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45" yWindow="0" windowWidth="23040" windowHeight="9105" tabRatio="834"/>
  </bookViews>
  <sheets>
    <sheet name="1) Rooms" sheetId="1" r:id="rId1"/>
    <sheet name="2) IS(Summary)" sheetId="2" r:id="rId2"/>
    <sheet name="3) IS(Total)" sheetId="3" r:id="rId3"/>
    <sheet name="⑴ IS(Subtotal-Dert.)" sheetId="4" r:id="rId4"/>
    <sheet name="⑴-1 IS(Rooms)" sheetId="5" r:id="rId5"/>
    <sheet name="⑴-2 IS(F&amp;B)" sheetId="6" r:id="rId6"/>
    <sheet name="⑴-3 IS(Tele)" sheetId="7" r:id="rId7"/>
    <sheet name="⑴-4 IS(Parking)" sheetId="8" r:id="rId8"/>
    <sheet name="⑴-5 IS(Amenity)" sheetId="9" r:id="rId9"/>
    <sheet name="⑴-6 IS(Others)" sheetId="10" r:id="rId10"/>
    <sheet name="⑵ IS(Subtotal-Undis.)" sheetId="11" r:id="rId11"/>
    <sheet name="⑵-1 IS(A&amp;G)" sheetId="12" r:id="rId12"/>
    <sheet name="⑵-2 IS(S&amp;M)" sheetId="13" r:id="rId13"/>
    <sheet name="⑵-3 IS(ENG)" sheetId="14" r:id="rId14"/>
    <sheet name="⑵-4 IS(Energy)" sheetId="15" r:id="rId15"/>
    <sheet name="⑶ IS(Fixed)" sheetId="16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</externalReferences>
  <definedNames>
    <definedName name="___ST1">#N/A</definedName>
    <definedName name="___YO1">#N/A</definedName>
    <definedName name="__A100000">#REF!</definedName>
    <definedName name="__A66000">#REF!</definedName>
    <definedName name="__A67000">#REF!</definedName>
    <definedName name="__A68000">#REF!</definedName>
    <definedName name="__A80000">#REF!</definedName>
    <definedName name="__DCN1">#REF!</definedName>
    <definedName name="__IntlFixup">TRUE</definedName>
    <definedName name="__mac03">[1]장비!$M$125</definedName>
    <definedName name="__mac10">[1]장비!$M$133</definedName>
    <definedName name="__mbh07">[1]장비!$M$21</definedName>
    <definedName name="__mdt02">[1]장비!$M$241</definedName>
    <definedName name="__mdt15">[1]장비!$M$17</definedName>
    <definedName name="__mgn05">[1]장비!$M$177</definedName>
    <definedName name="__mgp45">[1]장비!$M$237</definedName>
    <definedName name="__mlm10">[1]장비!$M$165</definedName>
    <definedName name="__mlt17">[1]장비!$M$33</definedName>
    <definedName name="__mmd36">[1]장비!$M$37</definedName>
    <definedName name="__mmr08">[1]장비!$M$45</definedName>
    <definedName name="__mmr10">[1]장비!$M$41</definedName>
    <definedName name="__mmx02">[1]장비!$M$221</definedName>
    <definedName name="__mtc30">[1]장비!$M$85</definedName>
    <definedName name="__mtd10">[1]장비!$M$49</definedName>
    <definedName name="__mtr08">[1]장비!$M$57</definedName>
    <definedName name="__mvr10">[1]장비!$M$53</definedName>
    <definedName name="__mwt55">[1]장비!$M$161</definedName>
    <definedName name="__R69496">'[2]입출재고현황 (2)'!$R$62503</definedName>
    <definedName name="__R70000">'[2]입출재고현황 (2)'!$R$60007</definedName>
    <definedName name="__R80000">'[2]입출재고현황 (2)'!$R$20007</definedName>
    <definedName name="__R90000">'[2]입출재고현황 (2)'!$R$20007</definedName>
    <definedName name="__R99000">'[2]입출재고현황 (2)'!$R$11947</definedName>
    <definedName name="__ST1">#N/A</definedName>
    <definedName name="__YO1">#N/A</definedName>
    <definedName name="__zz1">#REF!</definedName>
    <definedName name="_\Z">[3]결과조달!$GU$5658:$IV$7860</definedName>
    <definedName name="_1_5___공용전열공사">#REF!</definedName>
    <definedName name="_1_9___전산설비공사">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2_3__Crite">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_3__Criteria">#REF!</definedName>
    <definedName name="_15A">[4]금액내역서!$D$3:$D$10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8G__Extr">#REF!</definedName>
    <definedName name="_1년매출액">[5]DATA2000!$K$3:$K$964</definedName>
    <definedName name="_1년투자비">[5]DATA2000!$J$3:$J$964</definedName>
    <definedName name="_1차_94년">#N/A</definedName>
    <definedName name="_2_">[6]평가실시내역!#REF!</definedName>
    <definedName name="_21G__Extract">#REF!</definedName>
    <definedName name="_2차결제일">#N/A</definedName>
    <definedName name="_3_">[6]평가실시내역!#REF!</definedName>
    <definedName name="_3_0">[6]평가실시내역!#REF!</definedName>
    <definedName name="_6_0">[6]평가실시내역!#REF!</definedName>
    <definedName name="_9_0_0_F" localSheetId="3" hidden="1">#REF!</definedName>
    <definedName name="_9_0_0_F" localSheetId="0" hidden="1">#REF!</definedName>
    <definedName name="_9_0_0_F" localSheetId="4" hidden="1">#REF!</definedName>
    <definedName name="_9_0_0_F" localSheetId="5" hidden="1">#REF!</definedName>
    <definedName name="_9_0_0_F" localSheetId="6" hidden="1">#REF!</definedName>
    <definedName name="_9_0_0_F" localSheetId="7" hidden="1">#REF!</definedName>
    <definedName name="_9_0_0_F" localSheetId="8" hidden="1">#REF!</definedName>
    <definedName name="_9_0_0_F" localSheetId="9" hidden="1">#REF!</definedName>
    <definedName name="_9_0_0_F" localSheetId="10" hidden="1">#REF!</definedName>
    <definedName name="_9_0_0_F" localSheetId="1" hidden="1">#REF!</definedName>
    <definedName name="_9_0_0_F" localSheetId="11" hidden="1">#REF!</definedName>
    <definedName name="_9_0_0_F" localSheetId="12" hidden="1">#REF!</definedName>
    <definedName name="_9_0_0_F" localSheetId="13" hidden="1">#REF!</definedName>
    <definedName name="_9_0_0_F" localSheetId="14" hidden="1">#REF!</definedName>
    <definedName name="_9_0_0_F" localSheetId="15" hidden="1">#REF!</definedName>
    <definedName name="_9_0_0_F" localSheetId="2" hidden="1">#REF!</definedName>
    <definedName name="_9_0_0_F" hidden="1">#REF!</definedName>
    <definedName name="_A100000">#REF!</definedName>
    <definedName name="_A66000">#REF!</definedName>
    <definedName name="_A67000">#REF!</definedName>
    <definedName name="_A68000">#REF!</definedName>
    <definedName name="_A80000">#REF!</definedName>
    <definedName name="_B22">[7]일위대가!$A$1400:$IV$1413=[7]일위대가!$A$1400</definedName>
    <definedName name="_DCN1">#REF!</definedName>
    <definedName name="_Dist_Bin" localSheetId="3" hidden="1">[8]참조!#REF!</definedName>
    <definedName name="_Dist_Bin" localSheetId="0" hidden="1">[8]참조!#REF!</definedName>
    <definedName name="_Dist_Bin" localSheetId="4" hidden="1">[8]참조!#REF!</definedName>
    <definedName name="_Dist_Bin" localSheetId="5" hidden="1">[8]참조!#REF!</definedName>
    <definedName name="_Dist_Bin" localSheetId="6" hidden="1">[8]참조!#REF!</definedName>
    <definedName name="_Dist_Bin" localSheetId="7" hidden="1">[8]참조!#REF!</definedName>
    <definedName name="_Dist_Bin" localSheetId="8" hidden="1">[8]참조!#REF!</definedName>
    <definedName name="_Dist_Bin" localSheetId="9" hidden="1">[8]참조!#REF!</definedName>
    <definedName name="_Dist_Bin" localSheetId="10" hidden="1">[8]참조!#REF!</definedName>
    <definedName name="_Dist_Bin" localSheetId="1" hidden="1">[8]참조!#REF!</definedName>
    <definedName name="_Dist_Bin" localSheetId="11" hidden="1">[8]참조!#REF!</definedName>
    <definedName name="_Dist_Bin" localSheetId="12" hidden="1">[8]참조!#REF!</definedName>
    <definedName name="_Dist_Bin" localSheetId="13" hidden="1">[8]참조!#REF!</definedName>
    <definedName name="_Dist_Bin" localSheetId="14" hidden="1">[8]참조!#REF!</definedName>
    <definedName name="_Dist_Bin" localSheetId="15" hidden="1">[8]참조!#REF!</definedName>
    <definedName name="_Dist_Bin" localSheetId="2" hidden="1">[8]참조!#REF!</definedName>
    <definedName name="_Dist_Bin" hidden="1">[8]참조!#REF!</definedName>
    <definedName name="_Fill" localSheetId="3" hidden="1">#REF!</definedName>
    <definedName name="_Fill" localSheetId="0" hidden="1">#REF!</definedName>
    <definedName name="_Fill" localSheetId="4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localSheetId="1" hidden="1">#REF!</definedName>
    <definedName name="_Fill" localSheetId="11" hidden="1">#REF!</definedName>
    <definedName name="_Fill" localSheetId="12" hidden="1">#REF!</definedName>
    <definedName name="_Fill" localSheetId="13" hidden="1">#REF!</definedName>
    <definedName name="_Fill" localSheetId="14" hidden="1">#REF!</definedName>
    <definedName name="_Fill" localSheetId="15" hidden="1">#REF!</definedName>
    <definedName name="_Fill" localSheetId="2" hidden="1">#REF!</definedName>
    <definedName name="_Fill" hidden="1">#REF!</definedName>
    <definedName name="_xlnm._FilterDatabase" localSheetId="3" hidden="1">#REF!</definedName>
    <definedName name="_xlnm._FilterDatabase" localSheetId="0" hidden="1">#REF!</definedName>
    <definedName name="_xlnm._FilterDatabase" localSheetId="4" hidden="1">#REF!</definedName>
    <definedName name="_xlnm._FilterDatabase" localSheetId="5" hidden="1">#REF!</definedName>
    <definedName name="_xlnm._FilterDatabase" localSheetId="6" hidden="1">#REF!</definedName>
    <definedName name="_xlnm._FilterDatabase" localSheetId="7" hidden="1">#REF!</definedName>
    <definedName name="_xlnm._FilterDatabase" localSheetId="8" hidden="1">#REF!</definedName>
    <definedName name="_xlnm._FilterDatabase" localSheetId="9" hidden="1">#REF!</definedName>
    <definedName name="_xlnm._FilterDatabase" localSheetId="10" hidden="1">#REF!</definedName>
    <definedName name="_xlnm._FilterDatabase" localSheetId="1" hidden="1">#REF!</definedName>
    <definedName name="_xlnm._FilterDatabase" localSheetId="11" hidden="1">#REF!</definedName>
    <definedName name="_xlnm._FilterDatabase" localSheetId="12" hidden="1">#REF!</definedName>
    <definedName name="_xlnm._FilterDatabase" localSheetId="13" hidden="1">#REF!</definedName>
    <definedName name="_xlnm._FilterDatabase" localSheetId="14" hidden="1">#REF!</definedName>
    <definedName name="_xlnm._FilterDatabase" localSheetId="15" hidden="1">#REF!</definedName>
    <definedName name="_xlnm._FilterDatabase" localSheetId="2" hidden="1">#REF!</definedName>
    <definedName name="_xlnm._FilterDatabase" hidden="1">#REF!</definedName>
    <definedName name="_K">#N/A</definedName>
    <definedName name="_K02">[7]일위대가!$A$732:$IV$745=[7]일위대가!$A$732</definedName>
    <definedName name="_Key1" localSheetId="3" hidden="1">#REF!</definedName>
    <definedName name="_Key1" localSheetId="0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localSheetId="1" hidden="1">#REF!</definedName>
    <definedName name="_Key1" localSheetId="11" hidden="1">#REF!</definedName>
    <definedName name="_Key1" localSheetId="12" hidden="1">#REF!</definedName>
    <definedName name="_Key1" localSheetId="13" hidden="1">#REF!</definedName>
    <definedName name="_Key1" localSheetId="14" hidden="1">#REF!</definedName>
    <definedName name="_Key1" localSheetId="15" hidden="1">#REF!</definedName>
    <definedName name="_Key1" localSheetId="2" hidden="1">#REF!</definedName>
    <definedName name="_Key1" hidden="1">#REF!</definedName>
    <definedName name="_Key2" localSheetId="3" hidden="1">#REF!</definedName>
    <definedName name="_Key2" localSheetId="0" hidden="1">#REF!</definedName>
    <definedName name="_Key2" localSheetId="4" hidden="1">#REF!</definedName>
    <definedName name="_Key2" localSheetId="5" hidden="1">#REF!</definedName>
    <definedName name="_Key2" localSheetId="6" hidden="1">#REF!</definedName>
    <definedName name="_Key2" localSheetId="7" hidden="1">#REF!</definedName>
    <definedName name="_Key2" localSheetId="8" hidden="1">#REF!</definedName>
    <definedName name="_Key2" localSheetId="9" hidden="1">#REF!</definedName>
    <definedName name="_Key2" localSheetId="10" hidden="1">#REF!</definedName>
    <definedName name="_Key2" localSheetId="1" hidden="1">#REF!</definedName>
    <definedName name="_Key2" localSheetId="11" hidden="1">#REF!</definedName>
    <definedName name="_Key2" localSheetId="12" hidden="1">#REF!</definedName>
    <definedName name="_Key2" localSheetId="13" hidden="1">#REF!</definedName>
    <definedName name="_Key2" localSheetId="14" hidden="1">#REF!</definedName>
    <definedName name="_Key2" localSheetId="15" hidden="1">#REF!</definedName>
    <definedName name="_Key2" localSheetId="2" hidden="1">#REF!</definedName>
    <definedName name="_Key2" hidden="1">#REF!</definedName>
    <definedName name="_mac03">[9]장비!$M$125</definedName>
    <definedName name="_mac10">[9]장비!$M$133</definedName>
    <definedName name="_MatInverse_In" localSheetId="3" hidden="1">'[10]영동(D)'!#REF!</definedName>
    <definedName name="_MatInverse_In" localSheetId="0" hidden="1">'[10]영동(D)'!#REF!</definedName>
    <definedName name="_MatInverse_In" localSheetId="4" hidden="1">'[10]영동(D)'!#REF!</definedName>
    <definedName name="_MatInverse_In" localSheetId="5" hidden="1">'[10]영동(D)'!#REF!</definedName>
    <definedName name="_MatInverse_In" localSheetId="6" hidden="1">'[10]영동(D)'!#REF!</definedName>
    <definedName name="_MatInverse_In" localSheetId="7" hidden="1">'[10]영동(D)'!#REF!</definedName>
    <definedName name="_MatInverse_In" localSheetId="8" hidden="1">'[10]영동(D)'!#REF!</definedName>
    <definedName name="_MatInverse_In" localSheetId="9" hidden="1">'[10]영동(D)'!#REF!</definedName>
    <definedName name="_MatInverse_In" localSheetId="10" hidden="1">'[10]영동(D)'!#REF!</definedName>
    <definedName name="_MatInverse_In" localSheetId="1" hidden="1">'[10]영동(D)'!#REF!</definedName>
    <definedName name="_MatInverse_In" localSheetId="11" hidden="1">'[10]영동(D)'!#REF!</definedName>
    <definedName name="_MatInverse_In" localSheetId="12" hidden="1">'[10]영동(D)'!#REF!</definedName>
    <definedName name="_MatInverse_In" localSheetId="13" hidden="1">'[10]영동(D)'!#REF!</definedName>
    <definedName name="_MatInverse_In" localSheetId="14" hidden="1">'[10]영동(D)'!#REF!</definedName>
    <definedName name="_MatInverse_In" localSheetId="15" hidden="1">'[10]영동(D)'!#REF!</definedName>
    <definedName name="_MatInverse_In" localSheetId="2" hidden="1">'[10]영동(D)'!#REF!</definedName>
    <definedName name="_MatInverse_In" hidden="1">'[10]영동(D)'!#REF!</definedName>
    <definedName name="_MatMult_A" localSheetId="3" hidden="1">'[10]영동(D)'!#REF!</definedName>
    <definedName name="_MatMult_A" localSheetId="0" hidden="1">'[10]영동(D)'!#REF!</definedName>
    <definedName name="_MatMult_A" localSheetId="4" hidden="1">'[10]영동(D)'!#REF!</definedName>
    <definedName name="_MatMult_A" localSheetId="5" hidden="1">'[10]영동(D)'!#REF!</definedName>
    <definedName name="_MatMult_A" localSheetId="6" hidden="1">'[10]영동(D)'!#REF!</definedName>
    <definedName name="_MatMult_A" localSheetId="7" hidden="1">'[10]영동(D)'!#REF!</definedName>
    <definedName name="_MatMult_A" localSheetId="8" hidden="1">'[10]영동(D)'!#REF!</definedName>
    <definedName name="_MatMult_A" localSheetId="9" hidden="1">'[10]영동(D)'!#REF!</definedName>
    <definedName name="_MatMult_A" localSheetId="10" hidden="1">'[10]영동(D)'!#REF!</definedName>
    <definedName name="_MatMult_A" localSheetId="1" hidden="1">'[10]영동(D)'!#REF!</definedName>
    <definedName name="_MatMult_A" localSheetId="11" hidden="1">'[10]영동(D)'!#REF!</definedName>
    <definedName name="_MatMult_A" localSheetId="12" hidden="1">'[10]영동(D)'!#REF!</definedName>
    <definedName name="_MatMult_A" localSheetId="13" hidden="1">'[10]영동(D)'!#REF!</definedName>
    <definedName name="_MatMult_A" localSheetId="14" hidden="1">'[10]영동(D)'!#REF!</definedName>
    <definedName name="_MatMult_A" localSheetId="15" hidden="1">'[10]영동(D)'!#REF!</definedName>
    <definedName name="_MatMult_A" localSheetId="2" hidden="1">'[10]영동(D)'!#REF!</definedName>
    <definedName name="_MatMult_A" hidden="1">'[10]영동(D)'!#REF!</definedName>
    <definedName name="_MatMult_AxB" localSheetId="3" hidden="1">'[10]영동(D)'!#REF!</definedName>
    <definedName name="_MatMult_AxB" localSheetId="0" hidden="1">'[10]영동(D)'!#REF!</definedName>
    <definedName name="_MatMult_AxB" localSheetId="4" hidden="1">'[10]영동(D)'!#REF!</definedName>
    <definedName name="_MatMult_AxB" localSheetId="5" hidden="1">'[10]영동(D)'!#REF!</definedName>
    <definedName name="_MatMult_AxB" localSheetId="6" hidden="1">'[10]영동(D)'!#REF!</definedName>
    <definedName name="_MatMult_AxB" localSheetId="7" hidden="1">'[10]영동(D)'!#REF!</definedName>
    <definedName name="_MatMult_AxB" localSheetId="8" hidden="1">'[10]영동(D)'!#REF!</definedName>
    <definedName name="_MatMult_AxB" localSheetId="9" hidden="1">'[10]영동(D)'!#REF!</definedName>
    <definedName name="_MatMult_AxB" localSheetId="10" hidden="1">'[10]영동(D)'!#REF!</definedName>
    <definedName name="_MatMult_AxB" localSheetId="1" hidden="1">'[10]영동(D)'!#REF!</definedName>
    <definedName name="_MatMult_AxB" localSheetId="11" hidden="1">'[10]영동(D)'!#REF!</definedName>
    <definedName name="_MatMult_AxB" localSheetId="12" hidden="1">'[10]영동(D)'!#REF!</definedName>
    <definedName name="_MatMult_AxB" localSheetId="13" hidden="1">'[10]영동(D)'!#REF!</definedName>
    <definedName name="_MatMult_AxB" localSheetId="14" hidden="1">'[10]영동(D)'!#REF!</definedName>
    <definedName name="_MatMult_AxB" localSheetId="15" hidden="1">'[10]영동(D)'!#REF!</definedName>
    <definedName name="_MatMult_AxB" localSheetId="2" hidden="1">'[10]영동(D)'!#REF!</definedName>
    <definedName name="_MatMult_AxB" hidden="1">'[10]영동(D)'!#REF!</definedName>
    <definedName name="_MatMult_B" localSheetId="3" hidden="1">'[10]영동(D)'!#REF!</definedName>
    <definedName name="_MatMult_B" localSheetId="0" hidden="1">'[10]영동(D)'!#REF!</definedName>
    <definedName name="_MatMult_B" localSheetId="4" hidden="1">'[10]영동(D)'!#REF!</definedName>
    <definedName name="_MatMult_B" localSheetId="5" hidden="1">'[10]영동(D)'!#REF!</definedName>
    <definedName name="_MatMult_B" localSheetId="6" hidden="1">'[10]영동(D)'!#REF!</definedName>
    <definedName name="_MatMult_B" localSheetId="7" hidden="1">'[10]영동(D)'!#REF!</definedName>
    <definedName name="_MatMult_B" localSheetId="8" hidden="1">'[10]영동(D)'!#REF!</definedName>
    <definedName name="_MatMult_B" localSheetId="9" hidden="1">'[10]영동(D)'!#REF!</definedName>
    <definedName name="_MatMult_B" localSheetId="10" hidden="1">'[10]영동(D)'!#REF!</definedName>
    <definedName name="_MatMult_B" localSheetId="1" hidden="1">'[10]영동(D)'!#REF!</definedName>
    <definedName name="_MatMult_B" localSheetId="11" hidden="1">'[10]영동(D)'!#REF!</definedName>
    <definedName name="_MatMult_B" localSheetId="12" hidden="1">'[10]영동(D)'!#REF!</definedName>
    <definedName name="_MatMult_B" localSheetId="13" hidden="1">'[10]영동(D)'!#REF!</definedName>
    <definedName name="_MatMult_B" localSheetId="14" hidden="1">'[10]영동(D)'!#REF!</definedName>
    <definedName name="_MatMult_B" localSheetId="15" hidden="1">'[10]영동(D)'!#REF!</definedName>
    <definedName name="_MatMult_B" localSheetId="2" hidden="1">'[10]영동(D)'!#REF!</definedName>
    <definedName name="_MatMult_B" hidden="1">'[10]영동(D)'!#REF!</definedName>
    <definedName name="_mbh07">[9]장비!$M$21</definedName>
    <definedName name="_mdt02">[9]장비!$M$241</definedName>
    <definedName name="_mdt15">[9]장비!$M$17</definedName>
    <definedName name="_mgn05">[9]장비!$M$177</definedName>
    <definedName name="_mgp45">[9]장비!$M$237</definedName>
    <definedName name="_mlm10">[9]장비!$M$165</definedName>
    <definedName name="_mlt17">[9]장비!$M$33</definedName>
    <definedName name="_mmd36">[9]장비!$M$37</definedName>
    <definedName name="_mmr08">[9]장비!$M$45</definedName>
    <definedName name="_mmr10">[9]장비!$M$41</definedName>
    <definedName name="_mmx02">[9]장비!$M$221</definedName>
    <definedName name="_mtc30">[9]장비!$M$85</definedName>
    <definedName name="_mtd10">[9]장비!$M$49</definedName>
    <definedName name="_mtr08">[9]장비!$M$57</definedName>
    <definedName name="_mvr10">[9]장비!$M$53</definedName>
    <definedName name="_mwt55">[9]장비!$M$161</definedName>
    <definedName name="_O03">[7]일위대가!$A$1516:$IV$1529=[7]일위대가!$A$1516</definedName>
    <definedName name="_Order1">255</definedName>
    <definedName name="_Order2">255</definedName>
    <definedName name="_Parse_Out" localSheetId="3" hidden="1">[11]갑지!#REF!</definedName>
    <definedName name="_Parse_Out" localSheetId="0" hidden="1">[11]갑지!#REF!</definedName>
    <definedName name="_Parse_Out" localSheetId="4" hidden="1">[11]갑지!#REF!</definedName>
    <definedName name="_Parse_Out" localSheetId="5" hidden="1">[11]갑지!#REF!</definedName>
    <definedName name="_Parse_Out" localSheetId="6" hidden="1">[11]갑지!#REF!</definedName>
    <definedName name="_Parse_Out" localSheetId="7" hidden="1">[11]갑지!#REF!</definedName>
    <definedName name="_Parse_Out" localSheetId="8" hidden="1">[11]갑지!#REF!</definedName>
    <definedName name="_Parse_Out" localSheetId="9" hidden="1">[11]갑지!#REF!</definedName>
    <definedName name="_Parse_Out" localSheetId="10" hidden="1">[11]갑지!#REF!</definedName>
    <definedName name="_Parse_Out" localSheetId="1" hidden="1">[11]갑지!#REF!</definedName>
    <definedName name="_Parse_Out" localSheetId="11" hidden="1">[11]갑지!#REF!</definedName>
    <definedName name="_Parse_Out" localSheetId="12" hidden="1">[11]갑지!#REF!</definedName>
    <definedName name="_Parse_Out" localSheetId="13" hidden="1">[11]갑지!#REF!</definedName>
    <definedName name="_Parse_Out" localSheetId="14" hidden="1">[11]갑지!#REF!</definedName>
    <definedName name="_Parse_Out" localSheetId="15" hidden="1">[11]갑지!#REF!</definedName>
    <definedName name="_Parse_Out" localSheetId="2" hidden="1">[11]갑지!#REF!</definedName>
    <definedName name="_Parse_Out" hidden="1">[11]갑지!#REF!</definedName>
    <definedName name="_R69496">'[12]입출재고현황 (2)'!$R$62503</definedName>
    <definedName name="_R70000">'[12]입출재고현황 (2)'!$R$60007</definedName>
    <definedName name="_R80000">'[12]입출재고현황 (2)'!$R$20007</definedName>
    <definedName name="_R90000">'[12]입출재고현황 (2)'!$R$20007</definedName>
    <definedName name="_R99000">'[12]입출재고현황 (2)'!$R$11947</definedName>
    <definedName name="_Regression_Int">1</definedName>
    <definedName name="_Sort">[13]업무분장!$A$1:$IV$4072</definedName>
    <definedName name="_ST1">#N/A</definedName>
    <definedName name="_Table1_In1" localSheetId="3" hidden="1">[14]inter!#REF!</definedName>
    <definedName name="_Table1_In1" localSheetId="0" hidden="1">[14]inter!#REF!</definedName>
    <definedName name="_Table1_In1" localSheetId="4" hidden="1">[14]inter!#REF!</definedName>
    <definedName name="_Table1_In1" localSheetId="5" hidden="1">[14]inter!#REF!</definedName>
    <definedName name="_Table1_In1" localSheetId="6" hidden="1">[14]inter!#REF!</definedName>
    <definedName name="_Table1_In1" localSheetId="7" hidden="1">[14]inter!#REF!</definedName>
    <definedName name="_Table1_In1" localSheetId="8" hidden="1">[14]inter!#REF!</definedName>
    <definedName name="_Table1_In1" localSheetId="9" hidden="1">[14]inter!#REF!</definedName>
    <definedName name="_Table1_In1" localSheetId="10" hidden="1">[14]inter!#REF!</definedName>
    <definedName name="_Table1_In1" localSheetId="1" hidden="1">[14]inter!#REF!</definedName>
    <definedName name="_Table1_In1" localSheetId="11" hidden="1">[14]inter!#REF!</definedName>
    <definedName name="_Table1_In1" localSheetId="12" hidden="1">[14]inter!#REF!</definedName>
    <definedName name="_Table1_In1" localSheetId="13" hidden="1">[14]inter!#REF!</definedName>
    <definedName name="_Table1_In1" localSheetId="14" hidden="1">[14]inter!#REF!</definedName>
    <definedName name="_Table1_In1" localSheetId="15" hidden="1">[14]inter!#REF!</definedName>
    <definedName name="_Table1_In1" localSheetId="2" hidden="1">[14]inter!#REF!</definedName>
    <definedName name="_Table1_In1" hidden="1">[14]inter!#REF!</definedName>
    <definedName name="_Table1_Out" localSheetId="3" hidden="1">[14]inter!#REF!</definedName>
    <definedName name="_Table1_Out" localSheetId="0" hidden="1">[14]inter!#REF!</definedName>
    <definedName name="_Table1_Out" localSheetId="4" hidden="1">[14]inter!#REF!</definedName>
    <definedName name="_Table1_Out" localSheetId="5" hidden="1">[14]inter!#REF!</definedName>
    <definedName name="_Table1_Out" localSheetId="6" hidden="1">[14]inter!#REF!</definedName>
    <definedName name="_Table1_Out" localSheetId="7" hidden="1">[14]inter!#REF!</definedName>
    <definedName name="_Table1_Out" localSheetId="8" hidden="1">[14]inter!#REF!</definedName>
    <definedName name="_Table1_Out" localSheetId="9" hidden="1">[14]inter!#REF!</definedName>
    <definedName name="_Table1_Out" localSheetId="10" hidden="1">[14]inter!#REF!</definedName>
    <definedName name="_Table1_Out" localSheetId="1" hidden="1">[14]inter!#REF!</definedName>
    <definedName name="_Table1_Out" localSheetId="11" hidden="1">[14]inter!#REF!</definedName>
    <definedName name="_Table1_Out" localSheetId="12" hidden="1">[14]inter!#REF!</definedName>
    <definedName name="_Table1_Out" localSheetId="13" hidden="1">[14]inter!#REF!</definedName>
    <definedName name="_Table1_Out" localSheetId="14" hidden="1">[14]inter!#REF!</definedName>
    <definedName name="_Table1_Out" localSheetId="15" hidden="1">[14]inter!#REF!</definedName>
    <definedName name="_Table1_Out" localSheetId="2" hidden="1">[14]inter!#REF!</definedName>
    <definedName name="_Table1_Out" hidden="1">[14]inter!#REF!</definedName>
    <definedName name="_YO1">#N/A</definedName>
    <definedName name="_zz1">#REF!</definedName>
    <definedName name="\0">[15]예산!#REF!</definedName>
    <definedName name="\a">[6]전산.평가대상자용!$H$7</definedName>
    <definedName name="\B">[15]예산!#REF!</definedName>
    <definedName name="\c">#REF!</definedName>
    <definedName name="\d">#REF!</definedName>
    <definedName name="\f">#REF!</definedName>
    <definedName name="\I">[15]예산!#REF!</definedName>
    <definedName name="\l">#REF!</definedName>
    <definedName name="\m">#REF!</definedName>
    <definedName name="\O">[15]예산!#REF!</definedName>
    <definedName name="\P">[15]예산!#REF!</definedName>
    <definedName name="\q">#REF!</definedName>
    <definedName name="\r">#N/A</definedName>
    <definedName name="\s">#N/A</definedName>
    <definedName name="\x">#REF!</definedName>
    <definedName name="\z">#REF!</definedName>
    <definedName name="A">#REF!</definedName>
    <definedName name="A_R">#REF!</definedName>
    <definedName name="A315yoo1">#N/A</definedName>
    <definedName name="aa">#REF!</definedName>
    <definedName name="AAA">BlankMacro1</definedName>
    <definedName name="AAAAA">#REF!</definedName>
    <definedName name="AAAAAAA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AAAAAAA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ABC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ABC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ANC">#REF!</definedName>
    <definedName name="anscount">1</definedName>
    <definedName name="ANSRL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ANSRLF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aq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asasas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asasas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asasasasasas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asasasasasas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AUAcºn">[16]교통대책내역!#REF!</definedName>
    <definedName name="AV">#REF!</definedName>
    <definedName name="b">#REF!</definedName>
    <definedName name="bbb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bbb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BDATA">'[17]일위대가(목록)'!$A$2:$J$356</definedName>
    <definedName name="BDCODE">#N/A</definedName>
    <definedName name="bvvv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bvvv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CCC">#REF!</definedName>
    <definedName name="c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ch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CHO">#N/A</definedName>
    <definedName name="CLAUSE1">[18]CLAUSE!$A$3:$A$4</definedName>
    <definedName name="CLAUSE2">[18]CLAUSE!$B$3:$B$4</definedName>
    <definedName name="CLAUSE3">[18]CLAUSE!$C$3:$C$4</definedName>
    <definedName name="code">#REF!</definedName>
    <definedName name="CODE1">[19]노임단가!$AE$3:$AI$222</definedName>
    <definedName name="COMPANY">#N/A</definedName>
    <definedName name="CONC">#N/A</definedName>
    <definedName name="_xlnm.Criteria">#REF!</definedName>
    <definedName name="D" localSheetId="3" hidden="1">#REF!</definedName>
    <definedName name="D" localSheetId="0" hidden="1">#REF!</definedName>
    <definedName name="D" localSheetId="4" hidden="1">#REF!</definedName>
    <definedName name="D" localSheetId="5" hidden="1">#REF!</definedName>
    <definedName name="D" localSheetId="6" hidden="1">#REF!</definedName>
    <definedName name="D" localSheetId="7" hidden="1">#REF!</definedName>
    <definedName name="D" localSheetId="8" hidden="1">#REF!</definedName>
    <definedName name="D" localSheetId="9" hidden="1">#REF!</definedName>
    <definedName name="D" localSheetId="10" hidden="1">#REF!</definedName>
    <definedName name="D" localSheetId="1" hidden="1">#REF!</definedName>
    <definedName name="D" localSheetId="11" hidden="1">#REF!</definedName>
    <definedName name="D" localSheetId="12" hidden="1">#REF!</definedName>
    <definedName name="D" localSheetId="13" hidden="1">#REF!</definedName>
    <definedName name="D" localSheetId="14" hidden="1">#REF!</definedName>
    <definedName name="D" localSheetId="15" hidden="1">#REF!</definedName>
    <definedName name="D" localSheetId="2" hidden="1">#REF!</definedName>
    <definedName name="D" hidden="1">#REF!</definedName>
    <definedName name="DAMGA">#REF!</definedName>
    <definedName name="DANGA">#REF!</definedName>
    <definedName name="DATA">#REF!</definedName>
    <definedName name="DATA1">#REF!</definedName>
    <definedName name="datab">'[20]1.우편집중내역서'!$A$3:$D$566</definedName>
    <definedName name="_xlnm.Database">#REF!</definedName>
    <definedName name="database2">#REF!</definedName>
    <definedName name="DAY">#N/A</definedName>
    <definedName name="D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d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d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dd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DD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D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DF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DFS">'[21]7.신상품현황'!#REF!</definedName>
    <definedName name="DDGD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DGDG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ffdsa" localSheetId="3" hidden="1">#REF!</definedName>
    <definedName name="dffdsa" localSheetId="0" hidden="1">#REF!</definedName>
    <definedName name="dffdsa" localSheetId="4" hidden="1">#REF!</definedName>
    <definedName name="dffdsa" localSheetId="5" hidden="1">#REF!</definedName>
    <definedName name="dffdsa" localSheetId="6" hidden="1">#REF!</definedName>
    <definedName name="dffdsa" localSheetId="7" hidden="1">#REF!</definedName>
    <definedName name="dffdsa" localSheetId="8" hidden="1">#REF!</definedName>
    <definedName name="dffdsa" localSheetId="9" hidden="1">#REF!</definedName>
    <definedName name="dffdsa" localSheetId="10" hidden="1">#REF!</definedName>
    <definedName name="dffdsa" localSheetId="1" hidden="1">#REF!</definedName>
    <definedName name="dffdsa" localSheetId="11" hidden="1">#REF!</definedName>
    <definedName name="dffdsa" localSheetId="12" hidden="1">#REF!</definedName>
    <definedName name="dffdsa" localSheetId="13" hidden="1">#REF!</definedName>
    <definedName name="dffdsa" localSheetId="14" hidden="1">#REF!</definedName>
    <definedName name="dffdsa" localSheetId="15" hidden="1">#REF!</definedName>
    <definedName name="dffdsa" localSheetId="2" hidden="1">#REF!</definedName>
    <definedName name="dffdsa" hidden="1">#REF!</definedName>
    <definedName name="dfgdf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F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FGG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FHKLDSFJKLDSFHLKDSJFSDFDSFSDF" localSheetId="3" hidden="1">#REF!</definedName>
    <definedName name="DFHKLDSFJKLDSFHLKDSJFSDFDSFSDF" localSheetId="0" hidden="1">#REF!</definedName>
    <definedName name="DFHKLDSFJKLDSFHLKDSJFSDFDSFSDF" localSheetId="4" hidden="1">#REF!</definedName>
    <definedName name="DFHKLDSFJKLDSFHLKDSJFSDFDSFSDF" localSheetId="5" hidden="1">#REF!</definedName>
    <definedName name="DFHKLDSFJKLDSFHLKDSJFSDFDSFSDF" localSheetId="6" hidden="1">#REF!</definedName>
    <definedName name="DFHKLDSFJKLDSFHLKDSJFSDFDSFSDF" localSheetId="7" hidden="1">#REF!</definedName>
    <definedName name="DFHKLDSFJKLDSFHLKDSJFSDFDSFSDF" localSheetId="8" hidden="1">#REF!</definedName>
    <definedName name="DFHKLDSFJKLDSFHLKDSJFSDFDSFSDF" localSheetId="9" hidden="1">#REF!</definedName>
    <definedName name="DFHKLDSFJKLDSFHLKDSJFSDFDSFSDF" localSheetId="10" hidden="1">#REF!</definedName>
    <definedName name="DFHKLDSFJKLDSFHLKDSJFSDFDSFSDF" localSheetId="1" hidden="1">#REF!</definedName>
    <definedName name="DFHKLDSFJKLDSFHLKDSJFSDFDSFSDF" localSheetId="11" hidden="1">#REF!</definedName>
    <definedName name="DFHKLDSFJKLDSFHLKDSJFSDFDSFSDF" localSheetId="12" hidden="1">#REF!</definedName>
    <definedName name="DFHKLDSFJKLDSFHLKDSJFSDFDSFSDF" localSheetId="13" hidden="1">#REF!</definedName>
    <definedName name="DFHKLDSFJKLDSFHLKDSJFSDFDSFSDF" localSheetId="14" hidden="1">#REF!</definedName>
    <definedName name="DFHKLDSFJKLDSFHLKDSJFSDFDSFSDF" localSheetId="15" hidden="1">#REF!</definedName>
    <definedName name="DFHKLDSFJKLDSFHLKDSJFSDFDSFSDF" localSheetId="2" hidden="1">#REF!</definedName>
    <definedName name="DFHKLDSFJKLDSFHLKDSJFSDFDSFSDF" hidden="1">#REF!</definedName>
    <definedName name="dghgh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ghghk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K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KF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DKJFL">BlankMacro1</definedName>
    <definedName name="DLSFUR" localSheetId="3" hidden="1">#REF!</definedName>
    <definedName name="DLSFUR" localSheetId="0" hidden="1">#REF!</definedName>
    <definedName name="DLSFUR" localSheetId="4" hidden="1">#REF!</definedName>
    <definedName name="DLSFUR" localSheetId="5" hidden="1">#REF!</definedName>
    <definedName name="DLSFUR" localSheetId="6" hidden="1">#REF!</definedName>
    <definedName name="DLSFUR" localSheetId="7" hidden="1">#REF!</definedName>
    <definedName name="DLSFUR" localSheetId="8" hidden="1">#REF!</definedName>
    <definedName name="DLSFUR" localSheetId="9" hidden="1">#REF!</definedName>
    <definedName name="DLSFUR" localSheetId="10" hidden="1">#REF!</definedName>
    <definedName name="DLSFUR" localSheetId="1" hidden="1">#REF!</definedName>
    <definedName name="DLSFUR" localSheetId="11" hidden="1">#REF!</definedName>
    <definedName name="DLSFUR" localSheetId="12" hidden="1">#REF!</definedName>
    <definedName name="DLSFUR" localSheetId="13" hidden="1">#REF!</definedName>
    <definedName name="DLSFUR" localSheetId="14" hidden="1">#REF!</definedName>
    <definedName name="DLSFUR" localSheetId="15" hidden="1">#REF!</definedName>
    <definedName name="DLSFUR" localSheetId="2" hidden="1">#REF!</definedName>
    <definedName name="DLSFUR" hidden="1">#REF!</definedName>
    <definedName name="DOOR">#REF!</definedName>
    <definedName name="DROW">#N/A</definedName>
    <definedName name="DSDFSFDSFDSFSDFSD" localSheetId="3" hidden="1">#REF!</definedName>
    <definedName name="DSDFSFDSFDSFSDFSD" localSheetId="0" hidden="1">#REF!</definedName>
    <definedName name="DSDFSFDSFDSFSDFSD" localSheetId="4" hidden="1">#REF!</definedName>
    <definedName name="DSDFSFDSFDSFSDFSD" localSheetId="5" hidden="1">#REF!</definedName>
    <definedName name="DSDFSFDSFDSFSDFSD" localSheetId="6" hidden="1">#REF!</definedName>
    <definedName name="DSDFSFDSFDSFSDFSD" localSheetId="7" hidden="1">#REF!</definedName>
    <definedName name="DSDFSFDSFDSFSDFSD" localSheetId="8" hidden="1">#REF!</definedName>
    <definedName name="DSDFSFDSFDSFSDFSD" localSheetId="9" hidden="1">#REF!</definedName>
    <definedName name="DSDFSFDSFDSFSDFSD" localSheetId="10" hidden="1">#REF!</definedName>
    <definedName name="DSDFSFDSFDSFSDFSD" localSheetId="1" hidden="1">#REF!</definedName>
    <definedName name="DSDFSFDSFDSFSDFSD" localSheetId="11" hidden="1">#REF!</definedName>
    <definedName name="DSDFSFDSFDSFSDFSD" localSheetId="12" hidden="1">#REF!</definedName>
    <definedName name="DSDFSFDSFDSFSDFSD" localSheetId="13" hidden="1">#REF!</definedName>
    <definedName name="DSDFSFDSFDSFSDFSD" localSheetId="14" hidden="1">#REF!</definedName>
    <definedName name="DSDFSFDSFDSFSDFSD" localSheetId="15" hidden="1">#REF!</definedName>
    <definedName name="DSDFSFDSFDSFSDFSD" localSheetId="2" hidden="1">#REF!</definedName>
    <definedName name="DSDFSFDSFDSFSDFSD" hidden="1">#REF!</definedName>
    <definedName name="dsfsdfdsfsdfs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e">[22]일위대가!#REF!</definedName>
    <definedName name="ee">[23]일위대가!#REF!</definedName>
    <definedName name="eeewww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eeewww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ENCOST">#N/A</definedName>
    <definedName name="ergergergr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ewtwewt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EXE">#N/A</definedName>
    <definedName name="_xlnm.Extract">#REF!</definedName>
    <definedName name="f">#REF!</definedName>
    <definedName name="F_CODE">#N/A</definedName>
    <definedName name="F_DESC">#N/A</definedName>
    <definedName name="F_LVL">#N/A</definedName>
    <definedName name="F_PAGE">#N/A</definedName>
    <definedName name="F_REMK">#N/A</definedName>
    <definedName name="F_SEQ">#N/A</definedName>
    <definedName name="F_SIZE">#N/A</definedName>
    <definedName name="F_UNIT">#N/A</definedName>
    <definedName name="FAX">[24]협력업체!#REF!</definedName>
    <definedName name="FDD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DDD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dgdf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EEL">#REF!</definedName>
    <definedName name="F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F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FD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FDD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F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FF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GF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GFGG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HJ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FFHJK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G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GF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GF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GFF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G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GHH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H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HFF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HFFGG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HH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HH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HHF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id">[25]BID!$A$1:$M$631</definedName>
    <definedName name="fs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sdfdsfsdfasddwq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fsdfsd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df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ergerghre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ergr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FD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FDD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F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FG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fghjjgh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fghjjghg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fher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g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GG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G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GGG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ggggggggggg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gggggggggggg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GGG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GGGH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GHH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HHHG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HHHG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m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md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grew" localSheetId="3" hidden="1">#REF!</definedName>
    <definedName name="grew" localSheetId="0" hidden="1">#REF!</definedName>
    <definedName name="grew" localSheetId="4" hidden="1">#REF!</definedName>
    <definedName name="grew" localSheetId="5" hidden="1">#REF!</definedName>
    <definedName name="grew" localSheetId="6" hidden="1">#REF!</definedName>
    <definedName name="grew" localSheetId="7" hidden="1">#REF!</definedName>
    <definedName name="grew" localSheetId="8" hidden="1">#REF!</definedName>
    <definedName name="grew" localSheetId="9" hidden="1">#REF!</definedName>
    <definedName name="grew" localSheetId="10" hidden="1">#REF!</definedName>
    <definedName name="grew" localSheetId="1" hidden="1">#REF!</definedName>
    <definedName name="grew" localSheetId="11" hidden="1">#REF!</definedName>
    <definedName name="grew" localSheetId="12" hidden="1">#REF!</definedName>
    <definedName name="grew" localSheetId="13" hidden="1">#REF!</definedName>
    <definedName name="grew" localSheetId="14" hidden="1">#REF!</definedName>
    <definedName name="grew" localSheetId="15" hidden="1">#REF!</definedName>
    <definedName name="grew" localSheetId="2" hidden="1">#REF!</definedName>
    <definedName name="grew" hidden="1">#REF!</definedName>
    <definedName name="gu">[26]원가계산!#REF!</definedName>
    <definedName name="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an" localSheetId="3" hidden="1">#REF!</definedName>
    <definedName name="han" localSheetId="0" hidden="1">#REF!</definedName>
    <definedName name="han" localSheetId="4" hidden="1">#REF!</definedName>
    <definedName name="han" localSheetId="5" hidden="1">#REF!</definedName>
    <definedName name="han" localSheetId="6" hidden="1">#REF!</definedName>
    <definedName name="han" localSheetId="7" hidden="1">#REF!</definedName>
    <definedName name="han" localSheetId="8" hidden="1">#REF!</definedName>
    <definedName name="han" localSheetId="9" hidden="1">#REF!</definedName>
    <definedName name="han" localSheetId="10" hidden="1">#REF!</definedName>
    <definedName name="han" localSheetId="1" hidden="1">#REF!</definedName>
    <definedName name="han" localSheetId="11" hidden="1">#REF!</definedName>
    <definedName name="han" localSheetId="12" hidden="1">#REF!</definedName>
    <definedName name="han" localSheetId="13" hidden="1">#REF!</definedName>
    <definedName name="han" localSheetId="14" hidden="1">#REF!</definedName>
    <definedName name="han" localSheetId="15" hidden="1">#REF!</definedName>
    <definedName name="han" localSheetId="2" hidden="1">#REF!</definedName>
    <definedName name="han" hidden="1">#REF!</definedName>
    <definedName name="HF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FF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FGH">#N/A</definedName>
    <definedName name="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H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H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HF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HH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HHF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HHFF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hhhhhhhhhh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hhhhhhhhhhhhh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i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i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IC손익현황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IC손익현황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ID">#REF!,#REF!</definedName>
    <definedName name="IIII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IIII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ITNUM">#N/A</definedName>
    <definedName name="JH">[27]정부노임단가!$A$5:$F$215</definedName>
    <definedName name="JHJHJ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JHJHJ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JJ">#REF!</definedName>
    <definedName name="jjhjju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jjjj">#REF!</definedName>
    <definedName name="JJK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JJKK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jkljkjklj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jkljkl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jkljklj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jkljkljklj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jkljkljkljklj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jkljkljklkjljkljkljkljkl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jkljkllj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jklkjlkjljkl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jljkljklj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K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KA">'[1]조도계산서 (도서)'!$B$61:$E$68</definedName>
    <definedName name="KG">#REF!</definedName>
    <definedName name="kjj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kjj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K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KK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KK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KKK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kkkk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kkkkk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AST">#REF!</definedName>
    <definedName name="lcnc">[9]노무!$H$6</definedName>
    <definedName name="LDATA">[28]노무비!$A$3:$D$26</definedName>
    <definedName name="ListItem01">[29]발신정보!$C$4</definedName>
    <definedName name="ListItem02">[29]발신정보!$C$5</definedName>
    <definedName name="ListItem04">[29]발신정보!$C$7</definedName>
    <definedName name="ListItem07">[29]발신정보!$C$11</definedName>
    <definedName name="ljkljkljkl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kjlkjljkljk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L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L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ldr">[9]노무!$D$11</definedName>
    <definedName name="LLIJJJ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LIJJJ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ll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ll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LLL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LLL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llllll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llllll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lnmr">[9]노무!$D$8</definedName>
    <definedName name="LOCATION">[30]LEGEND!$D$7</definedName>
    <definedName name="lpav">[9]노무!$H$8</definedName>
    <definedName name="lpnt">[9]노무!$D$3</definedName>
    <definedName name="lscf">[9]노무!$D$9</definedName>
    <definedName name="lspe">[9]노무!$H$7</definedName>
    <definedName name="lwld">[9]노무!$D$10</definedName>
    <definedName name="m" localSheetId="3" hidden="1">#REF!</definedName>
    <definedName name="m" localSheetId="0" hidden="1">#REF!</definedName>
    <definedName name="m" localSheetId="4" hidden="1">#REF!</definedName>
    <definedName name="m" localSheetId="5" hidden="1">#REF!</definedName>
    <definedName name="m" localSheetId="6" hidden="1">#REF!</definedName>
    <definedName name="m" localSheetId="7" hidden="1">#REF!</definedName>
    <definedName name="m" localSheetId="8" hidden="1">#REF!</definedName>
    <definedName name="m" localSheetId="9" hidden="1">#REF!</definedName>
    <definedName name="m" localSheetId="10" hidden="1">#REF!</definedName>
    <definedName name="m" localSheetId="1" hidden="1">#REF!</definedName>
    <definedName name="m" localSheetId="11" hidden="1">#REF!</definedName>
    <definedName name="m" localSheetId="12" hidden="1">#REF!</definedName>
    <definedName name="m" localSheetId="13" hidden="1">#REF!</definedName>
    <definedName name="m" localSheetId="14" hidden="1">#REF!</definedName>
    <definedName name="m" localSheetId="15" hidden="1">#REF!</definedName>
    <definedName name="m" localSheetId="2" hidden="1">#REF!</definedName>
    <definedName name="m" hidden="1">#REF!</definedName>
    <definedName name="Macro10">[31]!Macro10</definedName>
    <definedName name="Macro12">[31]!Macro12</definedName>
    <definedName name="Macro13">[31]!Macro13</definedName>
    <definedName name="Macro14">[31]!Macro14</definedName>
    <definedName name="Macro2">[31]!Macro2</definedName>
    <definedName name="MACRO20">'[17]ⴭⴭⴭⴭ'!Macro2</definedName>
    <definedName name="Macro5">[31]!Macro5</definedName>
    <definedName name="Macro6">[31]!Macro6</definedName>
    <definedName name="Macro7">[31]!Macro7</definedName>
    <definedName name="Macro8">[31]!Macro8</definedName>
    <definedName name="Macro9">[31]특별교실!Macro9</definedName>
    <definedName name="mapd3">[9]장비!$M$105</definedName>
    <definedName name="mapv3">[9]장비!$M$101</definedName>
    <definedName name="MDATA">[17]재료비!$A$3:$L$388</definedName>
    <definedName name="MONEY">#REF!,#REF!</definedName>
    <definedName name="Month">'[32]Graph (LGEN)'!$A$15:$J$74</definedName>
    <definedName name="MOVE1">[33]자압!$B$1:$B$59,[33]자압!$D$1:$E$59</definedName>
    <definedName name="MOVE2">[33]자압!$B$1:$B$38,[33]자압!$D$1:$E$38</definedName>
    <definedName name="MOVE3">[33]자압!$B$1:$B$68,[33]자압!$D$1:$E$68</definedName>
    <definedName name="MOVE4">[33]자압!$C$5:$C$70,[33]자압!$E$4:$E$70,[33]자압!$C$4,[33]자압!$C$4:$C$5</definedName>
    <definedName name="n">[34]실행철강하도!$A$1:$A$4</definedName>
    <definedName name="NAK">#N/A</definedName>
    <definedName name="NAME">#N/A</definedName>
    <definedName name="NEW">#REF!</definedName>
    <definedName name="NHH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NHHH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NI">[33]노임!$A$1:$B$65536</definedName>
    <definedName name="NOIM">[33]노임!$A$1:$B$17</definedName>
    <definedName name="ns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ns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NYDATA">#REF!</definedName>
    <definedName name="O">[35]일위대가목차!$D$3:$D$9</definedName>
    <definedName name="OOO">#REF!</definedName>
    <definedName name="oooooo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oooooo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outflow">[32]out_prog!$G$42:$BZ$52</definedName>
    <definedName name="P">[36]내역서!#REF!</definedName>
    <definedName name="P1하부">#REF!</definedName>
    <definedName name="picture9">#REF!</definedName>
    <definedName name="PJT">#N/A</definedName>
    <definedName name="PLAY" localSheetId="3" hidden="1">#REF!</definedName>
    <definedName name="PLAY" localSheetId="0" hidden="1">#REF!</definedName>
    <definedName name="PLAY" localSheetId="4" hidden="1">#REF!</definedName>
    <definedName name="PLAY" localSheetId="5" hidden="1">#REF!</definedName>
    <definedName name="PLAY" localSheetId="6" hidden="1">#REF!</definedName>
    <definedName name="PLAY" localSheetId="7" hidden="1">#REF!</definedName>
    <definedName name="PLAY" localSheetId="8" hidden="1">#REF!</definedName>
    <definedName name="PLAY" localSheetId="9" hidden="1">#REF!</definedName>
    <definedName name="PLAY" localSheetId="10" hidden="1">#REF!</definedName>
    <definedName name="PLAY" localSheetId="1" hidden="1">#REF!</definedName>
    <definedName name="PLAY" localSheetId="11" hidden="1">#REF!</definedName>
    <definedName name="PLAY" localSheetId="12" hidden="1">#REF!</definedName>
    <definedName name="PLAY" localSheetId="13" hidden="1">#REF!</definedName>
    <definedName name="PLAY" localSheetId="14" hidden="1">#REF!</definedName>
    <definedName name="PLAY" localSheetId="15" hidden="1">#REF!</definedName>
    <definedName name="PLAY" localSheetId="2" hidden="1">#REF!</definedName>
    <definedName name="PLAY" hidden="1">#REF!</definedName>
    <definedName name="ppp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ppp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pppppp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pppppp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price">[19]단가조사서!$A$11:$L$374</definedName>
    <definedName name="_xlnm.Print_Area">#REF!</definedName>
    <definedName name="Print_Area_MI">[37]원가총!#REF!</definedName>
    <definedName name="PRINT_AREA_MI1">#REF!</definedName>
    <definedName name="print_title">#REF!</definedName>
    <definedName name="_xlnm.Print_Titles">#REF!</definedName>
    <definedName name="PRINT_TITLES_MI">#N/A</definedName>
    <definedName name="PROJ">[30]LEGEND!$D$4</definedName>
    <definedName name="Q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Q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QA">[38]비교표!#REF!</definedName>
    <definedName name="QKQ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QKQH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qor">[39]실행철강하도!$A$1:$A$4</definedName>
    <definedName name="qq">#REF!</definedName>
    <definedName name="qqq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qqq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qqqq">Dlog_Show</definedName>
    <definedName name="qwdq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qwdq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qwg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R_">#N/A</definedName>
    <definedName name="_xlnm.Recorder">#REF!</definedName>
    <definedName name="regwergw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REM">#N/A</definedName>
    <definedName name="RF">BlankMacro1</definedName>
    <definedName name="RGGR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RGGR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RJRJ">BlankMacro1</definedName>
    <definedName name="RJRKJRKJR">BlankMacro1</definedName>
    <definedName name="RL">BlankMacro1</definedName>
    <definedName name="RLTJD">BlankMacro1</definedName>
    <definedName name="RRR">#REF!</definedName>
    <definedName name="RT">'[40]ⓒ.3-4)부대영업직접'!$E$35:$P$37,'[40]ⓒ.3-4)부대영업직접'!$E$39:$P$51,'[40]ⓒ.3-4)부대영업직접'!$E$55:$P$55</definedName>
    <definedName name="rtrtttgg">BlankMacro1</definedName>
    <definedName name="s">[22]일위대가!#REF!</definedName>
    <definedName name="SAM">#REF!</definedName>
    <definedName name="SD">[41]SCH!$E$3:$N$816</definedName>
    <definedName name="sdfds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sdfsd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sdfsd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sdfsdf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SELECT">#N/A</definedName>
    <definedName name="SF">[41]SCH!$O$3:$P$31</definedName>
    <definedName name="sfdfs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shin123">#REF!</definedName>
    <definedName name="shipment">'[32]선적schedule (2)'!$L$121:$BJ$122</definedName>
    <definedName name="shsh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skskksks">BlankMacro1</definedName>
    <definedName name="SORTCODE">#N/A</definedName>
    <definedName name="SS" localSheetId="3" hidden="1">#REF!</definedName>
    <definedName name="SS" localSheetId="0" hidden="1">#REF!</definedName>
    <definedName name="SS" localSheetId="4" hidden="1">#REF!</definedName>
    <definedName name="SS" localSheetId="5" hidden="1">#REF!</definedName>
    <definedName name="SS" localSheetId="6" hidden="1">#REF!</definedName>
    <definedName name="SS" localSheetId="7" hidden="1">#REF!</definedName>
    <definedName name="SS" localSheetId="8" hidden="1">#REF!</definedName>
    <definedName name="SS" localSheetId="9" hidden="1">#REF!</definedName>
    <definedName name="SS" localSheetId="10" hidden="1">#REF!</definedName>
    <definedName name="SS" localSheetId="1" hidden="1">#REF!</definedName>
    <definedName name="SS" localSheetId="11" hidden="1">#REF!</definedName>
    <definedName name="SS" localSheetId="12" hidden="1">#REF!</definedName>
    <definedName name="SS" localSheetId="13" hidden="1">#REF!</definedName>
    <definedName name="SS" localSheetId="14" hidden="1">#REF!</definedName>
    <definedName name="SS" localSheetId="15" hidden="1">#REF!</definedName>
    <definedName name="SS" localSheetId="2" hidden="1">#REF!</definedName>
    <definedName name="SS" hidden="1">#REF!</definedName>
    <definedName name="SSS">#REF!</definedName>
    <definedName name="START">#REF!</definedName>
    <definedName name="sum">'[42]7.신상품현황'!#REF!</definedName>
    <definedName name="SUYO">#N/A</definedName>
    <definedName name="T_AMOUNT">#N/A</definedName>
    <definedName name="T_UPRICE">#N/A</definedName>
    <definedName name="TEAM">[43]계정!$E$3:$F$102</definedName>
    <definedName name="TEL">[24]협력업체!#REF!</definedName>
    <definedName name="tgerfds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thththt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TIT">#REF!</definedName>
    <definedName name="tlf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tlf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TOO">#N/A</definedName>
    <definedName name="tr" localSheetId="3" hidden="1">#REF!</definedName>
    <definedName name="tr" localSheetId="0" hidden="1">#REF!</definedName>
    <definedName name="tr" localSheetId="4" hidden="1">#REF!</definedName>
    <definedName name="tr" localSheetId="5" hidden="1">#REF!</definedName>
    <definedName name="tr" localSheetId="6" hidden="1">#REF!</definedName>
    <definedName name="tr" localSheetId="7" hidden="1">#REF!</definedName>
    <definedName name="tr" localSheetId="8" hidden="1">#REF!</definedName>
    <definedName name="tr" localSheetId="9" hidden="1">#REF!</definedName>
    <definedName name="tr" localSheetId="10" hidden="1">#REF!</definedName>
    <definedName name="tr" localSheetId="1" hidden="1">#REF!</definedName>
    <definedName name="tr" localSheetId="11" hidden="1">#REF!</definedName>
    <definedName name="tr" localSheetId="12" hidden="1">#REF!</definedName>
    <definedName name="tr" localSheetId="13" hidden="1">#REF!</definedName>
    <definedName name="tr" localSheetId="14" hidden="1">#REF!</definedName>
    <definedName name="tr" localSheetId="15" hidden="1">#REF!</definedName>
    <definedName name="tr" localSheetId="2" hidden="1">#REF!</definedName>
    <definedName name="tr" hidden="1">#REF!</definedName>
    <definedName name="TTT">#REF!</definedName>
    <definedName name="tttt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tttt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twetwet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T실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T실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uuu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uuu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U형측구단위수량">[44]토공집계표!$D$16253</definedName>
    <definedName name="v">'[45]※첨부4.손익(유형)'!#REF!</definedName>
    <definedName name="vvv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vvv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wetwet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wetwetew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WORKCREW_culmu_Crosstab">'[46]Requirement(Work Crew)'!$B$6:$AM$84</definedName>
    <definedName name="wrn.99경영계획._.및._.예산안.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wrn.99경영계획._.및._.예산안.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wrn.업체별._.견적공사명." hidden="1">{"SJ - 기본 보기",#N/A,FALSE,"공사별 외주견적"}</definedName>
    <definedName name="wrn.현장._.NCR._.분석." hidden="1">{#N/A,#N/A,FALSE,"현장 NCR 분석";#N/A,#N/A,FALSE,"현장품질감사";#N/A,#N/A,FALSE,"현장품질감사"}</definedName>
    <definedName name="WW">#REF!</definedName>
    <definedName name="wwet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www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www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XX">#REF!</definedName>
    <definedName name="xxx">#REF!</definedName>
    <definedName name="XXXX">[47]입찰안!$P$3</definedName>
    <definedName name="y">#REF!</definedName>
    <definedName name="YE">#N/A</definedName>
    <definedName name="YEKA">#N/A</definedName>
    <definedName name="YOO">#N/A</definedName>
    <definedName name="yoo10">#N/A</definedName>
    <definedName name="yoo2">#N/A</definedName>
    <definedName name="yoo3">#N/A</definedName>
    <definedName name="yoo4">#N/A</definedName>
    <definedName name="YOO5">#N/A</definedName>
    <definedName name="YOO6">#N/A</definedName>
    <definedName name="YOO7">#N/A</definedName>
    <definedName name="yoo8">#N/A</definedName>
    <definedName name="YOO9">#N/A</definedName>
    <definedName name="YOON">#N/A</definedName>
    <definedName name="YOON2">#N/A</definedName>
    <definedName name="YOON3">#N/A</definedName>
    <definedName name="YOON4">#N/A</definedName>
    <definedName name="yulyyullyu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z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z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za">[34]실행철강하도!$A$1:$A$4</definedName>
    <definedName name="zX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zX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zxzxzxzx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zz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zz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zzz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zzz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ㄱ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ㄱ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ㄱㄱㄱ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ㄱㄱㄱ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ㄱㅈㅎ" localSheetId="3" hidden="1">#REF!</definedName>
    <definedName name="ㄱㅈㅎ" localSheetId="0" hidden="1">#REF!</definedName>
    <definedName name="ㄱㅈㅎ" localSheetId="4" hidden="1">#REF!</definedName>
    <definedName name="ㄱㅈㅎ" localSheetId="5" hidden="1">#REF!</definedName>
    <definedName name="ㄱㅈㅎ" localSheetId="6" hidden="1">#REF!</definedName>
    <definedName name="ㄱㅈㅎ" localSheetId="7" hidden="1">#REF!</definedName>
    <definedName name="ㄱㅈㅎ" localSheetId="8" hidden="1">#REF!</definedName>
    <definedName name="ㄱㅈㅎ" localSheetId="9" hidden="1">#REF!</definedName>
    <definedName name="ㄱㅈㅎ" localSheetId="10" hidden="1">#REF!</definedName>
    <definedName name="ㄱㅈㅎ" localSheetId="1" hidden="1">#REF!</definedName>
    <definedName name="ㄱㅈㅎ" localSheetId="11" hidden="1">#REF!</definedName>
    <definedName name="ㄱㅈㅎ" localSheetId="12" hidden="1">#REF!</definedName>
    <definedName name="ㄱㅈㅎ" localSheetId="13" hidden="1">#REF!</definedName>
    <definedName name="ㄱㅈㅎ" localSheetId="14" hidden="1">#REF!</definedName>
    <definedName name="ㄱㅈㅎ" localSheetId="15" hidden="1">#REF!</definedName>
    <definedName name="ㄱㅈㅎ" localSheetId="2" hidden="1">#REF!</definedName>
    <definedName name="ㄱㅈㅎ" hidden="1">#REF!</definedName>
    <definedName name="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가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가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가나">#REF!</definedName>
    <definedName name="가나다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간접노무비">#REF!</definedName>
    <definedName name="갑지">[48]교통대책내역!#REF!</definedName>
    <definedName name="강원도아야진">[49]견적서!$B$16341</definedName>
    <definedName name="개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객실" localSheetId="3" hidden="1">#REF!</definedName>
    <definedName name="객실" localSheetId="0" hidden="1">#REF!</definedName>
    <definedName name="객실" localSheetId="4" hidden="1">#REF!</definedName>
    <definedName name="객실" localSheetId="5" hidden="1">#REF!</definedName>
    <definedName name="객실" localSheetId="6" hidden="1">#REF!</definedName>
    <definedName name="객실" localSheetId="7" hidden="1">#REF!</definedName>
    <definedName name="객실" localSheetId="8" hidden="1">#REF!</definedName>
    <definedName name="객실" localSheetId="9" hidden="1">#REF!</definedName>
    <definedName name="객실" localSheetId="10" hidden="1">#REF!</definedName>
    <definedName name="객실" localSheetId="1" hidden="1">#REF!</definedName>
    <definedName name="객실" localSheetId="11" hidden="1">#REF!</definedName>
    <definedName name="객실" localSheetId="12" hidden="1">#REF!</definedName>
    <definedName name="객실" localSheetId="13" hidden="1">#REF!</definedName>
    <definedName name="객실" localSheetId="14" hidden="1">#REF!</definedName>
    <definedName name="객실" localSheetId="15" hidden="1">#REF!</definedName>
    <definedName name="객실" localSheetId="2" hidden="1">#REF!</definedName>
    <definedName name="객실" hidden="1">#REF!</definedName>
    <definedName name="객실2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객실분석2" localSheetId="3" hidden="1">#REF!</definedName>
    <definedName name="객실분석2" localSheetId="0" hidden="1">#REF!</definedName>
    <definedName name="객실분석2" localSheetId="4" hidden="1">#REF!</definedName>
    <definedName name="객실분석2" localSheetId="5" hidden="1">#REF!</definedName>
    <definedName name="객실분석2" localSheetId="6" hidden="1">#REF!</definedName>
    <definedName name="객실분석2" localSheetId="7" hidden="1">#REF!</definedName>
    <definedName name="객실분석2" localSheetId="8" hidden="1">#REF!</definedName>
    <definedName name="객실분석2" localSheetId="9" hidden="1">#REF!</definedName>
    <definedName name="객실분석2" localSheetId="10" hidden="1">#REF!</definedName>
    <definedName name="객실분석2" localSheetId="1" hidden="1">#REF!</definedName>
    <definedName name="객실분석2" localSheetId="11" hidden="1">#REF!</definedName>
    <definedName name="객실분석2" localSheetId="12" hidden="1">#REF!</definedName>
    <definedName name="객실분석2" localSheetId="13" hidden="1">#REF!</definedName>
    <definedName name="객실분석2" localSheetId="14" hidden="1">#REF!</definedName>
    <definedName name="객실분석2" localSheetId="15" hidden="1">#REF!</definedName>
    <definedName name="객실분석2" localSheetId="2" hidden="1">#REF!</definedName>
    <definedName name="객실분석2" hidden="1">#REF!</definedName>
    <definedName name="객실최종" localSheetId="3" hidden="1">#REF!</definedName>
    <definedName name="객실최종" localSheetId="0" hidden="1">#REF!</definedName>
    <definedName name="객실최종" localSheetId="4" hidden="1">#REF!</definedName>
    <definedName name="객실최종" localSheetId="5" hidden="1">#REF!</definedName>
    <definedName name="객실최종" localSheetId="6" hidden="1">#REF!</definedName>
    <definedName name="객실최종" localSheetId="7" hidden="1">#REF!</definedName>
    <definedName name="객실최종" localSheetId="8" hidden="1">#REF!</definedName>
    <definedName name="객실최종" localSheetId="9" hidden="1">#REF!</definedName>
    <definedName name="객실최종" localSheetId="10" hidden="1">#REF!</definedName>
    <definedName name="객실최종" localSheetId="1" hidden="1">#REF!</definedName>
    <definedName name="객실최종" localSheetId="11" hidden="1">#REF!</definedName>
    <definedName name="객실최종" localSheetId="12" hidden="1">#REF!</definedName>
    <definedName name="객실최종" localSheetId="13" hidden="1">#REF!</definedName>
    <definedName name="객실최종" localSheetId="14" hidden="1">#REF!</definedName>
    <definedName name="객실최종" localSheetId="15" hidden="1">#REF!</definedName>
    <definedName name="객실최종" localSheetId="2" hidden="1">#REF!</definedName>
    <definedName name="객실최종" hidden="1">#REF!</definedName>
    <definedName name="거래처1">#REF!</definedName>
    <definedName name="거래처2">#REF!</definedName>
    <definedName name="거점개발" localSheetId="3" hidden="1">#REF!</definedName>
    <definedName name="거점개발" localSheetId="0" hidden="1">#REF!</definedName>
    <definedName name="거점개발" localSheetId="4" hidden="1">#REF!</definedName>
    <definedName name="거점개발" localSheetId="5" hidden="1">#REF!</definedName>
    <definedName name="거점개발" localSheetId="6" hidden="1">#REF!</definedName>
    <definedName name="거점개발" localSheetId="7" hidden="1">#REF!</definedName>
    <definedName name="거점개발" localSheetId="8" hidden="1">#REF!</definedName>
    <definedName name="거점개발" localSheetId="9" hidden="1">#REF!</definedName>
    <definedName name="거점개발" localSheetId="10" hidden="1">#REF!</definedName>
    <definedName name="거점개발" localSheetId="1" hidden="1">#REF!</definedName>
    <definedName name="거점개발" localSheetId="11" hidden="1">#REF!</definedName>
    <definedName name="거점개발" localSheetId="12" hidden="1">#REF!</definedName>
    <definedName name="거점개발" localSheetId="13" hidden="1">#REF!</definedName>
    <definedName name="거점개발" localSheetId="14" hidden="1">#REF!</definedName>
    <definedName name="거점개발" localSheetId="15" hidden="1">#REF!</definedName>
    <definedName name="거점개발" localSheetId="2" hidden="1">#REF!</definedName>
    <definedName name="거점개발" hidden="1">#REF!</definedName>
    <definedName name="견적금액">#N/A</definedName>
    <definedName name="결제">#N/A</definedName>
    <definedName name="결제금액">#N/A</definedName>
    <definedName name="경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경기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경동">#REF!</definedName>
    <definedName name="경동발주서">#REF!</definedName>
    <definedName name="경비">#REF!</definedName>
    <definedName name="경비율">[50]원가data!$O$2:$AF$21</definedName>
    <definedName name="골_프">'[51]Ⅲ.1.운영총괄'!$Q$460:$Q$462,'[51]Ⅲ.1.운영총괄'!$Q$465:$Q$467,'[51]Ⅲ.1.운영총괄'!$Q$470:$Q$472</definedName>
    <definedName name="공_____종">[22]일위대가!#REF!</definedName>
    <definedName name="공___종">[24]협력업체!#REF!</definedName>
    <definedName name="공구">#REF!</definedName>
    <definedName name="공급가액">#REF!</definedName>
    <definedName name="공기">#REF!</definedName>
    <definedName name="공사명">#REF!</definedName>
    <definedName name="공사명__삼성본관_지하주차장_도장공사">#REF!</definedName>
    <definedName name="공사비">#REF!</definedName>
    <definedName name="공사성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공사성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공사성수선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공사성수선비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공사잔금">#N/A</definedName>
    <definedName name="공용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공일">#REF!</definedName>
    <definedName name="공정수량">#REF!</definedName>
    <definedName name="공정집계">#REF!</definedName>
    <definedName name="공종">#N/A</definedName>
    <definedName name="공종01">#REF!</definedName>
    <definedName name="공종02">#REF!</definedName>
    <definedName name="공종03">#REF!</definedName>
    <definedName name="공종04">#REF!</definedName>
    <definedName name="공종05">#REF!</definedName>
    <definedName name="공종06">#REF!</definedName>
    <definedName name="공종07">#REF!</definedName>
    <definedName name="공종08">#REF!</definedName>
    <definedName name="공종09">#REF!</definedName>
    <definedName name="공종10">#REF!</definedName>
    <definedName name="공종집계">#REF!</definedName>
    <definedName name="공지">#REF!</definedName>
    <definedName name="관급">#REF!,#REF!,#REF!</definedName>
    <definedName name="관급자재비">#REF!</definedName>
    <definedName name="관두께">'[52]1호인버트수량'!$T$3:$V$21</definedName>
    <definedName name="관리미수내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교육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교육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교육훈련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교육훈련비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구분">#REF!</definedName>
    <definedName name="규격">#N/A</definedName>
    <definedName name="근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근거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계3">BlankMacro1</definedName>
    <definedName name="기계4">BlankMacro1</definedName>
    <definedName name="기계5">BlankMacro1</definedName>
    <definedName name="기계소모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계소모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구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구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성품">BlankMacro1</definedName>
    <definedName name="기안지new">#REF!</definedName>
    <definedName name="기자재단가산출">[53]견적단가비교표!$A$4:$J$266</definedName>
    <definedName name="기존시설">#REF!,#REF!</definedName>
    <definedName name="기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준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준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준아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기초">'[54]9509'!$A$3:$Y$665</definedName>
    <definedName name="기타경비">#REF!</definedName>
    <definedName name="기타자재1">#REF!</definedName>
    <definedName name="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김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김소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김정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김효정" localSheetId="3" hidden="1">#REF!</definedName>
    <definedName name="김효정" localSheetId="0" hidden="1">#REF!</definedName>
    <definedName name="김효정" localSheetId="4" hidden="1">#REF!</definedName>
    <definedName name="김효정" localSheetId="5" hidden="1">#REF!</definedName>
    <definedName name="김효정" localSheetId="6" hidden="1">#REF!</definedName>
    <definedName name="김효정" localSheetId="7" hidden="1">#REF!</definedName>
    <definedName name="김효정" localSheetId="8" hidden="1">#REF!</definedName>
    <definedName name="김효정" localSheetId="9" hidden="1">#REF!</definedName>
    <definedName name="김효정" localSheetId="10" hidden="1">#REF!</definedName>
    <definedName name="김효정" localSheetId="1" hidden="1">#REF!</definedName>
    <definedName name="김효정" localSheetId="11" hidden="1">#REF!</definedName>
    <definedName name="김효정" localSheetId="12" hidden="1">#REF!</definedName>
    <definedName name="김효정" localSheetId="13" hidden="1">#REF!</definedName>
    <definedName name="김효정" localSheetId="14" hidden="1">#REF!</definedName>
    <definedName name="김효정" localSheetId="15" hidden="1">#REF!</definedName>
    <definedName name="김효정" localSheetId="2" hidden="1">#REF!</definedName>
    <definedName name="김효정" hidden="1">#REF!</definedName>
    <definedName name="ㄴ">#REF!</definedName>
    <definedName name="ㄴ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ㄱㄹ" localSheetId="3" hidden="1">#REF!</definedName>
    <definedName name="ㄴㄱㄹ" localSheetId="0" hidden="1">#REF!</definedName>
    <definedName name="ㄴㄱㄹ" localSheetId="4" hidden="1">#REF!</definedName>
    <definedName name="ㄴㄱㄹ" localSheetId="5" hidden="1">#REF!</definedName>
    <definedName name="ㄴㄱㄹ" localSheetId="6" hidden="1">#REF!</definedName>
    <definedName name="ㄴㄱㄹ" localSheetId="7" hidden="1">#REF!</definedName>
    <definedName name="ㄴㄱㄹ" localSheetId="8" hidden="1">#REF!</definedName>
    <definedName name="ㄴㄱㄹ" localSheetId="9" hidden="1">#REF!</definedName>
    <definedName name="ㄴㄱㄹ" localSheetId="10" hidden="1">#REF!</definedName>
    <definedName name="ㄴㄱㄹ" localSheetId="1" hidden="1">#REF!</definedName>
    <definedName name="ㄴㄱㄹ" localSheetId="11" hidden="1">#REF!</definedName>
    <definedName name="ㄴㄱㄹ" localSheetId="12" hidden="1">#REF!</definedName>
    <definedName name="ㄴㄱㄹ" localSheetId="13" hidden="1">#REF!</definedName>
    <definedName name="ㄴㄱㄹ" localSheetId="14" hidden="1">#REF!</definedName>
    <definedName name="ㄴㄱㄹ" localSheetId="15" hidden="1">#REF!</definedName>
    <definedName name="ㄴㄱㄹ" localSheetId="2" hidden="1">#REF!</definedName>
    <definedName name="ㄴㄱㄹ" hidden="1">#REF!</definedName>
    <definedName name="ㄴ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ㄴ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ㄴㄴ" localSheetId="3" hidden="1">#REF!</definedName>
    <definedName name="ㄴㄴㄴ" localSheetId="0" hidden="1">#REF!</definedName>
    <definedName name="ㄴㄴㄴ" localSheetId="4" hidden="1">#REF!</definedName>
    <definedName name="ㄴㄴㄴ" localSheetId="5" hidden="1">#REF!</definedName>
    <definedName name="ㄴㄴㄴ" localSheetId="6" hidden="1">#REF!</definedName>
    <definedName name="ㄴㄴㄴ" localSheetId="7" hidden="1">#REF!</definedName>
    <definedName name="ㄴㄴㄴ" localSheetId="8" hidden="1">#REF!</definedName>
    <definedName name="ㄴㄴㄴ" localSheetId="9" hidden="1">#REF!</definedName>
    <definedName name="ㄴㄴㄴ" localSheetId="10" hidden="1">#REF!</definedName>
    <definedName name="ㄴㄴㄴ" localSheetId="1" hidden="1">#REF!</definedName>
    <definedName name="ㄴㄴㄴ" localSheetId="11" hidden="1">#REF!</definedName>
    <definedName name="ㄴㄴㄴ" localSheetId="12" hidden="1">#REF!</definedName>
    <definedName name="ㄴㄴㄴ" localSheetId="13" hidden="1">#REF!</definedName>
    <definedName name="ㄴㄴㄴ" localSheetId="14" hidden="1">#REF!</definedName>
    <definedName name="ㄴㄴㄴ" localSheetId="15" hidden="1">#REF!</definedName>
    <definedName name="ㄴㄴㄴ" localSheetId="2" hidden="1">#REF!</definedName>
    <definedName name="ㄴㄴㄴ" hidden="1">#REF!</definedName>
    <definedName name="ㄴㄴㄴ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ㄴㄴㄴㄴ" localSheetId="3" hidden="1">#REF!</definedName>
    <definedName name="ㄴㄴㄴㄴㄴ" localSheetId="0" hidden="1">#REF!</definedName>
    <definedName name="ㄴㄴㄴㄴㄴ" localSheetId="4" hidden="1">#REF!</definedName>
    <definedName name="ㄴㄴㄴㄴㄴ" localSheetId="5" hidden="1">#REF!</definedName>
    <definedName name="ㄴㄴㄴㄴㄴ" localSheetId="6" hidden="1">#REF!</definedName>
    <definedName name="ㄴㄴㄴㄴㄴ" localSheetId="7" hidden="1">#REF!</definedName>
    <definedName name="ㄴㄴㄴㄴㄴ" localSheetId="8" hidden="1">#REF!</definedName>
    <definedName name="ㄴㄴㄴㄴㄴ" localSheetId="9" hidden="1">#REF!</definedName>
    <definedName name="ㄴㄴㄴㄴㄴ" localSheetId="10" hidden="1">#REF!</definedName>
    <definedName name="ㄴㄴㄴㄴㄴ" localSheetId="1" hidden="1">#REF!</definedName>
    <definedName name="ㄴㄴㄴㄴㄴ" localSheetId="11" hidden="1">#REF!</definedName>
    <definedName name="ㄴㄴㄴㄴㄴ" localSheetId="12" hidden="1">#REF!</definedName>
    <definedName name="ㄴㄴㄴㄴㄴ" localSheetId="13" hidden="1">#REF!</definedName>
    <definedName name="ㄴㄴㄴㄴㄴ" localSheetId="14" hidden="1">#REF!</definedName>
    <definedName name="ㄴㄴㄴㄴㄴ" localSheetId="15" hidden="1">#REF!</definedName>
    <definedName name="ㄴㄴㄴㄴㄴ" localSheetId="2" hidden="1">#REF!</definedName>
    <definedName name="ㄴㄴㄴㄴㄴ" hidden="1">#REF!</definedName>
    <definedName name="ㄴ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ㅁ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ㅇ" localSheetId="3" hidden="1">#REF!</definedName>
    <definedName name="ㄴㅇ" localSheetId="0" hidden="1">#REF!</definedName>
    <definedName name="ㄴㅇ" localSheetId="4" hidden="1">#REF!</definedName>
    <definedName name="ㄴㅇ" localSheetId="5" hidden="1">#REF!</definedName>
    <definedName name="ㄴㅇ" localSheetId="6" hidden="1">#REF!</definedName>
    <definedName name="ㄴㅇ" localSheetId="7" hidden="1">#REF!</definedName>
    <definedName name="ㄴㅇ" localSheetId="8" hidden="1">#REF!</definedName>
    <definedName name="ㄴㅇ" localSheetId="9" hidden="1">#REF!</definedName>
    <definedName name="ㄴㅇ" localSheetId="10" hidden="1">#REF!</definedName>
    <definedName name="ㄴㅇ" localSheetId="1" hidden="1">#REF!</definedName>
    <definedName name="ㄴㅇ" localSheetId="11" hidden="1">#REF!</definedName>
    <definedName name="ㄴㅇ" localSheetId="12" hidden="1">#REF!</definedName>
    <definedName name="ㄴㅇ" localSheetId="13" hidden="1">#REF!</definedName>
    <definedName name="ㄴㅇ" localSheetId="14" hidden="1">#REF!</definedName>
    <definedName name="ㄴㅇ" localSheetId="15" hidden="1">#REF!</definedName>
    <definedName name="ㄴㅇ" localSheetId="2" hidden="1">#REF!</definedName>
    <definedName name="ㄴㅇ" hidden="1">#REF!</definedName>
    <definedName name="ㄴㅇㄴ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ㅇㄴㅇ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ㅇㄹㄵ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ㅇㄹㅈㄷㄴ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ㅇ래3" localSheetId="3" hidden="1">#REF!</definedName>
    <definedName name="ㄴㅇ래3" localSheetId="0" hidden="1">#REF!</definedName>
    <definedName name="ㄴㅇ래3" localSheetId="4" hidden="1">#REF!</definedName>
    <definedName name="ㄴㅇ래3" localSheetId="5" hidden="1">#REF!</definedName>
    <definedName name="ㄴㅇ래3" localSheetId="6" hidden="1">#REF!</definedName>
    <definedName name="ㄴㅇ래3" localSheetId="7" hidden="1">#REF!</definedName>
    <definedName name="ㄴㅇ래3" localSheetId="8" hidden="1">#REF!</definedName>
    <definedName name="ㄴㅇ래3" localSheetId="9" hidden="1">#REF!</definedName>
    <definedName name="ㄴㅇ래3" localSheetId="10" hidden="1">#REF!</definedName>
    <definedName name="ㄴㅇ래3" localSheetId="1" hidden="1">#REF!</definedName>
    <definedName name="ㄴㅇ래3" localSheetId="11" hidden="1">#REF!</definedName>
    <definedName name="ㄴㅇ래3" localSheetId="12" hidden="1">#REF!</definedName>
    <definedName name="ㄴㅇ래3" localSheetId="13" hidden="1">#REF!</definedName>
    <definedName name="ㄴㅇ래3" localSheetId="14" hidden="1">#REF!</definedName>
    <definedName name="ㄴㅇ래3" localSheetId="15" hidden="1">#REF!</definedName>
    <definedName name="ㄴㅇ래3" localSheetId="2" hidden="1">#REF!</definedName>
    <definedName name="ㄴㅇ래3" hidden="1">#REF!</definedName>
    <definedName name="ㄴㅇㅁㄴ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ㅇㅁㄴㅇ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ㅇㅁㅇㄹ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ㅇㅇ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ㅇㅇㅇㅇㅇㅇㅇㅇㅇㅇㅇ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ㄴㅎ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나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나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나도">[55]내역!$AH$3</definedName>
    <definedName name="나라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나라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나라나라나라나라날ㅇ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나무">'[56]수목데이타 '!$A$3:$D$874</definedName>
    <definedName name="낙동적격">#REF!</definedName>
    <definedName name="낙찰가">#N/A</definedName>
    <definedName name="남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남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내꺼">#REF!</definedName>
    <definedName name="내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내녁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내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내역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내역15회">[48]교통대책내역!#REF!</definedName>
    <definedName name="내역서">[57]견적서!#REF!</definedName>
    <definedName name="내역총괄">'[58]내역서(기계)'!$A$359</definedName>
    <definedName name="네트웍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네트웍스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노래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노무">#REF!</definedName>
    <definedName name="노무비">#REF!</definedName>
    <definedName name="노무비1">#REF!</definedName>
    <definedName name="노무비합">#REF!</definedName>
    <definedName name="노임">[59]노임단가!$B$1:$J$65536</definedName>
    <definedName name="노임단가">[60]COST!$A$5:$O$140</definedName>
    <definedName name="노준석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노준석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늠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늠뎐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ㄶ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ㄶㅎ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ㄷ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ㄷ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ㄷㄴㄳㅈㄷㅁㄷ">BlankMacro1</definedName>
    <definedName name="ㄷㄷ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ㄷㄷ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ㄷㄷㄱㄱㄱㄱㄱㄱ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ㄷㄷㄱㄱㄱㄱㄱㄱ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ㄷㄷㄷ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ㄷㄷㄷ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다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다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단가">#REF!</definedName>
    <definedName name="단가비교표">#REF!,#REF!</definedName>
    <definedName name="단가조사">[61]단가조사!$A$1:$G$379</definedName>
    <definedName name="단가품명">[59]단가비교표!$A$1:$D$65536</definedName>
    <definedName name="단계">#REF!</definedName>
    <definedName name="단양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단양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단위">#N/A</definedName>
    <definedName name="단지내조경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단지내조경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단체식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단체식당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단체식당예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단체식당예산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담_당_자">[24]협력업체!#REF!</definedName>
    <definedName name="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대구">[60]견적서!#REF!</definedName>
    <definedName name="대구방범확정">[60]견적서!#REF!</definedName>
    <definedName name="대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대상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대전내역서_대전추가비교표_List">#REF!</definedName>
    <definedName name="대표자">[24]협력업체!#REF!</definedName>
    <definedName name="대한">[62]일위대가목차!$D$3:$D$10</definedName>
    <definedName name="도급공사">#REF!</definedName>
    <definedName name="도급예산액">#REF!</definedName>
    <definedName name="도급예상액">#REF!</definedName>
    <definedName name="도급한도액">[24]협력업체!#REF!</definedName>
    <definedName name="동국대불교병원">#REF!</definedName>
    <definedName name="동락내역">[57]견적서!#REF!</definedName>
    <definedName name="동수">#REF!</definedName>
    <definedName name="디엠에스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디엠에스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ㄴㅇㄴㅇ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ㄴㅇㄴㅇㅎ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ㄹ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ㄹ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ㄹㄹ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ㄹㄹㄹ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ㄹㄹㄹㄹ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ㄹ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ㄹㅀ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ㅇㄴ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ㅇㄴㄴ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ㅇ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ㄹㅇㄹ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ㅀ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ㅇ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ㅇ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ㅇㄹ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ㄹ호" localSheetId="3" hidden="1">#REF!</definedName>
    <definedName name="ㄹ호" localSheetId="0" hidden="1">#REF!</definedName>
    <definedName name="ㄹ호" localSheetId="4" hidden="1">#REF!</definedName>
    <definedName name="ㄹ호" localSheetId="5" hidden="1">#REF!</definedName>
    <definedName name="ㄹ호" localSheetId="6" hidden="1">#REF!</definedName>
    <definedName name="ㄹ호" localSheetId="7" hidden="1">#REF!</definedName>
    <definedName name="ㄹ호" localSheetId="8" hidden="1">#REF!</definedName>
    <definedName name="ㄹ호" localSheetId="9" hidden="1">#REF!</definedName>
    <definedName name="ㄹ호" localSheetId="10" hidden="1">#REF!</definedName>
    <definedName name="ㄹ호" localSheetId="1" hidden="1">#REF!</definedName>
    <definedName name="ㄹ호" localSheetId="11" hidden="1">#REF!</definedName>
    <definedName name="ㄹ호" localSheetId="12" hidden="1">#REF!</definedName>
    <definedName name="ㄹ호" localSheetId="13" hidden="1">#REF!</definedName>
    <definedName name="ㄹ호" localSheetId="14" hidden="1">#REF!</definedName>
    <definedName name="ㄹ호" localSheetId="15" hidden="1">#REF!</definedName>
    <definedName name="ㄹ호" localSheetId="2" hidden="1">#REF!</definedName>
    <definedName name="ㄹ호" hidden="1">#REF!</definedName>
    <definedName name="ㄹ혻ㅎ" localSheetId="3" hidden="1">#REF!</definedName>
    <definedName name="ㄹ혻ㅎ" localSheetId="0" hidden="1">#REF!</definedName>
    <definedName name="ㄹ혻ㅎ" localSheetId="4" hidden="1">#REF!</definedName>
    <definedName name="ㄹ혻ㅎ" localSheetId="5" hidden="1">#REF!</definedName>
    <definedName name="ㄹ혻ㅎ" localSheetId="6" hidden="1">#REF!</definedName>
    <definedName name="ㄹ혻ㅎ" localSheetId="7" hidden="1">#REF!</definedName>
    <definedName name="ㄹ혻ㅎ" localSheetId="8" hidden="1">#REF!</definedName>
    <definedName name="ㄹ혻ㅎ" localSheetId="9" hidden="1">#REF!</definedName>
    <definedName name="ㄹ혻ㅎ" localSheetId="10" hidden="1">#REF!</definedName>
    <definedName name="ㄹ혻ㅎ" localSheetId="1" hidden="1">#REF!</definedName>
    <definedName name="ㄹ혻ㅎ" localSheetId="11" hidden="1">#REF!</definedName>
    <definedName name="ㄹ혻ㅎ" localSheetId="12" hidden="1">#REF!</definedName>
    <definedName name="ㄹ혻ㅎ" localSheetId="13" hidden="1">#REF!</definedName>
    <definedName name="ㄹ혻ㅎ" localSheetId="14" hidden="1">#REF!</definedName>
    <definedName name="ㄹ혻ㅎ" localSheetId="15" hidden="1">#REF!</definedName>
    <definedName name="ㄹ혻ㅎ" localSheetId="2" hidden="1">#REF!</definedName>
    <definedName name="ㄹ혻ㅎ" hidden="1">#REF!</definedName>
    <definedName name="램머">[63]단가산출!#REF!</definedName>
    <definedName name="리ㅣ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리ㅣㅇ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립퍼">[63]단가산출!#REF!</definedName>
    <definedName name="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ㅀ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ㅀ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ㅀㄹ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ㅀ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ㅀㅀ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ㅀㅀ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ㅀ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ㅀ토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1">#REF!</definedName>
    <definedName name="ㅁ1180">#REF!</definedName>
    <definedName name="ㅁ170">[64]저!#REF!</definedName>
    <definedName name="ㅁ8529">'[65]일위대가(가설)'!#REF!</definedName>
    <definedName name="ㅁ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ㄴ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ㄴㄴㅇ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ㄴㄴㅇㅁ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ㄴ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ㄴㅇ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ㄴㅇㅀ">[66]노무비단가!$B$3:$H$147</definedName>
    <definedName name="ㅁ느오ㅓ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느오ㅓㅁ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ㄹㅇㅗ">'[67]7.신상품현황'!#REF!</definedName>
    <definedName name="ㅁ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ㅁ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ㅁㄻㄹㅇㅎ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ㅁㄻㄹㅇㅎㅇ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ㅁ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ㅁㅁ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ㅁㅁㅁㅁㅁ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ㅁㅁㅁㅁㅁ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ㅇ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ㅇㅈㄴ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ㅇㅈㄴㄹ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ㅇㅎㅁ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ㅇㅎㅁㄹ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옿ㅇㅅ롤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옿ㅇㅅ롤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ㅎ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ㅎㄹ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ㅎ몰오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ㅁㅎ몰오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마어ㅑ둧ㅇ밎다루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만" localSheetId="3" hidden="1">#REF!</definedName>
    <definedName name="만" localSheetId="0" hidden="1">#REF!</definedName>
    <definedName name="만" localSheetId="4" hidden="1">#REF!</definedName>
    <definedName name="만" localSheetId="5" hidden="1">#REF!</definedName>
    <definedName name="만" localSheetId="6" hidden="1">#REF!</definedName>
    <definedName name="만" localSheetId="7" hidden="1">#REF!</definedName>
    <definedName name="만" localSheetId="8" hidden="1">#REF!</definedName>
    <definedName name="만" localSheetId="9" hidden="1">#REF!</definedName>
    <definedName name="만" localSheetId="10" hidden="1">#REF!</definedName>
    <definedName name="만" localSheetId="1" hidden="1">#REF!</definedName>
    <definedName name="만" localSheetId="11" hidden="1">#REF!</definedName>
    <definedName name="만" localSheetId="12" hidden="1">#REF!</definedName>
    <definedName name="만" localSheetId="13" hidden="1">#REF!</definedName>
    <definedName name="만" localSheetId="14" hidden="1">#REF!</definedName>
    <definedName name="만" localSheetId="15" hidden="1">#REF!</definedName>
    <definedName name="만" localSheetId="2" hidden="1">#REF!</definedName>
    <definedName name="만" hidden="1">#REF!</definedName>
    <definedName name="만두" localSheetId="3" hidden="1">#REF!</definedName>
    <definedName name="만두" localSheetId="0" hidden="1">#REF!</definedName>
    <definedName name="만두" localSheetId="4" hidden="1">#REF!</definedName>
    <definedName name="만두" localSheetId="5" hidden="1">#REF!</definedName>
    <definedName name="만두" localSheetId="6" hidden="1">#REF!</definedName>
    <definedName name="만두" localSheetId="7" hidden="1">#REF!</definedName>
    <definedName name="만두" localSheetId="8" hidden="1">#REF!</definedName>
    <definedName name="만두" localSheetId="9" hidden="1">#REF!</definedName>
    <definedName name="만두" localSheetId="10" hidden="1">#REF!</definedName>
    <definedName name="만두" localSheetId="1" hidden="1">#REF!</definedName>
    <definedName name="만두" localSheetId="11" hidden="1">#REF!</definedName>
    <definedName name="만두" localSheetId="12" hidden="1">#REF!</definedName>
    <definedName name="만두" localSheetId="13" hidden="1">#REF!</definedName>
    <definedName name="만두" localSheetId="14" hidden="1">#REF!</definedName>
    <definedName name="만두" localSheetId="15" hidden="1">#REF!</definedName>
    <definedName name="만두" localSheetId="2" hidden="1">#REF!</definedName>
    <definedName name="만두" hidden="1">#REF!</definedName>
    <definedName name="매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매출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매출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매출1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매출목표산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매출목표산출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매출현황" localSheetId="3" hidden="1">#REF!</definedName>
    <definedName name="매출현황" localSheetId="0" hidden="1">#REF!</definedName>
    <definedName name="매출현황" localSheetId="4" hidden="1">#REF!</definedName>
    <definedName name="매출현황" localSheetId="5" hidden="1">#REF!</definedName>
    <definedName name="매출현황" localSheetId="6" hidden="1">#REF!</definedName>
    <definedName name="매출현황" localSheetId="7" hidden="1">#REF!</definedName>
    <definedName name="매출현황" localSheetId="8" hidden="1">#REF!</definedName>
    <definedName name="매출현황" localSheetId="9" hidden="1">#REF!</definedName>
    <definedName name="매출현황" localSheetId="10" hidden="1">#REF!</definedName>
    <definedName name="매출현황" localSheetId="1" hidden="1">#REF!</definedName>
    <definedName name="매출현황" localSheetId="11" hidden="1">#REF!</definedName>
    <definedName name="매출현황" localSheetId="12" hidden="1">#REF!</definedName>
    <definedName name="매출현황" localSheetId="13" hidden="1">#REF!</definedName>
    <definedName name="매출현황" localSheetId="14" hidden="1">#REF!</definedName>
    <definedName name="매출현황" localSheetId="15" hidden="1">#REF!</definedName>
    <definedName name="매출현황" localSheetId="2" hidden="1">#REF!</definedName>
    <definedName name="매출현황" hidden="1">#REF!</definedName>
    <definedName name="매크로19">[68]!매크로19</definedName>
    <definedName name="면적">#REF!</definedName>
    <definedName name="명칭">[69]내역!#REF!</definedName>
    <definedName name="몰라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몰라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문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문길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미수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미치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민" localSheetId="3" hidden="1">#REF!</definedName>
    <definedName name="민" localSheetId="0" hidden="1">#REF!</definedName>
    <definedName name="민" localSheetId="4" hidden="1">#REF!</definedName>
    <definedName name="민" localSheetId="5" hidden="1">#REF!</definedName>
    <definedName name="민" localSheetId="6" hidden="1">#REF!</definedName>
    <definedName name="민" localSheetId="7" hidden="1">#REF!</definedName>
    <definedName name="민" localSheetId="8" hidden="1">#REF!</definedName>
    <definedName name="민" localSheetId="9" hidden="1">#REF!</definedName>
    <definedName name="민" localSheetId="10" hidden="1">#REF!</definedName>
    <definedName name="민" localSheetId="1" hidden="1">#REF!</definedName>
    <definedName name="민" localSheetId="11" hidden="1">#REF!</definedName>
    <definedName name="민" localSheetId="12" hidden="1">#REF!</definedName>
    <definedName name="민" localSheetId="13" hidden="1">#REF!</definedName>
    <definedName name="민" localSheetId="14" hidden="1">#REF!</definedName>
    <definedName name="민" localSheetId="15" hidden="1">#REF!</definedName>
    <definedName name="민" localSheetId="2" hidden="1">#REF!</definedName>
    <definedName name="민" hidden="1">#REF!</definedName>
    <definedName name="민윤기" localSheetId="3" hidden="1">#REF!</definedName>
    <definedName name="민윤기" localSheetId="0" hidden="1">#REF!</definedName>
    <definedName name="민윤기" localSheetId="4" hidden="1">#REF!</definedName>
    <definedName name="민윤기" localSheetId="5" hidden="1">#REF!</definedName>
    <definedName name="민윤기" localSheetId="6" hidden="1">#REF!</definedName>
    <definedName name="민윤기" localSheetId="7" hidden="1">#REF!</definedName>
    <definedName name="민윤기" localSheetId="8" hidden="1">#REF!</definedName>
    <definedName name="민윤기" localSheetId="9" hidden="1">#REF!</definedName>
    <definedName name="민윤기" localSheetId="10" hidden="1">#REF!</definedName>
    <definedName name="민윤기" localSheetId="1" hidden="1">#REF!</definedName>
    <definedName name="민윤기" localSheetId="11" hidden="1">#REF!</definedName>
    <definedName name="민윤기" localSheetId="12" hidden="1">#REF!</definedName>
    <definedName name="민윤기" localSheetId="13" hidden="1">#REF!</definedName>
    <definedName name="민윤기" localSheetId="14" hidden="1">#REF!</definedName>
    <definedName name="민윤기" localSheetId="15" hidden="1">#REF!</definedName>
    <definedName name="민윤기" localSheetId="2" hidden="1">#REF!</definedName>
    <definedName name="민윤기" hidden="1">#REF!</definedName>
    <definedName name="ㅂ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ㅂ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ㅂㅂ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ㅂㅂ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ㅂㅂㅂ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ㅂㅂㅂ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박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박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박은정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박은정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박창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박창호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발권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발권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발권산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발권산출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발주금액">#N/A</definedName>
    <definedName name="방부대형">[70]일위대가!#REF!</definedName>
    <definedName name="별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별예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보드방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보드방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보사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보사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보험">[71]입찰!$G$17</definedName>
    <definedName name="부가가치세">#REF!</definedName>
    <definedName name="부대업장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부대업장1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부대업장2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부대업장2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부대영업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부대영업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부손익" hidden="1">{#N/A,#N/A,FALSE,"현장 NCR 분석";#N/A,#N/A,FALSE,"현장품질감사";#N/A,#N/A,FALSE,"현장품질감사"}</definedName>
    <definedName name="분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분기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비목집계">#REF!</definedName>
    <definedName name="비발디증감" localSheetId="3" hidden="1">#REF!</definedName>
    <definedName name="비발디증감" localSheetId="0" hidden="1">#REF!</definedName>
    <definedName name="비발디증감" localSheetId="4" hidden="1">#REF!</definedName>
    <definedName name="비발디증감" localSheetId="5" hidden="1">#REF!</definedName>
    <definedName name="비발디증감" localSheetId="6" hidden="1">#REF!</definedName>
    <definedName name="비발디증감" localSheetId="7" hidden="1">#REF!</definedName>
    <definedName name="비발디증감" localSheetId="8" hidden="1">#REF!</definedName>
    <definedName name="비발디증감" localSheetId="9" hidden="1">#REF!</definedName>
    <definedName name="비발디증감" localSheetId="10" hidden="1">#REF!</definedName>
    <definedName name="비발디증감" localSheetId="1" hidden="1">#REF!</definedName>
    <definedName name="비발디증감" localSheetId="11" hidden="1">#REF!</definedName>
    <definedName name="비발디증감" localSheetId="12" hidden="1">#REF!</definedName>
    <definedName name="비발디증감" localSheetId="13" hidden="1">#REF!</definedName>
    <definedName name="비발디증감" localSheetId="14" hidden="1">#REF!</definedName>
    <definedName name="비발디증감" localSheetId="15" hidden="1">#REF!</definedName>
    <definedName name="비발디증감" localSheetId="2" hidden="1">#REF!</definedName>
    <definedName name="비발디증감" hidden="1">#REF!</definedName>
    <definedName name="비발디증감1" localSheetId="3" hidden="1">#REF!</definedName>
    <definedName name="비발디증감1" localSheetId="0" hidden="1">#REF!</definedName>
    <definedName name="비발디증감1" localSheetId="4" hidden="1">#REF!</definedName>
    <definedName name="비발디증감1" localSheetId="5" hidden="1">#REF!</definedName>
    <definedName name="비발디증감1" localSheetId="6" hidden="1">#REF!</definedName>
    <definedName name="비발디증감1" localSheetId="7" hidden="1">#REF!</definedName>
    <definedName name="비발디증감1" localSheetId="8" hidden="1">#REF!</definedName>
    <definedName name="비발디증감1" localSheetId="9" hidden="1">#REF!</definedName>
    <definedName name="비발디증감1" localSheetId="10" hidden="1">#REF!</definedName>
    <definedName name="비발디증감1" localSheetId="1" hidden="1">#REF!</definedName>
    <definedName name="비발디증감1" localSheetId="11" hidden="1">#REF!</definedName>
    <definedName name="비발디증감1" localSheetId="12" hidden="1">#REF!</definedName>
    <definedName name="비발디증감1" localSheetId="13" hidden="1">#REF!</definedName>
    <definedName name="비발디증감1" localSheetId="14" hidden="1">#REF!</definedName>
    <definedName name="비발디증감1" localSheetId="15" hidden="1">#REF!</definedName>
    <definedName name="비발디증감1" localSheetId="2" hidden="1">#REF!</definedName>
    <definedName name="비발디증감1" hidden="1">#REF!</definedName>
    <definedName name="비용" localSheetId="3" hidden="1">#REF!</definedName>
    <definedName name="비용" localSheetId="0" hidden="1">#REF!</definedName>
    <definedName name="비용" localSheetId="4" hidden="1">#REF!</definedName>
    <definedName name="비용" localSheetId="5" hidden="1">#REF!</definedName>
    <definedName name="비용" localSheetId="6" hidden="1">#REF!</definedName>
    <definedName name="비용" localSheetId="7" hidden="1">#REF!</definedName>
    <definedName name="비용" localSheetId="8" hidden="1">#REF!</definedName>
    <definedName name="비용" localSheetId="9" hidden="1">#REF!</definedName>
    <definedName name="비용" localSheetId="10" hidden="1">#REF!</definedName>
    <definedName name="비용" localSheetId="1" hidden="1">#REF!</definedName>
    <definedName name="비용" localSheetId="11" hidden="1">#REF!</definedName>
    <definedName name="비용" localSheetId="12" hidden="1">#REF!</definedName>
    <definedName name="비용" localSheetId="13" hidden="1">#REF!</definedName>
    <definedName name="비용" localSheetId="14" hidden="1">#REF!</definedName>
    <definedName name="비용" localSheetId="15" hidden="1">#REF!</definedName>
    <definedName name="비용" localSheetId="2" hidden="1">#REF!</definedName>
    <definedName name="비용" hidden="1">#REF!</definedName>
    <definedName name="비용총계" localSheetId="3" hidden="1">#REF!</definedName>
    <definedName name="비용총계" localSheetId="0" hidden="1">#REF!</definedName>
    <definedName name="비용총계" localSheetId="4" hidden="1">#REF!</definedName>
    <definedName name="비용총계" localSheetId="5" hidden="1">#REF!</definedName>
    <definedName name="비용총계" localSheetId="6" hidden="1">#REF!</definedName>
    <definedName name="비용총계" localSheetId="7" hidden="1">#REF!</definedName>
    <definedName name="비용총계" localSheetId="8" hidden="1">#REF!</definedName>
    <definedName name="비용총계" localSheetId="9" hidden="1">#REF!</definedName>
    <definedName name="비용총계" localSheetId="10" hidden="1">#REF!</definedName>
    <definedName name="비용총계" localSheetId="1" hidden="1">#REF!</definedName>
    <definedName name="비용총계" localSheetId="11" hidden="1">#REF!</definedName>
    <definedName name="비용총계" localSheetId="12" hidden="1">#REF!</definedName>
    <definedName name="비용총계" localSheetId="13" hidden="1">#REF!</definedName>
    <definedName name="비용총계" localSheetId="14" hidden="1">#REF!</definedName>
    <definedName name="비용총계" localSheetId="15" hidden="1">#REF!</definedName>
    <definedName name="비용총계" localSheetId="2" hidden="1">#REF!</definedName>
    <definedName name="비용총계" hidden="1">#REF!</definedName>
    <definedName name="ㅅ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ㅅ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사" localSheetId="3" hidden="1">#REF!</definedName>
    <definedName name="사" localSheetId="0" hidden="1">#REF!</definedName>
    <definedName name="사" localSheetId="4" hidden="1">#REF!</definedName>
    <definedName name="사" localSheetId="5" hidden="1">#REF!</definedName>
    <definedName name="사" localSheetId="6" hidden="1">#REF!</definedName>
    <definedName name="사" localSheetId="7" hidden="1">#REF!</definedName>
    <definedName name="사" localSheetId="8" hidden="1">#REF!</definedName>
    <definedName name="사" localSheetId="9" hidden="1">#REF!</definedName>
    <definedName name="사" localSheetId="10" hidden="1">#REF!</definedName>
    <definedName name="사" localSheetId="1" hidden="1">#REF!</definedName>
    <definedName name="사" localSheetId="11" hidden="1">#REF!</definedName>
    <definedName name="사" localSheetId="12" hidden="1">#REF!</definedName>
    <definedName name="사" localSheetId="13" hidden="1">#REF!</definedName>
    <definedName name="사" localSheetId="14" hidden="1">#REF!</definedName>
    <definedName name="사" localSheetId="15" hidden="1">#REF!</definedName>
    <definedName name="사" localSheetId="2" hidden="1">#REF!</definedName>
    <definedName name="사" hidden="1">#REF!</definedName>
    <definedName name="사랑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사랑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사랑\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사랑\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사업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사업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산보">[71]입찰!$G$12</definedName>
    <definedName name="산재보험료">#REF!</definedName>
    <definedName name="산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산출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산출근거">BlankMacro1</definedName>
    <definedName name="산출근거1">BlankMacro1</definedName>
    <definedName name="산출내역">#REF!</definedName>
    <definedName name="산출인사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산출인사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새로">#REF!</definedName>
    <definedName name="새이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새이름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서비스계획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서비스계획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서비스예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서비스예산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서세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서세교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설계가">#N/A</definedName>
    <definedName name="설계집계장">[72]BID!$A$1:$I$2091</definedName>
    <definedName name="설악">'[73]7.신상품현황'!#REF!</definedName>
    <definedName name="설악증감" localSheetId="3" hidden="1">#REF!</definedName>
    <definedName name="설악증감" localSheetId="0" hidden="1">#REF!</definedName>
    <definedName name="설악증감" localSheetId="4" hidden="1">#REF!</definedName>
    <definedName name="설악증감" localSheetId="5" hidden="1">#REF!</definedName>
    <definedName name="설악증감" localSheetId="6" hidden="1">#REF!</definedName>
    <definedName name="설악증감" localSheetId="7" hidden="1">#REF!</definedName>
    <definedName name="설악증감" localSheetId="8" hidden="1">#REF!</definedName>
    <definedName name="설악증감" localSheetId="9" hidden="1">#REF!</definedName>
    <definedName name="설악증감" localSheetId="10" hidden="1">#REF!</definedName>
    <definedName name="설악증감" localSheetId="1" hidden="1">#REF!</definedName>
    <definedName name="설악증감" localSheetId="11" hidden="1">#REF!</definedName>
    <definedName name="설악증감" localSheetId="12" hidden="1">#REF!</definedName>
    <definedName name="설악증감" localSheetId="13" hidden="1">#REF!</definedName>
    <definedName name="설악증감" localSheetId="14" hidden="1">#REF!</definedName>
    <definedName name="설악증감" localSheetId="15" hidden="1">#REF!</definedName>
    <definedName name="설악증감" localSheetId="2" hidden="1">#REF!</definedName>
    <definedName name="설악증감" hidden="1">#REF!</definedName>
    <definedName name="성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성연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세금계산서">#N/A</definedName>
    <definedName name="세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세부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세부내용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세부내용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세부비용" localSheetId="3" hidden="1">#REF!</definedName>
    <definedName name="세부비용" localSheetId="0" hidden="1">#REF!</definedName>
    <definedName name="세부비용" localSheetId="4" hidden="1">#REF!</definedName>
    <definedName name="세부비용" localSheetId="5" hidden="1">#REF!</definedName>
    <definedName name="세부비용" localSheetId="6" hidden="1">#REF!</definedName>
    <definedName name="세부비용" localSheetId="7" hidden="1">#REF!</definedName>
    <definedName name="세부비용" localSheetId="8" hidden="1">#REF!</definedName>
    <definedName name="세부비용" localSheetId="9" hidden="1">#REF!</definedName>
    <definedName name="세부비용" localSheetId="10" hidden="1">#REF!</definedName>
    <definedName name="세부비용" localSheetId="1" hidden="1">#REF!</definedName>
    <definedName name="세부비용" localSheetId="11" hidden="1">#REF!</definedName>
    <definedName name="세부비용" localSheetId="12" hidden="1">#REF!</definedName>
    <definedName name="세부비용" localSheetId="13" hidden="1">#REF!</definedName>
    <definedName name="세부비용" localSheetId="14" hidden="1">#REF!</definedName>
    <definedName name="세부비용" localSheetId="15" hidden="1">#REF!</definedName>
    <definedName name="세부비용" localSheetId="2" hidden="1">#REF!</definedName>
    <definedName name="세부비용" hidden="1">#REF!</definedName>
    <definedName name="세탁산출근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소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소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소노펠리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소노펠리체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소리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소모품상세내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소방">#REF!</definedName>
    <definedName name="소방2">#REF!</definedName>
    <definedName name="소ㅗ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소ㅗ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손익분석" localSheetId="3" hidden="1">#REF!</definedName>
    <definedName name="손익분석" localSheetId="0" hidden="1">#REF!</definedName>
    <definedName name="손익분석" localSheetId="4" hidden="1">#REF!</definedName>
    <definedName name="손익분석" localSheetId="5" hidden="1">#REF!</definedName>
    <definedName name="손익분석" localSheetId="6" hidden="1">#REF!</definedName>
    <definedName name="손익분석" localSheetId="7" hidden="1">#REF!</definedName>
    <definedName name="손익분석" localSheetId="8" hidden="1">#REF!</definedName>
    <definedName name="손익분석" localSheetId="9" hidden="1">#REF!</definedName>
    <definedName name="손익분석" localSheetId="10" hidden="1">#REF!</definedName>
    <definedName name="손익분석" localSheetId="1" hidden="1">#REF!</definedName>
    <definedName name="손익분석" localSheetId="11" hidden="1">#REF!</definedName>
    <definedName name="손익분석" localSheetId="12" hidden="1">#REF!</definedName>
    <definedName name="손익분석" localSheetId="13" hidden="1">#REF!</definedName>
    <definedName name="손익분석" localSheetId="14" hidden="1">#REF!</definedName>
    <definedName name="손익분석" localSheetId="15" hidden="1">#REF!</definedName>
    <definedName name="손익분석" localSheetId="2" hidden="1">#REF!</definedName>
    <definedName name="손익분석" hidden="1">#REF!</definedName>
    <definedName name="수량">#N/A</definedName>
    <definedName name="수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수선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수선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수선비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순공">[71]입찰!$G$9</definedName>
    <definedName name="순공사비">#REF!</definedName>
    <definedName name="순공사원가">#REF!</definedName>
    <definedName name="순기" localSheetId="3" hidden="1">#REF!</definedName>
    <definedName name="순기" localSheetId="0" hidden="1">#REF!</definedName>
    <definedName name="순기" localSheetId="4" hidden="1">#REF!</definedName>
    <definedName name="순기" localSheetId="5" hidden="1">#REF!</definedName>
    <definedName name="순기" localSheetId="6" hidden="1">#REF!</definedName>
    <definedName name="순기" localSheetId="7" hidden="1">#REF!</definedName>
    <definedName name="순기" localSheetId="8" hidden="1">#REF!</definedName>
    <definedName name="순기" localSheetId="9" hidden="1">#REF!</definedName>
    <definedName name="순기" localSheetId="10" hidden="1">#REF!</definedName>
    <definedName name="순기" localSheetId="1" hidden="1">#REF!</definedName>
    <definedName name="순기" localSheetId="11" hidden="1">#REF!</definedName>
    <definedName name="순기" localSheetId="12" hidden="1">#REF!</definedName>
    <definedName name="순기" localSheetId="13" hidden="1">#REF!</definedName>
    <definedName name="순기" localSheetId="14" hidden="1">#REF!</definedName>
    <definedName name="순기" localSheetId="15" hidden="1">#REF!</definedName>
    <definedName name="순기" localSheetId="2" hidden="1">#REF!</definedName>
    <definedName name="순기" hidden="1">#REF!</definedName>
    <definedName name="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슈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스위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스위트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시" localSheetId="3" hidden="1">#REF!</definedName>
    <definedName name="시" localSheetId="0" hidden="1">#REF!</definedName>
    <definedName name="시" localSheetId="4" hidden="1">#REF!</definedName>
    <definedName name="시" localSheetId="5" hidden="1">#REF!</definedName>
    <definedName name="시" localSheetId="6" hidden="1">#REF!</definedName>
    <definedName name="시" localSheetId="7" hidden="1">#REF!</definedName>
    <definedName name="시" localSheetId="8" hidden="1">#REF!</definedName>
    <definedName name="시" localSheetId="9" hidden="1">#REF!</definedName>
    <definedName name="시" localSheetId="10" hidden="1">#REF!</definedName>
    <definedName name="시" localSheetId="1" hidden="1">#REF!</definedName>
    <definedName name="시" localSheetId="11" hidden="1">#REF!</definedName>
    <definedName name="시" localSheetId="12" hidden="1">#REF!</definedName>
    <definedName name="시" localSheetId="13" hidden="1">#REF!</definedName>
    <definedName name="시" localSheetId="14" hidden="1">#REF!</definedName>
    <definedName name="시" localSheetId="15" hidden="1">#REF!</definedName>
    <definedName name="시" localSheetId="2" hidden="1">#REF!</definedName>
    <definedName name="시" hidden="1">#REF!</definedName>
    <definedName name="시멘트">BlankMacro1</definedName>
    <definedName name="시멘트6">BlankMacro1</definedName>
    <definedName name="식음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식음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식음료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식음료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식재">[74]코드표!$A$1:$F$65536</definedName>
    <definedName name="실__적">#REF!,#REF!</definedName>
    <definedName name="실행단가">[38]비교표!#REF!</definedName>
    <definedName name="실행변경설명서">BlankMacro1</definedName>
    <definedName name="심사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심사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쏘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쏘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쏘123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ㄴㄹㄴ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ㄴㄹㄴㅇ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ㄴㅁ">[75]실행철강하도!$A$1:$A$4</definedName>
    <definedName name="ㅇㄴㅇㄴㅇ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ㄴㅇㄴㅇㄴ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ㄹ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ㄹㄹ" localSheetId="3" hidden="1">#REF!</definedName>
    <definedName name="ㅇㄹㄹ" localSheetId="0" hidden="1">#REF!</definedName>
    <definedName name="ㅇㄹㄹ" localSheetId="4" hidden="1">#REF!</definedName>
    <definedName name="ㅇㄹㄹ" localSheetId="5" hidden="1">#REF!</definedName>
    <definedName name="ㅇㄹㄹ" localSheetId="6" hidden="1">#REF!</definedName>
    <definedName name="ㅇㄹㄹ" localSheetId="7" hidden="1">#REF!</definedName>
    <definedName name="ㅇㄹㄹ" localSheetId="8" hidden="1">#REF!</definedName>
    <definedName name="ㅇㄹㄹ" localSheetId="9" hidden="1">#REF!</definedName>
    <definedName name="ㅇㄹㄹ" localSheetId="10" hidden="1">#REF!</definedName>
    <definedName name="ㅇㄹㄹ" localSheetId="1" hidden="1">#REF!</definedName>
    <definedName name="ㅇㄹㄹ" localSheetId="11" hidden="1">#REF!</definedName>
    <definedName name="ㅇㄹㄹ" localSheetId="12" hidden="1">#REF!</definedName>
    <definedName name="ㅇㄹㄹ" localSheetId="13" hidden="1">#REF!</definedName>
    <definedName name="ㅇㄹㄹ" localSheetId="14" hidden="1">#REF!</definedName>
    <definedName name="ㅇㄹㄹ" localSheetId="15" hidden="1">#REF!</definedName>
    <definedName name="ㅇㄹㄹ" localSheetId="2" hidden="1">#REF!</definedName>
    <definedName name="ㅇㄹㄹ" hidden="1">#REF!</definedName>
    <definedName name="ㅇㄹㅇ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ㄹㅇㄹ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ㄴ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ㄴㅇ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ㄹ" localSheetId="3" hidden="1">#REF!</definedName>
    <definedName name="ㅇㅇㄹ" localSheetId="0" hidden="1">#REF!</definedName>
    <definedName name="ㅇㅇㄹ" localSheetId="4" hidden="1">#REF!</definedName>
    <definedName name="ㅇㅇㄹ" localSheetId="5" hidden="1">#REF!</definedName>
    <definedName name="ㅇㅇㄹ" localSheetId="6" hidden="1">#REF!</definedName>
    <definedName name="ㅇㅇㄹ" localSheetId="7" hidden="1">#REF!</definedName>
    <definedName name="ㅇㅇㄹ" localSheetId="8" hidden="1">#REF!</definedName>
    <definedName name="ㅇㅇㄹ" localSheetId="9" hidden="1">#REF!</definedName>
    <definedName name="ㅇㅇㄹ" localSheetId="10" hidden="1">#REF!</definedName>
    <definedName name="ㅇㅇㄹ" localSheetId="1" hidden="1">#REF!</definedName>
    <definedName name="ㅇㅇㄹ" localSheetId="11" hidden="1">#REF!</definedName>
    <definedName name="ㅇㅇㄹ" localSheetId="12" hidden="1">#REF!</definedName>
    <definedName name="ㅇㅇㄹ" localSheetId="13" hidden="1">#REF!</definedName>
    <definedName name="ㅇㅇㄹ" localSheetId="14" hidden="1">#REF!</definedName>
    <definedName name="ㅇㅇㄹ" localSheetId="15" hidden="1">#REF!</definedName>
    <definedName name="ㅇㅇㄹ" localSheetId="2" hidden="1">#REF!</definedName>
    <definedName name="ㅇㅇㄹ" hidden="1">#REF!</definedName>
    <definedName name="ㅇ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ㅇ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ㅇㅇ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ㅇ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ㅇㅇㅇ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ㅇㅇㅇㅇㅇ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ㅇㅇㅇㅇㅇㅇㅇ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ㅇㅎ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2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2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나어쩌라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니요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니요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띠" localSheetId="3" hidden="1">#REF!</definedName>
    <definedName name="아띠" localSheetId="0" hidden="1">#REF!</definedName>
    <definedName name="아띠" localSheetId="4" hidden="1">#REF!</definedName>
    <definedName name="아띠" localSheetId="5" hidden="1">#REF!</definedName>
    <definedName name="아띠" localSheetId="6" hidden="1">#REF!</definedName>
    <definedName name="아띠" localSheetId="7" hidden="1">#REF!</definedName>
    <definedName name="아띠" localSheetId="8" hidden="1">#REF!</definedName>
    <definedName name="아띠" localSheetId="9" hidden="1">#REF!</definedName>
    <definedName name="아띠" localSheetId="10" hidden="1">#REF!</definedName>
    <definedName name="아띠" localSheetId="1" hidden="1">#REF!</definedName>
    <definedName name="아띠" localSheetId="11" hidden="1">#REF!</definedName>
    <definedName name="아띠" localSheetId="12" hidden="1">#REF!</definedName>
    <definedName name="아띠" localSheetId="13" hidden="1">#REF!</definedName>
    <definedName name="아띠" localSheetId="14" hidden="1">#REF!</definedName>
    <definedName name="아띠" localSheetId="15" hidden="1">#REF!</definedName>
    <definedName name="아띠" localSheetId="2" hidden="1">#REF!</definedName>
    <definedName name="아띠" hidden="1">#REF!</definedName>
    <definedName name="아르ㅜ라ㅣ드릳" localSheetId="3" hidden="1">#REF!</definedName>
    <definedName name="아르ㅜ라ㅣ드릳" localSheetId="0" hidden="1">#REF!</definedName>
    <definedName name="아르ㅜ라ㅣ드릳" localSheetId="4" hidden="1">#REF!</definedName>
    <definedName name="아르ㅜ라ㅣ드릳" localSheetId="5" hidden="1">#REF!</definedName>
    <definedName name="아르ㅜ라ㅣ드릳" localSheetId="6" hidden="1">#REF!</definedName>
    <definedName name="아르ㅜ라ㅣ드릳" localSheetId="7" hidden="1">#REF!</definedName>
    <definedName name="아르ㅜ라ㅣ드릳" localSheetId="8" hidden="1">#REF!</definedName>
    <definedName name="아르ㅜ라ㅣ드릳" localSheetId="9" hidden="1">#REF!</definedName>
    <definedName name="아르ㅜ라ㅣ드릳" localSheetId="10" hidden="1">#REF!</definedName>
    <definedName name="아르ㅜ라ㅣ드릳" localSheetId="1" hidden="1">#REF!</definedName>
    <definedName name="아르ㅜ라ㅣ드릳" localSheetId="11" hidden="1">#REF!</definedName>
    <definedName name="아르ㅜ라ㅣ드릳" localSheetId="12" hidden="1">#REF!</definedName>
    <definedName name="아르ㅜ라ㅣ드릳" localSheetId="13" hidden="1">#REF!</definedName>
    <definedName name="아르ㅜ라ㅣ드릳" localSheetId="14" hidden="1">#REF!</definedName>
    <definedName name="아르ㅜ라ㅣ드릳" localSheetId="15" hidden="1">#REF!</definedName>
    <definedName name="아르ㅜ라ㅣ드릳" localSheetId="2" hidden="1">#REF!</definedName>
    <definedName name="아르ㅜ라ㅣ드릳" hidden="1">#REF!</definedName>
    <definedName name="아름다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름다운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싸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이">#REF!</definedName>
    <definedName name="아쿠아2월" localSheetId="3" hidden="1">#REF!</definedName>
    <definedName name="아쿠아2월" localSheetId="0" hidden="1">#REF!</definedName>
    <definedName name="아쿠아2월" localSheetId="4" hidden="1">#REF!</definedName>
    <definedName name="아쿠아2월" localSheetId="5" hidden="1">#REF!</definedName>
    <definedName name="아쿠아2월" localSheetId="6" hidden="1">#REF!</definedName>
    <definedName name="아쿠아2월" localSheetId="7" hidden="1">#REF!</definedName>
    <definedName name="아쿠아2월" localSheetId="8" hidden="1">#REF!</definedName>
    <definedName name="아쿠아2월" localSheetId="9" hidden="1">#REF!</definedName>
    <definedName name="아쿠아2월" localSheetId="10" hidden="1">#REF!</definedName>
    <definedName name="아쿠아2월" localSheetId="1" hidden="1">#REF!</definedName>
    <definedName name="아쿠아2월" localSheetId="11" hidden="1">#REF!</definedName>
    <definedName name="아쿠아2월" localSheetId="12" hidden="1">#REF!</definedName>
    <definedName name="아쿠아2월" localSheetId="13" hidden="1">#REF!</definedName>
    <definedName name="아쿠아2월" localSheetId="14" hidden="1">#REF!</definedName>
    <definedName name="아쿠아2월" localSheetId="15" hidden="1">#REF!</definedName>
    <definedName name="아쿠아2월" localSheetId="2" hidden="1">#REF!</definedName>
    <definedName name="아쿠아2월" hidden="1">#REF!</definedName>
    <definedName name="아쿠아월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아쿠아월드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안대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안대원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안전">#REF!</definedName>
    <definedName name="안전관리비">#REF!</definedName>
    <definedName name="약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약품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_체_명">[24]협력업체!#REF!</definedName>
    <definedName name="업무분장2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무분장2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무분장및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무분장및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무조직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무조직도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무추진2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무추진2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무추진향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무추진향토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업체" localSheetId="3" hidden="1">#REF!</definedName>
    <definedName name="업체" localSheetId="0" hidden="1">#REF!</definedName>
    <definedName name="업체" localSheetId="4" hidden="1">#REF!</definedName>
    <definedName name="업체" localSheetId="5" hidden="1">#REF!</definedName>
    <definedName name="업체" localSheetId="6" hidden="1">#REF!</definedName>
    <definedName name="업체" localSheetId="7" hidden="1">#REF!</definedName>
    <definedName name="업체" localSheetId="8" hidden="1">#REF!</definedName>
    <definedName name="업체" localSheetId="9" hidden="1">#REF!</definedName>
    <definedName name="업체" localSheetId="10" hidden="1">#REF!</definedName>
    <definedName name="업체" localSheetId="1" hidden="1">#REF!</definedName>
    <definedName name="업체" localSheetId="11" hidden="1">#REF!</definedName>
    <definedName name="업체" localSheetId="12" hidden="1">#REF!</definedName>
    <definedName name="업체" localSheetId="13" hidden="1">#REF!</definedName>
    <definedName name="업체" localSheetId="14" hidden="1">#REF!</definedName>
    <definedName name="업체" localSheetId="15" hidden="1">#REF!</definedName>
    <definedName name="업체" localSheetId="2" hidden="1">#REF!</definedName>
    <definedName name="업체" hidden="1">#REF!</definedName>
    <definedName name="업체단가">[76]자재단가!$A$6:$M$156</definedName>
    <definedName name="여과지동">[77]여과지동!$F$3:$AS$80</definedName>
    <definedName name="영선하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영선하자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영업분석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영업분석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영업이익">#REF!</definedName>
    <definedName name="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BI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BI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근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근거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내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내역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법인근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법인근거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산추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산추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산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예산산출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오션식음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오션식음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용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용역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용접">[78]DATA!$A$19:$E$36</definedName>
    <definedName name="우짜라공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우짜라공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원가">#REF!</definedName>
    <definedName name="원남내역">[79]실행철강하도!$A$1:$A$4</definedName>
    <definedName name="월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구좌공그ㅜㅂ" localSheetId="3" hidden="1">#REF!</definedName>
    <definedName name="월별구좌공그ㅜㅂ" localSheetId="0" hidden="1">#REF!</definedName>
    <definedName name="월별구좌공그ㅜㅂ" localSheetId="4" hidden="1">#REF!</definedName>
    <definedName name="월별구좌공그ㅜㅂ" localSheetId="5" hidden="1">#REF!</definedName>
    <definedName name="월별구좌공그ㅜㅂ" localSheetId="6" hidden="1">#REF!</definedName>
    <definedName name="월별구좌공그ㅜㅂ" localSheetId="7" hidden="1">#REF!</definedName>
    <definedName name="월별구좌공그ㅜㅂ" localSheetId="8" hidden="1">#REF!</definedName>
    <definedName name="월별구좌공그ㅜㅂ" localSheetId="9" hidden="1">#REF!</definedName>
    <definedName name="월별구좌공그ㅜㅂ" localSheetId="10" hidden="1">#REF!</definedName>
    <definedName name="월별구좌공그ㅜㅂ" localSheetId="1" hidden="1">#REF!</definedName>
    <definedName name="월별구좌공그ㅜㅂ" localSheetId="11" hidden="1">#REF!</definedName>
    <definedName name="월별구좌공그ㅜㅂ" localSheetId="12" hidden="1">#REF!</definedName>
    <definedName name="월별구좌공그ㅜㅂ" localSheetId="13" hidden="1">#REF!</definedName>
    <definedName name="월별구좌공그ㅜㅂ" localSheetId="14" hidden="1">#REF!</definedName>
    <definedName name="월별구좌공그ㅜㅂ" localSheetId="15" hidden="1">#REF!</definedName>
    <definedName name="월별구좌공그ㅜㅂ" localSheetId="2" hidden="1">#REF!</definedName>
    <definedName name="월별구좌공그ㅜㅂ" hidden="1">#REF!</definedName>
    <definedName name="월별내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내역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789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2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2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4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4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5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5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9101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법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내역법인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애겨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예산애겨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정산내역3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별정산내역3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예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월예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위치">#N/A</definedName>
    <definedName name="유유" localSheetId="3" hidden="1">#REF!</definedName>
    <definedName name="유유" localSheetId="0" hidden="1">#REF!</definedName>
    <definedName name="유유" localSheetId="4" hidden="1">#REF!</definedName>
    <definedName name="유유" localSheetId="5" hidden="1">#REF!</definedName>
    <definedName name="유유" localSheetId="6" hidden="1">#REF!</definedName>
    <definedName name="유유" localSheetId="7" hidden="1">#REF!</definedName>
    <definedName name="유유" localSheetId="8" hidden="1">#REF!</definedName>
    <definedName name="유유" localSheetId="9" hidden="1">#REF!</definedName>
    <definedName name="유유" localSheetId="10" hidden="1">#REF!</definedName>
    <definedName name="유유" localSheetId="1" hidden="1">#REF!</definedName>
    <definedName name="유유" localSheetId="11" hidden="1">#REF!</definedName>
    <definedName name="유유" localSheetId="12" hidden="1">#REF!</definedName>
    <definedName name="유유" localSheetId="13" hidden="1">#REF!</definedName>
    <definedName name="유유" localSheetId="14" hidden="1">#REF!</definedName>
    <definedName name="유유" localSheetId="15" hidden="1">#REF!</definedName>
    <definedName name="유유" localSheetId="2" hidden="1">#REF!</definedName>
    <definedName name="유유" hidden="1">#REF!</definedName>
    <definedName name="유재휘" localSheetId="3" hidden="1">#REF!</definedName>
    <definedName name="유재휘" localSheetId="0" hidden="1">#REF!</definedName>
    <definedName name="유재휘" localSheetId="4" hidden="1">#REF!</definedName>
    <definedName name="유재휘" localSheetId="5" hidden="1">#REF!</definedName>
    <definedName name="유재휘" localSheetId="6" hidden="1">#REF!</definedName>
    <definedName name="유재휘" localSheetId="7" hidden="1">#REF!</definedName>
    <definedName name="유재휘" localSheetId="8" hidden="1">#REF!</definedName>
    <definedName name="유재휘" localSheetId="9" hidden="1">#REF!</definedName>
    <definedName name="유재휘" localSheetId="10" hidden="1">#REF!</definedName>
    <definedName name="유재휘" localSheetId="1" hidden="1">#REF!</definedName>
    <definedName name="유재휘" localSheetId="11" hidden="1">#REF!</definedName>
    <definedName name="유재휘" localSheetId="12" hidden="1">#REF!</definedName>
    <definedName name="유재휘" localSheetId="13" hidden="1">#REF!</definedName>
    <definedName name="유재휘" localSheetId="14" hidden="1">#REF!</definedName>
    <definedName name="유재휘" localSheetId="15" hidden="1">#REF!</definedName>
    <definedName name="유재휘" localSheetId="2" hidden="1">#REF!</definedName>
    <definedName name="유재휘" hidden="1">#REF!</definedName>
    <definedName name="유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유지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윤희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윤희빈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은경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은경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응" localSheetId="3" hidden="1">#REF!</definedName>
    <definedName name="응" localSheetId="0" hidden="1">#REF!</definedName>
    <definedName name="응" localSheetId="4" hidden="1">#REF!</definedName>
    <definedName name="응" localSheetId="5" hidden="1">#REF!</definedName>
    <definedName name="응" localSheetId="6" hidden="1">#REF!</definedName>
    <definedName name="응" localSheetId="7" hidden="1">#REF!</definedName>
    <definedName name="응" localSheetId="8" hidden="1">#REF!</definedName>
    <definedName name="응" localSheetId="9" hidden="1">#REF!</definedName>
    <definedName name="응" localSheetId="10" hidden="1">#REF!</definedName>
    <definedName name="응" localSheetId="1" hidden="1">#REF!</definedName>
    <definedName name="응" localSheetId="11" hidden="1">#REF!</definedName>
    <definedName name="응" localSheetId="12" hidden="1">#REF!</definedName>
    <definedName name="응" localSheetId="13" hidden="1">#REF!</definedName>
    <definedName name="응" localSheetId="14" hidden="1">#REF!</definedName>
    <definedName name="응" localSheetId="15" hidden="1">#REF!</definedName>
    <definedName name="응" localSheetId="2" hidden="1">#REF!</definedName>
    <definedName name="응" hidden="1">#REF!</definedName>
    <definedName name="이">#REF!</definedName>
    <definedName name="이각B형">[70]일위대가!#REF!</definedName>
    <definedName name="이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이런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이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이름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이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이윤">[78]!이윤</definedName>
    <definedName name="이준일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이준일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교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교산추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교산추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교산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교산출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력품">#REF!</definedName>
    <definedName name="인사교육산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사교육산출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사산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사산출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사산출근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사산출근거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사산출근거ㅋㅋ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산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산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인쇄01">#REF!</definedName>
    <definedName name="인쇄02">#REF!</definedName>
    <definedName name="인쇄03">#REF!</definedName>
    <definedName name="인쇄제목">#REF!</definedName>
    <definedName name="인원">#REF!</definedName>
    <definedName name="일">[39]실행철강하도!$A$1:$A$4</definedName>
    <definedName name="일대1">#REF!</definedName>
    <definedName name="일반관리비">#REF!</definedName>
    <definedName name="일위">#REF!</definedName>
    <definedName name="일위1">#REF!</definedName>
    <definedName name="일위대가">#REF!</definedName>
    <definedName name="일위수량">#REF!</definedName>
    <definedName name="임직">#REF!</definedName>
    <definedName name="입력선택">#REF!</definedName>
    <definedName name="입찰품의서">#REF!</definedName>
    <definedName name="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ㅈ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ㅈㅁ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ㅈㅁㄴ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ㅈㅈ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ㅈ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ㅈㅎ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자료">[77]기초자료!$A$3:$X$80</definedName>
    <definedName name="자본" localSheetId="3" hidden="1">#REF!</definedName>
    <definedName name="자본" localSheetId="0" hidden="1">#REF!</definedName>
    <definedName name="자본" localSheetId="4" hidden="1">#REF!</definedName>
    <definedName name="자본" localSheetId="5" hidden="1">#REF!</definedName>
    <definedName name="자본" localSheetId="6" hidden="1">#REF!</definedName>
    <definedName name="자본" localSheetId="7" hidden="1">#REF!</definedName>
    <definedName name="자본" localSheetId="8" hidden="1">#REF!</definedName>
    <definedName name="자본" localSheetId="9" hidden="1">#REF!</definedName>
    <definedName name="자본" localSheetId="10" hidden="1">#REF!</definedName>
    <definedName name="자본" localSheetId="1" hidden="1">#REF!</definedName>
    <definedName name="자본" localSheetId="11" hidden="1">#REF!</definedName>
    <definedName name="자본" localSheetId="12" hidden="1">#REF!</definedName>
    <definedName name="자본" localSheetId="13" hidden="1">#REF!</definedName>
    <definedName name="자본" localSheetId="14" hidden="1">#REF!</definedName>
    <definedName name="자본" localSheetId="15" hidden="1">#REF!</definedName>
    <definedName name="자본" localSheetId="2" hidden="1">#REF!</definedName>
    <definedName name="자본" hidden="1">#REF!</definedName>
    <definedName name="자재">#REF!</definedName>
    <definedName name="자재단가">#REF!</definedName>
    <definedName name="자재비">[16]교통대책내역!#REF!</definedName>
    <definedName name="자재비.">[80]교통대책내역!#REF!</definedName>
    <definedName name="작성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작성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장" localSheetId="3" hidden="1">#REF!</definedName>
    <definedName name="장" localSheetId="0" hidden="1">#REF!</definedName>
    <definedName name="장" localSheetId="4" hidden="1">#REF!</definedName>
    <definedName name="장" localSheetId="5" hidden="1">#REF!</definedName>
    <definedName name="장" localSheetId="6" hidden="1">#REF!</definedName>
    <definedName name="장" localSheetId="7" hidden="1">#REF!</definedName>
    <definedName name="장" localSheetId="8" hidden="1">#REF!</definedName>
    <definedName name="장" localSheetId="9" hidden="1">#REF!</definedName>
    <definedName name="장" localSheetId="10" hidden="1">#REF!</definedName>
    <definedName name="장" localSheetId="1" hidden="1">#REF!</definedName>
    <definedName name="장" localSheetId="11" hidden="1">#REF!</definedName>
    <definedName name="장" localSheetId="12" hidden="1">#REF!</definedName>
    <definedName name="장" localSheetId="13" hidden="1">#REF!</definedName>
    <definedName name="장" localSheetId="14" hidden="1">#REF!</definedName>
    <definedName name="장" localSheetId="15" hidden="1">#REF!</definedName>
    <definedName name="장" localSheetId="2" hidden="1">#REF!</definedName>
    <definedName name="장" hidden="1">#REF!</definedName>
    <definedName name="장1일">#REF!</definedName>
    <definedName name="장비" localSheetId="3" hidden="1">#REF!</definedName>
    <definedName name="장비" localSheetId="0" hidden="1">#REF!</definedName>
    <definedName name="장비" localSheetId="4" hidden="1">#REF!</definedName>
    <definedName name="장비" localSheetId="5" hidden="1">#REF!</definedName>
    <definedName name="장비" localSheetId="6" hidden="1">#REF!</definedName>
    <definedName name="장비" localSheetId="7" hidden="1">#REF!</definedName>
    <definedName name="장비" localSheetId="8" hidden="1">#REF!</definedName>
    <definedName name="장비" localSheetId="9" hidden="1">#REF!</definedName>
    <definedName name="장비" localSheetId="10" hidden="1">#REF!</definedName>
    <definedName name="장비" localSheetId="1" hidden="1">#REF!</definedName>
    <definedName name="장비" localSheetId="11" hidden="1">#REF!</definedName>
    <definedName name="장비" localSheetId="12" hidden="1">#REF!</definedName>
    <definedName name="장비" localSheetId="13" hidden="1">#REF!</definedName>
    <definedName name="장비" localSheetId="14" hidden="1">#REF!</definedName>
    <definedName name="장비" localSheetId="15" hidden="1">#REF!</definedName>
    <definedName name="장비" localSheetId="2" hidden="1">#REF!</definedName>
    <definedName name="장비" hidden="1">#REF!</definedName>
    <definedName name="재료">#REF!</definedName>
    <definedName name="재료비">#REF!</definedName>
    <definedName name="재료집계3">#REF!</definedName>
    <definedName name="저격2">#REF!</definedName>
    <definedName name="전기소모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전기소모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전체" localSheetId="3" hidden="1">#REF!</definedName>
    <definedName name="전체" localSheetId="0" hidden="1">#REF!</definedName>
    <definedName name="전체" localSheetId="4" hidden="1">#REF!</definedName>
    <definedName name="전체" localSheetId="5" hidden="1">#REF!</definedName>
    <definedName name="전체" localSheetId="6" hidden="1">#REF!</definedName>
    <definedName name="전체" localSheetId="7" hidden="1">#REF!</definedName>
    <definedName name="전체" localSheetId="8" hidden="1">#REF!</definedName>
    <definedName name="전체" localSheetId="9" hidden="1">#REF!</definedName>
    <definedName name="전체" localSheetId="10" hidden="1">#REF!</definedName>
    <definedName name="전체" localSheetId="1" hidden="1">#REF!</definedName>
    <definedName name="전체" localSheetId="11" hidden="1">#REF!</definedName>
    <definedName name="전체" localSheetId="12" hidden="1">#REF!</definedName>
    <definedName name="전체" localSheetId="13" hidden="1">#REF!</definedName>
    <definedName name="전체" localSheetId="14" hidden="1">#REF!</definedName>
    <definedName name="전체" localSheetId="15" hidden="1">#REF!</definedName>
    <definedName name="전체" localSheetId="2" hidden="1">#REF!</definedName>
    <definedName name="전체" hidden="1">#REF!</definedName>
    <definedName name="전출자">[81]전입!$A$1:$CE$326</definedName>
    <definedName name="절단">#REF!</definedName>
    <definedName name="정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정섭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정정섭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정정섭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정중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정중호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경비율">#REF!</definedName>
    <definedName name="제작비">'[82]내   역'!#REF!</definedName>
    <definedName name="젤라떼리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젤라떼리아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조건1">#REF!</definedName>
    <definedName name="조건2">#REF!</definedName>
    <definedName name="조건3">#REF!</definedName>
    <definedName name="조건4">#REF!</definedName>
    <definedName name="조경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조경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조경자재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조경자재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조직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조직도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조합페인트">#REF!</definedName>
    <definedName name="종현">BlankMacro1</definedName>
    <definedName name="주_공_종">[24]협력업체!#REF!</definedName>
    <definedName name="중대가시설2">#N/A</definedName>
    <definedName name="증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증말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지역">#N/A</definedName>
    <definedName name="지울것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지울것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지주목">BlankMacro1</definedName>
    <definedName name="직원식당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직접경비">#REF!</definedName>
    <definedName name="직접노무비">#REF!</definedName>
    <definedName name="직종">#REF!</definedName>
    <definedName name="집계">[83]일위대가목차!$B$3</definedName>
    <definedName name="ㅊ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ㅊ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ㅊ12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ㅊ2409">[83]내역!#REF!</definedName>
    <definedName name="착공월">#REF!</definedName>
    <definedName name="참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창훈" localSheetId="3" hidden="1">#REF!</definedName>
    <definedName name="창훈" localSheetId="0" hidden="1">#REF!</definedName>
    <definedName name="창훈" localSheetId="4" hidden="1">#REF!</definedName>
    <definedName name="창훈" localSheetId="5" hidden="1">#REF!</definedName>
    <definedName name="창훈" localSheetId="6" hidden="1">#REF!</definedName>
    <definedName name="창훈" localSheetId="7" hidden="1">#REF!</definedName>
    <definedName name="창훈" localSheetId="8" hidden="1">#REF!</definedName>
    <definedName name="창훈" localSheetId="9" hidden="1">#REF!</definedName>
    <definedName name="창훈" localSheetId="10" hidden="1">#REF!</definedName>
    <definedName name="창훈" localSheetId="1" hidden="1">#REF!</definedName>
    <definedName name="창훈" localSheetId="11" hidden="1">#REF!</definedName>
    <definedName name="창훈" localSheetId="12" hidden="1">#REF!</definedName>
    <definedName name="창훈" localSheetId="13" hidden="1">#REF!</definedName>
    <definedName name="창훈" localSheetId="14" hidden="1">#REF!</definedName>
    <definedName name="창훈" localSheetId="15" hidden="1">#REF!</definedName>
    <definedName name="창훈" localSheetId="2" hidden="1">#REF!</definedName>
    <definedName name="창훈" hidden="1">#REF!</definedName>
    <definedName name="총괄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총괄1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총괄내역" localSheetId="3" hidden="1">#REF!</definedName>
    <definedName name="총괄내역" localSheetId="0" hidden="1">#REF!</definedName>
    <definedName name="총괄내역" localSheetId="4" hidden="1">#REF!</definedName>
    <definedName name="총괄내역" localSheetId="5" hidden="1">#REF!</definedName>
    <definedName name="총괄내역" localSheetId="6" hidden="1">#REF!</definedName>
    <definedName name="총괄내역" localSheetId="7" hidden="1">#REF!</definedName>
    <definedName name="총괄내역" localSheetId="8" hidden="1">#REF!</definedName>
    <definedName name="총괄내역" localSheetId="9" hidden="1">#REF!</definedName>
    <definedName name="총괄내역" localSheetId="10" hidden="1">#REF!</definedName>
    <definedName name="총괄내역" localSheetId="1" hidden="1">#REF!</definedName>
    <definedName name="총괄내역" localSheetId="11" hidden="1">#REF!</definedName>
    <definedName name="총괄내역" localSheetId="12" hidden="1">#REF!</definedName>
    <definedName name="총괄내역" localSheetId="13" hidden="1">#REF!</definedName>
    <definedName name="총괄내역" localSheetId="14" hidden="1">#REF!</definedName>
    <definedName name="총괄내역" localSheetId="15" hidden="1">#REF!</definedName>
    <definedName name="총괄내역" localSheetId="2" hidden="1">#REF!</definedName>
    <definedName name="총괄내역" hidden="1">#REF!</definedName>
    <definedName name="총괄부대">#REF!</definedName>
    <definedName name="총괄아파트">#REF!</definedName>
    <definedName name="추지아추니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추진전략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추진전략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축소">#REF!</definedName>
    <definedName name="출력공수">#REF!,#REF!,#REF!,#REF!,#REF!,#REF!,#REF!,#REF!,#REF!</definedName>
    <definedName name="측량">#REF!</definedName>
    <definedName name="ㅋ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ㅋ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ㅋㄷ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ㅋㄷ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ㅋㅋ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ㅋㅋ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ㅋㅋㅋ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ㅋㅋㅋㅋ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ㅋㅋㅋㅋ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ㅋㅌㅋㅋㅌ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ㅋㅌㅋㅋㅌ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카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카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콘크리트펌프차">[63]단가산출!#REF!</definedName>
    <definedName name="ㅌ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ㅌ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ㅌㅍㅊ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ㅌㅍㅊ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" localSheetId="3" hidden="1">#REF!</definedName>
    <definedName name="토" localSheetId="0" hidden="1">#REF!</definedName>
    <definedName name="토" localSheetId="4" hidden="1">#REF!</definedName>
    <definedName name="토" localSheetId="5" hidden="1">#REF!</definedName>
    <definedName name="토" localSheetId="6" hidden="1">#REF!</definedName>
    <definedName name="토" localSheetId="7" hidden="1">#REF!</definedName>
    <definedName name="토" localSheetId="8" hidden="1">#REF!</definedName>
    <definedName name="토" localSheetId="9" hidden="1">#REF!</definedName>
    <definedName name="토" localSheetId="10" hidden="1">#REF!</definedName>
    <definedName name="토" localSheetId="1" hidden="1">#REF!</definedName>
    <definedName name="토" localSheetId="11" hidden="1">#REF!</definedName>
    <definedName name="토" localSheetId="12" hidden="1">#REF!</definedName>
    <definedName name="토" localSheetId="13" hidden="1">#REF!</definedName>
    <definedName name="토" localSheetId="14" hidden="1">#REF!</definedName>
    <definedName name="토" localSheetId="15" hidden="1">#REF!</definedName>
    <definedName name="토" localSheetId="2" hidden="1">#REF!</definedName>
    <definedName name="토" hidden="1">#REF!</definedName>
    <definedName name="토공단면">[44]토공집계표!$D$16253</definedName>
    <definedName name="통신소모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통신소모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트랜스폼2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ㅍ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ㅍ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파노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파노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팔" localSheetId="3" hidden="1">#REF!</definedName>
    <definedName name="팔" localSheetId="0" hidden="1">#REF!</definedName>
    <definedName name="팔" localSheetId="4" hidden="1">#REF!</definedName>
    <definedName name="팔" localSheetId="5" hidden="1">#REF!</definedName>
    <definedName name="팔" localSheetId="6" hidden="1">#REF!</definedName>
    <definedName name="팔" localSheetId="7" hidden="1">#REF!</definedName>
    <definedName name="팔" localSheetId="8" hidden="1">#REF!</definedName>
    <definedName name="팔" localSheetId="9" hidden="1">#REF!</definedName>
    <definedName name="팔" localSheetId="10" hidden="1">#REF!</definedName>
    <definedName name="팔" localSheetId="1" hidden="1">#REF!</definedName>
    <definedName name="팔" localSheetId="11" hidden="1">#REF!</definedName>
    <definedName name="팔" localSheetId="12" hidden="1">#REF!</definedName>
    <definedName name="팔" localSheetId="13" hidden="1">#REF!</definedName>
    <definedName name="팔" localSheetId="14" hidden="1">#REF!</definedName>
    <definedName name="팔" localSheetId="15" hidden="1">#REF!</definedName>
    <definedName name="팔" localSheetId="2" hidden="1">#REF!</definedName>
    <definedName name="팔" hidden="1">#REF!</definedName>
    <definedName name="패밀리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패밀리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편집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평혈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평혈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평형총괄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평형총괄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평형총괄2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평형총괄2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포항내역서">[44]견적서!#REF!</definedName>
    <definedName name="표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표지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표지2" localSheetId="3" hidden="1">#REF!</definedName>
    <definedName name="표지2" localSheetId="0" hidden="1">#REF!</definedName>
    <definedName name="표지2" localSheetId="4" hidden="1">#REF!</definedName>
    <definedName name="표지2" localSheetId="5" hidden="1">#REF!</definedName>
    <definedName name="표지2" localSheetId="6" hidden="1">#REF!</definedName>
    <definedName name="표지2" localSheetId="7" hidden="1">#REF!</definedName>
    <definedName name="표지2" localSheetId="8" hidden="1">#REF!</definedName>
    <definedName name="표지2" localSheetId="9" hidden="1">#REF!</definedName>
    <definedName name="표지2" localSheetId="10" hidden="1">#REF!</definedName>
    <definedName name="표지2" localSheetId="1" hidden="1">#REF!</definedName>
    <definedName name="표지2" localSheetId="11" hidden="1">#REF!</definedName>
    <definedName name="표지2" localSheetId="12" hidden="1">#REF!</definedName>
    <definedName name="표지2" localSheetId="13" hidden="1">#REF!</definedName>
    <definedName name="표지2" localSheetId="14" hidden="1">#REF!</definedName>
    <definedName name="표지2" localSheetId="15" hidden="1">#REF!</definedName>
    <definedName name="표지2" localSheetId="2" hidden="1">#REF!</definedName>
    <definedName name="표지2" hidden="1">#REF!</definedName>
    <definedName name="표지3">#REF!</definedName>
    <definedName name="품명">#REF!</definedName>
    <definedName name="품셈공종">[84]품셈TABLE!$C$2:$C$50</definedName>
    <definedName name="품셈단가">[84]품셈TABLE!$D$2:$D$50</definedName>
    <definedName name="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200">#REF!</definedName>
    <definedName name="ㅎ384">#REF!</definedName>
    <definedName name="ㅎㄹㅀ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ㄹㅀㄹ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ㄹㅀㄹ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ㄹㅀㄹㅀ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ㄹㅀㄹㅀ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ㄹㅀㄹㅀㅎ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ㄹㅇ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ㄹㅇ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ㅁㄱ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ㅁㄱ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ㄹ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ㅀ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ㅀ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ㅀㄹ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ㅀㄹ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ㅎㅎ" localSheetId="3" hidden="1">#REF!</definedName>
    <definedName name="ㅎㅎㅎㅎ" localSheetId="0" hidden="1">#REF!</definedName>
    <definedName name="ㅎㅎㅎㅎ" localSheetId="4" hidden="1">#REF!</definedName>
    <definedName name="ㅎㅎㅎㅎ" localSheetId="5" hidden="1">#REF!</definedName>
    <definedName name="ㅎㅎㅎㅎ" localSheetId="6" hidden="1">#REF!</definedName>
    <definedName name="ㅎㅎㅎㅎ" localSheetId="7" hidden="1">#REF!</definedName>
    <definedName name="ㅎㅎㅎㅎ" localSheetId="8" hidden="1">#REF!</definedName>
    <definedName name="ㅎㅎㅎㅎ" localSheetId="9" hidden="1">#REF!</definedName>
    <definedName name="ㅎㅎㅎㅎ" localSheetId="10" hidden="1">#REF!</definedName>
    <definedName name="ㅎㅎㅎㅎ" localSheetId="1" hidden="1">#REF!</definedName>
    <definedName name="ㅎㅎㅎㅎ" localSheetId="11" hidden="1">#REF!</definedName>
    <definedName name="ㅎㅎㅎㅎ" localSheetId="12" hidden="1">#REF!</definedName>
    <definedName name="ㅎㅎㅎㅎ" localSheetId="13" hidden="1">#REF!</definedName>
    <definedName name="ㅎㅎㅎㅎ" localSheetId="14" hidden="1">#REF!</definedName>
    <definedName name="ㅎㅎㅎㅎ" localSheetId="15" hidden="1">#REF!</definedName>
    <definedName name="ㅎㅎㅎㅎ" localSheetId="2" hidden="1">#REF!</definedName>
    <definedName name="ㅎㅎㅎㅎ" hidden="1">#REF!</definedName>
    <definedName name="ㅎㅎㅎㅎㅎ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ㅎㅎㅎㅎㅎㅎ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하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하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하도업체명">#N/A</definedName>
    <definedName name="하도원가">#REF!</definedName>
    <definedName name="하ㅗㅓㅏㅓㅏㅣㅓㅏㅣㅏㅓㅓㅏㅏ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하ㅗㅓㅏㅓㅏㅣㅓㅏㅣㅏㅓㅓㅏㅏ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한" localSheetId="3" hidden="1">#REF!</definedName>
    <definedName name="한" localSheetId="0" hidden="1">#REF!</definedName>
    <definedName name="한" localSheetId="4" hidden="1">#REF!</definedName>
    <definedName name="한" localSheetId="5" hidden="1">#REF!</definedName>
    <definedName name="한" localSheetId="6" hidden="1">#REF!</definedName>
    <definedName name="한" localSheetId="7" hidden="1">#REF!</definedName>
    <definedName name="한" localSheetId="8" hidden="1">#REF!</definedName>
    <definedName name="한" localSheetId="9" hidden="1">#REF!</definedName>
    <definedName name="한" localSheetId="10" hidden="1">#REF!</definedName>
    <definedName name="한" localSheetId="1" hidden="1">#REF!</definedName>
    <definedName name="한" localSheetId="11" hidden="1">#REF!</definedName>
    <definedName name="한" localSheetId="12" hidden="1">#REF!</definedName>
    <definedName name="한" localSheetId="13" hidden="1">#REF!</definedName>
    <definedName name="한" localSheetId="14" hidden="1">#REF!</definedName>
    <definedName name="한" localSheetId="15" hidden="1">#REF!</definedName>
    <definedName name="한" localSheetId="2" hidden="1">#REF!</definedName>
    <definedName name="한" hidden="1">#REF!</definedName>
    <definedName name="한전수탁비">#REF!</definedName>
    <definedName name="현경">[71]현경!$F$39</definedName>
    <definedName name="현장경상비">#REF!</definedName>
    <definedName name="현장명">[85]표지!$B$7</definedName>
    <definedName name="현찰계약금">#N/A</definedName>
    <definedName name="혜숙">#REF!</definedName>
    <definedName name="ㅏ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ㅏ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ㅏㅏ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ㅏㅏ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ㅏㅓ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ㅏㅓ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ㅏㅣㅏ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ㅏㅣㅏ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ㅐ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ㅐㅣ" localSheetId="3" hidden="1">#REF!</definedName>
    <definedName name="ㅐㅣ" localSheetId="0" hidden="1">#REF!</definedName>
    <definedName name="ㅐㅣ" localSheetId="4" hidden="1">#REF!</definedName>
    <definedName name="ㅐㅣ" localSheetId="5" hidden="1">#REF!</definedName>
    <definedName name="ㅐㅣ" localSheetId="6" hidden="1">#REF!</definedName>
    <definedName name="ㅐㅣ" localSheetId="7" hidden="1">#REF!</definedName>
    <definedName name="ㅐㅣ" localSheetId="8" hidden="1">#REF!</definedName>
    <definedName name="ㅐㅣ" localSheetId="9" hidden="1">#REF!</definedName>
    <definedName name="ㅐㅣ" localSheetId="10" hidden="1">#REF!</definedName>
    <definedName name="ㅐㅣ" localSheetId="1" hidden="1">#REF!</definedName>
    <definedName name="ㅐㅣ" localSheetId="11" hidden="1">#REF!</definedName>
    <definedName name="ㅐㅣ" localSheetId="12" hidden="1">#REF!</definedName>
    <definedName name="ㅐㅣ" localSheetId="13" hidden="1">#REF!</definedName>
    <definedName name="ㅐㅣ" localSheetId="14" hidden="1">#REF!</definedName>
    <definedName name="ㅐㅣ" localSheetId="15" hidden="1">#REF!</definedName>
    <definedName name="ㅐㅣ" localSheetId="2" hidden="1">#REF!</definedName>
    <definedName name="ㅐㅣ" hidden="1">#REF!</definedName>
    <definedName name="ㅑ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ㅑ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ㄴㄱ">[75]실행철강하도!$A$1:$A$4</definedName>
    <definedName name="ㅓㅏㅏ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ㅏㅏ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ㅑㅐ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ㅑㅐ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ㅓ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ㅓ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ㅓㅏ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ㅓㅏ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ㅓㅓ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ㅓㅓ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ㅕㅗ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ㅕㅗ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ㅗㅓㅗㅗㅗ" localSheetId="3" hidden="1">#REF!</definedName>
    <definedName name="ㅓㅗㅓㅗㅗㅗ" localSheetId="0" hidden="1">#REF!</definedName>
    <definedName name="ㅓㅗㅓㅗㅗㅗ" localSheetId="4" hidden="1">#REF!</definedName>
    <definedName name="ㅓㅗㅓㅗㅗㅗ" localSheetId="5" hidden="1">#REF!</definedName>
    <definedName name="ㅓㅗㅓㅗㅗㅗ" localSheetId="6" hidden="1">#REF!</definedName>
    <definedName name="ㅓㅗㅓㅗㅗㅗ" localSheetId="7" hidden="1">#REF!</definedName>
    <definedName name="ㅓㅗㅓㅗㅗㅗ" localSheetId="8" hidden="1">#REF!</definedName>
    <definedName name="ㅓㅗㅓㅗㅗㅗ" localSheetId="9" hidden="1">#REF!</definedName>
    <definedName name="ㅓㅗㅓㅗㅗㅗ" localSheetId="10" hidden="1">#REF!</definedName>
    <definedName name="ㅓㅗㅓㅗㅗㅗ" localSheetId="1" hidden="1">#REF!</definedName>
    <definedName name="ㅓㅗㅓㅗㅗㅗ" localSheetId="11" hidden="1">#REF!</definedName>
    <definedName name="ㅓㅗㅓㅗㅗㅗ" localSheetId="12" hidden="1">#REF!</definedName>
    <definedName name="ㅓㅗㅓㅗㅗㅗ" localSheetId="13" hidden="1">#REF!</definedName>
    <definedName name="ㅓㅗㅓㅗㅗㅗ" localSheetId="14" hidden="1">#REF!</definedName>
    <definedName name="ㅓㅗㅓㅗㅗㅗ" localSheetId="15" hidden="1">#REF!</definedName>
    <definedName name="ㅓㅗㅓㅗㅗㅗ" localSheetId="2" hidden="1">#REF!</definedName>
    <definedName name="ㅓㅗㅓㅗㅗㅗ" hidden="1">#REF!</definedName>
    <definedName name="ㅓㅡㅎㅍ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ㅓㅡㅎㅍ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ㅔ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ㅔ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ㅔㅔ" localSheetId="3" hidden="1">#REF!</definedName>
    <definedName name="ㅔㅔ" localSheetId="0" hidden="1">#REF!</definedName>
    <definedName name="ㅔㅔ" localSheetId="4" hidden="1">#REF!</definedName>
    <definedName name="ㅔㅔ" localSheetId="5" hidden="1">#REF!</definedName>
    <definedName name="ㅔㅔ" localSheetId="6" hidden="1">#REF!</definedName>
    <definedName name="ㅔㅔ" localSheetId="7" hidden="1">#REF!</definedName>
    <definedName name="ㅔㅔ" localSheetId="8" hidden="1">#REF!</definedName>
    <definedName name="ㅔㅔ" localSheetId="9" hidden="1">#REF!</definedName>
    <definedName name="ㅔㅔ" localSheetId="10" hidden="1">#REF!</definedName>
    <definedName name="ㅔㅔ" localSheetId="1" hidden="1">#REF!</definedName>
    <definedName name="ㅔㅔ" localSheetId="11" hidden="1">#REF!</definedName>
    <definedName name="ㅔㅔ" localSheetId="12" hidden="1">#REF!</definedName>
    <definedName name="ㅔㅔ" localSheetId="13" hidden="1">#REF!</definedName>
    <definedName name="ㅔㅔ" localSheetId="14" hidden="1">#REF!</definedName>
    <definedName name="ㅔㅔ" localSheetId="15" hidden="1">#REF!</definedName>
    <definedName name="ㅔㅔ" localSheetId="2" hidden="1">#REF!</definedName>
    <definedName name="ㅔㅔ" hidden="1">#REF!</definedName>
    <definedName name="ㅔㅔㅔㅔ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ㅔㅔㅔㅔ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ㅕㅑㅗ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ㅕㅑㅗ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ㅕㅕ" localSheetId="3" hidden="1">#REF!</definedName>
    <definedName name="ㅕㅕ" localSheetId="0" hidden="1">#REF!</definedName>
    <definedName name="ㅕㅕ" localSheetId="4" hidden="1">#REF!</definedName>
    <definedName name="ㅕㅕ" localSheetId="5" hidden="1">#REF!</definedName>
    <definedName name="ㅕㅕ" localSheetId="6" hidden="1">#REF!</definedName>
    <definedName name="ㅕㅕ" localSheetId="7" hidden="1">#REF!</definedName>
    <definedName name="ㅕㅕ" localSheetId="8" hidden="1">#REF!</definedName>
    <definedName name="ㅕㅕ" localSheetId="9" hidden="1">#REF!</definedName>
    <definedName name="ㅕㅕ" localSheetId="10" hidden="1">#REF!</definedName>
    <definedName name="ㅕㅕ" localSheetId="1" hidden="1">#REF!</definedName>
    <definedName name="ㅕㅕ" localSheetId="11" hidden="1">#REF!</definedName>
    <definedName name="ㅕㅕ" localSheetId="12" hidden="1">#REF!</definedName>
    <definedName name="ㅕㅕ" localSheetId="13" hidden="1">#REF!</definedName>
    <definedName name="ㅕㅕ" localSheetId="14" hidden="1">#REF!</definedName>
    <definedName name="ㅕㅕ" localSheetId="15" hidden="1">#REF!</definedName>
    <definedName name="ㅕㅕ" localSheetId="2" hidden="1">#REF!</definedName>
    <definedName name="ㅕㅕ" hidden="1">#REF!</definedName>
    <definedName name="ㅕㅛ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ㅕㅛ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ㅑㅣ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ㅑㅣ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ㅓㅗㅓ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ㅓㅗㅓ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ㅗ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ㅗ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ㅗㅗ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ㅗㅗ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ㅗㅜ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ㅛ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ㅛ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ㅛ소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ㅛ소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ㅛㅛㅛㅛ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ㅛㅛㅛㅛ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ㅜ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ㅜ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ㅜㅜ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ㅜㅜㅜ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ㅜㅜㅜ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ㅜㅠㅜ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ㅜㅠㅜㅠ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ㅠ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ㅠ1">#REF!</definedName>
    <definedName name="ㅠ109">#REF!</definedName>
    <definedName name="ㅠ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ㅠㅠ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ㅠㅠ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ㅠㅠㅠ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ㅠㅠㅠㅠㅠ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ㅠㅠㅠㅠㅠ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ㅡ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ㅡ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ㅣ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ㅣ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ㅣㅕㅎ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ㅣㅕㅎ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ㅣㅣ" localSheetId="3" hidden="1">#REF!</definedName>
    <definedName name="ㅣㅣ" localSheetId="0" hidden="1">#REF!</definedName>
    <definedName name="ㅣㅣ" localSheetId="4" hidden="1">#REF!</definedName>
    <definedName name="ㅣㅣ" localSheetId="5" hidden="1">#REF!</definedName>
    <definedName name="ㅣㅣ" localSheetId="6" hidden="1">#REF!</definedName>
    <definedName name="ㅣㅣ" localSheetId="7" hidden="1">#REF!</definedName>
    <definedName name="ㅣㅣ" localSheetId="8" hidden="1">#REF!</definedName>
    <definedName name="ㅣㅣ" localSheetId="9" hidden="1">#REF!</definedName>
    <definedName name="ㅣㅣ" localSheetId="10" hidden="1">#REF!</definedName>
    <definedName name="ㅣㅣ" localSheetId="1" hidden="1">#REF!</definedName>
    <definedName name="ㅣㅣ" localSheetId="11" hidden="1">#REF!</definedName>
    <definedName name="ㅣㅣ" localSheetId="12" hidden="1">#REF!</definedName>
    <definedName name="ㅣㅣ" localSheetId="13" hidden="1">#REF!</definedName>
    <definedName name="ㅣㅣ" localSheetId="14" hidden="1">#REF!</definedName>
    <definedName name="ㅣㅣ" localSheetId="15" hidden="1">#REF!</definedName>
    <definedName name="ㅣㅣ" localSheetId="2" hidden="1">#REF!</definedName>
    <definedName name="ㅣㅣ" hidden="1">#REF!</definedName>
    <definedName name="ㅣㅣ_1" hidden="1">{#N/A,#N/A,FALSE,"목표설정표(팀)";#N/A,#N/A,FALSE,"목표설정표(개인)";#N/A,#N/A,FALSE,"매출명세서";#N/A,#N/A,FALSE,"매출산출근거";#N/A,#N/A,FALSE,"예산명세";#N/A,#N/A,FALSE,"예산산출근거";#N/A,#N/A,FALSE,"인원투입"}</definedName>
    <definedName name="ㅣㅣㅣ" localSheetId="3" hidden="1">'[10]영동(D)'!#REF!</definedName>
    <definedName name="ㅣㅣㅣ" localSheetId="0" hidden="1">'[10]영동(D)'!#REF!</definedName>
    <definedName name="ㅣㅣㅣ" localSheetId="4" hidden="1">'[10]영동(D)'!#REF!</definedName>
    <definedName name="ㅣㅣㅣ" localSheetId="5" hidden="1">'[10]영동(D)'!#REF!</definedName>
    <definedName name="ㅣㅣㅣ" localSheetId="6" hidden="1">'[10]영동(D)'!#REF!</definedName>
    <definedName name="ㅣㅣㅣ" localSheetId="7" hidden="1">'[10]영동(D)'!#REF!</definedName>
    <definedName name="ㅣㅣㅣ" localSheetId="8" hidden="1">'[10]영동(D)'!#REF!</definedName>
    <definedName name="ㅣㅣㅣ" localSheetId="9" hidden="1">'[10]영동(D)'!#REF!</definedName>
    <definedName name="ㅣㅣㅣ" localSheetId="10" hidden="1">'[10]영동(D)'!#REF!</definedName>
    <definedName name="ㅣㅣㅣ" localSheetId="1" hidden="1">'[10]영동(D)'!#REF!</definedName>
    <definedName name="ㅣㅣㅣ" localSheetId="11" hidden="1">'[10]영동(D)'!#REF!</definedName>
    <definedName name="ㅣㅣㅣ" localSheetId="12" hidden="1">'[10]영동(D)'!#REF!</definedName>
    <definedName name="ㅣㅣㅣ" localSheetId="13" hidden="1">'[10]영동(D)'!#REF!</definedName>
    <definedName name="ㅣㅣㅣ" localSheetId="14" hidden="1">'[10]영동(D)'!#REF!</definedName>
    <definedName name="ㅣㅣㅣ" localSheetId="15" hidden="1">'[10]영동(D)'!#REF!</definedName>
    <definedName name="ㅣㅣㅣ" localSheetId="2" hidden="1">'[10]영동(D)'!#REF!</definedName>
    <definedName name="ㅣㅣㅣ" hidden="1">'[10]영동(D)'!#REF!</definedName>
    <definedName name="ㅣㅣㅣㅣ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G118" i="16" l="1"/>
  <c r="CO118" i="16"/>
  <c r="BV118" i="16"/>
  <c r="BD118" i="16"/>
  <c r="AL118" i="16"/>
  <c r="AB118" i="16"/>
  <c r="CF118" i="16" s="1"/>
  <c r="T118" i="16"/>
  <c r="DW117" i="16"/>
  <c r="DV117" i="16"/>
  <c r="DU117" i="16"/>
  <c r="DT117" i="16"/>
  <c r="DS117" i="16"/>
  <c r="DR117" i="16"/>
  <c r="DQ117" i="16"/>
  <c r="DP117" i="16"/>
  <c r="DO117" i="16"/>
  <c r="DN117" i="16"/>
  <c r="DM117" i="16"/>
  <c r="DL117" i="16"/>
  <c r="DJ117" i="16"/>
  <c r="DH117" i="16"/>
  <c r="DE117" i="16"/>
  <c r="DD117" i="16"/>
  <c r="DC117" i="16"/>
  <c r="DB117" i="16"/>
  <c r="DA117" i="16"/>
  <c r="CZ117" i="16"/>
  <c r="CY117" i="16"/>
  <c r="CX117" i="16"/>
  <c r="CW117" i="16"/>
  <c r="CV117" i="16"/>
  <c r="CU117" i="16"/>
  <c r="CT117" i="16"/>
  <c r="CP117" i="16"/>
  <c r="DZ117" i="16" s="1"/>
  <c r="CM117" i="16"/>
  <c r="CL117" i="16"/>
  <c r="CK117" i="16"/>
  <c r="CJ117" i="16"/>
  <c r="CI117" i="16"/>
  <c r="CH117" i="16"/>
  <c r="CG117" i="16"/>
  <c r="CF117" i="16"/>
  <c r="CE117" i="16"/>
  <c r="CC117" i="16"/>
  <c r="CB117" i="16"/>
  <c r="CA117" i="16"/>
  <c r="BZ117" i="16"/>
  <c r="BW117" i="16"/>
  <c r="BG117" i="16"/>
  <c r="BE117" i="16"/>
  <c r="AO117" i="16"/>
  <c r="AM117" i="16"/>
  <c r="W117" i="16"/>
  <c r="U117" i="16"/>
  <c r="E117" i="16"/>
  <c r="DW116" i="16"/>
  <c r="DV116" i="16"/>
  <c r="DU116" i="16"/>
  <c r="DT116" i="16"/>
  <c r="DS116" i="16"/>
  <c r="DR116" i="16"/>
  <c r="DQ116" i="16"/>
  <c r="DP116" i="16"/>
  <c r="DO116" i="16"/>
  <c r="DN116" i="16"/>
  <c r="DM116" i="16"/>
  <c r="DL116" i="16"/>
  <c r="DH116" i="16"/>
  <c r="DE116" i="16"/>
  <c r="DD116" i="16"/>
  <c r="DC116" i="16"/>
  <c r="DB116" i="16"/>
  <c r="DA116" i="16"/>
  <c r="CZ116" i="16"/>
  <c r="CY116" i="16"/>
  <c r="CX116" i="16"/>
  <c r="CW116" i="16"/>
  <c r="CV116" i="16"/>
  <c r="CU116" i="16"/>
  <c r="CT116" i="16"/>
  <c r="CP116" i="16"/>
  <c r="DZ116" i="16" s="1"/>
  <c r="CM116" i="16"/>
  <c r="CL116" i="16"/>
  <c r="CK116" i="16"/>
  <c r="CJ116" i="16"/>
  <c r="CI116" i="16"/>
  <c r="CH116" i="16"/>
  <c r="CG116" i="16"/>
  <c r="CF116" i="16"/>
  <c r="CD116" i="16" s="1"/>
  <c r="CE116" i="16"/>
  <c r="CC116" i="16"/>
  <c r="CB116" i="16"/>
  <c r="CA116" i="16"/>
  <c r="BZ116" i="16"/>
  <c r="BW116" i="16"/>
  <c r="BG116" i="16"/>
  <c r="BE116" i="16"/>
  <c r="AO116" i="16"/>
  <c r="AM116" i="16"/>
  <c r="W116" i="16"/>
  <c r="U116" i="16"/>
  <c r="E116" i="16"/>
  <c r="DZ115" i="16"/>
  <c r="DW115" i="16"/>
  <c r="DV115" i="16"/>
  <c r="DU115" i="16"/>
  <c r="DT115" i="16"/>
  <c r="DS115" i="16"/>
  <c r="DR115" i="16"/>
  <c r="DQ115" i="16"/>
  <c r="DP115" i="16"/>
  <c r="DO115" i="16"/>
  <c r="DN115" i="16"/>
  <c r="DM115" i="16"/>
  <c r="DL115" i="16"/>
  <c r="DH115" i="16"/>
  <c r="DE115" i="16"/>
  <c r="DD115" i="16"/>
  <c r="DC115" i="16"/>
  <c r="DB115" i="16"/>
  <c r="DA115" i="16"/>
  <c r="CZ115" i="16"/>
  <c r="CY115" i="16"/>
  <c r="CX115" i="16"/>
  <c r="CW115" i="16"/>
  <c r="CV115" i="16"/>
  <c r="CU115" i="16"/>
  <c r="CT115" i="16"/>
  <c r="CP115" i="16"/>
  <c r="CM115" i="16"/>
  <c r="CL115" i="16"/>
  <c r="CK115" i="16"/>
  <c r="CJ115" i="16"/>
  <c r="CI115" i="16"/>
  <c r="CH115" i="16"/>
  <c r="CG115" i="16"/>
  <c r="CF115" i="16"/>
  <c r="CE115" i="16"/>
  <c r="CD115" i="16"/>
  <c r="CC115" i="16"/>
  <c r="CB115" i="16"/>
  <c r="BY115" i="16" s="1"/>
  <c r="CA115" i="16"/>
  <c r="BZ115" i="16"/>
  <c r="BW115" i="16"/>
  <c r="BG115" i="16"/>
  <c r="BE115" i="16"/>
  <c r="AO115" i="16"/>
  <c r="AM115" i="16"/>
  <c r="W115" i="16"/>
  <c r="U115" i="16"/>
  <c r="E115" i="16"/>
  <c r="DZ114" i="16"/>
  <c r="DW114" i="16"/>
  <c r="DV114" i="16"/>
  <c r="DU114" i="16"/>
  <c r="DT114" i="16"/>
  <c r="DS114" i="16"/>
  <c r="DR114" i="16"/>
  <c r="DQ114" i="16"/>
  <c r="DP114" i="16"/>
  <c r="DO114" i="16"/>
  <c r="DN114" i="16"/>
  <c r="DM114" i="16"/>
  <c r="DL114" i="16"/>
  <c r="DJ114" i="16"/>
  <c r="DH114" i="16"/>
  <c r="DE114" i="16"/>
  <c r="DD114" i="16"/>
  <c r="DC114" i="16"/>
  <c r="DB114" i="16"/>
  <c r="DA114" i="16"/>
  <c r="CZ114" i="16"/>
  <c r="CY114" i="16"/>
  <c r="CX114" i="16"/>
  <c r="CW114" i="16"/>
  <c r="CV114" i="16"/>
  <c r="CU114" i="16"/>
  <c r="CT114" i="16"/>
  <c r="CR114" i="16"/>
  <c r="CP114" i="16"/>
  <c r="CM114" i="16"/>
  <c r="CL114" i="16"/>
  <c r="CK114" i="16"/>
  <c r="CJ114" i="16"/>
  <c r="CI114" i="16" s="1"/>
  <c r="CH114" i="16"/>
  <c r="CG114" i="16"/>
  <c r="CF114" i="16"/>
  <c r="CE114" i="16"/>
  <c r="CD114" i="16"/>
  <c r="CC114" i="16"/>
  <c r="CB114" i="16"/>
  <c r="CA114" i="16"/>
  <c r="BZ114" i="16"/>
  <c r="BY114" i="16"/>
  <c r="BW114" i="16"/>
  <c r="BG114" i="16"/>
  <c r="BE114" i="16"/>
  <c r="AO114" i="16"/>
  <c r="AM114" i="16"/>
  <c r="W114" i="16"/>
  <c r="U114" i="16"/>
  <c r="E114" i="16"/>
  <c r="DZ113" i="16"/>
  <c r="DW113" i="16"/>
  <c r="DV113" i="16"/>
  <c r="DU113" i="16"/>
  <c r="DT113" i="16"/>
  <c r="DS113" i="16"/>
  <c r="DR113" i="16"/>
  <c r="DQ113" i="16"/>
  <c r="DP113" i="16"/>
  <c r="DO113" i="16"/>
  <c r="DN113" i="16"/>
  <c r="DM113" i="16"/>
  <c r="DL113" i="16"/>
  <c r="DH113" i="16"/>
  <c r="DE113" i="16"/>
  <c r="DD113" i="16"/>
  <c r="DC113" i="16"/>
  <c r="DB113" i="16"/>
  <c r="DA113" i="16"/>
  <c r="CZ113" i="16"/>
  <c r="CY113" i="16"/>
  <c r="CX113" i="16"/>
  <c r="CW113" i="16"/>
  <c r="CV113" i="16"/>
  <c r="CU113" i="16"/>
  <c r="CT113" i="16"/>
  <c r="CP113" i="16"/>
  <c r="CM113" i="16"/>
  <c r="CL113" i="16"/>
  <c r="CK113" i="16"/>
  <c r="CI113" i="16" s="1"/>
  <c r="CJ113" i="16"/>
  <c r="CH113" i="16"/>
  <c r="CG113" i="16"/>
  <c r="CF113" i="16"/>
  <c r="CE113" i="16"/>
  <c r="CC113" i="16"/>
  <c r="CB113" i="16"/>
  <c r="CA113" i="16"/>
  <c r="BZ113" i="16"/>
  <c r="BY113" i="16" s="1"/>
  <c r="BW113" i="16"/>
  <c r="BG113" i="16"/>
  <c r="BE113" i="16"/>
  <c r="AO113" i="16"/>
  <c r="AM113" i="16"/>
  <c r="W113" i="16"/>
  <c r="U113" i="16"/>
  <c r="E113" i="16"/>
  <c r="DZ112" i="16"/>
  <c r="DW112" i="16"/>
  <c r="DV112" i="16"/>
  <c r="DU112" i="16"/>
  <c r="DT112" i="16"/>
  <c r="DS112" i="16"/>
  <c r="DR112" i="16"/>
  <c r="DQ112" i="16"/>
  <c r="DP112" i="16"/>
  <c r="DO112" i="16"/>
  <c r="DN112" i="16"/>
  <c r="DM112" i="16"/>
  <c r="DL112" i="16"/>
  <c r="DJ112" i="16"/>
  <c r="DH112" i="16"/>
  <c r="DE112" i="16"/>
  <c r="DD112" i="16"/>
  <c r="DC112" i="16"/>
  <c r="DB112" i="16"/>
  <c r="DA112" i="16"/>
  <c r="CZ112" i="16"/>
  <c r="CY112" i="16"/>
  <c r="CX112" i="16"/>
  <c r="CW112" i="16"/>
  <c r="CV112" i="16"/>
  <c r="CU112" i="16"/>
  <c r="CT112" i="16"/>
  <c r="CR112" i="16"/>
  <c r="CP112" i="16"/>
  <c r="CM112" i="16"/>
  <c r="CL112" i="16"/>
  <c r="CK112" i="16"/>
  <c r="CJ112" i="16"/>
  <c r="CH112" i="16"/>
  <c r="CG112" i="16"/>
  <c r="CF112" i="16"/>
  <c r="CE112" i="16"/>
  <c r="CC112" i="16"/>
  <c r="CB112" i="16"/>
  <c r="CA112" i="16"/>
  <c r="BZ112" i="16"/>
  <c r="BY112" i="16"/>
  <c r="BW112" i="16"/>
  <c r="BG112" i="16"/>
  <c r="BE112" i="16"/>
  <c r="AO112" i="16"/>
  <c r="AM112" i="16"/>
  <c r="W112" i="16"/>
  <c r="U112" i="16"/>
  <c r="E112" i="16"/>
  <c r="DW111" i="16"/>
  <c r="DV111" i="16"/>
  <c r="DU111" i="16"/>
  <c r="DT111" i="16"/>
  <c r="DS111" i="16"/>
  <c r="DR111" i="16"/>
  <c r="DQ111" i="16"/>
  <c r="DP111" i="16"/>
  <c r="DO111" i="16"/>
  <c r="DN111" i="16"/>
  <c r="DM111" i="16"/>
  <c r="DL111" i="16"/>
  <c r="DH111" i="16"/>
  <c r="DE111" i="16"/>
  <c r="DD111" i="16"/>
  <c r="DC111" i="16"/>
  <c r="DB111" i="16"/>
  <c r="DA111" i="16"/>
  <c r="CZ111" i="16"/>
  <c r="CY111" i="16"/>
  <c r="CX111" i="16"/>
  <c r="CW111" i="16"/>
  <c r="CV111" i="16"/>
  <c r="CU111" i="16"/>
  <c r="CT111" i="16"/>
  <c r="CP111" i="16"/>
  <c r="DZ111" i="16" s="1"/>
  <c r="CM111" i="16"/>
  <c r="CL111" i="16"/>
  <c r="CK111" i="16"/>
  <c r="CI111" i="16" s="1"/>
  <c r="CJ111" i="16"/>
  <c r="CH111" i="16"/>
  <c r="CG111" i="16"/>
  <c r="CF111" i="16"/>
  <c r="CE111" i="16"/>
  <c r="CC111" i="16"/>
  <c r="CB111" i="16"/>
  <c r="CA111" i="16"/>
  <c r="BZ111" i="16"/>
  <c r="BY111" i="16" s="1"/>
  <c r="BW111" i="16"/>
  <c r="BG111" i="16"/>
  <c r="BE111" i="16"/>
  <c r="AO111" i="16"/>
  <c r="AM111" i="16"/>
  <c r="W111" i="16"/>
  <c r="U111" i="16"/>
  <c r="E111" i="16"/>
  <c r="DW110" i="16"/>
  <c r="DV110" i="16"/>
  <c r="DU110" i="16"/>
  <c r="DT110" i="16"/>
  <c r="DS110" i="16"/>
  <c r="DR110" i="16"/>
  <c r="DQ110" i="16"/>
  <c r="DP110" i="16"/>
  <c r="DO110" i="16"/>
  <c r="DN110" i="16"/>
  <c r="DM110" i="16"/>
  <c r="DL110" i="16"/>
  <c r="DH110" i="16"/>
  <c r="DE110" i="16"/>
  <c r="DD110" i="16"/>
  <c r="DC110" i="16"/>
  <c r="DB110" i="16"/>
  <c r="DA110" i="16"/>
  <c r="CZ110" i="16"/>
  <c r="CY110" i="16"/>
  <c r="CX110" i="16"/>
  <c r="CW110" i="16"/>
  <c r="CV110" i="16"/>
  <c r="CU110" i="16"/>
  <c r="CT110" i="16"/>
  <c r="CP110" i="16"/>
  <c r="DZ110" i="16" s="1"/>
  <c r="CM110" i="16"/>
  <c r="CL110" i="16"/>
  <c r="CK110" i="16"/>
  <c r="CJ110" i="16"/>
  <c r="CI110" i="16"/>
  <c r="CH110" i="16"/>
  <c r="CG110" i="16"/>
  <c r="CF110" i="16"/>
  <c r="CE110" i="16"/>
  <c r="CD110" i="16"/>
  <c r="CC110" i="16"/>
  <c r="CB110" i="16"/>
  <c r="CA110" i="16"/>
  <c r="BY110" i="16" s="1"/>
  <c r="BZ110" i="16"/>
  <c r="BW110" i="16"/>
  <c r="BG110" i="16"/>
  <c r="BE110" i="16"/>
  <c r="AO110" i="16"/>
  <c r="AM110" i="16"/>
  <c r="W110" i="16"/>
  <c r="U110" i="16"/>
  <c r="E110" i="16"/>
  <c r="DW109" i="16"/>
  <c r="DV109" i="16"/>
  <c r="DU109" i="16"/>
  <c r="DT109" i="16"/>
  <c r="DS109" i="16"/>
  <c r="DR109" i="16"/>
  <c r="DQ109" i="16"/>
  <c r="DP109" i="16"/>
  <c r="DO109" i="16"/>
  <c r="DN109" i="16"/>
  <c r="DM109" i="16"/>
  <c r="DL109" i="16"/>
  <c r="DH109" i="16"/>
  <c r="DE109" i="16"/>
  <c r="DD109" i="16"/>
  <c r="DC109" i="16"/>
  <c r="DB109" i="16"/>
  <c r="DA109" i="16"/>
  <c r="CZ109" i="16"/>
  <c r="CY109" i="16"/>
  <c r="CX109" i="16"/>
  <c r="CW109" i="16"/>
  <c r="CV109" i="16"/>
  <c r="CU109" i="16"/>
  <c r="CT109" i="16"/>
  <c r="CP109" i="16"/>
  <c r="DZ109" i="16" s="1"/>
  <c r="CM109" i="16"/>
  <c r="CI109" i="16" s="1"/>
  <c r="CL109" i="16"/>
  <c r="CK109" i="16"/>
  <c r="CJ109" i="16"/>
  <c r="CH109" i="16"/>
  <c r="CG109" i="16"/>
  <c r="CF109" i="16"/>
  <c r="CE109" i="16"/>
  <c r="CC109" i="16"/>
  <c r="CB109" i="16"/>
  <c r="CA109" i="16"/>
  <c r="BZ109" i="16"/>
  <c r="BW109" i="16"/>
  <c r="BG109" i="16"/>
  <c r="BE109" i="16"/>
  <c r="AO109" i="16"/>
  <c r="AM109" i="16"/>
  <c r="W109" i="16"/>
  <c r="DJ109" i="16" s="1"/>
  <c r="U109" i="16"/>
  <c r="E109" i="16"/>
  <c r="DW108" i="16"/>
  <c r="DV108" i="16"/>
  <c r="DU108" i="16"/>
  <c r="DT108" i="16"/>
  <c r="DS108" i="16"/>
  <c r="DR108" i="16"/>
  <c r="DQ108" i="16"/>
  <c r="DP108" i="16"/>
  <c r="DO108" i="16"/>
  <c r="DN108" i="16"/>
  <c r="DM108" i="16"/>
  <c r="DL108" i="16"/>
  <c r="DH108" i="16"/>
  <c r="DE108" i="16"/>
  <c r="DD108" i="16"/>
  <c r="DC108" i="16"/>
  <c r="DB108" i="16"/>
  <c r="DA108" i="16"/>
  <c r="CZ108" i="16"/>
  <c r="CY108" i="16"/>
  <c r="CX108" i="16"/>
  <c r="CW108" i="16"/>
  <c r="CV108" i="16"/>
  <c r="CU108" i="16"/>
  <c r="CT108" i="16"/>
  <c r="CP108" i="16"/>
  <c r="DZ108" i="16" s="1"/>
  <c r="CM108" i="16"/>
  <c r="CL108" i="16"/>
  <c r="CK108" i="16"/>
  <c r="CJ108" i="16"/>
  <c r="CI108" i="16" s="1"/>
  <c r="CH108" i="16"/>
  <c r="CG108" i="16"/>
  <c r="CF108" i="16"/>
  <c r="CE108" i="16"/>
  <c r="CD108" i="16"/>
  <c r="CC108" i="16"/>
  <c r="CB108" i="16"/>
  <c r="CA108" i="16"/>
  <c r="BY108" i="16" s="1"/>
  <c r="BZ108" i="16"/>
  <c r="BW108" i="16"/>
  <c r="BG108" i="16"/>
  <c r="BE108" i="16"/>
  <c r="AO108" i="16"/>
  <c r="AM108" i="16"/>
  <c r="W108" i="16"/>
  <c r="U108" i="16"/>
  <c r="E108" i="16"/>
  <c r="DW107" i="16"/>
  <c r="DV107" i="16"/>
  <c r="DU107" i="16"/>
  <c r="DT107" i="16"/>
  <c r="DS107" i="16"/>
  <c r="DR107" i="16"/>
  <c r="DQ107" i="16"/>
  <c r="DP107" i="16"/>
  <c r="DO107" i="16"/>
  <c r="DN107" i="16"/>
  <c r="DM107" i="16"/>
  <c r="DL107" i="16"/>
  <c r="DJ107" i="16"/>
  <c r="DH107" i="16"/>
  <c r="DE107" i="16"/>
  <c r="DD107" i="16"/>
  <c r="DC107" i="16"/>
  <c r="DB107" i="16"/>
  <c r="DA107" i="16"/>
  <c r="CZ107" i="16"/>
  <c r="CY107" i="16"/>
  <c r="CX107" i="16"/>
  <c r="CW107" i="16"/>
  <c r="CV107" i="16"/>
  <c r="CU107" i="16"/>
  <c r="CT107" i="16"/>
  <c r="CP107" i="16"/>
  <c r="DZ107" i="16" s="1"/>
  <c r="CM107" i="16"/>
  <c r="CL107" i="16"/>
  <c r="CK107" i="16"/>
  <c r="CJ107" i="16"/>
  <c r="CI107" i="16"/>
  <c r="CH107" i="16"/>
  <c r="CG107" i="16"/>
  <c r="CF107" i="16"/>
  <c r="CD107" i="16" s="1"/>
  <c r="CE107" i="16"/>
  <c r="CC107" i="16"/>
  <c r="CB107" i="16"/>
  <c r="CA107" i="16"/>
  <c r="BZ107" i="16"/>
  <c r="BY107" i="16" s="1"/>
  <c r="BW107" i="16"/>
  <c r="BG107" i="16"/>
  <c r="BE107" i="16"/>
  <c r="AO107" i="16"/>
  <c r="AM107" i="16"/>
  <c r="W107" i="16"/>
  <c r="U107" i="16"/>
  <c r="E107" i="16"/>
  <c r="CR107" i="16" s="1"/>
  <c r="DW106" i="16"/>
  <c r="DV106" i="16"/>
  <c r="DU106" i="16"/>
  <c r="DT106" i="16"/>
  <c r="DS106" i="16"/>
  <c r="DR106" i="16"/>
  <c r="DQ106" i="16"/>
  <c r="DP106" i="16"/>
  <c r="DO106" i="16"/>
  <c r="DN106" i="16"/>
  <c r="DM106" i="16"/>
  <c r="DL106" i="16"/>
  <c r="DJ106" i="16"/>
  <c r="DH106" i="16"/>
  <c r="DE106" i="16"/>
  <c r="DD106" i="16"/>
  <c r="DC106" i="16"/>
  <c r="DB106" i="16"/>
  <c r="DA106" i="16"/>
  <c r="CZ106" i="16"/>
  <c r="CY106" i="16"/>
  <c r="CX106" i="16"/>
  <c r="CW106" i="16"/>
  <c r="CV106" i="16"/>
  <c r="CU106" i="16"/>
  <c r="CT106" i="16"/>
  <c r="CR106" i="16"/>
  <c r="CP106" i="16"/>
  <c r="DZ106" i="16" s="1"/>
  <c r="CM106" i="16"/>
  <c r="CL106" i="16"/>
  <c r="CK106" i="16"/>
  <c r="CJ106" i="16"/>
  <c r="CH106" i="16"/>
  <c r="CG106" i="16"/>
  <c r="CF106" i="16"/>
  <c r="CE106" i="16"/>
  <c r="CD106" i="16"/>
  <c r="CC106" i="16"/>
  <c r="CB106" i="16"/>
  <c r="CA106" i="16"/>
  <c r="BZ106" i="16"/>
  <c r="BY106" i="16"/>
  <c r="BW106" i="16"/>
  <c r="BG106" i="16"/>
  <c r="BE106" i="16"/>
  <c r="AO106" i="16"/>
  <c r="AM106" i="16"/>
  <c r="W106" i="16"/>
  <c r="U106" i="16"/>
  <c r="E106" i="16"/>
  <c r="DW105" i="16"/>
  <c r="DV105" i="16"/>
  <c r="DU105" i="16"/>
  <c r="DT105" i="16"/>
  <c r="DS105" i="16"/>
  <c r="DR105" i="16"/>
  <c r="DQ105" i="16"/>
  <c r="DP105" i="16"/>
  <c r="DO105" i="16"/>
  <c r="DN105" i="16"/>
  <c r="DM105" i="16"/>
  <c r="DL105" i="16"/>
  <c r="DH105" i="16"/>
  <c r="DE105" i="16"/>
  <c r="DD105" i="16"/>
  <c r="DC105" i="16"/>
  <c r="DB105" i="16"/>
  <c r="DA105" i="16"/>
  <c r="CZ105" i="16"/>
  <c r="CY105" i="16"/>
  <c r="CX105" i="16"/>
  <c r="CW105" i="16"/>
  <c r="CV105" i="16"/>
  <c r="CU105" i="16"/>
  <c r="CT105" i="16"/>
  <c r="CP105" i="16"/>
  <c r="DZ105" i="16" s="1"/>
  <c r="CM105" i="16"/>
  <c r="CL105" i="16"/>
  <c r="CK105" i="16"/>
  <c r="CJ105" i="16"/>
  <c r="CI105" i="16" s="1"/>
  <c r="CH105" i="16"/>
  <c r="CG105" i="16"/>
  <c r="CF105" i="16"/>
  <c r="CE105" i="16"/>
  <c r="CD105" i="16" s="1"/>
  <c r="CC105" i="16"/>
  <c r="CB105" i="16"/>
  <c r="CA105" i="16"/>
  <c r="BZ105" i="16"/>
  <c r="BY105" i="16" s="1"/>
  <c r="BW105" i="16"/>
  <c r="BG105" i="16"/>
  <c r="BE105" i="16"/>
  <c r="AO105" i="16"/>
  <c r="AM105" i="16"/>
  <c r="W105" i="16"/>
  <c r="U105" i="16"/>
  <c r="E105" i="16"/>
  <c r="DZ104" i="16"/>
  <c r="DW104" i="16"/>
  <c r="DV104" i="16"/>
  <c r="DU104" i="16"/>
  <c r="DT104" i="16"/>
  <c r="DS104" i="16"/>
  <c r="DR104" i="16"/>
  <c r="DQ104" i="16"/>
  <c r="DP104" i="16"/>
  <c r="DO104" i="16"/>
  <c r="DN104" i="16"/>
  <c r="DM104" i="16"/>
  <c r="DL104" i="16"/>
  <c r="DH104" i="16"/>
  <c r="DE104" i="16"/>
  <c r="DD104" i="16"/>
  <c r="DC104" i="16"/>
  <c r="DB104" i="16"/>
  <c r="DA104" i="16"/>
  <c r="CZ104" i="16"/>
  <c r="CY104" i="16"/>
  <c r="CX104" i="16"/>
  <c r="CW104" i="16"/>
  <c r="CV104" i="16"/>
  <c r="CU104" i="16"/>
  <c r="CT104" i="16"/>
  <c r="CP104" i="16"/>
  <c r="CM104" i="16"/>
  <c r="CL104" i="16"/>
  <c r="CK104" i="16"/>
  <c r="CJ104" i="16"/>
  <c r="CI104" i="16" s="1"/>
  <c r="CH104" i="16"/>
  <c r="CG104" i="16"/>
  <c r="CF104" i="16"/>
  <c r="CE104" i="16"/>
  <c r="CC104" i="16"/>
  <c r="CB104" i="16"/>
  <c r="CA104" i="16"/>
  <c r="BZ104" i="16"/>
  <c r="BY104" i="16"/>
  <c r="BW104" i="16"/>
  <c r="BG104" i="16"/>
  <c r="BE104" i="16"/>
  <c r="AO104" i="16"/>
  <c r="AM104" i="16"/>
  <c r="W104" i="16"/>
  <c r="U104" i="16"/>
  <c r="E104" i="16"/>
  <c r="DW103" i="16"/>
  <c r="DV103" i="16"/>
  <c r="DU103" i="16"/>
  <c r="DT103" i="16"/>
  <c r="DS103" i="16"/>
  <c r="DR103" i="16"/>
  <c r="DQ103" i="16"/>
  <c r="DP103" i="16"/>
  <c r="DO103" i="16"/>
  <c r="DN103" i="16"/>
  <c r="DM103" i="16"/>
  <c r="DL103" i="16"/>
  <c r="DH103" i="16"/>
  <c r="DE103" i="16"/>
  <c r="DD103" i="16"/>
  <c r="DC103" i="16"/>
  <c r="DB103" i="16"/>
  <c r="DA103" i="16"/>
  <c r="CZ103" i="16"/>
  <c r="CY103" i="16"/>
  <c r="CX103" i="16"/>
  <c r="CW103" i="16"/>
  <c r="CV103" i="16"/>
  <c r="CU103" i="16"/>
  <c r="CT103" i="16"/>
  <c r="CP103" i="16"/>
  <c r="DZ103" i="16" s="1"/>
  <c r="CM103" i="16"/>
  <c r="CI103" i="16" s="1"/>
  <c r="CL103" i="16"/>
  <c r="CK103" i="16"/>
  <c r="CJ103" i="16"/>
  <c r="CH103" i="16"/>
  <c r="CG103" i="16"/>
  <c r="CF103" i="16"/>
  <c r="CE103" i="16"/>
  <c r="CC103" i="16"/>
  <c r="CB103" i="16"/>
  <c r="CA103" i="16"/>
  <c r="BZ103" i="16"/>
  <c r="BY103" i="16" s="1"/>
  <c r="BW103" i="16"/>
  <c r="BG103" i="16"/>
  <c r="BE103" i="16"/>
  <c r="AO103" i="16"/>
  <c r="AM103" i="16"/>
  <c r="W103" i="16"/>
  <c r="DJ103" i="16" s="1"/>
  <c r="U103" i="16"/>
  <c r="E103" i="16"/>
  <c r="DW102" i="16"/>
  <c r="DV102" i="16"/>
  <c r="DU102" i="16"/>
  <c r="DT102" i="16"/>
  <c r="DS102" i="16"/>
  <c r="DR102" i="16"/>
  <c r="DQ102" i="16"/>
  <c r="DP102" i="16"/>
  <c r="DO102" i="16"/>
  <c r="DN102" i="16"/>
  <c r="DM102" i="16"/>
  <c r="DL102" i="16"/>
  <c r="DH102" i="16"/>
  <c r="DE102" i="16"/>
  <c r="DD102" i="16"/>
  <c r="DC102" i="16"/>
  <c r="DB102" i="16"/>
  <c r="DA102" i="16"/>
  <c r="CZ102" i="16"/>
  <c r="CY102" i="16"/>
  <c r="CX102" i="16"/>
  <c r="CW102" i="16"/>
  <c r="CV102" i="16"/>
  <c r="CU102" i="16"/>
  <c r="CT102" i="16"/>
  <c r="CR102" i="16"/>
  <c r="CP102" i="16"/>
  <c r="DZ102" i="16" s="1"/>
  <c r="CM102" i="16"/>
  <c r="CL102" i="16"/>
  <c r="CK102" i="16"/>
  <c r="CJ102" i="16"/>
  <c r="CI102" i="16"/>
  <c r="CH102" i="16"/>
  <c r="CG102" i="16"/>
  <c r="CF102" i="16"/>
  <c r="CE102" i="16"/>
  <c r="CD102" i="16"/>
  <c r="CC102" i="16"/>
  <c r="CB102" i="16"/>
  <c r="CA102" i="16"/>
  <c r="BY102" i="16" s="1"/>
  <c r="BZ102" i="16"/>
  <c r="BW102" i="16"/>
  <c r="BG102" i="16"/>
  <c r="BE102" i="16"/>
  <c r="AO102" i="16"/>
  <c r="AM102" i="16"/>
  <c r="W102" i="16"/>
  <c r="DJ102" i="16" s="1"/>
  <c r="U102" i="16"/>
  <c r="E102" i="16"/>
  <c r="DZ101" i="16"/>
  <c r="DW101" i="16"/>
  <c r="DV101" i="16"/>
  <c r="DU101" i="16"/>
  <c r="DT101" i="16"/>
  <c r="DS101" i="16"/>
  <c r="DR101" i="16"/>
  <c r="DQ101" i="16"/>
  <c r="DP101" i="16"/>
  <c r="DO101" i="16"/>
  <c r="DN101" i="16"/>
  <c r="DM101" i="16"/>
  <c r="DL101" i="16"/>
  <c r="DH101" i="16"/>
  <c r="DE101" i="16"/>
  <c r="DD101" i="16"/>
  <c r="DC101" i="16"/>
  <c r="DB101" i="16"/>
  <c r="DA101" i="16"/>
  <c r="CZ101" i="16"/>
  <c r="CY101" i="16"/>
  <c r="CX101" i="16"/>
  <c r="CW101" i="16"/>
  <c r="CV101" i="16"/>
  <c r="CU101" i="16"/>
  <c r="CT101" i="16"/>
  <c r="CP101" i="16"/>
  <c r="CM101" i="16"/>
  <c r="CL101" i="16"/>
  <c r="CK101" i="16"/>
  <c r="CJ101" i="16"/>
  <c r="CI101" i="16" s="1"/>
  <c r="CH101" i="16"/>
  <c r="CG101" i="16"/>
  <c r="CF101" i="16"/>
  <c r="CE101" i="16"/>
  <c r="CC101" i="16"/>
  <c r="CB101" i="16"/>
  <c r="CA101" i="16"/>
  <c r="BZ101" i="16"/>
  <c r="BW101" i="16"/>
  <c r="BG101" i="16"/>
  <c r="BE101" i="16"/>
  <c r="AO101" i="16"/>
  <c r="AM101" i="16"/>
  <c r="W101" i="16"/>
  <c r="U101" i="16"/>
  <c r="E101" i="16"/>
  <c r="DW100" i="16"/>
  <c r="DV100" i="16"/>
  <c r="DU100" i="16"/>
  <c r="DT100" i="16"/>
  <c r="DS100" i="16"/>
  <c r="DR100" i="16"/>
  <c r="DQ100" i="16"/>
  <c r="DP100" i="16"/>
  <c r="DO100" i="16"/>
  <c r="DN100" i="16"/>
  <c r="DM100" i="16"/>
  <c r="DL100" i="16"/>
  <c r="DH100" i="16"/>
  <c r="DE100" i="16"/>
  <c r="DD100" i="16"/>
  <c r="DC100" i="16"/>
  <c r="DB100" i="16"/>
  <c r="DA100" i="16"/>
  <c r="CZ100" i="16"/>
  <c r="CY100" i="16"/>
  <c r="CX100" i="16"/>
  <c r="CW100" i="16"/>
  <c r="CV100" i="16"/>
  <c r="CU100" i="16"/>
  <c r="CT100" i="16"/>
  <c r="CP100" i="16"/>
  <c r="DZ100" i="16" s="1"/>
  <c r="CM100" i="16"/>
  <c r="CL100" i="16"/>
  <c r="CK100" i="16"/>
  <c r="CJ100" i="16"/>
  <c r="CI100" i="16" s="1"/>
  <c r="CH100" i="16"/>
  <c r="CG100" i="16"/>
  <c r="CD100" i="16" s="1"/>
  <c r="CF100" i="16"/>
  <c r="CE100" i="16"/>
  <c r="CC100" i="16"/>
  <c r="CB100" i="16"/>
  <c r="CA100" i="16"/>
  <c r="BY100" i="16" s="1"/>
  <c r="BZ100" i="16"/>
  <c r="BW100" i="16"/>
  <c r="BG100" i="16"/>
  <c r="BE100" i="16"/>
  <c r="AO100" i="16"/>
  <c r="AM100" i="16"/>
  <c r="W100" i="16"/>
  <c r="U100" i="16"/>
  <c r="E100" i="16"/>
  <c r="DW99" i="16"/>
  <c r="DV99" i="16"/>
  <c r="DU99" i="16"/>
  <c r="DT99" i="16"/>
  <c r="DS99" i="16"/>
  <c r="DR99" i="16"/>
  <c r="DQ99" i="16"/>
  <c r="DP99" i="16"/>
  <c r="DO99" i="16"/>
  <c r="DN99" i="16"/>
  <c r="DM99" i="16"/>
  <c r="DL99" i="16"/>
  <c r="DJ99" i="16"/>
  <c r="DH99" i="16"/>
  <c r="DE99" i="16"/>
  <c r="DD99" i="16"/>
  <c r="DC99" i="16"/>
  <c r="DB99" i="16"/>
  <c r="DA99" i="16"/>
  <c r="CZ99" i="16"/>
  <c r="CY99" i="16"/>
  <c r="CX99" i="16"/>
  <c r="CW99" i="16"/>
  <c r="CV99" i="16"/>
  <c r="CU99" i="16"/>
  <c r="CT99" i="16"/>
  <c r="CR99" i="16"/>
  <c r="CP99" i="16"/>
  <c r="DZ99" i="16" s="1"/>
  <c r="CM99" i="16"/>
  <c r="CL99" i="16"/>
  <c r="CK99" i="16"/>
  <c r="CJ99" i="16"/>
  <c r="CI99" i="16"/>
  <c r="CH99" i="16"/>
  <c r="CG99" i="16"/>
  <c r="CF99" i="16"/>
  <c r="CE99" i="16"/>
  <c r="CD99" i="16"/>
  <c r="CC99" i="16"/>
  <c r="CB99" i="16"/>
  <c r="CA99" i="16"/>
  <c r="BZ99" i="16"/>
  <c r="BY99" i="16" s="1"/>
  <c r="BW99" i="16"/>
  <c r="BG99" i="16"/>
  <c r="BE99" i="16"/>
  <c r="AO99" i="16"/>
  <c r="AM99" i="16"/>
  <c r="W99" i="16"/>
  <c r="U99" i="16"/>
  <c r="E99" i="16"/>
  <c r="DW98" i="16"/>
  <c r="DV98" i="16"/>
  <c r="DU98" i="16"/>
  <c r="DT98" i="16"/>
  <c r="DS98" i="16"/>
  <c r="DR98" i="16"/>
  <c r="DQ98" i="16"/>
  <c r="DP98" i="16"/>
  <c r="DO98" i="16"/>
  <c r="DN98" i="16"/>
  <c r="DM98" i="16"/>
  <c r="DL98" i="16"/>
  <c r="DH98" i="16"/>
  <c r="DE98" i="16"/>
  <c r="DD98" i="16"/>
  <c r="DC98" i="16"/>
  <c r="DB98" i="16"/>
  <c r="DA98" i="16"/>
  <c r="CZ98" i="16"/>
  <c r="CY98" i="16"/>
  <c r="CX98" i="16"/>
  <c r="CW98" i="16"/>
  <c r="CV98" i="16"/>
  <c r="CU98" i="16"/>
  <c r="CT98" i="16"/>
  <c r="CP98" i="16"/>
  <c r="DZ98" i="16" s="1"/>
  <c r="CM98" i="16"/>
  <c r="CL98" i="16"/>
  <c r="CK98" i="16"/>
  <c r="CJ98" i="16"/>
  <c r="CI98" i="16"/>
  <c r="CH98" i="16"/>
  <c r="CG98" i="16"/>
  <c r="CF98" i="16"/>
  <c r="CD98" i="16" s="1"/>
  <c r="CE98" i="16"/>
  <c r="CC98" i="16"/>
  <c r="CB98" i="16"/>
  <c r="CA98" i="16"/>
  <c r="BZ98" i="16"/>
  <c r="BY98" i="16" s="1"/>
  <c r="BW98" i="16"/>
  <c r="BG98" i="16"/>
  <c r="BE98" i="16"/>
  <c r="AO98" i="16"/>
  <c r="AM98" i="16"/>
  <c r="W98" i="16"/>
  <c r="U98" i="16"/>
  <c r="E98" i="16"/>
  <c r="DW97" i="16"/>
  <c r="DV97" i="16"/>
  <c r="DU97" i="16"/>
  <c r="DT97" i="16"/>
  <c r="DS97" i="16"/>
  <c r="DR97" i="16"/>
  <c r="DQ97" i="16"/>
  <c r="DP97" i="16"/>
  <c r="DO97" i="16"/>
  <c r="DN97" i="16"/>
  <c r="DM97" i="16"/>
  <c r="DL97" i="16"/>
  <c r="DH97" i="16"/>
  <c r="DE97" i="16"/>
  <c r="DD97" i="16"/>
  <c r="DC97" i="16"/>
  <c r="DB97" i="16"/>
  <c r="DA97" i="16"/>
  <c r="CZ97" i="16"/>
  <c r="CY97" i="16"/>
  <c r="CX97" i="16"/>
  <c r="CW97" i="16"/>
  <c r="CV97" i="16"/>
  <c r="CU97" i="16"/>
  <c r="CT97" i="16"/>
  <c r="CP97" i="16"/>
  <c r="DZ97" i="16" s="1"/>
  <c r="CM97" i="16"/>
  <c r="CL97" i="16"/>
  <c r="CK97" i="16"/>
  <c r="CI97" i="16" s="1"/>
  <c r="CJ97" i="16"/>
  <c r="CH97" i="16"/>
  <c r="CG97" i="16"/>
  <c r="CF97" i="16"/>
  <c r="CE97" i="16"/>
  <c r="CD97" i="16" s="1"/>
  <c r="CC97" i="16"/>
  <c r="CB97" i="16"/>
  <c r="CA97" i="16"/>
  <c r="BZ97" i="16"/>
  <c r="BY97" i="16" s="1"/>
  <c r="BW97" i="16"/>
  <c r="BG97" i="16"/>
  <c r="BE97" i="16"/>
  <c r="AO97" i="16"/>
  <c r="AM97" i="16"/>
  <c r="W97" i="16"/>
  <c r="U97" i="16"/>
  <c r="E97" i="16"/>
  <c r="DW96" i="16"/>
  <c r="DV96" i="16"/>
  <c r="DU96" i="16"/>
  <c r="DT96" i="16"/>
  <c r="DS96" i="16"/>
  <c r="DR96" i="16"/>
  <c r="DQ96" i="16"/>
  <c r="DP96" i="16"/>
  <c r="DO96" i="16"/>
  <c r="DN96" i="16"/>
  <c r="DM96" i="16"/>
  <c r="DL96" i="16"/>
  <c r="DJ96" i="16"/>
  <c r="DH96" i="16"/>
  <c r="DE96" i="16"/>
  <c r="DD96" i="16"/>
  <c r="DC96" i="16"/>
  <c r="DB96" i="16"/>
  <c r="DA96" i="16"/>
  <c r="CZ96" i="16"/>
  <c r="CY96" i="16"/>
  <c r="CX96" i="16"/>
  <c r="CW96" i="16"/>
  <c r="CV96" i="16"/>
  <c r="CU96" i="16"/>
  <c r="CT96" i="16"/>
  <c r="CP96" i="16"/>
  <c r="DZ96" i="16" s="1"/>
  <c r="CM96" i="16"/>
  <c r="CL96" i="16"/>
  <c r="CK96" i="16"/>
  <c r="CJ96" i="16"/>
  <c r="CH96" i="16"/>
  <c r="CG96" i="16"/>
  <c r="CF96" i="16"/>
  <c r="CE96" i="16"/>
  <c r="CC96" i="16"/>
  <c r="CB96" i="16"/>
  <c r="CA96" i="16"/>
  <c r="BY96" i="16" s="1"/>
  <c r="BZ96" i="16"/>
  <c r="BW96" i="16"/>
  <c r="BG96" i="16"/>
  <c r="BE96" i="16"/>
  <c r="AO96" i="16"/>
  <c r="AM96" i="16"/>
  <c r="W96" i="16"/>
  <c r="U96" i="16"/>
  <c r="E96" i="16"/>
  <c r="CR96" i="16" s="1"/>
  <c r="DZ95" i="16"/>
  <c r="DW95" i="16"/>
  <c r="DV95" i="16"/>
  <c r="DU95" i="16"/>
  <c r="DT95" i="16"/>
  <c r="DS95" i="16"/>
  <c r="DR95" i="16"/>
  <c r="DQ95" i="16"/>
  <c r="DP95" i="16"/>
  <c r="DO95" i="16"/>
  <c r="DN95" i="16"/>
  <c r="DM95" i="16"/>
  <c r="DL95" i="16"/>
  <c r="DH95" i="16"/>
  <c r="DE95" i="16"/>
  <c r="DD95" i="16"/>
  <c r="DC95" i="16"/>
  <c r="DB95" i="16"/>
  <c r="DA95" i="16"/>
  <c r="CZ95" i="16"/>
  <c r="CY95" i="16"/>
  <c r="CX95" i="16"/>
  <c r="CW95" i="16"/>
  <c r="CV95" i="16"/>
  <c r="CU95" i="16"/>
  <c r="CT95" i="16"/>
  <c r="CP95" i="16"/>
  <c r="CM95" i="16"/>
  <c r="CL95" i="16"/>
  <c r="CK95" i="16"/>
  <c r="CJ95" i="16"/>
  <c r="CI95" i="16" s="1"/>
  <c r="CH95" i="16"/>
  <c r="CG95" i="16"/>
  <c r="CF95" i="16"/>
  <c r="CE95" i="16"/>
  <c r="CC95" i="16"/>
  <c r="CB95" i="16"/>
  <c r="CA95" i="16"/>
  <c r="BZ95" i="16"/>
  <c r="BY95" i="16" s="1"/>
  <c r="BW95" i="16"/>
  <c r="BG95" i="16"/>
  <c r="BE95" i="16"/>
  <c r="AO95" i="16"/>
  <c r="AM95" i="16"/>
  <c r="W95" i="16"/>
  <c r="U95" i="16"/>
  <c r="E95" i="16"/>
  <c r="DW94" i="16"/>
  <c r="DV94" i="16"/>
  <c r="DU94" i="16"/>
  <c r="DT94" i="16"/>
  <c r="DS94" i="16"/>
  <c r="DR94" i="16"/>
  <c r="DQ94" i="16"/>
  <c r="DP94" i="16"/>
  <c r="DO94" i="16"/>
  <c r="DN94" i="16"/>
  <c r="DM94" i="16"/>
  <c r="DL94" i="16"/>
  <c r="DJ94" i="16"/>
  <c r="DH94" i="16"/>
  <c r="DE94" i="16"/>
  <c r="DD94" i="16"/>
  <c r="DC94" i="16"/>
  <c r="DB94" i="16"/>
  <c r="DA94" i="16"/>
  <c r="CZ94" i="16"/>
  <c r="CY94" i="16"/>
  <c r="CX94" i="16"/>
  <c r="CW94" i="16"/>
  <c r="CV94" i="16"/>
  <c r="CU94" i="16"/>
  <c r="CT94" i="16"/>
  <c r="CR94" i="16"/>
  <c r="CP94" i="16"/>
  <c r="DZ94" i="16" s="1"/>
  <c r="CM94" i="16"/>
  <c r="CL94" i="16"/>
  <c r="CK94" i="16"/>
  <c r="CJ94" i="16"/>
  <c r="CI94" i="16"/>
  <c r="CH94" i="16"/>
  <c r="CG94" i="16"/>
  <c r="CF94" i="16"/>
  <c r="CE94" i="16"/>
  <c r="CD94" i="16"/>
  <c r="CC94" i="16"/>
  <c r="CB94" i="16"/>
  <c r="CA94" i="16"/>
  <c r="BZ94" i="16"/>
  <c r="BY94" i="16" s="1"/>
  <c r="BW94" i="16"/>
  <c r="BG94" i="16"/>
  <c r="BE94" i="16"/>
  <c r="AO94" i="16"/>
  <c r="AM94" i="16"/>
  <c r="W94" i="16"/>
  <c r="U94" i="16"/>
  <c r="E94" i="16"/>
  <c r="DZ93" i="16"/>
  <c r="DW93" i="16"/>
  <c r="DV93" i="16"/>
  <c r="DU93" i="16"/>
  <c r="DT93" i="16"/>
  <c r="DS93" i="16"/>
  <c r="DR93" i="16"/>
  <c r="DQ93" i="16"/>
  <c r="DP93" i="16"/>
  <c r="DO93" i="16"/>
  <c r="DN93" i="16"/>
  <c r="DM93" i="16"/>
  <c r="DL93" i="16"/>
  <c r="DH93" i="16"/>
  <c r="DE93" i="16"/>
  <c r="DD93" i="16"/>
  <c r="DC93" i="16"/>
  <c r="DB93" i="16"/>
  <c r="DA93" i="16"/>
  <c r="CZ93" i="16"/>
  <c r="CY93" i="16"/>
  <c r="CX93" i="16"/>
  <c r="CW93" i="16"/>
  <c r="CV93" i="16"/>
  <c r="CU93" i="16"/>
  <c r="CT93" i="16"/>
  <c r="CP93" i="16"/>
  <c r="CM93" i="16"/>
  <c r="CL93" i="16"/>
  <c r="CK93" i="16"/>
  <c r="CI93" i="16" s="1"/>
  <c r="CJ93" i="16"/>
  <c r="CH93" i="16"/>
  <c r="CG93" i="16"/>
  <c r="CF93" i="16"/>
  <c r="CE93" i="16"/>
  <c r="CC93" i="16"/>
  <c r="CB93" i="16"/>
  <c r="CA93" i="16"/>
  <c r="BZ93" i="16"/>
  <c r="BW93" i="16"/>
  <c r="BG93" i="16"/>
  <c r="BE93" i="16"/>
  <c r="AO93" i="16"/>
  <c r="AM93" i="16"/>
  <c r="W93" i="16"/>
  <c r="DJ93" i="16" s="1"/>
  <c r="U93" i="16"/>
  <c r="E93" i="16"/>
  <c r="DW92" i="16"/>
  <c r="DV92" i="16"/>
  <c r="DU92" i="16"/>
  <c r="DT92" i="16"/>
  <c r="DS92" i="16"/>
  <c r="DR92" i="16"/>
  <c r="DQ92" i="16"/>
  <c r="DP92" i="16"/>
  <c r="DO92" i="16"/>
  <c r="DN92" i="16"/>
  <c r="DM92" i="16"/>
  <c r="DL92" i="16"/>
  <c r="DH92" i="16"/>
  <c r="DE92" i="16"/>
  <c r="DD92" i="16"/>
  <c r="DC92" i="16"/>
  <c r="DB92" i="16"/>
  <c r="DA92" i="16"/>
  <c r="CZ92" i="16"/>
  <c r="CY92" i="16"/>
  <c r="CX92" i="16"/>
  <c r="CW92" i="16"/>
  <c r="CV92" i="16"/>
  <c r="CU92" i="16"/>
  <c r="CT92" i="16"/>
  <c r="CP92" i="16"/>
  <c r="DZ92" i="16" s="1"/>
  <c r="CM92" i="16"/>
  <c r="CL92" i="16"/>
  <c r="CK92" i="16"/>
  <c r="CJ92" i="16"/>
  <c r="CI92" i="16"/>
  <c r="CH92" i="16"/>
  <c r="CG92" i="16"/>
  <c r="CF92" i="16"/>
  <c r="CE92" i="16"/>
  <c r="CC92" i="16"/>
  <c r="CB92" i="16"/>
  <c r="CA92" i="16"/>
  <c r="BY92" i="16" s="1"/>
  <c r="BZ92" i="16"/>
  <c r="BW92" i="16"/>
  <c r="BG92" i="16"/>
  <c r="BE92" i="16"/>
  <c r="AO92" i="16"/>
  <c r="AM92" i="16"/>
  <c r="W92" i="16"/>
  <c r="U92" i="16"/>
  <c r="E92" i="16"/>
  <c r="DW91" i="16"/>
  <c r="DV91" i="16"/>
  <c r="DU91" i="16"/>
  <c r="DT91" i="16"/>
  <c r="DS91" i="16"/>
  <c r="DR91" i="16"/>
  <c r="DQ91" i="16"/>
  <c r="DP91" i="16"/>
  <c r="DO91" i="16"/>
  <c r="DN91" i="16"/>
  <c r="DM91" i="16"/>
  <c r="DL91" i="16"/>
  <c r="DJ91" i="16"/>
  <c r="DH91" i="16"/>
  <c r="DE91" i="16"/>
  <c r="DD91" i="16"/>
  <c r="DC91" i="16"/>
  <c r="DB91" i="16"/>
  <c r="DA91" i="16"/>
  <c r="CZ91" i="16"/>
  <c r="CY91" i="16"/>
  <c r="CX91" i="16"/>
  <c r="CW91" i="16"/>
  <c r="CV91" i="16"/>
  <c r="CU91" i="16"/>
  <c r="CT91" i="16"/>
  <c r="CP91" i="16"/>
  <c r="DZ91" i="16" s="1"/>
  <c r="CM91" i="16"/>
  <c r="CI91" i="16" s="1"/>
  <c r="CL91" i="16"/>
  <c r="CK91" i="16"/>
  <c r="CJ91" i="16"/>
  <c r="CH91" i="16"/>
  <c r="CG91" i="16"/>
  <c r="CF91" i="16"/>
  <c r="CE91" i="16"/>
  <c r="CD91" i="16"/>
  <c r="CC91" i="16"/>
  <c r="CB91" i="16"/>
  <c r="CA91" i="16"/>
  <c r="BZ91" i="16"/>
  <c r="BW91" i="16"/>
  <c r="BG91" i="16"/>
  <c r="BE91" i="16"/>
  <c r="AO91" i="16"/>
  <c r="AM91" i="16"/>
  <c r="W91" i="16"/>
  <c r="U91" i="16"/>
  <c r="E91" i="16"/>
  <c r="CR91" i="16" s="1"/>
  <c r="DW90" i="16"/>
  <c r="DV90" i="16"/>
  <c r="DU90" i="16"/>
  <c r="DT90" i="16"/>
  <c r="DS90" i="16"/>
  <c r="DR90" i="16"/>
  <c r="DQ90" i="16"/>
  <c r="DP90" i="16"/>
  <c r="DO90" i="16"/>
  <c r="DN90" i="16"/>
  <c r="DM90" i="16"/>
  <c r="DL90" i="16"/>
  <c r="DJ90" i="16"/>
  <c r="DH90" i="16"/>
  <c r="DE90" i="16"/>
  <c r="DD90" i="16"/>
  <c r="DC90" i="16"/>
  <c r="DB90" i="16"/>
  <c r="DA90" i="16"/>
  <c r="CZ90" i="16"/>
  <c r="CY90" i="16"/>
  <c r="CX90" i="16"/>
  <c r="CW90" i="16"/>
  <c r="CV90" i="16"/>
  <c r="CU90" i="16"/>
  <c r="CT90" i="16"/>
  <c r="CR90" i="16"/>
  <c r="CP90" i="16"/>
  <c r="DZ90" i="16" s="1"/>
  <c r="CM90" i="16"/>
  <c r="CL90" i="16"/>
  <c r="CK90" i="16"/>
  <c r="CJ90" i="16"/>
  <c r="CH90" i="16"/>
  <c r="CG90" i="16"/>
  <c r="CD90" i="16" s="1"/>
  <c r="CF90" i="16"/>
  <c r="CE90" i="16"/>
  <c r="CC90" i="16"/>
  <c r="CB90" i="16"/>
  <c r="CA90" i="16"/>
  <c r="BZ90" i="16"/>
  <c r="BY90" i="16"/>
  <c r="BW90" i="16"/>
  <c r="BG90" i="16"/>
  <c r="BE90" i="16"/>
  <c r="AO90" i="16"/>
  <c r="AM90" i="16"/>
  <c r="W90" i="16"/>
  <c r="U90" i="16"/>
  <c r="E90" i="16"/>
  <c r="DZ89" i="16"/>
  <c r="DW89" i="16"/>
  <c r="DV89" i="16"/>
  <c r="DU89" i="16"/>
  <c r="DT89" i="16"/>
  <c r="DS89" i="16"/>
  <c r="DR89" i="16"/>
  <c r="DQ89" i="16"/>
  <c r="DP89" i="16"/>
  <c r="DO89" i="16"/>
  <c r="DN89" i="16"/>
  <c r="DM89" i="16"/>
  <c r="DL89" i="16"/>
  <c r="DH89" i="16"/>
  <c r="DE89" i="16"/>
  <c r="DD89" i="16"/>
  <c r="DC89" i="16"/>
  <c r="DB89" i="16"/>
  <c r="DA89" i="16"/>
  <c r="CZ89" i="16"/>
  <c r="CY89" i="16"/>
  <c r="CX89" i="16"/>
  <c r="CW89" i="16"/>
  <c r="CV89" i="16"/>
  <c r="CU89" i="16"/>
  <c r="CT89" i="16"/>
  <c r="CP89" i="16"/>
  <c r="CM89" i="16"/>
  <c r="CL89" i="16"/>
  <c r="CK89" i="16"/>
  <c r="CJ89" i="16"/>
  <c r="CI89" i="16"/>
  <c r="CH89" i="16"/>
  <c r="CG89" i="16"/>
  <c r="CF89" i="16"/>
  <c r="CE89" i="16"/>
  <c r="CC89" i="16"/>
  <c r="CB89" i="16"/>
  <c r="CA89" i="16"/>
  <c r="BZ89" i="16"/>
  <c r="BY89" i="16" s="1"/>
  <c r="BW89" i="16"/>
  <c r="BG89" i="16"/>
  <c r="BE89" i="16"/>
  <c r="AO89" i="16"/>
  <c r="AM89" i="16"/>
  <c r="W89" i="16"/>
  <c r="U89" i="16"/>
  <c r="E89" i="16"/>
  <c r="DZ88" i="16"/>
  <c r="DW88" i="16"/>
  <c r="DV88" i="16"/>
  <c r="DU88" i="16"/>
  <c r="DT88" i="16"/>
  <c r="DS88" i="16"/>
  <c r="DR88" i="16"/>
  <c r="DQ88" i="16"/>
  <c r="DP88" i="16"/>
  <c r="DO88" i="16"/>
  <c r="DN88" i="16"/>
  <c r="DM88" i="16"/>
  <c r="DL88" i="16"/>
  <c r="DH88" i="16"/>
  <c r="DE88" i="16"/>
  <c r="DD88" i="16"/>
  <c r="DC88" i="16"/>
  <c r="DB88" i="16"/>
  <c r="DA88" i="16"/>
  <c r="CZ88" i="16"/>
  <c r="CY88" i="16"/>
  <c r="CX88" i="16"/>
  <c r="CW88" i="16"/>
  <c r="CV88" i="16"/>
  <c r="CU88" i="16"/>
  <c r="CT88" i="16"/>
  <c r="CR88" i="16"/>
  <c r="CP88" i="16"/>
  <c r="CM88" i="16"/>
  <c r="CL88" i="16"/>
  <c r="CK88" i="16"/>
  <c r="CJ88" i="16"/>
  <c r="CI88" i="16" s="1"/>
  <c r="CH88" i="16"/>
  <c r="CG88" i="16"/>
  <c r="CF88" i="16"/>
  <c r="CE88" i="16"/>
  <c r="CD88" i="16" s="1"/>
  <c r="CC88" i="16"/>
  <c r="CB88" i="16"/>
  <c r="CA88" i="16"/>
  <c r="BZ88" i="16"/>
  <c r="BY88" i="16"/>
  <c r="BW88" i="16"/>
  <c r="BG88" i="16"/>
  <c r="BE88" i="16"/>
  <c r="AO88" i="16"/>
  <c r="AM88" i="16"/>
  <c r="W88" i="16"/>
  <c r="DJ88" i="16" s="1"/>
  <c r="U88" i="16"/>
  <c r="E88" i="16"/>
  <c r="DW87" i="16"/>
  <c r="DV87" i="16"/>
  <c r="DU87" i="16"/>
  <c r="DT87" i="16"/>
  <c r="DS87" i="16"/>
  <c r="DR87" i="16"/>
  <c r="DQ87" i="16"/>
  <c r="DP87" i="16"/>
  <c r="DO87" i="16"/>
  <c r="DN87" i="16"/>
  <c r="DM87" i="16"/>
  <c r="DL87" i="16"/>
  <c r="DH87" i="16"/>
  <c r="DE87" i="16"/>
  <c r="DD87" i="16"/>
  <c r="DC87" i="16"/>
  <c r="DB87" i="16"/>
  <c r="DA87" i="16"/>
  <c r="CZ87" i="16"/>
  <c r="CY87" i="16"/>
  <c r="CX87" i="16"/>
  <c r="CW87" i="16"/>
  <c r="CV87" i="16"/>
  <c r="CU87" i="16"/>
  <c r="CT87" i="16"/>
  <c r="CP87" i="16"/>
  <c r="DZ87" i="16" s="1"/>
  <c r="CM87" i="16"/>
  <c r="CI87" i="16" s="1"/>
  <c r="CL87" i="16"/>
  <c r="CK87" i="16"/>
  <c r="CJ87" i="16"/>
  <c r="CH87" i="16"/>
  <c r="CG87" i="16"/>
  <c r="CF87" i="16"/>
  <c r="CE87" i="16"/>
  <c r="CD87" i="16" s="1"/>
  <c r="CC87" i="16"/>
  <c r="CB87" i="16"/>
  <c r="CA87" i="16"/>
  <c r="BZ87" i="16"/>
  <c r="BW87" i="16"/>
  <c r="BG87" i="16"/>
  <c r="BE87" i="16"/>
  <c r="AO87" i="16"/>
  <c r="AM87" i="16"/>
  <c r="W87" i="16"/>
  <c r="U87" i="16"/>
  <c r="E87" i="16"/>
  <c r="DZ86" i="16"/>
  <c r="DW86" i="16"/>
  <c r="DV86" i="16"/>
  <c r="DU86" i="16"/>
  <c r="DT86" i="16"/>
  <c r="DS86" i="16"/>
  <c r="DR86" i="16"/>
  <c r="DQ86" i="16"/>
  <c r="DP86" i="16"/>
  <c r="DO86" i="16"/>
  <c r="DN86" i="16"/>
  <c r="DM86" i="16"/>
  <c r="DL86" i="16"/>
  <c r="DH86" i="16"/>
  <c r="DE86" i="16"/>
  <c r="DD86" i="16"/>
  <c r="DC86" i="16"/>
  <c r="DB86" i="16"/>
  <c r="DA86" i="16"/>
  <c r="CZ86" i="16"/>
  <c r="CY86" i="16"/>
  <c r="CX86" i="16"/>
  <c r="CW86" i="16"/>
  <c r="CV86" i="16"/>
  <c r="CU86" i="16"/>
  <c r="CT86" i="16"/>
  <c r="CP86" i="16"/>
  <c r="CM86" i="16"/>
  <c r="CL86" i="16"/>
  <c r="CK86" i="16"/>
  <c r="CJ86" i="16"/>
  <c r="CI86" i="16" s="1"/>
  <c r="CH86" i="16"/>
  <c r="CG86" i="16"/>
  <c r="CF86" i="16"/>
  <c r="CE86" i="16"/>
  <c r="CD86" i="16" s="1"/>
  <c r="CC86" i="16"/>
  <c r="CB86" i="16"/>
  <c r="CA86" i="16"/>
  <c r="BY86" i="16" s="1"/>
  <c r="BZ86" i="16"/>
  <c r="BW86" i="16"/>
  <c r="BG86" i="16"/>
  <c r="BE86" i="16"/>
  <c r="AO86" i="16"/>
  <c r="AM86" i="16"/>
  <c r="W86" i="16"/>
  <c r="U86" i="16"/>
  <c r="E86" i="16"/>
  <c r="CR86" i="16" s="1"/>
  <c r="DZ85" i="16"/>
  <c r="DW85" i="16"/>
  <c r="DV85" i="16"/>
  <c r="DU85" i="16"/>
  <c r="DT85" i="16"/>
  <c r="DS85" i="16"/>
  <c r="DR85" i="16"/>
  <c r="DQ85" i="16"/>
  <c r="DP85" i="16"/>
  <c r="DO85" i="16"/>
  <c r="DN85" i="16"/>
  <c r="DM85" i="16"/>
  <c r="DL85" i="16"/>
  <c r="DH85" i="16"/>
  <c r="DE85" i="16"/>
  <c r="DD85" i="16"/>
  <c r="DC85" i="16"/>
  <c r="DB85" i="16"/>
  <c r="DA85" i="16"/>
  <c r="CZ85" i="16"/>
  <c r="CY85" i="16"/>
  <c r="CX85" i="16"/>
  <c r="CW85" i="16"/>
  <c r="CV85" i="16"/>
  <c r="CU85" i="16"/>
  <c r="CT85" i="16"/>
  <c r="CP85" i="16"/>
  <c r="CM85" i="16"/>
  <c r="CI85" i="16" s="1"/>
  <c r="CL85" i="16"/>
  <c r="CK85" i="16"/>
  <c r="CJ85" i="16"/>
  <c r="CH85" i="16"/>
  <c r="CG85" i="16"/>
  <c r="CF85" i="16"/>
  <c r="CE85" i="16"/>
  <c r="CC85" i="16"/>
  <c r="CB85" i="16"/>
  <c r="CA85" i="16"/>
  <c r="BZ85" i="16"/>
  <c r="BY85" i="16"/>
  <c r="BW85" i="16"/>
  <c r="BG85" i="16"/>
  <c r="BE85" i="16"/>
  <c r="AO85" i="16"/>
  <c r="AM85" i="16"/>
  <c r="W85" i="16"/>
  <c r="U85" i="16"/>
  <c r="E85" i="16"/>
  <c r="CR85" i="16" s="1"/>
  <c r="DZ84" i="16"/>
  <c r="DW84" i="16"/>
  <c r="DV84" i="16"/>
  <c r="DU84" i="16"/>
  <c r="DT84" i="16"/>
  <c r="DS84" i="16"/>
  <c r="DR84" i="16"/>
  <c r="DQ84" i="16"/>
  <c r="DP84" i="16"/>
  <c r="DO84" i="16"/>
  <c r="DN84" i="16"/>
  <c r="DM84" i="16"/>
  <c r="DL84" i="16"/>
  <c r="DH84" i="16"/>
  <c r="DE84" i="16"/>
  <c r="DD84" i="16"/>
  <c r="DC84" i="16"/>
  <c r="DB84" i="16"/>
  <c r="DA84" i="16"/>
  <c r="CZ84" i="16"/>
  <c r="CY84" i="16"/>
  <c r="CX84" i="16"/>
  <c r="CW84" i="16"/>
  <c r="CV84" i="16"/>
  <c r="CU84" i="16"/>
  <c r="CT84" i="16"/>
  <c r="CP84" i="16"/>
  <c r="CM84" i="16"/>
  <c r="CL84" i="16"/>
  <c r="CK84" i="16"/>
  <c r="CI84" i="16" s="1"/>
  <c r="CJ84" i="16"/>
  <c r="CH84" i="16"/>
  <c r="CG84" i="16"/>
  <c r="CF84" i="16"/>
  <c r="CE84" i="16"/>
  <c r="CC84" i="16"/>
  <c r="CB84" i="16"/>
  <c r="CA84" i="16"/>
  <c r="BZ84" i="16"/>
  <c r="BY84" i="16"/>
  <c r="BW84" i="16"/>
  <c r="BG84" i="16"/>
  <c r="BE84" i="16"/>
  <c r="AO84" i="16"/>
  <c r="AM84" i="16"/>
  <c r="W84" i="16"/>
  <c r="CR84" i="16" s="1"/>
  <c r="U84" i="16"/>
  <c r="E84" i="16"/>
  <c r="DZ83" i="16"/>
  <c r="DW83" i="16"/>
  <c r="DV83" i="16"/>
  <c r="DU83" i="16"/>
  <c r="DT83" i="16"/>
  <c r="DS83" i="16"/>
  <c r="DR83" i="16"/>
  <c r="DQ83" i="16"/>
  <c r="DP83" i="16"/>
  <c r="DO83" i="16"/>
  <c r="DN83" i="16"/>
  <c r="DM83" i="16"/>
  <c r="DL83" i="16"/>
  <c r="DH83" i="16"/>
  <c r="DE83" i="16"/>
  <c r="DD83" i="16"/>
  <c r="DC83" i="16"/>
  <c r="DB83" i="16"/>
  <c r="DA83" i="16"/>
  <c r="CZ83" i="16"/>
  <c r="CY83" i="16"/>
  <c r="CX83" i="16"/>
  <c r="CW83" i="16"/>
  <c r="CV83" i="16"/>
  <c r="CU83" i="16"/>
  <c r="CT83" i="16"/>
  <c r="CP83" i="16"/>
  <c r="CM83" i="16"/>
  <c r="CL83" i="16"/>
  <c r="CK83" i="16"/>
  <c r="CJ83" i="16"/>
  <c r="CI83" i="16" s="1"/>
  <c r="CH83" i="16"/>
  <c r="CG83" i="16"/>
  <c r="CF83" i="16"/>
  <c r="CE83" i="16"/>
  <c r="CC83" i="16"/>
  <c r="CB83" i="16"/>
  <c r="BY83" i="16" s="1"/>
  <c r="CA83" i="16"/>
  <c r="BZ83" i="16"/>
  <c r="BW83" i="16"/>
  <c r="BG83" i="16"/>
  <c r="BE83" i="16"/>
  <c r="AO83" i="16"/>
  <c r="AM83" i="16"/>
  <c r="W83" i="16"/>
  <c r="U83" i="16"/>
  <c r="E83" i="16"/>
  <c r="DW82" i="16"/>
  <c r="DV82" i="16"/>
  <c r="DU82" i="16"/>
  <c r="DT82" i="16"/>
  <c r="DS82" i="16"/>
  <c r="DR82" i="16"/>
  <c r="DQ82" i="16"/>
  <c r="DP82" i="16"/>
  <c r="DO82" i="16"/>
  <c r="DN82" i="16"/>
  <c r="DM82" i="16"/>
  <c r="DL82" i="16"/>
  <c r="DH82" i="16"/>
  <c r="DE82" i="16"/>
  <c r="DD82" i="16"/>
  <c r="DC82" i="16"/>
  <c r="DB82" i="16"/>
  <c r="DA82" i="16"/>
  <c r="CZ82" i="16"/>
  <c r="CY82" i="16"/>
  <c r="CX82" i="16"/>
  <c r="CW82" i="16"/>
  <c r="CV82" i="16"/>
  <c r="CU82" i="16"/>
  <c r="CT82" i="16"/>
  <c r="CP82" i="16"/>
  <c r="DZ82" i="16" s="1"/>
  <c r="CM82" i="16"/>
  <c r="CL82" i="16"/>
  <c r="CK82" i="16"/>
  <c r="CJ82" i="16"/>
  <c r="CH82" i="16"/>
  <c r="CG82" i="16"/>
  <c r="CF82" i="16"/>
  <c r="CD82" i="16" s="1"/>
  <c r="CE82" i="16"/>
  <c r="CC82" i="16"/>
  <c r="BY82" i="16" s="1"/>
  <c r="CB82" i="16"/>
  <c r="CA82" i="16"/>
  <c r="BZ82" i="16"/>
  <c r="BW82" i="16"/>
  <c r="BG82" i="16"/>
  <c r="BE82" i="16"/>
  <c r="AO82" i="16"/>
  <c r="AM82" i="16"/>
  <c r="W82" i="16"/>
  <c r="U82" i="16"/>
  <c r="E82" i="16"/>
  <c r="DZ81" i="16"/>
  <c r="DW81" i="16"/>
  <c r="DV81" i="16"/>
  <c r="DU81" i="16"/>
  <c r="DT81" i="16"/>
  <c r="DS81" i="16"/>
  <c r="DR81" i="16"/>
  <c r="DQ81" i="16"/>
  <c r="DP81" i="16"/>
  <c r="DO81" i="16"/>
  <c r="DN81" i="16"/>
  <c r="DM81" i="16"/>
  <c r="DL81" i="16"/>
  <c r="DH81" i="16"/>
  <c r="DE81" i="16"/>
  <c r="DD81" i="16"/>
  <c r="DC81" i="16"/>
  <c r="DB81" i="16"/>
  <c r="DA81" i="16"/>
  <c r="CZ81" i="16"/>
  <c r="CY81" i="16"/>
  <c r="CX81" i="16"/>
  <c r="CW81" i="16"/>
  <c r="CV81" i="16"/>
  <c r="CU81" i="16"/>
  <c r="CT81" i="16"/>
  <c r="CP81" i="16"/>
  <c r="CM81" i="16"/>
  <c r="CL81" i="16"/>
  <c r="CK81" i="16"/>
  <c r="CJ81" i="16"/>
  <c r="CI81" i="16" s="1"/>
  <c r="CH81" i="16"/>
  <c r="CG81" i="16"/>
  <c r="CF81" i="16"/>
  <c r="CE81" i="16"/>
  <c r="CC81" i="16"/>
  <c r="CB81" i="16"/>
  <c r="CA81" i="16"/>
  <c r="BZ81" i="16"/>
  <c r="BY81" i="16"/>
  <c r="BW81" i="16"/>
  <c r="BG81" i="16"/>
  <c r="BE81" i="16"/>
  <c r="AO81" i="16"/>
  <c r="AM81" i="16"/>
  <c r="W81" i="16"/>
  <c r="U81" i="16"/>
  <c r="E81" i="16"/>
  <c r="DW80" i="16"/>
  <c r="DV80" i="16"/>
  <c r="DU80" i="16"/>
  <c r="DT80" i="16"/>
  <c r="DS80" i="16"/>
  <c r="DR80" i="16"/>
  <c r="DQ80" i="16"/>
  <c r="DP80" i="16"/>
  <c r="DO80" i="16"/>
  <c r="DN80" i="16"/>
  <c r="DM80" i="16"/>
  <c r="DL80" i="16"/>
  <c r="DH80" i="16"/>
  <c r="DE80" i="16"/>
  <c r="DD80" i="16"/>
  <c r="DC80" i="16"/>
  <c r="DB80" i="16"/>
  <c r="DA80" i="16"/>
  <c r="CZ80" i="16"/>
  <c r="CY80" i="16"/>
  <c r="CX80" i="16"/>
  <c r="CW80" i="16"/>
  <c r="CV80" i="16"/>
  <c r="CU80" i="16"/>
  <c r="CT80" i="16"/>
  <c r="CP80" i="16"/>
  <c r="DZ80" i="16" s="1"/>
  <c r="CM80" i="16"/>
  <c r="CL80" i="16"/>
  <c r="CK80" i="16"/>
  <c r="CJ80" i="16"/>
  <c r="CH80" i="16"/>
  <c r="CG80" i="16"/>
  <c r="CF80" i="16"/>
  <c r="CE80" i="16"/>
  <c r="CD80" i="16"/>
  <c r="CC80" i="16"/>
  <c r="CB80" i="16"/>
  <c r="CA80" i="16"/>
  <c r="BY80" i="16" s="1"/>
  <c r="BZ80" i="16"/>
  <c r="BW80" i="16"/>
  <c r="BG80" i="16"/>
  <c r="BE80" i="16"/>
  <c r="AO80" i="16"/>
  <c r="AM80" i="16"/>
  <c r="W80" i="16"/>
  <c r="U80" i="16"/>
  <c r="E80" i="16"/>
  <c r="DW79" i="16"/>
  <c r="DV79" i="16"/>
  <c r="DU79" i="16"/>
  <c r="DT79" i="16"/>
  <c r="DS79" i="16"/>
  <c r="DR79" i="16"/>
  <c r="DQ79" i="16"/>
  <c r="DP79" i="16"/>
  <c r="DO79" i="16"/>
  <c r="DN79" i="16"/>
  <c r="DM79" i="16"/>
  <c r="DL79" i="16"/>
  <c r="DH79" i="16"/>
  <c r="DE79" i="16"/>
  <c r="DD79" i="16"/>
  <c r="DC79" i="16"/>
  <c r="DB79" i="16"/>
  <c r="DA79" i="16"/>
  <c r="CZ79" i="16"/>
  <c r="CY79" i="16"/>
  <c r="CX79" i="16"/>
  <c r="CW79" i="16"/>
  <c r="CV79" i="16"/>
  <c r="CU79" i="16"/>
  <c r="CT79" i="16"/>
  <c r="CP79" i="16"/>
  <c r="DZ79" i="16" s="1"/>
  <c r="CM79" i="16"/>
  <c r="CL79" i="16"/>
  <c r="CK79" i="16"/>
  <c r="CI79" i="16" s="1"/>
  <c r="CJ79" i="16"/>
  <c r="CH79" i="16"/>
  <c r="CG79" i="16"/>
  <c r="CF79" i="16"/>
  <c r="CD79" i="16" s="1"/>
  <c r="CE79" i="16"/>
  <c r="CC79" i="16"/>
  <c r="CB79" i="16"/>
  <c r="CA79" i="16"/>
  <c r="BZ79" i="16"/>
  <c r="BW79" i="16"/>
  <c r="BG79" i="16"/>
  <c r="BE79" i="16"/>
  <c r="AO79" i="16"/>
  <c r="AM79" i="16"/>
  <c r="W79" i="16"/>
  <c r="U79" i="16"/>
  <c r="E79" i="16"/>
  <c r="DZ78" i="16"/>
  <c r="DW78" i="16"/>
  <c r="DV78" i="16"/>
  <c r="DU78" i="16"/>
  <c r="DT78" i="16"/>
  <c r="DS78" i="16"/>
  <c r="DR78" i="16"/>
  <c r="DQ78" i="16"/>
  <c r="DP78" i="16"/>
  <c r="DO78" i="16"/>
  <c r="DN78" i="16"/>
  <c r="DM78" i="16"/>
  <c r="DL78" i="16"/>
  <c r="DJ78" i="16"/>
  <c r="DH78" i="16"/>
  <c r="DE78" i="16"/>
  <c r="DD78" i="16"/>
  <c r="DC78" i="16"/>
  <c r="DB78" i="16"/>
  <c r="DA78" i="16"/>
  <c r="CZ78" i="16"/>
  <c r="CY78" i="16"/>
  <c r="CX78" i="16"/>
  <c r="CW78" i="16"/>
  <c r="CV78" i="16"/>
  <c r="CU78" i="16"/>
  <c r="CT78" i="16"/>
  <c r="CR78" i="16"/>
  <c r="CP78" i="16"/>
  <c r="CM78" i="16"/>
  <c r="CL78" i="16"/>
  <c r="CK78" i="16"/>
  <c r="CJ78" i="16"/>
  <c r="CI78" i="16" s="1"/>
  <c r="CH78" i="16"/>
  <c r="CG78" i="16"/>
  <c r="CF78" i="16"/>
  <c r="CE78" i="16"/>
  <c r="CC78" i="16"/>
  <c r="CB78" i="16"/>
  <c r="CA78" i="16"/>
  <c r="BZ78" i="16"/>
  <c r="BW78" i="16"/>
  <c r="BG78" i="16"/>
  <c r="BE78" i="16"/>
  <c r="AO78" i="16"/>
  <c r="AM78" i="16"/>
  <c r="W78" i="16"/>
  <c r="U78" i="16"/>
  <c r="E78" i="16"/>
  <c r="DW77" i="16"/>
  <c r="DV77" i="16"/>
  <c r="DU77" i="16"/>
  <c r="DT77" i="16"/>
  <c r="DS77" i="16"/>
  <c r="DR77" i="16"/>
  <c r="DQ77" i="16"/>
  <c r="DP77" i="16"/>
  <c r="DO77" i="16"/>
  <c r="DN77" i="16"/>
  <c r="DM77" i="16"/>
  <c r="DL77" i="16"/>
  <c r="DH77" i="16"/>
  <c r="DE77" i="16"/>
  <c r="DD77" i="16"/>
  <c r="DC77" i="16"/>
  <c r="DB77" i="16"/>
  <c r="DA77" i="16"/>
  <c r="CZ77" i="16"/>
  <c r="CY77" i="16"/>
  <c r="CX77" i="16"/>
  <c r="CW77" i="16"/>
  <c r="CV77" i="16"/>
  <c r="CU77" i="16"/>
  <c r="CT77" i="16"/>
  <c r="CP77" i="16"/>
  <c r="DZ77" i="16" s="1"/>
  <c r="CM77" i="16"/>
  <c r="CL77" i="16"/>
  <c r="CK77" i="16"/>
  <c r="CJ77" i="16"/>
  <c r="CI77" i="16"/>
  <c r="CH77" i="16"/>
  <c r="CG77" i="16"/>
  <c r="CF77" i="16"/>
  <c r="CE77" i="16"/>
  <c r="CC77" i="16"/>
  <c r="CB77" i="16"/>
  <c r="CA77" i="16"/>
  <c r="BZ77" i="16"/>
  <c r="BY77" i="16" s="1"/>
  <c r="BW77" i="16"/>
  <c r="BG77" i="16"/>
  <c r="BE77" i="16"/>
  <c r="AO77" i="16"/>
  <c r="AM77" i="16"/>
  <c r="W77" i="16"/>
  <c r="U77" i="16"/>
  <c r="E77" i="16"/>
  <c r="DW76" i="16"/>
  <c r="DV76" i="16"/>
  <c r="DU76" i="16"/>
  <c r="DT76" i="16"/>
  <c r="DS76" i="16"/>
  <c r="DR76" i="16"/>
  <c r="DQ76" i="16"/>
  <c r="DP76" i="16"/>
  <c r="DO76" i="16"/>
  <c r="DN76" i="16"/>
  <c r="DM76" i="16"/>
  <c r="DL76" i="16"/>
  <c r="DH76" i="16"/>
  <c r="DE76" i="16"/>
  <c r="DD76" i="16"/>
  <c r="DC76" i="16"/>
  <c r="DB76" i="16"/>
  <c r="DA76" i="16"/>
  <c r="CZ76" i="16"/>
  <c r="CY76" i="16"/>
  <c r="CX76" i="16"/>
  <c r="CW76" i="16"/>
  <c r="CV76" i="16"/>
  <c r="CU76" i="16"/>
  <c r="CT76" i="16"/>
  <c r="CP76" i="16"/>
  <c r="DZ76" i="16" s="1"/>
  <c r="CM76" i="16"/>
  <c r="CL76" i="16"/>
  <c r="CK76" i="16"/>
  <c r="CJ76" i="16"/>
  <c r="CH76" i="16"/>
  <c r="CG76" i="16"/>
  <c r="CF76" i="16"/>
  <c r="CD76" i="16" s="1"/>
  <c r="CE76" i="16"/>
  <c r="CC76" i="16"/>
  <c r="BY76" i="16" s="1"/>
  <c r="CB76" i="16"/>
  <c r="CA76" i="16"/>
  <c r="BZ76" i="16"/>
  <c r="BW76" i="16"/>
  <c r="BG76" i="16"/>
  <c r="BE76" i="16"/>
  <c r="AO76" i="16"/>
  <c r="AM76" i="16"/>
  <c r="W76" i="16"/>
  <c r="DJ76" i="16" s="1"/>
  <c r="U76" i="16"/>
  <c r="E76" i="16"/>
  <c r="DW75" i="16"/>
  <c r="DV75" i="16"/>
  <c r="DU75" i="16"/>
  <c r="DT75" i="16"/>
  <c r="DS75" i="16"/>
  <c r="DR75" i="16"/>
  <c r="DQ75" i="16"/>
  <c r="DP75" i="16"/>
  <c r="DO75" i="16"/>
  <c r="DN75" i="16"/>
  <c r="DM75" i="16"/>
  <c r="DL75" i="16"/>
  <c r="DJ75" i="16"/>
  <c r="DH75" i="16"/>
  <c r="DE75" i="16"/>
  <c r="DD75" i="16"/>
  <c r="DC75" i="16"/>
  <c r="DB75" i="16"/>
  <c r="DA75" i="16"/>
  <c r="CZ75" i="16"/>
  <c r="CY75" i="16"/>
  <c r="CX75" i="16"/>
  <c r="CW75" i="16"/>
  <c r="CV75" i="16"/>
  <c r="CU75" i="16"/>
  <c r="CT75" i="16"/>
  <c r="CR75" i="16"/>
  <c r="CP75" i="16"/>
  <c r="DZ75" i="16" s="1"/>
  <c r="CM75" i="16"/>
  <c r="CI75" i="16" s="1"/>
  <c r="CL75" i="16"/>
  <c r="CK75" i="16"/>
  <c r="CJ75" i="16"/>
  <c r="CH75" i="16"/>
  <c r="CG75" i="16"/>
  <c r="CF75" i="16"/>
  <c r="CE75" i="16"/>
  <c r="CC75" i="16"/>
  <c r="CB75" i="16"/>
  <c r="CA75" i="16"/>
  <c r="BZ75" i="16"/>
  <c r="BY75" i="16"/>
  <c r="BW75" i="16"/>
  <c r="BG75" i="16"/>
  <c r="BE75" i="16"/>
  <c r="AO75" i="16"/>
  <c r="AM75" i="16"/>
  <c r="W75" i="16"/>
  <c r="U75" i="16"/>
  <c r="E75" i="16"/>
  <c r="DW74" i="16"/>
  <c r="DV74" i="16"/>
  <c r="DU74" i="16"/>
  <c r="DT74" i="16"/>
  <c r="DS74" i="16"/>
  <c r="DR74" i="16"/>
  <c r="DQ74" i="16"/>
  <c r="DP74" i="16"/>
  <c r="DO74" i="16"/>
  <c r="DN74" i="16"/>
  <c r="DM74" i="16"/>
  <c r="DL74" i="16"/>
  <c r="DJ74" i="16"/>
  <c r="DH74" i="16"/>
  <c r="DE74" i="16"/>
  <c r="DD74" i="16"/>
  <c r="DC74" i="16"/>
  <c r="DB74" i="16"/>
  <c r="DA74" i="16"/>
  <c r="CZ74" i="16"/>
  <c r="CY74" i="16"/>
  <c r="CX74" i="16"/>
  <c r="CW74" i="16"/>
  <c r="CV74" i="16"/>
  <c r="CU74" i="16"/>
  <c r="CT74" i="16"/>
  <c r="CP74" i="16"/>
  <c r="DZ74" i="16" s="1"/>
  <c r="CM74" i="16"/>
  <c r="CL74" i="16"/>
  <c r="CK74" i="16"/>
  <c r="CJ74" i="16"/>
  <c r="CI74" i="16"/>
  <c r="CH74" i="16"/>
  <c r="CG74" i="16"/>
  <c r="CF74" i="16"/>
  <c r="CD74" i="16" s="1"/>
  <c r="CE74" i="16"/>
  <c r="CC74" i="16"/>
  <c r="CB74" i="16"/>
  <c r="CA74" i="16"/>
  <c r="BZ74" i="16"/>
  <c r="BW74" i="16"/>
  <c r="BG74" i="16"/>
  <c r="BE74" i="16"/>
  <c r="AO74" i="16"/>
  <c r="AM74" i="16"/>
  <c r="W74" i="16"/>
  <c r="U74" i="16"/>
  <c r="E74" i="16"/>
  <c r="CR74" i="16" s="1"/>
  <c r="DZ73" i="16"/>
  <c r="DW73" i="16"/>
  <c r="DV73" i="16"/>
  <c r="DU73" i="16"/>
  <c r="DT73" i="16"/>
  <c r="DS73" i="16"/>
  <c r="DR73" i="16"/>
  <c r="DQ73" i="16"/>
  <c r="DP73" i="16"/>
  <c r="DO73" i="16"/>
  <c r="DN73" i="16"/>
  <c r="DM73" i="16"/>
  <c r="DL73" i="16"/>
  <c r="DH73" i="16"/>
  <c r="DE73" i="16"/>
  <c r="DD73" i="16"/>
  <c r="DC73" i="16"/>
  <c r="DB73" i="16"/>
  <c r="DA73" i="16"/>
  <c r="CZ73" i="16"/>
  <c r="CY73" i="16"/>
  <c r="CX73" i="16"/>
  <c r="CW73" i="16"/>
  <c r="CV73" i="16"/>
  <c r="CU73" i="16"/>
  <c r="CT73" i="16"/>
  <c r="CP73" i="16"/>
  <c r="CM73" i="16"/>
  <c r="CL73" i="16"/>
  <c r="CK73" i="16"/>
  <c r="CJ73" i="16"/>
  <c r="CI73" i="16"/>
  <c r="CH73" i="16"/>
  <c r="CG73" i="16"/>
  <c r="CF73" i="16"/>
  <c r="CE73" i="16"/>
  <c r="CC73" i="16"/>
  <c r="BY73" i="16" s="1"/>
  <c r="CB73" i="16"/>
  <c r="CA73" i="16"/>
  <c r="BZ73" i="16"/>
  <c r="BW73" i="16"/>
  <c r="BG73" i="16"/>
  <c r="BE73" i="16"/>
  <c r="AO73" i="16"/>
  <c r="AM73" i="16"/>
  <c r="W73" i="16"/>
  <c r="U73" i="16"/>
  <c r="E73" i="16"/>
  <c r="DW72" i="16"/>
  <c r="DV72" i="16"/>
  <c r="DU72" i="16"/>
  <c r="DT72" i="16"/>
  <c r="DS72" i="16"/>
  <c r="DR72" i="16"/>
  <c r="DQ72" i="16"/>
  <c r="DP72" i="16"/>
  <c r="DO72" i="16"/>
  <c r="DN72" i="16"/>
  <c r="DM72" i="16"/>
  <c r="DL72" i="16"/>
  <c r="DH72" i="16"/>
  <c r="DE72" i="16"/>
  <c r="DD72" i="16"/>
  <c r="DC72" i="16"/>
  <c r="DB72" i="16"/>
  <c r="DA72" i="16"/>
  <c r="CZ72" i="16"/>
  <c r="CY72" i="16"/>
  <c r="CX72" i="16"/>
  <c r="CW72" i="16"/>
  <c r="CV72" i="16"/>
  <c r="CU72" i="16"/>
  <c r="CT72" i="16"/>
  <c r="CP72" i="16"/>
  <c r="DZ72" i="16" s="1"/>
  <c r="CM72" i="16"/>
  <c r="CL72" i="16"/>
  <c r="CK72" i="16"/>
  <c r="CI72" i="16" s="1"/>
  <c r="CJ72" i="16"/>
  <c r="CH72" i="16"/>
  <c r="CG72" i="16"/>
  <c r="CF72" i="16"/>
  <c r="CE72" i="16"/>
  <c r="CC72" i="16"/>
  <c r="CB72" i="16"/>
  <c r="CA72" i="16"/>
  <c r="BY72" i="16" s="1"/>
  <c r="BZ72" i="16"/>
  <c r="BW72" i="16"/>
  <c r="BG72" i="16"/>
  <c r="BE72" i="16"/>
  <c r="AO72" i="16"/>
  <c r="AM72" i="16"/>
  <c r="W72" i="16"/>
  <c r="U72" i="16"/>
  <c r="E72" i="16"/>
  <c r="DZ71" i="16"/>
  <c r="DW71" i="16"/>
  <c r="DV71" i="16"/>
  <c r="DU71" i="16"/>
  <c r="DT71" i="16"/>
  <c r="DS71" i="16"/>
  <c r="DR71" i="16"/>
  <c r="DQ71" i="16"/>
  <c r="DP71" i="16"/>
  <c r="DO71" i="16"/>
  <c r="DN71" i="16"/>
  <c r="DM71" i="16"/>
  <c r="DL71" i="16"/>
  <c r="DH71" i="16"/>
  <c r="DE71" i="16"/>
  <c r="DD71" i="16"/>
  <c r="DC71" i="16"/>
  <c r="DB71" i="16"/>
  <c r="DA71" i="16"/>
  <c r="CZ71" i="16"/>
  <c r="CY71" i="16"/>
  <c r="CX71" i="16"/>
  <c r="CW71" i="16"/>
  <c r="CV71" i="16"/>
  <c r="CU71" i="16"/>
  <c r="CT71" i="16"/>
  <c r="CP71" i="16"/>
  <c r="CM71" i="16"/>
  <c r="CL71" i="16"/>
  <c r="CK71" i="16"/>
  <c r="CI71" i="16" s="1"/>
  <c r="CJ71" i="16"/>
  <c r="CH71" i="16"/>
  <c r="CG71" i="16"/>
  <c r="CF71" i="16"/>
  <c r="CE71" i="16"/>
  <c r="CD71" i="16"/>
  <c r="CC71" i="16"/>
  <c r="CB71" i="16"/>
  <c r="CA71" i="16"/>
  <c r="BZ71" i="16"/>
  <c r="BW71" i="16"/>
  <c r="BG71" i="16"/>
  <c r="BE71" i="16"/>
  <c r="AO71" i="16"/>
  <c r="AM71" i="16"/>
  <c r="W71" i="16"/>
  <c r="U71" i="16"/>
  <c r="E71" i="16"/>
  <c r="DZ70" i="16"/>
  <c r="DW70" i="16"/>
  <c r="DV70" i="16"/>
  <c r="DU70" i="16"/>
  <c r="DT70" i="16"/>
  <c r="DS70" i="16"/>
  <c r="DR70" i="16"/>
  <c r="DQ70" i="16"/>
  <c r="DP70" i="16"/>
  <c r="DO70" i="16"/>
  <c r="DN70" i="16"/>
  <c r="DM70" i="16"/>
  <c r="DL70" i="16"/>
  <c r="DH70" i="16"/>
  <c r="DE70" i="16"/>
  <c r="DD70" i="16"/>
  <c r="DC70" i="16"/>
  <c r="DB70" i="16"/>
  <c r="DA70" i="16"/>
  <c r="CZ70" i="16"/>
  <c r="CY70" i="16"/>
  <c r="CX70" i="16"/>
  <c r="CW70" i="16"/>
  <c r="CV70" i="16"/>
  <c r="CU70" i="16"/>
  <c r="CT70" i="16"/>
  <c r="CR70" i="16"/>
  <c r="CP70" i="16"/>
  <c r="CM70" i="16"/>
  <c r="CL70" i="16"/>
  <c r="CK70" i="16"/>
  <c r="CJ70" i="16"/>
  <c r="CI70" i="16"/>
  <c r="CH70" i="16"/>
  <c r="CG70" i="16"/>
  <c r="CF70" i="16"/>
  <c r="CE70" i="16"/>
  <c r="CD70" i="16" s="1"/>
  <c r="CC70" i="16"/>
  <c r="CB70" i="16"/>
  <c r="CA70" i="16"/>
  <c r="BZ70" i="16"/>
  <c r="BY70" i="16" s="1"/>
  <c r="BW70" i="16"/>
  <c r="BG70" i="16"/>
  <c r="BE70" i="16"/>
  <c r="AO70" i="16"/>
  <c r="AM70" i="16"/>
  <c r="W70" i="16"/>
  <c r="U70" i="16"/>
  <c r="E70" i="16"/>
  <c r="DJ70" i="16" s="1"/>
  <c r="DZ69" i="16"/>
  <c r="DW69" i="16"/>
  <c r="DV69" i="16"/>
  <c r="DU69" i="16"/>
  <c r="DT69" i="16"/>
  <c r="DS69" i="16"/>
  <c r="DR69" i="16"/>
  <c r="DQ69" i="16"/>
  <c r="DP69" i="16"/>
  <c r="DO69" i="16"/>
  <c r="DN69" i="16"/>
  <c r="DM69" i="16"/>
  <c r="DL69" i="16"/>
  <c r="DH69" i="16"/>
  <c r="DE69" i="16"/>
  <c r="DD69" i="16"/>
  <c r="DC69" i="16"/>
  <c r="DB69" i="16"/>
  <c r="DA69" i="16"/>
  <c r="CZ69" i="16"/>
  <c r="CY69" i="16"/>
  <c r="CX69" i="16"/>
  <c r="CW69" i="16"/>
  <c r="CV69" i="16"/>
  <c r="CU69" i="16"/>
  <c r="CT69" i="16"/>
  <c r="CP69" i="16"/>
  <c r="CM69" i="16"/>
  <c r="CL69" i="16"/>
  <c r="CK69" i="16"/>
  <c r="CJ69" i="16"/>
  <c r="CH69" i="16"/>
  <c r="CG69" i="16"/>
  <c r="CF69" i="16"/>
  <c r="CE69" i="16"/>
  <c r="CD69" i="16" s="1"/>
  <c r="CC69" i="16"/>
  <c r="CB69" i="16"/>
  <c r="CA69" i="16"/>
  <c r="BZ69" i="16"/>
  <c r="BY69" i="16"/>
  <c r="BW69" i="16"/>
  <c r="BG69" i="16"/>
  <c r="BE69" i="16"/>
  <c r="AO69" i="16"/>
  <c r="AM69" i="16"/>
  <c r="W69" i="16"/>
  <c r="U69" i="16"/>
  <c r="E69" i="16"/>
  <c r="DW68" i="16"/>
  <c r="DV68" i="16"/>
  <c r="DU68" i="16"/>
  <c r="DT68" i="16"/>
  <c r="DS68" i="16"/>
  <c r="DR68" i="16"/>
  <c r="DQ68" i="16"/>
  <c r="DP68" i="16"/>
  <c r="DO68" i="16"/>
  <c r="DN68" i="16"/>
  <c r="DM68" i="16"/>
  <c r="DL68" i="16"/>
  <c r="DH68" i="16"/>
  <c r="DE68" i="16"/>
  <c r="DD68" i="16"/>
  <c r="DC68" i="16"/>
  <c r="DB68" i="16"/>
  <c r="DA68" i="16"/>
  <c r="CZ68" i="16"/>
  <c r="CY68" i="16"/>
  <c r="CX68" i="16"/>
  <c r="CW68" i="16"/>
  <c r="CV68" i="16"/>
  <c r="CU68" i="16"/>
  <c r="CT68" i="16"/>
  <c r="CP68" i="16"/>
  <c r="DZ68" i="16" s="1"/>
  <c r="CM68" i="16"/>
  <c r="CL68" i="16"/>
  <c r="CI68" i="16" s="1"/>
  <c r="CK68" i="16"/>
  <c r="CJ68" i="16"/>
  <c r="CH68" i="16"/>
  <c r="CG68" i="16"/>
  <c r="CF68" i="16"/>
  <c r="CE68" i="16"/>
  <c r="CD68" i="16"/>
  <c r="CC68" i="16"/>
  <c r="CB68" i="16"/>
  <c r="BY68" i="16" s="1"/>
  <c r="CA68" i="16"/>
  <c r="BZ68" i="16"/>
  <c r="BW68" i="16"/>
  <c r="BG68" i="16"/>
  <c r="BE68" i="16"/>
  <c r="AO68" i="16"/>
  <c r="AM68" i="16"/>
  <c r="W68" i="16"/>
  <c r="U68" i="16"/>
  <c r="E68" i="16"/>
  <c r="DZ67" i="16"/>
  <c r="DW67" i="16"/>
  <c r="DV67" i="16"/>
  <c r="DU67" i="16"/>
  <c r="DT67" i="16"/>
  <c r="DS67" i="16"/>
  <c r="DR67" i="16"/>
  <c r="DQ67" i="16"/>
  <c r="DP67" i="16"/>
  <c r="DO67" i="16"/>
  <c r="DN67" i="16"/>
  <c r="DM67" i="16"/>
  <c r="DL67" i="16"/>
  <c r="DH67" i="16"/>
  <c r="DE67" i="16"/>
  <c r="DD67" i="16"/>
  <c r="DC67" i="16"/>
  <c r="DB67" i="16"/>
  <c r="DA67" i="16"/>
  <c r="CZ67" i="16"/>
  <c r="CY67" i="16"/>
  <c r="CX67" i="16"/>
  <c r="CW67" i="16"/>
  <c r="CV67" i="16"/>
  <c r="CU67" i="16"/>
  <c r="CT67" i="16"/>
  <c r="CP67" i="16"/>
  <c r="CM67" i="16"/>
  <c r="CL67" i="16"/>
  <c r="CK67" i="16"/>
  <c r="CJ67" i="16"/>
  <c r="CI67" i="16" s="1"/>
  <c r="CH67" i="16"/>
  <c r="CG67" i="16"/>
  <c r="CF67" i="16"/>
  <c r="CE67" i="16"/>
  <c r="CC67" i="16"/>
  <c r="CB67" i="16"/>
  <c r="CA67" i="16"/>
  <c r="BZ67" i="16"/>
  <c r="BW67" i="16"/>
  <c r="BG67" i="16"/>
  <c r="BE67" i="16"/>
  <c r="AO67" i="16"/>
  <c r="AM67" i="16"/>
  <c r="W67" i="16"/>
  <c r="U67" i="16"/>
  <c r="E67" i="16"/>
  <c r="DW66" i="16"/>
  <c r="DV66" i="16"/>
  <c r="DU66" i="16"/>
  <c r="DT66" i="16"/>
  <c r="DS66" i="16"/>
  <c r="DR66" i="16"/>
  <c r="DQ66" i="16"/>
  <c r="DP66" i="16"/>
  <c r="DO66" i="16"/>
  <c r="DN66" i="16"/>
  <c r="DM66" i="16"/>
  <c r="DL66" i="16"/>
  <c r="DJ66" i="16"/>
  <c r="DH66" i="16"/>
  <c r="DE66" i="16"/>
  <c r="DD66" i="16"/>
  <c r="DC66" i="16"/>
  <c r="DB66" i="16"/>
  <c r="DA66" i="16"/>
  <c r="CZ66" i="16"/>
  <c r="CY66" i="16"/>
  <c r="CX66" i="16"/>
  <c r="CW66" i="16"/>
  <c r="CV66" i="16"/>
  <c r="CU66" i="16"/>
  <c r="CT66" i="16"/>
  <c r="CR66" i="16"/>
  <c r="CP66" i="16"/>
  <c r="DZ66" i="16" s="1"/>
  <c r="CM66" i="16"/>
  <c r="CL66" i="16"/>
  <c r="CK66" i="16"/>
  <c r="CJ66" i="16"/>
  <c r="CI66" i="16"/>
  <c r="CH66" i="16"/>
  <c r="CG66" i="16"/>
  <c r="CF66" i="16"/>
  <c r="CD66" i="16" s="1"/>
  <c r="CE66" i="16"/>
  <c r="CC66" i="16"/>
  <c r="CB66" i="16"/>
  <c r="BY66" i="16" s="1"/>
  <c r="CA66" i="16"/>
  <c r="BZ66" i="16"/>
  <c r="BW66" i="16"/>
  <c r="BG66" i="16"/>
  <c r="BE66" i="16"/>
  <c r="AO66" i="16"/>
  <c r="AM66" i="16"/>
  <c r="W66" i="16"/>
  <c r="U66" i="16"/>
  <c r="E66" i="16"/>
  <c r="DW65" i="16"/>
  <c r="DV65" i="16"/>
  <c r="DU65" i="16"/>
  <c r="DT65" i="16"/>
  <c r="DS65" i="16"/>
  <c r="DR65" i="16"/>
  <c r="DQ65" i="16"/>
  <c r="DP65" i="16"/>
  <c r="DO65" i="16"/>
  <c r="DN65" i="16"/>
  <c r="DM65" i="16"/>
  <c r="DL65" i="16"/>
  <c r="DJ65" i="16"/>
  <c r="DH65" i="16"/>
  <c r="DE65" i="16"/>
  <c r="DD65" i="16"/>
  <c r="DC65" i="16"/>
  <c r="DB65" i="16"/>
  <c r="DA65" i="16"/>
  <c r="CZ65" i="16"/>
  <c r="CY65" i="16"/>
  <c r="CX65" i="16"/>
  <c r="CW65" i="16"/>
  <c r="CV65" i="16"/>
  <c r="CU65" i="16"/>
  <c r="CT65" i="16"/>
  <c r="CP65" i="16"/>
  <c r="DZ65" i="16" s="1"/>
  <c r="CM65" i="16"/>
  <c r="CL65" i="16"/>
  <c r="CI65" i="16" s="1"/>
  <c r="CK65" i="16"/>
  <c r="CJ65" i="16"/>
  <c r="CH65" i="16"/>
  <c r="CG65" i="16"/>
  <c r="CF65" i="16"/>
  <c r="CE65" i="16"/>
  <c r="CC65" i="16"/>
  <c r="CB65" i="16"/>
  <c r="CA65" i="16"/>
  <c r="BZ65" i="16"/>
  <c r="BY65" i="16"/>
  <c r="BW65" i="16"/>
  <c r="BG65" i="16"/>
  <c r="BE65" i="16"/>
  <c r="AO65" i="16"/>
  <c r="AM65" i="16"/>
  <c r="W65" i="16"/>
  <c r="U65" i="16"/>
  <c r="E65" i="16"/>
  <c r="CR65" i="16" s="1"/>
  <c r="DW64" i="16"/>
  <c r="DV64" i="16"/>
  <c r="DU64" i="16"/>
  <c r="DT64" i="16"/>
  <c r="DS64" i="16"/>
  <c r="DR64" i="16"/>
  <c r="DQ64" i="16"/>
  <c r="DP64" i="16"/>
  <c r="DO64" i="16"/>
  <c r="DN64" i="16"/>
  <c r="DM64" i="16"/>
  <c r="DL64" i="16"/>
  <c r="DH64" i="16"/>
  <c r="DE64" i="16"/>
  <c r="DD64" i="16"/>
  <c r="DC64" i="16"/>
  <c r="DB64" i="16"/>
  <c r="DA64" i="16"/>
  <c r="CZ64" i="16"/>
  <c r="CY64" i="16"/>
  <c r="CX64" i="16"/>
  <c r="CW64" i="16"/>
  <c r="CV64" i="16"/>
  <c r="CU64" i="16"/>
  <c r="CT64" i="16"/>
  <c r="CP64" i="16"/>
  <c r="DZ64" i="16" s="1"/>
  <c r="CM64" i="16"/>
  <c r="CL64" i="16"/>
  <c r="CK64" i="16"/>
  <c r="CJ64" i="16"/>
  <c r="CI64" i="16" s="1"/>
  <c r="CH64" i="16"/>
  <c r="CG64" i="16"/>
  <c r="CF64" i="16"/>
  <c r="CE64" i="16"/>
  <c r="CD64" i="16"/>
  <c r="CC64" i="16"/>
  <c r="CB64" i="16"/>
  <c r="CA64" i="16"/>
  <c r="BZ64" i="16"/>
  <c r="BW64" i="16"/>
  <c r="BG64" i="16"/>
  <c r="BE64" i="16"/>
  <c r="AO64" i="16"/>
  <c r="AM64" i="16"/>
  <c r="W64" i="16"/>
  <c r="U64" i="16"/>
  <c r="E64" i="16"/>
  <c r="DW63" i="16"/>
  <c r="DV63" i="16"/>
  <c r="DU63" i="16"/>
  <c r="DT63" i="16"/>
  <c r="DS63" i="16"/>
  <c r="DR63" i="16"/>
  <c r="DQ63" i="16"/>
  <c r="DP63" i="16"/>
  <c r="DO63" i="16"/>
  <c r="DN63" i="16"/>
  <c r="DM63" i="16"/>
  <c r="DL63" i="16"/>
  <c r="DH63" i="16"/>
  <c r="DE63" i="16"/>
  <c r="DD63" i="16"/>
  <c r="DC63" i="16"/>
  <c r="DB63" i="16"/>
  <c r="DA63" i="16"/>
  <c r="CZ63" i="16"/>
  <c r="CY63" i="16"/>
  <c r="CX63" i="16"/>
  <c r="CW63" i="16"/>
  <c r="CV63" i="16"/>
  <c r="CU63" i="16"/>
  <c r="CT63" i="16"/>
  <c r="CP63" i="16"/>
  <c r="DZ63" i="16" s="1"/>
  <c r="CM63" i="16"/>
  <c r="CL63" i="16"/>
  <c r="CK63" i="16"/>
  <c r="CI63" i="16" s="1"/>
  <c r="CJ63" i="16"/>
  <c r="CH63" i="16"/>
  <c r="CG63" i="16"/>
  <c r="CF63" i="16"/>
  <c r="CE63" i="16"/>
  <c r="CD63" i="16"/>
  <c r="CC63" i="16"/>
  <c r="CB63" i="16"/>
  <c r="CA63" i="16"/>
  <c r="BZ63" i="16"/>
  <c r="BW63" i="16"/>
  <c r="BG63" i="16"/>
  <c r="BE63" i="16"/>
  <c r="AO63" i="16"/>
  <c r="AM63" i="16"/>
  <c r="W63" i="16"/>
  <c r="U63" i="16"/>
  <c r="E63" i="16"/>
  <c r="DW62" i="16"/>
  <c r="DV62" i="16"/>
  <c r="DU62" i="16"/>
  <c r="DT62" i="16"/>
  <c r="DS62" i="16"/>
  <c r="DR62" i="16"/>
  <c r="DQ62" i="16"/>
  <c r="DP62" i="16"/>
  <c r="DO62" i="16"/>
  <c r="DN62" i="16"/>
  <c r="DM62" i="16"/>
  <c r="DL62" i="16"/>
  <c r="DJ62" i="16"/>
  <c r="DH62" i="16"/>
  <c r="DE62" i="16"/>
  <c r="DD62" i="16"/>
  <c r="DC62" i="16"/>
  <c r="DB62" i="16"/>
  <c r="DA62" i="16"/>
  <c r="CZ62" i="16"/>
  <c r="CY62" i="16"/>
  <c r="CX62" i="16"/>
  <c r="CW62" i="16"/>
  <c r="CV62" i="16"/>
  <c r="CU62" i="16"/>
  <c r="CT62" i="16"/>
  <c r="CR62" i="16"/>
  <c r="CP62" i="16"/>
  <c r="DZ62" i="16" s="1"/>
  <c r="CM62" i="16"/>
  <c r="CL62" i="16"/>
  <c r="CK62" i="16"/>
  <c r="CJ62" i="16"/>
  <c r="CI62" i="16"/>
  <c r="CH62" i="16"/>
  <c r="CG62" i="16"/>
  <c r="CF62" i="16"/>
  <c r="CE62" i="16"/>
  <c r="CC62" i="16"/>
  <c r="CB62" i="16"/>
  <c r="CA62" i="16"/>
  <c r="BZ62" i="16"/>
  <c r="BY62" i="16" s="1"/>
  <c r="BW62" i="16"/>
  <c r="BG62" i="16"/>
  <c r="BE62" i="16"/>
  <c r="AO62" i="16"/>
  <c r="AM62" i="16"/>
  <c r="W62" i="16"/>
  <c r="U62" i="16"/>
  <c r="E62" i="16"/>
  <c r="DW61" i="16"/>
  <c r="DV61" i="16"/>
  <c r="DU61" i="16"/>
  <c r="DT61" i="16"/>
  <c r="DS61" i="16"/>
  <c r="DR61" i="16"/>
  <c r="DQ61" i="16"/>
  <c r="DP61" i="16"/>
  <c r="DO61" i="16"/>
  <c r="DN61" i="16"/>
  <c r="DM61" i="16"/>
  <c r="DL61" i="16"/>
  <c r="DH61" i="16"/>
  <c r="DE61" i="16"/>
  <c r="DD61" i="16"/>
  <c r="DC61" i="16"/>
  <c r="DB61" i="16"/>
  <c r="DA61" i="16"/>
  <c r="CZ61" i="16"/>
  <c r="CY61" i="16"/>
  <c r="CX61" i="16"/>
  <c r="CW61" i="16"/>
  <c r="CV61" i="16"/>
  <c r="CU61" i="16"/>
  <c r="CT61" i="16"/>
  <c r="CP61" i="16"/>
  <c r="DZ61" i="16" s="1"/>
  <c r="CM61" i="16"/>
  <c r="CL61" i="16"/>
  <c r="CK61" i="16"/>
  <c r="CI61" i="16" s="1"/>
  <c r="CJ61" i="16"/>
  <c r="CH61" i="16"/>
  <c r="CG61" i="16"/>
  <c r="CF61" i="16"/>
  <c r="CE61" i="16"/>
  <c r="CD61" i="16" s="1"/>
  <c r="CC61" i="16"/>
  <c r="CB61" i="16"/>
  <c r="CA61" i="16"/>
  <c r="BZ61" i="16"/>
  <c r="BW61" i="16"/>
  <c r="BG61" i="16"/>
  <c r="BE61" i="16"/>
  <c r="AO61" i="16"/>
  <c r="AM61" i="16"/>
  <c r="W61" i="16"/>
  <c r="U61" i="16"/>
  <c r="E61" i="16"/>
  <c r="DW60" i="16"/>
  <c r="DV60" i="16"/>
  <c r="DU60" i="16"/>
  <c r="DT60" i="16"/>
  <c r="DS60" i="16"/>
  <c r="DR60" i="16"/>
  <c r="DQ60" i="16"/>
  <c r="DP60" i="16"/>
  <c r="DO60" i="16"/>
  <c r="DN60" i="16"/>
  <c r="DM60" i="16"/>
  <c r="DL60" i="16"/>
  <c r="DJ60" i="16"/>
  <c r="DH60" i="16"/>
  <c r="DE60" i="16"/>
  <c r="DD60" i="16"/>
  <c r="DC60" i="16"/>
  <c r="DB60" i="16"/>
  <c r="DA60" i="16"/>
  <c r="CZ60" i="16"/>
  <c r="CY60" i="16"/>
  <c r="CX60" i="16"/>
  <c r="CW60" i="16"/>
  <c r="CV60" i="16"/>
  <c r="CU60" i="16"/>
  <c r="CT60" i="16"/>
  <c r="CP60" i="16"/>
  <c r="DZ60" i="16" s="1"/>
  <c r="CM60" i="16"/>
  <c r="CL60" i="16"/>
  <c r="CK60" i="16"/>
  <c r="CJ60" i="16"/>
  <c r="CH60" i="16"/>
  <c r="CG60" i="16"/>
  <c r="CF60" i="16"/>
  <c r="CD60" i="16" s="1"/>
  <c r="CE60" i="16"/>
  <c r="CC60" i="16"/>
  <c r="CB60" i="16"/>
  <c r="CA60" i="16"/>
  <c r="BZ60" i="16"/>
  <c r="BW60" i="16"/>
  <c r="BG60" i="16"/>
  <c r="BE60" i="16"/>
  <c r="AO60" i="16"/>
  <c r="AM60" i="16"/>
  <c r="W60" i="16"/>
  <c r="U60" i="16"/>
  <c r="E60" i="16"/>
  <c r="CR60" i="16" s="1"/>
  <c r="DZ59" i="16"/>
  <c r="DW59" i="16"/>
  <c r="DV59" i="16"/>
  <c r="DU59" i="16"/>
  <c r="DT59" i="16"/>
  <c r="DS59" i="16"/>
  <c r="DR59" i="16"/>
  <c r="DQ59" i="16"/>
  <c r="DP59" i="16"/>
  <c r="DO59" i="16"/>
  <c r="DN59" i="16"/>
  <c r="DM59" i="16"/>
  <c r="DL59" i="16"/>
  <c r="DJ59" i="16"/>
  <c r="DH59" i="16"/>
  <c r="DE59" i="16"/>
  <c r="DD59" i="16"/>
  <c r="DC59" i="16"/>
  <c r="DB59" i="16"/>
  <c r="DA59" i="16"/>
  <c r="CZ59" i="16"/>
  <c r="CY59" i="16"/>
  <c r="CX59" i="16"/>
  <c r="CW59" i="16"/>
  <c r="CV59" i="16"/>
  <c r="CU59" i="16"/>
  <c r="CT59" i="16"/>
  <c r="CR59" i="16"/>
  <c r="CP59" i="16"/>
  <c r="CM59" i="16"/>
  <c r="CI59" i="16" s="1"/>
  <c r="CL59" i="16"/>
  <c r="CK59" i="16"/>
  <c r="CJ59" i="16"/>
  <c r="CH59" i="16"/>
  <c r="CG59" i="16"/>
  <c r="CF59" i="16"/>
  <c r="CE59" i="16"/>
  <c r="CD59" i="16" s="1"/>
  <c r="CC59" i="16"/>
  <c r="CB59" i="16"/>
  <c r="CA59" i="16"/>
  <c r="BZ59" i="16"/>
  <c r="BY59" i="16" s="1"/>
  <c r="BW59" i="16"/>
  <c r="BG59" i="16"/>
  <c r="BE59" i="16"/>
  <c r="AO59" i="16"/>
  <c r="AM59" i="16"/>
  <c r="W59" i="16"/>
  <c r="U59" i="16"/>
  <c r="E59" i="16"/>
  <c r="DZ58" i="16"/>
  <c r="DW58" i="16"/>
  <c r="DV58" i="16"/>
  <c r="DU58" i="16"/>
  <c r="DT58" i="16"/>
  <c r="DS58" i="16"/>
  <c r="DR58" i="16"/>
  <c r="DQ58" i="16"/>
  <c r="DP58" i="16"/>
  <c r="DO58" i="16"/>
  <c r="DN58" i="16"/>
  <c r="DM58" i="16"/>
  <c r="DL58" i="16"/>
  <c r="DJ58" i="16"/>
  <c r="DH58" i="16"/>
  <c r="DE58" i="16"/>
  <c r="DD58" i="16"/>
  <c r="DC58" i="16"/>
  <c r="DB58" i="16"/>
  <c r="DA58" i="16"/>
  <c r="CZ58" i="16"/>
  <c r="CY58" i="16"/>
  <c r="CX58" i="16"/>
  <c r="CW58" i="16"/>
  <c r="CV58" i="16"/>
  <c r="CU58" i="16"/>
  <c r="CT58" i="16"/>
  <c r="CP58" i="16"/>
  <c r="CM58" i="16"/>
  <c r="CL58" i="16"/>
  <c r="CK58" i="16"/>
  <c r="CJ58" i="16"/>
  <c r="CH58" i="16"/>
  <c r="CG58" i="16"/>
  <c r="CF58" i="16"/>
  <c r="CE58" i="16"/>
  <c r="CC58" i="16"/>
  <c r="CB58" i="16"/>
  <c r="CA58" i="16"/>
  <c r="BZ58" i="16"/>
  <c r="BW58" i="16"/>
  <c r="BG58" i="16"/>
  <c r="BE58" i="16"/>
  <c r="AO58" i="16"/>
  <c r="AM58" i="16"/>
  <c r="W58" i="16"/>
  <c r="U58" i="16"/>
  <c r="E58" i="16"/>
  <c r="CR58" i="16" s="1"/>
  <c r="DZ57" i="16"/>
  <c r="DW57" i="16"/>
  <c r="DV57" i="16"/>
  <c r="DU57" i="16"/>
  <c r="DT57" i="16"/>
  <c r="DS57" i="16"/>
  <c r="DR57" i="16"/>
  <c r="DQ57" i="16"/>
  <c r="DP57" i="16"/>
  <c r="DO57" i="16"/>
  <c r="DN57" i="16"/>
  <c r="DM57" i="16"/>
  <c r="DL57" i="16"/>
  <c r="DH57" i="16"/>
  <c r="DE57" i="16"/>
  <c r="DD57" i="16"/>
  <c r="DC57" i="16"/>
  <c r="DB57" i="16"/>
  <c r="DA57" i="16"/>
  <c r="CZ57" i="16"/>
  <c r="CY57" i="16"/>
  <c r="CX57" i="16"/>
  <c r="CW57" i="16"/>
  <c r="CV57" i="16"/>
  <c r="CU57" i="16"/>
  <c r="CT57" i="16"/>
  <c r="CR57" i="16"/>
  <c r="CP57" i="16"/>
  <c r="CM57" i="16"/>
  <c r="CI57" i="16" s="1"/>
  <c r="CL57" i="16"/>
  <c r="CK57" i="16"/>
  <c r="CJ57" i="16"/>
  <c r="CH57" i="16"/>
  <c r="CG57" i="16"/>
  <c r="CF57" i="16"/>
  <c r="CE57" i="16"/>
  <c r="CC57" i="16"/>
  <c r="CB57" i="16"/>
  <c r="CA57" i="16"/>
  <c r="BZ57" i="16"/>
  <c r="BW57" i="16"/>
  <c r="BG57" i="16"/>
  <c r="BE57" i="16"/>
  <c r="AO57" i="16"/>
  <c r="AM57" i="16"/>
  <c r="W57" i="16"/>
  <c r="U57" i="16"/>
  <c r="E57" i="16"/>
  <c r="DJ57" i="16" s="1"/>
  <c r="DZ56" i="16"/>
  <c r="DW56" i="16"/>
  <c r="DV56" i="16"/>
  <c r="DU56" i="16"/>
  <c r="DT56" i="16"/>
  <c r="DS56" i="16"/>
  <c r="DR56" i="16"/>
  <c r="DQ56" i="16"/>
  <c r="DP56" i="16"/>
  <c r="DO56" i="16"/>
  <c r="DN56" i="16"/>
  <c r="DM56" i="16"/>
  <c r="DL56" i="16"/>
  <c r="DH56" i="16"/>
  <c r="DE56" i="16"/>
  <c r="DD56" i="16"/>
  <c r="DC56" i="16"/>
  <c r="DB56" i="16"/>
  <c r="DA56" i="16"/>
  <c r="CZ56" i="16"/>
  <c r="CY56" i="16"/>
  <c r="CX56" i="16"/>
  <c r="CW56" i="16"/>
  <c r="CV56" i="16"/>
  <c r="CU56" i="16"/>
  <c r="CT56" i="16"/>
  <c r="CP56" i="16"/>
  <c r="CM56" i="16"/>
  <c r="CL56" i="16"/>
  <c r="CK56" i="16"/>
  <c r="CJ56" i="16"/>
  <c r="CI56" i="16" s="1"/>
  <c r="CH56" i="16"/>
  <c r="CG56" i="16"/>
  <c r="CF56" i="16"/>
  <c r="CE56" i="16"/>
  <c r="CD56" i="16" s="1"/>
  <c r="CC56" i="16"/>
  <c r="CB56" i="16"/>
  <c r="CA56" i="16"/>
  <c r="BY56" i="16" s="1"/>
  <c r="BZ56" i="16"/>
  <c r="BW56" i="16"/>
  <c r="BG56" i="16"/>
  <c r="BE56" i="16"/>
  <c r="AO56" i="16"/>
  <c r="AM56" i="16"/>
  <c r="W56" i="16"/>
  <c r="U56" i="16"/>
  <c r="E56" i="16"/>
  <c r="DZ55" i="16"/>
  <c r="DW55" i="16"/>
  <c r="DV55" i="16"/>
  <c r="DU55" i="16"/>
  <c r="DT55" i="16"/>
  <c r="DS55" i="16"/>
  <c r="DR55" i="16"/>
  <c r="DQ55" i="16"/>
  <c r="DP55" i="16"/>
  <c r="DO55" i="16"/>
  <c r="DN55" i="16"/>
  <c r="DM55" i="16"/>
  <c r="DL55" i="16"/>
  <c r="DH55" i="16"/>
  <c r="DE55" i="16"/>
  <c r="DD55" i="16"/>
  <c r="DC55" i="16"/>
  <c r="DB55" i="16"/>
  <c r="DA55" i="16"/>
  <c r="CZ55" i="16"/>
  <c r="CY55" i="16"/>
  <c r="CX55" i="16"/>
  <c r="CW55" i="16"/>
  <c r="CV55" i="16"/>
  <c r="CU55" i="16"/>
  <c r="CT55" i="16"/>
  <c r="CP55" i="16"/>
  <c r="CM55" i="16"/>
  <c r="CL55" i="16"/>
  <c r="CK55" i="16"/>
  <c r="CJ55" i="16"/>
  <c r="CI55" i="16"/>
  <c r="CH55" i="16"/>
  <c r="CG55" i="16"/>
  <c r="CD55" i="16" s="1"/>
  <c r="CF55" i="16"/>
  <c r="CE55" i="16"/>
  <c r="CC55" i="16"/>
  <c r="CB55" i="16"/>
  <c r="CA55" i="16"/>
  <c r="BZ55" i="16"/>
  <c r="BW55" i="16"/>
  <c r="BG55" i="16"/>
  <c r="BE55" i="16"/>
  <c r="AO55" i="16"/>
  <c r="AM55" i="16"/>
  <c r="W55" i="16"/>
  <c r="DJ55" i="16" s="1"/>
  <c r="U55" i="16"/>
  <c r="E55" i="16"/>
  <c r="DZ54" i="16"/>
  <c r="DW54" i="16"/>
  <c r="DV54" i="16"/>
  <c r="DU54" i="16"/>
  <c r="DT54" i="16"/>
  <c r="DS54" i="16"/>
  <c r="DR54" i="16"/>
  <c r="DQ54" i="16"/>
  <c r="DP54" i="16"/>
  <c r="DO54" i="16"/>
  <c r="DN54" i="16"/>
  <c r="DM54" i="16"/>
  <c r="DL54" i="16"/>
  <c r="DH54" i="16"/>
  <c r="DE54" i="16"/>
  <c r="DD54" i="16"/>
  <c r="DC54" i="16"/>
  <c r="DB54" i="16"/>
  <c r="DA54" i="16"/>
  <c r="CZ54" i="16"/>
  <c r="CY54" i="16"/>
  <c r="CX54" i="16"/>
  <c r="CW54" i="16"/>
  <c r="CV54" i="16"/>
  <c r="CU54" i="16"/>
  <c r="CT54" i="16"/>
  <c r="CP54" i="16"/>
  <c r="CM54" i="16"/>
  <c r="CL54" i="16"/>
  <c r="CK54" i="16"/>
  <c r="CJ54" i="16"/>
  <c r="CI54" i="16"/>
  <c r="CH54" i="16"/>
  <c r="CG54" i="16"/>
  <c r="CF54" i="16"/>
  <c r="CE54" i="16"/>
  <c r="CD54" i="16"/>
  <c r="CC54" i="16"/>
  <c r="CB54" i="16"/>
  <c r="CA54" i="16"/>
  <c r="BZ54" i="16"/>
  <c r="BY54" i="16" s="1"/>
  <c r="BW54" i="16"/>
  <c r="BG54" i="16"/>
  <c r="BE54" i="16"/>
  <c r="AO54" i="16"/>
  <c r="AM54" i="16"/>
  <c r="W54" i="16"/>
  <c r="U54" i="16"/>
  <c r="E54" i="16"/>
  <c r="DW53" i="16"/>
  <c r="DV53" i="16"/>
  <c r="DU53" i="16"/>
  <c r="DT53" i="16"/>
  <c r="DS53" i="16"/>
  <c r="DR53" i="16"/>
  <c r="DQ53" i="16"/>
  <c r="DP53" i="16"/>
  <c r="DO53" i="16"/>
  <c r="DN53" i="16"/>
  <c r="DM53" i="16"/>
  <c r="DL53" i="16"/>
  <c r="DJ53" i="16"/>
  <c r="DH53" i="16"/>
  <c r="DE53" i="16"/>
  <c r="DD53" i="16"/>
  <c r="DC53" i="16"/>
  <c r="DB53" i="16"/>
  <c r="DA53" i="16"/>
  <c r="CZ53" i="16"/>
  <c r="CY53" i="16"/>
  <c r="CX53" i="16"/>
  <c r="CW53" i="16"/>
  <c r="CV53" i="16"/>
  <c r="CU53" i="16"/>
  <c r="CT53" i="16"/>
  <c r="CR53" i="16"/>
  <c r="CP53" i="16"/>
  <c r="DZ53" i="16" s="1"/>
  <c r="CM53" i="16"/>
  <c r="CL53" i="16"/>
  <c r="CK53" i="16"/>
  <c r="CJ53" i="16"/>
  <c r="CH53" i="16"/>
  <c r="CG53" i="16"/>
  <c r="CF53" i="16"/>
  <c r="CE53" i="16"/>
  <c r="CC53" i="16"/>
  <c r="CB53" i="16"/>
  <c r="BY53" i="16" s="1"/>
  <c r="CA53" i="16"/>
  <c r="BZ53" i="16"/>
  <c r="BW53" i="16"/>
  <c r="BG53" i="16"/>
  <c r="BE53" i="16"/>
  <c r="AO53" i="16"/>
  <c r="AM53" i="16"/>
  <c r="W53" i="16"/>
  <c r="U53" i="16"/>
  <c r="E53" i="16"/>
  <c r="DZ52" i="16"/>
  <c r="DW52" i="16"/>
  <c r="DV52" i="16"/>
  <c r="DU52" i="16"/>
  <c r="DT52" i="16"/>
  <c r="DS52" i="16"/>
  <c r="DR52" i="16"/>
  <c r="DQ52" i="16"/>
  <c r="DP52" i="16"/>
  <c r="DO52" i="16"/>
  <c r="DN52" i="16"/>
  <c r="DM52" i="16"/>
  <c r="DL52" i="16"/>
  <c r="DJ52" i="16"/>
  <c r="DH52" i="16"/>
  <c r="DE52" i="16"/>
  <c r="DD52" i="16"/>
  <c r="DC52" i="16"/>
  <c r="DB52" i="16"/>
  <c r="DA52" i="16"/>
  <c r="CZ52" i="16"/>
  <c r="CY52" i="16"/>
  <c r="CX52" i="16"/>
  <c r="CW52" i="16"/>
  <c r="CV52" i="16"/>
  <c r="CU52" i="16"/>
  <c r="CT52" i="16"/>
  <c r="CR52" i="16"/>
  <c r="CP52" i="16"/>
  <c r="CM52" i="16"/>
  <c r="CL52" i="16"/>
  <c r="CK52" i="16"/>
  <c r="CJ52" i="16"/>
  <c r="CH52" i="16"/>
  <c r="CG52" i="16"/>
  <c r="CF52" i="16"/>
  <c r="CE52" i="16"/>
  <c r="CD52" i="16"/>
  <c r="CC52" i="16"/>
  <c r="CB52" i="16"/>
  <c r="CA52" i="16"/>
  <c r="BZ52" i="16"/>
  <c r="BY52" i="16"/>
  <c r="BW52" i="16"/>
  <c r="BG52" i="16"/>
  <c r="BE52" i="16"/>
  <c r="AO52" i="16"/>
  <c r="AM52" i="16"/>
  <c r="W52" i="16"/>
  <c r="U52" i="16"/>
  <c r="E52" i="16"/>
  <c r="DZ51" i="16"/>
  <c r="DW51" i="16"/>
  <c r="DV51" i="16"/>
  <c r="DU51" i="16"/>
  <c r="DT51" i="16"/>
  <c r="DS51" i="16"/>
  <c r="DR51" i="16"/>
  <c r="DQ51" i="16"/>
  <c r="DP51" i="16"/>
  <c r="DO51" i="16"/>
  <c r="DN51" i="16"/>
  <c r="DM51" i="16"/>
  <c r="DL51" i="16"/>
  <c r="DH51" i="16"/>
  <c r="DE51" i="16"/>
  <c r="DD51" i="16"/>
  <c r="DC51" i="16"/>
  <c r="DB51" i="16"/>
  <c r="DA51" i="16"/>
  <c r="CZ51" i="16"/>
  <c r="CY51" i="16"/>
  <c r="CX51" i="16"/>
  <c r="CW51" i="16"/>
  <c r="CV51" i="16"/>
  <c r="CU51" i="16"/>
  <c r="CT51" i="16"/>
  <c r="CP51" i="16"/>
  <c r="CM51" i="16"/>
  <c r="CL51" i="16"/>
  <c r="CK51" i="16"/>
  <c r="CJ51" i="16"/>
  <c r="CI51" i="16"/>
  <c r="CH51" i="16"/>
  <c r="CG51" i="16"/>
  <c r="CF51" i="16"/>
  <c r="CE51" i="16"/>
  <c r="CD51" i="16" s="1"/>
  <c r="CC51" i="16"/>
  <c r="CB51" i="16"/>
  <c r="CA51" i="16"/>
  <c r="BY51" i="16" s="1"/>
  <c r="BZ51" i="16"/>
  <c r="BW51" i="16"/>
  <c r="BG51" i="16"/>
  <c r="BE51" i="16"/>
  <c r="AO51" i="16"/>
  <c r="AM51" i="16"/>
  <c r="W51" i="16"/>
  <c r="CR51" i="16" s="1"/>
  <c r="U51" i="16"/>
  <c r="E51" i="16"/>
  <c r="DZ50" i="16"/>
  <c r="DW50" i="16"/>
  <c r="DV50" i="16"/>
  <c r="DU50" i="16"/>
  <c r="DT50" i="16"/>
  <c r="DS50" i="16"/>
  <c r="DR50" i="16"/>
  <c r="DQ50" i="16"/>
  <c r="DP50" i="16"/>
  <c r="DO50" i="16"/>
  <c r="DN50" i="16"/>
  <c r="DM50" i="16"/>
  <c r="DL50" i="16"/>
  <c r="DH50" i="16"/>
  <c r="DE50" i="16"/>
  <c r="DD50" i="16"/>
  <c r="DC50" i="16"/>
  <c r="DB50" i="16"/>
  <c r="DA50" i="16"/>
  <c r="CZ50" i="16"/>
  <c r="CY50" i="16"/>
  <c r="CX50" i="16"/>
  <c r="CW50" i="16"/>
  <c r="CV50" i="16"/>
  <c r="CU50" i="16"/>
  <c r="CT50" i="16"/>
  <c r="CP50" i="16"/>
  <c r="CM50" i="16"/>
  <c r="CL50" i="16"/>
  <c r="CK50" i="16"/>
  <c r="CJ50" i="16"/>
  <c r="CH50" i="16"/>
  <c r="CG50" i="16"/>
  <c r="CF50" i="16"/>
  <c r="CE50" i="16"/>
  <c r="CD50" i="16"/>
  <c r="CC50" i="16"/>
  <c r="CB50" i="16"/>
  <c r="CA50" i="16"/>
  <c r="BZ50" i="16"/>
  <c r="BY50" i="16" s="1"/>
  <c r="BW50" i="16"/>
  <c r="BG50" i="16"/>
  <c r="BE50" i="16"/>
  <c r="AO50" i="16"/>
  <c r="AM50" i="16"/>
  <c r="W50" i="16"/>
  <c r="U50" i="16"/>
  <c r="E50" i="16"/>
  <c r="DZ49" i="16"/>
  <c r="DW49" i="16"/>
  <c r="DV49" i="16"/>
  <c r="DU49" i="16"/>
  <c r="DT49" i="16"/>
  <c r="DS49" i="16"/>
  <c r="DR49" i="16"/>
  <c r="DQ49" i="16"/>
  <c r="DP49" i="16"/>
  <c r="DO49" i="16"/>
  <c r="DN49" i="16"/>
  <c r="DM49" i="16"/>
  <c r="DL49" i="16"/>
  <c r="DH49" i="16"/>
  <c r="DE49" i="16"/>
  <c r="DD49" i="16"/>
  <c r="DC49" i="16"/>
  <c r="DB49" i="16"/>
  <c r="DA49" i="16"/>
  <c r="CZ49" i="16"/>
  <c r="CY49" i="16"/>
  <c r="CX49" i="16"/>
  <c r="CW49" i="16"/>
  <c r="CV49" i="16"/>
  <c r="CU49" i="16"/>
  <c r="CT49" i="16"/>
  <c r="CP49" i="16"/>
  <c r="CM49" i="16"/>
  <c r="CL49" i="16"/>
  <c r="CK49" i="16"/>
  <c r="CJ49" i="16"/>
  <c r="CH49" i="16"/>
  <c r="CG49" i="16"/>
  <c r="CF49" i="16"/>
  <c r="CE49" i="16"/>
  <c r="CC49" i="16"/>
  <c r="CB49" i="16"/>
  <c r="CA49" i="16"/>
  <c r="BZ49" i="16"/>
  <c r="BY49" i="16"/>
  <c r="BW49" i="16"/>
  <c r="BG49" i="16"/>
  <c r="BE49" i="16"/>
  <c r="AO49" i="16"/>
  <c r="AM49" i="16"/>
  <c r="W49" i="16"/>
  <c r="U49" i="16"/>
  <c r="E49" i="16"/>
  <c r="DW48" i="16"/>
  <c r="DV48" i="16"/>
  <c r="DU48" i="16"/>
  <c r="DT48" i="16"/>
  <c r="DS48" i="16"/>
  <c r="DR48" i="16"/>
  <c r="DQ48" i="16"/>
  <c r="DP48" i="16"/>
  <c r="DO48" i="16"/>
  <c r="DN48" i="16"/>
  <c r="DM48" i="16"/>
  <c r="DL48" i="16"/>
  <c r="DH48" i="16"/>
  <c r="DE48" i="16"/>
  <c r="DD48" i="16"/>
  <c r="DC48" i="16"/>
  <c r="DB48" i="16"/>
  <c r="DA48" i="16"/>
  <c r="CZ48" i="16"/>
  <c r="CY48" i="16"/>
  <c r="CX48" i="16"/>
  <c r="CW48" i="16"/>
  <c r="CV48" i="16"/>
  <c r="CU48" i="16"/>
  <c r="CT48" i="16"/>
  <c r="CP48" i="16"/>
  <c r="DZ48" i="16" s="1"/>
  <c r="CM48" i="16"/>
  <c r="CL48" i="16"/>
  <c r="CK48" i="16"/>
  <c r="CJ48" i="16"/>
  <c r="CI48" i="16"/>
  <c r="CH48" i="16"/>
  <c r="CG48" i="16"/>
  <c r="CF48" i="16"/>
  <c r="CE48" i="16"/>
  <c r="CD48" i="16" s="1"/>
  <c r="CC48" i="16"/>
  <c r="CB48" i="16"/>
  <c r="CA48" i="16"/>
  <c r="BZ48" i="16"/>
  <c r="BW48" i="16"/>
  <c r="BG48" i="16"/>
  <c r="BE48" i="16"/>
  <c r="AO48" i="16"/>
  <c r="AM48" i="16"/>
  <c r="W48" i="16"/>
  <c r="U48" i="16"/>
  <c r="E48" i="16"/>
  <c r="DW47" i="16"/>
  <c r="DV47" i="16"/>
  <c r="DU47" i="16"/>
  <c r="DT47" i="16"/>
  <c r="DS47" i="16"/>
  <c r="DR47" i="16"/>
  <c r="DQ47" i="16"/>
  <c r="DP47" i="16"/>
  <c r="DO47" i="16"/>
  <c r="DN47" i="16"/>
  <c r="DM47" i="16"/>
  <c r="DL47" i="16"/>
  <c r="DJ47" i="16"/>
  <c r="DH47" i="16"/>
  <c r="DE47" i="16"/>
  <c r="DD47" i="16"/>
  <c r="DC47" i="16"/>
  <c r="DB47" i="16"/>
  <c r="DA47" i="16"/>
  <c r="CZ47" i="16"/>
  <c r="CY47" i="16"/>
  <c r="CX47" i="16"/>
  <c r="CW47" i="16"/>
  <c r="CV47" i="16"/>
  <c r="CU47" i="16"/>
  <c r="CT47" i="16"/>
  <c r="CP47" i="16"/>
  <c r="DZ47" i="16" s="1"/>
  <c r="CM47" i="16"/>
  <c r="CI47" i="16" s="1"/>
  <c r="CL47" i="16"/>
  <c r="CK47" i="16"/>
  <c r="CJ47" i="16"/>
  <c r="CH47" i="16"/>
  <c r="CG47" i="16"/>
  <c r="CF47" i="16"/>
  <c r="CE47" i="16"/>
  <c r="CD47" i="16" s="1"/>
  <c r="CC47" i="16"/>
  <c r="CB47" i="16"/>
  <c r="CA47" i="16"/>
  <c r="BY47" i="16" s="1"/>
  <c r="BZ47" i="16"/>
  <c r="BW47" i="16"/>
  <c r="BG47" i="16"/>
  <c r="BE47" i="16"/>
  <c r="AO47" i="16"/>
  <c r="AM47" i="16"/>
  <c r="W47" i="16"/>
  <c r="U47" i="16"/>
  <c r="E47" i="16"/>
  <c r="DW46" i="16"/>
  <c r="DV46" i="16"/>
  <c r="DU46" i="16"/>
  <c r="DT46" i="16"/>
  <c r="DS46" i="16"/>
  <c r="DR46" i="16"/>
  <c r="DQ46" i="16"/>
  <c r="DP46" i="16"/>
  <c r="DO46" i="16"/>
  <c r="DN46" i="16"/>
  <c r="DM46" i="16"/>
  <c r="DL46" i="16"/>
  <c r="DH46" i="16"/>
  <c r="DE46" i="16"/>
  <c r="DD46" i="16"/>
  <c r="DC46" i="16"/>
  <c r="DB46" i="16"/>
  <c r="DA46" i="16"/>
  <c r="CZ46" i="16"/>
  <c r="CY46" i="16"/>
  <c r="CX46" i="16"/>
  <c r="CW46" i="16"/>
  <c r="CV46" i="16"/>
  <c r="CU46" i="16"/>
  <c r="CT46" i="16"/>
  <c r="CP46" i="16"/>
  <c r="DZ46" i="16" s="1"/>
  <c r="CM46" i="16"/>
  <c r="CL46" i="16"/>
  <c r="CK46" i="16"/>
  <c r="CJ46" i="16"/>
  <c r="CH46" i="16"/>
  <c r="CG46" i="16"/>
  <c r="CF46" i="16"/>
  <c r="CE46" i="16"/>
  <c r="CD46" i="16" s="1"/>
  <c r="CC46" i="16"/>
  <c r="CB46" i="16"/>
  <c r="CA46" i="16"/>
  <c r="BY46" i="16" s="1"/>
  <c r="BZ46" i="16"/>
  <c r="BW46" i="16"/>
  <c r="BG46" i="16"/>
  <c r="BE46" i="16"/>
  <c r="AO46" i="16"/>
  <c r="AM46" i="16"/>
  <c r="W46" i="16"/>
  <c r="U46" i="16"/>
  <c r="E46" i="16"/>
  <c r="DW45" i="16"/>
  <c r="DV45" i="16"/>
  <c r="DU45" i="16"/>
  <c r="DT45" i="16"/>
  <c r="DS45" i="16"/>
  <c r="DR45" i="16"/>
  <c r="DQ45" i="16"/>
  <c r="DP45" i="16"/>
  <c r="DO45" i="16"/>
  <c r="DN45" i="16"/>
  <c r="DM45" i="16"/>
  <c r="DL45" i="16"/>
  <c r="DH45" i="16"/>
  <c r="DE45" i="16"/>
  <c r="DD45" i="16"/>
  <c r="DC45" i="16"/>
  <c r="DB45" i="16"/>
  <c r="DA45" i="16"/>
  <c r="CZ45" i="16"/>
  <c r="CY45" i="16"/>
  <c r="CX45" i="16"/>
  <c r="CW45" i="16"/>
  <c r="CV45" i="16"/>
  <c r="CU45" i="16"/>
  <c r="CT45" i="16"/>
  <c r="CR45" i="16"/>
  <c r="CP45" i="16"/>
  <c r="DZ45" i="16" s="1"/>
  <c r="CM45" i="16"/>
  <c r="CL45" i="16"/>
  <c r="CK45" i="16"/>
  <c r="CI45" i="16" s="1"/>
  <c r="CJ45" i="16"/>
  <c r="CH45" i="16"/>
  <c r="CG45" i="16"/>
  <c r="CF45" i="16"/>
  <c r="CE45" i="16"/>
  <c r="CC45" i="16"/>
  <c r="CB45" i="16"/>
  <c r="CA45" i="16"/>
  <c r="BZ45" i="16"/>
  <c r="BY45" i="16" s="1"/>
  <c r="BW45" i="16"/>
  <c r="BG45" i="16"/>
  <c r="BE45" i="16"/>
  <c r="AO45" i="16"/>
  <c r="AM45" i="16"/>
  <c r="W45" i="16"/>
  <c r="U45" i="16"/>
  <c r="E45" i="16"/>
  <c r="DJ45" i="16" s="1"/>
  <c r="DW44" i="16"/>
  <c r="DV44" i="16"/>
  <c r="DU44" i="16"/>
  <c r="DT44" i="16"/>
  <c r="DS44" i="16"/>
  <c r="DR44" i="16"/>
  <c r="DQ44" i="16"/>
  <c r="DP44" i="16"/>
  <c r="DO44" i="16"/>
  <c r="DN44" i="16"/>
  <c r="DM44" i="16"/>
  <c r="DL44" i="16"/>
  <c r="DJ44" i="16"/>
  <c r="DH44" i="16"/>
  <c r="DE44" i="16"/>
  <c r="DD44" i="16"/>
  <c r="DC44" i="16"/>
  <c r="DB44" i="16"/>
  <c r="DA44" i="16"/>
  <c r="CZ44" i="16"/>
  <c r="CY44" i="16"/>
  <c r="CX44" i="16"/>
  <c r="CW44" i="16"/>
  <c r="CV44" i="16"/>
  <c r="CU44" i="16"/>
  <c r="CT44" i="16"/>
  <c r="CP44" i="16"/>
  <c r="DZ44" i="16" s="1"/>
  <c r="CM44" i="16"/>
  <c r="CL44" i="16"/>
  <c r="CK44" i="16"/>
  <c r="CJ44" i="16"/>
  <c r="CH44" i="16"/>
  <c r="CG44" i="16"/>
  <c r="CF44" i="16"/>
  <c r="CE44" i="16"/>
  <c r="CD44" i="16"/>
  <c r="CC44" i="16"/>
  <c r="CB44" i="16"/>
  <c r="CA44" i="16"/>
  <c r="BZ44" i="16"/>
  <c r="BY44" i="16"/>
  <c r="BW44" i="16"/>
  <c r="BG44" i="16"/>
  <c r="BE44" i="16"/>
  <c r="AO44" i="16"/>
  <c r="AM44" i="16"/>
  <c r="W44" i="16"/>
  <c r="U44" i="16"/>
  <c r="E44" i="16"/>
  <c r="CR44" i="16" s="1"/>
  <c r="DW43" i="16"/>
  <c r="DV43" i="16"/>
  <c r="DU43" i="16"/>
  <c r="DT43" i="16"/>
  <c r="DS43" i="16"/>
  <c r="DR43" i="16"/>
  <c r="DQ43" i="16"/>
  <c r="DP43" i="16"/>
  <c r="DO43" i="16"/>
  <c r="DN43" i="16"/>
  <c r="DM43" i="16"/>
  <c r="DL43" i="16"/>
  <c r="DJ43" i="16"/>
  <c r="DH43" i="16"/>
  <c r="DE43" i="16"/>
  <c r="DD43" i="16"/>
  <c r="DC43" i="16"/>
  <c r="DB43" i="16"/>
  <c r="DA43" i="16"/>
  <c r="CZ43" i="16"/>
  <c r="CY43" i="16"/>
  <c r="CX43" i="16"/>
  <c r="CW43" i="16"/>
  <c r="CV43" i="16"/>
  <c r="CU43" i="16"/>
  <c r="CT43" i="16"/>
  <c r="CR43" i="16"/>
  <c r="CP43" i="16"/>
  <c r="DZ43" i="16" s="1"/>
  <c r="CM43" i="16"/>
  <c r="CL43" i="16"/>
  <c r="CK43" i="16"/>
  <c r="CJ43" i="16"/>
  <c r="CH43" i="16"/>
  <c r="CG43" i="16"/>
  <c r="CD43" i="16" s="1"/>
  <c r="CF43" i="16"/>
  <c r="CE43" i="16"/>
  <c r="CC43" i="16"/>
  <c r="CB43" i="16"/>
  <c r="CA43" i="16"/>
  <c r="BY43" i="16" s="1"/>
  <c r="BZ43" i="16"/>
  <c r="BW43" i="16"/>
  <c r="BG43" i="16"/>
  <c r="BE43" i="16"/>
  <c r="AO43" i="16"/>
  <c r="AM43" i="16"/>
  <c r="W43" i="16"/>
  <c r="U43" i="16"/>
  <c r="E43" i="16"/>
  <c r="DW42" i="16"/>
  <c r="DV42" i="16"/>
  <c r="DU42" i="16"/>
  <c r="DT42" i="16"/>
  <c r="DS42" i="16"/>
  <c r="DR42" i="16"/>
  <c r="DQ42" i="16"/>
  <c r="DP42" i="16"/>
  <c r="DO42" i="16"/>
  <c r="DN42" i="16"/>
  <c r="DM42" i="16"/>
  <c r="DL42" i="16"/>
  <c r="DH42" i="16"/>
  <c r="DE42" i="16"/>
  <c r="DD42" i="16"/>
  <c r="DC42" i="16"/>
  <c r="DB42" i="16"/>
  <c r="DA42" i="16"/>
  <c r="CZ42" i="16"/>
  <c r="CY42" i="16"/>
  <c r="CX42" i="16"/>
  <c r="CW42" i="16"/>
  <c r="CV42" i="16"/>
  <c r="CU42" i="16"/>
  <c r="CT42" i="16"/>
  <c r="CR42" i="16"/>
  <c r="CP42" i="16"/>
  <c r="DZ42" i="16" s="1"/>
  <c r="CM42" i="16"/>
  <c r="CL42" i="16"/>
  <c r="CK42" i="16"/>
  <c r="CI42" i="16" s="1"/>
  <c r="CJ42" i="16"/>
  <c r="CH42" i="16"/>
  <c r="CG42" i="16"/>
  <c r="CF42" i="16"/>
  <c r="CE42" i="16"/>
  <c r="CD42" i="16"/>
  <c r="CC42" i="16"/>
  <c r="CB42" i="16"/>
  <c r="CA42" i="16"/>
  <c r="BZ42" i="16"/>
  <c r="BY42" i="16"/>
  <c r="BW42" i="16"/>
  <c r="BG42" i="16"/>
  <c r="BE42" i="16"/>
  <c r="AO42" i="16"/>
  <c r="AM42" i="16"/>
  <c r="W42" i="16"/>
  <c r="U42" i="16"/>
  <c r="E42" i="16"/>
  <c r="DJ42" i="16" s="1"/>
  <c r="DZ41" i="16"/>
  <c r="DW41" i="16"/>
  <c r="DV41" i="16"/>
  <c r="DU41" i="16"/>
  <c r="DT41" i="16"/>
  <c r="DS41" i="16"/>
  <c r="DR41" i="16"/>
  <c r="DQ41" i="16"/>
  <c r="DP41" i="16"/>
  <c r="DO41" i="16"/>
  <c r="DN41" i="16"/>
  <c r="DM41" i="16"/>
  <c r="DL41" i="16"/>
  <c r="DH41" i="16"/>
  <c r="DE41" i="16"/>
  <c r="DD41" i="16"/>
  <c r="DC41" i="16"/>
  <c r="DB41" i="16"/>
  <c r="DA41" i="16"/>
  <c r="CZ41" i="16"/>
  <c r="CY41" i="16"/>
  <c r="CX41" i="16"/>
  <c r="CW41" i="16"/>
  <c r="CV41" i="16"/>
  <c r="CU41" i="16"/>
  <c r="CT41" i="16"/>
  <c r="CR41" i="16"/>
  <c r="CP41" i="16"/>
  <c r="CM41" i="16"/>
  <c r="CL41" i="16"/>
  <c r="CK41" i="16"/>
  <c r="CJ41" i="16"/>
  <c r="CI41" i="16"/>
  <c r="CH41" i="16"/>
  <c r="CG41" i="16"/>
  <c r="CF41" i="16"/>
  <c r="CE41" i="16"/>
  <c r="CC41" i="16"/>
  <c r="CB41" i="16"/>
  <c r="CA41" i="16"/>
  <c r="BZ41" i="16"/>
  <c r="BW41" i="16"/>
  <c r="BG41" i="16"/>
  <c r="BE41" i="16"/>
  <c r="AO41" i="16"/>
  <c r="AM41" i="16"/>
  <c r="W41" i="16"/>
  <c r="U41" i="16"/>
  <c r="E41" i="16"/>
  <c r="DZ40" i="16"/>
  <c r="DW40" i="16"/>
  <c r="DV40" i="16"/>
  <c r="DU40" i="16"/>
  <c r="DT40" i="16"/>
  <c r="DS40" i="16"/>
  <c r="DR40" i="16"/>
  <c r="DQ40" i="16"/>
  <c r="DP40" i="16"/>
  <c r="DO40" i="16"/>
  <c r="DN40" i="16"/>
  <c r="DM40" i="16"/>
  <c r="DL40" i="16"/>
  <c r="DH40" i="16"/>
  <c r="DE40" i="16"/>
  <c r="DD40" i="16"/>
  <c r="DC40" i="16"/>
  <c r="DB40" i="16"/>
  <c r="DA40" i="16"/>
  <c r="CZ40" i="16"/>
  <c r="CY40" i="16"/>
  <c r="CX40" i="16"/>
  <c r="CW40" i="16"/>
  <c r="CV40" i="16"/>
  <c r="CU40" i="16"/>
  <c r="CT40" i="16"/>
  <c r="CP40" i="16"/>
  <c r="CM40" i="16"/>
  <c r="CL40" i="16"/>
  <c r="CK40" i="16"/>
  <c r="CJ40" i="16"/>
  <c r="CH40" i="16"/>
  <c r="CG40" i="16"/>
  <c r="CF40" i="16"/>
  <c r="CE40" i="16"/>
  <c r="CC40" i="16"/>
  <c r="CB40" i="16"/>
  <c r="CA40" i="16"/>
  <c r="BZ40" i="16"/>
  <c r="BY40" i="16" s="1"/>
  <c r="BW40" i="16"/>
  <c r="BG40" i="16"/>
  <c r="BE40" i="16"/>
  <c r="AO40" i="16"/>
  <c r="AM40" i="16"/>
  <c r="W40" i="16"/>
  <c r="U40" i="16"/>
  <c r="E40" i="16"/>
  <c r="DW39" i="16"/>
  <c r="DV39" i="16"/>
  <c r="DU39" i="16"/>
  <c r="DT39" i="16"/>
  <c r="DS39" i="16"/>
  <c r="DR39" i="16"/>
  <c r="DQ39" i="16"/>
  <c r="DP39" i="16"/>
  <c r="DO39" i="16"/>
  <c r="DN39" i="16"/>
  <c r="DM39" i="16"/>
  <c r="DL39" i="16"/>
  <c r="DJ39" i="16"/>
  <c r="DH39" i="16"/>
  <c r="DE39" i="16"/>
  <c r="DD39" i="16"/>
  <c r="DC39" i="16"/>
  <c r="DB39" i="16"/>
  <c r="DA39" i="16"/>
  <c r="CZ39" i="16"/>
  <c r="CY39" i="16"/>
  <c r="CX39" i="16"/>
  <c r="CW39" i="16"/>
  <c r="CV39" i="16"/>
  <c r="CU39" i="16"/>
  <c r="CT39" i="16"/>
  <c r="CP39" i="16"/>
  <c r="DZ39" i="16" s="1"/>
  <c r="CM39" i="16"/>
  <c r="CL39" i="16"/>
  <c r="CK39" i="16"/>
  <c r="CJ39" i="16"/>
  <c r="CI39" i="16"/>
  <c r="CH39" i="16"/>
  <c r="CG39" i="16"/>
  <c r="CF39" i="16"/>
  <c r="CE39" i="16"/>
  <c r="CC39" i="16"/>
  <c r="CB39" i="16"/>
  <c r="CA39" i="16"/>
  <c r="BZ39" i="16"/>
  <c r="BY39" i="16" s="1"/>
  <c r="BW39" i="16"/>
  <c r="BG39" i="16"/>
  <c r="BE39" i="16"/>
  <c r="AO39" i="16"/>
  <c r="AM39" i="16"/>
  <c r="W39" i="16"/>
  <c r="U39" i="16"/>
  <c r="E39" i="16"/>
  <c r="DZ38" i="16"/>
  <c r="DW38" i="16"/>
  <c r="DV38" i="16"/>
  <c r="DU38" i="16"/>
  <c r="DT38" i="16"/>
  <c r="DS38" i="16"/>
  <c r="DR38" i="16"/>
  <c r="DQ38" i="16"/>
  <c r="DP38" i="16"/>
  <c r="DO38" i="16"/>
  <c r="DN38" i="16"/>
  <c r="DM38" i="16"/>
  <c r="DL38" i="16"/>
  <c r="DH38" i="16"/>
  <c r="DE38" i="16"/>
  <c r="DD38" i="16"/>
  <c r="DC38" i="16"/>
  <c r="DB38" i="16"/>
  <c r="DA38" i="16"/>
  <c r="CZ38" i="16"/>
  <c r="CY38" i="16"/>
  <c r="CX38" i="16"/>
  <c r="CW38" i="16"/>
  <c r="CV38" i="16"/>
  <c r="CU38" i="16"/>
  <c r="CT38" i="16"/>
  <c r="CP38" i="16"/>
  <c r="CM38" i="16"/>
  <c r="CL38" i="16"/>
  <c r="CK38" i="16"/>
  <c r="CJ38" i="16"/>
  <c r="CI38" i="16" s="1"/>
  <c r="CH38" i="16"/>
  <c r="CG38" i="16"/>
  <c r="CF38" i="16"/>
  <c r="CE38" i="16"/>
  <c r="CD38" i="16" s="1"/>
  <c r="CC38" i="16"/>
  <c r="CB38" i="16"/>
  <c r="BY38" i="16" s="1"/>
  <c r="CA38" i="16"/>
  <c r="BZ38" i="16"/>
  <c r="BW38" i="16"/>
  <c r="BG38" i="16"/>
  <c r="BE38" i="16"/>
  <c r="AO38" i="16"/>
  <c r="AM38" i="16"/>
  <c r="W38" i="16"/>
  <c r="U38" i="16"/>
  <c r="E38" i="16"/>
  <c r="DW37" i="16"/>
  <c r="DV37" i="16"/>
  <c r="DU37" i="16"/>
  <c r="DT37" i="16"/>
  <c r="DS37" i="16"/>
  <c r="DR37" i="16"/>
  <c r="DQ37" i="16"/>
  <c r="DP37" i="16"/>
  <c r="DO37" i="16"/>
  <c r="DN37" i="16"/>
  <c r="DM37" i="16"/>
  <c r="DL37" i="16"/>
  <c r="DJ37" i="16"/>
  <c r="DH37" i="16"/>
  <c r="DE37" i="16"/>
  <c r="DD37" i="16"/>
  <c r="DC37" i="16"/>
  <c r="DB37" i="16"/>
  <c r="DA37" i="16"/>
  <c r="CZ37" i="16"/>
  <c r="CY37" i="16"/>
  <c r="CX37" i="16"/>
  <c r="CW37" i="16"/>
  <c r="CV37" i="16"/>
  <c r="CU37" i="16"/>
  <c r="CT37" i="16"/>
  <c r="CR37" i="16"/>
  <c r="CP37" i="16"/>
  <c r="DZ37" i="16" s="1"/>
  <c r="CM37" i="16"/>
  <c r="CL37" i="16"/>
  <c r="CK37" i="16"/>
  <c r="CJ37" i="16"/>
  <c r="CI37" i="16"/>
  <c r="CH37" i="16"/>
  <c r="CG37" i="16"/>
  <c r="CF37" i="16"/>
  <c r="CE37" i="16"/>
  <c r="CC37" i="16"/>
  <c r="CB37" i="16"/>
  <c r="CA37" i="16"/>
  <c r="BZ37" i="16"/>
  <c r="BY37" i="16" s="1"/>
  <c r="BW37" i="16"/>
  <c r="BG37" i="16"/>
  <c r="BE37" i="16"/>
  <c r="AO37" i="16"/>
  <c r="AM37" i="16"/>
  <c r="W37" i="16"/>
  <c r="U37" i="16"/>
  <c r="E37" i="16"/>
  <c r="DZ36" i="16"/>
  <c r="DW36" i="16"/>
  <c r="DV36" i="16"/>
  <c r="DU36" i="16"/>
  <c r="DT36" i="16"/>
  <c r="DS36" i="16"/>
  <c r="DR36" i="16"/>
  <c r="DQ36" i="16"/>
  <c r="DP36" i="16"/>
  <c r="DO36" i="16"/>
  <c r="DN36" i="16"/>
  <c r="DM36" i="16"/>
  <c r="DL36" i="16"/>
  <c r="DH36" i="16"/>
  <c r="DE36" i="16"/>
  <c r="DD36" i="16"/>
  <c r="DC36" i="16"/>
  <c r="DB36" i="16"/>
  <c r="DA36" i="16"/>
  <c r="CZ36" i="16"/>
  <c r="CY36" i="16"/>
  <c r="CX36" i="16"/>
  <c r="CW36" i="16"/>
  <c r="CV36" i="16"/>
  <c r="CU36" i="16"/>
  <c r="CT36" i="16"/>
  <c r="CP36" i="16"/>
  <c r="CM36" i="16"/>
  <c r="CL36" i="16"/>
  <c r="CK36" i="16"/>
  <c r="CJ36" i="16"/>
  <c r="CI36" i="16" s="1"/>
  <c r="CH36" i="16"/>
  <c r="CG36" i="16"/>
  <c r="CF36" i="16"/>
  <c r="CE36" i="16"/>
  <c r="CD36" i="16"/>
  <c r="CC36" i="16"/>
  <c r="CB36" i="16"/>
  <c r="CA36" i="16"/>
  <c r="BY36" i="16" s="1"/>
  <c r="BZ36" i="16"/>
  <c r="BW36" i="16"/>
  <c r="BG36" i="16"/>
  <c r="BE36" i="16"/>
  <c r="AO36" i="16"/>
  <c r="AM36" i="16"/>
  <c r="W36" i="16"/>
  <c r="U36" i="16"/>
  <c r="E36" i="16"/>
  <c r="DZ35" i="16"/>
  <c r="DW35" i="16"/>
  <c r="DV35" i="16"/>
  <c r="DU35" i="16"/>
  <c r="DT35" i="16"/>
  <c r="DS35" i="16"/>
  <c r="DR35" i="16"/>
  <c r="DQ35" i="16"/>
  <c r="DP35" i="16"/>
  <c r="DO35" i="16"/>
  <c r="DN35" i="16"/>
  <c r="DM35" i="16"/>
  <c r="DL35" i="16"/>
  <c r="DJ35" i="16"/>
  <c r="DH35" i="16"/>
  <c r="DE35" i="16"/>
  <c r="DD35" i="16"/>
  <c r="DC35" i="16"/>
  <c r="DB35" i="16"/>
  <c r="DA35" i="16"/>
  <c r="CZ35" i="16"/>
  <c r="CY35" i="16"/>
  <c r="CX35" i="16"/>
  <c r="CW35" i="16"/>
  <c r="CV35" i="16"/>
  <c r="CU35" i="16"/>
  <c r="CT35" i="16"/>
  <c r="CR35" i="16"/>
  <c r="CP35" i="16"/>
  <c r="CM35" i="16"/>
  <c r="CL35" i="16"/>
  <c r="CK35" i="16"/>
  <c r="CJ35" i="16"/>
  <c r="CI35" i="16" s="1"/>
  <c r="CH35" i="16"/>
  <c r="CG35" i="16"/>
  <c r="CF35" i="16"/>
  <c r="CE35" i="16"/>
  <c r="CD35" i="16" s="1"/>
  <c r="CC35" i="16"/>
  <c r="CB35" i="16"/>
  <c r="CA35" i="16"/>
  <c r="BY35" i="16" s="1"/>
  <c r="BZ35" i="16"/>
  <c r="BW35" i="16"/>
  <c r="BG35" i="16"/>
  <c r="BE35" i="16"/>
  <c r="AO35" i="16"/>
  <c r="AM35" i="16"/>
  <c r="W35" i="16"/>
  <c r="U35" i="16"/>
  <c r="E35" i="16"/>
  <c r="DZ34" i="16"/>
  <c r="DW34" i="16"/>
  <c r="DV34" i="16"/>
  <c r="DU34" i="16"/>
  <c r="DT34" i="16"/>
  <c r="DS34" i="16"/>
  <c r="DR34" i="16"/>
  <c r="DQ34" i="16"/>
  <c r="DP34" i="16"/>
  <c r="DO34" i="16"/>
  <c r="DN34" i="16"/>
  <c r="DM34" i="16"/>
  <c r="DL34" i="16"/>
  <c r="DJ34" i="16"/>
  <c r="DH34" i="16"/>
  <c r="DE34" i="16"/>
  <c r="DD34" i="16"/>
  <c r="DC34" i="16"/>
  <c r="DB34" i="16"/>
  <c r="DA34" i="16"/>
  <c r="CZ34" i="16"/>
  <c r="CY34" i="16"/>
  <c r="CX34" i="16"/>
  <c r="CW34" i="16"/>
  <c r="CV34" i="16"/>
  <c r="CU34" i="16"/>
  <c r="CT34" i="16"/>
  <c r="CR34" i="16"/>
  <c r="CP34" i="16"/>
  <c r="CM34" i="16"/>
  <c r="CL34" i="16"/>
  <c r="CK34" i="16"/>
  <c r="CJ34" i="16"/>
  <c r="CH34" i="16"/>
  <c r="CG34" i="16"/>
  <c r="CF34" i="16"/>
  <c r="CD34" i="16" s="1"/>
  <c r="CE34" i="16"/>
  <c r="CC34" i="16"/>
  <c r="CB34" i="16"/>
  <c r="CA34" i="16"/>
  <c r="BZ34" i="16"/>
  <c r="BW34" i="16"/>
  <c r="BG34" i="16"/>
  <c r="BE34" i="16"/>
  <c r="AO34" i="16"/>
  <c r="AM34" i="16"/>
  <c r="W34" i="16"/>
  <c r="U34" i="16"/>
  <c r="E34" i="16"/>
  <c r="DZ33" i="16"/>
  <c r="DW33" i="16"/>
  <c r="DV33" i="16"/>
  <c r="DU33" i="16"/>
  <c r="DT33" i="16"/>
  <c r="DS33" i="16"/>
  <c r="DR33" i="16"/>
  <c r="DQ33" i="16"/>
  <c r="DP33" i="16"/>
  <c r="DO33" i="16"/>
  <c r="DN33" i="16"/>
  <c r="DM33" i="16"/>
  <c r="DL33" i="16"/>
  <c r="DJ33" i="16"/>
  <c r="DH33" i="16"/>
  <c r="DE33" i="16"/>
  <c r="DD33" i="16"/>
  <c r="DC33" i="16"/>
  <c r="DB33" i="16"/>
  <c r="DA33" i="16"/>
  <c r="CZ33" i="16"/>
  <c r="CY33" i="16"/>
  <c r="CX33" i="16"/>
  <c r="CW33" i="16"/>
  <c r="CV33" i="16"/>
  <c r="CU33" i="16"/>
  <c r="CT33" i="16"/>
  <c r="CP33" i="16"/>
  <c r="CM33" i="16"/>
  <c r="CL33" i="16"/>
  <c r="CK33" i="16"/>
  <c r="CJ33" i="16"/>
  <c r="CI33" i="16"/>
  <c r="CH33" i="16"/>
  <c r="CG33" i="16"/>
  <c r="CF33" i="16"/>
  <c r="CE33" i="16"/>
  <c r="CD33" i="16" s="1"/>
  <c r="CC33" i="16"/>
  <c r="CB33" i="16"/>
  <c r="CA33" i="16"/>
  <c r="BZ33" i="16"/>
  <c r="BW33" i="16"/>
  <c r="BG33" i="16"/>
  <c r="BE33" i="16"/>
  <c r="AO33" i="16"/>
  <c r="AM33" i="16"/>
  <c r="W33" i="16"/>
  <c r="U33" i="16"/>
  <c r="E33" i="16"/>
  <c r="CR33" i="16" s="1"/>
  <c r="DZ32" i="16"/>
  <c r="DW32" i="16"/>
  <c r="DV32" i="16"/>
  <c r="DU32" i="16"/>
  <c r="DT32" i="16"/>
  <c r="DS32" i="16"/>
  <c r="DR32" i="16"/>
  <c r="DQ32" i="16"/>
  <c r="DP32" i="16"/>
  <c r="DO32" i="16"/>
  <c r="DN32" i="16"/>
  <c r="DM32" i="16"/>
  <c r="DL32" i="16"/>
  <c r="DH32" i="16"/>
  <c r="DE32" i="16"/>
  <c r="DD32" i="16"/>
  <c r="DC32" i="16"/>
  <c r="DB32" i="16"/>
  <c r="DA32" i="16"/>
  <c r="CZ32" i="16"/>
  <c r="CY32" i="16"/>
  <c r="CX32" i="16"/>
  <c r="CW32" i="16"/>
  <c r="CV32" i="16"/>
  <c r="CU32" i="16"/>
  <c r="CT32" i="16"/>
  <c r="CR32" i="16"/>
  <c r="CP32" i="16"/>
  <c r="CM32" i="16"/>
  <c r="CI32" i="16" s="1"/>
  <c r="CL32" i="16"/>
  <c r="CK32" i="16"/>
  <c r="CJ32" i="16"/>
  <c r="CH32" i="16"/>
  <c r="CG32" i="16"/>
  <c r="CF32" i="16"/>
  <c r="CD32" i="16" s="1"/>
  <c r="CE32" i="16"/>
  <c r="CC32" i="16"/>
  <c r="CB32" i="16"/>
  <c r="CA32" i="16"/>
  <c r="BZ32" i="16"/>
  <c r="BY32" i="16"/>
  <c r="BW32" i="16"/>
  <c r="BG32" i="16"/>
  <c r="BE32" i="16"/>
  <c r="AO32" i="16"/>
  <c r="AM32" i="16"/>
  <c r="W32" i="16"/>
  <c r="U32" i="16"/>
  <c r="E32" i="16"/>
  <c r="DJ32" i="16" s="1"/>
  <c r="DW31" i="16"/>
  <c r="DV31" i="16"/>
  <c r="DU31" i="16"/>
  <c r="DT31" i="16"/>
  <c r="DS31" i="16"/>
  <c r="DR31" i="16"/>
  <c r="DQ31" i="16"/>
  <c r="DP31" i="16"/>
  <c r="DO31" i="16"/>
  <c r="DN31" i="16"/>
  <c r="DM31" i="16"/>
  <c r="DL31" i="16"/>
  <c r="DH31" i="16"/>
  <c r="DE31" i="16"/>
  <c r="DD31" i="16"/>
  <c r="DC31" i="16"/>
  <c r="DB31" i="16"/>
  <c r="DA31" i="16"/>
  <c r="CZ31" i="16"/>
  <c r="CY31" i="16"/>
  <c r="CX31" i="16"/>
  <c r="CW31" i="16"/>
  <c r="CV31" i="16"/>
  <c r="CU31" i="16"/>
  <c r="CT31" i="16"/>
  <c r="CP31" i="16"/>
  <c r="DZ31" i="16" s="1"/>
  <c r="CM31" i="16"/>
  <c r="CL31" i="16"/>
  <c r="CK31" i="16"/>
  <c r="CJ31" i="16"/>
  <c r="CI31" i="16"/>
  <c r="CH31" i="16"/>
  <c r="CG31" i="16"/>
  <c r="CF31" i="16"/>
  <c r="CE31" i="16"/>
  <c r="CD31" i="16" s="1"/>
  <c r="CC31" i="16"/>
  <c r="CB31" i="16"/>
  <c r="CA31" i="16"/>
  <c r="BY31" i="16" s="1"/>
  <c r="BZ31" i="16"/>
  <c r="BW31" i="16"/>
  <c r="BG31" i="16"/>
  <c r="BE31" i="16"/>
  <c r="AO31" i="16"/>
  <c r="AM31" i="16"/>
  <c r="W31" i="16"/>
  <c r="U31" i="16"/>
  <c r="E31" i="16"/>
  <c r="DW30" i="16"/>
  <c r="DV30" i="16"/>
  <c r="DU30" i="16"/>
  <c r="DT30" i="16"/>
  <c r="DS30" i="16"/>
  <c r="DR30" i="16"/>
  <c r="DQ30" i="16"/>
  <c r="DP30" i="16"/>
  <c r="DO30" i="16"/>
  <c r="DN30" i="16"/>
  <c r="DM30" i="16"/>
  <c r="DL30" i="16"/>
  <c r="DJ30" i="16"/>
  <c r="DH30" i="16"/>
  <c r="DE30" i="16"/>
  <c r="DD30" i="16"/>
  <c r="DC30" i="16"/>
  <c r="DB30" i="16"/>
  <c r="DA30" i="16"/>
  <c r="CZ30" i="16"/>
  <c r="CY30" i="16"/>
  <c r="CX30" i="16"/>
  <c r="CW30" i="16"/>
  <c r="CV30" i="16"/>
  <c r="CU30" i="16"/>
  <c r="CT30" i="16"/>
  <c r="CR30" i="16"/>
  <c r="CP30" i="16"/>
  <c r="DZ30" i="16" s="1"/>
  <c r="CM30" i="16"/>
  <c r="CI30" i="16" s="1"/>
  <c r="CL30" i="16"/>
  <c r="CK30" i="16"/>
  <c r="CJ30" i="16"/>
  <c r="CH30" i="16"/>
  <c r="CG30" i="16"/>
  <c r="CF30" i="16"/>
  <c r="CE30" i="16"/>
  <c r="CC30" i="16"/>
  <c r="CB30" i="16"/>
  <c r="CA30" i="16"/>
  <c r="BZ30" i="16"/>
  <c r="BY30" i="16"/>
  <c r="BW30" i="16"/>
  <c r="BG30" i="16"/>
  <c r="BE30" i="16"/>
  <c r="AO30" i="16"/>
  <c r="AM30" i="16"/>
  <c r="W30" i="16"/>
  <c r="U30" i="16"/>
  <c r="E30" i="16"/>
  <c r="DW29" i="16"/>
  <c r="DV29" i="16"/>
  <c r="DU29" i="16"/>
  <c r="DT29" i="16"/>
  <c r="DS29" i="16"/>
  <c r="DR29" i="16"/>
  <c r="DQ29" i="16"/>
  <c r="DP29" i="16"/>
  <c r="DO29" i="16"/>
  <c r="DN29" i="16"/>
  <c r="DM29" i="16"/>
  <c r="DL29" i="16"/>
  <c r="DH29" i="16"/>
  <c r="DE29" i="16"/>
  <c r="DD29" i="16"/>
  <c r="DC29" i="16"/>
  <c r="DB29" i="16"/>
  <c r="DA29" i="16"/>
  <c r="CZ29" i="16"/>
  <c r="CY29" i="16"/>
  <c r="CX29" i="16"/>
  <c r="CW29" i="16"/>
  <c r="CV29" i="16"/>
  <c r="CU29" i="16"/>
  <c r="CT29" i="16"/>
  <c r="CP29" i="16"/>
  <c r="DZ29" i="16" s="1"/>
  <c r="CM29" i="16"/>
  <c r="CI29" i="16" s="1"/>
  <c r="CL29" i="16"/>
  <c r="CK29" i="16"/>
  <c r="CJ29" i="16"/>
  <c r="CH29" i="16"/>
  <c r="CG29" i="16"/>
  <c r="CF29" i="16"/>
  <c r="CE29" i="16"/>
  <c r="CD29" i="16"/>
  <c r="CC29" i="16"/>
  <c r="CB29" i="16"/>
  <c r="CA29" i="16"/>
  <c r="BZ29" i="16"/>
  <c r="BY29" i="16" s="1"/>
  <c r="BW29" i="16"/>
  <c r="BG29" i="16"/>
  <c r="BE29" i="16"/>
  <c r="AO29" i="16"/>
  <c r="AM29" i="16"/>
  <c r="W29" i="16"/>
  <c r="U29" i="16"/>
  <c r="E29" i="16"/>
  <c r="DW28" i="16"/>
  <c r="DV28" i="16"/>
  <c r="DU28" i="16"/>
  <c r="DM28" i="16"/>
  <c r="DL28" i="16"/>
  <c r="DH28" i="16"/>
  <c r="DD28" i="16"/>
  <c r="DB28" i="16"/>
  <c r="CY28" i="16"/>
  <c r="CP28" i="16"/>
  <c r="CL28" i="16"/>
  <c r="CK28" i="16"/>
  <c r="CH28" i="16"/>
  <c r="BW28" i="16"/>
  <c r="BT28" i="16"/>
  <c r="BS28" i="16"/>
  <c r="BR28" i="16"/>
  <c r="BQ28" i="16"/>
  <c r="BP28" i="16"/>
  <c r="BO28" i="16"/>
  <c r="BN28" i="16"/>
  <c r="BN18" i="16" s="1"/>
  <c r="BM28" i="16"/>
  <c r="BL28" i="16"/>
  <c r="BK28" i="16"/>
  <c r="BG28" i="16" s="1"/>
  <c r="BJ28" i="16"/>
  <c r="BI28" i="16"/>
  <c r="BE28" i="16"/>
  <c r="BB28" i="16"/>
  <c r="BA28" i="16"/>
  <c r="AZ28" i="16"/>
  <c r="CM28" i="16" s="1"/>
  <c r="AY28" i="16"/>
  <c r="AX28" i="16"/>
  <c r="AW28" i="16"/>
  <c r="AV28" i="16"/>
  <c r="AU28" i="16"/>
  <c r="AT28" i="16"/>
  <c r="AS28" i="16"/>
  <c r="AR28" i="16"/>
  <c r="AQ28" i="16"/>
  <c r="AM28" i="16"/>
  <c r="AJ28" i="16"/>
  <c r="AI28" i="16"/>
  <c r="AH28" i="16"/>
  <c r="AG28" i="16"/>
  <c r="AF28" i="16"/>
  <c r="DA28" i="16" s="1"/>
  <c r="AE28" i="16"/>
  <c r="AD28" i="16"/>
  <c r="AC28" i="16"/>
  <c r="AB28" i="16"/>
  <c r="AA28" i="16"/>
  <c r="CE28" i="16" s="1"/>
  <c r="Z28" i="16"/>
  <c r="Y28" i="16"/>
  <c r="U28" i="16"/>
  <c r="R28" i="16"/>
  <c r="DE28" i="16" s="1"/>
  <c r="Q28" i="16"/>
  <c r="P28" i="16"/>
  <c r="DC28" i="16" s="1"/>
  <c r="O28" i="16"/>
  <c r="DT28" i="16" s="1"/>
  <c r="N28" i="16"/>
  <c r="M28" i="16"/>
  <c r="L28" i="16"/>
  <c r="K28" i="16"/>
  <c r="J28" i="16"/>
  <c r="I28" i="16"/>
  <c r="H28" i="16"/>
  <c r="CU28" i="16" s="1"/>
  <c r="G28" i="16"/>
  <c r="DW27" i="16"/>
  <c r="DV27" i="16"/>
  <c r="DU27" i="16"/>
  <c r="DT27" i="16"/>
  <c r="DS27" i="16"/>
  <c r="DR27" i="16"/>
  <c r="DQ27" i="16"/>
  <c r="DP27" i="16"/>
  <c r="DO27" i="16"/>
  <c r="DN27" i="16"/>
  <c r="DM27" i="16"/>
  <c r="DL27" i="16"/>
  <c r="DH27" i="16"/>
  <c r="DE27" i="16"/>
  <c r="DD27" i="16"/>
  <c r="DC27" i="16"/>
  <c r="DB27" i="16"/>
  <c r="DA27" i="16"/>
  <c r="CZ27" i="16"/>
  <c r="CY27" i="16"/>
  <c r="CX27" i="16"/>
  <c r="CW27" i="16"/>
  <c r="CV27" i="16"/>
  <c r="CU27" i="16"/>
  <c r="CT27" i="16"/>
  <c r="CR27" i="16"/>
  <c r="CP27" i="16"/>
  <c r="CM27" i="16"/>
  <c r="CL27" i="16"/>
  <c r="CK27" i="16"/>
  <c r="CJ27" i="16"/>
  <c r="CI27" i="16"/>
  <c r="CH27" i="16"/>
  <c r="CG27" i="16"/>
  <c r="CF27" i="16"/>
  <c r="CE27" i="16"/>
  <c r="CC27" i="16"/>
  <c r="CB27" i="16"/>
  <c r="CA27" i="16"/>
  <c r="BZ27" i="16"/>
  <c r="BY27" i="16"/>
  <c r="BW27" i="16"/>
  <c r="BG27" i="16"/>
  <c r="BE27" i="16"/>
  <c r="AO27" i="16"/>
  <c r="AM27" i="16"/>
  <c r="W27" i="16"/>
  <c r="U27" i="16"/>
  <c r="E27" i="16"/>
  <c r="DJ27" i="16" s="1"/>
  <c r="DW26" i="16"/>
  <c r="DV26" i="16"/>
  <c r="DU26" i="16"/>
  <c r="DT26" i="16"/>
  <c r="DS26" i="16"/>
  <c r="DR26" i="16"/>
  <c r="DQ26" i="16"/>
  <c r="DP26" i="16"/>
  <c r="DO26" i="16"/>
  <c r="DN26" i="16"/>
  <c r="DM26" i="16"/>
  <c r="DL26" i="16"/>
  <c r="DH26" i="16"/>
  <c r="DE26" i="16"/>
  <c r="DD26" i="16"/>
  <c r="DC26" i="16"/>
  <c r="DB26" i="16"/>
  <c r="DA26" i="16"/>
  <c r="CZ26" i="16"/>
  <c r="CY26" i="16"/>
  <c r="CX26" i="16"/>
  <c r="CW26" i="16"/>
  <c r="CV26" i="16"/>
  <c r="CU26" i="16"/>
  <c r="CT26" i="16"/>
  <c r="CP26" i="16"/>
  <c r="CM26" i="16"/>
  <c r="CL26" i="16"/>
  <c r="CK26" i="16"/>
  <c r="CJ26" i="16"/>
  <c r="CI26" i="16"/>
  <c r="CH26" i="16"/>
  <c r="CG26" i="16"/>
  <c r="CF26" i="16"/>
  <c r="CE26" i="16"/>
  <c r="CC26" i="16"/>
  <c r="CB26" i="16"/>
  <c r="CA26" i="16"/>
  <c r="BZ26" i="16"/>
  <c r="BY26" i="16" s="1"/>
  <c r="BW26" i="16"/>
  <c r="BG26" i="16"/>
  <c r="BE26" i="16"/>
  <c r="AO26" i="16"/>
  <c r="AM26" i="16"/>
  <c r="W26" i="16"/>
  <c r="U26" i="16"/>
  <c r="E26" i="16"/>
  <c r="DW25" i="16"/>
  <c r="DV25" i="16"/>
  <c r="DU25" i="16"/>
  <c r="DT25" i="16"/>
  <c r="DS25" i="16"/>
  <c r="DR25" i="16"/>
  <c r="DQ25" i="16"/>
  <c r="DP25" i="16"/>
  <c r="DO25" i="16"/>
  <c r="DN25" i="16"/>
  <c r="DM25" i="16"/>
  <c r="DL25" i="16"/>
  <c r="DH25" i="16"/>
  <c r="DE25" i="16"/>
  <c r="DD25" i="16"/>
  <c r="DC25" i="16"/>
  <c r="DB25" i="16"/>
  <c r="DA25" i="16"/>
  <c r="CZ25" i="16"/>
  <c r="CY25" i="16"/>
  <c r="CX25" i="16"/>
  <c r="CW25" i="16"/>
  <c r="CV25" i="16"/>
  <c r="CU25" i="16"/>
  <c r="CT25" i="16"/>
  <c r="CP25" i="16"/>
  <c r="CM25" i="16"/>
  <c r="CL25" i="16"/>
  <c r="CK25" i="16"/>
  <c r="CJ25" i="16"/>
  <c r="CI25" i="16"/>
  <c r="CH25" i="16"/>
  <c r="CG25" i="16"/>
  <c r="CF25" i="16"/>
  <c r="CE25" i="16"/>
  <c r="CC25" i="16"/>
  <c r="CB25" i="16"/>
  <c r="BY25" i="16" s="1"/>
  <c r="CA25" i="16"/>
  <c r="BZ25" i="16"/>
  <c r="BW25" i="16"/>
  <c r="BG25" i="16"/>
  <c r="BE25" i="16"/>
  <c r="AO25" i="16"/>
  <c r="AM25" i="16"/>
  <c r="W25" i="16"/>
  <c r="CR25" i="16" s="1"/>
  <c r="U25" i="16"/>
  <c r="E25" i="16"/>
  <c r="A25" i="16"/>
  <c r="DU24" i="16"/>
  <c r="DO24" i="16"/>
  <c r="DH24" i="16"/>
  <c r="DE24" i="16"/>
  <c r="DC24" i="16"/>
  <c r="DB24" i="16"/>
  <c r="CW24" i="16"/>
  <c r="CP24" i="16"/>
  <c r="CF24" i="16"/>
  <c r="CB24" i="16"/>
  <c r="BW24" i="16"/>
  <c r="BT24" i="16"/>
  <c r="BS24" i="16"/>
  <c r="BR24" i="16"/>
  <c r="BQ24" i="16"/>
  <c r="BQ18" i="16" s="1"/>
  <c r="BQ118" i="16" s="1"/>
  <c r="BP24" i="16"/>
  <c r="BP18" i="16" s="1"/>
  <c r="BO24" i="16"/>
  <c r="BN24" i="16"/>
  <c r="BM24" i="16"/>
  <c r="BL24" i="16"/>
  <c r="BK24" i="16"/>
  <c r="BJ24" i="16"/>
  <c r="BI24" i="16"/>
  <c r="BE24" i="16"/>
  <c r="BB24" i="16"/>
  <c r="BA24" i="16"/>
  <c r="AZ24" i="16"/>
  <c r="AY24" i="16"/>
  <c r="AX24" i="16"/>
  <c r="AX18" i="16" s="1"/>
  <c r="AW24" i="16"/>
  <c r="AV24" i="16"/>
  <c r="AU24" i="16"/>
  <c r="AT24" i="16"/>
  <c r="AS24" i="16"/>
  <c r="AR24" i="16"/>
  <c r="AQ24" i="16"/>
  <c r="AM24" i="16"/>
  <c r="AJ24" i="16"/>
  <c r="AI24" i="16"/>
  <c r="AH24" i="16"/>
  <c r="AG24" i="16"/>
  <c r="AG18" i="16" s="1"/>
  <c r="DB18" i="16" s="1"/>
  <c r="AF24" i="16"/>
  <c r="AE24" i="16"/>
  <c r="AD24" i="16"/>
  <c r="AD18" i="16" s="1"/>
  <c r="AD118" i="16" s="1"/>
  <c r="AC24" i="16"/>
  <c r="AB24" i="16"/>
  <c r="AA24" i="16"/>
  <c r="Z24" i="16"/>
  <c r="Y24" i="16"/>
  <c r="U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DW23" i="16"/>
  <c r="DV23" i="16"/>
  <c r="DU23" i="16"/>
  <c r="DT23" i="16"/>
  <c r="DS23" i="16"/>
  <c r="DR23" i="16"/>
  <c r="DQ23" i="16"/>
  <c r="DP23" i="16"/>
  <c r="DO23" i="16"/>
  <c r="DN23" i="16"/>
  <c r="DM23" i="16"/>
  <c r="DL23" i="16"/>
  <c r="DJ23" i="16"/>
  <c r="DH23" i="16"/>
  <c r="DE23" i="16"/>
  <c r="DD23" i="16"/>
  <c r="DC23" i="16"/>
  <c r="DB23" i="16"/>
  <c r="DA23" i="16"/>
  <c r="CZ23" i="16"/>
  <c r="CY23" i="16"/>
  <c r="CX23" i="16"/>
  <c r="CW23" i="16"/>
  <c r="CV23" i="16"/>
  <c r="CU23" i="16"/>
  <c r="CT23" i="16"/>
  <c r="CP23" i="16"/>
  <c r="CM23" i="16"/>
  <c r="CL23" i="16"/>
  <c r="CK23" i="16"/>
  <c r="CJ23" i="16"/>
  <c r="CH23" i="16"/>
  <c r="CG23" i="16"/>
  <c r="CF23" i="16"/>
  <c r="CE23" i="16"/>
  <c r="CC23" i="16"/>
  <c r="CB23" i="16"/>
  <c r="BY23" i="16" s="1"/>
  <c r="CA23" i="16"/>
  <c r="BZ23" i="16"/>
  <c r="BW23" i="16"/>
  <c r="BG23" i="16"/>
  <c r="BE23" i="16"/>
  <c r="AO23" i="16"/>
  <c r="AM23" i="16"/>
  <c r="W23" i="16"/>
  <c r="U23" i="16"/>
  <c r="E23" i="16"/>
  <c r="DW22" i="16"/>
  <c r="DV22" i="16"/>
  <c r="DU22" i="16"/>
  <c r="DT22" i="16"/>
  <c r="DS22" i="16"/>
  <c r="DR22" i="16"/>
  <c r="DQ22" i="16"/>
  <c r="DP22" i="16"/>
  <c r="DO22" i="16"/>
  <c r="DN22" i="16"/>
  <c r="DM22" i="16"/>
  <c r="DL22" i="16"/>
  <c r="DJ22" i="16"/>
  <c r="DH22" i="16"/>
  <c r="DE22" i="16"/>
  <c r="DD22" i="16"/>
  <c r="DC22" i="16"/>
  <c r="DB22" i="16"/>
  <c r="DA22" i="16"/>
  <c r="CZ22" i="16"/>
  <c r="CY22" i="16"/>
  <c r="CX22" i="16"/>
  <c r="CW22" i="16"/>
  <c r="CV22" i="16"/>
  <c r="CU22" i="16"/>
  <c r="CT22" i="16"/>
  <c r="CR22" i="16"/>
  <c r="CP22" i="16"/>
  <c r="CM22" i="16"/>
  <c r="CL22" i="16"/>
  <c r="CK22" i="16"/>
  <c r="CJ22" i="16"/>
  <c r="CH22" i="16"/>
  <c r="CG22" i="16"/>
  <c r="CF22" i="16"/>
  <c r="CE22" i="16"/>
  <c r="CD22" i="16" s="1"/>
  <c r="CC22" i="16"/>
  <c r="CB22" i="16"/>
  <c r="CA22" i="16"/>
  <c r="BZ22" i="16"/>
  <c r="BW22" i="16"/>
  <c r="BG22" i="16"/>
  <c r="BE22" i="16"/>
  <c r="AO22" i="16"/>
  <c r="AM22" i="16"/>
  <c r="W22" i="16"/>
  <c r="U22" i="16"/>
  <c r="E22" i="16"/>
  <c r="DW21" i="16"/>
  <c r="DV21" i="16"/>
  <c r="DU21" i="16"/>
  <c r="DT21" i="16"/>
  <c r="DS21" i="16"/>
  <c r="DR21" i="16"/>
  <c r="DQ21" i="16"/>
  <c r="DP21" i="16"/>
  <c r="DO21" i="16"/>
  <c r="DN21" i="16"/>
  <c r="DM21" i="16"/>
  <c r="DL21" i="16"/>
  <c r="DH21" i="16"/>
  <c r="DE21" i="16"/>
  <c r="DD21" i="16"/>
  <c r="DC21" i="16"/>
  <c r="DB21" i="16"/>
  <c r="DA21" i="16"/>
  <c r="CZ21" i="16"/>
  <c r="CY21" i="16"/>
  <c r="CX21" i="16"/>
  <c r="CW21" i="16"/>
  <c r="CV21" i="16"/>
  <c r="CU21" i="16"/>
  <c r="CT21" i="16"/>
  <c r="CP21" i="16"/>
  <c r="CM21" i="16"/>
  <c r="CL21" i="16"/>
  <c r="CK21" i="16"/>
  <c r="CI21" i="16" s="1"/>
  <c r="CJ21" i="16"/>
  <c r="CH21" i="16"/>
  <c r="CG21" i="16"/>
  <c r="CF21" i="16"/>
  <c r="CE21" i="16"/>
  <c r="CD21" i="16"/>
  <c r="CC21" i="16"/>
  <c r="CB21" i="16"/>
  <c r="CA21" i="16"/>
  <c r="BZ21" i="16"/>
  <c r="BW21" i="16"/>
  <c r="BG21" i="16"/>
  <c r="BE21" i="16"/>
  <c r="AO21" i="16"/>
  <c r="AM21" i="16"/>
  <c r="W21" i="16"/>
  <c r="U21" i="16"/>
  <c r="E21" i="16"/>
  <c r="DW20" i="16"/>
  <c r="DV20" i="16"/>
  <c r="DU20" i="16"/>
  <c r="DT20" i="16"/>
  <c r="DS20" i="16"/>
  <c r="DR20" i="16"/>
  <c r="DQ20" i="16"/>
  <c r="DP20" i="16"/>
  <c r="DO20" i="16"/>
  <c r="DN20" i="16"/>
  <c r="DM20" i="16"/>
  <c r="DL20" i="16"/>
  <c r="DH20" i="16"/>
  <c r="DE20" i="16"/>
  <c r="DD20" i="16"/>
  <c r="DC20" i="16"/>
  <c r="DB20" i="16"/>
  <c r="DA20" i="16"/>
  <c r="CZ20" i="16"/>
  <c r="CY20" i="16"/>
  <c r="CX20" i="16"/>
  <c r="CW20" i="16"/>
  <c r="CV20" i="16"/>
  <c r="CU20" i="16"/>
  <c r="CT20" i="16"/>
  <c r="CP20" i="16"/>
  <c r="CM20" i="16"/>
  <c r="CL20" i="16"/>
  <c r="CK20" i="16"/>
  <c r="CJ20" i="16"/>
  <c r="CH20" i="16"/>
  <c r="CG20" i="16"/>
  <c r="CF20" i="16"/>
  <c r="CD20" i="16" s="1"/>
  <c r="CE20" i="16"/>
  <c r="CC20" i="16"/>
  <c r="CB20" i="16"/>
  <c r="CA20" i="16"/>
  <c r="BZ20" i="16"/>
  <c r="BY20" i="16" s="1"/>
  <c r="BW20" i="16"/>
  <c r="BG20" i="16"/>
  <c r="BE20" i="16"/>
  <c r="AO20" i="16"/>
  <c r="AM20" i="16"/>
  <c r="W20" i="16"/>
  <c r="U20" i="16"/>
  <c r="E20" i="16"/>
  <c r="A20" i="16"/>
  <c r="DT19" i="16"/>
  <c r="DP19" i="16"/>
  <c r="DN19" i="16"/>
  <c r="DM19" i="16"/>
  <c r="DH19" i="16"/>
  <c r="DD19" i="16"/>
  <c r="DB19" i="16"/>
  <c r="CW19" i="16"/>
  <c r="CV19" i="16"/>
  <c r="CU19" i="16"/>
  <c r="CT19" i="16"/>
  <c r="CP19" i="16"/>
  <c r="BZ19" i="16"/>
  <c r="BW19" i="16"/>
  <c r="BT19" i="16"/>
  <c r="BS19" i="16"/>
  <c r="BR19" i="16"/>
  <c r="BR18" i="16" s="1"/>
  <c r="BQ19" i="16"/>
  <c r="BP19" i="16"/>
  <c r="BO19" i="16"/>
  <c r="BO18" i="16" s="1"/>
  <c r="BN19" i="16"/>
  <c r="BM19" i="16"/>
  <c r="BL19" i="16"/>
  <c r="BK19" i="16"/>
  <c r="BJ19" i="16"/>
  <c r="BJ18" i="16" s="1"/>
  <c r="BI19" i="16"/>
  <c r="BE19" i="16"/>
  <c r="BB19" i="16"/>
  <c r="BB18" i="16" s="1"/>
  <c r="BA19" i="16"/>
  <c r="AZ19" i="16"/>
  <c r="AY19" i="16"/>
  <c r="AX19" i="16"/>
  <c r="AW19" i="16"/>
  <c r="AV19" i="16"/>
  <c r="AV18" i="16" s="1"/>
  <c r="AU19" i="16"/>
  <c r="AT19" i="16"/>
  <c r="AS19" i="16"/>
  <c r="AR19" i="16"/>
  <c r="AQ19" i="16"/>
  <c r="AM19" i="16"/>
  <c r="AJ19" i="16"/>
  <c r="AI19" i="16"/>
  <c r="AH19" i="16"/>
  <c r="AG19" i="16"/>
  <c r="AF19" i="16"/>
  <c r="AE19" i="16"/>
  <c r="AD19" i="16"/>
  <c r="AC19" i="16"/>
  <c r="AC18" i="16" s="1"/>
  <c r="AB19" i="16"/>
  <c r="AA19" i="16"/>
  <c r="Z19" i="16"/>
  <c r="Y19" i="16"/>
  <c r="W19" i="16"/>
  <c r="U19" i="16"/>
  <c r="R19" i="16"/>
  <c r="Q19" i="16"/>
  <c r="Q18" i="16" s="1"/>
  <c r="P19" i="16"/>
  <c r="O19" i="16"/>
  <c r="N19" i="16"/>
  <c r="M19" i="16"/>
  <c r="L19" i="16"/>
  <c r="K19" i="16"/>
  <c r="J19" i="16"/>
  <c r="I19" i="16"/>
  <c r="H19" i="16"/>
  <c r="G19" i="16"/>
  <c r="E19" i="16"/>
  <c r="DT18" i="16"/>
  <c r="DG18" i="16"/>
  <c r="CO18" i="16"/>
  <c r="BV18" i="16"/>
  <c r="BT18" i="16"/>
  <c r="BT118" i="16" s="1"/>
  <c r="BS18" i="16"/>
  <c r="BM18" i="16"/>
  <c r="BI18" i="16"/>
  <c r="BD18" i="16"/>
  <c r="AL18" i="16"/>
  <c r="AH18" i="16"/>
  <c r="AB18" i="16"/>
  <c r="Z18" i="16"/>
  <c r="T18" i="16"/>
  <c r="R18" i="16"/>
  <c r="O18" i="16"/>
  <c r="M18" i="16"/>
  <c r="L18" i="16"/>
  <c r="A18" i="16"/>
  <c r="DW17" i="16"/>
  <c r="DV17" i="16"/>
  <c r="DU17" i="16"/>
  <c r="DT17" i="16"/>
  <c r="DS17" i="16"/>
  <c r="DR17" i="16"/>
  <c r="DQ17" i="16"/>
  <c r="DP17" i="16"/>
  <c r="DO17" i="16"/>
  <c r="DN17" i="16"/>
  <c r="DM17" i="16"/>
  <c r="DL17" i="16"/>
  <c r="DH17" i="16"/>
  <c r="DE17" i="16"/>
  <c r="DD17" i="16"/>
  <c r="DC17" i="16"/>
  <c r="DB17" i="16"/>
  <c r="DA17" i="16"/>
  <c r="CZ17" i="16"/>
  <c r="CY17" i="16"/>
  <c r="CX17" i="16"/>
  <c r="CW17" i="16"/>
  <c r="CV17" i="16"/>
  <c r="CU17" i="16"/>
  <c r="CT17" i="16"/>
  <c r="CP17" i="16"/>
  <c r="CM17" i="16"/>
  <c r="CL17" i="16"/>
  <c r="CK17" i="16"/>
  <c r="CJ17" i="16"/>
  <c r="CH17" i="16"/>
  <c r="CG17" i="16"/>
  <c r="CF17" i="16"/>
  <c r="CE17" i="16"/>
  <c r="CD17" i="16"/>
  <c r="CC17" i="16"/>
  <c r="CB17" i="16"/>
  <c r="CA17" i="16"/>
  <c r="BZ17" i="16"/>
  <c r="BY17" i="16"/>
  <c r="BW17" i="16"/>
  <c r="BG17" i="16"/>
  <c r="BE17" i="16"/>
  <c r="AO17" i="16"/>
  <c r="AM17" i="16"/>
  <c r="W17" i="16"/>
  <c r="U17" i="16"/>
  <c r="E17" i="16"/>
  <c r="DW16" i="16"/>
  <c r="DV16" i="16"/>
  <c r="DU16" i="16"/>
  <c r="DT16" i="16"/>
  <c r="DS16" i="16"/>
  <c r="DR16" i="16"/>
  <c r="DQ16" i="16"/>
  <c r="DP16" i="16"/>
  <c r="DO16" i="16"/>
  <c r="DN16" i="16"/>
  <c r="DM16" i="16"/>
  <c r="DL16" i="16"/>
  <c r="DH16" i="16"/>
  <c r="DE16" i="16"/>
  <c r="DD16" i="16"/>
  <c r="DC16" i="16"/>
  <c r="DB16" i="16"/>
  <c r="DA16" i="16"/>
  <c r="CZ16" i="16"/>
  <c r="CY16" i="16"/>
  <c r="CX16" i="16"/>
  <c r="CW16" i="16"/>
  <c r="CV16" i="16"/>
  <c r="CU16" i="16"/>
  <c r="CT16" i="16"/>
  <c r="CR16" i="16"/>
  <c r="CP16" i="16"/>
  <c r="CM16" i="16"/>
  <c r="CL16" i="16"/>
  <c r="CK16" i="16"/>
  <c r="CJ16" i="16"/>
  <c r="CI16" i="16"/>
  <c r="CH16" i="16"/>
  <c r="CG16" i="16"/>
  <c r="CF16" i="16"/>
  <c r="CE16" i="16"/>
  <c r="CC16" i="16"/>
  <c r="CB16" i="16"/>
  <c r="CA16" i="16"/>
  <c r="BZ16" i="16"/>
  <c r="BY16" i="16"/>
  <c r="BW16" i="16"/>
  <c r="BG16" i="16"/>
  <c r="BE16" i="16"/>
  <c r="AO16" i="16"/>
  <c r="AM16" i="16"/>
  <c r="W16" i="16"/>
  <c r="U16" i="16"/>
  <c r="E16" i="16"/>
  <c r="DJ16" i="16" s="1"/>
  <c r="DW15" i="16"/>
  <c r="DV15" i="16"/>
  <c r="DU15" i="16"/>
  <c r="DT15" i="16"/>
  <c r="DS15" i="16"/>
  <c r="DR15" i="16"/>
  <c r="DQ15" i="16"/>
  <c r="DP15" i="16"/>
  <c r="DO15" i="16"/>
  <c r="DN15" i="16"/>
  <c r="DM15" i="16"/>
  <c r="DL15" i="16"/>
  <c r="DJ15" i="16"/>
  <c r="DH15" i="16"/>
  <c r="DE15" i="16"/>
  <c r="DD15" i="16"/>
  <c r="DC15" i="16"/>
  <c r="DB15" i="16"/>
  <c r="DA15" i="16"/>
  <c r="CZ15" i="16"/>
  <c r="CY15" i="16"/>
  <c r="CX15" i="16"/>
  <c r="CW15" i="16"/>
  <c r="CV15" i="16"/>
  <c r="CU15" i="16"/>
  <c r="CT15" i="16"/>
  <c r="CR15" i="16"/>
  <c r="CP15" i="16"/>
  <c r="CM15" i="16"/>
  <c r="CL15" i="16"/>
  <c r="CI15" i="16" s="1"/>
  <c r="CK15" i="16"/>
  <c r="CJ15" i="16"/>
  <c r="CH15" i="16"/>
  <c r="CG15" i="16"/>
  <c r="CF15" i="16"/>
  <c r="CE15" i="16"/>
  <c r="CD15" i="16" s="1"/>
  <c r="CC15" i="16"/>
  <c r="CB15" i="16"/>
  <c r="CA15" i="16"/>
  <c r="BZ15" i="16"/>
  <c r="BY15" i="16"/>
  <c r="BW15" i="16"/>
  <c r="BG15" i="16"/>
  <c r="BE15" i="16"/>
  <c r="AO15" i="16"/>
  <c r="AM15" i="16"/>
  <c r="W15" i="16"/>
  <c r="U15" i="16"/>
  <c r="E15" i="16"/>
  <c r="DW14" i="16"/>
  <c r="DV14" i="16"/>
  <c r="DU14" i="16"/>
  <c r="DT14" i="16"/>
  <c r="DS14" i="16"/>
  <c r="DR14" i="16"/>
  <c r="DQ14" i="16"/>
  <c r="DP14" i="16"/>
  <c r="DO14" i="16"/>
  <c r="DN14" i="16"/>
  <c r="DM14" i="16"/>
  <c r="DL14" i="16"/>
  <c r="DH14" i="16"/>
  <c r="DE14" i="16"/>
  <c r="DD14" i="16"/>
  <c r="DC14" i="16"/>
  <c r="DB14" i="16"/>
  <c r="DA14" i="16"/>
  <c r="CZ14" i="16"/>
  <c r="CY14" i="16"/>
  <c r="CX14" i="16"/>
  <c r="CW14" i="16"/>
  <c r="CV14" i="16"/>
  <c r="CU14" i="16"/>
  <c r="CT14" i="16"/>
  <c r="CP14" i="16"/>
  <c r="CM14" i="16"/>
  <c r="CL14" i="16"/>
  <c r="CK14" i="16"/>
  <c r="CJ14" i="16"/>
  <c r="CI14" i="16" s="1"/>
  <c r="CH14" i="16"/>
  <c r="CG14" i="16"/>
  <c r="CF14" i="16"/>
  <c r="CE14" i="16"/>
  <c r="CC14" i="16"/>
  <c r="CB14" i="16"/>
  <c r="BY14" i="16" s="1"/>
  <c r="CA14" i="16"/>
  <c r="BZ14" i="16"/>
  <c r="BW14" i="16"/>
  <c r="BG14" i="16"/>
  <c r="BE14" i="16"/>
  <c r="AO14" i="16"/>
  <c r="AM14" i="16"/>
  <c r="W14" i="16"/>
  <c r="U14" i="16"/>
  <c r="E14" i="16"/>
  <c r="DW13" i="16"/>
  <c r="DV13" i="16"/>
  <c r="DU13" i="16"/>
  <c r="DT13" i="16"/>
  <c r="DS13" i="16"/>
  <c r="DR13" i="16"/>
  <c r="DQ13" i="16"/>
  <c r="DP13" i="16"/>
  <c r="DO13" i="16"/>
  <c r="DN13" i="16"/>
  <c r="DM13" i="16"/>
  <c r="DL13" i="16"/>
  <c r="DH13" i="16"/>
  <c r="DE13" i="16"/>
  <c r="DD13" i="16"/>
  <c r="DC13" i="16"/>
  <c r="DB13" i="16"/>
  <c r="DA13" i="16"/>
  <c r="CZ13" i="16"/>
  <c r="CY13" i="16"/>
  <c r="CX13" i="16"/>
  <c r="CW13" i="16"/>
  <c r="CV13" i="16"/>
  <c r="CU13" i="16"/>
  <c r="CT13" i="16"/>
  <c r="CP13" i="16"/>
  <c r="CM13" i="16"/>
  <c r="CL13" i="16"/>
  <c r="CK13" i="16"/>
  <c r="CJ13" i="16"/>
  <c r="CI13" i="16"/>
  <c r="CH13" i="16"/>
  <c r="CG13" i="16"/>
  <c r="CD13" i="16" s="1"/>
  <c r="CF13" i="16"/>
  <c r="CE13" i="16"/>
  <c r="CC13" i="16"/>
  <c r="CB13" i="16"/>
  <c r="CA13" i="16"/>
  <c r="BZ13" i="16"/>
  <c r="BY13" i="16" s="1"/>
  <c r="BW13" i="16"/>
  <c r="BG13" i="16"/>
  <c r="BE13" i="16"/>
  <c r="AO13" i="16"/>
  <c r="AM13" i="16"/>
  <c r="W13" i="16"/>
  <c r="U13" i="16"/>
  <c r="E13" i="16"/>
  <c r="DW12" i="16"/>
  <c r="DV12" i="16"/>
  <c r="DU12" i="16"/>
  <c r="DT12" i="16"/>
  <c r="DS12" i="16"/>
  <c r="DR12" i="16"/>
  <c r="DQ12" i="16"/>
  <c r="DP12" i="16"/>
  <c r="DO12" i="16"/>
  <c r="DN12" i="16"/>
  <c r="DM12" i="16"/>
  <c r="DL12" i="16"/>
  <c r="DH12" i="16"/>
  <c r="DE12" i="16"/>
  <c r="DD12" i="16"/>
  <c r="DC12" i="16"/>
  <c r="DB12" i="16"/>
  <c r="DA12" i="16"/>
  <c r="CZ12" i="16"/>
  <c r="CY12" i="16"/>
  <c r="CX12" i="16"/>
  <c r="CW12" i="16"/>
  <c r="CV12" i="16"/>
  <c r="CU12" i="16"/>
  <c r="CT12" i="16"/>
  <c r="CP12" i="16"/>
  <c r="CM12" i="16"/>
  <c r="CL12" i="16"/>
  <c r="CK12" i="16"/>
  <c r="CJ12" i="16"/>
  <c r="CI12" i="16"/>
  <c r="CH12" i="16"/>
  <c r="CG12" i="16"/>
  <c r="CD12" i="16" s="1"/>
  <c r="CF12" i="16"/>
  <c r="CE12" i="16"/>
  <c r="CC12" i="16"/>
  <c r="CB12" i="16"/>
  <c r="BY12" i="16" s="1"/>
  <c r="CA12" i="16"/>
  <c r="BZ12" i="16"/>
  <c r="BW12" i="16"/>
  <c r="BG12" i="16"/>
  <c r="BE12" i="16"/>
  <c r="AO12" i="16"/>
  <c r="AM12" i="16"/>
  <c r="W12" i="16"/>
  <c r="U12" i="16"/>
  <c r="E12" i="16"/>
  <c r="DW11" i="16"/>
  <c r="DV11" i="16"/>
  <c r="DU11" i="16"/>
  <c r="DT11" i="16"/>
  <c r="DS11" i="16"/>
  <c r="DR11" i="16"/>
  <c r="DQ11" i="16"/>
  <c r="DP11" i="16"/>
  <c r="DO11" i="16"/>
  <c r="DN11" i="16"/>
  <c r="DM11" i="16"/>
  <c r="DL11" i="16"/>
  <c r="DH11" i="16"/>
  <c r="DE11" i="16"/>
  <c r="DD11" i="16"/>
  <c r="DC11" i="16"/>
  <c r="DB11" i="16"/>
  <c r="DA11" i="16"/>
  <c r="CZ11" i="16"/>
  <c r="CY11" i="16"/>
  <c r="CX11" i="16"/>
  <c r="CW11" i="16"/>
  <c r="CV11" i="16"/>
  <c r="CU11" i="16"/>
  <c r="CT11" i="16"/>
  <c r="CP11" i="16"/>
  <c r="CM11" i="16"/>
  <c r="CL11" i="16"/>
  <c r="CK11" i="16"/>
  <c r="CJ11" i="16"/>
  <c r="CH11" i="16"/>
  <c r="CG11" i="16"/>
  <c r="CF11" i="16"/>
  <c r="CE11" i="16"/>
  <c r="CD11" i="16" s="1"/>
  <c r="CC11" i="16"/>
  <c r="CB11" i="16"/>
  <c r="CA11" i="16"/>
  <c r="BZ11" i="16"/>
  <c r="BY11" i="16" s="1"/>
  <c r="BW11" i="16"/>
  <c r="BG11" i="16"/>
  <c r="BE11" i="16"/>
  <c r="AO11" i="16"/>
  <c r="AM11" i="16"/>
  <c r="W11" i="16"/>
  <c r="U11" i="16"/>
  <c r="E11" i="16"/>
  <c r="DW10" i="16"/>
  <c r="DV10" i="16"/>
  <c r="DU10" i="16"/>
  <c r="DT10" i="16"/>
  <c r="DS10" i="16"/>
  <c r="DR10" i="16"/>
  <c r="DQ10" i="16"/>
  <c r="DP10" i="16"/>
  <c r="DO10" i="16"/>
  <c r="DN10" i="16"/>
  <c r="DM10" i="16"/>
  <c r="DL10" i="16"/>
  <c r="DJ10" i="16"/>
  <c r="DH10" i="16"/>
  <c r="DE10" i="16"/>
  <c r="DD10" i="16"/>
  <c r="DC10" i="16"/>
  <c r="DB10" i="16"/>
  <c r="DA10" i="16"/>
  <c r="CZ10" i="16"/>
  <c r="CY10" i="16"/>
  <c r="CX10" i="16"/>
  <c r="CW10" i="16"/>
  <c r="CV10" i="16"/>
  <c r="CU10" i="16"/>
  <c r="CT10" i="16"/>
  <c r="CR10" i="16"/>
  <c r="CP10" i="16"/>
  <c r="CM10" i="16"/>
  <c r="CL10" i="16"/>
  <c r="CK10" i="16"/>
  <c r="CJ10" i="16"/>
  <c r="CH10" i="16"/>
  <c r="CG10" i="16"/>
  <c r="CF10" i="16"/>
  <c r="CE10" i="16"/>
  <c r="CD10" i="16"/>
  <c r="CC10" i="16"/>
  <c r="CB10" i="16"/>
  <c r="CA10" i="16"/>
  <c r="BZ10" i="16"/>
  <c r="BY10" i="16" s="1"/>
  <c r="BW10" i="16"/>
  <c r="BG10" i="16"/>
  <c r="BE10" i="16"/>
  <c r="AO10" i="16"/>
  <c r="AM10" i="16"/>
  <c r="W10" i="16"/>
  <c r="U10" i="16"/>
  <c r="E10" i="16"/>
  <c r="DW9" i="16"/>
  <c r="DV9" i="16"/>
  <c r="DU9" i="16"/>
  <c r="DT9" i="16"/>
  <c r="DS9" i="16"/>
  <c r="DR9" i="16"/>
  <c r="DQ9" i="16"/>
  <c r="DP9" i="16"/>
  <c r="DO9" i="16"/>
  <c r="DN9" i="16"/>
  <c r="DM9" i="16"/>
  <c r="DL9" i="16"/>
  <c r="DH9" i="16"/>
  <c r="DE9" i="16"/>
  <c r="DD9" i="16"/>
  <c r="DC9" i="16"/>
  <c r="DB9" i="16"/>
  <c r="DA9" i="16"/>
  <c r="CZ9" i="16"/>
  <c r="CY9" i="16"/>
  <c r="CX9" i="16"/>
  <c r="CW9" i="16"/>
  <c r="CV9" i="16"/>
  <c r="CU9" i="16"/>
  <c r="CT9" i="16"/>
  <c r="CP9" i="16"/>
  <c r="CM9" i="16"/>
  <c r="CL9" i="16"/>
  <c r="CK9" i="16"/>
  <c r="CJ9" i="16"/>
  <c r="CI9" i="16"/>
  <c r="CH9" i="16"/>
  <c r="CG9" i="16"/>
  <c r="CF9" i="16"/>
  <c r="CE9" i="16"/>
  <c r="CD9" i="16"/>
  <c r="CC9" i="16"/>
  <c r="CB9" i="16"/>
  <c r="BY9" i="16" s="1"/>
  <c r="CA9" i="16"/>
  <c r="BZ9" i="16"/>
  <c r="BW9" i="16"/>
  <c r="BG9" i="16"/>
  <c r="BE9" i="16"/>
  <c r="AO9" i="16"/>
  <c r="AM9" i="16"/>
  <c r="W9" i="16"/>
  <c r="U9" i="16"/>
  <c r="E9" i="16"/>
  <c r="DW8" i="16"/>
  <c r="DV8" i="16"/>
  <c r="DU8" i="16"/>
  <c r="DT8" i="16"/>
  <c r="DS8" i="16"/>
  <c r="DR8" i="16"/>
  <c r="DQ8" i="16"/>
  <c r="DP8" i="16"/>
  <c r="DO8" i="16"/>
  <c r="DN8" i="16"/>
  <c r="DM8" i="16"/>
  <c r="DL8" i="16"/>
  <c r="DJ8" i="16"/>
  <c r="DH8" i="16"/>
  <c r="DE8" i="16"/>
  <c r="DD8" i="16"/>
  <c r="DC8" i="16"/>
  <c r="DB8" i="16"/>
  <c r="DA8" i="16"/>
  <c r="CZ8" i="16"/>
  <c r="CY8" i="16"/>
  <c r="CX8" i="16"/>
  <c r="CW8" i="16"/>
  <c r="CV8" i="16"/>
  <c r="CU8" i="16"/>
  <c r="CT8" i="16"/>
  <c r="CR8" i="16"/>
  <c r="CP8" i="16"/>
  <c r="CM8" i="16"/>
  <c r="CL8" i="16"/>
  <c r="CK8" i="16"/>
  <c r="CI8" i="16" s="1"/>
  <c r="CJ8" i="16"/>
  <c r="CH8" i="16"/>
  <c r="CG8" i="16"/>
  <c r="CF8" i="16"/>
  <c r="CD8" i="16" s="1"/>
  <c r="CE8" i="16"/>
  <c r="CC8" i="16"/>
  <c r="CB8" i="16"/>
  <c r="CA8" i="16"/>
  <c r="BZ8" i="16"/>
  <c r="BY8" i="16"/>
  <c r="BW8" i="16"/>
  <c r="BG8" i="16"/>
  <c r="BE8" i="16"/>
  <c r="AO8" i="16"/>
  <c r="AM8" i="16"/>
  <c r="W8" i="16"/>
  <c r="U8" i="16"/>
  <c r="E8" i="16"/>
  <c r="DV7" i="16"/>
  <c r="DU7" i="16"/>
  <c r="DQ7" i="16"/>
  <c r="DM7" i="16"/>
  <c r="DL7" i="16"/>
  <c r="DG7" i="16"/>
  <c r="DC7" i="16"/>
  <c r="CY7" i="16"/>
  <c r="CW7" i="16"/>
  <c r="CU7" i="16"/>
  <c r="CO7" i="16"/>
  <c r="CH7" i="16"/>
  <c r="CF7" i="16"/>
  <c r="CE7" i="16"/>
  <c r="BV7" i="16"/>
  <c r="BT7" i="16"/>
  <c r="BS7" i="16"/>
  <c r="BR7" i="16"/>
  <c r="BR118" i="16" s="1"/>
  <c r="BQ7" i="16"/>
  <c r="BP7" i="16"/>
  <c r="BP118" i="16" s="1"/>
  <c r="BO7" i="16"/>
  <c r="BN7" i="16"/>
  <c r="BM7" i="16"/>
  <c r="BL7" i="16"/>
  <c r="BK7" i="16"/>
  <c r="BJ7" i="16"/>
  <c r="BI7" i="16"/>
  <c r="BD7" i="16"/>
  <c r="BB7" i="16"/>
  <c r="BA7" i="16"/>
  <c r="AZ7" i="16"/>
  <c r="AY7" i="16"/>
  <c r="AX7" i="16"/>
  <c r="AW7" i="16"/>
  <c r="AV7" i="16"/>
  <c r="AU7" i="16"/>
  <c r="AT7" i="16"/>
  <c r="AS7" i="16"/>
  <c r="AR7" i="16"/>
  <c r="CJ7" i="16" s="1"/>
  <c r="AQ7" i="16"/>
  <c r="AL7" i="16"/>
  <c r="AJ7" i="16"/>
  <c r="AI7" i="16"/>
  <c r="AH7" i="16"/>
  <c r="AG7" i="16"/>
  <c r="AF7" i="16"/>
  <c r="DS7" i="16" s="1"/>
  <c r="AE7" i="16"/>
  <c r="AD7" i="16"/>
  <c r="AC7" i="16"/>
  <c r="AC118" i="16" s="1"/>
  <c r="AB7" i="16"/>
  <c r="AA7" i="16"/>
  <c r="Z7" i="16"/>
  <c r="Y7" i="16"/>
  <c r="W7" i="16"/>
  <c r="T7" i="16"/>
  <c r="R7" i="16"/>
  <c r="Q7" i="16"/>
  <c r="P7" i="16"/>
  <c r="O7" i="16"/>
  <c r="N7" i="16"/>
  <c r="M7" i="16"/>
  <c r="L7" i="16"/>
  <c r="K7" i="16"/>
  <c r="J7" i="16"/>
  <c r="I7" i="16"/>
  <c r="H7" i="16"/>
  <c r="G7" i="16"/>
  <c r="DV6" i="16"/>
  <c r="DR6" i="16"/>
  <c r="DQ6" i="16"/>
  <c r="DO6" i="16"/>
  <c r="DN6" i="16"/>
  <c r="DL6" i="16"/>
  <c r="DE6" i="16"/>
  <c r="CZ6" i="16"/>
  <c r="CY6" i="16"/>
  <c r="CX6" i="16"/>
  <c r="CV6" i="16"/>
  <c r="CC6" i="16"/>
  <c r="CB6" i="16"/>
  <c r="BT6" i="16"/>
  <c r="BS6" i="16"/>
  <c r="BO6" i="16"/>
  <c r="BN6" i="16"/>
  <c r="BL6" i="16"/>
  <c r="BK6" i="16"/>
  <c r="BA6" i="16"/>
  <c r="AW6" i="16"/>
  <c r="AU6" i="16"/>
  <c r="AT6" i="16"/>
  <c r="AS6" i="16"/>
  <c r="AQ6" i="16"/>
  <c r="AE6" i="16"/>
  <c r="AD6" i="16"/>
  <c r="AC6" i="16"/>
  <c r="AB6" i="16"/>
  <c r="Y6" i="16"/>
  <c r="R6" i="16"/>
  <c r="Q6" i="16"/>
  <c r="P6" i="16"/>
  <c r="O6" i="16"/>
  <c r="N6" i="16"/>
  <c r="M6" i="16"/>
  <c r="L6" i="16"/>
  <c r="AV6" i="16" s="1"/>
  <c r="K6" i="16"/>
  <c r="DP6" i="16" s="1"/>
  <c r="J6" i="16"/>
  <c r="CW6" i="16" s="1"/>
  <c r="I6" i="16"/>
  <c r="AA6" i="16" s="1"/>
  <c r="H6" i="16"/>
  <c r="G6" i="16"/>
  <c r="DF4" i="16"/>
  <c r="DE4" i="16"/>
  <c r="CN4" i="16"/>
  <c r="CM4" i="16"/>
  <c r="BU4" i="16"/>
  <c r="BT4" i="16"/>
  <c r="BC4" i="16"/>
  <c r="BB4" i="16"/>
  <c r="AK4" i="16"/>
  <c r="AJ4" i="16"/>
  <c r="S4" i="16"/>
  <c r="BU1" i="16"/>
  <c r="BC1" i="16"/>
  <c r="AK1" i="16"/>
  <c r="A1" i="16"/>
  <c r="DG118" i="15"/>
  <c r="CO118" i="15"/>
  <c r="BV118" i="15"/>
  <c r="BM118" i="15"/>
  <c r="BD118" i="15"/>
  <c r="AL118" i="15"/>
  <c r="T118" i="15"/>
  <c r="DZ117" i="15"/>
  <c r="DW117" i="15"/>
  <c r="DV117" i="15"/>
  <c r="DU117" i="15"/>
  <c r="DT117" i="15"/>
  <c r="DS117" i="15"/>
  <c r="DR117" i="15"/>
  <c r="DQ117" i="15"/>
  <c r="DP117" i="15"/>
  <c r="DO117" i="15"/>
  <c r="DN117" i="15"/>
  <c r="DM117" i="15"/>
  <c r="DL117" i="15"/>
  <c r="DH117" i="15"/>
  <c r="DE117" i="15"/>
  <c r="DD117" i="15"/>
  <c r="DC117" i="15"/>
  <c r="DB117" i="15"/>
  <c r="DA117" i="15"/>
  <c r="CZ117" i="15"/>
  <c r="CY117" i="15"/>
  <c r="CX117" i="15"/>
  <c r="CW117" i="15"/>
  <c r="CV117" i="15"/>
  <c r="CU117" i="15"/>
  <c r="CT117" i="15"/>
  <c r="CP117" i="15"/>
  <c r="CM117" i="15"/>
  <c r="CL117" i="15"/>
  <c r="CK117" i="15"/>
  <c r="CJ117" i="15"/>
  <c r="CI117" i="15"/>
  <c r="CH117" i="15"/>
  <c r="CD117" i="15" s="1"/>
  <c r="CG117" i="15"/>
  <c r="CF117" i="15"/>
  <c r="CE117" i="15"/>
  <c r="CC117" i="15"/>
  <c r="CB117" i="15"/>
  <c r="CA117" i="15"/>
  <c r="BZ117" i="15"/>
  <c r="BW117" i="15"/>
  <c r="BG117" i="15"/>
  <c r="BE117" i="15"/>
  <c r="AO117" i="15"/>
  <c r="AM117" i="15"/>
  <c r="W117" i="15"/>
  <c r="U117" i="15"/>
  <c r="E117" i="15"/>
  <c r="DW116" i="15"/>
  <c r="DV116" i="15"/>
  <c r="DU116" i="15"/>
  <c r="DT116" i="15"/>
  <c r="DS116" i="15"/>
  <c r="DR116" i="15"/>
  <c r="DQ116" i="15"/>
  <c r="DP116" i="15"/>
  <c r="DO116" i="15"/>
  <c r="DN116" i="15"/>
  <c r="DM116" i="15"/>
  <c r="DL116" i="15"/>
  <c r="DH116" i="15"/>
  <c r="DE116" i="15"/>
  <c r="DD116" i="15"/>
  <c r="DC116" i="15"/>
  <c r="DB116" i="15"/>
  <c r="DA116" i="15"/>
  <c r="CZ116" i="15"/>
  <c r="CY116" i="15"/>
  <c r="CX116" i="15"/>
  <c r="CW116" i="15"/>
  <c r="CV116" i="15"/>
  <c r="CU116" i="15"/>
  <c r="CT116" i="15"/>
  <c r="CP116" i="15"/>
  <c r="DZ116" i="15" s="1"/>
  <c r="CM116" i="15"/>
  <c r="CL116" i="15"/>
  <c r="CK116" i="15"/>
  <c r="CJ116" i="15"/>
  <c r="CH116" i="15"/>
  <c r="CG116" i="15"/>
  <c r="CF116" i="15"/>
  <c r="CE116" i="15"/>
  <c r="CD116" i="15"/>
  <c r="CC116" i="15"/>
  <c r="CB116" i="15"/>
  <c r="CA116" i="15"/>
  <c r="BZ116" i="15"/>
  <c r="BW116" i="15"/>
  <c r="BG116" i="15"/>
  <c r="BE116" i="15"/>
  <c r="AO116" i="15"/>
  <c r="AM116" i="15"/>
  <c r="W116" i="15"/>
  <c r="U116" i="15"/>
  <c r="E116" i="15"/>
  <c r="DZ115" i="15"/>
  <c r="DW115" i="15"/>
  <c r="DV115" i="15"/>
  <c r="DU115" i="15"/>
  <c r="DT115" i="15"/>
  <c r="DS115" i="15"/>
  <c r="DR115" i="15"/>
  <c r="DQ115" i="15"/>
  <c r="DP115" i="15"/>
  <c r="DO115" i="15"/>
  <c r="DN115" i="15"/>
  <c r="DM115" i="15"/>
  <c r="DL115" i="15"/>
  <c r="DJ115" i="15"/>
  <c r="DH115" i="15"/>
  <c r="DE115" i="15"/>
  <c r="DD115" i="15"/>
  <c r="DC115" i="15"/>
  <c r="DB115" i="15"/>
  <c r="DA115" i="15"/>
  <c r="CZ115" i="15"/>
  <c r="CY115" i="15"/>
  <c r="CX115" i="15"/>
  <c r="CW115" i="15"/>
  <c r="CV115" i="15"/>
  <c r="CU115" i="15"/>
  <c r="CT115" i="15"/>
  <c r="CR115" i="15"/>
  <c r="CP115" i="15"/>
  <c r="CM115" i="15"/>
  <c r="CL115" i="15"/>
  <c r="CK115" i="15"/>
  <c r="CJ115" i="15"/>
  <c r="CH115" i="15"/>
  <c r="CG115" i="15"/>
  <c r="CF115" i="15"/>
  <c r="CE115" i="15"/>
  <c r="CC115" i="15"/>
  <c r="CB115" i="15"/>
  <c r="CA115" i="15"/>
  <c r="BZ115" i="15"/>
  <c r="BY115" i="15"/>
  <c r="BW115" i="15"/>
  <c r="BG115" i="15"/>
  <c r="BE115" i="15"/>
  <c r="AO115" i="15"/>
  <c r="AM115" i="15"/>
  <c r="W115" i="15"/>
  <c r="U115" i="15"/>
  <c r="E115" i="15"/>
  <c r="DW114" i="15"/>
  <c r="DV114" i="15"/>
  <c r="DU114" i="15"/>
  <c r="DT114" i="15"/>
  <c r="DS114" i="15"/>
  <c r="DR114" i="15"/>
  <c r="DQ114" i="15"/>
  <c r="DP114" i="15"/>
  <c r="DO114" i="15"/>
  <c r="DN114" i="15"/>
  <c r="DM114" i="15"/>
  <c r="DL114" i="15"/>
  <c r="DH114" i="15"/>
  <c r="DE114" i="15"/>
  <c r="DD114" i="15"/>
  <c r="DC114" i="15"/>
  <c r="DB114" i="15"/>
  <c r="DA114" i="15"/>
  <c r="CZ114" i="15"/>
  <c r="CY114" i="15"/>
  <c r="CX114" i="15"/>
  <c r="CW114" i="15"/>
  <c r="CV114" i="15"/>
  <c r="CU114" i="15"/>
  <c r="CT114" i="15"/>
  <c r="CP114" i="15"/>
  <c r="DZ114" i="15" s="1"/>
  <c r="CM114" i="15"/>
  <c r="CL114" i="15"/>
  <c r="CK114" i="15"/>
  <c r="CI114" i="15" s="1"/>
  <c r="CJ114" i="15"/>
  <c r="CH114" i="15"/>
  <c r="CG114" i="15"/>
  <c r="CF114" i="15"/>
  <c r="CD114" i="15" s="1"/>
  <c r="CE114" i="15"/>
  <c r="CC114" i="15"/>
  <c r="CB114" i="15"/>
  <c r="CA114" i="15"/>
  <c r="BY114" i="15" s="1"/>
  <c r="BZ114" i="15"/>
  <c r="BW114" i="15"/>
  <c r="BG114" i="15"/>
  <c r="BE114" i="15"/>
  <c r="AO114" i="15"/>
  <c r="AM114" i="15"/>
  <c r="W114" i="15"/>
  <c r="U114" i="15"/>
  <c r="E114" i="15"/>
  <c r="CR114" i="15" s="1"/>
  <c r="DZ113" i="15"/>
  <c r="DW113" i="15"/>
  <c r="DV113" i="15"/>
  <c r="DU113" i="15"/>
  <c r="DT113" i="15"/>
  <c r="DS113" i="15"/>
  <c r="DR113" i="15"/>
  <c r="DQ113" i="15"/>
  <c r="DP113" i="15"/>
  <c r="DO113" i="15"/>
  <c r="DN113" i="15"/>
  <c r="DM113" i="15"/>
  <c r="DL113" i="15"/>
  <c r="DH113" i="15"/>
  <c r="DE113" i="15"/>
  <c r="DD113" i="15"/>
  <c r="DC113" i="15"/>
  <c r="DB113" i="15"/>
  <c r="DA113" i="15"/>
  <c r="CZ113" i="15"/>
  <c r="CY113" i="15"/>
  <c r="CX113" i="15"/>
  <c r="CW113" i="15"/>
  <c r="CV113" i="15"/>
  <c r="CU113" i="15"/>
  <c r="CT113" i="15"/>
  <c r="CP113" i="15"/>
  <c r="CM113" i="15"/>
  <c r="CL113" i="15"/>
  <c r="CK113" i="15"/>
  <c r="CJ113" i="15"/>
  <c r="CH113" i="15"/>
  <c r="CG113" i="15"/>
  <c r="CF113" i="15"/>
  <c r="CE113" i="15"/>
  <c r="CC113" i="15"/>
  <c r="CB113" i="15"/>
  <c r="CA113" i="15"/>
  <c r="BZ113" i="15"/>
  <c r="BY113" i="15"/>
  <c r="BW113" i="15"/>
  <c r="BG113" i="15"/>
  <c r="BE113" i="15"/>
  <c r="AO113" i="15"/>
  <c r="AM113" i="15"/>
  <c r="W113" i="15"/>
  <c r="CR113" i="15" s="1"/>
  <c r="U113" i="15"/>
  <c r="E113" i="15"/>
  <c r="DZ112" i="15"/>
  <c r="DW112" i="15"/>
  <c r="DV112" i="15"/>
  <c r="DU112" i="15"/>
  <c r="DT112" i="15"/>
  <c r="DS112" i="15"/>
  <c r="DR112" i="15"/>
  <c r="DQ112" i="15"/>
  <c r="DP112" i="15"/>
  <c r="DO112" i="15"/>
  <c r="DN112" i="15"/>
  <c r="DM112" i="15"/>
  <c r="DL112" i="15"/>
  <c r="DH112" i="15"/>
  <c r="DE112" i="15"/>
  <c r="DD112" i="15"/>
  <c r="DC112" i="15"/>
  <c r="DB112" i="15"/>
  <c r="DA112" i="15"/>
  <c r="CZ112" i="15"/>
  <c r="CY112" i="15"/>
  <c r="CX112" i="15"/>
  <c r="CW112" i="15"/>
  <c r="CV112" i="15"/>
  <c r="CU112" i="15"/>
  <c r="CT112" i="15"/>
  <c r="CP112" i="15"/>
  <c r="CM112" i="15"/>
  <c r="CL112" i="15"/>
  <c r="CK112" i="15"/>
  <c r="CJ112" i="15"/>
  <c r="CI112" i="15"/>
  <c r="CH112" i="15"/>
  <c r="CG112" i="15"/>
  <c r="CF112" i="15"/>
  <c r="CE112" i="15"/>
  <c r="CD112" i="15"/>
  <c r="CC112" i="15"/>
  <c r="CB112" i="15"/>
  <c r="CA112" i="15"/>
  <c r="BZ112" i="15"/>
  <c r="BY112" i="15" s="1"/>
  <c r="BW112" i="15"/>
  <c r="BG112" i="15"/>
  <c r="BE112" i="15"/>
  <c r="AO112" i="15"/>
  <c r="AM112" i="15"/>
  <c r="W112" i="15"/>
  <c r="U112" i="15"/>
  <c r="E112" i="15"/>
  <c r="DW111" i="15"/>
  <c r="DV111" i="15"/>
  <c r="DU111" i="15"/>
  <c r="DT111" i="15"/>
  <c r="DS111" i="15"/>
  <c r="DR111" i="15"/>
  <c r="DQ111" i="15"/>
  <c r="DP111" i="15"/>
  <c r="DO111" i="15"/>
  <c r="DN111" i="15"/>
  <c r="DM111" i="15"/>
  <c r="DL111" i="15"/>
  <c r="DJ111" i="15"/>
  <c r="DH111" i="15"/>
  <c r="DE111" i="15"/>
  <c r="DD111" i="15"/>
  <c r="DC111" i="15"/>
  <c r="DB111" i="15"/>
  <c r="DA111" i="15"/>
  <c r="CZ111" i="15"/>
  <c r="CY111" i="15"/>
  <c r="CX111" i="15"/>
  <c r="CW111" i="15"/>
  <c r="CV111" i="15"/>
  <c r="CU111" i="15"/>
  <c r="CT111" i="15"/>
  <c r="CP111" i="15"/>
  <c r="DZ111" i="15" s="1"/>
  <c r="CM111" i="15"/>
  <c r="CL111" i="15"/>
  <c r="CI111" i="15" s="1"/>
  <c r="CK111" i="15"/>
  <c r="CJ111" i="15"/>
  <c r="CH111" i="15"/>
  <c r="CG111" i="15"/>
  <c r="CF111" i="15"/>
  <c r="CE111" i="15"/>
  <c r="CD111" i="15" s="1"/>
  <c r="CC111" i="15"/>
  <c r="CB111" i="15"/>
  <c r="CA111" i="15"/>
  <c r="BZ111" i="15"/>
  <c r="BY111" i="15" s="1"/>
  <c r="BW111" i="15"/>
  <c r="BG111" i="15"/>
  <c r="BE111" i="15"/>
  <c r="AO111" i="15"/>
  <c r="AM111" i="15"/>
  <c r="W111" i="15"/>
  <c r="U111" i="15"/>
  <c r="E111" i="15"/>
  <c r="CR111" i="15" s="1"/>
  <c r="DW110" i="15"/>
  <c r="DV110" i="15"/>
  <c r="DU110" i="15"/>
  <c r="DT110" i="15"/>
  <c r="DS110" i="15"/>
  <c r="DR110" i="15"/>
  <c r="DQ110" i="15"/>
  <c r="DP110" i="15"/>
  <c r="DO110" i="15"/>
  <c r="DN110" i="15"/>
  <c r="DM110" i="15"/>
  <c r="DL110" i="15"/>
  <c r="DJ110" i="15"/>
  <c r="DH110" i="15"/>
  <c r="DE110" i="15"/>
  <c r="DD110" i="15"/>
  <c r="DC110" i="15"/>
  <c r="DB110" i="15"/>
  <c r="DA110" i="15"/>
  <c r="CZ110" i="15"/>
  <c r="CY110" i="15"/>
  <c r="CX110" i="15"/>
  <c r="CW110" i="15"/>
  <c r="CV110" i="15"/>
  <c r="CU110" i="15"/>
  <c r="CT110" i="15"/>
  <c r="CR110" i="15"/>
  <c r="CP110" i="15"/>
  <c r="DZ110" i="15" s="1"/>
  <c r="CM110" i="15"/>
  <c r="CL110" i="15"/>
  <c r="CK110" i="15"/>
  <c r="CJ110" i="15"/>
  <c r="CH110" i="15"/>
  <c r="CG110" i="15"/>
  <c r="CF110" i="15"/>
  <c r="CE110" i="15"/>
  <c r="CD110" i="15" s="1"/>
  <c r="CC110" i="15"/>
  <c r="CB110" i="15"/>
  <c r="CA110" i="15"/>
  <c r="BY110" i="15" s="1"/>
  <c r="BZ110" i="15"/>
  <c r="BW110" i="15"/>
  <c r="BG110" i="15"/>
  <c r="BE110" i="15"/>
  <c r="AO110" i="15"/>
  <c r="AM110" i="15"/>
  <c r="W110" i="15"/>
  <c r="U110" i="15"/>
  <c r="E110" i="15"/>
  <c r="DW109" i="15"/>
  <c r="DV109" i="15"/>
  <c r="DU109" i="15"/>
  <c r="DT109" i="15"/>
  <c r="DS109" i="15"/>
  <c r="DR109" i="15"/>
  <c r="DQ109" i="15"/>
  <c r="DP109" i="15"/>
  <c r="DO109" i="15"/>
  <c r="DN109" i="15"/>
  <c r="DM109" i="15"/>
  <c r="DL109" i="15"/>
  <c r="DH109" i="15"/>
  <c r="DE109" i="15"/>
  <c r="DD109" i="15"/>
  <c r="DC109" i="15"/>
  <c r="DB109" i="15"/>
  <c r="DA109" i="15"/>
  <c r="CZ109" i="15"/>
  <c r="CY109" i="15"/>
  <c r="CX109" i="15"/>
  <c r="CW109" i="15"/>
  <c r="CV109" i="15"/>
  <c r="CU109" i="15"/>
  <c r="CT109" i="15"/>
  <c r="CP109" i="15"/>
  <c r="DZ109" i="15" s="1"/>
  <c r="CM109" i="15"/>
  <c r="CL109" i="15"/>
  <c r="CK109" i="15"/>
  <c r="CJ109" i="15"/>
  <c r="CH109" i="15"/>
  <c r="CG109" i="15"/>
  <c r="CF109" i="15"/>
  <c r="CE109" i="15"/>
  <c r="CC109" i="15"/>
  <c r="CB109" i="15"/>
  <c r="BY109" i="15" s="1"/>
  <c r="CA109" i="15"/>
  <c r="BZ109" i="15"/>
  <c r="BW109" i="15"/>
  <c r="BG109" i="15"/>
  <c r="BE109" i="15"/>
  <c r="AO109" i="15"/>
  <c r="AM109" i="15"/>
  <c r="W109" i="15"/>
  <c r="CR109" i="15" s="1"/>
  <c r="U109" i="15"/>
  <c r="E109" i="15"/>
  <c r="DW108" i="15"/>
  <c r="DV108" i="15"/>
  <c r="DU108" i="15"/>
  <c r="DT108" i="15"/>
  <c r="DS108" i="15"/>
  <c r="DR108" i="15"/>
  <c r="DQ108" i="15"/>
  <c r="DP108" i="15"/>
  <c r="DO108" i="15"/>
  <c r="DN108" i="15"/>
  <c r="DM108" i="15"/>
  <c r="DL108" i="15"/>
  <c r="DJ108" i="15"/>
  <c r="DH108" i="15"/>
  <c r="DE108" i="15"/>
  <c r="DD108" i="15"/>
  <c r="DC108" i="15"/>
  <c r="DB108" i="15"/>
  <c r="DA108" i="15"/>
  <c r="CZ108" i="15"/>
  <c r="CY108" i="15"/>
  <c r="CX108" i="15"/>
  <c r="CW108" i="15"/>
  <c r="CV108" i="15"/>
  <c r="CU108" i="15"/>
  <c r="CT108" i="15"/>
  <c r="CR108" i="15"/>
  <c r="CP108" i="15"/>
  <c r="DZ108" i="15" s="1"/>
  <c r="CM108" i="15"/>
  <c r="CL108" i="15"/>
  <c r="CK108" i="15"/>
  <c r="CJ108" i="15"/>
  <c r="CH108" i="15"/>
  <c r="CG108" i="15"/>
  <c r="CF108" i="15"/>
  <c r="CD108" i="15" s="1"/>
  <c r="CE108" i="15"/>
  <c r="CC108" i="15"/>
  <c r="CB108" i="15"/>
  <c r="CA108" i="15"/>
  <c r="BZ108" i="15"/>
  <c r="BW108" i="15"/>
  <c r="BG108" i="15"/>
  <c r="BE108" i="15"/>
  <c r="AO108" i="15"/>
  <c r="AM108" i="15"/>
  <c r="W108" i="15"/>
  <c r="U108" i="15"/>
  <c r="E108" i="15"/>
  <c r="DZ107" i="15"/>
  <c r="DW107" i="15"/>
  <c r="DV107" i="15"/>
  <c r="DU107" i="15"/>
  <c r="DT107" i="15"/>
  <c r="DS107" i="15"/>
  <c r="DR107" i="15"/>
  <c r="DQ107" i="15"/>
  <c r="DP107" i="15"/>
  <c r="DO107" i="15"/>
  <c r="DN107" i="15"/>
  <c r="DM107" i="15"/>
  <c r="DL107" i="15"/>
  <c r="DH107" i="15"/>
  <c r="DE107" i="15"/>
  <c r="DD107" i="15"/>
  <c r="DC107" i="15"/>
  <c r="DB107" i="15"/>
  <c r="DA107" i="15"/>
  <c r="CZ107" i="15"/>
  <c r="CY107" i="15"/>
  <c r="CX107" i="15"/>
  <c r="CW107" i="15"/>
  <c r="CV107" i="15"/>
  <c r="CU107" i="15"/>
  <c r="CT107" i="15"/>
  <c r="CP107" i="15"/>
  <c r="CM107" i="15"/>
  <c r="CL107" i="15"/>
  <c r="CK107" i="15"/>
  <c r="CJ107" i="15"/>
  <c r="CH107" i="15"/>
  <c r="CG107" i="15"/>
  <c r="CF107" i="15"/>
  <c r="CE107" i="15"/>
  <c r="CC107" i="15"/>
  <c r="CB107" i="15"/>
  <c r="BY107" i="15" s="1"/>
  <c r="CA107" i="15"/>
  <c r="BZ107" i="15"/>
  <c r="BW107" i="15"/>
  <c r="BG107" i="15"/>
  <c r="BE107" i="15"/>
  <c r="AO107" i="15"/>
  <c r="AM107" i="15"/>
  <c r="W107" i="15"/>
  <c r="U107" i="15"/>
  <c r="E107" i="15"/>
  <c r="DW106" i="15"/>
  <c r="DV106" i="15"/>
  <c r="DU106" i="15"/>
  <c r="DT106" i="15"/>
  <c r="DS106" i="15"/>
  <c r="DR106" i="15"/>
  <c r="DQ106" i="15"/>
  <c r="DP106" i="15"/>
  <c r="DO106" i="15"/>
  <c r="DN106" i="15"/>
  <c r="DM106" i="15"/>
  <c r="DL106" i="15"/>
  <c r="DH106" i="15"/>
  <c r="DE106" i="15"/>
  <c r="DD106" i="15"/>
  <c r="DC106" i="15"/>
  <c r="DB106" i="15"/>
  <c r="DA106" i="15"/>
  <c r="CZ106" i="15"/>
  <c r="CY106" i="15"/>
  <c r="CX106" i="15"/>
  <c r="CW106" i="15"/>
  <c r="CV106" i="15"/>
  <c r="CU106" i="15"/>
  <c r="CT106" i="15"/>
  <c r="CR106" i="15"/>
  <c r="CP106" i="15"/>
  <c r="DZ106" i="15" s="1"/>
  <c r="CM106" i="15"/>
  <c r="CL106" i="15"/>
  <c r="CK106" i="15"/>
  <c r="CJ106" i="15"/>
  <c r="CH106" i="15"/>
  <c r="CG106" i="15"/>
  <c r="CF106" i="15"/>
  <c r="CE106" i="15"/>
  <c r="CC106" i="15"/>
  <c r="CB106" i="15"/>
  <c r="CA106" i="15"/>
  <c r="BY106" i="15" s="1"/>
  <c r="BZ106" i="15"/>
  <c r="BW106" i="15"/>
  <c r="BG106" i="15"/>
  <c r="BE106" i="15"/>
  <c r="AO106" i="15"/>
  <c r="AM106" i="15"/>
  <c r="W106" i="15"/>
  <c r="DJ106" i="15" s="1"/>
  <c r="U106" i="15"/>
  <c r="E106" i="15"/>
  <c r="DW105" i="15"/>
  <c r="DV105" i="15"/>
  <c r="DU105" i="15"/>
  <c r="DT105" i="15"/>
  <c r="DS105" i="15"/>
  <c r="DR105" i="15"/>
  <c r="DQ105" i="15"/>
  <c r="DP105" i="15"/>
  <c r="DO105" i="15"/>
  <c r="DN105" i="15"/>
  <c r="DM105" i="15"/>
  <c r="DL105" i="15"/>
  <c r="DH105" i="15"/>
  <c r="DE105" i="15"/>
  <c r="DD105" i="15"/>
  <c r="DC105" i="15"/>
  <c r="DB105" i="15"/>
  <c r="DA105" i="15"/>
  <c r="CZ105" i="15"/>
  <c r="CY105" i="15"/>
  <c r="CX105" i="15"/>
  <c r="CW105" i="15"/>
  <c r="CV105" i="15"/>
  <c r="CU105" i="15"/>
  <c r="CT105" i="15"/>
  <c r="CR105" i="15"/>
  <c r="CP105" i="15"/>
  <c r="DZ105" i="15" s="1"/>
  <c r="CM105" i="15"/>
  <c r="CL105" i="15"/>
  <c r="CK105" i="15"/>
  <c r="CJ105" i="15"/>
  <c r="CH105" i="15"/>
  <c r="CG105" i="15"/>
  <c r="CF105" i="15"/>
  <c r="CE105" i="15"/>
  <c r="CD105" i="15"/>
  <c r="CC105" i="15"/>
  <c r="CB105" i="15"/>
  <c r="CA105" i="15"/>
  <c r="BZ105" i="15"/>
  <c r="BW105" i="15"/>
  <c r="BG105" i="15"/>
  <c r="BE105" i="15"/>
  <c r="AO105" i="15"/>
  <c r="AM105" i="15"/>
  <c r="W105" i="15"/>
  <c r="U105" i="15"/>
  <c r="E105" i="15"/>
  <c r="DJ105" i="15" s="1"/>
  <c r="DZ104" i="15"/>
  <c r="DW104" i="15"/>
  <c r="DV104" i="15"/>
  <c r="DU104" i="15"/>
  <c r="DT104" i="15"/>
  <c r="DS104" i="15"/>
  <c r="DR104" i="15"/>
  <c r="DQ104" i="15"/>
  <c r="DP104" i="15"/>
  <c r="DO104" i="15"/>
  <c r="DN104" i="15"/>
  <c r="DM104" i="15"/>
  <c r="DL104" i="15"/>
  <c r="DH104" i="15"/>
  <c r="DE104" i="15"/>
  <c r="DD104" i="15"/>
  <c r="DC104" i="15"/>
  <c r="DB104" i="15"/>
  <c r="DA104" i="15"/>
  <c r="CZ104" i="15"/>
  <c r="CY104" i="15"/>
  <c r="CX104" i="15"/>
  <c r="CW104" i="15"/>
  <c r="CV104" i="15"/>
  <c r="CU104" i="15"/>
  <c r="CT104" i="15"/>
  <c r="CP104" i="15"/>
  <c r="CM104" i="15"/>
  <c r="CL104" i="15"/>
  <c r="CK104" i="15"/>
  <c r="CJ104" i="15"/>
  <c r="CI104" i="15" s="1"/>
  <c r="CH104" i="15"/>
  <c r="CG104" i="15"/>
  <c r="CF104" i="15"/>
  <c r="CD104" i="15" s="1"/>
  <c r="CE104" i="15"/>
  <c r="CC104" i="15"/>
  <c r="CB104" i="15"/>
  <c r="CA104" i="15"/>
  <c r="BZ104" i="15"/>
  <c r="BY104" i="15"/>
  <c r="BW104" i="15"/>
  <c r="BG104" i="15"/>
  <c r="BE104" i="15"/>
  <c r="AO104" i="15"/>
  <c r="AM104" i="15"/>
  <c r="W104" i="15"/>
  <c r="CR104" i="15" s="1"/>
  <c r="U104" i="15"/>
  <c r="E104" i="15"/>
  <c r="DW103" i="15"/>
  <c r="DV103" i="15"/>
  <c r="DU103" i="15"/>
  <c r="DT103" i="15"/>
  <c r="DS103" i="15"/>
  <c r="DR103" i="15"/>
  <c r="DQ103" i="15"/>
  <c r="DP103" i="15"/>
  <c r="DO103" i="15"/>
  <c r="DN103" i="15"/>
  <c r="DM103" i="15"/>
  <c r="DL103" i="15"/>
  <c r="DH103" i="15"/>
  <c r="DE103" i="15"/>
  <c r="DD103" i="15"/>
  <c r="DC103" i="15"/>
  <c r="DB103" i="15"/>
  <c r="DA103" i="15"/>
  <c r="CZ103" i="15"/>
  <c r="CY103" i="15"/>
  <c r="CX103" i="15"/>
  <c r="CW103" i="15"/>
  <c r="CV103" i="15"/>
  <c r="CU103" i="15"/>
  <c r="CT103" i="15"/>
  <c r="CP103" i="15"/>
  <c r="DZ103" i="15" s="1"/>
  <c r="CM103" i="15"/>
  <c r="CL103" i="15"/>
  <c r="CK103" i="15"/>
  <c r="CI103" i="15" s="1"/>
  <c r="CJ103" i="15"/>
  <c r="CH103" i="15"/>
  <c r="CG103" i="15"/>
  <c r="CF103" i="15"/>
  <c r="CE103" i="15"/>
  <c r="CC103" i="15"/>
  <c r="CB103" i="15"/>
  <c r="CA103" i="15"/>
  <c r="BZ103" i="15"/>
  <c r="BY103" i="15" s="1"/>
  <c r="BW103" i="15"/>
  <c r="BG103" i="15"/>
  <c r="BE103" i="15"/>
  <c r="AO103" i="15"/>
  <c r="AM103" i="15"/>
  <c r="W103" i="15"/>
  <c r="U103" i="15"/>
  <c r="E103" i="15"/>
  <c r="DW102" i="15"/>
  <c r="DV102" i="15"/>
  <c r="DU102" i="15"/>
  <c r="DT102" i="15"/>
  <c r="DS102" i="15"/>
  <c r="DR102" i="15"/>
  <c r="DQ102" i="15"/>
  <c r="DP102" i="15"/>
  <c r="DO102" i="15"/>
  <c r="DN102" i="15"/>
  <c r="DM102" i="15"/>
  <c r="DL102" i="15"/>
  <c r="DH102" i="15"/>
  <c r="DE102" i="15"/>
  <c r="DD102" i="15"/>
  <c r="DC102" i="15"/>
  <c r="DB102" i="15"/>
  <c r="DA102" i="15"/>
  <c r="CZ102" i="15"/>
  <c r="CY102" i="15"/>
  <c r="CX102" i="15"/>
  <c r="CW102" i="15"/>
  <c r="CV102" i="15"/>
  <c r="CU102" i="15"/>
  <c r="CT102" i="15"/>
  <c r="CP102" i="15"/>
  <c r="DZ102" i="15" s="1"/>
  <c r="CM102" i="15"/>
  <c r="CL102" i="15"/>
  <c r="CK102" i="15"/>
  <c r="CJ102" i="15"/>
  <c r="CI102" i="15"/>
  <c r="CH102" i="15"/>
  <c r="CG102" i="15"/>
  <c r="CF102" i="15"/>
  <c r="CD102" i="15" s="1"/>
  <c r="CE102" i="15"/>
  <c r="CC102" i="15"/>
  <c r="CB102" i="15"/>
  <c r="CA102" i="15"/>
  <c r="BZ102" i="15"/>
  <c r="BY102" i="15"/>
  <c r="BW102" i="15"/>
  <c r="BG102" i="15"/>
  <c r="BE102" i="15"/>
  <c r="AO102" i="15"/>
  <c r="AM102" i="15"/>
  <c r="W102" i="15"/>
  <c r="U102" i="15"/>
  <c r="E102" i="15"/>
  <c r="DW101" i="15"/>
  <c r="DV101" i="15"/>
  <c r="DU101" i="15"/>
  <c r="DT101" i="15"/>
  <c r="DS101" i="15"/>
  <c r="DR101" i="15"/>
  <c r="DQ101" i="15"/>
  <c r="DP101" i="15"/>
  <c r="DO101" i="15"/>
  <c r="DN101" i="15"/>
  <c r="DM101" i="15"/>
  <c r="DL101" i="15"/>
  <c r="DJ101" i="15"/>
  <c r="DH101" i="15"/>
  <c r="DE101" i="15"/>
  <c r="DD101" i="15"/>
  <c r="DC101" i="15"/>
  <c r="DB101" i="15"/>
  <c r="DA101" i="15"/>
  <c r="CZ101" i="15"/>
  <c r="CY101" i="15"/>
  <c r="CX101" i="15"/>
  <c r="CW101" i="15"/>
  <c r="CV101" i="15"/>
  <c r="CU101" i="15"/>
  <c r="CT101" i="15"/>
  <c r="CP101" i="15"/>
  <c r="DZ101" i="15" s="1"/>
  <c r="CM101" i="15"/>
  <c r="CL101" i="15"/>
  <c r="CK101" i="15"/>
  <c r="CJ101" i="15"/>
  <c r="CH101" i="15"/>
  <c r="CG101" i="15"/>
  <c r="CF101" i="15"/>
  <c r="CE101" i="15"/>
  <c r="CD101" i="15"/>
  <c r="CC101" i="15"/>
  <c r="CB101" i="15"/>
  <c r="CA101" i="15"/>
  <c r="BZ101" i="15"/>
  <c r="BY101" i="15" s="1"/>
  <c r="BW101" i="15"/>
  <c r="BG101" i="15"/>
  <c r="BE101" i="15"/>
  <c r="AO101" i="15"/>
  <c r="AM101" i="15"/>
  <c r="W101" i="15"/>
  <c r="U101" i="15"/>
  <c r="E101" i="15"/>
  <c r="CR101" i="15" s="1"/>
  <c r="DZ100" i="15"/>
  <c r="DW100" i="15"/>
  <c r="DV100" i="15"/>
  <c r="DU100" i="15"/>
  <c r="DT100" i="15"/>
  <c r="DS100" i="15"/>
  <c r="DR100" i="15"/>
  <c r="DQ100" i="15"/>
  <c r="DP100" i="15"/>
  <c r="DO100" i="15"/>
  <c r="DN100" i="15"/>
  <c r="DM100" i="15"/>
  <c r="DL100" i="15"/>
  <c r="DH100" i="15"/>
  <c r="DE100" i="15"/>
  <c r="DD100" i="15"/>
  <c r="DC100" i="15"/>
  <c r="DB100" i="15"/>
  <c r="DA100" i="15"/>
  <c r="CZ100" i="15"/>
  <c r="CY100" i="15"/>
  <c r="CX100" i="15"/>
  <c r="CW100" i="15"/>
  <c r="CV100" i="15"/>
  <c r="CU100" i="15"/>
  <c r="CT100" i="15"/>
  <c r="CP100" i="15"/>
  <c r="CM100" i="15"/>
  <c r="CL100" i="15"/>
  <c r="CK100" i="15"/>
  <c r="CI100" i="15" s="1"/>
  <c r="CJ100" i="15"/>
  <c r="CH100" i="15"/>
  <c r="CG100" i="15"/>
  <c r="CF100" i="15"/>
  <c r="CE100" i="15"/>
  <c r="CD100" i="15"/>
  <c r="CC100" i="15"/>
  <c r="CB100" i="15"/>
  <c r="BY100" i="15" s="1"/>
  <c r="CA100" i="15"/>
  <c r="BZ100" i="15"/>
  <c r="BW100" i="15"/>
  <c r="BG100" i="15"/>
  <c r="BE100" i="15"/>
  <c r="AO100" i="15"/>
  <c r="AM100" i="15"/>
  <c r="W100" i="15"/>
  <c r="U100" i="15"/>
  <c r="E100" i="15"/>
  <c r="DW99" i="15"/>
  <c r="DV99" i="15"/>
  <c r="DU99" i="15"/>
  <c r="DT99" i="15"/>
  <c r="DS99" i="15"/>
  <c r="DR99" i="15"/>
  <c r="DQ99" i="15"/>
  <c r="DP99" i="15"/>
  <c r="DO99" i="15"/>
  <c r="DN99" i="15"/>
  <c r="DM99" i="15"/>
  <c r="DL99" i="15"/>
  <c r="DJ99" i="15"/>
  <c r="DH99" i="15"/>
  <c r="DE99" i="15"/>
  <c r="DD99" i="15"/>
  <c r="DC99" i="15"/>
  <c r="DB99" i="15"/>
  <c r="DA99" i="15"/>
  <c r="CZ99" i="15"/>
  <c r="CY99" i="15"/>
  <c r="CX99" i="15"/>
  <c r="CW99" i="15"/>
  <c r="CV99" i="15"/>
  <c r="CU99" i="15"/>
  <c r="CT99" i="15"/>
  <c r="CP99" i="15"/>
  <c r="DZ99" i="15" s="1"/>
  <c r="CM99" i="15"/>
  <c r="CL99" i="15"/>
  <c r="CK99" i="15"/>
  <c r="CJ99" i="15"/>
  <c r="CH99" i="15"/>
  <c r="CG99" i="15"/>
  <c r="CF99" i="15"/>
  <c r="CE99" i="15"/>
  <c r="CC99" i="15"/>
  <c r="CB99" i="15"/>
  <c r="CA99" i="15"/>
  <c r="BZ99" i="15"/>
  <c r="BW99" i="15"/>
  <c r="BG99" i="15"/>
  <c r="BE99" i="15"/>
  <c r="AO99" i="15"/>
  <c r="AM99" i="15"/>
  <c r="W99" i="15"/>
  <c r="U99" i="15"/>
  <c r="E99" i="15"/>
  <c r="CR99" i="15" s="1"/>
  <c r="DW98" i="15"/>
  <c r="DV98" i="15"/>
  <c r="DU98" i="15"/>
  <c r="DT98" i="15"/>
  <c r="DS98" i="15"/>
  <c r="DR98" i="15"/>
  <c r="DQ98" i="15"/>
  <c r="DP98" i="15"/>
  <c r="DO98" i="15"/>
  <c r="DN98" i="15"/>
  <c r="DM98" i="15"/>
  <c r="DL98" i="15"/>
  <c r="DH98" i="15"/>
  <c r="DE98" i="15"/>
  <c r="DD98" i="15"/>
  <c r="DC98" i="15"/>
  <c r="DB98" i="15"/>
  <c r="DA98" i="15"/>
  <c r="CZ98" i="15"/>
  <c r="CY98" i="15"/>
  <c r="CX98" i="15"/>
  <c r="CW98" i="15"/>
  <c r="CV98" i="15"/>
  <c r="CU98" i="15"/>
  <c r="CT98" i="15"/>
  <c r="CP98" i="15"/>
  <c r="DZ98" i="15" s="1"/>
  <c r="CM98" i="15"/>
  <c r="CL98" i="15"/>
  <c r="CK98" i="15"/>
  <c r="CJ98" i="15"/>
  <c r="CI98" i="15" s="1"/>
  <c r="CH98" i="15"/>
  <c r="CG98" i="15"/>
  <c r="CF98" i="15"/>
  <c r="CE98" i="15"/>
  <c r="CC98" i="15"/>
  <c r="CB98" i="15"/>
  <c r="CA98" i="15"/>
  <c r="BY98" i="15" s="1"/>
  <c r="BZ98" i="15"/>
  <c r="BW98" i="15"/>
  <c r="BG98" i="15"/>
  <c r="BE98" i="15"/>
  <c r="AO98" i="15"/>
  <c r="AM98" i="15"/>
  <c r="W98" i="15"/>
  <c r="U98" i="15"/>
  <c r="E98" i="15"/>
  <c r="DW97" i="15"/>
  <c r="DV97" i="15"/>
  <c r="DU97" i="15"/>
  <c r="DT97" i="15"/>
  <c r="DS97" i="15"/>
  <c r="DR97" i="15"/>
  <c r="DQ97" i="15"/>
  <c r="DP97" i="15"/>
  <c r="DO97" i="15"/>
  <c r="DN97" i="15"/>
  <c r="DM97" i="15"/>
  <c r="DL97" i="15"/>
  <c r="DH97" i="15"/>
  <c r="DE97" i="15"/>
  <c r="DD97" i="15"/>
  <c r="DC97" i="15"/>
  <c r="DB97" i="15"/>
  <c r="DA97" i="15"/>
  <c r="CZ97" i="15"/>
  <c r="CY97" i="15"/>
  <c r="CX97" i="15"/>
  <c r="CW97" i="15"/>
  <c r="CV97" i="15"/>
  <c r="CU97" i="15"/>
  <c r="CT97" i="15"/>
  <c r="CP97" i="15"/>
  <c r="DZ97" i="15" s="1"/>
  <c r="CM97" i="15"/>
  <c r="CL97" i="15"/>
  <c r="CK97" i="15"/>
  <c r="CJ97" i="15"/>
  <c r="CH97" i="15"/>
  <c r="CG97" i="15"/>
  <c r="CF97" i="15"/>
  <c r="CE97" i="15"/>
  <c r="CC97" i="15"/>
  <c r="CB97" i="15"/>
  <c r="CA97" i="15"/>
  <c r="BY97" i="15" s="1"/>
  <c r="BZ97" i="15"/>
  <c r="BW97" i="15"/>
  <c r="BG97" i="15"/>
  <c r="BE97" i="15"/>
  <c r="AO97" i="15"/>
  <c r="AM97" i="15"/>
  <c r="W97" i="15"/>
  <c r="DJ97" i="15" s="1"/>
  <c r="U97" i="15"/>
  <c r="E97" i="15"/>
  <c r="DW96" i="15"/>
  <c r="DV96" i="15"/>
  <c r="DU96" i="15"/>
  <c r="DT96" i="15"/>
  <c r="DS96" i="15"/>
  <c r="DR96" i="15"/>
  <c r="DQ96" i="15"/>
  <c r="DP96" i="15"/>
  <c r="DO96" i="15"/>
  <c r="DN96" i="15"/>
  <c r="DM96" i="15"/>
  <c r="DL96" i="15"/>
  <c r="DJ96" i="15"/>
  <c r="DH96" i="15"/>
  <c r="DE96" i="15"/>
  <c r="DD96" i="15"/>
  <c r="DC96" i="15"/>
  <c r="DB96" i="15"/>
  <c r="DA96" i="15"/>
  <c r="CZ96" i="15"/>
  <c r="CY96" i="15"/>
  <c r="CX96" i="15"/>
  <c r="CW96" i="15"/>
  <c r="CV96" i="15"/>
  <c r="CU96" i="15"/>
  <c r="CT96" i="15"/>
  <c r="CR96" i="15"/>
  <c r="CP96" i="15"/>
  <c r="DZ96" i="15" s="1"/>
  <c r="CM96" i="15"/>
  <c r="CL96" i="15"/>
  <c r="CK96" i="15"/>
  <c r="CJ96" i="15"/>
  <c r="CH96" i="15"/>
  <c r="CG96" i="15"/>
  <c r="CF96" i="15"/>
  <c r="CE96" i="15"/>
  <c r="CD96" i="15"/>
  <c r="CC96" i="15"/>
  <c r="CB96" i="15"/>
  <c r="CA96" i="15"/>
  <c r="BZ96" i="15"/>
  <c r="BY96" i="15"/>
  <c r="BW96" i="15"/>
  <c r="BG96" i="15"/>
  <c r="BE96" i="15"/>
  <c r="AO96" i="15"/>
  <c r="AM96" i="15"/>
  <c r="W96" i="15"/>
  <c r="U96" i="15"/>
  <c r="E96" i="15"/>
  <c r="DZ95" i="15"/>
  <c r="DW95" i="15"/>
  <c r="DV95" i="15"/>
  <c r="DU95" i="15"/>
  <c r="DT95" i="15"/>
  <c r="DS95" i="15"/>
  <c r="DR95" i="15"/>
  <c r="DQ95" i="15"/>
  <c r="DP95" i="15"/>
  <c r="DO95" i="15"/>
  <c r="DN95" i="15"/>
  <c r="DM95" i="15"/>
  <c r="DL95" i="15"/>
  <c r="DH95" i="15"/>
  <c r="DE95" i="15"/>
  <c r="DD95" i="15"/>
  <c r="DC95" i="15"/>
  <c r="DB95" i="15"/>
  <c r="DA95" i="15"/>
  <c r="CZ95" i="15"/>
  <c r="CY95" i="15"/>
  <c r="CX95" i="15"/>
  <c r="CW95" i="15"/>
  <c r="CV95" i="15"/>
  <c r="CU95" i="15"/>
  <c r="CT95" i="15"/>
  <c r="CP95" i="15"/>
  <c r="CM95" i="15"/>
  <c r="CL95" i="15"/>
  <c r="CK95" i="15"/>
  <c r="CJ95" i="15"/>
  <c r="CI95" i="15"/>
  <c r="CH95" i="15"/>
  <c r="CG95" i="15"/>
  <c r="CF95" i="15"/>
  <c r="CE95" i="15"/>
  <c r="CC95" i="15"/>
  <c r="CB95" i="15"/>
  <c r="CA95" i="15"/>
  <c r="BZ95" i="15"/>
  <c r="BW95" i="15"/>
  <c r="BG95" i="15"/>
  <c r="BE95" i="15"/>
  <c r="AO95" i="15"/>
  <c r="AM95" i="15"/>
  <c r="W95" i="15"/>
  <c r="U95" i="15"/>
  <c r="E95" i="15"/>
  <c r="DW94" i="15"/>
  <c r="DV94" i="15"/>
  <c r="DU94" i="15"/>
  <c r="DT94" i="15"/>
  <c r="DS94" i="15"/>
  <c r="DR94" i="15"/>
  <c r="DQ94" i="15"/>
  <c r="DP94" i="15"/>
  <c r="DO94" i="15"/>
  <c r="DN94" i="15"/>
  <c r="DM94" i="15"/>
  <c r="DL94" i="15"/>
  <c r="DJ94" i="15"/>
  <c r="DH94" i="15"/>
  <c r="DE94" i="15"/>
  <c r="DD94" i="15"/>
  <c r="DC94" i="15"/>
  <c r="DB94" i="15"/>
  <c r="DA94" i="15"/>
  <c r="CZ94" i="15"/>
  <c r="CY94" i="15"/>
  <c r="CX94" i="15"/>
  <c r="CW94" i="15"/>
  <c r="CV94" i="15"/>
  <c r="CU94" i="15"/>
  <c r="CT94" i="15"/>
  <c r="CR94" i="15"/>
  <c r="CP94" i="15"/>
  <c r="DZ94" i="15" s="1"/>
  <c r="CM94" i="15"/>
  <c r="CL94" i="15"/>
  <c r="CI94" i="15" s="1"/>
  <c r="CK94" i="15"/>
  <c r="CJ94" i="15"/>
  <c r="CH94" i="15"/>
  <c r="CG94" i="15"/>
  <c r="CF94" i="15"/>
  <c r="CE94" i="15"/>
  <c r="CD94" i="15" s="1"/>
  <c r="CC94" i="15"/>
  <c r="CB94" i="15"/>
  <c r="CA94" i="15"/>
  <c r="BZ94" i="15"/>
  <c r="BY94" i="15"/>
  <c r="BW94" i="15"/>
  <c r="BG94" i="15"/>
  <c r="BE94" i="15"/>
  <c r="AO94" i="15"/>
  <c r="AM94" i="15"/>
  <c r="W94" i="15"/>
  <c r="U94" i="15"/>
  <c r="E94" i="15"/>
  <c r="DZ93" i="15"/>
  <c r="DW93" i="15"/>
  <c r="DV93" i="15"/>
  <c r="DU93" i="15"/>
  <c r="DT93" i="15"/>
  <c r="DS93" i="15"/>
  <c r="DR93" i="15"/>
  <c r="DQ93" i="15"/>
  <c r="DP93" i="15"/>
  <c r="DO93" i="15"/>
  <c r="DN93" i="15"/>
  <c r="DM93" i="15"/>
  <c r="DL93" i="15"/>
  <c r="DH93" i="15"/>
  <c r="DE93" i="15"/>
  <c r="DD93" i="15"/>
  <c r="DC93" i="15"/>
  <c r="DB93" i="15"/>
  <c r="DA93" i="15"/>
  <c r="CZ93" i="15"/>
  <c r="CY93" i="15"/>
  <c r="CX93" i="15"/>
  <c r="CW93" i="15"/>
  <c r="CV93" i="15"/>
  <c r="CU93" i="15"/>
  <c r="CT93" i="15"/>
  <c r="CP93" i="15"/>
  <c r="CM93" i="15"/>
  <c r="CL93" i="15"/>
  <c r="CK93" i="15"/>
  <c r="CJ93" i="15"/>
  <c r="CI93" i="15" s="1"/>
  <c r="CH93" i="15"/>
  <c r="CG93" i="15"/>
  <c r="CF93" i="15"/>
  <c r="CE93" i="15"/>
  <c r="CD93" i="15" s="1"/>
  <c r="CC93" i="15"/>
  <c r="CB93" i="15"/>
  <c r="CA93" i="15"/>
  <c r="BZ93" i="15"/>
  <c r="BY93" i="15"/>
  <c r="BW93" i="15"/>
  <c r="BG93" i="15"/>
  <c r="BE93" i="15"/>
  <c r="AO93" i="15"/>
  <c r="AM93" i="15"/>
  <c r="W93" i="15"/>
  <c r="U93" i="15"/>
  <c r="E93" i="15"/>
  <c r="DZ92" i="15"/>
  <c r="DW92" i="15"/>
  <c r="DV92" i="15"/>
  <c r="DU92" i="15"/>
  <c r="DT92" i="15"/>
  <c r="DS92" i="15"/>
  <c r="DR92" i="15"/>
  <c r="DQ92" i="15"/>
  <c r="DP92" i="15"/>
  <c r="DO92" i="15"/>
  <c r="DN92" i="15"/>
  <c r="DM92" i="15"/>
  <c r="DL92" i="15"/>
  <c r="DH92" i="15"/>
  <c r="DE92" i="15"/>
  <c r="DD92" i="15"/>
  <c r="DC92" i="15"/>
  <c r="DB92" i="15"/>
  <c r="DA92" i="15"/>
  <c r="CZ92" i="15"/>
  <c r="CY92" i="15"/>
  <c r="CX92" i="15"/>
  <c r="CW92" i="15"/>
  <c r="CV92" i="15"/>
  <c r="CU92" i="15"/>
  <c r="CT92" i="15"/>
  <c r="CP92" i="15"/>
  <c r="CM92" i="15"/>
  <c r="CL92" i="15"/>
  <c r="CK92" i="15"/>
  <c r="CJ92" i="15"/>
  <c r="CH92" i="15"/>
  <c r="CG92" i="15"/>
  <c r="CF92" i="15"/>
  <c r="CE92" i="15"/>
  <c r="CD92" i="15"/>
  <c r="CC92" i="15"/>
  <c r="CB92" i="15"/>
  <c r="CA92" i="15"/>
  <c r="BZ92" i="15"/>
  <c r="BY92" i="15"/>
  <c r="BW92" i="15"/>
  <c r="BG92" i="15"/>
  <c r="BE92" i="15"/>
  <c r="AO92" i="15"/>
  <c r="AM92" i="15"/>
  <c r="W92" i="15"/>
  <c r="U92" i="15"/>
  <c r="E92" i="15"/>
  <c r="DW91" i="15"/>
  <c r="DV91" i="15"/>
  <c r="DU91" i="15"/>
  <c r="DT91" i="15"/>
  <c r="DS91" i="15"/>
  <c r="DR91" i="15"/>
  <c r="DQ91" i="15"/>
  <c r="DP91" i="15"/>
  <c r="DO91" i="15"/>
  <c r="DN91" i="15"/>
  <c r="DM91" i="15"/>
  <c r="DL91" i="15"/>
  <c r="DJ91" i="15"/>
  <c r="DH91" i="15"/>
  <c r="DE91" i="15"/>
  <c r="DD91" i="15"/>
  <c r="DC91" i="15"/>
  <c r="DB91" i="15"/>
  <c r="DA91" i="15"/>
  <c r="CZ91" i="15"/>
  <c r="CY91" i="15"/>
  <c r="CX91" i="15"/>
  <c r="CW91" i="15"/>
  <c r="CV91" i="15"/>
  <c r="CU91" i="15"/>
  <c r="CT91" i="15"/>
  <c r="CP91" i="15"/>
  <c r="DZ91" i="15" s="1"/>
  <c r="CM91" i="15"/>
  <c r="CL91" i="15"/>
  <c r="CI91" i="15" s="1"/>
  <c r="CK91" i="15"/>
  <c r="CJ91" i="15"/>
  <c r="CH91" i="15"/>
  <c r="CG91" i="15"/>
  <c r="CF91" i="15"/>
  <c r="CE91" i="15"/>
  <c r="CC91" i="15"/>
  <c r="CB91" i="15"/>
  <c r="CA91" i="15"/>
  <c r="BZ91" i="15"/>
  <c r="BW91" i="15"/>
  <c r="BG91" i="15"/>
  <c r="BE91" i="15"/>
  <c r="AO91" i="15"/>
  <c r="AM91" i="15"/>
  <c r="W91" i="15"/>
  <c r="CR91" i="15" s="1"/>
  <c r="U91" i="15"/>
  <c r="E91" i="15"/>
  <c r="DW90" i="15"/>
  <c r="DV90" i="15"/>
  <c r="DU90" i="15"/>
  <c r="DT90" i="15"/>
  <c r="DS90" i="15"/>
  <c r="DR90" i="15"/>
  <c r="DQ90" i="15"/>
  <c r="DP90" i="15"/>
  <c r="DO90" i="15"/>
  <c r="DN90" i="15"/>
  <c r="DM90" i="15"/>
  <c r="DL90" i="15"/>
  <c r="DH90" i="15"/>
  <c r="DE90" i="15"/>
  <c r="DD90" i="15"/>
  <c r="DC90" i="15"/>
  <c r="DB90" i="15"/>
  <c r="DA90" i="15"/>
  <c r="CZ90" i="15"/>
  <c r="CY90" i="15"/>
  <c r="CX90" i="15"/>
  <c r="CW90" i="15"/>
  <c r="CV90" i="15"/>
  <c r="CU90" i="15"/>
  <c r="CT90" i="15"/>
  <c r="CP90" i="15"/>
  <c r="DZ90" i="15" s="1"/>
  <c r="CM90" i="15"/>
  <c r="CL90" i="15"/>
  <c r="CK90" i="15"/>
  <c r="CJ90" i="15"/>
  <c r="CI90" i="15" s="1"/>
  <c r="CH90" i="15"/>
  <c r="CG90" i="15"/>
  <c r="CF90" i="15"/>
  <c r="CE90" i="15"/>
  <c r="CC90" i="15"/>
  <c r="CB90" i="15"/>
  <c r="CA90" i="15"/>
  <c r="BZ90" i="15"/>
  <c r="BY90" i="15"/>
  <c r="BW90" i="15"/>
  <c r="BG90" i="15"/>
  <c r="BE90" i="15"/>
  <c r="AO90" i="15"/>
  <c r="AM90" i="15"/>
  <c r="W90" i="15"/>
  <c r="CR90" i="15" s="1"/>
  <c r="U90" i="15"/>
  <c r="E90" i="15"/>
  <c r="DZ89" i="15"/>
  <c r="DW89" i="15"/>
  <c r="DV89" i="15"/>
  <c r="DU89" i="15"/>
  <c r="DT89" i="15"/>
  <c r="DS89" i="15"/>
  <c r="DR89" i="15"/>
  <c r="DQ89" i="15"/>
  <c r="DP89" i="15"/>
  <c r="DO89" i="15"/>
  <c r="DN89" i="15"/>
  <c r="DM89" i="15"/>
  <c r="DL89" i="15"/>
  <c r="DH89" i="15"/>
  <c r="DE89" i="15"/>
  <c r="DD89" i="15"/>
  <c r="DC89" i="15"/>
  <c r="DB89" i="15"/>
  <c r="DA89" i="15"/>
  <c r="CZ89" i="15"/>
  <c r="CY89" i="15"/>
  <c r="CX89" i="15"/>
  <c r="CW89" i="15"/>
  <c r="CV89" i="15"/>
  <c r="CU89" i="15"/>
  <c r="CT89" i="15"/>
  <c r="CP89" i="15"/>
  <c r="CM89" i="15"/>
  <c r="CL89" i="15"/>
  <c r="CK89" i="15"/>
  <c r="CJ89" i="15"/>
  <c r="CH89" i="15"/>
  <c r="CD89" i="15" s="1"/>
  <c r="CG89" i="15"/>
  <c r="CF89" i="15"/>
  <c r="CE89" i="15"/>
  <c r="CC89" i="15"/>
  <c r="CB89" i="15"/>
  <c r="CA89" i="15"/>
  <c r="BZ89" i="15"/>
  <c r="BY89" i="15"/>
  <c r="BW89" i="15"/>
  <c r="BG89" i="15"/>
  <c r="BE89" i="15"/>
  <c r="AO89" i="15"/>
  <c r="AM89" i="15"/>
  <c r="W89" i="15"/>
  <c r="U89" i="15"/>
  <c r="E89" i="15"/>
  <c r="DZ88" i="15"/>
  <c r="DW88" i="15"/>
  <c r="DV88" i="15"/>
  <c r="DU88" i="15"/>
  <c r="DT88" i="15"/>
  <c r="DS88" i="15"/>
  <c r="DR88" i="15"/>
  <c r="DQ88" i="15"/>
  <c r="DP88" i="15"/>
  <c r="DO88" i="15"/>
  <c r="DN88" i="15"/>
  <c r="DM88" i="15"/>
  <c r="DL88" i="15"/>
  <c r="DH88" i="15"/>
  <c r="DE88" i="15"/>
  <c r="DD88" i="15"/>
  <c r="DC88" i="15"/>
  <c r="DB88" i="15"/>
  <c r="DA88" i="15"/>
  <c r="CZ88" i="15"/>
  <c r="CY88" i="15"/>
  <c r="CX88" i="15"/>
  <c r="CW88" i="15"/>
  <c r="CV88" i="15"/>
  <c r="CU88" i="15"/>
  <c r="CT88" i="15"/>
  <c r="CP88" i="15"/>
  <c r="CM88" i="15"/>
  <c r="CL88" i="15"/>
  <c r="CK88" i="15"/>
  <c r="CJ88" i="15"/>
  <c r="CI88" i="15" s="1"/>
  <c r="CH88" i="15"/>
  <c r="CG88" i="15"/>
  <c r="CF88" i="15"/>
  <c r="CE88" i="15"/>
  <c r="CD88" i="15"/>
  <c r="CC88" i="15"/>
  <c r="CB88" i="15"/>
  <c r="CA88" i="15"/>
  <c r="BZ88" i="15"/>
  <c r="BY88" i="15" s="1"/>
  <c r="BW88" i="15"/>
  <c r="BG88" i="15"/>
  <c r="BE88" i="15"/>
  <c r="AO88" i="15"/>
  <c r="AM88" i="15"/>
  <c r="W88" i="15"/>
  <c r="U88" i="15"/>
  <c r="E88" i="15"/>
  <c r="DZ87" i="15"/>
  <c r="DW87" i="15"/>
  <c r="DV87" i="15"/>
  <c r="DU87" i="15"/>
  <c r="DT87" i="15"/>
  <c r="DS87" i="15"/>
  <c r="DR87" i="15"/>
  <c r="DQ87" i="15"/>
  <c r="DP87" i="15"/>
  <c r="DO87" i="15"/>
  <c r="DN87" i="15"/>
  <c r="DM87" i="15"/>
  <c r="DL87" i="15"/>
  <c r="DH87" i="15"/>
  <c r="DE87" i="15"/>
  <c r="DD87" i="15"/>
  <c r="DC87" i="15"/>
  <c r="DB87" i="15"/>
  <c r="DA87" i="15"/>
  <c r="CZ87" i="15"/>
  <c r="CY87" i="15"/>
  <c r="CX87" i="15"/>
  <c r="CW87" i="15"/>
  <c r="CV87" i="15"/>
  <c r="CU87" i="15"/>
  <c r="CT87" i="15"/>
  <c r="CP87" i="15"/>
  <c r="CM87" i="15"/>
  <c r="CL87" i="15"/>
  <c r="CK87" i="15"/>
  <c r="CJ87" i="15"/>
  <c r="CI87" i="15" s="1"/>
  <c r="CH87" i="15"/>
  <c r="CG87" i="15"/>
  <c r="CF87" i="15"/>
  <c r="CE87" i="15"/>
  <c r="CC87" i="15"/>
  <c r="CB87" i="15"/>
  <c r="BY87" i="15" s="1"/>
  <c r="CA87" i="15"/>
  <c r="BZ87" i="15"/>
  <c r="BW87" i="15"/>
  <c r="BG87" i="15"/>
  <c r="BE87" i="15"/>
  <c r="AO87" i="15"/>
  <c r="AM87" i="15"/>
  <c r="W87" i="15"/>
  <c r="U87" i="15"/>
  <c r="E87" i="15"/>
  <c r="DW86" i="15"/>
  <c r="DV86" i="15"/>
  <c r="DU86" i="15"/>
  <c r="DT86" i="15"/>
  <c r="DS86" i="15"/>
  <c r="DR86" i="15"/>
  <c r="DQ86" i="15"/>
  <c r="DP86" i="15"/>
  <c r="DO86" i="15"/>
  <c r="DN86" i="15"/>
  <c r="DM86" i="15"/>
  <c r="DL86" i="15"/>
  <c r="DH86" i="15"/>
  <c r="DE86" i="15"/>
  <c r="DD86" i="15"/>
  <c r="DC86" i="15"/>
  <c r="DB86" i="15"/>
  <c r="DA86" i="15"/>
  <c r="CZ86" i="15"/>
  <c r="CY86" i="15"/>
  <c r="CX86" i="15"/>
  <c r="CW86" i="15"/>
  <c r="CV86" i="15"/>
  <c r="CU86" i="15"/>
  <c r="CT86" i="15"/>
  <c r="CP86" i="15"/>
  <c r="DZ86" i="15" s="1"/>
  <c r="CM86" i="15"/>
  <c r="CL86" i="15"/>
  <c r="CK86" i="15"/>
  <c r="CJ86" i="15"/>
  <c r="CH86" i="15"/>
  <c r="CG86" i="15"/>
  <c r="CF86" i="15"/>
  <c r="CE86" i="15"/>
  <c r="CC86" i="15"/>
  <c r="CB86" i="15"/>
  <c r="BY86" i="15" s="1"/>
  <c r="CA86" i="15"/>
  <c r="BZ86" i="15"/>
  <c r="BW86" i="15"/>
  <c r="BG86" i="15"/>
  <c r="BE86" i="15"/>
  <c r="AO86" i="15"/>
  <c r="AM86" i="15"/>
  <c r="W86" i="15"/>
  <c r="DJ86" i="15" s="1"/>
  <c r="U86" i="15"/>
  <c r="E86" i="15"/>
  <c r="DZ85" i="15"/>
  <c r="DW85" i="15"/>
  <c r="DV85" i="15"/>
  <c r="DU85" i="15"/>
  <c r="DT85" i="15"/>
  <c r="DS85" i="15"/>
  <c r="DR85" i="15"/>
  <c r="DQ85" i="15"/>
  <c r="DP85" i="15"/>
  <c r="DO85" i="15"/>
  <c r="DN85" i="15"/>
  <c r="DM85" i="15"/>
  <c r="DL85" i="15"/>
  <c r="DJ85" i="15"/>
  <c r="DH85" i="15"/>
  <c r="DE85" i="15"/>
  <c r="DD85" i="15"/>
  <c r="DC85" i="15"/>
  <c r="DB85" i="15"/>
  <c r="DA85" i="15"/>
  <c r="CZ85" i="15"/>
  <c r="CY85" i="15"/>
  <c r="CX85" i="15"/>
  <c r="CW85" i="15"/>
  <c r="CV85" i="15"/>
  <c r="CU85" i="15"/>
  <c r="CT85" i="15"/>
  <c r="CP85" i="15"/>
  <c r="CM85" i="15"/>
  <c r="CL85" i="15"/>
  <c r="CK85" i="15"/>
  <c r="CJ85" i="15"/>
  <c r="CH85" i="15"/>
  <c r="CG85" i="15"/>
  <c r="CD85" i="15" s="1"/>
  <c r="CF85" i="15"/>
  <c r="CE85" i="15"/>
  <c r="CC85" i="15"/>
  <c r="CB85" i="15"/>
  <c r="CA85" i="15"/>
  <c r="BZ85" i="15"/>
  <c r="BY85" i="15" s="1"/>
  <c r="BW85" i="15"/>
  <c r="BG85" i="15"/>
  <c r="BE85" i="15"/>
  <c r="AO85" i="15"/>
  <c r="AM85" i="15"/>
  <c r="W85" i="15"/>
  <c r="U85" i="15"/>
  <c r="E85" i="15"/>
  <c r="DZ84" i="15"/>
  <c r="DW84" i="15"/>
  <c r="DV84" i="15"/>
  <c r="DU84" i="15"/>
  <c r="DT84" i="15"/>
  <c r="DS84" i="15"/>
  <c r="DR84" i="15"/>
  <c r="DQ84" i="15"/>
  <c r="DP84" i="15"/>
  <c r="DO84" i="15"/>
  <c r="DN84" i="15"/>
  <c r="DM84" i="15"/>
  <c r="DL84" i="15"/>
  <c r="DH84" i="15"/>
  <c r="DE84" i="15"/>
  <c r="DD84" i="15"/>
  <c r="DC84" i="15"/>
  <c r="DB84" i="15"/>
  <c r="DA84" i="15"/>
  <c r="CZ84" i="15"/>
  <c r="CY84" i="15"/>
  <c r="CX84" i="15"/>
  <c r="CW84" i="15"/>
  <c r="CV84" i="15"/>
  <c r="CU84" i="15"/>
  <c r="CT84" i="15"/>
  <c r="CP84" i="15"/>
  <c r="CM84" i="15"/>
  <c r="CL84" i="15"/>
  <c r="CK84" i="15"/>
  <c r="CJ84" i="15"/>
  <c r="CI84" i="15" s="1"/>
  <c r="CH84" i="15"/>
  <c r="CG84" i="15"/>
  <c r="CF84" i="15"/>
  <c r="CE84" i="15"/>
  <c r="CD84" i="15"/>
  <c r="CC84" i="15"/>
  <c r="CB84" i="15"/>
  <c r="CA84" i="15"/>
  <c r="BZ84" i="15"/>
  <c r="BW84" i="15"/>
  <c r="BG84" i="15"/>
  <c r="BE84" i="15"/>
  <c r="AO84" i="15"/>
  <c r="AM84" i="15"/>
  <c r="W84" i="15"/>
  <c r="U84" i="15"/>
  <c r="E84" i="15"/>
  <c r="DZ83" i="15"/>
  <c r="DW83" i="15"/>
  <c r="DV83" i="15"/>
  <c r="DU83" i="15"/>
  <c r="DT83" i="15"/>
  <c r="DS83" i="15"/>
  <c r="DR83" i="15"/>
  <c r="DQ83" i="15"/>
  <c r="DP83" i="15"/>
  <c r="DO83" i="15"/>
  <c r="DN83" i="15"/>
  <c r="DM83" i="15"/>
  <c r="DL83" i="15"/>
  <c r="DH83" i="15"/>
  <c r="DE83" i="15"/>
  <c r="DD83" i="15"/>
  <c r="DC83" i="15"/>
  <c r="DB83" i="15"/>
  <c r="DA83" i="15"/>
  <c r="CZ83" i="15"/>
  <c r="CY83" i="15"/>
  <c r="CX83" i="15"/>
  <c r="CW83" i="15"/>
  <c r="CV83" i="15"/>
  <c r="CU83" i="15"/>
  <c r="CT83" i="15"/>
  <c r="CP83" i="15"/>
  <c r="CM83" i="15"/>
  <c r="CL83" i="15"/>
  <c r="CI83" i="15" s="1"/>
  <c r="CK83" i="15"/>
  <c r="CJ83" i="15"/>
  <c r="CH83" i="15"/>
  <c r="CG83" i="15"/>
  <c r="CF83" i="15"/>
  <c r="CE83" i="15"/>
  <c r="CC83" i="15"/>
  <c r="CB83" i="15"/>
  <c r="BY83" i="15" s="1"/>
  <c r="CA83" i="15"/>
  <c r="BZ83" i="15"/>
  <c r="BW83" i="15"/>
  <c r="BG83" i="15"/>
  <c r="BE83" i="15"/>
  <c r="AO83" i="15"/>
  <c r="AM83" i="15"/>
  <c r="W83" i="15"/>
  <c r="U83" i="15"/>
  <c r="E83" i="15"/>
  <c r="DW82" i="15"/>
  <c r="DV82" i="15"/>
  <c r="DU82" i="15"/>
  <c r="DT82" i="15"/>
  <c r="DS82" i="15"/>
  <c r="DR82" i="15"/>
  <c r="DQ82" i="15"/>
  <c r="DP82" i="15"/>
  <c r="DO82" i="15"/>
  <c r="DN82" i="15"/>
  <c r="DM82" i="15"/>
  <c r="DL82" i="15"/>
  <c r="DJ82" i="15"/>
  <c r="DH82" i="15"/>
  <c r="DE82" i="15"/>
  <c r="DD82" i="15"/>
  <c r="DC82" i="15"/>
  <c r="DB82" i="15"/>
  <c r="DA82" i="15"/>
  <c r="CZ82" i="15"/>
  <c r="CY82" i="15"/>
  <c r="CX82" i="15"/>
  <c r="CW82" i="15"/>
  <c r="CV82" i="15"/>
  <c r="CU82" i="15"/>
  <c r="CT82" i="15"/>
  <c r="CP82" i="15"/>
  <c r="DZ82" i="15" s="1"/>
  <c r="CM82" i="15"/>
  <c r="CL82" i="15"/>
  <c r="CK82" i="15"/>
  <c r="CJ82" i="15"/>
  <c r="CI82" i="15" s="1"/>
  <c r="CH82" i="15"/>
  <c r="CG82" i="15"/>
  <c r="CF82" i="15"/>
  <c r="CE82" i="15"/>
  <c r="CC82" i="15"/>
  <c r="CB82" i="15"/>
  <c r="CA82" i="15"/>
  <c r="BY82" i="15" s="1"/>
  <c r="BZ82" i="15"/>
  <c r="BW82" i="15"/>
  <c r="BG82" i="15"/>
  <c r="BE82" i="15"/>
  <c r="AO82" i="15"/>
  <c r="AM82" i="15"/>
  <c r="W82" i="15"/>
  <c r="U82" i="15"/>
  <c r="E82" i="15"/>
  <c r="DW81" i="15"/>
  <c r="DV81" i="15"/>
  <c r="DU81" i="15"/>
  <c r="DT81" i="15"/>
  <c r="DS81" i="15"/>
  <c r="DR81" i="15"/>
  <c r="DQ81" i="15"/>
  <c r="DP81" i="15"/>
  <c r="DO81" i="15"/>
  <c r="DN81" i="15"/>
  <c r="DM81" i="15"/>
  <c r="DL81" i="15"/>
  <c r="DH81" i="15"/>
  <c r="DE81" i="15"/>
  <c r="DD81" i="15"/>
  <c r="DC81" i="15"/>
  <c r="DB81" i="15"/>
  <c r="DA81" i="15"/>
  <c r="CZ81" i="15"/>
  <c r="CY81" i="15"/>
  <c r="CX81" i="15"/>
  <c r="CW81" i="15"/>
  <c r="CV81" i="15"/>
  <c r="CU81" i="15"/>
  <c r="CT81" i="15"/>
  <c r="CP81" i="15"/>
  <c r="DZ81" i="15" s="1"/>
  <c r="CM81" i="15"/>
  <c r="CL81" i="15"/>
  <c r="CK81" i="15"/>
  <c r="CJ81" i="15"/>
  <c r="CH81" i="15"/>
  <c r="CG81" i="15"/>
  <c r="CD81" i="15" s="1"/>
  <c r="CF81" i="15"/>
  <c r="CE81" i="15"/>
  <c r="CC81" i="15"/>
  <c r="CB81" i="15"/>
  <c r="CA81" i="15"/>
  <c r="BZ81" i="15"/>
  <c r="BY81" i="15" s="1"/>
  <c r="BW81" i="15"/>
  <c r="BG81" i="15"/>
  <c r="BE81" i="15"/>
  <c r="AO81" i="15"/>
  <c r="AM81" i="15"/>
  <c r="W81" i="15"/>
  <c r="U81" i="15"/>
  <c r="E81" i="15"/>
  <c r="DW80" i="15"/>
  <c r="DV80" i="15"/>
  <c r="DU80" i="15"/>
  <c r="DT80" i="15"/>
  <c r="DS80" i="15"/>
  <c r="DR80" i="15"/>
  <c r="DQ80" i="15"/>
  <c r="DP80" i="15"/>
  <c r="DO80" i="15"/>
  <c r="DN80" i="15"/>
  <c r="DM80" i="15"/>
  <c r="DL80" i="15"/>
  <c r="DJ80" i="15"/>
  <c r="DH80" i="15"/>
  <c r="DE80" i="15"/>
  <c r="DD80" i="15"/>
  <c r="DC80" i="15"/>
  <c r="DB80" i="15"/>
  <c r="DA80" i="15"/>
  <c r="CZ80" i="15"/>
  <c r="CY80" i="15"/>
  <c r="CX80" i="15"/>
  <c r="CW80" i="15"/>
  <c r="CV80" i="15"/>
  <c r="CU80" i="15"/>
  <c r="CT80" i="15"/>
  <c r="CR80" i="15"/>
  <c r="CP80" i="15"/>
  <c r="DZ80" i="15" s="1"/>
  <c r="CM80" i="15"/>
  <c r="CL80" i="15"/>
  <c r="CK80" i="15"/>
  <c r="CI80" i="15" s="1"/>
  <c r="CJ80" i="15"/>
  <c r="CH80" i="15"/>
  <c r="CG80" i="15"/>
  <c r="CF80" i="15"/>
  <c r="CD80" i="15" s="1"/>
  <c r="CE80" i="15"/>
  <c r="CC80" i="15"/>
  <c r="CB80" i="15"/>
  <c r="CA80" i="15"/>
  <c r="BZ80" i="15"/>
  <c r="BW80" i="15"/>
  <c r="BG80" i="15"/>
  <c r="BE80" i="15"/>
  <c r="AO80" i="15"/>
  <c r="AM80" i="15"/>
  <c r="W80" i="15"/>
  <c r="U80" i="15"/>
  <c r="E80" i="15"/>
  <c r="DW79" i="15"/>
  <c r="DV79" i="15"/>
  <c r="DU79" i="15"/>
  <c r="DT79" i="15"/>
  <c r="DS79" i="15"/>
  <c r="DR79" i="15"/>
  <c r="DQ79" i="15"/>
  <c r="DP79" i="15"/>
  <c r="DO79" i="15"/>
  <c r="DN79" i="15"/>
  <c r="DM79" i="15"/>
  <c r="DL79" i="15"/>
  <c r="DH79" i="15"/>
  <c r="DE79" i="15"/>
  <c r="DD79" i="15"/>
  <c r="DC79" i="15"/>
  <c r="DB79" i="15"/>
  <c r="DA79" i="15"/>
  <c r="CZ79" i="15"/>
  <c r="CY79" i="15"/>
  <c r="CX79" i="15"/>
  <c r="CW79" i="15"/>
  <c r="CV79" i="15"/>
  <c r="CU79" i="15"/>
  <c r="CT79" i="15"/>
  <c r="CR79" i="15"/>
  <c r="CP79" i="15"/>
  <c r="DZ79" i="15" s="1"/>
  <c r="CM79" i="15"/>
  <c r="CL79" i="15"/>
  <c r="CK79" i="15"/>
  <c r="CJ79" i="15"/>
  <c r="CI79" i="15" s="1"/>
  <c r="CH79" i="15"/>
  <c r="CG79" i="15"/>
  <c r="CF79" i="15"/>
  <c r="CE79" i="15"/>
  <c r="CC79" i="15"/>
  <c r="CB79" i="15"/>
  <c r="CA79" i="15"/>
  <c r="BZ79" i="15"/>
  <c r="BW79" i="15"/>
  <c r="BG79" i="15"/>
  <c r="BE79" i="15"/>
  <c r="AO79" i="15"/>
  <c r="AM79" i="15"/>
  <c r="W79" i="15"/>
  <c r="U79" i="15"/>
  <c r="E79" i="15"/>
  <c r="DJ79" i="15" s="1"/>
  <c r="DW78" i="15"/>
  <c r="DV78" i="15"/>
  <c r="DU78" i="15"/>
  <c r="DT78" i="15"/>
  <c r="DS78" i="15"/>
  <c r="DR78" i="15"/>
  <c r="DQ78" i="15"/>
  <c r="DP78" i="15"/>
  <c r="DO78" i="15"/>
  <c r="DN78" i="15"/>
  <c r="DM78" i="15"/>
  <c r="DL78" i="15"/>
  <c r="DH78" i="15"/>
  <c r="DE78" i="15"/>
  <c r="DD78" i="15"/>
  <c r="DC78" i="15"/>
  <c r="DB78" i="15"/>
  <c r="DA78" i="15"/>
  <c r="CZ78" i="15"/>
  <c r="CY78" i="15"/>
  <c r="CX78" i="15"/>
  <c r="CW78" i="15"/>
  <c r="CV78" i="15"/>
  <c r="CU78" i="15"/>
  <c r="CT78" i="15"/>
  <c r="CR78" i="15"/>
  <c r="CP78" i="15"/>
  <c r="DZ78" i="15" s="1"/>
  <c r="CM78" i="15"/>
  <c r="CL78" i="15"/>
  <c r="CK78" i="15"/>
  <c r="CJ78" i="15"/>
  <c r="CI78" i="15"/>
  <c r="CH78" i="15"/>
  <c r="CG78" i="15"/>
  <c r="CD78" i="15" s="1"/>
  <c r="CF78" i="15"/>
  <c r="CE78" i="15"/>
  <c r="CC78" i="15"/>
  <c r="CB78" i="15"/>
  <c r="CA78" i="15"/>
  <c r="BZ78" i="15"/>
  <c r="BY78" i="15"/>
  <c r="BW78" i="15"/>
  <c r="BG78" i="15"/>
  <c r="BE78" i="15"/>
  <c r="AO78" i="15"/>
  <c r="AM78" i="15"/>
  <c r="W78" i="15"/>
  <c r="DJ78" i="15" s="1"/>
  <c r="U78" i="15"/>
  <c r="E78" i="15"/>
  <c r="DZ77" i="15"/>
  <c r="DW77" i="15"/>
  <c r="DV77" i="15"/>
  <c r="DU77" i="15"/>
  <c r="DT77" i="15"/>
  <c r="DS77" i="15"/>
  <c r="DR77" i="15"/>
  <c r="DQ77" i="15"/>
  <c r="DP77" i="15"/>
  <c r="DO77" i="15"/>
  <c r="DN77" i="15"/>
  <c r="DM77" i="15"/>
  <c r="DL77" i="15"/>
  <c r="DH77" i="15"/>
  <c r="DE77" i="15"/>
  <c r="DD77" i="15"/>
  <c r="DC77" i="15"/>
  <c r="DB77" i="15"/>
  <c r="DA77" i="15"/>
  <c r="CZ77" i="15"/>
  <c r="CY77" i="15"/>
  <c r="CX77" i="15"/>
  <c r="CW77" i="15"/>
  <c r="CV77" i="15"/>
  <c r="CU77" i="15"/>
  <c r="CT77" i="15"/>
  <c r="CP77" i="15"/>
  <c r="CM77" i="15"/>
  <c r="CL77" i="15"/>
  <c r="CK77" i="15"/>
  <c r="CJ77" i="15"/>
  <c r="CH77" i="15"/>
  <c r="CG77" i="15"/>
  <c r="CF77" i="15"/>
  <c r="CE77" i="15"/>
  <c r="CD77" i="15" s="1"/>
  <c r="CC77" i="15"/>
  <c r="CB77" i="15"/>
  <c r="CA77" i="15"/>
  <c r="BZ77" i="15"/>
  <c r="BY77" i="15" s="1"/>
  <c r="BW77" i="15"/>
  <c r="BG77" i="15"/>
  <c r="BE77" i="15"/>
  <c r="AO77" i="15"/>
  <c r="AM77" i="15"/>
  <c r="W77" i="15"/>
  <c r="U77" i="15"/>
  <c r="E77" i="15"/>
  <c r="DW76" i="15"/>
  <c r="DV76" i="15"/>
  <c r="DU76" i="15"/>
  <c r="DT76" i="15"/>
  <c r="DS76" i="15"/>
  <c r="DR76" i="15"/>
  <c r="DQ76" i="15"/>
  <c r="DP76" i="15"/>
  <c r="DO76" i="15"/>
  <c r="DN76" i="15"/>
  <c r="DM76" i="15"/>
  <c r="DL76" i="15"/>
  <c r="DH76" i="15"/>
  <c r="DE76" i="15"/>
  <c r="DD76" i="15"/>
  <c r="DC76" i="15"/>
  <c r="DB76" i="15"/>
  <c r="DA76" i="15"/>
  <c r="CZ76" i="15"/>
  <c r="CY76" i="15"/>
  <c r="CX76" i="15"/>
  <c r="CW76" i="15"/>
  <c r="CV76" i="15"/>
  <c r="CU76" i="15"/>
  <c r="CT76" i="15"/>
  <c r="CP76" i="15"/>
  <c r="DZ76" i="15" s="1"/>
  <c r="CM76" i="15"/>
  <c r="CL76" i="15"/>
  <c r="CK76" i="15"/>
  <c r="CJ76" i="15"/>
  <c r="CI76" i="15"/>
  <c r="CH76" i="15"/>
  <c r="CG76" i="15"/>
  <c r="CF76" i="15"/>
  <c r="CE76" i="15"/>
  <c r="CC76" i="15"/>
  <c r="BY76" i="15" s="1"/>
  <c r="CB76" i="15"/>
  <c r="CA76" i="15"/>
  <c r="BZ76" i="15"/>
  <c r="BW76" i="15"/>
  <c r="BG76" i="15"/>
  <c r="BE76" i="15"/>
  <c r="AO76" i="15"/>
  <c r="AM76" i="15"/>
  <c r="W76" i="15"/>
  <c r="DJ76" i="15" s="1"/>
  <c r="U76" i="15"/>
  <c r="E76" i="15"/>
  <c r="DW75" i="15"/>
  <c r="DV75" i="15"/>
  <c r="DU75" i="15"/>
  <c r="DT75" i="15"/>
  <c r="DS75" i="15"/>
  <c r="DR75" i="15"/>
  <c r="DQ75" i="15"/>
  <c r="DP75" i="15"/>
  <c r="DO75" i="15"/>
  <c r="DN75" i="15"/>
  <c r="DM75" i="15"/>
  <c r="DL75" i="15"/>
  <c r="DJ75" i="15"/>
  <c r="DH75" i="15"/>
  <c r="DE75" i="15"/>
  <c r="DD75" i="15"/>
  <c r="DC75" i="15"/>
  <c r="DB75" i="15"/>
  <c r="DA75" i="15"/>
  <c r="CZ75" i="15"/>
  <c r="CY75" i="15"/>
  <c r="CX75" i="15"/>
  <c r="CW75" i="15"/>
  <c r="CV75" i="15"/>
  <c r="CU75" i="15"/>
  <c r="CT75" i="15"/>
  <c r="CP75" i="15"/>
  <c r="DZ75" i="15" s="1"/>
  <c r="CM75" i="15"/>
  <c r="CL75" i="15"/>
  <c r="CK75" i="15"/>
  <c r="CJ75" i="15"/>
  <c r="CH75" i="15"/>
  <c r="CG75" i="15"/>
  <c r="CF75" i="15"/>
  <c r="CE75" i="15"/>
  <c r="CC75" i="15"/>
  <c r="BY75" i="15" s="1"/>
  <c r="CB75" i="15"/>
  <c r="CA75" i="15"/>
  <c r="BZ75" i="15"/>
  <c r="BW75" i="15"/>
  <c r="BG75" i="15"/>
  <c r="BE75" i="15"/>
  <c r="AO75" i="15"/>
  <c r="AM75" i="15"/>
  <c r="W75" i="15"/>
  <c r="U75" i="15"/>
  <c r="E75" i="15"/>
  <c r="CR75" i="15" s="1"/>
  <c r="DW74" i="15"/>
  <c r="DV74" i="15"/>
  <c r="DU74" i="15"/>
  <c r="DT74" i="15"/>
  <c r="DS74" i="15"/>
  <c r="DR74" i="15"/>
  <c r="DQ74" i="15"/>
  <c r="DP74" i="15"/>
  <c r="DO74" i="15"/>
  <c r="DN74" i="15"/>
  <c r="DM74" i="15"/>
  <c r="DL74" i="15"/>
  <c r="DJ74" i="15"/>
  <c r="DH74" i="15"/>
  <c r="DE74" i="15"/>
  <c r="DD74" i="15"/>
  <c r="DC74" i="15"/>
  <c r="DB74" i="15"/>
  <c r="DA74" i="15"/>
  <c r="CZ74" i="15"/>
  <c r="CY74" i="15"/>
  <c r="CX74" i="15"/>
  <c r="CW74" i="15"/>
  <c r="CV74" i="15"/>
  <c r="CU74" i="15"/>
  <c r="CT74" i="15"/>
  <c r="CP74" i="15"/>
  <c r="DZ74" i="15" s="1"/>
  <c r="CM74" i="15"/>
  <c r="CL74" i="15"/>
  <c r="CK74" i="15"/>
  <c r="CJ74" i="15"/>
  <c r="CI74" i="15" s="1"/>
  <c r="CH74" i="15"/>
  <c r="CG74" i="15"/>
  <c r="CF74" i="15"/>
  <c r="CE74" i="15"/>
  <c r="CC74" i="15"/>
  <c r="CB74" i="15"/>
  <c r="CA74" i="15"/>
  <c r="BZ74" i="15"/>
  <c r="BY74" i="15"/>
  <c r="BW74" i="15"/>
  <c r="BG74" i="15"/>
  <c r="BE74" i="15"/>
  <c r="AO74" i="15"/>
  <c r="AM74" i="15"/>
  <c r="W74" i="15"/>
  <c r="CR74" i="15" s="1"/>
  <c r="U74" i="15"/>
  <c r="E74" i="15"/>
  <c r="DZ73" i="15"/>
  <c r="DW73" i="15"/>
  <c r="DV73" i="15"/>
  <c r="DU73" i="15"/>
  <c r="DT73" i="15"/>
  <c r="DS73" i="15"/>
  <c r="DR73" i="15"/>
  <c r="DQ73" i="15"/>
  <c r="DP73" i="15"/>
  <c r="DO73" i="15"/>
  <c r="DN73" i="15"/>
  <c r="DM73" i="15"/>
  <c r="DL73" i="15"/>
  <c r="DH73" i="15"/>
  <c r="DE73" i="15"/>
  <c r="DD73" i="15"/>
  <c r="DC73" i="15"/>
  <c r="DB73" i="15"/>
  <c r="DA73" i="15"/>
  <c r="CZ73" i="15"/>
  <c r="CY73" i="15"/>
  <c r="CX73" i="15"/>
  <c r="CW73" i="15"/>
  <c r="CV73" i="15"/>
  <c r="CU73" i="15"/>
  <c r="CT73" i="15"/>
  <c r="CR73" i="15"/>
  <c r="CP73" i="15"/>
  <c r="CM73" i="15"/>
  <c r="CL73" i="15"/>
  <c r="CK73" i="15"/>
  <c r="CJ73" i="15"/>
  <c r="CH73" i="15"/>
  <c r="CG73" i="15"/>
  <c r="CF73" i="15"/>
  <c r="CE73" i="15"/>
  <c r="CC73" i="15"/>
  <c r="CB73" i="15"/>
  <c r="CA73" i="15"/>
  <c r="BZ73" i="15"/>
  <c r="BY73" i="15"/>
  <c r="BW73" i="15"/>
  <c r="BG73" i="15"/>
  <c r="BE73" i="15"/>
  <c r="AO73" i="15"/>
  <c r="AM73" i="15"/>
  <c r="W73" i="15"/>
  <c r="U73" i="15"/>
  <c r="E73" i="15"/>
  <c r="DJ73" i="15" s="1"/>
  <c r="DZ72" i="15"/>
  <c r="DW72" i="15"/>
  <c r="DV72" i="15"/>
  <c r="DU72" i="15"/>
  <c r="DT72" i="15"/>
  <c r="DS72" i="15"/>
  <c r="DR72" i="15"/>
  <c r="DQ72" i="15"/>
  <c r="DP72" i="15"/>
  <c r="DO72" i="15"/>
  <c r="DN72" i="15"/>
  <c r="DM72" i="15"/>
  <c r="DL72" i="15"/>
  <c r="DH72" i="15"/>
  <c r="DE72" i="15"/>
  <c r="DD72" i="15"/>
  <c r="DC72" i="15"/>
  <c r="DB72" i="15"/>
  <c r="DA72" i="15"/>
  <c r="CZ72" i="15"/>
  <c r="CY72" i="15"/>
  <c r="CX72" i="15"/>
  <c r="CW72" i="15"/>
  <c r="CV72" i="15"/>
  <c r="CU72" i="15"/>
  <c r="CT72" i="15"/>
  <c r="CP72" i="15"/>
  <c r="CM72" i="15"/>
  <c r="CL72" i="15"/>
  <c r="CK72" i="15"/>
  <c r="CJ72" i="15"/>
  <c r="CI72" i="15"/>
  <c r="CH72" i="15"/>
  <c r="CG72" i="15"/>
  <c r="CF72" i="15"/>
  <c r="CD72" i="15" s="1"/>
  <c r="CE72" i="15"/>
  <c r="CC72" i="15"/>
  <c r="CB72" i="15"/>
  <c r="CA72" i="15"/>
  <c r="BZ72" i="15"/>
  <c r="BW72" i="15"/>
  <c r="BG72" i="15"/>
  <c r="BE72" i="15"/>
  <c r="AO72" i="15"/>
  <c r="AM72" i="15"/>
  <c r="W72" i="15"/>
  <c r="U72" i="15"/>
  <c r="E72" i="15"/>
  <c r="DZ71" i="15"/>
  <c r="DW71" i="15"/>
  <c r="DV71" i="15"/>
  <c r="DU71" i="15"/>
  <c r="DT71" i="15"/>
  <c r="DS71" i="15"/>
  <c r="DR71" i="15"/>
  <c r="DQ71" i="15"/>
  <c r="DP71" i="15"/>
  <c r="DO71" i="15"/>
  <c r="DN71" i="15"/>
  <c r="DM71" i="15"/>
  <c r="DL71" i="15"/>
  <c r="DH71" i="15"/>
  <c r="DE71" i="15"/>
  <c r="DD71" i="15"/>
  <c r="DC71" i="15"/>
  <c r="DB71" i="15"/>
  <c r="DA71" i="15"/>
  <c r="CZ71" i="15"/>
  <c r="CY71" i="15"/>
  <c r="CX71" i="15"/>
  <c r="CW71" i="15"/>
  <c r="CV71" i="15"/>
  <c r="CU71" i="15"/>
  <c r="CT71" i="15"/>
  <c r="CP71" i="15"/>
  <c r="CM71" i="15"/>
  <c r="CL71" i="15"/>
  <c r="CK71" i="15"/>
  <c r="CJ71" i="15"/>
  <c r="CI71" i="15"/>
  <c r="CH71" i="15"/>
  <c r="CG71" i="15"/>
  <c r="CF71" i="15"/>
  <c r="CE71" i="15"/>
  <c r="CC71" i="15"/>
  <c r="CB71" i="15"/>
  <c r="CA71" i="15"/>
  <c r="BZ71" i="15"/>
  <c r="BW71" i="15"/>
  <c r="BG71" i="15"/>
  <c r="BE71" i="15"/>
  <c r="AO71" i="15"/>
  <c r="AM71" i="15"/>
  <c r="W71" i="15"/>
  <c r="U71" i="15"/>
  <c r="E71" i="15"/>
  <c r="DW70" i="15"/>
  <c r="DV70" i="15"/>
  <c r="DU70" i="15"/>
  <c r="DT70" i="15"/>
  <c r="DS70" i="15"/>
  <c r="DR70" i="15"/>
  <c r="DQ70" i="15"/>
  <c r="DP70" i="15"/>
  <c r="DO70" i="15"/>
  <c r="DN70" i="15"/>
  <c r="DM70" i="15"/>
  <c r="DL70" i="15"/>
  <c r="DH70" i="15"/>
  <c r="DE70" i="15"/>
  <c r="DD70" i="15"/>
  <c r="DC70" i="15"/>
  <c r="DB70" i="15"/>
  <c r="DA70" i="15"/>
  <c r="CZ70" i="15"/>
  <c r="CY70" i="15"/>
  <c r="CX70" i="15"/>
  <c r="CW70" i="15"/>
  <c r="CV70" i="15"/>
  <c r="CU70" i="15"/>
  <c r="CT70" i="15"/>
  <c r="CP70" i="15"/>
  <c r="DZ70" i="15" s="1"/>
  <c r="CM70" i="15"/>
  <c r="CL70" i="15"/>
  <c r="CK70" i="15"/>
  <c r="CJ70" i="15"/>
  <c r="CH70" i="15"/>
  <c r="CG70" i="15"/>
  <c r="CF70" i="15"/>
  <c r="CE70" i="15"/>
  <c r="CD70" i="15"/>
  <c r="CC70" i="15"/>
  <c r="BY70" i="15" s="1"/>
  <c r="CB70" i="15"/>
  <c r="CA70" i="15"/>
  <c r="BZ70" i="15"/>
  <c r="BW70" i="15"/>
  <c r="BG70" i="15"/>
  <c r="BE70" i="15"/>
  <c r="AO70" i="15"/>
  <c r="AM70" i="15"/>
  <c r="W70" i="15"/>
  <c r="U70" i="15"/>
  <c r="E70" i="15"/>
  <c r="DZ69" i="15"/>
  <c r="DW69" i="15"/>
  <c r="DV69" i="15"/>
  <c r="DU69" i="15"/>
  <c r="DT69" i="15"/>
  <c r="DS69" i="15"/>
  <c r="DR69" i="15"/>
  <c r="DQ69" i="15"/>
  <c r="DP69" i="15"/>
  <c r="DO69" i="15"/>
  <c r="DN69" i="15"/>
  <c r="DM69" i="15"/>
  <c r="DL69" i="15"/>
  <c r="DH69" i="15"/>
  <c r="DE69" i="15"/>
  <c r="DD69" i="15"/>
  <c r="DC69" i="15"/>
  <c r="DB69" i="15"/>
  <c r="DA69" i="15"/>
  <c r="CZ69" i="15"/>
  <c r="CY69" i="15"/>
  <c r="CX69" i="15"/>
  <c r="CW69" i="15"/>
  <c r="CV69" i="15"/>
  <c r="CU69" i="15"/>
  <c r="CT69" i="15"/>
  <c r="CP69" i="15"/>
  <c r="CM69" i="15"/>
  <c r="CL69" i="15"/>
  <c r="CK69" i="15"/>
  <c r="CJ69" i="15"/>
  <c r="CI69" i="15" s="1"/>
  <c r="CH69" i="15"/>
  <c r="CG69" i="15"/>
  <c r="CF69" i="15"/>
  <c r="CE69" i="15"/>
  <c r="CC69" i="15"/>
  <c r="CB69" i="15"/>
  <c r="CA69" i="15"/>
  <c r="BZ69" i="15"/>
  <c r="BY69" i="15"/>
  <c r="BW69" i="15"/>
  <c r="BG69" i="15"/>
  <c r="BE69" i="15"/>
  <c r="AO69" i="15"/>
  <c r="AM69" i="15"/>
  <c r="W69" i="15"/>
  <c r="DJ69" i="15" s="1"/>
  <c r="U69" i="15"/>
  <c r="E69" i="15"/>
  <c r="DW68" i="15"/>
  <c r="DV68" i="15"/>
  <c r="DU68" i="15"/>
  <c r="DT68" i="15"/>
  <c r="DS68" i="15"/>
  <c r="DR68" i="15"/>
  <c r="DQ68" i="15"/>
  <c r="DP68" i="15"/>
  <c r="DO68" i="15"/>
  <c r="DN68" i="15"/>
  <c r="DM68" i="15"/>
  <c r="DL68" i="15"/>
  <c r="DJ68" i="15"/>
  <c r="DH68" i="15"/>
  <c r="DE68" i="15"/>
  <c r="DD68" i="15"/>
  <c r="DC68" i="15"/>
  <c r="DB68" i="15"/>
  <c r="DA68" i="15"/>
  <c r="CZ68" i="15"/>
  <c r="CY68" i="15"/>
  <c r="CX68" i="15"/>
  <c r="CW68" i="15"/>
  <c r="CV68" i="15"/>
  <c r="CU68" i="15"/>
  <c r="CT68" i="15"/>
  <c r="CP68" i="15"/>
  <c r="DZ68" i="15" s="1"/>
  <c r="CM68" i="15"/>
  <c r="CI68" i="15" s="1"/>
  <c r="CL68" i="15"/>
  <c r="CK68" i="15"/>
  <c r="CJ68" i="15"/>
  <c r="CH68" i="15"/>
  <c r="CG68" i="15"/>
  <c r="CF68" i="15"/>
  <c r="CE68" i="15"/>
  <c r="CD68" i="15"/>
  <c r="CC68" i="15"/>
  <c r="CB68" i="15"/>
  <c r="CA68" i="15"/>
  <c r="BY68" i="15" s="1"/>
  <c r="BZ68" i="15"/>
  <c r="BW68" i="15"/>
  <c r="BG68" i="15"/>
  <c r="BE68" i="15"/>
  <c r="AO68" i="15"/>
  <c r="AM68" i="15"/>
  <c r="W68" i="15"/>
  <c r="CR68" i="15" s="1"/>
  <c r="U68" i="15"/>
  <c r="E68" i="15"/>
  <c r="DZ67" i="15"/>
  <c r="DW67" i="15"/>
  <c r="DV67" i="15"/>
  <c r="DU67" i="15"/>
  <c r="DT67" i="15"/>
  <c r="DS67" i="15"/>
  <c r="DR67" i="15"/>
  <c r="DQ67" i="15"/>
  <c r="DP67" i="15"/>
  <c r="DO67" i="15"/>
  <c r="DN67" i="15"/>
  <c r="DM67" i="15"/>
  <c r="DL67" i="15"/>
  <c r="DH67" i="15"/>
  <c r="DE67" i="15"/>
  <c r="DD67" i="15"/>
  <c r="DC67" i="15"/>
  <c r="DB67" i="15"/>
  <c r="DA67" i="15"/>
  <c r="CZ67" i="15"/>
  <c r="CY67" i="15"/>
  <c r="CX67" i="15"/>
  <c r="CW67" i="15"/>
  <c r="CV67" i="15"/>
  <c r="CU67" i="15"/>
  <c r="CT67" i="15"/>
  <c r="CP67" i="15"/>
  <c r="CM67" i="15"/>
  <c r="CL67" i="15"/>
  <c r="CK67" i="15"/>
  <c r="CJ67" i="15"/>
  <c r="CI67" i="15"/>
  <c r="CH67" i="15"/>
  <c r="CG67" i="15"/>
  <c r="CF67" i="15"/>
  <c r="CE67" i="15"/>
  <c r="CC67" i="15"/>
  <c r="CB67" i="15"/>
  <c r="CA67" i="15"/>
  <c r="BZ67" i="15"/>
  <c r="BY67" i="15" s="1"/>
  <c r="BW67" i="15"/>
  <c r="BG67" i="15"/>
  <c r="BE67" i="15"/>
  <c r="AO67" i="15"/>
  <c r="AM67" i="15"/>
  <c r="W67" i="15"/>
  <c r="DJ67" i="15" s="1"/>
  <c r="U67" i="15"/>
  <c r="E67" i="15"/>
  <c r="DZ66" i="15"/>
  <c r="DW66" i="15"/>
  <c r="DV66" i="15"/>
  <c r="DU66" i="15"/>
  <c r="DT66" i="15"/>
  <c r="DS66" i="15"/>
  <c r="DR66" i="15"/>
  <c r="DQ66" i="15"/>
  <c r="DP66" i="15"/>
  <c r="DO66" i="15"/>
  <c r="DN66" i="15"/>
  <c r="DM66" i="15"/>
  <c r="DL66" i="15"/>
  <c r="DH66" i="15"/>
  <c r="DE66" i="15"/>
  <c r="DD66" i="15"/>
  <c r="DC66" i="15"/>
  <c r="DB66" i="15"/>
  <c r="DA66" i="15"/>
  <c r="CZ66" i="15"/>
  <c r="CY66" i="15"/>
  <c r="CX66" i="15"/>
  <c r="CW66" i="15"/>
  <c r="CV66" i="15"/>
  <c r="CU66" i="15"/>
  <c r="CT66" i="15"/>
  <c r="CR66" i="15"/>
  <c r="CP66" i="15"/>
  <c r="CM66" i="15"/>
  <c r="CL66" i="15"/>
  <c r="CK66" i="15"/>
  <c r="CJ66" i="15"/>
  <c r="CI66" i="15" s="1"/>
  <c r="CH66" i="15"/>
  <c r="CG66" i="15"/>
  <c r="CF66" i="15"/>
  <c r="CD66" i="15" s="1"/>
  <c r="CE66" i="15"/>
  <c r="CC66" i="15"/>
  <c r="CB66" i="15"/>
  <c r="BY66" i="15" s="1"/>
  <c r="CA66" i="15"/>
  <c r="BZ66" i="15"/>
  <c r="BW66" i="15"/>
  <c r="BG66" i="15"/>
  <c r="BE66" i="15"/>
  <c r="AO66" i="15"/>
  <c r="AM66" i="15"/>
  <c r="W66" i="15"/>
  <c r="U66" i="15"/>
  <c r="E66" i="15"/>
  <c r="DW65" i="15"/>
  <c r="DV65" i="15"/>
  <c r="DU65" i="15"/>
  <c r="DT65" i="15"/>
  <c r="DS65" i="15"/>
  <c r="DR65" i="15"/>
  <c r="DQ65" i="15"/>
  <c r="DP65" i="15"/>
  <c r="DO65" i="15"/>
  <c r="DN65" i="15"/>
  <c r="DM65" i="15"/>
  <c r="DL65" i="15"/>
  <c r="DH65" i="15"/>
  <c r="DE65" i="15"/>
  <c r="DD65" i="15"/>
  <c r="DC65" i="15"/>
  <c r="DB65" i="15"/>
  <c r="DA65" i="15"/>
  <c r="CZ65" i="15"/>
  <c r="CY65" i="15"/>
  <c r="CX65" i="15"/>
  <c r="CW65" i="15"/>
  <c r="CV65" i="15"/>
  <c r="CU65" i="15"/>
  <c r="CT65" i="15"/>
  <c r="CP65" i="15"/>
  <c r="DZ65" i="15" s="1"/>
  <c r="CM65" i="15"/>
  <c r="CL65" i="15"/>
  <c r="CK65" i="15"/>
  <c r="CJ65" i="15"/>
  <c r="CI65" i="15"/>
  <c r="CH65" i="15"/>
  <c r="CG65" i="15"/>
  <c r="CF65" i="15"/>
  <c r="CE65" i="15"/>
  <c r="CD65" i="15"/>
  <c r="CC65" i="15"/>
  <c r="CB65" i="15"/>
  <c r="CA65" i="15"/>
  <c r="BY65" i="15" s="1"/>
  <c r="BZ65" i="15"/>
  <c r="BW65" i="15"/>
  <c r="BG65" i="15"/>
  <c r="BE65" i="15"/>
  <c r="AO65" i="15"/>
  <c r="AM65" i="15"/>
  <c r="W65" i="15"/>
  <c r="U65" i="15"/>
  <c r="E65" i="15"/>
  <c r="DW64" i="15"/>
  <c r="DV64" i="15"/>
  <c r="DU64" i="15"/>
  <c r="DT64" i="15"/>
  <c r="DS64" i="15"/>
  <c r="DR64" i="15"/>
  <c r="DQ64" i="15"/>
  <c r="DP64" i="15"/>
  <c r="DO64" i="15"/>
  <c r="DN64" i="15"/>
  <c r="DM64" i="15"/>
  <c r="DL64" i="15"/>
  <c r="DH64" i="15"/>
  <c r="DE64" i="15"/>
  <c r="DD64" i="15"/>
  <c r="DC64" i="15"/>
  <c r="DB64" i="15"/>
  <c r="DA64" i="15"/>
  <c r="CZ64" i="15"/>
  <c r="CY64" i="15"/>
  <c r="CX64" i="15"/>
  <c r="CW64" i="15"/>
  <c r="CV64" i="15"/>
  <c r="CU64" i="15"/>
  <c r="CT64" i="15"/>
  <c r="CP64" i="15"/>
  <c r="DZ64" i="15" s="1"/>
  <c r="CM64" i="15"/>
  <c r="CL64" i="15"/>
  <c r="CK64" i="15"/>
  <c r="CJ64" i="15"/>
  <c r="CI64" i="15"/>
  <c r="CH64" i="15"/>
  <c r="CG64" i="15"/>
  <c r="CF64" i="15"/>
  <c r="CE64" i="15"/>
  <c r="CD64" i="15" s="1"/>
  <c r="CC64" i="15"/>
  <c r="CB64" i="15"/>
  <c r="CA64" i="15"/>
  <c r="BZ64" i="15"/>
  <c r="BW64" i="15"/>
  <c r="BG64" i="15"/>
  <c r="BE64" i="15"/>
  <c r="AO64" i="15"/>
  <c r="AM64" i="15"/>
  <c r="W64" i="15"/>
  <c r="DJ64" i="15" s="1"/>
  <c r="U64" i="15"/>
  <c r="E64" i="15"/>
  <c r="DZ63" i="15"/>
  <c r="DW63" i="15"/>
  <c r="DV63" i="15"/>
  <c r="DU63" i="15"/>
  <c r="DT63" i="15"/>
  <c r="DS63" i="15"/>
  <c r="DR63" i="15"/>
  <c r="DQ63" i="15"/>
  <c r="DP63" i="15"/>
  <c r="DO63" i="15"/>
  <c r="DN63" i="15"/>
  <c r="DM63" i="15"/>
  <c r="DL63" i="15"/>
  <c r="DH63" i="15"/>
  <c r="DE63" i="15"/>
  <c r="DD63" i="15"/>
  <c r="DC63" i="15"/>
  <c r="DB63" i="15"/>
  <c r="DA63" i="15"/>
  <c r="CZ63" i="15"/>
  <c r="CY63" i="15"/>
  <c r="CX63" i="15"/>
  <c r="CW63" i="15"/>
  <c r="CV63" i="15"/>
  <c r="CU63" i="15"/>
  <c r="CT63" i="15"/>
  <c r="CP63" i="15"/>
  <c r="CM63" i="15"/>
  <c r="CL63" i="15"/>
  <c r="CK63" i="15"/>
  <c r="CJ63" i="15"/>
  <c r="CI63" i="15"/>
  <c r="CH63" i="15"/>
  <c r="CG63" i="15"/>
  <c r="CF63" i="15"/>
  <c r="CE63" i="15"/>
  <c r="CD63" i="15" s="1"/>
  <c r="CC63" i="15"/>
  <c r="CB63" i="15"/>
  <c r="CA63" i="15"/>
  <c r="BZ63" i="15"/>
  <c r="BY63" i="15" s="1"/>
  <c r="BW63" i="15"/>
  <c r="BG63" i="15"/>
  <c r="BE63" i="15"/>
  <c r="AO63" i="15"/>
  <c r="AM63" i="15"/>
  <c r="W63" i="15"/>
  <c r="U63" i="15"/>
  <c r="E63" i="15"/>
  <c r="DW62" i="15"/>
  <c r="DV62" i="15"/>
  <c r="DU62" i="15"/>
  <c r="DT62" i="15"/>
  <c r="DS62" i="15"/>
  <c r="DR62" i="15"/>
  <c r="DQ62" i="15"/>
  <c r="DP62" i="15"/>
  <c r="DO62" i="15"/>
  <c r="DN62" i="15"/>
  <c r="DM62" i="15"/>
  <c r="DL62" i="15"/>
  <c r="DJ62" i="15"/>
  <c r="DH62" i="15"/>
  <c r="DE62" i="15"/>
  <c r="DD62" i="15"/>
  <c r="DC62" i="15"/>
  <c r="DB62" i="15"/>
  <c r="DA62" i="15"/>
  <c r="CZ62" i="15"/>
  <c r="CY62" i="15"/>
  <c r="CX62" i="15"/>
  <c r="CW62" i="15"/>
  <c r="CV62" i="15"/>
  <c r="CU62" i="15"/>
  <c r="CT62" i="15"/>
  <c r="CR62" i="15"/>
  <c r="CP62" i="15"/>
  <c r="DZ62" i="15" s="1"/>
  <c r="CM62" i="15"/>
  <c r="CL62" i="15"/>
  <c r="CK62" i="15"/>
  <c r="CJ62" i="15"/>
  <c r="CI62" i="15" s="1"/>
  <c r="CH62" i="15"/>
  <c r="CG62" i="15"/>
  <c r="CF62" i="15"/>
  <c r="CE62" i="15"/>
  <c r="CC62" i="15"/>
  <c r="CB62" i="15"/>
  <c r="CA62" i="15"/>
  <c r="BZ62" i="15"/>
  <c r="BY62" i="15"/>
  <c r="BW62" i="15"/>
  <c r="BG62" i="15"/>
  <c r="BE62" i="15"/>
  <c r="AO62" i="15"/>
  <c r="AM62" i="15"/>
  <c r="W62" i="15"/>
  <c r="U62" i="15"/>
  <c r="E62" i="15"/>
  <c r="DW61" i="15"/>
  <c r="DV61" i="15"/>
  <c r="DU61" i="15"/>
  <c r="DT61" i="15"/>
  <c r="DS61" i="15"/>
  <c r="DR61" i="15"/>
  <c r="DQ61" i="15"/>
  <c r="DP61" i="15"/>
  <c r="DO61" i="15"/>
  <c r="DN61" i="15"/>
  <c r="DM61" i="15"/>
  <c r="DL61" i="15"/>
  <c r="DH61" i="15"/>
  <c r="DE61" i="15"/>
  <c r="DD61" i="15"/>
  <c r="DC61" i="15"/>
  <c r="DB61" i="15"/>
  <c r="DA61" i="15"/>
  <c r="CZ61" i="15"/>
  <c r="CY61" i="15"/>
  <c r="CX61" i="15"/>
  <c r="CW61" i="15"/>
  <c r="CV61" i="15"/>
  <c r="CU61" i="15"/>
  <c r="CT61" i="15"/>
  <c r="CP61" i="15"/>
  <c r="DZ61" i="15" s="1"/>
  <c r="CM61" i="15"/>
  <c r="CL61" i="15"/>
  <c r="CK61" i="15"/>
  <c r="CJ61" i="15"/>
  <c r="CI61" i="15" s="1"/>
  <c r="CH61" i="15"/>
  <c r="CG61" i="15"/>
  <c r="CF61" i="15"/>
  <c r="CE61" i="15"/>
  <c r="CD61" i="15" s="1"/>
  <c r="CC61" i="15"/>
  <c r="CB61" i="15"/>
  <c r="CA61" i="15"/>
  <c r="BZ61" i="15"/>
  <c r="BY61" i="15" s="1"/>
  <c r="BW61" i="15"/>
  <c r="BG61" i="15"/>
  <c r="BE61" i="15"/>
  <c r="AO61" i="15"/>
  <c r="AM61" i="15"/>
  <c r="W61" i="15"/>
  <c r="U61" i="15"/>
  <c r="E61" i="15"/>
  <c r="DW60" i="15"/>
  <c r="DV60" i="15"/>
  <c r="DU60" i="15"/>
  <c r="DT60" i="15"/>
  <c r="DS60" i="15"/>
  <c r="DR60" i="15"/>
  <c r="DQ60" i="15"/>
  <c r="DP60" i="15"/>
  <c r="DO60" i="15"/>
  <c r="DN60" i="15"/>
  <c r="DM60" i="15"/>
  <c r="DL60" i="15"/>
  <c r="DJ60" i="15"/>
  <c r="DH60" i="15"/>
  <c r="DE60" i="15"/>
  <c r="DD60" i="15"/>
  <c r="DC60" i="15"/>
  <c r="DB60" i="15"/>
  <c r="DA60" i="15"/>
  <c r="CZ60" i="15"/>
  <c r="CY60" i="15"/>
  <c r="CX60" i="15"/>
  <c r="CW60" i="15"/>
  <c r="CV60" i="15"/>
  <c r="CU60" i="15"/>
  <c r="CT60" i="15"/>
  <c r="CR60" i="15"/>
  <c r="CP60" i="15"/>
  <c r="DZ60" i="15" s="1"/>
  <c r="CM60" i="15"/>
  <c r="CL60" i="15"/>
  <c r="CK60" i="15"/>
  <c r="CJ60" i="15"/>
  <c r="CH60" i="15"/>
  <c r="CG60" i="15"/>
  <c r="CF60" i="15"/>
  <c r="CE60" i="15"/>
  <c r="CD60" i="15" s="1"/>
  <c r="CC60" i="15"/>
  <c r="CB60" i="15"/>
  <c r="CA60" i="15"/>
  <c r="BY60" i="15" s="1"/>
  <c r="BZ60" i="15"/>
  <c r="BW60" i="15"/>
  <c r="BG60" i="15"/>
  <c r="BE60" i="15"/>
  <c r="AO60" i="15"/>
  <c r="AM60" i="15"/>
  <c r="W60" i="15"/>
  <c r="U60" i="15"/>
  <c r="E60" i="15"/>
  <c r="DW59" i="15"/>
  <c r="DV59" i="15"/>
  <c r="DU59" i="15"/>
  <c r="DT59" i="15"/>
  <c r="DS59" i="15"/>
  <c r="DR59" i="15"/>
  <c r="DQ59" i="15"/>
  <c r="DP59" i="15"/>
  <c r="DO59" i="15"/>
  <c r="DN59" i="15"/>
  <c r="DM59" i="15"/>
  <c r="DL59" i="15"/>
  <c r="DJ59" i="15"/>
  <c r="DH59" i="15"/>
  <c r="DE59" i="15"/>
  <c r="DD59" i="15"/>
  <c r="DC59" i="15"/>
  <c r="DB59" i="15"/>
  <c r="DA59" i="15"/>
  <c r="CZ59" i="15"/>
  <c r="CY59" i="15"/>
  <c r="CX59" i="15"/>
  <c r="CW59" i="15"/>
  <c r="CV59" i="15"/>
  <c r="CU59" i="15"/>
  <c r="CT59" i="15"/>
  <c r="CP59" i="15"/>
  <c r="DZ59" i="15" s="1"/>
  <c r="CM59" i="15"/>
  <c r="CL59" i="15"/>
  <c r="CK59" i="15"/>
  <c r="CJ59" i="15"/>
  <c r="CH59" i="15"/>
  <c r="CG59" i="15"/>
  <c r="CF59" i="15"/>
  <c r="CE59" i="15"/>
  <c r="CD59" i="15" s="1"/>
  <c r="CC59" i="15"/>
  <c r="CB59" i="15"/>
  <c r="CA59" i="15"/>
  <c r="BZ59" i="15"/>
  <c r="BW59" i="15"/>
  <c r="BG59" i="15"/>
  <c r="BE59" i="15"/>
  <c r="AO59" i="15"/>
  <c r="AM59" i="15"/>
  <c r="W59" i="15"/>
  <c r="U59" i="15"/>
  <c r="E59" i="15"/>
  <c r="DZ58" i="15"/>
  <c r="DW58" i="15"/>
  <c r="DV58" i="15"/>
  <c r="DU58" i="15"/>
  <c r="DT58" i="15"/>
  <c r="DS58" i="15"/>
  <c r="DR58" i="15"/>
  <c r="DQ58" i="15"/>
  <c r="DP58" i="15"/>
  <c r="DO58" i="15"/>
  <c r="DN58" i="15"/>
  <c r="DM58" i="15"/>
  <c r="DL58" i="15"/>
  <c r="DH58" i="15"/>
  <c r="DE58" i="15"/>
  <c r="DD58" i="15"/>
  <c r="DC58" i="15"/>
  <c r="DB58" i="15"/>
  <c r="DA58" i="15"/>
  <c r="CZ58" i="15"/>
  <c r="CY58" i="15"/>
  <c r="CX58" i="15"/>
  <c r="CW58" i="15"/>
  <c r="CV58" i="15"/>
  <c r="CU58" i="15"/>
  <c r="CT58" i="15"/>
  <c r="CR58" i="15"/>
  <c r="CP58" i="15"/>
  <c r="CM58" i="15"/>
  <c r="CL58" i="15"/>
  <c r="CK58" i="15"/>
  <c r="CJ58" i="15"/>
  <c r="CI58" i="15" s="1"/>
  <c r="CH58" i="15"/>
  <c r="CG58" i="15"/>
  <c r="CF58" i="15"/>
  <c r="CE58" i="15"/>
  <c r="CC58" i="15"/>
  <c r="CB58" i="15"/>
  <c r="CA58" i="15"/>
  <c r="BZ58" i="15"/>
  <c r="BY58" i="15"/>
  <c r="BW58" i="15"/>
  <c r="BG58" i="15"/>
  <c r="BE58" i="15"/>
  <c r="AO58" i="15"/>
  <c r="AM58" i="15"/>
  <c r="W58" i="15"/>
  <c r="DJ58" i="15" s="1"/>
  <c r="U58" i="15"/>
  <c r="E58" i="15"/>
  <c r="DZ57" i="15"/>
  <c r="DW57" i="15"/>
  <c r="DV57" i="15"/>
  <c r="DU57" i="15"/>
  <c r="DT57" i="15"/>
  <c r="DS57" i="15"/>
  <c r="DR57" i="15"/>
  <c r="DQ57" i="15"/>
  <c r="DP57" i="15"/>
  <c r="DO57" i="15"/>
  <c r="DN57" i="15"/>
  <c r="DM57" i="15"/>
  <c r="DL57" i="15"/>
  <c r="DJ57" i="15"/>
  <c r="DH57" i="15"/>
  <c r="DE57" i="15"/>
  <c r="DD57" i="15"/>
  <c r="DC57" i="15"/>
  <c r="DB57" i="15"/>
  <c r="DA57" i="15"/>
  <c r="CZ57" i="15"/>
  <c r="CY57" i="15"/>
  <c r="CX57" i="15"/>
  <c r="CW57" i="15"/>
  <c r="CV57" i="15"/>
  <c r="CU57" i="15"/>
  <c r="CT57" i="15"/>
  <c r="CP57" i="15"/>
  <c r="CM57" i="15"/>
  <c r="CL57" i="15"/>
  <c r="CK57" i="15"/>
  <c r="CJ57" i="15"/>
  <c r="CI57" i="15"/>
  <c r="CH57" i="15"/>
  <c r="CG57" i="15"/>
  <c r="CF57" i="15"/>
  <c r="CE57" i="15"/>
  <c r="CC57" i="15"/>
  <c r="CB57" i="15"/>
  <c r="CA57" i="15"/>
  <c r="BZ57" i="15"/>
  <c r="BW57" i="15"/>
  <c r="BG57" i="15"/>
  <c r="BE57" i="15"/>
  <c r="AO57" i="15"/>
  <c r="AM57" i="15"/>
  <c r="W57" i="15"/>
  <c r="U57" i="15"/>
  <c r="E57" i="15"/>
  <c r="DW56" i="15"/>
  <c r="DV56" i="15"/>
  <c r="DU56" i="15"/>
  <c r="DT56" i="15"/>
  <c r="DS56" i="15"/>
  <c r="DR56" i="15"/>
  <c r="DQ56" i="15"/>
  <c r="DP56" i="15"/>
  <c r="DO56" i="15"/>
  <c r="DN56" i="15"/>
  <c r="DM56" i="15"/>
  <c r="DL56" i="15"/>
  <c r="DJ56" i="15"/>
  <c r="DH56" i="15"/>
  <c r="DE56" i="15"/>
  <c r="DD56" i="15"/>
  <c r="DC56" i="15"/>
  <c r="DB56" i="15"/>
  <c r="DA56" i="15"/>
  <c r="CZ56" i="15"/>
  <c r="CY56" i="15"/>
  <c r="CX56" i="15"/>
  <c r="CW56" i="15"/>
  <c r="CV56" i="15"/>
  <c r="CU56" i="15"/>
  <c r="CT56" i="15"/>
  <c r="CP56" i="15"/>
  <c r="DZ56" i="15" s="1"/>
  <c r="CM56" i="15"/>
  <c r="CI56" i="15" s="1"/>
  <c r="CL56" i="15"/>
  <c r="CK56" i="15"/>
  <c r="CJ56" i="15"/>
  <c r="CH56" i="15"/>
  <c r="CG56" i="15"/>
  <c r="CF56" i="15"/>
  <c r="CE56" i="15"/>
  <c r="CD56" i="15" s="1"/>
  <c r="CC56" i="15"/>
  <c r="CB56" i="15"/>
  <c r="CA56" i="15"/>
  <c r="BZ56" i="15"/>
  <c r="BW56" i="15"/>
  <c r="BG56" i="15"/>
  <c r="BE56" i="15"/>
  <c r="AO56" i="15"/>
  <c r="AM56" i="15"/>
  <c r="W56" i="15"/>
  <c r="U56" i="15"/>
  <c r="E56" i="15"/>
  <c r="CR56" i="15" s="1"/>
  <c r="DW55" i="15"/>
  <c r="DV55" i="15"/>
  <c r="DU55" i="15"/>
  <c r="DT55" i="15"/>
  <c r="DS55" i="15"/>
  <c r="DR55" i="15"/>
  <c r="DQ55" i="15"/>
  <c r="DP55" i="15"/>
  <c r="DO55" i="15"/>
  <c r="DN55" i="15"/>
  <c r="DM55" i="15"/>
  <c r="DL55" i="15"/>
  <c r="DJ55" i="15"/>
  <c r="DH55" i="15"/>
  <c r="DE55" i="15"/>
  <c r="DD55" i="15"/>
  <c r="DC55" i="15"/>
  <c r="DB55" i="15"/>
  <c r="DA55" i="15"/>
  <c r="CZ55" i="15"/>
  <c r="CY55" i="15"/>
  <c r="CX55" i="15"/>
  <c r="CW55" i="15"/>
  <c r="CV55" i="15"/>
  <c r="CU55" i="15"/>
  <c r="CT55" i="15"/>
  <c r="CR55" i="15"/>
  <c r="CP55" i="15"/>
  <c r="DZ55" i="15" s="1"/>
  <c r="CM55" i="15"/>
  <c r="CL55" i="15"/>
  <c r="CK55" i="15"/>
  <c r="CJ55" i="15"/>
  <c r="CI55" i="15"/>
  <c r="CH55" i="15"/>
  <c r="CG55" i="15"/>
  <c r="CF55" i="15"/>
  <c r="CE55" i="15"/>
  <c r="CD55" i="15" s="1"/>
  <c r="CC55" i="15"/>
  <c r="CB55" i="15"/>
  <c r="CA55" i="15"/>
  <c r="BZ55" i="15"/>
  <c r="BY55" i="15"/>
  <c r="BW55" i="15"/>
  <c r="BG55" i="15"/>
  <c r="BE55" i="15"/>
  <c r="AO55" i="15"/>
  <c r="AM55" i="15"/>
  <c r="W55" i="15"/>
  <c r="U55" i="15"/>
  <c r="E55" i="15"/>
  <c r="DW54" i="15"/>
  <c r="DV54" i="15"/>
  <c r="DU54" i="15"/>
  <c r="DT54" i="15"/>
  <c r="DS54" i="15"/>
  <c r="DR54" i="15"/>
  <c r="DQ54" i="15"/>
  <c r="DP54" i="15"/>
  <c r="DO54" i="15"/>
  <c r="DN54" i="15"/>
  <c r="DM54" i="15"/>
  <c r="DL54" i="15"/>
  <c r="DH54" i="15"/>
  <c r="DE54" i="15"/>
  <c r="DD54" i="15"/>
  <c r="DC54" i="15"/>
  <c r="DB54" i="15"/>
  <c r="DA54" i="15"/>
  <c r="CZ54" i="15"/>
  <c r="CY54" i="15"/>
  <c r="CX54" i="15"/>
  <c r="CW54" i="15"/>
  <c r="CV54" i="15"/>
  <c r="CU54" i="15"/>
  <c r="CT54" i="15"/>
  <c r="CP54" i="15"/>
  <c r="DZ54" i="15" s="1"/>
  <c r="CM54" i="15"/>
  <c r="CL54" i="15"/>
  <c r="CK54" i="15"/>
  <c r="CJ54" i="15"/>
  <c r="CI54" i="15" s="1"/>
  <c r="CH54" i="15"/>
  <c r="CG54" i="15"/>
  <c r="CF54" i="15"/>
  <c r="CE54" i="15"/>
  <c r="CD54" i="15" s="1"/>
  <c r="CC54" i="15"/>
  <c r="CB54" i="15"/>
  <c r="CA54" i="15"/>
  <c r="BZ54" i="15"/>
  <c r="BW54" i="15"/>
  <c r="BG54" i="15"/>
  <c r="BE54" i="15"/>
  <c r="AO54" i="15"/>
  <c r="AM54" i="15"/>
  <c r="W54" i="15"/>
  <c r="U54" i="15"/>
  <c r="E54" i="15"/>
  <c r="DZ53" i="15"/>
  <c r="DW53" i="15"/>
  <c r="DV53" i="15"/>
  <c r="DU53" i="15"/>
  <c r="DT53" i="15"/>
  <c r="DS53" i="15"/>
  <c r="DR53" i="15"/>
  <c r="DQ53" i="15"/>
  <c r="DP53" i="15"/>
  <c r="DO53" i="15"/>
  <c r="DN53" i="15"/>
  <c r="DM53" i="15"/>
  <c r="DL53" i="15"/>
  <c r="DH53" i="15"/>
  <c r="DE53" i="15"/>
  <c r="DD53" i="15"/>
  <c r="DC53" i="15"/>
  <c r="DB53" i="15"/>
  <c r="DA53" i="15"/>
  <c r="CZ53" i="15"/>
  <c r="CY53" i="15"/>
  <c r="CX53" i="15"/>
  <c r="CW53" i="15"/>
  <c r="CV53" i="15"/>
  <c r="CU53" i="15"/>
  <c r="CT53" i="15"/>
  <c r="CP53" i="15"/>
  <c r="CM53" i="15"/>
  <c r="CL53" i="15"/>
  <c r="CK53" i="15"/>
  <c r="CJ53" i="15"/>
  <c r="CI53" i="15" s="1"/>
  <c r="CH53" i="15"/>
  <c r="CG53" i="15"/>
  <c r="CF53" i="15"/>
  <c r="CE53" i="15"/>
  <c r="CC53" i="15"/>
  <c r="CB53" i="15"/>
  <c r="CA53" i="15"/>
  <c r="BZ53" i="15"/>
  <c r="BW53" i="15"/>
  <c r="BG53" i="15"/>
  <c r="BE53" i="15"/>
  <c r="AO53" i="15"/>
  <c r="AM53" i="15"/>
  <c r="W53" i="15"/>
  <c r="U53" i="15"/>
  <c r="E53" i="15"/>
  <c r="DZ52" i="15"/>
  <c r="DW52" i="15"/>
  <c r="DV52" i="15"/>
  <c r="DU52" i="15"/>
  <c r="DT52" i="15"/>
  <c r="DS52" i="15"/>
  <c r="DR52" i="15"/>
  <c r="DQ52" i="15"/>
  <c r="DP52" i="15"/>
  <c r="DO52" i="15"/>
  <c r="DN52" i="15"/>
  <c r="DM52" i="15"/>
  <c r="DL52" i="15"/>
  <c r="DH52" i="15"/>
  <c r="DE52" i="15"/>
  <c r="DD52" i="15"/>
  <c r="DC52" i="15"/>
  <c r="DB52" i="15"/>
  <c r="DA52" i="15"/>
  <c r="CZ52" i="15"/>
  <c r="CY52" i="15"/>
  <c r="CX52" i="15"/>
  <c r="CW52" i="15"/>
  <c r="CV52" i="15"/>
  <c r="CU52" i="15"/>
  <c r="CT52" i="15"/>
  <c r="CR52" i="15"/>
  <c r="CP52" i="15"/>
  <c r="CM52" i="15"/>
  <c r="CL52" i="15"/>
  <c r="CK52" i="15"/>
  <c r="CJ52" i="15"/>
  <c r="CI52" i="15" s="1"/>
  <c r="CH52" i="15"/>
  <c r="CG52" i="15"/>
  <c r="CF52" i="15"/>
  <c r="CE52" i="15"/>
  <c r="CC52" i="15"/>
  <c r="CB52" i="15"/>
  <c r="CA52" i="15"/>
  <c r="BZ52" i="15"/>
  <c r="BY52" i="15"/>
  <c r="BW52" i="15"/>
  <c r="BG52" i="15"/>
  <c r="BE52" i="15"/>
  <c r="AO52" i="15"/>
  <c r="AM52" i="15"/>
  <c r="W52" i="15"/>
  <c r="DJ52" i="15" s="1"/>
  <c r="U52" i="15"/>
  <c r="E52" i="15"/>
  <c r="DW51" i="15"/>
  <c r="DV51" i="15"/>
  <c r="DU51" i="15"/>
  <c r="DT51" i="15"/>
  <c r="DS51" i="15"/>
  <c r="DR51" i="15"/>
  <c r="DQ51" i="15"/>
  <c r="DP51" i="15"/>
  <c r="DO51" i="15"/>
  <c r="DN51" i="15"/>
  <c r="DM51" i="15"/>
  <c r="DL51" i="15"/>
  <c r="DJ51" i="15"/>
  <c r="DH51" i="15"/>
  <c r="DE51" i="15"/>
  <c r="DD51" i="15"/>
  <c r="DC51" i="15"/>
  <c r="DB51" i="15"/>
  <c r="DA51" i="15"/>
  <c r="CZ51" i="15"/>
  <c r="CY51" i="15"/>
  <c r="CX51" i="15"/>
  <c r="CW51" i="15"/>
  <c r="CV51" i="15"/>
  <c r="CU51" i="15"/>
  <c r="CT51" i="15"/>
  <c r="CP51" i="15"/>
  <c r="DZ51" i="15" s="1"/>
  <c r="CM51" i="15"/>
  <c r="CL51" i="15"/>
  <c r="CK51" i="15"/>
  <c r="CI51" i="15" s="1"/>
  <c r="CJ51" i="15"/>
  <c r="CH51" i="15"/>
  <c r="CG51" i="15"/>
  <c r="CF51" i="15"/>
  <c r="CE51" i="15"/>
  <c r="CD51" i="15" s="1"/>
  <c r="CC51" i="15"/>
  <c r="CB51" i="15"/>
  <c r="CA51" i="15"/>
  <c r="BZ51" i="15"/>
  <c r="BY51" i="15" s="1"/>
  <c r="BW51" i="15"/>
  <c r="BG51" i="15"/>
  <c r="BE51" i="15"/>
  <c r="AO51" i="15"/>
  <c r="AM51" i="15"/>
  <c r="W51" i="15"/>
  <c r="U51" i="15"/>
  <c r="E51" i="15"/>
  <c r="DZ50" i="15"/>
  <c r="DW50" i="15"/>
  <c r="DV50" i="15"/>
  <c r="DU50" i="15"/>
  <c r="DT50" i="15"/>
  <c r="DS50" i="15"/>
  <c r="DR50" i="15"/>
  <c r="DQ50" i="15"/>
  <c r="DP50" i="15"/>
  <c r="DO50" i="15"/>
  <c r="DN50" i="15"/>
  <c r="DM50" i="15"/>
  <c r="DL50" i="15"/>
  <c r="DH50" i="15"/>
  <c r="DE50" i="15"/>
  <c r="DD50" i="15"/>
  <c r="DC50" i="15"/>
  <c r="DB50" i="15"/>
  <c r="DA50" i="15"/>
  <c r="CZ50" i="15"/>
  <c r="CY50" i="15"/>
  <c r="CX50" i="15"/>
  <c r="CW50" i="15"/>
  <c r="CV50" i="15"/>
  <c r="CU50" i="15"/>
  <c r="CT50" i="15"/>
  <c r="CP50" i="15"/>
  <c r="CM50" i="15"/>
  <c r="CL50" i="15"/>
  <c r="CK50" i="15"/>
  <c r="CI50" i="15" s="1"/>
  <c r="CJ50" i="15"/>
  <c r="CH50" i="15"/>
  <c r="CG50" i="15"/>
  <c r="CF50" i="15"/>
  <c r="CE50" i="15"/>
  <c r="CD50" i="15"/>
  <c r="CC50" i="15"/>
  <c r="CB50" i="15"/>
  <c r="CA50" i="15"/>
  <c r="BY50" i="15" s="1"/>
  <c r="BZ50" i="15"/>
  <c r="BW50" i="15"/>
  <c r="BG50" i="15"/>
  <c r="BE50" i="15"/>
  <c r="AO50" i="15"/>
  <c r="AM50" i="15"/>
  <c r="W50" i="15"/>
  <c r="U50" i="15"/>
  <c r="E50" i="15"/>
  <c r="DZ49" i="15"/>
  <c r="DW49" i="15"/>
  <c r="DV49" i="15"/>
  <c r="DU49" i="15"/>
  <c r="DT49" i="15"/>
  <c r="DS49" i="15"/>
  <c r="DR49" i="15"/>
  <c r="DQ49" i="15"/>
  <c r="DP49" i="15"/>
  <c r="DO49" i="15"/>
  <c r="DN49" i="15"/>
  <c r="DM49" i="15"/>
  <c r="DL49" i="15"/>
  <c r="DJ49" i="15"/>
  <c r="DH49" i="15"/>
  <c r="DE49" i="15"/>
  <c r="DD49" i="15"/>
  <c r="DC49" i="15"/>
  <c r="DB49" i="15"/>
  <c r="DA49" i="15"/>
  <c r="CZ49" i="15"/>
  <c r="CY49" i="15"/>
  <c r="CX49" i="15"/>
  <c r="CW49" i="15"/>
  <c r="CV49" i="15"/>
  <c r="CU49" i="15"/>
  <c r="CT49" i="15"/>
  <c r="CP49" i="15"/>
  <c r="CM49" i="15"/>
  <c r="CL49" i="15"/>
  <c r="CK49" i="15"/>
  <c r="CJ49" i="15"/>
  <c r="CI49" i="15" s="1"/>
  <c r="CH49" i="15"/>
  <c r="CG49" i="15"/>
  <c r="CF49" i="15"/>
  <c r="CE49" i="15"/>
  <c r="CC49" i="15"/>
  <c r="CB49" i="15"/>
  <c r="CA49" i="15"/>
  <c r="BZ49" i="15"/>
  <c r="BW49" i="15"/>
  <c r="BG49" i="15"/>
  <c r="BE49" i="15"/>
  <c r="AO49" i="15"/>
  <c r="AM49" i="15"/>
  <c r="W49" i="15"/>
  <c r="U49" i="15"/>
  <c r="E49" i="15"/>
  <c r="DW48" i="15"/>
  <c r="DV48" i="15"/>
  <c r="DU48" i="15"/>
  <c r="DT48" i="15"/>
  <c r="DS48" i="15"/>
  <c r="DR48" i="15"/>
  <c r="DQ48" i="15"/>
  <c r="DP48" i="15"/>
  <c r="DO48" i="15"/>
  <c r="DN48" i="15"/>
  <c r="DM48" i="15"/>
  <c r="DL48" i="15"/>
  <c r="DJ48" i="15"/>
  <c r="DH48" i="15"/>
  <c r="DE48" i="15"/>
  <c r="DD48" i="15"/>
  <c r="DC48" i="15"/>
  <c r="DB48" i="15"/>
  <c r="DA48" i="15"/>
  <c r="CZ48" i="15"/>
  <c r="CY48" i="15"/>
  <c r="CX48" i="15"/>
  <c r="CW48" i="15"/>
  <c r="CV48" i="15"/>
  <c r="CU48" i="15"/>
  <c r="CT48" i="15"/>
  <c r="CP48" i="15"/>
  <c r="DZ48" i="15" s="1"/>
  <c r="CM48" i="15"/>
  <c r="CI48" i="15" s="1"/>
  <c r="CL48" i="15"/>
  <c r="CK48" i="15"/>
  <c r="CJ48" i="15"/>
  <c r="CH48" i="15"/>
  <c r="CG48" i="15"/>
  <c r="CF48" i="15"/>
  <c r="CE48" i="15"/>
  <c r="CD48" i="15" s="1"/>
  <c r="CC48" i="15"/>
  <c r="CB48" i="15"/>
  <c r="CA48" i="15"/>
  <c r="BZ48" i="15"/>
  <c r="BY48" i="15" s="1"/>
  <c r="BW48" i="15"/>
  <c r="BG48" i="15"/>
  <c r="BE48" i="15"/>
  <c r="AO48" i="15"/>
  <c r="AM48" i="15"/>
  <c r="W48" i="15"/>
  <c r="U48" i="15"/>
  <c r="E48" i="15"/>
  <c r="CR48" i="15" s="1"/>
  <c r="DZ47" i="15"/>
  <c r="DW47" i="15"/>
  <c r="DV47" i="15"/>
  <c r="DU47" i="15"/>
  <c r="DT47" i="15"/>
  <c r="DS47" i="15"/>
  <c r="DR47" i="15"/>
  <c r="DQ47" i="15"/>
  <c r="DP47" i="15"/>
  <c r="DO47" i="15"/>
  <c r="DN47" i="15"/>
  <c r="DM47" i="15"/>
  <c r="DL47" i="15"/>
  <c r="DH47" i="15"/>
  <c r="DE47" i="15"/>
  <c r="DD47" i="15"/>
  <c r="DC47" i="15"/>
  <c r="DB47" i="15"/>
  <c r="DA47" i="15"/>
  <c r="CZ47" i="15"/>
  <c r="CY47" i="15"/>
  <c r="CX47" i="15"/>
  <c r="CW47" i="15"/>
  <c r="CV47" i="15"/>
  <c r="CU47" i="15"/>
  <c r="CT47" i="15"/>
  <c r="CP47" i="15"/>
  <c r="CM47" i="15"/>
  <c r="CL47" i="15"/>
  <c r="CK47" i="15"/>
  <c r="CJ47" i="15"/>
  <c r="CI47" i="15"/>
  <c r="CH47" i="15"/>
  <c r="CG47" i="15"/>
  <c r="CF47" i="15"/>
  <c r="CE47" i="15"/>
  <c r="CC47" i="15"/>
  <c r="CB47" i="15"/>
  <c r="CA47" i="15"/>
  <c r="BZ47" i="15"/>
  <c r="BY47" i="15" s="1"/>
  <c r="BW47" i="15"/>
  <c r="BG47" i="15"/>
  <c r="BE47" i="15"/>
  <c r="AO47" i="15"/>
  <c r="AM47" i="15"/>
  <c r="W47" i="15"/>
  <c r="U47" i="15"/>
  <c r="E47" i="15"/>
  <c r="DZ46" i="15"/>
  <c r="DW46" i="15"/>
  <c r="DV46" i="15"/>
  <c r="DU46" i="15"/>
  <c r="DT46" i="15"/>
  <c r="DS46" i="15"/>
  <c r="DR46" i="15"/>
  <c r="DQ46" i="15"/>
  <c r="DP46" i="15"/>
  <c r="DO46" i="15"/>
  <c r="DN46" i="15"/>
  <c r="DM46" i="15"/>
  <c r="DL46" i="15"/>
  <c r="DJ46" i="15"/>
  <c r="DH46" i="15"/>
  <c r="DE46" i="15"/>
  <c r="DD46" i="15"/>
  <c r="DC46" i="15"/>
  <c r="DB46" i="15"/>
  <c r="DA46" i="15"/>
  <c r="CZ46" i="15"/>
  <c r="CY46" i="15"/>
  <c r="CX46" i="15"/>
  <c r="CW46" i="15"/>
  <c r="CV46" i="15"/>
  <c r="CU46" i="15"/>
  <c r="CT46" i="15"/>
  <c r="CP46" i="15"/>
  <c r="CM46" i="15"/>
  <c r="CL46" i="15"/>
  <c r="CI46" i="15" s="1"/>
  <c r="CK46" i="15"/>
  <c r="CJ46" i="15"/>
  <c r="CH46" i="15"/>
  <c r="CG46" i="15"/>
  <c r="CF46" i="15"/>
  <c r="CE46" i="15"/>
  <c r="CD46" i="15" s="1"/>
  <c r="CC46" i="15"/>
  <c r="CB46" i="15"/>
  <c r="CA46" i="15"/>
  <c r="BY46" i="15" s="1"/>
  <c r="BZ46" i="15"/>
  <c r="BW46" i="15"/>
  <c r="BG46" i="15"/>
  <c r="BE46" i="15"/>
  <c r="AO46" i="15"/>
  <c r="AM46" i="15"/>
  <c r="W46" i="15"/>
  <c r="CR46" i="15" s="1"/>
  <c r="U46" i="15"/>
  <c r="E46" i="15"/>
  <c r="DW45" i="15"/>
  <c r="DV45" i="15"/>
  <c r="DU45" i="15"/>
  <c r="DT45" i="15"/>
  <c r="DS45" i="15"/>
  <c r="DR45" i="15"/>
  <c r="DQ45" i="15"/>
  <c r="DP45" i="15"/>
  <c r="DO45" i="15"/>
  <c r="DN45" i="15"/>
  <c r="DM45" i="15"/>
  <c r="DL45" i="15"/>
  <c r="DJ45" i="15"/>
  <c r="DH45" i="15"/>
  <c r="DE45" i="15"/>
  <c r="DD45" i="15"/>
  <c r="DC45" i="15"/>
  <c r="DB45" i="15"/>
  <c r="DA45" i="15"/>
  <c r="CZ45" i="15"/>
  <c r="CY45" i="15"/>
  <c r="CX45" i="15"/>
  <c r="CW45" i="15"/>
  <c r="CV45" i="15"/>
  <c r="CU45" i="15"/>
  <c r="CT45" i="15"/>
  <c r="CP45" i="15"/>
  <c r="DZ45" i="15" s="1"/>
  <c r="CM45" i="15"/>
  <c r="CL45" i="15"/>
  <c r="CK45" i="15"/>
  <c r="CJ45" i="15"/>
  <c r="CH45" i="15"/>
  <c r="CG45" i="15"/>
  <c r="CF45" i="15"/>
  <c r="CE45" i="15"/>
  <c r="CD45" i="15"/>
  <c r="CC45" i="15"/>
  <c r="CB45" i="15"/>
  <c r="CA45" i="15"/>
  <c r="BZ45" i="15"/>
  <c r="BW45" i="15"/>
  <c r="BG45" i="15"/>
  <c r="BE45" i="15"/>
  <c r="AO45" i="15"/>
  <c r="AM45" i="15"/>
  <c r="W45" i="15"/>
  <c r="U45" i="15"/>
  <c r="E45" i="15"/>
  <c r="DZ44" i="15"/>
  <c r="DW44" i="15"/>
  <c r="DV44" i="15"/>
  <c r="DU44" i="15"/>
  <c r="DT44" i="15"/>
  <c r="DS44" i="15"/>
  <c r="DR44" i="15"/>
  <c r="DQ44" i="15"/>
  <c r="DP44" i="15"/>
  <c r="DO44" i="15"/>
  <c r="DN44" i="15"/>
  <c r="DM44" i="15"/>
  <c r="DL44" i="15"/>
  <c r="DH44" i="15"/>
  <c r="DE44" i="15"/>
  <c r="DD44" i="15"/>
  <c r="DC44" i="15"/>
  <c r="DB44" i="15"/>
  <c r="DA44" i="15"/>
  <c r="CZ44" i="15"/>
  <c r="CY44" i="15"/>
  <c r="CX44" i="15"/>
  <c r="CW44" i="15"/>
  <c r="CV44" i="15"/>
  <c r="CU44" i="15"/>
  <c r="CT44" i="15"/>
  <c r="CP44" i="15"/>
  <c r="CM44" i="15"/>
  <c r="CI44" i="15" s="1"/>
  <c r="CL44" i="15"/>
  <c r="CK44" i="15"/>
  <c r="CJ44" i="15"/>
  <c r="CH44" i="15"/>
  <c r="CG44" i="15"/>
  <c r="CF44" i="15"/>
  <c r="CE44" i="15"/>
  <c r="CC44" i="15"/>
  <c r="CB44" i="15"/>
  <c r="CA44" i="15"/>
  <c r="BZ44" i="15"/>
  <c r="BW44" i="15"/>
  <c r="BG44" i="15"/>
  <c r="BE44" i="15"/>
  <c r="AO44" i="15"/>
  <c r="AM44" i="15"/>
  <c r="W44" i="15"/>
  <c r="U44" i="15"/>
  <c r="E44" i="15"/>
  <c r="DW43" i="15"/>
  <c r="DV43" i="15"/>
  <c r="DU43" i="15"/>
  <c r="DT43" i="15"/>
  <c r="DS43" i="15"/>
  <c r="DR43" i="15"/>
  <c r="DQ43" i="15"/>
  <c r="DP43" i="15"/>
  <c r="DO43" i="15"/>
  <c r="DN43" i="15"/>
  <c r="DM43" i="15"/>
  <c r="DL43" i="15"/>
  <c r="DJ43" i="15"/>
  <c r="DH43" i="15"/>
  <c r="DE43" i="15"/>
  <c r="DD43" i="15"/>
  <c r="DC43" i="15"/>
  <c r="DB43" i="15"/>
  <c r="DA43" i="15"/>
  <c r="CZ43" i="15"/>
  <c r="CY43" i="15"/>
  <c r="CX43" i="15"/>
  <c r="CW43" i="15"/>
  <c r="CV43" i="15"/>
  <c r="CU43" i="15"/>
  <c r="CT43" i="15"/>
  <c r="CP43" i="15"/>
  <c r="DZ43" i="15" s="1"/>
  <c r="CM43" i="15"/>
  <c r="CL43" i="15"/>
  <c r="CK43" i="15"/>
  <c r="CJ43" i="15"/>
  <c r="CH43" i="15"/>
  <c r="CG43" i="15"/>
  <c r="CF43" i="15"/>
  <c r="CE43" i="15"/>
  <c r="CD43" i="15" s="1"/>
  <c r="CC43" i="15"/>
  <c r="CB43" i="15"/>
  <c r="CA43" i="15"/>
  <c r="BZ43" i="15"/>
  <c r="BW43" i="15"/>
  <c r="BG43" i="15"/>
  <c r="BE43" i="15"/>
  <c r="AO43" i="15"/>
  <c r="AM43" i="15"/>
  <c r="W43" i="15"/>
  <c r="U43" i="15"/>
  <c r="E43" i="15"/>
  <c r="DZ42" i="15"/>
  <c r="DW42" i="15"/>
  <c r="DV42" i="15"/>
  <c r="DU42" i="15"/>
  <c r="DT42" i="15"/>
  <c r="DS42" i="15"/>
  <c r="DR42" i="15"/>
  <c r="DQ42" i="15"/>
  <c r="DP42" i="15"/>
  <c r="DO42" i="15"/>
  <c r="DN42" i="15"/>
  <c r="DM42" i="15"/>
  <c r="DL42" i="15"/>
  <c r="DH42" i="15"/>
  <c r="DE42" i="15"/>
  <c r="DD42" i="15"/>
  <c r="DC42" i="15"/>
  <c r="DB42" i="15"/>
  <c r="DA42" i="15"/>
  <c r="CZ42" i="15"/>
  <c r="CY42" i="15"/>
  <c r="CX42" i="15"/>
  <c r="CW42" i="15"/>
  <c r="CV42" i="15"/>
  <c r="CU42" i="15"/>
  <c r="CT42" i="15"/>
  <c r="CP42" i="15"/>
  <c r="CM42" i="15"/>
  <c r="CL42" i="15"/>
  <c r="CK42" i="15"/>
  <c r="CJ42" i="15"/>
  <c r="CI42" i="15" s="1"/>
  <c r="CH42" i="15"/>
  <c r="CG42" i="15"/>
  <c r="CF42" i="15"/>
  <c r="CE42" i="15"/>
  <c r="CC42" i="15"/>
  <c r="CB42" i="15"/>
  <c r="BY42" i="15" s="1"/>
  <c r="CA42" i="15"/>
  <c r="BZ42" i="15"/>
  <c r="BW42" i="15"/>
  <c r="BG42" i="15"/>
  <c r="BE42" i="15"/>
  <c r="AO42" i="15"/>
  <c r="AM42" i="15"/>
  <c r="W42" i="15"/>
  <c r="U42" i="15"/>
  <c r="E42" i="15"/>
  <c r="DW41" i="15"/>
  <c r="DV41" i="15"/>
  <c r="DU41" i="15"/>
  <c r="DT41" i="15"/>
  <c r="DS41" i="15"/>
  <c r="DR41" i="15"/>
  <c r="DQ41" i="15"/>
  <c r="DP41" i="15"/>
  <c r="DO41" i="15"/>
  <c r="DN41" i="15"/>
  <c r="DM41" i="15"/>
  <c r="DL41" i="15"/>
  <c r="DJ41" i="15"/>
  <c r="DH41" i="15"/>
  <c r="DE41" i="15"/>
  <c r="DD41" i="15"/>
  <c r="DC41" i="15"/>
  <c r="DB41" i="15"/>
  <c r="DA41" i="15"/>
  <c r="CZ41" i="15"/>
  <c r="CY41" i="15"/>
  <c r="CX41" i="15"/>
  <c r="CW41" i="15"/>
  <c r="CV41" i="15"/>
  <c r="CU41" i="15"/>
  <c r="CT41" i="15"/>
  <c r="CP41" i="15"/>
  <c r="DZ41" i="15" s="1"/>
  <c r="CM41" i="15"/>
  <c r="CL41" i="15"/>
  <c r="CK41" i="15"/>
  <c r="CJ41" i="15"/>
  <c r="CH41" i="15"/>
  <c r="CG41" i="15"/>
  <c r="CD41" i="15" s="1"/>
  <c r="CF41" i="15"/>
  <c r="CE41" i="15"/>
  <c r="CC41" i="15"/>
  <c r="CB41" i="15"/>
  <c r="CA41" i="15"/>
  <c r="BZ41" i="15"/>
  <c r="BW41" i="15"/>
  <c r="BG41" i="15"/>
  <c r="BE41" i="15"/>
  <c r="AO41" i="15"/>
  <c r="AM41" i="15"/>
  <c r="W41" i="15"/>
  <c r="U41" i="15"/>
  <c r="E41" i="15"/>
  <c r="DW40" i="15"/>
  <c r="DV40" i="15"/>
  <c r="DU40" i="15"/>
  <c r="DT40" i="15"/>
  <c r="DS40" i="15"/>
  <c r="DR40" i="15"/>
  <c r="DQ40" i="15"/>
  <c r="DP40" i="15"/>
  <c r="DO40" i="15"/>
  <c r="DN40" i="15"/>
  <c r="DM40" i="15"/>
  <c r="DL40" i="15"/>
  <c r="DH40" i="15"/>
  <c r="DE40" i="15"/>
  <c r="DD40" i="15"/>
  <c r="DC40" i="15"/>
  <c r="DB40" i="15"/>
  <c r="DA40" i="15"/>
  <c r="CZ40" i="15"/>
  <c r="CY40" i="15"/>
  <c r="CX40" i="15"/>
  <c r="CW40" i="15"/>
  <c r="CV40" i="15"/>
  <c r="CU40" i="15"/>
  <c r="CT40" i="15"/>
  <c r="CP40" i="15"/>
  <c r="DZ40" i="15" s="1"/>
  <c r="CM40" i="15"/>
  <c r="CI40" i="15" s="1"/>
  <c r="CL40" i="15"/>
  <c r="CK40" i="15"/>
  <c r="CJ40" i="15"/>
  <c r="CH40" i="15"/>
  <c r="CG40" i="15"/>
  <c r="CF40" i="15"/>
  <c r="CE40" i="15"/>
  <c r="CD40" i="15" s="1"/>
  <c r="CC40" i="15"/>
  <c r="CB40" i="15"/>
  <c r="CA40" i="15"/>
  <c r="BZ40" i="15"/>
  <c r="BW40" i="15"/>
  <c r="BG40" i="15"/>
  <c r="BE40" i="15"/>
  <c r="AO40" i="15"/>
  <c r="AM40" i="15"/>
  <c r="W40" i="15"/>
  <c r="U40" i="15"/>
  <c r="E40" i="15"/>
  <c r="DZ39" i="15"/>
  <c r="DW39" i="15"/>
  <c r="DV39" i="15"/>
  <c r="DU39" i="15"/>
  <c r="DT39" i="15"/>
  <c r="DS39" i="15"/>
  <c r="DR39" i="15"/>
  <c r="DQ39" i="15"/>
  <c r="DP39" i="15"/>
  <c r="DO39" i="15"/>
  <c r="DN39" i="15"/>
  <c r="DM39" i="15"/>
  <c r="DL39" i="15"/>
  <c r="DJ39" i="15"/>
  <c r="DH39" i="15"/>
  <c r="DE39" i="15"/>
  <c r="DD39" i="15"/>
  <c r="DC39" i="15"/>
  <c r="DB39" i="15"/>
  <c r="DA39" i="15"/>
  <c r="CZ39" i="15"/>
  <c r="CY39" i="15"/>
  <c r="CX39" i="15"/>
  <c r="CW39" i="15"/>
  <c r="CV39" i="15"/>
  <c r="CU39" i="15"/>
  <c r="CT39" i="15"/>
  <c r="CP39" i="15"/>
  <c r="CM39" i="15"/>
  <c r="CL39" i="15"/>
  <c r="CK39" i="15"/>
  <c r="CJ39" i="15"/>
  <c r="CI39" i="15" s="1"/>
  <c r="CH39" i="15"/>
  <c r="CG39" i="15"/>
  <c r="CF39" i="15"/>
  <c r="CE39" i="15"/>
  <c r="CD39" i="15" s="1"/>
  <c r="CC39" i="15"/>
  <c r="CB39" i="15"/>
  <c r="CA39" i="15"/>
  <c r="BZ39" i="15"/>
  <c r="BW39" i="15"/>
  <c r="BG39" i="15"/>
  <c r="BE39" i="15"/>
  <c r="AO39" i="15"/>
  <c r="AM39" i="15"/>
  <c r="W39" i="15"/>
  <c r="U39" i="15"/>
  <c r="E39" i="15"/>
  <c r="CR39" i="15" s="1"/>
  <c r="DW38" i="15"/>
  <c r="DV38" i="15"/>
  <c r="DU38" i="15"/>
  <c r="DT38" i="15"/>
  <c r="DS38" i="15"/>
  <c r="DR38" i="15"/>
  <c r="DQ38" i="15"/>
  <c r="DP38" i="15"/>
  <c r="DO38" i="15"/>
  <c r="DN38" i="15"/>
  <c r="DM38" i="15"/>
  <c r="DL38" i="15"/>
  <c r="DJ38" i="15"/>
  <c r="DH38" i="15"/>
  <c r="DE38" i="15"/>
  <c r="DD38" i="15"/>
  <c r="DC38" i="15"/>
  <c r="DB38" i="15"/>
  <c r="DA38" i="15"/>
  <c r="CZ38" i="15"/>
  <c r="CY38" i="15"/>
  <c r="CX38" i="15"/>
  <c r="CW38" i="15"/>
  <c r="CV38" i="15"/>
  <c r="CU38" i="15"/>
  <c r="CT38" i="15"/>
  <c r="CP38" i="15"/>
  <c r="DZ38" i="15" s="1"/>
  <c r="CM38" i="15"/>
  <c r="CL38" i="15"/>
  <c r="CK38" i="15"/>
  <c r="CJ38" i="15"/>
  <c r="CH38" i="15"/>
  <c r="CG38" i="15"/>
  <c r="CF38" i="15"/>
  <c r="CE38" i="15"/>
  <c r="CD38" i="15" s="1"/>
  <c r="CC38" i="15"/>
  <c r="CB38" i="15"/>
  <c r="CA38" i="15"/>
  <c r="BY38" i="15" s="1"/>
  <c r="BZ38" i="15"/>
  <c r="BW38" i="15"/>
  <c r="BG38" i="15"/>
  <c r="BE38" i="15"/>
  <c r="AO38" i="15"/>
  <c r="AM38" i="15"/>
  <c r="W38" i="15"/>
  <c r="CR38" i="15" s="1"/>
  <c r="U38" i="15"/>
  <c r="E38" i="15"/>
  <c r="DZ37" i="15"/>
  <c r="DW37" i="15"/>
  <c r="DV37" i="15"/>
  <c r="DU37" i="15"/>
  <c r="DT37" i="15"/>
  <c r="DS37" i="15"/>
  <c r="DR37" i="15"/>
  <c r="DQ37" i="15"/>
  <c r="DP37" i="15"/>
  <c r="DO37" i="15"/>
  <c r="DN37" i="15"/>
  <c r="DM37" i="15"/>
  <c r="DL37" i="15"/>
  <c r="DH37" i="15"/>
  <c r="DE37" i="15"/>
  <c r="DD37" i="15"/>
  <c r="DC37" i="15"/>
  <c r="DB37" i="15"/>
  <c r="DA37" i="15"/>
  <c r="CZ37" i="15"/>
  <c r="CY37" i="15"/>
  <c r="CX37" i="15"/>
  <c r="CW37" i="15"/>
  <c r="CV37" i="15"/>
  <c r="CU37" i="15"/>
  <c r="CT37" i="15"/>
  <c r="CP37" i="15"/>
  <c r="CM37" i="15"/>
  <c r="CL37" i="15"/>
  <c r="CK37" i="15"/>
  <c r="CJ37" i="15"/>
  <c r="CH37" i="15"/>
  <c r="CG37" i="15"/>
  <c r="CF37" i="15"/>
  <c r="CE37" i="15"/>
  <c r="CD37" i="15"/>
  <c r="CC37" i="15"/>
  <c r="CB37" i="15"/>
  <c r="CA37" i="15"/>
  <c r="BZ37" i="15"/>
  <c r="BW37" i="15"/>
  <c r="BG37" i="15"/>
  <c r="BE37" i="15"/>
  <c r="AO37" i="15"/>
  <c r="AM37" i="15"/>
  <c r="W37" i="15"/>
  <c r="U37" i="15"/>
  <c r="E37" i="15"/>
  <c r="DZ36" i="15"/>
  <c r="DW36" i="15"/>
  <c r="DV36" i="15"/>
  <c r="DU36" i="15"/>
  <c r="DT36" i="15"/>
  <c r="DS36" i="15"/>
  <c r="DR36" i="15"/>
  <c r="DQ36" i="15"/>
  <c r="DP36" i="15"/>
  <c r="DO36" i="15"/>
  <c r="DN36" i="15"/>
  <c r="DM36" i="15"/>
  <c r="DL36" i="15"/>
  <c r="DJ36" i="15"/>
  <c r="DH36" i="15"/>
  <c r="DE36" i="15"/>
  <c r="DD36" i="15"/>
  <c r="DC36" i="15"/>
  <c r="DB36" i="15"/>
  <c r="DA36" i="15"/>
  <c r="CZ36" i="15"/>
  <c r="CY36" i="15"/>
  <c r="CX36" i="15"/>
  <c r="CW36" i="15"/>
  <c r="CV36" i="15"/>
  <c r="CU36" i="15"/>
  <c r="CT36" i="15"/>
  <c r="CR36" i="15"/>
  <c r="CP36" i="15"/>
  <c r="CM36" i="15"/>
  <c r="CL36" i="15"/>
  <c r="CK36" i="15"/>
  <c r="CJ36" i="15"/>
  <c r="CH36" i="15"/>
  <c r="CG36" i="15"/>
  <c r="CF36" i="15"/>
  <c r="CE36" i="15"/>
  <c r="CD36" i="15" s="1"/>
  <c r="CC36" i="15"/>
  <c r="CB36" i="15"/>
  <c r="CA36" i="15"/>
  <c r="BZ36" i="15"/>
  <c r="BW36" i="15"/>
  <c r="BG36" i="15"/>
  <c r="BE36" i="15"/>
  <c r="AO36" i="15"/>
  <c r="AM36" i="15"/>
  <c r="W36" i="15"/>
  <c r="U36" i="15"/>
  <c r="E36" i="15"/>
  <c r="DZ35" i="15"/>
  <c r="DW35" i="15"/>
  <c r="DV35" i="15"/>
  <c r="DU35" i="15"/>
  <c r="DT35" i="15"/>
  <c r="DS35" i="15"/>
  <c r="DR35" i="15"/>
  <c r="DQ35" i="15"/>
  <c r="DP35" i="15"/>
  <c r="DO35" i="15"/>
  <c r="DN35" i="15"/>
  <c r="DM35" i="15"/>
  <c r="DL35" i="15"/>
  <c r="DH35" i="15"/>
  <c r="DE35" i="15"/>
  <c r="DD35" i="15"/>
  <c r="DC35" i="15"/>
  <c r="DB35" i="15"/>
  <c r="DA35" i="15"/>
  <c r="CZ35" i="15"/>
  <c r="CY35" i="15"/>
  <c r="CX35" i="15"/>
  <c r="CW35" i="15"/>
  <c r="CV35" i="15"/>
  <c r="CU35" i="15"/>
  <c r="CT35" i="15"/>
  <c r="CP35" i="15"/>
  <c r="CM35" i="15"/>
  <c r="CL35" i="15"/>
  <c r="CK35" i="15"/>
  <c r="CJ35" i="15"/>
  <c r="CI35" i="15"/>
  <c r="CH35" i="15"/>
  <c r="CG35" i="15"/>
  <c r="CF35" i="15"/>
  <c r="CE35" i="15"/>
  <c r="CC35" i="15"/>
  <c r="CB35" i="15"/>
  <c r="CA35" i="15"/>
  <c r="BZ35" i="15"/>
  <c r="BW35" i="15"/>
  <c r="BG35" i="15"/>
  <c r="BE35" i="15"/>
  <c r="AO35" i="15"/>
  <c r="AM35" i="15"/>
  <c r="W35" i="15"/>
  <c r="U35" i="15"/>
  <c r="E35" i="15"/>
  <c r="DW34" i="15"/>
  <c r="DV34" i="15"/>
  <c r="DU34" i="15"/>
  <c r="DT34" i="15"/>
  <c r="DS34" i="15"/>
  <c r="DR34" i="15"/>
  <c r="DQ34" i="15"/>
  <c r="DP34" i="15"/>
  <c r="DO34" i="15"/>
  <c r="DN34" i="15"/>
  <c r="DM34" i="15"/>
  <c r="DL34" i="15"/>
  <c r="DJ34" i="15"/>
  <c r="DH34" i="15"/>
  <c r="DE34" i="15"/>
  <c r="DD34" i="15"/>
  <c r="DC34" i="15"/>
  <c r="DB34" i="15"/>
  <c r="DA34" i="15"/>
  <c r="CZ34" i="15"/>
  <c r="CY34" i="15"/>
  <c r="CX34" i="15"/>
  <c r="CW34" i="15"/>
  <c r="CV34" i="15"/>
  <c r="CU34" i="15"/>
  <c r="CT34" i="15"/>
  <c r="CR34" i="15"/>
  <c r="CP34" i="15"/>
  <c r="DZ34" i="15" s="1"/>
  <c r="CM34" i="15"/>
  <c r="CL34" i="15"/>
  <c r="CK34" i="15"/>
  <c r="CJ34" i="15"/>
  <c r="CH34" i="15"/>
  <c r="CG34" i="15"/>
  <c r="CF34" i="15"/>
  <c r="CE34" i="15"/>
  <c r="CD34" i="15"/>
  <c r="CC34" i="15"/>
  <c r="CB34" i="15"/>
  <c r="CA34" i="15"/>
  <c r="BZ34" i="15"/>
  <c r="BY34" i="15"/>
  <c r="BW34" i="15"/>
  <c r="BG34" i="15"/>
  <c r="BE34" i="15"/>
  <c r="AO34" i="15"/>
  <c r="AM34" i="15"/>
  <c r="W34" i="15"/>
  <c r="U34" i="15"/>
  <c r="E34" i="15"/>
  <c r="DW33" i="15"/>
  <c r="DV33" i="15"/>
  <c r="DU33" i="15"/>
  <c r="DT33" i="15"/>
  <c r="DS33" i="15"/>
  <c r="DR33" i="15"/>
  <c r="DQ33" i="15"/>
  <c r="DP33" i="15"/>
  <c r="DO33" i="15"/>
  <c r="DN33" i="15"/>
  <c r="DM33" i="15"/>
  <c r="DL33" i="15"/>
  <c r="DH33" i="15"/>
  <c r="DE33" i="15"/>
  <c r="DD33" i="15"/>
  <c r="DC33" i="15"/>
  <c r="DB33" i="15"/>
  <c r="DA33" i="15"/>
  <c r="CZ33" i="15"/>
  <c r="CY33" i="15"/>
  <c r="CX33" i="15"/>
  <c r="CW33" i="15"/>
  <c r="CV33" i="15"/>
  <c r="CU33" i="15"/>
  <c r="CT33" i="15"/>
  <c r="CP33" i="15"/>
  <c r="DZ33" i="15" s="1"/>
  <c r="CM33" i="15"/>
  <c r="CL33" i="15"/>
  <c r="CK33" i="15"/>
  <c r="CI33" i="15" s="1"/>
  <c r="CJ33" i="15"/>
  <c r="CH33" i="15"/>
  <c r="CG33" i="15"/>
  <c r="CF33" i="15"/>
  <c r="CE33" i="15"/>
  <c r="CD33" i="15" s="1"/>
  <c r="CC33" i="15"/>
  <c r="CB33" i="15"/>
  <c r="CA33" i="15"/>
  <c r="BZ33" i="15"/>
  <c r="BW33" i="15"/>
  <c r="BG33" i="15"/>
  <c r="BE33" i="15"/>
  <c r="AO33" i="15"/>
  <c r="AM33" i="15"/>
  <c r="W33" i="15"/>
  <c r="U33" i="15"/>
  <c r="E33" i="15"/>
  <c r="DZ32" i="15"/>
  <c r="DW32" i="15"/>
  <c r="DV32" i="15"/>
  <c r="DU32" i="15"/>
  <c r="DT32" i="15"/>
  <c r="DS32" i="15"/>
  <c r="DR32" i="15"/>
  <c r="DQ32" i="15"/>
  <c r="DP32" i="15"/>
  <c r="DO32" i="15"/>
  <c r="DN32" i="15"/>
  <c r="DM32" i="15"/>
  <c r="DL32" i="15"/>
  <c r="DH32" i="15"/>
  <c r="DE32" i="15"/>
  <c r="DD32" i="15"/>
  <c r="DC32" i="15"/>
  <c r="DB32" i="15"/>
  <c r="DA32" i="15"/>
  <c r="CZ32" i="15"/>
  <c r="CY32" i="15"/>
  <c r="CX32" i="15"/>
  <c r="CW32" i="15"/>
  <c r="CV32" i="15"/>
  <c r="CU32" i="15"/>
  <c r="CT32" i="15"/>
  <c r="CP32" i="15"/>
  <c r="CM32" i="15"/>
  <c r="CL32" i="15"/>
  <c r="CK32" i="15"/>
  <c r="CJ32" i="15"/>
  <c r="CI32" i="15" s="1"/>
  <c r="CH32" i="15"/>
  <c r="CG32" i="15"/>
  <c r="CF32" i="15"/>
  <c r="CE32" i="15"/>
  <c r="CC32" i="15"/>
  <c r="CB32" i="15"/>
  <c r="CA32" i="15"/>
  <c r="BZ32" i="15"/>
  <c r="BY32" i="15"/>
  <c r="BW32" i="15"/>
  <c r="BG32" i="15"/>
  <c r="BE32" i="15"/>
  <c r="AO32" i="15"/>
  <c r="AM32" i="15"/>
  <c r="W32" i="15"/>
  <c r="U32" i="15"/>
  <c r="E32" i="15"/>
  <c r="DW31" i="15"/>
  <c r="DV31" i="15"/>
  <c r="DU31" i="15"/>
  <c r="DT31" i="15"/>
  <c r="DS31" i="15"/>
  <c r="DR31" i="15"/>
  <c r="DQ31" i="15"/>
  <c r="DP31" i="15"/>
  <c r="DO31" i="15"/>
  <c r="DN31" i="15"/>
  <c r="DM31" i="15"/>
  <c r="DL31" i="15"/>
  <c r="DJ31" i="15"/>
  <c r="DH31" i="15"/>
  <c r="DE31" i="15"/>
  <c r="DD31" i="15"/>
  <c r="DC31" i="15"/>
  <c r="DB31" i="15"/>
  <c r="DA31" i="15"/>
  <c r="CZ31" i="15"/>
  <c r="CY31" i="15"/>
  <c r="CX31" i="15"/>
  <c r="CW31" i="15"/>
  <c r="CV31" i="15"/>
  <c r="CU31" i="15"/>
  <c r="CT31" i="15"/>
  <c r="CP31" i="15"/>
  <c r="DZ31" i="15" s="1"/>
  <c r="CM31" i="15"/>
  <c r="CL31" i="15"/>
  <c r="CK31" i="15"/>
  <c r="CI31" i="15" s="1"/>
  <c r="CJ31" i="15"/>
  <c r="CH31" i="15"/>
  <c r="CG31" i="15"/>
  <c r="CF31" i="15"/>
  <c r="CE31" i="15"/>
  <c r="CC31" i="15"/>
  <c r="CB31" i="15"/>
  <c r="CA31" i="15"/>
  <c r="BZ31" i="15"/>
  <c r="BW31" i="15"/>
  <c r="BG31" i="15"/>
  <c r="BE31" i="15"/>
  <c r="AO31" i="15"/>
  <c r="AM31" i="15"/>
  <c r="W31" i="15"/>
  <c r="U31" i="15"/>
  <c r="E31" i="15"/>
  <c r="CR31" i="15" s="1"/>
  <c r="DZ30" i="15"/>
  <c r="DW30" i="15"/>
  <c r="DV30" i="15"/>
  <c r="DU30" i="15"/>
  <c r="DT30" i="15"/>
  <c r="DS30" i="15"/>
  <c r="DR30" i="15"/>
  <c r="DQ30" i="15"/>
  <c r="DP30" i="15"/>
  <c r="DO30" i="15"/>
  <c r="DN30" i="15"/>
  <c r="DM30" i="15"/>
  <c r="DL30" i="15"/>
  <c r="DJ30" i="15"/>
  <c r="DH30" i="15"/>
  <c r="DE30" i="15"/>
  <c r="DD30" i="15"/>
  <c r="DC30" i="15"/>
  <c r="DB30" i="15"/>
  <c r="DA30" i="15"/>
  <c r="CZ30" i="15"/>
  <c r="CY30" i="15"/>
  <c r="CX30" i="15"/>
  <c r="CW30" i="15"/>
  <c r="CV30" i="15"/>
  <c r="CU30" i="15"/>
  <c r="CT30" i="15"/>
  <c r="CP30" i="15"/>
  <c r="CM30" i="15"/>
  <c r="CL30" i="15"/>
  <c r="CK30" i="15"/>
  <c r="CJ30" i="15"/>
  <c r="CI30" i="15"/>
  <c r="CH30" i="15"/>
  <c r="CG30" i="15"/>
  <c r="CF30" i="15"/>
  <c r="CE30" i="15"/>
  <c r="CD30" i="15"/>
  <c r="CC30" i="15"/>
  <c r="CB30" i="15"/>
  <c r="CA30" i="15"/>
  <c r="BZ30" i="15"/>
  <c r="BW30" i="15"/>
  <c r="BG30" i="15"/>
  <c r="BE30" i="15"/>
  <c r="AO30" i="15"/>
  <c r="AM30" i="15"/>
  <c r="W30" i="15"/>
  <c r="CR30" i="15" s="1"/>
  <c r="U30" i="15"/>
  <c r="E30" i="15"/>
  <c r="DZ29" i="15"/>
  <c r="DW29" i="15"/>
  <c r="DV29" i="15"/>
  <c r="DU29" i="15"/>
  <c r="DT29" i="15"/>
  <c r="DS29" i="15"/>
  <c r="DR29" i="15"/>
  <c r="DQ29" i="15"/>
  <c r="DP29" i="15"/>
  <c r="DO29" i="15"/>
  <c r="DN29" i="15"/>
  <c r="DM29" i="15"/>
  <c r="DL29" i="15"/>
  <c r="DH29" i="15"/>
  <c r="DE29" i="15"/>
  <c r="DD29" i="15"/>
  <c r="DC29" i="15"/>
  <c r="DB29" i="15"/>
  <c r="DA29" i="15"/>
  <c r="CZ29" i="15"/>
  <c r="CY29" i="15"/>
  <c r="CX29" i="15"/>
  <c r="CW29" i="15"/>
  <c r="CV29" i="15"/>
  <c r="CU29" i="15"/>
  <c r="CT29" i="15"/>
  <c r="CP29" i="15"/>
  <c r="CM29" i="15"/>
  <c r="CL29" i="15"/>
  <c r="CK29" i="15"/>
  <c r="CJ29" i="15"/>
  <c r="CH29" i="15"/>
  <c r="CG29" i="15"/>
  <c r="CF29" i="15"/>
  <c r="CD29" i="15" s="1"/>
  <c r="CE29" i="15"/>
  <c r="CC29" i="15"/>
  <c r="CB29" i="15"/>
  <c r="CA29" i="15"/>
  <c r="BZ29" i="15"/>
  <c r="BY29" i="15" s="1"/>
  <c r="BW29" i="15"/>
  <c r="BG29" i="15"/>
  <c r="BE29" i="15"/>
  <c r="AO29" i="15"/>
  <c r="AM29" i="15"/>
  <c r="W29" i="15"/>
  <c r="U29" i="15"/>
  <c r="E29" i="15"/>
  <c r="DR28" i="15"/>
  <c r="DP28" i="15"/>
  <c r="DM28" i="15"/>
  <c r="DL28" i="15"/>
  <c r="DH28" i="15"/>
  <c r="CZ28" i="15"/>
  <c r="CY28" i="15"/>
  <c r="CW28" i="15"/>
  <c r="CV28" i="15"/>
  <c r="CP28" i="15"/>
  <c r="CG28" i="15"/>
  <c r="CA28" i="15"/>
  <c r="BW28" i="15"/>
  <c r="BT28" i="15"/>
  <c r="BT18" i="15" s="1"/>
  <c r="BS28" i="15"/>
  <c r="BR28" i="15"/>
  <c r="BQ28" i="15"/>
  <c r="BP28" i="15"/>
  <c r="BO28" i="15"/>
  <c r="BN28" i="15"/>
  <c r="BM28" i="15"/>
  <c r="BL28" i="15"/>
  <c r="BK28" i="15"/>
  <c r="BJ28" i="15"/>
  <c r="BJ18" i="15" s="1"/>
  <c r="BI28" i="15"/>
  <c r="BE28" i="15"/>
  <c r="BB28" i="15"/>
  <c r="BA28" i="15"/>
  <c r="AZ28" i="15"/>
  <c r="AY28" i="15"/>
  <c r="AX28" i="15"/>
  <c r="AW28" i="15"/>
  <c r="CL28" i="15" s="1"/>
  <c r="AV28" i="15"/>
  <c r="AU28" i="15"/>
  <c r="AT28" i="15"/>
  <c r="AS28" i="15"/>
  <c r="AR28" i="15"/>
  <c r="CJ28" i="15" s="1"/>
  <c r="AQ28" i="15"/>
  <c r="AM28" i="15"/>
  <c r="AJ28" i="15"/>
  <c r="DE28" i="15" s="1"/>
  <c r="AI28" i="15"/>
  <c r="AH28" i="15"/>
  <c r="AG28" i="15"/>
  <c r="AF28" i="15"/>
  <c r="AE28" i="15"/>
  <c r="AD28" i="15"/>
  <c r="AC28" i="15"/>
  <c r="AB28" i="15"/>
  <c r="AA28" i="15"/>
  <c r="Z28" i="15"/>
  <c r="Y28" i="15"/>
  <c r="U28" i="15"/>
  <c r="R28" i="15"/>
  <c r="Q28" i="15"/>
  <c r="P28" i="15"/>
  <c r="O28" i="15"/>
  <c r="CB28" i="15" s="1"/>
  <c r="N28" i="15"/>
  <c r="M28" i="15"/>
  <c r="L28" i="15"/>
  <c r="K28" i="15"/>
  <c r="CX28" i="15" s="1"/>
  <c r="J28" i="15"/>
  <c r="I28" i="15"/>
  <c r="H28" i="15"/>
  <c r="G28" i="15"/>
  <c r="E28" i="15"/>
  <c r="DW27" i="15"/>
  <c r="DV27" i="15"/>
  <c r="DU27" i="15"/>
  <c r="DT27" i="15"/>
  <c r="DS27" i="15"/>
  <c r="DR27" i="15"/>
  <c r="DQ27" i="15"/>
  <c r="DP27" i="15"/>
  <c r="DO27" i="15"/>
  <c r="DN27" i="15"/>
  <c r="DM27" i="15"/>
  <c r="DL27" i="15"/>
  <c r="DH27" i="15"/>
  <c r="DE27" i="15"/>
  <c r="DD27" i="15"/>
  <c r="DC27" i="15"/>
  <c r="DB27" i="15"/>
  <c r="DA27" i="15"/>
  <c r="CZ27" i="15"/>
  <c r="CY27" i="15"/>
  <c r="CX27" i="15"/>
  <c r="CW27" i="15"/>
  <c r="CV27" i="15"/>
  <c r="CU27" i="15"/>
  <c r="CT27" i="15"/>
  <c r="CR27" i="15"/>
  <c r="CP27" i="15"/>
  <c r="CM27" i="15"/>
  <c r="CL27" i="15"/>
  <c r="CK27" i="15"/>
  <c r="CJ27" i="15"/>
  <c r="CH27" i="15"/>
  <c r="CG27" i="15"/>
  <c r="CF27" i="15"/>
  <c r="CE27" i="15"/>
  <c r="CC27" i="15"/>
  <c r="CB27" i="15"/>
  <c r="CA27" i="15"/>
  <c r="BZ27" i="15"/>
  <c r="BY27" i="15"/>
  <c r="BW27" i="15"/>
  <c r="BG27" i="15"/>
  <c r="BE27" i="15"/>
  <c r="AO27" i="15"/>
  <c r="AM27" i="15"/>
  <c r="W27" i="15"/>
  <c r="U27" i="15"/>
  <c r="E27" i="15"/>
  <c r="DW26" i="15"/>
  <c r="DV26" i="15"/>
  <c r="DU26" i="15"/>
  <c r="DT26" i="15"/>
  <c r="DS26" i="15"/>
  <c r="DR26" i="15"/>
  <c r="DQ26" i="15"/>
  <c r="DP26" i="15"/>
  <c r="DO26" i="15"/>
  <c r="DN26" i="15"/>
  <c r="DM26" i="15"/>
  <c r="DL26" i="15"/>
  <c r="DH26" i="15"/>
  <c r="DE26" i="15"/>
  <c r="DD26" i="15"/>
  <c r="DC26" i="15"/>
  <c r="DB26" i="15"/>
  <c r="DA26" i="15"/>
  <c r="CZ26" i="15"/>
  <c r="CY26" i="15"/>
  <c r="CX26" i="15"/>
  <c r="CW26" i="15"/>
  <c r="CV26" i="15"/>
  <c r="CU26" i="15"/>
  <c r="CT26" i="15"/>
  <c r="CP26" i="15"/>
  <c r="CM26" i="15"/>
  <c r="CI26" i="15" s="1"/>
  <c r="CL26" i="15"/>
  <c r="CK26" i="15"/>
  <c r="CJ26" i="15"/>
  <c r="CH26" i="15"/>
  <c r="CG26" i="15"/>
  <c r="CF26" i="15"/>
  <c r="CD26" i="15" s="1"/>
  <c r="CE26" i="15"/>
  <c r="CC26" i="15"/>
  <c r="CB26" i="15"/>
  <c r="CA26" i="15"/>
  <c r="BZ26" i="15"/>
  <c r="BW26" i="15"/>
  <c r="BG26" i="15"/>
  <c r="BE26" i="15"/>
  <c r="AO26" i="15"/>
  <c r="AM26" i="15"/>
  <c r="W26" i="15"/>
  <c r="U26" i="15"/>
  <c r="E26" i="15"/>
  <c r="DW25" i="15"/>
  <c r="DV25" i="15"/>
  <c r="DU25" i="15"/>
  <c r="DT25" i="15"/>
  <c r="DS25" i="15"/>
  <c r="DR25" i="15"/>
  <c r="DQ25" i="15"/>
  <c r="DP25" i="15"/>
  <c r="DO25" i="15"/>
  <c r="DN25" i="15"/>
  <c r="DM25" i="15"/>
  <c r="DL25" i="15"/>
  <c r="DH25" i="15"/>
  <c r="DE25" i="15"/>
  <c r="DD25" i="15"/>
  <c r="DC25" i="15"/>
  <c r="DB25" i="15"/>
  <c r="DA25" i="15"/>
  <c r="CZ25" i="15"/>
  <c r="CY25" i="15"/>
  <c r="CX25" i="15"/>
  <c r="CW25" i="15"/>
  <c r="CV25" i="15"/>
  <c r="CU25" i="15"/>
  <c r="CT25" i="15"/>
  <c r="CP25" i="15"/>
  <c r="CM25" i="15"/>
  <c r="CL25" i="15"/>
  <c r="CK25" i="15"/>
  <c r="CJ25" i="15"/>
  <c r="CI25" i="15"/>
  <c r="CH25" i="15"/>
  <c r="CG25" i="15"/>
  <c r="CD25" i="15" s="1"/>
  <c r="CF25" i="15"/>
  <c r="CE25" i="15"/>
  <c r="CC25" i="15"/>
  <c r="CB25" i="15"/>
  <c r="CA25" i="15"/>
  <c r="BZ25" i="15"/>
  <c r="BY25" i="15"/>
  <c r="BW25" i="15"/>
  <c r="BG25" i="15"/>
  <c r="BE25" i="15"/>
  <c r="AO25" i="15"/>
  <c r="AM25" i="15"/>
  <c r="W25" i="15"/>
  <c r="U25" i="15"/>
  <c r="E25" i="15"/>
  <c r="A25" i="15"/>
  <c r="DQ24" i="15"/>
  <c r="DO24" i="15"/>
  <c r="DN24" i="15"/>
  <c r="DH24" i="15"/>
  <c r="DA24" i="15"/>
  <c r="CX24" i="15"/>
  <c r="CW24" i="15"/>
  <c r="CV24" i="15"/>
  <c r="CP24" i="15"/>
  <c r="CL24" i="15"/>
  <c r="CK24" i="15"/>
  <c r="CE24" i="15"/>
  <c r="BZ24" i="15"/>
  <c r="BW24" i="15"/>
  <c r="BT24" i="15"/>
  <c r="BS24" i="15"/>
  <c r="BS18" i="15" s="1"/>
  <c r="BR24" i="15"/>
  <c r="BR18" i="15" s="1"/>
  <c r="BQ24" i="15"/>
  <c r="BP24" i="15"/>
  <c r="BO24" i="15"/>
  <c r="BN24" i="15"/>
  <c r="BM24" i="15"/>
  <c r="BL24" i="15"/>
  <c r="BL18" i="15" s="1"/>
  <c r="BK24" i="15"/>
  <c r="BG24" i="15" s="1"/>
  <c r="BJ24" i="15"/>
  <c r="BI24" i="15"/>
  <c r="BE24" i="15"/>
  <c r="BB24" i="15"/>
  <c r="BA24" i="15"/>
  <c r="AZ24" i="15"/>
  <c r="AY24" i="15"/>
  <c r="AX24" i="15"/>
  <c r="AW24" i="15"/>
  <c r="AV24" i="15"/>
  <c r="AU24" i="15"/>
  <c r="AT24" i="15"/>
  <c r="AS24" i="15"/>
  <c r="AR24" i="15"/>
  <c r="AQ24" i="15"/>
  <c r="AM24" i="15"/>
  <c r="AJ24" i="15"/>
  <c r="AI24" i="15"/>
  <c r="AH24" i="15"/>
  <c r="AG24" i="15"/>
  <c r="DT24" i="15" s="1"/>
  <c r="AF24" i="15"/>
  <c r="AE24" i="15"/>
  <c r="AD24" i="15"/>
  <c r="AC24" i="15"/>
  <c r="AB24" i="15"/>
  <c r="AA24" i="15"/>
  <c r="Z24" i="15"/>
  <c r="Y24" i="15"/>
  <c r="U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DW23" i="15"/>
  <c r="DV23" i="15"/>
  <c r="DU23" i="15"/>
  <c r="DT23" i="15"/>
  <c r="DS23" i="15"/>
  <c r="DR23" i="15"/>
  <c r="DQ23" i="15"/>
  <c r="DP23" i="15"/>
  <c r="DO23" i="15"/>
  <c r="DN23" i="15"/>
  <c r="DM23" i="15"/>
  <c r="DL23" i="15"/>
  <c r="DJ23" i="15"/>
  <c r="DH23" i="15"/>
  <c r="DE23" i="15"/>
  <c r="DD23" i="15"/>
  <c r="DC23" i="15"/>
  <c r="DB23" i="15"/>
  <c r="DA23" i="15"/>
  <c r="CZ23" i="15"/>
  <c r="CY23" i="15"/>
  <c r="CX23" i="15"/>
  <c r="CW23" i="15"/>
  <c r="CV23" i="15"/>
  <c r="CU23" i="15"/>
  <c r="CT23" i="15"/>
  <c r="CR23" i="15"/>
  <c r="CP23" i="15"/>
  <c r="CM23" i="15"/>
  <c r="CL23" i="15"/>
  <c r="CK23" i="15"/>
  <c r="CJ23" i="15"/>
  <c r="CI23" i="15"/>
  <c r="CH23" i="15"/>
  <c r="CG23" i="15"/>
  <c r="CF23" i="15"/>
  <c r="CE23" i="15"/>
  <c r="CC23" i="15"/>
  <c r="CB23" i="15"/>
  <c r="CA23" i="15"/>
  <c r="BZ23" i="15"/>
  <c r="BY23" i="15"/>
  <c r="BW23" i="15"/>
  <c r="BG23" i="15"/>
  <c r="BE23" i="15"/>
  <c r="AO23" i="15"/>
  <c r="AM23" i="15"/>
  <c r="W23" i="15"/>
  <c r="U23" i="15"/>
  <c r="E23" i="15"/>
  <c r="DW22" i="15"/>
  <c r="DV22" i="15"/>
  <c r="DU22" i="15"/>
  <c r="DT22" i="15"/>
  <c r="DS22" i="15"/>
  <c r="DR22" i="15"/>
  <c r="DQ22" i="15"/>
  <c r="DP22" i="15"/>
  <c r="DO22" i="15"/>
  <c r="DN22" i="15"/>
  <c r="DM22" i="15"/>
  <c r="DL22" i="15"/>
  <c r="DJ22" i="15"/>
  <c r="DH22" i="15"/>
  <c r="DE22" i="15"/>
  <c r="DD22" i="15"/>
  <c r="DC22" i="15"/>
  <c r="DB22" i="15"/>
  <c r="DA22" i="15"/>
  <c r="CZ22" i="15"/>
  <c r="CY22" i="15"/>
  <c r="CX22" i="15"/>
  <c r="CW22" i="15"/>
  <c r="CV22" i="15"/>
  <c r="CU22" i="15"/>
  <c r="CT22" i="15"/>
  <c r="CP22" i="15"/>
  <c r="CM22" i="15"/>
  <c r="CL22" i="15"/>
  <c r="CK22" i="15"/>
  <c r="CJ22" i="15"/>
  <c r="CH22" i="15"/>
  <c r="CG22" i="15"/>
  <c r="CF22" i="15"/>
  <c r="CD22" i="15" s="1"/>
  <c r="CE22" i="15"/>
  <c r="CC22" i="15"/>
  <c r="CB22" i="15"/>
  <c r="CA22" i="15"/>
  <c r="BZ22" i="15"/>
  <c r="BY22" i="15" s="1"/>
  <c r="BW22" i="15"/>
  <c r="BG22" i="15"/>
  <c r="BE22" i="15"/>
  <c r="AO22" i="15"/>
  <c r="AM22" i="15"/>
  <c r="W22" i="15"/>
  <c r="U22" i="15"/>
  <c r="E22" i="15"/>
  <c r="CR22" i="15" s="1"/>
  <c r="DW21" i="15"/>
  <c r="DV21" i="15"/>
  <c r="DU21" i="15"/>
  <c r="DT21" i="15"/>
  <c r="DS21" i="15"/>
  <c r="DR21" i="15"/>
  <c r="DQ21" i="15"/>
  <c r="DP21" i="15"/>
  <c r="DO21" i="15"/>
  <c r="DN21" i="15"/>
  <c r="DM21" i="15"/>
  <c r="DL21" i="15"/>
  <c r="DJ21" i="15"/>
  <c r="DH21" i="15"/>
  <c r="DE21" i="15"/>
  <c r="DD21" i="15"/>
  <c r="DC21" i="15"/>
  <c r="DB21" i="15"/>
  <c r="DA21" i="15"/>
  <c r="CZ21" i="15"/>
  <c r="CY21" i="15"/>
  <c r="CX21" i="15"/>
  <c r="CW21" i="15"/>
  <c r="CV21" i="15"/>
  <c r="CU21" i="15"/>
  <c r="CT21" i="15"/>
  <c r="CP21" i="15"/>
  <c r="CM21" i="15"/>
  <c r="CL21" i="15"/>
  <c r="CK21" i="15"/>
  <c r="CJ21" i="15"/>
  <c r="CH21" i="15"/>
  <c r="CG21" i="15"/>
  <c r="CF21" i="15"/>
  <c r="CE21" i="15"/>
  <c r="CD21" i="15"/>
  <c r="CC21" i="15"/>
  <c r="CB21" i="15"/>
  <c r="CA21" i="15"/>
  <c r="BZ21" i="15"/>
  <c r="BW21" i="15"/>
  <c r="BG21" i="15"/>
  <c r="BE21" i="15"/>
  <c r="AO21" i="15"/>
  <c r="AM21" i="15"/>
  <c r="W21" i="15"/>
  <c r="U21" i="15"/>
  <c r="E21" i="15"/>
  <c r="CR21" i="15" s="1"/>
  <c r="DW20" i="15"/>
  <c r="DV20" i="15"/>
  <c r="DU20" i="15"/>
  <c r="DT20" i="15"/>
  <c r="DS20" i="15"/>
  <c r="DR20" i="15"/>
  <c r="DQ20" i="15"/>
  <c r="DP20" i="15"/>
  <c r="DO20" i="15"/>
  <c r="DN20" i="15"/>
  <c r="DM20" i="15"/>
  <c r="DL20" i="15"/>
  <c r="DH20" i="15"/>
  <c r="DE20" i="15"/>
  <c r="DD20" i="15"/>
  <c r="DC20" i="15"/>
  <c r="DB20" i="15"/>
  <c r="DA20" i="15"/>
  <c r="CZ20" i="15"/>
  <c r="CY20" i="15"/>
  <c r="CX20" i="15"/>
  <c r="CW20" i="15"/>
  <c r="CV20" i="15"/>
  <c r="CU20" i="15"/>
  <c r="CT20" i="15"/>
  <c r="CR20" i="15"/>
  <c r="CP20" i="15"/>
  <c r="CM20" i="15"/>
  <c r="CL20" i="15"/>
  <c r="CK20" i="15"/>
  <c r="CJ20" i="15"/>
  <c r="CI20" i="15" s="1"/>
  <c r="CH20" i="15"/>
  <c r="CG20" i="15"/>
  <c r="CF20" i="15"/>
  <c r="CE20" i="15"/>
  <c r="CD20" i="15"/>
  <c r="CC20" i="15"/>
  <c r="CB20" i="15"/>
  <c r="CA20" i="15"/>
  <c r="BZ20" i="15"/>
  <c r="BW20" i="15"/>
  <c r="BG20" i="15"/>
  <c r="BE20" i="15"/>
  <c r="AO20" i="15"/>
  <c r="AM20" i="15"/>
  <c r="W20" i="15"/>
  <c r="U20" i="15"/>
  <c r="E20" i="15"/>
  <c r="DJ20" i="15" s="1"/>
  <c r="A20" i="15"/>
  <c r="DS19" i="15"/>
  <c r="DH19" i="15"/>
  <c r="DB19" i="15"/>
  <c r="CX19" i="15"/>
  <c r="CP19" i="15"/>
  <c r="CB19" i="15"/>
  <c r="BW19" i="15"/>
  <c r="BT19" i="15"/>
  <c r="BS19" i="15"/>
  <c r="BR19" i="15"/>
  <c r="BQ19" i="15"/>
  <c r="BQ18" i="15" s="1"/>
  <c r="BP19" i="15"/>
  <c r="BP18" i="15" s="1"/>
  <c r="BO19" i="15"/>
  <c r="BN19" i="15"/>
  <c r="BN18" i="15" s="1"/>
  <c r="BM19" i="15"/>
  <c r="BM18" i="15" s="1"/>
  <c r="BL19" i="15"/>
  <c r="BK19" i="15"/>
  <c r="BJ19" i="15"/>
  <c r="BI19" i="15"/>
  <c r="BE19" i="15"/>
  <c r="BB19" i="15"/>
  <c r="BA19" i="15"/>
  <c r="AZ19" i="15"/>
  <c r="AY19" i="15"/>
  <c r="AX19" i="15"/>
  <c r="AX18" i="15" s="1"/>
  <c r="AW19" i="15"/>
  <c r="AV19" i="15"/>
  <c r="AU19" i="15"/>
  <c r="AT19" i="15"/>
  <c r="AS19" i="15"/>
  <c r="AR19" i="15"/>
  <c r="AQ19" i="15"/>
  <c r="AQ18" i="15" s="1"/>
  <c r="AM19" i="15"/>
  <c r="AJ19" i="15"/>
  <c r="AI19" i="15"/>
  <c r="AH19" i="15"/>
  <c r="AG19" i="15"/>
  <c r="AF19" i="15"/>
  <c r="AE19" i="15"/>
  <c r="AD19" i="15"/>
  <c r="CY19" i="15" s="1"/>
  <c r="AC19" i="15"/>
  <c r="AB19" i="15"/>
  <c r="AA19" i="15"/>
  <c r="AA18" i="15" s="1"/>
  <c r="Z19" i="15"/>
  <c r="Y19" i="15"/>
  <c r="U19" i="15"/>
  <c r="R19" i="15"/>
  <c r="Q19" i="15"/>
  <c r="P19" i="15"/>
  <c r="O19" i="15"/>
  <c r="DT19" i="15" s="1"/>
  <c r="N19" i="15"/>
  <c r="DA19" i="15" s="1"/>
  <c r="M19" i="15"/>
  <c r="L19" i="15"/>
  <c r="K19" i="15"/>
  <c r="J19" i="15"/>
  <c r="I19" i="15"/>
  <c r="H19" i="15"/>
  <c r="G19" i="15"/>
  <c r="DG18" i="15"/>
  <c r="CO18" i="15"/>
  <c r="BV18" i="15"/>
  <c r="BO18" i="15"/>
  <c r="BO118" i="15" s="1"/>
  <c r="BD18" i="15"/>
  <c r="BB18" i="15"/>
  <c r="AY18" i="15"/>
  <c r="AW18" i="15"/>
  <c r="AV18" i="15"/>
  <c r="AV118" i="15" s="1"/>
  <c r="AS18" i="15"/>
  <c r="AL18" i="15"/>
  <c r="AI18" i="15"/>
  <c r="AD18" i="15"/>
  <c r="AC18" i="15"/>
  <c r="AB18" i="15"/>
  <c r="T18" i="15"/>
  <c r="J18" i="15"/>
  <c r="A18" i="15"/>
  <c r="DW17" i="15"/>
  <c r="DV17" i="15"/>
  <c r="DU17" i="15"/>
  <c r="DT17" i="15"/>
  <c r="DS17" i="15"/>
  <c r="DR17" i="15"/>
  <c r="DQ17" i="15"/>
  <c r="DP17" i="15"/>
  <c r="DO17" i="15"/>
  <c r="DN17" i="15"/>
  <c r="DM17" i="15"/>
  <c r="DL17" i="15"/>
  <c r="DH17" i="15"/>
  <c r="DE17" i="15"/>
  <c r="DD17" i="15"/>
  <c r="DC17" i="15"/>
  <c r="DB17" i="15"/>
  <c r="DA17" i="15"/>
  <c r="CZ17" i="15"/>
  <c r="CY17" i="15"/>
  <c r="CX17" i="15"/>
  <c r="CW17" i="15"/>
  <c r="CV17" i="15"/>
  <c r="CU17" i="15"/>
  <c r="CT17" i="15"/>
  <c r="CP17" i="15"/>
  <c r="CM17" i="15"/>
  <c r="CL17" i="15"/>
  <c r="CK17" i="15"/>
  <c r="CJ17" i="15"/>
  <c r="CH17" i="15"/>
  <c r="CG17" i="15"/>
  <c r="CF17" i="15"/>
  <c r="CE17" i="15"/>
  <c r="CD17" i="15" s="1"/>
  <c r="CC17" i="15"/>
  <c r="CB17" i="15"/>
  <c r="CA17" i="15"/>
  <c r="BZ17" i="15"/>
  <c r="BY17" i="15"/>
  <c r="BW17" i="15"/>
  <c r="BG17" i="15"/>
  <c r="BE17" i="15"/>
  <c r="AO17" i="15"/>
  <c r="AM17" i="15"/>
  <c r="W17" i="15"/>
  <c r="U17" i="15"/>
  <c r="E17" i="15"/>
  <c r="DW16" i="15"/>
  <c r="DV16" i="15"/>
  <c r="DU16" i="15"/>
  <c r="DT16" i="15"/>
  <c r="DS16" i="15"/>
  <c r="DR16" i="15"/>
  <c r="DQ16" i="15"/>
  <c r="DP16" i="15"/>
  <c r="DO16" i="15"/>
  <c r="DN16" i="15"/>
  <c r="DM16" i="15"/>
  <c r="DL16" i="15"/>
  <c r="DJ16" i="15"/>
  <c r="DH16" i="15"/>
  <c r="DE16" i="15"/>
  <c r="DD16" i="15"/>
  <c r="DC16" i="15"/>
  <c r="DB16" i="15"/>
  <c r="DA16" i="15"/>
  <c r="CZ16" i="15"/>
  <c r="CY16" i="15"/>
  <c r="CX16" i="15"/>
  <c r="CW16" i="15"/>
  <c r="CV16" i="15"/>
  <c r="CU16" i="15"/>
  <c r="CT16" i="15"/>
  <c r="CR16" i="15"/>
  <c r="CP16" i="15"/>
  <c r="CM16" i="15"/>
  <c r="CL16" i="15"/>
  <c r="CI16" i="15" s="1"/>
  <c r="CK16" i="15"/>
  <c r="CJ16" i="15"/>
  <c r="CH16" i="15"/>
  <c r="CG16" i="15"/>
  <c r="CF16" i="15"/>
  <c r="CE16" i="15"/>
  <c r="CC16" i="15"/>
  <c r="CB16" i="15"/>
  <c r="CA16" i="15"/>
  <c r="BZ16" i="15"/>
  <c r="BW16" i="15"/>
  <c r="BG16" i="15"/>
  <c r="BE16" i="15"/>
  <c r="AO16" i="15"/>
  <c r="AM16" i="15"/>
  <c r="W16" i="15"/>
  <c r="U16" i="15"/>
  <c r="E16" i="15"/>
  <c r="DW15" i="15"/>
  <c r="DV15" i="15"/>
  <c r="DU15" i="15"/>
  <c r="DT15" i="15"/>
  <c r="DS15" i="15"/>
  <c r="DR15" i="15"/>
  <c r="DQ15" i="15"/>
  <c r="DP15" i="15"/>
  <c r="DO15" i="15"/>
  <c r="DN15" i="15"/>
  <c r="DM15" i="15"/>
  <c r="DL15" i="15"/>
  <c r="DH15" i="15"/>
  <c r="DE15" i="15"/>
  <c r="DD15" i="15"/>
  <c r="DC15" i="15"/>
  <c r="DB15" i="15"/>
  <c r="DA15" i="15"/>
  <c r="CZ15" i="15"/>
  <c r="CY15" i="15"/>
  <c r="CX15" i="15"/>
  <c r="CW15" i="15"/>
  <c r="CV15" i="15"/>
  <c r="CU15" i="15"/>
  <c r="CT15" i="15"/>
  <c r="CP15" i="15"/>
  <c r="CM15" i="15"/>
  <c r="CL15" i="15"/>
  <c r="CK15" i="15"/>
  <c r="CJ15" i="15"/>
  <c r="CI15" i="15" s="1"/>
  <c r="CH15" i="15"/>
  <c r="CG15" i="15"/>
  <c r="CF15" i="15"/>
  <c r="CE15" i="15"/>
  <c r="CD15" i="15" s="1"/>
  <c r="CC15" i="15"/>
  <c r="CB15" i="15"/>
  <c r="CA15" i="15"/>
  <c r="BY15" i="15" s="1"/>
  <c r="BZ15" i="15"/>
  <c r="BW15" i="15"/>
  <c r="BG15" i="15"/>
  <c r="BE15" i="15"/>
  <c r="AO15" i="15"/>
  <c r="AM15" i="15"/>
  <c r="W15" i="15"/>
  <c r="U15" i="15"/>
  <c r="E15" i="15"/>
  <c r="DW14" i="15"/>
  <c r="DV14" i="15"/>
  <c r="DU14" i="15"/>
  <c r="DT14" i="15"/>
  <c r="DS14" i="15"/>
  <c r="DR14" i="15"/>
  <c r="DQ14" i="15"/>
  <c r="DP14" i="15"/>
  <c r="DO14" i="15"/>
  <c r="DN14" i="15"/>
  <c r="DM14" i="15"/>
  <c r="DL14" i="15"/>
  <c r="DH14" i="15"/>
  <c r="DE14" i="15"/>
  <c r="DD14" i="15"/>
  <c r="DC14" i="15"/>
  <c r="DB14" i="15"/>
  <c r="DA14" i="15"/>
  <c r="CZ14" i="15"/>
  <c r="CY14" i="15"/>
  <c r="CX14" i="15"/>
  <c r="CW14" i="15"/>
  <c r="CV14" i="15"/>
  <c r="CU14" i="15"/>
  <c r="CT14" i="15"/>
  <c r="CP14" i="15"/>
  <c r="CM14" i="15"/>
  <c r="CL14" i="15"/>
  <c r="CK14" i="15"/>
  <c r="CJ14" i="15"/>
  <c r="CH14" i="15"/>
  <c r="CG14" i="15"/>
  <c r="CF14" i="15"/>
  <c r="CE14" i="15"/>
  <c r="CD14" i="15"/>
  <c r="CC14" i="15"/>
  <c r="CB14" i="15"/>
  <c r="CA14" i="15"/>
  <c r="BY14" i="15" s="1"/>
  <c r="BZ14" i="15"/>
  <c r="BW14" i="15"/>
  <c r="BG14" i="15"/>
  <c r="BE14" i="15"/>
  <c r="AO14" i="15"/>
  <c r="AM14" i="15"/>
  <c r="W14" i="15"/>
  <c r="U14" i="15"/>
  <c r="E14" i="15"/>
  <c r="DW13" i="15"/>
  <c r="DV13" i="15"/>
  <c r="DU13" i="15"/>
  <c r="DT13" i="15"/>
  <c r="DS13" i="15"/>
  <c r="DR13" i="15"/>
  <c r="DQ13" i="15"/>
  <c r="DP13" i="15"/>
  <c r="DO13" i="15"/>
  <c r="DN13" i="15"/>
  <c r="DM13" i="15"/>
  <c r="DL13" i="15"/>
  <c r="DH13" i="15"/>
  <c r="DE13" i="15"/>
  <c r="DD13" i="15"/>
  <c r="DC13" i="15"/>
  <c r="DB13" i="15"/>
  <c r="DA13" i="15"/>
  <c r="CZ13" i="15"/>
  <c r="CY13" i="15"/>
  <c r="CX13" i="15"/>
  <c r="CW13" i="15"/>
  <c r="CV13" i="15"/>
  <c r="CU13" i="15"/>
  <c r="CT13" i="15"/>
  <c r="CP13" i="15"/>
  <c r="CM13" i="15"/>
  <c r="CL13" i="15"/>
  <c r="CK13" i="15"/>
  <c r="CJ13" i="15"/>
  <c r="CI13" i="15" s="1"/>
  <c r="CH13" i="15"/>
  <c r="CG13" i="15"/>
  <c r="CF13" i="15"/>
  <c r="CE13" i="15"/>
  <c r="CD13" i="15" s="1"/>
  <c r="CC13" i="15"/>
  <c r="CB13" i="15"/>
  <c r="CA13" i="15"/>
  <c r="BZ13" i="15"/>
  <c r="BW13" i="15"/>
  <c r="BG13" i="15"/>
  <c r="BE13" i="15"/>
  <c r="AO13" i="15"/>
  <c r="AM13" i="15"/>
  <c r="W13" i="15"/>
  <c r="U13" i="15"/>
  <c r="E13" i="15"/>
  <c r="DW12" i="15"/>
  <c r="DV12" i="15"/>
  <c r="DU12" i="15"/>
  <c r="DT12" i="15"/>
  <c r="DS12" i="15"/>
  <c r="DR12" i="15"/>
  <c r="DQ12" i="15"/>
  <c r="DP12" i="15"/>
  <c r="DO12" i="15"/>
  <c r="DN12" i="15"/>
  <c r="DM12" i="15"/>
  <c r="DL12" i="15"/>
  <c r="DH12" i="15"/>
  <c r="DE12" i="15"/>
  <c r="DD12" i="15"/>
  <c r="DC12" i="15"/>
  <c r="DB12" i="15"/>
  <c r="DA12" i="15"/>
  <c r="CZ12" i="15"/>
  <c r="CY12" i="15"/>
  <c r="CX12" i="15"/>
  <c r="CW12" i="15"/>
  <c r="CV12" i="15"/>
  <c r="CU12" i="15"/>
  <c r="CT12" i="15"/>
  <c r="CP12" i="15"/>
  <c r="CM12" i="15"/>
  <c r="CL12" i="15"/>
  <c r="CK12" i="15"/>
  <c r="CJ12" i="15"/>
  <c r="CH12" i="15"/>
  <c r="CG12" i="15"/>
  <c r="CF12" i="15"/>
  <c r="CE12" i="15"/>
  <c r="CD12" i="15"/>
  <c r="CC12" i="15"/>
  <c r="CB12" i="15"/>
  <c r="CA12" i="15"/>
  <c r="BZ12" i="15"/>
  <c r="BW12" i="15"/>
  <c r="BG12" i="15"/>
  <c r="BE12" i="15"/>
  <c r="AO12" i="15"/>
  <c r="AM12" i="15"/>
  <c r="W12" i="15"/>
  <c r="U12" i="15"/>
  <c r="E12" i="15"/>
  <c r="DW11" i="15"/>
  <c r="DV11" i="15"/>
  <c r="DU11" i="15"/>
  <c r="DT11" i="15"/>
  <c r="DS11" i="15"/>
  <c r="DR11" i="15"/>
  <c r="DQ11" i="15"/>
  <c r="DP11" i="15"/>
  <c r="DO11" i="15"/>
  <c r="DN11" i="15"/>
  <c r="DM11" i="15"/>
  <c r="DL11" i="15"/>
  <c r="DH11" i="15"/>
  <c r="DE11" i="15"/>
  <c r="DD11" i="15"/>
  <c r="DC11" i="15"/>
  <c r="DB11" i="15"/>
  <c r="DA11" i="15"/>
  <c r="CZ11" i="15"/>
  <c r="CY11" i="15"/>
  <c r="CX11" i="15"/>
  <c r="CW11" i="15"/>
  <c r="CV11" i="15"/>
  <c r="CU11" i="15"/>
  <c r="CT11" i="15"/>
  <c r="CP11" i="15"/>
  <c r="CM11" i="15"/>
  <c r="CL11" i="15"/>
  <c r="CK11" i="15"/>
  <c r="CJ11" i="15"/>
  <c r="CI11" i="15"/>
  <c r="CH11" i="15"/>
  <c r="CG11" i="15"/>
  <c r="CF11" i="15"/>
  <c r="CE11" i="15"/>
  <c r="CD11" i="15" s="1"/>
  <c r="CC11" i="15"/>
  <c r="CB11" i="15"/>
  <c r="CA11" i="15"/>
  <c r="BZ11" i="15"/>
  <c r="BW11" i="15"/>
  <c r="BG11" i="15"/>
  <c r="BE11" i="15"/>
  <c r="AO11" i="15"/>
  <c r="AM11" i="15"/>
  <c r="W11" i="15"/>
  <c r="U11" i="15"/>
  <c r="E11" i="15"/>
  <c r="DW10" i="15"/>
  <c r="DV10" i="15"/>
  <c r="DU10" i="15"/>
  <c r="DT10" i="15"/>
  <c r="DS10" i="15"/>
  <c r="DR10" i="15"/>
  <c r="DQ10" i="15"/>
  <c r="DP10" i="15"/>
  <c r="DO10" i="15"/>
  <c r="DN10" i="15"/>
  <c r="DM10" i="15"/>
  <c r="DL10" i="15"/>
  <c r="DH10" i="15"/>
  <c r="DE10" i="15"/>
  <c r="DD10" i="15"/>
  <c r="DC10" i="15"/>
  <c r="DB10" i="15"/>
  <c r="DA10" i="15"/>
  <c r="CZ10" i="15"/>
  <c r="CY10" i="15"/>
  <c r="CX10" i="15"/>
  <c r="CW10" i="15"/>
  <c r="CV10" i="15"/>
  <c r="CU10" i="15"/>
  <c r="CT10" i="15"/>
  <c r="CP10" i="15"/>
  <c r="CM10" i="15"/>
  <c r="CL10" i="15"/>
  <c r="CK10" i="15"/>
  <c r="CI10" i="15" s="1"/>
  <c r="CJ10" i="15"/>
  <c r="CH10" i="15"/>
  <c r="CG10" i="15"/>
  <c r="CF10" i="15"/>
  <c r="CE10" i="15"/>
  <c r="CC10" i="15"/>
  <c r="CB10" i="15"/>
  <c r="CA10" i="15"/>
  <c r="BZ10" i="15"/>
  <c r="BW10" i="15"/>
  <c r="BG10" i="15"/>
  <c r="BE10" i="15"/>
  <c r="AO10" i="15"/>
  <c r="AM10" i="15"/>
  <c r="W10" i="15"/>
  <c r="CR10" i="15" s="1"/>
  <c r="U10" i="15"/>
  <c r="E10" i="15"/>
  <c r="DW9" i="15"/>
  <c r="DV9" i="15"/>
  <c r="DU9" i="15"/>
  <c r="DT9" i="15"/>
  <c r="DS9" i="15"/>
  <c r="DR9" i="15"/>
  <c r="DQ9" i="15"/>
  <c r="DP9" i="15"/>
  <c r="DO9" i="15"/>
  <c r="DN9" i="15"/>
  <c r="DM9" i="15"/>
  <c r="DL9" i="15"/>
  <c r="DJ9" i="15"/>
  <c r="DH9" i="15"/>
  <c r="DE9" i="15"/>
  <c r="DD9" i="15"/>
  <c r="DC9" i="15"/>
  <c r="DB9" i="15"/>
  <c r="DA9" i="15"/>
  <c r="CZ9" i="15"/>
  <c r="CY9" i="15"/>
  <c r="CX9" i="15"/>
  <c r="CW9" i="15"/>
  <c r="CV9" i="15"/>
  <c r="CU9" i="15"/>
  <c r="CT9" i="15"/>
  <c r="CR9" i="15"/>
  <c r="CP9" i="15"/>
  <c r="CM9" i="15"/>
  <c r="CL9" i="15"/>
  <c r="CK9" i="15"/>
  <c r="CJ9" i="15"/>
  <c r="CI9" i="15" s="1"/>
  <c r="CH9" i="15"/>
  <c r="CG9" i="15"/>
  <c r="CF9" i="15"/>
  <c r="CE9" i="15"/>
  <c r="CD9" i="15" s="1"/>
  <c r="CC9" i="15"/>
  <c r="CB9" i="15"/>
  <c r="CA9" i="15"/>
  <c r="BY9" i="15" s="1"/>
  <c r="BZ9" i="15"/>
  <c r="BW9" i="15"/>
  <c r="BG9" i="15"/>
  <c r="BE9" i="15"/>
  <c r="AO9" i="15"/>
  <c r="AM9" i="15"/>
  <c r="W9" i="15"/>
  <c r="U9" i="15"/>
  <c r="E9" i="15"/>
  <c r="DW8" i="15"/>
  <c r="DV8" i="15"/>
  <c r="DU8" i="15"/>
  <c r="DT8" i="15"/>
  <c r="DS8" i="15"/>
  <c r="DR8" i="15"/>
  <c r="DQ8" i="15"/>
  <c r="DP8" i="15"/>
  <c r="DO8" i="15"/>
  <c r="DN8" i="15"/>
  <c r="DM8" i="15"/>
  <c r="DL8" i="15"/>
  <c r="DJ8" i="15"/>
  <c r="DH8" i="15"/>
  <c r="DE8" i="15"/>
  <c r="DD8" i="15"/>
  <c r="DC8" i="15"/>
  <c r="DB8" i="15"/>
  <c r="DA8" i="15"/>
  <c r="CZ8" i="15"/>
  <c r="CY8" i="15"/>
  <c r="CX8" i="15"/>
  <c r="CW8" i="15"/>
  <c r="CV8" i="15"/>
  <c r="CU8" i="15"/>
  <c r="CT8" i="15"/>
  <c r="CP8" i="15"/>
  <c r="CM8" i="15"/>
  <c r="CL8" i="15"/>
  <c r="CK8" i="15"/>
  <c r="CJ8" i="15"/>
  <c r="CH8" i="15"/>
  <c r="CG8" i="15"/>
  <c r="CF8" i="15"/>
  <c r="CE8" i="15"/>
  <c r="CC8" i="15"/>
  <c r="CB8" i="15"/>
  <c r="CA8" i="15"/>
  <c r="BZ8" i="15"/>
  <c r="BY8" i="15" s="1"/>
  <c r="BW8" i="15"/>
  <c r="BG8" i="15"/>
  <c r="BE8" i="15"/>
  <c r="AO8" i="15"/>
  <c r="AM8" i="15"/>
  <c r="W8" i="15"/>
  <c r="U8" i="15"/>
  <c r="E8" i="15"/>
  <c r="DM7" i="15"/>
  <c r="DG7" i="15"/>
  <c r="DD7" i="15"/>
  <c r="CY7" i="15"/>
  <c r="CW7" i="15"/>
  <c r="CV7" i="15"/>
  <c r="CU7" i="15"/>
  <c r="CO7" i="15"/>
  <c r="CJ7" i="15"/>
  <c r="BZ7" i="15"/>
  <c r="BV7" i="15"/>
  <c r="BT7" i="15"/>
  <c r="BT118" i="15" s="1"/>
  <c r="BS7" i="15"/>
  <c r="BS118" i="15" s="1"/>
  <c r="BR7" i="15"/>
  <c r="BR118" i="15" s="1"/>
  <c r="BQ7" i="15"/>
  <c r="BQ118" i="15" s="1"/>
  <c r="BP7" i="15"/>
  <c r="BO7" i="15"/>
  <c r="BN7" i="15"/>
  <c r="BM7" i="15"/>
  <c r="BL7" i="15"/>
  <c r="BK7" i="15"/>
  <c r="BJ7" i="15"/>
  <c r="BI7" i="15"/>
  <c r="BD7" i="15"/>
  <c r="BB7" i="15"/>
  <c r="BB118" i="15" s="1"/>
  <c r="BA7" i="15"/>
  <c r="AZ7" i="15"/>
  <c r="AY7" i="15"/>
  <c r="AX7" i="15"/>
  <c r="AW7" i="15"/>
  <c r="AV7" i="15"/>
  <c r="AU7" i="15"/>
  <c r="CK7" i="15" s="1"/>
  <c r="AT7" i="15"/>
  <c r="AS7" i="15"/>
  <c r="AR7" i="15"/>
  <c r="AQ7" i="15"/>
  <c r="AL7" i="15"/>
  <c r="AJ7" i="15"/>
  <c r="AI7" i="15"/>
  <c r="AH7" i="15"/>
  <c r="AG7" i="15"/>
  <c r="AF7" i="15"/>
  <c r="AE7" i="15"/>
  <c r="AD7" i="15"/>
  <c r="AC7" i="15"/>
  <c r="AB7" i="15"/>
  <c r="CF7" i="15" s="1"/>
  <c r="AA7" i="15"/>
  <c r="Z7" i="15"/>
  <c r="Y7" i="15"/>
  <c r="T7" i="15"/>
  <c r="R7" i="15"/>
  <c r="Q7" i="15"/>
  <c r="P7" i="15"/>
  <c r="O7" i="15"/>
  <c r="N7" i="15"/>
  <c r="M7" i="15"/>
  <c r="L7" i="15"/>
  <c r="DQ7" i="15" s="1"/>
  <c r="K7" i="15"/>
  <c r="J7" i="15"/>
  <c r="I7" i="15"/>
  <c r="H7" i="15"/>
  <c r="G7" i="15"/>
  <c r="DV6" i="15"/>
  <c r="DU6" i="15"/>
  <c r="DR6" i="15"/>
  <c r="DQ6" i="15"/>
  <c r="DP6" i="15"/>
  <c r="DO6" i="15"/>
  <c r="DL6" i="15"/>
  <c r="DD6" i="15"/>
  <c r="CY6" i="15"/>
  <c r="CX6" i="15"/>
  <c r="CW6" i="15"/>
  <c r="CU6" i="15"/>
  <c r="CT6" i="15"/>
  <c r="BR6" i="15"/>
  <c r="BQ6" i="15"/>
  <c r="BP6" i="15"/>
  <c r="BM6" i="15"/>
  <c r="BJ6" i="15"/>
  <c r="AZ6" i="15"/>
  <c r="AY6" i="15"/>
  <c r="AW6" i="15"/>
  <c r="AV6" i="15"/>
  <c r="AU6" i="15"/>
  <c r="AT6" i="15"/>
  <c r="AR6" i="15"/>
  <c r="AI6" i="15"/>
  <c r="AH6" i="15"/>
  <c r="AE6" i="15"/>
  <c r="AD6" i="15"/>
  <c r="AC6" i="15"/>
  <c r="AB6" i="15"/>
  <c r="Z6" i="15"/>
  <c r="Y6" i="15"/>
  <c r="R6" i="15"/>
  <c r="Q6" i="15"/>
  <c r="P6" i="15"/>
  <c r="DC6" i="15" s="1"/>
  <c r="O6" i="15"/>
  <c r="DT6" i="15" s="1"/>
  <c r="N6" i="15"/>
  <c r="M6" i="15"/>
  <c r="BO6" i="15" s="1"/>
  <c r="L6" i="15"/>
  <c r="BN6" i="15" s="1"/>
  <c r="K6" i="15"/>
  <c r="J6" i="15"/>
  <c r="BL6" i="15" s="1"/>
  <c r="CC6" i="15" s="1"/>
  <c r="I6" i="15"/>
  <c r="H6" i="15"/>
  <c r="DM6" i="15" s="1"/>
  <c r="G6" i="15"/>
  <c r="DF4" i="15"/>
  <c r="DE4" i="15"/>
  <c r="CN4" i="15"/>
  <c r="CM4" i="15"/>
  <c r="BU4" i="15"/>
  <c r="BT4" i="15"/>
  <c r="BC4" i="15"/>
  <c r="BB4" i="15"/>
  <c r="AK4" i="15"/>
  <c r="AJ4" i="15"/>
  <c r="S4" i="15"/>
  <c r="DF1" i="15"/>
  <c r="CN1" i="15"/>
  <c r="S1" i="15"/>
  <c r="A1" i="15"/>
  <c r="BU1" i="15" s="1"/>
  <c r="DG118" i="14"/>
  <c r="CO118" i="14"/>
  <c r="BV118" i="14"/>
  <c r="BD118" i="14"/>
  <c r="BA118" i="14"/>
  <c r="AL118" i="14"/>
  <c r="AG118" i="14"/>
  <c r="T118" i="14"/>
  <c r="DZ117" i="14"/>
  <c r="DW117" i="14"/>
  <c r="DV117" i="14"/>
  <c r="DU117" i="14"/>
  <c r="DT117" i="14"/>
  <c r="DS117" i="14"/>
  <c r="DR117" i="14"/>
  <c r="DQ117" i="14"/>
  <c r="DP117" i="14"/>
  <c r="DO117" i="14"/>
  <c r="DN117" i="14"/>
  <c r="DM117" i="14"/>
  <c r="DL117" i="14"/>
  <c r="DH117" i="14"/>
  <c r="DE117" i="14"/>
  <c r="DD117" i="14"/>
  <c r="DC117" i="14"/>
  <c r="DB117" i="14"/>
  <c r="DA117" i="14"/>
  <c r="CZ117" i="14"/>
  <c r="CY117" i="14"/>
  <c r="CX117" i="14"/>
  <c r="CW117" i="14"/>
  <c r="CV117" i="14"/>
  <c r="CU117" i="14"/>
  <c r="CT117" i="14"/>
  <c r="CR117" i="14"/>
  <c r="CP117" i="14"/>
  <c r="CM117" i="14"/>
  <c r="CL117" i="14"/>
  <c r="CK117" i="14"/>
  <c r="CJ117" i="14"/>
  <c r="CH117" i="14"/>
  <c r="CG117" i="14"/>
  <c r="CF117" i="14"/>
  <c r="CE117" i="14"/>
  <c r="CD117" i="14" s="1"/>
  <c r="CC117" i="14"/>
  <c r="CB117" i="14"/>
  <c r="CA117" i="14"/>
  <c r="BY117" i="14" s="1"/>
  <c r="BZ117" i="14"/>
  <c r="BW117" i="14"/>
  <c r="BG117" i="14"/>
  <c r="BE117" i="14"/>
  <c r="AO117" i="14"/>
  <c r="AM117" i="14"/>
  <c r="W117" i="14"/>
  <c r="U117" i="14"/>
  <c r="E117" i="14"/>
  <c r="DJ117" i="14" s="1"/>
  <c r="DZ116" i="14"/>
  <c r="DW116" i="14"/>
  <c r="DV116" i="14"/>
  <c r="DU116" i="14"/>
  <c r="DT116" i="14"/>
  <c r="DS116" i="14"/>
  <c r="DR116" i="14"/>
  <c r="DQ116" i="14"/>
  <c r="DP116" i="14"/>
  <c r="DO116" i="14"/>
  <c r="DN116" i="14"/>
  <c r="DM116" i="14"/>
  <c r="DL116" i="14"/>
  <c r="DH116" i="14"/>
  <c r="DE116" i="14"/>
  <c r="DD116" i="14"/>
  <c r="DC116" i="14"/>
  <c r="DB116" i="14"/>
  <c r="DA116" i="14"/>
  <c r="CZ116" i="14"/>
  <c r="CY116" i="14"/>
  <c r="CX116" i="14"/>
  <c r="CW116" i="14"/>
  <c r="CV116" i="14"/>
  <c r="CU116" i="14"/>
  <c r="CT116" i="14"/>
  <c r="CP116" i="14"/>
  <c r="CM116" i="14"/>
  <c r="CL116" i="14"/>
  <c r="CK116" i="14"/>
  <c r="CJ116" i="14"/>
  <c r="CI116" i="14"/>
  <c r="CH116" i="14"/>
  <c r="CG116" i="14"/>
  <c r="CF116" i="14"/>
  <c r="CD116" i="14" s="1"/>
  <c r="CE116" i="14"/>
  <c r="CC116" i="14"/>
  <c r="CB116" i="14"/>
  <c r="CA116" i="14"/>
  <c r="BZ116" i="14"/>
  <c r="BY116" i="14" s="1"/>
  <c r="BW116" i="14"/>
  <c r="BG116" i="14"/>
  <c r="BE116" i="14"/>
  <c r="AO116" i="14"/>
  <c r="AM116" i="14"/>
  <c r="W116" i="14"/>
  <c r="U116" i="14"/>
  <c r="E116" i="14"/>
  <c r="DZ115" i="14"/>
  <c r="DW115" i="14"/>
  <c r="DV115" i="14"/>
  <c r="DU115" i="14"/>
  <c r="DT115" i="14"/>
  <c r="DS115" i="14"/>
  <c r="DR115" i="14"/>
  <c r="DQ115" i="14"/>
  <c r="DP115" i="14"/>
  <c r="DO115" i="14"/>
  <c r="DN115" i="14"/>
  <c r="DM115" i="14"/>
  <c r="DL115" i="14"/>
  <c r="DH115" i="14"/>
  <c r="DE115" i="14"/>
  <c r="DD115" i="14"/>
  <c r="DC115" i="14"/>
  <c r="DB115" i="14"/>
  <c r="DA115" i="14"/>
  <c r="CZ115" i="14"/>
  <c r="CY115" i="14"/>
  <c r="CX115" i="14"/>
  <c r="CW115" i="14"/>
  <c r="CV115" i="14"/>
  <c r="CU115" i="14"/>
  <c r="CT115" i="14"/>
  <c r="CP115" i="14"/>
  <c r="CM115" i="14"/>
  <c r="CL115" i="14"/>
  <c r="CK115" i="14"/>
  <c r="CJ115" i="14"/>
  <c r="CH115" i="14"/>
  <c r="CG115" i="14"/>
  <c r="CF115" i="14"/>
  <c r="CE115" i="14"/>
  <c r="CD115" i="14"/>
  <c r="CC115" i="14"/>
  <c r="CB115" i="14"/>
  <c r="CA115" i="14"/>
  <c r="BZ115" i="14"/>
  <c r="BW115" i="14"/>
  <c r="BG115" i="14"/>
  <c r="BE115" i="14"/>
  <c r="AO115" i="14"/>
  <c r="AM115" i="14"/>
  <c r="W115" i="14"/>
  <c r="U115" i="14"/>
  <c r="E115" i="14"/>
  <c r="DZ114" i="14"/>
  <c r="DW114" i="14"/>
  <c r="DV114" i="14"/>
  <c r="DU114" i="14"/>
  <c r="DT114" i="14"/>
  <c r="DS114" i="14"/>
  <c r="DR114" i="14"/>
  <c r="DQ114" i="14"/>
  <c r="DP114" i="14"/>
  <c r="DO114" i="14"/>
  <c r="DN114" i="14"/>
  <c r="DM114" i="14"/>
  <c r="DL114" i="14"/>
  <c r="DJ114" i="14"/>
  <c r="DH114" i="14"/>
  <c r="DE114" i="14"/>
  <c r="DD114" i="14"/>
  <c r="DC114" i="14"/>
  <c r="DB114" i="14"/>
  <c r="DA114" i="14"/>
  <c r="CZ114" i="14"/>
  <c r="CY114" i="14"/>
  <c r="CX114" i="14"/>
  <c r="CW114" i="14"/>
  <c r="CV114" i="14"/>
  <c r="CU114" i="14"/>
  <c r="CT114" i="14"/>
  <c r="CR114" i="14"/>
  <c r="CP114" i="14"/>
  <c r="CM114" i="14"/>
  <c r="CI114" i="14" s="1"/>
  <c r="CL114" i="14"/>
  <c r="CK114" i="14"/>
  <c r="CJ114" i="14"/>
  <c r="CH114" i="14"/>
  <c r="CG114" i="14"/>
  <c r="CF114" i="14"/>
  <c r="CE114" i="14"/>
  <c r="CC114" i="14"/>
  <c r="CB114" i="14"/>
  <c r="CA114" i="14"/>
  <c r="BZ114" i="14"/>
  <c r="BW114" i="14"/>
  <c r="BG114" i="14"/>
  <c r="BE114" i="14"/>
  <c r="AO114" i="14"/>
  <c r="AM114" i="14"/>
  <c r="W114" i="14"/>
  <c r="U114" i="14"/>
  <c r="E114" i="14"/>
  <c r="DZ113" i="14"/>
  <c r="DW113" i="14"/>
  <c r="DV113" i="14"/>
  <c r="DU113" i="14"/>
  <c r="DT113" i="14"/>
  <c r="DS113" i="14"/>
  <c r="DR113" i="14"/>
  <c r="DQ113" i="14"/>
  <c r="DP113" i="14"/>
  <c r="DO113" i="14"/>
  <c r="DN113" i="14"/>
  <c r="DM113" i="14"/>
  <c r="DL113" i="14"/>
  <c r="DJ113" i="14"/>
  <c r="DH113" i="14"/>
  <c r="DE113" i="14"/>
  <c r="DD113" i="14"/>
  <c r="DC113" i="14"/>
  <c r="DB113" i="14"/>
  <c r="DA113" i="14"/>
  <c r="CZ113" i="14"/>
  <c r="CY113" i="14"/>
  <c r="CX113" i="14"/>
  <c r="CW113" i="14"/>
  <c r="CV113" i="14"/>
  <c r="CU113" i="14"/>
  <c r="CT113" i="14"/>
  <c r="CP113" i="14"/>
  <c r="CM113" i="14"/>
  <c r="CL113" i="14"/>
  <c r="CK113" i="14"/>
  <c r="CI113" i="14" s="1"/>
  <c r="CJ113" i="14"/>
  <c r="CH113" i="14"/>
  <c r="CG113" i="14"/>
  <c r="CF113" i="14"/>
  <c r="CE113" i="14"/>
  <c r="CC113" i="14"/>
  <c r="CB113" i="14"/>
  <c r="CA113" i="14"/>
  <c r="BZ113" i="14"/>
  <c r="BY113" i="14"/>
  <c r="BW113" i="14"/>
  <c r="BG113" i="14"/>
  <c r="BE113" i="14"/>
  <c r="AO113" i="14"/>
  <c r="AM113" i="14"/>
  <c r="W113" i="14"/>
  <c r="U113" i="14"/>
  <c r="E113" i="14"/>
  <c r="CR113" i="14" s="1"/>
  <c r="DW112" i="14"/>
  <c r="DV112" i="14"/>
  <c r="DU112" i="14"/>
  <c r="DT112" i="14"/>
  <c r="DS112" i="14"/>
  <c r="DR112" i="14"/>
  <c r="DQ112" i="14"/>
  <c r="DP112" i="14"/>
  <c r="DO112" i="14"/>
  <c r="DN112" i="14"/>
  <c r="DM112" i="14"/>
  <c r="DL112" i="14"/>
  <c r="DH112" i="14"/>
  <c r="DE112" i="14"/>
  <c r="DD112" i="14"/>
  <c r="DC112" i="14"/>
  <c r="DB112" i="14"/>
  <c r="DA112" i="14"/>
  <c r="CZ112" i="14"/>
  <c r="CY112" i="14"/>
  <c r="CX112" i="14"/>
  <c r="CW112" i="14"/>
  <c r="CV112" i="14"/>
  <c r="CU112" i="14"/>
  <c r="CT112" i="14"/>
  <c r="CP112" i="14"/>
  <c r="DZ112" i="14" s="1"/>
  <c r="CM112" i="14"/>
  <c r="CL112" i="14"/>
  <c r="CK112" i="14"/>
  <c r="CJ112" i="14"/>
  <c r="CI112" i="14"/>
  <c r="CH112" i="14"/>
  <c r="CG112" i="14"/>
  <c r="CF112" i="14"/>
  <c r="CE112" i="14"/>
  <c r="CD112" i="14"/>
  <c r="CC112" i="14"/>
  <c r="CB112" i="14"/>
  <c r="CA112" i="14"/>
  <c r="BZ112" i="14"/>
  <c r="BW112" i="14"/>
  <c r="BG112" i="14"/>
  <c r="BE112" i="14"/>
  <c r="AO112" i="14"/>
  <c r="AM112" i="14"/>
  <c r="W112" i="14"/>
  <c r="U112" i="14"/>
  <c r="E112" i="14"/>
  <c r="DZ111" i="14"/>
  <c r="DW111" i="14"/>
  <c r="DV111" i="14"/>
  <c r="DU111" i="14"/>
  <c r="DT111" i="14"/>
  <c r="DS111" i="14"/>
  <c r="DR111" i="14"/>
  <c r="DQ111" i="14"/>
  <c r="DP111" i="14"/>
  <c r="DO111" i="14"/>
  <c r="DN111" i="14"/>
  <c r="DM111" i="14"/>
  <c r="DL111" i="14"/>
  <c r="DH111" i="14"/>
  <c r="DE111" i="14"/>
  <c r="DD111" i="14"/>
  <c r="DC111" i="14"/>
  <c r="DB111" i="14"/>
  <c r="DA111" i="14"/>
  <c r="CZ111" i="14"/>
  <c r="CY111" i="14"/>
  <c r="CX111" i="14"/>
  <c r="CW111" i="14"/>
  <c r="CV111" i="14"/>
  <c r="CU111" i="14"/>
  <c r="CT111" i="14"/>
  <c r="CR111" i="14"/>
  <c r="CP111" i="14"/>
  <c r="CM111" i="14"/>
  <c r="CL111" i="14"/>
  <c r="CK111" i="14"/>
  <c r="CJ111" i="14"/>
  <c r="CH111" i="14"/>
  <c r="CG111" i="14"/>
  <c r="CD111" i="14" s="1"/>
  <c r="CF111" i="14"/>
  <c r="CE111" i="14"/>
  <c r="CC111" i="14"/>
  <c r="CB111" i="14"/>
  <c r="CA111" i="14"/>
  <c r="BZ111" i="14"/>
  <c r="BY111" i="14"/>
  <c r="BW111" i="14"/>
  <c r="BG111" i="14"/>
  <c r="BE111" i="14"/>
  <c r="AO111" i="14"/>
  <c r="AM111" i="14"/>
  <c r="W111" i="14"/>
  <c r="U111" i="14"/>
  <c r="E111" i="14"/>
  <c r="DJ111" i="14" s="1"/>
  <c r="DZ110" i="14"/>
  <c r="DW110" i="14"/>
  <c r="DV110" i="14"/>
  <c r="DU110" i="14"/>
  <c r="DT110" i="14"/>
  <c r="DS110" i="14"/>
  <c r="DR110" i="14"/>
  <c r="DQ110" i="14"/>
  <c r="DP110" i="14"/>
  <c r="DO110" i="14"/>
  <c r="DN110" i="14"/>
  <c r="DM110" i="14"/>
  <c r="DL110" i="14"/>
  <c r="DH110" i="14"/>
  <c r="DE110" i="14"/>
  <c r="DD110" i="14"/>
  <c r="DC110" i="14"/>
  <c r="DB110" i="14"/>
  <c r="DA110" i="14"/>
  <c r="CZ110" i="14"/>
  <c r="CY110" i="14"/>
  <c r="CX110" i="14"/>
  <c r="CW110" i="14"/>
  <c r="CV110" i="14"/>
  <c r="CU110" i="14"/>
  <c r="CT110" i="14"/>
  <c r="CP110" i="14"/>
  <c r="CM110" i="14"/>
  <c r="CL110" i="14"/>
  <c r="CK110" i="14"/>
  <c r="CJ110" i="14"/>
  <c r="CI110" i="14"/>
  <c r="CH110" i="14"/>
  <c r="CG110" i="14"/>
  <c r="CF110" i="14"/>
  <c r="CE110" i="14"/>
  <c r="CD110" i="14"/>
  <c r="CC110" i="14"/>
  <c r="BY110" i="14" s="1"/>
  <c r="CB110" i="14"/>
  <c r="CA110" i="14"/>
  <c r="BZ110" i="14"/>
  <c r="BW110" i="14"/>
  <c r="BG110" i="14"/>
  <c r="BE110" i="14"/>
  <c r="AO110" i="14"/>
  <c r="AM110" i="14"/>
  <c r="W110" i="14"/>
  <c r="U110" i="14"/>
  <c r="E110" i="14"/>
  <c r="DW109" i="14"/>
  <c r="DV109" i="14"/>
  <c r="DU109" i="14"/>
  <c r="DT109" i="14"/>
  <c r="DS109" i="14"/>
  <c r="DR109" i="14"/>
  <c r="DQ109" i="14"/>
  <c r="DP109" i="14"/>
  <c r="DO109" i="14"/>
  <c r="DN109" i="14"/>
  <c r="DM109" i="14"/>
  <c r="DL109" i="14"/>
  <c r="DJ109" i="14"/>
  <c r="DH109" i="14"/>
  <c r="DE109" i="14"/>
  <c r="DD109" i="14"/>
  <c r="DC109" i="14"/>
  <c r="DB109" i="14"/>
  <c r="DA109" i="14"/>
  <c r="CZ109" i="14"/>
  <c r="CY109" i="14"/>
  <c r="CX109" i="14"/>
  <c r="CW109" i="14"/>
  <c r="CV109" i="14"/>
  <c r="CU109" i="14"/>
  <c r="CT109" i="14"/>
  <c r="CP109" i="14"/>
  <c r="DZ109" i="14" s="1"/>
  <c r="CM109" i="14"/>
  <c r="CL109" i="14"/>
  <c r="CK109" i="14"/>
  <c r="CJ109" i="14"/>
  <c r="CH109" i="14"/>
  <c r="CG109" i="14"/>
  <c r="CF109" i="14"/>
  <c r="CE109" i="14"/>
  <c r="CD109" i="14" s="1"/>
  <c r="CC109" i="14"/>
  <c r="BY109" i="14" s="1"/>
  <c r="CB109" i="14"/>
  <c r="CA109" i="14"/>
  <c r="BZ109" i="14"/>
  <c r="BW109" i="14"/>
  <c r="BG109" i="14"/>
  <c r="BE109" i="14"/>
  <c r="AO109" i="14"/>
  <c r="AM109" i="14"/>
  <c r="W109" i="14"/>
  <c r="U109" i="14"/>
  <c r="E109" i="14"/>
  <c r="CR109" i="14" s="1"/>
  <c r="DZ108" i="14"/>
  <c r="DW108" i="14"/>
  <c r="DV108" i="14"/>
  <c r="DU108" i="14"/>
  <c r="DT108" i="14"/>
  <c r="DS108" i="14"/>
  <c r="DR108" i="14"/>
  <c r="DQ108" i="14"/>
  <c r="DP108" i="14"/>
  <c r="DO108" i="14"/>
  <c r="DN108" i="14"/>
  <c r="DM108" i="14"/>
  <c r="DL108" i="14"/>
  <c r="DJ108" i="14"/>
  <c r="DH108" i="14"/>
  <c r="DE108" i="14"/>
  <c r="DD108" i="14"/>
  <c r="DC108" i="14"/>
  <c r="DB108" i="14"/>
  <c r="DA108" i="14"/>
  <c r="CZ108" i="14"/>
  <c r="CY108" i="14"/>
  <c r="CX108" i="14"/>
  <c r="CW108" i="14"/>
  <c r="CV108" i="14"/>
  <c r="CU108" i="14"/>
  <c r="CT108" i="14"/>
  <c r="CR108" i="14"/>
  <c r="CP108" i="14"/>
  <c r="CM108" i="14"/>
  <c r="CL108" i="14"/>
  <c r="CK108" i="14"/>
  <c r="CJ108" i="14"/>
  <c r="CH108" i="14"/>
  <c r="CG108" i="14"/>
  <c r="CF108" i="14"/>
  <c r="CE108" i="14"/>
  <c r="CD108" i="14" s="1"/>
  <c r="CC108" i="14"/>
  <c r="CB108" i="14"/>
  <c r="CA108" i="14"/>
  <c r="BZ108" i="14"/>
  <c r="BY108" i="14" s="1"/>
  <c r="BW108" i="14"/>
  <c r="BG108" i="14"/>
  <c r="BE108" i="14"/>
  <c r="AO108" i="14"/>
  <c r="AM108" i="14"/>
  <c r="W108" i="14"/>
  <c r="U108" i="14"/>
  <c r="E108" i="14"/>
  <c r="DZ107" i="14"/>
  <c r="DW107" i="14"/>
  <c r="DV107" i="14"/>
  <c r="DU107" i="14"/>
  <c r="DT107" i="14"/>
  <c r="DS107" i="14"/>
  <c r="DR107" i="14"/>
  <c r="DQ107" i="14"/>
  <c r="DP107" i="14"/>
  <c r="DO107" i="14"/>
  <c r="DN107" i="14"/>
  <c r="DM107" i="14"/>
  <c r="DL107" i="14"/>
  <c r="DH107" i="14"/>
  <c r="DE107" i="14"/>
  <c r="DD107" i="14"/>
  <c r="DC107" i="14"/>
  <c r="DB107" i="14"/>
  <c r="DA107" i="14"/>
  <c r="CZ107" i="14"/>
  <c r="CY107" i="14"/>
  <c r="CX107" i="14"/>
  <c r="CW107" i="14"/>
  <c r="CV107" i="14"/>
  <c r="CU107" i="14"/>
  <c r="CT107" i="14"/>
  <c r="CR107" i="14"/>
  <c r="CP107" i="14"/>
  <c r="CM107" i="14"/>
  <c r="CL107" i="14"/>
  <c r="CK107" i="14"/>
  <c r="CJ107" i="14"/>
  <c r="CH107" i="14"/>
  <c r="CG107" i="14"/>
  <c r="CF107" i="14"/>
  <c r="CE107" i="14"/>
  <c r="CD107" i="14"/>
  <c r="CC107" i="14"/>
  <c r="CB107" i="14"/>
  <c r="CA107" i="14"/>
  <c r="BZ107" i="14"/>
  <c r="BW107" i="14"/>
  <c r="BG107" i="14"/>
  <c r="BE107" i="14"/>
  <c r="AO107" i="14"/>
  <c r="AM107" i="14"/>
  <c r="W107" i="14"/>
  <c r="U107" i="14"/>
  <c r="E107" i="14"/>
  <c r="DZ106" i="14"/>
  <c r="DW106" i="14"/>
  <c r="DV106" i="14"/>
  <c r="DU106" i="14"/>
  <c r="DT106" i="14"/>
  <c r="DS106" i="14"/>
  <c r="DR106" i="14"/>
  <c r="DQ106" i="14"/>
  <c r="DP106" i="14"/>
  <c r="DO106" i="14"/>
  <c r="DN106" i="14"/>
  <c r="DM106" i="14"/>
  <c r="DL106" i="14"/>
  <c r="DH106" i="14"/>
  <c r="DE106" i="14"/>
  <c r="DD106" i="14"/>
  <c r="DC106" i="14"/>
  <c r="DB106" i="14"/>
  <c r="DA106" i="14"/>
  <c r="CZ106" i="14"/>
  <c r="CY106" i="14"/>
  <c r="CX106" i="14"/>
  <c r="CW106" i="14"/>
  <c r="CV106" i="14"/>
  <c r="CU106" i="14"/>
  <c r="CT106" i="14"/>
  <c r="CP106" i="14"/>
  <c r="CM106" i="14"/>
  <c r="CL106" i="14"/>
  <c r="CK106" i="14"/>
  <c r="CI106" i="14" s="1"/>
  <c r="CJ106" i="14"/>
  <c r="CH106" i="14"/>
  <c r="CG106" i="14"/>
  <c r="CF106" i="14"/>
  <c r="CE106" i="14"/>
  <c r="CD106" i="14"/>
  <c r="CC106" i="14"/>
  <c r="CB106" i="14"/>
  <c r="CA106" i="14"/>
  <c r="BZ106" i="14"/>
  <c r="BY106" i="14" s="1"/>
  <c r="BW106" i="14"/>
  <c r="BG106" i="14"/>
  <c r="BE106" i="14"/>
  <c r="AO106" i="14"/>
  <c r="AM106" i="14"/>
  <c r="W106" i="14"/>
  <c r="DJ106" i="14" s="1"/>
  <c r="U106" i="14"/>
  <c r="E106" i="14"/>
  <c r="DW105" i="14"/>
  <c r="DV105" i="14"/>
  <c r="DU105" i="14"/>
  <c r="DT105" i="14"/>
  <c r="DS105" i="14"/>
  <c r="DR105" i="14"/>
  <c r="DQ105" i="14"/>
  <c r="DP105" i="14"/>
  <c r="DO105" i="14"/>
  <c r="DN105" i="14"/>
  <c r="DM105" i="14"/>
  <c r="DL105" i="14"/>
  <c r="DH105" i="14"/>
  <c r="DE105" i="14"/>
  <c r="DD105" i="14"/>
  <c r="DC105" i="14"/>
  <c r="DB105" i="14"/>
  <c r="DA105" i="14"/>
  <c r="CZ105" i="14"/>
  <c r="CY105" i="14"/>
  <c r="CX105" i="14"/>
  <c r="CW105" i="14"/>
  <c r="CV105" i="14"/>
  <c r="CU105" i="14"/>
  <c r="CT105" i="14"/>
  <c r="CP105" i="14"/>
  <c r="DZ105" i="14" s="1"/>
  <c r="CM105" i="14"/>
  <c r="CL105" i="14"/>
  <c r="CK105" i="14"/>
  <c r="CJ105" i="14"/>
  <c r="CI105" i="14"/>
  <c r="CH105" i="14"/>
  <c r="CG105" i="14"/>
  <c r="CF105" i="14"/>
  <c r="CE105" i="14"/>
  <c r="CD105" i="14" s="1"/>
  <c r="CC105" i="14"/>
  <c r="CB105" i="14"/>
  <c r="CA105" i="14"/>
  <c r="BZ105" i="14"/>
  <c r="BW105" i="14"/>
  <c r="BG105" i="14"/>
  <c r="BE105" i="14"/>
  <c r="AO105" i="14"/>
  <c r="AM105" i="14"/>
  <c r="W105" i="14"/>
  <c r="U105" i="14"/>
  <c r="E105" i="14"/>
  <c r="DW104" i="14"/>
  <c r="DV104" i="14"/>
  <c r="DU104" i="14"/>
  <c r="DT104" i="14"/>
  <c r="DS104" i="14"/>
  <c r="DR104" i="14"/>
  <c r="DQ104" i="14"/>
  <c r="DP104" i="14"/>
  <c r="DO104" i="14"/>
  <c r="DN104" i="14"/>
  <c r="DM104" i="14"/>
  <c r="DL104" i="14"/>
  <c r="DJ104" i="14"/>
  <c r="DH104" i="14"/>
  <c r="DE104" i="14"/>
  <c r="DD104" i="14"/>
  <c r="DC104" i="14"/>
  <c r="DB104" i="14"/>
  <c r="DA104" i="14"/>
  <c r="CZ104" i="14"/>
  <c r="CY104" i="14"/>
  <c r="CX104" i="14"/>
  <c r="CW104" i="14"/>
  <c r="CV104" i="14"/>
  <c r="CU104" i="14"/>
  <c r="CT104" i="14"/>
  <c r="CR104" i="14"/>
  <c r="CP104" i="14"/>
  <c r="DZ104" i="14" s="1"/>
  <c r="CM104" i="14"/>
  <c r="CL104" i="14"/>
  <c r="CK104" i="14"/>
  <c r="CJ104" i="14"/>
  <c r="CH104" i="14"/>
  <c r="CG104" i="14"/>
  <c r="CF104" i="14"/>
  <c r="CE104" i="14"/>
  <c r="CD104" i="14"/>
  <c r="CC104" i="14"/>
  <c r="CB104" i="14"/>
  <c r="CA104" i="14"/>
  <c r="BZ104" i="14"/>
  <c r="BY104" i="14" s="1"/>
  <c r="BW104" i="14"/>
  <c r="BG104" i="14"/>
  <c r="BE104" i="14"/>
  <c r="AO104" i="14"/>
  <c r="AM104" i="14"/>
  <c r="W104" i="14"/>
  <c r="U104" i="14"/>
  <c r="E104" i="14"/>
  <c r="DZ103" i="14"/>
  <c r="DW103" i="14"/>
  <c r="DV103" i="14"/>
  <c r="DU103" i="14"/>
  <c r="DT103" i="14"/>
  <c r="DS103" i="14"/>
  <c r="DR103" i="14"/>
  <c r="DQ103" i="14"/>
  <c r="DP103" i="14"/>
  <c r="DO103" i="14"/>
  <c r="DN103" i="14"/>
  <c r="DM103" i="14"/>
  <c r="DL103" i="14"/>
  <c r="DH103" i="14"/>
  <c r="DE103" i="14"/>
  <c r="DD103" i="14"/>
  <c r="DC103" i="14"/>
  <c r="DB103" i="14"/>
  <c r="DA103" i="14"/>
  <c r="CZ103" i="14"/>
  <c r="CY103" i="14"/>
  <c r="CX103" i="14"/>
  <c r="CW103" i="14"/>
  <c r="CV103" i="14"/>
  <c r="CU103" i="14"/>
  <c r="CT103" i="14"/>
  <c r="CP103" i="14"/>
  <c r="CM103" i="14"/>
  <c r="CL103" i="14"/>
  <c r="CK103" i="14"/>
  <c r="CJ103" i="14"/>
  <c r="CI103" i="14" s="1"/>
  <c r="CH103" i="14"/>
  <c r="CG103" i="14"/>
  <c r="CF103" i="14"/>
  <c r="CE103" i="14"/>
  <c r="CD103" i="14"/>
  <c r="CC103" i="14"/>
  <c r="CB103" i="14"/>
  <c r="BY103" i="14" s="1"/>
  <c r="CA103" i="14"/>
  <c r="BZ103" i="14"/>
  <c r="BW103" i="14"/>
  <c r="BG103" i="14"/>
  <c r="BE103" i="14"/>
  <c r="AO103" i="14"/>
  <c r="AM103" i="14"/>
  <c r="W103" i="14"/>
  <c r="CR103" i="14" s="1"/>
  <c r="U103" i="14"/>
  <c r="E103" i="14"/>
  <c r="DW102" i="14"/>
  <c r="DV102" i="14"/>
  <c r="DU102" i="14"/>
  <c r="DT102" i="14"/>
  <c r="DS102" i="14"/>
  <c r="DR102" i="14"/>
  <c r="DQ102" i="14"/>
  <c r="DP102" i="14"/>
  <c r="DO102" i="14"/>
  <c r="DN102" i="14"/>
  <c r="DM102" i="14"/>
  <c r="DL102" i="14"/>
  <c r="DH102" i="14"/>
  <c r="DE102" i="14"/>
  <c r="DD102" i="14"/>
  <c r="DC102" i="14"/>
  <c r="DB102" i="14"/>
  <c r="DA102" i="14"/>
  <c r="CZ102" i="14"/>
  <c r="CY102" i="14"/>
  <c r="CX102" i="14"/>
  <c r="CW102" i="14"/>
  <c r="CV102" i="14"/>
  <c r="CU102" i="14"/>
  <c r="CT102" i="14"/>
  <c r="CP102" i="14"/>
  <c r="DZ102" i="14" s="1"/>
  <c r="CM102" i="14"/>
  <c r="CL102" i="14"/>
  <c r="CK102" i="14"/>
  <c r="CJ102" i="14"/>
  <c r="CH102" i="14"/>
  <c r="CG102" i="14"/>
  <c r="CF102" i="14"/>
  <c r="CE102" i="14"/>
  <c r="CC102" i="14"/>
  <c r="CB102" i="14"/>
  <c r="CA102" i="14"/>
  <c r="BZ102" i="14"/>
  <c r="BW102" i="14"/>
  <c r="BG102" i="14"/>
  <c r="BE102" i="14"/>
  <c r="AO102" i="14"/>
  <c r="AM102" i="14"/>
  <c r="W102" i="14"/>
  <c r="DJ102" i="14" s="1"/>
  <c r="U102" i="14"/>
  <c r="E102" i="14"/>
  <c r="DW101" i="14"/>
  <c r="DV101" i="14"/>
  <c r="DU101" i="14"/>
  <c r="DT101" i="14"/>
  <c r="DS101" i="14"/>
  <c r="DR101" i="14"/>
  <c r="DQ101" i="14"/>
  <c r="DP101" i="14"/>
  <c r="DO101" i="14"/>
  <c r="DN101" i="14"/>
  <c r="DM101" i="14"/>
  <c r="DL101" i="14"/>
  <c r="DH101" i="14"/>
  <c r="DE101" i="14"/>
  <c r="DD101" i="14"/>
  <c r="DC101" i="14"/>
  <c r="DB101" i="14"/>
  <c r="DA101" i="14"/>
  <c r="CZ101" i="14"/>
  <c r="CY101" i="14"/>
  <c r="CX101" i="14"/>
  <c r="CW101" i="14"/>
  <c r="CV101" i="14"/>
  <c r="CU101" i="14"/>
  <c r="CT101" i="14"/>
  <c r="CR101" i="14"/>
  <c r="CP101" i="14"/>
  <c r="DZ101" i="14" s="1"/>
  <c r="CM101" i="14"/>
  <c r="CL101" i="14"/>
  <c r="CI101" i="14" s="1"/>
  <c r="CK101" i="14"/>
  <c r="CJ101" i="14"/>
  <c r="CH101" i="14"/>
  <c r="CG101" i="14"/>
  <c r="CF101" i="14"/>
  <c r="CE101" i="14"/>
  <c r="CC101" i="14"/>
  <c r="CB101" i="14"/>
  <c r="CA101" i="14"/>
  <c r="BZ101" i="14"/>
  <c r="BY101" i="14"/>
  <c r="BW101" i="14"/>
  <c r="BG101" i="14"/>
  <c r="BE101" i="14"/>
  <c r="AO101" i="14"/>
  <c r="AM101" i="14"/>
  <c r="W101" i="14"/>
  <c r="U101" i="14"/>
  <c r="E101" i="14"/>
  <c r="DJ101" i="14" s="1"/>
  <c r="DZ100" i="14"/>
  <c r="DW100" i="14"/>
  <c r="DV100" i="14"/>
  <c r="DU100" i="14"/>
  <c r="DT100" i="14"/>
  <c r="DS100" i="14"/>
  <c r="DR100" i="14"/>
  <c r="DQ100" i="14"/>
  <c r="DP100" i="14"/>
  <c r="DO100" i="14"/>
  <c r="DN100" i="14"/>
  <c r="DM100" i="14"/>
  <c r="DL100" i="14"/>
  <c r="DJ100" i="14"/>
  <c r="DH100" i="14"/>
  <c r="DE100" i="14"/>
  <c r="DD100" i="14"/>
  <c r="DC100" i="14"/>
  <c r="DB100" i="14"/>
  <c r="DA100" i="14"/>
  <c r="CZ100" i="14"/>
  <c r="CY100" i="14"/>
  <c r="CX100" i="14"/>
  <c r="CW100" i="14"/>
  <c r="CV100" i="14"/>
  <c r="CU100" i="14"/>
  <c r="CT100" i="14"/>
  <c r="CR100" i="14"/>
  <c r="CP100" i="14"/>
  <c r="CM100" i="14"/>
  <c r="CL100" i="14"/>
  <c r="CK100" i="14"/>
  <c r="CJ100" i="14"/>
  <c r="CH100" i="14"/>
  <c r="CG100" i="14"/>
  <c r="CF100" i="14"/>
  <c r="CE100" i="14"/>
  <c r="CC100" i="14"/>
  <c r="CB100" i="14"/>
  <c r="CA100" i="14"/>
  <c r="BZ100" i="14"/>
  <c r="BY100" i="14"/>
  <c r="BW100" i="14"/>
  <c r="BG100" i="14"/>
  <c r="BE100" i="14"/>
  <c r="AO100" i="14"/>
  <c r="AM100" i="14"/>
  <c r="W100" i="14"/>
  <c r="U100" i="14"/>
  <c r="E100" i="14"/>
  <c r="DZ99" i="14"/>
  <c r="DW99" i="14"/>
  <c r="DV99" i="14"/>
  <c r="DU99" i="14"/>
  <c r="DT99" i="14"/>
  <c r="DS99" i="14"/>
  <c r="DR99" i="14"/>
  <c r="DQ99" i="14"/>
  <c r="DP99" i="14"/>
  <c r="DO99" i="14"/>
  <c r="DN99" i="14"/>
  <c r="DM99" i="14"/>
  <c r="DL99" i="14"/>
  <c r="DH99" i="14"/>
  <c r="DE99" i="14"/>
  <c r="DD99" i="14"/>
  <c r="DC99" i="14"/>
  <c r="DB99" i="14"/>
  <c r="DA99" i="14"/>
  <c r="CZ99" i="14"/>
  <c r="CY99" i="14"/>
  <c r="CX99" i="14"/>
  <c r="CW99" i="14"/>
  <c r="CV99" i="14"/>
  <c r="CU99" i="14"/>
  <c r="CT99" i="14"/>
  <c r="CR99" i="14"/>
  <c r="CP99" i="14"/>
  <c r="CM99" i="14"/>
  <c r="CL99" i="14"/>
  <c r="CI99" i="14" s="1"/>
  <c r="CK99" i="14"/>
  <c r="CJ99" i="14"/>
  <c r="CH99" i="14"/>
  <c r="CG99" i="14"/>
  <c r="CF99" i="14"/>
  <c r="CE99" i="14"/>
  <c r="CD99" i="14" s="1"/>
  <c r="CC99" i="14"/>
  <c r="CB99" i="14"/>
  <c r="CA99" i="14"/>
  <c r="BZ99" i="14"/>
  <c r="BY99" i="14"/>
  <c r="BW99" i="14"/>
  <c r="BG99" i="14"/>
  <c r="BE99" i="14"/>
  <c r="AO99" i="14"/>
  <c r="AM99" i="14"/>
  <c r="W99" i="14"/>
  <c r="U99" i="14"/>
  <c r="E99" i="14"/>
  <c r="DJ99" i="14" s="1"/>
  <c r="DZ98" i="14"/>
  <c r="DW98" i="14"/>
  <c r="DV98" i="14"/>
  <c r="DU98" i="14"/>
  <c r="DT98" i="14"/>
  <c r="DS98" i="14"/>
  <c r="DR98" i="14"/>
  <c r="DQ98" i="14"/>
  <c r="DP98" i="14"/>
  <c r="DO98" i="14"/>
  <c r="DN98" i="14"/>
  <c r="DM98" i="14"/>
  <c r="DL98" i="14"/>
  <c r="DH98" i="14"/>
  <c r="DE98" i="14"/>
  <c r="DD98" i="14"/>
  <c r="DC98" i="14"/>
  <c r="DB98" i="14"/>
  <c r="DA98" i="14"/>
  <c r="CZ98" i="14"/>
  <c r="CY98" i="14"/>
  <c r="CX98" i="14"/>
  <c r="CW98" i="14"/>
  <c r="CV98" i="14"/>
  <c r="CU98" i="14"/>
  <c r="CT98" i="14"/>
  <c r="CP98" i="14"/>
  <c r="CM98" i="14"/>
  <c r="CL98" i="14"/>
  <c r="CK98" i="14"/>
  <c r="CI98" i="14" s="1"/>
  <c r="CJ98" i="14"/>
  <c r="CH98" i="14"/>
  <c r="CG98" i="14"/>
  <c r="CF98" i="14"/>
  <c r="CE98" i="14"/>
  <c r="CC98" i="14"/>
  <c r="CB98" i="14"/>
  <c r="CA98" i="14"/>
  <c r="BZ98" i="14"/>
  <c r="BW98" i="14"/>
  <c r="BG98" i="14"/>
  <c r="BE98" i="14"/>
  <c r="AO98" i="14"/>
  <c r="AM98" i="14"/>
  <c r="W98" i="14"/>
  <c r="U98" i="14"/>
  <c r="E98" i="14"/>
  <c r="DW97" i="14"/>
  <c r="DV97" i="14"/>
  <c r="DU97" i="14"/>
  <c r="DT97" i="14"/>
  <c r="DS97" i="14"/>
  <c r="DR97" i="14"/>
  <c r="DQ97" i="14"/>
  <c r="DP97" i="14"/>
  <c r="DO97" i="14"/>
  <c r="DN97" i="14"/>
  <c r="DM97" i="14"/>
  <c r="DL97" i="14"/>
  <c r="DH97" i="14"/>
  <c r="DE97" i="14"/>
  <c r="DD97" i="14"/>
  <c r="DC97" i="14"/>
  <c r="DB97" i="14"/>
  <c r="DA97" i="14"/>
  <c r="CZ97" i="14"/>
  <c r="CY97" i="14"/>
  <c r="CX97" i="14"/>
  <c r="CW97" i="14"/>
  <c r="CV97" i="14"/>
  <c r="CU97" i="14"/>
  <c r="CT97" i="14"/>
  <c r="CP97" i="14"/>
  <c r="DZ97" i="14" s="1"/>
  <c r="CM97" i="14"/>
  <c r="CL97" i="14"/>
  <c r="CK97" i="14"/>
  <c r="CJ97" i="14"/>
  <c r="CI97" i="14"/>
  <c r="CH97" i="14"/>
  <c r="CG97" i="14"/>
  <c r="CF97" i="14"/>
  <c r="CE97" i="14"/>
  <c r="CD97" i="14" s="1"/>
  <c r="CC97" i="14"/>
  <c r="CB97" i="14"/>
  <c r="CA97" i="14"/>
  <c r="BZ97" i="14"/>
  <c r="BY97" i="14"/>
  <c r="BW97" i="14"/>
  <c r="BG97" i="14"/>
  <c r="BE97" i="14"/>
  <c r="AO97" i="14"/>
  <c r="AM97" i="14"/>
  <c r="W97" i="14"/>
  <c r="U97" i="14"/>
  <c r="E97" i="14"/>
  <c r="DW96" i="14"/>
  <c r="DV96" i="14"/>
  <c r="DU96" i="14"/>
  <c r="DT96" i="14"/>
  <c r="DS96" i="14"/>
  <c r="DR96" i="14"/>
  <c r="DQ96" i="14"/>
  <c r="DP96" i="14"/>
  <c r="DO96" i="14"/>
  <c r="DN96" i="14"/>
  <c r="DM96" i="14"/>
  <c r="DL96" i="14"/>
  <c r="DH96" i="14"/>
  <c r="DE96" i="14"/>
  <c r="DD96" i="14"/>
  <c r="DC96" i="14"/>
  <c r="DB96" i="14"/>
  <c r="DA96" i="14"/>
  <c r="CZ96" i="14"/>
  <c r="CY96" i="14"/>
  <c r="CX96" i="14"/>
  <c r="CW96" i="14"/>
  <c r="CV96" i="14"/>
  <c r="CU96" i="14"/>
  <c r="CT96" i="14"/>
  <c r="CR96" i="14"/>
  <c r="CP96" i="14"/>
  <c r="DZ96" i="14" s="1"/>
  <c r="CM96" i="14"/>
  <c r="CL96" i="14"/>
  <c r="CK96" i="14"/>
  <c r="CJ96" i="14"/>
  <c r="CH96" i="14"/>
  <c r="CG96" i="14"/>
  <c r="CF96" i="14"/>
  <c r="CE96" i="14"/>
  <c r="CD96" i="14" s="1"/>
  <c r="CC96" i="14"/>
  <c r="CB96" i="14"/>
  <c r="CA96" i="14"/>
  <c r="BZ96" i="14"/>
  <c r="BY96" i="14"/>
  <c r="BW96" i="14"/>
  <c r="BG96" i="14"/>
  <c r="BE96" i="14"/>
  <c r="AO96" i="14"/>
  <c r="AM96" i="14"/>
  <c r="W96" i="14"/>
  <c r="DJ96" i="14" s="1"/>
  <c r="U96" i="14"/>
  <c r="E96" i="14"/>
  <c r="DW95" i="14"/>
  <c r="DV95" i="14"/>
  <c r="DU95" i="14"/>
  <c r="DT95" i="14"/>
  <c r="DS95" i="14"/>
  <c r="DR95" i="14"/>
  <c r="DQ95" i="14"/>
  <c r="DP95" i="14"/>
  <c r="DO95" i="14"/>
  <c r="DN95" i="14"/>
  <c r="DM95" i="14"/>
  <c r="DL95" i="14"/>
  <c r="DH95" i="14"/>
  <c r="DE95" i="14"/>
  <c r="DD95" i="14"/>
  <c r="DC95" i="14"/>
  <c r="DB95" i="14"/>
  <c r="DA95" i="14"/>
  <c r="CZ95" i="14"/>
  <c r="CY95" i="14"/>
  <c r="CX95" i="14"/>
  <c r="CW95" i="14"/>
  <c r="CV95" i="14"/>
  <c r="CU95" i="14"/>
  <c r="CT95" i="14"/>
  <c r="CP95" i="14"/>
  <c r="DZ95" i="14" s="1"/>
  <c r="CM95" i="14"/>
  <c r="CL95" i="14"/>
  <c r="CK95" i="14"/>
  <c r="CJ95" i="14"/>
  <c r="CI95" i="14"/>
  <c r="CH95" i="14"/>
  <c r="CG95" i="14"/>
  <c r="CF95" i="14"/>
  <c r="CE95" i="14"/>
  <c r="CC95" i="14"/>
  <c r="CB95" i="14"/>
  <c r="BY95" i="14" s="1"/>
  <c r="CA95" i="14"/>
  <c r="BZ95" i="14"/>
  <c r="BW95" i="14"/>
  <c r="BG95" i="14"/>
  <c r="BE95" i="14"/>
  <c r="AO95" i="14"/>
  <c r="AM95" i="14"/>
  <c r="W95" i="14"/>
  <c r="U95" i="14"/>
  <c r="E95" i="14"/>
  <c r="DZ94" i="14"/>
  <c r="DW94" i="14"/>
  <c r="DV94" i="14"/>
  <c r="DU94" i="14"/>
  <c r="DT94" i="14"/>
  <c r="DS94" i="14"/>
  <c r="DR94" i="14"/>
  <c r="DQ94" i="14"/>
  <c r="DP94" i="14"/>
  <c r="DO94" i="14"/>
  <c r="DN94" i="14"/>
  <c r="DM94" i="14"/>
  <c r="DL94" i="14"/>
  <c r="DJ94" i="14"/>
  <c r="DH94" i="14"/>
  <c r="DE94" i="14"/>
  <c r="DD94" i="14"/>
  <c r="DC94" i="14"/>
  <c r="DB94" i="14"/>
  <c r="DA94" i="14"/>
  <c r="CZ94" i="14"/>
  <c r="CY94" i="14"/>
  <c r="CX94" i="14"/>
  <c r="CW94" i="14"/>
  <c r="CV94" i="14"/>
  <c r="CU94" i="14"/>
  <c r="CT94" i="14"/>
  <c r="CR94" i="14"/>
  <c r="CP94" i="14"/>
  <c r="CM94" i="14"/>
  <c r="CL94" i="14"/>
  <c r="CK94" i="14"/>
  <c r="CJ94" i="14"/>
  <c r="CH94" i="14"/>
  <c r="CG94" i="14"/>
  <c r="CF94" i="14"/>
  <c r="CE94" i="14"/>
  <c r="CC94" i="14"/>
  <c r="CB94" i="14"/>
  <c r="CA94" i="14"/>
  <c r="BZ94" i="14"/>
  <c r="BY94" i="14" s="1"/>
  <c r="BW94" i="14"/>
  <c r="BG94" i="14"/>
  <c r="BE94" i="14"/>
  <c r="AO94" i="14"/>
  <c r="AM94" i="14"/>
  <c r="W94" i="14"/>
  <c r="U94" i="14"/>
  <c r="E94" i="14"/>
  <c r="DW93" i="14"/>
  <c r="DV93" i="14"/>
  <c r="DU93" i="14"/>
  <c r="DT93" i="14"/>
  <c r="DS93" i="14"/>
  <c r="DR93" i="14"/>
  <c r="DQ93" i="14"/>
  <c r="DP93" i="14"/>
  <c r="DO93" i="14"/>
  <c r="DN93" i="14"/>
  <c r="DM93" i="14"/>
  <c r="DL93" i="14"/>
  <c r="DH93" i="14"/>
  <c r="DE93" i="14"/>
  <c r="DD93" i="14"/>
  <c r="DC93" i="14"/>
  <c r="DB93" i="14"/>
  <c r="DA93" i="14"/>
  <c r="CZ93" i="14"/>
  <c r="CY93" i="14"/>
  <c r="CX93" i="14"/>
  <c r="CW93" i="14"/>
  <c r="CV93" i="14"/>
  <c r="CU93" i="14"/>
  <c r="CT93" i="14"/>
  <c r="CP93" i="14"/>
  <c r="DZ93" i="14" s="1"/>
  <c r="CM93" i="14"/>
  <c r="CL93" i="14"/>
  <c r="CK93" i="14"/>
  <c r="CJ93" i="14"/>
  <c r="CI93" i="14" s="1"/>
  <c r="CH93" i="14"/>
  <c r="CG93" i="14"/>
  <c r="CF93" i="14"/>
  <c r="CD93" i="14" s="1"/>
  <c r="CE93" i="14"/>
  <c r="CC93" i="14"/>
  <c r="CB93" i="14"/>
  <c r="CA93" i="14"/>
  <c r="BZ93" i="14"/>
  <c r="BW93" i="14"/>
  <c r="BG93" i="14"/>
  <c r="BE93" i="14"/>
  <c r="AO93" i="14"/>
  <c r="AM93" i="14"/>
  <c r="W93" i="14"/>
  <c r="U93" i="14"/>
  <c r="E93" i="14"/>
  <c r="DZ92" i="14"/>
  <c r="DW92" i="14"/>
  <c r="DV92" i="14"/>
  <c r="DU92" i="14"/>
  <c r="DT92" i="14"/>
  <c r="DS92" i="14"/>
  <c r="DR92" i="14"/>
  <c r="DQ92" i="14"/>
  <c r="DP92" i="14"/>
  <c r="DO92" i="14"/>
  <c r="DN92" i="14"/>
  <c r="DM92" i="14"/>
  <c r="DL92" i="14"/>
  <c r="DH92" i="14"/>
  <c r="DE92" i="14"/>
  <c r="DD92" i="14"/>
  <c r="DC92" i="14"/>
  <c r="DB92" i="14"/>
  <c r="DA92" i="14"/>
  <c r="CZ92" i="14"/>
  <c r="CY92" i="14"/>
  <c r="CX92" i="14"/>
  <c r="CW92" i="14"/>
  <c r="CV92" i="14"/>
  <c r="CU92" i="14"/>
  <c r="CT92" i="14"/>
  <c r="CP92" i="14"/>
  <c r="CM92" i="14"/>
  <c r="CL92" i="14"/>
  <c r="CK92" i="14"/>
  <c r="CJ92" i="14"/>
  <c r="CH92" i="14"/>
  <c r="CG92" i="14"/>
  <c r="CF92" i="14"/>
  <c r="CE92" i="14"/>
  <c r="CD92" i="14" s="1"/>
  <c r="CC92" i="14"/>
  <c r="CB92" i="14"/>
  <c r="CA92" i="14"/>
  <c r="BZ92" i="14"/>
  <c r="BY92" i="14" s="1"/>
  <c r="BW92" i="14"/>
  <c r="BG92" i="14"/>
  <c r="BE92" i="14"/>
  <c r="AO92" i="14"/>
  <c r="AM92" i="14"/>
  <c r="W92" i="14"/>
  <c r="U92" i="14"/>
  <c r="E92" i="14"/>
  <c r="DW91" i="14"/>
  <c r="DV91" i="14"/>
  <c r="DU91" i="14"/>
  <c r="DT91" i="14"/>
  <c r="DS91" i="14"/>
  <c r="DR91" i="14"/>
  <c r="DQ91" i="14"/>
  <c r="DP91" i="14"/>
  <c r="DO91" i="14"/>
  <c r="DN91" i="14"/>
  <c r="DM91" i="14"/>
  <c r="DL91" i="14"/>
  <c r="DJ91" i="14"/>
  <c r="DH91" i="14"/>
  <c r="DE91" i="14"/>
  <c r="DD91" i="14"/>
  <c r="DC91" i="14"/>
  <c r="DB91" i="14"/>
  <c r="DA91" i="14"/>
  <c r="CZ91" i="14"/>
  <c r="CY91" i="14"/>
  <c r="CX91" i="14"/>
  <c r="CW91" i="14"/>
  <c r="CV91" i="14"/>
  <c r="CU91" i="14"/>
  <c r="CT91" i="14"/>
  <c r="CP91" i="14"/>
  <c r="DZ91" i="14" s="1"/>
  <c r="CM91" i="14"/>
  <c r="CL91" i="14"/>
  <c r="CI91" i="14" s="1"/>
  <c r="CK91" i="14"/>
  <c r="CJ91" i="14"/>
  <c r="CH91" i="14"/>
  <c r="CG91" i="14"/>
  <c r="CF91" i="14"/>
  <c r="CE91" i="14"/>
  <c r="CC91" i="14"/>
  <c r="CB91" i="14"/>
  <c r="CA91" i="14"/>
  <c r="BZ91" i="14"/>
  <c r="BY91" i="14"/>
  <c r="BW91" i="14"/>
  <c r="BG91" i="14"/>
  <c r="BE91" i="14"/>
  <c r="AO91" i="14"/>
  <c r="AM91" i="14"/>
  <c r="W91" i="14"/>
  <c r="U91" i="14"/>
  <c r="E91" i="14"/>
  <c r="CR91" i="14" s="1"/>
  <c r="DZ90" i="14"/>
  <c r="DW90" i="14"/>
  <c r="DV90" i="14"/>
  <c r="DU90" i="14"/>
  <c r="DT90" i="14"/>
  <c r="DS90" i="14"/>
  <c r="DR90" i="14"/>
  <c r="DQ90" i="14"/>
  <c r="DP90" i="14"/>
  <c r="DO90" i="14"/>
  <c r="DN90" i="14"/>
  <c r="DM90" i="14"/>
  <c r="DL90" i="14"/>
  <c r="DH90" i="14"/>
  <c r="DE90" i="14"/>
  <c r="DD90" i="14"/>
  <c r="DC90" i="14"/>
  <c r="DB90" i="14"/>
  <c r="DA90" i="14"/>
  <c r="CZ90" i="14"/>
  <c r="CY90" i="14"/>
  <c r="CX90" i="14"/>
  <c r="CW90" i="14"/>
  <c r="CV90" i="14"/>
  <c r="CU90" i="14"/>
  <c r="CT90" i="14"/>
  <c r="CR90" i="14"/>
  <c r="CP90" i="14"/>
  <c r="CM90" i="14"/>
  <c r="CL90" i="14"/>
  <c r="CK90" i="14"/>
  <c r="CJ90" i="14"/>
  <c r="CH90" i="14"/>
  <c r="CG90" i="14"/>
  <c r="CF90" i="14"/>
  <c r="CE90" i="14"/>
  <c r="CD90" i="14"/>
  <c r="CC90" i="14"/>
  <c r="CB90" i="14"/>
  <c r="CA90" i="14"/>
  <c r="BY90" i="14" s="1"/>
  <c r="BZ90" i="14"/>
  <c r="BW90" i="14"/>
  <c r="BG90" i="14"/>
  <c r="BE90" i="14"/>
  <c r="AO90" i="14"/>
  <c r="AM90" i="14"/>
  <c r="W90" i="14"/>
  <c r="U90" i="14"/>
  <c r="E90" i="14"/>
  <c r="DJ90" i="14" s="1"/>
  <c r="DZ89" i="14"/>
  <c r="DW89" i="14"/>
  <c r="DV89" i="14"/>
  <c r="DU89" i="14"/>
  <c r="DT89" i="14"/>
  <c r="DS89" i="14"/>
  <c r="DR89" i="14"/>
  <c r="DQ89" i="14"/>
  <c r="DP89" i="14"/>
  <c r="DO89" i="14"/>
  <c r="DN89" i="14"/>
  <c r="DM89" i="14"/>
  <c r="DL89" i="14"/>
  <c r="DH89" i="14"/>
  <c r="DE89" i="14"/>
  <c r="DD89" i="14"/>
  <c r="DC89" i="14"/>
  <c r="DB89" i="14"/>
  <c r="DA89" i="14"/>
  <c r="CZ89" i="14"/>
  <c r="CY89" i="14"/>
  <c r="CX89" i="14"/>
  <c r="CW89" i="14"/>
  <c r="CV89" i="14"/>
  <c r="CU89" i="14"/>
  <c r="CT89" i="14"/>
  <c r="CP89" i="14"/>
  <c r="CM89" i="14"/>
  <c r="CL89" i="14"/>
  <c r="CK89" i="14"/>
  <c r="CJ89" i="14"/>
  <c r="CH89" i="14"/>
  <c r="CG89" i="14"/>
  <c r="CF89" i="14"/>
  <c r="CE89" i="14"/>
  <c r="CD89" i="14"/>
  <c r="CC89" i="14"/>
  <c r="CB89" i="14"/>
  <c r="CA89" i="14"/>
  <c r="BY89" i="14" s="1"/>
  <c r="BZ89" i="14"/>
  <c r="BW89" i="14"/>
  <c r="BG89" i="14"/>
  <c r="BE89" i="14"/>
  <c r="AO89" i="14"/>
  <c r="AM89" i="14"/>
  <c r="W89" i="14"/>
  <c r="U89" i="14"/>
  <c r="E89" i="14"/>
  <c r="DZ88" i="14"/>
  <c r="DW88" i="14"/>
  <c r="DV88" i="14"/>
  <c r="DU88" i="14"/>
  <c r="DT88" i="14"/>
  <c r="DS88" i="14"/>
  <c r="DR88" i="14"/>
  <c r="DQ88" i="14"/>
  <c r="DP88" i="14"/>
  <c r="DO88" i="14"/>
  <c r="DN88" i="14"/>
  <c r="DM88" i="14"/>
  <c r="DL88" i="14"/>
  <c r="DH88" i="14"/>
  <c r="DE88" i="14"/>
  <c r="DD88" i="14"/>
  <c r="DC88" i="14"/>
  <c r="DB88" i="14"/>
  <c r="DA88" i="14"/>
  <c r="CZ88" i="14"/>
  <c r="CY88" i="14"/>
  <c r="CX88" i="14"/>
  <c r="CW88" i="14"/>
  <c r="CV88" i="14"/>
  <c r="CU88" i="14"/>
  <c r="CT88" i="14"/>
  <c r="CR88" i="14"/>
  <c r="CP88" i="14"/>
  <c r="CM88" i="14"/>
  <c r="CL88" i="14"/>
  <c r="CK88" i="14"/>
  <c r="CJ88" i="14"/>
  <c r="CI88" i="14"/>
  <c r="CH88" i="14"/>
  <c r="CG88" i="14"/>
  <c r="CF88" i="14"/>
  <c r="CE88" i="14"/>
  <c r="CD88" i="14"/>
  <c r="CC88" i="14"/>
  <c r="CB88" i="14"/>
  <c r="CA88" i="14"/>
  <c r="BZ88" i="14"/>
  <c r="BY88" i="14" s="1"/>
  <c r="BW88" i="14"/>
  <c r="BG88" i="14"/>
  <c r="BE88" i="14"/>
  <c r="AO88" i="14"/>
  <c r="AM88" i="14"/>
  <c r="W88" i="14"/>
  <c r="U88" i="14"/>
  <c r="E88" i="14"/>
  <c r="DJ88" i="14" s="1"/>
  <c r="DW87" i="14"/>
  <c r="DV87" i="14"/>
  <c r="DU87" i="14"/>
  <c r="DT87" i="14"/>
  <c r="DS87" i="14"/>
  <c r="DR87" i="14"/>
  <c r="DQ87" i="14"/>
  <c r="DP87" i="14"/>
  <c r="DO87" i="14"/>
  <c r="DN87" i="14"/>
  <c r="DM87" i="14"/>
  <c r="DL87" i="14"/>
  <c r="DH87" i="14"/>
  <c r="DE87" i="14"/>
  <c r="DD87" i="14"/>
  <c r="DC87" i="14"/>
  <c r="DB87" i="14"/>
  <c r="DA87" i="14"/>
  <c r="CZ87" i="14"/>
  <c r="CY87" i="14"/>
  <c r="CX87" i="14"/>
  <c r="CW87" i="14"/>
  <c r="CV87" i="14"/>
  <c r="CU87" i="14"/>
  <c r="CT87" i="14"/>
  <c r="CP87" i="14"/>
  <c r="DZ87" i="14" s="1"/>
  <c r="CM87" i="14"/>
  <c r="CL87" i="14"/>
  <c r="CI87" i="14" s="1"/>
  <c r="CK87" i="14"/>
  <c r="CJ87" i="14"/>
  <c r="CH87" i="14"/>
  <c r="CG87" i="14"/>
  <c r="CF87" i="14"/>
  <c r="CE87" i="14"/>
  <c r="CD87" i="14"/>
  <c r="CC87" i="14"/>
  <c r="CB87" i="14"/>
  <c r="CA87" i="14"/>
  <c r="BZ87" i="14"/>
  <c r="BY87" i="14"/>
  <c r="BW87" i="14"/>
  <c r="BG87" i="14"/>
  <c r="BE87" i="14"/>
  <c r="AO87" i="14"/>
  <c r="AM87" i="14"/>
  <c r="W87" i="14"/>
  <c r="U87" i="14"/>
  <c r="E87" i="14"/>
  <c r="DW86" i="14"/>
  <c r="DV86" i="14"/>
  <c r="DU86" i="14"/>
  <c r="DT86" i="14"/>
  <c r="DS86" i="14"/>
  <c r="DR86" i="14"/>
  <c r="DQ86" i="14"/>
  <c r="DP86" i="14"/>
  <c r="DO86" i="14"/>
  <c r="DN86" i="14"/>
  <c r="DM86" i="14"/>
  <c r="DL86" i="14"/>
  <c r="DJ86" i="14"/>
  <c r="DH86" i="14"/>
  <c r="DE86" i="14"/>
  <c r="DD86" i="14"/>
  <c r="DC86" i="14"/>
  <c r="DB86" i="14"/>
  <c r="DA86" i="14"/>
  <c r="CZ86" i="14"/>
  <c r="CY86" i="14"/>
  <c r="CX86" i="14"/>
  <c r="CW86" i="14"/>
  <c r="CV86" i="14"/>
  <c r="CU86" i="14"/>
  <c r="CT86" i="14"/>
  <c r="CR86" i="14"/>
  <c r="CP86" i="14"/>
  <c r="DZ86" i="14" s="1"/>
  <c r="CM86" i="14"/>
  <c r="CL86" i="14"/>
  <c r="CK86" i="14"/>
  <c r="CJ86" i="14"/>
  <c r="CH86" i="14"/>
  <c r="CG86" i="14"/>
  <c r="CF86" i="14"/>
  <c r="CE86" i="14"/>
  <c r="CD86" i="14" s="1"/>
  <c r="CC86" i="14"/>
  <c r="CB86" i="14"/>
  <c r="BY86" i="14" s="1"/>
  <c r="CA86" i="14"/>
  <c r="BZ86" i="14"/>
  <c r="BW86" i="14"/>
  <c r="BG86" i="14"/>
  <c r="BE86" i="14"/>
  <c r="AO86" i="14"/>
  <c r="AM86" i="14"/>
  <c r="W86" i="14"/>
  <c r="U86" i="14"/>
  <c r="E86" i="14"/>
  <c r="DZ85" i="14"/>
  <c r="DW85" i="14"/>
  <c r="DV85" i="14"/>
  <c r="DU85" i="14"/>
  <c r="DT85" i="14"/>
  <c r="DS85" i="14"/>
  <c r="DR85" i="14"/>
  <c r="DQ85" i="14"/>
  <c r="DP85" i="14"/>
  <c r="DO85" i="14"/>
  <c r="DN85" i="14"/>
  <c r="DM85" i="14"/>
  <c r="DL85" i="14"/>
  <c r="DH85" i="14"/>
  <c r="DE85" i="14"/>
  <c r="DD85" i="14"/>
  <c r="DC85" i="14"/>
  <c r="DB85" i="14"/>
  <c r="DA85" i="14"/>
  <c r="CZ85" i="14"/>
  <c r="CY85" i="14"/>
  <c r="CX85" i="14"/>
  <c r="CW85" i="14"/>
  <c r="CV85" i="14"/>
  <c r="CU85" i="14"/>
  <c r="CT85" i="14"/>
  <c r="CP85" i="14"/>
  <c r="CM85" i="14"/>
  <c r="CL85" i="14"/>
  <c r="CK85" i="14"/>
  <c r="CJ85" i="14"/>
  <c r="CI85" i="14"/>
  <c r="CH85" i="14"/>
  <c r="CG85" i="14"/>
  <c r="CF85" i="14"/>
  <c r="CE85" i="14"/>
  <c r="CC85" i="14"/>
  <c r="CB85" i="14"/>
  <c r="CA85" i="14"/>
  <c r="BZ85" i="14"/>
  <c r="BY85" i="14"/>
  <c r="BW85" i="14"/>
  <c r="BG85" i="14"/>
  <c r="BE85" i="14"/>
  <c r="AO85" i="14"/>
  <c r="AM85" i="14"/>
  <c r="W85" i="14"/>
  <c r="U85" i="14"/>
  <c r="E85" i="14"/>
  <c r="DZ84" i="14"/>
  <c r="DW84" i="14"/>
  <c r="DV84" i="14"/>
  <c r="DU84" i="14"/>
  <c r="DT84" i="14"/>
  <c r="DS84" i="14"/>
  <c r="DR84" i="14"/>
  <c r="DQ84" i="14"/>
  <c r="DP84" i="14"/>
  <c r="DO84" i="14"/>
  <c r="DN84" i="14"/>
  <c r="DM84" i="14"/>
  <c r="DL84" i="14"/>
  <c r="DH84" i="14"/>
  <c r="DE84" i="14"/>
  <c r="DD84" i="14"/>
  <c r="DC84" i="14"/>
  <c r="DB84" i="14"/>
  <c r="DA84" i="14"/>
  <c r="CZ84" i="14"/>
  <c r="CY84" i="14"/>
  <c r="CX84" i="14"/>
  <c r="CW84" i="14"/>
  <c r="CV84" i="14"/>
  <c r="CU84" i="14"/>
  <c r="CT84" i="14"/>
  <c r="CR84" i="14"/>
  <c r="CP84" i="14"/>
  <c r="CM84" i="14"/>
  <c r="CL84" i="14"/>
  <c r="CI84" i="14" s="1"/>
  <c r="CK84" i="14"/>
  <c r="CJ84" i="14"/>
  <c r="CH84" i="14"/>
  <c r="CG84" i="14"/>
  <c r="CF84" i="14"/>
  <c r="CD84" i="14" s="1"/>
  <c r="CE84" i="14"/>
  <c r="CC84" i="14"/>
  <c r="CB84" i="14"/>
  <c r="CA84" i="14"/>
  <c r="BZ84" i="14"/>
  <c r="BY84" i="14"/>
  <c r="BW84" i="14"/>
  <c r="BG84" i="14"/>
  <c r="BE84" i="14"/>
  <c r="AO84" i="14"/>
  <c r="AM84" i="14"/>
  <c r="W84" i="14"/>
  <c r="U84" i="14"/>
  <c r="E84" i="14"/>
  <c r="DW83" i="14"/>
  <c r="DV83" i="14"/>
  <c r="DU83" i="14"/>
  <c r="DT83" i="14"/>
  <c r="DS83" i="14"/>
  <c r="DR83" i="14"/>
  <c r="DQ83" i="14"/>
  <c r="DP83" i="14"/>
  <c r="DO83" i="14"/>
  <c r="DN83" i="14"/>
  <c r="DM83" i="14"/>
  <c r="DL83" i="14"/>
  <c r="DH83" i="14"/>
  <c r="DE83" i="14"/>
  <c r="DD83" i="14"/>
  <c r="DC83" i="14"/>
  <c r="DB83" i="14"/>
  <c r="DA83" i="14"/>
  <c r="CZ83" i="14"/>
  <c r="CY83" i="14"/>
  <c r="CX83" i="14"/>
  <c r="CW83" i="14"/>
  <c r="CV83" i="14"/>
  <c r="CU83" i="14"/>
  <c r="CT83" i="14"/>
  <c r="CP83" i="14"/>
  <c r="DZ83" i="14" s="1"/>
  <c r="CM83" i="14"/>
  <c r="CL83" i="14"/>
  <c r="CI83" i="14" s="1"/>
  <c r="CK83" i="14"/>
  <c r="CJ83" i="14"/>
  <c r="CH83" i="14"/>
  <c r="CG83" i="14"/>
  <c r="CF83" i="14"/>
  <c r="CE83" i="14"/>
  <c r="CD83" i="14"/>
  <c r="CC83" i="14"/>
  <c r="CB83" i="14"/>
  <c r="CA83" i="14"/>
  <c r="BZ83" i="14"/>
  <c r="BW83" i="14"/>
  <c r="BG83" i="14"/>
  <c r="BE83" i="14"/>
  <c r="AO83" i="14"/>
  <c r="AM83" i="14"/>
  <c r="W83" i="14"/>
  <c r="U83" i="14"/>
  <c r="E83" i="14"/>
  <c r="DW82" i="14"/>
  <c r="DV82" i="14"/>
  <c r="DU82" i="14"/>
  <c r="DT82" i="14"/>
  <c r="DS82" i="14"/>
  <c r="DR82" i="14"/>
  <c r="DQ82" i="14"/>
  <c r="DP82" i="14"/>
  <c r="DO82" i="14"/>
  <c r="DN82" i="14"/>
  <c r="DM82" i="14"/>
  <c r="DL82" i="14"/>
  <c r="DH82" i="14"/>
  <c r="DE82" i="14"/>
  <c r="DD82" i="14"/>
  <c r="DC82" i="14"/>
  <c r="DB82" i="14"/>
  <c r="DA82" i="14"/>
  <c r="CZ82" i="14"/>
  <c r="CY82" i="14"/>
  <c r="CX82" i="14"/>
  <c r="CW82" i="14"/>
  <c r="CV82" i="14"/>
  <c r="CU82" i="14"/>
  <c r="CT82" i="14"/>
  <c r="CP82" i="14"/>
  <c r="DZ82" i="14" s="1"/>
  <c r="CM82" i="14"/>
  <c r="CL82" i="14"/>
  <c r="CK82" i="14"/>
  <c r="CJ82" i="14"/>
  <c r="CI82" i="14" s="1"/>
  <c r="CH82" i="14"/>
  <c r="CG82" i="14"/>
  <c r="CF82" i="14"/>
  <c r="CE82" i="14"/>
  <c r="CC82" i="14"/>
  <c r="CB82" i="14"/>
  <c r="BY82" i="14" s="1"/>
  <c r="CA82" i="14"/>
  <c r="BZ82" i="14"/>
  <c r="BW82" i="14"/>
  <c r="BG82" i="14"/>
  <c r="BE82" i="14"/>
  <c r="AO82" i="14"/>
  <c r="AM82" i="14"/>
  <c r="W82" i="14"/>
  <c r="U82" i="14"/>
  <c r="E82" i="14"/>
  <c r="DW81" i="14"/>
  <c r="DV81" i="14"/>
  <c r="DU81" i="14"/>
  <c r="DT81" i="14"/>
  <c r="DS81" i="14"/>
  <c r="DR81" i="14"/>
  <c r="DQ81" i="14"/>
  <c r="DP81" i="14"/>
  <c r="DO81" i="14"/>
  <c r="DN81" i="14"/>
  <c r="DM81" i="14"/>
  <c r="DL81" i="14"/>
  <c r="DJ81" i="14"/>
  <c r="DH81" i="14"/>
  <c r="DE81" i="14"/>
  <c r="DD81" i="14"/>
  <c r="DC81" i="14"/>
  <c r="DB81" i="14"/>
  <c r="DA81" i="14"/>
  <c r="CZ81" i="14"/>
  <c r="CY81" i="14"/>
  <c r="CX81" i="14"/>
  <c r="CW81" i="14"/>
  <c r="CV81" i="14"/>
  <c r="CU81" i="14"/>
  <c r="CT81" i="14"/>
  <c r="CR81" i="14"/>
  <c r="CP81" i="14"/>
  <c r="DZ81" i="14" s="1"/>
  <c r="CM81" i="14"/>
  <c r="CL81" i="14"/>
  <c r="CI81" i="14" s="1"/>
  <c r="CK81" i="14"/>
  <c r="CJ81" i="14"/>
  <c r="CH81" i="14"/>
  <c r="CG81" i="14"/>
  <c r="CF81" i="14"/>
  <c r="CE81" i="14"/>
  <c r="CD81" i="14"/>
  <c r="CC81" i="14"/>
  <c r="CB81" i="14"/>
  <c r="CA81" i="14"/>
  <c r="BZ81" i="14"/>
  <c r="BW81" i="14"/>
  <c r="BG81" i="14"/>
  <c r="BE81" i="14"/>
  <c r="AO81" i="14"/>
  <c r="AM81" i="14"/>
  <c r="W81" i="14"/>
  <c r="U81" i="14"/>
  <c r="E81" i="14"/>
  <c r="DZ80" i="14"/>
  <c r="DW80" i="14"/>
  <c r="DV80" i="14"/>
  <c r="DU80" i="14"/>
  <c r="DT80" i="14"/>
  <c r="DS80" i="14"/>
  <c r="DR80" i="14"/>
  <c r="DQ80" i="14"/>
  <c r="DP80" i="14"/>
  <c r="DO80" i="14"/>
  <c r="DN80" i="14"/>
  <c r="DM80" i="14"/>
  <c r="DL80" i="14"/>
  <c r="DH80" i="14"/>
  <c r="DE80" i="14"/>
  <c r="DD80" i="14"/>
  <c r="DC80" i="14"/>
  <c r="DB80" i="14"/>
  <c r="DA80" i="14"/>
  <c r="CZ80" i="14"/>
  <c r="CY80" i="14"/>
  <c r="CX80" i="14"/>
  <c r="CW80" i="14"/>
  <c r="CV80" i="14"/>
  <c r="CU80" i="14"/>
  <c r="CT80" i="14"/>
  <c r="CP80" i="14"/>
  <c r="CM80" i="14"/>
  <c r="CL80" i="14"/>
  <c r="CK80" i="14"/>
  <c r="CJ80" i="14"/>
  <c r="CI80" i="14"/>
  <c r="CH80" i="14"/>
  <c r="CG80" i="14"/>
  <c r="CF80" i="14"/>
  <c r="CE80" i="14"/>
  <c r="CC80" i="14"/>
  <c r="CB80" i="14"/>
  <c r="CA80" i="14"/>
  <c r="BZ80" i="14"/>
  <c r="BY80" i="14"/>
  <c r="BW80" i="14"/>
  <c r="BG80" i="14"/>
  <c r="BE80" i="14"/>
  <c r="AO80" i="14"/>
  <c r="AM80" i="14"/>
  <c r="W80" i="14"/>
  <c r="CR80" i="14" s="1"/>
  <c r="U80" i="14"/>
  <c r="E80" i="14"/>
  <c r="DW79" i="14"/>
  <c r="DV79" i="14"/>
  <c r="DU79" i="14"/>
  <c r="DT79" i="14"/>
  <c r="DS79" i="14"/>
  <c r="DR79" i="14"/>
  <c r="DQ79" i="14"/>
  <c r="DP79" i="14"/>
  <c r="DO79" i="14"/>
  <c r="DN79" i="14"/>
  <c r="DM79" i="14"/>
  <c r="DL79" i="14"/>
  <c r="DH79" i="14"/>
  <c r="DE79" i="14"/>
  <c r="DD79" i="14"/>
  <c r="DC79" i="14"/>
  <c r="DB79" i="14"/>
  <c r="DA79" i="14"/>
  <c r="CZ79" i="14"/>
  <c r="CY79" i="14"/>
  <c r="CX79" i="14"/>
  <c r="CW79" i="14"/>
  <c r="CV79" i="14"/>
  <c r="CU79" i="14"/>
  <c r="CT79" i="14"/>
  <c r="CP79" i="14"/>
  <c r="DZ79" i="14" s="1"/>
  <c r="CM79" i="14"/>
  <c r="CL79" i="14"/>
  <c r="CK79" i="14"/>
  <c r="CI79" i="14" s="1"/>
  <c r="CJ79" i="14"/>
  <c r="CH79" i="14"/>
  <c r="CG79" i="14"/>
  <c r="CD79" i="14" s="1"/>
  <c r="CF79" i="14"/>
  <c r="CE79" i="14"/>
  <c r="CC79" i="14"/>
  <c r="CB79" i="14"/>
  <c r="CA79" i="14"/>
  <c r="BZ79" i="14"/>
  <c r="BW79" i="14"/>
  <c r="BG79" i="14"/>
  <c r="BE79" i="14"/>
  <c r="AO79" i="14"/>
  <c r="AM79" i="14"/>
  <c r="W79" i="14"/>
  <c r="U79" i="14"/>
  <c r="E79" i="14"/>
  <c r="DW78" i="14"/>
  <c r="DV78" i="14"/>
  <c r="DU78" i="14"/>
  <c r="DT78" i="14"/>
  <c r="DS78" i="14"/>
  <c r="DR78" i="14"/>
  <c r="DQ78" i="14"/>
  <c r="DP78" i="14"/>
  <c r="DO78" i="14"/>
  <c r="DN78" i="14"/>
  <c r="DM78" i="14"/>
  <c r="DL78" i="14"/>
  <c r="DJ78" i="14"/>
  <c r="DH78" i="14"/>
  <c r="DE78" i="14"/>
  <c r="DD78" i="14"/>
  <c r="DC78" i="14"/>
  <c r="DB78" i="14"/>
  <c r="DA78" i="14"/>
  <c r="CZ78" i="14"/>
  <c r="CY78" i="14"/>
  <c r="CX78" i="14"/>
  <c r="CW78" i="14"/>
  <c r="CV78" i="14"/>
  <c r="CU78" i="14"/>
  <c r="CT78" i="14"/>
  <c r="CP78" i="14"/>
  <c r="DZ78" i="14" s="1"/>
  <c r="CM78" i="14"/>
  <c r="CL78" i="14"/>
  <c r="CK78" i="14"/>
  <c r="CJ78" i="14"/>
  <c r="CI78" i="14" s="1"/>
  <c r="CH78" i="14"/>
  <c r="CG78" i="14"/>
  <c r="CD78" i="14" s="1"/>
  <c r="CF78" i="14"/>
  <c r="CE78" i="14"/>
  <c r="CC78" i="14"/>
  <c r="CB78" i="14"/>
  <c r="CA78" i="14"/>
  <c r="BZ78" i="14"/>
  <c r="BW78" i="14"/>
  <c r="BG78" i="14"/>
  <c r="BE78" i="14"/>
  <c r="AO78" i="14"/>
  <c r="AM78" i="14"/>
  <c r="W78" i="14"/>
  <c r="U78" i="14"/>
  <c r="E78" i="14"/>
  <c r="CR78" i="14" s="1"/>
  <c r="DZ77" i="14"/>
  <c r="DW77" i="14"/>
  <c r="DV77" i="14"/>
  <c r="DU77" i="14"/>
  <c r="DT77" i="14"/>
  <c r="DS77" i="14"/>
  <c r="DR77" i="14"/>
  <c r="DQ77" i="14"/>
  <c r="DP77" i="14"/>
  <c r="DO77" i="14"/>
  <c r="DN77" i="14"/>
  <c r="DM77" i="14"/>
  <c r="DL77" i="14"/>
  <c r="DJ77" i="14"/>
  <c r="DH77" i="14"/>
  <c r="DE77" i="14"/>
  <c r="DD77" i="14"/>
  <c r="DC77" i="14"/>
  <c r="DB77" i="14"/>
  <c r="DA77" i="14"/>
  <c r="CZ77" i="14"/>
  <c r="CY77" i="14"/>
  <c r="CX77" i="14"/>
  <c r="CW77" i="14"/>
  <c r="CV77" i="14"/>
  <c r="CU77" i="14"/>
  <c r="CT77" i="14"/>
  <c r="CP77" i="14"/>
  <c r="CM77" i="14"/>
  <c r="CL77" i="14"/>
  <c r="CK77" i="14"/>
  <c r="CI77" i="14" s="1"/>
  <c r="CJ77" i="14"/>
  <c r="CH77" i="14"/>
  <c r="CG77" i="14"/>
  <c r="CD77" i="14" s="1"/>
  <c r="CF77" i="14"/>
  <c r="CE77" i="14"/>
  <c r="CC77" i="14"/>
  <c r="CB77" i="14"/>
  <c r="CA77" i="14"/>
  <c r="BZ77" i="14"/>
  <c r="BY77" i="14" s="1"/>
  <c r="BW77" i="14"/>
  <c r="BG77" i="14"/>
  <c r="BE77" i="14"/>
  <c r="AO77" i="14"/>
  <c r="AM77" i="14"/>
  <c r="W77" i="14"/>
  <c r="U77" i="14"/>
  <c r="E77" i="14"/>
  <c r="DZ76" i="14"/>
  <c r="DW76" i="14"/>
  <c r="DV76" i="14"/>
  <c r="DU76" i="14"/>
  <c r="DT76" i="14"/>
  <c r="DS76" i="14"/>
  <c r="DR76" i="14"/>
  <c r="DQ76" i="14"/>
  <c r="DP76" i="14"/>
  <c r="DO76" i="14"/>
  <c r="DN76" i="14"/>
  <c r="DM76" i="14"/>
  <c r="DL76" i="14"/>
  <c r="DH76" i="14"/>
  <c r="DE76" i="14"/>
  <c r="DD76" i="14"/>
  <c r="DC76" i="14"/>
  <c r="DB76" i="14"/>
  <c r="DA76" i="14"/>
  <c r="CZ76" i="14"/>
  <c r="CY76" i="14"/>
  <c r="CX76" i="14"/>
  <c r="CW76" i="14"/>
  <c r="CV76" i="14"/>
  <c r="CU76" i="14"/>
  <c r="CT76" i="14"/>
  <c r="CP76" i="14"/>
  <c r="CM76" i="14"/>
  <c r="CL76" i="14"/>
  <c r="CK76" i="14"/>
  <c r="CJ76" i="14"/>
  <c r="CI76" i="14"/>
  <c r="CH76" i="14"/>
  <c r="CG76" i="14"/>
  <c r="CF76" i="14"/>
  <c r="CE76" i="14"/>
  <c r="CC76" i="14"/>
  <c r="CB76" i="14"/>
  <c r="CA76" i="14"/>
  <c r="BZ76" i="14"/>
  <c r="BW76" i="14"/>
  <c r="BG76" i="14"/>
  <c r="BE76" i="14"/>
  <c r="AO76" i="14"/>
  <c r="AM76" i="14"/>
  <c r="W76" i="14"/>
  <c r="U76" i="14"/>
  <c r="E76" i="14"/>
  <c r="DW75" i="14"/>
  <c r="DV75" i="14"/>
  <c r="DU75" i="14"/>
  <c r="DT75" i="14"/>
  <c r="DS75" i="14"/>
  <c r="DR75" i="14"/>
  <c r="DQ75" i="14"/>
  <c r="DP75" i="14"/>
  <c r="DO75" i="14"/>
  <c r="DN75" i="14"/>
  <c r="DM75" i="14"/>
  <c r="DL75" i="14"/>
  <c r="DH75" i="14"/>
  <c r="DE75" i="14"/>
  <c r="DD75" i="14"/>
  <c r="DC75" i="14"/>
  <c r="DB75" i="14"/>
  <c r="DA75" i="14"/>
  <c r="CZ75" i="14"/>
  <c r="CY75" i="14"/>
  <c r="CX75" i="14"/>
  <c r="CW75" i="14"/>
  <c r="CV75" i="14"/>
  <c r="CU75" i="14"/>
  <c r="CT75" i="14"/>
  <c r="CP75" i="14"/>
  <c r="DZ75" i="14" s="1"/>
  <c r="CM75" i="14"/>
  <c r="CL75" i="14"/>
  <c r="CK75" i="14"/>
  <c r="CJ75" i="14"/>
  <c r="CI75" i="14"/>
  <c r="CH75" i="14"/>
  <c r="CG75" i="14"/>
  <c r="CF75" i="14"/>
  <c r="CE75" i="14"/>
  <c r="CC75" i="14"/>
  <c r="CB75" i="14"/>
  <c r="CA75" i="14"/>
  <c r="BZ75" i="14"/>
  <c r="BW75" i="14"/>
  <c r="BG75" i="14"/>
  <c r="BE75" i="14"/>
  <c r="AO75" i="14"/>
  <c r="AM75" i="14"/>
  <c r="W75" i="14"/>
  <c r="U75" i="14"/>
  <c r="E75" i="14"/>
  <c r="DW74" i="14"/>
  <c r="DV74" i="14"/>
  <c r="DU74" i="14"/>
  <c r="DT74" i="14"/>
  <c r="DS74" i="14"/>
  <c r="DR74" i="14"/>
  <c r="DQ74" i="14"/>
  <c r="DP74" i="14"/>
  <c r="DO74" i="14"/>
  <c r="DN74" i="14"/>
  <c r="DM74" i="14"/>
  <c r="DL74" i="14"/>
  <c r="DJ74" i="14"/>
  <c r="DH74" i="14"/>
  <c r="DE74" i="14"/>
  <c r="DD74" i="14"/>
  <c r="DC74" i="14"/>
  <c r="DB74" i="14"/>
  <c r="DA74" i="14"/>
  <c r="CZ74" i="14"/>
  <c r="CY74" i="14"/>
  <c r="CX74" i="14"/>
  <c r="CW74" i="14"/>
  <c r="CV74" i="14"/>
  <c r="CU74" i="14"/>
  <c r="CT74" i="14"/>
  <c r="CR74" i="14"/>
  <c r="CP74" i="14"/>
  <c r="DZ74" i="14" s="1"/>
  <c r="CM74" i="14"/>
  <c r="CL74" i="14"/>
  <c r="CK74" i="14"/>
  <c r="CJ74" i="14"/>
  <c r="CH74" i="14"/>
  <c r="CG74" i="14"/>
  <c r="CF74" i="14"/>
  <c r="CE74" i="14"/>
  <c r="CD74" i="14"/>
  <c r="CC74" i="14"/>
  <c r="CB74" i="14"/>
  <c r="CA74" i="14"/>
  <c r="BZ74" i="14"/>
  <c r="BY74" i="14"/>
  <c r="BW74" i="14"/>
  <c r="BG74" i="14"/>
  <c r="BE74" i="14"/>
  <c r="AO74" i="14"/>
  <c r="AM74" i="14"/>
  <c r="W74" i="14"/>
  <c r="U74" i="14"/>
  <c r="E74" i="14"/>
  <c r="DZ73" i="14"/>
  <c r="DW73" i="14"/>
  <c r="DV73" i="14"/>
  <c r="DU73" i="14"/>
  <c r="DT73" i="14"/>
  <c r="DS73" i="14"/>
  <c r="DR73" i="14"/>
  <c r="DQ73" i="14"/>
  <c r="DP73" i="14"/>
  <c r="DO73" i="14"/>
  <c r="DN73" i="14"/>
  <c r="DM73" i="14"/>
  <c r="DL73" i="14"/>
  <c r="DH73" i="14"/>
  <c r="DE73" i="14"/>
  <c r="DD73" i="14"/>
  <c r="DC73" i="14"/>
  <c r="DB73" i="14"/>
  <c r="DA73" i="14"/>
  <c r="CZ73" i="14"/>
  <c r="CY73" i="14"/>
  <c r="CX73" i="14"/>
  <c r="CW73" i="14"/>
  <c r="CV73" i="14"/>
  <c r="CU73" i="14"/>
  <c r="CT73" i="14"/>
  <c r="CP73" i="14"/>
  <c r="CM73" i="14"/>
  <c r="CL73" i="14"/>
  <c r="CK73" i="14"/>
  <c r="CJ73" i="14"/>
  <c r="CI73" i="14" s="1"/>
  <c r="CH73" i="14"/>
  <c r="CG73" i="14"/>
  <c r="CF73" i="14"/>
  <c r="CE73" i="14"/>
  <c r="CC73" i="14"/>
  <c r="CB73" i="14"/>
  <c r="CA73" i="14"/>
  <c r="BZ73" i="14"/>
  <c r="BW73" i="14"/>
  <c r="BG73" i="14"/>
  <c r="BE73" i="14"/>
  <c r="AO73" i="14"/>
  <c r="AM73" i="14"/>
  <c r="W73" i="14"/>
  <c r="U73" i="14"/>
  <c r="E73" i="14"/>
  <c r="DZ72" i="14"/>
  <c r="DW72" i="14"/>
  <c r="DV72" i="14"/>
  <c r="DU72" i="14"/>
  <c r="DT72" i="14"/>
  <c r="DS72" i="14"/>
  <c r="DR72" i="14"/>
  <c r="DQ72" i="14"/>
  <c r="DP72" i="14"/>
  <c r="DO72" i="14"/>
  <c r="DN72" i="14"/>
  <c r="DM72" i="14"/>
  <c r="DL72" i="14"/>
  <c r="DH72" i="14"/>
  <c r="DE72" i="14"/>
  <c r="DD72" i="14"/>
  <c r="DC72" i="14"/>
  <c r="DB72" i="14"/>
  <c r="DA72" i="14"/>
  <c r="CZ72" i="14"/>
  <c r="CY72" i="14"/>
  <c r="CX72" i="14"/>
  <c r="CW72" i="14"/>
  <c r="CV72" i="14"/>
  <c r="CU72" i="14"/>
  <c r="CT72" i="14"/>
  <c r="CR72" i="14"/>
  <c r="CP72" i="14"/>
  <c r="CM72" i="14"/>
  <c r="CL72" i="14"/>
  <c r="CK72" i="14"/>
  <c r="CI72" i="14" s="1"/>
  <c r="CJ72" i="14"/>
  <c r="CH72" i="14"/>
  <c r="CG72" i="14"/>
  <c r="CF72" i="14"/>
  <c r="CE72" i="14"/>
  <c r="CD72" i="14"/>
  <c r="CC72" i="14"/>
  <c r="CB72" i="14"/>
  <c r="CA72" i="14"/>
  <c r="BZ72" i="14"/>
  <c r="BY72" i="14" s="1"/>
  <c r="BW72" i="14"/>
  <c r="BG72" i="14"/>
  <c r="BE72" i="14"/>
  <c r="AO72" i="14"/>
  <c r="AM72" i="14"/>
  <c r="W72" i="14"/>
  <c r="U72" i="14"/>
  <c r="E72" i="14"/>
  <c r="DJ72" i="14" s="1"/>
  <c r="DW71" i="14"/>
  <c r="DV71" i="14"/>
  <c r="DU71" i="14"/>
  <c r="DT71" i="14"/>
  <c r="DS71" i="14"/>
  <c r="DR71" i="14"/>
  <c r="DQ71" i="14"/>
  <c r="DP71" i="14"/>
  <c r="DO71" i="14"/>
  <c r="DN71" i="14"/>
  <c r="DM71" i="14"/>
  <c r="DL71" i="14"/>
  <c r="DH71" i="14"/>
  <c r="DE71" i="14"/>
  <c r="DD71" i="14"/>
  <c r="DC71" i="14"/>
  <c r="DB71" i="14"/>
  <c r="DA71" i="14"/>
  <c r="CZ71" i="14"/>
  <c r="CY71" i="14"/>
  <c r="CX71" i="14"/>
  <c r="CW71" i="14"/>
  <c r="CV71" i="14"/>
  <c r="CU71" i="14"/>
  <c r="CT71" i="14"/>
  <c r="CP71" i="14"/>
  <c r="DZ71" i="14" s="1"/>
  <c r="CM71" i="14"/>
  <c r="CL71" i="14"/>
  <c r="CK71" i="14"/>
  <c r="CI71" i="14" s="1"/>
  <c r="CJ71" i="14"/>
  <c r="CH71" i="14"/>
  <c r="CG71" i="14"/>
  <c r="CF71" i="14"/>
  <c r="CE71" i="14"/>
  <c r="CC71" i="14"/>
  <c r="CB71" i="14"/>
  <c r="CA71" i="14"/>
  <c r="BZ71" i="14"/>
  <c r="BY71" i="14" s="1"/>
  <c r="BW71" i="14"/>
  <c r="BG71" i="14"/>
  <c r="BE71" i="14"/>
  <c r="AO71" i="14"/>
  <c r="AM71" i="14"/>
  <c r="W71" i="14"/>
  <c r="U71" i="14"/>
  <c r="E71" i="14"/>
  <c r="DZ70" i="14"/>
  <c r="DW70" i="14"/>
  <c r="DV70" i="14"/>
  <c r="DU70" i="14"/>
  <c r="DT70" i="14"/>
  <c r="DS70" i="14"/>
  <c r="DR70" i="14"/>
  <c r="DQ70" i="14"/>
  <c r="DP70" i="14"/>
  <c r="DO70" i="14"/>
  <c r="DN70" i="14"/>
  <c r="DM70" i="14"/>
  <c r="DL70" i="14"/>
  <c r="DH70" i="14"/>
  <c r="DE70" i="14"/>
  <c r="DD70" i="14"/>
  <c r="DC70" i="14"/>
  <c r="DB70" i="14"/>
  <c r="DA70" i="14"/>
  <c r="CZ70" i="14"/>
  <c r="CY70" i="14"/>
  <c r="CX70" i="14"/>
  <c r="CW70" i="14"/>
  <c r="CV70" i="14"/>
  <c r="CU70" i="14"/>
  <c r="CT70" i="14"/>
  <c r="CR70" i="14"/>
  <c r="CP70" i="14"/>
  <c r="CM70" i="14"/>
  <c r="CL70" i="14"/>
  <c r="CK70" i="14"/>
  <c r="CJ70" i="14"/>
  <c r="CH70" i="14"/>
  <c r="CG70" i="14"/>
  <c r="CF70" i="14"/>
  <c r="CE70" i="14"/>
  <c r="CD70" i="14" s="1"/>
  <c r="CC70" i="14"/>
  <c r="CB70" i="14"/>
  <c r="CA70" i="14"/>
  <c r="BZ70" i="14"/>
  <c r="BW70" i="14"/>
  <c r="BG70" i="14"/>
  <c r="BE70" i="14"/>
  <c r="AO70" i="14"/>
  <c r="AM70" i="14"/>
  <c r="W70" i="14"/>
  <c r="U70" i="14"/>
  <c r="E70" i="14"/>
  <c r="DJ70" i="14" s="1"/>
  <c r="DZ69" i="14"/>
  <c r="DW69" i="14"/>
  <c r="DV69" i="14"/>
  <c r="DU69" i="14"/>
  <c r="DT69" i="14"/>
  <c r="DS69" i="14"/>
  <c r="DR69" i="14"/>
  <c r="DQ69" i="14"/>
  <c r="DP69" i="14"/>
  <c r="DO69" i="14"/>
  <c r="DN69" i="14"/>
  <c r="DM69" i="14"/>
  <c r="DL69" i="14"/>
  <c r="DH69" i="14"/>
  <c r="DE69" i="14"/>
  <c r="DD69" i="14"/>
  <c r="DC69" i="14"/>
  <c r="DB69" i="14"/>
  <c r="DA69" i="14"/>
  <c r="CZ69" i="14"/>
  <c r="CY69" i="14"/>
  <c r="CX69" i="14"/>
  <c r="CW69" i="14"/>
  <c r="CV69" i="14"/>
  <c r="CU69" i="14"/>
  <c r="CT69" i="14"/>
  <c r="CR69" i="14"/>
  <c r="CP69" i="14"/>
  <c r="CM69" i="14"/>
  <c r="CL69" i="14"/>
  <c r="CK69" i="14"/>
  <c r="CJ69" i="14"/>
  <c r="CI69" i="14" s="1"/>
  <c r="CH69" i="14"/>
  <c r="CG69" i="14"/>
  <c r="CD69" i="14" s="1"/>
  <c r="CF69" i="14"/>
  <c r="CE69" i="14"/>
  <c r="CC69" i="14"/>
  <c r="CB69" i="14"/>
  <c r="CA69" i="14"/>
  <c r="BY69" i="14" s="1"/>
  <c r="BZ69" i="14"/>
  <c r="BW69" i="14"/>
  <c r="BG69" i="14"/>
  <c r="BE69" i="14"/>
  <c r="AO69" i="14"/>
  <c r="AM69" i="14"/>
  <c r="W69" i="14"/>
  <c r="U69" i="14"/>
  <c r="E69" i="14"/>
  <c r="DZ68" i="14"/>
  <c r="DW68" i="14"/>
  <c r="DV68" i="14"/>
  <c r="DU68" i="14"/>
  <c r="DT68" i="14"/>
  <c r="DS68" i="14"/>
  <c r="DR68" i="14"/>
  <c r="DQ68" i="14"/>
  <c r="DP68" i="14"/>
  <c r="DO68" i="14"/>
  <c r="DN68" i="14"/>
  <c r="DM68" i="14"/>
  <c r="DL68" i="14"/>
  <c r="DH68" i="14"/>
  <c r="DE68" i="14"/>
  <c r="DD68" i="14"/>
  <c r="DC68" i="14"/>
  <c r="DB68" i="14"/>
  <c r="DA68" i="14"/>
  <c r="CZ68" i="14"/>
  <c r="CY68" i="14"/>
  <c r="CX68" i="14"/>
  <c r="CW68" i="14"/>
  <c r="CV68" i="14"/>
  <c r="CU68" i="14"/>
  <c r="CT68" i="14"/>
  <c r="CR68" i="14"/>
  <c r="CP68" i="14"/>
  <c r="CM68" i="14"/>
  <c r="CL68" i="14"/>
  <c r="CK68" i="14"/>
  <c r="CJ68" i="14"/>
  <c r="CH68" i="14"/>
  <c r="CG68" i="14"/>
  <c r="CF68" i="14"/>
  <c r="CE68" i="14"/>
  <c r="CD68" i="14"/>
  <c r="CC68" i="14"/>
  <c r="CB68" i="14"/>
  <c r="CA68" i="14"/>
  <c r="BZ68" i="14"/>
  <c r="BY68" i="14" s="1"/>
  <c r="BW68" i="14"/>
  <c r="BG68" i="14"/>
  <c r="BE68" i="14"/>
  <c r="AO68" i="14"/>
  <c r="AM68" i="14"/>
  <c r="W68" i="14"/>
  <c r="U68" i="14"/>
  <c r="E68" i="14"/>
  <c r="DJ68" i="14" s="1"/>
  <c r="DW67" i="14"/>
  <c r="DV67" i="14"/>
  <c r="DU67" i="14"/>
  <c r="DT67" i="14"/>
  <c r="DS67" i="14"/>
  <c r="DR67" i="14"/>
  <c r="DQ67" i="14"/>
  <c r="DP67" i="14"/>
  <c r="DO67" i="14"/>
  <c r="DN67" i="14"/>
  <c r="DM67" i="14"/>
  <c r="DL67" i="14"/>
  <c r="DH67" i="14"/>
  <c r="DE67" i="14"/>
  <c r="DD67" i="14"/>
  <c r="DC67" i="14"/>
  <c r="DB67" i="14"/>
  <c r="DA67" i="14"/>
  <c r="CZ67" i="14"/>
  <c r="CY67" i="14"/>
  <c r="CX67" i="14"/>
  <c r="CW67" i="14"/>
  <c r="CV67" i="14"/>
  <c r="CU67" i="14"/>
  <c r="CT67" i="14"/>
  <c r="CP67" i="14"/>
  <c r="DZ67" i="14" s="1"/>
  <c r="CM67" i="14"/>
  <c r="CL67" i="14"/>
  <c r="CK67" i="14"/>
  <c r="CJ67" i="14"/>
  <c r="CI67" i="14"/>
  <c r="CH67" i="14"/>
  <c r="CG67" i="14"/>
  <c r="CF67" i="14"/>
  <c r="CE67" i="14"/>
  <c r="CC67" i="14"/>
  <c r="CB67" i="14"/>
  <c r="BY67" i="14" s="1"/>
  <c r="CA67" i="14"/>
  <c r="BZ67" i="14"/>
  <c r="BW67" i="14"/>
  <c r="BG67" i="14"/>
  <c r="BE67" i="14"/>
  <c r="AO67" i="14"/>
  <c r="AM67" i="14"/>
  <c r="W67" i="14"/>
  <c r="U67" i="14"/>
  <c r="E67" i="14"/>
  <c r="DW66" i="14"/>
  <c r="DV66" i="14"/>
  <c r="DU66" i="14"/>
  <c r="DT66" i="14"/>
  <c r="DS66" i="14"/>
  <c r="DR66" i="14"/>
  <c r="DQ66" i="14"/>
  <c r="DP66" i="14"/>
  <c r="DO66" i="14"/>
  <c r="DN66" i="14"/>
  <c r="DM66" i="14"/>
  <c r="DL66" i="14"/>
  <c r="DJ66" i="14"/>
  <c r="DH66" i="14"/>
  <c r="DE66" i="14"/>
  <c r="DD66" i="14"/>
  <c r="DC66" i="14"/>
  <c r="DB66" i="14"/>
  <c r="DA66" i="14"/>
  <c r="CZ66" i="14"/>
  <c r="CY66" i="14"/>
  <c r="CX66" i="14"/>
  <c r="CW66" i="14"/>
  <c r="CV66" i="14"/>
  <c r="CU66" i="14"/>
  <c r="CT66" i="14"/>
  <c r="CR66" i="14"/>
  <c r="CP66" i="14"/>
  <c r="DZ66" i="14" s="1"/>
  <c r="CM66" i="14"/>
  <c r="CL66" i="14"/>
  <c r="CK66" i="14"/>
  <c r="CJ66" i="14"/>
  <c r="CH66" i="14"/>
  <c r="CG66" i="14"/>
  <c r="CF66" i="14"/>
  <c r="CE66" i="14"/>
  <c r="CD66" i="14"/>
  <c r="CC66" i="14"/>
  <c r="CB66" i="14"/>
  <c r="CA66" i="14"/>
  <c r="BZ66" i="14"/>
  <c r="BY66" i="14"/>
  <c r="BW66" i="14"/>
  <c r="BG66" i="14"/>
  <c r="BE66" i="14"/>
  <c r="AO66" i="14"/>
  <c r="AM66" i="14"/>
  <c r="W66" i="14"/>
  <c r="U66" i="14"/>
  <c r="E66" i="14"/>
  <c r="DZ65" i="14"/>
  <c r="DW65" i="14"/>
  <c r="DV65" i="14"/>
  <c r="DU65" i="14"/>
  <c r="DT65" i="14"/>
  <c r="DS65" i="14"/>
  <c r="DR65" i="14"/>
  <c r="DQ65" i="14"/>
  <c r="DP65" i="14"/>
  <c r="DO65" i="14"/>
  <c r="DN65" i="14"/>
  <c r="DM65" i="14"/>
  <c r="DL65" i="14"/>
  <c r="DJ65" i="14"/>
  <c r="DH65" i="14"/>
  <c r="DE65" i="14"/>
  <c r="DD65" i="14"/>
  <c r="DC65" i="14"/>
  <c r="DB65" i="14"/>
  <c r="DA65" i="14"/>
  <c r="CZ65" i="14"/>
  <c r="CY65" i="14"/>
  <c r="CX65" i="14"/>
  <c r="CW65" i="14"/>
  <c r="CV65" i="14"/>
  <c r="CU65" i="14"/>
  <c r="CT65" i="14"/>
  <c r="CR65" i="14"/>
  <c r="CP65" i="14"/>
  <c r="CM65" i="14"/>
  <c r="CL65" i="14"/>
  <c r="CK65" i="14"/>
  <c r="CI65" i="14" s="1"/>
  <c r="CJ65" i="14"/>
  <c r="CH65" i="14"/>
  <c r="CG65" i="14"/>
  <c r="CF65" i="14"/>
  <c r="CE65" i="14"/>
  <c r="CD65" i="14"/>
  <c r="CC65" i="14"/>
  <c r="CB65" i="14"/>
  <c r="CA65" i="14"/>
  <c r="BZ65" i="14"/>
  <c r="BY65" i="14"/>
  <c r="BW65" i="14"/>
  <c r="BG65" i="14"/>
  <c r="BE65" i="14"/>
  <c r="AO65" i="14"/>
  <c r="AM65" i="14"/>
  <c r="W65" i="14"/>
  <c r="U65" i="14"/>
  <c r="E65" i="14"/>
  <c r="DZ64" i="14"/>
  <c r="DW64" i="14"/>
  <c r="DV64" i="14"/>
  <c r="DU64" i="14"/>
  <c r="DT64" i="14"/>
  <c r="DS64" i="14"/>
  <c r="DR64" i="14"/>
  <c r="DQ64" i="14"/>
  <c r="DP64" i="14"/>
  <c r="DO64" i="14"/>
  <c r="DN64" i="14"/>
  <c r="DM64" i="14"/>
  <c r="DL64" i="14"/>
  <c r="DH64" i="14"/>
  <c r="DE64" i="14"/>
  <c r="DD64" i="14"/>
  <c r="DC64" i="14"/>
  <c r="DB64" i="14"/>
  <c r="DA64" i="14"/>
  <c r="CZ64" i="14"/>
  <c r="CY64" i="14"/>
  <c r="CX64" i="14"/>
  <c r="CW64" i="14"/>
  <c r="CV64" i="14"/>
  <c r="CU64" i="14"/>
  <c r="CT64" i="14"/>
  <c r="CP64" i="14"/>
  <c r="CM64" i="14"/>
  <c r="CL64" i="14"/>
  <c r="CI64" i="14" s="1"/>
  <c r="CK64" i="14"/>
  <c r="CJ64" i="14"/>
  <c r="CH64" i="14"/>
  <c r="CG64" i="14"/>
  <c r="CF64" i="14"/>
  <c r="CE64" i="14"/>
  <c r="CD64" i="14"/>
  <c r="CC64" i="14"/>
  <c r="CB64" i="14"/>
  <c r="CA64" i="14"/>
  <c r="BZ64" i="14"/>
  <c r="BY64" i="14" s="1"/>
  <c r="BW64" i="14"/>
  <c r="BG64" i="14"/>
  <c r="BE64" i="14"/>
  <c r="AO64" i="14"/>
  <c r="AM64" i="14"/>
  <c r="W64" i="14"/>
  <c r="U64" i="14"/>
  <c r="E64" i="14"/>
  <c r="DW63" i="14"/>
  <c r="DV63" i="14"/>
  <c r="DU63" i="14"/>
  <c r="DT63" i="14"/>
  <c r="DS63" i="14"/>
  <c r="DR63" i="14"/>
  <c r="DQ63" i="14"/>
  <c r="DP63" i="14"/>
  <c r="DO63" i="14"/>
  <c r="DN63" i="14"/>
  <c r="DM63" i="14"/>
  <c r="DL63" i="14"/>
  <c r="DH63" i="14"/>
  <c r="DE63" i="14"/>
  <c r="DD63" i="14"/>
  <c r="DC63" i="14"/>
  <c r="DB63" i="14"/>
  <c r="DA63" i="14"/>
  <c r="CZ63" i="14"/>
  <c r="CY63" i="14"/>
  <c r="CX63" i="14"/>
  <c r="CW63" i="14"/>
  <c r="CV63" i="14"/>
  <c r="CU63" i="14"/>
  <c r="CT63" i="14"/>
  <c r="CP63" i="14"/>
  <c r="DZ63" i="14" s="1"/>
  <c r="CM63" i="14"/>
  <c r="CL63" i="14"/>
  <c r="CI63" i="14" s="1"/>
  <c r="CK63" i="14"/>
  <c r="CJ63" i="14"/>
  <c r="CH63" i="14"/>
  <c r="CG63" i="14"/>
  <c r="CF63" i="14"/>
  <c r="CE63" i="14"/>
  <c r="CD63" i="14" s="1"/>
  <c r="CC63" i="14"/>
  <c r="CB63" i="14"/>
  <c r="CA63" i="14"/>
  <c r="BZ63" i="14"/>
  <c r="BY63" i="14"/>
  <c r="BW63" i="14"/>
  <c r="BG63" i="14"/>
  <c r="BE63" i="14"/>
  <c r="AO63" i="14"/>
  <c r="AM63" i="14"/>
  <c r="W63" i="14"/>
  <c r="U63" i="14"/>
  <c r="E63" i="14"/>
  <c r="DW62" i="14"/>
  <c r="DV62" i="14"/>
  <c r="DU62" i="14"/>
  <c r="DT62" i="14"/>
  <c r="DS62" i="14"/>
  <c r="DR62" i="14"/>
  <c r="DQ62" i="14"/>
  <c r="DP62" i="14"/>
  <c r="DO62" i="14"/>
  <c r="DN62" i="14"/>
  <c r="DM62" i="14"/>
  <c r="DL62" i="14"/>
  <c r="DJ62" i="14"/>
  <c r="DH62" i="14"/>
  <c r="DE62" i="14"/>
  <c r="DD62" i="14"/>
  <c r="DC62" i="14"/>
  <c r="DB62" i="14"/>
  <c r="DA62" i="14"/>
  <c r="CZ62" i="14"/>
  <c r="CY62" i="14"/>
  <c r="CX62" i="14"/>
  <c r="CW62" i="14"/>
  <c r="CV62" i="14"/>
  <c r="CU62" i="14"/>
  <c r="CT62" i="14"/>
  <c r="CR62" i="14"/>
  <c r="CP62" i="14"/>
  <c r="DZ62" i="14" s="1"/>
  <c r="CM62" i="14"/>
  <c r="CL62" i="14"/>
  <c r="CK62" i="14"/>
  <c r="CJ62" i="14"/>
  <c r="CI62" i="14" s="1"/>
  <c r="CH62" i="14"/>
  <c r="CG62" i="14"/>
  <c r="CF62" i="14"/>
  <c r="CE62" i="14"/>
  <c r="CD62" i="14" s="1"/>
  <c r="CC62" i="14"/>
  <c r="CB62" i="14"/>
  <c r="CA62" i="14"/>
  <c r="BZ62" i="14"/>
  <c r="BW62" i="14"/>
  <c r="BG62" i="14"/>
  <c r="BE62" i="14"/>
  <c r="AO62" i="14"/>
  <c r="AM62" i="14"/>
  <c r="W62" i="14"/>
  <c r="U62" i="14"/>
  <c r="E62" i="14"/>
  <c r="DW61" i="14"/>
  <c r="DV61" i="14"/>
  <c r="DU61" i="14"/>
  <c r="DT61" i="14"/>
  <c r="DS61" i="14"/>
  <c r="DR61" i="14"/>
  <c r="DQ61" i="14"/>
  <c r="DP61" i="14"/>
  <c r="DO61" i="14"/>
  <c r="DN61" i="14"/>
  <c r="DM61" i="14"/>
  <c r="DL61" i="14"/>
  <c r="DH61" i="14"/>
  <c r="DE61" i="14"/>
  <c r="DD61" i="14"/>
  <c r="DC61" i="14"/>
  <c r="DB61" i="14"/>
  <c r="DA61" i="14"/>
  <c r="CZ61" i="14"/>
  <c r="CY61" i="14"/>
  <c r="CX61" i="14"/>
  <c r="CW61" i="14"/>
  <c r="CV61" i="14"/>
  <c r="CU61" i="14"/>
  <c r="CT61" i="14"/>
  <c r="CP61" i="14"/>
  <c r="DZ61" i="14" s="1"/>
  <c r="CM61" i="14"/>
  <c r="CL61" i="14"/>
  <c r="CK61" i="14"/>
  <c r="CJ61" i="14"/>
  <c r="CI61" i="14"/>
  <c r="CH61" i="14"/>
  <c r="CG61" i="14"/>
  <c r="CD61" i="14" s="1"/>
  <c r="CF61" i="14"/>
  <c r="CE61" i="14"/>
  <c r="CC61" i="14"/>
  <c r="CB61" i="14"/>
  <c r="CA61" i="14"/>
  <c r="BZ61" i="14"/>
  <c r="BY61" i="14" s="1"/>
  <c r="BW61" i="14"/>
  <c r="BG61" i="14"/>
  <c r="BE61" i="14"/>
  <c r="AO61" i="14"/>
  <c r="AM61" i="14"/>
  <c r="W61" i="14"/>
  <c r="DJ61" i="14" s="1"/>
  <c r="U61" i="14"/>
  <c r="E61" i="14"/>
  <c r="DZ60" i="14"/>
  <c r="DW60" i="14"/>
  <c r="DV60" i="14"/>
  <c r="DU60" i="14"/>
  <c r="DT60" i="14"/>
  <c r="DS60" i="14"/>
  <c r="DR60" i="14"/>
  <c r="DQ60" i="14"/>
  <c r="DP60" i="14"/>
  <c r="DO60" i="14"/>
  <c r="DN60" i="14"/>
  <c r="DM60" i="14"/>
  <c r="DL60" i="14"/>
  <c r="DH60" i="14"/>
  <c r="DE60" i="14"/>
  <c r="DD60" i="14"/>
  <c r="DC60" i="14"/>
  <c r="DB60" i="14"/>
  <c r="DA60" i="14"/>
  <c r="CZ60" i="14"/>
  <c r="CY60" i="14"/>
  <c r="CX60" i="14"/>
  <c r="CW60" i="14"/>
  <c r="CV60" i="14"/>
  <c r="CU60" i="14"/>
  <c r="CT60" i="14"/>
  <c r="CP60" i="14"/>
  <c r="CM60" i="14"/>
  <c r="CL60" i="14"/>
  <c r="CK60" i="14"/>
  <c r="CJ60" i="14"/>
  <c r="CH60" i="14"/>
  <c r="CG60" i="14"/>
  <c r="CF60" i="14"/>
  <c r="CE60" i="14"/>
  <c r="CD60" i="14"/>
  <c r="CC60" i="14"/>
  <c r="CB60" i="14"/>
  <c r="CA60" i="14"/>
  <c r="BZ60" i="14"/>
  <c r="BW60" i="14"/>
  <c r="BG60" i="14"/>
  <c r="BE60" i="14"/>
  <c r="AO60" i="14"/>
  <c r="AM60" i="14"/>
  <c r="W60" i="14"/>
  <c r="U60" i="14"/>
  <c r="E60" i="14"/>
  <c r="DW59" i="14"/>
  <c r="DV59" i="14"/>
  <c r="DU59" i="14"/>
  <c r="DT59" i="14"/>
  <c r="DS59" i="14"/>
  <c r="DR59" i="14"/>
  <c r="DQ59" i="14"/>
  <c r="DP59" i="14"/>
  <c r="DO59" i="14"/>
  <c r="DN59" i="14"/>
  <c r="DM59" i="14"/>
  <c r="DL59" i="14"/>
  <c r="DJ59" i="14"/>
  <c r="DH59" i="14"/>
  <c r="DE59" i="14"/>
  <c r="DD59" i="14"/>
  <c r="DC59" i="14"/>
  <c r="DB59" i="14"/>
  <c r="DA59" i="14"/>
  <c r="CZ59" i="14"/>
  <c r="CY59" i="14"/>
  <c r="CX59" i="14"/>
  <c r="CW59" i="14"/>
  <c r="CV59" i="14"/>
  <c r="CU59" i="14"/>
  <c r="CT59" i="14"/>
  <c r="CR59" i="14"/>
  <c r="CP59" i="14"/>
  <c r="DZ59" i="14" s="1"/>
  <c r="CM59" i="14"/>
  <c r="CL59" i="14"/>
  <c r="CK59" i="14"/>
  <c r="CI59" i="14" s="1"/>
  <c r="CJ59" i="14"/>
  <c r="CH59" i="14"/>
  <c r="CG59" i="14"/>
  <c r="CF59" i="14"/>
  <c r="CE59" i="14"/>
  <c r="CC59" i="14"/>
  <c r="CB59" i="14"/>
  <c r="CA59" i="14"/>
  <c r="BZ59" i="14"/>
  <c r="BY59" i="14"/>
  <c r="BW59" i="14"/>
  <c r="BG59" i="14"/>
  <c r="BE59" i="14"/>
  <c r="AO59" i="14"/>
  <c r="AM59" i="14"/>
  <c r="W59" i="14"/>
  <c r="U59" i="14"/>
  <c r="E59" i="14"/>
  <c r="DZ58" i="14"/>
  <c r="DW58" i="14"/>
  <c r="DV58" i="14"/>
  <c r="DU58" i="14"/>
  <c r="DT58" i="14"/>
  <c r="DS58" i="14"/>
  <c r="DR58" i="14"/>
  <c r="DQ58" i="14"/>
  <c r="DP58" i="14"/>
  <c r="DO58" i="14"/>
  <c r="DN58" i="14"/>
  <c r="DM58" i="14"/>
  <c r="DL58" i="14"/>
  <c r="DH58" i="14"/>
  <c r="DE58" i="14"/>
  <c r="DD58" i="14"/>
  <c r="DC58" i="14"/>
  <c r="DB58" i="14"/>
  <c r="DA58" i="14"/>
  <c r="CZ58" i="14"/>
  <c r="CY58" i="14"/>
  <c r="CX58" i="14"/>
  <c r="CW58" i="14"/>
  <c r="CV58" i="14"/>
  <c r="CU58" i="14"/>
  <c r="CT58" i="14"/>
  <c r="CP58" i="14"/>
  <c r="CM58" i="14"/>
  <c r="CL58" i="14"/>
  <c r="CK58" i="14"/>
  <c r="CJ58" i="14"/>
  <c r="CH58" i="14"/>
  <c r="CG58" i="14"/>
  <c r="CD58" i="14" s="1"/>
  <c r="CF58" i="14"/>
  <c r="CE58" i="14"/>
  <c r="CC58" i="14"/>
  <c r="CB58" i="14"/>
  <c r="CA58" i="14"/>
  <c r="BY58" i="14" s="1"/>
  <c r="BZ58" i="14"/>
  <c r="BW58" i="14"/>
  <c r="BG58" i="14"/>
  <c r="BE58" i="14"/>
  <c r="AO58" i="14"/>
  <c r="AM58" i="14"/>
  <c r="W58" i="14"/>
  <c r="U58" i="14"/>
  <c r="E58" i="14"/>
  <c r="DZ57" i="14"/>
  <c r="DW57" i="14"/>
  <c r="DV57" i="14"/>
  <c r="DU57" i="14"/>
  <c r="DT57" i="14"/>
  <c r="DS57" i="14"/>
  <c r="DR57" i="14"/>
  <c r="DQ57" i="14"/>
  <c r="DP57" i="14"/>
  <c r="DO57" i="14"/>
  <c r="DN57" i="14"/>
  <c r="DM57" i="14"/>
  <c r="DL57" i="14"/>
  <c r="DJ57" i="14"/>
  <c r="DH57" i="14"/>
  <c r="DE57" i="14"/>
  <c r="DD57" i="14"/>
  <c r="DC57" i="14"/>
  <c r="DB57" i="14"/>
  <c r="DA57" i="14"/>
  <c r="CZ57" i="14"/>
  <c r="CY57" i="14"/>
  <c r="CX57" i="14"/>
  <c r="CW57" i="14"/>
  <c r="CV57" i="14"/>
  <c r="CU57" i="14"/>
  <c r="CT57" i="14"/>
  <c r="CR57" i="14"/>
  <c r="CP57" i="14"/>
  <c r="CM57" i="14"/>
  <c r="CL57" i="14"/>
  <c r="CK57" i="14"/>
  <c r="CJ57" i="14"/>
  <c r="CH57" i="14"/>
  <c r="CD57" i="14" s="1"/>
  <c r="CG57" i="14"/>
  <c r="CF57" i="14"/>
  <c r="CE57" i="14"/>
  <c r="CC57" i="14"/>
  <c r="CB57" i="14"/>
  <c r="CA57" i="14"/>
  <c r="BZ57" i="14"/>
  <c r="BW57" i="14"/>
  <c r="BG57" i="14"/>
  <c r="BE57" i="14"/>
  <c r="AO57" i="14"/>
  <c r="AM57" i="14"/>
  <c r="W57" i="14"/>
  <c r="U57" i="14"/>
  <c r="E57" i="14"/>
  <c r="DZ56" i="14"/>
  <c r="DW56" i="14"/>
  <c r="DV56" i="14"/>
  <c r="DU56" i="14"/>
  <c r="DT56" i="14"/>
  <c r="DS56" i="14"/>
  <c r="DR56" i="14"/>
  <c r="DQ56" i="14"/>
  <c r="DP56" i="14"/>
  <c r="DO56" i="14"/>
  <c r="DN56" i="14"/>
  <c r="DM56" i="14"/>
  <c r="DL56" i="14"/>
  <c r="DH56" i="14"/>
  <c r="DE56" i="14"/>
  <c r="DD56" i="14"/>
  <c r="DC56" i="14"/>
  <c r="DB56" i="14"/>
  <c r="DA56" i="14"/>
  <c r="CZ56" i="14"/>
  <c r="CY56" i="14"/>
  <c r="CX56" i="14"/>
  <c r="CW56" i="14"/>
  <c r="CV56" i="14"/>
  <c r="CU56" i="14"/>
  <c r="CT56" i="14"/>
  <c r="CR56" i="14"/>
  <c r="CP56" i="14"/>
  <c r="CM56" i="14"/>
  <c r="CL56" i="14"/>
  <c r="CK56" i="14"/>
  <c r="CJ56" i="14"/>
  <c r="CH56" i="14"/>
  <c r="CG56" i="14"/>
  <c r="CF56" i="14"/>
  <c r="CE56" i="14"/>
  <c r="CD56" i="14" s="1"/>
  <c r="CC56" i="14"/>
  <c r="CB56" i="14"/>
  <c r="BY56" i="14" s="1"/>
  <c r="CA56" i="14"/>
  <c r="BZ56" i="14"/>
  <c r="BW56" i="14"/>
  <c r="BG56" i="14"/>
  <c r="BE56" i="14"/>
  <c r="AO56" i="14"/>
  <c r="AM56" i="14"/>
  <c r="W56" i="14"/>
  <c r="U56" i="14"/>
  <c r="E56" i="14"/>
  <c r="DW55" i="14"/>
  <c r="DV55" i="14"/>
  <c r="DU55" i="14"/>
  <c r="DT55" i="14"/>
  <c r="DS55" i="14"/>
  <c r="DR55" i="14"/>
  <c r="DQ55" i="14"/>
  <c r="DP55" i="14"/>
  <c r="DO55" i="14"/>
  <c r="DN55" i="14"/>
  <c r="DM55" i="14"/>
  <c r="DL55" i="14"/>
  <c r="DH55" i="14"/>
  <c r="DE55" i="14"/>
  <c r="DD55" i="14"/>
  <c r="DC55" i="14"/>
  <c r="DB55" i="14"/>
  <c r="DA55" i="14"/>
  <c r="CZ55" i="14"/>
  <c r="CY55" i="14"/>
  <c r="CX55" i="14"/>
  <c r="CW55" i="14"/>
  <c r="CV55" i="14"/>
  <c r="CU55" i="14"/>
  <c r="CT55" i="14"/>
  <c r="CP55" i="14"/>
  <c r="DZ55" i="14" s="1"/>
  <c r="CM55" i="14"/>
  <c r="CL55" i="14"/>
  <c r="CK55" i="14"/>
  <c r="CJ55" i="14"/>
  <c r="CI55" i="14"/>
  <c r="CH55" i="14"/>
  <c r="CG55" i="14"/>
  <c r="CF55" i="14"/>
  <c r="CE55" i="14"/>
  <c r="CD55" i="14" s="1"/>
  <c r="CC55" i="14"/>
  <c r="CB55" i="14"/>
  <c r="CA55" i="14"/>
  <c r="BZ55" i="14"/>
  <c r="BW55" i="14"/>
  <c r="BG55" i="14"/>
  <c r="BE55" i="14"/>
  <c r="AO55" i="14"/>
  <c r="AM55" i="14"/>
  <c r="W55" i="14"/>
  <c r="U55" i="14"/>
  <c r="E55" i="14"/>
  <c r="DZ54" i="14"/>
  <c r="DW54" i="14"/>
  <c r="DV54" i="14"/>
  <c r="DU54" i="14"/>
  <c r="DT54" i="14"/>
  <c r="DS54" i="14"/>
  <c r="DR54" i="14"/>
  <c r="DQ54" i="14"/>
  <c r="DP54" i="14"/>
  <c r="DO54" i="14"/>
  <c r="DN54" i="14"/>
  <c r="DM54" i="14"/>
  <c r="DL54" i="14"/>
  <c r="DJ54" i="14"/>
  <c r="DH54" i="14"/>
  <c r="DE54" i="14"/>
  <c r="DD54" i="14"/>
  <c r="DC54" i="14"/>
  <c r="DB54" i="14"/>
  <c r="DA54" i="14"/>
  <c r="CZ54" i="14"/>
  <c r="CY54" i="14"/>
  <c r="CX54" i="14"/>
  <c r="CW54" i="14"/>
  <c r="CV54" i="14"/>
  <c r="CU54" i="14"/>
  <c r="CT54" i="14"/>
  <c r="CR54" i="14"/>
  <c r="CP54" i="14"/>
  <c r="CM54" i="14"/>
  <c r="CL54" i="14"/>
  <c r="CK54" i="14"/>
  <c r="CJ54" i="14"/>
  <c r="CH54" i="14"/>
  <c r="CG54" i="14"/>
  <c r="CF54" i="14"/>
  <c r="CE54" i="14"/>
  <c r="CD54" i="14"/>
  <c r="CC54" i="14"/>
  <c r="CB54" i="14"/>
  <c r="CA54" i="14"/>
  <c r="BZ54" i="14"/>
  <c r="BY54" i="14"/>
  <c r="BW54" i="14"/>
  <c r="BG54" i="14"/>
  <c r="BE54" i="14"/>
  <c r="AO54" i="14"/>
  <c r="AM54" i="14"/>
  <c r="W54" i="14"/>
  <c r="U54" i="14"/>
  <c r="E54" i="14"/>
  <c r="DW53" i="14"/>
  <c r="DV53" i="14"/>
  <c r="DU53" i="14"/>
  <c r="DT53" i="14"/>
  <c r="DS53" i="14"/>
  <c r="DR53" i="14"/>
  <c r="DQ53" i="14"/>
  <c r="DP53" i="14"/>
  <c r="DO53" i="14"/>
  <c r="DN53" i="14"/>
  <c r="DM53" i="14"/>
  <c r="DL53" i="14"/>
  <c r="DJ53" i="14"/>
  <c r="DH53" i="14"/>
  <c r="DE53" i="14"/>
  <c r="DD53" i="14"/>
  <c r="DC53" i="14"/>
  <c r="DB53" i="14"/>
  <c r="DA53" i="14"/>
  <c r="CZ53" i="14"/>
  <c r="CY53" i="14"/>
  <c r="CX53" i="14"/>
  <c r="CW53" i="14"/>
  <c r="CV53" i="14"/>
  <c r="CU53" i="14"/>
  <c r="CT53" i="14"/>
  <c r="CP53" i="14"/>
  <c r="DZ53" i="14" s="1"/>
  <c r="CM53" i="14"/>
  <c r="CL53" i="14"/>
  <c r="CK53" i="14"/>
  <c r="CJ53" i="14"/>
  <c r="CH53" i="14"/>
  <c r="CG53" i="14"/>
  <c r="CF53" i="14"/>
  <c r="CD53" i="14" s="1"/>
  <c r="CE53" i="14"/>
  <c r="CC53" i="14"/>
  <c r="CB53" i="14"/>
  <c r="CA53" i="14"/>
  <c r="BZ53" i="14"/>
  <c r="BY53" i="14" s="1"/>
  <c r="BW53" i="14"/>
  <c r="BG53" i="14"/>
  <c r="BE53" i="14"/>
  <c r="AO53" i="14"/>
  <c r="AM53" i="14"/>
  <c r="W53" i="14"/>
  <c r="CR53" i="14" s="1"/>
  <c r="U53" i="14"/>
  <c r="E53" i="14"/>
  <c r="DZ52" i="14"/>
  <c r="DW52" i="14"/>
  <c r="DV52" i="14"/>
  <c r="DU52" i="14"/>
  <c r="DT52" i="14"/>
  <c r="DS52" i="14"/>
  <c r="DR52" i="14"/>
  <c r="DQ52" i="14"/>
  <c r="DP52" i="14"/>
  <c r="DO52" i="14"/>
  <c r="DN52" i="14"/>
  <c r="DM52" i="14"/>
  <c r="DL52" i="14"/>
  <c r="DH52" i="14"/>
  <c r="DE52" i="14"/>
  <c r="DD52" i="14"/>
  <c r="DC52" i="14"/>
  <c r="DB52" i="14"/>
  <c r="DA52" i="14"/>
  <c r="CZ52" i="14"/>
  <c r="CY52" i="14"/>
  <c r="CX52" i="14"/>
  <c r="CW52" i="14"/>
  <c r="CV52" i="14"/>
  <c r="CU52" i="14"/>
  <c r="CT52" i="14"/>
  <c r="CP52" i="14"/>
  <c r="CM52" i="14"/>
  <c r="CL52" i="14"/>
  <c r="CK52" i="14"/>
  <c r="CI52" i="14" s="1"/>
  <c r="CJ52" i="14"/>
  <c r="CH52" i="14"/>
  <c r="CG52" i="14"/>
  <c r="CF52" i="14"/>
  <c r="CE52" i="14"/>
  <c r="CD52" i="14"/>
  <c r="CC52" i="14"/>
  <c r="CB52" i="14"/>
  <c r="CA52" i="14"/>
  <c r="BZ52" i="14"/>
  <c r="BY52" i="14" s="1"/>
  <c r="BW52" i="14"/>
  <c r="BG52" i="14"/>
  <c r="BE52" i="14"/>
  <c r="AO52" i="14"/>
  <c r="AM52" i="14"/>
  <c r="W52" i="14"/>
  <c r="U52" i="14"/>
  <c r="E52" i="14"/>
  <c r="DW51" i="14"/>
  <c r="DV51" i="14"/>
  <c r="DU51" i="14"/>
  <c r="DT51" i="14"/>
  <c r="DS51" i="14"/>
  <c r="DR51" i="14"/>
  <c r="DQ51" i="14"/>
  <c r="DP51" i="14"/>
  <c r="DO51" i="14"/>
  <c r="DN51" i="14"/>
  <c r="DM51" i="14"/>
  <c r="DL51" i="14"/>
  <c r="DJ51" i="14"/>
  <c r="DH51" i="14"/>
  <c r="DE51" i="14"/>
  <c r="DD51" i="14"/>
  <c r="DC51" i="14"/>
  <c r="DB51" i="14"/>
  <c r="DA51" i="14"/>
  <c r="CZ51" i="14"/>
  <c r="CY51" i="14"/>
  <c r="CX51" i="14"/>
  <c r="CW51" i="14"/>
  <c r="CV51" i="14"/>
  <c r="CU51" i="14"/>
  <c r="CT51" i="14"/>
  <c r="CP51" i="14"/>
  <c r="DZ51" i="14" s="1"/>
  <c r="CM51" i="14"/>
  <c r="CL51" i="14"/>
  <c r="CK51" i="14"/>
  <c r="CJ51" i="14"/>
  <c r="CH51" i="14"/>
  <c r="CG51" i="14"/>
  <c r="CD51" i="14" s="1"/>
  <c r="CF51" i="14"/>
  <c r="CE51" i="14"/>
  <c r="CC51" i="14"/>
  <c r="CB51" i="14"/>
  <c r="CA51" i="14"/>
  <c r="BZ51" i="14"/>
  <c r="BY51" i="14" s="1"/>
  <c r="BW51" i="14"/>
  <c r="BG51" i="14"/>
  <c r="BE51" i="14"/>
  <c r="AO51" i="14"/>
  <c r="AM51" i="14"/>
  <c r="W51" i="14"/>
  <c r="U51" i="14"/>
  <c r="E51" i="14"/>
  <c r="CR51" i="14" s="1"/>
  <c r="DW50" i="14"/>
  <c r="DV50" i="14"/>
  <c r="DU50" i="14"/>
  <c r="DT50" i="14"/>
  <c r="DS50" i="14"/>
  <c r="DR50" i="14"/>
  <c r="DQ50" i="14"/>
  <c r="DP50" i="14"/>
  <c r="DO50" i="14"/>
  <c r="DN50" i="14"/>
  <c r="DM50" i="14"/>
  <c r="DL50" i="14"/>
  <c r="DH50" i="14"/>
  <c r="DE50" i="14"/>
  <c r="DD50" i="14"/>
  <c r="DC50" i="14"/>
  <c r="DB50" i="14"/>
  <c r="DA50" i="14"/>
  <c r="CZ50" i="14"/>
  <c r="CY50" i="14"/>
  <c r="CX50" i="14"/>
  <c r="CW50" i="14"/>
  <c r="CV50" i="14"/>
  <c r="CU50" i="14"/>
  <c r="CT50" i="14"/>
  <c r="CP50" i="14"/>
  <c r="DZ50" i="14" s="1"/>
  <c r="CM50" i="14"/>
  <c r="CL50" i="14"/>
  <c r="CK50" i="14"/>
  <c r="CJ50" i="14"/>
  <c r="CI50" i="14" s="1"/>
  <c r="CH50" i="14"/>
  <c r="CG50" i="14"/>
  <c r="CF50" i="14"/>
  <c r="CE50" i="14"/>
  <c r="CD50" i="14" s="1"/>
  <c r="CC50" i="14"/>
  <c r="CB50" i="14"/>
  <c r="CA50" i="14"/>
  <c r="BZ50" i="14"/>
  <c r="BY50" i="14"/>
  <c r="BW50" i="14"/>
  <c r="BG50" i="14"/>
  <c r="BE50" i="14"/>
  <c r="AO50" i="14"/>
  <c r="AM50" i="14"/>
  <c r="W50" i="14"/>
  <c r="U50" i="14"/>
  <c r="E50" i="14"/>
  <c r="DW49" i="14"/>
  <c r="DV49" i="14"/>
  <c r="DU49" i="14"/>
  <c r="DT49" i="14"/>
  <c r="DS49" i="14"/>
  <c r="DR49" i="14"/>
  <c r="DQ49" i="14"/>
  <c r="DP49" i="14"/>
  <c r="DO49" i="14"/>
  <c r="DN49" i="14"/>
  <c r="DM49" i="14"/>
  <c r="DL49" i="14"/>
  <c r="DH49" i="14"/>
  <c r="DE49" i="14"/>
  <c r="DD49" i="14"/>
  <c r="DC49" i="14"/>
  <c r="DB49" i="14"/>
  <c r="DA49" i="14"/>
  <c r="CZ49" i="14"/>
  <c r="CY49" i="14"/>
  <c r="CX49" i="14"/>
  <c r="CW49" i="14"/>
  <c r="CV49" i="14"/>
  <c r="CU49" i="14"/>
  <c r="CT49" i="14"/>
  <c r="CP49" i="14"/>
  <c r="DZ49" i="14" s="1"/>
  <c r="CM49" i="14"/>
  <c r="CL49" i="14"/>
  <c r="CK49" i="14"/>
  <c r="CJ49" i="14"/>
  <c r="CI49" i="14" s="1"/>
  <c r="CH49" i="14"/>
  <c r="CG49" i="14"/>
  <c r="CF49" i="14"/>
  <c r="CD49" i="14" s="1"/>
  <c r="CE49" i="14"/>
  <c r="CC49" i="14"/>
  <c r="CB49" i="14"/>
  <c r="CA49" i="14"/>
  <c r="BZ49" i="14"/>
  <c r="BY49" i="14"/>
  <c r="BW49" i="14"/>
  <c r="BG49" i="14"/>
  <c r="BE49" i="14"/>
  <c r="AO49" i="14"/>
  <c r="AM49" i="14"/>
  <c r="W49" i="14"/>
  <c r="CR49" i="14" s="1"/>
  <c r="U49" i="14"/>
  <c r="E49" i="14"/>
  <c r="DZ48" i="14"/>
  <c r="DW48" i="14"/>
  <c r="DV48" i="14"/>
  <c r="DU48" i="14"/>
  <c r="DT48" i="14"/>
  <c r="DS48" i="14"/>
  <c r="DR48" i="14"/>
  <c r="DQ48" i="14"/>
  <c r="DP48" i="14"/>
  <c r="DO48" i="14"/>
  <c r="DN48" i="14"/>
  <c r="DM48" i="14"/>
  <c r="DL48" i="14"/>
  <c r="DH48" i="14"/>
  <c r="DE48" i="14"/>
  <c r="DD48" i="14"/>
  <c r="DC48" i="14"/>
  <c r="DB48" i="14"/>
  <c r="DA48" i="14"/>
  <c r="CZ48" i="14"/>
  <c r="CY48" i="14"/>
  <c r="CX48" i="14"/>
  <c r="CW48" i="14"/>
  <c r="CV48" i="14"/>
  <c r="CU48" i="14"/>
  <c r="CT48" i="14"/>
  <c r="CR48" i="14"/>
  <c r="CP48" i="14"/>
  <c r="CM48" i="14"/>
  <c r="CL48" i="14"/>
  <c r="CK48" i="14"/>
  <c r="CJ48" i="14"/>
  <c r="CH48" i="14"/>
  <c r="CG48" i="14"/>
  <c r="CF48" i="14"/>
  <c r="CE48" i="14"/>
  <c r="CD48" i="14"/>
  <c r="CC48" i="14"/>
  <c r="CB48" i="14"/>
  <c r="CA48" i="14"/>
  <c r="BZ48" i="14"/>
  <c r="BW48" i="14"/>
  <c r="BG48" i="14"/>
  <c r="BE48" i="14"/>
  <c r="AO48" i="14"/>
  <c r="AM48" i="14"/>
  <c r="W48" i="14"/>
  <c r="U48" i="14"/>
  <c r="E48" i="14"/>
  <c r="DJ48" i="14" s="1"/>
  <c r="DW47" i="14"/>
  <c r="DV47" i="14"/>
  <c r="DU47" i="14"/>
  <c r="DT47" i="14"/>
  <c r="DS47" i="14"/>
  <c r="DR47" i="14"/>
  <c r="DQ47" i="14"/>
  <c r="DP47" i="14"/>
  <c r="DO47" i="14"/>
  <c r="DN47" i="14"/>
  <c r="DM47" i="14"/>
  <c r="DL47" i="14"/>
  <c r="DH47" i="14"/>
  <c r="DE47" i="14"/>
  <c r="DD47" i="14"/>
  <c r="DC47" i="14"/>
  <c r="DB47" i="14"/>
  <c r="DA47" i="14"/>
  <c r="CZ47" i="14"/>
  <c r="CY47" i="14"/>
  <c r="CX47" i="14"/>
  <c r="CW47" i="14"/>
  <c r="CV47" i="14"/>
  <c r="CU47" i="14"/>
  <c r="CT47" i="14"/>
  <c r="CP47" i="14"/>
  <c r="DZ47" i="14" s="1"/>
  <c r="CM47" i="14"/>
  <c r="CL47" i="14"/>
  <c r="CK47" i="14"/>
  <c r="CJ47" i="14"/>
  <c r="CI47" i="14"/>
  <c r="CH47" i="14"/>
  <c r="CG47" i="14"/>
  <c r="CF47" i="14"/>
  <c r="CE47" i="14"/>
  <c r="CD47" i="14" s="1"/>
  <c r="CC47" i="14"/>
  <c r="CB47" i="14"/>
  <c r="CA47" i="14"/>
  <c r="BZ47" i="14"/>
  <c r="BY47" i="14" s="1"/>
  <c r="BW47" i="14"/>
  <c r="BG47" i="14"/>
  <c r="BE47" i="14"/>
  <c r="AO47" i="14"/>
  <c r="AM47" i="14"/>
  <c r="W47" i="14"/>
  <c r="U47" i="14"/>
  <c r="E47" i="14"/>
  <c r="DW46" i="14"/>
  <c r="DV46" i="14"/>
  <c r="DU46" i="14"/>
  <c r="DT46" i="14"/>
  <c r="DS46" i="14"/>
  <c r="DR46" i="14"/>
  <c r="DQ46" i="14"/>
  <c r="DP46" i="14"/>
  <c r="DO46" i="14"/>
  <c r="DN46" i="14"/>
  <c r="DM46" i="14"/>
  <c r="DL46" i="14"/>
  <c r="DH46" i="14"/>
  <c r="DE46" i="14"/>
  <c r="DD46" i="14"/>
  <c r="DC46" i="14"/>
  <c r="DB46" i="14"/>
  <c r="DA46" i="14"/>
  <c r="CZ46" i="14"/>
  <c r="CY46" i="14"/>
  <c r="CX46" i="14"/>
  <c r="CW46" i="14"/>
  <c r="CV46" i="14"/>
  <c r="CU46" i="14"/>
  <c r="CT46" i="14"/>
  <c r="CP46" i="14"/>
  <c r="DZ46" i="14" s="1"/>
  <c r="CM46" i="14"/>
  <c r="CL46" i="14"/>
  <c r="CK46" i="14"/>
  <c r="CJ46" i="14"/>
  <c r="CI46" i="14" s="1"/>
  <c r="CH46" i="14"/>
  <c r="CG46" i="14"/>
  <c r="CF46" i="14"/>
  <c r="CE46" i="14"/>
  <c r="CD46" i="14"/>
  <c r="CC46" i="14"/>
  <c r="CB46" i="14"/>
  <c r="CA46" i="14"/>
  <c r="BZ46" i="14"/>
  <c r="BW46" i="14"/>
  <c r="BG46" i="14"/>
  <c r="BE46" i="14"/>
  <c r="AO46" i="14"/>
  <c r="AM46" i="14"/>
  <c r="W46" i="14"/>
  <c r="U46" i="14"/>
  <c r="E46" i="14"/>
  <c r="DW45" i="14"/>
  <c r="DV45" i="14"/>
  <c r="DU45" i="14"/>
  <c r="DT45" i="14"/>
  <c r="DS45" i="14"/>
  <c r="DR45" i="14"/>
  <c r="DQ45" i="14"/>
  <c r="DP45" i="14"/>
  <c r="DO45" i="14"/>
  <c r="DN45" i="14"/>
  <c r="DM45" i="14"/>
  <c r="DL45" i="14"/>
  <c r="DJ45" i="14"/>
  <c r="DH45" i="14"/>
  <c r="DE45" i="14"/>
  <c r="DD45" i="14"/>
  <c r="DC45" i="14"/>
  <c r="DB45" i="14"/>
  <c r="DA45" i="14"/>
  <c r="CZ45" i="14"/>
  <c r="CY45" i="14"/>
  <c r="CX45" i="14"/>
  <c r="CW45" i="14"/>
  <c r="CV45" i="14"/>
  <c r="CU45" i="14"/>
  <c r="CT45" i="14"/>
  <c r="CP45" i="14"/>
  <c r="DZ45" i="14" s="1"/>
  <c r="CM45" i="14"/>
  <c r="CL45" i="14"/>
  <c r="CK45" i="14"/>
  <c r="CJ45" i="14"/>
  <c r="CH45" i="14"/>
  <c r="CG45" i="14"/>
  <c r="CF45" i="14"/>
  <c r="CE45" i="14"/>
  <c r="CD45" i="14"/>
  <c r="CC45" i="14"/>
  <c r="CB45" i="14"/>
  <c r="CA45" i="14"/>
  <c r="BZ45" i="14"/>
  <c r="BY45" i="14"/>
  <c r="BW45" i="14"/>
  <c r="BG45" i="14"/>
  <c r="BE45" i="14"/>
  <c r="AO45" i="14"/>
  <c r="AM45" i="14"/>
  <c r="W45" i="14"/>
  <c r="U45" i="14"/>
  <c r="E45" i="14"/>
  <c r="CR45" i="14" s="1"/>
  <c r="DZ44" i="14"/>
  <c r="DW44" i="14"/>
  <c r="DV44" i="14"/>
  <c r="DU44" i="14"/>
  <c r="DT44" i="14"/>
  <c r="DS44" i="14"/>
  <c r="DR44" i="14"/>
  <c r="DQ44" i="14"/>
  <c r="DP44" i="14"/>
  <c r="DO44" i="14"/>
  <c r="DN44" i="14"/>
  <c r="DM44" i="14"/>
  <c r="DL44" i="14"/>
  <c r="DH44" i="14"/>
  <c r="DE44" i="14"/>
  <c r="DD44" i="14"/>
  <c r="DC44" i="14"/>
  <c r="DB44" i="14"/>
  <c r="DA44" i="14"/>
  <c r="CZ44" i="14"/>
  <c r="CY44" i="14"/>
  <c r="CX44" i="14"/>
  <c r="CW44" i="14"/>
  <c r="CV44" i="14"/>
  <c r="CU44" i="14"/>
  <c r="CT44" i="14"/>
  <c r="CP44" i="14"/>
  <c r="CM44" i="14"/>
  <c r="CL44" i="14"/>
  <c r="CK44" i="14"/>
  <c r="CJ44" i="14"/>
  <c r="CI44" i="14"/>
  <c r="CH44" i="14"/>
  <c r="CG44" i="14"/>
  <c r="CF44" i="14"/>
  <c r="CE44" i="14"/>
  <c r="CD44" i="14"/>
  <c r="CC44" i="14"/>
  <c r="CB44" i="14"/>
  <c r="CA44" i="14"/>
  <c r="BZ44" i="14"/>
  <c r="BY44" i="14" s="1"/>
  <c r="BW44" i="14"/>
  <c r="BG44" i="14"/>
  <c r="BE44" i="14"/>
  <c r="AO44" i="14"/>
  <c r="AM44" i="14"/>
  <c r="W44" i="14"/>
  <c r="U44" i="14"/>
  <c r="E44" i="14"/>
  <c r="DW43" i="14"/>
  <c r="DV43" i="14"/>
  <c r="DU43" i="14"/>
  <c r="DT43" i="14"/>
  <c r="DS43" i="14"/>
  <c r="DR43" i="14"/>
  <c r="DQ43" i="14"/>
  <c r="DP43" i="14"/>
  <c r="DO43" i="14"/>
  <c r="DN43" i="14"/>
  <c r="DM43" i="14"/>
  <c r="DL43" i="14"/>
  <c r="DJ43" i="14"/>
  <c r="DH43" i="14"/>
  <c r="DE43" i="14"/>
  <c r="DD43" i="14"/>
  <c r="DC43" i="14"/>
  <c r="DB43" i="14"/>
  <c r="DA43" i="14"/>
  <c r="CZ43" i="14"/>
  <c r="CY43" i="14"/>
  <c r="CX43" i="14"/>
  <c r="CW43" i="14"/>
  <c r="CV43" i="14"/>
  <c r="CU43" i="14"/>
  <c r="CT43" i="14"/>
  <c r="CR43" i="14"/>
  <c r="CP43" i="14"/>
  <c r="DZ43" i="14" s="1"/>
  <c r="CM43" i="14"/>
  <c r="CL43" i="14"/>
  <c r="CK43" i="14"/>
  <c r="CI43" i="14" s="1"/>
  <c r="CJ43" i="14"/>
  <c r="CH43" i="14"/>
  <c r="CG43" i="14"/>
  <c r="CF43" i="14"/>
  <c r="CE43" i="14"/>
  <c r="CD43" i="14"/>
  <c r="CC43" i="14"/>
  <c r="CB43" i="14"/>
  <c r="CA43" i="14"/>
  <c r="BZ43" i="14"/>
  <c r="BY43" i="14"/>
  <c r="BW43" i="14"/>
  <c r="BG43" i="14"/>
  <c r="BE43" i="14"/>
  <c r="AO43" i="14"/>
  <c r="AM43" i="14"/>
  <c r="W43" i="14"/>
  <c r="U43" i="14"/>
  <c r="E43" i="14"/>
  <c r="DZ42" i="14"/>
  <c r="DW42" i="14"/>
  <c r="DV42" i="14"/>
  <c r="DU42" i="14"/>
  <c r="DT42" i="14"/>
  <c r="DS42" i="14"/>
  <c r="DR42" i="14"/>
  <c r="DQ42" i="14"/>
  <c r="DP42" i="14"/>
  <c r="DO42" i="14"/>
  <c r="DN42" i="14"/>
  <c r="DM42" i="14"/>
  <c r="DL42" i="14"/>
  <c r="DH42" i="14"/>
  <c r="DE42" i="14"/>
  <c r="DD42" i="14"/>
  <c r="DC42" i="14"/>
  <c r="DB42" i="14"/>
  <c r="DA42" i="14"/>
  <c r="CZ42" i="14"/>
  <c r="CY42" i="14"/>
  <c r="CX42" i="14"/>
  <c r="CW42" i="14"/>
  <c r="CV42" i="14"/>
  <c r="CU42" i="14"/>
  <c r="CT42" i="14"/>
  <c r="CP42" i="14"/>
  <c r="CM42" i="14"/>
  <c r="CL42" i="14"/>
  <c r="CK42" i="14"/>
  <c r="CJ42" i="14"/>
  <c r="CH42" i="14"/>
  <c r="CG42" i="14"/>
  <c r="CF42" i="14"/>
  <c r="CE42" i="14"/>
  <c r="CC42" i="14"/>
  <c r="CB42" i="14"/>
  <c r="CA42" i="14"/>
  <c r="BZ42" i="14"/>
  <c r="BY42" i="14" s="1"/>
  <c r="BW42" i="14"/>
  <c r="BG42" i="14"/>
  <c r="BE42" i="14"/>
  <c r="AO42" i="14"/>
  <c r="AM42" i="14"/>
  <c r="W42" i="14"/>
  <c r="U42" i="14"/>
  <c r="E42" i="14"/>
  <c r="DW41" i="14"/>
  <c r="DV41" i="14"/>
  <c r="DU41" i="14"/>
  <c r="DT41" i="14"/>
  <c r="DS41" i="14"/>
  <c r="DR41" i="14"/>
  <c r="DQ41" i="14"/>
  <c r="DP41" i="14"/>
  <c r="DO41" i="14"/>
  <c r="DN41" i="14"/>
  <c r="DM41" i="14"/>
  <c r="DL41" i="14"/>
  <c r="DH41" i="14"/>
  <c r="DE41" i="14"/>
  <c r="DD41" i="14"/>
  <c r="DC41" i="14"/>
  <c r="DB41" i="14"/>
  <c r="DA41" i="14"/>
  <c r="CZ41" i="14"/>
  <c r="CY41" i="14"/>
  <c r="CX41" i="14"/>
  <c r="CW41" i="14"/>
  <c r="CV41" i="14"/>
  <c r="CU41" i="14"/>
  <c r="CT41" i="14"/>
  <c r="CR41" i="14"/>
  <c r="CP41" i="14"/>
  <c r="DZ41" i="14" s="1"/>
  <c r="CM41" i="14"/>
  <c r="CL41" i="14"/>
  <c r="CI41" i="14" s="1"/>
  <c r="CK41" i="14"/>
  <c r="CJ41" i="14"/>
  <c r="CH41" i="14"/>
  <c r="CG41" i="14"/>
  <c r="CD41" i="14" s="1"/>
  <c r="CF41" i="14"/>
  <c r="CE41" i="14"/>
  <c r="CC41" i="14"/>
  <c r="CB41" i="14"/>
  <c r="CA41" i="14"/>
  <c r="BZ41" i="14"/>
  <c r="BY41" i="14"/>
  <c r="BW41" i="14"/>
  <c r="BG41" i="14"/>
  <c r="BE41" i="14"/>
  <c r="AO41" i="14"/>
  <c r="AM41" i="14"/>
  <c r="W41" i="14"/>
  <c r="U41" i="14"/>
  <c r="E41" i="14"/>
  <c r="DZ40" i="14"/>
  <c r="DW40" i="14"/>
  <c r="DV40" i="14"/>
  <c r="DU40" i="14"/>
  <c r="DT40" i="14"/>
  <c r="DS40" i="14"/>
  <c r="DR40" i="14"/>
  <c r="DQ40" i="14"/>
  <c r="DP40" i="14"/>
  <c r="DO40" i="14"/>
  <c r="DN40" i="14"/>
  <c r="DM40" i="14"/>
  <c r="DL40" i="14"/>
  <c r="DH40" i="14"/>
  <c r="DE40" i="14"/>
  <c r="DD40" i="14"/>
  <c r="DC40" i="14"/>
  <c r="DB40" i="14"/>
  <c r="DA40" i="14"/>
  <c r="CZ40" i="14"/>
  <c r="CY40" i="14"/>
  <c r="CX40" i="14"/>
  <c r="CW40" i="14"/>
  <c r="CV40" i="14"/>
  <c r="CU40" i="14"/>
  <c r="CT40" i="14"/>
  <c r="CP40" i="14"/>
  <c r="CM40" i="14"/>
  <c r="CI40" i="14" s="1"/>
  <c r="CL40" i="14"/>
  <c r="CK40" i="14"/>
  <c r="CJ40" i="14"/>
  <c r="CH40" i="14"/>
  <c r="CG40" i="14"/>
  <c r="CF40" i="14"/>
  <c r="CE40" i="14"/>
  <c r="CD40" i="14" s="1"/>
  <c r="CC40" i="14"/>
  <c r="CB40" i="14"/>
  <c r="CA40" i="14"/>
  <c r="BZ40" i="14"/>
  <c r="BW40" i="14"/>
  <c r="BG40" i="14"/>
  <c r="BE40" i="14"/>
  <c r="AO40" i="14"/>
  <c r="AM40" i="14"/>
  <c r="W40" i="14"/>
  <c r="U40" i="14"/>
  <c r="E40" i="14"/>
  <c r="DW39" i="14"/>
  <c r="DV39" i="14"/>
  <c r="DU39" i="14"/>
  <c r="DT39" i="14"/>
  <c r="DS39" i="14"/>
  <c r="DR39" i="14"/>
  <c r="DQ39" i="14"/>
  <c r="DP39" i="14"/>
  <c r="DO39" i="14"/>
  <c r="DN39" i="14"/>
  <c r="DM39" i="14"/>
  <c r="DL39" i="14"/>
  <c r="DH39" i="14"/>
  <c r="DE39" i="14"/>
  <c r="DD39" i="14"/>
  <c r="DC39" i="14"/>
  <c r="DB39" i="14"/>
  <c r="DA39" i="14"/>
  <c r="CZ39" i="14"/>
  <c r="CY39" i="14"/>
  <c r="CX39" i="14"/>
  <c r="CW39" i="14"/>
  <c r="CV39" i="14"/>
  <c r="CU39" i="14"/>
  <c r="CT39" i="14"/>
  <c r="CP39" i="14"/>
  <c r="DZ39" i="14" s="1"/>
  <c r="CM39" i="14"/>
  <c r="CL39" i="14"/>
  <c r="CI39" i="14" s="1"/>
  <c r="CK39" i="14"/>
  <c r="CJ39" i="14"/>
  <c r="CH39" i="14"/>
  <c r="CD39" i="14" s="1"/>
  <c r="CG39" i="14"/>
  <c r="CF39" i="14"/>
  <c r="CE39" i="14"/>
  <c r="CC39" i="14"/>
  <c r="CB39" i="14"/>
  <c r="CA39" i="14"/>
  <c r="BZ39" i="14"/>
  <c r="BY39" i="14"/>
  <c r="BW39" i="14"/>
  <c r="BG39" i="14"/>
  <c r="BE39" i="14"/>
  <c r="AO39" i="14"/>
  <c r="AM39" i="14"/>
  <c r="W39" i="14"/>
  <c r="CR39" i="14" s="1"/>
  <c r="U39" i="14"/>
  <c r="E39" i="14"/>
  <c r="DW38" i="14"/>
  <c r="DV38" i="14"/>
  <c r="DU38" i="14"/>
  <c r="DT38" i="14"/>
  <c r="DS38" i="14"/>
  <c r="DR38" i="14"/>
  <c r="DQ38" i="14"/>
  <c r="DP38" i="14"/>
  <c r="DO38" i="14"/>
  <c r="DN38" i="14"/>
  <c r="DM38" i="14"/>
  <c r="DL38" i="14"/>
  <c r="DH38" i="14"/>
  <c r="DE38" i="14"/>
  <c r="DD38" i="14"/>
  <c r="DC38" i="14"/>
  <c r="DB38" i="14"/>
  <c r="DA38" i="14"/>
  <c r="CZ38" i="14"/>
  <c r="CY38" i="14"/>
  <c r="CX38" i="14"/>
  <c r="CW38" i="14"/>
  <c r="CV38" i="14"/>
  <c r="CU38" i="14"/>
  <c r="CT38" i="14"/>
  <c r="CR38" i="14"/>
  <c r="CP38" i="14"/>
  <c r="DZ38" i="14" s="1"/>
  <c r="CM38" i="14"/>
  <c r="CL38" i="14"/>
  <c r="CK38" i="14"/>
  <c r="CJ38" i="14"/>
  <c r="CH38" i="14"/>
  <c r="CG38" i="14"/>
  <c r="CF38" i="14"/>
  <c r="CE38" i="14"/>
  <c r="CD38" i="14" s="1"/>
  <c r="CC38" i="14"/>
  <c r="CB38" i="14"/>
  <c r="CA38" i="14"/>
  <c r="BZ38" i="14"/>
  <c r="BY38" i="14" s="1"/>
  <c r="BW38" i="14"/>
  <c r="BG38" i="14"/>
  <c r="BE38" i="14"/>
  <c r="AO38" i="14"/>
  <c r="AM38" i="14"/>
  <c r="W38" i="14"/>
  <c r="U38" i="14"/>
  <c r="E38" i="14"/>
  <c r="DJ38" i="14" s="1"/>
  <c r="DZ37" i="14"/>
  <c r="DW37" i="14"/>
  <c r="DV37" i="14"/>
  <c r="DU37" i="14"/>
  <c r="DT37" i="14"/>
  <c r="DS37" i="14"/>
  <c r="DR37" i="14"/>
  <c r="DQ37" i="14"/>
  <c r="DP37" i="14"/>
  <c r="DO37" i="14"/>
  <c r="DN37" i="14"/>
  <c r="DM37" i="14"/>
  <c r="DL37" i="14"/>
  <c r="DJ37" i="14"/>
  <c r="DH37" i="14"/>
  <c r="DE37" i="14"/>
  <c r="DD37" i="14"/>
  <c r="DC37" i="14"/>
  <c r="DB37" i="14"/>
  <c r="DA37" i="14"/>
  <c r="CZ37" i="14"/>
  <c r="CY37" i="14"/>
  <c r="CX37" i="14"/>
  <c r="CW37" i="14"/>
  <c r="CV37" i="14"/>
  <c r="CU37" i="14"/>
  <c r="CT37" i="14"/>
  <c r="CR37" i="14"/>
  <c r="CP37" i="14"/>
  <c r="CM37" i="14"/>
  <c r="CL37" i="14"/>
  <c r="CK37" i="14"/>
  <c r="CJ37" i="14"/>
  <c r="CI37" i="14" s="1"/>
  <c r="CH37" i="14"/>
  <c r="CG37" i="14"/>
  <c r="CF37" i="14"/>
  <c r="CE37" i="14"/>
  <c r="CD37" i="14"/>
  <c r="CC37" i="14"/>
  <c r="CB37" i="14"/>
  <c r="CA37" i="14"/>
  <c r="BZ37" i="14"/>
  <c r="BY37" i="14"/>
  <c r="BW37" i="14"/>
  <c r="BG37" i="14"/>
  <c r="BE37" i="14"/>
  <c r="AO37" i="14"/>
  <c r="AM37" i="14"/>
  <c r="W37" i="14"/>
  <c r="U37" i="14"/>
  <c r="E37" i="14"/>
  <c r="DZ36" i="14"/>
  <c r="DW36" i="14"/>
  <c r="DV36" i="14"/>
  <c r="DU36" i="14"/>
  <c r="DT36" i="14"/>
  <c r="DS36" i="14"/>
  <c r="DR36" i="14"/>
  <c r="DQ36" i="14"/>
  <c r="DP36" i="14"/>
  <c r="DO36" i="14"/>
  <c r="DN36" i="14"/>
  <c r="DM36" i="14"/>
  <c r="DL36" i="14"/>
  <c r="DH36" i="14"/>
  <c r="DE36" i="14"/>
  <c r="DD36" i="14"/>
  <c r="DC36" i="14"/>
  <c r="DB36" i="14"/>
  <c r="DA36" i="14"/>
  <c r="CZ36" i="14"/>
  <c r="CY36" i="14"/>
  <c r="CX36" i="14"/>
  <c r="CW36" i="14"/>
  <c r="CV36" i="14"/>
  <c r="CU36" i="14"/>
  <c r="CT36" i="14"/>
  <c r="CP36" i="14"/>
  <c r="CM36" i="14"/>
  <c r="CL36" i="14"/>
  <c r="CK36" i="14"/>
  <c r="CJ36" i="14"/>
  <c r="CH36" i="14"/>
  <c r="CG36" i="14"/>
  <c r="CF36" i="14"/>
  <c r="CE36" i="14"/>
  <c r="CD36" i="14"/>
  <c r="CC36" i="14"/>
  <c r="CB36" i="14"/>
  <c r="BY36" i="14" s="1"/>
  <c r="CA36" i="14"/>
  <c r="BZ36" i="14"/>
  <c r="BW36" i="14"/>
  <c r="BG36" i="14"/>
  <c r="BE36" i="14"/>
  <c r="AO36" i="14"/>
  <c r="AM36" i="14"/>
  <c r="W36" i="14"/>
  <c r="U36" i="14"/>
  <c r="E36" i="14"/>
  <c r="DW35" i="14"/>
  <c r="DV35" i="14"/>
  <c r="DU35" i="14"/>
  <c r="DT35" i="14"/>
  <c r="DS35" i="14"/>
  <c r="DR35" i="14"/>
  <c r="DQ35" i="14"/>
  <c r="DP35" i="14"/>
  <c r="DO35" i="14"/>
  <c r="DN35" i="14"/>
  <c r="DM35" i="14"/>
  <c r="DL35" i="14"/>
  <c r="DH35" i="14"/>
  <c r="DE35" i="14"/>
  <c r="DD35" i="14"/>
  <c r="DC35" i="14"/>
  <c r="DB35" i="14"/>
  <c r="DA35" i="14"/>
  <c r="CZ35" i="14"/>
  <c r="CY35" i="14"/>
  <c r="CX35" i="14"/>
  <c r="CW35" i="14"/>
  <c r="CV35" i="14"/>
  <c r="CU35" i="14"/>
  <c r="CT35" i="14"/>
  <c r="CP35" i="14"/>
  <c r="DZ35" i="14" s="1"/>
  <c r="CM35" i="14"/>
  <c r="CL35" i="14"/>
  <c r="CK35" i="14"/>
  <c r="CJ35" i="14"/>
  <c r="CH35" i="14"/>
  <c r="CG35" i="14"/>
  <c r="CF35" i="14"/>
  <c r="CE35" i="14"/>
  <c r="CC35" i="14"/>
  <c r="CB35" i="14"/>
  <c r="CA35" i="14"/>
  <c r="BZ35" i="14"/>
  <c r="BW35" i="14"/>
  <c r="BG35" i="14"/>
  <c r="BE35" i="14"/>
  <c r="AO35" i="14"/>
  <c r="AM35" i="14"/>
  <c r="W35" i="14"/>
  <c r="U35" i="14"/>
  <c r="E35" i="14"/>
  <c r="DW34" i="14"/>
  <c r="DV34" i="14"/>
  <c r="DU34" i="14"/>
  <c r="DT34" i="14"/>
  <c r="DS34" i="14"/>
  <c r="DR34" i="14"/>
  <c r="DQ34" i="14"/>
  <c r="DP34" i="14"/>
  <c r="DO34" i="14"/>
  <c r="DN34" i="14"/>
  <c r="DM34" i="14"/>
  <c r="DL34" i="14"/>
  <c r="DJ34" i="14"/>
  <c r="DH34" i="14"/>
  <c r="DE34" i="14"/>
  <c r="DD34" i="14"/>
  <c r="DC34" i="14"/>
  <c r="DB34" i="14"/>
  <c r="DA34" i="14"/>
  <c r="CZ34" i="14"/>
  <c r="CY34" i="14"/>
  <c r="CX34" i="14"/>
  <c r="CW34" i="14"/>
  <c r="CV34" i="14"/>
  <c r="CU34" i="14"/>
  <c r="CT34" i="14"/>
  <c r="CR34" i="14"/>
  <c r="CP34" i="14"/>
  <c r="DZ34" i="14" s="1"/>
  <c r="CM34" i="14"/>
  <c r="CL34" i="14"/>
  <c r="CK34" i="14"/>
  <c r="CJ34" i="14"/>
  <c r="CH34" i="14"/>
  <c r="CG34" i="14"/>
  <c r="CF34" i="14"/>
  <c r="CE34" i="14"/>
  <c r="CC34" i="14"/>
  <c r="CB34" i="14"/>
  <c r="CA34" i="14"/>
  <c r="BZ34" i="14"/>
  <c r="BY34" i="14" s="1"/>
  <c r="BW34" i="14"/>
  <c r="BG34" i="14"/>
  <c r="BE34" i="14"/>
  <c r="AO34" i="14"/>
  <c r="AM34" i="14"/>
  <c r="W34" i="14"/>
  <c r="U34" i="14"/>
  <c r="E34" i="14"/>
  <c r="DZ33" i="14"/>
  <c r="DW33" i="14"/>
  <c r="DV33" i="14"/>
  <c r="DU33" i="14"/>
  <c r="DT33" i="14"/>
  <c r="DS33" i="14"/>
  <c r="DR33" i="14"/>
  <c r="DQ33" i="14"/>
  <c r="DP33" i="14"/>
  <c r="DO33" i="14"/>
  <c r="DN33" i="14"/>
  <c r="DM33" i="14"/>
  <c r="DL33" i="14"/>
  <c r="DH33" i="14"/>
  <c r="DE33" i="14"/>
  <c r="DD33" i="14"/>
  <c r="DC33" i="14"/>
  <c r="DB33" i="14"/>
  <c r="DA33" i="14"/>
  <c r="CZ33" i="14"/>
  <c r="CY33" i="14"/>
  <c r="CX33" i="14"/>
  <c r="CW33" i="14"/>
  <c r="CV33" i="14"/>
  <c r="CU33" i="14"/>
  <c r="CT33" i="14"/>
  <c r="CP33" i="14"/>
  <c r="CM33" i="14"/>
  <c r="CL33" i="14"/>
  <c r="CK33" i="14"/>
  <c r="CJ33" i="14"/>
  <c r="CI33" i="14"/>
  <c r="CH33" i="14"/>
  <c r="CG33" i="14"/>
  <c r="CF33" i="14"/>
  <c r="CE33" i="14"/>
  <c r="CD33" i="14"/>
  <c r="CC33" i="14"/>
  <c r="CB33" i="14"/>
  <c r="CA33" i="14"/>
  <c r="BZ33" i="14"/>
  <c r="BW33" i="14"/>
  <c r="BG33" i="14"/>
  <c r="BE33" i="14"/>
  <c r="AO33" i="14"/>
  <c r="AM33" i="14"/>
  <c r="W33" i="14"/>
  <c r="U33" i="14"/>
  <c r="E33" i="14"/>
  <c r="DZ32" i="14"/>
  <c r="DW32" i="14"/>
  <c r="DV32" i="14"/>
  <c r="DU32" i="14"/>
  <c r="DT32" i="14"/>
  <c r="DS32" i="14"/>
  <c r="DR32" i="14"/>
  <c r="DQ32" i="14"/>
  <c r="DP32" i="14"/>
  <c r="DO32" i="14"/>
  <c r="DN32" i="14"/>
  <c r="DM32" i="14"/>
  <c r="DL32" i="14"/>
  <c r="DH32" i="14"/>
  <c r="DE32" i="14"/>
  <c r="DD32" i="14"/>
  <c r="DC32" i="14"/>
  <c r="DB32" i="14"/>
  <c r="DA32" i="14"/>
  <c r="CZ32" i="14"/>
  <c r="CY32" i="14"/>
  <c r="CX32" i="14"/>
  <c r="CW32" i="14"/>
  <c r="CV32" i="14"/>
  <c r="CU32" i="14"/>
  <c r="CT32" i="14"/>
  <c r="CP32" i="14"/>
  <c r="CM32" i="14"/>
  <c r="CL32" i="14"/>
  <c r="CK32" i="14"/>
  <c r="CJ32" i="14"/>
  <c r="CI32" i="14"/>
  <c r="CH32" i="14"/>
  <c r="CG32" i="14"/>
  <c r="CF32" i="14"/>
  <c r="CE32" i="14"/>
  <c r="CC32" i="14"/>
  <c r="CB32" i="14"/>
  <c r="CA32" i="14"/>
  <c r="BZ32" i="14"/>
  <c r="BY32" i="14" s="1"/>
  <c r="BW32" i="14"/>
  <c r="BG32" i="14"/>
  <c r="BE32" i="14"/>
  <c r="AO32" i="14"/>
  <c r="AM32" i="14"/>
  <c r="W32" i="14"/>
  <c r="U32" i="14"/>
  <c r="E32" i="14"/>
  <c r="DW31" i="14"/>
  <c r="DV31" i="14"/>
  <c r="DU31" i="14"/>
  <c r="DT31" i="14"/>
  <c r="DS31" i="14"/>
  <c r="DR31" i="14"/>
  <c r="DQ31" i="14"/>
  <c r="DP31" i="14"/>
  <c r="DO31" i="14"/>
  <c r="DN31" i="14"/>
  <c r="DM31" i="14"/>
  <c r="DL31" i="14"/>
  <c r="DJ31" i="14"/>
  <c r="DH31" i="14"/>
  <c r="DE31" i="14"/>
  <c r="DD31" i="14"/>
  <c r="DC31" i="14"/>
  <c r="DB31" i="14"/>
  <c r="DA31" i="14"/>
  <c r="CZ31" i="14"/>
  <c r="CY31" i="14"/>
  <c r="CX31" i="14"/>
  <c r="CW31" i="14"/>
  <c r="CV31" i="14"/>
  <c r="CU31" i="14"/>
  <c r="CT31" i="14"/>
  <c r="CP31" i="14"/>
  <c r="DZ31" i="14" s="1"/>
  <c r="CM31" i="14"/>
  <c r="CL31" i="14"/>
  <c r="CK31" i="14"/>
  <c r="CJ31" i="14"/>
  <c r="CI31" i="14"/>
  <c r="CH31" i="14"/>
  <c r="CG31" i="14"/>
  <c r="CF31" i="14"/>
  <c r="CE31" i="14"/>
  <c r="CD31" i="14"/>
  <c r="CC31" i="14"/>
  <c r="CB31" i="14"/>
  <c r="CA31" i="14"/>
  <c r="BY31" i="14" s="1"/>
  <c r="BZ31" i="14"/>
  <c r="BW31" i="14"/>
  <c r="BG31" i="14"/>
  <c r="BE31" i="14"/>
  <c r="AO31" i="14"/>
  <c r="AM31" i="14"/>
  <c r="W31" i="14"/>
  <c r="U31" i="14"/>
  <c r="E31" i="14"/>
  <c r="DZ30" i="14"/>
  <c r="DW30" i="14"/>
  <c r="DV30" i="14"/>
  <c r="DU30" i="14"/>
  <c r="DT30" i="14"/>
  <c r="DS30" i="14"/>
  <c r="DR30" i="14"/>
  <c r="DQ30" i="14"/>
  <c r="DP30" i="14"/>
  <c r="DO30" i="14"/>
  <c r="DN30" i="14"/>
  <c r="DM30" i="14"/>
  <c r="DL30" i="14"/>
  <c r="DJ30" i="14"/>
  <c r="DH30" i="14"/>
  <c r="DE30" i="14"/>
  <c r="DD30" i="14"/>
  <c r="DC30" i="14"/>
  <c r="DB30" i="14"/>
  <c r="DA30" i="14"/>
  <c r="CZ30" i="14"/>
  <c r="CY30" i="14"/>
  <c r="CX30" i="14"/>
  <c r="CW30" i="14"/>
  <c r="CV30" i="14"/>
  <c r="CU30" i="14"/>
  <c r="CT30" i="14"/>
  <c r="CR30" i="14"/>
  <c r="CP30" i="14"/>
  <c r="CM30" i="14"/>
  <c r="CL30" i="14"/>
  <c r="CK30" i="14"/>
  <c r="CJ30" i="14"/>
  <c r="CH30" i="14"/>
  <c r="CG30" i="14"/>
  <c r="CF30" i="14"/>
  <c r="CE30" i="14"/>
  <c r="CC30" i="14"/>
  <c r="CB30" i="14"/>
  <c r="CA30" i="14"/>
  <c r="BZ30" i="14"/>
  <c r="BW30" i="14"/>
  <c r="BG30" i="14"/>
  <c r="BE30" i="14"/>
  <c r="AO30" i="14"/>
  <c r="AM30" i="14"/>
  <c r="W30" i="14"/>
  <c r="U30" i="14"/>
  <c r="E30" i="14"/>
  <c r="DZ29" i="14"/>
  <c r="DW29" i="14"/>
  <c r="DV29" i="14"/>
  <c r="DU29" i="14"/>
  <c r="DT29" i="14"/>
  <c r="DS29" i="14"/>
  <c r="DR29" i="14"/>
  <c r="DQ29" i="14"/>
  <c r="DP29" i="14"/>
  <c r="DO29" i="14"/>
  <c r="DN29" i="14"/>
  <c r="DM29" i="14"/>
  <c r="DL29" i="14"/>
  <c r="DH29" i="14"/>
  <c r="DE29" i="14"/>
  <c r="DD29" i="14"/>
  <c r="DC29" i="14"/>
  <c r="DB29" i="14"/>
  <c r="DA29" i="14"/>
  <c r="CZ29" i="14"/>
  <c r="CY29" i="14"/>
  <c r="CX29" i="14"/>
  <c r="CW29" i="14"/>
  <c r="CV29" i="14"/>
  <c r="CU29" i="14"/>
  <c r="CT29" i="14"/>
  <c r="CP29" i="14"/>
  <c r="CM29" i="14"/>
  <c r="CL29" i="14"/>
  <c r="CK29" i="14"/>
  <c r="CJ29" i="14"/>
  <c r="CI29" i="14" s="1"/>
  <c r="CH29" i="14"/>
  <c r="CG29" i="14"/>
  <c r="CF29" i="14"/>
  <c r="CE29" i="14"/>
  <c r="CC29" i="14"/>
  <c r="CB29" i="14"/>
  <c r="CA29" i="14"/>
  <c r="BZ29" i="14"/>
  <c r="BW29" i="14"/>
  <c r="BG29" i="14"/>
  <c r="BE29" i="14"/>
  <c r="AO29" i="14"/>
  <c r="AM29" i="14"/>
  <c r="W29" i="14"/>
  <c r="U29" i="14"/>
  <c r="E29" i="14"/>
  <c r="DU28" i="14"/>
  <c r="DR28" i="14"/>
  <c r="DL28" i="14"/>
  <c r="DH28" i="14"/>
  <c r="DC28" i="14"/>
  <c r="DB28" i="14"/>
  <c r="DA28" i="14"/>
  <c r="CZ28" i="14"/>
  <c r="CW28" i="14"/>
  <c r="CT28" i="14"/>
  <c r="CP28" i="14"/>
  <c r="CJ28" i="14"/>
  <c r="CG28" i="14"/>
  <c r="CB28" i="14"/>
  <c r="BW28" i="14"/>
  <c r="BT28" i="14"/>
  <c r="BS28" i="14"/>
  <c r="BR28" i="14"/>
  <c r="BQ28" i="14"/>
  <c r="BP28" i="14"/>
  <c r="BO28" i="14"/>
  <c r="BN28" i="14"/>
  <c r="BM28" i="14"/>
  <c r="BL28" i="14"/>
  <c r="BK28" i="14"/>
  <c r="BJ28" i="14"/>
  <c r="BI28" i="14"/>
  <c r="BE28" i="14"/>
  <c r="BB28" i="14"/>
  <c r="BA28" i="14"/>
  <c r="AZ28" i="14"/>
  <c r="CM28" i="14" s="1"/>
  <c r="AY28" i="14"/>
  <c r="AX28" i="14"/>
  <c r="AW28" i="14"/>
  <c r="CL28" i="14" s="1"/>
  <c r="AV28" i="14"/>
  <c r="AU28" i="14"/>
  <c r="AT28" i="14"/>
  <c r="AS28" i="14"/>
  <c r="AR28" i="14"/>
  <c r="AQ28" i="14"/>
  <c r="AM28" i="14"/>
  <c r="AJ28" i="14"/>
  <c r="DE28" i="14" s="1"/>
  <c r="AI28" i="14"/>
  <c r="AH28" i="14"/>
  <c r="AG28" i="14"/>
  <c r="AF28" i="14"/>
  <c r="AE28" i="14"/>
  <c r="AD28" i="14"/>
  <c r="AC28" i="14"/>
  <c r="AB28" i="14"/>
  <c r="AA28" i="14"/>
  <c r="Z28" i="14"/>
  <c r="Y28" i="14"/>
  <c r="U28" i="14"/>
  <c r="R28" i="14"/>
  <c r="Q28" i="14"/>
  <c r="P28" i="14"/>
  <c r="O28" i="14"/>
  <c r="N28" i="14"/>
  <c r="DS28" i="14" s="1"/>
  <c r="M28" i="14"/>
  <c r="L28" i="14"/>
  <c r="K28" i="14"/>
  <c r="J28" i="14"/>
  <c r="I28" i="14"/>
  <c r="H28" i="14"/>
  <c r="G28" i="14"/>
  <c r="DW27" i="14"/>
  <c r="DV27" i="14"/>
  <c r="DU27" i="14"/>
  <c r="DT27" i="14"/>
  <c r="DS27" i="14"/>
  <c r="DR27" i="14"/>
  <c r="DQ27" i="14"/>
  <c r="DP27" i="14"/>
  <c r="DO27" i="14"/>
  <c r="DN27" i="14"/>
  <c r="DM27" i="14"/>
  <c r="DL27" i="14"/>
  <c r="DH27" i="14"/>
  <c r="DE27" i="14"/>
  <c r="DD27" i="14"/>
  <c r="DC27" i="14"/>
  <c r="DB27" i="14"/>
  <c r="DA27" i="14"/>
  <c r="CZ27" i="14"/>
  <c r="CY27" i="14"/>
  <c r="CX27" i="14"/>
  <c r="CW27" i="14"/>
  <c r="CV27" i="14"/>
  <c r="CU27" i="14"/>
  <c r="CT27" i="14"/>
  <c r="CR27" i="14"/>
  <c r="CP27" i="14"/>
  <c r="CM27" i="14"/>
  <c r="CL27" i="14"/>
  <c r="CK27" i="14"/>
  <c r="CJ27" i="14"/>
  <c r="CH27" i="14"/>
  <c r="CG27" i="14"/>
  <c r="CF27" i="14"/>
  <c r="CE27" i="14"/>
  <c r="CC27" i="14"/>
  <c r="CB27" i="14"/>
  <c r="CA27" i="14"/>
  <c r="BZ27" i="14"/>
  <c r="BY27" i="14"/>
  <c r="BW27" i="14"/>
  <c r="BG27" i="14"/>
  <c r="BE27" i="14"/>
  <c r="AO27" i="14"/>
  <c r="AM27" i="14"/>
  <c r="W27" i="14"/>
  <c r="U27" i="14"/>
  <c r="E27" i="14"/>
  <c r="DW26" i="14"/>
  <c r="DV26" i="14"/>
  <c r="DU26" i="14"/>
  <c r="DT26" i="14"/>
  <c r="DS26" i="14"/>
  <c r="DR26" i="14"/>
  <c r="DQ26" i="14"/>
  <c r="DP26" i="14"/>
  <c r="DO26" i="14"/>
  <c r="DN26" i="14"/>
  <c r="DM26" i="14"/>
  <c r="DL26" i="14"/>
  <c r="DH26" i="14"/>
  <c r="DE26" i="14"/>
  <c r="DD26" i="14"/>
  <c r="DC26" i="14"/>
  <c r="DB26" i="14"/>
  <c r="DA26" i="14"/>
  <c r="CZ26" i="14"/>
  <c r="CY26" i="14"/>
  <c r="CX26" i="14"/>
  <c r="CW26" i="14"/>
  <c r="CV26" i="14"/>
  <c r="CU26" i="14"/>
  <c r="CT26" i="14"/>
  <c r="CR26" i="14"/>
  <c r="CP26" i="14"/>
  <c r="CM26" i="14"/>
  <c r="CL26" i="14"/>
  <c r="CK26" i="14"/>
  <c r="CJ26" i="14"/>
  <c r="CI26" i="14" s="1"/>
  <c r="CH26" i="14"/>
  <c r="CG26" i="14"/>
  <c r="CF26" i="14"/>
  <c r="CE26" i="14"/>
  <c r="CD26" i="14"/>
  <c r="CC26" i="14"/>
  <c r="CB26" i="14"/>
  <c r="CA26" i="14"/>
  <c r="BZ26" i="14"/>
  <c r="BY26" i="14"/>
  <c r="BW26" i="14"/>
  <c r="BG26" i="14"/>
  <c r="BE26" i="14"/>
  <c r="AO26" i="14"/>
  <c r="AM26" i="14"/>
  <c r="W26" i="14"/>
  <c r="DJ26" i="14" s="1"/>
  <c r="U26" i="14"/>
  <c r="E26" i="14"/>
  <c r="DW25" i="14"/>
  <c r="DV25" i="14"/>
  <c r="DU25" i="14"/>
  <c r="DT25" i="14"/>
  <c r="DS25" i="14"/>
  <c r="DR25" i="14"/>
  <c r="DQ25" i="14"/>
  <c r="DP25" i="14"/>
  <c r="DO25" i="14"/>
  <c r="DN25" i="14"/>
  <c r="DM25" i="14"/>
  <c r="DL25" i="14"/>
  <c r="DH25" i="14"/>
  <c r="DE25" i="14"/>
  <c r="DD25" i="14"/>
  <c r="DC25" i="14"/>
  <c r="DB25" i="14"/>
  <c r="DA25" i="14"/>
  <c r="CZ25" i="14"/>
  <c r="CY25" i="14"/>
  <c r="CX25" i="14"/>
  <c r="CW25" i="14"/>
  <c r="CV25" i="14"/>
  <c r="CU25" i="14"/>
  <c r="CT25" i="14"/>
  <c r="CP25" i="14"/>
  <c r="CM25" i="14"/>
  <c r="CL25" i="14"/>
  <c r="CK25" i="14"/>
  <c r="CJ25" i="14"/>
  <c r="CH25" i="14"/>
  <c r="CG25" i="14"/>
  <c r="CF25" i="14"/>
  <c r="CE25" i="14"/>
  <c r="CD25" i="14"/>
  <c r="CC25" i="14"/>
  <c r="CB25" i="14"/>
  <c r="CA25" i="14"/>
  <c r="BZ25" i="14"/>
  <c r="BW25" i="14"/>
  <c r="BG25" i="14"/>
  <c r="BE25" i="14"/>
  <c r="AO25" i="14"/>
  <c r="AM25" i="14"/>
  <c r="W25" i="14"/>
  <c r="U25" i="14"/>
  <c r="E25" i="14"/>
  <c r="A25" i="14"/>
  <c r="DW24" i="14"/>
  <c r="DT24" i="14"/>
  <c r="DQ24" i="14"/>
  <c r="DP24" i="14"/>
  <c r="DH24" i="14"/>
  <c r="DE24" i="14"/>
  <c r="DD24" i="14"/>
  <c r="DB24" i="14"/>
  <c r="CX24" i="14"/>
  <c r="CP24" i="14"/>
  <c r="CM24" i="14"/>
  <c r="CH24" i="14"/>
  <c r="CG24" i="14"/>
  <c r="CB24" i="14"/>
  <c r="BW24" i="14"/>
  <c r="BT24" i="14"/>
  <c r="BS24" i="14"/>
  <c r="BR24" i="14"/>
  <c r="BQ24" i="14"/>
  <c r="BP24" i="14"/>
  <c r="BP18" i="14" s="1"/>
  <c r="BO24" i="14"/>
  <c r="BN24" i="14"/>
  <c r="BM24" i="14"/>
  <c r="BM18" i="14" s="1"/>
  <c r="BL24" i="14"/>
  <c r="BL18" i="14" s="1"/>
  <c r="BK24" i="14"/>
  <c r="BK18" i="14" s="1"/>
  <c r="BJ24" i="14"/>
  <c r="BI24" i="14"/>
  <c r="BE24" i="14"/>
  <c r="BB24" i="14"/>
  <c r="BA24" i="14"/>
  <c r="AZ24" i="14"/>
  <c r="AY24" i="14"/>
  <c r="AX24" i="14"/>
  <c r="AW24" i="14"/>
  <c r="CL24" i="14" s="1"/>
  <c r="AV24" i="14"/>
  <c r="AU24" i="14"/>
  <c r="AT24" i="14"/>
  <c r="AS24" i="14"/>
  <c r="AS18" i="14" s="1"/>
  <c r="AR24" i="14"/>
  <c r="AQ24" i="14"/>
  <c r="AM24" i="14"/>
  <c r="AJ24" i="14"/>
  <c r="AI24" i="14"/>
  <c r="AH24" i="14"/>
  <c r="AG24" i="14"/>
  <c r="AF24" i="14"/>
  <c r="DS24" i="14" s="1"/>
  <c r="AE24" i="14"/>
  <c r="AD24" i="14"/>
  <c r="AC24" i="14"/>
  <c r="AB24" i="14"/>
  <c r="CF24" i="14" s="1"/>
  <c r="AA24" i="14"/>
  <c r="Z24" i="14"/>
  <c r="Z18" i="14" s="1"/>
  <c r="Y24" i="14"/>
  <c r="U24" i="14"/>
  <c r="R24" i="14"/>
  <c r="Q24" i="14"/>
  <c r="DV24" i="14" s="1"/>
  <c r="P24" i="14"/>
  <c r="O24" i="14"/>
  <c r="N24" i="14"/>
  <c r="M24" i="14"/>
  <c r="L24" i="14"/>
  <c r="K24" i="14"/>
  <c r="J24" i="14"/>
  <c r="I24" i="14"/>
  <c r="H24" i="14"/>
  <c r="G24" i="14"/>
  <c r="DW23" i="14"/>
  <c r="DV23" i="14"/>
  <c r="DU23" i="14"/>
  <c r="DT23" i="14"/>
  <c r="DS23" i="14"/>
  <c r="DR23" i="14"/>
  <c r="DQ23" i="14"/>
  <c r="DP23" i="14"/>
  <c r="DO23" i="14"/>
  <c r="DN23" i="14"/>
  <c r="DM23" i="14"/>
  <c r="DL23" i="14"/>
  <c r="DJ23" i="14"/>
  <c r="DH23" i="14"/>
  <c r="DE23" i="14"/>
  <c r="DD23" i="14"/>
  <c r="DC23" i="14"/>
  <c r="DB23" i="14"/>
  <c r="DA23" i="14"/>
  <c r="CZ23" i="14"/>
  <c r="CY23" i="14"/>
  <c r="CX23" i="14"/>
  <c r="CW23" i="14"/>
  <c r="CV23" i="14"/>
  <c r="CU23" i="14"/>
  <c r="CT23" i="14"/>
  <c r="CR23" i="14"/>
  <c r="CP23" i="14"/>
  <c r="CM23" i="14"/>
  <c r="CL23" i="14"/>
  <c r="CK23" i="14"/>
  <c r="CJ23" i="14"/>
  <c r="CH23" i="14"/>
  <c r="CG23" i="14"/>
  <c r="CF23" i="14"/>
  <c r="CE23" i="14"/>
  <c r="CC23" i="14"/>
  <c r="CB23" i="14"/>
  <c r="CA23" i="14"/>
  <c r="BZ23" i="14"/>
  <c r="BY23" i="14" s="1"/>
  <c r="BW23" i="14"/>
  <c r="BG23" i="14"/>
  <c r="BE23" i="14"/>
  <c r="AO23" i="14"/>
  <c r="AM23" i="14"/>
  <c r="W23" i="14"/>
  <c r="U23" i="14"/>
  <c r="E23" i="14"/>
  <c r="DW22" i="14"/>
  <c r="DV22" i="14"/>
  <c r="DU22" i="14"/>
  <c r="DT22" i="14"/>
  <c r="DS22" i="14"/>
  <c r="DR22" i="14"/>
  <c r="DQ22" i="14"/>
  <c r="DP22" i="14"/>
  <c r="DO22" i="14"/>
  <c r="DN22" i="14"/>
  <c r="DM22" i="14"/>
  <c r="DL22" i="14"/>
  <c r="DJ22" i="14"/>
  <c r="DH22" i="14"/>
  <c r="DE22" i="14"/>
  <c r="DD22" i="14"/>
  <c r="DC22" i="14"/>
  <c r="DB22" i="14"/>
  <c r="DA22" i="14"/>
  <c r="CZ22" i="14"/>
  <c r="CY22" i="14"/>
  <c r="CX22" i="14"/>
  <c r="CW22" i="14"/>
  <c r="CV22" i="14"/>
  <c r="CU22" i="14"/>
  <c r="CT22" i="14"/>
  <c r="CP22" i="14"/>
  <c r="CM22" i="14"/>
  <c r="CL22" i="14"/>
  <c r="CK22" i="14"/>
  <c r="CJ22" i="14"/>
  <c r="CI22" i="14" s="1"/>
  <c r="CH22" i="14"/>
  <c r="CG22" i="14"/>
  <c r="CF22" i="14"/>
  <c r="CE22" i="14"/>
  <c r="CC22" i="14"/>
  <c r="CB22" i="14"/>
  <c r="CA22" i="14"/>
  <c r="BY22" i="14" s="1"/>
  <c r="BZ22" i="14"/>
  <c r="BW22" i="14"/>
  <c r="BG22" i="14"/>
  <c r="BE22" i="14"/>
  <c r="AO22" i="14"/>
  <c r="AM22" i="14"/>
  <c r="W22" i="14"/>
  <c r="U22" i="14"/>
  <c r="E22" i="14"/>
  <c r="DW21" i="14"/>
  <c r="DV21" i="14"/>
  <c r="DU21" i="14"/>
  <c r="DT21" i="14"/>
  <c r="DS21" i="14"/>
  <c r="DR21" i="14"/>
  <c r="DQ21" i="14"/>
  <c r="DP21" i="14"/>
  <c r="DO21" i="14"/>
  <c r="DN21" i="14"/>
  <c r="DM21" i="14"/>
  <c r="DL21" i="14"/>
  <c r="DH21" i="14"/>
  <c r="DE21" i="14"/>
  <c r="DD21" i="14"/>
  <c r="DC21" i="14"/>
  <c r="DB21" i="14"/>
  <c r="DA21" i="14"/>
  <c r="CZ21" i="14"/>
  <c r="CY21" i="14"/>
  <c r="CX21" i="14"/>
  <c r="CW21" i="14"/>
  <c r="CV21" i="14"/>
  <c r="CU21" i="14"/>
  <c r="CT21" i="14"/>
  <c r="CR21" i="14"/>
  <c r="CP21" i="14"/>
  <c r="CM21" i="14"/>
  <c r="CL21" i="14"/>
  <c r="CK21" i="14"/>
  <c r="CJ21" i="14"/>
  <c r="CH21" i="14"/>
  <c r="CG21" i="14"/>
  <c r="CF21" i="14"/>
  <c r="CE21" i="14"/>
  <c r="CC21" i="14"/>
  <c r="CB21" i="14"/>
  <c r="CA21" i="14"/>
  <c r="BZ21" i="14"/>
  <c r="BY21" i="14" s="1"/>
  <c r="BW21" i="14"/>
  <c r="BG21" i="14"/>
  <c r="BE21" i="14"/>
  <c r="AO21" i="14"/>
  <c r="AM21" i="14"/>
  <c r="W21" i="14"/>
  <c r="U21" i="14"/>
  <c r="E21" i="14"/>
  <c r="DW20" i="14"/>
  <c r="DV20" i="14"/>
  <c r="DU20" i="14"/>
  <c r="DT20" i="14"/>
  <c r="DS20" i="14"/>
  <c r="DR20" i="14"/>
  <c r="DQ20" i="14"/>
  <c r="DP20" i="14"/>
  <c r="DO20" i="14"/>
  <c r="DN20" i="14"/>
  <c r="DM20" i="14"/>
  <c r="DL20" i="14"/>
  <c r="DH20" i="14"/>
  <c r="DE20" i="14"/>
  <c r="DD20" i="14"/>
  <c r="DC20" i="14"/>
  <c r="DB20" i="14"/>
  <c r="DA20" i="14"/>
  <c r="CZ20" i="14"/>
  <c r="CY20" i="14"/>
  <c r="CX20" i="14"/>
  <c r="CW20" i="14"/>
  <c r="CV20" i="14"/>
  <c r="CU20" i="14"/>
  <c r="CT20" i="14"/>
  <c r="CP20" i="14"/>
  <c r="CM20" i="14"/>
  <c r="CL20" i="14"/>
  <c r="CI20" i="14" s="1"/>
  <c r="CK20" i="14"/>
  <c r="CJ20" i="14"/>
  <c r="CH20" i="14"/>
  <c r="CG20" i="14"/>
  <c r="CF20" i="14"/>
  <c r="CE20" i="14"/>
  <c r="CC20" i="14"/>
  <c r="CB20" i="14"/>
  <c r="CA20" i="14"/>
  <c r="BY20" i="14" s="1"/>
  <c r="BZ20" i="14"/>
  <c r="BW20" i="14"/>
  <c r="BG20" i="14"/>
  <c r="BE20" i="14"/>
  <c r="AO20" i="14"/>
  <c r="AM20" i="14"/>
  <c r="W20" i="14"/>
  <c r="U20" i="14"/>
  <c r="E20" i="14"/>
  <c r="A20" i="14"/>
  <c r="DW19" i="14"/>
  <c r="DV19" i="14"/>
  <c r="DU19" i="14"/>
  <c r="DR19" i="14"/>
  <c r="DO19" i="14"/>
  <c r="DN19" i="14"/>
  <c r="DH19" i="14"/>
  <c r="DE19" i="14"/>
  <c r="DD19" i="14"/>
  <c r="DC19" i="14"/>
  <c r="DB19" i="14"/>
  <c r="DA19" i="14"/>
  <c r="CP19" i="14"/>
  <c r="CC19" i="14"/>
  <c r="BW19" i="14"/>
  <c r="BT19" i="14"/>
  <c r="BT18" i="14" s="1"/>
  <c r="BS19" i="14"/>
  <c r="BR19" i="14"/>
  <c r="BQ19" i="14"/>
  <c r="BP19" i="14"/>
  <c r="BO19" i="14"/>
  <c r="BN19" i="14"/>
  <c r="BM19" i="14"/>
  <c r="BL19" i="14"/>
  <c r="BK19" i="14"/>
  <c r="BJ19" i="14"/>
  <c r="BI19" i="14"/>
  <c r="BE19" i="14"/>
  <c r="BB19" i="14"/>
  <c r="BA19" i="14"/>
  <c r="BA18" i="14" s="1"/>
  <c r="AZ19" i="14"/>
  <c r="AY19" i="14"/>
  <c r="AY18" i="14" s="1"/>
  <c r="AY118" i="14" s="1"/>
  <c r="AX19" i="14"/>
  <c r="AW19" i="14"/>
  <c r="AV19" i="14"/>
  <c r="AU19" i="14"/>
  <c r="AT19" i="14"/>
  <c r="AS19" i="14"/>
  <c r="AR19" i="14"/>
  <c r="AQ19" i="14"/>
  <c r="AM19" i="14"/>
  <c r="AJ19" i="14"/>
  <c r="AI19" i="14"/>
  <c r="AH19" i="14"/>
  <c r="AG19" i="14"/>
  <c r="AG18" i="14" s="1"/>
  <c r="AF19" i="14"/>
  <c r="AF18" i="14" s="1"/>
  <c r="AF118" i="14" s="1"/>
  <c r="AE19" i="14"/>
  <c r="AD19" i="14"/>
  <c r="AC19" i="14"/>
  <c r="AB19" i="14"/>
  <c r="AA19" i="14"/>
  <c r="Z19" i="14"/>
  <c r="Y19" i="14"/>
  <c r="U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DG18" i="14"/>
  <c r="CO18" i="14"/>
  <c r="BV18" i="14"/>
  <c r="BO18" i="14"/>
  <c r="BO118" i="14" s="1"/>
  <c r="BD18" i="14"/>
  <c r="BB18" i="14"/>
  <c r="BB118" i="14" s="1"/>
  <c r="AR18" i="14"/>
  <c r="AQ18" i="14"/>
  <c r="AL18" i="14"/>
  <c r="AI18" i="14"/>
  <c r="AI118" i="14" s="1"/>
  <c r="T18" i="14"/>
  <c r="R18" i="14"/>
  <c r="O18" i="14"/>
  <c r="O118" i="14" s="1"/>
  <c r="A18" i="14"/>
  <c r="DW17" i="14"/>
  <c r="DV17" i="14"/>
  <c r="DU17" i="14"/>
  <c r="DT17" i="14"/>
  <c r="DS17" i="14"/>
  <c r="DR17" i="14"/>
  <c r="DQ17" i="14"/>
  <c r="DP17" i="14"/>
  <c r="DO17" i="14"/>
  <c r="DN17" i="14"/>
  <c r="DM17" i="14"/>
  <c r="DL17" i="14"/>
  <c r="DH17" i="14"/>
  <c r="DE17" i="14"/>
  <c r="DD17" i="14"/>
  <c r="DC17" i="14"/>
  <c r="DB17" i="14"/>
  <c r="DA17" i="14"/>
  <c r="CZ17" i="14"/>
  <c r="CY17" i="14"/>
  <c r="CX17" i="14"/>
  <c r="CW17" i="14"/>
  <c r="CV17" i="14"/>
  <c r="CU17" i="14"/>
  <c r="CT17" i="14"/>
  <c r="CP17" i="14"/>
  <c r="CM17" i="14"/>
  <c r="CL17" i="14"/>
  <c r="CK17" i="14"/>
  <c r="CJ17" i="14"/>
  <c r="CI17" i="14" s="1"/>
  <c r="CH17" i="14"/>
  <c r="CG17" i="14"/>
  <c r="CF17" i="14"/>
  <c r="CE17" i="14"/>
  <c r="CD17" i="14" s="1"/>
  <c r="CC17" i="14"/>
  <c r="CB17" i="14"/>
  <c r="CA17" i="14"/>
  <c r="BZ17" i="14"/>
  <c r="BY17" i="14" s="1"/>
  <c r="BW17" i="14"/>
  <c r="BG17" i="14"/>
  <c r="BE17" i="14"/>
  <c r="AO17" i="14"/>
  <c r="AM17" i="14"/>
  <c r="W17" i="14"/>
  <c r="U17" i="14"/>
  <c r="E17" i="14"/>
  <c r="DW16" i="14"/>
  <c r="DV16" i="14"/>
  <c r="DU16" i="14"/>
  <c r="DT16" i="14"/>
  <c r="DS16" i="14"/>
  <c r="DR16" i="14"/>
  <c r="DQ16" i="14"/>
  <c r="DP16" i="14"/>
  <c r="DO16" i="14"/>
  <c r="DN16" i="14"/>
  <c r="DM16" i="14"/>
  <c r="DL16" i="14"/>
  <c r="DH16" i="14"/>
  <c r="DE16" i="14"/>
  <c r="DD16" i="14"/>
  <c r="DC16" i="14"/>
  <c r="DB16" i="14"/>
  <c r="DA16" i="14"/>
  <c r="CZ16" i="14"/>
  <c r="CY16" i="14"/>
  <c r="CX16" i="14"/>
  <c r="CW16" i="14"/>
  <c r="CV16" i="14"/>
  <c r="CU16" i="14"/>
  <c r="CT16" i="14"/>
  <c r="CP16" i="14"/>
  <c r="CM16" i="14"/>
  <c r="CL16" i="14"/>
  <c r="CK16" i="14"/>
  <c r="CJ16" i="14"/>
  <c r="CI16" i="14"/>
  <c r="CH16" i="14"/>
  <c r="CG16" i="14"/>
  <c r="CF16" i="14"/>
  <c r="CE16" i="14"/>
  <c r="CC16" i="14"/>
  <c r="CB16" i="14"/>
  <c r="BY16" i="14" s="1"/>
  <c r="CA16" i="14"/>
  <c r="BZ16" i="14"/>
  <c r="BW16" i="14"/>
  <c r="BG16" i="14"/>
  <c r="BE16" i="14"/>
  <c r="AO16" i="14"/>
  <c r="AM16" i="14"/>
  <c r="W16" i="14"/>
  <c r="CR16" i="14" s="1"/>
  <c r="U16" i="14"/>
  <c r="E16" i="14"/>
  <c r="DW15" i="14"/>
  <c r="DV15" i="14"/>
  <c r="DU15" i="14"/>
  <c r="DT15" i="14"/>
  <c r="DS15" i="14"/>
  <c r="DR15" i="14"/>
  <c r="DQ15" i="14"/>
  <c r="DP15" i="14"/>
  <c r="DO15" i="14"/>
  <c r="DN15" i="14"/>
  <c r="DM15" i="14"/>
  <c r="DL15" i="14"/>
  <c r="DJ15" i="14"/>
  <c r="DH15" i="14"/>
  <c r="DE15" i="14"/>
  <c r="DD15" i="14"/>
  <c r="DC15" i="14"/>
  <c r="DB15" i="14"/>
  <c r="DA15" i="14"/>
  <c r="CZ15" i="14"/>
  <c r="CY15" i="14"/>
  <c r="CX15" i="14"/>
  <c r="CW15" i="14"/>
  <c r="CV15" i="14"/>
  <c r="CU15" i="14"/>
  <c r="CT15" i="14"/>
  <c r="CR15" i="14"/>
  <c r="CP15" i="14"/>
  <c r="CM15" i="14"/>
  <c r="CL15" i="14"/>
  <c r="CK15" i="14"/>
  <c r="CJ15" i="14"/>
  <c r="CI15" i="14"/>
  <c r="CH15" i="14"/>
  <c r="CG15" i="14"/>
  <c r="CF15" i="14"/>
  <c r="CE15" i="14"/>
  <c r="CC15" i="14"/>
  <c r="CB15" i="14"/>
  <c r="CA15" i="14"/>
  <c r="BZ15" i="14"/>
  <c r="BY15" i="14"/>
  <c r="BW15" i="14"/>
  <c r="BG15" i="14"/>
  <c r="BE15" i="14"/>
  <c r="AO15" i="14"/>
  <c r="AM15" i="14"/>
  <c r="W15" i="14"/>
  <c r="U15" i="14"/>
  <c r="E15" i="14"/>
  <c r="DW14" i="14"/>
  <c r="DV14" i="14"/>
  <c r="DU14" i="14"/>
  <c r="DT14" i="14"/>
  <c r="DS14" i="14"/>
  <c r="DR14" i="14"/>
  <c r="DQ14" i="14"/>
  <c r="DP14" i="14"/>
  <c r="DO14" i="14"/>
  <c r="DN14" i="14"/>
  <c r="DM14" i="14"/>
  <c r="DL14" i="14"/>
  <c r="DJ14" i="14"/>
  <c r="DH14" i="14"/>
  <c r="DE14" i="14"/>
  <c r="DD14" i="14"/>
  <c r="DC14" i="14"/>
  <c r="DB14" i="14"/>
  <c r="DA14" i="14"/>
  <c r="CZ14" i="14"/>
  <c r="CY14" i="14"/>
  <c r="CX14" i="14"/>
  <c r="CW14" i="14"/>
  <c r="CV14" i="14"/>
  <c r="CU14" i="14"/>
  <c r="CT14" i="14"/>
  <c r="CP14" i="14"/>
  <c r="CM14" i="14"/>
  <c r="CL14" i="14"/>
  <c r="CK14" i="14"/>
  <c r="CJ14" i="14"/>
  <c r="CH14" i="14"/>
  <c r="CG14" i="14"/>
  <c r="CF14" i="14"/>
  <c r="CE14" i="14"/>
  <c r="CC14" i="14"/>
  <c r="CB14" i="14"/>
  <c r="CA14" i="14"/>
  <c r="BZ14" i="14"/>
  <c r="BW14" i="14"/>
  <c r="BG14" i="14"/>
  <c r="BE14" i="14"/>
  <c r="AO14" i="14"/>
  <c r="AM14" i="14"/>
  <c r="W14" i="14"/>
  <c r="U14" i="14"/>
  <c r="E14" i="14"/>
  <c r="CR14" i="14" s="1"/>
  <c r="DW13" i="14"/>
  <c r="DV13" i="14"/>
  <c r="DU13" i="14"/>
  <c r="DT13" i="14"/>
  <c r="DS13" i="14"/>
  <c r="DR13" i="14"/>
  <c r="DQ13" i="14"/>
  <c r="DP13" i="14"/>
  <c r="DO13" i="14"/>
  <c r="DN13" i="14"/>
  <c r="DM13" i="14"/>
  <c r="DL13" i="14"/>
  <c r="DH13" i="14"/>
  <c r="DE13" i="14"/>
  <c r="DD13" i="14"/>
  <c r="DC13" i="14"/>
  <c r="DB13" i="14"/>
  <c r="DA13" i="14"/>
  <c r="CZ13" i="14"/>
  <c r="CY13" i="14"/>
  <c r="CX13" i="14"/>
  <c r="CW13" i="14"/>
  <c r="CV13" i="14"/>
  <c r="CU13" i="14"/>
  <c r="CT13" i="14"/>
  <c r="CP13" i="14"/>
  <c r="CM13" i="14"/>
  <c r="CL13" i="14"/>
  <c r="CK13" i="14"/>
  <c r="CJ13" i="14"/>
  <c r="CI13" i="14"/>
  <c r="CH13" i="14"/>
  <c r="CG13" i="14"/>
  <c r="CF13" i="14"/>
  <c r="CE13" i="14"/>
  <c r="CC13" i="14"/>
  <c r="CB13" i="14"/>
  <c r="CA13" i="14"/>
  <c r="BZ13" i="14"/>
  <c r="BY13" i="14"/>
  <c r="BW13" i="14"/>
  <c r="BG13" i="14"/>
  <c r="BE13" i="14"/>
  <c r="AO13" i="14"/>
  <c r="AM13" i="14"/>
  <c r="W13" i="14"/>
  <c r="U13" i="14"/>
  <c r="E13" i="14"/>
  <c r="DW12" i="14"/>
  <c r="DV12" i="14"/>
  <c r="DU12" i="14"/>
  <c r="DT12" i="14"/>
  <c r="DS12" i="14"/>
  <c r="DR12" i="14"/>
  <c r="DQ12" i="14"/>
  <c r="DP12" i="14"/>
  <c r="DO12" i="14"/>
  <c r="DN12" i="14"/>
  <c r="DM12" i="14"/>
  <c r="DL12" i="14"/>
  <c r="DH12" i="14"/>
  <c r="DE12" i="14"/>
  <c r="DD12" i="14"/>
  <c r="DC12" i="14"/>
  <c r="DB12" i="14"/>
  <c r="DA12" i="14"/>
  <c r="CZ12" i="14"/>
  <c r="CY12" i="14"/>
  <c r="CX12" i="14"/>
  <c r="CW12" i="14"/>
  <c r="CV12" i="14"/>
  <c r="CU12" i="14"/>
  <c r="CT12" i="14"/>
  <c r="CP12" i="14"/>
  <c r="CM12" i="14"/>
  <c r="CL12" i="14"/>
  <c r="CK12" i="14"/>
  <c r="CJ12" i="14"/>
  <c r="CH12" i="14"/>
  <c r="CG12" i="14"/>
  <c r="CF12" i="14"/>
  <c r="CE12" i="14"/>
  <c r="CD12" i="14"/>
  <c r="CC12" i="14"/>
  <c r="CB12" i="14"/>
  <c r="CA12" i="14"/>
  <c r="BZ12" i="14"/>
  <c r="BY12" i="14"/>
  <c r="BW12" i="14"/>
  <c r="BG12" i="14"/>
  <c r="BE12" i="14"/>
  <c r="AO12" i="14"/>
  <c r="AM12" i="14"/>
  <c r="W12" i="14"/>
  <c r="U12" i="14"/>
  <c r="E12" i="14"/>
  <c r="DW11" i="14"/>
  <c r="DV11" i="14"/>
  <c r="DU11" i="14"/>
  <c r="DT11" i="14"/>
  <c r="DS11" i="14"/>
  <c r="DR11" i="14"/>
  <c r="DQ11" i="14"/>
  <c r="DP11" i="14"/>
  <c r="DO11" i="14"/>
  <c r="DN11" i="14"/>
  <c r="DM11" i="14"/>
  <c r="DL11" i="14"/>
  <c r="DJ11" i="14"/>
  <c r="DH11" i="14"/>
  <c r="DE11" i="14"/>
  <c r="DD11" i="14"/>
  <c r="DC11" i="14"/>
  <c r="DB11" i="14"/>
  <c r="DA11" i="14"/>
  <c r="CZ11" i="14"/>
  <c r="CY11" i="14"/>
  <c r="CX11" i="14"/>
  <c r="CW11" i="14"/>
  <c r="CV11" i="14"/>
  <c r="CU11" i="14"/>
  <c r="CT11" i="14"/>
  <c r="CR11" i="14"/>
  <c r="CP11" i="14"/>
  <c r="CM11" i="14"/>
  <c r="CL11" i="14"/>
  <c r="CI11" i="14" s="1"/>
  <c r="CK11" i="14"/>
  <c r="CJ11" i="14"/>
  <c r="CH11" i="14"/>
  <c r="CG11" i="14"/>
  <c r="CF11" i="14"/>
  <c r="CD11" i="14" s="1"/>
  <c r="CE11" i="14"/>
  <c r="CC11" i="14"/>
  <c r="CB11" i="14"/>
  <c r="CA11" i="14"/>
  <c r="BZ11" i="14"/>
  <c r="BY11" i="14"/>
  <c r="BW11" i="14"/>
  <c r="BG11" i="14"/>
  <c r="BE11" i="14"/>
  <c r="AO11" i="14"/>
  <c r="AM11" i="14"/>
  <c r="W11" i="14"/>
  <c r="U11" i="14"/>
  <c r="E11" i="14"/>
  <c r="DW10" i="14"/>
  <c r="DV10" i="14"/>
  <c r="DU10" i="14"/>
  <c r="DT10" i="14"/>
  <c r="DS10" i="14"/>
  <c r="DR10" i="14"/>
  <c r="DQ10" i="14"/>
  <c r="DP10" i="14"/>
  <c r="DO10" i="14"/>
  <c r="DN10" i="14"/>
  <c r="DM10" i="14"/>
  <c r="DL10" i="14"/>
  <c r="DJ10" i="14"/>
  <c r="DH10" i="14"/>
  <c r="DE10" i="14"/>
  <c r="DD10" i="14"/>
  <c r="DC10" i="14"/>
  <c r="DB10" i="14"/>
  <c r="DA10" i="14"/>
  <c r="CZ10" i="14"/>
  <c r="CY10" i="14"/>
  <c r="CX10" i="14"/>
  <c r="CW10" i="14"/>
  <c r="CV10" i="14"/>
  <c r="CU10" i="14"/>
  <c r="CT10" i="14"/>
  <c r="CR10" i="14"/>
  <c r="CP10" i="14"/>
  <c r="CM10" i="14"/>
  <c r="CL10" i="14"/>
  <c r="CI10" i="14" s="1"/>
  <c r="CK10" i="14"/>
  <c r="CJ10" i="14"/>
  <c r="CH10" i="14"/>
  <c r="CG10" i="14"/>
  <c r="CF10" i="14"/>
  <c r="CE10" i="14"/>
  <c r="CD10" i="14"/>
  <c r="CC10" i="14"/>
  <c r="CB10" i="14"/>
  <c r="CA10" i="14"/>
  <c r="BY10" i="14" s="1"/>
  <c r="BZ10" i="14"/>
  <c r="BW10" i="14"/>
  <c r="BG10" i="14"/>
  <c r="BE10" i="14"/>
  <c r="AO10" i="14"/>
  <c r="AM10" i="14"/>
  <c r="W10" i="14"/>
  <c r="U10" i="14"/>
  <c r="E10" i="14"/>
  <c r="DW9" i="14"/>
  <c r="DV9" i="14"/>
  <c r="DU9" i="14"/>
  <c r="DT9" i="14"/>
  <c r="DS9" i="14"/>
  <c r="DR9" i="14"/>
  <c r="DQ9" i="14"/>
  <c r="DP9" i="14"/>
  <c r="DO9" i="14"/>
  <c r="DN9" i="14"/>
  <c r="DM9" i="14"/>
  <c r="DL9" i="14"/>
  <c r="DJ9" i="14"/>
  <c r="DH9" i="14"/>
  <c r="DE9" i="14"/>
  <c r="DD9" i="14"/>
  <c r="DC9" i="14"/>
  <c r="DB9" i="14"/>
  <c r="DA9" i="14"/>
  <c r="CZ9" i="14"/>
  <c r="CY9" i="14"/>
  <c r="CX9" i="14"/>
  <c r="CW9" i="14"/>
  <c r="CV9" i="14"/>
  <c r="CU9" i="14"/>
  <c r="CT9" i="14"/>
  <c r="CP9" i="14"/>
  <c r="CM9" i="14"/>
  <c r="CL9" i="14"/>
  <c r="CK9" i="14"/>
  <c r="CJ9" i="14"/>
  <c r="CH9" i="14"/>
  <c r="CG9" i="14"/>
  <c r="CF9" i="14"/>
  <c r="CE9" i="14"/>
  <c r="CD9" i="14"/>
  <c r="CC9" i="14"/>
  <c r="CB9" i="14"/>
  <c r="CA9" i="14"/>
  <c r="BZ9" i="14"/>
  <c r="BW9" i="14"/>
  <c r="BG9" i="14"/>
  <c r="BE9" i="14"/>
  <c r="AO9" i="14"/>
  <c r="AM9" i="14"/>
  <c r="W9" i="14"/>
  <c r="CR9" i="14" s="1"/>
  <c r="U9" i="14"/>
  <c r="E9" i="14"/>
  <c r="DW8" i="14"/>
  <c r="DV8" i="14"/>
  <c r="DU8" i="14"/>
  <c r="DT8" i="14"/>
  <c r="DS8" i="14"/>
  <c r="DR8" i="14"/>
  <c r="DQ8" i="14"/>
  <c r="DP8" i="14"/>
  <c r="DO8" i="14"/>
  <c r="DN8" i="14"/>
  <c r="DM8" i="14"/>
  <c r="DL8" i="14"/>
  <c r="DJ8" i="14"/>
  <c r="DH8" i="14"/>
  <c r="DE8" i="14"/>
  <c r="DD8" i="14"/>
  <c r="DC8" i="14"/>
  <c r="DB8" i="14"/>
  <c r="DA8" i="14"/>
  <c r="CZ8" i="14"/>
  <c r="CY8" i="14"/>
  <c r="CX8" i="14"/>
  <c r="CW8" i="14"/>
  <c r="CV8" i="14"/>
  <c r="CU8" i="14"/>
  <c r="CT8" i="14"/>
  <c r="CR8" i="14"/>
  <c r="CP8" i="14"/>
  <c r="CM8" i="14"/>
  <c r="CL8" i="14"/>
  <c r="CK8" i="14"/>
  <c r="CJ8" i="14"/>
  <c r="CI8" i="14" s="1"/>
  <c r="CH8" i="14"/>
  <c r="CG8" i="14"/>
  <c r="CF8" i="14"/>
  <c r="CE8" i="14"/>
  <c r="CC8" i="14"/>
  <c r="CB8" i="14"/>
  <c r="CA8" i="14"/>
  <c r="BZ8" i="14"/>
  <c r="BY8" i="14"/>
  <c r="BW8" i="14"/>
  <c r="BG8" i="14"/>
  <c r="BE8" i="14"/>
  <c r="AO8" i="14"/>
  <c r="AM8" i="14"/>
  <c r="W8" i="14"/>
  <c r="U8" i="14"/>
  <c r="E8" i="14"/>
  <c r="DU7" i="14"/>
  <c r="DS7" i="14"/>
  <c r="DR7" i="14"/>
  <c r="DQ7" i="14"/>
  <c r="DN7" i="14"/>
  <c r="DG7" i="14"/>
  <c r="DC7" i="14"/>
  <c r="DA7" i="14"/>
  <c r="CX7" i="14"/>
  <c r="CV7" i="14"/>
  <c r="CO7" i="14"/>
  <c r="CM7" i="14"/>
  <c r="CF7" i="14"/>
  <c r="CE7" i="14"/>
  <c r="BV7" i="14"/>
  <c r="BT7" i="14"/>
  <c r="BS7" i="14"/>
  <c r="BR7" i="14"/>
  <c r="BQ7" i="14"/>
  <c r="BP7" i="14"/>
  <c r="BO7" i="14"/>
  <c r="BN7" i="14"/>
  <c r="BM7" i="14"/>
  <c r="BL7" i="14"/>
  <c r="BK7" i="14"/>
  <c r="BK118" i="14" s="1"/>
  <c r="BJ7" i="14"/>
  <c r="BI7" i="14"/>
  <c r="BD7" i="14"/>
  <c r="BB7" i="14"/>
  <c r="BA7" i="14"/>
  <c r="AZ7" i="14"/>
  <c r="AY7" i="14"/>
  <c r="AX7" i="14"/>
  <c r="AW7" i="14"/>
  <c r="AV7" i="14"/>
  <c r="AU7" i="14"/>
  <c r="AT7" i="14"/>
  <c r="AS7" i="14"/>
  <c r="AR7" i="14"/>
  <c r="AQ7" i="14"/>
  <c r="AL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T7" i="14"/>
  <c r="R7" i="14"/>
  <c r="Q7" i="14"/>
  <c r="P7" i="14"/>
  <c r="O7" i="14"/>
  <c r="N7" i="14"/>
  <c r="M7" i="14"/>
  <c r="L7" i="14"/>
  <c r="K7" i="14"/>
  <c r="DP7" i="14" s="1"/>
  <c r="J7" i="14"/>
  <c r="I7" i="14"/>
  <c r="H7" i="14"/>
  <c r="G7" i="14"/>
  <c r="DW6" i="14"/>
  <c r="DV6" i="14"/>
  <c r="DT6" i="14"/>
  <c r="DS6" i="14"/>
  <c r="DQ6" i="14"/>
  <c r="DO6" i="14"/>
  <c r="DN6" i="14"/>
  <c r="DE6" i="14"/>
  <c r="DD6" i="14"/>
  <c r="DB6" i="14"/>
  <c r="DA6" i="14"/>
  <c r="CW6" i="14"/>
  <c r="CV6" i="14"/>
  <c r="CC6" i="14"/>
  <c r="CB6" i="14"/>
  <c r="BS6" i="14"/>
  <c r="BR6" i="14"/>
  <c r="BQ6" i="14"/>
  <c r="BP6" i="14"/>
  <c r="BO6" i="14"/>
  <c r="BN6" i="14"/>
  <c r="BM6" i="14"/>
  <c r="BK6" i="14"/>
  <c r="BA6" i="14"/>
  <c r="AY6" i="14"/>
  <c r="AX6" i="14"/>
  <c r="AW6" i="14"/>
  <c r="AV6" i="14"/>
  <c r="AT6" i="14"/>
  <c r="AS6" i="14"/>
  <c r="AJ6" i="14"/>
  <c r="AF6" i="14"/>
  <c r="AC6" i="14"/>
  <c r="AB6" i="14"/>
  <c r="AA6" i="14"/>
  <c r="R6" i="14"/>
  <c r="Q6" i="14"/>
  <c r="AI6" i="14" s="1"/>
  <c r="P6" i="14"/>
  <c r="O6" i="14"/>
  <c r="AG6" i="14" s="1"/>
  <c r="N6" i="14"/>
  <c r="M6" i="14"/>
  <c r="CZ6" i="14" s="1"/>
  <c r="L6" i="14"/>
  <c r="CY6" i="14" s="1"/>
  <c r="K6" i="14"/>
  <c r="J6" i="14"/>
  <c r="BL6" i="14" s="1"/>
  <c r="I6" i="14"/>
  <c r="H6" i="14"/>
  <c r="G6" i="14"/>
  <c r="DF4" i="14"/>
  <c r="DE4" i="14"/>
  <c r="CN4" i="14"/>
  <c r="CM4" i="14"/>
  <c r="BU4" i="14"/>
  <c r="BT4" i="14"/>
  <c r="BC4" i="14"/>
  <c r="BB4" i="14"/>
  <c r="AK4" i="14"/>
  <c r="AJ4" i="14"/>
  <c r="S4" i="14"/>
  <c r="CN1" i="14"/>
  <c r="BU1" i="14"/>
  <c r="BC1" i="14"/>
  <c r="S1" i="14"/>
  <c r="A1" i="14"/>
  <c r="DG118" i="13"/>
  <c r="CO118" i="13"/>
  <c r="BV118" i="13"/>
  <c r="BS118" i="13"/>
  <c r="BD118" i="13"/>
  <c r="AX118" i="13"/>
  <c r="AW118" i="13"/>
  <c r="AL118" i="13"/>
  <c r="AI118" i="13"/>
  <c r="T118" i="13"/>
  <c r="H118" i="13"/>
  <c r="DW117" i="13"/>
  <c r="DV117" i="13"/>
  <c r="DU117" i="13"/>
  <c r="DT117" i="13"/>
  <c r="DS117" i="13"/>
  <c r="DR117" i="13"/>
  <c r="DQ117" i="13"/>
  <c r="DP117" i="13"/>
  <c r="DO117" i="13"/>
  <c r="DN117" i="13"/>
  <c r="DM117" i="13"/>
  <c r="DL117" i="13"/>
  <c r="DJ117" i="13"/>
  <c r="DH117" i="13"/>
  <c r="DE117" i="13"/>
  <c r="DD117" i="13"/>
  <c r="DC117" i="13"/>
  <c r="DB117" i="13"/>
  <c r="DA117" i="13"/>
  <c r="CZ117" i="13"/>
  <c r="CY117" i="13"/>
  <c r="CX117" i="13"/>
  <c r="CW117" i="13"/>
  <c r="CV117" i="13"/>
  <c r="CU117" i="13"/>
  <c r="CT117" i="13"/>
  <c r="CR117" i="13"/>
  <c r="CP117" i="13"/>
  <c r="DZ117" i="13" s="1"/>
  <c r="CM117" i="13"/>
  <c r="CL117" i="13"/>
  <c r="CK117" i="13"/>
  <c r="CJ117" i="13"/>
  <c r="CH117" i="13"/>
  <c r="CG117" i="13"/>
  <c r="CF117" i="13"/>
  <c r="CE117" i="13"/>
  <c r="CD117" i="13" s="1"/>
  <c r="CC117" i="13"/>
  <c r="CB117" i="13"/>
  <c r="CA117" i="13"/>
  <c r="BZ117" i="13"/>
  <c r="BY117" i="13"/>
  <c r="BW117" i="13"/>
  <c r="BG117" i="13"/>
  <c r="BE117" i="13"/>
  <c r="AO117" i="13"/>
  <c r="AM117" i="13"/>
  <c r="W117" i="13"/>
  <c r="U117" i="13"/>
  <c r="E117" i="13"/>
  <c r="DW116" i="13"/>
  <c r="DV116" i="13"/>
  <c r="DU116" i="13"/>
  <c r="DT116" i="13"/>
  <c r="DS116" i="13"/>
  <c r="DR116" i="13"/>
  <c r="DQ116" i="13"/>
  <c r="DP116" i="13"/>
  <c r="DO116" i="13"/>
  <c r="DN116" i="13"/>
  <c r="DM116" i="13"/>
  <c r="DL116" i="13"/>
  <c r="DJ116" i="13"/>
  <c r="DH116" i="13"/>
  <c r="DE116" i="13"/>
  <c r="DD116" i="13"/>
  <c r="DC116" i="13"/>
  <c r="DB116" i="13"/>
  <c r="DA116" i="13"/>
  <c r="CZ116" i="13"/>
  <c r="CY116" i="13"/>
  <c r="CX116" i="13"/>
  <c r="CW116" i="13"/>
  <c r="CV116" i="13"/>
  <c r="CU116" i="13"/>
  <c r="CT116" i="13"/>
  <c r="CR116" i="13"/>
  <c r="CP116" i="13"/>
  <c r="DZ116" i="13" s="1"/>
  <c r="CM116" i="13"/>
  <c r="CL116" i="13"/>
  <c r="CI116" i="13" s="1"/>
  <c r="CK116" i="13"/>
  <c r="CJ116" i="13"/>
  <c r="CH116" i="13"/>
  <c r="CG116" i="13"/>
  <c r="CD116" i="13" s="1"/>
  <c r="CF116" i="13"/>
  <c r="CE116" i="13"/>
  <c r="CC116" i="13"/>
  <c r="CB116" i="13"/>
  <c r="CA116" i="13"/>
  <c r="BZ116" i="13"/>
  <c r="BY116" i="13" s="1"/>
  <c r="BW116" i="13"/>
  <c r="BG116" i="13"/>
  <c r="BE116" i="13"/>
  <c r="AO116" i="13"/>
  <c r="AM116" i="13"/>
  <c r="W116" i="13"/>
  <c r="U116" i="13"/>
  <c r="E116" i="13"/>
  <c r="DZ115" i="13"/>
  <c r="DW115" i="13"/>
  <c r="DV115" i="13"/>
  <c r="DU115" i="13"/>
  <c r="DT115" i="13"/>
  <c r="DS115" i="13"/>
  <c r="DR115" i="13"/>
  <c r="DQ115" i="13"/>
  <c r="DP115" i="13"/>
  <c r="DO115" i="13"/>
  <c r="DN115" i="13"/>
  <c r="DM115" i="13"/>
  <c r="DL115" i="13"/>
  <c r="DH115" i="13"/>
  <c r="DE115" i="13"/>
  <c r="DD115" i="13"/>
  <c r="DC115" i="13"/>
  <c r="DB115" i="13"/>
  <c r="DA115" i="13"/>
  <c r="CZ115" i="13"/>
  <c r="CY115" i="13"/>
  <c r="CX115" i="13"/>
  <c r="CW115" i="13"/>
  <c r="CV115" i="13"/>
  <c r="CU115" i="13"/>
  <c r="CT115" i="13"/>
  <c r="CP115" i="13"/>
  <c r="CM115" i="13"/>
  <c r="CL115" i="13"/>
  <c r="CK115" i="13"/>
  <c r="CJ115" i="13"/>
  <c r="CH115" i="13"/>
  <c r="CG115" i="13"/>
  <c r="CF115" i="13"/>
  <c r="CE115" i="13"/>
  <c r="CC115" i="13"/>
  <c r="BY115" i="13" s="1"/>
  <c r="CB115" i="13"/>
  <c r="CA115" i="13"/>
  <c r="BZ115" i="13"/>
  <c r="BW115" i="13"/>
  <c r="BG115" i="13"/>
  <c r="BE115" i="13"/>
  <c r="AO115" i="13"/>
  <c r="AM115" i="13"/>
  <c r="W115" i="13"/>
  <c r="U115" i="13"/>
  <c r="E115" i="13"/>
  <c r="DW114" i="13"/>
  <c r="DV114" i="13"/>
  <c r="DU114" i="13"/>
  <c r="DT114" i="13"/>
  <c r="DS114" i="13"/>
  <c r="DR114" i="13"/>
  <c r="DQ114" i="13"/>
  <c r="DP114" i="13"/>
  <c r="DO114" i="13"/>
  <c r="DN114" i="13"/>
  <c r="DM114" i="13"/>
  <c r="DL114" i="13"/>
  <c r="DH114" i="13"/>
  <c r="DE114" i="13"/>
  <c r="DD114" i="13"/>
  <c r="DC114" i="13"/>
  <c r="DB114" i="13"/>
  <c r="DA114" i="13"/>
  <c r="CZ114" i="13"/>
  <c r="CY114" i="13"/>
  <c r="CX114" i="13"/>
  <c r="CW114" i="13"/>
  <c r="CV114" i="13"/>
  <c r="CU114" i="13"/>
  <c r="CT114" i="13"/>
  <c r="CP114" i="13"/>
  <c r="DZ114" i="13" s="1"/>
  <c r="CM114" i="13"/>
  <c r="CL114" i="13"/>
  <c r="CK114" i="13"/>
  <c r="CI114" i="13" s="1"/>
  <c r="CJ114" i="13"/>
  <c r="CH114" i="13"/>
  <c r="CG114" i="13"/>
  <c r="CF114" i="13"/>
  <c r="CE114" i="13"/>
  <c r="CC114" i="13"/>
  <c r="CB114" i="13"/>
  <c r="CA114" i="13"/>
  <c r="BZ114" i="13"/>
  <c r="BW114" i="13"/>
  <c r="BG114" i="13"/>
  <c r="BE114" i="13"/>
  <c r="AO114" i="13"/>
  <c r="AM114" i="13"/>
  <c r="W114" i="13"/>
  <c r="U114" i="13"/>
  <c r="E114" i="13"/>
  <c r="DW113" i="13"/>
  <c r="DV113" i="13"/>
  <c r="DU113" i="13"/>
  <c r="DT113" i="13"/>
  <c r="DS113" i="13"/>
  <c r="DR113" i="13"/>
  <c r="DQ113" i="13"/>
  <c r="DP113" i="13"/>
  <c r="DO113" i="13"/>
  <c r="DN113" i="13"/>
  <c r="DM113" i="13"/>
  <c r="DL113" i="13"/>
  <c r="DJ113" i="13"/>
  <c r="DH113" i="13"/>
  <c r="DE113" i="13"/>
  <c r="DD113" i="13"/>
  <c r="DC113" i="13"/>
  <c r="DB113" i="13"/>
  <c r="DA113" i="13"/>
  <c r="CZ113" i="13"/>
  <c r="CY113" i="13"/>
  <c r="CX113" i="13"/>
  <c r="CW113" i="13"/>
  <c r="CV113" i="13"/>
  <c r="CU113" i="13"/>
  <c r="CT113" i="13"/>
  <c r="CR113" i="13"/>
  <c r="CP113" i="13"/>
  <c r="DZ113" i="13" s="1"/>
  <c r="CM113" i="13"/>
  <c r="CL113" i="13"/>
  <c r="CK113" i="13"/>
  <c r="CJ113" i="13"/>
  <c r="CH113" i="13"/>
  <c r="CG113" i="13"/>
  <c r="CF113" i="13"/>
  <c r="CE113" i="13"/>
  <c r="CC113" i="13"/>
  <c r="CB113" i="13"/>
  <c r="CA113" i="13"/>
  <c r="BZ113" i="13"/>
  <c r="BY113" i="13" s="1"/>
  <c r="BW113" i="13"/>
  <c r="BG113" i="13"/>
  <c r="BE113" i="13"/>
  <c r="AO113" i="13"/>
  <c r="AM113" i="13"/>
  <c r="W113" i="13"/>
  <c r="U113" i="13"/>
  <c r="E113" i="13"/>
  <c r="DZ112" i="13"/>
  <c r="DW112" i="13"/>
  <c r="DV112" i="13"/>
  <c r="DU112" i="13"/>
  <c r="DT112" i="13"/>
  <c r="DS112" i="13"/>
  <c r="DR112" i="13"/>
  <c r="DQ112" i="13"/>
  <c r="DP112" i="13"/>
  <c r="DO112" i="13"/>
  <c r="DN112" i="13"/>
  <c r="DM112" i="13"/>
  <c r="DL112" i="13"/>
  <c r="DH112" i="13"/>
  <c r="DE112" i="13"/>
  <c r="DD112" i="13"/>
  <c r="DC112" i="13"/>
  <c r="DB112" i="13"/>
  <c r="DA112" i="13"/>
  <c r="CZ112" i="13"/>
  <c r="CY112" i="13"/>
  <c r="CX112" i="13"/>
  <c r="CW112" i="13"/>
  <c r="CV112" i="13"/>
  <c r="CU112" i="13"/>
  <c r="CT112" i="13"/>
  <c r="CP112" i="13"/>
  <c r="CM112" i="13"/>
  <c r="CL112" i="13"/>
  <c r="CK112" i="13"/>
  <c r="CJ112" i="13"/>
  <c r="CI112" i="13" s="1"/>
  <c r="CH112" i="13"/>
  <c r="CG112" i="13"/>
  <c r="CF112" i="13"/>
  <c r="CE112" i="13"/>
  <c r="CD112" i="13"/>
  <c r="CC112" i="13"/>
  <c r="CB112" i="13"/>
  <c r="CA112" i="13"/>
  <c r="BZ112" i="13"/>
  <c r="BW112" i="13"/>
  <c r="BG112" i="13"/>
  <c r="BE112" i="13"/>
  <c r="AO112" i="13"/>
  <c r="AM112" i="13"/>
  <c r="W112" i="13"/>
  <c r="U112" i="13"/>
  <c r="E112" i="13"/>
  <c r="DZ111" i="13"/>
  <c r="DW111" i="13"/>
  <c r="DV111" i="13"/>
  <c r="DU111" i="13"/>
  <c r="DT111" i="13"/>
  <c r="DS111" i="13"/>
  <c r="DR111" i="13"/>
  <c r="DQ111" i="13"/>
  <c r="DP111" i="13"/>
  <c r="DO111" i="13"/>
  <c r="DN111" i="13"/>
  <c r="DM111" i="13"/>
  <c r="DL111" i="13"/>
  <c r="DH111" i="13"/>
  <c r="DE111" i="13"/>
  <c r="DD111" i="13"/>
  <c r="DC111" i="13"/>
  <c r="DB111" i="13"/>
  <c r="DA111" i="13"/>
  <c r="CZ111" i="13"/>
  <c r="CY111" i="13"/>
  <c r="CX111" i="13"/>
  <c r="CW111" i="13"/>
  <c r="CV111" i="13"/>
  <c r="CU111" i="13"/>
  <c r="CT111" i="13"/>
  <c r="CP111" i="13"/>
  <c r="CM111" i="13"/>
  <c r="CL111" i="13"/>
  <c r="CK111" i="13"/>
  <c r="CJ111" i="13"/>
  <c r="CI111" i="13"/>
  <c r="CH111" i="13"/>
  <c r="CG111" i="13"/>
  <c r="CF111" i="13"/>
  <c r="CE111" i="13"/>
  <c r="CC111" i="13"/>
  <c r="CB111" i="13"/>
  <c r="CA111" i="13"/>
  <c r="BZ111" i="13"/>
  <c r="BY111" i="13" s="1"/>
  <c r="BW111" i="13"/>
  <c r="BG111" i="13"/>
  <c r="BE111" i="13"/>
  <c r="AO111" i="13"/>
  <c r="AM111" i="13"/>
  <c r="W111" i="13"/>
  <c r="U111" i="13"/>
  <c r="E111" i="13"/>
  <c r="CR111" i="13" s="1"/>
  <c r="DW110" i="13"/>
  <c r="DV110" i="13"/>
  <c r="DU110" i="13"/>
  <c r="DT110" i="13"/>
  <c r="DS110" i="13"/>
  <c r="DR110" i="13"/>
  <c r="DQ110" i="13"/>
  <c r="DP110" i="13"/>
  <c r="DO110" i="13"/>
  <c r="DN110" i="13"/>
  <c r="DM110" i="13"/>
  <c r="DL110" i="13"/>
  <c r="DH110" i="13"/>
  <c r="DE110" i="13"/>
  <c r="DD110" i="13"/>
  <c r="DC110" i="13"/>
  <c r="DB110" i="13"/>
  <c r="DA110" i="13"/>
  <c r="CZ110" i="13"/>
  <c r="CY110" i="13"/>
  <c r="CX110" i="13"/>
  <c r="CW110" i="13"/>
  <c r="CV110" i="13"/>
  <c r="CU110" i="13"/>
  <c r="CT110" i="13"/>
  <c r="CP110" i="13"/>
  <c r="DZ110" i="13" s="1"/>
  <c r="CM110" i="13"/>
  <c r="CL110" i="13"/>
  <c r="CK110" i="13"/>
  <c r="CJ110" i="13"/>
  <c r="CI110" i="13" s="1"/>
  <c r="CH110" i="13"/>
  <c r="CD110" i="13" s="1"/>
  <c r="CG110" i="13"/>
  <c r="CF110" i="13"/>
  <c r="CE110" i="13"/>
  <c r="CC110" i="13"/>
  <c r="CB110" i="13"/>
  <c r="CA110" i="13"/>
  <c r="BY110" i="13" s="1"/>
  <c r="BZ110" i="13"/>
  <c r="BW110" i="13"/>
  <c r="BG110" i="13"/>
  <c r="BE110" i="13"/>
  <c r="AO110" i="13"/>
  <c r="AM110" i="13"/>
  <c r="W110" i="13"/>
  <c r="DJ110" i="13" s="1"/>
  <c r="U110" i="13"/>
  <c r="E110" i="13"/>
  <c r="DW109" i="13"/>
  <c r="DV109" i="13"/>
  <c r="DU109" i="13"/>
  <c r="DT109" i="13"/>
  <c r="DS109" i="13"/>
  <c r="DR109" i="13"/>
  <c r="DQ109" i="13"/>
  <c r="DP109" i="13"/>
  <c r="DO109" i="13"/>
  <c r="DN109" i="13"/>
  <c r="DM109" i="13"/>
  <c r="DL109" i="13"/>
  <c r="DJ109" i="13"/>
  <c r="DH109" i="13"/>
  <c r="DE109" i="13"/>
  <c r="DD109" i="13"/>
  <c r="DC109" i="13"/>
  <c r="DB109" i="13"/>
  <c r="DA109" i="13"/>
  <c r="CZ109" i="13"/>
  <c r="CY109" i="13"/>
  <c r="CX109" i="13"/>
  <c r="CW109" i="13"/>
  <c r="CV109" i="13"/>
  <c r="CU109" i="13"/>
  <c r="CT109" i="13"/>
  <c r="CP109" i="13"/>
  <c r="DZ109" i="13" s="1"/>
  <c r="CM109" i="13"/>
  <c r="CL109" i="13"/>
  <c r="CK109" i="13"/>
  <c r="CJ109" i="13"/>
  <c r="CH109" i="13"/>
  <c r="CG109" i="13"/>
  <c r="CF109" i="13"/>
  <c r="CE109" i="13"/>
  <c r="CD109" i="13"/>
  <c r="CC109" i="13"/>
  <c r="CB109" i="13"/>
  <c r="CA109" i="13"/>
  <c r="BZ109" i="13"/>
  <c r="BY109" i="13"/>
  <c r="BW109" i="13"/>
  <c r="BG109" i="13"/>
  <c r="BE109" i="13"/>
  <c r="AO109" i="13"/>
  <c r="AM109" i="13"/>
  <c r="W109" i="13"/>
  <c r="U109" i="13"/>
  <c r="E109" i="13"/>
  <c r="CR109" i="13" s="1"/>
  <c r="DW108" i="13"/>
  <c r="DV108" i="13"/>
  <c r="DU108" i="13"/>
  <c r="DT108" i="13"/>
  <c r="DS108" i="13"/>
  <c r="DR108" i="13"/>
  <c r="DQ108" i="13"/>
  <c r="DP108" i="13"/>
  <c r="DO108" i="13"/>
  <c r="DN108" i="13"/>
  <c r="DM108" i="13"/>
  <c r="DL108" i="13"/>
  <c r="DH108" i="13"/>
  <c r="DE108" i="13"/>
  <c r="DD108" i="13"/>
  <c r="DC108" i="13"/>
  <c r="DB108" i="13"/>
  <c r="DA108" i="13"/>
  <c r="CZ108" i="13"/>
  <c r="CY108" i="13"/>
  <c r="CX108" i="13"/>
  <c r="CW108" i="13"/>
  <c r="CV108" i="13"/>
  <c r="CU108" i="13"/>
  <c r="CT108" i="13"/>
  <c r="CP108" i="13"/>
  <c r="DZ108" i="13" s="1"/>
  <c r="CM108" i="13"/>
  <c r="CL108" i="13"/>
  <c r="CK108" i="13"/>
  <c r="CJ108" i="13"/>
  <c r="CI108" i="13"/>
  <c r="CH108" i="13"/>
  <c r="CG108" i="13"/>
  <c r="CF108" i="13"/>
  <c r="CD108" i="13" s="1"/>
  <c r="CE108" i="13"/>
  <c r="CC108" i="13"/>
  <c r="CB108" i="13"/>
  <c r="CA108" i="13"/>
  <c r="BZ108" i="13"/>
  <c r="BY108" i="13"/>
  <c r="BW108" i="13"/>
  <c r="BG108" i="13"/>
  <c r="BE108" i="13"/>
  <c r="AO108" i="13"/>
  <c r="AM108" i="13"/>
  <c r="W108" i="13"/>
  <c r="U108" i="13"/>
  <c r="E108" i="13"/>
  <c r="DW107" i="13"/>
  <c r="DV107" i="13"/>
  <c r="DU107" i="13"/>
  <c r="DT107" i="13"/>
  <c r="DS107" i="13"/>
  <c r="DR107" i="13"/>
  <c r="DQ107" i="13"/>
  <c r="DP107" i="13"/>
  <c r="DO107" i="13"/>
  <c r="DN107" i="13"/>
  <c r="DM107" i="13"/>
  <c r="DL107" i="13"/>
  <c r="DH107" i="13"/>
  <c r="DE107" i="13"/>
  <c r="DD107" i="13"/>
  <c r="DC107" i="13"/>
  <c r="DB107" i="13"/>
  <c r="DA107" i="13"/>
  <c r="CZ107" i="13"/>
  <c r="CY107" i="13"/>
  <c r="CX107" i="13"/>
  <c r="CW107" i="13"/>
  <c r="CV107" i="13"/>
  <c r="CU107" i="13"/>
  <c r="CT107" i="13"/>
  <c r="CR107" i="13"/>
  <c r="CP107" i="13"/>
  <c r="DZ107" i="13" s="1"/>
  <c r="CM107" i="13"/>
  <c r="CL107" i="13"/>
  <c r="CK107" i="13"/>
  <c r="CJ107" i="13"/>
  <c r="CI107" i="13"/>
  <c r="CH107" i="13"/>
  <c r="CG107" i="13"/>
  <c r="CF107" i="13"/>
  <c r="CE107" i="13"/>
  <c r="CC107" i="13"/>
  <c r="CB107" i="13"/>
  <c r="CA107" i="13"/>
  <c r="BZ107" i="13"/>
  <c r="BY107" i="13" s="1"/>
  <c r="BW107" i="13"/>
  <c r="BG107" i="13"/>
  <c r="BE107" i="13"/>
  <c r="AO107" i="13"/>
  <c r="AM107" i="13"/>
  <c r="W107" i="13"/>
  <c r="DJ107" i="13" s="1"/>
  <c r="U107" i="13"/>
  <c r="E107" i="13"/>
  <c r="DW106" i="13"/>
  <c r="DV106" i="13"/>
  <c r="DU106" i="13"/>
  <c r="DT106" i="13"/>
  <c r="DS106" i="13"/>
  <c r="DR106" i="13"/>
  <c r="DQ106" i="13"/>
  <c r="DP106" i="13"/>
  <c r="DO106" i="13"/>
  <c r="DN106" i="13"/>
  <c r="DM106" i="13"/>
  <c r="DL106" i="13"/>
  <c r="DJ106" i="13"/>
  <c r="DH106" i="13"/>
  <c r="DE106" i="13"/>
  <c r="DD106" i="13"/>
  <c r="DC106" i="13"/>
  <c r="DB106" i="13"/>
  <c r="DA106" i="13"/>
  <c r="CZ106" i="13"/>
  <c r="CY106" i="13"/>
  <c r="CX106" i="13"/>
  <c r="CW106" i="13"/>
  <c r="CV106" i="13"/>
  <c r="CU106" i="13"/>
  <c r="CT106" i="13"/>
  <c r="CP106" i="13"/>
  <c r="DZ106" i="13" s="1"/>
  <c r="CM106" i="13"/>
  <c r="CL106" i="13"/>
  <c r="CK106" i="13"/>
  <c r="CJ106" i="13"/>
  <c r="CI106" i="13" s="1"/>
  <c r="CH106" i="13"/>
  <c r="CG106" i="13"/>
  <c r="CF106" i="13"/>
  <c r="CE106" i="13"/>
  <c r="CD106" i="13" s="1"/>
  <c r="CC106" i="13"/>
  <c r="CB106" i="13"/>
  <c r="BY106" i="13" s="1"/>
  <c r="CA106" i="13"/>
  <c r="BZ106" i="13"/>
  <c r="BW106" i="13"/>
  <c r="BG106" i="13"/>
  <c r="BE106" i="13"/>
  <c r="AO106" i="13"/>
  <c r="AM106" i="13"/>
  <c r="W106" i="13"/>
  <c r="U106" i="13"/>
  <c r="E106" i="13"/>
  <c r="CR106" i="13" s="1"/>
  <c r="DZ105" i="13"/>
  <c r="DW105" i="13"/>
  <c r="DV105" i="13"/>
  <c r="DU105" i="13"/>
  <c r="DT105" i="13"/>
  <c r="DS105" i="13"/>
  <c r="DR105" i="13"/>
  <c r="DQ105" i="13"/>
  <c r="DP105" i="13"/>
  <c r="DO105" i="13"/>
  <c r="DN105" i="13"/>
  <c r="DM105" i="13"/>
  <c r="DL105" i="13"/>
  <c r="DJ105" i="13"/>
  <c r="DH105" i="13"/>
  <c r="DE105" i="13"/>
  <c r="DD105" i="13"/>
  <c r="DC105" i="13"/>
  <c r="DB105" i="13"/>
  <c r="DA105" i="13"/>
  <c r="CZ105" i="13"/>
  <c r="CY105" i="13"/>
  <c r="CX105" i="13"/>
  <c r="CW105" i="13"/>
  <c r="CV105" i="13"/>
  <c r="CU105" i="13"/>
  <c r="CT105" i="13"/>
  <c r="CR105" i="13"/>
  <c r="CP105" i="13"/>
  <c r="CM105" i="13"/>
  <c r="CL105" i="13"/>
  <c r="CK105" i="13"/>
  <c r="CJ105" i="13"/>
  <c r="CI105" i="13" s="1"/>
  <c r="CH105" i="13"/>
  <c r="CG105" i="13"/>
  <c r="CF105" i="13"/>
  <c r="CE105" i="13"/>
  <c r="CD105" i="13"/>
  <c r="CC105" i="13"/>
  <c r="CB105" i="13"/>
  <c r="CA105" i="13"/>
  <c r="BZ105" i="13"/>
  <c r="BY105" i="13"/>
  <c r="BW105" i="13"/>
  <c r="BG105" i="13"/>
  <c r="BE105" i="13"/>
  <c r="AO105" i="13"/>
  <c r="AM105" i="13"/>
  <c r="W105" i="13"/>
  <c r="U105" i="13"/>
  <c r="E105" i="13"/>
  <c r="DW104" i="13"/>
  <c r="DV104" i="13"/>
  <c r="DU104" i="13"/>
  <c r="DT104" i="13"/>
  <c r="DS104" i="13"/>
  <c r="DR104" i="13"/>
  <c r="DQ104" i="13"/>
  <c r="DP104" i="13"/>
  <c r="DO104" i="13"/>
  <c r="DN104" i="13"/>
  <c r="DM104" i="13"/>
  <c r="DL104" i="13"/>
  <c r="DH104" i="13"/>
  <c r="DE104" i="13"/>
  <c r="DD104" i="13"/>
  <c r="DC104" i="13"/>
  <c r="DB104" i="13"/>
  <c r="DA104" i="13"/>
  <c r="CZ104" i="13"/>
  <c r="CY104" i="13"/>
  <c r="CX104" i="13"/>
  <c r="CW104" i="13"/>
  <c r="CV104" i="13"/>
  <c r="CU104" i="13"/>
  <c r="CT104" i="13"/>
  <c r="CP104" i="13"/>
  <c r="DZ104" i="13" s="1"/>
  <c r="CM104" i="13"/>
  <c r="CL104" i="13"/>
  <c r="CK104" i="13"/>
  <c r="CJ104" i="13"/>
  <c r="CI104" i="13" s="1"/>
  <c r="CH104" i="13"/>
  <c r="CG104" i="13"/>
  <c r="CF104" i="13"/>
  <c r="CE104" i="13"/>
  <c r="CD104" i="13"/>
  <c r="CC104" i="13"/>
  <c r="CB104" i="13"/>
  <c r="CA104" i="13"/>
  <c r="BZ104" i="13"/>
  <c r="BW104" i="13"/>
  <c r="BG104" i="13"/>
  <c r="BE104" i="13"/>
  <c r="AO104" i="13"/>
  <c r="AM104" i="13"/>
  <c r="W104" i="13"/>
  <c r="U104" i="13"/>
  <c r="E104" i="13"/>
  <c r="DW103" i="13"/>
  <c r="DV103" i="13"/>
  <c r="DU103" i="13"/>
  <c r="DT103" i="13"/>
  <c r="DS103" i="13"/>
  <c r="DR103" i="13"/>
  <c r="DQ103" i="13"/>
  <c r="DP103" i="13"/>
  <c r="DO103" i="13"/>
  <c r="DN103" i="13"/>
  <c r="DM103" i="13"/>
  <c r="DL103" i="13"/>
  <c r="DJ103" i="13"/>
  <c r="DH103" i="13"/>
  <c r="DE103" i="13"/>
  <c r="DD103" i="13"/>
  <c r="DC103" i="13"/>
  <c r="DB103" i="13"/>
  <c r="DA103" i="13"/>
  <c r="CZ103" i="13"/>
  <c r="CY103" i="13"/>
  <c r="CX103" i="13"/>
  <c r="CW103" i="13"/>
  <c r="CV103" i="13"/>
  <c r="CU103" i="13"/>
  <c r="CT103" i="13"/>
  <c r="CR103" i="13"/>
  <c r="CP103" i="13"/>
  <c r="DZ103" i="13" s="1"/>
  <c r="CM103" i="13"/>
  <c r="CL103" i="13"/>
  <c r="CK103" i="13"/>
  <c r="CJ103" i="13"/>
  <c r="CH103" i="13"/>
  <c r="CG103" i="13"/>
  <c r="CF103" i="13"/>
  <c r="CE103" i="13"/>
  <c r="CC103" i="13"/>
  <c r="CB103" i="13"/>
  <c r="CA103" i="13"/>
  <c r="BZ103" i="13"/>
  <c r="BY103" i="13" s="1"/>
  <c r="BW103" i="13"/>
  <c r="BG103" i="13"/>
  <c r="BE103" i="13"/>
  <c r="AO103" i="13"/>
  <c r="AM103" i="13"/>
  <c r="W103" i="13"/>
  <c r="U103" i="13"/>
  <c r="E103" i="13"/>
  <c r="DW102" i="13"/>
  <c r="DV102" i="13"/>
  <c r="DU102" i="13"/>
  <c r="DT102" i="13"/>
  <c r="DS102" i="13"/>
  <c r="DR102" i="13"/>
  <c r="DQ102" i="13"/>
  <c r="DP102" i="13"/>
  <c r="DO102" i="13"/>
  <c r="DN102" i="13"/>
  <c r="DM102" i="13"/>
  <c r="DL102" i="13"/>
  <c r="DH102" i="13"/>
  <c r="DE102" i="13"/>
  <c r="DD102" i="13"/>
  <c r="DC102" i="13"/>
  <c r="DB102" i="13"/>
  <c r="DA102" i="13"/>
  <c r="CZ102" i="13"/>
  <c r="CY102" i="13"/>
  <c r="CX102" i="13"/>
  <c r="CW102" i="13"/>
  <c r="CV102" i="13"/>
  <c r="CU102" i="13"/>
  <c r="CT102" i="13"/>
  <c r="CR102" i="13"/>
  <c r="CP102" i="13"/>
  <c r="DZ102" i="13" s="1"/>
  <c r="CM102" i="13"/>
  <c r="CL102" i="13"/>
  <c r="CK102" i="13"/>
  <c r="CJ102" i="13"/>
  <c r="CI102" i="13"/>
  <c r="CH102" i="13"/>
  <c r="CG102" i="13"/>
  <c r="CF102" i="13"/>
  <c r="CD102" i="13" s="1"/>
  <c r="CE102" i="13"/>
  <c r="CC102" i="13"/>
  <c r="CB102" i="13"/>
  <c r="CA102" i="13"/>
  <c r="BZ102" i="13"/>
  <c r="BY102" i="13"/>
  <c r="BW102" i="13"/>
  <c r="BG102" i="13"/>
  <c r="BE102" i="13"/>
  <c r="AO102" i="13"/>
  <c r="AM102" i="13"/>
  <c r="W102" i="13"/>
  <c r="U102" i="13"/>
  <c r="E102" i="13"/>
  <c r="DJ102" i="13" s="1"/>
  <c r="DW101" i="13"/>
  <c r="DV101" i="13"/>
  <c r="DU101" i="13"/>
  <c r="DT101" i="13"/>
  <c r="DS101" i="13"/>
  <c r="DR101" i="13"/>
  <c r="DQ101" i="13"/>
  <c r="DP101" i="13"/>
  <c r="DO101" i="13"/>
  <c r="DN101" i="13"/>
  <c r="DM101" i="13"/>
  <c r="DL101" i="13"/>
  <c r="DH101" i="13"/>
  <c r="DE101" i="13"/>
  <c r="DD101" i="13"/>
  <c r="DC101" i="13"/>
  <c r="DB101" i="13"/>
  <c r="DA101" i="13"/>
  <c r="CZ101" i="13"/>
  <c r="CY101" i="13"/>
  <c r="CX101" i="13"/>
  <c r="CW101" i="13"/>
  <c r="CV101" i="13"/>
  <c r="CU101" i="13"/>
  <c r="CT101" i="13"/>
  <c r="CP101" i="13"/>
  <c r="DZ101" i="13" s="1"/>
  <c r="CM101" i="13"/>
  <c r="CL101" i="13"/>
  <c r="CK101" i="13"/>
  <c r="CJ101" i="13"/>
  <c r="CI101" i="13" s="1"/>
  <c r="CH101" i="13"/>
  <c r="CG101" i="13"/>
  <c r="CF101" i="13"/>
  <c r="CE101" i="13"/>
  <c r="CC101" i="13"/>
  <c r="CB101" i="13"/>
  <c r="CA101" i="13"/>
  <c r="BZ101" i="13"/>
  <c r="BW101" i="13"/>
  <c r="BG101" i="13"/>
  <c r="BE101" i="13"/>
  <c r="AO101" i="13"/>
  <c r="AM101" i="13"/>
  <c r="W101" i="13"/>
  <c r="U101" i="13"/>
  <c r="E101" i="13"/>
  <c r="DW100" i="13"/>
  <c r="DV100" i="13"/>
  <c r="DU100" i="13"/>
  <c r="DT100" i="13"/>
  <c r="DS100" i="13"/>
  <c r="DR100" i="13"/>
  <c r="DQ100" i="13"/>
  <c r="DP100" i="13"/>
  <c r="DO100" i="13"/>
  <c r="DN100" i="13"/>
  <c r="DM100" i="13"/>
  <c r="DL100" i="13"/>
  <c r="DJ100" i="13"/>
  <c r="DH100" i="13"/>
  <c r="DE100" i="13"/>
  <c r="DD100" i="13"/>
  <c r="DC100" i="13"/>
  <c r="DB100" i="13"/>
  <c r="DA100" i="13"/>
  <c r="CZ100" i="13"/>
  <c r="CY100" i="13"/>
  <c r="CX100" i="13"/>
  <c r="CW100" i="13"/>
  <c r="CV100" i="13"/>
  <c r="CU100" i="13"/>
  <c r="CT100" i="13"/>
  <c r="CP100" i="13"/>
  <c r="DZ100" i="13" s="1"/>
  <c r="CM100" i="13"/>
  <c r="CL100" i="13"/>
  <c r="CK100" i="13"/>
  <c r="CI100" i="13" s="1"/>
  <c r="CJ100" i="13"/>
  <c r="CH100" i="13"/>
  <c r="CG100" i="13"/>
  <c r="CF100" i="13"/>
  <c r="CE100" i="13"/>
  <c r="CD100" i="13"/>
  <c r="CC100" i="13"/>
  <c r="CB100" i="13"/>
  <c r="CA100" i="13"/>
  <c r="BZ100" i="13"/>
  <c r="BY100" i="13"/>
  <c r="BW100" i="13"/>
  <c r="BG100" i="13"/>
  <c r="BE100" i="13"/>
  <c r="AO100" i="13"/>
  <c r="AM100" i="13"/>
  <c r="W100" i="13"/>
  <c r="U100" i="13"/>
  <c r="E100" i="13"/>
  <c r="CR100" i="13" s="1"/>
  <c r="DW99" i="13"/>
  <c r="DV99" i="13"/>
  <c r="DU99" i="13"/>
  <c r="DT99" i="13"/>
  <c r="DS99" i="13"/>
  <c r="DR99" i="13"/>
  <c r="DQ99" i="13"/>
  <c r="DP99" i="13"/>
  <c r="DO99" i="13"/>
  <c r="DN99" i="13"/>
  <c r="DM99" i="13"/>
  <c r="DL99" i="13"/>
  <c r="DH99" i="13"/>
  <c r="DE99" i="13"/>
  <c r="DD99" i="13"/>
  <c r="DC99" i="13"/>
  <c r="DB99" i="13"/>
  <c r="DA99" i="13"/>
  <c r="CZ99" i="13"/>
  <c r="CY99" i="13"/>
  <c r="CX99" i="13"/>
  <c r="CW99" i="13"/>
  <c r="CV99" i="13"/>
  <c r="CU99" i="13"/>
  <c r="CT99" i="13"/>
  <c r="CR99" i="13"/>
  <c r="CP99" i="13"/>
  <c r="DZ99" i="13" s="1"/>
  <c r="CM99" i="13"/>
  <c r="CL99" i="13"/>
  <c r="CK99" i="13"/>
  <c r="CJ99" i="13"/>
  <c r="CI99" i="13"/>
  <c r="CH99" i="13"/>
  <c r="CG99" i="13"/>
  <c r="CF99" i="13"/>
  <c r="CE99" i="13"/>
  <c r="CC99" i="13"/>
  <c r="CB99" i="13"/>
  <c r="CA99" i="13"/>
  <c r="BZ99" i="13"/>
  <c r="BY99" i="13" s="1"/>
  <c r="BW99" i="13"/>
  <c r="BG99" i="13"/>
  <c r="BE99" i="13"/>
  <c r="AO99" i="13"/>
  <c r="AM99" i="13"/>
  <c r="W99" i="13"/>
  <c r="U99" i="13"/>
  <c r="E99" i="13"/>
  <c r="DJ99" i="13" s="1"/>
  <c r="DW98" i="13"/>
  <c r="DV98" i="13"/>
  <c r="DU98" i="13"/>
  <c r="DT98" i="13"/>
  <c r="DS98" i="13"/>
  <c r="DR98" i="13"/>
  <c r="DQ98" i="13"/>
  <c r="DP98" i="13"/>
  <c r="DO98" i="13"/>
  <c r="DN98" i="13"/>
  <c r="DM98" i="13"/>
  <c r="DL98" i="13"/>
  <c r="DH98" i="13"/>
  <c r="DE98" i="13"/>
  <c r="DD98" i="13"/>
  <c r="DC98" i="13"/>
  <c r="DB98" i="13"/>
  <c r="DA98" i="13"/>
  <c r="CZ98" i="13"/>
  <c r="CY98" i="13"/>
  <c r="CX98" i="13"/>
  <c r="CW98" i="13"/>
  <c r="CV98" i="13"/>
  <c r="CU98" i="13"/>
  <c r="CT98" i="13"/>
  <c r="CP98" i="13"/>
  <c r="DZ98" i="13" s="1"/>
  <c r="CM98" i="13"/>
  <c r="CL98" i="13"/>
  <c r="CK98" i="13"/>
  <c r="CJ98" i="13"/>
  <c r="CI98" i="13"/>
  <c r="CH98" i="13"/>
  <c r="CG98" i="13"/>
  <c r="CF98" i="13"/>
  <c r="CE98" i="13"/>
  <c r="CD98" i="13" s="1"/>
  <c r="CC98" i="13"/>
  <c r="CB98" i="13"/>
  <c r="CA98" i="13"/>
  <c r="BZ98" i="13"/>
  <c r="BW98" i="13"/>
  <c r="BG98" i="13"/>
  <c r="BE98" i="13"/>
  <c r="AO98" i="13"/>
  <c r="AM98" i="13"/>
  <c r="W98" i="13"/>
  <c r="CR98" i="13" s="1"/>
  <c r="U98" i="13"/>
  <c r="E98" i="13"/>
  <c r="DZ97" i="13"/>
  <c r="DW97" i="13"/>
  <c r="DV97" i="13"/>
  <c r="DU97" i="13"/>
  <c r="DT97" i="13"/>
  <c r="DS97" i="13"/>
  <c r="DR97" i="13"/>
  <c r="DQ97" i="13"/>
  <c r="DP97" i="13"/>
  <c r="DO97" i="13"/>
  <c r="DN97" i="13"/>
  <c r="DM97" i="13"/>
  <c r="DL97" i="13"/>
  <c r="DH97" i="13"/>
  <c r="DE97" i="13"/>
  <c r="DD97" i="13"/>
  <c r="DC97" i="13"/>
  <c r="DB97" i="13"/>
  <c r="DA97" i="13"/>
  <c r="CZ97" i="13"/>
  <c r="CY97" i="13"/>
  <c r="CX97" i="13"/>
  <c r="CW97" i="13"/>
  <c r="CV97" i="13"/>
  <c r="CU97" i="13"/>
  <c r="CT97" i="13"/>
  <c r="CP97" i="13"/>
  <c r="CM97" i="13"/>
  <c r="CL97" i="13"/>
  <c r="CK97" i="13"/>
  <c r="CJ97" i="13"/>
  <c r="CH97" i="13"/>
  <c r="CG97" i="13"/>
  <c r="CF97" i="13"/>
  <c r="CE97" i="13"/>
  <c r="CC97" i="13"/>
  <c r="CB97" i="13"/>
  <c r="BY97" i="13" s="1"/>
  <c r="CA97" i="13"/>
  <c r="BZ97" i="13"/>
  <c r="BW97" i="13"/>
  <c r="BG97" i="13"/>
  <c r="BE97" i="13"/>
  <c r="AO97" i="13"/>
  <c r="AM97" i="13"/>
  <c r="W97" i="13"/>
  <c r="U97" i="13"/>
  <c r="E97" i="13"/>
  <c r="DW96" i="13"/>
  <c r="DV96" i="13"/>
  <c r="DU96" i="13"/>
  <c r="DT96" i="13"/>
  <c r="DS96" i="13"/>
  <c r="DR96" i="13"/>
  <c r="DQ96" i="13"/>
  <c r="DP96" i="13"/>
  <c r="DO96" i="13"/>
  <c r="DN96" i="13"/>
  <c r="DM96" i="13"/>
  <c r="DL96" i="13"/>
  <c r="DJ96" i="13"/>
  <c r="DH96" i="13"/>
  <c r="DE96" i="13"/>
  <c r="DD96" i="13"/>
  <c r="DC96" i="13"/>
  <c r="DB96" i="13"/>
  <c r="DA96" i="13"/>
  <c r="CZ96" i="13"/>
  <c r="CY96" i="13"/>
  <c r="CX96" i="13"/>
  <c r="CW96" i="13"/>
  <c r="CV96" i="13"/>
  <c r="CU96" i="13"/>
  <c r="CT96" i="13"/>
  <c r="CP96" i="13"/>
  <c r="DZ96" i="13" s="1"/>
  <c r="CM96" i="13"/>
  <c r="CL96" i="13"/>
  <c r="CK96" i="13"/>
  <c r="CJ96" i="13"/>
  <c r="CH96" i="13"/>
  <c r="CG96" i="13"/>
  <c r="CF96" i="13"/>
  <c r="CD96" i="13" s="1"/>
  <c r="CE96" i="13"/>
  <c r="CC96" i="13"/>
  <c r="CB96" i="13"/>
  <c r="CA96" i="13"/>
  <c r="BZ96" i="13"/>
  <c r="BW96" i="13"/>
  <c r="BG96" i="13"/>
  <c r="BE96" i="13"/>
  <c r="AO96" i="13"/>
  <c r="AM96" i="13"/>
  <c r="W96" i="13"/>
  <c r="U96" i="13"/>
  <c r="E96" i="13"/>
  <c r="CR96" i="13" s="1"/>
  <c r="DW95" i="13"/>
  <c r="DV95" i="13"/>
  <c r="DU95" i="13"/>
  <c r="DT95" i="13"/>
  <c r="DS95" i="13"/>
  <c r="DR95" i="13"/>
  <c r="DQ95" i="13"/>
  <c r="DP95" i="13"/>
  <c r="DO95" i="13"/>
  <c r="DN95" i="13"/>
  <c r="DM95" i="13"/>
  <c r="DL95" i="13"/>
  <c r="DJ95" i="13"/>
  <c r="DH95" i="13"/>
  <c r="DE95" i="13"/>
  <c r="DD95" i="13"/>
  <c r="DC95" i="13"/>
  <c r="DB95" i="13"/>
  <c r="DA95" i="13"/>
  <c r="CZ95" i="13"/>
  <c r="CY95" i="13"/>
  <c r="CX95" i="13"/>
  <c r="CW95" i="13"/>
  <c r="CV95" i="13"/>
  <c r="CU95" i="13"/>
  <c r="CT95" i="13"/>
  <c r="CP95" i="13"/>
  <c r="DZ95" i="13" s="1"/>
  <c r="CM95" i="13"/>
  <c r="CL95" i="13"/>
  <c r="CK95" i="13"/>
  <c r="CJ95" i="13"/>
  <c r="CH95" i="13"/>
  <c r="CG95" i="13"/>
  <c r="CF95" i="13"/>
  <c r="CE95" i="13"/>
  <c r="CD95" i="13" s="1"/>
  <c r="CC95" i="13"/>
  <c r="CB95" i="13"/>
  <c r="CA95" i="13"/>
  <c r="BZ95" i="13"/>
  <c r="BY95" i="13" s="1"/>
  <c r="BW95" i="13"/>
  <c r="BG95" i="13"/>
  <c r="BE95" i="13"/>
  <c r="AO95" i="13"/>
  <c r="AM95" i="13"/>
  <c r="W95" i="13"/>
  <c r="U95" i="13"/>
  <c r="E95" i="13"/>
  <c r="CR95" i="13" s="1"/>
  <c r="DW94" i="13"/>
  <c r="DV94" i="13"/>
  <c r="DU94" i="13"/>
  <c r="DT94" i="13"/>
  <c r="DS94" i="13"/>
  <c r="DR94" i="13"/>
  <c r="DQ94" i="13"/>
  <c r="DP94" i="13"/>
  <c r="DO94" i="13"/>
  <c r="DN94" i="13"/>
  <c r="DM94" i="13"/>
  <c r="DL94" i="13"/>
  <c r="DJ94" i="13"/>
  <c r="DH94" i="13"/>
  <c r="DE94" i="13"/>
  <c r="DD94" i="13"/>
  <c r="DC94" i="13"/>
  <c r="DB94" i="13"/>
  <c r="DA94" i="13"/>
  <c r="CZ94" i="13"/>
  <c r="CY94" i="13"/>
  <c r="CX94" i="13"/>
  <c r="CW94" i="13"/>
  <c r="CV94" i="13"/>
  <c r="CU94" i="13"/>
  <c r="CT94" i="13"/>
  <c r="CR94" i="13"/>
  <c r="CP94" i="13"/>
  <c r="DZ94" i="13" s="1"/>
  <c r="CM94" i="13"/>
  <c r="CL94" i="13"/>
  <c r="CK94" i="13"/>
  <c r="CJ94" i="13"/>
  <c r="CH94" i="13"/>
  <c r="CG94" i="13"/>
  <c r="CF94" i="13"/>
  <c r="CE94" i="13"/>
  <c r="CC94" i="13"/>
  <c r="CB94" i="13"/>
  <c r="CA94" i="13"/>
  <c r="BZ94" i="13"/>
  <c r="BW94" i="13"/>
  <c r="BG94" i="13"/>
  <c r="BE94" i="13"/>
  <c r="AO94" i="13"/>
  <c r="AM94" i="13"/>
  <c r="W94" i="13"/>
  <c r="U94" i="13"/>
  <c r="E94" i="13"/>
  <c r="DZ93" i="13"/>
  <c r="DW93" i="13"/>
  <c r="DV93" i="13"/>
  <c r="DU93" i="13"/>
  <c r="DT93" i="13"/>
  <c r="DS93" i="13"/>
  <c r="DR93" i="13"/>
  <c r="DQ93" i="13"/>
  <c r="DP93" i="13"/>
  <c r="DO93" i="13"/>
  <c r="DN93" i="13"/>
  <c r="DM93" i="13"/>
  <c r="DL93" i="13"/>
  <c r="DH93" i="13"/>
  <c r="DE93" i="13"/>
  <c r="DD93" i="13"/>
  <c r="DC93" i="13"/>
  <c r="DB93" i="13"/>
  <c r="DA93" i="13"/>
  <c r="CZ93" i="13"/>
  <c r="CY93" i="13"/>
  <c r="CX93" i="13"/>
  <c r="CW93" i="13"/>
  <c r="CV93" i="13"/>
  <c r="CU93" i="13"/>
  <c r="CT93" i="13"/>
  <c r="CP93" i="13"/>
  <c r="CM93" i="13"/>
  <c r="CL93" i="13"/>
  <c r="CK93" i="13"/>
  <c r="CJ93" i="13"/>
  <c r="CI93" i="13" s="1"/>
  <c r="CH93" i="13"/>
  <c r="CG93" i="13"/>
  <c r="CF93" i="13"/>
  <c r="CE93" i="13"/>
  <c r="CD93" i="13"/>
  <c r="CC93" i="13"/>
  <c r="CB93" i="13"/>
  <c r="CA93" i="13"/>
  <c r="BZ93" i="13"/>
  <c r="BW93" i="13"/>
  <c r="BG93" i="13"/>
  <c r="BE93" i="13"/>
  <c r="AO93" i="13"/>
  <c r="AM93" i="13"/>
  <c r="W93" i="13"/>
  <c r="U93" i="13"/>
  <c r="E93" i="13"/>
  <c r="DZ92" i="13"/>
  <c r="DW92" i="13"/>
  <c r="DV92" i="13"/>
  <c r="DU92" i="13"/>
  <c r="DT92" i="13"/>
  <c r="DS92" i="13"/>
  <c r="DR92" i="13"/>
  <c r="DQ92" i="13"/>
  <c r="DP92" i="13"/>
  <c r="DO92" i="13"/>
  <c r="DN92" i="13"/>
  <c r="DM92" i="13"/>
  <c r="DL92" i="13"/>
  <c r="DJ92" i="13"/>
  <c r="DH92" i="13"/>
  <c r="DE92" i="13"/>
  <c r="DD92" i="13"/>
  <c r="DC92" i="13"/>
  <c r="DB92" i="13"/>
  <c r="DA92" i="13"/>
  <c r="CZ92" i="13"/>
  <c r="CY92" i="13"/>
  <c r="CX92" i="13"/>
  <c r="CW92" i="13"/>
  <c r="CV92" i="13"/>
  <c r="CU92" i="13"/>
  <c r="CT92" i="13"/>
  <c r="CR92" i="13"/>
  <c r="CP92" i="13"/>
  <c r="CM92" i="13"/>
  <c r="CL92" i="13"/>
  <c r="CK92" i="13"/>
  <c r="CJ92" i="13"/>
  <c r="CH92" i="13"/>
  <c r="CG92" i="13"/>
  <c r="CF92" i="13"/>
  <c r="CE92" i="13"/>
  <c r="CD92" i="13"/>
  <c r="CC92" i="13"/>
  <c r="CB92" i="13"/>
  <c r="CA92" i="13"/>
  <c r="BZ92" i="13"/>
  <c r="BY92" i="13" s="1"/>
  <c r="BW92" i="13"/>
  <c r="BG92" i="13"/>
  <c r="BE92" i="13"/>
  <c r="AO92" i="13"/>
  <c r="AM92" i="13"/>
  <c r="W92" i="13"/>
  <c r="U92" i="13"/>
  <c r="E92" i="13"/>
  <c r="DW91" i="13"/>
  <c r="DV91" i="13"/>
  <c r="DU91" i="13"/>
  <c r="DT91" i="13"/>
  <c r="DS91" i="13"/>
  <c r="DR91" i="13"/>
  <c r="DQ91" i="13"/>
  <c r="DP91" i="13"/>
  <c r="DO91" i="13"/>
  <c r="DN91" i="13"/>
  <c r="DM91" i="13"/>
  <c r="DL91" i="13"/>
  <c r="DH91" i="13"/>
  <c r="DE91" i="13"/>
  <c r="DD91" i="13"/>
  <c r="DC91" i="13"/>
  <c r="DB91" i="13"/>
  <c r="DA91" i="13"/>
  <c r="CZ91" i="13"/>
  <c r="CY91" i="13"/>
  <c r="CX91" i="13"/>
  <c r="CW91" i="13"/>
  <c r="CV91" i="13"/>
  <c r="CU91" i="13"/>
  <c r="CT91" i="13"/>
  <c r="CP91" i="13"/>
  <c r="DZ91" i="13" s="1"/>
  <c r="CM91" i="13"/>
  <c r="CL91" i="13"/>
  <c r="CK91" i="13"/>
  <c r="CJ91" i="13"/>
  <c r="CI91" i="13" s="1"/>
  <c r="CH91" i="13"/>
  <c r="CG91" i="13"/>
  <c r="CF91" i="13"/>
  <c r="CE91" i="13"/>
  <c r="CC91" i="13"/>
  <c r="CB91" i="13"/>
  <c r="CA91" i="13"/>
  <c r="BZ91" i="13"/>
  <c r="BY91" i="13" s="1"/>
  <c r="BW91" i="13"/>
  <c r="BG91" i="13"/>
  <c r="BE91" i="13"/>
  <c r="AO91" i="13"/>
  <c r="AM91" i="13"/>
  <c r="W91" i="13"/>
  <c r="U91" i="13"/>
  <c r="E91" i="13"/>
  <c r="DW90" i="13"/>
  <c r="DV90" i="13"/>
  <c r="DU90" i="13"/>
  <c r="DT90" i="13"/>
  <c r="DS90" i="13"/>
  <c r="DR90" i="13"/>
  <c r="DQ90" i="13"/>
  <c r="DP90" i="13"/>
  <c r="DO90" i="13"/>
  <c r="DN90" i="13"/>
  <c r="DM90" i="13"/>
  <c r="DL90" i="13"/>
  <c r="DH90" i="13"/>
  <c r="DE90" i="13"/>
  <c r="DD90" i="13"/>
  <c r="DC90" i="13"/>
  <c r="DB90" i="13"/>
  <c r="DA90" i="13"/>
  <c r="CZ90" i="13"/>
  <c r="CY90" i="13"/>
  <c r="CX90" i="13"/>
  <c r="CW90" i="13"/>
  <c r="CV90" i="13"/>
  <c r="CU90" i="13"/>
  <c r="CT90" i="13"/>
  <c r="CP90" i="13"/>
  <c r="DZ90" i="13" s="1"/>
  <c r="CM90" i="13"/>
  <c r="CL90" i="13"/>
  <c r="CK90" i="13"/>
  <c r="CJ90" i="13"/>
  <c r="CI90" i="13" s="1"/>
  <c r="CH90" i="13"/>
  <c r="CG90" i="13"/>
  <c r="CF90" i="13"/>
  <c r="CE90" i="13"/>
  <c r="CD90" i="13"/>
  <c r="CC90" i="13"/>
  <c r="CB90" i="13"/>
  <c r="CA90" i="13"/>
  <c r="BZ90" i="13"/>
  <c r="BY90" i="13"/>
  <c r="BW90" i="13"/>
  <c r="BG90" i="13"/>
  <c r="BE90" i="13"/>
  <c r="AO90" i="13"/>
  <c r="AM90" i="13"/>
  <c r="W90" i="13"/>
  <c r="U90" i="13"/>
  <c r="E90" i="13"/>
  <c r="DZ89" i="13"/>
  <c r="DW89" i="13"/>
  <c r="DV89" i="13"/>
  <c r="DU89" i="13"/>
  <c r="DT89" i="13"/>
  <c r="DS89" i="13"/>
  <c r="DR89" i="13"/>
  <c r="DQ89" i="13"/>
  <c r="DP89" i="13"/>
  <c r="DO89" i="13"/>
  <c r="DN89" i="13"/>
  <c r="DM89" i="13"/>
  <c r="DL89" i="13"/>
  <c r="DJ89" i="13"/>
  <c r="DH89" i="13"/>
  <c r="DE89" i="13"/>
  <c r="DD89" i="13"/>
  <c r="DC89" i="13"/>
  <c r="DB89" i="13"/>
  <c r="DA89" i="13"/>
  <c r="CZ89" i="13"/>
  <c r="CY89" i="13"/>
  <c r="CX89" i="13"/>
  <c r="CW89" i="13"/>
  <c r="CV89" i="13"/>
  <c r="CU89" i="13"/>
  <c r="CT89" i="13"/>
  <c r="CR89" i="13"/>
  <c r="CP89" i="13"/>
  <c r="CM89" i="13"/>
  <c r="CL89" i="13"/>
  <c r="CK89" i="13"/>
  <c r="CJ89" i="13"/>
  <c r="CH89" i="13"/>
  <c r="CG89" i="13"/>
  <c r="CF89" i="13"/>
  <c r="CE89" i="13"/>
  <c r="CD89" i="13"/>
  <c r="CC89" i="13"/>
  <c r="CB89" i="13"/>
  <c r="CA89" i="13"/>
  <c r="BZ89" i="13"/>
  <c r="BY89" i="13"/>
  <c r="BW89" i="13"/>
  <c r="BG89" i="13"/>
  <c r="BE89" i="13"/>
  <c r="AO89" i="13"/>
  <c r="AM89" i="13"/>
  <c r="W89" i="13"/>
  <c r="U89" i="13"/>
  <c r="E89" i="13"/>
  <c r="DZ88" i="13"/>
  <c r="DW88" i="13"/>
  <c r="DV88" i="13"/>
  <c r="DU88" i="13"/>
  <c r="DT88" i="13"/>
  <c r="DS88" i="13"/>
  <c r="DR88" i="13"/>
  <c r="DQ88" i="13"/>
  <c r="DP88" i="13"/>
  <c r="DO88" i="13"/>
  <c r="DN88" i="13"/>
  <c r="DM88" i="13"/>
  <c r="DL88" i="13"/>
  <c r="DH88" i="13"/>
  <c r="DE88" i="13"/>
  <c r="DD88" i="13"/>
  <c r="DC88" i="13"/>
  <c r="DB88" i="13"/>
  <c r="DA88" i="13"/>
  <c r="CZ88" i="13"/>
  <c r="CY88" i="13"/>
  <c r="CX88" i="13"/>
  <c r="CW88" i="13"/>
  <c r="CV88" i="13"/>
  <c r="CU88" i="13"/>
  <c r="CT88" i="13"/>
  <c r="CP88" i="13"/>
  <c r="CM88" i="13"/>
  <c r="CL88" i="13"/>
  <c r="CK88" i="13"/>
  <c r="CJ88" i="13"/>
  <c r="CI88" i="13"/>
  <c r="CH88" i="13"/>
  <c r="CG88" i="13"/>
  <c r="CF88" i="13"/>
  <c r="CE88" i="13"/>
  <c r="CD88" i="13"/>
  <c r="CC88" i="13"/>
  <c r="CB88" i="13"/>
  <c r="CA88" i="13"/>
  <c r="BZ88" i="13"/>
  <c r="BW88" i="13"/>
  <c r="BG88" i="13"/>
  <c r="BE88" i="13"/>
  <c r="AO88" i="13"/>
  <c r="AM88" i="13"/>
  <c r="W88" i="13"/>
  <c r="U88" i="13"/>
  <c r="E88" i="13"/>
  <c r="DW87" i="13"/>
  <c r="DV87" i="13"/>
  <c r="DU87" i="13"/>
  <c r="DT87" i="13"/>
  <c r="DS87" i="13"/>
  <c r="DR87" i="13"/>
  <c r="DQ87" i="13"/>
  <c r="DP87" i="13"/>
  <c r="DO87" i="13"/>
  <c r="DN87" i="13"/>
  <c r="DM87" i="13"/>
  <c r="DL87" i="13"/>
  <c r="DH87" i="13"/>
  <c r="DE87" i="13"/>
  <c r="DD87" i="13"/>
  <c r="DC87" i="13"/>
  <c r="DB87" i="13"/>
  <c r="DA87" i="13"/>
  <c r="CZ87" i="13"/>
  <c r="CY87" i="13"/>
  <c r="CX87" i="13"/>
  <c r="CW87" i="13"/>
  <c r="CV87" i="13"/>
  <c r="CU87" i="13"/>
  <c r="CT87" i="13"/>
  <c r="CP87" i="13"/>
  <c r="DZ87" i="13" s="1"/>
  <c r="CM87" i="13"/>
  <c r="CL87" i="13"/>
  <c r="CK87" i="13"/>
  <c r="CJ87" i="13"/>
  <c r="CI87" i="13" s="1"/>
  <c r="CH87" i="13"/>
  <c r="CG87" i="13"/>
  <c r="CF87" i="13"/>
  <c r="CE87" i="13"/>
  <c r="CC87" i="13"/>
  <c r="CB87" i="13"/>
  <c r="CA87" i="13"/>
  <c r="BZ87" i="13"/>
  <c r="BW87" i="13"/>
  <c r="BG87" i="13"/>
  <c r="BE87" i="13"/>
  <c r="AO87" i="13"/>
  <c r="AM87" i="13"/>
  <c r="W87" i="13"/>
  <c r="U87" i="13"/>
  <c r="E87" i="13"/>
  <c r="DW86" i="13"/>
  <c r="DV86" i="13"/>
  <c r="DU86" i="13"/>
  <c r="DT86" i="13"/>
  <c r="DS86" i="13"/>
  <c r="DR86" i="13"/>
  <c r="DQ86" i="13"/>
  <c r="DP86" i="13"/>
  <c r="DO86" i="13"/>
  <c r="DN86" i="13"/>
  <c r="DM86" i="13"/>
  <c r="DL86" i="13"/>
  <c r="DH86" i="13"/>
  <c r="DE86" i="13"/>
  <c r="DD86" i="13"/>
  <c r="DC86" i="13"/>
  <c r="DB86" i="13"/>
  <c r="DA86" i="13"/>
  <c r="CZ86" i="13"/>
  <c r="CY86" i="13"/>
  <c r="CX86" i="13"/>
  <c r="CW86" i="13"/>
  <c r="CV86" i="13"/>
  <c r="CU86" i="13"/>
  <c r="CT86" i="13"/>
  <c r="CP86" i="13"/>
  <c r="DZ86" i="13" s="1"/>
  <c r="CM86" i="13"/>
  <c r="CL86" i="13"/>
  <c r="CK86" i="13"/>
  <c r="CJ86" i="13"/>
  <c r="CI86" i="13" s="1"/>
  <c r="CH86" i="13"/>
  <c r="CG86" i="13"/>
  <c r="CD86" i="13" s="1"/>
  <c r="CF86" i="13"/>
  <c r="CE86" i="13"/>
  <c r="CC86" i="13"/>
  <c r="CB86" i="13"/>
  <c r="CA86" i="13"/>
  <c r="BZ86" i="13"/>
  <c r="BY86" i="13"/>
  <c r="BW86" i="13"/>
  <c r="BG86" i="13"/>
  <c r="BE86" i="13"/>
  <c r="AO86" i="13"/>
  <c r="AM86" i="13"/>
  <c r="W86" i="13"/>
  <c r="U86" i="13"/>
  <c r="E86" i="13"/>
  <c r="DW85" i="13"/>
  <c r="DV85" i="13"/>
  <c r="DU85" i="13"/>
  <c r="DT85" i="13"/>
  <c r="DS85" i="13"/>
  <c r="DR85" i="13"/>
  <c r="DQ85" i="13"/>
  <c r="DP85" i="13"/>
  <c r="DO85" i="13"/>
  <c r="DN85" i="13"/>
  <c r="DM85" i="13"/>
  <c r="DL85" i="13"/>
  <c r="DJ85" i="13"/>
  <c r="DH85" i="13"/>
  <c r="DE85" i="13"/>
  <c r="DD85" i="13"/>
  <c r="DC85" i="13"/>
  <c r="DB85" i="13"/>
  <c r="DA85" i="13"/>
  <c r="CZ85" i="13"/>
  <c r="CY85" i="13"/>
  <c r="CX85" i="13"/>
  <c r="CW85" i="13"/>
  <c r="CV85" i="13"/>
  <c r="CU85" i="13"/>
  <c r="CT85" i="13"/>
  <c r="CP85" i="13"/>
  <c r="DZ85" i="13" s="1"/>
  <c r="CM85" i="13"/>
  <c r="CL85" i="13"/>
  <c r="CK85" i="13"/>
  <c r="CJ85" i="13"/>
  <c r="CI85" i="13" s="1"/>
  <c r="CH85" i="13"/>
  <c r="CG85" i="13"/>
  <c r="CF85" i="13"/>
  <c r="CE85" i="13"/>
  <c r="CD85" i="13" s="1"/>
  <c r="CC85" i="13"/>
  <c r="CB85" i="13"/>
  <c r="CA85" i="13"/>
  <c r="BZ85" i="13"/>
  <c r="BW85" i="13"/>
  <c r="BG85" i="13"/>
  <c r="BE85" i="13"/>
  <c r="AO85" i="13"/>
  <c r="AM85" i="13"/>
  <c r="W85" i="13"/>
  <c r="U85" i="13"/>
  <c r="E85" i="13"/>
  <c r="CR85" i="13" s="1"/>
  <c r="DZ84" i="13"/>
  <c r="DW84" i="13"/>
  <c r="DV84" i="13"/>
  <c r="DU84" i="13"/>
  <c r="DT84" i="13"/>
  <c r="DS84" i="13"/>
  <c r="DR84" i="13"/>
  <c r="DQ84" i="13"/>
  <c r="DP84" i="13"/>
  <c r="DO84" i="13"/>
  <c r="DN84" i="13"/>
  <c r="DM84" i="13"/>
  <c r="DL84" i="13"/>
  <c r="DH84" i="13"/>
  <c r="DE84" i="13"/>
  <c r="DD84" i="13"/>
  <c r="DC84" i="13"/>
  <c r="DB84" i="13"/>
  <c r="DA84" i="13"/>
  <c r="CZ84" i="13"/>
  <c r="CY84" i="13"/>
  <c r="CX84" i="13"/>
  <c r="CW84" i="13"/>
  <c r="CV84" i="13"/>
  <c r="CU84" i="13"/>
  <c r="CT84" i="13"/>
  <c r="CP84" i="13"/>
  <c r="CM84" i="13"/>
  <c r="CL84" i="13"/>
  <c r="CK84" i="13"/>
  <c r="CJ84" i="13"/>
  <c r="CH84" i="13"/>
  <c r="CG84" i="13"/>
  <c r="CF84" i="13"/>
  <c r="CD84" i="13" s="1"/>
  <c r="CE84" i="13"/>
  <c r="CC84" i="13"/>
  <c r="CB84" i="13"/>
  <c r="CA84" i="13"/>
  <c r="BZ84" i="13"/>
  <c r="BW84" i="13"/>
  <c r="BG84" i="13"/>
  <c r="BE84" i="13"/>
  <c r="AO84" i="13"/>
  <c r="AM84" i="13"/>
  <c r="W84" i="13"/>
  <c r="U84" i="13"/>
  <c r="E84" i="13"/>
  <c r="DZ83" i="13"/>
  <c r="DW83" i="13"/>
  <c r="DV83" i="13"/>
  <c r="DU83" i="13"/>
  <c r="DT83" i="13"/>
  <c r="DS83" i="13"/>
  <c r="DR83" i="13"/>
  <c r="DQ83" i="13"/>
  <c r="DP83" i="13"/>
  <c r="DO83" i="13"/>
  <c r="DN83" i="13"/>
  <c r="DM83" i="13"/>
  <c r="DL83" i="13"/>
  <c r="DJ83" i="13"/>
  <c r="DH83" i="13"/>
  <c r="DE83" i="13"/>
  <c r="DD83" i="13"/>
  <c r="DC83" i="13"/>
  <c r="DB83" i="13"/>
  <c r="DA83" i="13"/>
  <c r="CZ83" i="13"/>
  <c r="CY83" i="13"/>
  <c r="CX83" i="13"/>
  <c r="CW83" i="13"/>
  <c r="CV83" i="13"/>
  <c r="CU83" i="13"/>
  <c r="CT83" i="13"/>
  <c r="CR83" i="13"/>
  <c r="CP83" i="13"/>
  <c r="CM83" i="13"/>
  <c r="CL83" i="13"/>
  <c r="CK83" i="13"/>
  <c r="CI83" i="13" s="1"/>
  <c r="CJ83" i="13"/>
  <c r="CH83" i="13"/>
  <c r="CG83" i="13"/>
  <c r="CF83" i="13"/>
  <c r="CE83" i="13"/>
  <c r="CD83" i="13" s="1"/>
  <c r="CC83" i="13"/>
  <c r="CB83" i="13"/>
  <c r="CA83" i="13"/>
  <c r="BZ83" i="13"/>
  <c r="BY83" i="13"/>
  <c r="BW83" i="13"/>
  <c r="BG83" i="13"/>
  <c r="BE83" i="13"/>
  <c r="AO83" i="13"/>
  <c r="AM83" i="13"/>
  <c r="W83" i="13"/>
  <c r="U83" i="13"/>
  <c r="E83" i="13"/>
  <c r="DW82" i="13"/>
  <c r="DV82" i="13"/>
  <c r="DU82" i="13"/>
  <c r="DT82" i="13"/>
  <c r="DS82" i="13"/>
  <c r="DR82" i="13"/>
  <c r="DQ82" i="13"/>
  <c r="DP82" i="13"/>
  <c r="DO82" i="13"/>
  <c r="DN82" i="13"/>
  <c r="DM82" i="13"/>
  <c r="DL82" i="13"/>
  <c r="DH82" i="13"/>
  <c r="DE82" i="13"/>
  <c r="DD82" i="13"/>
  <c r="DC82" i="13"/>
  <c r="DB82" i="13"/>
  <c r="DA82" i="13"/>
  <c r="CZ82" i="13"/>
  <c r="CY82" i="13"/>
  <c r="CX82" i="13"/>
  <c r="CW82" i="13"/>
  <c r="CV82" i="13"/>
  <c r="CU82" i="13"/>
  <c r="CT82" i="13"/>
  <c r="CP82" i="13"/>
  <c r="DZ82" i="13" s="1"/>
  <c r="CM82" i="13"/>
  <c r="CL82" i="13"/>
  <c r="CK82" i="13"/>
  <c r="CJ82" i="13"/>
  <c r="CI82" i="13"/>
  <c r="CH82" i="13"/>
  <c r="CG82" i="13"/>
  <c r="CF82" i="13"/>
  <c r="CE82" i="13"/>
  <c r="CD82" i="13" s="1"/>
  <c r="CC82" i="13"/>
  <c r="CB82" i="13"/>
  <c r="CA82" i="13"/>
  <c r="BY82" i="13" s="1"/>
  <c r="BZ82" i="13"/>
  <c r="BW82" i="13"/>
  <c r="BG82" i="13"/>
  <c r="BE82" i="13"/>
  <c r="AO82" i="13"/>
  <c r="AM82" i="13"/>
  <c r="W82" i="13"/>
  <c r="U82" i="13"/>
  <c r="E82" i="13"/>
  <c r="DW81" i="13"/>
  <c r="DV81" i="13"/>
  <c r="DU81" i="13"/>
  <c r="DT81" i="13"/>
  <c r="DS81" i="13"/>
  <c r="DR81" i="13"/>
  <c r="DQ81" i="13"/>
  <c r="DP81" i="13"/>
  <c r="DO81" i="13"/>
  <c r="DN81" i="13"/>
  <c r="DM81" i="13"/>
  <c r="DL81" i="13"/>
  <c r="DJ81" i="13"/>
  <c r="DH81" i="13"/>
  <c r="DE81" i="13"/>
  <c r="DD81" i="13"/>
  <c r="DC81" i="13"/>
  <c r="DB81" i="13"/>
  <c r="DA81" i="13"/>
  <c r="CZ81" i="13"/>
  <c r="CY81" i="13"/>
  <c r="CX81" i="13"/>
  <c r="CW81" i="13"/>
  <c r="CV81" i="13"/>
  <c r="CU81" i="13"/>
  <c r="CT81" i="13"/>
  <c r="CR81" i="13"/>
  <c r="CP81" i="13"/>
  <c r="DZ81" i="13" s="1"/>
  <c r="CM81" i="13"/>
  <c r="CL81" i="13"/>
  <c r="CK81" i="13"/>
  <c r="CJ81" i="13"/>
  <c r="CH81" i="13"/>
  <c r="CG81" i="13"/>
  <c r="CF81" i="13"/>
  <c r="CE81" i="13"/>
  <c r="CD81" i="13" s="1"/>
  <c r="CC81" i="13"/>
  <c r="CB81" i="13"/>
  <c r="CA81" i="13"/>
  <c r="BZ81" i="13"/>
  <c r="BY81" i="13" s="1"/>
  <c r="BW81" i="13"/>
  <c r="BG81" i="13"/>
  <c r="BE81" i="13"/>
  <c r="AO81" i="13"/>
  <c r="AM81" i="13"/>
  <c r="W81" i="13"/>
  <c r="U81" i="13"/>
  <c r="E81" i="13"/>
  <c r="DZ80" i="13"/>
  <c r="DW80" i="13"/>
  <c r="DV80" i="13"/>
  <c r="DU80" i="13"/>
  <c r="DT80" i="13"/>
  <c r="DS80" i="13"/>
  <c r="DR80" i="13"/>
  <c r="DQ80" i="13"/>
  <c r="DP80" i="13"/>
  <c r="DO80" i="13"/>
  <c r="DN80" i="13"/>
  <c r="DM80" i="13"/>
  <c r="DL80" i="13"/>
  <c r="DH80" i="13"/>
  <c r="DE80" i="13"/>
  <c r="DD80" i="13"/>
  <c r="DC80" i="13"/>
  <c r="DB80" i="13"/>
  <c r="DA80" i="13"/>
  <c r="CZ80" i="13"/>
  <c r="CY80" i="13"/>
  <c r="CX80" i="13"/>
  <c r="CW80" i="13"/>
  <c r="CV80" i="13"/>
  <c r="CU80" i="13"/>
  <c r="CT80" i="13"/>
  <c r="CP80" i="13"/>
  <c r="CM80" i="13"/>
  <c r="CL80" i="13"/>
  <c r="CK80" i="13"/>
  <c r="CJ80" i="13"/>
  <c r="CI80" i="13" s="1"/>
  <c r="CH80" i="13"/>
  <c r="CG80" i="13"/>
  <c r="CF80" i="13"/>
  <c r="CD80" i="13" s="1"/>
  <c r="CE80" i="13"/>
  <c r="CC80" i="13"/>
  <c r="CB80" i="13"/>
  <c r="CA80" i="13"/>
  <c r="BZ80" i="13"/>
  <c r="BY80" i="13" s="1"/>
  <c r="BW80" i="13"/>
  <c r="BG80" i="13"/>
  <c r="BE80" i="13"/>
  <c r="AO80" i="13"/>
  <c r="AM80" i="13"/>
  <c r="W80" i="13"/>
  <c r="U80" i="13"/>
  <c r="E80" i="13"/>
  <c r="DW79" i="13"/>
  <c r="DV79" i="13"/>
  <c r="DU79" i="13"/>
  <c r="DT79" i="13"/>
  <c r="DS79" i="13"/>
  <c r="DR79" i="13"/>
  <c r="DQ79" i="13"/>
  <c r="DP79" i="13"/>
  <c r="DO79" i="13"/>
  <c r="DN79" i="13"/>
  <c r="DM79" i="13"/>
  <c r="DL79" i="13"/>
  <c r="DH79" i="13"/>
  <c r="DE79" i="13"/>
  <c r="DD79" i="13"/>
  <c r="DC79" i="13"/>
  <c r="DB79" i="13"/>
  <c r="DA79" i="13"/>
  <c r="CZ79" i="13"/>
  <c r="CY79" i="13"/>
  <c r="CX79" i="13"/>
  <c r="CW79" i="13"/>
  <c r="CV79" i="13"/>
  <c r="CU79" i="13"/>
  <c r="CT79" i="13"/>
  <c r="CP79" i="13"/>
  <c r="DZ79" i="13" s="1"/>
  <c r="CM79" i="13"/>
  <c r="CL79" i="13"/>
  <c r="CK79" i="13"/>
  <c r="CJ79" i="13"/>
  <c r="CI79" i="13"/>
  <c r="CH79" i="13"/>
  <c r="CG79" i="13"/>
  <c r="CF79" i="13"/>
  <c r="CE79" i="13"/>
  <c r="CC79" i="13"/>
  <c r="CB79" i="13"/>
  <c r="CA79" i="13"/>
  <c r="BZ79" i="13"/>
  <c r="BY79" i="13" s="1"/>
  <c r="BW79" i="13"/>
  <c r="BG79" i="13"/>
  <c r="BE79" i="13"/>
  <c r="AO79" i="13"/>
  <c r="AM79" i="13"/>
  <c r="W79" i="13"/>
  <c r="U79" i="13"/>
  <c r="E79" i="13"/>
  <c r="DW78" i="13"/>
  <c r="DV78" i="13"/>
  <c r="DU78" i="13"/>
  <c r="DT78" i="13"/>
  <c r="DS78" i="13"/>
  <c r="DR78" i="13"/>
  <c r="DQ78" i="13"/>
  <c r="DP78" i="13"/>
  <c r="DO78" i="13"/>
  <c r="DN78" i="13"/>
  <c r="DM78" i="13"/>
  <c r="DL78" i="13"/>
  <c r="DJ78" i="13"/>
  <c r="DH78" i="13"/>
  <c r="DE78" i="13"/>
  <c r="DD78" i="13"/>
  <c r="DC78" i="13"/>
  <c r="DB78" i="13"/>
  <c r="DA78" i="13"/>
  <c r="CZ78" i="13"/>
  <c r="CY78" i="13"/>
  <c r="CX78" i="13"/>
  <c r="CW78" i="13"/>
  <c r="CV78" i="13"/>
  <c r="CU78" i="13"/>
  <c r="CT78" i="13"/>
  <c r="CP78" i="13"/>
  <c r="DZ78" i="13" s="1"/>
  <c r="CM78" i="13"/>
  <c r="CL78" i="13"/>
  <c r="CI78" i="13" s="1"/>
  <c r="CK78" i="13"/>
  <c r="CJ78" i="13"/>
  <c r="CH78" i="13"/>
  <c r="CG78" i="13"/>
  <c r="CF78" i="13"/>
  <c r="CD78" i="13" s="1"/>
  <c r="CE78" i="13"/>
  <c r="CC78" i="13"/>
  <c r="BY78" i="13" s="1"/>
  <c r="CB78" i="13"/>
  <c r="CA78" i="13"/>
  <c r="BZ78" i="13"/>
  <c r="BW78" i="13"/>
  <c r="BG78" i="13"/>
  <c r="BE78" i="13"/>
  <c r="AO78" i="13"/>
  <c r="AM78" i="13"/>
  <c r="W78" i="13"/>
  <c r="U78" i="13"/>
  <c r="E78" i="13"/>
  <c r="CR78" i="13" s="1"/>
  <c r="DW77" i="13"/>
  <c r="DV77" i="13"/>
  <c r="DU77" i="13"/>
  <c r="DT77" i="13"/>
  <c r="DS77" i="13"/>
  <c r="DR77" i="13"/>
  <c r="DQ77" i="13"/>
  <c r="DP77" i="13"/>
  <c r="DO77" i="13"/>
  <c r="DN77" i="13"/>
  <c r="DM77" i="13"/>
  <c r="DL77" i="13"/>
  <c r="DJ77" i="13"/>
  <c r="DH77" i="13"/>
  <c r="DE77" i="13"/>
  <c r="DD77" i="13"/>
  <c r="DC77" i="13"/>
  <c r="DB77" i="13"/>
  <c r="DA77" i="13"/>
  <c r="CZ77" i="13"/>
  <c r="CY77" i="13"/>
  <c r="CX77" i="13"/>
  <c r="CW77" i="13"/>
  <c r="CV77" i="13"/>
  <c r="CU77" i="13"/>
  <c r="CT77" i="13"/>
  <c r="CR77" i="13"/>
  <c r="CP77" i="13"/>
  <c r="DZ77" i="13" s="1"/>
  <c r="CM77" i="13"/>
  <c r="CL77" i="13"/>
  <c r="CK77" i="13"/>
  <c r="CJ77" i="13"/>
  <c r="CH77" i="13"/>
  <c r="CG77" i="13"/>
  <c r="CF77" i="13"/>
  <c r="CE77" i="13"/>
  <c r="CC77" i="13"/>
  <c r="CB77" i="13"/>
  <c r="CA77" i="13"/>
  <c r="BZ77" i="13"/>
  <c r="BY77" i="13"/>
  <c r="BW77" i="13"/>
  <c r="BG77" i="13"/>
  <c r="BE77" i="13"/>
  <c r="AO77" i="13"/>
  <c r="AM77" i="13"/>
  <c r="W77" i="13"/>
  <c r="U77" i="13"/>
  <c r="E77" i="13"/>
  <c r="DW76" i="13"/>
  <c r="DV76" i="13"/>
  <c r="DU76" i="13"/>
  <c r="DT76" i="13"/>
  <c r="DS76" i="13"/>
  <c r="DR76" i="13"/>
  <c r="DQ76" i="13"/>
  <c r="DP76" i="13"/>
  <c r="DO76" i="13"/>
  <c r="DN76" i="13"/>
  <c r="DM76" i="13"/>
  <c r="DL76" i="13"/>
  <c r="DH76" i="13"/>
  <c r="DE76" i="13"/>
  <c r="DD76" i="13"/>
  <c r="DC76" i="13"/>
  <c r="DB76" i="13"/>
  <c r="DA76" i="13"/>
  <c r="CZ76" i="13"/>
  <c r="CY76" i="13"/>
  <c r="CX76" i="13"/>
  <c r="CW76" i="13"/>
  <c r="CV76" i="13"/>
  <c r="CU76" i="13"/>
  <c r="CT76" i="13"/>
  <c r="CP76" i="13"/>
  <c r="DZ76" i="13" s="1"/>
  <c r="CM76" i="13"/>
  <c r="CL76" i="13"/>
  <c r="CK76" i="13"/>
  <c r="CJ76" i="13"/>
  <c r="CH76" i="13"/>
  <c r="CG76" i="13"/>
  <c r="CF76" i="13"/>
  <c r="CE76" i="13"/>
  <c r="CD76" i="13"/>
  <c r="CC76" i="13"/>
  <c r="CB76" i="13"/>
  <c r="CA76" i="13"/>
  <c r="BZ76" i="13"/>
  <c r="BW76" i="13"/>
  <c r="BG76" i="13"/>
  <c r="BE76" i="13"/>
  <c r="AO76" i="13"/>
  <c r="AM76" i="13"/>
  <c r="W76" i="13"/>
  <c r="U76" i="13"/>
  <c r="E76" i="13"/>
  <c r="DZ75" i="13"/>
  <c r="DW75" i="13"/>
  <c r="DV75" i="13"/>
  <c r="DU75" i="13"/>
  <c r="DT75" i="13"/>
  <c r="DS75" i="13"/>
  <c r="DR75" i="13"/>
  <c r="DQ75" i="13"/>
  <c r="DP75" i="13"/>
  <c r="DO75" i="13"/>
  <c r="DN75" i="13"/>
  <c r="DM75" i="13"/>
  <c r="DL75" i="13"/>
  <c r="DH75" i="13"/>
  <c r="DE75" i="13"/>
  <c r="DD75" i="13"/>
  <c r="DC75" i="13"/>
  <c r="DB75" i="13"/>
  <c r="DA75" i="13"/>
  <c r="CZ75" i="13"/>
  <c r="CY75" i="13"/>
  <c r="CX75" i="13"/>
  <c r="CW75" i="13"/>
  <c r="CV75" i="13"/>
  <c r="CU75" i="13"/>
  <c r="CT75" i="13"/>
  <c r="CP75" i="13"/>
  <c r="CM75" i="13"/>
  <c r="CL75" i="13"/>
  <c r="CK75" i="13"/>
  <c r="CJ75" i="13"/>
  <c r="CH75" i="13"/>
  <c r="CG75" i="13"/>
  <c r="CF75" i="13"/>
  <c r="CE75" i="13"/>
  <c r="CC75" i="13"/>
  <c r="CB75" i="13"/>
  <c r="CA75" i="13"/>
  <c r="BZ75" i="13"/>
  <c r="BY75" i="13"/>
  <c r="BW75" i="13"/>
  <c r="BG75" i="13"/>
  <c r="BE75" i="13"/>
  <c r="AO75" i="13"/>
  <c r="AM75" i="13"/>
  <c r="W75" i="13"/>
  <c r="U75" i="13"/>
  <c r="E75" i="13"/>
  <c r="DW74" i="13"/>
  <c r="DV74" i="13"/>
  <c r="DU74" i="13"/>
  <c r="DT74" i="13"/>
  <c r="DS74" i="13"/>
  <c r="DR74" i="13"/>
  <c r="DQ74" i="13"/>
  <c r="DP74" i="13"/>
  <c r="DO74" i="13"/>
  <c r="DN74" i="13"/>
  <c r="DM74" i="13"/>
  <c r="DL74" i="13"/>
  <c r="DJ74" i="13"/>
  <c r="DH74" i="13"/>
  <c r="DE74" i="13"/>
  <c r="DD74" i="13"/>
  <c r="DC74" i="13"/>
  <c r="DB74" i="13"/>
  <c r="DA74" i="13"/>
  <c r="CZ74" i="13"/>
  <c r="CY74" i="13"/>
  <c r="CX74" i="13"/>
  <c r="CW74" i="13"/>
  <c r="CV74" i="13"/>
  <c r="CU74" i="13"/>
  <c r="CT74" i="13"/>
  <c r="CR74" i="13"/>
  <c r="CP74" i="13"/>
  <c r="DZ74" i="13" s="1"/>
  <c r="CM74" i="13"/>
  <c r="CL74" i="13"/>
  <c r="CK74" i="13"/>
  <c r="CJ74" i="13"/>
  <c r="CI74" i="13" s="1"/>
  <c r="CH74" i="13"/>
  <c r="CG74" i="13"/>
  <c r="CF74" i="13"/>
  <c r="CE74" i="13"/>
  <c r="CC74" i="13"/>
  <c r="CB74" i="13"/>
  <c r="CA74" i="13"/>
  <c r="BZ74" i="13"/>
  <c r="BY74" i="13"/>
  <c r="BW74" i="13"/>
  <c r="BG74" i="13"/>
  <c r="BE74" i="13"/>
  <c r="AO74" i="13"/>
  <c r="AM74" i="13"/>
  <c r="W74" i="13"/>
  <c r="U74" i="13"/>
  <c r="E74" i="13"/>
  <c r="DZ73" i="13"/>
  <c r="DW73" i="13"/>
  <c r="DV73" i="13"/>
  <c r="DU73" i="13"/>
  <c r="DT73" i="13"/>
  <c r="DS73" i="13"/>
  <c r="DR73" i="13"/>
  <c r="DQ73" i="13"/>
  <c r="DP73" i="13"/>
  <c r="DO73" i="13"/>
  <c r="DN73" i="13"/>
  <c r="DM73" i="13"/>
  <c r="DL73" i="13"/>
  <c r="DH73" i="13"/>
  <c r="DE73" i="13"/>
  <c r="DD73" i="13"/>
  <c r="DC73" i="13"/>
  <c r="DB73" i="13"/>
  <c r="DA73" i="13"/>
  <c r="CZ73" i="13"/>
  <c r="CY73" i="13"/>
  <c r="CX73" i="13"/>
  <c r="CW73" i="13"/>
  <c r="CV73" i="13"/>
  <c r="CU73" i="13"/>
  <c r="CT73" i="13"/>
  <c r="CP73" i="13"/>
  <c r="CM73" i="13"/>
  <c r="CL73" i="13"/>
  <c r="CK73" i="13"/>
  <c r="CJ73" i="13"/>
  <c r="CH73" i="13"/>
  <c r="CG73" i="13"/>
  <c r="CF73" i="13"/>
  <c r="CE73" i="13"/>
  <c r="CD73" i="13"/>
  <c r="CC73" i="13"/>
  <c r="CB73" i="13"/>
  <c r="CA73" i="13"/>
  <c r="BZ73" i="13"/>
  <c r="BW73" i="13"/>
  <c r="BG73" i="13"/>
  <c r="BE73" i="13"/>
  <c r="AO73" i="13"/>
  <c r="AM73" i="13"/>
  <c r="W73" i="13"/>
  <c r="U73" i="13"/>
  <c r="E73" i="13"/>
  <c r="DZ72" i="13"/>
  <c r="DW72" i="13"/>
  <c r="DV72" i="13"/>
  <c r="DU72" i="13"/>
  <c r="DT72" i="13"/>
  <c r="DS72" i="13"/>
  <c r="DR72" i="13"/>
  <c r="DQ72" i="13"/>
  <c r="DP72" i="13"/>
  <c r="DO72" i="13"/>
  <c r="DN72" i="13"/>
  <c r="DM72" i="13"/>
  <c r="DL72" i="13"/>
  <c r="DJ72" i="13"/>
  <c r="DH72" i="13"/>
  <c r="DE72" i="13"/>
  <c r="DD72" i="13"/>
  <c r="DC72" i="13"/>
  <c r="DB72" i="13"/>
  <c r="DA72" i="13"/>
  <c r="CZ72" i="13"/>
  <c r="CY72" i="13"/>
  <c r="CX72" i="13"/>
  <c r="CW72" i="13"/>
  <c r="CV72" i="13"/>
  <c r="CU72" i="13"/>
  <c r="CT72" i="13"/>
  <c r="CR72" i="13"/>
  <c r="CP72" i="13"/>
  <c r="CM72" i="13"/>
  <c r="CL72" i="13"/>
  <c r="CK72" i="13"/>
  <c r="CJ72" i="13"/>
  <c r="CH72" i="13"/>
  <c r="CG72" i="13"/>
  <c r="CD72" i="13" s="1"/>
  <c r="CF72" i="13"/>
  <c r="CE72" i="13"/>
  <c r="CC72" i="13"/>
  <c r="CB72" i="13"/>
  <c r="CA72" i="13"/>
  <c r="BZ72" i="13"/>
  <c r="BW72" i="13"/>
  <c r="BG72" i="13"/>
  <c r="BE72" i="13"/>
  <c r="AO72" i="13"/>
  <c r="AM72" i="13"/>
  <c r="W72" i="13"/>
  <c r="U72" i="13"/>
  <c r="E72" i="13"/>
  <c r="DW71" i="13"/>
  <c r="DV71" i="13"/>
  <c r="DU71" i="13"/>
  <c r="DT71" i="13"/>
  <c r="DS71" i="13"/>
  <c r="DR71" i="13"/>
  <c r="DQ71" i="13"/>
  <c r="DP71" i="13"/>
  <c r="DO71" i="13"/>
  <c r="DN71" i="13"/>
  <c r="DM71" i="13"/>
  <c r="DL71" i="13"/>
  <c r="DH71" i="13"/>
  <c r="DE71" i="13"/>
  <c r="DD71" i="13"/>
  <c r="DC71" i="13"/>
  <c r="DB71" i="13"/>
  <c r="DA71" i="13"/>
  <c r="CZ71" i="13"/>
  <c r="CY71" i="13"/>
  <c r="CX71" i="13"/>
  <c r="CW71" i="13"/>
  <c r="CV71" i="13"/>
  <c r="CU71" i="13"/>
  <c r="CT71" i="13"/>
  <c r="CP71" i="13"/>
  <c r="DZ71" i="13" s="1"/>
  <c r="CM71" i="13"/>
  <c r="CL71" i="13"/>
  <c r="CK71" i="13"/>
  <c r="CJ71" i="13"/>
  <c r="CI71" i="13" s="1"/>
  <c r="CH71" i="13"/>
  <c r="CG71" i="13"/>
  <c r="CF71" i="13"/>
  <c r="CE71" i="13"/>
  <c r="CC71" i="13"/>
  <c r="CB71" i="13"/>
  <c r="BY71" i="13" s="1"/>
  <c r="CA71" i="13"/>
  <c r="BZ71" i="13"/>
  <c r="BW71" i="13"/>
  <c r="BG71" i="13"/>
  <c r="BE71" i="13"/>
  <c r="AO71" i="13"/>
  <c r="AM71" i="13"/>
  <c r="W71" i="13"/>
  <c r="U71" i="13"/>
  <c r="E71" i="13"/>
  <c r="DW70" i="13"/>
  <c r="DV70" i="13"/>
  <c r="DU70" i="13"/>
  <c r="DT70" i="13"/>
  <c r="DS70" i="13"/>
  <c r="DR70" i="13"/>
  <c r="DQ70" i="13"/>
  <c r="DP70" i="13"/>
  <c r="DO70" i="13"/>
  <c r="DN70" i="13"/>
  <c r="DM70" i="13"/>
  <c r="DL70" i="13"/>
  <c r="DH70" i="13"/>
  <c r="DE70" i="13"/>
  <c r="DD70" i="13"/>
  <c r="DC70" i="13"/>
  <c r="DB70" i="13"/>
  <c r="DA70" i="13"/>
  <c r="CZ70" i="13"/>
  <c r="CY70" i="13"/>
  <c r="CX70" i="13"/>
  <c r="CW70" i="13"/>
  <c r="CV70" i="13"/>
  <c r="CU70" i="13"/>
  <c r="CT70" i="13"/>
  <c r="CR70" i="13"/>
  <c r="CP70" i="13"/>
  <c r="DZ70" i="13" s="1"/>
  <c r="CM70" i="13"/>
  <c r="CL70" i="13"/>
  <c r="CK70" i="13"/>
  <c r="CJ70" i="13"/>
  <c r="CI70" i="13" s="1"/>
  <c r="CH70" i="13"/>
  <c r="CG70" i="13"/>
  <c r="CF70" i="13"/>
  <c r="CE70" i="13"/>
  <c r="CD70" i="13" s="1"/>
  <c r="CC70" i="13"/>
  <c r="CB70" i="13"/>
  <c r="CA70" i="13"/>
  <c r="BY70" i="13" s="1"/>
  <c r="BZ70" i="13"/>
  <c r="BW70" i="13"/>
  <c r="BG70" i="13"/>
  <c r="BE70" i="13"/>
  <c r="AO70" i="13"/>
  <c r="AM70" i="13"/>
  <c r="W70" i="13"/>
  <c r="U70" i="13"/>
  <c r="E70" i="13"/>
  <c r="DZ69" i="13"/>
  <c r="DW69" i="13"/>
  <c r="DV69" i="13"/>
  <c r="DU69" i="13"/>
  <c r="DT69" i="13"/>
  <c r="DS69" i="13"/>
  <c r="DR69" i="13"/>
  <c r="DQ69" i="13"/>
  <c r="DP69" i="13"/>
  <c r="DO69" i="13"/>
  <c r="DN69" i="13"/>
  <c r="DM69" i="13"/>
  <c r="DL69" i="13"/>
  <c r="DJ69" i="13"/>
  <c r="DH69" i="13"/>
  <c r="DE69" i="13"/>
  <c r="DD69" i="13"/>
  <c r="DC69" i="13"/>
  <c r="DB69" i="13"/>
  <c r="DA69" i="13"/>
  <c r="CZ69" i="13"/>
  <c r="CY69" i="13"/>
  <c r="CX69" i="13"/>
  <c r="CW69" i="13"/>
  <c r="CV69" i="13"/>
  <c r="CU69" i="13"/>
  <c r="CT69" i="13"/>
  <c r="CR69" i="13"/>
  <c r="CP69" i="13"/>
  <c r="CM69" i="13"/>
  <c r="CL69" i="13"/>
  <c r="CK69" i="13"/>
  <c r="CJ69" i="13"/>
  <c r="CH69" i="13"/>
  <c r="CG69" i="13"/>
  <c r="CF69" i="13"/>
  <c r="CE69" i="13"/>
  <c r="CC69" i="13"/>
  <c r="CB69" i="13"/>
  <c r="CA69" i="13"/>
  <c r="BZ69" i="13"/>
  <c r="BY69" i="13"/>
  <c r="BW69" i="13"/>
  <c r="BG69" i="13"/>
  <c r="BE69" i="13"/>
  <c r="AO69" i="13"/>
  <c r="AM69" i="13"/>
  <c r="W69" i="13"/>
  <c r="U69" i="13"/>
  <c r="E69" i="13"/>
  <c r="DZ68" i="13"/>
  <c r="DW68" i="13"/>
  <c r="DV68" i="13"/>
  <c r="DU68" i="13"/>
  <c r="DT68" i="13"/>
  <c r="DS68" i="13"/>
  <c r="DR68" i="13"/>
  <c r="DQ68" i="13"/>
  <c r="DP68" i="13"/>
  <c r="DO68" i="13"/>
  <c r="DN68" i="13"/>
  <c r="DM68" i="13"/>
  <c r="DL68" i="13"/>
  <c r="DH68" i="13"/>
  <c r="DE68" i="13"/>
  <c r="DD68" i="13"/>
  <c r="DC68" i="13"/>
  <c r="DB68" i="13"/>
  <c r="DA68" i="13"/>
  <c r="CZ68" i="13"/>
  <c r="CY68" i="13"/>
  <c r="CX68" i="13"/>
  <c r="CW68" i="13"/>
  <c r="CV68" i="13"/>
  <c r="CU68" i="13"/>
  <c r="CT68" i="13"/>
  <c r="CP68" i="13"/>
  <c r="CM68" i="13"/>
  <c r="CL68" i="13"/>
  <c r="CK68" i="13"/>
  <c r="CJ68" i="13"/>
  <c r="CH68" i="13"/>
  <c r="CG68" i="13"/>
  <c r="CF68" i="13"/>
  <c r="CD68" i="13" s="1"/>
  <c r="CE68" i="13"/>
  <c r="CC68" i="13"/>
  <c r="CB68" i="13"/>
  <c r="CA68" i="13"/>
  <c r="BZ68" i="13"/>
  <c r="BW68" i="13"/>
  <c r="BG68" i="13"/>
  <c r="BE68" i="13"/>
  <c r="AO68" i="13"/>
  <c r="AM68" i="13"/>
  <c r="W68" i="13"/>
  <c r="U68" i="13"/>
  <c r="E68" i="13"/>
  <c r="DZ67" i="13"/>
  <c r="DW67" i="13"/>
  <c r="DV67" i="13"/>
  <c r="DU67" i="13"/>
  <c r="DT67" i="13"/>
  <c r="DS67" i="13"/>
  <c r="DR67" i="13"/>
  <c r="DQ67" i="13"/>
  <c r="DP67" i="13"/>
  <c r="DO67" i="13"/>
  <c r="DN67" i="13"/>
  <c r="DM67" i="13"/>
  <c r="DL67" i="13"/>
  <c r="DH67" i="13"/>
  <c r="DE67" i="13"/>
  <c r="DD67" i="13"/>
  <c r="DC67" i="13"/>
  <c r="DB67" i="13"/>
  <c r="DA67" i="13"/>
  <c r="CZ67" i="13"/>
  <c r="CY67" i="13"/>
  <c r="CX67" i="13"/>
  <c r="CW67" i="13"/>
  <c r="CV67" i="13"/>
  <c r="CU67" i="13"/>
  <c r="CT67" i="13"/>
  <c r="CR67" i="13"/>
  <c r="CP67" i="13"/>
  <c r="CM67" i="13"/>
  <c r="CL67" i="13"/>
  <c r="CK67" i="13"/>
  <c r="CJ67" i="13"/>
  <c r="CH67" i="13"/>
  <c r="CG67" i="13"/>
  <c r="CF67" i="13"/>
  <c r="CE67" i="13"/>
  <c r="CC67" i="13"/>
  <c r="CB67" i="13"/>
  <c r="CA67" i="13"/>
  <c r="BZ67" i="13"/>
  <c r="BY67" i="13" s="1"/>
  <c r="BW67" i="13"/>
  <c r="BG67" i="13"/>
  <c r="BE67" i="13"/>
  <c r="AO67" i="13"/>
  <c r="AM67" i="13"/>
  <c r="W67" i="13"/>
  <c r="U67" i="13"/>
  <c r="E67" i="13"/>
  <c r="DJ67" i="13" s="1"/>
  <c r="DW66" i="13"/>
  <c r="DV66" i="13"/>
  <c r="DU66" i="13"/>
  <c r="DT66" i="13"/>
  <c r="DS66" i="13"/>
  <c r="DR66" i="13"/>
  <c r="DQ66" i="13"/>
  <c r="DP66" i="13"/>
  <c r="DO66" i="13"/>
  <c r="DN66" i="13"/>
  <c r="DM66" i="13"/>
  <c r="DL66" i="13"/>
  <c r="DH66" i="13"/>
  <c r="DE66" i="13"/>
  <c r="DD66" i="13"/>
  <c r="DC66" i="13"/>
  <c r="DB66" i="13"/>
  <c r="DA66" i="13"/>
  <c r="CZ66" i="13"/>
  <c r="CY66" i="13"/>
  <c r="CX66" i="13"/>
  <c r="CW66" i="13"/>
  <c r="CV66" i="13"/>
  <c r="CU66" i="13"/>
  <c r="CT66" i="13"/>
  <c r="CP66" i="13"/>
  <c r="DZ66" i="13" s="1"/>
  <c r="CM66" i="13"/>
  <c r="CL66" i="13"/>
  <c r="CK66" i="13"/>
  <c r="CJ66" i="13"/>
  <c r="CI66" i="13"/>
  <c r="CH66" i="13"/>
  <c r="CG66" i="13"/>
  <c r="CF66" i="13"/>
  <c r="CE66" i="13"/>
  <c r="CD66" i="13"/>
  <c r="CC66" i="13"/>
  <c r="CB66" i="13"/>
  <c r="CA66" i="13"/>
  <c r="BY66" i="13" s="1"/>
  <c r="BZ66" i="13"/>
  <c r="BW66" i="13"/>
  <c r="BG66" i="13"/>
  <c r="BE66" i="13"/>
  <c r="AO66" i="13"/>
  <c r="AM66" i="13"/>
  <c r="W66" i="13"/>
  <c r="U66" i="13"/>
  <c r="E66" i="13"/>
  <c r="DW65" i="13"/>
  <c r="DV65" i="13"/>
  <c r="DU65" i="13"/>
  <c r="DT65" i="13"/>
  <c r="DS65" i="13"/>
  <c r="DR65" i="13"/>
  <c r="DQ65" i="13"/>
  <c r="DP65" i="13"/>
  <c r="DO65" i="13"/>
  <c r="DN65" i="13"/>
  <c r="DM65" i="13"/>
  <c r="DL65" i="13"/>
  <c r="DH65" i="13"/>
  <c r="DE65" i="13"/>
  <c r="DD65" i="13"/>
  <c r="DC65" i="13"/>
  <c r="DB65" i="13"/>
  <c r="DA65" i="13"/>
  <c r="CZ65" i="13"/>
  <c r="CY65" i="13"/>
  <c r="CX65" i="13"/>
  <c r="CW65" i="13"/>
  <c r="CV65" i="13"/>
  <c r="CU65" i="13"/>
  <c r="CT65" i="13"/>
  <c r="CP65" i="13"/>
  <c r="DZ65" i="13" s="1"/>
  <c r="CM65" i="13"/>
  <c r="CL65" i="13"/>
  <c r="CK65" i="13"/>
  <c r="CJ65" i="13"/>
  <c r="CI65" i="13" s="1"/>
  <c r="CH65" i="13"/>
  <c r="CG65" i="13"/>
  <c r="CF65" i="13"/>
  <c r="CE65" i="13"/>
  <c r="CD65" i="13"/>
  <c r="CC65" i="13"/>
  <c r="CB65" i="13"/>
  <c r="CA65" i="13"/>
  <c r="BZ65" i="13"/>
  <c r="BW65" i="13"/>
  <c r="BG65" i="13"/>
  <c r="BE65" i="13"/>
  <c r="AO65" i="13"/>
  <c r="AM65" i="13"/>
  <c r="W65" i="13"/>
  <c r="U65" i="13"/>
  <c r="E65" i="13"/>
  <c r="CR65" i="13" s="1"/>
  <c r="DZ64" i="13"/>
  <c r="DW64" i="13"/>
  <c r="DV64" i="13"/>
  <c r="DU64" i="13"/>
  <c r="DT64" i="13"/>
  <c r="DS64" i="13"/>
  <c r="DR64" i="13"/>
  <c r="DQ64" i="13"/>
  <c r="DP64" i="13"/>
  <c r="DO64" i="13"/>
  <c r="DN64" i="13"/>
  <c r="DM64" i="13"/>
  <c r="DL64" i="13"/>
  <c r="DJ64" i="13"/>
  <c r="DH64" i="13"/>
  <c r="DE64" i="13"/>
  <c r="DD64" i="13"/>
  <c r="DC64" i="13"/>
  <c r="DB64" i="13"/>
  <c r="DA64" i="13"/>
  <c r="CZ64" i="13"/>
  <c r="CY64" i="13"/>
  <c r="CX64" i="13"/>
  <c r="CW64" i="13"/>
  <c r="CV64" i="13"/>
  <c r="CU64" i="13"/>
  <c r="CT64" i="13"/>
  <c r="CP64" i="13"/>
  <c r="CM64" i="13"/>
  <c r="CL64" i="13"/>
  <c r="CK64" i="13"/>
  <c r="CJ64" i="13"/>
  <c r="CH64" i="13"/>
  <c r="CG64" i="13"/>
  <c r="CF64" i="13"/>
  <c r="CD64" i="13" s="1"/>
  <c r="CE64" i="13"/>
  <c r="CC64" i="13"/>
  <c r="CB64" i="13"/>
  <c r="CA64" i="13"/>
  <c r="BZ64" i="13"/>
  <c r="BW64" i="13"/>
  <c r="BG64" i="13"/>
  <c r="BE64" i="13"/>
  <c r="AO64" i="13"/>
  <c r="AM64" i="13"/>
  <c r="W64" i="13"/>
  <c r="U64" i="13"/>
  <c r="E64" i="13"/>
  <c r="CR64" i="13" s="1"/>
  <c r="DW63" i="13"/>
  <c r="DV63" i="13"/>
  <c r="DU63" i="13"/>
  <c r="DT63" i="13"/>
  <c r="DS63" i="13"/>
  <c r="DR63" i="13"/>
  <c r="DQ63" i="13"/>
  <c r="DP63" i="13"/>
  <c r="DO63" i="13"/>
  <c r="DN63" i="13"/>
  <c r="DM63" i="13"/>
  <c r="DL63" i="13"/>
  <c r="DJ63" i="13"/>
  <c r="DH63" i="13"/>
  <c r="DE63" i="13"/>
  <c r="DD63" i="13"/>
  <c r="DC63" i="13"/>
  <c r="DB63" i="13"/>
  <c r="DA63" i="13"/>
  <c r="CZ63" i="13"/>
  <c r="CY63" i="13"/>
  <c r="CX63" i="13"/>
  <c r="CW63" i="13"/>
  <c r="CV63" i="13"/>
  <c r="CU63" i="13"/>
  <c r="CT63" i="13"/>
  <c r="CR63" i="13"/>
  <c r="CP63" i="13"/>
  <c r="DZ63" i="13" s="1"/>
  <c r="CM63" i="13"/>
  <c r="CL63" i="13"/>
  <c r="CK63" i="13"/>
  <c r="CJ63" i="13"/>
  <c r="CH63" i="13"/>
  <c r="CG63" i="13"/>
  <c r="CF63" i="13"/>
  <c r="CE63" i="13"/>
  <c r="CC63" i="13"/>
  <c r="CB63" i="13"/>
  <c r="CA63" i="13"/>
  <c r="BZ63" i="13"/>
  <c r="BY63" i="13" s="1"/>
  <c r="BW63" i="13"/>
  <c r="BG63" i="13"/>
  <c r="BE63" i="13"/>
  <c r="AO63" i="13"/>
  <c r="AM63" i="13"/>
  <c r="W63" i="13"/>
  <c r="U63" i="13"/>
  <c r="E63" i="13"/>
  <c r="DW62" i="13"/>
  <c r="DV62" i="13"/>
  <c r="DU62" i="13"/>
  <c r="DT62" i="13"/>
  <c r="DS62" i="13"/>
  <c r="DR62" i="13"/>
  <c r="DQ62" i="13"/>
  <c r="DP62" i="13"/>
  <c r="DO62" i="13"/>
  <c r="DN62" i="13"/>
  <c r="DM62" i="13"/>
  <c r="DL62" i="13"/>
  <c r="DH62" i="13"/>
  <c r="DE62" i="13"/>
  <c r="DD62" i="13"/>
  <c r="DC62" i="13"/>
  <c r="DB62" i="13"/>
  <c r="DA62" i="13"/>
  <c r="CZ62" i="13"/>
  <c r="CY62" i="13"/>
  <c r="CX62" i="13"/>
  <c r="CW62" i="13"/>
  <c r="CV62" i="13"/>
  <c r="CU62" i="13"/>
  <c r="CT62" i="13"/>
  <c r="CP62" i="13"/>
  <c r="DZ62" i="13" s="1"/>
  <c r="CM62" i="13"/>
  <c r="CL62" i="13"/>
  <c r="CK62" i="13"/>
  <c r="CJ62" i="13"/>
  <c r="CI62" i="13" s="1"/>
  <c r="CH62" i="13"/>
  <c r="CG62" i="13"/>
  <c r="CF62" i="13"/>
  <c r="CE62" i="13"/>
  <c r="CD62" i="13"/>
  <c r="CC62" i="13"/>
  <c r="CB62" i="13"/>
  <c r="CA62" i="13"/>
  <c r="BZ62" i="13"/>
  <c r="BW62" i="13"/>
  <c r="BG62" i="13"/>
  <c r="BE62" i="13"/>
  <c r="AO62" i="13"/>
  <c r="AM62" i="13"/>
  <c r="W62" i="13"/>
  <c r="U62" i="13"/>
  <c r="E62" i="13"/>
  <c r="DZ61" i="13"/>
  <c r="DW61" i="13"/>
  <c r="DV61" i="13"/>
  <c r="DU61" i="13"/>
  <c r="DT61" i="13"/>
  <c r="DS61" i="13"/>
  <c r="DR61" i="13"/>
  <c r="DQ61" i="13"/>
  <c r="DP61" i="13"/>
  <c r="DO61" i="13"/>
  <c r="DN61" i="13"/>
  <c r="DM61" i="13"/>
  <c r="DL61" i="13"/>
  <c r="DH61" i="13"/>
  <c r="DE61" i="13"/>
  <c r="DD61" i="13"/>
  <c r="DC61" i="13"/>
  <c r="DB61" i="13"/>
  <c r="DA61" i="13"/>
  <c r="CZ61" i="13"/>
  <c r="CY61" i="13"/>
  <c r="CX61" i="13"/>
  <c r="CW61" i="13"/>
  <c r="CV61" i="13"/>
  <c r="CU61" i="13"/>
  <c r="CT61" i="13"/>
  <c r="CP61" i="13"/>
  <c r="CM61" i="13"/>
  <c r="CL61" i="13"/>
  <c r="CK61" i="13"/>
  <c r="CJ61" i="13"/>
  <c r="CI61" i="13" s="1"/>
  <c r="CH61" i="13"/>
  <c r="CG61" i="13"/>
  <c r="CF61" i="13"/>
  <c r="CE61" i="13"/>
  <c r="CD61" i="13" s="1"/>
  <c r="CC61" i="13"/>
  <c r="CB61" i="13"/>
  <c r="CA61" i="13"/>
  <c r="BZ61" i="13"/>
  <c r="BW61" i="13"/>
  <c r="BG61" i="13"/>
  <c r="BE61" i="13"/>
  <c r="AO61" i="13"/>
  <c r="AM61" i="13"/>
  <c r="W61" i="13"/>
  <c r="U61" i="13"/>
  <c r="E61" i="13"/>
  <c r="DW60" i="13"/>
  <c r="DV60" i="13"/>
  <c r="DU60" i="13"/>
  <c r="DT60" i="13"/>
  <c r="DS60" i="13"/>
  <c r="DR60" i="13"/>
  <c r="DQ60" i="13"/>
  <c r="DP60" i="13"/>
  <c r="DO60" i="13"/>
  <c r="DN60" i="13"/>
  <c r="DM60" i="13"/>
  <c r="DL60" i="13"/>
  <c r="DH60" i="13"/>
  <c r="DE60" i="13"/>
  <c r="DD60" i="13"/>
  <c r="DC60" i="13"/>
  <c r="DB60" i="13"/>
  <c r="DA60" i="13"/>
  <c r="CZ60" i="13"/>
  <c r="CY60" i="13"/>
  <c r="CX60" i="13"/>
  <c r="CW60" i="13"/>
  <c r="CV60" i="13"/>
  <c r="CU60" i="13"/>
  <c r="CT60" i="13"/>
  <c r="CP60" i="13"/>
  <c r="DZ60" i="13" s="1"/>
  <c r="CM60" i="13"/>
  <c r="CL60" i="13"/>
  <c r="CK60" i="13"/>
  <c r="CJ60" i="13"/>
  <c r="CI60" i="13" s="1"/>
  <c r="CH60" i="13"/>
  <c r="CG60" i="13"/>
  <c r="CF60" i="13"/>
  <c r="CD60" i="13" s="1"/>
  <c r="CE60" i="13"/>
  <c r="CC60" i="13"/>
  <c r="CB60" i="13"/>
  <c r="CA60" i="13"/>
  <c r="BZ60" i="13"/>
  <c r="BY60" i="13"/>
  <c r="BW60" i="13"/>
  <c r="BG60" i="13"/>
  <c r="BE60" i="13"/>
  <c r="AO60" i="13"/>
  <c r="AM60" i="13"/>
  <c r="W60" i="13"/>
  <c r="U60" i="13"/>
  <c r="E60" i="13"/>
  <c r="DW59" i="13"/>
  <c r="DV59" i="13"/>
  <c r="DU59" i="13"/>
  <c r="DT59" i="13"/>
  <c r="DS59" i="13"/>
  <c r="DR59" i="13"/>
  <c r="DQ59" i="13"/>
  <c r="DP59" i="13"/>
  <c r="DO59" i="13"/>
  <c r="DN59" i="13"/>
  <c r="DM59" i="13"/>
  <c r="DL59" i="13"/>
  <c r="DJ59" i="13"/>
  <c r="DH59" i="13"/>
  <c r="DE59" i="13"/>
  <c r="DD59" i="13"/>
  <c r="DC59" i="13"/>
  <c r="DB59" i="13"/>
  <c r="DA59" i="13"/>
  <c r="CZ59" i="13"/>
  <c r="CY59" i="13"/>
  <c r="CX59" i="13"/>
  <c r="CW59" i="13"/>
  <c r="CV59" i="13"/>
  <c r="CU59" i="13"/>
  <c r="CT59" i="13"/>
  <c r="CR59" i="13"/>
  <c r="CP59" i="13"/>
  <c r="DZ59" i="13" s="1"/>
  <c r="CM59" i="13"/>
  <c r="CL59" i="13"/>
  <c r="CK59" i="13"/>
  <c r="CJ59" i="13"/>
  <c r="CI59" i="13" s="1"/>
  <c r="CH59" i="13"/>
  <c r="CG59" i="13"/>
  <c r="CF59" i="13"/>
  <c r="CE59" i="13"/>
  <c r="CC59" i="13"/>
  <c r="CB59" i="13"/>
  <c r="CA59" i="13"/>
  <c r="BZ59" i="13"/>
  <c r="BW59" i="13"/>
  <c r="BG59" i="13"/>
  <c r="BE59" i="13"/>
  <c r="AO59" i="13"/>
  <c r="AM59" i="13"/>
  <c r="W59" i="13"/>
  <c r="U59" i="13"/>
  <c r="E59" i="13"/>
  <c r="DW58" i="13"/>
  <c r="DV58" i="13"/>
  <c r="DU58" i="13"/>
  <c r="DT58" i="13"/>
  <c r="DS58" i="13"/>
  <c r="DR58" i="13"/>
  <c r="DQ58" i="13"/>
  <c r="DP58" i="13"/>
  <c r="DO58" i="13"/>
  <c r="DN58" i="13"/>
  <c r="DM58" i="13"/>
  <c r="DL58" i="13"/>
  <c r="DJ58" i="13"/>
  <c r="DH58" i="13"/>
  <c r="DE58" i="13"/>
  <c r="DD58" i="13"/>
  <c r="DC58" i="13"/>
  <c r="DB58" i="13"/>
  <c r="DA58" i="13"/>
  <c r="CZ58" i="13"/>
  <c r="CY58" i="13"/>
  <c r="CX58" i="13"/>
  <c r="CW58" i="13"/>
  <c r="CV58" i="13"/>
  <c r="CU58" i="13"/>
  <c r="CT58" i="13"/>
  <c r="CR58" i="13"/>
  <c r="CP58" i="13"/>
  <c r="DZ58" i="13" s="1"/>
  <c r="CM58" i="13"/>
  <c r="CL58" i="13"/>
  <c r="CK58" i="13"/>
  <c r="CJ58" i="13"/>
  <c r="CH58" i="13"/>
  <c r="CG58" i="13"/>
  <c r="CF58" i="13"/>
  <c r="CE58" i="13"/>
  <c r="CC58" i="13"/>
  <c r="CB58" i="13"/>
  <c r="CA58" i="13"/>
  <c r="BY58" i="13" s="1"/>
  <c r="BZ58" i="13"/>
  <c r="BW58" i="13"/>
  <c r="BG58" i="13"/>
  <c r="BE58" i="13"/>
  <c r="AO58" i="13"/>
  <c r="AM58" i="13"/>
  <c r="W58" i="13"/>
  <c r="U58" i="13"/>
  <c r="E58" i="13"/>
  <c r="DZ57" i="13"/>
  <c r="DW57" i="13"/>
  <c r="DV57" i="13"/>
  <c r="DU57" i="13"/>
  <c r="DT57" i="13"/>
  <c r="DS57" i="13"/>
  <c r="DR57" i="13"/>
  <c r="DQ57" i="13"/>
  <c r="DP57" i="13"/>
  <c r="DO57" i="13"/>
  <c r="DN57" i="13"/>
  <c r="DM57" i="13"/>
  <c r="DL57" i="13"/>
  <c r="DH57" i="13"/>
  <c r="DE57" i="13"/>
  <c r="DD57" i="13"/>
  <c r="DC57" i="13"/>
  <c r="DB57" i="13"/>
  <c r="DA57" i="13"/>
  <c r="CZ57" i="13"/>
  <c r="CY57" i="13"/>
  <c r="CX57" i="13"/>
  <c r="CW57" i="13"/>
  <c r="CV57" i="13"/>
  <c r="CU57" i="13"/>
  <c r="CT57" i="13"/>
  <c r="CP57" i="13"/>
  <c r="CM57" i="13"/>
  <c r="CL57" i="13"/>
  <c r="CK57" i="13"/>
  <c r="CJ57" i="13"/>
  <c r="CI57" i="13" s="1"/>
  <c r="CH57" i="13"/>
  <c r="CG57" i="13"/>
  <c r="CF57" i="13"/>
  <c r="CE57" i="13"/>
  <c r="CC57" i="13"/>
  <c r="CB57" i="13"/>
  <c r="CA57" i="13"/>
  <c r="BZ57" i="13"/>
  <c r="BY57" i="13"/>
  <c r="BW57" i="13"/>
  <c r="BG57" i="13"/>
  <c r="BE57" i="13"/>
  <c r="AO57" i="13"/>
  <c r="AM57" i="13"/>
  <c r="W57" i="13"/>
  <c r="U57" i="13"/>
  <c r="E57" i="13"/>
  <c r="DW56" i="13"/>
  <c r="DV56" i="13"/>
  <c r="DU56" i="13"/>
  <c r="DT56" i="13"/>
  <c r="DS56" i="13"/>
  <c r="DR56" i="13"/>
  <c r="DQ56" i="13"/>
  <c r="DP56" i="13"/>
  <c r="DO56" i="13"/>
  <c r="DN56" i="13"/>
  <c r="DM56" i="13"/>
  <c r="DL56" i="13"/>
  <c r="DJ56" i="13"/>
  <c r="DH56" i="13"/>
  <c r="DE56" i="13"/>
  <c r="DD56" i="13"/>
  <c r="DC56" i="13"/>
  <c r="DB56" i="13"/>
  <c r="DA56" i="13"/>
  <c r="CZ56" i="13"/>
  <c r="CY56" i="13"/>
  <c r="CX56" i="13"/>
  <c r="CW56" i="13"/>
  <c r="CV56" i="13"/>
  <c r="CU56" i="13"/>
  <c r="CT56" i="13"/>
  <c r="CR56" i="13"/>
  <c r="CP56" i="13"/>
  <c r="DZ56" i="13" s="1"/>
  <c r="CM56" i="13"/>
  <c r="CL56" i="13"/>
  <c r="CK56" i="13"/>
  <c r="CJ56" i="13"/>
  <c r="CH56" i="13"/>
  <c r="CG56" i="13"/>
  <c r="CD56" i="13" s="1"/>
  <c r="CF56" i="13"/>
  <c r="CE56" i="13"/>
  <c r="CC56" i="13"/>
  <c r="CB56" i="13"/>
  <c r="CA56" i="13"/>
  <c r="BZ56" i="13"/>
  <c r="BY56" i="13"/>
  <c r="BW56" i="13"/>
  <c r="BG56" i="13"/>
  <c r="BE56" i="13"/>
  <c r="AO56" i="13"/>
  <c r="AM56" i="13"/>
  <c r="W56" i="13"/>
  <c r="U56" i="13"/>
  <c r="E56" i="13"/>
  <c r="DW55" i="13"/>
  <c r="DV55" i="13"/>
  <c r="DU55" i="13"/>
  <c r="DT55" i="13"/>
  <c r="DS55" i="13"/>
  <c r="DR55" i="13"/>
  <c r="DQ55" i="13"/>
  <c r="DP55" i="13"/>
  <c r="DO55" i="13"/>
  <c r="DN55" i="13"/>
  <c r="DM55" i="13"/>
  <c r="DL55" i="13"/>
  <c r="DH55" i="13"/>
  <c r="DE55" i="13"/>
  <c r="DD55" i="13"/>
  <c r="DC55" i="13"/>
  <c r="DB55" i="13"/>
  <c r="DA55" i="13"/>
  <c r="CZ55" i="13"/>
  <c r="CY55" i="13"/>
  <c r="CX55" i="13"/>
  <c r="CW55" i="13"/>
  <c r="CV55" i="13"/>
  <c r="CU55" i="13"/>
  <c r="CT55" i="13"/>
  <c r="CP55" i="13"/>
  <c r="DZ55" i="13" s="1"/>
  <c r="CM55" i="13"/>
  <c r="CL55" i="13"/>
  <c r="CK55" i="13"/>
  <c r="CJ55" i="13"/>
  <c r="CH55" i="13"/>
  <c r="CG55" i="13"/>
  <c r="CF55" i="13"/>
  <c r="CE55" i="13"/>
  <c r="CC55" i="13"/>
  <c r="CB55" i="13"/>
  <c r="CA55" i="13"/>
  <c r="BZ55" i="13"/>
  <c r="BY55" i="13" s="1"/>
  <c r="BW55" i="13"/>
  <c r="BG55" i="13"/>
  <c r="BE55" i="13"/>
  <c r="AO55" i="13"/>
  <c r="AM55" i="13"/>
  <c r="W55" i="13"/>
  <c r="CR55" i="13" s="1"/>
  <c r="U55" i="13"/>
  <c r="E55" i="13"/>
  <c r="DW54" i="13"/>
  <c r="DV54" i="13"/>
  <c r="DU54" i="13"/>
  <c r="DT54" i="13"/>
  <c r="DS54" i="13"/>
  <c r="DR54" i="13"/>
  <c r="DQ54" i="13"/>
  <c r="DP54" i="13"/>
  <c r="DO54" i="13"/>
  <c r="DN54" i="13"/>
  <c r="DM54" i="13"/>
  <c r="DL54" i="13"/>
  <c r="DH54" i="13"/>
  <c r="DE54" i="13"/>
  <c r="DD54" i="13"/>
  <c r="DC54" i="13"/>
  <c r="DB54" i="13"/>
  <c r="DA54" i="13"/>
  <c r="CZ54" i="13"/>
  <c r="CY54" i="13"/>
  <c r="CX54" i="13"/>
  <c r="CW54" i="13"/>
  <c r="CV54" i="13"/>
  <c r="CU54" i="13"/>
  <c r="CT54" i="13"/>
  <c r="CR54" i="13"/>
  <c r="CP54" i="13"/>
  <c r="DZ54" i="13" s="1"/>
  <c r="CM54" i="13"/>
  <c r="CL54" i="13"/>
  <c r="CK54" i="13"/>
  <c r="CJ54" i="13"/>
  <c r="CI54" i="13" s="1"/>
  <c r="CH54" i="13"/>
  <c r="CG54" i="13"/>
  <c r="CF54" i="13"/>
  <c r="CE54" i="13"/>
  <c r="CC54" i="13"/>
  <c r="CB54" i="13"/>
  <c r="CA54" i="13"/>
  <c r="BZ54" i="13"/>
  <c r="BY54" i="13"/>
  <c r="BW54" i="13"/>
  <c r="BG54" i="13"/>
  <c r="BE54" i="13"/>
  <c r="AO54" i="13"/>
  <c r="AM54" i="13"/>
  <c r="W54" i="13"/>
  <c r="U54" i="13"/>
  <c r="E54" i="13"/>
  <c r="DZ53" i="13"/>
  <c r="DW53" i="13"/>
  <c r="DV53" i="13"/>
  <c r="DU53" i="13"/>
  <c r="DT53" i="13"/>
  <c r="DS53" i="13"/>
  <c r="DR53" i="13"/>
  <c r="DQ53" i="13"/>
  <c r="DP53" i="13"/>
  <c r="DO53" i="13"/>
  <c r="DN53" i="13"/>
  <c r="DM53" i="13"/>
  <c r="DL53" i="13"/>
  <c r="DH53" i="13"/>
  <c r="DE53" i="13"/>
  <c r="DD53" i="13"/>
  <c r="DC53" i="13"/>
  <c r="DB53" i="13"/>
  <c r="DA53" i="13"/>
  <c r="CZ53" i="13"/>
  <c r="CY53" i="13"/>
  <c r="CX53" i="13"/>
  <c r="CW53" i="13"/>
  <c r="CV53" i="13"/>
  <c r="CU53" i="13"/>
  <c r="CT53" i="13"/>
  <c r="CP53" i="13"/>
  <c r="CM53" i="13"/>
  <c r="CL53" i="13"/>
  <c r="CK53" i="13"/>
  <c r="CJ53" i="13"/>
  <c r="CH53" i="13"/>
  <c r="CG53" i="13"/>
  <c r="CF53" i="13"/>
  <c r="CE53" i="13"/>
  <c r="CD53" i="13"/>
  <c r="CC53" i="13"/>
  <c r="CB53" i="13"/>
  <c r="CA53" i="13"/>
  <c r="BZ53" i="13"/>
  <c r="BW53" i="13"/>
  <c r="BG53" i="13"/>
  <c r="BE53" i="13"/>
  <c r="AO53" i="13"/>
  <c r="AM53" i="13"/>
  <c r="W53" i="13"/>
  <c r="U53" i="13"/>
  <c r="E53" i="13"/>
  <c r="DW52" i="13"/>
  <c r="DV52" i="13"/>
  <c r="DU52" i="13"/>
  <c r="DT52" i="13"/>
  <c r="DS52" i="13"/>
  <c r="DR52" i="13"/>
  <c r="DQ52" i="13"/>
  <c r="DP52" i="13"/>
  <c r="DO52" i="13"/>
  <c r="DN52" i="13"/>
  <c r="DM52" i="13"/>
  <c r="DL52" i="13"/>
  <c r="DJ52" i="13"/>
  <c r="DH52" i="13"/>
  <c r="DE52" i="13"/>
  <c r="DD52" i="13"/>
  <c r="DC52" i="13"/>
  <c r="DB52" i="13"/>
  <c r="DA52" i="13"/>
  <c r="CZ52" i="13"/>
  <c r="CY52" i="13"/>
  <c r="CX52" i="13"/>
  <c r="CW52" i="13"/>
  <c r="CV52" i="13"/>
  <c r="CU52" i="13"/>
  <c r="CT52" i="13"/>
  <c r="CR52" i="13"/>
  <c r="CP52" i="13"/>
  <c r="DZ52" i="13" s="1"/>
  <c r="CM52" i="13"/>
  <c r="CL52" i="13"/>
  <c r="CK52" i="13"/>
  <c r="CJ52" i="13"/>
  <c r="CI52" i="13"/>
  <c r="CH52" i="13"/>
  <c r="CG52" i="13"/>
  <c r="CF52" i="13"/>
  <c r="CE52" i="13"/>
  <c r="CD52" i="13"/>
  <c r="CC52" i="13"/>
  <c r="CB52" i="13"/>
  <c r="CA52" i="13"/>
  <c r="BZ52" i="13"/>
  <c r="BY52" i="13" s="1"/>
  <c r="BW52" i="13"/>
  <c r="BG52" i="13"/>
  <c r="BE52" i="13"/>
  <c r="AO52" i="13"/>
  <c r="AM52" i="13"/>
  <c r="W52" i="13"/>
  <c r="U52" i="13"/>
  <c r="E52" i="13"/>
  <c r="DZ51" i="13"/>
  <c r="DW51" i="13"/>
  <c r="DV51" i="13"/>
  <c r="DU51" i="13"/>
  <c r="DT51" i="13"/>
  <c r="DS51" i="13"/>
  <c r="DR51" i="13"/>
  <c r="DQ51" i="13"/>
  <c r="DP51" i="13"/>
  <c r="DO51" i="13"/>
  <c r="DN51" i="13"/>
  <c r="DM51" i="13"/>
  <c r="DL51" i="13"/>
  <c r="DH51" i="13"/>
  <c r="DE51" i="13"/>
  <c r="DD51" i="13"/>
  <c r="DC51" i="13"/>
  <c r="DB51" i="13"/>
  <c r="DA51" i="13"/>
  <c r="CZ51" i="13"/>
  <c r="CY51" i="13"/>
  <c r="CX51" i="13"/>
  <c r="CW51" i="13"/>
  <c r="CV51" i="13"/>
  <c r="CU51" i="13"/>
  <c r="CT51" i="13"/>
  <c r="CP51" i="13"/>
  <c r="CM51" i="13"/>
  <c r="CL51" i="13"/>
  <c r="CK51" i="13"/>
  <c r="CJ51" i="13"/>
  <c r="CI51" i="13" s="1"/>
  <c r="CH51" i="13"/>
  <c r="CG51" i="13"/>
  <c r="CF51" i="13"/>
  <c r="CE51" i="13"/>
  <c r="CC51" i="13"/>
  <c r="CB51" i="13"/>
  <c r="CA51" i="13"/>
  <c r="BZ51" i="13"/>
  <c r="BY51" i="13" s="1"/>
  <c r="BW51" i="13"/>
  <c r="BG51" i="13"/>
  <c r="BE51" i="13"/>
  <c r="AO51" i="13"/>
  <c r="AM51" i="13"/>
  <c r="W51" i="13"/>
  <c r="U51" i="13"/>
  <c r="E51" i="13"/>
  <c r="DW50" i="13"/>
  <c r="DV50" i="13"/>
  <c r="DU50" i="13"/>
  <c r="DT50" i="13"/>
  <c r="DS50" i="13"/>
  <c r="DR50" i="13"/>
  <c r="DQ50" i="13"/>
  <c r="DP50" i="13"/>
  <c r="DO50" i="13"/>
  <c r="DN50" i="13"/>
  <c r="DM50" i="13"/>
  <c r="DL50" i="13"/>
  <c r="DJ50" i="13"/>
  <c r="DH50" i="13"/>
  <c r="DE50" i="13"/>
  <c r="DD50" i="13"/>
  <c r="DC50" i="13"/>
  <c r="DB50" i="13"/>
  <c r="DA50" i="13"/>
  <c r="CZ50" i="13"/>
  <c r="CY50" i="13"/>
  <c r="CX50" i="13"/>
  <c r="CW50" i="13"/>
  <c r="CV50" i="13"/>
  <c r="CU50" i="13"/>
  <c r="CT50" i="13"/>
  <c r="CR50" i="13"/>
  <c r="CP50" i="13"/>
  <c r="DZ50" i="13" s="1"/>
  <c r="CM50" i="13"/>
  <c r="CL50" i="13"/>
  <c r="CK50" i="13"/>
  <c r="CJ50" i="13"/>
  <c r="CI50" i="13"/>
  <c r="CH50" i="13"/>
  <c r="CG50" i="13"/>
  <c r="CF50" i="13"/>
  <c r="CE50" i="13"/>
  <c r="CD50" i="13" s="1"/>
  <c r="CC50" i="13"/>
  <c r="CB50" i="13"/>
  <c r="CA50" i="13"/>
  <c r="BZ50" i="13"/>
  <c r="BY50" i="13"/>
  <c r="BW50" i="13"/>
  <c r="BG50" i="13"/>
  <c r="BE50" i="13"/>
  <c r="AO50" i="13"/>
  <c r="AM50" i="13"/>
  <c r="W50" i="13"/>
  <c r="U50" i="13"/>
  <c r="E50" i="13"/>
  <c r="DZ49" i="13"/>
  <c r="DW49" i="13"/>
  <c r="DV49" i="13"/>
  <c r="DU49" i="13"/>
  <c r="DT49" i="13"/>
  <c r="DS49" i="13"/>
  <c r="DR49" i="13"/>
  <c r="DQ49" i="13"/>
  <c r="DP49" i="13"/>
  <c r="DO49" i="13"/>
  <c r="DN49" i="13"/>
  <c r="DM49" i="13"/>
  <c r="DL49" i="13"/>
  <c r="DH49" i="13"/>
  <c r="DE49" i="13"/>
  <c r="DD49" i="13"/>
  <c r="DC49" i="13"/>
  <c r="DB49" i="13"/>
  <c r="DA49" i="13"/>
  <c r="CZ49" i="13"/>
  <c r="CY49" i="13"/>
  <c r="CX49" i="13"/>
  <c r="CW49" i="13"/>
  <c r="CV49" i="13"/>
  <c r="CU49" i="13"/>
  <c r="CT49" i="13"/>
  <c r="CP49" i="13"/>
  <c r="CM49" i="13"/>
  <c r="CL49" i="13"/>
  <c r="CK49" i="13"/>
  <c r="CJ49" i="13"/>
  <c r="CI49" i="13" s="1"/>
  <c r="CH49" i="13"/>
  <c r="CG49" i="13"/>
  <c r="CF49" i="13"/>
  <c r="CE49" i="13"/>
  <c r="CD49" i="13" s="1"/>
  <c r="CC49" i="13"/>
  <c r="CB49" i="13"/>
  <c r="CA49" i="13"/>
  <c r="BZ49" i="13"/>
  <c r="BW49" i="13"/>
  <c r="BG49" i="13"/>
  <c r="BE49" i="13"/>
  <c r="AO49" i="13"/>
  <c r="AM49" i="13"/>
  <c r="W49" i="13"/>
  <c r="U49" i="13"/>
  <c r="E49" i="13"/>
  <c r="DW48" i="13"/>
  <c r="DV48" i="13"/>
  <c r="DU48" i="13"/>
  <c r="DT48" i="13"/>
  <c r="DS48" i="13"/>
  <c r="DR48" i="13"/>
  <c r="DQ48" i="13"/>
  <c r="DP48" i="13"/>
  <c r="DO48" i="13"/>
  <c r="DN48" i="13"/>
  <c r="DM48" i="13"/>
  <c r="DL48" i="13"/>
  <c r="DJ48" i="13"/>
  <c r="DH48" i="13"/>
  <c r="DE48" i="13"/>
  <c r="DD48" i="13"/>
  <c r="DC48" i="13"/>
  <c r="DB48" i="13"/>
  <c r="DA48" i="13"/>
  <c r="CZ48" i="13"/>
  <c r="CY48" i="13"/>
  <c r="CX48" i="13"/>
  <c r="CW48" i="13"/>
  <c r="CV48" i="13"/>
  <c r="CU48" i="13"/>
  <c r="CT48" i="13"/>
  <c r="CP48" i="13"/>
  <c r="DZ48" i="13" s="1"/>
  <c r="CM48" i="13"/>
  <c r="CL48" i="13"/>
  <c r="CK48" i="13"/>
  <c r="CJ48" i="13"/>
  <c r="CH48" i="13"/>
  <c r="CG48" i="13"/>
  <c r="CD48" i="13" s="1"/>
  <c r="CF48" i="13"/>
  <c r="CE48" i="13"/>
  <c r="CC48" i="13"/>
  <c r="CB48" i="13"/>
  <c r="CA48" i="13"/>
  <c r="BZ48" i="13"/>
  <c r="BY48" i="13" s="1"/>
  <c r="BW48" i="13"/>
  <c r="BG48" i="13"/>
  <c r="BE48" i="13"/>
  <c r="AO48" i="13"/>
  <c r="AM48" i="13"/>
  <c r="W48" i="13"/>
  <c r="U48" i="13"/>
  <c r="E48" i="13"/>
  <c r="DW47" i="13"/>
  <c r="DV47" i="13"/>
  <c r="DU47" i="13"/>
  <c r="DT47" i="13"/>
  <c r="DS47" i="13"/>
  <c r="DR47" i="13"/>
  <c r="DQ47" i="13"/>
  <c r="DP47" i="13"/>
  <c r="DO47" i="13"/>
  <c r="DN47" i="13"/>
  <c r="DM47" i="13"/>
  <c r="DL47" i="13"/>
  <c r="DJ47" i="13"/>
  <c r="DH47" i="13"/>
  <c r="DE47" i="13"/>
  <c r="DD47" i="13"/>
  <c r="DC47" i="13"/>
  <c r="DB47" i="13"/>
  <c r="DA47" i="13"/>
  <c r="CZ47" i="13"/>
  <c r="CY47" i="13"/>
  <c r="CX47" i="13"/>
  <c r="CW47" i="13"/>
  <c r="CV47" i="13"/>
  <c r="CU47" i="13"/>
  <c r="CT47" i="13"/>
  <c r="CP47" i="13"/>
  <c r="DZ47" i="13" s="1"/>
  <c r="CM47" i="13"/>
  <c r="CL47" i="13"/>
  <c r="CK47" i="13"/>
  <c r="CJ47" i="13"/>
  <c r="CH47" i="13"/>
  <c r="CG47" i="13"/>
  <c r="CF47" i="13"/>
  <c r="CE47" i="13"/>
  <c r="CC47" i="13"/>
  <c r="CB47" i="13"/>
  <c r="CA47" i="13"/>
  <c r="BZ47" i="13"/>
  <c r="BW47" i="13"/>
  <c r="BG47" i="13"/>
  <c r="BE47" i="13"/>
  <c r="AO47" i="13"/>
  <c r="AM47" i="13"/>
  <c r="W47" i="13"/>
  <c r="U47" i="13"/>
  <c r="E47" i="13"/>
  <c r="CR47" i="13" s="1"/>
  <c r="DW46" i="13"/>
  <c r="DV46" i="13"/>
  <c r="DU46" i="13"/>
  <c r="DT46" i="13"/>
  <c r="DS46" i="13"/>
  <c r="DR46" i="13"/>
  <c r="DQ46" i="13"/>
  <c r="DP46" i="13"/>
  <c r="DO46" i="13"/>
  <c r="DN46" i="13"/>
  <c r="DM46" i="13"/>
  <c r="DL46" i="13"/>
  <c r="DH46" i="13"/>
  <c r="DE46" i="13"/>
  <c r="DD46" i="13"/>
  <c r="DC46" i="13"/>
  <c r="DB46" i="13"/>
  <c r="DA46" i="13"/>
  <c r="CZ46" i="13"/>
  <c r="CY46" i="13"/>
  <c r="CX46" i="13"/>
  <c r="CW46" i="13"/>
  <c r="CV46" i="13"/>
  <c r="CU46" i="13"/>
  <c r="CT46" i="13"/>
  <c r="CP46" i="13"/>
  <c r="DZ46" i="13" s="1"/>
  <c r="CM46" i="13"/>
  <c r="CL46" i="13"/>
  <c r="CK46" i="13"/>
  <c r="CJ46" i="13"/>
  <c r="CH46" i="13"/>
  <c r="CG46" i="13"/>
  <c r="CF46" i="13"/>
  <c r="CE46" i="13"/>
  <c r="CC46" i="13"/>
  <c r="CB46" i="13"/>
  <c r="CA46" i="13"/>
  <c r="BY46" i="13" s="1"/>
  <c r="BZ46" i="13"/>
  <c r="BW46" i="13"/>
  <c r="BG46" i="13"/>
  <c r="BE46" i="13"/>
  <c r="AO46" i="13"/>
  <c r="AM46" i="13"/>
  <c r="W46" i="13"/>
  <c r="DJ46" i="13" s="1"/>
  <c r="U46" i="13"/>
  <c r="E46" i="13"/>
  <c r="DZ45" i="13"/>
  <c r="DW45" i="13"/>
  <c r="DV45" i="13"/>
  <c r="DU45" i="13"/>
  <c r="DT45" i="13"/>
  <c r="DS45" i="13"/>
  <c r="DR45" i="13"/>
  <c r="DQ45" i="13"/>
  <c r="DP45" i="13"/>
  <c r="DO45" i="13"/>
  <c r="DN45" i="13"/>
  <c r="DM45" i="13"/>
  <c r="DL45" i="13"/>
  <c r="DH45" i="13"/>
  <c r="DE45" i="13"/>
  <c r="DD45" i="13"/>
  <c r="DC45" i="13"/>
  <c r="DB45" i="13"/>
  <c r="DA45" i="13"/>
  <c r="CZ45" i="13"/>
  <c r="CY45" i="13"/>
  <c r="CX45" i="13"/>
  <c r="CW45" i="13"/>
  <c r="CV45" i="13"/>
  <c r="CU45" i="13"/>
  <c r="CT45" i="13"/>
  <c r="CP45" i="13"/>
  <c r="CM45" i="13"/>
  <c r="CL45" i="13"/>
  <c r="CK45" i="13"/>
  <c r="CJ45" i="13"/>
  <c r="CH45" i="13"/>
  <c r="CG45" i="13"/>
  <c r="CF45" i="13"/>
  <c r="CE45" i="13"/>
  <c r="CD45" i="13" s="1"/>
  <c r="CC45" i="13"/>
  <c r="CB45" i="13"/>
  <c r="BY45" i="13" s="1"/>
  <c r="CA45" i="13"/>
  <c r="BZ45" i="13"/>
  <c r="BW45" i="13"/>
  <c r="BG45" i="13"/>
  <c r="BE45" i="13"/>
  <c r="AO45" i="13"/>
  <c r="AM45" i="13"/>
  <c r="W45" i="13"/>
  <c r="U45" i="13"/>
  <c r="E45" i="13"/>
  <c r="DW44" i="13"/>
  <c r="DV44" i="13"/>
  <c r="DU44" i="13"/>
  <c r="DT44" i="13"/>
  <c r="DS44" i="13"/>
  <c r="DR44" i="13"/>
  <c r="DQ44" i="13"/>
  <c r="DP44" i="13"/>
  <c r="DO44" i="13"/>
  <c r="DN44" i="13"/>
  <c r="DM44" i="13"/>
  <c r="DL44" i="13"/>
  <c r="DH44" i="13"/>
  <c r="DE44" i="13"/>
  <c r="DD44" i="13"/>
  <c r="DC44" i="13"/>
  <c r="DB44" i="13"/>
  <c r="DA44" i="13"/>
  <c r="CZ44" i="13"/>
  <c r="CY44" i="13"/>
  <c r="CX44" i="13"/>
  <c r="CW44" i="13"/>
  <c r="CV44" i="13"/>
  <c r="CU44" i="13"/>
  <c r="CT44" i="13"/>
  <c r="CP44" i="13"/>
  <c r="DZ44" i="13" s="1"/>
  <c r="CM44" i="13"/>
  <c r="CL44" i="13"/>
  <c r="CK44" i="13"/>
  <c r="CJ44" i="13"/>
  <c r="CH44" i="13"/>
  <c r="CG44" i="13"/>
  <c r="CF44" i="13"/>
  <c r="CD44" i="13" s="1"/>
  <c r="CE44" i="13"/>
  <c r="CC44" i="13"/>
  <c r="CB44" i="13"/>
  <c r="CA44" i="13"/>
  <c r="BZ44" i="13"/>
  <c r="BY44" i="13" s="1"/>
  <c r="BW44" i="13"/>
  <c r="BG44" i="13"/>
  <c r="BE44" i="13"/>
  <c r="AO44" i="13"/>
  <c r="AM44" i="13"/>
  <c r="W44" i="13"/>
  <c r="U44" i="13"/>
  <c r="E44" i="13"/>
  <c r="DW43" i="13"/>
  <c r="DV43" i="13"/>
  <c r="DU43" i="13"/>
  <c r="DT43" i="13"/>
  <c r="DS43" i="13"/>
  <c r="DR43" i="13"/>
  <c r="DQ43" i="13"/>
  <c r="DP43" i="13"/>
  <c r="DO43" i="13"/>
  <c r="DN43" i="13"/>
  <c r="DM43" i="13"/>
  <c r="DL43" i="13"/>
  <c r="DH43" i="13"/>
  <c r="DE43" i="13"/>
  <c r="DD43" i="13"/>
  <c r="DC43" i="13"/>
  <c r="DB43" i="13"/>
  <c r="DA43" i="13"/>
  <c r="CZ43" i="13"/>
  <c r="CY43" i="13"/>
  <c r="CX43" i="13"/>
  <c r="CW43" i="13"/>
  <c r="CV43" i="13"/>
  <c r="CU43" i="13"/>
  <c r="CT43" i="13"/>
  <c r="CP43" i="13"/>
  <c r="DZ43" i="13" s="1"/>
  <c r="CM43" i="13"/>
  <c r="CL43" i="13"/>
  <c r="CK43" i="13"/>
  <c r="CJ43" i="13"/>
  <c r="CI43" i="13" s="1"/>
  <c r="CH43" i="13"/>
  <c r="CG43" i="13"/>
  <c r="CF43" i="13"/>
  <c r="CE43" i="13"/>
  <c r="CC43" i="13"/>
  <c r="CB43" i="13"/>
  <c r="CA43" i="13"/>
  <c r="BZ43" i="13"/>
  <c r="BY43" i="13" s="1"/>
  <c r="BW43" i="13"/>
  <c r="BG43" i="13"/>
  <c r="BE43" i="13"/>
  <c r="AO43" i="13"/>
  <c r="AM43" i="13"/>
  <c r="W43" i="13"/>
  <c r="U43" i="13"/>
  <c r="E43" i="13"/>
  <c r="DW42" i="13"/>
  <c r="DV42" i="13"/>
  <c r="DU42" i="13"/>
  <c r="DT42" i="13"/>
  <c r="DS42" i="13"/>
  <c r="DR42" i="13"/>
  <c r="DQ42" i="13"/>
  <c r="DP42" i="13"/>
  <c r="DO42" i="13"/>
  <c r="DN42" i="13"/>
  <c r="DM42" i="13"/>
  <c r="DL42" i="13"/>
  <c r="DJ42" i="13"/>
  <c r="DH42" i="13"/>
  <c r="DE42" i="13"/>
  <c r="DD42" i="13"/>
  <c r="DC42" i="13"/>
  <c r="DB42" i="13"/>
  <c r="DA42" i="13"/>
  <c r="CZ42" i="13"/>
  <c r="CY42" i="13"/>
  <c r="CX42" i="13"/>
  <c r="CW42" i="13"/>
  <c r="CV42" i="13"/>
  <c r="CU42" i="13"/>
  <c r="CT42" i="13"/>
  <c r="CR42" i="13"/>
  <c r="CP42" i="13"/>
  <c r="DZ42" i="13" s="1"/>
  <c r="CM42" i="13"/>
  <c r="CL42" i="13"/>
  <c r="CK42" i="13"/>
  <c r="CJ42" i="13"/>
  <c r="CI42" i="13" s="1"/>
  <c r="CH42" i="13"/>
  <c r="CG42" i="13"/>
  <c r="CF42" i="13"/>
  <c r="CD42" i="13" s="1"/>
  <c r="CE42" i="13"/>
  <c r="CC42" i="13"/>
  <c r="CB42" i="13"/>
  <c r="CA42" i="13"/>
  <c r="BZ42" i="13"/>
  <c r="BW42" i="13"/>
  <c r="BG42" i="13"/>
  <c r="BE42" i="13"/>
  <c r="AO42" i="13"/>
  <c r="AM42" i="13"/>
  <c r="W42" i="13"/>
  <c r="U42" i="13"/>
  <c r="E42" i="13"/>
  <c r="DZ41" i="13"/>
  <c r="DW41" i="13"/>
  <c r="DV41" i="13"/>
  <c r="DU41" i="13"/>
  <c r="DT41" i="13"/>
  <c r="DS41" i="13"/>
  <c r="DR41" i="13"/>
  <c r="DQ41" i="13"/>
  <c r="DP41" i="13"/>
  <c r="DO41" i="13"/>
  <c r="DN41" i="13"/>
  <c r="DM41" i="13"/>
  <c r="DL41" i="13"/>
  <c r="DH41" i="13"/>
  <c r="DE41" i="13"/>
  <c r="DD41" i="13"/>
  <c r="DC41" i="13"/>
  <c r="DB41" i="13"/>
  <c r="DA41" i="13"/>
  <c r="CZ41" i="13"/>
  <c r="CY41" i="13"/>
  <c r="CX41" i="13"/>
  <c r="CW41" i="13"/>
  <c r="CV41" i="13"/>
  <c r="CU41" i="13"/>
  <c r="CT41" i="13"/>
  <c r="CR41" i="13"/>
  <c r="CP41" i="13"/>
  <c r="CM41" i="13"/>
  <c r="CL41" i="13"/>
  <c r="CK41" i="13"/>
  <c r="CJ41" i="13"/>
  <c r="CH41" i="13"/>
  <c r="CD41" i="13" s="1"/>
  <c r="CG41" i="13"/>
  <c r="CF41" i="13"/>
  <c r="CE41" i="13"/>
  <c r="CC41" i="13"/>
  <c r="CB41" i="13"/>
  <c r="CA41" i="13"/>
  <c r="BZ41" i="13"/>
  <c r="BY41" i="13" s="1"/>
  <c r="BW41" i="13"/>
  <c r="BG41" i="13"/>
  <c r="BE41" i="13"/>
  <c r="AO41" i="13"/>
  <c r="AM41" i="13"/>
  <c r="W41" i="13"/>
  <c r="U41" i="13"/>
  <c r="E41" i="13"/>
  <c r="DW40" i="13"/>
  <c r="DV40" i="13"/>
  <c r="DU40" i="13"/>
  <c r="DT40" i="13"/>
  <c r="DS40" i="13"/>
  <c r="DR40" i="13"/>
  <c r="DQ40" i="13"/>
  <c r="DP40" i="13"/>
  <c r="DO40" i="13"/>
  <c r="DN40" i="13"/>
  <c r="DM40" i="13"/>
  <c r="DL40" i="13"/>
  <c r="DH40" i="13"/>
  <c r="DE40" i="13"/>
  <c r="DD40" i="13"/>
  <c r="DC40" i="13"/>
  <c r="DB40" i="13"/>
  <c r="DA40" i="13"/>
  <c r="CZ40" i="13"/>
  <c r="CY40" i="13"/>
  <c r="CX40" i="13"/>
  <c r="CW40" i="13"/>
  <c r="CV40" i="13"/>
  <c r="CU40" i="13"/>
  <c r="CT40" i="13"/>
  <c r="CR40" i="13"/>
  <c r="CP40" i="13"/>
  <c r="DZ40" i="13" s="1"/>
  <c r="CM40" i="13"/>
  <c r="CL40" i="13"/>
  <c r="CK40" i="13"/>
  <c r="CJ40" i="13"/>
  <c r="CI40" i="13" s="1"/>
  <c r="CH40" i="13"/>
  <c r="CG40" i="13"/>
  <c r="CF40" i="13"/>
  <c r="CE40" i="13"/>
  <c r="CD40" i="13"/>
  <c r="CC40" i="13"/>
  <c r="CB40" i="13"/>
  <c r="CA40" i="13"/>
  <c r="BZ40" i="13"/>
  <c r="BY40" i="13"/>
  <c r="BW40" i="13"/>
  <c r="BG40" i="13"/>
  <c r="BE40" i="13"/>
  <c r="AO40" i="13"/>
  <c r="AM40" i="13"/>
  <c r="W40" i="13"/>
  <c r="U40" i="13"/>
  <c r="E40" i="13"/>
  <c r="DW39" i="13"/>
  <c r="DV39" i="13"/>
  <c r="DU39" i="13"/>
  <c r="DT39" i="13"/>
  <c r="DS39" i="13"/>
  <c r="DR39" i="13"/>
  <c r="DQ39" i="13"/>
  <c r="DP39" i="13"/>
  <c r="DO39" i="13"/>
  <c r="DN39" i="13"/>
  <c r="DM39" i="13"/>
  <c r="DL39" i="13"/>
  <c r="DH39" i="13"/>
  <c r="DE39" i="13"/>
  <c r="DD39" i="13"/>
  <c r="DC39" i="13"/>
  <c r="DB39" i="13"/>
  <c r="DA39" i="13"/>
  <c r="CZ39" i="13"/>
  <c r="CY39" i="13"/>
  <c r="CX39" i="13"/>
  <c r="CW39" i="13"/>
  <c r="CV39" i="13"/>
  <c r="CU39" i="13"/>
  <c r="CT39" i="13"/>
  <c r="CP39" i="13"/>
  <c r="DZ39" i="13" s="1"/>
  <c r="CM39" i="13"/>
  <c r="CL39" i="13"/>
  <c r="CK39" i="13"/>
  <c r="CJ39" i="13"/>
  <c r="CI39" i="13" s="1"/>
  <c r="CH39" i="13"/>
  <c r="CG39" i="13"/>
  <c r="CF39" i="13"/>
  <c r="CE39" i="13"/>
  <c r="CC39" i="13"/>
  <c r="CB39" i="13"/>
  <c r="CA39" i="13"/>
  <c r="BZ39" i="13"/>
  <c r="BY39" i="13"/>
  <c r="BW39" i="13"/>
  <c r="BG39" i="13"/>
  <c r="BE39" i="13"/>
  <c r="AO39" i="13"/>
  <c r="AM39" i="13"/>
  <c r="W39" i="13"/>
  <c r="U39" i="13"/>
  <c r="E39" i="13"/>
  <c r="DW38" i="13"/>
  <c r="DV38" i="13"/>
  <c r="DU38" i="13"/>
  <c r="DT38" i="13"/>
  <c r="DS38" i="13"/>
  <c r="DR38" i="13"/>
  <c r="DQ38" i="13"/>
  <c r="DP38" i="13"/>
  <c r="DO38" i="13"/>
  <c r="DN38" i="13"/>
  <c r="DM38" i="13"/>
  <c r="DL38" i="13"/>
  <c r="DH38" i="13"/>
  <c r="DE38" i="13"/>
  <c r="DD38" i="13"/>
  <c r="DC38" i="13"/>
  <c r="DB38" i="13"/>
  <c r="DA38" i="13"/>
  <c r="CZ38" i="13"/>
  <c r="CY38" i="13"/>
  <c r="CX38" i="13"/>
  <c r="CW38" i="13"/>
  <c r="CV38" i="13"/>
  <c r="CU38" i="13"/>
  <c r="CT38" i="13"/>
  <c r="CR38" i="13"/>
  <c r="CP38" i="13"/>
  <c r="DZ38" i="13" s="1"/>
  <c r="CM38" i="13"/>
  <c r="CL38" i="13"/>
  <c r="CK38" i="13"/>
  <c r="CJ38" i="13"/>
  <c r="CI38" i="13" s="1"/>
  <c r="CH38" i="13"/>
  <c r="CG38" i="13"/>
  <c r="CF38" i="13"/>
  <c r="CD38" i="13" s="1"/>
  <c r="CE38" i="13"/>
  <c r="CC38" i="13"/>
  <c r="CB38" i="13"/>
  <c r="CA38" i="13"/>
  <c r="BZ38" i="13"/>
  <c r="BY38" i="13"/>
  <c r="BW38" i="13"/>
  <c r="BG38" i="13"/>
  <c r="BE38" i="13"/>
  <c r="AO38" i="13"/>
  <c r="AM38" i="13"/>
  <c r="W38" i="13"/>
  <c r="U38" i="13"/>
  <c r="E38" i="13"/>
  <c r="DJ38" i="13" s="1"/>
  <c r="DW37" i="13"/>
  <c r="DV37" i="13"/>
  <c r="DU37" i="13"/>
  <c r="DT37" i="13"/>
  <c r="DS37" i="13"/>
  <c r="DR37" i="13"/>
  <c r="DQ37" i="13"/>
  <c r="DP37" i="13"/>
  <c r="DO37" i="13"/>
  <c r="DN37" i="13"/>
  <c r="DM37" i="13"/>
  <c r="DL37" i="13"/>
  <c r="DH37" i="13"/>
  <c r="DE37" i="13"/>
  <c r="DD37" i="13"/>
  <c r="DC37" i="13"/>
  <c r="DB37" i="13"/>
  <c r="DA37" i="13"/>
  <c r="CZ37" i="13"/>
  <c r="CY37" i="13"/>
  <c r="CX37" i="13"/>
  <c r="CW37" i="13"/>
  <c r="CV37" i="13"/>
  <c r="CU37" i="13"/>
  <c r="CT37" i="13"/>
  <c r="CP37" i="13"/>
  <c r="DZ37" i="13" s="1"/>
  <c r="CM37" i="13"/>
  <c r="CL37" i="13"/>
  <c r="CK37" i="13"/>
  <c r="CJ37" i="13"/>
  <c r="CI37" i="13" s="1"/>
  <c r="CH37" i="13"/>
  <c r="CG37" i="13"/>
  <c r="CF37" i="13"/>
  <c r="CD37" i="13" s="1"/>
  <c r="CE37" i="13"/>
  <c r="CC37" i="13"/>
  <c r="CB37" i="13"/>
  <c r="CA37" i="13"/>
  <c r="BZ37" i="13"/>
  <c r="BW37" i="13"/>
  <c r="BG37" i="13"/>
  <c r="BE37" i="13"/>
  <c r="AO37" i="13"/>
  <c r="AM37" i="13"/>
  <c r="W37" i="13"/>
  <c r="U37" i="13"/>
  <c r="E37" i="13"/>
  <c r="DZ36" i="13"/>
  <c r="DW36" i="13"/>
  <c r="DV36" i="13"/>
  <c r="DU36" i="13"/>
  <c r="DT36" i="13"/>
  <c r="DS36" i="13"/>
  <c r="DR36" i="13"/>
  <c r="DQ36" i="13"/>
  <c r="DP36" i="13"/>
  <c r="DO36" i="13"/>
  <c r="DN36" i="13"/>
  <c r="DM36" i="13"/>
  <c r="DL36" i="13"/>
  <c r="DJ36" i="13"/>
  <c r="DH36" i="13"/>
  <c r="DE36" i="13"/>
  <c r="DD36" i="13"/>
  <c r="DC36" i="13"/>
  <c r="DB36" i="13"/>
  <c r="DA36" i="13"/>
  <c r="CZ36" i="13"/>
  <c r="CY36" i="13"/>
  <c r="CX36" i="13"/>
  <c r="CW36" i="13"/>
  <c r="CV36" i="13"/>
  <c r="CU36" i="13"/>
  <c r="CT36" i="13"/>
  <c r="CR36" i="13"/>
  <c r="CP36" i="13"/>
  <c r="CM36" i="13"/>
  <c r="CL36" i="13"/>
  <c r="CK36" i="13"/>
  <c r="CJ36" i="13"/>
  <c r="CH36" i="13"/>
  <c r="CG36" i="13"/>
  <c r="CF36" i="13"/>
  <c r="CE36" i="13"/>
  <c r="CD36" i="13"/>
  <c r="CC36" i="13"/>
  <c r="CB36" i="13"/>
  <c r="CA36" i="13"/>
  <c r="BZ36" i="13"/>
  <c r="BW36" i="13"/>
  <c r="BG36" i="13"/>
  <c r="BE36" i="13"/>
  <c r="AO36" i="13"/>
  <c r="AM36" i="13"/>
  <c r="W36" i="13"/>
  <c r="U36" i="13"/>
  <c r="E36" i="13"/>
  <c r="DZ35" i="13"/>
  <c r="DW35" i="13"/>
  <c r="DV35" i="13"/>
  <c r="DU35" i="13"/>
  <c r="DT35" i="13"/>
  <c r="DS35" i="13"/>
  <c r="DR35" i="13"/>
  <c r="DQ35" i="13"/>
  <c r="DP35" i="13"/>
  <c r="DO35" i="13"/>
  <c r="DN35" i="13"/>
  <c r="DM35" i="13"/>
  <c r="DL35" i="13"/>
  <c r="DH35" i="13"/>
  <c r="DE35" i="13"/>
  <c r="DD35" i="13"/>
  <c r="DC35" i="13"/>
  <c r="DB35" i="13"/>
  <c r="DA35" i="13"/>
  <c r="CZ35" i="13"/>
  <c r="CY35" i="13"/>
  <c r="CX35" i="13"/>
  <c r="CW35" i="13"/>
  <c r="CV35" i="13"/>
  <c r="CU35" i="13"/>
  <c r="CT35" i="13"/>
  <c r="CP35" i="13"/>
  <c r="CM35" i="13"/>
  <c r="CL35" i="13"/>
  <c r="CK35" i="13"/>
  <c r="CJ35" i="13"/>
  <c r="CI35" i="13" s="1"/>
  <c r="CH35" i="13"/>
  <c r="CG35" i="13"/>
  <c r="CF35" i="13"/>
  <c r="CE35" i="13"/>
  <c r="CD35" i="13" s="1"/>
  <c r="CC35" i="13"/>
  <c r="CB35" i="13"/>
  <c r="CA35" i="13"/>
  <c r="BZ35" i="13"/>
  <c r="BY35" i="13"/>
  <c r="BW35" i="13"/>
  <c r="BG35" i="13"/>
  <c r="BE35" i="13"/>
  <c r="AO35" i="13"/>
  <c r="AM35" i="13"/>
  <c r="W35" i="13"/>
  <c r="U35" i="13"/>
  <c r="E35" i="13"/>
  <c r="DW34" i="13"/>
  <c r="DV34" i="13"/>
  <c r="DU34" i="13"/>
  <c r="DT34" i="13"/>
  <c r="DS34" i="13"/>
  <c r="DR34" i="13"/>
  <c r="DQ34" i="13"/>
  <c r="DP34" i="13"/>
  <c r="DO34" i="13"/>
  <c r="DN34" i="13"/>
  <c r="DM34" i="13"/>
  <c r="DL34" i="13"/>
  <c r="DH34" i="13"/>
  <c r="DE34" i="13"/>
  <c r="DD34" i="13"/>
  <c r="DC34" i="13"/>
  <c r="DB34" i="13"/>
  <c r="DA34" i="13"/>
  <c r="CZ34" i="13"/>
  <c r="CY34" i="13"/>
  <c r="CX34" i="13"/>
  <c r="CW34" i="13"/>
  <c r="CV34" i="13"/>
  <c r="CU34" i="13"/>
  <c r="CT34" i="13"/>
  <c r="CP34" i="13"/>
  <c r="DZ34" i="13" s="1"/>
  <c r="CM34" i="13"/>
  <c r="CL34" i="13"/>
  <c r="CI34" i="13" s="1"/>
  <c r="CK34" i="13"/>
  <c r="CJ34" i="13"/>
  <c r="CH34" i="13"/>
  <c r="CG34" i="13"/>
  <c r="CF34" i="13"/>
  <c r="CE34" i="13"/>
  <c r="CC34" i="13"/>
  <c r="CB34" i="13"/>
  <c r="CA34" i="13"/>
  <c r="BZ34" i="13"/>
  <c r="BY34" i="13"/>
  <c r="BW34" i="13"/>
  <c r="BG34" i="13"/>
  <c r="BE34" i="13"/>
  <c r="AO34" i="13"/>
  <c r="AM34" i="13"/>
  <c r="W34" i="13"/>
  <c r="U34" i="13"/>
  <c r="E34" i="13"/>
  <c r="DW33" i="13"/>
  <c r="DV33" i="13"/>
  <c r="DU33" i="13"/>
  <c r="DT33" i="13"/>
  <c r="DS33" i="13"/>
  <c r="DR33" i="13"/>
  <c r="DQ33" i="13"/>
  <c r="DP33" i="13"/>
  <c r="DO33" i="13"/>
  <c r="DN33" i="13"/>
  <c r="DM33" i="13"/>
  <c r="DL33" i="13"/>
  <c r="DJ33" i="13"/>
  <c r="DH33" i="13"/>
  <c r="DE33" i="13"/>
  <c r="DD33" i="13"/>
  <c r="DC33" i="13"/>
  <c r="DB33" i="13"/>
  <c r="DA33" i="13"/>
  <c r="CZ33" i="13"/>
  <c r="CY33" i="13"/>
  <c r="CX33" i="13"/>
  <c r="CW33" i="13"/>
  <c r="CV33" i="13"/>
  <c r="CU33" i="13"/>
  <c r="CT33" i="13"/>
  <c r="CR33" i="13"/>
  <c r="CP33" i="13"/>
  <c r="DZ33" i="13" s="1"/>
  <c r="CM33" i="13"/>
  <c r="CL33" i="13"/>
  <c r="CK33" i="13"/>
  <c r="CJ33" i="13"/>
  <c r="CH33" i="13"/>
  <c r="CG33" i="13"/>
  <c r="CF33" i="13"/>
  <c r="CE33" i="13"/>
  <c r="CD33" i="13" s="1"/>
  <c r="CC33" i="13"/>
  <c r="CB33" i="13"/>
  <c r="BY33" i="13" s="1"/>
  <c r="CA33" i="13"/>
  <c r="BZ33" i="13"/>
  <c r="BW33" i="13"/>
  <c r="BG33" i="13"/>
  <c r="BE33" i="13"/>
  <c r="AO33" i="13"/>
  <c r="AM33" i="13"/>
  <c r="W33" i="13"/>
  <c r="U33" i="13"/>
  <c r="E33" i="13"/>
  <c r="DZ32" i="13"/>
  <c r="DW32" i="13"/>
  <c r="DV32" i="13"/>
  <c r="DU32" i="13"/>
  <c r="DT32" i="13"/>
  <c r="DS32" i="13"/>
  <c r="DR32" i="13"/>
  <c r="DQ32" i="13"/>
  <c r="DP32" i="13"/>
  <c r="DO32" i="13"/>
  <c r="DN32" i="13"/>
  <c r="DM32" i="13"/>
  <c r="DL32" i="13"/>
  <c r="DJ32" i="13"/>
  <c r="DH32" i="13"/>
  <c r="DE32" i="13"/>
  <c r="DD32" i="13"/>
  <c r="DC32" i="13"/>
  <c r="DB32" i="13"/>
  <c r="DA32" i="13"/>
  <c r="CZ32" i="13"/>
  <c r="CY32" i="13"/>
  <c r="CX32" i="13"/>
  <c r="CW32" i="13"/>
  <c r="CV32" i="13"/>
  <c r="CU32" i="13"/>
  <c r="CT32" i="13"/>
  <c r="CP32" i="13"/>
  <c r="CM32" i="13"/>
  <c r="CL32" i="13"/>
  <c r="CK32" i="13"/>
  <c r="CJ32" i="13"/>
  <c r="CH32" i="13"/>
  <c r="CG32" i="13"/>
  <c r="CF32" i="13"/>
  <c r="CD32" i="13" s="1"/>
  <c r="CE32" i="13"/>
  <c r="CC32" i="13"/>
  <c r="CB32" i="13"/>
  <c r="CA32" i="13"/>
  <c r="BZ32" i="13"/>
  <c r="BW32" i="13"/>
  <c r="BG32" i="13"/>
  <c r="BE32" i="13"/>
  <c r="AO32" i="13"/>
  <c r="AM32" i="13"/>
  <c r="W32" i="13"/>
  <c r="U32" i="13"/>
  <c r="E32" i="13"/>
  <c r="CR32" i="13" s="1"/>
  <c r="DZ31" i="13"/>
  <c r="DW31" i="13"/>
  <c r="DV31" i="13"/>
  <c r="DU31" i="13"/>
  <c r="DT31" i="13"/>
  <c r="DS31" i="13"/>
  <c r="DR31" i="13"/>
  <c r="DQ31" i="13"/>
  <c r="DP31" i="13"/>
  <c r="DO31" i="13"/>
  <c r="DN31" i="13"/>
  <c r="DM31" i="13"/>
  <c r="DL31" i="13"/>
  <c r="DH31" i="13"/>
  <c r="DE31" i="13"/>
  <c r="DD31" i="13"/>
  <c r="DC31" i="13"/>
  <c r="DB31" i="13"/>
  <c r="DA31" i="13"/>
  <c r="CZ31" i="13"/>
  <c r="CY31" i="13"/>
  <c r="CX31" i="13"/>
  <c r="CW31" i="13"/>
  <c r="CV31" i="13"/>
  <c r="CU31" i="13"/>
  <c r="CT31" i="13"/>
  <c r="CP31" i="13"/>
  <c r="CM31" i="13"/>
  <c r="CL31" i="13"/>
  <c r="CK31" i="13"/>
  <c r="CJ31" i="13"/>
  <c r="CI31" i="13" s="1"/>
  <c r="CH31" i="13"/>
  <c r="CG31" i="13"/>
  <c r="CF31" i="13"/>
  <c r="CE31" i="13"/>
  <c r="CC31" i="13"/>
  <c r="CB31" i="13"/>
  <c r="CA31" i="13"/>
  <c r="BZ31" i="13"/>
  <c r="BY31" i="13" s="1"/>
  <c r="BW31" i="13"/>
  <c r="BG31" i="13"/>
  <c r="BE31" i="13"/>
  <c r="AO31" i="13"/>
  <c r="AM31" i="13"/>
  <c r="W31" i="13"/>
  <c r="U31" i="13"/>
  <c r="E31" i="13"/>
  <c r="DW30" i="13"/>
  <c r="DV30" i="13"/>
  <c r="DU30" i="13"/>
  <c r="DT30" i="13"/>
  <c r="DS30" i="13"/>
  <c r="DR30" i="13"/>
  <c r="DQ30" i="13"/>
  <c r="DP30" i="13"/>
  <c r="DO30" i="13"/>
  <c r="DN30" i="13"/>
  <c r="DM30" i="13"/>
  <c r="DL30" i="13"/>
  <c r="DJ30" i="13"/>
  <c r="DH30" i="13"/>
  <c r="DE30" i="13"/>
  <c r="DD30" i="13"/>
  <c r="DC30" i="13"/>
  <c r="DB30" i="13"/>
  <c r="DA30" i="13"/>
  <c r="CZ30" i="13"/>
  <c r="CY30" i="13"/>
  <c r="CX30" i="13"/>
  <c r="CW30" i="13"/>
  <c r="CV30" i="13"/>
  <c r="CU30" i="13"/>
  <c r="CT30" i="13"/>
  <c r="CR30" i="13"/>
  <c r="CP30" i="13"/>
  <c r="DZ30" i="13" s="1"/>
  <c r="CM30" i="13"/>
  <c r="CL30" i="13"/>
  <c r="CI30" i="13" s="1"/>
  <c r="CK30" i="13"/>
  <c r="CJ30" i="13"/>
  <c r="CH30" i="13"/>
  <c r="CG30" i="13"/>
  <c r="CF30" i="13"/>
  <c r="CE30" i="13"/>
  <c r="CD30" i="13" s="1"/>
  <c r="CC30" i="13"/>
  <c r="CB30" i="13"/>
  <c r="CA30" i="13"/>
  <c r="BZ30" i="13"/>
  <c r="BY30" i="13"/>
  <c r="BW30" i="13"/>
  <c r="BG30" i="13"/>
  <c r="BE30" i="13"/>
  <c r="AO30" i="13"/>
  <c r="AM30" i="13"/>
  <c r="W30" i="13"/>
  <c r="U30" i="13"/>
  <c r="E30" i="13"/>
  <c r="DZ29" i="13"/>
  <c r="DW29" i="13"/>
  <c r="DV29" i="13"/>
  <c r="DU29" i="13"/>
  <c r="DT29" i="13"/>
  <c r="DS29" i="13"/>
  <c r="DR29" i="13"/>
  <c r="DQ29" i="13"/>
  <c r="DP29" i="13"/>
  <c r="DO29" i="13"/>
  <c r="DN29" i="13"/>
  <c r="DM29" i="13"/>
  <c r="DL29" i="13"/>
  <c r="DH29" i="13"/>
  <c r="DE29" i="13"/>
  <c r="DD29" i="13"/>
  <c r="DC29" i="13"/>
  <c r="DB29" i="13"/>
  <c r="DA29" i="13"/>
  <c r="CZ29" i="13"/>
  <c r="CY29" i="13"/>
  <c r="CX29" i="13"/>
  <c r="CW29" i="13"/>
  <c r="CV29" i="13"/>
  <c r="CU29" i="13"/>
  <c r="CT29" i="13"/>
  <c r="CP29" i="13"/>
  <c r="CM29" i="13"/>
  <c r="CL29" i="13"/>
  <c r="CK29" i="13"/>
  <c r="CJ29" i="13"/>
  <c r="CI29" i="13" s="1"/>
  <c r="CH29" i="13"/>
  <c r="CG29" i="13"/>
  <c r="CD29" i="13" s="1"/>
  <c r="CF29" i="13"/>
  <c r="CE29" i="13"/>
  <c r="CC29" i="13"/>
  <c r="CB29" i="13"/>
  <c r="CA29" i="13"/>
  <c r="BY29" i="13" s="1"/>
  <c r="BZ29" i="13"/>
  <c r="BW29" i="13"/>
  <c r="BG29" i="13"/>
  <c r="BE29" i="13"/>
  <c r="AO29" i="13"/>
  <c r="AM29" i="13"/>
  <c r="W29" i="13"/>
  <c r="U29" i="13"/>
  <c r="E29" i="13"/>
  <c r="DW28" i="13"/>
  <c r="DT28" i="13"/>
  <c r="DH28" i="13"/>
  <c r="DE28" i="13"/>
  <c r="DD28" i="13"/>
  <c r="DC28" i="13"/>
  <c r="DB28" i="13"/>
  <c r="CW28" i="13"/>
  <c r="CP28" i="13"/>
  <c r="BW28" i="13"/>
  <c r="BT28" i="13"/>
  <c r="BT18" i="13" s="1"/>
  <c r="BS28" i="13"/>
  <c r="BR28" i="13"/>
  <c r="BQ28" i="13"/>
  <c r="BP28" i="13"/>
  <c r="BO28" i="13"/>
  <c r="BN28" i="13"/>
  <c r="BM28" i="13"/>
  <c r="BL28" i="13"/>
  <c r="BK28" i="13"/>
  <c r="BJ28" i="13"/>
  <c r="BI28" i="13"/>
  <c r="BE28" i="13"/>
  <c r="BB28" i="13"/>
  <c r="BA28" i="13"/>
  <c r="AZ28" i="13"/>
  <c r="AY28" i="13"/>
  <c r="AX28" i="13"/>
  <c r="AW28" i="13"/>
  <c r="AV28" i="13"/>
  <c r="AU28" i="13"/>
  <c r="AT28" i="13"/>
  <c r="AS28" i="13"/>
  <c r="AR28" i="13"/>
  <c r="CJ28" i="13" s="1"/>
  <c r="AQ28" i="13"/>
  <c r="AM28" i="13"/>
  <c r="AJ28" i="13"/>
  <c r="AI28" i="13"/>
  <c r="AH28" i="13"/>
  <c r="CH28" i="13" s="1"/>
  <c r="AG28" i="13"/>
  <c r="AF28" i="13"/>
  <c r="AE28" i="13"/>
  <c r="AD28" i="13"/>
  <c r="AC28" i="13"/>
  <c r="AB28" i="13"/>
  <c r="AA28" i="13"/>
  <c r="AA18" i="13" s="1"/>
  <c r="Z28" i="13"/>
  <c r="Y28" i="13"/>
  <c r="U28" i="13"/>
  <c r="R28" i="13"/>
  <c r="Q28" i="13"/>
  <c r="DV28" i="13" s="1"/>
  <c r="P28" i="13"/>
  <c r="O28" i="13"/>
  <c r="N28" i="13"/>
  <c r="M28" i="13"/>
  <c r="L28" i="13"/>
  <c r="K28" i="13"/>
  <c r="J28" i="13"/>
  <c r="DO28" i="13" s="1"/>
  <c r="I28" i="13"/>
  <c r="H28" i="13"/>
  <c r="G28" i="13"/>
  <c r="DW27" i="13"/>
  <c r="DV27" i="13"/>
  <c r="DU27" i="13"/>
  <c r="DT27" i="13"/>
  <c r="DS27" i="13"/>
  <c r="DR27" i="13"/>
  <c r="DQ27" i="13"/>
  <c r="DP27" i="13"/>
  <c r="DO27" i="13"/>
  <c r="DN27" i="13"/>
  <c r="DM27" i="13"/>
  <c r="DL27" i="13"/>
  <c r="DH27" i="13"/>
  <c r="DE27" i="13"/>
  <c r="DD27" i="13"/>
  <c r="DC27" i="13"/>
  <c r="DB27" i="13"/>
  <c r="DA27" i="13"/>
  <c r="CZ27" i="13"/>
  <c r="CY27" i="13"/>
  <c r="CX27" i="13"/>
  <c r="CW27" i="13"/>
  <c r="CV27" i="13"/>
  <c r="CU27" i="13"/>
  <c r="CT27" i="13"/>
  <c r="CR27" i="13"/>
  <c r="CP27" i="13"/>
  <c r="CM27" i="13"/>
  <c r="CL27" i="13"/>
  <c r="CK27" i="13"/>
  <c r="CJ27" i="13"/>
  <c r="CH27" i="13"/>
  <c r="CD27" i="13" s="1"/>
  <c r="CG27" i="13"/>
  <c r="CF27" i="13"/>
  <c r="CE27" i="13"/>
  <c r="CC27" i="13"/>
  <c r="CB27" i="13"/>
  <c r="CA27" i="13"/>
  <c r="BZ27" i="13"/>
  <c r="BY27" i="13" s="1"/>
  <c r="BW27" i="13"/>
  <c r="BG27" i="13"/>
  <c r="BE27" i="13"/>
  <c r="AO27" i="13"/>
  <c r="AM27" i="13"/>
  <c r="W27" i="13"/>
  <c r="U27" i="13"/>
  <c r="E27" i="13"/>
  <c r="DJ27" i="13" s="1"/>
  <c r="DW26" i="13"/>
  <c r="DV26" i="13"/>
  <c r="DU26" i="13"/>
  <c r="DT26" i="13"/>
  <c r="DS26" i="13"/>
  <c r="DR26" i="13"/>
  <c r="DQ26" i="13"/>
  <c r="DP26" i="13"/>
  <c r="DO26" i="13"/>
  <c r="DN26" i="13"/>
  <c r="DM26" i="13"/>
  <c r="DL26" i="13"/>
  <c r="DH26" i="13"/>
  <c r="DE26" i="13"/>
  <c r="DD26" i="13"/>
  <c r="DC26" i="13"/>
  <c r="DB26" i="13"/>
  <c r="DA26" i="13"/>
  <c r="CZ26" i="13"/>
  <c r="CY26" i="13"/>
  <c r="CX26" i="13"/>
  <c r="CW26" i="13"/>
  <c r="CV26" i="13"/>
  <c r="CU26" i="13"/>
  <c r="CT26" i="13"/>
  <c r="CP26" i="13"/>
  <c r="CM26" i="13"/>
  <c r="CL26" i="13"/>
  <c r="CK26" i="13"/>
  <c r="CJ26" i="13"/>
  <c r="CI26" i="13"/>
  <c r="CH26" i="13"/>
  <c r="CG26" i="13"/>
  <c r="CF26" i="13"/>
  <c r="CE26" i="13"/>
  <c r="CC26" i="13"/>
  <c r="CB26" i="13"/>
  <c r="CA26" i="13"/>
  <c r="BZ26" i="13"/>
  <c r="BW26" i="13"/>
  <c r="BG26" i="13"/>
  <c r="BE26" i="13"/>
  <c r="AO26" i="13"/>
  <c r="AM26" i="13"/>
  <c r="W26" i="13"/>
  <c r="U26" i="13"/>
  <c r="E26" i="13"/>
  <c r="DW25" i="13"/>
  <c r="DV25" i="13"/>
  <c r="DU25" i="13"/>
  <c r="DT25" i="13"/>
  <c r="DS25" i="13"/>
  <c r="DR25" i="13"/>
  <c r="DQ25" i="13"/>
  <c r="DP25" i="13"/>
  <c r="DO25" i="13"/>
  <c r="DN25" i="13"/>
  <c r="DM25" i="13"/>
  <c r="DL25" i="13"/>
  <c r="DJ25" i="13"/>
  <c r="DH25" i="13"/>
  <c r="DE25" i="13"/>
  <c r="DD25" i="13"/>
  <c r="DC25" i="13"/>
  <c r="DB25" i="13"/>
  <c r="DA25" i="13"/>
  <c r="CZ25" i="13"/>
  <c r="CY25" i="13"/>
  <c r="CX25" i="13"/>
  <c r="CW25" i="13"/>
  <c r="CV25" i="13"/>
  <c r="CU25" i="13"/>
  <c r="CT25" i="13"/>
  <c r="CR25" i="13"/>
  <c r="CP25" i="13"/>
  <c r="CM25" i="13"/>
  <c r="CL25" i="13"/>
  <c r="CK25" i="13"/>
  <c r="CJ25" i="13"/>
  <c r="CH25" i="13"/>
  <c r="CG25" i="13"/>
  <c r="CF25" i="13"/>
  <c r="CE25" i="13"/>
  <c r="CD25" i="13" s="1"/>
  <c r="CC25" i="13"/>
  <c r="CB25" i="13"/>
  <c r="CA25" i="13"/>
  <c r="BY25" i="13" s="1"/>
  <c r="BZ25" i="13"/>
  <c r="BW25" i="13"/>
  <c r="BG25" i="13"/>
  <c r="BE25" i="13"/>
  <c r="AO25" i="13"/>
  <c r="AM25" i="13"/>
  <c r="W25" i="13"/>
  <c r="U25" i="13"/>
  <c r="E25" i="13"/>
  <c r="A25" i="13"/>
  <c r="DU24" i="13"/>
  <c r="DR24" i="13"/>
  <c r="DQ24" i="13"/>
  <c r="DP24" i="13"/>
  <c r="DO24" i="13"/>
  <c r="DN24" i="13"/>
  <c r="DH24" i="13"/>
  <c r="DE24" i="13"/>
  <c r="CV24" i="13"/>
  <c r="CP24" i="13"/>
  <c r="CM24" i="13"/>
  <c r="CK24" i="13"/>
  <c r="CC24" i="13"/>
  <c r="CB24" i="13"/>
  <c r="BW24" i="13"/>
  <c r="BT24" i="13"/>
  <c r="BS24" i="13"/>
  <c r="BR24" i="13"/>
  <c r="BQ24" i="13"/>
  <c r="BP24" i="13"/>
  <c r="BP18" i="13" s="1"/>
  <c r="BO24" i="13"/>
  <c r="BN24" i="13"/>
  <c r="BM24" i="13"/>
  <c r="BL24" i="13"/>
  <c r="BL18" i="13" s="1"/>
  <c r="BK24" i="13"/>
  <c r="BJ24" i="13"/>
  <c r="BI24" i="13"/>
  <c r="BE24" i="13"/>
  <c r="BB24" i="13"/>
  <c r="BA24" i="13"/>
  <c r="AZ24" i="13"/>
  <c r="AY24" i="13"/>
  <c r="AX24" i="13"/>
  <c r="AW24" i="13"/>
  <c r="CL24" i="13" s="1"/>
  <c r="AV24" i="13"/>
  <c r="AU24" i="13"/>
  <c r="AT24" i="13"/>
  <c r="AS24" i="13"/>
  <c r="AS18" i="13" s="1"/>
  <c r="AS118" i="13" s="1"/>
  <c r="AR24" i="13"/>
  <c r="AQ24" i="13"/>
  <c r="AM24" i="13"/>
  <c r="AJ24" i="13"/>
  <c r="AI24" i="13"/>
  <c r="AI18" i="13" s="1"/>
  <c r="AH24" i="13"/>
  <c r="AG24" i="13"/>
  <c r="AF24" i="13"/>
  <c r="AE24" i="13"/>
  <c r="AD24" i="13"/>
  <c r="CY24" i="13" s="1"/>
  <c r="AC24" i="13"/>
  <c r="CF24" i="13" s="1"/>
  <c r="AB24" i="13"/>
  <c r="AA24" i="13"/>
  <c r="Z24" i="13"/>
  <c r="Y24" i="13"/>
  <c r="U24" i="13"/>
  <c r="R24" i="13"/>
  <c r="DW24" i="13" s="1"/>
  <c r="Q24" i="13"/>
  <c r="P24" i="13"/>
  <c r="DC24" i="13" s="1"/>
  <c r="O24" i="13"/>
  <c r="N24" i="13"/>
  <c r="M24" i="13"/>
  <c r="CZ24" i="13" s="1"/>
  <c r="L24" i="13"/>
  <c r="K24" i="13"/>
  <c r="J24" i="13"/>
  <c r="I24" i="13"/>
  <c r="H24" i="13"/>
  <c r="G24" i="13"/>
  <c r="DW23" i="13"/>
  <c r="DV23" i="13"/>
  <c r="DU23" i="13"/>
  <c r="DT23" i="13"/>
  <c r="DS23" i="13"/>
  <c r="DR23" i="13"/>
  <c r="DQ23" i="13"/>
  <c r="DP23" i="13"/>
  <c r="DO23" i="13"/>
  <c r="DN23" i="13"/>
  <c r="DM23" i="13"/>
  <c r="DL23" i="13"/>
  <c r="DJ23" i="13"/>
  <c r="DH23" i="13"/>
  <c r="DE23" i="13"/>
  <c r="DD23" i="13"/>
  <c r="DC23" i="13"/>
  <c r="DB23" i="13"/>
  <c r="DA23" i="13"/>
  <c r="CZ23" i="13"/>
  <c r="CY23" i="13"/>
  <c r="CX23" i="13"/>
  <c r="CW23" i="13"/>
  <c r="CV23" i="13"/>
  <c r="CU23" i="13"/>
  <c r="CT23" i="13"/>
  <c r="CP23" i="13"/>
  <c r="CM23" i="13"/>
  <c r="CL23" i="13"/>
  <c r="CK23" i="13"/>
  <c r="CJ23" i="13"/>
  <c r="CH23" i="13"/>
  <c r="CG23" i="13"/>
  <c r="CD23" i="13" s="1"/>
  <c r="CF23" i="13"/>
  <c r="CE23" i="13"/>
  <c r="CC23" i="13"/>
  <c r="CB23" i="13"/>
  <c r="CA23" i="13"/>
  <c r="BY23" i="13" s="1"/>
  <c r="BZ23" i="13"/>
  <c r="BW23" i="13"/>
  <c r="BG23" i="13"/>
  <c r="BE23" i="13"/>
  <c r="AO23" i="13"/>
  <c r="AM23" i="13"/>
  <c r="W23" i="13"/>
  <c r="CR23" i="13" s="1"/>
  <c r="U23" i="13"/>
  <c r="E23" i="13"/>
  <c r="DW22" i="13"/>
  <c r="DV22" i="13"/>
  <c r="DU22" i="13"/>
  <c r="DT22" i="13"/>
  <c r="DS22" i="13"/>
  <c r="DR22" i="13"/>
  <c r="DQ22" i="13"/>
  <c r="DP22" i="13"/>
  <c r="DO22" i="13"/>
  <c r="DN22" i="13"/>
  <c r="DM22" i="13"/>
  <c r="DL22" i="13"/>
  <c r="DH22" i="13"/>
  <c r="DE22" i="13"/>
  <c r="DD22" i="13"/>
  <c r="DC22" i="13"/>
  <c r="DB22" i="13"/>
  <c r="DA22" i="13"/>
  <c r="CZ22" i="13"/>
  <c r="CY22" i="13"/>
  <c r="CX22" i="13"/>
  <c r="CW22" i="13"/>
  <c r="CV22" i="13"/>
  <c r="CU22" i="13"/>
  <c r="CT22" i="13"/>
  <c r="CR22" i="13"/>
  <c r="CP22" i="13"/>
  <c r="CM22" i="13"/>
  <c r="CL22" i="13"/>
  <c r="CK22" i="13"/>
  <c r="CJ22" i="13"/>
  <c r="CI22" i="13" s="1"/>
  <c r="CH22" i="13"/>
  <c r="CG22" i="13"/>
  <c r="CF22" i="13"/>
  <c r="CE22" i="13"/>
  <c r="CD22" i="13" s="1"/>
  <c r="CC22" i="13"/>
  <c r="CB22" i="13"/>
  <c r="CA22" i="13"/>
  <c r="BZ22" i="13"/>
  <c r="BY22" i="13"/>
  <c r="BW22" i="13"/>
  <c r="BG22" i="13"/>
  <c r="BE22" i="13"/>
  <c r="AO22" i="13"/>
  <c r="AM22" i="13"/>
  <c r="W22" i="13"/>
  <c r="U22" i="13"/>
  <c r="E22" i="13"/>
  <c r="DJ22" i="13" s="1"/>
  <c r="DW21" i="13"/>
  <c r="DV21" i="13"/>
  <c r="DU21" i="13"/>
  <c r="DT21" i="13"/>
  <c r="DS21" i="13"/>
  <c r="DR21" i="13"/>
  <c r="DQ21" i="13"/>
  <c r="DP21" i="13"/>
  <c r="DO21" i="13"/>
  <c r="DN21" i="13"/>
  <c r="DM21" i="13"/>
  <c r="DL21" i="13"/>
  <c r="DH21" i="13"/>
  <c r="DE21" i="13"/>
  <c r="DD21" i="13"/>
  <c r="DC21" i="13"/>
  <c r="DB21" i="13"/>
  <c r="DA21" i="13"/>
  <c r="CZ21" i="13"/>
  <c r="CY21" i="13"/>
  <c r="CX21" i="13"/>
  <c r="CW21" i="13"/>
  <c r="CV21" i="13"/>
  <c r="CU21" i="13"/>
  <c r="CT21" i="13"/>
  <c r="CP21" i="13"/>
  <c r="CM21" i="13"/>
  <c r="CL21" i="13"/>
  <c r="CK21" i="13"/>
  <c r="CJ21" i="13"/>
  <c r="CH21" i="13"/>
  <c r="CG21" i="13"/>
  <c r="CF21" i="13"/>
  <c r="CE21" i="13"/>
  <c r="CC21" i="13"/>
  <c r="CB21" i="13"/>
  <c r="CA21" i="13"/>
  <c r="BZ21" i="13"/>
  <c r="BW21" i="13"/>
  <c r="BG21" i="13"/>
  <c r="BE21" i="13"/>
  <c r="AO21" i="13"/>
  <c r="AM21" i="13"/>
  <c r="W21" i="13"/>
  <c r="U21" i="13"/>
  <c r="E21" i="13"/>
  <c r="DW20" i="13"/>
  <c r="DV20" i="13"/>
  <c r="DU20" i="13"/>
  <c r="DT20" i="13"/>
  <c r="DS20" i="13"/>
  <c r="DR20" i="13"/>
  <c r="DQ20" i="13"/>
  <c r="DP20" i="13"/>
  <c r="DO20" i="13"/>
  <c r="DN20" i="13"/>
  <c r="DM20" i="13"/>
  <c r="DL20" i="13"/>
  <c r="DH20" i="13"/>
  <c r="DE20" i="13"/>
  <c r="DD20" i="13"/>
  <c r="DC20" i="13"/>
  <c r="DB20" i="13"/>
  <c r="DA20" i="13"/>
  <c r="CZ20" i="13"/>
  <c r="CY20" i="13"/>
  <c r="CX20" i="13"/>
  <c r="CW20" i="13"/>
  <c r="CV20" i="13"/>
  <c r="CU20" i="13"/>
  <c r="CT20" i="13"/>
  <c r="CP20" i="13"/>
  <c r="CM20" i="13"/>
  <c r="CL20" i="13"/>
  <c r="CK20" i="13"/>
  <c r="CJ20" i="13"/>
  <c r="CI20" i="13"/>
  <c r="CH20" i="13"/>
  <c r="CG20" i="13"/>
  <c r="CF20" i="13"/>
  <c r="CE20" i="13"/>
  <c r="CD20" i="13"/>
  <c r="CC20" i="13"/>
  <c r="CB20" i="13"/>
  <c r="CA20" i="13"/>
  <c r="BZ20" i="13"/>
  <c r="BY20" i="13" s="1"/>
  <c r="BW20" i="13"/>
  <c r="BG20" i="13"/>
  <c r="BE20" i="13"/>
  <c r="AO20" i="13"/>
  <c r="AM20" i="13"/>
  <c r="W20" i="13"/>
  <c r="U20" i="13"/>
  <c r="E20" i="13"/>
  <c r="A20" i="13"/>
  <c r="DW19" i="13"/>
  <c r="DV19" i="13"/>
  <c r="DS19" i="13"/>
  <c r="DQ19" i="13"/>
  <c r="DO19" i="13"/>
  <c r="DN19" i="13"/>
  <c r="DH19" i="13"/>
  <c r="DD19" i="13"/>
  <c r="CP19" i="13"/>
  <c r="CK19" i="13"/>
  <c r="CF19" i="13"/>
  <c r="CC19" i="13"/>
  <c r="BZ19" i="13"/>
  <c r="BW19" i="13"/>
  <c r="BT19" i="13"/>
  <c r="BS19" i="13"/>
  <c r="BS18" i="13" s="1"/>
  <c r="BR19" i="13"/>
  <c r="BQ19" i="13"/>
  <c r="BP19" i="13"/>
  <c r="BO19" i="13"/>
  <c r="BN19" i="13"/>
  <c r="BM19" i="13"/>
  <c r="BL19" i="13"/>
  <c r="BK19" i="13"/>
  <c r="BJ19" i="13"/>
  <c r="BI19" i="13"/>
  <c r="BE19" i="13"/>
  <c r="BB19" i="13"/>
  <c r="BA19" i="13"/>
  <c r="AZ19" i="13"/>
  <c r="AY19" i="13"/>
  <c r="AX19" i="13"/>
  <c r="AW19" i="13"/>
  <c r="AV19" i="13"/>
  <c r="AU19" i="13"/>
  <c r="AT19" i="13"/>
  <c r="AS19" i="13"/>
  <c r="AR19" i="13"/>
  <c r="CJ19" i="13" s="1"/>
  <c r="AQ19" i="13"/>
  <c r="AM19" i="13"/>
  <c r="AJ19" i="13"/>
  <c r="AI19" i="13"/>
  <c r="AH19" i="13"/>
  <c r="AG19" i="13"/>
  <c r="AF19" i="13"/>
  <c r="AE19" i="13"/>
  <c r="AD19" i="13"/>
  <c r="AC19" i="13"/>
  <c r="AB19" i="13"/>
  <c r="AA19" i="13"/>
  <c r="Z19" i="13"/>
  <c r="CE19" i="13" s="1"/>
  <c r="Y19" i="13"/>
  <c r="U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DG18" i="13"/>
  <c r="CO18" i="13"/>
  <c r="BV18" i="13"/>
  <c r="BQ18" i="13"/>
  <c r="BM18" i="13"/>
  <c r="BJ18" i="13"/>
  <c r="BI18" i="13"/>
  <c r="BD18" i="13"/>
  <c r="AX18" i="13"/>
  <c r="AW18" i="13"/>
  <c r="AL18" i="13"/>
  <c r="AJ18" i="13"/>
  <c r="Y18" i="13"/>
  <c r="T18" i="13"/>
  <c r="P18" i="13"/>
  <c r="H18" i="13"/>
  <c r="A18" i="13"/>
  <c r="DW17" i="13"/>
  <c r="DV17" i="13"/>
  <c r="DU17" i="13"/>
  <c r="DT17" i="13"/>
  <c r="DS17" i="13"/>
  <c r="DR17" i="13"/>
  <c r="DQ17" i="13"/>
  <c r="DP17" i="13"/>
  <c r="DO17" i="13"/>
  <c r="DN17" i="13"/>
  <c r="DM17" i="13"/>
  <c r="DL17" i="13"/>
  <c r="DJ17" i="13"/>
  <c r="DH17" i="13"/>
  <c r="DE17" i="13"/>
  <c r="DD17" i="13"/>
  <c r="DC17" i="13"/>
  <c r="DB17" i="13"/>
  <c r="DA17" i="13"/>
  <c r="CZ17" i="13"/>
  <c r="CY17" i="13"/>
  <c r="CX17" i="13"/>
  <c r="CW17" i="13"/>
  <c r="CV17" i="13"/>
  <c r="CU17" i="13"/>
  <c r="CT17" i="13"/>
  <c r="CP17" i="13"/>
  <c r="CM17" i="13"/>
  <c r="CL17" i="13"/>
  <c r="CK17" i="13"/>
  <c r="CJ17" i="13"/>
  <c r="CH17" i="13"/>
  <c r="CG17" i="13"/>
  <c r="CD17" i="13" s="1"/>
  <c r="CF17" i="13"/>
  <c r="CE17" i="13"/>
  <c r="CC17" i="13"/>
  <c r="CB17" i="13"/>
  <c r="CA17" i="13"/>
  <c r="BZ17" i="13"/>
  <c r="BY17" i="13" s="1"/>
  <c r="BW17" i="13"/>
  <c r="BG17" i="13"/>
  <c r="BE17" i="13"/>
  <c r="AO17" i="13"/>
  <c r="AM17" i="13"/>
  <c r="W17" i="13"/>
  <c r="U17" i="13"/>
  <c r="E17" i="13"/>
  <c r="DW16" i="13"/>
  <c r="DV16" i="13"/>
  <c r="DU16" i="13"/>
  <c r="DT16" i="13"/>
  <c r="DS16" i="13"/>
  <c r="DR16" i="13"/>
  <c r="DQ16" i="13"/>
  <c r="DP16" i="13"/>
  <c r="DO16" i="13"/>
  <c r="DN16" i="13"/>
  <c r="DM16" i="13"/>
  <c r="DL16" i="13"/>
  <c r="DH16" i="13"/>
  <c r="DE16" i="13"/>
  <c r="DD16" i="13"/>
  <c r="DC16" i="13"/>
  <c r="DB16" i="13"/>
  <c r="DA16" i="13"/>
  <c r="CZ16" i="13"/>
  <c r="CY16" i="13"/>
  <c r="CX16" i="13"/>
  <c r="CW16" i="13"/>
  <c r="CV16" i="13"/>
  <c r="CU16" i="13"/>
  <c r="CT16" i="13"/>
  <c r="CR16" i="13"/>
  <c r="CP16" i="13"/>
  <c r="CM16" i="13"/>
  <c r="CL16" i="13"/>
  <c r="CI16" i="13" s="1"/>
  <c r="CK16" i="13"/>
  <c r="CJ16" i="13"/>
  <c r="CH16" i="13"/>
  <c r="CG16" i="13"/>
  <c r="CF16" i="13"/>
  <c r="CE16" i="13"/>
  <c r="CD16" i="13"/>
  <c r="CC16" i="13"/>
  <c r="CB16" i="13"/>
  <c r="CA16" i="13"/>
  <c r="BY16" i="13" s="1"/>
  <c r="BZ16" i="13"/>
  <c r="BW16" i="13"/>
  <c r="BG16" i="13"/>
  <c r="BE16" i="13"/>
  <c r="AO16" i="13"/>
  <c r="AM16" i="13"/>
  <c r="W16" i="13"/>
  <c r="U16" i="13"/>
  <c r="E16" i="13"/>
  <c r="DJ16" i="13" s="1"/>
  <c r="DW15" i="13"/>
  <c r="DV15" i="13"/>
  <c r="DU15" i="13"/>
  <c r="DT15" i="13"/>
  <c r="DS15" i="13"/>
  <c r="DR15" i="13"/>
  <c r="DQ15" i="13"/>
  <c r="DP15" i="13"/>
  <c r="DO15" i="13"/>
  <c r="DN15" i="13"/>
  <c r="DM15" i="13"/>
  <c r="DL15" i="13"/>
  <c r="DH15" i="13"/>
  <c r="DE15" i="13"/>
  <c r="DD15" i="13"/>
  <c r="DC15" i="13"/>
  <c r="DB15" i="13"/>
  <c r="DA15" i="13"/>
  <c r="CZ15" i="13"/>
  <c r="CY15" i="13"/>
  <c r="CX15" i="13"/>
  <c r="CW15" i="13"/>
  <c r="CV15" i="13"/>
  <c r="CU15" i="13"/>
  <c r="CT15" i="13"/>
  <c r="CP15" i="13"/>
  <c r="CM15" i="13"/>
  <c r="CL15" i="13"/>
  <c r="CK15" i="13"/>
  <c r="CJ15" i="13"/>
  <c r="CI15" i="13" s="1"/>
  <c r="CH15" i="13"/>
  <c r="CG15" i="13"/>
  <c r="CF15" i="13"/>
  <c r="CE15" i="13"/>
  <c r="CD15" i="13" s="1"/>
  <c r="CC15" i="13"/>
  <c r="CB15" i="13"/>
  <c r="BY15" i="13" s="1"/>
  <c r="CA15" i="13"/>
  <c r="BZ15" i="13"/>
  <c r="BW15" i="13"/>
  <c r="BG15" i="13"/>
  <c r="BE15" i="13"/>
  <c r="AO15" i="13"/>
  <c r="AM15" i="13"/>
  <c r="W15" i="13"/>
  <c r="U15" i="13"/>
  <c r="E15" i="13"/>
  <c r="DW14" i="13"/>
  <c r="DV14" i="13"/>
  <c r="DU14" i="13"/>
  <c r="DT14" i="13"/>
  <c r="DS14" i="13"/>
  <c r="DR14" i="13"/>
  <c r="DQ14" i="13"/>
  <c r="DP14" i="13"/>
  <c r="DO14" i="13"/>
  <c r="DN14" i="13"/>
  <c r="DM14" i="13"/>
  <c r="DL14" i="13"/>
  <c r="DJ14" i="13"/>
  <c r="DH14" i="13"/>
  <c r="DE14" i="13"/>
  <c r="DD14" i="13"/>
  <c r="DC14" i="13"/>
  <c r="DB14" i="13"/>
  <c r="DA14" i="13"/>
  <c r="CZ14" i="13"/>
  <c r="CY14" i="13"/>
  <c r="CX14" i="13"/>
  <c r="CW14" i="13"/>
  <c r="CV14" i="13"/>
  <c r="CU14" i="13"/>
  <c r="CT14" i="13"/>
  <c r="CR14" i="13"/>
  <c r="CP14" i="13"/>
  <c r="CM14" i="13"/>
  <c r="CL14" i="13"/>
  <c r="CK14" i="13"/>
  <c r="CJ14" i="13"/>
  <c r="CI14" i="13" s="1"/>
  <c r="CH14" i="13"/>
  <c r="CG14" i="13"/>
  <c r="CF14" i="13"/>
  <c r="CE14" i="13"/>
  <c r="CD14" i="13" s="1"/>
  <c r="CC14" i="13"/>
  <c r="CB14" i="13"/>
  <c r="BY14" i="13" s="1"/>
  <c r="CA14" i="13"/>
  <c r="BZ14" i="13"/>
  <c r="BW14" i="13"/>
  <c r="BG14" i="13"/>
  <c r="BE14" i="13"/>
  <c r="AO14" i="13"/>
  <c r="AM14" i="13"/>
  <c r="W14" i="13"/>
  <c r="U14" i="13"/>
  <c r="E14" i="13"/>
  <c r="DW13" i="13"/>
  <c r="DV13" i="13"/>
  <c r="DU13" i="13"/>
  <c r="DT13" i="13"/>
  <c r="DS13" i="13"/>
  <c r="DR13" i="13"/>
  <c r="DQ13" i="13"/>
  <c r="DP13" i="13"/>
  <c r="DO13" i="13"/>
  <c r="DN13" i="13"/>
  <c r="DM13" i="13"/>
  <c r="DL13" i="13"/>
  <c r="DH13" i="13"/>
  <c r="DE13" i="13"/>
  <c r="DD13" i="13"/>
  <c r="DC13" i="13"/>
  <c r="DB13" i="13"/>
  <c r="DA13" i="13"/>
  <c r="CZ13" i="13"/>
  <c r="CY13" i="13"/>
  <c r="CX13" i="13"/>
  <c r="CW13" i="13"/>
  <c r="CV13" i="13"/>
  <c r="CU13" i="13"/>
  <c r="CT13" i="13"/>
  <c r="CP13" i="13"/>
  <c r="CM13" i="13"/>
  <c r="CL13" i="13"/>
  <c r="CK13" i="13"/>
  <c r="CJ13" i="13"/>
  <c r="CI13" i="13" s="1"/>
  <c r="CH13" i="13"/>
  <c r="CG13" i="13"/>
  <c r="CD13" i="13" s="1"/>
  <c r="CF13" i="13"/>
  <c r="CE13" i="13"/>
  <c r="CC13" i="13"/>
  <c r="CB13" i="13"/>
  <c r="CA13" i="13"/>
  <c r="BZ13" i="13"/>
  <c r="BY13" i="13" s="1"/>
  <c r="BW13" i="13"/>
  <c r="BG13" i="13"/>
  <c r="BE13" i="13"/>
  <c r="AO13" i="13"/>
  <c r="AM13" i="13"/>
  <c r="W13" i="13"/>
  <c r="U13" i="13"/>
  <c r="E13" i="13"/>
  <c r="DW12" i="13"/>
  <c r="DV12" i="13"/>
  <c r="DU12" i="13"/>
  <c r="DT12" i="13"/>
  <c r="DS12" i="13"/>
  <c r="DR12" i="13"/>
  <c r="DQ12" i="13"/>
  <c r="DP12" i="13"/>
  <c r="DO12" i="13"/>
  <c r="DN12" i="13"/>
  <c r="DM12" i="13"/>
  <c r="DL12" i="13"/>
  <c r="DH12" i="13"/>
  <c r="DE12" i="13"/>
  <c r="DD12" i="13"/>
  <c r="DC12" i="13"/>
  <c r="DB12" i="13"/>
  <c r="DA12" i="13"/>
  <c r="CZ12" i="13"/>
  <c r="CY12" i="13"/>
  <c r="CX12" i="13"/>
  <c r="CW12" i="13"/>
  <c r="CV12" i="13"/>
  <c r="CU12" i="13"/>
  <c r="CT12" i="13"/>
  <c r="CP12" i="13"/>
  <c r="CM12" i="13"/>
  <c r="CL12" i="13"/>
  <c r="CK12" i="13"/>
  <c r="CJ12" i="13"/>
  <c r="CI12" i="13"/>
  <c r="CH12" i="13"/>
  <c r="CG12" i="13"/>
  <c r="CF12" i="13"/>
  <c r="CE12" i="13"/>
  <c r="CC12" i="13"/>
  <c r="CB12" i="13"/>
  <c r="CA12" i="13"/>
  <c r="BZ12" i="13"/>
  <c r="BY12" i="13" s="1"/>
  <c r="BW12" i="13"/>
  <c r="BG12" i="13"/>
  <c r="BE12" i="13"/>
  <c r="AO12" i="13"/>
  <c r="AM12" i="13"/>
  <c r="W12" i="13"/>
  <c r="U12" i="13"/>
  <c r="E12" i="13"/>
  <c r="DW11" i="13"/>
  <c r="DV11" i="13"/>
  <c r="DU11" i="13"/>
  <c r="DT11" i="13"/>
  <c r="DS11" i="13"/>
  <c r="DR11" i="13"/>
  <c r="DQ11" i="13"/>
  <c r="DP11" i="13"/>
  <c r="DO11" i="13"/>
  <c r="DN11" i="13"/>
  <c r="DM11" i="13"/>
  <c r="DL11" i="13"/>
  <c r="DH11" i="13"/>
  <c r="DE11" i="13"/>
  <c r="DD11" i="13"/>
  <c r="DC11" i="13"/>
  <c r="DB11" i="13"/>
  <c r="DA11" i="13"/>
  <c r="CZ11" i="13"/>
  <c r="CY11" i="13"/>
  <c r="CX11" i="13"/>
  <c r="CW11" i="13"/>
  <c r="CV11" i="13"/>
  <c r="CU11" i="13"/>
  <c r="CT11" i="13"/>
  <c r="CP11" i="13"/>
  <c r="CM11" i="13"/>
  <c r="CL11" i="13"/>
  <c r="CK11" i="13"/>
  <c r="CJ11" i="13"/>
  <c r="CI11" i="13" s="1"/>
  <c r="CH11" i="13"/>
  <c r="CG11" i="13"/>
  <c r="CF11" i="13"/>
  <c r="CE11" i="13"/>
  <c r="CD11" i="13"/>
  <c r="CC11" i="13"/>
  <c r="CB11" i="13"/>
  <c r="CA11" i="13"/>
  <c r="BZ11" i="13"/>
  <c r="BY11" i="13"/>
  <c r="BW11" i="13"/>
  <c r="BG11" i="13"/>
  <c r="BE11" i="13"/>
  <c r="AO11" i="13"/>
  <c r="AM11" i="13"/>
  <c r="W11" i="13"/>
  <c r="U11" i="13"/>
  <c r="E11" i="13"/>
  <c r="DW10" i="13"/>
  <c r="DV10" i="13"/>
  <c r="DU10" i="13"/>
  <c r="DT10" i="13"/>
  <c r="DS10" i="13"/>
  <c r="DR10" i="13"/>
  <c r="DQ10" i="13"/>
  <c r="DP10" i="13"/>
  <c r="DO10" i="13"/>
  <c r="DN10" i="13"/>
  <c r="DM10" i="13"/>
  <c r="DL10" i="13"/>
  <c r="DH10" i="13"/>
  <c r="DE10" i="13"/>
  <c r="DD10" i="13"/>
  <c r="DC10" i="13"/>
  <c r="DB10" i="13"/>
  <c r="DA10" i="13"/>
  <c r="CZ10" i="13"/>
  <c r="CY10" i="13"/>
  <c r="CX10" i="13"/>
  <c r="CW10" i="13"/>
  <c r="CV10" i="13"/>
  <c r="CU10" i="13"/>
  <c r="CT10" i="13"/>
  <c r="CR10" i="13"/>
  <c r="CP10" i="13"/>
  <c r="CM10" i="13"/>
  <c r="CL10" i="13"/>
  <c r="CK10" i="13"/>
  <c r="CJ10" i="13"/>
  <c r="CI10" i="13" s="1"/>
  <c r="CH10" i="13"/>
  <c r="CG10" i="13"/>
  <c r="CF10" i="13"/>
  <c r="CE10" i="13"/>
  <c r="CC10" i="13"/>
  <c r="CB10" i="13"/>
  <c r="CA10" i="13"/>
  <c r="BZ10" i="13"/>
  <c r="BW10" i="13"/>
  <c r="BG10" i="13"/>
  <c r="BE10" i="13"/>
  <c r="AO10" i="13"/>
  <c r="AM10" i="13"/>
  <c r="W10" i="13"/>
  <c r="U10" i="13"/>
  <c r="E10" i="13"/>
  <c r="DJ10" i="13" s="1"/>
  <c r="DW9" i="13"/>
  <c r="DV9" i="13"/>
  <c r="DU9" i="13"/>
  <c r="DT9" i="13"/>
  <c r="DS9" i="13"/>
  <c r="DR9" i="13"/>
  <c r="DQ9" i="13"/>
  <c r="DP9" i="13"/>
  <c r="DO9" i="13"/>
  <c r="DN9" i="13"/>
  <c r="DM9" i="13"/>
  <c r="DL9" i="13"/>
  <c r="DH9" i="13"/>
  <c r="DE9" i="13"/>
  <c r="DD9" i="13"/>
  <c r="DC9" i="13"/>
  <c r="DB9" i="13"/>
  <c r="DA9" i="13"/>
  <c r="CZ9" i="13"/>
  <c r="CY9" i="13"/>
  <c r="CX9" i="13"/>
  <c r="CW9" i="13"/>
  <c r="CV9" i="13"/>
  <c r="CU9" i="13"/>
  <c r="CT9" i="13"/>
  <c r="CR9" i="13"/>
  <c r="CP9" i="13"/>
  <c r="CM9" i="13"/>
  <c r="CL9" i="13"/>
  <c r="CK9" i="13"/>
  <c r="CJ9" i="13"/>
  <c r="CH9" i="13"/>
  <c r="CG9" i="13"/>
  <c r="CF9" i="13"/>
  <c r="CE9" i="13"/>
  <c r="CD9" i="13" s="1"/>
  <c r="CC9" i="13"/>
  <c r="CB9" i="13"/>
  <c r="CA9" i="13"/>
  <c r="BZ9" i="13"/>
  <c r="BW9" i="13"/>
  <c r="BG9" i="13"/>
  <c r="BE9" i="13"/>
  <c r="AO9" i="13"/>
  <c r="AM9" i="13"/>
  <c r="W9" i="13"/>
  <c r="U9" i="13"/>
  <c r="E9" i="13"/>
  <c r="DJ9" i="13" s="1"/>
  <c r="DW8" i="13"/>
  <c r="DV8" i="13"/>
  <c r="DU8" i="13"/>
  <c r="DT8" i="13"/>
  <c r="DS8" i="13"/>
  <c r="DR8" i="13"/>
  <c r="DQ8" i="13"/>
  <c r="DP8" i="13"/>
  <c r="DO8" i="13"/>
  <c r="DN8" i="13"/>
  <c r="DM8" i="13"/>
  <c r="DL8" i="13"/>
  <c r="DJ8" i="13"/>
  <c r="DH8" i="13"/>
  <c r="DE8" i="13"/>
  <c r="DD8" i="13"/>
  <c r="DC8" i="13"/>
  <c r="DB8" i="13"/>
  <c r="DA8" i="13"/>
  <c r="CZ8" i="13"/>
  <c r="CY8" i="13"/>
  <c r="CX8" i="13"/>
  <c r="CW8" i="13"/>
  <c r="CV8" i="13"/>
  <c r="CU8" i="13"/>
  <c r="CT8" i="13"/>
  <c r="CR8" i="13"/>
  <c r="CP8" i="13"/>
  <c r="CM8" i="13"/>
  <c r="CL8" i="13"/>
  <c r="CK8" i="13"/>
  <c r="CI8" i="13" s="1"/>
  <c r="CJ8" i="13"/>
  <c r="CH8" i="13"/>
  <c r="CG8" i="13"/>
  <c r="CF8" i="13"/>
  <c r="CE8" i="13"/>
  <c r="CD8" i="13"/>
  <c r="CC8" i="13"/>
  <c r="CB8" i="13"/>
  <c r="CA8" i="13"/>
  <c r="BZ8" i="13"/>
  <c r="BW8" i="13"/>
  <c r="BG8" i="13"/>
  <c r="BE8" i="13"/>
  <c r="AO8" i="13"/>
  <c r="AM8" i="13"/>
  <c r="W8" i="13"/>
  <c r="U8" i="13"/>
  <c r="E8" i="13"/>
  <c r="DV7" i="13"/>
  <c r="DU7" i="13"/>
  <c r="DS7" i="13"/>
  <c r="DN7" i="13"/>
  <c r="DL7" i="13"/>
  <c r="DG7" i="13"/>
  <c r="DC7" i="13"/>
  <c r="DB7" i="13"/>
  <c r="DA7" i="13"/>
  <c r="CT7" i="13"/>
  <c r="CO7" i="13"/>
  <c r="CG7" i="13"/>
  <c r="CF7" i="13"/>
  <c r="CE7" i="13"/>
  <c r="CC7" i="13"/>
  <c r="BZ7" i="13"/>
  <c r="BV7" i="13"/>
  <c r="BT7" i="13"/>
  <c r="BS7" i="13"/>
  <c r="BR7" i="13"/>
  <c r="BQ7" i="13"/>
  <c r="BP7" i="13"/>
  <c r="BO7" i="13"/>
  <c r="BN7" i="13"/>
  <c r="BM7" i="13"/>
  <c r="BM118" i="13" s="1"/>
  <c r="BL7" i="13"/>
  <c r="BK7" i="13"/>
  <c r="BJ7" i="13"/>
  <c r="BJ118" i="13" s="1"/>
  <c r="BI7" i="13"/>
  <c r="BD7" i="13"/>
  <c r="BB7" i="13"/>
  <c r="BA7" i="13"/>
  <c r="AZ7" i="13"/>
  <c r="AY7" i="13"/>
  <c r="AX7" i="13"/>
  <c r="AW7" i="13"/>
  <c r="CL7" i="13" s="1"/>
  <c r="AV7" i="13"/>
  <c r="AU7" i="13"/>
  <c r="AT7" i="13"/>
  <c r="AS7" i="13"/>
  <c r="AR7" i="13"/>
  <c r="AQ7" i="13"/>
  <c r="AL7" i="13"/>
  <c r="AJ7" i="13"/>
  <c r="AI7" i="13"/>
  <c r="DD7" i="13" s="1"/>
  <c r="AH7" i="13"/>
  <c r="AG7" i="13"/>
  <c r="AF7" i="13"/>
  <c r="AE7" i="13"/>
  <c r="AD7" i="13"/>
  <c r="AC7" i="13"/>
  <c r="AB7" i="13"/>
  <c r="AA7" i="13"/>
  <c r="Z7" i="13"/>
  <c r="Y7" i="13"/>
  <c r="T7" i="13"/>
  <c r="R7" i="13"/>
  <c r="Q7" i="13"/>
  <c r="P7" i="13"/>
  <c r="O7" i="13"/>
  <c r="N7" i="13"/>
  <c r="M7" i="13"/>
  <c r="L7" i="13"/>
  <c r="K7" i="13"/>
  <c r="J7" i="13"/>
  <c r="I7" i="13"/>
  <c r="CV7" i="13" s="1"/>
  <c r="H7" i="13"/>
  <c r="G7" i="13"/>
  <c r="DW6" i="13"/>
  <c r="DS6" i="13"/>
  <c r="DN6" i="13"/>
  <c r="DM6" i="13"/>
  <c r="DL6" i="13"/>
  <c r="DE6" i="13"/>
  <c r="DD6" i="13"/>
  <c r="DB6" i="13"/>
  <c r="DA6" i="13"/>
  <c r="BT6" i="13"/>
  <c r="BS6" i="13"/>
  <c r="BQ6" i="13"/>
  <c r="BP6" i="13"/>
  <c r="BO6" i="13"/>
  <c r="BN6" i="13"/>
  <c r="BL6" i="13"/>
  <c r="CC6" i="13" s="1"/>
  <c r="BK6" i="13"/>
  <c r="CB6" i="13" s="1"/>
  <c r="BB6" i="13"/>
  <c r="AY6" i="13"/>
  <c r="AX6" i="13"/>
  <c r="AS6" i="13"/>
  <c r="AJ6" i="13"/>
  <c r="AG6" i="13"/>
  <c r="AF6" i="13"/>
  <c r="AE6" i="13"/>
  <c r="Z6" i="13"/>
  <c r="R6" i="13"/>
  <c r="Q6" i="13"/>
  <c r="P6" i="13"/>
  <c r="O6" i="13"/>
  <c r="DT6" i="13" s="1"/>
  <c r="N6" i="13"/>
  <c r="M6" i="13"/>
  <c r="L6" i="13"/>
  <c r="K6" i="13"/>
  <c r="J6" i="13"/>
  <c r="I6" i="13"/>
  <c r="CV6" i="13" s="1"/>
  <c r="H6" i="13"/>
  <c r="G6" i="13"/>
  <c r="DF4" i="13"/>
  <c r="DE4" i="13"/>
  <c r="CN4" i="13"/>
  <c r="CM4" i="13"/>
  <c r="BU4" i="13"/>
  <c r="BT4" i="13"/>
  <c r="BC4" i="13"/>
  <c r="BB4" i="13"/>
  <c r="AK4" i="13"/>
  <c r="AJ4" i="13"/>
  <c r="S4" i="13"/>
  <c r="CN1" i="13"/>
  <c r="BU1" i="13"/>
  <c r="BC1" i="13"/>
  <c r="AK1" i="13"/>
  <c r="A1" i="13"/>
  <c r="DG118" i="12"/>
  <c r="CO118" i="12"/>
  <c r="BV118" i="12"/>
  <c r="BD118" i="12"/>
  <c r="AL118" i="12"/>
  <c r="T118" i="12"/>
  <c r="J118" i="12"/>
  <c r="DW117" i="12"/>
  <c r="DV117" i="12"/>
  <c r="DU117" i="12"/>
  <c r="DT117" i="12"/>
  <c r="DS117" i="12"/>
  <c r="DR117" i="12"/>
  <c r="DQ117" i="12"/>
  <c r="DP117" i="12"/>
  <c r="DO117" i="12"/>
  <c r="DN117" i="12"/>
  <c r="DM117" i="12"/>
  <c r="DL117" i="12"/>
  <c r="DH117" i="12"/>
  <c r="DE117" i="12"/>
  <c r="DD117" i="12"/>
  <c r="DC117" i="12"/>
  <c r="DB117" i="12"/>
  <c r="DA117" i="12"/>
  <c r="CZ117" i="12"/>
  <c r="CY117" i="12"/>
  <c r="CX117" i="12"/>
  <c r="CW117" i="12"/>
  <c r="CV117" i="12"/>
  <c r="CU117" i="12"/>
  <c r="CT117" i="12"/>
  <c r="CP117" i="12"/>
  <c r="DZ117" i="12" s="1"/>
  <c r="CM117" i="12"/>
  <c r="CL117" i="12"/>
  <c r="CK117" i="12"/>
  <c r="CJ117" i="12"/>
  <c r="CI117" i="12" s="1"/>
  <c r="CH117" i="12"/>
  <c r="CG117" i="12"/>
  <c r="CF117" i="12"/>
  <c r="CE117" i="12"/>
  <c r="CD117" i="12"/>
  <c r="CC117" i="12"/>
  <c r="BY117" i="12" s="1"/>
  <c r="CB117" i="12"/>
  <c r="CA117" i="12"/>
  <c r="BZ117" i="12"/>
  <c r="BW117" i="12"/>
  <c r="BG117" i="12"/>
  <c r="BE117" i="12"/>
  <c r="AO117" i="12"/>
  <c r="AM117" i="12"/>
  <c r="W117" i="12"/>
  <c r="U117" i="12"/>
  <c r="E117" i="12"/>
  <c r="DZ116" i="12"/>
  <c r="DW116" i="12"/>
  <c r="DV116" i="12"/>
  <c r="DU116" i="12"/>
  <c r="DT116" i="12"/>
  <c r="DS116" i="12"/>
  <c r="DR116" i="12"/>
  <c r="DQ116" i="12"/>
  <c r="DP116" i="12"/>
  <c r="DO116" i="12"/>
  <c r="DN116" i="12"/>
  <c r="DM116" i="12"/>
  <c r="DL116" i="12"/>
  <c r="DJ116" i="12"/>
  <c r="DH116" i="12"/>
  <c r="DE116" i="12"/>
  <c r="DD116" i="12"/>
  <c r="DC116" i="12"/>
  <c r="DB116" i="12"/>
  <c r="DA116" i="12"/>
  <c r="CZ116" i="12"/>
  <c r="CY116" i="12"/>
  <c r="CX116" i="12"/>
  <c r="CW116" i="12"/>
  <c r="CV116" i="12"/>
  <c r="CU116" i="12"/>
  <c r="CT116" i="12"/>
  <c r="CR116" i="12"/>
  <c r="CP116" i="12"/>
  <c r="CM116" i="12"/>
  <c r="CL116" i="12"/>
  <c r="CK116" i="12"/>
  <c r="CJ116" i="12"/>
  <c r="CH116" i="12"/>
  <c r="CG116" i="12"/>
  <c r="CF116" i="12"/>
  <c r="CE116" i="12"/>
  <c r="CD116" i="12"/>
  <c r="CC116" i="12"/>
  <c r="CB116" i="12"/>
  <c r="CA116" i="12"/>
  <c r="BZ116" i="12"/>
  <c r="BW116" i="12"/>
  <c r="BG116" i="12"/>
  <c r="BE116" i="12"/>
  <c r="AO116" i="12"/>
  <c r="AM116" i="12"/>
  <c r="W116" i="12"/>
  <c r="U116" i="12"/>
  <c r="E116" i="12"/>
  <c r="DZ115" i="12"/>
  <c r="DW115" i="12"/>
  <c r="DV115" i="12"/>
  <c r="DU115" i="12"/>
  <c r="DT115" i="12"/>
  <c r="DS115" i="12"/>
  <c r="DR115" i="12"/>
  <c r="DQ115" i="12"/>
  <c r="DP115" i="12"/>
  <c r="DO115" i="12"/>
  <c r="DN115" i="12"/>
  <c r="DM115" i="12"/>
  <c r="DL115" i="12"/>
  <c r="DJ115" i="12"/>
  <c r="DH115" i="12"/>
  <c r="DE115" i="12"/>
  <c r="DD115" i="12"/>
  <c r="DC115" i="12"/>
  <c r="DB115" i="12"/>
  <c r="DA115" i="12"/>
  <c r="CZ115" i="12"/>
  <c r="CY115" i="12"/>
  <c r="CX115" i="12"/>
  <c r="CW115" i="12"/>
  <c r="CV115" i="12"/>
  <c r="CU115" i="12"/>
  <c r="CT115" i="12"/>
  <c r="CR115" i="12"/>
  <c r="CP115" i="12"/>
  <c r="CM115" i="12"/>
  <c r="CL115" i="12"/>
  <c r="CK115" i="12"/>
  <c r="CJ115" i="12"/>
  <c r="CH115" i="12"/>
  <c r="CG115" i="12"/>
  <c r="CF115" i="12"/>
  <c r="CE115" i="12"/>
  <c r="CC115" i="12"/>
  <c r="CB115" i="12"/>
  <c r="CA115" i="12"/>
  <c r="BZ115" i="12"/>
  <c r="BY115" i="12"/>
  <c r="BW115" i="12"/>
  <c r="BG115" i="12"/>
  <c r="BE115" i="12"/>
  <c r="AO115" i="12"/>
  <c r="AM115" i="12"/>
  <c r="W115" i="12"/>
  <c r="U115" i="12"/>
  <c r="E115" i="12"/>
  <c r="DW114" i="12"/>
  <c r="DV114" i="12"/>
  <c r="DU114" i="12"/>
  <c r="DT114" i="12"/>
  <c r="DS114" i="12"/>
  <c r="DR114" i="12"/>
  <c r="DQ114" i="12"/>
  <c r="DP114" i="12"/>
  <c r="DO114" i="12"/>
  <c r="DN114" i="12"/>
  <c r="DM114" i="12"/>
  <c r="DL114" i="12"/>
  <c r="DH114" i="12"/>
  <c r="DE114" i="12"/>
  <c r="DD114" i="12"/>
  <c r="DC114" i="12"/>
  <c r="DB114" i="12"/>
  <c r="DA114" i="12"/>
  <c r="CZ114" i="12"/>
  <c r="CY114" i="12"/>
  <c r="CX114" i="12"/>
  <c r="CW114" i="12"/>
  <c r="CV114" i="12"/>
  <c r="CU114" i="12"/>
  <c r="CT114" i="12"/>
  <c r="CP114" i="12"/>
  <c r="DZ114" i="12" s="1"/>
  <c r="CM114" i="12"/>
  <c r="CL114" i="12"/>
  <c r="CK114" i="12"/>
  <c r="CJ114" i="12"/>
  <c r="CI114" i="12" s="1"/>
  <c r="CH114" i="12"/>
  <c r="CG114" i="12"/>
  <c r="CF114" i="12"/>
  <c r="CE114" i="12"/>
  <c r="CC114" i="12"/>
  <c r="CB114" i="12"/>
  <c r="CA114" i="12"/>
  <c r="BZ114" i="12"/>
  <c r="BY114" i="12" s="1"/>
  <c r="BW114" i="12"/>
  <c r="BG114" i="12"/>
  <c r="BE114" i="12"/>
  <c r="AO114" i="12"/>
  <c r="AM114" i="12"/>
  <c r="W114" i="12"/>
  <c r="U114" i="12"/>
  <c r="E114" i="12"/>
  <c r="DW113" i="12"/>
  <c r="DV113" i="12"/>
  <c r="DU113" i="12"/>
  <c r="DT113" i="12"/>
  <c r="DS113" i="12"/>
  <c r="DR113" i="12"/>
  <c r="DQ113" i="12"/>
  <c r="DP113" i="12"/>
  <c r="DO113" i="12"/>
  <c r="DN113" i="12"/>
  <c r="DM113" i="12"/>
  <c r="DL113" i="12"/>
  <c r="DJ113" i="12"/>
  <c r="DH113" i="12"/>
  <c r="DE113" i="12"/>
  <c r="DD113" i="12"/>
  <c r="DC113" i="12"/>
  <c r="DB113" i="12"/>
  <c r="DA113" i="12"/>
  <c r="CZ113" i="12"/>
  <c r="CY113" i="12"/>
  <c r="CX113" i="12"/>
  <c r="CW113" i="12"/>
  <c r="CV113" i="12"/>
  <c r="CU113" i="12"/>
  <c r="CT113" i="12"/>
  <c r="CR113" i="12"/>
  <c r="CP113" i="12"/>
  <c r="DZ113" i="12" s="1"/>
  <c r="CM113" i="12"/>
  <c r="CL113" i="12"/>
  <c r="CK113" i="12"/>
  <c r="CJ113" i="12"/>
  <c r="CI113" i="12" s="1"/>
  <c r="CH113" i="12"/>
  <c r="CG113" i="12"/>
  <c r="CF113" i="12"/>
  <c r="CD113" i="12" s="1"/>
  <c r="CE113" i="12"/>
  <c r="CC113" i="12"/>
  <c r="CB113" i="12"/>
  <c r="CA113" i="12"/>
  <c r="BZ113" i="12"/>
  <c r="BY113" i="12"/>
  <c r="BW113" i="12"/>
  <c r="BG113" i="12"/>
  <c r="BE113" i="12"/>
  <c r="AO113" i="12"/>
  <c r="AM113" i="12"/>
  <c r="W113" i="12"/>
  <c r="U113" i="12"/>
  <c r="E113" i="12"/>
  <c r="DW112" i="12"/>
  <c r="DV112" i="12"/>
  <c r="DU112" i="12"/>
  <c r="DT112" i="12"/>
  <c r="DS112" i="12"/>
  <c r="DR112" i="12"/>
  <c r="DQ112" i="12"/>
  <c r="DP112" i="12"/>
  <c r="DO112" i="12"/>
  <c r="DN112" i="12"/>
  <c r="DM112" i="12"/>
  <c r="DL112" i="12"/>
  <c r="DH112" i="12"/>
  <c r="DE112" i="12"/>
  <c r="DD112" i="12"/>
  <c r="DC112" i="12"/>
  <c r="DB112" i="12"/>
  <c r="DA112" i="12"/>
  <c r="CZ112" i="12"/>
  <c r="CY112" i="12"/>
  <c r="CX112" i="12"/>
  <c r="CW112" i="12"/>
  <c r="CV112" i="12"/>
  <c r="CU112" i="12"/>
  <c r="CT112" i="12"/>
  <c r="CP112" i="12"/>
  <c r="DZ112" i="12" s="1"/>
  <c r="CM112" i="12"/>
  <c r="CL112" i="12"/>
  <c r="CK112" i="12"/>
  <c r="CJ112" i="12"/>
  <c r="CI112" i="12" s="1"/>
  <c r="CH112" i="12"/>
  <c r="CG112" i="12"/>
  <c r="CF112" i="12"/>
  <c r="CE112" i="12"/>
  <c r="CD112" i="12"/>
  <c r="CC112" i="12"/>
  <c r="CB112" i="12"/>
  <c r="BY112" i="12" s="1"/>
  <c r="CA112" i="12"/>
  <c r="BZ112" i="12"/>
  <c r="BW112" i="12"/>
  <c r="BG112" i="12"/>
  <c r="BE112" i="12"/>
  <c r="AO112" i="12"/>
  <c r="AM112" i="12"/>
  <c r="W112" i="12"/>
  <c r="U112" i="12"/>
  <c r="E112" i="12"/>
  <c r="DW111" i="12"/>
  <c r="DV111" i="12"/>
  <c r="DU111" i="12"/>
  <c r="DT111" i="12"/>
  <c r="DS111" i="12"/>
  <c r="DR111" i="12"/>
  <c r="DQ111" i="12"/>
  <c r="DP111" i="12"/>
  <c r="DO111" i="12"/>
  <c r="DN111" i="12"/>
  <c r="DM111" i="12"/>
  <c r="DL111" i="12"/>
  <c r="DH111" i="12"/>
  <c r="DE111" i="12"/>
  <c r="DD111" i="12"/>
  <c r="DC111" i="12"/>
  <c r="DB111" i="12"/>
  <c r="DA111" i="12"/>
  <c r="CZ111" i="12"/>
  <c r="CY111" i="12"/>
  <c r="CX111" i="12"/>
  <c r="CW111" i="12"/>
  <c r="CV111" i="12"/>
  <c r="CU111" i="12"/>
  <c r="CT111" i="12"/>
  <c r="CP111" i="12"/>
  <c r="DZ111" i="12" s="1"/>
  <c r="CM111" i="12"/>
  <c r="CL111" i="12"/>
  <c r="CK111" i="12"/>
  <c r="CI111" i="12" s="1"/>
  <c r="CJ111" i="12"/>
  <c r="CH111" i="12"/>
  <c r="CG111" i="12"/>
  <c r="CF111" i="12"/>
  <c r="CD111" i="12" s="1"/>
  <c r="CE111" i="12"/>
  <c r="CC111" i="12"/>
  <c r="CB111" i="12"/>
  <c r="CA111" i="12"/>
  <c r="BZ111" i="12"/>
  <c r="BY111" i="12" s="1"/>
  <c r="BW111" i="12"/>
  <c r="BG111" i="12"/>
  <c r="BE111" i="12"/>
  <c r="AO111" i="12"/>
  <c r="AM111" i="12"/>
  <c r="W111" i="12"/>
  <c r="U111" i="12"/>
  <c r="E111" i="12"/>
  <c r="DW110" i="12"/>
  <c r="DV110" i="12"/>
  <c r="DU110" i="12"/>
  <c r="DT110" i="12"/>
  <c r="DS110" i="12"/>
  <c r="DR110" i="12"/>
  <c r="DQ110" i="12"/>
  <c r="DP110" i="12"/>
  <c r="DO110" i="12"/>
  <c r="DN110" i="12"/>
  <c r="DM110" i="12"/>
  <c r="DL110" i="12"/>
  <c r="DH110" i="12"/>
  <c r="DE110" i="12"/>
  <c r="DD110" i="12"/>
  <c r="DC110" i="12"/>
  <c r="DB110" i="12"/>
  <c r="DA110" i="12"/>
  <c r="CZ110" i="12"/>
  <c r="CY110" i="12"/>
  <c r="CX110" i="12"/>
  <c r="CW110" i="12"/>
  <c r="CV110" i="12"/>
  <c r="CU110" i="12"/>
  <c r="CT110" i="12"/>
  <c r="CR110" i="12"/>
  <c r="CP110" i="12"/>
  <c r="DZ110" i="12" s="1"/>
  <c r="CM110" i="12"/>
  <c r="CL110" i="12"/>
  <c r="CK110" i="12"/>
  <c r="CJ110" i="12"/>
  <c r="CI110" i="12" s="1"/>
  <c r="CH110" i="12"/>
  <c r="CG110" i="12"/>
  <c r="CD110" i="12" s="1"/>
  <c r="CF110" i="12"/>
  <c r="CE110" i="12"/>
  <c r="CC110" i="12"/>
  <c r="CB110" i="12"/>
  <c r="CA110" i="12"/>
  <c r="BZ110" i="12"/>
  <c r="BY110" i="12"/>
  <c r="BW110" i="12"/>
  <c r="BG110" i="12"/>
  <c r="BE110" i="12"/>
  <c r="AO110" i="12"/>
  <c r="AM110" i="12"/>
  <c r="W110" i="12"/>
  <c r="U110" i="12"/>
  <c r="E110" i="12"/>
  <c r="DJ110" i="12" s="1"/>
  <c r="DW109" i="12"/>
  <c r="DV109" i="12"/>
  <c r="DU109" i="12"/>
  <c r="DT109" i="12"/>
  <c r="DS109" i="12"/>
  <c r="DR109" i="12"/>
  <c r="DQ109" i="12"/>
  <c r="DP109" i="12"/>
  <c r="DO109" i="12"/>
  <c r="DN109" i="12"/>
  <c r="DM109" i="12"/>
  <c r="DL109" i="12"/>
  <c r="DJ109" i="12"/>
  <c r="DH109" i="12"/>
  <c r="DE109" i="12"/>
  <c r="DD109" i="12"/>
  <c r="DC109" i="12"/>
  <c r="DB109" i="12"/>
  <c r="DA109" i="12"/>
  <c r="CZ109" i="12"/>
  <c r="CY109" i="12"/>
  <c r="CX109" i="12"/>
  <c r="CW109" i="12"/>
  <c r="CV109" i="12"/>
  <c r="CU109" i="12"/>
  <c r="CT109" i="12"/>
  <c r="CP109" i="12"/>
  <c r="DZ109" i="12" s="1"/>
  <c r="CM109" i="12"/>
  <c r="CL109" i="12"/>
  <c r="CK109" i="12"/>
  <c r="CJ109" i="12"/>
  <c r="CI109" i="12" s="1"/>
  <c r="CH109" i="12"/>
  <c r="CG109" i="12"/>
  <c r="CF109" i="12"/>
  <c r="CE109" i="12"/>
  <c r="CC109" i="12"/>
  <c r="CB109" i="12"/>
  <c r="CA109" i="12"/>
  <c r="BZ109" i="12"/>
  <c r="BW109" i="12"/>
  <c r="BG109" i="12"/>
  <c r="BE109" i="12"/>
  <c r="AO109" i="12"/>
  <c r="AM109" i="12"/>
  <c r="W109" i="12"/>
  <c r="U109" i="12"/>
  <c r="E109" i="12"/>
  <c r="DZ108" i="12"/>
  <c r="DW108" i="12"/>
  <c r="DV108" i="12"/>
  <c r="DU108" i="12"/>
  <c r="DT108" i="12"/>
  <c r="DS108" i="12"/>
  <c r="DR108" i="12"/>
  <c r="DQ108" i="12"/>
  <c r="DP108" i="12"/>
  <c r="DO108" i="12"/>
  <c r="DN108" i="12"/>
  <c r="DM108" i="12"/>
  <c r="DL108" i="12"/>
  <c r="DJ108" i="12"/>
  <c r="DH108" i="12"/>
  <c r="DE108" i="12"/>
  <c r="DD108" i="12"/>
  <c r="DC108" i="12"/>
  <c r="DB108" i="12"/>
  <c r="DA108" i="12"/>
  <c r="CZ108" i="12"/>
  <c r="CY108" i="12"/>
  <c r="CX108" i="12"/>
  <c r="CW108" i="12"/>
  <c r="CV108" i="12"/>
  <c r="CU108" i="12"/>
  <c r="CT108" i="12"/>
  <c r="CR108" i="12"/>
  <c r="CP108" i="12"/>
  <c r="CM108" i="12"/>
  <c r="CL108" i="12"/>
  <c r="CK108" i="12"/>
  <c r="CJ108" i="12"/>
  <c r="CI108" i="12" s="1"/>
  <c r="CH108" i="12"/>
  <c r="CG108" i="12"/>
  <c r="CF108" i="12"/>
  <c r="CE108" i="12"/>
  <c r="CD108" i="12"/>
  <c r="CC108" i="12"/>
  <c r="CB108" i="12"/>
  <c r="CA108" i="12"/>
  <c r="BZ108" i="12"/>
  <c r="BW108" i="12"/>
  <c r="BG108" i="12"/>
  <c r="BE108" i="12"/>
  <c r="AO108" i="12"/>
  <c r="AM108" i="12"/>
  <c r="W108" i="12"/>
  <c r="U108" i="12"/>
  <c r="E108" i="12"/>
  <c r="DZ107" i="12"/>
  <c r="DW107" i="12"/>
  <c r="DV107" i="12"/>
  <c r="DU107" i="12"/>
  <c r="DT107" i="12"/>
  <c r="DS107" i="12"/>
  <c r="DR107" i="12"/>
  <c r="DQ107" i="12"/>
  <c r="DP107" i="12"/>
  <c r="DO107" i="12"/>
  <c r="DN107" i="12"/>
  <c r="DM107" i="12"/>
  <c r="DL107" i="12"/>
  <c r="DH107" i="12"/>
  <c r="DE107" i="12"/>
  <c r="DD107" i="12"/>
  <c r="DC107" i="12"/>
  <c r="DB107" i="12"/>
  <c r="DA107" i="12"/>
  <c r="CZ107" i="12"/>
  <c r="CY107" i="12"/>
  <c r="CX107" i="12"/>
  <c r="CW107" i="12"/>
  <c r="CV107" i="12"/>
  <c r="CU107" i="12"/>
  <c r="CT107" i="12"/>
  <c r="CP107" i="12"/>
  <c r="CM107" i="12"/>
  <c r="CL107" i="12"/>
  <c r="CK107" i="12"/>
  <c r="CI107" i="12" s="1"/>
  <c r="CJ107" i="12"/>
  <c r="CH107" i="12"/>
  <c r="CG107" i="12"/>
  <c r="CF107" i="12"/>
  <c r="CE107" i="12"/>
  <c r="CC107" i="12"/>
  <c r="CB107" i="12"/>
  <c r="CA107" i="12"/>
  <c r="BZ107" i="12"/>
  <c r="BY107" i="12" s="1"/>
  <c r="BW107" i="12"/>
  <c r="BG107" i="12"/>
  <c r="BE107" i="12"/>
  <c r="AO107" i="12"/>
  <c r="AM107" i="12"/>
  <c r="W107" i="12"/>
  <c r="U107" i="12"/>
  <c r="E107" i="12"/>
  <c r="DW106" i="12"/>
  <c r="DV106" i="12"/>
  <c r="DU106" i="12"/>
  <c r="DT106" i="12"/>
  <c r="DS106" i="12"/>
  <c r="DR106" i="12"/>
  <c r="DQ106" i="12"/>
  <c r="DP106" i="12"/>
  <c r="DO106" i="12"/>
  <c r="DN106" i="12"/>
  <c r="DM106" i="12"/>
  <c r="DL106" i="12"/>
  <c r="DH106" i="12"/>
  <c r="DE106" i="12"/>
  <c r="DD106" i="12"/>
  <c r="DC106" i="12"/>
  <c r="DB106" i="12"/>
  <c r="DA106" i="12"/>
  <c r="CZ106" i="12"/>
  <c r="CY106" i="12"/>
  <c r="CX106" i="12"/>
  <c r="CW106" i="12"/>
  <c r="CV106" i="12"/>
  <c r="CU106" i="12"/>
  <c r="CT106" i="12"/>
  <c r="CR106" i="12"/>
  <c r="CP106" i="12"/>
  <c r="DZ106" i="12" s="1"/>
  <c r="CM106" i="12"/>
  <c r="CL106" i="12"/>
  <c r="CK106" i="12"/>
  <c r="CI106" i="12" s="1"/>
  <c r="CJ106" i="12"/>
  <c r="CH106" i="12"/>
  <c r="CG106" i="12"/>
  <c r="CF106" i="12"/>
  <c r="CE106" i="12"/>
  <c r="CC106" i="12"/>
  <c r="CB106" i="12"/>
  <c r="CA106" i="12"/>
  <c r="BZ106" i="12"/>
  <c r="BY106" i="12" s="1"/>
  <c r="BW106" i="12"/>
  <c r="BG106" i="12"/>
  <c r="BE106" i="12"/>
  <c r="AO106" i="12"/>
  <c r="AM106" i="12"/>
  <c r="W106" i="12"/>
  <c r="U106" i="12"/>
  <c r="E106" i="12"/>
  <c r="DJ106" i="12" s="1"/>
  <c r="DW105" i="12"/>
  <c r="DV105" i="12"/>
  <c r="DU105" i="12"/>
  <c r="DT105" i="12"/>
  <c r="DS105" i="12"/>
  <c r="DR105" i="12"/>
  <c r="DQ105" i="12"/>
  <c r="DP105" i="12"/>
  <c r="DO105" i="12"/>
  <c r="DN105" i="12"/>
  <c r="DM105" i="12"/>
  <c r="DL105" i="12"/>
  <c r="DH105" i="12"/>
  <c r="DE105" i="12"/>
  <c r="DD105" i="12"/>
  <c r="DC105" i="12"/>
  <c r="DB105" i="12"/>
  <c r="DA105" i="12"/>
  <c r="CZ105" i="12"/>
  <c r="CY105" i="12"/>
  <c r="CX105" i="12"/>
  <c r="CW105" i="12"/>
  <c r="CV105" i="12"/>
  <c r="CU105" i="12"/>
  <c r="CT105" i="12"/>
  <c r="CP105" i="12"/>
  <c r="DZ105" i="12" s="1"/>
  <c r="CM105" i="12"/>
  <c r="CL105" i="12"/>
  <c r="CK105" i="12"/>
  <c r="CJ105" i="12"/>
  <c r="CI105" i="12" s="1"/>
  <c r="CH105" i="12"/>
  <c r="CG105" i="12"/>
  <c r="CF105" i="12"/>
  <c r="CE105" i="12"/>
  <c r="CD105" i="12"/>
  <c r="CC105" i="12"/>
  <c r="CB105" i="12"/>
  <c r="CA105" i="12"/>
  <c r="BY105" i="12" s="1"/>
  <c r="BZ105" i="12"/>
  <c r="BW105" i="12"/>
  <c r="BG105" i="12"/>
  <c r="BE105" i="12"/>
  <c r="AO105" i="12"/>
  <c r="AM105" i="12"/>
  <c r="W105" i="12"/>
  <c r="U105" i="12"/>
  <c r="E105" i="12"/>
  <c r="DW104" i="12"/>
  <c r="DV104" i="12"/>
  <c r="DU104" i="12"/>
  <c r="DT104" i="12"/>
  <c r="DS104" i="12"/>
  <c r="DR104" i="12"/>
  <c r="DQ104" i="12"/>
  <c r="DP104" i="12"/>
  <c r="DO104" i="12"/>
  <c r="DN104" i="12"/>
  <c r="DM104" i="12"/>
  <c r="DL104" i="12"/>
  <c r="DJ104" i="12"/>
  <c r="DH104" i="12"/>
  <c r="DE104" i="12"/>
  <c r="DD104" i="12"/>
  <c r="DC104" i="12"/>
  <c r="DB104" i="12"/>
  <c r="DA104" i="12"/>
  <c r="CZ104" i="12"/>
  <c r="CY104" i="12"/>
  <c r="CX104" i="12"/>
  <c r="CW104" i="12"/>
  <c r="CV104" i="12"/>
  <c r="CU104" i="12"/>
  <c r="CT104" i="12"/>
  <c r="CP104" i="12"/>
  <c r="DZ104" i="12" s="1"/>
  <c r="CM104" i="12"/>
  <c r="CL104" i="12"/>
  <c r="CK104" i="12"/>
  <c r="CJ104" i="12"/>
  <c r="CH104" i="12"/>
  <c r="CD104" i="12" s="1"/>
  <c r="CG104" i="12"/>
  <c r="CF104" i="12"/>
  <c r="CE104" i="12"/>
  <c r="CC104" i="12"/>
  <c r="CB104" i="12"/>
  <c r="CA104" i="12"/>
  <c r="BZ104" i="12"/>
  <c r="BW104" i="12"/>
  <c r="BG104" i="12"/>
  <c r="BE104" i="12"/>
  <c r="AO104" i="12"/>
  <c r="AM104" i="12"/>
  <c r="W104" i="12"/>
  <c r="U104" i="12"/>
  <c r="E104" i="12"/>
  <c r="CR104" i="12" s="1"/>
  <c r="DW103" i="12"/>
  <c r="DV103" i="12"/>
  <c r="DU103" i="12"/>
  <c r="DT103" i="12"/>
  <c r="DS103" i="12"/>
  <c r="DR103" i="12"/>
  <c r="DQ103" i="12"/>
  <c r="DP103" i="12"/>
  <c r="DO103" i="12"/>
  <c r="DN103" i="12"/>
  <c r="DM103" i="12"/>
  <c r="DL103" i="12"/>
  <c r="DH103" i="12"/>
  <c r="DE103" i="12"/>
  <c r="DD103" i="12"/>
  <c r="DC103" i="12"/>
  <c r="DB103" i="12"/>
  <c r="DA103" i="12"/>
  <c r="CZ103" i="12"/>
  <c r="CY103" i="12"/>
  <c r="CX103" i="12"/>
  <c r="CW103" i="12"/>
  <c r="CV103" i="12"/>
  <c r="CU103" i="12"/>
  <c r="CT103" i="12"/>
  <c r="CP103" i="12"/>
  <c r="DZ103" i="12" s="1"/>
  <c r="CM103" i="12"/>
  <c r="CL103" i="12"/>
  <c r="CK103" i="12"/>
  <c r="CJ103" i="12"/>
  <c r="CH103" i="12"/>
  <c r="CG103" i="12"/>
  <c r="CF103" i="12"/>
  <c r="CE103" i="12"/>
  <c r="CD103" i="12"/>
  <c r="CC103" i="12"/>
  <c r="CB103" i="12"/>
  <c r="CA103" i="12"/>
  <c r="BZ103" i="12"/>
  <c r="BW103" i="12"/>
  <c r="BG103" i="12"/>
  <c r="BE103" i="12"/>
  <c r="AO103" i="12"/>
  <c r="AM103" i="12"/>
  <c r="W103" i="12"/>
  <c r="U103" i="12"/>
  <c r="E103" i="12"/>
  <c r="DW102" i="12"/>
  <c r="DV102" i="12"/>
  <c r="DU102" i="12"/>
  <c r="DT102" i="12"/>
  <c r="DS102" i="12"/>
  <c r="DR102" i="12"/>
  <c r="DQ102" i="12"/>
  <c r="DP102" i="12"/>
  <c r="DO102" i="12"/>
  <c r="DN102" i="12"/>
  <c r="DM102" i="12"/>
  <c r="DL102" i="12"/>
  <c r="DH102" i="12"/>
  <c r="DE102" i="12"/>
  <c r="DD102" i="12"/>
  <c r="DC102" i="12"/>
  <c r="DB102" i="12"/>
  <c r="DA102" i="12"/>
  <c r="CZ102" i="12"/>
  <c r="CY102" i="12"/>
  <c r="CX102" i="12"/>
  <c r="CW102" i="12"/>
  <c r="CV102" i="12"/>
  <c r="CU102" i="12"/>
  <c r="CT102" i="12"/>
  <c r="CP102" i="12"/>
  <c r="DZ102" i="12" s="1"/>
  <c r="CM102" i="12"/>
  <c r="CL102" i="12"/>
  <c r="CK102" i="12"/>
  <c r="CJ102" i="12"/>
  <c r="CH102" i="12"/>
  <c r="CG102" i="12"/>
  <c r="CF102" i="12"/>
  <c r="CE102" i="12"/>
  <c r="CD102" i="12" s="1"/>
  <c r="CC102" i="12"/>
  <c r="CB102" i="12"/>
  <c r="CA102" i="12"/>
  <c r="BZ102" i="12"/>
  <c r="BY102" i="12" s="1"/>
  <c r="BW102" i="12"/>
  <c r="BG102" i="12"/>
  <c r="BE102" i="12"/>
  <c r="AO102" i="12"/>
  <c r="AM102" i="12"/>
  <c r="W102" i="12"/>
  <c r="CR102" i="12" s="1"/>
  <c r="U102" i="12"/>
  <c r="E102" i="12"/>
  <c r="DW101" i="12"/>
  <c r="DV101" i="12"/>
  <c r="DU101" i="12"/>
  <c r="DT101" i="12"/>
  <c r="DS101" i="12"/>
  <c r="DR101" i="12"/>
  <c r="DQ101" i="12"/>
  <c r="DP101" i="12"/>
  <c r="DO101" i="12"/>
  <c r="DN101" i="12"/>
  <c r="DM101" i="12"/>
  <c r="DL101" i="12"/>
  <c r="DH101" i="12"/>
  <c r="DE101" i="12"/>
  <c r="DD101" i="12"/>
  <c r="DC101" i="12"/>
  <c r="DB101" i="12"/>
  <c r="DA101" i="12"/>
  <c r="CZ101" i="12"/>
  <c r="CY101" i="12"/>
  <c r="CX101" i="12"/>
  <c r="CW101" i="12"/>
  <c r="CV101" i="12"/>
  <c r="CU101" i="12"/>
  <c r="CT101" i="12"/>
  <c r="CP101" i="12"/>
  <c r="DZ101" i="12" s="1"/>
  <c r="CM101" i="12"/>
  <c r="CL101" i="12"/>
  <c r="CK101" i="12"/>
  <c r="CJ101" i="12"/>
  <c r="CI101" i="12" s="1"/>
  <c r="CH101" i="12"/>
  <c r="CG101" i="12"/>
  <c r="CF101" i="12"/>
  <c r="CD101" i="12" s="1"/>
  <c r="CE101" i="12"/>
  <c r="CC101" i="12"/>
  <c r="CB101" i="12"/>
  <c r="CA101" i="12"/>
  <c r="BZ101" i="12"/>
  <c r="BW101" i="12"/>
  <c r="BG101" i="12"/>
  <c r="BE101" i="12"/>
  <c r="AO101" i="12"/>
  <c r="AM101" i="12"/>
  <c r="W101" i="12"/>
  <c r="U101" i="12"/>
  <c r="E101" i="12"/>
  <c r="DW100" i="12"/>
  <c r="DV100" i="12"/>
  <c r="DU100" i="12"/>
  <c r="DT100" i="12"/>
  <c r="DS100" i="12"/>
  <c r="DR100" i="12"/>
  <c r="DQ100" i="12"/>
  <c r="DP100" i="12"/>
  <c r="DO100" i="12"/>
  <c r="DN100" i="12"/>
  <c r="DM100" i="12"/>
  <c r="DL100" i="12"/>
  <c r="DJ100" i="12"/>
  <c r="DH100" i="12"/>
  <c r="DE100" i="12"/>
  <c r="DD100" i="12"/>
  <c r="DC100" i="12"/>
  <c r="DB100" i="12"/>
  <c r="DA100" i="12"/>
  <c r="CZ100" i="12"/>
  <c r="CY100" i="12"/>
  <c r="CX100" i="12"/>
  <c r="CW100" i="12"/>
  <c r="CV100" i="12"/>
  <c r="CU100" i="12"/>
  <c r="CT100" i="12"/>
  <c r="CR100" i="12"/>
  <c r="CP100" i="12"/>
  <c r="DZ100" i="12" s="1"/>
  <c r="CM100" i="12"/>
  <c r="CL100" i="12"/>
  <c r="CK100" i="12"/>
  <c r="CJ100" i="12"/>
  <c r="CH100" i="12"/>
  <c r="CG100" i="12"/>
  <c r="CF100" i="12"/>
  <c r="CE100" i="12"/>
  <c r="CD100" i="12"/>
  <c r="CC100" i="12"/>
  <c r="CB100" i="12"/>
  <c r="CA100" i="12"/>
  <c r="BZ100" i="12"/>
  <c r="BY100" i="12" s="1"/>
  <c r="BW100" i="12"/>
  <c r="BG100" i="12"/>
  <c r="BE100" i="12"/>
  <c r="AO100" i="12"/>
  <c r="AM100" i="12"/>
  <c r="W100" i="12"/>
  <c r="U100" i="12"/>
  <c r="E100" i="12"/>
  <c r="DW99" i="12"/>
  <c r="DV99" i="12"/>
  <c r="DU99" i="12"/>
  <c r="DT99" i="12"/>
  <c r="DS99" i="12"/>
  <c r="DR99" i="12"/>
  <c r="DQ99" i="12"/>
  <c r="DP99" i="12"/>
  <c r="DO99" i="12"/>
  <c r="DN99" i="12"/>
  <c r="DM99" i="12"/>
  <c r="DL99" i="12"/>
  <c r="DJ99" i="12"/>
  <c r="DH99" i="12"/>
  <c r="DE99" i="12"/>
  <c r="DD99" i="12"/>
  <c r="DC99" i="12"/>
  <c r="DB99" i="12"/>
  <c r="DA99" i="12"/>
  <c r="CZ99" i="12"/>
  <c r="CY99" i="12"/>
  <c r="CX99" i="12"/>
  <c r="CW99" i="12"/>
  <c r="CV99" i="12"/>
  <c r="CU99" i="12"/>
  <c r="CT99" i="12"/>
  <c r="CP99" i="12"/>
  <c r="DZ99" i="12" s="1"/>
  <c r="CM99" i="12"/>
  <c r="CL99" i="12"/>
  <c r="CK99" i="12"/>
  <c r="CJ99" i="12"/>
  <c r="CI99" i="12"/>
  <c r="CH99" i="12"/>
  <c r="CG99" i="12"/>
  <c r="CF99" i="12"/>
  <c r="CD99" i="12" s="1"/>
  <c r="CE99" i="12"/>
  <c r="CC99" i="12"/>
  <c r="CB99" i="12"/>
  <c r="CA99" i="12"/>
  <c r="BZ99" i="12"/>
  <c r="BY99" i="12" s="1"/>
  <c r="BW99" i="12"/>
  <c r="BG99" i="12"/>
  <c r="BE99" i="12"/>
  <c r="AO99" i="12"/>
  <c r="AM99" i="12"/>
  <c r="W99" i="12"/>
  <c r="U99" i="12"/>
  <c r="E99" i="12"/>
  <c r="DW98" i="12"/>
  <c r="DV98" i="12"/>
  <c r="DU98" i="12"/>
  <c r="DT98" i="12"/>
  <c r="DS98" i="12"/>
  <c r="DR98" i="12"/>
  <c r="DQ98" i="12"/>
  <c r="DP98" i="12"/>
  <c r="DO98" i="12"/>
  <c r="DN98" i="12"/>
  <c r="DM98" i="12"/>
  <c r="DL98" i="12"/>
  <c r="DH98" i="12"/>
  <c r="DE98" i="12"/>
  <c r="DD98" i="12"/>
  <c r="DC98" i="12"/>
  <c r="DB98" i="12"/>
  <c r="DA98" i="12"/>
  <c r="CZ98" i="12"/>
  <c r="CY98" i="12"/>
  <c r="CX98" i="12"/>
  <c r="CW98" i="12"/>
  <c r="CV98" i="12"/>
  <c r="CU98" i="12"/>
  <c r="CT98" i="12"/>
  <c r="CR98" i="12"/>
  <c r="CP98" i="12"/>
  <c r="DZ98" i="12" s="1"/>
  <c r="CM98" i="12"/>
  <c r="CL98" i="12"/>
  <c r="CI98" i="12" s="1"/>
  <c r="CK98" i="12"/>
  <c r="CJ98" i="12"/>
  <c r="CH98" i="12"/>
  <c r="CG98" i="12"/>
  <c r="CF98" i="12"/>
  <c r="CE98" i="12"/>
  <c r="CD98" i="12"/>
  <c r="CC98" i="12"/>
  <c r="CB98" i="12"/>
  <c r="CA98" i="12"/>
  <c r="BZ98" i="12"/>
  <c r="BY98" i="12" s="1"/>
  <c r="BW98" i="12"/>
  <c r="BG98" i="12"/>
  <c r="BE98" i="12"/>
  <c r="AO98" i="12"/>
  <c r="AM98" i="12"/>
  <c r="W98" i="12"/>
  <c r="U98" i="12"/>
  <c r="E98" i="12"/>
  <c r="DJ98" i="12" s="1"/>
  <c r="DW97" i="12"/>
  <c r="DV97" i="12"/>
  <c r="DU97" i="12"/>
  <c r="DT97" i="12"/>
  <c r="DS97" i="12"/>
  <c r="DR97" i="12"/>
  <c r="DQ97" i="12"/>
  <c r="DP97" i="12"/>
  <c r="DO97" i="12"/>
  <c r="DN97" i="12"/>
  <c r="DM97" i="12"/>
  <c r="DL97" i="12"/>
  <c r="DH97" i="12"/>
  <c r="DE97" i="12"/>
  <c r="DD97" i="12"/>
  <c r="DC97" i="12"/>
  <c r="DB97" i="12"/>
  <c r="DA97" i="12"/>
  <c r="CZ97" i="12"/>
  <c r="CY97" i="12"/>
  <c r="CX97" i="12"/>
  <c r="CW97" i="12"/>
  <c r="CV97" i="12"/>
  <c r="CU97" i="12"/>
  <c r="CT97" i="12"/>
  <c r="CP97" i="12"/>
  <c r="DZ97" i="12" s="1"/>
  <c r="CM97" i="12"/>
  <c r="CL97" i="12"/>
  <c r="CK97" i="12"/>
  <c r="CJ97" i="12"/>
  <c r="CI97" i="12" s="1"/>
  <c r="CH97" i="12"/>
  <c r="CG97" i="12"/>
  <c r="CF97" i="12"/>
  <c r="CE97" i="12"/>
  <c r="CC97" i="12"/>
  <c r="CB97" i="12"/>
  <c r="CA97" i="12"/>
  <c r="BZ97" i="12"/>
  <c r="BY97" i="12" s="1"/>
  <c r="BW97" i="12"/>
  <c r="BG97" i="12"/>
  <c r="BE97" i="12"/>
  <c r="AO97" i="12"/>
  <c r="AM97" i="12"/>
  <c r="W97" i="12"/>
  <c r="U97" i="12"/>
  <c r="E97" i="12"/>
  <c r="DW96" i="12"/>
  <c r="DV96" i="12"/>
  <c r="DU96" i="12"/>
  <c r="DT96" i="12"/>
  <c r="DS96" i="12"/>
  <c r="DR96" i="12"/>
  <c r="DQ96" i="12"/>
  <c r="DP96" i="12"/>
  <c r="DO96" i="12"/>
  <c r="DN96" i="12"/>
  <c r="DM96" i="12"/>
  <c r="DL96" i="12"/>
  <c r="DH96" i="12"/>
  <c r="DE96" i="12"/>
  <c r="DD96" i="12"/>
  <c r="DC96" i="12"/>
  <c r="DB96" i="12"/>
  <c r="DA96" i="12"/>
  <c r="CZ96" i="12"/>
  <c r="CY96" i="12"/>
  <c r="CX96" i="12"/>
  <c r="CW96" i="12"/>
  <c r="CV96" i="12"/>
  <c r="CU96" i="12"/>
  <c r="CT96" i="12"/>
  <c r="CR96" i="12"/>
  <c r="CP96" i="12"/>
  <c r="DZ96" i="12" s="1"/>
  <c r="CM96" i="12"/>
  <c r="CL96" i="12"/>
  <c r="CK96" i="12"/>
  <c r="CJ96" i="12"/>
  <c r="CH96" i="12"/>
  <c r="CG96" i="12"/>
  <c r="CF96" i="12"/>
  <c r="CE96" i="12"/>
  <c r="CD96" i="12"/>
  <c r="CC96" i="12"/>
  <c r="CB96" i="12"/>
  <c r="CA96" i="12"/>
  <c r="BZ96" i="12"/>
  <c r="BY96" i="12"/>
  <c r="BW96" i="12"/>
  <c r="BG96" i="12"/>
  <c r="BE96" i="12"/>
  <c r="AO96" i="12"/>
  <c r="AM96" i="12"/>
  <c r="W96" i="12"/>
  <c r="U96" i="12"/>
  <c r="E96" i="12"/>
  <c r="DJ96" i="12" s="1"/>
  <c r="DW95" i="12"/>
  <c r="DV95" i="12"/>
  <c r="DU95" i="12"/>
  <c r="DT95" i="12"/>
  <c r="DS95" i="12"/>
  <c r="DR95" i="12"/>
  <c r="DQ95" i="12"/>
  <c r="DP95" i="12"/>
  <c r="DO95" i="12"/>
  <c r="DN95" i="12"/>
  <c r="DM95" i="12"/>
  <c r="DL95" i="12"/>
  <c r="DJ95" i="12"/>
  <c r="DH95" i="12"/>
  <c r="DE95" i="12"/>
  <c r="DD95" i="12"/>
  <c r="DC95" i="12"/>
  <c r="DB95" i="12"/>
  <c r="DA95" i="12"/>
  <c r="CZ95" i="12"/>
  <c r="CY95" i="12"/>
  <c r="CX95" i="12"/>
  <c r="CW95" i="12"/>
  <c r="CV95" i="12"/>
  <c r="CU95" i="12"/>
  <c r="CT95" i="12"/>
  <c r="CP95" i="12"/>
  <c r="DZ95" i="12" s="1"/>
  <c r="CM95" i="12"/>
  <c r="CL95" i="12"/>
  <c r="CK95" i="12"/>
  <c r="CJ95" i="12"/>
  <c r="CH95" i="12"/>
  <c r="CG95" i="12"/>
  <c r="CF95" i="12"/>
  <c r="CE95" i="12"/>
  <c r="CD95" i="12"/>
  <c r="CC95" i="12"/>
  <c r="CB95" i="12"/>
  <c r="CA95" i="12"/>
  <c r="BZ95" i="12"/>
  <c r="BY95" i="12" s="1"/>
  <c r="BW95" i="12"/>
  <c r="BG95" i="12"/>
  <c r="BE95" i="12"/>
  <c r="AO95" i="12"/>
  <c r="AM95" i="12"/>
  <c r="W95" i="12"/>
  <c r="U95" i="12"/>
  <c r="E95" i="12"/>
  <c r="CR95" i="12" s="1"/>
  <c r="DW94" i="12"/>
  <c r="DV94" i="12"/>
  <c r="DU94" i="12"/>
  <c r="DT94" i="12"/>
  <c r="DS94" i="12"/>
  <c r="DR94" i="12"/>
  <c r="DQ94" i="12"/>
  <c r="DP94" i="12"/>
  <c r="DO94" i="12"/>
  <c r="DN94" i="12"/>
  <c r="DM94" i="12"/>
  <c r="DL94" i="12"/>
  <c r="DH94" i="12"/>
  <c r="DE94" i="12"/>
  <c r="DD94" i="12"/>
  <c r="DC94" i="12"/>
  <c r="DB94" i="12"/>
  <c r="DA94" i="12"/>
  <c r="CZ94" i="12"/>
  <c r="CY94" i="12"/>
  <c r="CX94" i="12"/>
  <c r="CW94" i="12"/>
  <c r="CV94" i="12"/>
  <c r="CU94" i="12"/>
  <c r="CT94" i="12"/>
  <c r="CP94" i="12"/>
  <c r="DZ94" i="12" s="1"/>
  <c r="CM94" i="12"/>
  <c r="CL94" i="12"/>
  <c r="CK94" i="12"/>
  <c r="CJ94" i="12"/>
  <c r="CI94" i="12" s="1"/>
  <c r="CH94" i="12"/>
  <c r="CG94" i="12"/>
  <c r="CF94" i="12"/>
  <c r="CE94" i="12"/>
  <c r="CD94" i="12" s="1"/>
  <c r="CC94" i="12"/>
  <c r="CB94" i="12"/>
  <c r="CA94" i="12"/>
  <c r="BZ94" i="12"/>
  <c r="BY94" i="12" s="1"/>
  <c r="BW94" i="12"/>
  <c r="BG94" i="12"/>
  <c r="BE94" i="12"/>
  <c r="AO94" i="12"/>
  <c r="AM94" i="12"/>
  <c r="W94" i="12"/>
  <c r="U94" i="12"/>
  <c r="E94" i="12"/>
  <c r="DW93" i="12"/>
  <c r="DV93" i="12"/>
  <c r="DU93" i="12"/>
  <c r="DT93" i="12"/>
  <c r="DS93" i="12"/>
  <c r="DR93" i="12"/>
  <c r="DQ93" i="12"/>
  <c r="DP93" i="12"/>
  <c r="DO93" i="12"/>
  <c r="DN93" i="12"/>
  <c r="DM93" i="12"/>
  <c r="DL93" i="12"/>
  <c r="DH93" i="12"/>
  <c r="DE93" i="12"/>
  <c r="DD93" i="12"/>
  <c r="DC93" i="12"/>
  <c r="DB93" i="12"/>
  <c r="DA93" i="12"/>
  <c r="CZ93" i="12"/>
  <c r="CY93" i="12"/>
  <c r="CX93" i="12"/>
  <c r="CW93" i="12"/>
  <c r="CV93" i="12"/>
  <c r="CU93" i="12"/>
  <c r="CT93" i="12"/>
  <c r="CP93" i="12"/>
  <c r="DZ93" i="12" s="1"/>
  <c r="CM93" i="12"/>
  <c r="CL93" i="12"/>
  <c r="CK93" i="12"/>
  <c r="CJ93" i="12"/>
  <c r="CI93" i="12" s="1"/>
  <c r="CH93" i="12"/>
  <c r="CG93" i="12"/>
  <c r="CF93" i="12"/>
  <c r="CE93" i="12"/>
  <c r="CD93" i="12" s="1"/>
  <c r="CC93" i="12"/>
  <c r="CB93" i="12"/>
  <c r="CA93" i="12"/>
  <c r="BZ93" i="12"/>
  <c r="BY93" i="12" s="1"/>
  <c r="BW93" i="12"/>
  <c r="BG93" i="12"/>
  <c r="BE93" i="12"/>
  <c r="AO93" i="12"/>
  <c r="AM93" i="12"/>
  <c r="W93" i="12"/>
  <c r="U93" i="12"/>
  <c r="E93" i="12"/>
  <c r="DW92" i="12"/>
  <c r="DV92" i="12"/>
  <c r="DU92" i="12"/>
  <c r="DT92" i="12"/>
  <c r="DS92" i="12"/>
  <c r="DR92" i="12"/>
  <c r="DQ92" i="12"/>
  <c r="DP92" i="12"/>
  <c r="DO92" i="12"/>
  <c r="DN92" i="12"/>
  <c r="DM92" i="12"/>
  <c r="DL92" i="12"/>
  <c r="DJ92" i="12"/>
  <c r="DH92" i="12"/>
  <c r="DE92" i="12"/>
  <c r="DD92" i="12"/>
  <c r="DC92" i="12"/>
  <c r="DB92" i="12"/>
  <c r="DA92" i="12"/>
  <c r="CZ92" i="12"/>
  <c r="CY92" i="12"/>
  <c r="CX92" i="12"/>
  <c r="CW92" i="12"/>
  <c r="CV92" i="12"/>
  <c r="CU92" i="12"/>
  <c r="CT92" i="12"/>
  <c r="CR92" i="12"/>
  <c r="CP92" i="12"/>
  <c r="DZ92" i="12" s="1"/>
  <c r="CM92" i="12"/>
  <c r="CL92" i="12"/>
  <c r="CK92" i="12"/>
  <c r="CJ92" i="12"/>
  <c r="CH92" i="12"/>
  <c r="CG92" i="12"/>
  <c r="CF92" i="12"/>
  <c r="CE92" i="12"/>
  <c r="CC92" i="12"/>
  <c r="CB92" i="12"/>
  <c r="CA92" i="12"/>
  <c r="BZ92" i="12"/>
  <c r="BY92" i="12" s="1"/>
  <c r="BW92" i="12"/>
  <c r="BG92" i="12"/>
  <c r="BE92" i="12"/>
  <c r="AO92" i="12"/>
  <c r="AM92" i="12"/>
  <c r="W92" i="12"/>
  <c r="U92" i="12"/>
  <c r="E92" i="12"/>
  <c r="DW91" i="12"/>
  <c r="DV91" i="12"/>
  <c r="DU91" i="12"/>
  <c r="DT91" i="12"/>
  <c r="DS91" i="12"/>
  <c r="DR91" i="12"/>
  <c r="DQ91" i="12"/>
  <c r="DP91" i="12"/>
  <c r="DO91" i="12"/>
  <c r="DN91" i="12"/>
  <c r="DM91" i="12"/>
  <c r="DL91" i="12"/>
  <c r="DH91" i="12"/>
  <c r="DE91" i="12"/>
  <c r="DD91" i="12"/>
  <c r="DC91" i="12"/>
  <c r="DB91" i="12"/>
  <c r="DA91" i="12"/>
  <c r="CZ91" i="12"/>
  <c r="CY91" i="12"/>
  <c r="CX91" i="12"/>
  <c r="CW91" i="12"/>
  <c r="CV91" i="12"/>
  <c r="CU91" i="12"/>
  <c r="CT91" i="12"/>
  <c r="CP91" i="12"/>
  <c r="DZ91" i="12" s="1"/>
  <c r="CM91" i="12"/>
  <c r="CL91" i="12"/>
  <c r="CK91" i="12"/>
  <c r="CI91" i="12" s="1"/>
  <c r="CJ91" i="12"/>
  <c r="CH91" i="12"/>
  <c r="CG91" i="12"/>
  <c r="CF91" i="12"/>
  <c r="CD91" i="12" s="1"/>
  <c r="CE91" i="12"/>
  <c r="CC91" i="12"/>
  <c r="CB91" i="12"/>
  <c r="CA91" i="12"/>
  <c r="BZ91" i="12"/>
  <c r="BW91" i="12"/>
  <c r="BG91" i="12"/>
  <c r="BE91" i="12"/>
  <c r="AO91" i="12"/>
  <c r="AM91" i="12"/>
  <c r="W91" i="12"/>
  <c r="U91" i="12"/>
  <c r="E91" i="12"/>
  <c r="DW90" i="12"/>
  <c r="DV90" i="12"/>
  <c r="DU90" i="12"/>
  <c r="DT90" i="12"/>
  <c r="DS90" i="12"/>
  <c r="DR90" i="12"/>
  <c r="DQ90" i="12"/>
  <c r="DP90" i="12"/>
  <c r="DO90" i="12"/>
  <c r="DN90" i="12"/>
  <c r="DM90" i="12"/>
  <c r="DL90" i="12"/>
  <c r="DH90" i="12"/>
  <c r="DE90" i="12"/>
  <c r="DD90" i="12"/>
  <c r="DC90" i="12"/>
  <c r="DB90" i="12"/>
  <c r="DA90" i="12"/>
  <c r="CZ90" i="12"/>
  <c r="CY90" i="12"/>
  <c r="CX90" i="12"/>
  <c r="CW90" i="12"/>
  <c r="CV90" i="12"/>
  <c r="CU90" i="12"/>
  <c r="CT90" i="12"/>
  <c r="CP90" i="12"/>
  <c r="DZ90" i="12" s="1"/>
  <c r="CM90" i="12"/>
  <c r="CL90" i="12"/>
  <c r="CK90" i="12"/>
  <c r="CJ90" i="12"/>
  <c r="CH90" i="12"/>
  <c r="CG90" i="12"/>
  <c r="CF90" i="12"/>
  <c r="CE90" i="12"/>
  <c r="CC90" i="12"/>
  <c r="CB90" i="12"/>
  <c r="CA90" i="12"/>
  <c r="BZ90" i="12"/>
  <c r="BY90" i="12"/>
  <c r="BW90" i="12"/>
  <c r="BG90" i="12"/>
  <c r="BE90" i="12"/>
  <c r="AO90" i="12"/>
  <c r="AM90" i="12"/>
  <c r="W90" i="12"/>
  <c r="U90" i="12"/>
  <c r="E90" i="12"/>
  <c r="DW89" i="12"/>
  <c r="DV89" i="12"/>
  <c r="DU89" i="12"/>
  <c r="DT89" i="12"/>
  <c r="DS89" i="12"/>
  <c r="DR89" i="12"/>
  <c r="DQ89" i="12"/>
  <c r="DP89" i="12"/>
  <c r="DO89" i="12"/>
  <c r="DN89" i="12"/>
  <c r="DM89" i="12"/>
  <c r="DL89" i="12"/>
  <c r="DJ89" i="12"/>
  <c r="DH89" i="12"/>
  <c r="DE89" i="12"/>
  <c r="DD89" i="12"/>
  <c r="DC89" i="12"/>
  <c r="DB89" i="12"/>
  <c r="DA89" i="12"/>
  <c r="CZ89" i="12"/>
  <c r="CY89" i="12"/>
  <c r="CX89" i="12"/>
  <c r="CW89" i="12"/>
  <c r="CV89" i="12"/>
  <c r="CU89" i="12"/>
  <c r="CT89" i="12"/>
  <c r="CR89" i="12"/>
  <c r="CP89" i="12"/>
  <c r="DZ89" i="12" s="1"/>
  <c r="CM89" i="12"/>
  <c r="CL89" i="12"/>
  <c r="CK89" i="12"/>
  <c r="CJ89" i="12"/>
  <c r="CH89" i="12"/>
  <c r="CG89" i="12"/>
  <c r="CF89" i="12"/>
  <c r="CE89" i="12"/>
  <c r="CD89" i="12" s="1"/>
  <c r="CC89" i="12"/>
  <c r="CB89" i="12"/>
  <c r="CA89" i="12"/>
  <c r="BZ89" i="12"/>
  <c r="BW89" i="12"/>
  <c r="BG89" i="12"/>
  <c r="BE89" i="12"/>
  <c r="AO89" i="12"/>
  <c r="AM89" i="12"/>
  <c r="W89" i="12"/>
  <c r="U89" i="12"/>
  <c r="E89" i="12"/>
  <c r="DW88" i="12"/>
  <c r="DV88" i="12"/>
  <c r="DU88" i="12"/>
  <c r="DT88" i="12"/>
  <c r="DS88" i="12"/>
  <c r="DR88" i="12"/>
  <c r="DQ88" i="12"/>
  <c r="DP88" i="12"/>
  <c r="DO88" i="12"/>
  <c r="DN88" i="12"/>
  <c r="DM88" i="12"/>
  <c r="DL88" i="12"/>
  <c r="DJ88" i="12"/>
  <c r="DH88" i="12"/>
  <c r="DE88" i="12"/>
  <c r="DD88" i="12"/>
  <c r="DC88" i="12"/>
  <c r="DB88" i="12"/>
  <c r="DA88" i="12"/>
  <c r="CZ88" i="12"/>
  <c r="CY88" i="12"/>
  <c r="CX88" i="12"/>
  <c r="CW88" i="12"/>
  <c r="CV88" i="12"/>
  <c r="CU88" i="12"/>
  <c r="CT88" i="12"/>
  <c r="CP88" i="12"/>
  <c r="DZ88" i="12" s="1"/>
  <c r="CM88" i="12"/>
  <c r="CL88" i="12"/>
  <c r="CK88" i="12"/>
  <c r="CJ88" i="12"/>
  <c r="CH88" i="12"/>
  <c r="CG88" i="12"/>
  <c r="CF88" i="12"/>
  <c r="CE88" i="12"/>
  <c r="CD88" i="12"/>
  <c r="CC88" i="12"/>
  <c r="CB88" i="12"/>
  <c r="CA88" i="12"/>
  <c r="BZ88" i="12"/>
  <c r="BW88" i="12"/>
  <c r="BG88" i="12"/>
  <c r="BE88" i="12"/>
  <c r="AO88" i="12"/>
  <c r="AM88" i="12"/>
  <c r="W88" i="12"/>
  <c r="U88" i="12"/>
  <c r="E88" i="12"/>
  <c r="CR88" i="12" s="1"/>
  <c r="DW87" i="12"/>
  <c r="DV87" i="12"/>
  <c r="DU87" i="12"/>
  <c r="DT87" i="12"/>
  <c r="DS87" i="12"/>
  <c r="DR87" i="12"/>
  <c r="DQ87" i="12"/>
  <c r="DP87" i="12"/>
  <c r="DO87" i="12"/>
  <c r="DN87" i="12"/>
  <c r="DM87" i="12"/>
  <c r="DL87" i="12"/>
  <c r="DJ87" i="12"/>
  <c r="DH87" i="12"/>
  <c r="DE87" i="12"/>
  <c r="DD87" i="12"/>
  <c r="DC87" i="12"/>
  <c r="DB87" i="12"/>
  <c r="DA87" i="12"/>
  <c r="CZ87" i="12"/>
  <c r="CY87" i="12"/>
  <c r="CX87" i="12"/>
  <c r="CW87" i="12"/>
  <c r="CV87" i="12"/>
  <c r="CU87" i="12"/>
  <c r="CT87" i="12"/>
  <c r="CR87" i="12"/>
  <c r="CP87" i="12"/>
  <c r="DZ87" i="12" s="1"/>
  <c r="CM87" i="12"/>
  <c r="CL87" i="12"/>
  <c r="CK87" i="12"/>
  <c r="CJ87" i="12"/>
  <c r="CH87" i="12"/>
  <c r="CG87" i="12"/>
  <c r="CF87" i="12"/>
  <c r="CE87" i="12"/>
  <c r="CC87" i="12"/>
  <c r="CB87" i="12"/>
  <c r="CA87" i="12"/>
  <c r="BZ87" i="12"/>
  <c r="BW87" i="12"/>
  <c r="BG87" i="12"/>
  <c r="BE87" i="12"/>
  <c r="AO87" i="12"/>
  <c r="AM87" i="12"/>
  <c r="W87" i="12"/>
  <c r="U87" i="12"/>
  <c r="E87" i="12"/>
  <c r="DW86" i="12"/>
  <c r="DV86" i="12"/>
  <c r="DU86" i="12"/>
  <c r="DT86" i="12"/>
  <c r="DS86" i="12"/>
  <c r="DR86" i="12"/>
  <c r="DQ86" i="12"/>
  <c r="DP86" i="12"/>
  <c r="DO86" i="12"/>
  <c r="DN86" i="12"/>
  <c r="DM86" i="12"/>
  <c r="DL86" i="12"/>
  <c r="DH86" i="12"/>
  <c r="DE86" i="12"/>
  <c r="DD86" i="12"/>
  <c r="DC86" i="12"/>
  <c r="DB86" i="12"/>
  <c r="DA86" i="12"/>
  <c r="CZ86" i="12"/>
  <c r="CY86" i="12"/>
  <c r="CX86" i="12"/>
  <c r="CW86" i="12"/>
  <c r="CV86" i="12"/>
  <c r="CU86" i="12"/>
  <c r="CT86" i="12"/>
  <c r="CP86" i="12"/>
  <c r="DZ86" i="12" s="1"/>
  <c r="CM86" i="12"/>
  <c r="CL86" i="12"/>
  <c r="CK86" i="12"/>
  <c r="CJ86" i="12"/>
  <c r="CI86" i="12" s="1"/>
  <c r="CH86" i="12"/>
  <c r="CG86" i="12"/>
  <c r="CD86" i="12" s="1"/>
  <c r="CF86" i="12"/>
  <c r="CE86" i="12"/>
  <c r="CC86" i="12"/>
  <c r="CB86" i="12"/>
  <c r="CA86" i="12"/>
  <c r="BZ86" i="12"/>
  <c r="BW86" i="12"/>
  <c r="BG86" i="12"/>
  <c r="BE86" i="12"/>
  <c r="AO86" i="12"/>
  <c r="AM86" i="12"/>
  <c r="W86" i="12"/>
  <c r="U86" i="12"/>
  <c r="E86" i="12"/>
  <c r="DW85" i="12"/>
  <c r="DV85" i="12"/>
  <c r="DU85" i="12"/>
  <c r="DT85" i="12"/>
  <c r="DS85" i="12"/>
  <c r="DR85" i="12"/>
  <c r="DQ85" i="12"/>
  <c r="DP85" i="12"/>
  <c r="DO85" i="12"/>
  <c r="DN85" i="12"/>
  <c r="DM85" i="12"/>
  <c r="DL85" i="12"/>
  <c r="DJ85" i="12"/>
  <c r="DH85" i="12"/>
  <c r="DE85" i="12"/>
  <c r="DD85" i="12"/>
  <c r="DC85" i="12"/>
  <c r="DB85" i="12"/>
  <c r="DA85" i="12"/>
  <c r="CZ85" i="12"/>
  <c r="CY85" i="12"/>
  <c r="CX85" i="12"/>
  <c r="CW85" i="12"/>
  <c r="CV85" i="12"/>
  <c r="CU85" i="12"/>
  <c r="CT85" i="12"/>
  <c r="CR85" i="12"/>
  <c r="CP85" i="12"/>
  <c r="DZ85" i="12" s="1"/>
  <c r="CM85" i="12"/>
  <c r="CL85" i="12"/>
  <c r="CK85" i="12"/>
  <c r="CJ85" i="12"/>
  <c r="CH85" i="12"/>
  <c r="CG85" i="12"/>
  <c r="CF85" i="12"/>
  <c r="CE85" i="12"/>
  <c r="CD85" i="12"/>
  <c r="CC85" i="12"/>
  <c r="CB85" i="12"/>
  <c r="CA85" i="12"/>
  <c r="BZ85" i="12"/>
  <c r="BW85" i="12"/>
  <c r="BG85" i="12"/>
  <c r="BE85" i="12"/>
  <c r="AO85" i="12"/>
  <c r="AM85" i="12"/>
  <c r="W85" i="12"/>
  <c r="U85" i="12"/>
  <c r="E85" i="12"/>
  <c r="DZ84" i="12"/>
  <c r="DW84" i="12"/>
  <c r="DV84" i="12"/>
  <c r="DU84" i="12"/>
  <c r="DT84" i="12"/>
  <c r="DS84" i="12"/>
  <c r="DR84" i="12"/>
  <c r="DQ84" i="12"/>
  <c r="DP84" i="12"/>
  <c r="DO84" i="12"/>
  <c r="DN84" i="12"/>
  <c r="DM84" i="12"/>
  <c r="DL84" i="12"/>
  <c r="DH84" i="12"/>
  <c r="DE84" i="12"/>
  <c r="DD84" i="12"/>
  <c r="DC84" i="12"/>
  <c r="DB84" i="12"/>
  <c r="DA84" i="12"/>
  <c r="CZ84" i="12"/>
  <c r="CY84" i="12"/>
  <c r="CX84" i="12"/>
  <c r="CW84" i="12"/>
  <c r="CV84" i="12"/>
  <c r="CU84" i="12"/>
  <c r="CT84" i="12"/>
  <c r="CP84" i="12"/>
  <c r="CM84" i="12"/>
  <c r="CL84" i="12"/>
  <c r="CK84" i="12"/>
  <c r="CJ84" i="12"/>
  <c r="CI84" i="12" s="1"/>
  <c r="CH84" i="12"/>
  <c r="CD84" i="12" s="1"/>
  <c r="CG84" i="12"/>
  <c r="CF84" i="12"/>
  <c r="CE84" i="12"/>
  <c r="CC84" i="12"/>
  <c r="CB84" i="12"/>
  <c r="CA84" i="12"/>
  <c r="BZ84" i="12"/>
  <c r="BW84" i="12"/>
  <c r="BG84" i="12"/>
  <c r="BE84" i="12"/>
  <c r="AO84" i="12"/>
  <c r="AM84" i="12"/>
  <c r="W84" i="12"/>
  <c r="U84" i="12"/>
  <c r="E84" i="12"/>
  <c r="DW83" i="12"/>
  <c r="DV83" i="12"/>
  <c r="DU83" i="12"/>
  <c r="DT83" i="12"/>
  <c r="DS83" i="12"/>
  <c r="DR83" i="12"/>
  <c r="DQ83" i="12"/>
  <c r="DP83" i="12"/>
  <c r="DO83" i="12"/>
  <c r="DN83" i="12"/>
  <c r="DM83" i="12"/>
  <c r="DL83" i="12"/>
  <c r="DH83" i="12"/>
  <c r="DE83" i="12"/>
  <c r="DD83" i="12"/>
  <c r="DC83" i="12"/>
  <c r="DB83" i="12"/>
  <c r="DA83" i="12"/>
  <c r="CZ83" i="12"/>
  <c r="CY83" i="12"/>
  <c r="CX83" i="12"/>
  <c r="CW83" i="12"/>
  <c r="CV83" i="12"/>
  <c r="CU83" i="12"/>
  <c r="CT83" i="12"/>
  <c r="CR83" i="12"/>
  <c r="CP83" i="12"/>
  <c r="DZ83" i="12" s="1"/>
  <c r="CM83" i="12"/>
  <c r="CL83" i="12"/>
  <c r="CK83" i="12"/>
  <c r="CJ83" i="12"/>
  <c r="CI83" i="12" s="1"/>
  <c r="CH83" i="12"/>
  <c r="CG83" i="12"/>
  <c r="CF83" i="12"/>
  <c r="CE83" i="12"/>
  <c r="CD83" i="12"/>
  <c r="CC83" i="12"/>
  <c r="CB83" i="12"/>
  <c r="CA83" i="12"/>
  <c r="BZ83" i="12"/>
  <c r="BY83" i="12"/>
  <c r="BW83" i="12"/>
  <c r="BG83" i="12"/>
  <c r="BE83" i="12"/>
  <c r="AO83" i="12"/>
  <c r="AM83" i="12"/>
  <c r="W83" i="12"/>
  <c r="U83" i="12"/>
  <c r="E83" i="12"/>
  <c r="DW82" i="12"/>
  <c r="DV82" i="12"/>
  <c r="DU82" i="12"/>
  <c r="DT82" i="12"/>
  <c r="DS82" i="12"/>
  <c r="DR82" i="12"/>
  <c r="DQ82" i="12"/>
  <c r="DP82" i="12"/>
  <c r="DO82" i="12"/>
  <c r="DN82" i="12"/>
  <c r="DM82" i="12"/>
  <c r="DL82" i="12"/>
  <c r="DH82" i="12"/>
  <c r="DE82" i="12"/>
  <c r="DD82" i="12"/>
  <c r="DC82" i="12"/>
  <c r="DB82" i="12"/>
  <c r="DA82" i="12"/>
  <c r="CZ82" i="12"/>
  <c r="CY82" i="12"/>
  <c r="CX82" i="12"/>
  <c r="CW82" i="12"/>
  <c r="CV82" i="12"/>
  <c r="CU82" i="12"/>
  <c r="CT82" i="12"/>
  <c r="CR82" i="12"/>
  <c r="CP82" i="12"/>
  <c r="DZ82" i="12" s="1"/>
  <c r="CM82" i="12"/>
  <c r="CL82" i="12"/>
  <c r="CK82" i="12"/>
  <c r="CJ82" i="12"/>
  <c r="CI82" i="12"/>
  <c r="CH82" i="12"/>
  <c r="CG82" i="12"/>
  <c r="CF82" i="12"/>
  <c r="CE82" i="12"/>
  <c r="CC82" i="12"/>
  <c r="CB82" i="12"/>
  <c r="CA82" i="12"/>
  <c r="BZ82" i="12"/>
  <c r="BY82" i="12" s="1"/>
  <c r="BW82" i="12"/>
  <c r="BG82" i="12"/>
  <c r="BE82" i="12"/>
  <c r="AO82" i="12"/>
  <c r="AM82" i="12"/>
  <c r="W82" i="12"/>
  <c r="U82" i="12"/>
  <c r="E82" i="12"/>
  <c r="DW81" i="12"/>
  <c r="DV81" i="12"/>
  <c r="DU81" i="12"/>
  <c r="DT81" i="12"/>
  <c r="DS81" i="12"/>
  <c r="DR81" i="12"/>
  <c r="DQ81" i="12"/>
  <c r="DP81" i="12"/>
  <c r="DO81" i="12"/>
  <c r="DN81" i="12"/>
  <c r="DM81" i="12"/>
  <c r="DL81" i="12"/>
  <c r="DH81" i="12"/>
  <c r="DE81" i="12"/>
  <c r="DD81" i="12"/>
  <c r="DC81" i="12"/>
  <c r="DB81" i="12"/>
  <c r="DA81" i="12"/>
  <c r="CZ81" i="12"/>
  <c r="CY81" i="12"/>
  <c r="CX81" i="12"/>
  <c r="CW81" i="12"/>
  <c r="CV81" i="12"/>
  <c r="CU81" i="12"/>
  <c r="CT81" i="12"/>
  <c r="CP81" i="12"/>
  <c r="DZ81" i="12" s="1"/>
  <c r="CM81" i="12"/>
  <c r="CL81" i="12"/>
  <c r="CK81" i="12"/>
  <c r="CJ81" i="12"/>
  <c r="CI81" i="12" s="1"/>
  <c r="CH81" i="12"/>
  <c r="CG81" i="12"/>
  <c r="CF81" i="12"/>
  <c r="CE81" i="12"/>
  <c r="CD81" i="12" s="1"/>
  <c r="CC81" i="12"/>
  <c r="CB81" i="12"/>
  <c r="CA81" i="12"/>
  <c r="BZ81" i="12"/>
  <c r="BY81" i="12" s="1"/>
  <c r="BW81" i="12"/>
  <c r="BG81" i="12"/>
  <c r="BE81" i="12"/>
  <c r="AO81" i="12"/>
  <c r="AM81" i="12"/>
  <c r="W81" i="12"/>
  <c r="U81" i="12"/>
  <c r="E81" i="12"/>
  <c r="DW80" i="12"/>
  <c r="DV80" i="12"/>
  <c r="DU80" i="12"/>
  <c r="DT80" i="12"/>
  <c r="DS80" i="12"/>
  <c r="DR80" i="12"/>
  <c r="DQ80" i="12"/>
  <c r="DP80" i="12"/>
  <c r="DO80" i="12"/>
  <c r="DN80" i="12"/>
  <c r="DM80" i="12"/>
  <c r="DL80" i="12"/>
  <c r="DH80" i="12"/>
  <c r="DE80" i="12"/>
  <c r="DD80" i="12"/>
  <c r="DC80" i="12"/>
  <c r="DB80" i="12"/>
  <c r="DA80" i="12"/>
  <c r="CZ80" i="12"/>
  <c r="CY80" i="12"/>
  <c r="CX80" i="12"/>
  <c r="CW80" i="12"/>
  <c r="CV80" i="12"/>
  <c r="CU80" i="12"/>
  <c r="CT80" i="12"/>
  <c r="CP80" i="12"/>
  <c r="DZ80" i="12" s="1"/>
  <c r="CM80" i="12"/>
  <c r="CL80" i="12"/>
  <c r="CK80" i="12"/>
  <c r="CJ80" i="12"/>
  <c r="CH80" i="12"/>
  <c r="CG80" i="12"/>
  <c r="CF80" i="12"/>
  <c r="CE80" i="12"/>
  <c r="CD80" i="12"/>
  <c r="CC80" i="12"/>
  <c r="CB80" i="12"/>
  <c r="CA80" i="12"/>
  <c r="BZ80" i="12"/>
  <c r="BW80" i="12"/>
  <c r="BG80" i="12"/>
  <c r="BE80" i="12"/>
  <c r="AO80" i="12"/>
  <c r="AM80" i="12"/>
  <c r="W80" i="12"/>
  <c r="U80" i="12"/>
  <c r="E80" i="12"/>
  <c r="DW79" i="12"/>
  <c r="DV79" i="12"/>
  <c r="DU79" i="12"/>
  <c r="DT79" i="12"/>
  <c r="DS79" i="12"/>
  <c r="DR79" i="12"/>
  <c r="DQ79" i="12"/>
  <c r="DP79" i="12"/>
  <c r="DO79" i="12"/>
  <c r="DN79" i="12"/>
  <c r="DM79" i="12"/>
  <c r="DL79" i="12"/>
  <c r="DJ79" i="12"/>
  <c r="DH79" i="12"/>
  <c r="DE79" i="12"/>
  <c r="DD79" i="12"/>
  <c r="DC79" i="12"/>
  <c r="DB79" i="12"/>
  <c r="DA79" i="12"/>
  <c r="CZ79" i="12"/>
  <c r="CY79" i="12"/>
  <c r="CX79" i="12"/>
  <c r="CW79" i="12"/>
  <c r="CV79" i="12"/>
  <c r="CU79" i="12"/>
  <c r="CT79" i="12"/>
  <c r="CR79" i="12"/>
  <c r="CP79" i="12"/>
  <c r="DZ79" i="12" s="1"/>
  <c r="CM79" i="12"/>
  <c r="CL79" i="12"/>
  <c r="CK79" i="12"/>
  <c r="CJ79" i="12"/>
  <c r="CI79" i="12"/>
  <c r="CH79" i="12"/>
  <c r="CG79" i="12"/>
  <c r="CF79" i="12"/>
  <c r="CD79" i="12" s="1"/>
  <c r="CE79" i="12"/>
  <c r="CC79" i="12"/>
  <c r="CB79" i="12"/>
  <c r="CA79" i="12"/>
  <c r="BZ79" i="12"/>
  <c r="BY79" i="12"/>
  <c r="BW79" i="12"/>
  <c r="BG79" i="12"/>
  <c r="BE79" i="12"/>
  <c r="AO79" i="12"/>
  <c r="AM79" i="12"/>
  <c r="W79" i="12"/>
  <c r="U79" i="12"/>
  <c r="E79" i="12"/>
  <c r="DW78" i="12"/>
  <c r="DV78" i="12"/>
  <c r="DU78" i="12"/>
  <c r="DT78" i="12"/>
  <c r="DS78" i="12"/>
  <c r="DR78" i="12"/>
  <c r="DQ78" i="12"/>
  <c r="DP78" i="12"/>
  <c r="DO78" i="12"/>
  <c r="DN78" i="12"/>
  <c r="DM78" i="12"/>
  <c r="DL78" i="12"/>
  <c r="DH78" i="12"/>
  <c r="DE78" i="12"/>
  <c r="DD78" i="12"/>
  <c r="DC78" i="12"/>
  <c r="DB78" i="12"/>
  <c r="DA78" i="12"/>
  <c r="CZ78" i="12"/>
  <c r="CY78" i="12"/>
  <c r="CX78" i="12"/>
  <c r="CW78" i="12"/>
  <c r="CV78" i="12"/>
  <c r="CU78" i="12"/>
  <c r="CT78" i="12"/>
  <c r="CR78" i="12"/>
  <c r="CP78" i="12"/>
  <c r="DZ78" i="12" s="1"/>
  <c r="CM78" i="12"/>
  <c r="CL78" i="12"/>
  <c r="CK78" i="12"/>
  <c r="CJ78" i="12"/>
  <c r="CI78" i="12"/>
  <c r="CH78" i="12"/>
  <c r="CG78" i="12"/>
  <c r="CF78" i="12"/>
  <c r="CD78" i="12" s="1"/>
  <c r="CE78" i="12"/>
  <c r="CC78" i="12"/>
  <c r="CB78" i="12"/>
  <c r="CA78" i="12"/>
  <c r="BZ78" i="12"/>
  <c r="BW78" i="12"/>
  <c r="BG78" i="12"/>
  <c r="BE78" i="12"/>
  <c r="AO78" i="12"/>
  <c r="AM78" i="12"/>
  <c r="W78" i="12"/>
  <c r="U78" i="12"/>
  <c r="E78" i="12"/>
  <c r="DJ78" i="12" s="1"/>
  <c r="DW77" i="12"/>
  <c r="DV77" i="12"/>
  <c r="DU77" i="12"/>
  <c r="DT77" i="12"/>
  <c r="DS77" i="12"/>
  <c r="DR77" i="12"/>
  <c r="DQ77" i="12"/>
  <c r="DP77" i="12"/>
  <c r="DO77" i="12"/>
  <c r="DN77" i="12"/>
  <c r="DM77" i="12"/>
  <c r="DL77" i="12"/>
  <c r="DH77" i="12"/>
  <c r="DE77" i="12"/>
  <c r="DD77" i="12"/>
  <c r="DC77" i="12"/>
  <c r="DB77" i="12"/>
  <c r="DA77" i="12"/>
  <c r="CZ77" i="12"/>
  <c r="CY77" i="12"/>
  <c r="CX77" i="12"/>
  <c r="CW77" i="12"/>
  <c r="CV77" i="12"/>
  <c r="CU77" i="12"/>
  <c r="CT77" i="12"/>
  <c r="CR77" i="12"/>
  <c r="CP77" i="12"/>
  <c r="DZ77" i="12" s="1"/>
  <c r="CM77" i="12"/>
  <c r="CL77" i="12"/>
  <c r="CK77" i="12"/>
  <c r="CJ77" i="12"/>
  <c r="CH77" i="12"/>
  <c r="CG77" i="12"/>
  <c r="CF77" i="12"/>
  <c r="CE77" i="12"/>
  <c r="CC77" i="12"/>
  <c r="CB77" i="12"/>
  <c r="CA77" i="12"/>
  <c r="BZ77" i="12"/>
  <c r="BW77" i="12"/>
  <c r="BG77" i="12"/>
  <c r="BE77" i="12"/>
  <c r="AO77" i="12"/>
  <c r="AM77" i="12"/>
  <c r="W77" i="12"/>
  <c r="U77" i="12"/>
  <c r="E77" i="12"/>
  <c r="DZ76" i="12"/>
  <c r="DW76" i="12"/>
  <c r="DV76" i="12"/>
  <c r="DU76" i="12"/>
  <c r="DT76" i="12"/>
  <c r="DS76" i="12"/>
  <c r="DR76" i="12"/>
  <c r="DQ76" i="12"/>
  <c r="DP76" i="12"/>
  <c r="DO76" i="12"/>
  <c r="DN76" i="12"/>
  <c r="DM76" i="12"/>
  <c r="DL76" i="12"/>
  <c r="DH76" i="12"/>
  <c r="DE76" i="12"/>
  <c r="DD76" i="12"/>
  <c r="DC76" i="12"/>
  <c r="DB76" i="12"/>
  <c r="DA76" i="12"/>
  <c r="CZ76" i="12"/>
  <c r="CY76" i="12"/>
  <c r="CX76" i="12"/>
  <c r="CW76" i="12"/>
  <c r="CV76" i="12"/>
  <c r="CU76" i="12"/>
  <c r="CT76" i="12"/>
  <c r="CR76" i="12"/>
  <c r="CP76" i="12"/>
  <c r="CM76" i="12"/>
  <c r="CL76" i="12"/>
  <c r="CK76" i="12"/>
  <c r="CJ76" i="12"/>
  <c r="CH76" i="12"/>
  <c r="CG76" i="12"/>
  <c r="CF76" i="12"/>
  <c r="CE76" i="12"/>
  <c r="CD76" i="12"/>
  <c r="CC76" i="12"/>
  <c r="CB76" i="12"/>
  <c r="CA76" i="12"/>
  <c r="BZ76" i="12"/>
  <c r="BW76" i="12"/>
  <c r="BG76" i="12"/>
  <c r="BE76" i="12"/>
  <c r="AO76" i="12"/>
  <c r="AM76" i="12"/>
  <c r="W76" i="12"/>
  <c r="U76" i="12"/>
  <c r="E76" i="12"/>
  <c r="DJ76" i="12" s="1"/>
  <c r="DZ75" i="12"/>
  <c r="DW75" i="12"/>
  <c r="DV75" i="12"/>
  <c r="DU75" i="12"/>
  <c r="DT75" i="12"/>
  <c r="DS75" i="12"/>
  <c r="DR75" i="12"/>
  <c r="DQ75" i="12"/>
  <c r="DP75" i="12"/>
  <c r="DO75" i="12"/>
  <c r="DN75" i="12"/>
  <c r="DM75" i="12"/>
  <c r="DL75" i="12"/>
  <c r="DH75" i="12"/>
  <c r="DE75" i="12"/>
  <c r="DD75" i="12"/>
  <c r="DC75" i="12"/>
  <c r="DB75" i="12"/>
  <c r="DA75" i="12"/>
  <c r="CZ75" i="12"/>
  <c r="CY75" i="12"/>
  <c r="CX75" i="12"/>
  <c r="CW75" i="12"/>
  <c r="CV75" i="12"/>
  <c r="CU75" i="12"/>
  <c r="CT75" i="12"/>
  <c r="CP75" i="12"/>
  <c r="CM75" i="12"/>
  <c r="CL75" i="12"/>
  <c r="CK75" i="12"/>
  <c r="CJ75" i="12"/>
  <c r="CI75" i="12" s="1"/>
  <c r="CH75" i="12"/>
  <c r="CG75" i="12"/>
  <c r="CF75" i="12"/>
  <c r="CD75" i="12" s="1"/>
  <c r="CE75" i="12"/>
  <c r="CC75" i="12"/>
  <c r="CB75" i="12"/>
  <c r="CA75" i="12"/>
  <c r="BZ75" i="12"/>
  <c r="BY75" i="12"/>
  <c r="BW75" i="12"/>
  <c r="BG75" i="12"/>
  <c r="BE75" i="12"/>
  <c r="AO75" i="12"/>
  <c r="AM75" i="12"/>
  <c r="W75" i="12"/>
  <c r="U75" i="12"/>
  <c r="E75" i="12"/>
  <c r="DW74" i="12"/>
  <c r="DV74" i="12"/>
  <c r="DU74" i="12"/>
  <c r="DT74" i="12"/>
  <c r="DS74" i="12"/>
  <c r="DR74" i="12"/>
  <c r="DQ74" i="12"/>
  <c r="DP74" i="12"/>
  <c r="DO74" i="12"/>
  <c r="DN74" i="12"/>
  <c r="DM74" i="12"/>
  <c r="DL74" i="12"/>
  <c r="DH74" i="12"/>
  <c r="DE74" i="12"/>
  <c r="DD74" i="12"/>
  <c r="DC74" i="12"/>
  <c r="DB74" i="12"/>
  <c r="DA74" i="12"/>
  <c r="CZ74" i="12"/>
  <c r="CY74" i="12"/>
  <c r="CX74" i="12"/>
  <c r="CW74" i="12"/>
  <c r="CV74" i="12"/>
  <c r="CU74" i="12"/>
  <c r="CT74" i="12"/>
  <c r="CP74" i="12"/>
  <c r="DZ74" i="12" s="1"/>
  <c r="CM74" i="12"/>
  <c r="CL74" i="12"/>
  <c r="CK74" i="12"/>
  <c r="CJ74" i="12"/>
  <c r="CI74" i="12" s="1"/>
  <c r="CH74" i="12"/>
  <c r="CG74" i="12"/>
  <c r="CF74" i="12"/>
  <c r="CE74" i="12"/>
  <c r="CC74" i="12"/>
  <c r="CB74" i="12"/>
  <c r="CA74" i="12"/>
  <c r="BZ74" i="12"/>
  <c r="BW74" i="12"/>
  <c r="BG74" i="12"/>
  <c r="BE74" i="12"/>
  <c r="AO74" i="12"/>
  <c r="AM74" i="12"/>
  <c r="W74" i="12"/>
  <c r="CR74" i="12" s="1"/>
  <c r="U74" i="12"/>
  <c r="E74" i="12"/>
  <c r="DW73" i="12"/>
  <c r="DV73" i="12"/>
  <c r="DU73" i="12"/>
  <c r="DT73" i="12"/>
  <c r="DS73" i="12"/>
  <c r="DR73" i="12"/>
  <c r="DQ73" i="12"/>
  <c r="DP73" i="12"/>
  <c r="DO73" i="12"/>
  <c r="DN73" i="12"/>
  <c r="DM73" i="12"/>
  <c r="DL73" i="12"/>
  <c r="DH73" i="12"/>
  <c r="DE73" i="12"/>
  <c r="DD73" i="12"/>
  <c r="DC73" i="12"/>
  <c r="DB73" i="12"/>
  <c r="DA73" i="12"/>
  <c r="CZ73" i="12"/>
  <c r="CY73" i="12"/>
  <c r="CX73" i="12"/>
  <c r="CW73" i="12"/>
  <c r="CV73" i="12"/>
  <c r="CU73" i="12"/>
  <c r="CT73" i="12"/>
  <c r="CP73" i="12"/>
  <c r="DZ73" i="12" s="1"/>
  <c r="CM73" i="12"/>
  <c r="CL73" i="12"/>
  <c r="CK73" i="12"/>
  <c r="CJ73" i="12"/>
  <c r="CI73" i="12" s="1"/>
  <c r="CH73" i="12"/>
  <c r="CG73" i="12"/>
  <c r="CF73" i="12"/>
  <c r="CE73" i="12"/>
  <c r="CC73" i="12"/>
  <c r="CB73" i="12"/>
  <c r="CA73" i="12"/>
  <c r="BZ73" i="12"/>
  <c r="BW73" i="12"/>
  <c r="BG73" i="12"/>
  <c r="BE73" i="12"/>
  <c r="AO73" i="12"/>
  <c r="AM73" i="12"/>
  <c r="W73" i="12"/>
  <c r="U73" i="12"/>
  <c r="E73" i="12"/>
  <c r="DW72" i="12"/>
  <c r="DV72" i="12"/>
  <c r="DU72" i="12"/>
  <c r="DT72" i="12"/>
  <c r="DS72" i="12"/>
  <c r="DR72" i="12"/>
  <c r="DQ72" i="12"/>
  <c r="DP72" i="12"/>
  <c r="DO72" i="12"/>
  <c r="DN72" i="12"/>
  <c r="DM72" i="12"/>
  <c r="DL72" i="12"/>
  <c r="DJ72" i="12"/>
  <c r="DH72" i="12"/>
  <c r="DE72" i="12"/>
  <c r="DD72" i="12"/>
  <c r="DC72" i="12"/>
  <c r="DB72" i="12"/>
  <c r="DA72" i="12"/>
  <c r="CZ72" i="12"/>
  <c r="CY72" i="12"/>
  <c r="CX72" i="12"/>
  <c r="CW72" i="12"/>
  <c r="CV72" i="12"/>
  <c r="CU72" i="12"/>
  <c r="CT72" i="12"/>
  <c r="CR72" i="12"/>
  <c r="CP72" i="12"/>
  <c r="DZ72" i="12" s="1"/>
  <c r="CM72" i="12"/>
  <c r="CL72" i="12"/>
  <c r="CK72" i="12"/>
  <c r="CJ72" i="12"/>
  <c r="CH72" i="12"/>
  <c r="CG72" i="12"/>
  <c r="CF72" i="12"/>
  <c r="CE72" i="12"/>
  <c r="CC72" i="12"/>
  <c r="CB72" i="12"/>
  <c r="CA72" i="12"/>
  <c r="BZ72" i="12"/>
  <c r="BW72" i="12"/>
  <c r="BG72" i="12"/>
  <c r="BE72" i="12"/>
  <c r="AO72" i="12"/>
  <c r="AM72" i="12"/>
  <c r="W72" i="12"/>
  <c r="U72" i="12"/>
  <c r="E72" i="12"/>
  <c r="DZ71" i="12"/>
  <c r="DW71" i="12"/>
  <c r="DV71" i="12"/>
  <c r="DU71" i="12"/>
  <c r="DT71" i="12"/>
  <c r="DS71" i="12"/>
  <c r="DR71" i="12"/>
  <c r="DQ71" i="12"/>
  <c r="DP71" i="12"/>
  <c r="DO71" i="12"/>
  <c r="DN71" i="12"/>
  <c r="DM71" i="12"/>
  <c r="DL71" i="12"/>
  <c r="DH71" i="12"/>
  <c r="DE71" i="12"/>
  <c r="DD71" i="12"/>
  <c r="DC71" i="12"/>
  <c r="DB71" i="12"/>
  <c r="DA71" i="12"/>
  <c r="CZ71" i="12"/>
  <c r="CY71" i="12"/>
  <c r="CX71" i="12"/>
  <c r="CW71" i="12"/>
  <c r="CV71" i="12"/>
  <c r="CU71" i="12"/>
  <c r="CT71" i="12"/>
  <c r="CP71" i="12"/>
  <c r="CM71" i="12"/>
  <c r="CL71" i="12"/>
  <c r="CK71" i="12"/>
  <c r="CJ71" i="12"/>
  <c r="CI71" i="12"/>
  <c r="CH71" i="12"/>
  <c r="CG71" i="12"/>
  <c r="CF71" i="12"/>
  <c r="CE71" i="12"/>
  <c r="CC71" i="12"/>
  <c r="CB71" i="12"/>
  <c r="CA71" i="12"/>
  <c r="BZ71" i="12"/>
  <c r="BY71" i="12"/>
  <c r="BW71" i="12"/>
  <c r="BG71" i="12"/>
  <c r="BE71" i="12"/>
  <c r="AO71" i="12"/>
  <c r="AM71" i="12"/>
  <c r="W71" i="12"/>
  <c r="U71" i="12"/>
  <c r="E71" i="12"/>
  <c r="DW70" i="12"/>
  <c r="DV70" i="12"/>
  <c r="DU70" i="12"/>
  <c r="DT70" i="12"/>
  <c r="DS70" i="12"/>
  <c r="DR70" i="12"/>
  <c r="DQ70" i="12"/>
  <c r="DP70" i="12"/>
  <c r="DO70" i="12"/>
  <c r="DN70" i="12"/>
  <c r="DM70" i="12"/>
  <c r="DL70" i="12"/>
  <c r="DH70" i="12"/>
  <c r="DE70" i="12"/>
  <c r="DD70" i="12"/>
  <c r="DC70" i="12"/>
  <c r="DB70" i="12"/>
  <c r="DA70" i="12"/>
  <c r="CZ70" i="12"/>
  <c r="CY70" i="12"/>
  <c r="CX70" i="12"/>
  <c r="CW70" i="12"/>
  <c r="CV70" i="12"/>
  <c r="CU70" i="12"/>
  <c r="CT70" i="12"/>
  <c r="CR70" i="12"/>
  <c r="CP70" i="12"/>
  <c r="DZ70" i="12" s="1"/>
  <c r="CM70" i="12"/>
  <c r="CL70" i="12"/>
  <c r="CK70" i="12"/>
  <c r="CJ70" i="12"/>
  <c r="CI70" i="12" s="1"/>
  <c r="CH70" i="12"/>
  <c r="CG70" i="12"/>
  <c r="CF70" i="12"/>
  <c r="CE70" i="12"/>
  <c r="CC70" i="12"/>
  <c r="CB70" i="12"/>
  <c r="CA70" i="12"/>
  <c r="BZ70" i="12"/>
  <c r="BY70" i="12"/>
  <c r="BW70" i="12"/>
  <c r="BG70" i="12"/>
  <c r="BE70" i="12"/>
  <c r="AO70" i="12"/>
  <c r="AM70" i="12"/>
  <c r="W70" i="12"/>
  <c r="U70" i="12"/>
  <c r="E70" i="12"/>
  <c r="DW69" i="12"/>
  <c r="DV69" i="12"/>
  <c r="DU69" i="12"/>
  <c r="DT69" i="12"/>
  <c r="DS69" i="12"/>
  <c r="DR69" i="12"/>
  <c r="DQ69" i="12"/>
  <c r="DP69" i="12"/>
  <c r="DO69" i="12"/>
  <c r="DN69" i="12"/>
  <c r="DM69" i="12"/>
  <c r="DL69" i="12"/>
  <c r="DH69" i="12"/>
  <c r="DE69" i="12"/>
  <c r="DD69" i="12"/>
  <c r="DC69" i="12"/>
  <c r="DB69" i="12"/>
  <c r="DA69" i="12"/>
  <c r="CZ69" i="12"/>
  <c r="CY69" i="12"/>
  <c r="CX69" i="12"/>
  <c r="CW69" i="12"/>
  <c r="CV69" i="12"/>
  <c r="CU69" i="12"/>
  <c r="CT69" i="12"/>
  <c r="CR69" i="12"/>
  <c r="CP69" i="12"/>
  <c r="DZ69" i="12" s="1"/>
  <c r="CM69" i="12"/>
  <c r="CL69" i="12"/>
  <c r="CK69" i="12"/>
  <c r="CJ69" i="12"/>
  <c r="CH69" i="12"/>
  <c r="CG69" i="12"/>
  <c r="CF69" i="12"/>
  <c r="CE69" i="12"/>
  <c r="CD69" i="12" s="1"/>
  <c r="CC69" i="12"/>
  <c r="CB69" i="12"/>
  <c r="CA69" i="12"/>
  <c r="BZ69" i="12"/>
  <c r="BY69" i="12"/>
  <c r="BW69" i="12"/>
  <c r="BG69" i="12"/>
  <c r="BE69" i="12"/>
  <c r="AO69" i="12"/>
  <c r="AM69" i="12"/>
  <c r="W69" i="12"/>
  <c r="DJ69" i="12" s="1"/>
  <c r="U69" i="12"/>
  <c r="E69" i="12"/>
  <c r="DZ68" i="12"/>
  <c r="DW68" i="12"/>
  <c r="DV68" i="12"/>
  <c r="DU68" i="12"/>
  <c r="DT68" i="12"/>
  <c r="DS68" i="12"/>
  <c r="DR68" i="12"/>
  <c r="DQ68" i="12"/>
  <c r="DP68" i="12"/>
  <c r="DO68" i="12"/>
  <c r="DN68" i="12"/>
  <c r="DM68" i="12"/>
  <c r="DL68" i="12"/>
  <c r="DH68" i="12"/>
  <c r="DE68" i="12"/>
  <c r="DD68" i="12"/>
  <c r="DC68" i="12"/>
  <c r="DB68" i="12"/>
  <c r="DA68" i="12"/>
  <c r="CZ68" i="12"/>
  <c r="CY68" i="12"/>
  <c r="CX68" i="12"/>
  <c r="CW68" i="12"/>
  <c r="CV68" i="12"/>
  <c r="CU68" i="12"/>
  <c r="CT68" i="12"/>
  <c r="CP68" i="12"/>
  <c r="CM68" i="12"/>
  <c r="CL68" i="12"/>
  <c r="CK68" i="12"/>
  <c r="CJ68" i="12"/>
  <c r="CI68" i="12" s="1"/>
  <c r="CH68" i="12"/>
  <c r="CG68" i="12"/>
  <c r="CF68" i="12"/>
  <c r="CE68" i="12"/>
  <c r="CD68" i="12"/>
  <c r="CC68" i="12"/>
  <c r="CB68" i="12"/>
  <c r="CA68" i="12"/>
  <c r="BZ68" i="12"/>
  <c r="BW68" i="12"/>
  <c r="BG68" i="12"/>
  <c r="BE68" i="12"/>
  <c r="AO68" i="12"/>
  <c r="AM68" i="12"/>
  <c r="W68" i="12"/>
  <c r="U68" i="12"/>
  <c r="E68" i="12"/>
  <c r="DW67" i="12"/>
  <c r="DV67" i="12"/>
  <c r="DU67" i="12"/>
  <c r="DT67" i="12"/>
  <c r="DS67" i="12"/>
  <c r="DR67" i="12"/>
  <c r="DQ67" i="12"/>
  <c r="DP67" i="12"/>
  <c r="DO67" i="12"/>
  <c r="DN67" i="12"/>
  <c r="DM67" i="12"/>
  <c r="DL67" i="12"/>
  <c r="DJ67" i="12"/>
  <c r="DH67" i="12"/>
  <c r="DE67" i="12"/>
  <c r="DD67" i="12"/>
  <c r="DC67" i="12"/>
  <c r="DB67" i="12"/>
  <c r="DA67" i="12"/>
  <c r="CZ67" i="12"/>
  <c r="CY67" i="12"/>
  <c r="CX67" i="12"/>
  <c r="CW67" i="12"/>
  <c r="CV67" i="12"/>
  <c r="CU67" i="12"/>
  <c r="CT67" i="12"/>
  <c r="CP67" i="12"/>
  <c r="DZ67" i="12" s="1"/>
  <c r="CM67" i="12"/>
  <c r="CL67" i="12"/>
  <c r="CK67" i="12"/>
  <c r="CJ67" i="12"/>
  <c r="CH67" i="12"/>
  <c r="CG67" i="12"/>
  <c r="CF67" i="12"/>
  <c r="CE67" i="12"/>
  <c r="CC67" i="12"/>
  <c r="CB67" i="12"/>
  <c r="CA67" i="12"/>
  <c r="BZ67" i="12"/>
  <c r="BY67" i="12" s="1"/>
  <c r="BW67" i="12"/>
  <c r="BG67" i="12"/>
  <c r="BE67" i="12"/>
  <c r="AO67" i="12"/>
  <c r="AM67" i="12"/>
  <c r="W67" i="12"/>
  <c r="U67" i="12"/>
  <c r="E67" i="12"/>
  <c r="CR67" i="12" s="1"/>
  <c r="DW66" i="12"/>
  <c r="DV66" i="12"/>
  <c r="DU66" i="12"/>
  <c r="DT66" i="12"/>
  <c r="DS66" i="12"/>
  <c r="DR66" i="12"/>
  <c r="DQ66" i="12"/>
  <c r="DP66" i="12"/>
  <c r="DO66" i="12"/>
  <c r="DN66" i="12"/>
  <c r="DM66" i="12"/>
  <c r="DL66" i="12"/>
  <c r="DH66" i="12"/>
  <c r="DE66" i="12"/>
  <c r="DD66" i="12"/>
  <c r="DC66" i="12"/>
  <c r="DB66" i="12"/>
  <c r="DA66" i="12"/>
  <c r="CZ66" i="12"/>
  <c r="CY66" i="12"/>
  <c r="CX66" i="12"/>
  <c r="CW66" i="12"/>
  <c r="CV66" i="12"/>
  <c r="CU66" i="12"/>
  <c r="CT66" i="12"/>
  <c r="CP66" i="12"/>
  <c r="DZ66" i="12" s="1"/>
  <c r="CM66" i="12"/>
  <c r="CL66" i="12"/>
  <c r="CI66" i="12" s="1"/>
  <c r="CK66" i="12"/>
  <c r="CJ66" i="12"/>
  <c r="CH66" i="12"/>
  <c r="CG66" i="12"/>
  <c r="CF66" i="12"/>
  <c r="CD66" i="12" s="1"/>
  <c r="CE66" i="12"/>
  <c r="CC66" i="12"/>
  <c r="CB66" i="12"/>
  <c r="CA66" i="12"/>
  <c r="BZ66" i="12"/>
  <c r="BY66" i="12"/>
  <c r="BW66" i="12"/>
  <c r="BG66" i="12"/>
  <c r="BE66" i="12"/>
  <c r="AO66" i="12"/>
  <c r="AM66" i="12"/>
  <c r="W66" i="12"/>
  <c r="U66" i="12"/>
  <c r="E66" i="12"/>
  <c r="DW65" i="12"/>
  <c r="DV65" i="12"/>
  <c r="DU65" i="12"/>
  <c r="DT65" i="12"/>
  <c r="DS65" i="12"/>
  <c r="DR65" i="12"/>
  <c r="DQ65" i="12"/>
  <c r="DP65" i="12"/>
  <c r="DO65" i="12"/>
  <c r="DN65" i="12"/>
  <c r="DM65" i="12"/>
  <c r="DL65" i="12"/>
  <c r="DH65" i="12"/>
  <c r="DE65" i="12"/>
  <c r="DD65" i="12"/>
  <c r="DC65" i="12"/>
  <c r="DB65" i="12"/>
  <c r="DA65" i="12"/>
  <c r="CZ65" i="12"/>
  <c r="CY65" i="12"/>
  <c r="CX65" i="12"/>
  <c r="CW65" i="12"/>
  <c r="CV65" i="12"/>
  <c r="CU65" i="12"/>
  <c r="CT65" i="12"/>
  <c r="CP65" i="12"/>
  <c r="DZ65" i="12" s="1"/>
  <c r="CM65" i="12"/>
  <c r="CL65" i="12"/>
  <c r="CK65" i="12"/>
  <c r="CI65" i="12" s="1"/>
  <c r="CJ65" i="12"/>
  <c r="CH65" i="12"/>
  <c r="CG65" i="12"/>
  <c r="CF65" i="12"/>
  <c r="CE65" i="12"/>
  <c r="CC65" i="12"/>
  <c r="CB65" i="12"/>
  <c r="CA65" i="12"/>
  <c r="BZ65" i="12"/>
  <c r="BY65" i="12"/>
  <c r="BW65" i="12"/>
  <c r="BG65" i="12"/>
  <c r="BE65" i="12"/>
  <c r="AO65" i="12"/>
  <c r="AM65" i="12"/>
  <c r="W65" i="12"/>
  <c r="CR65" i="12" s="1"/>
  <c r="U65" i="12"/>
  <c r="E65" i="12"/>
  <c r="DW64" i="12"/>
  <c r="DV64" i="12"/>
  <c r="DU64" i="12"/>
  <c r="DT64" i="12"/>
  <c r="DS64" i="12"/>
  <c r="DR64" i="12"/>
  <c r="DQ64" i="12"/>
  <c r="DP64" i="12"/>
  <c r="DO64" i="12"/>
  <c r="DN64" i="12"/>
  <c r="DM64" i="12"/>
  <c r="DL64" i="12"/>
  <c r="DJ64" i="12"/>
  <c r="DH64" i="12"/>
  <c r="DE64" i="12"/>
  <c r="DD64" i="12"/>
  <c r="DC64" i="12"/>
  <c r="DB64" i="12"/>
  <c r="DA64" i="12"/>
  <c r="CZ64" i="12"/>
  <c r="CY64" i="12"/>
  <c r="CX64" i="12"/>
  <c r="CW64" i="12"/>
  <c r="CV64" i="12"/>
  <c r="CU64" i="12"/>
  <c r="CT64" i="12"/>
  <c r="CP64" i="12"/>
  <c r="DZ64" i="12" s="1"/>
  <c r="CM64" i="12"/>
  <c r="CL64" i="12"/>
  <c r="CK64" i="12"/>
  <c r="CJ64" i="12"/>
  <c r="CI64" i="12" s="1"/>
  <c r="CH64" i="12"/>
  <c r="CG64" i="12"/>
  <c r="CF64" i="12"/>
  <c r="CE64" i="12"/>
  <c r="CC64" i="12"/>
  <c r="CB64" i="12"/>
  <c r="CA64" i="12"/>
  <c r="BY64" i="12" s="1"/>
  <c r="BZ64" i="12"/>
  <c r="BW64" i="12"/>
  <c r="BG64" i="12"/>
  <c r="BE64" i="12"/>
  <c r="AO64" i="12"/>
  <c r="AM64" i="12"/>
  <c r="W64" i="12"/>
  <c r="U64" i="12"/>
  <c r="E64" i="12"/>
  <c r="CR64" i="12" s="1"/>
  <c r="DZ63" i="12"/>
  <c r="DW63" i="12"/>
  <c r="DV63" i="12"/>
  <c r="DU63" i="12"/>
  <c r="DT63" i="12"/>
  <c r="DS63" i="12"/>
  <c r="DR63" i="12"/>
  <c r="DQ63" i="12"/>
  <c r="DP63" i="12"/>
  <c r="DO63" i="12"/>
  <c r="DN63" i="12"/>
  <c r="DM63" i="12"/>
  <c r="DL63" i="12"/>
  <c r="DH63" i="12"/>
  <c r="DE63" i="12"/>
  <c r="DD63" i="12"/>
  <c r="DC63" i="12"/>
  <c r="DB63" i="12"/>
  <c r="DA63" i="12"/>
  <c r="CZ63" i="12"/>
  <c r="CY63" i="12"/>
  <c r="CX63" i="12"/>
  <c r="CW63" i="12"/>
  <c r="CV63" i="12"/>
  <c r="CU63" i="12"/>
  <c r="CT63" i="12"/>
  <c r="CR63" i="12"/>
  <c r="CP63" i="12"/>
  <c r="CM63" i="12"/>
  <c r="CL63" i="12"/>
  <c r="CK63" i="12"/>
  <c r="CJ63" i="12"/>
  <c r="CH63" i="12"/>
  <c r="CD63" i="12" s="1"/>
  <c r="CG63" i="12"/>
  <c r="CF63" i="12"/>
  <c r="CE63" i="12"/>
  <c r="CC63" i="12"/>
  <c r="CB63" i="12"/>
  <c r="CA63" i="12"/>
  <c r="BZ63" i="12"/>
  <c r="BY63" i="12"/>
  <c r="BW63" i="12"/>
  <c r="BG63" i="12"/>
  <c r="BE63" i="12"/>
  <c r="AO63" i="12"/>
  <c r="AM63" i="12"/>
  <c r="W63" i="12"/>
  <c r="U63" i="12"/>
  <c r="E63" i="12"/>
  <c r="DW62" i="12"/>
  <c r="DV62" i="12"/>
  <c r="DU62" i="12"/>
  <c r="DT62" i="12"/>
  <c r="DS62" i="12"/>
  <c r="DR62" i="12"/>
  <c r="DQ62" i="12"/>
  <c r="DP62" i="12"/>
  <c r="DO62" i="12"/>
  <c r="DN62" i="12"/>
  <c r="DM62" i="12"/>
  <c r="DL62" i="12"/>
  <c r="DH62" i="12"/>
  <c r="DE62" i="12"/>
  <c r="DD62" i="12"/>
  <c r="DC62" i="12"/>
  <c r="DB62" i="12"/>
  <c r="DA62" i="12"/>
  <c r="CZ62" i="12"/>
  <c r="CY62" i="12"/>
  <c r="CX62" i="12"/>
  <c r="CW62" i="12"/>
  <c r="CV62" i="12"/>
  <c r="CU62" i="12"/>
  <c r="CT62" i="12"/>
  <c r="CP62" i="12"/>
  <c r="DZ62" i="12" s="1"/>
  <c r="CM62" i="12"/>
  <c r="CL62" i="12"/>
  <c r="CK62" i="12"/>
  <c r="CJ62" i="12"/>
  <c r="CI62" i="12" s="1"/>
  <c r="CH62" i="12"/>
  <c r="CG62" i="12"/>
  <c r="CF62" i="12"/>
  <c r="CE62" i="12"/>
  <c r="CD62" i="12" s="1"/>
  <c r="CC62" i="12"/>
  <c r="CB62" i="12"/>
  <c r="CA62" i="12"/>
  <c r="BZ62" i="12"/>
  <c r="BW62" i="12"/>
  <c r="BG62" i="12"/>
  <c r="BE62" i="12"/>
  <c r="AO62" i="12"/>
  <c r="AM62" i="12"/>
  <c r="W62" i="12"/>
  <c r="U62" i="12"/>
  <c r="E62" i="12"/>
  <c r="DW61" i="12"/>
  <c r="DV61" i="12"/>
  <c r="DU61" i="12"/>
  <c r="DT61" i="12"/>
  <c r="DS61" i="12"/>
  <c r="DR61" i="12"/>
  <c r="DQ61" i="12"/>
  <c r="DP61" i="12"/>
  <c r="DO61" i="12"/>
  <c r="DN61" i="12"/>
  <c r="DM61" i="12"/>
  <c r="DL61" i="12"/>
  <c r="DH61" i="12"/>
  <c r="DE61" i="12"/>
  <c r="DD61" i="12"/>
  <c r="DC61" i="12"/>
  <c r="DB61" i="12"/>
  <c r="DA61" i="12"/>
  <c r="CZ61" i="12"/>
  <c r="CY61" i="12"/>
  <c r="CX61" i="12"/>
  <c r="CW61" i="12"/>
  <c r="CV61" i="12"/>
  <c r="CU61" i="12"/>
  <c r="CT61" i="12"/>
  <c r="CP61" i="12"/>
  <c r="DZ61" i="12" s="1"/>
  <c r="CM61" i="12"/>
  <c r="CL61" i="12"/>
  <c r="CK61" i="12"/>
  <c r="CJ61" i="12"/>
  <c r="CH61" i="12"/>
  <c r="CG61" i="12"/>
  <c r="CF61" i="12"/>
  <c r="CE61" i="12"/>
  <c r="CC61" i="12"/>
  <c r="CB61" i="12"/>
  <c r="CA61" i="12"/>
  <c r="BZ61" i="12"/>
  <c r="BY61" i="12"/>
  <c r="BW61" i="12"/>
  <c r="BG61" i="12"/>
  <c r="BE61" i="12"/>
  <c r="AO61" i="12"/>
  <c r="AM61" i="12"/>
  <c r="W61" i="12"/>
  <c r="U61" i="12"/>
  <c r="E61" i="12"/>
  <c r="DW60" i="12"/>
  <c r="DV60" i="12"/>
  <c r="DU60" i="12"/>
  <c r="DT60" i="12"/>
  <c r="DS60" i="12"/>
  <c r="DR60" i="12"/>
  <c r="DQ60" i="12"/>
  <c r="DP60" i="12"/>
  <c r="DO60" i="12"/>
  <c r="DN60" i="12"/>
  <c r="DM60" i="12"/>
  <c r="DL60" i="12"/>
  <c r="DH60" i="12"/>
  <c r="DE60" i="12"/>
  <c r="DD60" i="12"/>
  <c r="DC60" i="12"/>
  <c r="DB60" i="12"/>
  <c r="DA60" i="12"/>
  <c r="CZ60" i="12"/>
  <c r="CY60" i="12"/>
  <c r="CX60" i="12"/>
  <c r="CW60" i="12"/>
  <c r="CV60" i="12"/>
  <c r="CU60" i="12"/>
  <c r="CT60" i="12"/>
  <c r="CP60" i="12"/>
  <c r="DZ60" i="12" s="1"/>
  <c r="CM60" i="12"/>
  <c r="CL60" i="12"/>
  <c r="CK60" i="12"/>
  <c r="CJ60" i="12"/>
  <c r="CH60" i="12"/>
  <c r="CG60" i="12"/>
  <c r="CF60" i="12"/>
  <c r="CE60" i="12"/>
  <c r="CD60" i="12"/>
  <c r="CC60" i="12"/>
  <c r="CB60" i="12"/>
  <c r="CA60" i="12"/>
  <c r="BZ60" i="12"/>
  <c r="BY60" i="12"/>
  <c r="BW60" i="12"/>
  <c r="BG60" i="12"/>
  <c r="BE60" i="12"/>
  <c r="AO60" i="12"/>
  <c r="AM60" i="12"/>
  <c r="W60" i="12"/>
  <c r="U60" i="12"/>
  <c r="E60" i="12"/>
  <c r="DZ59" i="12"/>
  <c r="DW59" i="12"/>
  <c r="DV59" i="12"/>
  <c r="DU59" i="12"/>
  <c r="DT59" i="12"/>
  <c r="DS59" i="12"/>
  <c r="DR59" i="12"/>
  <c r="DQ59" i="12"/>
  <c r="DP59" i="12"/>
  <c r="DO59" i="12"/>
  <c r="DN59" i="12"/>
  <c r="DM59" i="12"/>
  <c r="DL59" i="12"/>
  <c r="DH59" i="12"/>
  <c r="DE59" i="12"/>
  <c r="DD59" i="12"/>
  <c r="DC59" i="12"/>
  <c r="DB59" i="12"/>
  <c r="DA59" i="12"/>
  <c r="CZ59" i="12"/>
  <c r="CY59" i="12"/>
  <c r="CX59" i="12"/>
  <c r="CW59" i="12"/>
  <c r="CV59" i="12"/>
  <c r="CU59" i="12"/>
  <c r="CT59" i="12"/>
  <c r="CP59" i="12"/>
  <c r="CM59" i="12"/>
  <c r="CL59" i="12"/>
  <c r="CK59" i="12"/>
  <c r="CJ59" i="12"/>
  <c r="CH59" i="12"/>
  <c r="CG59" i="12"/>
  <c r="CF59" i="12"/>
  <c r="CE59" i="12"/>
  <c r="CD59" i="12"/>
  <c r="CC59" i="12"/>
  <c r="BY59" i="12" s="1"/>
  <c r="CB59" i="12"/>
  <c r="CA59" i="12"/>
  <c r="BZ59" i="12"/>
  <c r="BW59" i="12"/>
  <c r="BG59" i="12"/>
  <c r="BE59" i="12"/>
  <c r="AO59" i="12"/>
  <c r="AM59" i="12"/>
  <c r="W59" i="12"/>
  <c r="U59" i="12"/>
  <c r="E59" i="12"/>
  <c r="DW58" i="12"/>
  <c r="DV58" i="12"/>
  <c r="DU58" i="12"/>
  <c r="DT58" i="12"/>
  <c r="DS58" i="12"/>
  <c r="DR58" i="12"/>
  <c r="DQ58" i="12"/>
  <c r="DP58" i="12"/>
  <c r="DO58" i="12"/>
  <c r="DN58" i="12"/>
  <c r="DM58" i="12"/>
  <c r="DL58" i="12"/>
  <c r="DH58" i="12"/>
  <c r="DE58" i="12"/>
  <c r="DD58" i="12"/>
  <c r="DC58" i="12"/>
  <c r="DB58" i="12"/>
  <c r="DA58" i="12"/>
  <c r="CZ58" i="12"/>
  <c r="CY58" i="12"/>
  <c r="CX58" i="12"/>
  <c r="CW58" i="12"/>
  <c r="CV58" i="12"/>
  <c r="CU58" i="12"/>
  <c r="CT58" i="12"/>
  <c r="CP58" i="12"/>
  <c r="DZ58" i="12" s="1"/>
  <c r="CM58" i="12"/>
  <c r="CL58" i="12"/>
  <c r="CK58" i="12"/>
  <c r="CJ58" i="12"/>
  <c r="CH58" i="12"/>
  <c r="CG58" i="12"/>
  <c r="CF58" i="12"/>
  <c r="CE58" i="12"/>
  <c r="CD58" i="12" s="1"/>
  <c r="CC58" i="12"/>
  <c r="CB58" i="12"/>
  <c r="BY58" i="12" s="1"/>
  <c r="CA58" i="12"/>
  <c r="BZ58" i="12"/>
  <c r="BW58" i="12"/>
  <c r="BG58" i="12"/>
  <c r="BE58" i="12"/>
  <c r="AO58" i="12"/>
  <c r="AM58" i="12"/>
  <c r="W58" i="12"/>
  <c r="U58" i="12"/>
  <c r="E58" i="12"/>
  <c r="DW57" i="12"/>
  <c r="DV57" i="12"/>
  <c r="DU57" i="12"/>
  <c r="DT57" i="12"/>
  <c r="DS57" i="12"/>
  <c r="DR57" i="12"/>
  <c r="DQ57" i="12"/>
  <c r="DP57" i="12"/>
  <c r="DO57" i="12"/>
  <c r="DN57" i="12"/>
  <c r="DM57" i="12"/>
  <c r="DL57" i="12"/>
  <c r="DJ57" i="12"/>
  <c r="DH57" i="12"/>
  <c r="DE57" i="12"/>
  <c r="DD57" i="12"/>
  <c r="DC57" i="12"/>
  <c r="DB57" i="12"/>
  <c r="DA57" i="12"/>
  <c r="CZ57" i="12"/>
  <c r="CY57" i="12"/>
  <c r="CX57" i="12"/>
  <c r="CW57" i="12"/>
  <c r="CV57" i="12"/>
  <c r="CU57" i="12"/>
  <c r="CT57" i="12"/>
  <c r="CR57" i="12"/>
  <c r="CP57" i="12"/>
  <c r="DZ57" i="12" s="1"/>
  <c r="CM57" i="12"/>
  <c r="CL57" i="12"/>
  <c r="CK57" i="12"/>
  <c r="CJ57" i="12"/>
  <c r="CH57" i="12"/>
  <c r="CG57" i="12"/>
  <c r="CF57" i="12"/>
  <c r="CE57" i="12"/>
  <c r="CD57" i="12" s="1"/>
  <c r="CC57" i="12"/>
  <c r="CB57" i="12"/>
  <c r="CA57" i="12"/>
  <c r="BZ57" i="12"/>
  <c r="BW57" i="12"/>
  <c r="BG57" i="12"/>
  <c r="BE57" i="12"/>
  <c r="AO57" i="12"/>
  <c r="AM57" i="12"/>
  <c r="W57" i="12"/>
  <c r="U57" i="12"/>
  <c r="E57" i="12"/>
  <c r="DW56" i="12"/>
  <c r="DV56" i="12"/>
  <c r="DU56" i="12"/>
  <c r="DT56" i="12"/>
  <c r="DS56" i="12"/>
  <c r="DR56" i="12"/>
  <c r="DQ56" i="12"/>
  <c r="DP56" i="12"/>
  <c r="DO56" i="12"/>
  <c r="DN56" i="12"/>
  <c r="DM56" i="12"/>
  <c r="DL56" i="12"/>
  <c r="DJ56" i="12"/>
  <c r="DH56" i="12"/>
  <c r="DE56" i="12"/>
  <c r="DD56" i="12"/>
  <c r="DC56" i="12"/>
  <c r="DB56" i="12"/>
  <c r="DA56" i="12"/>
  <c r="CZ56" i="12"/>
  <c r="CY56" i="12"/>
  <c r="CX56" i="12"/>
  <c r="CW56" i="12"/>
  <c r="CV56" i="12"/>
  <c r="CU56" i="12"/>
  <c r="CT56" i="12"/>
  <c r="CR56" i="12"/>
  <c r="CP56" i="12"/>
  <c r="DZ56" i="12" s="1"/>
  <c r="CM56" i="12"/>
  <c r="CL56" i="12"/>
  <c r="CK56" i="12"/>
  <c r="CJ56" i="12"/>
  <c r="CH56" i="12"/>
  <c r="CG56" i="12"/>
  <c r="CF56" i="12"/>
  <c r="CE56" i="12"/>
  <c r="CD56" i="12"/>
  <c r="CC56" i="12"/>
  <c r="CB56" i="12"/>
  <c r="CA56" i="12"/>
  <c r="BZ56" i="12"/>
  <c r="BY56" i="12"/>
  <c r="BW56" i="12"/>
  <c r="BG56" i="12"/>
  <c r="BE56" i="12"/>
  <c r="AO56" i="12"/>
  <c r="AM56" i="12"/>
  <c r="W56" i="12"/>
  <c r="U56" i="12"/>
  <c r="E56" i="12"/>
  <c r="DZ55" i="12"/>
  <c r="DW55" i="12"/>
  <c r="DV55" i="12"/>
  <c r="DU55" i="12"/>
  <c r="DT55" i="12"/>
  <c r="DS55" i="12"/>
  <c r="DR55" i="12"/>
  <c r="DQ55" i="12"/>
  <c r="DP55" i="12"/>
  <c r="DO55" i="12"/>
  <c r="DN55" i="12"/>
  <c r="DM55" i="12"/>
  <c r="DL55" i="12"/>
  <c r="DH55" i="12"/>
  <c r="DE55" i="12"/>
  <c r="DD55" i="12"/>
  <c r="DC55" i="12"/>
  <c r="DB55" i="12"/>
  <c r="DA55" i="12"/>
  <c r="CZ55" i="12"/>
  <c r="CY55" i="12"/>
  <c r="CX55" i="12"/>
  <c r="CW55" i="12"/>
  <c r="CV55" i="12"/>
  <c r="CU55" i="12"/>
  <c r="CT55" i="12"/>
  <c r="CP55" i="12"/>
  <c r="CM55" i="12"/>
  <c r="CL55" i="12"/>
  <c r="CK55" i="12"/>
  <c r="CI55" i="12" s="1"/>
  <c r="CJ55" i="12"/>
  <c r="CH55" i="12"/>
  <c r="CG55" i="12"/>
  <c r="CF55" i="12"/>
  <c r="CE55" i="12"/>
  <c r="CD55" i="12"/>
  <c r="CC55" i="12"/>
  <c r="CB55" i="12"/>
  <c r="CA55" i="12"/>
  <c r="BZ55" i="12"/>
  <c r="BY55" i="12" s="1"/>
  <c r="BW55" i="12"/>
  <c r="BG55" i="12"/>
  <c r="BE55" i="12"/>
  <c r="AO55" i="12"/>
  <c r="AM55" i="12"/>
  <c r="W55" i="12"/>
  <c r="U55" i="12"/>
  <c r="E55" i="12"/>
  <c r="DW54" i="12"/>
  <c r="DV54" i="12"/>
  <c r="DU54" i="12"/>
  <c r="DT54" i="12"/>
  <c r="DS54" i="12"/>
  <c r="DR54" i="12"/>
  <c r="DQ54" i="12"/>
  <c r="DP54" i="12"/>
  <c r="DO54" i="12"/>
  <c r="DN54" i="12"/>
  <c r="DM54" i="12"/>
  <c r="DL54" i="12"/>
  <c r="DH54" i="12"/>
  <c r="DE54" i="12"/>
  <c r="DD54" i="12"/>
  <c r="DC54" i="12"/>
  <c r="DB54" i="12"/>
  <c r="DA54" i="12"/>
  <c r="CZ54" i="12"/>
  <c r="CY54" i="12"/>
  <c r="CX54" i="12"/>
  <c r="CW54" i="12"/>
  <c r="CV54" i="12"/>
  <c r="CU54" i="12"/>
  <c r="CT54" i="12"/>
  <c r="CP54" i="12"/>
  <c r="DZ54" i="12" s="1"/>
  <c r="CM54" i="12"/>
  <c r="CL54" i="12"/>
  <c r="CI54" i="12" s="1"/>
  <c r="CK54" i="12"/>
  <c r="CJ54" i="12"/>
  <c r="CH54" i="12"/>
  <c r="CG54" i="12"/>
  <c r="CF54" i="12"/>
  <c r="CE54" i="12"/>
  <c r="CD54" i="12"/>
  <c r="CC54" i="12"/>
  <c r="CB54" i="12"/>
  <c r="CA54" i="12"/>
  <c r="BZ54" i="12"/>
  <c r="BW54" i="12"/>
  <c r="BG54" i="12"/>
  <c r="BE54" i="12"/>
  <c r="AO54" i="12"/>
  <c r="AM54" i="12"/>
  <c r="W54" i="12"/>
  <c r="U54" i="12"/>
  <c r="E54" i="12"/>
  <c r="DW53" i="12"/>
  <c r="DV53" i="12"/>
  <c r="DU53" i="12"/>
  <c r="DT53" i="12"/>
  <c r="DS53" i="12"/>
  <c r="DR53" i="12"/>
  <c r="DQ53" i="12"/>
  <c r="DP53" i="12"/>
  <c r="DO53" i="12"/>
  <c r="DN53" i="12"/>
  <c r="DM53" i="12"/>
  <c r="DL53" i="12"/>
  <c r="DJ53" i="12"/>
  <c r="DH53" i="12"/>
  <c r="DE53" i="12"/>
  <c r="DD53" i="12"/>
  <c r="DC53" i="12"/>
  <c r="DB53" i="12"/>
  <c r="DA53" i="12"/>
  <c r="CZ53" i="12"/>
  <c r="CY53" i="12"/>
  <c r="CX53" i="12"/>
  <c r="CW53" i="12"/>
  <c r="CV53" i="12"/>
  <c r="CU53" i="12"/>
  <c r="CT53" i="12"/>
  <c r="CP53" i="12"/>
  <c r="DZ53" i="12" s="1"/>
  <c r="CM53" i="12"/>
  <c r="CL53" i="12"/>
  <c r="CK53" i="12"/>
  <c r="CJ53" i="12"/>
  <c r="CH53" i="12"/>
  <c r="CG53" i="12"/>
  <c r="CF53" i="12"/>
  <c r="CE53" i="12"/>
  <c r="CD53" i="12" s="1"/>
  <c r="CC53" i="12"/>
  <c r="BY53" i="12" s="1"/>
  <c r="CB53" i="12"/>
  <c r="CA53" i="12"/>
  <c r="BZ53" i="12"/>
  <c r="BW53" i="12"/>
  <c r="BG53" i="12"/>
  <c r="BE53" i="12"/>
  <c r="AO53" i="12"/>
  <c r="AM53" i="12"/>
  <c r="W53" i="12"/>
  <c r="U53" i="12"/>
  <c r="E53" i="12"/>
  <c r="DZ52" i="12"/>
  <c r="DW52" i="12"/>
  <c r="DV52" i="12"/>
  <c r="DU52" i="12"/>
  <c r="DT52" i="12"/>
  <c r="DS52" i="12"/>
  <c r="DR52" i="12"/>
  <c r="DQ52" i="12"/>
  <c r="DP52" i="12"/>
  <c r="DO52" i="12"/>
  <c r="DN52" i="12"/>
  <c r="DM52" i="12"/>
  <c r="DL52" i="12"/>
  <c r="DH52" i="12"/>
  <c r="DE52" i="12"/>
  <c r="DD52" i="12"/>
  <c r="DC52" i="12"/>
  <c r="DB52" i="12"/>
  <c r="DA52" i="12"/>
  <c r="CZ52" i="12"/>
  <c r="CY52" i="12"/>
  <c r="CX52" i="12"/>
  <c r="CW52" i="12"/>
  <c r="CV52" i="12"/>
  <c r="CU52" i="12"/>
  <c r="CT52" i="12"/>
  <c r="CP52" i="12"/>
  <c r="CM52" i="12"/>
  <c r="CL52" i="12"/>
  <c r="CK52" i="12"/>
  <c r="CJ52" i="12"/>
  <c r="CH52" i="12"/>
  <c r="CD52" i="12" s="1"/>
  <c r="CG52" i="12"/>
  <c r="CF52" i="12"/>
  <c r="CE52" i="12"/>
  <c r="CC52" i="12"/>
  <c r="BY52" i="12" s="1"/>
  <c r="CB52" i="12"/>
  <c r="CA52" i="12"/>
  <c r="BZ52" i="12"/>
  <c r="BW52" i="12"/>
  <c r="BG52" i="12"/>
  <c r="BE52" i="12"/>
  <c r="AO52" i="12"/>
  <c r="AM52" i="12"/>
  <c r="W52" i="12"/>
  <c r="U52" i="12"/>
  <c r="E52" i="12"/>
  <c r="DZ51" i="12"/>
  <c r="DW51" i="12"/>
  <c r="DV51" i="12"/>
  <c r="DU51" i="12"/>
  <c r="DT51" i="12"/>
  <c r="DS51" i="12"/>
  <c r="DR51" i="12"/>
  <c r="DQ51" i="12"/>
  <c r="DP51" i="12"/>
  <c r="DO51" i="12"/>
  <c r="DN51" i="12"/>
  <c r="DM51" i="12"/>
  <c r="DL51" i="12"/>
  <c r="DJ51" i="12"/>
  <c r="DH51" i="12"/>
  <c r="DE51" i="12"/>
  <c r="DD51" i="12"/>
  <c r="DC51" i="12"/>
  <c r="DB51" i="12"/>
  <c r="DA51" i="12"/>
  <c r="CZ51" i="12"/>
  <c r="CY51" i="12"/>
  <c r="CX51" i="12"/>
  <c r="CW51" i="12"/>
  <c r="CV51" i="12"/>
  <c r="CU51" i="12"/>
  <c r="CT51" i="12"/>
  <c r="CR51" i="12"/>
  <c r="CP51" i="12"/>
  <c r="CM51" i="12"/>
  <c r="CL51" i="12"/>
  <c r="CK51" i="12"/>
  <c r="CJ51" i="12"/>
  <c r="CH51" i="12"/>
  <c r="CG51" i="12"/>
  <c r="CF51" i="12"/>
  <c r="CE51" i="12"/>
  <c r="CD51" i="12"/>
  <c r="CC51" i="12"/>
  <c r="CB51" i="12"/>
  <c r="CA51" i="12"/>
  <c r="BZ51" i="12"/>
  <c r="BY51" i="12"/>
  <c r="BW51" i="12"/>
  <c r="BG51" i="12"/>
  <c r="BE51" i="12"/>
  <c r="AO51" i="12"/>
  <c r="AM51" i="12"/>
  <c r="W51" i="12"/>
  <c r="U51" i="12"/>
  <c r="E51" i="12"/>
  <c r="DW50" i="12"/>
  <c r="DV50" i="12"/>
  <c r="DU50" i="12"/>
  <c r="DT50" i="12"/>
  <c r="DS50" i="12"/>
  <c r="DR50" i="12"/>
  <c r="DQ50" i="12"/>
  <c r="DP50" i="12"/>
  <c r="DO50" i="12"/>
  <c r="DN50" i="12"/>
  <c r="DM50" i="12"/>
  <c r="DL50" i="12"/>
  <c r="DH50" i="12"/>
  <c r="DE50" i="12"/>
  <c r="DD50" i="12"/>
  <c r="DC50" i="12"/>
  <c r="DB50" i="12"/>
  <c r="DA50" i="12"/>
  <c r="CZ50" i="12"/>
  <c r="CY50" i="12"/>
  <c r="CX50" i="12"/>
  <c r="CW50" i="12"/>
  <c r="CV50" i="12"/>
  <c r="CU50" i="12"/>
  <c r="CT50" i="12"/>
  <c r="CP50" i="12"/>
  <c r="DZ50" i="12" s="1"/>
  <c r="CM50" i="12"/>
  <c r="CL50" i="12"/>
  <c r="CK50" i="12"/>
  <c r="CI50" i="12" s="1"/>
  <c r="CJ50" i="12"/>
  <c r="CH50" i="12"/>
  <c r="CG50" i="12"/>
  <c r="CF50" i="12"/>
  <c r="CE50" i="12"/>
  <c r="CD50" i="12"/>
  <c r="CC50" i="12"/>
  <c r="CB50" i="12"/>
  <c r="CA50" i="12"/>
  <c r="BZ50" i="12"/>
  <c r="BW50" i="12"/>
  <c r="BG50" i="12"/>
  <c r="BE50" i="12"/>
  <c r="AO50" i="12"/>
  <c r="AM50" i="12"/>
  <c r="W50" i="12"/>
  <c r="U50" i="12"/>
  <c r="E50" i="12"/>
  <c r="DW49" i="12"/>
  <c r="DV49" i="12"/>
  <c r="DU49" i="12"/>
  <c r="DT49" i="12"/>
  <c r="DS49" i="12"/>
  <c r="DR49" i="12"/>
  <c r="DQ49" i="12"/>
  <c r="DP49" i="12"/>
  <c r="DO49" i="12"/>
  <c r="DN49" i="12"/>
  <c r="DM49" i="12"/>
  <c r="DL49" i="12"/>
  <c r="DJ49" i="12"/>
  <c r="DH49" i="12"/>
  <c r="DE49" i="12"/>
  <c r="DD49" i="12"/>
  <c r="DC49" i="12"/>
  <c r="DB49" i="12"/>
  <c r="DA49" i="12"/>
  <c r="CZ49" i="12"/>
  <c r="CY49" i="12"/>
  <c r="CX49" i="12"/>
  <c r="CW49" i="12"/>
  <c r="CV49" i="12"/>
  <c r="CU49" i="12"/>
  <c r="CT49" i="12"/>
  <c r="CR49" i="12"/>
  <c r="CP49" i="12"/>
  <c r="DZ49" i="12" s="1"/>
  <c r="CM49" i="12"/>
  <c r="CL49" i="12"/>
  <c r="CK49" i="12"/>
  <c r="CJ49" i="12"/>
  <c r="CH49" i="12"/>
  <c r="CG49" i="12"/>
  <c r="CF49" i="12"/>
  <c r="CE49" i="12"/>
  <c r="CD49" i="12"/>
  <c r="CC49" i="12"/>
  <c r="CB49" i="12"/>
  <c r="CA49" i="12"/>
  <c r="BZ49" i="12"/>
  <c r="BW49" i="12"/>
  <c r="BG49" i="12"/>
  <c r="BE49" i="12"/>
  <c r="AO49" i="12"/>
  <c r="AM49" i="12"/>
  <c r="W49" i="12"/>
  <c r="U49" i="12"/>
  <c r="E49" i="12"/>
  <c r="DZ48" i="12"/>
  <c r="DW48" i="12"/>
  <c r="DV48" i="12"/>
  <c r="DU48" i="12"/>
  <c r="DT48" i="12"/>
  <c r="DS48" i="12"/>
  <c r="DR48" i="12"/>
  <c r="DQ48" i="12"/>
  <c r="DP48" i="12"/>
  <c r="DO48" i="12"/>
  <c r="DN48" i="12"/>
  <c r="DM48" i="12"/>
  <c r="DL48" i="12"/>
  <c r="DH48" i="12"/>
  <c r="DE48" i="12"/>
  <c r="DD48" i="12"/>
  <c r="DC48" i="12"/>
  <c r="DB48" i="12"/>
  <c r="DA48" i="12"/>
  <c r="CZ48" i="12"/>
  <c r="CY48" i="12"/>
  <c r="CX48" i="12"/>
  <c r="CW48" i="12"/>
  <c r="CV48" i="12"/>
  <c r="CU48" i="12"/>
  <c r="CT48" i="12"/>
  <c r="CP48" i="12"/>
  <c r="CM48" i="12"/>
  <c r="CL48" i="12"/>
  <c r="CK48" i="12"/>
  <c r="CJ48" i="12"/>
  <c r="CH48" i="12"/>
  <c r="CG48" i="12"/>
  <c r="CF48" i="12"/>
  <c r="CE48" i="12"/>
  <c r="CD48" i="12"/>
  <c r="CC48" i="12"/>
  <c r="CB48" i="12"/>
  <c r="BY48" i="12" s="1"/>
  <c r="CA48" i="12"/>
  <c r="BZ48" i="12"/>
  <c r="BW48" i="12"/>
  <c r="BG48" i="12"/>
  <c r="BE48" i="12"/>
  <c r="AO48" i="12"/>
  <c r="AM48" i="12"/>
  <c r="W48" i="12"/>
  <c r="U48" i="12"/>
  <c r="E48" i="12"/>
  <c r="DW47" i="12"/>
  <c r="DV47" i="12"/>
  <c r="DU47" i="12"/>
  <c r="DT47" i="12"/>
  <c r="DS47" i="12"/>
  <c r="DR47" i="12"/>
  <c r="DQ47" i="12"/>
  <c r="DP47" i="12"/>
  <c r="DO47" i="12"/>
  <c r="DN47" i="12"/>
  <c r="DM47" i="12"/>
  <c r="DL47" i="12"/>
  <c r="DJ47" i="12"/>
  <c r="DH47" i="12"/>
  <c r="DE47" i="12"/>
  <c r="DD47" i="12"/>
  <c r="DC47" i="12"/>
  <c r="DB47" i="12"/>
  <c r="DA47" i="12"/>
  <c r="CZ47" i="12"/>
  <c r="CY47" i="12"/>
  <c r="CX47" i="12"/>
  <c r="CW47" i="12"/>
  <c r="CV47" i="12"/>
  <c r="CU47" i="12"/>
  <c r="CT47" i="12"/>
  <c r="CR47" i="12"/>
  <c r="CP47" i="12"/>
  <c r="DZ47" i="12" s="1"/>
  <c r="CM47" i="12"/>
  <c r="CL47" i="12"/>
  <c r="CK47" i="12"/>
  <c r="CI47" i="12" s="1"/>
  <c r="CJ47" i="12"/>
  <c r="CH47" i="12"/>
  <c r="CG47" i="12"/>
  <c r="CF47" i="12"/>
  <c r="CD47" i="12" s="1"/>
  <c r="CE47" i="12"/>
  <c r="CC47" i="12"/>
  <c r="CB47" i="12"/>
  <c r="CA47" i="12"/>
  <c r="BZ47" i="12"/>
  <c r="BW47" i="12"/>
  <c r="BG47" i="12"/>
  <c r="BE47" i="12"/>
  <c r="AO47" i="12"/>
  <c r="AM47" i="12"/>
  <c r="W47" i="12"/>
  <c r="U47" i="12"/>
  <c r="E47" i="12"/>
  <c r="DW46" i="12"/>
  <c r="DV46" i="12"/>
  <c r="DU46" i="12"/>
  <c r="DT46" i="12"/>
  <c r="DS46" i="12"/>
  <c r="DR46" i="12"/>
  <c r="DQ46" i="12"/>
  <c r="DP46" i="12"/>
  <c r="DO46" i="12"/>
  <c r="DN46" i="12"/>
  <c r="DM46" i="12"/>
  <c r="DL46" i="12"/>
  <c r="DH46" i="12"/>
  <c r="DE46" i="12"/>
  <c r="DD46" i="12"/>
  <c r="DC46" i="12"/>
  <c r="DB46" i="12"/>
  <c r="DA46" i="12"/>
  <c r="CZ46" i="12"/>
  <c r="CY46" i="12"/>
  <c r="CX46" i="12"/>
  <c r="CW46" i="12"/>
  <c r="CV46" i="12"/>
  <c r="CU46" i="12"/>
  <c r="CT46" i="12"/>
  <c r="CP46" i="12"/>
  <c r="DZ46" i="12" s="1"/>
  <c r="CM46" i="12"/>
  <c r="CL46" i="12"/>
  <c r="CK46" i="12"/>
  <c r="CJ46" i="12"/>
  <c r="CI46" i="12" s="1"/>
  <c r="CH46" i="12"/>
  <c r="CD46" i="12" s="1"/>
  <c r="CG46" i="12"/>
  <c r="CF46" i="12"/>
  <c r="CE46" i="12"/>
  <c r="CC46" i="12"/>
  <c r="CB46" i="12"/>
  <c r="CA46" i="12"/>
  <c r="BZ46" i="12"/>
  <c r="BY46" i="12" s="1"/>
  <c r="BW46" i="12"/>
  <c r="BG46" i="12"/>
  <c r="BE46" i="12"/>
  <c r="AO46" i="12"/>
  <c r="AM46" i="12"/>
  <c r="W46" i="12"/>
  <c r="U46" i="12"/>
  <c r="E46" i="12"/>
  <c r="DW45" i="12"/>
  <c r="DV45" i="12"/>
  <c r="DU45" i="12"/>
  <c r="DT45" i="12"/>
  <c r="DS45" i="12"/>
  <c r="DR45" i="12"/>
  <c r="DQ45" i="12"/>
  <c r="DP45" i="12"/>
  <c r="DO45" i="12"/>
  <c r="DN45" i="12"/>
  <c r="DM45" i="12"/>
  <c r="DL45" i="12"/>
  <c r="DH45" i="12"/>
  <c r="DE45" i="12"/>
  <c r="DD45" i="12"/>
  <c r="DC45" i="12"/>
  <c r="DB45" i="12"/>
  <c r="DA45" i="12"/>
  <c r="CZ45" i="12"/>
  <c r="CY45" i="12"/>
  <c r="CX45" i="12"/>
  <c r="CW45" i="12"/>
  <c r="CV45" i="12"/>
  <c r="CU45" i="12"/>
  <c r="CT45" i="12"/>
  <c r="CP45" i="12"/>
  <c r="DZ45" i="12" s="1"/>
  <c r="CM45" i="12"/>
  <c r="CL45" i="12"/>
  <c r="CK45" i="12"/>
  <c r="CJ45" i="12"/>
  <c r="CI45" i="12" s="1"/>
  <c r="CH45" i="12"/>
  <c r="CG45" i="12"/>
  <c r="CF45" i="12"/>
  <c r="CE45" i="12"/>
  <c r="CD45" i="12"/>
  <c r="CC45" i="12"/>
  <c r="CB45" i="12"/>
  <c r="CA45" i="12"/>
  <c r="BZ45" i="12"/>
  <c r="BW45" i="12"/>
  <c r="BG45" i="12"/>
  <c r="BE45" i="12"/>
  <c r="AO45" i="12"/>
  <c r="AM45" i="12"/>
  <c r="W45" i="12"/>
  <c r="U45" i="12"/>
  <c r="E45" i="12"/>
  <c r="DW44" i="12"/>
  <c r="DV44" i="12"/>
  <c r="DU44" i="12"/>
  <c r="DT44" i="12"/>
  <c r="DS44" i="12"/>
  <c r="DR44" i="12"/>
  <c r="DQ44" i="12"/>
  <c r="DP44" i="12"/>
  <c r="DO44" i="12"/>
  <c r="DN44" i="12"/>
  <c r="DM44" i="12"/>
  <c r="DL44" i="12"/>
  <c r="DJ44" i="12"/>
  <c r="DH44" i="12"/>
  <c r="DE44" i="12"/>
  <c r="DD44" i="12"/>
  <c r="DC44" i="12"/>
  <c r="DB44" i="12"/>
  <c r="DA44" i="12"/>
  <c r="CZ44" i="12"/>
  <c r="CY44" i="12"/>
  <c r="CX44" i="12"/>
  <c r="CW44" i="12"/>
  <c r="CV44" i="12"/>
  <c r="CU44" i="12"/>
  <c r="CT44" i="12"/>
  <c r="CR44" i="12"/>
  <c r="CP44" i="12"/>
  <c r="DZ44" i="12" s="1"/>
  <c r="CM44" i="12"/>
  <c r="CL44" i="12"/>
  <c r="CK44" i="12"/>
  <c r="CJ44" i="12"/>
  <c r="CI44" i="12" s="1"/>
  <c r="CH44" i="12"/>
  <c r="CG44" i="12"/>
  <c r="CF44" i="12"/>
  <c r="CE44" i="12"/>
  <c r="CD44" i="12"/>
  <c r="CC44" i="12"/>
  <c r="CB44" i="12"/>
  <c r="CA44" i="12"/>
  <c r="BZ44" i="12"/>
  <c r="BY44" i="12" s="1"/>
  <c r="BW44" i="12"/>
  <c r="BG44" i="12"/>
  <c r="BE44" i="12"/>
  <c r="AO44" i="12"/>
  <c r="AM44" i="12"/>
  <c r="W44" i="12"/>
  <c r="U44" i="12"/>
  <c r="E44" i="12"/>
  <c r="DW43" i="12"/>
  <c r="DV43" i="12"/>
  <c r="DU43" i="12"/>
  <c r="DT43" i="12"/>
  <c r="DS43" i="12"/>
  <c r="DR43" i="12"/>
  <c r="DQ43" i="12"/>
  <c r="DP43" i="12"/>
  <c r="DO43" i="12"/>
  <c r="DN43" i="12"/>
  <c r="DM43" i="12"/>
  <c r="DL43" i="12"/>
  <c r="DH43" i="12"/>
  <c r="DE43" i="12"/>
  <c r="DD43" i="12"/>
  <c r="DC43" i="12"/>
  <c r="DB43" i="12"/>
  <c r="DA43" i="12"/>
  <c r="CZ43" i="12"/>
  <c r="CY43" i="12"/>
  <c r="CX43" i="12"/>
  <c r="CW43" i="12"/>
  <c r="CV43" i="12"/>
  <c r="CU43" i="12"/>
  <c r="CT43" i="12"/>
  <c r="CP43" i="12"/>
  <c r="DZ43" i="12" s="1"/>
  <c r="CM43" i="12"/>
  <c r="CL43" i="12"/>
  <c r="CK43" i="12"/>
  <c r="CJ43" i="12"/>
  <c r="CI43" i="12" s="1"/>
  <c r="CH43" i="12"/>
  <c r="CG43" i="12"/>
  <c r="CF43" i="12"/>
  <c r="CE43" i="12"/>
  <c r="CC43" i="12"/>
  <c r="CB43" i="12"/>
  <c r="CA43" i="12"/>
  <c r="BZ43" i="12"/>
  <c r="BY43" i="12" s="1"/>
  <c r="BW43" i="12"/>
  <c r="BG43" i="12"/>
  <c r="BE43" i="12"/>
  <c r="AO43" i="12"/>
  <c r="AM43" i="12"/>
  <c r="W43" i="12"/>
  <c r="U43" i="12"/>
  <c r="E43" i="12"/>
  <c r="DW42" i="12"/>
  <c r="DV42" i="12"/>
  <c r="DU42" i="12"/>
  <c r="DT42" i="12"/>
  <c r="DS42" i="12"/>
  <c r="DR42" i="12"/>
  <c r="DQ42" i="12"/>
  <c r="DP42" i="12"/>
  <c r="DO42" i="12"/>
  <c r="DN42" i="12"/>
  <c r="DM42" i="12"/>
  <c r="DL42" i="12"/>
  <c r="DH42" i="12"/>
  <c r="DE42" i="12"/>
  <c r="DD42" i="12"/>
  <c r="DC42" i="12"/>
  <c r="DB42" i="12"/>
  <c r="DA42" i="12"/>
  <c r="CZ42" i="12"/>
  <c r="CY42" i="12"/>
  <c r="CX42" i="12"/>
  <c r="CW42" i="12"/>
  <c r="CV42" i="12"/>
  <c r="CU42" i="12"/>
  <c r="CT42" i="12"/>
  <c r="CR42" i="12"/>
  <c r="CP42" i="12"/>
  <c r="DZ42" i="12" s="1"/>
  <c r="CM42" i="12"/>
  <c r="CL42" i="12"/>
  <c r="CK42" i="12"/>
  <c r="CJ42" i="12"/>
  <c r="CI42" i="12"/>
  <c r="CH42" i="12"/>
  <c r="CG42" i="12"/>
  <c r="CF42" i="12"/>
  <c r="CE42" i="12"/>
  <c r="CD42" i="12" s="1"/>
  <c r="CC42" i="12"/>
  <c r="CB42" i="12"/>
  <c r="CA42" i="12"/>
  <c r="BZ42" i="12"/>
  <c r="BY42" i="12"/>
  <c r="BW42" i="12"/>
  <c r="BG42" i="12"/>
  <c r="BE42" i="12"/>
  <c r="AO42" i="12"/>
  <c r="AM42" i="12"/>
  <c r="W42" i="12"/>
  <c r="U42" i="12"/>
  <c r="E42" i="12"/>
  <c r="DJ42" i="12" s="1"/>
  <c r="DW41" i="12"/>
  <c r="DV41" i="12"/>
  <c r="DU41" i="12"/>
  <c r="DT41" i="12"/>
  <c r="DS41" i="12"/>
  <c r="DR41" i="12"/>
  <c r="DQ41" i="12"/>
  <c r="DP41" i="12"/>
  <c r="DO41" i="12"/>
  <c r="DN41" i="12"/>
  <c r="DM41" i="12"/>
  <c r="DL41" i="12"/>
  <c r="DH41" i="12"/>
  <c r="DE41" i="12"/>
  <c r="DD41" i="12"/>
  <c r="DC41" i="12"/>
  <c r="DB41" i="12"/>
  <c r="DA41" i="12"/>
  <c r="CZ41" i="12"/>
  <c r="CY41" i="12"/>
  <c r="CX41" i="12"/>
  <c r="CW41" i="12"/>
  <c r="CV41" i="12"/>
  <c r="CU41" i="12"/>
  <c r="CT41" i="12"/>
  <c r="CR41" i="12"/>
  <c r="CP41" i="12"/>
  <c r="DZ41" i="12" s="1"/>
  <c r="CM41" i="12"/>
  <c r="CL41" i="12"/>
  <c r="CK41" i="12"/>
  <c r="CJ41" i="12"/>
  <c r="CH41" i="12"/>
  <c r="CD41" i="12" s="1"/>
  <c r="CG41" i="12"/>
  <c r="CF41" i="12"/>
  <c r="CE41" i="12"/>
  <c r="CC41" i="12"/>
  <c r="CB41" i="12"/>
  <c r="CA41" i="12"/>
  <c r="BY41" i="12" s="1"/>
  <c r="BZ41" i="12"/>
  <c r="BW41" i="12"/>
  <c r="BG41" i="12"/>
  <c r="BE41" i="12"/>
  <c r="AO41" i="12"/>
  <c r="AM41" i="12"/>
  <c r="W41" i="12"/>
  <c r="DJ41" i="12" s="1"/>
  <c r="U41" i="12"/>
  <c r="E41" i="12"/>
  <c r="DW40" i="12"/>
  <c r="DV40" i="12"/>
  <c r="DU40" i="12"/>
  <c r="DT40" i="12"/>
  <c r="DS40" i="12"/>
  <c r="DR40" i="12"/>
  <c r="DQ40" i="12"/>
  <c r="DP40" i="12"/>
  <c r="DO40" i="12"/>
  <c r="DN40" i="12"/>
  <c r="DM40" i="12"/>
  <c r="DL40" i="12"/>
  <c r="DJ40" i="12"/>
  <c r="DH40" i="12"/>
  <c r="DE40" i="12"/>
  <c r="DD40" i="12"/>
  <c r="DC40" i="12"/>
  <c r="DB40" i="12"/>
  <c r="DA40" i="12"/>
  <c r="CZ40" i="12"/>
  <c r="CY40" i="12"/>
  <c r="CX40" i="12"/>
  <c r="CW40" i="12"/>
  <c r="CV40" i="12"/>
  <c r="CU40" i="12"/>
  <c r="CT40" i="12"/>
  <c r="CP40" i="12"/>
  <c r="DZ40" i="12" s="1"/>
  <c r="CM40" i="12"/>
  <c r="CL40" i="12"/>
  <c r="CK40" i="12"/>
  <c r="CJ40" i="12"/>
  <c r="CH40" i="12"/>
  <c r="CD40" i="12" s="1"/>
  <c r="CG40" i="12"/>
  <c r="CF40" i="12"/>
  <c r="CE40" i="12"/>
  <c r="CC40" i="12"/>
  <c r="CB40" i="12"/>
  <c r="CA40" i="12"/>
  <c r="BZ40" i="12"/>
  <c r="BW40" i="12"/>
  <c r="BG40" i="12"/>
  <c r="BE40" i="12"/>
  <c r="AO40" i="12"/>
  <c r="AM40" i="12"/>
  <c r="W40" i="12"/>
  <c r="U40" i="12"/>
  <c r="E40" i="12"/>
  <c r="CR40" i="12" s="1"/>
  <c r="DZ39" i="12"/>
  <c r="DW39" i="12"/>
  <c r="DV39" i="12"/>
  <c r="DU39" i="12"/>
  <c r="DT39" i="12"/>
  <c r="DS39" i="12"/>
  <c r="DR39" i="12"/>
  <c r="DQ39" i="12"/>
  <c r="DP39" i="12"/>
  <c r="DO39" i="12"/>
  <c r="DN39" i="12"/>
  <c r="DM39" i="12"/>
  <c r="DL39" i="12"/>
  <c r="DH39" i="12"/>
  <c r="DE39" i="12"/>
  <c r="DD39" i="12"/>
  <c r="DC39" i="12"/>
  <c r="DB39" i="12"/>
  <c r="DA39" i="12"/>
  <c r="CZ39" i="12"/>
  <c r="CY39" i="12"/>
  <c r="CX39" i="12"/>
  <c r="CW39" i="12"/>
  <c r="CV39" i="12"/>
  <c r="CU39" i="12"/>
  <c r="CT39" i="12"/>
  <c r="CP39" i="12"/>
  <c r="CM39" i="12"/>
  <c r="CL39" i="12"/>
  <c r="CK39" i="12"/>
  <c r="CJ39" i="12"/>
  <c r="CI39" i="12"/>
  <c r="CH39" i="12"/>
  <c r="CG39" i="12"/>
  <c r="CF39" i="12"/>
  <c r="CD39" i="12" s="1"/>
  <c r="CE39" i="12"/>
  <c r="CC39" i="12"/>
  <c r="BY39" i="12" s="1"/>
  <c r="CB39" i="12"/>
  <c r="CA39" i="12"/>
  <c r="BZ39" i="12"/>
  <c r="BW39" i="12"/>
  <c r="BG39" i="12"/>
  <c r="BE39" i="12"/>
  <c r="AO39" i="12"/>
  <c r="AM39" i="12"/>
  <c r="W39" i="12"/>
  <c r="U39" i="12"/>
  <c r="E39" i="12"/>
  <c r="DW38" i="12"/>
  <c r="DV38" i="12"/>
  <c r="DU38" i="12"/>
  <c r="DT38" i="12"/>
  <c r="DS38" i="12"/>
  <c r="DR38" i="12"/>
  <c r="DQ38" i="12"/>
  <c r="DP38" i="12"/>
  <c r="DO38" i="12"/>
  <c r="DN38" i="12"/>
  <c r="DM38" i="12"/>
  <c r="DL38" i="12"/>
  <c r="DH38" i="12"/>
  <c r="DE38" i="12"/>
  <c r="DD38" i="12"/>
  <c r="DC38" i="12"/>
  <c r="DB38" i="12"/>
  <c r="DA38" i="12"/>
  <c r="CZ38" i="12"/>
  <c r="CY38" i="12"/>
  <c r="CX38" i="12"/>
  <c r="CW38" i="12"/>
  <c r="CV38" i="12"/>
  <c r="CU38" i="12"/>
  <c r="CT38" i="12"/>
  <c r="CP38" i="12"/>
  <c r="DZ38" i="12" s="1"/>
  <c r="CM38" i="12"/>
  <c r="CL38" i="12"/>
  <c r="CK38" i="12"/>
  <c r="CI38" i="12" s="1"/>
  <c r="CJ38" i="12"/>
  <c r="CH38" i="12"/>
  <c r="CG38" i="12"/>
  <c r="CF38" i="12"/>
  <c r="CE38" i="12"/>
  <c r="CC38" i="12"/>
  <c r="CB38" i="12"/>
  <c r="CA38" i="12"/>
  <c r="BZ38" i="12"/>
  <c r="BY38" i="12"/>
  <c r="BW38" i="12"/>
  <c r="BG38" i="12"/>
  <c r="BE38" i="12"/>
  <c r="AO38" i="12"/>
  <c r="AM38" i="12"/>
  <c r="W38" i="12"/>
  <c r="CR38" i="12" s="1"/>
  <c r="U38" i="12"/>
  <c r="E38" i="12"/>
  <c r="DW37" i="12"/>
  <c r="DV37" i="12"/>
  <c r="DU37" i="12"/>
  <c r="DT37" i="12"/>
  <c r="DS37" i="12"/>
  <c r="DR37" i="12"/>
  <c r="DQ37" i="12"/>
  <c r="DP37" i="12"/>
  <c r="DO37" i="12"/>
  <c r="DN37" i="12"/>
  <c r="DM37" i="12"/>
  <c r="DL37" i="12"/>
  <c r="DH37" i="12"/>
  <c r="DE37" i="12"/>
  <c r="DD37" i="12"/>
  <c r="DC37" i="12"/>
  <c r="DB37" i="12"/>
  <c r="DA37" i="12"/>
  <c r="CZ37" i="12"/>
  <c r="CY37" i="12"/>
  <c r="CX37" i="12"/>
  <c r="CW37" i="12"/>
  <c r="CV37" i="12"/>
  <c r="CU37" i="12"/>
  <c r="CT37" i="12"/>
  <c r="CR37" i="12"/>
  <c r="CP37" i="12"/>
  <c r="DZ37" i="12" s="1"/>
  <c r="CM37" i="12"/>
  <c r="CL37" i="12"/>
  <c r="CK37" i="12"/>
  <c r="CJ37" i="12"/>
  <c r="CH37" i="12"/>
  <c r="CG37" i="12"/>
  <c r="CF37" i="12"/>
  <c r="CE37" i="12"/>
  <c r="CD37" i="12"/>
  <c r="CC37" i="12"/>
  <c r="CB37" i="12"/>
  <c r="CA37" i="12"/>
  <c r="BZ37" i="12"/>
  <c r="BY37" i="12"/>
  <c r="BW37" i="12"/>
  <c r="BG37" i="12"/>
  <c r="BE37" i="12"/>
  <c r="AO37" i="12"/>
  <c r="AM37" i="12"/>
  <c r="W37" i="12"/>
  <c r="U37" i="12"/>
  <c r="E37" i="12"/>
  <c r="DJ37" i="12" s="1"/>
  <c r="DW36" i="12"/>
  <c r="DV36" i="12"/>
  <c r="DU36" i="12"/>
  <c r="DT36" i="12"/>
  <c r="DS36" i="12"/>
  <c r="DR36" i="12"/>
  <c r="DQ36" i="12"/>
  <c r="DP36" i="12"/>
  <c r="DO36" i="12"/>
  <c r="DN36" i="12"/>
  <c r="DM36" i="12"/>
  <c r="DL36" i="12"/>
  <c r="DJ36" i="12"/>
  <c r="DH36" i="12"/>
  <c r="DE36" i="12"/>
  <c r="DD36" i="12"/>
  <c r="DC36" i="12"/>
  <c r="DB36" i="12"/>
  <c r="DA36" i="12"/>
  <c r="CZ36" i="12"/>
  <c r="CY36" i="12"/>
  <c r="CX36" i="12"/>
  <c r="CW36" i="12"/>
  <c r="CV36" i="12"/>
  <c r="CU36" i="12"/>
  <c r="CT36" i="12"/>
  <c r="CR36" i="12"/>
  <c r="CP36" i="12"/>
  <c r="DZ36" i="12" s="1"/>
  <c r="CM36" i="12"/>
  <c r="CL36" i="12"/>
  <c r="CK36" i="12"/>
  <c r="CJ36" i="12"/>
  <c r="CH36" i="12"/>
  <c r="CG36" i="12"/>
  <c r="CF36" i="12"/>
  <c r="CE36" i="12"/>
  <c r="CD36" i="12"/>
  <c r="CC36" i="12"/>
  <c r="CB36" i="12"/>
  <c r="CA36" i="12"/>
  <c r="BY36" i="12" s="1"/>
  <c r="BZ36" i="12"/>
  <c r="BW36" i="12"/>
  <c r="BG36" i="12"/>
  <c r="BE36" i="12"/>
  <c r="AO36" i="12"/>
  <c r="AM36" i="12"/>
  <c r="W36" i="12"/>
  <c r="U36" i="12"/>
  <c r="E36" i="12"/>
  <c r="DZ35" i="12"/>
  <c r="DW35" i="12"/>
  <c r="DV35" i="12"/>
  <c r="DU35" i="12"/>
  <c r="DT35" i="12"/>
  <c r="DS35" i="12"/>
  <c r="DR35" i="12"/>
  <c r="DQ35" i="12"/>
  <c r="DP35" i="12"/>
  <c r="DO35" i="12"/>
  <c r="DN35" i="12"/>
  <c r="DM35" i="12"/>
  <c r="DL35" i="12"/>
  <c r="DH35" i="12"/>
  <c r="DE35" i="12"/>
  <c r="DD35" i="12"/>
  <c r="DC35" i="12"/>
  <c r="DB35" i="12"/>
  <c r="DA35" i="12"/>
  <c r="CZ35" i="12"/>
  <c r="CY35" i="12"/>
  <c r="CX35" i="12"/>
  <c r="CW35" i="12"/>
  <c r="CV35" i="12"/>
  <c r="CU35" i="12"/>
  <c r="CT35" i="12"/>
  <c r="CP35" i="12"/>
  <c r="CM35" i="12"/>
  <c r="CL35" i="12"/>
  <c r="CK35" i="12"/>
  <c r="CJ35" i="12"/>
  <c r="CH35" i="12"/>
  <c r="CG35" i="12"/>
  <c r="CF35" i="12"/>
  <c r="CE35" i="12"/>
  <c r="CD35" i="12"/>
  <c r="CC35" i="12"/>
  <c r="CB35" i="12"/>
  <c r="CA35" i="12"/>
  <c r="BZ35" i="12"/>
  <c r="BY35" i="12" s="1"/>
  <c r="BW35" i="12"/>
  <c r="BG35" i="12"/>
  <c r="BE35" i="12"/>
  <c r="AO35" i="12"/>
  <c r="AM35" i="12"/>
  <c r="W35" i="12"/>
  <c r="U35" i="12"/>
  <c r="E35" i="12"/>
  <c r="DW34" i="12"/>
  <c r="DV34" i="12"/>
  <c r="DU34" i="12"/>
  <c r="DT34" i="12"/>
  <c r="DS34" i="12"/>
  <c r="DR34" i="12"/>
  <c r="DQ34" i="12"/>
  <c r="DP34" i="12"/>
  <c r="DO34" i="12"/>
  <c r="DN34" i="12"/>
  <c r="DM34" i="12"/>
  <c r="DL34" i="12"/>
  <c r="DH34" i="12"/>
  <c r="DE34" i="12"/>
  <c r="DD34" i="12"/>
  <c r="DC34" i="12"/>
  <c r="DB34" i="12"/>
  <c r="DA34" i="12"/>
  <c r="CZ34" i="12"/>
  <c r="CY34" i="12"/>
  <c r="CX34" i="12"/>
  <c r="CW34" i="12"/>
  <c r="CV34" i="12"/>
  <c r="CU34" i="12"/>
  <c r="CT34" i="12"/>
  <c r="CP34" i="12"/>
  <c r="DZ34" i="12" s="1"/>
  <c r="CM34" i="12"/>
  <c r="CL34" i="12"/>
  <c r="CK34" i="12"/>
  <c r="CJ34" i="12"/>
  <c r="CI34" i="12"/>
  <c r="CH34" i="12"/>
  <c r="CG34" i="12"/>
  <c r="CD34" i="12" s="1"/>
  <c r="CF34" i="12"/>
  <c r="CE34" i="12"/>
  <c r="CC34" i="12"/>
  <c r="CB34" i="12"/>
  <c r="BY34" i="12" s="1"/>
  <c r="CA34" i="12"/>
  <c r="BZ34" i="12"/>
  <c r="BW34" i="12"/>
  <c r="BG34" i="12"/>
  <c r="BE34" i="12"/>
  <c r="AO34" i="12"/>
  <c r="AM34" i="12"/>
  <c r="W34" i="12"/>
  <c r="U34" i="12"/>
  <c r="E34" i="12"/>
  <c r="DW33" i="12"/>
  <c r="DV33" i="12"/>
  <c r="DU33" i="12"/>
  <c r="DT33" i="12"/>
  <c r="DS33" i="12"/>
  <c r="DR33" i="12"/>
  <c r="DQ33" i="12"/>
  <c r="DP33" i="12"/>
  <c r="DO33" i="12"/>
  <c r="DN33" i="12"/>
  <c r="DM33" i="12"/>
  <c r="DL33" i="12"/>
  <c r="DJ33" i="12"/>
  <c r="DH33" i="12"/>
  <c r="DE33" i="12"/>
  <c r="DD33" i="12"/>
  <c r="DC33" i="12"/>
  <c r="DB33" i="12"/>
  <c r="DA33" i="12"/>
  <c r="CZ33" i="12"/>
  <c r="CY33" i="12"/>
  <c r="CX33" i="12"/>
  <c r="CW33" i="12"/>
  <c r="CV33" i="12"/>
  <c r="CU33" i="12"/>
  <c r="CT33" i="12"/>
  <c r="CR33" i="12"/>
  <c r="CP33" i="12"/>
  <c r="DZ33" i="12" s="1"/>
  <c r="CM33" i="12"/>
  <c r="CL33" i="12"/>
  <c r="CK33" i="12"/>
  <c r="CI33" i="12" s="1"/>
  <c r="CJ33" i="12"/>
  <c r="CH33" i="12"/>
  <c r="CG33" i="12"/>
  <c r="CF33" i="12"/>
  <c r="CE33" i="12"/>
  <c r="CC33" i="12"/>
  <c r="CB33" i="12"/>
  <c r="CA33" i="12"/>
  <c r="BZ33" i="12"/>
  <c r="BY33" i="12"/>
  <c r="BW33" i="12"/>
  <c r="BG33" i="12"/>
  <c r="BE33" i="12"/>
  <c r="AO33" i="12"/>
  <c r="AM33" i="12"/>
  <c r="W33" i="12"/>
  <c r="U33" i="12"/>
  <c r="E33" i="12"/>
  <c r="DW32" i="12"/>
  <c r="DV32" i="12"/>
  <c r="DU32" i="12"/>
  <c r="DT32" i="12"/>
  <c r="DS32" i="12"/>
  <c r="DR32" i="12"/>
  <c r="DQ32" i="12"/>
  <c r="DP32" i="12"/>
  <c r="DO32" i="12"/>
  <c r="DN32" i="12"/>
  <c r="DM32" i="12"/>
  <c r="DL32" i="12"/>
  <c r="DH32" i="12"/>
  <c r="DE32" i="12"/>
  <c r="DD32" i="12"/>
  <c r="DC32" i="12"/>
  <c r="DB32" i="12"/>
  <c r="DA32" i="12"/>
  <c r="CZ32" i="12"/>
  <c r="CY32" i="12"/>
  <c r="CX32" i="12"/>
  <c r="CW32" i="12"/>
  <c r="CV32" i="12"/>
  <c r="CU32" i="12"/>
  <c r="CT32" i="12"/>
  <c r="CR32" i="12"/>
  <c r="CP32" i="12"/>
  <c r="DZ32" i="12" s="1"/>
  <c r="CM32" i="12"/>
  <c r="CL32" i="12"/>
  <c r="CK32" i="12"/>
  <c r="CJ32" i="12"/>
  <c r="CH32" i="12"/>
  <c r="CG32" i="12"/>
  <c r="CD32" i="12" s="1"/>
  <c r="CF32" i="12"/>
  <c r="CE32" i="12"/>
  <c r="CC32" i="12"/>
  <c r="CB32" i="12"/>
  <c r="CA32" i="12"/>
  <c r="BZ32" i="12"/>
  <c r="BY32" i="12" s="1"/>
  <c r="BW32" i="12"/>
  <c r="BG32" i="12"/>
  <c r="BE32" i="12"/>
  <c r="AO32" i="12"/>
  <c r="AM32" i="12"/>
  <c r="W32" i="12"/>
  <c r="U32" i="12"/>
  <c r="E32" i="12"/>
  <c r="DJ32" i="12" s="1"/>
  <c r="DZ31" i="12"/>
  <c r="DW31" i="12"/>
  <c r="DV31" i="12"/>
  <c r="DU31" i="12"/>
  <c r="DT31" i="12"/>
  <c r="DS31" i="12"/>
  <c r="DR31" i="12"/>
  <c r="DQ31" i="12"/>
  <c r="DP31" i="12"/>
  <c r="DO31" i="12"/>
  <c r="DN31" i="12"/>
  <c r="DM31" i="12"/>
  <c r="DL31" i="12"/>
  <c r="DJ31" i="12"/>
  <c r="DH31" i="12"/>
  <c r="DE31" i="12"/>
  <c r="DD31" i="12"/>
  <c r="DC31" i="12"/>
  <c r="DB31" i="12"/>
  <c r="DA31" i="12"/>
  <c r="CZ31" i="12"/>
  <c r="CY31" i="12"/>
  <c r="CX31" i="12"/>
  <c r="CW31" i="12"/>
  <c r="CV31" i="12"/>
  <c r="CU31" i="12"/>
  <c r="CT31" i="12"/>
  <c r="CP31" i="12"/>
  <c r="CM31" i="12"/>
  <c r="CL31" i="12"/>
  <c r="CK31" i="12"/>
  <c r="CJ31" i="12"/>
  <c r="CH31" i="12"/>
  <c r="CG31" i="12"/>
  <c r="CF31" i="12"/>
  <c r="CE31" i="12"/>
  <c r="CD31" i="12"/>
  <c r="CC31" i="12"/>
  <c r="CB31" i="12"/>
  <c r="CA31" i="12"/>
  <c r="BZ31" i="12"/>
  <c r="BY31" i="12" s="1"/>
  <c r="BW31" i="12"/>
  <c r="BG31" i="12"/>
  <c r="BE31" i="12"/>
  <c r="AO31" i="12"/>
  <c r="AM31" i="12"/>
  <c r="W31" i="12"/>
  <c r="U31" i="12"/>
  <c r="E31" i="12"/>
  <c r="CR31" i="12" s="1"/>
  <c r="DZ30" i="12"/>
  <c r="DW30" i="12"/>
  <c r="DV30" i="12"/>
  <c r="DU30" i="12"/>
  <c r="DT30" i="12"/>
  <c r="DS30" i="12"/>
  <c r="DR30" i="12"/>
  <c r="DQ30" i="12"/>
  <c r="DP30" i="12"/>
  <c r="DO30" i="12"/>
  <c r="DN30" i="12"/>
  <c r="DM30" i="12"/>
  <c r="DL30" i="12"/>
  <c r="DH30" i="12"/>
  <c r="DE30" i="12"/>
  <c r="DD30" i="12"/>
  <c r="DC30" i="12"/>
  <c r="DB30" i="12"/>
  <c r="DA30" i="12"/>
  <c r="CZ30" i="12"/>
  <c r="CY30" i="12"/>
  <c r="CX30" i="12"/>
  <c r="CW30" i="12"/>
  <c r="CV30" i="12"/>
  <c r="CU30" i="12"/>
  <c r="CT30" i="12"/>
  <c r="CR30" i="12"/>
  <c r="CP30" i="12"/>
  <c r="CM30" i="12"/>
  <c r="CL30" i="12"/>
  <c r="CI30" i="12" s="1"/>
  <c r="CK30" i="12"/>
  <c r="CJ30" i="12"/>
  <c r="CH30" i="12"/>
  <c r="CG30" i="12"/>
  <c r="CF30" i="12"/>
  <c r="CE30" i="12"/>
  <c r="CD30" i="12"/>
  <c r="CC30" i="12"/>
  <c r="CB30" i="12"/>
  <c r="CA30" i="12"/>
  <c r="BZ30" i="12"/>
  <c r="BY30" i="12"/>
  <c r="BW30" i="12"/>
  <c r="BG30" i="12"/>
  <c r="BE30" i="12"/>
  <c r="AO30" i="12"/>
  <c r="AM30" i="12"/>
  <c r="W30" i="12"/>
  <c r="U30" i="12"/>
  <c r="E30" i="12"/>
  <c r="DJ30" i="12" s="1"/>
  <c r="DW29" i="12"/>
  <c r="DV29" i="12"/>
  <c r="DU29" i="12"/>
  <c r="DT29" i="12"/>
  <c r="DS29" i="12"/>
  <c r="DR29" i="12"/>
  <c r="DQ29" i="12"/>
  <c r="DP29" i="12"/>
  <c r="DO29" i="12"/>
  <c r="DN29" i="12"/>
  <c r="DM29" i="12"/>
  <c r="DL29" i="12"/>
  <c r="DH29" i="12"/>
  <c r="DE29" i="12"/>
  <c r="DD29" i="12"/>
  <c r="DC29" i="12"/>
  <c r="DB29" i="12"/>
  <c r="DA29" i="12"/>
  <c r="CZ29" i="12"/>
  <c r="CY29" i="12"/>
  <c r="CX29" i="12"/>
  <c r="CW29" i="12"/>
  <c r="CV29" i="12"/>
  <c r="CU29" i="12"/>
  <c r="CT29" i="12"/>
  <c r="CP29" i="12"/>
  <c r="DZ29" i="12" s="1"/>
  <c r="CM29" i="12"/>
  <c r="CL29" i="12"/>
  <c r="CK29" i="12"/>
  <c r="CI29" i="12" s="1"/>
  <c r="CJ29" i="12"/>
  <c r="CH29" i="12"/>
  <c r="CG29" i="12"/>
  <c r="CF29" i="12"/>
  <c r="CE29" i="12"/>
  <c r="CD29" i="12" s="1"/>
  <c r="CC29" i="12"/>
  <c r="CB29" i="12"/>
  <c r="CA29" i="12"/>
  <c r="BZ29" i="12"/>
  <c r="BY29" i="12" s="1"/>
  <c r="BW29" i="12"/>
  <c r="BG29" i="12"/>
  <c r="BE29" i="12"/>
  <c r="AO29" i="12"/>
  <c r="AM29" i="12"/>
  <c r="W29" i="12"/>
  <c r="U29" i="12"/>
  <c r="E29" i="12"/>
  <c r="DU28" i="12"/>
  <c r="DQ28" i="12"/>
  <c r="DH28" i="12"/>
  <c r="DE28" i="12"/>
  <c r="CX28" i="12"/>
  <c r="CP28" i="12"/>
  <c r="CG28" i="12"/>
  <c r="CA28" i="12"/>
  <c r="BW28" i="12"/>
  <c r="BT28" i="12"/>
  <c r="BS28" i="12"/>
  <c r="BR28" i="12"/>
  <c r="BQ28" i="12"/>
  <c r="BP28" i="12"/>
  <c r="BO28" i="12"/>
  <c r="BN28" i="12"/>
  <c r="BM28" i="12"/>
  <c r="BL28" i="12"/>
  <c r="BK28" i="12"/>
  <c r="BJ28" i="12"/>
  <c r="BI28" i="12"/>
  <c r="BE28" i="12"/>
  <c r="BB28" i="12"/>
  <c r="BA28" i="12"/>
  <c r="AZ28" i="12"/>
  <c r="CM28" i="12" s="1"/>
  <c r="AY28" i="12"/>
  <c r="AX28" i="12"/>
  <c r="AW28" i="12"/>
  <c r="AV28" i="12"/>
  <c r="AU28" i="12"/>
  <c r="AT28" i="12"/>
  <c r="AS28" i="12"/>
  <c r="AR28" i="12"/>
  <c r="CJ28" i="12" s="1"/>
  <c r="AQ28" i="12"/>
  <c r="AM28" i="12"/>
  <c r="AJ28" i="12"/>
  <c r="DW28" i="12" s="1"/>
  <c r="AI28" i="12"/>
  <c r="AH28" i="12"/>
  <c r="AG28" i="12"/>
  <c r="AF28" i="12"/>
  <c r="AE28" i="12"/>
  <c r="AE18" i="12" s="1"/>
  <c r="AD28" i="12"/>
  <c r="AC28" i="12"/>
  <c r="AB28" i="12"/>
  <c r="AA28" i="12"/>
  <c r="Z28" i="12"/>
  <c r="Y28" i="12"/>
  <c r="U28" i="12"/>
  <c r="R28" i="12"/>
  <c r="Q28" i="12"/>
  <c r="P28" i="12"/>
  <c r="O28" i="12"/>
  <c r="N28" i="12"/>
  <c r="M28" i="12"/>
  <c r="L28" i="12"/>
  <c r="K28" i="12"/>
  <c r="DP28" i="12" s="1"/>
  <c r="J28" i="12"/>
  <c r="I28" i="12"/>
  <c r="H28" i="12"/>
  <c r="G28" i="12"/>
  <c r="DW27" i="12"/>
  <c r="DV27" i="12"/>
  <c r="DU27" i="12"/>
  <c r="DT27" i="12"/>
  <c r="DS27" i="12"/>
  <c r="DR27" i="12"/>
  <c r="DQ27" i="12"/>
  <c r="DP27" i="12"/>
  <c r="DO27" i="12"/>
  <c r="DN27" i="12"/>
  <c r="DM27" i="12"/>
  <c r="DL27" i="12"/>
  <c r="DH27" i="12"/>
  <c r="DE27" i="12"/>
  <c r="DD27" i="12"/>
  <c r="DC27" i="12"/>
  <c r="DB27" i="12"/>
  <c r="DA27" i="12"/>
  <c r="CZ27" i="12"/>
  <c r="CY27" i="12"/>
  <c r="CX27" i="12"/>
  <c r="CW27" i="12"/>
  <c r="CV27" i="12"/>
  <c r="CU27" i="12"/>
  <c r="CT27" i="12"/>
  <c r="CP27" i="12"/>
  <c r="CM27" i="12"/>
  <c r="CL27" i="12"/>
  <c r="CK27" i="12"/>
  <c r="CJ27" i="12"/>
  <c r="CI27" i="12"/>
  <c r="CH27" i="12"/>
  <c r="CG27" i="12"/>
  <c r="CF27" i="12"/>
  <c r="CD27" i="12" s="1"/>
  <c r="CE27" i="12"/>
  <c r="CC27" i="12"/>
  <c r="CB27" i="12"/>
  <c r="CA27" i="12"/>
  <c r="BZ27" i="12"/>
  <c r="BY27" i="12" s="1"/>
  <c r="BW27" i="12"/>
  <c r="BG27" i="12"/>
  <c r="BE27" i="12"/>
  <c r="AO27" i="12"/>
  <c r="AM27" i="12"/>
  <c r="W27" i="12"/>
  <c r="U27" i="12"/>
  <c r="E27" i="12"/>
  <c r="DW26" i="12"/>
  <c r="DV26" i="12"/>
  <c r="DU26" i="12"/>
  <c r="DT26" i="12"/>
  <c r="DS26" i="12"/>
  <c r="DR26" i="12"/>
  <c r="DQ26" i="12"/>
  <c r="DP26" i="12"/>
  <c r="DO26" i="12"/>
  <c r="DN26" i="12"/>
  <c r="DM26" i="12"/>
  <c r="DL26" i="12"/>
  <c r="DH26" i="12"/>
  <c r="DE26" i="12"/>
  <c r="DD26" i="12"/>
  <c r="DC26" i="12"/>
  <c r="DB26" i="12"/>
  <c r="DA26" i="12"/>
  <c r="CZ26" i="12"/>
  <c r="CY26" i="12"/>
  <c r="CX26" i="12"/>
  <c r="CW26" i="12"/>
  <c r="CV26" i="12"/>
  <c r="CU26" i="12"/>
  <c r="CT26" i="12"/>
  <c r="CP26" i="12"/>
  <c r="CM26" i="12"/>
  <c r="CL26" i="12"/>
  <c r="CK26" i="12"/>
  <c r="CJ26" i="12"/>
  <c r="CI26" i="12" s="1"/>
  <c r="CH26" i="12"/>
  <c r="CG26" i="12"/>
  <c r="CF26" i="12"/>
  <c r="CE26" i="12"/>
  <c r="CC26" i="12"/>
  <c r="CB26" i="12"/>
  <c r="CA26" i="12"/>
  <c r="BZ26" i="12"/>
  <c r="BY26" i="12" s="1"/>
  <c r="BW26" i="12"/>
  <c r="BG26" i="12"/>
  <c r="BE26" i="12"/>
  <c r="AO26" i="12"/>
  <c r="AM26" i="12"/>
  <c r="W26" i="12"/>
  <c r="U26" i="12"/>
  <c r="E26" i="12"/>
  <c r="DW25" i="12"/>
  <c r="DV25" i="12"/>
  <c r="DU25" i="12"/>
  <c r="DT25" i="12"/>
  <c r="DS25" i="12"/>
  <c r="DR25" i="12"/>
  <c r="DQ25" i="12"/>
  <c r="DP25" i="12"/>
  <c r="DO25" i="12"/>
  <c r="DN25" i="12"/>
  <c r="DM25" i="12"/>
  <c r="DL25" i="12"/>
  <c r="DH25" i="12"/>
  <c r="DE25" i="12"/>
  <c r="DD25" i="12"/>
  <c r="DC25" i="12"/>
  <c r="DB25" i="12"/>
  <c r="DA25" i="12"/>
  <c r="CZ25" i="12"/>
  <c r="CY25" i="12"/>
  <c r="CX25" i="12"/>
  <c r="CW25" i="12"/>
  <c r="CV25" i="12"/>
  <c r="CU25" i="12"/>
  <c r="CT25" i="12"/>
  <c r="CR25" i="12"/>
  <c r="CP25" i="12"/>
  <c r="CM25" i="12"/>
  <c r="CL25" i="12"/>
  <c r="CI25" i="12" s="1"/>
  <c r="CK25" i="12"/>
  <c r="CJ25" i="12"/>
  <c r="CH25" i="12"/>
  <c r="CG25" i="12"/>
  <c r="CF25" i="12"/>
  <c r="CE25" i="12"/>
  <c r="CD25" i="12"/>
  <c r="CC25" i="12"/>
  <c r="CB25" i="12"/>
  <c r="CA25" i="12"/>
  <c r="BZ25" i="12"/>
  <c r="BY25" i="12"/>
  <c r="BW25" i="12"/>
  <c r="BG25" i="12"/>
  <c r="BE25" i="12"/>
  <c r="AO25" i="12"/>
  <c r="AM25" i="12"/>
  <c r="W25" i="12"/>
  <c r="U25" i="12"/>
  <c r="E25" i="12"/>
  <c r="A25" i="12"/>
  <c r="DV24" i="12"/>
  <c r="DR24" i="12"/>
  <c r="DQ24" i="12"/>
  <c r="DO24" i="12"/>
  <c r="DN24" i="12"/>
  <c r="DH24" i="12"/>
  <c r="DE24" i="12"/>
  <c r="DC24" i="12"/>
  <c r="CW24" i="12"/>
  <c r="CP24" i="12"/>
  <c r="CF24" i="12"/>
  <c r="CC24" i="12"/>
  <c r="BW24" i="12"/>
  <c r="BT24" i="12"/>
  <c r="BT18" i="12" s="1"/>
  <c r="BS24" i="12"/>
  <c r="BR24" i="12"/>
  <c r="BQ24" i="12"/>
  <c r="BP24" i="12"/>
  <c r="BO24" i="12"/>
  <c r="BN24" i="12"/>
  <c r="BM24" i="12"/>
  <c r="BG24" i="12" s="1"/>
  <c r="BL24" i="12"/>
  <c r="BK24" i="12"/>
  <c r="BJ24" i="12"/>
  <c r="BI24" i="12"/>
  <c r="BE24" i="12"/>
  <c r="BB24" i="12"/>
  <c r="BA24" i="12"/>
  <c r="AZ24" i="12"/>
  <c r="AY24" i="12"/>
  <c r="AX24" i="12"/>
  <c r="AW24" i="12"/>
  <c r="CL24" i="12" s="1"/>
  <c r="AV24" i="12"/>
  <c r="AU24" i="12"/>
  <c r="AT24" i="12"/>
  <c r="CK24" i="12" s="1"/>
  <c r="AS24" i="12"/>
  <c r="AS18" i="12" s="1"/>
  <c r="AS118" i="12" s="1"/>
  <c r="AR24" i="12"/>
  <c r="AQ24" i="12"/>
  <c r="AM24" i="12"/>
  <c r="AJ24" i="12"/>
  <c r="AI24" i="12"/>
  <c r="AH24" i="12"/>
  <c r="AG24" i="12"/>
  <c r="AF24" i="12"/>
  <c r="AE24" i="12"/>
  <c r="AD24" i="12"/>
  <c r="CY24" i="12" s="1"/>
  <c r="AC24" i="12"/>
  <c r="AB24" i="12"/>
  <c r="AA24" i="12"/>
  <c r="CV24" i="12" s="1"/>
  <c r="Z24" i="12"/>
  <c r="Z18" i="12" s="1"/>
  <c r="Z118" i="12" s="1"/>
  <c r="Y24" i="12"/>
  <c r="U24" i="12"/>
  <c r="R24" i="12"/>
  <c r="DW24" i="12" s="1"/>
  <c r="Q24" i="12"/>
  <c r="P24" i="12"/>
  <c r="O24" i="12"/>
  <c r="N24" i="12"/>
  <c r="M24" i="12"/>
  <c r="CZ24" i="12" s="1"/>
  <c r="L24" i="12"/>
  <c r="K24" i="12"/>
  <c r="J24" i="12"/>
  <c r="I24" i="12"/>
  <c r="H24" i="12"/>
  <c r="G24" i="12"/>
  <c r="DW23" i="12"/>
  <c r="DV23" i="12"/>
  <c r="DU23" i="12"/>
  <c r="DT23" i="12"/>
  <c r="DS23" i="12"/>
  <c r="DR23" i="12"/>
  <c r="DQ23" i="12"/>
  <c r="DP23" i="12"/>
  <c r="DO23" i="12"/>
  <c r="DN23" i="12"/>
  <c r="DM23" i="12"/>
  <c r="DL23" i="12"/>
  <c r="DH23" i="12"/>
  <c r="DE23" i="12"/>
  <c r="DD23" i="12"/>
  <c r="DC23" i="12"/>
  <c r="DB23" i="12"/>
  <c r="DA23" i="12"/>
  <c r="CZ23" i="12"/>
  <c r="CY23" i="12"/>
  <c r="CX23" i="12"/>
  <c r="CW23" i="12"/>
  <c r="CV23" i="12"/>
  <c r="CU23" i="12"/>
  <c r="CT23" i="12"/>
  <c r="CP23" i="12"/>
  <c r="CM23" i="12"/>
  <c r="CL23" i="12"/>
  <c r="CK23" i="12"/>
  <c r="CJ23" i="12"/>
  <c r="CH23" i="12"/>
  <c r="CG23" i="12"/>
  <c r="CF23" i="12"/>
  <c r="CE23" i="12"/>
  <c r="CC23" i="12"/>
  <c r="CB23" i="12"/>
  <c r="CA23" i="12"/>
  <c r="BZ23" i="12"/>
  <c r="BW23" i="12"/>
  <c r="BG23" i="12"/>
  <c r="BE23" i="12"/>
  <c r="AO23" i="12"/>
  <c r="AM23" i="12"/>
  <c r="W23" i="12"/>
  <c r="U23" i="12"/>
  <c r="E23" i="12"/>
  <c r="DW22" i="12"/>
  <c r="DV22" i="12"/>
  <c r="DU22" i="12"/>
  <c r="DT22" i="12"/>
  <c r="DS22" i="12"/>
  <c r="DR22" i="12"/>
  <c r="DQ22" i="12"/>
  <c r="DP22" i="12"/>
  <c r="DO22" i="12"/>
  <c r="DN22" i="12"/>
  <c r="DM22" i="12"/>
  <c r="DL22" i="12"/>
  <c r="DH22" i="12"/>
  <c r="DE22" i="12"/>
  <c r="DD22" i="12"/>
  <c r="DC22" i="12"/>
  <c r="DB22" i="12"/>
  <c r="DA22" i="12"/>
  <c r="CZ22" i="12"/>
  <c r="CY22" i="12"/>
  <c r="CX22" i="12"/>
  <c r="CW22" i="12"/>
  <c r="CV22" i="12"/>
  <c r="CU22" i="12"/>
  <c r="CT22" i="12"/>
  <c r="CP22" i="12"/>
  <c r="CM22" i="12"/>
  <c r="CL22" i="12"/>
  <c r="CK22" i="12"/>
  <c r="CI22" i="12" s="1"/>
  <c r="CJ22" i="12"/>
  <c r="CH22" i="12"/>
  <c r="CG22" i="12"/>
  <c r="CF22" i="12"/>
  <c r="CE22" i="12"/>
  <c r="CD22" i="12" s="1"/>
  <c r="CC22" i="12"/>
  <c r="CB22" i="12"/>
  <c r="CA22" i="12"/>
  <c r="BZ22" i="12"/>
  <c r="BW22" i="12"/>
  <c r="BG22" i="12"/>
  <c r="BE22" i="12"/>
  <c r="AO22" i="12"/>
  <c r="AM22" i="12"/>
  <c r="W22" i="12"/>
  <c r="U22" i="12"/>
  <c r="E22" i="12"/>
  <c r="DW21" i="12"/>
  <c r="DV21" i="12"/>
  <c r="DU21" i="12"/>
  <c r="DT21" i="12"/>
  <c r="DS21" i="12"/>
  <c r="DR21" i="12"/>
  <c r="DQ21" i="12"/>
  <c r="DP21" i="12"/>
  <c r="DO21" i="12"/>
  <c r="DN21" i="12"/>
  <c r="DM21" i="12"/>
  <c r="DL21" i="12"/>
  <c r="DJ21" i="12"/>
  <c r="DH21" i="12"/>
  <c r="DE21" i="12"/>
  <c r="DD21" i="12"/>
  <c r="DC21" i="12"/>
  <c r="DB21" i="12"/>
  <c r="DA21" i="12"/>
  <c r="CZ21" i="12"/>
  <c r="CY21" i="12"/>
  <c r="CX21" i="12"/>
  <c r="CW21" i="12"/>
  <c r="CV21" i="12"/>
  <c r="CU21" i="12"/>
  <c r="CT21" i="12"/>
  <c r="CR21" i="12"/>
  <c r="CP21" i="12"/>
  <c r="CM21" i="12"/>
  <c r="CL21" i="12"/>
  <c r="CK21" i="12"/>
  <c r="CJ21" i="12"/>
  <c r="CI21" i="12" s="1"/>
  <c r="CH21" i="12"/>
  <c r="CG21" i="12"/>
  <c r="CF21" i="12"/>
  <c r="CE21" i="12"/>
  <c r="CC21" i="12"/>
  <c r="CB21" i="12"/>
  <c r="CA21" i="12"/>
  <c r="BZ21" i="12"/>
  <c r="BY21" i="12" s="1"/>
  <c r="BW21" i="12"/>
  <c r="BG21" i="12"/>
  <c r="BE21" i="12"/>
  <c r="AO21" i="12"/>
  <c r="AM21" i="12"/>
  <c r="W21" i="12"/>
  <c r="U21" i="12"/>
  <c r="E21" i="12"/>
  <c r="DW20" i="12"/>
  <c r="DV20" i="12"/>
  <c r="DU20" i="12"/>
  <c r="DT20" i="12"/>
  <c r="DS20" i="12"/>
  <c r="DR20" i="12"/>
  <c r="DQ20" i="12"/>
  <c r="DP20" i="12"/>
  <c r="DO20" i="12"/>
  <c r="DN20" i="12"/>
  <c r="DM20" i="12"/>
  <c r="DL20" i="12"/>
  <c r="DJ20" i="12"/>
  <c r="DH20" i="12"/>
  <c r="DE20" i="12"/>
  <c r="DD20" i="12"/>
  <c r="DC20" i="12"/>
  <c r="DB20" i="12"/>
  <c r="DA20" i="12"/>
  <c r="CZ20" i="12"/>
  <c r="CY20" i="12"/>
  <c r="CX20" i="12"/>
  <c r="CW20" i="12"/>
  <c r="CV20" i="12"/>
  <c r="CU20" i="12"/>
  <c r="CT20" i="12"/>
  <c r="CP20" i="12"/>
  <c r="CM20" i="12"/>
  <c r="CL20" i="12"/>
  <c r="CK20" i="12"/>
  <c r="CJ20" i="12"/>
  <c r="CI20" i="12" s="1"/>
  <c r="CH20" i="12"/>
  <c r="CG20" i="12"/>
  <c r="CF20" i="12"/>
  <c r="CE20" i="12"/>
  <c r="CC20" i="12"/>
  <c r="CB20" i="12"/>
  <c r="CA20" i="12"/>
  <c r="BZ20" i="12"/>
  <c r="BW20" i="12"/>
  <c r="BG20" i="12"/>
  <c r="BE20" i="12"/>
  <c r="AO20" i="12"/>
  <c r="AM20" i="12"/>
  <c r="W20" i="12"/>
  <c r="U20" i="12"/>
  <c r="E20" i="12"/>
  <c r="A20" i="12"/>
  <c r="DV19" i="12"/>
  <c r="DT19" i="12"/>
  <c r="DS19" i="12"/>
  <c r="DL19" i="12"/>
  <c r="DH19" i="12"/>
  <c r="DA19" i="12"/>
  <c r="CZ19" i="12"/>
  <c r="CU19" i="12"/>
  <c r="CT19" i="12"/>
  <c r="CP19" i="12"/>
  <c r="CM19" i="12"/>
  <c r="CH19" i="12"/>
  <c r="CG19" i="12"/>
  <c r="BW19" i="12"/>
  <c r="BT19" i="12"/>
  <c r="BS19" i="12"/>
  <c r="BR19" i="12"/>
  <c r="BQ19" i="12"/>
  <c r="BP19" i="12"/>
  <c r="BP18" i="12" s="1"/>
  <c r="BO19" i="12"/>
  <c r="BN19" i="12"/>
  <c r="BM19" i="12"/>
  <c r="BL19" i="12"/>
  <c r="BK19" i="12"/>
  <c r="BJ19" i="12"/>
  <c r="BI19" i="12"/>
  <c r="BI18" i="12" s="1"/>
  <c r="BE19" i="12"/>
  <c r="BB19" i="12"/>
  <c r="BA19" i="12"/>
  <c r="AZ19" i="12"/>
  <c r="AY19" i="12"/>
  <c r="AX19" i="12"/>
  <c r="AW19" i="12"/>
  <c r="AV19" i="12"/>
  <c r="AU19" i="12"/>
  <c r="AU18" i="12" s="1"/>
  <c r="AU118" i="12" s="1"/>
  <c r="AT19" i="12"/>
  <c r="AS19" i="12"/>
  <c r="AR19" i="12"/>
  <c r="AQ19" i="12"/>
  <c r="AO19" i="12" s="1"/>
  <c r="AM19" i="12"/>
  <c r="AJ19" i="12"/>
  <c r="AI19" i="12"/>
  <c r="AH19" i="12"/>
  <c r="AG19" i="12"/>
  <c r="AF19" i="12"/>
  <c r="AE19" i="12"/>
  <c r="AD19" i="12"/>
  <c r="AC19" i="12"/>
  <c r="AB19" i="12"/>
  <c r="CW19" i="12" s="1"/>
  <c r="AA19" i="12"/>
  <c r="AA18" i="12" s="1"/>
  <c r="Z19" i="12"/>
  <c r="W19" i="12" s="1"/>
  <c r="Y19" i="12"/>
  <c r="U19" i="12"/>
  <c r="R19" i="12"/>
  <c r="Q19" i="12"/>
  <c r="P19" i="12"/>
  <c r="O19" i="12"/>
  <c r="N19" i="12"/>
  <c r="M19" i="12"/>
  <c r="DR19" i="12" s="1"/>
  <c r="L19" i="12"/>
  <c r="K19" i="12"/>
  <c r="J19" i="12"/>
  <c r="I19" i="12"/>
  <c r="H19" i="12"/>
  <c r="G19" i="12"/>
  <c r="DR18" i="12"/>
  <c r="DG18" i="12"/>
  <c r="CZ18" i="12"/>
  <c r="CO18" i="12"/>
  <c r="BV18" i="12"/>
  <c r="BS18" i="12"/>
  <c r="BR18" i="12"/>
  <c r="BQ18" i="12"/>
  <c r="BN18" i="12"/>
  <c r="BN118" i="12" s="1"/>
  <c r="BD18" i="12"/>
  <c r="BB18" i="12"/>
  <c r="AY18" i="12"/>
  <c r="AX18" i="12"/>
  <c r="AL18" i="12"/>
  <c r="AH18" i="12"/>
  <c r="AF18" i="12"/>
  <c r="AC18" i="12"/>
  <c r="T18" i="12"/>
  <c r="Q18" i="12"/>
  <c r="M18" i="12"/>
  <c r="J18" i="12"/>
  <c r="A18" i="12"/>
  <c r="DW17" i="12"/>
  <c r="DV17" i="12"/>
  <c r="DU17" i="12"/>
  <c r="DT17" i="12"/>
  <c r="DS17" i="12"/>
  <c r="DR17" i="12"/>
  <c r="DQ17" i="12"/>
  <c r="DP17" i="12"/>
  <c r="DO17" i="12"/>
  <c r="DN17" i="12"/>
  <c r="DM17" i="12"/>
  <c r="DL17" i="12"/>
  <c r="DH17" i="12"/>
  <c r="DE17" i="12"/>
  <c r="DD17" i="12"/>
  <c r="DC17" i="12"/>
  <c r="DB17" i="12"/>
  <c r="DA17" i="12"/>
  <c r="CZ17" i="12"/>
  <c r="CY17" i="12"/>
  <c r="CX17" i="12"/>
  <c r="CW17" i="12"/>
  <c r="CV17" i="12"/>
  <c r="CU17" i="12"/>
  <c r="CT17" i="12"/>
  <c r="CR17" i="12"/>
  <c r="CP17" i="12"/>
  <c r="CM17" i="12"/>
  <c r="CL17" i="12"/>
  <c r="CK17" i="12"/>
  <c r="CJ17" i="12"/>
  <c r="CI17" i="12" s="1"/>
  <c r="CH17" i="12"/>
  <c r="CG17" i="12"/>
  <c r="CF17" i="12"/>
  <c r="CE17" i="12"/>
  <c r="CD17" i="12" s="1"/>
  <c r="CC17" i="12"/>
  <c r="CB17" i="12"/>
  <c r="CA17" i="12"/>
  <c r="BZ17" i="12"/>
  <c r="BY17" i="12" s="1"/>
  <c r="BW17" i="12"/>
  <c r="BG17" i="12"/>
  <c r="BE17" i="12"/>
  <c r="AO17" i="12"/>
  <c r="AM17" i="12"/>
  <c r="W17" i="12"/>
  <c r="U17" i="12"/>
  <c r="E17" i="12"/>
  <c r="DW16" i="12"/>
  <c r="DV16" i="12"/>
  <c r="DU16" i="12"/>
  <c r="DT16" i="12"/>
  <c r="DS16" i="12"/>
  <c r="DR16" i="12"/>
  <c r="DQ16" i="12"/>
  <c r="DP16" i="12"/>
  <c r="DO16" i="12"/>
  <c r="DN16" i="12"/>
  <c r="DM16" i="12"/>
  <c r="DL16" i="12"/>
  <c r="DH16" i="12"/>
  <c r="DE16" i="12"/>
  <c r="DD16" i="12"/>
  <c r="DC16" i="12"/>
  <c r="DB16" i="12"/>
  <c r="DA16" i="12"/>
  <c r="CZ16" i="12"/>
  <c r="CY16" i="12"/>
  <c r="CX16" i="12"/>
  <c r="CW16" i="12"/>
  <c r="CV16" i="12"/>
  <c r="CU16" i="12"/>
  <c r="CT16" i="12"/>
  <c r="CR16" i="12"/>
  <c r="CP16" i="12"/>
  <c r="CM16" i="12"/>
  <c r="CL16" i="12"/>
  <c r="CK16" i="12"/>
  <c r="CJ16" i="12"/>
  <c r="CI16" i="12" s="1"/>
  <c r="CH16" i="12"/>
  <c r="CG16" i="12"/>
  <c r="CF16" i="12"/>
  <c r="CE16" i="12"/>
  <c r="CC16" i="12"/>
  <c r="CB16" i="12"/>
  <c r="BY16" i="12" s="1"/>
  <c r="CA16" i="12"/>
  <c r="BZ16" i="12"/>
  <c r="BW16" i="12"/>
  <c r="BG16" i="12"/>
  <c r="BE16" i="12"/>
  <c r="AO16" i="12"/>
  <c r="AM16" i="12"/>
  <c r="W16" i="12"/>
  <c r="U16" i="12"/>
  <c r="E16" i="12"/>
  <c r="DJ16" i="12" s="1"/>
  <c r="DW15" i="12"/>
  <c r="DV15" i="12"/>
  <c r="DU15" i="12"/>
  <c r="DT15" i="12"/>
  <c r="DS15" i="12"/>
  <c r="DR15" i="12"/>
  <c r="DQ15" i="12"/>
  <c r="DP15" i="12"/>
  <c r="DO15" i="12"/>
  <c r="DN15" i="12"/>
  <c r="DM15" i="12"/>
  <c r="DL15" i="12"/>
  <c r="DH15" i="12"/>
  <c r="DE15" i="12"/>
  <c r="DD15" i="12"/>
  <c r="DC15" i="12"/>
  <c r="DB15" i="12"/>
  <c r="DA15" i="12"/>
  <c r="CZ15" i="12"/>
  <c r="CY15" i="12"/>
  <c r="CX15" i="12"/>
  <c r="CW15" i="12"/>
  <c r="CV15" i="12"/>
  <c r="CU15" i="12"/>
  <c r="CT15" i="12"/>
  <c r="CP15" i="12"/>
  <c r="CM15" i="12"/>
  <c r="CL15" i="12"/>
  <c r="CK15" i="12"/>
  <c r="CJ15" i="12"/>
  <c r="CI15" i="12"/>
  <c r="CH15" i="12"/>
  <c r="CG15" i="12"/>
  <c r="CF15" i="12"/>
  <c r="CE15" i="12"/>
  <c r="CC15" i="12"/>
  <c r="CB15" i="12"/>
  <c r="CA15" i="12"/>
  <c r="BZ15" i="12"/>
  <c r="BW15" i="12"/>
  <c r="BG15" i="12"/>
  <c r="BE15" i="12"/>
  <c r="AO15" i="12"/>
  <c r="AM15" i="12"/>
  <c r="W15" i="12"/>
  <c r="U15" i="12"/>
  <c r="E15" i="12"/>
  <c r="DW14" i="12"/>
  <c r="DV14" i="12"/>
  <c r="DU14" i="12"/>
  <c r="DT14" i="12"/>
  <c r="DS14" i="12"/>
  <c r="DR14" i="12"/>
  <c r="DQ14" i="12"/>
  <c r="DP14" i="12"/>
  <c r="DO14" i="12"/>
  <c r="DN14" i="12"/>
  <c r="DM14" i="12"/>
  <c r="DL14" i="12"/>
  <c r="DJ14" i="12"/>
  <c r="DH14" i="12"/>
  <c r="DE14" i="12"/>
  <c r="DD14" i="12"/>
  <c r="DC14" i="12"/>
  <c r="DB14" i="12"/>
  <c r="DA14" i="12"/>
  <c r="CZ14" i="12"/>
  <c r="CY14" i="12"/>
  <c r="CX14" i="12"/>
  <c r="CW14" i="12"/>
  <c r="CV14" i="12"/>
  <c r="CU14" i="12"/>
  <c r="CT14" i="12"/>
  <c r="CR14" i="12"/>
  <c r="CP14" i="12"/>
  <c r="CM14" i="12"/>
  <c r="CL14" i="12"/>
  <c r="CK14" i="12"/>
  <c r="CJ14" i="12"/>
  <c r="CH14" i="12"/>
  <c r="CG14" i="12"/>
  <c r="CF14" i="12"/>
  <c r="CE14" i="12"/>
  <c r="CD14" i="12" s="1"/>
  <c r="CC14" i="12"/>
  <c r="CB14" i="12"/>
  <c r="CA14" i="12"/>
  <c r="BZ14" i="12"/>
  <c r="BW14" i="12"/>
  <c r="BG14" i="12"/>
  <c r="BE14" i="12"/>
  <c r="AO14" i="12"/>
  <c r="AM14" i="12"/>
  <c r="W14" i="12"/>
  <c r="U14" i="12"/>
  <c r="E14" i="12"/>
  <c r="DW13" i="12"/>
  <c r="DV13" i="12"/>
  <c r="DU13" i="12"/>
  <c r="DT13" i="12"/>
  <c r="DS13" i="12"/>
  <c r="DR13" i="12"/>
  <c r="DQ13" i="12"/>
  <c r="DP13" i="12"/>
  <c r="DO13" i="12"/>
  <c r="DN13" i="12"/>
  <c r="DM13" i="12"/>
  <c r="DL13" i="12"/>
  <c r="DH13" i="12"/>
  <c r="DE13" i="12"/>
  <c r="DD13" i="12"/>
  <c r="DC13" i="12"/>
  <c r="DB13" i="12"/>
  <c r="DA13" i="12"/>
  <c r="CZ13" i="12"/>
  <c r="CY13" i="12"/>
  <c r="CX13" i="12"/>
  <c r="CW13" i="12"/>
  <c r="CV13" i="12"/>
  <c r="CU13" i="12"/>
  <c r="CT13" i="12"/>
  <c r="CP13" i="12"/>
  <c r="CM13" i="12"/>
  <c r="CL13" i="12"/>
  <c r="CK13" i="12"/>
  <c r="CJ13" i="12"/>
  <c r="CI13" i="12" s="1"/>
  <c r="CH13" i="12"/>
  <c r="CG13" i="12"/>
  <c r="CF13" i="12"/>
  <c r="CE13" i="12"/>
  <c r="CD13" i="12" s="1"/>
  <c r="CC13" i="12"/>
  <c r="CB13" i="12"/>
  <c r="CA13" i="12"/>
  <c r="BZ13" i="12"/>
  <c r="BY13" i="12" s="1"/>
  <c r="BW13" i="12"/>
  <c r="BG13" i="12"/>
  <c r="BE13" i="12"/>
  <c r="AO13" i="12"/>
  <c r="AM13" i="12"/>
  <c r="W13" i="12"/>
  <c r="U13" i="12"/>
  <c r="E13" i="12"/>
  <c r="DW12" i="12"/>
  <c r="DV12" i="12"/>
  <c r="DU12" i="12"/>
  <c r="DT12" i="12"/>
  <c r="DS12" i="12"/>
  <c r="DR12" i="12"/>
  <c r="DQ12" i="12"/>
  <c r="DP12" i="12"/>
  <c r="DO12" i="12"/>
  <c r="DN12" i="12"/>
  <c r="DM12" i="12"/>
  <c r="DL12" i="12"/>
  <c r="DH12" i="12"/>
  <c r="DE12" i="12"/>
  <c r="DD12" i="12"/>
  <c r="DC12" i="12"/>
  <c r="DB12" i="12"/>
  <c r="DA12" i="12"/>
  <c r="CZ12" i="12"/>
  <c r="CY12" i="12"/>
  <c r="CX12" i="12"/>
  <c r="CW12" i="12"/>
  <c r="CV12" i="12"/>
  <c r="CU12" i="12"/>
  <c r="CT12" i="12"/>
  <c r="CP12" i="12"/>
  <c r="CM12" i="12"/>
  <c r="CL12" i="12"/>
  <c r="CI12" i="12" s="1"/>
  <c r="CK12" i="12"/>
  <c r="CJ12" i="12"/>
  <c r="CH12" i="12"/>
  <c r="CG12" i="12"/>
  <c r="CF12" i="12"/>
  <c r="CE12" i="12"/>
  <c r="CC12" i="12"/>
  <c r="CB12" i="12"/>
  <c r="CA12" i="12"/>
  <c r="BZ12" i="12"/>
  <c r="BY12" i="12" s="1"/>
  <c r="BW12" i="12"/>
  <c r="BG12" i="12"/>
  <c r="BE12" i="12"/>
  <c r="AO12" i="12"/>
  <c r="AM12" i="12"/>
  <c r="W12" i="12"/>
  <c r="U12" i="12"/>
  <c r="E12" i="12"/>
  <c r="DW11" i="12"/>
  <c r="DV11" i="12"/>
  <c r="DU11" i="12"/>
  <c r="DT11" i="12"/>
  <c r="DS11" i="12"/>
  <c r="DR11" i="12"/>
  <c r="DQ11" i="12"/>
  <c r="DP11" i="12"/>
  <c r="DO11" i="12"/>
  <c r="DN11" i="12"/>
  <c r="DM11" i="12"/>
  <c r="DL11" i="12"/>
  <c r="DJ11" i="12"/>
  <c r="DH11" i="12"/>
  <c r="DE11" i="12"/>
  <c r="DD11" i="12"/>
  <c r="DC11" i="12"/>
  <c r="DB11" i="12"/>
  <c r="DA11" i="12"/>
  <c r="CZ11" i="12"/>
  <c r="CY11" i="12"/>
  <c r="CX11" i="12"/>
  <c r="CW11" i="12"/>
  <c r="CV11" i="12"/>
  <c r="CU11" i="12"/>
  <c r="CT11" i="12"/>
  <c r="CR11" i="12"/>
  <c r="CP11" i="12"/>
  <c r="CM11" i="12"/>
  <c r="CL11" i="12"/>
  <c r="CK11" i="12"/>
  <c r="CJ11" i="12"/>
  <c r="CH11" i="12"/>
  <c r="CG11" i="12"/>
  <c r="CF11" i="12"/>
  <c r="CE11" i="12"/>
  <c r="CC11" i="12"/>
  <c r="CB11" i="12"/>
  <c r="CA11" i="12"/>
  <c r="BZ11" i="12"/>
  <c r="BY11" i="12"/>
  <c r="BW11" i="12"/>
  <c r="BG11" i="12"/>
  <c r="BE11" i="12"/>
  <c r="AO11" i="12"/>
  <c r="AM11" i="12"/>
  <c r="W11" i="12"/>
  <c r="U11" i="12"/>
  <c r="E11" i="12"/>
  <c r="DW10" i="12"/>
  <c r="DV10" i="12"/>
  <c r="DU10" i="12"/>
  <c r="DT10" i="12"/>
  <c r="DS10" i="12"/>
  <c r="DR10" i="12"/>
  <c r="DQ10" i="12"/>
  <c r="DP10" i="12"/>
  <c r="DO10" i="12"/>
  <c r="DN10" i="12"/>
  <c r="DM10" i="12"/>
  <c r="DL10" i="12"/>
  <c r="DH10" i="12"/>
  <c r="DE10" i="12"/>
  <c r="DD10" i="12"/>
  <c r="DC10" i="12"/>
  <c r="DB10" i="12"/>
  <c r="DA10" i="12"/>
  <c r="CZ10" i="12"/>
  <c r="CY10" i="12"/>
  <c r="CX10" i="12"/>
  <c r="CW10" i="12"/>
  <c r="CV10" i="12"/>
  <c r="CU10" i="12"/>
  <c r="CT10" i="12"/>
  <c r="CR10" i="12"/>
  <c r="CP10" i="12"/>
  <c r="CM10" i="12"/>
  <c r="CL10" i="12"/>
  <c r="CK10" i="12"/>
  <c r="CJ10" i="12"/>
  <c r="CI10" i="12"/>
  <c r="CH10" i="12"/>
  <c r="CG10" i="12"/>
  <c r="CF10" i="12"/>
  <c r="CE10" i="12"/>
  <c r="CD10" i="12" s="1"/>
  <c r="CC10" i="12"/>
  <c r="CB10" i="12"/>
  <c r="CA10" i="12"/>
  <c r="BZ10" i="12"/>
  <c r="BY10" i="12"/>
  <c r="BW10" i="12"/>
  <c r="BG10" i="12"/>
  <c r="BE10" i="12"/>
  <c r="AO10" i="12"/>
  <c r="AM10" i="12"/>
  <c r="W10" i="12"/>
  <c r="U10" i="12"/>
  <c r="E10" i="12"/>
  <c r="DJ10" i="12" s="1"/>
  <c r="DW9" i="12"/>
  <c r="DV9" i="12"/>
  <c r="DU9" i="12"/>
  <c r="DT9" i="12"/>
  <c r="DS9" i="12"/>
  <c r="DR9" i="12"/>
  <c r="DQ9" i="12"/>
  <c r="DP9" i="12"/>
  <c r="DO9" i="12"/>
  <c r="DN9" i="12"/>
  <c r="DM9" i="12"/>
  <c r="DL9" i="12"/>
  <c r="DJ9" i="12"/>
  <c r="DH9" i="12"/>
  <c r="DE9" i="12"/>
  <c r="DD9" i="12"/>
  <c r="DC9" i="12"/>
  <c r="DB9" i="12"/>
  <c r="DA9" i="12"/>
  <c r="CZ9" i="12"/>
  <c r="CY9" i="12"/>
  <c r="CX9" i="12"/>
  <c r="CW9" i="12"/>
  <c r="CV9" i="12"/>
  <c r="CU9" i="12"/>
  <c r="CT9" i="12"/>
  <c r="CR9" i="12"/>
  <c r="CP9" i="12"/>
  <c r="CM9" i="12"/>
  <c r="CL9" i="12"/>
  <c r="CK9" i="12"/>
  <c r="CJ9" i="12"/>
  <c r="CI9" i="12" s="1"/>
  <c r="CH9" i="12"/>
  <c r="CD9" i="12" s="1"/>
  <c r="CG9" i="12"/>
  <c r="CF9" i="12"/>
  <c r="CE9" i="12"/>
  <c r="CC9" i="12"/>
  <c r="CB9" i="12"/>
  <c r="CA9" i="12"/>
  <c r="BZ9" i="12"/>
  <c r="BY9" i="12" s="1"/>
  <c r="BW9" i="12"/>
  <c r="BG9" i="12"/>
  <c r="BE9" i="12"/>
  <c r="AO9" i="12"/>
  <c r="AM9" i="12"/>
  <c r="W9" i="12"/>
  <c r="U9" i="12"/>
  <c r="E9" i="12"/>
  <c r="DW8" i="12"/>
  <c r="DV8" i="12"/>
  <c r="DU8" i="12"/>
  <c r="DT8" i="12"/>
  <c r="DS8" i="12"/>
  <c r="DR8" i="12"/>
  <c r="DQ8" i="12"/>
  <c r="DP8" i="12"/>
  <c r="DO8" i="12"/>
  <c r="DN8" i="12"/>
  <c r="DM8" i="12"/>
  <c r="DL8" i="12"/>
  <c r="DH8" i="12"/>
  <c r="DE8" i="12"/>
  <c r="DD8" i="12"/>
  <c r="DC8" i="12"/>
  <c r="DB8" i="12"/>
  <c r="DA8" i="12"/>
  <c r="CZ8" i="12"/>
  <c r="CY8" i="12"/>
  <c r="CX8" i="12"/>
  <c r="CW8" i="12"/>
  <c r="CV8" i="12"/>
  <c r="CU8" i="12"/>
  <c r="CT8" i="12"/>
  <c r="CP8" i="12"/>
  <c r="CM8" i="12"/>
  <c r="CL8" i="12"/>
  <c r="CK8" i="12"/>
  <c r="CI8" i="12" s="1"/>
  <c r="CJ8" i="12"/>
  <c r="CH8" i="12"/>
  <c r="CG8" i="12"/>
  <c r="CF8" i="12"/>
  <c r="CE8" i="12"/>
  <c r="CD8" i="12" s="1"/>
  <c r="CC8" i="12"/>
  <c r="CB8" i="12"/>
  <c r="CA8" i="12"/>
  <c r="BZ8" i="12"/>
  <c r="BW8" i="12"/>
  <c r="BG8" i="12"/>
  <c r="BE8" i="12"/>
  <c r="AO8" i="12"/>
  <c r="AM8" i="12"/>
  <c r="W8" i="12"/>
  <c r="U8" i="12"/>
  <c r="E8" i="12"/>
  <c r="DW7" i="12"/>
  <c r="DV7" i="12"/>
  <c r="DU7" i="12"/>
  <c r="DO7" i="12"/>
  <c r="DG7" i="12"/>
  <c r="DE7" i="12"/>
  <c r="DD7" i="12"/>
  <c r="CW7" i="12"/>
  <c r="CO7" i="12"/>
  <c r="CJ7" i="12"/>
  <c r="BV7" i="12"/>
  <c r="BT7" i="12"/>
  <c r="BT118" i="12" s="1"/>
  <c r="BS7" i="12"/>
  <c r="BR7" i="12"/>
  <c r="BR118" i="12" s="1"/>
  <c r="BQ7" i="12"/>
  <c r="BQ118" i="12" s="1"/>
  <c r="BP7" i="12"/>
  <c r="BO7" i="12"/>
  <c r="BN7" i="12"/>
  <c r="BM7" i="12"/>
  <c r="BL7" i="12"/>
  <c r="BK7" i="12"/>
  <c r="BJ7" i="12"/>
  <c r="BI7" i="12"/>
  <c r="BD7" i="12"/>
  <c r="BB7" i="12"/>
  <c r="BA7" i="12"/>
  <c r="AZ7" i="12"/>
  <c r="AY7" i="12"/>
  <c r="AY118" i="12" s="1"/>
  <c r="AX7" i="12"/>
  <c r="AX118" i="12" s="1"/>
  <c r="AW7" i="12"/>
  <c r="AV7" i="12"/>
  <c r="AU7" i="12"/>
  <c r="AT7" i="12"/>
  <c r="CK7" i="12" s="1"/>
  <c r="AS7" i="12"/>
  <c r="AR7" i="12"/>
  <c r="AQ7" i="12"/>
  <c r="AL7" i="12"/>
  <c r="AJ7" i="12"/>
  <c r="AI7" i="12"/>
  <c r="AH7" i="12"/>
  <c r="AG7" i="12"/>
  <c r="AF7" i="12"/>
  <c r="AF118" i="12" s="1"/>
  <c r="AE7" i="12"/>
  <c r="AD7" i="12"/>
  <c r="AC7" i="12"/>
  <c r="AB7" i="12"/>
  <c r="AA7" i="12"/>
  <c r="Z7" i="12"/>
  <c r="Y7" i="12"/>
  <c r="T7" i="12"/>
  <c r="R7" i="12"/>
  <c r="Q7" i="12"/>
  <c r="P7" i="12"/>
  <c r="O7" i="12"/>
  <c r="N7" i="12"/>
  <c r="M7" i="12"/>
  <c r="L7" i="12"/>
  <c r="K7" i="12"/>
  <c r="J7" i="12"/>
  <c r="I7" i="12"/>
  <c r="H7" i="12"/>
  <c r="DM7" i="12" s="1"/>
  <c r="G7" i="12"/>
  <c r="DP6" i="12"/>
  <c r="DO6" i="12"/>
  <c r="DM6" i="12"/>
  <c r="DD6" i="12"/>
  <c r="DC6" i="12"/>
  <c r="DB6" i="12"/>
  <c r="DA6" i="12"/>
  <c r="CZ6" i="12"/>
  <c r="CY6" i="12"/>
  <c r="CX6" i="12"/>
  <c r="CW6" i="12"/>
  <c r="CU6" i="12"/>
  <c r="BO6" i="12"/>
  <c r="BN6" i="12"/>
  <c r="BM6" i="12"/>
  <c r="BL6" i="12"/>
  <c r="CC6" i="12" s="1"/>
  <c r="BK6" i="12"/>
  <c r="CB6" i="12" s="1"/>
  <c r="BJ6" i="12"/>
  <c r="BI6" i="12"/>
  <c r="AY6" i="12"/>
  <c r="AV6" i="12"/>
  <c r="AU6" i="12"/>
  <c r="AT6" i="12"/>
  <c r="AS6" i="12"/>
  <c r="AR6" i="12"/>
  <c r="AQ6" i="12"/>
  <c r="AH6" i="12"/>
  <c r="AD6" i="12"/>
  <c r="AB6" i="12"/>
  <c r="Z6" i="12"/>
  <c r="R6" i="12"/>
  <c r="Q6" i="12"/>
  <c r="P6" i="12"/>
  <c r="O6" i="12"/>
  <c r="N6" i="12"/>
  <c r="M6" i="12"/>
  <c r="L6" i="12"/>
  <c r="DQ6" i="12" s="1"/>
  <c r="K6" i="12"/>
  <c r="AC6" i="12" s="1"/>
  <c r="J6" i="12"/>
  <c r="I6" i="12"/>
  <c r="H6" i="12"/>
  <c r="G6" i="12"/>
  <c r="CT6" i="12" s="1"/>
  <c r="DF4" i="12"/>
  <c r="DE4" i="12"/>
  <c r="CN4" i="12"/>
  <c r="CM4" i="12"/>
  <c r="BU4" i="12"/>
  <c r="BT4" i="12"/>
  <c r="BC4" i="12"/>
  <c r="BB4" i="12"/>
  <c r="AK4" i="12"/>
  <c r="AJ4" i="12"/>
  <c r="S4" i="12"/>
  <c r="A1" i="12"/>
  <c r="DG118" i="11"/>
  <c r="CO118" i="11"/>
  <c r="BV118" i="11"/>
  <c r="BD118" i="11"/>
  <c r="AL118" i="11"/>
  <c r="T118" i="11"/>
  <c r="DW117" i="11"/>
  <c r="DM117" i="11"/>
  <c r="DL117" i="11"/>
  <c r="DH117" i="11"/>
  <c r="DE117" i="11"/>
  <c r="CT117" i="11"/>
  <c r="CP117" i="11"/>
  <c r="DZ117" i="11" s="1"/>
  <c r="CJ117" i="11"/>
  <c r="BW117" i="11"/>
  <c r="BT117" i="11"/>
  <c r="BS117" i="11"/>
  <c r="BR117" i="11"/>
  <c r="BQ117" i="11"/>
  <c r="BP117" i="11"/>
  <c r="BO117" i="11"/>
  <c r="BN117" i="11"/>
  <c r="BM117" i="11"/>
  <c r="BL117" i="11"/>
  <c r="BK117" i="11"/>
  <c r="BJ117" i="11"/>
  <c r="BI117" i="11"/>
  <c r="BG117" i="11"/>
  <c r="BE117" i="11"/>
  <c r="BB117" i="11"/>
  <c r="BA117" i="11"/>
  <c r="AZ117" i="11"/>
  <c r="CM117" i="11" s="1"/>
  <c r="AY117" i="11"/>
  <c r="AX117" i="11"/>
  <c r="CL117" i="11" s="1"/>
  <c r="AW117" i="11"/>
  <c r="AV117" i="11"/>
  <c r="AU117" i="11"/>
  <c r="CK117" i="11" s="1"/>
  <c r="AT117" i="11"/>
  <c r="AS117" i="11"/>
  <c r="AR117" i="11"/>
  <c r="AQ117" i="11"/>
  <c r="AM117" i="11"/>
  <c r="AJ117" i="11"/>
  <c r="AI117" i="11"/>
  <c r="AI117" i="3" s="1"/>
  <c r="AH117" i="11"/>
  <c r="AG117" i="11"/>
  <c r="AF117" i="11"/>
  <c r="AE117" i="11"/>
  <c r="CG117" i="11" s="1"/>
  <c r="AD117" i="11"/>
  <c r="AC117" i="11"/>
  <c r="AB117" i="11"/>
  <c r="AA117" i="11"/>
  <c r="Z117" i="11"/>
  <c r="Y117" i="11"/>
  <c r="U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DZ116" i="11"/>
  <c r="DV116" i="11"/>
  <c r="DP116" i="11"/>
  <c r="DH116" i="11"/>
  <c r="DE116" i="11"/>
  <c r="DD116" i="11"/>
  <c r="DA116" i="11"/>
  <c r="CW116" i="11"/>
  <c r="CU116" i="11"/>
  <c r="CP116" i="11"/>
  <c r="CM116" i="11"/>
  <c r="CJ116" i="11"/>
  <c r="CC116" i="11"/>
  <c r="BZ116" i="11"/>
  <c r="BW116" i="11"/>
  <c r="BT116" i="11"/>
  <c r="BS116" i="11"/>
  <c r="BR116" i="11"/>
  <c r="BQ116" i="11"/>
  <c r="BP116" i="11"/>
  <c r="BO116" i="11"/>
  <c r="BN116" i="11"/>
  <c r="BM116" i="11"/>
  <c r="BL116" i="11"/>
  <c r="BK116" i="11"/>
  <c r="BJ116" i="11"/>
  <c r="BI116" i="11"/>
  <c r="BE116" i="11"/>
  <c r="BB116" i="11"/>
  <c r="BA116" i="11"/>
  <c r="AZ116" i="11"/>
  <c r="AY116" i="11"/>
  <c r="AX116" i="11"/>
  <c r="AW116" i="11"/>
  <c r="CL116" i="11" s="1"/>
  <c r="AV116" i="11"/>
  <c r="AU116" i="11"/>
  <c r="CK116" i="11" s="1"/>
  <c r="AT116" i="11"/>
  <c r="AS116" i="11"/>
  <c r="AR116" i="11"/>
  <c r="AQ116" i="11"/>
  <c r="AM116" i="11"/>
  <c r="AJ116" i="11"/>
  <c r="AI116" i="11"/>
  <c r="AH116" i="11"/>
  <c r="AG116" i="11"/>
  <c r="AF116" i="11"/>
  <c r="AE116" i="11"/>
  <c r="AD116" i="11"/>
  <c r="AC116" i="11"/>
  <c r="AB116" i="11"/>
  <c r="CF116" i="11" s="1"/>
  <c r="AA116" i="11"/>
  <c r="Z116" i="11"/>
  <c r="Y116" i="11"/>
  <c r="U116" i="11"/>
  <c r="R116" i="11"/>
  <c r="DW116" i="11" s="1"/>
  <c r="Q116" i="11"/>
  <c r="P116" i="11"/>
  <c r="O116" i="11"/>
  <c r="N116" i="11"/>
  <c r="M116" i="11"/>
  <c r="L116" i="11"/>
  <c r="K116" i="11"/>
  <c r="CX116" i="11" s="1"/>
  <c r="J116" i="11"/>
  <c r="I116" i="11"/>
  <c r="DN116" i="11" s="1"/>
  <c r="H116" i="11"/>
  <c r="G116" i="11"/>
  <c r="DT115" i="11"/>
  <c r="DR115" i="11"/>
  <c r="DP115" i="11"/>
  <c r="DO115" i="11"/>
  <c r="DN115" i="11"/>
  <c r="DH115" i="11"/>
  <c r="DB115" i="11"/>
  <c r="CZ115" i="11"/>
  <c r="CX115" i="11"/>
  <c r="CT115" i="11"/>
  <c r="CP115" i="11"/>
  <c r="DZ115" i="11" s="1"/>
  <c r="CG115" i="11"/>
  <c r="BW115" i="11"/>
  <c r="BT115" i="11"/>
  <c r="BS115" i="11"/>
  <c r="BR115" i="11"/>
  <c r="BQ115" i="11"/>
  <c r="BP115" i="11"/>
  <c r="BO115" i="11"/>
  <c r="BN115" i="11"/>
  <c r="BM115" i="11"/>
  <c r="BL115" i="11"/>
  <c r="BK115" i="11"/>
  <c r="BJ115" i="11"/>
  <c r="BI115" i="11"/>
  <c r="BE115" i="11"/>
  <c r="BB115" i="11"/>
  <c r="BA115" i="11"/>
  <c r="AZ115" i="11"/>
  <c r="AY115" i="11"/>
  <c r="AX115" i="11"/>
  <c r="AW115" i="11"/>
  <c r="CL115" i="11" s="1"/>
  <c r="AV115" i="11"/>
  <c r="AU115" i="11"/>
  <c r="AT115" i="11"/>
  <c r="AS115" i="11"/>
  <c r="AR115" i="11"/>
  <c r="AQ115" i="11"/>
  <c r="AM115" i="11"/>
  <c r="AJ115" i="11"/>
  <c r="AI115" i="11"/>
  <c r="CH115" i="11" s="1"/>
  <c r="AH115" i="11"/>
  <c r="AG115" i="11"/>
  <c r="AF115" i="11"/>
  <c r="AE115" i="11"/>
  <c r="AD115" i="11"/>
  <c r="AC115" i="11"/>
  <c r="AB115" i="11"/>
  <c r="CW115" i="11" s="1"/>
  <c r="AA115" i="11"/>
  <c r="Z115" i="11"/>
  <c r="CU115" i="11" s="1"/>
  <c r="Y115" i="11"/>
  <c r="U115" i="11"/>
  <c r="R115" i="11"/>
  <c r="Q115" i="11"/>
  <c r="P115" i="11"/>
  <c r="O115" i="11"/>
  <c r="N115" i="11"/>
  <c r="M115" i="11"/>
  <c r="L115" i="11"/>
  <c r="K115" i="11"/>
  <c r="CA115" i="11" s="1"/>
  <c r="J115" i="11"/>
  <c r="I115" i="11"/>
  <c r="CV115" i="11" s="1"/>
  <c r="H115" i="11"/>
  <c r="G115" i="11"/>
  <c r="DV114" i="11"/>
  <c r="DT114" i="11"/>
  <c r="DR114" i="11"/>
  <c r="DH114" i="11"/>
  <c r="DE114" i="11"/>
  <c r="DC114" i="11"/>
  <c r="CP114" i="11"/>
  <c r="DZ114" i="11" s="1"/>
  <c r="CK114" i="11"/>
  <c r="CH114" i="11"/>
  <c r="BW114" i="11"/>
  <c r="BT114" i="11"/>
  <c r="BS114" i="11"/>
  <c r="BR114" i="11"/>
  <c r="BQ114" i="11"/>
  <c r="BP114" i="11"/>
  <c r="BO114" i="11"/>
  <c r="BN114" i="11"/>
  <c r="BM114" i="11"/>
  <c r="BL114" i="11"/>
  <c r="BK114" i="11"/>
  <c r="BJ114" i="11"/>
  <c r="BI114" i="11"/>
  <c r="BE114" i="11"/>
  <c r="BB114" i="11"/>
  <c r="BA114" i="11"/>
  <c r="AZ114" i="11"/>
  <c r="CM114" i="11" s="1"/>
  <c r="AY114" i="11"/>
  <c r="AX114" i="11"/>
  <c r="CL114" i="11" s="1"/>
  <c r="AW114" i="11"/>
  <c r="AV114" i="11"/>
  <c r="AU114" i="11"/>
  <c r="AT114" i="11"/>
  <c r="AS114" i="11"/>
  <c r="AR114" i="11"/>
  <c r="AQ114" i="11"/>
  <c r="AM114" i="11"/>
  <c r="AJ114" i="11"/>
  <c r="DW114" i="11" s="1"/>
  <c r="AI114" i="11"/>
  <c r="AH114" i="11"/>
  <c r="AG114" i="11"/>
  <c r="AF114" i="11"/>
  <c r="AE114" i="11"/>
  <c r="AD114" i="11"/>
  <c r="AC114" i="11"/>
  <c r="AB114" i="11"/>
  <c r="AA114" i="11"/>
  <c r="Z114" i="11"/>
  <c r="Y114" i="11"/>
  <c r="U114" i="11"/>
  <c r="R114" i="11"/>
  <c r="Q114" i="11"/>
  <c r="P114" i="11"/>
  <c r="O114" i="11"/>
  <c r="N114" i="11"/>
  <c r="M114" i="11"/>
  <c r="L114" i="11"/>
  <c r="DQ114" i="11" s="1"/>
  <c r="K114" i="11"/>
  <c r="J114" i="11"/>
  <c r="I114" i="11"/>
  <c r="H114" i="11"/>
  <c r="G114" i="11"/>
  <c r="DW113" i="11"/>
  <c r="DS113" i="11"/>
  <c r="DM113" i="11"/>
  <c r="DL113" i="11"/>
  <c r="DH113" i="11"/>
  <c r="DE113" i="11"/>
  <c r="DB113" i="11"/>
  <c r="CZ113" i="11"/>
  <c r="CY113" i="11"/>
  <c r="CW113" i="11"/>
  <c r="CU113" i="11"/>
  <c r="CT113" i="11"/>
  <c r="CP113" i="11"/>
  <c r="DZ113" i="11" s="1"/>
  <c r="CJ113" i="11"/>
  <c r="CG113" i="11"/>
  <c r="BW113" i="11"/>
  <c r="BT113" i="11"/>
  <c r="BS113" i="11"/>
  <c r="BR113" i="11"/>
  <c r="BQ113" i="11"/>
  <c r="BP113" i="11"/>
  <c r="BO113" i="11"/>
  <c r="BG113" i="11" s="1"/>
  <c r="BN113" i="11"/>
  <c r="BM113" i="11"/>
  <c r="BL113" i="11"/>
  <c r="BK113" i="11"/>
  <c r="BJ113" i="11"/>
  <c r="BI113" i="11"/>
  <c r="BE113" i="11"/>
  <c r="BB113" i="11"/>
  <c r="BA113" i="11"/>
  <c r="AZ113" i="11"/>
  <c r="CM113" i="11" s="1"/>
  <c r="AY113" i="11"/>
  <c r="CL113" i="11" s="1"/>
  <c r="AX113" i="11"/>
  <c r="AW113" i="11"/>
  <c r="AV113" i="11"/>
  <c r="AU113" i="11"/>
  <c r="AT113" i="11"/>
  <c r="AS113" i="11"/>
  <c r="AR113" i="11"/>
  <c r="AQ113" i="11"/>
  <c r="AM113" i="11"/>
  <c r="AJ113" i="11"/>
  <c r="AI113" i="11"/>
  <c r="AH113" i="11"/>
  <c r="CH113" i="11" s="1"/>
  <c r="AG113" i="11"/>
  <c r="DT113" i="11" s="1"/>
  <c r="AF113" i="11"/>
  <c r="AE113" i="11"/>
  <c r="AD113" i="11"/>
  <c r="AC113" i="11"/>
  <c r="AB113" i="11"/>
  <c r="AA113" i="11"/>
  <c r="Z113" i="11"/>
  <c r="Y113" i="11"/>
  <c r="CE113" i="11" s="1"/>
  <c r="U113" i="11"/>
  <c r="R113" i="11"/>
  <c r="Q113" i="11"/>
  <c r="P113" i="11"/>
  <c r="O113" i="11"/>
  <c r="N113" i="11"/>
  <c r="M113" i="11"/>
  <c r="L113" i="11"/>
  <c r="K113" i="11"/>
  <c r="J113" i="11"/>
  <c r="DO113" i="11" s="1"/>
  <c r="I113" i="11"/>
  <c r="H113" i="11"/>
  <c r="G113" i="11"/>
  <c r="DZ112" i="11"/>
  <c r="DW112" i="11"/>
  <c r="DV112" i="11"/>
  <c r="DQ112" i="11"/>
  <c r="DP112" i="11"/>
  <c r="DH112" i="11"/>
  <c r="DB112" i="11"/>
  <c r="CX112" i="11"/>
  <c r="CV112" i="11"/>
  <c r="CU112" i="11"/>
  <c r="CP112" i="11"/>
  <c r="CK112" i="11"/>
  <c r="CE112" i="11"/>
  <c r="CC112" i="11"/>
  <c r="BZ112" i="11"/>
  <c r="BW112" i="11"/>
  <c r="BT112" i="11"/>
  <c r="BS112" i="11"/>
  <c r="BR112" i="11"/>
  <c r="BQ112" i="11"/>
  <c r="BP112" i="11"/>
  <c r="BO112" i="11"/>
  <c r="BN112" i="11"/>
  <c r="BM112" i="11"/>
  <c r="BL112" i="11"/>
  <c r="BK112" i="11"/>
  <c r="BJ112" i="11"/>
  <c r="BI112" i="11"/>
  <c r="BG112" i="11"/>
  <c r="BE112" i="11"/>
  <c r="BB112" i="11"/>
  <c r="BA112" i="11"/>
  <c r="AZ112" i="11"/>
  <c r="AY112" i="11"/>
  <c r="AX112" i="11"/>
  <c r="AW112" i="11"/>
  <c r="AV112" i="11"/>
  <c r="AU112" i="11"/>
  <c r="AT112" i="11"/>
  <c r="AS112" i="11"/>
  <c r="AR112" i="11"/>
  <c r="AQ112" i="11"/>
  <c r="AM112" i="11"/>
  <c r="AJ112" i="11"/>
  <c r="AI112" i="11"/>
  <c r="DD112" i="11" s="1"/>
  <c r="AH112" i="11"/>
  <c r="CH112" i="11" s="1"/>
  <c r="AG112" i="11"/>
  <c r="CG112" i="11" s="1"/>
  <c r="AF112" i="11"/>
  <c r="AE112" i="11"/>
  <c r="AD112" i="11"/>
  <c r="AC112" i="11"/>
  <c r="AB112" i="11"/>
  <c r="AA112" i="11"/>
  <c r="Z112" i="11"/>
  <c r="Y112" i="11"/>
  <c r="U112" i="11"/>
  <c r="R112" i="11"/>
  <c r="DE112" i="11" s="1"/>
  <c r="Q112" i="11"/>
  <c r="P112" i="11"/>
  <c r="O112" i="11"/>
  <c r="N112" i="11"/>
  <c r="M112" i="11"/>
  <c r="L112" i="11"/>
  <c r="CY112" i="11" s="1"/>
  <c r="K112" i="11"/>
  <c r="J112" i="11"/>
  <c r="I112" i="11"/>
  <c r="DN112" i="11" s="1"/>
  <c r="H112" i="11"/>
  <c r="G112" i="11"/>
  <c r="DV111" i="11"/>
  <c r="DU111" i="11"/>
  <c r="DT111" i="11"/>
  <c r="DS111" i="11"/>
  <c r="DH111" i="11"/>
  <c r="DE111" i="11"/>
  <c r="DB111" i="11"/>
  <c r="CP111" i="11"/>
  <c r="DZ111" i="11" s="1"/>
  <c r="CH111" i="11"/>
  <c r="CB111" i="11"/>
  <c r="BW111" i="11"/>
  <c r="BT111" i="11"/>
  <c r="BS111" i="11"/>
  <c r="BR111" i="11"/>
  <c r="BQ111" i="11"/>
  <c r="BP111" i="11"/>
  <c r="BO111" i="11"/>
  <c r="BN111" i="11"/>
  <c r="BM111" i="11"/>
  <c r="BL111" i="11"/>
  <c r="BK111" i="11"/>
  <c r="BJ111" i="11"/>
  <c r="BI111" i="11"/>
  <c r="BE111" i="11"/>
  <c r="BB111" i="11"/>
  <c r="BA111" i="11"/>
  <c r="AZ111" i="11"/>
  <c r="CM111" i="11" s="1"/>
  <c r="AY111" i="11"/>
  <c r="AX111" i="11"/>
  <c r="AW111" i="11"/>
  <c r="AV111" i="11"/>
  <c r="AU111" i="11"/>
  <c r="AT111" i="11"/>
  <c r="AS111" i="11"/>
  <c r="AR111" i="11"/>
  <c r="AQ111" i="11"/>
  <c r="AM111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U111" i="11"/>
  <c r="R111" i="11"/>
  <c r="DW111" i="11" s="1"/>
  <c r="Q111" i="11"/>
  <c r="P111" i="11"/>
  <c r="O111" i="11"/>
  <c r="N111" i="11"/>
  <c r="DA111" i="11" s="1"/>
  <c r="M111" i="11"/>
  <c r="L111" i="11"/>
  <c r="K111" i="11"/>
  <c r="DP111" i="11" s="1"/>
  <c r="J111" i="11"/>
  <c r="I111" i="11"/>
  <c r="H111" i="11"/>
  <c r="G111" i="11"/>
  <c r="DR110" i="11"/>
  <c r="DQ110" i="11"/>
  <c r="DO110" i="11"/>
  <c r="DN110" i="11"/>
  <c r="DM110" i="11"/>
  <c r="DH110" i="11"/>
  <c r="DE110" i="11"/>
  <c r="DD110" i="11"/>
  <c r="CV110" i="11"/>
  <c r="CU110" i="11"/>
  <c r="CT110" i="11"/>
  <c r="CP110" i="11"/>
  <c r="DZ110" i="11" s="1"/>
  <c r="BZ110" i="11"/>
  <c r="BW110" i="11"/>
  <c r="BT110" i="11"/>
  <c r="BS110" i="11"/>
  <c r="BR110" i="11"/>
  <c r="BQ110" i="11"/>
  <c r="BP110" i="11"/>
  <c r="BO110" i="11"/>
  <c r="BN110" i="11"/>
  <c r="BM110" i="11"/>
  <c r="BL110" i="11"/>
  <c r="BK110" i="11"/>
  <c r="BJ110" i="11"/>
  <c r="BI110" i="11"/>
  <c r="BE110" i="11"/>
  <c r="BB110" i="11"/>
  <c r="BA110" i="11"/>
  <c r="AZ110" i="11"/>
  <c r="CM110" i="11" s="1"/>
  <c r="AY110" i="11"/>
  <c r="AX110" i="11"/>
  <c r="CL110" i="11" s="1"/>
  <c r="AW110" i="11"/>
  <c r="AV110" i="11"/>
  <c r="AU110" i="11"/>
  <c r="AT110" i="11"/>
  <c r="AS110" i="11"/>
  <c r="AR110" i="11"/>
  <c r="AQ110" i="11"/>
  <c r="AM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U110" i="11"/>
  <c r="R110" i="11"/>
  <c r="DW110" i="11" s="1"/>
  <c r="Q110" i="11"/>
  <c r="P110" i="11"/>
  <c r="O110" i="11"/>
  <c r="N110" i="11"/>
  <c r="M110" i="11"/>
  <c r="L110" i="11"/>
  <c r="CY110" i="11" s="1"/>
  <c r="K110" i="11"/>
  <c r="J110" i="11"/>
  <c r="CW110" i="11" s="1"/>
  <c r="I110" i="11"/>
  <c r="H110" i="11"/>
  <c r="G110" i="11"/>
  <c r="DZ109" i="11"/>
  <c r="DW109" i="11"/>
  <c r="DV109" i="11"/>
  <c r="DT109" i="11"/>
  <c r="DR109" i="11"/>
  <c r="DP109" i="11"/>
  <c r="DH109" i="11"/>
  <c r="DD109" i="11"/>
  <c r="DB109" i="11"/>
  <c r="DA109" i="11"/>
  <c r="CP109" i="11"/>
  <c r="CM109" i="11"/>
  <c r="BW109" i="11"/>
  <c r="BT109" i="11"/>
  <c r="BS109" i="11"/>
  <c r="BR109" i="11"/>
  <c r="BQ109" i="11"/>
  <c r="BP109" i="11"/>
  <c r="BO109" i="11"/>
  <c r="BN109" i="11"/>
  <c r="BM109" i="11"/>
  <c r="BL109" i="11"/>
  <c r="BK109" i="11"/>
  <c r="BK109" i="3" s="1"/>
  <c r="BJ109" i="11"/>
  <c r="BI109" i="11"/>
  <c r="BE109" i="11"/>
  <c r="BB109" i="11"/>
  <c r="BA109" i="11"/>
  <c r="AZ109" i="11"/>
  <c r="AY109" i="11"/>
  <c r="AX109" i="11"/>
  <c r="AW109" i="11"/>
  <c r="AV109" i="11"/>
  <c r="CK109" i="11" s="1"/>
  <c r="AU109" i="11"/>
  <c r="AT109" i="11"/>
  <c r="AS109" i="11"/>
  <c r="CJ109" i="11" s="1"/>
  <c r="AR109" i="11"/>
  <c r="AQ109" i="11"/>
  <c r="AM109" i="11"/>
  <c r="AJ109" i="11"/>
  <c r="AI109" i="11"/>
  <c r="AH109" i="11"/>
  <c r="CH109" i="11" s="1"/>
  <c r="AG109" i="11"/>
  <c r="AF109" i="11"/>
  <c r="DS109" i="11" s="1"/>
  <c r="AE109" i="11"/>
  <c r="AD109" i="11"/>
  <c r="AC109" i="11"/>
  <c r="CF109" i="11" s="1"/>
  <c r="AB109" i="11"/>
  <c r="AA109" i="11"/>
  <c r="Z109" i="11"/>
  <c r="DM109" i="11" s="1"/>
  <c r="Y109" i="11"/>
  <c r="U109" i="11"/>
  <c r="R109" i="11"/>
  <c r="Q109" i="11"/>
  <c r="P109" i="11"/>
  <c r="O109" i="11"/>
  <c r="N109" i="11"/>
  <c r="M109" i="11"/>
  <c r="L109" i="11"/>
  <c r="K109" i="11"/>
  <c r="J109" i="11"/>
  <c r="DO109" i="11" s="1"/>
  <c r="I109" i="11"/>
  <c r="H109" i="11"/>
  <c r="G109" i="11"/>
  <c r="DS108" i="11"/>
  <c r="DR108" i="11"/>
  <c r="DQ108" i="11"/>
  <c r="DN108" i="11"/>
  <c r="DL108" i="11"/>
  <c r="DH108" i="11"/>
  <c r="CZ108" i="11"/>
  <c r="CW108" i="11"/>
  <c r="CT108" i="11"/>
  <c r="CP108" i="11"/>
  <c r="DZ108" i="11" s="1"/>
  <c r="CC108" i="11"/>
  <c r="BW108" i="11"/>
  <c r="BT108" i="11"/>
  <c r="BS108" i="11"/>
  <c r="BR108" i="11"/>
  <c r="BQ108" i="11"/>
  <c r="BP108" i="11"/>
  <c r="BO108" i="11"/>
  <c r="BN108" i="11"/>
  <c r="BM108" i="11"/>
  <c r="BL108" i="11"/>
  <c r="BK108" i="11"/>
  <c r="BJ108" i="11"/>
  <c r="BI108" i="11"/>
  <c r="BG108" i="11"/>
  <c r="BE108" i="11"/>
  <c r="BB108" i="11"/>
  <c r="BA108" i="11"/>
  <c r="CM108" i="11" s="1"/>
  <c r="AZ108" i="11"/>
  <c r="AY108" i="11"/>
  <c r="AX108" i="11"/>
  <c r="AW108" i="11"/>
  <c r="CL108" i="11" s="1"/>
  <c r="AV108" i="11"/>
  <c r="AU108" i="11"/>
  <c r="AT108" i="11"/>
  <c r="AS108" i="11"/>
  <c r="AR108" i="11"/>
  <c r="AQ108" i="11"/>
  <c r="CJ108" i="11" s="1"/>
  <c r="AM108" i="11"/>
  <c r="AJ108" i="11"/>
  <c r="AI108" i="11"/>
  <c r="AH108" i="11"/>
  <c r="AG108" i="11"/>
  <c r="CG108" i="11" s="1"/>
  <c r="AF108" i="11"/>
  <c r="AE108" i="11"/>
  <c r="AD108" i="11"/>
  <c r="CY108" i="11" s="1"/>
  <c r="AC108" i="11"/>
  <c r="AB108" i="11"/>
  <c r="AA108" i="11"/>
  <c r="Z108" i="11"/>
  <c r="Y108" i="11"/>
  <c r="CE108" i="11" s="1"/>
  <c r="U108" i="11"/>
  <c r="R108" i="11"/>
  <c r="Q108" i="11"/>
  <c r="P108" i="11"/>
  <c r="O108" i="11"/>
  <c r="N108" i="11"/>
  <c r="M108" i="11"/>
  <c r="L108" i="11"/>
  <c r="K108" i="11"/>
  <c r="J108" i="11"/>
  <c r="I108" i="11"/>
  <c r="CV108" i="11" s="1"/>
  <c r="H108" i="11"/>
  <c r="G108" i="11"/>
  <c r="DZ107" i="11"/>
  <c r="DO107" i="11"/>
  <c r="DN107" i="11"/>
  <c r="DM107" i="11"/>
  <c r="DL107" i="11"/>
  <c r="DH107" i="11"/>
  <c r="DC107" i="11"/>
  <c r="CV107" i="11"/>
  <c r="CU107" i="11"/>
  <c r="CT107" i="11"/>
  <c r="CP107" i="11"/>
  <c r="CE107" i="11"/>
  <c r="CB107" i="11"/>
  <c r="CA107" i="11"/>
  <c r="BZ107" i="11"/>
  <c r="BW107" i="11"/>
  <c r="BT107" i="11"/>
  <c r="BS107" i="11"/>
  <c r="BR107" i="11"/>
  <c r="BQ107" i="11"/>
  <c r="BP107" i="11"/>
  <c r="BO107" i="11"/>
  <c r="BN107" i="11"/>
  <c r="BM107" i="11"/>
  <c r="BL107" i="11"/>
  <c r="BK107" i="11"/>
  <c r="BJ107" i="11"/>
  <c r="BI107" i="11"/>
  <c r="BG107" i="11"/>
  <c r="BE107" i="11"/>
  <c r="BB107" i="11"/>
  <c r="BA107" i="11"/>
  <c r="AZ107" i="11"/>
  <c r="CM107" i="11" s="1"/>
  <c r="AY107" i="11"/>
  <c r="AX107" i="11"/>
  <c r="AW107" i="11"/>
  <c r="CL107" i="11" s="1"/>
  <c r="AV107" i="11"/>
  <c r="CK107" i="11" s="1"/>
  <c r="AU107" i="11"/>
  <c r="AT107" i="11"/>
  <c r="AS107" i="11"/>
  <c r="AR107" i="11"/>
  <c r="AQ107" i="11"/>
  <c r="CJ107" i="11" s="1"/>
  <c r="CI107" i="11" s="1"/>
  <c r="AM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U107" i="11"/>
  <c r="R107" i="11"/>
  <c r="Q107" i="11"/>
  <c r="P107" i="11"/>
  <c r="DU107" i="11" s="1"/>
  <c r="O107" i="11"/>
  <c r="N107" i="11"/>
  <c r="M107" i="11"/>
  <c r="L107" i="11"/>
  <c r="K107" i="11"/>
  <c r="J107" i="11"/>
  <c r="CW107" i="11" s="1"/>
  <c r="I107" i="11"/>
  <c r="H107" i="11"/>
  <c r="G107" i="11"/>
  <c r="DZ106" i="11"/>
  <c r="DQ106" i="11"/>
  <c r="DP106" i="11"/>
  <c r="DH106" i="11"/>
  <c r="CY106" i="11"/>
  <c r="CX106" i="11"/>
  <c r="CP106" i="11"/>
  <c r="CK106" i="11"/>
  <c r="CG106" i="11"/>
  <c r="CF106" i="11"/>
  <c r="CE106" i="11"/>
  <c r="CA106" i="11"/>
  <c r="BW106" i="11"/>
  <c r="BT106" i="11"/>
  <c r="BS106" i="11"/>
  <c r="BR106" i="11"/>
  <c r="BQ106" i="11"/>
  <c r="BP106" i="11"/>
  <c r="BO106" i="11"/>
  <c r="BN106" i="11"/>
  <c r="BM106" i="11"/>
  <c r="BL106" i="11"/>
  <c r="BK106" i="11"/>
  <c r="BJ106" i="11"/>
  <c r="BG106" i="11" s="1"/>
  <c r="BI106" i="11"/>
  <c r="BE106" i="11"/>
  <c r="BB106" i="11"/>
  <c r="BA106" i="11"/>
  <c r="AZ106" i="11"/>
  <c r="CM106" i="11" s="1"/>
  <c r="AY106" i="11"/>
  <c r="AX106" i="11"/>
  <c r="AW106" i="11"/>
  <c r="AV106" i="11"/>
  <c r="AU106" i="11"/>
  <c r="AT106" i="11"/>
  <c r="AS106" i="11"/>
  <c r="AR106" i="11"/>
  <c r="AQ106" i="11"/>
  <c r="AO106" i="11"/>
  <c r="AM106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U106" i="11"/>
  <c r="R106" i="11"/>
  <c r="Q106" i="11"/>
  <c r="P106" i="11"/>
  <c r="O106" i="11"/>
  <c r="N106" i="11"/>
  <c r="M106" i="11"/>
  <c r="CZ106" i="11" s="1"/>
  <c r="L106" i="11"/>
  <c r="K106" i="11"/>
  <c r="J106" i="11"/>
  <c r="I106" i="11"/>
  <c r="H106" i="11"/>
  <c r="G106" i="11"/>
  <c r="DZ105" i="11"/>
  <c r="DW105" i="11"/>
  <c r="DV105" i="11"/>
  <c r="DS105" i="11"/>
  <c r="DQ105" i="11"/>
  <c r="DP105" i="11"/>
  <c r="DM105" i="11"/>
  <c r="DH105" i="11"/>
  <c r="DD105" i="11"/>
  <c r="DA105" i="11"/>
  <c r="CY105" i="11"/>
  <c r="CX105" i="11"/>
  <c r="CW105" i="11"/>
  <c r="CV105" i="11"/>
  <c r="CU105" i="11"/>
  <c r="CT105" i="11"/>
  <c r="CP105" i="11"/>
  <c r="CM105" i="11"/>
  <c r="CC105" i="11"/>
  <c r="CA105" i="11"/>
  <c r="BZ105" i="11"/>
  <c r="BW105" i="11"/>
  <c r="BT105" i="11"/>
  <c r="BS105" i="11"/>
  <c r="BR105" i="11"/>
  <c r="BQ105" i="11"/>
  <c r="BP105" i="11"/>
  <c r="BO105" i="11"/>
  <c r="BN105" i="11"/>
  <c r="BM105" i="11"/>
  <c r="BL105" i="11"/>
  <c r="BK105" i="11"/>
  <c r="BJ105" i="11"/>
  <c r="BI105" i="11"/>
  <c r="BG105" i="11" s="1"/>
  <c r="BE105" i="11"/>
  <c r="BB105" i="11"/>
  <c r="BA105" i="11"/>
  <c r="AZ105" i="11"/>
  <c r="AY105" i="11"/>
  <c r="AX105" i="11"/>
  <c r="AW105" i="11"/>
  <c r="AV105" i="11"/>
  <c r="AU105" i="11"/>
  <c r="CK105" i="11" s="1"/>
  <c r="AT105" i="11"/>
  <c r="AS105" i="11"/>
  <c r="AR105" i="11"/>
  <c r="AO105" i="11" s="1"/>
  <c r="AQ105" i="11"/>
  <c r="AM105" i="11"/>
  <c r="AJ105" i="11"/>
  <c r="AI105" i="11"/>
  <c r="AH105" i="11"/>
  <c r="AG105" i="11"/>
  <c r="AF105" i="11"/>
  <c r="AE105" i="11"/>
  <c r="CG105" i="11" s="1"/>
  <c r="AD105" i="11"/>
  <c r="AC105" i="11"/>
  <c r="AB105" i="11"/>
  <c r="AA105" i="11"/>
  <c r="Z105" i="11"/>
  <c r="Y105" i="11"/>
  <c r="DL105" i="11" s="1"/>
  <c r="U105" i="11"/>
  <c r="R105" i="11"/>
  <c r="DE105" i="11" s="1"/>
  <c r="Q105" i="11"/>
  <c r="P105" i="11"/>
  <c r="O105" i="11"/>
  <c r="N105" i="11"/>
  <c r="M105" i="11"/>
  <c r="DR105" i="11" s="1"/>
  <c r="L105" i="11"/>
  <c r="K105" i="11"/>
  <c r="J105" i="11"/>
  <c r="I105" i="11"/>
  <c r="DN105" i="11" s="1"/>
  <c r="H105" i="11"/>
  <c r="G105" i="11"/>
  <c r="DZ104" i="11"/>
  <c r="DS104" i="11"/>
  <c r="DR104" i="11"/>
  <c r="DQ104" i="11"/>
  <c r="DP104" i="11"/>
  <c r="DO104" i="11"/>
  <c r="DL104" i="11"/>
  <c r="DH104" i="11"/>
  <c r="CZ104" i="11"/>
  <c r="CY104" i="11"/>
  <c r="CX104" i="11"/>
  <c r="CW104" i="11"/>
  <c r="CT104" i="11"/>
  <c r="CP104" i="11"/>
  <c r="CG104" i="11"/>
  <c r="CF104" i="11"/>
  <c r="CE104" i="11"/>
  <c r="CA104" i="11"/>
  <c r="BZ104" i="11"/>
  <c r="BW104" i="11"/>
  <c r="BT104" i="11"/>
  <c r="BS104" i="11"/>
  <c r="BR104" i="11"/>
  <c r="BQ104" i="11"/>
  <c r="BP104" i="11"/>
  <c r="BO104" i="11"/>
  <c r="BN104" i="11"/>
  <c r="BM104" i="11"/>
  <c r="BL104" i="11"/>
  <c r="BK104" i="11"/>
  <c r="BJ104" i="11"/>
  <c r="BI104" i="11"/>
  <c r="BE104" i="11"/>
  <c r="BB104" i="11"/>
  <c r="CM104" i="11" s="1"/>
  <c r="BA104" i="11"/>
  <c r="AZ104" i="11"/>
  <c r="AY104" i="11"/>
  <c r="AX104" i="11"/>
  <c r="AW104" i="11"/>
  <c r="CL104" i="11" s="1"/>
  <c r="AV104" i="11"/>
  <c r="AU104" i="11"/>
  <c r="AT104" i="11"/>
  <c r="AS104" i="11"/>
  <c r="AR104" i="11"/>
  <c r="AQ104" i="11"/>
  <c r="AM104" i="11"/>
  <c r="AJ104" i="11"/>
  <c r="AJ104" i="3" s="1"/>
  <c r="AI104" i="11"/>
  <c r="AH104" i="11"/>
  <c r="AG104" i="11"/>
  <c r="AF104" i="11"/>
  <c r="AE104" i="11"/>
  <c r="AD104" i="11"/>
  <c r="AC104" i="11"/>
  <c r="AB104" i="11"/>
  <c r="AA104" i="11"/>
  <c r="Z104" i="11"/>
  <c r="Y104" i="11"/>
  <c r="U104" i="11"/>
  <c r="R104" i="11"/>
  <c r="Q104" i="11"/>
  <c r="P104" i="11"/>
  <c r="O104" i="11"/>
  <c r="N104" i="11"/>
  <c r="DA104" i="11" s="1"/>
  <c r="M104" i="11"/>
  <c r="L104" i="11"/>
  <c r="K104" i="11"/>
  <c r="J104" i="11"/>
  <c r="I104" i="11"/>
  <c r="H104" i="11"/>
  <c r="G104" i="11"/>
  <c r="DW103" i="11"/>
  <c r="DV103" i="11"/>
  <c r="DN103" i="11"/>
  <c r="DM103" i="11"/>
  <c r="DH103" i="11"/>
  <c r="DE103" i="11"/>
  <c r="DD103" i="11"/>
  <c r="CV103" i="11"/>
  <c r="CP103" i="11"/>
  <c r="DZ103" i="11" s="1"/>
  <c r="CM103" i="11"/>
  <c r="CK103" i="11"/>
  <c r="CJ103" i="11"/>
  <c r="CE103" i="11"/>
  <c r="CC103" i="11"/>
  <c r="BW103" i="11"/>
  <c r="BT103" i="11"/>
  <c r="BS103" i="11"/>
  <c r="BR103" i="11"/>
  <c r="BR103" i="3" s="1"/>
  <c r="BQ103" i="11"/>
  <c r="BP103" i="11"/>
  <c r="BO103" i="11"/>
  <c r="BN103" i="11"/>
  <c r="BM103" i="11"/>
  <c r="BL103" i="11"/>
  <c r="BK103" i="11"/>
  <c r="BJ103" i="11"/>
  <c r="BI103" i="11"/>
  <c r="BE103" i="11"/>
  <c r="BB103" i="11"/>
  <c r="BA103" i="11"/>
  <c r="AZ103" i="11"/>
  <c r="AY103" i="11"/>
  <c r="AY103" i="3" s="1"/>
  <c r="AX103" i="11"/>
  <c r="AW103" i="11"/>
  <c r="AV103" i="11"/>
  <c r="AU103" i="11"/>
  <c r="AT103" i="11"/>
  <c r="AS103" i="11"/>
  <c r="AR103" i="11"/>
  <c r="AQ103" i="11"/>
  <c r="AM103" i="11"/>
  <c r="AJ103" i="11"/>
  <c r="AI103" i="11"/>
  <c r="AH103" i="11"/>
  <c r="AG103" i="11"/>
  <c r="AF103" i="11"/>
  <c r="DA103" i="11" s="1"/>
  <c r="AE103" i="11"/>
  <c r="CG103" i="11" s="1"/>
  <c r="AD103" i="11"/>
  <c r="AC103" i="11"/>
  <c r="CX103" i="11" s="1"/>
  <c r="AB103" i="11"/>
  <c r="AA103" i="11"/>
  <c r="Z103" i="11"/>
  <c r="CU103" i="11" s="1"/>
  <c r="Y103" i="11"/>
  <c r="W103" i="11"/>
  <c r="U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DZ102" i="11"/>
  <c r="DW102" i="11"/>
  <c r="DT102" i="11"/>
  <c r="DQ102" i="11"/>
  <c r="DP102" i="11"/>
  <c r="DM102" i="11"/>
  <c r="DH102" i="11"/>
  <c r="DE102" i="11"/>
  <c r="DD102" i="11"/>
  <c r="DB102" i="11"/>
  <c r="DA102" i="11"/>
  <c r="CX102" i="11"/>
  <c r="CP102" i="11"/>
  <c r="CL102" i="11"/>
  <c r="CJ102" i="11"/>
  <c r="CH102" i="11"/>
  <c r="CG102" i="11"/>
  <c r="BW102" i="11"/>
  <c r="BT102" i="11"/>
  <c r="BS102" i="11"/>
  <c r="BR102" i="11"/>
  <c r="BQ102" i="11"/>
  <c r="BP102" i="11"/>
  <c r="BO102" i="11"/>
  <c r="BN102" i="11"/>
  <c r="BM102" i="11"/>
  <c r="BL102" i="11"/>
  <c r="BK102" i="11"/>
  <c r="BJ102" i="11"/>
  <c r="BI102" i="11"/>
  <c r="BE102" i="11"/>
  <c r="BB102" i="11"/>
  <c r="BA102" i="11"/>
  <c r="AZ102" i="11"/>
  <c r="CM102" i="11" s="1"/>
  <c r="AY102" i="11"/>
  <c r="AX102" i="11"/>
  <c r="AW102" i="11"/>
  <c r="AV102" i="11"/>
  <c r="AU102" i="11"/>
  <c r="AT102" i="11"/>
  <c r="AS102" i="11"/>
  <c r="AR102" i="11"/>
  <c r="AQ102" i="11"/>
  <c r="AM102" i="11"/>
  <c r="AJ102" i="11"/>
  <c r="AI102" i="11"/>
  <c r="AH102" i="11"/>
  <c r="AG102" i="11"/>
  <c r="AF102" i="11"/>
  <c r="DS102" i="11" s="1"/>
  <c r="AE102" i="11"/>
  <c r="AD102" i="11"/>
  <c r="CF102" i="11" s="1"/>
  <c r="AC102" i="11"/>
  <c r="AB102" i="11"/>
  <c r="AA102" i="11"/>
  <c r="Z102" i="11"/>
  <c r="Y102" i="11"/>
  <c r="U102" i="11"/>
  <c r="R102" i="11"/>
  <c r="Q102" i="11"/>
  <c r="DV102" i="11" s="1"/>
  <c r="P102" i="11"/>
  <c r="O102" i="11"/>
  <c r="N102" i="11"/>
  <c r="M102" i="11"/>
  <c r="L102" i="11"/>
  <c r="CY102" i="11" s="1"/>
  <c r="K102" i="11"/>
  <c r="J102" i="11"/>
  <c r="I102" i="11"/>
  <c r="H102" i="11"/>
  <c r="CU102" i="11" s="1"/>
  <c r="G102" i="11"/>
  <c r="DZ101" i="11"/>
  <c r="DW101" i="11"/>
  <c r="DV101" i="11"/>
  <c r="DU101" i="11"/>
  <c r="DT101" i="11"/>
  <c r="DH101" i="11"/>
  <c r="DD101" i="11"/>
  <c r="DC101" i="11"/>
  <c r="DB101" i="11"/>
  <c r="CP101" i="11"/>
  <c r="CM101" i="11"/>
  <c r="CK101" i="11"/>
  <c r="CH101" i="11"/>
  <c r="CC101" i="11"/>
  <c r="CB101" i="11"/>
  <c r="BW101" i="11"/>
  <c r="BT101" i="11"/>
  <c r="BS101" i="11"/>
  <c r="BR101" i="11"/>
  <c r="BQ101" i="11"/>
  <c r="BP101" i="11"/>
  <c r="BO101" i="11"/>
  <c r="BN101" i="11"/>
  <c r="BM101" i="11"/>
  <c r="BL101" i="11"/>
  <c r="BK101" i="11"/>
  <c r="BJ101" i="11"/>
  <c r="BI101" i="11"/>
  <c r="BE101" i="11"/>
  <c r="BB101" i="11"/>
  <c r="BA101" i="11"/>
  <c r="AZ101" i="11"/>
  <c r="AY101" i="11"/>
  <c r="AX101" i="11"/>
  <c r="AW101" i="11"/>
  <c r="AV101" i="11"/>
  <c r="AU101" i="11"/>
  <c r="AT101" i="11"/>
  <c r="AS101" i="11"/>
  <c r="AR101" i="11"/>
  <c r="AQ101" i="11"/>
  <c r="AM101" i="11"/>
  <c r="AJ101" i="11"/>
  <c r="AI101" i="11"/>
  <c r="AH101" i="11"/>
  <c r="AG101" i="11"/>
  <c r="AF101" i="11"/>
  <c r="AE101" i="11"/>
  <c r="CG101" i="11" s="1"/>
  <c r="AD101" i="11"/>
  <c r="CF101" i="11" s="1"/>
  <c r="AC101" i="11"/>
  <c r="AB101" i="11"/>
  <c r="AA101" i="11"/>
  <c r="Z101" i="11"/>
  <c r="Y101" i="11"/>
  <c r="U101" i="11"/>
  <c r="R101" i="11"/>
  <c r="DE101" i="11" s="1"/>
  <c r="Q101" i="11"/>
  <c r="P101" i="11"/>
  <c r="O101" i="11"/>
  <c r="N101" i="11"/>
  <c r="M101" i="11"/>
  <c r="L101" i="11"/>
  <c r="K101" i="11"/>
  <c r="J101" i="11"/>
  <c r="I101" i="11"/>
  <c r="H101" i="11"/>
  <c r="G101" i="11"/>
  <c r="DL101" i="11" s="1"/>
  <c r="DZ100" i="11"/>
  <c r="DR100" i="11"/>
  <c r="DQ100" i="11"/>
  <c r="DO100" i="11"/>
  <c r="DN100" i="11"/>
  <c r="DL100" i="11"/>
  <c r="DH100" i="11"/>
  <c r="DE100" i="11"/>
  <c r="CZ100" i="11"/>
  <c r="CW100" i="11"/>
  <c r="CP100" i="11"/>
  <c r="CM100" i="11"/>
  <c r="CL100" i="11"/>
  <c r="CG100" i="11"/>
  <c r="CF100" i="11"/>
  <c r="BW100" i="11"/>
  <c r="BT100" i="11"/>
  <c r="BS100" i="11"/>
  <c r="BR100" i="11"/>
  <c r="BQ100" i="11"/>
  <c r="BP100" i="11"/>
  <c r="BO100" i="11"/>
  <c r="BN100" i="11"/>
  <c r="BM100" i="11"/>
  <c r="BL100" i="11"/>
  <c r="BK100" i="11"/>
  <c r="BJ100" i="11"/>
  <c r="BI100" i="11"/>
  <c r="BE100" i="11"/>
  <c r="BB100" i="11"/>
  <c r="BA100" i="11"/>
  <c r="AZ100" i="11"/>
  <c r="AY100" i="11"/>
  <c r="AX100" i="11"/>
  <c r="AW100" i="11"/>
  <c r="AV100" i="11"/>
  <c r="AU100" i="11"/>
  <c r="AT100" i="11"/>
  <c r="CK100" i="11" s="1"/>
  <c r="AS100" i="11"/>
  <c r="AR100" i="11"/>
  <c r="AO100" i="11" s="1"/>
  <c r="AQ100" i="11"/>
  <c r="AM100" i="11"/>
  <c r="AJ100" i="11"/>
  <c r="AI100" i="11"/>
  <c r="AH100" i="11"/>
  <c r="CH100" i="11" s="1"/>
  <c r="AG100" i="11"/>
  <c r="AF100" i="11"/>
  <c r="AE100" i="11"/>
  <c r="AD100" i="11"/>
  <c r="CY100" i="11" s="1"/>
  <c r="AC100" i="11"/>
  <c r="AB100" i="11"/>
  <c r="AA100" i="11"/>
  <c r="Z100" i="11"/>
  <c r="Y100" i="11"/>
  <c r="U100" i="11"/>
  <c r="R100" i="11"/>
  <c r="Q100" i="11"/>
  <c r="P100" i="11"/>
  <c r="O100" i="11"/>
  <c r="N100" i="11"/>
  <c r="M100" i="11"/>
  <c r="L100" i="11"/>
  <c r="K100" i="11"/>
  <c r="J100" i="11"/>
  <c r="I100" i="11"/>
  <c r="CV100" i="11" s="1"/>
  <c r="H100" i="11"/>
  <c r="G100" i="11"/>
  <c r="DW99" i="11"/>
  <c r="DV99" i="11"/>
  <c r="DT99" i="11"/>
  <c r="DQ99" i="11"/>
  <c r="DO99" i="11"/>
  <c r="DN99" i="11"/>
  <c r="DM99" i="11"/>
  <c r="DL99" i="11"/>
  <c r="DH99" i="11"/>
  <c r="CV99" i="11"/>
  <c r="CU99" i="11"/>
  <c r="CT99" i="11"/>
  <c r="CP99" i="11"/>
  <c r="DZ99" i="11" s="1"/>
  <c r="CM99" i="11"/>
  <c r="CL99" i="11"/>
  <c r="CK99" i="11"/>
  <c r="CJ99" i="11"/>
  <c r="CE99" i="11"/>
  <c r="CB99" i="11"/>
  <c r="BZ99" i="11"/>
  <c r="BW99" i="11"/>
  <c r="BT99" i="11"/>
  <c r="BS99" i="11"/>
  <c r="BR99" i="11"/>
  <c r="BQ99" i="11"/>
  <c r="BP99" i="11"/>
  <c r="BO99" i="11"/>
  <c r="BN99" i="11"/>
  <c r="BM99" i="11"/>
  <c r="BL99" i="11"/>
  <c r="BK99" i="11"/>
  <c r="BJ99" i="11"/>
  <c r="BI99" i="11"/>
  <c r="BG99" i="11" s="1"/>
  <c r="BE99" i="11"/>
  <c r="BB99" i="11"/>
  <c r="BA99" i="11"/>
  <c r="AZ99" i="11"/>
  <c r="AY99" i="11"/>
  <c r="AX99" i="11"/>
  <c r="AW99" i="11"/>
  <c r="AV99" i="11"/>
  <c r="AU99" i="11"/>
  <c r="AT99" i="11"/>
  <c r="AS99" i="11"/>
  <c r="AR99" i="11"/>
  <c r="AQ99" i="11"/>
  <c r="AM99" i="11"/>
  <c r="AJ99" i="11"/>
  <c r="AI99" i="11"/>
  <c r="AH99" i="11"/>
  <c r="AG99" i="11"/>
  <c r="AF99" i="11"/>
  <c r="AF99" i="3" s="1"/>
  <c r="AE99" i="11"/>
  <c r="AD99" i="11"/>
  <c r="AC99" i="11"/>
  <c r="AB99" i="11"/>
  <c r="AA99" i="11"/>
  <c r="Z99" i="11"/>
  <c r="Y99" i="11"/>
  <c r="W99" i="11"/>
  <c r="U99" i="11"/>
  <c r="R99" i="11"/>
  <c r="Q99" i="11"/>
  <c r="DD99" i="11" s="1"/>
  <c r="P99" i="11"/>
  <c r="O99" i="11"/>
  <c r="N99" i="11"/>
  <c r="M99" i="11"/>
  <c r="L99" i="11"/>
  <c r="CY99" i="11" s="1"/>
  <c r="K99" i="11"/>
  <c r="J99" i="11"/>
  <c r="I99" i="11"/>
  <c r="H99" i="11"/>
  <c r="G99" i="11"/>
  <c r="DZ98" i="11"/>
  <c r="DW98" i="11"/>
  <c r="DT98" i="11"/>
  <c r="DR98" i="11"/>
  <c r="DP98" i="11"/>
  <c r="DM98" i="11"/>
  <c r="DH98" i="11"/>
  <c r="DE98" i="11"/>
  <c r="CP98" i="11"/>
  <c r="CL98" i="11"/>
  <c r="CF98" i="11"/>
  <c r="BW98" i="11"/>
  <c r="BT98" i="11"/>
  <c r="BS98" i="11"/>
  <c r="BR98" i="11"/>
  <c r="BQ98" i="11"/>
  <c r="BP98" i="11"/>
  <c r="BO98" i="11"/>
  <c r="BN98" i="11"/>
  <c r="BM98" i="11"/>
  <c r="BL98" i="11"/>
  <c r="BK98" i="11"/>
  <c r="BJ98" i="11"/>
  <c r="BI98" i="11"/>
  <c r="BE98" i="11"/>
  <c r="BB98" i="11"/>
  <c r="BA98" i="11"/>
  <c r="CM98" i="11" s="1"/>
  <c r="AZ98" i="11"/>
  <c r="AY98" i="11"/>
  <c r="AX98" i="11"/>
  <c r="AW98" i="11"/>
  <c r="AV98" i="11"/>
  <c r="AU98" i="11"/>
  <c r="AT98" i="11"/>
  <c r="CK98" i="11" s="1"/>
  <c r="AS98" i="11"/>
  <c r="AO98" i="11" s="1"/>
  <c r="AR98" i="11"/>
  <c r="AQ98" i="11"/>
  <c r="AM98" i="11"/>
  <c r="AJ98" i="11"/>
  <c r="AI98" i="11"/>
  <c r="AH98" i="11"/>
  <c r="CH98" i="11" s="1"/>
  <c r="AG98" i="11"/>
  <c r="CG98" i="11" s="1"/>
  <c r="AF98" i="11"/>
  <c r="AE98" i="11"/>
  <c r="AD98" i="11"/>
  <c r="AC98" i="11"/>
  <c r="AB98" i="11"/>
  <c r="AA98" i="11"/>
  <c r="Z98" i="11"/>
  <c r="Y98" i="11"/>
  <c r="CE98" i="11" s="1"/>
  <c r="CD98" i="11" s="1"/>
  <c r="U98" i="11"/>
  <c r="R98" i="11"/>
  <c r="Q98" i="11"/>
  <c r="P98" i="11"/>
  <c r="O98" i="11"/>
  <c r="N98" i="11"/>
  <c r="M98" i="11"/>
  <c r="L98" i="11"/>
  <c r="K98" i="11"/>
  <c r="CX98" i="11" s="1"/>
  <c r="J98" i="11"/>
  <c r="DO98" i="11" s="1"/>
  <c r="I98" i="11"/>
  <c r="H98" i="11"/>
  <c r="CU98" i="11" s="1"/>
  <c r="G98" i="11"/>
  <c r="DZ97" i="11"/>
  <c r="DV97" i="11"/>
  <c r="DU97" i="11"/>
  <c r="DT97" i="11"/>
  <c r="DS97" i="11"/>
  <c r="DN97" i="11"/>
  <c r="DH97" i="11"/>
  <c r="DD97" i="11"/>
  <c r="CX97" i="11"/>
  <c r="CV97" i="11"/>
  <c r="CT97" i="11"/>
  <c r="CP97" i="11"/>
  <c r="CM97" i="11"/>
  <c r="CK97" i="11"/>
  <c r="CJ97" i="11"/>
  <c r="BW97" i="11"/>
  <c r="BT97" i="11"/>
  <c r="BS97" i="11"/>
  <c r="BR97" i="11"/>
  <c r="BQ97" i="11"/>
  <c r="BP97" i="11"/>
  <c r="BO97" i="11"/>
  <c r="BN97" i="11"/>
  <c r="BM97" i="11"/>
  <c r="BL97" i="11"/>
  <c r="BK97" i="11"/>
  <c r="BJ97" i="11"/>
  <c r="BI97" i="11"/>
  <c r="BG97" i="11" s="1"/>
  <c r="BE97" i="11"/>
  <c r="BB97" i="11"/>
  <c r="BA97" i="11"/>
  <c r="AZ97" i="11"/>
  <c r="AY97" i="11"/>
  <c r="AX97" i="11"/>
  <c r="AW97" i="11"/>
  <c r="AV97" i="11"/>
  <c r="AU97" i="11"/>
  <c r="AT97" i="11"/>
  <c r="AS97" i="11"/>
  <c r="AR97" i="11"/>
  <c r="AQ97" i="11"/>
  <c r="AM97" i="11"/>
  <c r="AJ97" i="11"/>
  <c r="AI97" i="11"/>
  <c r="AH97" i="11"/>
  <c r="AG97" i="11"/>
  <c r="AF97" i="11"/>
  <c r="DA97" i="11" s="1"/>
  <c r="AE97" i="11"/>
  <c r="CG97" i="11" s="1"/>
  <c r="AD97" i="11"/>
  <c r="DQ97" i="11" s="1"/>
  <c r="AC97" i="11"/>
  <c r="AB97" i="11"/>
  <c r="AA97" i="11"/>
  <c r="Z97" i="11"/>
  <c r="DM97" i="11" s="1"/>
  <c r="Y97" i="11"/>
  <c r="U97" i="11"/>
  <c r="R97" i="11"/>
  <c r="Q97" i="11"/>
  <c r="P97" i="11"/>
  <c r="O97" i="11"/>
  <c r="DB97" i="11" s="1"/>
  <c r="N97" i="11"/>
  <c r="M97" i="11"/>
  <c r="L97" i="11"/>
  <c r="K97" i="11"/>
  <c r="J97" i="11"/>
  <c r="I97" i="11"/>
  <c r="H97" i="11"/>
  <c r="G97" i="11"/>
  <c r="DZ96" i="11"/>
  <c r="DQ96" i="11"/>
  <c r="DP96" i="11"/>
  <c r="DH96" i="11"/>
  <c r="DE96" i="11"/>
  <c r="DD96" i="11"/>
  <c r="DB96" i="11"/>
  <c r="CY96" i="11"/>
  <c r="CW96" i="11"/>
  <c r="CT96" i="11"/>
  <c r="CP96" i="11"/>
  <c r="CF96" i="11"/>
  <c r="BW96" i="11"/>
  <c r="BT96" i="11"/>
  <c r="BS96" i="11"/>
  <c r="BR96" i="11"/>
  <c r="BQ96" i="11"/>
  <c r="BP96" i="11"/>
  <c r="BO96" i="11"/>
  <c r="BN96" i="11"/>
  <c r="BG96" i="11" s="1"/>
  <c r="BM96" i="11"/>
  <c r="BL96" i="11"/>
  <c r="BK96" i="11"/>
  <c r="BJ96" i="11"/>
  <c r="BI96" i="11"/>
  <c r="BE96" i="11"/>
  <c r="BB96" i="11"/>
  <c r="CM96" i="11" s="1"/>
  <c r="BA96" i="11"/>
  <c r="AZ96" i="11"/>
  <c r="AY96" i="11"/>
  <c r="AX96" i="11"/>
  <c r="AW96" i="11"/>
  <c r="CL96" i="11" s="1"/>
  <c r="AV96" i="11"/>
  <c r="AU96" i="11"/>
  <c r="AT96" i="11"/>
  <c r="CK96" i="11" s="1"/>
  <c r="AS96" i="11"/>
  <c r="AR96" i="11"/>
  <c r="AQ96" i="11"/>
  <c r="AM96" i="11"/>
  <c r="AJ96" i="11"/>
  <c r="AI96" i="11"/>
  <c r="AH96" i="11"/>
  <c r="AG96" i="11"/>
  <c r="AF96" i="11"/>
  <c r="AE96" i="11"/>
  <c r="AD96" i="11"/>
  <c r="AC96" i="11"/>
  <c r="AB96" i="11"/>
  <c r="DO96" i="11" s="1"/>
  <c r="AA96" i="11"/>
  <c r="Z96" i="11"/>
  <c r="Y96" i="11"/>
  <c r="U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DW95" i="11"/>
  <c r="DS95" i="11"/>
  <c r="DN95" i="11"/>
  <c r="DH95" i="11"/>
  <c r="DE95" i="11"/>
  <c r="DB95" i="11"/>
  <c r="CT95" i="11"/>
  <c r="CP95" i="11"/>
  <c r="DZ95" i="11" s="1"/>
  <c r="CJ95" i="11"/>
  <c r="CG95" i="11"/>
  <c r="BW95" i="11"/>
  <c r="BT95" i="11"/>
  <c r="BS95" i="11"/>
  <c r="BR95" i="11"/>
  <c r="BQ95" i="11"/>
  <c r="BP95" i="11"/>
  <c r="BO95" i="11"/>
  <c r="BN95" i="11"/>
  <c r="BM95" i="11"/>
  <c r="BL95" i="11"/>
  <c r="BK95" i="11"/>
  <c r="BJ95" i="11"/>
  <c r="BI95" i="11"/>
  <c r="BE95" i="11"/>
  <c r="BB95" i="11"/>
  <c r="BA95" i="11"/>
  <c r="AZ95" i="11"/>
  <c r="AY95" i="11"/>
  <c r="AX95" i="11"/>
  <c r="AW95" i="11"/>
  <c r="AV95" i="11"/>
  <c r="AU95" i="11"/>
  <c r="AT95" i="11"/>
  <c r="AS95" i="11"/>
  <c r="AR95" i="11"/>
  <c r="AQ95" i="11"/>
  <c r="AM95" i="11"/>
  <c r="AJ95" i="11"/>
  <c r="AI95" i="11"/>
  <c r="AH95" i="11"/>
  <c r="CH95" i="11" s="1"/>
  <c r="AG95" i="11"/>
  <c r="AF95" i="11"/>
  <c r="AE95" i="11"/>
  <c r="AD95" i="11"/>
  <c r="AC95" i="11"/>
  <c r="AB95" i="11"/>
  <c r="AA95" i="11"/>
  <c r="Z95" i="11"/>
  <c r="Y95" i="11"/>
  <c r="U95" i="11"/>
  <c r="R95" i="11"/>
  <c r="Q95" i="11"/>
  <c r="DD95" i="11" s="1"/>
  <c r="P95" i="11"/>
  <c r="O95" i="11"/>
  <c r="DT95" i="11" s="1"/>
  <c r="N95" i="11"/>
  <c r="DA95" i="11" s="1"/>
  <c r="M95" i="11"/>
  <c r="L95" i="11"/>
  <c r="K95" i="11"/>
  <c r="J95" i="11"/>
  <c r="I95" i="11"/>
  <c r="H95" i="11"/>
  <c r="G95" i="11"/>
  <c r="DH94" i="11"/>
  <c r="DC94" i="11"/>
  <c r="DA94" i="11"/>
  <c r="CZ94" i="11"/>
  <c r="CY94" i="11"/>
  <c r="CX94" i="11"/>
  <c r="CT94" i="11"/>
  <c r="CP94" i="11"/>
  <c r="DZ94" i="11" s="1"/>
  <c r="CF94" i="11"/>
  <c r="CE94" i="11"/>
  <c r="BW94" i="11"/>
  <c r="BT94" i="11"/>
  <c r="BS94" i="11"/>
  <c r="BR94" i="11"/>
  <c r="BQ94" i="11"/>
  <c r="BP94" i="11"/>
  <c r="BO94" i="11"/>
  <c r="BN94" i="11"/>
  <c r="BM94" i="11"/>
  <c r="BL94" i="11"/>
  <c r="BK94" i="11"/>
  <c r="BK94" i="3" s="1"/>
  <c r="BJ94" i="11"/>
  <c r="BI94" i="11"/>
  <c r="BE94" i="11"/>
  <c r="BB94" i="11"/>
  <c r="BA94" i="11"/>
  <c r="AZ94" i="11"/>
  <c r="CM94" i="11" s="1"/>
  <c r="AY94" i="11"/>
  <c r="AX94" i="11"/>
  <c r="AW94" i="11"/>
  <c r="AV94" i="11"/>
  <c r="CK94" i="11" s="1"/>
  <c r="AU94" i="11"/>
  <c r="AT94" i="11"/>
  <c r="AS94" i="11"/>
  <c r="AR94" i="11"/>
  <c r="AQ94" i="11"/>
  <c r="CJ94" i="11" s="1"/>
  <c r="AO94" i="11"/>
  <c r="AM94" i="11"/>
  <c r="AJ94" i="11"/>
  <c r="AI94" i="11"/>
  <c r="CH94" i="11" s="1"/>
  <c r="AH94" i="11"/>
  <c r="AG94" i="11"/>
  <c r="DT94" i="11" s="1"/>
  <c r="AF94" i="11"/>
  <c r="AE94" i="11"/>
  <c r="AD94" i="11"/>
  <c r="AC94" i="11"/>
  <c r="AB94" i="11"/>
  <c r="AA94" i="11"/>
  <c r="Z94" i="11"/>
  <c r="Y94" i="11"/>
  <c r="U94" i="11"/>
  <c r="R94" i="11"/>
  <c r="Q94" i="11"/>
  <c r="P94" i="11"/>
  <c r="O94" i="11"/>
  <c r="N94" i="11"/>
  <c r="DS94" i="11" s="1"/>
  <c r="M94" i="11"/>
  <c r="L94" i="11"/>
  <c r="DQ94" i="11" s="1"/>
  <c r="K94" i="11"/>
  <c r="DP94" i="11" s="1"/>
  <c r="J94" i="11"/>
  <c r="I94" i="11"/>
  <c r="H94" i="11"/>
  <c r="G94" i="11"/>
  <c r="DZ93" i="11"/>
  <c r="DV93" i="11"/>
  <c r="DU93" i="11"/>
  <c r="DT93" i="11"/>
  <c r="DS93" i="11"/>
  <c r="DR93" i="11"/>
  <c r="DQ93" i="11"/>
  <c r="DM93" i="11"/>
  <c r="DL93" i="11"/>
  <c r="DH93" i="11"/>
  <c r="DA93" i="11"/>
  <c r="CY93" i="11"/>
  <c r="CV93" i="11"/>
  <c r="CU93" i="11"/>
  <c r="CT93" i="11"/>
  <c r="CP93" i="11"/>
  <c r="CJ93" i="11"/>
  <c r="CB93" i="11"/>
  <c r="BW93" i="11"/>
  <c r="BT93" i="11"/>
  <c r="BS93" i="11"/>
  <c r="BR93" i="11"/>
  <c r="BQ93" i="11"/>
  <c r="BP93" i="11"/>
  <c r="BO93" i="11"/>
  <c r="BN93" i="11"/>
  <c r="BG93" i="11" s="1"/>
  <c r="BM93" i="11"/>
  <c r="BL93" i="11"/>
  <c r="BK93" i="11"/>
  <c r="BJ93" i="11"/>
  <c r="BI93" i="11"/>
  <c r="BE93" i="11"/>
  <c r="BB93" i="11"/>
  <c r="BA93" i="11"/>
  <c r="CM93" i="11" s="1"/>
  <c r="AZ93" i="11"/>
  <c r="AY93" i="11"/>
  <c r="AX93" i="11"/>
  <c r="AW93" i="11"/>
  <c r="AV93" i="11"/>
  <c r="AU93" i="11"/>
  <c r="AT93" i="11"/>
  <c r="AS93" i="11"/>
  <c r="AR93" i="11"/>
  <c r="AQ93" i="11"/>
  <c r="AO93" i="11"/>
  <c r="AM93" i="11"/>
  <c r="AJ93" i="11"/>
  <c r="CH93" i="11" s="1"/>
  <c r="AI93" i="11"/>
  <c r="AH93" i="11"/>
  <c r="DC93" i="11" s="1"/>
  <c r="AG93" i="11"/>
  <c r="AF93" i="11"/>
  <c r="AE93" i="11"/>
  <c r="AD93" i="11"/>
  <c r="AC93" i="11"/>
  <c r="AB93" i="11"/>
  <c r="AA93" i="11"/>
  <c r="Z93" i="11"/>
  <c r="Y93" i="11"/>
  <c r="CE93" i="11" s="1"/>
  <c r="U93" i="11"/>
  <c r="R93" i="11"/>
  <c r="Q93" i="11"/>
  <c r="P93" i="11"/>
  <c r="O93" i="11"/>
  <c r="DB93" i="11" s="1"/>
  <c r="N93" i="11"/>
  <c r="M93" i="11"/>
  <c r="L93" i="11"/>
  <c r="K93" i="11"/>
  <c r="J93" i="11"/>
  <c r="I93" i="11"/>
  <c r="H93" i="11"/>
  <c r="G93" i="11"/>
  <c r="E93" i="11" s="1"/>
  <c r="DW92" i="11"/>
  <c r="DU92" i="11"/>
  <c r="DH92" i="11"/>
  <c r="DD92" i="11"/>
  <c r="CY92" i="11"/>
  <c r="CX92" i="11"/>
  <c r="CU92" i="11"/>
  <c r="CP92" i="11"/>
  <c r="DZ92" i="11" s="1"/>
  <c r="BZ92" i="11"/>
  <c r="BW92" i="11"/>
  <c r="BT92" i="11"/>
  <c r="BS92" i="11"/>
  <c r="BR92" i="11"/>
  <c r="BQ92" i="11"/>
  <c r="BP92" i="11"/>
  <c r="BO92" i="11"/>
  <c r="BN92" i="11"/>
  <c r="BM92" i="11"/>
  <c r="BL92" i="11"/>
  <c r="BK92" i="11"/>
  <c r="BJ92" i="11"/>
  <c r="BI92" i="11"/>
  <c r="BE92" i="11"/>
  <c r="BB92" i="11"/>
  <c r="BA92" i="11"/>
  <c r="AZ92" i="11"/>
  <c r="AY92" i="11"/>
  <c r="AX92" i="11"/>
  <c r="AW92" i="11"/>
  <c r="CL92" i="11" s="1"/>
  <c r="AV92" i="11"/>
  <c r="AU92" i="11"/>
  <c r="AT92" i="11"/>
  <c r="CK92" i="11" s="1"/>
  <c r="AS92" i="11"/>
  <c r="AR92" i="11"/>
  <c r="AQ92" i="11"/>
  <c r="AM92" i="11"/>
  <c r="AJ92" i="11"/>
  <c r="AI92" i="11"/>
  <c r="AH92" i="11"/>
  <c r="AG92" i="11"/>
  <c r="AF92" i="11"/>
  <c r="AE92" i="11"/>
  <c r="AD92" i="11"/>
  <c r="DQ92" i="11" s="1"/>
  <c r="AC92" i="11"/>
  <c r="AB92" i="11"/>
  <c r="AA92" i="11"/>
  <c r="Z92" i="11"/>
  <c r="Y92" i="11"/>
  <c r="U92" i="11"/>
  <c r="R92" i="11"/>
  <c r="DE92" i="11" s="1"/>
  <c r="Q92" i="11"/>
  <c r="P92" i="11"/>
  <c r="DC92" i="11" s="1"/>
  <c r="O92" i="11"/>
  <c r="N92" i="11"/>
  <c r="M92" i="11"/>
  <c r="L92" i="11"/>
  <c r="K92" i="11"/>
  <c r="J92" i="11"/>
  <c r="I92" i="11"/>
  <c r="H92" i="11"/>
  <c r="DM92" i="11" s="1"/>
  <c r="G92" i="11"/>
  <c r="DV91" i="11"/>
  <c r="DQ91" i="11"/>
  <c r="DL91" i="11"/>
  <c r="DH91" i="11"/>
  <c r="DA91" i="11"/>
  <c r="CX91" i="11"/>
  <c r="CP91" i="11"/>
  <c r="DZ91" i="11" s="1"/>
  <c r="CK91" i="11"/>
  <c r="CE91" i="11"/>
  <c r="CB91" i="11"/>
  <c r="CA91" i="11"/>
  <c r="BW91" i="11"/>
  <c r="BT91" i="11"/>
  <c r="BS91" i="11"/>
  <c r="BR91" i="11"/>
  <c r="BR91" i="3" s="1"/>
  <c r="BQ91" i="11"/>
  <c r="BP91" i="11"/>
  <c r="BO91" i="11"/>
  <c r="BN91" i="11"/>
  <c r="BM91" i="11"/>
  <c r="BL91" i="11"/>
  <c r="BK91" i="11"/>
  <c r="BJ91" i="11"/>
  <c r="BI91" i="11"/>
  <c r="BE91" i="11"/>
  <c r="BB91" i="11"/>
  <c r="CM91" i="11" s="1"/>
  <c r="BA91" i="11"/>
  <c r="AZ91" i="11"/>
  <c r="AY91" i="11"/>
  <c r="AX91" i="11"/>
  <c r="AW91" i="11"/>
  <c r="AV91" i="11"/>
  <c r="AU91" i="11"/>
  <c r="AT91" i="11"/>
  <c r="AS91" i="11"/>
  <c r="AR91" i="11"/>
  <c r="AQ91" i="11"/>
  <c r="AM91" i="11"/>
  <c r="AJ91" i="11"/>
  <c r="AI91" i="11"/>
  <c r="CH91" i="11" s="1"/>
  <c r="AH91" i="11"/>
  <c r="AG91" i="11"/>
  <c r="AF91" i="11"/>
  <c r="AF91" i="3" s="1"/>
  <c r="AE91" i="11"/>
  <c r="AD91" i="11"/>
  <c r="AC91" i="11"/>
  <c r="AB91" i="11"/>
  <c r="AA91" i="11"/>
  <c r="Z91" i="11"/>
  <c r="DM91" i="11" s="1"/>
  <c r="Y91" i="11"/>
  <c r="U91" i="11"/>
  <c r="R91" i="11"/>
  <c r="Q91" i="11"/>
  <c r="DD91" i="11" s="1"/>
  <c r="P91" i="11"/>
  <c r="O91" i="11"/>
  <c r="DB91" i="11" s="1"/>
  <c r="N91" i="11"/>
  <c r="M91" i="11"/>
  <c r="L91" i="11"/>
  <c r="CY91" i="11" s="1"/>
  <c r="K91" i="11"/>
  <c r="J91" i="11"/>
  <c r="I91" i="11"/>
  <c r="H91" i="11"/>
  <c r="G91" i="11"/>
  <c r="DW90" i="11"/>
  <c r="DV90" i="11"/>
  <c r="DM90" i="11"/>
  <c r="DL90" i="11"/>
  <c r="DH90" i="11"/>
  <c r="DE90" i="11"/>
  <c r="DD90" i="11"/>
  <c r="DC90" i="11"/>
  <c r="DB90" i="11"/>
  <c r="CT90" i="11"/>
  <c r="CP90" i="11"/>
  <c r="DZ90" i="11" s="1"/>
  <c r="CK90" i="11"/>
  <c r="CJ90" i="11"/>
  <c r="CC90" i="11"/>
  <c r="BW90" i="11"/>
  <c r="BT90" i="11"/>
  <c r="BS90" i="11"/>
  <c r="BR90" i="11"/>
  <c r="BQ90" i="11"/>
  <c r="BP90" i="11"/>
  <c r="BO90" i="11"/>
  <c r="BN90" i="11"/>
  <c r="BM90" i="11"/>
  <c r="BL90" i="11"/>
  <c r="BK90" i="11"/>
  <c r="BJ90" i="11"/>
  <c r="BI90" i="11"/>
  <c r="BE90" i="11"/>
  <c r="BB90" i="11"/>
  <c r="BA90" i="11"/>
  <c r="AZ90" i="11"/>
  <c r="AY90" i="11"/>
  <c r="AX90" i="11"/>
  <c r="AW90" i="11"/>
  <c r="AV90" i="11"/>
  <c r="AU90" i="11"/>
  <c r="AT90" i="11"/>
  <c r="AS90" i="11"/>
  <c r="AR90" i="11"/>
  <c r="AQ90" i="11"/>
  <c r="AM90" i="11"/>
  <c r="AJ90" i="11"/>
  <c r="AI90" i="11"/>
  <c r="AH90" i="11"/>
  <c r="CH90" i="11" s="1"/>
  <c r="AG90" i="11"/>
  <c r="AF90" i="11"/>
  <c r="DS90" i="11" s="1"/>
  <c r="AE90" i="11"/>
  <c r="AD90" i="11"/>
  <c r="AC90" i="11"/>
  <c r="AB90" i="11"/>
  <c r="AA90" i="11"/>
  <c r="Z90" i="11"/>
  <c r="Y90" i="11"/>
  <c r="CE90" i="11" s="1"/>
  <c r="U90" i="11"/>
  <c r="R90" i="11"/>
  <c r="Q90" i="11"/>
  <c r="P90" i="11"/>
  <c r="O90" i="11"/>
  <c r="DT90" i="11" s="1"/>
  <c r="N90" i="11"/>
  <c r="M90" i="11"/>
  <c r="L90" i="11"/>
  <c r="K90" i="11"/>
  <c r="J90" i="11"/>
  <c r="I90" i="11"/>
  <c r="H90" i="11"/>
  <c r="G90" i="11"/>
  <c r="DZ89" i="11"/>
  <c r="DU89" i="11"/>
  <c r="DP89" i="11"/>
  <c r="DO89" i="11"/>
  <c r="DN89" i="11"/>
  <c r="DH89" i="11"/>
  <c r="DE89" i="11"/>
  <c r="DC89" i="11"/>
  <c r="DB89" i="11"/>
  <c r="DA89" i="11"/>
  <c r="CZ89" i="11"/>
  <c r="CP89" i="11"/>
  <c r="CL89" i="11"/>
  <c r="CG89" i="11"/>
  <c r="CF89" i="11"/>
  <c r="BW89" i="11"/>
  <c r="BT89" i="11"/>
  <c r="BS89" i="11"/>
  <c r="BR89" i="11"/>
  <c r="BQ89" i="11"/>
  <c r="BP89" i="11"/>
  <c r="BO89" i="11"/>
  <c r="BN89" i="11"/>
  <c r="BM89" i="11"/>
  <c r="BL89" i="11"/>
  <c r="BK89" i="11"/>
  <c r="BJ89" i="11"/>
  <c r="BI89" i="11"/>
  <c r="BE89" i="11"/>
  <c r="BB89" i="11"/>
  <c r="BA89" i="11"/>
  <c r="CM89" i="11" s="1"/>
  <c r="AZ89" i="11"/>
  <c r="AY89" i="11"/>
  <c r="AX89" i="11"/>
  <c r="AW89" i="11"/>
  <c r="AV89" i="11"/>
  <c r="AU89" i="11"/>
  <c r="AT89" i="11"/>
  <c r="CK89" i="11" s="1"/>
  <c r="AS89" i="11"/>
  <c r="AR89" i="11"/>
  <c r="AQ89" i="11"/>
  <c r="AM89" i="11"/>
  <c r="AJ89" i="11"/>
  <c r="DW89" i="11" s="1"/>
  <c r="AI89" i="11"/>
  <c r="AH89" i="11"/>
  <c r="AG89" i="11"/>
  <c r="DT89" i="11" s="1"/>
  <c r="AF89" i="11"/>
  <c r="AE89" i="11"/>
  <c r="DR89" i="11" s="1"/>
  <c r="AD89" i="11"/>
  <c r="AC89" i="11"/>
  <c r="AB89" i="11"/>
  <c r="AA89" i="11"/>
  <c r="Z89" i="11"/>
  <c r="CE89" i="11" s="1"/>
  <c r="Y89" i="11"/>
  <c r="W89" i="11"/>
  <c r="U89" i="11"/>
  <c r="R89" i="11"/>
  <c r="Q89" i="11"/>
  <c r="P89" i="11"/>
  <c r="O89" i="11"/>
  <c r="N89" i="11"/>
  <c r="DS89" i="11" s="1"/>
  <c r="M89" i="11"/>
  <c r="CB89" i="11" s="1"/>
  <c r="L89" i="11"/>
  <c r="K89" i="11"/>
  <c r="CX89" i="11" s="1"/>
  <c r="J89" i="11"/>
  <c r="I89" i="11"/>
  <c r="CV89" i="11" s="1"/>
  <c r="H89" i="11"/>
  <c r="G89" i="11"/>
  <c r="E89" i="11"/>
  <c r="DW88" i="11"/>
  <c r="DU88" i="11"/>
  <c r="DT88" i="11"/>
  <c r="DQ88" i="11"/>
  <c r="DO88" i="11"/>
  <c r="DM88" i="11"/>
  <c r="DH88" i="11"/>
  <c r="DB88" i="11"/>
  <c r="CY88" i="11"/>
  <c r="CP88" i="11"/>
  <c r="DZ88" i="11" s="1"/>
  <c r="CH88" i="11"/>
  <c r="CE88" i="11"/>
  <c r="BZ88" i="11"/>
  <c r="BW88" i="11"/>
  <c r="BT88" i="11"/>
  <c r="BS88" i="11"/>
  <c r="BR88" i="11"/>
  <c r="BQ88" i="11"/>
  <c r="BP88" i="11"/>
  <c r="BO88" i="11"/>
  <c r="BN88" i="11"/>
  <c r="BM88" i="11"/>
  <c r="BL88" i="11"/>
  <c r="BG88" i="11" s="1"/>
  <c r="BK88" i="11"/>
  <c r="BJ88" i="11"/>
  <c r="BI88" i="11"/>
  <c r="BE88" i="11"/>
  <c r="BB88" i="11"/>
  <c r="BA88" i="11"/>
  <c r="AZ88" i="11"/>
  <c r="AY88" i="11"/>
  <c r="AX88" i="11"/>
  <c r="AW88" i="11"/>
  <c r="AV88" i="11"/>
  <c r="AU88" i="11"/>
  <c r="AT88" i="11"/>
  <c r="CK88" i="11" s="1"/>
  <c r="AS88" i="11"/>
  <c r="AR88" i="11"/>
  <c r="AQ88" i="11"/>
  <c r="AM88" i="11"/>
  <c r="AJ88" i="11"/>
  <c r="AI88" i="11"/>
  <c r="DD88" i="11" s="1"/>
  <c r="AH88" i="11"/>
  <c r="AG88" i="11"/>
  <c r="AF88" i="11"/>
  <c r="AE88" i="11"/>
  <c r="AD88" i="11"/>
  <c r="AC88" i="11"/>
  <c r="AB88" i="11"/>
  <c r="AA88" i="11"/>
  <c r="CV88" i="11" s="1"/>
  <c r="Z88" i="11"/>
  <c r="Y88" i="11"/>
  <c r="U88" i="11"/>
  <c r="R88" i="11"/>
  <c r="DE88" i="11" s="1"/>
  <c r="Q88" i="11"/>
  <c r="P88" i="11"/>
  <c r="O88" i="11"/>
  <c r="N88" i="11"/>
  <c r="M88" i="11"/>
  <c r="L88" i="11"/>
  <c r="K88" i="11"/>
  <c r="J88" i="11"/>
  <c r="I88" i="11"/>
  <c r="H88" i="11"/>
  <c r="G88" i="11"/>
  <c r="E88" i="11"/>
  <c r="DP87" i="11"/>
  <c r="DM87" i="11"/>
  <c r="DL87" i="11"/>
  <c r="DH87" i="11"/>
  <c r="CZ87" i="11"/>
  <c r="CX87" i="11"/>
  <c r="CW87" i="11"/>
  <c r="CU87" i="11"/>
  <c r="CT87" i="11"/>
  <c r="CP87" i="11"/>
  <c r="DZ87" i="11" s="1"/>
  <c r="CM87" i="11"/>
  <c r="CL87" i="11"/>
  <c r="CJ87" i="11"/>
  <c r="CG87" i="11"/>
  <c r="CA87" i="11"/>
  <c r="BW87" i="11"/>
  <c r="BT87" i="11"/>
  <c r="BS87" i="11"/>
  <c r="BR87" i="11"/>
  <c r="BQ87" i="11"/>
  <c r="BP87" i="11"/>
  <c r="BO87" i="11"/>
  <c r="BN87" i="11"/>
  <c r="BN87" i="3" s="1"/>
  <c r="BM87" i="11"/>
  <c r="BL87" i="11"/>
  <c r="BK87" i="11"/>
  <c r="BJ87" i="11"/>
  <c r="BI87" i="11"/>
  <c r="BE87" i="11"/>
  <c r="BB87" i="11"/>
  <c r="BA87" i="11"/>
  <c r="AZ87" i="11"/>
  <c r="AY87" i="11"/>
  <c r="AX87" i="11"/>
  <c r="AW87" i="11"/>
  <c r="AV87" i="11"/>
  <c r="AU87" i="11"/>
  <c r="AT87" i="11"/>
  <c r="AS87" i="11"/>
  <c r="AR87" i="11"/>
  <c r="AQ87" i="11"/>
  <c r="AM87" i="11"/>
  <c r="AJ87" i="11"/>
  <c r="AI87" i="11"/>
  <c r="AH87" i="11"/>
  <c r="AG87" i="11"/>
  <c r="AF87" i="11"/>
  <c r="AE87" i="11"/>
  <c r="AD87" i="11"/>
  <c r="AC87" i="11"/>
  <c r="AB87" i="11"/>
  <c r="CF87" i="11" s="1"/>
  <c r="AA87" i="11"/>
  <c r="Z87" i="11"/>
  <c r="CE87" i="11" s="1"/>
  <c r="Y87" i="11"/>
  <c r="U87" i="11"/>
  <c r="R87" i="11"/>
  <c r="Q87" i="11"/>
  <c r="DD87" i="11" s="1"/>
  <c r="P87" i="11"/>
  <c r="O87" i="11"/>
  <c r="N87" i="11"/>
  <c r="M87" i="11"/>
  <c r="L87" i="11"/>
  <c r="K87" i="11"/>
  <c r="J87" i="11"/>
  <c r="I87" i="11"/>
  <c r="H87" i="11"/>
  <c r="G87" i="11"/>
  <c r="DV86" i="11"/>
  <c r="DM86" i="11"/>
  <c r="DL86" i="11"/>
  <c r="DH86" i="11"/>
  <c r="DA86" i="11"/>
  <c r="CZ86" i="11"/>
  <c r="CY86" i="11"/>
  <c r="CV86" i="11"/>
  <c r="CT86" i="11"/>
  <c r="CP86" i="11"/>
  <c r="DZ86" i="11" s="1"/>
  <c r="BW86" i="11"/>
  <c r="BT86" i="11"/>
  <c r="BS86" i="11"/>
  <c r="BR86" i="11"/>
  <c r="BQ86" i="11"/>
  <c r="BP86" i="11"/>
  <c r="BO86" i="11"/>
  <c r="BN86" i="11"/>
  <c r="BM86" i="11"/>
  <c r="BL86" i="11"/>
  <c r="BK86" i="11"/>
  <c r="BJ86" i="11"/>
  <c r="BI86" i="11"/>
  <c r="BE86" i="11"/>
  <c r="BB86" i="11"/>
  <c r="BA86" i="11"/>
  <c r="AZ86" i="11"/>
  <c r="CM86" i="11" s="1"/>
  <c r="AY86" i="11"/>
  <c r="AX86" i="11"/>
  <c r="AW86" i="11"/>
  <c r="CL86" i="11" s="1"/>
  <c r="AV86" i="11"/>
  <c r="AU86" i="11"/>
  <c r="AT86" i="11"/>
  <c r="CK86" i="11" s="1"/>
  <c r="AS86" i="11"/>
  <c r="AR86" i="11"/>
  <c r="AQ86" i="11"/>
  <c r="AM86" i="11"/>
  <c r="AJ86" i="11"/>
  <c r="DW86" i="11" s="1"/>
  <c r="AI86" i="11"/>
  <c r="AH86" i="11"/>
  <c r="DU86" i="11" s="1"/>
  <c r="AG86" i="11"/>
  <c r="AF86" i="11"/>
  <c r="DS86" i="11" s="1"/>
  <c r="AE86" i="11"/>
  <c r="CG86" i="11" s="1"/>
  <c r="AD86" i="11"/>
  <c r="AC86" i="11"/>
  <c r="AB86" i="11"/>
  <c r="AA86" i="11"/>
  <c r="Z86" i="11"/>
  <c r="Y86" i="11"/>
  <c r="U86" i="11"/>
  <c r="R86" i="11"/>
  <c r="Q86" i="11"/>
  <c r="P86" i="11"/>
  <c r="CC86" i="11" s="1"/>
  <c r="O86" i="11"/>
  <c r="N86" i="11"/>
  <c r="M86" i="11"/>
  <c r="L86" i="11"/>
  <c r="K86" i="11"/>
  <c r="J86" i="11"/>
  <c r="I86" i="11"/>
  <c r="H86" i="11"/>
  <c r="CU86" i="11" s="1"/>
  <c r="G86" i="11"/>
  <c r="DZ85" i="11"/>
  <c r="DW85" i="11"/>
  <c r="DU85" i="11"/>
  <c r="DS85" i="11"/>
  <c r="DQ85" i="11"/>
  <c r="DN85" i="11"/>
  <c r="DH85" i="11"/>
  <c r="DD85" i="11"/>
  <c r="DB85" i="11"/>
  <c r="CY85" i="11"/>
  <c r="CV85" i="11"/>
  <c r="CU85" i="11"/>
  <c r="CP85" i="11"/>
  <c r="CF85" i="11"/>
  <c r="CE85" i="11"/>
  <c r="BW85" i="11"/>
  <c r="BT85" i="11"/>
  <c r="BS85" i="11"/>
  <c r="BR85" i="11"/>
  <c r="BQ85" i="11"/>
  <c r="BP85" i="11"/>
  <c r="BO85" i="11"/>
  <c r="BN85" i="11"/>
  <c r="BM85" i="11"/>
  <c r="BL85" i="11"/>
  <c r="BK85" i="11"/>
  <c r="BJ85" i="11"/>
  <c r="BI85" i="11"/>
  <c r="BG85" i="11" s="1"/>
  <c r="BE85" i="11"/>
  <c r="BB85" i="11"/>
  <c r="BA85" i="11"/>
  <c r="CM85" i="11" s="1"/>
  <c r="AZ85" i="11"/>
  <c r="AY85" i="11"/>
  <c r="AX85" i="11"/>
  <c r="AW85" i="11"/>
  <c r="AV85" i="11"/>
  <c r="AU85" i="11"/>
  <c r="AT85" i="11"/>
  <c r="AS85" i="11"/>
  <c r="AR85" i="11"/>
  <c r="AQ85" i="11"/>
  <c r="AM85" i="11"/>
  <c r="AJ85" i="11"/>
  <c r="DE85" i="11" s="1"/>
  <c r="AI85" i="11"/>
  <c r="AH85" i="11"/>
  <c r="AG85" i="11"/>
  <c r="DT85" i="11" s="1"/>
  <c r="AF85" i="11"/>
  <c r="DA85" i="11" s="1"/>
  <c r="AE85" i="11"/>
  <c r="AD85" i="11"/>
  <c r="AC85" i="11"/>
  <c r="AB85" i="11"/>
  <c r="DO85" i="11" s="1"/>
  <c r="AA85" i="11"/>
  <c r="Z85" i="11"/>
  <c r="Y85" i="11"/>
  <c r="U85" i="11"/>
  <c r="R85" i="11"/>
  <c r="Q85" i="11"/>
  <c r="P85" i="11"/>
  <c r="O85" i="11"/>
  <c r="N85" i="11"/>
  <c r="M85" i="11"/>
  <c r="L85" i="11"/>
  <c r="K85" i="11"/>
  <c r="J85" i="11"/>
  <c r="I85" i="11"/>
  <c r="H85" i="11"/>
  <c r="DM85" i="11" s="1"/>
  <c r="G85" i="11"/>
  <c r="E85" i="11" s="1"/>
  <c r="DT84" i="11"/>
  <c r="DQ84" i="11"/>
  <c r="DH84" i="11"/>
  <c r="DB84" i="11"/>
  <c r="CY84" i="11"/>
  <c r="CP84" i="11"/>
  <c r="DZ84" i="11" s="1"/>
  <c r="BW84" i="11"/>
  <c r="BT84" i="11"/>
  <c r="BS84" i="11"/>
  <c r="BR84" i="11"/>
  <c r="BQ84" i="11"/>
  <c r="BP84" i="11"/>
  <c r="BO84" i="11"/>
  <c r="BN84" i="11"/>
  <c r="BM84" i="11"/>
  <c r="BL84" i="11"/>
  <c r="BK84" i="11"/>
  <c r="BK84" i="3" s="1"/>
  <c r="BJ84" i="11"/>
  <c r="BI84" i="11"/>
  <c r="BE84" i="11"/>
  <c r="BB84" i="11"/>
  <c r="BA84" i="11"/>
  <c r="AZ84" i="11"/>
  <c r="CM84" i="11" s="1"/>
  <c r="AY84" i="11"/>
  <c r="AX84" i="11"/>
  <c r="AW84" i="11"/>
  <c r="AV84" i="11"/>
  <c r="AU84" i="11"/>
  <c r="AT84" i="11"/>
  <c r="AS84" i="11"/>
  <c r="AR84" i="11"/>
  <c r="AQ84" i="11"/>
  <c r="AM84" i="11"/>
  <c r="AJ84" i="11"/>
  <c r="AJ84" i="3" s="1"/>
  <c r="AI84" i="11"/>
  <c r="AH84" i="11"/>
  <c r="AG84" i="11"/>
  <c r="AF84" i="11"/>
  <c r="AE84" i="11"/>
  <c r="AD84" i="11"/>
  <c r="AC84" i="11"/>
  <c r="AB84" i="11"/>
  <c r="AA84" i="11"/>
  <c r="Z84" i="11"/>
  <c r="Y84" i="11"/>
  <c r="CE84" i="11" s="1"/>
  <c r="U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E84" i="11"/>
  <c r="DW83" i="11"/>
  <c r="DS83" i="11"/>
  <c r="DQ83" i="11"/>
  <c r="DP83" i="11"/>
  <c r="DH83" i="11"/>
  <c r="DC83" i="11"/>
  <c r="CX83" i="11"/>
  <c r="CW83" i="11"/>
  <c r="CV83" i="11"/>
  <c r="CU83" i="11"/>
  <c r="CP83" i="11"/>
  <c r="DZ83" i="11" s="1"/>
  <c r="CL83" i="11"/>
  <c r="CK83" i="11"/>
  <c r="CC83" i="11"/>
  <c r="CA83" i="11"/>
  <c r="BW83" i="11"/>
  <c r="BT83" i="11"/>
  <c r="BS83" i="11"/>
  <c r="BR83" i="11"/>
  <c r="BQ83" i="11"/>
  <c r="BP83" i="11"/>
  <c r="BO83" i="11"/>
  <c r="BN83" i="11"/>
  <c r="BM83" i="11"/>
  <c r="BL83" i="11"/>
  <c r="BG83" i="11" s="1"/>
  <c r="BK83" i="11"/>
  <c r="BJ83" i="11"/>
  <c r="BI83" i="11"/>
  <c r="BE83" i="11"/>
  <c r="BB83" i="11"/>
  <c r="BA83" i="11"/>
  <c r="AZ83" i="11"/>
  <c r="AY83" i="11"/>
  <c r="AY83" i="3" s="1"/>
  <c r="AX83" i="11"/>
  <c r="AW83" i="11"/>
  <c r="AV83" i="11"/>
  <c r="AU83" i="11"/>
  <c r="AT83" i="11"/>
  <c r="AS83" i="11"/>
  <c r="AR83" i="11"/>
  <c r="AQ83" i="11"/>
  <c r="AM83" i="11"/>
  <c r="AJ83" i="11"/>
  <c r="AI83" i="11"/>
  <c r="DV83" i="11" s="1"/>
  <c r="AH83" i="11"/>
  <c r="AG83" i="11"/>
  <c r="AF83" i="11"/>
  <c r="CG83" i="11" s="1"/>
  <c r="AE83" i="11"/>
  <c r="AD83" i="11"/>
  <c r="AC83" i="11"/>
  <c r="AB83" i="11"/>
  <c r="AA83" i="11"/>
  <c r="Z83" i="11"/>
  <c r="Y83" i="11"/>
  <c r="U83" i="11"/>
  <c r="R83" i="11"/>
  <c r="DE83" i="11" s="1"/>
  <c r="Q83" i="11"/>
  <c r="P83" i="11"/>
  <c r="DU83" i="11" s="1"/>
  <c r="O83" i="11"/>
  <c r="N83" i="11"/>
  <c r="M83" i="11"/>
  <c r="L83" i="11"/>
  <c r="CY83" i="11" s="1"/>
  <c r="K83" i="11"/>
  <c r="J83" i="11"/>
  <c r="I83" i="11"/>
  <c r="DN83" i="11" s="1"/>
  <c r="H83" i="11"/>
  <c r="G83" i="11"/>
  <c r="E83" i="11"/>
  <c r="DW82" i="11"/>
  <c r="DV82" i="11"/>
  <c r="DL82" i="11"/>
  <c r="DH82" i="11"/>
  <c r="DD82" i="11"/>
  <c r="DB82" i="11"/>
  <c r="CT82" i="11"/>
  <c r="CP82" i="11"/>
  <c r="DZ82" i="11" s="1"/>
  <c r="CM82" i="11"/>
  <c r="CH82" i="11"/>
  <c r="CC82" i="11"/>
  <c r="BW82" i="11"/>
  <c r="BT82" i="11"/>
  <c r="BS82" i="11"/>
  <c r="BR82" i="11"/>
  <c r="BQ82" i="11"/>
  <c r="BP82" i="11"/>
  <c r="BP82" i="3" s="1"/>
  <c r="BO82" i="11"/>
  <c r="BN82" i="11"/>
  <c r="BM82" i="11"/>
  <c r="BL82" i="11"/>
  <c r="BK82" i="11"/>
  <c r="BJ82" i="11"/>
  <c r="BI82" i="11"/>
  <c r="BE82" i="11"/>
  <c r="BB82" i="11"/>
  <c r="BA82" i="11"/>
  <c r="AZ82" i="11"/>
  <c r="AY82" i="11"/>
  <c r="AX82" i="11"/>
  <c r="AW82" i="11"/>
  <c r="AV82" i="11"/>
  <c r="AU82" i="11"/>
  <c r="AT82" i="11"/>
  <c r="AS82" i="11"/>
  <c r="AR82" i="11"/>
  <c r="AQ82" i="11"/>
  <c r="AM82" i="11"/>
  <c r="AJ82" i="11"/>
  <c r="AI82" i="11"/>
  <c r="AH82" i="11"/>
  <c r="DC82" i="11" s="1"/>
  <c r="AG82" i="11"/>
  <c r="AF82" i="11"/>
  <c r="AE82" i="11"/>
  <c r="AD82" i="11"/>
  <c r="AC82" i="11"/>
  <c r="AB82" i="11"/>
  <c r="AA82" i="11"/>
  <c r="Z82" i="11"/>
  <c r="Y82" i="11"/>
  <c r="U82" i="11"/>
  <c r="R82" i="11"/>
  <c r="DE82" i="11" s="1"/>
  <c r="Q82" i="11"/>
  <c r="P82" i="11"/>
  <c r="O82" i="11"/>
  <c r="DT82" i="11" s="1"/>
  <c r="N82" i="11"/>
  <c r="M82" i="11"/>
  <c r="L82" i="11"/>
  <c r="K82" i="11"/>
  <c r="J82" i="11"/>
  <c r="I82" i="11"/>
  <c r="H82" i="11"/>
  <c r="G82" i="11"/>
  <c r="DZ81" i="11"/>
  <c r="DU81" i="11"/>
  <c r="DN81" i="11"/>
  <c r="DH81" i="11"/>
  <c r="DE81" i="11"/>
  <c r="DD81" i="11"/>
  <c r="DC81" i="11"/>
  <c r="DB81" i="11"/>
  <c r="DA81" i="11"/>
  <c r="CV81" i="11"/>
  <c r="CP81" i="11"/>
  <c r="CE81" i="11"/>
  <c r="BW81" i="11"/>
  <c r="BT81" i="11"/>
  <c r="BS81" i="11"/>
  <c r="BR81" i="11"/>
  <c r="BQ81" i="11"/>
  <c r="BP81" i="11"/>
  <c r="BO81" i="11"/>
  <c r="BN81" i="11"/>
  <c r="BM81" i="11"/>
  <c r="BL81" i="11"/>
  <c r="BK81" i="11"/>
  <c r="BJ81" i="11"/>
  <c r="BI81" i="11"/>
  <c r="BE81" i="11"/>
  <c r="BB81" i="11"/>
  <c r="BA81" i="11"/>
  <c r="CM81" i="11" s="1"/>
  <c r="AZ81" i="11"/>
  <c r="AY81" i="11"/>
  <c r="AX81" i="11"/>
  <c r="AW81" i="11"/>
  <c r="CL81" i="11" s="1"/>
  <c r="AV81" i="11"/>
  <c r="AU81" i="11"/>
  <c r="AT81" i="11"/>
  <c r="CK81" i="11" s="1"/>
  <c r="AS81" i="11"/>
  <c r="AR81" i="11"/>
  <c r="CJ81" i="11" s="1"/>
  <c r="AQ81" i="11"/>
  <c r="AM81" i="11"/>
  <c r="AJ81" i="11"/>
  <c r="AI81" i="11"/>
  <c r="AH81" i="11"/>
  <c r="AG81" i="11"/>
  <c r="DT81" i="11" s="1"/>
  <c r="AF81" i="11"/>
  <c r="AE81" i="11"/>
  <c r="AD81" i="11"/>
  <c r="AC81" i="11"/>
  <c r="AB81" i="11"/>
  <c r="AA81" i="11"/>
  <c r="Z81" i="11"/>
  <c r="Y81" i="11"/>
  <c r="U81" i="11"/>
  <c r="R81" i="11"/>
  <c r="Q81" i="11"/>
  <c r="P81" i="11"/>
  <c r="O81" i="11"/>
  <c r="N81" i="11"/>
  <c r="DS81" i="11" s="1"/>
  <c r="M81" i="11"/>
  <c r="L81" i="11"/>
  <c r="K81" i="11"/>
  <c r="J81" i="11"/>
  <c r="I81" i="11"/>
  <c r="H81" i="11"/>
  <c r="G81" i="11"/>
  <c r="DW80" i="11"/>
  <c r="DU80" i="11"/>
  <c r="DT80" i="11"/>
  <c r="DQ80" i="11"/>
  <c r="DO80" i="11"/>
  <c r="DM80" i="11"/>
  <c r="DH80" i="11"/>
  <c r="DB80" i="11"/>
  <c r="CZ80" i="11"/>
  <c r="CY80" i="11"/>
  <c r="CP80" i="11"/>
  <c r="DZ80" i="11" s="1"/>
  <c r="CH80" i="11"/>
  <c r="CF80" i="11"/>
  <c r="CC80" i="11"/>
  <c r="BW80" i="11"/>
  <c r="BT80" i="11"/>
  <c r="BS80" i="11"/>
  <c r="BR80" i="11"/>
  <c r="BQ80" i="11"/>
  <c r="BP80" i="11"/>
  <c r="BO80" i="11"/>
  <c r="BN80" i="11"/>
  <c r="BM80" i="11"/>
  <c r="BL80" i="11"/>
  <c r="BK80" i="11"/>
  <c r="BJ80" i="11"/>
  <c r="BG80" i="11" s="1"/>
  <c r="BI80" i="11"/>
  <c r="BE80" i="11"/>
  <c r="BB80" i="11"/>
  <c r="BA80" i="11"/>
  <c r="AZ80" i="11"/>
  <c r="CM80" i="11" s="1"/>
  <c r="AY80" i="11"/>
  <c r="AX80" i="11"/>
  <c r="AW80" i="11"/>
  <c r="AV80" i="11"/>
  <c r="CK80" i="11" s="1"/>
  <c r="AU80" i="11"/>
  <c r="AT80" i="11"/>
  <c r="AS80" i="11"/>
  <c r="AR80" i="11"/>
  <c r="AQ80" i="11"/>
  <c r="AM80" i="11"/>
  <c r="AJ80" i="11"/>
  <c r="AI80" i="11"/>
  <c r="DD80" i="11" s="1"/>
  <c r="AH80" i="11"/>
  <c r="AG80" i="11"/>
  <c r="AF80" i="11"/>
  <c r="AE80" i="11"/>
  <c r="AD80" i="11"/>
  <c r="AC80" i="11"/>
  <c r="AB80" i="11"/>
  <c r="AA80" i="11"/>
  <c r="Z80" i="11"/>
  <c r="Y80" i="11"/>
  <c r="U80" i="11"/>
  <c r="R80" i="11"/>
  <c r="DE80" i="11" s="1"/>
  <c r="Q80" i="11"/>
  <c r="P80" i="11"/>
  <c r="DC80" i="11" s="1"/>
  <c r="O80" i="11"/>
  <c r="N80" i="11"/>
  <c r="M80" i="11"/>
  <c r="L80" i="11"/>
  <c r="K80" i="11"/>
  <c r="J80" i="11"/>
  <c r="I80" i="11"/>
  <c r="H80" i="11"/>
  <c r="G80" i="11"/>
  <c r="DS79" i="11"/>
  <c r="DQ79" i="11"/>
  <c r="DP79" i="11"/>
  <c r="DN79" i="11"/>
  <c r="DM79" i="11"/>
  <c r="DL79" i="11"/>
  <c r="DH79" i="11"/>
  <c r="CX79" i="11"/>
  <c r="CW79" i="11"/>
  <c r="CV79" i="11"/>
  <c r="CU79" i="11"/>
  <c r="CT79" i="11"/>
  <c r="CP79" i="11"/>
  <c r="DZ79" i="11" s="1"/>
  <c r="CK79" i="11"/>
  <c r="CA79" i="11"/>
  <c r="BZ79" i="11"/>
  <c r="BW79" i="11"/>
  <c r="BT79" i="11"/>
  <c r="BS79" i="11"/>
  <c r="BR79" i="11"/>
  <c r="BQ79" i="11"/>
  <c r="BP79" i="11"/>
  <c r="BO79" i="11"/>
  <c r="BN79" i="11"/>
  <c r="BM79" i="11"/>
  <c r="BL79" i="11"/>
  <c r="BK79" i="11"/>
  <c r="BJ79" i="11"/>
  <c r="BI79" i="11"/>
  <c r="BG79" i="11"/>
  <c r="BE79" i="11"/>
  <c r="BB79" i="11"/>
  <c r="BA79" i="11"/>
  <c r="AZ79" i="11"/>
  <c r="AY79" i="11"/>
  <c r="AX79" i="11"/>
  <c r="CL79" i="11" s="1"/>
  <c r="AW79" i="11"/>
  <c r="AV79" i="11"/>
  <c r="AU79" i="11"/>
  <c r="AT79" i="11"/>
  <c r="AS79" i="11"/>
  <c r="AR79" i="11"/>
  <c r="AQ79" i="11"/>
  <c r="CJ79" i="11" s="1"/>
  <c r="AM79" i="11"/>
  <c r="AJ79" i="11"/>
  <c r="AJ79" i="3" s="1"/>
  <c r="AI79" i="11"/>
  <c r="AH79" i="11"/>
  <c r="AG79" i="11"/>
  <c r="CG79" i="11" s="1"/>
  <c r="AF79" i="11"/>
  <c r="AE79" i="11"/>
  <c r="AD79" i="11"/>
  <c r="AC79" i="11"/>
  <c r="AB79" i="11"/>
  <c r="CF79" i="11" s="1"/>
  <c r="AA79" i="11"/>
  <c r="Z79" i="11"/>
  <c r="CE79" i="11" s="1"/>
  <c r="Y79" i="11"/>
  <c r="U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DW78" i="11"/>
  <c r="DU78" i="11"/>
  <c r="DM78" i="11"/>
  <c r="DL78" i="11"/>
  <c r="DH78" i="11"/>
  <c r="DC78" i="11"/>
  <c r="DA78" i="11"/>
  <c r="CT78" i="11"/>
  <c r="CP78" i="11"/>
  <c r="DZ78" i="11" s="1"/>
  <c r="BW78" i="11"/>
  <c r="BT78" i="11"/>
  <c r="BS78" i="11"/>
  <c r="BR78" i="11"/>
  <c r="BQ78" i="11"/>
  <c r="BP78" i="11"/>
  <c r="BO78" i="11"/>
  <c r="BN78" i="11"/>
  <c r="BM78" i="11"/>
  <c r="BL78" i="11"/>
  <c r="BK78" i="11"/>
  <c r="BJ78" i="11"/>
  <c r="BI78" i="11"/>
  <c r="BE78" i="11"/>
  <c r="BB78" i="11"/>
  <c r="BA78" i="11"/>
  <c r="AZ78" i="11"/>
  <c r="AY78" i="11"/>
  <c r="AX78" i="11"/>
  <c r="AW78" i="11"/>
  <c r="AV78" i="11"/>
  <c r="AU78" i="11"/>
  <c r="AT78" i="11"/>
  <c r="CK78" i="11" s="1"/>
  <c r="AS78" i="11"/>
  <c r="AR78" i="11"/>
  <c r="AQ78" i="11"/>
  <c r="CJ78" i="11" s="1"/>
  <c r="AM78" i="11"/>
  <c r="AJ78" i="11"/>
  <c r="AI78" i="11"/>
  <c r="DV78" i="11" s="1"/>
  <c r="AH78" i="11"/>
  <c r="AG78" i="11"/>
  <c r="DT78" i="11" s="1"/>
  <c r="AF78" i="11"/>
  <c r="DS78" i="11" s="1"/>
  <c r="AE78" i="11"/>
  <c r="AD78" i="11"/>
  <c r="AC78" i="11"/>
  <c r="AB78" i="11"/>
  <c r="AA78" i="11"/>
  <c r="Z78" i="11"/>
  <c r="Y78" i="11"/>
  <c r="U78" i="11"/>
  <c r="R78" i="11"/>
  <c r="DE78" i="11" s="1"/>
  <c r="Q78" i="11"/>
  <c r="P78" i="11"/>
  <c r="CC78" i="11" s="1"/>
  <c r="O78" i="11"/>
  <c r="N78" i="11"/>
  <c r="M78" i="11"/>
  <c r="L78" i="11"/>
  <c r="K78" i="11"/>
  <c r="J78" i="11"/>
  <c r="I78" i="11"/>
  <c r="H78" i="11"/>
  <c r="CU78" i="11" s="1"/>
  <c r="G78" i="11"/>
  <c r="DZ77" i="11"/>
  <c r="DS77" i="11"/>
  <c r="DQ77" i="11"/>
  <c r="DH77" i="11"/>
  <c r="DD77" i="11"/>
  <c r="DA77" i="11"/>
  <c r="CZ77" i="11"/>
  <c r="CW77" i="11"/>
  <c r="CU77" i="11"/>
  <c r="CP77" i="11"/>
  <c r="CM77" i="11"/>
  <c r="CC77" i="11"/>
  <c r="BW77" i="11"/>
  <c r="BT77" i="11"/>
  <c r="BS77" i="11"/>
  <c r="BR77" i="11"/>
  <c r="BQ77" i="11"/>
  <c r="BP77" i="11"/>
  <c r="BO77" i="11"/>
  <c r="BN77" i="11"/>
  <c r="BM77" i="11"/>
  <c r="BL77" i="11"/>
  <c r="BK77" i="11"/>
  <c r="BJ77" i="11"/>
  <c r="BI77" i="11"/>
  <c r="BE77" i="11"/>
  <c r="BB77" i="11"/>
  <c r="BA77" i="11"/>
  <c r="AZ77" i="11"/>
  <c r="AY77" i="11"/>
  <c r="AX77" i="11"/>
  <c r="AW77" i="11"/>
  <c r="CL77" i="11" s="1"/>
  <c r="AV77" i="11"/>
  <c r="AU77" i="11"/>
  <c r="CK77" i="11" s="1"/>
  <c r="AT77" i="11"/>
  <c r="AS77" i="11"/>
  <c r="AR77" i="11"/>
  <c r="AQ77" i="11"/>
  <c r="AM77" i="11"/>
  <c r="AJ77" i="11"/>
  <c r="AI77" i="11"/>
  <c r="AH77" i="11"/>
  <c r="AG77" i="11"/>
  <c r="AF77" i="11"/>
  <c r="AE77" i="11"/>
  <c r="AD77" i="11"/>
  <c r="CY77" i="11" s="1"/>
  <c r="AC77" i="11"/>
  <c r="AB77" i="11"/>
  <c r="AA77" i="11"/>
  <c r="Z77" i="11"/>
  <c r="Y77" i="11"/>
  <c r="U77" i="11"/>
  <c r="R77" i="11"/>
  <c r="Q77" i="11"/>
  <c r="DV77" i="11" s="1"/>
  <c r="P77" i="11"/>
  <c r="O77" i="11"/>
  <c r="N77" i="11"/>
  <c r="M77" i="11"/>
  <c r="L77" i="11"/>
  <c r="K77" i="11"/>
  <c r="J77" i="11"/>
  <c r="I77" i="11"/>
  <c r="CV77" i="11" s="1"/>
  <c r="H77" i="11"/>
  <c r="DM77" i="11" s="1"/>
  <c r="G77" i="11"/>
  <c r="DT76" i="11"/>
  <c r="DR76" i="11"/>
  <c r="DQ76" i="11"/>
  <c r="DP76" i="11"/>
  <c r="DH76" i="11"/>
  <c r="DB76" i="11"/>
  <c r="CY76" i="11"/>
  <c r="CX76" i="11"/>
  <c r="CW76" i="11"/>
  <c r="CP76" i="11"/>
  <c r="DZ76" i="11" s="1"/>
  <c r="CF76" i="11"/>
  <c r="CA76" i="11"/>
  <c r="BW76" i="11"/>
  <c r="BT76" i="11"/>
  <c r="BS76" i="11"/>
  <c r="BR76" i="11"/>
  <c r="BQ76" i="11"/>
  <c r="BP76" i="11"/>
  <c r="BO76" i="11"/>
  <c r="BN76" i="11"/>
  <c r="BM76" i="11"/>
  <c r="BL76" i="11"/>
  <c r="BK76" i="11"/>
  <c r="BJ76" i="11"/>
  <c r="BI76" i="11"/>
  <c r="BE76" i="11"/>
  <c r="BB76" i="11"/>
  <c r="BA76" i="11"/>
  <c r="AZ76" i="11"/>
  <c r="CM76" i="11" s="1"/>
  <c r="AY76" i="11"/>
  <c r="AY76" i="3" s="1"/>
  <c r="AX76" i="11"/>
  <c r="AW76" i="11"/>
  <c r="AV76" i="11"/>
  <c r="AU76" i="11"/>
  <c r="AT76" i="11"/>
  <c r="CK76" i="11" s="1"/>
  <c r="AS76" i="11"/>
  <c r="AR76" i="11"/>
  <c r="AQ76" i="11"/>
  <c r="AM76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U76" i="11"/>
  <c r="R76" i="11"/>
  <c r="Q76" i="11"/>
  <c r="P76" i="11"/>
  <c r="O76" i="11"/>
  <c r="N76" i="11"/>
  <c r="M76" i="11"/>
  <c r="CB76" i="11" s="1"/>
  <c r="L76" i="11"/>
  <c r="K76" i="11"/>
  <c r="J76" i="11"/>
  <c r="DO76" i="11" s="1"/>
  <c r="I76" i="11"/>
  <c r="H76" i="11"/>
  <c r="G76" i="11"/>
  <c r="DW75" i="11"/>
  <c r="DV75" i="11"/>
  <c r="DQ75" i="11"/>
  <c r="DP75" i="11"/>
  <c r="DM75" i="11"/>
  <c r="DH75" i="11"/>
  <c r="DC75" i="11"/>
  <c r="CX75" i="11"/>
  <c r="CU75" i="11"/>
  <c r="CT75" i="11"/>
  <c r="CP75" i="11"/>
  <c r="DZ75" i="11" s="1"/>
  <c r="CJ75" i="11"/>
  <c r="CA75" i="11"/>
  <c r="BW75" i="11"/>
  <c r="BT75" i="11"/>
  <c r="BS75" i="11"/>
  <c r="BR75" i="11"/>
  <c r="BR75" i="3" s="1"/>
  <c r="BQ75" i="11"/>
  <c r="BP75" i="11"/>
  <c r="BO75" i="11"/>
  <c r="BN75" i="11"/>
  <c r="BM75" i="11"/>
  <c r="BL75" i="11"/>
  <c r="BK75" i="11"/>
  <c r="BJ75" i="11"/>
  <c r="BI75" i="11"/>
  <c r="BE75" i="11"/>
  <c r="BB75" i="11"/>
  <c r="BA75" i="11"/>
  <c r="AZ75" i="11"/>
  <c r="AY75" i="11"/>
  <c r="AX75" i="11"/>
  <c r="AW75" i="11"/>
  <c r="AV75" i="11"/>
  <c r="AU75" i="11"/>
  <c r="CK75" i="11" s="1"/>
  <c r="AT75" i="11"/>
  <c r="AS75" i="11"/>
  <c r="AR75" i="11"/>
  <c r="AQ75" i="11"/>
  <c r="AM75" i="11"/>
  <c r="AJ75" i="11"/>
  <c r="DE75" i="11" s="1"/>
  <c r="AI75" i="11"/>
  <c r="AH75" i="11"/>
  <c r="AG75" i="11"/>
  <c r="AF75" i="11"/>
  <c r="AE75" i="11"/>
  <c r="AD75" i="11"/>
  <c r="AC75" i="11"/>
  <c r="AB75" i="11"/>
  <c r="AA75" i="11"/>
  <c r="Z75" i="11"/>
  <c r="CE75" i="11" s="1"/>
  <c r="Y75" i="11"/>
  <c r="U75" i="11"/>
  <c r="R75" i="11"/>
  <c r="Q75" i="11"/>
  <c r="P75" i="11"/>
  <c r="O75" i="11"/>
  <c r="N75" i="11"/>
  <c r="M75" i="11"/>
  <c r="L75" i="11"/>
  <c r="CY75" i="11" s="1"/>
  <c r="K75" i="11"/>
  <c r="J75" i="11"/>
  <c r="I75" i="11"/>
  <c r="H75" i="11"/>
  <c r="G75" i="11"/>
  <c r="DL75" i="11" s="1"/>
  <c r="DW74" i="11"/>
  <c r="DS74" i="11"/>
  <c r="DO74" i="11"/>
  <c r="DL74" i="11"/>
  <c r="DH74" i="11"/>
  <c r="DE74" i="11"/>
  <c r="DB74" i="11"/>
  <c r="CZ74" i="11"/>
  <c r="CT74" i="11"/>
  <c r="CP74" i="11"/>
  <c r="DZ74" i="11" s="1"/>
  <c r="CM74" i="11"/>
  <c r="CJ74" i="11"/>
  <c r="CH74" i="11"/>
  <c r="CG74" i="11"/>
  <c r="BW74" i="11"/>
  <c r="BT74" i="11"/>
  <c r="BS74" i="11"/>
  <c r="BR74" i="11"/>
  <c r="BQ74" i="11"/>
  <c r="BP74" i="11"/>
  <c r="BO74" i="11"/>
  <c r="BN74" i="11"/>
  <c r="BM74" i="11"/>
  <c r="BL74" i="11"/>
  <c r="BK74" i="11"/>
  <c r="BJ74" i="11"/>
  <c r="BI74" i="11"/>
  <c r="BE74" i="11"/>
  <c r="BB74" i="11"/>
  <c r="BA74" i="11"/>
  <c r="AZ74" i="11"/>
  <c r="AY74" i="11"/>
  <c r="AX74" i="11"/>
  <c r="AW74" i="11"/>
  <c r="AV74" i="11"/>
  <c r="AU74" i="11"/>
  <c r="AU74" i="3" s="1"/>
  <c r="AT74" i="11"/>
  <c r="AS74" i="11"/>
  <c r="AR74" i="11"/>
  <c r="AQ74" i="11"/>
  <c r="AM74" i="11"/>
  <c r="AJ74" i="11"/>
  <c r="AI74" i="11"/>
  <c r="AH74" i="11"/>
  <c r="DC74" i="11" s="1"/>
  <c r="AG74" i="11"/>
  <c r="AF74" i="11"/>
  <c r="DA74" i="11" s="1"/>
  <c r="AE74" i="11"/>
  <c r="AD74" i="11"/>
  <c r="AC74" i="11"/>
  <c r="AB74" i="11"/>
  <c r="AA74" i="11"/>
  <c r="Z74" i="11"/>
  <c r="Y74" i="11"/>
  <c r="U74" i="11"/>
  <c r="R74" i="11"/>
  <c r="Q74" i="11"/>
  <c r="P74" i="11"/>
  <c r="DU74" i="11" s="1"/>
  <c r="O74" i="11"/>
  <c r="DT74" i="11" s="1"/>
  <c r="N74" i="11"/>
  <c r="M74" i="11"/>
  <c r="L74" i="11"/>
  <c r="K74" i="11"/>
  <c r="J74" i="11"/>
  <c r="I74" i="11"/>
  <c r="H74" i="11"/>
  <c r="G74" i="11"/>
  <c r="DZ73" i="11"/>
  <c r="DU73" i="11"/>
  <c r="DN73" i="11"/>
  <c r="DH73" i="11"/>
  <c r="DE73" i="11"/>
  <c r="DD73" i="11"/>
  <c r="DC73" i="11"/>
  <c r="CZ73" i="11"/>
  <c r="CY73" i="11"/>
  <c r="CV73" i="11"/>
  <c r="CP73" i="11"/>
  <c r="CJ73" i="11"/>
  <c r="CH73" i="11"/>
  <c r="CE73" i="11"/>
  <c r="BW73" i="11"/>
  <c r="BT73" i="11"/>
  <c r="BS73" i="11"/>
  <c r="BR73" i="11"/>
  <c r="BR73" i="3" s="1"/>
  <c r="BQ73" i="11"/>
  <c r="BP73" i="11"/>
  <c r="BO73" i="11"/>
  <c r="BN73" i="11"/>
  <c r="BM73" i="11"/>
  <c r="BL73" i="11"/>
  <c r="BK73" i="11"/>
  <c r="BJ73" i="11"/>
  <c r="BI73" i="11"/>
  <c r="BE73" i="11"/>
  <c r="BB73" i="11"/>
  <c r="BA73" i="11"/>
  <c r="CM73" i="11" s="1"/>
  <c r="AZ73" i="11"/>
  <c r="AY73" i="11"/>
  <c r="AX73" i="11"/>
  <c r="AW73" i="11"/>
  <c r="AV73" i="11"/>
  <c r="AU73" i="11"/>
  <c r="AT73" i="11"/>
  <c r="CK73" i="11" s="1"/>
  <c r="AS73" i="11"/>
  <c r="AR73" i="11"/>
  <c r="AQ73" i="11"/>
  <c r="AM73" i="11"/>
  <c r="AJ73" i="11"/>
  <c r="DW73" i="11" s="1"/>
  <c r="AI73" i="11"/>
  <c r="AH73" i="11"/>
  <c r="AG73" i="11"/>
  <c r="AF73" i="11"/>
  <c r="AE73" i="11"/>
  <c r="AD73" i="11"/>
  <c r="AC73" i="11"/>
  <c r="CF73" i="11" s="1"/>
  <c r="AB73" i="11"/>
  <c r="AA73" i="11"/>
  <c r="Z73" i="11"/>
  <c r="Y73" i="11"/>
  <c r="U73" i="11"/>
  <c r="R73" i="11"/>
  <c r="Q73" i="11"/>
  <c r="CC73" i="11" s="1"/>
  <c r="P73" i="11"/>
  <c r="O73" i="11"/>
  <c r="N73" i="11"/>
  <c r="M73" i="11"/>
  <c r="CB73" i="11" s="1"/>
  <c r="L73" i="11"/>
  <c r="DQ73" i="11" s="1"/>
  <c r="K73" i="11"/>
  <c r="J73" i="11"/>
  <c r="I73" i="11"/>
  <c r="H73" i="11"/>
  <c r="G73" i="11"/>
  <c r="DW72" i="11"/>
  <c r="DT72" i="11"/>
  <c r="DN72" i="11"/>
  <c r="DH72" i="11"/>
  <c r="DD72" i="11"/>
  <c r="DB72" i="11"/>
  <c r="CZ72" i="11"/>
  <c r="CT72" i="11"/>
  <c r="CP72" i="11"/>
  <c r="DZ72" i="11" s="1"/>
  <c r="CK72" i="11"/>
  <c r="CH72" i="11"/>
  <c r="CG72" i="11"/>
  <c r="CE72" i="11"/>
  <c r="BW72" i="11"/>
  <c r="BT72" i="11"/>
  <c r="BS72" i="11"/>
  <c r="BR72" i="11"/>
  <c r="BQ72" i="11"/>
  <c r="BP72" i="11"/>
  <c r="BO72" i="11"/>
  <c r="BN72" i="11"/>
  <c r="BM72" i="11"/>
  <c r="BL72" i="11"/>
  <c r="BK72" i="11"/>
  <c r="BJ72" i="11"/>
  <c r="BG72" i="11" s="1"/>
  <c r="BI72" i="11"/>
  <c r="BE72" i="11"/>
  <c r="BB72" i="11"/>
  <c r="BA72" i="11"/>
  <c r="AZ72" i="11"/>
  <c r="CM72" i="11" s="1"/>
  <c r="AY72" i="11"/>
  <c r="AX72" i="11"/>
  <c r="AW72" i="11"/>
  <c r="AV72" i="11"/>
  <c r="AU72" i="11"/>
  <c r="AT72" i="11"/>
  <c r="AS72" i="11"/>
  <c r="AR72" i="11"/>
  <c r="AQ72" i="11"/>
  <c r="AM72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U72" i="11"/>
  <c r="R72" i="11"/>
  <c r="DE72" i="11" s="1"/>
  <c r="Q72" i="11"/>
  <c r="P72" i="11"/>
  <c r="O72" i="11"/>
  <c r="N72" i="11"/>
  <c r="M72" i="11"/>
  <c r="L72" i="11"/>
  <c r="K72" i="11"/>
  <c r="J72" i="11"/>
  <c r="I72" i="11"/>
  <c r="CV72" i="11" s="1"/>
  <c r="H72" i="11"/>
  <c r="CU72" i="11" s="1"/>
  <c r="G72" i="11"/>
  <c r="DQ71" i="11"/>
  <c r="DP71" i="11"/>
  <c r="DO71" i="11"/>
  <c r="DM71" i="11"/>
  <c r="DL71" i="11"/>
  <c r="DH71" i="11"/>
  <c r="DE71" i="11"/>
  <c r="CX71" i="11"/>
  <c r="CW71" i="11"/>
  <c r="CU71" i="11"/>
  <c r="CT71" i="11"/>
  <c r="CP71" i="11"/>
  <c r="DZ71" i="11" s="1"/>
  <c r="CK71" i="11"/>
  <c r="BW71" i="11"/>
  <c r="BT71" i="11"/>
  <c r="BS71" i="11"/>
  <c r="BR71" i="11"/>
  <c r="BR71" i="3" s="1"/>
  <c r="BQ71" i="11"/>
  <c r="BP71" i="11"/>
  <c r="BO71" i="11"/>
  <c r="BN71" i="11"/>
  <c r="BM71" i="11"/>
  <c r="BL71" i="11"/>
  <c r="BK71" i="11"/>
  <c r="BJ71" i="11"/>
  <c r="BI71" i="11"/>
  <c r="BE71" i="11"/>
  <c r="BB71" i="11"/>
  <c r="BA71" i="11"/>
  <c r="AZ71" i="11"/>
  <c r="AY71" i="11"/>
  <c r="AY71" i="3" s="1"/>
  <c r="AX71" i="11"/>
  <c r="AW71" i="11"/>
  <c r="AV71" i="11"/>
  <c r="AU71" i="11"/>
  <c r="AT71" i="11"/>
  <c r="AS71" i="11"/>
  <c r="AR71" i="11"/>
  <c r="AQ71" i="11"/>
  <c r="CJ71" i="11" s="1"/>
  <c r="AM71" i="11"/>
  <c r="AJ71" i="11"/>
  <c r="AI71" i="11"/>
  <c r="AH71" i="11"/>
  <c r="CH71" i="11" s="1"/>
  <c r="AG71" i="11"/>
  <c r="AF71" i="11"/>
  <c r="AF71" i="3" s="1"/>
  <c r="AE71" i="11"/>
  <c r="AD71" i="11"/>
  <c r="AC71" i="11"/>
  <c r="AB71" i="11"/>
  <c r="CF71" i="11" s="1"/>
  <c r="AA71" i="11"/>
  <c r="Z71" i="11"/>
  <c r="CE71" i="11" s="1"/>
  <c r="Y71" i="11"/>
  <c r="U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DU70" i="11"/>
  <c r="DM70" i="11"/>
  <c r="DL70" i="11"/>
  <c r="DH70" i="11"/>
  <c r="DE70" i="11"/>
  <c r="CV70" i="11"/>
  <c r="CT70" i="11"/>
  <c r="CP70" i="11"/>
  <c r="DZ70" i="11" s="1"/>
  <c r="CC70" i="11"/>
  <c r="BW70" i="11"/>
  <c r="BT70" i="11"/>
  <c r="BS70" i="11"/>
  <c r="BR70" i="11"/>
  <c r="BQ70" i="11"/>
  <c r="BP70" i="11"/>
  <c r="BO70" i="11"/>
  <c r="BN70" i="11"/>
  <c r="BM70" i="11"/>
  <c r="BL70" i="11"/>
  <c r="BK70" i="11"/>
  <c r="BJ70" i="11"/>
  <c r="BG70" i="11" s="1"/>
  <c r="BI70" i="11"/>
  <c r="BE70" i="11"/>
  <c r="BB70" i="11"/>
  <c r="BA70" i="11"/>
  <c r="AZ70" i="11"/>
  <c r="AY70" i="11"/>
  <c r="AX70" i="11"/>
  <c r="AW70" i="11"/>
  <c r="AV70" i="11"/>
  <c r="AU70" i="11"/>
  <c r="AT70" i="11"/>
  <c r="CK70" i="11" s="1"/>
  <c r="AS70" i="11"/>
  <c r="AR70" i="11"/>
  <c r="AQ70" i="11"/>
  <c r="CJ70" i="11" s="1"/>
  <c r="AM70" i="11"/>
  <c r="AJ70" i="11"/>
  <c r="AI70" i="11"/>
  <c r="DV70" i="11" s="1"/>
  <c r="AH70" i="11"/>
  <c r="AG70" i="11"/>
  <c r="DT70" i="11" s="1"/>
  <c r="AF70" i="11"/>
  <c r="AE70" i="11"/>
  <c r="CG70" i="11" s="1"/>
  <c r="AD70" i="11"/>
  <c r="CF70" i="11" s="1"/>
  <c r="AC70" i="11"/>
  <c r="AB70" i="11"/>
  <c r="AA70" i="11"/>
  <c r="Z70" i="11"/>
  <c r="Y70" i="11"/>
  <c r="U70" i="11"/>
  <c r="R70" i="11"/>
  <c r="DW70" i="11" s="1"/>
  <c r="Q70" i="11"/>
  <c r="P70" i="11"/>
  <c r="DC70" i="11" s="1"/>
  <c r="O70" i="11"/>
  <c r="N70" i="11"/>
  <c r="M70" i="11"/>
  <c r="L70" i="11"/>
  <c r="K70" i="11"/>
  <c r="J70" i="11"/>
  <c r="DO70" i="11" s="1"/>
  <c r="I70" i="11"/>
  <c r="H70" i="11"/>
  <c r="CU70" i="11" s="1"/>
  <c r="G70" i="11"/>
  <c r="DZ69" i="11"/>
  <c r="DW69" i="11"/>
  <c r="DQ69" i="11"/>
  <c r="DO69" i="11"/>
  <c r="DN69" i="11"/>
  <c r="DH69" i="11"/>
  <c r="DD69" i="11"/>
  <c r="CZ69" i="11"/>
  <c r="CY69" i="11"/>
  <c r="CX69" i="11"/>
  <c r="CU69" i="11"/>
  <c r="CP69" i="11"/>
  <c r="CM69" i="11"/>
  <c r="CG69" i="11"/>
  <c r="CB69" i="11"/>
  <c r="BW69" i="11"/>
  <c r="BT69" i="11"/>
  <c r="BS69" i="11"/>
  <c r="BR69" i="11"/>
  <c r="BQ69" i="11"/>
  <c r="BP69" i="11"/>
  <c r="BO69" i="11"/>
  <c r="BN69" i="11"/>
  <c r="BM69" i="11"/>
  <c r="BL69" i="11"/>
  <c r="BK69" i="11"/>
  <c r="BJ69" i="11"/>
  <c r="BI69" i="11"/>
  <c r="BE69" i="11"/>
  <c r="BB69" i="11"/>
  <c r="BA69" i="11"/>
  <c r="AZ69" i="11"/>
  <c r="AY69" i="11"/>
  <c r="AX69" i="11"/>
  <c r="AW69" i="11"/>
  <c r="CL69" i="11" s="1"/>
  <c r="AV69" i="11"/>
  <c r="AU69" i="11"/>
  <c r="CK69" i="11" s="1"/>
  <c r="AT69" i="11"/>
  <c r="AS69" i="11"/>
  <c r="AR69" i="11"/>
  <c r="AQ69" i="11"/>
  <c r="AM69" i="11"/>
  <c r="AJ69" i="11"/>
  <c r="DE69" i="11" s="1"/>
  <c r="AI69" i="11"/>
  <c r="AH69" i="11"/>
  <c r="AG69" i="11"/>
  <c r="AF69" i="11"/>
  <c r="AE69" i="11"/>
  <c r="AD69" i="11"/>
  <c r="AC69" i="11"/>
  <c r="AB69" i="11"/>
  <c r="AA69" i="11"/>
  <c r="Z69" i="11"/>
  <c r="Y69" i="11"/>
  <c r="CE69" i="11" s="1"/>
  <c r="W69" i="11"/>
  <c r="U69" i="11"/>
  <c r="R69" i="11"/>
  <c r="Q69" i="11"/>
  <c r="P69" i="11"/>
  <c r="O69" i="11"/>
  <c r="N69" i="11"/>
  <c r="M69" i="11"/>
  <c r="DR69" i="11" s="1"/>
  <c r="L69" i="11"/>
  <c r="K69" i="11"/>
  <c r="J69" i="11"/>
  <c r="I69" i="11"/>
  <c r="CV69" i="11" s="1"/>
  <c r="H69" i="11"/>
  <c r="DM69" i="11" s="1"/>
  <c r="G69" i="11"/>
  <c r="DW68" i="11"/>
  <c r="DT68" i="11"/>
  <c r="DQ68" i="11"/>
  <c r="DN68" i="11"/>
  <c r="DH68" i="11"/>
  <c r="DB68" i="11"/>
  <c r="DA68" i="11"/>
  <c r="CZ68" i="11"/>
  <c r="CY68" i="11"/>
  <c r="CW68" i="11"/>
  <c r="CV68" i="11"/>
  <c r="CU68" i="11"/>
  <c r="CP68" i="11"/>
  <c r="DZ68" i="11" s="1"/>
  <c r="CA68" i="11"/>
  <c r="BZ68" i="11"/>
  <c r="BW68" i="11"/>
  <c r="BT68" i="11"/>
  <c r="BS68" i="11"/>
  <c r="BR68" i="11"/>
  <c r="BQ68" i="11"/>
  <c r="BP68" i="11"/>
  <c r="BO68" i="11"/>
  <c r="BN68" i="11"/>
  <c r="BM68" i="11"/>
  <c r="BL68" i="11"/>
  <c r="BK68" i="11"/>
  <c r="BJ68" i="11"/>
  <c r="BI68" i="11"/>
  <c r="BE68" i="11"/>
  <c r="BB68" i="11"/>
  <c r="BA68" i="11"/>
  <c r="AZ68" i="11"/>
  <c r="AY68" i="11"/>
  <c r="AX68" i="11"/>
  <c r="AW68" i="11"/>
  <c r="AV68" i="11"/>
  <c r="AU68" i="11"/>
  <c r="AT68" i="11"/>
  <c r="AS68" i="11"/>
  <c r="AR68" i="11"/>
  <c r="AQ68" i="11"/>
  <c r="AM68" i="11"/>
  <c r="AJ68" i="11"/>
  <c r="AJ68" i="3" s="1"/>
  <c r="AI68" i="11"/>
  <c r="AH68" i="11"/>
  <c r="AG68" i="11"/>
  <c r="AF68" i="11"/>
  <c r="CG68" i="11" s="1"/>
  <c r="AE68" i="11"/>
  <c r="AD68" i="11"/>
  <c r="AC68" i="11"/>
  <c r="AB68" i="11"/>
  <c r="AA68" i="11"/>
  <c r="Z68" i="11"/>
  <c r="Y68" i="11"/>
  <c r="U68" i="11"/>
  <c r="R68" i="11"/>
  <c r="Q68" i="11"/>
  <c r="P68" i="11"/>
  <c r="O68" i="11"/>
  <c r="N68" i="11"/>
  <c r="M68" i="11"/>
  <c r="L68" i="11"/>
  <c r="K68" i="11"/>
  <c r="J68" i="11"/>
  <c r="DO68" i="11" s="1"/>
  <c r="I68" i="11"/>
  <c r="H68" i="11"/>
  <c r="DM68" i="11" s="1"/>
  <c r="G68" i="11"/>
  <c r="DL68" i="11" s="1"/>
  <c r="DQ67" i="11"/>
  <c r="DP67" i="11"/>
  <c r="DM67" i="11"/>
  <c r="DH67" i="11"/>
  <c r="CX67" i="11"/>
  <c r="CW67" i="11"/>
  <c r="CU67" i="11"/>
  <c r="CP67" i="11"/>
  <c r="DZ67" i="11" s="1"/>
  <c r="CK67" i="11"/>
  <c r="CE67" i="11"/>
  <c r="CA67" i="11"/>
  <c r="BW67" i="11"/>
  <c r="BT67" i="11"/>
  <c r="BS67" i="11"/>
  <c r="BR67" i="11"/>
  <c r="BR67" i="3" s="1"/>
  <c r="BQ67" i="11"/>
  <c r="BP67" i="11"/>
  <c r="BO67" i="11"/>
  <c r="BN67" i="11"/>
  <c r="BM67" i="11"/>
  <c r="BL67" i="11"/>
  <c r="BK67" i="11"/>
  <c r="BJ67" i="11"/>
  <c r="BI67" i="11"/>
  <c r="BG67" i="11" s="1"/>
  <c r="BE67" i="11"/>
  <c r="BB67" i="11"/>
  <c r="BA67" i="11"/>
  <c r="AZ67" i="11"/>
  <c r="AY67" i="11"/>
  <c r="AX67" i="11"/>
  <c r="AW67" i="11"/>
  <c r="AV67" i="11"/>
  <c r="AU67" i="11"/>
  <c r="AT67" i="11"/>
  <c r="AS67" i="11"/>
  <c r="AR67" i="11"/>
  <c r="AQ67" i="11"/>
  <c r="AM67" i="11"/>
  <c r="AJ67" i="11"/>
  <c r="DW67" i="11" s="1"/>
  <c r="AI67" i="11"/>
  <c r="AH67" i="11"/>
  <c r="AG67" i="11"/>
  <c r="AF67" i="11"/>
  <c r="AE67" i="11"/>
  <c r="AD67" i="11"/>
  <c r="AC67" i="11"/>
  <c r="AB67" i="11"/>
  <c r="AA67" i="11"/>
  <c r="Z67" i="11"/>
  <c r="Y67" i="11"/>
  <c r="U67" i="11"/>
  <c r="R67" i="11"/>
  <c r="Q67" i="11"/>
  <c r="P67" i="11"/>
  <c r="O67" i="11"/>
  <c r="N67" i="11"/>
  <c r="M67" i="11"/>
  <c r="L67" i="11"/>
  <c r="CY67" i="11" s="1"/>
  <c r="K67" i="11"/>
  <c r="J67" i="11"/>
  <c r="I67" i="11"/>
  <c r="H67" i="11"/>
  <c r="G67" i="11"/>
  <c r="DW66" i="11"/>
  <c r="DS66" i="11"/>
  <c r="DL66" i="11"/>
  <c r="DH66" i="11"/>
  <c r="DD66" i="11"/>
  <c r="DC66" i="11"/>
  <c r="DB66" i="11"/>
  <c r="CZ66" i="11"/>
  <c r="CT66" i="11"/>
  <c r="CP66" i="11"/>
  <c r="DZ66" i="11" s="1"/>
  <c r="CL66" i="11"/>
  <c r="CJ66" i="11"/>
  <c r="CI66" i="11" s="1"/>
  <c r="CH66" i="11"/>
  <c r="BW66" i="11"/>
  <c r="BT66" i="11"/>
  <c r="BS66" i="11"/>
  <c r="BR66" i="11"/>
  <c r="BQ66" i="11"/>
  <c r="BP66" i="11"/>
  <c r="BO66" i="11"/>
  <c r="BN66" i="11"/>
  <c r="BN66" i="3" s="1"/>
  <c r="BM66" i="11"/>
  <c r="BM66" i="3" s="1"/>
  <c r="BL66" i="11"/>
  <c r="BK66" i="11"/>
  <c r="BJ66" i="11"/>
  <c r="BI66" i="11"/>
  <c r="BE66" i="11"/>
  <c r="BB66" i="11"/>
  <c r="CM66" i="11" s="1"/>
  <c r="BA66" i="11"/>
  <c r="AZ66" i="11"/>
  <c r="AY66" i="11"/>
  <c r="AX66" i="11"/>
  <c r="AW66" i="11"/>
  <c r="AV66" i="11"/>
  <c r="AU66" i="11"/>
  <c r="AT66" i="11"/>
  <c r="CK66" i="11" s="1"/>
  <c r="AS66" i="11"/>
  <c r="AR66" i="11"/>
  <c r="AQ66" i="11"/>
  <c r="AO66" i="11"/>
  <c r="AM66" i="11"/>
  <c r="AJ66" i="11"/>
  <c r="AI66" i="11"/>
  <c r="AH66" i="11"/>
  <c r="AG66" i="11"/>
  <c r="AF66" i="11"/>
  <c r="AE66" i="11"/>
  <c r="CG66" i="11" s="1"/>
  <c r="AD66" i="11"/>
  <c r="AC66" i="11"/>
  <c r="AB66" i="11"/>
  <c r="AA66" i="11"/>
  <c r="Z66" i="11"/>
  <c r="Y66" i="11"/>
  <c r="CE66" i="11" s="1"/>
  <c r="U66" i="11"/>
  <c r="R66" i="11"/>
  <c r="Q66" i="11"/>
  <c r="DV66" i="11" s="1"/>
  <c r="P66" i="11"/>
  <c r="O66" i="11"/>
  <c r="DT66" i="11" s="1"/>
  <c r="N66" i="11"/>
  <c r="DA66" i="11" s="1"/>
  <c r="M66" i="11"/>
  <c r="L66" i="11"/>
  <c r="K66" i="11"/>
  <c r="J66" i="11"/>
  <c r="I66" i="11"/>
  <c r="H66" i="11"/>
  <c r="G66" i="11"/>
  <c r="DZ65" i="11"/>
  <c r="DW65" i="11"/>
  <c r="DV65" i="11"/>
  <c r="DU65" i="11"/>
  <c r="DR65" i="11"/>
  <c r="DP65" i="11"/>
  <c r="DO65" i="11"/>
  <c r="DH65" i="11"/>
  <c r="DD65" i="11"/>
  <c r="DC65" i="11"/>
  <c r="CZ65" i="11"/>
  <c r="CV65" i="11"/>
  <c r="CP65" i="11"/>
  <c r="CM65" i="11"/>
  <c r="CL65" i="11"/>
  <c r="CK65" i="11"/>
  <c r="CH65" i="11"/>
  <c r="CF65" i="11"/>
  <c r="BW65" i="11"/>
  <c r="BT65" i="11"/>
  <c r="BS65" i="11"/>
  <c r="BR65" i="11"/>
  <c r="BQ65" i="11"/>
  <c r="BP65" i="11"/>
  <c r="BO65" i="11"/>
  <c r="BN65" i="11"/>
  <c r="BM65" i="11"/>
  <c r="BL65" i="11"/>
  <c r="BK65" i="11"/>
  <c r="BJ65" i="11"/>
  <c r="BI65" i="11"/>
  <c r="BE65" i="11"/>
  <c r="BB65" i="11"/>
  <c r="BA65" i="11"/>
  <c r="AZ65" i="11"/>
  <c r="AY65" i="11"/>
  <c r="AX65" i="11"/>
  <c r="AW65" i="11"/>
  <c r="AV65" i="11"/>
  <c r="AU65" i="11"/>
  <c r="AT65" i="11"/>
  <c r="AS65" i="11"/>
  <c r="AR65" i="11"/>
  <c r="AQ65" i="11"/>
  <c r="AM65" i="11"/>
  <c r="AJ65" i="11"/>
  <c r="DE65" i="11" s="1"/>
  <c r="AI65" i="11"/>
  <c r="AH65" i="11"/>
  <c r="AG65" i="11"/>
  <c r="AF65" i="11"/>
  <c r="AE65" i="11"/>
  <c r="AD65" i="11"/>
  <c r="AC65" i="11"/>
  <c r="AB65" i="11"/>
  <c r="AA65" i="11"/>
  <c r="Z65" i="11"/>
  <c r="Y65" i="11"/>
  <c r="U65" i="11"/>
  <c r="R65" i="11"/>
  <c r="Q65" i="11"/>
  <c r="CC65" i="11" s="1"/>
  <c r="P65" i="11"/>
  <c r="O65" i="11"/>
  <c r="N65" i="11"/>
  <c r="M65" i="11"/>
  <c r="L65" i="11"/>
  <c r="K65" i="11"/>
  <c r="J65" i="11"/>
  <c r="I65" i="11"/>
  <c r="H65" i="11"/>
  <c r="G65" i="11"/>
  <c r="DT64" i="11"/>
  <c r="DQ64" i="11"/>
  <c r="DO64" i="11"/>
  <c r="DN64" i="11"/>
  <c r="DH64" i="11"/>
  <c r="DB64" i="11"/>
  <c r="DA64" i="11"/>
  <c r="CV64" i="11"/>
  <c r="CP64" i="11"/>
  <c r="DZ64" i="11" s="1"/>
  <c r="CG64" i="11"/>
  <c r="CF64" i="11"/>
  <c r="CE64" i="11"/>
  <c r="BW64" i="11"/>
  <c r="BT64" i="11"/>
  <c r="BS64" i="11"/>
  <c r="BR64" i="11"/>
  <c r="BQ64" i="11"/>
  <c r="BP64" i="11"/>
  <c r="BO64" i="11"/>
  <c r="BN64" i="11"/>
  <c r="BM64" i="11"/>
  <c r="BL64" i="11"/>
  <c r="BK64" i="11"/>
  <c r="BJ64" i="11"/>
  <c r="BI64" i="11"/>
  <c r="BE64" i="11"/>
  <c r="BB64" i="11"/>
  <c r="BA64" i="11"/>
  <c r="AZ64" i="11"/>
  <c r="AY64" i="11"/>
  <c r="AX64" i="11"/>
  <c r="AW64" i="11"/>
  <c r="CL64" i="11" s="1"/>
  <c r="AV64" i="11"/>
  <c r="AU64" i="11"/>
  <c r="AT64" i="11"/>
  <c r="CK64" i="11" s="1"/>
  <c r="AS64" i="11"/>
  <c r="AR64" i="11"/>
  <c r="AQ64" i="11"/>
  <c r="AM64" i="11"/>
  <c r="AJ64" i="11"/>
  <c r="AI64" i="11"/>
  <c r="AH64" i="11"/>
  <c r="AG64" i="11"/>
  <c r="AF64" i="11"/>
  <c r="DS64" i="11" s="1"/>
  <c r="AE64" i="11"/>
  <c r="AD64" i="11"/>
  <c r="CY64" i="11" s="1"/>
  <c r="AC64" i="11"/>
  <c r="AB64" i="11"/>
  <c r="AA64" i="11"/>
  <c r="Z64" i="11"/>
  <c r="DM64" i="11" s="1"/>
  <c r="Y64" i="11"/>
  <c r="W64" i="11" s="1"/>
  <c r="U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E64" i="11" s="1"/>
  <c r="DS63" i="11"/>
  <c r="DQ63" i="11"/>
  <c r="DP63" i="11"/>
  <c r="DM63" i="11"/>
  <c r="DL63" i="11"/>
  <c r="DH63" i="11"/>
  <c r="CX63" i="11"/>
  <c r="CW63" i="11"/>
  <c r="CV63" i="11"/>
  <c r="CU63" i="11"/>
  <c r="CT63" i="11"/>
  <c r="CP63" i="11"/>
  <c r="DZ63" i="11" s="1"/>
  <c r="CL63" i="11"/>
  <c r="BW63" i="11"/>
  <c r="BT63" i="11"/>
  <c r="BS63" i="11"/>
  <c r="BR63" i="11"/>
  <c r="BQ63" i="11"/>
  <c r="BQ63" i="3" s="1"/>
  <c r="BP63" i="11"/>
  <c r="BO63" i="11"/>
  <c r="BN63" i="11"/>
  <c r="BM63" i="11"/>
  <c r="BL63" i="11"/>
  <c r="BK63" i="11"/>
  <c r="BJ63" i="11"/>
  <c r="BI63" i="11"/>
  <c r="BE63" i="11"/>
  <c r="BB63" i="11"/>
  <c r="BA63" i="11"/>
  <c r="AZ63" i="11"/>
  <c r="CM63" i="11" s="1"/>
  <c r="AY63" i="11"/>
  <c r="AX63" i="11"/>
  <c r="AW63" i="11"/>
  <c r="AV63" i="11"/>
  <c r="AU63" i="11"/>
  <c r="CK63" i="11" s="1"/>
  <c r="AT63" i="11"/>
  <c r="AS63" i="11"/>
  <c r="AR63" i="11"/>
  <c r="AQ63" i="11"/>
  <c r="AM63" i="11"/>
  <c r="AJ63" i="11"/>
  <c r="DE63" i="11" s="1"/>
  <c r="AI63" i="11"/>
  <c r="AH63" i="11"/>
  <c r="AG63" i="11"/>
  <c r="AF63" i="11"/>
  <c r="AE63" i="11"/>
  <c r="AD63" i="11"/>
  <c r="AC63" i="11"/>
  <c r="AB63" i="11"/>
  <c r="CF63" i="11" s="1"/>
  <c r="AA63" i="11"/>
  <c r="Z63" i="11"/>
  <c r="CE63" i="11" s="1"/>
  <c r="Y63" i="11"/>
  <c r="U63" i="11"/>
  <c r="R63" i="11"/>
  <c r="Q63" i="11"/>
  <c r="P63" i="11"/>
  <c r="O63" i="11"/>
  <c r="N63" i="11"/>
  <c r="M63" i="11"/>
  <c r="L63" i="11"/>
  <c r="CY63" i="11" s="1"/>
  <c r="K63" i="11"/>
  <c r="J63" i="11"/>
  <c r="I63" i="11"/>
  <c r="BZ63" i="11" s="1"/>
  <c r="H63" i="11"/>
  <c r="G63" i="11"/>
  <c r="E63" i="11"/>
  <c r="DU62" i="11"/>
  <c r="DT62" i="11"/>
  <c r="DS62" i="11"/>
  <c r="DO62" i="11"/>
  <c r="DM62" i="11"/>
  <c r="DL62" i="11"/>
  <c r="DH62" i="11"/>
  <c r="DC62" i="11"/>
  <c r="CT62" i="11"/>
  <c r="CP62" i="11"/>
  <c r="DZ62" i="11" s="1"/>
  <c r="CF62" i="11"/>
  <c r="BZ62" i="11"/>
  <c r="BW62" i="11"/>
  <c r="BT62" i="11"/>
  <c r="BS62" i="11"/>
  <c r="BR62" i="11"/>
  <c r="BQ62" i="11"/>
  <c r="BP62" i="11"/>
  <c r="BO62" i="11"/>
  <c r="BN62" i="11"/>
  <c r="BM62" i="11"/>
  <c r="BL62" i="11"/>
  <c r="BK62" i="11"/>
  <c r="BJ62" i="11"/>
  <c r="BI62" i="11"/>
  <c r="BE62" i="11"/>
  <c r="BB62" i="11"/>
  <c r="BA62" i="11"/>
  <c r="CM62" i="11" s="1"/>
  <c r="AZ62" i="11"/>
  <c r="AY62" i="11"/>
  <c r="CL62" i="11" s="1"/>
  <c r="AX62" i="11"/>
  <c r="AW62" i="11"/>
  <c r="AV62" i="11"/>
  <c r="AU62" i="11"/>
  <c r="AT62" i="11"/>
  <c r="CK62" i="11" s="1"/>
  <c r="AS62" i="11"/>
  <c r="AR62" i="11"/>
  <c r="AQ62" i="11"/>
  <c r="AM62" i="11"/>
  <c r="AJ62" i="11"/>
  <c r="AI62" i="11"/>
  <c r="AH62" i="11"/>
  <c r="AG62" i="11"/>
  <c r="DB62" i="11" s="1"/>
  <c r="AF62" i="11"/>
  <c r="AE62" i="11"/>
  <c r="AD62" i="11"/>
  <c r="CY62" i="11" s="1"/>
  <c r="AC62" i="11"/>
  <c r="AB62" i="11"/>
  <c r="AA62" i="11"/>
  <c r="Z62" i="11"/>
  <c r="Y62" i="11"/>
  <c r="U62" i="11"/>
  <c r="R62" i="11"/>
  <c r="DE62" i="11" s="1"/>
  <c r="Q62" i="11"/>
  <c r="P62" i="11"/>
  <c r="CC62" i="11" s="1"/>
  <c r="O62" i="11"/>
  <c r="N62" i="11"/>
  <c r="DA62" i="11" s="1"/>
  <c r="M62" i="11"/>
  <c r="L62" i="11"/>
  <c r="K62" i="11"/>
  <c r="J62" i="11"/>
  <c r="I62" i="11"/>
  <c r="H62" i="11"/>
  <c r="CU62" i="11" s="1"/>
  <c r="G62" i="11"/>
  <c r="DZ61" i="11"/>
  <c r="DV61" i="11"/>
  <c r="DN61" i="11"/>
  <c r="DH61" i="11"/>
  <c r="CV61" i="11"/>
  <c r="CU61" i="11"/>
  <c r="CP61" i="11"/>
  <c r="CF61" i="11"/>
  <c r="CE61" i="11"/>
  <c r="CC61" i="11"/>
  <c r="BW61" i="11"/>
  <c r="BT61" i="11"/>
  <c r="BT61" i="3" s="1"/>
  <c r="BS61" i="11"/>
  <c r="BR61" i="11"/>
  <c r="BQ61" i="11"/>
  <c r="BP61" i="11"/>
  <c r="BO61" i="11"/>
  <c r="BN61" i="11"/>
  <c r="BM61" i="11"/>
  <c r="BL61" i="11"/>
  <c r="BK61" i="11"/>
  <c r="BJ61" i="11"/>
  <c r="BI61" i="11"/>
  <c r="BE61" i="11"/>
  <c r="BB61" i="11"/>
  <c r="BA61" i="11"/>
  <c r="AZ61" i="11"/>
  <c r="CM61" i="11" s="1"/>
  <c r="AY61" i="11"/>
  <c r="AX61" i="11"/>
  <c r="AW61" i="11"/>
  <c r="AV61" i="11"/>
  <c r="AU61" i="11"/>
  <c r="CK61" i="11" s="1"/>
  <c r="AT61" i="11"/>
  <c r="AS61" i="11"/>
  <c r="AR61" i="11"/>
  <c r="AQ61" i="11"/>
  <c r="AM61" i="11"/>
  <c r="AJ61" i="11"/>
  <c r="AI61" i="11"/>
  <c r="AH61" i="11"/>
  <c r="AG61" i="11"/>
  <c r="AF61" i="11"/>
  <c r="AE61" i="11"/>
  <c r="CG61" i="11" s="1"/>
  <c r="AD61" i="11"/>
  <c r="AC61" i="11"/>
  <c r="AB61" i="11"/>
  <c r="AA61" i="11"/>
  <c r="Z61" i="11"/>
  <c r="Y61" i="11"/>
  <c r="U61" i="11"/>
  <c r="R61" i="11"/>
  <c r="Q61" i="11"/>
  <c r="DD61" i="11" s="1"/>
  <c r="P61" i="11"/>
  <c r="O61" i="11"/>
  <c r="N61" i="11"/>
  <c r="M61" i="11"/>
  <c r="L61" i="11"/>
  <c r="CY61" i="11" s="1"/>
  <c r="K61" i="11"/>
  <c r="J61" i="11"/>
  <c r="I61" i="11"/>
  <c r="H61" i="11"/>
  <c r="DM61" i="11" s="1"/>
  <c r="G61" i="11"/>
  <c r="DT60" i="11"/>
  <c r="DQ60" i="11"/>
  <c r="DP60" i="11"/>
  <c r="DO60" i="11"/>
  <c r="DM60" i="11"/>
  <c r="DH60" i="11"/>
  <c r="DB60" i="11"/>
  <c r="CY60" i="11"/>
  <c r="CP60" i="11"/>
  <c r="DZ60" i="11" s="1"/>
  <c r="CF60" i="11"/>
  <c r="CE60" i="11"/>
  <c r="BW60" i="11"/>
  <c r="BT60" i="11"/>
  <c r="BS60" i="11"/>
  <c r="BR60" i="11"/>
  <c r="BQ60" i="11"/>
  <c r="BP60" i="11"/>
  <c r="BO60" i="11"/>
  <c r="BN60" i="11"/>
  <c r="BM60" i="11"/>
  <c r="BL60" i="11"/>
  <c r="BK60" i="11"/>
  <c r="BJ60" i="11"/>
  <c r="BI60" i="11"/>
  <c r="BE60" i="11"/>
  <c r="BB60" i="11"/>
  <c r="BB60" i="3" s="1"/>
  <c r="BA60" i="11"/>
  <c r="AZ60" i="11"/>
  <c r="AY60" i="11"/>
  <c r="AX60" i="11"/>
  <c r="AW60" i="11"/>
  <c r="AV60" i="11"/>
  <c r="AU60" i="11"/>
  <c r="AT60" i="11"/>
  <c r="CK60" i="11" s="1"/>
  <c r="AS60" i="11"/>
  <c r="AR60" i="11"/>
  <c r="AQ60" i="11"/>
  <c r="AM60" i="11"/>
  <c r="AJ60" i="11"/>
  <c r="AI60" i="11"/>
  <c r="CH60" i="11" s="1"/>
  <c r="AH60" i="11"/>
  <c r="AG60" i="11"/>
  <c r="AF60" i="11"/>
  <c r="DS60" i="11" s="1"/>
  <c r="AE60" i="11"/>
  <c r="AD60" i="11"/>
  <c r="AC60" i="11"/>
  <c r="CX60" i="11" s="1"/>
  <c r="AB60" i="11"/>
  <c r="AA60" i="11"/>
  <c r="Z60" i="11"/>
  <c r="Y60" i="11"/>
  <c r="U60" i="11"/>
  <c r="R60" i="11"/>
  <c r="Q60" i="11"/>
  <c r="P60" i="11"/>
  <c r="O60" i="11"/>
  <c r="N60" i="11"/>
  <c r="M60" i="11"/>
  <c r="L60" i="11"/>
  <c r="K60" i="11"/>
  <c r="J60" i="11"/>
  <c r="CA60" i="11" s="1"/>
  <c r="I60" i="11"/>
  <c r="H60" i="11"/>
  <c r="G60" i="11"/>
  <c r="DV59" i="11"/>
  <c r="DS59" i="11"/>
  <c r="DQ59" i="11"/>
  <c r="DP59" i="11"/>
  <c r="DM59" i="11"/>
  <c r="DH59" i="11"/>
  <c r="CX59" i="11"/>
  <c r="CU59" i="11"/>
  <c r="CP59" i="11"/>
  <c r="DZ59" i="11" s="1"/>
  <c r="CK59" i="11"/>
  <c r="CG59" i="11"/>
  <c r="CB59" i="11"/>
  <c r="CA59" i="11"/>
  <c r="BW59" i="11"/>
  <c r="BT59" i="11"/>
  <c r="BS59" i="11"/>
  <c r="BR59" i="11"/>
  <c r="BQ59" i="11"/>
  <c r="BP59" i="11"/>
  <c r="BO59" i="11"/>
  <c r="BN59" i="11"/>
  <c r="BM59" i="11"/>
  <c r="BL59" i="11"/>
  <c r="BK59" i="11"/>
  <c r="BJ59" i="11"/>
  <c r="BI59" i="11"/>
  <c r="BE59" i="11"/>
  <c r="BB59" i="11"/>
  <c r="BA59" i="11"/>
  <c r="AZ59" i="11"/>
  <c r="CM59" i="11" s="1"/>
  <c r="AY59" i="11"/>
  <c r="CL59" i="11" s="1"/>
  <c r="AX59" i="11"/>
  <c r="AW59" i="11"/>
  <c r="AV59" i="11"/>
  <c r="AU59" i="11"/>
  <c r="AT59" i="11"/>
  <c r="AS59" i="11"/>
  <c r="AR59" i="11"/>
  <c r="AQ59" i="11"/>
  <c r="AM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U59" i="11"/>
  <c r="R59" i="11"/>
  <c r="Q59" i="11"/>
  <c r="DD59" i="11" s="1"/>
  <c r="P59" i="11"/>
  <c r="DU59" i="11" s="1"/>
  <c r="O59" i="11"/>
  <c r="N59" i="11"/>
  <c r="M59" i="11"/>
  <c r="L59" i="11"/>
  <c r="CY59" i="11" s="1"/>
  <c r="K59" i="11"/>
  <c r="J59" i="11"/>
  <c r="I59" i="11"/>
  <c r="H59" i="11"/>
  <c r="G59" i="11"/>
  <c r="DW58" i="11"/>
  <c r="DO58" i="11"/>
  <c r="DM58" i="11"/>
  <c r="DL58" i="11"/>
  <c r="DH58" i="11"/>
  <c r="DE58" i="11"/>
  <c r="DD58" i="11"/>
  <c r="DC58" i="11"/>
  <c r="DB58" i="11"/>
  <c r="CT58" i="11"/>
  <c r="CP58" i="11"/>
  <c r="DZ58" i="11" s="1"/>
  <c r="CJ58" i="11"/>
  <c r="CF58" i="11"/>
  <c r="CC58" i="11"/>
  <c r="BW58" i="11"/>
  <c r="BT58" i="11"/>
  <c r="BS58" i="11"/>
  <c r="BR58" i="11"/>
  <c r="BQ58" i="11"/>
  <c r="BP58" i="11"/>
  <c r="BO58" i="11"/>
  <c r="BN58" i="11"/>
  <c r="BM58" i="11"/>
  <c r="BL58" i="11"/>
  <c r="BK58" i="11"/>
  <c r="BJ58" i="11"/>
  <c r="BI58" i="11"/>
  <c r="BE58" i="11"/>
  <c r="BB58" i="11"/>
  <c r="BA58" i="11"/>
  <c r="AZ58" i="11"/>
  <c r="CM58" i="11" s="1"/>
  <c r="AY58" i="11"/>
  <c r="AX58" i="11"/>
  <c r="AW58" i="11"/>
  <c r="CL58" i="11" s="1"/>
  <c r="AV58" i="11"/>
  <c r="AU58" i="11"/>
  <c r="AT58" i="11"/>
  <c r="CK58" i="11" s="1"/>
  <c r="AS58" i="11"/>
  <c r="AR58" i="11"/>
  <c r="AQ58" i="11"/>
  <c r="AM58" i="11"/>
  <c r="AJ58" i="11"/>
  <c r="AI58" i="11"/>
  <c r="AH58" i="11"/>
  <c r="CH58" i="11" s="1"/>
  <c r="AG58" i="11"/>
  <c r="AF58" i="11"/>
  <c r="CG58" i="11" s="1"/>
  <c r="AE58" i="11"/>
  <c r="CZ58" i="11" s="1"/>
  <c r="AD58" i="11"/>
  <c r="AC58" i="11"/>
  <c r="AB58" i="11"/>
  <c r="AA58" i="11"/>
  <c r="Z58" i="11"/>
  <c r="Y58" i="11"/>
  <c r="CE58" i="11" s="1"/>
  <c r="U58" i="11"/>
  <c r="R58" i="11"/>
  <c r="Q58" i="11"/>
  <c r="DV58" i="11" s="1"/>
  <c r="P58" i="11"/>
  <c r="O58" i="11"/>
  <c r="DT58" i="11" s="1"/>
  <c r="N58" i="11"/>
  <c r="M58" i="11"/>
  <c r="L58" i="11"/>
  <c r="K58" i="11"/>
  <c r="J58" i="11"/>
  <c r="CW58" i="11" s="1"/>
  <c r="I58" i="11"/>
  <c r="H58" i="11"/>
  <c r="G58" i="11"/>
  <c r="DZ57" i="11"/>
  <c r="DU57" i="11"/>
  <c r="DH57" i="11"/>
  <c r="DD57" i="11"/>
  <c r="DC57" i="11"/>
  <c r="DB57" i="11"/>
  <c r="CZ57" i="11"/>
  <c r="CP57" i="11"/>
  <c r="CJ57" i="11"/>
  <c r="CF57" i="11"/>
  <c r="BW57" i="11"/>
  <c r="BT57" i="11"/>
  <c r="BS57" i="11"/>
  <c r="BR57" i="11"/>
  <c r="BQ57" i="11"/>
  <c r="BP57" i="11"/>
  <c r="BO57" i="11"/>
  <c r="BN57" i="11"/>
  <c r="BM57" i="11"/>
  <c r="BL57" i="11"/>
  <c r="BK57" i="11"/>
  <c r="BJ57" i="11"/>
  <c r="BI57" i="11"/>
  <c r="BE57" i="11"/>
  <c r="BB57" i="11"/>
  <c r="BA57" i="11"/>
  <c r="CM57" i="11" s="1"/>
  <c r="AZ57" i="11"/>
  <c r="AY57" i="11"/>
  <c r="AX57" i="11"/>
  <c r="AW57" i="11"/>
  <c r="CL57" i="11" s="1"/>
  <c r="AV57" i="11"/>
  <c r="AU57" i="11"/>
  <c r="AT57" i="11"/>
  <c r="AS57" i="11"/>
  <c r="AR57" i="11"/>
  <c r="AQ57" i="11"/>
  <c r="AM57" i="11"/>
  <c r="AJ57" i="11"/>
  <c r="AI57" i="11"/>
  <c r="AH57" i="11"/>
  <c r="AG57" i="11"/>
  <c r="DT57" i="11" s="1"/>
  <c r="AF57" i="11"/>
  <c r="AE57" i="11"/>
  <c r="AD57" i="11"/>
  <c r="AC57" i="11"/>
  <c r="AB57" i="11"/>
  <c r="AA57" i="11"/>
  <c r="Z57" i="11"/>
  <c r="Y57" i="11"/>
  <c r="U57" i="11"/>
  <c r="R57" i="11"/>
  <c r="Q57" i="11"/>
  <c r="P57" i="11"/>
  <c r="O57" i="11"/>
  <c r="N57" i="11"/>
  <c r="DS57" i="11" s="1"/>
  <c r="M57" i="11"/>
  <c r="CB57" i="11" s="1"/>
  <c r="L57" i="11"/>
  <c r="K57" i="11"/>
  <c r="J57" i="11"/>
  <c r="I57" i="11"/>
  <c r="H57" i="11"/>
  <c r="G57" i="11"/>
  <c r="DT56" i="11"/>
  <c r="DN56" i="11"/>
  <c r="DL56" i="11"/>
  <c r="DH56" i="11"/>
  <c r="DD56" i="11"/>
  <c r="DB56" i="11"/>
  <c r="DA56" i="11"/>
  <c r="CZ56" i="11"/>
  <c r="CY56" i="11"/>
  <c r="CP56" i="11"/>
  <c r="DZ56" i="11" s="1"/>
  <c r="CG56" i="11"/>
  <c r="CE56" i="11"/>
  <c r="CC56" i="11"/>
  <c r="BW56" i="11"/>
  <c r="BT56" i="11"/>
  <c r="BS56" i="11"/>
  <c r="BR56" i="11"/>
  <c r="BQ56" i="11"/>
  <c r="BP56" i="11"/>
  <c r="BO56" i="11"/>
  <c r="BN56" i="11"/>
  <c r="BM56" i="11"/>
  <c r="BL56" i="11"/>
  <c r="BK56" i="11"/>
  <c r="BJ56" i="11"/>
  <c r="BI56" i="11"/>
  <c r="BE56" i="11"/>
  <c r="BB56" i="11"/>
  <c r="BA56" i="11"/>
  <c r="AZ56" i="11"/>
  <c r="CM56" i="11" s="1"/>
  <c r="AY56" i="11"/>
  <c r="AX56" i="11"/>
  <c r="AW56" i="11"/>
  <c r="CL56" i="11" s="1"/>
  <c r="AV56" i="11"/>
  <c r="AU56" i="11"/>
  <c r="AT56" i="11"/>
  <c r="CK56" i="11" s="1"/>
  <c r="AS56" i="11"/>
  <c r="AR56" i="11"/>
  <c r="AQ56" i="11"/>
  <c r="AM56" i="11"/>
  <c r="AJ56" i="11"/>
  <c r="AI56" i="11"/>
  <c r="CH56" i="11" s="1"/>
  <c r="AH56" i="11"/>
  <c r="AG56" i="11"/>
  <c r="AF56" i="11"/>
  <c r="DS56" i="11" s="1"/>
  <c r="AE56" i="11"/>
  <c r="AD56" i="11"/>
  <c r="DQ56" i="11" s="1"/>
  <c r="AC56" i="11"/>
  <c r="AB56" i="11"/>
  <c r="AA56" i="11"/>
  <c r="Z56" i="11"/>
  <c r="Y56" i="11"/>
  <c r="U56" i="11"/>
  <c r="R56" i="11"/>
  <c r="Q56" i="11"/>
  <c r="P56" i="11"/>
  <c r="O56" i="11"/>
  <c r="N56" i="11"/>
  <c r="M56" i="11"/>
  <c r="L56" i="11"/>
  <c r="K56" i="11"/>
  <c r="J56" i="11"/>
  <c r="I56" i="11"/>
  <c r="CV56" i="11" s="1"/>
  <c r="H56" i="11"/>
  <c r="G56" i="11"/>
  <c r="CT56" i="11" s="1"/>
  <c r="DS55" i="11"/>
  <c r="DQ55" i="11"/>
  <c r="DP55" i="11"/>
  <c r="DO55" i="11"/>
  <c r="DN55" i="11"/>
  <c r="DM55" i="11"/>
  <c r="DL55" i="11"/>
  <c r="DH55" i="11"/>
  <c r="DE55" i="11"/>
  <c r="CX55" i="11"/>
  <c r="CW55" i="11"/>
  <c r="CU55" i="11"/>
  <c r="CT55" i="11"/>
  <c r="CP55" i="11"/>
  <c r="DZ55" i="11" s="1"/>
  <c r="CM55" i="11"/>
  <c r="CL55" i="11"/>
  <c r="CJ55" i="11"/>
  <c r="CA55" i="11"/>
  <c r="BW55" i="11"/>
  <c r="BT55" i="11"/>
  <c r="BS55" i="11"/>
  <c r="BR55" i="11"/>
  <c r="BQ55" i="11"/>
  <c r="BP55" i="11"/>
  <c r="BO55" i="11"/>
  <c r="BN55" i="11"/>
  <c r="BM55" i="11"/>
  <c r="BL55" i="11"/>
  <c r="BK55" i="11"/>
  <c r="BJ55" i="11"/>
  <c r="BG55" i="11" s="1"/>
  <c r="BI55" i="11"/>
  <c r="BE55" i="11"/>
  <c r="BB55" i="11"/>
  <c r="BA55" i="11"/>
  <c r="AZ55" i="11"/>
  <c r="AY55" i="11"/>
  <c r="AX55" i="11"/>
  <c r="AW55" i="11"/>
  <c r="AV55" i="11"/>
  <c r="AU55" i="11"/>
  <c r="CK55" i="11" s="1"/>
  <c r="AT55" i="11"/>
  <c r="AS55" i="11"/>
  <c r="AR55" i="11"/>
  <c r="AQ55" i="11"/>
  <c r="AM55" i="11"/>
  <c r="AJ55" i="11"/>
  <c r="AI55" i="11"/>
  <c r="AH55" i="11"/>
  <c r="AG55" i="11"/>
  <c r="AF55" i="11"/>
  <c r="AE55" i="11"/>
  <c r="CG55" i="11" s="1"/>
  <c r="AD55" i="11"/>
  <c r="AC55" i="11"/>
  <c r="AB55" i="11"/>
  <c r="CF55" i="11" s="1"/>
  <c r="AA55" i="11"/>
  <c r="Z55" i="11"/>
  <c r="CE55" i="11" s="1"/>
  <c r="Y55" i="11"/>
  <c r="U55" i="11"/>
  <c r="R55" i="11"/>
  <c r="Q55" i="11"/>
  <c r="P55" i="11"/>
  <c r="O55" i="11"/>
  <c r="E55" i="11" s="1"/>
  <c r="N55" i="11"/>
  <c r="DA55" i="11" s="1"/>
  <c r="M55" i="11"/>
  <c r="L55" i="11"/>
  <c r="CY55" i="11" s="1"/>
  <c r="K55" i="11"/>
  <c r="J55" i="11"/>
  <c r="I55" i="11"/>
  <c r="H55" i="11"/>
  <c r="G55" i="11"/>
  <c r="DU54" i="11"/>
  <c r="DS54" i="11"/>
  <c r="DR54" i="11"/>
  <c r="DO54" i="11"/>
  <c r="DM54" i="11"/>
  <c r="DL54" i="11"/>
  <c r="DH54" i="11"/>
  <c r="CT54" i="11"/>
  <c r="CP54" i="11"/>
  <c r="DZ54" i="11" s="1"/>
  <c r="CM54" i="11"/>
  <c r="CL54" i="11"/>
  <c r="CG54" i="11"/>
  <c r="CF54" i="11"/>
  <c r="CA54" i="11"/>
  <c r="BZ54" i="11"/>
  <c r="BW54" i="11"/>
  <c r="BT54" i="11"/>
  <c r="BS54" i="11"/>
  <c r="BR54" i="11"/>
  <c r="BQ54" i="11"/>
  <c r="BP54" i="11"/>
  <c r="BO54" i="11"/>
  <c r="BN54" i="11"/>
  <c r="BM54" i="11"/>
  <c r="BL54" i="11"/>
  <c r="BK54" i="11"/>
  <c r="BJ54" i="11"/>
  <c r="BI54" i="11"/>
  <c r="BE54" i="11"/>
  <c r="BB54" i="11"/>
  <c r="BA54" i="11"/>
  <c r="AZ54" i="11"/>
  <c r="AY54" i="11"/>
  <c r="AX54" i="11"/>
  <c r="AW54" i="11"/>
  <c r="AV54" i="11"/>
  <c r="AU54" i="11"/>
  <c r="AT54" i="11"/>
  <c r="CK54" i="11" s="1"/>
  <c r="AS54" i="11"/>
  <c r="AR54" i="11"/>
  <c r="AQ54" i="11"/>
  <c r="AM54" i="11"/>
  <c r="AJ54" i="11"/>
  <c r="AI54" i="11"/>
  <c r="AH54" i="11"/>
  <c r="AG54" i="11"/>
  <c r="AF54" i="11"/>
  <c r="AE54" i="11"/>
  <c r="CZ54" i="11" s="1"/>
  <c r="AD54" i="11"/>
  <c r="AC54" i="11"/>
  <c r="AB54" i="11"/>
  <c r="AA54" i="11"/>
  <c r="Z54" i="11"/>
  <c r="Y54" i="11"/>
  <c r="U54" i="11"/>
  <c r="R54" i="11"/>
  <c r="Q54" i="11"/>
  <c r="P54" i="11"/>
  <c r="O54" i="11"/>
  <c r="N54" i="11"/>
  <c r="DA54" i="11" s="1"/>
  <c r="M54" i="11"/>
  <c r="L54" i="11"/>
  <c r="K54" i="11"/>
  <c r="J54" i="11"/>
  <c r="CW54" i="11" s="1"/>
  <c r="I54" i="11"/>
  <c r="H54" i="11"/>
  <c r="CU54" i="11" s="1"/>
  <c r="G54" i="11"/>
  <c r="DZ53" i="11"/>
  <c r="DW53" i="11"/>
  <c r="DU53" i="11"/>
  <c r="DT53" i="11"/>
  <c r="DS53" i="11"/>
  <c r="DH53" i="11"/>
  <c r="CY53" i="11"/>
  <c r="CX53" i="11"/>
  <c r="CV53" i="11"/>
  <c r="CU53" i="11"/>
  <c r="CP53" i="11"/>
  <c r="CF53" i="11"/>
  <c r="CC53" i="11"/>
  <c r="BW53" i="11"/>
  <c r="BT53" i="11"/>
  <c r="BS53" i="11"/>
  <c r="BR53" i="11"/>
  <c r="BQ53" i="11"/>
  <c r="BP53" i="11"/>
  <c r="BO53" i="11"/>
  <c r="BN53" i="11"/>
  <c r="BM53" i="11"/>
  <c r="BL53" i="11"/>
  <c r="BK53" i="11"/>
  <c r="BJ53" i="11"/>
  <c r="BI53" i="11"/>
  <c r="BE53" i="11"/>
  <c r="BB53" i="11"/>
  <c r="BA53" i="11"/>
  <c r="AZ53" i="11"/>
  <c r="CM53" i="11" s="1"/>
  <c r="AY53" i="11"/>
  <c r="CL53" i="11" s="1"/>
  <c r="AX53" i="11"/>
  <c r="AW53" i="11"/>
  <c r="AV53" i="11"/>
  <c r="AU53" i="11"/>
  <c r="AT53" i="11"/>
  <c r="AS53" i="11"/>
  <c r="AR53" i="11"/>
  <c r="AQ53" i="11"/>
  <c r="AM53" i="11"/>
  <c r="AJ53" i="11"/>
  <c r="DE53" i="11" s="1"/>
  <c r="AI53" i="11"/>
  <c r="AH53" i="11"/>
  <c r="AG53" i="11"/>
  <c r="AF53" i="11"/>
  <c r="AE53" i="11"/>
  <c r="AD53" i="11"/>
  <c r="AC53" i="11"/>
  <c r="AB53" i="11"/>
  <c r="AA53" i="11"/>
  <c r="Z53" i="11"/>
  <c r="Y53" i="11"/>
  <c r="U53" i="11"/>
  <c r="R53" i="11"/>
  <c r="Q53" i="11"/>
  <c r="P53" i="11"/>
  <c r="O53" i="11"/>
  <c r="DB53" i="11" s="1"/>
  <c r="N53" i="11"/>
  <c r="DA53" i="11" s="1"/>
  <c r="M53" i="11"/>
  <c r="CB53" i="11" s="1"/>
  <c r="L53" i="11"/>
  <c r="K53" i="11"/>
  <c r="J53" i="11"/>
  <c r="I53" i="11"/>
  <c r="DN53" i="11" s="1"/>
  <c r="H53" i="11"/>
  <c r="DM53" i="11" s="1"/>
  <c r="G53" i="11"/>
  <c r="DU52" i="11"/>
  <c r="DT52" i="11"/>
  <c r="DR52" i="11"/>
  <c r="DQ52" i="11"/>
  <c r="DN52" i="11"/>
  <c r="DH52" i="11"/>
  <c r="DB52" i="11"/>
  <c r="CY52" i="11"/>
  <c r="CV52" i="11"/>
  <c r="CP52" i="11"/>
  <c r="DZ52" i="11" s="1"/>
  <c r="BZ52" i="11"/>
  <c r="BW52" i="11"/>
  <c r="BT52" i="11"/>
  <c r="BS52" i="11"/>
  <c r="BR52" i="11"/>
  <c r="BQ52" i="11"/>
  <c r="BP52" i="11"/>
  <c r="BO52" i="11"/>
  <c r="BN52" i="11"/>
  <c r="BM52" i="11"/>
  <c r="BL52" i="11"/>
  <c r="BK52" i="11"/>
  <c r="BG52" i="11" s="1"/>
  <c r="BJ52" i="11"/>
  <c r="BI52" i="11"/>
  <c r="BE52" i="11"/>
  <c r="BB52" i="11"/>
  <c r="BA52" i="11"/>
  <c r="AZ52" i="11"/>
  <c r="AY52" i="11"/>
  <c r="AX52" i="11"/>
  <c r="AW52" i="11"/>
  <c r="AV52" i="11"/>
  <c r="AU52" i="11"/>
  <c r="AT52" i="11"/>
  <c r="CK52" i="11" s="1"/>
  <c r="AS52" i="11"/>
  <c r="AR52" i="11"/>
  <c r="AQ52" i="11"/>
  <c r="AM52" i="11"/>
  <c r="AJ52" i="11"/>
  <c r="AI52" i="11"/>
  <c r="CH52" i="11" s="1"/>
  <c r="AH52" i="11"/>
  <c r="AG52" i="11"/>
  <c r="AF52" i="11"/>
  <c r="DS52" i="11" s="1"/>
  <c r="AE52" i="11"/>
  <c r="AD52" i="11"/>
  <c r="AC52" i="11"/>
  <c r="AB52" i="11"/>
  <c r="AA52" i="11"/>
  <c r="Z52" i="11"/>
  <c r="Y52" i="11"/>
  <c r="U52" i="11"/>
  <c r="R52" i="11"/>
  <c r="Q52" i="11"/>
  <c r="P52" i="11"/>
  <c r="DC52" i="11" s="1"/>
  <c r="O52" i="11"/>
  <c r="N52" i="11"/>
  <c r="M52" i="11"/>
  <c r="L52" i="11"/>
  <c r="K52" i="11"/>
  <c r="J52" i="11"/>
  <c r="I52" i="11"/>
  <c r="H52" i="11"/>
  <c r="E52" i="11" s="1"/>
  <c r="G52" i="11"/>
  <c r="DV51" i="11"/>
  <c r="DS51" i="11"/>
  <c r="DQ51" i="11"/>
  <c r="DP51" i="11"/>
  <c r="DM51" i="11"/>
  <c r="DH51" i="11"/>
  <c r="DD51" i="11"/>
  <c r="DC51" i="11"/>
  <c r="CX51" i="11"/>
  <c r="CP51" i="11"/>
  <c r="DZ51" i="11" s="1"/>
  <c r="CK51" i="11"/>
  <c r="CE51" i="11"/>
  <c r="CB51" i="11"/>
  <c r="CA51" i="11"/>
  <c r="BZ51" i="11"/>
  <c r="BW51" i="11"/>
  <c r="BT51" i="11"/>
  <c r="BS51" i="11"/>
  <c r="BR51" i="11"/>
  <c r="BQ51" i="11"/>
  <c r="BP51" i="11"/>
  <c r="BO51" i="11"/>
  <c r="BN51" i="11"/>
  <c r="BM51" i="11"/>
  <c r="BL51" i="11"/>
  <c r="BK51" i="11"/>
  <c r="BJ51" i="11"/>
  <c r="BI51" i="11"/>
  <c r="BG51" i="11" s="1"/>
  <c r="BE51" i="11"/>
  <c r="BB51" i="11"/>
  <c r="BA51" i="11"/>
  <c r="AZ51" i="11"/>
  <c r="CM51" i="11" s="1"/>
  <c r="AY51" i="11"/>
  <c r="AX51" i="11"/>
  <c r="AW51" i="11"/>
  <c r="AV51" i="11"/>
  <c r="AU51" i="11"/>
  <c r="AT51" i="11"/>
  <c r="AS51" i="11"/>
  <c r="AR51" i="11"/>
  <c r="AQ51" i="11"/>
  <c r="CJ51" i="11" s="1"/>
  <c r="AM51" i="11"/>
  <c r="AJ51" i="11"/>
  <c r="AI51" i="11"/>
  <c r="AH51" i="11"/>
  <c r="AG51" i="11"/>
  <c r="AF51" i="11"/>
  <c r="AE51" i="11"/>
  <c r="AD51" i="11"/>
  <c r="AC51" i="11"/>
  <c r="AB51" i="11"/>
  <c r="AA51" i="11"/>
  <c r="Z51" i="11"/>
  <c r="CU51" i="11" s="1"/>
  <c r="Y51" i="11"/>
  <c r="CT51" i="11" s="1"/>
  <c r="U51" i="11"/>
  <c r="R51" i="11"/>
  <c r="Q51" i="11"/>
  <c r="P51" i="11"/>
  <c r="DU51" i="11" s="1"/>
  <c r="O51" i="11"/>
  <c r="N51" i="11"/>
  <c r="M51" i="11"/>
  <c r="L51" i="11"/>
  <c r="CY51" i="11" s="1"/>
  <c r="K51" i="11"/>
  <c r="J51" i="11"/>
  <c r="I51" i="11"/>
  <c r="H51" i="11"/>
  <c r="G51" i="11"/>
  <c r="DZ50" i="11"/>
  <c r="DM50" i="11"/>
  <c r="DL50" i="11"/>
  <c r="DH50" i="11"/>
  <c r="DE50" i="11"/>
  <c r="DD50" i="11"/>
  <c r="DC50" i="11"/>
  <c r="DB50" i="11"/>
  <c r="CZ50" i="11"/>
  <c r="CT50" i="11"/>
  <c r="CP50" i="11"/>
  <c r="CK50" i="11"/>
  <c r="CF50" i="11"/>
  <c r="BW50" i="11"/>
  <c r="BT50" i="11"/>
  <c r="BS50" i="11"/>
  <c r="BR50" i="11"/>
  <c r="BQ50" i="11"/>
  <c r="BP50" i="11"/>
  <c r="BO50" i="11"/>
  <c r="BN50" i="11"/>
  <c r="BM50" i="11"/>
  <c r="BL50" i="11"/>
  <c r="BK50" i="11"/>
  <c r="BJ50" i="11"/>
  <c r="BG50" i="11" s="1"/>
  <c r="BI50" i="11"/>
  <c r="BE50" i="11"/>
  <c r="BB50" i="11"/>
  <c r="BA50" i="11"/>
  <c r="AZ50" i="11"/>
  <c r="CM50" i="11" s="1"/>
  <c r="AY50" i="11"/>
  <c r="AX50" i="11"/>
  <c r="AW50" i="11"/>
  <c r="CL50" i="11" s="1"/>
  <c r="AV50" i="11"/>
  <c r="AU50" i="11"/>
  <c r="AT50" i="11"/>
  <c r="AS50" i="11"/>
  <c r="AR50" i="11"/>
  <c r="AQ50" i="11"/>
  <c r="AM50" i="11"/>
  <c r="AJ50" i="11"/>
  <c r="AI50" i="11"/>
  <c r="AH50" i="11"/>
  <c r="CH50" i="11" s="1"/>
  <c r="AG50" i="11"/>
  <c r="AF50" i="11"/>
  <c r="CG50" i="11" s="1"/>
  <c r="AE50" i="11"/>
  <c r="AD50" i="11"/>
  <c r="AC50" i="11"/>
  <c r="AB50" i="11"/>
  <c r="AA50" i="11"/>
  <c r="Z50" i="11"/>
  <c r="Y50" i="11"/>
  <c r="CE50" i="11" s="1"/>
  <c r="U50" i="11"/>
  <c r="R50" i="11"/>
  <c r="DW50" i="11" s="1"/>
  <c r="Q50" i="11"/>
  <c r="DV50" i="11" s="1"/>
  <c r="P50" i="11"/>
  <c r="DU50" i="11" s="1"/>
  <c r="O50" i="11"/>
  <c r="DT50" i="11" s="1"/>
  <c r="N50" i="11"/>
  <c r="M50" i="11"/>
  <c r="L50" i="11"/>
  <c r="K50" i="11"/>
  <c r="J50" i="11"/>
  <c r="I50" i="11"/>
  <c r="H50" i="11"/>
  <c r="G50" i="11"/>
  <c r="DZ49" i="11"/>
  <c r="DW49" i="11"/>
  <c r="DV49" i="11"/>
  <c r="DU49" i="11"/>
  <c r="DR49" i="11"/>
  <c r="DP49" i="11"/>
  <c r="DO49" i="11"/>
  <c r="DH49" i="11"/>
  <c r="DE49" i="11"/>
  <c r="DC49" i="11"/>
  <c r="DB49" i="11"/>
  <c r="CY49" i="11"/>
  <c r="CP49" i="11"/>
  <c r="CM49" i="11"/>
  <c r="CL49" i="11"/>
  <c r="CK49" i="11"/>
  <c r="CJ49" i="11"/>
  <c r="CI49" i="11" s="1"/>
  <c r="CH49" i="11"/>
  <c r="CG49" i="11"/>
  <c r="BW49" i="11"/>
  <c r="BT49" i="11"/>
  <c r="BS49" i="11"/>
  <c r="BR49" i="11"/>
  <c r="BQ49" i="11"/>
  <c r="BP49" i="11"/>
  <c r="BO49" i="11"/>
  <c r="BN49" i="11"/>
  <c r="BN49" i="3" s="1"/>
  <c r="BM49" i="11"/>
  <c r="BL49" i="11"/>
  <c r="BK49" i="11"/>
  <c r="BJ49" i="11"/>
  <c r="BI49" i="11"/>
  <c r="BE49" i="11"/>
  <c r="BB49" i="11"/>
  <c r="BA49" i="11"/>
  <c r="AZ49" i="11"/>
  <c r="AY49" i="11"/>
  <c r="AX49" i="11"/>
  <c r="AW49" i="11"/>
  <c r="AV49" i="11"/>
  <c r="AU49" i="11"/>
  <c r="AT49" i="11"/>
  <c r="AS49" i="11"/>
  <c r="AS49" i="3" s="1"/>
  <c r="AR49" i="11"/>
  <c r="AQ49" i="11"/>
  <c r="AM49" i="11"/>
  <c r="AJ49" i="11"/>
  <c r="AI49" i="11"/>
  <c r="AH49" i="11"/>
  <c r="AG49" i="11"/>
  <c r="AF49" i="11"/>
  <c r="AE49" i="11"/>
  <c r="CZ49" i="11" s="1"/>
  <c r="AD49" i="11"/>
  <c r="AC49" i="11"/>
  <c r="AB49" i="11"/>
  <c r="CF49" i="11" s="1"/>
  <c r="AA49" i="11"/>
  <c r="Z49" i="11"/>
  <c r="Y49" i="11"/>
  <c r="U49" i="11"/>
  <c r="R49" i="11"/>
  <c r="Q49" i="11"/>
  <c r="CC49" i="11" s="1"/>
  <c r="P49" i="11"/>
  <c r="O49" i="11"/>
  <c r="DT49" i="11" s="1"/>
  <c r="N49" i="11"/>
  <c r="M49" i="11"/>
  <c r="L49" i="11"/>
  <c r="K49" i="11"/>
  <c r="CX49" i="11" s="1"/>
  <c r="J49" i="11"/>
  <c r="I49" i="11"/>
  <c r="H49" i="11"/>
  <c r="G49" i="11"/>
  <c r="DW48" i="11"/>
  <c r="DU48" i="11"/>
  <c r="DT48" i="11"/>
  <c r="DM48" i="11"/>
  <c r="DL48" i="11"/>
  <c r="DH48" i="11"/>
  <c r="DD48" i="11"/>
  <c r="DB48" i="11"/>
  <c r="DA48" i="11"/>
  <c r="CT48" i="11"/>
  <c r="CP48" i="11"/>
  <c r="DZ48" i="11" s="1"/>
  <c r="CH48" i="11"/>
  <c r="CG48" i="11"/>
  <c r="CE48" i="11"/>
  <c r="BW48" i="11"/>
  <c r="BT48" i="11"/>
  <c r="BS48" i="11"/>
  <c r="BR48" i="11"/>
  <c r="BQ48" i="11"/>
  <c r="BP48" i="11"/>
  <c r="BO48" i="11"/>
  <c r="BN48" i="11"/>
  <c r="BM48" i="11"/>
  <c r="BL48" i="11"/>
  <c r="BK48" i="11"/>
  <c r="BJ48" i="11"/>
  <c r="BI48" i="11"/>
  <c r="BE48" i="11"/>
  <c r="BB48" i="11"/>
  <c r="BA48" i="11"/>
  <c r="AZ48" i="11"/>
  <c r="AY48" i="11"/>
  <c r="AX48" i="11"/>
  <c r="AW48" i="11"/>
  <c r="AV48" i="11"/>
  <c r="AU48" i="11"/>
  <c r="AT48" i="11"/>
  <c r="AS48" i="11"/>
  <c r="AR48" i="11"/>
  <c r="AQ48" i="11"/>
  <c r="AM48" i="11"/>
  <c r="AJ48" i="11"/>
  <c r="AI48" i="11"/>
  <c r="AH48" i="11"/>
  <c r="AG48" i="11"/>
  <c r="AF48" i="11"/>
  <c r="DS48" i="11" s="1"/>
  <c r="AE48" i="11"/>
  <c r="AD48" i="11"/>
  <c r="AC48" i="11"/>
  <c r="AB48" i="11"/>
  <c r="AA48" i="11"/>
  <c r="Z48" i="11"/>
  <c r="Y48" i="11"/>
  <c r="U48" i="11"/>
  <c r="R48" i="11"/>
  <c r="DE48" i="11" s="1"/>
  <c r="Q48" i="11"/>
  <c r="P48" i="11"/>
  <c r="O48" i="11"/>
  <c r="N48" i="11"/>
  <c r="M48" i="11"/>
  <c r="L48" i="11"/>
  <c r="K48" i="11"/>
  <c r="J48" i="11"/>
  <c r="I48" i="11"/>
  <c r="H48" i="11"/>
  <c r="G48" i="11"/>
  <c r="DV47" i="11"/>
  <c r="DS47" i="11"/>
  <c r="DP47" i="11"/>
  <c r="DM47" i="11"/>
  <c r="DL47" i="11"/>
  <c r="DH47" i="11"/>
  <c r="CX47" i="11"/>
  <c r="CV47" i="11"/>
  <c r="CU47" i="11"/>
  <c r="CT47" i="11"/>
  <c r="CP47" i="11"/>
  <c r="DZ47" i="11" s="1"/>
  <c r="CL47" i="11"/>
  <c r="CK47" i="11"/>
  <c r="BW47" i="11"/>
  <c r="BT47" i="11"/>
  <c r="BS47" i="11"/>
  <c r="BR47" i="11"/>
  <c r="BQ47" i="11"/>
  <c r="BP47" i="11"/>
  <c r="BO47" i="11"/>
  <c r="BN47" i="11"/>
  <c r="BM47" i="11"/>
  <c r="BL47" i="11"/>
  <c r="BK47" i="11"/>
  <c r="BJ47" i="11"/>
  <c r="BI47" i="11"/>
  <c r="BE47" i="11"/>
  <c r="BB47" i="11"/>
  <c r="BA47" i="11"/>
  <c r="AZ47" i="11"/>
  <c r="CM47" i="11" s="1"/>
  <c r="AY47" i="11"/>
  <c r="AX47" i="11"/>
  <c r="AW47" i="11"/>
  <c r="AV47" i="11"/>
  <c r="AU47" i="11"/>
  <c r="AT47" i="11"/>
  <c r="AS47" i="11"/>
  <c r="AR47" i="11"/>
  <c r="AQ47" i="11"/>
  <c r="CJ47" i="11" s="1"/>
  <c r="AO47" i="11"/>
  <c r="AM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CE47" i="11" s="1"/>
  <c r="U47" i="11"/>
  <c r="R47" i="11"/>
  <c r="Q47" i="11"/>
  <c r="P47" i="11"/>
  <c r="O47" i="11"/>
  <c r="N47" i="11"/>
  <c r="M47" i="11"/>
  <c r="L47" i="11"/>
  <c r="DQ47" i="11" s="1"/>
  <c r="K47" i="11"/>
  <c r="J47" i="11"/>
  <c r="I47" i="11"/>
  <c r="H47" i="11"/>
  <c r="G47" i="11"/>
  <c r="DZ46" i="11"/>
  <c r="DV46" i="11"/>
  <c r="DO46" i="11"/>
  <c r="DM46" i="11"/>
  <c r="DL46" i="11"/>
  <c r="DH46" i="11"/>
  <c r="CT46" i="11"/>
  <c r="CP46" i="11"/>
  <c r="BW46" i="11"/>
  <c r="BT46" i="11"/>
  <c r="BS46" i="11"/>
  <c r="BR46" i="11"/>
  <c r="BQ46" i="11"/>
  <c r="BP46" i="11"/>
  <c r="BO46" i="11"/>
  <c r="BN46" i="11"/>
  <c r="BM46" i="11"/>
  <c r="BL46" i="11"/>
  <c r="BK46" i="11"/>
  <c r="BJ46" i="11"/>
  <c r="BI46" i="11"/>
  <c r="BE46" i="11"/>
  <c r="BB46" i="11"/>
  <c r="BA46" i="11"/>
  <c r="AZ46" i="11"/>
  <c r="CM46" i="11" s="1"/>
  <c r="AY46" i="11"/>
  <c r="AX46" i="11"/>
  <c r="AW46" i="11"/>
  <c r="AV46" i="11"/>
  <c r="AU46" i="11"/>
  <c r="AT46" i="11"/>
  <c r="CK46" i="11" s="1"/>
  <c r="AS46" i="11"/>
  <c r="AR46" i="11"/>
  <c r="AQ46" i="11"/>
  <c r="CJ46" i="11" s="1"/>
  <c r="AM46" i="11"/>
  <c r="AJ46" i="11"/>
  <c r="DE46" i="11" s="1"/>
  <c r="AI46" i="11"/>
  <c r="AH46" i="11"/>
  <c r="CH46" i="11" s="1"/>
  <c r="AG46" i="11"/>
  <c r="DB46" i="11" s="1"/>
  <c r="AF46" i="11"/>
  <c r="AE46" i="11"/>
  <c r="AD46" i="11"/>
  <c r="AC46" i="11"/>
  <c r="CF46" i="11" s="1"/>
  <c r="AB46" i="11"/>
  <c r="AA46" i="11"/>
  <c r="Z46" i="11"/>
  <c r="Y46" i="11"/>
  <c r="U46" i="11"/>
  <c r="R46" i="11"/>
  <c r="Q46" i="11"/>
  <c r="P46" i="11"/>
  <c r="O46" i="11"/>
  <c r="N46" i="11"/>
  <c r="M46" i="11"/>
  <c r="L46" i="11"/>
  <c r="K46" i="11"/>
  <c r="J46" i="11"/>
  <c r="CW46" i="11" s="1"/>
  <c r="I46" i="11"/>
  <c r="H46" i="11"/>
  <c r="CU46" i="11" s="1"/>
  <c r="G46" i="11"/>
  <c r="DZ45" i="11"/>
  <c r="DV45" i="11"/>
  <c r="DR45" i="11"/>
  <c r="DH45" i="11"/>
  <c r="DD45" i="11"/>
  <c r="DB45" i="11"/>
  <c r="CV45" i="11"/>
  <c r="CU45" i="11"/>
  <c r="CP45" i="11"/>
  <c r="CE45" i="11"/>
  <c r="CC45" i="11"/>
  <c r="BW45" i="11"/>
  <c r="BT45" i="11"/>
  <c r="BS45" i="11"/>
  <c r="BR45" i="11"/>
  <c r="BQ45" i="11"/>
  <c r="BP45" i="11"/>
  <c r="BO45" i="11"/>
  <c r="BN45" i="11"/>
  <c r="BM45" i="11"/>
  <c r="BL45" i="11"/>
  <c r="BK45" i="11"/>
  <c r="BJ45" i="11"/>
  <c r="BI45" i="11"/>
  <c r="BG45" i="11" s="1"/>
  <c r="BE45" i="11"/>
  <c r="BB45" i="11"/>
  <c r="BA45" i="11"/>
  <c r="AZ45" i="11"/>
  <c r="AY45" i="11"/>
  <c r="AX45" i="11"/>
  <c r="AW45" i="11"/>
  <c r="CL45" i="11" s="1"/>
  <c r="AV45" i="11"/>
  <c r="AU45" i="11"/>
  <c r="AT45" i="11"/>
  <c r="CK45" i="11" s="1"/>
  <c r="AS45" i="11"/>
  <c r="AR45" i="11"/>
  <c r="AQ45" i="11"/>
  <c r="AM45" i="11"/>
  <c r="AJ45" i="11"/>
  <c r="AI45" i="11"/>
  <c r="AH45" i="11"/>
  <c r="AG45" i="11"/>
  <c r="AF45" i="11"/>
  <c r="AE45" i="11"/>
  <c r="AD45" i="11"/>
  <c r="AC45" i="11"/>
  <c r="AB45" i="11"/>
  <c r="CF45" i="11" s="1"/>
  <c r="AA45" i="11"/>
  <c r="Z45" i="11"/>
  <c r="Y45" i="11"/>
  <c r="U45" i="11"/>
  <c r="R45" i="11"/>
  <c r="Q45" i="11"/>
  <c r="P45" i="11"/>
  <c r="O45" i="11"/>
  <c r="DT45" i="11" s="1"/>
  <c r="N45" i="11"/>
  <c r="M45" i="11"/>
  <c r="CZ45" i="11" s="1"/>
  <c r="L45" i="11"/>
  <c r="CY45" i="11" s="1"/>
  <c r="K45" i="11"/>
  <c r="J45" i="11"/>
  <c r="I45" i="11"/>
  <c r="DN45" i="11" s="1"/>
  <c r="H45" i="11"/>
  <c r="G45" i="11"/>
  <c r="DU44" i="11"/>
  <c r="DT44" i="11"/>
  <c r="DQ44" i="11"/>
  <c r="DH44" i="11"/>
  <c r="DB44" i="11"/>
  <c r="CY44" i="11"/>
  <c r="CP44" i="11"/>
  <c r="DZ44" i="11" s="1"/>
  <c r="CE44" i="11"/>
  <c r="BW44" i="11"/>
  <c r="BT44" i="11"/>
  <c r="BS44" i="11"/>
  <c r="BR44" i="11"/>
  <c r="BQ44" i="11"/>
  <c r="BP44" i="11"/>
  <c r="BO44" i="11"/>
  <c r="BN44" i="11"/>
  <c r="BM44" i="11"/>
  <c r="BL44" i="11"/>
  <c r="BK44" i="11"/>
  <c r="BJ44" i="11"/>
  <c r="BI44" i="11"/>
  <c r="BE44" i="11"/>
  <c r="BB44" i="11"/>
  <c r="BA44" i="11"/>
  <c r="AZ44" i="11"/>
  <c r="AY44" i="11"/>
  <c r="AX44" i="11"/>
  <c r="AW44" i="11"/>
  <c r="AV44" i="11"/>
  <c r="AU44" i="11"/>
  <c r="AT44" i="11"/>
  <c r="AS44" i="11"/>
  <c r="AR44" i="11"/>
  <c r="AQ44" i="11"/>
  <c r="AM44" i="11"/>
  <c r="AJ44" i="11"/>
  <c r="AI44" i="11"/>
  <c r="CH44" i="11" s="1"/>
  <c r="AH44" i="11"/>
  <c r="AG44" i="11"/>
  <c r="AF44" i="11"/>
  <c r="AE44" i="11"/>
  <c r="AD44" i="11"/>
  <c r="AC44" i="11"/>
  <c r="AB44" i="11"/>
  <c r="AA44" i="11"/>
  <c r="CV44" i="11" s="1"/>
  <c r="Z44" i="11"/>
  <c r="Y44" i="11"/>
  <c r="U44" i="11"/>
  <c r="R44" i="11"/>
  <c r="DE44" i="11" s="1"/>
  <c r="Q44" i="11"/>
  <c r="P44" i="11"/>
  <c r="O44" i="11"/>
  <c r="N44" i="11"/>
  <c r="M44" i="11"/>
  <c r="L44" i="11"/>
  <c r="K44" i="11"/>
  <c r="J44" i="11"/>
  <c r="I44" i="11"/>
  <c r="H44" i="11"/>
  <c r="DM44" i="11" s="1"/>
  <c r="G44" i="11"/>
  <c r="DZ43" i="11"/>
  <c r="DQ43" i="11"/>
  <c r="DP43" i="11"/>
  <c r="DH43" i="11"/>
  <c r="DC43" i="11"/>
  <c r="CZ43" i="11"/>
  <c r="CX43" i="11"/>
  <c r="CW43" i="11"/>
  <c r="CT43" i="11"/>
  <c r="CP43" i="11"/>
  <c r="CK43" i="11"/>
  <c r="CJ43" i="11"/>
  <c r="CC43" i="11"/>
  <c r="CA43" i="11"/>
  <c r="BW43" i="11"/>
  <c r="BT43" i="11"/>
  <c r="BS43" i="11"/>
  <c r="BR43" i="11"/>
  <c r="BG43" i="11" s="1"/>
  <c r="BQ43" i="11"/>
  <c r="BP43" i="11"/>
  <c r="BO43" i="11"/>
  <c r="BN43" i="11"/>
  <c r="BM43" i="11"/>
  <c r="BL43" i="11"/>
  <c r="BK43" i="11"/>
  <c r="BJ43" i="11"/>
  <c r="BI43" i="11"/>
  <c r="BE43" i="11"/>
  <c r="BB43" i="11"/>
  <c r="BA43" i="11"/>
  <c r="AZ43" i="11"/>
  <c r="AY43" i="11"/>
  <c r="AX43" i="11"/>
  <c r="AW43" i="11"/>
  <c r="AV43" i="11"/>
  <c r="AU43" i="11"/>
  <c r="AT43" i="11"/>
  <c r="AS43" i="11"/>
  <c r="AR43" i="11"/>
  <c r="AQ43" i="11"/>
  <c r="AM43" i="11"/>
  <c r="AJ43" i="11"/>
  <c r="AI43" i="11"/>
  <c r="AH43" i="11"/>
  <c r="AG43" i="11"/>
  <c r="AF43" i="11"/>
  <c r="AE43" i="11"/>
  <c r="AD43" i="11"/>
  <c r="AC43" i="11"/>
  <c r="AB43" i="11"/>
  <c r="AA43" i="11"/>
  <c r="Z43" i="11"/>
  <c r="CU43" i="11" s="1"/>
  <c r="Y43" i="11"/>
  <c r="CE43" i="11" s="1"/>
  <c r="U43" i="11"/>
  <c r="R43" i="11"/>
  <c r="Q43" i="11"/>
  <c r="P43" i="11"/>
  <c r="DU43" i="11" s="1"/>
  <c r="O43" i="11"/>
  <c r="N43" i="11"/>
  <c r="M43" i="11"/>
  <c r="L43" i="11"/>
  <c r="CY43" i="11" s="1"/>
  <c r="K43" i="11"/>
  <c r="J43" i="11"/>
  <c r="I43" i="11"/>
  <c r="H43" i="11"/>
  <c r="G43" i="11"/>
  <c r="DM42" i="11"/>
  <c r="DL42" i="11"/>
  <c r="DH42" i="11"/>
  <c r="DE42" i="11"/>
  <c r="DC42" i="11"/>
  <c r="DB42" i="11"/>
  <c r="CT42" i="11"/>
  <c r="CP42" i="11"/>
  <c r="DZ42" i="11" s="1"/>
  <c r="CH42" i="11"/>
  <c r="CG42" i="11"/>
  <c r="CF42" i="11"/>
  <c r="BW42" i="11"/>
  <c r="BT42" i="11"/>
  <c r="BS42" i="11"/>
  <c r="BR42" i="11"/>
  <c r="BQ42" i="11"/>
  <c r="BP42" i="11"/>
  <c r="BO42" i="11"/>
  <c r="BN42" i="11"/>
  <c r="BM42" i="11"/>
  <c r="BL42" i="11"/>
  <c r="BK42" i="11"/>
  <c r="BJ42" i="11"/>
  <c r="BG42" i="11" s="1"/>
  <c r="BI42" i="11"/>
  <c r="BE42" i="11"/>
  <c r="BB42" i="11"/>
  <c r="BA42" i="11"/>
  <c r="AZ42" i="11"/>
  <c r="AY42" i="11"/>
  <c r="AX42" i="11"/>
  <c r="AW42" i="11"/>
  <c r="AV42" i="11"/>
  <c r="CK42" i="11" s="1"/>
  <c r="AU42" i="11"/>
  <c r="AT42" i="11"/>
  <c r="AS42" i="11"/>
  <c r="AR42" i="11"/>
  <c r="AQ42" i="11"/>
  <c r="CJ42" i="11" s="1"/>
  <c r="AM42" i="11"/>
  <c r="AJ42" i="11"/>
  <c r="AI42" i="11"/>
  <c r="AH42" i="11"/>
  <c r="AG42" i="11"/>
  <c r="AF42" i="11"/>
  <c r="AE42" i="11"/>
  <c r="CZ42" i="11" s="1"/>
  <c r="AD42" i="11"/>
  <c r="AC42" i="11"/>
  <c r="AB42" i="11"/>
  <c r="AA42" i="11"/>
  <c r="Z42" i="11"/>
  <c r="Y42" i="11"/>
  <c r="CE42" i="11" s="1"/>
  <c r="U42" i="11"/>
  <c r="R42" i="11"/>
  <c r="DW42" i="11" s="1"/>
  <c r="Q42" i="11"/>
  <c r="P42" i="11"/>
  <c r="DU42" i="11" s="1"/>
  <c r="O42" i="11"/>
  <c r="DT42" i="11" s="1"/>
  <c r="N42" i="11"/>
  <c r="M42" i="11"/>
  <c r="L42" i="11"/>
  <c r="K42" i="11"/>
  <c r="J42" i="11"/>
  <c r="I42" i="11"/>
  <c r="H42" i="11"/>
  <c r="G42" i="11"/>
  <c r="DZ41" i="11"/>
  <c r="DU41" i="11"/>
  <c r="DR41" i="11"/>
  <c r="DP41" i="11"/>
  <c r="DH41" i="11"/>
  <c r="DE41" i="11"/>
  <c r="DD41" i="11"/>
  <c r="DC41" i="11"/>
  <c r="DB41" i="11"/>
  <c r="CZ41" i="11"/>
  <c r="CP41" i="11"/>
  <c r="CM41" i="11"/>
  <c r="CL41" i="11"/>
  <c r="CH41" i="11"/>
  <c r="CG41" i="11"/>
  <c r="CE41" i="11"/>
  <c r="BW41" i="11"/>
  <c r="BT41" i="11"/>
  <c r="BS41" i="11"/>
  <c r="BR41" i="11"/>
  <c r="BQ41" i="11"/>
  <c r="BP41" i="11"/>
  <c r="BO41" i="11"/>
  <c r="BN41" i="11"/>
  <c r="BM41" i="11"/>
  <c r="BL41" i="11"/>
  <c r="BK41" i="11"/>
  <c r="BJ41" i="11"/>
  <c r="BI41" i="11"/>
  <c r="BE41" i="11"/>
  <c r="BB41" i="11"/>
  <c r="BA41" i="11"/>
  <c r="AZ41" i="11"/>
  <c r="AY41" i="11"/>
  <c r="AX41" i="11"/>
  <c r="AW41" i="11"/>
  <c r="AV41" i="11"/>
  <c r="CK41" i="11" s="1"/>
  <c r="AU41" i="11"/>
  <c r="AT41" i="11"/>
  <c r="AS41" i="11"/>
  <c r="AR41" i="11"/>
  <c r="AQ41" i="11"/>
  <c r="CJ41" i="11" s="1"/>
  <c r="CI41" i="11" s="1"/>
  <c r="AM41" i="11"/>
  <c r="AJ41" i="11"/>
  <c r="DW41" i="11" s="1"/>
  <c r="AI41" i="11"/>
  <c r="AH41" i="11"/>
  <c r="AG41" i="11"/>
  <c r="AF41" i="11"/>
  <c r="AE41" i="11"/>
  <c r="AD41" i="11"/>
  <c r="AC41" i="11"/>
  <c r="AB41" i="11"/>
  <c r="AA41" i="11"/>
  <c r="Z41" i="11"/>
  <c r="Y41" i="11"/>
  <c r="U41" i="11"/>
  <c r="R41" i="11"/>
  <c r="Q41" i="11"/>
  <c r="CC41" i="11" s="1"/>
  <c r="P41" i="11"/>
  <c r="O41" i="11"/>
  <c r="DT41" i="11" s="1"/>
  <c r="N41" i="11"/>
  <c r="DS41" i="11" s="1"/>
  <c r="M41" i="11"/>
  <c r="CB41" i="11" s="1"/>
  <c r="L41" i="11"/>
  <c r="K41" i="11"/>
  <c r="J41" i="11"/>
  <c r="I41" i="11"/>
  <c r="DN41" i="11" s="1"/>
  <c r="H41" i="11"/>
  <c r="G41" i="11"/>
  <c r="DU40" i="11"/>
  <c r="DT40" i="11"/>
  <c r="DQ40" i="11"/>
  <c r="DM40" i="11"/>
  <c r="DH40" i="11"/>
  <c r="DB40" i="11"/>
  <c r="DA40" i="11"/>
  <c r="CZ40" i="11"/>
  <c r="CY40" i="11"/>
  <c r="CP40" i="11"/>
  <c r="DZ40" i="11" s="1"/>
  <c r="CG40" i="11"/>
  <c r="CF40" i="11"/>
  <c r="CE40" i="11"/>
  <c r="BW40" i="11"/>
  <c r="BT40" i="11"/>
  <c r="BS40" i="11"/>
  <c r="BR40" i="11"/>
  <c r="BQ40" i="11"/>
  <c r="BP40" i="11"/>
  <c r="BO40" i="11"/>
  <c r="BN40" i="11"/>
  <c r="BM40" i="11"/>
  <c r="BL40" i="11"/>
  <c r="BK40" i="11"/>
  <c r="BJ40" i="11"/>
  <c r="BI40" i="11"/>
  <c r="BG40" i="11"/>
  <c r="BE40" i="11"/>
  <c r="BB40" i="11"/>
  <c r="BA40" i="11"/>
  <c r="AZ40" i="11"/>
  <c r="CM40" i="11" s="1"/>
  <c r="AY40" i="11"/>
  <c r="AX40" i="11"/>
  <c r="AW40" i="11"/>
  <c r="CL40" i="11" s="1"/>
  <c r="AV40" i="11"/>
  <c r="AU40" i="11"/>
  <c r="AT40" i="11"/>
  <c r="CK40" i="11" s="1"/>
  <c r="AS40" i="11"/>
  <c r="AR40" i="11"/>
  <c r="AQ40" i="11"/>
  <c r="AM40" i="11"/>
  <c r="AJ40" i="11"/>
  <c r="AI40" i="11"/>
  <c r="AH40" i="11"/>
  <c r="AG40" i="11"/>
  <c r="AF40" i="11"/>
  <c r="DS40" i="11" s="1"/>
  <c r="AE40" i="11"/>
  <c r="AD40" i="11"/>
  <c r="AC40" i="11"/>
  <c r="AB40" i="11"/>
  <c r="AA40" i="11"/>
  <c r="Z40" i="11"/>
  <c r="Y40" i="11"/>
  <c r="U40" i="11"/>
  <c r="R40" i="11"/>
  <c r="Q40" i="11"/>
  <c r="P40" i="11"/>
  <c r="O40" i="11"/>
  <c r="N40" i="11"/>
  <c r="M40" i="11"/>
  <c r="L40" i="11"/>
  <c r="K40" i="11"/>
  <c r="J40" i="11"/>
  <c r="I40" i="11"/>
  <c r="H40" i="11"/>
  <c r="CU40" i="11" s="1"/>
  <c r="G40" i="11"/>
  <c r="CT40" i="11" s="1"/>
  <c r="DS39" i="11"/>
  <c r="DQ39" i="11"/>
  <c r="DP39" i="11"/>
  <c r="DN39" i="11"/>
  <c r="DM39" i="11"/>
  <c r="DL39" i="11"/>
  <c r="DH39" i="11"/>
  <c r="DE39" i="11"/>
  <c r="CX39" i="11"/>
  <c r="CV39" i="11"/>
  <c r="CU39" i="11"/>
  <c r="CT39" i="11"/>
  <c r="CP39" i="11"/>
  <c r="DZ39" i="11" s="1"/>
  <c r="CK39" i="11"/>
  <c r="CJ39" i="11"/>
  <c r="CA39" i="11"/>
  <c r="BW39" i="11"/>
  <c r="BT39" i="11"/>
  <c r="BS39" i="11"/>
  <c r="BR39" i="11"/>
  <c r="BQ39" i="11"/>
  <c r="BP39" i="11"/>
  <c r="BO39" i="11"/>
  <c r="BN39" i="11"/>
  <c r="BM39" i="11"/>
  <c r="BL39" i="11"/>
  <c r="BK39" i="11"/>
  <c r="BJ39" i="11"/>
  <c r="BI39" i="11"/>
  <c r="BE39" i="11"/>
  <c r="BB39" i="11"/>
  <c r="BA39" i="11"/>
  <c r="CM39" i="11" s="1"/>
  <c r="AZ39" i="11"/>
  <c r="AY39" i="11"/>
  <c r="AX39" i="11"/>
  <c r="AW39" i="11"/>
  <c r="AV39" i="11"/>
  <c r="AU39" i="11"/>
  <c r="AT39" i="11"/>
  <c r="AS39" i="11"/>
  <c r="AR39" i="11"/>
  <c r="AQ39" i="11"/>
  <c r="AM39" i="11"/>
  <c r="AJ39" i="11"/>
  <c r="AI39" i="11"/>
  <c r="AH39" i="11"/>
  <c r="AG39" i="11"/>
  <c r="AF39" i="11"/>
  <c r="AE39" i="11"/>
  <c r="CG39" i="11" s="1"/>
  <c r="AD39" i="11"/>
  <c r="AC39" i="11"/>
  <c r="AB39" i="11"/>
  <c r="AA39" i="11"/>
  <c r="Z39" i="11"/>
  <c r="Y39" i="11"/>
  <c r="CE39" i="11" s="1"/>
  <c r="U39" i="11"/>
  <c r="R39" i="11"/>
  <c r="DW39" i="11" s="1"/>
  <c r="Q39" i="11"/>
  <c r="P39" i="11"/>
  <c r="O39" i="11"/>
  <c r="N39" i="11"/>
  <c r="DA39" i="11" s="1"/>
  <c r="M39" i="11"/>
  <c r="L39" i="11"/>
  <c r="CY39" i="11" s="1"/>
  <c r="K39" i="11"/>
  <c r="J39" i="11"/>
  <c r="I39" i="11"/>
  <c r="E39" i="11" s="1"/>
  <c r="H39" i="11"/>
  <c r="G39" i="11"/>
  <c r="DZ38" i="11"/>
  <c r="DM38" i="11"/>
  <c r="DL38" i="11"/>
  <c r="DH38" i="11"/>
  <c r="DE38" i="11"/>
  <c r="CV38" i="11"/>
  <c r="CT38" i="11"/>
  <c r="CP38" i="11"/>
  <c r="CC38" i="11"/>
  <c r="BZ38" i="11"/>
  <c r="BW38" i="11"/>
  <c r="BT38" i="11"/>
  <c r="BT28" i="11" s="1"/>
  <c r="BS38" i="11"/>
  <c r="BR38" i="11"/>
  <c r="BQ38" i="11"/>
  <c r="BP38" i="11"/>
  <c r="BO38" i="11"/>
  <c r="BN38" i="11"/>
  <c r="BM38" i="11"/>
  <c r="BL38" i="11"/>
  <c r="BK38" i="11"/>
  <c r="BJ38" i="11"/>
  <c r="BI38" i="11"/>
  <c r="BE38" i="11"/>
  <c r="BB38" i="11"/>
  <c r="BA38" i="11"/>
  <c r="AZ38" i="11"/>
  <c r="AY38" i="11"/>
  <c r="AX38" i="11"/>
  <c r="AW38" i="11"/>
  <c r="AV38" i="11"/>
  <c r="AU38" i="11"/>
  <c r="AT38" i="11"/>
  <c r="CK38" i="11" s="1"/>
  <c r="AS38" i="11"/>
  <c r="AR38" i="11"/>
  <c r="AQ38" i="11"/>
  <c r="CJ38" i="11" s="1"/>
  <c r="AM38" i="11"/>
  <c r="AJ38" i="11"/>
  <c r="AI38" i="11"/>
  <c r="AH38" i="11"/>
  <c r="AG38" i="11"/>
  <c r="DB38" i="11" s="1"/>
  <c r="AF38" i="11"/>
  <c r="AE38" i="11"/>
  <c r="AD38" i="11"/>
  <c r="CF38" i="11" s="1"/>
  <c r="AC38" i="11"/>
  <c r="AB38" i="11"/>
  <c r="AA38" i="11"/>
  <c r="Z38" i="11"/>
  <c r="Y38" i="11"/>
  <c r="U38" i="11"/>
  <c r="R38" i="11"/>
  <c r="Q38" i="11"/>
  <c r="P38" i="11"/>
  <c r="O38" i="11"/>
  <c r="N38" i="11"/>
  <c r="M38" i="11"/>
  <c r="L38" i="11"/>
  <c r="K38" i="11"/>
  <c r="J38" i="11"/>
  <c r="I38" i="11"/>
  <c r="DN38" i="11" s="1"/>
  <c r="H38" i="11"/>
  <c r="CU38" i="11" s="1"/>
  <c r="G38" i="11"/>
  <c r="DZ37" i="11"/>
  <c r="DW37" i="11"/>
  <c r="DT37" i="11"/>
  <c r="DS37" i="11"/>
  <c r="DQ37" i="11"/>
  <c r="DP37" i="11"/>
  <c r="DO37" i="11"/>
  <c r="DN37" i="11"/>
  <c r="DH37" i="11"/>
  <c r="DA37" i="11"/>
  <c r="CV37" i="11"/>
  <c r="CU37" i="11"/>
  <c r="CP37" i="11"/>
  <c r="CM37" i="11"/>
  <c r="CL37" i="11"/>
  <c r="BW37" i="11"/>
  <c r="BT37" i="11"/>
  <c r="BS37" i="11"/>
  <c r="BR37" i="11"/>
  <c r="BQ37" i="11"/>
  <c r="BP37" i="11"/>
  <c r="BO37" i="11"/>
  <c r="BN37" i="11"/>
  <c r="BM37" i="11"/>
  <c r="BL37" i="11"/>
  <c r="BK37" i="11"/>
  <c r="BJ37" i="11"/>
  <c r="BI37" i="11"/>
  <c r="BE37" i="11"/>
  <c r="BB37" i="11"/>
  <c r="BA37" i="11"/>
  <c r="AZ37" i="11"/>
  <c r="AY37" i="11"/>
  <c r="AX37" i="11"/>
  <c r="AW37" i="11"/>
  <c r="AV37" i="11"/>
  <c r="AU37" i="11"/>
  <c r="AT37" i="11"/>
  <c r="CK37" i="11" s="1"/>
  <c r="AS37" i="11"/>
  <c r="AR37" i="11"/>
  <c r="AQ37" i="11"/>
  <c r="AM37" i="11"/>
  <c r="AJ37" i="11"/>
  <c r="DE37" i="11" s="1"/>
  <c r="AI37" i="11"/>
  <c r="AH37" i="11"/>
  <c r="AG37" i="11"/>
  <c r="AF37" i="11"/>
  <c r="AE37" i="11"/>
  <c r="CG37" i="11" s="1"/>
  <c r="AD37" i="11"/>
  <c r="AC37" i="11"/>
  <c r="AB37" i="11"/>
  <c r="AA37" i="11"/>
  <c r="Z37" i="11"/>
  <c r="Y37" i="11"/>
  <c r="U37" i="11"/>
  <c r="R37" i="11"/>
  <c r="Q37" i="11"/>
  <c r="P37" i="11"/>
  <c r="O37" i="11"/>
  <c r="DB37" i="11" s="1"/>
  <c r="N37" i="11"/>
  <c r="M37" i="11"/>
  <c r="L37" i="11"/>
  <c r="CY37" i="11" s="1"/>
  <c r="K37" i="11"/>
  <c r="CX37" i="11" s="1"/>
  <c r="J37" i="11"/>
  <c r="I37" i="11"/>
  <c r="H37" i="11"/>
  <c r="G37" i="11"/>
  <c r="DW36" i="11"/>
  <c r="DT36" i="11"/>
  <c r="DS36" i="11"/>
  <c r="DQ36" i="11"/>
  <c r="DP36" i="11"/>
  <c r="DO36" i="11"/>
  <c r="DN36" i="11"/>
  <c r="DL36" i="11"/>
  <c r="DH36" i="11"/>
  <c r="DB36" i="11"/>
  <c r="DA36" i="11"/>
  <c r="CZ36" i="11"/>
  <c r="CY36" i="11"/>
  <c r="CP36" i="11"/>
  <c r="DZ36" i="11" s="1"/>
  <c r="CH36" i="11"/>
  <c r="CF36" i="11"/>
  <c r="CE36" i="11"/>
  <c r="CD36" i="11"/>
  <c r="CC36" i="11"/>
  <c r="CB36" i="11"/>
  <c r="BW36" i="11"/>
  <c r="BT36" i="11"/>
  <c r="BS36" i="11"/>
  <c r="BR36" i="11"/>
  <c r="BQ36" i="11"/>
  <c r="BP36" i="11"/>
  <c r="BO36" i="11"/>
  <c r="BN36" i="11"/>
  <c r="BM36" i="11"/>
  <c r="BL36" i="11"/>
  <c r="BK36" i="11"/>
  <c r="BJ36" i="11"/>
  <c r="BI36" i="11"/>
  <c r="BG36" i="11" s="1"/>
  <c r="BE36" i="11"/>
  <c r="BB36" i="11"/>
  <c r="BA36" i="11"/>
  <c r="AZ36" i="11"/>
  <c r="CM36" i="11" s="1"/>
  <c r="AY36" i="11"/>
  <c r="AX36" i="11"/>
  <c r="AW36" i="11"/>
  <c r="AV36" i="11"/>
  <c r="AU36" i="11"/>
  <c r="AT36" i="11"/>
  <c r="AS36" i="11"/>
  <c r="AR36" i="11"/>
  <c r="AQ36" i="11"/>
  <c r="CJ36" i="11" s="1"/>
  <c r="AO36" i="11"/>
  <c r="AM36" i="11"/>
  <c r="AJ36" i="11"/>
  <c r="AI36" i="11"/>
  <c r="AH36" i="11"/>
  <c r="AG36" i="11"/>
  <c r="AF36" i="11"/>
  <c r="CG36" i="11" s="1"/>
  <c r="AE36" i="11"/>
  <c r="AD36" i="11"/>
  <c r="AC36" i="11"/>
  <c r="CX36" i="11" s="1"/>
  <c r="AB36" i="11"/>
  <c r="AA36" i="11"/>
  <c r="CV36" i="11" s="1"/>
  <c r="Z36" i="11"/>
  <c r="DM36" i="11" s="1"/>
  <c r="Y36" i="11"/>
  <c r="W36" i="11"/>
  <c r="U36" i="11"/>
  <c r="R36" i="11"/>
  <c r="Q36" i="11"/>
  <c r="P36" i="11"/>
  <c r="DC36" i="11" s="1"/>
  <c r="O36" i="11"/>
  <c r="N36" i="11"/>
  <c r="M36" i="11"/>
  <c r="DR36" i="11" s="1"/>
  <c r="L36" i="11"/>
  <c r="K36" i="11"/>
  <c r="J36" i="11"/>
  <c r="I36" i="11"/>
  <c r="H36" i="11"/>
  <c r="G36" i="11"/>
  <c r="E36" i="11"/>
  <c r="DZ35" i="11"/>
  <c r="DQ35" i="11"/>
  <c r="DP35" i="11"/>
  <c r="DH35" i="11"/>
  <c r="DC35" i="11"/>
  <c r="CZ35" i="11"/>
  <c r="CX35" i="11"/>
  <c r="CP35" i="11"/>
  <c r="CL35" i="11"/>
  <c r="CG35" i="11"/>
  <c r="CE35" i="11"/>
  <c r="CB35" i="11"/>
  <c r="CA35" i="11"/>
  <c r="BW35" i="11"/>
  <c r="BT35" i="11"/>
  <c r="BS35" i="11"/>
  <c r="BR35" i="11"/>
  <c r="BQ35" i="11"/>
  <c r="BP35" i="11"/>
  <c r="BO35" i="11"/>
  <c r="BN35" i="11"/>
  <c r="BM35" i="11"/>
  <c r="BL35" i="11"/>
  <c r="BK35" i="11"/>
  <c r="BJ35" i="11"/>
  <c r="BJ35" i="3" s="1"/>
  <c r="BI35" i="11"/>
  <c r="BE35" i="11"/>
  <c r="BB35" i="11"/>
  <c r="BA35" i="11"/>
  <c r="AZ35" i="11"/>
  <c r="CM35" i="11" s="1"/>
  <c r="AY35" i="11"/>
  <c r="AX35" i="11"/>
  <c r="AW35" i="11"/>
  <c r="AV35" i="11"/>
  <c r="AU35" i="11"/>
  <c r="CK35" i="11" s="1"/>
  <c r="AT35" i="11"/>
  <c r="AS35" i="11"/>
  <c r="AR35" i="11"/>
  <c r="AQ35" i="11"/>
  <c r="CJ35" i="11" s="1"/>
  <c r="CI35" i="11" s="1"/>
  <c r="AM35" i="11"/>
  <c r="AJ35" i="11"/>
  <c r="AI35" i="11"/>
  <c r="AH35" i="11"/>
  <c r="AG35" i="11"/>
  <c r="AF35" i="11"/>
  <c r="DS35" i="11" s="1"/>
  <c r="AE35" i="11"/>
  <c r="AD35" i="11"/>
  <c r="AC35" i="11"/>
  <c r="AB35" i="11"/>
  <c r="AA35" i="11"/>
  <c r="Z35" i="11"/>
  <c r="DM35" i="11" s="1"/>
  <c r="Y35" i="11"/>
  <c r="U35" i="11"/>
  <c r="R35" i="11"/>
  <c r="Q35" i="11"/>
  <c r="P35" i="11"/>
  <c r="DU35" i="11" s="1"/>
  <c r="O35" i="11"/>
  <c r="N35" i="11"/>
  <c r="M35" i="11"/>
  <c r="DR35" i="11" s="1"/>
  <c r="L35" i="11"/>
  <c r="CY35" i="11" s="1"/>
  <c r="K35" i="11"/>
  <c r="J35" i="11"/>
  <c r="I35" i="11"/>
  <c r="H35" i="11"/>
  <c r="G35" i="11"/>
  <c r="E35" i="11"/>
  <c r="DW34" i="11"/>
  <c r="DV34" i="11"/>
  <c r="DL34" i="11"/>
  <c r="DH34" i="11"/>
  <c r="DE34" i="11"/>
  <c r="DD34" i="11"/>
  <c r="DB34" i="11"/>
  <c r="DA34" i="11"/>
  <c r="CZ34" i="11"/>
  <c r="CT34" i="11"/>
  <c r="CP34" i="11"/>
  <c r="DZ34" i="11" s="1"/>
  <c r="CF34" i="11"/>
  <c r="CC34" i="11"/>
  <c r="BW34" i="11"/>
  <c r="BT34" i="11"/>
  <c r="BS34" i="11"/>
  <c r="BR34" i="11"/>
  <c r="BQ34" i="11"/>
  <c r="BP34" i="11"/>
  <c r="BO34" i="11"/>
  <c r="BN34" i="11"/>
  <c r="BM34" i="11"/>
  <c r="BL34" i="11"/>
  <c r="BK34" i="11"/>
  <c r="BJ34" i="11"/>
  <c r="BI34" i="11"/>
  <c r="BE34" i="11"/>
  <c r="BB34" i="11"/>
  <c r="BA34" i="11"/>
  <c r="AZ34" i="11"/>
  <c r="CM34" i="11" s="1"/>
  <c r="AY34" i="11"/>
  <c r="AX34" i="11"/>
  <c r="AW34" i="11"/>
  <c r="CL34" i="11" s="1"/>
  <c r="AV34" i="11"/>
  <c r="AU34" i="11"/>
  <c r="AT34" i="11"/>
  <c r="CK34" i="11" s="1"/>
  <c r="AS34" i="11"/>
  <c r="AR34" i="11"/>
  <c r="AQ34" i="11"/>
  <c r="AM34" i="11"/>
  <c r="AJ34" i="11"/>
  <c r="AI34" i="11"/>
  <c r="AH34" i="11"/>
  <c r="AG34" i="11"/>
  <c r="AF34" i="11"/>
  <c r="AE34" i="11"/>
  <c r="CG34" i="11" s="1"/>
  <c r="AD34" i="11"/>
  <c r="AC34" i="11"/>
  <c r="AB34" i="11"/>
  <c r="AA34" i="11"/>
  <c r="Z34" i="11"/>
  <c r="Y34" i="11"/>
  <c r="U34" i="11"/>
  <c r="R34" i="11"/>
  <c r="Q34" i="11"/>
  <c r="P34" i="11"/>
  <c r="DU34" i="11" s="1"/>
  <c r="O34" i="11"/>
  <c r="DT34" i="11" s="1"/>
  <c r="N34" i="11"/>
  <c r="DS34" i="11" s="1"/>
  <c r="M34" i="11"/>
  <c r="L34" i="11"/>
  <c r="K34" i="11"/>
  <c r="J34" i="11"/>
  <c r="I34" i="11"/>
  <c r="H34" i="11"/>
  <c r="E34" i="11" s="1"/>
  <c r="G34" i="11"/>
  <c r="DZ33" i="11"/>
  <c r="DW33" i="11"/>
  <c r="DU33" i="11"/>
  <c r="DR33" i="11"/>
  <c r="DH33" i="11"/>
  <c r="DC33" i="11"/>
  <c r="DA33" i="11"/>
  <c r="CP33" i="11"/>
  <c r="CM33" i="11"/>
  <c r="CG33" i="11"/>
  <c r="BW33" i="11"/>
  <c r="BT33" i="11"/>
  <c r="BS33" i="11"/>
  <c r="BR33" i="11"/>
  <c r="BQ33" i="11"/>
  <c r="BP33" i="11"/>
  <c r="BO33" i="11"/>
  <c r="BN33" i="11"/>
  <c r="BM33" i="11"/>
  <c r="BL33" i="11"/>
  <c r="BK33" i="11"/>
  <c r="BJ33" i="11"/>
  <c r="BI33" i="11"/>
  <c r="BE33" i="11"/>
  <c r="BB33" i="11"/>
  <c r="BA33" i="11"/>
  <c r="AZ33" i="11"/>
  <c r="AY33" i="11"/>
  <c r="AX33" i="11"/>
  <c r="CL33" i="11" s="1"/>
  <c r="AW33" i="11"/>
  <c r="AV33" i="11"/>
  <c r="AU33" i="11"/>
  <c r="AT33" i="11"/>
  <c r="CK33" i="11" s="1"/>
  <c r="AS33" i="11"/>
  <c r="AR33" i="11"/>
  <c r="AQ33" i="11"/>
  <c r="AM33" i="11"/>
  <c r="AJ33" i="11"/>
  <c r="AI33" i="11"/>
  <c r="AH33" i="11"/>
  <c r="AG33" i="11"/>
  <c r="DB33" i="11" s="1"/>
  <c r="AF33" i="11"/>
  <c r="AE33" i="11"/>
  <c r="CZ33" i="11" s="1"/>
  <c r="AD33" i="11"/>
  <c r="AC33" i="11"/>
  <c r="AB33" i="11"/>
  <c r="AA33" i="11"/>
  <c r="Z33" i="11"/>
  <c r="Y33" i="11"/>
  <c r="U33" i="11"/>
  <c r="R33" i="11"/>
  <c r="Q33" i="11"/>
  <c r="P33" i="11"/>
  <c r="O33" i="11"/>
  <c r="N33" i="11"/>
  <c r="DS33" i="11" s="1"/>
  <c r="M33" i="11"/>
  <c r="L33" i="11"/>
  <c r="K33" i="11"/>
  <c r="J33" i="11"/>
  <c r="I33" i="11"/>
  <c r="H33" i="11"/>
  <c r="G33" i="11"/>
  <c r="E33" i="11"/>
  <c r="DT32" i="11"/>
  <c r="DH32" i="11"/>
  <c r="DD32" i="11"/>
  <c r="DB32" i="11"/>
  <c r="DA32" i="11"/>
  <c r="CZ32" i="11"/>
  <c r="CY32" i="11"/>
  <c r="CV32" i="11"/>
  <c r="CT32" i="11"/>
  <c r="CP32" i="11"/>
  <c r="DZ32" i="11" s="1"/>
  <c r="CG32" i="11"/>
  <c r="BW32" i="11"/>
  <c r="BT32" i="11"/>
  <c r="BS32" i="11"/>
  <c r="BR32" i="11"/>
  <c r="BQ32" i="11"/>
  <c r="BP32" i="11"/>
  <c r="BO32" i="11"/>
  <c r="BN32" i="11"/>
  <c r="BM32" i="11"/>
  <c r="BL32" i="11"/>
  <c r="BK32" i="11"/>
  <c r="BJ32" i="11"/>
  <c r="BI32" i="11"/>
  <c r="BE32" i="11"/>
  <c r="BB32" i="11"/>
  <c r="BA32" i="11"/>
  <c r="AZ32" i="11"/>
  <c r="CM32" i="11" s="1"/>
  <c r="AY32" i="11"/>
  <c r="AX32" i="11"/>
  <c r="AW32" i="11"/>
  <c r="CL32" i="11" s="1"/>
  <c r="AV32" i="11"/>
  <c r="AU32" i="11"/>
  <c r="AT32" i="11"/>
  <c r="CK32" i="11" s="1"/>
  <c r="AS32" i="11"/>
  <c r="AR32" i="11"/>
  <c r="AQ32" i="11"/>
  <c r="AM32" i="11"/>
  <c r="AJ32" i="11"/>
  <c r="AI32" i="11"/>
  <c r="CH32" i="11" s="1"/>
  <c r="AH32" i="11"/>
  <c r="AG32" i="11"/>
  <c r="AF32" i="11"/>
  <c r="DS32" i="11" s="1"/>
  <c r="AE32" i="11"/>
  <c r="AD32" i="11"/>
  <c r="DQ32" i="11" s="1"/>
  <c r="AC32" i="11"/>
  <c r="AB32" i="11"/>
  <c r="AA32" i="11"/>
  <c r="Z32" i="11"/>
  <c r="Y32" i="11"/>
  <c r="U32" i="11"/>
  <c r="R32" i="11"/>
  <c r="Q32" i="11"/>
  <c r="P32" i="11"/>
  <c r="O32" i="11"/>
  <c r="N32" i="11"/>
  <c r="M32" i="11"/>
  <c r="L32" i="11"/>
  <c r="K32" i="11"/>
  <c r="J32" i="11"/>
  <c r="I32" i="11"/>
  <c r="DN32" i="11" s="1"/>
  <c r="H32" i="11"/>
  <c r="G32" i="11"/>
  <c r="DP31" i="11"/>
  <c r="DO31" i="11"/>
  <c r="DN31" i="11"/>
  <c r="DM31" i="11"/>
  <c r="DL31" i="11"/>
  <c r="DH31" i="11"/>
  <c r="DE31" i="11"/>
  <c r="CX31" i="11"/>
  <c r="CU31" i="11"/>
  <c r="CT31" i="11"/>
  <c r="CP31" i="11"/>
  <c r="DZ31" i="11" s="1"/>
  <c r="CK31" i="11"/>
  <c r="CJ31" i="11"/>
  <c r="CA31" i="11"/>
  <c r="BW31" i="11"/>
  <c r="BT31" i="11"/>
  <c r="BS31" i="11"/>
  <c r="BR31" i="11"/>
  <c r="BQ31" i="11"/>
  <c r="BP31" i="11"/>
  <c r="BO31" i="11"/>
  <c r="BN31" i="11"/>
  <c r="BM31" i="11"/>
  <c r="BL31" i="11"/>
  <c r="BK31" i="11"/>
  <c r="BJ31" i="11"/>
  <c r="BI31" i="11"/>
  <c r="BE31" i="11"/>
  <c r="BB31" i="11"/>
  <c r="CM31" i="11" s="1"/>
  <c r="BA31" i="11"/>
  <c r="AZ31" i="11"/>
  <c r="AY31" i="11"/>
  <c r="CL31" i="11" s="1"/>
  <c r="AX31" i="11"/>
  <c r="AW31" i="11"/>
  <c r="AV31" i="11"/>
  <c r="AU31" i="11"/>
  <c r="AT31" i="11"/>
  <c r="AS31" i="11"/>
  <c r="AR31" i="11"/>
  <c r="AQ31" i="11"/>
  <c r="AM31" i="11"/>
  <c r="AJ31" i="11"/>
  <c r="AI31" i="11"/>
  <c r="AH31" i="11"/>
  <c r="CH31" i="11" s="1"/>
  <c r="AG31" i="11"/>
  <c r="AF31" i="11"/>
  <c r="AE31" i="11"/>
  <c r="AD31" i="11"/>
  <c r="AC31" i="11"/>
  <c r="AB31" i="11"/>
  <c r="CW31" i="11" s="1"/>
  <c r="AA31" i="11"/>
  <c r="Z31" i="11"/>
  <c r="Y31" i="11"/>
  <c r="CE31" i="11" s="1"/>
  <c r="U31" i="11"/>
  <c r="R31" i="11"/>
  <c r="DW31" i="11" s="1"/>
  <c r="Q31" i="11"/>
  <c r="P31" i="11"/>
  <c r="O31" i="11"/>
  <c r="N31" i="11"/>
  <c r="DA31" i="11" s="1"/>
  <c r="M31" i="11"/>
  <c r="L31" i="11"/>
  <c r="CY31" i="11" s="1"/>
  <c r="K31" i="11"/>
  <c r="J31" i="11"/>
  <c r="I31" i="11"/>
  <c r="H31" i="11"/>
  <c r="G31" i="11"/>
  <c r="E31" i="11"/>
  <c r="DZ30" i="11"/>
  <c r="DS30" i="11"/>
  <c r="DM30" i="11"/>
  <c r="DL30" i="11"/>
  <c r="DH30" i="11"/>
  <c r="DC30" i="11"/>
  <c r="CZ30" i="11"/>
  <c r="CT30" i="11"/>
  <c r="CP30" i="11"/>
  <c r="BW30" i="11"/>
  <c r="BT30" i="11"/>
  <c r="BS30" i="11"/>
  <c r="BR30" i="11"/>
  <c r="BQ30" i="11"/>
  <c r="BP30" i="11"/>
  <c r="BO30" i="11"/>
  <c r="BN30" i="11"/>
  <c r="BM30" i="11"/>
  <c r="BL30" i="11"/>
  <c r="BK30" i="11"/>
  <c r="BJ30" i="11"/>
  <c r="BI30" i="11"/>
  <c r="BE30" i="11"/>
  <c r="BB30" i="11"/>
  <c r="BA30" i="11"/>
  <c r="AZ30" i="11"/>
  <c r="AY30" i="11"/>
  <c r="AX30" i="11"/>
  <c r="AW30" i="11"/>
  <c r="AV30" i="11"/>
  <c r="AU30" i="11"/>
  <c r="AT30" i="11"/>
  <c r="CK30" i="11" s="1"/>
  <c r="AS30" i="11"/>
  <c r="AR30" i="11"/>
  <c r="AQ30" i="11"/>
  <c r="AM30" i="11"/>
  <c r="AJ30" i="11"/>
  <c r="AI30" i="11"/>
  <c r="AH30" i="11"/>
  <c r="AG30" i="11"/>
  <c r="AF30" i="11"/>
  <c r="DA30" i="11" s="1"/>
  <c r="AE30" i="11"/>
  <c r="AD30" i="11"/>
  <c r="AC30" i="11"/>
  <c r="AB30" i="11"/>
  <c r="AA30" i="11"/>
  <c r="Z30" i="11"/>
  <c r="Y30" i="11"/>
  <c r="U30" i="11"/>
  <c r="R30" i="11"/>
  <c r="Q30" i="11"/>
  <c r="P30" i="11"/>
  <c r="O30" i="11"/>
  <c r="N30" i="11"/>
  <c r="M30" i="11"/>
  <c r="L30" i="11"/>
  <c r="K30" i="11"/>
  <c r="J30" i="11"/>
  <c r="I30" i="11"/>
  <c r="H30" i="11"/>
  <c r="CU30" i="11" s="1"/>
  <c r="G30" i="11"/>
  <c r="DZ29" i="11"/>
  <c r="DW29" i="11"/>
  <c r="DV29" i="11"/>
  <c r="DU29" i="11"/>
  <c r="DQ29" i="11"/>
  <c r="DN29" i="11"/>
  <c r="DH29" i="11"/>
  <c r="DA29" i="11"/>
  <c r="CV29" i="11"/>
  <c r="CU29" i="11"/>
  <c r="CP29" i="11"/>
  <c r="CL29" i="11"/>
  <c r="CC29" i="11"/>
  <c r="BW29" i="11"/>
  <c r="BT29" i="11"/>
  <c r="BS29" i="11"/>
  <c r="BR29" i="11"/>
  <c r="BQ29" i="11"/>
  <c r="BP29" i="11"/>
  <c r="BO29" i="11"/>
  <c r="BN29" i="11"/>
  <c r="BM29" i="11"/>
  <c r="BL29" i="11"/>
  <c r="BK29" i="11"/>
  <c r="BJ29" i="11"/>
  <c r="BI29" i="11"/>
  <c r="BE29" i="11"/>
  <c r="BB29" i="11"/>
  <c r="BA29" i="11"/>
  <c r="AZ29" i="11"/>
  <c r="AY29" i="11"/>
  <c r="AX29" i="11"/>
  <c r="AW29" i="11"/>
  <c r="AV29" i="11"/>
  <c r="AU29" i="11"/>
  <c r="AT29" i="11"/>
  <c r="AS29" i="11"/>
  <c r="AR29" i="11"/>
  <c r="AQ29" i="11"/>
  <c r="AM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CE29" i="11" s="1"/>
  <c r="U29" i="11"/>
  <c r="R29" i="11"/>
  <c r="Q29" i="11"/>
  <c r="DD29" i="11" s="1"/>
  <c r="P29" i="11"/>
  <c r="O29" i="11"/>
  <c r="N29" i="11"/>
  <c r="M29" i="11"/>
  <c r="L29" i="11"/>
  <c r="K29" i="11"/>
  <c r="J29" i="11"/>
  <c r="I29" i="11"/>
  <c r="H29" i="11"/>
  <c r="G29" i="11"/>
  <c r="DH28" i="11"/>
  <c r="CP28" i="11"/>
  <c r="BW28" i="11"/>
  <c r="BE28" i="11"/>
  <c r="AM28" i="11"/>
  <c r="U28" i="11"/>
  <c r="H28" i="11"/>
  <c r="DU27" i="11"/>
  <c r="DR27" i="11"/>
  <c r="DH27" i="11"/>
  <c r="DE27" i="11"/>
  <c r="DC27" i="11"/>
  <c r="DB27" i="11"/>
  <c r="CY27" i="11"/>
  <c r="CW27" i="11"/>
  <c r="CT27" i="11"/>
  <c r="CP27" i="11"/>
  <c r="CE27" i="11"/>
  <c r="BW27" i="11"/>
  <c r="BT27" i="11"/>
  <c r="BS27" i="11"/>
  <c r="BR27" i="11"/>
  <c r="BQ27" i="11"/>
  <c r="BP27" i="11"/>
  <c r="BO27" i="11"/>
  <c r="BN27" i="11"/>
  <c r="BM27" i="11"/>
  <c r="BL27" i="11"/>
  <c r="BK27" i="11"/>
  <c r="BJ27" i="11"/>
  <c r="BI27" i="11"/>
  <c r="BE27" i="11"/>
  <c r="BB27" i="11"/>
  <c r="BA27" i="11"/>
  <c r="AZ27" i="11"/>
  <c r="CM27" i="11" s="1"/>
  <c r="AY27" i="11"/>
  <c r="AX27" i="11"/>
  <c r="CL27" i="11" s="1"/>
  <c r="AW27" i="11"/>
  <c r="AV27" i="11"/>
  <c r="AU27" i="11"/>
  <c r="CK27" i="11" s="1"/>
  <c r="AT27" i="11"/>
  <c r="AS27" i="11"/>
  <c r="AR27" i="11"/>
  <c r="CJ27" i="11" s="1"/>
  <c r="AQ27" i="11"/>
  <c r="AM27" i="11"/>
  <c r="AJ27" i="11"/>
  <c r="DW27" i="11" s="1"/>
  <c r="AI27" i="11"/>
  <c r="AH27" i="11"/>
  <c r="AG27" i="11"/>
  <c r="AF27" i="11"/>
  <c r="CG27" i="11" s="1"/>
  <c r="AE27" i="11"/>
  <c r="AD27" i="11"/>
  <c r="AC27" i="11"/>
  <c r="AB27" i="11"/>
  <c r="AA27" i="11"/>
  <c r="Z27" i="11"/>
  <c r="Y27" i="11"/>
  <c r="U27" i="11"/>
  <c r="R27" i="11"/>
  <c r="Q27" i="11"/>
  <c r="P27" i="11"/>
  <c r="CC27" i="11" s="1"/>
  <c r="O27" i="11"/>
  <c r="DT27" i="11" s="1"/>
  <c r="N27" i="11"/>
  <c r="M27" i="11"/>
  <c r="CZ27" i="11" s="1"/>
  <c r="L27" i="11"/>
  <c r="K27" i="11"/>
  <c r="J27" i="11"/>
  <c r="DO27" i="11" s="1"/>
  <c r="I27" i="11"/>
  <c r="H27" i="11"/>
  <c r="G27" i="11"/>
  <c r="DT26" i="11"/>
  <c r="DS26" i="11"/>
  <c r="DM26" i="11"/>
  <c r="DH26" i="11"/>
  <c r="DA26" i="11"/>
  <c r="CZ26" i="11"/>
  <c r="CV26" i="11"/>
  <c r="CU26" i="11"/>
  <c r="CT26" i="11"/>
  <c r="CP26" i="11"/>
  <c r="CJ26" i="11"/>
  <c r="BW26" i="11"/>
  <c r="BT26" i="11"/>
  <c r="BS26" i="11"/>
  <c r="BR26" i="11"/>
  <c r="BQ26" i="11"/>
  <c r="BQ24" i="11" s="1"/>
  <c r="BP26" i="11"/>
  <c r="BO26" i="11"/>
  <c r="BN26" i="11"/>
  <c r="BM26" i="11"/>
  <c r="BL26" i="11"/>
  <c r="BK26" i="11"/>
  <c r="BJ26" i="11"/>
  <c r="BI26" i="11"/>
  <c r="BI24" i="11" s="1"/>
  <c r="BE26" i="11"/>
  <c r="BB26" i="11"/>
  <c r="BA26" i="11"/>
  <c r="AZ26" i="11"/>
  <c r="AY26" i="11"/>
  <c r="AX26" i="11"/>
  <c r="AW26" i="11"/>
  <c r="AV26" i="11"/>
  <c r="AU26" i="11"/>
  <c r="AT26" i="11"/>
  <c r="AS26" i="11"/>
  <c r="AR26" i="11"/>
  <c r="AQ26" i="11"/>
  <c r="AM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CE26" i="11" s="1"/>
  <c r="U26" i="11"/>
  <c r="R26" i="11"/>
  <c r="Q26" i="11"/>
  <c r="P26" i="11"/>
  <c r="O26" i="11"/>
  <c r="N26" i="11"/>
  <c r="M26" i="11"/>
  <c r="L26" i="11"/>
  <c r="CY26" i="11" s="1"/>
  <c r="K26" i="11"/>
  <c r="J26" i="11"/>
  <c r="I26" i="11"/>
  <c r="H26" i="11"/>
  <c r="G26" i="11"/>
  <c r="DT25" i="11"/>
  <c r="DR25" i="11"/>
  <c r="DO25" i="11"/>
  <c r="DM25" i="11"/>
  <c r="DL25" i="11"/>
  <c r="DH25" i="11"/>
  <c r="CT25" i="11"/>
  <c r="CP25" i="11"/>
  <c r="CJ25" i="11"/>
  <c r="CG25" i="11"/>
  <c r="CA25" i="11"/>
  <c r="BZ25" i="11"/>
  <c r="BW25" i="11"/>
  <c r="BT25" i="11"/>
  <c r="BS25" i="11"/>
  <c r="BR25" i="11"/>
  <c r="BR24" i="11" s="1"/>
  <c r="BQ25" i="11"/>
  <c r="BP25" i="11"/>
  <c r="BP24" i="11" s="1"/>
  <c r="BO25" i="11"/>
  <c r="BN25" i="11"/>
  <c r="BM25" i="11"/>
  <c r="BL25" i="11"/>
  <c r="BK25" i="11"/>
  <c r="BJ25" i="11"/>
  <c r="BI25" i="11"/>
  <c r="BG25" i="11"/>
  <c r="BE25" i="11"/>
  <c r="BB25" i="11"/>
  <c r="BA25" i="11"/>
  <c r="AZ25" i="11"/>
  <c r="AY25" i="11"/>
  <c r="AX25" i="11"/>
  <c r="AW25" i="11"/>
  <c r="AV25" i="11"/>
  <c r="AU25" i="11"/>
  <c r="CK25" i="11" s="1"/>
  <c r="AT25" i="11"/>
  <c r="AS25" i="11"/>
  <c r="AR25" i="11"/>
  <c r="AQ25" i="11"/>
  <c r="AM25" i="11"/>
  <c r="AJ25" i="11"/>
  <c r="AJ24" i="11" s="1"/>
  <c r="AI25" i="11"/>
  <c r="AI24" i="11" s="1"/>
  <c r="AH25" i="11"/>
  <c r="AG25" i="11"/>
  <c r="AF25" i="11"/>
  <c r="AE25" i="11"/>
  <c r="AD25" i="11"/>
  <c r="AC25" i="11"/>
  <c r="AB25" i="11"/>
  <c r="AA25" i="11"/>
  <c r="Z25" i="11"/>
  <c r="Y25" i="11"/>
  <c r="U25" i="11"/>
  <c r="R25" i="11"/>
  <c r="Q25" i="11"/>
  <c r="P25" i="11"/>
  <c r="O25" i="11"/>
  <c r="N25" i="11"/>
  <c r="M25" i="11"/>
  <c r="L25" i="11"/>
  <c r="DQ25" i="11" s="1"/>
  <c r="K25" i="11"/>
  <c r="J25" i="11"/>
  <c r="I25" i="11"/>
  <c r="H25" i="11"/>
  <c r="G25" i="11"/>
  <c r="DH24" i="11"/>
  <c r="CP24" i="11"/>
  <c r="BW24" i="11"/>
  <c r="BS24" i="11"/>
  <c r="BN24" i="11"/>
  <c r="BM24" i="11"/>
  <c r="BJ24" i="11"/>
  <c r="BE24" i="11"/>
  <c r="AZ24" i="11"/>
  <c r="AW24" i="11"/>
  <c r="AV24" i="11"/>
  <c r="AU24" i="11"/>
  <c r="AT24" i="11"/>
  <c r="AS24" i="11"/>
  <c r="AR24" i="11"/>
  <c r="AQ24" i="11"/>
  <c r="AM24" i="11"/>
  <c r="AG24" i="11"/>
  <c r="Z24" i="11"/>
  <c r="U24" i="11"/>
  <c r="R24" i="11"/>
  <c r="L24" i="11"/>
  <c r="J24" i="11"/>
  <c r="I24" i="11"/>
  <c r="H24" i="11"/>
  <c r="G24" i="11"/>
  <c r="DT23" i="11"/>
  <c r="DO23" i="11"/>
  <c r="DN23" i="11"/>
  <c r="DH23" i="11"/>
  <c r="DC23" i="11"/>
  <c r="DB23" i="11"/>
  <c r="DA23" i="11"/>
  <c r="CX23" i="11"/>
  <c r="CV23" i="11"/>
  <c r="CP23" i="11"/>
  <c r="CH23" i="11"/>
  <c r="CE23" i="11"/>
  <c r="CB23" i="11"/>
  <c r="CA23" i="11"/>
  <c r="BW23" i="11"/>
  <c r="BT23" i="11"/>
  <c r="BS23" i="11"/>
  <c r="BR23" i="11"/>
  <c r="BQ23" i="11"/>
  <c r="BP23" i="11"/>
  <c r="BO23" i="11"/>
  <c r="BN23" i="11"/>
  <c r="BM23" i="11"/>
  <c r="BL23" i="11"/>
  <c r="BK23" i="11"/>
  <c r="BJ23" i="11"/>
  <c r="BI23" i="11"/>
  <c r="BE23" i="11"/>
  <c r="BB23" i="11"/>
  <c r="CM23" i="11" s="1"/>
  <c r="BA23" i="11"/>
  <c r="AZ23" i="11"/>
  <c r="AY23" i="11"/>
  <c r="AX23" i="11"/>
  <c r="AW23" i="11"/>
  <c r="CL23" i="11" s="1"/>
  <c r="AV23" i="11"/>
  <c r="CK23" i="11" s="1"/>
  <c r="AU23" i="11"/>
  <c r="AT23" i="11"/>
  <c r="AS23" i="11"/>
  <c r="AR23" i="11"/>
  <c r="AQ23" i="11"/>
  <c r="AO23" i="11" s="1"/>
  <c r="AM23" i="11"/>
  <c r="AJ23" i="11"/>
  <c r="AI23" i="11"/>
  <c r="AH23" i="11"/>
  <c r="AG23" i="11"/>
  <c r="AF23" i="11"/>
  <c r="AE23" i="11"/>
  <c r="CG23" i="11" s="1"/>
  <c r="AD23" i="11"/>
  <c r="AC23" i="11"/>
  <c r="AB23" i="11"/>
  <c r="CF23" i="11" s="1"/>
  <c r="AA23" i="11"/>
  <c r="Z23" i="11"/>
  <c r="Y23" i="11"/>
  <c r="U23" i="11"/>
  <c r="R23" i="11"/>
  <c r="Q23" i="11"/>
  <c r="DD23" i="11" s="1"/>
  <c r="P23" i="11"/>
  <c r="DU23" i="11" s="1"/>
  <c r="O23" i="11"/>
  <c r="N23" i="11"/>
  <c r="M23" i="11"/>
  <c r="L23" i="11"/>
  <c r="CY23" i="11" s="1"/>
  <c r="K23" i="11"/>
  <c r="J23" i="11"/>
  <c r="CW23" i="11" s="1"/>
  <c r="I23" i="11"/>
  <c r="H23" i="11"/>
  <c r="G23" i="11"/>
  <c r="DW22" i="11"/>
  <c r="DV22" i="11"/>
  <c r="DU22" i="11"/>
  <c r="DT22" i="11"/>
  <c r="DS22" i="11"/>
  <c r="DH22" i="11"/>
  <c r="DE22" i="11"/>
  <c r="DD22" i="11"/>
  <c r="DB22" i="11"/>
  <c r="DA22" i="11"/>
  <c r="CX22" i="11"/>
  <c r="CW22" i="11"/>
  <c r="CV22" i="11"/>
  <c r="CP22" i="11"/>
  <c r="CH22" i="11"/>
  <c r="CF22" i="11"/>
  <c r="CC22" i="11"/>
  <c r="CB22" i="11"/>
  <c r="BW22" i="11"/>
  <c r="BT22" i="11"/>
  <c r="BS22" i="11"/>
  <c r="BR22" i="11"/>
  <c r="BQ22" i="11"/>
  <c r="BP22" i="11"/>
  <c r="BP19" i="11" s="1"/>
  <c r="BO22" i="11"/>
  <c r="BN22" i="11"/>
  <c r="BM22" i="11"/>
  <c r="BL22" i="11"/>
  <c r="BK22" i="11"/>
  <c r="BJ22" i="11"/>
  <c r="BI22" i="11"/>
  <c r="BE22" i="11"/>
  <c r="BB22" i="11"/>
  <c r="BA22" i="11"/>
  <c r="AZ22" i="11"/>
  <c r="AY22" i="11"/>
  <c r="AX22" i="11"/>
  <c r="AW22" i="11"/>
  <c r="AV22" i="11"/>
  <c r="CK22" i="11" s="1"/>
  <c r="AU22" i="11"/>
  <c r="AT22" i="11"/>
  <c r="AS22" i="11"/>
  <c r="AR22" i="11"/>
  <c r="AQ22" i="11"/>
  <c r="AM22" i="11"/>
  <c r="AJ22" i="11"/>
  <c r="AI22" i="11"/>
  <c r="AH22" i="11"/>
  <c r="AG22" i="11"/>
  <c r="AF22" i="11"/>
  <c r="AE22" i="11"/>
  <c r="AD22" i="11"/>
  <c r="AC22" i="11"/>
  <c r="AB22" i="11"/>
  <c r="AA22" i="11"/>
  <c r="Z22" i="11"/>
  <c r="CE22" i="11" s="1"/>
  <c r="Y22" i="11"/>
  <c r="U22" i="11"/>
  <c r="R22" i="11"/>
  <c r="Q22" i="11"/>
  <c r="P22" i="11"/>
  <c r="DC22" i="11" s="1"/>
  <c r="O22" i="11"/>
  <c r="N22" i="11"/>
  <c r="M22" i="11"/>
  <c r="L22" i="11"/>
  <c r="DQ22" i="11" s="1"/>
  <c r="K22" i="11"/>
  <c r="DP22" i="11" s="1"/>
  <c r="J22" i="11"/>
  <c r="I22" i="11"/>
  <c r="DN22" i="11" s="1"/>
  <c r="H22" i="11"/>
  <c r="G22" i="11"/>
  <c r="DV21" i="11"/>
  <c r="DS21" i="11"/>
  <c r="DP21" i="11"/>
  <c r="DH21" i="11"/>
  <c r="DD21" i="11"/>
  <c r="CX21" i="11"/>
  <c r="CV21" i="11"/>
  <c r="CU21" i="11"/>
  <c r="CT21" i="11"/>
  <c r="CP21" i="11"/>
  <c r="BW21" i="11"/>
  <c r="BT21" i="11"/>
  <c r="BS21" i="11"/>
  <c r="BR21" i="11"/>
  <c r="BQ21" i="11"/>
  <c r="BP21" i="11"/>
  <c r="BO21" i="11"/>
  <c r="BN21" i="11"/>
  <c r="BN19" i="11" s="1"/>
  <c r="BM21" i="11"/>
  <c r="BL21" i="11"/>
  <c r="BK21" i="11"/>
  <c r="BJ21" i="11"/>
  <c r="BI21" i="11"/>
  <c r="BE21" i="11"/>
  <c r="BB21" i="11"/>
  <c r="BA21" i="11"/>
  <c r="CM21" i="11" s="1"/>
  <c r="AZ21" i="11"/>
  <c r="AY21" i="11"/>
  <c r="AX21" i="11"/>
  <c r="CL21" i="11" s="1"/>
  <c r="AW21" i="11"/>
  <c r="AV21" i="11"/>
  <c r="AU21" i="11"/>
  <c r="CK21" i="11" s="1"/>
  <c r="AT21" i="11"/>
  <c r="AS21" i="11"/>
  <c r="AR21" i="11"/>
  <c r="AQ21" i="11"/>
  <c r="AM21" i="11"/>
  <c r="AJ21" i="11"/>
  <c r="AI21" i="11"/>
  <c r="AH21" i="11"/>
  <c r="CH21" i="11" s="1"/>
  <c r="AG21" i="11"/>
  <c r="AF21" i="11"/>
  <c r="AE21" i="11"/>
  <c r="AD21" i="11"/>
  <c r="AC21" i="11"/>
  <c r="AB21" i="11"/>
  <c r="AA21" i="11"/>
  <c r="Z21" i="11"/>
  <c r="DM21" i="11" s="1"/>
  <c r="Y21" i="11"/>
  <c r="U21" i="11"/>
  <c r="R21" i="11"/>
  <c r="Q21" i="11"/>
  <c r="P21" i="11"/>
  <c r="O21" i="11"/>
  <c r="N21" i="11"/>
  <c r="M21" i="11"/>
  <c r="L21" i="11"/>
  <c r="K21" i="11"/>
  <c r="J21" i="11"/>
  <c r="I21" i="11"/>
  <c r="DN21" i="11" s="1"/>
  <c r="H21" i="11"/>
  <c r="G21" i="11"/>
  <c r="DR20" i="11"/>
  <c r="DO20" i="11"/>
  <c r="DH20" i="11"/>
  <c r="DE20" i="11"/>
  <c r="CZ20" i="11"/>
  <c r="CY20" i="11"/>
  <c r="CV20" i="11"/>
  <c r="CP20" i="11"/>
  <c r="CM20" i="11"/>
  <c r="CJ20" i="11"/>
  <c r="CF20" i="11"/>
  <c r="BZ20" i="11"/>
  <c r="BW20" i="11"/>
  <c r="BT20" i="11"/>
  <c r="BS20" i="11"/>
  <c r="BR20" i="11"/>
  <c r="BQ20" i="11"/>
  <c r="BP20" i="11"/>
  <c r="BO20" i="11"/>
  <c r="BO19" i="11" s="1"/>
  <c r="BN20" i="11"/>
  <c r="BM20" i="11"/>
  <c r="BL20" i="11"/>
  <c r="BK20" i="11"/>
  <c r="BJ20" i="11"/>
  <c r="BI20" i="11"/>
  <c r="BE20" i="11"/>
  <c r="BB20" i="11"/>
  <c r="BB19" i="11" s="1"/>
  <c r="BA20" i="11"/>
  <c r="BA19" i="11" s="1"/>
  <c r="AZ20" i="11"/>
  <c r="AY20" i="11"/>
  <c r="AX20" i="11"/>
  <c r="AW20" i="11"/>
  <c r="CL20" i="11" s="1"/>
  <c r="AV20" i="11"/>
  <c r="AU20" i="11"/>
  <c r="AT20" i="11"/>
  <c r="AS20" i="11"/>
  <c r="AR20" i="11"/>
  <c r="AQ20" i="11"/>
  <c r="AM20" i="11"/>
  <c r="AJ20" i="11"/>
  <c r="AI20" i="11"/>
  <c r="DV20" i="11" s="1"/>
  <c r="AH20" i="11"/>
  <c r="AG20" i="11"/>
  <c r="DB20" i="11" s="1"/>
  <c r="AF20" i="11"/>
  <c r="AE20" i="11"/>
  <c r="AD20" i="11"/>
  <c r="AC20" i="11"/>
  <c r="AB20" i="11"/>
  <c r="CW20" i="11" s="1"/>
  <c r="AA20" i="11"/>
  <c r="Z20" i="11"/>
  <c r="Y20" i="11"/>
  <c r="U20" i="11"/>
  <c r="R20" i="11"/>
  <c r="DW20" i="11" s="1"/>
  <c r="Q20" i="11"/>
  <c r="P20" i="11"/>
  <c r="O20" i="11"/>
  <c r="N20" i="11"/>
  <c r="DS20" i="11" s="1"/>
  <c r="M20" i="11"/>
  <c r="L20" i="11"/>
  <c r="K20" i="11"/>
  <c r="DP20" i="11" s="1"/>
  <c r="J20" i="11"/>
  <c r="I20" i="11"/>
  <c r="DN20" i="11" s="1"/>
  <c r="H20" i="11"/>
  <c r="G20" i="11"/>
  <c r="E20" i="11"/>
  <c r="DN19" i="11"/>
  <c r="DH19" i="11"/>
  <c r="CP19" i="11"/>
  <c r="BW19" i="11"/>
  <c r="BT19" i="11"/>
  <c r="BS19" i="11"/>
  <c r="BE19" i="11"/>
  <c r="AZ19" i="11"/>
  <c r="CM19" i="11" s="1"/>
  <c r="AW19" i="11"/>
  <c r="AU19" i="11"/>
  <c r="AT19" i="11"/>
  <c r="AR19" i="11"/>
  <c r="AM19" i="11"/>
  <c r="AI19" i="11"/>
  <c r="AG19" i="11"/>
  <c r="AD19" i="11"/>
  <c r="AA19" i="11"/>
  <c r="U19" i="11"/>
  <c r="O19" i="11"/>
  <c r="K19" i="11"/>
  <c r="I19" i="11"/>
  <c r="H19" i="11"/>
  <c r="DG18" i="11"/>
  <c r="CO18" i="11"/>
  <c r="BV18" i="11"/>
  <c r="BD18" i="11"/>
  <c r="AL18" i="11"/>
  <c r="T18" i="11"/>
  <c r="DT17" i="11"/>
  <c r="DR17" i="11"/>
  <c r="DQ17" i="11"/>
  <c r="DN17" i="11"/>
  <c r="DL17" i="11"/>
  <c r="DH17" i="11"/>
  <c r="DB17" i="11"/>
  <c r="CV17" i="11"/>
  <c r="CT17" i="11"/>
  <c r="CP17" i="11"/>
  <c r="BW17" i="11"/>
  <c r="BT17" i="11"/>
  <c r="BS17" i="11"/>
  <c r="BR17" i="11"/>
  <c r="BQ17" i="11"/>
  <c r="BP17" i="11"/>
  <c r="BO17" i="11"/>
  <c r="BN17" i="11"/>
  <c r="BM17" i="11"/>
  <c r="BL17" i="11"/>
  <c r="BK17" i="11"/>
  <c r="BJ17" i="11"/>
  <c r="BI17" i="11"/>
  <c r="BE17" i="11"/>
  <c r="BB17" i="11"/>
  <c r="BA17" i="11"/>
  <c r="AZ17" i="11"/>
  <c r="CM17" i="11" s="1"/>
  <c r="AY17" i="11"/>
  <c r="AX17" i="11"/>
  <c r="AW17" i="11"/>
  <c r="CL17" i="11" s="1"/>
  <c r="AV17" i="11"/>
  <c r="AU17" i="11"/>
  <c r="AT17" i="11"/>
  <c r="CK17" i="11" s="1"/>
  <c r="AS17" i="11"/>
  <c r="AR17" i="11"/>
  <c r="AQ17" i="11"/>
  <c r="AM17" i="11"/>
  <c r="AJ17" i="11"/>
  <c r="CH17" i="11" s="1"/>
  <c r="AI17" i="11"/>
  <c r="AH17" i="11"/>
  <c r="AG17" i="11"/>
  <c r="AF17" i="11"/>
  <c r="AE17" i="11"/>
  <c r="AD17" i="11"/>
  <c r="CY17" i="11" s="1"/>
  <c r="AC17" i="11"/>
  <c r="AB17" i="11"/>
  <c r="AA17" i="11"/>
  <c r="Z17" i="11"/>
  <c r="Y17" i="11"/>
  <c r="CE17" i="11" s="1"/>
  <c r="U17" i="11"/>
  <c r="R17" i="11"/>
  <c r="Q17" i="11"/>
  <c r="P17" i="11"/>
  <c r="O17" i="11"/>
  <c r="N17" i="11"/>
  <c r="M17" i="11"/>
  <c r="L17" i="11"/>
  <c r="K17" i="11"/>
  <c r="J17" i="11"/>
  <c r="I17" i="11"/>
  <c r="H17" i="11"/>
  <c r="E17" i="11" s="1"/>
  <c r="G17" i="11"/>
  <c r="DU16" i="11"/>
  <c r="DT16" i="11"/>
  <c r="DN16" i="11"/>
  <c r="DM16" i="11"/>
  <c r="DL16" i="11"/>
  <c r="DH16" i="11"/>
  <c r="DE16" i="11"/>
  <c r="DB16" i="11"/>
  <c r="CW16" i="11"/>
  <c r="CU16" i="11"/>
  <c r="CT16" i="11"/>
  <c r="CP16" i="11"/>
  <c r="CL16" i="11"/>
  <c r="CK16" i="11"/>
  <c r="CJ16" i="11"/>
  <c r="CA16" i="11"/>
  <c r="BW16" i="11"/>
  <c r="BT16" i="11"/>
  <c r="BS16" i="11"/>
  <c r="BR16" i="11"/>
  <c r="BQ16" i="11"/>
  <c r="BP16" i="11"/>
  <c r="BG16" i="11" s="1"/>
  <c r="BO16" i="11"/>
  <c r="BN16" i="11"/>
  <c r="BM16" i="11"/>
  <c r="BL16" i="11"/>
  <c r="BK16" i="11"/>
  <c r="BJ16" i="11"/>
  <c r="BI16" i="11"/>
  <c r="BE16" i="11"/>
  <c r="BB16" i="11"/>
  <c r="BA16" i="11"/>
  <c r="AZ16" i="11"/>
  <c r="AY16" i="11"/>
  <c r="AX16" i="11"/>
  <c r="AW16" i="11"/>
  <c r="AV16" i="11"/>
  <c r="AU16" i="11"/>
  <c r="AT16" i="11"/>
  <c r="AS16" i="11"/>
  <c r="AR16" i="11"/>
  <c r="AQ16" i="11"/>
  <c r="AM16" i="11"/>
  <c r="AJ16" i="11"/>
  <c r="AI16" i="11"/>
  <c r="AH16" i="11"/>
  <c r="CH16" i="11" s="1"/>
  <c r="AG16" i="11"/>
  <c r="AF16" i="11"/>
  <c r="AE16" i="11"/>
  <c r="CG16" i="11" s="1"/>
  <c r="AD16" i="11"/>
  <c r="AC16" i="11"/>
  <c r="AB16" i="11"/>
  <c r="AA16" i="11"/>
  <c r="Z16" i="11"/>
  <c r="Y16" i="11"/>
  <c r="CE16" i="11" s="1"/>
  <c r="W16" i="11"/>
  <c r="U16" i="11"/>
  <c r="R16" i="11"/>
  <c r="DW16" i="11" s="1"/>
  <c r="Q16" i="11"/>
  <c r="DD16" i="11" s="1"/>
  <c r="P16" i="11"/>
  <c r="O16" i="11"/>
  <c r="N16" i="11"/>
  <c r="M16" i="11"/>
  <c r="L16" i="11"/>
  <c r="K16" i="11"/>
  <c r="J16" i="11"/>
  <c r="DO16" i="11" s="1"/>
  <c r="I16" i="11"/>
  <c r="H16" i="11"/>
  <c r="G16" i="11"/>
  <c r="DV15" i="11"/>
  <c r="DT15" i="11"/>
  <c r="DM15" i="11"/>
  <c r="DH15" i="11"/>
  <c r="DD15" i="11"/>
  <c r="CU15" i="11"/>
  <c r="CP15" i="11"/>
  <c r="CH15" i="11"/>
  <c r="CB15" i="11"/>
  <c r="BW15" i="11"/>
  <c r="BT15" i="11"/>
  <c r="BS15" i="11"/>
  <c r="BR15" i="11"/>
  <c r="BQ15" i="11"/>
  <c r="BP15" i="11"/>
  <c r="BO15" i="11"/>
  <c r="BN15" i="11"/>
  <c r="BM15" i="11"/>
  <c r="BL15" i="11"/>
  <c r="BK15" i="11"/>
  <c r="BJ15" i="11"/>
  <c r="BI15" i="11"/>
  <c r="BE15" i="11"/>
  <c r="BB15" i="11"/>
  <c r="BA15" i="11"/>
  <c r="CM15" i="11" s="1"/>
  <c r="AZ15" i="11"/>
  <c r="AY15" i="11"/>
  <c r="AX15" i="11"/>
  <c r="AW15" i="11"/>
  <c r="AV15" i="11"/>
  <c r="AU15" i="11"/>
  <c r="AT15" i="11"/>
  <c r="AS15" i="11"/>
  <c r="AR15" i="11"/>
  <c r="AQ15" i="11"/>
  <c r="AM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U15" i="11"/>
  <c r="R15" i="11"/>
  <c r="Q15" i="11"/>
  <c r="P15" i="11"/>
  <c r="O15" i="11"/>
  <c r="DB15" i="11" s="1"/>
  <c r="N15" i="11"/>
  <c r="M15" i="11"/>
  <c r="L15" i="11"/>
  <c r="K15" i="11"/>
  <c r="J15" i="11"/>
  <c r="I15" i="11"/>
  <c r="H15" i="11"/>
  <c r="G15" i="11"/>
  <c r="DV14" i="11"/>
  <c r="DO14" i="11"/>
  <c r="DN14" i="11"/>
  <c r="DM14" i="11"/>
  <c r="DH14" i="11"/>
  <c r="DC14" i="11"/>
  <c r="CW14" i="11"/>
  <c r="CV14" i="11"/>
  <c r="CU14" i="11"/>
  <c r="CT14" i="11"/>
  <c r="CP14" i="11"/>
  <c r="CK14" i="11"/>
  <c r="BZ14" i="11"/>
  <c r="BW14" i="11"/>
  <c r="BT14" i="11"/>
  <c r="BS14" i="11"/>
  <c r="BR14" i="11"/>
  <c r="BQ14" i="11"/>
  <c r="BP14" i="11"/>
  <c r="BG14" i="11" s="1"/>
  <c r="BO14" i="11"/>
  <c r="BN14" i="11"/>
  <c r="BM14" i="11"/>
  <c r="BL14" i="11"/>
  <c r="BK14" i="11"/>
  <c r="BJ14" i="11"/>
  <c r="BI14" i="11"/>
  <c r="BE14" i="11"/>
  <c r="BB14" i="11"/>
  <c r="BA14" i="11"/>
  <c r="AZ14" i="11"/>
  <c r="CM14" i="11" s="1"/>
  <c r="AY14" i="11"/>
  <c r="AX14" i="11"/>
  <c r="AW14" i="11"/>
  <c r="AV14" i="11"/>
  <c r="AU14" i="11"/>
  <c r="AT14" i="11"/>
  <c r="AS14" i="11"/>
  <c r="AR14" i="11"/>
  <c r="CJ14" i="11" s="1"/>
  <c r="AQ14" i="11"/>
  <c r="AM14" i="11"/>
  <c r="AJ14" i="11"/>
  <c r="DW14" i="11" s="1"/>
  <c r="AI14" i="11"/>
  <c r="AH14" i="11"/>
  <c r="AG14" i="11"/>
  <c r="AF14" i="11"/>
  <c r="AE14" i="11"/>
  <c r="AD14" i="11"/>
  <c r="AC14" i="11"/>
  <c r="AB14" i="11"/>
  <c r="AA14" i="11"/>
  <c r="Z14" i="11"/>
  <c r="Y14" i="11"/>
  <c r="CE14" i="11" s="1"/>
  <c r="U14" i="11"/>
  <c r="R14" i="11"/>
  <c r="Q14" i="11"/>
  <c r="DD14" i="11" s="1"/>
  <c r="P14" i="11"/>
  <c r="O14" i="11"/>
  <c r="N14" i="11"/>
  <c r="M14" i="11"/>
  <c r="L14" i="11"/>
  <c r="K14" i="11"/>
  <c r="J14" i="11"/>
  <c r="I14" i="11"/>
  <c r="H14" i="11"/>
  <c r="G14" i="11"/>
  <c r="DU13" i="11"/>
  <c r="DS13" i="11"/>
  <c r="DR13" i="11"/>
  <c r="DQ13" i="11"/>
  <c r="DN13" i="11"/>
  <c r="DH13" i="11"/>
  <c r="DC13" i="11"/>
  <c r="CY13" i="11"/>
  <c r="CW13" i="11"/>
  <c r="CV13" i="11"/>
  <c r="CP13" i="11"/>
  <c r="CE13" i="11"/>
  <c r="BW13" i="11"/>
  <c r="BT13" i="11"/>
  <c r="BS13" i="11"/>
  <c r="BR13" i="11"/>
  <c r="BQ13" i="11"/>
  <c r="BQ7" i="11" s="1"/>
  <c r="BP13" i="11"/>
  <c r="BO13" i="11"/>
  <c r="BN13" i="11"/>
  <c r="BM13" i="11"/>
  <c r="BL13" i="11"/>
  <c r="BK13" i="11"/>
  <c r="BJ13" i="11"/>
  <c r="BI13" i="11"/>
  <c r="BE13" i="11"/>
  <c r="BB13" i="11"/>
  <c r="BA13" i="11"/>
  <c r="CM13" i="11" s="1"/>
  <c r="AZ13" i="11"/>
  <c r="AY13" i="11"/>
  <c r="CL13" i="11" s="1"/>
  <c r="AX13" i="11"/>
  <c r="AW13" i="11"/>
  <c r="AV13" i="11"/>
  <c r="CK13" i="11" s="1"/>
  <c r="AU13" i="11"/>
  <c r="AT13" i="11"/>
  <c r="AS13" i="11"/>
  <c r="AR13" i="11"/>
  <c r="AQ13" i="11"/>
  <c r="AM13" i="11"/>
  <c r="AJ13" i="11"/>
  <c r="AI13" i="11"/>
  <c r="AH13" i="11"/>
  <c r="AG13" i="11"/>
  <c r="DT13" i="11" s="1"/>
  <c r="AF13" i="11"/>
  <c r="DA13" i="11" s="1"/>
  <c r="AE13" i="11"/>
  <c r="CG13" i="11" s="1"/>
  <c r="AD13" i="11"/>
  <c r="AC13" i="11"/>
  <c r="AB13" i="11"/>
  <c r="CF13" i="11" s="1"/>
  <c r="AA13" i="11"/>
  <c r="Z13" i="11"/>
  <c r="Y13" i="11"/>
  <c r="U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DT12" i="11"/>
  <c r="DQ12" i="11"/>
  <c r="DP12" i="11"/>
  <c r="DO12" i="11"/>
  <c r="DN12" i="11"/>
  <c r="DL12" i="11"/>
  <c r="DH12" i="11"/>
  <c r="CY12" i="11"/>
  <c r="CV12" i="11"/>
  <c r="CU12" i="11"/>
  <c r="CT12" i="11"/>
  <c r="CP12" i="11"/>
  <c r="CM12" i="11"/>
  <c r="CL12" i="11"/>
  <c r="CF12" i="11"/>
  <c r="CA12" i="11"/>
  <c r="BZ12" i="11"/>
  <c r="BW12" i="11"/>
  <c r="BT12" i="11"/>
  <c r="BS12" i="11"/>
  <c r="BR12" i="11"/>
  <c r="BQ12" i="11"/>
  <c r="BP12" i="11"/>
  <c r="BO12" i="11"/>
  <c r="BN12" i="11"/>
  <c r="BM12" i="11"/>
  <c r="BL12" i="11"/>
  <c r="BK12" i="11"/>
  <c r="BJ12" i="11"/>
  <c r="BI12" i="11"/>
  <c r="BG12" i="11"/>
  <c r="BE12" i="11"/>
  <c r="BB12" i="11"/>
  <c r="BA12" i="11"/>
  <c r="AZ12" i="11"/>
  <c r="AY12" i="11"/>
  <c r="AX12" i="11"/>
  <c r="AW12" i="11"/>
  <c r="AV12" i="11"/>
  <c r="AU12" i="11"/>
  <c r="AT12" i="11"/>
  <c r="CK12" i="11" s="1"/>
  <c r="AS12" i="11"/>
  <c r="AR12" i="11"/>
  <c r="AQ12" i="11"/>
  <c r="AM12" i="11"/>
  <c r="AJ12" i="11"/>
  <c r="DE12" i="11" s="1"/>
  <c r="AI12" i="11"/>
  <c r="AH12" i="11"/>
  <c r="CH12" i="11" s="1"/>
  <c r="AG12" i="11"/>
  <c r="AF12" i="11"/>
  <c r="AE12" i="11"/>
  <c r="CG12" i="11" s="1"/>
  <c r="AD12" i="11"/>
  <c r="AC12" i="11"/>
  <c r="CX12" i="11" s="1"/>
  <c r="AB12" i="11"/>
  <c r="AA12" i="11"/>
  <c r="Z12" i="11"/>
  <c r="Y12" i="11"/>
  <c r="U12" i="11"/>
  <c r="R12" i="11"/>
  <c r="Q12" i="11"/>
  <c r="P12" i="11"/>
  <c r="O12" i="11"/>
  <c r="N12" i="11"/>
  <c r="M12" i="11"/>
  <c r="L12" i="11"/>
  <c r="K12" i="11"/>
  <c r="J12" i="11"/>
  <c r="CW12" i="11" s="1"/>
  <c r="I12" i="11"/>
  <c r="H12" i="11"/>
  <c r="G12" i="11"/>
  <c r="DM11" i="11"/>
  <c r="DH11" i="11"/>
  <c r="DE11" i="11"/>
  <c r="DB11" i="11"/>
  <c r="CY11" i="11"/>
  <c r="CX11" i="11"/>
  <c r="CP11" i="11"/>
  <c r="CK11" i="11"/>
  <c r="BW11" i="11"/>
  <c r="BT11" i="11"/>
  <c r="BT7" i="11" s="1"/>
  <c r="BS11" i="11"/>
  <c r="BR11" i="11"/>
  <c r="BQ11" i="11"/>
  <c r="BP11" i="11"/>
  <c r="BO11" i="11"/>
  <c r="BN11" i="11"/>
  <c r="BM11" i="11"/>
  <c r="BL11" i="11"/>
  <c r="BK11" i="11"/>
  <c r="BJ11" i="11"/>
  <c r="BI11" i="11"/>
  <c r="BE11" i="11"/>
  <c r="BB11" i="11"/>
  <c r="BA11" i="11"/>
  <c r="AZ11" i="11"/>
  <c r="CM11" i="11" s="1"/>
  <c r="AY11" i="11"/>
  <c r="AX11" i="11"/>
  <c r="AW11" i="11"/>
  <c r="AV11" i="11"/>
  <c r="AU11" i="11"/>
  <c r="AT11" i="11"/>
  <c r="AS11" i="11"/>
  <c r="CJ11" i="11" s="1"/>
  <c r="AR11" i="11"/>
  <c r="AQ11" i="11"/>
  <c r="AM11" i="11"/>
  <c r="AJ11" i="11"/>
  <c r="DW11" i="11" s="1"/>
  <c r="AI11" i="11"/>
  <c r="AH11" i="11"/>
  <c r="AG11" i="11"/>
  <c r="AF11" i="11"/>
  <c r="AE11" i="11"/>
  <c r="AD11" i="11"/>
  <c r="AC11" i="11"/>
  <c r="AB11" i="11"/>
  <c r="CF11" i="11" s="1"/>
  <c r="AA11" i="11"/>
  <c r="Z11" i="11"/>
  <c r="Y11" i="11"/>
  <c r="U11" i="11"/>
  <c r="R11" i="11"/>
  <c r="Q11" i="11"/>
  <c r="P11" i="11"/>
  <c r="O11" i="11"/>
  <c r="DT11" i="11" s="1"/>
  <c r="N11" i="11"/>
  <c r="M11" i="11"/>
  <c r="L11" i="11"/>
  <c r="DQ11" i="11" s="1"/>
  <c r="K11" i="11"/>
  <c r="DP11" i="11" s="1"/>
  <c r="J11" i="11"/>
  <c r="I11" i="11"/>
  <c r="H11" i="11"/>
  <c r="G11" i="11"/>
  <c r="DT10" i="11"/>
  <c r="DS10" i="11"/>
  <c r="DQ10" i="11"/>
  <c r="DN10" i="11"/>
  <c r="DH10" i="11"/>
  <c r="DC10" i="11"/>
  <c r="DA10" i="11"/>
  <c r="CY10" i="11"/>
  <c r="CP10" i="11"/>
  <c r="CM10" i="11"/>
  <c r="CJ10" i="11"/>
  <c r="CI10" i="11" s="1"/>
  <c r="CG10" i="11"/>
  <c r="BW10" i="11"/>
  <c r="BT10" i="11"/>
  <c r="BS10" i="11"/>
  <c r="BR10" i="11"/>
  <c r="BQ10" i="11"/>
  <c r="BP10" i="11"/>
  <c r="BO10" i="11"/>
  <c r="BN10" i="11"/>
  <c r="BM10" i="11"/>
  <c r="BL10" i="11"/>
  <c r="BK10" i="11"/>
  <c r="BJ10" i="11"/>
  <c r="BI10" i="11"/>
  <c r="BE10" i="11"/>
  <c r="BB10" i="11"/>
  <c r="BA10" i="11"/>
  <c r="AZ10" i="11"/>
  <c r="AY10" i="11"/>
  <c r="AX10" i="11"/>
  <c r="AW10" i="11"/>
  <c r="CL10" i="11" s="1"/>
  <c r="AV10" i="11"/>
  <c r="AU10" i="11"/>
  <c r="AT10" i="11"/>
  <c r="CK10" i="11" s="1"/>
  <c r="AS10" i="11"/>
  <c r="AR10" i="11"/>
  <c r="AQ10" i="11"/>
  <c r="AM10" i="11"/>
  <c r="AJ10" i="11"/>
  <c r="AI10" i="11"/>
  <c r="AH10" i="11"/>
  <c r="AG10" i="11"/>
  <c r="AF10" i="11"/>
  <c r="AE10" i="11"/>
  <c r="DR10" i="11" s="1"/>
  <c r="AD10" i="11"/>
  <c r="AC10" i="11"/>
  <c r="AB10" i="11"/>
  <c r="CF10" i="11" s="1"/>
  <c r="AA10" i="11"/>
  <c r="Z10" i="11"/>
  <c r="CE10" i="11" s="1"/>
  <c r="Y10" i="11"/>
  <c r="U10" i="11"/>
  <c r="R10" i="11"/>
  <c r="Q10" i="11"/>
  <c r="P10" i="11"/>
  <c r="O10" i="11"/>
  <c r="DB10" i="11" s="1"/>
  <c r="N10" i="11"/>
  <c r="M10" i="11"/>
  <c r="L10" i="11"/>
  <c r="K10" i="11"/>
  <c r="J10" i="11"/>
  <c r="I10" i="11"/>
  <c r="CV10" i="11" s="1"/>
  <c r="H10" i="11"/>
  <c r="G10" i="11"/>
  <c r="DR9" i="11"/>
  <c r="DO9" i="11"/>
  <c r="DL9" i="11"/>
  <c r="DH9" i="11"/>
  <c r="DC9" i="11"/>
  <c r="DB9" i="11"/>
  <c r="CT9" i="11"/>
  <c r="CP9" i="11"/>
  <c r="CM9" i="11"/>
  <c r="CL9" i="11"/>
  <c r="BW9" i="11"/>
  <c r="BT9" i="11"/>
  <c r="BS9" i="11"/>
  <c r="BR9" i="11"/>
  <c r="BQ9" i="11"/>
  <c r="BP9" i="11"/>
  <c r="BO9" i="11"/>
  <c r="BN9" i="11"/>
  <c r="BM9" i="11"/>
  <c r="BL9" i="11"/>
  <c r="BK9" i="11"/>
  <c r="BJ9" i="11"/>
  <c r="BI9" i="11"/>
  <c r="BE9" i="11"/>
  <c r="BB9" i="11"/>
  <c r="BA9" i="11"/>
  <c r="AZ9" i="11"/>
  <c r="AY9" i="11"/>
  <c r="AX9" i="11"/>
  <c r="AW9" i="11"/>
  <c r="AV9" i="11"/>
  <c r="AU9" i="11"/>
  <c r="AT9" i="11"/>
  <c r="AS9" i="11"/>
  <c r="AR9" i="11"/>
  <c r="AQ9" i="11"/>
  <c r="CJ9" i="11" s="1"/>
  <c r="AO9" i="11"/>
  <c r="AM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CE9" i="11" s="1"/>
  <c r="U9" i="11"/>
  <c r="R9" i="11"/>
  <c r="Q9" i="11"/>
  <c r="P9" i="11"/>
  <c r="DU9" i="11" s="1"/>
  <c r="O9" i="11"/>
  <c r="DT9" i="11" s="1"/>
  <c r="N9" i="11"/>
  <c r="DS9" i="11" s="1"/>
  <c r="M9" i="11"/>
  <c r="L9" i="11"/>
  <c r="K9" i="11"/>
  <c r="J9" i="11"/>
  <c r="I9" i="11"/>
  <c r="DN9" i="11" s="1"/>
  <c r="H9" i="11"/>
  <c r="G9" i="11"/>
  <c r="DV8" i="11"/>
  <c r="DU8" i="11"/>
  <c r="DN8" i="11"/>
  <c r="DM8" i="11"/>
  <c r="DL8" i="11"/>
  <c r="DH8" i="11"/>
  <c r="DC8" i="11"/>
  <c r="CZ8" i="11"/>
  <c r="CP8" i="11"/>
  <c r="CL8" i="11"/>
  <c r="CH8" i="11"/>
  <c r="CF8" i="11"/>
  <c r="CC8" i="11"/>
  <c r="BZ8" i="11"/>
  <c r="BW8" i="11"/>
  <c r="BT8" i="11"/>
  <c r="BS8" i="11"/>
  <c r="BR8" i="11"/>
  <c r="BQ8" i="11"/>
  <c r="BP8" i="11"/>
  <c r="BO8" i="11"/>
  <c r="BN8" i="11"/>
  <c r="BM8" i="11"/>
  <c r="BL8" i="11"/>
  <c r="BK8" i="11"/>
  <c r="BK7" i="11" s="1"/>
  <c r="BJ8" i="11"/>
  <c r="BI8" i="11"/>
  <c r="BG8" i="11"/>
  <c r="BE8" i="11"/>
  <c r="BB8" i="11"/>
  <c r="BA8" i="11"/>
  <c r="AZ8" i="11"/>
  <c r="AY8" i="11"/>
  <c r="AX8" i="11"/>
  <c r="AW8" i="11"/>
  <c r="AV8" i="11"/>
  <c r="AU8" i="11"/>
  <c r="AT8" i="11"/>
  <c r="AS8" i="11"/>
  <c r="AS7" i="11" s="1"/>
  <c r="AR8" i="11"/>
  <c r="AR7" i="11" s="1"/>
  <c r="AQ8" i="11"/>
  <c r="AM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U8" i="11"/>
  <c r="R8" i="11"/>
  <c r="Q8" i="11"/>
  <c r="DD8" i="11" s="1"/>
  <c r="P8" i="11"/>
  <c r="O8" i="11"/>
  <c r="N8" i="11"/>
  <c r="M8" i="11"/>
  <c r="L8" i="11"/>
  <c r="K8" i="11"/>
  <c r="J8" i="11"/>
  <c r="I8" i="11"/>
  <c r="H8" i="11"/>
  <c r="G8" i="11"/>
  <c r="DG7" i="11"/>
  <c r="CO7" i="11"/>
  <c r="BV7" i="11"/>
  <c r="BR7" i="11"/>
  <c r="BJ7" i="11"/>
  <c r="BD7" i="11"/>
  <c r="AL7" i="11"/>
  <c r="T7" i="11"/>
  <c r="G7" i="11"/>
  <c r="DU6" i="11"/>
  <c r="DS6" i="11"/>
  <c r="DR6" i="11"/>
  <c r="DQ6" i="11"/>
  <c r="DP6" i="11"/>
  <c r="DO6" i="11"/>
  <c r="DN6" i="11"/>
  <c r="DA6" i="11"/>
  <c r="CY6" i="11"/>
  <c r="CX6" i="11"/>
  <c r="CW6" i="11"/>
  <c r="CV6" i="11"/>
  <c r="CU6" i="11"/>
  <c r="CT6" i="11"/>
  <c r="BQ6" i="11"/>
  <c r="BP6" i="11"/>
  <c r="BO6" i="11"/>
  <c r="BL6" i="11"/>
  <c r="CC6" i="11" s="1"/>
  <c r="BK6" i="11"/>
  <c r="CB6" i="11" s="1"/>
  <c r="BJ6" i="11"/>
  <c r="BI6" i="11"/>
  <c r="AX6" i="11"/>
  <c r="AV6" i="11"/>
  <c r="AU6" i="11"/>
  <c r="AT6" i="11"/>
  <c r="AS6" i="11"/>
  <c r="AR6" i="11"/>
  <c r="AQ6" i="11"/>
  <c r="AF6" i="11"/>
  <c r="AC6" i="11"/>
  <c r="AB6" i="11"/>
  <c r="AA6" i="11"/>
  <c r="Z6" i="11"/>
  <c r="Y6" i="11"/>
  <c r="R6" i="11"/>
  <c r="Q6" i="11"/>
  <c r="P6" i="11"/>
  <c r="O6" i="11"/>
  <c r="N6" i="11"/>
  <c r="M6" i="11"/>
  <c r="CZ6" i="11" s="1"/>
  <c r="L6" i="11"/>
  <c r="K6" i="11"/>
  <c r="BM6" i="11" s="1"/>
  <c r="J6" i="11"/>
  <c r="I6" i="11"/>
  <c r="H6" i="11"/>
  <c r="DM6" i="11" s="1"/>
  <c r="G6" i="11"/>
  <c r="DF4" i="11"/>
  <c r="DE4" i="11"/>
  <c r="CN4" i="11"/>
  <c r="CM4" i="11"/>
  <c r="BU4" i="11"/>
  <c r="BT4" i="11"/>
  <c r="BC4" i="11"/>
  <c r="BB4" i="11"/>
  <c r="AK4" i="11"/>
  <c r="AJ4" i="11"/>
  <c r="S4" i="11"/>
  <c r="A1" i="11"/>
  <c r="DG118" i="10"/>
  <c r="CO118" i="10"/>
  <c r="BV118" i="10"/>
  <c r="BD118" i="10"/>
  <c r="AR118" i="10"/>
  <c r="AL118" i="10"/>
  <c r="T118" i="10"/>
  <c r="DZ117" i="10"/>
  <c r="DW117" i="10"/>
  <c r="DV117" i="10"/>
  <c r="DU117" i="10"/>
  <c r="DT117" i="10"/>
  <c r="DS117" i="10"/>
  <c r="DR117" i="10"/>
  <c r="DQ117" i="10"/>
  <c r="DP117" i="10"/>
  <c r="DO117" i="10"/>
  <c r="DN117" i="10"/>
  <c r="DM117" i="10"/>
  <c r="DL117" i="10"/>
  <c r="DH117" i="10"/>
  <c r="DE117" i="10"/>
  <c r="DD117" i="10"/>
  <c r="DC117" i="10"/>
  <c r="DB117" i="10"/>
  <c r="DA117" i="10"/>
  <c r="CZ117" i="10"/>
  <c r="CY117" i="10"/>
  <c r="CX117" i="10"/>
  <c r="CW117" i="10"/>
  <c r="CV117" i="10"/>
  <c r="CU117" i="10"/>
  <c r="CT117" i="10"/>
  <c r="CP117" i="10"/>
  <c r="CM117" i="10"/>
  <c r="CL117" i="10"/>
  <c r="CK117" i="10"/>
  <c r="CJ117" i="10"/>
  <c r="CI117" i="10"/>
  <c r="CH117" i="10"/>
  <c r="CG117" i="10"/>
  <c r="CF117" i="10"/>
  <c r="CE117" i="10"/>
  <c r="CC117" i="10"/>
  <c r="CB117" i="10"/>
  <c r="CA117" i="10"/>
  <c r="BZ117" i="10"/>
  <c r="BW117" i="10"/>
  <c r="BG117" i="10"/>
  <c r="BE117" i="10"/>
  <c r="AO117" i="10"/>
  <c r="AM117" i="10"/>
  <c r="W117" i="10"/>
  <c r="U117" i="10"/>
  <c r="E117" i="10"/>
  <c r="DZ116" i="10"/>
  <c r="DW116" i="10"/>
  <c r="DV116" i="10"/>
  <c r="DU116" i="10"/>
  <c r="DT116" i="10"/>
  <c r="DS116" i="10"/>
  <c r="DR116" i="10"/>
  <c r="DQ116" i="10"/>
  <c r="DP116" i="10"/>
  <c r="DO116" i="10"/>
  <c r="DN116" i="10"/>
  <c r="DM116" i="10"/>
  <c r="DL116" i="10"/>
  <c r="DH116" i="10"/>
  <c r="DE116" i="10"/>
  <c r="DD116" i="10"/>
  <c r="DC116" i="10"/>
  <c r="DB116" i="10"/>
  <c r="DA116" i="10"/>
  <c r="CZ116" i="10"/>
  <c r="CY116" i="10"/>
  <c r="CX116" i="10"/>
  <c r="CW116" i="10"/>
  <c r="CV116" i="10"/>
  <c r="CU116" i="10"/>
  <c r="CT116" i="10"/>
  <c r="CP116" i="10"/>
  <c r="CM116" i="10"/>
  <c r="CL116" i="10"/>
  <c r="CK116" i="10"/>
  <c r="CJ116" i="10"/>
  <c r="CI116" i="10"/>
  <c r="CH116" i="10"/>
  <c r="CG116" i="10"/>
  <c r="CF116" i="10"/>
  <c r="CE116" i="10"/>
  <c r="CD116" i="10"/>
  <c r="CC116" i="10"/>
  <c r="CB116" i="10"/>
  <c r="BY116" i="10" s="1"/>
  <c r="CA116" i="10"/>
  <c r="BZ116" i="10"/>
  <c r="BW116" i="10"/>
  <c r="BG116" i="10"/>
  <c r="BE116" i="10"/>
  <c r="AO116" i="10"/>
  <c r="AM116" i="10"/>
  <c r="W116" i="10"/>
  <c r="U116" i="10"/>
  <c r="E116" i="10"/>
  <c r="DW115" i="10"/>
  <c r="DV115" i="10"/>
  <c r="DU115" i="10"/>
  <c r="DT115" i="10"/>
  <c r="DS115" i="10"/>
  <c r="DR115" i="10"/>
  <c r="DQ115" i="10"/>
  <c r="DP115" i="10"/>
  <c r="DO115" i="10"/>
  <c r="DN115" i="10"/>
  <c r="DM115" i="10"/>
  <c r="DL115" i="10"/>
  <c r="DJ115" i="10"/>
  <c r="DH115" i="10"/>
  <c r="DE115" i="10"/>
  <c r="DD115" i="10"/>
  <c r="DC115" i="10"/>
  <c r="DB115" i="10"/>
  <c r="DA115" i="10"/>
  <c r="CZ115" i="10"/>
  <c r="CY115" i="10"/>
  <c r="CX115" i="10"/>
  <c r="CW115" i="10"/>
  <c r="CV115" i="10"/>
  <c r="CU115" i="10"/>
  <c r="CT115" i="10"/>
  <c r="CP115" i="10"/>
  <c r="DZ115" i="10" s="1"/>
  <c r="CM115" i="10"/>
  <c r="CL115" i="10"/>
  <c r="CK115" i="10"/>
  <c r="CJ115" i="10"/>
  <c r="CI115" i="10"/>
  <c r="CH115" i="10"/>
  <c r="CG115" i="10"/>
  <c r="CF115" i="10"/>
  <c r="CE115" i="10"/>
  <c r="CD115" i="10" s="1"/>
  <c r="CC115" i="10"/>
  <c r="CB115" i="10"/>
  <c r="CA115" i="10"/>
  <c r="BZ115" i="10"/>
  <c r="BY115" i="10" s="1"/>
  <c r="BW115" i="10"/>
  <c r="BG115" i="10"/>
  <c r="BE115" i="10"/>
  <c r="AO115" i="10"/>
  <c r="AM115" i="10"/>
  <c r="W115" i="10"/>
  <c r="U115" i="10"/>
  <c r="E115" i="10"/>
  <c r="DZ114" i="10"/>
  <c r="DW114" i="10"/>
  <c r="DV114" i="10"/>
  <c r="DU114" i="10"/>
  <c r="DT114" i="10"/>
  <c r="DS114" i="10"/>
  <c r="DR114" i="10"/>
  <c r="DQ114" i="10"/>
  <c r="DP114" i="10"/>
  <c r="DO114" i="10"/>
  <c r="DN114" i="10"/>
  <c r="DM114" i="10"/>
  <c r="DL114" i="10"/>
  <c r="DH114" i="10"/>
  <c r="DE114" i="10"/>
  <c r="DD114" i="10"/>
  <c r="DC114" i="10"/>
  <c r="DB114" i="10"/>
  <c r="DA114" i="10"/>
  <c r="CZ114" i="10"/>
  <c r="CY114" i="10"/>
  <c r="CX114" i="10"/>
  <c r="CW114" i="10"/>
  <c r="CV114" i="10"/>
  <c r="CU114" i="10"/>
  <c r="CT114" i="10"/>
  <c r="CP114" i="10"/>
  <c r="CM114" i="10"/>
  <c r="CL114" i="10"/>
  <c r="CK114" i="10"/>
  <c r="CJ114" i="10"/>
  <c r="CI114" i="10" s="1"/>
  <c r="CH114" i="10"/>
  <c r="CG114" i="10"/>
  <c r="CF114" i="10"/>
  <c r="CE114" i="10"/>
  <c r="CD114" i="10"/>
  <c r="CC114" i="10"/>
  <c r="CB114" i="10"/>
  <c r="CA114" i="10"/>
  <c r="BZ114" i="10"/>
  <c r="BY114" i="10" s="1"/>
  <c r="BW114" i="10"/>
  <c r="BG114" i="10"/>
  <c r="BE114" i="10"/>
  <c r="AO114" i="10"/>
  <c r="AM114" i="10"/>
  <c r="W114" i="10"/>
  <c r="U114" i="10"/>
  <c r="E114" i="10"/>
  <c r="DW113" i="10"/>
  <c r="DV113" i="10"/>
  <c r="DU113" i="10"/>
  <c r="DT113" i="10"/>
  <c r="DS113" i="10"/>
  <c r="DR113" i="10"/>
  <c r="DQ113" i="10"/>
  <c r="DP113" i="10"/>
  <c r="DO113" i="10"/>
  <c r="DN113" i="10"/>
  <c r="DM113" i="10"/>
  <c r="DL113" i="10"/>
  <c r="DJ113" i="10"/>
  <c r="DH113" i="10"/>
  <c r="DE113" i="10"/>
  <c r="DD113" i="10"/>
  <c r="DC113" i="10"/>
  <c r="DB113" i="10"/>
  <c r="DA113" i="10"/>
  <c r="CZ113" i="10"/>
  <c r="CY113" i="10"/>
  <c r="CX113" i="10"/>
  <c r="CW113" i="10"/>
  <c r="CV113" i="10"/>
  <c r="CU113" i="10"/>
  <c r="CT113" i="10"/>
  <c r="CP113" i="10"/>
  <c r="DZ113" i="10" s="1"/>
  <c r="CM113" i="10"/>
  <c r="CL113" i="10"/>
  <c r="CK113" i="10"/>
  <c r="CJ113" i="10"/>
  <c r="CH113" i="10"/>
  <c r="CG113" i="10"/>
  <c r="CF113" i="10"/>
  <c r="CE113" i="10"/>
  <c r="CD113" i="10" s="1"/>
  <c r="CC113" i="10"/>
  <c r="CB113" i="10"/>
  <c r="CA113" i="10"/>
  <c r="BZ113" i="10"/>
  <c r="BY113" i="10" s="1"/>
  <c r="BW113" i="10"/>
  <c r="BG113" i="10"/>
  <c r="BE113" i="10"/>
  <c r="AO113" i="10"/>
  <c r="AM113" i="10"/>
  <c r="W113" i="10"/>
  <c r="U113" i="10"/>
  <c r="E113" i="10"/>
  <c r="CR113" i="10" s="1"/>
  <c r="DZ112" i="10"/>
  <c r="DW112" i="10"/>
  <c r="DV112" i="10"/>
  <c r="DU112" i="10"/>
  <c r="DT112" i="10"/>
  <c r="DS112" i="10"/>
  <c r="DR112" i="10"/>
  <c r="DQ112" i="10"/>
  <c r="DP112" i="10"/>
  <c r="DO112" i="10"/>
  <c r="DN112" i="10"/>
  <c r="DM112" i="10"/>
  <c r="DL112" i="10"/>
  <c r="DH112" i="10"/>
  <c r="DE112" i="10"/>
  <c r="DD112" i="10"/>
  <c r="DC112" i="10"/>
  <c r="DB112" i="10"/>
  <c r="DA112" i="10"/>
  <c r="CZ112" i="10"/>
  <c r="CY112" i="10"/>
  <c r="CX112" i="10"/>
  <c r="CW112" i="10"/>
  <c r="CV112" i="10"/>
  <c r="CU112" i="10"/>
  <c r="CT112" i="10"/>
  <c r="CP112" i="10"/>
  <c r="CM112" i="10"/>
  <c r="CL112" i="10"/>
  <c r="CK112" i="10"/>
  <c r="CJ112" i="10"/>
  <c r="CI112" i="10" s="1"/>
  <c r="CH112" i="10"/>
  <c r="CG112" i="10"/>
  <c r="CF112" i="10"/>
  <c r="CE112" i="10"/>
  <c r="CD112" i="10" s="1"/>
  <c r="CC112" i="10"/>
  <c r="CB112" i="10"/>
  <c r="BY112" i="10" s="1"/>
  <c r="CA112" i="10"/>
  <c r="BZ112" i="10"/>
  <c r="BW112" i="10"/>
  <c r="BG112" i="10"/>
  <c r="BE112" i="10"/>
  <c r="AO112" i="10"/>
  <c r="AM112" i="10"/>
  <c r="W112" i="10"/>
  <c r="U112" i="10"/>
  <c r="E112" i="10"/>
  <c r="DW111" i="10"/>
  <c r="DV111" i="10"/>
  <c r="DU111" i="10"/>
  <c r="DT111" i="10"/>
  <c r="DS111" i="10"/>
  <c r="DR111" i="10"/>
  <c r="DQ111" i="10"/>
  <c r="DP111" i="10"/>
  <c r="DO111" i="10"/>
  <c r="DN111" i="10"/>
  <c r="DM111" i="10"/>
  <c r="DL111" i="10"/>
  <c r="DJ111" i="10"/>
  <c r="DH111" i="10"/>
  <c r="DE111" i="10"/>
  <c r="DD111" i="10"/>
  <c r="DC111" i="10"/>
  <c r="DB111" i="10"/>
  <c r="DA111" i="10"/>
  <c r="CZ111" i="10"/>
  <c r="CY111" i="10"/>
  <c r="CX111" i="10"/>
  <c r="CW111" i="10"/>
  <c r="CV111" i="10"/>
  <c r="CU111" i="10"/>
  <c r="CT111" i="10"/>
  <c r="CR111" i="10"/>
  <c r="CP111" i="10"/>
  <c r="DZ111" i="10" s="1"/>
  <c r="CM111" i="10"/>
  <c r="CL111" i="10"/>
  <c r="CK111" i="10"/>
  <c r="CJ111" i="10"/>
  <c r="CI111" i="10"/>
  <c r="CH111" i="10"/>
  <c r="CG111" i="10"/>
  <c r="CF111" i="10"/>
  <c r="CE111" i="10"/>
  <c r="CD111" i="10"/>
  <c r="CC111" i="10"/>
  <c r="CB111" i="10"/>
  <c r="CA111" i="10"/>
  <c r="BZ111" i="10"/>
  <c r="BY111" i="10" s="1"/>
  <c r="BW111" i="10"/>
  <c r="BG111" i="10"/>
  <c r="BE111" i="10"/>
  <c r="AO111" i="10"/>
  <c r="AM111" i="10"/>
  <c r="W111" i="10"/>
  <c r="U111" i="10"/>
  <c r="E111" i="10"/>
  <c r="DZ110" i="10"/>
  <c r="DW110" i="10"/>
  <c r="DV110" i="10"/>
  <c r="DU110" i="10"/>
  <c r="DT110" i="10"/>
  <c r="DS110" i="10"/>
  <c r="DR110" i="10"/>
  <c r="DQ110" i="10"/>
  <c r="DP110" i="10"/>
  <c r="DO110" i="10"/>
  <c r="DN110" i="10"/>
  <c r="DM110" i="10"/>
  <c r="DL110" i="10"/>
  <c r="DH110" i="10"/>
  <c r="DE110" i="10"/>
  <c r="DD110" i="10"/>
  <c r="DC110" i="10"/>
  <c r="DB110" i="10"/>
  <c r="DA110" i="10"/>
  <c r="CZ110" i="10"/>
  <c r="CY110" i="10"/>
  <c r="CX110" i="10"/>
  <c r="CW110" i="10"/>
  <c r="CV110" i="10"/>
  <c r="CU110" i="10"/>
  <c r="CT110" i="10"/>
  <c r="CP110" i="10"/>
  <c r="CM110" i="10"/>
  <c r="CL110" i="10"/>
  <c r="CK110" i="10"/>
  <c r="CJ110" i="10"/>
  <c r="CH110" i="10"/>
  <c r="CG110" i="10"/>
  <c r="CF110" i="10"/>
  <c r="CE110" i="10"/>
  <c r="CD110" i="10"/>
  <c r="CC110" i="10"/>
  <c r="CB110" i="10"/>
  <c r="CA110" i="10"/>
  <c r="BZ110" i="10"/>
  <c r="BW110" i="10"/>
  <c r="BG110" i="10"/>
  <c r="BE110" i="10"/>
  <c r="AO110" i="10"/>
  <c r="AM110" i="10"/>
  <c r="W110" i="10"/>
  <c r="U110" i="10"/>
  <c r="E110" i="10"/>
  <c r="DW109" i="10"/>
  <c r="DV109" i="10"/>
  <c r="DU109" i="10"/>
  <c r="DT109" i="10"/>
  <c r="DS109" i="10"/>
  <c r="DR109" i="10"/>
  <c r="DQ109" i="10"/>
  <c r="DP109" i="10"/>
  <c r="DO109" i="10"/>
  <c r="DN109" i="10"/>
  <c r="DM109" i="10"/>
  <c r="DL109" i="10"/>
  <c r="DJ109" i="10"/>
  <c r="DH109" i="10"/>
  <c r="DE109" i="10"/>
  <c r="DD109" i="10"/>
  <c r="DC109" i="10"/>
  <c r="DB109" i="10"/>
  <c r="DA109" i="10"/>
  <c r="CZ109" i="10"/>
  <c r="CY109" i="10"/>
  <c r="CX109" i="10"/>
  <c r="CW109" i="10"/>
  <c r="CV109" i="10"/>
  <c r="CU109" i="10"/>
  <c r="CT109" i="10"/>
  <c r="CR109" i="10"/>
  <c r="CP109" i="10"/>
  <c r="DZ109" i="10" s="1"/>
  <c r="CM109" i="10"/>
  <c r="CL109" i="10"/>
  <c r="CK109" i="10"/>
  <c r="CI109" i="10" s="1"/>
  <c r="CJ109" i="10"/>
  <c r="CH109" i="10"/>
  <c r="CG109" i="10"/>
  <c r="CF109" i="10"/>
  <c r="CE109" i="10"/>
  <c r="CC109" i="10"/>
  <c r="CB109" i="10"/>
  <c r="CA109" i="10"/>
  <c r="BZ109" i="10"/>
  <c r="BY109" i="10" s="1"/>
  <c r="BW109" i="10"/>
  <c r="BG109" i="10"/>
  <c r="BE109" i="10"/>
  <c r="AO109" i="10"/>
  <c r="AM109" i="10"/>
  <c r="W109" i="10"/>
  <c r="U109" i="10"/>
  <c r="E109" i="10"/>
  <c r="DZ108" i="10"/>
  <c r="DW108" i="10"/>
  <c r="DV108" i="10"/>
  <c r="DU108" i="10"/>
  <c r="DT108" i="10"/>
  <c r="DS108" i="10"/>
  <c r="DR108" i="10"/>
  <c r="DQ108" i="10"/>
  <c r="DP108" i="10"/>
  <c r="DO108" i="10"/>
  <c r="DN108" i="10"/>
  <c r="DM108" i="10"/>
  <c r="DL108" i="10"/>
  <c r="DH108" i="10"/>
  <c r="DE108" i="10"/>
  <c r="DD108" i="10"/>
  <c r="DC108" i="10"/>
  <c r="DB108" i="10"/>
  <c r="DA108" i="10"/>
  <c r="CZ108" i="10"/>
  <c r="CY108" i="10"/>
  <c r="CX108" i="10"/>
  <c r="CW108" i="10"/>
  <c r="CV108" i="10"/>
  <c r="CU108" i="10"/>
  <c r="CT108" i="10"/>
  <c r="CP108" i="10"/>
  <c r="CM108" i="10"/>
  <c r="CL108" i="10"/>
  <c r="CK108" i="10"/>
  <c r="CJ108" i="10"/>
  <c r="CI108" i="10" s="1"/>
  <c r="CH108" i="10"/>
  <c r="CG108" i="10"/>
  <c r="CF108" i="10"/>
  <c r="CE108" i="10"/>
  <c r="CC108" i="10"/>
  <c r="CB108" i="10"/>
  <c r="BY108" i="10" s="1"/>
  <c r="CA108" i="10"/>
  <c r="BZ108" i="10"/>
  <c r="BW108" i="10"/>
  <c r="BG108" i="10"/>
  <c r="BE108" i="10"/>
  <c r="AO108" i="10"/>
  <c r="AM108" i="10"/>
  <c r="W108" i="10"/>
  <c r="CR108" i="10" s="1"/>
  <c r="U108" i="10"/>
  <c r="E108" i="10"/>
  <c r="DW107" i="10"/>
  <c r="DV107" i="10"/>
  <c r="DU107" i="10"/>
  <c r="DT107" i="10"/>
  <c r="DS107" i="10"/>
  <c r="DR107" i="10"/>
  <c r="DQ107" i="10"/>
  <c r="DP107" i="10"/>
  <c r="DO107" i="10"/>
  <c r="DN107" i="10"/>
  <c r="DM107" i="10"/>
  <c r="DL107" i="10"/>
  <c r="DH107" i="10"/>
  <c r="DE107" i="10"/>
  <c r="DD107" i="10"/>
  <c r="DC107" i="10"/>
  <c r="DB107" i="10"/>
  <c r="DA107" i="10"/>
  <c r="CZ107" i="10"/>
  <c r="CY107" i="10"/>
  <c r="CX107" i="10"/>
  <c r="CW107" i="10"/>
  <c r="CV107" i="10"/>
  <c r="CU107" i="10"/>
  <c r="CT107" i="10"/>
  <c r="CP107" i="10"/>
  <c r="DZ107" i="10" s="1"/>
  <c r="CM107" i="10"/>
  <c r="CL107" i="10"/>
  <c r="CK107" i="10"/>
  <c r="CJ107" i="10"/>
  <c r="CI107" i="10"/>
  <c r="CH107" i="10"/>
  <c r="CG107" i="10"/>
  <c r="CF107" i="10"/>
  <c r="CE107" i="10"/>
  <c r="CD107" i="10" s="1"/>
  <c r="CC107" i="10"/>
  <c r="CB107" i="10"/>
  <c r="BY107" i="10" s="1"/>
  <c r="CA107" i="10"/>
  <c r="BZ107" i="10"/>
  <c r="BW107" i="10"/>
  <c r="BG107" i="10"/>
  <c r="BE107" i="10"/>
  <c r="AO107" i="10"/>
  <c r="AM107" i="10"/>
  <c r="W107" i="10"/>
  <c r="U107" i="10"/>
  <c r="E107" i="10"/>
  <c r="DZ106" i="10"/>
  <c r="DW106" i="10"/>
  <c r="DV106" i="10"/>
  <c r="DU106" i="10"/>
  <c r="DT106" i="10"/>
  <c r="DS106" i="10"/>
  <c r="DR106" i="10"/>
  <c r="DQ106" i="10"/>
  <c r="DP106" i="10"/>
  <c r="DO106" i="10"/>
  <c r="DN106" i="10"/>
  <c r="DM106" i="10"/>
  <c r="DL106" i="10"/>
  <c r="DH106" i="10"/>
  <c r="DE106" i="10"/>
  <c r="DD106" i="10"/>
  <c r="DC106" i="10"/>
  <c r="DB106" i="10"/>
  <c r="DA106" i="10"/>
  <c r="CZ106" i="10"/>
  <c r="CY106" i="10"/>
  <c r="CX106" i="10"/>
  <c r="CW106" i="10"/>
  <c r="CV106" i="10"/>
  <c r="CU106" i="10"/>
  <c r="CT106" i="10"/>
  <c r="CP106" i="10"/>
  <c r="CM106" i="10"/>
  <c r="CL106" i="10"/>
  <c r="CK106" i="10"/>
  <c r="CJ106" i="10"/>
  <c r="CI106" i="10" s="1"/>
  <c r="CH106" i="10"/>
  <c r="CG106" i="10"/>
  <c r="CF106" i="10"/>
  <c r="CE106" i="10"/>
  <c r="CD106" i="10" s="1"/>
  <c r="CC106" i="10"/>
  <c r="CB106" i="10"/>
  <c r="CA106" i="10"/>
  <c r="BZ106" i="10"/>
  <c r="BW106" i="10"/>
  <c r="BG106" i="10"/>
  <c r="BE106" i="10"/>
  <c r="AO106" i="10"/>
  <c r="AM106" i="10"/>
  <c r="W106" i="10"/>
  <c r="U106" i="10"/>
  <c r="E106" i="10"/>
  <c r="DW105" i="10"/>
  <c r="DV105" i="10"/>
  <c r="DU105" i="10"/>
  <c r="DT105" i="10"/>
  <c r="DS105" i="10"/>
  <c r="DR105" i="10"/>
  <c r="DQ105" i="10"/>
  <c r="DP105" i="10"/>
  <c r="DO105" i="10"/>
  <c r="DN105" i="10"/>
  <c r="DM105" i="10"/>
  <c r="DL105" i="10"/>
  <c r="DH105" i="10"/>
  <c r="DE105" i="10"/>
  <c r="DD105" i="10"/>
  <c r="DC105" i="10"/>
  <c r="DB105" i="10"/>
  <c r="DA105" i="10"/>
  <c r="CZ105" i="10"/>
  <c r="CY105" i="10"/>
  <c r="CX105" i="10"/>
  <c r="CW105" i="10"/>
  <c r="CV105" i="10"/>
  <c r="CU105" i="10"/>
  <c r="CT105" i="10"/>
  <c r="CR105" i="10"/>
  <c r="CP105" i="10"/>
  <c r="DZ105" i="10" s="1"/>
  <c r="CM105" i="10"/>
  <c r="CL105" i="10"/>
  <c r="CK105" i="10"/>
  <c r="CJ105" i="10"/>
  <c r="CI105" i="10"/>
  <c r="CH105" i="10"/>
  <c r="CG105" i="10"/>
  <c r="CF105" i="10"/>
  <c r="CD105" i="10" s="1"/>
  <c r="CE105" i="10"/>
  <c r="CC105" i="10"/>
  <c r="CB105" i="10"/>
  <c r="CA105" i="10"/>
  <c r="BZ105" i="10"/>
  <c r="BY105" i="10" s="1"/>
  <c r="BW105" i="10"/>
  <c r="BG105" i="10"/>
  <c r="BE105" i="10"/>
  <c r="AO105" i="10"/>
  <c r="AM105" i="10"/>
  <c r="W105" i="10"/>
  <c r="U105" i="10"/>
  <c r="E105" i="10"/>
  <c r="DJ105" i="10" s="1"/>
  <c r="DZ104" i="10"/>
  <c r="DW104" i="10"/>
  <c r="DV104" i="10"/>
  <c r="DU104" i="10"/>
  <c r="DT104" i="10"/>
  <c r="DS104" i="10"/>
  <c r="DR104" i="10"/>
  <c r="DQ104" i="10"/>
  <c r="DP104" i="10"/>
  <c r="DO104" i="10"/>
  <c r="DN104" i="10"/>
  <c r="DM104" i="10"/>
  <c r="DL104" i="10"/>
  <c r="DH104" i="10"/>
  <c r="DE104" i="10"/>
  <c r="DD104" i="10"/>
  <c r="DC104" i="10"/>
  <c r="DB104" i="10"/>
  <c r="DA104" i="10"/>
  <c r="CZ104" i="10"/>
  <c r="CY104" i="10"/>
  <c r="CX104" i="10"/>
  <c r="CW104" i="10"/>
  <c r="CV104" i="10"/>
  <c r="CU104" i="10"/>
  <c r="CT104" i="10"/>
  <c r="CP104" i="10"/>
  <c r="CM104" i="10"/>
  <c r="CL104" i="10"/>
  <c r="CK104" i="10"/>
  <c r="CI104" i="10" s="1"/>
  <c r="CJ104" i="10"/>
  <c r="CH104" i="10"/>
  <c r="CG104" i="10"/>
  <c r="CF104" i="10"/>
  <c r="CE104" i="10"/>
  <c r="CD104" i="10"/>
  <c r="CC104" i="10"/>
  <c r="CB104" i="10"/>
  <c r="CA104" i="10"/>
  <c r="BZ104" i="10"/>
  <c r="BW104" i="10"/>
  <c r="BG104" i="10"/>
  <c r="BE104" i="10"/>
  <c r="AO104" i="10"/>
  <c r="AM104" i="10"/>
  <c r="W104" i="10"/>
  <c r="U104" i="10"/>
  <c r="E104" i="10"/>
  <c r="DW103" i="10"/>
  <c r="DV103" i="10"/>
  <c r="DU103" i="10"/>
  <c r="DT103" i="10"/>
  <c r="DS103" i="10"/>
  <c r="DR103" i="10"/>
  <c r="DQ103" i="10"/>
  <c r="DP103" i="10"/>
  <c r="DO103" i="10"/>
  <c r="DN103" i="10"/>
  <c r="DM103" i="10"/>
  <c r="DL103" i="10"/>
  <c r="DH103" i="10"/>
  <c r="DE103" i="10"/>
  <c r="DD103" i="10"/>
  <c r="DC103" i="10"/>
  <c r="DB103" i="10"/>
  <c r="DA103" i="10"/>
  <c r="CZ103" i="10"/>
  <c r="CY103" i="10"/>
  <c r="CX103" i="10"/>
  <c r="CW103" i="10"/>
  <c r="CV103" i="10"/>
  <c r="CU103" i="10"/>
  <c r="CT103" i="10"/>
  <c r="CP103" i="10"/>
  <c r="DZ103" i="10" s="1"/>
  <c r="CM103" i="10"/>
  <c r="CL103" i="10"/>
  <c r="CK103" i="10"/>
  <c r="CJ103" i="10"/>
  <c r="CI103" i="10"/>
  <c r="CH103" i="10"/>
  <c r="CG103" i="10"/>
  <c r="CF103" i="10"/>
  <c r="CE103" i="10"/>
  <c r="CC103" i="10"/>
  <c r="CB103" i="10"/>
  <c r="CA103" i="10"/>
  <c r="BZ103" i="10"/>
  <c r="BY103" i="10"/>
  <c r="BW103" i="10"/>
  <c r="BG103" i="10"/>
  <c r="BE103" i="10"/>
  <c r="AO103" i="10"/>
  <c r="AM103" i="10"/>
  <c r="W103" i="10"/>
  <c r="U103" i="10"/>
  <c r="E103" i="10"/>
  <c r="DZ102" i="10"/>
  <c r="DW102" i="10"/>
  <c r="DV102" i="10"/>
  <c r="DU102" i="10"/>
  <c r="DT102" i="10"/>
  <c r="DS102" i="10"/>
  <c r="DR102" i="10"/>
  <c r="DQ102" i="10"/>
  <c r="DP102" i="10"/>
  <c r="DO102" i="10"/>
  <c r="DN102" i="10"/>
  <c r="DM102" i="10"/>
  <c r="DL102" i="10"/>
  <c r="DH102" i="10"/>
  <c r="DE102" i="10"/>
  <c r="DD102" i="10"/>
  <c r="DC102" i="10"/>
  <c r="DB102" i="10"/>
  <c r="DA102" i="10"/>
  <c r="CZ102" i="10"/>
  <c r="CY102" i="10"/>
  <c r="CX102" i="10"/>
  <c r="CW102" i="10"/>
  <c r="CV102" i="10"/>
  <c r="CU102" i="10"/>
  <c r="CT102" i="10"/>
  <c r="CP102" i="10"/>
  <c r="CM102" i="10"/>
  <c r="CL102" i="10"/>
  <c r="CK102" i="10"/>
  <c r="CJ102" i="10"/>
  <c r="CH102" i="10"/>
  <c r="CG102" i="10"/>
  <c r="CF102" i="10"/>
  <c r="CE102" i="10"/>
  <c r="CD102" i="10"/>
  <c r="CC102" i="10"/>
  <c r="CB102" i="10"/>
  <c r="CA102" i="10"/>
  <c r="BZ102" i="10"/>
  <c r="BY102" i="10" s="1"/>
  <c r="BW102" i="10"/>
  <c r="BG102" i="10"/>
  <c r="BE102" i="10"/>
  <c r="AO102" i="10"/>
  <c r="AM102" i="10"/>
  <c r="W102" i="10"/>
  <c r="U102" i="10"/>
  <c r="E102" i="10"/>
  <c r="DW101" i="10"/>
  <c r="DV101" i="10"/>
  <c r="DU101" i="10"/>
  <c r="DT101" i="10"/>
  <c r="DS101" i="10"/>
  <c r="DR101" i="10"/>
  <c r="DQ101" i="10"/>
  <c r="DP101" i="10"/>
  <c r="DO101" i="10"/>
  <c r="DN101" i="10"/>
  <c r="DM101" i="10"/>
  <c r="DL101" i="10"/>
  <c r="DJ101" i="10"/>
  <c r="DH101" i="10"/>
  <c r="DE101" i="10"/>
  <c r="DD101" i="10"/>
  <c r="DC101" i="10"/>
  <c r="DB101" i="10"/>
  <c r="DA101" i="10"/>
  <c r="CZ101" i="10"/>
  <c r="CY101" i="10"/>
  <c r="CX101" i="10"/>
  <c r="CW101" i="10"/>
  <c r="CV101" i="10"/>
  <c r="CU101" i="10"/>
  <c r="CT101" i="10"/>
  <c r="CR101" i="10"/>
  <c r="CP101" i="10"/>
  <c r="DZ101" i="10" s="1"/>
  <c r="CM101" i="10"/>
  <c r="CL101" i="10"/>
  <c r="CK101" i="10"/>
  <c r="CJ101" i="10"/>
  <c r="CH101" i="10"/>
  <c r="CG101" i="10"/>
  <c r="CF101" i="10"/>
  <c r="CE101" i="10"/>
  <c r="CC101" i="10"/>
  <c r="CB101" i="10"/>
  <c r="CA101" i="10"/>
  <c r="BZ101" i="10"/>
  <c r="BY101" i="10" s="1"/>
  <c r="BW101" i="10"/>
  <c r="BG101" i="10"/>
  <c r="BE101" i="10"/>
  <c r="AO101" i="10"/>
  <c r="AM101" i="10"/>
  <c r="W101" i="10"/>
  <c r="U101" i="10"/>
  <c r="E101" i="10"/>
  <c r="DZ100" i="10"/>
  <c r="DW100" i="10"/>
  <c r="DV100" i="10"/>
  <c r="DU100" i="10"/>
  <c r="DT100" i="10"/>
  <c r="DS100" i="10"/>
  <c r="DR100" i="10"/>
  <c r="DQ100" i="10"/>
  <c r="DP100" i="10"/>
  <c r="DO100" i="10"/>
  <c r="DN100" i="10"/>
  <c r="DM100" i="10"/>
  <c r="DL100" i="10"/>
  <c r="DH100" i="10"/>
  <c r="DE100" i="10"/>
  <c r="DD100" i="10"/>
  <c r="DC100" i="10"/>
  <c r="DB100" i="10"/>
  <c r="DA100" i="10"/>
  <c r="CZ100" i="10"/>
  <c r="CY100" i="10"/>
  <c r="CX100" i="10"/>
  <c r="CW100" i="10"/>
  <c r="CV100" i="10"/>
  <c r="CU100" i="10"/>
  <c r="CT100" i="10"/>
  <c r="CP100" i="10"/>
  <c r="CM100" i="10"/>
  <c r="CL100" i="10"/>
  <c r="CK100" i="10"/>
  <c r="CJ100" i="10"/>
  <c r="CI100" i="10" s="1"/>
  <c r="CH100" i="10"/>
  <c r="CG100" i="10"/>
  <c r="CF100" i="10"/>
  <c r="CE100" i="10"/>
  <c r="CD100" i="10" s="1"/>
  <c r="CC100" i="10"/>
  <c r="CB100" i="10"/>
  <c r="CA100" i="10"/>
  <c r="BZ100" i="10"/>
  <c r="BW100" i="10"/>
  <c r="BG100" i="10"/>
  <c r="BE100" i="10"/>
  <c r="AO100" i="10"/>
  <c r="AM100" i="10"/>
  <c r="W100" i="10"/>
  <c r="U100" i="10"/>
  <c r="E100" i="10"/>
  <c r="DW99" i="10"/>
  <c r="DV99" i="10"/>
  <c r="DU99" i="10"/>
  <c r="DT99" i="10"/>
  <c r="DS99" i="10"/>
  <c r="DR99" i="10"/>
  <c r="DQ99" i="10"/>
  <c r="DP99" i="10"/>
  <c r="DO99" i="10"/>
  <c r="DN99" i="10"/>
  <c r="DM99" i="10"/>
  <c r="DL99" i="10"/>
  <c r="DH99" i="10"/>
  <c r="DE99" i="10"/>
  <c r="DD99" i="10"/>
  <c r="DC99" i="10"/>
  <c r="DB99" i="10"/>
  <c r="DA99" i="10"/>
  <c r="CZ99" i="10"/>
  <c r="CY99" i="10"/>
  <c r="CX99" i="10"/>
  <c r="CW99" i="10"/>
  <c r="CV99" i="10"/>
  <c r="CU99" i="10"/>
  <c r="CT99" i="10"/>
  <c r="CP99" i="10"/>
  <c r="DZ99" i="10" s="1"/>
  <c r="CM99" i="10"/>
  <c r="CL99" i="10"/>
  <c r="CK99" i="10"/>
  <c r="CI99" i="10" s="1"/>
  <c r="CJ99" i="10"/>
  <c r="CH99" i="10"/>
  <c r="CG99" i="10"/>
  <c r="CF99" i="10"/>
  <c r="CE99" i="10"/>
  <c r="CD99" i="10" s="1"/>
  <c r="CC99" i="10"/>
  <c r="CB99" i="10"/>
  <c r="CA99" i="10"/>
  <c r="BZ99" i="10"/>
  <c r="BY99" i="10"/>
  <c r="BW99" i="10"/>
  <c r="BG99" i="10"/>
  <c r="BE99" i="10"/>
  <c r="AO99" i="10"/>
  <c r="AM99" i="10"/>
  <c r="W99" i="10"/>
  <c r="U99" i="10"/>
  <c r="E99" i="10"/>
  <c r="DW98" i="10"/>
  <c r="DV98" i="10"/>
  <c r="DU98" i="10"/>
  <c r="DT98" i="10"/>
  <c r="DS98" i="10"/>
  <c r="DR98" i="10"/>
  <c r="DQ98" i="10"/>
  <c r="DP98" i="10"/>
  <c r="DO98" i="10"/>
  <c r="DN98" i="10"/>
  <c r="DM98" i="10"/>
  <c r="DL98" i="10"/>
  <c r="DJ98" i="10"/>
  <c r="DH98" i="10"/>
  <c r="DE98" i="10"/>
  <c r="DD98" i="10"/>
  <c r="DC98" i="10"/>
  <c r="DB98" i="10"/>
  <c r="DA98" i="10"/>
  <c r="CZ98" i="10"/>
  <c r="CY98" i="10"/>
  <c r="CX98" i="10"/>
  <c r="CW98" i="10"/>
  <c r="CV98" i="10"/>
  <c r="CU98" i="10"/>
  <c r="CT98" i="10"/>
  <c r="CR98" i="10"/>
  <c r="CP98" i="10"/>
  <c r="DZ98" i="10" s="1"/>
  <c r="CM98" i="10"/>
  <c r="CL98" i="10"/>
  <c r="CK98" i="10"/>
  <c r="CJ98" i="10"/>
  <c r="CH98" i="10"/>
  <c r="CG98" i="10"/>
  <c r="CD98" i="10" s="1"/>
  <c r="CF98" i="10"/>
  <c r="CE98" i="10"/>
  <c r="CC98" i="10"/>
  <c r="CB98" i="10"/>
  <c r="CA98" i="10"/>
  <c r="BZ98" i="10"/>
  <c r="BY98" i="10"/>
  <c r="BW98" i="10"/>
  <c r="BG98" i="10"/>
  <c r="BE98" i="10"/>
  <c r="AO98" i="10"/>
  <c r="AM98" i="10"/>
  <c r="W98" i="10"/>
  <c r="U98" i="10"/>
  <c r="E98" i="10"/>
  <c r="DZ97" i="10"/>
  <c r="DW97" i="10"/>
  <c r="DV97" i="10"/>
  <c r="DU97" i="10"/>
  <c r="DT97" i="10"/>
  <c r="DS97" i="10"/>
  <c r="DR97" i="10"/>
  <c r="DQ97" i="10"/>
  <c r="DP97" i="10"/>
  <c r="DO97" i="10"/>
  <c r="DN97" i="10"/>
  <c r="DM97" i="10"/>
  <c r="DL97" i="10"/>
  <c r="DH97" i="10"/>
  <c r="DE97" i="10"/>
  <c r="DD97" i="10"/>
  <c r="DC97" i="10"/>
  <c r="DB97" i="10"/>
  <c r="DA97" i="10"/>
  <c r="CZ97" i="10"/>
  <c r="CY97" i="10"/>
  <c r="CX97" i="10"/>
  <c r="CW97" i="10"/>
  <c r="CV97" i="10"/>
  <c r="CU97" i="10"/>
  <c r="CT97" i="10"/>
  <c r="CP97" i="10"/>
  <c r="CM97" i="10"/>
  <c r="CL97" i="10"/>
  <c r="CK97" i="10"/>
  <c r="CJ97" i="10"/>
  <c r="CI97" i="10"/>
  <c r="CH97" i="10"/>
  <c r="CG97" i="10"/>
  <c r="CF97" i="10"/>
  <c r="CE97" i="10"/>
  <c r="CC97" i="10"/>
  <c r="CB97" i="10"/>
  <c r="CA97" i="10"/>
  <c r="BZ97" i="10"/>
  <c r="BW97" i="10"/>
  <c r="BG97" i="10"/>
  <c r="BE97" i="10"/>
  <c r="AO97" i="10"/>
  <c r="AM97" i="10"/>
  <c r="W97" i="10"/>
  <c r="U97" i="10"/>
  <c r="E97" i="10"/>
  <c r="DZ96" i="10"/>
  <c r="DW96" i="10"/>
  <c r="DV96" i="10"/>
  <c r="DU96" i="10"/>
  <c r="DT96" i="10"/>
  <c r="DS96" i="10"/>
  <c r="DR96" i="10"/>
  <c r="DQ96" i="10"/>
  <c r="DP96" i="10"/>
  <c r="DO96" i="10"/>
  <c r="DN96" i="10"/>
  <c r="DM96" i="10"/>
  <c r="DL96" i="10"/>
  <c r="DH96" i="10"/>
  <c r="DE96" i="10"/>
  <c r="DD96" i="10"/>
  <c r="DC96" i="10"/>
  <c r="DB96" i="10"/>
  <c r="DA96" i="10"/>
  <c r="CZ96" i="10"/>
  <c r="CY96" i="10"/>
  <c r="CX96" i="10"/>
  <c r="CW96" i="10"/>
  <c r="CV96" i="10"/>
  <c r="CU96" i="10"/>
  <c r="CT96" i="10"/>
  <c r="CR96" i="10"/>
  <c r="CP96" i="10"/>
  <c r="CM96" i="10"/>
  <c r="CL96" i="10"/>
  <c r="CK96" i="10"/>
  <c r="CJ96" i="10"/>
  <c r="CI96" i="10"/>
  <c r="CH96" i="10"/>
  <c r="CG96" i="10"/>
  <c r="CF96" i="10"/>
  <c r="CE96" i="10"/>
  <c r="CC96" i="10"/>
  <c r="CB96" i="10"/>
  <c r="CA96" i="10"/>
  <c r="BZ96" i="10"/>
  <c r="BY96" i="10"/>
  <c r="BW96" i="10"/>
  <c r="BG96" i="10"/>
  <c r="BE96" i="10"/>
  <c r="AO96" i="10"/>
  <c r="AM96" i="10"/>
  <c r="W96" i="10"/>
  <c r="U96" i="10"/>
  <c r="E96" i="10"/>
  <c r="DJ96" i="10" s="1"/>
  <c r="DW95" i="10"/>
  <c r="DV95" i="10"/>
  <c r="DU95" i="10"/>
  <c r="DT95" i="10"/>
  <c r="DS95" i="10"/>
  <c r="DR95" i="10"/>
  <c r="DQ95" i="10"/>
  <c r="DP95" i="10"/>
  <c r="DO95" i="10"/>
  <c r="DN95" i="10"/>
  <c r="DM95" i="10"/>
  <c r="DL95" i="10"/>
  <c r="DJ95" i="10"/>
  <c r="DH95" i="10"/>
  <c r="DE95" i="10"/>
  <c r="DD95" i="10"/>
  <c r="DC95" i="10"/>
  <c r="DB95" i="10"/>
  <c r="DA95" i="10"/>
  <c r="CZ95" i="10"/>
  <c r="CY95" i="10"/>
  <c r="CX95" i="10"/>
  <c r="CW95" i="10"/>
  <c r="CV95" i="10"/>
  <c r="CU95" i="10"/>
  <c r="CT95" i="10"/>
  <c r="CP95" i="10"/>
  <c r="DZ95" i="10" s="1"/>
  <c r="CM95" i="10"/>
  <c r="CL95" i="10"/>
  <c r="CK95" i="10"/>
  <c r="CI95" i="10" s="1"/>
  <c r="CJ95" i="10"/>
  <c r="CH95" i="10"/>
  <c r="CG95" i="10"/>
  <c r="CF95" i="10"/>
  <c r="CE95" i="10"/>
  <c r="CC95" i="10"/>
  <c r="CB95" i="10"/>
  <c r="CA95" i="10"/>
  <c r="BZ95" i="10"/>
  <c r="BW95" i="10"/>
  <c r="BG95" i="10"/>
  <c r="BE95" i="10"/>
  <c r="AO95" i="10"/>
  <c r="AM95" i="10"/>
  <c r="W95" i="10"/>
  <c r="U95" i="10"/>
  <c r="E95" i="10"/>
  <c r="CR95" i="10" s="1"/>
  <c r="DZ94" i="10"/>
  <c r="DW94" i="10"/>
  <c r="DV94" i="10"/>
  <c r="DU94" i="10"/>
  <c r="DT94" i="10"/>
  <c r="DS94" i="10"/>
  <c r="DR94" i="10"/>
  <c r="DQ94" i="10"/>
  <c r="DP94" i="10"/>
  <c r="DO94" i="10"/>
  <c r="DN94" i="10"/>
  <c r="DM94" i="10"/>
  <c r="DL94" i="10"/>
  <c r="DJ94" i="10"/>
  <c r="DH94" i="10"/>
  <c r="DE94" i="10"/>
  <c r="DD94" i="10"/>
  <c r="DC94" i="10"/>
  <c r="DB94" i="10"/>
  <c r="DA94" i="10"/>
  <c r="CZ94" i="10"/>
  <c r="CY94" i="10"/>
  <c r="CX94" i="10"/>
  <c r="CW94" i="10"/>
  <c r="CV94" i="10"/>
  <c r="CU94" i="10"/>
  <c r="CT94" i="10"/>
  <c r="CR94" i="10"/>
  <c r="CP94" i="10"/>
  <c r="CM94" i="10"/>
  <c r="CL94" i="10"/>
  <c r="CK94" i="10"/>
  <c r="CJ94" i="10"/>
  <c r="CH94" i="10"/>
  <c r="CG94" i="10"/>
  <c r="CF94" i="10"/>
  <c r="CE94" i="10"/>
  <c r="CD94" i="10" s="1"/>
  <c r="CC94" i="10"/>
  <c r="CB94" i="10"/>
  <c r="CA94" i="10"/>
  <c r="BZ94" i="10"/>
  <c r="BY94" i="10" s="1"/>
  <c r="BW94" i="10"/>
  <c r="BG94" i="10"/>
  <c r="BE94" i="10"/>
  <c r="AO94" i="10"/>
  <c r="AM94" i="10"/>
  <c r="W94" i="10"/>
  <c r="U94" i="10"/>
  <c r="E94" i="10"/>
  <c r="DZ93" i="10"/>
  <c r="DW93" i="10"/>
  <c r="DV93" i="10"/>
  <c r="DU93" i="10"/>
  <c r="DT93" i="10"/>
  <c r="DS93" i="10"/>
  <c r="DR93" i="10"/>
  <c r="DQ93" i="10"/>
  <c r="DP93" i="10"/>
  <c r="DO93" i="10"/>
  <c r="DN93" i="10"/>
  <c r="DM93" i="10"/>
  <c r="DL93" i="10"/>
  <c r="DH93" i="10"/>
  <c r="DE93" i="10"/>
  <c r="DD93" i="10"/>
  <c r="DC93" i="10"/>
  <c r="DB93" i="10"/>
  <c r="DA93" i="10"/>
  <c r="CZ93" i="10"/>
  <c r="CY93" i="10"/>
  <c r="CX93" i="10"/>
  <c r="CW93" i="10"/>
  <c r="CV93" i="10"/>
  <c r="CU93" i="10"/>
  <c r="CT93" i="10"/>
  <c r="CP93" i="10"/>
  <c r="CM93" i="10"/>
  <c r="CL93" i="10"/>
  <c r="CK93" i="10"/>
  <c r="CJ93" i="10"/>
  <c r="CI93" i="10" s="1"/>
  <c r="CH93" i="10"/>
  <c r="CG93" i="10"/>
  <c r="CF93" i="10"/>
  <c r="CE93" i="10"/>
  <c r="CC93" i="10"/>
  <c r="CB93" i="10"/>
  <c r="CA93" i="10"/>
  <c r="BZ93" i="10"/>
  <c r="BY93" i="10" s="1"/>
  <c r="BW93" i="10"/>
  <c r="BG93" i="10"/>
  <c r="BE93" i="10"/>
  <c r="AO93" i="10"/>
  <c r="AM93" i="10"/>
  <c r="W93" i="10"/>
  <c r="U93" i="10"/>
  <c r="E93" i="10"/>
  <c r="DZ92" i="10"/>
  <c r="DW92" i="10"/>
  <c r="DV92" i="10"/>
  <c r="DU92" i="10"/>
  <c r="DT92" i="10"/>
  <c r="DS92" i="10"/>
  <c r="DR92" i="10"/>
  <c r="DQ92" i="10"/>
  <c r="DP92" i="10"/>
  <c r="DO92" i="10"/>
  <c r="DN92" i="10"/>
  <c r="DM92" i="10"/>
  <c r="DL92" i="10"/>
  <c r="DH92" i="10"/>
  <c r="DE92" i="10"/>
  <c r="DD92" i="10"/>
  <c r="DC92" i="10"/>
  <c r="DB92" i="10"/>
  <c r="DA92" i="10"/>
  <c r="CZ92" i="10"/>
  <c r="CY92" i="10"/>
  <c r="CX92" i="10"/>
  <c r="CW92" i="10"/>
  <c r="CV92" i="10"/>
  <c r="CU92" i="10"/>
  <c r="CT92" i="10"/>
  <c r="CP92" i="10"/>
  <c r="CM92" i="10"/>
  <c r="CL92" i="10"/>
  <c r="CK92" i="10"/>
  <c r="CJ92" i="10"/>
  <c r="CI92" i="10" s="1"/>
  <c r="CH92" i="10"/>
  <c r="CG92" i="10"/>
  <c r="CF92" i="10"/>
  <c r="CE92" i="10"/>
  <c r="CC92" i="10"/>
  <c r="CB92" i="10"/>
  <c r="CA92" i="10"/>
  <c r="BZ92" i="10"/>
  <c r="BY92" i="10"/>
  <c r="BW92" i="10"/>
  <c r="BG92" i="10"/>
  <c r="BE92" i="10"/>
  <c r="AO92" i="10"/>
  <c r="AM92" i="10"/>
  <c r="W92" i="10"/>
  <c r="CR92" i="10" s="1"/>
  <c r="U92" i="10"/>
  <c r="E92" i="10"/>
  <c r="DW91" i="10"/>
  <c r="DV91" i="10"/>
  <c r="DU91" i="10"/>
  <c r="DT91" i="10"/>
  <c r="DS91" i="10"/>
  <c r="DR91" i="10"/>
  <c r="DQ91" i="10"/>
  <c r="DP91" i="10"/>
  <c r="DO91" i="10"/>
  <c r="DN91" i="10"/>
  <c r="DM91" i="10"/>
  <c r="DL91" i="10"/>
  <c r="DH91" i="10"/>
  <c r="DE91" i="10"/>
  <c r="DD91" i="10"/>
  <c r="DC91" i="10"/>
  <c r="DB91" i="10"/>
  <c r="DA91" i="10"/>
  <c r="CZ91" i="10"/>
  <c r="CY91" i="10"/>
  <c r="CX91" i="10"/>
  <c r="CW91" i="10"/>
  <c r="CV91" i="10"/>
  <c r="CU91" i="10"/>
  <c r="CT91" i="10"/>
  <c r="CR91" i="10"/>
  <c r="CP91" i="10"/>
  <c r="DZ91" i="10" s="1"/>
  <c r="CM91" i="10"/>
  <c r="CL91" i="10"/>
  <c r="CK91" i="10"/>
  <c r="CJ91" i="10"/>
  <c r="CI91" i="10"/>
  <c r="CH91" i="10"/>
  <c r="CG91" i="10"/>
  <c r="CD91" i="10" s="1"/>
  <c r="CF91" i="10"/>
  <c r="CE91" i="10"/>
  <c r="CC91" i="10"/>
  <c r="CB91" i="10"/>
  <c r="CA91" i="10"/>
  <c r="BZ91" i="10"/>
  <c r="BY91" i="10"/>
  <c r="BW91" i="10"/>
  <c r="BG91" i="10"/>
  <c r="BE91" i="10"/>
  <c r="AO91" i="10"/>
  <c r="AM91" i="10"/>
  <c r="W91" i="10"/>
  <c r="DJ91" i="10" s="1"/>
  <c r="U91" i="10"/>
  <c r="E91" i="10"/>
  <c r="DW90" i="10"/>
  <c r="DV90" i="10"/>
  <c r="DU90" i="10"/>
  <c r="DT90" i="10"/>
  <c r="DS90" i="10"/>
  <c r="DR90" i="10"/>
  <c r="DQ90" i="10"/>
  <c r="DP90" i="10"/>
  <c r="DO90" i="10"/>
  <c r="DN90" i="10"/>
  <c r="DM90" i="10"/>
  <c r="DL90" i="10"/>
  <c r="DJ90" i="10"/>
  <c r="DH90" i="10"/>
  <c r="DE90" i="10"/>
  <c r="DD90" i="10"/>
  <c r="DC90" i="10"/>
  <c r="DB90" i="10"/>
  <c r="DA90" i="10"/>
  <c r="CZ90" i="10"/>
  <c r="CY90" i="10"/>
  <c r="CX90" i="10"/>
  <c r="CW90" i="10"/>
  <c r="CV90" i="10"/>
  <c r="CU90" i="10"/>
  <c r="CT90" i="10"/>
  <c r="CP90" i="10"/>
  <c r="DZ90" i="10" s="1"/>
  <c r="CM90" i="10"/>
  <c r="CL90" i="10"/>
  <c r="CK90" i="10"/>
  <c r="CJ90" i="10"/>
  <c r="CH90" i="10"/>
  <c r="CG90" i="10"/>
  <c r="CD90" i="10" s="1"/>
  <c r="CF90" i="10"/>
  <c r="CE90" i="10"/>
  <c r="CC90" i="10"/>
  <c r="CB90" i="10"/>
  <c r="CA90" i="10"/>
  <c r="BZ90" i="10"/>
  <c r="BY90" i="10" s="1"/>
  <c r="BW90" i="10"/>
  <c r="BG90" i="10"/>
  <c r="BE90" i="10"/>
  <c r="AO90" i="10"/>
  <c r="AM90" i="10"/>
  <c r="W90" i="10"/>
  <c r="U90" i="10"/>
  <c r="E90" i="10"/>
  <c r="CR90" i="10" s="1"/>
  <c r="DW89" i="10"/>
  <c r="DV89" i="10"/>
  <c r="DU89" i="10"/>
  <c r="DT89" i="10"/>
  <c r="DS89" i="10"/>
  <c r="DR89" i="10"/>
  <c r="DQ89" i="10"/>
  <c r="DP89" i="10"/>
  <c r="DO89" i="10"/>
  <c r="DN89" i="10"/>
  <c r="DM89" i="10"/>
  <c r="DL89" i="10"/>
  <c r="DH89" i="10"/>
  <c r="DE89" i="10"/>
  <c r="DD89" i="10"/>
  <c r="DC89" i="10"/>
  <c r="DB89" i="10"/>
  <c r="DA89" i="10"/>
  <c r="CZ89" i="10"/>
  <c r="CY89" i="10"/>
  <c r="CX89" i="10"/>
  <c r="CW89" i="10"/>
  <c r="CV89" i="10"/>
  <c r="CU89" i="10"/>
  <c r="CT89" i="10"/>
  <c r="CP89" i="10"/>
  <c r="DZ89" i="10" s="1"/>
  <c r="CM89" i="10"/>
  <c r="CL89" i="10"/>
  <c r="CK89" i="10"/>
  <c r="CJ89" i="10"/>
  <c r="CI89" i="10"/>
  <c r="CH89" i="10"/>
  <c r="CG89" i="10"/>
  <c r="CF89" i="10"/>
  <c r="CE89" i="10"/>
  <c r="CC89" i="10"/>
  <c r="CB89" i="10"/>
  <c r="CA89" i="10"/>
  <c r="BZ89" i="10"/>
  <c r="BW89" i="10"/>
  <c r="BG89" i="10"/>
  <c r="BE89" i="10"/>
  <c r="AO89" i="10"/>
  <c r="AM89" i="10"/>
  <c r="W89" i="10"/>
  <c r="U89" i="10"/>
  <c r="E89" i="10"/>
  <c r="DZ88" i="10"/>
  <c r="DW88" i="10"/>
  <c r="DV88" i="10"/>
  <c r="DU88" i="10"/>
  <c r="DT88" i="10"/>
  <c r="DS88" i="10"/>
  <c r="DR88" i="10"/>
  <c r="DQ88" i="10"/>
  <c r="DP88" i="10"/>
  <c r="DO88" i="10"/>
  <c r="DN88" i="10"/>
  <c r="DM88" i="10"/>
  <c r="DL88" i="10"/>
  <c r="DH88" i="10"/>
  <c r="DE88" i="10"/>
  <c r="DD88" i="10"/>
  <c r="DC88" i="10"/>
  <c r="DB88" i="10"/>
  <c r="DA88" i="10"/>
  <c r="CZ88" i="10"/>
  <c r="CY88" i="10"/>
  <c r="CX88" i="10"/>
  <c r="CW88" i="10"/>
  <c r="CV88" i="10"/>
  <c r="CU88" i="10"/>
  <c r="CT88" i="10"/>
  <c r="CP88" i="10"/>
  <c r="CM88" i="10"/>
  <c r="CL88" i="10"/>
  <c r="CK88" i="10"/>
  <c r="CJ88" i="10"/>
  <c r="CH88" i="10"/>
  <c r="CG88" i="10"/>
  <c r="CF88" i="10"/>
  <c r="CE88" i="10"/>
  <c r="CD88" i="10"/>
  <c r="CC88" i="10"/>
  <c r="BY88" i="10" s="1"/>
  <c r="CB88" i="10"/>
  <c r="CA88" i="10"/>
  <c r="BZ88" i="10"/>
  <c r="BW88" i="10"/>
  <c r="BG88" i="10"/>
  <c r="BE88" i="10"/>
  <c r="AO88" i="10"/>
  <c r="AM88" i="10"/>
  <c r="W88" i="10"/>
  <c r="U88" i="10"/>
  <c r="E88" i="10"/>
  <c r="DW87" i="10"/>
  <c r="DV87" i="10"/>
  <c r="DU87" i="10"/>
  <c r="DT87" i="10"/>
  <c r="DS87" i="10"/>
  <c r="DR87" i="10"/>
  <c r="DQ87" i="10"/>
  <c r="DP87" i="10"/>
  <c r="DO87" i="10"/>
  <c r="DN87" i="10"/>
  <c r="DM87" i="10"/>
  <c r="DL87" i="10"/>
  <c r="DJ87" i="10"/>
  <c r="DH87" i="10"/>
  <c r="DE87" i="10"/>
  <c r="DD87" i="10"/>
  <c r="DC87" i="10"/>
  <c r="DB87" i="10"/>
  <c r="DA87" i="10"/>
  <c r="CZ87" i="10"/>
  <c r="CY87" i="10"/>
  <c r="CX87" i="10"/>
  <c r="CW87" i="10"/>
  <c r="CV87" i="10"/>
  <c r="CU87" i="10"/>
  <c r="CT87" i="10"/>
  <c r="CR87" i="10"/>
  <c r="CP87" i="10"/>
  <c r="DZ87" i="10" s="1"/>
  <c r="CM87" i="10"/>
  <c r="CL87" i="10"/>
  <c r="CK87" i="10"/>
  <c r="CJ87" i="10"/>
  <c r="CI87" i="10"/>
  <c r="CH87" i="10"/>
  <c r="CG87" i="10"/>
  <c r="CD87" i="10" s="1"/>
  <c r="CF87" i="10"/>
  <c r="CE87" i="10"/>
  <c r="CC87" i="10"/>
  <c r="CB87" i="10"/>
  <c r="CA87" i="10"/>
  <c r="BZ87" i="10"/>
  <c r="BY87" i="10"/>
  <c r="BW87" i="10"/>
  <c r="BG87" i="10"/>
  <c r="BE87" i="10"/>
  <c r="AO87" i="10"/>
  <c r="AM87" i="10"/>
  <c r="W87" i="10"/>
  <c r="U87" i="10"/>
  <c r="E87" i="10"/>
  <c r="DW86" i="10"/>
  <c r="DV86" i="10"/>
  <c r="DU86" i="10"/>
  <c r="DT86" i="10"/>
  <c r="DS86" i="10"/>
  <c r="DR86" i="10"/>
  <c r="DQ86" i="10"/>
  <c r="DP86" i="10"/>
  <c r="DO86" i="10"/>
  <c r="DN86" i="10"/>
  <c r="DM86" i="10"/>
  <c r="DL86" i="10"/>
  <c r="DJ86" i="10"/>
  <c r="DH86" i="10"/>
  <c r="DE86" i="10"/>
  <c r="DD86" i="10"/>
  <c r="DC86" i="10"/>
  <c r="DB86" i="10"/>
  <c r="DA86" i="10"/>
  <c r="CZ86" i="10"/>
  <c r="CY86" i="10"/>
  <c r="CX86" i="10"/>
  <c r="CW86" i="10"/>
  <c r="CV86" i="10"/>
  <c r="CU86" i="10"/>
  <c r="CT86" i="10"/>
  <c r="CP86" i="10"/>
  <c r="DZ86" i="10" s="1"/>
  <c r="CM86" i="10"/>
  <c r="CL86" i="10"/>
  <c r="CK86" i="10"/>
  <c r="CJ86" i="10"/>
  <c r="CH86" i="10"/>
  <c r="CG86" i="10"/>
  <c r="CD86" i="10" s="1"/>
  <c r="CF86" i="10"/>
  <c r="CE86" i="10"/>
  <c r="CC86" i="10"/>
  <c r="CB86" i="10"/>
  <c r="CA86" i="10"/>
  <c r="BY86" i="10" s="1"/>
  <c r="BZ86" i="10"/>
  <c r="BW86" i="10"/>
  <c r="BG86" i="10"/>
  <c r="BE86" i="10"/>
  <c r="AO86" i="10"/>
  <c r="AM86" i="10"/>
  <c r="W86" i="10"/>
  <c r="U86" i="10"/>
  <c r="E86" i="10"/>
  <c r="CR86" i="10" s="1"/>
  <c r="DZ85" i="10"/>
  <c r="DW85" i="10"/>
  <c r="DV85" i="10"/>
  <c r="DU85" i="10"/>
  <c r="DT85" i="10"/>
  <c r="DS85" i="10"/>
  <c r="DR85" i="10"/>
  <c r="DQ85" i="10"/>
  <c r="DP85" i="10"/>
  <c r="DO85" i="10"/>
  <c r="DN85" i="10"/>
  <c r="DM85" i="10"/>
  <c r="DL85" i="10"/>
  <c r="DH85" i="10"/>
  <c r="DE85" i="10"/>
  <c r="DD85" i="10"/>
  <c r="DC85" i="10"/>
  <c r="DB85" i="10"/>
  <c r="DA85" i="10"/>
  <c r="CZ85" i="10"/>
  <c r="CY85" i="10"/>
  <c r="CX85" i="10"/>
  <c r="CW85" i="10"/>
  <c r="CV85" i="10"/>
  <c r="CU85" i="10"/>
  <c r="CT85" i="10"/>
  <c r="CP85" i="10"/>
  <c r="CM85" i="10"/>
  <c r="CL85" i="10"/>
  <c r="CK85" i="10"/>
  <c r="CJ85" i="10"/>
  <c r="CI85" i="10"/>
  <c r="CH85" i="10"/>
  <c r="CG85" i="10"/>
  <c r="CF85" i="10"/>
  <c r="CD85" i="10" s="1"/>
  <c r="CE85" i="10"/>
  <c r="CC85" i="10"/>
  <c r="CB85" i="10"/>
  <c r="CA85" i="10"/>
  <c r="BY85" i="10" s="1"/>
  <c r="BZ85" i="10"/>
  <c r="BW85" i="10"/>
  <c r="BG85" i="10"/>
  <c r="BE85" i="10"/>
  <c r="AO85" i="10"/>
  <c r="AM85" i="10"/>
  <c r="W85" i="10"/>
  <c r="CR85" i="10" s="1"/>
  <c r="U85" i="10"/>
  <c r="E85" i="10"/>
  <c r="DZ84" i="10"/>
  <c r="DW84" i="10"/>
  <c r="DV84" i="10"/>
  <c r="DU84" i="10"/>
  <c r="DT84" i="10"/>
  <c r="DS84" i="10"/>
  <c r="DR84" i="10"/>
  <c r="DQ84" i="10"/>
  <c r="DP84" i="10"/>
  <c r="DO84" i="10"/>
  <c r="DN84" i="10"/>
  <c r="DM84" i="10"/>
  <c r="DL84" i="10"/>
  <c r="DH84" i="10"/>
  <c r="DE84" i="10"/>
  <c r="DD84" i="10"/>
  <c r="DC84" i="10"/>
  <c r="DB84" i="10"/>
  <c r="DA84" i="10"/>
  <c r="CZ84" i="10"/>
  <c r="CY84" i="10"/>
  <c r="CX84" i="10"/>
  <c r="CW84" i="10"/>
  <c r="CV84" i="10"/>
  <c r="CU84" i="10"/>
  <c r="CT84" i="10"/>
  <c r="CR84" i="10"/>
  <c r="CP84" i="10"/>
  <c r="CM84" i="10"/>
  <c r="CL84" i="10"/>
  <c r="CK84" i="10"/>
  <c r="CI84" i="10" s="1"/>
  <c r="CJ84" i="10"/>
  <c r="CH84" i="10"/>
  <c r="CG84" i="10"/>
  <c r="CF84" i="10"/>
  <c r="CE84" i="10"/>
  <c r="CD84" i="10"/>
  <c r="CC84" i="10"/>
  <c r="CB84" i="10"/>
  <c r="BY84" i="10" s="1"/>
  <c r="CA84" i="10"/>
  <c r="BZ84" i="10"/>
  <c r="BW84" i="10"/>
  <c r="BG84" i="10"/>
  <c r="BE84" i="10"/>
  <c r="AO84" i="10"/>
  <c r="AM84" i="10"/>
  <c r="W84" i="10"/>
  <c r="U84" i="10"/>
  <c r="E84" i="10"/>
  <c r="DJ84" i="10" s="1"/>
  <c r="DW83" i="10"/>
  <c r="DV83" i="10"/>
  <c r="DU83" i="10"/>
  <c r="DT83" i="10"/>
  <c r="DS83" i="10"/>
  <c r="DR83" i="10"/>
  <c r="DQ83" i="10"/>
  <c r="DP83" i="10"/>
  <c r="DO83" i="10"/>
  <c r="DN83" i="10"/>
  <c r="DM83" i="10"/>
  <c r="DL83" i="10"/>
  <c r="DH83" i="10"/>
  <c r="DE83" i="10"/>
  <c r="DD83" i="10"/>
  <c r="DC83" i="10"/>
  <c r="DB83" i="10"/>
  <c r="DA83" i="10"/>
  <c r="CZ83" i="10"/>
  <c r="CY83" i="10"/>
  <c r="CX83" i="10"/>
  <c r="CW83" i="10"/>
  <c r="CV83" i="10"/>
  <c r="CU83" i="10"/>
  <c r="CT83" i="10"/>
  <c r="CP83" i="10"/>
  <c r="DZ83" i="10" s="1"/>
  <c r="CM83" i="10"/>
  <c r="CL83" i="10"/>
  <c r="CK83" i="10"/>
  <c r="CJ83" i="10"/>
  <c r="CI83" i="10"/>
  <c r="CH83" i="10"/>
  <c r="CG83" i="10"/>
  <c r="CF83" i="10"/>
  <c r="CE83" i="10"/>
  <c r="CC83" i="10"/>
  <c r="CB83" i="10"/>
  <c r="CA83" i="10"/>
  <c r="BZ83" i="10"/>
  <c r="BY83" i="10" s="1"/>
  <c r="BW83" i="10"/>
  <c r="BG83" i="10"/>
  <c r="BE83" i="10"/>
  <c r="AO83" i="10"/>
  <c r="AM83" i="10"/>
  <c r="W83" i="10"/>
  <c r="U83" i="10"/>
  <c r="E83" i="10"/>
  <c r="DW82" i="10"/>
  <c r="DV82" i="10"/>
  <c r="DU82" i="10"/>
  <c r="DT82" i="10"/>
  <c r="DS82" i="10"/>
  <c r="DR82" i="10"/>
  <c r="DQ82" i="10"/>
  <c r="DP82" i="10"/>
  <c r="DO82" i="10"/>
  <c r="DN82" i="10"/>
  <c r="DM82" i="10"/>
  <c r="DL82" i="10"/>
  <c r="DH82" i="10"/>
  <c r="DE82" i="10"/>
  <c r="DD82" i="10"/>
  <c r="DC82" i="10"/>
  <c r="DB82" i="10"/>
  <c r="DA82" i="10"/>
  <c r="CZ82" i="10"/>
  <c r="CY82" i="10"/>
  <c r="CX82" i="10"/>
  <c r="CW82" i="10"/>
  <c r="CV82" i="10"/>
  <c r="CU82" i="10"/>
  <c r="CT82" i="10"/>
  <c r="CP82" i="10"/>
  <c r="DZ82" i="10" s="1"/>
  <c r="CM82" i="10"/>
  <c r="CL82" i="10"/>
  <c r="CK82" i="10"/>
  <c r="CJ82" i="10"/>
  <c r="CH82" i="10"/>
  <c r="CG82" i="10"/>
  <c r="CF82" i="10"/>
  <c r="CE82" i="10"/>
  <c r="CD82" i="10"/>
  <c r="CC82" i="10"/>
  <c r="CB82" i="10"/>
  <c r="CA82" i="10"/>
  <c r="BZ82" i="10"/>
  <c r="BW82" i="10"/>
  <c r="BG82" i="10"/>
  <c r="BE82" i="10"/>
  <c r="AO82" i="10"/>
  <c r="AM82" i="10"/>
  <c r="W82" i="10"/>
  <c r="U82" i="10"/>
  <c r="E82" i="10"/>
  <c r="DW81" i="10"/>
  <c r="DV81" i="10"/>
  <c r="DU81" i="10"/>
  <c r="DT81" i="10"/>
  <c r="DS81" i="10"/>
  <c r="DR81" i="10"/>
  <c r="DQ81" i="10"/>
  <c r="DP81" i="10"/>
  <c r="DO81" i="10"/>
  <c r="DN81" i="10"/>
  <c r="DM81" i="10"/>
  <c r="DL81" i="10"/>
  <c r="DJ81" i="10"/>
  <c r="DH81" i="10"/>
  <c r="DE81" i="10"/>
  <c r="DD81" i="10"/>
  <c r="DC81" i="10"/>
  <c r="DB81" i="10"/>
  <c r="DA81" i="10"/>
  <c r="CZ81" i="10"/>
  <c r="CY81" i="10"/>
  <c r="CX81" i="10"/>
  <c r="CW81" i="10"/>
  <c r="CV81" i="10"/>
  <c r="CU81" i="10"/>
  <c r="CT81" i="10"/>
  <c r="CR81" i="10"/>
  <c r="CP81" i="10"/>
  <c r="DZ81" i="10" s="1"/>
  <c r="CM81" i="10"/>
  <c r="CL81" i="10"/>
  <c r="CK81" i="10"/>
  <c r="CI81" i="10" s="1"/>
  <c r="CJ81" i="10"/>
  <c r="CH81" i="10"/>
  <c r="CG81" i="10"/>
  <c r="CF81" i="10"/>
  <c r="CE81" i="10"/>
  <c r="CC81" i="10"/>
  <c r="CB81" i="10"/>
  <c r="CA81" i="10"/>
  <c r="BZ81" i="10"/>
  <c r="BY81" i="10"/>
  <c r="BW81" i="10"/>
  <c r="BG81" i="10"/>
  <c r="BE81" i="10"/>
  <c r="AO81" i="10"/>
  <c r="AM81" i="10"/>
  <c r="W81" i="10"/>
  <c r="U81" i="10"/>
  <c r="E81" i="10"/>
  <c r="DZ80" i="10"/>
  <c r="DW80" i="10"/>
  <c r="DV80" i="10"/>
  <c r="DU80" i="10"/>
  <c r="DT80" i="10"/>
  <c r="DS80" i="10"/>
  <c r="DR80" i="10"/>
  <c r="DQ80" i="10"/>
  <c r="DP80" i="10"/>
  <c r="DO80" i="10"/>
  <c r="DN80" i="10"/>
  <c r="DM80" i="10"/>
  <c r="DL80" i="10"/>
  <c r="DH80" i="10"/>
  <c r="DE80" i="10"/>
  <c r="DD80" i="10"/>
  <c r="DC80" i="10"/>
  <c r="DB80" i="10"/>
  <c r="DA80" i="10"/>
  <c r="CZ80" i="10"/>
  <c r="CY80" i="10"/>
  <c r="CX80" i="10"/>
  <c r="CW80" i="10"/>
  <c r="CV80" i="10"/>
  <c r="CU80" i="10"/>
  <c r="CT80" i="10"/>
  <c r="CR80" i="10"/>
  <c r="CP80" i="10"/>
  <c r="CM80" i="10"/>
  <c r="CL80" i="10"/>
  <c r="CK80" i="10"/>
  <c r="CJ80" i="10"/>
  <c r="CI80" i="10" s="1"/>
  <c r="CH80" i="10"/>
  <c r="CG80" i="10"/>
  <c r="CF80" i="10"/>
  <c r="CE80" i="10"/>
  <c r="CD80" i="10"/>
  <c r="CC80" i="10"/>
  <c r="CB80" i="10"/>
  <c r="BY80" i="10" s="1"/>
  <c r="CA80" i="10"/>
  <c r="BZ80" i="10"/>
  <c r="BW80" i="10"/>
  <c r="BG80" i="10"/>
  <c r="BE80" i="10"/>
  <c r="AO80" i="10"/>
  <c r="AM80" i="10"/>
  <c r="W80" i="10"/>
  <c r="U80" i="10"/>
  <c r="E80" i="10"/>
  <c r="DJ80" i="10" s="1"/>
  <c r="DW79" i="10"/>
  <c r="DV79" i="10"/>
  <c r="DU79" i="10"/>
  <c r="DT79" i="10"/>
  <c r="DS79" i="10"/>
  <c r="DR79" i="10"/>
  <c r="DQ79" i="10"/>
  <c r="DP79" i="10"/>
  <c r="DO79" i="10"/>
  <c r="DN79" i="10"/>
  <c r="DM79" i="10"/>
  <c r="DL79" i="10"/>
  <c r="DJ79" i="10"/>
  <c r="DH79" i="10"/>
  <c r="DE79" i="10"/>
  <c r="DD79" i="10"/>
  <c r="DC79" i="10"/>
  <c r="DB79" i="10"/>
  <c r="DA79" i="10"/>
  <c r="CZ79" i="10"/>
  <c r="CY79" i="10"/>
  <c r="CX79" i="10"/>
  <c r="CW79" i="10"/>
  <c r="CV79" i="10"/>
  <c r="CU79" i="10"/>
  <c r="CT79" i="10"/>
  <c r="CR79" i="10"/>
  <c r="CP79" i="10"/>
  <c r="DZ79" i="10" s="1"/>
  <c r="CM79" i="10"/>
  <c r="CL79" i="10"/>
  <c r="CK79" i="10"/>
  <c r="CI79" i="10" s="1"/>
  <c r="CJ79" i="10"/>
  <c r="CH79" i="10"/>
  <c r="CG79" i="10"/>
  <c r="CF79" i="10"/>
  <c r="CD79" i="10" s="1"/>
  <c r="CE79" i="10"/>
  <c r="CC79" i="10"/>
  <c r="CB79" i="10"/>
  <c r="CA79" i="10"/>
  <c r="BY79" i="10" s="1"/>
  <c r="BZ79" i="10"/>
  <c r="BW79" i="10"/>
  <c r="BG79" i="10"/>
  <c r="BE79" i="10"/>
  <c r="AO79" i="10"/>
  <c r="AM79" i="10"/>
  <c r="W79" i="10"/>
  <c r="U79" i="10"/>
  <c r="E79" i="10"/>
  <c r="DZ78" i="10"/>
  <c r="DW78" i="10"/>
  <c r="DV78" i="10"/>
  <c r="DU78" i="10"/>
  <c r="DT78" i="10"/>
  <c r="DS78" i="10"/>
  <c r="DR78" i="10"/>
  <c r="DQ78" i="10"/>
  <c r="DP78" i="10"/>
  <c r="DO78" i="10"/>
  <c r="DN78" i="10"/>
  <c r="DM78" i="10"/>
  <c r="DL78" i="10"/>
  <c r="DH78" i="10"/>
  <c r="DE78" i="10"/>
  <c r="DD78" i="10"/>
  <c r="DC78" i="10"/>
  <c r="DB78" i="10"/>
  <c r="DA78" i="10"/>
  <c r="CZ78" i="10"/>
  <c r="CY78" i="10"/>
  <c r="CX78" i="10"/>
  <c r="CW78" i="10"/>
  <c r="CV78" i="10"/>
  <c r="CU78" i="10"/>
  <c r="CT78" i="10"/>
  <c r="CP78" i="10"/>
  <c r="CM78" i="10"/>
  <c r="CL78" i="10"/>
  <c r="CK78" i="10"/>
  <c r="CJ78" i="10"/>
  <c r="CH78" i="10"/>
  <c r="CG78" i="10"/>
  <c r="CF78" i="10"/>
  <c r="CE78" i="10"/>
  <c r="CC78" i="10"/>
  <c r="CB78" i="10"/>
  <c r="CA78" i="10"/>
  <c r="BZ78" i="10"/>
  <c r="BY78" i="10"/>
  <c r="BW78" i="10"/>
  <c r="BG78" i="10"/>
  <c r="BE78" i="10"/>
  <c r="AO78" i="10"/>
  <c r="AM78" i="10"/>
  <c r="W78" i="10"/>
  <c r="U78" i="10"/>
  <c r="E78" i="10"/>
  <c r="DW77" i="10"/>
  <c r="DV77" i="10"/>
  <c r="DU77" i="10"/>
  <c r="DT77" i="10"/>
  <c r="DS77" i="10"/>
  <c r="DR77" i="10"/>
  <c r="DQ77" i="10"/>
  <c r="DP77" i="10"/>
  <c r="DO77" i="10"/>
  <c r="DN77" i="10"/>
  <c r="DM77" i="10"/>
  <c r="DL77" i="10"/>
  <c r="DH77" i="10"/>
  <c r="DE77" i="10"/>
  <c r="DD77" i="10"/>
  <c r="DC77" i="10"/>
  <c r="DB77" i="10"/>
  <c r="DA77" i="10"/>
  <c r="CZ77" i="10"/>
  <c r="CY77" i="10"/>
  <c r="CX77" i="10"/>
  <c r="CW77" i="10"/>
  <c r="CV77" i="10"/>
  <c r="CU77" i="10"/>
  <c r="CT77" i="10"/>
  <c r="CP77" i="10"/>
  <c r="DZ77" i="10" s="1"/>
  <c r="CM77" i="10"/>
  <c r="CL77" i="10"/>
  <c r="CK77" i="10"/>
  <c r="CJ77" i="10"/>
  <c r="CI77" i="10"/>
  <c r="CH77" i="10"/>
  <c r="CG77" i="10"/>
  <c r="CF77" i="10"/>
  <c r="CE77" i="10"/>
  <c r="CC77" i="10"/>
  <c r="CB77" i="10"/>
  <c r="CA77" i="10"/>
  <c r="BZ77" i="10"/>
  <c r="BY77" i="10" s="1"/>
  <c r="BW77" i="10"/>
  <c r="BG77" i="10"/>
  <c r="BE77" i="10"/>
  <c r="AO77" i="10"/>
  <c r="AM77" i="10"/>
  <c r="W77" i="10"/>
  <c r="U77" i="10"/>
  <c r="E77" i="10"/>
  <c r="DZ76" i="10"/>
  <c r="DW76" i="10"/>
  <c r="DV76" i="10"/>
  <c r="DU76" i="10"/>
  <c r="DT76" i="10"/>
  <c r="DS76" i="10"/>
  <c r="DR76" i="10"/>
  <c r="DQ76" i="10"/>
  <c r="DP76" i="10"/>
  <c r="DO76" i="10"/>
  <c r="DN76" i="10"/>
  <c r="DM76" i="10"/>
  <c r="DL76" i="10"/>
  <c r="DH76" i="10"/>
  <c r="DE76" i="10"/>
  <c r="DD76" i="10"/>
  <c r="DC76" i="10"/>
  <c r="DB76" i="10"/>
  <c r="DA76" i="10"/>
  <c r="CZ76" i="10"/>
  <c r="CY76" i="10"/>
  <c r="CX76" i="10"/>
  <c r="CW76" i="10"/>
  <c r="CV76" i="10"/>
  <c r="CU76" i="10"/>
  <c r="CT76" i="10"/>
  <c r="CR76" i="10"/>
  <c r="CP76" i="10"/>
  <c r="CM76" i="10"/>
  <c r="CL76" i="10"/>
  <c r="CK76" i="10"/>
  <c r="CI76" i="10" s="1"/>
  <c r="CJ76" i="10"/>
  <c r="CH76" i="10"/>
  <c r="CG76" i="10"/>
  <c r="CF76" i="10"/>
  <c r="CE76" i="10"/>
  <c r="CC76" i="10"/>
  <c r="CB76" i="10"/>
  <c r="CA76" i="10"/>
  <c r="BZ76" i="10"/>
  <c r="BY76" i="10"/>
  <c r="BW76" i="10"/>
  <c r="BG76" i="10"/>
  <c r="BE76" i="10"/>
  <c r="AO76" i="10"/>
  <c r="AM76" i="10"/>
  <c r="W76" i="10"/>
  <c r="U76" i="10"/>
  <c r="E76" i="10"/>
  <c r="DW75" i="10"/>
  <c r="DV75" i="10"/>
  <c r="DU75" i="10"/>
  <c r="DT75" i="10"/>
  <c r="DS75" i="10"/>
  <c r="DR75" i="10"/>
  <c r="DQ75" i="10"/>
  <c r="DP75" i="10"/>
  <c r="DO75" i="10"/>
  <c r="DN75" i="10"/>
  <c r="DM75" i="10"/>
  <c r="DL75" i="10"/>
  <c r="DH75" i="10"/>
  <c r="DE75" i="10"/>
  <c r="DD75" i="10"/>
  <c r="DC75" i="10"/>
  <c r="DB75" i="10"/>
  <c r="DA75" i="10"/>
  <c r="CZ75" i="10"/>
  <c r="CY75" i="10"/>
  <c r="CX75" i="10"/>
  <c r="CW75" i="10"/>
  <c r="CV75" i="10"/>
  <c r="CU75" i="10"/>
  <c r="CT75" i="10"/>
  <c r="CP75" i="10"/>
  <c r="DZ75" i="10" s="1"/>
  <c r="CM75" i="10"/>
  <c r="CL75" i="10"/>
  <c r="CK75" i="10"/>
  <c r="CJ75" i="10"/>
  <c r="CI75" i="10"/>
  <c r="CH75" i="10"/>
  <c r="CG75" i="10"/>
  <c r="CF75" i="10"/>
  <c r="CE75" i="10"/>
  <c r="CC75" i="10"/>
  <c r="CB75" i="10"/>
  <c r="CA75" i="10"/>
  <c r="BZ75" i="10"/>
  <c r="BW75" i="10"/>
  <c r="BG75" i="10"/>
  <c r="BE75" i="10"/>
  <c r="AO75" i="10"/>
  <c r="AM75" i="10"/>
  <c r="W75" i="10"/>
  <c r="U75" i="10"/>
  <c r="E75" i="10"/>
  <c r="DZ74" i="10"/>
  <c r="DW74" i="10"/>
  <c r="DV74" i="10"/>
  <c r="DU74" i="10"/>
  <c r="DT74" i="10"/>
  <c r="DS74" i="10"/>
  <c r="DR74" i="10"/>
  <c r="DQ74" i="10"/>
  <c r="DP74" i="10"/>
  <c r="DO74" i="10"/>
  <c r="DN74" i="10"/>
  <c r="DM74" i="10"/>
  <c r="DL74" i="10"/>
  <c r="DH74" i="10"/>
  <c r="DE74" i="10"/>
  <c r="DD74" i="10"/>
  <c r="DC74" i="10"/>
  <c r="DB74" i="10"/>
  <c r="DA74" i="10"/>
  <c r="CZ74" i="10"/>
  <c r="CY74" i="10"/>
  <c r="CX74" i="10"/>
  <c r="CW74" i="10"/>
  <c r="CV74" i="10"/>
  <c r="CU74" i="10"/>
  <c r="CT74" i="10"/>
  <c r="CP74" i="10"/>
  <c r="CM74" i="10"/>
  <c r="CL74" i="10"/>
  <c r="CK74" i="10"/>
  <c r="CJ74" i="10"/>
  <c r="CI74" i="10" s="1"/>
  <c r="CH74" i="10"/>
  <c r="CG74" i="10"/>
  <c r="CF74" i="10"/>
  <c r="CE74" i="10"/>
  <c r="CD74" i="10" s="1"/>
  <c r="CC74" i="10"/>
  <c r="CB74" i="10"/>
  <c r="CA74" i="10"/>
  <c r="BZ74" i="10"/>
  <c r="BW74" i="10"/>
  <c r="BG74" i="10"/>
  <c r="BE74" i="10"/>
  <c r="AO74" i="10"/>
  <c r="AM74" i="10"/>
  <c r="W74" i="10"/>
  <c r="U74" i="10"/>
  <c r="E74" i="10"/>
  <c r="DW73" i="10"/>
  <c r="DV73" i="10"/>
  <c r="DU73" i="10"/>
  <c r="DT73" i="10"/>
  <c r="DS73" i="10"/>
  <c r="DR73" i="10"/>
  <c r="DQ73" i="10"/>
  <c r="DP73" i="10"/>
  <c r="DO73" i="10"/>
  <c r="DN73" i="10"/>
  <c r="DM73" i="10"/>
  <c r="DL73" i="10"/>
  <c r="DJ73" i="10"/>
  <c r="DH73" i="10"/>
  <c r="DE73" i="10"/>
  <c r="DD73" i="10"/>
  <c r="DC73" i="10"/>
  <c r="DB73" i="10"/>
  <c r="DA73" i="10"/>
  <c r="CZ73" i="10"/>
  <c r="CY73" i="10"/>
  <c r="CX73" i="10"/>
  <c r="CW73" i="10"/>
  <c r="CV73" i="10"/>
  <c r="CU73" i="10"/>
  <c r="CT73" i="10"/>
  <c r="CR73" i="10"/>
  <c r="CP73" i="10"/>
  <c r="DZ73" i="10" s="1"/>
  <c r="CM73" i="10"/>
  <c r="CL73" i="10"/>
  <c r="CK73" i="10"/>
  <c r="CJ73" i="10"/>
  <c r="CH73" i="10"/>
  <c r="CG73" i="10"/>
  <c r="CF73" i="10"/>
  <c r="CD73" i="10" s="1"/>
  <c r="CE73" i="10"/>
  <c r="CC73" i="10"/>
  <c r="CB73" i="10"/>
  <c r="CA73" i="10"/>
  <c r="BZ73" i="10"/>
  <c r="BY73" i="10" s="1"/>
  <c r="BW73" i="10"/>
  <c r="BG73" i="10"/>
  <c r="BE73" i="10"/>
  <c r="AO73" i="10"/>
  <c r="AM73" i="10"/>
  <c r="W73" i="10"/>
  <c r="U73" i="10"/>
  <c r="E73" i="10"/>
  <c r="DZ72" i="10"/>
  <c r="DW72" i="10"/>
  <c r="DV72" i="10"/>
  <c r="DU72" i="10"/>
  <c r="DT72" i="10"/>
  <c r="DS72" i="10"/>
  <c r="DR72" i="10"/>
  <c r="DQ72" i="10"/>
  <c r="DP72" i="10"/>
  <c r="DO72" i="10"/>
  <c r="DN72" i="10"/>
  <c r="DM72" i="10"/>
  <c r="DL72" i="10"/>
  <c r="DH72" i="10"/>
  <c r="DE72" i="10"/>
  <c r="DD72" i="10"/>
  <c r="DC72" i="10"/>
  <c r="DB72" i="10"/>
  <c r="DA72" i="10"/>
  <c r="CZ72" i="10"/>
  <c r="CY72" i="10"/>
  <c r="CX72" i="10"/>
  <c r="CW72" i="10"/>
  <c r="CV72" i="10"/>
  <c r="CU72" i="10"/>
  <c r="CT72" i="10"/>
  <c r="CP72" i="10"/>
  <c r="CM72" i="10"/>
  <c r="CL72" i="10"/>
  <c r="CK72" i="10"/>
  <c r="CI72" i="10" s="1"/>
  <c r="CJ72" i="10"/>
  <c r="CH72" i="10"/>
  <c r="CG72" i="10"/>
  <c r="CF72" i="10"/>
  <c r="CE72" i="10"/>
  <c r="CD72" i="10" s="1"/>
  <c r="CC72" i="10"/>
  <c r="CB72" i="10"/>
  <c r="BY72" i="10" s="1"/>
  <c r="CA72" i="10"/>
  <c r="BZ72" i="10"/>
  <c r="BW72" i="10"/>
  <c r="BG72" i="10"/>
  <c r="BE72" i="10"/>
  <c r="AO72" i="10"/>
  <c r="AM72" i="10"/>
  <c r="W72" i="10"/>
  <c r="U72" i="10"/>
  <c r="E72" i="10"/>
  <c r="DJ72" i="10" s="1"/>
  <c r="DW71" i="10"/>
  <c r="DV71" i="10"/>
  <c r="DU71" i="10"/>
  <c r="DT71" i="10"/>
  <c r="DS71" i="10"/>
  <c r="DR71" i="10"/>
  <c r="DQ71" i="10"/>
  <c r="DP71" i="10"/>
  <c r="DO71" i="10"/>
  <c r="DN71" i="10"/>
  <c r="DM71" i="10"/>
  <c r="DL71" i="10"/>
  <c r="DH71" i="10"/>
  <c r="DE71" i="10"/>
  <c r="DD71" i="10"/>
  <c r="DC71" i="10"/>
  <c r="DB71" i="10"/>
  <c r="DA71" i="10"/>
  <c r="CZ71" i="10"/>
  <c r="CY71" i="10"/>
  <c r="CX71" i="10"/>
  <c r="CW71" i="10"/>
  <c r="CV71" i="10"/>
  <c r="CU71" i="10"/>
  <c r="CT71" i="10"/>
  <c r="CP71" i="10"/>
  <c r="DZ71" i="10" s="1"/>
  <c r="CM71" i="10"/>
  <c r="CL71" i="10"/>
  <c r="CK71" i="10"/>
  <c r="CJ71" i="10"/>
  <c r="CI71" i="10"/>
  <c r="CH71" i="10"/>
  <c r="CG71" i="10"/>
  <c r="CF71" i="10"/>
  <c r="CE71" i="10"/>
  <c r="CC71" i="10"/>
  <c r="CB71" i="10"/>
  <c r="BY71" i="10" s="1"/>
  <c r="CA71" i="10"/>
  <c r="BZ71" i="10"/>
  <c r="BW71" i="10"/>
  <c r="BG71" i="10"/>
  <c r="BE71" i="10"/>
  <c r="AO71" i="10"/>
  <c r="AM71" i="10"/>
  <c r="W71" i="10"/>
  <c r="U71" i="10"/>
  <c r="E71" i="10"/>
  <c r="DZ70" i="10"/>
  <c r="DW70" i="10"/>
  <c r="DV70" i="10"/>
  <c r="DU70" i="10"/>
  <c r="DT70" i="10"/>
  <c r="DS70" i="10"/>
  <c r="DR70" i="10"/>
  <c r="DQ70" i="10"/>
  <c r="DP70" i="10"/>
  <c r="DO70" i="10"/>
  <c r="DN70" i="10"/>
  <c r="DM70" i="10"/>
  <c r="DL70" i="10"/>
  <c r="DH70" i="10"/>
  <c r="DE70" i="10"/>
  <c r="DD70" i="10"/>
  <c r="DC70" i="10"/>
  <c r="DB70" i="10"/>
  <c r="DA70" i="10"/>
  <c r="CZ70" i="10"/>
  <c r="CY70" i="10"/>
  <c r="CX70" i="10"/>
  <c r="CW70" i="10"/>
  <c r="CV70" i="10"/>
  <c r="CU70" i="10"/>
  <c r="CT70" i="10"/>
  <c r="CP70" i="10"/>
  <c r="CM70" i="10"/>
  <c r="CL70" i="10"/>
  <c r="CK70" i="10"/>
  <c r="CJ70" i="10"/>
  <c r="CH70" i="10"/>
  <c r="CG70" i="10"/>
  <c r="CF70" i="10"/>
  <c r="CE70" i="10"/>
  <c r="CD70" i="10" s="1"/>
  <c r="CC70" i="10"/>
  <c r="BY70" i="10" s="1"/>
  <c r="CB70" i="10"/>
  <c r="CA70" i="10"/>
  <c r="BZ70" i="10"/>
  <c r="BW70" i="10"/>
  <c r="BG70" i="10"/>
  <c r="BE70" i="10"/>
  <c r="AO70" i="10"/>
  <c r="AM70" i="10"/>
  <c r="W70" i="10"/>
  <c r="U70" i="10"/>
  <c r="E70" i="10"/>
  <c r="DZ69" i="10"/>
  <c r="DW69" i="10"/>
  <c r="DV69" i="10"/>
  <c r="DU69" i="10"/>
  <c r="DT69" i="10"/>
  <c r="DS69" i="10"/>
  <c r="DR69" i="10"/>
  <c r="DQ69" i="10"/>
  <c r="DP69" i="10"/>
  <c r="DO69" i="10"/>
  <c r="DN69" i="10"/>
  <c r="DM69" i="10"/>
  <c r="DL69" i="10"/>
  <c r="DH69" i="10"/>
  <c r="DE69" i="10"/>
  <c r="DD69" i="10"/>
  <c r="DC69" i="10"/>
  <c r="DB69" i="10"/>
  <c r="DA69" i="10"/>
  <c r="CZ69" i="10"/>
  <c r="CY69" i="10"/>
  <c r="CX69" i="10"/>
  <c r="CW69" i="10"/>
  <c r="CV69" i="10"/>
  <c r="CU69" i="10"/>
  <c r="CT69" i="10"/>
  <c r="CR69" i="10"/>
  <c r="CP69" i="10"/>
  <c r="CM69" i="10"/>
  <c r="CL69" i="10"/>
  <c r="CK69" i="10"/>
  <c r="CJ69" i="10"/>
  <c r="CH69" i="10"/>
  <c r="CG69" i="10"/>
  <c r="CF69" i="10"/>
  <c r="CE69" i="10"/>
  <c r="CC69" i="10"/>
  <c r="CB69" i="10"/>
  <c r="CA69" i="10"/>
  <c r="BZ69" i="10"/>
  <c r="BW69" i="10"/>
  <c r="BG69" i="10"/>
  <c r="BE69" i="10"/>
  <c r="AO69" i="10"/>
  <c r="AM69" i="10"/>
  <c r="W69" i="10"/>
  <c r="U69" i="10"/>
  <c r="E69" i="10"/>
  <c r="DZ68" i="10"/>
  <c r="DW68" i="10"/>
  <c r="DV68" i="10"/>
  <c r="DU68" i="10"/>
  <c r="DT68" i="10"/>
  <c r="DS68" i="10"/>
  <c r="DR68" i="10"/>
  <c r="DQ68" i="10"/>
  <c r="DP68" i="10"/>
  <c r="DO68" i="10"/>
  <c r="DN68" i="10"/>
  <c r="DM68" i="10"/>
  <c r="DL68" i="10"/>
  <c r="DH68" i="10"/>
  <c r="DE68" i="10"/>
  <c r="DD68" i="10"/>
  <c r="DC68" i="10"/>
  <c r="DB68" i="10"/>
  <c r="DA68" i="10"/>
  <c r="CZ68" i="10"/>
  <c r="CY68" i="10"/>
  <c r="CX68" i="10"/>
  <c r="CW68" i="10"/>
  <c r="CV68" i="10"/>
  <c r="CU68" i="10"/>
  <c r="CT68" i="10"/>
  <c r="CP68" i="10"/>
  <c r="CM68" i="10"/>
  <c r="CL68" i="10"/>
  <c r="CK68" i="10"/>
  <c r="CI68" i="10" s="1"/>
  <c r="CJ68" i="10"/>
  <c r="CH68" i="10"/>
  <c r="CG68" i="10"/>
  <c r="CF68" i="10"/>
  <c r="CE68" i="10"/>
  <c r="CC68" i="10"/>
  <c r="CB68" i="10"/>
  <c r="BY68" i="10" s="1"/>
  <c r="CA68" i="10"/>
  <c r="BZ68" i="10"/>
  <c r="BW68" i="10"/>
  <c r="BG68" i="10"/>
  <c r="BE68" i="10"/>
  <c r="AO68" i="10"/>
  <c r="AM68" i="10"/>
  <c r="W68" i="10"/>
  <c r="U68" i="10"/>
  <c r="E68" i="10"/>
  <c r="DW67" i="10"/>
  <c r="DV67" i="10"/>
  <c r="DU67" i="10"/>
  <c r="DT67" i="10"/>
  <c r="DS67" i="10"/>
  <c r="DR67" i="10"/>
  <c r="DQ67" i="10"/>
  <c r="DP67" i="10"/>
  <c r="DO67" i="10"/>
  <c r="DN67" i="10"/>
  <c r="DM67" i="10"/>
  <c r="DL67" i="10"/>
  <c r="DH67" i="10"/>
  <c r="DE67" i="10"/>
  <c r="DD67" i="10"/>
  <c r="DC67" i="10"/>
  <c r="DB67" i="10"/>
  <c r="DA67" i="10"/>
  <c r="CZ67" i="10"/>
  <c r="CY67" i="10"/>
  <c r="CX67" i="10"/>
  <c r="CW67" i="10"/>
  <c r="CV67" i="10"/>
  <c r="CU67" i="10"/>
  <c r="CT67" i="10"/>
  <c r="CP67" i="10"/>
  <c r="DZ67" i="10" s="1"/>
  <c r="CM67" i="10"/>
  <c r="CL67" i="10"/>
  <c r="CK67" i="10"/>
  <c r="CI67" i="10" s="1"/>
  <c r="CJ67" i="10"/>
  <c r="CH67" i="10"/>
  <c r="CG67" i="10"/>
  <c r="CF67" i="10"/>
  <c r="CE67" i="10"/>
  <c r="CD67" i="10" s="1"/>
  <c r="CC67" i="10"/>
  <c r="CB67" i="10"/>
  <c r="CA67" i="10"/>
  <c r="BZ67" i="10"/>
  <c r="BY67" i="10" s="1"/>
  <c r="BW67" i="10"/>
  <c r="BG67" i="10"/>
  <c r="BE67" i="10"/>
  <c r="AO67" i="10"/>
  <c r="AM67" i="10"/>
  <c r="W67" i="10"/>
  <c r="U67" i="10"/>
  <c r="E67" i="10"/>
  <c r="DW66" i="10"/>
  <c r="DV66" i="10"/>
  <c r="DU66" i="10"/>
  <c r="DT66" i="10"/>
  <c r="DS66" i="10"/>
  <c r="DR66" i="10"/>
  <c r="DQ66" i="10"/>
  <c r="DP66" i="10"/>
  <c r="DO66" i="10"/>
  <c r="DN66" i="10"/>
  <c r="DM66" i="10"/>
  <c r="DL66" i="10"/>
  <c r="DJ66" i="10"/>
  <c r="DH66" i="10"/>
  <c r="DE66" i="10"/>
  <c r="DD66" i="10"/>
  <c r="DC66" i="10"/>
  <c r="DB66" i="10"/>
  <c r="DA66" i="10"/>
  <c r="CZ66" i="10"/>
  <c r="CY66" i="10"/>
  <c r="CX66" i="10"/>
  <c r="CW66" i="10"/>
  <c r="CV66" i="10"/>
  <c r="CU66" i="10"/>
  <c r="CT66" i="10"/>
  <c r="CR66" i="10"/>
  <c r="CP66" i="10"/>
  <c r="DZ66" i="10" s="1"/>
  <c r="CM66" i="10"/>
  <c r="CL66" i="10"/>
  <c r="CK66" i="10"/>
  <c r="CJ66" i="10"/>
  <c r="CH66" i="10"/>
  <c r="CG66" i="10"/>
  <c r="CF66" i="10"/>
  <c r="CE66" i="10"/>
  <c r="CD66" i="10"/>
  <c r="CC66" i="10"/>
  <c r="CB66" i="10"/>
  <c r="CA66" i="10"/>
  <c r="BZ66" i="10"/>
  <c r="BY66" i="10"/>
  <c r="BW66" i="10"/>
  <c r="BG66" i="10"/>
  <c r="BE66" i="10"/>
  <c r="AO66" i="10"/>
  <c r="AM66" i="10"/>
  <c r="W66" i="10"/>
  <c r="U66" i="10"/>
  <c r="E66" i="10"/>
  <c r="DZ65" i="10"/>
  <c r="DW65" i="10"/>
  <c r="DV65" i="10"/>
  <c r="DU65" i="10"/>
  <c r="DT65" i="10"/>
  <c r="DS65" i="10"/>
  <c r="DR65" i="10"/>
  <c r="DQ65" i="10"/>
  <c r="DP65" i="10"/>
  <c r="DO65" i="10"/>
  <c r="DN65" i="10"/>
  <c r="DM65" i="10"/>
  <c r="DL65" i="10"/>
  <c r="DH65" i="10"/>
  <c r="DE65" i="10"/>
  <c r="DD65" i="10"/>
  <c r="DC65" i="10"/>
  <c r="DB65" i="10"/>
  <c r="DA65" i="10"/>
  <c r="CZ65" i="10"/>
  <c r="CY65" i="10"/>
  <c r="CX65" i="10"/>
  <c r="CW65" i="10"/>
  <c r="CV65" i="10"/>
  <c r="CU65" i="10"/>
  <c r="CT65" i="10"/>
  <c r="CP65" i="10"/>
  <c r="CM65" i="10"/>
  <c r="CL65" i="10"/>
  <c r="CK65" i="10"/>
  <c r="CI65" i="10" s="1"/>
  <c r="CJ65" i="10"/>
  <c r="CH65" i="10"/>
  <c r="CG65" i="10"/>
  <c r="CF65" i="10"/>
  <c r="CE65" i="10"/>
  <c r="CC65" i="10"/>
  <c r="CB65" i="10"/>
  <c r="CA65" i="10"/>
  <c r="BZ65" i="10"/>
  <c r="BW65" i="10"/>
  <c r="BG65" i="10"/>
  <c r="BE65" i="10"/>
  <c r="AO65" i="10"/>
  <c r="AM65" i="10"/>
  <c r="W65" i="10"/>
  <c r="U65" i="10"/>
  <c r="E65" i="10"/>
  <c r="DZ64" i="10"/>
  <c r="DW64" i="10"/>
  <c r="DV64" i="10"/>
  <c r="DU64" i="10"/>
  <c r="DT64" i="10"/>
  <c r="DS64" i="10"/>
  <c r="DR64" i="10"/>
  <c r="DQ64" i="10"/>
  <c r="DP64" i="10"/>
  <c r="DO64" i="10"/>
  <c r="DN64" i="10"/>
  <c r="DM64" i="10"/>
  <c r="DL64" i="10"/>
  <c r="DH64" i="10"/>
  <c r="DE64" i="10"/>
  <c r="DD64" i="10"/>
  <c r="DC64" i="10"/>
  <c r="DB64" i="10"/>
  <c r="DA64" i="10"/>
  <c r="CZ64" i="10"/>
  <c r="CY64" i="10"/>
  <c r="CX64" i="10"/>
  <c r="CW64" i="10"/>
  <c r="CV64" i="10"/>
  <c r="CU64" i="10"/>
  <c r="CT64" i="10"/>
  <c r="CR64" i="10"/>
  <c r="CP64" i="10"/>
  <c r="CM64" i="10"/>
  <c r="CL64" i="10"/>
  <c r="CK64" i="10"/>
  <c r="CJ64" i="10"/>
  <c r="CI64" i="10" s="1"/>
  <c r="CH64" i="10"/>
  <c r="CG64" i="10"/>
  <c r="CD64" i="10" s="1"/>
  <c r="CF64" i="10"/>
  <c r="CE64" i="10"/>
  <c r="CC64" i="10"/>
  <c r="CB64" i="10"/>
  <c r="BY64" i="10" s="1"/>
  <c r="CA64" i="10"/>
  <c r="BZ64" i="10"/>
  <c r="BW64" i="10"/>
  <c r="BG64" i="10"/>
  <c r="BE64" i="10"/>
  <c r="AO64" i="10"/>
  <c r="AM64" i="10"/>
  <c r="W64" i="10"/>
  <c r="U64" i="10"/>
  <c r="E64" i="10"/>
  <c r="DJ64" i="10" s="1"/>
  <c r="DW63" i="10"/>
  <c r="DV63" i="10"/>
  <c r="DU63" i="10"/>
  <c r="DT63" i="10"/>
  <c r="DS63" i="10"/>
  <c r="DR63" i="10"/>
  <c r="DQ63" i="10"/>
  <c r="DP63" i="10"/>
  <c r="DO63" i="10"/>
  <c r="DN63" i="10"/>
  <c r="DM63" i="10"/>
  <c r="DL63" i="10"/>
  <c r="DH63" i="10"/>
  <c r="DE63" i="10"/>
  <c r="DD63" i="10"/>
  <c r="DC63" i="10"/>
  <c r="DB63" i="10"/>
  <c r="DA63" i="10"/>
  <c r="CZ63" i="10"/>
  <c r="CY63" i="10"/>
  <c r="CX63" i="10"/>
  <c r="CW63" i="10"/>
  <c r="CV63" i="10"/>
  <c r="CU63" i="10"/>
  <c r="CT63" i="10"/>
  <c r="CP63" i="10"/>
  <c r="DZ63" i="10" s="1"/>
  <c r="CM63" i="10"/>
  <c r="CL63" i="10"/>
  <c r="CK63" i="10"/>
  <c r="CI63" i="10" s="1"/>
  <c r="CJ63" i="10"/>
  <c r="CH63" i="10"/>
  <c r="CG63" i="10"/>
  <c r="CF63" i="10"/>
  <c r="CE63" i="10"/>
  <c r="CD63" i="10" s="1"/>
  <c r="CC63" i="10"/>
  <c r="CB63" i="10"/>
  <c r="CA63" i="10"/>
  <c r="BZ63" i="10"/>
  <c r="BW63" i="10"/>
  <c r="BG63" i="10"/>
  <c r="BE63" i="10"/>
  <c r="AO63" i="10"/>
  <c r="AM63" i="10"/>
  <c r="W63" i="10"/>
  <c r="DJ63" i="10" s="1"/>
  <c r="U63" i="10"/>
  <c r="E63" i="10"/>
  <c r="DW62" i="10"/>
  <c r="DV62" i="10"/>
  <c r="DU62" i="10"/>
  <c r="DT62" i="10"/>
  <c r="DS62" i="10"/>
  <c r="DR62" i="10"/>
  <c r="DQ62" i="10"/>
  <c r="DP62" i="10"/>
  <c r="DO62" i="10"/>
  <c r="DN62" i="10"/>
  <c r="DM62" i="10"/>
  <c r="DL62" i="10"/>
  <c r="DH62" i="10"/>
  <c r="DE62" i="10"/>
  <c r="DD62" i="10"/>
  <c r="DC62" i="10"/>
  <c r="DB62" i="10"/>
  <c r="DA62" i="10"/>
  <c r="CZ62" i="10"/>
  <c r="CY62" i="10"/>
  <c r="CX62" i="10"/>
  <c r="CW62" i="10"/>
  <c r="CV62" i="10"/>
  <c r="CU62" i="10"/>
  <c r="CT62" i="10"/>
  <c r="CP62" i="10"/>
  <c r="DZ62" i="10" s="1"/>
  <c r="CM62" i="10"/>
  <c r="CL62" i="10"/>
  <c r="CK62" i="10"/>
  <c r="CJ62" i="10"/>
  <c r="CH62" i="10"/>
  <c r="CG62" i="10"/>
  <c r="CF62" i="10"/>
  <c r="CE62" i="10"/>
  <c r="CD62" i="10" s="1"/>
  <c r="CC62" i="10"/>
  <c r="CB62" i="10"/>
  <c r="CA62" i="10"/>
  <c r="BZ62" i="10"/>
  <c r="BW62" i="10"/>
  <c r="BG62" i="10"/>
  <c r="BE62" i="10"/>
  <c r="AO62" i="10"/>
  <c r="AM62" i="10"/>
  <c r="W62" i="10"/>
  <c r="U62" i="10"/>
  <c r="E62" i="10"/>
  <c r="DZ61" i="10"/>
  <c r="DW61" i="10"/>
  <c r="DV61" i="10"/>
  <c r="DU61" i="10"/>
  <c r="DT61" i="10"/>
  <c r="DS61" i="10"/>
  <c r="DR61" i="10"/>
  <c r="DQ61" i="10"/>
  <c r="DP61" i="10"/>
  <c r="DO61" i="10"/>
  <c r="DN61" i="10"/>
  <c r="DM61" i="10"/>
  <c r="DL61" i="10"/>
  <c r="DH61" i="10"/>
  <c r="DE61" i="10"/>
  <c r="DD61" i="10"/>
  <c r="DC61" i="10"/>
  <c r="DB61" i="10"/>
  <c r="DA61" i="10"/>
  <c r="CZ61" i="10"/>
  <c r="CY61" i="10"/>
  <c r="CX61" i="10"/>
  <c r="CW61" i="10"/>
  <c r="CV61" i="10"/>
  <c r="CU61" i="10"/>
  <c r="CT61" i="10"/>
  <c r="CP61" i="10"/>
  <c r="CM61" i="10"/>
  <c r="CL61" i="10"/>
  <c r="CK61" i="10"/>
  <c r="CJ61" i="10"/>
  <c r="CI61" i="10"/>
  <c r="CH61" i="10"/>
  <c r="CG61" i="10"/>
  <c r="CF61" i="10"/>
  <c r="CE61" i="10"/>
  <c r="CC61" i="10"/>
  <c r="CB61" i="10"/>
  <c r="CA61" i="10"/>
  <c r="BZ61" i="10"/>
  <c r="BY61" i="10"/>
  <c r="BW61" i="10"/>
  <c r="BG61" i="10"/>
  <c r="BE61" i="10"/>
  <c r="AO61" i="10"/>
  <c r="AM61" i="10"/>
  <c r="W61" i="10"/>
  <c r="U61" i="10"/>
  <c r="E61" i="10"/>
  <c r="DZ60" i="10"/>
  <c r="DW60" i="10"/>
  <c r="DV60" i="10"/>
  <c r="DU60" i="10"/>
  <c r="DT60" i="10"/>
  <c r="DS60" i="10"/>
  <c r="DR60" i="10"/>
  <c r="DQ60" i="10"/>
  <c r="DP60" i="10"/>
  <c r="DO60" i="10"/>
  <c r="DN60" i="10"/>
  <c r="DM60" i="10"/>
  <c r="DL60" i="10"/>
  <c r="DH60" i="10"/>
  <c r="DE60" i="10"/>
  <c r="DD60" i="10"/>
  <c r="DC60" i="10"/>
  <c r="DB60" i="10"/>
  <c r="DA60" i="10"/>
  <c r="CZ60" i="10"/>
  <c r="CY60" i="10"/>
  <c r="CX60" i="10"/>
  <c r="CW60" i="10"/>
  <c r="CV60" i="10"/>
  <c r="CU60" i="10"/>
  <c r="CT60" i="10"/>
  <c r="CP60" i="10"/>
  <c r="CM60" i="10"/>
  <c r="CL60" i="10"/>
  <c r="CK60" i="10"/>
  <c r="CJ60" i="10"/>
  <c r="CH60" i="10"/>
  <c r="CG60" i="10"/>
  <c r="CF60" i="10"/>
  <c r="CE60" i="10"/>
  <c r="CD60" i="10"/>
  <c r="CC60" i="10"/>
  <c r="CB60" i="10"/>
  <c r="CA60" i="10"/>
  <c r="BZ60" i="10"/>
  <c r="BY60" i="10"/>
  <c r="BW60" i="10"/>
  <c r="BG60" i="10"/>
  <c r="BE60" i="10"/>
  <c r="AO60" i="10"/>
  <c r="AM60" i="10"/>
  <c r="W60" i="10"/>
  <c r="U60" i="10"/>
  <c r="E60" i="10"/>
  <c r="DW59" i="10"/>
  <c r="DV59" i="10"/>
  <c r="DU59" i="10"/>
  <c r="DT59" i="10"/>
  <c r="DS59" i="10"/>
  <c r="DR59" i="10"/>
  <c r="DQ59" i="10"/>
  <c r="DP59" i="10"/>
  <c r="DO59" i="10"/>
  <c r="DN59" i="10"/>
  <c r="DM59" i="10"/>
  <c r="DL59" i="10"/>
  <c r="DJ59" i="10"/>
  <c r="DH59" i="10"/>
  <c r="DE59" i="10"/>
  <c r="DD59" i="10"/>
  <c r="DC59" i="10"/>
  <c r="DB59" i="10"/>
  <c r="DA59" i="10"/>
  <c r="CZ59" i="10"/>
  <c r="CY59" i="10"/>
  <c r="CX59" i="10"/>
  <c r="CW59" i="10"/>
  <c r="CV59" i="10"/>
  <c r="CU59" i="10"/>
  <c r="CT59" i="10"/>
  <c r="CR59" i="10"/>
  <c r="CP59" i="10"/>
  <c r="DZ59" i="10" s="1"/>
  <c r="CM59" i="10"/>
  <c r="CL59" i="10"/>
  <c r="CK59" i="10"/>
  <c r="CJ59" i="10"/>
  <c r="CI59" i="10"/>
  <c r="CH59" i="10"/>
  <c r="CG59" i="10"/>
  <c r="CF59" i="10"/>
  <c r="CE59" i="10"/>
  <c r="CD59" i="10"/>
  <c r="CC59" i="10"/>
  <c r="CB59" i="10"/>
  <c r="CA59" i="10"/>
  <c r="BY59" i="10" s="1"/>
  <c r="BZ59" i="10"/>
  <c r="BW59" i="10"/>
  <c r="BG59" i="10"/>
  <c r="BE59" i="10"/>
  <c r="AO59" i="10"/>
  <c r="AM59" i="10"/>
  <c r="W59" i="10"/>
  <c r="U59" i="10"/>
  <c r="E59" i="10"/>
  <c r="DW58" i="10"/>
  <c r="DV58" i="10"/>
  <c r="DU58" i="10"/>
  <c r="DT58" i="10"/>
  <c r="DS58" i="10"/>
  <c r="DR58" i="10"/>
  <c r="DQ58" i="10"/>
  <c r="DP58" i="10"/>
  <c r="DO58" i="10"/>
  <c r="DN58" i="10"/>
  <c r="DM58" i="10"/>
  <c r="DL58" i="10"/>
  <c r="DH58" i="10"/>
  <c r="DE58" i="10"/>
  <c r="DD58" i="10"/>
  <c r="DC58" i="10"/>
  <c r="DB58" i="10"/>
  <c r="DA58" i="10"/>
  <c r="CZ58" i="10"/>
  <c r="CY58" i="10"/>
  <c r="CX58" i="10"/>
  <c r="CW58" i="10"/>
  <c r="CV58" i="10"/>
  <c r="CU58" i="10"/>
  <c r="CT58" i="10"/>
  <c r="CP58" i="10"/>
  <c r="DZ58" i="10" s="1"/>
  <c r="CM58" i="10"/>
  <c r="CL58" i="10"/>
  <c r="CK58" i="10"/>
  <c r="CJ58" i="10"/>
  <c r="CH58" i="10"/>
  <c r="CG58" i="10"/>
  <c r="CF58" i="10"/>
  <c r="CE58" i="10"/>
  <c r="CD58" i="10" s="1"/>
  <c r="CC58" i="10"/>
  <c r="CB58" i="10"/>
  <c r="CA58" i="10"/>
  <c r="BZ58" i="10"/>
  <c r="BY58" i="10" s="1"/>
  <c r="BW58" i="10"/>
  <c r="BG58" i="10"/>
  <c r="BE58" i="10"/>
  <c r="AO58" i="10"/>
  <c r="AM58" i="10"/>
  <c r="W58" i="10"/>
  <c r="U58" i="10"/>
  <c r="E58" i="10"/>
  <c r="DZ57" i="10"/>
  <c r="DW57" i="10"/>
  <c r="DV57" i="10"/>
  <c r="DU57" i="10"/>
  <c r="DT57" i="10"/>
  <c r="DS57" i="10"/>
  <c r="DR57" i="10"/>
  <c r="DQ57" i="10"/>
  <c r="DP57" i="10"/>
  <c r="DO57" i="10"/>
  <c r="DN57" i="10"/>
  <c r="DM57" i="10"/>
  <c r="DL57" i="10"/>
  <c r="DJ57" i="10"/>
  <c r="DH57" i="10"/>
  <c r="DE57" i="10"/>
  <c r="DD57" i="10"/>
  <c r="DC57" i="10"/>
  <c r="DB57" i="10"/>
  <c r="DA57" i="10"/>
  <c r="CZ57" i="10"/>
  <c r="CY57" i="10"/>
  <c r="CX57" i="10"/>
  <c r="CW57" i="10"/>
  <c r="CV57" i="10"/>
  <c r="CU57" i="10"/>
  <c r="CT57" i="10"/>
  <c r="CR57" i="10"/>
  <c r="CP57" i="10"/>
  <c r="CM57" i="10"/>
  <c r="CL57" i="10"/>
  <c r="CK57" i="10"/>
  <c r="CJ57" i="10"/>
  <c r="CH57" i="10"/>
  <c r="CG57" i="10"/>
  <c r="CF57" i="10"/>
  <c r="CE57" i="10"/>
  <c r="CC57" i="10"/>
  <c r="CB57" i="10"/>
  <c r="CA57" i="10"/>
  <c r="BZ57" i="10"/>
  <c r="BW57" i="10"/>
  <c r="BG57" i="10"/>
  <c r="BE57" i="10"/>
  <c r="AO57" i="10"/>
  <c r="AM57" i="10"/>
  <c r="W57" i="10"/>
  <c r="U57" i="10"/>
  <c r="E57" i="10"/>
  <c r="DZ56" i="10"/>
  <c r="DW56" i="10"/>
  <c r="DV56" i="10"/>
  <c r="DU56" i="10"/>
  <c r="DT56" i="10"/>
  <c r="DS56" i="10"/>
  <c r="DR56" i="10"/>
  <c r="DQ56" i="10"/>
  <c r="DP56" i="10"/>
  <c r="DO56" i="10"/>
  <c r="DN56" i="10"/>
  <c r="DM56" i="10"/>
  <c r="DL56" i="10"/>
  <c r="DH56" i="10"/>
  <c r="DE56" i="10"/>
  <c r="DD56" i="10"/>
  <c r="DC56" i="10"/>
  <c r="DB56" i="10"/>
  <c r="DA56" i="10"/>
  <c r="CZ56" i="10"/>
  <c r="CY56" i="10"/>
  <c r="CX56" i="10"/>
  <c r="CW56" i="10"/>
  <c r="CV56" i="10"/>
  <c r="CU56" i="10"/>
  <c r="CT56" i="10"/>
  <c r="CP56" i="10"/>
  <c r="CM56" i="10"/>
  <c r="CL56" i="10"/>
  <c r="CK56" i="10"/>
  <c r="CJ56" i="10"/>
  <c r="CI56" i="10"/>
  <c r="CH56" i="10"/>
  <c r="CG56" i="10"/>
  <c r="CF56" i="10"/>
  <c r="CE56" i="10"/>
  <c r="CD56" i="10" s="1"/>
  <c r="CC56" i="10"/>
  <c r="BY56" i="10" s="1"/>
  <c r="CB56" i="10"/>
  <c r="CA56" i="10"/>
  <c r="BZ56" i="10"/>
  <c r="BW56" i="10"/>
  <c r="BG56" i="10"/>
  <c r="BE56" i="10"/>
  <c r="AO56" i="10"/>
  <c r="AM56" i="10"/>
  <c r="W56" i="10"/>
  <c r="U56" i="10"/>
  <c r="E56" i="10"/>
  <c r="DW55" i="10"/>
  <c r="DV55" i="10"/>
  <c r="DU55" i="10"/>
  <c r="DT55" i="10"/>
  <c r="DS55" i="10"/>
  <c r="DR55" i="10"/>
  <c r="DQ55" i="10"/>
  <c r="DP55" i="10"/>
  <c r="DO55" i="10"/>
  <c r="DN55" i="10"/>
  <c r="DM55" i="10"/>
  <c r="DL55" i="10"/>
  <c r="DH55" i="10"/>
  <c r="DE55" i="10"/>
  <c r="DD55" i="10"/>
  <c r="DC55" i="10"/>
  <c r="DB55" i="10"/>
  <c r="DA55" i="10"/>
  <c r="CZ55" i="10"/>
  <c r="CY55" i="10"/>
  <c r="CX55" i="10"/>
  <c r="CW55" i="10"/>
  <c r="CV55" i="10"/>
  <c r="CU55" i="10"/>
  <c r="CT55" i="10"/>
  <c r="CP55" i="10"/>
  <c r="DZ55" i="10" s="1"/>
  <c r="CM55" i="10"/>
  <c r="CL55" i="10"/>
  <c r="CK55" i="10"/>
  <c r="CI55" i="10" s="1"/>
  <c r="CJ55" i="10"/>
  <c r="CH55" i="10"/>
  <c r="CG55" i="10"/>
  <c r="CF55" i="10"/>
  <c r="CE55" i="10"/>
  <c r="CC55" i="10"/>
  <c r="BY55" i="10" s="1"/>
  <c r="CB55" i="10"/>
  <c r="CA55" i="10"/>
  <c r="BZ55" i="10"/>
  <c r="BW55" i="10"/>
  <c r="BG55" i="10"/>
  <c r="BE55" i="10"/>
  <c r="AO55" i="10"/>
  <c r="AM55" i="10"/>
  <c r="W55" i="10"/>
  <c r="U55" i="10"/>
  <c r="E55" i="10"/>
  <c r="DZ54" i="10"/>
  <c r="DW54" i="10"/>
  <c r="DV54" i="10"/>
  <c r="DU54" i="10"/>
  <c r="DT54" i="10"/>
  <c r="DS54" i="10"/>
  <c r="DR54" i="10"/>
  <c r="DQ54" i="10"/>
  <c r="DP54" i="10"/>
  <c r="DO54" i="10"/>
  <c r="DN54" i="10"/>
  <c r="DM54" i="10"/>
  <c r="DL54" i="10"/>
  <c r="DH54" i="10"/>
  <c r="DE54" i="10"/>
  <c r="DD54" i="10"/>
  <c r="DC54" i="10"/>
  <c r="DB54" i="10"/>
  <c r="DA54" i="10"/>
  <c r="CZ54" i="10"/>
  <c r="CY54" i="10"/>
  <c r="CX54" i="10"/>
  <c r="CW54" i="10"/>
  <c r="CV54" i="10"/>
  <c r="CU54" i="10"/>
  <c r="CT54" i="10"/>
  <c r="CP54" i="10"/>
  <c r="CM54" i="10"/>
  <c r="CL54" i="10"/>
  <c r="CK54" i="10"/>
  <c r="CJ54" i="10"/>
  <c r="CI54" i="10" s="1"/>
  <c r="CH54" i="10"/>
  <c r="CG54" i="10"/>
  <c r="CD54" i="10" s="1"/>
  <c r="CF54" i="10"/>
  <c r="CE54" i="10"/>
  <c r="CC54" i="10"/>
  <c r="CB54" i="10"/>
  <c r="CA54" i="10"/>
  <c r="BY54" i="10" s="1"/>
  <c r="BZ54" i="10"/>
  <c r="BW54" i="10"/>
  <c r="BG54" i="10"/>
  <c r="BE54" i="10"/>
  <c r="AO54" i="10"/>
  <c r="AM54" i="10"/>
  <c r="W54" i="10"/>
  <c r="U54" i="10"/>
  <c r="E54" i="10"/>
  <c r="DZ53" i="10"/>
  <c r="DW53" i="10"/>
  <c r="DV53" i="10"/>
  <c r="DU53" i="10"/>
  <c r="DT53" i="10"/>
  <c r="DS53" i="10"/>
  <c r="DR53" i="10"/>
  <c r="DQ53" i="10"/>
  <c r="DP53" i="10"/>
  <c r="DO53" i="10"/>
  <c r="DN53" i="10"/>
  <c r="DM53" i="10"/>
  <c r="DL53" i="10"/>
  <c r="DH53" i="10"/>
  <c r="DE53" i="10"/>
  <c r="DD53" i="10"/>
  <c r="DC53" i="10"/>
  <c r="DB53" i="10"/>
  <c r="DA53" i="10"/>
  <c r="CZ53" i="10"/>
  <c r="CY53" i="10"/>
  <c r="CX53" i="10"/>
  <c r="CW53" i="10"/>
  <c r="CV53" i="10"/>
  <c r="CU53" i="10"/>
  <c r="CT53" i="10"/>
  <c r="CP53" i="10"/>
  <c r="CM53" i="10"/>
  <c r="CL53" i="10"/>
  <c r="CK53" i="10"/>
  <c r="CJ53" i="10"/>
  <c r="CH53" i="10"/>
  <c r="CG53" i="10"/>
  <c r="CF53" i="10"/>
  <c r="CE53" i="10"/>
  <c r="CC53" i="10"/>
  <c r="CB53" i="10"/>
  <c r="CA53" i="10"/>
  <c r="BY53" i="10" s="1"/>
  <c r="BZ53" i="10"/>
  <c r="BW53" i="10"/>
  <c r="BG53" i="10"/>
  <c r="BE53" i="10"/>
  <c r="AO53" i="10"/>
  <c r="AM53" i="10"/>
  <c r="W53" i="10"/>
  <c r="U53" i="10"/>
  <c r="E53" i="10"/>
  <c r="DZ52" i="10"/>
  <c r="DW52" i="10"/>
  <c r="DV52" i="10"/>
  <c r="DU52" i="10"/>
  <c r="DT52" i="10"/>
  <c r="DS52" i="10"/>
  <c r="DR52" i="10"/>
  <c r="DQ52" i="10"/>
  <c r="DP52" i="10"/>
  <c r="DO52" i="10"/>
  <c r="DN52" i="10"/>
  <c r="DM52" i="10"/>
  <c r="DL52" i="10"/>
  <c r="DH52" i="10"/>
  <c r="DE52" i="10"/>
  <c r="DD52" i="10"/>
  <c r="DC52" i="10"/>
  <c r="DB52" i="10"/>
  <c r="DA52" i="10"/>
  <c r="CZ52" i="10"/>
  <c r="CY52" i="10"/>
  <c r="CX52" i="10"/>
  <c r="CW52" i="10"/>
  <c r="CV52" i="10"/>
  <c r="CU52" i="10"/>
  <c r="CT52" i="10"/>
  <c r="CR52" i="10"/>
  <c r="CP52" i="10"/>
  <c r="CM52" i="10"/>
  <c r="CL52" i="10"/>
  <c r="CK52" i="10"/>
  <c r="CJ52" i="10"/>
  <c r="CH52" i="10"/>
  <c r="CG52" i="10"/>
  <c r="CF52" i="10"/>
  <c r="CE52" i="10"/>
  <c r="CD52" i="10"/>
  <c r="CC52" i="10"/>
  <c r="CB52" i="10"/>
  <c r="CA52" i="10"/>
  <c r="BZ52" i="10"/>
  <c r="BY52" i="10"/>
  <c r="BW52" i="10"/>
  <c r="BG52" i="10"/>
  <c r="BE52" i="10"/>
  <c r="AO52" i="10"/>
  <c r="AM52" i="10"/>
  <c r="W52" i="10"/>
  <c r="U52" i="10"/>
  <c r="E52" i="10"/>
  <c r="DJ52" i="10" s="1"/>
  <c r="DW51" i="10"/>
  <c r="DV51" i="10"/>
  <c r="DU51" i="10"/>
  <c r="DT51" i="10"/>
  <c r="DS51" i="10"/>
  <c r="DR51" i="10"/>
  <c r="DQ51" i="10"/>
  <c r="DP51" i="10"/>
  <c r="DO51" i="10"/>
  <c r="DN51" i="10"/>
  <c r="DM51" i="10"/>
  <c r="DL51" i="10"/>
  <c r="DH51" i="10"/>
  <c r="DE51" i="10"/>
  <c r="DD51" i="10"/>
  <c r="DC51" i="10"/>
  <c r="DB51" i="10"/>
  <c r="DA51" i="10"/>
  <c r="CZ51" i="10"/>
  <c r="CY51" i="10"/>
  <c r="CX51" i="10"/>
  <c r="CW51" i="10"/>
  <c r="CV51" i="10"/>
  <c r="CU51" i="10"/>
  <c r="CT51" i="10"/>
  <c r="CP51" i="10"/>
  <c r="DZ51" i="10" s="1"/>
  <c r="CM51" i="10"/>
  <c r="CL51" i="10"/>
  <c r="CK51" i="10"/>
  <c r="CJ51" i="10"/>
  <c r="CI51" i="10"/>
  <c r="CH51" i="10"/>
  <c r="CG51" i="10"/>
  <c r="CF51" i="10"/>
  <c r="CE51" i="10"/>
  <c r="CD51" i="10" s="1"/>
  <c r="CC51" i="10"/>
  <c r="CB51" i="10"/>
  <c r="CA51" i="10"/>
  <c r="BZ51" i="10"/>
  <c r="BW51" i="10"/>
  <c r="BG51" i="10"/>
  <c r="BE51" i="10"/>
  <c r="AO51" i="10"/>
  <c r="AM51" i="10"/>
  <c r="W51" i="10"/>
  <c r="U51" i="10"/>
  <c r="E51" i="10"/>
  <c r="DW50" i="10"/>
  <c r="DV50" i="10"/>
  <c r="DU50" i="10"/>
  <c r="DT50" i="10"/>
  <c r="DS50" i="10"/>
  <c r="DR50" i="10"/>
  <c r="DQ50" i="10"/>
  <c r="DP50" i="10"/>
  <c r="DO50" i="10"/>
  <c r="DN50" i="10"/>
  <c r="DM50" i="10"/>
  <c r="DL50" i="10"/>
  <c r="DJ50" i="10"/>
  <c r="DH50" i="10"/>
  <c r="DE50" i="10"/>
  <c r="DD50" i="10"/>
  <c r="DC50" i="10"/>
  <c r="DB50" i="10"/>
  <c r="DA50" i="10"/>
  <c r="CZ50" i="10"/>
  <c r="CY50" i="10"/>
  <c r="CX50" i="10"/>
  <c r="CW50" i="10"/>
  <c r="CV50" i="10"/>
  <c r="CU50" i="10"/>
  <c r="CT50" i="10"/>
  <c r="CR50" i="10"/>
  <c r="CP50" i="10"/>
  <c r="DZ50" i="10" s="1"/>
  <c r="CM50" i="10"/>
  <c r="CL50" i="10"/>
  <c r="CK50" i="10"/>
  <c r="CJ50" i="10"/>
  <c r="CI50" i="10" s="1"/>
  <c r="CH50" i="10"/>
  <c r="CG50" i="10"/>
  <c r="CF50" i="10"/>
  <c r="CE50" i="10"/>
  <c r="CD50" i="10" s="1"/>
  <c r="CC50" i="10"/>
  <c r="CB50" i="10"/>
  <c r="CA50" i="10"/>
  <c r="BZ50" i="10"/>
  <c r="BY50" i="10" s="1"/>
  <c r="BW50" i="10"/>
  <c r="BG50" i="10"/>
  <c r="BE50" i="10"/>
  <c r="AO50" i="10"/>
  <c r="AM50" i="10"/>
  <c r="W50" i="10"/>
  <c r="U50" i="10"/>
  <c r="E50" i="10"/>
  <c r="DW49" i="10"/>
  <c r="DV49" i="10"/>
  <c r="DU49" i="10"/>
  <c r="DT49" i="10"/>
  <c r="DS49" i="10"/>
  <c r="DR49" i="10"/>
  <c r="DQ49" i="10"/>
  <c r="DP49" i="10"/>
  <c r="DO49" i="10"/>
  <c r="DN49" i="10"/>
  <c r="DM49" i="10"/>
  <c r="DL49" i="10"/>
  <c r="DH49" i="10"/>
  <c r="DE49" i="10"/>
  <c r="DD49" i="10"/>
  <c r="DC49" i="10"/>
  <c r="DB49" i="10"/>
  <c r="DA49" i="10"/>
  <c r="CZ49" i="10"/>
  <c r="CY49" i="10"/>
  <c r="CX49" i="10"/>
  <c r="CW49" i="10"/>
  <c r="CV49" i="10"/>
  <c r="CU49" i="10"/>
  <c r="CT49" i="10"/>
  <c r="CP49" i="10"/>
  <c r="DZ49" i="10" s="1"/>
  <c r="CM49" i="10"/>
  <c r="CL49" i="10"/>
  <c r="CK49" i="10"/>
  <c r="CI49" i="10" s="1"/>
  <c r="CJ49" i="10"/>
  <c r="CH49" i="10"/>
  <c r="CG49" i="10"/>
  <c r="CF49" i="10"/>
  <c r="CE49" i="10"/>
  <c r="CC49" i="10"/>
  <c r="CB49" i="10"/>
  <c r="CA49" i="10"/>
  <c r="BZ49" i="10"/>
  <c r="BY49" i="10"/>
  <c r="BW49" i="10"/>
  <c r="BG49" i="10"/>
  <c r="BE49" i="10"/>
  <c r="AO49" i="10"/>
  <c r="AM49" i="10"/>
  <c r="W49" i="10"/>
  <c r="U49" i="10"/>
  <c r="E49" i="10"/>
  <c r="DZ48" i="10"/>
  <c r="DW48" i="10"/>
  <c r="DV48" i="10"/>
  <c r="DU48" i="10"/>
  <c r="DT48" i="10"/>
  <c r="DS48" i="10"/>
  <c r="DR48" i="10"/>
  <c r="DQ48" i="10"/>
  <c r="DP48" i="10"/>
  <c r="DO48" i="10"/>
  <c r="DN48" i="10"/>
  <c r="DM48" i="10"/>
  <c r="DL48" i="10"/>
  <c r="DH48" i="10"/>
  <c r="DE48" i="10"/>
  <c r="DD48" i="10"/>
  <c r="DC48" i="10"/>
  <c r="DB48" i="10"/>
  <c r="DA48" i="10"/>
  <c r="CZ48" i="10"/>
  <c r="CY48" i="10"/>
  <c r="CX48" i="10"/>
  <c r="CW48" i="10"/>
  <c r="CV48" i="10"/>
  <c r="CU48" i="10"/>
  <c r="CT48" i="10"/>
  <c r="CP48" i="10"/>
  <c r="CM48" i="10"/>
  <c r="CL48" i="10"/>
  <c r="CK48" i="10"/>
  <c r="CJ48" i="10"/>
  <c r="CI48" i="10" s="1"/>
  <c r="CH48" i="10"/>
  <c r="CG48" i="10"/>
  <c r="CF48" i="10"/>
  <c r="CD48" i="10" s="1"/>
  <c r="CE48" i="10"/>
  <c r="CC48" i="10"/>
  <c r="CB48" i="10"/>
  <c r="CA48" i="10"/>
  <c r="BZ48" i="10"/>
  <c r="BY48" i="10"/>
  <c r="BW48" i="10"/>
  <c r="BG48" i="10"/>
  <c r="BE48" i="10"/>
  <c r="AO48" i="10"/>
  <c r="AM48" i="10"/>
  <c r="W48" i="10"/>
  <c r="U48" i="10"/>
  <c r="E48" i="10"/>
  <c r="DW47" i="10"/>
  <c r="DV47" i="10"/>
  <c r="DU47" i="10"/>
  <c r="DT47" i="10"/>
  <c r="DS47" i="10"/>
  <c r="DR47" i="10"/>
  <c r="DQ47" i="10"/>
  <c r="DP47" i="10"/>
  <c r="DO47" i="10"/>
  <c r="DN47" i="10"/>
  <c r="DM47" i="10"/>
  <c r="DL47" i="10"/>
  <c r="DJ47" i="10"/>
  <c r="DH47" i="10"/>
  <c r="DE47" i="10"/>
  <c r="DD47" i="10"/>
  <c r="DC47" i="10"/>
  <c r="DB47" i="10"/>
  <c r="DA47" i="10"/>
  <c r="CZ47" i="10"/>
  <c r="CY47" i="10"/>
  <c r="CX47" i="10"/>
  <c r="CW47" i="10"/>
  <c r="CV47" i="10"/>
  <c r="CU47" i="10"/>
  <c r="CT47" i="10"/>
  <c r="CR47" i="10"/>
  <c r="CP47" i="10"/>
  <c r="DZ47" i="10" s="1"/>
  <c r="CM47" i="10"/>
  <c r="CL47" i="10"/>
  <c r="CK47" i="10"/>
  <c r="CI47" i="10" s="1"/>
  <c r="CJ47" i="10"/>
  <c r="CH47" i="10"/>
  <c r="CG47" i="10"/>
  <c r="CF47" i="10"/>
  <c r="CE47" i="10"/>
  <c r="CD47" i="10"/>
  <c r="CC47" i="10"/>
  <c r="CB47" i="10"/>
  <c r="CA47" i="10"/>
  <c r="BZ47" i="10"/>
  <c r="BW47" i="10"/>
  <c r="BG47" i="10"/>
  <c r="BE47" i="10"/>
  <c r="AO47" i="10"/>
  <c r="AM47" i="10"/>
  <c r="W47" i="10"/>
  <c r="U47" i="10"/>
  <c r="E47" i="10"/>
  <c r="DZ46" i="10"/>
  <c r="DW46" i="10"/>
  <c r="DV46" i="10"/>
  <c r="DU46" i="10"/>
  <c r="DT46" i="10"/>
  <c r="DS46" i="10"/>
  <c r="DR46" i="10"/>
  <c r="DQ46" i="10"/>
  <c r="DP46" i="10"/>
  <c r="DO46" i="10"/>
  <c r="DN46" i="10"/>
  <c r="DM46" i="10"/>
  <c r="DL46" i="10"/>
  <c r="DH46" i="10"/>
  <c r="DE46" i="10"/>
  <c r="DD46" i="10"/>
  <c r="DC46" i="10"/>
  <c r="DB46" i="10"/>
  <c r="DA46" i="10"/>
  <c r="CZ46" i="10"/>
  <c r="CY46" i="10"/>
  <c r="CX46" i="10"/>
  <c r="CW46" i="10"/>
  <c r="CV46" i="10"/>
  <c r="CU46" i="10"/>
  <c r="CT46" i="10"/>
  <c r="CP46" i="10"/>
  <c r="CM46" i="10"/>
  <c r="CL46" i="10"/>
  <c r="CK46" i="10"/>
  <c r="CJ46" i="10"/>
  <c r="CH46" i="10"/>
  <c r="CG46" i="10"/>
  <c r="CF46" i="10"/>
  <c r="CE46" i="10"/>
  <c r="CD46" i="10"/>
  <c r="CC46" i="10"/>
  <c r="CB46" i="10"/>
  <c r="CA46" i="10"/>
  <c r="BZ46" i="10"/>
  <c r="BW46" i="10"/>
  <c r="BG46" i="10"/>
  <c r="BE46" i="10"/>
  <c r="AO46" i="10"/>
  <c r="AM46" i="10"/>
  <c r="W46" i="10"/>
  <c r="U46" i="10"/>
  <c r="E46" i="10"/>
  <c r="DW45" i="10"/>
  <c r="DV45" i="10"/>
  <c r="DU45" i="10"/>
  <c r="DT45" i="10"/>
  <c r="DS45" i="10"/>
  <c r="DR45" i="10"/>
  <c r="DQ45" i="10"/>
  <c r="DP45" i="10"/>
  <c r="DO45" i="10"/>
  <c r="DN45" i="10"/>
  <c r="DM45" i="10"/>
  <c r="DL45" i="10"/>
  <c r="DJ45" i="10"/>
  <c r="DH45" i="10"/>
  <c r="DE45" i="10"/>
  <c r="DD45" i="10"/>
  <c r="DC45" i="10"/>
  <c r="DB45" i="10"/>
  <c r="DA45" i="10"/>
  <c r="CZ45" i="10"/>
  <c r="CY45" i="10"/>
  <c r="CX45" i="10"/>
  <c r="CW45" i="10"/>
  <c r="CV45" i="10"/>
  <c r="CU45" i="10"/>
  <c r="CT45" i="10"/>
  <c r="CP45" i="10"/>
  <c r="DZ45" i="10" s="1"/>
  <c r="CM45" i="10"/>
  <c r="CL45" i="10"/>
  <c r="CK45" i="10"/>
  <c r="CJ45" i="10"/>
  <c r="CI45" i="10"/>
  <c r="CH45" i="10"/>
  <c r="CG45" i="10"/>
  <c r="CF45" i="10"/>
  <c r="CE45" i="10"/>
  <c r="CC45" i="10"/>
  <c r="CB45" i="10"/>
  <c r="CA45" i="10"/>
  <c r="BZ45" i="10"/>
  <c r="BY45" i="10"/>
  <c r="BW45" i="10"/>
  <c r="BG45" i="10"/>
  <c r="BE45" i="10"/>
  <c r="AO45" i="10"/>
  <c r="AM45" i="10"/>
  <c r="W45" i="10"/>
  <c r="U45" i="10"/>
  <c r="E45" i="10"/>
  <c r="CR45" i="10" s="1"/>
  <c r="DZ44" i="10"/>
  <c r="DW44" i="10"/>
  <c r="DV44" i="10"/>
  <c r="DU44" i="10"/>
  <c r="DT44" i="10"/>
  <c r="DS44" i="10"/>
  <c r="DR44" i="10"/>
  <c r="DQ44" i="10"/>
  <c r="DP44" i="10"/>
  <c r="DO44" i="10"/>
  <c r="DN44" i="10"/>
  <c r="DM44" i="10"/>
  <c r="DL44" i="10"/>
  <c r="DH44" i="10"/>
  <c r="DE44" i="10"/>
  <c r="DD44" i="10"/>
  <c r="DC44" i="10"/>
  <c r="DB44" i="10"/>
  <c r="DA44" i="10"/>
  <c r="CZ44" i="10"/>
  <c r="CY44" i="10"/>
  <c r="CX44" i="10"/>
  <c r="CW44" i="10"/>
  <c r="CV44" i="10"/>
  <c r="CU44" i="10"/>
  <c r="CT44" i="10"/>
  <c r="CR44" i="10"/>
  <c r="CP44" i="10"/>
  <c r="CM44" i="10"/>
  <c r="CL44" i="10"/>
  <c r="CK44" i="10"/>
  <c r="CJ44" i="10"/>
  <c r="CH44" i="10"/>
  <c r="CG44" i="10"/>
  <c r="CF44" i="10"/>
  <c r="CE44" i="10"/>
  <c r="CD44" i="10" s="1"/>
  <c r="CC44" i="10"/>
  <c r="CB44" i="10"/>
  <c r="CA44" i="10"/>
  <c r="BZ44" i="10"/>
  <c r="BY44" i="10"/>
  <c r="BW44" i="10"/>
  <c r="BG44" i="10"/>
  <c r="BE44" i="10"/>
  <c r="AO44" i="10"/>
  <c r="AM44" i="10"/>
  <c r="W44" i="10"/>
  <c r="U44" i="10"/>
  <c r="E44" i="10"/>
  <c r="DW43" i="10"/>
  <c r="DV43" i="10"/>
  <c r="DU43" i="10"/>
  <c r="DT43" i="10"/>
  <c r="DS43" i="10"/>
  <c r="DR43" i="10"/>
  <c r="DQ43" i="10"/>
  <c r="DP43" i="10"/>
  <c r="DO43" i="10"/>
  <c r="DN43" i="10"/>
  <c r="DM43" i="10"/>
  <c r="DL43" i="10"/>
  <c r="DH43" i="10"/>
  <c r="DE43" i="10"/>
  <c r="DD43" i="10"/>
  <c r="DC43" i="10"/>
  <c r="DB43" i="10"/>
  <c r="DA43" i="10"/>
  <c r="CZ43" i="10"/>
  <c r="CY43" i="10"/>
  <c r="CX43" i="10"/>
  <c r="CW43" i="10"/>
  <c r="CV43" i="10"/>
  <c r="CU43" i="10"/>
  <c r="CT43" i="10"/>
  <c r="CP43" i="10"/>
  <c r="DZ43" i="10" s="1"/>
  <c r="CM43" i="10"/>
  <c r="CL43" i="10"/>
  <c r="CK43" i="10"/>
  <c r="CJ43" i="10"/>
  <c r="CI43" i="10"/>
  <c r="CH43" i="10"/>
  <c r="CG43" i="10"/>
  <c r="CF43" i="10"/>
  <c r="CE43" i="10"/>
  <c r="CD43" i="10"/>
  <c r="CC43" i="10"/>
  <c r="CB43" i="10"/>
  <c r="CA43" i="10"/>
  <c r="BZ43" i="10"/>
  <c r="BW43" i="10"/>
  <c r="BG43" i="10"/>
  <c r="BE43" i="10"/>
  <c r="AO43" i="10"/>
  <c r="AM43" i="10"/>
  <c r="W43" i="10"/>
  <c r="U43" i="10"/>
  <c r="E43" i="10"/>
  <c r="DW42" i="10"/>
  <c r="DV42" i="10"/>
  <c r="DU42" i="10"/>
  <c r="DT42" i="10"/>
  <c r="DS42" i="10"/>
  <c r="DR42" i="10"/>
  <c r="DQ42" i="10"/>
  <c r="DP42" i="10"/>
  <c r="DO42" i="10"/>
  <c r="DN42" i="10"/>
  <c r="DM42" i="10"/>
  <c r="DL42" i="10"/>
  <c r="DJ42" i="10"/>
  <c r="DH42" i="10"/>
  <c r="DE42" i="10"/>
  <c r="DD42" i="10"/>
  <c r="DC42" i="10"/>
  <c r="DB42" i="10"/>
  <c r="DA42" i="10"/>
  <c r="CZ42" i="10"/>
  <c r="CY42" i="10"/>
  <c r="CX42" i="10"/>
  <c r="CW42" i="10"/>
  <c r="CV42" i="10"/>
  <c r="CU42" i="10"/>
  <c r="CT42" i="10"/>
  <c r="CR42" i="10"/>
  <c r="CP42" i="10"/>
  <c r="DZ42" i="10" s="1"/>
  <c r="CM42" i="10"/>
  <c r="CL42" i="10"/>
  <c r="CK42" i="10"/>
  <c r="CJ42" i="10"/>
  <c r="CH42" i="10"/>
  <c r="CG42" i="10"/>
  <c r="CF42" i="10"/>
  <c r="CE42" i="10"/>
  <c r="CD42" i="10" s="1"/>
  <c r="CC42" i="10"/>
  <c r="CB42" i="10"/>
  <c r="CA42" i="10"/>
  <c r="BZ42" i="10"/>
  <c r="BY42" i="10" s="1"/>
  <c r="BW42" i="10"/>
  <c r="BG42" i="10"/>
  <c r="BE42" i="10"/>
  <c r="AO42" i="10"/>
  <c r="AM42" i="10"/>
  <c r="W42" i="10"/>
  <c r="U42" i="10"/>
  <c r="E42" i="10"/>
  <c r="DZ41" i="10"/>
  <c r="DW41" i="10"/>
  <c r="DV41" i="10"/>
  <c r="DU41" i="10"/>
  <c r="DT41" i="10"/>
  <c r="DS41" i="10"/>
  <c r="DR41" i="10"/>
  <c r="DQ41" i="10"/>
  <c r="DP41" i="10"/>
  <c r="DO41" i="10"/>
  <c r="DN41" i="10"/>
  <c r="DM41" i="10"/>
  <c r="DL41" i="10"/>
  <c r="DH41" i="10"/>
  <c r="DE41" i="10"/>
  <c r="DD41" i="10"/>
  <c r="DC41" i="10"/>
  <c r="DB41" i="10"/>
  <c r="DA41" i="10"/>
  <c r="CZ41" i="10"/>
  <c r="CY41" i="10"/>
  <c r="CX41" i="10"/>
  <c r="CW41" i="10"/>
  <c r="CV41" i="10"/>
  <c r="CU41" i="10"/>
  <c r="CT41" i="10"/>
  <c r="CP41" i="10"/>
  <c r="CM41" i="10"/>
  <c r="CL41" i="10"/>
  <c r="CK41" i="10"/>
  <c r="CJ41" i="10"/>
  <c r="CH41" i="10"/>
  <c r="CG41" i="10"/>
  <c r="CF41" i="10"/>
  <c r="CE41" i="10"/>
  <c r="CC41" i="10"/>
  <c r="CB41" i="10"/>
  <c r="CA41" i="10"/>
  <c r="BZ41" i="10"/>
  <c r="BW41" i="10"/>
  <c r="BG41" i="10"/>
  <c r="BE41" i="10"/>
  <c r="AO41" i="10"/>
  <c r="AM41" i="10"/>
  <c r="W41" i="10"/>
  <c r="U41" i="10"/>
  <c r="E41" i="10"/>
  <c r="DZ40" i="10"/>
  <c r="DW40" i="10"/>
  <c r="DV40" i="10"/>
  <c r="DU40" i="10"/>
  <c r="DT40" i="10"/>
  <c r="DS40" i="10"/>
  <c r="DR40" i="10"/>
  <c r="DQ40" i="10"/>
  <c r="DP40" i="10"/>
  <c r="DO40" i="10"/>
  <c r="DN40" i="10"/>
  <c r="DM40" i="10"/>
  <c r="DL40" i="10"/>
  <c r="DH40" i="10"/>
  <c r="DE40" i="10"/>
  <c r="DD40" i="10"/>
  <c r="DC40" i="10"/>
  <c r="DB40" i="10"/>
  <c r="DA40" i="10"/>
  <c r="CZ40" i="10"/>
  <c r="CY40" i="10"/>
  <c r="CX40" i="10"/>
  <c r="CW40" i="10"/>
  <c r="CV40" i="10"/>
  <c r="CU40" i="10"/>
  <c r="CT40" i="10"/>
  <c r="CP40" i="10"/>
  <c r="CM40" i="10"/>
  <c r="CL40" i="10"/>
  <c r="CK40" i="10"/>
  <c r="CJ40" i="10"/>
  <c r="CH40" i="10"/>
  <c r="CG40" i="10"/>
  <c r="CF40" i="10"/>
  <c r="CD40" i="10" s="1"/>
  <c r="CE40" i="10"/>
  <c r="CC40" i="10"/>
  <c r="CB40" i="10"/>
  <c r="CA40" i="10"/>
  <c r="BZ40" i="10"/>
  <c r="BY40" i="10"/>
  <c r="BW40" i="10"/>
  <c r="BG40" i="10"/>
  <c r="BE40" i="10"/>
  <c r="AO40" i="10"/>
  <c r="AM40" i="10"/>
  <c r="W40" i="10"/>
  <c r="CR40" i="10" s="1"/>
  <c r="U40" i="10"/>
  <c r="E40" i="10"/>
  <c r="DW39" i="10"/>
  <c r="DV39" i="10"/>
  <c r="DU39" i="10"/>
  <c r="DT39" i="10"/>
  <c r="DS39" i="10"/>
  <c r="DR39" i="10"/>
  <c r="DQ39" i="10"/>
  <c r="DP39" i="10"/>
  <c r="DO39" i="10"/>
  <c r="DN39" i="10"/>
  <c r="DM39" i="10"/>
  <c r="DL39" i="10"/>
  <c r="DJ39" i="10"/>
  <c r="DH39" i="10"/>
  <c r="DE39" i="10"/>
  <c r="DD39" i="10"/>
  <c r="DC39" i="10"/>
  <c r="DB39" i="10"/>
  <c r="DA39" i="10"/>
  <c r="CZ39" i="10"/>
  <c r="CY39" i="10"/>
  <c r="CX39" i="10"/>
  <c r="CW39" i="10"/>
  <c r="CV39" i="10"/>
  <c r="CU39" i="10"/>
  <c r="CT39" i="10"/>
  <c r="CR39" i="10"/>
  <c r="CP39" i="10"/>
  <c r="DZ39" i="10" s="1"/>
  <c r="CM39" i="10"/>
  <c r="CL39" i="10"/>
  <c r="CK39" i="10"/>
  <c r="CI39" i="10" s="1"/>
  <c r="CJ39" i="10"/>
  <c r="CH39" i="10"/>
  <c r="CG39" i="10"/>
  <c r="CF39" i="10"/>
  <c r="CE39" i="10"/>
  <c r="CC39" i="10"/>
  <c r="CB39" i="10"/>
  <c r="CA39" i="10"/>
  <c r="BZ39" i="10"/>
  <c r="BY39" i="10" s="1"/>
  <c r="BW39" i="10"/>
  <c r="BG39" i="10"/>
  <c r="BE39" i="10"/>
  <c r="AO39" i="10"/>
  <c r="AM39" i="10"/>
  <c r="W39" i="10"/>
  <c r="U39" i="10"/>
  <c r="E39" i="10"/>
  <c r="DZ38" i="10"/>
  <c r="DW38" i="10"/>
  <c r="DV38" i="10"/>
  <c r="DU38" i="10"/>
  <c r="DT38" i="10"/>
  <c r="DS38" i="10"/>
  <c r="DR38" i="10"/>
  <c r="DQ38" i="10"/>
  <c r="DP38" i="10"/>
  <c r="DO38" i="10"/>
  <c r="DN38" i="10"/>
  <c r="DM38" i="10"/>
  <c r="DL38" i="10"/>
  <c r="DH38" i="10"/>
  <c r="DE38" i="10"/>
  <c r="DD38" i="10"/>
  <c r="DC38" i="10"/>
  <c r="DB38" i="10"/>
  <c r="DA38" i="10"/>
  <c r="CZ38" i="10"/>
  <c r="CY38" i="10"/>
  <c r="CX38" i="10"/>
  <c r="CW38" i="10"/>
  <c r="CV38" i="10"/>
  <c r="CU38" i="10"/>
  <c r="CT38" i="10"/>
  <c r="CP38" i="10"/>
  <c r="CM38" i="10"/>
  <c r="CL38" i="10"/>
  <c r="CK38" i="10"/>
  <c r="CJ38" i="10"/>
  <c r="CH38" i="10"/>
  <c r="CG38" i="10"/>
  <c r="CF38" i="10"/>
  <c r="CE38" i="10"/>
  <c r="CD38" i="10"/>
  <c r="CC38" i="10"/>
  <c r="CB38" i="10"/>
  <c r="CA38" i="10"/>
  <c r="BY38" i="10" s="1"/>
  <c r="BZ38" i="10"/>
  <c r="BW38" i="10"/>
  <c r="BG38" i="10"/>
  <c r="BE38" i="10"/>
  <c r="AO38" i="10"/>
  <c r="AM38" i="10"/>
  <c r="W38" i="10"/>
  <c r="U38" i="10"/>
  <c r="E38" i="10"/>
  <c r="DW37" i="10"/>
  <c r="DV37" i="10"/>
  <c r="DU37" i="10"/>
  <c r="DT37" i="10"/>
  <c r="DS37" i="10"/>
  <c r="DR37" i="10"/>
  <c r="DQ37" i="10"/>
  <c r="DP37" i="10"/>
  <c r="DO37" i="10"/>
  <c r="DN37" i="10"/>
  <c r="DM37" i="10"/>
  <c r="DL37" i="10"/>
  <c r="DH37" i="10"/>
  <c r="DE37" i="10"/>
  <c r="DD37" i="10"/>
  <c r="DC37" i="10"/>
  <c r="DB37" i="10"/>
  <c r="DA37" i="10"/>
  <c r="CZ37" i="10"/>
  <c r="CY37" i="10"/>
  <c r="CX37" i="10"/>
  <c r="CW37" i="10"/>
  <c r="CV37" i="10"/>
  <c r="CU37" i="10"/>
  <c r="CT37" i="10"/>
  <c r="CR37" i="10"/>
  <c r="CP37" i="10"/>
  <c r="DZ37" i="10" s="1"/>
  <c r="CM37" i="10"/>
  <c r="CL37" i="10"/>
  <c r="CK37" i="10"/>
  <c r="CJ37" i="10"/>
  <c r="CH37" i="10"/>
  <c r="CG37" i="10"/>
  <c r="CF37" i="10"/>
  <c r="CE37" i="10"/>
  <c r="CC37" i="10"/>
  <c r="CB37" i="10"/>
  <c r="CA37" i="10"/>
  <c r="BZ37" i="10"/>
  <c r="BW37" i="10"/>
  <c r="BG37" i="10"/>
  <c r="BE37" i="10"/>
  <c r="AO37" i="10"/>
  <c r="AM37" i="10"/>
  <c r="W37" i="10"/>
  <c r="U37" i="10"/>
  <c r="E37" i="10"/>
  <c r="DJ37" i="10" s="1"/>
  <c r="DZ36" i="10"/>
  <c r="DW36" i="10"/>
  <c r="DV36" i="10"/>
  <c r="DU36" i="10"/>
  <c r="DT36" i="10"/>
  <c r="DS36" i="10"/>
  <c r="DR36" i="10"/>
  <c r="DQ36" i="10"/>
  <c r="DP36" i="10"/>
  <c r="DO36" i="10"/>
  <c r="DN36" i="10"/>
  <c r="DM36" i="10"/>
  <c r="DL36" i="10"/>
  <c r="DH36" i="10"/>
  <c r="DE36" i="10"/>
  <c r="DD36" i="10"/>
  <c r="DC36" i="10"/>
  <c r="DB36" i="10"/>
  <c r="DA36" i="10"/>
  <c r="CZ36" i="10"/>
  <c r="CY36" i="10"/>
  <c r="CX36" i="10"/>
  <c r="CW36" i="10"/>
  <c r="CV36" i="10"/>
  <c r="CU36" i="10"/>
  <c r="CT36" i="10"/>
  <c r="CP36" i="10"/>
  <c r="CM36" i="10"/>
  <c r="CL36" i="10"/>
  <c r="CK36" i="10"/>
  <c r="CJ36" i="10"/>
  <c r="CH36" i="10"/>
  <c r="CG36" i="10"/>
  <c r="CF36" i="10"/>
  <c r="CE36" i="10"/>
  <c r="CD36" i="10" s="1"/>
  <c r="CC36" i="10"/>
  <c r="CB36" i="10"/>
  <c r="BY36" i="10" s="1"/>
  <c r="CA36" i="10"/>
  <c r="BZ36" i="10"/>
  <c r="BW36" i="10"/>
  <c r="BG36" i="10"/>
  <c r="BE36" i="10"/>
  <c r="AO36" i="10"/>
  <c r="AM36" i="10"/>
  <c r="W36" i="10"/>
  <c r="U36" i="10"/>
  <c r="E36" i="10"/>
  <c r="DW35" i="10"/>
  <c r="DV35" i="10"/>
  <c r="DU35" i="10"/>
  <c r="DT35" i="10"/>
  <c r="DS35" i="10"/>
  <c r="DR35" i="10"/>
  <c r="DQ35" i="10"/>
  <c r="DP35" i="10"/>
  <c r="DO35" i="10"/>
  <c r="DN35" i="10"/>
  <c r="DM35" i="10"/>
  <c r="DL35" i="10"/>
  <c r="DH35" i="10"/>
  <c r="DE35" i="10"/>
  <c r="DD35" i="10"/>
  <c r="DC35" i="10"/>
  <c r="DB35" i="10"/>
  <c r="DA35" i="10"/>
  <c r="CZ35" i="10"/>
  <c r="CY35" i="10"/>
  <c r="CX35" i="10"/>
  <c r="CW35" i="10"/>
  <c r="CV35" i="10"/>
  <c r="CU35" i="10"/>
  <c r="CT35" i="10"/>
  <c r="CP35" i="10"/>
  <c r="DZ35" i="10" s="1"/>
  <c r="CM35" i="10"/>
  <c r="CL35" i="10"/>
  <c r="CK35" i="10"/>
  <c r="CI35" i="10" s="1"/>
  <c r="CJ35" i="10"/>
  <c r="CH35" i="10"/>
  <c r="CG35" i="10"/>
  <c r="CF35" i="10"/>
  <c r="CE35" i="10"/>
  <c r="CD35" i="10" s="1"/>
  <c r="CC35" i="10"/>
  <c r="CB35" i="10"/>
  <c r="CA35" i="10"/>
  <c r="BZ35" i="10"/>
  <c r="BW35" i="10"/>
  <c r="BG35" i="10"/>
  <c r="BE35" i="10"/>
  <c r="AO35" i="10"/>
  <c r="AM35" i="10"/>
  <c r="W35" i="10"/>
  <c r="U35" i="10"/>
  <c r="E35" i="10"/>
  <c r="DW34" i="10"/>
  <c r="DV34" i="10"/>
  <c r="DU34" i="10"/>
  <c r="DT34" i="10"/>
  <c r="DS34" i="10"/>
  <c r="DR34" i="10"/>
  <c r="DQ34" i="10"/>
  <c r="DP34" i="10"/>
  <c r="DO34" i="10"/>
  <c r="DN34" i="10"/>
  <c r="DM34" i="10"/>
  <c r="DL34" i="10"/>
  <c r="DJ34" i="10"/>
  <c r="DH34" i="10"/>
  <c r="DE34" i="10"/>
  <c r="DD34" i="10"/>
  <c r="DC34" i="10"/>
  <c r="DB34" i="10"/>
  <c r="DA34" i="10"/>
  <c r="CZ34" i="10"/>
  <c r="CY34" i="10"/>
  <c r="CX34" i="10"/>
  <c r="CW34" i="10"/>
  <c r="CV34" i="10"/>
  <c r="CU34" i="10"/>
  <c r="CT34" i="10"/>
  <c r="CR34" i="10"/>
  <c r="CP34" i="10"/>
  <c r="DZ34" i="10" s="1"/>
  <c r="CM34" i="10"/>
  <c r="CL34" i="10"/>
  <c r="CK34" i="10"/>
  <c r="CJ34" i="10"/>
  <c r="CH34" i="10"/>
  <c r="CG34" i="10"/>
  <c r="CF34" i="10"/>
  <c r="CE34" i="10"/>
  <c r="CC34" i="10"/>
  <c r="CB34" i="10"/>
  <c r="CA34" i="10"/>
  <c r="BY34" i="10" s="1"/>
  <c r="BZ34" i="10"/>
  <c r="BW34" i="10"/>
  <c r="BG34" i="10"/>
  <c r="BE34" i="10"/>
  <c r="AO34" i="10"/>
  <c r="AM34" i="10"/>
  <c r="W34" i="10"/>
  <c r="U34" i="10"/>
  <c r="E34" i="10"/>
  <c r="DZ33" i="10"/>
  <c r="DW33" i="10"/>
  <c r="DV33" i="10"/>
  <c r="DU33" i="10"/>
  <c r="DT33" i="10"/>
  <c r="DS33" i="10"/>
  <c r="DR33" i="10"/>
  <c r="DQ33" i="10"/>
  <c r="DP33" i="10"/>
  <c r="DO33" i="10"/>
  <c r="DN33" i="10"/>
  <c r="DM33" i="10"/>
  <c r="DL33" i="10"/>
  <c r="DH33" i="10"/>
  <c r="DE33" i="10"/>
  <c r="DD33" i="10"/>
  <c r="DC33" i="10"/>
  <c r="DB33" i="10"/>
  <c r="DA33" i="10"/>
  <c r="CZ33" i="10"/>
  <c r="CY33" i="10"/>
  <c r="CX33" i="10"/>
  <c r="CW33" i="10"/>
  <c r="CV33" i="10"/>
  <c r="CU33" i="10"/>
  <c r="CT33" i="10"/>
  <c r="CP33" i="10"/>
  <c r="CM33" i="10"/>
  <c r="CL33" i="10"/>
  <c r="CK33" i="10"/>
  <c r="CJ33" i="10"/>
  <c r="CI33" i="10" s="1"/>
  <c r="CH33" i="10"/>
  <c r="CG33" i="10"/>
  <c r="CF33" i="10"/>
  <c r="CE33" i="10"/>
  <c r="CC33" i="10"/>
  <c r="CB33" i="10"/>
  <c r="CA33" i="10"/>
  <c r="BY33" i="10" s="1"/>
  <c r="BZ33" i="10"/>
  <c r="BW33" i="10"/>
  <c r="BG33" i="10"/>
  <c r="BE33" i="10"/>
  <c r="AO33" i="10"/>
  <c r="AM33" i="10"/>
  <c r="W33" i="10"/>
  <c r="U33" i="10"/>
  <c r="E33" i="10"/>
  <c r="DZ32" i="10"/>
  <c r="DW32" i="10"/>
  <c r="DV32" i="10"/>
  <c r="DU32" i="10"/>
  <c r="DT32" i="10"/>
  <c r="DS32" i="10"/>
  <c r="DR32" i="10"/>
  <c r="DQ32" i="10"/>
  <c r="DP32" i="10"/>
  <c r="DO32" i="10"/>
  <c r="DN32" i="10"/>
  <c r="DM32" i="10"/>
  <c r="DL32" i="10"/>
  <c r="DH32" i="10"/>
  <c r="DE32" i="10"/>
  <c r="DD32" i="10"/>
  <c r="DC32" i="10"/>
  <c r="DB32" i="10"/>
  <c r="DA32" i="10"/>
  <c r="CZ32" i="10"/>
  <c r="CY32" i="10"/>
  <c r="CX32" i="10"/>
  <c r="CW32" i="10"/>
  <c r="CV32" i="10"/>
  <c r="CU32" i="10"/>
  <c r="CT32" i="10"/>
  <c r="CR32" i="10"/>
  <c r="CP32" i="10"/>
  <c r="CM32" i="10"/>
  <c r="CL32" i="10"/>
  <c r="CK32" i="10"/>
  <c r="CJ32" i="10"/>
  <c r="CH32" i="10"/>
  <c r="CG32" i="10"/>
  <c r="CD32" i="10" s="1"/>
  <c r="CF32" i="10"/>
  <c r="CE32" i="10"/>
  <c r="CC32" i="10"/>
  <c r="CB32" i="10"/>
  <c r="BY32" i="10" s="1"/>
  <c r="CA32" i="10"/>
  <c r="BZ32" i="10"/>
  <c r="BW32" i="10"/>
  <c r="BG32" i="10"/>
  <c r="BE32" i="10"/>
  <c r="AO32" i="10"/>
  <c r="AM32" i="10"/>
  <c r="W32" i="10"/>
  <c r="U32" i="10"/>
  <c r="E32" i="10"/>
  <c r="DJ32" i="10" s="1"/>
  <c r="DW31" i="10"/>
  <c r="DV31" i="10"/>
  <c r="DU31" i="10"/>
  <c r="DT31" i="10"/>
  <c r="DS31" i="10"/>
  <c r="DR31" i="10"/>
  <c r="DQ31" i="10"/>
  <c r="DP31" i="10"/>
  <c r="DO31" i="10"/>
  <c r="DN31" i="10"/>
  <c r="DM31" i="10"/>
  <c r="DL31" i="10"/>
  <c r="DH31" i="10"/>
  <c r="DE31" i="10"/>
  <c r="DD31" i="10"/>
  <c r="DC31" i="10"/>
  <c r="DB31" i="10"/>
  <c r="DA31" i="10"/>
  <c r="CZ31" i="10"/>
  <c r="CY31" i="10"/>
  <c r="CX31" i="10"/>
  <c r="CW31" i="10"/>
  <c r="CV31" i="10"/>
  <c r="CU31" i="10"/>
  <c r="CT31" i="10"/>
  <c r="CP31" i="10"/>
  <c r="DZ31" i="10" s="1"/>
  <c r="CM31" i="10"/>
  <c r="CL31" i="10"/>
  <c r="CK31" i="10"/>
  <c r="CJ31" i="10"/>
  <c r="CI31" i="10"/>
  <c r="CH31" i="10"/>
  <c r="CG31" i="10"/>
  <c r="CF31" i="10"/>
  <c r="CE31" i="10"/>
  <c r="CC31" i="10"/>
  <c r="CB31" i="10"/>
  <c r="CA31" i="10"/>
  <c r="BY31" i="10" s="1"/>
  <c r="BZ31" i="10"/>
  <c r="BW31" i="10"/>
  <c r="BG31" i="10"/>
  <c r="BE31" i="10"/>
  <c r="AO31" i="10"/>
  <c r="AM31" i="10"/>
  <c r="W31" i="10"/>
  <c r="U31" i="10"/>
  <c r="E31" i="10"/>
  <c r="DW30" i="10"/>
  <c r="DV30" i="10"/>
  <c r="DU30" i="10"/>
  <c r="DT30" i="10"/>
  <c r="DS30" i="10"/>
  <c r="DR30" i="10"/>
  <c r="DQ30" i="10"/>
  <c r="DP30" i="10"/>
  <c r="DO30" i="10"/>
  <c r="DN30" i="10"/>
  <c r="DM30" i="10"/>
  <c r="DL30" i="10"/>
  <c r="DH30" i="10"/>
  <c r="DE30" i="10"/>
  <c r="DD30" i="10"/>
  <c r="DC30" i="10"/>
  <c r="DB30" i="10"/>
  <c r="DA30" i="10"/>
  <c r="CZ30" i="10"/>
  <c r="CY30" i="10"/>
  <c r="CX30" i="10"/>
  <c r="CW30" i="10"/>
  <c r="CV30" i="10"/>
  <c r="CU30" i="10"/>
  <c r="CT30" i="10"/>
  <c r="CP30" i="10"/>
  <c r="DZ30" i="10" s="1"/>
  <c r="CM30" i="10"/>
  <c r="CL30" i="10"/>
  <c r="CK30" i="10"/>
  <c r="CJ30" i="10"/>
  <c r="CH30" i="10"/>
  <c r="CG30" i="10"/>
  <c r="CD30" i="10" s="1"/>
  <c r="CF30" i="10"/>
  <c r="CE30" i="10"/>
  <c r="CC30" i="10"/>
  <c r="CB30" i="10"/>
  <c r="CA30" i="10"/>
  <c r="BZ30" i="10"/>
  <c r="BW30" i="10"/>
  <c r="BG30" i="10"/>
  <c r="BE30" i="10"/>
  <c r="AO30" i="10"/>
  <c r="AM30" i="10"/>
  <c r="W30" i="10"/>
  <c r="U30" i="10"/>
  <c r="E30" i="10"/>
  <c r="CR30" i="10" s="1"/>
  <c r="DW29" i="10"/>
  <c r="DV29" i="10"/>
  <c r="DU29" i="10"/>
  <c r="DT29" i="10"/>
  <c r="DS29" i="10"/>
  <c r="DR29" i="10"/>
  <c r="DQ29" i="10"/>
  <c r="DP29" i="10"/>
  <c r="DO29" i="10"/>
  <c r="DN29" i="10"/>
  <c r="DM29" i="10"/>
  <c r="DL29" i="10"/>
  <c r="DJ29" i="10"/>
  <c r="DH29" i="10"/>
  <c r="DE29" i="10"/>
  <c r="DD29" i="10"/>
  <c r="DC29" i="10"/>
  <c r="DB29" i="10"/>
  <c r="DA29" i="10"/>
  <c r="CZ29" i="10"/>
  <c r="CY29" i="10"/>
  <c r="CX29" i="10"/>
  <c r="CW29" i="10"/>
  <c r="CV29" i="10"/>
  <c r="CU29" i="10"/>
  <c r="CT29" i="10"/>
  <c r="CR29" i="10"/>
  <c r="CP29" i="10"/>
  <c r="DZ29" i="10" s="1"/>
  <c r="CM29" i="10"/>
  <c r="CL29" i="10"/>
  <c r="CK29" i="10"/>
  <c r="CJ29" i="10"/>
  <c r="CH29" i="10"/>
  <c r="CG29" i="10"/>
  <c r="CF29" i="10"/>
  <c r="CE29" i="10"/>
  <c r="CC29" i="10"/>
  <c r="CB29" i="10"/>
  <c r="CA29" i="10"/>
  <c r="BZ29" i="10"/>
  <c r="BY29" i="10"/>
  <c r="BW29" i="10"/>
  <c r="BG29" i="10"/>
  <c r="BE29" i="10"/>
  <c r="AO29" i="10"/>
  <c r="AM29" i="10"/>
  <c r="W29" i="10"/>
  <c r="U29" i="10"/>
  <c r="E29" i="10"/>
  <c r="DU28" i="10"/>
  <c r="DR28" i="10"/>
  <c r="DQ28" i="10"/>
  <c r="DO28" i="10"/>
  <c r="DN28" i="10"/>
  <c r="DH28" i="10"/>
  <c r="DC28" i="10"/>
  <c r="CV28" i="10"/>
  <c r="CR28" i="10"/>
  <c r="CP28" i="10"/>
  <c r="CH28" i="10"/>
  <c r="BW28" i="10"/>
  <c r="BT28" i="10"/>
  <c r="BS28" i="10"/>
  <c r="BR28" i="10"/>
  <c r="BQ28" i="10"/>
  <c r="BP28" i="10"/>
  <c r="BP18" i="10" s="1"/>
  <c r="BO28" i="10"/>
  <c r="BO18" i="10" s="1"/>
  <c r="BN28" i="10"/>
  <c r="BM28" i="10"/>
  <c r="BL28" i="10"/>
  <c r="BK28" i="10"/>
  <c r="BJ28" i="10"/>
  <c r="BI28" i="10"/>
  <c r="BE28" i="10"/>
  <c r="BB28" i="10"/>
  <c r="BA28" i="10"/>
  <c r="AZ28" i="10"/>
  <c r="CM28" i="10" s="1"/>
  <c r="AY28" i="10"/>
  <c r="AX28" i="10"/>
  <c r="AW28" i="10"/>
  <c r="AV28" i="10"/>
  <c r="AU28" i="10"/>
  <c r="AT28" i="10"/>
  <c r="AS28" i="10"/>
  <c r="AS18" i="10" s="1"/>
  <c r="AS118" i="10" s="1"/>
  <c r="AR28" i="10"/>
  <c r="AQ28" i="10"/>
  <c r="AM28" i="10"/>
  <c r="AJ28" i="10"/>
  <c r="DE28" i="10" s="1"/>
  <c r="AI28" i="10"/>
  <c r="AH28" i="10"/>
  <c r="AG28" i="10"/>
  <c r="AF28" i="10"/>
  <c r="AE28" i="10"/>
  <c r="AD28" i="10"/>
  <c r="AC28" i="10"/>
  <c r="AB28" i="10"/>
  <c r="AA28" i="10"/>
  <c r="Z28" i="10"/>
  <c r="Y28" i="10"/>
  <c r="W28" i="10"/>
  <c r="U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E28" i="10"/>
  <c r="DJ28" i="10" s="1"/>
  <c r="DW27" i="10"/>
  <c r="DV27" i="10"/>
  <c r="DU27" i="10"/>
  <c r="DT27" i="10"/>
  <c r="DS27" i="10"/>
  <c r="DR27" i="10"/>
  <c r="DQ27" i="10"/>
  <c r="DP27" i="10"/>
  <c r="DO27" i="10"/>
  <c r="DN27" i="10"/>
  <c r="DM27" i="10"/>
  <c r="DL27" i="10"/>
  <c r="DH27" i="10"/>
  <c r="DE27" i="10"/>
  <c r="DD27" i="10"/>
  <c r="DC27" i="10"/>
  <c r="DB27" i="10"/>
  <c r="DA27" i="10"/>
  <c r="CZ27" i="10"/>
  <c r="CY27" i="10"/>
  <c r="CX27" i="10"/>
  <c r="CW27" i="10"/>
  <c r="CV27" i="10"/>
  <c r="CU27" i="10"/>
  <c r="CT27" i="10"/>
  <c r="CP27" i="10"/>
  <c r="CM27" i="10"/>
  <c r="CL27" i="10"/>
  <c r="CK27" i="10"/>
  <c r="CJ27" i="10"/>
  <c r="CI27" i="10" s="1"/>
  <c r="CH27" i="10"/>
  <c r="CG27" i="10"/>
  <c r="CF27" i="10"/>
  <c r="CE27" i="10"/>
  <c r="CC27" i="10"/>
  <c r="CB27" i="10"/>
  <c r="CA27" i="10"/>
  <c r="BZ27" i="10"/>
  <c r="BW27" i="10"/>
  <c r="BG27" i="10"/>
  <c r="BE27" i="10"/>
  <c r="AO27" i="10"/>
  <c r="AM27" i="10"/>
  <c r="W27" i="10"/>
  <c r="U27" i="10"/>
  <c r="E27" i="10"/>
  <c r="DW26" i="10"/>
  <c r="DV26" i="10"/>
  <c r="DU26" i="10"/>
  <c r="DT26" i="10"/>
  <c r="DS26" i="10"/>
  <c r="DR26" i="10"/>
  <c r="DQ26" i="10"/>
  <c r="DP26" i="10"/>
  <c r="DO26" i="10"/>
  <c r="DN26" i="10"/>
  <c r="DM26" i="10"/>
  <c r="DL26" i="10"/>
  <c r="DJ26" i="10"/>
  <c r="DH26" i="10"/>
  <c r="DE26" i="10"/>
  <c r="DD26" i="10"/>
  <c r="DC26" i="10"/>
  <c r="DB26" i="10"/>
  <c r="DA26" i="10"/>
  <c r="CZ26" i="10"/>
  <c r="CY26" i="10"/>
  <c r="CX26" i="10"/>
  <c r="CW26" i="10"/>
  <c r="CV26" i="10"/>
  <c r="CU26" i="10"/>
  <c r="CT26" i="10"/>
  <c r="CP26" i="10"/>
  <c r="CM26" i="10"/>
  <c r="CL26" i="10"/>
  <c r="CK26" i="10"/>
  <c r="CJ26" i="10"/>
  <c r="CI26" i="10" s="1"/>
  <c r="CH26" i="10"/>
  <c r="CG26" i="10"/>
  <c r="CF26" i="10"/>
  <c r="CD26" i="10" s="1"/>
  <c r="CE26" i="10"/>
  <c r="CC26" i="10"/>
  <c r="CB26" i="10"/>
  <c r="CA26" i="10"/>
  <c r="BY26" i="10" s="1"/>
  <c r="BZ26" i="10"/>
  <c r="BW26" i="10"/>
  <c r="BG26" i="10"/>
  <c r="BE26" i="10"/>
  <c r="AO26" i="10"/>
  <c r="AM26" i="10"/>
  <c r="W26" i="10"/>
  <c r="U26" i="10"/>
  <c r="E26" i="10"/>
  <c r="CR26" i="10" s="1"/>
  <c r="DW25" i="10"/>
  <c r="DV25" i="10"/>
  <c r="DU25" i="10"/>
  <c r="DT25" i="10"/>
  <c r="DS25" i="10"/>
  <c r="DR25" i="10"/>
  <c r="DQ25" i="10"/>
  <c r="DP25" i="10"/>
  <c r="DO25" i="10"/>
  <c r="DN25" i="10"/>
  <c r="DM25" i="10"/>
  <c r="DL25" i="10"/>
  <c r="DH25" i="10"/>
  <c r="DE25" i="10"/>
  <c r="DD25" i="10"/>
  <c r="DC25" i="10"/>
  <c r="DB25" i="10"/>
  <c r="DA25" i="10"/>
  <c r="CZ25" i="10"/>
  <c r="CY25" i="10"/>
  <c r="CX25" i="10"/>
  <c r="CW25" i="10"/>
  <c r="CV25" i="10"/>
  <c r="CU25" i="10"/>
  <c r="CT25" i="10"/>
  <c r="CP25" i="10"/>
  <c r="CM25" i="10"/>
  <c r="CL25" i="10"/>
  <c r="CK25" i="10"/>
  <c r="CJ25" i="10"/>
  <c r="CH25" i="10"/>
  <c r="CG25" i="10"/>
  <c r="CF25" i="10"/>
  <c r="CE25" i="10"/>
  <c r="CC25" i="10"/>
  <c r="CB25" i="10"/>
  <c r="CA25" i="10"/>
  <c r="BZ25" i="10"/>
  <c r="BY25" i="10"/>
  <c r="BW25" i="10"/>
  <c r="BG25" i="10"/>
  <c r="BE25" i="10"/>
  <c r="AO25" i="10"/>
  <c r="AM25" i="10"/>
  <c r="W25" i="10"/>
  <c r="U25" i="10"/>
  <c r="E25" i="10"/>
  <c r="A25" i="10"/>
  <c r="DW24" i="10"/>
  <c r="DP24" i="10"/>
  <c r="DH24" i="10"/>
  <c r="DE24" i="10"/>
  <c r="DC24" i="10"/>
  <c r="DB24" i="10"/>
  <c r="DA24" i="10"/>
  <c r="CP24" i="10"/>
  <c r="CE24" i="10"/>
  <c r="BW24" i="10"/>
  <c r="BT24" i="10"/>
  <c r="BS24" i="10"/>
  <c r="BR24" i="10"/>
  <c r="BQ24" i="10"/>
  <c r="BP24" i="10"/>
  <c r="BO24" i="10"/>
  <c r="BN24" i="10"/>
  <c r="BM24" i="10"/>
  <c r="BL24" i="10"/>
  <c r="BK24" i="10"/>
  <c r="BJ24" i="10"/>
  <c r="BI24" i="10"/>
  <c r="BE24" i="10"/>
  <c r="BB24" i="10"/>
  <c r="BA24" i="10"/>
  <c r="AZ24" i="10"/>
  <c r="AY24" i="10"/>
  <c r="AX24" i="10"/>
  <c r="AW24" i="10"/>
  <c r="AV24" i="10"/>
  <c r="AU24" i="10"/>
  <c r="CK24" i="10" s="1"/>
  <c r="AT24" i="10"/>
  <c r="AS24" i="10"/>
  <c r="AR24" i="10"/>
  <c r="CJ24" i="10" s="1"/>
  <c r="AQ24" i="10"/>
  <c r="AM24" i="10"/>
  <c r="AJ24" i="10"/>
  <c r="AI24" i="10"/>
  <c r="AH24" i="10"/>
  <c r="CH24" i="10" s="1"/>
  <c r="AG24" i="10"/>
  <c r="AG18" i="10" s="1"/>
  <c r="AF24" i="10"/>
  <c r="AE24" i="10"/>
  <c r="AD24" i="10"/>
  <c r="AC24" i="10"/>
  <c r="AB24" i="10"/>
  <c r="AA24" i="10"/>
  <c r="Z24" i="10"/>
  <c r="Y24" i="10"/>
  <c r="U24" i="10"/>
  <c r="R24" i="10"/>
  <c r="Q24" i="10"/>
  <c r="P24" i="10"/>
  <c r="O24" i="10"/>
  <c r="N24" i="10"/>
  <c r="DS24" i="10" s="1"/>
  <c r="M24" i="10"/>
  <c r="L24" i="10"/>
  <c r="K24" i="10"/>
  <c r="CX24" i="10" s="1"/>
  <c r="J24" i="10"/>
  <c r="I24" i="10"/>
  <c r="H24" i="10"/>
  <c r="G24" i="10"/>
  <c r="DW23" i="10"/>
  <c r="DV23" i="10"/>
  <c r="DU23" i="10"/>
  <c r="DT23" i="10"/>
  <c r="DS23" i="10"/>
  <c r="DR23" i="10"/>
  <c r="DQ23" i="10"/>
  <c r="DP23" i="10"/>
  <c r="DO23" i="10"/>
  <c r="DN23" i="10"/>
  <c r="DM23" i="10"/>
  <c r="DL23" i="10"/>
  <c r="DH23" i="10"/>
  <c r="DE23" i="10"/>
  <c r="DD23" i="10"/>
  <c r="DC23" i="10"/>
  <c r="DB23" i="10"/>
  <c r="DA23" i="10"/>
  <c r="CZ23" i="10"/>
  <c r="CY23" i="10"/>
  <c r="CX23" i="10"/>
  <c r="CW23" i="10"/>
  <c r="CV23" i="10"/>
  <c r="CU23" i="10"/>
  <c r="CT23" i="10"/>
  <c r="CP23" i="10"/>
  <c r="CM23" i="10"/>
  <c r="CL23" i="10"/>
  <c r="CK23" i="10"/>
  <c r="CJ23" i="10"/>
  <c r="CI23" i="10" s="1"/>
  <c r="CH23" i="10"/>
  <c r="CG23" i="10"/>
  <c r="CF23" i="10"/>
  <c r="CE23" i="10"/>
  <c r="CD23" i="10"/>
  <c r="CC23" i="10"/>
  <c r="CB23" i="10"/>
  <c r="CA23" i="10"/>
  <c r="BZ23" i="10"/>
  <c r="BY23" i="10" s="1"/>
  <c r="BW23" i="10"/>
  <c r="BG23" i="10"/>
  <c r="BE23" i="10"/>
  <c r="AO23" i="10"/>
  <c r="AM23" i="10"/>
  <c r="W23" i="10"/>
  <c r="CR23" i="10" s="1"/>
  <c r="U23" i="10"/>
  <c r="E23" i="10"/>
  <c r="DW22" i="10"/>
  <c r="DV22" i="10"/>
  <c r="DU22" i="10"/>
  <c r="DT22" i="10"/>
  <c r="DS22" i="10"/>
  <c r="DR22" i="10"/>
  <c r="DQ22" i="10"/>
  <c r="DP22" i="10"/>
  <c r="DO22" i="10"/>
  <c r="DN22" i="10"/>
  <c r="DM22" i="10"/>
  <c r="DL22" i="10"/>
  <c r="DH22" i="10"/>
  <c r="DE22" i="10"/>
  <c r="DD22" i="10"/>
  <c r="DC22" i="10"/>
  <c r="DB22" i="10"/>
  <c r="DA22" i="10"/>
  <c r="CZ22" i="10"/>
  <c r="CY22" i="10"/>
  <c r="CX22" i="10"/>
  <c r="CW22" i="10"/>
  <c r="CV22" i="10"/>
  <c r="CU22" i="10"/>
  <c r="CT22" i="10"/>
  <c r="CP22" i="10"/>
  <c r="CM22" i="10"/>
  <c r="CL22" i="10"/>
  <c r="CK22" i="10"/>
  <c r="CJ22" i="10"/>
  <c r="CH22" i="10"/>
  <c r="CG22" i="10"/>
  <c r="CF22" i="10"/>
  <c r="CE22" i="10"/>
  <c r="CC22" i="10"/>
  <c r="CB22" i="10"/>
  <c r="CA22" i="10"/>
  <c r="BZ22" i="10"/>
  <c r="BY22" i="10" s="1"/>
  <c r="BW22" i="10"/>
  <c r="BG22" i="10"/>
  <c r="BE22" i="10"/>
  <c r="AO22" i="10"/>
  <c r="AM22" i="10"/>
  <c r="W22" i="10"/>
  <c r="U22" i="10"/>
  <c r="E22" i="10"/>
  <c r="DW21" i="10"/>
  <c r="DV21" i="10"/>
  <c r="DU21" i="10"/>
  <c r="DT21" i="10"/>
  <c r="DS21" i="10"/>
  <c r="DR21" i="10"/>
  <c r="DQ21" i="10"/>
  <c r="DP21" i="10"/>
  <c r="DO21" i="10"/>
  <c r="DN21" i="10"/>
  <c r="DM21" i="10"/>
  <c r="DL21" i="10"/>
  <c r="DH21" i="10"/>
  <c r="DE21" i="10"/>
  <c r="DD21" i="10"/>
  <c r="DC21" i="10"/>
  <c r="DB21" i="10"/>
  <c r="DA21" i="10"/>
  <c r="CZ21" i="10"/>
  <c r="CY21" i="10"/>
  <c r="CX21" i="10"/>
  <c r="CW21" i="10"/>
  <c r="CV21" i="10"/>
  <c r="CU21" i="10"/>
  <c r="CT21" i="10"/>
  <c r="CR21" i="10"/>
  <c r="CP21" i="10"/>
  <c r="CM21" i="10"/>
  <c r="CL21" i="10"/>
  <c r="CK21" i="10"/>
  <c r="CJ21" i="10"/>
  <c r="CI21" i="10" s="1"/>
  <c r="CH21" i="10"/>
  <c r="CG21" i="10"/>
  <c r="CF21" i="10"/>
  <c r="CD21" i="10" s="1"/>
  <c r="CE21" i="10"/>
  <c r="CC21" i="10"/>
  <c r="CB21" i="10"/>
  <c r="CA21" i="10"/>
  <c r="BZ21" i="10"/>
  <c r="BY21" i="10"/>
  <c r="BW21" i="10"/>
  <c r="BG21" i="10"/>
  <c r="BE21" i="10"/>
  <c r="AO21" i="10"/>
  <c r="AM21" i="10"/>
  <c r="W21" i="10"/>
  <c r="U21" i="10"/>
  <c r="E21" i="10"/>
  <c r="DJ21" i="10" s="1"/>
  <c r="DW20" i="10"/>
  <c r="DV20" i="10"/>
  <c r="DU20" i="10"/>
  <c r="DT20" i="10"/>
  <c r="DS20" i="10"/>
  <c r="DR20" i="10"/>
  <c r="DQ20" i="10"/>
  <c r="DP20" i="10"/>
  <c r="DO20" i="10"/>
  <c r="DN20" i="10"/>
  <c r="DM20" i="10"/>
  <c r="DL20" i="10"/>
  <c r="DH20" i="10"/>
  <c r="DE20" i="10"/>
  <c r="DD20" i="10"/>
  <c r="DC20" i="10"/>
  <c r="DB20" i="10"/>
  <c r="DA20" i="10"/>
  <c r="CZ20" i="10"/>
  <c r="CY20" i="10"/>
  <c r="CX20" i="10"/>
  <c r="CW20" i="10"/>
  <c r="CV20" i="10"/>
  <c r="CU20" i="10"/>
  <c r="CT20" i="10"/>
  <c r="CP20" i="10"/>
  <c r="CM20" i="10"/>
  <c r="CL20" i="10"/>
  <c r="CK20" i="10"/>
  <c r="CJ20" i="10"/>
  <c r="CI20" i="10" s="1"/>
  <c r="CH20" i="10"/>
  <c r="CG20" i="10"/>
  <c r="CF20" i="10"/>
  <c r="CE20" i="10"/>
  <c r="CD20" i="10" s="1"/>
  <c r="CC20" i="10"/>
  <c r="CB20" i="10"/>
  <c r="CA20" i="10"/>
  <c r="BY20" i="10" s="1"/>
  <c r="BZ20" i="10"/>
  <c r="BW20" i="10"/>
  <c r="BG20" i="10"/>
  <c r="BE20" i="10"/>
  <c r="AO20" i="10"/>
  <c r="AM20" i="10"/>
  <c r="W20" i="10"/>
  <c r="U20" i="10"/>
  <c r="E20" i="10"/>
  <c r="A20" i="10"/>
  <c r="DR19" i="10"/>
  <c r="DQ19" i="10"/>
  <c r="DP19" i="10"/>
  <c r="DH19" i="10"/>
  <c r="DC19" i="10"/>
  <c r="CY19" i="10"/>
  <c r="CP19" i="10"/>
  <c r="CL19" i="10"/>
  <c r="BZ19" i="10"/>
  <c r="BW19" i="10"/>
  <c r="BT19" i="10"/>
  <c r="BS19" i="10"/>
  <c r="BS18" i="10" s="1"/>
  <c r="BR19" i="10"/>
  <c r="BQ19" i="10"/>
  <c r="BP19" i="10"/>
  <c r="BO19" i="10"/>
  <c r="BN19" i="10"/>
  <c r="BM19" i="10"/>
  <c r="BM18" i="10" s="1"/>
  <c r="BL19" i="10"/>
  <c r="BK19" i="10"/>
  <c r="BJ19" i="10"/>
  <c r="BJ18" i="10" s="1"/>
  <c r="BI19" i="10"/>
  <c r="BE19" i="10"/>
  <c r="BB19" i="10"/>
  <c r="BA19" i="10"/>
  <c r="AZ19" i="10"/>
  <c r="AY19" i="10"/>
  <c r="AX19" i="10"/>
  <c r="AW19" i="10"/>
  <c r="AV19" i="10"/>
  <c r="AO19" i="10" s="1"/>
  <c r="AU19" i="10"/>
  <c r="AT19" i="10"/>
  <c r="AS19" i="10"/>
  <c r="AR19" i="10"/>
  <c r="AQ19" i="10"/>
  <c r="AM19" i="10"/>
  <c r="AJ19" i="10"/>
  <c r="AJ18" i="10" s="1"/>
  <c r="AJ118" i="10" s="1"/>
  <c r="AI19" i="10"/>
  <c r="AI18" i="10" s="1"/>
  <c r="AI118" i="10" s="1"/>
  <c r="AH19" i="10"/>
  <c r="AG19" i="10"/>
  <c r="AF19" i="10"/>
  <c r="AE19" i="10"/>
  <c r="AD19" i="10"/>
  <c r="AC19" i="10"/>
  <c r="AB19" i="10"/>
  <c r="AA19" i="10"/>
  <c r="Z19" i="10"/>
  <c r="Y19" i="10"/>
  <c r="CE19" i="10" s="1"/>
  <c r="U19" i="10"/>
  <c r="R19" i="10"/>
  <c r="Q19" i="10"/>
  <c r="P19" i="10"/>
  <c r="O19" i="10"/>
  <c r="N19" i="10"/>
  <c r="M19" i="10"/>
  <c r="L19" i="10"/>
  <c r="K19" i="10"/>
  <c r="J19" i="10"/>
  <c r="I19" i="10"/>
  <c r="DN19" i="10" s="1"/>
  <c r="H19" i="10"/>
  <c r="G19" i="10"/>
  <c r="DG18" i="10"/>
  <c r="CO18" i="10"/>
  <c r="BV18" i="10"/>
  <c r="BQ18" i="10"/>
  <c r="BN18" i="10"/>
  <c r="BK18" i="10"/>
  <c r="BI18" i="10"/>
  <c r="BI118" i="10" s="1"/>
  <c r="BD18" i="10"/>
  <c r="AV18" i="10"/>
  <c r="AT18" i="10"/>
  <c r="AR18" i="10"/>
  <c r="AL18" i="10"/>
  <c r="AC18" i="10"/>
  <c r="AA18" i="10"/>
  <c r="Y18" i="10"/>
  <c r="T18" i="10"/>
  <c r="N18" i="10"/>
  <c r="H18" i="10"/>
  <c r="A18" i="10"/>
  <c r="DW17" i="10"/>
  <c r="DV17" i="10"/>
  <c r="DU17" i="10"/>
  <c r="DT17" i="10"/>
  <c r="DS17" i="10"/>
  <c r="DR17" i="10"/>
  <c r="DQ17" i="10"/>
  <c r="DP17" i="10"/>
  <c r="DO17" i="10"/>
  <c r="DN17" i="10"/>
  <c r="DM17" i="10"/>
  <c r="DL17" i="10"/>
  <c r="DJ17" i="10"/>
  <c r="DH17" i="10"/>
  <c r="DE17" i="10"/>
  <c r="DD17" i="10"/>
  <c r="DC17" i="10"/>
  <c r="DB17" i="10"/>
  <c r="DA17" i="10"/>
  <c r="CZ17" i="10"/>
  <c r="CY17" i="10"/>
  <c r="CX17" i="10"/>
  <c r="CW17" i="10"/>
  <c r="CV17" i="10"/>
  <c r="CU17" i="10"/>
  <c r="CT17" i="10"/>
  <c r="CR17" i="10"/>
  <c r="CP17" i="10"/>
  <c r="CM17" i="10"/>
  <c r="CL17" i="10"/>
  <c r="CK17" i="10"/>
  <c r="CJ17" i="10"/>
  <c r="CH17" i="10"/>
  <c r="CG17" i="10"/>
  <c r="CF17" i="10"/>
  <c r="CE17" i="10"/>
  <c r="CD17" i="10"/>
  <c r="CC17" i="10"/>
  <c r="CB17" i="10"/>
  <c r="CA17" i="10"/>
  <c r="BZ17" i="10"/>
  <c r="BW17" i="10"/>
  <c r="BG17" i="10"/>
  <c r="BE17" i="10"/>
  <c r="AO17" i="10"/>
  <c r="AM17" i="10"/>
  <c r="W17" i="10"/>
  <c r="U17" i="10"/>
  <c r="E17" i="10"/>
  <c r="DW16" i="10"/>
  <c r="DV16" i="10"/>
  <c r="DU16" i="10"/>
  <c r="DT16" i="10"/>
  <c r="DS16" i="10"/>
  <c r="DR16" i="10"/>
  <c r="DQ16" i="10"/>
  <c r="DP16" i="10"/>
  <c r="DO16" i="10"/>
  <c r="DN16" i="10"/>
  <c r="DM16" i="10"/>
  <c r="DL16" i="10"/>
  <c r="DH16" i="10"/>
  <c r="DE16" i="10"/>
  <c r="DD16" i="10"/>
  <c r="DC16" i="10"/>
  <c r="DB16" i="10"/>
  <c r="DA16" i="10"/>
  <c r="CZ16" i="10"/>
  <c r="CY16" i="10"/>
  <c r="CX16" i="10"/>
  <c r="CW16" i="10"/>
  <c r="CV16" i="10"/>
  <c r="CU16" i="10"/>
  <c r="CT16" i="10"/>
  <c r="CR16" i="10"/>
  <c r="CP16" i="10"/>
  <c r="CM16" i="10"/>
  <c r="CL16" i="10"/>
  <c r="CK16" i="10"/>
  <c r="CJ16" i="10"/>
  <c r="CI16" i="10"/>
  <c r="CH16" i="10"/>
  <c r="CG16" i="10"/>
  <c r="CF16" i="10"/>
  <c r="CE16" i="10"/>
  <c r="CD16" i="10" s="1"/>
  <c r="CC16" i="10"/>
  <c r="BY16" i="10" s="1"/>
  <c r="CB16" i="10"/>
  <c r="CA16" i="10"/>
  <c r="BZ16" i="10"/>
  <c r="BW16" i="10"/>
  <c r="BG16" i="10"/>
  <c r="BE16" i="10"/>
  <c r="AO16" i="10"/>
  <c r="AM16" i="10"/>
  <c r="W16" i="10"/>
  <c r="U16" i="10"/>
  <c r="E16" i="10"/>
  <c r="DW15" i="10"/>
  <c r="DV15" i="10"/>
  <c r="DU15" i="10"/>
  <c r="DT15" i="10"/>
  <c r="DS15" i="10"/>
  <c r="DR15" i="10"/>
  <c r="DQ15" i="10"/>
  <c r="DP15" i="10"/>
  <c r="DO15" i="10"/>
  <c r="DN15" i="10"/>
  <c r="DM15" i="10"/>
  <c r="DL15" i="10"/>
  <c r="DJ15" i="10"/>
  <c r="DH15" i="10"/>
  <c r="DE15" i="10"/>
  <c r="DD15" i="10"/>
  <c r="DC15" i="10"/>
  <c r="DB15" i="10"/>
  <c r="DA15" i="10"/>
  <c r="CZ15" i="10"/>
  <c r="CY15" i="10"/>
  <c r="CX15" i="10"/>
  <c r="CW15" i="10"/>
  <c r="CV15" i="10"/>
  <c r="CU15" i="10"/>
  <c r="CT15" i="10"/>
  <c r="CP15" i="10"/>
  <c r="CM15" i="10"/>
  <c r="CL15" i="10"/>
  <c r="CK15" i="10"/>
  <c r="CJ15" i="10"/>
  <c r="CH15" i="10"/>
  <c r="CG15" i="10"/>
  <c r="CF15" i="10"/>
  <c r="CD15" i="10" s="1"/>
  <c r="CE15" i="10"/>
  <c r="CC15" i="10"/>
  <c r="CB15" i="10"/>
  <c r="CA15" i="10"/>
  <c r="BZ15" i="10"/>
  <c r="BY15" i="10"/>
  <c r="BW15" i="10"/>
  <c r="BG15" i="10"/>
  <c r="BE15" i="10"/>
  <c r="AO15" i="10"/>
  <c r="AM15" i="10"/>
  <c r="W15" i="10"/>
  <c r="CR15" i="10" s="1"/>
  <c r="U15" i="10"/>
  <c r="E15" i="10"/>
  <c r="DW14" i="10"/>
  <c r="DV14" i="10"/>
  <c r="DU14" i="10"/>
  <c r="DT14" i="10"/>
  <c r="DS14" i="10"/>
  <c r="DR14" i="10"/>
  <c r="DQ14" i="10"/>
  <c r="DP14" i="10"/>
  <c r="DO14" i="10"/>
  <c r="DN14" i="10"/>
  <c r="DM14" i="10"/>
  <c r="DL14" i="10"/>
  <c r="DH14" i="10"/>
  <c r="DE14" i="10"/>
  <c r="DD14" i="10"/>
  <c r="DC14" i="10"/>
  <c r="DB14" i="10"/>
  <c r="DA14" i="10"/>
  <c r="CZ14" i="10"/>
  <c r="CY14" i="10"/>
  <c r="CX14" i="10"/>
  <c r="CW14" i="10"/>
  <c r="CV14" i="10"/>
  <c r="CU14" i="10"/>
  <c r="CT14" i="10"/>
  <c r="CP14" i="10"/>
  <c r="CM14" i="10"/>
  <c r="CL14" i="10"/>
  <c r="CK14" i="10"/>
  <c r="CJ14" i="10"/>
  <c r="CH14" i="10"/>
  <c r="CG14" i="10"/>
  <c r="CD14" i="10" s="1"/>
  <c r="CF14" i="10"/>
  <c r="CE14" i="10"/>
  <c r="CC14" i="10"/>
  <c r="CB14" i="10"/>
  <c r="CA14" i="10"/>
  <c r="BY14" i="10" s="1"/>
  <c r="BZ14" i="10"/>
  <c r="BW14" i="10"/>
  <c r="BG14" i="10"/>
  <c r="BE14" i="10"/>
  <c r="AO14" i="10"/>
  <c r="AM14" i="10"/>
  <c r="W14" i="10"/>
  <c r="U14" i="10"/>
  <c r="E14" i="10"/>
  <c r="DW13" i="10"/>
  <c r="DV13" i="10"/>
  <c r="DU13" i="10"/>
  <c r="DT13" i="10"/>
  <c r="DS13" i="10"/>
  <c r="DR13" i="10"/>
  <c r="DQ13" i="10"/>
  <c r="DP13" i="10"/>
  <c r="DO13" i="10"/>
  <c r="DN13" i="10"/>
  <c r="DM13" i="10"/>
  <c r="DL13" i="10"/>
  <c r="DH13" i="10"/>
  <c r="DE13" i="10"/>
  <c r="DD13" i="10"/>
  <c r="DC13" i="10"/>
  <c r="DB13" i="10"/>
  <c r="DA13" i="10"/>
  <c r="CZ13" i="10"/>
  <c r="CY13" i="10"/>
  <c r="CX13" i="10"/>
  <c r="CW13" i="10"/>
  <c r="CV13" i="10"/>
  <c r="CU13" i="10"/>
  <c r="CT13" i="10"/>
  <c r="CR13" i="10"/>
  <c r="CP13" i="10"/>
  <c r="CM13" i="10"/>
  <c r="CL13" i="10"/>
  <c r="CK13" i="10"/>
  <c r="CJ13" i="10"/>
  <c r="CH13" i="10"/>
  <c r="CG13" i="10"/>
  <c r="CD13" i="10" s="1"/>
  <c r="CF13" i="10"/>
  <c r="CE13" i="10"/>
  <c r="CC13" i="10"/>
  <c r="CB13" i="10"/>
  <c r="CA13" i="10"/>
  <c r="BY13" i="10" s="1"/>
  <c r="BZ13" i="10"/>
  <c r="BW13" i="10"/>
  <c r="BG13" i="10"/>
  <c r="BE13" i="10"/>
  <c r="AO13" i="10"/>
  <c r="AM13" i="10"/>
  <c r="W13" i="10"/>
  <c r="DJ13" i="10" s="1"/>
  <c r="U13" i="10"/>
  <c r="E13" i="10"/>
  <c r="DW12" i="10"/>
  <c r="DV12" i="10"/>
  <c r="DU12" i="10"/>
  <c r="DT12" i="10"/>
  <c r="DS12" i="10"/>
  <c r="DR12" i="10"/>
  <c r="DQ12" i="10"/>
  <c r="DP12" i="10"/>
  <c r="DO12" i="10"/>
  <c r="DN12" i="10"/>
  <c r="DM12" i="10"/>
  <c r="DL12" i="10"/>
  <c r="DJ12" i="10"/>
  <c r="DH12" i="10"/>
  <c r="DE12" i="10"/>
  <c r="DD12" i="10"/>
  <c r="DC12" i="10"/>
  <c r="DB12" i="10"/>
  <c r="DA12" i="10"/>
  <c r="CZ12" i="10"/>
  <c r="CY12" i="10"/>
  <c r="CX12" i="10"/>
  <c r="CW12" i="10"/>
  <c r="CV12" i="10"/>
  <c r="CU12" i="10"/>
  <c r="CT12" i="10"/>
  <c r="CR12" i="10"/>
  <c r="CP12" i="10"/>
  <c r="CM12" i="10"/>
  <c r="CL12" i="10"/>
  <c r="CK12" i="10"/>
  <c r="CJ12" i="10"/>
  <c r="CH12" i="10"/>
  <c r="CG12" i="10"/>
  <c r="CF12" i="10"/>
  <c r="CD12" i="10" s="1"/>
  <c r="CE12" i="10"/>
  <c r="CC12" i="10"/>
  <c r="BY12" i="10" s="1"/>
  <c r="CB12" i="10"/>
  <c r="CA12" i="10"/>
  <c r="BZ12" i="10"/>
  <c r="BW12" i="10"/>
  <c r="BG12" i="10"/>
  <c r="BE12" i="10"/>
  <c r="AO12" i="10"/>
  <c r="AM12" i="10"/>
  <c r="W12" i="10"/>
  <c r="U12" i="10"/>
  <c r="E12" i="10"/>
  <c r="DW11" i="10"/>
  <c r="DV11" i="10"/>
  <c r="DU11" i="10"/>
  <c r="DT11" i="10"/>
  <c r="DS11" i="10"/>
  <c r="DR11" i="10"/>
  <c r="DQ11" i="10"/>
  <c r="DP11" i="10"/>
  <c r="DO11" i="10"/>
  <c r="DN11" i="10"/>
  <c r="DM11" i="10"/>
  <c r="DL11" i="10"/>
  <c r="DH11" i="10"/>
  <c r="DE11" i="10"/>
  <c r="DD11" i="10"/>
  <c r="DC11" i="10"/>
  <c r="DB11" i="10"/>
  <c r="DA11" i="10"/>
  <c r="CZ11" i="10"/>
  <c r="CY11" i="10"/>
  <c r="CX11" i="10"/>
  <c r="CW11" i="10"/>
  <c r="CV11" i="10"/>
  <c r="CU11" i="10"/>
  <c r="CT11" i="10"/>
  <c r="CP11" i="10"/>
  <c r="CM11" i="10"/>
  <c r="CL11" i="10"/>
  <c r="CK11" i="10"/>
  <c r="CJ11" i="10"/>
  <c r="CI11" i="10" s="1"/>
  <c r="CH11" i="10"/>
  <c r="CG11" i="10"/>
  <c r="CF11" i="10"/>
  <c r="CE11" i="10"/>
  <c r="CD11" i="10"/>
  <c r="CC11" i="10"/>
  <c r="CB11" i="10"/>
  <c r="CA11" i="10"/>
  <c r="BZ11" i="10"/>
  <c r="BW11" i="10"/>
  <c r="BG11" i="10"/>
  <c r="BE11" i="10"/>
  <c r="AO11" i="10"/>
  <c r="AM11" i="10"/>
  <c r="W11" i="10"/>
  <c r="U11" i="10"/>
  <c r="E11" i="10"/>
  <c r="DW10" i="10"/>
  <c r="DV10" i="10"/>
  <c r="DU10" i="10"/>
  <c r="DT10" i="10"/>
  <c r="DS10" i="10"/>
  <c r="DR10" i="10"/>
  <c r="DQ10" i="10"/>
  <c r="DP10" i="10"/>
  <c r="DO10" i="10"/>
  <c r="DN10" i="10"/>
  <c r="DM10" i="10"/>
  <c r="DL10" i="10"/>
  <c r="DH10" i="10"/>
  <c r="DE10" i="10"/>
  <c r="DD10" i="10"/>
  <c r="DC10" i="10"/>
  <c r="DB10" i="10"/>
  <c r="DA10" i="10"/>
  <c r="CZ10" i="10"/>
  <c r="CY10" i="10"/>
  <c r="CX10" i="10"/>
  <c r="CW10" i="10"/>
  <c r="CV10" i="10"/>
  <c r="CU10" i="10"/>
  <c r="CT10" i="10"/>
  <c r="CP10" i="10"/>
  <c r="CM10" i="10"/>
  <c r="CL10" i="10"/>
  <c r="CK10" i="10"/>
  <c r="CI10" i="10" s="1"/>
  <c r="CJ10" i="10"/>
  <c r="CH10" i="10"/>
  <c r="CG10" i="10"/>
  <c r="CF10" i="10"/>
  <c r="CE10" i="10"/>
  <c r="CD10" i="10" s="1"/>
  <c r="CC10" i="10"/>
  <c r="CB10" i="10"/>
  <c r="CA10" i="10"/>
  <c r="BZ10" i="10"/>
  <c r="BY10" i="10"/>
  <c r="BW10" i="10"/>
  <c r="BG10" i="10"/>
  <c r="BE10" i="10"/>
  <c r="AO10" i="10"/>
  <c r="AM10" i="10"/>
  <c r="W10" i="10"/>
  <c r="U10" i="10"/>
  <c r="E10" i="10"/>
  <c r="DW9" i="10"/>
  <c r="DV9" i="10"/>
  <c r="DU9" i="10"/>
  <c r="DT9" i="10"/>
  <c r="DS9" i="10"/>
  <c r="DR9" i="10"/>
  <c r="DQ9" i="10"/>
  <c r="DP9" i="10"/>
  <c r="DO9" i="10"/>
  <c r="DN9" i="10"/>
  <c r="DM9" i="10"/>
  <c r="DL9" i="10"/>
  <c r="DH9" i="10"/>
  <c r="DE9" i="10"/>
  <c r="DD9" i="10"/>
  <c r="DC9" i="10"/>
  <c r="DB9" i="10"/>
  <c r="DA9" i="10"/>
  <c r="CZ9" i="10"/>
  <c r="CY9" i="10"/>
  <c r="CX9" i="10"/>
  <c r="CW9" i="10"/>
  <c r="CV9" i="10"/>
  <c r="CU9" i="10"/>
  <c r="CT9" i="10"/>
  <c r="CP9" i="10"/>
  <c r="CM9" i="10"/>
  <c r="CL9" i="10"/>
  <c r="CK9" i="10"/>
  <c r="CI9" i="10" s="1"/>
  <c r="CJ9" i="10"/>
  <c r="CH9" i="10"/>
  <c r="CG9" i="10"/>
  <c r="CF9" i="10"/>
  <c r="CE9" i="10"/>
  <c r="CC9" i="10"/>
  <c r="CB9" i="10"/>
  <c r="CA9" i="10"/>
  <c r="BZ9" i="10"/>
  <c r="BW9" i="10"/>
  <c r="BG9" i="10"/>
  <c r="BE9" i="10"/>
  <c r="AO9" i="10"/>
  <c r="AM9" i="10"/>
  <c r="W9" i="10"/>
  <c r="U9" i="10"/>
  <c r="E9" i="10"/>
  <c r="DW8" i="10"/>
  <c r="DV8" i="10"/>
  <c r="DU8" i="10"/>
  <c r="DT8" i="10"/>
  <c r="DS8" i="10"/>
  <c r="DR8" i="10"/>
  <c r="DQ8" i="10"/>
  <c r="DP8" i="10"/>
  <c r="DO8" i="10"/>
  <c r="DN8" i="10"/>
  <c r="DM8" i="10"/>
  <c r="DL8" i="10"/>
  <c r="DJ8" i="10"/>
  <c r="DH8" i="10"/>
  <c r="DE8" i="10"/>
  <c r="DD8" i="10"/>
  <c r="DC8" i="10"/>
  <c r="DB8" i="10"/>
  <c r="DA8" i="10"/>
  <c r="CZ8" i="10"/>
  <c r="CY8" i="10"/>
  <c r="CX8" i="10"/>
  <c r="CW8" i="10"/>
  <c r="CV8" i="10"/>
  <c r="CU8" i="10"/>
  <c r="CT8" i="10"/>
  <c r="CR8" i="10"/>
  <c r="CP8" i="10"/>
  <c r="CM8" i="10"/>
  <c r="CL8" i="10"/>
  <c r="CK8" i="10"/>
  <c r="CJ8" i="10"/>
  <c r="CH8" i="10"/>
  <c r="CG8" i="10"/>
  <c r="CD8" i="10" s="1"/>
  <c r="CF8" i="10"/>
  <c r="CE8" i="10"/>
  <c r="CC8" i="10"/>
  <c r="CB8" i="10"/>
  <c r="CA8" i="10"/>
  <c r="BZ8" i="10"/>
  <c r="BY8" i="10"/>
  <c r="BW8" i="10"/>
  <c r="BG8" i="10"/>
  <c r="BE8" i="10"/>
  <c r="AO8" i="10"/>
  <c r="AM8" i="10"/>
  <c r="W8" i="10"/>
  <c r="U8" i="10"/>
  <c r="E8" i="10"/>
  <c r="DV7" i="10"/>
  <c r="DS7" i="10"/>
  <c r="DR7" i="10"/>
  <c r="DQ7" i="10"/>
  <c r="DO7" i="10"/>
  <c r="DG7" i="10"/>
  <c r="DD7" i="10"/>
  <c r="DC7" i="10"/>
  <c r="CV7" i="10"/>
  <c r="CO7" i="10"/>
  <c r="CJ7" i="10"/>
  <c r="CH7" i="10"/>
  <c r="BV7" i="10"/>
  <c r="BT7" i="10"/>
  <c r="BS7" i="10"/>
  <c r="BR7" i="10"/>
  <c r="BQ7" i="10"/>
  <c r="BQ118" i="10" s="1"/>
  <c r="BP7" i="10"/>
  <c r="BO7" i="10"/>
  <c r="BO118" i="10" s="1"/>
  <c r="BN7" i="10"/>
  <c r="BN118" i="10" s="1"/>
  <c r="BM7" i="10"/>
  <c r="BL7" i="10"/>
  <c r="BK7" i="10"/>
  <c r="BJ7" i="10"/>
  <c r="BJ118" i="10" s="1"/>
  <c r="BI7" i="10"/>
  <c r="BD7" i="10"/>
  <c r="BB7" i="10"/>
  <c r="BA7" i="10"/>
  <c r="AZ7" i="10"/>
  <c r="AY7" i="10"/>
  <c r="AX7" i="10"/>
  <c r="AW7" i="10"/>
  <c r="AV7" i="10"/>
  <c r="AU7" i="10"/>
  <c r="AT7" i="10"/>
  <c r="AS7" i="10"/>
  <c r="AR7" i="10"/>
  <c r="AQ7" i="10"/>
  <c r="AL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T7" i="10"/>
  <c r="R7" i="10"/>
  <c r="Q7" i="10"/>
  <c r="P7" i="10"/>
  <c r="O7" i="10"/>
  <c r="N7" i="10"/>
  <c r="DA7" i="10" s="1"/>
  <c r="M7" i="10"/>
  <c r="L7" i="10"/>
  <c r="K7" i="10"/>
  <c r="J7" i="10"/>
  <c r="I7" i="10"/>
  <c r="H7" i="10"/>
  <c r="G7" i="10"/>
  <c r="DR6" i="10"/>
  <c r="DO6" i="10"/>
  <c r="DM6" i="10"/>
  <c r="DE6" i="10"/>
  <c r="DD6" i="10"/>
  <c r="CZ6" i="10"/>
  <c r="CW6" i="10"/>
  <c r="CV6" i="10"/>
  <c r="CU6" i="10"/>
  <c r="CT6" i="10"/>
  <c r="BT6" i="10"/>
  <c r="BS6" i="10"/>
  <c r="BQ6" i="10"/>
  <c r="BK6" i="10"/>
  <c r="CB6" i="10" s="1"/>
  <c r="BJ6" i="10"/>
  <c r="BI6" i="10"/>
  <c r="BB6" i="10"/>
  <c r="BA6" i="10"/>
  <c r="AW6" i="10"/>
  <c r="AS6" i="10"/>
  <c r="AQ6" i="10"/>
  <c r="AJ6" i="10"/>
  <c r="AI6" i="10"/>
  <c r="AC6" i="10"/>
  <c r="R6" i="10"/>
  <c r="DW6" i="10" s="1"/>
  <c r="Q6" i="10"/>
  <c r="DV6" i="10" s="1"/>
  <c r="P6" i="10"/>
  <c r="O6" i="10"/>
  <c r="N6" i="10"/>
  <c r="M6" i="10"/>
  <c r="L6" i="10"/>
  <c r="K6" i="10"/>
  <c r="CX6" i="10" s="1"/>
  <c r="J6" i="10"/>
  <c r="I6" i="10"/>
  <c r="H6" i="10"/>
  <c r="G6" i="10"/>
  <c r="DF4" i="10"/>
  <c r="DE4" i="10"/>
  <c r="CN4" i="10"/>
  <c r="CM4" i="10"/>
  <c r="BU4" i="10"/>
  <c r="BT4" i="10"/>
  <c r="BC4" i="10"/>
  <c r="BB4" i="10"/>
  <c r="AK4" i="10"/>
  <c r="AJ4" i="10"/>
  <c r="S4" i="10"/>
  <c r="S1" i="10"/>
  <c r="A1" i="10"/>
  <c r="DG118" i="9"/>
  <c r="CO118" i="9"/>
  <c r="BV118" i="9"/>
  <c r="BD118" i="9"/>
  <c r="AW118" i="9"/>
  <c r="AV118" i="9"/>
  <c r="AU118" i="9"/>
  <c r="AS118" i="9"/>
  <c r="AL118" i="9"/>
  <c r="T118" i="9"/>
  <c r="DW117" i="9"/>
  <c r="DV117" i="9"/>
  <c r="DU117" i="9"/>
  <c r="DT117" i="9"/>
  <c r="DS117" i="9"/>
  <c r="DR117" i="9"/>
  <c r="DQ117" i="9"/>
  <c r="DP117" i="9"/>
  <c r="DO117" i="9"/>
  <c r="DN117" i="9"/>
  <c r="DM117" i="9"/>
  <c r="DL117" i="9"/>
  <c r="DJ117" i="9"/>
  <c r="DH117" i="9"/>
  <c r="DE117" i="9"/>
  <c r="DD117" i="9"/>
  <c r="DC117" i="9"/>
  <c r="DB117" i="9"/>
  <c r="DA117" i="9"/>
  <c r="CZ117" i="9"/>
  <c r="CY117" i="9"/>
  <c r="CX117" i="9"/>
  <c r="CW117" i="9"/>
  <c r="CV117" i="9"/>
  <c r="CU117" i="9"/>
  <c r="CT117" i="9"/>
  <c r="CP117" i="9"/>
  <c r="DZ117" i="9" s="1"/>
  <c r="CM117" i="9"/>
  <c r="CL117" i="9"/>
  <c r="CK117" i="9"/>
  <c r="CJ117" i="9"/>
  <c r="CH117" i="9"/>
  <c r="CG117" i="9"/>
  <c r="CF117" i="9"/>
  <c r="CE117" i="9"/>
  <c r="CC117" i="9"/>
  <c r="CB117" i="9"/>
  <c r="CA117" i="9"/>
  <c r="BY117" i="9" s="1"/>
  <c r="BZ117" i="9"/>
  <c r="BW117" i="9"/>
  <c r="BG117" i="9"/>
  <c r="BE117" i="9"/>
  <c r="AO117" i="9"/>
  <c r="AM117" i="9"/>
  <c r="W117" i="9"/>
  <c r="U117" i="9"/>
  <c r="E117" i="9"/>
  <c r="DZ116" i="9"/>
  <c r="DW116" i="9"/>
  <c r="DV116" i="9"/>
  <c r="DU116" i="9"/>
  <c r="DT116" i="9"/>
  <c r="DS116" i="9"/>
  <c r="DR116" i="9"/>
  <c r="DQ116" i="9"/>
  <c r="DP116" i="9"/>
  <c r="DO116" i="9"/>
  <c r="DN116" i="9"/>
  <c r="DM116" i="9"/>
  <c r="DL116" i="9"/>
  <c r="DH116" i="9"/>
  <c r="DE116" i="9"/>
  <c r="DD116" i="9"/>
  <c r="DC116" i="9"/>
  <c r="DB116" i="9"/>
  <c r="DA116" i="9"/>
  <c r="CZ116" i="9"/>
  <c r="CY116" i="9"/>
  <c r="CX116" i="9"/>
  <c r="CW116" i="9"/>
  <c r="CV116" i="9"/>
  <c r="CU116" i="9"/>
  <c r="CT116" i="9"/>
  <c r="CP116" i="9"/>
  <c r="CM116" i="9"/>
  <c r="CL116" i="9"/>
  <c r="CK116" i="9"/>
  <c r="CJ116" i="9"/>
  <c r="CI116" i="9" s="1"/>
  <c r="CH116" i="9"/>
  <c r="CG116" i="9"/>
  <c r="CD116" i="9" s="1"/>
  <c r="CF116" i="9"/>
  <c r="CE116" i="9"/>
  <c r="CC116" i="9"/>
  <c r="CB116" i="9"/>
  <c r="CA116" i="9"/>
  <c r="BZ116" i="9"/>
  <c r="BY116" i="9" s="1"/>
  <c r="BW116" i="9"/>
  <c r="BG116" i="9"/>
  <c r="BE116" i="9"/>
  <c r="AO116" i="9"/>
  <c r="AM116" i="9"/>
  <c r="W116" i="9"/>
  <c r="U116" i="9"/>
  <c r="E116" i="9"/>
  <c r="DZ115" i="9"/>
  <c r="DW115" i="9"/>
  <c r="DV115" i="9"/>
  <c r="DU115" i="9"/>
  <c r="DT115" i="9"/>
  <c r="DS115" i="9"/>
  <c r="DR115" i="9"/>
  <c r="DQ115" i="9"/>
  <c r="DP115" i="9"/>
  <c r="DO115" i="9"/>
  <c r="DN115" i="9"/>
  <c r="DM115" i="9"/>
  <c r="DL115" i="9"/>
  <c r="DJ115" i="9"/>
  <c r="DH115" i="9"/>
  <c r="DE115" i="9"/>
  <c r="DD115" i="9"/>
  <c r="DC115" i="9"/>
  <c r="DB115" i="9"/>
  <c r="DA115" i="9"/>
  <c r="CZ115" i="9"/>
  <c r="CY115" i="9"/>
  <c r="CX115" i="9"/>
  <c r="CW115" i="9"/>
  <c r="CV115" i="9"/>
  <c r="CU115" i="9"/>
  <c r="CT115" i="9"/>
  <c r="CR115" i="9"/>
  <c r="CP115" i="9"/>
  <c r="CM115" i="9"/>
  <c r="CL115" i="9"/>
  <c r="CK115" i="9"/>
  <c r="CJ115" i="9"/>
  <c r="CI115" i="9" s="1"/>
  <c r="CH115" i="9"/>
  <c r="CG115" i="9"/>
  <c r="CF115" i="9"/>
  <c r="CE115" i="9"/>
  <c r="CD115" i="9"/>
  <c r="CC115" i="9"/>
  <c r="CB115" i="9"/>
  <c r="CA115" i="9"/>
  <c r="BZ115" i="9"/>
  <c r="BY115" i="9"/>
  <c r="BW115" i="9"/>
  <c r="BG115" i="9"/>
  <c r="BE115" i="9"/>
  <c r="AO115" i="9"/>
  <c r="AM115" i="9"/>
  <c r="W115" i="9"/>
  <c r="U115" i="9"/>
  <c r="E115" i="9"/>
  <c r="DW114" i="9"/>
  <c r="DV114" i="9"/>
  <c r="DU114" i="9"/>
  <c r="DT114" i="9"/>
  <c r="DS114" i="9"/>
  <c r="DR114" i="9"/>
  <c r="DQ114" i="9"/>
  <c r="DP114" i="9"/>
  <c r="DO114" i="9"/>
  <c r="DN114" i="9"/>
  <c r="DM114" i="9"/>
  <c r="DL114" i="9"/>
  <c r="DJ114" i="9"/>
  <c r="DH114" i="9"/>
  <c r="DE114" i="9"/>
  <c r="DD114" i="9"/>
  <c r="DC114" i="9"/>
  <c r="DB114" i="9"/>
  <c r="DA114" i="9"/>
  <c r="CZ114" i="9"/>
  <c r="CY114" i="9"/>
  <c r="CX114" i="9"/>
  <c r="CW114" i="9"/>
  <c r="CV114" i="9"/>
  <c r="CU114" i="9"/>
  <c r="CT114" i="9"/>
  <c r="CP114" i="9"/>
  <c r="DZ114" i="9" s="1"/>
  <c r="CM114" i="9"/>
  <c r="CL114" i="9"/>
  <c r="CK114" i="9"/>
  <c r="CJ114" i="9"/>
  <c r="CI114" i="9" s="1"/>
  <c r="CH114" i="9"/>
  <c r="CG114" i="9"/>
  <c r="CF114" i="9"/>
  <c r="CE114" i="9"/>
  <c r="CC114" i="9"/>
  <c r="CB114" i="9"/>
  <c r="CA114" i="9"/>
  <c r="BZ114" i="9"/>
  <c r="BY114" i="9"/>
  <c r="BW114" i="9"/>
  <c r="BG114" i="9"/>
  <c r="BE114" i="9"/>
  <c r="AO114" i="9"/>
  <c r="AM114" i="9"/>
  <c r="W114" i="9"/>
  <c r="CR114" i="9" s="1"/>
  <c r="U114" i="9"/>
  <c r="E114" i="9"/>
  <c r="DW113" i="9"/>
  <c r="DV113" i="9"/>
  <c r="DU113" i="9"/>
  <c r="DT113" i="9"/>
  <c r="DS113" i="9"/>
  <c r="DR113" i="9"/>
  <c r="DQ113" i="9"/>
  <c r="DP113" i="9"/>
  <c r="DO113" i="9"/>
  <c r="DN113" i="9"/>
  <c r="DM113" i="9"/>
  <c r="DL113" i="9"/>
  <c r="DH113" i="9"/>
  <c r="DE113" i="9"/>
  <c r="DD113" i="9"/>
  <c r="DC113" i="9"/>
  <c r="DB113" i="9"/>
  <c r="DA113" i="9"/>
  <c r="CZ113" i="9"/>
  <c r="CY113" i="9"/>
  <c r="CX113" i="9"/>
  <c r="CW113" i="9"/>
  <c r="CV113" i="9"/>
  <c r="CU113" i="9"/>
  <c r="CT113" i="9"/>
  <c r="CP113" i="9"/>
  <c r="DZ113" i="9" s="1"/>
  <c r="CM113" i="9"/>
  <c r="CL113" i="9"/>
  <c r="CK113" i="9"/>
  <c r="CJ113" i="9"/>
  <c r="CH113" i="9"/>
  <c r="CG113" i="9"/>
  <c r="CF113" i="9"/>
  <c r="CE113" i="9"/>
  <c r="CC113" i="9"/>
  <c r="CB113" i="9"/>
  <c r="CA113" i="9"/>
  <c r="BZ113" i="9"/>
  <c r="BW113" i="9"/>
  <c r="BG113" i="9"/>
  <c r="BE113" i="9"/>
  <c r="AO113" i="9"/>
  <c r="AM113" i="9"/>
  <c r="W113" i="9"/>
  <c r="U113" i="9"/>
  <c r="E113" i="9"/>
  <c r="CR113" i="9" s="1"/>
  <c r="DW112" i="9"/>
  <c r="DV112" i="9"/>
  <c r="DU112" i="9"/>
  <c r="DT112" i="9"/>
  <c r="DS112" i="9"/>
  <c r="DR112" i="9"/>
  <c r="DQ112" i="9"/>
  <c r="DP112" i="9"/>
  <c r="DO112" i="9"/>
  <c r="DN112" i="9"/>
  <c r="DM112" i="9"/>
  <c r="DL112" i="9"/>
  <c r="DH112" i="9"/>
  <c r="DE112" i="9"/>
  <c r="DD112" i="9"/>
  <c r="DC112" i="9"/>
  <c r="DB112" i="9"/>
  <c r="DA112" i="9"/>
  <c r="CZ112" i="9"/>
  <c r="CY112" i="9"/>
  <c r="CX112" i="9"/>
  <c r="CW112" i="9"/>
  <c r="CV112" i="9"/>
  <c r="CU112" i="9"/>
  <c r="CT112" i="9"/>
  <c r="CP112" i="9"/>
  <c r="DZ112" i="9" s="1"/>
  <c r="CM112" i="9"/>
  <c r="CL112" i="9"/>
  <c r="CK112" i="9"/>
  <c r="CJ112" i="9"/>
  <c r="CH112" i="9"/>
  <c r="CG112" i="9"/>
  <c r="CF112" i="9"/>
  <c r="CD112" i="9" s="1"/>
  <c r="CE112" i="9"/>
  <c r="CC112" i="9"/>
  <c r="CB112" i="9"/>
  <c r="CA112" i="9"/>
  <c r="BZ112" i="9"/>
  <c r="BY112" i="9" s="1"/>
  <c r="BW112" i="9"/>
  <c r="BG112" i="9"/>
  <c r="BE112" i="9"/>
  <c r="AO112" i="9"/>
  <c r="AM112" i="9"/>
  <c r="W112" i="9"/>
  <c r="U112" i="9"/>
  <c r="E112" i="9"/>
  <c r="DZ111" i="9"/>
  <c r="DW111" i="9"/>
  <c r="DV111" i="9"/>
  <c r="DU111" i="9"/>
  <c r="DT111" i="9"/>
  <c r="DS111" i="9"/>
  <c r="DR111" i="9"/>
  <c r="DQ111" i="9"/>
  <c r="DP111" i="9"/>
  <c r="DO111" i="9"/>
  <c r="DN111" i="9"/>
  <c r="DM111" i="9"/>
  <c r="DL111" i="9"/>
  <c r="DH111" i="9"/>
  <c r="DE111" i="9"/>
  <c r="DD111" i="9"/>
  <c r="DC111" i="9"/>
  <c r="DB111" i="9"/>
  <c r="DA111" i="9"/>
  <c r="CZ111" i="9"/>
  <c r="CY111" i="9"/>
  <c r="CX111" i="9"/>
  <c r="CW111" i="9"/>
  <c r="CV111" i="9"/>
  <c r="CU111" i="9"/>
  <c r="CT111" i="9"/>
  <c r="CR111" i="9"/>
  <c r="CP111" i="9"/>
  <c r="CM111" i="9"/>
  <c r="CL111" i="9"/>
  <c r="CK111" i="9"/>
  <c r="CJ111" i="9"/>
  <c r="CI111" i="9" s="1"/>
  <c r="CH111" i="9"/>
  <c r="CG111" i="9"/>
  <c r="CF111" i="9"/>
  <c r="CD111" i="9" s="1"/>
  <c r="CE111" i="9"/>
  <c r="CC111" i="9"/>
  <c r="CB111" i="9"/>
  <c r="CA111" i="9"/>
  <c r="BZ111" i="9"/>
  <c r="BW111" i="9"/>
  <c r="BG111" i="9"/>
  <c r="BE111" i="9"/>
  <c r="AO111" i="9"/>
  <c r="AM111" i="9"/>
  <c r="W111" i="9"/>
  <c r="U111" i="9"/>
  <c r="E111" i="9"/>
  <c r="DJ111" i="9" s="1"/>
  <c r="DZ110" i="9"/>
  <c r="DW110" i="9"/>
  <c r="DV110" i="9"/>
  <c r="DU110" i="9"/>
  <c r="DT110" i="9"/>
  <c r="DS110" i="9"/>
  <c r="DR110" i="9"/>
  <c r="DQ110" i="9"/>
  <c r="DP110" i="9"/>
  <c r="DO110" i="9"/>
  <c r="DN110" i="9"/>
  <c r="DM110" i="9"/>
  <c r="DL110" i="9"/>
  <c r="DH110" i="9"/>
  <c r="DE110" i="9"/>
  <c r="DD110" i="9"/>
  <c r="DC110" i="9"/>
  <c r="DB110" i="9"/>
  <c r="DA110" i="9"/>
  <c r="CZ110" i="9"/>
  <c r="CY110" i="9"/>
  <c r="CX110" i="9"/>
  <c r="CW110" i="9"/>
  <c r="CV110" i="9"/>
  <c r="CU110" i="9"/>
  <c r="CT110" i="9"/>
  <c r="CP110" i="9"/>
  <c r="CM110" i="9"/>
  <c r="CL110" i="9"/>
  <c r="CK110" i="9"/>
  <c r="CJ110" i="9"/>
  <c r="CI110" i="9" s="1"/>
  <c r="CH110" i="9"/>
  <c r="CG110" i="9"/>
  <c r="CF110" i="9"/>
  <c r="CE110" i="9"/>
  <c r="CC110" i="9"/>
  <c r="CB110" i="9"/>
  <c r="BY110" i="9" s="1"/>
  <c r="CA110" i="9"/>
  <c r="BZ110" i="9"/>
  <c r="BW110" i="9"/>
  <c r="BG110" i="9"/>
  <c r="BE110" i="9"/>
  <c r="AO110" i="9"/>
  <c r="AM110" i="9"/>
  <c r="W110" i="9"/>
  <c r="U110" i="9"/>
  <c r="E110" i="9"/>
  <c r="DW109" i="9"/>
  <c r="DV109" i="9"/>
  <c r="DU109" i="9"/>
  <c r="DT109" i="9"/>
  <c r="DS109" i="9"/>
  <c r="DR109" i="9"/>
  <c r="DQ109" i="9"/>
  <c r="DP109" i="9"/>
  <c r="DO109" i="9"/>
  <c r="DN109" i="9"/>
  <c r="DM109" i="9"/>
  <c r="DL109" i="9"/>
  <c r="DH109" i="9"/>
  <c r="DE109" i="9"/>
  <c r="DD109" i="9"/>
  <c r="DC109" i="9"/>
  <c r="DB109" i="9"/>
  <c r="DA109" i="9"/>
  <c r="CZ109" i="9"/>
  <c r="CY109" i="9"/>
  <c r="CX109" i="9"/>
  <c r="CW109" i="9"/>
  <c r="CV109" i="9"/>
  <c r="CU109" i="9"/>
  <c r="CT109" i="9"/>
  <c r="CP109" i="9"/>
  <c r="DZ109" i="9" s="1"/>
  <c r="CM109" i="9"/>
  <c r="CL109" i="9"/>
  <c r="CK109" i="9"/>
  <c r="CJ109" i="9"/>
  <c r="CH109" i="9"/>
  <c r="CG109" i="9"/>
  <c r="CF109" i="9"/>
  <c r="CE109" i="9"/>
  <c r="CC109" i="9"/>
  <c r="CB109" i="9"/>
  <c r="CA109" i="9"/>
  <c r="BZ109" i="9"/>
  <c r="BW109" i="9"/>
  <c r="BG109" i="9"/>
  <c r="BE109" i="9"/>
  <c r="AO109" i="9"/>
  <c r="AM109" i="9"/>
  <c r="W109" i="9"/>
  <c r="U109" i="9"/>
  <c r="E109" i="9"/>
  <c r="DZ108" i="9"/>
  <c r="DW108" i="9"/>
  <c r="DV108" i="9"/>
  <c r="DU108" i="9"/>
  <c r="DT108" i="9"/>
  <c r="DS108" i="9"/>
  <c r="DR108" i="9"/>
  <c r="DQ108" i="9"/>
  <c r="DP108" i="9"/>
  <c r="DO108" i="9"/>
  <c r="DN108" i="9"/>
  <c r="DM108" i="9"/>
  <c r="DL108" i="9"/>
  <c r="DH108" i="9"/>
  <c r="DE108" i="9"/>
  <c r="DD108" i="9"/>
  <c r="DC108" i="9"/>
  <c r="DB108" i="9"/>
  <c r="DA108" i="9"/>
  <c r="CZ108" i="9"/>
  <c r="CY108" i="9"/>
  <c r="CX108" i="9"/>
  <c r="CW108" i="9"/>
  <c r="CV108" i="9"/>
  <c r="CU108" i="9"/>
  <c r="CT108" i="9"/>
  <c r="CR108" i="9"/>
  <c r="CP108" i="9"/>
  <c r="CM108" i="9"/>
  <c r="CL108" i="9"/>
  <c r="CK108" i="9"/>
  <c r="CJ108" i="9"/>
  <c r="CI108" i="9" s="1"/>
  <c r="CH108" i="9"/>
  <c r="CG108" i="9"/>
  <c r="CF108" i="9"/>
  <c r="CE108" i="9"/>
  <c r="CD108" i="9" s="1"/>
  <c r="CC108" i="9"/>
  <c r="CB108" i="9"/>
  <c r="CA108" i="9"/>
  <c r="BZ108" i="9"/>
  <c r="BY108" i="9"/>
  <c r="BW108" i="9"/>
  <c r="BG108" i="9"/>
  <c r="BE108" i="9"/>
  <c r="AO108" i="9"/>
  <c r="AM108" i="9"/>
  <c r="W108" i="9"/>
  <c r="U108" i="9"/>
  <c r="E108" i="9"/>
  <c r="DJ108" i="9" s="1"/>
  <c r="DZ107" i="9"/>
  <c r="DW107" i="9"/>
  <c r="DV107" i="9"/>
  <c r="DU107" i="9"/>
  <c r="DT107" i="9"/>
  <c r="DS107" i="9"/>
  <c r="DR107" i="9"/>
  <c r="DQ107" i="9"/>
  <c r="DP107" i="9"/>
  <c r="DO107" i="9"/>
  <c r="DN107" i="9"/>
  <c r="DM107" i="9"/>
  <c r="DL107" i="9"/>
  <c r="DH107" i="9"/>
  <c r="DE107" i="9"/>
  <c r="DD107" i="9"/>
  <c r="DC107" i="9"/>
  <c r="DB107" i="9"/>
  <c r="DA107" i="9"/>
  <c r="CZ107" i="9"/>
  <c r="CY107" i="9"/>
  <c r="CX107" i="9"/>
  <c r="CW107" i="9"/>
  <c r="CV107" i="9"/>
  <c r="CU107" i="9"/>
  <c r="CT107" i="9"/>
  <c r="CP107" i="9"/>
  <c r="CM107" i="9"/>
  <c r="CL107" i="9"/>
  <c r="CK107" i="9"/>
  <c r="CJ107" i="9"/>
  <c r="CI107" i="9"/>
  <c r="CH107" i="9"/>
  <c r="CG107" i="9"/>
  <c r="CF107" i="9"/>
  <c r="CE107" i="9"/>
  <c r="CD107" i="9"/>
  <c r="CC107" i="9"/>
  <c r="CB107" i="9"/>
  <c r="CA107" i="9"/>
  <c r="BY107" i="9" s="1"/>
  <c r="BZ107" i="9"/>
  <c r="BW107" i="9"/>
  <c r="BG107" i="9"/>
  <c r="BE107" i="9"/>
  <c r="AO107" i="9"/>
  <c r="AM107" i="9"/>
  <c r="W107" i="9"/>
  <c r="U107" i="9"/>
  <c r="E107" i="9"/>
  <c r="DZ106" i="9"/>
  <c r="DW106" i="9"/>
  <c r="DV106" i="9"/>
  <c r="DU106" i="9"/>
  <c r="DT106" i="9"/>
  <c r="DS106" i="9"/>
  <c r="DR106" i="9"/>
  <c r="DQ106" i="9"/>
  <c r="DP106" i="9"/>
  <c r="DO106" i="9"/>
  <c r="DN106" i="9"/>
  <c r="DM106" i="9"/>
  <c r="DL106" i="9"/>
  <c r="DH106" i="9"/>
  <c r="DE106" i="9"/>
  <c r="DD106" i="9"/>
  <c r="DC106" i="9"/>
  <c r="DB106" i="9"/>
  <c r="DA106" i="9"/>
  <c r="CZ106" i="9"/>
  <c r="CY106" i="9"/>
  <c r="CX106" i="9"/>
  <c r="CW106" i="9"/>
  <c r="CV106" i="9"/>
  <c r="CU106" i="9"/>
  <c r="CT106" i="9"/>
  <c r="CR106" i="9"/>
  <c r="CP106" i="9"/>
  <c r="CM106" i="9"/>
  <c r="CL106" i="9"/>
  <c r="CK106" i="9"/>
  <c r="CJ106" i="9"/>
  <c r="CH106" i="9"/>
  <c r="CG106" i="9"/>
  <c r="CF106" i="9"/>
  <c r="CE106" i="9"/>
  <c r="CC106" i="9"/>
  <c r="CB106" i="9"/>
  <c r="BY106" i="9" s="1"/>
  <c r="CA106" i="9"/>
  <c r="BZ106" i="9"/>
  <c r="BW106" i="9"/>
  <c r="BG106" i="9"/>
  <c r="BE106" i="9"/>
  <c r="AO106" i="9"/>
  <c r="AM106" i="9"/>
  <c r="W106" i="9"/>
  <c r="DJ106" i="9" s="1"/>
  <c r="U106" i="9"/>
  <c r="E106" i="9"/>
  <c r="DW105" i="9"/>
  <c r="DV105" i="9"/>
  <c r="DU105" i="9"/>
  <c r="DT105" i="9"/>
  <c r="DS105" i="9"/>
  <c r="DR105" i="9"/>
  <c r="DQ105" i="9"/>
  <c r="DP105" i="9"/>
  <c r="DO105" i="9"/>
  <c r="DN105" i="9"/>
  <c r="DM105" i="9"/>
  <c r="DL105" i="9"/>
  <c r="DH105" i="9"/>
  <c r="DE105" i="9"/>
  <c r="DD105" i="9"/>
  <c r="DC105" i="9"/>
  <c r="DB105" i="9"/>
  <c r="DA105" i="9"/>
  <c r="CZ105" i="9"/>
  <c r="CY105" i="9"/>
  <c r="CX105" i="9"/>
  <c r="CW105" i="9"/>
  <c r="CV105" i="9"/>
  <c r="CU105" i="9"/>
  <c r="CT105" i="9"/>
  <c r="CP105" i="9"/>
  <c r="DZ105" i="9" s="1"/>
  <c r="CM105" i="9"/>
  <c r="CL105" i="9"/>
  <c r="CK105" i="9"/>
  <c r="CI105" i="9" s="1"/>
  <c r="CJ105" i="9"/>
  <c r="CH105" i="9"/>
  <c r="CG105" i="9"/>
  <c r="CF105" i="9"/>
  <c r="CE105" i="9"/>
  <c r="CD105" i="9" s="1"/>
  <c r="CC105" i="9"/>
  <c r="CB105" i="9"/>
  <c r="CA105" i="9"/>
  <c r="BZ105" i="9"/>
  <c r="BW105" i="9"/>
  <c r="BG105" i="9"/>
  <c r="BE105" i="9"/>
  <c r="AO105" i="9"/>
  <c r="AM105" i="9"/>
  <c r="W105" i="9"/>
  <c r="U105" i="9"/>
  <c r="E105" i="9"/>
  <c r="DW104" i="9"/>
  <c r="DV104" i="9"/>
  <c r="DU104" i="9"/>
  <c r="DT104" i="9"/>
  <c r="DS104" i="9"/>
  <c r="DR104" i="9"/>
  <c r="DQ104" i="9"/>
  <c r="DP104" i="9"/>
  <c r="DO104" i="9"/>
  <c r="DN104" i="9"/>
  <c r="DM104" i="9"/>
  <c r="DL104" i="9"/>
  <c r="DH104" i="9"/>
  <c r="DE104" i="9"/>
  <c r="DD104" i="9"/>
  <c r="DC104" i="9"/>
  <c r="DB104" i="9"/>
  <c r="DA104" i="9"/>
  <c r="CZ104" i="9"/>
  <c r="CY104" i="9"/>
  <c r="CX104" i="9"/>
  <c r="CW104" i="9"/>
  <c r="CV104" i="9"/>
  <c r="CU104" i="9"/>
  <c r="CT104" i="9"/>
  <c r="CP104" i="9"/>
  <c r="DZ104" i="9" s="1"/>
  <c r="CM104" i="9"/>
  <c r="CL104" i="9"/>
  <c r="CK104" i="9"/>
  <c r="CJ104" i="9"/>
  <c r="CI104" i="9" s="1"/>
  <c r="CH104" i="9"/>
  <c r="CG104" i="9"/>
  <c r="CF104" i="9"/>
  <c r="CE104" i="9"/>
  <c r="CD104" i="9" s="1"/>
  <c r="CC104" i="9"/>
  <c r="CB104" i="9"/>
  <c r="CA104" i="9"/>
  <c r="BZ104" i="9"/>
  <c r="BW104" i="9"/>
  <c r="BG104" i="9"/>
  <c r="BE104" i="9"/>
  <c r="AO104" i="9"/>
  <c r="AM104" i="9"/>
  <c r="W104" i="9"/>
  <c r="U104" i="9"/>
  <c r="E104" i="9"/>
  <c r="DZ103" i="9"/>
  <c r="DW103" i="9"/>
  <c r="DV103" i="9"/>
  <c r="DU103" i="9"/>
  <c r="DT103" i="9"/>
  <c r="DS103" i="9"/>
  <c r="DR103" i="9"/>
  <c r="DQ103" i="9"/>
  <c r="DP103" i="9"/>
  <c r="DO103" i="9"/>
  <c r="DN103" i="9"/>
  <c r="DM103" i="9"/>
  <c r="DL103" i="9"/>
  <c r="DH103" i="9"/>
  <c r="DE103" i="9"/>
  <c r="DD103" i="9"/>
  <c r="DC103" i="9"/>
  <c r="DB103" i="9"/>
  <c r="DA103" i="9"/>
  <c r="CZ103" i="9"/>
  <c r="CY103" i="9"/>
  <c r="CX103" i="9"/>
  <c r="CW103" i="9"/>
  <c r="CV103" i="9"/>
  <c r="CU103" i="9"/>
  <c r="CT103" i="9"/>
  <c r="CR103" i="9"/>
  <c r="CP103" i="9"/>
  <c r="CM103" i="9"/>
  <c r="CL103" i="9"/>
  <c r="CK103" i="9"/>
  <c r="CJ103" i="9"/>
  <c r="CI103" i="9" s="1"/>
  <c r="CH103" i="9"/>
  <c r="CG103" i="9"/>
  <c r="CF103" i="9"/>
  <c r="CD103" i="9" s="1"/>
  <c r="CE103" i="9"/>
  <c r="CC103" i="9"/>
  <c r="CB103" i="9"/>
  <c r="CA103" i="9"/>
  <c r="BZ103" i="9"/>
  <c r="BY103" i="9" s="1"/>
  <c r="BW103" i="9"/>
  <c r="BG103" i="9"/>
  <c r="BE103" i="9"/>
  <c r="AO103" i="9"/>
  <c r="AM103" i="9"/>
  <c r="W103" i="9"/>
  <c r="U103" i="9"/>
  <c r="E103" i="9"/>
  <c r="DJ103" i="9" s="1"/>
  <c r="DW102" i="9"/>
  <c r="DV102" i="9"/>
  <c r="DU102" i="9"/>
  <c r="DT102" i="9"/>
  <c r="DS102" i="9"/>
  <c r="DR102" i="9"/>
  <c r="DQ102" i="9"/>
  <c r="DP102" i="9"/>
  <c r="DO102" i="9"/>
  <c r="DN102" i="9"/>
  <c r="DM102" i="9"/>
  <c r="DL102" i="9"/>
  <c r="DH102" i="9"/>
  <c r="DE102" i="9"/>
  <c r="DD102" i="9"/>
  <c r="DC102" i="9"/>
  <c r="DB102" i="9"/>
  <c r="DA102" i="9"/>
  <c r="CZ102" i="9"/>
  <c r="CY102" i="9"/>
  <c r="CX102" i="9"/>
  <c r="CW102" i="9"/>
  <c r="CV102" i="9"/>
  <c r="CU102" i="9"/>
  <c r="CT102" i="9"/>
  <c r="CR102" i="9"/>
  <c r="CP102" i="9"/>
  <c r="DZ102" i="9" s="1"/>
  <c r="CM102" i="9"/>
  <c r="CL102" i="9"/>
  <c r="CK102" i="9"/>
  <c r="CI102" i="9" s="1"/>
  <c r="CJ102" i="9"/>
  <c r="CH102" i="9"/>
  <c r="CG102" i="9"/>
  <c r="CF102" i="9"/>
  <c r="CE102" i="9"/>
  <c r="CD102" i="9" s="1"/>
  <c r="CC102" i="9"/>
  <c r="CB102" i="9"/>
  <c r="CA102" i="9"/>
  <c r="BZ102" i="9"/>
  <c r="BY102" i="9" s="1"/>
  <c r="BW102" i="9"/>
  <c r="BG102" i="9"/>
  <c r="BE102" i="9"/>
  <c r="AO102" i="9"/>
  <c r="AM102" i="9"/>
  <c r="W102" i="9"/>
  <c r="DJ102" i="9" s="1"/>
  <c r="U102" i="9"/>
  <c r="E102" i="9"/>
  <c r="DW101" i="9"/>
  <c r="DV101" i="9"/>
  <c r="DU101" i="9"/>
  <c r="DT101" i="9"/>
  <c r="DS101" i="9"/>
  <c r="DR101" i="9"/>
  <c r="DQ101" i="9"/>
  <c r="DP101" i="9"/>
  <c r="DO101" i="9"/>
  <c r="DN101" i="9"/>
  <c r="DM101" i="9"/>
  <c r="DL101" i="9"/>
  <c r="DJ101" i="9"/>
  <c r="DH101" i="9"/>
  <c r="DE101" i="9"/>
  <c r="DD101" i="9"/>
  <c r="DC101" i="9"/>
  <c r="DB101" i="9"/>
  <c r="DA101" i="9"/>
  <c r="CZ101" i="9"/>
  <c r="CY101" i="9"/>
  <c r="CX101" i="9"/>
  <c r="CW101" i="9"/>
  <c r="CV101" i="9"/>
  <c r="CU101" i="9"/>
  <c r="CT101" i="9"/>
  <c r="CP101" i="9"/>
  <c r="DZ101" i="9" s="1"/>
  <c r="CM101" i="9"/>
  <c r="CL101" i="9"/>
  <c r="CK101" i="9"/>
  <c r="CJ101" i="9"/>
  <c r="CH101" i="9"/>
  <c r="CG101" i="9"/>
  <c r="CF101" i="9"/>
  <c r="CE101" i="9"/>
  <c r="CD101" i="9"/>
  <c r="CC101" i="9"/>
  <c r="CB101" i="9"/>
  <c r="CA101" i="9"/>
  <c r="BZ101" i="9"/>
  <c r="BW101" i="9"/>
  <c r="BG101" i="9"/>
  <c r="BE101" i="9"/>
  <c r="AO101" i="9"/>
  <c r="AM101" i="9"/>
  <c r="W101" i="9"/>
  <c r="U101" i="9"/>
  <c r="E101" i="9"/>
  <c r="CR101" i="9" s="1"/>
  <c r="DZ100" i="9"/>
  <c r="DW100" i="9"/>
  <c r="DV100" i="9"/>
  <c r="DU100" i="9"/>
  <c r="DT100" i="9"/>
  <c r="DS100" i="9"/>
  <c r="DR100" i="9"/>
  <c r="DQ100" i="9"/>
  <c r="DP100" i="9"/>
  <c r="DO100" i="9"/>
  <c r="DN100" i="9"/>
  <c r="DM100" i="9"/>
  <c r="DL100" i="9"/>
  <c r="DH100" i="9"/>
  <c r="DE100" i="9"/>
  <c r="DD100" i="9"/>
  <c r="DC100" i="9"/>
  <c r="DB100" i="9"/>
  <c r="DA100" i="9"/>
  <c r="CZ100" i="9"/>
  <c r="CY100" i="9"/>
  <c r="CX100" i="9"/>
  <c r="CW100" i="9"/>
  <c r="CV100" i="9"/>
  <c r="CU100" i="9"/>
  <c r="CT100" i="9"/>
  <c r="CP100" i="9"/>
  <c r="CM100" i="9"/>
  <c r="CL100" i="9"/>
  <c r="CK100" i="9"/>
  <c r="CJ100" i="9"/>
  <c r="CI100" i="9" s="1"/>
  <c r="CH100" i="9"/>
  <c r="CG100" i="9"/>
  <c r="CF100" i="9"/>
  <c r="CE100" i="9"/>
  <c r="CD100" i="9" s="1"/>
  <c r="CC100" i="9"/>
  <c r="CB100" i="9"/>
  <c r="CA100" i="9"/>
  <c r="BZ100" i="9"/>
  <c r="BY100" i="9"/>
  <c r="BW100" i="9"/>
  <c r="BG100" i="9"/>
  <c r="BE100" i="9"/>
  <c r="AO100" i="9"/>
  <c r="AM100" i="9"/>
  <c r="W100" i="9"/>
  <c r="U100" i="9"/>
  <c r="E100" i="9"/>
  <c r="DW99" i="9"/>
  <c r="DV99" i="9"/>
  <c r="DU99" i="9"/>
  <c r="DT99" i="9"/>
  <c r="DS99" i="9"/>
  <c r="DR99" i="9"/>
  <c r="DQ99" i="9"/>
  <c r="DP99" i="9"/>
  <c r="DO99" i="9"/>
  <c r="DN99" i="9"/>
  <c r="DM99" i="9"/>
  <c r="DL99" i="9"/>
  <c r="DJ99" i="9"/>
  <c r="DH99" i="9"/>
  <c r="DE99" i="9"/>
  <c r="DD99" i="9"/>
  <c r="DC99" i="9"/>
  <c r="DB99" i="9"/>
  <c r="DA99" i="9"/>
  <c r="CZ99" i="9"/>
  <c r="CY99" i="9"/>
  <c r="CX99" i="9"/>
  <c r="CW99" i="9"/>
  <c r="CV99" i="9"/>
  <c r="CU99" i="9"/>
  <c r="CT99" i="9"/>
  <c r="CR99" i="9"/>
  <c r="CP99" i="9"/>
  <c r="DZ99" i="9" s="1"/>
  <c r="CM99" i="9"/>
  <c r="CL99" i="9"/>
  <c r="CK99" i="9"/>
  <c r="CJ99" i="9"/>
  <c r="CI99" i="9"/>
  <c r="CH99" i="9"/>
  <c r="CG99" i="9"/>
  <c r="CF99" i="9"/>
  <c r="CD99" i="9" s="1"/>
  <c r="CE99" i="9"/>
  <c r="CC99" i="9"/>
  <c r="CB99" i="9"/>
  <c r="CA99" i="9"/>
  <c r="BZ99" i="9"/>
  <c r="BW99" i="9"/>
  <c r="BG99" i="9"/>
  <c r="BE99" i="9"/>
  <c r="AO99" i="9"/>
  <c r="AM99" i="9"/>
  <c r="W99" i="9"/>
  <c r="U99" i="9"/>
  <c r="E99" i="9"/>
  <c r="DZ98" i="9"/>
  <c r="DW98" i="9"/>
  <c r="DV98" i="9"/>
  <c r="DU98" i="9"/>
  <c r="DT98" i="9"/>
  <c r="DS98" i="9"/>
  <c r="DR98" i="9"/>
  <c r="DQ98" i="9"/>
  <c r="DP98" i="9"/>
  <c r="DO98" i="9"/>
  <c r="DN98" i="9"/>
  <c r="DM98" i="9"/>
  <c r="DL98" i="9"/>
  <c r="DJ98" i="9"/>
  <c r="DH98" i="9"/>
  <c r="DE98" i="9"/>
  <c r="DD98" i="9"/>
  <c r="DC98" i="9"/>
  <c r="DB98" i="9"/>
  <c r="DA98" i="9"/>
  <c r="CZ98" i="9"/>
  <c r="CY98" i="9"/>
  <c r="CX98" i="9"/>
  <c r="CW98" i="9"/>
  <c r="CV98" i="9"/>
  <c r="CU98" i="9"/>
  <c r="CT98" i="9"/>
  <c r="CR98" i="9"/>
  <c r="CP98" i="9"/>
  <c r="CM98" i="9"/>
  <c r="CL98" i="9"/>
  <c r="CK98" i="9"/>
  <c r="CJ98" i="9"/>
  <c r="CH98" i="9"/>
  <c r="CG98" i="9"/>
  <c r="CF98" i="9"/>
  <c r="CE98" i="9"/>
  <c r="CC98" i="9"/>
  <c r="CB98" i="9"/>
  <c r="BY98" i="9" s="1"/>
  <c r="CA98" i="9"/>
  <c r="BZ98" i="9"/>
  <c r="BW98" i="9"/>
  <c r="BG98" i="9"/>
  <c r="BE98" i="9"/>
  <c r="AO98" i="9"/>
  <c r="AM98" i="9"/>
  <c r="W98" i="9"/>
  <c r="U98" i="9"/>
  <c r="E98" i="9"/>
  <c r="DW97" i="9"/>
  <c r="DV97" i="9"/>
  <c r="DU97" i="9"/>
  <c r="DT97" i="9"/>
  <c r="DS97" i="9"/>
  <c r="DR97" i="9"/>
  <c r="DQ97" i="9"/>
  <c r="DP97" i="9"/>
  <c r="DO97" i="9"/>
  <c r="DN97" i="9"/>
  <c r="DM97" i="9"/>
  <c r="DL97" i="9"/>
  <c r="DH97" i="9"/>
  <c r="DE97" i="9"/>
  <c r="DD97" i="9"/>
  <c r="DC97" i="9"/>
  <c r="DB97" i="9"/>
  <c r="DA97" i="9"/>
  <c r="CZ97" i="9"/>
  <c r="CY97" i="9"/>
  <c r="CX97" i="9"/>
  <c r="CW97" i="9"/>
  <c r="CV97" i="9"/>
  <c r="CU97" i="9"/>
  <c r="CT97" i="9"/>
  <c r="CP97" i="9"/>
  <c r="DZ97" i="9" s="1"/>
  <c r="CM97" i="9"/>
  <c r="CL97" i="9"/>
  <c r="CK97" i="9"/>
  <c r="CJ97" i="9"/>
  <c r="CI97" i="9"/>
  <c r="CH97" i="9"/>
  <c r="CG97" i="9"/>
  <c r="CF97" i="9"/>
  <c r="CE97" i="9"/>
  <c r="CC97" i="9"/>
  <c r="CB97" i="9"/>
  <c r="CA97" i="9"/>
  <c r="BZ97" i="9"/>
  <c r="BW97" i="9"/>
  <c r="BG97" i="9"/>
  <c r="BE97" i="9"/>
  <c r="AO97" i="9"/>
  <c r="AM97" i="9"/>
  <c r="W97" i="9"/>
  <c r="DJ97" i="9" s="1"/>
  <c r="U97" i="9"/>
  <c r="E97" i="9"/>
  <c r="DW96" i="9"/>
  <c r="DV96" i="9"/>
  <c r="DU96" i="9"/>
  <c r="DT96" i="9"/>
  <c r="DS96" i="9"/>
  <c r="DR96" i="9"/>
  <c r="DQ96" i="9"/>
  <c r="DP96" i="9"/>
  <c r="DO96" i="9"/>
  <c r="DN96" i="9"/>
  <c r="DM96" i="9"/>
  <c r="DL96" i="9"/>
  <c r="DJ96" i="9"/>
  <c r="DH96" i="9"/>
  <c r="DE96" i="9"/>
  <c r="DD96" i="9"/>
  <c r="DC96" i="9"/>
  <c r="DB96" i="9"/>
  <c r="DA96" i="9"/>
  <c r="CZ96" i="9"/>
  <c r="CY96" i="9"/>
  <c r="CX96" i="9"/>
  <c r="CW96" i="9"/>
  <c r="CV96" i="9"/>
  <c r="CU96" i="9"/>
  <c r="CT96" i="9"/>
  <c r="CR96" i="9"/>
  <c r="CP96" i="9"/>
  <c r="DZ96" i="9" s="1"/>
  <c r="CM96" i="9"/>
  <c r="CL96" i="9"/>
  <c r="CK96" i="9"/>
  <c r="CJ96" i="9"/>
  <c r="CH96" i="9"/>
  <c r="CD96" i="9" s="1"/>
  <c r="CG96" i="9"/>
  <c r="CF96" i="9"/>
  <c r="CE96" i="9"/>
  <c r="CC96" i="9"/>
  <c r="CB96" i="9"/>
  <c r="CA96" i="9"/>
  <c r="BZ96" i="9"/>
  <c r="BY96" i="9" s="1"/>
  <c r="BW96" i="9"/>
  <c r="BG96" i="9"/>
  <c r="BE96" i="9"/>
  <c r="AO96" i="9"/>
  <c r="AM96" i="9"/>
  <c r="W96" i="9"/>
  <c r="U96" i="9"/>
  <c r="E96" i="9"/>
  <c r="DW95" i="9"/>
  <c r="DV95" i="9"/>
  <c r="DU95" i="9"/>
  <c r="DT95" i="9"/>
  <c r="DS95" i="9"/>
  <c r="DR95" i="9"/>
  <c r="DQ95" i="9"/>
  <c r="DP95" i="9"/>
  <c r="DO95" i="9"/>
  <c r="DN95" i="9"/>
  <c r="DM95" i="9"/>
  <c r="DL95" i="9"/>
  <c r="DJ95" i="9"/>
  <c r="DH95" i="9"/>
  <c r="DE95" i="9"/>
  <c r="DD95" i="9"/>
  <c r="DC95" i="9"/>
  <c r="DB95" i="9"/>
  <c r="DA95" i="9"/>
  <c r="CZ95" i="9"/>
  <c r="CY95" i="9"/>
  <c r="CX95" i="9"/>
  <c r="CW95" i="9"/>
  <c r="CV95" i="9"/>
  <c r="CU95" i="9"/>
  <c r="CT95" i="9"/>
  <c r="CP95" i="9"/>
  <c r="DZ95" i="9" s="1"/>
  <c r="CM95" i="9"/>
  <c r="CL95" i="9"/>
  <c r="CK95" i="9"/>
  <c r="CJ95" i="9"/>
  <c r="CH95" i="9"/>
  <c r="CG95" i="9"/>
  <c r="CF95" i="9"/>
  <c r="CE95" i="9"/>
  <c r="CD95" i="9"/>
  <c r="CC95" i="9"/>
  <c r="CB95" i="9"/>
  <c r="CA95" i="9"/>
  <c r="BZ95" i="9"/>
  <c r="BY95" i="9" s="1"/>
  <c r="BW95" i="9"/>
  <c r="BG95" i="9"/>
  <c r="BE95" i="9"/>
  <c r="AO95" i="9"/>
  <c r="AM95" i="9"/>
  <c r="W95" i="9"/>
  <c r="U95" i="9"/>
  <c r="E95" i="9"/>
  <c r="CR95" i="9" s="1"/>
  <c r="DW94" i="9"/>
  <c r="DV94" i="9"/>
  <c r="DU94" i="9"/>
  <c r="DT94" i="9"/>
  <c r="DS94" i="9"/>
  <c r="DR94" i="9"/>
  <c r="DQ94" i="9"/>
  <c r="DP94" i="9"/>
  <c r="DO94" i="9"/>
  <c r="DN94" i="9"/>
  <c r="DM94" i="9"/>
  <c r="DL94" i="9"/>
  <c r="DJ94" i="9"/>
  <c r="DH94" i="9"/>
  <c r="DE94" i="9"/>
  <c r="DD94" i="9"/>
  <c r="DC94" i="9"/>
  <c r="DB94" i="9"/>
  <c r="DA94" i="9"/>
  <c r="CZ94" i="9"/>
  <c r="CY94" i="9"/>
  <c r="CX94" i="9"/>
  <c r="CW94" i="9"/>
  <c r="CV94" i="9"/>
  <c r="CU94" i="9"/>
  <c r="CT94" i="9"/>
  <c r="CP94" i="9"/>
  <c r="DZ94" i="9" s="1"/>
  <c r="CM94" i="9"/>
  <c r="CL94" i="9"/>
  <c r="CK94" i="9"/>
  <c r="CJ94" i="9"/>
  <c r="CI94" i="9"/>
  <c r="CH94" i="9"/>
  <c r="CG94" i="9"/>
  <c r="CF94" i="9"/>
  <c r="CE94" i="9"/>
  <c r="CC94" i="9"/>
  <c r="CB94" i="9"/>
  <c r="CA94" i="9"/>
  <c r="BZ94" i="9"/>
  <c r="BW94" i="9"/>
  <c r="BG94" i="9"/>
  <c r="BE94" i="9"/>
  <c r="AO94" i="9"/>
  <c r="AM94" i="9"/>
  <c r="W94" i="9"/>
  <c r="CR94" i="9" s="1"/>
  <c r="U94" i="9"/>
  <c r="E94" i="9"/>
  <c r="DW93" i="9"/>
  <c r="DV93" i="9"/>
  <c r="DU93" i="9"/>
  <c r="DT93" i="9"/>
  <c r="DS93" i="9"/>
  <c r="DR93" i="9"/>
  <c r="DQ93" i="9"/>
  <c r="DP93" i="9"/>
  <c r="DO93" i="9"/>
  <c r="DN93" i="9"/>
  <c r="DM93" i="9"/>
  <c r="DL93" i="9"/>
  <c r="DH93" i="9"/>
  <c r="DE93" i="9"/>
  <c r="DD93" i="9"/>
  <c r="DC93" i="9"/>
  <c r="DB93" i="9"/>
  <c r="DA93" i="9"/>
  <c r="CZ93" i="9"/>
  <c r="CY93" i="9"/>
  <c r="CX93" i="9"/>
  <c r="CW93" i="9"/>
  <c r="CV93" i="9"/>
  <c r="CU93" i="9"/>
  <c r="CT93" i="9"/>
  <c r="CP93" i="9"/>
  <c r="DZ93" i="9" s="1"/>
  <c r="CM93" i="9"/>
  <c r="CL93" i="9"/>
  <c r="CK93" i="9"/>
  <c r="CJ93" i="9"/>
  <c r="CI93" i="9" s="1"/>
  <c r="CH93" i="9"/>
  <c r="CG93" i="9"/>
  <c r="CF93" i="9"/>
  <c r="CE93" i="9"/>
  <c r="CD93" i="9"/>
  <c r="CC93" i="9"/>
  <c r="CB93" i="9"/>
  <c r="CA93" i="9"/>
  <c r="BY93" i="9" s="1"/>
  <c r="BZ93" i="9"/>
  <c r="BW93" i="9"/>
  <c r="BG93" i="9"/>
  <c r="BE93" i="9"/>
  <c r="AO93" i="9"/>
  <c r="AM93" i="9"/>
  <c r="W93" i="9"/>
  <c r="DJ93" i="9" s="1"/>
  <c r="U93" i="9"/>
  <c r="E93" i="9"/>
  <c r="DW92" i="9"/>
  <c r="DV92" i="9"/>
  <c r="DU92" i="9"/>
  <c r="DT92" i="9"/>
  <c r="DS92" i="9"/>
  <c r="DR92" i="9"/>
  <c r="DQ92" i="9"/>
  <c r="DP92" i="9"/>
  <c r="DO92" i="9"/>
  <c r="DN92" i="9"/>
  <c r="DM92" i="9"/>
  <c r="DL92" i="9"/>
  <c r="DH92" i="9"/>
  <c r="DE92" i="9"/>
  <c r="DD92" i="9"/>
  <c r="DC92" i="9"/>
  <c r="DB92" i="9"/>
  <c r="DA92" i="9"/>
  <c r="CZ92" i="9"/>
  <c r="CY92" i="9"/>
  <c r="CX92" i="9"/>
  <c r="CW92" i="9"/>
  <c r="CV92" i="9"/>
  <c r="CU92" i="9"/>
  <c r="CT92" i="9"/>
  <c r="CP92" i="9"/>
  <c r="DZ92" i="9" s="1"/>
  <c r="CM92" i="9"/>
  <c r="CL92" i="9"/>
  <c r="CK92" i="9"/>
  <c r="CJ92" i="9"/>
  <c r="CI92" i="9" s="1"/>
  <c r="CH92" i="9"/>
  <c r="CG92" i="9"/>
  <c r="CF92" i="9"/>
  <c r="CE92" i="9"/>
  <c r="CC92" i="9"/>
  <c r="CB92" i="9"/>
  <c r="CA92" i="9"/>
  <c r="BZ92" i="9"/>
  <c r="BW92" i="9"/>
  <c r="BG92" i="9"/>
  <c r="BE92" i="9"/>
  <c r="AO92" i="9"/>
  <c r="AM92" i="9"/>
  <c r="W92" i="9"/>
  <c r="U92" i="9"/>
  <c r="E92" i="9"/>
  <c r="DW91" i="9"/>
  <c r="DV91" i="9"/>
  <c r="DU91" i="9"/>
  <c r="DT91" i="9"/>
  <c r="DS91" i="9"/>
  <c r="DR91" i="9"/>
  <c r="DQ91" i="9"/>
  <c r="DP91" i="9"/>
  <c r="DO91" i="9"/>
  <c r="DN91" i="9"/>
  <c r="DM91" i="9"/>
  <c r="DL91" i="9"/>
  <c r="DJ91" i="9"/>
  <c r="DH91" i="9"/>
  <c r="DE91" i="9"/>
  <c r="DD91" i="9"/>
  <c r="DC91" i="9"/>
  <c r="DB91" i="9"/>
  <c r="DA91" i="9"/>
  <c r="CZ91" i="9"/>
  <c r="CY91" i="9"/>
  <c r="CX91" i="9"/>
  <c r="CW91" i="9"/>
  <c r="CV91" i="9"/>
  <c r="CU91" i="9"/>
  <c r="CT91" i="9"/>
  <c r="CR91" i="9"/>
  <c r="CP91" i="9"/>
  <c r="DZ91" i="9" s="1"/>
  <c r="CM91" i="9"/>
  <c r="CL91" i="9"/>
  <c r="CK91" i="9"/>
  <c r="CJ91" i="9"/>
  <c r="CI91" i="9" s="1"/>
  <c r="CH91" i="9"/>
  <c r="CG91" i="9"/>
  <c r="CF91" i="9"/>
  <c r="CE91" i="9"/>
  <c r="CD91" i="9"/>
  <c r="CC91" i="9"/>
  <c r="CB91" i="9"/>
  <c r="CA91" i="9"/>
  <c r="BZ91" i="9"/>
  <c r="BY91" i="9"/>
  <c r="BW91" i="9"/>
  <c r="BG91" i="9"/>
  <c r="BE91" i="9"/>
  <c r="AO91" i="9"/>
  <c r="AM91" i="9"/>
  <c r="W91" i="9"/>
  <c r="U91" i="9"/>
  <c r="E91" i="9"/>
  <c r="DZ90" i="9"/>
  <c r="DW90" i="9"/>
  <c r="DV90" i="9"/>
  <c r="DU90" i="9"/>
  <c r="DT90" i="9"/>
  <c r="DS90" i="9"/>
  <c r="DR90" i="9"/>
  <c r="DQ90" i="9"/>
  <c r="DP90" i="9"/>
  <c r="DO90" i="9"/>
  <c r="DN90" i="9"/>
  <c r="DM90" i="9"/>
  <c r="DL90" i="9"/>
  <c r="DH90" i="9"/>
  <c r="DE90" i="9"/>
  <c r="DD90" i="9"/>
  <c r="DC90" i="9"/>
  <c r="DB90" i="9"/>
  <c r="DA90" i="9"/>
  <c r="CZ90" i="9"/>
  <c r="CY90" i="9"/>
  <c r="CX90" i="9"/>
  <c r="CW90" i="9"/>
  <c r="CV90" i="9"/>
  <c r="CU90" i="9"/>
  <c r="CT90" i="9"/>
  <c r="CP90" i="9"/>
  <c r="CM90" i="9"/>
  <c r="CL90" i="9"/>
  <c r="CK90" i="9"/>
  <c r="CJ90" i="9"/>
  <c r="CI90" i="9"/>
  <c r="CH90" i="9"/>
  <c r="CG90" i="9"/>
  <c r="CF90" i="9"/>
  <c r="CE90" i="9"/>
  <c r="CC90" i="9"/>
  <c r="CB90" i="9"/>
  <c r="BY90" i="9" s="1"/>
  <c r="CA90" i="9"/>
  <c r="BZ90" i="9"/>
  <c r="BW90" i="9"/>
  <c r="BG90" i="9"/>
  <c r="BE90" i="9"/>
  <c r="AO90" i="9"/>
  <c r="AM90" i="9"/>
  <c r="W90" i="9"/>
  <c r="U90" i="9"/>
  <c r="E90" i="9"/>
  <c r="DW89" i="9"/>
  <c r="DV89" i="9"/>
  <c r="DU89" i="9"/>
  <c r="DT89" i="9"/>
  <c r="DS89" i="9"/>
  <c r="DR89" i="9"/>
  <c r="DQ89" i="9"/>
  <c r="DP89" i="9"/>
  <c r="DO89" i="9"/>
  <c r="DN89" i="9"/>
  <c r="DM89" i="9"/>
  <c r="DL89" i="9"/>
  <c r="DJ89" i="9"/>
  <c r="DH89" i="9"/>
  <c r="DE89" i="9"/>
  <c r="DD89" i="9"/>
  <c r="DC89" i="9"/>
  <c r="DB89" i="9"/>
  <c r="DA89" i="9"/>
  <c r="CZ89" i="9"/>
  <c r="CY89" i="9"/>
  <c r="CX89" i="9"/>
  <c r="CW89" i="9"/>
  <c r="CV89" i="9"/>
  <c r="CU89" i="9"/>
  <c r="CT89" i="9"/>
  <c r="CP89" i="9"/>
  <c r="DZ89" i="9" s="1"/>
  <c r="CM89" i="9"/>
  <c r="CL89" i="9"/>
  <c r="CI89" i="9" s="1"/>
  <c r="CK89" i="9"/>
  <c r="CJ89" i="9"/>
  <c r="CH89" i="9"/>
  <c r="CG89" i="9"/>
  <c r="CF89" i="9"/>
  <c r="CD89" i="9" s="1"/>
  <c r="CE89" i="9"/>
  <c r="CC89" i="9"/>
  <c r="CB89" i="9"/>
  <c r="CA89" i="9"/>
  <c r="BY89" i="9" s="1"/>
  <c r="BZ89" i="9"/>
  <c r="BW89" i="9"/>
  <c r="BG89" i="9"/>
  <c r="BE89" i="9"/>
  <c r="AO89" i="9"/>
  <c r="AM89" i="9"/>
  <c r="W89" i="9"/>
  <c r="U89" i="9"/>
  <c r="E89" i="9"/>
  <c r="CR89" i="9" s="1"/>
  <c r="DZ88" i="9"/>
  <c r="DW88" i="9"/>
  <c r="DV88" i="9"/>
  <c r="DU88" i="9"/>
  <c r="DT88" i="9"/>
  <c r="DS88" i="9"/>
  <c r="DR88" i="9"/>
  <c r="DQ88" i="9"/>
  <c r="DP88" i="9"/>
  <c r="DO88" i="9"/>
  <c r="DN88" i="9"/>
  <c r="DM88" i="9"/>
  <c r="DL88" i="9"/>
  <c r="DH88" i="9"/>
  <c r="DE88" i="9"/>
  <c r="DD88" i="9"/>
  <c r="DC88" i="9"/>
  <c r="DB88" i="9"/>
  <c r="DA88" i="9"/>
  <c r="CZ88" i="9"/>
  <c r="CY88" i="9"/>
  <c r="CX88" i="9"/>
  <c r="CW88" i="9"/>
  <c r="CV88" i="9"/>
  <c r="CU88" i="9"/>
  <c r="CT88" i="9"/>
  <c r="CR88" i="9"/>
  <c r="CP88" i="9"/>
  <c r="CM88" i="9"/>
  <c r="CL88" i="9"/>
  <c r="CK88" i="9"/>
  <c r="CJ88" i="9"/>
  <c r="CI88" i="9" s="1"/>
  <c r="CH88" i="9"/>
  <c r="CG88" i="9"/>
  <c r="CF88" i="9"/>
  <c r="CE88" i="9"/>
  <c r="CD88" i="9"/>
  <c r="CC88" i="9"/>
  <c r="CB88" i="9"/>
  <c r="CA88" i="9"/>
  <c r="BZ88" i="9"/>
  <c r="BW88" i="9"/>
  <c r="BG88" i="9"/>
  <c r="BE88" i="9"/>
  <c r="AO88" i="9"/>
  <c r="AM88" i="9"/>
  <c r="W88" i="9"/>
  <c r="U88" i="9"/>
  <c r="E88" i="9"/>
  <c r="DZ87" i="9"/>
  <c r="DW87" i="9"/>
  <c r="DV87" i="9"/>
  <c r="DU87" i="9"/>
  <c r="DT87" i="9"/>
  <c r="DS87" i="9"/>
  <c r="DR87" i="9"/>
  <c r="DQ87" i="9"/>
  <c r="DP87" i="9"/>
  <c r="DO87" i="9"/>
  <c r="DN87" i="9"/>
  <c r="DM87" i="9"/>
  <c r="DL87" i="9"/>
  <c r="DH87" i="9"/>
  <c r="DE87" i="9"/>
  <c r="DD87" i="9"/>
  <c r="DC87" i="9"/>
  <c r="DB87" i="9"/>
  <c r="DA87" i="9"/>
  <c r="CZ87" i="9"/>
  <c r="CY87" i="9"/>
  <c r="CX87" i="9"/>
  <c r="CW87" i="9"/>
  <c r="CV87" i="9"/>
  <c r="CU87" i="9"/>
  <c r="CT87" i="9"/>
  <c r="CP87" i="9"/>
  <c r="CM87" i="9"/>
  <c r="CL87" i="9"/>
  <c r="CK87" i="9"/>
  <c r="CJ87" i="9"/>
  <c r="CI87" i="9" s="1"/>
  <c r="CH87" i="9"/>
  <c r="CG87" i="9"/>
  <c r="CF87" i="9"/>
  <c r="CD87" i="9" s="1"/>
  <c r="CE87" i="9"/>
  <c r="CC87" i="9"/>
  <c r="CB87" i="9"/>
  <c r="CA87" i="9"/>
  <c r="BZ87" i="9"/>
  <c r="BW87" i="9"/>
  <c r="BG87" i="9"/>
  <c r="BE87" i="9"/>
  <c r="AO87" i="9"/>
  <c r="AM87" i="9"/>
  <c r="W87" i="9"/>
  <c r="U87" i="9"/>
  <c r="E87" i="9"/>
  <c r="DW86" i="9"/>
  <c r="DV86" i="9"/>
  <c r="DU86" i="9"/>
  <c r="DT86" i="9"/>
  <c r="DS86" i="9"/>
  <c r="DR86" i="9"/>
  <c r="DQ86" i="9"/>
  <c r="DP86" i="9"/>
  <c r="DO86" i="9"/>
  <c r="DN86" i="9"/>
  <c r="DM86" i="9"/>
  <c r="DL86" i="9"/>
  <c r="DJ86" i="9"/>
  <c r="DH86" i="9"/>
  <c r="DE86" i="9"/>
  <c r="DD86" i="9"/>
  <c r="DC86" i="9"/>
  <c r="DB86" i="9"/>
  <c r="DA86" i="9"/>
  <c r="CZ86" i="9"/>
  <c r="CY86" i="9"/>
  <c r="CX86" i="9"/>
  <c r="CW86" i="9"/>
  <c r="CV86" i="9"/>
  <c r="CU86" i="9"/>
  <c r="CT86" i="9"/>
  <c r="CR86" i="9"/>
  <c r="CP86" i="9"/>
  <c r="DZ86" i="9" s="1"/>
  <c r="CM86" i="9"/>
  <c r="CL86" i="9"/>
  <c r="CK86" i="9"/>
  <c r="CJ86" i="9"/>
  <c r="CI86" i="9" s="1"/>
  <c r="CH86" i="9"/>
  <c r="CG86" i="9"/>
  <c r="CF86" i="9"/>
  <c r="CE86" i="9"/>
  <c r="CD86" i="9" s="1"/>
  <c r="CC86" i="9"/>
  <c r="CB86" i="9"/>
  <c r="CA86" i="9"/>
  <c r="BZ86" i="9"/>
  <c r="BY86" i="9" s="1"/>
  <c r="BW86" i="9"/>
  <c r="BG86" i="9"/>
  <c r="BE86" i="9"/>
  <c r="AO86" i="9"/>
  <c r="AM86" i="9"/>
  <c r="W86" i="9"/>
  <c r="U86" i="9"/>
  <c r="E86" i="9"/>
  <c r="DW85" i="9"/>
  <c r="DV85" i="9"/>
  <c r="DU85" i="9"/>
  <c r="DT85" i="9"/>
  <c r="DS85" i="9"/>
  <c r="DR85" i="9"/>
  <c r="DQ85" i="9"/>
  <c r="DP85" i="9"/>
  <c r="DO85" i="9"/>
  <c r="DN85" i="9"/>
  <c r="DM85" i="9"/>
  <c r="DL85" i="9"/>
  <c r="DH85" i="9"/>
  <c r="DE85" i="9"/>
  <c r="DD85" i="9"/>
  <c r="DC85" i="9"/>
  <c r="DB85" i="9"/>
  <c r="DA85" i="9"/>
  <c r="CZ85" i="9"/>
  <c r="CY85" i="9"/>
  <c r="CX85" i="9"/>
  <c r="CW85" i="9"/>
  <c r="CV85" i="9"/>
  <c r="CU85" i="9"/>
  <c r="CT85" i="9"/>
  <c r="CP85" i="9"/>
  <c r="DZ85" i="9" s="1"/>
  <c r="CM85" i="9"/>
  <c r="CL85" i="9"/>
  <c r="CK85" i="9"/>
  <c r="CI85" i="9" s="1"/>
  <c r="CJ85" i="9"/>
  <c r="CH85" i="9"/>
  <c r="CG85" i="9"/>
  <c r="CF85" i="9"/>
  <c r="CE85" i="9"/>
  <c r="CC85" i="9"/>
  <c r="CB85" i="9"/>
  <c r="CA85" i="9"/>
  <c r="BZ85" i="9"/>
  <c r="BW85" i="9"/>
  <c r="BG85" i="9"/>
  <c r="BE85" i="9"/>
  <c r="AO85" i="9"/>
  <c r="AM85" i="9"/>
  <c r="W85" i="9"/>
  <c r="U85" i="9"/>
  <c r="E85" i="9"/>
  <c r="DW84" i="9"/>
  <c r="DV84" i="9"/>
  <c r="DU84" i="9"/>
  <c r="DT84" i="9"/>
  <c r="DS84" i="9"/>
  <c r="DR84" i="9"/>
  <c r="DQ84" i="9"/>
  <c r="DP84" i="9"/>
  <c r="DO84" i="9"/>
  <c r="DN84" i="9"/>
  <c r="DM84" i="9"/>
  <c r="DL84" i="9"/>
  <c r="DH84" i="9"/>
  <c r="DE84" i="9"/>
  <c r="DD84" i="9"/>
  <c r="DC84" i="9"/>
  <c r="DB84" i="9"/>
  <c r="DA84" i="9"/>
  <c r="CZ84" i="9"/>
  <c r="CY84" i="9"/>
  <c r="CX84" i="9"/>
  <c r="CW84" i="9"/>
  <c r="CV84" i="9"/>
  <c r="CU84" i="9"/>
  <c r="CT84" i="9"/>
  <c r="CP84" i="9"/>
  <c r="DZ84" i="9" s="1"/>
  <c r="CM84" i="9"/>
  <c r="CL84" i="9"/>
  <c r="CK84" i="9"/>
  <c r="CJ84" i="9"/>
  <c r="CI84" i="9" s="1"/>
  <c r="CH84" i="9"/>
  <c r="CG84" i="9"/>
  <c r="CF84" i="9"/>
  <c r="CE84" i="9"/>
  <c r="CC84" i="9"/>
  <c r="CB84" i="9"/>
  <c r="CA84" i="9"/>
  <c r="BZ84" i="9"/>
  <c r="BY84" i="9" s="1"/>
  <c r="BW84" i="9"/>
  <c r="BG84" i="9"/>
  <c r="BE84" i="9"/>
  <c r="AO84" i="9"/>
  <c r="AM84" i="9"/>
  <c r="W84" i="9"/>
  <c r="U84" i="9"/>
  <c r="E84" i="9"/>
  <c r="DZ83" i="9"/>
  <c r="DW83" i="9"/>
  <c r="DV83" i="9"/>
  <c r="DU83" i="9"/>
  <c r="DT83" i="9"/>
  <c r="DS83" i="9"/>
  <c r="DR83" i="9"/>
  <c r="DQ83" i="9"/>
  <c r="DP83" i="9"/>
  <c r="DO83" i="9"/>
  <c r="DN83" i="9"/>
  <c r="DM83" i="9"/>
  <c r="DL83" i="9"/>
  <c r="DH83" i="9"/>
  <c r="DE83" i="9"/>
  <c r="DD83" i="9"/>
  <c r="DC83" i="9"/>
  <c r="DB83" i="9"/>
  <c r="DA83" i="9"/>
  <c r="CZ83" i="9"/>
  <c r="CY83" i="9"/>
  <c r="CX83" i="9"/>
  <c r="CW83" i="9"/>
  <c r="CV83" i="9"/>
  <c r="CU83" i="9"/>
  <c r="CT83" i="9"/>
  <c r="CP83" i="9"/>
  <c r="CM83" i="9"/>
  <c r="CL83" i="9"/>
  <c r="CI83" i="9" s="1"/>
  <c r="CK83" i="9"/>
  <c r="CJ83" i="9"/>
  <c r="CH83" i="9"/>
  <c r="CG83" i="9"/>
  <c r="CF83" i="9"/>
  <c r="CE83" i="9"/>
  <c r="CD83" i="9"/>
  <c r="CC83" i="9"/>
  <c r="BY83" i="9" s="1"/>
  <c r="CB83" i="9"/>
  <c r="CA83" i="9"/>
  <c r="BZ83" i="9"/>
  <c r="BW83" i="9"/>
  <c r="BG83" i="9"/>
  <c r="BE83" i="9"/>
  <c r="AO83" i="9"/>
  <c r="AM83" i="9"/>
  <c r="W83" i="9"/>
  <c r="U83" i="9"/>
  <c r="E83" i="9"/>
  <c r="DW82" i="9"/>
  <c r="DV82" i="9"/>
  <c r="DU82" i="9"/>
  <c r="DT82" i="9"/>
  <c r="DS82" i="9"/>
  <c r="DR82" i="9"/>
  <c r="DQ82" i="9"/>
  <c r="DP82" i="9"/>
  <c r="DO82" i="9"/>
  <c r="DN82" i="9"/>
  <c r="DM82" i="9"/>
  <c r="DL82" i="9"/>
  <c r="DJ82" i="9"/>
  <c r="DH82" i="9"/>
  <c r="DE82" i="9"/>
  <c r="DD82" i="9"/>
  <c r="DC82" i="9"/>
  <c r="DB82" i="9"/>
  <c r="DA82" i="9"/>
  <c r="CZ82" i="9"/>
  <c r="CY82" i="9"/>
  <c r="CX82" i="9"/>
  <c r="CW82" i="9"/>
  <c r="CV82" i="9"/>
  <c r="CU82" i="9"/>
  <c r="CT82" i="9"/>
  <c r="CR82" i="9"/>
  <c r="CP82" i="9"/>
  <c r="DZ82" i="9" s="1"/>
  <c r="CM82" i="9"/>
  <c r="CL82" i="9"/>
  <c r="CK82" i="9"/>
  <c r="CJ82" i="9"/>
  <c r="CH82" i="9"/>
  <c r="CG82" i="9"/>
  <c r="CF82" i="9"/>
  <c r="CE82" i="9"/>
  <c r="CD82" i="9" s="1"/>
  <c r="CC82" i="9"/>
  <c r="CB82" i="9"/>
  <c r="CA82" i="9"/>
  <c r="BZ82" i="9"/>
  <c r="BY82" i="9"/>
  <c r="BW82" i="9"/>
  <c r="BG82" i="9"/>
  <c r="BE82" i="9"/>
  <c r="AO82" i="9"/>
  <c r="AM82" i="9"/>
  <c r="W82" i="9"/>
  <c r="U82" i="9"/>
  <c r="E82" i="9"/>
  <c r="DW81" i="9"/>
  <c r="DV81" i="9"/>
  <c r="DU81" i="9"/>
  <c r="DT81" i="9"/>
  <c r="DS81" i="9"/>
  <c r="DR81" i="9"/>
  <c r="DQ81" i="9"/>
  <c r="DP81" i="9"/>
  <c r="DO81" i="9"/>
  <c r="DN81" i="9"/>
  <c r="DM81" i="9"/>
  <c r="DL81" i="9"/>
  <c r="DH81" i="9"/>
  <c r="DE81" i="9"/>
  <c r="DD81" i="9"/>
  <c r="DC81" i="9"/>
  <c r="DB81" i="9"/>
  <c r="DA81" i="9"/>
  <c r="CZ81" i="9"/>
  <c r="CY81" i="9"/>
  <c r="CX81" i="9"/>
  <c r="CW81" i="9"/>
  <c r="CV81" i="9"/>
  <c r="CU81" i="9"/>
  <c r="CT81" i="9"/>
  <c r="CP81" i="9"/>
  <c r="DZ81" i="9" s="1"/>
  <c r="CM81" i="9"/>
  <c r="CL81" i="9"/>
  <c r="CK81" i="9"/>
  <c r="CJ81" i="9"/>
  <c r="CI81" i="9" s="1"/>
  <c r="CH81" i="9"/>
  <c r="CG81" i="9"/>
  <c r="CF81" i="9"/>
  <c r="CD81" i="9" s="1"/>
  <c r="CE81" i="9"/>
  <c r="CC81" i="9"/>
  <c r="CB81" i="9"/>
  <c r="CA81" i="9"/>
  <c r="BZ81" i="9"/>
  <c r="BW81" i="9"/>
  <c r="BG81" i="9"/>
  <c r="BE81" i="9"/>
  <c r="AO81" i="9"/>
  <c r="AM81" i="9"/>
  <c r="W81" i="9"/>
  <c r="U81" i="9"/>
  <c r="E81" i="9"/>
  <c r="DZ80" i="9"/>
  <c r="DW80" i="9"/>
  <c r="DV80" i="9"/>
  <c r="DU80" i="9"/>
  <c r="DT80" i="9"/>
  <c r="DS80" i="9"/>
  <c r="DR80" i="9"/>
  <c r="DQ80" i="9"/>
  <c r="DP80" i="9"/>
  <c r="DO80" i="9"/>
  <c r="DN80" i="9"/>
  <c r="DM80" i="9"/>
  <c r="DL80" i="9"/>
  <c r="DJ80" i="9"/>
  <c r="DH80" i="9"/>
  <c r="DE80" i="9"/>
  <c r="DD80" i="9"/>
  <c r="DC80" i="9"/>
  <c r="DB80" i="9"/>
  <c r="DA80" i="9"/>
  <c r="CZ80" i="9"/>
  <c r="CY80" i="9"/>
  <c r="CX80" i="9"/>
  <c r="CW80" i="9"/>
  <c r="CV80" i="9"/>
  <c r="CU80" i="9"/>
  <c r="CT80" i="9"/>
  <c r="CR80" i="9"/>
  <c r="CP80" i="9"/>
  <c r="CM80" i="9"/>
  <c r="CL80" i="9"/>
  <c r="CK80" i="9"/>
  <c r="CJ80" i="9"/>
  <c r="CH80" i="9"/>
  <c r="CG80" i="9"/>
  <c r="CF80" i="9"/>
  <c r="CD80" i="9" s="1"/>
  <c r="CE80" i="9"/>
  <c r="CC80" i="9"/>
  <c r="CB80" i="9"/>
  <c r="CA80" i="9"/>
  <c r="BZ80" i="9"/>
  <c r="BY80" i="9" s="1"/>
  <c r="BW80" i="9"/>
  <c r="BG80" i="9"/>
  <c r="BE80" i="9"/>
  <c r="AO80" i="9"/>
  <c r="AM80" i="9"/>
  <c r="W80" i="9"/>
  <c r="U80" i="9"/>
  <c r="E80" i="9"/>
  <c r="DW79" i="9"/>
  <c r="DV79" i="9"/>
  <c r="DU79" i="9"/>
  <c r="DT79" i="9"/>
  <c r="DS79" i="9"/>
  <c r="DR79" i="9"/>
  <c r="DQ79" i="9"/>
  <c r="DP79" i="9"/>
  <c r="DO79" i="9"/>
  <c r="DN79" i="9"/>
  <c r="DM79" i="9"/>
  <c r="DL79" i="9"/>
  <c r="DH79" i="9"/>
  <c r="DE79" i="9"/>
  <c r="DD79" i="9"/>
  <c r="DC79" i="9"/>
  <c r="DB79" i="9"/>
  <c r="DA79" i="9"/>
  <c r="CZ79" i="9"/>
  <c r="CY79" i="9"/>
  <c r="CX79" i="9"/>
  <c r="CW79" i="9"/>
  <c r="CV79" i="9"/>
  <c r="CU79" i="9"/>
  <c r="CT79" i="9"/>
  <c r="CP79" i="9"/>
  <c r="DZ79" i="9" s="1"/>
  <c r="CM79" i="9"/>
  <c r="CL79" i="9"/>
  <c r="CK79" i="9"/>
  <c r="CJ79" i="9"/>
  <c r="CI79" i="9" s="1"/>
  <c r="CH79" i="9"/>
  <c r="CG79" i="9"/>
  <c r="CF79" i="9"/>
  <c r="CE79" i="9"/>
  <c r="CD79" i="9"/>
  <c r="CC79" i="9"/>
  <c r="CB79" i="9"/>
  <c r="CA79" i="9"/>
  <c r="BZ79" i="9"/>
  <c r="BY79" i="9" s="1"/>
  <c r="BW79" i="9"/>
  <c r="BG79" i="9"/>
  <c r="BE79" i="9"/>
  <c r="AO79" i="9"/>
  <c r="AM79" i="9"/>
  <c r="W79" i="9"/>
  <c r="U79" i="9"/>
  <c r="E79" i="9"/>
  <c r="DZ78" i="9"/>
  <c r="DW78" i="9"/>
  <c r="DV78" i="9"/>
  <c r="DU78" i="9"/>
  <c r="DT78" i="9"/>
  <c r="DS78" i="9"/>
  <c r="DR78" i="9"/>
  <c r="DQ78" i="9"/>
  <c r="DP78" i="9"/>
  <c r="DO78" i="9"/>
  <c r="DN78" i="9"/>
  <c r="DM78" i="9"/>
  <c r="DL78" i="9"/>
  <c r="DH78" i="9"/>
  <c r="DE78" i="9"/>
  <c r="DD78" i="9"/>
  <c r="DC78" i="9"/>
  <c r="DB78" i="9"/>
  <c r="DA78" i="9"/>
  <c r="CZ78" i="9"/>
  <c r="CY78" i="9"/>
  <c r="CX78" i="9"/>
  <c r="CW78" i="9"/>
  <c r="CV78" i="9"/>
  <c r="CU78" i="9"/>
  <c r="CT78" i="9"/>
  <c r="CR78" i="9"/>
  <c r="CP78" i="9"/>
  <c r="CM78" i="9"/>
  <c r="CL78" i="9"/>
  <c r="CK78" i="9"/>
  <c r="CJ78" i="9"/>
  <c r="CH78" i="9"/>
  <c r="CG78" i="9"/>
  <c r="CF78" i="9"/>
  <c r="CE78" i="9"/>
  <c r="CC78" i="9"/>
  <c r="CB78" i="9"/>
  <c r="BY78" i="9" s="1"/>
  <c r="CA78" i="9"/>
  <c r="BZ78" i="9"/>
  <c r="BW78" i="9"/>
  <c r="BG78" i="9"/>
  <c r="BE78" i="9"/>
  <c r="AO78" i="9"/>
  <c r="AM78" i="9"/>
  <c r="W78" i="9"/>
  <c r="DJ78" i="9" s="1"/>
  <c r="U78" i="9"/>
  <c r="E78" i="9"/>
  <c r="DW77" i="9"/>
  <c r="DV77" i="9"/>
  <c r="DU77" i="9"/>
  <c r="DT77" i="9"/>
  <c r="DS77" i="9"/>
  <c r="DR77" i="9"/>
  <c r="DQ77" i="9"/>
  <c r="DP77" i="9"/>
  <c r="DO77" i="9"/>
  <c r="DN77" i="9"/>
  <c r="DM77" i="9"/>
  <c r="DL77" i="9"/>
  <c r="DH77" i="9"/>
  <c r="DE77" i="9"/>
  <c r="DD77" i="9"/>
  <c r="DC77" i="9"/>
  <c r="DB77" i="9"/>
  <c r="DA77" i="9"/>
  <c r="CZ77" i="9"/>
  <c r="CY77" i="9"/>
  <c r="CX77" i="9"/>
  <c r="CW77" i="9"/>
  <c r="CV77" i="9"/>
  <c r="CU77" i="9"/>
  <c r="CT77" i="9"/>
  <c r="CP77" i="9"/>
  <c r="DZ77" i="9" s="1"/>
  <c r="CM77" i="9"/>
  <c r="CL77" i="9"/>
  <c r="CK77" i="9"/>
  <c r="CJ77" i="9"/>
  <c r="CI77" i="9"/>
  <c r="CH77" i="9"/>
  <c r="CG77" i="9"/>
  <c r="CF77" i="9"/>
  <c r="CE77" i="9"/>
  <c r="CC77" i="9"/>
  <c r="CB77" i="9"/>
  <c r="CA77" i="9"/>
  <c r="BZ77" i="9"/>
  <c r="BW77" i="9"/>
  <c r="BG77" i="9"/>
  <c r="BE77" i="9"/>
  <c r="AO77" i="9"/>
  <c r="AM77" i="9"/>
  <c r="W77" i="9"/>
  <c r="U77" i="9"/>
  <c r="E77" i="9"/>
  <c r="DW76" i="9"/>
  <c r="DV76" i="9"/>
  <c r="DU76" i="9"/>
  <c r="DT76" i="9"/>
  <c r="DS76" i="9"/>
  <c r="DR76" i="9"/>
  <c r="DQ76" i="9"/>
  <c r="DP76" i="9"/>
  <c r="DO76" i="9"/>
  <c r="DN76" i="9"/>
  <c r="DM76" i="9"/>
  <c r="DL76" i="9"/>
  <c r="DH76" i="9"/>
  <c r="DE76" i="9"/>
  <c r="DD76" i="9"/>
  <c r="DC76" i="9"/>
  <c r="DB76" i="9"/>
  <c r="DA76" i="9"/>
  <c r="CZ76" i="9"/>
  <c r="CY76" i="9"/>
  <c r="CX76" i="9"/>
  <c r="CW76" i="9"/>
  <c r="CV76" i="9"/>
  <c r="CU76" i="9"/>
  <c r="CT76" i="9"/>
  <c r="CP76" i="9"/>
  <c r="DZ76" i="9" s="1"/>
  <c r="CM76" i="9"/>
  <c r="CL76" i="9"/>
  <c r="CK76" i="9"/>
  <c r="CJ76" i="9"/>
  <c r="CI76" i="9" s="1"/>
  <c r="CH76" i="9"/>
  <c r="CG76" i="9"/>
  <c r="CF76" i="9"/>
  <c r="CE76" i="9"/>
  <c r="CD76" i="9"/>
  <c r="CC76" i="9"/>
  <c r="CB76" i="9"/>
  <c r="CA76" i="9"/>
  <c r="BZ76" i="9"/>
  <c r="BW76" i="9"/>
  <c r="BG76" i="9"/>
  <c r="BE76" i="9"/>
  <c r="AO76" i="9"/>
  <c r="AM76" i="9"/>
  <c r="W76" i="9"/>
  <c r="DJ76" i="9" s="1"/>
  <c r="U76" i="9"/>
  <c r="E76" i="9"/>
  <c r="DW75" i="9"/>
  <c r="DV75" i="9"/>
  <c r="DU75" i="9"/>
  <c r="DT75" i="9"/>
  <c r="DS75" i="9"/>
  <c r="DR75" i="9"/>
  <c r="DQ75" i="9"/>
  <c r="DP75" i="9"/>
  <c r="DO75" i="9"/>
  <c r="DN75" i="9"/>
  <c r="DM75" i="9"/>
  <c r="DL75" i="9"/>
  <c r="DH75" i="9"/>
  <c r="DE75" i="9"/>
  <c r="DD75" i="9"/>
  <c r="DC75" i="9"/>
  <c r="DB75" i="9"/>
  <c r="DA75" i="9"/>
  <c r="CZ75" i="9"/>
  <c r="CY75" i="9"/>
  <c r="CX75" i="9"/>
  <c r="CW75" i="9"/>
  <c r="CV75" i="9"/>
  <c r="CU75" i="9"/>
  <c r="CT75" i="9"/>
  <c r="CP75" i="9"/>
  <c r="DZ75" i="9" s="1"/>
  <c r="CM75" i="9"/>
  <c r="CL75" i="9"/>
  <c r="CI75" i="9" s="1"/>
  <c r="CK75" i="9"/>
  <c r="CJ75" i="9"/>
  <c r="CH75" i="9"/>
  <c r="CG75" i="9"/>
  <c r="CF75" i="9"/>
  <c r="CE75" i="9"/>
  <c r="CD75" i="9"/>
  <c r="CC75" i="9"/>
  <c r="CB75" i="9"/>
  <c r="CA75" i="9"/>
  <c r="BZ75" i="9"/>
  <c r="BW75" i="9"/>
  <c r="BG75" i="9"/>
  <c r="BE75" i="9"/>
  <c r="AO75" i="9"/>
  <c r="AM75" i="9"/>
  <c r="W75" i="9"/>
  <c r="U75" i="9"/>
  <c r="E75" i="9"/>
  <c r="DZ74" i="9"/>
  <c r="DW74" i="9"/>
  <c r="DV74" i="9"/>
  <c r="DU74" i="9"/>
  <c r="DT74" i="9"/>
  <c r="DS74" i="9"/>
  <c r="DR74" i="9"/>
  <c r="DQ74" i="9"/>
  <c r="DP74" i="9"/>
  <c r="DO74" i="9"/>
  <c r="DN74" i="9"/>
  <c r="DM74" i="9"/>
  <c r="DL74" i="9"/>
  <c r="DH74" i="9"/>
  <c r="DE74" i="9"/>
  <c r="DD74" i="9"/>
  <c r="DC74" i="9"/>
  <c r="DB74" i="9"/>
  <c r="DA74" i="9"/>
  <c r="CZ74" i="9"/>
  <c r="CY74" i="9"/>
  <c r="CX74" i="9"/>
  <c r="CW74" i="9"/>
  <c r="CV74" i="9"/>
  <c r="CU74" i="9"/>
  <c r="CT74" i="9"/>
  <c r="CP74" i="9"/>
  <c r="CM74" i="9"/>
  <c r="CL74" i="9"/>
  <c r="CK74" i="9"/>
  <c r="CJ74" i="9"/>
  <c r="CH74" i="9"/>
  <c r="CG74" i="9"/>
  <c r="CF74" i="9"/>
  <c r="CE74" i="9"/>
  <c r="CC74" i="9"/>
  <c r="CB74" i="9"/>
  <c r="CA74" i="9"/>
  <c r="BZ74" i="9"/>
  <c r="BY74" i="9"/>
  <c r="BW74" i="9"/>
  <c r="BG74" i="9"/>
  <c r="BE74" i="9"/>
  <c r="AO74" i="9"/>
  <c r="AM74" i="9"/>
  <c r="W74" i="9"/>
  <c r="U74" i="9"/>
  <c r="E74" i="9"/>
  <c r="DW73" i="9"/>
  <c r="DV73" i="9"/>
  <c r="DU73" i="9"/>
  <c r="DT73" i="9"/>
  <c r="DS73" i="9"/>
  <c r="DR73" i="9"/>
  <c r="DQ73" i="9"/>
  <c r="DP73" i="9"/>
  <c r="DO73" i="9"/>
  <c r="DN73" i="9"/>
  <c r="DM73" i="9"/>
  <c r="DL73" i="9"/>
  <c r="DH73" i="9"/>
  <c r="DE73" i="9"/>
  <c r="DD73" i="9"/>
  <c r="DC73" i="9"/>
  <c r="DB73" i="9"/>
  <c r="DA73" i="9"/>
  <c r="CZ73" i="9"/>
  <c r="CY73" i="9"/>
  <c r="CX73" i="9"/>
  <c r="CW73" i="9"/>
  <c r="CV73" i="9"/>
  <c r="CU73" i="9"/>
  <c r="CT73" i="9"/>
  <c r="CP73" i="9"/>
  <c r="DZ73" i="9" s="1"/>
  <c r="CM73" i="9"/>
  <c r="CL73" i="9"/>
  <c r="CK73" i="9"/>
  <c r="CJ73" i="9"/>
  <c r="CI73" i="9" s="1"/>
  <c r="CH73" i="9"/>
  <c r="CG73" i="9"/>
  <c r="CF73" i="9"/>
  <c r="CE73" i="9"/>
  <c r="CD73" i="9" s="1"/>
  <c r="CC73" i="9"/>
  <c r="CB73" i="9"/>
  <c r="CA73" i="9"/>
  <c r="BY73" i="9" s="1"/>
  <c r="BZ73" i="9"/>
  <c r="BW73" i="9"/>
  <c r="BG73" i="9"/>
  <c r="BE73" i="9"/>
  <c r="AO73" i="9"/>
  <c r="AM73" i="9"/>
  <c r="W73" i="9"/>
  <c r="U73" i="9"/>
  <c r="E73" i="9"/>
  <c r="DZ72" i="9"/>
  <c r="DW72" i="9"/>
  <c r="DV72" i="9"/>
  <c r="DU72" i="9"/>
  <c r="DT72" i="9"/>
  <c r="DS72" i="9"/>
  <c r="DR72" i="9"/>
  <c r="DQ72" i="9"/>
  <c r="DP72" i="9"/>
  <c r="DO72" i="9"/>
  <c r="DN72" i="9"/>
  <c r="DM72" i="9"/>
  <c r="DL72" i="9"/>
  <c r="DH72" i="9"/>
  <c r="DE72" i="9"/>
  <c r="DD72" i="9"/>
  <c r="DC72" i="9"/>
  <c r="DB72" i="9"/>
  <c r="DA72" i="9"/>
  <c r="CZ72" i="9"/>
  <c r="CY72" i="9"/>
  <c r="CX72" i="9"/>
  <c r="CW72" i="9"/>
  <c r="CV72" i="9"/>
  <c r="CU72" i="9"/>
  <c r="CT72" i="9"/>
  <c r="CP72" i="9"/>
  <c r="CM72" i="9"/>
  <c r="CL72" i="9"/>
  <c r="CK72" i="9"/>
  <c r="CJ72" i="9"/>
  <c r="CI72" i="9" s="1"/>
  <c r="CH72" i="9"/>
  <c r="CG72" i="9"/>
  <c r="CF72" i="9"/>
  <c r="CE72" i="9"/>
  <c r="CC72" i="9"/>
  <c r="CB72" i="9"/>
  <c r="CA72" i="9"/>
  <c r="BZ72" i="9"/>
  <c r="BW72" i="9"/>
  <c r="BG72" i="9"/>
  <c r="BE72" i="9"/>
  <c r="AO72" i="9"/>
  <c r="AM72" i="9"/>
  <c r="W72" i="9"/>
  <c r="U72" i="9"/>
  <c r="E72" i="9"/>
  <c r="DW71" i="9"/>
  <c r="DV71" i="9"/>
  <c r="DU71" i="9"/>
  <c r="DT71" i="9"/>
  <c r="DS71" i="9"/>
  <c r="DR71" i="9"/>
  <c r="DQ71" i="9"/>
  <c r="DP71" i="9"/>
  <c r="DO71" i="9"/>
  <c r="DN71" i="9"/>
  <c r="DM71" i="9"/>
  <c r="DL71" i="9"/>
  <c r="DH71" i="9"/>
  <c r="DE71" i="9"/>
  <c r="DD71" i="9"/>
  <c r="DC71" i="9"/>
  <c r="DB71" i="9"/>
  <c r="DA71" i="9"/>
  <c r="CZ71" i="9"/>
  <c r="CY71" i="9"/>
  <c r="CX71" i="9"/>
  <c r="CW71" i="9"/>
  <c r="CV71" i="9"/>
  <c r="CU71" i="9"/>
  <c r="CT71" i="9"/>
  <c r="CP71" i="9"/>
  <c r="DZ71" i="9" s="1"/>
  <c r="CM71" i="9"/>
  <c r="CL71" i="9"/>
  <c r="CK71" i="9"/>
  <c r="CJ71" i="9"/>
  <c r="CI71" i="9" s="1"/>
  <c r="CH71" i="9"/>
  <c r="CG71" i="9"/>
  <c r="CF71" i="9"/>
  <c r="CD71" i="9" s="1"/>
  <c r="CE71" i="9"/>
  <c r="CC71" i="9"/>
  <c r="CB71" i="9"/>
  <c r="CA71" i="9"/>
  <c r="BY71" i="9" s="1"/>
  <c r="BZ71" i="9"/>
  <c r="BW71" i="9"/>
  <c r="BG71" i="9"/>
  <c r="BE71" i="9"/>
  <c r="AO71" i="9"/>
  <c r="AM71" i="9"/>
  <c r="W71" i="9"/>
  <c r="U71" i="9"/>
  <c r="E71" i="9"/>
  <c r="DW70" i="9"/>
  <c r="DV70" i="9"/>
  <c r="DU70" i="9"/>
  <c r="DT70" i="9"/>
  <c r="DS70" i="9"/>
  <c r="DR70" i="9"/>
  <c r="DQ70" i="9"/>
  <c r="DP70" i="9"/>
  <c r="DO70" i="9"/>
  <c r="DN70" i="9"/>
  <c r="DM70" i="9"/>
  <c r="DL70" i="9"/>
  <c r="DJ70" i="9"/>
  <c r="DH70" i="9"/>
  <c r="DE70" i="9"/>
  <c r="DD70" i="9"/>
  <c r="DC70" i="9"/>
  <c r="DB70" i="9"/>
  <c r="DA70" i="9"/>
  <c r="CZ70" i="9"/>
  <c r="CY70" i="9"/>
  <c r="CX70" i="9"/>
  <c r="CW70" i="9"/>
  <c r="CV70" i="9"/>
  <c r="CU70" i="9"/>
  <c r="CT70" i="9"/>
  <c r="CR70" i="9"/>
  <c r="CP70" i="9"/>
  <c r="DZ70" i="9" s="1"/>
  <c r="CM70" i="9"/>
  <c r="CI70" i="9" s="1"/>
  <c r="CL70" i="9"/>
  <c r="CK70" i="9"/>
  <c r="CJ70" i="9"/>
  <c r="CH70" i="9"/>
  <c r="CG70" i="9"/>
  <c r="CF70" i="9"/>
  <c r="CE70" i="9"/>
  <c r="CC70" i="9"/>
  <c r="CB70" i="9"/>
  <c r="CA70" i="9"/>
  <c r="BZ70" i="9"/>
  <c r="BW70" i="9"/>
  <c r="BG70" i="9"/>
  <c r="BE70" i="9"/>
  <c r="AO70" i="9"/>
  <c r="AM70" i="9"/>
  <c r="W70" i="9"/>
  <c r="U70" i="9"/>
  <c r="E70" i="9"/>
  <c r="DW69" i="9"/>
  <c r="DV69" i="9"/>
  <c r="DU69" i="9"/>
  <c r="DT69" i="9"/>
  <c r="DS69" i="9"/>
  <c r="DR69" i="9"/>
  <c r="DQ69" i="9"/>
  <c r="DP69" i="9"/>
  <c r="DO69" i="9"/>
  <c r="DN69" i="9"/>
  <c r="DM69" i="9"/>
  <c r="DL69" i="9"/>
  <c r="DH69" i="9"/>
  <c r="DE69" i="9"/>
  <c r="DD69" i="9"/>
  <c r="DC69" i="9"/>
  <c r="DB69" i="9"/>
  <c r="DA69" i="9"/>
  <c r="CZ69" i="9"/>
  <c r="CY69" i="9"/>
  <c r="CX69" i="9"/>
  <c r="CW69" i="9"/>
  <c r="CV69" i="9"/>
  <c r="CU69" i="9"/>
  <c r="CT69" i="9"/>
  <c r="CP69" i="9"/>
  <c r="DZ69" i="9" s="1"/>
  <c r="CM69" i="9"/>
  <c r="CL69" i="9"/>
  <c r="CK69" i="9"/>
  <c r="CJ69" i="9"/>
  <c r="CI69" i="9"/>
  <c r="CH69" i="9"/>
  <c r="CG69" i="9"/>
  <c r="CF69" i="9"/>
  <c r="CE69" i="9"/>
  <c r="CC69" i="9"/>
  <c r="CB69" i="9"/>
  <c r="CA69" i="9"/>
  <c r="BZ69" i="9"/>
  <c r="BW69" i="9"/>
  <c r="BG69" i="9"/>
  <c r="BE69" i="9"/>
  <c r="AO69" i="9"/>
  <c r="AM69" i="9"/>
  <c r="W69" i="9"/>
  <c r="U69" i="9"/>
  <c r="E69" i="9"/>
  <c r="DW68" i="9"/>
  <c r="DV68" i="9"/>
  <c r="DU68" i="9"/>
  <c r="DT68" i="9"/>
  <c r="DS68" i="9"/>
  <c r="DR68" i="9"/>
  <c r="DQ68" i="9"/>
  <c r="DP68" i="9"/>
  <c r="DO68" i="9"/>
  <c r="DN68" i="9"/>
  <c r="DM68" i="9"/>
  <c r="DL68" i="9"/>
  <c r="DJ68" i="9"/>
  <c r="DH68" i="9"/>
  <c r="DE68" i="9"/>
  <c r="DD68" i="9"/>
  <c r="DC68" i="9"/>
  <c r="DB68" i="9"/>
  <c r="DA68" i="9"/>
  <c r="CZ68" i="9"/>
  <c r="CY68" i="9"/>
  <c r="CX68" i="9"/>
  <c r="CW68" i="9"/>
  <c r="CV68" i="9"/>
  <c r="CU68" i="9"/>
  <c r="CT68" i="9"/>
  <c r="CR68" i="9"/>
  <c r="CP68" i="9"/>
  <c r="DZ68" i="9" s="1"/>
  <c r="CM68" i="9"/>
  <c r="CL68" i="9"/>
  <c r="CK68" i="9"/>
  <c r="CJ68" i="9"/>
  <c r="CH68" i="9"/>
  <c r="CG68" i="9"/>
  <c r="CF68" i="9"/>
  <c r="CE68" i="9"/>
  <c r="CD68" i="9"/>
  <c r="CC68" i="9"/>
  <c r="CB68" i="9"/>
  <c r="CA68" i="9"/>
  <c r="BZ68" i="9"/>
  <c r="BW68" i="9"/>
  <c r="BG68" i="9"/>
  <c r="BE68" i="9"/>
  <c r="AO68" i="9"/>
  <c r="AM68" i="9"/>
  <c r="W68" i="9"/>
  <c r="U68" i="9"/>
  <c r="E68" i="9"/>
  <c r="DZ67" i="9"/>
  <c r="DW67" i="9"/>
  <c r="DV67" i="9"/>
  <c r="DU67" i="9"/>
  <c r="DT67" i="9"/>
  <c r="DS67" i="9"/>
  <c r="DR67" i="9"/>
  <c r="DQ67" i="9"/>
  <c r="DP67" i="9"/>
  <c r="DO67" i="9"/>
  <c r="DN67" i="9"/>
  <c r="DM67" i="9"/>
  <c r="DL67" i="9"/>
  <c r="DH67" i="9"/>
  <c r="DE67" i="9"/>
  <c r="DD67" i="9"/>
  <c r="DC67" i="9"/>
  <c r="DB67" i="9"/>
  <c r="DA67" i="9"/>
  <c r="CZ67" i="9"/>
  <c r="CY67" i="9"/>
  <c r="CX67" i="9"/>
  <c r="CW67" i="9"/>
  <c r="CV67" i="9"/>
  <c r="CU67" i="9"/>
  <c r="CT67" i="9"/>
  <c r="CP67" i="9"/>
  <c r="CM67" i="9"/>
  <c r="CL67" i="9"/>
  <c r="CK67" i="9"/>
  <c r="CJ67" i="9"/>
  <c r="CH67" i="9"/>
  <c r="CG67" i="9"/>
  <c r="CF67" i="9"/>
  <c r="CD67" i="9" s="1"/>
  <c r="CE67" i="9"/>
  <c r="CC67" i="9"/>
  <c r="CB67" i="9"/>
  <c r="CA67" i="9"/>
  <c r="BZ67" i="9"/>
  <c r="BY67" i="9"/>
  <c r="BW67" i="9"/>
  <c r="BG67" i="9"/>
  <c r="BE67" i="9"/>
  <c r="AO67" i="9"/>
  <c r="AM67" i="9"/>
  <c r="W67" i="9"/>
  <c r="U67" i="9"/>
  <c r="E67" i="9"/>
  <c r="DW66" i="9"/>
  <c r="DV66" i="9"/>
  <c r="DU66" i="9"/>
  <c r="DT66" i="9"/>
  <c r="DS66" i="9"/>
  <c r="DR66" i="9"/>
  <c r="DQ66" i="9"/>
  <c r="DP66" i="9"/>
  <c r="DO66" i="9"/>
  <c r="DN66" i="9"/>
  <c r="DM66" i="9"/>
  <c r="DL66" i="9"/>
  <c r="DJ66" i="9"/>
  <c r="DH66" i="9"/>
  <c r="DE66" i="9"/>
  <c r="DD66" i="9"/>
  <c r="DC66" i="9"/>
  <c r="DB66" i="9"/>
  <c r="DA66" i="9"/>
  <c r="CZ66" i="9"/>
  <c r="CY66" i="9"/>
  <c r="CX66" i="9"/>
  <c r="CW66" i="9"/>
  <c r="CV66" i="9"/>
  <c r="CU66" i="9"/>
  <c r="CT66" i="9"/>
  <c r="CP66" i="9"/>
  <c r="DZ66" i="9" s="1"/>
  <c r="CM66" i="9"/>
  <c r="CL66" i="9"/>
  <c r="CK66" i="9"/>
  <c r="CJ66" i="9"/>
  <c r="CH66" i="9"/>
  <c r="CG66" i="9"/>
  <c r="CF66" i="9"/>
  <c r="CE66" i="9"/>
  <c r="CC66" i="9"/>
  <c r="CB66" i="9"/>
  <c r="CA66" i="9"/>
  <c r="BZ66" i="9"/>
  <c r="BW66" i="9"/>
  <c r="BG66" i="9"/>
  <c r="BE66" i="9"/>
  <c r="AO66" i="9"/>
  <c r="AM66" i="9"/>
  <c r="W66" i="9"/>
  <c r="CR66" i="9" s="1"/>
  <c r="U66" i="9"/>
  <c r="E66" i="9"/>
  <c r="DW65" i="9"/>
  <c r="DV65" i="9"/>
  <c r="DU65" i="9"/>
  <c r="DT65" i="9"/>
  <c r="DS65" i="9"/>
  <c r="DR65" i="9"/>
  <c r="DQ65" i="9"/>
  <c r="DP65" i="9"/>
  <c r="DO65" i="9"/>
  <c r="DN65" i="9"/>
  <c r="DM65" i="9"/>
  <c r="DL65" i="9"/>
  <c r="DJ65" i="9"/>
  <c r="DH65" i="9"/>
  <c r="DE65" i="9"/>
  <c r="DD65" i="9"/>
  <c r="DC65" i="9"/>
  <c r="DB65" i="9"/>
  <c r="DA65" i="9"/>
  <c r="CZ65" i="9"/>
  <c r="CY65" i="9"/>
  <c r="CX65" i="9"/>
  <c r="CW65" i="9"/>
  <c r="CV65" i="9"/>
  <c r="CU65" i="9"/>
  <c r="CT65" i="9"/>
  <c r="CP65" i="9"/>
  <c r="DZ65" i="9" s="1"/>
  <c r="CM65" i="9"/>
  <c r="CL65" i="9"/>
  <c r="CK65" i="9"/>
  <c r="CJ65" i="9"/>
  <c r="CH65" i="9"/>
  <c r="CG65" i="9"/>
  <c r="CD65" i="9" s="1"/>
  <c r="CF65" i="9"/>
  <c r="CE65" i="9"/>
  <c r="CC65" i="9"/>
  <c r="CB65" i="9"/>
  <c r="CA65" i="9"/>
  <c r="BY65" i="9" s="1"/>
  <c r="BZ65" i="9"/>
  <c r="BW65" i="9"/>
  <c r="BG65" i="9"/>
  <c r="BE65" i="9"/>
  <c r="AO65" i="9"/>
  <c r="AM65" i="9"/>
  <c r="W65" i="9"/>
  <c r="U65" i="9"/>
  <c r="E65" i="9"/>
  <c r="DZ64" i="9"/>
  <c r="DW64" i="9"/>
  <c r="DV64" i="9"/>
  <c r="DU64" i="9"/>
  <c r="DT64" i="9"/>
  <c r="DS64" i="9"/>
  <c r="DR64" i="9"/>
  <c r="DQ64" i="9"/>
  <c r="DP64" i="9"/>
  <c r="DO64" i="9"/>
  <c r="DN64" i="9"/>
  <c r="DM64" i="9"/>
  <c r="DL64" i="9"/>
  <c r="DH64" i="9"/>
  <c r="DE64" i="9"/>
  <c r="DD64" i="9"/>
  <c r="DC64" i="9"/>
  <c r="DB64" i="9"/>
  <c r="DA64" i="9"/>
  <c r="CZ64" i="9"/>
  <c r="CY64" i="9"/>
  <c r="CX64" i="9"/>
  <c r="CW64" i="9"/>
  <c r="CV64" i="9"/>
  <c r="CU64" i="9"/>
  <c r="CT64" i="9"/>
  <c r="CP64" i="9"/>
  <c r="CM64" i="9"/>
  <c r="CL64" i="9"/>
  <c r="CK64" i="9"/>
  <c r="CJ64" i="9"/>
  <c r="CH64" i="9"/>
  <c r="CG64" i="9"/>
  <c r="CF64" i="9"/>
  <c r="CD64" i="9" s="1"/>
  <c r="CE64" i="9"/>
  <c r="CC64" i="9"/>
  <c r="CB64" i="9"/>
  <c r="CA64" i="9"/>
  <c r="BZ64" i="9"/>
  <c r="BY64" i="9" s="1"/>
  <c r="BW64" i="9"/>
  <c r="BG64" i="9"/>
  <c r="BE64" i="9"/>
  <c r="AO64" i="9"/>
  <c r="AM64" i="9"/>
  <c r="W64" i="9"/>
  <c r="U64" i="9"/>
  <c r="E64" i="9"/>
  <c r="DW63" i="9"/>
  <c r="DV63" i="9"/>
  <c r="DU63" i="9"/>
  <c r="DT63" i="9"/>
  <c r="DS63" i="9"/>
  <c r="DR63" i="9"/>
  <c r="DQ63" i="9"/>
  <c r="DP63" i="9"/>
  <c r="DO63" i="9"/>
  <c r="DN63" i="9"/>
  <c r="DM63" i="9"/>
  <c r="DL63" i="9"/>
  <c r="DH63" i="9"/>
  <c r="DE63" i="9"/>
  <c r="DD63" i="9"/>
  <c r="DC63" i="9"/>
  <c r="DB63" i="9"/>
  <c r="DA63" i="9"/>
  <c r="CZ63" i="9"/>
  <c r="CY63" i="9"/>
  <c r="CX63" i="9"/>
  <c r="CW63" i="9"/>
  <c r="CV63" i="9"/>
  <c r="CU63" i="9"/>
  <c r="CT63" i="9"/>
  <c r="CR63" i="9"/>
  <c r="CP63" i="9"/>
  <c r="DZ63" i="9" s="1"/>
  <c r="CM63" i="9"/>
  <c r="CL63" i="9"/>
  <c r="CK63" i="9"/>
  <c r="CI63" i="9" s="1"/>
  <c r="CJ63" i="9"/>
  <c r="CH63" i="9"/>
  <c r="CG63" i="9"/>
  <c r="CF63" i="9"/>
  <c r="CD63" i="9" s="1"/>
  <c r="CE63" i="9"/>
  <c r="CC63" i="9"/>
  <c r="CB63" i="9"/>
  <c r="BY63" i="9" s="1"/>
  <c r="CA63" i="9"/>
  <c r="BZ63" i="9"/>
  <c r="BW63" i="9"/>
  <c r="BG63" i="9"/>
  <c r="BE63" i="9"/>
  <c r="AO63" i="9"/>
  <c r="AM63" i="9"/>
  <c r="W63" i="9"/>
  <c r="U63" i="9"/>
  <c r="E63" i="9"/>
  <c r="DJ63" i="9" s="1"/>
  <c r="DZ62" i="9"/>
  <c r="DW62" i="9"/>
  <c r="DV62" i="9"/>
  <c r="DU62" i="9"/>
  <c r="DT62" i="9"/>
  <c r="DS62" i="9"/>
  <c r="DR62" i="9"/>
  <c r="DQ62" i="9"/>
  <c r="DP62" i="9"/>
  <c r="DO62" i="9"/>
  <c r="DN62" i="9"/>
  <c r="DM62" i="9"/>
  <c r="DL62" i="9"/>
  <c r="DH62" i="9"/>
  <c r="DE62" i="9"/>
  <c r="DD62" i="9"/>
  <c r="DC62" i="9"/>
  <c r="DB62" i="9"/>
  <c r="DA62" i="9"/>
  <c r="CZ62" i="9"/>
  <c r="CY62" i="9"/>
  <c r="CX62" i="9"/>
  <c r="CW62" i="9"/>
  <c r="CV62" i="9"/>
  <c r="CU62" i="9"/>
  <c r="CT62" i="9"/>
  <c r="CP62" i="9"/>
  <c r="CM62" i="9"/>
  <c r="CL62" i="9"/>
  <c r="CK62" i="9"/>
  <c r="CJ62" i="9"/>
  <c r="CI62" i="9"/>
  <c r="CH62" i="9"/>
  <c r="CG62" i="9"/>
  <c r="CF62" i="9"/>
  <c r="CE62" i="9"/>
  <c r="CC62" i="9"/>
  <c r="CB62" i="9"/>
  <c r="CA62" i="9"/>
  <c r="BZ62" i="9"/>
  <c r="BY62" i="9"/>
  <c r="BW62" i="9"/>
  <c r="BG62" i="9"/>
  <c r="BE62" i="9"/>
  <c r="AO62" i="9"/>
  <c r="AM62" i="9"/>
  <c r="W62" i="9"/>
  <c r="U62" i="9"/>
  <c r="E62" i="9"/>
  <c r="DW61" i="9"/>
  <c r="DV61" i="9"/>
  <c r="DU61" i="9"/>
  <c r="DT61" i="9"/>
  <c r="DS61" i="9"/>
  <c r="DR61" i="9"/>
  <c r="DQ61" i="9"/>
  <c r="DP61" i="9"/>
  <c r="DO61" i="9"/>
  <c r="DN61" i="9"/>
  <c r="DM61" i="9"/>
  <c r="DL61" i="9"/>
  <c r="DH61" i="9"/>
  <c r="DE61" i="9"/>
  <c r="DD61" i="9"/>
  <c r="DC61" i="9"/>
  <c r="DB61" i="9"/>
  <c r="DA61" i="9"/>
  <c r="CZ61" i="9"/>
  <c r="CY61" i="9"/>
  <c r="CX61" i="9"/>
  <c r="CW61" i="9"/>
  <c r="CV61" i="9"/>
  <c r="CU61" i="9"/>
  <c r="CT61" i="9"/>
  <c r="CP61" i="9"/>
  <c r="DZ61" i="9" s="1"/>
  <c r="CM61" i="9"/>
  <c r="CL61" i="9"/>
  <c r="CK61" i="9"/>
  <c r="CJ61" i="9"/>
  <c r="CI61" i="9"/>
  <c r="CH61" i="9"/>
  <c r="CG61" i="9"/>
  <c r="CF61" i="9"/>
  <c r="CE61" i="9"/>
  <c r="CD61" i="9" s="1"/>
  <c r="CC61" i="9"/>
  <c r="CB61" i="9"/>
  <c r="CA61" i="9"/>
  <c r="BY61" i="9" s="1"/>
  <c r="BZ61" i="9"/>
  <c r="BW61" i="9"/>
  <c r="BG61" i="9"/>
  <c r="BE61" i="9"/>
  <c r="AO61" i="9"/>
  <c r="AM61" i="9"/>
  <c r="W61" i="9"/>
  <c r="U61" i="9"/>
  <c r="E61" i="9"/>
  <c r="DW60" i="9"/>
  <c r="DV60" i="9"/>
  <c r="DU60" i="9"/>
  <c r="DT60" i="9"/>
  <c r="DS60" i="9"/>
  <c r="DR60" i="9"/>
  <c r="DQ60" i="9"/>
  <c r="DP60" i="9"/>
  <c r="DO60" i="9"/>
  <c r="DN60" i="9"/>
  <c r="DM60" i="9"/>
  <c r="DL60" i="9"/>
  <c r="DH60" i="9"/>
  <c r="DE60" i="9"/>
  <c r="DD60" i="9"/>
  <c r="DC60" i="9"/>
  <c r="DB60" i="9"/>
  <c r="DA60" i="9"/>
  <c r="CZ60" i="9"/>
  <c r="CY60" i="9"/>
  <c r="CX60" i="9"/>
  <c r="CW60" i="9"/>
  <c r="CV60" i="9"/>
  <c r="CU60" i="9"/>
  <c r="CT60" i="9"/>
  <c r="CP60" i="9"/>
  <c r="DZ60" i="9" s="1"/>
  <c r="CM60" i="9"/>
  <c r="CL60" i="9"/>
  <c r="CK60" i="9"/>
  <c r="CJ60" i="9"/>
  <c r="CI60" i="9" s="1"/>
  <c r="CH60" i="9"/>
  <c r="CG60" i="9"/>
  <c r="CF60" i="9"/>
  <c r="CE60" i="9"/>
  <c r="CD60" i="9"/>
  <c r="CC60" i="9"/>
  <c r="CB60" i="9"/>
  <c r="CA60" i="9"/>
  <c r="BZ60" i="9"/>
  <c r="BY60" i="9"/>
  <c r="BW60" i="9"/>
  <c r="BG60" i="9"/>
  <c r="BE60" i="9"/>
  <c r="AO60" i="9"/>
  <c r="AM60" i="9"/>
  <c r="W60" i="9"/>
  <c r="U60" i="9"/>
  <c r="E60" i="9"/>
  <c r="DZ59" i="9"/>
  <c r="DW59" i="9"/>
  <c r="DV59" i="9"/>
  <c r="DU59" i="9"/>
  <c r="DT59" i="9"/>
  <c r="DS59" i="9"/>
  <c r="DR59" i="9"/>
  <c r="DQ59" i="9"/>
  <c r="DP59" i="9"/>
  <c r="DO59" i="9"/>
  <c r="DN59" i="9"/>
  <c r="DM59" i="9"/>
  <c r="DL59" i="9"/>
  <c r="DH59" i="9"/>
  <c r="DE59" i="9"/>
  <c r="DD59" i="9"/>
  <c r="DC59" i="9"/>
  <c r="DB59" i="9"/>
  <c r="DA59" i="9"/>
  <c r="CZ59" i="9"/>
  <c r="CY59" i="9"/>
  <c r="CX59" i="9"/>
  <c r="CW59" i="9"/>
  <c r="CV59" i="9"/>
  <c r="CU59" i="9"/>
  <c r="CT59" i="9"/>
  <c r="CP59" i="9"/>
  <c r="CM59" i="9"/>
  <c r="CL59" i="9"/>
  <c r="CK59" i="9"/>
  <c r="CI59" i="9" s="1"/>
  <c r="CJ59" i="9"/>
  <c r="CH59" i="9"/>
  <c r="CG59" i="9"/>
  <c r="CF59" i="9"/>
  <c r="CD59" i="9" s="1"/>
  <c r="CE59" i="9"/>
  <c r="CC59" i="9"/>
  <c r="CB59" i="9"/>
  <c r="CA59" i="9"/>
  <c r="BZ59" i="9"/>
  <c r="BW59" i="9"/>
  <c r="BG59" i="9"/>
  <c r="BE59" i="9"/>
  <c r="AO59" i="9"/>
  <c r="AM59" i="9"/>
  <c r="W59" i="9"/>
  <c r="U59" i="9"/>
  <c r="E59" i="9"/>
  <c r="DW58" i="9"/>
  <c r="DV58" i="9"/>
  <c r="DU58" i="9"/>
  <c r="DT58" i="9"/>
  <c r="DS58" i="9"/>
  <c r="DR58" i="9"/>
  <c r="DQ58" i="9"/>
  <c r="DP58" i="9"/>
  <c r="DO58" i="9"/>
  <c r="DN58" i="9"/>
  <c r="DM58" i="9"/>
  <c r="DL58" i="9"/>
  <c r="DJ58" i="9"/>
  <c r="DH58" i="9"/>
  <c r="DE58" i="9"/>
  <c r="DD58" i="9"/>
  <c r="DC58" i="9"/>
  <c r="DB58" i="9"/>
  <c r="DA58" i="9"/>
  <c r="CZ58" i="9"/>
  <c r="CY58" i="9"/>
  <c r="CX58" i="9"/>
  <c r="CW58" i="9"/>
  <c r="CV58" i="9"/>
  <c r="CU58" i="9"/>
  <c r="CT58" i="9"/>
  <c r="CR58" i="9"/>
  <c r="CP58" i="9"/>
  <c r="DZ58" i="9" s="1"/>
  <c r="CM58" i="9"/>
  <c r="CL58" i="9"/>
  <c r="CK58" i="9"/>
  <c r="CJ58" i="9"/>
  <c r="CH58" i="9"/>
  <c r="CG58" i="9"/>
  <c r="CF58" i="9"/>
  <c r="CE58" i="9"/>
  <c r="CD58" i="9" s="1"/>
  <c r="CC58" i="9"/>
  <c r="CB58" i="9"/>
  <c r="CA58" i="9"/>
  <c r="BZ58" i="9"/>
  <c r="BY58" i="9" s="1"/>
  <c r="BW58" i="9"/>
  <c r="BG58" i="9"/>
  <c r="BE58" i="9"/>
  <c r="AO58" i="9"/>
  <c r="AM58" i="9"/>
  <c r="W58" i="9"/>
  <c r="U58" i="9"/>
  <c r="E58" i="9"/>
  <c r="DW57" i="9"/>
  <c r="DV57" i="9"/>
  <c r="DU57" i="9"/>
  <c r="DT57" i="9"/>
  <c r="DS57" i="9"/>
  <c r="DR57" i="9"/>
  <c r="DQ57" i="9"/>
  <c r="DP57" i="9"/>
  <c r="DO57" i="9"/>
  <c r="DN57" i="9"/>
  <c r="DM57" i="9"/>
  <c r="DL57" i="9"/>
  <c r="DH57" i="9"/>
  <c r="DE57" i="9"/>
  <c r="DD57" i="9"/>
  <c r="DC57" i="9"/>
  <c r="DB57" i="9"/>
  <c r="DA57" i="9"/>
  <c r="CZ57" i="9"/>
  <c r="CY57" i="9"/>
  <c r="CX57" i="9"/>
  <c r="CW57" i="9"/>
  <c r="CV57" i="9"/>
  <c r="CU57" i="9"/>
  <c r="CT57" i="9"/>
  <c r="CP57" i="9"/>
  <c r="DZ57" i="9" s="1"/>
  <c r="CM57" i="9"/>
  <c r="CL57" i="9"/>
  <c r="CK57" i="9"/>
  <c r="CJ57" i="9"/>
  <c r="CH57" i="9"/>
  <c r="CG57" i="9"/>
  <c r="CF57" i="9"/>
  <c r="CE57" i="9"/>
  <c r="CD57" i="9"/>
  <c r="CC57" i="9"/>
  <c r="CB57" i="9"/>
  <c r="CA57" i="9"/>
  <c r="BY57" i="9" s="1"/>
  <c r="BZ57" i="9"/>
  <c r="BW57" i="9"/>
  <c r="BG57" i="9"/>
  <c r="BE57" i="9"/>
  <c r="AO57" i="9"/>
  <c r="AM57" i="9"/>
  <c r="W57" i="9"/>
  <c r="U57" i="9"/>
  <c r="E57" i="9"/>
  <c r="CR57" i="9" s="1"/>
  <c r="DZ56" i="9"/>
  <c r="DW56" i="9"/>
  <c r="DV56" i="9"/>
  <c r="DU56" i="9"/>
  <c r="DT56" i="9"/>
  <c r="DS56" i="9"/>
  <c r="DR56" i="9"/>
  <c r="DQ56" i="9"/>
  <c r="DP56" i="9"/>
  <c r="DO56" i="9"/>
  <c r="DN56" i="9"/>
  <c r="DM56" i="9"/>
  <c r="DL56" i="9"/>
  <c r="DH56" i="9"/>
  <c r="DE56" i="9"/>
  <c r="DD56" i="9"/>
  <c r="DC56" i="9"/>
  <c r="DB56" i="9"/>
  <c r="DA56" i="9"/>
  <c r="CZ56" i="9"/>
  <c r="CY56" i="9"/>
  <c r="CX56" i="9"/>
  <c r="CW56" i="9"/>
  <c r="CV56" i="9"/>
  <c r="CU56" i="9"/>
  <c r="CT56" i="9"/>
  <c r="CP56" i="9"/>
  <c r="CM56" i="9"/>
  <c r="CL56" i="9"/>
  <c r="CK56" i="9"/>
  <c r="CJ56" i="9"/>
  <c r="CI56" i="9" s="1"/>
  <c r="CH56" i="9"/>
  <c r="CG56" i="9"/>
  <c r="CF56" i="9"/>
  <c r="CE56" i="9"/>
  <c r="CD56" i="9"/>
  <c r="CC56" i="9"/>
  <c r="CB56" i="9"/>
  <c r="CA56" i="9"/>
  <c r="BZ56" i="9"/>
  <c r="BY56" i="9"/>
  <c r="BW56" i="9"/>
  <c r="BG56" i="9"/>
  <c r="BE56" i="9"/>
  <c r="AO56" i="9"/>
  <c r="AM56" i="9"/>
  <c r="W56" i="9"/>
  <c r="U56" i="9"/>
  <c r="E56" i="9"/>
  <c r="DZ55" i="9"/>
  <c r="DW55" i="9"/>
  <c r="DV55" i="9"/>
  <c r="DU55" i="9"/>
  <c r="DT55" i="9"/>
  <c r="DS55" i="9"/>
  <c r="DR55" i="9"/>
  <c r="DQ55" i="9"/>
  <c r="DP55" i="9"/>
  <c r="DO55" i="9"/>
  <c r="DN55" i="9"/>
  <c r="DM55" i="9"/>
  <c r="DL55" i="9"/>
  <c r="DJ55" i="9"/>
  <c r="DH55" i="9"/>
  <c r="DE55" i="9"/>
  <c r="DD55" i="9"/>
  <c r="DC55" i="9"/>
  <c r="DB55" i="9"/>
  <c r="DA55" i="9"/>
  <c r="CZ55" i="9"/>
  <c r="CY55" i="9"/>
  <c r="CX55" i="9"/>
  <c r="CW55" i="9"/>
  <c r="CV55" i="9"/>
  <c r="CU55" i="9"/>
  <c r="CT55" i="9"/>
  <c r="CR55" i="9"/>
  <c r="CP55" i="9"/>
  <c r="CM55" i="9"/>
  <c r="CL55" i="9"/>
  <c r="CK55" i="9"/>
  <c r="CJ55" i="9"/>
  <c r="CH55" i="9"/>
  <c r="CG55" i="9"/>
  <c r="CF55" i="9"/>
  <c r="CD55" i="9" s="1"/>
  <c r="CE55" i="9"/>
  <c r="CC55" i="9"/>
  <c r="CB55" i="9"/>
  <c r="CA55" i="9"/>
  <c r="BZ55" i="9"/>
  <c r="BY55" i="9"/>
  <c r="BW55" i="9"/>
  <c r="BG55" i="9"/>
  <c r="BE55" i="9"/>
  <c r="AO55" i="9"/>
  <c r="AM55" i="9"/>
  <c r="W55" i="9"/>
  <c r="U55" i="9"/>
  <c r="E55" i="9"/>
  <c r="DZ54" i="9"/>
  <c r="DW54" i="9"/>
  <c r="DV54" i="9"/>
  <c r="DU54" i="9"/>
  <c r="DT54" i="9"/>
  <c r="DS54" i="9"/>
  <c r="DR54" i="9"/>
  <c r="DQ54" i="9"/>
  <c r="DP54" i="9"/>
  <c r="DO54" i="9"/>
  <c r="DN54" i="9"/>
  <c r="DM54" i="9"/>
  <c r="DL54" i="9"/>
  <c r="DH54" i="9"/>
  <c r="DE54" i="9"/>
  <c r="DD54" i="9"/>
  <c r="DC54" i="9"/>
  <c r="DB54" i="9"/>
  <c r="DA54" i="9"/>
  <c r="CZ54" i="9"/>
  <c r="CY54" i="9"/>
  <c r="CX54" i="9"/>
  <c r="CW54" i="9"/>
  <c r="CV54" i="9"/>
  <c r="CU54" i="9"/>
  <c r="CT54" i="9"/>
  <c r="CP54" i="9"/>
  <c r="CM54" i="9"/>
  <c r="CL54" i="9"/>
  <c r="CK54" i="9"/>
  <c r="CJ54" i="9"/>
  <c r="CI54" i="9"/>
  <c r="CH54" i="9"/>
  <c r="CG54" i="9"/>
  <c r="CF54" i="9"/>
  <c r="CE54" i="9"/>
  <c r="CC54" i="9"/>
  <c r="CB54" i="9"/>
  <c r="BY54" i="9" s="1"/>
  <c r="CA54" i="9"/>
  <c r="BZ54" i="9"/>
  <c r="BW54" i="9"/>
  <c r="BG54" i="9"/>
  <c r="BE54" i="9"/>
  <c r="AO54" i="9"/>
  <c r="AM54" i="9"/>
  <c r="W54" i="9"/>
  <c r="U54" i="9"/>
  <c r="E54" i="9"/>
  <c r="DW53" i="9"/>
  <c r="DV53" i="9"/>
  <c r="DU53" i="9"/>
  <c r="DT53" i="9"/>
  <c r="DS53" i="9"/>
  <c r="DR53" i="9"/>
  <c r="DQ53" i="9"/>
  <c r="DP53" i="9"/>
  <c r="DO53" i="9"/>
  <c r="DN53" i="9"/>
  <c r="DM53" i="9"/>
  <c r="DL53" i="9"/>
  <c r="DJ53" i="9"/>
  <c r="DH53" i="9"/>
  <c r="DE53" i="9"/>
  <c r="DD53" i="9"/>
  <c r="DC53" i="9"/>
  <c r="DB53" i="9"/>
  <c r="DA53" i="9"/>
  <c r="CZ53" i="9"/>
  <c r="CY53" i="9"/>
  <c r="CX53" i="9"/>
  <c r="CW53" i="9"/>
  <c r="CV53" i="9"/>
  <c r="CU53" i="9"/>
  <c r="CT53" i="9"/>
  <c r="CP53" i="9"/>
  <c r="DZ53" i="9" s="1"/>
  <c r="CM53" i="9"/>
  <c r="CL53" i="9"/>
  <c r="CK53" i="9"/>
  <c r="CJ53" i="9"/>
  <c r="CH53" i="9"/>
  <c r="CG53" i="9"/>
  <c r="CF53" i="9"/>
  <c r="CE53" i="9"/>
  <c r="CC53" i="9"/>
  <c r="CB53" i="9"/>
  <c r="CA53" i="9"/>
  <c r="BZ53" i="9"/>
  <c r="BW53" i="9"/>
  <c r="BG53" i="9"/>
  <c r="BE53" i="9"/>
  <c r="AO53" i="9"/>
  <c r="AM53" i="9"/>
  <c r="W53" i="9"/>
  <c r="U53" i="9"/>
  <c r="E53" i="9"/>
  <c r="DZ52" i="9"/>
  <c r="DW52" i="9"/>
  <c r="DV52" i="9"/>
  <c r="DU52" i="9"/>
  <c r="DT52" i="9"/>
  <c r="DS52" i="9"/>
  <c r="DR52" i="9"/>
  <c r="DQ52" i="9"/>
  <c r="DP52" i="9"/>
  <c r="DO52" i="9"/>
  <c r="DN52" i="9"/>
  <c r="DM52" i="9"/>
  <c r="DL52" i="9"/>
  <c r="DH52" i="9"/>
  <c r="DE52" i="9"/>
  <c r="DD52" i="9"/>
  <c r="DC52" i="9"/>
  <c r="DB52" i="9"/>
  <c r="DA52" i="9"/>
  <c r="CZ52" i="9"/>
  <c r="CY52" i="9"/>
  <c r="CX52" i="9"/>
  <c r="CW52" i="9"/>
  <c r="CV52" i="9"/>
  <c r="CU52" i="9"/>
  <c r="CT52" i="9"/>
  <c r="CP52" i="9"/>
  <c r="CM52" i="9"/>
  <c r="CL52" i="9"/>
  <c r="CK52" i="9"/>
  <c r="CJ52" i="9"/>
  <c r="CI52" i="9" s="1"/>
  <c r="CH52" i="9"/>
  <c r="CG52" i="9"/>
  <c r="CF52" i="9"/>
  <c r="CE52" i="9"/>
  <c r="CD52" i="9" s="1"/>
  <c r="CC52" i="9"/>
  <c r="CB52" i="9"/>
  <c r="CA52" i="9"/>
  <c r="BY52" i="9" s="1"/>
  <c r="BZ52" i="9"/>
  <c r="BW52" i="9"/>
  <c r="BG52" i="9"/>
  <c r="BE52" i="9"/>
  <c r="AO52" i="9"/>
  <c r="AM52" i="9"/>
  <c r="W52" i="9"/>
  <c r="U52" i="9"/>
  <c r="E52" i="9"/>
  <c r="DZ51" i="9"/>
  <c r="DW51" i="9"/>
  <c r="DV51" i="9"/>
  <c r="DU51" i="9"/>
  <c r="DT51" i="9"/>
  <c r="DS51" i="9"/>
  <c r="DR51" i="9"/>
  <c r="DQ51" i="9"/>
  <c r="DP51" i="9"/>
  <c r="DO51" i="9"/>
  <c r="DN51" i="9"/>
  <c r="DM51" i="9"/>
  <c r="DL51" i="9"/>
  <c r="DH51" i="9"/>
  <c r="DE51" i="9"/>
  <c r="DD51" i="9"/>
  <c r="DC51" i="9"/>
  <c r="DB51" i="9"/>
  <c r="DA51" i="9"/>
  <c r="CZ51" i="9"/>
  <c r="CY51" i="9"/>
  <c r="CX51" i="9"/>
  <c r="CW51" i="9"/>
  <c r="CV51" i="9"/>
  <c r="CU51" i="9"/>
  <c r="CT51" i="9"/>
  <c r="CR51" i="9"/>
  <c r="CP51" i="9"/>
  <c r="CM51" i="9"/>
  <c r="CL51" i="9"/>
  <c r="CK51" i="9"/>
  <c r="CJ51" i="9"/>
  <c r="CI51" i="9" s="1"/>
  <c r="CH51" i="9"/>
  <c r="CG51" i="9"/>
  <c r="CF51" i="9"/>
  <c r="CE51" i="9"/>
  <c r="CD51" i="9"/>
  <c r="CC51" i="9"/>
  <c r="CB51" i="9"/>
  <c r="BY51" i="9" s="1"/>
  <c r="CA51" i="9"/>
  <c r="BZ51" i="9"/>
  <c r="BW51" i="9"/>
  <c r="BG51" i="9"/>
  <c r="BE51" i="9"/>
  <c r="AO51" i="9"/>
  <c r="AM51" i="9"/>
  <c r="W51" i="9"/>
  <c r="DJ51" i="9" s="1"/>
  <c r="U51" i="9"/>
  <c r="E51" i="9"/>
  <c r="DZ50" i="9"/>
  <c r="DW50" i="9"/>
  <c r="DV50" i="9"/>
  <c r="DU50" i="9"/>
  <c r="DT50" i="9"/>
  <c r="DS50" i="9"/>
  <c r="DR50" i="9"/>
  <c r="DQ50" i="9"/>
  <c r="DP50" i="9"/>
  <c r="DO50" i="9"/>
  <c r="DN50" i="9"/>
  <c r="DM50" i="9"/>
  <c r="DL50" i="9"/>
  <c r="DH50" i="9"/>
  <c r="DE50" i="9"/>
  <c r="DD50" i="9"/>
  <c r="DC50" i="9"/>
  <c r="DB50" i="9"/>
  <c r="DA50" i="9"/>
  <c r="CZ50" i="9"/>
  <c r="CY50" i="9"/>
  <c r="CX50" i="9"/>
  <c r="CW50" i="9"/>
  <c r="CV50" i="9"/>
  <c r="CU50" i="9"/>
  <c r="CT50" i="9"/>
  <c r="CP50" i="9"/>
  <c r="CM50" i="9"/>
  <c r="CL50" i="9"/>
  <c r="CK50" i="9"/>
  <c r="CJ50" i="9"/>
  <c r="CI50" i="9" s="1"/>
  <c r="CH50" i="9"/>
  <c r="CG50" i="9"/>
  <c r="CF50" i="9"/>
  <c r="CE50" i="9"/>
  <c r="CC50" i="9"/>
  <c r="CB50" i="9"/>
  <c r="CA50" i="9"/>
  <c r="BZ50" i="9"/>
  <c r="BY50" i="9" s="1"/>
  <c r="BW50" i="9"/>
  <c r="BG50" i="9"/>
  <c r="BE50" i="9"/>
  <c r="AO50" i="9"/>
  <c r="AM50" i="9"/>
  <c r="W50" i="9"/>
  <c r="U50" i="9"/>
  <c r="E50" i="9"/>
  <c r="DW49" i="9"/>
  <c r="DV49" i="9"/>
  <c r="DU49" i="9"/>
  <c r="DT49" i="9"/>
  <c r="DS49" i="9"/>
  <c r="DR49" i="9"/>
  <c r="DQ49" i="9"/>
  <c r="DP49" i="9"/>
  <c r="DO49" i="9"/>
  <c r="DN49" i="9"/>
  <c r="DM49" i="9"/>
  <c r="DL49" i="9"/>
  <c r="DH49" i="9"/>
  <c r="DE49" i="9"/>
  <c r="DD49" i="9"/>
  <c r="DC49" i="9"/>
  <c r="DB49" i="9"/>
  <c r="DA49" i="9"/>
  <c r="CZ49" i="9"/>
  <c r="CY49" i="9"/>
  <c r="CX49" i="9"/>
  <c r="CW49" i="9"/>
  <c r="CV49" i="9"/>
  <c r="CU49" i="9"/>
  <c r="CT49" i="9"/>
  <c r="CP49" i="9"/>
  <c r="DZ49" i="9" s="1"/>
  <c r="CM49" i="9"/>
  <c r="CL49" i="9"/>
  <c r="CK49" i="9"/>
  <c r="CI49" i="9" s="1"/>
  <c r="CJ49" i="9"/>
  <c r="CH49" i="9"/>
  <c r="CG49" i="9"/>
  <c r="CF49" i="9"/>
  <c r="CE49" i="9"/>
  <c r="CD49" i="9" s="1"/>
  <c r="CC49" i="9"/>
  <c r="CB49" i="9"/>
  <c r="CA49" i="9"/>
  <c r="BZ49" i="9"/>
  <c r="BW49" i="9"/>
  <c r="BG49" i="9"/>
  <c r="BE49" i="9"/>
  <c r="AO49" i="9"/>
  <c r="AM49" i="9"/>
  <c r="W49" i="9"/>
  <c r="U49" i="9"/>
  <c r="E49" i="9"/>
  <c r="DW48" i="9"/>
  <c r="DV48" i="9"/>
  <c r="DU48" i="9"/>
  <c r="DT48" i="9"/>
  <c r="DS48" i="9"/>
  <c r="DR48" i="9"/>
  <c r="DQ48" i="9"/>
  <c r="DP48" i="9"/>
  <c r="DO48" i="9"/>
  <c r="DN48" i="9"/>
  <c r="DM48" i="9"/>
  <c r="DL48" i="9"/>
  <c r="DJ48" i="9"/>
  <c r="DH48" i="9"/>
  <c r="DE48" i="9"/>
  <c r="DD48" i="9"/>
  <c r="DC48" i="9"/>
  <c r="DB48" i="9"/>
  <c r="DA48" i="9"/>
  <c r="CZ48" i="9"/>
  <c r="CY48" i="9"/>
  <c r="CX48" i="9"/>
  <c r="CW48" i="9"/>
  <c r="CV48" i="9"/>
  <c r="CU48" i="9"/>
  <c r="CT48" i="9"/>
  <c r="CR48" i="9"/>
  <c r="CP48" i="9"/>
  <c r="DZ48" i="9" s="1"/>
  <c r="CM48" i="9"/>
  <c r="CL48" i="9"/>
  <c r="CK48" i="9"/>
  <c r="CJ48" i="9"/>
  <c r="CH48" i="9"/>
  <c r="CG48" i="9"/>
  <c r="CF48" i="9"/>
  <c r="CE48" i="9"/>
  <c r="CD48" i="9"/>
  <c r="CC48" i="9"/>
  <c r="CB48" i="9"/>
  <c r="CA48" i="9"/>
  <c r="BZ48" i="9"/>
  <c r="BY48" i="9" s="1"/>
  <c r="BW48" i="9"/>
  <c r="BG48" i="9"/>
  <c r="BE48" i="9"/>
  <c r="AO48" i="9"/>
  <c r="AM48" i="9"/>
  <c r="W48" i="9"/>
  <c r="U48" i="9"/>
  <c r="E48" i="9"/>
  <c r="DZ47" i="9"/>
  <c r="DW47" i="9"/>
  <c r="DV47" i="9"/>
  <c r="DU47" i="9"/>
  <c r="DT47" i="9"/>
  <c r="DS47" i="9"/>
  <c r="DR47" i="9"/>
  <c r="DQ47" i="9"/>
  <c r="DP47" i="9"/>
  <c r="DO47" i="9"/>
  <c r="DN47" i="9"/>
  <c r="DM47" i="9"/>
  <c r="DL47" i="9"/>
  <c r="DJ47" i="9"/>
  <c r="DH47" i="9"/>
  <c r="DE47" i="9"/>
  <c r="DD47" i="9"/>
  <c r="DC47" i="9"/>
  <c r="DB47" i="9"/>
  <c r="DA47" i="9"/>
  <c r="CZ47" i="9"/>
  <c r="CY47" i="9"/>
  <c r="CX47" i="9"/>
  <c r="CW47" i="9"/>
  <c r="CV47" i="9"/>
  <c r="CU47" i="9"/>
  <c r="CT47" i="9"/>
  <c r="CP47" i="9"/>
  <c r="CM47" i="9"/>
  <c r="CL47" i="9"/>
  <c r="CK47" i="9"/>
  <c r="CJ47" i="9"/>
  <c r="CH47" i="9"/>
  <c r="CG47" i="9"/>
  <c r="CF47" i="9"/>
  <c r="CE47" i="9"/>
  <c r="CD47" i="9"/>
  <c r="CC47" i="9"/>
  <c r="CB47" i="9"/>
  <c r="CA47" i="9"/>
  <c r="BZ47" i="9"/>
  <c r="BY47" i="9" s="1"/>
  <c r="BW47" i="9"/>
  <c r="BG47" i="9"/>
  <c r="BE47" i="9"/>
  <c r="AO47" i="9"/>
  <c r="AM47" i="9"/>
  <c r="W47" i="9"/>
  <c r="U47" i="9"/>
  <c r="E47" i="9"/>
  <c r="DW46" i="9"/>
  <c r="DV46" i="9"/>
  <c r="DU46" i="9"/>
  <c r="DT46" i="9"/>
  <c r="DS46" i="9"/>
  <c r="DR46" i="9"/>
  <c r="DQ46" i="9"/>
  <c r="DP46" i="9"/>
  <c r="DO46" i="9"/>
  <c r="DN46" i="9"/>
  <c r="DM46" i="9"/>
  <c r="DL46" i="9"/>
  <c r="DH46" i="9"/>
  <c r="DE46" i="9"/>
  <c r="DD46" i="9"/>
  <c r="DC46" i="9"/>
  <c r="DB46" i="9"/>
  <c r="DA46" i="9"/>
  <c r="CZ46" i="9"/>
  <c r="CY46" i="9"/>
  <c r="CX46" i="9"/>
  <c r="CW46" i="9"/>
  <c r="CV46" i="9"/>
  <c r="CU46" i="9"/>
  <c r="CT46" i="9"/>
  <c r="CP46" i="9"/>
  <c r="DZ46" i="9" s="1"/>
  <c r="CM46" i="9"/>
  <c r="CL46" i="9"/>
  <c r="CK46" i="9"/>
  <c r="CJ46" i="9"/>
  <c r="CI46" i="9"/>
  <c r="CH46" i="9"/>
  <c r="CG46" i="9"/>
  <c r="CD46" i="9" s="1"/>
  <c r="CF46" i="9"/>
  <c r="CE46" i="9"/>
  <c r="CC46" i="9"/>
  <c r="CB46" i="9"/>
  <c r="CA46" i="9"/>
  <c r="BZ46" i="9"/>
  <c r="BY46" i="9" s="1"/>
  <c r="BW46" i="9"/>
  <c r="BG46" i="9"/>
  <c r="BE46" i="9"/>
  <c r="AO46" i="9"/>
  <c r="AM46" i="9"/>
  <c r="W46" i="9"/>
  <c r="U46" i="9"/>
  <c r="E46" i="9"/>
  <c r="DW45" i="9"/>
  <c r="DV45" i="9"/>
  <c r="DU45" i="9"/>
  <c r="DT45" i="9"/>
  <c r="DS45" i="9"/>
  <c r="DR45" i="9"/>
  <c r="DQ45" i="9"/>
  <c r="DP45" i="9"/>
  <c r="DO45" i="9"/>
  <c r="DN45" i="9"/>
  <c r="DM45" i="9"/>
  <c r="DL45" i="9"/>
  <c r="DJ45" i="9"/>
  <c r="DH45" i="9"/>
  <c r="DE45" i="9"/>
  <c r="DD45" i="9"/>
  <c r="DC45" i="9"/>
  <c r="DB45" i="9"/>
  <c r="DA45" i="9"/>
  <c r="CZ45" i="9"/>
  <c r="CY45" i="9"/>
  <c r="CX45" i="9"/>
  <c r="CW45" i="9"/>
  <c r="CV45" i="9"/>
  <c r="CU45" i="9"/>
  <c r="CT45" i="9"/>
  <c r="CP45" i="9"/>
  <c r="DZ45" i="9" s="1"/>
  <c r="CM45" i="9"/>
  <c r="CL45" i="9"/>
  <c r="CK45" i="9"/>
  <c r="CJ45" i="9"/>
  <c r="CI45" i="9" s="1"/>
  <c r="CH45" i="9"/>
  <c r="CG45" i="9"/>
  <c r="CD45" i="9" s="1"/>
  <c r="CF45" i="9"/>
  <c r="CE45" i="9"/>
  <c r="CC45" i="9"/>
  <c r="CB45" i="9"/>
  <c r="CA45" i="9"/>
  <c r="BZ45" i="9"/>
  <c r="BY45" i="9" s="1"/>
  <c r="BW45" i="9"/>
  <c r="BG45" i="9"/>
  <c r="BE45" i="9"/>
  <c r="AO45" i="9"/>
  <c r="AM45" i="9"/>
  <c r="W45" i="9"/>
  <c r="U45" i="9"/>
  <c r="E45" i="9"/>
  <c r="DW44" i="9"/>
  <c r="DV44" i="9"/>
  <c r="DU44" i="9"/>
  <c r="DT44" i="9"/>
  <c r="DS44" i="9"/>
  <c r="DR44" i="9"/>
  <c r="DQ44" i="9"/>
  <c r="DP44" i="9"/>
  <c r="DO44" i="9"/>
  <c r="DN44" i="9"/>
  <c r="DM44" i="9"/>
  <c r="DL44" i="9"/>
  <c r="DH44" i="9"/>
  <c r="DE44" i="9"/>
  <c r="DD44" i="9"/>
  <c r="DC44" i="9"/>
  <c r="DB44" i="9"/>
  <c r="DA44" i="9"/>
  <c r="CZ44" i="9"/>
  <c r="CY44" i="9"/>
  <c r="CX44" i="9"/>
  <c r="CW44" i="9"/>
  <c r="CV44" i="9"/>
  <c r="CU44" i="9"/>
  <c r="CT44" i="9"/>
  <c r="CP44" i="9"/>
  <c r="DZ44" i="9" s="1"/>
  <c r="CM44" i="9"/>
  <c r="CL44" i="9"/>
  <c r="CK44" i="9"/>
  <c r="CJ44" i="9"/>
  <c r="CH44" i="9"/>
  <c r="CG44" i="9"/>
  <c r="CF44" i="9"/>
  <c r="CE44" i="9"/>
  <c r="CD44" i="9" s="1"/>
  <c r="CC44" i="9"/>
  <c r="CB44" i="9"/>
  <c r="CA44" i="9"/>
  <c r="BZ44" i="9"/>
  <c r="BW44" i="9"/>
  <c r="BG44" i="9"/>
  <c r="BE44" i="9"/>
  <c r="AO44" i="9"/>
  <c r="AM44" i="9"/>
  <c r="W44" i="9"/>
  <c r="U44" i="9"/>
  <c r="E44" i="9"/>
  <c r="CR44" i="9" s="1"/>
  <c r="DW43" i="9"/>
  <c r="DV43" i="9"/>
  <c r="DU43" i="9"/>
  <c r="DT43" i="9"/>
  <c r="DS43" i="9"/>
  <c r="DR43" i="9"/>
  <c r="DQ43" i="9"/>
  <c r="DP43" i="9"/>
  <c r="DO43" i="9"/>
  <c r="DN43" i="9"/>
  <c r="DM43" i="9"/>
  <c r="DL43" i="9"/>
  <c r="DH43" i="9"/>
  <c r="DE43" i="9"/>
  <c r="DD43" i="9"/>
  <c r="DC43" i="9"/>
  <c r="DB43" i="9"/>
  <c r="DA43" i="9"/>
  <c r="CZ43" i="9"/>
  <c r="CY43" i="9"/>
  <c r="CX43" i="9"/>
  <c r="CW43" i="9"/>
  <c r="CV43" i="9"/>
  <c r="CU43" i="9"/>
  <c r="CT43" i="9"/>
  <c r="CP43" i="9"/>
  <c r="DZ43" i="9" s="1"/>
  <c r="CM43" i="9"/>
  <c r="CL43" i="9"/>
  <c r="CK43" i="9"/>
  <c r="CJ43" i="9"/>
  <c r="CI43" i="9"/>
  <c r="CH43" i="9"/>
  <c r="CG43" i="9"/>
  <c r="CF43" i="9"/>
  <c r="CD43" i="9" s="1"/>
  <c r="CE43" i="9"/>
  <c r="CC43" i="9"/>
  <c r="CB43" i="9"/>
  <c r="BY43" i="9" s="1"/>
  <c r="CA43" i="9"/>
  <c r="BZ43" i="9"/>
  <c r="BW43" i="9"/>
  <c r="BG43" i="9"/>
  <c r="BE43" i="9"/>
  <c r="AO43" i="9"/>
  <c r="AM43" i="9"/>
  <c r="W43" i="9"/>
  <c r="U43" i="9"/>
  <c r="E43" i="9"/>
  <c r="DZ42" i="9"/>
  <c r="DW42" i="9"/>
  <c r="DV42" i="9"/>
  <c r="DU42" i="9"/>
  <c r="DT42" i="9"/>
  <c r="DS42" i="9"/>
  <c r="DR42" i="9"/>
  <c r="DQ42" i="9"/>
  <c r="DP42" i="9"/>
  <c r="DO42" i="9"/>
  <c r="DN42" i="9"/>
  <c r="DM42" i="9"/>
  <c r="DL42" i="9"/>
  <c r="DJ42" i="9"/>
  <c r="DH42" i="9"/>
  <c r="DE42" i="9"/>
  <c r="DD42" i="9"/>
  <c r="DC42" i="9"/>
  <c r="DB42" i="9"/>
  <c r="DA42" i="9"/>
  <c r="CZ42" i="9"/>
  <c r="CY42" i="9"/>
  <c r="CX42" i="9"/>
  <c r="CW42" i="9"/>
  <c r="CV42" i="9"/>
  <c r="CU42" i="9"/>
  <c r="CT42" i="9"/>
  <c r="CR42" i="9"/>
  <c r="CP42" i="9"/>
  <c r="CM42" i="9"/>
  <c r="CL42" i="9"/>
  <c r="CK42" i="9"/>
  <c r="CJ42" i="9"/>
  <c r="CI42" i="9" s="1"/>
  <c r="CH42" i="9"/>
  <c r="CG42" i="9"/>
  <c r="CD42" i="9" s="1"/>
  <c r="CF42" i="9"/>
  <c r="CE42" i="9"/>
  <c r="CC42" i="9"/>
  <c r="CB42" i="9"/>
  <c r="CA42" i="9"/>
  <c r="BZ42" i="9"/>
  <c r="BY42" i="9"/>
  <c r="BW42" i="9"/>
  <c r="BG42" i="9"/>
  <c r="BE42" i="9"/>
  <c r="AO42" i="9"/>
  <c r="AM42" i="9"/>
  <c r="W42" i="9"/>
  <c r="U42" i="9"/>
  <c r="E42" i="9"/>
  <c r="DW41" i="9"/>
  <c r="DV41" i="9"/>
  <c r="DU41" i="9"/>
  <c r="DT41" i="9"/>
  <c r="DS41" i="9"/>
  <c r="DR41" i="9"/>
  <c r="DQ41" i="9"/>
  <c r="DP41" i="9"/>
  <c r="DO41" i="9"/>
  <c r="DN41" i="9"/>
  <c r="DM41" i="9"/>
  <c r="DL41" i="9"/>
  <c r="DH41" i="9"/>
  <c r="DE41" i="9"/>
  <c r="DD41" i="9"/>
  <c r="DC41" i="9"/>
  <c r="DB41" i="9"/>
  <c r="DA41" i="9"/>
  <c r="CZ41" i="9"/>
  <c r="CY41" i="9"/>
  <c r="CX41" i="9"/>
  <c r="CW41" i="9"/>
  <c r="CV41" i="9"/>
  <c r="CU41" i="9"/>
  <c r="CT41" i="9"/>
  <c r="CP41" i="9"/>
  <c r="DZ41" i="9" s="1"/>
  <c r="CM41" i="9"/>
  <c r="CL41" i="9"/>
  <c r="CK41" i="9"/>
  <c r="CJ41" i="9"/>
  <c r="CH41" i="9"/>
  <c r="CG41" i="9"/>
  <c r="CF41" i="9"/>
  <c r="CE41" i="9"/>
  <c r="CD41" i="9"/>
  <c r="CC41" i="9"/>
  <c r="CB41" i="9"/>
  <c r="CA41" i="9"/>
  <c r="BZ41" i="9"/>
  <c r="BW41" i="9"/>
  <c r="BG41" i="9"/>
  <c r="BE41" i="9"/>
  <c r="AO41" i="9"/>
  <c r="AM41" i="9"/>
  <c r="W41" i="9"/>
  <c r="DJ41" i="9" s="1"/>
  <c r="U41" i="9"/>
  <c r="E41" i="9"/>
  <c r="DZ40" i="9"/>
  <c r="DW40" i="9"/>
  <c r="DV40" i="9"/>
  <c r="DU40" i="9"/>
  <c r="DT40" i="9"/>
  <c r="DS40" i="9"/>
  <c r="DR40" i="9"/>
  <c r="DQ40" i="9"/>
  <c r="DP40" i="9"/>
  <c r="DO40" i="9"/>
  <c r="DN40" i="9"/>
  <c r="DM40" i="9"/>
  <c r="DL40" i="9"/>
  <c r="DH40" i="9"/>
  <c r="DE40" i="9"/>
  <c r="DD40" i="9"/>
  <c r="DC40" i="9"/>
  <c r="DB40" i="9"/>
  <c r="DA40" i="9"/>
  <c r="CZ40" i="9"/>
  <c r="CY40" i="9"/>
  <c r="CX40" i="9"/>
  <c r="CW40" i="9"/>
  <c r="CV40" i="9"/>
  <c r="CU40" i="9"/>
  <c r="CT40" i="9"/>
  <c r="CP40" i="9"/>
  <c r="CM40" i="9"/>
  <c r="CL40" i="9"/>
  <c r="CK40" i="9"/>
  <c r="CJ40" i="9"/>
  <c r="CI40" i="9" s="1"/>
  <c r="CH40" i="9"/>
  <c r="CG40" i="9"/>
  <c r="CF40" i="9"/>
  <c r="CD40" i="9" s="1"/>
  <c r="CE40" i="9"/>
  <c r="CC40" i="9"/>
  <c r="CB40" i="9"/>
  <c r="CA40" i="9"/>
  <c r="BY40" i="9" s="1"/>
  <c r="BZ40" i="9"/>
  <c r="BW40" i="9"/>
  <c r="BG40" i="9"/>
  <c r="BE40" i="9"/>
  <c r="AO40" i="9"/>
  <c r="AM40" i="9"/>
  <c r="W40" i="9"/>
  <c r="U40" i="9"/>
  <c r="E40" i="9"/>
  <c r="DW39" i="9"/>
  <c r="DV39" i="9"/>
  <c r="DU39" i="9"/>
  <c r="DT39" i="9"/>
  <c r="DS39" i="9"/>
  <c r="DR39" i="9"/>
  <c r="DQ39" i="9"/>
  <c r="DP39" i="9"/>
  <c r="DO39" i="9"/>
  <c r="DN39" i="9"/>
  <c r="DM39" i="9"/>
  <c r="DL39" i="9"/>
  <c r="DJ39" i="9"/>
  <c r="DH39" i="9"/>
  <c r="DE39" i="9"/>
  <c r="DD39" i="9"/>
  <c r="DC39" i="9"/>
  <c r="DB39" i="9"/>
  <c r="DA39" i="9"/>
  <c r="CZ39" i="9"/>
  <c r="CY39" i="9"/>
  <c r="CX39" i="9"/>
  <c r="CW39" i="9"/>
  <c r="CV39" i="9"/>
  <c r="CU39" i="9"/>
  <c r="CT39" i="9"/>
  <c r="CR39" i="9"/>
  <c r="CP39" i="9"/>
  <c r="DZ39" i="9" s="1"/>
  <c r="CM39" i="9"/>
  <c r="CL39" i="9"/>
  <c r="CK39" i="9"/>
  <c r="CJ39" i="9"/>
  <c r="CH39" i="9"/>
  <c r="CG39" i="9"/>
  <c r="CF39" i="9"/>
  <c r="CE39" i="9"/>
  <c r="CC39" i="9"/>
  <c r="CB39" i="9"/>
  <c r="CA39" i="9"/>
  <c r="BZ39" i="9"/>
  <c r="BY39" i="9" s="1"/>
  <c r="BW39" i="9"/>
  <c r="BG39" i="9"/>
  <c r="BE39" i="9"/>
  <c r="AO39" i="9"/>
  <c r="AM39" i="9"/>
  <c r="W39" i="9"/>
  <c r="U39" i="9"/>
  <c r="E39" i="9"/>
  <c r="DZ38" i="9"/>
  <c r="DW38" i="9"/>
  <c r="DV38" i="9"/>
  <c r="DU38" i="9"/>
  <c r="DT38" i="9"/>
  <c r="DS38" i="9"/>
  <c r="DR38" i="9"/>
  <c r="DQ38" i="9"/>
  <c r="DP38" i="9"/>
  <c r="DO38" i="9"/>
  <c r="DN38" i="9"/>
  <c r="DM38" i="9"/>
  <c r="DL38" i="9"/>
  <c r="DH38" i="9"/>
  <c r="DE38" i="9"/>
  <c r="DD38" i="9"/>
  <c r="DC38" i="9"/>
  <c r="DB38" i="9"/>
  <c r="DA38" i="9"/>
  <c r="CZ38" i="9"/>
  <c r="CY38" i="9"/>
  <c r="CX38" i="9"/>
  <c r="CW38" i="9"/>
  <c r="CV38" i="9"/>
  <c r="CU38" i="9"/>
  <c r="CT38" i="9"/>
  <c r="CP38" i="9"/>
  <c r="CM38" i="9"/>
  <c r="CL38" i="9"/>
  <c r="CK38" i="9"/>
  <c r="CJ38" i="9"/>
  <c r="CI38" i="9" s="1"/>
  <c r="CH38" i="9"/>
  <c r="CG38" i="9"/>
  <c r="CF38" i="9"/>
  <c r="CE38" i="9"/>
  <c r="CC38" i="9"/>
  <c r="CB38" i="9"/>
  <c r="CA38" i="9"/>
  <c r="BZ38" i="9"/>
  <c r="BW38" i="9"/>
  <c r="BG38" i="9"/>
  <c r="BE38" i="9"/>
  <c r="AO38" i="9"/>
  <c r="AM38" i="9"/>
  <c r="W38" i="9"/>
  <c r="U38" i="9"/>
  <c r="E38" i="9"/>
  <c r="DW37" i="9"/>
  <c r="DV37" i="9"/>
  <c r="DU37" i="9"/>
  <c r="DT37" i="9"/>
  <c r="DS37" i="9"/>
  <c r="DR37" i="9"/>
  <c r="DQ37" i="9"/>
  <c r="DP37" i="9"/>
  <c r="DO37" i="9"/>
  <c r="DN37" i="9"/>
  <c r="DM37" i="9"/>
  <c r="DL37" i="9"/>
  <c r="DJ37" i="9"/>
  <c r="DH37" i="9"/>
  <c r="DE37" i="9"/>
  <c r="DD37" i="9"/>
  <c r="DC37" i="9"/>
  <c r="DB37" i="9"/>
  <c r="DA37" i="9"/>
  <c r="CZ37" i="9"/>
  <c r="CY37" i="9"/>
  <c r="CX37" i="9"/>
  <c r="CW37" i="9"/>
  <c r="CV37" i="9"/>
  <c r="CU37" i="9"/>
  <c r="CT37" i="9"/>
  <c r="CP37" i="9"/>
  <c r="DZ37" i="9" s="1"/>
  <c r="CM37" i="9"/>
  <c r="CL37" i="9"/>
  <c r="CI37" i="9" s="1"/>
  <c r="CK37" i="9"/>
  <c r="CJ37" i="9"/>
  <c r="CH37" i="9"/>
  <c r="CG37" i="9"/>
  <c r="CF37" i="9"/>
  <c r="CE37" i="9"/>
  <c r="CD37" i="9"/>
  <c r="CC37" i="9"/>
  <c r="CB37" i="9"/>
  <c r="CA37" i="9"/>
  <c r="BZ37" i="9"/>
  <c r="BY37" i="9" s="1"/>
  <c r="BW37" i="9"/>
  <c r="BG37" i="9"/>
  <c r="BE37" i="9"/>
  <c r="AO37" i="9"/>
  <c r="AM37" i="9"/>
  <c r="W37" i="9"/>
  <c r="U37" i="9"/>
  <c r="E37" i="9"/>
  <c r="DW36" i="9"/>
  <c r="DV36" i="9"/>
  <c r="DU36" i="9"/>
  <c r="DT36" i="9"/>
  <c r="DS36" i="9"/>
  <c r="DR36" i="9"/>
  <c r="DQ36" i="9"/>
  <c r="DP36" i="9"/>
  <c r="DO36" i="9"/>
  <c r="DN36" i="9"/>
  <c r="DM36" i="9"/>
  <c r="DL36" i="9"/>
  <c r="DH36" i="9"/>
  <c r="DE36" i="9"/>
  <c r="DD36" i="9"/>
  <c r="DC36" i="9"/>
  <c r="DB36" i="9"/>
  <c r="DA36" i="9"/>
  <c r="CZ36" i="9"/>
  <c r="CY36" i="9"/>
  <c r="CX36" i="9"/>
  <c r="CW36" i="9"/>
  <c r="CV36" i="9"/>
  <c r="CU36" i="9"/>
  <c r="CT36" i="9"/>
  <c r="CP36" i="9"/>
  <c r="DZ36" i="9" s="1"/>
  <c r="CM36" i="9"/>
  <c r="CL36" i="9"/>
  <c r="CK36" i="9"/>
  <c r="CJ36" i="9"/>
  <c r="CI36" i="9"/>
  <c r="CH36" i="9"/>
  <c r="CG36" i="9"/>
  <c r="CF36" i="9"/>
  <c r="CE36" i="9"/>
  <c r="CD36" i="9" s="1"/>
  <c r="CC36" i="9"/>
  <c r="CB36" i="9"/>
  <c r="CA36" i="9"/>
  <c r="BZ36" i="9"/>
  <c r="BY36" i="9" s="1"/>
  <c r="BW36" i="9"/>
  <c r="BG36" i="9"/>
  <c r="BE36" i="9"/>
  <c r="AO36" i="9"/>
  <c r="AM36" i="9"/>
  <c r="W36" i="9"/>
  <c r="U36" i="9"/>
  <c r="E36" i="9"/>
  <c r="DW35" i="9"/>
  <c r="DV35" i="9"/>
  <c r="DU35" i="9"/>
  <c r="DT35" i="9"/>
  <c r="DS35" i="9"/>
  <c r="DR35" i="9"/>
  <c r="DQ35" i="9"/>
  <c r="DP35" i="9"/>
  <c r="DO35" i="9"/>
  <c r="DN35" i="9"/>
  <c r="DM35" i="9"/>
  <c r="DL35" i="9"/>
  <c r="DH35" i="9"/>
  <c r="DE35" i="9"/>
  <c r="DD35" i="9"/>
  <c r="DC35" i="9"/>
  <c r="DB35" i="9"/>
  <c r="DA35" i="9"/>
  <c r="CZ35" i="9"/>
  <c r="CY35" i="9"/>
  <c r="CX35" i="9"/>
  <c r="CW35" i="9"/>
  <c r="CV35" i="9"/>
  <c r="CU35" i="9"/>
  <c r="CT35" i="9"/>
  <c r="CR35" i="9"/>
  <c r="CP35" i="9"/>
  <c r="DZ35" i="9" s="1"/>
  <c r="CM35" i="9"/>
  <c r="CL35" i="9"/>
  <c r="CK35" i="9"/>
  <c r="CJ35" i="9"/>
  <c r="CI35" i="9" s="1"/>
  <c r="CH35" i="9"/>
  <c r="CG35" i="9"/>
  <c r="CF35" i="9"/>
  <c r="CE35" i="9"/>
  <c r="CD35" i="9"/>
  <c r="CC35" i="9"/>
  <c r="CB35" i="9"/>
  <c r="CA35" i="9"/>
  <c r="BZ35" i="9"/>
  <c r="BY35" i="9"/>
  <c r="BW35" i="9"/>
  <c r="BG35" i="9"/>
  <c r="BE35" i="9"/>
  <c r="AO35" i="9"/>
  <c r="AM35" i="9"/>
  <c r="W35" i="9"/>
  <c r="U35" i="9"/>
  <c r="E35" i="9"/>
  <c r="DJ35" i="9" s="1"/>
  <c r="DZ34" i="9"/>
  <c r="DW34" i="9"/>
  <c r="DV34" i="9"/>
  <c r="DU34" i="9"/>
  <c r="DT34" i="9"/>
  <c r="DS34" i="9"/>
  <c r="DR34" i="9"/>
  <c r="DQ34" i="9"/>
  <c r="DP34" i="9"/>
  <c r="DO34" i="9"/>
  <c r="DN34" i="9"/>
  <c r="DM34" i="9"/>
  <c r="DL34" i="9"/>
  <c r="DH34" i="9"/>
  <c r="DE34" i="9"/>
  <c r="DD34" i="9"/>
  <c r="DC34" i="9"/>
  <c r="DB34" i="9"/>
  <c r="DA34" i="9"/>
  <c r="CZ34" i="9"/>
  <c r="CY34" i="9"/>
  <c r="CX34" i="9"/>
  <c r="CW34" i="9"/>
  <c r="CV34" i="9"/>
  <c r="CU34" i="9"/>
  <c r="CT34" i="9"/>
  <c r="CP34" i="9"/>
  <c r="CM34" i="9"/>
  <c r="CL34" i="9"/>
  <c r="CK34" i="9"/>
  <c r="CJ34" i="9"/>
  <c r="CH34" i="9"/>
  <c r="CG34" i="9"/>
  <c r="CF34" i="9"/>
  <c r="CE34" i="9"/>
  <c r="CC34" i="9"/>
  <c r="CB34" i="9"/>
  <c r="CA34" i="9"/>
  <c r="BY34" i="9" s="1"/>
  <c r="BZ34" i="9"/>
  <c r="BW34" i="9"/>
  <c r="BG34" i="9"/>
  <c r="BE34" i="9"/>
  <c r="AO34" i="9"/>
  <c r="AM34" i="9"/>
  <c r="W34" i="9"/>
  <c r="CR34" i="9" s="1"/>
  <c r="U34" i="9"/>
  <c r="E34" i="9"/>
  <c r="DZ33" i="9"/>
  <c r="DW33" i="9"/>
  <c r="DV33" i="9"/>
  <c r="DU33" i="9"/>
  <c r="DT33" i="9"/>
  <c r="DS33" i="9"/>
  <c r="DR33" i="9"/>
  <c r="DQ33" i="9"/>
  <c r="DP33" i="9"/>
  <c r="DO33" i="9"/>
  <c r="DN33" i="9"/>
  <c r="DM33" i="9"/>
  <c r="DL33" i="9"/>
  <c r="DJ33" i="9"/>
  <c r="DH33" i="9"/>
  <c r="DE33" i="9"/>
  <c r="DD33" i="9"/>
  <c r="DC33" i="9"/>
  <c r="DB33" i="9"/>
  <c r="DA33" i="9"/>
  <c r="CZ33" i="9"/>
  <c r="CY33" i="9"/>
  <c r="CX33" i="9"/>
  <c r="CW33" i="9"/>
  <c r="CV33" i="9"/>
  <c r="CU33" i="9"/>
  <c r="CT33" i="9"/>
  <c r="CR33" i="9"/>
  <c r="CP33" i="9"/>
  <c r="CM33" i="9"/>
  <c r="CL33" i="9"/>
  <c r="CK33" i="9"/>
  <c r="CJ33" i="9"/>
  <c r="CH33" i="9"/>
  <c r="CG33" i="9"/>
  <c r="CF33" i="9"/>
  <c r="CE33" i="9"/>
  <c r="CD33" i="9"/>
  <c r="CC33" i="9"/>
  <c r="CB33" i="9"/>
  <c r="BY33" i="9" s="1"/>
  <c r="CA33" i="9"/>
  <c r="BZ33" i="9"/>
  <c r="BW33" i="9"/>
  <c r="BG33" i="9"/>
  <c r="BE33" i="9"/>
  <c r="AO33" i="9"/>
  <c r="AM33" i="9"/>
  <c r="W33" i="9"/>
  <c r="U33" i="9"/>
  <c r="E33" i="9"/>
  <c r="DZ32" i="9"/>
  <c r="DW32" i="9"/>
  <c r="DV32" i="9"/>
  <c r="DU32" i="9"/>
  <c r="DT32" i="9"/>
  <c r="DS32" i="9"/>
  <c r="DR32" i="9"/>
  <c r="DQ32" i="9"/>
  <c r="DP32" i="9"/>
  <c r="DO32" i="9"/>
  <c r="DN32" i="9"/>
  <c r="DM32" i="9"/>
  <c r="DL32" i="9"/>
  <c r="DH32" i="9"/>
  <c r="DE32" i="9"/>
  <c r="DD32" i="9"/>
  <c r="DC32" i="9"/>
  <c r="DB32" i="9"/>
  <c r="DA32" i="9"/>
  <c r="CZ32" i="9"/>
  <c r="CY32" i="9"/>
  <c r="CX32" i="9"/>
  <c r="CW32" i="9"/>
  <c r="CV32" i="9"/>
  <c r="CU32" i="9"/>
  <c r="CT32" i="9"/>
  <c r="CP32" i="9"/>
  <c r="CM32" i="9"/>
  <c r="CL32" i="9"/>
  <c r="CK32" i="9"/>
  <c r="CJ32" i="9"/>
  <c r="CI32" i="9"/>
  <c r="CH32" i="9"/>
  <c r="CG32" i="9"/>
  <c r="CF32" i="9"/>
  <c r="CE32" i="9"/>
  <c r="CC32" i="9"/>
  <c r="CB32" i="9"/>
  <c r="CA32" i="9"/>
  <c r="BZ32" i="9"/>
  <c r="BY32" i="9" s="1"/>
  <c r="BW32" i="9"/>
  <c r="BG32" i="9"/>
  <c r="BE32" i="9"/>
  <c r="AO32" i="9"/>
  <c r="AM32" i="9"/>
  <c r="W32" i="9"/>
  <c r="DJ32" i="9" s="1"/>
  <c r="U32" i="9"/>
  <c r="E32" i="9"/>
  <c r="DW31" i="9"/>
  <c r="DV31" i="9"/>
  <c r="DU31" i="9"/>
  <c r="DT31" i="9"/>
  <c r="DS31" i="9"/>
  <c r="DR31" i="9"/>
  <c r="DQ31" i="9"/>
  <c r="DP31" i="9"/>
  <c r="DO31" i="9"/>
  <c r="DN31" i="9"/>
  <c r="DM31" i="9"/>
  <c r="DL31" i="9"/>
  <c r="DH31" i="9"/>
  <c r="DE31" i="9"/>
  <c r="DD31" i="9"/>
  <c r="DC31" i="9"/>
  <c r="DB31" i="9"/>
  <c r="DA31" i="9"/>
  <c r="CZ31" i="9"/>
  <c r="CY31" i="9"/>
  <c r="CX31" i="9"/>
  <c r="CW31" i="9"/>
  <c r="CV31" i="9"/>
  <c r="CU31" i="9"/>
  <c r="CT31" i="9"/>
  <c r="CR31" i="9"/>
  <c r="CP31" i="9"/>
  <c r="DZ31" i="9" s="1"/>
  <c r="CM31" i="9"/>
  <c r="CL31" i="9"/>
  <c r="CK31" i="9"/>
  <c r="CJ31" i="9"/>
  <c r="CI31" i="9" s="1"/>
  <c r="CH31" i="9"/>
  <c r="CG31" i="9"/>
  <c r="CF31" i="9"/>
  <c r="CE31" i="9"/>
  <c r="CD31" i="9" s="1"/>
  <c r="CC31" i="9"/>
  <c r="CB31" i="9"/>
  <c r="CA31" i="9"/>
  <c r="BZ31" i="9"/>
  <c r="BW31" i="9"/>
  <c r="BG31" i="9"/>
  <c r="BE31" i="9"/>
  <c r="AO31" i="9"/>
  <c r="AM31" i="9"/>
  <c r="W31" i="9"/>
  <c r="U31" i="9"/>
  <c r="E31" i="9"/>
  <c r="DJ31" i="9" s="1"/>
  <c r="DZ30" i="9"/>
  <c r="DW30" i="9"/>
  <c r="DV30" i="9"/>
  <c r="DU30" i="9"/>
  <c r="DT30" i="9"/>
  <c r="DS30" i="9"/>
  <c r="DR30" i="9"/>
  <c r="DQ30" i="9"/>
  <c r="DP30" i="9"/>
  <c r="DO30" i="9"/>
  <c r="DN30" i="9"/>
  <c r="DM30" i="9"/>
  <c r="DL30" i="9"/>
  <c r="DH30" i="9"/>
  <c r="DE30" i="9"/>
  <c r="DD30" i="9"/>
  <c r="DC30" i="9"/>
  <c r="DB30" i="9"/>
  <c r="DA30" i="9"/>
  <c r="CZ30" i="9"/>
  <c r="CY30" i="9"/>
  <c r="CX30" i="9"/>
  <c r="CW30" i="9"/>
  <c r="CV30" i="9"/>
  <c r="CU30" i="9"/>
  <c r="CT30" i="9"/>
  <c r="CP30" i="9"/>
  <c r="CM30" i="9"/>
  <c r="CL30" i="9"/>
  <c r="CK30" i="9"/>
  <c r="CJ30" i="9"/>
  <c r="CH30" i="9"/>
  <c r="CD30" i="9" s="1"/>
  <c r="CG30" i="9"/>
  <c r="CF30" i="9"/>
  <c r="CE30" i="9"/>
  <c r="CC30" i="9"/>
  <c r="CB30" i="9"/>
  <c r="BY30" i="9" s="1"/>
  <c r="CA30" i="9"/>
  <c r="BZ30" i="9"/>
  <c r="BW30" i="9"/>
  <c r="BG30" i="9"/>
  <c r="BE30" i="9"/>
  <c r="AO30" i="9"/>
  <c r="AM30" i="9"/>
  <c r="W30" i="9"/>
  <c r="U30" i="9"/>
  <c r="E30" i="9"/>
  <c r="DW29" i="9"/>
  <c r="DV29" i="9"/>
  <c r="DU29" i="9"/>
  <c r="DT29" i="9"/>
  <c r="DS29" i="9"/>
  <c r="DR29" i="9"/>
  <c r="DQ29" i="9"/>
  <c r="DP29" i="9"/>
  <c r="DO29" i="9"/>
  <c r="DN29" i="9"/>
  <c r="DM29" i="9"/>
  <c r="DL29" i="9"/>
  <c r="DJ29" i="9"/>
  <c r="DH29" i="9"/>
  <c r="DE29" i="9"/>
  <c r="DD29" i="9"/>
  <c r="DC29" i="9"/>
  <c r="DB29" i="9"/>
  <c r="DA29" i="9"/>
  <c r="CZ29" i="9"/>
  <c r="CY29" i="9"/>
  <c r="CX29" i="9"/>
  <c r="CW29" i="9"/>
  <c r="CV29" i="9"/>
  <c r="CU29" i="9"/>
  <c r="CT29" i="9"/>
  <c r="CR29" i="9"/>
  <c r="CP29" i="9"/>
  <c r="DZ29" i="9" s="1"/>
  <c r="CM29" i="9"/>
  <c r="CL29" i="9"/>
  <c r="CK29" i="9"/>
  <c r="CI29" i="9" s="1"/>
  <c r="CJ29" i="9"/>
  <c r="CH29" i="9"/>
  <c r="CG29" i="9"/>
  <c r="CF29" i="9"/>
  <c r="CE29" i="9"/>
  <c r="CD29" i="9"/>
  <c r="CC29" i="9"/>
  <c r="CB29" i="9"/>
  <c r="CA29" i="9"/>
  <c r="BZ29" i="9"/>
  <c r="BW29" i="9"/>
  <c r="BG29" i="9"/>
  <c r="BE29" i="9"/>
  <c r="AO29" i="9"/>
  <c r="AM29" i="9"/>
  <c r="W29" i="9"/>
  <c r="U29" i="9"/>
  <c r="E29" i="9"/>
  <c r="DW28" i="9"/>
  <c r="DV28" i="9"/>
  <c r="DS28" i="9"/>
  <c r="DP28" i="9"/>
  <c r="DH28" i="9"/>
  <c r="DD28" i="9"/>
  <c r="CP28" i="9"/>
  <c r="CM28" i="9"/>
  <c r="CK28" i="9"/>
  <c r="CH28" i="9"/>
  <c r="CC28" i="9"/>
  <c r="BW28" i="9"/>
  <c r="BT28" i="9"/>
  <c r="BS28" i="9"/>
  <c r="BR28" i="9"/>
  <c r="BQ28" i="9"/>
  <c r="BP28" i="9"/>
  <c r="BO28" i="9"/>
  <c r="BN28" i="9"/>
  <c r="BM28" i="9"/>
  <c r="BL28" i="9"/>
  <c r="BK28" i="9"/>
  <c r="BJ28" i="9"/>
  <c r="BI28" i="9"/>
  <c r="BE28" i="9"/>
  <c r="BB28" i="9"/>
  <c r="BA28" i="9"/>
  <c r="AZ28" i="9"/>
  <c r="AY28" i="9"/>
  <c r="AX28" i="9"/>
  <c r="AW28" i="9"/>
  <c r="AV28" i="9"/>
  <c r="AU28" i="9"/>
  <c r="AT28" i="9"/>
  <c r="AS28" i="9"/>
  <c r="AR28" i="9"/>
  <c r="AQ28" i="9"/>
  <c r="AM28" i="9"/>
  <c r="AJ28" i="9"/>
  <c r="AI28" i="9"/>
  <c r="AH28" i="9"/>
  <c r="DU28" i="9" s="1"/>
  <c r="AG28" i="9"/>
  <c r="AF28" i="9"/>
  <c r="DA28" i="9" s="1"/>
  <c r="AE28" i="9"/>
  <c r="CG28" i="9" s="1"/>
  <c r="AD28" i="9"/>
  <c r="AC28" i="9"/>
  <c r="AB28" i="9"/>
  <c r="CW28" i="9" s="1"/>
  <c r="AA28" i="9"/>
  <c r="Z28" i="9"/>
  <c r="Y28" i="9"/>
  <c r="U28" i="9"/>
  <c r="R28" i="9"/>
  <c r="DE28" i="9" s="1"/>
  <c r="Q28" i="9"/>
  <c r="P28" i="9"/>
  <c r="O28" i="9"/>
  <c r="N28" i="9"/>
  <c r="M28" i="9"/>
  <c r="L28" i="9"/>
  <c r="K28" i="9"/>
  <c r="J28" i="9"/>
  <c r="I28" i="9"/>
  <c r="H28" i="9"/>
  <c r="G28" i="9"/>
  <c r="CT28" i="9" s="1"/>
  <c r="DW27" i="9"/>
  <c r="DV27" i="9"/>
  <c r="DU27" i="9"/>
  <c r="DT27" i="9"/>
  <c r="DS27" i="9"/>
  <c r="DR27" i="9"/>
  <c r="DQ27" i="9"/>
  <c r="DP27" i="9"/>
  <c r="DO27" i="9"/>
  <c r="DN27" i="9"/>
  <c r="DM27" i="9"/>
  <c r="DL27" i="9"/>
  <c r="DH27" i="9"/>
  <c r="DE27" i="9"/>
  <c r="DD27" i="9"/>
  <c r="DC27" i="9"/>
  <c r="DB27" i="9"/>
  <c r="DA27" i="9"/>
  <c r="CZ27" i="9"/>
  <c r="CY27" i="9"/>
  <c r="CX27" i="9"/>
  <c r="CW27" i="9"/>
  <c r="CV27" i="9"/>
  <c r="CU27" i="9"/>
  <c r="CT27" i="9"/>
  <c r="CR27" i="9"/>
  <c r="CP27" i="9"/>
  <c r="CM27" i="9"/>
  <c r="CL27" i="9"/>
  <c r="CK27" i="9"/>
  <c r="CJ27" i="9"/>
  <c r="CH27" i="9"/>
  <c r="CG27" i="9"/>
  <c r="CF27" i="9"/>
  <c r="CE27" i="9"/>
  <c r="CD27" i="9"/>
  <c r="CC27" i="9"/>
  <c r="CB27" i="9"/>
  <c r="CA27" i="9"/>
  <c r="BY27" i="9" s="1"/>
  <c r="BZ27" i="9"/>
  <c r="BW27" i="9"/>
  <c r="BG27" i="9"/>
  <c r="BE27" i="9"/>
  <c r="AO27" i="9"/>
  <c r="AM27" i="9"/>
  <c r="W27" i="9"/>
  <c r="DJ27" i="9" s="1"/>
  <c r="U27" i="9"/>
  <c r="E27" i="9"/>
  <c r="DW26" i="9"/>
  <c r="DV26" i="9"/>
  <c r="DU26" i="9"/>
  <c r="DT26" i="9"/>
  <c r="DS26" i="9"/>
  <c r="DR26" i="9"/>
  <c r="DQ26" i="9"/>
  <c r="DP26" i="9"/>
  <c r="DO26" i="9"/>
  <c r="DN26" i="9"/>
  <c r="DM26" i="9"/>
  <c r="DL26" i="9"/>
  <c r="DH26" i="9"/>
  <c r="DE26" i="9"/>
  <c r="DD26" i="9"/>
  <c r="DC26" i="9"/>
  <c r="DB26" i="9"/>
  <c r="DA26" i="9"/>
  <c r="CZ26" i="9"/>
  <c r="CY26" i="9"/>
  <c r="CX26" i="9"/>
  <c r="CW26" i="9"/>
  <c r="CV26" i="9"/>
  <c r="CU26" i="9"/>
  <c r="CT26" i="9"/>
  <c r="CP26" i="9"/>
  <c r="CM26" i="9"/>
  <c r="CL26" i="9"/>
  <c r="CK26" i="9"/>
  <c r="CJ26" i="9"/>
  <c r="CI26" i="9"/>
  <c r="CH26" i="9"/>
  <c r="CG26" i="9"/>
  <c r="CF26" i="9"/>
  <c r="CE26" i="9"/>
  <c r="CD26" i="9" s="1"/>
  <c r="CC26" i="9"/>
  <c r="CB26" i="9"/>
  <c r="BY26" i="9" s="1"/>
  <c r="CA26" i="9"/>
  <c r="BZ26" i="9"/>
  <c r="BW26" i="9"/>
  <c r="BG26" i="9"/>
  <c r="BE26" i="9"/>
  <c r="AO26" i="9"/>
  <c r="AM26" i="9"/>
  <c r="W26" i="9"/>
  <c r="U26" i="9"/>
  <c r="E26" i="9"/>
  <c r="DW25" i="9"/>
  <c r="DV25" i="9"/>
  <c r="DU25" i="9"/>
  <c r="DT25" i="9"/>
  <c r="DS25" i="9"/>
  <c r="DR25" i="9"/>
  <c r="DQ25" i="9"/>
  <c r="DP25" i="9"/>
  <c r="DO25" i="9"/>
  <c r="DN25" i="9"/>
  <c r="DM25" i="9"/>
  <c r="DL25" i="9"/>
  <c r="DJ25" i="9"/>
  <c r="DH25" i="9"/>
  <c r="DE25" i="9"/>
  <c r="DD25" i="9"/>
  <c r="DC25" i="9"/>
  <c r="DB25" i="9"/>
  <c r="DA25" i="9"/>
  <c r="CZ25" i="9"/>
  <c r="CY25" i="9"/>
  <c r="CX25" i="9"/>
  <c r="CW25" i="9"/>
  <c r="CV25" i="9"/>
  <c r="CU25" i="9"/>
  <c r="CT25" i="9"/>
  <c r="CP25" i="9"/>
  <c r="CM25" i="9"/>
  <c r="CL25" i="9"/>
  <c r="CK25" i="9"/>
  <c r="CJ25" i="9"/>
  <c r="CH25" i="9"/>
  <c r="CG25" i="9"/>
  <c r="CF25" i="9"/>
  <c r="CE25" i="9"/>
  <c r="CD25" i="9"/>
  <c r="CC25" i="9"/>
  <c r="CB25" i="9"/>
  <c r="CA25" i="9"/>
  <c r="BZ25" i="9"/>
  <c r="BY25" i="9" s="1"/>
  <c r="BW25" i="9"/>
  <c r="BG25" i="9"/>
  <c r="BE25" i="9"/>
  <c r="AO25" i="9"/>
  <c r="AM25" i="9"/>
  <c r="W25" i="9"/>
  <c r="U25" i="9"/>
  <c r="E25" i="9"/>
  <c r="CR25" i="9" s="1"/>
  <c r="A25" i="9"/>
  <c r="DQ24" i="9"/>
  <c r="DN24" i="9"/>
  <c r="DL24" i="9"/>
  <c r="DH24" i="9"/>
  <c r="CP24" i="9"/>
  <c r="CJ24" i="9"/>
  <c r="CH24" i="9"/>
  <c r="CG24" i="9"/>
  <c r="CF24" i="9"/>
  <c r="CE24" i="9"/>
  <c r="BZ24" i="9"/>
  <c r="BW24" i="9"/>
  <c r="BT24" i="9"/>
  <c r="BS24" i="9"/>
  <c r="BR24" i="9"/>
  <c r="BQ24" i="9"/>
  <c r="BP24" i="9"/>
  <c r="BO24" i="9"/>
  <c r="BN24" i="9"/>
  <c r="BM24" i="9"/>
  <c r="BL24" i="9"/>
  <c r="BL18" i="9" s="1"/>
  <c r="BL118" i="9" s="1"/>
  <c r="BK24" i="9"/>
  <c r="BJ24" i="9"/>
  <c r="BI24" i="9"/>
  <c r="BE24" i="9"/>
  <c r="BB24" i="9"/>
  <c r="BB18" i="9" s="1"/>
  <c r="BA24" i="9"/>
  <c r="AZ24" i="9"/>
  <c r="AY24" i="9"/>
  <c r="AX24" i="9"/>
  <c r="AW24" i="9"/>
  <c r="AV24" i="9"/>
  <c r="AU24" i="9"/>
  <c r="AT24" i="9"/>
  <c r="CK24" i="9" s="1"/>
  <c r="AS24" i="9"/>
  <c r="AR24" i="9"/>
  <c r="AQ24" i="9"/>
  <c r="AM24" i="9"/>
  <c r="AJ24" i="9"/>
  <c r="AJ18" i="9" s="1"/>
  <c r="AJ118" i="9" s="1"/>
  <c r="AI24" i="9"/>
  <c r="AI18" i="9" s="1"/>
  <c r="AI19" i="2" s="1"/>
  <c r="AH24" i="9"/>
  <c r="AH18" i="9" s="1"/>
  <c r="AG24" i="9"/>
  <c r="AG18" i="9" s="1"/>
  <c r="AG118" i="9" s="1"/>
  <c r="AF24" i="9"/>
  <c r="AE24" i="9"/>
  <c r="AD24" i="9"/>
  <c r="AC24" i="9"/>
  <c r="AB24" i="9"/>
  <c r="AA24" i="9"/>
  <c r="Z24" i="9"/>
  <c r="CU24" i="9" s="1"/>
  <c r="Y24" i="9"/>
  <c r="W24" i="9"/>
  <c r="U24" i="9"/>
  <c r="R24" i="9"/>
  <c r="Q24" i="9"/>
  <c r="P24" i="9"/>
  <c r="O24" i="9"/>
  <c r="N24" i="9"/>
  <c r="M24" i="9"/>
  <c r="L24" i="9"/>
  <c r="CY24" i="9" s="1"/>
  <c r="K24" i="9"/>
  <c r="J24" i="9"/>
  <c r="I24" i="9"/>
  <c r="CV24" i="9" s="1"/>
  <c r="H24" i="9"/>
  <c r="G24" i="9"/>
  <c r="DW23" i="9"/>
  <c r="DV23" i="9"/>
  <c r="DU23" i="9"/>
  <c r="DT23" i="9"/>
  <c r="DS23" i="9"/>
  <c r="DR23" i="9"/>
  <c r="DQ23" i="9"/>
  <c r="DP23" i="9"/>
  <c r="DO23" i="9"/>
  <c r="DN23" i="9"/>
  <c r="DM23" i="9"/>
  <c r="DL23" i="9"/>
  <c r="DH23" i="9"/>
  <c r="DE23" i="9"/>
  <c r="DD23" i="9"/>
  <c r="DC23" i="9"/>
  <c r="DB23" i="9"/>
  <c r="DA23" i="9"/>
  <c r="CZ23" i="9"/>
  <c r="CY23" i="9"/>
  <c r="CX23" i="9"/>
  <c r="CW23" i="9"/>
  <c r="CV23" i="9"/>
  <c r="CU23" i="9"/>
  <c r="CT23" i="9"/>
  <c r="CP23" i="9"/>
  <c r="CM23" i="9"/>
  <c r="CL23" i="9"/>
  <c r="CK23" i="9"/>
  <c r="CJ23" i="9"/>
  <c r="CI23" i="9"/>
  <c r="CH23" i="9"/>
  <c r="CG23" i="9"/>
  <c r="CF23" i="9"/>
  <c r="CE23" i="9"/>
  <c r="CD23" i="9" s="1"/>
  <c r="CC23" i="9"/>
  <c r="CB23" i="9"/>
  <c r="CA23" i="9"/>
  <c r="BZ23" i="9"/>
  <c r="BW23" i="9"/>
  <c r="BG23" i="9"/>
  <c r="BE23" i="9"/>
  <c r="AO23" i="9"/>
  <c r="AM23" i="9"/>
  <c r="W23" i="9"/>
  <c r="U23" i="9"/>
  <c r="E23" i="9"/>
  <c r="DW22" i="9"/>
  <c r="DV22" i="9"/>
  <c r="DU22" i="9"/>
  <c r="DT22" i="9"/>
  <c r="DS22" i="9"/>
  <c r="DR22" i="9"/>
  <c r="DQ22" i="9"/>
  <c r="DP22" i="9"/>
  <c r="DO22" i="9"/>
  <c r="DN22" i="9"/>
  <c r="DM22" i="9"/>
  <c r="DL22" i="9"/>
  <c r="DJ22" i="9"/>
  <c r="DH22" i="9"/>
  <c r="DE22" i="9"/>
  <c r="DD22" i="9"/>
  <c r="DC22" i="9"/>
  <c r="DB22" i="9"/>
  <c r="DA22" i="9"/>
  <c r="CZ22" i="9"/>
  <c r="CY22" i="9"/>
  <c r="CX22" i="9"/>
  <c r="CW22" i="9"/>
  <c r="CV22" i="9"/>
  <c r="CU22" i="9"/>
  <c r="CT22" i="9"/>
  <c r="CR22" i="9"/>
  <c r="CP22" i="9"/>
  <c r="CM22" i="9"/>
  <c r="CL22" i="9"/>
  <c r="CK22" i="9"/>
  <c r="CI22" i="9" s="1"/>
  <c r="CJ22" i="9"/>
  <c r="CH22" i="9"/>
  <c r="CG22" i="9"/>
  <c r="CD22" i="9" s="1"/>
  <c r="CF22" i="9"/>
  <c r="CE22" i="9"/>
  <c r="CC22" i="9"/>
  <c r="CB22" i="9"/>
  <c r="CA22" i="9"/>
  <c r="BZ22" i="9"/>
  <c r="BY22" i="9" s="1"/>
  <c r="BW22" i="9"/>
  <c r="BG22" i="9"/>
  <c r="BE22" i="9"/>
  <c r="AO22" i="9"/>
  <c r="AM22" i="9"/>
  <c r="W22" i="9"/>
  <c r="U22" i="9"/>
  <c r="E22" i="9"/>
  <c r="DW21" i="9"/>
  <c r="DV21" i="9"/>
  <c r="DU21" i="9"/>
  <c r="DT21" i="9"/>
  <c r="DS21" i="9"/>
  <c r="DR21" i="9"/>
  <c r="DQ21" i="9"/>
  <c r="DP21" i="9"/>
  <c r="DO21" i="9"/>
  <c r="DN21" i="9"/>
  <c r="DM21" i="9"/>
  <c r="DL21" i="9"/>
  <c r="DH21" i="9"/>
  <c r="DE21" i="9"/>
  <c r="DD21" i="9"/>
  <c r="DC21" i="9"/>
  <c r="DB21" i="9"/>
  <c r="DA21" i="9"/>
  <c r="CZ21" i="9"/>
  <c r="CY21" i="9"/>
  <c r="CX21" i="9"/>
  <c r="CW21" i="9"/>
  <c r="CV21" i="9"/>
  <c r="CU21" i="9"/>
  <c r="CT21" i="9"/>
  <c r="CP21" i="9"/>
  <c r="CM21" i="9"/>
  <c r="CL21" i="9"/>
  <c r="CK21" i="9"/>
  <c r="CI21" i="9" s="1"/>
  <c r="CJ21" i="9"/>
  <c r="CH21" i="9"/>
  <c r="CG21" i="9"/>
  <c r="CF21" i="9"/>
  <c r="CE21" i="9"/>
  <c r="CD21" i="9"/>
  <c r="CC21" i="9"/>
  <c r="CB21" i="9"/>
  <c r="CA21" i="9"/>
  <c r="BZ21" i="9"/>
  <c r="BW21" i="9"/>
  <c r="BG21" i="9"/>
  <c r="BE21" i="9"/>
  <c r="AO21" i="9"/>
  <c r="AM21" i="9"/>
  <c r="W21" i="9"/>
  <c r="U21" i="9"/>
  <c r="E21" i="9"/>
  <c r="DW20" i="9"/>
  <c r="DV20" i="9"/>
  <c r="DU20" i="9"/>
  <c r="DT20" i="9"/>
  <c r="DS20" i="9"/>
  <c r="DR20" i="9"/>
  <c r="DQ20" i="9"/>
  <c r="DP20" i="9"/>
  <c r="DO20" i="9"/>
  <c r="DN20" i="9"/>
  <c r="DM20" i="9"/>
  <c r="DL20" i="9"/>
  <c r="DH20" i="9"/>
  <c r="DE20" i="9"/>
  <c r="DD20" i="9"/>
  <c r="DC20" i="9"/>
  <c r="DB20" i="9"/>
  <c r="DA20" i="9"/>
  <c r="CZ20" i="9"/>
  <c r="CY20" i="9"/>
  <c r="CX20" i="9"/>
  <c r="CW20" i="9"/>
  <c r="CV20" i="9"/>
  <c r="CU20" i="9"/>
  <c r="CT20" i="9"/>
  <c r="CP20" i="9"/>
  <c r="CM20" i="9"/>
  <c r="CL20" i="9"/>
  <c r="CK20" i="9"/>
  <c r="CJ20" i="9"/>
  <c r="CH20" i="9"/>
  <c r="CG20" i="9"/>
  <c r="CF20" i="9"/>
  <c r="CE20" i="9"/>
  <c r="CD20" i="9"/>
  <c r="CC20" i="9"/>
  <c r="CB20" i="9"/>
  <c r="CA20" i="9"/>
  <c r="BZ20" i="9"/>
  <c r="BY20" i="9" s="1"/>
  <c r="BW20" i="9"/>
  <c r="BG20" i="9"/>
  <c r="BE20" i="9"/>
  <c r="AO20" i="9"/>
  <c r="AM20" i="9"/>
  <c r="W20" i="9"/>
  <c r="DJ20" i="9" s="1"/>
  <c r="U20" i="9"/>
  <c r="E20" i="9"/>
  <c r="A20" i="9"/>
  <c r="DU19" i="9"/>
  <c r="DH19" i="9"/>
  <c r="DE19" i="9"/>
  <c r="DD19" i="9"/>
  <c r="DC19" i="9"/>
  <c r="DB19" i="9"/>
  <c r="CW19" i="9"/>
  <c r="CP19" i="9"/>
  <c r="CL19" i="9"/>
  <c r="CC19" i="9"/>
  <c r="BW19" i="9"/>
  <c r="BT19" i="9"/>
  <c r="BT18" i="9" s="1"/>
  <c r="BS19" i="9"/>
  <c r="BR19" i="9"/>
  <c r="BR18" i="9" s="1"/>
  <c r="BR118" i="9" s="1"/>
  <c r="BQ19" i="9"/>
  <c r="BQ18" i="9" s="1"/>
  <c r="BQ118" i="9" s="1"/>
  <c r="BP19" i="9"/>
  <c r="BP18" i="9" s="1"/>
  <c r="BO19" i="9"/>
  <c r="BO18" i="9" s="1"/>
  <c r="BO118" i="9" s="1"/>
  <c r="BN19" i="9"/>
  <c r="BM19" i="9"/>
  <c r="BL19" i="9"/>
  <c r="BK19" i="9"/>
  <c r="BJ19" i="9"/>
  <c r="BI19" i="9"/>
  <c r="BE19" i="9"/>
  <c r="BB19" i="9"/>
  <c r="BA19" i="9"/>
  <c r="BA18" i="9" s="1"/>
  <c r="BA19" i="2" s="1"/>
  <c r="AZ19" i="9"/>
  <c r="AY19" i="9"/>
  <c r="AX19" i="9"/>
  <c r="AW19" i="9"/>
  <c r="AW18" i="9" s="1"/>
  <c r="AV19" i="9"/>
  <c r="AV18" i="9" s="1"/>
  <c r="AU19" i="9"/>
  <c r="AU18" i="9" s="1"/>
  <c r="AT19" i="9"/>
  <c r="AS19" i="9"/>
  <c r="AS18" i="9" s="1"/>
  <c r="AR19" i="9"/>
  <c r="AQ19" i="9"/>
  <c r="CJ19" i="9" s="1"/>
  <c r="AM19" i="9"/>
  <c r="AJ19" i="9"/>
  <c r="AI19" i="9"/>
  <c r="DV19" i="9" s="1"/>
  <c r="AH19" i="9"/>
  <c r="CH19" i="9" s="1"/>
  <c r="AG19" i="9"/>
  <c r="AF19" i="9"/>
  <c r="AE19" i="9"/>
  <c r="AD19" i="9"/>
  <c r="AC19" i="9"/>
  <c r="AB19" i="9"/>
  <c r="CF19" i="9" s="1"/>
  <c r="AA19" i="9"/>
  <c r="Z19" i="9"/>
  <c r="Z18" i="9" s="1"/>
  <c r="Y19" i="9"/>
  <c r="U19" i="9"/>
  <c r="R19" i="9"/>
  <c r="DW19" i="9" s="1"/>
  <c r="Q19" i="9"/>
  <c r="P19" i="9"/>
  <c r="O19" i="9"/>
  <c r="DT19" i="9" s="1"/>
  <c r="N19" i="9"/>
  <c r="M19" i="9"/>
  <c r="L19" i="9"/>
  <c r="K19" i="9"/>
  <c r="J19" i="9"/>
  <c r="I19" i="9"/>
  <c r="H19" i="9"/>
  <c r="G19" i="9"/>
  <c r="DU18" i="9"/>
  <c r="DG18" i="9"/>
  <c r="CO18" i="9"/>
  <c r="BV18" i="9"/>
  <c r="BS18" i="9"/>
  <c r="BS118" i="9" s="1"/>
  <c r="BN18" i="9"/>
  <c r="BK18" i="9"/>
  <c r="BD18" i="9"/>
  <c r="AQ18" i="9"/>
  <c r="AL18" i="9"/>
  <c r="AD18" i="9"/>
  <c r="AD118" i="9" s="1"/>
  <c r="AB18" i="9"/>
  <c r="T18" i="9"/>
  <c r="P18" i="9"/>
  <c r="O18" i="9"/>
  <c r="A18" i="9"/>
  <c r="DW17" i="9"/>
  <c r="DV17" i="9"/>
  <c r="DU17" i="9"/>
  <c r="DT17" i="9"/>
  <c r="DS17" i="9"/>
  <c r="DR17" i="9"/>
  <c r="DQ17" i="9"/>
  <c r="DP17" i="9"/>
  <c r="DO17" i="9"/>
  <c r="DN17" i="9"/>
  <c r="DM17" i="9"/>
  <c r="DL17" i="9"/>
  <c r="DH17" i="9"/>
  <c r="DE17" i="9"/>
  <c r="DD17" i="9"/>
  <c r="DC17" i="9"/>
  <c r="DB17" i="9"/>
  <c r="DA17" i="9"/>
  <c r="CZ17" i="9"/>
  <c r="CY17" i="9"/>
  <c r="CX17" i="9"/>
  <c r="CW17" i="9"/>
  <c r="CV17" i="9"/>
  <c r="CU17" i="9"/>
  <c r="CT17" i="9"/>
  <c r="CR17" i="9"/>
  <c r="CP17" i="9"/>
  <c r="CM17" i="9"/>
  <c r="CL17" i="9"/>
  <c r="CK17" i="9"/>
  <c r="CJ17" i="9"/>
  <c r="CI17" i="9" s="1"/>
  <c r="CH17" i="9"/>
  <c r="CG17" i="9"/>
  <c r="CF17" i="9"/>
  <c r="CD17" i="9" s="1"/>
  <c r="CE17" i="9"/>
  <c r="CC17" i="9"/>
  <c r="CB17" i="9"/>
  <c r="CA17" i="9"/>
  <c r="BZ17" i="9"/>
  <c r="BW17" i="9"/>
  <c r="BG17" i="9"/>
  <c r="BE17" i="9"/>
  <c r="AO17" i="9"/>
  <c r="AM17" i="9"/>
  <c r="W17" i="9"/>
  <c r="U17" i="9"/>
  <c r="E17" i="9"/>
  <c r="DW16" i="9"/>
  <c r="DV16" i="9"/>
  <c r="DU16" i="9"/>
  <c r="DT16" i="9"/>
  <c r="DS16" i="9"/>
  <c r="DR16" i="9"/>
  <c r="DQ16" i="9"/>
  <c r="DP16" i="9"/>
  <c r="DO16" i="9"/>
  <c r="DN16" i="9"/>
  <c r="DM16" i="9"/>
  <c r="DL16" i="9"/>
  <c r="DH16" i="9"/>
  <c r="DE16" i="9"/>
  <c r="DD16" i="9"/>
  <c r="DC16" i="9"/>
  <c r="DB16" i="9"/>
  <c r="DA16" i="9"/>
  <c r="CZ16" i="9"/>
  <c r="CY16" i="9"/>
  <c r="CX16" i="9"/>
  <c r="CW16" i="9"/>
  <c r="CV16" i="9"/>
  <c r="CU16" i="9"/>
  <c r="CT16" i="9"/>
  <c r="CP16" i="9"/>
  <c r="CM16" i="9"/>
  <c r="CL16" i="9"/>
  <c r="CI16" i="9" s="1"/>
  <c r="CK16" i="9"/>
  <c r="CJ16" i="9"/>
  <c r="CH16" i="9"/>
  <c r="CG16" i="9"/>
  <c r="CF16" i="9"/>
  <c r="CE16" i="9"/>
  <c r="CD16" i="9" s="1"/>
  <c r="CC16" i="9"/>
  <c r="CB16" i="9"/>
  <c r="CA16" i="9"/>
  <c r="BZ16" i="9"/>
  <c r="BW16" i="9"/>
  <c r="BG16" i="9"/>
  <c r="BE16" i="9"/>
  <c r="AO16" i="9"/>
  <c r="AM16" i="9"/>
  <c r="W16" i="9"/>
  <c r="U16" i="9"/>
  <c r="E16" i="9"/>
  <c r="DW15" i="9"/>
  <c r="DV15" i="9"/>
  <c r="DU15" i="9"/>
  <c r="DT15" i="9"/>
  <c r="DS15" i="9"/>
  <c r="DR15" i="9"/>
  <c r="DQ15" i="9"/>
  <c r="DP15" i="9"/>
  <c r="DO15" i="9"/>
  <c r="DN15" i="9"/>
  <c r="DM15" i="9"/>
  <c r="DL15" i="9"/>
  <c r="DJ15" i="9"/>
  <c r="DH15" i="9"/>
  <c r="DE15" i="9"/>
  <c r="DD15" i="9"/>
  <c r="DC15" i="9"/>
  <c r="DB15" i="9"/>
  <c r="DA15" i="9"/>
  <c r="CZ15" i="9"/>
  <c r="CY15" i="9"/>
  <c r="CX15" i="9"/>
  <c r="CW15" i="9"/>
  <c r="CV15" i="9"/>
  <c r="CU15" i="9"/>
  <c r="CT15" i="9"/>
  <c r="CR15" i="9"/>
  <c r="CP15" i="9"/>
  <c r="CM15" i="9"/>
  <c r="CL15" i="9"/>
  <c r="CK15" i="9"/>
  <c r="CJ15" i="9"/>
  <c r="CH15" i="9"/>
  <c r="CG15" i="9"/>
  <c r="CF15" i="9"/>
  <c r="CE15" i="9"/>
  <c r="CD15" i="9" s="1"/>
  <c r="CC15" i="9"/>
  <c r="CB15" i="9"/>
  <c r="CA15" i="9"/>
  <c r="BZ15" i="9"/>
  <c r="BW15" i="9"/>
  <c r="BG15" i="9"/>
  <c r="BE15" i="9"/>
  <c r="AO15" i="9"/>
  <c r="AM15" i="9"/>
  <c r="W15" i="9"/>
  <c r="U15" i="9"/>
  <c r="E15" i="9"/>
  <c r="DW14" i="9"/>
  <c r="DV14" i="9"/>
  <c r="DU14" i="9"/>
  <c r="DT14" i="9"/>
  <c r="DS14" i="9"/>
  <c r="DR14" i="9"/>
  <c r="DQ14" i="9"/>
  <c r="DP14" i="9"/>
  <c r="DO14" i="9"/>
  <c r="DN14" i="9"/>
  <c r="DM14" i="9"/>
  <c r="DL14" i="9"/>
  <c r="DH14" i="9"/>
  <c r="DE14" i="9"/>
  <c r="DD14" i="9"/>
  <c r="DC14" i="9"/>
  <c r="DB14" i="9"/>
  <c r="DA14" i="9"/>
  <c r="CZ14" i="9"/>
  <c r="CY14" i="9"/>
  <c r="CX14" i="9"/>
  <c r="CW14" i="9"/>
  <c r="CV14" i="9"/>
  <c r="CU14" i="9"/>
  <c r="CT14" i="9"/>
  <c r="CP14" i="9"/>
  <c r="CM14" i="9"/>
  <c r="CL14" i="9"/>
  <c r="CK14" i="9"/>
  <c r="CI14" i="9" s="1"/>
  <c r="CJ14" i="9"/>
  <c r="CH14" i="9"/>
  <c r="CG14" i="9"/>
  <c r="CF14" i="9"/>
  <c r="CE14" i="9"/>
  <c r="CD14" i="9" s="1"/>
  <c r="CC14" i="9"/>
  <c r="CB14" i="9"/>
  <c r="CA14" i="9"/>
  <c r="BZ14" i="9"/>
  <c r="BW14" i="9"/>
  <c r="BG14" i="9"/>
  <c r="BE14" i="9"/>
  <c r="AO14" i="9"/>
  <c r="AM14" i="9"/>
  <c r="W14" i="9"/>
  <c r="U14" i="9"/>
  <c r="E14" i="9"/>
  <c r="DW13" i="9"/>
  <c r="DV13" i="9"/>
  <c r="DU13" i="9"/>
  <c r="DT13" i="9"/>
  <c r="DS13" i="9"/>
  <c r="DR13" i="9"/>
  <c r="DQ13" i="9"/>
  <c r="DP13" i="9"/>
  <c r="DO13" i="9"/>
  <c r="DN13" i="9"/>
  <c r="DM13" i="9"/>
  <c r="DL13" i="9"/>
  <c r="DJ13" i="9"/>
  <c r="DH13" i="9"/>
  <c r="DE13" i="9"/>
  <c r="DD13" i="9"/>
  <c r="DC13" i="9"/>
  <c r="DB13" i="9"/>
  <c r="DA13" i="9"/>
  <c r="CZ13" i="9"/>
  <c r="CY13" i="9"/>
  <c r="CX13" i="9"/>
  <c r="CW13" i="9"/>
  <c r="CV13" i="9"/>
  <c r="CU13" i="9"/>
  <c r="CT13" i="9"/>
  <c r="CR13" i="9"/>
  <c r="CP13" i="9"/>
  <c r="CM13" i="9"/>
  <c r="CL13" i="9"/>
  <c r="CK13" i="9"/>
  <c r="CJ13" i="9"/>
  <c r="CH13" i="9"/>
  <c r="CG13" i="9"/>
  <c r="CF13" i="9"/>
  <c r="CE13" i="9"/>
  <c r="CD13" i="9"/>
  <c r="CC13" i="9"/>
  <c r="CB13" i="9"/>
  <c r="CA13" i="9"/>
  <c r="BZ13" i="9"/>
  <c r="BY13" i="9"/>
  <c r="BW13" i="9"/>
  <c r="BG13" i="9"/>
  <c r="BE13" i="9"/>
  <c r="AO13" i="9"/>
  <c r="AM13" i="9"/>
  <c r="W13" i="9"/>
  <c r="U13" i="9"/>
  <c r="E13" i="9"/>
  <c r="DW12" i="9"/>
  <c r="DV12" i="9"/>
  <c r="DU12" i="9"/>
  <c r="DT12" i="9"/>
  <c r="DS12" i="9"/>
  <c r="DR12" i="9"/>
  <c r="DQ12" i="9"/>
  <c r="DP12" i="9"/>
  <c r="DO12" i="9"/>
  <c r="DN12" i="9"/>
  <c r="DM12" i="9"/>
  <c r="DL12" i="9"/>
  <c r="DJ12" i="9"/>
  <c r="DH12" i="9"/>
  <c r="DE12" i="9"/>
  <c r="DD12" i="9"/>
  <c r="DC12" i="9"/>
  <c r="DB12" i="9"/>
  <c r="DA12" i="9"/>
  <c r="CZ12" i="9"/>
  <c r="CY12" i="9"/>
  <c r="CX12" i="9"/>
  <c r="CW12" i="9"/>
  <c r="CV12" i="9"/>
  <c r="CU12" i="9"/>
  <c r="CT12" i="9"/>
  <c r="CP12" i="9"/>
  <c r="CM12" i="9"/>
  <c r="CL12" i="9"/>
  <c r="CK12" i="9"/>
  <c r="CJ12" i="9"/>
  <c r="CH12" i="9"/>
  <c r="CG12" i="9"/>
  <c r="CF12" i="9"/>
  <c r="CE12" i="9"/>
  <c r="CD12" i="9" s="1"/>
  <c r="CC12" i="9"/>
  <c r="CB12" i="9"/>
  <c r="CA12" i="9"/>
  <c r="BZ12" i="9"/>
  <c r="BY12" i="9" s="1"/>
  <c r="BW12" i="9"/>
  <c r="BG12" i="9"/>
  <c r="BE12" i="9"/>
  <c r="AO12" i="9"/>
  <c r="AM12" i="9"/>
  <c r="W12" i="9"/>
  <c r="U12" i="9"/>
  <c r="E12" i="9"/>
  <c r="CR12" i="9" s="1"/>
  <c r="DW11" i="9"/>
  <c r="DV11" i="9"/>
  <c r="DU11" i="9"/>
  <c r="DT11" i="9"/>
  <c r="DS11" i="9"/>
  <c r="DR11" i="9"/>
  <c r="DQ11" i="9"/>
  <c r="DP11" i="9"/>
  <c r="DO11" i="9"/>
  <c r="DN11" i="9"/>
  <c r="DM11" i="9"/>
  <c r="DL11" i="9"/>
  <c r="DH11" i="9"/>
  <c r="DE11" i="9"/>
  <c r="DD11" i="9"/>
  <c r="DC11" i="9"/>
  <c r="DB11" i="9"/>
  <c r="DA11" i="9"/>
  <c r="CZ11" i="9"/>
  <c r="CY11" i="9"/>
  <c r="CX11" i="9"/>
  <c r="CW11" i="9"/>
  <c r="CV11" i="9"/>
  <c r="CU11" i="9"/>
  <c r="CT11" i="9"/>
  <c r="CP11" i="9"/>
  <c r="CM11" i="9"/>
  <c r="CL11" i="9"/>
  <c r="CK11" i="9"/>
  <c r="CJ11" i="9"/>
  <c r="CI11" i="9"/>
  <c r="CH11" i="9"/>
  <c r="CG11" i="9"/>
  <c r="CF11" i="9"/>
  <c r="CE11" i="9"/>
  <c r="CD11" i="9" s="1"/>
  <c r="CC11" i="9"/>
  <c r="CB11" i="9"/>
  <c r="CA11" i="9"/>
  <c r="BZ11" i="9"/>
  <c r="BW11" i="9"/>
  <c r="BG11" i="9"/>
  <c r="BE11" i="9"/>
  <c r="AO11" i="9"/>
  <c r="AM11" i="9"/>
  <c r="W11" i="9"/>
  <c r="U11" i="9"/>
  <c r="E11" i="9"/>
  <c r="DW10" i="9"/>
  <c r="DV10" i="9"/>
  <c r="DU10" i="9"/>
  <c r="DT10" i="9"/>
  <c r="DS10" i="9"/>
  <c r="DR10" i="9"/>
  <c r="DQ10" i="9"/>
  <c r="DP10" i="9"/>
  <c r="DO10" i="9"/>
  <c r="DN10" i="9"/>
  <c r="DM10" i="9"/>
  <c r="DL10" i="9"/>
  <c r="DJ10" i="9"/>
  <c r="DH10" i="9"/>
  <c r="DE10" i="9"/>
  <c r="DD10" i="9"/>
  <c r="DC10" i="9"/>
  <c r="DB10" i="9"/>
  <c r="DA10" i="9"/>
  <c r="CZ10" i="9"/>
  <c r="CY10" i="9"/>
  <c r="CX10" i="9"/>
  <c r="CW10" i="9"/>
  <c r="CV10" i="9"/>
  <c r="CU10" i="9"/>
  <c r="CT10" i="9"/>
  <c r="CR10" i="9"/>
  <c r="CP10" i="9"/>
  <c r="CM10" i="9"/>
  <c r="CL10" i="9"/>
  <c r="CK10" i="9"/>
  <c r="CJ10" i="9"/>
  <c r="CH10" i="9"/>
  <c r="CG10" i="9"/>
  <c r="CF10" i="9"/>
  <c r="CE10" i="9"/>
  <c r="CC10" i="9"/>
  <c r="CB10" i="9"/>
  <c r="CA10" i="9"/>
  <c r="BZ10" i="9"/>
  <c r="BY10" i="9" s="1"/>
  <c r="BW10" i="9"/>
  <c r="BG10" i="9"/>
  <c r="BE10" i="9"/>
  <c r="AO10" i="9"/>
  <c r="AM10" i="9"/>
  <c r="W10" i="9"/>
  <c r="U10" i="9"/>
  <c r="E10" i="9"/>
  <c r="DW9" i="9"/>
  <c r="DV9" i="9"/>
  <c r="DU9" i="9"/>
  <c r="DT9" i="9"/>
  <c r="DS9" i="9"/>
  <c r="DR9" i="9"/>
  <c r="DQ9" i="9"/>
  <c r="DP9" i="9"/>
  <c r="DO9" i="9"/>
  <c r="DN9" i="9"/>
  <c r="DM9" i="9"/>
  <c r="DL9" i="9"/>
  <c r="DH9" i="9"/>
  <c r="DE9" i="9"/>
  <c r="DD9" i="9"/>
  <c r="DC9" i="9"/>
  <c r="DB9" i="9"/>
  <c r="DA9" i="9"/>
  <c r="CZ9" i="9"/>
  <c r="CY9" i="9"/>
  <c r="CX9" i="9"/>
  <c r="CW9" i="9"/>
  <c r="CV9" i="9"/>
  <c r="CU9" i="9"/>
  <c r="CT9" i="9"/>
  <c r="CR9" i="9"/>
  <c r="CP9" i="9"/>
  <c r="CM9" i="9"/>
  <c r="CL9" i="9"/>
  <c r="CK9" i="9"/>
  <c r="CI9" i="9" s="1"/>
  <c r="CJ9" i="9"/>
  <c r="CH9" i="9"/>
  <c r="CG9" i="9"/>
  <c r="CF9" i="9"/>
  <c r="CD9" i="9" s="1"/>
  <c r="CE9" i="9"/>
  <c r="CC9" i="9"/>
  <c r="CB9" i="9"/>
  <c r="BY9" i="9" s="1"/>
  <c r="CA9" i="9"/>
  <c r="BZ9" i="9"/>
  <c r="BW9" i="9"/>
  <c r="BG9" i="9"/>
  <c r="BE9" i="9"/>
  <c r="AO9" i="9"/>
  <c r="AM9" i="9"/>
  <c r="W9" i="9"/>
  <c r="U9" i="9"/>
  <c r="E9" i="9"/>
  <c r="DW8" i="9"/>
  <c r="DV8" i="9"/>
  <c r="DU8" i="9"/>
  <c r="DT8" i="9"/>
  <c r="DS8" i="9"/>
  <c r="DR8" i="9"/>
  <c r="DQ8" i="9"/>
  <c r="DP8" i="9"/>
  <c r="DO8" i="9"/>
  <c r="DN8" i="9"/>
  <c r="DM8" i="9"/>
  <c r="DL8" i="9"/>
  <c r="DJ8" i="9"/>
  <c r="DH8" i="9"/>
  <c r="DE8" i="9"/>
  <c r="DD8" i="9"/>
  <c r="DC8" i="9"/>
  <c r="DB8" i="9"/>
  <c r="DA8" i="9"/>
  <c r="CZ8" i="9"/>
  <c r="CY8" i="9"/>
  <c r="CX8" i="9"/>
  <c r="CW8" i="9"/>
  <c r="CV8" i="9"/>
  <c r="CU8" i="9"/>
  <c r="CT8" i="9"/>
  <c r="CR8" i="9"/>
  <c r="CP8" i="9"/>
  <c r="CM8" i="9"/>
  <c r="CL8" i="9"/>
  <c r="CK8" i="9"/>
  <c r="CJ8" i="9"/>
  <c r="CI8" i="9"/>
  <c r="CH8" i="9"/>
  <c r="CG8" i="9"/>
  <c r="CF8" i="9"/>
  <c r="CE8" i="9"/>
  <c r="CD8" i="9"/>
  <c r="CC8" i="9"/>
  <c r="CB8" i="9"/>
  <c r="CA8" i="9"/>
  <c r="BZ8" i="9"/>
  <c r="BY8" i="9" s="1"/>
  <c r="BW8" i="9"/>
  <c r="BG8" i="9"/>
  <c r="BE8" i="9"/>
  <c r="AO8" i="9"/>
  <c r="AM8" i="9"/>
  <c r="W8" i="9"/>
  <c r="U8" i="9"/>
  <c r="E8" i="9"/>
  <c r="DV7" i="9"/>
  <c r="DS7" i="9"/>
  <c r="DR7" i="9"/>
  <c r="DQ7" i="9"/>
  <c r="DG7" i="9"/>
  <c r="DD7" i="9"/>
  <c r="DA7" i="9"/>
  <c r="CZ7" i="9"/>
  <c r="CY7" i="9"/>
  <c r="CX7" i="9"/>
  <c r="CW7" i="9"/>
  <c r="CV7" i="9"/>
  <c r="CO7" i="9"/>
  <c r="CG7" i="9"/>
  <c r="CA7" i="9"/>
  <c r="BV7" i="9"/>
  <c r="BT7" i="9"/>
  <c r="BT118" i="9" s="1"/>
  <c r="BS7" i="9"/>
  <c r="BR7" i="9"/>
  <c r="BQ7" i="9"/>
  <c r="BP7" i="9"/>
  <c r="BP118" i="9" s="1"/>
  <c r="BO7" i="9"/>
  <c r="BN7" i="9"/>
  <c r="BM7" i="9"/>
  <c r="BL7" i="9"/>
  <c r="BK7" i="9"/>
  <c r="BJ7" i="9"/>
  <c r="BI7" i="9"/>
  <c r="BD7" i="9"/>
  <c r="BB7" i="9"/>
  <c r="BA7" i="9"/>
  <c r="AZ7" i="9"/>
  <c r="AY7" i="9"/>
  <c r="AX7" i="9"/>
  <c r="AW7" i="9"/>
  <c r="CL7" i="9" s="1"/>
  <c r="AV7" i="9"/>
  <c r="AU7" i="9"/>
  <c r="AU12" i="4" s="1"/>
  <c r="AT7" i="9"/>
  <c r="AS7" i="9"/>
  <c r="AR7" i="9"/>
  <c r="AQ7" i="9"/>
  <c r="AL7" i="9"/>
  <c r="AJ7" i="9"/>
  <c r="AI7" i="9"/>
  <c r="AH7" i="9"/>
  <c r="AG7" i="9"/>
  <c r="AF7" i="9"/>
  <c r="AE7" i="9"/>
  <c r="AD7" i="9"/>
  <c r="AC7" i="9"/>
  <c r="AB7" i="9"/>
  <c r="AA7" i="9"/>
  <c r="Z7" i="9"/>
  <c r="Y7" i="9"/>
  <c r="T7" i="9"/>
  <c r="R7" i="9"/>
  <c r="Q7" i="9"/>
  <c r="P7" i="9"/>
  <c r="O7" i="9"/>
  <c r="N7" i="9"/>
  <c r="M7" i="9"/>
  <c r="L7" i="9"/>
  <c r="K7" i="9"/>
  <c r="DP7" i="9" s="1"/>
  <c r="J7" i="9"/>
  <c r="I7" i="9"/>
  <c r="H7" i="9"/>
  <c r="G7" i="9"/>
  <c r="DW6" i="9"/>
  <c r="DV6" i="9"/>
  <c r="DU6" i="9"/>
  <c r="DP6" i="9"/>
  <c r="DO6" i="9"/>
  <c r="DE6" i="9"/>
  <c r="DD6" i="9"/>
  <c r="DB6" i="9"/>
  <c r="CU6" i="9"/>
  <c r="BT6" i="9"/>
  <c r="BS6" i="9"/>
  <c r="BQ6" i="9"/>
  <c r="BN6" i="9"/>
  <c r="BB6" i="9"/>
  <c r="BA6" i="9"/>
  <c r="AY6" i="9"/>
  <c r="AV6" i="9"/>
  <c r="AS6" i="9"/>
  <c r="AI6" i="9"/>
  <c r="AH6" i="9"/>
  <c r="AG6" i="9"/>
  <c r="AB6" i="9"/>
  <c r="AA6" i="9"/>
  <c r="Z6" i="9"/>
  <c r="Y6" i="9"/>
  <c r="R6" i="9"/>
  <c r="AJ6" i="9" s="1"/>
  <c r="Q6" i="9"/>
  <c r="P6" i="9"/>
  <c r="O6" i="9"/>
  <c r="DT6" i="9" s="1"/>
  <c r="N6" i="9"/>
  <c r="AX6" i="9" s="1"/>
  <c r="M6" i="9"/>
  <c r="L6" i="9"/>
  <c r="AD6" i="9" s="1"/>
  <c r="K6" i="9"/>
  <c r="AC6" i="9" s="1"/>
  <c r="J6" i="9"/>
  <c r="I6" i="9"/>
  <c r="CV6" i="9" s="1"/>
  <c r="H6" i="9"/>
  <c r="G6" i="9"/>
  <c r="DF4" i="9"/>
  <c r="DE4" i="9"/>
  <c r="CN4" i="9"/>
  <c r="CM4" i="9"/>
  <c r="BU4" i="9"/>
  <c r="BT4" i="9"/>
  <c r="BC4" i="9"/>
  <c r="BB4" i="9"/>
  <c r="AK4" i="9"/>
  <c r="AJ4" i="9"/>
  <c r="S4" i="9"/>
  <c r="BC1" i="9"/>
  <c r="A1" i="9"/>
  <c r="DG118" i="8"/>
  <c r="CO118" i="8"/>
  <c r="BV118" i="8"/>
  <c r="BD118" i="8"/>
  <c r="BA118" i="8"/>
  <c r="AL118" i="8"/>
  <c r="AC118" i="8"/>
  <c r="AA118" i="8"/>
  <c r="T118" i="8"/>
  <c r="DW117" i="8"/>
  <c r="DV117" i="8"/>
  <c r="DU117" i="8"/>
  <c r="DT117" i="8"/>
  <c r="DS117" i="8"/>
  <c r="DR117" i="8"/>
  <c r="DQ117" i="8"/>
  <c r="DP117" i="8"/>
  <c r="DO117" i="8"/>
  <c r="DN117" i="8"/>
  <c r="DM117" i="8"/>
  <c r="DL117" i="8"/>
  <c r="DH117" i="8"/>
  <c r="DE117" i="8"/>
  <c r="DD117" i="8"/>
  <c r="DC117" i="8"/>
  <c r="DB117" i="8"/>
  <c r="DA117" i="8"/>
  <c r="CZ117" i="8"/>
  <c r="CY117" i="8"/>
  <c r="CX117" i="8"/>
  <c r="CW117" i="8"/>
  <c r="CV117" i="8"/>
  <c r="CU117" i="8"/>
  <c r="CT117" i="8"/>
  <c r="CR117" i="8"/>
  <c r="CP117" i="8"/>
  <c r="DZ117" i="8" s="1"/>
  <c r="CM117" i="8"/>
  <c r="CL117" i="8"/>
  <c r="CK117" i="8"/>
  <c r="CI117" i="8" s="1"/>
  <c r="CJ117" i="8"/>
  <c r="CH117" i="8"/>
  <c r="CD117" i="8" s="1"/>
  <c r="CG117" i="8"/>
  <c r="CF117" i="8"/>
  <c r="CE117" i="8"/>
  <c r="CC117" i="8"/>
  <c r="CB117" i="8"/>
  <c r="CA117" i="8"/>
  <c r="BY117" i="8" s="1"/>
  <c r="BZ117" i="8"/>
  <c r="BW117" i="8"/>
  <c r="BG117" i="8"/>
  <c r="BE117" i="8"/>
  <c r="AO117" i="8"/>
  <c r="AM117" i="8"/>
  <c r="W117" i="8"/>
  <c r="U117" i="8"/>
  <c r="E117" i="8"/>
  <c r="DJ117" i="8" s="1"/>
  <c r="DW116" i="8"/>
  <c r="DV116" i="8"/>
  <c r="DU116" i="8"/>
  <c r="DT116" i="8"/>
  <c r="DS116" i="8"/>
  <c r="DR116" i="8"/>
  <c r="DQ116" i="8"/>
  <c r="DP116" i="8"/>
  <c r="DO116" i="8"/>
  <c r="DN116" i="8"/>
  <c r="DM116" i="8"/>
  <c r="DL116" i="8"/>
  <c r="DJ116" i="8"/>
  <c r="DH116" i="8"/>
  <c r="DE116" i="8"/>
  <c r="DD116" i="8"/>
  <c r="DC116" i="8"/>
  <c r="DB116" i="8"/>
  <c r="DA116" i="8"/>
  <c r="CZ116" i="8"/>
  <c r="CY116" i="8"/>
  <c r="CX116" i="8"/>
  <c r="CW116" i="8"/>
  <c r="CV116" i="8"/>
  <c r="CU116" i="8"/>
  <c r="CT116" i="8"/>
  <c r="CR116" i="8"/>
  <c r="CP116" i="8"/>
  <c r="DZ116" i="8" s="1"/>
  <c r="CM116" i="8"/>
  <c r="CL116" i="8"/>
  <c r="CK116" i="8"/>
  <c r="CJ116" i="8"/>
  <c r="CI116" i="8" s="1"/>
  <c r="CH116" i="8"/>
  <c r="CG116" i="8"/>
  <c r="CF116" i="8"/>
  <c r="CE116" i="8"/>
  <c r="CD116" i="8" s="1"/>
  <c r="CC116" i="8"/>
  <c r="CB116" i="8"/>
  <c r="CA116" i="8"/>
  <c r="BY116" i="8" s="1"/>
  <c r="BZ116" i="8"/>
  <c r="BW116" i="8"/>
  <c r="BG116" i="8"/>
  <c r="BE116" i="8"/>
  <c r="AO116" i="8"/>
  <c r="AM116" i="8"/>
  <c r="W116" i="8"/>
  <c r="U116" i="8"/>
  <c r="E116" i="8"/>
  <c r="DZ115" i="8"/>
  <c r="DW115" i="8"/>
  <c r="DV115" i="8"/>
  <c r="DU115" i="8"/>
  <c r="DT115" i="8"/>
  <c r="DS115" i="8"/>
  <c r="DR115" i="8"/>
  <c r="DQ115" i="8"/>
  <c r="DP115" i="8"/>
  <c r="DO115" i="8"/>
  <c r="DN115" i="8"/>
  <c r="DM115" i="8"/>
  <c r="DL115" i="8"/>
  <c r="DH115" i="8"/>
  <c r="DE115" i="8"/>
  <c r="DD115" i="8"/>
  <c r="DC115" i="8"/>
  <c r="DB115" i="8"/>
  <c r="DA115" i="8"/>
  <c r="CZ115" i="8"/>
  <c r="CY115" i="8"/>
  <c r="CX115" i="8"/>
  <c r="CW115" i="8"/>
  <c r="CV115" i="8"/>
  <c r="CU115" i="8"/>
  <c r="CT115" i="8"/>
  <c r="CP115" i="8"/>
  <c r="CM115" i="8"/>
  <c r="CL115" i="8"/>
  <c r="CK115" i="8"/>
  <c r="CI115" i="8" s="1"/>
  <c r="CJ115" i="8"/>
  <c r="CH115" i="8"/>
  <c r="CG115" i="8"/>
  <c r="CF115" i="8"/>
  <c r="CE115" i="8"/>
  <c r="CC115" i="8"/>
  <c r="CB115" i="8"/>
  <c r="CA115" i="8"/>
  <c r="BZ115" i="8"/>
  <c r="BY115" i="8"/>
  <c r="BW115" i="8"/>
  <c r="BG115" i="8"/>
  <c r="BE115" i="8"/>
  <c r="AO115" i="8"/>
  <c r="AM115" i="8"/>
  <c r="W115" i="8"/>
  <c r="U115" i="8"/>
  <c r="E115" i="8"/>
  <c r="DZ114" i="8"/>
  <c r="DW114" i="8"/>
  <c r="DV114" i="8"/>
  <c r="DU114" i="8"/>
  <c r="DT114" i="8"/>
  <c r="DS114" i="8"/>
  <c r="DR114" i="8"/>
  <c r="DQ114" i="8"/>
  <c r="DP114" i="8"/>
  <c r="DO114" i="8"/>
  <c r="DN114" i="8"/>
  <c r="DM114" i="8"/>
  <c r="DL114" i="8"/>
  <c r="DH114" i="8"/>
  <c r="DE114" i="8"/>
  <c r="DD114" i="8"/>
  <c r="DC114" i="8"/>
  <c r="DB114" i="8"/>
  <c r="DA114" i="8"/>
  <c r="CZ114" i="8"/>
  <c r="CY114" i="8"/>
  <c r="CX114" i="8"/>
  <c r="CW114" i="8"/>
  <c r="CV114" i="8"/>
  <c r="CU114" i="8"/>
  <c r="CT114" i="8"/>
  <c r="CR114" i="8"/>
  <c r="CP114" i="8"/>
  <c r="CM114" i="8"/>
  <c r="CL114" i="8"/>
  <c r="CK114" i="8"/>
  <c r="CI114" i="8" s="1"/>
  <c r="CJ114" i="8"/>
  <c r="CH114" i="8"/>
  <c r="CG114" i="8"/>
  <c r="CD114" i="8" s="1"/>
  <c r="CF114" i="8"/>
  <c r="CE114" i="8"/>
  <c r="CC114" i="8"/>
  <c r="CB114" i="8"/>
  <c r="CA114" i="8"/>
  <c r="BZ114" i="8"/>
  <c r="BY114" i="8"/>
  <c r="BW114" i="8"/>
  <c r="BG114" i="8"/>
  <c r="BE114" i="8"/>
  <c r="AO114" i="8"/>
  <c r="AM114" i="8"/>
  <c r="W114" i="8"/>
  <c r="U114" i="8"/>
  <c r="E114" i="8"/>
  <c r="DW113" i="8"/>
  <c r="DV113" i="8"/>
  <c r="DU113" i="8"/>
  <c r="DT113" i="8"/>
  <c r="DS113" i="8"/>
  <c r="DR113" i="8"/>
  <c r="DQ113" i="8"/>
  <c r="DP113" i="8"/>
  <c r="DO113" i="8"/>
  <c r="DN113" i="8"/>
  <c r="DM113" i="8"/>
  <c r="DL113" i="8"/>
  <c r="DH113" i="8"/>
  <c r="DE113" i="8"/>
  <c r="DD113" i="8"/>
  <c r="DC113" i="8"/>
  <c r="DB113" i="8"/>
  <c r="DA113" i="8"/>
  <c r="CZ113" i="8"/>
  <c r="CY113" i="8"/>
  <c r="CX113" i="8"/>
  <c r="CW113" i="8"/>
  <c r="CV113" i="8"/>
  <c r="CU113" i="8"/>
  <c r="CT113" i="8"/>
  <c r="CP113" i="8"/>
  <c r="DZ113" i="8" s="1"/>
  <c r="CM113" i="8"/>
  <c r="CL113" i="8"/>
  <c r="CK113" i="8"/>
  <c r="CJ113" i="8"/>
  <c r="CI113" i="8"/>
  <c r="CH113" i="8"/>
  <c r="CG113" i="8"/>
  <c r="CF113" i="8"/>
  <c r="CD113" i="8" s="1"/>
  <c r="CE113" i="8"/>
  <c r="CC113" i="8"/>
  <c r="CB113" i="8"/>
  <c r="CA113" i="8"/>
  <c r="BZ113" i="8"/>
  <c r="BW113" i="8"/>
  <c r="BG113" i="8"/>
  <c r="BE113" i="8"/>
  <c r="AO113" i="8"/>
  <c r="AM113" i="8"/>
  <c r="W113" i="8"/>
  <c r="U113" i="8"/>
  <c r="E113" i="8"/>
  <c r="DZ112" i="8"/>
  <c r="DW112" i="8"/>
  <c r="DV112" i="8"/>
  <c r="DU112" i="8"/>
  <c r="DT112" i="8"/>
  <c r="DS112" i="8"/>
  <c r="DR112" i="8"/>
  <c r="DQ112" i="8"/>
  <c r="DP112" i="8"/>
  <c r="DO112" i="8"/>
  <c r="DN112" i="8"/>
  <c r="DM112" i="8"/>
  <c r="DL112" i="8"/>
  <c r="DJ112" i="8"/>
  <c r="DH112" i="8"/>
  <c r="DE112" i="8"/>
  <c r="DD112" i="8"/>
  <c r="DC112" i="8"/>
  <c r="DB112" i="8"/>
  <c r="DA112" i="8"/>
  <c r="CZ112" i="8"/>
  <c r="CY112" i="8"/>
  <c r="CX112" i="8"/>
  <c r="CW112" i="8"/>
  <c r="CV112" i="8"/>
  <c r="CU112" i="8"/>
  <c r="CT112" i="8"/>
  <c r="CR112" i="8"/>
  <c r="CP112" i="8"/>
  <c r="CM112" i="8"/>
  <c r="CL112" i="8"/>
  <c r="CK112" i="8"/>
  <c r="CJ112" i="8"/>
  <c r="CH112" i="8"/>
  <c r="CG112" i="8"/>
  <c r="CF112" i="8"/>
  <c r="CE112" i="8"/>
  <c r="CD112" i="8" s="1"/>
  <c r="CC112" i="8"/>
  <c r="CB112" i="8"/>
  <c r="CA112" i="8"/>
  <c r="BZ112" i="8"/>
  <c r="BW112" i="8"/>
  <c r="BG112" i="8"/>
  <c r="BE112" i="8"/>
  <c r="AO112" i="8"/>
  <c r="AM112" i="8"/>
  <c r="W112" i="8"/>
  <c r="U112" i="8"/>
  <c r="E112" i="8"/>
  <c r="DZ111" i="8"/>
  <c r="DW111" i="8"/>
  <c r="DV111" i="8"/>
  <c r="DU111" i="8"/>
  <c r="DT111" i="8"/>
  <c r="DS111" i="8"/>
  <c r="DR111" i="8"/>
  <c r="DQ111" i="8"/>
  <c r="DP111" i="8"/>
  <c r="DO111" i="8"/>
  <c r="DN111" i="8"/>
  <c r="DM111" i="8"/>
  <c r="DL111" i="8"/>
  <c r="DH111" i="8"/>
  <c r="DE111" i="8"/>
  <c r="DD111" i="8"/>
  <c r="DC111" i="8"/>
  <c r="DB111" i="8"/>
  <c r="DA111" i="8"/>
  <c r="CZ111" i="8"/>
  <c r="CY111" i="8"/>
  <c r="CX111" i="8"/>
  <c r="CW111" i="8"/>
  <c r="CV111" i="8"/>
  <c r="CU111" i="8"/>
  <c r="CT111" i="8"/>
  <c r="CP111" i="8"/>
  <c r="CM111" i="8"/>
  <c r="CL111" i="8"/>
  <c r="CK111" i="8"/>
  <c r="CJ111" i="8"/>
  <c r="CI111" i="8"/>
  <c r="CH111" i="8"/>
  <c r="CG111" i="8"/>
  <c r="CF111" i="8"/>
  <c r="CE111" i="8"/>
  <c r="CC111" i="8"/>
  <c r="CB111" i="8"/>
  <c r="CA111" i="8"/>
  <c r="BZ111" i="8"/>
  <c r="BY111" i="8" s="1"/>
  <c r="BW111" i="8"/>
  <c r="BG111" i="8"/>
  <c r="BE111" i="8"/>
  <c r="AO111" i="8"/>
  <c r="AM111" i="8"/>
  <c r="W111" i="8"/>
  <c r="U111" i="8"/>
  <c r="E111" i="8"/>
  <c r="DZ110" i="8"/>
  <c r="DW110" i="8"/>
  <c r="DV110" i="8"/>
  <c r="DU110" i="8"/>
  <c r="DT110" i="8"/>
  <c r="DS110" i="8"/>
  <c r="DR110" i="8"/>
  <c r="DQ110" i="8"/>
  <c r="DP110" i="8"/>
  <c r="DO110" i="8"/>
  <c r="DN110" i="8"/>
  <c r="DM110" i="8"/>
  <c r="DL110" i="8"/>
  <c r="DH110" i="8"/>
  <c r="DE110" i="8"/>
  <c r="DD110" i="8"/>
  <c r="DC110" i="8"/>
  <c r="DB110" i="8"/>
  <c r="DA110" i="8"/>
  <c r="CZ110" i="8"/>
  <c r="CY110" i="8"/>
  <c r="CX110" i="8"/>
  <c r="CW110" i="8"/>
  <c r="CV110" i="8"/>
  <c r="CU110" i="8"/>
  <c r="CT110" i="8"/>
  <c r="CP110" i="8"/>
  <c r="CM110" i="8"/>
  <c r="CL110" i="8"/>
  <c r="CK110" i="8"/>
  <c r="CJ110" i="8"/>
  <c r="CH110" i="8"/>
  <c r="CG110" i="8"/>
  <c r="CF110" i="8"/>
  <c r="CE110" i="8"/>
  <c r="CD110" i="8"/>
  <c r="CC110" i="8"/>
  <c r="BY110" i="8" s="1"/>
  <c r="CB110" i="8"/>
  <c r="CA110" i="8"/>
  <c r="BZ110" i="8"/>
  <c r="BW110" i="8"/>
  <c r="BG110" i="8"/>
  <c r="BE110" i="8"/>
  <c r="AO110" i="8"/>
  <c r="AM110" i="8"/>
  <c r="W110" i="8"/>
  <c r="U110" i="8"/>
  <c r="E110" i="8"/>
  <c r="DW109" i="8"/>
  <c r="DV109" i="8"/>
  <c r="DU109" i="8"/>
  <c r="DT109" i="8"/>
  <c r="DS109" i="8"/>
  <c r="DR109" i="8"/>
  <c r="DQ109" i="8"/>
  <c r="DP109" i="8"/>
  <c r="DO109" i="8"/>
  <c r="DN109" i="8"/>
  <c r="DM109" i="8"/>
  <c r="DL109" i="8"/>
  <c r="DJ109" i="8"/>
  <c r="DH109" i="8"/>
  <c r="DE109" i="8"/>
  <c r="DD109" i="8"/>
  <c r="DC109" i="8"/>
  <c r="DB109" i="8"/>
  <c r="DA109" i="8"/>
  <c r="CZ109" i="8"/>
  <c r="CY109" i="8"/>
  <c r="CX109" i="8"/>
  <c r="CW109" i="8"/>
  <c r="CV109" i="8"/>
  <c r="CU109" i="8"/>
  <c r="CT109" i="8"/>
  <c r="CP109" i="8"/>
  <c r="DZ109" i="8" s="1"/>
  <c r="CM109" i="8"/>
  <c r="CL109" i="8"/>
  <c r="CK109" i="8"/>
  <c r="CI109" i="8" s="1"/>
  <c r="CJ109" i="8"/>
  <c r="CH109" i="8"/>
  <c r="CG109" i="8"/>
  <c r="CD109" i="8" s="1"/>
  <c r="CF109" i="8"/>
  <c r="CE109" i="8"/>
  <c r="CC109" i="8"/>
  <c r="CB109" i="8"/>
  <c r="CA109" i="8"/>
  <c r="BY109" i="8" s="1"/>
  <c r="BZ109" i="8"/>
  <c r="BW109" i="8"/>
  <c r="BG109" i="8"/>
  <c r="BE109" i="8"/>
  <c r="AO109" i="8"/>
  <c r="AM109" i="8"/>
  <c r="W109" i="8"/>
  <c r="CR109" i="8" s="1"/>
  <c r="U109" i="8"/>
  <c r="E109" i="8"/>
  <c r="DW108" i="8"/>
  <c r="DV108" i="8"/>
  <c r="DU108" i="8"/>
  <c r="DT108" i="8"/>
  <c r="DS108" i="8"/>
  <c r="DR108" i="8"/>
  <c r="DQ108" i="8"/>
  <c r="DP108" i="8"/>
  <c r="DO108" i="8"/>
  <c r="DN108" i="8"/>
  <c r="DM108" i="8"/>
  <c r="DL108" i="8"/>
  <c r="DJ108" i="8"/>
  <c r="DH108" i="8"/>
  <c r="DE108" i="8"/>
  <c r="DD108" i="8"/>
  <c r="DC108" i="8"/>
  <c r="DB108" i="8"/>
  <c r="DA108" i="8"/>
  <c r="CZ108" i="8"/>
  <c r="CY108" i="8"/>
  <c r="CX108" i="8"/>
  <c r="CW108" i="8"/>
  <c r="CV108" i="8"/>
  <c r="CU108" i="8"/>
  <c r="CT108" i="8"/>
  <c r="CP108" i="8"/>
  <c r="DZ108" i="8" s="1"/>
  <c r="CM108" i="8"/>
  <c r="CL108" i="8"/>
  <c r="CK108" i="8"/>
  <c r="CJ108" i="8"/>
  <c r="CH108" i="8"/>
  <c r="CG108" i="8"/>
  <c r="CF108" i="8"/>
  <c r="CE108" i="8"/>
  <c r="CD108" i="8" s="1"/>
  <c r="CC108" i="8"/>
  <c r="CB108" i="8"/>
  <c r="CA108" i="8"/>
  <c r="BZ108" i="8"/>
  <c r="BY108" i="8" s="1"/>
  <c r="BW108" i="8"/>
  <c r="BG108" i="8"/>
  <c r="BE108" i="8"/>
  <c r="AO108" i="8"/>
  <c r="AM108" i="8"/>
  <c r="W108" i="8"/>
  <c r="U108" i="8"/>
  <c r="E108" i="8"/>
  <c r="CR108" i="8" s="1"/>
  <c r="DZ107" i="8"/>
  <c r="DW107" i="8"/>
  <c r="DV107" i="8"/>
  <c r="DU107" i="8"/>
  <c r="DT107" i="8"/>
  <c r="DS107" i="8"/>
  <c r="DR107" i="8"/>
  <c r="DQ107" i="8"/>
  <c r="DP107" i="8"/>
  <c r="DO107" i="8"/>
  <c r="DN107" i="8"/>
  <c r="DM107" i="8"/>
  <c r="DL107" i="8"/>
  <c r="DH107" i="8"/>
  <c r="DE107" i="8"/>
  <c r="DD107" i="8"/>
  <c r="DC107" i="8"/>
  <c r="DB107" i="8"/>
  <c r="DA107" i="8"/>
  <c r="CZ107" i="8"/>
  <c r="CY107" i="8"/>
  <c r="CX107" i="8"/>
  <c r="CW107" i="8"/>
  <c r="CV107" i="8"/>
  <c r="CU107" i="8"/>
  <c r="CT107" i="8"/>
  <c r="CP107" i="8"/>
  <c r="CM107" i="8"/>
  <c r="CL107" i="8"/>
  <c r="CI107" i="8" s="1"/>
  <c r="CK107" i="8"/>
  <c r="CJ107" i="8"/>
  <c r="CH107" i="8"/>
  <c r="CG107" i="8"/>
  <c r="CF107" i="8"/>
  <c r="CE107" i="8"/>
  <c r="CC107" i="8"/>
  <c r="BY107" i="8" s="1"/>
  <c r="CB107" i="8"/>
  <c r="CA107" i="8"/>
  <c r="BZ107" i="8"/>
  <c r="BW107" i="8"/>
  <c r="BG107" i="8"/>
  <c r="BE107" i="8"/>
  <c r="AO107" i="8"/>
  <c r="AM107" i="8"/>
  <c r="W107" i="8"/>
  <c r="U107" i="8"/>
  <c r="E107" i="8"/>
  <c r="DZ106" i="8"/>
  <c r="DW106" i="8"/>
  <c r="DV106" i="8"/>
  <c r="DU106" i="8"/>
  <c r="DT106" i="8"/>
  <c r="DS106" i="8"/>
  <c r="DR106" i="8"/>
  <c r="DQ106" i="8"/>
  <c r="DP106" i="8"/>
  <c r="DO106" i="8"/>
  <c r="DN106" i="8"/>
  <c r="DM106" i="8"/>
  <c r="DL106" i="8"/>
  <c r="DH106" i="8"/>
  <c r="DE106" i="8"/>
  <c r="DD106" i="8"/>
  <c r="DC106" i="8"/>
  <c r="DB106" i="8"/>
  <c r="DA106" i="8"/>
  <c r="CZ106" i="8"/>
  <c r="CY106" i="8"/>
  <c r="CX106" i="8"/>
  <c r="CW106" i="8"/>
  <c r="CV106" i="8"/>
  <c r="CU106" i="8"/>
  <c r="CT106" i="8"/>
  <c r="CP106" i="8"/>
  <c r="CM106" i="8"/>
  <c r="CL106" i="8"/>
  <c r="CK106" i="8"/>
  <c r="CJ106" i="8"/>
  <c r="CH106" i="8"/>
  <c r="CG106" i="8"/>
  <c r="CD106" i="8" s="1"/>
  <c r="CF106" i="8"/>
  <c r="CE106" i="8"/>
  <c r="CC106" i="8"/>
  <c r="CB106" i="8"/>
  <c r="BY106" i="8" s="1"/>
  <c r="CA106" i="8"/>
  <c r="BZ106" i="8"/>
  <c r="BW106" i="8"/>
  <c r="BG106" i="8"/>
  <c r="BE106" i="8"/>
  <c r="AO106" i="8"/>
  <c r="AM106" i="8"/>
  <c r="W106" i="8"/>
  <c r="U106" i="8"/>
  <c r="E106" i="8"/>
  <c r="DW105" i="8"/>
  <c r="DV105" i="8"/>
  <c r="DU105" i="8"/>
  <c r="DT105" i="8"/>
  <c r="DS105" i="8"/>
  <c r="DR105" i="8"/>
  <c r="DQ105" i="8"/>
  <c r="DP105" i="8"/>
  <c r="DO105" i="8"/>
  <c r="DN105" i="8"/>
  <c r="DM105" i="8"/>
  <c r="DL105" i="8"/>
  <c r="DH105" i="8"/>
  <c r="DE105" i="8"/>
  <c r="DD105" i="8"/>
  <c r="DC105" i="8"/>
  <c r="DB105" i="8"/>
  <c r="DA105" i="8"/>
  <c r="CZ105" i="8"/>
  <c r="CY105" i="8"/>
  <c r="CX105" i="8"/>
  <c r="CW105" i="8"/>
  <c r="CV105" i="8"/>
  <c r="CU105" i="8"/>
  <c r="CT105" i="8"/>
  <c r="CR105" i="8"/>
  <c r="CP105" i="8"/>
  <c r="DZ105" i="8" s="1"/>
  <c r="CM105" i="8"/>
  <c r="CL105" i="8"/>
  <c r="CK105" i="8"/>
  <c r="CI105" i="8" s="1"/>
  <c r="CJ105" i="8"/>
  <c r="CH105" i="8"/>
  <c r="CG105" i="8"/>
  <c r="CF105" i="8"/>
  <c r="CE105" i="8"/>
  <c r="CD105" i="8" s="1"/>
  <c r="CC105" i="8"/>
  <c r="CB105" i="8"/>
  <c r="CA105" i="8"/>
  <c r="BZ105" i="8"/>
  <c r="BY105" i="8" s="1"/>
  <c r="BW105" i="8"/>
  <c r="BG105" i="8"/>
  <c r="BE105" i="8"/>
  <c r="AO105" i="8"/>
  <c r="AM105" i="8"/>
  <c r="W105" i="8"/>
  <c r="U105" i="8"/>
  <c r="E105" i="8"/>
  <c r="DJ105" i="8" s="1"/>
  <c r="DZ104" i="8"/>
  <c r="DW104" i="8"/>
  <c r="DV104" i="8"/>
  <c r="DU104" i="8"/>
  <c r="DT104" i="8"/>
  <c r="DS104" i="8"/>
  <c r="DR104" i="8"/>
  <c r="DQ104" i="8"/>
  <c r="DP104" i="8"/>
  <c r="DO104" i="8"/>
  <c r="DN104" i="8"/>
  <c r="DM104" i="8"/>
  <c r="DL104" i="8"/>
  <c r="DJ104" i="8"/>
  <c r="DH104" i="8"/>
  <c r="DE104" i="8"/>
  <c r="DD104" i="8"/>
  <c r="DC104" i="8"/>
  <c r="DB104" i="8"/>
  <c r="DA104" i="8"/>
  <c r="CZ104" i="8"/>
  <c r="CY104" i="8"/>
  <c r="CX104" i="8"/>
  <c r="CW104" i="8"/>
  <c r="CV104" i="8"/>
  <c r="CU104" i="8"/>
  <c r="CT104" i="8"/>
  <c r="CR104" i="8"/>
  <c r="CP104" i="8"/>
  <c r="CM104" i="8"/>
  <c r="CL104" i="8"/>
  <c r="CK104" i="8"/>
  <c r="CJ104" i="8"/>
  <c r="CH104" i="8"/>
  <c r="CG104" i="8"/>
  <c r="CD104" i="8" s="1"/>
  <c r="CF104" i="8"/>
  <c r="CE104" i="8"/>
  <c r="CC104" i="8"/>
  <c r="CB104" i="8"/>
  <c r="CA104" i="8"/>
  <c r="BZ104" i="8"/>
  <c r="BY104" i="8"/>
  <c r="BW104" i="8"/>
  <c r="BG104" i="8"/>
  <c r="BE104" i="8"/>
  <c r="AO104" i="8"/>
  <c r="AM104" i="8"/>
  <c r="W104" i="8"/>
  <c r="U104" i="8"/>
  <c r="E104" i="8"/>
  <c r="DZ103" i="8"/>
  <c r="DW103" i="8"/>
  <c r="DV103" i="8"/>
  <c r="DU103" i="8"/>
  <c r="DT103" i="8"/>
  <c r="DS103" i="8"/>
  <c r="DR103" i="8"/>
  <c r="DQ103" i="8"/>
  <c r="DP103" i="8"/>
  <c r="DO103" i="8"/>
  <c r="DN103" i="8"/>
  <c r="DM103" i="8"/>
  <c r="DL103" i="8"/>
  <c r="DH103" i="8"/>
  <c r="DE103" i="8"/>
  <c r="DD103" i="8"/>
  <c r="DC103" i="8"/>
  <c r="DB103" i="8"/>
  <c r="DA103" i="8"/>
  <c r="CZ103" i="8"/>
  <c r="CY103" i="8"/>
  <c r="CX103" i="8"/>
  <c r="CW103" i="8"/>
  <c r="CV103" i="8"/>
  <c r="CU103" i="8"/>
  <c r="CT103" i="8"/>
  <c r="CR103" i="8"/>
  <c r="CP103" i="8"/>
  <c r="CM103" i="8"/>
  <c r="CL103" i="8"/>
  <c r="CK103" i="8"/>
  <c r="CJ103" i="8"/>
  <c r="CI103" i="8" s="1"/>
  <c r="CH103" i="8"/>
  <c r="CG103" i="8"/>
  <c r="CF103" i="8"/>
  <c r="CE103" i="8"/>
  <c r="CC103" i="8"/>
  <c r="CB103" i="8"/>
  <c r="CA103" i="8"/>
  <c r="BY103" i="8" s="1"/>
  <c r="BZ103" i="8"/>
  <c r="BW103" i="8"/>
  <c r="BG103" i="8"/>
  <c r="BE103" i="8"/>
  <c r="AO103" i="8"/>
  <c r="AM103" i="8"/>
  <c r="W103" i="8"/>
  <c r="U103" i="8"/>
  <c r="E103" i="8"/>
  <c r="DJ103" i="8" s="1"/>
  <c r="DZ102" i="8"/>
  <c r="DW102" i="8"/>
  <c r="DV102" i="8"/>
  <c r="DU102" i="8"/>
  <c r="DT102" i="8"/>
  <c r="DS102" i="8"/>
  <c r="DR102" i="8"/>
  <c r="DQ102" i="8"/>
  <c r="DP102" i="8"/>
  <c r="DO102" i="8"/>
  <c r="DN102" i="8"/>
  <c r="DM102" i="8"/>
  <c r="DL102" i="8"/>
  <c r="DH102" i="8"/>
  <c r="DE102" i="8"/>
  <c r="DD102" i="8"/>
  <c r="DC102" i="8"/>
  <c r="DB102" i="8"/>
  <c r="DA102" i="8"/>
  <c r="CZ102" i="8"/>
  <c r="CY102" i="8"/>
  <c r="CX102" i="8"/>
  <c r="CW102" i="8"/>
  <c r="CV102" i="8"/>
  <c r="CU102" i="8"/>
  <c r="CT102" i="8"/>
  <c r="CP102" i="8"/>
  <c r="CM102" i="8"/>
  <c r="CL102" i="8"/>
  <c r="CK102" i="8"/>
  <c r="CJ102" i="8"/>
  <c r="CI102" i="8" s="1"/>
  <c r="CH102" i="8"/>
  <c r="CG102" i="8"/>
  <c r="CF102" i="8"/>
  <c r="CD102" i="8" s="1"/>
  <c r="CE102" i="8"/>
  <c r="CC102" i="8"/>
  <c r="CB102" i="8"/>
  <c r="CA102" i="8"/>
  <c r="BZ102" i="8"/>
  <c r="BY102" i="8"/>
  <c r="BW102" i="8"/>
  <c r="BG102" i="8"/>
  <c r="BE102" i="8"/>
  <c r="AO102" i="8"/>
  <c r="AM102" i="8"/>
  <c r="W102" i="8"/>
  <c r="U102" i="8"/>
  <c r="E102" i="8"/>
  <c r="DW101" i="8"/>
  <c r="DV101" i="8"/>
  <c r="DU101" i="8"/>
  <c r="DT101" i="8"/>
  <c r="DS101" i="8"/>
  <c r="DR101" i="8"/>
  <c r="DQ101" i="8"/>
  <c r="DP101" i="8"/>
  <c r="DO101" i="8"/>
  <c r="DN101" i="8"/>
  <c r="DM101" i="8"/>
  <c r="DL101" i="8"/>
  <c r="DH101" i="8"/>
  <c r="DE101" i="8"/>
  <c r="DD101" i="8"/>
  <c r="DC101" i="8"/>
  <c r="DB101" i="8"/>
  <c r="DA101" i="8"/>
  <c r="CZ101" i="8"/>
  <c r="CY101" i="8"/>
  <c r="CX101" i="8"/>
  <c r="CW101" i="8"/>
  <c r="CV101" i="8"/>
  <c r="CU101" i="8"/>
  <c r="CT101" i="8"/>
  <c r="CP101" i="8"/>
  <c r="DZ101" i="8" s="1"/>
  <c r="CM101" i="8"/>
  <c r="CL101" i="8"/>
  <c r="CK101" i="8"/>
  <c r="CJ101" i="8"/>
  <c r="CI101" i="8"/>
  <c r="CH101" i="8"/>
  <c r="CG101" i="8"/>
  <c r="CF101" i="8"/>
  <c r="CD101" i="8" s="1"/>
  <c r="CE101" i="8"/>
  <c r="CC101" i="8"/>
  <c r="CB101" i="8"/>
  <c r="CA101" i="8"/>
  <c r="BZ101" i="8"/>
  <c r="BW101" i="8"/>
  <c r="BG101" i="8"/>
  <c r="BE101" i="8"/>
  <c r="AO101" i="8"/>
  <c r="AM101" i="8"/>
  <c r="W101" i="8"/>
  <c r="DJ101" i="8" s="1"/>
  <c r="U101" i="8"/>
  <c r="E101" i="8"/>
  <c r="DW100" i="8"/>
  <c r="DV100" i="8"/>
  <c r="DU100" i="8"/>
  <c r="DT100" i="8"/>
  <c r="DS100" i="8"/>
  <c r="DR100" i="8"/>
  <c r="DQ100" i="8"/>
  <c r="DP100" i="8"/>
  <c r="DO100" i="8"/>
  <c r="DN100" i="8"/>
  <c r="DM100" i="8"/>
  <c r="DL100" i="8"/>
  <c r="DJ100" i="8"/>
  <c r="DH100" i="8"/>
  <c r="DE100" i="8"/>
  <c r="DD100" i="8"/>
  <c r="DC100" i="8"/>
  <c r="DB100" i="8"/>
  <c r="DA100" i="8"/>
  <c r="CZ100" i="8"/>
  <c r="CY100" i="8"/>
  <c r="CX100" i="8"/>
  <c r="CW100" i="8"/>
  <c r="CV100" i="8"/>
  <c r="CU100" i="8"/>
  <c r="CT100" i="8"/>
  <c r="CP100" i="8"/>
  <c r="DZ100" i="8" s="1"/>
  <c r="CM100" i="8"/>
  <c r="CL100" i="8"/>
  <c r="CK100" i="8"/>
  <c r="CJ100" i="8"/>
  <c r="CI100" i="8" s="1"/>
  <c r="CH100" i="8"/>
  <c r="CG100" i="8"/>
  <c r="CF100" i="8"/>
  <c r="CE100" i="8"/>
  <c r="CD100" i="8" s="1"/>
  <c r="CC100" i="8"/>
  <c r="CB100" i="8"/>
  <c r="CA100" i="8"/>
  <c r="BZ100" i="8"/>
  <c r="BY100" i="8" s="1"/>
  <c r="BW100" i="8"/>
  <c r="BG100" i="8"/>
  <c r="BE100" i="8"/>
  <c r="AO100" i="8"/>
  <c r="AM100" i="8"/>
  <c r="W100" i="8"/>
  <c r="U100" i="8"/>
  <c r="E100" i="8"/>
  <c r="CR100" i="8" s="1"/>
  <c r="DW99" i="8"/>
  <c r="DV99" i="8"/>
  <c r="DU99" i="8"/>
  <c r="DT99" i="8"/>
  <c r="DS99" i="8"/>
  <c r="DR99" i="8"/>
  <c r="DQ99" i="8"/>
  <c r="DP99" i="8"/>
  <c r="DO99" i="8"/>
  <c r="DN99" i="8"/>
  <c r="DM99" i="8"/>
  <c r="DL99" i="8"/>
  <c r="DH99" i="8"/>
  <c r="DE99" i="8"/>
  <c r="DD99" i="8"/>
  <c r="DC99" i="8"/>
  <c r="DB99" i="8"/>
  <c r="DA99" i="8"/>
  <c r="CZ99" i="8"/>
  <c r="CY99" i="8"/>
  <c r="CX99" i="8"/>
  <c r="CW99" i="8"/>
  <c r="CV99" i="8"/>
  <c r="CU99" i="8"/>
  <c r="CT99" i="8"/>
  <c r="CP99" i="8"/>
  <c r="DZ99" i="8" s="1"/>
  <c r="CM99" i="8"/>
  <c r="CL99" i="8"/>
  <c r="CK99" i="8"/>
  <c r="CJ99" i="8"/>
  <c r="CI99" i="8" s="1"/>
  <c r="CH99" i="8"/>
  <c r="CG99" i="8"/>
  <c r="CF99" i="8"/>
  <c r="CE99" i="8"/>
  <c r="CD99" i="8" s="1"/>
  <c r="CC99" i="8"/>
  <c r="CB99" i="8"/>
  <c r="CA99" i="8"/>
  <c r="BZ99" i="8"/>
  <c r="BY99" i="8"/>
  <c r="BW99" i="8"/>
  <c r="BG99" i="8"/>
  <c r="BE99" i="8"/>
  <c r="AO99" i="8"/>
  <c r="AM99" i="8"/>
  <c r="W99" i="8"/>
  <c r="U99" i="8"/>
  <c r="E99" i="8"/>
  <c r="DZ98" i="8"/>
  <c r="DW98" i="8"/>
  <c r="DV98" i="8"/>
  <c r="DU98" i="8"/>
  <c r="DT98" i="8"/>
  <c r="DS98" i="8"/>
  <c r="DR98" i="8"/>
  <c r="DQ98" i="8"/>
  <c r="DP98" i="8"/>
  <c r="DO98" i="8"/>
  <c r="DN98" i="8"/>
  <c r="DM98" i="8"/>
  <c r="DL98" i="8"/>
  <c r="DH98" i="8"/>
  <c r="DE98" i="8"/>
  <c r="DD98" i="8"/>
  <c r="DC98" i="8"/>
  <c r="DB98" i="8"/>
  <c r="DA98" i="8"/>
  <c r="CZ98" i="8"/>
  <c r="CY98" i="8"/>
  <c r="CX98" i="8"/>
  <c r="CW98" i="8"/>
  <c r="CV98" i="8"/>
  <c r="CU98" i="8"/>
  <c r="CT98" i="8"/>
  <c r="CP98" i="8"/>
  <c r="CM98" i="8"/>
  <c r="CL98" i="8"/>
  <c r="CK98" i="8"/>
  <c r="CJ98" i="8"/>
  <c r="CI98" i="8"/>
  <c r="CH98" i="8"/>
  <c r="CG98" i="8"/>
  <c r="CF98" i="8"/>
  <c r="CE98" i="8"/>
  <c r="CD98" i="8" s="1"/>
  <c r="CC98" i="8"/>
  <c r="CB98" i="8"/>
  <c r="CA98" i="8"/>
  <c r="BZ98" i="8"/>
  <c r="BW98" i="8"/>
  <c r="BG98" i="8"/>
  <c r="BE98" i="8"/>
  <c r="AO98" i="8"/>
  <c r="AM98" i="8"/>
  <c r="W98" i="8"/>
  <c r="U98" i="8"/>
  <c r="E98" i="8"/>
  <c r="DW97" i="8"/>
  <c r="DV97" i="8"/>
  <c r="DU97" i="8"/>
  <c r="DT97" i="8"/>
  <c r="DS97" i="8"/>
  <c r="DR97" i="8"/>
  <c r="DQ97" i="8"/>
  <c r="DP97" i="8"/>
  <c r="DO97" i="8"/>
  <c r="DN97" i="8"/>
  <c r="DM97" i="8"/>
  <c r="DL97" i="8"/>
  <c r="DJ97" i="8"/>
  <c r="DH97" i="8"/>
  <c r="DE97" i="8"/>
  <c r="DD97" i="8"/>
  <c r="DC97" i="8"/>
  <c r="DB97" i="8"/>
  <c r="DA97" i="8"/>
  <c r="CZ97" i="8"/>
  <c r="CY97" i="8"/>
  <c r="CX97" i="8"/>
  <c r="CW97" i="8"/>
  <c r="CV97" i="8"/>
  <c r="CU97" i="8"/>
  <c r="CT97" i="8"/>
  <c r="CR97" i="8"/>
  <c r="CP97" i="8"/>
  <c r="DZ97" i="8" s="1"/>
  <c r="CM97" i="8"/>
  <c r="CL97" i="8"/>
  <c r="CK97" i="8"/>
  <c r="CI97" i="8" s="1"/>
  <c r="CJ97" i="8"/>
  <c r="CH97" i="8"/>
  <c r="CG97" i="8"/>
  <c r="CF97" i="8"/>
  <c r="CE97" i="8"/>
  <c r="CD97" i="8"/>
  <c r="CC97" i="8"/>
  <c r="CB97" i="8"/>
  <c r="CA97" i="8"/>
  <c r="BZ97" i="8"/>
  <c r="BY97" i="8" s="1"/>
  <c r="BW97" i="8"/>
  <c r="BG97" i="8"/>
  <c r="BE97" i="8"/>
  <c r="AO97" i="8"/>
  <c r="AM97" i="8"/>
  <c r="W97" i="8"/>
  <c r="U97" i="8"/>
  <c r="E97" i="8"/>
  <c r="DZ96" i="8"/>
  <c r="DW96" i="8"/>
  <c r="DV96" i="8"/>
  <c r="DU96" i="8"/>
  <c r="DT96" i="8"/>
  <c r="DS96" i="8"/>
  <c r="DR96" i="8"/>
  <c r="DQ96" i="8"/>
  <c r="DP96" i="8"/>
  <c r="DO96" i="8"/>
  <c r="DN96" i="8"/>
  <c r="DM96" i="8"/>
  <c r="DL96" i="8"/>
  <c r="DH96" i="8"/>
  <c r="DE96" i="8"/>
  <c r="DD96" i="8"/>
  <c r="DC96" i="8"/>
  <c r="DB96" i="8"/>
  <c r="DA96" i="8"/>
  <c r="CZ96" i="8"/>
  <c r="CY96" i="8"/>
  <c r="CX96" i="8"/>
  <c r="CW96" i="8"/>
  <c r="CV96" i="8"/>
  <c r="CU96" i="8"/>
  <c r="CT96" i="8"/>
  <c r="CP96" i="8"/>
  <c r="CM96" i="8"/>
  <c r="CL96" i="8"/>
  <c r="CK96" i="8"/>
  <c r="CJ96" i="8"/>
  <c r="CI96" i="8" s="1"/>
  <c r="CH96" i="8"/>
  <c r="CG96" i="8"/>
  <c r="CF96" i="8"/>
  <c r="CE96" i="8"/>
  <c r="CD96" i="8"/>
  <c r="CC96" i="8"/>
  <c r="CB96" i="8"/>
  <c r="CA96" i="8"/>
  <c r="BZ96" i="8"/>
  <c r="BW96" i="8"/>
  <c r="BG96" i="8"/>
  <c r="BE96" i="8"/>
  <c r="AO96" i="8"/>
  <c r="AM96" i="8"/>
  <c r="W96" i="8"/>
  <c r="U96" i="8"/>
  <c r="E96" i="8"/>
  <c r="DW95" i="8"/>
  <c r="DV95" i="8"/>
  <c r="DU95" i="8"/>
  <c r="DT95" i="8"/>
  <c r="DS95" i="8"/>
  <c r="DR95" i="8"/>
  <c r="DQ95" i="8"/>
  <c r="DP95" i="8"/>
  <c r="DO95" i="8"/>
  <c r="DN95" i="8"/>
  <c r="DM95" i="8"/>
  <c r="DL95" i="8"/>
  <c r="DJ95" i="8"/>
  <c r="DH95" i="8"/>
  <c r="DE95" i="8"/>
  <c r="DD95" i="8"/>
  <c r="DC95" i="8"/>
  <c r="DB95" i="8"/>
  <c r="DA95" i="8"/>
  <c r="CZ95" i="8"/>
  <c r="CY95" i="8"/>
  <c r="CX95" i="8"/>
  <c r="CW95" i="8"/>
  <c r="CV95" i="8"/>
  <c r="CU95" i="8"/>
  <c r="CT95" i="8"/>
  <c r="CP95" i="8"/>
  <c r="DZ95" i="8" s="1"/>
  <c r="CM95" i="8"/>
  <c r="CL95" i="8"/>
  <c r="CK95" i="8"/>
  <c r="CI95" i="8" s="1"/>
  <c r="CJ95" i="8"/>
  <c r="CH95" i="8"/>
  <c r="CG95" i="8"/>
  <c r="CF95" i="8"/>
  <c r="CE95" i="8"/>
  <c r="CC95" i="8"/>
  <c r="BY95" i="8" s="1"/>
  <c r="CB95" i="8"/>
  <c r="CA95" i="8"/>
  <c r="BZ95" i="8"/>
  <c r="BW95" i="8"/>
  <c r="BG95" i="8"/>
  <c r="BE95" i="8"/>
  <c r="AO95" i="8"/>
  <c r="AM95" i="8"/>
  <c r="W95" i="8"/>
  <c r="U95" i="8"/>
  <c r="E95" i="8"/>
  <c r="CR95" i="8" s="1"/>
  <c r="DZ94" i="8"/>
  <c r="DW94" i="8"/>
  <c r="DV94" i="8"/>
  <c r="DU94" i="8"/>
  <c r="DT94" i="8"/>
  <c r="DS94" i="8"/>
  <c r="DR94" i="8"/>
  <c r="DQ94" i="8"/>
  <c r="DP94" i="8"/>
  <c r="DO94" i="8"/>
  <c r="DN94" i="8"/>
  <c r="DM94" i="8"/>
  <c r="DL94" i="8"/>
  <c r="DH94" i="8"/>
  <c r="DE94" i="8"/>
  <c r="DD94" i="8"/>
  <c r="DC94" i="8"/>
  <c r="DB94" i="8"/>
  <c r="DA94" i="8"/>
  <c r="CZ94" i="8"/>
  <c r="CY94" i="8"/>
  <c r="CX94" i="8"/>
  <c r="CW94" i="8"/>
  <c r="CV94" i="8"/>
  <c r="CU94" i="8"/>
  <c r="CT94" i="8"/>
  <c r="CP94" i="8"/>
  <c r="CM94" i="8"/>
  <c r="CL94" i="8"/>
  <c r="CI94" i="8" s="1"/>
  <c r="CK94" i="8"/>
  <c r="CJ94" i="8"/>
  <c r="CH94" i="8"/>
  <c r="CG94" i="8"/>
  <c r="CF94" i="8"/>
  <c r="CE94" i="8"/>
  <c r="CC94" i="8"/>
  <c r="CB94" i="8"/>
  <c r="BY94" i="8" s="1"/>
  <c r="CA94" i="8"/>
  <c r="BZ94" i="8"/>
  <c r="BW94" i="8"/>
  <c r="BG94" i="8"/>
  <c r="BE94" i="8"/>
  <c r="AO94" i="8"/>
  <c r="AM94" i="8"/>
  <c r="W94" i="8"/>
  <c r="CR94" i="8" s="1"/>
  <c r="U94" i="8"/>
  <c r="E94" i="8"/>
  <c r="DW93" i="8"/>
  <c r="DV93" i="8"/>
  <c r="DU93" i="8"/>
  <c r="DT93" i="8"/>
  <c r="DS93" i="8"/>
  <c r="DR93" i="8"/>
  <c r="DQ93" i="8"/>
  <c r="DP93" i="8"/>
  <c r="DO93" i="8"/>
  <c r="DN93" i="8"/>
  <c r="DM93" i="8"/>
  <c r="DL93" i="8"/>
  <c r="DH93" i="8"/>
  <c r="DE93" i="8"/>
  <c r="DD93" i="8"/>
  <c r="DC93" i="8"/>
  <c r="DB93" i="8"/>
  <c r="DA93" i="8"/>
  <c r="CZ93" i="8"/>
  <c r="CY93" i="8"/>
  <c r="CX93" i="8"/>
  <c r="CW93" i="8"/>
  <c r="CV93" i="8"/>
  <c r="CU93" i="8"/>
  <c r="CT93" i="8"/>
  <c r="CR93" i="8"/>
  <c r="CP93" i="8"/>
  <c r="DZ93" i="8" s="1"/>
  <c r="CM93" i="8"/>
  <c r="CL93" i="8"/>
  <c r="CK93" i="8"/>
  <c r="CJ93" i="8"/>
  <c r="CI93" i="8"/>
  <c r="CH93" i="8"/>
  <c r="CG93" i="8"/>
  <c r="CF93" i="8"/>
  <c r="CD93" i="8" s="1"/>
  <c r="CE93" i="8"/>
  <c r="CC93" i="8"/>
  <c r="CB93" i="8"/>
  <c r="CA93" i="8"/>
  <c r="BZ93" i="8"/>
  <c r="BY93" i="8" s="1"/>
  <c r="BW93" i="8"/>
  <c r="BG93" i="8"/>
  <c r="BE93" i="8"/>
  <c r="AO93" i="8"/>
  <c r="AM93" i="8"/>
  <c r="W93" i="8"/>
  <c r="U93" i="8"/>
  <c r="E93" i="8"/>
  <c r="DZ92" i="8"/>
  <c r="DW92" i="8"/>
  <c r="DV92" i="8"/>
  <c r="DU92" i="8"/>
  <c r="DT92" i="8"/>
  <c r="DS92" i="8"/>
  <c r="DR92" i="8"/>
  <c r="DQ92" i="8"/>
  <c r="DP92" i="8"/>
  <c r="DO92" i="8"/>
  <c r="DN92" i="8"/>
  <c r="DM92" i="8"/>
  <c r="DL92" i="8"/>
  <c r="DH92" i="8"/>
  <c r="DE92" i="8"/>
  <c r="DD92" i="8"/>
  <c r="DC92" i="8"/>
  <c r="DB92" i="8"/>
  <c r="DA92" i="8"/>
  <c r="CZ92" i="8"/>
  <c r="CY92" i="8"/>
  <c r="CX92" i="8"/>
  <c r="CW92" i="8"/>
  <c r="CV92" i="8"/>
  <c r="CU92" i="8"/>
  <c r="CT92" i="8"/>
  <c r="CP92" i="8"/>
  <c r="CM92" i="8"/>
  <c r="CL92" i="8"/>
  <c r="CK92" i="8"/>
  <c r="CJ92" i="8"/>
  <c r="CH92" i="8"/>
  <c r="CG92" i="8"/>
  <c r="CF92" i="8"/>
  <c r="CE92" i="8"/>
  <c r="CD92" i="8" s="1"/>
  <c r="CC92" i="8"/>
  <c r="CB92" i="8"/>
  <c r="CA92" i="8"/>
  <c r="BZ92" i="8"/>
  <c r="BW92" i="8"/>
  <c r="BG92" i="8"/>
  <c r="BE92" i="8"/>
  <c r="AO92" i="8"/>
  <c r="AM92" i="8"/>
  <c r="W92" i="8"/>
  <c r="U92" i="8"/>
  <c r="E92" i="8"/>
  <c r="DZ91" i="8"/>
  <c r="DW91" i="8"/>
  <c r="DV91" i="8"/>
  <c r="DU91" i="8"/>
  <c r="DT91" i="8"/>
  <c r="DS91" i="8"/>
  <c r="DR91" i="8"/>
  <c r="DQ91" i="8"/>
  <c r="DP91" i="8"/>
  <c r="DO91" i="8"/>
  <c r="DN91" i="8"/>
  <c r="DM91" i="8"/>
  <c r="DL91" i="8"/>
  <c r="DJ91" i="8"/>
  <c r="DH91" i="8"/>
  <c r="DE91" i="8"/>
  <c r="DD91" i="8"/>
  <c r="DC91" i="8"/>
  <c r="DB91" i="8"/>
  <c r="DA91" i="8"/>
  <c r="CZ91" i="8"/>
  <c r="CY91" i="8"/>
  <c r="CX91" i="8"/>
  <c r="CW91" i="8"/>
  <c r="CV91" i="8"/>
  <c r="CU91" i="8"/>
  <c r="CT91" i="8"/>
  <c r="CR91" i="8"/>
  <c r="CP91" i="8"/>
  <c r="CM91" i="8"/>
  <c r="CL91" i="8"/>
  <c r="CK91" i="8"/>
  <c r="CJ91" i="8"/>
  <c r="CI91" i="8" s="1"/>
  <c r="CH91" i="8"/>
  <c r="CG91" i="8"/>
  <c r="CF91" i="8"/>
  <c r="CE91" i="8"/>
  <c r="CC91" i="8"/>
  <c r="CB91" i="8"/>
  <c r="CA91" i="8"/>
  <c r="BZ91" i="8"/>
  <c r="BW91" i="8"/>
  <c r="BG91" i="8"/>
  <c r="BE91" i="8"/>
  <c r="AO91" i="8"/>
  <c r="AM91" i="8"/>
  <c r="W91" i="8"/>
  <c r="U91" i="8"/>
  <c r="E91" i="8"/>
  <c r="DZ90" i="8"/>
  <c r="DW90" i="8"/>
  <c r="DV90" i="8"/>
  <c r="DU90" i="8"/>
  <c r="DT90" i="8"/>
  <c r="DS90" i="8"/>
  <c r="DR90" i="8"/>
  <c r="DQ90" i="8"/>
  <c r="DP90" i="8"/>
  <c r="DO90" i="8"/>
  <c r="DN90" i="8"/>
  <c r="DM90" i="8"/>
  <c r="DL90" i="8"/>
  <c r="DH90" i="8"/>
  <c r="DE90" i="8"/>
  <c r="DD90" i="8"/>
  <c r="DC90" i="8"/>
  <c r="DB90" i="8"/>
  <c r="DA90" i="8"/>
  <c r="CZ90" i="8"/>
  <c r="CY90" i="8"/>
  <c r="CX90" i="8"/>
  <c r="CW90" i="8"/>
  <c r="CV90" i="8"/>
  <c r="CU90" i="8"/>
  <c r="CT90" i="8"/>
  <c r="CP90" i="8"/>
  <c r="CM90" i="8"/>
  <c r="CL90" i="8"/>
  <c r="CK90" i="8"/>
  <c r="CJ90" i="8"/>
  <c r="CH90" i="8"/>
  <c r="CG90" i="8"/>
  <c r="CF90" i="8"/>
  <c r="CD90" i="8" s="1"/>
  <c r="CE90" i="8"/>
  <c r="CC90" i="8"/>
  <c r="CB90" i="8"/>
  <c r="BY90" i="8" s="1"/>
  <c r="CA90" i="8"/>
  <c r="BZ90" i="8"/>
  <c r="BW90" i="8"/>
  <c r="BG90" i="8"/>
  <c r="BE90" i="8"/>
  <c r="AO90" i="8"/>
  <c r="AM90" i="8"/>
  <c r="W90" i="8"/>
  <c r="U90" i="8"/>
  <c r="E90" i="8"/>
  <c r="DW89" i="8"/>
  <c r="DV89" i="8"/>
  <c r="DU89" i="8"/>
  <c r="DT89" i="8"/>
  <c r="DS89" i="8"/>
  <c r="DR89" i="8"/>
  <c r="DQ89" i="8"/>
  <c r="DP89" i="8"/>
  <c r="DO89" i="8"/>
  <c r="DN89" i="8"/>
  <c r="DM89" i="8"/>
  <c r="DL89" i="8"/>
  <c r="DH89" i="8"/>
  <c r="DE89" i="8"/>
  <c r="DD89" i="8"/>
  <c r="DC89" i="8"/>
  <c r="DB89" i="8"/>
  <c r="DA89" i="8"/>
  <c r="CZ89" i="8"/>
  <c r="CY89" i="8"/>
  <c r="CX89" i="8"/>
  <c r="CW89" i="8"/>
  <c r="CV89" i="8"/>
  <c r="CU89" i="8"/>
  <c r="CT89" i="8"/>
  <c r="CP89" i="8"/>
  <c r="DZ89" i="8" s="1"/>
  <c r="CM89" i="8"/>
  <c r="CL89" i="8"/>
  <c r="CK89" i="8"/>
  <c r="CJ89" i="8"/>
  <c r="CI89" i="8"/>
  <c r="CH89" i="8"/>
  <c r="CG89" i="8"/>
  <c r="CF89" i="8"/>
  <c r="CE89" i="8"/>
  <c r="CC89" i="8"/>
  <c r="CB89" i="8"/>
  <c r="BY89" i="8" s="1"/>
  <c r="CA89" i="8"/>
  <c r="BZ89" i="8"/>
  <c r="BW89" i="8"/>
  <c r="BG89" i="8"/>
  <c r="BE89" i="8"/>
  <c r="AO89" i="8"/>
  <c r="AM89" i="8"/>
  <c r="W89" i="8"/>
  <c r="U89" i="8"/>
  <c r="E89" i="8"/>
  <c r="DZ88" i="8"/>
  <c r="DW88" i="8"/>
  <c r="DV88" i="8"/>
  <c r="DU88" i="8"/>
  <c r="DT88" i="8"/>
  <c r="DS88" i="8"/>
  <c r="DR88" i="8"/>
  <c r="DQ88" i="8"/>
  <c r="DP88" i="8"/>
  <c r="DO88" i="8"/>
  <c r="DN88" i="8"/>
  <c r="DM88" i="8"/>
  <c r="DL88" i="8"/>
  <c r="DH88" i="8"/>
  <c r="DE88" i="8"/>
  <c r="DD88" i="8"/>
  <c r="DC88" i="8"/>
  <c r="DB88" i="8"/>
  <c r="DA88" i="8"/>
  <c r="CZ88" i="8"/>
  <c r="CY88" i="8"/>
  <c r="CX88" i="8"/>
  <c r="CW88" i="8"/>
  <c r="CV88" i="8"/>
  <c r="CU88" i="8"/>
  <c r="CT88" i="8"/>
  <c r="CR88" i="8"/>
  <c r="CP88" i="8"/>
  <c r="CM88" i="8"/>
  <c r="CL88" i="8"/>
  <c r="CK88" i="8"/>
  <c r="CJ88" i="8"/>
  <c r="CI88" i="8" s="1"/>
  <c r="CH88" i="8"/>
  <c r="CG88" i="8"/>
  <c r="CF88" i="8"/>
  <c r="CE88" i="8"/>
  <c r="CD88" i="8" s="1"/>
  <c r="CC88" i="8"/>
  <c r="CB88" i="8"/>
  <c r="CA88" i="8"/>
  <c r="BZ88" i="8"/>
  <c r="BY88" i="8"/>
  <c r="BW88" i="8"/>
  <c r="BG88" i="8"/>
  <c r="BE88" i="8"/>
  <c r="AO88" i="8"/>
  <c r="AM88" i="8"/>
  <c r="W88" i="8"/>
  <c r="U88" i="8"/>
  <c r="E88" i="8"/>
  <c r="DJ88" i="8" s="1"/>
  <c r="DZ87" i="8"/>
  <c r="DW87" i="8"/>
  <c r="DV87" i="8"/>
  <c r="DU87" i="8"/>
  <c r="DT87" i="8"/>
  <c r="DS87" i="8"/>
  <c r="DR87" i="8"/>
  <c r="DQ87" i="8"/>
  <c r="DP87" i="8"/>
  <c r="DO87" i="8"/>
  <c r="DN87" i="8"/>
  <c r="DM87" i="8"/>
  <c r="DL87" i="8"/>
  <c r="DH87" i="8"/>
  <c r="DE87" i="8"/>
  <c r="DD87" i="8"/>
  <c r="DC87" i="8"/>
  <c r="DB87" i="8"/>
  <c r="DA87" i="8"/>
  <c r="CZ87" i="8"/>
  <c r="CY87" i="8"/>
  <c r="CX87" i="8"/>
  <c r="CW87" i="8"/>
  <c r="CV87" i="8"/>
  <c r="CU87" i="8"/>
  <c r="CT87" i="8"/>
  <c r="CR87" i="8"/>
  <c r="CP87" i="8"/>
  <c r="CM87" i="8"/>
  <c r="CL87" i="8"/>
  <c r="CK87" i="8"/>
  <c r="CJ87" i="8"/>
  <c r="CH87" i="8"/>
  <c r="CG87" i="8"/>
  <c r="CF87" i="8"/>
  <c r="CE87" i="8"/>
  <c r="CC87" i="8"/>
  <c r="CB87" i="8"/>
  <c r="CA87" i="8"/>
  <c r="BY87" i="8" s="1"/>
  <c r="BZ87" i="8"/>
  <c r="BW87" i="8"/>
  <c r="BG87" i="8"/>
  <c r="BE87" i="8"/>
  <c r="AO87" i="8"/>
  <c r="AM87" i="8"/>
  <c r="W87" i="8"/>
  <c r="U87" i="8"/>
  <c r="E87" i="8"/>
  <c r="DJ87" i="8" s="1"/>
  <c r="DZ86" i="8"/>
  <c r="DW86" i="8"/>
  <c r="DV86" i="8"/>
  <c r="DU86" i="8"/>
  <c r="DT86" i="8"/>
  <c r="DS86" i="8"/>
  <c r="DR86" i="8"/>
  <c r="DQ86" i="8"/>
  <c r="DP86" i="8"/>
  <c r="DO86" i="8"/>
  <c r="DN86" i="8"/>
  <c r="DM86" i="8"/>
  <c r="DL86" i="8"/>
  <c r="DH86" i="8"/>
  <c r="DE86" i="8"/>
  <c r="DD86" i="8"/>
  <c r="DC86" i="8"/>
  <c r="DB86" i="8"/>
  <c r="DA86" i="8"/>
  <c r="CZ86" i="8"/>
  <c r="CY86" i="8"/>
  <c r="CX86" i="8"/>
  <c r="CW86" i="8"/>
  <c r="CV86" i="8"/>
  <c r="CU86" i="8"/>
  <c r="CT86" i="8"/>
  <c r="CP86" i="8"/>
  <c r="CM86" i="8"/>
  <c r="CL86" i="8"/>
  <c r="CK86" i="8"/>
  <c r="CJ86" i="8"/>
  <c r="CI86" i="8" s="1"/>
  <c r="CH86" i="8"/>
  <c r="CG86" i="8"/>
  <c r="CF86" i="8"/>
  <c r="CD86" i="8" s="1"/>
  <c r="CE86" i="8"/>
  <c r="CC86" i="8"/>
  <c r="CB86" i="8"/>
  <c r="BY86" i="8" s="1"/>
  <c r="CA86" i="8"/>
  <c r="BZ86" i="8"/>
  <c r="BW86" i="8"/>
  <c r="BG86" i="8"/>
  <c r="BE86" i="8"/>
  <c r="AO86" i="8"/>
  <c r="AM86" i="8"/>
  <c r="W86" i="8"/>
  <c r="U86" i="8"/>
  <c r="E86" i="8"/>
  <c r="DW85" i="8"/>
  <c r="DV85" i="8"/>
  <c r="DU85" i="8"/>
  <c r="DT85" i="8"/>
  <c r="DS85" i="8"/>
  <c r="DR85" i="8"/>
  <c r="DQ85" i="8"/>
  <c r="DP85" i="8"/>
  <c r="DO85" i="8"/>
  <c r="DN85" i="8"/>
  <c r="DM85" i="8"/>
  <c r="DL85" i="8"/>
  <c r="DH85" i="8"/>
  <c r="DE85" i="8"/>
  <c r="DD85" i="8"/>
  <c r="DC85" i="8"/>
  <c r="DB85" i="8"/>
  <c r="DA85" i="8"/>
  <c r="CZ85" i="8"/>
  <c r="CY85" i="8"/>
  <c r="CX85" i="8"/>
  <c r="CW85" i="8"/>
  <c r="CV85" i="8"/>
  <c r="CU85" i="8"/>
  <c r="CT85" i="8"/>
  <c r="CP85" i="8"/>
  <c r="DZ85" i="8" s="1"/>
  <c r="CM85" i="8"/>
  <c r="CL85" i="8"/>
  <c r="CK85" i="8"/>
  <c r="CI85" i="8" s="1"/>
  <c r="CJ85" i="8"/>
  <c r="CH85" i="8"/>
  <c r="CG85" i="8"/>
  <c r="CF85" i="8"/>
  <c r="CE85" i="8"/>
  <c r="CD85" i="8" s="1"/>
  <c r="CC85" i="8"/>
  <c r="CB85" i="8"/>
  <c r="CA85" i="8"/>
  <c r="BZ85" i="8"/>
  <c r="BW85" i="8"/>
  <c r="BG85" i="8"/>
  <c r="BE85" i="8"/>
  <c r="AO85" i="8"/>
  <c r="AM85" i="8"/>
  <c r="W85" i="8"/>
  <c r="U85" i="8"/>
  <c r="E85" i="8"/>
  <c r="DW84" i="8"/>
  <c r="DV84" i="8"/>
  <c r="DU84" i="8"/>
  <c r="DT84" i="8"/>
  <c r="DS84" i="8"/>
  <c r="DR84" i="8"/>
  <c r="DQ84" i="8"/>
  <c r="DP84" i="8"/>
  <c r="DO84" i="8"/>
  <c r="DN84" i="8"/>
  <c r="DM84" i="8"/>
  <c r="DL84" i="8"/>
  <c r="DJ84" i="8"/>
  <c r="DH84" i="8"/>
  <c r="DE84" i="8"/>
  <c r="DD84" i="8"/>
  <c r="DC84" i="8"/>
  <c r="DB84" i="8"/>
  <c r="DA84" i="8"/>
  <c r="CZ84" i="8"/>
  <c r="CY84" i="8"/>
  <c r="CX84" i="8"/>
  <c r="CW84" i="8"/>
  <c r="CV84" i="8"/>
  <c r="CU84" i="8"/>
  <c r="CT84" i="8"/>
  <c r="CR84" i="8"/>
  <c r="CP84" i="8"/>
  <c r="DZ84" i="8" s="1"/>
  <c r="CM84" i="8"/>
  <c r="CL84" i="8"/>
  <c r="CK84" i="8"/>
  <c r="CJ84" i="8"/>
  <c r="CH84" i="8"/>
  <c r="CG84" i="8"/>
  <c r="CF84" i="8"/>
  <c r="CE84" i="8"/>
  <c r="CD84" i="8" s="1"/>
  <c r="CC84" i="8"/>
  <c r="CB84" i="8"/>
  <c r="CA84" i="8"/>
  <c r="BZ84" i="8"/>
  <c r="BY84" i="8"/>
  <c r="BW84" i="8"/>
  <c r="BG84" i="8"/>
  <c r="BE84" i="8"/>
  <c r="AO84" i="8"/>
  <c r="AM84" i="8"/>
  <c r="W84" i="8"/>
  <c r="U84" i="8"/>
  <c r="E84" i="8"/>
  <c r="DZ83" i="8"/>
  <c r="DW83" i="8"/>
  <c r="DV83" i="8"/>
  <c r="DU83" i="8"/>
  <c r="DT83" i="8"/>
  <c r="DS83" i="8"/>
  <c r="DR83" i="8"/>
  <c r="DQ83" i="8"/>
  <c r="DP83" i="8"/>
  <c r="DO83" i="8"/>
  <c r="DN83" i="8"/>
  <c r="DM83" i="8"/>
  <c r="DL83" i="8"/>
  <c r="DH83" i="8"/>
  <c r="DE83" i="8"/>
  <c r="DD83" i="8"/>
  <c r="DC83" i="8"/>
  <c r="DB83" i="8"/>
  <c r="DA83" i="8"/>
  <c r="CZ83" i="8"/>
  <c r="CY83" i="8"/>
  <c r="CX83" i="8"/>
  <c r="CW83" i="8"/>
  <c r="CV83" i="8"/>
  <c r="CU83" i="8"/>
  <c r="CT83" i="8"/>
  <c r="CP83" i="8"/>
  <c r="CM83" i="8"/>
  <c r="CL83" i="8"/>
  <c r="CK83" i="8"/>
  <c r="CJ83" i="8"/>
  <c r="CI83" i="8"/>
  <c r="CH83" i="8"/>
  <c r="CG83" i="8"/>
  <c r="CF83" i="8"/>
  <c r="CE83" i="8"/>
  <c r="CC83" i="8"/>
  <c r="CB83" i="8"/>
  <c r="CA83" i="8"/>
  <c r="BZ83" i="8"/>
  <c r="BW83" i="8"/>
  <c r="BG83" i="8"/>
  <c r="BE83" i="8"/>
  <c r="AO83" i="8"/>
  <c r="AM83" i="8"/>
  <c r="W83" i="8"/>
  <c r="U83" i="8"/>
  <c r="E83" i="8"/>
  <c r="DZ82" i="8"/>
  <c r="DW82" i="8"/>
  <c r="DV82" i="8"/>
  <c r="DU82" i="8"/>
  <c r="DT82" i="8"/>
  <c r="DS82" i="8"/>
  <c r="DR82" i="8"/>
  <c r="DQ82" i="8"/>
  <c r="DP82" i="8"/>
  <c r="DO82" i="8"/>
  <c r="DN82" i="8"/>
  <c r="DM82" i="8"/>
  <c r="DL82" i="8"/>
  <c r="DH82" i="8"/>
  <c r="DE82" i="8"/>
  <c r="DD82" i="8"/>
  <c r="DC82" i="8"/>
  <c r="DB82" i="8"/>
  <c r="DA82" i="8"/>
  <c r="CZ82" i="8"/>
  <c r="CY82" i="8"/>
  <c r="CX82" i="8"/>
  <c r="CW82" i="8"/>
  <c r="CV82" i="8"/>
  <c r="CU82" i="8"/>
  <c r="CT82" i="8"/>
  <c r="CR82" i="8"/>
  <c r="CP82" i="8"/>
  <c r="CM82" i="8"/>
  <c r="CL82" i="8"/>
  <c r="CK82" i="8"/>
  <c r="CJ82" i="8"/>
  <c r="CI82" i="8"/>
  <c r="CH82" i="8"/>
  <c r="CG82" i="8"/>
  <c r="CF82" i="8"/>
  <c r="CE82" i="8"/>
  <c r="CC82" i="8"/>
  <c r="CB82" i="8"/>
  <c r="BY82" i="8" s="1"/>
  <c r="CA82" i="8"/>
  <c r="BZ82" i="8"/>
  <c r="BW82" i="8"/>
  <c r="BG82" i="8"/>
  <c r="BE82" i="8"/>
  <c r="AO82" i="8"/>
  <c r="AM82" i="8"/>
  <c r="W82" i="8"/>
  <c r="U82" i="8"/>
  <c r="E82" i="8"/>
  <c r="DW81" i="8"/>
  <c r="DV81" i="8"/>
  <c r="DU81" i="8"/>
  <c r="DT81" i="8"/>
  <c r="DS81" i="8"/>
  <c r="DR81" i="8"/>
  <c r="DQ81" i="8"/>
  <c r="DP81" i="8"/>
  <c r="DO81" i="8"/>
  <c r="DN81" i="8"/>
  <c r="DM81" i="8"/>
  <c r="DL81" i="8"/>
  <c r="DH81" i="8"/>
  <c r="DE81" i="8"/>
  <c r="DD81" i="8"/>
  <c r="DC81" i="8"/>
  <c r="DB81" i="8"/>
  <c r="DA81" i="8"/>
  <c r="CZ81" i="8"/>
  <c r="CY81" i="8"/>
  <c r="CX81" i="8"/>
  <c r="CW81" i="8"/>
  <c r="CV81" i="8"/>
  <c r="CU81" i="8"/>
  <c r="CT81" i="8"/>
  <c r="CP81" i="8"/>
  <c r="DZ81" i="8" s="1"/>
  <c r="CM81" i="8"/>
  <c r="CL81" i="8"/>
  <c r="CK81" i="8"/>
  <c r="CJ81" i="8"/>
  <c r="CI81" i="8"/>
  <c r="CH81" i="8"/>
  <c r="CG81" i="8"/>
  <c r="CF81" i="8"/>
  <c r="CE81" i="8"/>
  <c r="CD81" i="8" s="1"/>
  <c r="CC81" i="8"/>
  <c r="CB81" i="8"/>
  <c r="CA81" i="8"/>
  <c r="BZ81" i="8"/>
  <c r="BW81" i="8"/>
  <c r="BG81" i="8"/>
  <c r="BE81" i="8"/>
  <c r="AO81" i="8"/>
  <c r="AM81" i="8"/>
  <c r="W81" i="8"/>
  <c r="DJ81" i="8" s="1"/>
  <c r="U81" i="8"/>
  <c r="E81" i="8"/>
  <c r="DW80" i="8"/>
  <c r="DV80" i="8"/>
  <c r="DU80" i="8"/>
  <c r="DT80" i="8"/>
  <c r="DS80" i="8"/>
  <c r="DR80" i="8"/>
  <c r="DQ80" i="8"/>
  <c r="DP80" i="8"/>
  <c r="DO80" i="8"/>
  <c r="DN80" i="8"/>
  <c r="DM80" i="8"/>
  <c r="DL80" i="8"/>
  <c r="DJ80" i="8"/>
  <c r="DH80" i="8"/>
  <c r="DE80" i="8"/>
  <c r="DD80" i="8"/>
  <c r="DC80" i="8"/>
  <c r="DB80" i="8"/>
  <c r="DA80" i="8"/>
  <c r="CZ80" i="8"/>
  <c r="CY80" i="8"/>
  <c r="CX80" i="8"/>
  <c r="CW80" i="8"/>
  <c r="CV80" i="8"/>
  <c r="CU80" i="8"/>
  <c r="CT80" i="8"/>
  <c r="CR80" i="8"/>
  <c r="CP80" i="8"/>
  <c r="DZ80" i="8" s="1"/>
  <c r="CM80" i="8"/>
  <c r="CL80" i="8"/>
  <c r="CK80" i="8"/>
  <c r="CJ80" i="8"/>
  <c r="CH80" i="8"/>
  <c r="CG80" i="8"/>
  <c r="CF80" i="8"/>
  <c r="CE80" i="8"/>
  <c r="CC80" i="8"/>
  <c r="CB80" i="8"/>
  <c r="CA80" i="8"/>
  <c r="BY80" i="8" s="1"/>
  <c r="BZ80" i="8"/>
  <c r="BW80" i="8"/>
  <c r="BG80" i="8"/>
  <c r="BE80" i="8"/>
  <c r="AO80" i="8"/>
  <c r="AM80" i="8"/>
  <c r="W80" i="8"/>
  <c r="U80" i="8"/>
  <c r="E80" i="8"/>
  <c r="DZ79" i="8"/>
  <c r="DW79" i="8"/>
  <c r="DV79" i="8"/>
  <c r="DU79" i="8"/>
  <c r="DT79" i="8"/>
  <c r="DS79" i="8"/>
  <c r="DR79" i="8"/>
  <c r="DQ79" i="8"/>
  <c r="DP79" i="8"/>
  <c r="DO79" i="8"/>
  <c r="DN79" i="8"/>
  <c r="DM79" i="8"/>
  <c r="DL79" i="8"/>
  <c r="DH79" i="8"/>
  <c r="DE79" i="8"/>
  <c r="DD79" i="8"/>
  <c r="DC79" i="8"/>
  <c r="DB79" i="8"/>
  <c r="DA79" i="8"/>
  <c r="CZ79" i="8"/>
  <c r="CY79" i="8"/>
  <c r="CX79" i="8"/>
  <c r="CW79" i="8"/>
  <c r="CV79" i="8"/>
  <c r="CU79" i="8"/>
  <c r="CT79" i="8"/>
  <c r="CP79" i="8"/>
  <c r="CM79" i="8"/>
  <c r="CL79" i="8"/>
  <c r="CK79" i="8"/>
  <c r="CJ79" i="8"/>
  <c r="CH79" i="8"/>
  <c r="CG79" i="8"/>
  <c r="CF79" i="8"/>
  <c r="CE79" i="8"/>
  <c r="CC79" i="8"/>
  <c r="CB79" i="8"/>
  <c r="CA79" i="8"/>
  <c r="BZ79" i="8"/>
  <c r="BY79" i="8"/>
  <c r="BW79" i="8"/>
  <c r="BG79" i="8"/>
  <c r="BE79" i="8"/>
  <c r="AO79" i="8"/>
  <c r="AM79" i="8"/>
  <c r="W79" i="8"/>
  <c r="U79" i="8"/>
  <c r="E79" i="8"/>
  <c r="DZ78" i="8"/>
  <c r="DW78" i="8"/>
  <c r="DV78" i="8"/>
  <c r="DU78" i="8"/>
  <c r="DT78" i="8"/>
  <c r="DS78" i="8"/>
  <c r="DR78" i="8"/>
  <c r="DQ78" i="8"/>
  <c r="DP78" i="8"/>
  <c r="DO78" i="8"/>
  <c r="DN78" i="8"/>
  <c r="DM78" i="8"/>
  <c r="DL78" i="8"/>
  <c r="DH78" i="8"/>
  <c r="DE78" i="8"/>
  <c r="DD78" i="8"/>
  <c r="DC78" i="8"/>
  <c r="DB78" i="8"/>
  <c r="DA78" i="8"/>
  <c r="CZ78" i="8"/>
  <c r="CY78" i="8"/>
  <c r="CX78" i="8"/>
  <c r="CW78" i="8"/>
  <c r="CV78" i="8"/>
  <c r="CU78" i="8"/>
  <c r="CT78" i="8"/>
  <c r="CR78" i="8"/>
  <c r="CP78" i="8"/>
  <c r="CM78" i="8"/>
  <c r="CL78" i="8"/>
  <c r="CK78" i="8"/>
  <c r="CJ78" i="8"/>
  <c r="CH78" i="8"/>
  <c r="CG78" i="8"/>
  <c r="CF78" i="8"/>
  <c r="CE78" i="8"/>
  <c r="CC78" i="8"/>
  <c r="BY78" i="8" s="1"/>
  <c r="CB78" i="8"/>
  <c r="CA78" i="8"/>
  <c r="BZ78" i="8"/>
  <c r="BW78" i="8"/>
  <c r="BG78" i="8"/>
  <c r="BE78" i="8"/>
  <c r="AO78" i="8"/>
  <c r="AM78" i="8"/>
  <c r="W78" i="8"/>
  <c r="U78" i="8"/>
  <c r="E78" i="8"/>
  <c r="DW77" i="8"/>
  <c r="DV77" i="8"/>
  <c r="DU77" i="8"/>
  <c r="DT77" i="8"/>
  <c r="DS77" i="8"/>
  <c r="DR77" i="8"/>
  <c r="DQ77" i="8"/>
  <c r="DP77" i="8"/>
  <c r="DO77" i="8"/>
  <c r="DN77" i="8"/>
  <c r="DM77" i="8"/>
  <c r="DL77" i="8"/>
  <c r="DH77" i="8"/>
  <c r="DE77" i="8"/>
  <c r="DD77" i="8"/>
  <c r="DC77" i="8"/>
  <c r="DB77" i="8"/>
  <c r="DA77" i="8"/>
  <c r="CZ77" i="8"/>
  <c r="CY77" i="8"/>
  <c r="CX77" i="8"/>
  <c r="CW77" i="8"/>
  <c r="CV77" i="8"/>
  <c r="CU77" i="8"/>
  <c r="CT77" i="8"/>
  <c r="CP77" i="8"/>
  <c r="DZ77" i="8" s="1"/>
  <c r="CM77" i="8"/>
  <c r="CL77" i="8"/>
  <c r="CK77" i="8"/>
  <c r="CJ77" i="8"/>
  <c r="CI77" i="8"/>
  <c r="CH77" i="8"/>
  <c r="CG77" i="8"/>
  <c r="CF77" i="8"/>
  <c r="CE77" i="8"/>
  <c r="CD77" i="8"/>
  <c r="CC77" i="8"/>
  <c r="CB77" i="8"/>
  <c r="CA77" i="8"/>
  <c r="BZ77" i="8"/>
  <c r="BY77" i="8" s="1"/>
  <c r="BW77" i="8"/>
  <c r="BG77" i="8"/>
  <c r="BE77" i="8"/>
  <c r="AO77" i="8"/>
  <c r="AM77" i="8"/>
  <c r="W77" i="8"/>
  <c r="U77" i="8"/>
  <c r="E77" i="8"/>
  <c r="DW76" i="8"/>
  <c r="DV76" i="8"/>
  <c r="DU76" i="8"/>
  <c r="DT76" i="8"/>
  <c r="DS76" i="8"/>
  <c r="DR76" i="8"/>
  <c r="DQ76" i="8"/>
  <c r="DP76" i="8"/>
  <c r="DO76" i="8"/>
  <c r="DN76" i="8"/>
  <c r="DM76" i="8"/>
  <c r="DL76" i="8"/>
  <c r="DJ76" i="8"/>
  <c r="DH76" i="8"/>
  <c r="DE76" i="8"/>
  <c r="DD76" i="8"/>
  <c r="DC76" i="8"/>
  <c r="DB76" i="8"/>
  <c r="DA76" i="8"/>
  <c r="CZ76" i="8"/>
  <c r="CY76" i="8"/>
  <c r="CX76" i="8"/>
  <c r="CW76" i="8"/>
  <c r="CV76" i="8"/>
  <c r="CU76" i="8"/>
  <c r="CT76" i="8"/>
  <c r="CP76" i="8"/>
  <c r="DZ76" i="8" s="1"/>
  <c r="CM76" i="8"/>
  <c r="CL76" i="8"/>
  <c r="CK76" i="8"/>
  <c r="CJ76" i="8"/>
  <c r="CH76" i="8"/>
  <c r="CG76" i="8"/>
  <c r="CF76" i="8"/>
  <c r="CE76" i="8"/>
  <c r="CD76" i="8" s="1"/>
  <c r="CC76" i="8"/>
  <c r="CB76" i="8"/>
  <c r="CA76" i="8"/>
  <c r="BZ76" i="8"/>
  <c r="BW76" i="8"/>
  <c r="BG76" i="8"/>
  <c r="BE76" i="8"/>
  <c r="AO76" i="8"/>
  <c r="AM76" i="8"/>
  <c r="W76" i="8"/>
  <c r="U76" i="8"/>
  <c r="E76" i="8"/>
  <c r="CR76" i="8" s="1"/>
  <c r="DW75" i="8"/>
  <c r="DV75" i="8"/>
  <c r="DU75" i="8"/>
  <c r="DT75" i="8"/>
  <c r="DS75" i="8"/>
  <c r="DR75" i="8"/>
  <c r="DQ75" i="8"/>
  <c r="DP75" i="8"/>
  <c r="DO75" i="8"/>
  <c r="DN75" i="8"/>
  <c r="DM75" i="8"/>
  <c r="DL75" i="8"/>
  <c r="DH75" i="8"/>
  <c r="DE75" i="8"/>
  <c r="DD75" i="8"/>
  <c r="DC75" i="8"/>
  <c r="DB75" i="8"/>
  <c r="DA75" i="8"/>
  <c r="CZ75" i="8"/>
  <c r="CY75" i="8"/>
  <c r="CX75" i="8"/>
  <c r="CW75" i="8"/>
  <c r="CV75" i="8"/>
  <c r="CU75" i="8"/>
  <c r="CT75" i="8"/>
  <c r="CP75" i="8"/>
  <c r="DZ75" i="8" s="1"/>
  <c r="CM75" i="8"/>
  <c r="CL75" i="8"/>
  <c r="CK75" i="8"/>
  <c r="CJ75" i="8"/>
  <c r="CI75" i="8"/>
  <c r="CH75" i="8"/>
  <c r="CG75" i="8"/>
  <c r="CF75" i="8"/>
  <c r="CE75" i="8"/>
  <c r="CC75" i="8"/>
  <c r="CB75" i="8"/>
  <c r="CA75" i="8"/>
  <c r="BZ75" i="8"/>
  <c r="BY75" i="8"/>
  <c r="BW75" i="8"/>
  <c r="BG75" i="8"/>
  <c r="BE75" i="8"/>
  <c r="AO75" i="8"/>
  <c r="AM75" i="8"/>
  <c r="W75" i="8"/>
  <c r="CR75" i="8" s="1"/>
  <c r="U75" i="8"/>
  <c r="E75" i="8"/>
  <c r="DZ74" i="8"/>
  <c r="DW74" i="8"/>
  <c r="DV74" i="8"/>
  <c r="DU74" i="8"/>
  <c r="DT74" i="8"/>
  <c r="DS74" i="8"/>
  <c r="DR74" i="8"/>
  <c r="DQ74" i="8"/>
  <c r="DP74" i="8"/>
  <c r="DO74" i="8"/>
  <c r="DN74" i="8"/>
  <c r="DM74" i="8"/>
  <c r="DL74" i="8"/>
  <c r="DH74" i="8"/>
  <c r="DE74" i="8"/>
  <c r="DD74" i="8"/>
  <c r="DC74" i="8"/>
  <c r="DB74" i="8"/>
  <c r="DA74" i="8"/>
  <c r="CZ74" i="8"/>
  <c r="CY74" i="8"/>
  <c r="CX74" i="8"/>
  <c r="CW74" i="8"/>
  <c r="CV74" i="8"/>
  <c r="CU74" i="8"/>
  <c r="CT74" i="8"/>
  <c r="CP74" i="8"/>
  <c r="CM74" i="8"/>
  <c r="CL74" i="8"/>
  <c r="CK74" i="8"/>
  <c r="CJ74" i="8"/>
  <c r="CH74" i="8"/>
  <c r="CG74" i="8"/>
  <c r="CF74" i="8"/>
  <c r="CD74" i="8" s="1"/>
  <c r="CE74" i="8"/>
  <c r="CC74" i="8"/>
  <c r="CB74" i="8"/>
  <c r="CA74" i="8"/>
  <c r="BZ74" i="8"/>
  <c r="BW74" i="8"/>
  <c r="BG74" i="8"/>
  <c r="BE74" i="8"/>
  <c r="AO74" i="8"/>
  <c r="AM74" i="8"/>
  <c r="W74" i="8"/>
  <c r="U74" i="8"/>
  <c r="E74" i="8"/>
  <c r="DW73" i="8"/>
  <c r="DV73" i="8"/>
  <c r="DU73" i="8"/>
  <c r="DT73" i="8"/>
  <c r="DS73" i="8"/>
  <c r="DR73" i="8"/>
  <c r="DQ73" i="8"/>
  <c r="DP73" i="8"/>
  <c r="DO73" i="8"/>
  <c r="DN73" i="8"/>
  <c r="DM73" i="8"/>
  <c r="DL73" i="8"/>
  <c r="DJ73" i="8"/>
  <c r="DH73" i="8"/>
  <c r="DE73" i="8"/>
  <c r="DD73" i="8"/>
  <c r="DC73" i="8"/>
  <c r="DB73" i="8"/>
  <c r="DA73" i="8"/>
  <c r="CZ73" i="8"/>
  <c r="CY73" i="8"/>
  <c r="CX73" i="8"/>
  <c r="CW73" i="8"/>
  <c r="CV73" i="8"/>
  <c r="CU73" i="8"/>
  <c r="CT73" i="8"/>
  <c r="CR73" i="8"/>
  <c r="CP73" i="8"/>
  <c r="DZ73" i="8" s="1"/>
  <c r="CM73" i="8"/>
  <c r="CL73" i="8"/>
  <c r="CK73" i="8"/>
  <c r="CI73" i="8" s="1"/>
  <c r="CJ73" i="8"/>
  <c r="CH73" i="8"/>
  <c r="CG73" i="8"/>
  <c r="CD73" i="8" s="1"/>
  <c r="CF73" i="8"/>
  <c r="CE73" i="8"/>
  <c r="CC73" i="8"/>
  <c r="CB73" i="8"/>
  <c r="CA73" i="8"/>
  <c r="BZ73" i="8"/>
  <c r="BW73" i="8"/>
  <c r="BG73" i="8"/>
  <c r="BE73" i="8"/>
  <c r="AO73" i="8"/>
  <c r="AM73" i="8"/>
  <c r="W73" i="8"/>
  <c r="U73" i="8"/>
  <c r="E73" i="8"/>
  <c r="DZ72" i="8"/>
  <c r="DW72" i="8"/>
  <c r="DV72" i="8"/>
  <c r="DU72" i="8"/>
  <c r="DT72" i="8"/>
  <c r="DS72" i="8"/>
  <c r="DR72" i="8"/>
  <c r="DQ72" i="8"/>
  <c r="DP72" i="8"/>
  <c r="DO72" i="8"/>
  <c r="DN72" i="8"/>
  <c r="DM72" i="8"/>
  <c r="DL72" i="8"/>
  <c r="DH72" i="8"/>
  <c r="DE72" i="8"/>
  <c r="DD72" i="8"/>
  <c r="DC72" i="8"/>
  <c r="DB72" i="8"/>
  <c r="DA72" i="8"/>
  <c r="CZ72" i="8"/>
  <c r="CY72" i="8"/>
  <c r="CX72" i="8"/>
  <c r="CW72" i="8"/>
  <c r="CV72" i="8"/>
  <c r="CU72" i="8"/>
  <c r="CT72" i="8"/>
  <c r="CP72" i="8"/>
  <c r="CM72" i="8"/>
  <c r="CL72" i="8"/>
  <c r="CK72" i="8"/>
  <c r="CJ72" i="8"/>
  <c r="CH72" i="8"/>
  <c r="CG72" i="8"/>
  <c r="CD72" i="8" s="1"/>
  <c r="CF72" i="8"/>
  <c r="CE72" i="8"/>
  <c r="CC72" i="8"/>
  <c r="CB72" i="8"/>
  <c r="CA72" i="8"/>
  <c r="BZ72" i="8"/>
  <c r="BW72" i="8"/>
  <c r="BG72" i="8"/>
  <c r="BE72" i="8"/>
  <c r="AO72" i="8"/>
  <c r="AM72" i="8"/>
  <c r="W72" i="8"/>
  <c r="U72" i="8"/>
  <c r="E72" i="8"/>
  <c r="DZ71" i="8"/>
  <c r="DW71" i="8"/>
  <c r="DV71" i="8"/>
  <c r="DU71" i="8"/>
  <c r="DT71" i="8"/>
  <c r="DS71" i="8"/>
  <c r="DR71" i="8"/>
  <c r="DQ71" i="8"/>
  <c r="DP71" i="8"/>
  <c r="DO71" i="8"/>
  <c r="DN71" i="8"/>
  <c r="DM71" i="8"/>
  <c r="DL71" i="8"/>
  <c r="DH71" i="8"/>
  <c r="DE71" i="8"/>
  <c r="DD71" i="8"/>
  <c r="DC71" i="8"/>
  <c r="DB71" i="8"/>
  <c r="DA71" i="8"/>
  <c r="CZ71" i="8"/>
  <c r="CY71" i="8"/>
  <c r="CX71" i="8"/>
  <c r="CW71" i="8"/>
  <c r="CV71" i="8"/>
  <c r="CU71" i="8"/>
  <c r="CT71" i="8"/>
  <c r="CP71" i="8"/>
  <c r="CM71" i="8"/>
  <c r="CL71" i="8"/>
  <c r="CI71" i="8" s="1"/>
  <c r="CK71" i="8"/>
  <c r="CJ71" i="8"/>
  <c r="CH71" i="8"/>
  <c r="CG71" i="8"/>
  <c r="CF71" i="8"/>
  <c r="CE71" i="8"/>
  <c r="CC71" i="8"/>
  <c r="CB71" i="8"/>
  <c r="CA71" i="8"/>
  <c r="BY71" i="8" s="1"/>
  <c r="BZ71" i="8"/>
  <c r="BW71" i="8"/>
  <c r="BG71" i="8"/>
  <c r="BE71" i="8"/>
  <c r="AO71" i="8"/>
  <c r="AM71" i="8"/>
  <c r="W71" i="8"/>
  <c r="CR71" i="8" s="1"/>
  <c r="U71" i="8"/>
  <c r="E71" i="8"/>
  <c r="DZ70" i="8"/>
  <c r="DW70" i="8"/>
  <c r="DV70" i="8"/>
  <c r="DU70" i="8"/>
  <c r="DT70" i="8"/>
  <c r="DS70" i="8"/>
  <c r="DR70" i="8"/>
  <c r="DQ70" i="8"/>
  <c r="DP70" i="8"/>
  <c r="DO70" i="8"/>
  <c r="DN70" i="8"/>
  <c r="DM70" i="8"/>
  <c r="DL70" i="8"/>
  <c r="DH70" i="8"/>
  <c r="DE70" i="8"/>
  <c r="DD70" i="8"/>
  <c r="DC70" i="8"/>
  <c r="DB70" i="8"/>
  <c r="DA70" i="8"/>
  <c r="CZ70" i="8"/>
  <c r="CY70" i="8"/>
  <c r="CX70" i="8"/>
  <c r="CW70" i="8"/>
  <c r="CV70" i="8"/>
  <c r="CU70" i="8"/>
  <c r="CT70" i="8"/>
  <c r="CR70" i="8"/>
  <c r="CP70" i="8"/>
  <c r="CM70" i="8"/>
  <c r="CL70" i="8"/>
  <c r="CK70" i="8"/>
  <c r="CJ70" i="8"/>
  <c r="CH70" i="8"/>
  <c r="CG70" i="8"/>
  <c r="CF70" i="8"/>
  <c r="CE70" i="8"/>
  <c r="CD70" i="8"/>
  <c r="CC70" i="8"/>
  <c r="CB70" i="8"/>
  <c r="CA70" i="8"/>
  <c r="BZ70" i="8"/>
  <c r="BY70" i="8"/>
  <c r="BW70" i="8"/>
  <c r="BG70" i="8"/>
  <c r="BE70" i="8"/>
  <c r="AO70" i="8"/>
  <c r="AM70" i="8"/>
  <c r="W70" i="8"/>
  <c r="U70" i="8"/>
  <c r="E70" i="8"/>
  <c r="DJ70" i="8" s="1"/>
  <c r="DW69" i="8"/>
  <c r="DV69" i="8"/>
  <c r="DU69" i="8"/>
  <c r="DT69" i="8"/>
  <c r="DS69" i="8"/>
  <c r="DR69" i="8"/>
  <c r="DQ69" i="8"/>
  <c r="DP69" i="8"/>
  <c r="DO69" i="8"/>
  <c r="DN69" i="8"/>
  <c r="DM69" i="8"/>
  <c r="DL69" i="8"/>
  <c r="DH69" i="8"/>
  <c r="DE69" i="8"/>
  <c r="DD69" i="8"/>
  <c r="DC69" i="8"/>
  <c r="DB69" i="8"/>
  <c r="DA69" i="8"/>
  <c r="CZ69" i="8"/>
  <c r="CY69" i="8"/>
  <c r="CX69" i="8"/>
  <c r="CW69" i="8"/>
  <c r="CV69" i="8"/>
  <c r="CU69" i="8"/>
  <c r="CT69" i="8"/>
  <c r="CP69" i="8"/>
  <c r="DZ69" i="8" s="1"/>
  <c r="CM69" i="8"/>
  <c r="CL69" i="8"/>
  <c r="CK69" i="8"/>
  <c r="CJ69" i="8"/>
  <c r="CI69" i="8"/>
  <c r="CH69" i="8"/>
  <c r="CG69" i="8"/>
  <c r="CF69" i="8"/>
  <c r="CE69" i="8"/>
  <c r="CD69" i="8" s="1"/>
  <c r="CC69" i="8"/>
  <c r="CB69" i="8"/>
  <c r="CA69" i="8"/>
  <c r="BZ69" i="8"/>
  <c r="BY69" i="8" s="1"/>
  <c r="BW69" i="8"/>
  <c r="BG69" i="8"/>
  <c r="BE69" i="8"/>
  <c r="AO69" i="8"/>
  <c r="AM69" i="8"/>
  <c r="W69" i="8"/>
  <c r="U69" i="8"/>
  <c r="E69" i="8"/>
  <c r="DW68" i="8"/>
  <c r="DV68" i="8"/>
  <c r="DU68" i="8"/>
  <c r="DT68" i="8"/>
  <c r="DS68" i="8"/>
  <c r="DR68" i="8"/>
  <c r="DQ68" i="8"/>
  <c r="DP68" i="8"/>
  <c r="DO68" i="8"/>
  <c r="DN68" i="8"/>
  <c r="DM68" i="8"/>
  <c r="DL68" i="8"/>
  <c r="DH68" i="8"/>
  <c r="DE68" i="8"/>
  <c r="DD68" i="8"/>
  <c r="DC68" i="8"/>
  <c r="DB68" i="8"/>
  <c r="DA68" i="8"/>
  <c r="CZ68" i="8"/>
  <c r="CY68" i="8"/>
  <c r="CX68" i="8"/>
  <c r="CW68" i="8"/>
  <c r="CV68" i="8"/>
  <c r="CU68" i="8"/>
  <c r="CT68" i="8"/>
  <c r="CP68" i="8"/>
  <c r="DZ68" i="8" s="1"/>
  <c r="CM68" i="8"/>
  <c r="CL68" i="8"/>
  <c r="CK68" i="8"/>
  <c r="CJ68" i="8"/>
  <c r="CI68" i="8" s="1"/>
  <c r="CH68" i="8"/>
  <c r="CG68" i="8"/>
  <c r="CF68" i="8"/>
  <c r="CE68" i="8"/>
  <c r="CD68" i="8"/>
  <c r="CC68" i="8"/>
  <c r="CB68" i="8"/>
  <c r="CA68" i="8"/>
  <c r="BY68" i="8" s="1"/>
  <c r="BZ68" i="8"/>
  <c r="BW68" i="8"/>
  <c r="BG68" i="8"/>
  <c r="BE68" i="8"/>
  <c r="AO68" i="8"/>
  <c r="AM68" i="8"/>
  <c r="W68" i="8"/>
  <c r="U68" i="8"/>
  <c r="E68" i="8"/>
  <c r="DW67" i="8"/>
  <c r="DV67" i="8"/>
  <c r="DU67" i="8"/>
  <c r="DT67" i="8"/>
  <c r="DS67" i="8"/>
  <c r="DR67" i="8"/>
  <c r="DQ67" i="8"/>
  <c r="DP67" i="8"/>
  <c r="DO67" i="8"/>
  <c r="DN67" i="8"/>
  <c r="DM67" i="8"/>
  <c r="DL67" i="8"/>
  <c r="DJ67" i="8"/>
  <c r="DH67" i="8"/>
  <c r="DE67" i="8"/>
  <c r="DD67" i="8"/>
  <c r="DC67" i="8"/>
  <c r="DB67" i="8"/>
  <c r="DA67" i="8"/>
  <c r="CZ67" i="8"/>
  <c r="CY67" i="8"/>
  <c r="CX67" i="8"/>
  <c r="CW67" i="8"/>
  <c r="CV67" i="8"/>
  <c r="CU67" i="8"/>
  <c r="CT67" i="8"/>
  <c r="CR67" i="8"/>
  <c r="CP67" i="8"/>
  <c r="DZ67" i="8" s="1"/>
  <c r="CM67" i="8"/>
  <c r="CL67" i="8"/>
  <c r="CK67" i="8"/>
  <c r="CI67" i="8" s="1"/>
  <c r="CJ67" i="8"/>
  <c r="CH67" i="8"/>
  <c r="CG67" i="8"/>
  <c r="CF67" i="8"/>
  <c r="CE67" i="8"/>
  <c r="CC67" i="8"/>
  <c r="CB67" i="8"/>
  <c r="CA67" i="8"/>
  <c r="BZ67" i="8"/>
  <c r="BY67" i="8"/>
  <c r="BW67" i="8"/>
  <c r="BG67" i="8"/>
  <c r="BE67" i="8"/>
  <c r="AO67" i="8"/>
  <c r="AM67" i="8"/>
  <c r="W67" i="8"/>
  <c r="U67" i="8"/>
  <c r="E67" i="8"/>
  <c r="DZ66" i="8"/>
  <c r="DW66" i="8"/>
  <c r="DV66" i="8"/>
  <c r="DU66" i="8"/>
  <c r="DT66" i="8"/>
  <c r="DS66" i="8"/>
  <c r="DR66" i="8"/>
  <c r="DQ66" i="8"/>
  <c r="DP66" i="8"/>
  <c r="DO66" i="8"/>
  <c r="DN66" i="8"/>
  <c r="DM66" i="8"/>
  <c r="DL66" i="8"/>
  <c r="DH66" i="8"/>
  <c r="DE66" i="8"/>
  <c r="DD66" i="8"/>
  <c r="DC66" i="8"/>
  <c r="DB66" i="8"/>
  <c r="DA66" i="8"/>
  <c r="CZ66" i="8"/>
  <c r="CY66" i="8"/>
  <c r="CX66" i="8"/>
  <c r="CW66" i="8"/>
  <c r="CV66" i="8"/>
  <c r="CU66" i="8"/>
  <c r="CT66" i="8"/>
  <c r="CP66" i="8"/>
  <c r="CM66" i="8"/>
  <c r="CL66" i="8"/>
  <c r="CK66" i="8"/>
  <c r="CJ66" i="8"/>
  <c r="CI66" i="8" s="1"/>
  <c r="CH66" i="8"/>
  <c r="CG66" i="8"/>
  <c r="CF66" i="8"/>
  <c r="CE66" i="8"/>
  <c r="CD66" i="8" s="1"/>
  <c r="CC66" i="8"/>
  <c r="CB66" i="8"/>
  <c r="CA66" i="8"/>
  <c r="BZ66" i="8"/>
  <c r="BY66" i="8"/>
  <c r="BW66" i="8"/>
  <c r="BG66" i="8"/>
  <c r="BE66" i="8"/>
  <c r="AO66" i="8"/>
  <c r="AM66" i="8"/>
  <c r="W66" i="8"/>
  <c r="U66" i="8"/>
  <c r="E66" i="8"/>
  <c r="DW65" i="8"/>
  <c r="DV65" i="8"/>
  <c r="DU65" i="8"/>
  <c r="DT65" i="8"/>
  <c r="DS65" i="8"/>
  <c r="DR65" i="8"/>
  <c r="DQ65" i="8"/>
  <c r="DP65" i="8"/>
  <c r="DO65" i="8"/>
  <c r="DN65" i="8"/>
  <c r="DM65" i="8"/>
  <c r="DL65" i="8"/>
  <c r="DJ65" i="8"/>
  <c r="DH65" i="8"/>
  <c r="DE65" i="8"/>
  <c r="DD65" i="8"/>
  <c r="DC65" i="8"/>
  <c r="DB65" i="8"/>
  <c r="DA65" i="8"/>
  <c r="CZ65" i="8"/>
  <c r="CY65" i="8"/>
  <c r="CX65" i="8"/>
  <c r="CW65" i="8"/>
  <c r="CV65" i="8"/>
  <c r="CU65" i="8"/>
  <c r="CT65" i="8"/>
  <c r="CR65" i="8"/>
  <c r="CP65" i="8"/>
  <c r="DZ65" i="8" s="1"/>
  <c r="CM65" i="8"/>
  <c r="CL65" i="8"/>
  <c r="CK65" i="8"/>
  <c r="CJ65" i="8"/>
  <c r="CI65" i="8"/>
  <c r="CH65" i="8"/>
  <c r="CG65" i="8"/>
  <c r="CF65" i="8"/>
  <c r="CD65" i="8" s="1"/>
  <c r="CE65" i="8"/>
  <c r="CC65" i="8"/>
  <c r="CB65" i="8"/>
  <c r="CA65" i="8"/>
  <c r="BZ65" i="8"/>
  <c r="BY65" i="8" s="1"/>
  <c r="BW65" i="8"/>
  <c r="BG65" i="8"/>
  <c r="BE65" i="8"/>
  <c r="AO65" i="8"/>
  <c r="AM65" i="8"/>
  <c r="W65" i="8"/>
  <c r="U65" i="8"/>
  <c r="E65" i="8"/>
  <c r="DW64" i="8"/>
  <c r="DV64" i="8"/>
  <c r="DU64" i="8"/>
  <c r="DT64" i="8"/>
  <c r="DS64" i="8"/>
  <c r="DR64" i="8"/>
  <c r="DQ64" i="8"/>
  <c r="DP64" i="8"/>
  <c r="DO64" i="8"/>
  <c r="DN64" i="8"/>
  <c r="DM64" i="8"/>
  <c r="DL64" i="8"/>
  <c r="DH64" i="8"/>
  <c r="DE64" i="8"/>
  <c r="DD64" i="8"/>
  <c r="DC64" i="8"/>
  <c r="DB64" i="8"/>
  <c r="DA64" i="8"/>
  <c r="CZ64" i="8"/>
  <c r="CY64" i="8"/>
  <c r="CX64" i="8"/>
  <c r="CW64" i="8"/>
  <c r="CV64" i="8"/>
  <c r="CU64" i="8"/>
  <c r="CT64" i="8"/>
  <c r="CP64" i="8"/>
  <c r="DZ64" i="8" s="1"/>
  <c r="CM64" i="8"/>
  <c r="CL64" i="8"/>
  <c r="CK64" i="8"/>
  <c r="CJ64" i="8"/>
  <c r="CH64" i="8"/>
  <c r="CG64" i="8"/>
  <c r="CF64" i="8"/>
  <c r="CE64" i="8"/>
  <c r="CD64" i="8" s="1"/>
  <c r="CC64" i="8"/>
  <c r="CB64" i="8"/>
  <c r="BY64" i="8" s="1"/>
  <c r="CA64" i="8"/>
  <c r="BZ64" i="8"/>
  <c r="BW64" i="8"/>
  <c r="BG64" i="8"/>
  <c r="BE64" i="8"/>
  <c r="AO64" i="8"/>
  <c r="AM64" i="8"/>
  <c r="W64" i="8"/>
  <c r="U64" i="8"/>
  <c r="E64" i="8"/>
  <c r="DW63" i="8"/>
  <c r="DV63" i="8"/>
  <c r="DU63" i="8"/>
  <c r="DT63" i="8"/>
  <c r="DS63" i="8"/>
  <c r="DR63" i="8"/>
  <c r="DQ63" i="8"/>
  <c r="DP63" i="8"/>
  <c r="DO63" i="8"/>
  <c r="DN63" i="8"/>
  <c r="DM63" i="8"/>
  <c r="DL63" i="8"/>
  <c r="DJ63" i="8"/>
  <c r="DH63" i="8"/>
  <c r="DE63" i="8"/>
  <c r="DD63" i="8"/>
  <c r="DC63" i="8"/>
  <c r="DB63" i="8"/>
  <c r="DA63" i="8"/>
  <c r="CZ63" i="8"/>
  <c r="CY63" i="8"/>
  <c r="CX63" i="8"/>
  <c r="CW63" i="8"/>
  <c r="CV63" i="8"/>
  <c r="CU63" i="8"/>
  <c r="CT63" i="8"/>
  <c r="CR63" i="8"/>
  <c r="CP63" i="8"/>
  <c r="DZ63" i="8" s="1"/>
  <c r="CM63" i="8"/>
  <c r="CL63" i="8"/>
  <c r="CK63" i="8"/>
  <c r="CJ63" i="8"/>
  <c r="CI63" i="8"/>
  <c r="CH63" i="8"/>
  <c r="CG63" i="8"/>
  <c r="CF63" i="8"/>
  <c r="CE63" i="8"/>
  <c r="CC63" i="8"/>
  <c r="CB63" i="8"/>
  <c r="CA63" i="8"/>
  <c r="BZ63" i="8"/>
  <c r="BY63" i="8"/>
  <c r="BW63" i="8"/>
  <c r="BG63" i="8"/>
  <c r="BE63" i="8"/>
  <c r="AO63" i="8"/>
  <c r="AM63" i="8"/>
  <c r="W63" i="8"/>
  <c r="U63" i="8"/>
  <c r="E63" i="8"/>
  <c r="DZ62" i="8"/>
  <c r="DW62" i="8"/>
  <c r="DV62" i="8"/>
  <c r="DU62" i="8"/>
  <c r="DT62" i="8"/>
  <c r="DS62" i="8"/>
  <c r="DR62" i="8"/>
  <c r="DQ62" i="8"/>
  <c r="DP62" i="8"/>
  <c r="DO62" i="8"/>
  <c r="DN62" i="8"/>
  <c r="DM62" i="8"/>
  <c r="DL62" i="8"/>
  <c r="DH62" i="8"/>
  <c r="DE62" i="8"/>
  <c r="DD62" i="8"/>
  <c r="DC62" i="8"/>
  <c r="DB62" i="8"/>
  <c r="DA62" i="8"/>
  <c r="CZ62" i="8"/>
  <c r="CY62" i="8"/>
  <c r="CX62" i="8"/>
  <c r="CW62" i="8"/>
  <c r="CV62" i="8"/>
  <c r="CU62" i="8"/>
  <c r="CT62" i="8"/>
  <c r="CR62" i="8"/>
  <c r="CP62" i="8"/>
  <c r="CM62" i="8"/>
  <c r="CL62" i="8"/>
  <c r="CK62" i="8"/>
  <c r="CJ62" i="8"/>
  <c r="CH62" i="8"/>
  <c r="CG62" i="8"/>
  <c r="CF62" i="8"/>
  <c r="CE62" i="8"/>
  <c r="CC62" i="8"/>
  <c r="CB62" i="8"/>
  <c r="CA62" i="8"/>
  <c r="BZ62" i="8"/>
  <c r="BY62" i="8"/>
  <c r="BW62" i="8"/>
  <c r="BG62" i="8"/>
  <c r="BE62" i="8"/>
  <c r="AO62" i="8"/>
  <c r="AM62" i="8"/>
  <c r="W62" i="8"/>
  <c r="U62" i="8"/>
  <c r="E62" i="8"/>
  <c r="DW61" i="8"/>
  <c r="DV61" i="8"/>
  <c r="DU61" i="8"/>
  <c r="DT61" i="8"/>
  <c r="DS61" i="8"/>
  <c r="DR61" i="8"/>
  <c r="DQ61" i="8"/>
  <c r="DP61" i="8"/>
  <c r="DO61" i="8"/>
  <c r="DN61" i="8"/>
  <c r="DM61" i="8"/>
  <c r="DL61" i="8"/>
  <c r="DH61" i="8"/>
  <c r="DE61" i="8"/>
  <c r="DD61" i="8"/>
  <c r="DC61" i="8"/>
  <c r="DB61" i="8"/>
  <c r="DA61" i="8"/>
  <c r="CZ61" i="8"/>
  <c r="CY61" i="8"/>
  <c r="CX61" i="8"/>
  <c r="CW61" i="8"/>
  <c r="CV61" i="8"/>
  <c r="CU61" i="8"/>
  <c r="CT61" i="8"/>
  <c r="CP61" i="8"/>
  <c r="DZ61" i="8" s="1"/>
  <c r="CM61" i="8"/>
  <c r="CL61" i="8"/>
  <c r="CK61" i="8"/>
  <c r="CJ61" i="8"/>
  <c r="CI61" i="8"/>
  <c r="CH61" i="8"/>
  <c r="CG61" i="8"/>
  <c r="CF61" i="8"/>
  <c r="CE61" i="8"/>
  <c r="CC61" i="8"/>
  <c r="CB61" i="8"/>
  <c r="BY61" i="8" s="1"/>
  <c r="CA61" i="8"/>
  <c r="BZ61" i="8"/>
  <c r="BW61" i="8"/>
  <c r="BG61" i="8"/>
  <c r="BE61" i="8"/>
  <c r="AO61" i="8"/>
  <c r="AM61" i="8"/>
  <c r="W61" i="8"/>
  <c r="U61" i="8"/>
  <c r="E61" i="8"/>
  <c r="DW60" i="8"/>
  <c r="DV60" i="8"/>
  <c r="DU60" i="8"/>
  <c r="DT60" i="8"/>
  <c r="DS60" i="8"/>
  <c r="DR60" i="8"/>
  <c r="DQ60" i="8"/>
  <c r="DP60" i="8"/>
  <c r="DO60" i="8"/>
  <c r="DN60" i="8"/>
  <c r="DM60" i="8"/>
  <c r="DL60" i="8"/>
  <c r="DH60" i="8"/>
  <c r="DE60" i="8"/>
  <c r="DD60" i="8"/>
  <c r="DC60" i="8"/>
  <c r="DB60" i="8"/>
  <c r="DA60" i="8"/>
  <c r="CZ60" i="8"/>
  <c r="CY60" i="8"/>
  <c r="CX60" i="8"/>
  <c r="CW60" i="8"/>
  <c r="CV60" i="8"/>
  <c r="CU60" i="8"/>
  <c r="CT60" i="8"/>
  <c r="CR60" i="8"/>
  <c r="CP60" i="8"/>
  <c r="DZ60" i="8" s="1"/>
  <c r="CM60" i="8"/>
  <c r="CL60" i="8"/>
  <c r="CK60" i="8"/>
  <c r="CJ60" i="8"/>
  <c r="CH60" i="8"/>
  <c r="CG60" i="8"/>
  <c r="CF60" i="8"/>
  <c r="CE60" i="8"/>
  <c r="CD60" i="8" s="1"/>
  <c r="CC60" i="8"/>
  <c r="CB60" i="8"/>
  <c r="CA60" i="8"/>
  <c r="BY60" i="8" s="1"/>
  <c r="BZ60" i="8"/>
  <c r="BW60" i="8"/>
  <c r="BG60" i="8"/>
  <c r="BE60" i="8"/>
  <c r="AO60" i="8"/>
  <c r="AM60" i="8"/>
  <c r="W60" i="8"/>
  <c r="U60" i="8"/>
  <c r="E60" i="8"/>
  <c r="DJ60" i="8" s="1"/>
  <c r="DW59" i="8"/>
  <c r="DV59" i="8"/>
  <c r="DU59" i="8"/>
  <c r="DT59" i="8"/>
  <c r="DS59" i="8"/>
  <c r="DR59" i="8"/>
  <c r="DQ59" i="8"/>
  <c r="DP59" i="8"/>
  <c r="DO59" i="8"/>
  <c r="DN59" i="8"/>
  <c r="DM59" i="8"/>
  <c r="DL59" i="8"/>
  <c r="DJ59" i="8"/>
  <c r="DH59" i="8"/>
  <c r="DE59" i="8"/>
  <c r="DD59" i="8"/>
  <c r="DC59" i="8"/>
  <c r="DB59" i="8"/>
  <c r="DA59" i="8"/>
  <c r="CZ59" i="8"/>
  <c r="CY59" i="8"/>
  <c r="CX59" i="8"/>
  <c r="CW59" i="8"/>
  <c r="CV59" i="8"/>
  <c r="CU59" i="8"/>
  <c r="CT59" i="8"/>
  <c r="CR59" i="8"/>
  <c r="CP59" i="8"/>
  <c r="DZ59" i="8" s="1"/>
  <c r="CM59" i="8"/>
  <c r="CL59" i="8"/>
  <c r="CK59" i="8"/>
  <c r="CJ59" i="8"/>
  <c r="CH59" i="8"/>
  <c r="CG59" i="8"/>
  <c r="CF59" i="8"/>
  <c r="CE59" i="8"/>
  <c r="CC59" i="8"/>
  <c r="CB59" i="8"/>
  <c r="CA59" i="8"/>
  <c r="BZ59" i="8"/>
  <c r="BY59" i="8" s="1"/>
  <c r="BW59" i="8"/>
  <c r="BG59" i="8"/>
  <c r="BE59" i="8"/>
  <c r="AO59" i="8"/>
  <c r="AM59" i="8"/>
  <c r="W59" i="8"/>
  <c r="U59" i="8"/>
  <c r="E59" i="8"/>
  <c r="DZ58" i="8"/>
  <c r="DW58" i="8"/>
  <c r="DV58" i="8"/>
  <c r="DU58" i="8"/>
  <c r="DT58" i="8"/>
  <c r="DS58" i="8"/>
  <c r="DR58" i="8"/>
  <c r="DQ58" i="8"/>
  <c r="DP58" i="8"/>
  <c r="DO58" i="8"/>
  <c r="DN58" i="8"/>
  <c r="DM58" i="8"/>
  <c r="DL58" i="8"/>
  <c r="DH58" i="8"/>
  <c r="DE58" i="8"/>
  <c r="DD58" i="8"/>
  <c r="DC58" i="8"/>
  <c r="DB58" i="8"/>
  <c r="DA58" i="8"/>
  <c r="CZ58" i="8"/>
  <c r="CY58" i="8"/>
  <c r="CX58" i="8"/>
  <c r="CW58" i="8"/>
  <c r="CV58" i="8"/>
  <c r="CU58" i="8"/>
  <c r="CT58" i="8"/>
  <c r="CR58" i="8"/>
  <c r="CP58" i="8"/>
  <c r="CM58" i="8"/>
  <c r="CL58" i="8"/>
  <c r="CK58" i="8"/>
  <c r="CJ58" i="8"/>
  <c r="CH58" i="8"/>
  <c r="CG58" i="8"/>
  <c r="CF58" i="8"/>
  <c r="CE58" i="8"/>
  <c r="CD58" i="8"/>
  <c r="CC58" i="8"/>
  <c r="CB58" i="8"/>
  <c r="CA58" i="8"/>
  <c r="BZ58" i="8"/>
  <c r="BW58" i="8"/>
  <c r="BG58" i="8"/>
  <c r="BE58" i="8"/>
  <c r="AO58" i="8"/>
  <c r="AM58" i="8"/>
  <c r="W58" i="8"/>
  <c r="U58" i="8"/>
  <c r="E58" i="8"/>
  <c r="DJ58" i="8" s="1"/>
  <c r="DW57" i="8"/>
  <c r="DV57" i="8"/>
  <c r="DU57" i="8"/>
  <c r="DT57" i="8"/>
  <c r="DS57" i="8"/>
  <c r="DR57" i="8"/>
  <c r="DQ57" i="8"/>
  <c r="DP57" i="8"/>
  <c r="DO57" i="8"/>
  <c r="DN57" i="8"/>
  <c r="DM57" i="8"/>
  <c r="DL57" i="8"/>
  <c r="DH57" i="8"/>
  <c r="DE57" i="8"/>
  <c r="DD57" i="8"/>
  <c r="DC57" i="8"/>
  <c r="DB57" i="8"/>
  <c r="DA57" i="8"/>
  <c r="CZ57" i="8"/>
  <c r="CY57" i="8"/>
  <c r="CX57" i="8"/>
  <c r="CW57" i="8"/>
  <c r="CV57" i="8"/>
  <c r="CU57" i="8"/>
  <c r="CT57" i="8"/>
  <c r="CP57" i="8"/>
  <c r="DZ57" i="8" s="1"/>
  <c r="CM57" i="8"/>
  <c r="CL57" i="8"/>
  <c r="CK57" i="8"/>
  <c r="CJ57" i="8"/>
  <c r="CI57" i="8"/>
  <c r="CH57" i="8"/>
  <c r="CG57" i="8"/>
  <c r="CF57" i="8"/>
  <c r="CE57" i="8"/>
  <c r="CC57" i="8"/>
  <c r="CB57" i="8"/>
  <c r="CA57" i="8"/>
  <c r="BZ57" i="8"/>
  <c r="BW57" i="8"/>
  <c r="BG57" i="8"/>
  <c r="BE57" i="8"/>
  <c r="AO57" i="8"/>
  <c r="AM57" i="8"/>
  <c r="W57" i="8"/>
  <c r="U57" i="8"/>
  <c r="E57" i="8"/>
  <c r="DZ56" i="8"/>
  <c r="DW56" i="8"/>
  <c r="DV56" i="8"/>
  <c r="DU56" i="8"/>
  <c r="DT56" i="8"/>
  <c r="DS56" i="8"/>
  <c r="DR56" i="8"/>
  <c r="DQ56" i="8"/>
  <c r="DP56" i="8"/>
  <c r="DO56" i="8"/>
  <c r="DN56" i="8"/>
  <c r="DM56" i="8"/>
  <c r="DL56" i="8"/>
  <c r="DH56" i="8"/>
  <c r="DE56" i="8"/>
  <c r="DD56" i="8"/>
  <c r="DC56" i="8"/>
  <c r="DB56" i="8"/>
  <c r="DA56" i="8"/>
  <c r="CZ56" i="8"/>
  <c r="CY56" i="8"/>
  <c r="CX56" i="8"/>
  <c r="CW56" i="8"/>
  <c r="CV56" i="8"/>
  <c r="CU56" i="8"/>
  <c r="CT56" i="8"/>
  <c r="CR56" i="8"/>
  <c r="CP56" i="8"/>
  <c r="CM56" i="8"/>
  <c r="CL56" i="8"/>
  <c r="CK56" i="8"/>
  <c r="CJ56" i="8"/>
  <c r="CH56" i="8"/>
  <c r="CG56" i="8"/>
  <c r="CF56" i="8"/>
  <c r="CE56" i="8"/>
  <c r="CD56" i="8" s="1"/>
  <c r="CC56" i="8"/>
  <c r="CB56" i="8"/>
  <c r="CA56" i="8"/>
  <c r="BZ56" i="8"/>
  <c r="BW56" i="8"/>
  <c r="BG56" i="8"/>
  <c r="BE56" i="8"/>
  <c r="AO56" i="8"/>
  <c r="AM56" i="8"/>
  <c r="W56" i="8"/>
  <c r="U56" i="8"/>
  <c r="E56" i="8"/>
  <c r="DJ56" i="8" s="1"/>
  <c r="DW55" i="8"/>
  <c r="DV55" i="8"/>
  <c r="DU55" i="8"/>
  <c r="DT55" i="8"/>
  <c r="DS55" i="8"/>
  <c r="DR55" i="8"/>
  <c r="DQ55" i="8"/>
  <c r="DP55" i="8"/>
  <c r="DO55" i="8"/>
  <c r="DN55" i="8"/>
  <c r="DM55" i="8"/>
  <c r="DL55" i="8"/>
  <c r="DH55" i="8"/>
  <c r="DE55" i="8"/>
  <c r="DD55" i="8"/>
  <c r="DC55" i="8"/>
  <c r="DB55" i="8"/>
  <c r="DA55" i="8"/>
  <c r="CZ55" i="8"/>
  <c r="CY55" i="8"/>
  <c r="CX55" i="8"/>
  <c r="CW55" i="8"/>
  <c r="CV55" i="8"/>
  <c r="CU55" i="8"/>
  <c r="CT55" i="8"/>
  <c r="CR55" i="8"/>
  <c r="CP55" i="8"/>
  <c r="DZ55" i="8" s="1"/>
  <c r="CM55" i="8"/>
  <c r="CL55" i="8"/>
  <c r="CK55" i="8"/>
  <c r="CJ55" i="8"/>
  <c r="CH55" i="8"/>
  <c r="CG55" i="8"/>
  <c r="CF55" i="8"/>
  <c r="CE55" i="8"/>
  <c r="CC55" i="8"/>
  <c r="CB55" i="8"/>
  <c r="CA55" i="8"/>
  <c r="BZ55" i="8"/>
  <c r="BW55" i="8"/>
  <c r="BG55" i="8"/>
  <c r="BE55" i="8"/>
  <c r="AO55" i="8"/>
  <c r="AM55" i="8"/>
  <c r="W55" i="8"/>
  <c r="U55" i="8"/>
  <c r="E55" i="8"/>
  <c r="DJ55" i="8" s="1"/>
  <c r="DZ54" i="8"/>
  <c r="DW54" i="8"/>
  <c r="DV54" i="8"/>
  <c r="DU54" i="8"/>
  <c r="DT54" i="8"/>
  <c r="DS54" i="8"/>
  <c r="DR54" i="8"/>
  <c r="DQ54" i="8"/>
  <c r="DP54" i="8"/>
  <c r="DO54" i="8"/>
  <c r="DN54" i="8"/>
  <c r="DM54" i="8"/>
  <c r="DL54" i="8"/>
  <c r="DH54" i="8"/>
  <c r="DE54" i="8"/>
  <c r="DD54" i="8"/>
  <c r="DC54" i="8"/>
  <c r="DB54" i="8"/>
  <c r="DA54" i="8"/>
  <c r="CZ54" i="8"/>
  <c r="CY54" i="8"/>
  <c r="CX54" i="8"/>
  <c r="CW54" i="8"/>
  <c r="CV54" i="8"/>
  <c r="CU54" i="8"/>
  <c r="CT54" i="8"/>
  <c r="CP54" i="8"/>
  <c r="CM54" i="8"/>
  <c r="CL54" i="8"/>
  <c r="CK54" i="8"/>
  <c r="CJ54" i="8"/>
  <c r="CI54" i="8" s="1"/>
  <c r="CH54" i="8"/>
  <c r="CG54" i="8"/>
  <c r="CF54" i="8"/>
  <c r="CE54" i="8"/>
  <c r="CC54" i="8"/>
  <c r="CB54" i="8"/>
  <c r="BY54" i="8" s="1"/>
  <c r="CA54" i="8"/>
  <c r="BZ54" i="8"/>
  <c r="BW54" i="8"/>
  <c r="BG54" i="8"/>
  <c r="BE54" i="8"/>
  <c r="AO54" i="8"/>
  <c r="AM54" i="8"/>
  <c r="W54" i="8"/>
  <c r="U54" i="8"/>
  <c r="E54" i="8"/>
  <c r="DW53" i="8"/>
  <c r="DV53" i="8"/>
  <c r="DU53" i="8"/>
  <c r="DT53" i="8"/>
  <c r="DS53" i="8"/>
  <c r="DR53" i="8"/>
  <c r="DQ53" i="8"/>
  <c r="DP53" i="8"/>
  <c r="DO53" i="8"/>
  <c r="DN53" i="8"/>
  <c r="DM53" i="8"/>
  <c r="DL53" i="8"/>
  <c r="DJ53" i="8"/>
  <c r="DH53" i="8"/>
  <c r="DE53" i="8"/>
  <c r="DD53" i="8"/>
  <c r="DC53" i="8"/>
  <c r="DB53" i="8"/>
  <c r="DA53" i="8"/>
  <c r="CZ53" i="8"/>
  <c r="CY53" i="8"/>
  <c r="CX53" i="8"/>
  <c r="CW53" i="8"/>
  <c r="CV53" i="8"/>
  <c r="CU53" i="8"/>
  <c r="CT53" i="8"/>
  <c r="CR53" i="8"/>
  <c r="CP53" i="8"/>
  <c r="DZ53" i="8" s="1"/>
  <c r="CM53" i="8"/>
  <c r="CL53" i="8"/>
  <c r="CK53" i="8"/>
  <c r="CI53" i="8" s="1"/>
  <c r="CJ53" i="8"/>
  <c r="CH53" i="8"/>
  <c r="CG53" i="8"/>
  <c r="CF53" i="8"/>
  <c r="CD53" i="8" s="1"/>
  <c r="CE53" i="8"/>
  <c r="CC53" i="8"/>
  <c r="CB53" i="8"/>
  <c r="CA53" i="8"/>
  <c r="BZ53" i="8"/>
  <c r="BY53" i="8"/>
  <c r="BW53" i="8"/>
  <c r="BG53" i="8"/>
  <c r="BE53" i="8"/>
  <c r="AO53" i="8"/>
  <c r="AM53" i="8"/>
  <c r="W53" i="8"/>
  <c r="U53" i="8"/>
  <c r="E53" i="8"/>
  <c r="DW52" i="8"/>
  <c r="DV52" i="8"/>
  <c r="DU52" i="8"/>
  <c r="DT52" i="8"/>
  <c r="DS52" i="8"/>
  <c r="DR52" i="8"/>
  <c r="DQ52" i="8"/>
  <c r="DP52" i="8"/>
  <c r="DO52" i="8"/>
  <c r="DN52" i="8"/>
  <c r="DM52" i="8"/>
  <c r="DL52" i="8"/>
  <c r="DJ52" i="8"/>
  <c r="DH52" i="8"/>
  <c r="DE52" i="8"/>
  <c r="DD52" i="8"/>
  <c r="DC52" i="8"/>
  <c r="DB52" i="8"/>
  <c r="DA52" i="8"/>
  <c r="CZ52" i="8"/>
  <c r="CY52" i="8"/>
  <c r="CX52" i="8"/>
  <c r="CW52" i="8"/>
  <c r="CV52" i="8"/>
  <c r="CU52" i="8"/>
  <c r="CT52" i="8"/>
  <c r="CR52" i="8"/>
  <c r="CP52" i="8"/>
  <c r="DZ52" i="8" s="1"/>
  <c r="CM52" i="8"/>
  <c r="CL52" i="8"/>
  <c r="CK52" i="8"/>
  <c r="CJ52" i="8"/>
  <c r="CH52" i="8"/>
  <c r="CG52" i="8"/>
  <c r="CF52" i="8"/>
  <c r="CE52" i="8"/>
  <c r="CD52" i="8"/>
  <c r="CC52" i="8"/>
  <c r="CB52" i="8"/>
  <c r="CA52" i="8"/>
  <c r="BY52" i="8" s="1"/>
  <c r="BZ52" i="8"/>
  <c r="BW52" i="8"/>
  <c r="BG52" i="8"/>
  <c r="BE52" i="8"/>
  <c r="AO52" i="8"/>
  <c r="AM52" i="8"/>
  <c r="W52" i="8"/>
  <c r="U52" i="8"/>
  <c r="E52" i="8"/>
  <c r="DZ51" i="8"/>
  <c r="DW51" i="8"/>
  <c r="DV51" i="8"/>
  <c r="DU51" i="8"/>
  <c r="DT51" i="8"/>
  <c r="DS51" i="8"/>
  <c r="DR51" i="8"/>
  <c r="DQ51" i="8"/>
  <c r="DP51" i="8"/>
  <c r="DO51" i="8"/>
  <c r="DN51" i="8"/>
  <c r="DM51" i="8"/>
  <c r="DL51" i="8"/>
  <c r="DH51" i="8"/>
  <c r="DE51" i="8"/>
  <c r="DD51" i="8"/>
  <c r="DC51" i="8"/>
  <c r="DB51" i="8"/>
  <c r="DA51" i="8"/>
  <c r="CZ51" i="8"/>
  <c r="CY51" i="8"/>
  <c r="CX51" i="8"/>
  <c r="CW51" i="8"/>
  <c r="CV51" i="8"/>
  <c r="CU51" i="8"/>
  <c r="CT51" i="8"/>
  <c r="CP51" i="8"/>
  <c r="CM51" i="8"/>
  <c r="CL51" i="8"/>
  <c r="CK51" i="8"/>
  <c r="CJ51" i="8"/>
  <c r="CH51" i="8"/>
  <c r="CG51" i="8"/>
  <c r="CF51" i="8"/>
  <c r="CE51" i="8"/>
  <c r="CD51" i="8" s="1"/>
  <c r="CC51" i="8"/>
  <c r="CB51" i="8"/>
  <c r="CA51" i="8"/>
  <c r="BZ51" i="8"/>
  <c r="BY51" i="8" s="1"/>
  <c r="BW51" i="8"/>
  <c r="BG51" i="8"/>
  <c r="BE51" i="8"/>
  <c r="AO51" i="8"/>
  <c r="AM51" i="8"/>
  <c r="W51" i="8"/>
  <c r="U51" i="8"/>
  <c r="E51" i="8"/>
  <c r="DZ50" i="8"/>
  <c r="DW50" i="8"/>
  <c r="DV50" i="8"/>
  <c r="DU50" i="8"/>
  <c r="DT50" i="8"/>
  <c r="DS50" i="8"/>
  <c r="DR50" i="8"/>
  <c r="DQ50" i="8"/>
  <c r="DP50" i="8"/>
  <c r="DO50" i="8"/>
  <c r="DN50" i="8"/>
  <c r="DM50" i="8"/>
  <c r="DL50" i="8"/>
  <c r="DH50" i="8"/>
  <c r="DE50" i="8"/>
  <c r="DD50" i="8"/>
  <c r="DC50" i="8"/>
  <c r="DB50" i="8"/>
  <c r="DA50" i="8"/>
  <c r="CZ50" i="8"/>
  <c r="CY50" i="8"/>
  <c r="CX50" i="8"/>
  <c r="CW50" i="8"/>
  <c r="CV50" i="8"/>
  <c r="CU50" i="8"/>
  <c r="CT50" i="8"/>
  <c r="CR50" i="8"/>
  <c r="CP50" i="8"/>
  <c r="CM50" i="8"/>
  <c r="CL50" i="8"/>
  <c r="CK50" i="8"/>
  <c r="CJ50" i="8"/>
  <c r="CI50" i="8" s="1"/>
  <c r="CH50" i="8"/>
  <c r="CG50" i="8"/>
  <c r="CD50" i="8" s="1"/>
  <c r="CF50" i="8"/>
  <c r="CE50" i="8"/>
  <c r="CC50" i="8"/>
  <c r="CB50" i="8"/>
  <c r="BY50" i="8" s="1"/>
  <c r="CA50" i="8"/>
  <c r="BZ50" i="8"/>
  <c r="BW50" i="8"/>
  <c r="BG50" i="8"/>
  <c r="BE50" i="8"/>
  <c r="AO50" i="8"/>
  <c r="AM50" i="8"/>
  <c r="W50" i="8"/>
  <c r="U50" i="8"/>
  <c r="E50" i="8"/>
  <c r="DJ50" i="8" s="1"/>
  <c r="DW49" i="8"/>
  <c r="DV49" i="8"/>
  <c r="DU49" i="8"/>
  <c r="DT49" i="8"/>
  <c r="DS49" i="8"/>
  <c r="DR49" i="8"/>
  <c r="DQ49" i="8"/>
  <c r="DP49" i="8"/>
  <c r="DO49" i="8"/>
  <c r="DN49" i="8"/>
  <c r="DM49" i="8"/>
  <c r="DL49" i="8"/>
  <c r="DH49" i="8"/>
  <c r="DE49" i="8"/>
  <c r="DD49" i="8"/>
  <c r="DC49" i="8"/>
  <c r="DB49" i="8"/>
  <c r="DA49" i="8"/>
  <c r="CZ49" i="8"/>
  <c r="CY49" i="8"/>
  <c r="CX49" i="8"/>
  <c r="CW49" i="8"/>
  <c r="CV49" i="8"/>
  <c r="CU49" i="8"/>
  <c r="CT49" i="8"/>
  <c r="CP49" i="8"/>
  <c r="DZ49" i="8" s="1"/>
  <c r="CM49" i="8"/>
  <c r="CL49" i="8"/>
  <c r="CK49" i="8"/>
  <c r="CI49" i="8" s="1"/>
  <c r="CJ49" i="8"/>
  <c r="CH49" i="8"/>
  <c r="CG49" i="8"/>
  <c r="CF49" i="8"/>
  <c r="CE49" i="8"/>
  <c r="CD49" i="8" s="1"/>
  <c r="CC49" i="8"/>
  <c r="CB49" i="8"/>
  <c r="CA49" i="8"/>
  <c r="BY49" i="8" s="1"/>
  <c r="BZ49" i="8"/>
  <c r="BW49" i="8"/>
  <c r="BG49" i="8"/>
  <c r="BE49" i="8"/>
  <c r="AO49" i="8"/>
  <c r="AM49" i="8"/>
  <c r="W49" i="8"/>
  <c r="DJ49" i="8" s="1"/>
  <c r="U49" i="8"/>
  <c r="E49" i="8"/>
  <c r="DW48" i="8"/>
  <c r="DV48" i="8"/>
  <c r="DU48" i="8"/>
  <c r="DT48" i="8"/>
  <c r="DS48" i="8"/>
  <c r="DR48" i="8"/>
  <c r="DQ48" i="8"/>
  <c r="DP48" i="8"/>
  <c r="DO48" i="8"/>
  <c r="DN48" i="8"/>
  <c r="DM48" i="8"/>
  <c r="DL48" i="8"/>
  <c r="DJ48" i="8"/>
  <c r="DH48" i="8"/>
  <c r="DE48" i="8"/>
  <c r="DD48" i="8"/>
  <c r="DC48" i="8"/>
  <c r="DB48" i="8"/>
  <c r="DA48" i="8"/>
  <c r="CZ48" i="8"/>
  <c r="CY48" i="8"/>
  <c r="CX48" i="8"/>
  <c r="CW48" i="8"/>
  <c r="CV48" i="8"/>
  <c r="CU48" i="8"/>
  <c r="CT48" i="8"/>
  <c r="CP48" i="8"/>
  <c r="DZ48" i="8" s="1"/>
  <c r="CM48" i="8"/>
  <c r="CL48" i="8"/>
  <c r="CK48" i="8"/>
  <c r="CJ48" i="8"/>
  <c r="CH48" i="8"/>
  <c r="CG48" i="8"/>
  <c r="CF48" i="8"/>
  <c r="CE48" i="8"/>
  <c r="CD48" i="8" s="1"/>
  <c r="CC48" i="8"/>
  <c r="CB48" i="8"/>
  <c r="CA48" i="8"/>
  <c r="BZ48" i="8"/>
  <c r="BW48" i="8"/>
  <c r="BG48" i="8"/>
  <c r="BE48" i="8"/>
  <c r="AO48" i="8"/>
  <c r="AM48" i="8"/>
  <c r="W48" i="8"/>
  <c r="U48" i="8"/>
  <c r="E48" i="8"/>
  <c r="CR48" i="8" s="1"/>
  <c r="DZ47" i="8"/>
  <c r="DW47" i="8"/>
  <c r="DV47" i="8"/>
  <c r="DU47" i="8"/>
  <c r="DT47" i="8"/>
  <c r="DS47" i="8"/>
  <c r="DR47" i="8"/>
  <c r="DQ47" i="8"/>
  <c r="DP47" i="8"/>
  <c r="DO47" i="8"/>
  <c r="DN47" i="8"/>
  <c r="DM47" i="8"/>
  <c r="DL47" i="8"/>
  <c r="DJ47" i="8"/>
  <c r="DH47" i="8"/>
  <c r="DE47" i="8"/>
  <c r="DD47" i="8"/>
  <c r="DC47" i="8"/>
  <c r="DB47" i="8"/>
  <c r="DA47" i="8"/>
  <c r="CZ47" i="8"/>
  <c r="CY47" i="8"/>
  <c r="CX47" i="8"/>
  <c r="CW47" i="8"/>
  <c r="CV47" i="8"/>
  <c r="CU47" i="8"/>
  <c r="CT47" i="8"/>
  <c r="CR47" i="8"/>
  <c r="CP47" i="8"/>
  <c r="CM47" i="8"/>
  <c r="CL47" i="8"/>
  <c r="CI47" i="8" s="1"/>
  <c r="CK47" i="8"/>
  <c r="CJ47" i="8"/>
  <c r="CH47" i="8"/>
  <c r="CG47" i="8"/>
  <c r="CF47" i="8"/>
  <c r="CD47" i="8" s="1"/>
  <c r="CE47" i="8"/>
  <c r="CC47" i="8"/>
  <c r="CB47" i="8"/>
  <c r="CA47" i="8"/>
  <c r="BZ47" i="8"/>
  <c r="BY47" i="8"/>
  <c r="BW47" i="8"/>
  <c r="BG47" i="8"/>
  <c r="BE47" i="8"/>
  <c r="AO47" i="8"/>
  <c r="AM47" i="8"/>
  <c r="W47" i="8"/>
  <c r="U47" i="8"/>
  <c r="E47" i="8"/>
  <c r="DZ46" i="8"/>
  <c r="DW46" i="8"/>
  <c r="DV46" i="8"/>
  <c r="DU46" i="8"/>
  <c r="DT46" i="8"/>
  <c r="DS46" i="8"/>
  <c r="DR46" i="8"/>
  <c r="DQ46" i="8"/>
  <c r="DP46" i="8"/>
  <c r="DO46" i="8"/>
  <c r="DN46" i="8"/>
  <c r="DM46" i="8"/>
  <c r="DL46" i="8"/>
  <c r="DH46" i="8"/>
  <c r="DE46" i="8"/>
  <c r="DD46" i="8"/>
  <c r="DC46" i="8"/>
  <c r="DB46" i="8"/>
  <c r="DA46" i="8"/>
  <c r="CZ46" i="8"/>
  <c r="CY46" i="8"/>
  <c r="CX46" i="8"/>
  <c r="CW46" i="8"/>
  <c r="CV46" i="8"/>
  <c r="CU46" i="8"/>
  <c r="CT46" i="8"/>
  <c r="CP46" i="8"/>
  <c r="CM46" i="8"/>
  <c r="CL46" i="8"/>
  <c r="CK46" i="8"/>
  <c r="CJ46" i="8"/>
  <c r="CI46" i="8" s="1"/>
  <c r="CH46" i="8"/>
  <c r="CG46" i="8"/>
  <c r="CF46" i="8"/>
  <c r="CD46" i="8" s="1"/>
  <c r="CE46" i="8"/>
  <c r="CC46" i="8"/>
  <c r="CB46" i="8"/>
  <c r="BY46" i="8" s="1"/>
  <c r="CA46" i="8"/>
  <c r="BZ46" i="8"/>
  <c r="BW46" i="8"/>
  <c r="BG46" i="8"/>
  <c r="BE46" i="8"/>
  <c r="AO46" i="8"/>
  <c r="AM46" i="8"/>
  <c r="W46" i="8"/>
  <c r="U46" i="8"/>
  <c r="E46" i="8"/>
  <c r="DW45" i="8"/>
  <c r="DV45" i="8"/>
  <c r="DU45" i="8"/>
  <c r="DT45" i="8"/>
  <c r="DS45" i="8"/>
  <c r="DR45" i="8"/>
  <c r="DQ45" i="8"/>
  <c r="DP45" i="8"/>
  <c r="DO45" i="8"/>
  <c r="DN45" i="8"/>
  <c r="DM45" i="8"/>
  <c r="DL45" i="8"/>
  <c r="DJ45" i="8"/>
  <c r="DH45" i="8"/>
  <c r="DE45" i="8"/>
  <c r="DD45" i="8"/>
  <c r="DC45" i="8"/>
  <c r="DB45" i="8"/>
  <c r="DA45" i="8"/>
  <c r="CZ45" i="8"/>
  <c r="CY45" i="8"/>
  <c r="CX45" i="8"/>
  <c r="CW45" i="8"/>
  <c r="CV45" i="8"/>
  <c r="CU45" i="8"/>
  <c r="CT45" i="8"/>
  <c r="CR45" i="8"/>
  <c r="CP45" i="8"/>
  <c r="DZ45" i="8" s="1"/>
  <c r="CM45" i="8"/>
  <c r="CL45" i="8"/>
  <c r="CK45" i="8"/>
  <c r="CJ45" i="8"/>
  <c r="CI45" i="8"/>
  <c r="CH45" i="8"/>
  <c r="CG45" i="8"/>
  <c r="CF45" i="8"/>
  <c r="CE45" i="8"/>
  <c r="CD45" i="8"/>
  <c r="CC45" i="8"/>
  <c r="CB45" i="8"/>
  <c r="CA45" i="8"/>
  <c r="BZ45" i="8"/>
  <c r="BY45" i="8"/>
  <c r="BW45" i="8"/>
  <c r="BG45" i="8"/>
  <c r="BE45" i="8"/>
  <c r="AO45" i="8"/>
  <c r="AM45" i="8"/>
  <c r="W45" i="8"/>
  <c r="U45" i="8"/>
  <c r="E45" i="8"/>
  <c r="DW44" i="8"/>
  <c r="DV44" i="8"/>
  <c r="DU44" i="8"/>
  <c r="DT44" i="8"/>
  <c r="DS44" i="8"/>
  <c r="DR44" i="8"/>
  <c r="DQ44" i="8"/>
  <c r="DP44" i="8"/>
  <c r="DO44" i="8"/>
  <c r="DN44" i="8"/>
  <c r="DM44" i="8"/>
  <c r="DL44" i="8"/>
  <c r="DH44" i="8"/>
  <c r="DE44" i="8"/>
  <c r="DD44" i="8"/>
  <c r="DC44" i="8"/>
  <c r="DB44" i="8"/>
  <c r="DA44" i="8"/>
  <c r="CZ44" i="8"/>
  <c r="CY44" i="8"/>
  <c r="CX44" i="8"/>
  <c r="CW44" i="8"/>
  <c r="CV44" i="8"/>
  <c r="CU44" i="8"/>
  <c r="CT44" i="8"/>
  <c r="CP44" i="8"/>
  <c r="DZ44" i="8" s="1"/>
  <c r="CM44" i="8"/>
  <c r="CL44" i="8"/>
  <c r="CK44" i="8"/>
  <c r="CJ44" i="8"/>
  <c r="CI44" i="8" s="1"/>
  <c r="CH44" i="8"/>
  <c r="CG44" i="8"/>
  <c r="CF44" i="8"/>
  <c r="CE44" i="8"/>
  <c r="CC44" i="8"/>
  <c r="CB44" i="8"/>
  <c r="CA44" i="8"/>
  <c r="BZ44" i="8"/>
  <c r="BW44" i="8"/>
  <c r="BG44" i="8"/>
  <c r="BE44" i="8"/>
  <c r="AO44" i="8"/>
  <c r="AM44" i="8"/>
  <c r="W44" i="8"/>
  <c r="U44" i="8"/>
  <c r="E44" i="8"/>
  <c r="DW43" i="8"/>
  <c r="DV43" i="8"/>
  <c r="DU43" i="8"/>
  <c r="DT43" i="8"/>
  <c r="DS43" i="8"/>
  <c r="DR43" i="8"/>
  <c r="DQ43" i="8"/>
  <c r="DP43" i="8"/>
  <c r="DO43" i="8"/>
  <c r="DN43" i="8"/>
  <c r="DM43" i="8"/>
  <c r="DL43" i="8"/>
  <c r="DJ43" i="8"/>
  <c r="DH43" i="8"/>
  <c r="DE43" i="8"/>
  <c r="DD43" i="8"/>
  <c r="DC43" i="8"/>
  <c r="DB43" i="8"/>
  <c r="DA43" i="8"/>
  <c r="CZ43" i="8"/>
  <c r="CY43" i="8"/>
  <c r="CX43" i="8"/>
  <c r="CW43" i="8"/>
  <c r="CV43" i="8"/>
  <c r="CU43" i="8"/>
  <c r="CT43" i="8"/>
  <c r="CR43" i="8"/>
  <c r="CP43" i="8"/>
  <c r="DZ43" i="8" s="1"/>
  <c r="CM43" i="8"/>
  <c r="CL43" i="8"/>
  <c r="CI43" i="8" s="1"/>
  <c r="CK43" i="8"/>
  <c r="CJ43" i="8"/>
  <c r="CH43" i="8"/>
  <c r="CG43" i="8"/>
  <c r="CF43" i="8"/>
  <c r="CE43" i="8"/>
  <c r="CD43" i="8" s="1"/>
  <c r="CC43" i="8"/>
  <c r="CB43" i="8"/>
  <c r="CA43" i="8"/>
  <c r="BZ43" i="8"/>
  <c r="BW43" i="8"/>
  <c r="BG43" i="8"/>
  <c r="BE43" i="8"/>
  <c r="AO43" i="8"/>
  <c r="AM43" i="8"/>
  <c r="W43" i="8"/>
  <c r="U43" i="8"/>
  <c r="E43" i="8"/>
  <c r="DZ42" i="8"/>
  <c r="DW42" i="8"/>
  <c r="DV42" i="8"/>
  <c r="DU42" i="8"/>
  <c r="DT42" i="8"/>
  <c r="DS42" i="8"/>
  <c r="DR42" i="8"/>
  <c r="DQ42" i="8"/>
  <c r="DP42" i="8"/>
  <c r="DO42" i="8"/>
  <c r="DN42" i="8"/>
  <c r="DM42" i="8"/>
  <c r="DL42" i="8"/>
  <c r="DH42" i="8"/>
  <c r="DE42" i="8"/>
  <c r="DD42" i="8"/>
  <c r="DC42" i="8"/>
  <c r="DB42" i="8"/>
  <c r="DA42" i="8"/>
  <c r="CZ42" i="8"/>
  <c r="CY42" i="8"/>
  <c r="CX42" i="8"/>
  <c r="CW42" i="8"/>
  <c r="CV42" i="8"/>
  <c r="CU42" i="8"/>
  <c r="CT42" i="8"/>
  <c r="CP42" i="8"/>
  <c r="CM42" i="8"/>
  <c r="CL42" i="8"/>
  <c r="CK42" i="8"/>
  <c r="CJ42" i="8"/>
  <c r="CI42" i="8"/>
  <c r="CH42" i="8"/>
  <c r="CG42" i="8"/>
  <c r="CF42" i="8"/>
  <c r="CE42" i="8"/>
  <c r="CC42" i="8"/>
  <c r="BY42" i="8" s="1"/>
  <c r="CB42" i="8"/>
  <c r="CA42" i="8"/>
  <c r="BZ42" i="8"/>
  <c r="BW42" i="8"/>
  <c r="BG42" i="8"/>
  <c r="BE42" i="8"/>
  <c r="AO42" i="8"/>
  <c r="AM42" i="8"/>
  <c r="W42" i="8"/>
  <c r="U42" i="8"/>
  <c r="E42" i="8"/>
  <c r="DW41" i="8"/>
  <c r="DV41" i="8"/>
  <c r="DU41" i="8"/>
  <c r="DT41" i="8"/>
  <c r="DS41" i="8"/>
  <c r="DR41" i="8"/>
  <c r="DQ41" i="8"/>
  <c r="DP41" i="8"/>
  <c r="DO41" i="8"/>
  <c r="DN41" i="8"/>
  <c r="DM41" i="8"/>
  <c r="DL41" i="8"/>
  <c r="DH41" i="8"/>
  <c r="DE41" i="8"/>
  <c r="DD41" i="8"/>
  <c r="DC41" i="8"/>
  <c r="DB41" i="8"/>
  <c r="DA41" i="8"/>
  <c r="CZ41" i="8"/>
  <c r="CY41" i="8"/>
  <c r="CX41" i="8"/>
  <c r="CW41" i="8"/>
  <c r="CV41" i="8"/>
  <c r="CU41" i="8"/>
  <c r="CT41" i="8"/>
  <c r="CP41" i="8"/>
  <c r="DZ41" i="8" s="1"/>
  <c r="CM41" i="8"/>
  <c r="CL41" i="8"/>
  <c r="CK41" i="8"/>
  <c r="CJ41" i="8"/>
  <c r="CI41" i="8"/>
  <c r="CH41" i="8"/>
  <c r="CG41" i="8"/>
  <c r="CD41" i="8" s="1"/>
  <c r="CF41" i="8"/>
  <c r="CE41" i="8"/>
  <c r="CC41" i="8"/>
  <c r="CB41" i="8"/>
  <c r="CA41" i="8"/>
  <c r="BZ41" i="8"/>
  <c r="BY41" i="8" s="1"/>
  <c r="BW41" i="8"/>
  <c r="BG41" i="8"/>
  <c r="BE41" i="8"/>
  <c r="AO41" i="8"/>
  <c r="AM41" i="8"/>
  <c r="W41" i="8"/>
  <c r="U41" i="8"/>
  <c r="E41" i="8"/>
  <c r="DZ40" i="8"/>
  <c r="DW40" i="8"/>
  <c r="DV40" i="8"/>
  <c r="DU40" i="8"/>
  <c r="DT40" i="8"/>
  <c r="DS40" i="8"/>
  <c r="DR40" i="8"/>
  <c r="DQ40" i="8"/>
  <c r="DP40" i="8"/>
  <c r="DO40" i="8"/>
  <c r="DN40" i="8"/>
  <c r="DM40" i="8"/>
  <c r="DL40" i="8"/>
  <c r="DH40" i="8"/>
  <c r="DE40" i="8"/>
  <c r="DD40" i="8"/>
  <c r="DC40" i="8"/>
  <c r="DB40" i="8"/>
  <c r="DA40" i="8"/>
  <c r="CZ40" i="8"/>
  <c r="CY40" i="8"/>
  <c r="CX40" i="8"/>
  <c r="CW40" i="8"/>
  <c r="CV40" i="8"/>
  <c r="CU40" i="8"/>
  <c r="CT40" i="8"/>
  <c r="CP40" i="8"/>
  <c r="CM40" i="8"/>
  <c r="CL40" i="8"/>
  <c r="CK40" i="8"/>
  <c r="CJ40" i="8"/>
  <c r="CH40" i="8"/>
  <c r="CG40" i="8"/>
  <c r="CD40" i="8" s="1"/>
  <c r="CF40" i="8"/>
  <c r="CE40" i="8"/>
  <c r="CC40" i="8"/>
  <c r="CB40" i="8"/>
  <c r="CA40" i="8"/>
  <c r="BZ40" i="8"/>
  <c r="BY40" i="8" s="1"/>
  <c r="BW40" i="8"/>
  <c r="BG40" i="8"/>
  <c r="BE40" i="8"/>
  <c r="AO40" i="8"/>
  <c r="AM40" i="8"/>
  <c r="W40" i="8"/>
  <c r="U40" i="8"/>
  <c r="E40" i="8"/>
  <c r="DZ39" i="8"/>
  <c r="DW39" i="8"/>
  <c r="DV39" i="8"/>
  <c r="DU39" i="8"/>
  <c r="DT39" i="8"/>
  <c r="DS39" i="8"/>
  <c r="DR39" i="8"/>
  <c r="DQ39" i="8"/>
  <c r="DP39" i="8"/>
  <c r="DO39" i="8"/>
  <c r="DN39" i="8"/>
  <c r="DM39" i="8"/>
  <c r="DL39" i="8"/>
  <c r="DH39" i="8"/>
  <c r="DE39" i="8"/>
  <c r="DD39" i="8"/>
  <c r="DC39" i="8"/>
  <c r="DB39" i="8"/>
  <c r="DA39" i="8"/>
  <c r="CZ39" i="8"/>
  <c r="CY39" i="8"/>
  <c r="CX39" i="8"/>
  <c r="CW39" i="8"/>
  <c r="CV39" i="8"/>
  <c r="CU39" i="8"/>
  <c r="CT39" i="8"/>
  <c r="CP39" i="8"/>
  <c r="CM39" i="8"/>
  <c r="CL39" i="8"/>
  <c r="CI39" i="8" s="1"/>
  <c r="CK39" i="8"/>
  <c r="CJ39" i="8"/>
  <c r="CH39" i="8"/>
  <c r="CG39" i="8"/>
  <c r="CF39" i="8"/>
  <c r="CE39" i="8"/>
  <c r="CC39" i="8"/>
  <c r="CB39" i="8"/>
  <c r="CA39" i="8"/>
  <c r="BY39" i="8" s="1"/>
  <c r="BZ39" i="8"/>
  <c r="BW39" i="8"/>
  <c r="BG39" i="8"/>
  <c r="BE39" i="8"/>
  <c r="AO39" i="8"/>
  <c r="AM39" i="8"/>
  <c r="W39" i="8"/>
  <c r="CR39" i="8" s="1"/>
  <c r="U39" i="8"/>
  <c r="E39" i="8"/>
  <c r="DZ38" i="8"/>
  <c r="DW38" i="8"/>
  <c r="DV38" i="8"/>
  <c r="DU38" i="8"/>
  <c r="DT38" i="8"/>
  <c r="DS38" i="8"/>
  <c r="DR38" i="8"/>
  <c r="DQ38" i="8"/>
  <c r="DP38" i="8"/>
  <c r="DO38" i="8"/>
  <c r="DN38" i="8"/>
  <c r="DM38" i="8"/>
  <c r="DL38" i="8"/>
  <c r="DH38" i="8"/>
  <c r="DE38" i="8"/>
  <c r="DD38" i="8"/>
  <c r="DC38" i="8"/>
  <c r="DB38" i="8"/>
  <c r="DA38" i="8"/>
  <c r="CZ38" i="8"/>
  <c r="CY38" i="8"/>
  <c r="CX38" i="8"/>
  <c r="CW38" i="8"/>
  <c r="CV38" i="8"/>
  <c r="CU38" i="8"/>
  <c r="CT38" i="8"/>
  <c r="CP38" i="8"/>
  <c r="CM38" i="8"/>
  <c r="CL38" i="8"/>
  <c r="CK38" i="8"/>
  <c r="CJ38" i="8"/>
  <c r="CH38" i="8"/>
  <c r="CG38" i="8"/>
  <c r="CF38" i="8"/>
  <c r="CE38" i="8"/>
  <c r="CD38" i="8"/>
  <c r="CC38" i="8"/>
  <c r="CB38" i="8"/>
  <c r="BY38" i="8" s="1"/>
  <c r="CA38" i="8"/>
  <c r="BZ38" i="8"/>
  <c r="BW38" i="8"/>
  <c r="BG38" i="8"/>
  <c r="BE38" i="8"/>
  <c r="AO38" i="8"/>
  <c r="AM38" i="8"/>
  <c r="W38" i="8"/>
  <c r="U38" i="8"/>
  <c r="E38" i="8"/>
  <c r="DW37" i="8"/>
  <c r="DV37" i="8"/>
  <c r="DU37" i="8"/>
  <c r="DT37" i="8"/>
  <c r="DS37" i="8"/>
  <c r="DR37" i="8"/>
  <c r="DQ37" i="8"/>
  <c r="DP37" i="8"/>
  <c r="DO37" i="8"/>
  <c r="DN37" i="8"/>
  <c r="DM37" i="8"/>
  <c r="DL37" i="8"/>
  <c r="DH37" i="8"/>
  <c r="DE37" i="8"/>
  <c r="DD37" i="8"/>
  <c r="DC37" i="8"/>
  <c r="DB37" i="8"/>
  <c r="DA37" i="8"/>
  <c r="CZ37" i="8"/>
  <c r="CY37" i="8"/>
  <c r="CX37" i="8"/>
  <c r="CW37" i="8"/>
  <c r="CV37" i="8"/>
  <c r="CU37" i="8"/>
  <c r="CT37" i="8"/>
  <c r="CP37" i="8"/>
  <c r="DZ37" i="8" s="1"/>
  <c r="CM37" i="8"/>
  <c r="CL37" i="8"/>
  <c r="CK37" i="8"/>
  <c r="CI37" i="8" s="1"/>
  <c r="CJ37" i="8"/>
  <c r="CH37" i="8"/>
  <c r="CG37" i="8"/>
  <c r="CD37" i="8" s="1"/>
  <c r="CF37" i="8"/>
  <c r="CE37" i="8"/>
  <c r="CC37" i="8"/>
  <c r="CB37" i="8"/>
  <c r="CA37" i="8"/>
  <c r="BZ37" i="8"/>
  <c r="BW37" i="8"/>
  <c r="BG37" i="8"/>
  <c r="BE37" i="8"/>
  <c r="AO37" i="8"/>
  <c r="AM37" i="8"/>
  <c r="W37" i="8"/>
  <c r="U37" i="8"/>
  <c r="E37" i="8"/>
  <c r="DZ36" i="8"/>
  <c r="DW36" i="8"/>
  <c r="DV36" i="8"/>
  <c r="DU36" i="8"/>
  <c r="DT36" i="8"/>
  <c r="DS36" i="8"/>
  <c r="DR36" i="8"/>
  <c r="DQ36" i="8"/>
  <c r="DP36" i="8"/>
  <c r="DO36" i="8"/>
  <c r="DN36" i="8"/>
  <c r="DM36" i="8"/>
  <c r="DL36" i="8"/>
  <c r="DJ36" i="8"/>
  <c r="DH36" i="8"/>
  <c r="DE36" i="8"/>
  <c r="DD36" i="8"/>
  <c r="DC36" i="8"/>
  <c r="DB36" i="8"/>
  <c r="DA36" i="8"/>
  <c r="CZ36" i="8"/>
  <c r="CY36" i="8"/>
  <c r="CX36" i="8"/>
  <c r="CW36" i="8"/>
  <c r="CV36" i="8"/>
  <c r="CU36" i="8"/>
  <c r="CT36" i="8"/>
  <c r="CR36" i="8"/>
  <c r="CP36" i="8"/>
  <c r="CM36" i="8"/>
  <c r="CL36" i="8"/>
  <c r="CK36" i="8"/>
  <c r="CJ36" i="8"/>
  <c r="CI36" i="8" s="1"/>
  <c r="CH36" i="8"/>
  <c r="CG36" i="8"/>
  <c r="CF36" i="8"/>
  <c r="CE36" i="8"/>
  <c r="CD36" i="8"/>
  <c r="CC36" i="8"/>
  <c r="CB36" i="8"/>
  <c r="CA36" i="8"/>
  <c r="BZ36" i="8"/>
  <c r="BW36" i="8"/>
  <c r="BG36" i="8"/>
  <c r="BE36" i="8"/>
  <c r="AO36" i="8"/>
  <c r="AM36" i="8"/>
  <c r="W36" i="8"/>
  <c r="U36" i="8"/>
  <c r="E36" i="8"/>
  <c r="DW35" i="8"/>
  <c r="DV35" i="8"/>
  <c r="DU35" i="8"/>
  <c r="DT35" i="8"/>
  <c r="DS35" i="8"/>
  <c r="DR35" i="8"/>
  <c r="DQ35" i="8"/>
  <c r="DP35" i="8"/>
  <c r="DO35" i="8"/>
  <c r="DN35" i="8"/>
  <c r="DM35" i="8"/>
  <c r="DL35" i="8"/>
  <c r="DJ35" i="8"/>
  <c r="DH35" i="8"/>
  <c r="DE35" i="8"/>
  <c r="DD35" i="8"/>
  <c r="DC35" i="8"/>
  <c r="DB35" i="8"/>
  <c r="DA35" i="8"/>
  <c r="CZ35" i="8"/>
  <c r="CY35" i="8"/>
  <c r="CX35" i="8"/>
  <c r="CW35" i="8"/>
  <c r="CV35" i="8"/>
  <c r="CU35" i="8"/>
  <c r="CT35" i="8"/>
  <c r="CP35" i="8"/>
  <c r="DZ35" i="8" s="1"/>
  <c r="CM35" i="8"/>
  <c r="CL35" i="8"/>
  <c r="CK35" i="8"/>
  <c r="CJ35" i="8"/>
  <c r="CH35" i="8"/>
  <c r="CG35" i="8"/>
  <c r="CF35" i="8"/>
  <c r="CE35" i="8"/>
  <c r="CC35" i="8"/>
  <c r="CB35" i="8"/>
  <c r="CA35" i="8"/>
  <c r="BZ35" i="8"/>
  <c r="BY35" i="8" s="1"/>
  <c r="BW35" i="8"/>
  <c r="BG35" i="8"/>
  <c r="BE35" i="8"/>
  <c r="AO35" i="8"/>
  <c r="AM35" i="8"/>
  <c r="W35" i="8"/>
  <c r="U35" i="8"/>
  <c r="E35" i="8"/>
  <c r="CR35" i="8" s="1"/>
  <c r="DZ34" i="8"/>
  <c r="DW34" i="8"/>
  <c r="DV34" i="8"/>
  <c r="DU34" i="8"/>
  <c r="DT34" i="8"/>
  <c r="DS34" i="8"/>
  <c r="DR34" i="8"/>
  <c r="DQ34" i="8"/>
  <c r="DP34" i="8"/>
  <c r="DO34" i="8"/>
  <c r="DN34" i="8"/>
  <c r="DM34" i="8"/>
  <c r="DL34" i="8"/>
  <c r="DH34" i="8"/>
  <c r="DE34" i="8"/>
  <c r="DD34" i="8"/>
  <c r="DC34" i="8"/>
  <c r="DB34" i="8"/>
  <c r="DA34" i="8"/>
  <c r="CZ34" i="8"/>
  <c r="CY34" i="8"/>
  <c r="CX34" i="8"/>
  <c r="CW34" i="8"/>
  <c r="CV34" i="8"/>
  <c r="CU34" i="8"/>
  <c r="CT34" i="8"/>
  <c r="CP34" i="8"/>
  <c r="CM34" i="8"/>
  <c r="CL34" i="8"/>
  <c r="CK34" i="8"/>
  <c r="CJ34" i="8"/>
  <c r="CH34" i="8"/>
  <c r="CG34" i="8"/>
  <c r="CF34" i="8"/>
  <c r="CE34" i="8"/>
  <c r="CD34" i="8"/>
  <c r="CC34" i="8"/>
  <c r="CB34" i="8"/>
  <c r="CA34" i="8"/>
  <c r="BZ34" i="8"/>
  <c r="BY34" i="8"/>
  <c r="BW34" i="8"/>
  <c r="BG34" i="8"/>
  <c r="BE34" i="8"/>
  <c r="AO34" i="8"/>
  <c r="AM34" i="8"/>
  <c r="W34" i="8"/>
  <c r="CR34" i="8" s="1"/>
  <c r="U34" i="8"/>
  <c r="E34" i="8"/>
  <c r="DW33" i="8"/>
  <c r="DV33" i="8"/>
  <c r="DU33" i="8"/>
  <c r="DT33" i="8"/>
  <c r="DS33" i="8"/>
  <c r="DR33" i="8"/>
  <c r="DQ33" i="8"/>
  <c r="DP33" i="8"/>
  <c r="DO33" i="8"/>
  <c r="DN33" i="8"/>
  <c r="DM33" i="8"/>
  <c r="DL33" i="8"/>
  <c r="DJ33" i="8"/>
  <c r="DH33" i="8"/>
  <c r="DE33" i="8"/>
  <c r="DD33" i="8"/>
  <c r="DC33" i="8"/>
  <c r="DB33" i="8"/>
  <c r="DA33" i="8"/>
  <c r="CZ33" i="8"/>
  <c r="CY33" i="8"/>
  <c r="CX33" i="8"/>
  <c r="CW33" i="8"/>
  <c r="CV33" i="8"/>
  <c r="CU33" i="8"/>
  <c r="CT33" i="8"/>
  <c r="CR33" i="8"/>
  <c r="CP33" i="8"/>
  <c r="DZ33" i="8" s="1"/>
  <c r="CM33" i="8"/>
  <c r="CL33" i="8"/>
  <c r="CK33" i="8"/>
  <c r="CI33" i="8" s="1"/>
  <c r="CJ33" i="8"/>
  <c r="CH33" i="8"/>
  <c r="CG33" i="8"/>
  <c r="CF33" i="8"/>
  <c r="CE33" i="8"/>
  <c r="CD33" i="8"/>
  <c r="CC33" i="8"/>
  <c r="CB33" i="8"/>
  <c r="CA33" i="8"/>
  <c r="BZ33" i="8"/>
  <c r="BW33" i="8"/>
  <c r="BG33" i="8"/>
  <c r="BE33" i="8"/>
  <c r="AO33" i="8"/>
  <c r="AM33" i="8"/>
  <c r="W33" i="8"/>
  <c r="U33" i="8"/>
  <c r="E33" i="8"/>
  <c r="DZ32" i="8"/>
  <c r="DW32" i="8"/>
  <c r="DV32" i="8"/>
  <c r="DU32" i="8"/>
  <c r="DT32" i="8"/>
  <c r="DS32" i="8"/>
  <c r="DR32" i="8"/>
  <c r="DQ32" i="8"/>
  <c r="DP32" i="8"/>
  <c r="DO32" i="8"/>
  <c r="DN32" i="8"/>
  <c r="DM32" i="8"/>
  <c r="DL32" i="8"/>
  <c r="DJ32" i="8"/>
  <c r="DH32" i="8"/>
  <c r="DE32" i="8"/>
  <c r="DD32" i="8"/>
  <c r="DC32" i="8"/>
  <c r="DB32" i="8"/>
  <c r="DA32" i="8"/>
  <c r="CZ32" i="8"/>
  <c r="CY32" i="8"/>
  <c r="CX32" i="8"/>
  <c r="CW32" i="8"/>
  <c r="CV32" i="8"/>
  <c r="CU32" i="8"/>
  <c r="CT32" i="8"/>
  <c r="CP32" i="8"/>
  <c r="CM32" i="8"/>
  <c r="CL32" i="8"/>
  <c r="CK32" i="8"/>
  <c r="CJ32" i="8"/>
  <c r="CH32" i="8"/>
  <c r="CG32" i="8"/>
  <c r="CD32" i="8" s="1"/>
  <c r="CF32" i="8"/>
  <c r="CE32" i="8"/>
  <c r="CC32" i="8"/>
  <c r="BY32" i="8" s="1"/>
  <c r="CB32" i="8"/>
  <c r="CA32" i="8"/>
  <c r="BZ32" i="8"/>
  <c r="BW32" i="8"/>
  <c r="BG32" i="8"/>
  <c r="BE32" i="8"/>
  <c r="AO32" i="8"/>
  <c r="AM32" i="8"/>
  <c r="W32" i="8"/>
  <c r="U32" i="8"/>
  <c r="E32" i="8"/>
  <c r="CR32" i="8" s="1"/>
  <c r="DW31" i="8"/>
  <c r="DV31" i="8"/>
  <c r="DU31" i="8"/>
  <c r="DT31" i="8"/>
  <c r="DS31" i="8"/>
  <c r="DR31" i="8"/>
  <c r="DQ31" i="8"/>
  <c r="DP31" i="8"/>
  <c r="DO31" i="8"/>
  <c r="DN31" i="8"/>
  <c r="DM31" i="8"/>
  <c r="DL31" i="8"/>
  <c r="DH31" i="8"/>
  <c r="DE31" i="8"/>
  <c r="DD31" i="8"/>
  <c r="DC31" i="8"/>
  <c r="DB31" i="8"/>
  <c r="DA31" i="8"/>
  <c r="CZ31" i="8"/>
  <c r="CY31" i="8"/>
  <c r="CX31" i="8"/>
  <c r="CW31" i="8"/>
  <c r="CV31" i="8"/>
  <c r="CU31" i="8"/>
  <c r="CT31" i="8"/>
  <c r="CP31" i="8"/>
  <c r="DZ31" i="8" s="1"/>
  <c r="CM31" i="8"/>
  <c r="CL31" i="8"/>
  <c r="CK31" i="8"/>
  <c r="CI31" i="8" s="1"/>
  <c r="CJ31" i="8"/>
  <c r="CH31" i="8"/>
  <c r="CG31" i="8"/>
  <c r="CF31" i="8"/>
  <c r="CD31" i="8" s="1"/>
  <c r="CE31" i="8"/>
  <c r="CC31" i="8"/>
  <c r="CB31" i="8"/>
  <c r="CA31" i="8"/>
  <c r="BZ31" i="8"/>
  <c r="BY31" i="8" s="1"/>
  <c r="BW31" i="8"/>
  <c r="BG31" i="8"/>
  <c r="BE31" i="8"/>
  <c r="AO31" i="8"/>
  <c r="AM31" i="8"/>
  <c r="W31" i="8"/>
  <c r="U31" i="8"/>
  <c r="E31" i="8"/>
  <c r="CR31" i="8" s="1"/>
  <c r="DZ30" i="8"/>
  <c r="DW30" i="8"/>
  <c r="DV30" i="8"/>
  <c r="DU30" i="8"/>
  <c r="DT30" i="8"/>
  <c r="DS30" i="8"/>
  <c r="DR30" i="8"/>
  <c r="DQ30" i="8"/>
  <c r="DP30" i="8"/>
  <c r="DO30" i="8"/>
  <c r="DN30" i="8"/>
  <c r="DM30" i="8"/>
  <c r="DL30" i="8"/>
  <c r="DH30" i="8"/>
  <c r="DE30" i="8"/>
  <c r="DD30" i="8"/>
  <c r="DC30" i="8"/>
  <c r="DB30" i="8"/>
  <c r="DA30" i="8"/>
  <c r="CZ30" i="8"/>
  <c r="CY30" i="8"/>
  <c r="CX30" i="8"/>
  <c r="CW30" i="8"/>
  <c r="CV30" i="8"/>
  <c r="CU30" i="8"/>
  <c r="CT30" i="8"/>
  <c r="CR30" i="8"/>
  <c r="CP30" i="8"/>
  <c r="CM30" i="8"/>
  <c r="CL30" i="8"/>
  <c r="CK30" i="8"/>
  <c r="CJ30" i="8"/>
  <c r="CH30" i="8"/>
  <c r="CG30" i="8"/>
  <c r="CF30" i="8"/>
  <c r="CE30" i="8"/>
  <c r="CD30" i="8" s="1"/>
  <c r="CC30" i="8"/>
  <c r="CB30" i="8"/>
  <c r="CA30" i="8"/>
  <c r="BZ30" i="8"/>
  <c r="BY30" i="8"/>
  <c r="BW30" i="8"/>
  <c r="BG30" i="8"/>
  <c r="BE30" i="8"/>
  <c r="AO30" i="8"/>
  <c r="AM30" i="8"/>
  <c r="W30" i="8"/>
  <c r="U30" i="8"/>
  <c r="E30" i="8"/>
  <c r="DW29" i="8"/>
  <c r="DV29" i="8"/>
  <c r="DU29" i="8"/>
  <c r="DT29" i="8"/>
  <c r="DS29" i="8"/>
  <c r="DR29" i="8"/>
  <c r="DQ29" i="8"/>
  <c r="DP29" i="8"/>
  <c r="DO29" i="8"/>
  <c r="DN29" i="8"/>
  <c r="DM29" i="8"/>
  <c r="DL29" i="8"/>
  <c r="DH29" i="8"/>
  <c r="DE29" i="8"/>
  <c r="DD29" i="8"/>
  <c r="DC29" i="8"/>
  <c r="DB29" i="8"/>
  <c r="DA29" i="8"/>
  <c r="CZ29" i="8"/>
  <c r="CY29" i="8"/>
  <c r="CX29" i="8"/>
  <c r="CW29" i="8"/>
  <c r="CV29" i="8"/>
  <c r="CU29" i="8"/>
  <c r="CT29" i="8"/>
  <c r="CP29" i="8"/>
  <c r="DZ29" i="8" s="1"/>
  <c r="CM29" i="8"/>
  <c r="CL29" i="8"/>
  <c r="CK29" i="8"/>
  <c r="CJ29" i="8"/>
  <c r="CI29" i="8"/>
  <c r="CH29" i="8"/>
  <c r="CG29" i="8"/>
  <c r="CF29" i="8"/>
  <c r="CE29" i="8"/>
  <c r="CD29" i="8"/>
  <c r="CC29" i="8"/>
  <c r="CB29" i="8"/>
  <c r="CA29" i="8"/>
  <c r="BZ29" i="8"/>
  <c r="BW29" i="8"/>
  <c r="BG29" i="8"/>
  <c r="BE29" i="8"/>
  <c r="AO29" i="8"/>
  <c r="AM29" i="8"/>
  <c r="W29" i="8"/>
  <c r="U29" i="8"/>
  <c r="E29" i="8"/>
  <c r="DV28" i="8"/>
  <c r="DU28" i="8"/>
  <c r="DP28" i="8"/>
  <c r="DM28" i="8"/>
  <c r="DH28" i="8"/>
  <c r="CZ28" i="8"/>
  <c r="CW28" i="8"/>
  <c r="CU28" i="8"/>
  <c r="CT28" i="8"/>
  <c r="CP28" i="8"/>
  <c r="CM28" i="8"/>
  <c r="CG28" i="8"/>
  <c r="CA28" i="8"/>
  <c r="BZ28" i="8"/>
  <c r="BW28" i="8"/>
  <c r="BT28" i="8"/>
  <c r="BS28" i="8"/>
  <c r="BR28" i="8"/>
  <c r="BQ28" i="8"/>
  <c r="BP28" i="8"/>
  <c r="BO28" i="8"/>
  <c r="BN28" i="8"/>
  <c r="BM28" i="8"/>
  <c r="BL28" i="8"/>
  <c r="BK28" i="8"/>
  <c r="BJ28" i="8"/>
  <c r="BI28" i="8"/>
  <c r="BG28" i="8"/>
  <c r="BE28" i="8"/>
  <c r="BB28" i="8"/>
  <c r="BA28" i="8"/>
  <c r="AO28" i="8" s="1"/>
  <c r="AZ28" i="8"/>
  <c r="AY28" i="8"/>
  <c r="AX28" i="8"/>
  <c r="AW28" i="8"/>
  <c r="CL28" i="8" s="1"/>
  <c r="AV28" i="8"/>
  <c r="AU28" i="8"/>
  <c r="CK28" i="8" s="1"/>
  <c r="CI28" i="8" s="1"/>
  <c r="AT28" i="8"/>
  <c r="AS28" i="8"/>
  <c r="AR28" i="8"/>
  <c r="CJ28" i="8" s="1"/>
  <c r="AQ28" i="8"/>
  <c r="AM28" i="8"/>
  <c r="AJ28" i="8"/>
  <c r="DW28" i="8" s="1"/>
  <c r="AI28" i="8"/>
  <c r="AI18" i="8" s="1"/>
  <c r="AI18" i="2" s="1"/>
  <c r="AH28" i="8"/>
  <c r="AG28" i="8"/>
  <c r="AF28" i="8"/>
  <c r="AE28" i="8"/>
  <c r="AD28" i="8"/>
  <c r="AC28" i="8"/>
  <c r="AB28" i="8"/>
  <c r="CF28" i="8" s="1"/>
  <c r="AA28" i="8"/>
  <c r="Z28" i="8"/>
  <c r="Y28" i="8"/>
  <c r="W28" i="8"/>
  <c r="U28" i="8"/>
  <c r="R28" i="8"/>
  <c r="DE28" i="8" s="1"/>
  <c r="Q28" i="8"/>
  <c r="DD28" i="8" s="1"/>
  <c r="P28" i="8"/>
  <c r="O28" i="8"/>
  <c r="N28" i="8"/>
  <c r="M28" i="8"/>
  <c r="L28" i="8"/>
  <c r="K28" i="8"/>
  <c r="CX28" i="8" s="1"/>
  <c r="J28" i="8"/>
  <c r="I28" i="8"/>
  <c r="H28" i="8"/>
  <c r="G28" i="8"/>
  <c r="DW27" i="8"/>
  <c r="DV27" i="8"/>
  <c r="DU27" i="8"/>
  <c r="DT27" i="8"/>
  <c r="DS27" i="8"/>
  <c r="DR27" i="8"/>
  <c r="DQ27" i="8"/>
  <c r="DP27" i="8"/>
  <c r="DO27" i="8"/>
  <c r="DN27" i="8"/>
  <c r="DM27" i="8"/>
  <c r="DL27" i="8"/>
  <c r="DH27" i="8"/>
  <c r="DE27" i="8"/>
  <c r="DD27" i="8"/>
  <c r="DC27" i="8"/>
  <c r="DB27" i="8"/>
  <c r="DA27" i="8"/>
  <c r="CZ27" i="8"/>
  <c r="CY27" i="8"/>
  <c r="CX27" i="8"/>
  <c r="CW27" i="8"/>
  <c r="CV27" i="8"/>
  <c r="CU27" i="8"/>
  <c r="CT27" i="8"/>
  <c r="CP27" i="8"/>
  <c r="CM27" i="8"/>
  <c r="CL27" i="8"/>
  <c r="CK27" i="8"/>
  <c r="CJ27" i="8"/>
  <c r="CI27" i="8"/>
  <c r="CH27" i="8"/>
  <c r="CG27" i="8"/>
  <c r="CF27" i="8"/>
  <c r="CD27" i="8" s="1"/>
  <c r="CE27" i="8"/>
  <c r="CC27" i="8"/>
  <c r="CB27" i="8"/>
  <c r="CA27" i="8"/>
  <c r="BZ27" i="8"/>
  <c r="BW27" i="8"/>
  <c r="BG27" i="8"/>
  <c r="BE27" i="8"/>
  <c r="AO27" i="8"/>
  <c r="AM27" i="8"/>
  <c r="W27" i="8"/>
  <c r="U27" i="8"/>
  <c r="E27" i="8"/>
  <c r="DW26" i="8"/>
  <c r="DV26" i="8"/>
  <c r="DU26" i="8"/>
  <c r="DT26" i="8"/>
  <c r="DS26" i="8"/>
  <c r="DR26" i="8"/>
  <c r="DQ26" i="8"/>
  <c r="DP26" i="8"/>
  <c r="DO26" i="8"/>
  <c r="DN26" i="8"/>
  <c r="DM26" i="8"/>
  <c r="DL26" i="8"/>
  <c r="DJ26" i="8"/>
  <c r="DH26" i="8"/>
  <c r="DE26" i="8"/>
  <c r="DD26" i="8"/>
  <c r="DC26" i="8"/>
  <c r="DB26" i="8"/>
  <c r="DA26" i="8"/>
  <c r="CZ26" i="8"/>
  <c r="CY26" i="8"/>
  <c r="CX26" i="8"/>
  <c r="CW26" i="8"/>
  <c r="CV26" i="8"/>
  <c r="CU26" i="8"/>
  <c r="CT26" i="8"/>
  <c r="CR26" i="8"/>
  <c r="CP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BY26" i="8" s="1"/>
  <c r="BW26" i="8"/>
  <c r="BG26" i="8"/>
  <c r="BE26" i="8"/>
  <c r="AO26" i="8"/>
  <c r="AM26" i="8"/>
  <c r="W26" i="8"/>
  <c r="U26" i="8"/>
  <c r="E26" i="8"/>
  <c r="DW25" i="8"/>
  <c r="DV25" i="8"/>
  <c r="DU25" i="8"/>
  <c r="DT25" i="8"/>
  <c r="DS25" i="8"/>
  <c r="DR25" i="8"/>
  <c r="DQ25" i="8"/>
  <c r="DP25" i="8"/>
  <c r="DO25" i="8"/>
  <c r="DN25" i="8"/>
  <c r="DM25" i="8"/>
  <c r="DL25" i="8"/>
  <c r="DH25" i="8"/>
  <c r="DE25" i="8"/>
  <c r="DD25" i="8"/>
  <c r="DC25" i="8"/>
  <c r="DB25" i="8"/>
  <c r="DA25" i="8"/>
  <c r="CZ25" i="8"/>
  <c r="CY25" i="8"/>
  <c r="CX25" i="8"/>
  <c r="CW25" i="8"/>
  <c r="CV25" i="8"/>
  <c r="CU25" i="8"/>
  <c r="CT25" i="8"/>
  <c r="CP25" i="8"/>
  <c r="CM25" i="8"/>
  <c r="CL25" i="8"/>
  <c r="CI25" i="8" s="1"/>
  <c r="CK25" i="8"/>
  <c r="CJ25" i="8"/>
  <c r="CH25" i="8"/>
  <c r="CD25" i="8" s="1"/>
  <c r="CG25" i="8"/>
  <c r="CF25" i="8"/>
  <c r="CE25" i="8"/>
  <c r="CC25" i="8"/>
  <c r="BY25" i="8" s="1"/>
  <c r="CB25" i="8"/>
  <c r="CA25" i="8"/>
  <c r="BZ25" i="8"/>
  <c r="BW25" i="8"/>
  <c r="BG25" i="8"/>
  <c r="BE25" i="8"/>
  <c r="AO25" i="8"/>
  <c r="AM25" i="8"/>
  <c r="W25" i="8"/>
  <c r="U25" i="8"/>
  <c r="E25" i="8"/>
  <c r="A25" i="8"/>
  <c r="DS24" i="8"/>
  <c r="DR24" i="8"/>
  <c r="DO24" i="8"/>
  <c r="DH24" i="8"/>
  <c r="DB24" i="8"/>
  <c r="CZ24" i="8"/>
  <c r="CX24" i="8"/>
  <c r="CW24" i="8"/>
  <c r="CP24" i="8"/>
  <c r="CM24" i="8"/>
  <c r="CG24" i="8"/>
  <c r="CB24" i="8"/>
  <c r="BW24" i="8"/>
  <c r="BT24" i="8"/>
  <c r="BS24" i="8"/>
  <c r="BR24" i="8"/>
  <c r="BQ24" i="8"/>
  <c r="BP24" i="8"/>
  <c r="BP18" i="8" s="1"/>
  <c r="BP118" i="8" s="1"/>
  <c r="BO24" i="8"/>
  <c r="BN24" i="8"/>
  <c r="BM24" i="8"/>
  <c r="BM18" i="8" s="1"/>
  <c r="BM118" i="8" s="1"/>
  <c r="BL24" i="8"/>
  <c r="BK24" i="8"/>
  <c r="BJ24" i="8"/>
  <c r="BI24" i="8"/>
  <c r="BE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M24" i="8"/>
  <c r="AJ24" i="8"/>
  <c r="AI24" i="8"/>
  <c r="AH24" i="8"/>
  <c r="AG24" i="8"/>
  <c r="AF24" i="8"/>
  <c r="AE24" i="8"/>
  <c r="AD24" i="8"/>
  <c r="AC24" i="8"/>
  <c r="AB24" i="8"/>
  <c r="AA24" i="8"/>
  <c r="AA18" i="8" s="1"/>
  <c r="Z24" i="8"/>
  <c r="Y24" i="8"/>
  <c r="U24" i="8"/>
  <c r="R24" i="8"/>
  <c r="DW24" i="8" s="1"/>
  <c r="Q24" i="8"/>
  <c r="P24" i="8"/>
  <c r="O24" i="8"/>
  <c r="DT24" i="8" s="1"/>
  <c r="N24" i="8"/>
  <c r="DA24" i="8" s="1"/>
  <c r="M24" i="8"/>
  <c r="L24" i="8"/>
  <c r="K24" i="8"/>
  <c r="J24" i="8"/>
  <c r="I24" i="8"/>
  <c r="H24" i="8"/>
  <c r="G24" i="8"/>
  <c r="DW23" i="8"/>
  <c r="DV23" i="8"/>
  <c r="DU23" i="8"/>
  <c r="DT23" i="8"/>
  <c r="DS23" i="8"/>
  <c r="DR23" i="8"/>
  <c r="DQ23" i="8"/>
  <c r="DP23" i="8"/>
  <c r="DO23" i="8"/>
  <c r="DN23" i="8"/>
  <c r="DM23" i="8"/>
  <c r="DL23" i="8"/>
  <c r="DJ23" i="8"/>
  <c r="DH23" i="8"/>
  <c r="DE23" i="8"/>
  <c r="DD23" i="8"/>
  <c r="DC23" i="8"/>
  <c r="DB23" i="8"/>
  <c r="DA23" i="8"/>
  <c r="CZ23" i="8"/>
  <c r="CY23" i="8"/>
  <c r="CX23" i="8"/>
  <c r="CW23" i="8"/>
  <c r="CV23" i="8"/>
  <c r="CU23" i="8"/>
  <c r="CT23" i="8"/>
  <c r="CR23" i="8"/>
  <c r="CP23" i="8"/>
  <c r="CM23" i="8"/>
  <c r="CL23" i="8"/>
  <c r="CK23" i="8"/>
  <c r="CJ23" i="8"/>
  <c r="CI23" i="8" s="1"/>
  <c r="CH23" i="8"/>
  <c r="CG23" i="8"/>
  <c r="CF23" i="8"/>
  <c r="CE23" i="8"/>
  <c r="CC23" i="8"/>
  <c r="CB23" i="8"/>
  <c r="CA23" i="8"/>
  <c r="BZ23" i="8"/>
  <c r="BY23" i="8" s="1"/>
  <c r="BW23" i="8"/>
  <c r="BG23" i="8"/>
  <c r="BE23" i="8"/>
  <c r="AO23" i="8"/>
  <c r="AM23" i="8"/>
  <c r="W23" i="8"/>
  <c r="U23" i="8"/>
  <c r="E23" i="8"/>
  <c r="DW22" i="8"/>
  <c r="DV22" i="8"/>
  <c r="DU22" i="8"/>
  <c r="DT22" i="8"/>
  <c r="DS22" i="8"/>
  <c r="DR22" i="8"/>
  <c r="DQ22" i="8"/>
  <c r="DP22" i="8"/>
  <c r="DO22" i="8"/>
  <c r="DN22" i="8"/>
  <c r="DM22" i="8"/>
  <c r="DL22" i="8"/>
  <c r="DH22" i="8"/>
  <c r="DE22" i="8"/>
  <c r="DD22" i="8"/>
  <c r="DC22" i="8"/>
  <c r="DB22" i="8"/>
  <c r="DA22" i="8"/>
  <c r="CZ22" i="8"/>
  <c r="CY22" i="8"/>
  <c r="CX22" i="8"/>
  <c r="CW22" i="8"/>
  <c r="CV22" i="8"/>
  <c r="CU22" i="8"/>
  <c r="CT22" i="8"/>
  <c r="CP22" i="8"/>
  <c r="CM22" i="8"/>
  <c r="CL22" i="8"/>
  <c r="CK22" i="8"/>
  <c r="CJ22" i="8"/>
  <c r="CI22" i="8"/>
  <c r="CH22" i="8"/>
  <c r="CG22" i="8"/>
  <c r="CF22" i="8"/>
  <c r="CD22" i="8" s="1"/>
  <c r="CE22" i="8"/>
  <c r="CC22" i="8"/>
  <c r="CB22" i="8"/>
  <c r="CA22" i="8"/>
  <c r="BZ22" i="8"/>
  <c r="BW22" i="8"/>
  <c r="BG22" i="8"/>
  <c r="BE22" i="8"/>
  <c r="AO22" i="8"/>
  <c r="AM22" i="8"/>
  <c r="W22" i="8"/>
  <c r="U22" i="8"/>
  <c r="E22" i="8"/>
  <c r="DW21" i="8"/>
  <c r="DV21" i="8"/>
  <c r="DU21" i="8"/>
  <c r="DT21" i="8"/>
  <c r="DS21" i="8"/>
  <c r="DR21" i="8"/>
  <c r="DQ21" i="8"/>
  <c r="DP21" i="8"/>
  <c r="DO21" i="8"/>
  <c r="DN21" i="8"/>
  <c r="DM21" i="8"/>
  <c r="DL21" i="8"/>
  <c r="DJ21" i="8"/>
  <c r="DH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R21" i="8"/>
  <c r="CP21" i="8"/>
  <c r="CM21" i="8"/>
  <c r="CL21" i="8"/>
  <c r="CI21" i="8" s="1"/>
  <c r="CK21" i="8"/>
  <c r="CJ21" i="8"/>
  <c r="CH21" i="8"/>
  <c r="CG21" i="8"/>
  <c r="CD21" i="8" s="1"/>
  <c r="CF21" i="8"/>
  <c r="CE21" i="8"/>
  <c r="CC21" i="8"/>
  <c r="CB21" i="8"/>
  <c r="CA21" i="8"/>
  <c r="BZ21" i="8"/>
  <c r="BY21" i="8"/>
  <c r="BW21" i="8"/>
  <c r="BG21" i="8"/>
  <c r="BE21" i="8"/>
  <c r="AO21" i="8"/>
  <c r="AM21" i="8"/>
  <c r="W21" i="8"/>
  <c r="U21" i="8"/>
  <c r="E21" i="8"/>
  <c r="DW20" i="8"/>
  <c r="DV20" i="8"/>
  <c r="DU20" i="8"/>
  <c r="DT20" i="8"/>
  <c r="DS20" i="8"/>
  <c r="DR20" i="8"/>
  <c r="DQ20" i="8"/>
  <c r="DP20" i="8"/>
  <c r="DO20" i="8"/>
  <c r="DN20" i="8"/>
  <c r="DM20" i="8"/>
  <c r="DL20" i="8"/>
  <c r="DH20" i="8"/>
  <c r="DE20" i="8"/>
  <c r="DD20" i="8"/>
  <c r="DC20" i="8"/>
  <c r="DB20" i="8"/>
  <c r="DA20" i="8"/>
  <c r="CZ20" i="8"/>
  <c r="CY20" i="8"/>
  <c r="CX20" i="8"/>
  <c r="CW20" i="8"/>
  <c r="CV20" i="8"/>
  <c r="CU20" i="8"/>
  <c r="CT20" i="8"/>
  <c r="CP20" i="8"/>
  <c r="CM20" i="8"/>
  <c r="CL20" i="8"/>
  <c r="CK20" i="8"/>
  <c r="CJ20" i="8"/>
  <c r="CH20" i="8"/>
  <c r="CD20" i="8" s="1"/>
  <c r="CG20" i="8"/>
  <c r="CF20" i="8"/>
  <c r="CE20" i="8"/>
  <c r="CC20" i="8"/>
  <c r="CB20" i="8"/>
  <c r="CA20" i="8"/>
  <c r="BZ20" i="8"/>
  <c r="BW20" i="8"/>
  <c r="BG20" i="8"/>
  <c r="BE20" i="8"/>
  <c r="AO20" i="8"/>
  <c r="AM20" i="8"/>
  <c r="W20" i="8"/>
  <c r="U20" i="8"/>
  <c r="E20" i="8"/>
  <c r="A20" i="8"/>
  <c r="DW19" i="8"/>
  <c r="DS19" i="8"/>
  <c r="DQ19" i="8"/>
  <c r="DP19" i="8"/>
  <c r="DH19" i="8"/>
  <c r="DC19" i="8"/>
  <c r="CX19" i="8"/>
  <c r="CU19" i="8"/>
  <c r="CT19" i="8"/>
  <c r="CP19" i="8"/>
  <c r="CM19" i="8"/>
  <c r="CB19" i="8"/>
  <c r="BW19" i="8"/>
  <c r="BT19" i="8"/>
  <c r="BS19" i="8"/>
  <c r="BR19" i="8"/>
  <c r="BQ19" i="8"/>
  <c r="BQ18" i="8" s="1"/>
  <c r="BQ118" i="8" s="1"/>
  <c r="BP19" i="8"/>
  <c r="BO19" i="8"/>
  <c r="BN19" i="8"/>
  <c r="BN18" i="8" s="1"/>
  <c r="BM19" i="8"/>
  <c r="BL19" i="8"/>
  <c r="BK19" i="8"/>
  <c r="BJ19" i="8"/>
  <c r="BI19" i="8"/>
  <c r="BE19" i="8"/>
  <c r="BB19" i="8"/>
  <c r="BA19" i="8"/>
  <c r="BA18" i="8" s="1"/>
  <c r="AZ19" i="8"/>
  <c r="AY19" i="8"/>
  <c r="AX19" i="8"/>
  <c r="AW19" i="8"/>
  <c r="AV19" i="8"/>
  <c r="AU19" i="8"/>
  <c r="AT19" i="8"/>
  <c r="AS19" i="8"/>
  <c r="AR19" i="8"/>
  <c r="AQ19" i="8"/>
  <c r="AM19" i="8"/>
  <c r="AJ19" i="8"/>
  <c r="AI19" i="8"/>
  <c r="AH19" i="8"/>
  <c r="CH19" i="8" s="1"/>
  <c r="AG19" i="8"/>
  <c r="AF19" i="8"/>
  <c r="AE19" i="8"/>
  <c r="AD19" i="8"/>
  <c r="AC19" i="8"/>
  <c r="AB19" i="8"/>
  <c r="W19" i="8" s="1"/>
  <c r="AA19" i="8"/>
  <c r="Z19" i="8"/>
  <c r="Y19" i="8"/>
  <c r="U19" i="8"/>
  <c r="R19" i="8"/>
  <c r="DE19" i="8" s="1"/>
  <c r="Q19" i="8"/>
  <c r="P19" i="8"/>
  <c r="O19" i="8"/>
  <c r="N19" i="8"/>
  <c r="DA19" i="8" s="1"/>
  <c r="M19" i="8"/>
  <c r="L19" i="8"/>
  <c r="K19" i="8"/>
  <c r="J19" i="8"/>
  <c r="I19" i="8"/>
  <c r="H19" i="8"/>
  <c r="G19" i="8"/>
  <c r="DG18" i="8"/>
  <c r="CO18" i="8"/>
  <c r="BV18" i="8"/>
  <c r="BS18" i="8"/>
  <c r="BR18" i="8"/>
  <c r="BO18" i="8"/>
  <c r="BL18" i="8"/>
  <c r="BL118" i="8" s="1"/>
  <c r="BK18" i="8"/>
  <c r="BJ18" i="8"/>
  <c r="BJ118" i="8" s="1"/>
  <c r="BD18" i="8"/>
  <c r="BB18" i="8"/>
  <c r="AZ18" i="8"/>
  <c r="AY18" i="8"/>
  <c r="AV18" i="8"/>
  <c r="AQ18" i="8"/>
  <c r="AL18" i="8"/>
  <c r="AH18" i="8"/>
  <c r="AG18" i="8"/>
  <c r="AF18" i="8"/>
  <c r="AD18" i="8"/>
  <c r="AD118" i="8" s="1"/>
  <c r="AC18" i="8"/>
  <c r="T18" i="8"/>
  <c r="R18" i="8"/>
  <c r="M18" i="8"/>
  <c r="J18" i="8"/>
  <c r="H18" i="8"/>
  <c r="A18" i="8"/>
  <c r="DW17" i="8"/>
  <c r="DV17" i="8"/>
  <c r="DU17" i="8"/>
  <c r="DT17" i="8"/>
  <c r="DS17" i="8"/>
  <c r="DR17" i="8"/>
  <c r="DQ17" i="8"/>
  <c r="DP17" i="8"/>
  <c r="DO17" i="8"/>
  <c r="DN17" i="8"/>
  <c r="DM17" i="8"/>
  <c r="DL17" i="8"/>
  <c r="DH17" i="8"/>
  <c r="DE17" i="8"/>
  <c r="DD17" i="8"/>
  <c r="DC17" i="8"/>
  <c r="DB17" i="8"/>
  <c r="DA17" i="8"/>
  <c r="CZ17" i="8"/>
  <c r="CY17" i="8"/>
  <c r="CX17" i="8"/>
  <c r="CW17" i="8"/>
  <c r="CV17" i="8"/>
  <c r="CU17" i="8"/>
  <c r="CT17" i="8"/>
  <c r="CP17" i="8"/>
  <c r="CM17" i="8"/>
  <c r="CL17" i="8"/>
  <c r="CK17" i="8"/>
  <c r="CJ17" i="8"/>
  <c r="CI17" i="8" s="1"/>
  <c r="CH17" i="8"/>
  <c r="CG17" i="8"/>
  <c r="CF17" i="8"/>
  <c r="CE17" i="8"/>
  <c r="CC17" i="8"/>
  <c r="BY17" i="8" s="1"/>
  <c r="CB17" i="8"/>
  <c r="CA17" i="8"/>
  <c r="BZ17" i="8"/>
  <c r="BW17" i="8"/>
  <c r="BG17" i="8"/>
  <c r="BE17" i="8"/>
  <c r="AO17" i="8"/>
  <c r="AM17" i="8"/>
  <c r="W17" i="8"/>
  <c r="U17" i="8"/>
  <c r="E17" i="8"/>
  <c r="DW16" i="8"/>
  <c r="DV16" i="8"/>
  <c r="DU16" i="8"/>
  <c r="DT16" i="8"/>
  <c r="DS16" i="8"/>
  <c r="DR16" i="8"/>
  <c r="DQ16" i="8"/>
  <c r="DP16" i="8"/>
  <c r="DO16" i="8"/>
  <c r="DN16" i="8"/>
  <c r="DM16" i="8"/>
  <c r="DL16" i="8"/>
  <c r="DJ16" i="8"/>
  <c r="DH16" i="8"/>
  <c r="DE16" i="8"/>
  <c r="DD16" i="8"/>
  <c r="DC16" i="8"/>
  <c r="DB16" i="8"/>
  <c r="DA16" i="8"/>
  <c r="CZ16" i="8"/>
  <c r="CY16" i="8"/>
  <c r="CX16" i="8"/>
  <c r="CW16" i="8"/>
  <c r="CV16" i="8"/>
  <c r="CU16" i="8"/>
  <c r="CT16" i="8"/>
  <c r="CR16" i="8"/>
  <c r="CP16" i="8"/>
  <c r="CM16" i="8"/>
  <c r="CL16" i="8"/>
  <c r="CK16" i="8"/>
  <c r="CJ16" i="8"/>
  <c r="CH16" i="8"/>
  <c r="CG16" i="8"/>
  <c r="CF16" i="8"/>
  <c r="CE16" i="8"/>
  <c r="CC16" i="8"/>
  <c r="CB16" i="8"/>
  <c r="CA16" i="8"/>
  <c r="BZ16" i="8"/>
  <c r="BY16" i="8" s="1"/>
  <c r="BW16" i="8"/>
  <c r="BG16" i="8"/>
  <c r="BE16" i="8"/>
  <c r="AO16" i="8"/>
  <c r="AM16" i="8"/>
  <c r="W16" i="8"/>
  <c r="U16" i="8"/>
  <c r="E16" i="8"/>
  <c r="DW15" i="8"/>
  <c r="DV15" i="8"/>
  <c r="DU15" i="8"/>
  <c r="DT15" i="8"/>
  <c r="DS15" i="8"/>
  <c r="DR15" i="8"/>
  <c r="DQ15" i="8"/>
  <c r="DP15" i="8"/>
  <c r="DO15" i="8"/>
  <c r="DN15" i="8"/>
  <c r="DM15" i="8"/>
  <c r="DL15" i="8"/>
  <c r="DH15" i="8"/>
  <c r="DE15" i="8"/>
  <c r="DD15" i="8"/>
  <c r="DC15" i="8"/>
  <c r="DB15" i="8"/>
  <c r="DA15" i="8"/>
  <c r="CZ15" i="8"/>
  <c r="CY15" i="8"/>
  <c r="CX15" i="8"/>
  <c r="CW15" i="8"/>
  <c r="CV15" i="8"/>
  <c r="CU15" i="8"/>
  <c r="CT15" i="8"/>
  <c r="CP15" i="8"/>
  <c r="CM15" i="8"/>
  <c r="CL15" i="8"/>
  <c r="CK15" i="8"/>
  <c r="CJ15" i="8"/>
  <c r="CI15" i="8"/>
  <c r="CH15" i="8"/>
  <c r="CG15" i="8"/>
  <c r="CF15" i="8"/>
  <c r="CE15" i="8"/>
  <c r="CD15" i="8" s="1"/>
  <c r="CC15" i="8"/>
  <c r="CB15" i="8"/>
  <c r="CA15" i="8"/>
  <c r="BZ15" i="8"/>
  <c r="BY15" i="8" s="1"/>
  <c r="BW15" i="8"/>
  <c r="BG15" i="8"/>
  <c r="BE15" i="8"/>
  <c r="AO15" i="8"/>
  <c r="AM15" i="8"/>
  <c r="W15" i="8"/>
  <c r="U15" i="8"/>
  <c r="E15" i="8"/>
  <c r="DW14" i="8"/>
  <c r="DV14" i="8"/>
  <c r="DU14" i="8"/>
  <c r="DT14" i="8"/>
  <c r="DS14" i="8"/>
  <c r="DR14" i="8"/>
  <c r="DQ14" i="8"/>
  <c r="DP14" i="8"/>
  <c r="DO14" i="8"/>
  <c r="DN14" i="8"/>
  <c r="DM14" i="8"/>
  <c r="DL14" i="8"/>
  <c r="DH14" i="8"/>
  <c r="DE14" i="8"/>
  <c r="DD14" i="8"/>
  <c r="DC14" i="8"/>
  <c r="DB14" i="8"/>
  <c r="DA14" i="8"/>
  <c r="CZ14" i="8"/>
  <c r="CY14" i="8"/>
  <c r="CX14" i="8"/>
  <c r="CW14" i="8"/>
  <c r="CV14" i="8"/>
  <c r="CU14" i="8"/>
  <c r="CT14" i="8"/>
  <c r="CR14" i="8"/>
  <c r="CP14" i="8"/>
  <c r="CM14" i="8"/>
  <c r="CL14" i="8"/>
  <c r="CI14" i="8" s="1"/>
  <c r="CK14" i="8"/>
  <c r="CJ14" i="8"/>
  <c r="CH14" i="8"/>
  <c r="CG14" i="8"/>
  <c r="CF14" i="8"/>
  <c r="CE14" i="8"/>
  <c r="CC14" i="8"/>
  <c r="CB14" i="8"/>
  <c r="BY14" i="8" s="1"/>
  <c r="CA14" i="8"/>
  <c r="BZ14" i="8"/>
  <c r="BW14" i="8"/>
  <c r="BG14" i="8"/>
  <c r="BE14" i="8"/>
  <c r="AO14" i="8"/>
  <c r="AM14" i="8"/>
  <c r="W14" i="8"/>
  <c r="U14" i="8"/>
  <c r="E14" i="8"/>
  <c r="DJ14" i="8" s="1"/>
  <c r="DW13" i="8"/>
  <c r="DV13" i="8"/>
  <c r="DU13" i="8"/>
  <c r="DT13" i="8"/>
  <c r="DS13" i="8"/>
  <c r="DR13" i="8"/>
  <c r="DQ13" i="8"/>
  <c r="DP13" i="8"/>
  <c r="DO13" i="8"/>
  <c r="DN13" i="8"/>
  <c r="DM13" i="8"/>
  <c r="DL13" i="8"/>
  <c r="DJ13" i="8"/>
  <c r="DH13" i="8"/>
  <c r="DE13" i="8"/>
  <c r="DD13" i="8"/>
  <c r="DC13" i="8"/>
  <c r="DB13" i="8"/>
  <c r="DA13" i="8"/>
  <c r="CZ13" i="8"/>
  <c r="CY13" i="8"/>
  <c r="CX13" i="8"/>
  <c r="CW13" i="8"/>
  <c r="CV13" i="8"/>
  <c r="CU13" i="8"/>
  <c r="CT13" i="8"/>
  <c r="CP13" i="8"/>
  <c r="CM13" i="8"/>
  <c r="CL13" i="8"/>
  <c r="CI13" i="8" s="1"/>
  <c r="CK13" i="8"/>
  <c r="CJ13" i="8"/>
  <c r="CH13" i="8"/>
  <c r="CG13" i="8"/>
  <c r="CF13" i="8"/>
  <c r="CE13" i="8"/>
  <c r="CD13" i="8"/>
  <c r="CC13" i="8"/>
  <c r="CB13" i="8"/>
  <c r="CA13" i="8"/>
  <c r="BZ13" i="8"/>
  <c r="BW13" i="8"/>
  <c r="BG13" i="8"/>
  <c r="BE13" i="8"/>
  <c r="AO13" i="8"/>
  <c r="AM13" i="8"/>
  <c r="W13" i="8"/>
  <c r="U13" i="8"/>
  <c r="E13" i="8"/>
  <c r="DW12" i="8"/>
  <c r="DV12" i="8"/>
  <c r="DU12" i="8"/>
  <c r="DT12" i="8"/>
  <c r="DS12" i="8"/>
  <c r="DR12" i="8"/>
  <c r="DQ12" i="8"/>
  <c r="DP12" i="8"/>
  <c r="DO12" i="8"/>
  <c r="DN12" i="8"/>
  <c r="DM12" i="8"/>
  <c r="DL12" i="8"/>
  <c r="DH12" i="8"/>
  <c r="DE12" i="8"/>
  <c r="DD12" i="8"/>
  <c r="DC12" i="8"/>
  <c r="DB12" i="8"/>
  <c r="DA12" i="8"/>
  <c r="CZ12" i="8"/>
  <c r="CY12" i="8"/>
  <c r="CX12" i="8"/>
  <c r="CW12" i="8"/>
  <c r="CV12" i="8"/>
  <c r="CU12" i="8"/>
  <c r="CT12" i="8"/>
  <c r="CP12" i="8"/>
  <c r="CM12" i="8"/>
  <c r="CL12" i="8"/>
  <c r="CK12" i="8"/>
  <c r="CJ12" i="8"/>
  <c r="CH12" i="8"/>
  <c r="CG12" i="8"/>
  <c r="CD12" i="8" s="1"/>
  <c r="CF12" i="8"/>
  <c r="CE12" i="8"/>
  <c r="CC12" i="8"/>
  <c r="BY12" i="8" s="1"/>
  <c r="CB12" i="8"/>
  <c r="CA12" i="8"/>
  <c r="BZ12" i="8"/>
  <c r="BW12" i="8"/>
  <c r="BG12" i="8"/>
  <c r="BE12" i="8"/>
  <c r="AO12" i="8"/>
  <c r="AM12" i="8"/>
  <c r="W12" i="8"/>
  <c r="U12" i="8"/>
  <c r="E12" i="8"/>
  <c r="DW11" i="8"/>
  <c r="DV11" i="8"/>
  <c r="DU11" i="8"/>
  <c r="DT11" i="8"/>
  <c r="DS11" i="8"/>
  <c r="DR11" i="8"/>
  <c r="DQ11" i="8"/>
  <c r="DP11" i="8"/>
  <c r="DO11" i="8"/>
  <c r="DN11" i="8"/>
  <c r="DM11" i="8"/>
  <c r="DL11" i="8"/>
  <c r="DJ11" i="8"/>
  <c r="DH11" i="8"/>
  <c r="DE11" i="8"/>
  <c r="DD11" i="8"/>
  <c r="DC11" i="8"/>
  <c r="DB11" i="8"/>
  <c r="DA11" i="8"/>
  <c r="CZ11" i="8"/>
  <c r="CY11" i="8"/>
  <c r="CX11" i="8"/>
  <c r="CW11" i="8"/>
  <c r="CV11" i="8"/>
  <c r="CU11" i="8"/>
  <c r="CT11" i="8"/>
  <c r="CP11" i="8"/>
  <c r="CM11" i="8"/>
  <c r="CL11" i="8"/>
  <c r="CK11" i="8"/>
  <c r="CJ11" i="8"/>
  <c r="CH11" i="8"/>
  <c r="CG11" i="8"/>
  <c r="CF11" i="8"/>
  <c r="CE11" i="8"/>
  <c r="CD11" i="8" s="1"/>
  <c r="CC11" i="8"/>
  <c r="CB11" i="8"/>
  <c r="CA11" i="8"/>
  <c r="BZ11" i="8"/>
  <c r="BY11" i="8" s="1"/>
  <c r="BW11" i="8"/>
  <c r="BG11" i="8"/>
  <c r="BE11" i="8"/>
  <c r="AO11" i="8"/>
  <c r="AM11" i="8"/>
  <c r="W11" i="8"/>
  <c r="U11" i="8"/>
  <c r="E11" i="8"/>
  <c r="DW10" i="8"/>
  <c r="DV10" i="8"/>
  <c r="DU10" i="8"/>
  <c r="DT10" i="8"/>
  <c r="DS10" i="8"/>
  <c r="DR10" i="8"/>
  <c r="DQ10" i="8"/>
  <c r="DP10" i="8"/>
  <c r="DO10" i="8"/>
  <c r="DN10" i="8"/>
  <c r="DM10" i="8"/>
  <c r="DL10" i="8"/>
  <c r="DH10" i="8"/>
  <c r="DE10" i="8"/>
  <c r="DD10" i="8"/>
  <c r="DC10" i="8"/>
  <c r="DB10" i="8"/>
  <c r="DA10" i="8"/>
  <c r="CZ10" i="8"/>
  <c r="CY10" i="8"/>
  <c r="CX10" i="8"/>
  <c r="CW10" i="8"/>
  <c r="CV10" i="8"/>
  <c r="CU10" i="8"/>
  <c r="CT10" i="8"/>
  <c r="CP10" i="8"/>
  <c r="CM10" i="8"/>
  <c r="CL10" i="8"/>
  <c r="CK10" i="8"/>
  <c r="CJ10" i="8"/>
  <c r="CI10" i="8"/>
  <c r="CH10" i="8"/>
  <c r="CG10" i="8"/>
  <c r="CF10" i="8"/>
  <c r="CE10" i="8"/>
  <c r="CD10" i="8" s="1"/>
  <c r="CC10" i="8"/>
  <c r="CB10" i="8"/>
  <c r="BY10" i="8" s="1"/>
  <c r="CA10" i="8"/>
  <c r="BZ10" i="8"/>
  <c r="BW10" i="8"/>
  <c r="BG10" i="8"/>
  <c r="BE10" i="8"/>
  <c r="AO10" i="8"/>
  <c r="AM10" i="8"/>
  <c r="W10" i="8"/>
  <c r="U10" i="8"/>
  <c r="E10" i="8"/>
  <c r="DW9" i="8"/>
  <c r="DV9" i="8"/>
  <c r="DU9" i="8"/>
  <c r="DT9" i="8"/>
  <c r="DS9" i="8"/>
  <c r="DR9" i="8"/>
  <c r="DQ9" i="8"/>
  <c r="DP9" i="8"/>
  <c r="DO9" i="8"/>
  <c r="DN9" i="8"/>
  <c r="DM9" i="8"/>
  <c r="DL9" i="8"/>
  <c r="DH9" i="8"/>
  <c r="DE9" i="8"/>
  <c r="DD9" i="8"/>
  <c r="DC9" i="8"/>
  <c r="DB9" i="8"/>
  <c r="DA9" i="8"/>
  <c r="CZ9" i="8"/>
  <c r="CY9" i="8"/>
  <c r="CX9" i="8"/>
  <c r="CW9" i="8"/>
  <c r="CV9" i="8"/>
  <c r="CU9" i="8"/>
  <c r="CT9" i="8"/>
  <c r="CP9" i="8"/>
  <c r="CM9" i="8"/>
  <c r="CL9" i="8"/>
  <c r="CK9" i="8"/>
  <c r="CJ9" i="8"/>
  <c r="CH9" i="8"/>
  <c r="CG9" i="8"/>
  <c r="CF9" i="8"/>
  <c r="CE9" i="8"/>
  <c r="CC9" i="8"/>
  <c r="CB9" i="8"/>
  <c r="CA9" i="8"/>
  <c r="BZ9" i="8"/>
  <c r="BY9" i="8" s="1"/>
  <c r="BW9" i="8"/>
  <c r="BG9" i="8"/>
  <c r="BE9" i="8"/>
  <c r="AO9" i="8"/>
  <c r="AM9" i="8"/>
  <c r="W9" i="8"/>
  <c r="U9" i="8"/>
  <c r="E9" i="8"/>
  <c r="DW8" i="8"/>
  <c r="DV8" i="8"/>
  <c r="DU8" i="8"/>
  <c r="DT8" i="8"/>
  <c r="DS8" i="8"/>
  <c r="DR8" i="8"/>
  <c r="DQ8" i="8"/>
  <c r="DP8" i="8"/>
  <c r="DO8" i="8"/>
  <c r="DN8" i="8"/>
  <c r="DM8" i="8"/>
  <c r="DL8" i="8"/>
  <c r="DJ8" i="8"/>
  <c r="DH8" i="8"/>
  <c r="DE8" i="8"/>
  <c r="DD8" i="8"/>
  <c r="DC8" i="8"/>
  <c r="DB8" i="8"/>
  <c r="DA8" i="8"/>
  <c r="CZ8" i="8"/>
  <c r="CY8" i="8"/>
  <c r="CX8" i="8"/>
  <c r="CW8" i="8"/>
  <c r="CV8" i="8"/>
  <c r="CU8" i="8"/>
  <c r="CT8" i="8"/>
  <c r="CR8" i="8"/>
  <c r="CP8" i="8"/>
  <c r="CM8" i="8"/>
  <c r="CL8" i="8"/>
  <c r="CK8" i="8"/>
  <c r="CI8" i="8" s="1"/>
  <c r="CJ8" i="8"/>
  <c r="CH8" i="8"/>
  <c r="CG8" i="8"/>
  <c r="CF8" i="8"/>
  <c r="CE8" i="8"/>
  <c r="CD8" i="8"/>
  <c r="CC8" i="8"/>
  <c r="CB8" i="8"/>
  <c r="CA8" i="8"/>
  <c r="BZ8" i="8"/>
  <c r="BW8" i="8"/>
  <c r="BG8" i="8"/>
  <c r="BE8" i="8"/>
  <c r="AO8" i="8"/>
  <c r="AM8" i="8"/>
  <c r="W8" i="8"/>
  <c r="U8" i="8"/>
  <c r="E8" i="8"/>
  <c r="DW7" i="8"/>
  <c r="DV7" i="8"/>
  <c r="DU7" i="8"/>
  <c r="DT7" i="8"/>
  <c r="DP7" i="8"/>
  <c r="DN7" i="8"/>
  <c r="DM7" i="8"/>
  <c r="DG7" i="8"/>
  <c r="DE7" i="8"/>
  <c r="CW7" i="8"/>
  <c r="CU7" i="8"/>
  <c r="CO7" i="8"/>
  <c r="CK7" i="8"/>
  <c r="CH7" i="8"/>
  <c r="CG7" i="8"/>
  <c r="BZ7" i="8"/>
  <c r="BV7" i="8"/>
  <c r="BT7" i="8"/>
  <c r="BS7" i="8"/>
  <c r="BS118" i="8" s="1"/>
  <c r="BR7" i="8"/>
  <c r="BR118" i="8" s="1"/>
  <c r="BQ7" i="8"/>
  <c r="BP7" i="8"/>
  <c r="BO7" i="8"/>
  <c r="BN7" i="8"/>
  <c r="BM7" i="8"/>
  <c r="BL7" i="8"/>
  <c r="BK7" i="8"/>
  <c r="BJ7" i="8"/>
  <c r="BI7" i="8"/>
  <c r="BG7" i="8"/>
  <c r="BD7" i="8"/>
  <c r="BB7" i="8"/>
  <c r="BA7" i="8"/>
  <c r="AZ7" i="8"/>
  <c r="AY7" i="8"/>
  <c r="AY118" i="8" s="1"/>
  <c r="AX7" i="8"/>
  <c r="AW7" i="8"/>
  <c r="AV7" i="8"/>
  <c r="AV118" i="8" s="1"/>
  <c r="AU7" i="8"/>
  <c r="AT7" i="8"/>
  <c r="AS7" i="8"/>
  <c r="AR7" i="8"/>
  <c r="AQ7" i="8"/>
  <c r="AL7" i="8"/>
  <c r="AJ7" i="8"/>
  <c r="AI7" i="8"/>
  <c r="AH7" i="8"/>
  <c r="AG7" i="8"/>
  <c r="AF7" i="8"/>
  <c r="AF118" i="8" s="1"/>
  <c r="AE7" i="8"/>
  <c r="AD7" i="8"/>
  <c r="AC7" i="8"/>
  <c r="AB7" i="8"/>
  <c r="AA7" i="8"/>
  <c r="Z7" i="8"/>
  <c r="Y7" i="8"/>
  <c r="T7" i="8"/>
  <c r="R7" i="8"/>
  <c r="Q7" i="8"/>
  <c r="P7" i="8"/>
  <c r="O7" i="8"/>
  <c r="N7" i="8"/>
  <c r="M7" i="8"/>
  <c r="L7" i="8"/>
  <c r="K7" i="8"/>
  <c r="J7" i="8"/>
  <c r="DO7" i="8" s="1"/>
  <c r="I7" i="8"/>
  <c r="H7" i="8"/>
  <c r="G7" i="8"/>
  <c r="DV6" i="8"/>
  <c r="DT6" i="8"/>
  <c r="DS6" i="8"/>
  <c r="DQ6" i="8"/>
  <c r="DP6" i="8"/>
  <c r="DO6" i="8"/>
  <c r="DN6" i="8"/>
  <c r="DM6" i="8"/>
  <c r="DD6" i="8"/>
  <c r="DA6" i="8"/>
  <c r="CZ6" i="8"/>
  <c r="CY6" i="8"/>
  <c r="CV6" i="8"/>
  <c r="CU6" i="8"/>
  <c r="BR6" i="8"/>
  <c r="BP6" i="8"/>
  <c r="BN6" i="8"/>
  <c r="BL6" i="8"/>
  <c r="CC6" i="8" s="1"/>
  <c r="BK6" i="8"/>
  <c r="CB6" i="8" s="1"/>
  <c r="BJ6" i="8"/>
  <c r="BI6" i="8"/>
  <c r="BA6" i="8"/>
  <c r="AZ6" i="8"/>
  <c r="AS6" i="8"/>
  <c r="AR6" i="8"/>
  <c r="AI6" i="8"/>
  <c r="AH6" i="8"/>
  <c r="AG6" i="8"/>
  <c r="AF6" i="8"/>
  <c r="AE6" i="8"/>
  <c r="AB6" i="8"/>
  <c r="Z6" i="8"/>
  <c r="Y6" i="8"/>
  <c r="R6" i="8"/>
  <c r="BB6" i="8" s="1"/>
  <c r="Q6" i="8"/>
  <c r="BS6" i="8" s="1"/>
  <c r="P6" i="8"/>
  <c r="DC6" i="8" s="1"/>
  <c r="O6" i="8"/>
  <c r="DB6" i="8" s="1"/>
  <c r="N6" i="8"/>
  <c r="AX6" i="8" s="1"/>
  <c r="M6" i="8"/>
  <c r="BO6" i="8" s="1"/>
  <c r="L6" i="8"/>
  <c r="K6" i="8"/>
  <c r="J6" i="8"/>
  <c r="I6" i="8"/>
  <c r="AA6" i="8" s="1"/>
  <c r="H6" i="8"/>
  <c r="G6" i="8"/>
  <c r="DF4" i="8"/>
  <c r="DE4" i="8"/>
  <c r="CN4" i="8"/>
  <c r="CM4" i="8"/>
  <c r="BU4" i="8"/>
  <c r="BT4" i="8"/>
  <c r="BC4" i="8"/>
  <c r="BB4" i="8"/>
  <c r="AK4" i="8"/>
  <c r="AJ4" i="8"/>
  <c r="S4" i="8"/>
  <c r="CN1" i="8"/>
  <c r="BU1" i="8"/>
  <c r="BC1" i="8"/>
  <c r="AK1" i="8"/>
  <c r="S1" i="8"/>
  <c r="A1" i="8"/>
  <c r="DF1" i="8" s="1"/>
  <c r="DG118" i="7"/>
  <c r="CO118" i="7"/>
  <c r="BV118" i="7"/>
  <c r="BD118" i="7"/>
  <c r="AL118" i="7"/>
  <c r="AD118" i="7"/>
  <c r="T118" i="7"/>
  <c r="DZ117" i="7"/>
  <c r="DW117" i="7"/>
  <c r="DV117" i="7"/>
  <c r="DU117" i="7"/>
  <c r="DT117" i="7"/>
  <c r="DS117" i="7"/>
  <c r="DR117" i="7"/>
  <c r="DQ117" i="7"/>
  <c r="DP117" i="7"/>
  <c r="DO117" i="7"/>
  <c r="DN117" i="7"/>
  <c r="DM117" i="7"/>
  <c r="DL117" i="7"/>
  <c r="DH117" i="7"/>
  <c r="DE117" i="7"/>
  <c r="DD117" i="7"/>
  <c r="DC117" i="7"/>
  <c r="DB117" i="7"/>
  <c r="DA117" i="7"/>
  <c r="CZ117" i="7"/>
  <c r="CY117" i="7"/>
  <c r="CX117" i="7"/>
  <c r="CW117" i="7"/>
  <c r="CV117" i="7"/>
  <c r="CU117" i="7"/>
  <c r="CT117" i="7"/>
  <c r="CP117" i="7"/>
  <c r="CM117" i="7"/>
  <c r="CL117" i="7"/>
  <c r="CK117" i="7"/>
  <c r="CI117" i="7" s="1"/>
  <c r="CJ117" i="7"/>
  <c r="CH117" i="7"/>
  <c r="CG117" i="7"/>
  <c r="CF117" i="7"/>
  <c r="CE117" i="7"/>
  <c r="CD117" i="7" s="1"/>
  <c r="CC117" i="7"/>
  <c r="CB117" i="7"/>
  <c r="CA117" i="7"/>
  <c r="BZ117" i="7"/>
  <c r="BW117" i="7"/>
  <c r="BG117" i="7"/>
  <c r="BE117" i="7"/>
  <c r="AO117" i="7"/>
  <c r="AM117" i="7"/>
  <c r="W117" i="7"/>
  <c r="U117" i="7"/>
  <c r="E117" i="7"/>
  <c r="DW116" i="7"/>
  <c r="DV116" i="7"/>
  <c r="DU116" i="7"/>
  <c r="DT116" i="7"/>
  <c r="DS116" i="7"/>
  <c r="DR116" i="7"/>
  <c r="DQ116" i="7"/>
  <c r="DP116" i="7"/>
  <c r="DO116" i="7"/>
  <c r="DN116" i="7"/>
  <c r="DM116" i="7"/>
  <c r="DL116" i="7"/>
  <c r="DH116" i="7"/>
  <c r="DE116" i="7"/>
  <c r="DD116" i="7"/>
  <c r="DC116" i="7"/>
  <c r="DB116" i="7"/>
  <c r="DA116" i="7"/>
  <c r="CZ116" i="7"/>
  <c r="CY116" i="7"/>
  <c r="CX116" i="7"/>
  <c r="CW116" i="7"/>
  <c r="CV116" i="7"/>
  <c r="CU116" i="7"/>
  <c r="CT116" i="7"/>
  <c r="CP116" i="7"/>
  <c r="DZ116" i="7" s="1"/>
  <c r="CM116" i="7"/>
  <c r="CL116" i="7"/>
  <c r="CK116" i="7"/>
  <c r="CI116" i="7" s="1"/>
  <c r="CJ116" i="7"/>
  <c r="CH116" i="7"/>
  <c r="CG116" i="7"/>
  <c r="CF116" i="7"/>
  <c r="CE116" i="7"/>
  <c r="CD116" i="7" s="1"/>
  <c r="CC116" i="7"/>
  <c r="CB116" i="7"/>
  <c r="CA116" i="7"/>
  <c r="BZ116" i="7"/>
  <c r="BW116" i="7"/>
  <c r="BG116" i="7"/>
  <c r="BE116" i="7"/>
  <c r="AO116" i="7"/>
  <c r="AM116" i="7"/>
  <c r="W116" i="7"/>
  <c r="U116" i="7"/>
  <c r="E116" i="7"/>
  <c r="DW115" i="7"/>
  <c r="DV115" i="7"/>
  <c r="DU115" i="7"/>
  <c r="DT115" i="7"/>
  <c r="DS115" i="7"/>
  <c r="DR115" i="7"/>
  <c r="DQ115" i="7"/>
  <c r="DP115" i="7"/>
  <c r="DO115" i="7"/>
  <c r="DN115" i="7"/>
  <c r="DM115" i="7"/>
  <c r="DL115" i="7"/>
  <c r="DH115" i="7"/>
  <c r="DE115" i="7"/>
  <c r="DD115" i="7"/>
  <c r="DC115" i="7"/>
  <c r="DB115" i="7"/>
  <c r="DA115" i="7"/>
  <c r="CZ115" i="7"/>
  <c r="CY115" i="7"/>
  <c r="CX115" i="7"/>
  <c r="CW115" i="7"/>
  <c r="CV115" i="7"/>
  <c r="CU115" i="7"/>
  <c r="CT115" i="7"/>
  <c r="CP115" i="7"/>
  <c r="DZ115" i="7" s="1"/>
  <c r="CM115" i="7"/>
  <c r="CL115" i="7"/>
  <c r="CK115" i="7"/>
  <c r="CJ115" i="7"/>
  <c r="CI115" i="7"/>
  <c r="CH115" i="7"/>
  <c r="CG115" i="7"/>
  <c r="CF115" i="7"/>
  <c r="CE115" i="7"/>
  <c r="CD115" i="7" s="1"/>
  <c r="CC115" i="7"/>
  <c r="CB115" i="7"/>
  <c r="CA115" i="7"/>
  <c r="BZ115" i="7"/>
  <c r="BY115" i="7" s="1"/>
  <c r="BW115" i="7"/>
  <c r="BG115" i="7"/>
  <c r="BE115" i="7"/>
  <c r="AO115" i="7"/>
  <c r="AM115" i="7"/>
  <c r="W115" i="7"/>
  <c r="U115" i="7"/>
  <c r="E115" i="7"/>
  <c r="DW114" i="7"/>
  <c r="DV114" i="7"/>
  <c r="DU114" i="7"/>
  <c r="DT114" i="7"/>
  <c r="DS114" i="7"/>
  <c r="DR114" i="7"/>
  <c r="DQ114" i="7"/>
  <c r="DP114" i="7"/>
  <c r="DO114" i="7"/>
  <c r="DN114" i="7"/>
  <c r="DM114" i="7"/>
  <c r="DL114" i="7"/>
  <c r="DH114" i="7"/>
  <c r="DE114" i="7"/>
  <c r="DD114" i="7"/>
  <c r="DC114" i="7"/>
  <c r="DB114" i="7"/>
  <c r="DA114" i="7"/>
  <c r="CZ114" i="7"/>
  <c r="CY114" i="7"/>
  <c r="CX114" i="7"/>
  <c r="CW114" i="7"/>
  <c r="CV114" i="7"/>
  <c r="CU114" i="7"/>
  <c r="CT114" i="7"/>
  <c r="CP114" i="7"/>
  <c r="DZ114" i="7" s="1"/>
  <c r="CM114" i="7"/>
  <c r="CL114" i="7"/>
  <c r="CK114" i="7"/>
  <c r="CJ114" i="7"/>
  <c r="CI114" i="7" s="1"/>
  <c r="CH114" i="7"/>
  <c r="CG114" i="7"/>
  <c r="CF114" i="7"/>
  <c r="CE114" i="7"/>
  <c r="CD114" i="7"/>
  <c r="CC114" i="7"/>
  <c r="CB114" i="7"/>
  <c r="CA114" i="7"/>
  <c r="BZ114" i="7"/>
  <c r="BW114" i="7"/>
  <c r="BG114" i="7"/>
  <c r="BE114" i="7"/>
  <c r="AO114" i="7"/>
  <c r="AM114" i="7"/>
  <c r="W114" i="7"/>
  <c r="U114" i="7"/>
  <c r="E114" i="7"/>
  <c r="DZ113" i="7"/>
  <c r="DW113" i="7"/>
  <c r="DV113" i="7"/>
  <c r="DU113" i="7"/>
  <c r="DT113" i="7"/>
  <c r="DS113" i="7"/>
  <c r="DR113" i="7"/>
  <c r="DQ113" i="7"/>
  <c r="DP113" i="7"/>
  <c r="DO113" i="7"/>
  <c r="DN113" i="7"/>
  <c r="DM113" i="7"/>
  <c r="DL113" i="7"/>
  <c r="DH113" i="7"/>
  <c r="DE113" i="7"/>
  <c r="DD113" i="7"/>
  <c r="DC113" i="7"/>
  <c r="DB113" i="7"/>
  <c r="DA113" i="7"/>
  <c r="CZ113" i="7"/>
  <c r="CY113" i="7"/>
  <c r="CX113" i="7"/>
  <c r="CW113" i="7"/>
  <c r="CV113" i="7"/>
  <c r="CU113" i="7"/>
  <c r="CT113" i="7"/>
  <c r="CP113" i="7"/>
  <c r="CM113" i="7"/>
  <c r="CI113" i="7" s="1"/>
  <c r="CL113" i="7"/>
  <c r="CK113" i="7"/>
  <c r="CJ113" i="7"/>
  <c r="CH113" i="7"/>
  <c r="CG113" i="7"/>
  <c r="CF113" i="7"/>
  <c r="CD113" i="7" s="1"/>
  <c r="CE113" i="7"/>
  <c r="CC113" i="7"/>
  <c r="CB113" i="7"/>
  <c r="CA113" i="7"/>
  <c r="BZ113" i="7"/>
  <c r="BW113" i="7"/>
  <c r="BG113" i="7"/>
  <c r="BE113" i="7"/>
  <c r="AO113" i="7"/>
  <c r="AM113" i="7"/>
  <c r="W113" i="7"/>
  <c r="U113" i="7"/>
  <c r="E113" i="7"/>
  <c r="DW112" i="7"/>
  <c r="DV112" i="7"/>
  <c r="DU112" i="7"/>
  <c r="DT112" i="7"/>
  <c r="DS112" i="7"/>
  <c r="DR112" i="7"/>
  <c r="DQ112" i="7"/>
  <c r="DP112" i="7"/>
  <c r="DO112" i="7"/>
  <c r="DN112" i="7"/>
  <c r="DM112" i="7"/>
  <c r="DL112" i="7"/>
  <c r="DJ112" i="7"/>
  <c r="DH112" i="7"/>
  <c r="DE112" i="7"/>
  <c r="DD112" i="7"/>
  <c r="DC112" i="7"/>
  <c r="DB112" i="7"/>
  <c r="DA112" i="7"/>
  <c r="CZ112" i="7"/>
  <c r="CY112" i="7"/>
  <c r="CX112" i="7"/>
  <c r="CW112" i="7"/>
  <c r="CV112" i="7"/>
  <c r="CU112" i="7"/>
  <c r="CT112" i="7"/>
  <c r="CR112" i="7"/>
  <c r="CP112" i="7"/>
  <c r="DZ112" i="7" s="1"/>
  <c r="CM112" i="7"/>
  <c r="CL112" i="7"/>
  <c r="CK112" i="7"/>
  <c r="CJ112" i="7"/>
  <c r="CH112" i="7"/>
  <c r="CG112" i="7"/>
  <c r="CF112" i="7"/>
  <c r="CE112" i="7"/>
  <c r="CC112" i="7"/>
  <c r="CB112" i="7"/>
  <c r="CA112" i="7"/>
  <c r="BZ112" i="7"/>
  <c r="BY112" i="7"/>
  <c r="BW112" i="7"/>
  <c r="BG112" i="7"/>
  <c r="BE112" i="7"/>
  <c r="AO112" i="7"/>
  <c r="AM112" i="7"/>
  <c r="W112" i="7"/>
  <c r="U112" i="7"/>
  <c r="E112" i="7"/>
  <c r="DW111" i="7"/>
  <c r="DV111" i="7"/>
  <c r="DU111" i="7"/>
  <c r="DT111" i="7"/>
  <c r="DS111" i="7"/>
  <c r="DR111" i="7"/>
  <c r="DQ111" i="7"/>
  <c r="DP111" i="7"/>
  <c r="DO111" i="7"/>
  <c r="DN111" i="7"/>
  <c r="DM111" i="7"/>
  <c r="DL111" i="7"/>
  <c r="DH111" i="7"/>
  <c r="DE111" i="7"/>
  <c r="DD111" i="7"/>
  <c r="DC111" i="7"/>
  <c r="DB111" i="7"/>
  <c r="DA111" i="7"/>
  <c r="CZ111" i="7"/>
  <c r="CY111" i="7"/>
  <c r="CX111" i="7"/>
  <c r="CW111" i="7"/>
  <c r="CV111" i="7"/>
  <c r="CU111" i="7"/>
  <c r="CT111" i="7"/>
  <c r="CP111" i="7"/>
  <c r="DZ111" i="7" s="1"/>
  <c r="CM111" i="7"/>
  <c r="CL111" i="7"/>
  <c r="CK111" i="7"/>
  <c r="CJ111" i="7"/>
  <c r="CI111" i="7" s="1"/>
  <c r="CH111" i="7"/>
  <c r="CG111" i="7"/>
  <c r="CF111" i="7"/>
  <c r="CE111" i="7"/>
  <c r="CD111" i="7"/>
  <c r="CC111" i="7"/>
  <c r="CB111" i="7"/>
  <c r="CA111" i="7"/>
  <c r="BZ111" i="7"/>
  <c r="BW111" i="7"/>
  <c r="BG111" i="7"/>
  <c r="BE111" i="7"/>
  <c r="AO111" i="7"/>
  <c r="AM111" i="7"/>
  <c r="W111" i="7"/>
  <c r="U111" i="7"/>
  <c r="E111" i="7"/>
  <c r="DW110" i="7"/>
  <c r="DV110" i="7"/>
  <c r="DU110" i="7"/>
  <c r="DT110" i="7"/>
  <c r="DS110" i="7"/>
  <c r="DR110" i="7"/>
  <c r="DQ110" i="7"/>
  <c r="DP110" i="7"/>
  <c r="DO110" i="7"/>
  <c r="DN110" i="7"/>
  <c r="DM110" i="7"/>
  <c r="DL110" i="7"/>
  <c r="DJ110" i="7"/>
  <c r="DH110" i="7"/>
  <c r="DE110" i="7"/>
  <c r="DD110" i="7"/>
  <c r="DC110" i="7"/>
  <c r="DB110" i="7"/>
  <c r="DA110" i="7"/>
  <c r="CZ110" i="7"/>
  <c r="CY110" i="7"/>
  <c r="CX110" i="7"/>
  <c r="CW110" i="7"/>
  <c r="CV110" i="7"/>
  <c r="CU110" i="7"/>
  <c r="CT110" i="7"/>
  <c r="CP110" i="7"/>
  <c r="DZ110" i="7" s="1"/>
  <c r="CM110" i="7"/>
  <c r="CL110" i="7"/>
  <c r="CK110" i="7"/>
  <c r="CJ110" i="7"/>
  <c r="CI110" i="7" s="1"/>
  <c r="CH110" i="7"/>
  <c r="CG110" i="7"/>
  <c r="CF110" i="7"/>
  <c r="CE110" i="7"/>
  <c r="CC110" i="7"/>
  <c r="CB110" i="7"/>
  <c r="BY110" i="7" s="1"/>
  <c r="CA110" i="7"/>
  <c r="BZ110" i="7"/>
  <c r="BW110" i="7"/>
  <c r="BG110" i="7"/>
  <c r="BE110" i="7"/>
  <c r="AO110" i="7"/>
  <c r="AM110" i="7"/>
  <c r="W110" i="7"/>
  <c r="CR110" i="7" s="1"/>
  <c r="U110" i="7"/>
  <c r="E110" i="7"/>
  <c r="DW109" i="7"/>
  <c r="DV109" i="7"/>
  <c r="DU109" i="7"/>
  <c r="DT109" i="7"/>
  <c r="DS109" i="7"/>
  <c r="DR109" i="7"/>
  <c r="DQ109" i="7"/>
  <c r="DP109" i="7"/>
  <c r="DO109" i="7"/>
  <c r="DN109" i="7"/>
  <c r="DM109" i="7"/>
  <c r="DL109" i="7"/>
  <c r="DJ109" i="7"/>
  <c r="DH109" i="7"/>
  <c r="DE109" i="7"/>
  <c r="DD109" i="7"/>
  <c r="DC109" i="7"/>
  <c r="DB109" i="7"/>
  <c r="DA109" i="7"/>
  <c r="CZ109" i="7"/>
  <c r="CY109" i="7"/>
  <c r="CX109" i="7"/>
  <c r="CW109" i="7"/>
  <c r="CV109" i="7"/>
  <c r="CU109" i="7"/>
  <c r="CT109" i="7"/>
  <c r="CP109" i="7"/>
  <c r="DZ109" i="7" s="1"/>
  <c r="CM109" i="7"/>
  <c r="CL109" i="7"/>
  <c r="CK109" i="7"/>
  <c r="CJ109" i="7"/>
  <c r="CI109" i="7" s="1"/>
  <c r="CH109" i="7"/>
  <c r="CG109" i="7"/>
  <c r="CF109" i="7"/>
  <c r="CD109" i="7" s="1"/>
  <c r="CE109" i="7"/>
  <c r="CC109" i="7"/>
  <c r="CB109" i="7"/>
  <c r="CA109" i="7"/>
  <c r="BZ109" i="7"/>
  <c r="BW109" i="7"/>
  <c r="BG109" i="7"/>
  <c r="BE109" i="7"/>
  <c r="AO109" i="7"/>
  <c r="AM109" i="7"/>
  <c r="W109" i="7"/>
  <c r="U109" i="7"/>
  <c r="E109" i="7"/>
  <c r="DW108" i="7"/>
  <c r="DV108" i="7"/>
  <c r="DU108" i="7"/>
  <c r="DT108" i="7"/>
  <c r="DS108" i="7"/>
  <c r="DR108" i="7"/>
  <c r="DQ108" i="7"/>
  <c r="DP108" i="7"/>
  <c r="DO108" i="7"/>
  <c r="DN108" i="7"/>
  <c r="DM108" i="7"/>
  <c r="DL108" i="7"/>
  <c r="DJ108" i="7"/>
  <c r="DH108" i="7"/>
  <c r="DE108" i="7"/>
  <c r="DD108" i="7"/>
  <c r="DC108" i="7"/>
  <c r="DB108" i="7"/>
  <c r="DA108" i="7"/>
  <c r="CZ108" i="7"/>
  <c r="CY108" i="7"/>
  <c r="CX108" i="7"/>
  <c r="CW108" i="7"/>
  <c r="CV108" i="7"/>
  <c r="CU108" i="7"/>
  <c r="CT108" i="7"/>
  <c r="CR108" i="7"/>
  <c r="CP108" i="7"/>
  <c r="DZ108" i="7" s="1"/>
  <c r="CM108" i="7"/>
  <c r="CL108" i="7"/>
  <c r="CI108" i="7" s="1"/>
  <c r="CK108" i="7"/>
  <c r="CJ108" i="7"/>
  <c r="CH108" i="7"/>
  <c r="CG108" i="7"/>
  <c r="CF108" i="7"/>
  <c r="CE108" i="7"/>
  <c r="CC108" i="7"/>
  <c r="CB108" i="7"/>
  <c r="CA108" i="7"/>
  <c r="BZ108" i="7"/>
  <c r="BY108" i="7" s="1"/>
  <c r="BW108" i="7"/>
  <c r="BG108" i="7"/>
  <c r="BE108" i="7"/>
  <c r="AO108" i="7"/>
  <c r="AM108" i="7"/>
  <c r="W108" i="7"/>
  <c r="U108" i="7"/>
  <c r="E108" i="7"/>
  <c r="DW107" i="7"/>
  <c r="DV107" i="7"/>
  <c r="DU107" i="7"/>
  <c r="DT107" i="7"/>
  <c r="DS107" i="7"/>
  <c r="DR107" i="7"/>
  <c r="DQ107" i="7"/>
  <c r="DP107" i="7"/>
  <c r="DO107" i="7"/>
  <c r="DN107" i="7"/>
  <c r="DM107" i="7"/>
  <c r="DL107" i="7"/>
  <c r="DH107" i="7"/>
  <c r="DE107" i="7"/>
  <c r="DD107" i="7"/>
  <c r="DC107" i="7"/>
  <c r="DB107" i="7"/>
  <c r="DA107" i="7"/>
  <c r="CZ107" i="7"/>
  <c r="CY107" i="7"/>
  <c r="CX107" i="7"/>
  <c r="CW107" i="7"/>
  <c r="CV107" i="7"/>
  <c r="CU107" i="7"/>
  <c r="CT107" i="7"/>
  <c r="CP107" i="7"/>
  <c r="DZ107" i="7" s="1"/>
  <c r="CM107" i="7"/>
  <c r="CL107" i="7"/>
  <c r="CK107" i="7"/>
  <c r="CJ107" i="7"/>
  <c r="CI107" i="7" s="1"/>
  <c r="CH107" i="7"/>
  <c r="CG107" i="7"/>
  <c r="CF107" i="7"/>
  <c r="CE107" i="7"/>
  <c r="CD107" i="7" s="1"/>
  <c r="CC107" i="7"/>
  <c r="CB107" i="7"/>
  <c r="CA107" i="7"/>
  <c r="BZ107" i="7"/>
  <c r="BW107" i="7"/>
  <c r="BG107" i="7"/>
  <c r="BE107" i="7"/>
  <c r="AO107" i="7"/>
  <c r="AM107" i="7"/>
  <c r="W107" i="7"/>
  <c r="U107" i="7"/>
  <c r="E107" i="7"/>
  <c r="DZ106" i="7"/>
  <c r="DW106" i="7"/>
  <c r="DV106" i="7"/>
  <c r="DU106" i="7"/>
  <c r="DT106" i="7"/>
  <c r="DS106" i="7"/>
  <c r="DR106" i="7"/>
  <c r="DQ106" i="7"/>
  <c r="DP106" i="7"/>
  <c r="DO106" i="7"/>
  <c r="DN106" i="7"/>
  <c r="DM106" i="7"/>
  <c r="DL106" i="7"/>
  <c r="DJ106" i="7"/>
  <c r="DH106" i="7"/>
  <c r="DE106" i="7"/>
  <c r="DD106" i="7"/>
  <c r="DC106" i="7"/>
  <c r="DB106" i="7"/>
  <c r="DA106" i="7"/>
  <c r="CZ106" i="7"/>
  <c r="CY106" i="7"/>
  <c r="CX106" i="7"/>
  <c r="CW106" i="7"/>
  <c r="CV106" i="7"/>
  <c r="CU106" i="7"/>
  <c r="CT106" i="7"/>
  <c r="CR106" i="7"/>
  <c r="CP106" i="7"/>
  <c r="CM106" i="7"/>
  <c r="CL106" i="7"/>
  <c r="CK106" i="7"/>
  <c r="CJ106" i="7"/>
  <c r="CH106" i="7"/>
  <c r="CG106" i="7"/>
  <c r="CD106" i="7" s="1"/>
  <c r="CF106" i="7"/>
  <c r="CE106" i="7"/>
  <c r="CC106" i="7"/>
  <c r="CB106" i="7"/>
  <c r="CA106" i="7"/>
  <c r="BZ106" i="7"/>
  <c r="BY106" i="7"/>
  <c r="BW106" i="7"/>
  <c r="BG106" i="7"/>
  <c r="BE106" i="7"/>
  <c r="AO106" i="7"/>
  <c r="AM106" i="7"/>
  <c r="W106" i="7"/>
  <c r="U106" i="7"/>
  <c r="E106" i="7"/>
  <c r="DW105" i="7"/>
  <c r="DV105" i="7"/>
  <c r="DU105" i="7"/>
  <c r="DT105" i="7"/>
  <c r="DS105" i="7"/>
  <c r="DR105" i="7"/>
  <c r="DQ105" i="7"/>
  <c r="DP105" i="7"/>
  <c r="DO105" i="7"/>
  <c r="DN105" i="7"/>
  <c r="DM105" i="7"/>
  <c r="DL105" i="7"/>
  <c r="DJ105" i="7"/>
  <c r="DH105" i="7"/>
  <c r="DE105" i="7"/>
  <c r="DD105" i="7"/>
  <c r="DC105" i="7"/>
  <c r="DB105" i="7"/>
  <c r="DA105" i="7"/>
  <c r="CZ105" i="7"/>
  <c r="CY105" i="7"/>
  <c r="CX105" i="7"/>
  <c r="CW105" i="7"/>
  <c r="CV105" i="7"/>
  <c r="CU105" i="7"/>
  <c r="CT105" i="7"/>
  <c r="CP105" i="7"/>
  <c r="DZ105" i="7" s="1"/>
  <c r="CM105" i="7"/>
  <c r="CL105" i="7"/>
  <c r="CK105" i="7"/>
  <c r="CI105" i="7" s="1"/>
  <c r="CJ105" i="7"/>
  <c r="CH105" i="7"/>
  <c r="CG105" i="7"/>
  <c r="CF105" i="7"/>
  <c r="CD105" i="7" s="1"/>
  <c r="CE105" i="7"/>
  <c r="CC105" i="7"/>
  <c r="CB105" i="7"/>
  <c r="CA105" i="7"/>
  <c r="BZ105" i="7"/>
  <c r="BY105" i="7"/>
  <c r="BW105" i="7"/>
  <c r="BG105" i="7"/>
  <c r="BE105" i="7"/>
  <c r="AO105" i="7"/>
  <c r="AM105" i="7"/>
  <c r="W105" i="7"/>
  <c r="CR105" i="7" s="1"/>
  <c r="U105" i="7"/>
  <c r="E105" i="7"/>
  <c r="DW104" i="7"/>
  <c r="DV104" i="7"/>
  <c r="DU104" i="7"/>
  <c r="DT104" i="7"/>
  <c r="DS104" i="7"/>
  <c r="DR104" i="7"/>
  <c r="DQ104" i="7"/>
  <c r="DP104" i="7"/>
  <c r="DO104" i="7"/>
  <c r="DN104" i="7"/>
  <c r="DM104" i="7"/>
  <c r="DL104" i="7"/>
  <c r="DJ104" i="7"/>
  <c r="DH104" i="7"/>
  <c r="DE104" i="7"/>
  <c r="DD104" i="7"/>
  <c r="DC104" i="7"/>
  <c r="DB104" i="7"/>
  <c r="DA104" i="7"/>
  <c r="CZ104" i="7"/>
  <c r="CY104" i="7"/>
  <c r="CX104" i="7"/>
  <c r="CW104" i="7"/>
  <c r="CV104" i="7"/>
  <c r="CU104" i="7"/>
  <c r="CT104" i="7"/>
  <c r="CP104" i="7"/>
  <c r="DZ104" i="7" s="1"/>
  <c r="CM104" i="7"/>
  <c r="CL104" i="7"/>
  <c r="CK104" i="7"/>
  <c r="CJ104" i="7"/>
  <c r="CI104" i="7" s="1"/>
  <c r="CH104" i="7"/>
  <c r="CG104" i="7"/>
  <c r="CF104" i="7"/>
  <c r="CE104" i="7"/>
  <c r="CC104" i="7"/>
  <c r="CB104" i="7"/>
  <c r="CA104" i="7"/>
  <c r="BZ104" i="7"/>
  <c r="BW104" i="7"/>
  <c r="BG104" i="7"/>
  <c r="BE104" i="7"/>
  <c r="AO104" i="7"/>
  <c r="AM104" i="7"/>
  <c r="W104" i="7"/>
  <c r="CR104" i="7" s="1"/>
  <c r="U104" i="7"/>
  <c r="E104" i="7"/>
  <c r="DW103" i="7"/>
  <c r="DV103" i="7"/>
  <c r="DU103" i="7"/>
  <c r="DT103" i="7"/>
  <c r="DS103" i="7"/>
  <c r="DR103" i="7"/>
  <c r="DQ103" i="7"/>
  <c r="DP103" i="7"/>
  <c r="DO103" i="7"/>
  <c r="DN103" i="7"/>
  <c r="DM103" i="7"/>
  <c r="DL103" i="7"/>
  <c r="DH103" i="7"/>
  <c r="DE103" i="7"/>
  <c r="DD103" i="7"/>
  <c r="DC103" i="7"/>
  <c r="DB103" i="7"/>
  <c r="DA103" i="7"/>
  <c r="CZ103" i="7"/>
  <c r="CY103" i="7"/>
  <c r="CX103" i="7"/>
  <c r="CW103" i="7"/>
  <c r="CV103" i="7"/>
  <c r="CU103" i="7"/>
  <c r="CT103" i="7"/>
  <c r="CP103" i="7"/>
  <c r="DZ103" i="7" s="1"/>
  <c r="CM103" i="7"/>
  <c r="CL103" i="7"/>
  <c r="CK103" i="7"/>
  <c r="CJ103" i="7"/>
  <c r="CI103" i="7"/>
  <c r="CH103" i="7"/>
  <c r="CG103" i="7"/>
  <c r="CD103" i="7" s="1"/>
  <c r="CF103" i="7"/>
  <c r="CE103" i="7"/>
  <c r="CC103" i="7"/>
  <c r="CB103" i="7"/>
  <c r="CA103" i="7"/>
  <c r="BZ103" i="7"/>
  <c r="BY103" i="7" s="1"/>
  <c r="BW103" i="7"/>
  <c r="BG103" i="7"/>
  <c r="BE103" i="7"/>
  <c r="AO103" i="7"/>
  <c r="AM103" i="7"/>
  <c r="W103" i="7"/>
  <c r="DJ103" i="7" s="1"/>
  <c r="U103" i="7"/>
  <c r="E103" i="7"/>
  <c r="DZ102" i="7"/>
  <c r="DW102" i="7"/>
  <c r="DV102" i="7"/>
  <c r="DU102" i="7"/>
  <c r="DT102" i="7"/>
  <c r="DS102" i="7"/>
  <c r="DR102" i="7"/>
  <c r="DQ102" i="7"/>
  <c r="DP102" i="7"/>
  <c r="DO102" i="7"/>
  <c r="DN102" i="7"/>
  <c r="DM102" i="7"/>
  <c r="DL102" i="7"/>
  <c r="DH102" i="7"/>
  <c r="DE102" i="7"/>
  <c r="DD102" i="7"/>
  <c r="DC102" i="7"/>
  <c r="DB102" i="7"/>
  <c r="DA102" i="7"/>
  <c r="CZ102" i="7"/>
  <c r="CY102" i="7"/>
  <c r="CX102" i="7"/>
  <c r="CW102" i="7"/>
  <c r="CV102" i="7"/>
  <c r="CU102" i="7"/>
  <c r="CT102" i="7"/>
  <c r="CP102" i="7"/>
  <c r="CM102" i="7"/>
  <c r="CL102" i="7"/>
  <c r="CK102" i="7"/>
  <c r="CJ102" i="7"/>
  <c r="CH102" i="7"/>
  <c r="CG102" i="7"/>
  <c r="CF102" i="7"/>
  <c r="CE102" i="7"/>
  <c r="CD102" i="7" s="1"/>
  <c r="CC102" i="7"/>
  <c r="CB102" i="7"/>
  <c r="CA102" i="7"/>
  <c r="BZ102" i="7"/>
  <c r="BW102" i="7"/>
  <c r="BG102" i="7"/>
  <c r="BE102" i="7"/>
  <c r="AO102" i="7"/>
  <c r="AM102" i="7"/>
  <c r="W102" i="7"/>
  <c r="U102" i="7"/>
  <c r="E102" i="7"/>
  <c r="DW101" i="7"/>
  <c r="DV101" i="7"/>
  <c r="DU101" i="7"/>
  <c r="DT101" i="7"/>
  <c r="DS101" i="7"/>
  <c r="DR101" i="7"/>
  <c r="DQ101" i="7"/>
  <c r="DP101" i="7"/>
  <c r="DO101" i="7"/>
  <c r="DN101" i="7"/>
  <c r="DM101" i="7"/>
  <c r="DL101" i="7"/>
  <c r="DH101" i="7"/>
  <c r="DE101" i="7"/>
  <c r="DD101" i="7"/>
  <c r="DC101" i="7"/>
  <c r="DB101" i="7"/>
  <c r="DA101" i="7"/>
  <c r="CZ101" i="7"/>
  <c r="CY101" i="7"/>
  <c r="CX101" i="7"/>
  <c r="CW101" i="7"/>
  <c r="CV101" i="7"/>
  <c r="CU101" i="7"/>
  <c r="CT101" i="7"/>
  <c r="CP101" i="7"/>
  <c r="DZ101" i="7" s="1"/>
  <c r="CM101" i="7"/>
  <c r="CL101" i="7"/>
  <c r="CK101" i="7"/>
  <c r="CJ101" i="7"/>
  <c r="CI101" i="7" s="1"/>
  <c r="CH101" i="7"/>
  <c r="CG101" i="7"/>
  <c r="CF101" i="7"/>
  <c r="CE101" i="7"/>
  <c r="CD101" i="7"/>
  <c r="CC101" i="7"/>
  <c r="CB101" i="7"/>
  <c r="CA101" i="7"/>
  <c r="BZ101" i="7"/>
  <c r="BW101" i="7"/>
  <c r="BG101" i="7"/>
  <c r="BE101" i="7"/>
  <c r="AO101" i="7"/>
  <c r="AM101" i="7"/>
  <c r="W101" i="7"/>
  <c r="U101" i="7"/>
  <c r="E101" i="7"/>
  <c r="CR101" i="7" s="1"/>
  <c r="DZ100" i="7"/>
  <c r="DW100" i="7"/>
  <c r="DV100" i="7"/>
  <c r="DU100" i="7"/>
  <c r="DT100" i="7"/>
  <c r="DS100" i="7"/>
  <c r="DR100" i="7"/>
  <c r="DQ100" i="7"/>
  <c r="DP100" i="7"/>
  <c r="DO100" i="7"/>
  <c r="DN100" i="7"/>
  <c r="DM100" i="7"/>
  <c r="DL100" i="7"/>
  <c r="DJ100" i="7"/>
  <c r="DH100" i="7"/>
  <c r="DE100" i="7"/>
  <c r="DD100" i="7"/>
  <c r="DC100" i="7"/>
  <c r="DB100" i="7"/>
  <c r="DA100" i="7"/>
  <c r="CZ100" i="7"/>
  <c r="CY100" i="7"/>
  <c r="CX100" i="7"/>
  <c r="CW100" i="7"/>
  <c r="CV100" i="7"/>
  <c r="CU100" i="7"/>
  <c r="CT100" i="7"/>
  <c r="CR100" i="7"/>
  <c r="CP100" i="7"/>
  <c r="CM100" i="7"/>
  <c r="CL100" i="7"/>
  <c r="CK100" i="7"/>
  <c r="CJ100" i="7"/>
  <c r="CH100" i="7"/>
  <c r="CG100" i="7"/>
  <c r="CF100" i="7"/>
  <c r="CE100" i="7"/>
  <c r="CC100" i="7"/>
  <c r="CB100" i="7"/>
  <c r="BY100" i="7" s="1"/>
  <c r="CA100" i="7"/>
  <c r="BZ100" i="7"/>
  <c r="BW100" i="7"/>
  <c r="BG100" i="7"/>
  <c r="BE100" i="7"/>
  <c r="AO100" i="7"/>
  <c r="AM100" i="7"/>
  <c r="W100" i="7"/>
  <c r="U100" i="7"/>
  <c r="E100" i="7"/>
  <c r="DW99" i="7"/>
  <c r="DV99" i="7"/>
  <c r="DU99" i="7"/>
  <c r="DT99" i="7"/>
  <c r="DS99" i="7"/>
  <c r="DR99" i="7"/>
  <c r="DQ99" i="7"/>
  <c r="DP99" i="7"/>
  <c r="DO99" i="7"/>
  <c r="DN99" i="7"/>
  <c r="DM99" i="7"/>
  <c r="DL99" i="7"/>
  <c r="DH99" i="7"/>
  <c r="DE99" i="7"/>
  <c r="DD99" i="7"/>
  <c r="DC99" i="7"/>
  <c r="DB99" i="7"/>
  <c r="DA99" i="7"/>
  <c r="CZ99" i="7"/>
  <c r="CY99" i="7"/>
  <c r="CX99" i="7"/>
  <c r="CW99" i="7"/>
  <c r="CV99" i="7"/>
  <c r="CU99" i="7"/>
  <c r="CT99" i="7"/>
  <c r="CP99" i="7"/>
  <c r="DZ99" i="7" s="1"/>
  <c r="CM99" i="7"/>
  <c r="CL99" i="7"/>
  <c r="CI99" i="7" s="1"/>
  <c r="CK99" i="7"/>
  <c r="CJ99" i="7"/>
  <c r="CH99" i="7"/>
  <c r="CG99" i="7"/>
  <c r="CF99" i="7"/>
  <c r="CE99" i="7"/>
  <c r="CD99" i="7"/>
  <c r="CC99" i="7"/>
  <c r="CB99" i="7"/>
  <c r="CA99" i="7"/>
  <c r="BZ99" i="7"/>
  <c r="BW99" i="7"/>
  <c r="BG99" i="7"/>
  <c r="BE99" i="7"/>
  <c r="AO99" i="7"/>
  <c r="AM99" i="7"/>
  <c r="W99" i="7"/>
  <c r="U99" i="7"/>
  <c r="E99" i="7"/>
  <c r="DZ98" i="7"/>
  <c r="DW98" i="7"/>
  <c r="DV98" i="7"/>
  <c r="DU98" i="7"/>
  <c r="DT98" i="7"/>
  <c r="DS98" i="7"/>
  <c r="DR98" i="7"/>
  <c r="DQ98" i="7"/>
  <c r="DP98" i="7"/>
  <c r="DO98" i="7"/>
  <c r="DN98" i="7"/>
  <c r="DM98" i="7"/>
  <c r="DL98" i="7"/>
  <c r="DH98" i="7"/>
  <c r="DE98" i="7"/>
  <c r="DD98" i="7"/>
  <c r="DC98" i="7"/>
  <c r="DB98" i="7"/>
  <c r="DA98" i="7"/>
  <c r="CZ98" i="7"/>
  <c r="CY98" i="7"/>
  <c r="CX98" i="7"/>
  <c r="CW98" i="7"/>
  <c r="CV98" i="7"/>
  <c r="CU98" i="7"/>
  <c r="CT98" i="7"/>
  <c r="CP98" i="7"/>
  <c r="CM98" i="7"/>
  <c r="CL98" i="7"/>
  <c r="CK98" i="7"/>
  <c r="CJ98" i="7"/>
  <c r="CI98" i="7" s="1"/>
  <c r="CH98" i="7"/>
  <c r="CG98" i="7"/>
  <c r="CF98" i="7"/>
  <c r="CE98" i="7"/>
  <c r="CD98" i="7"/>
  <c r="CC98" i="7"/>
  <c r="CB98" i="7"/>
  <c r="CA98" i="7"/>
  <c r="BZ98" i="7"/>
  <c r="BY98" i="7" s="1"/>
  <c r="BW98" i="7"/>
  <c r="BG98" i="7"/>
  <c r="BE98" i="7"/>
  <c r="AO98" i="7"/>
  <c r="AM98" i="7"/>
  <c r="W98" i="7"/>
  <c r="U98" i="7"/>
  <c r="E98" i="7"/>
  <c r="DZ97" i="7"/>
  <c r="DW97" i="7"/>
  <c r="DV97" i="7"/>
  <c r="DU97" i="7"/>
  <c r="DT97" i="7"/>
  <c r="DS97" i="7"/>
  <c r="DR97" i="7"/>
  <c r="DQ97" i="7"/>
  <c r="DP97" i="7"/>
  <c r="DO97" i="7"/>
  <c r="DN97" i="7"/>
  <c r="DM97" i="7"/>
  <c r="DL97" i="7"/>
  <c r="DH97" i="7"/>
  <c r="DE97" i="7"/>
  <c r="DD97" i="7"/>
  <c r="DC97" i="7"/>
  <c r="DB97" i="7"/>
  <c r="DA97" i="7"/>
  <c r="CZ97" i="7"/>
  <c r="CY97" i="7"/>
  <c r="CX97" i="7"/>
  <c r="CW97" i="7"/>
  <c r="CV97" i="7"/>
  <c r="CU97" i="7"/>
  <c r="CT97" i="7"/>
  <c r="CP97" i="7"/>
  <c r="CM97" i="7"/>
  <c r="CL97" i="7"/>
  <c r="CK97" i="7"/>
  <c r="CJ97" i="7"/>
  <c r="CI97" i="7"/>
  <c r="CH97" i="7"/>
  <c r="CG97" i="7"/>
  <c r="CF97" i="7"/>
  <c r="CD97" i="7" s="1"/>
  <c r="CE97" i="7"/>
  <c r="CC97" i="7"/>
  <c r="CB97" i="7"/>
  <c r="CA97" i="7"/>
  <c r="BZ97" i="7"/>
  <c r="BW97" i="7"/>
  <c r="BG97" i="7"/>
  <c r="BE97" i="7"/>
  <c r="AO97" i="7"/>
  <c r="AM97" i="7"/>
  <c r="W97" i="7"/>
  <c r="U97" i="7"/>
  <c r="E97" i="7"/>
  <c r="DZ96" i="7"/>
  <c r="DW96" i="7"/>
  <c r="DV96" i="7"/>
  <c r="DU96" i="7"/>
  <c r="DT96" i="7"/>
  <c r="DS96" i="7"/>
  <c r="DR96" i="7"/>
  <c r="DQ96" i="7"/>
  <c r="DP96" i="7"/>
  <c r="DO96" i="7"/>
  <c r="DN96" i="7"/>
  <c r="DM96" i="7"/>
  <c r="DL96" i="7"/>
  <c r="DJ96" i="7"/>
  <c r="DH96" i="7"/>
  <c r="DE96" i="7"/>
  <c r="DD96" i="7"/>
  <c r="DC96" i="7"/>
  <c r="DB96" i="7"/>
  <c r="DA96" i="7"/>
  <c r="CZ96" i="7"/>
  <c r="CY96" i="7"/>
  <c r="CX96" i="7"/>
  <c r="CW96" i="7"/>
  <c r="CV96" i="7"/>
  <c r="CU96" i="7"/>
  <c r="CT96" i="7"/>
  <c r="CR96" i="7"/>
  <c r="CP96" i="7"/>
  <c r="CM96" i="7"/>
  <c r="CL96" i="7"/>
  <c r="CK96" i="7"/>
  <c r="CJ96" i="7"/>
  <c r="CH96" i="7"/>
  <c r="CG96" i="7"/>
  <c r="CF96" i="7"/>
  <c r="CE96" i="7"/>
  <c r="CC96" i="7"/>
  <c r="CB96" i="7"/>
  <c r="CA96" i="7"/>
  <c r="BZ96" i="7"/>
  <c r="BW96" i="7"/>
  <c r="BG96" i="7"/>
  <c r="BE96" i="7"/>
  <c r="AO96" i="7"/>
  <c r="AM96" i="7"/>
  <c r="W96" i="7"/>
  <c r="U96" i="7"/>
  <c r="E96" i="7"/>
  <c r="DW95" i="7"/>
  <c r="DV95" i="7"/>
  <c r="DU95" i="7"/>
  <c r="DT95" i="7"/>
  <c r="DS95" i="7"/>
  <c r="DR95" i="7"/>
  <c r="DQ95" i="7"/>
  <c r="DP95" i="7"/>
  <c r="DO95" i="7"/>
  <c r="DN95" i="7"/>
  <c r="DM95" i="7"/>
  <c r="DL95" i="7"/>
  <c r="DH95" i="7"/>
  <c r="DE95" i="7"/>
  <c r="DD95" i="7"/>
  <c r="DC95" i="7"/>
  <c r="DB95" i="7"/>
  <c r="DA95" i="7"/>
  <c r="CZ95" i="7"/>
  <c r="CY95" i="7"/>
  <c r="CX95" i="7"/>
  <c r="CW95" i="7"/>
  <c r="CV95" i="7"/>
  <c r="CU95" i="7"/>
  <c r="CT95" i="7"/>
  <c r="CP95" i="7"/>
  <c r="DZ95" i="7" s="1"/>
  <c r="CM95" i="7"/>
  <c r="CL95" i="7"/>
  <c r="CK95" i="7"/>
  <c r="CJ95" i="7"/>
  <c r="CH95" i="7"/>
  <c r="CG95" i="7"/>
  <c r="CF95" i="7"/>
  <c r="CE95" i="7"/>
  <c r="CC95" i="7"/>
  <c r="CB95" i="7"/>
  <c r="CA95" i="7"/>
  <c r="BZ95" i="7"/>
  <c r="BW95" i="7"/>
  <c r="BG95" i="7"/>
  <c r="BE95" i="7"/>
  <c r="AO95" i="7"/>
  <c r="AM95" i="7"/>
  <c r="W95" i="7"/>
  <c r="U95" i="7"/>
  <c r="E95" i="7"/>
  <c r="DW94" i="7"/>
  <c r="DV94" i="7"/>
  <c r="DU94" i="7"/>
  <c r="DT94" i="7"/>
  <c r="DS94" i="7"/>
  <c r="DR94" i="7"/>
  <c r="DQ94" i="7"/>
  <c r="DP94" i="7"/>
  <c r="DO94" i="7"/>
  <c r="DN94" i="7"/>
  <c r="DM94" i="7"/>
  <c r="DL94" i="7"/>
  <c r="DH94" i="7"/>
  <c r="DE94" i="7"/>
  <c r="DD94" i="7"/>
  <c r="DC94" i="7"/>
  <c r="DB94" i="7"/>
  <c r="DA94" i="7"/>
  <c r="CZ94" i="7"/>
  <c r="CY94" i="7"/>
  <c r="CX94" i="7"/>
  <c r="CW94" i="7"/>
  <c r="CV94" i="7"/>
  <c r="CU94" i="7"/>
  <c r="CT94" i="7"/>
  <c r="CP94" i="7"/>
  <c r="DZ94" i="7" s="1"/>
  <c r="CM94" i="7"/>
  <c r="CL94" i="7"/>
  <c r="CK94" i="7"/>
  <c r="CJ94" i="7"/>
  <c r="CI94" i="7" s="1"/>
  <c r="CH94" i="7"/>
  <c r="CG94" i="7"/>
  <c r="CF94" i="7"/>
  <c r="CD94" i="7" s="1"/>
  <c r="CE94" i="7"/>
  <c r="CC94" i="7"/>
  <c r="CB94" i="7"/>
  <c r="CA94" i="7"/>
  <c r="BZ94" i="7"/>
  <c r="BY94" i="7" s="1"/>
  <c r="BW94" i="7"/>
  <c r="BG94" i="7"/>
  <c r="BE94" i="7"/>
  <c r="AO94" i="7"/>
  <c r="AM94" i="7"/>
  <c r="W94" i="7"/>
  <c r="U94" i="7"/>
  <c r="E94" i="7"/>
  <c r="DZ93" i="7"/>
  <c r="DW93" i="7"/>
  <c r="DV93" i="7"/>
  <c r="DU93" i="7"/>
  <c r="DT93" i="7"/>
  <c r="DS93" i="7"/>
  <c r="DR93" i="7"/>
  <c r="DQ93" i="7"/>
  <c r="DP93" i="7"/>
  <c r="DO93" i="7"/>
  <c r="DN93" i="7"/>
  <c r="DM93" i="7"/>
  <c r="DL93" i="7"/>
  <c r="DJ93" i="7"/>
  <c r="DH93" i="7"/>
  <c r="DE93" i="7"/>
  <c r="DD93" i="7"/>
  <c r="DC93" i="7"/>
  <c r="DB93" i="7"/>
  <c r="DA93" i="7"/>
  <c r="CZ93" i="7"/>
  <c r="CY93" i="7"/>
  <c r="CX93" i="7"/>
  <c r="CW93" i="7"/>
  <c r="CV93" i="7"/>
  <c r="CU93" i="7"/>
  <c r="CT93" i="7"/>
  <c r="CR93" i="7"/>
  <c r="CP93" i="7"/>
  <c r="CM93" i="7"/>
  <c r="CL93" i="7"/>
  <c r="CK93" i="7"/>
  <c r="CJ93" i="7"/>
  <c r="CH93" i="7"/>
  <c r="CG93" i="7"/>
  <c r="CF93" i="7"/>
  <c r="CD93" i="7" s="1"/>
  <c r="CE93" i="7"/>
  <c r="CC93" i="7"/>
  <c r="CB93" i="7"/>
  <c r="BY93" i="7" s="1"/>
  <c r="CA93" i="7"/>
  <c r="BZ93" i="7"/>
  <c r="BW93" i="7"/>
  <c r="BG93" i="7"/>
  <c r="BE93" i="7"/>
  <c r="AO93" i="7"/>
  <c r="AM93" i="7"/>
  <c r="W93" i="7"/>
  <c r="U93" i="7"/>
  <c r="E93" i="7"/>
  <c r="DZ92" i="7"/>
  <c r="DW92" i="7"/>
  <c r="DV92" i="7"/>
  <c r="DU92" i="7"/>
  <c r="DT92" i="7"/>
  <c r="DS92" i="7"/>
  <c r="DR92" i="7"/>
  <c r="DQ92" i="7"/>
  <c r="DP92" i="7"/>
  <c r="DO92" i="7"/>
  <c r="DN92" i="7"/>
  <c r="DM92" i="7"/>
  <c r="DL92" i="7"/>
  <c r="DH92" i="7"/>
  <c r="DE92" i="7"/>
  <c r="DD92" i="7"/>
  <c r="DC92" i="7"/>
  <c r="DB92" i="7"/>
  <c r="DA92" i="7"/>
  <c r="CZ92" i="7"/>
  <c r="CY92" i="7"/>
  <c r="CX92" i="7"/>
  <c r="CW92" i="7"/>
  <c r="CV92" i="7"/>
  <c r="CU92" i="7"/>
  <c r="CT92" i="7"/>
  <c r="CP92" i="7"/>
  <c r="CM92" i="7"/>
  <c r="CL92" i="7"/>
  <c r="CK92" i="7"/>
  <c r="CJ92" i="7"/>
  <c r="CH92" i="7"/>
  <c r="CG92" i="7"/>
  <c r="CF92" i="7"/>
  <c r="CE92" i="7"/>
  <c r="CC92" i="7"/>
  <c r="CB92" i="7"/>
  <c r="CA92" i="7"/>
  <c r="BZ92" i="7"/>
  <c r="BY92" i="7" s="1"/>
  <c r="BW92" i="7"/>
  <c r="BG92" i="7"/>
  <c r="BE92" i="7"/>
  <c r="AO92" i="7"/>
  <c r="AM92" i="7"/>
  <c r="W92" i="7"/>
  <c r="U92" i="7"/>
  <c r="E92" i="7"/>
  <c r="DW91" i="7"/>
  <c r="DV91" i="7"/>
  <c r="DU91" i="7"/>
  <c r="DT91" i="7"/>
  <c r="DS91" i="7"/>
  <c r="DR91" i="7"/>
  <c r="DQ91" i="7"/>
  <c r="DP91" i="7"/>
  <c r="DO91" i="7"/>
  <c r="DN91" i="7"/>
  <c r="DM91" i="7"/>
  <c r="DL91" i="7"/>
  <c r="DJ91" i="7"/>
  <c r="DH91" i="7"/>
  <c r="DE91" i="7"/>
  <c r="DD91" i="7"/>
  <c r="DC91" i="7"/>
  <c r="DB91" i="7"/>
  <c r="DA91" i="7"/>
  <c r="CZ91" i="7"/>
  <c r="CY91" i="7"/>
  <c r="CX91" i="7"/>
  <c r="CW91" i="7"/>
  <c r="CV91" i="7"/>
  <c r="CU91" i="7"/>
  <c r="CT91" i="7"/>
  <c r="CP91" i="7"/>
  <c r="DZ91" i="7" s="1"/>
  <c r="CM91" i="7"/>
  <c r="CL91" i="7"/>
  <c r="CK91" i="7"/>
  <c r="CI91" i="7" s="1"/>
  <c r="CJ91" i="7"/>
  <c r="CH91" i="7"/>
  <c r="CG91" i="7"/>
  <c r="CF91" i="7"/>
  <c r="CD91" i="7" s="1"/>
  <c r="CE91" i="7"/>
  <c r="CC91" i="7"/>
  <c r="CB91" i="7"/>
  <c r="CA91" i="7"/>
  <c r="BZ91" i="7"/>
  <c r="BY91" i="7" s="1"/>
  <c r="BW91" i="7"/>
  <c r="BG91" i="7"/>
  <c r="BE91" i="7"/>
  <c r="AO91" i="7"/>
  <c r="AM91" i="7"/>
  <c r="W91" i="7"/>
  <c r="U91" i="7"/>
  <c r="E91" i="7"/>
  <c r="DZ90" i="7"/>
  <c r="DW90" i="7"/>
  <c r="DV90" i="7"/>
  <c r="DU90" i="7"/>
  <c r="DT90" i="7"/>
  <c r="DS90" i="7"/>
  <c r="DR90" i="7"/>
  <c r="DQ90" i="7"/>
  <c r="DP90" i="7"/>
  <c r="DO90" i="7"/>
  <c r="DN90" i="7"/>
  <c r="DM90" i="7"/>
  <c r="DL90" i="7"/>
  <c r="DH90" i="7"/>
  <c r="DE90" i="7"/>
  <c r="DD90" i="7"/>
  <c r="DC90" i="7"/>
  <c r="DB90" i="7"/>
  <c r="DA90" i="7"/>
  <c r="CZ90" i="7"/>
  <c r="CY90" i="7"/>
  <c r="CX90" i="7"/>
  <c r="CW90" i="7"/>
  <c r="CV90" i="7"/>
  <c r="CU90" i="7"/>
  <c r="CT90" i="7"/>
  <c r="CP90" i="7"/>
  <c r="CM90" i="7"/>
  <c r="CL90" i="7"/>
  <c r="CK90" i="7"/>
  <c r="CJ90" i="7"/>
  <c r="CI90" i="7" s="1"/>
  <c r="CH90" i="7"/>
  <c r="CG90" i="7"/>
  <c r="CF90" i="7"/>
  <c r="CE90" i="7"/>
  <c r="CD90" i="7"/>
  <c r="CC90" i="7"/>
  <c r="CB90" i="7"/>
  <c r="CA90" i="7"/>
  <c r="BZ90" i="7"/>
  <c r="BY90" i="7" s="1"/>
  <c r="BW90" i="7"/>
  <c r="BG90" i="7"/>
  <c r="BE90" i="7"/>
  <c r="AO90" i="7"/>
  <c r="AM90" i="7"/>
  <c r="W90" i="7"/>
  <c r="U90" i="7"/>
  <c r="E90" i="7"/>
  <c r="DW89" i="7"/>
  <c r="DV89" i="7"/>
  <c r="DU89" i="7"/>
  <c r="DT89" i="7"/>
  <c r="DS89" i="7"/>
  <c r="DR89" i="7"/>
  <c r="DQ89" i="7"/>
  <c r="DP89" i="7"/>
  <c r="DO89" i="7"/>
  <c r="DN89" i="7"/>
  <c r="DM89" i="7"/>
  <c r="DL89" i="7"/>
  <c r="DJ89" i="7"/>
  <c r="DH89" i="7"/>
  <c r="DE89" i="7"/>
  <c r="DD89" i="7"/>
  <c r="DC89" i="7"/>
  <c r="DB89" i="7"/>
  <c r="DA89" i="7"/>
  <c r="CZ89" i="7"/>
  <c r="CY89" i="7"/>
  <c r="CX89" i="7"/>
  <c r="CW89" i="7"/>
  <c r="CV89" i="7"/>
  <c r="CU89" i="7"/>
  <c r="CT89" i="7"/>
  <c r="CR89" i="7"/>
  <c r="CP89" i="7"/>
  <c r="DZ89" i="7" s="1"/>
  <c r="CM89" i="7"/>
  <c r="CL89" i="7"/>
  <c r="CK89" i="7"/>
  <c r="CJ89" i="7"/>
  <c r="CI89" i="7" s="1"/>
  <c r="CH89" i="7"/>
  <c r="CG89" i="7"/>
  <c r="CF89" i="7"/>
  <c r="CE89" i="7"/>
  <c r="CD89" i="7"/>
  <c r="CC89" i="7"/>
  <c r="CB89" i="7"/>
  <c r="BY89" i="7" s="1"/>
  <c r="CA89" i="7"/>
  <c r="BZ89" i="7"/>
  <c r="BW89" i="7"/>
  <c r="BG89" i="7"/>
  <c r="BE89" i="7"/>
  <c r="AO89" i="7"/>
  <c r="AM89" i="7"/>
  <c r="W89" i="7"/>
  <c r="U89" i="7"/>
  <c r="E89" i="7"/>
  <c r="DW88" i="7"/>
  <c r="DV88" i="7"/>
  <c r="DU88" i="7"/>
  <c r="DT88" i="7"/>
  <c r="DS88" i="7"/>
  <c r="DR88" i="7"/>
  <c r="DQ88" i="7"/>
  <c r="DP88" i="7"/>
  <c r="DO88" i="7"/>
  <c r="DN88" i="7"/>
  <c r="DM88" i="7"/>
  <c r="DL88" i="7"/>
  <c r="DH88" i="7"/>
  <c r="DE88" i="7"/>
  <c r="DD88" i="7"/>
  <c r="DC88" i="7"/>
  <c r="DB88" i="7"/>
  <c r="DA88" i="7"/>
  <c r="CZ88" i="7"/>
  <c r="CY88" i="7"/>
  <c r="CX88" i="7"/>
  <c r="CW88" i="7"/>
  <c r="CV88" i="7"/>
  <c r="CU88" i="7"/>
  <c r="CT88" i="7"/>
  <c r="CP88" i="7"/>
  <c r="DZ88" i="7" s="1"/>
  <c r="CM88" i="7"/>
  <c r="CL88" i="7"/>
  <c r="CK88" i="7"/>
  <c r="CJ88" i="7"/>
  <c r="CI88" i="7" s="1"/>
  <c r="CH88" i="7"/>
  <c r="CG88" i="7"/>
  <c r="CF88" i="7"/>
  <c r="CE88" i="7"/>
  <c r="CC88" i="7"/>
  <c r="CB88" i="7"/>
  <c r="CA88" i="7"/>
  <c r="BZ88" i="7"/>
  <c r="BY88" i="7"/>
  <c r="BW88" i="7"/>
  <c r="BG88" i="7"/>
  <c r="BE88" i="7"/>
  <c r="AO88" i="7"/>
  <c r="AM88" i="7"/>
  <c r="W88" i="7"/>
  <c r="U88" i="7"/>
  <c r="E88" i="7"/>
  <c r="DW87" i="7"/>
  <c r="DV87" i="7"/>
  <c r="DU87" i="7"/>
  <c r="DT87" i="7"/>
  <c r="DS87" i="7"/>
  <c r="DR87" i="7"/>
  <c r="DQ87" i="7"/>
  <c r="DP87" i="7"/>
  <c r="DO87" i="7"/>
  <c r="DN87" i="7"/>
  <c r="DM87" i="7"/>
  <c r="DL87" i="7"/>
  <c r="DH87" i="7"/>
  <c r="DE87" i="7"/>
  <c r="DD87" i="7"/>
  <c r="DC87" i="7"/>
  <c r="DB87" i="7"/>
  <c r="DA87" i="7"/>
  <c r="CZ87" i="7"/>
  <c r="CY87" i="7"/>
  <c r="CX87" i="7"/>
  <c r="CW87" i="7"/>
  <c r="CV87" i="7"/>
  <c r="CU87" i="7"/>
  <c r="CT87" i="7"/>
  <c r="CP87" i="7"/>
  <c r="DZ87" i="7" s="1"/>
  <c r="CM87" i="7"/>
  <c r="CL87" i="7"/>
  <c r="CK87" i="7"/>
  <c r="CJ87" i="7"/>
  <c r="CI87" i="7" s="1"/>
  <c r="CH87" i="7"/>
  <c r="CG87" i="7"/>
  <c r="CF87" i="7"/>
  <c r="CE87" i="7"/>
  <c r="CC87" i="7"/>
  <c r="CB87" i="7"/>
  <c r="CA87" i="7"/>
  <c r="BZ87" i="7"/>
  <c r="BW87" i="7"/>
  <c r="BG87" i="7"/>
  <c r="BE87" i="7"/>
  <c r="AO87" i="7"/>
  <c r="AM87" i="7"/>
  <c r="W87" i="7"/>
  <c r="DJ87" i="7" s="1"/>
  <c r="U87" i="7"/>
  <c r="E87" i="7"/>
  <c r="DZ86" i="7"/>
  <c r="DW86" i="7"/>
  <c r="DV86" i="7"/>
  <c r="DU86" i="7"/>
  <c r="DT86" i="7"/>
  <c r="DS86" i="7"/>
  <c r="DR86" i="7"/>
  <c r="DQ86" i="7"/>
  <c r="DP86" i="7"/>
  <c r="DO86" i="7"/>
  <c r="DN86" i="7"/>
  <c r="DM86" i="7"/>
  <c r="DL86" i="7"/>
  <c r="DH86" i="7"/>
  <c r="DE86" i="7"/>
  <c r="DD86" i="7"/>
  <c r="DC86" i="7"/>
  <c r="DB86" i="7"/>
  <c r="DA86" i="7"/>
  <c r="CZ86" i="7"/>
  <c r="CY86" i="7"/>
  <c r="CX86" i="7"/>
  <c r="CW86" i="7"/>
  <c r="CV86" i="7"/>
  <c r="CU86" i="7"/>
  <c r="CT86" i="7"/>
  <c r="CP86" i="7"/>
  <c r="CM86" i="7"/>
  <c r="CL86" i="7"/>
  <c r="CK86" i="7"/>
  <c r="CJ86" i="7"/>
  <c r="CH86" i="7"/>
  <c r="CG86" i="7"/>
  <c r="CF86" i="7"/>
  <c r="CE86" i="7"/>
  <c r="CD86" i="7"/>
  <c r="CC86" i="7"/>
  <c r="CB86" i="7"/>
  <c r="CA86" i="7"/>
  <c r="BZ86" i="7"/>
  <c r="BW86" i="7"/>
  <c r="BG86" i="7"/>
  <c r="BE86" i="7"/>
  <c r="AO86" i="7"/>
  <c r="AM86" i="7"/>
  <c r="W86" i="7"/>
  <c r="U86" i="7"/>
  <c r="E86" i="7"/>
  <c r="DW85" i="7"/>
  <c r="DV85" i="7"/>
  <c r="DU85" i="7"/>
  <c r="DT85" i="7"/>
  <c r="DS85" i="7"/>
  <c r="DR85" i="7"/>
  <c r="DQ85" i="7"/>
  <c r="DP85" i="7"/>
  <c r="DO85" i="7"/>
  <c r="DN85" i="7"/>
  <c r="DM85" i="7"/>
  <c r="DL85" i="7"/>
  <c r="DH85" i="7"/>
  <c r="DE85" i="7"/>
  <c r="DD85" i="7"/>
  <c r="DC85" i="7"/>
  <c r="DB85" i="7"/>
  <c r="DA85" i="7"/>
  <c r="CZ85" i="7"/>
  <c r="CY85" i="7"/>
  <c r="CX85" i="7"/>
  <c r="CW85" i="7"/>
  <c r="CV85" i="7"/>
  <c r="CU85" i="7"/>
  <c r="CT85" i="7"/>
  <c r="CP85" i="7"/>
  <c r="DZ85" i="7" s="1"/>
  <c r="CM85" i="7"/>
  <c r="CL85" i="7"/>
  <c r="CK85" i="7"/>
  <c r="CJ85" i="7"/>
  <c r="CI85" i="7"/>
  <c r="CH85" i="7"/>
  <c r="CG85" i="7"/>
  <c r="CF85" i="7"/>
  <c r="CE85" i="7"/>
  <c r="CD85" i="7"/>
  <c r="CC85" i="7"/>
  <c r="CB85" i="7"/>
  <c r="CA85" i="7"/>
  <c r="BZ85" i="7"/>
  <c r="BY85" i="7" s="1"/>
  <c r="BW85" i="7"/>
  <c r="BG85" i="7"/>
  <c r="BE85" i="7"/>
  <c r="AO85" i="7"/>
  <c r="AM85" i="7"/>
  <c r="W85" i="7"/>
  <c r="U85" i="7"/>
  <c r="E85" i="7"/>
  <c r="DW84" i="7"/>
  <c r="DV84" i="7"/>
  <c r="DU84" i="7"/>
  <c r="DT84" i="7"/>
  <c r="DS84" i="7"/>
  <c r="DR84" i="7"/>
  <c r="DQ84" i="7"/>
  <c r="DP84" i="7"/>
  <c r="DO84" i="7"/>
  <c r="DN84" i="7"/>
  <c r="DM84" i="7"/>
  <c r="DL84" i="7"/>
  <c r="DH84" i="7"/>
  <c r="DE84" i="7"/>
  <c r="DD84" i="7"/>
  <c r="DC84" i="7"/>
  <c r="DB84" i="7"/>
  <c r="DA84" i="7"/>
  <c r="CZ84" i="7"/>
  <c r="CY84" i="7"/>
  <c r="CX84" i="7"/>
  <c r="CW84" i="7"/>
  <c r="CV84" i="7"/>
  <c r="CU84" i="7"/>
  <c r="CT84" i="7"/>
  <c r="CR84" i="7"/>
  <c r="CP84" i="7"/>
  <c r="DZ84" i="7" s="1"/>
  <c r="CM84" i="7"/>
  <c r="CL84" i="7"/>
  <c r="CK84" i="7"/>
  <c r="CJ84" i="7"/>
  <c r="CH84" i="7"/>
  <c r="CG84" i="7"/>
  <c r="CF84" i="7"/>
  <c r="CE84" i="7"/>
  <c r="CC84" i="7"/>
  <c r="CB84" i="7"/>
  <c r="CA84" i="7"/>
  <c r="BZ84" i="7"/>
  <c r="BY84" i="7" s="1"/>
  <c r="BW84" i="7"/>
  <c r="BG84" i="7"/>
  <c r="BE84" i="7"/>
  <c r="AO84" i="7"/>
  <c r="AM84" i="7"/>
  <c r="W84" i="7"/>
  <c r="DJ84" i="7" s="1"/>
  <c r="U84" i="7"/>
  <c r="E84" i="7"/>
  <c r="DW83" i="7"/>
  <c r="DV83" i="7"/>
  <c r="DU83" i="7"/>
  <c r="DT83" i="7"/>
  <c r="DS83" i="7"/>
  <c r="DR83" i="7"/>
  <c r="DQ83" i="7"/>
  <c r="DP83" i="7"/>
  <c r="DO83" i="7"/>
  <c r="DN83" i="7"/>
  <c r="DM83" i="7"/>
  <c r="DL83" i="7"/>
  <c r="DH83" i="7"/>
  <c r="DE83" i="7"/>
  <c r="DD83" i="7"/>
  <c r="DC83" i="7"/>
  <c r="DB83" i="7"/>
  <c r="DA83" i="7"/>
  <c r="CZ83" i="7"/>
  <c r="CY83" i="7"/>
  <c r="CX83" i="7"/>
  <c r="CW83" i="7"/>
  <c r="CV83" i="7"/>
  <c r="CU83" i="7"/>
  <c r="CT83" i="7"/>
  <c r="CP83" i="7"/>
  <c r="DZ83" i="7" s="1"/>
  <c r="CM83" i="7"/>
  <c r="CL83" i="7"/>
  <c r="CK83" i="7"/>
  <c r="CJ83" i="7"/>
  <c r="CI83" i="7"/>
  <c r="CH83" i="7"/>
  <c r="CG83" i="7"/>
  <c r="CF83" i="7"/>
  <c r="CE83" i="7"/>
  <c r="CC83" i="7"/>
  <c r="CB83" i="7"/>
  <c r="CA83" i="7"/>
  <c r="BZ83" i="7"/>
  <c r="BW83" i="7"/>
  <c r="BG83" i="7"/>
  <c r="BE83" i="7"/>
  <c r="AO83" i="7"/>
  <c r="AM83" i="7"/>
  <c r="W83" i="7"/>
  <c r="U83" i="7"/>
  <c r="E83" i="7"/>
  <c r="DW82" i="7"/>
  <c r="DV82" i="7"/>
  <c r="DU82" i="7"/>
  <c r="DT82" i="7"/>
  <c r="DS82" i="7"/>
  <c r="DR82" i="7"/>
  <c r="DQ82" i="7"/>
  <c r="DP82" i="7"/>
  <c r="DO82" i="7"/>
  <c r="DN82" i="7"/>
  <c r="DM82" i="7"/>
  <c r="DL82" i="7"/>
  <c r="DJ82" i="7"/>
  <c r="DH82" i="7"/>
  <c r="DE82" i="7"/>
  <c r="DD82" i="7"/>
  <c r="DC82" i="7"/>
  <c r="DB82" i="7"/>
  <c r="DA82" i="7"/>
  <c r="CZ82" i="7"/>
  <c r="CY82" i="7"/>
  <c r="CX82" i="7"/>
  <c r="CW82" i="7"/>
  <c r="CV82" i="7"/>
  <c r="CU82" i="7"/>
  <c r="CT82" i="7"/>
  <c r="CR82" i="7"/>
  <c r="CP82" i="7"/>
  <c r="DZ82" i="7" s="1"/>
  <c r="CM82" i="7"/>
  <c r="CL82" i="7"/>
  <c r="CK82" i="7"/>
  <c r="CJ82" i="7"/>
  <c r="CH82" i="7"/>
  <c r="CG82" i="7"/>
  <c r="CF82" i="7"/>
  <c r="CE82" i="7"/>
  <c r="CC82" i="7"/>
  <c r="CB82" i="7"/>
  <c r="CA82" i="7"/>
  <c r="BZ82" i="7"/>
  <c r="BY82" i="7"/>
  <c r="BW82" i="7"/>
  <c r="BG82" i="7"/>
  <c r="BE82" i="7"/>
  <c r="AO82" i="7"/>
  <c r="AM82" i="7"/>
  <c r="W82" i="7"/>
  <c r="U82" i="7"/>
  <c r="E82" i="7"/>
  <c r="DW81" i="7"/>
  <c r="DV81" i="7"/>
  <c r="DU81" i="7"/>
  <c r="DT81" i="7"/>
  <c r="DS81" i="7"/>
  <c r="DR81" i="7"/>
  <c r="DQ81" i="7"/>
  <c r="DP81" i="7"/>
  <c r="DO81" i="7"/>
  <c r="DN81" i="7"/>
  <c r="DM81" i="7"/>
  <c r="DL81" i="7"/>
  <c r="DH81" i="7"/>
  <c r="DE81" i="7"/>
  <c r="DD81" i="7"/>
  <c r="DC81" i="7"/>
  <c r="DB81" i="7"/>
  <c r="DA81" i="7"/>
  <c r="CZ81" i="7"/>
  <c r="CY81" i="7"/>
  <c r="CX81" i="7"/>
  <c r="CW81" i="7"/>
  <c r="CV81" i="7"/>
  <c r="CU81" i="7"/>
  <c r="CT81" i="7"/>
  <c r="CP81" i="7"/>
  <c r="DZ81" i="7" s="1"/>
  <c r="CM81" i="7"/>
  <c r="CL81" i="7"/>
  <c r="CK81" i="7"/>
  <c r="CJ81" i="7"/>
  <c r="CI81" i="7"/>
  <c r="CH81" i="7"/>
  <c r="CG81" i="7"/>
  <c r="CF81" i="7"/>
  <c r="CE81" i="7"/>
  <c r="CD81" i="7"/>
  <c r="CC81" i="7"/>
  <c r="CB81" i="7"/>
  <c r="CA81" i="7"/>
  <c r="BZ81" i="7"/>
  <c r="BW81" i="7"/>
  <c r="BG81" i="7"/>
  <c r="BE81" i="7"/>
  <c r="AO81" i="7"/>
  <c r="AM81" i="7"/>
  <c r="W81" i="7"/>
  <c r="U81" i="7"/>
  <c r="E81" i="7"/>
  <c r="DZ80" i="7"/>
  <c r="DW80" i="7"/>
  <c r="DV80" i="7"/>
  <c r="DU80" i="7"/>
  <c r="DT80" i="7"/>
  <c r="DS80" i="7"/>
  <c r="DR80" i="7"/>
  <c r="DQ80" i="7"/>
  <c r="DP80" i="7"/>
  <c r="DO80" i="7"/>
  <c r="DN80" i="7"/>
  <c r="DM80" i="7"/>
  <c r="DL80" i="7"/>
  <c r="DH80" i="7"/>
  <c r="DE80" i="7"/>
  <c r="DD80" i="7"/>
  <c r="DC80" i="7"/>
  <c r="DB80" i="7"/>
  <c r="DA80" i="7"/>
  <c r="CZ80" i="7"/>
  <c r="CY80" i="7"/>
  <c r="CX80" i="7"/>
  <c r="CW80" i="7"/>
  <c r="CV80" i="7"/>
  <c r="CU80" i="7"/>
  <c r="CT80" i="7"/>
  <c r="CP80" i="7"/>
  <c r="CM80" i="7"/>
  <c r="CL80" i="7"/>
  <c r="CK80" i="7"/>
  <c r="CJ80" i="7"/>
  <c r="CI80" i="7"/>
  <c r="CH80" i="7"/>
  <c r="CG80" i="7"/>
  <c r="CF80" i="7"/>
  <c r="CE80" i="7"/>
  <c r="CC80" i="7"/>
  <c r="CB80" i="7"/>
  <c r="CA80" i="7"/>
  <c r="BZ80" i="7"/>
  <c r="BY80" i="7" s="1"/>
  <c r="BW80" i="7"/>
  <c r="BG80" i="7"/>
  <c r="BE80" i="7"/>
  <c r="AO80" i="7"/>
  <c r="AM80" i="7"/>
  <c r="W80" i="7"/>
  <c r="U80" i="7"/>
  <c r="E80" i="7"/>
  <c r="DW79" i="7"/>
  <c r="DV79" i="7"/>
  <c r="DU79" i="7"/>
  <c r="DT79" i="7"/>
  <c r="DS79" i="7"/>
  <c r="DR79" i="7"/>
  <c r="DQ79" i="7"/>
  <c r="DP79" i="7"/>
  <c r="DO79" i="7"/>
  <c r="DN79" i="7"/>
  <c r="DM79" i="7"/>
  <c r="DL79" i="7"/>
  <c r="DH79" i="7"/>
  <c r="DE79" i="7"/>
  <c r="DD79" i="7"/>
  <c r="DC79" i="7"/>
  <c r="DB79" i="7"/>
  <c r="DA79" i="7"/>
  <c r="CZ79" i="7"/>
  <c r="CY79" i="7"/>
  <c r="CX79" i="7"/>
  <c r="CW79" i="7"/>
  <c r="CV79" i="7"/>
  <c r="CU79" i="7"/>
  <c r="CT79" i="7"/>
  <c r="CP79" i="7"/>
  <c r="DZ79" i="7" s="1"/>
  <c r="CM79" i="7"/>
  <c r="CL79" i="7"/>
  <c r="CK79" i="7"/>
  <c r="CI79" i="7" s="1"/>
  <c r="CJ79" i="7"/>
  <c r="CH79" i="7"/>
  <c r="CG79" i="7"/>
  <c r="CF79" i="7"/>
  <c r="CE79" i="7"/>
  <c r="CC79" i="7"/>
  <c r="CB79" i="7"/>
  <c r="CA79" i="7"/>
  <c r="BZ79" i="7"/>
  <c r="BW79" i="7"/>
  <c r="BG79" i="7"/>
  <c r="BE79" i="7"/>
  <c r="AO79" i="7"/>
  <c r="AM79" i="7"/>
  <c r="W79" i="7"/>
  <c r="DJ79" i="7" s="1"/>
  <c r="U79" i="7"/>
  <c r="E79" i="7"/>
  <c r="DW78" i="7"/>
  <c r="DV78" i="7"/>
  <c r="DU78" i="7"/>
  <c r="DT78" i="7"/>
  <c r="DS78" i="7"/>
  <c r="DR78" i="7"/>
  <c r="DQ78" i="7"/>
  <c r="DP78" i="7"/>
  <c r="DO78" i="7"/>
  <c r="DN78" i="7"/>
  <c r="DM78" i="7"/>
  <c r="DL78" i="7"/>
  <c r="DJ78" i="7"/>
  <c r="DH78" i="7"/>
  <c r="DE78" i="7"/>
  <c r="DD78" i="7"/>
  <c r="DC78" i="7"/>
  <c r="DB78" i="7"/>
  <c r="DA78" i="7"/>
  <c r="CZ78" i="7"/>
  <c r="CY78" i="7"/>
  <c r="CX78" i="7"/>
  <c r="CW78" i="7"/>
  <c r="CV78" i="7"/>
  <c r="CU78" i="7"/>
  <c r="CT78" i="7"/>
  <c r="CR78" i="7"/>
  <c r="CP78" i="7"/>
  <c r="DZ78" i="7" s="1"/>
  <c r="CM78" i="7"/>
  <c r="CL78" i="7"/>
  <c r="CK78" i="7"/>
  <c r="CJ78" i="7"/>
  <c r="CI78" i="7" s="1"/>
  <c r="CH78" i="7"/>
  <c r="CG78" i="7"/>
  <c r="CF78" i="7"/>
  <c r="CE78" i="7"/>
  <c r="CD78" i="7" s="1"/>
  <c r="CC78" i="7"/>
  <c r="CB78" i="7"/>
  <c r="CA78" i="7"/>
  <c r="BZ78" i="7"/>
  <c r="BY78" i="7"/>
  <c r="BW78" i="7"/>
  <c r="BG78" i="7"/>
  <c r="BE78" i="7"/>
  <c r="AO78" i="7"/>
  <c r="AM78" i="7"/>
  <c r="W78" i="7"/>
  <c r="U78" i="7"/>
  <c r="E78" i="7"/>
  <c r="DZ77" i="7"/>
  <c r="DW77" i="7"/>
  <c r="DV77" i="7"/>
  <c r="DU77" i="7"/>
  <c r="DT77" i="7"/>
  <c r="DS77" i="7"/>
  <c r="DR77" i="7"/>
  <c r="DQ77" i="7"/>
  <c r="DP77" i="7"/>
  <c r="DO77" i="7"/>
  <c r="DN77" i="7"/>
  <c r="DM77" i="7"/>
  <c r="DL77" i="7"/>
  <c r="DJ77" i="7"/>
  <c r="DH77" i="7"/>
  <c r="DE77" i="7"/>
  <c r="DD77" i="7"/>
  <c r="DC77" i="7"/>
  <c r="DB77" i="7"/>
  <c r="DA77" i="7"/>
  <c r="CZ77" i="7"/>
  <c r="CY77" i="7"/>
  <c r="CX77" i="7"/>
  <c r="CW77" i="7"/>
  <c r="CV77" i="7"/>
  <c r="CU77" i="7"/>
  <c r="CT77" i="7"/>
  <c r="CR77" i="7"/>
  <c r="CP77" i="7"/>
  <c r="CM77" i="7"/>
  <c r="CL77" i="7"/>
  <c r="CK77" i="7"/>
  <c r="CJ77" i="7"/>
  <c r="CI77" i="7" s="1"/>
  <c r="CH77" i="7"/>
  <c r="CG77" i="7"/>
  <c r="CF77" i="7"/>
  <c r="CD77" i="7" s="1"/>
  <c r="CE77" i="7"/>
  <c r="CC77" i="7"/>
  <c r="CB77" i="7"/>
  <c r="CA77" i="7"/>
  <c r="BZ77" i="7"/>
  <c r="BY77" i="7" s="1"/>
  <c r="BW77" i="7"/>
  <c r="BG77" i="7"/>
  <c r="BE77" i="7"/>
  <c r="AO77" i="7"/>
  <c r="AM77" i="7"/>
  <c r="W77" i="7"/>
  <c r="U77" i="7"/>
  <c r="E77" i="7"/>
  <c r="DZ76" i="7"/>
  <c r="DW76" i="7"/>
  <c r="DV76" i="7"/>
  <c r="DU76" i="7"/>
  <c r="DT76" i="7"/>
  <c r="DS76" i="7"/>
  <c r="DR76" i="7"/>
  <c r="DQ76" i="7"/>
  <c r="DP76" i="7"/>
  <c r="DO76" i="7"/>
  <c r="DN76" i="7"/>
  <c r="DM76" i="7"/>
  <c r="DL76" i="7"/>
  <c r="DJ76" i="7"/>
  <c r="DH76" i="7"/>
  <c r="DE76" i="7"/>
  <c r="DD76" i="7"/>
  <c r="DC76" i="7"/>
  <c r="DB76" i="7"/>
  <c r="DA76" i="7"/>
  <c r="CZ76" i="7"/>
  <c r="CY76" i="7"/>
  <c r="CX76" i="7"/>
  <c r="CW76" i="7"/>
  <c r="CV76" i="7"/>
  <c r="CU76" i="7"/>
  <c r="CT76" i="7"/>
  <c r="CP76" i="7"/>
  <c r="CM76" i="7"/>
  <c r="CL76" i="7"/>
  <c r="CK76" i="7"/>
  <c r="CJ76" i="7"/>
  <c r="CI76" i="7"/>
  <c r="CH76" i="7"/>
  <c r="CG76" i="7"/>
  <c r="CF76" i="7"/>
  <c r="CE76" i="7"/>
  <c r="CC76" i="7"/>
  <c r="CB76" i="7"/>
  <c r="CA76" i="7"/>
  <c r="BZ76" i="7"/>
  <c r="BY76" i="7" s="1"/>
  <c r="BW76" i="7"/>
  <c r="BG76" i="7"/>
  <c r="BE76" i="7"/>
  <c r="AO76" i="7"/>
  <c r="AM76" i="7"/>
  <c r="W76" i="7"/>
  <c r="CR76" i="7" s="1"/>
  <c r="U76" i="7"/>
  <c r="E76" i="7"/>
  <c r="DW75" i="7"/>
  <c r="DV75" i="7"/>
  <c r="DU75" i="7"/>
  <c r="DT75" i="7"/>
  <c r="DS75" i="7"/>
  <c r="DR75" i="7"/>
  <c r="DQ75" i="7"/>
  <c r="DP75" i="7"/>
  <c r="DO75" i="7"/>
  <c r="DN75" i="7"/>
  <c r="DM75" i="7"/>
  <c r="DL75" i="7"/>
  <c r="DJ75" i="7"/>
  <c r="DH75" i="7"/>
  <c r="DE75" i="7"/>
  <c r="DD75" i="7"/>
  <c r="DC75" i="7"/>
  <c r="DB75" i="7"/>
  <c r="DA75" i="7"/>
  <c r="CZ75" i="7"/>
  <c r="CY75" i="7"/>
  <c r="CX75" i="7"/>
  <c r="CW75" i="7"/>
  <c r="CV75" i="7"/>
  <c r="CU75" i="7"/>
  <c r="CT75" i="7"/>
  <c r="CP75" i="7"/>
  <c r="DZ75" i="7" s="1"/>
  <c r="CM75" i="7"/>
  <c r="CL75" i="7"/>
  <c r="CK75" i="7"/>
  <c r="CJ75" i="7"/>
  <c r="CI75" i="7" s="1"/>
  <c r="CH75" i="7"/>
  <c r="CG75" i="7"/>
  <c r="CF75" i="7"/>
  <c r="CE75" i="7"/>
  <c r="CD75" i="7"/>
  <c r="CC75" i="7"/>
  <c r="CB75" i="7"/>
  <c r="CA75" i="7"/>
  <c r="BZ75" i="7"/>
  <c r="BW75" i="7"/>
  <c r="BG75" i="7"/>
  <c r="BE75" i="7"/>
  <c r="AO75" i="7"/>
  <c r="AM75" i="7"/>
  <c r="W75" i="7"/>
  <c r="U75" i="7"/>
  <c r="E75" i="7"/>
  <c r="DZ74" i="7"/>
  <c r="DW74" i="7"/>
  <c r="DV74" i="7"/>
  <c r="DU74" i="7"/>
  <c r="DT74" i="7"/>
  <c r="DS74" i="7"/>
  <c r="DR74" i="7"/>
  <c r="DQ74" i="7"/>
  <c r="DP74" i="7"/>
  <c r="DO74" i="7"/>
  <c r="DN74" i="7"/>
  <c r="DM74" i="7"/>
  <c r="DL74" i="7"/>
  <c r="DH74" i="7"/>
  <c r="DE74" i="7"/>
  <c r="DD74" i="7"/>
  <c r="DC74" i="7"/>
  <c r="DB74" i="7"/>
  <c r="DA74" i="7"/>
  <c r="CZ74" i="7"/>
  <c r="CY74" i="7"/>
  <c r="CX74" i="7"/>
  <c r="CW74" i="7"/>
  <c r="CV74" i="7"/>
  <c r="CU74" i="7"/>
  <c r="CT74" i="7"/>
  <c r="CP74" i="7"/>
  <c r="CM74" i="7"/>
  <c r="CL74" i="7"/>
  <c r="CK74" i="7"/>
  <c r="CJ74" i="7"/>
  <c r="CH74" i="7"/>
  <c r="CG74" i="7"/>
  <c r="CF74" i="7"/>
  <c r="CE74" i="7"/>
  <c r="CD74" i="7" s="1"/>
  <c r="CC74" i="7"/>
  <c r="CB74" i="7"/>
  <c r="BY74" i="7" s="1"/>
  <c r="CA74" i="7"/>
  <c r="BZ74" i="7"/>
  <c r="BW74" i="7"/>
  <c r="BG74" i="7"/>
  <c r="BE74" i="7"/>
  <c r="AO74" i="7"/>
  <c r="AM74" i="7"/>
  <c r="W74" i="7"/>
  <c r="U74" i="7"/>
  <c r="E74" i="7"/>
  <c r="DW73" i="7"/>
  <c r="DV73" i="7"/>
  <c r="DU73" i="7"/>
  <c r="DT73" i="7"/>
  <c r="DS73" i="7"/>
  <c r="DR73" i="7"/>
  <c r="DQ73" i="7"/>
  <c r="DP73" i="7"/>
  <c r="DO73" i="7"/>
  <c r="DN73" i="7"/>
  <c r="DM73" i="7"/>
  <c r="DL73" i="7"/>
  <c r="DH73" i="7"/>
  <c r="DE73" i="7"/>
  <c r="DD73" i="7"/>
  <c r="DC73" i="7"/>
  <c r="DB73" i="7"/>
  <c r="DA73" i="7"/>
  <c r="CZ73" i="7"/>
  <c r="CY73" i="7"/>
  <c r="CX73" i="7"/>
  <c r="CW73" i="7"/>
  <c r="CV73" i="7"/>
  <c r="CU73" i="7"/>
  <c r="CT73" i="7"/>
  <c r="CP73" i="7"/>
  <c r="DZ73" i="7" s="1"/>
  <c r="CM73" i="7"/>
  <c r="CL73" i="7"/>
  <c r="CK73" i="7"/>
  <c r="CJ73" i="7"/>
  <c r="CH73" i="7"/>
  <c r="CG73" i="7"/>
  <c r="CF73" i="7"/>
  <c r="CD73" i="7" s="1"/>
  <c r="CE73" i="7"/>
  <c r="CC73" i="7"/>
  <c r="CB73" i="7"/>
  <c r="BY73" i="7" s="1"/>
  <c r="CA73" i="7"/>
  <c r="BZ73" i="7"/>
  <c r="BW73" i="7"/>
  <c r="BG73" i="7"/>
  <c r="BE73" i="7"/>
  <c r="AO73" i="7"/>
  <c r="AM73" i="7"/>
  <c r="W73" i="7"/>
  <c r="U73" i="7"/>
  <c r="E73" i="7"/>
  <c r="DW72" i="7"/>
  <c r="DV72" i="7"/>
  <c r="DU72" i="7"/>
  <c r="DT72" i="7"/>
  <c r="DS72" i="7"/>
  <c r="DR72" i="7"/>
  <c r="DQ72" i="7"/>
  <c r="DP72" i="7"/>
  <c r="DO72" i="7"/>
  <c r="DN72" i="7"/>
  <c r="DM72" i="7"/>
  <c r="DL72" i="7"/>
  <c r="DJ72" i="7"/>
  <c r="DH72" i="7"/>
  <c r="DE72" i="7"/>
  <c r="DD72" i="7"/>
  <c r="DC72" i="7"/>
  <c r="DB72" i="7"/>
  <c r="DA72" i="7"/>
  <c r="CZ72" i="7"/>
  <c r="CY72" i="7"/>
  <c r="CX72" i="7"/>
  <c r="CW72" i="7"/>
  <c r="CV72" i="7"/>
  <c r="CU72" i="7"/>
  <c r="CT72" i="7"/>
  <c r="CR72" i="7"/>
  <c r="CP72" i="7"/>
  <c r="DZ72" i="7" s="1"/>
  <c r="CM72" i="7"/>
  <c r="CL72" i="7"/>
  <c r="CK72" i="7"/>
  <c r="CJ72" i="7"/>
  <c r="CI72" i="7" s="1"/>
  <c r="CH72" i="7"/>
  <c r="CG72" i="7"/>
  <c r="CF72" i="7"/>
  <c r="CE72" i="7"/>
  <c r="CC72" i="7"/>
  <c r="CB72" i="7"/>
  <c r="CA72" i="7"/>
  <c r="BZ72" i="7"/>
  <c r="BY72" i="7"/>
  <c r="BW72" i="7"/>
  <c r="BG72" i="7"/>
  <c r="BE72" i="7"/>
  <c r="AO72" i="7"/>
  <c r="AM72" i="7"/>
  <c r="W72" i="7"/>
  <c r="U72" i="7"/>
  <c r="E72" i="7"/>
  <c r="DW71" i="7"/>
  <c r="DV71" i="7"/>
  <c r="DU71" i="7"/>
  <c r="DT71" i="7"/>
  <c r="DS71" i="7"/>
  <c r="DR71" i="7"/>
  <c r="DQ71" i="7"/>
  <c r="DP71" i="7"/>
  <c r="DO71" i="7"/>
  <c r="DN71" i="7"/>
  <c r="DM71" i="7"/>
  <c r="DL71" i="7"/>
  <c r="DJ71" i="7"/>
  <c r="DH71" i="7"/>
  <c r="DE71" i="7"/>
  <c r="DD71" i="7"/>
  <c r="DC71" i="7"/>
  <c r="DB71" i="7"/>
  <c r="DA71" i="7"/>
  <c r="CZ71" i="7"/>
  <c r="CY71" i="7"/>
  <c r="CX71" i="7"/>
  <c r="CW71" i="7"/>
  <c r="CV71" i="7"/>
  <c r="CU71" i="7"/>
  <c r="CT71" i="7"/>
  <c r="CP71" i="7"/>
  <c r="DZ71" i="7" s="1"/>
  <c r="CM71" i="7"/>
  <c r="CL71" i="7"/>
  <c r="CI71" i="7" s="1"/>
  <c r="CK71" i="7"/>
  <c r="CJ71" i="7"/>
  <c r="CH71" i="7"/>
  <c r="CG71" i="7"/>
  <c r="CD71" i="7" s="1"/>
  <c r="CF71" i="7"/>
  <c r="CE71" i="7"/>
  <c r="CC71" i="7"/>
  <c r="CB71" i="7"/>
  <c r="CA71" i="7"/>
  <c r="BZ71" i="7"/>
  <c r="BY71" i="7" s="1"/>
  <c r="BW71" i="7"/>
  <c r="BG71" i="7"/>
  <c r="BE71" i="7"/>
  <c r="AO71" i="7"/>
  <c r="AM71" i="7"/>
  <c r="W71" i="7"/>
  <c r="U71" i="7"/>
  <c r="E71" i="7"/>
  <c r="DZ70" i="7"/>
  <c r="DW70" i="7"/>
  <c r="DV70" i="7"/>
  <c r="DU70" i="7"/>
  <c r="DT70" i="7"/>
  <c r="DS70" i="7"/>
  <c r="DR70" i="7"/>
  <c r="DQ70" i="7"/>
  <c r="DP70" i="7"/>
  <c r="DO70" i="7"/>
  <c r="DN70" i="7"/>
  <c r="DM70" i="7"/>
  <c r="DL70" i="7"/>
  <c r="DJ70" i="7"/>
  <c r="DH70" i="7"/>
  <c r="DE70" i="7"/>
  <c r="DD70" i="7"/>
  <c r="DC70" i="7"/>
  <c r="DB70" i="7"/>
  <c r="DA70" i="7"/>
  <c r="CZ70" i="7"/>
  <c r="CY70" i="7"/>
  <c r="CX70" i="7"/>
  <c r="CW70" i="7"/>
  <c r="CV70" i="7"/>
  <c r="CU70" i="7"/>
  <c r="CT70" i="7"/>
  <c r="CR70" i="7"/>
  <c r="CP70" i="7"/>
  <c r="CM70" i="7"/>
  <c r="CL70" i="7"/>
  <c r="CK70" i="7"/>
  <c r="CJ70" i="7"/>
  <c r="CH70" i="7"/>
  <c r="CG70" i="7"/>
  <c r="CF70" i="7"/>
  <c r="CE70" i="7"/>
  <c r="CC70" i="7"/>
  <c r="CB70" i="7"/>
  <c r="CA70" i="7"/>
  <c r="BZ70" i="7"/>
  <c r="BY70" i="7"/>
  <c r="BW70" i="7"/>
  <c r="BG70" i="7"/>
  <c r="BE70" i="7"/>
  <c r="AO70" i="7"/>
  <c r="AM70" i="7"/>
  <c r="W70" i="7"/>
  <c r="U70" i="7"/>
  <c r="E70" i="7"/>
  <c r="DZ69" i="7"/>
  <c r="DW69" i="7"/>
  <c r="DV69" i="7"/>
  <c r="DU69" i="7"/>
  <c r="DT69" i="7"/>
  <c r="DS69" i="7"/>
  <c r="DR69" i="7"/>
  <c r="DQ69" i="7"/>
  <c r="DP69" i="7"/>
  <c r="DO69" i="7"/>
  <c r="DN69" i="7"/>
  <c r="DM69" i="7"/>
  <c r="DL69" i="7"/>
  <c r="DH69" i="7"/>
  <c r="DE69" i="7"/>
  <c r="DD69" i="7"/>
  <c r="DC69" i="7"/>
  <c r="DB69" i="7"/>
  <c r="DA69" i="7"/>
  <c r="CZ69" i="7"/>
  <c r="CY69" i="7"/>
  <c r="CX69" i="7"/>
  <c r="CW69" i="7"/>
  <c r="CV69" i="7"/>
  <c r="CU69" i="7"/>
  <c r="CT69" i="7"/>
  <c r="CP69" i="7"/>
  <c r="CM69" i="7"/>
  <c r="CL69" i="7"/>
  <c r="CK69" i="7"/>
  <c r="CJ69" i="7"/>
  <c r="CH69" i="7"/>
  <c r="CG69" i="7"/>
  <c r="CF69" i="7"/>
  <c r="CE69" i="7"/>
  <c r="CD69" i="7"/>
  <c r="CC69" i="7"/>
  <c r="CB69" i="7"/>
  <c r="CA69" i="7"/>
  <c r="BZ69" i="7"/>
  <c r="BY69" i="7" s="1"/>
  <c r="BW69" i="7"/>
  <c r="BG69" i="7"/>
  <c r="BE69" i="7"/>
  <c r="AO69" i="7"/>
  <c r="AM69" i="7"/>
  <c r="W69" i="7"/>
  <c r="U69" i="7"/>
  <c r="E69" i="7"/>
  <c r="DW68" i="7"/>
  <c r="DV68" i="7"/>
  <c r="DU68" i="7"/>
  <c r="DT68" i="7"/>
  <c r="DS68" i="7"/>
  <c r="DR68" i="7"/>
  <c r="DQ68" i="7"/>
  <c r="DP68" i="7"/>
  <c r="DO68" i="7"/>
  <c r="DN68" i="7"/>
  <c r="DM68" i="7"/>
  <c r="DL68" i="7"/>
  <c r="DH68" i="7"/>
  <c r="DE68" i="7"/>
  <c r="DD68" i="7"/>
  <c r="DC68" i="7"/>
  <c r="DB68" i="7"/>
  <c r="DA68" i="7"/>
  <c r="CZ68" i="7"/>
  <c r="CY68" i="7"/>
  <c r="CX68" i="7"/>
  <c r="CW68" i="7"/>
  <c r="CV68" i="7"/>
  <c r="CU68" i="7"/>
  <c r="CT68" i="7"/>
  <c r="CP68" i="7"/>
  <c r="DZ68" i="7" s="1"/>
  <c r="CM68" i="7"/>
  <c r="CL68" i="7"/>
  <c r="CK68" i="7"/>
  <c r="CJ68" i="7"/>
  <c r="CH68" i="7"/>
  <c r="CG68" i="7"/>
  <c r="CF68" i="7"/>
  <c r="CE68" i="7"/>
  <c r="CD68" i="7" s="1"/>
  <c r="CC68" i="7"/>
  <c r="CB68" i="7"/>
  <c r="CA68" i="7"/>
  <c r="BZ68" i="7"/>
  <c r="BW68" i="7"/>
  <c r="BG68" i="7"/>
  <c r="BE68" i="7"/>
  <c r="AO68" i="7"/>
  <c r="AM68" i="7"/>
  <c r="W68" i="7"/>
  <c r="U68" i="7"/>
  <c r="E68" i="7"/>
  <c r="DW67" i="7"/>
  <c r="DV67" i="7"/>
  <c r="DU67" i="7"/>
  <c r="DT67" i="7"/>
  <c r="DS67" i="7"/>
  <c r="DR67" i="7"/>
  <c r="DQ67" i="7"/>
  <c r="DP67" i="7"/>
  <c r="DO67" i="7"/>
  <c r="DN67" i="7"/>
  <c r="DM67" i="7"/>
  <c r="DL67" i="7"/>
  <c r="DH67" i="7"/>
  <c r="DE67" i="7"/>
  <c r="DD67" i="7"/>
  <c r="DC67" i="7"/>
  <c r="DB67" i="7"/>
  <c r="DA67" i="7"/>
  <c r="CZ67" i="7"/>
  <c r="CY67" i="7"/>
  <c r="CX67" i="7"/>
  <c r="CW67" i="7"/>
  <c r="CV67" i="7"/>
  <c r="CU67" i="7"/>
  <c r="CT67" i="7"/>
  <c r="CP67" i="7"/>
  <c r="DZ67" i="7" s="1"/>
  <c r="CM67" i="7"/>
  <c r="CL67" i="7"/>
  <c r="CK67" i="7"/>
  <c r="CJ67" i="7"/>
  <c r="CH67" i="7"/>
  <c r="CG67" i="7"/>
  <c r="CD67" i="7" s="1"/>
  <c r="CF67" i="7"/>
  <c r="CE67" i="7"/>
  <c r="CC67" i="7"/>
  <c r="CB67" i="7"/>
  <c r="CA67" i="7"/>
  <c r="BZ67" i="7"/>
  <c r="BW67" i="7"/>
  <c r="BG67" i="7"/>
  <c r="BE67" i="7"/>
  <c r="AO67" i="7"/>
  <c r="AM67" i="7"/>
  <c r="W67" i="7"/>
  <c r="DJ67" i="7" s="1"/>
  <c r="U67" i="7"/>
  <c r="E67" i="7"/>
  <c r="DW66" i="7"/>
  <c r="DV66" i="7"/>
  <c r="DU66" i="7"/>
  <c r="DT66" i="7"/>
  <c r="DS66" i="7"/>
  <c r="DR66" i="7"/>
  <c r="DQ66" i="7"/>
  <c r="DP66" i="7"/>
  <c r="DO66" i="7"/>
  <c r="DN66" i="7"/>
  <c r="DM66" i="7"/>
  <c r="DL66" i="7"/>
  <c r="DH66" i="7"/>
  <c r="DE66" i="7"/>
  <c r="DD66" i="7"/>
  <c r="DC66" i="7"/>
  <c r="DB66" i="7"/>
  <c r="DA66" i="7"/>
  <c r="CZ66" i="7"/>
  <c r="CY66" i="7"/>
  <c r="CX66" i="7"/>
  <c r="CW66" i="7"/>
  <c r="CV66" i="7"/>
  <c r="CU66" i="7"/>
  <c r="CT66" i="7"/>
  <c r="CR66" i="7"/>
  <c r="CP66" i="7"/>
  <c r="DZ66" i="7" s="1"/>
  <c r="CM66" i="7"/>
  <c r="CL66" i="7"/>
  <c r="CK66" i="7"/>
  <c r="CJ66" i="7"/>
  <c r="CH66" i="7"/>
  <c r="CG66" i="7"/>
  <c r="CF66" i="7"/>
  <c r="CE66" i="7"/>
  <c r="CD66" i="7" s="1"/>
  <c r="CC66" i="7"/>
  <c r="CB66" i="7"/>
  <c r="CA66" i="7"/>
  <c r="BY66" i="7" s="1"/>
  <c r="BZ66" i="7"/>
  <c r="BW66" i="7"/>
  <c r="BG66" i="7"/>
  <c r="BE66" i="7"/>
  <c r="AO66" i="7"/>
  <c r="AM66" i="7"/>
  <c r="W66" i="7"/>
  <c r="U66" i="7"/>
  <c r="E66" i="7"/>
  <c r="DW65" i="7"/>
  <c r="DV65" i="7"/>
  <c r="DU65" i="7"/>
  <c r="DT65" i="7"/>
  <c r="DS65" i="7"/>
  <c r="DR65" i="7"/>
  <c r="DQ65" i="7"/>
  <c r="DP65" i="7"/>
  <c r="DO65" i="7"/>
  <c r="DN65" i="7"/>
  <c r="DM65" i="7"/>
  <c r="DL65" i="7"/>
  <c r="DJ65" i="7"/>
  <c r="DH65" i="7"/>
  <c r="DE65" i="7"/>
  <c r="DD65" i="7"/>
  <c r="DC65" i="7"/>
  <c r="DB65" i="7"/>
  <c r="DA65" i="7"/>
  <c r="CZ65" i="7"/>
  <c r="CY65" i="7"/>
  <c r="CX65" i="7"/>
  <c r="CW65" i="7"/>
  <c r="CV65" i="7"/>
  <c r="CU65" i="7"/>
  <c r="CT65" i="7"/>
  <c r="CR65" i="7"/>
  <c r="CP65" i="7"/>
  <c r="DZ65" i="7" s="1"/>
  <c r="CM65" i="7"/>
  <c r="CL65" i="7"/>
  <c r="CK65" i="7"/>
  <c r="CI65" i="7" s="1"/>
  <c r="CJ65" i="7"/>
  <c r="CH65" i="7"/>
  <c r="CG65" i="7"/>
  <c r="CF65" i="7"/>
  <c r="CD65" i="7" s="1"/>
  <c r="CE65" i="7"/>
  <c r="CC65" i="7"/>
  <c r="CB65" i="7"/>
  <c r="CA65" i="7"/>
  <c r="BZ65" i="7"/>
  <c r="BY65" i="7" s="1"/>
  <c r="BW65" i="7"/>
  <c r="BG65" i="7"/>
  <c r="BE65" i="7"/>
  <c r="AO65" i="7"/>
  <c r="AM65" i="7"/>
  <c r="W65" i="7"/>
  <c r="U65" i="7"/>
  <c r="E65" i="7"/>
  <c r="DZ64" i="7"/>
  <c r="DW64" i="7"/>
  <c r="DV64" i="7"/>
  <c r="DU64" i="7"/>
  <c r="DT64" i="7"/>
  <c r="DS64" i="7"/>
  <c r="DR64" i="7"/>
  <c r="DQ64" i="7"/>
  <c r="DP64" i="7"/>
  <c r="DO64" i="7"/>
  <c r="DN64" i="7"/>
  <c r="DM64" i="7"/>
  <c r="DL64" i="7"/>
  <c r="DH64" i="7"/>
  <c r="DE64" i="7"/>
  <c r="DD64" i="7"/>
  <c r="DC64" i="7"/>
  <c r="DB64" i="7"/>
  <c r="DA64" i="7"/>
  <c r="CZ64" i="7"/>
  <c r="CY64" i="7"/>
  <c r="CX64" i="7"/>
  <c r="CW64" i="7"/>
  <c r="CV64" i="7"/>
  <c r="CU64" i="7"/>
  <c r="CT64" i="7"/>
  <c r="CP64" i="7"/>
  <c r="CM64" i="7"/>
  <c r="CL64" i="7"/>
  <c r="CK64" i="7"/>
  <c r="CJ64" i="7"/>
  <c r="CI64" i="7" s="1"/>
  <c r="CH64" i="7"/>
  <c r="CG64" i="7"/>
  <c r="CF64" i="7"/>
  <c r="CE64" i="7"/>
  <c r="CD64" i="7" s="1"/>
  <c r="CC64" i="7"/>
  <c r="CB64" i="7"/>
  <c r="CA64" i="7"/>
  <c r="BZ64" i="7"/>
  <c r="BY64" i="7"/>
  <c r="BW64" i="7"/>
  <c r="BG64" i="7"/>
  <c r="BE64" i="7"/>
  <c r="AO64" i="7"/>
  <c r="AM64" i="7"/>
  <c r="W64" i="7"/>
  <c r="U64" i="7"/>
  <c r="E64" i="7"/>
  <c r="DW63" i="7"/>
  <c r="DV63" i="7"/>
  <c r="DU63" i="7"/>
  <c r="DT63" i="7"/>
  <c r="DS63" i="7"/>
  <c r="DR63" i="7"/>
  <c r="DQ63" i="7"/>
  <c r="DP63" i="7"/>
  <c r="DO63" i="7"/>
  <c r="DN63" i="7"/>
  <c r="DM63" i="7"/>
  <c r="DL63" i="7"/>
  <c r="DJ63" i="7"/>
  <c r="DH63" i="7"/>
  <c r="DE63" i="7"/>
  <c r="DD63" i="7"/>
  <c r="DC63" i="7"/>
  <c r="DB63" i="7"/>
  <c r="DA63" i="7"/>
  <c r="CZ63" i="7"/>
  <c r="CY63" i="7"/>
  <c r="CX63" i="7"/>
  <c r="CW63" i="7"/>
  <c r="CV63" i="7"/>
  <c r="CU63" i="7"/>
  <c r="CT63" i="7"/>
  <c r="CP63" i="7"/>
  <c r="DZ63" i="7" s="1"/>
  <c r="CM63" i="7"/>
  <c r="CL63" i="7"/>
  <c r="CK63" i="7"/>
  <c r="CJ63" i="7"/>
  <c r="CI63" i="7"/>
  <c r="CH63" i="7"/>
  <c r="CG63" i="7"/>
  <c r="CF63" i="7"/>
  <c r="CD63" i="7" s="1"/>
  <c r="CE63" i="7"/>
  <c r="CC63" i="7"/>
  <c r="CB63" i="7"/>
  <c r="CA63" i="7"/>
  <c r="BZ63" i="7"/>
  <c r="BW63" i="7"/>
  <c r="BG63" i="7"/>
  <c r="BE63" i="7"/>
  <c r="AO63" i="7"/>
  <c r="AM63" i="7"/>
  <c r="W63" i="7"/>
  <c r="U63" i="7"/>
  <c r="E63" i="7"/>
  <c r="CR63" i="7" s="1"/>
  <c r="DZ62" i="7"/>
  <c r="DW62" i="7"/>
  <c r="DV62" i="7"/>
  <c r="DU62" i="7"/>
  <c r="DT62" i="7"/>
  <c r="DS62" i="7"/>
  <c r="DR62" i="7"/>
  <c r="DQ62" i="7"/>
  <c r="DP62" i="7"/>
  <c r="DO62" i="7"/>
  <c r="DN62" i="7"/>
  <c r="DM62" i="7"/>
  <c r="DL62" i="7"/>
  <c r="DH62" i="7"/>
  <c r="DE62" i="7"/>
  <c r="DD62" i="7"/>
  <c r="DC62" i="7"/>
  <c r="DB62" i="7"/>
  <c r="DA62" i="7"/>
  <c r="CZ62" i="7"/>
  <c r="CY62" i="7"/>
  <c r="CX62" i="7"/>
  <c r="CW62" i="7"/>
  <c r="CV62" i="7"/>
  <c r="CU62" i="7"/>
  <c r="CT62" i="7"/>
  <c r="CR62" i="7"/>
  <c r="CP62" i="7"/>
  <c r="CM62" i="7"/>
  <c r="CL62" i="7"/>
  <c r="CK62" i="7"/>
  <c r="CJ62" i="7"/>
  <c r="CI62" i="7" s="1"/>
  <c r="CH62" i="7"/>
  <c r="CD62" i="7" s="1"/>
  <c r="CG62" i="7"/>
  <c r="CF62" i="7"/>
  <c r="CE62" i="7"/>
  <c r="CC62" i="7"/>
  <c r="CB62" i="7"/>
  <c r="CA62" i="7"/>
  <c r="BY62" i="7" s="1"/>
  <c r="BZ62" i="7"/>
  <c r="BW62" i="7"/>
  <c r="BG62" i="7"/>
  <c r="BE62" i="7"/>
  <c r="AO62" i="7"/>
  <c r="AM62" i="7"/>
  <c r="W62" i="7"/>
  <c r="U62" i="7"/>
  <c r="E62" i="7"/>
  <c r="DW61" i="7"/>
  <c r="DV61" i="7"/>
  <c r="DU61" i="7"/>
  <c r="DT61" i="7"/>
  <c r="DS61" i="7"/>
  <c r="DR61" i="7"/>
  <c r="DQ61" i="7"/>
  <c r="DP61" i="7"/>
  <c r="DO61" i="7"/>
  <c r="DN61" i="7"/>
  <c r="DM61" i="7"/>
  <c r="DL61" i="7"/>
  <c r="DH61" i="7"/>
  <c r="DE61" i="7"/>
  <c r="DD61" i="7"/>
  <c r="DC61" i="7"/>
  <c r="DB61" i="7"/>
  <c r="DA61" i="7"/>
  <c r="CZ61" i="7"/>
  <c r="CY61" i="7"/>
  <c r="CX61" i="7"/>
  <c r="CW61" i="7"/>
  <c r="CV61" i="7"/>
  <c r="CU61" i="7"/>
  <c r="CT61" i="7"/>
  <c r="CP61" i="7"/>
  <c r="DZ61" i="7" s="1"/>
  <c r="CM61" i="7"/>
  <c r="CL61" i="7"/>
  <c r="CK61" i="7"/>
  <c r="CJ61" i="7"/>
  <c r="CH61" i="7"/>
  <c r="CG61" i="7"/>
  <c r="CF61" i="7"/>
  <c r="CD61" i="7" s="1"/>
  <c r="CE61" i="7"/>
  <c r="CC61" i="7"/>
  <c r="CB61" i="7"/>
  <c r="CA61" i="7"/>
  <c r="BZ61" i="7"/>
  <c r="BY61" i="7"/>
  <c r="BW61" i="7"/>
  <c r="BG61" i="7"/>
  <c r="BE61" i="7"/>
  <c r="AO61" i="7"/>
  <c r="AM61" i="7"/>
  <c r="W61" i="7"/>
  <c r="U61" i="7"/>
  <c r="E61" i="7"/>
  <c r="DW60" i="7"/>
  <c r="DV60" i="7"/>
  <c r="DU60" i="7"/>
  <c r="DT60" i="7"/>
  <c r="DS60" i="7"/>
  <c r="DR60" i="7"/>
  <c r="DQ60" i="7"/>
  <c r="DP60" i="7"/>
  <c r="DO60" i="7"/>
  <c r="DN60" i="7"/>
  <c r="DM60" i="7"/>
  <c r="DL60" i="7"/>
  <c r="DJ60" i="7"/>
  <c r="DH60" i="7"/>
  <c r="DE60" i="7"/>
  <c r="DD60" i="7"/>
  <c r="DC60" i="7"/>
  <c r="DB60" i="7"/>
  <c r="DA60" i="7"/>
  <c r="CZ60" i="7"/>
  <c r="CY60" i="7"/>
  <c r="CX60" i="7"/>
  <c r="CW60" i="7"/>
  <c r="CV60" i="7"/>
  <c r="CU60" i="7"/>
  <c r="CT60" i="7"/>
  <c r="CR60" i="7"/>
  <c r="CP60" i="7"/>
  <c r="DZ60" i="7" s="1"/>
  <c r="CM60" i="7"/>
  <c r="CL60" i="7"/>
  <c r="CK60" i="7"/>
  <c r="CJ60" i="7"/>
  <c r="CH60" i="7"/>
  <c r="CG60" i="7"/>
  <c r="CF60" i="7"/>
  <c r="CE60" i="7"/>
  <c r="CD60" i="7" s="1"/>
  <c r="CC60" i="7"/>
  <c r="CB60" i="7"/>
  <c r="CA60" i="7"/>
  <c r="BZ60" i="7"/>
  <c r="BY60" i="7"/>
  <c r="BW60" i="7"/>
  <c r="BG60" i="7"/>
  <c r="BE60" i="7"/>
  <c r="AO60" i="7"/>
  <c r="AM60" i="7"/>
  <c r="W60" i="7"/>
  <c r="U60" i="7"/>
  <c r="E60" i="7"/>
  <c r="DW59" i="7"/>
  <c r="DV59" i="7"/>
  <c r="DU59" i="7"/>
  <c r="DT59" i="7"/>
  <c r="DS59" i="7"/>
  <c r="DR59" i="7"/>
  <c r="DQ59" i="7"/>
  <c r="DP59" i="7"/>
  <c r="DO59" i="7"/>
  <c r="DN59" i="7"/>
  <c r="DM59" i="7"/>
  <c r="DL59" i="7"/>
  <c r="DH59" i="7"/>
  <c r="DE59" i="7"/>
  <c r="DD59" i="7"/>
  <c r="DC59" i="7"/>
  <c r="DB59" i="7"/>
  <c r="DA59" i="7"/>
  <c r="CZ59" i="7"/>
  <c r="CY59" i="7"/>
  <c r="CX59" i="7"/>
  <c r="CW59" i="7"/>
  <c r="CV59" i="7"/>
  <c r="CU59" i="7"/>
  <c r="CT59" i="7"/>
  <c r="CP59" i="7"/>
  <c r="DZ59" i="7" s="1"/>
  <c r="CM59" i="7"/>
  <c r="CL59" i="7"/>
  <c r="CK59" i="7"/>
  <c r="CJ59" i="7"/>
  <c r="CI59" i="7" s="1"/>
  <c r="CH59" i="7"/>
  <c r="CG59" i="7"/>
  <c r="CF59" i="7"/>
  <c r="CE59" i="7"/>
  <c r="CD59" i="7"/>
  <c r="CC59" i="7"/>
  <c r="CB59" i="7"/>
  <c r="CA59" i="7"/>
  <c r="BZ59" i="7"/>
  <c r="BW59" i="7"/>
  <c r="BG59" i="7"/>
  <c r="BE59" i="7"/>
  <c r="AO59" i="7"/>
  <c r="AM59" i="7"/>
  <c r="W59" i="7"/>
  <c r="U59" i="7"/>
  <c r="E59" i="7"/>
  <c r="DZ58" i="7"/>
  <c r="DW58" i="7"/>
  <c r="DV58" i="7"/>
  <c r="DU58" i="7"/>
  <c r="DT58" i="7"/>
  <c r="DS58" i="7"/>
  <c r="DR58" i="7"/>
  <c r="DQ58" i="7"/>
  <c r="DP58" i="7"/>
  <c r="DO58" i="7"/>
  <c r="DN58" i="7"/>
  <c r="DM58" i="7"/>
  <c r="DL58" i="7"/>
  <c r="DH58" i="7"/>
  <c r="DE58" i="7"/>
  <c r="DD58" i="7"/>
  <c r="DC58" i="7"/>
  <c r="DB58" i="7"/>
  <c r="DA58" i="7"/>
  <c r="CZ58" i="7"/>
  <c r="CY58" i="7"/>
  <c r="CX58" i="7"/>
  <c r="CW58" i="7"/>
  <c r="CV58" i="7"/>
  <c r="CU58" i="7"/>
  <c r="CT58" i="7"/>
  <c r="CP58" i="7"/>
  <c r="CM58" i="7"/>
  <c r="CL58" i="7"/>
  <c r="CK58" i="7"/>
  <c r="CJ58" i="7"/>
  <c r="CI58" i="7" s="1"/>
  <c r="CH58" i="7"/>
  <c r="CG58" i="7"/>
  <c r="CF58" i="7"/>
  <c r="CD58" i="7" s="1"/>
  <c r="CE58" i="7"/>
  <c r="CC58" i="7"/>
  <c r="BY58" i="7" s="1"/>
  <c r="CB58" i="7"/>
  <c r="CA58" i="7"/>
  <c r="BZ58" i="7"/>
  <c r="BW58" i="7"/>
  <c r="BG58" i="7"/>
  <c r="BE58" i="7"/>
  <c r="AO58" i="7"/>
  <c r="AM58" i="7"/>
  <c r="W58" i="7"/>
  <c r="U58" i="7"/>
  <c r="E58" i="7"/>
  <c r="DW57" i="7"/>
  <c r="DV57" i="7"/>
  <c r="DU57" i="7"/>
  <c r="DT57" i="7"/>
  <c r="DS57" i="7"/>
  <c r="DR57" i="7"/>
  <c r="DQ57" i="7"/>
  <c r="DP57" i="7"/>
  <c r="DO57" i="7"/>
  <c r="DN57" i="7"/>
  <c r="DM57" i="7"/>
  <c r="DL57" i="7"/>
  <c r="DH57" i="7"/>
  <c r="DE57" i="7"/>
  <c r="DD57" i="7"/>
  <c r="DC57" i="7"/>
  <c r="DB57" i="7"/>
  <c r="DA57" i="7"/>
  <c r="CZ57" i="7"/>
  <c r="CY57" i="7"/>
  <c r="CX57" i="7"/>
  <c r="CW57" i="7"/>
  <c r="CV57" i="7"/>
  <c r="CU57" i="7"/>
  <c r="CT57" i="7"/>
  <c r="CR57" i="7"/>
  <c r="CP57" i="7"/>
  <c r="DZ57" i="7" s="1"/>
  <c r="CM57" i="7"/>
  <c r="CL57" i="7"/>
  <c r="CK57" i="7"/>
  <c r="CJ57" i="7"/>
  <c r="CI57" i="7" s="1"/>
  <c r="CH57" i="7"/>
  <c r="CG57" i="7"/>
  <c r="CF57" i="7"/>
  <c r="CD57" i="7" s="1"/>
  <c r="CE57" i="7"/>
  <c r="CC57" i="7"/>
  <c r="CB57" i="7"/>
  <c r="CA57" i="7"/>
  <c r="BZ57" i="7"/>
  <c r="BY57" i="7"/>
  <c r="BW57" i="7"/>
  <c r="BG57" i="7"/>
  <c r="BE57" i="7"/>
  <c r="AO57" i="7"/>
  <c r="AM57" i="7"/>
  <c r="W57" i="7"/>
  <c r="U57" i="7"/>
  <c r="E57" i="7"/>
  <c r="DJ57" i="7" s="1"/>
  <c r="DW56" i="7"/>
  <c r="DV56" i="7"/>
  <c r="DU56" i="7"/>
  <c r="DT56" i="7"/>
  <c r="DS56" i="7"/>
  <c r="DR56" i="7"/>
  <c r="DQ56" i="7"/>
  <c r="DP56" i="7"/>
  <c r="DO56" i="7"/>
  <c r="DN56" i="7"/>
  <c r="DM56" i="7"/>
  <c r="DL56" i="7"/>
  <c r="DJ56" i="7"/>
  <c r="DH56" i="7"/>
  <c r="DE56" i="7"/>
  <c r="DD56" i="7"/>
  <c r="DC56" i="7"/>
  <c r="DB56" i="7"/>
  <c r="DA56" i="7"/>
  <c r="CZ56" i="7"/>
  <c r="CY56" i="7"/>
  <c r="CX56" i="7"/>
  <c r="CW56" i="7"/>
  <c r="CV56" i="7"/>
  <c r="CU56" i="7"/>
  <c r="CT56" i="7"/>
  <c r="CP56" i="7"/>
  <c r="DZ56" i="7" s="1"/>
  <c r="CM56" i="7"/>
  <c r="CL56" i="7"/>
  <c r="CK56" i="7"/>
  <c r="CJ56" i="7"/>
  <c r="CI56" i="7" s="1"/>
  <c r="CH56" i="7"/>
  <c r="CG56" i="7"/>
  <c r="CF56" i="7"/>
  <c r="CE56" i="7"/>
  <c r="CC56" i="7"/>
  <c r="CB56" i="7"/>
  <c r="CA56" i="7"/>
  <c r="BZ56" i="7"/>
  <c r="BY56" i="7"/>
  <c r="BW56" i="7"/>
  <c r="BG56" i="7"/>
  <c r="BE56" i="7"/>
  <c r="AO56" i="7"/>
  <c r="AM56" i="7"/>
  <c r="W56" i="7"/>
  <c r="CR56" i="7" s="1"/>
  <c r="U56" i="7"/>
  <c r="E56" i="7"/>
  <c r="DW55" i="7"/>
  <c r="DV55" i="7"/>
  <c r="DU55" i="7"/>
  <c r="DT55" i="7"/>
  <c r="DS55" i="7"/>
  <c r="DR55" i="7"/>
  <c r="DQ55" i="7"/>
  <c r="DP55" i="7"/>
  <c r="DO55" i="7"/>
  <c r="DN55" i="7"/>
  <c r="DM55" i="7"/>
  <c r="DL55" i="7"/>
  <c r="DH55" i="7"/>
  <c r="DE55" i="7"/>
  <c r="DD55" i="7"/>
  <c r="DC55" i="7"/>
  <c r="DB55" i="7"/>
  <c r="DA55" i="7"/>
  <c r="CZ55" i="7"/>
  <c r="CY55" i="7"/>
  <c r="CX55" i="7"/>
  <c r="CW55" i="7"/>
  <c r="CV55" i="7"/>
  <c r="CU55" i="7"/>
  <c r="CT55" i="7"/>
  <c r="CP55" i="7"/>
  <c r="DZ55" i="7" s="1"/>
  <c r="CM55" i="7"/>
  <c r="CL55" i="7"/>
  <c r="CK55" i="7"/>
  <c r="CJ55" i="7"/>
  <c r="CI55" i="7" s="1"/>
  <c r="CH55" i="7"/>
  <c r="CG55" i="7"/>
  <c r="CF55" i="7"/>
  <c r="CE55" i="7"/>
  <c r="CC55" i="7"/>
  <c r="CB55" i="7"/>
  <c r="CA55" i="7"/>
  <c r="BZ55" i="7"/>
  <c r="BW55" i="7"/>
  <c r="BG55" i="7"/>
  <c r="BE55" i="7"/>
  <c r="AO55" i="7"/>
  <c r="AM55" i="7"/>
  <c r="W55" i="7"/>
  <c r="U55" i="7"/>
  <c r="E55" i="7"/>
  <c r="DW54" i="7"/>
  <c r="DV54" i="7"/>
  <c r="DU54" i="7"/>
  <c r="DT54" i="7"/>
  <c r="DS54" i="7"/>
  <c r="DR54" i="7"/>
  <c r="DQ54" i="7"/>
  <c r="DP54" i="7"/>
  <c r="DO54" i="7"/>
  <c r="DN54" i="7"/>
  <c r="DM54" i="7"/>
  <c r="DL54" i="7"/>
  <c r="DH54" i="7"/>
  <c r="DE54" i="7"/>
  <c r="DD54" i="7"/>
  <c r="DC54" i="7"/>
  <c r="DB54" i="7"/>
  <c r="DA54" i="7"/>
  <c r="CZ54" i="7"/>
  <c r="CY54" i="7"/>
  <c r="CX54" i="7"/>
  <c r="CW54" i="7"/>
  <c r="CV54" i="7"/>
  <c r="CU54" i="7"/>
  <c r="CT54" i="7"/>
  <c r="CP54" i="7"/>
  <c r="DZ54" i="7" s="1"/>
  <c r="CM54" i="7"/>
  <c r="CL54" i="7"/>
  <c r="CK54" i="7"/>
  <c r="CJ54" i="7"/>
  <c r="CH54" i="7"/>
  <c r="CG54" i="7"/>
  <c r="CF54" i="7"/>
  <c r="CE54" i="7"/>
  <c r="CD54" i="7" s="1"/>
  <c r="CC54" i="7"/>
  <c r="CB54" i="7"/>
  <c r="CA54" i="7"/>
  <c r="BZ54" i="7"/>
  <c r="BW54" i="7"/>
  <c r="BG54" i="7"/>
  <c r="BE54" i="7"/>
  <c r="AO54" i="7"/>
  <c r="AM54" i="7"/>
  <c r="W54" i="7"/>
  <c r="U54" i="7"/>
  <c r="E54" i="7"/>
  <c r="CR54" i="7" s="1"/>
  <c r="DW53" i="7"/>
  <c r="DV53" i="7"/>
  <c r="DU53" i="7"/>
  <c r="DT53" i="7"/>
  <c r="DS53" i="7"/>
  <c r="DR53" i="7"/>
  <c r="DQ53" i="7"/>
  <c r="DP53" i="7"/>
  <c r="DO53" i="7"/>
  <c r="DN53" i="7"/>
  <c r="DM53" i="7"/>
  <c r="DL53" i="7"/>
  <c r="DH53" i="7"/>
  <c r="DE53" i="7"/>
  <c r="DD53" i="7"/>
  <c r="DC53" i="7"/>
  <c r="DB53" i="7"/>
  <c r="DA53" i="7"/>
  <c r="CZ53" i="7"/>
  <c r="CY53" i="7"/>
  <c r="CX53" i="7"/>
  <c r="CW53" i="7"/>
  <c r="CV53" i="7"/>
  <c r="CU53" i="7"/>
  <c r="CT53" i="7"/>
  <c r="CP53" i="7"/>
  <c r="DZ53" i="7" s="1"/>
  <c r="CM53" i="7"/>
  <c r="CL53" i="7"/>
  <c r="CK53" i="7"/>
  <c r="CJ53" i="7"/>
  <c r="CI53" i="7" s="1"/>
  <c r="CH53" i="7"/>
  <c r="CG53" i="7"/>
  <c r="CF53" i="7"/>
  <c r="CE53" i="7"/>
  <c r="CD53" i="7"/>
  <c r="CC53" i="7"/>
  <c r="CB53" i="7"/>
  <c r="CA53" i="7"/>
  <c r="BZ53" i="7"/>
  <c r="BY53" i="7"/>
  <c r="BW53" i="7"/>
  <c r="BG53" i="7"/>
  <c r="BE53" i="7"/>
  <c r="AO53" i="7"/>
  <c r="AM53" i="7"/>
  <c r="W53" i="7"/>
  <c r="U53" i="7"/>
  <c r="E53" i="7"/>
  <c r="DZ52" i="7"/>
  <c r="DW52" i="7"/>
  <c r="DV52" i="7"/>
  <c r="DU52" i="7"/>
  <c r="DT52" i="7"/>
  <c r="DS52" i="7"/>
  <c r="DR52" i="7"/>
  <c r="DQ52" i="7"/>
  <c r="DP52" i="7"/>
  <c r="DO52" i="7"/>
  <c r="DN52" i="7"/>
  <c r="DM52" i="7"/>
  <c r="DL52" i="7"/>
  <c r="DH52" i="7"/>
  <c r="DE52" i="7"/>
  <c r="DD52" i="7"/>
  <c r="DC52" i="7"/>
  <c r="DB52" i="7"/>
  <c r="DA52" i="7"/>
  <c r="CZ52" i="7"/>
  <c r="CY52" i="7"/>
  <c r="CX52" i="7"/>
  <c r="CW52" i="7"/>
  <c r="CV52" i="7"/>
  <c r="CU52" i="7"/>
  <c r="CT52" i="7"/>
  <c r="CR52" i="7"/>
  <c r="CP52" i="7"/>
  <c r="CM52" i="7"/>
  <c r="CL52" i="7"/>
  <c r="CK52" i="7"/>
  <c r="CJ52" i="7"/>
  <c r="CI52" i="7" s="1"/>
  <c r="CH52" i="7"/>
  <c r="CG52" i="7"/>
  <c r="CF52" i="7"/>
  <c r="CE52" i="7"/>
  <c r="CD52" i="7" s="1"/>
  <c r="CC52" i="7"/>
  <c r="CB52" i="7"/>
  <c r="BY52" i="7" s="1"/>
  <c r="CA52" i="7"/>
  <c r="BZ52" i="7"/>
  <c r="BW52" i="7"/>
  <c r="BG52" i="7"/>
  <c r="BE52" i="7"/>
  <c r="AO52" i="7"/>
  <c r="AM52" i="7"/>
  <c r="W52" i="7"/>
  <c r="DJ52" i="7" s="1"/>
  <c r="U52" i="7"/>
  <c r="E52" i="7"/>
  <c r="DW51" i="7"/>
  <c r="DV51" i="7"/>
  <c r="DU51" i="7"/>
  <c r="DT51" i="7"/>
  <c r="DS51" i="7"/>
  <c r="DR51" i="7"/>
  <c r="DQ51" i="7"/>
  <c r="DP51" i="7"/>
  <c r="DO51" i="7"/>
  <c r="DN51" i="7"/>
  <c r="DM51" i="7"/>
  <c r="DL51" i="7"/>
  <c r="DH51" i="7"/>
  <c r="DE51" i="7"/>
  <c r="DD51" i="7"/>
  <c r="DC51" i="7"/>
  <c r="DB51" i="7"/>
  <c r="DA51" i="7"/>
  <c r="CZ51" i="7"/>
  <c r="CY51" i="7"/>
  <c r="CX51" i="7"/>
  <c r="CW51" i="7"/>
  <c r="CV51" i="7"/>
  <c r="CU51" i="7"/>
  <c r="CT51" i="7"/>
  <c r="CP51" i="7"/>
  <c r="DZ51" i="7" s="1"/>
  <c r="CM51" i="7"/>
  <c r="CL51" i="7"/>
  <c r="CK51" i="7"/>
  <c r="CI51" i="7" s="1"/>
  <c r="CJ51" i="7"/>
  <c r="CH51" i="7"/>
  <c r="CG51" i="7"/>
  <c r="CF51" i="7"/>
  <c r="CE51" i="7"/>
  <c r="CC51" i="7"/>
  <c r="CB51" i="7"/>
  <c r="CA51" i="7"/>
  <c r="BZ51" i="7"/>
  <c r="BY51" i="7" s="1"/>
  <c r="BW51" i="7"/>
  <c r="BG51" i="7"/>
  <c r="BE51" i="7"/>
  <c r="AO51" i="7"/>
  <c r="AM51" i="7"/>
  <c r="W51" i="7"/>
  <c r="U51" i="7"/>
  <c r="E51" i="7"/>
  <c r="DW50" i="7"/>
  <c r="DV50" i="7"/>
  <c r="DU50" i="7"/>
  <c r="DT50" i="7"/>
  <c r="DS50" i="7"/>
  <c r="DR50" i="7"/>
  <c r="DQ50" i="7"/>
  <c r="DP50" i="7"/>
  <c r="DO50" i="7"/>
  <c r="DN50" i="7"/>
  <c r="DM50" i="7"/>
  <c r="DL50" i="7"/>
  <c r="DJ50" i="7"/>
  <c r="DH50" i="7"/>
  <c r="DE50" i="7"/>
  <c r="DD50" i="7"/>
  <c r="DC50" i="7"/>
  <c r="DB50" i="7"/>
  <c r="DA50" i="7"/>
  <c r="CZ50" i="7"/>
  <c r="CY50" i="7"/>
  <c r="CX50" i="7"/>
  <c r="CW50" i="7"/>
  <c r="CV50" i="7"/>
  <c r="CU50" i="7"/>
  <c r="CT50" i="7"/>
  <c r="CP50" i="7"/>
  <c r="DZ50" i="7" s="1"/>
  <c r="CM50" i="7"/>
  <c r="CL50" i="7"/>
  <c r="CK50" i="7"/>
  <c r="CJ50" i="7"/>
  <c r="CI50" i="7" s="1"/>
  <c r="CH50" i="7"/>
  <c r="CG50" i="7"/>
  <c r="CF50" i="7"/>
  <c r="CE50" i="7"/>
  <c r="CC50" i="7"/>
  <c r="CB50" i="7"/>
  <c r="CA50" i="7"/>
  <c r="BZ50" i="7"/>
  <c r="BW50" i="7"/>
  <c r="BG50" i="7"/>
  <c r="BE50" i="7"/>
  <c r="AO50" i="7"/>
  <c r="AM50" i="7"/>
  <c r="W50" i="7"/>
  <c r="U50" i="7"/>
  <c r="E50" i="7"/>
  <c r="DW49" i="7"/>
  <c r="DV49" i="7"/>
  <c r="DU49" i="7"/>
  <c r="DT49" i="7"/>
  <c r="DS49" i="7"/>
  <c r="DR49" i="7"/>
  <c r="DQ49" i="7"/>
  <c r="DP49" i="7"/>
  <c r="DO49" i="7"/>
  <c r="DN49" i="7"/>
  <c r="DM49" i="7"/>
  <c r="DL49" i="7"/>
  <c r="DJ49" i="7"/>
  <c r="DH49" i="7"/>
  <c r="DE49" i="7"/>
  <c r="DD49" i="7"/>
  <c r="DC49" i="7"/>
  <c r="DB49" i="7"/>
  <c r="DA49" i="7"/>
  <c r="CZ49" i="7"/>
  <c r="CY49" i="7"/>
  <c r="CX49" i="7"/>
  <c r="CW49" i="7"/>
  <c r="CV49" i="7"/>
  <c r="CU49" i="7"/>
  <c r="CT49" i="7"/>
  <c r="CP49" i="7"/>
  <c r="DZ49" i="7" s="1"/>
  <c r="CM49" i="7"/>
  <c r="CL49" i="7"/>
  <c r="CK49" i="7"/>
  <c r="CJ49" i="7"/>
  <c r="CH49" i="7"/>
  <c r="CG49" i="7"/>
  <c r="CF49" i="7"/>
  <c r="CE49" i="7"/>
  <c r="CD49" i="7"/>
  <c r="CC49" i="7"/>
  <c r="CB49" i="7"/>
  <c r="CA49" i="7"/>
  <c r="BZ49" i="7"/>
  <c r="BY49" i="7" s="1"/>
  <c r="BW49" i="7"/>
  <c r="BG49" i="7"/>
  <c r="BE49" i="7"/>
  <c r="AO49" i="7"/>
  <c r="AM49" i="7"/>
  <c r="W49" i="7"/>
  <c r="U49" i="7"/>
  <c r="E49" i="7"/>
  <c r="CR49" i="7" s="1"/>
  <c r="DZ48" i="7"/>
  <c r="DW48" i="7"/>
  <c r="DV48" i="7"/>
  <c r="DU48" i="7"/>
  <c r="DT48" i="7"/>
  <c r="DS48" i="7"/>
  <c r="DR48" i="7"/>
  <c r="DQ48" i="7"/>
  <c r="DP48" i="7"/>
  <c r="DO48" i="7"/>
  <c r="DN48" i="7"/>
  <c r="DM48" i="7"/>
  <c r="DL48" i="7"/>
  <c r="DH48" i="7"/>
  <c r="DE48" i="7"/>
  <c r="DD48" i="7"/>
  <c r="DC48" i="7"/>
  <c r="DB48" i="7"/>
  <c r="DA48" i="7"/>
  <c r="CZ48" i="7"/>
  <c r="CY48" i="7"/>
  <c r="CX48" i="7"/>
  <c r="CW48" i="7"/>
  <c r="CV48" i="7"/>
  <c r="CU48" i="7"/>
  <c r="CT48" i="7"/>
  <c r="CP48" i="7"/>
  <c r="CM48" i="7"/>
  <c r="CL48" i="7"/>
  <c r="CK48" i="7"/>
  <c r="CJ48" i="7"/>
  <c r="CH48" i="7"/>
  <c r="CG48" i="7"/>
  <c r="CF48" i="7"/>
  <c r="CE48" i="7"/>
  <c r="CC48" i="7"/>
  <c r="CB48" i="7"/>
  <c r="CA48" i="7"/>
  <c r="BZ48" i="7"/>
  <c r="BY48" i="7" s="1"/>
  <c r="BW48" i="7"/>
  <c r="BG48" i="7"/>
  <c r="BE48" i="7"/>
  <c r="AO48" i="7"/>
  <c r="AM48" i="7"/>
  <c r="W48" i="7"/>
  <c r="U48" i="7"/>
  <c r="E48" i="7"/>
  <c r="DW47" i="7"/>
  <c r="DV47" i="7"/>
  <c r="DU47" i="7"/>
  <c r="DT47" i="7"/>
  <c r="DS47" i="7"/>
  <c r="DR47" i="7"/>
  <c r="DQ47" i="7"/>
  <c r="DP47" i="7"/>
  <c r="DO47" i="7"/>
  <c r="DN47" i="7"/>
  <c r="DM47" i="7"/>
  <c r="DL47" i="7"/>
  <c r="DH47" i="7"/>
  <c r="DE47" i="7"/>
  <c r="DD47" i="7"/>
  <c r="DC47" i="7"/>
  <c r="DB47" i="7"/>
  <c r="DA47" i="7"/>
  <c r="CZ47" i="7"/>
  <c r="CY47" i="7"/>
  <c r="CX47" i="7"/>
  <c r="CW47" i="7"/>
  <c r="CV47" i="7"/>
  <c r="CU47" i="7"/>
  <c r="CT47" i="7"/>
  <c r="CP47" i="7"/>
  <c r="DZ47" i="7" s="1"/>
  <c r="CM47" i="7"/>
  <c r="CL47" i="7"/>
  <c r="CK47" i="7"/>
  <c r="CJ47" i="7"/>
  <c r="CI47" i="7" s="1"/>
  <c r="CH47" i="7"/>
  <c r="CG47" i="7"/>
  <c r="CF47" i="7"/>
  <c r="CE47" i="7"/>
  <c r="CD47" i="7"/>
  <c r="CC47" i="7"/>
  <c r="CB47" i="7"/>
  <c r="CA47" i="7"/>
  <c r="BZ47" i="7"/>
  <c r="BW47" i="7"/>
  <c r="BG47" i="7"/>
  <c r="BE47" i="7"/>
  <c r="AO47" i="7"/>
  <c r="AM47" i="7"/>
  <c r="W47" i="7"/>
  <c r="U47" i="7"/>
  <c r="E47" i="7"/>
  <c r="DW46" i="7"/>
  <c r="DV46" i="7"/>
  <c r="DU46" i="7"/>
  <c r="DT46" i="7"/>
  <c r="DS46" i="7"/>
  <c r="DR46" i="7"/>
  <c r="DQ46" i="7"/>
  <c r="DP46" i="7"/>
  <c r="DO46" i="7"/>
  <c r="DN46" i="7"/>
  <c r="DM46" i="7"/>
  <c r="DL46" i="7"/>
  <c r="DH46" i="7"/>
  <c r="DE46" i="7"/>
  <c r="DD46" i="7"/>
  <c r="DC46" i="7"/>
  <c r="DB46" i="7"/>
  <c r="DA46" i="7"/>
  <c r="CZ46" i="7"/>
  <c r="CY46" i="7"/>
  <c r="CX46" i="7"/>
  <c r="CW46" i="7"/>
  <c r="CV46" i="7"/>
  <c r="CU46" i="7"/>
  <c r="CT46" i="7"/>
  <c r="CP46" i="7"/>
  <c r="DZ46" i="7" s="1"/>
  <c r="CM46" i="7"/>
  <c r="CL46" i="7"/>
  <c r="CK46" i="7"/>
  <c r="CJ46" i="7"/>
  <c r="CI46" i="7" s="1"/>
  <c r="CH46" i="7"/>
  <c r="CG46" i="7"/>
  <c r="CF46" i="7"/>
  <c r="CE46" i="7"/>
  <c r="CC46" i="7"/>
  <c r="CB46" i="7"/>
  <c r="BY46" i="7" s="1"/>
  <c r="CA46" i="7"/>
  <c r="BZ46" i="7"/>
  <c r="BW46" i="7"/>
  <c r="BG46" i="7"/>
  <c r="BE46" i="7"/>
  <c r="AO46" i="7"/>
  <c r="AM46" i="7"/>
  <c r="W46" i="7"/>
  <c r="U46" i="7"/>
  <c r="E46" i="7"/>
  <c r="DW45" i="7"/>
  <c r="DV45" i="7"/>
  <c r="DU45" i="7"/>
  <c r="DT45" i="7"/>
  <c r="DS45" i="7"/>
  <c r="DR45" i="7"/>
  <c r="DQ45" i="7"/>
  <c r="DP45" i="7"/>
  <c r="DO45" i="7"/>
  <c r="DN45" i="7"/>
  <c r="DM45" i="7"/>
  <c r="DL45" i="7"/>
  <c r="DJ45" i="7"/>
  <c r="DH45" i="7"/>
  <c r="DE45" i="7"/>
  <c r="DD45" i="7"/>
  <c r="DC45" i="7"/>
  <c r="DB45" i="7"/>
  <c r="DA45" i="7"/>
  <c r="CZ45" i="7"/>
  <c r="CY45" i="7"/>
  <c r="CX45" i="7"/>
  <c r="CW45" i="7"/>
  <c r="CV45" i="7"/>
  <c r="CU45" i="7"/>
  <c r="CT45" i="7"/>
  <c r="CP45" i="7"/>
  <c r="DZ45" i="7" s="1"/>
  <c r="CM45" i="7"/>
  <c r="CL45" i="7"/>
  <c r="CK45" i="7"/>
  <c r="CI45" i="7" s="1"/>
  <c r="CJ45" i="7"/>
  <c r="CH45" i="7"/>
  <c r="CG45" i="7"/>
  <c r="CF45" i="7"/>
  <c r="CD45" i="7" s="1"/>
  <c r="CE45" i="7"/>
  <c r="CC45" i="7"/>
  <c r="CB45" i="7"/>
  <c r="CA45" i="7"/>
  <c r="BZ45" i="7"/>
  <c r="BW45" i="7"/>
  <c r="BG45" i="7"/>
  <c r="BE45" i="7"/>
  <c r="AO45" i="7"/>
  <c r="AM45" i="7"/>
  <c r="W45" i="7"/>
  <c r="U45" i="7"/>
  <c r="E45" i="7"/>
  <c r="DW44" i="7"/>
  <c r="DV44" i="7"/>
  <c r="DU44" i="7"/>
  <c r="DT44" i="7"/>
  <c r="DS44" i="7"/>
  <c r="DR44" i="7"/>
  <c r="DQ44" i="7"/>
  <c r="DP44" i="7"/>
  <c r="DO44" i="7"/>
  <c r="DN44" i="7"/>
  <c r="DM44" i="7"/>
  <c r="DL44" i="7"/>
  <c r="DJ44" i="7"/>
  <c r="DH44" i="7"/>
  <c r="DE44" i="7"/>
  <c r="DD44" i="7"/>
  <c r="DC44" i="7"/>
  <c r="DB44" i="7"/>
  <c r="DA44" i="7"/>
  <c r="CZ44" i="7"/>
  <c r="CY44" i="7"/>
  <c r="CX44" i="7"/>
  <c r="CW44" i="7"/>
  <c r="CV44" i="7"/>
  <c r="CU44" i="7"/>
  <c r="CT44" i="7"/>
  <c r="CR44" i="7"/>
  <c r="CP44" i="7"/>
  <c r="DZ44" i="7" s="1"/>
  <c r="CM44" i="7"/>
  <c r="CL44" i="7"/>
  <c r="CI44" i="7" s="1"/>
  <c r="CK44" i="7"/>
  <c r="CJ44" i="7"/>
  <c r="CH44" i="7"/>
  <c r="CG44" i="7"/>
  <c r="CF44" i="7"/>
  <c r="CE44" i="7"/>
  <c r="CD44" i="7" s="1"/>
  <c r="CC44" i="7"/>
  <c r="CB44" i="7"/>
  <c r="CA44" i="7"/>
  <c r="BZ44" i="7"/>
  <c r="BY44" i="7"/>
  <c r="BW44" i="7"/>
  <c r="BG44" i="7"/>
  <c r="BE44" i="7"/>
  <c r="AO44" i="7"/>
  <c r="AM44" i="7"/>
  <c r="W44" i="7"/>
  <c r="U44" i="7"/>
  <c r="E44" i="7"/>
  <c r="DW43" i="7"/>
  <c r="DV43" i="7"/>
  <c r="DU43" i="7"/>
  <c r="DT43" i="7"/>
  <c r="DS43" i="7"/>
  <c r="DR43" i="7"/>
  <c r="DQ43" i="7"/>
  <c r="DP43" i="7"/>
  <c r="DO43" i="7"/>
  <c r="DN43" i="7"/>
  <c r="DM43" i="7"/>
  <c r="DL43" i="7"/>
  <c r="DJ43" i="7"/>
  <c r="DH43" i="7"/>
  <c r="DE43" i="7"/>
  <c r="DD43" i="7"/>
  <c r="DC43" i="7"/>
  <c r="DB43" i="7"/>
  <c r="DA43" i="7"/>
  <c r="CZ43" i="7"/>
  <c r="CY43" i="7"/>
  <c r="CX43" i="7"/>
  <c r="CW43" i="7"/>
  <c r="CV43" i="7"/>
  <c r="CU43" i="7"/>
  <c r="CT43" i="7"/>
  <c r="CP43" i="7"/>
  <c r="DZ43" i="7" s="1"/>
  <c r="CM43" i="7"/>
  <c r="CL43" i="7"/>
  <c r="CI43" i="7" s="1"/>
  <c r="CK43" i="7"/>
  <c r="CJ43" i="7"/>
  <c r="CH43" i="7"/>
  <c r="CG43" i="7"/>
  <c r="CF43" i="7"/>
  <c r="CE43" i="7"/>
  <c r="CD43" i="7"/>
  <c r="CC43" i="7"/>
  <c r="CB43" i="7"/>
  <c r="CA43" i="7"/>
  <c r="BZ43" i="7"/>
  <c r="BW43" i="7"/>
  <c r="BG43" i="7"/>
  <c r="BE43" i="7"/>
  <c r="AO43" i="7"/>
  <c r="AM43" i="7"/>
  <c r="W43" i="7"/>
  <c r="U43" i="7"/>
  <c r="E43" i="7"/>
  <c r="CR43" i="7" s="1"/>
  <c r="DZ42" i="7"/>
  <c r="DW42" i="7"/>
  <c r="DV42" i="7"/>
  <c r="DU42" i="7"/>
  <c r="DT42" i="7"/>
  <c r="DS42" i="7"/>
  <c r="DR42" i="7"/>
  <c r="DQ42" i="7"/>
  <c r="DP42" i="7"/>
  <c r="DO42" i="7"/>
  <c r="DN42" i="7"/>
  <c r="DM42" i="7"/>
  <c r="DL42" i="7"/>
  <c r="DJ42" i="7"/>
  <c r="DH42" i="7"/>
  <c r="DE42" i="7"/>
  <c r="DD42" i="7"/>
  <c r="DC42" i="7"/>
  <c r="DB42" i="7"/>
  <c r="DA42" i="7"/>
  <c r="CZ42" i="7"/>
  <c r="CY42" i="7"/>
  <c r="CX42" i="7"/>
  <c r="CW42" i="7"/>
  <c r="CV42" i="7"/>
  <c r="CU42" i="7"/>
  <c r="CT42" i="7"/>
  <c r="CR42" i="7"/>
  <c r="CP42" i="7"/>
  <c r="CM42" i="7"/>
  <c r="CL42" i="7"/>
  <c r="CK42" i="7"/>
  <c r="CJ42" i="7"/>
  <c r="CH42" i="7"/>
  <c r="CG42" i="7"/>
  <c r="CD42" i="7" s="1"/>
  <c r="CF42" i="7"/>
  <c r="CE42" i="7"/>
  <c r="CC42" i="7"/>
  <c r="CB42" i="7"/>
  <c r="CA42" i="7"/>
  <c r="BZ42" i="7"/>
  <c r="BY42" i="7" s="1"/>
  <c r="BW42" i="7"/>
  <c r="BG42" i="7"/>
  <c r="BE42" i="7"/>
  <c r="AO42" i="7"/>
  <c r="AM42" i="7"/>
  <c r="W42" i="7"/>
  <c r="U42" i="7"/>
  <c r="E42" i="7"/>
  <c r="DZ41" i="7"/>
  <c r="DW41" i="7"/>
  <c r="DV41" i="7"/>
  <c r="DU41" i="7"/>
  <c r="DT41" i="7"/>
  <c r="DS41" i="7"/>
  <c r="DR41" i="7"/>
  <c r="DQ41" i="7"/>
  <c r="DP41" i="7"/>
  <c r="DO41" i="7"/>
  <c r="DN41" i="7"/>
  <c r="DM41" i="7"/>
  <c r="DL41" i="7"/>
  <c r="DH41" i="7"/>
  <c r="DE41" i="7"/>
  <c r="DD41" i="7"/>
  <c r="DC41" i="7"/>
  <c r="DB41" i="7"/>
  <c r="DA41" i="7"/>
  <c r="CZ41" i="7"/>
  <c r="CY41" i="7"/>
  <c r="CX41" i="7"/>
  <c r="CW41" i="7"/>
  <c r="CV41" i="7"/>
  <c r="CU41" i="7"/>
  <c r="CT41" i="7"/>
  <c r="CP41" i="7"/>
  <c r="CM41" i="7"/>
  <c r="CL41" i="7"/>
  <c r="CK41" i="7"/>
  <c r="CJ41" i="7"/>
  <c r="CI41" i="7" s="1"/>
  <c r="CH41" i="7"/>
  <c r="CG41" i="7"/>
  <c r="CF41" i="7"/>
  <c r="CD41" i="7" s="1"/>
  <c r="CE41" i="7"/>
  <c r="CC41" i="7"/>
  <c r="CB41" i="7"/>
  <c r="CA41" i="7"/>
  <c r="BZ41" i="7"/>
  <c r="BY41" i="7"/>
  <c r="BW41" i="7"/>
  <c r="BG41" i="7"/>
  <c r="BE41" i="7"/>
  <c r="AO41" i="7"/>
  <c r="AM41" i="7"/>
  <c r="W41" i="7"/>
  <c r="U41" i="7"/>
  <c r="E41" i="7"/>
  <c r="DW40" i="7"/>
  <c r="DV40" i="7"/>
  <c r="DU40" i="7"/>
  <c r="DT40" i="7"/>
  <c r="DS40" i="7"/>
  <c r="DR40" i="7"/>
  <c r="DQ40" i="7"/>
  <c r="DP40" i="7"/>
  <c r="DO40" i="7"/>
  <c r="DN40" i="7"/>
  <c r="DM40" i="7"/>
  <c r="DL40" i="7"/>
  <c r="DJ40" i="7"/>
  <c r="DH40" i="7"/>
  <c r="DE40" i="7"/>
  <c r="DD40" i="7"/>
  <c r="DC40" i="7"/>
  <c r="DB40" i="7"/>
  <c r="DA40" i="7"/>
  <c r="CZ40" i="7"/>
  <c r="CY40" i="7"/>
  <c r="CX40" i="7"/>
  <c r="CW40" i="7"/>
  <c r="CV40" i="7"/>
  <c r="CU40" i="7"/>
  <c r="CT40" i="7"/>
  <c r="CP40" i="7"/>
  <c r="DZ40" i="7" s="1"/>
  <c r="CM40" i="7"/>
  <c r="CL40" i="7"/>
  <c r="CK40" i="7"/>
  <c r="CJ40" i="7"/>
  <c r="CH40" i="7"/>
  <c r="CG40" i="7"/>
  <c r="CF40" i="7"/>
  <c r="CE40" i="7"/>
  <c r="CC40" i="7"/>
  <c r="CB40" i="7"/>
  <c r="CA40" i="7"/>
  <c r="BZ40" i="7"/>
  <c r="BW40" i="7"/>
  <c r="BG40" i="7"/>
  <c r="BE40" i="7"/>
  <c r="AO40" i="7"/>
  <c r="AM40" i="7"/>
  <c r="W40" i="7"/>
  <c r="CR40" i="7" s="1"/>
  <c r="U40" i="7"/>
  <c r="E40" i="7"/>
  <c r="DW39" i="7"/>
  <c r="DV39" i="7"/>
  <c r="DU39" i="7"/>
  <c r="DT39" i="7"/>
  <c r="DS39" i="7"/>
  <c r="DR39" i="7"/>
  <c r="DQ39" i="7"/>
  <c r="DP39" i="7"/>
  <c r="DO39" i="7"/>
  <c r="DN39" i="7"/>
  <c r="DM39" i="7"/>
  <c r="DL39" i="7"/>
  <c r="DJ39" i="7"/>
  <c r="DH39" i="7"/>
  <c r="DE39" i="7"/>
  <c r="DD39" i="7"/>
  <c r="DC39" i="7"/>
  <c r="DB39" i="7"/>
  <c r="DA39" i="7"/>
  <c r="CZ39" i="7"/>
  <c r="CY39" i="7"/>
  <c r="CX39" i="7"/>
  <c r="CW39" i="7"/>
  <c r="CV39" i="7"/>
  <c r="CU39" i="7"/>
  <c r="CT39" i="7"/>
  <c r="CP39" i="7"/>
  <c r="DZ39" i="7" s="1"/>
  <c r="CM39" i="7"/>
  <c r="CL39" i="7"/>
  <c r="CI39" i="7" s="1"/>
  <c r="CK39" i="7"/>
  <c r="CJ39" i="7"/>
  <c r="CH39" i="7"/>
  <c r="CG39" i="7"/>
  <c r="CD39" i="7" s="1"/>
  <c r="CF39" i="7"/>
  <c r="CE39" i="7"/>
  <c r="CC39" i="7"/>
  <c r="CB39" i="7"/>
  <c r="CA39" i="7"/>
  <c r="BY39" i="7" s="1"/>
  <c r="BZ39" i="7"/>
  <c r="BW39" i="7"/>
  <c r="BG39" i="7"/>
  <c r="BE39" i="7"/>
  <c r="AO39" i="7"/>
  <c r="AM39" i="7"/>
  <c r="W39" i="7"/>
  <c r="U39" i="7"/>
  <c r="E39" i="7"/>
  <c r="DW38" i="7"/>
  <c r="DV38" i="7"/>
  <c r="DU38" i="7"/>
  <c r="DT38" i="7"/>
  <c r="DS38" i="7"/>
  <c r="DR38" i="7"/>
  <c r="DQ38" i="7"/>
  <c r="DP38" i="7"/>
  <c r="DO38" i="7"/>
  <c r="DN38" i="7"/>
  <c r="DM38" i="7"/>
  <c r="DL38" i="7"/>
  <c r="DH38" i="7"/>
  <c r="DE38" i="7"/>
  <c r="DD38" i="7"/>
  <c r="DC38" i="7"/>
  <c r="DB38" i="7"/>
  <c r="DA38" i="7"/>
  <c r="CZ38" i="7"/>
  <c r="CY38" i="7"/>
  <c r="CX38" i="7"/>
  <c r="CW38" i="7"/>
  <c r="CV38" i="7"/>
  <c r="CU38" i="7"/>
  <c r="CT38" i="7"/>
  <c r="CP38" i="7"/>
  <c r="DZ38" i="7" s="1"/>
  <c r="CM38" i="7"/>
  <c r="CL38" i="7"/>
  <c r="CK38" i="7"/>
  <c r="CJ38" i="7"/>
  <c r="CH38" i="7"/>
  <c r="CD38" i="7" s="1"/>
  <c r="CG38" i="7"/>
  <c r="CF38" i="7"/>
  <c r="CE38" i="7"/>
  <c r="CC38" i="7"/>
  <c r="CB38" i="7"/>
  <c r="CA38" i="7"/>
  <c r="BZ38" i="7"/>
  <c r="BY38" i="7"/>
  <c r="BW38" i="7"/>
  <c r="BG38" i="7"/>
  <c r="BE38" i="7"/>
  <c r="AO38" i="7"/>
  <c r="AM38" i="7"/>
  <c r="W38" i="7"/>
  <c r="U38" i="7"/>
  <c r="E38" i="7"/>
  <c r="DW37" i="7"/>
  <c r="DV37" i="7"/>
  <c r="DU37" i="7"/>
  <c r="DT37" i="7"/>
  <c r="DS37" i="7"/>
  <c r="DR37" i="7"/>
  <c r="DQ37" i="7"/>
  <c r="DP37" i="7"/>
  <c r="DO37" i="7"/>
  <c r="DN37" i="7"/>
  <c r="DM37" i="7"/>
  <c r="DL37" i="7"/>
  <c r="DH37" i="7"/>
  <c r="DE37" i="7"/>
  <c r="DD37" i="7"/>
  <c r="DC37" i="7"/>
  <c r="DB37" i="7"/>
  <c r="DA37" i="7"/>
  <c r="CZ37" i="7"/>
  <c r="CY37" i="7"/>
  <c r="CX37" i="7"/>
  <c r="CW37" i="7"/>
  <c r="CV37" i="7"/>
  <c r="CU37" i="7"/>
  <c r="CT37" i="7"/>
  <c r="CP37" i="7"/>
  <c r="DZ37" i="7" s="1"/>
  <c r="CM37" i="7"/>
  <c r="CL37" i="7"/>
  <c r="CK37" i="7"/>
  <c r="CJ37" i="7"/>
  <c r="CH37" i="7"/>
  <c r="CG37" i="7"/>
  <c r="CF37" i="7"/>
  <c r="CE37" i="7"/>
  <c r="CD37" i="7"/>
  <c r="CC37" i="7"/>
  <c r="CB37" i="7"/>
  <c r="CA37" i="7"/>
  <c r="BZ37" i="7"/>
  <c r="BY37" i="7" s="1"/>
  <c r="BW37" i="7"/>
  <c r="BG37" i="7"/>
  <c r="BE37" i="7"/>
  <c r="AO37" i="7"/>
  <c r="AM37" i="7"/>
  <c r="W37" i="7"/>
  <c r="U37" i="7"/>
  <c r="E37" i="7"/>
  <c r="DW36" i="7"/>
  <c r="DV36" i="7"/>
  <c r="DU36" i="7"/>
  <c r="DT36" i="7"/>
  <c r="DS36" i="7"/>
  <c r="DR36" i="7"/>
  <c r="DQ36" i="7"/>
  <c r="DP36" i="7"/>
  <c r="DO36" i="7"/>
  <c r="DN36" i="7"/>
  <c r="DM36" i="7"/>
  <c r="DL36" i="7"/>
  <c r="DJ36" i="7"/>
  <c r="DH36" i="7"/>
  <c r="DE36" i="7"/>
  <c r="DD36" i="7"/>
  <c r="DC36" i="7"/>
  <c r="DB36" i="7"/>
  <c r="DA36" i="7"/>
  <c r="CZ36" i="7"/>
  <c r="CY36" i="7"/>
  <c r="CX36" i="7"/>
  <c r="CW36" i="7"/>
  <c r="CV36" i="7"/>
  <c r="CU36" i="7"/>
  <c r="CT36" i="7"/>
  <c r="CR36" i="7"/>
  <c r="CP36" i="7"/>
  <c r="DZ36" i="7" s="1"/>
  <c r="CM36" i="7"/>
  <c r="CL36" i="7"/>
  <c r="CK36" i="7"/>
  <c r="CJ36" i="7"/>
  <c r="CI36" i="7"/>
  <c r="CH36" i="7"/>
  <c r="CG36" i="7"/>
  <c r="CF36" i="7"/>
  <c r="CE36" i="7"/>
  <c r="CC36" i="7"/>
  <c r="CB36" i="7"/>
  <c r="CA36" i="7"/>
  <c r="BZ36" i="7"/>
  <c r="BY36" i="7"/>
  <c r="BW36" i="7"/>
  <c r="BG36" i="7"/>
  <c r="BE36" i="7"/>
  <c r="AO36" i="7"/>
  <c r="AM36" i="7"/>
  <c r="W36" i="7"/>
  <c r="U36" i="7"/>
  <c r="E36" i="7"/>
  <c r="DW35" i="7"/>
  <c r="DV35" i="7"/>
  <c r="DU35" i="7"/>
  <c r="DT35" i="7"/>
  <c r="DS35" i="7"/>
  <c r="DR35" i="7"/>
  <c r="DQ35" i="7"/>
  <c r="DP35" i="7"/>
  <c r="DO35" i="7"/>
  <c r="DN35" i="7"/>
  <c r="DM35" i="7"/>
  <c r="DL35" i="7"/>
  <c r="DJ35" i="7"/>
  <c r="DH35" i="7"/>
  <c r="DE35" i="7"/>
  <c r="DD35" i="7"/>
  <c r="DC35" i="7"/>
  <c r="DB35" i="7"/>
  <c r="DA35" i="7"/>
  <c r="CZ35" i="7"/>
  <c r="CY35" i="7"/>
  <c r="CX35" i="7"/>
  <c r="CW35" i="7"/>
  <c r="CV35" i="7"/>
  <c r="CU35" i="7"/>
  <c r="CT35" i="7"/>
  <c r="CP35" i="7"/>
  <c r="DZ35" i="7" s="1"/>
  <c r="CM35" i="7"/>
  <c r="CL35" i="7"/>
  <c r="CI35" i="7" s="1"/>
  <c r="CK35" i="7"/>
  <c r="CJ35" i="7"/>
  <c r="CH35" i="7"/>
  <c r="CG35" i="7"/>
  <c r="CF35" i="7"/>
  <c r="CE35" i="7"/>
  <c r="CD35" i="7"/>
  <c r="CC35" i="7"/>
  <c r="CB35" i="7"/>
  <c r="CA35" i="7"/>
  <c r="BY35" i="7" s="1"/>
  <c r="BZ35" i="7"/>
  <c r="BW35" i="7"/>
  <c r="BG35" i="7"/>
  <c r="BE35" i="7"/>
  <c r="AO35" i="7"/>
  <c r="AM35" i="7"/>
  <c r="W35" i="7"/>
  <c r="U35" i="7"/>
  <c r="E35" i="7"/>
  <c r="CR35" i="7" s="1"/>
  <c r="DZ34" i="7"/>
  <c r="DW34" i="7"/>
  <c r="DV34" i="7"/>
  <c r="DU34" i="7"/>
  <c r="DT34" i="7"/>
  <c r="DS34" i="7"/>
  <c r="DR34" i="7"/>
  <c r="DQ34" i="7"/>
  <c r="DP34" i="7"/>
  <c r="DO34" i="7"/>
  <c r="DN34" i="7"/>
  <c r="DM34" i="7"/>
  <c r="DL34" i="7"/>
  <c r="DH34" i="7"/>
  <c r="DE34" i="7"/>
  <c r="DD34" i="7"/>
  <c r="DC34" i="7"/>
  <c r="DB34" i="7"/>
  <c r="DA34" i="7"/>
  <c r="CZ34" i="7"/>
  <c r="CY34" i="7"/>
  <c r="CX34" i="7"/>
  <c r="CW34" i="7"/>
  <c r="CV34" i="7"/>
  <c r="CU34" i="7"/>
  <c r="CT34" i="7"/>
  <c r="CR34" i="7"/>
  <c r="CP34" i="7"/>
  <c r="CM34" i="7"/>
  <c r="CL34" i="7"/>
  <c r="CK34" i="7"/>
  <c r="CJ34" i="7"/>
  <c r="CI34" i="7" s="1"/>
  <c r="CH34" i="7"/>
  <c r="CG34" i="7"/>
  <c r="CF34" i="7"/>
  <c r="CE34" i="7"/>
  <c r="CD34" i="7" s="1"/>
  <c r="CC34" i="7"/>
  <c r="CB34" i="7"/>
  <c r="CA34" i="7"/>
  <c r="BZ34" i="7"/>
  <c r="BW34" i="7"/>
  <c r="BG34" i="7"/>
  <c r="BE34" i="7"/>
  <c r="AO34" i="7"/>
  <c r="AM34" i="7"/>
  <c r="W34" i="7"/>
  <c r="DJ34" i="7" s="1"/>
  <c r="U34" i="7"/>
  <c r="E34" i="7"/>
  <c r="DZ33" i="7"/>
  <c r="DW33" i="7"/>
  <c r="DV33" i="7"/>
  <c r="DU33" i="7"/>
  <c r="DT33" i="7"/>
  <c r="DS33" i="7"/>
  <c r="DR33" i="7"/>
  <c r="DQ33" i="7"/>
  <c r="DP33" i="7"/>
  <c r="DO33" i="7"/>
  <c r="DN33" i="7"/>
  <c r="DM33" i="7"/>
  <c r="DL33" i="7"/>
  <c r="DH33" i="7"/>
  <c r="DE33" i="7"/>
  <c r="DD33" i="7"/>
  <c r="DC33" i="7"/>
  <c r="DB33" i="7"/>
  <c r="DA33" i="7"/>
  <c r="CZ33" i="7"/>
  <c r="CY33" i="7"/>
  <c r="CX33" i="7"/>
  <c r="CW33" i="7"/>
  <c r="CV33" i="7"/>
  <c r="CU33" i="7"/>
  <c r="CT33" i="7"/>
  <c r="CP33" i="7"/>
  <c r="CM33" i="7"/>
  <c r="CL33" i="7"/>
  <c r="CK33" i="7"/>
  <c r="CJ33" i="7"/>
  <c r="CI33" i="7"/>
  <c r="CH33" i="7"/>
  <c r="CG33" i="7"/>
  <c r="CF33" i="7"/>
  <c r="CE33" i="7"/>
  <c r="CD33" i="7"/>
  <c r="CC33" i="7"/>
  <c r="CB33" i="7"/>
  <c r="CA33" i="7"/>
  <c r="BZ33" i="7"/>
  <c r="BW33" i="7"/>
  <c r="BG33" i="7"/>
  <c r="BE33" i="7"/>
  <c r="AO33" i="7"/>
  <c r="AM33" i="7"/>
  <c r="W33" i="7"/>
  <c r="U33" i="7"/>
  <c r="E33" i="7"/>
  <c r="DW32" i="7"/>
  <c r="DV32" i="7"/>
  <c r="DU32" i="7"/>
  <c r="DT32" i="7"/>
  <c r="DS32" i="7"/>
  <c r="DR32" i="7"/>
  <c r="DQ32" i="7"/>
  <c r="DP32" i="7"/>
  <c r="DO32" i="7"/>
  <c r="DN32" i="7"/>
  <c r="DM32" i="7"/>
  <c r="DL32" i="7"/>
  <c r="DJ32" i="7"/>
  <c r="DH32" i="7"/>
  <c r="DE32" i="7"/>
  <c r="DD32" i="7"/>
  <c r="DC32" i="7"/>
  <c r="DB32" i="7"/>
  <c r="DA32" i="7"/>
  <c r="CZ32" i="7"/>
  <c r="CY32" i="7"/>
  <c r="CX32" i="7"/>
  <c r="CW32" i="7"/>
  <c r="CV32" i="7"/>
  <c r="CU32" i="7"/>
  <c r="CT32" i="7"/>
  <c r="CR32" i="7"/>
  <c r="CP32" i="7"/>
  <c r="DZ32" i="7" s="1"/>
  <c r="CM32" i="7"/>
  <c r="CL32" i="7"/>
  <c r="CK32" i="7"/>
  <c r="CI32" i="7" s="1"/>
  <c r="CJ32" i="7"/>
  <c r="CH32" i="7"/>
  <c r="CG32" i="7"/>
  <c r="CF32" i="7"/>
  <c r="CE32" i="7"/>
  <c r="CD32" i="7" s="1"/>
  <c r="CC32" i="7"/>
  <c r="CB32" i="7"/>
  <c r="CA32" i="7"/>
  <c r="BZ32" i="7"/>
  <c r="BY32" i="7"/>
  <c r="BW32" i="7"/>
  <c r="BG32" i="7"/>
  <c r="BE32" i="7"/>
  <c r="AO32" i="7"/>
  <c r="AM32" i="7"/>
  <c r="W32" i="7"/>
  <c r="U32" i="7"/>
  <c r="E32" i="7"/>
  <c r="DW31" i="7"/>
  <c r="DV31" i="7"/>
  <c r="DU31" i="7"/>
  <c r="DT31" i="7"/>
  <c r="DS31" i="7"/>
  <c r="DR31" i="7"/>
  <c r="DQ31" i="7"/>
  <c r="DP31" i="7"/>
  <c r="DO31" i="7"/>
  <c r="DN31" i="7"/>
  <c r="DM31" i="7"/>
  <c r="DL31" i="7"/>
  <c r="DH31" i="7"/>
  <c r="DE31" i="7"/>
  <c r="DD31" i="7"/>
  <c r="DC31" i="7"/>
  <c r="DB31" i="7"/>
  <c r="DA31" i="7"/>
  <c r="CZ31" i="7"/>
  <c r="CY31" i="7"/>
  <c r="CX31" i="7"/>
  <c r="CW31" i="7"/>
  <c r="CV31" i="7"/>
  <c r="CU31" i="7"/>
  <c r="CT31" i="7"/>
  <c r="CP31" i="7"/>
  <c r="DZ31" i="7" s="1"/>
  <c r="CM31" i="7"/>
  <c r="CL31" i="7"/>
  <c r="CK31" i="7"/>
  <c r="CJ31" i="7"/>
  <c r="CH31" i="7"/>
  <c r="CG31" i="7"/>
  <c r="CF31" i="7"/>
  <c r="CE31" i="7"/>
  <c r="CC31" i="7"/>
  <c r="CB31" i="7"/>
  <c r="CA31" i="7"/>
  <c r="BZ31" i="7"/>
  <c r="BW31" i="7"/>
  <c r="BG31" i="7"/>
  <c r="BE31" i="7"/>
  <c r="AO31" i="7"/>
  <c r="AM31" i="7"/>
  <c r="W31" i="7"/>
  <c r="U31" i="7"/>
  <c r="E31" i="7"/>
  <c r="DW30" i="7"/>
  <c r="DV30" i="7"/>
  <c r="DU30" i="7"/>
  <c r="DT30" i="7"/>
  <c r="DS30" i="7"/>
  <c r="DR30" i="7"/>
  <c r="DQ30" i="7"/>
  <c r="DP30" i="7"/>
  <c r="DO30" i="7"/>
  <c r="DN30" i="7"/>
  <c r="DM30" i="7"/>
  <c r="DL30" i="7"/>
  <c r="DH30" i="7"/>
  <c r="DE30" i="7"/>
  <c r="DD30" i="7"/>
  <c r="DC30" i="7"/>
  <c r="DB30" i="7"/>
  <c r="DA30" i="7"/>
  <c r="CZ30" i="7"/>
  <c r="CY30" i="7"/>
  <c r="CX30" i="7"/>
  <c r="CW30" i="7"/>
  <c r="CV30" i="7"/>
  <c r="CU30" i="7"/>
  <c r="CT30" i="7"/>
  <c r="CP30" i="7"/>
  <c r="DZ30" i="7" s="1"/>
  <c r="CM30" i="7"/>
  <c r="CL30" i="7"/>
  <c r="CK30" i="7"/>
  <c r="CJ30" i="7"/>
  <c r="CI30" i="7" s="1"/>
  <c r="CH30" i="7"/>
  <c r="CG30" i="7"/>
  <c r="CF30" i="7"/>
  <c r="CD30" i="7" s="1"/>
  <c r="CE30" i="7"/>
  <c r="CC30" i="7"/>
  <c r="CB30" i="7"/>
  <c r="CA30" i="7"/>
  <c r="BZ30" i="7"/>
  <c r="BY30" i="7" s="1"/>
  <c r="BW30" i="7"/>
  <c r="BG30" i="7"/>
  <c r="BE30" i="7"/>
  <c r="AO30" i="7"/>
  <c r="AM30" i="7"/>
  <c r="W30" i="7"/>
  <c r="U30" i="7"/>
  <c r="E30" i="7"/>
  <c r="CR30" i="7" s="1"/>
  <c r="DW29" i="7"/>
  <c r="DV29" i="7"/>
  <c r="DU29" i="7"/>
  <c r="DT29" i="7"/>
  <c r="DS29" i="7"/>
  <c r="DR29" i="7"/>
  <c r="DQ29" i="7"/>
  <c r="DP29" i="7"/>
  <c r="DO29" i="7"/>
  <c r="DN29" i="7"/>
  <c r="DM29" i="7"/>
  <c r="DL29" i="7"/>
  <c r="DJ29" i="7"/>
  <c r="DH29" i="7"/>
  <c r="DE29" i="7"/>
  <c r="DD29" i="7"/>
  <c r="DC29" i="7"/>
  <c r="DB29" i="7"/>
  <c r="DA29" i="7"/>
  <c r="CZ29" i="7"/>
  <c r="CY29" i="7"/>
  <c r="CX29" i="7"/>
  <c r="CW29" i="7"/>
  <c r="CV29" i="7"/>
  <c r="CU29" i="7"/>
  <c r="CT29" i="7"/>
  <c r="CP29" i="7"/>
  <c r="DZ29" i="7" s="1"/>
  <c r="CM29" i="7"/>
  <c r="CL29" i="7"/>
  <c r="CK29" i="7"/>
  <c r="CJ29" i="7"/>
  <c r="CH29" i="7"/>
  <c r="CG29" i="7"/>
  <c r="CF29" i="7"/>
  <c r="CD29" i="7" s="1"/>
  <c r="CE29" i="7"/>
  <c r="CC29" i="7"/>
  <c r="CB29" i="7"/>
  <c r="BY29" i="7" s="1"/>
  <c r="CA29" i="7"/>
  <c r="BZ29" i="7"/>
  <c r="BW29" i="7"/>
  <c r="BG29" i="7"/>
  <c r="BE29" i="7"/>
  <c r="AO29" i="7"/>
  <c r="AM29" i="7"/>
  <c r="W29" i="7"/>
  <c r="CR29" i="7" s="1"/>
  <c r="U29" i="7"/>
  <c r="E29" i="7"/>
  <c r="DV28" i="7"/>
  <c r="DH28" i="7"/>
  <c r="DE28" i="7"/>
  <c r="DD28" i="7"/>
  <c r="DC28" i="7"/>
  <c r="CZ28" i="7"/>
  <c r="CV28" i="7"/>
  <c r="CU28" i="7"/>
  <c r="CP28" i="7"/>
  <c r="CB28" i="7"/>
  <c r="BW28" i="7"/>
  <c r="BT28" i="7"/>
  <c r="BS28" i="7"/>
  <c r="BR28" i="7"/>
  <c r="BQ28" i="7"/>
  <c r="BP28" i="7"/>
  <c r="BO28" i="7"/>
  <c r="BN28" i="7"/>
  <c r="BM28" i="7"/>
  <c r="BM18" i="7" s="1"/>
  <c r="BL28" i="7"/>
  <c r="BK28" i="7"/>
  <c r="BJ28" i="7"/>
  <c r="BI28" i="7"/>
  <c r="BE28" i="7"/>
  <c r="BB28" i="7"/>
  <c r="BA28" i="7"/>
  <c r="AZ28" i="7"/>
  <c r="AY28" i="7"/>
  <c r="AX28" i="7"/>
  <c r="AW28" i="7"/>
  <c r="AV28" i="7"/>
  <c r="AU28" i="7"/>
  <c r="AT28" i="7"/>
  <c r="AS28" i="7"/>
  <c r="AR28" i="7"/>
  <c r="CJ28" i="7" s="1"/>
  <c r="AQ28" i="7"/>
  <c r="AM28" i="7"/>
  <c r="AJ28" i="7"/>
  <c r="DW28" i="7" s="1"/>
  <c r="AI28" i="7"/>
  <c r="AH28" i="7"/>
  <c r="DU28" i="7" s="1"/>
  <c r="AG28" i="7"/>
  <c r="AF28" i="7"/>
  <c r="AE28" i="7"/>
  <c r="AD28" i="7"/>
  <c r="AD18" i="7" s="1"/>
  <c r="AC28" i="7"/>
  <c r="AB28" i="7"/>
  <c r="AA28" i="7"/>
  <c r="Z28" i="7"/>
  <c r="Y28" i="7"/>
  <c r="U28" i="7"/>
  <c r="R28" i="7"/>
  <c r="Q28" i="7"/>
  <c r="CC28" i="7" s="1"/>
  <c r="P28" i="7"/>
  <c r="O28" i="7"/>
  <c r="N28" i="7"/>
  <c r="M28" i="7"/>
  <c r="DR28" i="7" s="1"/>
  <c r="L28" i="7"/>
  <c r="K28" i="7"/>
  <c r="J28" i="7"/>
  <c r="I28" i="7"/>
  <c r="H28" i="7"/>
  <c r="DM28" i="7" s="1"/>
  <c r="G28" i="7"/>
  <c r="DW27" i="7"/>
  <c r="DV27" i="7"/>
  <c r="DU27" i="7"/>
  <c r="DT27" i="7"/>
  <c r="DS27" i="7"/>
  <c r="DR27" i="7"/>
  <c r="DQ27" i="7"/>
  <c r="DP27" i="7"/>
  <c r="DO27" i="7"/>
  <c r="DN27" i="7"/>
  <c r="DM27" i="7"/>
  <c r="DL27" i="7"/>
  <c r="DJ27" i="7"/>
  <c r="DH27" i="7"/>
  <c r="DE27" i="7"/>
  <c r="DD27" i="7"/>
  <c r="DC27" i="7"/>
  <c r="DB27" i="7"/>
  <c r="DA27" i="7"/>
  <c r="CZ27" i="7"/>
  <c r="CY27" i="7"/>
  <c r="CX27" i="7"/>
  <c r="CW27" i="7"/>
  <c r="CV27" i="7"/>
  <c r="CU27" i="7"/>
  <c r="CT27" i="7"/>
  <c r="CR27" i="7"/>
  <c r="CP27" i="7"/>
  <c r="CM27" i="7"/>
  <c r="CL27" i="7"/>
  <c r="CK27" i="7"/>
  <c r="CJ27" i="7"/>
  <c r="CH27" i="7"/>
  <c r="CG27" i="7"/>
  <c r="CF27" i="7"/>
  <c r="CE27" i="7"/>
  <c r="CD27" i="7" s="1"/>
  <c r="CC27" i="7"/>
  <c r="CB27" i="7"/>
  <c r="CA27" i="7"/>
  <c r="BZ27" i="7"/>
  <c r="BY27" i="7" s="1"/>
  <c r="BW27" i="7"/>
  <c r="BG27" i="7"/>
  <c r="BE27" i="7"/>
  <c r="AO27" i="7"/>
  <c r="AM27" i="7"/>
  <c r="W27" i="7"/>
  <c r="U27" i="7"/>
  <c r="E27" i="7"/>
  <c r="DW26" i="7"/>
  <c r="DV26" i="7"/>
  <c r="DU26" i="7"/>
  <c r="DT26" i="7"/>
  <c r="DS26" i="7"/>
  <c r="DR26" i="7"/>
  <c r="DQ26" i="7"/>
  <c r="DP26" i="7"/>
  <c r="DO26" i="7"/>
  <c r="DN26" i="7"/>
  <c r="DM26" i="7"/>
  <c r="DL26" i="7"/>
  <c r="DH26" i="7"/>
  <c r="DE26" i="7"/>
  <c r="DD26" i="7"/>
  <c r="DC26" i="7"/>
  <c r="DB26" i="7"/>
  <c r="DA26" i="7"/>
  <c r="CZ26" i="7"/>
  <c r="CY26" i="7"/>
  <c r="CX26" i="7"/>
  <c r="CW26" i="7"/>
  <c r="CV26" i="7"/>
  <c r="CU26" i="7"/>
  <c r="CT26" i="7"/>
  <c r="CP26" i="7"/>
  <c r="CM26" i="7"/>
  <c r="CL26" i="7"/>
  <c r="CK26" i="7"/>
  <c r="CJ26" i="7"/>
  <c r="CI26" i="7"/>
  <c r="CH26" i="7"/>
  <c r="CG26" i="7"/>
  <c r="CD26" i="7" s="1"/>
  <c r="CF26" i="7"/>
  <c r="CE26" i="7"/>
  <c r="CC26" i="7"/>
  <c r="CB26" i="7"/>
  <c r="CA26" i="7"/>
  <c r="BY26" i="7" s="1"/>
  <c r="BZ26" i="7"/>
  <c r="BW26" i="7"/>
  <c r="BG26" i="7"/>
  <c r="BE26" i="7"/>
  <c r="AO26" i="7"/>
  <c r="AM26" i="7"/>
  <c r="W26" i="7"/>
  <c r="U26" i="7"/>
  <c r="E26" i="7"/>
  <c r="DW25" i="7"/>
  <c r="DV25" i="7"/>
  <c r="DU25" i="7"/>
  <c r="DT25" i="7"/>
  <c r="DS25" i="7"/>
  <c r="DR25" i="7"/>
  <c r="DQ25" i="7"/>
  <c r="DP25" i="7"/>
  <c r="DO25" i="7"/>
  <c r="DN25" i="7"/>
  <c r="DM25" i="7"/>
  <c r="DL25" i="7"/>
  <c r="DJ25" i="7"/>
  <c r="DH25" i="7"/>
  <c r="DE25" i="7"/>
  <c r="DD25" i="7"/>
  <c r="DC25" i="7"/>
  <c r="DB25" i="7"/>
  <c r="DA25" i="7"/>
  <c r="CZ25" i="7"/>
  <c r="CY25" i="7"/>
  <c r="CX25" i="7"/>
  <c r="CW25" i="7"/>
  <c r="CV25" i="7"/>
  <c r="CU25" i="7"/>
  <c r="CT25" i="7"/>
  <c r="CR25" i="7"/>
  <c r="CP25" i="7"/>
  <c r="CM25" i="7"/>
  <c r="CL25" i="7"/>
  <c r="CK25" i="7"/>
  <c r="CJ25" i="7"/>
  <c r="CI25" i="7" s="1"/>
  <c r="CH25" i="7"/>
  <c r="CG25" i="7"/>
  <c r="CF25" i="7"/>
  <c r="CE25" i="7"/>
  <c r="CD25" i="7" s="1"/>
  <c r="CC25" i="7"/>
  <c r="CB25" i="7"/>
  <c r="CA25" i="7"/>
  <c r="BY25" i="7" s="1"/>
  <c r="BZ25" i="7"/>
  <c r="BW25" i="7"/>
  <c r="BG25" i="7"/>
  <c r="BE25" i="7"/>
  <c r="AO25" i="7"/>
  <c r="AM25" i="7"/>
  <c r="W25" i="7"/>
  <c r="U25" i="7"/>
  <c r="E25" i="7"/>
  <c r="A25" i="7"/>
  <c r="DP24" i="7"/>
  <c r="DN24" i="7"/>
  <c r="DM24" i="7"/>
  <c r="DL24" i="7"/>
  <c r="DH24" i="7"/>
  <c r="DC24" i="7"/>
  <c r="CW24" i="7"/>
  <c r="CU24" i="7"/>
  <c r="CP24" i="7"/>
  <c r="CJ24" i="7"/>
  <c r="BZ24" i="7"/>
  <c r="BW24" i="7"/>
  <c r="BT24" i="7"/>
  <c r="BS24" i="7"/>
  <c r="BR24" i="7"/>
  <c r="BG24" i="7" s="1"/>
  <c r="BQ24" i="7"/>
  <c r="BP24" i="7"/>
  <c r="BO24" i="7"/>
  <c r="BN24" i="7"/>
  <c r="BM24" i="7"/>
  <c r="BL24" i="7"/>
  <c r="BK24" i="7"/>
  <c r="BJ24" i="7"/>
  <c r="BI24" i="7"/>
  <c r="BE24" i="7"/>
  <c r="BB24" i="7"/>
  <c r="BB18" i="7" s="1"/>
  <c r="BA24" i="7"/>
  <c r="AZ24" i="7"/>
  <c r="CM24" i="7" s="1"/>
  <c r="AY24" i="7"/>
  <c r="AO24" i="7" s="1"/>
  <c r="AX24" i="7"/>
  <c r="AW24" i="7"/>
  <c r="AV24" i="7"/>
  <c r="AU24" i="7"/>
  <c r="CK24" i="7" s="1"/>
  <c r="AT24" i="7"/>
  <c r="AS24" i="7"/>
  <c r="AR24" i="7"/>
  <c r="AQ24" i="7"/>
  <c r="AM24" i="7"/>
  <c r="AJ24" i="7"/>
  <c r="AJ18" i="7" s="1"/>
  <c r="AI24" i="7"/>
  <c r="AH24" i="7"/>
  <c r="AG24" i="7"/>
  <c r="AF24" i="7"/>
  <c r="CG24" i="7" s="1"/>
  <c r="AE24" i="7"/>
  <c r="AD24" i="7"/>
  <c r="AC24" i="7"/>
  <c r="AB24" i="7"/>
  <c r="CF24" i="7" s="1"/>
  <c r="AA24" i="7"/>
  <c r="Z24" i="7"/>
  <c r="Y24" i="7"/>
  <c r="U24" i="7"/>
  <c r="R24" i="7"/>
  <c r="Q24" i="7"/>
  <c r="P24" i="7"/>
  <c r="O24" i="7"/>
  <c r="N24" i="7"/>
  <c r="M24" i="7"/>
  <c r="L24" i="7"/>
  <c r="K24" i="7"/>
  <c r="CX24" i="7" s="1"/>
  <c r="J24" i="7"/>
  <c r="I24" i="7"/>
  <c r="H24" i="7"/>
  <c r="G24" i="7"/>
  <c r="DW23" i="7"/>
  <c r="DV23" i="7"/>
  <c r="DU23" i="7"/>
  <c r="DT23" i="7"/>
  <c r="DS23" i="7"/>
  <c r="DR23" i="7"/>
  <c r="DQ23" i="7"/>
  <c r="DP23" i="7"/>
  <c r="DO23" i="7"/>
  <c r="DN23" i="7"/>
  <c r="DM23" i="7"/>
  <c r="DL23" i="7"/>
  <c r="DH23" i="7"/>
  <c r="DE23" i="7"/>
  <c r="DD23" i="7"/>
  <c r="DC23" i="7"/>
  <c r="DB23" i="7"/>
  <c r="DA23" i="7"/>
  <c r="CZ23" i="7"/>
  <c r="CY23" i="7"/>
  <c r="CX23" i="7"/>
  <c r="CW23" i="7"/>
  <c r="CV23" i="7"/>
  <c r="CU23" i="7"/>
  <c r="CT23" i="7"/>
  <c r="CP23" i="7"/>
  <c r="CM23" i="7"/>
  <c r="CL23" i="7"/>
  <c r="CK23" i="7"/>
  <c r="CI23" i="7" s="1"/>
  <c r="CJ23" i="7"/>
  <c r="CH23" i="7"/>
  <c r="CG23" i="7"/>
  <c r="CD23" i="7" s="1"/>
  <c r="CF23" i="7"/>
  <c r="CE23" i="7"/>
  <c r="CC23" i="7"/>
  <c r="CB23" i="7"/>
  <c r="CA23" i="7"/>
  <c r="BZ23" i="7"/>
  <c r="BW23" i="7"/>
  <c r="BG23" i="7"/>
  <c r="BE23" i="7"/>
  <c r="AO23" i="7"/>
  <c r="AM23" i="7"/>
  <c r="W23" i="7"/>
  <c r="U23" i="7"/>
  <c r="E23" i="7"/>
  <c r="DW22" i="7"/>
  <c r="DV22" i="7"/>
  <c r="DU22" i="7"/>
  <c r="DT22" i="7"/>
  <c r="DS22" i="7"/>
  <c r="DR22" i="7"/>
  <c r="DQ22" i="7"/>
  <c r="DP22" i="7"/>
  <c r="DO22" i="7"/>
  <c r="DN22" i="7"/>
  <c r="DM22" i="7"/>
  <c r="DL22" i="7"/>
  <c r="DH22" i="7"/>
  <c r="DE22" i="7"/>
  <c r="DD22" i="7"/>
  <c r="DC22" i="7"/>
  <c r="DB22" i="7"/>
  <c r="DA22" i="7"/>
  <c r="CZ22" i="7"/>
  <c r="CY22" i="7"/>
  <c r="CX22" i="7"/>
  <c r="CW22" i="7"/>
  <c r="CV22" i="7"/>
  <c r="CU22" i="7"/>
  <c r="CT22" i="7"/>
  <c r="CR22" i="7"/>
  <c r="CP22" i="7"/>
  <c r="CM22" i="7"/>
  <c r="CL22" i="7"/>
  <c r="CK22" i="7"/>
  <c r="CJ22" i="7"/>
  <c r="CH22" i="7"/>
  <c r="CG22" i="7"/>
  <c r="CF22" i="7"/>
  <c r="CD22" i="7" s="1"/>
  <c r="CE22" i="7"/>
  <c r="CC22" i="7"/>
  <c r="CB22" i="7"/>
  <c r="CA22" i="7"/>
  <c r="BZ22" i="7"/>
  <c r="BY22" i="7"/>
  <c r="BW22" i="7"/>
  <c r="BG22" i="7"/>
  <c r="BE22" i="7"/>
  <c r="AO22" i="7"/>
  <c r="AM22" i="7"/>
  <c r="W22" i="7"/>
  <c r="DJ22" i="7" s="1"/>
  <c r="U22" i="7"/>
  <c r="E22" i="7"/>
  <c r="DW21" i="7"/>
  <c r="DV21" i="7"/>
  <c r="DU21" i="7"/>
  <c r="DT21" i="7"/>
  <c r="DS21" i="7"/>
  <c r="DR21" i="7"/>
  <c r="DQ21" i="7"/>
  <c r="DP21" i="7"/>
  <c r="DO21" i="7"/>
  <c r="DN21" i="7"/>
  <c r="DM21" i="7"/>
  <c r="DL21" i="7"/>
  <c r="DH21" i="7"/>
  <c r="DE21" i="7"/>
  <c r="DD21" i="7"/>
  <c r="DC21" i="7"/>
  <c r="DB21" i="7"/>
  <c r="DA21" i="7"/>
  <c r="CZ21" i="7"/>
  <c r="CY21" i="7"/>
  <c r="CX21" i="7"/>
  <c r="CW21" i="7"/>
  <c r="CV21" i="7"/>
  <c r="CU21" i="7"/>
  <c r="CT21" i="7"/>
  <c r="CR21" i="7"/>
  <c r="CP21" i="7"/>
  <c r="CM21" i="7"/>
  <c r="CL21" i="7"/>
  <c r="CK21" i="7"/>
  <c r="CJ21" i="7"/>
  <c r="CI21" i="7"/>
  <c r="CH21" i="7"/>
  <c r="CG21" i="7"/>
  <c r="CF21" i="7"/>
  <c r="CD21" i="7" s="1"/>
  <c r="CE21" i="7"/>
  <c r="CC21" i="7"/>
  <c r="CB21" i="7"/>
  <c r="CA21" i="7"/>
  <c r="BZ21" i="7"/>
  <c r="BY21" i="7"/>
  <c r="BW21" i="7"/>
  <c r="BG21" i="7"/>
  <c r="BE21" i="7"/>
  <c r="AO21" i="7"/>
  <c r="AM21" i="7"/>
  <c r="W21" i="7"/>
  <c r="U21" i="7"/>
  <c r="E21" i="7"/>
  <c r="DW20" i="7"/>
  <c r="DV20" i="7"/>
  <c r="DU20" i="7"/>
  <c r="DT20" i="7"/>
  <c r="DS20" i="7"/>
  <c r="DR20" i="7"/>
  <c r="DQ20" i="7"/>
  <c r="DP20" i="7"/>
  <c r="DO20" i="7"/>
  <c r="DN20" i="7"/>
  <c r="DM20" i="7"/>
  <c r="DL20" i="7"/>
  <c r="DH20" i="7"/>
  <c r="DE20" i="7"/>
  <c r="DD20" i="7"/>
  <c r="DC20" i="7"/>
  <c r="DB20" i="7"/>
  <c r="DA20" i="7"/>
  <c r="CZ20" i="7"/>
  <c r="CY20" i="7"/>
  <c r="CX20" i="7"/>
  <c r="CW20" i="7"/>
  <c r="CV20" i="7"/>
  <c r="CU20" i="7"/>
  <c r="CT20" i="7"/>
  <c r="CR20" i="7"/>
  <c r="CP20" i="7"/>
  <c r="CM20" i="7"/>
  <c r="CL20" i="7"/>
  <c r="CK20" i="7"/>
  <c r="CJ20" i="7"/>
  <c r="CH20" i="7"/>
  <c r="CG20" i="7"/>
  <c r="CF20" i="7"/>
  <c r="CE20" i="7"/>
  <c r="CD20" i="7" s="1"/>
  <c r="CC20" i="7"/>
  <c r="CB20" i="7"/>
  <c r="CA20" i="7"/>
  <c r="BY20" i="7" s="1"/>
  <c r="BZ20" i="7"/>
  <c r="BW20" i="7"/>
  <c r="BG20" i="7"/>
  <c r="BE20" i="7"/>
  <c r="AO20" i="7"/>
  <c r="AM20" i="7"/>
  <c r="W20" i="7"/>
  <c r="U20" i="7"/>
  <c r="E20" i="7"/>
  <c r="DJ20" i="7" s="1"/>
  <c r="A20" i="7"/>
  <c r="DU19" i="7"/>
  <c r="DR19" i="7"/>
  <c r="DQ19" i="7"/>
  <c r="DN19" i="7"/>
  <c r="DH19" i="7"/>
  <c r="DC19" i="7"/>
  <c r="CP19" i="7"/>
  <c r="BW19" i="7"/>
  <c r="BT19" i="7"/>
  <c r="BS19" i="7"/>
  <c r="BR19" i="7"/>
  <c r="BQ19" i="7"/>
  <c r="BQ18" i="7" s="1"/>
  <c r="BP19" i="7"/>
  <c r="BO19" i="7"/>
  <c r="BN19" i="7"/>
  <c r="BM19" i="7"/>
  <c r="BL19" i="7"/>
  <c r="BK19" i="7"/>
  <c r="BJ19" i="7"/>
  <c r="BI19" i="7"/>
  <c r="BE19" i="7"/>
  <c r="BB19" i="7"/>
  <c r="BA19" i="7"/>
  <c r="AZ19" i="7"/>
  <c r="AY19" i="7"/>
  <c r="AX19" i="7"/>
  <c r="AW19" i="7"/>
  <c r="AV19" i="7"/>
  <c r="AV18" i="7" s="1"/>
  <c r="AV17" i="2" s="1"/>
  <c r="AU19" i="7"/>
  <c r="AT19" i="7"/>
  <c r="AS19" i="7"/>
  <c r="CJ19" i="7" s="1"/>
  <c r="AR19" i="7"/>
  <c r="AQ19" i="7"/>
  <c r="AM19" i="7"/>
  <c r="AJ19" i="7"/>
  <c r="AI19" i="7"/>
  <c r="DD19" i="7" s="1"/>
  <c r="AH19" i="7"/>
  <c r="AG19" i="7"/>
  <c r="AF19" i="7"/>
  <c r="AE19" i="7"/>
  <c r="AD19" i="7"/>
  <c r="AC19" i="7"/>
  <c r="AC18" i="7" s="1"/>
  <c r="AC17" i="2" s="1"/>
  <c r="AB19" i="7"/>
  <c r="AA19" i="7"/>
  <c r="Z19" i="7"/>
  <c r="Z18" i="7" s="1"/>
  <c r="Y19" i="7"/>
  <c r="U19" i="7"/>
  <c r="R19" i="7"/>
  <c r="Q19" i="7"/>
  <c r="P19" i="7"/>
  <c r="O19" i="7"/>
  <c r="N19" i="7"/>
  <c r="M19" i="7"/>
  <c r="CZ19" i="7" s="1"/>
  <c r="L19" i="7"/>
  <c r="K19" i="7"/>
  <c r="J19" i="7"/>
  <c r="I19" i="7"/>
  <c r="CV19" i="7" s="1"/>
  <c r="H19" i="7"/>
  <c r="G19" i="7"/>
  <c r="DG18" i="7"/>
  <c r="CO18" i="7"/>
  <c r="BV18" i="7"/>
  <c r="BO18" i="7"/>
  <c r="BN18" i="7"/>
  <c r="BL18" i="7"/>
  <c r="BK18" i="7"/>
  <c r="BJ18" i="7"/>
  <c r="BJ118" i="7" s="1"/>
  <c r="BI18" i="7"/>
  <c r="BD18" i="7"/>
  <c r="AS18" i="7"/>
  <c r="AQ18" i="7"/>
  <c r="AL18" i="7"/>
  <c r="T18" i="7"/>
  <c r="P18" i="7"/>
  <c r="J18" i="7"/>
  <c r="I18" i="7"/>
  <c r="H18" i="7"/>
  <c r="A18" i="7"/>
  <c r="DW17" i="7"/>
  <c r="DV17" i="7"/>
  <c r="DU17" i="7"/>
  <c r="DT17" i="7"/>
  <c r="DS17" i="7"/>
  <c r="DR17" i="7"/>
  <c r="DQ17" i="7"/>
  <c r="DP17" i="7"/>
  <c r="DO17" i="7"/>
  <c r="DN17" i="7"/>
  <c r="DM17" i="7"/>
  <c r="DL17" i="7"/>
  <c r="DH17" i="7"/>
  <c r="DE17" i="7"/>
  <c r="DD17" i="7"/>
  <c r="DC17" i="7"/>
  <c r="DB17" i="7"/>
  <c r="DA17" i="7"/>
  <c r="CZ17" i="7"/>
  <c r="CY17" i="7"/>
  <c r="CX17" i="7"/>
  <c r="CW17" i="7"/>
  <c r="CV17" i="7"/>
  <c r="CU17" i="7"/>
  <c r="CT17" i="7"/>
  <c r="CP17" i="7"/>
  <c r="CM17" i="7"/>
  <c r="CL17" i="7"/>
  <c r="CK17" i="7"/>
  <c r="CJ17" i="7"/>
  <c r="CI17" i="7"/>
  <c r="CH17" i="7"/>
  <c r="CG17" i="7"/>
  <c r="CF17" i="7"/>
  <c r="CE17" i="7"/>
  <c r="CD17" i="7" s="1"/>
  <c r="CC17" i="7"/>
  <c r="CB17" i="7"/>
  <c r="CA17" i="7"/>
  <c r="BY17" i="7" s="1"/>
  <c r="BZ17" i="7"/>
  <c r="BW17" i="7"/>
  <c r="BG17" i="7"/>
  <c r="BE17" i="7"/>
  <c r="AO17" i="7"/>
  <c r="AM17" i="7"/>
  <c r="W17" i="7"/>
  <c r="U17" i="7"/>
  <c r="E17" i="7"/>
  <c r="DW16" i="7"/>
  <c r="DV16" i="7"/>
  <c r="DU16" i="7"/>
  <c r="DT16" i="7"/>
  <c r="DS16" i="7"/>
  <c r="DR16" i="7"/>
  <c r="DQ16" i="7"/>
  <c r="DP16" i="7"/>
  <c r="DO16" i="7"/>
  <c r="DN16" i="7"/>
  <c r="DM16" i="7"/>
  <c r="DL16" i="7"/>
  <c r="DJ16" i="7"/>
  <c r="DH16" i="7"/>
  <c r="DE16" i="7"/>
  <c r="DD16" i="7"/>
  <c r="DC16" i="7"/>
  <c r="DB16" i="7"/>
  <c r="DA16" i="7"/>
  <c r="CZ16" i="7"/>
  <c r="CY16" i="7"/>
  <c r="CX16" i="7"/>
  <c r="CW16" i="7"/>
  <c r="CV16" i="7"/>
  <c r="CU16" i="7"/>
  <c r="CT16" i="7"/>
  <c r="CP16" i="7"/>
  <c r="CM16" i="7"/>
  <c r="CL16" i="7"/>
  <c r="CK16" i="7"/>
  <c r="CJ16" i="7"/>
  <c r="CI16" i="7"/>
  <c r="CH16" i="7"/>
  <c r="CG16" i="7"/>
  <c r="CF16" i="7"/>
  <c r="CD16" i="7" s="1"/>
  <c r="CE16" i="7"/>
  <c r="CC16" i="7"/>
  <c r="CB16" i="7"/>
  <c r="CA16" i="7"/>
  <c r="BZ16" i="7"/>
  <c r="BW16" i="7"/>
  <c r="BG16" i="7"/>
  <c r="BE16" i="7"/>
  <c r="AO16" i="7"/>
  <c r="AM16" i="7"/>
  <c r="W16" i="7"/>
  <c r="U16" i="7"/>
  <c r="E16" i="7"/>
  <c r="DW15" i="7"/>
  <c r="DV15" i="7"/>
  <c r="DU15" i="7"/>
  <c r="DT15" i="7"/>
  <c r="DS15" i="7"/>
  <c r="DR15" i="7"/>
  <c r="DQ15" i="7"/>
  <c r="DP15" i="7"/>
  <c r="DO15" i="7"/>
  <c r="DN15" i="7"/>
  <c r="DM15" i="7"/>
  <c r="DL15" i="7"/>
  <c r="DJ15" i="7"/>
  <c r="DH15" i="7"/>
  <c r="DE15" i="7"/>
  <c r="DD15" i="7"/>
  <c r="DC15" i="7"/>
  <c r="DB15" i="7"/>
  <c r="DA15" i="7"/>
  <c r="CZ15" i="7"/>
  <c r="CY15" i="7"/>
  <c r="CX15" i="7"/>
  <c r="CW15" i="7"/>
  <c r="CV15" i="7"/>
  <c r="CU15" i="7"/>
  <c r="CT15" i="7"/>
  <c r="CR15" i="7"/>
  <c r="CP15" i="7"/>
  <c r="CM15" i="7"/>
  <c r="CL15" i="7"/>
  <c r="CK15" i="7"/>
  <c r="CJ15" i="7"/>
  <c r="CI15" i="7" s="1"/>
  <c r="CH15" i="7"/>
  <c r="CG15" i="7"/>
  <c r="CF15" i="7"/>
  <c r="CE15" i="7"/>
  <c r="CD15" i="7" s="1"/>
  <c r="CC15" i="7"/>
  <c r="CB15" i="7"/>
  <c r="CA15" i="7"/>
  <c r="BZ15" i="7"/>
  <c r="BY15" i="7" s="1"/>
  <c r="BW15" i="7"/>
  <c r="BG15" i="7"/>
  <c r="BE15" i="7"/>
  <c r="AO15" i="7"/>
  <c r="AM15" i="7"/>
  <c r="W15" i="7"/>
  <c r="U15" i="7"/>
  <c r="E15" i="7"/>
  <c r="DW14" i="7"/>
  <c r="DV14" i="7"/>
  <c r="DU14" i="7"/>
  <c r="DT14" i="7"/>
  <c r="DS14" i="7"/>
  <c r="DR14" i="7"/>
  <c r="DQ14" i="7"/>
  <c r="DP14" i="7"/>
  <c r="DO14" i="7"/>
  <c r="DN14" i="7"/>
  <c r="DM14" i="7"/>
  <c r="DL14" i="7"/>
  <c r="DH14" i="7"/>
  <c r="DE14" i="7"/>
  <c r="DD14" i="7"/>
  <c r="DC14" i="7"/>
  <c r="DB14" i="7"/>
  <c r="DA14" i="7"/>
  <c r="CZ14" i="7"/>
  <c r="CY14" i="7"/>
  <c r="CX14" i="7"/>
  <c r="CW14" i="7"/>
  <c r="CV14" i="7"/>
  <c r="CU14" i="7"/>
  <c r="CT14" i="7"/>
  <c r="CP14" i="7"/>
  <c r="CM14" i="7"/>
  <c r="CL14" i="7"/>
  <c r="CK14" i="7"/>
  <c r="CJ14" i="7"/>
  <c r="CI14" i="7"/>
  <c r="CH14" i="7"/>
  <c r="CG14" i="7"/>
  <c r="CF14" i="7"/>
  <c r="CE14" i="7"/>
  <c r="CC14" i="7"/>
  <c r="CB14" i="7"/>
  <c r="CA14" i="7"/>
  <c r="BZ14" i="7"/>
  <c r="BY14" i="7" s="1"/>
  <c r="BW14" i="7"/>
  <c r="BG14" i="7"/>
  <c r="BE14" i="7"/>
  <c r="AO14" i="7"/>
  <c r="AM14" i="7"/>
  <c r="W14" i="7"/>
  <c r="U14" i="7"/>
  <c r="E14" i="7"/>
  <c r="DW13" i="7"/>
  <c r="DV13" i="7"/>
  <c r="DU13" i="7"/>
  <c r="DT13" i="7"/>
  <c r="DS13" i="7"/>
  <c r="DR13" i="7"/>
  <c r="DQ13" i="7"/>
  <c r="DP13" i="7"/>
  <c r="DO13" i="7"/>
  <c r="DN13" i="7"/>
  <c r="DM13" i="7"/>
  <c r="DL13" i="7"/>
  <c r="DJ13" i="7"/>
  <c r="DH13" i="7"/>
  <c r="DE13" i="7"/>
  <c r="DD13" i="7"/>
  <c r="DC13" i="7"/>
  <c r="DB13" i="7"/>
  <c r="DA13" i="7"/>
  <c r="CZ13" i="7"/>
  <c r="CY13" i="7"/>
  <c r="CX13" i="7"/>
  <c r="CW13" i="7"/>
  <c r="CV13" i="7"/>
  <c r="CU13" i="7"/>
  <c r="CT13" i="7"/>
  <c r="CR13" i="7"/>
  <c r="CP13" i="7"/>
  <c r="CM13" i="7"/>
  <c r="CL13" i="7"/>
  <c r="CK13" i="7"/>
  <c r="CJ13" i="7"/>
  <c r="CH13" i="7"/>
  <c r="CG13" i="7"/>
  <c r="CD13" i="7" s="1"/>
  <c r="CF13" i="7"/>
  <c r="CE13" i="7"/>
  <c r="CC13" i="7"/>
  <c r="CB13" i="7"/>
  <c r="CA13" i="7"/>
  <c r="BZ13" i="7"/>
  <c r="BY13" i="7"/>
  <c r="BW13" i="7"/>
  <c r="BG13" i="7"/>
  <c r="BE13" i="7"/>
  <c r="AO13" i="7"/>
  <c r="AM13" i="7"/>
  <c r="W13" i="7"/>
  <c r="U13" i="7"/>
  <c r="E13" i="7"/>
  <c r="DW12" i="7"/>
  <c r="DV12" i="7"/>
  <c r="DU12" i="7"/>
  <c r="DT12" i="7"/>
  <c r="DS12" i="7"/>
  <c r="DR12" i="7"/>
  <c r="DQ12" i="7"/>
  <c r="DP12" i="7"/>
  <c r="DO12" i="7"/>
  <c r="DN12" i="7"/>
  <c r="DM12" i="7"/>
  <c r="DL12" i="7"/>
  <c r="DH12" i="7"/>
  <c r="DE12" i="7"/>
  <c r="DD12" i="7"/>
  <c r="DC12" i="7"/>
  <c r="DB12" i="7"/>
  <c r="DA12" i="7"/>
  <c r="CZ12" i="7"/>
  <c r="CY12" i="7"/>
  <c r="CX12" i="7"/>
  <c r="CW12" i="7"/>
  <c r="CV12" i="7"/>
  <c r="CU12" i="7"/>
  <c r="CT12" i="7"/>
  <c r="CR12" i="7"/>
  <c r="CP12" i="7"/>
  <c r="CM12" i="7"/>
  <c r="CL12" i="7"/>
  <c r="CI12" i="7" s="1"/>
  <c r="CK12" i="7"/>
  <c r="CJ12" i="7"/>
  <c r="CH12" i="7"/>
  <c r="CG12" i="7"/>
  <c r="CF12" i="7"/>
  <c r="CE12" i="7"/>
  <c r="CD12" i="7" s="1"/>
  <c r="CC12" i="7"/>
  <c r="CB12" i="7"/>
  <c r="CA12" i="7"/>
  <c r="BZ12" i="7"/>
  <c r="BY12" i="7" s="1"/>
  <c r="BW12" i="7"/>
  <c r="BG12" i="7"/>
  <c r="BE12" i="7"/>
  <c r="AO12" i="7"/>
  <c r="AM12" i="7"/>
  <c r="W12" i="7"/>
  <c r="DJ12" i="7" s="1"/>
  <c r="U12" i="7"/>
  <c r="E12" i="7"/>
  <c r="DW11" i="7"/>
  <c r="DV11" i="7"/>
  <c r="DU11" i="7"/>
  <c r="DT11" i="7"/>
  <c r="DS11" i="7"/>
  <c r="DR11" i="7"/>
  <c r="DQ11" i="7"/>
  <c r="DP11" i="7"/>
  <c r="DO11" i="7"/>
  <c r="DN11" i="7"/>
  <c r="DM11" i="7"/>
  <c r="DL11" i="7"/>
  <c r="DH11" i="7"/>
  <c r="DE11" i="7"/>
  <c r="DD11" i="7"/>
  <c r="DC11" i="7"/>
  <c r="DB11" i="7"/>
  <c r="DA11" i="7"/>
  <c r="CZ11" i="7"/>
  <c r="CY11" i="7"/>
  <c r="CX11" i="7"/>
  <c r="CW11" i="7"/>
  <c r="CV11" i="7"/>
  <c r="CU11" i="7"/>
  <c r="CT11" i="7"/>
  <c r="CP11" i="7"/>
  <c r="CM11" i="7"/>
  <c r="CL11" i="7"/>
  <c r="CK11" i="7"/>
  <c r="CJ11" i="7"/>
  <c r="CI11" i="7"/>
  <c r="CH11" i="7"/>
  <c r="CG11" i="7"/>
  <c r="CF11" i="7"/>
  <c r="CE11" i="7"/>
  <c r="CC11" i="7"/>
  <c r="CB11" i="7"/>
  <c r="CA11" i="7"/>
  <c r="BZ11" i="7"/>
  <c r="BY11" i="7"/>
  <c r="BW11" i="7"/>
  <c r="BG11" i="7"/>
  <c r="BE11" i="7"/>
  <c r="AO11" i="7"/>
  <c r="AM11" i="7"/>
  <c r="W11" i="7"/>
  <c r="U11" i="7"/>
  <c r="E11" i="7"/>
  <c r="DW10" i="7"/>
  <c r="DV10" i="7"/>
  <c r="DU10" i="7"/>
  <c r="DT10" i="7"/>
  <c r="DS10" i="7"/>
  <c r="DR10" i="7"/>
  <c r="DQ10" i="7"/>
  <c r="DP10" i="7"/>
  <c r="DO10" i="7"/>
  <c r="DN10" i="7"/>
  <c r="DM10" i="7"/>
  <c r="DL10" i="7"/>
  <c r="DJ10" i="7"/>
  <c r="DH10" i="7"/>
  <c r="DE10" i="7"/>
  <c r="DD10" i="7"/>
  <c r="DC10" i="7"/>
  <c r="DB10" i="7"/>
  <c r="DA10" i="7"/>
  <c r="CZ10" i="7"/>
  <c r="CY10" i="7"/>
  <c r="CX10" i="7"/>
  <c r="CW10" i="7"/>
  <c r="CV10" i="7"/>
  <c r="CU10" i="7"/>
  <c r="CT10" i="7"/>
  <c r="CR10" i="7"/>
  <c r="CP10" i="7"/>
  <c r="CM10" i="7"/>
  <c r="CL10" i="7"/>
  <c r="CK10" i="7"/>
  <c r="CJ10" i="7"/>
  <c r="CI10" i="7" s="1"/>
  <c r="CH10" i="7"/>
  <c r="CG10" i="7"/>
  <c r="CD10" i="7" s="1"/>
  <c r="CF10" i="7"/>
  <c r="CE10" i="7"/>
  <c r="CC10" i="7"/>
  <c r="CB10" i="7"/>
  <c r="BY10" i="7" s="1"/>
  <c r="CA10" i="7"/>
  <c r="BZ10" i="7"/>
  <c r="BW10" i="7"/>
  <c r="BG10" i="7"/>
  <c r="BE10" i="7"/>
  <c r="AO10" i="7"/>
  <c r="AM10" i="7"/>
  <c r="W10" i="7"/>
  <c r="U10" i="7"/>
  <c r="E10" i="7"/>
  <c r="DW9" i="7"/>
  <c r="DV9" i="7"/>
  <c r="DU9" i="7"/>
  <c r="DT9" i="7"/>
  <c r="DS9" i="7"/>
  <c r="DR9" i="7"/>
  <c r="DQ9" i="7"/>
  <c r="DP9" i="7"/>
  <c r="DO9" i="7"/>
  <c r="DN9" i="7"/>
  <c r="DM9" i="7"/>
  <c r="DL9" i="7"/>
  <c r="DH9" i="7"/>
  <c r="DE9" i="7"/>
  <c r="DD9" i="7"/>
  <c r="DC9" i="7"/>
  <c r="DB9" i="7"/>
  <c r="DA9" i="7"/>
  <c r="CZ9" i="7"/>
  <c r="CY9" i="7"/>
  <c r="CX9" i="7"/>
  <c r="CW9" i="7"/>
  <c r="CV9" i="7"/>
  <c r="CU9" i="7"/>
  <c r="CT9" i="7"/>
  <c r="CP9" i="7"/>
  <c r="CM9" i="7"/>
  <c r="CL9" i="7"/>
  <c r="CK9" i="7"/>
  <c r="CJ9" i="7"/>
  <c r="CH9" i="7"/>
  <c r="CG9" i="7"/>
  <c r="CD9" i="7" s="1"/>
  <c r="CF9" i="7"/>
  <c r="CE9" i="7"/>
  <c r="CC9" i="7"/>
  <c r="CB9" i="7"/>
  <c r="CA9" i="7"/>
  <c r="BZ9" i="7"/>
  <c r="BW9" i="7"/>
  <c r="BG9" i="7"/>
  <c r="BE9" i="7"/>
  <c r="AO9" i="7"/>
  <c r="AM9" i="7"/>
  <c r="W9" i="7"/>
  <c r="U9" i="7"/>
  <c r="E9" i="7"/>
  <c r="DW8" i="7"/>
  <c r="DV8" i="7"/>
  <c r="DU8" i="7"/>
  <c r="DT8" i="7"/>
  <c r="DS8" i="7"/>
  <c r="DR8" i="7"/>
  <c r="DQ8" i="7"/>
  <c r="DP8" i="7"/>
  <c r="DO8" i="7"/>
  <c r="DN8" i="7"/>
  <c r="DM8" i="7"/>
  <c r="DL8" i="7"/>
  <c r="DJ8" i="7"/>
  <c r="DH8" i="7"/>
  <c r="DE8" i="7"/>
  <c r="DD8" i="7"/>
  <c r="DC8" i="7"/>
  <c r="DB8" i="7"/>
  <c r="DA8" i="7"/>
  <c r="CZ8" i="7"/>
  <c r="CY8" i="7"/>
  <c r="CX8" i="7"/>
  <c r="CW8" i="7"/>
  <c r="CV8" i="7"/>
  <c r="CU8" i="7"/>
  <c r="CT8" i="7"/>
  <c r="CP8" i="7"/>
  <c r="CM8" i="7"/>
  <c r="CL8" i="7"/>
  <c r="CK8" i="7"/>
  <c r="CI8" i="7" s="1"/>
  <c r="CJ8" i="7"/>
  <c r="CH8" i="7"/>
  <c r="CG8" i="7"/>
  <c r="CF8" i="7"/>
  <c r="CE8" i="7"/>
  <c r="CD8" i="7"/>
  <c r="CC8" i="7"/>
  <c r="CB8" i="7"/>
  <c r="CA8" i="7"/>
  <c r="BZ8" i="7"/>
  <c r="BW8" i="7"/>
  <c r="BG8" i="7"/>
  <c r="BE8" i="7"/>
  <c r="AO8" i="7"/>
  <c r="AM8" i="7"/>
  <c r="W8" i="7"/>
  <c r="U8" i="7"/>
  <c r="E8" i="7"/>
  <c r="CR8" i="7" s="1"/>
  <c r="DW7" i="7"/>
  <c r="DV7" i="7"/>
  <c r="DO7" i="7"/>
  <c r="DG7" i="7"/>
  <c r="DC7" i="7"/>
  <c r="CZ7" i="7"/>
  <c r="CX7" i="7"/>
  <c r="CW7" i="7"/>
  <c r="CU7" i="7"/>
  <c r="CO7" i="7"/>
  <c r="CC7" i="7"/>
  <c r="BV7" i="7"/>
  <c r="BT7" i="7"/>
  <c r="BS7" i="7"/>
  <c r="BS10" i="4" s="1"/>
  <c r="BR7" i="7"/>
  <c r="BQ7" i="7"/>
  <c r="BP7" i="7"/>
  <c r="BP10" i="4" s="1"/>
  <c r="BO7" i="7"/>
  <c r="BN7" i="7"/>
  <c r="BM7" i="7"/>
  <c r="BL7" i="7"/>
  <c r="BL118" i="7" s="1"/>
  <c r="BK7" i="7"/>
  <c r="BJ7" i="7"/>
  <c r="BI7" i="7"/>
  <c r="BD7" i="7"/>
  <c r="BB7" i="7"/>
  <c r="BA7" i="7"/>
  <c r="AZ7" i="7"/>
  <c r="AY7" i="7"/>
  <c r="AX7" i="7"/>
  <c r="AX10" i="4" s="1"/>
  <c r="AW7" i="7"/>
  <c r="CL7" i="7" s="1"/>
  <c r="AV7" i="7"/>
  <c r="AU7" i="7"/>
  <c r="AT7" i="7"/>
  <c r="AS7" i="7"/>
  <c r="AR7" i="7"/>
  <c r="AQ7" i="7"/>
  <c r="AL7" i="7"/>
  <c r="AJ7" i="7"/>
  <c r="AI7" i="7"/>
  <c r="AH7" i="7"/>
  <c r="CH7" i="7" s="1"/>
  <c r="AG7" i="7"/>
  <c r="AF7" i="7"/>
  <c r="AE7" i="7"/>
  <c r="AD7" i="7"/>
  <c r="CF7" i="7" s="1"/>
  <c r="AC7" i="7"/>
  <c r="AB7" i="7"/>
  <c r="AA7" i="7"/>
  <c r="Z7" i="7"/>
  <c r="Y7" i="7"/>
  <c r="T7" i="7"/>
  <c r="R7" i="7"/>
  <c r="Q7" i="7"/>
  <c r="DD7" i="7" s="1"/>
  <c r="P7" i="7"/>
  <c r="O7" i="7"/>
  <c r="N7" i="7"/>
  <c r="M7" i="7"/>
  <c r="L7" i="7"/>
  <c r="K7" i="7"/>
  <c r="J7" i="7"/>
  <c r="I7" i="7"/>
  <c r="H7" i="7"/>
  <c r="G7" i="7"/>
  <c r="DT6" i="7"/>
  <c r="DR6" i="7"/>
  <c r="DQ6" i="7"/>
  <c r="DP6" i="7"/>
  <c r="DO6" i="7"/>
  <c r="DN6" i="7"/>
  <c r="DL6" i="7"/>
  <c r="DD6" i="7"/>
  <c r="CW6" i="7"/>
  <c r="CV6" i="7"/>
  <c r="CU6" i="7"/>
  <c r="BS6" i="7"/>
  <c r="BQ6" i="7"/>
  <c r="BK6" i="7"/>
  <c r="CB6" i="7" s="1"/>
  <c r="BB6" i="7"/>
  <c r="BA6" i="7"/>
  <c r="AY6" i="7"/>
  <c r="AX6" i="7"/>
  <c r="AW6" i="7"/>
  <c r="AV6" i="7"/>
  <c r="AU6" i="7"/>
  <c r="AR6" i="7"/>
  <c r="AI6" i="7"/>
  <c r="AE6" i="7"/>
  <c r="AD6" i="7"/>
  <c r="AC6" i="7"/>
  <c r="AB6" i="7"/>
  <c r="AA6" i="7"/>
  <c r="Z6" i="7"/>
  <c r="R6" i="7"/>
  <c r="Q6" i="7"/>
  <c r="DV6" i="7" s="1"/>
  <c r="P6" i="7"/>
  <c r="O6" i="7"/>
  <c r="N6" i="7"/>
  <c r="M6" i="7"/>
  <c r="L6" i="7"/>
  <c r="BN6" i="7" s="1"/>
  <c r="K6" i="7"/>
  <c r="J6" i="7"/>
  <c r="I6" i="7"/>
  <c r="AS6" i="7" s="1"/>
  <c r="H6" i="7"/>
  <c r="G6" i="7"/>
  <c r="DF4" i="7"/>
  <c r="DE4" i="7"/>
  <c r="CN4" i="7"/>
  <c r="CM4" i="7"/>
  <c r="BU4" i="7"/>
  <c r="BT4" i="7"/>
  <c r="BC4" i="7"/>
  <c r="BB4" i="7"/>
  <c r="AK4" i="7"/>
  <c r="AJ4" i="7"/>
  <c r="S4" i="7"/>
  <c r="A1" i="7"/>
  <c r="DG118" i="6"/>
  <c r="CO118" i="6"/>
  <c r="BV118" i="6"/>
  <c r="BN118" i="6"/>
  <c r="BD118" i="6"/>
  <c r="AL118" i="6"/>
  <c r="T118" i="6"/>
  <c r="O118" i="6"/>
  <c r="DZ117" i="6"/>
  <c r="DW117" i="6"/>
  <c r="DV117" i="6"/>
  <c r="DU117" i="6"/>
  <c r="DT117" i="6"/>
  <c r="DS117" i="6"/>
  <c r="DR117" i="6"/>
  <c r="DQ117" i="6"/>
  <c r="DP117" i="6"/>
  <c r="DO117" i="6"/>
  <c r="DN117" i="6"/>
  <c r="DM117" i="6"/>
  <c r="DL117" i="6"/>
  <c r="DH117" i="6"/>
  <c r="DE117" i="6"/>
  <c r="DD117" i="6"/>
  <c r="DC117" i="6"/>
  <c r="DB117" i="6"/>
  <c r="DA117" i="6"/>
  <c r="CZ117" i="6"/>
  <c r="CY117" i="6"/>
  <c r="CX117" i="6"/>
  <c r="CW117" i="6"/>
  <c r="CV117" i="6"/>
  <c r="CU117" i="6"/>
  <c r="CT117" i="6"/>
  <c r="CP117" i="6"/>
  <c r="CM117" i="6"/>
  <c r="CL117" i="6"/>
  <c r="CK117" i="6"/>
  <c r="CJ117" i="6"/>
  <c r="CI117" i="6"/>
  <c r="CH117" i="6"/>
  <c r="CG117" i="6"/>
  <c r="CF117" i="6"/>
  <c r="CE117" i="6"/>
  <c r="CC117" i="6"/>
  <c r="CB117" i="6"/>
  <c r="CA117" i="6"/>
  <c r="BZ117" i="6"/>
  <c r="BY117" i="6" s="1"/>
  <c r="BW117" i="6"/>
  <c r="BG117" i="6"/>
  <c r="BE117" i="6"/>
  <c r="AO117" i="6"/>
  <c r="AM117" i="6"/>
  <c r="W117" i="6"/>
  <c r="U117" i="6"/>
  <c r="E117" i="6"/>
  <c r="DW116" i="6"/>
  <c r="DV116" i="6"/>
  <c r="DU116" i="6"/>
  <c r="DT116" i="6"/>
  <c r="DS116" i="6"/>
  <c r="DR116" i="6"/>
  <c r="DQ116" i="6"/>
  <c r="DP116" i="6"/>
  <c r="DO116" i="6"/>
  <c r="DN116" i="6"/>
  <c r="DM116" i="6"/>
  <c r="DL116" i="6"/>
  <c r="DH116" i="6"/>
  <c r="DE116" i="6"/>
  <c r="DD116" i="6"/>
  <c r="DC116" i="6"/>
  <c r="DB116" i="6"/>
  <c r="DA116" i="6"/>
  <c r="CZ116" i="6"/>
  <c r="CY116" i="6"/>
  <c r="CX116" i="6"/>
  <c r="CW116" i="6"/>
  <c r="CV116" i="6"/>
  <c r="CU116" i="6"/>
  <c r="CT116" i="6"/>
  <c r="CP116" i="6"/>
  <c r="DZ116" i="6" s="1"/>
  <c r="CM116" i="6"/>
  <c r="CL116" i="6"/>
  <c r="CI116" i="6" s="1"/>
  <c r="CK116" i="6"/>
  <c r="CJ116" i="6"/>
  <c r="CH116" i="6"/>
  <c r="CG116" i="6"/>
  <c r="CD116" i="6" s="1"/>
  <c r="CF116" i="6"/>
  <c r="CE116" i="6"/>
  <c r="CC116" i="6"/>
  <c r="CB116" i="6"/>
  <c r="CA116" i="6"/>
  <c r="BZ116" i="6"/>
  <c r="BW116" i="6"/>
  <c r="BG116" i="6"/>
  <c r="BE116" i="6"/>
  <c r="AO116" i="6"/>
  <c r="AM116" i="6"/>
  <c r="W116" i="6"/>
  <c r="U116" i="6"/>
  <c r="E116" i="6"/>
  <c r="DW115" i="6"/>
  <c r="DV115" i="6"/>
  <c r="DU115" i="6"/>
  <c r="DT115" i="6"/>
  <c r="DS115" i="6"/>
  <c r="DR115" i="6"/>
  <c r="DQ115" i="6"/>
  <c r="DP115" i="6"/>
  <c r="DO115" i="6"/>
  <c r="DN115" i="6"/>
  <c r="DM115" i="6"/>
  <c r="DL115" i="6"/>
  <c r="DH115" i="6"/>
  <c r="DE115" i="6"/>
  <c r="DD115" i="6"/>
  <c r="DC115" i="6"/>
  <c r="DB115" i="6"/>
  <c r="DA115" i="6"/>
  <c r="CZ115" i="6"/>
  <c r="CY115" i="6"/>
  <c r="CX115" i="6"/>
  <c r="CW115" i="6"/>
  <c r="CV115" i="6"/>
  <c r="CU115" i="6"/>
  <c r="CT115" i="6"/>
  <c r="CR115" i="6"/>
  <c r="CP115" i="6"/>
  <c r="DZ115" i="6" s="1"/>
  <c r="CM115" i="6"/>
  <c r="CL115" i="6"/>
  <c r="CK115" i="6"/>
  <c r="CJ115" i="6"/>
  <c r="CI115" i="6"/>
  <c r="CH115" i="6"/>
  <c r="CG115" i="6"/>
  <c r="CF115" i="6"/>
  <c r="CE115" i="6"/>
  <c r="CC115" i="6"/>
  <c r="CB115" i="6"/>
  <c r="CA115" i="6"/>
  <c r="BY115" i="6" s="1"/>
  <c r="BZ115" i="6"/>
  <c r="BW115" i="6"/>
  <c r="BG115" i="6"/>
  <c r="BE115" i="6"/>
  <c r="AO115" i="6"/>
  <c r="AM115" i="6"/>
  <c r="W115" i="6"/>
  <c r="U115" i="6"/>
  <c r="E115" i="6"/>
  <c r="DJ115" i="6" s="1"/>
  <c r="DW114" i="6"/>
  <c r="DV114" i="6"/>
  <c r="DU114" i="6"/>
  <c r="DT114" i="6"/>
  <c r="DS114" i="6"/>
  <c r="DR114" i="6"/>
  <c r="DQ114" i="6"/>
  <c r="DP114" i="6"/>
  <c r="DO114" i="6"/>
  <c r="DN114" i="6"/>
  <c r="DM114" i="6"/>
  <c r="DL114" i="6"/>
  <c r="DJ114" i="6"/>
  <c r="DH114" i="6"/>
  <c r="DE114" i="6"/>
  <c r="DD114" i="6"/>
  <c r="DC114" i="6"/>
  <c r="DB114" i="6"/>
  <c r="DA114" i="6"/>
  <c r="CZ114" i="6"/>
  <c r="CY114" i="6"/>
  <c r="CX114" i="6"/>
  <c r="CW114" i="6"/>
  <c r="CV114" i="6"/>
  <c r="CU114" i="6"/>
  <c r="CT114" i="6"/>
  <c r="CR114" i="6"/>
  <c r="CP114" i="6"/>
  <c r="DZ114" i="6" s="1"/>
  <c r="CM114" i="6"/>
  <c r="CL114" i="6"/>
  <c r="CK114" i="6"/>
  <c r="CJ114" i="6"/>
  <c r="CH114" i="6"/>
  <c r="CG114" i="6"/>
  <c r="CF114" i="6"/>
  <c r="CE114" i="6"/>
  <c r="CD114" i="6"/>
  <c r="CC114" i="6"/>
  <c r="CB114" i="6"/>
  <c r="CA114" i="6"/>
  <c r="BY114" i="6" s="1"/>
  <c r="BZ114" i="6"/>
  <c r="BW114" i="6"/>
  <c r="BG114" i="6"/>
  <c r="BE114" i="6"/>
  <c r="AO114" i="6"/>
  <c r="AM114" i="6"/>
  <c r="W114" i="6"/>
  <c r="U114" i="6"/>
  <c r="E114" i="6"/>
  <c r="DZ113" i="6"/>
  <c r="DW113" i="6"/>
  <c r="DV113" i="6"/>
  <c r="DU113" i="6"/>
  <c r="DT113" i="6"/>
  <c r="DS113" i="6"/>
  <c r="DR113" i="6"/>
  <c r="DQ113" i="6"/>
  <c r="DP113" i="6"/>
  <c r="DO113" i="6"/>
  <c r="DN113" i="6"/>
  <c r="DM113" i="6"/>
  <c r="DL113" i="6"/>
  <c r="DH113" i="6"/>
  <c r="DE113" i="6"/>
  <c r="DD113" i="6"/>
  <c r="DC113" i="6"/>
  <c r="DB113" i="6"/>
  <c r="DA113" i="6"/>
  <c r="CZ113" i="6"/>
  <c r="CY113" i="6"/>
  <c r="CX113" i="6"/>
  <c r="CW113" i="6"/>
  <c r="CV113" i="6"/>
  <c r="CU113" i="6"/>
  <c r="CT113" i="6"/>
  <c r="CP113" i="6"/>
  <c r="CM113" i="6"/>
  <c r="CL113" i="6"/>
  <c r="CK113" i="6"/>
  <c r="CJ113" i="6"/>
  <c r="CI113" i="6"/>
  <c r="CH113" i="6"/>
  <c r="CG113" i="6"/>
  <c r="CF113" i="6"/>
  <c r="CE113" i="6"/>
  <c r="CD113" i="6" s="1"/>
  <c r="CC113" i="6"/>
  <c r="CB113" i="6"/>
  <c r="CA113" i="6"/>
  <c r="BZ113" i="6"/>
  <c r="BW113" i="6"/>
  <c r="BG113" i="6"/>
  <c r="BE113" i="6"/>
  <c r="AO113" i="6"/>
  <c r="AM113" i="6"/>
  <c r="W113" i="6"/>
  <c r="U113" i="6"/>
  <c r="E113" i="6"/>
  <c r="DW112" i="6"/>
  <c r="DV112" i="6"/>
  <c r="DU112" i="6"/>
  <c r="DT112" i="6"/>
  <c r="DS112" i="6"/>
  <c r="DR112" i="6"/>
  <c r="DQ112" i="6"/>
  <c r="DP112" i="6"/>
  <c r="DO112" i="6"/>
  <c r="DN112" i="6"/>
  <c r="DM112" i="6"/>
  <c r="DL112" i="6"/>
  <c r="DH112" i="6"/>
  <c r="DE112" i="6"/>
  <c r="DD112" i="6"/>
  <c r="DC112" i="6"/>
  <c r="DB112" i="6"/>
  <c r="DA112" i="6"/>
  <c r="CZ112" i="6"/>
  <c r="CY112" i="6"/>
  <c r="CX112" i="6"/>
  <c r="CW112" i="6"/>
  <c r="CV112" i="6"/>
  <c r="CU112" i="6"/>
  <c r="CT112" i="6"/>
  <c r="CR112" i="6"/>
  <c r="CP112" i="6"/>
  <c r="DZ112" i="6" s="1"/>
  <c r="CM112" i="6"/>
  <c r="CL112" i="6"/>
  <c r="CI112" i="6" s="1"/>
  <c r="CK112" i="6"/>
  <c r="CJ112" i="6"/>
  <c r="CH112" i="6"/>
  <c r="CG112" i="6"/>
  <c r="CF112" i="6"/>
  <c r="CE112" i="6"/>
  <c r="CD112" i="6" s="1"/>
  <c r="CC112" i="6"/>
  <c r="CB112" i="6"/>
  <c r="CA112" i="6"/>
  <c r="BZ112" i="6"/>
  <c r="BY112" i="6"/>
  <c r="BW112" i="6"/>
  <c r="BG112" i="6"/>
  <c r="BE112" i="6"/>
  <c r="AO112" i="6"/>
  <c r="AM112" i="6"/>
  <c r="W112" i="6"/>
  <c r="U112" i="6"/>
  <c r="E112" i="6"/>
  <c r="DJ112" i="6" s="1"/>
  <c r="DW111" i="6"/>
  <c r="DV111" i="6"/>
  <c r="DU111" i="6"/>
  <c r="DT111" i="6"/>
  <c r="DS111" i="6"/>
  <c r="DR111" i="6"/>
  <c r="DQ111" i="6"/>
  <c r="DP111" i="6"/>
  <c r="DO111" i="6"/>
  <c r="DN111" i="6"/>
  <c r="DM111" i="6"/>
  <c r="DL111" i="6"/>
  <c r="DJ111" i="6"/>
  <c r="DH111" i="6"/>
  <c r="DE111" i="6"/>
  <c r="DD111" i="6"/>
  <c r="DC111" i="6"/>
  <c r="DB111" i="6"/>
  <c r="DA111" i="6"/>
  <c r="CZ111" i="6"/>
  <c r="CY111" i="6"/>
  <c r="CX111" i="6"/>
  <c r="CW111" i="6"/>
  <c r="CV111" i="6"/>
  <c r="CU111" i="6"/>
  <c r="CT111" i="6"/>
  <c r="CR111" i="6"/>
  <c r="CP111" i="6"/>
  <c r="DZ111" i="6" s="1"/>
  <c r="CM111" i="6"/>
  <c r="CL111" i="6"/>
  <c r="CK111" i="6"/>
  <c r="CJ111" i="6"/>
  <c r="CH111" i="6"/>
  <c r="CG111" i="6"/>
  <c r="CF111" i="6"/>
  <c r="CE111" i="6"/>
  <c r="CD111" i="6" s="1"/>
  <c r="CC111" i="6"/>
  <c r="CB111" i="6"/>
  <c r="CA111" i="6"/>
  <c r="BZ111" i="6"/>
  <c r="BW111" i="6"/>
  <c r="BG111" i="6"/>
  <c r="BE111" i="6"/>
  <c r="AO111" i="6"/>
  <c r="AM111" i="6"/>
  <c r="W111" i="6"/>
  <c r="U111" i="6"/>
  <c r="E111" i="6"/>
  <c r="DZ110" i="6"/>
  <c r="DW110" i="6"/>
  <c r="DV110" i="6"/>
  <c r="DU110" i="6"/>
  <c r="DT110" i="6"/>
  <c r="DS110" i="6"/>
  <c r="DR110" i="6"/>
  <c r="DQ110" i="6"/>
  <c r="DP110" i="6"/>
  <c r="DO110" i="6"/>
  <c r="DN110" i="6"/>
  <c r="DM110" i="6"/>
  <c r="DL110" i="6"/>
  <c r="DH110" i="6"/>
  <c r="DE110" i="6"/>
  <c r="DD110" i="6"/>
  <c r="DC110" i="6"/>
  <c r="DB110" i="6"/>
  <c r="DA110" i="6"/>
  <c r="CZ110" i="6"/>
  <c r="CY110" i="6"/>
  <c r="CX110" i="6"/>
  <c r="CW110" i="6"/>
  <c r="CV110" i="6"/>
  <c r="CU110" i="6"/>
  <c r="CT110" i="6"/>
  <c r="CP110" i="6"/>
  <c r="CM110" i="6"/>
  <c r="CL110" i="6"/>
  <c r="CI110" i="6" s="1"/>
  <c r="CK110" i="6"/>
  <c r="CJ110" i="6"/>
  <c r="CH110" i="6"/>
  <c r="CG110" i="6"/>
  <c r="CF110" i="6"/>
  <c r="CE110" i="6"/>
  <c r="CC110" i="6"/>
  <c r="CB110" i="6"/>
  <c r="CA110" i="6"/>
  <c r="BZ110" i="6"/>
  <c r="BY110" i="6"/>
  <c r="BW110" i="6"/>
  <c r="BG110" i="6"/>
  <c r="BE110" i="6"/>
  <c r="AO110" i="6"/>
  <c r="AM110" i="6"/>
  <c r="W110" i="6"/>
  <c r="U110" i="6"/>
  <c r="E110" i="6"/>
  <c r="DZ109" i="6"/>
  <c r="DW109" i="6"/>
  <c r="DV109" i="6"/>
  <c r="DU109" i="6"/>
  <c r="DT109" i="6"/>
  <c r="DS109" i="6"/>
  <c r="DR109" i="6"/>
  <c r="DQ109" i="6"/>
  <c r="DP109" i="6"/>
  <c r="DO109" i="6"/>
  <c r="DN109" i="6"/>
  <c r="DM109" i="6"/>
  <c r="DL109" i="6"/>
  <c r="DH109" i="6"/>
  <c r="DE109" i="6"/>
  <c r="DD109" i="6"/>
  <c r="DC109" i="6"/>
  <c r="DB109" i="6"/>
  <c r="DA109" i="6"/>
  <c r="CZ109" i="6"/>
  <c r="CY109" i="6"/>
  <c r="CX109" i="6"/>
  <c r="CW109" i="6"/>
  <c r="CV109" i="6"/>
  <c r="CU109" i="6"/>
  <c r="CT109" i="6"/>
  <c r="CP109" i="6"/>
  <c r="CM109" i="6"/>
  <c r="CL109" i="6"/>
  <c r="CK109" i="6"/>
  <c r="CJ109" i="6"/>
  <c r="CI109" i="6"/>
  <c r="CH109" i="6"/>
  <c r="CG109" i="6"/>
  <c r="CF109" i="6"/>
  <c r="CD109" i="6" s="1"/>
  <c r="CE109" i="6"/>
  <c r="CC109" i="6"/>
  <c r="CB109" i="6"/>
  <c r="CA109" i="6"/>
  <c r="BZ109" i="6"/>
  <c r="BW109" i="6"/>
  <c r="BG109" i="6"/>
  <c r="BE109" i="6"/>
  <c r="AO109" i="6"/>
  <c r="AM109" i="6"/>
  <c r="W109" i="6"/>
  <c r="U109" i="6"/>
  <c r="E109" i="6"/>
  <c r="DW108" i="6"/>
  <c r="DV108" i="6"/>
  <c r="DU108" i="6"/>
  <c r="DT108" i="6"/>
  <c r="DS108" i="6"/>
  <c r="DR108" i="6"/>
  <c r="DQ108" i="6"/>
  <c r="DP108" i="6"/>
  <c r="DO108" i="6"/>
  <c r="DN108" i="6"/>
  <c r="DM108" i="6"/>
  <c r="DL108" i="6"/>
  <c r="DH108" i="6"/>
  <c r="DE108" i="6"/>
  <c r="DD108" i="6"/>
  <c r="DC108" i="6"/>
  <c r="DB108" i="6"/>
  <c r="DA108" i="6"/>
  <c r="CZ108" i="6"/>
  <c r="CY108" i="6"/>
  <c r="CX108" i="6"/>
  <c r="CW108" i="6"/>
  <c r="CV108" i="6"/>
  <c r="CU108" i="6"/>
  <c r="CT108" i="6"/>
  <c r="CP108" i="6"/>
  <c r="DZ108" i="6" s="1"/>
  <c r="CM108" i="6"/>
  <c r="CL108" i="6"/>
  <c r="CK108" i="6"/>
  <c r="CJ108" i="6"/>
  <c r="CI108" i="6"/>
  <c r="CH108" i="6"/>
  <c r="CG108" i="6"/>
  <c r="CD108" i="6" s="1"/>
  <c r="CF108" i="6"/>
  <c r="CE108" i="6"/>
  <c r="CC108" i="6"/>
  <c r="CB108" i="6"/>
  <c r="CA108" i="6"/>
  <c r="BZ108" i="6"/>
  <c r="BW108" i="6"/>
  <c r="BG108" i="6"/>
  <c r="BE108" i="6"/>
  <c r="AO108" i="6"/>
  <c r="AM108" i="6"/>
  <c r="W108" i="6"/>
  <c r="U108" i="6"/>
  <c r="E108" i="6"/>
  <c r="DW107" i="6"/>
  <c r="DV107" i="6"/>
  <c r="DU107" i="6"/>
  <c r="DT107" i="6"/>
  <c r="DS107" i="6"/>
  <c r="DR107" i="6"/>
  <c r="DQ107" i="6"/>
  <c r="DP107" i="6"/>
  <c r="DO107" i="6"/>
  <c r="DN107" i="6"/>
  <c r="DM107" i="6"/>
  <c r="DL107" i="6"/>
  <c r="DH107" i="6"/>
  <c r="DE107" i="6"/>
  <c r="DD107" i="6"/>
  <c r="DC107" i="6"/>
  <c r="DB107" i="6"/>
  <c r="DA107" i="6"/>
  <c r="CZ107" i="6"/>
  <c r="CY107" i="6"/>
  <c r="CX107" i="6"/>
  <c r="CW107" i="6"/>
  <c r="CV107" i="6"/>
  <c r="CU107" i="6"/>
  <c r="CT107" i="6"/>
  <c r="CR107" i="6"/>
  <c r="CP107" i="6"/>
  <c r="DZ107" i="6" s="1"/>
  <c r="CM107" i="6"/>
  <c r="CL107" i="6"/>
  <c r="CI107" i="6" s="1"/>
  <c r="CK107" i="6"/>
  <c r="CJ107" i="6"/>
  <c r="CH107" i="6"/>
  <c r="CG107" i="6"/>
  <c r="CF107" i="6"/>
  <c r="CE107" i="6"/>
  <c r="CD107" i="6" s="1"/>
  <c r="CC107" i="6"/>
  <c r="CB107" i="6"/>
  <c r="CA107" i="6"/>
  <c r="BZ107" i="6"/>
  <c r="BY107" i="6" s="1"/>
  <c r="BW107" i="6"/>
  <c r="BG107" i="6"/>
  <c r="BE107" i="6"/>
  <c r="AO107" i="6"/>
  <c r="AM107" i="6"/>
  <c r="W107" i="6"/>
  <c r="U107" i="6"/>
  <c r="E107" i="6"/>
  <c r="DJ107" i="6" s="1"/>
  <c r="DW106" i="6"/>
  <c r="DV106" i="6"/>
  <c r="DU106" i="6"/>
  <c r="DT106" i="6"/>
  <c r="DS106" i="6"/>
  <c r="DR106" i="6"/>
  <c r="DQ106" i="6"/>
  <c r="DP106" i="6"/>
  <c r="DO106" i="6"/>
  <c r="DN106" i="6"/>
  <c r="DM106" i="6"/>
  <c r="DL106" i="6"/>
  <c r="DJ106" i="6"/>
  <c r="DH106" i="6"/>
  <c r="DE106" i="6"/>
  <c r="DD106" i="6"/>
  <c r="DC106" i="6"/>
  <c r="DB106" i="6"/>
  <c r="DA106" i="6"/>
  <c r="CZ106" i="6"/>
  <c r="CY106" i="6"/>
  <c r="CX106" i="6"/>
  <c r="CW106" i="6"/>
  <c r="CV106" i="6"/>
  <c r="CU106" i="6"/>
  <c r="CT106" i="6"/>
  <c r="CR106" i="6"/>
  <c r="CP106" i="6"/>
  <c r="DZ106" i="6" s="1"/>
  <c r="CM106" i="6"/>
  <c r="CL106" i="6"/>
  <c r="CK106" i="6"/>
  <c r="CI106" i="6" s="1"/>
  <c r="CJ106" i="6"/>
  <c r="CH106" i="6"/>
  <c r="CG106" i="6"/>
  <c r="CD106" i="6" s="1"/>
  <c r="CF106" i="6"/>
  <c r="CE106" i="6"/>
  <c r="CC106" i="6"/>
  <c r="CB106" i="6"/>
  <c r="CA106" i="6"/>
  <c r="BY106" i="6" s="1"/>
  <c r="BZ106" i="6"/>
  <c r="BW106" i="6"/>
  <c r="BG106" i="6"/>
  <c r="BE106" i="6"/>
  <c r="AO106" i="6"/>
  <c r="AM106" i="6"/>
  <c r="W106" i="6"/>
  <c r="U106" i="6"/>
  <c r="E106" i="6"/>
  <c r="DZ105" i="6"/>
  <c r="DW105" i="6"/>
  <c r="DV105" i="6"/>
  <c r="DU105" i="6"/>
  <c r="DT105" i="6"/>
  <c r="DS105" i="6"/>
  <c r="DR105" i="6"/>
  <c r="DQ105" i="6"/>
  <c r="DP105" i="6"/>
  <c r="DO105" i="6"/>
  <c r="DN105" i="6"/>
  <c r="DM105" i="6"/>
  <c r="DL105" i="6"/>
  <c r="DH105" i="6"/>
  <c r="DE105" i="6"/>
  <c r="DD105" i="6"/>
  <c r="DC105" i="6"/>
  <c r="DB105" i="6"/>
  <c r="DA105" i="6"/>
  <c r="CZ105" i="6"/>
  <c r="CY105" i="6"/>
  <c r="CX105" i="6"/>
  <c r="CW105" i="6"/>
  <c r="CV105" i="6"/>
  <c r="CU105" i="6"/>
  <c r="CT105" i="6"/>
  <c r="CP105" i="6"/>
  <c r="CM105" i="6"/>
  <c r="CL105" i="6"/>
  <c r="CK105" i="6"/>
  <c r="CJ105" i="6"/>
  <c r="CI105" i="6" s="1"/>
  <c r="CH105" i="6"/>
  <c r="CG105" i="6"/>
  <c r="CF105" i="6"/>
  <c r="CE105" i="6"/>
  <c r="CC105" i="6"/>
  <c r="CB105" i="6"/>
  <c r="CA105" i="6"/>
  <c r="BZ105" i="6"/>
  <c r="BW105" i="6"/>
  <c r="BG105" i="6"/>
  <c r="BE105" i="6"/>
  <c r="AO105" i="6"/>
  <c r="AM105" i="6"/>
  <c r="W105" i="6"/>
  <c r="U105" i="6"/>
  <c r="E105" i="6"/>
  <c r="DW104" i="6"/>
  <c r="DV104" i="6"/>
  <c r="DU104" i="6"/>
  <c r="DT104" i="6"/>
  <c r="DS104" i="6"/>
  <c r="DR104" i="6"/>
  <c r="DQ104" i="6"/>
  <c r="DP104" i="6"/>
  <c r="DO104" i="6"/>
  <c r="DN104" i="6"/>
  <c r="DM104" i="6"/>
  <c r="DL104" i="6"/>
  <c r="DJ104" i="6"/>
  <c r="DH104" i="6"/>
  <c r="DE104" i="6"/>
  <c r="DD104" i="6"/>
  <c r="DC104" i="6"/>
  <c r="DB104" i="6"/>
  <c r="DA104" i="6"/>
  <c r="CZ104" i="6"/>
  <c r="CY104" i="6"/>
  <c r="CX104" i="6"/>
  <c r="CW104" i="6"/>
  <c r="CV104" i="6"/>
  <c r="CU104" i="6"/>
  <c r="CT104" i="6"/>
  <c r="CR104" i="6"/>
  <c r="CP104" i="6"/>
  <c r="DZ104" i="6" s="1"/>
  <c r="CM104" i="6"/>
  <c r="CL104" i="6"/>
  <c r="CI104" i="6" s="1"/>
  <c r="CK104" i="6"/>
  <c r="CJ104" i="6"/>
  <c r="CH104" i="6"/>
  <c r="CG104" i="6"/>
  <c r="CF104" i="6"/>
  <c r="CE104" i="6"/>
  <c r="CD104" i="6" s="1"/>
  <c r="CC104" i="6"/>
  <c r="CB104" i="6"/>
  <c r="CA104" i="6"/>
  <c r="BY104" i="6" s="1"/>
  <c r="BZ104" i="6"/>
  <c r="BW104" i="6"/>
  <c r="BG104" i="6"/>
  <c r="BE104" i="6"/>
  <c r="AO104" i="6"/>
  <c r="AM104" i="6"/>
  <c r="W104" i="6"/>
  <c r="U104" i="6"/>
  <c r="E104" i="6"/>
  <c r="DZ103" i="6"/>
  <c r="DW103" i="6"/>
  <c r="DV103" i="6"/>
  <c r="DU103" i="6"/>
  <c r="DT103" i="6"/>
  <c r="DS103" i="6"/>
  <c r="DR103" i="6"/>
  <c r="DQ103" i="6"/>
  <c r="DP103" i="6"/>
  <c r="DO103" i="6"/>
  <c r="DN103" i="6"/>
  <c r="DM103" i="6"/>
  <c r="DL103" i="6"/>
  <c r="DJ103" i="6"/>
  <c r="DH103" i="6"/>
  <c r="DE103" i="6"/>
  <c r="DD103" i="6"/>
  <c r="DC103" i="6"/>
  <c r="DB103" i="6"/>
  <c r="DA103" i="6"/>
  <c r="CZ103" i="6"/>
  <c r="CY103" i="6"/>
  <c r="CX103" i="6"/>
  <c r="CW103" i="6"/>
  <c r="CV103" i="6"/>
  <c r="CU103" i="6"/>
  <c r="CT103" i="6"/>
  <c r="CP103" i="6"/>
  <c r="CM103" i="6"/>
  <c r="CL103" i="6"/>
  <c r="CK103" i="6"/>
  <c r="CJ103" i="6"/>
  <c r="CH103" i="6"/>
  <c r="CG103" i="6"/>
  <c r="CF103" i="6"/>
  <c r="CE103" i="6"/>
  <c r="CD103" i="6" s="1"/>
  <c r="CC103" i="6"/>
  <c r="CB103" i="6"/>
  <c r="CA103" i="6"/>
  <c r="BZ103" i="6"/>
  <c r="BW103" i="6"/>
  <c r="BG103" i="6"/>
  <c r="BE103" i="6"/>
  <c r="AO103" i="6"/>
  <c r="AM103" i="6"/>
  <c r="W103" i="6"/>
  <c r="U103" i="6"/>
  <c r="E103" i="6"/>
  <c r="CR103" i="6" s="1"/>
  <c r="DZ102" i="6"/>
  <c r="DW102" i="6"/>
  <c r="DV102" i="6"/>
  <c r="DU102" i="6"/>
  <c r="DT102" i="6"/>
  <c r="DS102" i="6"/>
  <c r="DR102" i="6"/>
  <c r="DQ102" i="6"/>
  <c r="DP102" i="6"/>
  <c r="DO102" i="6"/>
  <c r="DN102" i="6"/>
  <c r="DM102" i="6"/>
  <c r="DL102" i="6"/>
  <c r="DJ102" i="6"/>
  <c r="DH102" i="6"/>
  <c r="DE102" i="6"/>
  <c r="DD102" i="6"/>
  <c r="DC102" i="6"/>
  <c r="DB102" i="6"/>
  <c r="DA102" i="6"/>
  <c r="CZ102" i="6"/>
  <c r="CY102" i="6"/>
  <c r="CX102" i="6"/>
  <c r="CW102" i="6"/>
  <c r="CV102" i="6"/>
  <c r="CU102" i="6"/>
  <c r="CT102" i="6"/>
  <c r="CR102" i="6"/>
  <c r="CP102" i="6"/>
  <c r="CM102" i="6"/>
  <c r="CL102" i="6"/>
  <c r="CI102" i="6" s="1"/>
  <c r="CK102" i="6"/>
  <c r="CJ102" i="6"/>
  <c r="CH102" i="6"/>
  <c r="CG102" i="6"/>
  <c r="CF102" i="6"/>
  <c r="CE102" i="6"/>
  <c r="CD102" i="6"/>
  <c r="CC102" i="6"/>
  <c r="CB102" i="6"/>
  <c r="CA102" i="6"/>
  <c r="BZ102" i="6"/>
  <c r="BY102" i="6"/>
  <c r="BW102" i="6"/>
  <c r="BG102" i="6"/>
  <c r="BE102" i="6"/>
  <c r="AO102" i="6"/>
  <c r="AM102" i="6"/>
  <c r="W102" i="6"/>
  <c r="U102" i="6"/>
  <c r="E102" i="6"/>
  <c r="DZ101" i="6"/>
  <c r="DW101" i="6"/>
  <c r="DV101" i="6"/>
  <c r="DU101" i="6"/>
  <c r="DT101" i="6"/>
  <c r="DS101" i="6"/>
  <c r="DR101" i="6"/>
  <c r="DQ101" i="6"/>
  <c r="DP101" i="6"/>
  <c r="DO101" i="6"/>
  <c r="DN101" i="6"/>
  <c r="DM101" i="6"/>
  <c r="DL101" i="6"/>
  <c r="DH101" i="6"/>
  <c r="DE101" i="6"/>
  <c r="DD101" i="6"/>
  <c r="DC101" i="6"/>
  <c r="DB101" i="6"/>
  <c r="DA101" i="6"/>
  <c r="CZ101" i="6"/>
  <c r="CY101" i="6"/>
  <c r="CX101" i="6"/>
  <c r="CW101" i="6"/>
  <c r="CV101" i="6"/>
  <c r="CU101" i="6"/>
  <c r="CT101" i="6"/>
  <c r="CP101" i="6"/>
  <c r="CM101" i="6"/>
  <c r="CL101" i="6"/>
  <c r="CK101" i="6"/>
  <c r="CI101" i="6" s="1"/>
  <c r="CJ101" i="6"/>
  <c r="CH101" i="6"/>
  <c r="CG101" i="6"/>
  <c r="CF101" i="6"/>
  <c r="CE101" i="6"/>
  <c r="CC101" i="6"/>
  <c r="CB101" i="6"/>
  <c r="CA101" i="6"/>
  <c r="BZ101" i="6"/>
  <c r="BY101" i="6" s="1"/>
  <c r="BW101" i="6"/>
  <c r="BG101" i="6"/>
  <c r="BE101" i="6"/>
  <c r="AO101" i="6"/>
  <c r="AM101" i="6"/>
  <c r="W101" i="6"/>
  <c r="U101" i="6"/>
  <c r="E101" i="6"/>
  <c r="DW100" i="6"/>
  <c r="DV100" i="6"/>
  <c r="DU100" i="6"/>
  <c r="DT100" i="6"/>
  <c r="DS100" i="6"/>
  <c r="DR100" i="6"/>
  <c r="DQ100" i="6"/>
  <c r="DP100" i="6"/>
  <c r="DO100" i="6"/>
  <c r="DN100" i="6"/>
  <c r="DM100" i="6"/>
  <c r="DL100" i="6"/>
  <c r="DJ100" i="6"/>
  <c r="DH100" i="6"/>
  <c r="DE100" i="6"/>
  <c r="DD100" i="6"/>
  <c r="DC100" i="6"/>
  <c r="DB100" i="6"/>
  <c r="DA100" i="6"/>
  <c r="CZ100" i="6"/>
  <c r="CY100" i="6"/>
  <c r="CX100" i="6"/>
  <c r="CW100" i="6"/>
  <c r="CV100" i="6"/>
  <c r="CU100" i="6"/>
  <c r="CT100" i="6"/>
  <c r="CR100" i="6"/>
  <c r="CP100" i="6"/>
  <c r="DZ100" i="6" s="1"/>
  <c r="CM100" i="6"/>
  <c r="CI100" i="6" s="1"/>
  <c r="CL100" i="6"/>
  <c r="CK100" i="6"/>
  <c r="CJ100" i="6"/>
  <c r="CH100" i="6"/>
  <c r="CG100" i="6"/>
  <c r="CF100" i="6"/>
  <c r="CE100" i="6"/>
  <c r="CC100" i="6"/>
  <c r="CB100" i="6"/>
  <c r="BY100" i="6" s="1"/>
  <c r="CA100" i="6"/>
  <c r="BZ100" i="6"/>
  <c r="BW100" i="6"/>
  <c r="BG100" i="6"/>
  <c r="BE100" i="6"/>
  <c r="AO100" i="6"/>
  <c r="AM100" i="6"/>
  <c r="W100" i="6"/>
  <c r="U100" i="6"/>
  <c r="E100" i="6"/>
  <c r="DW99" i="6"/>
  <c r="DV99" i="6"/>
  <c r="DU99" i="6"/>
  <c r="DT99" i="6"/>
  <c r="DS99" i="6"/>
  <c r="DR99" i="6"/>
  <c r="DQ99" i="6"/>
  <c r="DP99" i="6"/>
  <c r="DO99" i="6"/>
  <c r="DN99" i="6"/>
  <c r="DM99" i="6"/>
  <c r="DL99" i="6"/>
  <c r="DH99" i="6"/>
  <c r="DE99" i="6"/>
  <c r="DD99" i="6"/>
  <c r="DC99" i="6"/>
  <c r="DB99" i="6"/>
  <c r="DA99" i="6"/>
  <c r="CZ99" i="6"/>
  <c r="CY99" i="6"/>
  <c r="CX99" i="6"/>
  <c r="CW99" i="6"/>
  <c r="CV99" i="6"/>
  <c r="CU99" i="6"/>
  <c r="CT99" i="6"/>
  <c r="CP99" i="6"/>
  <c r="DZ99" i="6" s="1"/>
  <c r="CM99" i="6"/>
  <c r="CL99" i="6"/>
  <c r="CI99" i="6" s="1"/>
  <c r="CK99" i="6"/>
  <c r="CJ99" i="6"/>
  <c r="CH99" i="6"/>
  <c r="CG99" i="6"/>
  <c r="CF99" i="6"/>
  <c r="CE99" i="6"/>
  <c r="CC99" i="6"/>
  <c r="CB99" i="6"/>
  <c r="CA99" i="6"/>
  <c r="BZ99" i="6"/>
  <c r="BY99" i="6"/>
  <c r="BW99" i="6"/>
  <c r="BG99" i="6"/>
  <c r="BE99" i="6"/>
  <c r="AO99" i="6"/>
  <c r="AM99" i="6"/>
  <c r="W99" i="6"/>
  <c r="U99" i="6"/>
  <c r="E99" i="6"/>
  <c r="DW98" i="6"/>
  <c r="DV98" i="6"/>
  <c r="DU98" i="6"/>
  <c r="DT98" i="6"/>
  <c r="DS98" i="6"/>
  <c r="DR98" i="6"/>
  <c r="DQ98" i="6"/>
  <c r="DP98" i="6"/>
  <c r="DO98" i="6"/>
  <c r="DN98" i="6"/>
  <c r="DM98" i="6"/>
  <c r="DL98" i="6"/>
  <c r="DH98" i="6"/>
  <c r="DE98" i="6"/>
  <c r="DD98" i="6"/>
  <c r="DC98" i="6"/>
  <c r="DB98" i="6"/>
  <c r="DA98" i="6"/>
  <c r="CZ98" i="6"/>
  <c r="CY98" i="6"/>
  <c r="CX98" i="6"/>
  <c r="CW98" i="6"/>
  <c r="CV98" i="6"/>
  <c r="CU98" i="6"/>
  <c r="CT98" i="6"/>
  <c r="CP98" i="6"/>
  <c r="DZ98" i="6" s="1"/>
  <c r="CM98" i="6"/>
  <c r="CL98" i="6"/>
  <c r="CK98" i="6"/>
  <c r="CJ98" i="6"/>
  <c r="CH98" i="6"/>
  <c r="CG98" i="6"/>
  <c r="CF98" i="6"/>
  <c r="CE98" i="6"/>
  <c r="CD98" i="6" s="1"/>
  <c r="CC98" i="6"/>
  <c r="CB98" i="6"/>
  <c r="CA98" i="6"/>
  <c r="BY98" i="6" s="1"/>
  <c r="BZ98" i="6"/>
  <c r="BW98" i="6"/>
  <c r="BG98" i="6"/>
  <c r="BE98" i="6"/>
  <c r="AO98" i="6"/>
  <c r="AM98" i="6"/>
  <c r="W98" i="6"/>
  <c r="U98" i="6"/>
  <c r="E98" i="6"/>
  <c r="DZ97" i="6"/>
  <c r="DW97" i="6"/>
  <c r="DV97" i="6"/>
  <c r="DU97" i="6"/>
  <c r="DT97" i="6"/>
  <c r="DS97" i="6"/>
  <c r="DR97" i="6"/>
  <c r="DQ97" i="6"/>
  <c r="DP97" i="6"/>
  <c r="DO97" i="6"/>
  <c r="DN97" i="6"/>
  <c r="DM97" i="6"/>
  <c r="DL97" i="6"/>
  <c r="DH97" i="6"/>
  <c r="DE97" i="6"/>
  <c r="DD97" i="6"/>
  <c r="DC97" i="6"/>
  <c r="DB97" i="6"/>
  <c r="DA97" i="6"/>
  <c r="CZ97" i="6"/>
  <c r="CY97" i="6"/>
  <c r="CX97" i="6"/>
  <c r="CW97" i="6"/>
  <c r="CV97" i="6"/>
  <c r="CU97" i="6"/>
  <c r="CT97" i="6"/>
  <c r="CP97" i="6"/>
  <c r="CM97" i="6"/>
  <c r="CL97" i="6"/>
  <c r="CK97" i="6"/>
  <c r="CJ97" i="6"/>
  <c r="CH97" i="6"/>
  <c r="CG97" i="6"/>
  <c r="CF97" i="6"/>
  <c r="CE97" i="6"/>
  <c r="CD97" i="6" s="1"/>
  <c r="CC97" i="6"/>
  <c r="CB97" i="6"/>
  <c r="CA97" i="6"/>
  <c r="BZ97" i="6"/>
  <c r="BY97" i="6" s="1"/>
  <c r="BW97" i="6"/>
  <c r="BG97" i="6"/>
  <c r="BE97" i="6"/>
  <c r="AO97" i="6"/>
  <c r="AM97" i="6"/>
  <c r="W97" i="6"/>
  <c r="U97" i="6"/>
  <c r="E97" i="6"/>
  <c r="DZ96" i="6"/>
  <c r="DW96" i="6"/>
  <c r="DV96" i="6"/>
  <c r="DU96" i="6"/>
  <c r="DT96" i="6"/>
  <c r="DS96" i="6"/>
  <c r="DR96" i="6"/>
  <c r="DQ96" i="6"/>
  <c r="DP96" i="6"/>
  <c r="DO96" i="6"/>
  <c r="DN96" i="6"/>
  <c r="DM96" i="6"/>
  <c r="DL96" i="6"/>
  <c r="DH96" i="6"/>
  <c r="DE96" i="6"/>
  <c r="DD96" i="6"/>
  <c r="DC96" i="6"/>
  <c r="DB96" i="6"/>
  <c r="DA96" i="6"/>
  <c r="CZ96" i="6"/>
  <c r="CY96" i="6"/>
  <c r="CX96" i="6"/>
  <c r="CW96" i="6"/>
  <c r="CV96" i="6"/>
  <c r="CU96" i="6"/>
  <c r="CT96" i="6"/>
  <c r="CP96" i="6"/>
  <c r="CM96" i="6"/>
  <c r="CL96" i="6"/>
  <c r="CI96" i="6" s="1"/>
  <c r="CK96" i="6"/>
  <c r="CJ96" i="6"/>
  <c r="CH96" i="6"/>
  <c r="CG96" i="6"/>
  <c r="CF96" i="6"/>
  <c r="CE96" i="6"/>
  <c r="CD96" i="6" s="1"/>
  <c r="CC96" i="6"/>
  <c r="CB96" i="6"/>
  <c r="CA96" i="6"/>
  <c r="BZ96" i="6"/>
  <c r="BY96" i="6" s="1"/>
  <c r="BW96" i="6"/>
  <c r="BG96" i="6"/>
  <c r="BE96" i="6"/>
  <c r="AO96" i="6"/>
  <c r="AM96" i="6"/>
  <c r="W96" i="6"/>
  <c r="U96" i="6"/>
  <c r="E96" i="6"/>
  <c r="DW95" i="6"/>
  <c r="DV95" i="6"/>
  <c r="DU95" i="6"/>
  <c r="DT95" i="6"/>
  <c r="DS95" i="6"/>
  <c r="DR95" i="6"/>
  <c r="DQ95" i="6"/>
  <c r="DP95" i="6"/>
  <c r="DO95" i="6"/>
  <c r="DN95" i="6"/>
  <c r="DM95" i="6"/>
  <c r="DL95" i="6"/>
  <c r="DH95" i="6"/>
  <c r="DE95" i="6"/>
  <c r="DD95" i="6"/>
  <c r="DC95" i="6"/>
  <c r="DB95" i="6"/>
  <c r="DA95" i="6"/>
  <c r="CZ95" i="6"/>
  <c r="CY95" i="6"/>
  <c r="CX95" i="6"/>
  <c r="CW95" i="6"/>
  <c r="CV95" i="6"/>
  <c r="CU95" i="6"/>
  <c r="CT95" i="6"/>
  <c r="CP95" i="6"/>
  <c r="DZ95" i="6" s="1"/>
  <c r="CM95" i="6"/>
  <c r="CL95" i="6"/>
  <c r="CK95" i="6"/>
  <c r="CJ95" i="6"/>
  <c r="CI95" i="6" s="1"/>
  <c r="CH95" i="6"/>
  <c r="CG95" i="6"/>
  <c r="CF95" i="6"/>
  <c r="CE95" i="6"/>
  <c r="CD95" i="6" s="1"/>
  <c r="CC95" i="6"/>
  <c r="CB95" i="6"/>
  <c r="CA95" i="6"/>
  <c r="BY95" i="6" s="1"/>
  <c r="BZ95" i="6"/>
  <c r="BW95" i="6"/>
  <c r="BG95" i="6"/>
  <c r="BE95" i="6"/>
  <c r="AO95" i="6"/>
  <c r="AM95" i="6"/>
  <c r="W95" i="6"/>
  <c r="U95" i="6"/>
  <c r="E95" i="6"/>
  <c r="CR95" i="6" s="1"/>
  <c r="DW94" i="6"/>
  <c r="DV94" i="6"/>
  <c r="DU94" i="6"/>
  <c r="DT94" i="6"/>
  <c r="DS94" i="6"/>
  <c r="DR94" i="6"/>
  <c r="DQ94" i="6"/>
  <c r="DP94" i="6"/>
  <c r="DO94" i="6"/>
  <c r="DN94" i="6"/>
  <c r="DM94" i="6"/>
  <c r="DL94" i="6"/>
  <c r="DH94" i="6"/>
  <c r="DE94" i="6"/>
  <c r="DD94" i="6"/>
  <c r="DC94" i="6"/>
  <c r="DB94" i="6"/>
  <c r="DA94" i="6"/>
  <c r="CZ94" i="6"/>
  <c r="CY94" i="6"/>
  <c r="CX94" i="6"/>
  <c r="CW94" i="6"/>
  <c r="CV94" i="6"/>
  <c r="CU94" i="6"/>
  <c r="CT94" i="6"/>
  <c r="CR94" i="6"/>
  <c r="CP94" i="6"/>
  <c r="DZ94" i="6" s="1"/>
  <c r="CM94" i="6"/>
  <c r="CL94" i="6"/>
  <c r="CK94" i="6"/>
  <c r="CJ94" i="6"/>
  <c r="CI94" i="6" s="1"/>
  <c r="CH94" i="6"/>
  <c r="CG94" i="6"/>
  <c r="CF94" i="6"/>
  <c r="CE94" i="6"/>
  <c r="CC94" i="6"/>
  <c r="CB94" i="6"/>
  <c r="CA94" i="6"/>
  <c r="BZ94" i="6"/>
  <c r="BY94" i="6"/>
  <c r="BW94" i="6"/>
  <c r="BG94" i="6"/>
  <c r="BE94" i="6"/>
  <c r="AO94" i="6"/>
  <c r="AM94" i="6"/>
  <c r="W94" i="6"/>
  <c r="DJ94" i="6" s="1"/>
  <c r="U94" i="6"/>
  <c r="E94" i="6"/>
  <c r="DZ93" i="6"/>
  <c r="DW93" i="6"/>
  <c r="DV93" i="6"/>
  <c r="DU93" i="6"/>
  <c r="DT93" i="6"/>
  <c r="DS93" i="6"/>
  <c r="DR93" i="6"/>
  <c r="DQ93" i="6"/>
  <c r="DP93" i="6"/>
  <c r="DO93" i="6"/>
  <c r="DN93" i="6"/>
  <c r="DM93" i="6"/>
  <c r="DL93" i="6"/>
  <c r="DH93" i="6"/>
  <c r="DE93" i="6"/>
  <c r="DD93" i="6"/>
  <c r="DC93" i="6"/>
  <c r="DB93" i="6"/>
  <c r="DA93" i="6"/>
  <c r="CZ93" i="6"/>
  <c r="CY93" i="6"/>
  <c r="CX93" i="6"/>
  <c r="CW93" i="6"/>
  <c r="CV93" i="6"/>
  <c r="CU93" i="6"/>
  <c r="CT93" i="6"/>
  <c r="CP93" i="6"/>
  <c r="CM93" i="6"/>
  <c r="CL93" i="6"/>
  <c r="CK93" i="6"/>
  <c r="CJ93" i="6"/>
  <c r="CI93" i="6" s="1"/>
  <c r="CH93" i="6"/>
  <c r="CG93" i="6"/>
  <c r="CF93" i="6"/>
  <c r="CE93" i="6"/>
  <c r="CC93" i="6"/>
  <c r="CB93" i="6"/>
  <c r="CA93" i="6"/>
  <c r="BZ93" i="6"/>
  <c r="BW93" i="6"/>
  <c r="BG93" i="6"/>
  <c r="BE93" i="6"/>
  <c r="AO93" i="6"/>
  <c r="AM93" i="6"/>
  <c r="W93" i="6"/>
  <c r="U93" i="6"/>
  <c r="E93" i="6"/>
  <c r="DW92" i="6"/>
  <c r="DV92" i="6"/>
  <c r="DU92" i="6"/>
  <c r="DT92" i="6"/>
  <c r="DS92" i="6"/>
  <c r="DR92" i="6"/>
  <c r="DQ92" i="6"/>
  <c r="DP92" i="6"/>
  <c r="DO92" i="6"/>
  <c r="DN92" i="6"/>
  <c r="DM92" i="6"/>
  <c r="DL92" i="6"/>
  <c r="DJ92" i="6"/>
  <c r="DH92" i="6"/>
  <c r="DE92" i="6"/>
  <c r="DD92" i="6"/>
  <c r="DC92" i="6"/>
  <c r="DB92" i="6"/>
  <c r="DA92" i="6"/>
  <c r="CZ92" i="6"/>
  <c r="CY92" i="6"/>
  <c r="CX92" i="6"/>
  <c r="CW92" i="6"/>
  <c r="CV92" i="6"/>
  <c r="CU92" i="6"/>
  <c r="CT92" i="6"/>
  <c r="CR92" i="6"/>
  <c r="CP92" i="6"/>
  <c r="DZ92" i="6" s="1"/>
  <c r="CM92" i="6"/>
  <c r="CL92" i="6"/>
  <c r="CI92" i="6" s="1"/>
  <c r="CK92" i="6"/>
  <c r="CJ92" i="6"/>
  <c r="CH92" i="6"/>
  <c r="CG92" i="6"/>
  <c r="CF92" i="6"/>
  <c r="CE92" i="6"/>
  <c r="CD92" i="6" s="1"/>
  <c r="CC92" i="6"/>
  <c r="CB92" i="6"/>
  <c r="CA92" i="6"/>
  <c r="BZ92" i="6"/>
  <c r="BW92" i="6"/>
  <c r="BG92" i="6"/>
  <c r="BE92" i="6"/>
  <c r="AO92" i="6"/>
  <c r="AM92" i="6"/>
  <c r="W92" i="6"/>
  <c r="U92" i="6"/>
  <c r="E92" i="6"/>
  <c r="DZ91" i="6"/>
  <c r="DW91" i="6"/>
  <c r="DV91" i="6"/>
  <c r="DU91" i="6"/>
  <c r="DT91" i="6"/>
  <c r="DS91" i="6"/>
  <c r="DR91" i="6"/>
  <c r="DQ91" i="6"/>
  <c r="DP91" i="6"/>
  <c r="DO91" i="6"/>
  <c r="DN91" i="6"/>
  <c r="DM91" i="6"/>
  <c r="DL91" i="6"/>
  <c r="DH91" i="6"/>
  <c r="DE91" i="6"/>
  <c r="DD91" i="6"/>
  <c r="DC91" i="6"/>
  <c r="DB91" i="6"/>
  <c r="DA91" i="6"/>
  <c r="CZ91" i="6"/>
  <c r="CY91" i="6"/>
  <c r="CX91" i="6"/>
  <c r="CW91" i="6"/>
  <c r="CV91" i="6"/>
  <c r="CU91" i="6"/>
  <c r="CT91" i="6"/>
  <c r="CP91" i="6"/>
  <c r="CM91" i="6"/>
  <c r="CI91" i="6" s="1"/>
  <c r="CL91" i="6"/>
  <c r="CK91" i="6"/>
  <c r="CJ91" i="6"/>
  <c r="CH91" i="6"/>
  <c r="CG91" i="6"/>
  <c r="CF91" i="6"/>
  <c r="CE91" i="6"/>
  <c r="CD91" i="6" s="1"/>
  <c r="CC91" i="6"/>
  <c r="BY91" i="6" s="1"/>
  <c r="CB91" i="6"/>
  <c r="CA91" i="6"/>
  <c r="BZ91" i="6"/>
  <c r="BW91" i="6"/>
  <c r="BG91" i="6"/>
  <c r="BE91" i="6"/>
  <c r="AO91" i="6"/>
  <c r="AM91" i="6"/>
  <c r="W91" i="6"/>
  <c r="U91" i="6"/>
  <c r="E91" i="6"/>
  <c r="DZ90" i="6"/>
  <c r="DW90" i="6"/>
  <c r="DV90" i="6"/>
  <c r="DU90" i="6"/>
  <c r="DT90" i="6"/>
  <c r="DS90" i="6"/>
  <c r="DR90" i="6"/>
  <c r="DQ90" i="6"/>
  <c r="DP90" i="6"/>
  <c r="DO90" i="6"/>
  <c r="DN90" i="6"/>
  <c r="DM90" i="6"/>
  <c r="DL90" i="6"/>
  <c r="DJ90" i="6"/>
  <c r="DH90" i="6"/>
  <c r="DE90" i="6"/>
  <c r="DD90" i="6"/>
  <c r="DC90" i="6"/>
  <c r="DB90" i="6"/>
  <c r="DA90" i="6"/>
  <c r="CZ90" i="6"/>
  <c r="CY90" i="6"/>
  <c r="CX90" i="6"/>
  <c r="CW90" i="6"/>
  <c r="CV90" i="6"/>
  <c r="CU90" i="6"/>
  <c r="CT90" i="6"/>
  <c r="CR90" i="6"/>
  <c r="CP90" i="6"/>
  <c r="CM90" i="6"/>
  <c r="CL90" i="6"/>
  <c r="CK90" i="6"/>
  <c r="CJ90" i="6"/>
  <c r="CH90" i="6"/>
  <c r="CD90" i="6" s="1"/>
  <c r="CG90" i="6"/>
  <c r="CF90" i="6"/>
  <c r="CE90" i="6"/>
  <c r="CC90" i="6"/>
  <c r="CB90" i="6"/>
  <c r="CA90" i="6"/>
  <c r="BZ90" i="6"/>
  <c r="BY90" i="6"/>
  <c r="BW90" i="6"/>
  <c r="BG90" i="6"/>
  <c r="BE90" i="6"/>
  <c r="AO90" i="6"/>
  <c r="AM90" i="6"/>
  <c r="W90" i="6"/>
  <c r="U90" i="6"/>
  <c r="E90" i="6"/>
  <c r="DZ89" i="6"/>
  <c r="DW89" i="6"/>
  <c r="DV89" i="6"/>
  <c r="DU89" i="6"/>
  <c r="DT89" i="6"/>
  <c r="DS89" i="6"/>
  <c r="DR89" i="6"/>
  <c r="DQ89" i="6"/>
  <c r="DP89" i="6"/>
  <c r="DO89" i="6"/>
  <c r="DN89" i="6"/>
  <c r="DM89" i="6"/>
  <c r="DL89" i="6"/>
  <c r="DH89" i="6"/>
  <c r="DE89" i="6"/>
  <c r="DD89" i="6"/>
  <c r="DC89" i="6"/>
  <c r="DB89" i="6"/>
  <c r="DA89" i="6"/>
  <c r="CZ89" i="6"/>
  <c r="CY89" i="6"/>
  <c r="CX89" i="6"/>
  <c r="CW89" i="6"/>
  <c r="CV89" i="6"/>
  <c r="CU89" i="6"/>
  <c r="CT89" i="6"/>
  <c r="CP89" i="6"/>
  <c r="CM89" i="6"/>
  <c r="CL89" i="6"/>
  <c r="CK89" i="6"/>
  <c r="CI89" i="6" s="1"/>
  <c r="CJ89" i="6"/>
  <c r="CH89" i="6"/>
  <c r="CG89" i="6"/>
  <c r="CF89" i="6"/>
  <c r="CE89" i="6"/>
  <c r="CD89" i="6" s="1"/>
  <c r="CC89" i="6"/>
  <c r="CB89" i="6"/>
  <c r="CA89" i="6"/>
  <c r="BZ89" i="6"/>
  <c r="BW89" i="6"/>
  <c r="BG89" i="6"/>
  <c r="BE89" i="6"/>
  <c r="AO89" i="6"/>
  <c r="AM89" i="6"/>
  <c r="W89" i="6"/>
  <c r="U89" i="6"/>
  <c r="E89" i="6"/>
  <c r="DZ88" i="6"/>
  <c r="DW88" i="6"/>
  <c r="DV88" i="6"/>
  <c r="DU88" i="6"/>
  <c r="DT88" i="6"/>
  <c r="DS88" i="6"/>
  <c r="DR88" i="6"/>
  <c r="DQ88" i="6"/>
  <c r="DP88" i="6"/>
  <c r="DO88" i="6"/>
  <c r="DN88" i="6"/>
  <c r="DM88" i="6"/>
  <c r="DL88" i="6"/>
  <c r="DH88" i="6"/>
  <c r="DE88" i="6"/>
  <c r="DD88" i="6"/>
  <c r="DC88" i="6"/>
  <c r="DB88" i="6"/>
  <c r="DA88" i="6"/>
  <c r="CZ88" i="6"/>
  <c r="CY88" i="6"/>
  <c r="CX88" i="6"/>
  <c r="CW88" i="6"/>
  <c r="CV88" i="6"/>
  <c r="CU88" i="6"/>
  <c r="CT88" i="6"/>
  <c r="CP88" i="6"/>
  <c r="CM88" i="6"/>
  <c r="CI88" i="6" s="1"/>
  <c r="CL88" i="6"/>
  <c r="CK88" i="6"/>
  <c r="CJ88" i="6"/>
  <c r="CH88" i="6"/>
  <c r="CG88" i="6"/>
  <c r="CD88" i="6" s="1"/>
  <c r="CF88" i="6"/>
  <c r="CE88" i="6"/>
  <c r="CC88" i="6"/>
  <c r="CB88" i="6"/>
  <c r="CA88" i="6"/>
  <c r="BZ88" i="6"/>
  <c r="BW88" i="6"/>
  <c r="BG88" i="6"/>
  <c r="BE88" i="6"/>
  <c r="AO88" i="6"/>
  <c r="AM88" i="6"/>
  <c r="W88" i="6"/>
  <c r="U88" i="6"/>
  <c r="E88" i="6"/>
  <c r="DW87" i="6"/>
  <c r="DV87" i="6"/>
  <c r="DU87" i="6"/>
  <c r="DT87" i="6"/>
  <c r="DS87" i="6"/>
  <c r="DR87" i="6"/>
  <c r="DQ87" i="6"/>
  <c r="DP87" i="6"/>
  <c r="DO87" i="6"/>
  <c r="DN87" i="6"/>
  <c r="DM87" i="6"/>
  <c r="DL87" i="6"/>
  <c r="DJ87" i="6"/>
  <c r="DH87" i="6"/>
  <c r="DE87" i="6"/>
  <c r="DD87" i="6"/>
  <c r="DC87" i="6"/>
  <c r="DB87" i="6"/>
  <c r="DA87" i="6"/>
  <c r="CZ87" i="6"/>
  <c r="CY87" i="6"/>
  <c r="CX87" i="6"/>
  <c r="CW87" i="6"/>
  <c r="CV87" i="6"/>
  <c r="CU87" i="6"/>
  <c r="CT87" i="6"/>
  <c r="CR87" i="6"/>
  <c r="CP87" i="6"/>
  <c r="DZ87" i="6" s="1"/>
  <c r="CM87" i="6"/>
  <c r="CL87" i="6"/>
  <c r="CK87" i="6"/>
  <c r="CJ87" i="6"/>
  <c r="CH87" i="6"/>
  <c r="CG87" i="6"/>
  <c r="CF87" i="6"/>
  <c r="CE87" i="6"/>
  <c r="CD87" i="6" s="1"/>
  <c r="CC87" i="6"/>
  <c r="CB87" i="6"/>
  <c r="CA87" i="6"/>
  <c r="BZ87" i="6"/>
  <c r="BY87" i="6"/>
  <c r="BW87" i="6"/>
  <c r="BG87" i="6"/>
  <c r="BE87" i="6"/>
  <c r="AO87" i="6"/>
  <c r="AM87" i="6"/>
  <c r="W87" i="6"/>
  <c r="U87" i="6"/>
  <c r="E87" i="6"/>
  <c r="DZ86" i="6"/>
  <c r="DW86" i="6"/>
  <c r="DV86" i="6"/>
  <c r="DU86" i="6"/>
  <c r="DT86" i="6"/>
  <c r="DS86" i="6"/>
  <c r="DR86" i="6"/>
  <c r="DQ86" i="6"/>
  <c r="DP86" i="6"/>
  <c r="DO86" i="6"/>
  <c r="DN86" i="6"/>
  <c r="DM86" i="6"/>
  <c r="DL86" i="6"/>
  <c r="DJ86" i="6"/>
  <c r="DH86" i="6"/>
  <c r="DE86" i="6"/>
  <c r="DD86" i="6"/>
  <c r="DC86" i="6"/>
  <c r="DB86" i="6"/>
  <c r="DA86" i="6"/>
  <c r="CZ86" i="6"/>
  <c r="CY86" i="6"/>
  <c r="CX86" i="6"/>
  <c r="CW86" i="6"/>
  <c r="CV86" i="6"/>
  <c r="CU86" i="6"/>
  <c r="CT86" i="6"/>
  <c r="CP86" i="6"/>
  <c r="CM86" i="6"/>
  <c r="CL86" i="6"/>
  <c r="CK86" i="6"/>
  <c r="CJ86" i="6"/>
  <c r="CI86" i="6" s="1"/>
  <c r="CH86" i="6"/>
  <c r="CG86" i="6"/>
  <c r="CF86" i="6"/>
  <c r="CE86" i="6"/>
  <c r="CD86" i="6"/>
  <c r="CC86" i="6"/>
  <c r="CB86" i="6"/>
  <c r="CA86" i="6"/>
  <c r="BY86" i="6" s="1"/>
  <c r="BZ86" i="6"/>
  <c r="BW86" i="6"/>
  <c r="BG86" i="6"/>
  <c r="BE86" i="6"/>
  <c r="AO86" i="6"/>
  <c r="AM86" i="6"/>
  <c r="W86" i="6"/>
  <c r="CR86" i="6" s="1"/>
  <c r="U86" i="6"/>
  <c r="E86" i="6"/>
  <c r="DZ85" i="6"/>
  <c r="DW85" i="6"/>
  <c r="DV85" i="6"/>
  <c r="DU85" i="6"/>
  <c r="DT85" i="6"/>
  <c r="DS85" i="6"/>
  <c r="DR85" i="6"/>
  <c r="DQ85" i="6"/>
  <c r="DP85" i="6"/>
  <c r="DO85" i="6"/>
  <c r="DN85" i="6"/>
  <c r="DM85" i="6"/>
  <c r="DL85" i="6"/>
  <c r="DH85" i="6"/>
  <c r="DE85" i="6"/>
  <c r="DD85" i="6"/>
  <c r="DC85" i="6"/>
  <c r="DB85" i="6"/>
  <c r="DA85" i="6"/>
  <c r="CZ85" i="6"/>
  <c r="CY85" i="6"/>
  <c r="CX85" i="6"/>
  <c r="CW85" i="6"/>
  <c r="CV85" i="6"/>
  <c r="CU85" i="6"/>
  <c r="CT85" i="6"/>
  <c r="CP85" i="6"/>
  <c r="CM85" i="6"/>
  <c r="CL85" i="6"/>
  <c r="CK85" i="6"/>
  <c r="CJ85" i="6"/>
  <c r="CI85" i="6"/>
  <c r="CH85" i="6"/>
  <c r="CD85" i="6" s="1"/>
  <c r="CG85" i="6"/>
  <c r="CF85" i="6"/>
  <c r="CE85" i="6"/>
  <c r="CC85" i="6"/>
  <c r="CB85" i="6"/>
  <c r="CA85" i="6"/>
  <c r="BZ85" i="6"/>
  <c r="BY85" i="6" s="1"/>
  <c r="BW85" i="6"/>
  <c r="BG85" i="6"/>
  <c r="BE85" i="6"/>
  <c r="AO85" i="6"/>
  <c r="AM85" i="6"/>
  <c r="W85" i="6"/>
  <c r="U85" i="6"/>
  <c r="E85" i="6"/>
  <c r="DW84" i="6"/>
  <c r="DV84" i="6"/>
  <c r="DU84" i="6"/>
  <c r="DT84" i="6"/>
  <c r="DS84" i="6"/>
  <c r="DR84" i="6"/>
  <c r="DQ84" i="6"/>
  <c r="DP84" i="6"/>
  <c r="DO84" i="6"/>
  <c r="DN84" i="6"/>
  <c r="DM84" i="6"/>
  <c r="DL84" i="6"/>
  <c r="DH84" i="6"/>
  <c r="DE84" i="6"/>
  <c r="DD84" i="6"/>
  <c r="DC84" i="6"/>
  <c r="DB84" i="6"/>
  <c r="DA84" i="6"/>
  <c r="CZ84" i="6"/>
  <c r="CY84" i="6"/>
  <c r="CX84" i="6"/>
  <c r="CW84" i="6"/>
  <c r="CV84" i="6"/>
  <c r="CU84" i="6"/>
  <c r="CT84" i="6"/>
  <c r="CP84" i="6"/>
  <c r="DZ84" i="6" s="1"/>
  <c r="CM84" i="6"/>
  <c r="CL84" i="6"/>
  <c r="CI84" i="6" s="1"/>
  <c r="CK84" i="6"/>
  <c r="CJ84" i="6"/>
  <c r="CH84" i="6"/>
  <c r="CG84" i="6"/>
  <c r="CF84" i="6"/>
  <c r="CE84" i="6"/>
  <c r="CD84" i="6"/>
  <c r="CC84" i="6"/>
  <c r="CB84" i="6"/>
  <c r="BY84" i="6" s="1"/>
  <c r="CA84" i="6"/>
  <c r="BZ84" i="6"/>
  <c r="BW84" i="6"/>
  <c r="BG84" i="6"/>
  <c r="BE84" i="6"/>
  <c r="AO84" i="6"/>
  <c r="AM84" i="6"/>
  <c r="W84" i="6"/>
  <c r="U84" i="6"/>
  <c r="E84" i="6"/>
  <c r="DZ83" i="6"/>
  <c r="DW83" i="6"/>
  <c r="DV83" i="6"/>
  <c r="DU83" i="6"/>
  <c r="DT83" i="6"/>
  <c r="DS83" i="6"/>
  <c r="DR83" i="6"/>
  <c r="DQ83" i="6"/>
  <c r="DP83" i="6"/>
  <c r="DO83" i="6"/>
  <c r="DN83" i="6"/>
  <c r="DM83" i="6"/>
  <c r="DL83" i="6"/>
  <c r="DJ83" i="6"/>
  <c r="DH83" i="6"/>
  <c r="DE83" i="6"/>
  <c r="DD83" i="6"/>
  <c r="DC83" i="6"/>
  <c r="DB83" i="6"/>
  <c r="DA83" i="6"/>
  <c r="CZ83" i="6"/>
  <c r="CY83" i="6"/>
  <c r="CX83" i="6"/>
  <c r="CW83" i="6"/>
  <c r="CV83" i="6"/>
  <c r="CU83" i="6"/>
  <c r="CT83" i="6"/>
  <c r="CR83" i="6"/>
  <c r="CP83" i="6"/>
  <c r="CM83" i="6"/>
  <c r="CL83" i="6"/>
  <c r="CK83" i="6"/>
  <c r="CJ83" i="6"/>
  <c r="CI83" i="6" s="1"/>
  <c r="CH83" i="6"/>
  <c r="CG83" i="6"/>
  <c r="CF83" i="6"/>
  <c r="CE83" i="6"/>
  <c r="CD83" i="6" s="1"/>
  <c r="CC83" i="6"/>
  <c r="CB83" i="6"/>
  <c r="CA83" i="6"/>
  <c r="BZ83" i="6"/>
  <c r="BY83" i="6"/>
  <c r="BW83" i="6"/>
  <c r="BG83" i="6"/>
  <c r="BE83" i="6"/>
  <c r="AO83" i="6"/>
  <c r="AM83" i="6"/>
  <c r="W83" i="6"/>
  <c r="U83" i="6"/>
  <c r="E83" i="6"/>
  <c r="DW82" i="6"/>
  <c r="DV82" i="6"/>
  <c r="DU82" i="6"/>
  <c r="DT82" i="6"/>
  <c r="DS82" i="6"/>
  <c r="DR82" i="6"/>
  <c r="DQ82" i="6"/>
  <c r="DP82" i="6"/>
  <c r="DO82" i="6"/>
  <c r="DN82" i="6"/>
  <c r="DM82" i="6"/>
  <c r="DL82" i="6"/>
  <c r="DJ82" i="6"/>
  <c r="DH82" i="6"/>
  <c r="DE82" i="6"/>
  <c r="DD82" i="6"/>
  <c r="DC82" i="6"/>
  <c r="DB82" i="6"/>
  <c r="DA82" i="6"/>
  <c r="CZ82" i="6"/>
  <c r="CY82" i="6"/>
  <c r="CX82" i="6"/>
  <c r="CW82" i="6"/>
  <c r="CV82" i="6"/>
  <c r="CU82" i="6"/>
  <c r="CT82" i="6"/>
  <c r="CR82" i="6"/>
  <c r="CP82" i="6"/>
  <c r="DZ82" i="6" s="1"/>
  <c r="CM82" i="6"/>
  <c r="CL82" i="6"/>
  <c r="CK82" i="6"/>
  <c r="CJ82" i="6"/>
  <c r="CH82" i="6"/>
  <c r="CG82" i="6"/>
  <c r="CF82" i="6"/>
  <c r="CE82" i="6"/>
  <c r="CD82" i="6" s="1"/>
  <c r="CC82" i="6"/>
  <c r="CB82" i="6"/>
  <c r="CA82" i="6"/>
  <c r="BZ82" i="6"/>
  <c r="BY82" i="6"/>
  <c r="BW82" i="6"/>
  <c r="BG82" i="6"/>
  <c r="BE82" i="6"/>
  <c r="AO82" i="6"/>
  <c r="AM82" i="6"/>
  <c r="W82" i="6"/>
  <c r="U82" i="6"/>
  <c r="E82" i="6"/>
  <c r="DZ81" i="6"/>
  <c r="DW81" i="6"/>
  <c r="DV81" i="6"/>
  <c r="DU81" i="6"/>
  <c r="DT81" i="6"/>
  <c r="DS81" i="6"/>
  <c r="DR81" i="6"/>
  <c r="DQ81" i="6"/>
  <c r="DP81" i="6"/>
  <c r="DO81" i="6"/>
  <c r="DN81" i="6"/>
  <c r="DM81" i="6"/>
  <c r="DL81" i="6"/>
  <c r="DH81" i="6"/>
  <c r="DE81" i="6"/>
  <c r="DD81" i="6"/>
  <c r="DC81" i="6"/>
  <c r="DB81" i="6"/>
  <c r="DA81" i="6"/>
  <c r="CZ81" i="6"/>
  <c r="CY81" i="6"/>
  <c r="CX81" i="6"/>
  <c r="CW81" i="6"/>
  <c r="CV81" i="6"/>
  <c r="CU81" i="6"/>
  <c r="CT81" i="6"/>
  <c r="CP81" i="6"/>
  <c r="CM81" i="6"/>
  <c r="CL81" i="6"/>
  <c r="CK81" i="6"/>
  <c r="CJ81" i="6"/>
  <c r="CI81" i="6"/>
  <c r="CH81" i="6"/>
  <c r="CG81" i="6"/>
  <c r="CF81" i="6"/>
  <c r="CE81" i="6"/>
  <c r="CD81" i="6"/>
  <c r="CC81" i="6"/>
  <c r="CB81" i="6"/>
  <c r="CA81" i="6"/>
  <c r="BZ81" i="6"/>
  <c r="BW81" i="6"/>
  <c r="BG81" i="6"/>
  <c r="BE81" i="6"/>
  <c r="AO81" i="6"/>
  <c r="AM81" i="6"/>
  <c r="W81" i="6"/>
  <c r="U81" i="6"/>
  <c r="E81" i="6"/>
  <c r="DZ80" i="6"/>
  <c r="DW80" i="6"/>
  <c r="DV80" i="6"/>
  <c r="DU80" i="6"/>
  <c r="DT80" i="6"/>
  <c r="DS80" i="6"/>
  <c r="DR80" i="6"/>
  <c r="DQ80" i="6"/>
  <c r="DP80" i="6"/>
  <c r="DO80" i="6"/>
  <c r="DN80" i="6"/>
  <c r="DM80" i="6"/>
  <c r="DL80" i="6"/>
  <c r="DJ80" i="6"/>
  <c r="DH80" i="6"/>
  <c r="DE80" i="6"/>
  <c r="DD80" i="6"/>
  <c r="DC80" i="6"/>
  <c r="DB80" i="6"/>
  <c r="DA80" i="6"/>
  <c r="CZ80" i="6"/>
  <c r="CY80" i="6"/>
  <c r="CX80" i="6"/>
  <c r="CW80" i="6"/>
  <c r="CV80" i="6"/>
  <c r="CU80" i="6"/>
  <c r="CT80" i="6"/>
  <c r="CR80" i="6"/>
  <c r="CP80" i="6"/>
  <c r="CM80" i="6"/>
  <c r="CL80" i="6"/>
  <c r="CI80" i="6" s="1"/>
  <c r="CK80" i="6"/>
  <c r="CJ80" i="6"/>
  <c r="CH80" i="6"/>
  <c r="CG80" i="6"/>
  <c r="CF80" i="6"/>
  <c r="CE80" i="6"/>
  <c r="CD80" i="6"/>
  <c r="CC80" i="6"/>
  <c r="CB80" i="6"/>
  <c r="CA80" i="6"/>
  <c r="BZ80" i="6"/>
  <c r="BY80" i="6"/>
  <c r="BW80" i="6"/>
  <c r="BG80" i="6"/>
  <c r="BE80" i="6"/>
  <c r="AO80" i="6"/>
  <c r="AM80" i="6"/>
  <c r="W80" i="6"/>
  <c r="U80" i="6"/>
  <c r="E80" i="6"/>
  <c r="DW79" i="6"/>
  <c r="DV79" i="6"/>
  <c r="DU79" i="6"/>
  <c r="DT79" i="6"/>
  <c r="DS79" i="6"/>
  <c r="DR79" i="6"/>
  <c r="DQ79" i="6"/>
  <c r="DP79" i="6"/>
  <c r="DO79" i="6"/>
  <c r="DN79" i="6"/>
  <c r="DM79" i="6"/>
  <c r="DL79" i="6"/>
  <c r="DH79" i="6"/>
  <c r="DE79" i="6"/>
  <c r="DD79" i="6"/>
  <c r="DC79" i="6"/>
  <c r="DB79" i="6"/>
  <c r="DA79" i="6"/>
  <c r="CZ79" i="6"/>
  <c r="CY79" i="6"/>
  <c r="CX79" i="6"/>
  <c r="CW79" i="6"/>
  <c r="CV79" i="6"/>
  <c r="CU79" i="6"/>
  <c r="CT79" i="6"/>
  <c r="CP79" i="6"/>
  <c r="DZ79" i="6" s="1"/>
  <c r="CM79" i="6"/>
  <c r="CL79" i="6"/>
  <c r="CK79" i="6"/>
  <c r="CJ79" i="6"/>
  <c r="CI79" i="6" s="1"/>
  <c r="CH79" i="6"/>
  <c r="CG79" i="6"/>
  <c r="CF79" i="6"/>
  <c r="CE79" i="6"/>
  <c r="CC79" i="6"/>
  <c r="CB79" i="6"/>
  <c r="CA79" i="6"/>
  <c r="BZ79" i="6"/>
  <c r="BY79" i="6" s="1"/>
  <c r="BW79" i="6"/>
  <c r="BG79" i="6"/>
  <c r="BE79" i="6"/>
  <c r="AO79" i="6"/>
  <c r="AM79" i="6"/>
  <c r="W79" i="6"/>
  <c r="U79" i="6"/>
  <c r="E79" i="6"/>
  <c r="DZ78" i="6"/>
  <c r="DW78" i="6"/>
  <c r="DV78" i="6"/>
  <c r="DU78" i="6"/>
  <c r="DT78" i="6"/>
  <c r="DS78" i="6"/>
  <c r="DR78" i="6"/>
  <c r="DQ78" i="6"/>
  <c r="DP78" i="6"/>
  <c r="DO78" i="6"/>
  <c r="DN78" i="6"/>
  <c r="DM78" i="6"/>
  <c r="DL78" i="6"/>
  <c r="DJ78" i="6"/>
  <c r="DH78" i="6"/>
  <c r="DE78" i="6"/>
  <c r="DD78" i="6"/>
  <c r="DC78" i="6"/>
  <c r="DB78" i="6"/>
  <c r="DA78" i="6"/>
  <c r="CZ78" i="6"/>
  <c r="CY78" i="6"/>
  <c r="CX78" i="6"/>
  <c r="CW78" i="6"/>
  <c r="CV78" i="6"/>
  <c r="CU78" i="6"/>
  <c r="CT78" i="6"/>
  <c r="CR78" i="6"/>
  <c r="CP78" i="6"/>
  <c r="CM78" i="6"/>
  <c r="CL78" i="6"/>
  <c r="CK78" i="6"/>
  <c r="CJ78" i="6"/>
  <c r="CH78" i="6"/>
  <c r="CG78" i="6"/>
  <c r="CD78" i="6" s="1"/>
  <c r="CF78" i="6"/>
  <c r="CE78" i="6"/>
  <c r="CC78" i="6"/>
  <c r="CB78" i="6"/>
  <c r="CA78" i="6"/>
  <c r="BZ78" i="6"/>
  <c r="BY78" i="6"/>
  <c r="BW78" i="6"/>
  <c r="BG78" i="6"/>
  <c r="BE78" i="6"/>
  <c r="AO78" i="6"/>
  <c r="AM78" i="6"/>
  <c r="W78" i="6"/>
  <c r="U78" i="6"/>
  <c r="E78" i="6"/>
  <c r="DZ77" i="6"/>
  <c r="DW77" i="6"/>
  <c r="DV77" i="6"/>
  <c r="DU77" i="6"/>
  <c r="DT77" i="6"/>
  <c r="DS77" i="6"/>
  <c r="DR77" i="6"/>
  <c r="DQ77" i="6"/>
  <c r="DP77" i="6"/>
  <c r="DO77" i="6"/>
  <c r="DN77" i="6"/>
  <c r="DM77" i="6"/>
  <c r="DL77" i="6"/>
  <c r="DH77" i="6"/>
  <c r="DE77" i="6"/>
  <c r="DD77" i="6"/>
  <c r="DC77" i="6"/>
  <c r="DB77" i="6"/>
  <c r="DA77" i="6"/>
  <c r="CZ77" i="6"/>
  <c r="CY77" i="6"/>
  <c r="CX77" i="6"/>
  <c r="CW77" i="6"/>
  <c r="CV77" i="6"/>
  <c r="CU77" i="6"/>
  <c r="CT77" i="6"/>
  <c r="CP77" i="6"/>
  <c r="CM77" i="6"/>
  <c r="CL77" i="6"/>
  <c r="CK77" i="6"/>
  <c r="CJ77" i="6"/>
  <c r="CI77" i="6"/>
  <c r="CH77" i="6"/>
  <c r="CG77" i="6"/>
  <c r="CF77" i="6"/>
  <c r="CE77" i="6"/>
  <c r="CC77" i="6"/>
  <c r="CB77" i="6"/>
  <c r="CA77" i="6"/>
  <c r="BZ77" i="6"/>
  <c r="BW77" i="6"/>
  <c r="BG77" i="6"/>
  <c r="BE77" i="6"/>
  <c r="AO77" i="6"/>
  <c r="AM77" i="6"/>
  <c r="W77" i="6"/>
  <c r="U77" i="6"/>
  <c r="E77" i="6"/>
  <c r="DZ76" i="6"/>
  <c r="DW76" i="6"/>
  <c r="DV76" i="6"/>
  <c r="DU76" i="6"/>
  <c r="DT76" i="6"/>
  <c r="DS76" i="6"/>
  <c r="DR76" i="6"/>
  <c r="DQ76" i="6"/>
  <c r="DP76" i="6"/>
  <c r="DO76" i="6"/>
  <c r="DN76" i="6"/>
  <c r="DM76" i="6"/>
  <c r="DL76" i="6"/>
  <c r="DJ76" i="6"/>
  <c r="DH76" i="6"/>
  <c r="DE76" i="6"/>
  <c r="DD76" i="6"/>
  <c r="DC76" i="6"/>
  <c r="DB76" i="6"/>
  <c r="DA76" i="6"/>
  <c r="CZ76" i="6"/>
  <c r="CY76" i="6"/>
  <c r="CX76" i="6"/>
  <c r="CW76" i="6"/>
  <c r="CV76" i="6"/>
  <c r="CU76" i="6"/>
  <c r="CT76" i="6"/>
  <c r="CR76" i="6"/>
  <c r="CP76" i="6"/>
  <c r="CM76" i="6"/>
  <c r="CL76" i="6"/>
  <c r="CI76" i="6" s="1"/>
  <c r="CK76" i="6"/>
  <c r="CJ76" i="6"/>
  <c r="CH76" i="6"/>
  <c r="CG76" i="6"/>
  <c r="CF76" i="6"/>
  <c r="CE76" i="6"/>
  <c r="CD76" i="6"/>
  <c r="CC76" i="6"/>
  <c r="CB76" i="6"/>
  <c r="CA76" i="6"/>
  <c r="BZ76" i="6"/>
  <c r="BY76" i="6"/>
  <c r="BW76" i="6"/>
  <c r="BG76" i="6"/>
  <c r="BE76" i="6"/>
  <c r="AO76" i="6"/>
  <c r="AM76" i="6"/>
  <c r="W76" i="6"/>
  <c r="U76" i="6"/>
  <c r="E76" i="6"/>
  <c r="DW75" i="6"/>
  <c r="DV75" i="6"/>
  <c r="DU75" i="6"/>
  <c r="DT75" i="6"/>
  <c r="DS75" i="6"/>
  <c r="DR75" i="6"/>
  <c r="DQ75" i="6"/>
  <c r="DP75" i="6"/>
  <c r="DO75" i="6"/>
  <c r="DN75" i="6"/>
  <c r="DM75" i="6"/>
  <c r="DL75" i="6"/>
  <c r="DJ75" i="6"/>
  <c r="DH75" i="6"/>
  <c r="DE75" i="6"/>
  <c r="DD75" i="6"/>
  <c r="DC75" i="6"/>
  <c r="DB75" i="6"/>
  <c r="DA75" i="6"/>
  <c r="CZ75" i="6"/>
  <c r="CY75" i="6"/>
  <c r="CX75" i="6"/>
  <c r="CW75" i="6"/>
  <c r="CV75" i="6"/>
  <c r="CU75" i="6"/>
  <c r="CT75" i="6"/>
  <c r="CR75" i="6"/>
  <c r="CP75" i="6"/>
  <c r="DZ75" i="6" s="1"/>
  <c r="CM75" i="6"/>
  <c r="CL75" i="6"/>
  <c r="CK75" i="6"/>
  <c r="CJ75" i="6"/>
  <c r="CI75" i="6" s="1"/>
  <c r="CH75" i="6"/>
  <c r="CG75" i="6"/>
  <c r="CF75" i="6"/>
  <c r="CE75" i="6"/>
  <c r="CC75" i="6"/>
  <c r="CB75" i="6"/>
  <c r="CA75" i="6"/>
  <c r="BZ75" i="6"/>
  <c r="BY75" i="6" s="1"/>
  <c r="BW75" i="6"/>
  <c r="BG75" i="6"/>
  <c r="BE75" i="6"/>
  <c r="AO75" i="6"/>
  <c r="AM75" i="6"/>
  <c r="W75" i="6"/>
  <c r="U75" i="6"/>
  <c r="E75" i="6"/>
  <c r="DZ74" i="6"/>
  <c r="DW74" i="6"/>
  <c r="DV74" i="6"/>
  <c r="DU74" i="6"/>
  <c r="DT74" i="6"/>
  <c r="DS74" i="6"/>
  <c r="DR74" i="6"/>
  <c r="DQ74" i="6"/>
  <c r="DP74" i="6"/>
  <c r="DO74" i="6"/>
  <c r="DN74" i="6"/>
  <c r="DM74" i="6"/>
  <c r="DL74" i="6"/>
  <c r="DH74" i="6"/>
  <c r="DE74" i="6"/>
  <c r="DD74" i="6"/>
  <c r="DC74" i="6"/>
  <c r="DB74" i="6"/>
  <c r="DA74" i="6"/>
  <c r="CZ74" i="6"/>
  <c r="CY74" i="6"/>
  <c r="CX74" i="6"/>
  <c r="CW74" i="6"/>
  <c r="CV74" i="6"/>
  <c r="CU74" i="6"/>
  <c r="CT74" i="6"/>
  <c r="CP74" i="6"/>
  <c r="CM74" i="6"/>
  <c r="CL74" i="6"/>
  <c r="CK74" i="6"/>
  <c r="CJ74" i="6"/>
  <c r="CI74" i="6"/>
  <c r="CH74" i="6"/>
  <c r="CG74" i="6"/>
  <c r="CF74" i="6"/>
  <c r="CE74" i="6"/>
  <c r="CC74" i="6"/>
  <c r="CB74" i="6"/>
  <c r="CA74" i="6"/>
  <c r="BZ74" i="6"/>
  <c r="BY74" i="6"/>
  <c r="BW74" i="6"/>
  <c r="BG74" i="6"/>
  <c r="BE74" i="6"/>
  <c r="AO74" i="6"/>
  <c r="AM74" i="6"/>
  <c r="W74" i="6"/>
  <c r="U74" i="6"/>
  <c r="E74" i="6"/>
  <c r="DZ73" i="6"/>
  <c r="DW73" i="6"/>
  <c r="DV73" i="6"/>
  <c r="DU73" i="6"/>
  <c r="DT73" i="6"/>
  <c r="DS73" i="6"/>
  <c r="DR73" i="6"/>
  <c r="DQ73" i="6"/>
  <c r="DP73" i="6"/>
  <c r="DO73" i="6"/>
  <c r="DN73" i="6"/>
  <c r="DM73" i="6"/>
  <c r="DL73" i="6"/>
  <c r="DH73" i="6"/>
  <c r="DE73" i="6"/>
  <c r="DD73" i="6"/>
  <c r="DC73" i="6"/>
  <c r="DB73" i="6"/>
  <c r="DA73" i="6"/>
  <c r="CZ73" i="6"/>
  <c r="CY73" i="6"/>
  <c r="CX73" i="6"/>
  <c r="CW73" i="6"/>
  <c r="CV73" i="6"/>
  <c r="CU73" i="6"/>
  <c r="CT73" i="6"/>
  <c r="CP73" i="6"/>
  <c r="CM73" i="6"/>
  <c r="CL73" i="6"/>
  <c r="CK73" i="6"/>
  <c r="CJ73" i="6"/>
  <c r="CH73" i="6"/>
  <c r="CG73" i="6"/>
  <c r="CF73" i="6"/>
  <c r="CE73" i="6"/>
  <c r="CC73" i="6"/>
  <c r="CB73" i="6"/>
  <c r="CA73" i="6"/>
  <c r="BZ73" i="6"/>
  <c r="BY73" i="6" s="1"/>
  <c r="BW73" i="6"/>
  <c r="BG73" i="6"/>
  <c r="BE73" i="6"/>
  <c r="AO73" i="6"/>
  <c r="AM73" i="6"/>
  <c r="W73" i="6"/>
  <c r="U73" i="6"/>
  <c r="E73" i="6"/>
  <c r="DW72" i="6"/>
  <c r="DV72" i="6"/>
  <c r="DU72" i="6"/>
  <c r="DT72" i="6"/>
  <c r="DS72" i="6"/>
  <c r="DR72" i="6"/>
  <c r="DQ72" i="6"/>
  <c r="DP72" i="6"/>
  <c r="DO72" i="6"/>
  <c r="DN72" i="6"/>
  <c r="DM72" i="6"/>
  <c r="DL72" i="6"/>
  <c r="DH72" i="6"/>
  <c r="DE72" i="6"/>
  <c r="DD72" i="6"/>
  <c r="DC72" i="6"/>
  <c r="DB72" i="6"/>
  <c r="DA72" i="6"/>
  <c r="CZ72" i="6"/>
  <c r="CY72" i="6"/>
  <c r="CX72" i="6"/>
  <c r="CW72" i="6"/>
  <c r="CV72" i="6"/>
  <c r="CU72" i="6"/>
  <c r="CT72" i="6"/>
  <c r="CP72" i="6"/>
  <c r="DZ72" i="6" s="1"/>
  <c r="CM72" i="6"/>
  <c r="CL72" i="6"/>
  <c r="CK72" i="6"/>
  <c r="CJ72" i="6"/>
  <c r="CI72" i="6"/>
  <c r="CH72" i="6"/>
  <c r="CG72" i="6"/>
  <c r="CD72" i="6" s="1"/>
  <c r="CF72" i="6"/>
  <c r="CE72" i="6"/>
  <c r="CC72" i="6"/>
  <c r="CB72" i="6"/>
  <c r="CA72" i="6"/>
  <c r="BZ72" i="6"/>
  <c r="BY72" i="6" s="1"/>
  <c r="BW72" i="6"/>
  <c r="BG72" i="6"/>
  <c r="BE72" i="6"/>
  <c r="AO72" i="6"/>
  <c r="AM72" i="6"/>
  <c r="W72" i="6"/>
  <c r="U72" i="6"/>
  <c r="E72" i="6"/>
  <c r="DZ71" i="6"/>
  <c r="DW71" i="6"/>
  <c r="DV71" i="6"/>
  <c r="DU71" i="6"/>
  <c r="DT71" i="6"/>
  <c r="DS71" i="6"/>
  <c r="DR71" i="6"/>
  <c r="DQ71" i="6"/>
  <c r="DP71" i="6"/>
  <c r="DO71" i="6"/>
  <c r="DN71" i="6"/>
  <c r="DM71" i="6"/>
  <c r="DL71" i="6"/>
  <c r="DH71" i="6"/>
  <c r="DE71" i="6"/>
  <c r="DD71" i="6"/>
  <c r="DC71" i="6"/>
  <c r="DB71" i="6"/>
  <c r="DA71" i="6"/>
  <c r="CZ71" i="6"/>
  <c r="CY71" i="6"/>
  <c r="CX71" i="6"/>
  <c r="CW71" i="6"/>
  <c r="CV71" i="6"/>
  <c r="CU71" i="6"/>
  <c r="CT71" i="6"/>
  <c r="CP71" i="6"/>
  <c r="CM71" i="6"/>
  <c r="CL71" i="6"/>
  <c r="CK71" i="6"/>
  <c r="CJ71" i="6"/>
  <c r="CI71" i="6"/>
  <c r="CH71" i="6"/>
  <c r="CG71" i="6"/>
  <c r="CF71" i="6"/>
  <c r="CE71" i="6"/>
  <c r="CD71" i="6" s="1"/>
  <c r="CC71" i="6"/>
  <c r="CB71" i="6"/>
  <c r="CA71" i="6"/>
  <c r="BZ71" i="6"/>
  <c r="BW71" i="6"/>
  <c r="BG71" i="6"/>
  <c r="BE71" i="6"/>
  <c r="AO71" i="6"/>
  <c r="AM71" i="6"/>
  <c r="W71" i="6"/>
  <c r="U71" i="6"/>
  <c r="E71" i="6"/>
  <c r="DW70" i="6"/>
  <c r="DV70" i="6"/>
  <c r="DU70" i="6"/>
  <c r="DT70" i="6"/>
  <c r="DS70" i="6"/>
  <c r="DR70" i="6"/>
  <c r="DQ70" i="6"/>
  <c r="DP70" i="6"/>
  <c r="DO70" i="6"/>
  <c r="DN70" i="6"/>
  <c r="DM70" i="6"/>
  <c r="DL70" i="6"/>
  <c r="DH70" i="6"/>
  <c r="DE70" i="6"/>
  <c r="DD70" i="6"/>
  <c r="DC70" i="6"/>
  <c r="DB70" i="6"/>
  <c r="DA70" i="6"/>
  <c r="CZ70" i="6"/>
  <c r="CY70" i="6"/>
  <c r="CX70" i="6"/>
  <c r="CW70" i="6"/>
  <c r="CV70" i="6"/>
  <c r="CU70" i="6"/>
  <c r="CT70" i="6"/>
  <c r="CP70" i="6"/>
  <c r="DZ70" i="6" s="1"/>
  <c r="CM70" i="6"/>
  <c r="CL70" i="6"/>
  <c r="CK70" i="6"/>
  <c r="CJ70" i="6"/>
  <c r="CI70" i="6" s="1"/>
  <c r="CH70" i="6"/>
  <c r="CG70" i="6"/>
  <c r="CF70" i="6"/>
  <c r="CE70" i="6"/>
  <c r="CD70" i="6"/>
  <c r="CC70" i="6"/>
  <c r="CB70" i="6"/>
  <c r="CA70" i="6"/>
  <c r="BY70" i="6" s="1"/>
  <c r="BZ70" i="6"/>
  <c r="BW70" i="6"/>
  <c r="BG70" i="6"/>
  <c r="BE70" i="6"/>
  <c r="AO70" i="6"/>
  <c r="AM70" i="6"/>
  <c r="W70" i="6"/>
  <c r="U70" i="6"/>
  <c r="E70" i="6"/>
  <c r="DZ69" i="6"/>
  <c r="DW69" i="6"/>
  <c r="DV69" i="6"/>
  <c r="DU69" i="6"/>
  <c r="DT69" i="6"/>
  <c r="DS69" i="6"/>
  <c r="DR69" i="6"/>
  <c r="DQ69" i="6"/>
  <c r="DP69" i="6"/>
  <c r="DO69" i="6"/>
  <c r="DN69" i="6"/>
  <c r="DM69" i="6"/>
  <c r="DL69" i="6"/>
  <c r="DH69" i="6"/>
  <c r="DE69" i="6"/>
  <c r="DD69" i="6"/>
  <c r="DC69" i="6"/>
  <c r="DB69" i="6"/>
  <c r="DA69" i="6"/>
  <c r="CZ69" i="6"/>
  <c r="CY69" i="6"/>
  <c r="CX69" i="6"/>
  <c r="CW69" i="6"/>
  <c r="CV69" i="6"/>
  <c r="CU69" i="6"/>
  <c r="CT69" i="6"/>
  <c r="CP69" i="6"/>
  <c r="CM69" i="6"/>
  <c r="CL69" i="6"/>
  <c r="CK69" i="6"/>
  <c r="CJ69" i="6"/>
  <c r="CH69" i="6"/>
  <c r="CG69" i="6"/>
  <c r="CF69" i="6"/>
  <c r="CE69" i="6"/>
  <c r="CD69" i="6" s="1"/>
  <c r="CC69" i="6"/>
  <c r="CB69" i="6"/>
  <c r="CA69" i="6"/>
  <c r="BZ69" i="6"/>
  <c r="BW69" i="6"/>
  <c r="BG69" i="6"/>
  <c r="BE69" i="6"/>
  <c r="AO69" i="6"/>
  <c r="AM69" i="6"/>
  <c r="W69" i="6"/>
  <c r="U69" i="6"/>
  <c r="E69" i="6"/>
  <c r="DW68" i="6"/>
  <c r="DV68" i="6"/>
  <c r="DU68" i="6"/>
  <c r="DT68" i="6"/>
  <c r="DS68" i="6"/>
  <c r="DR68" i="6"/>
  <c r="DQ68" i="6"/>
  <c r="DP68" i="6"/>
  <c r="DO68" i="6"/>
  <c r="DN68" i="6"/>
  <c r="DM68" i="6"/>
  <c r="DL68" i="6"/>
  <c r="DJ68" i="6"/>
  <c r="DH68" i="6"/>
  <c r="DE68" i="6"/>
  <c r="DD68" i="6"/>
  <c r="DC68" i="6"/>
  <c r="DB68" i="6"/>
  <c r="DA68" i="6"/>
  <c r="CZ68" i="6"/>
  <c r="CY68" i="6"/>
  <c r="CX68" i="6"/>
  <c r="CW68" i="6"/>
  <c r="CV68" i="6"/>
  <c r="CU68" i="6"/>
  <c r="CT68" i="6"/>
  <c r="CR68" i="6"/>
  <c r="CP68" i="6"/>
  <c r="DZ68" i="6" s="1"/>
  <c r="CM68" i="6"/>
  <c r="CI68" i="6" s="1"/>
  <c r="CL68" i="6"/>
  <c r="CK68" i="6"/>
  <c r="CJ68" i="6"/>
  <c r="CH68" i="6"/>
  <c r="CG68" i="6"/>
  <c r="CF68" i="6"/>
  <c r="CE68" i="6"/>
  <c r="CD68" i="6" s="1"/>
  <c r="CC68" i="6"/>
  <c r="CB68" i="6"/>
  <c r="CA68" i="6"/>
  <c r="BZ68" i="6"/>
  <c r="BW68" i="6"/>
  <c r="BG68" i="6"/>
  <c r="BE68" i="6"/>
  <c r="AO68" i="6"/>
  <c r="AM68" i="6"/>
  <c r="W68" i="6"/>
  <c r="U68" i="6"/>
  <c r="E68" i="6"/>
  <c r="DW67" i="6"/>
  <c r="DV67" i="6"/>
  <c r="DU67" i="6"/>
  <c r="DT67" i="6"/>
  <c r="DS67" i="6"/>
  <c r="DR67" i="6"/>
  <c r="DQ67" i="6"/>
  <c r="DP67" i="6"/>
  <c r="DO67" i="6"/>
  <c r="DN67" i="6"/>
  <c r="DM67" i="6"/>
  <c r="DL67" i="6"/>
  <c r="DH67" i="6"/>
  <c r="DE67" i="6"/>
  <c r="DD67" i="6"/>
  <c r="DC67" i="6"/>
  <c r="DB67" i="6"/>
  <c r="DA67" i="6"/>
  <c r="CZ67" i="6"/>
  <c r="CY67" i="6"/>
  <c r="CX67" i="6"/>
  <c r="CW67" i="6"/>
  <c r="CV67" i="6"/>
  <c r="CU67" i="6"/>
  <c r="CT67" i="6"/>
  <c r="CP67" i="6"/>
  <c r="DZ67" i="6" s="1"/>
  <c r="CM67" i="6"/>
  <c r="CL67" i="6"/>
  <c r="CK67" i="6"/>
  <c r="CJ67" i="6"/>
  <c r="CI67" i="6" s="1"/>
  <c r="CH67" i="6"/>
  <c r="CG67" i="6"/>
  <c r="CF67" i="6"/>
  <c r="CE67" i="6"/>
  <c r="CD67" i="6" s="1"/>
  <c r="CC67" i="6"/>
  <c r="CB67" i="6"/>
  <c r="CA67" i="6"/>
  <c r="BZ67" i="6"/>
  <c r="BW67" i="6"/>
  <c r="BG67" i="6"/>
  <c r="BE67" i="6"/>
  <c r="AO67" i="6"/>
  <c r="AM67" i="6"/>
  <c r="W67" i="6"/>
  <c r="U67" i="6"/>
  <c r="E67" i="6"/>
  <c r="DZ66" i="6"/>
  <c r="DW66" i="6"/>
  <c r="DV66" i="6"/>
  <c r="DU66" i="6"/>
  <c r="DT66" i="6"/>
  <c r="DS66" i="6"/>
  <c r="DR66" i="6"/>
  <c r="DQ66" i="6"/>
  <c r="DP66" i="6"/>
  <c r="DO66" i="6"/>
  <c r="DN66" i="6"/>
  <c r="DM66" i="6"/>
  <c r="DL66" i="6"/>
  <c r="DH66" i="6"/>
  <c r="DE66" i="6"/>
  <c r="DD66" i="6"/>
  <c r="DC66" i="6"/>
  <c r="DB66" i="6"/>
  <c r="DA66" i="6"/>
  <c r="CZ66" i="6"/>
  <c r="CY66" i="6"/>
  <c r="CX66" i="6"/>
  <c r="CW66" i="6"/>
  <c r="CV66" i="6"/>
  <c r="CU66" i="6"/>
  <c r="CT66" i="6"/>
  <c r="CP66" i="6"/>
  <c r="CM66" i="6"/>
  <c r="CL66" i="6"/>
  <c r="CK66" i="6"/>
  <c r="CJ66" i="6"/>
  <c r="CI66" i="6"/>
  <c r="CH66" i="6"/>
  <c r="CG66" i="6"/>
  <c r="CF66" i="6"/>
  <c r="CE66" i="6"/>
  <c r="CD66" i="6" s="1"/>
  <c r="CC66" i="6"/>
  <c r="CB66" i="6"/>
  <c r="CA66" i="6"/>
  <c r="BY66" i="6" s="1"/>
  <c r="BZ66" i="6"/>
  <c r="BW66" i="6"/>
  <c r="BG66" i="6"/>
  <c r="BE66" i="6"/>
  <c r="AO66" i="6"/>
  <c r="AM66" i="6"/>
  <c r="W66" i="6"/>
  <c r="U66" i="6"/>
  <c r="E66" i="6"/>
  <c r="DZ65" i="6"/>
  <c r="DW65" i="6"/>
  <c r="DV65" i="6"/>
  <c r="DU65" i="6"/>
  <c r="DT65" i="6"/>
  <c r="DS65" i="6"/>
  <c r="DR65" i="6"/>
  <c r="DQ65" i="6"/>
  <c r="DP65" i="6"/>
  <c r="DO65" i="6"/>
  <c r="DN65" i="6"/>
  <c r="DM65" i="6"/>
  <c r="DL65" i="6"/>
  <c r="DH65" i="6"/>
  <c r="DE65" i="6"/>
  <c r="DD65" i="6"/>
  <c r="DC65" i="6"/>
  <c r="DB65" i="6"/>
  <c r="DA65" i="6"/>
  <c r="CZ65" i="6"/>
  <c r="CY65" i="6"/>
  <c r="CX65" i="6"/>
  <c r="CW65" i="6"/>
  <c r="CV65" i="6"/>
  <c r="CU65" i="6"/>
  <c r="CT65" i="6"/>
  <c r="CP65" i="6"/>
  <c r="CM65" i="6"/>
  <c r="CI65" i="6" s="1"/>
  <c r="CL65" i="6"/>
  <c r="CK65" i="6"/>
  <c r="CJ65" i="6"/>
  <c r="CH65" i="6"/>
  <c r="CG65" i="6"/>
  <c r="CF65" i="6"/>
  <c r="CE65" i="6"/>
  <c r="CD65" i="6" s="1"/>
  <c r="CC65" i="6"/>
  <c r="CB65" i="6"/>
  <c r="CA65" i="6"/>
  <c r="BZ65" i="6"/>
  <c r="BW65" i="6"/>
  <c r="BG65" i="6"/>
  <c r="BE65" i="6"/>
  <c r="AO65" i="6"/>
  <c r="AM65" i="6"/>
  <c r="W65" i="6"/>
  <c r="U65" i="6"/>
  <c r="E65" i="6"/>
  <c r="DZ64" i="6"/>
  <c r="DW64" i="6"/>
  <c r="DV64" i="6"/>
  <c r="DU64" i="6"/>
  <c r="DT64" i="6"/>
  <c r="DS64" i="6"/>
  <c r="DR64" i="6"/>
  <c r="DQ64" i="6"/>
  <c r="DP64" i="6"/>
  <c r="DO64" i="6"/>
  <c r="DN64" i="6"/>
  <c r="DM64" i="6"/>
  <c r="DL64" i="6"/>
  <c r="DJ64" i="6"/>
  <c r="DH64" i="6"/>
  <c r="DE64" i="6"/>
  <c r="DD64" i="6"/>
  <c r="DC64" i="6"/>
  <c r="DB64" i="6"/>
  <c r="DA64" i="6"/>
  <c r="CZ64" i="6"/>
  <c r="CY64" i="6"/>
  <c r="CX64" i="6"/>
  <c r="CW64" i="6"/>
  <c r="CV64" i="6"/>
  <c r="CU64" i="6"/>
  <c r="CT64" i="6"/>
  <c r="CP64" i="6"/>
  <c r="CM64" i="6"/>
  <c r="CL64" i="6"/>
  <c r="CI64" i="6" s="1"/>
  <c r="CK64" i="6"/>
  <c r="CJ64" i="6"/>
  <c r="CH64" i="6"/>
  <c r="CG64" i="6"/>
  <c r="CF64" i="6"/>
  <c r="CE64" i="6"/>
  <c r="CD64" i="6"/>
  <c r="CC64" i="6"/>
  <c r="CB64" i="6"/>
  <c r="CA64" i="6"/>
  <c r="BZ64" i="6"/>
  <c r="BY64" i="6" s="1"/>
  <c r="BW64" i="6"/>
  <c r="BG64" i="6"/>
  <c r="BE64" i="6"/>
  <c r="AO64" i="6"/>
  <c r="AM64" i="6"/>
  <c r="W64" i="6"/>
  <c r="U64" i="6"/>
  <c r="E64" i="6"/>
  <c r="CR64" i="6" s="1"/>
  <c r="DW63" i="6"/>
  <c r="DV63" i="6"/>
  <c r="DU63" i="6"/>
  <c r="DT63" i="6"/>
  <c r="DS63" i="6"/>
  <c r="DR63" i="6"/>
  <c r="DQ63" i="6"/>
  <c r="DP63" i="6"/>
  <c r="DO63" i="6"/>
  <c r="DN63" i="6"/>
  <c r="DM63" i="6"/>
  <c r="DL63" i="6"/>
  <c r="DH63" i="6"/>
  <c r="DE63" i="6"/>
  <c r="DD63" i="6"/>
  <c r="DC63" i="6"/>
  <c r="DB63" i="6"/>
  <c r="DA63" i="6"/>
  <c r="CZ63" i="6"/>
  <c r="CY63" i="6"/>
  <c r="CX63" i="6"/>
  <c r="CW63" i="6"/>
  <c r="CV63" i="6"/>
  <c r="CU63" i="6"/>
  <c r="CT63" i="6"/>
  <c r="CR63" i="6"/>
  <c r="CP63" i="6"/>
  <c r="DZ63" i="6" s="1"/>
  <c r="CM63" i="6"/>
  <c r="CL63" i="6"/>
  <c r="CK63" i="6"/>
  <c r="CI63" i="6" s="1"/>
  <c r="CJ63" i="6"/>
  <c r="CH63" i="6"/>
  <c r="CG63" i="6"/>
  <c r="CF63" i="6"/>
  <c r="CE63" i="6"/>
  <c r="CC63" i="6"/>
  <c r="CB63" i="6"/>
  <c r="CA63" i="6"/>
  <c r="BZ63" i="6"/>
  <c r="BY63" i="6"/>
  <c r="BW63" i="6"/>
  <c r="BG63" i="6"/>
  <c r="BE63" i="6"/>
  <c r="AO63" i="6"/>
  <c r="AM63" i="6"/>
  <c r="W63" i="6"/>
  <c r="U63" i="6"/>
  <c r="E63" i="6"/>
  <c r="DJ63" i="6" s="1"/>
  <c r="DW62" i="6"/>
  <c r="DV62" i="6"/>
  <c r="DU62" i="6"/>
  <c r="DT62" i="6"/>
  <c r="DS62" i="6"/>
  <c r="DR62" i="6"/>
  <c r="DQ62" i="6"/>
  <c r="DP62" i="6"/>
  <c r="DO62" i="6"/>
  <c r="DN62" i="6"/>
  <c r="DM62" i="6"/>
  <c r="DL62" i="6"/>
  <c r="DH62" i="6"/>
  <c r="DE62" i="6"/>
  <c r="DD62" i="6"/>
  <c r="DC62" i="6"/>
  <c r="DB62" i="6"/>
  <c r="DA62" i="6"/>
  <c r="CZ62" i="6"/>
  <c r="CY62" i="6"/>
  <c r="CX62" i="6"/>
  <c r="CW62" i="6"/>
  <c r="CV62" i="6"/>
  <c r="CU62" i="6"/>
  <c r="CT62" i="6"/>
  <c r="CP62" i="6"/>
  <c r="DZ62" i="6" s="1"/>
  <c r="CM62" i="6"/>
  <c r="CL62" i="6"/>
  <c r="CK62" i="6"/>
  <c r="CI62" i="6" s="1"/>
  <c r="CJ62" i="6"/>
  <c r="CH62" i="6"/>
  <c r="CG62" i="6"/>
  <c r="CF62" i="6"/>
  <c r="CE62" i="6"/>
  <c r="CD62" i="6" s="1"/>
  <c r="CC62" i="6"/>
  <c r="CB62" i="6"/>
  <c r="CA62" i="6"/>
  <c r="BZ62" i="6"/>
  <c r="BY62" i="6"/>
  <c r="BW62" i="6"/>
  <c r="BG62" i="6"/>
  <c r="BE62" i="6"/>
  <c r="AO62" i="6"/>
  <c r="AM62" i="6"/>
  <c r="W62" i="6"/>
  <c r="U62" i="6"/>
  <c r="E62" i="6"/>
  <c r="DZ61" i="6"/>
  <c r="DW61" i="6"/>
  <c r="DV61" i="6"/>
  <c r="DU61" i="6"/>
  <c r="DT61" i="6"/>
  <c r="DS61" i="6"/>
  <c r="DR61" i="6"/>
  <c r="DQ61" i="6"/>
  <c r="DP61" i="6"/>
  <c r="DO61" i="6"/>
  <c r="DN61" i="6"/>
  <c r="DM61" i="6"/>
  <c r="DL61" i="6"/>
  <c r="DH61" i="6"/>
  <c r="DE61" i="6"/>
  <c r="DD61" i="6"/>
  <c r="DC61" i="6"/>
  <c r="DB61" i="6"/>
  <c r="DA61" i="6"/>
  <c r="CZ61" i="6"/>
  <c r="CY61" i="6"/>
  <c r="CX61" i="6"/>
  <c r="CW61" i="6"/>
  <c r="CV61" i="6"/>
  <c r="CU61" i="6"/>
  <c r="CT61" i="6"/>
  <c r="CP61" i="6"/>
  <c r="CM61" i="6"/>
  <c r="CL61" i="6"/>
  <c r="CK61" i="6"/>
  <c r="CJ61" i="6"/>
  <c r="CI61" i="6"/>
  <c r="CH61" i="6"/>
  <c r="CG61" i="6"/>
  <c r="CF61" i="6"/>
  <c r="CE61" i="6"/>
  <c r="CC61" i="6"/>
  <c r="CB61" i="6"/>
  <c r="CA61" i="6"/>
  <c r="BZ61" i="6"/>
  <c r="BW61" i="6"/>
  <c r="BG61" i="6"/>
  <c r="BE61" i="6"/>
  <c r="AO61" i="6"/>
  <c r="AM61" i="6"/>
  <c r="W61" i="6"/>
  <c r="U61" i="6"/>
  <c r="E61" i="6"/>
  <c r="DZ60" i="6"/>
  <c r="DW60" i="6"/>
  <c r="DV60" i="6"/>
  <c r="DU60" i="6"/>
  <c r="DT60" i="6"/>
  <c r="DS60" i="6"/>
  <c r="DR60" i="6"/>
  <c r="DQ60" i="6"/>
  <c r="DP60" i="6"/>
  <c r="DO60" i="6"/>
  <c r="DN60" i="6"/>
  <c r="DM60" i="6"/>
  <c r="DL60" i="6"/>
  <c r="DH60" i="6"/>
  <c r="DE60" i="6"/>
  <c r="DD60" i="6"/>
  <c r="DC60" i="6"/>
  <c r="DB60" i="6"/>
  <c r="DA60" i="6"/>
  <c r="CZ60" i="6"/>
  <c r="CY60" i="6"/>
  <c r="CX60" i="6"/>
  <c r="CW60" i="6"/>
  <c r="CV60" i="6"/>
  <c r="CU60" i="6"/>
  <c r="CT60" i="6"/>
  <c r="CP60" i="6"/>
  <c r="CM60" i="6"/>
  <c r="CI60" i="6" s="1"/>
  <c r="CL60" i="6"/>
  <c r="CK60" i="6"/>
  <c r="CJ60" i="6"/>
  <c r="CH60" i="6"/>
  <c r="CG60" i="6"/>
  <c r="CF60" i="6"/>
  <c r="CE60" i="6"/>
  <c r="CD60" i="6"/>
  <c r="CC60" i="6"/>
  <c r="CB60" i="6"/>
  <c r="CA60" i="6"/>
  <c r="BZ60" i="6"/>
  <c r="BW60" i="6"/>
  <c r="BG60" i="6"/>
  <c r="BE60" i="6"/>
  <c r="AO60" i="6"/>
  <c r="AM60" i="6"/>
  <c r="W60" i="6"/>
  <c r="U60" i="6"/>
  <c r="E60" i="6"/>
  <c r="DZ59" i="6"/>
  <c r="DW59" i="6"/>
  <c r="DV59" i="6"/>
  <c r="DU59" i="6"/>
  <c r="DT59" i="6"/>
  <c r="DS59" i="6"/>
  <c r="DR59" i="6"/>
  <c r="DQ59" i="6"/>
  <c r="DP59" i="6"/>
  <c r="DO59" i="6"/>
  <c r="DN59" i="6"/>
  <c r="DM59" i="6"/>
  <c r="DL59" i="6"/>
  <c r="DJ59" i="6"/>
  <c r="DH59" i="6"/>
  <c r="DE59" i="6"/>
  <c r="DD59" i="6"/>
  <c r="DC59" i="6"/>
  <c r="DB59" i="6"/>
  <c r="DA59" i="6"/>
  <c r="CZ59" i="6"/>
  <c r="CY59" i="6"/>
  <c r="CX59" i="6"/>
  <c r="CW59" i="6"/>
  <c r="CV59" i="6"/>
  <c r="CU59" i="6"/>
  <c r="CT59" i="6"/>
  <c r="CR59" i="6"/>
  <c r="CP59" i="6"/>
  <c r="CM59" i="6"/>
  <c r="CL59" i="6"/>
  <c r="CK59" i="6"/>
  <c r="CJ59" i="6"/>
  <c r="CI59" i="6" s="1"/>
  <c r="CH59" i="6"/>
  <c r="CG59" i="6"/>
  <c r="CF59" i="6"/>
  <c r="CE59" i="6"/>
  <c r="CC59" i="6"/>
  <c r="CB59" i="6"/>
  <c r="CA59" i="6"/>
  <c r="BY59" i="6" s="1"/>
  <c r="BZ59" i="6"/>
  <c r="BW59" i="6"/>
  <c r="BG59" i="6"/>
  <c r="BE59" i="6"/>
  <c r="AO59" i="6"/>
  <c r="AM59" i="6"/>
  <c r="W59" i="6"/>
  <c r="U59" i="6"/>
  <c r="E59" i="6"/>
  <c r="DZ58" i="6"/>
  <c r="DW58" i="6"/>
  <c r="DV58" i="6"/>
  <c r="DU58" i="6"/>
  <c r="DT58" i="6"/>
  <c r="DS58" i="6"/>
  <c r="DR58" i="6"/>
  <c r="DQ58" i="6"/>
  <c r="DP58" i="6"/>
  <c r="DO58" i="6"/>
  <c r="DN58" i="6"/>
  <c r="DM58" i="6"/>
  <c r="DL58" i="6"/>
  <c r="DJ58" i="6"/>
  <c r="DH58" i="6"/>
  <c r="DE58" i="6"/>
  <c r="DD58" i="6"/>
  <c r="DC58" i="6"/>
  <c r="DB58" i="6"/>
  <c r="DA58" i="6"/>
  <c r="CZ58" i="6"/>
  <c r="CY58" i="6"/>
  <c r="CX58" i="6"/>
  <c r="CW58" i="6"/>
  <c r="CV58" i="6"/>
  <c r="CU58" i="6"/>
  <c r="CT58" i="6"/>
  <c r="CP58" i="6"/>
  <c r="CM58" i="6"/>
  <c r="CL58" i="6"/>
  <c r="CK58" i="6"/>
  <c r="CI58" i="6" s="1"/>
  <c r="CJ58" i="6"/>
  <c r="CH58" i="6"/>
  <c r="CG58" i="6"/>
  <c r="CF58" i="6"/>
  <c r="CE58" i="6"/>
  <c r="CC58" i="6"/>
  <c r="CB58" i="6"/>
  <c r="CA58" i="6"/>
  <c r="BZ58" i="6"/>
  <c r="BY58" i="6"/>
  <c r="BW58" i="6"/>
  <c r="BG58" i="6"/>
  <c r="BE58" i="6"/>
  <c r="AO58" i="6"/>
  <c r="AM58" i="6"/>
  <c r="W58" i="6"/>
  <c r="CR58" i="6" s="1"/>
  <c r="U58" i="6"/>
  <c r="E58" i="6"/>
  <c r="DZ57" i="6"/>
  <c r="DW57" i="6"/>
  <c r="DV57" i="6"/>
  <c r="DU57" i="6"/>
  <c r="DT57" i="6"/>
  <c r="DS57" i="6"/>
  <c r="DR57" i="6"/>
  <c r="DQ57" i="6"/>
  <c r="DP57" i="6"/>
  <c r="DO57" i="6"/>
  <c r="DN57" i="6"/>
  <c r="DM57" i="6"/>
  <c r="DL57" i="6"/>
  <c r="DH57" i="6"/>
  <c r="DE57" i="6"/>
  <c r="DD57" i="6"/>
  <c r="DC57" i="6"/>
  <c r="DB57" i="6"/>
  <c r="DA57" i="6"/>
  <c r="CZ57" i="6"/>
  <c r="CY57" i="6"/>
  <c r="CX57" i="6"/>
  <c r="CW57" i="6"/>
  <c r="CV57" i="6"/>
  <c r="CU57" i="6"/>
  <c r="CT57" i="6"/>
  <c r="CP57" i="6"/>
  <c r="CM57" i="6"/>
  <c r="CL57" i="6"/>
  <c r="CK57" i="6"/>
  <c r="CJ57" i="6"/>
  <c r="CH57" i="6"/>
  <c r="CG57" i="6"/>
  <c r="CD57" i="6" s="1"/>
  <c r="CF57" i="6"/>
  <c r="CE57" i="6"/>
  <c r="CC57" i="6"/>
  <c r="CB57" i="6"/>
  <c r="CA57" i="6"/>
  <c r="BZ57" i="6"/>
  <c r="BW57" i="6"/>
  <c r="BG57" i="6"/>
  <c r="BE57" i="6"/>
  <c r="AO57" i="6"/>
  <c r="AM57" i="6"/>
  <c r="W57" i="6"/>
  <c r="U57" i="6"/>
  <c r="E57" i="6"/>
  <c r="DZ56" i="6"/>
  <c r="DW56" i="6"/>
  <c r="DV56" i="6"/>
  <c r="DU56" i="6"/>
  <c r="DT56" i="6"/>
  <c r="DS56" i="6"/>
  <c r="DR56" i="6"/>
  <c r="DQ56" i="6"/>
  <c r="DP56" i="6"/>
  <c r="DO56" i="6"/>
  <c r="DN56" i="6"/>
  <c r="DM56" i="6"/>
  <c r="DL56" i="6"/>
  <c r="DJ56" i="6"/>
  <c r="DH56" i="6"/>
  <c r="DE56" i="6"/>
  <c r="DD56" i="6"/>
  <c r="DC56" i="6"/>
  <c r="DB56" i="6"/>
  <c r="DA56" i="6"/>
  <c r="CZ56" i="6"/>
  <c r="CY56" i="6"/>
  <c r="CX56" i="6"/>
  <c r="CW56" i="6"/>
  <c r="CV56" i="6"/>
  <c r="CU56" i="6"/>
  <c r="CT56" i="6"/>
  <c r="CR56" i="6"/>
  <c r="CP56" i="6"/>
  <c r="CM56" i="6"/>
  <c r="CL56" i="6"/>
  <c r="CI56" i="6" s="1"/>
  <c r="CK56" i="6"/>
  <c r="CJ56" i="6"/>
  <c r="CH56" i="6"/>
  <c r="CG56" i="6"/>
  <c r="CF56" i="6"/>
  <c r="CE56" i="6"/>
  <c r="CC56" i="6"/>
  <c r="CB56" i="6"/>
  <c r="BY56" i="6" s="1"/>
  <c r="CA56" i="6"/>
  <c r="BZ56" i="6"/>
  <c r="BW56" i="6"/>
  <c r="BG56" i="6"/>
  <c r="BE56" i="6"/>
  <c r="AO56" i="6"/>
  <c r="AM56" i="6"/>
  <c r="W56" i="6"/>
  <c r="U56" i="6"/>
  <c r="E56" i="6"/>
  <c r="DZ55" i="6"/>
  <c r="DW55" i="6"/>
  <c r="DV55" i="6"/>
  <c r="DU55" i="6"/>
  <c r="DT55" i="6"/>
  <c r="DS55" i="6"/>
  <c r="DR55" i="6"/>
  <c r="DQ55" i="6"/>
  <c r="DP55" i="6"/>
  <c r="DO55" i="6"/>
  <c r="DN55" i="6"/>
  <c r="DM55" i="6"/>
  <c r="DL55" i="6"/>
  <c r="DH55" i="6"/>
  <c r="DE55" i="6"/>
  <c r="DD55" i="6"/>
  <c r="DC55" i="6"/>
  <c r="DB55" i="6"/>
  <c r="DA55" i="6"/>
  <c r="CZ55" i="6"/>
  <c r="CY55" i="6"/>
  <c r="CX55" i="6"/>
  <c r="CW55" i="6"/>
  <c r="CV55" i="6"/>
  <c r="CU55" i="6"/>
  <c r="CT55" i="6"/>
  <c r="CP55" i="6"/>
  <c r="CM55" i="6"/>
  <c r="CL55" i="6"/>
  <c r="CK55" i="6"/>
  <c r="CJ55" i="6"/>
  <c r="CI55" i="6"/>
  <c r="CH55" i="6"/>
  <c r="CG55" i="6"/>
  <c r="CF55" i="6"/>
  <c r="CE55" i="6"/>
  <c r="CC55" i="6"/>
  <c r="CB55" i="6"/>
  <c r="CA55" i="6"/>
  <c r="BZ55" i="6"/>
  <c r="BY55" i="6"/>
  <c r="BW55" i="6"/>
  <c r="BG55" i="6"/>
  <c r="BE55" i="6"/>
  <c r="AO55" i="6"/>
  <c r="AM55" i="6"/>
  <c r="W55" i="6"/>
  <c r="U55" i="6"/>
  <c r="E55" i="6"/>
  <c r="DW54" i="6"/>
  <c r="DV54" i="6"/>
  <c r="DU54" i="6"/>
  <c r="DT54" i="6"/>
  <c r="DS54" i="6"/>
  <c r="DR54" i="6"/>
  <c r="DQ54" i="6"/>
  <c r="DP54" i="6"/>
  <c r="DO54" i="6"/>
  <c r="DN54" i="6"/>
  <c r="DM54" i="6"/>
  <c r="DL54" i="6"/>
  <c r="DJ54" i="6"/>
  <c r="DH54" i="6"/>
  <c r="DE54" i="6"/>
  <c r="DD54" i="6"/>
  <c r="DC54" i="6"/>
  <c r="DB54" i="6"/>
  <c r="DA54" i="6"/>
  <c r="CZ54" i="6"/>
  <c r="CY54" i="6"/>
  <c r="CX54" i="6"/>
  <c r="CW54" i="6"/>
  <c r="CV54" i="6"/>
  <c r="CU54" i="6"/>
  <c r="CT54" i="6"/>
  <c r="CR54" i="6"/>
  <c r="CP54" i="6"/>
  <c r="DZ54" i="6" s="1"/>
  <c r="CM54" i="6"/>
  <c r="CL54" i="6"/>
  <c r="CK54" i="6"/>
  <c r="CJ54" i="6"/>
  <c r="CH54" i="6"/>
  <c r="CG54" i="6"/>
  <c r="CF54" i="6"/>
  <c r="CE54" i="6"/>
  <c r="CD54" i="6" s="1"/>
  <c r="CC54" i="6"/>
  <c r="CB54" i="6"/>
  <c r="CA54" i="6"/>
  <c r="BZ54" i="6"/>
  <c r="BY54" i="6"/>
  <c r="BW54" i="6"/>
  <c r="BG54" i="6"/>
  <c r="BE54" i="6"/>
  <c r="AO54" i="6"/>
  <c r="AM54" i="6"/>
  <c r="W54" i="6"/>
  <c r="U54" i="6"/>
  <c r="E54" i="6"/>
  <c r="DZ53" i="6"/>
  <c r="DW53" i="6"/>
  <c r="DV53" i="6"/>
  <c r="DU53" i="6"/>
  <c r="DT53" i="6"/>
  <c r="DS53" i="6"/>
  <c r="DR53" i="6"/>
  <c r="DQ53" i="6"/>
  <c r="DP53" i="6"/>
  <c r="DO53" i="6"/>
  <c r="DN53" i="6"/>
  <c r="DM53" i="6"/>
  <c r="DL53" i="6"/>
  <c r="DH53" i="6"/>
  <c r="DE53" i="6"/>
  <c r="DD53" i="6"/>
  <c r="DC53" i="6"/>
  <c r="DB53" i="6"/>
  <c r="DA53" i="6"/>
  <c r="CZ53" i="6"/>
  <c r="CY53" i="6"/>
  <c r="CX53" i="6"/>
  <c r="CW53" i="6"/>
  <c r="CV53" i="6"/>
  <c r="CU53" i="6"/>
  <c r="CT53" i="6"/>
  <c r="CP53" i="6"/>
  <c r="CM53" i="6"/>
  <c r="CL53" i="6"/>
  <c r="CK53" i="6"/>
  <c r="CJ53" i="6"/>
  <c r="CI53" i="6"/>
  <c r="CH53" i="6"/>
  <c r="CG53" i="6"/>
  <c r="CF53" i="6"/>
  <c r="CE53" i="6"/>
  <c r="CD53" i="6" s="1"/>
  <c r="CC53" i="6"/>
  <c r="CB53" i="6"/>
  <c r="CA53" i="6"/>
  <c r="BZ53" i="6"/>
  <c r="BW53" i="6"/>
  <c r="BG53" i="6"/>
  <c r="BE53" i="6"/>
  <c r="AO53" i="6"/>
  <c r="AM53" i="6"/>
  <c r="W53" i="6"/>
  <c r="U53" i="6"/>
  <c r="E53" i="6"/>
  <c r="DW52" i="6"/>
  <c r="DV52" i="6"/>
  <c r="DU52" i="6"/>
  <c r="DT52" i="6"/>
  <c r="DS52" i="6"/>
  <c r="DR52" i="6"/>
  <c r="DQ52" i="6"/>
  <c r="DP52" i="6"/>
  <c r="DO52" i="6"/>
  <c r="DN52" i="6"/>
  <c r="DM52" i="6"/>
  <c r="DL52" i="6"/>
  <c r="DJ52" i="6"/>
  <c r="DH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P52" i="6"/>
  <c r="DZ52" i="6" s="1"/>
  <c r="CM52" i="6"/>
  <c r="CL52" i="6"/>
  <c r="CI52" i="6" s="1"/>
  <c r="CK52" i="6"/>
  <c r="CJ52" i="6"/>
  <c r="CH52" i="6"/>
  <c r="CG52" i="6"/>
  <c r="CF52" i="6"/>
  <c r="CE52" i="6"/>
  <c r="CD52" i="6"/>
  <c r="CC52" i="6"/>
  <c r="CB52" i="6"/>
  <c r="CA52" i="6"/>
  <c r="BZ52" i="6"/>
  <c r="BW52" i="6"/>
  <c r="BG52" i="6"/>
  <c r="BE52" i="6"/>
  <c r="AO52" i="6"/>
  <c r="AM52" i="6"/>
  <c r="W52" i="6"/>
  <c r="U52" i="6"/>
  <c r="E52" i="6"/>
  <c r="DZ51" i="6"/>
  <c r="DW51" i="6"/>
  <c r="DV51" i="6"/>
  <c r="DU51" i="6"/>
  <c r="DT51" i="6"/>
  <c r="DS51" i="6"/>
  <c r="DR51" i="6"/>
  <c r="DQ51" i="6"/>
  <c r="DP51" i="6"/>
  <c r="DO51" i="6"/>
  <c r="DN51" i="6"/>
  <c r="DM51" i="6"/>
  <c r="DL51" i="6"/>
  <c r="DJ51" i="6"/>
  <c r="DH51" i="6"/>
  <c r="DE51" i="6"/>
  <c r="DD51" i="6"/>
  <c r="DC51" i="6"/>
  <c r="DB51" i="6"/>
  <c r="DA51" i="6"/>
  <c r="CZ51" i="6"/>
  <c r="CY51" i="6"/>
  <c r="CX51" i="6"/>
  <c r="CW51" i="6"/>
  <c r="CV51" i="6"/>
  <c r="CU51" i="6"/>
  <c r="CT51" i="6"/>
  <c r="CR51" i="6"/>
  <c r="CP51" i="6"/>
  <c r="CM51" i="6"/>
  <c r="CL51" i="6"/>
  <c r="CK51" i="6"/>
  <c r="CJ51" i="6"/>
  <c r="CI51" i="6"/>
  <c r="CH51" i="6"/>
  <c r="CG51" i="6"/>
  <c r="CF51" i="6"/>
  <c r="CE51" i="6"/>
  <c r="CD51" i="6" s="1"/>
  <c r="CC51" i="6"/>
  <c r="CB51" i="6"/>
  <c r="CA51" i="6"/>
  <c r="BZ51" i="6"/>
  <c r="BW51" i="6"/>
  <c r="BG51" i="6"/>
  <c r="BE51" i="6"/>
  <c r="AO51" i="6"/>
  <c r="AM51" i="6"/>
  <c r="W51" i="6"/>
  <c r="U51" i="6"/>
  <c r="E51" i="6"/>
  <c r="DW50" i="6"/>
  <c r="DV50" i="6"/>
  <c r="DU50" i="6"/>
  <c r="DT50" i="6"/>
  <c r="DS50" i="6"/>
  <c r="DR50" i="6"/>
  <c r="DQ50" i="6"/>
  <c r="DP50" i="6"/>
  <c r="DO50" i="6"/>
  <c r="DN50" i="6"/>
  <c r="DM50" i="6"/>
  <c r="DL50" i="6"/>
  <c r="DJ50" i="6"/>
  <c r="DH50" i="6"/>
  <c r="DE50" i="6"/>
  <c r="DD50" i="6"/>
  <c r="DC50" i="6"/>
  <c r="DB50" i="6"/>
  <c r="DA50" i="6"/>
  <c r="CZ50" i="6"/>
  <c r="CY50" i="6"/>
  <c r="CX50" i="6"/>
  <c r="CW50" i="6"/>
  <c r="CV50" i="6"/>
  <c r="CU50" i="6"/>
  <c r="CT50" i="6"/>
  <c r="CR50" i="6"/>
  <c r="CP50" i="6"/>
  <c r="DZ50" i="6" s="1"/>
  <c r="CM50" i="6"/>
  <c r="CL50" i="6"/>
  <c r="CK50" i="6"/>
  <c r="CJ50" i="6"/>
  <c r="CI50" i="6" s="1"/>
  <c r="CH50" i="6"/>
  <c r="CG50" i="6"/>
  <c r="CF50" i="6"/>
  <c r="CE50" i="6"/>
  <c r="CD50" i="6"/>
  <c r="CC50" i="6"/>
  <c r="CB50" i="6"/>
  <c r="CA50" i="6"/>
  <c r="BZ50" i="6"/>
  <c r="BY50" i="6"/>
  <c r="BW50" i="6"/>
  <c r="BG50" i="6"/>
  <c r="BE50" i="6"/>
  <c r="AO50" i="6"/>
  <c r="AM50" i="6"/>
  <c r="W50" i="6"/>
  <c r="U50" i="6"/>
  <c r="E50" i="6"/>
  <c r="DZ49" i="6"/>
  <c r="DW49" i="6"/>
  <c r="DV49" i="6"/>
  <c r="DU49" i="6"/>
  <c r="DT49" i="6"/>
  <c r="DS49" i="6"/>
  <c r="DR49" i="6"/>
  <c r="DQ49" i="6"/>
  <c r="DP49" i="6"/>
  <c r="DO49" i="6"/>
  <c r="DN49" i="6"/>
  <c r="DM49" i="6"/>
  <c r="DL49" i="6"/>
  <c r="DH49" i="6"/>
  <c r="DE49" i="6"/>
  <c r="DD49" i="6"/>
  <c r="DC49" i="6"/>
  <c r="DB49" i="6"/>
  <c r="DA49" i="6"/>
  <c r="CZ49" i="6"/>
  <c r="CY49" i="6"/>
  <c r="CX49" i="6"/>
  <c r="CW49" i="6"/>
  <c r="CV49" i="6"/>
  <c r="CU49" i="6"/>
  <c r="CT49" i="6"/>
  <c r="CP49" i="6"/>
  <c r="CM49" i="6"/>
  <c r="CL49" i="6"/>
  <c r="CK49" i="6"/>
  <c r="CJ49" i="6"/>
  <c r="CI49" i="6"/>
  <c r="CH49" i="6"/>
  <c r="CG49" i="6"/>
  <c r="CF49" i="6"/>
  <c r="CE49" i="6"/>
  <c r="CC49" i="6"/>
  <c r="CB49" i="6"/>
  <c r="CA49" i="6"/>
  <c r="BZ49" i="6"/>
  <c r="BW49" i="6"/>
  <c r="BG49" i="6"/>
  <c r="BE49" i="6"/>
  <c r="AO49" i="6"/>
  <c r="AM49" i="6"/>
  <c r="W49" i="6"/>
  <c r="U49" i="6"/>
  <c r="E49" i="6"/>
  <c r="DW48" i="6"/>
  <c r="DV48" i="6"/>
  <c r="DU48" i="6"/>
  <c r="DT48" i="6"/>
  <c r="DS48" i="6"/>
  <c r="DR48" i="6"/>
  <c r="DQ48" i="6"/>
  <c r="DP48" i="6"/>
  <c r="DO48" i="6"/>
  <c r="DN48" i="6"/>
  <c r="DM48" i="6"/>
  <c r="DL48" i="6"/>
  <c r="DH48" i="6"/>
  <c r="DE48" i="6"/>
  <c r="DD48" i="6"/>
  <c r="DC48" i="6"/>
  <c r="DB48" i="6"/>
  <c r="DA48" i="6"/>
  <c r="CZ48" i="6"/>
  <c r="CY48" i="6"/>
  <c r="CX48" i="6"/>
  <c r="CW48" i="6"/>
  <c r="CV48" i="6"/>
  <c r="CU48" i="6"/>
  <c r="CT48" i="6"/>
  <c r="CR48" i="6"/>
  <c r="CP48" i="6"/>
  <c r="DZ48" i="6" s="1"/>
  <c r="CM48" i="6"/>
  <c r="CL48" i="6"/>
  <c r="CI48" i="6" s="1"/>
  <c r="CK48" i="6"/>
  <c r="CJ48" i="6"/>
  <c r="CH48" i="6"/>
  <c r="CG48" i="6"/>
  <c r="CD48" i="6" s="1"/>
  <c r="CF48" i="6"/>
  <c r="CE48" i="6"/>
  <c r="CC48" i="6"/>
  <c r="CB48" i="6"/>
  <c r="CA48" i="6"/>
  <c r="BZ48" i="6"/>
  <c r="BY48" i="6"/>
  <c r="BW48" i="6"/>
  <c r="BG48" i="6"/>
  <c r="BE48" i="6"/>
  <c r="AO48" i="6"/>
  <c r="AM48" i="6"/>
  <c r="W48" i="6"/>
  <c r="U48" i="6"/>
  <c r="E48" i="6"/>
  <c r="DJ48" i="6" s="1"/>
  <c r="DW47" i="6"/>
  <c r="DV47" i="6"/>
  <c r="DU47" i="6"/>
  <c r="DT47" i="6"/>
  <c r="DS47" i="6"/>
  <c r="DR47" i="6"/>
  <c r="DQ47" i="6"/>
  <c r="DP47" i="6"/>
  <c r="DO47" i="6"/>
  <c r="DN47" i="6"/>
  <c r="DM47" i="6"/>
  <c r="DL47" i="6"/>
  <c r="DJ47" i="6"/>
  <c r="DH47" i="6"/>
  <c r="DE47" i="6"/>
  <c r="DD47" i="6"/>
  <c r="DC47" i="6"/>
  <c r="DB47" i="6"/>
  <c r="DA47" i="6"/>
  <c r="CZ47" i="6"/>
  <c r="CY47" i="6"/>
  <c r="CX47" i="6"/>
  <c r="CW47" i="6"/>
  <c r="CV47" i="6"/>
  <c r="CU47" i="6"/>
  <c r="CT47" i="6"/>
  <c r="CR47" i="6"/>
  <c r="CP47" i="6"/>
  <c r="DZ47" i="6" s="1"/>
  <c r="CM47" i="6"/>
  <c r="CL47" i="6"/>
  <c r="CK47" i="6"/>
  <c r="CJ47" i="6"/>
  <c r="CH47" i="6"/>
  <c r="CG47" i="6"/>
  <c r="CF47" i="6"/>
  <c r="CE47" i="6"/>
  <c r="CC47" i="6"/>
  <c r="CB47" i="6"/>
  <c r="CA47" i="6"/>
  <c r="BZ47" i="6"/>
  <c r="BY47" i="6"/>
  <c r="BW47" i="6"/>
  <c r="BG47" i="6"/>
  <c r="BE47" i="6"/>
  <c r="AO47" i="6"/>
  <c r="AM47" i="6"/>
  <c r="W47" i="6"/>
  <c r="U47" i="6"/>
  <c r="E47" i="6"/>
  <c r="DZ46" i="6"/>
  <c r="DW46" i="6"/>
  <c r="DV46" i="6"/>
  <c r="DU46" i="6"/>
  <c r="DT46" i="6"/>
  <c r="DS46" i="6"/>
  <c r="DR46" i="6"/>
  <c r="DQ46" i="6"/>
  <c r="DP46" i="6"/>
  <c r="DO46" i="6"/>
  <c r="DN46" i="6"/>
  <c r="DM46" i="6"/>
  <c r="DL46" i="6"/>
  <c r="DH46" i="6"/>
  <c r="DE46" i="6"/>
  <c r="DD46" i="6"/>
  <c r="DC46" i="6"/>
  <c r="DB46" i="6"/>
  <c r="DA46" i="6"/>
  <c r="CZ46" i="6"/>
  <c r="CY46" i="6"/>
  <c r="CX46" i="6"/>
  <c r="CW46" i="6"/>
  <c r="CV46" i="6"/>
  <c r="CU46" i="6"/>
  <c r="CT46" i="6"/>
  <c r="CR46" i="6"/>
  <c r="CP46" i="6"/>
  <c r="CM46" i="6"/>
  <c r="CL46" i="6"/>
  <c r="CI46" i="6" s="1"/>
  <c r="CK46" i="6"/>
  <c r="CJ46" i="6"/>
  <c r="CH46" i="6"/>
  <c r="CG46" i="6"/>
  <c r="CF46" i="6"/>
  <c r="CE46" i="6"/>
  <c r="CD46" i="6" s="1"/>
  <c r="CC46" i="6"/>
  <c r="CB46" i="6"/>
  <c r="CA46" i="6"/>
  <c r="BZ46" i="6"/>
  <c r="BY46" i="6"/>
  <c r="BW46" i="6"/>
  <c r="BG46" i="6"/>
  <c r="BE46" i="6"/>
  <c r="AO46" i="6"/>
  <c r="AM46" i="6"/>
  <c r="W46" i="6"/>
  <c r="DJ46" i="6" s="1"/>
  <c r="U46" i="6"/>
  <c r="E46" i="6"/>
  <c r="DZ45" i="6"/>
  <c r="DW45" i="6"/>
  <c r="DV45" i="6"/>
  <c r="DU45" i="6"/>
  <c r="DT45" i="6"/>
  <c r="DS45" i="6"/>
  <c r="DR45" i="6"/>
  <c r="DQ45" i="6"/>
  <c r="DP45" i="6"/>
  <c r="DO45" i="6"/>
  <c r="DN45" i="6"/>
  <c r="DM45" i="6"/>
  <c r="DL45" i="6"/>
  <c r="DH45" i="6"/>
  <c r="DE45" i="6"/>
  <c r="DD45" i="6"/>
  <c r="DC45" i="6"/>
  <c r="DB45" i="6"/>
  <c r="DA45" i="6"/>
  <c r="CZ45" i="6"/>
  <c r="CY45" i="6"/>
  <c r="CX45" i="6"/>
  <c r="CW45" i="6"/>
  <c r="CV45" i="6"/>
  <c r="CU45" i="6"/>
  <c r="CT45" i="6"/>
  <c r="CP45" i="6"/>
  <c r="CM45" i="6"/>
  <c r="CL45" i="6"/>
  <c r="CK45" i="6"/>
  <c r="CI45" i="6" s="1"/>
  <c r="CJ45" i="6"/>
  <c r="CH45" i="6"/>
  <c r="CG45" i="6"/>
  <c r="CF45" i="6"/>
  <c r="CD45" i="6" s="1"/>
  <c r="CE45" i="6"/>
  <c r="CC45" i="6"/>
  <c r="CB45" i="6"/>
  <c r="CA45" i="6"/>
  <c r="BZ45" i="6"/>
  <c r="BW45" i="6"/>
  <c r="BG45" i="6"/>
  <c r="BE45" i="6"/>
  <c r="AO45" i="6"/>
  <c r="AM45" i="6"/>
  <c r="W45" i="6"/>
  <c r="U45" i="6"/>
  <c r="E45" i="6"/>
  <c r="DZ44" i="6"/>
  <c r="DW44" i="6"/>
  <c r="DV44" i="6"/>
  <c r="DU44" i="6"/>
  <c r="DT44" i="6"/>
  <c r="DS44" i="6"/>
  <c r="DR44" i="6"/>
  <c r="DQ44" i="6"/>
  <c r="DP44" i="6"/>
  <c r="DO44" i="6"/>
  <c r="DN44" i="6"/>
  <c r="DM44" i="6"/>
  <c r="DL44" i="6"/>
  <c r="DH44" i="6"/>
  <c r="DE44" i="6"/>
  <c r="DD44" i="6"/>
  <c r="DC44" i="6"/>
  <c r="DB44" i="6"/>
  <c r="DA44" i="6"/>
  <c r="CZ44" i="6"/>
  <c r="CY44" i="6"/>
  <c r="CX44" i="6"/>
  <c r="CW44" i="6"/>
  <c r="CV44" i="6"/>
  <c r="CU44" i="6"/>
  <c r="CT44" i="6"/>
  <c r="CP44" i="6"/>
  <c r="CM44" i="6"/>
  <c r="CL44" i="6"/>
  <c r="CK44" i="6"/>
  <c r="CJ44" i="6"/>
  <c r="CI44" i="6"/>
  <c r="CH44" i="6"/>
  <c r="CG44" i="6"/>
  <c r="CF44" i="6"/>
  <c r="CE44" i="6"/>
  <c r="CD44" i="6"/>
  <c r="CC44" i="6"/>
  <c r="CB44" i="6"/>
  <c r="CA44" i="6"/>
  <c r="BY44" i="6" s="1"/>
  <c r="BZ44" i="6"/>
  <c r="BW44" i="6"/>
  <c r="BG44" i="6"/>
  <c r="BE44" i="6"/>
  <c r="AO44" i="6"/>
  <c r="AM44" i="6"/>
  <c r="W44" i="6"/>
  <c r="DJ44" i="6" s="1"/>
  <c r="U44" i="6"/>
  <c r="E44" i="6"/>
  <c r="DW43" i="6"/>
  <c r="DV43" i="6"/>
  <c r="DU43" i="6"/>
  <c r="DT43" i="6"/>
  <c r="DS43" i="6"/>
  <c r="DR43" i="6"/>
  <c r="DQ43" i="6"/>
  <c r="DP43" i="6"/>
  <c r="DO43" i="6"/>
  <c r="DN43" i="6"/>
  <c r="DM43" i="6"/>
  <c r="DL43" i="6"/>
  <c r="DH43" i="6"/>
  <c r="DE43" i="6"/>
  <c r="DD43" i="6"/>
  <c r="DC43" i="6"/>
  <c r="DB43" i="6"/>
  <c r="DA43" i="6"/>
  <c r="CZ43" i="6"/>
  <c r="CY43" i="6"/>
  <c r="CX43" i="6"/>
  <c r="CW43" i="6"/>
  <c r="CV43" i="6"/>
  <c r="CU43" i="6"/>
  <c r="CT43" i="6"/>
  <c r="CR43" i="6"/>
  <c r="CP43" i="6"/>
  <c r="DZ43" i="6" s="1"/>
  <c r="CM43" i="6"/>
  <c r="CL43" i="6"/>
  <c r="CI43" i="6" s="1"/>
  <c r="CK43" i="6"/>
  <c r="CJ43" i="6"/>
  <c r="CH43" i="6"/>
  <c r="CG43" i="6"/>
  <c r="CF43" i="6"/>
  <c r="CE43" i="6"/>
  <c r="CD43" i="6" s="1"/>
  <c r="CC43" i="6"/>
  <c r="CB43" i="6"/>
  <c r="CA43" i="6"/>
  <c r="BZ43" i="6"/>
  <c r="BW43" i="6"/>
  <c r="BG43" i="6"/>
  <c r="BE43" i="6"/>
  <c r="AO43" i="6"/>
  <c r="AM43" i="6"/>
  <c r="W43" i="6"/>
  <c r="U43" i="6"/>
  <c r="E43" i="6"/>
  <c r="DJ43" i="6" s="1"/>
  <c r="DW42" i="6"/>
  <c r="DV42" i="6"/>
  <c r="DU42" i="6"/>
  <c r="DT42" i="6"/>
  <c r="DS42" i="6"/>
  <c r="DR42" i="6"/>
  <c r="DQ42" i="6"/>
  <c r="DP42" i="6"/>
  <c r="DO42" i="6"/>
  <c r="DN42" i="6"/>
  <c r="DM42" i="6"/>
  <c r="DL42" i="6"/>
  <c r="DJ42" i="6"/>
  <c r="DH42" i="6"/>
  <c r="DE42" i="6"/>
  <c r="DD42" i="6"/>
  <c r="DC42" i="6"/>
  <c r="DB42" i="6"/>
  <c r="DA42" i="6"/>
  <c r="CZ42" i="6"/>
  <c r="CY42" i="6"/>
  <c r="CX42" i="6"/>
  <c r="CW42" i="6"/>
  <c r="CV42" i="6"/>
  <c r="CU42" i="6"/>
  <c r="CT42" i="6"/>
  <c r="CR42" i="6"/>
  <c r="CP42" i="6"/>
  <c r="DZ42" i="6" s="1"/>
  <c r="CM42" i="6"/>
  <c r="CL42" i="6"/>
  <c r="CK42" i="6"/>
  <c r="CJ42" i="6"/>
  <c r="CI42" i="6"/>
  <c r="CH42" i="6"/>
  <c r="CG42" i="6"/>
  <c r="CD42" i="6" s="1"/>
  <c r="CF42" i="6"/>
  <c r="CE42" i="6"/>
  <c r="CC42" i="6"/>
  <c r="CB42" i="6"/>
  <c r="CA42" i="6"/>
  <c r="BY42" i="6" s="1"/>
  <c r="BZ42" i="6"/>
  <c r="BW42" i="6"/>
  <c r="BG42" i="6"/>
  <c r="BE42" i="6"/>
  <c r="AO42" i="6"/>
  <c r="AM42" i="6"/>
  <c r="W42" i="6"/>
  <c r="U42" i="6"/>
  <c r="E42" i="6"/>
  <c r="DZ41" i="6"/>
  <c r="DW41" i="6"/>
  <c r="DV41" i="6"/>
  <c r="DU41" i="6"/>
  <c r="DT41" i="6"/>
  <c r="DS41" i="6"/>
  <c r="DR41" i="6"/>
  <c r="DQ41" i="6"/>
  <c r="DP41" i="6"/>
  <c r="DO41" i="6"/>
  <c r="DN41" i="6"/>
  <c r="DM41" i="6"/>
  <c r="DL41" i="6"/>
  <c r="DH41" i="6"/>
  <c r="DE41" i="6"/>
  <c r="DD41" i="6"/>
  <c r="DC41" i="6"/>
  <c r="DB41" i="6"/>
  <c r="DA41" i="6"/>
  <c r="CZ41" i="6"/>
  <c r="CY41" i="6"/>
  <c r="CX41" i="6"/>
  <c r="CW41" i="6"/>
  <c r="CV41" i="6"/>
  <c r="CU41" i="6"/>
  <c r="CT41" i="6"/>
  <c r="CP41" i="6"/>
  <c r="CM41" i="6"/>
  <c r="CL41" i="6"/>
  <c r="CK41" i="6"/>
  <c r="CJ41" i="6"/>
  <c r="CH41" i="6"/>
  <c r="CG41" i="6"/>
  <c r="CF41" i="6"/>
  <c r="CE41" i="6"/>
  <c r="CC41" i="6"/>
  <c r="CB41" i="6"/>
  <c r="CA41" i="6"/>
  <c r="BZ41" i="6"/>
  <c r="BW41" i="6"/>
  <c r="BG41" i="6"/>
  <c r="BE41" i="6"/>
  <c r="AO41" i="6"/>
  <c r="AM41" i="6"/>
  <c r="W41" i="6"/>
  <c r="U41" i="6"/>
  <c r="E41" i="6"/>
  <c r="DW40" i="6"/>
  <c r="DV40" i="6"/>
  <c r="DU40" i="6"/>
  <c r="DT40" i="6"/>
  <c r="DS40" i="6"/>
  <c r="DR40" i="6"/>
  <c r="DQ40" i="6"/>
  <c r="DP40" i="6"/>
  <c r="DO40" i="6"/>
  <c r="DN40" i="6"/>
  <c r="DM40" i="6"/>
  <c r="DL40" i="6"/>
  <c r="DJ40" i="6"/>
  <c r="DH40" i="6"/>
  <c r="DE40" i="6"/>
  <c r="DD40" i="6"/>
  <c r="DC40" i="6"/>
  <c r="DB40" i="6"/>
  <c r="DA40" i="6"/>
  <c r="CZ40" i="6"/>
  <c r="CY40" i="6"/>
  <c r="CX40" i="6"/>
  <c r="CW40" i="6"/>
  <c r="CV40" i="6"/>
  <c r="CU40" i="6"/>
  <c r="CT40" i="6"/>
  <c r="CR40" i="6"/>
  <c r="CP40" i="6"/>
  <c r="DZ40" i="6" s="1"/>
  <c r="CM40" i="6"/>
  <c r="CL40" i="6"/>
  <c r="CK40" i="6"/>
  <c r="CJ40" i="6"/>
  <c r="CI40" i="6"/>
  <c r="CH40" i="6"/>
  <c r="CG40" i="6"/>
  <c r="CF40" i="6"/>
  <c r="CE40" i="6"/>
  <c r="CC40" i="6"/>
  <c r="CB40" i="6"/>
  <c r="CA40" i="6"/>
  <c r="BZ40" i="6"/>
  <c r="BY40" i="6" s="1"/>
  <c r="BW40" i="6"/>
  <c r="BG40" i="6"/>
  <c r="BE40" i="6"/>
  <c r="AO40" i="6"/>
  <c r="AM40" i="6"/>
  <c r="W40" i="6"/>
  <c r="U40" i="6"/>
  <c r="E40" i="6"/>
  <c r="DW39" i="6"/>
  <c r="DV39" i="6"/>
  <c r="DU39" i="6"/>
  <c r="DT39" i="6"/>
  <c r="DS39" i="6"/>
  <c r="DR39" i="6"/>
  <c r="DQ39" i="6"/>
  <c r="DP39" i="6"/>
  <c r="DO39" i="6"/>
  <c r="DN39" i="6"/>
  <c r="DM39" i="6"/>
  <c r="DL39" i="6"/>
  <c r="DH39" i="6"/>
  <c r="DE39" i="6"/>
  <c r="DD39" i="6"/>
  <c r="DC39" i="6"/>
  <c r="DB39" i="6"/>
  <c r="DA39" i="6"/>
  <c r="CZ39" i="6"/>
  <c r="CY39" i="6"/>
  <c r="CX39" i="6"/>
  <c r="CW39" i="6"/>
  <c r="CV39" i="6"/>
  <c r="CU39" i="6"/>
  <c r="CT39" i="6"/>
  <c r="CP39" i="6"/>
  <c r="DZ39" i="6" s="1"/>
  <c r="CM39" i="6"/>
  <c r="CL39" i="6"/>
  <c r="CK39" i="6"/>
  <c r="CJ39" i="6"/>
  <c r="CH39" i="6"/>
  <c r="CG39" i="6"/>
  <c r="CF39" i="6"/>
  <c r="CE39" i="6"/>
  <c r="CC39" i="6"/>
  <c r="CB39" i="6"/>
  <c r="CA39" i="6"/>
  <c r="BZ39" i="6"/>
  <c r="BY39" i="6" s="1"/>
  <c r="BW39" i="6"/>
  <c r="BG39" i="6"/>
  <c r="BE39" i="6"/>
  <c r="AO39" i="6"/>
  <c r="AM39" i="6"/>
  <c r="W39" i="6"/>
  <c r="U39" i="6"/>
  <c r="E39" i="6"/>
  <c r="DW38" i="6"/>
  <c r="DV38" i="6"/>
  <c r="DU38" i="6"/>
  <c r="DT38" i="6"/>
  <c r="DS38" i="6"/>
  <c r="DR38" i="6"/>
  <c r="DQ38" i="6"/>
  <c r="DP38" i="6"/>
  <c r="DO38" i="6"/>
  <c r="DN38" i="6"/>
  <c r="DM38" i="6"/>
  <c r="DL38" i="6"/>
  <c r="DJ38" i="6"/>
  <c r="DH38" i="6"/>
  <c r="DE38" i="6"/>
  <c r="DD38" i="6"/>
  <c r="DC38" i="6"/>
  <c r="DB38" i="6"/>
  <c r="DA38" i="6"/>
  <c r="CZ38" i="6"/>
  <c r="CY38" i="6"/>
  <c r="CX38" i="6"/>
  <c r="CW38" i="6"/>
  <c r="CV38" i="6"/>
  <c r="CU38" i="6"/>
  <c r="CT38" i="6"/>
  <c r="CR38" i="6"/>
  <c r="CP38" i="6"/>
  <c r="DZ38" i="6" s="1"/>
  <c r="CM38" i="6"/>
  <c r="CL38" i="6"/>
  <c r="CI38" i="6" s="1"/>
  <c r="CK38" i="6"/>
  <c r="CJ38" i="6"/>
  <c r="CH38" i="6"/>
  <c r="CG38" i="6"/>
  <c r="CF38" i="6"/>
  <c r="CE38" i="6"/>
  <c r="CD38" i="6"/>
  <c r="CC38" i="6"/>
  <c r="CB38" i="6"/>
  <c r="CA38" i="6"/>
  <c r="BZ38" i="6"/>
  <c r="BY38" i="6"/>
  <c r="BW38" i="6"/>
  <c r="BG38" i="6"/>
  <c r="BE38" i="6"/>
  <c r="AO38" i="6"/>
  <c r="AM38" i="6"/>
  <c r="W38" i="6"/>
  <c r="U38" i="6"/>
  <c r="E38" i="6"/>
  <c r="DZ37" i="6"/>
  <c r="DW37" i="6"/>
  <c r="DV37" i="6"/>
  <c r="DU37" i="6"/>
  <c r="DT37" i="6"/>
  <c r="DS37" i="6"/>
  <c r="DR37" i="6"/>
  <c r="DQ37" i="6"/>
  <c r="DP37" i="6"/>
  <c r="DO37" i="6"/>
  <c r="DN37" i="6"/>
  <c r="DM37" i="6"/>
  <c r="DL37" i="6"/>
  <c r="DH37" i="6"/>
  <c r="DE37" i="6"/>
  <c r="DD37" i="6"/>
  <c r="DC37" i="6"/>
  <c r="DB37" i="6"/>
  <c r="DA37" i="6"/>
  <c r="CZ37" i="6"/>
  <c r="CY37" i="6"/>
  <c r="CX37" i="6"/>
  <c r="CW37" i="6"/>
  <c r="CV37" i="6"/>
  <c r="CU37" i="6"/>
  <c r="CT37" i="6"/>
  <c r="CP37" i="6"/>
  <c r="CM37" i="6"/>
  <c r="CL37" i="6"/>
  <c r="CK37" i="6"/>
  <c r="CJ37" i="6"/>
  <c r="CH37" i="6"/>
  <c r="CG37" i="6"/>
  <c r="CF37" i="6"/>
  <c r="CE37" i="6"/>
  <c r="CD37" i="6" s="1"/>
  <c r="CC37" i="6"/>
  <c r="CB37" i="6"/>
  <c r="CA37" i="6"/>
  <c r="BZ37" i="6"/>
  <c r="BY37" i="6" s="1"/>
  <c r="BW37" i="6"/>
  <c r="BG37" i="6"/>
  <c r="BE37" i="6"/>
  <c r="AO37" i="6"/>
  <c r="AM37" i="6"/>
  <c r="W37" i="6"/>
  <c r="U37" i="6"/>
  <c r="E37" i="6"/>
  <c r="DW36" i="6"/>
  <c r="DV36" i="6"/>
  <c r="DU36" i="6"/>
  <c r="DT36" i="6"/>
  <c r="DS36" i="6"/>
  <c r="DR36" i="6"/>
  <c r="DQ36" i="6"/>
  <c r="DP36" i="6"/>
  <c r="DO36" i="6"/>
  <c r="DN36" i="6"/>
  <c r="DM36" i="6"/>
  <c r="DL36" i="6"/>
  <c r="DH36" i="6"/>
  <c r="DE36" i="6"/>
  <c r="DD36" i="6"/>
  <c r="DC36" i="6"/>
  <c r="DB36" i="6"/>
  <c r="DA36" i="6"/>
  <c r="CZ36" i="6"/>
  <c r="CY36" i="6"/>
  <c r="CX36" i="6"/>
  <c r="CW36" i="6"/>
  <c r="CV36" i="6"/>
  <c r="CU36" i="6"/>
  <c r="CT36" i="6"/>
  <c r="CP36" i="6"/>
  <c r="DZ36" i="6" s="1"/>
  <c r="CM36" i="6"/>
  <c r="CL36" i="6"/>
  <c r="CK36" i="6"/>
  <c r="CJ36" i="6"/>
  <c r="CI36" i="6"/>
  <c r="CH36" i="6"/>
  <c r="CG36" i="6"/>
  <c r="CF36" i="6"/>
  <c r="CE36" i="6"/>
  <c r="CD36" i="6" s="1"/>
  <c r="CC36" i="6"/>
  <c r="CB36" i="6"/>
  <c r="CA36" i="6"/>
  <c r="BZ36" i="6"/>
  <c r="BW36" i="6"/>
  <c r="BG36" i="6"/>
  <c r="BE36" i="6"/>
  <c r="AO36" i="6"/>
  <c r="AM36" i="6"/>
  <c r="W36" i="6"/>
  <c r="U36" i="6"/>
  <c r="E36" i="6"/>
  <c r="DZ35" i="6"/>
  <c r="DW35" i="6"/>
  <c r="DV35" i="6"/>
  <c r="DU35" i="6"/>
  <c r="DT35" i="6"/>
  <c r="DS35" i="6"/>
  <c r="DR35" i="6"/>
  <c r="DQ35" i="6"/>
  <c r="DP35" i="6"/>
  <c r="DO35" i="6"/>
  <c r="DN35" i="6"/>
  <c r="DM35" i="6"/>
  <c r="DL35" i="6"/>
  <c r="DH35" i="6"/>
  <c r="DE35" i="6"/>
  <c r="DD35" i="6"/>
  <c r="DC35" i="6"/>
  <c r="DB35" i="6"/>
  <c r="DA35" i="6"/>
  <c r="CZ35" i="6"/>
  <c r="CY35" i="6"/>
  <c r="CX35" i="6"/>
  <c r="CW35" i="6"/>
  <c r="CV35" i="6"/>
  <c r="CU35" i="6"/>
  <c r="CT35" i="6"/>
  <c r="CR35" i="6"/>
  <c r="CP35" i="6"/>
  <c r="CM35" i="6"/>
  <c r="CL35" i="6"/>
  <c r="CK35" i="6"/>
  <c r="CJ35" i="6"/>
  <c r="CH35" i="6"/>
  <c r="CG35" i="6"/>
  <c r="CF35" i="6"/>
  <c r="CE35" i="6"/>
  <c r="CC35" i="6"/>
  <c r="CB35" i="6"/>
  <c r="CA35" i="6"/>
  <c r="BZ35" i="6"/>
  <c r="BW35" i="6"/>
  <c r="BG35" i="6"/>
  <c r="BE35" i="6"/>
  <c r="AO35" i="6"/>
  <c r="AM35" i="6"/>
  <c r="W35" i="6"/>
  <c r="U35" i="6"/>
  <c r="E35" i="6"/>
  <c r="DJ35" i="6" s="1"/>
  <c r="DW34" i="6"/>
  <c r="DV34" i="6"/>
  <c r="DU34" i="6"/>
  <c r="DT34" i="6"/>
  <c r="DS34" i="6"/>
  <c r="DR34" i="6"/>
  <c r="DQ34" i="6"/>
  <c r="DP34" i="6"/>
  <c r="DO34" i="6"/>
  <c r="DN34" i="6"/>
  <c r="DM34" i="6"/>
  <c r="DL34" i="6"/>
  <c r="DH34" i="6"/>
  <c r="DE34" i="6"/>
  <c r="DD34" i="6"/>
  <c r="DC34" i="6"/>
  <c r="DB34" i="6"/>
  <c r="DA34" i="6"/>
  <c r="CZ34" i="6"/>
  <c r="CY34" i="6"/>
  <c r="CX34" i="6"/>
  <c r="CW34" i="6"/>
  <c r="CV34" i="6"/>
  <c r="CU34" i="6"/>
  <c r="CT34" i="6"/>
  <c r="CP34" i="6"/>
  <c r="DZ34" i="6" s="1"/>
  <c r="CM34" i="6"/>
  <c r="CL34" i="6"/>
  <c r="CK34" i="6"/>
  <c r="CJ34" i="6"/>
  <c r="CI34" i="6" s="1"/>
  <c r="CH34" i="6"/>
  <c r="CG34" i="6"/>
  <c r="CF34" i="6"/>
  <c r="CE34" i="6"/>
  <c r="CC34" i="6"/>
  <c r="CB34" i="6"/>
  <c r="CA34" i="6"/>
  <c r="BY34" i="6" s="1"/>
  <c r="BZ34" i="6"/>
  <c r="BW34" i="6"/>
  <c r="BG34" i="6"/>
  <c r="BE34" i="6"/>
  <c r="AO34" i="6"/>
  <c r="AM34" i="6"/>
  <c r="W34" i="6"/>
  <c r="U34" i="6"/>
  <c r="E34" i="6"/>
  <c r="DZ33" i="6"/>
  <c r="DW33" i="6"/>
  <c r="DV33" i="6"/>
  <c r="DU33" i="6"/>
  <c r="DT33" i="6"/>
  <c r="DS33" i="6"/>
  <c r="DR33" i="6"/>
  <c r="DQ33" i="6"/>
  <c r="DP33" i="6"/>
  <c r="DO33" i="6"/>
  <c r="DN33" i="6"/>
  <c r="DM33" i="6"/>
  <c r="DL33" i="6"/>
  <c r="DH33" i="6"/>
  <c r="DE33" i="6"/>
  <c r="DD33" i="6"/>
  <c r="DC33" i="6"/>
  <c r="DB33" i="6"/>
  <c r="DA33" i="6"/>
  <c r="CZ33" i="6"/>
  <c r="CY33" i="6"/>
  <c r="CX33" i="6"/>
  <c r="CW33" i="6"/>
  <c r="CV33" i="6"/>
  <c r="CU33" i="6"/>
  <c r="CT33" i="6"/>
  <c r="CP33" i="6"/>
  <c r="CM33" i="6"/>
  <c r="CL33" i="6"/>
  <c r="CK33" i="6"/>
  <c r="CJ33" i="6"/>
  <c r="CH33" i="6"/>
  <c r="CG33" i="6"/>
  <c r="CF33" i="6"/>
  <c r="CE33" i="6"/>
  <c r="CC33" i="6"/>
  <c r="CB33" i="6"/>
  <c r="CA33" i="6"/>
  <c r="BZ33" i="6"/>
  <c r="BY33" i="6" s="1"/>
  <c r="BW33" i="6"/>
  <c r="BG33" i="6"/>
  <c r="BE33" i="6"/>
  <c r="AO33" i="6"/>
  <c r="AM33" i="6"/>
  <c r="W33" i="6"/>
  <c r="U33" i="6"/>
  <c r="E33" i="6"/>
  <c r="DZ32" i="6"/>
  <c r="DW32" i="6"/>
  <c r="DV32" i="6"/>
  <c r="DU32" i="6"/>
  <c r="DT32" i="6"/>
  <c r="DS32" i="6"/>
  <c r="DR32" i="6"/>
  <c r="DQ32" i="6"/>
  <c r="DP32" i="6"/>
  <c r="DO32" i="6"/>
  <c r="DN32" i="6"/>
  <c r="DM32" i="6"/>
  <c r="DL32" i="6"/>
  <c r="DH32" i="6"/>
  <c r="DE32" i="6"/>
  <c r="DD32" i="6"/>
  <c r="DC32" i="6"/>
  <c r="DB32" i="6"/>
  <c r="DA32" i="6"/>
  <c r="CZ32" i="6"/>
  <c r="CY32" i="6"/>
  <c r="CX32" i="6"/>
  <c r="CW32" i="6"/>
  <c r="CV32" i="6"/>
  <c r="CU32" i="6"/>
  <c r="CT32" i="6"/>
  <c r="CP32" i="6"/>
  <c r="CM32" i="6"/>
  <c r="CL32" i="6"/>
  <c r="CK32" i="6"/>
  <c r="CJ32" i="6"/>
  <c r="CI32" i="6"/>
  <c r="CH32" i="6"/>
  <c r="CG32" i="6"/>
  <c r="CF32" i="6"/>
  <c r="CE32" i="6"/>
  <c r="CD32" i="6"/>
  <c r="CC32" i="6"/>
  <c r="CB32" i="6"/>
  <c r="CA32" i="6"/>
  <c r="BZ32" i="6"/>
  <c r="BW32" i="6"/>
  <c r="BG32" i="6"/>
  <c r="BE32" i="6"/>
  <c r="AO32" i="6"/>
  <c r="AM32" i="6"/>
  <c r="W32" i="6"/>
  <c r="U32" i="6"/>
  <c r="E32" i="6"/>
  <c r="DW31" i="6"/>
  <c r="DV31" i="6"/>
  <c r="DU31" i="6"/>
  <c r="DT31" i="6"/>
  <c r="DS31" i="6"/>
  <c r="DR31" i="6"/>
  <c r="DQ31" i="6"/>
  <c r="DP31" i="6"/>
  <c r="DO31" i="6"/>
  <c r="DN31" i="6"/>
  <c r="DM31" i="6"/>
  <c r="DL31" i="6"/>
  <c r="DJ31" i="6"/>
  <c r="DH31" i="6"/>
  <c r="DE31" i="6"/>
  <c r="DD31" i="6"/>
  <c r="DC31" i="6"/>
  <c r="DB31" i="6"/>
  <c r="DA31" i="6"/>
  <c r="CZ31" i="6"/>
  <c r="CY31" i="6"/>
  <c r="CX31" i="6"/>
  <c r="CW31" i="6"/>
  <c r="CV31" i="6"/>
  <c r="CU31" i="6"/>
  <c r="CT31" i="6"/>
  <c r="CR31" i="6"/>
  <c r="CP31" i="6"/>
  <c r="DZ31" i="6" s="1"/>
  <c r="CM31" i="6"/>
  <c r="CL31" i="6"/>
  <c r="CK31" i="6"/>
  <c r="CI31" i="6" s="1"/>
  <c r="CJ31" i="6"/>
  <c r="CH31" i="6"/>
  <c r="CG31" i="6"/>
  <c r="CF31" i="6"/>
  <c r="CE31" i="6"/>
  <c r="CD31" i="6" s="1"/>
  <c r="CC31" i="6"/>
  <c r="CB31" i="6"/>
  <c r="CA31" i="6"/>
  <c r="BZ31" i="6"/>
  <c r="BY31" i="6" s="1"/>
  <c r="BW31" i="6"/>
  <c r="BG31" i="6"/>
  <c r="BE31" i="6"/>
  <c r="AO31" i="6"/>
  <c r="AM31" i="6"/>
  <c r="W31" i="6"/>
  <c r="U31" i="6"/>
  <c r="E31" i="6"/>
  <c r="DZ30" i="6"/>
  <c r="DW30" i="6"/>
  <c r="DV30" i="6"/>
  <c r="DU30" i="6"/>
  <c r="DT30" i="6"/>
  <c r="DS30" i="6"/>
  <c r="DR30" i="6"/>
  <c r="DQ30" i="6"/>
  <c r="DP30" i="6"/>
  <c r="DO30" i="6"/>
  <c r="DN30" i="6"/>
  <c r="DM30" i="6"/>
  <c r="DL30" i="6"/>
  <c r="DH30" i="6"/>
  <c r="DE30" i="6"/>
  <c r="DD30" i="6"/>
  <c r="DC30" i="6"/>
  <c r="DB30" i="6"/>
  <c r="DA30" i="6"/>
  <c r="CZ30" i="6"/>
  <c r="CY30" i="6"/>
  <c r="CX30" i="6"/>
  <c r="CW30" i="6"/>
  <c r="CV30" i="6"/>
  <c r="CU30" i="6"/>
  <c r="CT30" i="6"/>
  <c r="CP30" i="6"/>
  <c r="CM30" i="6"/>
  <c r="CL30" i="6"/>
  <c r="CK30" i="6"/>
  <c r="CJ30" i="6"/>
  <c r="CI30" i="6"/>
  <c r="CH30" i="6"/>
  <c r="CG30" i="6"/>
  <c r="CF30" i="6"/>
  <c r="CD30" i="6" s="1"/>
  <c r="CE30" i="6"/>
  <c r="CC30" i="6"/>
  <c r="CB30" i="6"/>
  <c r="CA30" i="6"/>
  <c r="BZ30" i="6"/>
  <c r="BY30" i="6"/>
  <c r="BW30" i="6"/>
  <c r="BG30" i="6"/>
  <c r="BE30" i="6"/>
  <c r="AO30" i="6"/>
  <c r="AM30" i="6"/>
  <c r="W30" i="6"/>
  <c r="U30" i="6"/>
  <c r="E30" i="6"/>
  <c r="DZ29" i="6"/>
  <c r="DW29" i="6"/>
  <c r="DV29" i="6"/>
  <c r="DU29" i="6"/>
  <c r="DT29" i="6"/>
  <c r="DS29" i="6"/>
  <c r="DR29" i="6"/>
  <c r="DQ29" i="6"/>
  <c r="DP29" i="6"/>
  <c r="DO29" i="6"/>
  <c r="DN29" i="6"/>
  <c r="DM29" i="6"/>
  <c r="DL29" i="6"/>
  <c r="DH29" i="6"/>
  <c r="DE29" i="6"/>
  <c r="DD29" i="6"/>
  <c r="DC29" i="6"/>
  <c r="DB29" i="6"/>
  <c r="DA29" i="6"/>
  <c r="CZ29" i="6"/>
  <c r="CY29" i="6"/>
  <c r="CX29" i="6"/>
  <c r="CW29" i="6"/>
  <c r="CV29" i="6"/>
  <c r="CU29" i="6"/>
  <c r="CT29" i="6"/>
  <c r="CP29" i="6"/>
  <c r="CM29" i="6"/>
  <c r="CL29" i="6"/>
  <c r="CK29" i="6"/>
  <c r="CJ29" i="6"/>
  <c r="CI29" i="6" s="1"/>
  <c r="CH29" i="6"/>
  <c r="CG29" i="6"/>
  <c r="CF29" i="6"/>
  <c r="CE29" i="6"/>
  <c r="CD29" i="6" s="1"/>
  <c r="CC29" i="6"/>
  <c r="CB29" i="6"/>
  <c r="CA29" i="6"/>
  <c r="BZ29" i="6"/>
  <c r="BW29" i="6"/>
  <c r="BG29" i="6"/>
  <c r="BE29" i="6"/>
  <c r="AO29" i="6"/>
  <c r="AM29" i="6"/>
  <c r="W29" i="6"/>
  <c r="U29" i="6"/>
  <c r="E29" i="6"/>
  <c r="DW28" i="6"/>
  <c r="DR28" i="6"/>
  <c r="DP28" i="6"/>
  <c r="DO28" i="6"/>
  <c r="DH28" i="6"/>
  <c r="DD28" i="6"/>
  <c r="DC28" i="6"/>
  <c r="DB28" i="6"/>
  <c r="CY28" i="6"/>
  <c r="CW28" i="6"/>
  <c r="CV28" i="6"/>
  <c r="CU28" i="6"/>
  <c r="CP28" i="6"/>
  <c r="CF28" i="6"/>
  <c r="CC28" i="6"/>
  <c r="CB28" i="6"/>
  <c r="CA28" i="6"/>
  <c r="BZ28" i="6"/>
  <c r="BW28" i="6"/>
  <c r="BT28" i="6"/>
  <c r="BS28" i="6"/>
  <c r="BS18" i="6" s="1"/>
  <c r="BR28" i="6"/>
  <c r="BQ28" i="6"/>
  <c r="BP28" i="6"/>
  <c r="BO28" i="6"/>
  <c r="BN28" i="6"/>
  <c r="BM28" i="6"/>
  <c r="BL28" i="6"/>
  <c r="BK28" i="6"/>
  <c r="BJ28" i="6"/>
  <c r="BI28" i="6"/>
  <c r="BG28" i="6" s="1"/>
  <c r="BE28" i="6"/>
  <c r="BB28" i="6"/>
  <c r="BA28" i="6"/>
  <c r="BA18" i="6" s="1"/>
  <c r="AZ28" i="6"/>
  <c r="CM28" i="6" s="1"/>
  <c r="AY28" i="6"/>
  <c r="AX28" i="6"/>
  <c r="AW28" i="6"/>
  <c r="CL28" i="6" s="1"/>
  <c r="AV28" i="6"/>
  <c r="AU28" i="6"/>
  <c r="AT28" i="6"/>
  <c r="CK28" i="6" s="1"/>
  <c r="AS28" i="6"/>
  <c r="AR28" i="6"/>
  <c r="AQ28" i="6"/>
  <c r="CJ28" i="6" s="1"/>
  <c r="CI28" i="6" s="1"/>
  <c r="AO28" i="6"/>
  <c r="AM28" i="6"/>
  <c r="AJ28" i="6"/>
  <c r="AI28" i="6"/>
  <c r="AI18" i="6" s="1"/>
  <c r="AI118" i="6" s="1"/>
  <c r="AH28" i="6"/>
  <c r="CH28" i="6" s="1"/>
  <c r="AG28" i="6"/>
  <c r="AF28" i="6"/>
  <c r="AE28" i="6"/>
  <c r="AD28" i="6"/>
  <c r="AC28" i="6"/>
  <c r="AB28" i="6"/>
  <c r="AA28" i="6"/>
  <c r="DN28" i="6" s="1"/>
  <c r="Z28" i="6"/>
  <c r="Y28" i="6"/>
  <c r="W28" i="6"/>
  <c r="U28" i="6"/>
  <c r="R28" i="6"/>
  <c r="DE28" i="6" s="1"/>
  <c r="Q28" i="6"/>
  <c r="P28" i="6"/>
  <c r="DU28" i="6" s="1"/>
  <c r="O28" i="6"/>
  <c r="N28" i="6"/>
  <c r="M28" i="6"/>
  <c r="CZ28" i="6" s="1"/>
  <c r="L28" i="6"/>
  <c r="K28" i="6"/>
  <c r="CX28" i="6" s="1"/>
  <c r="J28" i="6"/>
  <c r="I28" i="6"/>
  <c r="H28" i="6"/>
  <c r="DM28" i="6" s="1"/>
  <c r="G28" i="6"/>
  <c r="E28" i="6"/>
  <c r="DW27" i="6"/>
  <c r="DV27" i="6"/>
  <c r="DU27" i="6"/>
  <c r="DT27" i="6"/>
  <c r="DS27" i="6"/>
  <c r="DR27" i="6"/>
  <c r="DQ27" i="6"/>
  <c r="DP27" i="6"/>
  <c r="DO27" i="6"/>
  <c r="DN27" i="6"/>
  <c r="DM27" i="6"/>
  <c r="DL27" i="6"/>
  <c r="DH27" i="6"/>
  <c r="DE27" i="6"/>
  <c r="DD27" i="6"/>
  <c r="DC27" i="6"/>
  <c r="DB27" i="6"/>
  <c r="DA27" i="6"/>
  <c r="CZ27" i="6"/>
  <c r="CY27" i="6"/>
  <c r="CX27" i="6"/>
  <c r="CW27" i="6"/>
  <c r="CV27" i="6"/>
  <c r="CU27" i="6"/>
  <c r="CT27" i="6"/>
  <c r="CP27" i="6"/>
  <c r="CM27" i="6"/>
  <c r="CL27" i="6"/>
  <c r="CK27" i="6"/>
  <c r="CJ27" i="6"/>
  <c r="CI27" i="6" s="1"/>
  <c r="CH27" i="6"/>
  <c r="CG27" i="6"/>
  <c r="CF27" i="6"/>
  <c r="CE27" i="6"/>
  <c r="CC27" i="6"/>
  <c r="CB27" i="6"/>
  <c r="CA27" i="6"/>
  <c r="BZ27" i="6"/>
  <c r="BW27" i="6"/>
  <c r="BG27" i="6"/>
  <c r="BE27" i="6"/>
  <c r="AO27" i="6"/>
  <c r="AM27" i="6"/>
  <c r="W27" i="6"/>
  <c r="U27" i="6"/>
  <c r="E27" i="6"/>
  <c r="DW26" i="6"/>
  <c r="DV26" i="6"/>
  <c r="DU26" i="6"/>
  <c r="DT26" i="6"/>
  <c r="DS26" i="6"/>
  <c r="DR26" i="6"/>
  <c r="DQ26" i="6"/>
  <c r="DP26" i="6"/>
  <c r="DO26" i="6"/>
  <c r="DN26" i="6"/>
  <c r="DM26" i="6"/>
  <c r="DL26" i="6"/>
  <c r="DJ26" i="6"/>
  <c r="DH26" i="6"/>
  <c r="DE26" i="6"/>
  <c r="DD26" i="6"/>
  <c r="DC26" i="6"/>
  <c r="DB26" i="6"/>
  <c r="DA26" i="6"/>
  <c r="CZ26" i="6"/>
  <c r="CY26" i="6"/>
  <c r="CX26" i="6"/>
  <c r="CW26" i="6"/>
  <c r="CV26" i="6"/>
  <c r="CU26" i="6"/>
  <c r="CT26" i="6"/>
  <c r="CR26" i="6"/>
  <c r="CP26" i="6"/>
  <c r="CM26" i="6"/>
  <c r="CL26" i="6"/>
  <c r="CK26" i="6"/>
  <c r="CJ26" i="6"/>
  <c r="CH26" i="6"/>
  <c r="CG26" i="6"/>
  <c r="CF26" i="6"/>
  <c r="CE26" i="6"/>
  <c r="CD26" i="6" s="1"/>
  <c r="CC26" i="6"/>
  <c r="CB26" i="6"/>
  <c r="CA26" i="6"/>
  <c r="BZ26" i="6"/>
  <c r="BY26" i="6" s="1"/>
  <c r="BW26" i="6"/>
  <c r="BG26" i="6"/>
  <c r="BE26" i="6"/>
  <c r="AO26" i="6"/>
  <c r="AM26" i="6"/>
  <c r="W26" i="6"/>
  <c r="U26" i="6"/>
  <c r="E26" i="6"/>
  <c r="DW25" i="6"/>
  <c r="DV25" i="6"/>
  <c r="DU25" i="6"/>
  <c r="DT25" i="6"/>
  <c r="DS25" i="6"/>
  <c r="DR25" i="6"/>
  <c r="DQ25" i="6"/>
  <c r="DP25" i="6"/>
  <c r="DO25" i="6"/>
  <c r="DN25" i="6"/>
  <c r="DM25" i="6"/>
  <c r="DL25" i="6"/>
  <c r="DH25" i="6"/>
  <c r="DE25" i="6"/>
  <c r="DD25" i="6"/>
  <c r="DC25" i="6"/>
  <c r="DB25" i="6"/>
  <c r="DA25" i="6"/>
  <c r="CZ25" i="6"/>
  <c r="CY25" i="6"/>
  <c r="CX25" i="6"/>
  <c r="CW25" i="6"/>
  <c r="CV25" i="6"/>
  <c r="CU25" i="6"/>
  <c r="CT25" i="6"/>
  <c r="CP25" i="6"/>
  <c r="CM25" i="6"/>
  <c r="CL25" i="6"/>
  <c r="CK25" i="6"/>
  <c r="CJ25" i="6"/>
  <c r="CH25" i="6"/>
  <c r="CD25" i="6" s="1"/>
  <c r="CG25" i="6"/>
  <c r="CF25" i="6"/>
  <c r="CE25" i="6"/>
  <c r="CC25" i="6"/>
  <c r="CB25" i="6"/>
  <c r="CA25" i="6"/>
  <c r="BY25" i="6" s="1"/>
  <c r="BZ25" i="6"/>
  <c r="BW25" i="6"/>
  <c r="BG25" i="6"/>
  <c r="BE25" i="6"/>
  <c r="AO25" i="6"/>
  <c r="AM25" i="6"/>
  <c r="W25" i="6"/>
  <c r="U25" i="6"/>
  <c r="E25" i="6"/>
  <c r="A25" i="6"/>
  <c r="DT24" i="6"/>
  <c r="DS24" i="6"/>
  <c r="DH24" i="6"/>
  <c r="DD24" i="6"/>
  <c r="DB24" i="6"/>
  <c r="DA24" i="6"/>
  <c r="CX24" i="6"/>
  <c r="CP24" i="6"/>
  <c r="CH24" i="6"/>
  <c r="CG24" i="6"/>
  <c r="CF24" i="6"/>
  <c r="BW24" i="6"/>
  <c r="BT24" i="6"/>
  <c r="BS24" i="6"/>
  <c r="BR24" i="6"/>
  <c r="BQ24" i="6"/>
  <c r="BP24" i="6"/>
  <c r="BO24" i="6"/>
  <c r="BO18" i="6" s="1"/>
  <c r="BO118" i="6" s="1"/>
  <c r="BN24" i="6"/>
  <c r="BN18" i="6" s="1"/>
  <c r="BM24" i="6"/>
  <c r="BL24" i="6"/>
  <c r="BK24" i="6"/>
  <c r="BJ24" i="6"/>
  <c r="BI24" i="6"/>
  <c r="BE24" i="6"/>
  <c r="BB24" i="6"/>
  <c r="BA24" i="6"/>
  <c r="AZ24" i="6"/>
  <c r="AY24" i="6"/>
  <c r="AY18" i="6" s="1"/>
  <c r="AX24" i="6"/>
  <c r="AW24" i="6"/>
  <c r="CL24" i="6" s="1"/>
  <c r="AV24" i="6"/>
  <c r="AV18" i="6" s="1"/>
  <c r="AV16" i="2" s="1"/>
  <c r="AU24" i="6"/>
  <c r="AT24" i="6"/>
  <c r="AS24" i="6"/>
  <c r="AR24" i="6"/>
  <c r="AQ24" i="6"/>
  <c r="AM24" i="6"/>
  <c r="AJ24" i="6"/>
  <c r="AI24" i="6"/>
  <c r="AH24" i="6"/>
  <c r="AG24" i="6"/>
  <c r="AF24" i="6"/>
  <c r="AF18" i="6" s="1"/>
  <c r="AE24" i="6"/>
  <c r="AD24" i="6"/>
  <c r="AC24" i="6"/>
  <c r="AB24" i="6"/>
  <c r="AA24" i="6"/>
  <c r="Z24" i="6"/>
  <c r="Y24" i="6"/>
  <c r="U24" i="6"/>
  <c r="R24" i="6"/>
  <c r="Q24" i="6"/>
  <c r="DV24" i="6" s="1"/>
  <c r="P24" i="6"/>
  <c r="O24" i="6"/>
  <c r="N24" i="6"/>
  <c r="M24" i="6"/>
  <c r="L24" i="6"/>
  <c r="K24" i="6"/>
  <c r="J24" i="6"/>
  <c r="I24" i="6"/>
  <c r="H24" i="6"/>
  <c r="DM24" i="6" s="1"/>
  <c r="G24" i="6"/>
  <c r="DW23" i="6"/>
  <c r="DV23" i="6"/>
  <c r="DU23" i="6"/>
  <c r="DT23" i="6"/>
  <c r="DS23" i="6"/>
  <c r="DR23" i="6"/>
  <c r="DQ23" i="6"/>
  <c r="DP23" i="6"/>
  <c r="DO23" i="6"/>
  <c r="DN23" i="6"/>
  <c r="DM23" i="6"/>
  <c r="DL23" i="6"/>
  <c r="DJ23" i="6"/>
  <c r="DH23" i="6"/>
  <c r="DE23" i="6"/>
  <c r="DD23" i="6"/>
  <c r="DC23" i="6"/>
  <c r="DB23" i="6"/>
  <c r="DA23" i="6"/>
  <c r="CZ23" i="6"/>
  <c r="CY23" i="6"/>
  <c r="CX23" i="6"/>
  <c r="CW23" i="6"/>
  <c r="CV23" i="6"/>
  <c r="CU23" i="6"/>
  <c r="CT23" i="6"/>
  <c r="CR23" i="6"/>
  <c r="CP23" i="6"/>
  <c r="CM23" i="6"/>
  <c r="CL23" i="6"/>
  <c r="CK23" i="6"/>
  <c r="CI23" i="6" s="1"/>
  <c r="CJ23" i="6"/>
  <c r="CH23" i="6"/>
  <c r="CG23" i="6"/>
  <c r="CF23" i="6"/>
  <c r="CE23" i="6"/>
  <c r="CD23" i="6"/>
  <c r="CC23" i="6"/>
  <c r="CB23" i="6"/>
  <c r="CA23" i="6"/>
  <c r="BY23" i="6" s="1"/>
  <c r="BZ23" i="6"/>
  <c r="BW23" i="6"/>
  <c r="BG23" i="6"/>
  <c r="BE23" i="6"/>
  <c r="AO23" i="6"/>
  <c r="AM23" i="6"/>
  <c r="W23" i="6"/>
  <c r="U23" i="6"/>
  <c r="E23" i="6"/>
  <c r="DW22" i="6"/>
  <c r="DV22" i="6"/>
  <c r="DU22" i="6"/>
  <c r="DT22" i="6"/>
  <c r="DS22" i="6"/>
  <c r="DR22" i="6"/>
  <c r="DQ22" i="6"/>
  <c r="DP22" i="6"/>
  <c r="DO22" i="6"/>
  <c r="DN22" i="6"/>
  <c r="DM22" i="6"/>
  <c r="DL22" i="6"/>
  <c r="DH22" i="6"/>
  <c r="DE22" i="6"/>
  <c r="DD22" i="6"/>
  <c r="DC22" i="6"/>
  <c r="DB22" i="6"/>
  <c r="DA22" i="6"/>
  <c r="CZ22" i="6"/>
  <c r="CY22" i="6"/>
  <c r="CX22" i="6"/>
  <c r="CW22" i="6"/>
  <c r="CV22" i="6"/>
  <c r="CU22" i="6"/>
  <c r="CT22" i="6"/>
  <c r="CP22" i="6"/>
  <c r="CM22" i="6"/>
  <c r="CL22" i="6"/>
  <c r="CK22" i="6"/>
  <c r="CJ22" i="6"/>
  <c r="CH22" i="6"/>
  <c r="CG22" i="6"/>
  <c r="CF22" i="6"/>
  <c r="CE22" i="6"/>
  <c r="CD22" i="6"/>
  <c r="CC22" i="6"/>
  <c r="CB22" i="6"/>
  <c r="CA22" i="6"/>
  <c r="BZ22" i="6"/>
  <c r="BW22" i="6"/>
  <c r="BG22" i="6"/>
  <c r="BE22" i="6"/>
  <c r="AO22" i="6"/>
  <c r="AM22" i="6"/>
  <c r="W22" i="6"/>
  <c r="U22" i="6"/>
  <c r="E22" i="6"/>
  <c r="DW21" i="6"/>
  <c r="DV21" i="6"/>
  <c r="DU21" i="6"/>
  <c r="DT21" i="6"/>
  <c r="DS21" i="6"/>
  <c r="DR21" i="6"/>
  <c r="DQ21" i="6"/>
  <c r="DP21" i="6"/>
  <c r="DO21" i="6"/>
  <c r="DN21" i="6"/>
  <c r="DM21" i="6"/>
  <c r="DL21" i="6"/>
  <c r="DH21" i="6"/>
  <c r="DE21" i="6"/>
  <c r="DD21" i="6"/>
  <c r="DC21" i="6"/>
  <c r="DB21" i="6"/>
  <c r="DA21" i="6"/>
  <c r="CZ21" i="6"/>
  <c r="CY21" i="6"/>
  <c r="CX21" i="6"/>
  <c r="CW21" i="6"/>
  <c r="CV21" i="6"/>
  <c r="CU21" i="6"/>
  <c r="CT21" i="6"/>
  <c r="CP21" i="6"/>
  <c r="CM21" i="6"/>
  <c r="CL21" i="6"/>
  <c r="CK21" i="6"/>
  <c r="CJ21" i="6"/>
  <c r="CI21" i="6"/>
  <c r="CH21" i="6"/>
  <c r="CG21" i="6"/>
  <c r="CF21" i="6"/>
  <c r="CE21" i="6"/>
  <c r="CD21" i="6"/>
  <c r="CC21" i="6"/>
  <c r="CB21" i="6"/>
  <c r="CA21" i="6"/>
  <c r="BZ21" i="6"/>
  <c r="BW21" i="6"/>
  <c r="BG21" i="6"/>
  <c r="BE21" i="6"/>
  <c r="AO21" i="6"/>
  <c r="AM21" i="6"/>
  <c r="W21" i="6"/>
  <c r="U21" i="6"/>
  <c r="E21" i="6"/>
  <c r="DW20" i="6"/>
  <c r="DV20" i="6"/>
  <c r="DU20" i="6"/>
  <c r="DT20" i="6"/>
  <c r="DS20" i="6"/>
  <c r="DR20" i="6"/>
  <c r="DQ20" i="6"/>
  <c r="DP20" i="6"/>
  <c r="DO20" i="6"/>
  <c r="DN20" i="6"/>
  <c r="DM20" i="6"/>
  <c r="DL20" i="6"/>
  <c r="DH20" i="6"/>
  <c r="DE20" i="6"/>
  <c r="DD20" i="6"/>
  <c r="DC20" i="6"/>
  <c r="DB20" i="6"/>
  <c r="DA20" i="6"/>
  <c r="CZ20" i="6"/>
  <c r="CY20" i="6"/>
  <c r="CX20" i="6"/>
  <c r="CW20" i="6"/>
  <c r="CV20" i="6"/>
  <c r="CU20" i="6"/>
  <c r="CT20" i="6"/>
  <c r="CP20" i="6"/>
  <c r="CM20" i="6"/>
  <c r="CL20" i="6"/>
  <c r="CK20" i="6"/>
  <c r="CJ20" i="6"/>
  <c r="CI20" i="6"/>
  <c r="CH20" i="6"/>
  <c r="CG20" i="6"/>
  <c r="CF20" i="6"/>
  <c r="CE20" i="6"/>
  <c r="CD20" i="6"/>
  <c r="CC20" i="6"/>
  <c r="BY20" i="6" s="1"/>
  <c r="CB20" i="6"/>
  <c r="CA20" i="6"/>
  <c r="BZ20" i="6"/>
  <c r="BW20" i="6"/>
  <c r="BG20" i="6"/>
  <c r="BE20" i="6"/>
  <c r="AO20" i="6"/>
  <c r="AM20" i="6"/>
  <c r="W20" i="6"/>
  <c r="U20" i="6"/>
  <c r="E20" i="6"/>
  <c r="A20" i="6"/>
  <c r="DR19" i="6"/>
  <c r="DH19" i="6"/>
  <c r="DE19" i="6"/>
  <c r="DB19" i="6"/>
  <c r="CZ19" i="6"/>
  <c r="CY19" i="6"/>
  <c r="CP19" i="6"/>
  <c r="CC19" i="6"/>
  <c r="BW19" i="6"/>
  <c r="BT19" i="6"/>
  <c r="BT18" i="6" s="1"/>
  <c r="BS19" i="6"/>
  <c r="BR19" i="6"/>
  <c r="BQ19" i="6"/>
  <c r="BP19" i="6"/>
  <c r="BO19" i="6"/>
  <c r="BN19" i="6"/>
  <c r="BM19" i="6"/>
  <c r="BL19" i="6"/>
  <c r="BK19" i="6"/>
  <c r="BJ19" i="6"/>
  <c r="BI19" i="6"/>
  <c r="BE19" i="6"/>
  <c r="BB19" i="6"/>
  <c r="BA19" i="6"/>
  <c r="AZ19" i="6"/>
  <c r="AY19" i="6"/>
  <c r="AX19" i="6"/>
  <c r="AW19" i="6"/>
  <c r="AV19" i="6"/>
  <c r="AU19" i="6"/>
  <c r="AT19" i="6"/>
  <c r="AS19" i="6"/>
  <c r="AR19" i="6"/>
  <c r="AR18" i="6" s="1"/>
  <c r="AR16" i="2" s="1"/>
  <c r="AQ19" i="6"/>
  <c r="AM19" i="6"/>
  <c r="AJ19" i="6"/>
  <c r="AI19" i="6"/>
  <c r="AH19" i="6"/>
  <c r="CH19" i="6" s="1"/>
  <c r="AG19" i="6"/>
  <c r="AF19" i="6"/>
  <c r="AE19" i="6"/>
  <c r="AD19" i="6"/>
  <c r="AC19" i="6"/>
  <c r="AB19" i="6"/>
  <c r="AA19" i="6"/>
  <c r="Z19" i="6"/>
  <c r="Y19" i="6"/>
  <c r="U19" i="6"/>
  <c r="R19" i="6"/>
  <c r="DW19" i="6" s="1"/>
  <c r="Q19" i="6"/>
  <c r="P19" i="6"/>
  <c r="O19" i="6"/>
  <c r="DT19" i="6" s="1"/>
  <c r="N19" i="6"/>
  <c r="M19" i="6"/>
  <c r="L19" i="6"/>
  <c r="K19" i="6"/>
  <c r="J19" i="6"/>
  <c r="I19" i="6"/>
  <c r="H19" i="6"/>
  <c r="G19" i="6"/>
  <c r="DR18" i="6"/>
  <c r="DG18" i="6"/>
  <c r="CO18" i="6"/>
  <c r="BV18" i="6"/>
  <c r="BR18" i="6"/>
  <c r="BQ18" i="6"/>
  <c r="BM18" i="6"/>
  <c r="BD18" i="6"/>
  <c r="AX18" i="6"/>
  <c r="AS18" i="6"/>
  <c r="AS16" i="2" s="1"/>
  <c r="AL18" i="6"/>
  <c r="AH18" i="6"/>
  <c r="AH16" i="2" s="1"/>
  <c r="AE18" i="6"/>
  <c r="T18" i="6"/>
  <c r="R18" i="6"/>
  <c r="O18" i="6"/>
  <c r="M18" i="6"/>
  <c r="L18" i="6"/>
  <c r="A18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H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P17" i="6"/>
  <c r="CM17" i="6"/>
  <c r="CL17" i="6"/>
  <c r="CI17" i="6" s="1"/>
  <c r="CK17" i="6"/>
  <c r="CJ17" i="6"/>
  <c r="CH17" i="6"/>
  <c r="CG17" i="6"/>
  <c r="CF17" i="6"/>
  <c r="CE17" i="6"/>
  <c r="CD17" i="6" s="1"/>
  <c r="CC17" i="6"/>
  <c r="BY17" i="6" s="1"/>
  <c r="CB17" i="6"/>
  <c r="CA17" i="6"/>
  <c r="BZ17" i="6"/>
  <c r="BW17" i="6"/>
  <c r="BG17" i="6"/>
  <c r="BE17" i="6"/>
  <c r="AO17" i="6"/>
  <c r="AM17" i="6"/>
  <c r="W17" i="6"/>
  <c r="U17" i="6"/>
  <c r="E17" i="6"/>
  <c r="DW16" i="6"/>
  <c r="DV16" i="6"/>
  <c r="DU16" i="6"/>
  <c r="DT16" i="6"/>
  <c r="DS16" i="6"/>
  <c r="DR16" i="6"/>
  <c r="DQ16" i="6"/>
  <c r="DP16" i="6"/>
  <c r="DO16" i="6"/>
  <c r="DN16" i="6"/>
  <c r="DM16" i="6"/>
  <c r="DL16" i="6"/>
  <c r="DJ16" i="6"/>
  <c r="DH16" i="6"/>
  <c r="DE16" i="6"/>
  <c r="DD16" i="6"/>
  <c r="DC16" i="6"/>
  <c r="DB16" i="6"/>
  <c r="DA16" i="6"/>
  <c r="CZ16" i="6"/>
  <c r="CY16" i="6"/>
  <c r="CX16" i="6"/>
  <c r="CW16" i="6"/>
  <c r="CV16" i="6"/>
  <c r="CU16" i="6"/>
  <c r="CT16" i="6"/>
  <c r="CR16" i="6"/>
  <c r="CP16" i="6"/>
  <c r="CM16" i="6"/>
  <c r="CL16" i="6"/>
  <c r="CK16" i="6"/>
  <c r="CJ16" i="6"/>
  <c r="CI16" i="6" s="1"/>
  <c r="CH16" i="6"/>
  <c r="CG16" i="6"/>
  <c r="CF16" i="6"/>
  <c r="CE16" i="6"/>
  <c r="CD16" i="6" s="1"/>
  <c r="CC16" i="6"/>
  <c r="CB16" i="6"/>
  <c r="BY16" i="6" s="1"/>
  <c r="CA16" i="6"/>
  <c r="BZ16" i="6"/>
  <c r="BW16" i="6"/>
  <c r="BG16" i="6"/>
  <c r="BE16" i="6"/>
  <c r="AO16" i="6"/>
  <c r="AM16" i="6"/>
  <c r="W16" i="6"/>
  <c r="U16" i="6"/>
  <c r="E16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H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P15" i="6"/>
  <c r="CM15" i="6"/>
  <c r="CL15" i="6"/>
  <c r="CK15" i="6"/>
  <c r="CJ15" i="6"/>
  <c r="CI15" i="6" s="1"/>
  <c r="CH15" i="6"/>
  <c r="CG15" i="6"/>
  <c r="CF15" i="6"/>
  <c r="CE15" i="6"/>
  <c r="CC15" i="6"/>
  <c r="CB15" i="6"/>
  <c r="CA15" i="6"/>
  <c r="BY15" i="6" s="1"/>
  <c r="BZ15" i="6"/>
  <c r="BW15" i="6"/>
  <c r="BG15" i="6"/>
  <c r="BE15" i="6"/>
  <c r="AO15" i="6"/>
  <c r="AM15" i="6"/>
  <c r="W15" i="6"/>
  <c r="U15" i="6"/>
  <c r="E15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J14" i="6"/>
  <c r="DH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P14" i="6"/>
  <c r="CM14" i="6"/>
  <c r="CL14" i="6"/>
  <c r="CK14" i="6"/>
  <c r="CJ14" i="6"/>
  <c r="CI14" i="6" s="1"/>
  <c r="CH14" i="6"/>
  <c r="CG14" i="6"/>
  <c r="CF14" i="6"/>
  <c r="CE14" i="6"/>
  <c r="CC14" i="6"/>
  <c r="CB14" i="6"/>
  <c r="CA14" i="6"/>
  <c r="BZ14" i="6"/>
  <c r="BY14" i="6" s="1"/>
  <c r="BW14" i="6"/>
  <c r="BG14" i="6"/>
  <c r="BE14" i="6"/>
  <c r="AO14" i="6"/>
  <c r="AM14" i="6"/>
  <c r="W14" i="6"/>
  <c r="U14" i="6"/>
  <c r="E14" i="6"/>
  <c r="CR14" i="6" s="1"/>
  <c r="DR13" i="6"/>
  <c r="DH13" i="6"/>
  <c r="DE13" i="6"/>
  <c r="DD13" i="6"/>
  <c r="DC13" i="6"/>
  <c r="DB13" i="6"/>
  <c r="CP13" i="6"/>
  <c r="CG13" i="6"/>
  <c r="CC13" i="6"/>
  <c r="BW13" i="6"/>
  <c r="BT13" i="6"/>
  <c r="BT7" i="6" s="1"/>
  <c r="BS13" i="6"/>
  <c r="BS7" i="6" s="1"/>
  <c r="BR13" i="6"/>
  <c r="BQ13" i="6"/>
  <c r="BP13" i="6"/>
  <c r="BP7" i="6" s="1"/>
  <c r="BO13" i="6"/>
  <c r="BN13" i="6"/>
  <c r="BM13" i="6"/>
  <c r="BL13" i="6"/>
  <c r="BK13" i="6"/>
  <c r="BJ13" i="6"/>
  <c r="BI13" i="6"/>
  <c r="BE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M13" i="6"/>
  <c r="AJ13" i="6"/>
  <c r="AI13" i="6"/>
  <c r="DV13" i="6" s="1"/>
  <c r="AH13" i="6"/>
  <c r="AG13" i="6"/>
  <c r="AF13" i="6"/>
  <c r="AE13" i="6"/>
  <c r="AD13" i="6"/>
  <c r="AC13" i="6"/>
  <c r="AB13" i="6"/>
  <c r="AA13" i="6"/>
  <c r="Z13" i="6"/>
  <c r="Y13" i="6"/>
  <c r="U13" i="6"/>
  <c r="R13" i="6"/>
  <c r="DW13" i="6" s="1"/>
  <c r="Q13" i="6"/>
  <c r="P13" i="6"/>
  <c r="O13" i="6"/>
  <c r="DT13" i="6" s="1"/>
  <c r="N13" i="6"/>
  <c r="M13" i="6"/>
  <c r="L13" i="6"/>
  <c r="K13" i="6"/>
  <c r="J13" i="6"/>
  <c r="I13" i="6"/>
  <c r="H13" i="6"/>
  <c r="G13" i="6"/>
  <c r="DW12" i="6"/>
  <c r="DV12" i="6"/>
  <c r="DU12" i="6"/>
  <c r="DT12" i="6"/>
  <c r="DS12" i="6"/>
  <c r="DR12" i="6"/>
  <c r="DQ12" i="6"/>
  <c r="DP12" i="6"/>
  <c r="DO12" i="6"/>
  <c r="DN12" i="6"/>
  <c r="DM12" i="6"/>
  <c r="DL12" i="6"/>
  <c r="DJ12" i="6"/>
  <c r="DH12" i="6"/>
  <c r="DE12" i="6"/>
  <c r="DD12" i="6"/>
  <c r="DC12" i="6"/>
  <c r="DB12" i="6"/>
  <c r="DA12" i="6"/>
  <c r="CZ12" i="6"/>
  <c r="CY12" i="6"/>
  <c r="CX12" i="6"/>
  <c r="CW12" i="6"/>
  <c r="CV12" i="6"/>
  <c r="CU12" i="6"/>
  <c r="CT12" i="6"/>
  <c r="CR12" i="6"/>
  <c r="CP12" i="6"/>
  <c r="CM12" i="6"/>
  <c r="CL12" i="6"/>
  <c r="CK12" i="6"/>
  <c r="CJ12" i="6"/>
  <c r="CH12" i="6"/>
  <c r="CG12" i="6"/>
  <c r="CF12" i="6"/>
  <c r="CE12" i="6"/>
  <c r="CD12" i="6" s="1"/>
  <c r="CC12" i="6"/>
  <c r="CB12" i="6"/>
  <c r="CA12" i="6"/>
  <c r="BZ12" i="6"/>
  <c r="BY12" i="6" s="1"/>
  <c r="BW12" i="6"/>
  <c r="BG12" i="6"/>
  <c r="BE12" i="6"/>
  <c r="AO12" i="6"/>
  <c r="AM12" i="6"/>
  <c r="W12" i="6"/>
  <c r="U12" i="6"/>
  <c r="E12" i="6"/>
  <c r="DW11" i="6"/>
  <c r="DV11" i="6"/>
  <c r="DU11" i="6"/>
  <c r="DT11" i="6"/>
  <c r="DS11" i="6"/>
  <c r="DR11" i="6"/>
  <c r="DQ11" i="6"/>
  <c r="DP11" i="6"/>
  <c r="DO11" i="6"/>
  <c r="DN11" i="6"/>
  <c r="DM11" i="6"/>
  <c r="DL11" i="6"/>
  <c r="DH11" i="6"/>
  <c r="DE11" i="6"/>
  <c r="DD11" i="6"/>
  <c r="DC11" i="6"/>
  <c r="DB11" i="6"/>
  <c r="DA11" i="6"/>
  <c r="CZ11" i="6"/>
  <c r="CY11" i="6"/>
  <c r="CX11" i="6"/>
  <c r="CW11" i="6"/>
  <c r="CV11" i="6"/>
  <c r="CU11" i="6"/>
  <c r="CT11" i="6"/>
  <c r="CP11" i="6"/>
  <c r="CM11" i="6"/>
  <c r="CL11" i="6"/>
  <c r="CK11" i="6"/>
  <c r="CJ11" i="6"/>
  <c r="CI11" i="6" s="1"/>
  <c r="CH11" i="6"/>
  <c r="CG11" i="6"/>
  <c r="CF11" i="6"/>
  <c r="CE11" i="6"/>
  <c r="CC11" i="6"/>
  <c r="CB11" i="6"/>
  <c r="CA11" i="6"/>
  <c r="BZ11" i="6"/>
  <c r="BY11" i="6" s="1"/>
  <c r="BW11" i="6"/>
  <c r="BG11" i="6"/>
  <c r="BE11" i="6"/>
  <c r="AO11" i="6"/>
  <c r="AM11" i="6"/>
  <c r="W11" i="6"/>
  <c r="U11" i="6"/>
  <c r="E11" i="6"/>
  <c r="DW10" i="6"/>
  <c r="DV10" i="6"/>
  <c r="DU10" i="6"/>
  <c r="DT10" i="6"/>
  <c r="DS10" i="6"/>
  <c r="DR10" i="6"/>
  <c r="DQ10" i="6"/>
  <c r="DP10" i="6"/>
  <c r="DO10" i="6"/>
  <c r="DN10" i="6"/>
  <c r="DM10" i="6"/>
  <c r="DL10" i="6"/>
  <c r="DJ10" i="6"/>
  <c r="DH10" i="6"/>
  <c r="DE10" i="6"/>
  <c r="DD10" i="6"/>
  <c r="DC10" i="6"/>
  <c r="DB10" i="6"/>
  <c r="DA10" i="6"/>
  <c r="CZ10" i="6"/>
  <c r="CY10" i="6"/>
  <c r="CX10" i="6"/>
  <c r="CW10" i="6"/>
  <c r="CV10" i="6"/>
  <c r="CU10" i="6"/>
  <c r="CT10" i="6"/>
  <c r="CR10" i="6"/>
  <c r="CP10" i="6"/>
  <c r="CM10" i="6"/>
  <c r="CL10" i="6"/>
  <c r="CK10" i="6"/>
  <c r="CI10" i="6" s="1"/>
  <c r="CJ10" i="6"/>
  <c r="CH10" i="6"/>
  <c r="CG10" i="6"/>
  <c r="CF10" i="6"/>
  <c r="CE10" i="6"/>
  <c r="CC10" i="6"/>
  <c r="CB10" i="6"/>
  <c r="CA10" i="6"/>
  <c r="BZ10" i="6"/>
  <c r="BY10" i="6"/>
  <c r="BW10" i="6"/>
  <c r="BG10" i="6"/>
  <c r="BE10" i="6"/>
  <c r="AO10" i="6"/>
  <c r="AM10" i="6"/>
  <c r="W10" i="6"/>
  <c r="U10" i="6"/>
  <c r="E10" i="6"/>
  <c r="DW9" i="6"/>
  <c r="DV9" i="6"/>
  <c r="DU9" i="6"/>
  <c r="DT9" i="6"/>
  <c r="DS9" i="6"/>
  <c r="DR9" i="6"/>
  <c r="DQ9" i="6"/>
  <c r="DP9" i="6"/>
  <c r="DO9" i="6"/>
  <c r="DN9" i="6"/>
  <c r="DM9" i="6"/>
  <c r="DL9" i="6"/>
  <c r="DJ9" i="6"/>
  <c r="DH9" i="6"/>
  <c r="DE9" i="6"/>
  <c r="DD9" i="6"/>
  <c r="DC9" i="6"/>
  <c r="DB9" i="6"/>
  <c r="DA9" i="6"/>
  <c r="CZ9" i="6"/>
  <c r="CY9" i="6"/>
  <c r="CX9" i="6"/>
  <c r="CW9" i="6"/>
  <c r="CV9" i="6"/>
  <c r="CU9" i="6"/>
  <c r="CT9" i="6"/>
  <c r="CR9" i="6"/>
  <c r="CP9" i="6"/>
  <c r="CM9" i="6"/>
  <c r="CL9" i="6"/>
  <c r="CK9" i="6"/>
  <c r="CI9" i="6" s="1"/>
  <c r="CJ9" i="6"/>
  <c r="CH9" i="6"/>
  <c r="CG9" i="6"/>
  <c r="CF9" i="6"/>
  <c r="CE9" i="6"/>
  <c r="CD9" i="6"/>
  <c r="CC9" i="6"/>
  <c r="CB9" i="6"/>
  <c r="CA9" i="6"/>
  <c r="BZ9" i="6"/>
  <c r="BY9" i="6"/>
  <c r="BW9" i="6"/>
  <c r="BG9" i="6"/>
  <c r="BE9" i="6"/>
  <c r="AO9" i="6"/>
  <c r="AM9" i="6"/>
  <c r="W9" i="6"/>
  <c r="U9" i="6"/>
  <c r="E9" i="6"/>
  <c r="DW8" i="6"/>
  <c r="DV8" i="6"/>
  <c r="DU8" i="6"/>
  <c r="DT8" i="6"/>
  <c r="DS8" i="6"/>
  <c r="DP8" i="6"/>
  <c r="DM8" i="6"/>
  <c r="DL8" i="6"/>
  <c r="DH8" i="6"/>
  <c r="DD8" i="6"/>
  <c r="DC8" i="6"/>
  <c r="DB8" i="6"/>
  <c r="CX8" i="6"/>
  <c r="CP8" i="6"/>
  <c r="CM8" i="6"/>
  <c r="CK8" i="6"/>
  <c r="CH8" i="6"/>
  <c r="CG8" i="6"/>
  <c r="CF8" i="6"/>
  <c r="CC8" i="6"/>
  <c r="BW8" i="6"/>
  <c r="BT8" i="6"/>
  <c r="BS8" i="6"/>
  <c r="BR8" i="6"/>
  <c r="BQ8" i="6"/>
  <c r="BP8" i="6"/>
  <c r="BO8" i="6"/>
  <c r="BO7" i="6" s="1"/>
  <c r="BN8" i="6"/>
  <c r="BN7" i="6" s="1"/>
  <c r="BM8" i="6"/>
  <c r="BL8" i="6"/>
  <c r="BL7" i="6" s="1"/>
  <c r="BK8" i="6"/>
  <c r="BK7" i="6" s="1"/>
  <c r="BK9" i="4" s="1"/>
  <c r="BJ8" i="6"/>
  <c r="BJ7" i="6" s="1"/>
  <c r="BI8" i="6"/>
  <c r="BE8" i="6"/>
  <c r="BB8" i="6"/>
  <c r="BA8" i="6"/>
  <c r="AZ8" i="6"/>
  <c r="AY8" i="6"/>
  <c r="AY7" i="6" s="1"/>
  <c r="AX8" i="6"/>
  <c r="AW8" i="6"/>
  <c r="AV8" i="6"/>
  <c r="AU8" i="6"/>
  <c r="AT8" i="6"/>
  <c r="AS8" i="6"/>
  <c r="AS7" i="6" s="1"/>
  <c r="AR8" i="6"/>
  <c r="AQ8" i="6"/>
  <c r="AM8" i="6"/>
  <c r="AJ8" i="6"/>
  <c r="AI8" i="6"/>
  <c r="AH8" i="6"/>
  <c r="AG8" i="6"/>
  <c r="AF8" i="6"/>
  <c r="AF7" i="6" s="1"/>
  <c r="AF118" i="6" s="1"/>
  <c r="AE8" i="6"/>
  <c r="AD8" i="6"/>
  <c r="AC8" i="6"/>
  <c r="AB8" i="6"/>
  <c r="CW8" i="6" s="1"/>
  <c r="AA8" i="6"/>
  <c r="Z8" i="6"/>
  <c r="Y8" i="6"/>
  <c r="U8" i="6"/>
  <c r="R8" i="6"/>
  <c r="DE8" i="6" s="1"/>
  <c r="Q8" i="6"/>
  <c r="P8" i="6"/>
  <c r="O8" i="6"/>
  <c r="N8" i="6"/>
  <c r="M8" i="6"/>
  <c r="L8" i="6"/>
  <c r="K8" i="6"/>
  <c r="J8" i="6"/>
  <c r="I8" i="6"/>
  <c r="H8" i="6"/>
  <c r="G8" i="6"/>
  <c r="E8" i="6"/>
  <c r="DG7" i="6"/>
  <c r="CO7" i="6"/>
  <c r="BV7" i="6"/>
  <c r="BR7" i="6"/>
  <c r="BQ7" i="6"/>
  <c r="BI7" i="6"/>
  <c r="BD7" i="6"/>
  <c r="BB7" i="6"/>
  <c r="BA7" i="6"/>
  <c r="BA118" i="6" s="1"/>
  <c r="AT7" i="6"/>
  <c r="AL7" i="6"/>
  <c r="AJ7" i="6"/>
  <c r="AI7" i="6"/>
  <c r="AG7" i="6"/>
  <c r="T7" i="6"/>
  <c r="R7" i="6"/>
  <c r="Q7" i="6"/>
  <c r="P7" i="6"/>
  <c r="O7" i="6"/>
  <c r="N7" i="6"/>
  <c r="M7" i="6"/>
  <c r="L7" i="6"/>
  <c r="K7" i="6"/>
  <c r="DQ6" i="6"/>
  <c r="DP6" i="6"/>
  <c r="DO6" i="6"/>
  <c r="DN6" i="6"/>
  <c r="DD6" i="6"/>
  <c r="DC6" i="6"/>
  <c r="DB6" i="6"/>
  <c r="CY6" i="6"/>
  <c r="CX6" i="6"/>
  <c r="CW6" i="6"/>
  <c r="CV6" i="6"/>
  <c r="CU6" i="6"/>
  <c r="CT6" i="6"/>
  <c r="BR6" i="6"/>
  <c r="BO6" i="6"/>
  <c r="BN6" i="6"/>
  <c r="BM6" i="6"/>
  <c r="BL6" i="6"/>
  <c r="CC6" i="6" s="1"/>
  <c r="BJ6" i="6"/>
  <c r="AY6" i="6"/>
  <c r="AW6" i="6"/>
  <c r="AV6" i="6"/>
  <c r="AU6" i="6"/>
  <c r="AT6" i="6"/>
  <c r="AR6" i="6"/>
  <c r="AQ6" i="6"/>
  <c r="AG6" i="6"/>
  <c r="AB6" i="6"/>
  <c r="AA6" i="6"/>
  <c r="Z6" i="6"/>
  <c r="Y6" i="6"/>
  <c r="R6" i="6"/>
  <c r="Q6" i="6"/>
  <c r="P6" i="6"/>
  <c r="O6" i="6"/>
  <c r="N6" i="6"/>
  <c r="M6" i="6"/>
  <c r="DR6" i="6" s="1"/>
  <c r="L6" i="6"/>
  <c r="AD6" i="6" s="1"/>
  <c r="K6" i="6"/>
  <c r="AC6" i="6" s="1"/>
  <c r="J6" i="6"/>
  <c r="I6" i="6"/>
  <c r="BK6" i="6" s="1"/>
  <c r="CB6" i="6" s="1"/>
  <c r="H6" i="6"/>
  <c r="DM6" i="6" s="1"/>
  <c r="G6" i="6"/>
  <c r="DF4" i="6"/>
  <c r="DE4" i="6"/>
  <c r="CN4" i="6"/>
  <c r="CM4" i="6"/>
  <c r="BU4" i="6"/>
  <c r="BT4" i="6"/>
  <c r="BC4" i="6"/>
  <c r="BB4" i="6"/>
  <c r="AK4" i="6"/>
  <c r="AJ4" i="6"/>
  <c r="S4" i="6"/>
  <c r="BC1" i="6"/>
  <c r="AK1" i="6"/>
  <c r="S1" i="6"/>
  <c r="A1" i="6"/>
  <c r="DG118" i="5"/>
  <c r="CO118" i="5"/>
  <c r="BV118" i="5"/>
  <c r="BD118" i="5"/>
  <c r="AL118" i="5"/>
  <c r="AJ118" i="5"/>
  <c r="AG118" i="5"/>
  <c r="T118" i="5"/>
  <c r="DZ117" i="5"/>
  <c r="DW117" i="5"/>
  <c r="DV117" i="5"/>
  <c r="DU117" i="5"/>
  <c r="DT117" i="5"/>
  <c r="DS117" i="5"/>
  <c r="DR117" i="5"/>
  <c r="DQ117" i="5"/>
  <c r="DP117" i="5"/>
  <c r="DO117" i="5"/>
  <c r="DN117" i="5"/>
  <c r="DM117" i="5"/>
  <c r="DL117" i="5"/>
  <c r="DJ117" i="5"/>
  <c r="DH117" i="5"/>
  <c r="DE117" i="5"/>
  <c r="DD117" i="5"/>
  <c r="DC117" i="5"/>
  <c r="DB117" i="5"/>
  <c r="DA117" i="5"/>
  <c r="CZ117" i="5"/>
  <c r="CY117" i="5"/>
  <c r="CX117" i="5"/>
  <c r="CW117" i="5"/>
  <c r="CV117" i="5"/>
  <c r="CU117" i="5"/>
  <c r="CT117" i="5"/>
  <c r="CR117" i="5"/>
  <c r="CP117" i="5"/>
  <c r="CM117" i="5"/>
  <c r="CL117" i="5"/>
  <c r="CK117" i="5"/>
  <c r="CJ117" i="5"/>
  <c r="CI117" i="5"/>
  <c r="CH117" i="5"/>
  <c r="CG117" i="5"/>
  <c r="CD117" i="5" s="1"/>
  <c r="CF117" i="5"/>
  <c r="CE117" i="5"/>
  <c r="CC117" i="5"/>
  <c r="CB117" i="5"/>
  <c r="CA117" i="5"/>
  <c r="BZ117" i="5"/>
  <c r="BW117" i="5"/>
  <c r="BG117" i="5"/>
  <c r="BE117" i="5"/>
  <c r="AO117" i="5"/>
  <c r="AM117" i="5"/>
  <c r="W117" i="5"/>
  <c r="U117" i="5"/>
  <c r="E117" i="5"/>
  <c r="A117" i="5"/>
  <c r="DZ116" i="5"/>
  <c r="DW116" i="5"/>
  <c r="DV116" i="5"/>
  <c r="DU116" i="5"/>
  <c r="DT116" i="5"/>
  <c r="DS116" i="5"/>
  <c r="DR116" i="5"/>
  <c r="DQ116" i="5"/>
  <c r="DP116" i="5"/>
  <c r="DO116" i="5"/>
  <c r="DN116" i="5"/>
  <c r="DM116" i="5"/>
  <c r="DL116" i="5"/>
  <c r="DJ116" i="5"/>
  <c r="DH116" i="5"/>
  <c r="DE116" i="5"/>
  <c r="DD116" i="5"/>
  <c r="DC116" i="5"/>
  <c r="DB116" i="5"/>
  <c r="DA116" i="5"/>
  <c r="CZ116" i="5"/>
  <c r="CY116" i="5"/>
  <c r="CX116" i="5"/>
  <c r="CW116" i="5"/>
  <c r="CV116" i="5"/>
  <c r="CU116" i="5"/>
  <c r="CT116" i="5"/>
  <c r="CP116" i="5"/>
  <c r="CM116" i="5"/>
  <c r="CL116" i="5"/>
  <c r="CK116" i="5"/>
  <c r="CJ116" i="5"/>
  <c r="CH116" i="5"/>
  <c r="CG116" i="5"/>
  <c r="CF116" i="5"/>
  <c r="CE116" i="5"/>
  <c r="CD116" i="5"/>
  <c r="CC116" i="5"/>
  <c r="CB116" i="5"/>
  <c r="CA116" i="5"/>
  <c r="BZ116" i="5"/>
  <c r="BY116" i="5"/>
  <c r="BW116" i="5"/>
  <c r="BG116" i="5"/>
  <c r="BE116" i="5"/>
  <c r="AO116" i="5"/>
  <c r="AM116" i="5"/>
  <c r="W116" i="5"/>
  <c r="CR116" i="5" s="1"/>
  <c r="U116" i="5"/>
  <c r="E116" i="5"/>
  <c r="A116" i="5"/>
  <c r="DW115" i="5"/>
  <c r="DV115" i="5"/>
  <c r="DU115" i="5"/>
  <c r="DT115" i="5"/>
  <c r="DS115" i="5"/>
  <c r="DR115" i="5"/>
  <c r="DQ115" i="5"/>
  <c r="DP115" i="5"/>
  <c r="DO115" i="5"/>
  <c r="DN115" i="5"/>
  <c r="DM115" i="5"/>
  <c r="DL115" i="5"/>
  <c r="DJ115" i="5"/>
  <c r="DH115" i="5"/>
  <c r="DE115" i="5"/>
  <c r="DD115" i="5"/>
  <c r="DC115" i="5"/>
  <c r="DB115" i="5"/>
  <c r="DA115" i="5"/>
  <c r="CZ115" i="5"/>
  <c r="CY115" i="5"/>
  <c r="CX115" i="5"/>
  <c r="CW115" i="5"/>
  <c r="CV115" i="5"/>
  <c r="CU115" i="5"/>
  <c r="CT115" i="5"/>
  <c r="CP115" i="5"/>
  <c r="DZ115" i="5" s="1"/>
  <c r="CM115" i="5"/>
  <c r="CL115" i="5"/>
  <c r="CK115" i="5"/>
  <c r="CJ115" i="5"/>
  <c r="CH115" i="5"/>
  <c r="CG115" i="5"/>
  <c r="CF115" i="5"/>
  <c r="CE115" i="5"/>
  <c r="CC115" i="5"/>
  <c r="CB115" i="5"/>
  <c r="CA115" i="5"/>
  <c r="BZ115" i="5"/>
  <c r="BW115" i="5"/>
  <c r="BG115" i="5"/>
  <c r="BE115" i="5"/>
  <c r="AO115" i="5"/>
  <c r="AM115" i="5"/>
  <c r="W115" i="5"/>
  <c r="U115" i="5"/>
  <c r="E115" i="5"/>
  <c r="CR115" i="5" s="1"/>
  <c r="A115" i="5"/>
  <c r="DW114" i="5"/>
  <c r="DV114" i="5"/>
  <c r="DU114" i="5"/>
  <c r="DT114" i="5"/>
  <c r="DS114" i="5"/>
  <c r="DR114" i="5"/>
  <c r="DQ114" i="5"/>
  <c r="DP114" i="5"/>
  <c r="DO114" i="5"/>
  <c r="DN114" i="5"/>
  <c r="DM114" i="5"/>
  <c r="DL114" i="5"/>
  <c r="DH114" i="5"/>
  <c r="DE114" i="5"/>
  <c r="DD114" i="5"/>
  <c r="DC114" i="5"/>
  <c r="DB114" i="5"/>
  <c r="DA114" i="5"/>
  <c r="CZ114" i="5"/>
  <c r="CY114" i="5"/>
  <c r="CX114" i="5"/>
  <c r="CW114" i="5"/>
  <c r="CV114" i="5"/>
  <c r="CU114" i="5"/>
  <c r="CT114" i="5"/>
  <c r="CP114" i="5"/>
  <c r="DZ114" i="5" s="1"/>
  <c r="CM114" i="5"/>
  <c r="CL114" i="5"/>
  <c r="CK114" i="5"/>
  <c r="CI114" i="5" s="1"/>
  <c r="CJ114" i="5"/>
  <c r="CH114" i="5"/>
  <c r="CG114" i="5"/>
  <c r="CF114" i="5"/>
  <c r="CE114" i="5"/>
  <c r="CD114" i="5" s="1"/>
  <c r="CC114" i="5"/>
  <c r="CB114" i="5"/>
  <c r="CA114" i="5"/>
  <c r="BZ114" i="5"/>
  <c r="BY114" i="5" s="1"/>
  <c r="BW114" i="5"/>
  <c r="BG114" i="5"/>
  <c r="BE114" i="5"/>
  <c r="AO114" i="5"/>
  <c r="AM114" i="5"/>
  <c r="W114" i="5"/>
  <c r="U114" i="5"/>
  <c r="E114" i="5"/>
  <c r="A114" i="5"/>
  <c r="DZ113" i="5"/>
  <c r="DW113" i="5"/>
  <c r="DV113" i="5"/>
  <c r="DU113" i="5"/>
  <c r="DT113" i="5"/>
  <c r="DS113" i="5"/>
  <c r="DR113" i="5"/>
  <c r="DQ113" i="5"/>
  <c r="DP113" i="5"/>
  <c r="DO113" i="5"/>
  <c r="DN113" i="5"/>
  <c r="DM113" i="5"/>
  <c r="DL113" i="5"/>
  <c r="DH113" i="5"/>
  <c r="DE113" i="5"/>
  <c r="DD113" i="5"/>
  <c r="DC113" i="5"/>
  <c r="DB113" i="5"/>
  <c r="DA113" i="5"/>
  <c r="CZ113" i="5"/>
  <c r="CY113" i="5"/>
  <c r="CX113" i="5"/>
  <c r="CW113" i="5"/>
  <c r="CV113" i="5"/>
  <c r="CU113" i="5"/>
  <c r="CT113" i="5"/>
  <c r="CR113" i="5"/>
  <c r="CP113" i="5"/>
  <c r="CM113" i="5"/>
  <c r="CL113" i="5"/>
  <c r="CK113" i="5"/>
  <c r="CJ113" i="5"/>
  <c r="CH113" i="5"/>
  <c r="CG113" i="5"/>
  <c r="CF113" i="5"/>
  <c r="CE113" i="5"/>
  <c r="CD113" i="5" s="1"/>
  <c r="CC113" i="5"/>
  <c r="CB113" i="5"/>
  <c r="CA113" i="5"/>
  <c r="BZ113" i="5"/>
  <c r="BY113" i="5" s="1"/>
  <c r="BW113" i="5"/>
  <c r="BG113" i="5"/>
  <c r="BE113" i="5"/>
  <c r="AO113" i="5"/>
  <c r="AM113" i="5"/>
  <c r="W113" i="5"/>
  <c r="DJ113" i="5" s="1"/>
  <c r="U113" i="5"/>
  <c r="E113" i="5"/>
  <c r="A113" i="5"/>
  <c r="DZ112" i="5"/>
  <c r="DW112" i="5"/>
  <c r="DV112" i="5"/>
  <c r="DU112" i="5"/>
  <c r="DT112" i="5"/>
  <c r="DS112" i="5"/>
  <c r="DR112" i="5"/>
  <c r="DQ112" i="5"/>
  <c r="DP112" i="5"/>
  <c r="DO112" i="5"/>
  <c r="DN112" i="5"/>
  <c r="DM112" i="5"/>
  <c r="DL112" i="5"/>
  <c r="DH112" i="5"/>
  <c r="DE112" i="5"/>
  <c r="DD112" i="5"/>
  <c r="DC112" i="5"/>
  <c r="DB112" i="5"/>
  <c r="DA112" i="5"/>
  <c r="CZ112" i="5"/>
  <c r="CY112" i="5"/>
  <c r="CX112" i="5"/>
  <c r="CW112" i="5"/>
  <c r="CV112" i="5"/>
  <c r="CU112" i="5"/>
  <c r="CT112" i="5"/>
  <c r="CP112" i="5"/>
  <c r="CM112" i="5"/>
  <c r="CL112" i="5"/>
  <c r="CK112" i="5"/>
  <c r="CJ112" i="5"/>
  <c r="CI112" i="5" s="1"/>
  <c r="CH112" i="5"/>
  <c r="CG112" i="5"/>
  <c r="CF112" i="5"/>
  <c r="CE112" i="5"/>
  <c r="CC112" i="5"/>
  <c r="CB112" i="5"/>
  <c r="CA112" i="5"/>
  <c r="BZ112" i="5"/>
  <c r="BY112" i="5"/>
  <c r="BW112" i="5"/>
  <c r="BG112" i="5"/>
  <c r="BE112" i="5"/>
  <c r="AO112" i="5"/>
  <c r="AM112" i="5"/>
  <c r="W112" i="5"/>
  <c r="U112" i="5"/>
  <c r="E112" i="5"/>
  <c r="A112" i="5"/>
  <c r="DW111" i="5"/>
  <c r="DV111" i="5"/>
  <c r="DU111" i="5"/>
  <c r="DT111" i="5"/>
  <c r="DS111" i="5"/>
  <c r="DR111" i="5"/>
  <c r="DQ111" i="5"/>
  <c r="DP111" i="5"/>
  <c r="DO111" i="5"/>
  <c r="DN111" i="5"/>
  <c r="DM111" i="5"/>
  <c r="DL111" i="5"/>
  <c r="DH111" i="5"/>
  <c r="DE111" i="5"/>
  <c r="DD111" i="5"/>
  <c r="DC111" i="5"/>
  <c r="DB111" i="5"/>
  <c r="DA111" i="5"/>
  <c r="CZ111" i="5"/>
  <c r="CY111" i="5"/>
  <c r="CX111" i="5"/>
  <c r="CW111" i="5"/>
  <c r="CV111" i="5"/>
  <c r="CU111" i="5"/>
  <c r="CT111" i="5"/>
  <c r="CP111" i="5"/>
  <c r="DZ111" i="5" s="1"/>
  <c r="CM111" i="5"/>
  <c r="CL111" i="5"/>
  <c r="CK111" i="5"/>
  <c r="CJ111" i="5"/>
  <c r="CI111" i="5" s="1"/>
  <c r="CH111" i="5"/>
  <c r="CG111" i="5"/>
  <c r="CF111" i="5"/>
  <c r="CE111" i="5"/>
  <c r="CD111" i="5" s="1"/>
  <c r="CC111" i="5"/>
  <c r="CB111" i="5"/>
  <c r="CA111" i="5"/>
  <c r="BZ111" i="5"/>
  <c r="BY111" i="5" s="1"/>
  <c r="BW111" i="5"/>
  <c r="BG111" i="5"/>
  <c r="BE111" i="5"/>
  <c r="AO111" i="5"/>
  <c r="AM111" i="5"/>
  <c r="W111" i="5"/>
  <c r="U111" i="5"/>
  <c r="E111" i="5"/>
  <c r="A111" i="5"/>
  <c r="DZ110" i="5"/>
  <c r="DW110" i="5"/>
  <c r="DV110" i="5"/>
  <c r="DU110" i="5"/>
  <c r="DT110" i="5"/>
  <c r="DS110" i="5"/>
  <c r="DR110" i="5"/>
  <c r="DQ110" i="5"/>
  <c r="DP110" i="5"/>
  <c r="DO110" i="5"/>
  <c r="DN110" i="5"/>
  <c r="DM110" i="5"/>
  <c r="DL110" i="5"/>
  <c r="DH110" i="5"/>
  <c r="DE110" i="5"/>
  <c r="DD110" i="5"/>
  <c r="DC110" i="5"/>
  <c r="DB110" i="5"/>
  <c r="DA110" i="5"/>
  <c r="CZ110" i="5"/>
  <c r="CY110" i="5"/>
  <c r="CX110" i="5"/>
  <c r="CW110" i="5"/>
  <c r="CV110" i="5"/>
  <c r="CU110" i="5"/>
  <c r="CT110" i="5"/>
  <c r="CR110" i="5"/>
  <c r="CP110" i="5"/>
  <c r="CM110" i="5"/>
  <c r="CL110" i="5"/>
  <c r="CK110" i="5"/>
  <c r="CI110" i="5" s="1"/>
  <c r="CJ110" i="5"/>
  <c r="CH110" i="5"/>
  <c r="CG110" i="5"/>
  <c r="CF110" i="5"/>
  <c r="CE110" i="5"/>
  <c r="CD110" i="5" s="1"/>
  <c r="CC110" i="5"/>
  <c r="CB110" i="5"/>
  <c r="BY110" i="5" s="1"/>
  <c r="CA110" i="5"/>
  <c r="BZ110" i="5"/>
  <c r="BW110" i="5"/>
  <c r="BG110" i="5"/>
  <c r="BE110" i="5"/>
  <c r="AO110" i="5"/>
  <c r="AM110" i="5"/>
  <c r="W110" i="5"/>
  <c r="U110" i="5"/>
  <c r="E110" i="5"/>
  <c r="A110" i="5"/>
  <c r="DW109" i="5"/>
  <c r="DV109" i="5"/>
  <c r="DU109" i="5"/>
  <c r="DT109" i="5"/>
  <c r="DS109" i="5"/>
  <c r="DR109" i="5"/>
  <c r="DQ109" i="5"/>
  <c r="DP109" i="5"/>
  <c r="DO109" i="5"/>
  <c r="DN109" i="5"/>
  <c r="DM109" i="5"/>
  <c r="DL109" i="5"/>
  <c r="DH109" i="5"/>
  <c r="DE109" i="5"/>
  <c r="DD109" i="5"/>
  <c r="DC109" i="5"/>
  <c r="DB109" i="5"/>
  <c r="DA109" i="5"/>
  <c r="CZ109" i="5"/>
  <c r="CY109" i="5"/>
  <c r="CX109" i="5"/>
  <c r="CW109" i="5"/>
  <c r="CV109" i="5"/>
  <c r="CU109" i="5"/>
  <c r="CT109" i="5"/>
  <c r="CP109" i="5"/>
  <c r="DZ109" i="5" s="1"/>
  <c r="CM109" i="5"/>
  <c r="CL109" i="5"/>
  <c r="CK109" i="5"/>
  <c r="CJ109" i="5"/>
  <c r="CI109" i="5"/>
  <c r="CH109" i="5"/>
  <c r="CG109" i="5"/>
  <c r="CF109" i="5"/>
  <c r="CE109" i="5"/>
  <c r="CC109" i="5"/>
  <c r="CB109" i="5"/>
  <c r="CA109" i="5"/>
  <c r="BY109" i="5" s="1"/>
  <c r="BZ109" i="5"/>
  <c r="BW109" i="5"/>
  <c r="BG109" i="5"/>
  <c r="BE109" i="5"/>
  <c r="AO109" i="5"/>
  <c r="AM109" i="5"/>
  <c r="W109" i="5"/>
  <c r="U109" i="5"/>
  <c r="E109" i="5"/>
  <c r="A109" i="5"/>
  <c r="DW108" i="5"/>
  <c r="DV108" i="5"/>
  <c r="DU108" i="5"/>
  <c r="DT108" i="5"/>
  <c r="DS108" i="5"/>
  <c r="DR108" i="5"/>
  <c r="DQ108" i="5"/>
  <c r="DP108" i="5"/>
  <c r="DO108" i="5"/>
  <c r="DN108" i="5"/>
  <c r="DM108" i="5"/>
  <c r="DL108" i="5"/>
  <c r="DJ108" i="5"/>
  <c r="DH108" i="5"/>
  <c r="DE108" i="5"/>
  <c r="DD108" i="5"/>
  <c r="DC108" i="5"/>
  <c r="DB108" i="5"/>
  <c r="DA108" i="5"/>
  <c r="CZ108" i="5"/>
  <c r="CY108" i="5"/>
  <c r="CX108" i="5"/>
  <c r="CW108" i="5"/>
  <c r="CV108" i="5"/>
  <c r="CU108" i="5"/>
  <c r="CT108" i="5"/>
  <c r="CR108" i="5"/>
  <c r="CP108" i="5"/>
  <c r="DZ108" i="5" s="1"/>
  <c r="CM108" i="5"/>
  <c r="CL108" i="5"/>
  <c r="CI108" i="5" s="1"/>
  <c r="CK108" i="5"/>
  <c r="CJ108" i="5"/>
  <c r="CH108" i="5"/>
  <c r="CG108" i="5"/>
  <c r="CF108" i="5"/>
  <c r="CE108" i="5"/>
  <c r="CD108" i="5" s="1"/>
  <c r="CC108" i="5"/>
  <c r="CB108" i="5"/>
  <c r="CA108" i="5"/>
  <c r="BZ108" i="5"/>
  <c r="BY108" i="5" s="1"/>
  <c r="BW108" i="5"/>
  <c r="BG108" i="5"/>
  <c r="BE108" i="5"/>
  <c r="AO108" i="5"/>
  <c r="AM108" i="5"/>
  <c r="W108" i="5"/>
  <c r="U108" i="5"/>
  <c r="E108" i="5"/>
  <c r="A108" i="5"/>
  <c r="DZ107" i="5"/>
  <c r="DW107" i="5"/>
  <c r="DV107" i="5"/>
  <c r="DU107" i="5"/>
  <c r="DT107" i="5"/>
  <c r="DS107" i="5"/>
  <c r="DR107" i="5"/>
  <c r="DQ107" i="5"/>
  <c r="DP107" i="5"/>
  <c r="DO107" i="5"/>
  <c r="DN107" i="5"/>
  <c r="DM107" i="5"/>
  <c r="DL107" i="5"/>
  <c r="DJ107" i="5"/>
  <c r="DH107" i="5"/>
  <c r="DE107" i="5"/>
  <c r="DD107" i="5"/>
  <c r="DC107" i="5"/>
  <c r="DB107" i="5"/>
  <c r="DA107" i="5"/>
  <c r="CZ107" i="5"/>
  <c r="CY107" i="5"/>
  <c r="CX107" i="5"/>
  <c r="CW107" i="5"/>
  <c r="CV107" i="5"/>
  <c r="CU107" i="5"/>
  <c r="CT107" i="5"/>
  <c r="CR107" i="5"/>
  <c r="CP107" i="5"/>
  <c r="CM107" i="5"/>
  <c r="CL107" i="5"/>
  <c r="CK107" i="5"/>
  <c r="CJ107" i="5"/>
  <c r="CI107" i="5"/>
  <c r="CH107" i="5"/>
  <c r="CG107" i="5"/>
  <c r="CF107" i="5"/>
  <c r="CE107" i="5"/>
  <c r="CD107" i="5"/>
  <c r="CC107" i="5"/>
  <c r="CB107" i="5"/>
  <c r="CA107" i="5"/>
  <c r="BZ107" i="5"/>
  <c r="BY107" i="5" s="1"/>
  <c r="BW107" i="5"/>
  <c r="BG107" i="5"/>
  <c r="BE107" i="5"/>
  <c r="AO107" i="5"/>
  <c r="AM107" i="5"/>
  <c r="W107" i="5"/>
  <c r="U107" i="5"/>
  <c r="E107" i="5"/>
  <c r="A107" i="5"/>
  <c r="DZ106" i="5"/>
  <c r="DW106" i="5"/>
  <c r="DV106" i="5"/>
  <c r="DU106" i="5"/>
  <c r="DT106" i="5"/>
  <c r="DS106" i="5"/>
  <c r="DR106" i="5"/>
  <c r="DQ106" i="5"/>
  <c r="DP106" i="5"/>
  <c r="DO106" i="5"/>
  <c r="DN106" i="5"/>
  <c r="DM106" i="5"/>
  <c r="DL106" i="5"/>
  <c r="DH106" i="5"/>
  <c r="DE106" i="5"/>
  <c r="DD106" i="5"/>
  <c r="DC106" i="5"/>
  <c r="DB106" i="5"/>
  <c r="DA106" i="5"/>
  <c r="CZ106" i="5"/>
  <c r="CY106" i="5"/>
  <c r="CX106" i="5"/>
  <c r="CW106" i="5"/>
  <c r="CV106" i="5"/>
  <c r="CU106" i="5"/>
  <c r="CT106" i="5"/>
  <c r="CP106" i="5"/>
  <c r="CM106" i="5"/>
  <c r="CL106" i="5"/>
  <c r="CK106" i="5"/>
  <c r="CI106" i="5" s="1"/>
  <c r="CJ106" i="5"/>
  <c r="CH106" i="5"/>
  <c r="CG106" i="5"/>
  <c r="CF106" i="5"/>
  <c r="CE106" i="5"/>
  <c r="CD106" i="5" s="1"/>
  <c r="CC106" i="5"/>
  <c r="CB106" i="5"/>
  <c r="CA106" i="5"/>
  <c r="BZ106" i="5"/>
  <c r="BY106" i="5"/>
  <c r="BW106" i="5"/>
  <c r="BG106" i="5"/>
  <c r="BE106" i="5"/>
  <c r="AO106" i="5"/>
  <c r="AM106" i="5"/>
  <c r="W106" i="5"/>
  <c r="U106" i="5"/>
  <c r="E106" i="5"/>
  <c r="A106" i="5"/>
  <c r="DW105" i="5"/>
  <c r="DV105" i="5"/>
  <c r="DU105" i="5"/>
  <c r="DT105" i="5"/>
  <c r="DS105" i="5"/>
  <c r="DR105" i="5"/>
  <c r="DQ105" i="5"/>
  <c r="DP105" i="5"/>
  <c r="DO105" i="5"/>
  <c r="DN105" i="5"/>
  <c r="DM105" i="5"/>
  <c r="DL105" i="5"/>
  <c r="DH105" i="5"/>
  <c r="DE105" i="5"/>
  <c r="DD105" i="5"/>
  <c r="DC105" i="5"/>
  <c r="DB105" i="5"/>
  <c r="DA105" i="5"/>
  <c r="CZ105" i="5"/>
  <c r="CY105" i="5"/>
  <c r="CX105" i="5"/>
  <c r="CW105" i="5"/>
  <c r="CV105" i="5"/>
  <c r="CU105" i="5"/>
  <c r="CT105" i="5"/>
  <c r="CP105" i="5"/>
  <c r="DZ105" i="5" s="1"/>
  <c r="CM105" i="5"/>
  <c r="CL105" i="5"/>
  <c r="CK105" i="5"/>
  <c r="CJ105" i="5"/>
  <c r="CI105" i="5"/>
  <c r="CH105" i="5"/>
  <c r="CG105" i="5"/>
  <c r="CF105" i="5"/>
  <c r="CD105" i="5" s="1"/>
  <c r="CE105" i="5"/>
  <c r="CC105" i="5"/>
  <c r="CB105" i="5"/>
  <c r="CA105" i="5"/>
  <c r="BZ105" i="5"/>
  <c r="BY105" i="5" s="1"/>
  <c r="BW105" i="5"/>
  <c r="BG105" i="5"/>
  <c r="BE105" i="5"/>
  <c r="AO105" i="5"/>
  <c r="AM105" i="5"/>
  <c r="W105" i="5"/>
  <c r="U105" i="5"/>
  <c r="E105" i="5"/>
  <c r="A105" i="5"/>
  <c r="DZ104" i="5"/>
  <c r="DW104" i="5"/>
  <c r="DV104" i="5"/>
  <c r="DU104" i="5"/>
  <c r="DT104" i="5"/>
  <c r="DS104" i="5"/>
  <c r="DR104" i="5"/>
  <c r="DQ104" i="5"/>
  <c r="DP104" i="5"/>
  <c r="DO104" i="5"/>
  <c r="DN104" i="5"/>
  <c r="DM104" i="5"/>
  <c r="DL104" i="5"/>
  <c r="DH104" i="5"/>
  <c r="DE104" i="5"/>
  <c r="DD104" i="5"/>
  <c r="DC104" i="5"/>
  <c r="DB104" i="5"/>
  <c r="DA104" i="5"/>
  <c r="CZ104" i="5"/>
  <c r="CY104" i="5"/>
  <c r="CX104" i="5"/>
  <c r="CW104" i="5"/>
  <c r="CV104" i="5"/>
  <c r="CU104" i="5"/>
  <c r="CT104" i="5"/>
  <c r="CR104" i="5"/>
  <c r="CP104" i="5"/>
  <c r="CM104" i="5"/>
  <c r="CL104" i="5"/>
  <c r="CK104" i="5"/>
  <c r="CJ104" i="5"/>
  <c r="CH104" i="5"/>
  <c r="CG104" i="5"/>
  <c r="CF104" i="5"/>
  <c r="CE104" i="5"/>
  <c r="CC104" i="5"/>
  <c r="CB104" i="5"/>
  <c r="CA104" i="5"/>
  <c r="BZ104" i="5"/>
  <c r="BY104" i="5"/>
  <c r="BW104" i="5"/>
  <c r="BG104" i="5"/>
  <c r="BE104" i="5"/>
  <c r="AO104" i="5"/>
  <c r="AM104" i="5"/>
  <c r="W104" i="5"/>
  <c r="U104" i="5"/>
  <c r="E104" i="5"/>
  <c r="A104" i="5"/>
  <c r="DW103" i="5"/>
  <c r="DV103" i="5"/>
  <c r="DU103" i="5"/>
  <c r="DT103" i="5"/>
  <c r="DS103" i="5"/>
  <c r="DR103" i="5"/>
  <c r="DQ103" i="5"/>
  <c r="DP103" i="5"/>
  <c r="DO103" i="5"/>
  <c r="DN103" i="5"/>
  <c r="DM103" i="5"/>
  <c r="DL103" i="5"/>
  <c r="DH103" i="5"/>
  <c r="DE103" i="5"/>
  <c r="DD103" i="5"/>
  <c r="DC103" i="5"/>
  <c r="DB103" i="5"/>
  <c r="DA103" i="5"/>
  <c r="CZ103" i="5"/>
  <c r="CY103" i="5"/>
  <c r="CX103" i="5"/>
  <c r="CW103" i="5"/>
  <c r="CV103" i="5"/>
  <c r="CU103" i="5"/>
  <c r="CT103" i="5"/>
  <c r="CP103" i="5"/>
  <c r="DZ103" i="5" s="1"/>
  <c r="CM103" i="5"/>
  <c r="CL103" i="5"/>
  <c r="CK103" i="5"/>
  <c r="CJ103" i="5"/>
  <c r="CI103" i="5" s="1"/>
  <c r="CH103" i="5"/>
  <c r="CG103" i="5"/>
  <c r="CF103" i="5"/>
  <c r="CE103" i="5"/>
  <c r="CC103" i="5"/>
  <c r="CB103" i="5"/>
  <c r="CA103" i="5"/>
  <c r="BZ103" i="5"/>
  <c r="BW103" i="5"/>
  <c r="BG103" i="5"/>
  <c r="BE103" i="5"/>
  <c r="AO103" i="5"/>
  <c r="AM103" i="5"/>
  <c r="W103" i="5"/>
  <c r="U103" i="5"/>
  <c r="E103" i="5"/>
  <c r="A103" i="5"/>
  <c r="DW102" i="5"/>
  <c r="DV102" i="5"/>
  <c r="DU102" i="5"/>
  <c r="DT102" i="5"/>
  <c r="DS102" i="5"/>
  <c r="DR102" i="5"/>
  <c r="DQ102" i="5"/>
  <c r="DP102" i="5"/>
  <c r="DO102" i="5"/>
  <c r="DN102" i="5"/>
  <c r="DM102" i="5"/>
  <c r="DL102" i="5"/>
  <c r="DH102" i="5"/>
  <c r="DE102" i="5"/>
  <c r="DD102" i="5"/>
  <c r="DC102" i="5"/>
  <c r="DB102" i="5"/>
  <c r="DA102" i="5"/>
  <c r="CZ102" i="5"/>
  <c r="CY102" i="5"/>
  <c r="CX102" i="5"/>
  <c r="CW102" i="5"/>
  <c r="CV102" i="5"/>
  <c r="CU102" i="5"/>
  <c r="CT102" i="5"/>
  <c r="CP102" i="5"/>
  <c r="DZ102" i="5" s="1"/>
  <c r="CM102" i="5"/>
  <c r="CL102" i="5"/>
  <c r="CK102" i="5"/>
  <c r="CJ102" i="5"/>
  <c r="CI102" i="5" s="1"/>
  <c r="CH102" i="5"/>
  <c r="CG102" i="5"/>
  <c r="CF102" i="5"/>
  <c r="CE102" i="5"/>
  <c r="CD102" i="5" s="1"/>
  <c r="CC102" i="5"/>
  <c r="CB102" i="5"/>
  <c r="CA102" i="5"/>
  <c r="BZ102" i="5"/>
  <c r="BY102" i="5"/>
  <c r="BW102" i="5"/>
  <c r="BG102" i="5"/>
  <c r="BE102" i="5"/>
  <c r="AO102" i="5"/>
  <c r="AM102" i="5"/>
  <c r="W102" i="5"/>
  <c r="U102" i="5"/>
  <c r="E102" i="5"/>
  <c r="A102" i="5"/>
  <c r="DZ101" i="5"/>
  <c r="DW101" i="5"/>
  <c r="DV101" i="5"/>
  <c r="DU101" i="5"/>
  <c r="DT101" i="5"/>
  <c r="DS101" i="5"/>
  <c r="DR101" i="5"/>
  <c r="DQ101" i="5"/>
  <c r="DP101" i="5"/>
  <c r="DO101" i="5"/>
  <c r="DN101" i="5"/>
  <c r="DM101" i="5"/>
  <c r="DL101" i="5"/>
  <c r="DJ101" i="5"/>
  <c r="DH101" i="5"/>
  <c r="DE101" i="5"/>
  <c r="DD101" i="5"/>
  <c r="DC101" i="5"/>
  <c r="DB101" i="5"/>
  <c r="DA101" i="5"/>
  <c r="CZ101" i="5"/>
  <c r="CY101" i="5"/>
  <c r="CX101" i="5"/>
  <c r="CW101" i="5"/>
  <c r="CV101" i="5"/>
  <c r="CU101" i="5"/>
  <c r="CT101" i="5"/>
  <c r="CR101" i="5"/>
  <c r="CP101" i="5"/>
  <c r="CM101" i="5"/>
  <c r="CL101" i="5"/>
  <c r="CK101" i="5"/>
  <c r="CJ101" i="5"/>
  <c r="CH101" i="5"/>
  <c r="CD101" i="5" s="1"/>
  <c r="CG101" i="5"/>
  <c r="CF101" i="5"/>
  <c r="CE101" i="5"/>
  <c r="CC101" i="5"/>
  <c r="CB101" i="5"/>
  <c r="CA101" i="5"/>
  <c r="BZ101" i="5"/>
  <c r="BY101" i="5"/>
  <c r="BW101" i="5"/>
  <c r="BG101" i="5"/>
  <c r="BE101" i="5"/>
  <c r="AO101" i="5"/>
  <c r="AM101" i="5"/>
  <c r="W101" i="5"/>
  <c r="U101" i="5"/>
  <c r="E101" i="5"/>
  <c r="A101" i="5"/>
  <c r="DZ100" i="5"/>
  <c r="DW100" i="5"/>
  <c r="DV100" i="5"/>
  <c r="DU100" i="5"/>
  <c r="DT100" i="5"/>
  <c r="DS100" i="5"/>
  <c r="DR100" i="5"/>
  <c r="DQ100" i="5"/>
  <c r="DP100" i="5"/>
  <c r="DO100" i="5"/>
  <c r="DN100" i="5"/>
  <c r="DM100" i="5"/>
  <c r="DL100" i="5"/>
  <c r="DJ100" i="5"/>
  <c r="DH100" i="5"/>
  <c r="DE100" i="5"/>
  <c r="DD100" i="5"/>
  <c r="DC100" i="5"/>
  <c r="DB100" i="5"/>
  <c r="DA100" i="5"/>
  <c r="CZ100" i="5"/>
  <c r="CY100" i="5"/>
  <c r="CX100" i="5"/>
  <c r="CW100" i="5"/>
  <c r="CV100" i="5"/>
  <c r="CU100" i="5"/>
  <c r="CT100" i="5"/>
  <c r="CR100" i="5"/>
  <c r="CP100" i="5"/>
  <c r="CM100" i="5"/>
  <c r="CI100" i="5" s="1"/>
  <c r="CL100" i="5"/>
  <c r="CK100" i="5"/>
  <c r="CJ100" i="5"/>
  <c r="CH100" i="5"/>
  <c r="CG100" i="5"/>
  <c r="CF100" i="5"/>
  <c r="CE100" i="5"/>
  <c r="CD100" i="5"/>
  <c r="CC100" i="5"/>
  <c r="CB100" i="5"/>
  <c r="CA100" i="5"/>
  <c r="BZ100" i="5"/>
  <c r="BY100" i="5"/>
  <c r="BW100" i="5"/>
  <c r="BG100" i="5"/>
  <c r="BE100" i="5"/>
  <c r="AO100" i="5"/>
  <c r="AM100" i="5"/>
  <c r="W100" i="5"/>
  <c r="U100" i="5"/>
  <c r="E100" i="5"/>
  <c r="A100" i="5"/>
  <c r="DW99" i="5"/>
  <c r="DV99" i="5"/>
  <c r="DU99" i="5"/>
  <c r="DT99" i="5"/>
  <c r="DS99" i="5"/>
  <c r="DR99" i="5"/>
  <c r="DQ99" i="5"/>
  <c r="DP99" i="5"/>
  <c r="DO99" i="5"/>
  <c r="DN99" i="5"/>
  <c r="DM99" i="5"/>
  <c r="DL99" i="5"/>
  <c r="DH99" i="5"/>
  <c r="DE99" i="5"/>
  <c r="DD99" i="5"/>
  <c r="DC99" i="5"/>
  <c r="DB99" i="5"/>
  <c r="DA99" i="5"/>
  <c r="CZ99" i="5"/>
  <c r="CY99" i="5"/>
  <c r="CX99" i="5"/>
  <c r="CW99" i="5"/>
  <c r="CV99" i="5"/>
  <c r="CU99" i="5"/>
  <c r="CT99" i="5"/>
  <c r="CP99" i="5"/>
  <c r="DZ99" i="5" s="1"/>
  <c r="CM99" i="5"/>
  <c r="CL99" i="5"/>
  <c r="CK99" i="5"/>
  <c r="CJ99" i="5"/>
  <c r="CI99" i="5"/>
  <c r="CH99" i="5"/>
  <c r="CG99" i="5"/>
  <c r="CF99" i="5"/>
  <c r="CE99" i="5"/>
  <c r="CC99" i="5"/>
  <c r="CB99" i="5"/>
  <c r="CA99" i="5"/>
  <c r="BZ99" i="5"/>
  <c r="BW99" i="5"/>
  <c r="BG99" i="5"/>
  <c r="BE99" i="5"/>
  <c r="AO99" i="5"/>
  <c r="AM99" i="5"/>
  <c r="W99" i="5"/>
  <c r="U99" i="5"/>
  <c r="E99" i="5"/>
  <c r="A99" i="5"/>
  <c r="DW98" i="5"/>
  <c r="DV98" i="5"/>
  <c r="DU98" i="5"/>
  <c r="DT98" i="5"/>
  <c r="DS98" i="5"/>
  <c r="DR98" i="5"/>
  <c r="DQ98" i="5"/>
  <c r="DP98" i="5"/>
  <c r="DO98" i="5"/>
  <c r="DN98" i="5"/>
  <c r="DM98" i="5"/>
  <c r="DL98" i="5"/>
  <c r="DH98" i="5"/>
  <c r="DE98" i="5"/>
  <c r="DD98" i="5"/>
  <c r="DC98" i="5"/>
  <c r="DB98" i="5"/>
  <c r="DA98" i="5"/>
  <c r="CZ98" i="5"/>
  <c r="CY98" i="5"/>
  <c r="CX98" i="5"/>
  <c r="CW98" i="5"/>
  <c r="CV98" i="5"/>
  <c r="CU98" i="5"/>
  <c r="CT98" i="5"/>
  <c r="CR98" i="5"/>
  <c r="CP98" i="5"/>
  <c r="DZ98" i="5" s="1"/>
  <c r="CM98" i="5"/>
  <c r="CL98" i="5"/>
  <c r="CK98" i="5"/>
  <c r="CJ98" i="5"/>
  <c r="CI98" i="5"/>
  <c r="CH98" i="5"/>
  <c r="CG98" i="5"/>
  <c r="CF98" i="5"/>
  <c r="CE98" i="5"/>
  <c r="CD98" i="5" s="1"/>
  <c r="CC98" i="5"/>
  <c r="CB98" i="5"/>
  <c r="CA98" i="5"/>
  <c r="BZ98" i="5"/>
  <c r="BY98" i="5"/>
  <c r="BW98" i="5"/>
  <c r="BG98" i="5"/>
  <c r="BE98" i="5"/>
  <c r="AO98" i="5"/>
  <c r="AM98" i="5"/>
  <c r="W98" i="5"/>
  <c r="U98" i="5"/>
  <c r="E98" i="5"/>
  <c r="DJ98" i="5" s="1"/>
  <c r="A98" i="5"/>
  <c r="DW97" i="5"/>
  <c r="DV97" i="5"/>
  <c r="DU97" i="5"/>
  <c r="DT97" i="5"/>
  <c r="DS97" i="5"/>
  <c r="DR97" i="5"/>
  <c r="DQ97" i="5"/>
  <c r="DP97" i="5"/>
  <c r="DO97" i="5"/>
  <c r="DN97" i="5"/>
  <c r="DM97" i="5"/>
  <c r="DL97" i="5"/>
  <c r="DJ97" i="5"/>
  <c r="DH97" i="5"/>
  <c r="DE97" i="5"/>
  <c r="DD97" i="5"/>
  <c r="DC97" i="5"/>
  <c r="DB97" i="5"/>
  <c r="DA97" i="5"/>
  <c r="CZ97" i="5"/>
  <c r="CY97" i="5"/>
  <c r="CX97" i="5"/>
  <c r="CW97" i="5"/>
  <c r="CV97" i="5"/>
  <c r="CU97" i="5"/>
  <c r="CT97" i="5"/>
  <c r="CR97" i="5"/>
  <c r="CP97" i="5"/>
  <c r="DZ97" i="5" s="1"/>
  <c r="CM97" i="5"/>
  <c r="CL97" i="5"/>
  <c r="CK97" i="5"/>
  <c r="CJ97" i="5"/>
  <c r="CH97" i="5"/>
  <c r="CG97" i="5"/>
  <c r="CF97" i="5"/>
  <c r="CE97" i="5"/>
  <c r="CD97" i="5"/>
  <c r="CC97" i="5"/>
  <c r="CB97" i="5"/>
  <c r="CA97" i="5"/>
  <c r="BZ97" i="5"/>
  <c r="BY97" i="5" s="1"/>
  <c r="BW97" i="5"/>
  <c r="BG97" i="5"/>
  <c r="BE97" i="5"/>
  <c r="AO97" i="5"/>
  <c r="AM97" i="5"/>
  <c r="W97" i="5"/>
  <c r="U97" i="5"/>
  <c r="E97" i="5"/>
  <c r="A97" i="5"/>
  <c r="DW96" i="5"/>
  <c r="DV96" i="5"/>
  <c r="DU96" i="5"/>
  <c r="DT96" i="5"/>
  <c r="DS96" i="5"/>
  <c r="DR96" i="5"/>
  <c r="DQ96" i="5"/>
  <c r="DP96" i="5"/>
  <c r="DO96" i="5"/>
  <c r="DN96" i="5"/>
  <c r="DM96" i="5"/>
  <c r="DL96" i="5"/>
  <c r="DH96" i="5"/>
  <c r="DE96" i="5"/>
  <c r="DD96" i="5"/>
  <c r="DC96" i="5"/>
  <c r="DB96" i="5"/>
  <c r="DA96" i="5"/>
  <c r="CZ96" i="5"/>
  <c r="CY96" i="5"/>
  <c r="CX96" i="5"/>
  <c r="CW96" i="5"/>
  <c r="CV96" i="5"/>
  <c r="CU96" i="5"/>
  <c r="CT96" i="5"/>
  <c r="CR96" i="5"/>
  <c r="CP96" i="5"/>
  <c r="DZ96" i="5" s="1"/>
  <c r="CM96" i="5"/>
  <c r="CL96" i="5"/>
  <c r="CK96" i="5"/>
  <c r="CJ96" i="5"/>
  <c r="CH96" i="5"/>
  <c r="CG96" i="5"/>
  <c r="CF96" i="5"/>
  <c r="CE96" i="5"/>
  <c r="CC96" i="5"/>
  <c r="CB96" i="5"/>
  <c r="CA96" i="5"/>
  <c r="BZ96" i="5"/>
  <c r="BW96" i="5"/>
  <c r="BG96" i="5"/>
  <c r="BE96" i="5"/>
  <c r="AO96" i="5"/>
  <c r="AM96" i="5"/>
  <c r="W96" i="5"/>
  <c r="DJ96" i="5" s="1"/>
  <c r="U96" i="5"/>
  <c r="E96" i="5"/>
  <c r="A96" i="5"/>
  <c r="DW95" i="5"/>
  <c r="DV95" i="5"/>
  <c r="DU95" i="5"/>
  <c r="DT95" i="5"/>
  <c r="DS95" i="5"/>
  <c r="DR95" i="5"/>
  <c r="DQ95" i="5"/>
  <c r="DP95" i="5"/>
  <c r="DO95" i="5"/>
  <c r="DN95" i="5"/>
  <c r="DM95" i="5"/>
  <c r="DL95" i="5"/>
  <c r="DH95" i="5"/>
  <c r="DE95" i="5"/>
  <c r="DD95" i="5"/>
  <c r="DC95" i="5"/>
  <c r="DB95" i="5"/>
  <c r="DA95" i="5"/>
  <c r="CZ95" i="5"/>
  <c r="CY95" i="5"/>
  <c r="CX95" i="5"/>
  <c r="CW95" i="5"/>
  <c r="CV95" i="5"/>
  <c r="CU95" i="5"/>
  <c r="CT95" i="5"/>
  <c r="CR95" i="5"/>
  <c r="CP95" i="5"/>
  <c r="DZ95" i="5" s="1"/>
  <c r="CM95" i="5"/>
  <c r="CL95" i="5"/>
  <c r="CK95" i="5"/>
  <c r="CJ95" i="5"/>
  <c r="CI95" i="5"/>
  <c r="CH95" i="5"/>
  <c r="CG95" i="5"/>
  <c r="CF95" i="5"/>
  <c r="CE95" i="5"/>
  <c r="CD95" i="5" s="1"/>
  <c r="CC95" i="5"/>
  <c r="CB95" i="5"/>
  <c r="BY95" i="5" s="1"/>
  <c r="CA95" i="5"/>
  <c r="BZ95" i="5"/>
  <c r="BW95" i="5"/>
  <c r="BG95" i="5"/>
  <c r="BE95" i="5"/>
  <c r="AO95" i="5"/>
  <c r="AM95" i="5"/>
  <c r="W95" i="5"/>
  <c r="U95" i="5"/>
  <c r="E95" i="5"/>
  <c r="DJ95" i="5" s="1"/>
  <c r="A95" i="5"/>
  <c r="DZ94" i="5"/>
  <c r="DW94" i="5"/>
  <c r="DV94" i="5"/>
  <c r="DU94" i="5"/>
  <c r="DT94" i="5"/>
  <c r="DS94" i="5"/>
  <c r="DR94" i="5"/>
  <c r="DQ94" i="5"/>
  <c r="DP94" i="5"/>
  <c r="DO94" i="5"/>
  <c r="DN94" i="5"/>
  <c r="DM94" i="5"/>
  <c r="DL94" i="5"/>
  <c r="DH94" i="5"/>
  <c r="DE94" i="5"/>
  <c r="DD94" i="5"/>
  <c r="DC94" i="5"/>
  <c r="DB94" i="5"/>
  <c r="DA94" i="5"/>
  <c r="CZ94" i="5"/>
  <c r="CY94" i="5"/>
  <c r="CX94" i="5"/>
  <c r="CW94" i="5"/>
  <c r="CV94" i="5"/>
  <c r="CU94" i="5"/>
  <c r="CT94" i="5"/>
  <c r="CP94" i="5"/>
  <c r="CM94" i="5"/>
  <c r="CL94" i="5"/>
  <c r="CK94" i="5"/>
  <c r="CJ94" i="5"/>
  <c r="CI94" i="5" s="1"/>
  <c r="CH94" i="5"/>
  <c r="CG94" i="5"/>
  <c r="CF94" i="5"/>
  <c r="CE94" i="5"/>
  <c r="CC94" i="5"/>
  <c r="CB94" i="5"/>
  <c r="CA94" i="5"/>
  <c r="BZ94" i="5"/>
  <c r="BW94" i="5"/>
  <c r="BG94" i="5"/>
  <c r="BE94" i="5"/>
  <c r="AO94" i="5"/>
  <c r="AM94" i="5"/>
  <c r="W94" i="5"/>
  <c r="U94" i="5"/>
  <c r="E94" i="5"/>
  <c r="A94" i="5"/>
  <c r="DW93" i="5"/>
  <c r="DV93" i="5"/>
  <c r="DU93" i="5"/>
  <c r="DT93" i="5"/>
  <c r="DS93" i="5"/>
  <c r="DR93" i="5"/>
  <c r="DQ93" i="5"/>
  <c r="DP93" i="5"/>
  <c r="DO93" i="5"/>
  <c r="DN93" i="5"/>
  <c r="DM93" i="5"/>
  <c r="DL93" i="5"/>
  <c r="DH93" i="5"/>
  <c r="DE93" i="5"/>
  <c r="DD93" i="5"/>
  <c r="DC93" i="5"/>
  <c r="DB93" i="5"/>
  <c r="DA93" i="5"/>
  <c r="CZ93" i="5"/>
  <c r="CY93" i="5"/>
  <c r="CX93" i="5"/>
  <c r="CW93" i="5"/>
  <c r="CV93" i="5"/>
  <c r="CU93" i="5"/>
  <c r="CT93" i="5"/>
  <c r="CR93" i="5"/>
  <c r="CP93" i="5"/>
  <c r="DZ93" i="5" s="1"/>
  <c r="CM93" i="5"/>
  <c r="CL93" i="5"/>
  <c r="CK93" i="5"/>
  <c r="CJ93" i="5"/>
  <c r="CI93" i="5" s="1"/>
  <c r="CH93" i="5"/>
  <c r="CG93" i="5"/>
  <c r="CF93" i="5"/>
  <c r="CE93" i="5"/>
  <c r="CD93" i="5"/>
  <c r="CC93" i="5"/>
  <c r="CB93" i="5"/>
  <c r="CA93" i="5"/>
  <c r="BZ93" i="5"/>
  <c r="BY93" i="5" s="1"/>
  <c r="BW93" i="5"/>
  <c r="BG93" i="5"/>
  <c r="BE93" i="5"/>
  <c r="AO93" i="5"/>
  <c r="AM93" i="5"/>
  <c r="W93" i="5"/>
  <c r="U93" i="5"/>
  <c r="E93" i="5"/>
  <c r="DJ93" i="5" s="1"/>
  <c r="A93" i="5"/>
  <c r="DZ92" i="5"/>
  <c r="DW92" i="5"/>
  <c r="DV92" i="5"/>
  <c r="DU92" i="5"/>
  <c r="DT92" i="5"/>
  <c r="DS92" i="5"/>
  <c r="DR92" i="5"/>
  <c r="DQ92" i="5"/>
  <c r="DP92" i="5"/>
  <c r="DO92" i="5"/>
  <c r="DN92" i="5"/>
  <c r="DM92" i="5"/>
  <c r="DL92" i="5"/>
  <c r="DJ92" i="5"/>
  <c r="DH92" i="5"/>
  <c r="DE92" i="5"/>
  <c r="DD92" i="5"/>
  <c r="DC92" i="5"/>
  <c r="DB92" i="5"/>
  <c r="DA92" i="5"/>
  <c r="CZ92" i="5"/>
  <c r="CY92" i="5"/>
  <c r="CX92" i="5"/>
  <c r="CW92" i="5"/>
  <c r="CV92" i="5"/>
  <c r="CU92" i="5"/>
  <c r="CT92" i="5"/>
  <c r="CR92" i="5"/>
  <c r="CP92" i="5"/>
  <c r="CM92" i="5"/>
  <c r="CL92" i="5"/>
  <c r="CK92" i="5"/>
  <c r="CJ92" i="5"/>
  <c r="CH92" i="5"/>
  <c r="CG92" i="5"/>
  <c r="CD92" i="5" s="1"/>
  <c r="CF92" i="5"/>
  <c r="CE92" i="5"/>
  <c r="CC92" i="5"/>
  <c r="CB92" i="5"/>
  <c r="CA92" i="5"/>
  <c r="BZ92" i="5"/>
  <c r="BY92" i="5" s="1"/>
  <c r="BW92" i="5"/>
  <c r="BG92" i="5"/>
  <c r="BE92" i="5"/>
  <c r="AO92" i="5"/>
  <c r="AM92" i="5"/>
  <c r="W92" i="5"/>
  <c r="U92" i="5"/>
  <c r="E92" i="5"/>
  <c r="A92" i="5"/>
  <c r="DZ91" i="5"/>
  <c r="DW91" i="5"/>
  <c r="DV91" i="5"/>
  <c r="DU91" i="5"/>
  <c r="DT91" i="5"/>
  <c r="DS91" i="5"/>
  <c r="DR91" i="5"/>
  <c r="DQ91" i="5"/>
  <c r="DP91" i="5"/>
  <c r="DO91" i="5"/>
  <c r="DN91" i="5"/>
  <c r="DM91" i="5"/>
  <c r="DL91" i="5"/>
  <c r="DH91" i="5"/>
  <c r="DE91" i="5"/>
  <c r="DD91" i="5"/>
  <c r="DC91" i="5"/>
  <c r="DB91" i="5"/>
  <c r="DA91" i="5"/>
  <c r="CZ91" i="5"/>
  <c r="CY91" i="5"/>
  <c r="CX91" i="5"/>
  <c r="CW91" i="5"/>
  <c r="CV91" i="5"/>
  <c r="CU91" i="5"/>
  <c r="CT91" i="5"/>
  <c r="CP91" i="5"/>
  <c r="CM91" i="5"/>
  <c r="CL91" i="5"/>
  <c r="CK91" i="5"/>
  <c r="CJ91" i="5"/>
  <c r="CI91" i="5" s="1"/>
  <c r="CH91" i="5"/>
  <c r="CG91" i="5"/>
  <c r="CF91" i="5"/>
  <c r="CD91" i="5" s="1"/>
  <c r="CE91" i="5"/>
  <c r="CC91" i="5"/>
  <c r="CB91" i="5"/>
  <c r="CA91" i="5"/>
  <c r="BZ91" i="5"/>
  <c r="BW91" i="5"/>
  <c r="BG91" i="5"/>
  <c r="BE91" i="5"/>
  <c r="AO91" i="5"/>
  <c r="AM91" i="5"/>
  <c r="W91" i="5"/>
  <c r="DJ91" i="5" s="1"/>
  <c r="U91" i="5"/>
  <c r="E91" i="5"/>
  <c r="CR91" i="5" s="1"/>
  <c r="A91" i="5"/>
  <c r="DW90" i="5"/>
  <c r="DV90" i="5"/>
  <c r="DU90" i="5"/>
  <c r="DT90" i="5"/>
  <c r="DS90" i="5"/>
  <c r="DR90" i="5"/>
  <c r="DQ90" i="5"/>
  <c r="DP90" i="5"/>
  <c r="DO90" i="5"/>
  <c r="DN90" i="5"/>
  <c r="DM90" i="5"/>
  <c r="DL90" i="5"/>
  <c r="DH90" i="5"/>
  <c r="DE90" i="5"/>
  <c r="DD90" i="5"/>
  <c r="DC90" i="5"/>
  <c r="DB90" i="5"/>
  <c r="DA90" i="5"/>
  <c r="CZ90" i="5"/>
  <c r="CY90" i="5"/>
  <c r="CX90" i="5"/>
  <c r="CW90" i="5"/>
  <c r="CV90" i="5"/>
  <c r="CU90" i="5"/>
  <c r="CT90" i="5"/>
  <c r="CP90" i="5"/>
  <c r="DZ90" i="5" s="1"/>
  <c r="CM90" i="5"/>
  <c r="CL90" i="5"/>
  <c r="CK90" i="5"/>
  <c r="CJ90" i="5"/>
  <c r="CI90" i="5" s="1"/>
  <c r="CH90" i="5"/>
  <c r="CG90" i="5"/>
  <c r="CF90" i="5"/>
  <c r="CE90" i="5"/>
  <c r="CC90" i="5"/>
  <c r="CB90" i="5"/>
  <c r="CA90" i="5"/>
  <c r="BZ90" i="5"/>
  <c r="BW90" i="5"/>
  <c r="BG90" i="5"/>
  <c r="BE90" i="5"/>
  <c r="AO90" i="5"/>
  <c r="AM90" i="5"/>
  <c r="W90" i="5"/>
  <c r="U90" i="5"/>
  <c r="E90" i="5"/>
  <c r="A90" i="5"/>
  <c r="DW89" i="5"/>
  <c r="DV89" i="5"/>
  <c r="DU89" i="5"/>
  <c r="DT89" i="5"/>
  <c r="DS89" i="5"/>
  <c r="DR89" i="5"/>
  <c r="DQ89" i="5"/>
  <c r="DP89" i="5"/>
  <c r="DO89" i="5"/>
  <c r="DN89" i="5"/>
  <c r="DM89" i="5"/>
  <c r="DL89" i="5"/>
  <c r="DH89" i="5"/>
  <c r="DE89" i="5"/>
  <c r="DD89" i="5"/>
  <c r="DC89" i="5"/>
  <c r="DB89" i="5"/>
  <c r="DA89" i="5"/>
  <c r="CZ89" i="5"/>
  <c r="CY89" i="5"/>
  <c r="CX89" i="5"/>
  <c r="CW89" i="5"/>
  <c r="CV89" i="5"/>
  <c r="CU89" i="5"/>
  <c r="CT89" i="5"/>
  <c r="CP89" i="5"/>
  <c r="DZ89" i="5" s="1"/>
  <c r="CM89" i="5"/>
  <c r="CL89" i="5"/>
  <c r="CI89" i="5" s="1"/>
  <c r="CK89" i="5"/>
  <c r="CJ89" i="5"/>
  <c r="CH89" i="5"/>
  <c r="CG89" i="5"/>
  <c r="CF89" i="5"/>
  <c r="CE89" i="5"/>
  <c r="CC89" i="5"/>
  <c r="CB89" i="5"/>
  <c r="CA89" i="5"/>
  <c r="BZ89" i="5"/>
  <c r="BW89" i="5"/>
  <c r="BG89" i="5"/>
  <c r="BE89" i="5"/>
  <c r="AO89" i="5"/>
  <c r="AM89" i="5"/>
  <c r="W89" i="5"/>
  <c r="U89" i="5"/>
  <c r="E89" i="5"/>
  <c r="A89" i="5"/>
  <c r="DW88" i="5"/>
  <c r="DV88" i="5"/>
  <c r="DU88" i="5"/>
  <c r="DT88" i="5"/>
  <c r="DS88" i="5"/>
  <c r="DR88" i="5"/>
  <c r="DQ88" i="5"/>
  <c r="DP88" i="5"/>
  <c r="DO88" i="5"/>
  <c r="DN88" i="5"/>
  <c r="DM88" i="5"/>
  <c r="DL88" i="5"/>
  <c r="DJ88" i="5"/>
  <c r="DH88" i="5"/>
  <c r="DE88" i="5"/>
  <c r="DD88" i="5"/>
  <c r="DC88" i="5"/>
  <c r="DB88" i="5"/>
  <c r="DA88" i="5"/>
  <c r="CZ88" i="5"/>
  <c r="CY88" i="5"/>
  <c r="CX88" i="5"/>
  <c r="CW88" i="5"/>
  <c r="CV88" i="5"/>
  <c r="CU88" i="5"/>
  <c r="CT88" i="5"/>
  <c r="CR88" i="5"/>
  <c r="CP88" i="5"/>
  <c r="DZ88" i="5" s="1"/>
  <c r="CM88" i="5"/>
  <c r="CL88" i="5"/>
  <c r="CK88" i="5"/>
  <c r="CJ88" i="5"/>
  <c r="CH88" i="5"/>
  <c r="CD88" i="5" s="1"/>
  <c r="CG88" i="5"/>
  <c r="CF88" i="5"/>
  <c r="CE88" i="5"/>
  <c r="CC88" i="5"/>
  <c r="CB88" i="5"/>
  <c r="CA88" i="5"/>
  <c r="BZ88" i="5"/>
  <c r="BY88" i="5" s="1"/>
  <c r="BW88" i="5"/>
  <c r="BG88" i="5"/>
  <c r="BE88" i="5"/>
  <c r="AO88" i="5"/>
  <c r="AM88" i="5"/>
  <c r="W88" i="5"/>
  <c r="U88" i="5"/>
  <c r="E88" i="5"/>
  <c r="A88" i="5"/>
  <c r="DW87" i="5"/>
  <c r="DV87" i="5"/>
  <c r="DU87" i="5"/>
  <c r="DT87" i="5"/>
  <c r="DS87" i="5"/>
  <c r="DR87" i="5"/>
  <c r="DQ87" i="5"/>
  <c r="DP87" i="5"/>
  <c r="DO87" i="5"/>
  <c r="DN87" i="5"/>
  <c r="DM87" i="5"/>
  <c r="DL87" i="5"/>
  <c r="DH87" i="5"/>
  <c r="DE87" i="5"/>
  <c r="DD87" i="5"/>
  <c r="DC87" i="5"/>
  <c r="DB87" i="5"/>
  <c r="DA87" i="5"/>
  <c r="CZ87" i="5"/>
  <c r="CY87" i="5"/>
  <c r="CX87" i="5"/>
  <c r="CW87" i="5"/>
  <c r="CV87" i="5"/>
  <c r="CU87" i="5"/>
  <c r="CT87" i="5"/>
  <c r="CP87" i="5"/>
  <c r="DZ87" i="5" s="1"/>
  <c r="CM87" i="5"/>
  <c r="CL87" i="5"/>
  <c r="CK87" i="5"/>
  <c r="CJ87" i="5"/>
  <c r="CH87" i="5"/>
  <c r="CG87" i="5"/>
  <c r="CF87" i="5"/>
  <c r="CE87" i="5"/>
  <c r="CD87" i="5"/>
  <c r="CC87" i="5"/>
  <c r="CB87" i="5"/>
  <c r="CA87" i="5"/>
  <c r="BZ87" i="5"/>
  <c r="BY87" i="5" s="1"/>
  <c r="BW87" i="5"/>
  <c r="BG87" i="5"/>
  <c r="BE87" i="5"/>
  <c r="AO87" i="5"/>
  <c r="AM87" i="5"/>
  <c r="W87" i="5"/>
  <c r="U87" i="5"/>
  <c r="E87" i="5"/>
  <c r="A87" i="5"/>
  <c r="DZ86" i="5"/>
  <c r="DW86" i="5"/>
  <c r="DV86" i="5"/>
  <c r="DU86" i="5"/>
  <c r="DT86" i="5"/>
  <c r="DS86" i="5"/>
  <c r="DR86" i="5"/>
  <c r="DQ86" i="5"/>
  <c r="DP86" i="5"/>
  <c r="DO86" i="5"/>
  <c r="DN86" i="5"/>
  <c r="DM86" i="5"/>
  <c r="DL86" i="5"/>
  <c r="DH86" i="5"/>
  <c r="DE86" i="5"/>
  <c r="DD86" i="5"/>
  <c r="DC86" i="5"/>
  <c r="DB86" i="5"/>
  <c r="DA86" i="5"/>
  <c r="CZ86" i="5"/>
  <c r="CY86" i="5"/>
  <c r="CX86" i="5"/>
  <c r="CW86" i="5"/>
  <c r="CV86" i="5"/>
  <c r="CU86" i="5"/>
  <c r="CT86" i="5"/>
  <c r="CP86" i="5"/>
  <c r="CM86" i="5"/>
  <c r="CL86" i="5"/>
  <c r="CK86" i="5"/>
  <c r="CJ86" i="5"/>
  <c r="CI86" i="5" s="1"/>
  <c r="CH86" i="5"/>
  <c r="CG86" i="5"/>
  <c r="CF86" i="5"/>
  <c r="CE86" i="5"/>
  <c r="CD86" i="5"/>
  <c r="CC86" i="5"/>
  <c r="CB86" i="5"/>
  <c r="CA86" i="5"/>
  <c r="BZ86" i="5"/>
  <c r="BW86" i="5"/>
  <c r="BG86" i="5"/>
  <c r="BE86" i="5"/>
  <c r="AO86" i="5"/>
  <c r="AM86" i="5"/>
  <c r="W86" i="5"/>
  <c r="U86" i="5"/>
  <c r="E86" i="5"/>
  <c r="A86" i="5"/>
  <c r="DW85" i="5"/>
  <c r="DV85" i="5"/>
  <c r="DU85" i="5"/>
  <c r="DT85" i="5"/>
  <c r="DS85" i="5"/>
  <c r="DR85" i="5"/>
  <c r="DQ85" i="5"/>
  <c r="DP85" i="5"/>
  <c r="DO85" i="5"/>
  <c r="DN85" i="5"/>
  <c r="DM85" i="5"/>
  <c r="DL85" i="5"/>
  <c r="DJ85" i="5"/>
  <c r="DH85" i="5"/>
  <c r="DE85" i="5"/>
  <c r="DD85" i="5"/>
  <c r="DC85" i="5"/>
  <c r="DB85" i="5"/>
  <c r="DA85" i="5"/>
  <c r="CZ85" i="5"/>
  <c r="CY85" i="5"/>
  <c r="CX85" i="5"/>
  <c r="CW85" i="5"/>
  <c r="CV85" i="5"/>
  <c r="CU85" i="5"/>
  <c r="CT85" i="5"/>
  <c r="CR85" i="5"/>
  <c r="CP85" i="5"/>
  <c r="DZ85" i="5" s="1"/>
  <c r="CM85" i="5"/>
  <c r="CL85" i="5"/>
  <c r="CK85" i="5"/>
  <c r="CJ85" i="5"/>
  <c r="CH85" i="5"/>
  <c r="CG85" i="5"/>
  <c r="CF85" i="5"/>
  <c r="CE85" i="5"/>
  <c r="CC85" i="5"/>
  <c r="CB85" i="5"/>
  <c r="CA85" i="5"/>
  <c r="BZ85" i="5"/>
  <c r="BY85" i="5"/>
  <c r="BW85" i="5"/>
  <c r="BG85" i="5"/>
  <c r="BE85" i="5"/>
  <c r="AO85" i="5"/>
  <c r="AM85" i="5"/>
  <c r="W85" i="5"/>
  <c r="U85" i="5"/>
  <c r="E85" i="5"/>
  <c r="A85" i="5"/>
  <c r="DW84" i="5"/>
  <c r="DV84" i="5"/>
  <c r="DU84" i="5"/>
  <c r="DT84" i="5"/>
  <c r="DS84" i="5"/>
  <c r="DR84" i="5"/>
  <c r="DQ84" i="5"/>
  <c r="DP84" i="5"/>
  <c r="DO84" i="5"/>
  <c r="DN84" i="5"/>
  <c r="DM84" i="5"/>
  <c r="DL84" i="5"/>
  <c r="DH84" i="5"/>
  <c r="DE84" i="5"/>
  <c r="DD84" i="5"/>
  <c r="DC84" i="5"/>
  <c r="DB84" i="5"/>
  <c r="DA84" i="5"/>
  <c r="CZ84" i="5"/>
  <c r="CY84" i="5"/>
  <c r="CX84" i="5"/>
  <c r="CW84" i="5"/>
  <c r="CV84" i="5"/>
  <c r="CU84" i="5"/>
  <c r="CT84" i="5"/>
  <c r="CP84" i="5"/>
  <c r="DZ84" i="5" s="1"/>
  <c r="CM84" i="5"/>
  <c r="CL84" i="5"/>
  <c r="CK84" i="5"/>
  <c r="CJ84" i="5"/>
  <c r="CI84" i="5" s="1"/>
  <c r="CH84" i="5"/>
  <c r="CG84" i="5"/>
  <c r="CF84" i="5"/>
  <c r="CE84" i="5"/>
  <c r="CC84" i="5"/>
  <c r="CB84" i="5"/>
  <c r="CA84" i="5"/>
  <c r="BZ84" i="5"/>
  <c r="BW84" i="5"/>
  <c r="BG84" i="5"/>
  <c r="BE84" i="5"/>
  <c r="AO84" i="5"/>
  <c r="AM84" i="5"/>
  <c r="W84" i="5"/>
  <c r="U84" i="5"/>
  <c r="E84" i="5"/>
  <c r="A84" i="5"/>
  <c r="DW83" i="5"/>
  <c r="DV83" i="5"/>
  <c r="DU83" i="5"/>
  <c r="DT83" i="5"/>
  <c r="DS83" i="5"/>
  <c r="DR83" i="5"/>
  <c r="DQ83" i="5"/>
  <c r="DP83" i="5"/>
  <c r="DO83" i="5"/>
  <c r="DN83" i="5"/>
  <c r="DM83" i="5"/>
  <c r="DL83" i="5"/>
  <c r="DJ83" i="5"/>
  <c r="DH83" i="5"/>
  <c r="DE83" i="5"/>
  <c r="DD83" i="5"/>
  <c r="DC83" i="5"/>
  <c r="DB83" i="5"/>
  <c r="DA83" i="5"/>
  <c r="CZ83" i="5"/>
  <c r="CY83" i="5"/>
  <c r="CX83" i="5"/>
  <c r="CW83" i="5"/>
  <c r="CV83" i="5"/>
  <c r="CU83" i="5"/>
  <c r="CT83" i="5"/>
  <c r="CR83" i="5"/>
  <c r="CP83" i="5"/>
  <c r="DZ83" i="5" s="1"/>
  <c r="CM83" i="5"/>
  <c r="CL83" i="5"/>
  <c r="CK83" i="5"/>
  <c r="CJ83" i="5"/>
  <c r="CH83" i="5"/>
  <c r="CG83" i="5"/>
  <c r="CF83" i="5"/>
  <c r="CE83" i="5"/>
  <c r="CC83" i="5"/>
  <c r="CB83" i="5"/>
  <c r="CA83" i="5"/>
  <c r="BZ83" i="5"/>
  <c r="BY83" i="5"/>
  <c r="BW83" i="5"/>
  <c r="BG83" i="5"/>
  <c r="BE83" i="5"/>
  <c r="AO83" i="5"/>
  <c r="AM83" i="5"/>
  <c r="W83" i="5"/>
  <c r="U83" i="5"/>
  <c r="E83" i="5"/>
  <c r="A83" i="5"/>
  <c r="DW82" i="5"/>
  <c r="DV82" i="5"/>
  <c r="DU82" i="5"/>
  <c r="DT82" i="5"/>
  <c r="DS82" i="5"/>
  <c r="DR82" i="5"/>
  <c r="DQ82" i="5"/>
  <c r="DP82" i="5"/>
  <c r="DO82" i="5"/>
  <c r="DN82" i="5"/>
  <c r="DM82" i="5"/>
  <c r="DL82" i="5"/>
  <c r="DJ82" i="5"/>
  <c r="DH82" i="5"/>
  <c r="DE82" i="5"/>
  <c r="DD82" i="5"/>
  <c r="DC82" i="5"/>
  <c r="DB82" i="5"/>
  <c r="DA82" i="5"/>
  <c r="CZ82" i="5"/>
  <c r="CY82" i="5"/>
  <c r="CX82" i="5"/>
  <c r="CW82" i="5"/>
  <c r="CV82" i="5"/>
  <c r="CU82" i="5"/>
  <c r="CT82" i="5"/>
  <c r="CP82" i="5"/>
  <c r="DZ82" i="5" s="1"/>
  <c r="CM82" i="5"/>
  <c r="CL82" i="5"/>
  <c r="CK82" i="5"/>
  <c r="CJ82" i="5"/>
  <c r="CI82" i="5"/>
  <c r="CH82" i="5"/>
  <c r="CG82" i="5"/>
  <c r="CD82" i="5" s="1"/>
  <c r="CF82" i="5"/>
  <c r="CE82" i="5"/>
  <c r="CC82" i="5"/>
  <c r="CB82" i="5"/>
  <c r="CA82" i="5"/>
  <c r="BZ82" i="5"/>
  <c r="BW82" i="5"/>
  <c r="BG82" i="5"/>
  <c r="BE82" i="5"/>
  <c r="AO82" i="5"/>
  <c r="AM82" i="5"/>
  <c r="W82" i="5"/>
  <c r="U82" i="5"/>
  <c r="E82" i="5"/>
  <c r="A82" i="5"/>
  <c r="DZ81" i="5"/>
  <c r="DW81" i="5"/>
  <c r="DV81" i="5"/>
  <c r="DU81" i="5"/>
  <c r="DT81" i="5"/>
  <c r="DS81" i="5"/>
  <c r="DR81" i="5"/>
  <c r="DQ81" i="5"/>
  <c r="DP81" i="5"/>
  <c r="DO81" i="5"/>
  <c r="DN81" i="5"/>
  <c r="DM81" i="5"/>
  <c r="DL81" i="5"/>
  <c r="DH81" i="5"/>
  <c r="DE81" i="5"/>
  <c r="DD81" i="5"/>
  <c r="DC81" i="5"/>
  <c r="DB81" i="5"/>
  <c r="DA81" i="5"/>
  <c r="CZ81" i="5"/>
  <c r="CY81" i="5"/>
  <c r="CX81" i="5"/>
  <c r="CW81" i="5"/>
  <c r="CV81" i="5"/>
  <c r="CU81" i="5"/>
  <c r="CT81" i="5"/>
  <c r="CR81" i="5"/>
  <c r="CP81" i="5"/>
  <c r="CM81" i="5"/>
  <c r="CL81" i="5"/>
  <c r="CK81" i="5"/>
  <c r="CJ81" i="5"/>
  <c r="CI81" i="5" s="1"/>
  <c r="CH81" i="5"/>
  <c r="CG81" i="5"/>
  <c r="CF81" i="5"/>
  <c r="CE81" i="5"/>
  <c r="CD81" i="5"/>
  <c r="CC81" i="5"/>
  <c r="CB81" i="5"/>
  <c r="CA81" i="5"/>
  <c r="BZ81" i="5"/>
  <c r="BW81" i="5"/>
  <c r="BG81" i="5"/>
  <c r="BE81" i="5"/>
  <c r="AO81" i="5"/>
  <c r="AM81" i="5"/>
  <c r="W81" i="5"/>
  <c r="U81" i="5"/>
  <c r="E81" i="5"/>
  <c r="A81" i="5"/>
  <c r="DZ80" i="5"/>
  <c r="DW80" i="5"/>
  <c r="DV80" i="5"/>
  <c r="DU80" i="5"/>
  <c r="DT80" i="5"/>
  <c r="DS80" i="5"/>
  <c r="DR80" i="5"/>
  <c r="DQ80" i="5"/>
  <c r="DP80" i="5"/>
  <c r="DO80" i="5"/>
  <c r="DN80" i="5"/>
  <c r="DM80" i="5"/>
  <c r="DL80" i="5"/>
  <c r="DJ80" i="5"/>
  <c r="DH80" i="5"/>
  <c r="DE80" i="5"/>
  <c r="DD80" i="5"/>
  <c r="DC80" i="5"/>
  <c r="DB80" i="5"/>
  <c r="DA80" i="5"/>
  <c r="CZ80" i="5"/>
  <c r="CY80" i="5"/>
  <c r="CX80" i="5"/>
  <c r="CW80" i="5"/>
  <c r="CV80" i="5"/>
  <c r="CU80" i="5"/>
  <c r="CT80" i="5"/>
  <c r="CR80" i="5"/>
  <c r="CP80" i="5"/>
  <c r="CM80" i="5"/>
  <c r="CL80" i="5"/>
  <c r="CK80" i="5"/>
  <c r="CJ80" i="5"/>
  <c r="CH80" i="5"/>
  <c r="CG80" i="5"/>
  <c r="CF80" i="5"/>
  <c r="CE80" i="5"/>
  <c r="CC80" i="5"/>
  <c r="CB80" i="5"/>
  <c r="BY80" i="5" s="1"/>
  <c r="CA80" i="5"/>
  <c r="BZ80" i="5"/>
  <c r="BW80" i="5"/>
  <c r="BG80" i="5"/>
  <c r="BE80" i="5"/>
  <c r="AO80" i="5"/>
  <c r="AM80" i="5"/>
  <c r="W80" i="5"/>
  <c r="U80" i="5"/>
  <c r="E80" i="5"/>
  <c r="A80" i="5"/>
  <c r="DZ79" i="5"/>
  <c r="DW79" i="5"/>
  <c r="DV79" i="5"/>
  <c r="DU79" i="5"/>
  <c r="DT79" i="5"/>
  <c r="DS79" i="5"/>
  <c r="DR79" i="5"/>
  <c r="DQ79" i="5"/>
  <c r="DP79" i="5"/>
  <c r="DO79" i="5"/>
  <c r="DN79" i="5"/>
  <c r="DM79" i="5"/>
  <c r="DL79" i="5"/>
  <c r="DJ79" i="5"/>
  <c r="DH79" i="5"/>
  <c r="DE79" i="5"/>
  <c r="DD79" i="5"/>
  <c r="DC79" i="5"/>
  <c r="DB79" i="5"/>
  <c r="DA79" i="5"/>
  <c r="CZ79" i="5"/>
  <c r="CY79" i="5"/>
  <c r="CX79" i="5"/>
  <c r="CW79" i="5"/>
  <c r="CV79" i="5"/>
  <c r="CU79" i="5"/>
  <c r="CT79" i="5"/>
  <c r="CP79" i="5"/>
  <c r="CM79" i="5"/>
  <c r="CL79" i="5"/>
  <c r="CK79" i="5"/>
  <c r="CJ79" i="5"/>
  <c r="CH79" i="5"/>
  <c r="CG79" i="5"/>
  <c r="CD79" i="5" s="1"/>
  <c r="CF79" i="5"/>
  <c r="CE79" i="5"/>
  <c r="CC79" i="5"/>
  <c r="CB79" i="5"/>
  <c r="CA79" i="5"/>
  <c r="BZ79" i="5"/>
  <c r="BY79" i="5"/>
  <c r="BW79" i="5"/>
  <c r="BG79" i="5"/>
  <c r="BE79" i="5"/>
  <c r="AO79" i="5"/>
  <c r="AM79" i="5"/>
  <c r="W79" i="5"/>
  <c r="CR79" i="5" s="1"/>
  <c r="U79" i="5"/>
  <c r="E79" i="5"/>
  <c r="A79" i="5"/>
  <c r="DZ78" i="5"/>
  <c r="DW78" i="5"/>
  <c r="DV78" i="5"/>
  <c r="DU78" i="5"/>
  <c r="DT78" i="5"/>
  <c r="DS78" i="5"/>
  <c r="DR78" i="5"/>
  <c r="DQ78" i="5"/>
  <c r="DP78" i="5"/>
  <c r="DO78" i="5"/>
  <c r="DN78" i="5"/>
  <c r="DM78" i="5"/>
  <c r="DL78" i="5"/>
  <c r="DH78" i="5"/>
  <c r="DE78" i="5"/>
  <c r="DD78" i="5"/>
  <c r="DC78" i="5"/>
  <c r="DB78" i="5"/>
  <c r="DA78" i="5"/>
  <c r="CZ78" i="5"/>
  <c r="CY78" i="5"/>
  <c r="CX78" i="5"/>
  <c r="CW78" i="5"/>
  <c r="CV78" i="5"/>
  <c r="CU78" i="5"/>
  <c r="CT78" i="5"/>
  <c r="CP78" i="5"/>
  <c r="CM78" i="5"/>
  <c r="CL78" i="5"/>
  <c r="CI78" i="5" s="1"/>
  <c r="CK78" i="5"/>
  <c r="CJ78" i="5"/>
  <c r="CH78" i="5"/>
  <c r="CG78" i="5"/>
  <c r="CF78" i="5"/>
  <c r="CE78" i="5"/>
  <c r="CD78" i="5" s="1"/>
  <c r="CC78" i="5"/>
  <c r="CB78" i="5"/>
  <c r="CA78" i="5"/>
  <c r="BZ78" i="5"/>
  <c r="BY78" i="5" s="1"/>
  <c r="BW78" i="5"/>
  <c r="BG78" i="5"/>
  <c r="BE78" i="5"/>
  <c r="AO78" i="5"/>
  <c r="AM78" i="5"/>
  <c r="W78" i="5"/>
  <c r="U78" i="5"/>
  <c r="E78" i="5"/>
  <c r="A78" i="5"/>
  <c r="DW77" i="5"/>
  <c r="DV77" i="5"/>
  <c r="DU77" i="5"/>
  <c r="DT77" i="5"/>
  <c r="DS77" i="5"/>
  <c r="DR77" i="5"/>
  <c r="DQ77" i="5"/>
  <c r="DP77" i="5"/>
  <c r="DO77" i="5"/>
  <c r="DN77" i="5"/>
  <c r="DM77" i="5"/>
  <c r="DL77" i="5"/>
  <c r="DH77" i="5"/>
  <c r="DE77" i="5"/>
  <c r="DD77" i="5"/>
  <c r="DC77" i="5"/>
  <c r="DB77" i="5"/>
  <c r="DA77" i="5"/>
  <c r="CZ77" i="5"/>
  <c r="CY77" i="5"/>
  <c r="CX77" i="5"/>
  <c r="CW77" i="5"/>
  <c r="CV77" i="5"/>
  <c r="CU77" i="5"/>
  <c r="CT77" i="5"/>
  <c r="CP77" i="5"/>
  <c r="DZ77" i="5" s="1"/>
  <c r="CM77" i="5"/>
  <c r="CL77" i="5"/>
  <c r="CI77" i="5" s="1"/>
  <c r="CK77" i="5"/>
  <c r="CJ77" i="5"/>
  <c r="CH77" i="5"/>
  <c r="CG77" i="5"/>
  <c r="CF77" i="5"/>
  <c r="CE77" i="5"/>
  <c r="CD77" i="5" s="1"/>
  <c r="CC77" i="5"/>
  <c r="CB77" i="5"/>
  <c r="CA77" i="5"/>
  <c r="BZ77" i="5"/>
  <c r="BY77" i="5" s="1"/>
  <c r="BW77" i="5"/>
  <c r="BG77" i="5"/>
  <c r="BE77" i="5"/>
  <c r="AO77" i="5"/>
  <c r="AM77" i="5"/>
  <c r="W77" i="5"/>
  <c r="U77" i="5"/>
  <c r="E77" i="5"/>
  <c r="A77" i="5"/>
  <c r="DW76" i="5"/>
  <c r="DV76" i="5"/>
  <c r="DU76" i="5"/>
  <c r="DT76" i="5"/>
  <c r="DS76" i="5"/>
  <c r="DR76" i="5"/>
  <c r="DQ76" i="5"/>
  <c r="DP76" i="5"/>
  <c r="DO76" i="5"/>
  <c r="DN76" i="5"/>
  <c r="DM76" i="5"/>
  <c r="DL76" i="5"/>
  <c r="DJ76" i="5"/>
  <c r="DH76" i="5"/>
  <c r="DE76" i="5"/>
  <c r="DD76" i="5"/>
  <c r="DC76" i="5"/>
  <c r="DB76" i="5"/>
  <c r="DA76" i="5"/>
  <c r="CZ76" i="5"/>
  <c r="CY76" i="5"/>
  <c r="CX76" i="5"/>
  <c r="CW76" i="5"/>
  <c r="CV76" i="5"/>
  <c r="CU76" i="5"/>
  <c r="CT76" i="5"/>
  <c r="CR76" i="5"/>
  <c r="CP76" i="5"/>
  <c r="DZ76" i="5" s="1"/>
  <c r="CM76" i="5"/>
  <c r="CL76" i="5"/>
  <c r="CK76" i="5"/>
  <c r="CJ76" i="5"/>
  <c r="CI76" i="5"/>
  <c r="CH76" i="5"/>
  <c r="CG76" i="5"/>
  <c r="CF76" i="5"/>
  <c r="CD76" i="5" s="1"/>
  <c r="CE76" i="5"/>
  <c r="CC76" i="5"/>
  <c r="CB76" i="5"/>
  <c r="CA76" i="5"/>
  <c r="BZ76" i="5"/>
  <c r="BY76" i="5"/>
  <c r="BW76" i="5"/>
  <c r="BG76" i="5"/>
  <c r="BE76" i="5"/>
  <c r="AO76" i="5"/>
  <c r="AM76" i="5"/>
  <c r="W76" i="5"/>
  <c r="U76" i="5"/>
  <c r="E76" i="5"/>
  <c r="A76" i="5"/>
  <c r="DZ75" i="5"/>
  <c r="DW75" i="5"/>
  <c r="DV75" i="5"/>
  <c r="DU75" i="5"/>
  <c r="DT75" i="5"/>
  <c r="DS75" i="5"/>
  <c r="DR75" i="5"/>
  <c r="DQ75" i="5"/>
  <c r="DP75" i="5"/>
  <c r="DO75" i="5"/>
  <c r="DN75" i="5"/>
  <c r="DM75" i="5"/>
  <c r="DL75" i="5"/>
  <c r="DH75" i="5"/>
  <c r="DE75" i="5"/>
  <c r="DD75" i="5"/>
  <c r="DC75" i="5"/>
  <c r="DB75" i="5"/>
  <c r="DA75" i="5"/>
  <c r="CZ75" i="5"/>
  <c r="CY75" i="5"/>
  <c r="CX75" i="5"/>
  <c r="CW75" i="5"/>
  <c r="CV75" i="5"/>
  <c r="CU75" i="5"/>
  <c r="CT75" i="5"/>
  <c r="CP75" i="5"/>
  <c r="CM75" i="5"/>
  <c r="CL75" i="5"/>
  <c r="CK75" i="5"/>
  <c r="CJ75" i="5"/>
  <c r="CH75" i="5"/>
  <c r="CG75" i="5"/>
  <c r="CF75" i="5"/>
  <c r="CE75" i="5"/>
  <c r="CC75" i="5"/>
  <c r="CB75" i="5"/>
  <c r="CA75" i="5"/>
  <c r="BZ75" i="5"/>
  <c r="BY75" i="5"/>
  <c r="BW75" i="5"/>
  <c r="BG75" i="5"/>
  <c r="BE75" i="5"/>
  <c r="AO75" i="5"/>
  <c r="AM75" i="5"/>
  <c r="W75" i="5"/>
  <c r="U75" i="5"/>
  <c r="E75" i="5"/>
  <c r="A75" i="5"/>
  <c r="DZ74" i="5"/>
  <c r="DW74" i="5"/>
  <c r="DV74" i="5"/>
  <c r="DU74" i="5"/>
  <c r="DT74" i="5"/>
  <c r="DS74" i="5"/>
  <c r="DR74" i="5"/>
  <c r="DQ74" i="5"/>
  <c r="DP74" i="5"/>
  <c r="DO74" i="5"/>
  <c r="DN74" i="5"/>
  <c r="DM74" i="5"/>
  <c r="DL74" i="5"/>
  <c r="DH74" i="5"/>
  <c r="DE74" i="5"/>
  <c r="DD74" i="5"/>
  <c r="DC74" i="5"/>
  <c r="DB74" i="5"/>
  <c r="DA74" i="5"/>
  <c r="CZ74" i="5"/>
  <c r="CY74" i="5"/>
  <c r="CX74" i="5"/>
  <c r="CW74" i="5"/>
  <c r="CV74" i="5"/>
  <c r="CU74" i="5"/>
  <c r="CT74" i="5"/>
  <c r="CP74" i="5"/>
  <c r="CM74" i="5"/>
  <c r="CL74" i="5"/>
  <c r="CK74" i="5"/>
  <c r="CJ74" i="5"/>
  <c r="CI74" i="5" s="1"/>
  <c r="CH74" i="5"/>
  <c r="CG74" i="5"/>
  <c r="CF74" i="5"/>
  <c r="CE74" i="5"/>
  <c r="CD74" i="5"/>
  <c r="CC74" i="5"/>
  <c r="CB74" i="5"/>
  <c r="CA74" i="5"/>
  <c r="BZ74" i="5"/>
  <c r="BW74" i="5"/>
  <c r="BG74" i="5"/>
  <c r="BE74" i="5"/>
  <c r="AO74" i="5"/>
  <c r="AM74" i="5"/>
  <c r="W74" i="5"/>
  <c r="U74" i="5"/>
  <c r="E74" i="5"/>
  <c r="A74" i="5"/>
  <c r="DZ73" i="5"/>
  <c r="DW73" i="5"/>
  <c r="DV73" i="5"/>
  <c r="DU73" i="5"/>
  <c r="DT73" i="5"/>
  <c r="DS73" i="5"/>
  <c r="DR73" i="5"/>
  <c r="DQ73" i="5"/>
  <c r="DP73" i="5"/>
  <c r="DO73" i="5"/>
  <c r="DN73" i="5"/>
  <c r="DM73" i="5"/>
  <c r="DL73" i="5"/>
  <c r="DH73" i="5"/>
  <c r="DE73" i="5"/>
  <c r="DD73" i="5"/>
  <c r="DC73" i="5"/>
  <c r="DB73" i="5"/>
  <c r="DA73" i="5"/>
  <c r="CZ73" i="5"/>
  <c r="CY73" i="5"/>
  <c r="CX73" i="5"/>
  <c r="CW73" i="5"/>
  <c r="CV73" i="5"/>
  <c r="CU73" i="5"/>
  <c r="CT73" i="5"/>
  <c r="CP73" i="5"/>
  <c r="CM73" i="5"/>
  <c r="CL73" i="5"/>
  <c r="CK73" i="5"/>
  <c r="CJ73" i="5"/>
  <c r="CI73" i="5" s="1"/>
  <c r="CH73" i="5"/>
  <c r="CG73" i="5"/>
  <c r="CF73" i="5"/>
  <c r="CE73" i="5"/>
  <c r="CD73" i="5" s="1"/>
  <c r="CC73" i="5"/>
  <c r="CB73" i="5"/>
  <c r="CA73" i="5"/>
  <c r="BZ73" i="5"/>
  <c r="BW73" i="5"/>
  <c r="BG73" i="5"/>
  <c r="BE73" i="5"/>
  <c r="AO73" i="5"/>
  <c r="AM73" i="5"/>
  <c r="W73" i="5"/>
  <c r="U73" i="5"/>
  <c r="E73" i="5"/>
  <c r="A73" i="5"/>
  <c r="DW72" i="5"/>
  <c r="DV72" i="5"/>
  <c r="DU72" i="5"/>
  <c r="DT72" i="5"/>
  <c r="DS72" i="5"/>
  <c r="DR72" i="5"/>
  <c r="DQ72" i="5"/>
  <c r="DP72" i="5"/>
  <c r="DO72" i="5"/>
  <c r="DN72" i="5"/>
  <c r="DM72" i="5"/>
  <c r="DL72" i="5"/>
  <c r="DJ72" i="5"/>
  <c r="DH72" i="5"/>
  <c r="DE72" i="5"/>
  <c r="DD72" i="5"/>
  <c r="DC72" i="5"/>
  <c r="DB72" i="5"/>
  <c r="DA72" i="5"/>
  <c r="CZ72" i="5"/>
  <c r="CY72" i="5"/>
  <c r="CX72" i="5"/>
  <c r="CW72" i="5"/>
  <c r="CV72" i="5"/>
  <c r="CU72" i="5"/>
  <c r="CT72" i="5"/>
  <c r="CP72" i="5"/>
  <c r="DZ72" i="5" s="1"/>
  <c r="CM72" i="5"/>
  <c r="CL72" i="5"/>
  <c r="CK72" i="5"/>
  <c r="CJ72" i="5"/>
  <c r="CI72" i="5"/>
  <c r="CH72" i="5"/>
  <c r="CG72" i="5"/>
  <c r="CF72" i="5"/>
  <c r="CE72" i="5"/>
  <c r="CD72" i="5" s="1"/>
  <c r="CC72" i="5"/>
  <c r="CB72" i="5"/>
  <c r="CA72" i="5"/>
  <c r="BZ72" i="5"/>
  <c r="BW72" i="5"/>
  <c r="BG72" i="5"/>
  <c r="BE72" i="5"/>
  <c r="AO72" i="5"/>
  <c r="AM72" i="5"/>
  <c r="W72" i="5"/>
  <c r="U72" i="5"/>
  <c r="E72" i="5"/>
  <c r="CR72" i="5" s="1"/>
  <c r="A72" i="5"/>
  <c r="DW71" i="5"/>
  <c r="DV71" i="5"/>
  <c r="DU71" i="5"/>
  <c r="DT71" i="5"/>
  <c r="DS71" i="5"/>
  <c r="DR71" i="5"/>
  <c r="DQ71" i="5"/>
  <c r="DP71" i="5"/>
  <c r="DO71" i="5"/>
  <c r="DN71" i="5"/>
  <c r="DM71" i="5"/>
  <c r="DL71" i="5"/>
  <c r="DH71" i="5"/>
  <c r="DE71" i="5"/>
  <c r="DD71" i="5"/>
  <c r="DC71" i="5"/>
  <c r="DB71" i="5"/>
  <c r="DA71" i="5"/>
  <c r="CZ71" i="5"/>
  <c r="CY71" i="5"/>
  <c r="CX71" i="5"/>
  <c r="CW71" i="5"/>
  <c r="CV71" i="5"/>
  <c r="CU71" i="5"/>
  <c r="CT71" i="5"/>
  <c r="CP71" i="5"/>
  <c r="DZ71" i="5" s="1"/>
  <c r="CM71" i="5"/>
  <c r="CL71" i="5"/>
  <c r="CK71" i="5"/>
  <c r="CJ71" i="5"/>
  <c r="CH71" i="5"/>
  <c r="CG71" i="5"/>
  <c r="CF71" i="5"/>
  <c r="CE71" i="5"/>
  <c r="CC71" i="5"/>
  <c r="CB71" i="5"/>
  <c r="BY71" i="5" s="1"/>
  <c r="CA71" i="5"/>
  <c r="BZ71" i="5"/>
  <c r="BW71" i="5"/>
  <c r="BG71" i="5"/>
  <c r="BE71" i="5"/>
  <c r="AO71" i="5"/>
  <c r="AM71" i="5"/>
  <c r="W71" i="5"/>
  <c r="U71" i="5"/>
  <c r="E71" i="5"/>
  <c r="A71" i="5"/>
  <c r="DZ70" i="5"/>
  <c r="DW70" i="5"/>
  <c r="DV70" i="5"/>
  <c r="DU70" i="5"/>
  <c r="DT70" i="5"/>
  <c r="DS70" i="5"/>
  <c r="DR70" i="5"/>
  <c r="DQ70" i="5"/>
  <c r="DP70" i="5"/>
  <c r="DO70" i="5"/>
  <c r="DN70" i="5"/>
  <c r="DM70" i="5"/>
  <c r="DL70" i="5"/>
  <c r="DH70" i="5"/>
  <c r="DE70" i="5"/>
  <c r="DD70" i="5"/>
  <c r="DC70" i="5"/>
  <c r="DB70" i="5"/>
  <c r="DA70" i="5"/>
  <c r="CZ70" i="5"/>
  <c r="CY70" i="5"/>
  <c r="CX70" i="5"/>
  <c r="CW70" i="5"/>
  <c r="CV70" i="5"/>
  <c r="CU70" i="5"/>
  <c r="CT70" i="5"/>
  <c r="CP70" i="5"/>
  <c r="CM70" i="5"/>
  <c r="CL70" i="5"/>
  <c r="CK70" i="5"/>
  <c r="CJ70" i="5"/>
  <c r="CI70" i="5"/>
  <c r="CH70" i="5"/>
  <c r="CG70" i="5"/>
  <c r="CF70" i="5"/>
  <c r="CE70" i="5"/>
  <c r="CC70" i="5"/>
  <c r="CB70" i="5"/>
  <c r="BY70" i="5" s="1"/>
  <c r="CA70" i="5"/>
  <c r="BZ70" i="5"/>
  <c r="BW70" i="5"/>
  <c r="BG70" i="5"/>
  <c r="BE70" i="5"/>
  <c r="AO70" i="5"/>
  <c r="AM70" i="5"/>
  <c r="W70" i="5"/>
  <c r="U70" i="5"/>
  <c r="E70" i="5"/>
  <c r="A70" i="5"/>
  <c r="DZ69" i="5"/>
  <c r="DW69" i="5"/>
  <c r="DV69" i="5"/>
  <c r="DU69" i="5"/>
  <c r="DT69" i="5"/>
  <c r="DS69" i="5"/>
  <c r="DR69" i="5"/>
  <c r="DQ69" i="5"/>
  <c r="DP69" i="5"/>
  <c r="DO69" i="5"/>
  <c r="DN69" i="5"/>
  <c r="DM69" i="5"/>
  <c r="DL69" i="5"/>
  <c r="DH69" i="5"/>
  <c r="DE69" i="5"/>
  <c r="DD69" i="5"/>
  <c r="DC69" i="5"/>
  <c r="DB69" i="5"/>
  <c r="DA69" i="5"/>
  <c r="CZ69" i="5"/>
  <c r="CY69" i="5"/>
  <c r="CX69" i="5"/>
  <c r="CW69" i="5"/>
  <c r="CV69" i="5"/>
  <c r="CU69" i="5"/>
  <c r="CT69" i="5"/>
  <c r="CR69" i="5"/>
  <c r="CP69" i="5"/>
  <c r="CM69" i="5"/>
  <c r="CL69" i="5"/>
  <c r="CK69" i="5"/>
  <c r="CJ69" i="5"/>
  <c r="CH69" i="5"/>
  <c r="CG69" i="5"/>
  <c r="CF69" i="5"/>
  <c r="CE69" i="5"/>
  <c r="CD69" i="5"/>
  <c r="CC69" i="5"/>
  <c r="CB69" i="5"/>
  <c r="CA69" i="5"/>
  <c r="BZ69" i="5"/>
  <c r="BY69" i="5" s="1"/>
  <c r="BW69" i="5"/>
  <c r="BG69" i="5"/>
  <c r="BE69" i="5"/>
  <c r="AO69" i="5"/>
  <c r="AM69" i="5"/>
  <c r="W69" i="5"/>
  <c r="DJ69" i="5" s="1"/>
  <c r="U69" i="5"/>
  <c r="E69" i="5"/>
  <c r="A69" i="5"/>
  <c r="DW68" i="5"/>
  <c r="DV68" i="5"/>
  <c r="DU68" i="5"/>
  <c r="DT68" i="5"/>
  <c r="DS68" i="5"/>
  <c r="DR68" i="5"/>
  <c r="DQ68" i="5"/>
  <c r="DP68" i="5"/>
  <c r="DO68" i="5"/>
  <c r="DN68" i="5"/>
  <c r="DM68" i="5"/>
  <c r="DL68" i="5"/>
  <c r="DJ68" i="5"/>
  <c r="DH68" i="5"/>
  <c r="DE68" i="5"/>
  <c r="DD68" i="5"/>
  <c r="DC68" i="5"/>
  <c r="DB68" i="5"/>
  <c r="DA68" i="5"/>
  <c r="CZ68" i="5"/>
  <c r="CY68" i="5"/>
  <c r="CX68" i="5"/>
  <c r="CW68" i="5"/>
  <c r="CV68" i="5"/>
  <c r="CU68" i="5"/>
  <c r="CT68" i="5"/>
  <c r="CP68" i="5"/>
  <c r="DZ68" i="5" s="1"/>
  <c r="CM68" i="5"/>
  <c r="CI68" i="5" s="1"/>
  <c r="CL68" i="5"/>
  <c r="CK68" i="5"/>
  <c r="CJ68" i="5"/>
  <c r="CH68" i="5"/>
  <c r="CG68" i="5"/>
  <c r="CF68" i="5"/>
  <c r="CE68" i="5"/>
  <c r="CC68" i="5"/>
  <c r="BY68" i="5" s="1"/>
  <c r="CB68" i="5"/>
  <c r="CA68" i="5"/>
  <c r="BZ68" i="5"/>
  <c r="BW68" i="5"/>
  <c r="BG68" i="5"/>
  <c r="BE68" i="5"/>
  <c r="AO68" i="5"/>
  <c r="AM68" i="5"/>
  <c r="W68" i="5"/>
  <c r="CR68" i="5" s="1"/>
  <c r="U68" i="5"/>
  <c r="E68" i="5"/>
  <c r="A68" i="5"/>
  <c r="DW67" i="5"/>
  <c r="DV67" i="5"/>
  <c r="DU67" i="5"/>
  <c r="DT67" i="5"/>
  <c r="DS67" i="5"/>
  <c r="DR67" i="5"/>
  <c r="DQ67" i="5"/>
  <c r="DP67" i="5"/>
  <c r="DO67" i="5"/>
  <c r="DN67" i="5"/>
  <c r="DM67" i="5"/>
  <c r="DL67" i="5"/>
  <c r="DJ67" i="5"/>
  <c r="DH67" i="5"/>
  <c r="DE67" i="5"/>
  <c r="DD67" i="5"/>
  <c r="DC67" i="5"/>
  <c r="DB67" i="5"/>
  <c r="DA67" i="5"/>
  <c r="CZ67" i="5"/>
  <c r="CY67" i="5"/>
  <c r="CX67" i="5"/>
  <c r="CW67" i="5"/>
  <c r="CV67" i="5"/>
  <c r="CU67" i="5"/>
  <c r="CT67" i="5"/>
  <c r="CP67" i="5"/>
  <c r="DZ67" i="5" s="1"/>
  <c r="CM67" i="5"/>
  <c r="CL67" i="5"/>
  <c r="CK67" i="5"/>
  <c r="CJ67" i="5"/>
  <c r="CH67" i="5"/>
  <c r="CG67" i="5"/>
  <c r="CF67" i="5"/>
  <c r="CE67" i="5"/>
  <c r="CD67" i="5" s="1"/>
  <c r="CC67" i="5"/>
  <c r="CB67" i="5"/>
  <c r="CA67" i="5"/>
  <c r="BY67" i="5" s="1"/>
  <c r="BZ67" i="5"/>
  <c r="BW67" i="5"/>
  <c r="BG67" i="5"/>
  <c r="BE67" i="5"/>
  <c r="AO67" i="5"/>
  <c r="AM67" i="5"/>
  <c r="W67" i="5"/>
  <c r="U67" i="5"/>
  <c r="E67" i="5"/>
  <c r="CR67" i="5" s="1"/>
  <c r="A67" i="5"/>
  <c r="DZ66" i="5"/>
  <c r="DW66" i="5"/>
  <c r="DV66" i="5"/>
  <c r="DU66" i="5"/>
  <c r="DT66" i="5"/>
  <c r="DS66" i="5"/>
  <c r="DR66" i="5"/>
  <c r="DQ66" i="5"/>
  <c r="DP66" i="5"/>
  <c r="DO66" i="5"/>
  <c r="DN66" i="5"/>
  <c r="DM66" i="5"/>
  <c r="DL66" i="5"/>
  <c r="DH66" i="5"/>
  <c r="DE66" i="5"/>
  <c r="DD66" i="5"/>
  <c r="DC66" i="5"/>
  <c r="DB66" i="5"/>
  <c r="DA66" i="5"/>
  <c r="CZ66" i="5"/>
  <c r="CY66" i="5"/>
  <c r="CX66" i="5"/>
  <c r="CW66" i="5"/>
  <c r="CV66" i="5"/>
  <c r="CU66" i="5"/>
  <c r="CT66" i="5"/>
  <c r="CP66" i="5"/>
  <c r="CM66" i="5"/>
  <c r="CI66" i="5" s="1"/>
  <c r="CL66" i="5"/>
  <c r="CK66" i="5"/>
  <c r="CJ66" i="5"/>
  <c r="CH66" i="5"/>
  <c r="CG66" i="5"/>
  <c r="CF66" i="5"/>
  <c r="CE66" i="5"/>
  <c r="CD66" i="5"/>
  <c r="CC66" i="5"/>
  <c r="BY66" i="5" s="1"/>
  <c r="CB66" i="5"/>
  <c r="CA66" i="5"/>
  <c r="BZ66" i="5"/>
  <c r="BW66" i="5"/>
  <c r="BG66" i="5"/>
  <c r="BE66" i="5"/>
  <c r="AO66" i="5"/>
  <c r="AM66" i="5"/>
  <c r="W66" i="5"/>
  <c r="U66" i="5"/>
  <c r="E66" i="5"/>
  <c r="A66" i="5"/>
  <c r="DZ65" i="5"/>
  <c r="DW65" i="5"/>
  <c r="DV65" i="5"/>
  <c r="DU65" i="5"/>
  <c r="DT65" i="5"/>
  <c r="DS65" i="5"/>
  <c r="DR65" i="5"/>
  <c r="DQ65" i="5"/>
  <c r="DP65" i="5"/>
  <c r="DO65" i="5"/>
  <c r="DN65" i="5"/>
  <c r="DM65" i="5"/>
  <c r="DL65" i="5"/>
  <c r="DH65" i="5"/>
  <c r="DE65" i="5"/>
  <c r="DD65" i="5"/>
  <c r="DC65" i="5"/>
  <c r="DB65" i="5"/>
  <c r="DA65" i="5"/>
  <c r="CZ65" i="5"/>
  <c r="CY65" i="5"/>
  <c r="CX65" i="5"/>
  <c r="CW65" i="5"/>
  <c r="CV65" i="5"/>
  <c r="CU65" i="5"/>
  <c r="CT65" i="5"/>
  <c r="CP65" i="5"/>
  <c r="CM65" i="5"/>
  <c r="CL65" i="5"/>
  <c r="CK65" i="5"/>
  <c r="CJ65" i="5"/>
  <c r="CH65" i="5"/>
  <c r="CD65" i="5" s="1"/>
  <c r="CG65" i="5"/>
  <c r="CF65" i="5"/>
  <c r="CE65" i="5"/>
  <c r="CC65" i="5"/>
  <c r="CB65" i="5"/>
  <c r="CA65" i="5"/>
  <c r="BZ65" i="5"/>
  <c r="BY65" i="5" s="1"/>
  <c r="BW65" i="5"/>
  <c r="BG65" i="5"/>
  <c r="BE65" i="5"/>
  <c r="AO65" i="5"/>
  <c r="AM65" i="5"/>
  <c r="W65" i="5"/>
  <c r="U65" i="5"/>
  <c r="E65" i="5"/>
  <c r="A65" i="5"/>
  <c r="DZ64" i="5"/>
  <c r="DW64" i="5"/>
  <c r="DV64" i="5"/>
  <c r="DU64" i="5"/>
  <c r="DT64" i="5"/>
  <c r="DS64" i="5"/>
  <c r="DR64" i="5"/>
  <c r="DQ64" i="5"/>
  <c r="DP64" i="5"/>
  <c r="DO64" i="5"/>
  <c r="DN64" i="5"/>
  <c r="DM64" i="5"/>
  <c r="DL64" i="5"/>
  <c r="DH64" i="5"/>
  <c r="DE64" i="5"/>
  <c r="DD64" i="5"/>
  <c r="DC64" i="5"/>
  <c r="DB64" i="5"/>
  <c r="DA64" i="5"/>
  <c r="CZ64" i="5"/>
  <c r="CY64" i="5"/>
  <c r="CX64" i="5"/>
  <c r="CW64" i="5"/>
  <c r="CV64" i="5"/>
  <c r="CU64" i="5"/>
  <c r="CT64" i="5"/>
  <c r="CP64" i="5"/>
  <c r="CM64" i="5"/>
  <c r="CL64" i="5"/>
  <c r="CK64" i="5"/>
  <c r="CI64" i="5" s="1"/>
  <c r="CJ64" i="5"/>
  <c r="CH64" i="5"/>
  <c r="CG64" i="5"/>
  <c r="CF64" i="5"/>
  <c r="CE64" i="5"/>
  <c r="CC64" i="5"/>
  <c r="CB64" i="5"/>
  <c r="CA64" i="5"/>
  <c r="BZ64" i="5"/>
  <c r="BW64" i="5"/>
  <c r="BG64" i="5"/>
  <c r="BE64" i="5"/>
  <c r="AO64" i="5"/>
  <c r="AM64" i="5"/>
  <c r="W64" i="5"/>
  <c r="U64" i="5"/>
  <c r="E64" i="5"/>
  <c r="A64" i="5"/>
  <c r="DW63" i="5"/>
  <c r="DV63" i="5"/>
  <c r="DU63" i="5"/>
  <c r="DT63" i="5"/>
  <c r="DS63" i="5"/>
  <c r="DR63" i="5"/>
  <c r="DQ63" i="5"/>
  <c r="DP63" i="5"/>
  <c r="DO63" i="5"/>
  <c r="DN63" i="5"/>
  <c r="DM63" i="5"/>
  <c r="DL63" i="5"/>
  <c r="DJ63" i="5"/>
  <c r="DH63" i="5"/>
  <c r="DE63" i="5"/>
  <c r="DD63" i="5"/>
  <c r="DC63" i="5"/>
  <c r="DB63" i="5"/>
  <c r="DA63" i="5"/>
  <c r="CZ63" i="5"/>
  <c r="CY63" i="5"/>
  <c r="CX63" i="5"/>
  <c r="CW63" i="5"/>
  <c r="CV63" i="5"/>
  <c r="CU63" i="5"/>
  <c r="CT63" i="5"/>
  <c r="CR63" i="5"/>
  <c r="CP63" i="5"/>
  <c r="DZ63" i="5" s="1"/>
  <c r="CM63" i="5"/>
  <c r="CL63" i="5"/>
  <c r="CK63" i="5"/>
  <c r="CJ63" i="5"/>
  <c r="CI63" i="5" s="1"/>
  <c r="CH63" i="5"/>
  <c r="CG63" i="5"/>
  <c r="CF63" i="5"/>
  <c r="CE63" i="5"/>
  <c r="CC63" i="5"/>
  <c r="CB63" i="5"/>
  <c r="CA63" i="5"/>
  <c r="BZ63" i="5"/>
  <c r="BY63" i="5" s="1"/>
  <c r="BW63" i="5"/>
  <c r="BG63" i="5"/>
  <c r="BE63" i="5"/>
  <c r="AO63" i="5"/>
  <c r="AM63" i="5"/>
  <c r="W63" i="5"/>
  <c r="U63" i="5"/>
  <c r="E63" i="5"/>
  <c r="A63" i="5"/>
  <c r="DZ62" i="5"/>
  <c r="DW62" i="5"/>
  <c r="DV62" i="5"/>
  <c r="DU62" i="5"/>
  <c r="DT62" i="5"/>
  <c r="DS62" i="5"/>
  <c r="DR62" i="5"/>
  <c r="DQ62" i="5"/>
  <c r="DP62" i="5"/>
  <c r="DO62" i="5"/>
  <c r="DN62" i="5"/>
  <c r="DM62" i="5"/>
  <c r="DL62" i="5"/>
  <c r="DH62" i="5"/>
  <c r="DE62" i="5"/>
  <c r="DD62" i="5"/>
  <c r="DC62" i="5"/>
  <c r="DB62" i="5"/>
  <c r="DA62" i="5"/>
  <c r="CZ62" i="5"/>
  <c r="CY62" i="5"/>
  <c r="CX62" i="5"/>
  <c r="CW62" i="5"/>
  <c r="CV62" i="5"/>
  <c r="CU62" i="5"/>
  <c r="CT62" i="5"/>
  <c r="CP62" i="5"/>
  <c r="CM62" i="5"/>
  <c r="CL62" i="5"/>
  <c r="CK62" i="5"/>
  <c r="CJ62" i="5"/>
  <c r="CH62" i="5"/>
  <c r="CG62" i="5"/>
  <c r="CF62" i="5"/>
  <c r="CE62" i="5"/>
  <c r="CD62" i="5" s="1"/>
  <c r="CC62" i="5"/>
  <c r="CB62" i="5"/>
  <c r="CA62" i="5"/>
  <c r="BZ62" i="5"/>
  <c r="BW62" i="5"/>
  <c r="BG62" i="5"/>
  <c r="BE62" i="5"/>
  <c r="AO62" i="5"/>
  <c r="AM62" i="5"/>
  <c r="W62" i="5"/>
  <c r="CR62" i="5" s="1"/>
  <c r="U62" i="5"/>
  <c r="E62" i="5"/>
  <c r="A62" i="5"/>
  <c r="DZ61" i="5"/>
  <c r="DW61" i="5"/>
  <c r="DV61" i="5"/>
  <c r="DU61" i="5"/>
  <c r="DT61" i="5"/>
  <c r="DS61" i="5"/>
  <c r="DR61" i="5"/>
  <c r="DQ61" i="5"/>
  <c r="DP61" i="5"/>
  <c r="DO61" i="5"/>
  <c r="DN61" i="5"/>
  <c r="DM61" i="5"/>
  <c r="DL61" i="5"/>
  <c r="DH61" i="5"/>
  <c r="DE61" i="5"/>
  <c r="DD61" i="5"/>
  <c r="DC61" i="5"/>
  <c r="DB61" i="5"/>
  <c r="DA61" i="5"/>
  <c r="CZ61" i="5"/>
  <c r="CY61" i="5"/>
  <c r="CX61" i="5"/>
  <c r="CW61" i="5"/>
  <c r="CV61" i="5"/>
  <c r="CU61" i="5"/>
  <c r="CT61" i="5"/>
  <c r="CP61" i="5"/>
  <c r="CM61" i="5"/>
  <c r="CL61" i="5"/>
  <c r="CK61" i="5"/>
  <c r="CJ61" i="5"/>
  <c r="CI61" i="5"/>
  <c r="CH61" i="5"/>
  <c r="CG61" i="5"/>
  <c r="CF61" i="5"/>
  <c r="CD61" i="5" s="1"/>
  <c r="CE61" i="5"/>
  <c r="CC61" i="5"/>
  <c r="CB61" i="5"/>
  <c r="CA61" i="5"/>
  <c r="BZ61" i="5"/>
  <c r="BY61" i="5"/>
  <c r="BW61" i="5"/>
  <c r="BG61" i="5"/>
  <c r="BE61" i="5"/>
  <c r="AO61" i="5"/>
  <c r="AM61" i="5"/>
  <c r="W61" i="5"/>
  <c r="U61" i="5"/>
  <c r="E61" i="5"/>
  <c r="A61" i="5"/>
  <c r="DZ60" i="5"/>
  <c r="DW60" i="5"/>
  <c r="DV60" i="5"/>
  <c r="DU60" i="5"/>
  <c r="DT60" i="5"/>
  <c r="DS60" i="5"/>
  <c r="DR60" i="5"/>
  <c r="DQ60" i="5"/>
  <c r="DP60" i="5"/>
  <c r="DO60" i="5"/>
  <c r="DN60" i="5"/>
  <c r="DM60" i="5"/>
  <c r="DL60" i="5"/>
  <c r="DH60" i="5"/>
  <c r="DE60" i="5"/>
  <c r="DD60" i="5"/>
  <c r="DC60" i="5"/>
  <c r="DB60" i="5"/>
  <c r="DA60" i="5"/>
  <c r="CZ60" i="5"/>
  <c r="CY60" i="5"/>
  <c r="CX60" i="5"/>
  <c r="CW60" i="5"/>
  <c r="CV60" i="5"/>
  <c r="CU60" i="5"/>
  <c r="CT60" i="5"/>
  <c r="CP60" i="5"/>
  <c r="CM60" i="5"/>
  <c r="CL60" i="5"/>
  <c r="CK60" i="5"/>
  <c r="CJ60" i="5"/>
  <c r="CH60" i="5"/>
  <c r="CG60" i="5"/>
  <c r="CF60" i="5"/>
  <c r="CE60" i="5"/>
  <c r="CD60" i="5" s="1"/>
  <c r="CC60" i="5"/>
  <c r="CB60" i="5"/>
  <c r="CA60" i="5"/>
  <c r="BZ60" i="5"/>
  <c r="BW60" i="5"/>
  <c r="BG60" i="5"/>
  <c r="BE60" i="5"/>
  <c r="AO60" i="5"/>
  <c r="AM60" i="5"/>
  <c r="W60" i="5"/>
  <c r="U60" i="5"/>
  <c r="E60" i="5"/>
  <c r="A60" i="5"/>
  <c r="DZ59" i="5"/>
  <c r="DW59" i="5"/>
  <c r="DV59" i="5"/>
  <c r="DU59" i="5"/>
  <c r="DT59" i="5"/>
  <c r="DS59" i="5"/>
  <c r="DR59" i="5"/>
  <c r="DQ59" i="5"/>
  <c r="DP59" i="5"/>
  <c r="DO59" i="5"/>
  <c r="DN59" i="5"/>
  <c r="DM59" i="5"/>
  <c r="DL59" i="5"/>
  <c r="DH59" i="5"/>
  <c r="DE59" i="5"/>
  <c r="DD59" i="5"/>
  <c r="DC59" i="5"/>
  <c r="DB59" i="5"/>
  <c r="DA59" i="5"/>
  <c r="CZ59" i="5"/>
  <c r="CY59" i="5"/>
  <c r="CX59" i="5"/>
  <c r="CW59" i="5"/>
  <c r="CV59" i="5"/>
  <c r="CU59" i="5"/>
  <c r="CT59" i="5"/>
  <c r="CP59" i="5"/>
  <c r="CM59" i="5"/>
  <c r="CL59" i="5"/>
  <c r="CK59" i="5"/>
  <c r="CJ59" i="5"/>
  <c r="CI59" i="5" s="1"/>
  <c r="CH59" i="5"/>
  <c r="CG59" i="5"/>
  <c r="CF59" i="5"/>
  <c r="CE59" i="5"/>
  <c r="CD59" i="5"/>
  <c r="CC59" i="5"/>
  <c r="CB59" i="5"/>
  <c r="CA59" i="5"/>
  <c r="BZ59" i="5"/>
  <c r="BW59" i="5"/>
  <c r="BG59" i="5"/>
  <c r="BE59" i="5"/>
  <c r="AO59" i="5"/>
  <c r="AM59" i="5"/>
  <c r="W59" i="5"/>
  <c r="U59" i="5"/>
  <c r="E59" i="5"/>
  <c r="A59" i="5"/>
  <c r="DZ58" i="5"/>
  <c r="DW58" i="5"/>
  <c r="DV58" i="5"/>
  <c r="DU58" i="5"/>
  <c r="DT58" i="5"/>
  <c r="DS58" i="5"/>
  <c r="DR58" i="5"/>
  <c r="DQ58" i="5"/>
  <c r="DP58" i="5"/>
  <c r="DO58" i="5"/>
  <c r="DN58" i="5"/>
  <c r="DM58" i="5"/>
  <c r="DL58" i="5"/>
  <c r="DH58" i="5"/>
  <c r="DE58" i="5"/>
  <c r="DD58" i="5"/>
  <c r="DC58" i="5"/>
  <c r="DB58" i="5"/>
  <c r="DA58" i="5"/>
  <c r="CZ58" i="5"/>
  <c r="CY58" i="5"/>
  <c r="CX58" i="5"/>
  <c r="CW58" i="5"/>
  <c r="CV58" i="5"/>
  <c r="CU58" i="5"/>
  <c r="CT58" i="5"/>
  <c r="CP58" i="5"/>
  <c r="CM58" i="5"/>
  <c r="CL58" i="5"/>
  <c r="CK58" i="5"/>
  <c r="CJ58" i="5"/>
  <c r="CI58" i="5" s="1"/>
  <c r="CH58" i="5"/>
  <c r="CG58" i="5"/>
  <c r="CF58" i="5"/>
  <c r="CE58" i="5"/>
  <c r="CD58" i="5" s="1"/>
  <c r="CC58" i="5"/>
  <c r="CB58" i="5"/>
  <c r="CA58" i="5"/>
  <c r="BZ58" i="5"/>
  <c r="BW58" i="5"/>
  <c r="BG58" i="5"/>
  <c r="BE58" i="5"/>
  <c r="AO58" i="5"/>
  <c r="AM58" i="5"/>
  <c r="W58" i="5"/>
  <c r="U58" i="5"/>
  <c r="E58" i="5"/>
  <c r="A58" i="5"/>
  <c r="DZ57" i="5"/>
  <c r="DW57" i="5"/>
  <c r="DV57" i="5"/>
  <c r="DU57" i="5"/>
  <c r="DT57" i="5"/>
  <c r="DS57" i="5"/>
  <c r="DR57" i="5"/>
  <c r="DQ57" i="5"/>
  <c r="DP57" i="5"/>
  <c r="DO57" i="5"/>
  <c r="DN57" i="5"/>
  <c r="DM57" i="5"/>
  <c r="DL57" i="5"/>
  <c r="DJ57" i="5"/>
  <c r="DH57" i="5"/>
  <c r="DE57" i="5"/>
  <c r="DD57" i="5"/>
  <c r="DC57" i="5"/>
  <c r="DB57" i="5"/>
  <c r="DA57" i="5"/>
  <c r="CZ57" i="5"/>
  <c r="CY57" i="5"/>
  <c r="CX57" i="5"/>
  <c r="CW57" i="5"/>
  <c r="CV57" i="5"/>
  <c r="CU57" i="5"/>
  <c r="CT57" i="5"/>
  <c r="CP57" i="5"/>
  <c r="CM57" i="5"/>
  <c r="CL57" i="5"/>
  <c r="CI57" i="5" s="1"/>
  <c r="CK57" i="5"/>
  <c r="CJ57" i="5"/>
  <c r="CH57" i="5"/>
  <c r="CG57" i="5"/>
  <c r="CF57" i="5"/>
  <c r="CE57" i="5"/>
  <c r="CC57" i="5"/>
  <c r="CB57" i="5"/>
  <c r="CA57" i="5"/>
  <c r="BZ57" i="5"/>
  <c r="BY57" i="5" s="1"/>
  <c r="BW57" i="5"/>
  <c r="BG57" i="5"/>
  <c r="BE57" i="5"/>
  <c r="AO57" i="5"/>
  <c r="AM57" i="5"/>
  <c r="W57" i="5"/>
  <c r="U57" i="5"/>
  <c r="E57" i="5"/>
  <c r="CR57" i="5" s="1"/>
  <c r="A57" i="5"/>
  <c r="DZ56" i="5"/>
  <c r="DW56" i="5"/>
  <c r="DV56" i="5"/>
  <c r="DU56" i="5"/>
  <c r="DT56" i="5"/>
  <c r="DS56" i="5"/>
  <c r="DR56" i="5"/>
  <c r="DQ56" i="5"/>
  <c r="DP56" i="5"/>
  <c r="DO56" i="5"/>
  <c r="DN56" i="5"/>
  <c r="DM56" i="5"/>
  <c r="DL56" i="5"/>
  <c r="DH56" i="5"/>
  <c r="DE56" i="5"/>
  <c r="DD56" i="5"/>
  <c r="DC56" i="5"/>
  <c r="DB56" i="5"/>
  <c r="DA56" i="5"/>
  <c r="CZ56" i="5"/>
  <c r="CY56" i="5"/>
  <c r="CX56" i="5"/>
  <c r="CW56" i="5"/>
  <c r="CV56" i="5"/>
  <c r="CU56" i="5"/>
  <c r="CT56" i="5"/>
  <c r="CP56" i="5"/>
  <c r="CM56" i="5"/>
  <c r="CL56" i="5"/>
  <c r="CK56" i="5"/>
  <c r="CJ56" i="5"/>
  <c r="CI56" i="5"/>
  <c r="CH56" i="5"/>
  <c r="CG56" i="5"/>
  <c r="CF56" i="5"/>
  <c r="CE56" i="5"/>
  <c r="CC56" i="5"/>
  <c r="CB56" i="5"/>
  <c r="CA56" i="5"/>
  <c r="BZ56" i="5"/>
  <c r="BY56" i="5" s="1"/>
  <c r="BW56" i="5"/>
  <c r="BG56" i="5"/>
  <c r="BE56" i="5"/>
  <c r="AO56" i="5"/>
  <c r="AM56" i="5"/>
  <c r="W56" i="5"/>
  <c r="U56" i="5"/>
  <c r="E56" i="5"/>
  <c r="A56" i="5"/>
  <c r="DZ55" i="5"/>
  <c r="DW55" i="5"/>
  <c r="DV55" i="5"/>
  <c r="DU55" i="5"/>
  <c r="DT55" i="5"/>
  <c r="DS55" i="5"/>
  <c r="DR55" i="5"/>
  <c r="DQ55" i="5"/>
  <c r="DP55" i="5"/>
  <c r="DO55" i="5"/>
  <c r="DN55" i="5"/>
  <c r="DM55" i="5"/>
  <c r="DL55" i="5"/>
  <c r="DH55" i="5"/>
  <c r="DE55" i="5"/>
  <c r="DD55" i="5"/>
  <c r="DC55" i="5"/>
  <c r="DB55" i="5"/>
  <c r="DA55" i="5"/>
  <c r="CZ55" i="5"/>
  <c r="CY55" i="5"/>
  <c r="CX55" i="5"/>
  <c r="CW55" i="5"/>
  <c r="CV55" i="5"/>
  <c r="CU55" i="5"/>
  <c r="CT55" i="5"/>
  <c r="CP55" i="5"/>
  <c r="CM55" i="5"/>
  <c r="CL55" i="5"/>
  <c r="CK55" i="5"/>
  <c r="CJ55" i="5"/>
  <c r="CI55" i="5" s="1"/>
  <c r="CH55" i="5"/>
  <c r="CG55" i="5"/>
  <c r="CF55" i="5"/>
  <c r="CE55" i="5"/>
  <c r="CD55" i="5" s="1"/>
  <c r="CC55" i="5"/>
  <c r="CB55" i="5"/>
  <c r="CA55" i="5"/>
  <c r="BZ55" i="5"/>
  <c r="BY55" i="5"/>
  <c r="BW55" i="5"/>
  <c r="BG55" i="5"/>
  <c r="BE55" i="5"/>
  <c r="AO55" i="5"/>
  <c r="AM55" i="5"/>
  <c r="W55" i="5"/>
  <c r="U55" i="5"/>
  <c r="E55" i="5"/>
  <c r="A55" i="5"/>
  <c r="DW54" i="5"/>
  <c r="DV54" i="5"/>
  <c r="DU54" i="5"/>
  <c r="DT54" i="5"/>
  <c r="DS54" i="5"/>
  <c r="DR54" i="5"/>
  <c r="DQ54" i="5"/>
  <c r="DP54" i="5"/>
  <c r="DO54" i="5"/>
  <c r="DN54" i="5"/>
  <c r="DM54" i="5"/>
  <c r="DL54" i="5"/>
  <c r="DJ54" i="5"/>
  <c r="DH54" i="5"/>
  <c r="DE54" i="5"/>
  <c r="DD54" i="5"/>
  <c r="DC54" i="5"/>
  <c r="DB54" i="5"/>
  <c r="DA54" i="5"/>
  <c r="CZ54" i="5"/>
  <c r="CY54" i="5"/>
  <c r="CX54" i="5"/>
  <c r="CW54" i="5"/>
  <c r="CV54" i="5"/>
  <c r="CU54" i="5"/>
  <c r="CT54" i="5"/>
  <c r="CR54" i="5"/>
  <c r="CP54" i="5"/>
  <c r="DZ54" i="5" s="1"/>
  <c r="CM54" i="5"/>
  <c r="CL54" i="5"/>
  <c r="CK54" i="5"/>
  <c r="CJ54" i="5"/>
  <c r="CI54" i="5"/>
  <c r="CH54" i="5"/>
  <c r="CG54" i="5"/>
  <c r="CF54" i="5"/>
  <c r="CE54" i="5"/>
  <c r="CD54" i="5"/>
  <c r="CC54" i="5"/>
  <c r="CB54" i="5"/>
  <c r="CA54" i="5"/>
  <c r="BZ54" i="5"/>
  <c r="BY54" i="5" s="1"/>
  <c r="BW54" i="5"/>
  <c r="BG54" i="5"/>
  <c r="BE54" i="5"/>
  <c r="AO54" i="5"/>
  <c r="AM54" i="5"/>
  <c r="W54" i="5"/>
  <c r="U54" i="5"/>
  <c r="E54" i="5"/>
  <c r="A54" i="5"/>
  <c r="DW53" i="5"/>
  <c r="DV53" i="5"/>
  <c r="DU53" i="5"/>
  <c r="DT53" i="5"/>
  <c r="DS53" i="5"/>
  <c r="DR53" i="5"/>
  <c r="DQ53" i="5"/>
  <c r="DP53" i="5"/>
  <c r="DO53" i="5"/>
  <c r="DN53" i="5"/>
  <c r="DM53" i="5"/>
  <c r="DL53" i="5"/>
  <c r="DH53" i="5"/>
  <c r="DE53" i="5"/>
  <c r="DD53" i="5"/>
  <c r="DC53" i="5"/>
  <c r="DB53" i="5"/>
  <c r="DA53" i="5"/>
  <c r="CZ53" i="5"/>
  <c r="CY53" i="5"/>
  <c r="CX53" i="5"/>
  <c r="CW53" i="5"/>
  <c r="CV53" i="5"/>
  <c r="CU53" i="5"/>
  <c r="CT53" i="5"/>
  <c r="CR53" i="5"/>
  <c r="CP53" i="5"/>
  <c r="DZ53" i="5" s="1"/>
  <c r="CM53" i="5"/>
  <c r="CL53" i="5"/>
  <c r="CK53" i="5"/>
  <c r="CJ53" i="5"/>
  <c r="CI53" i="5" s="1"/>
  <c r="CH53" i="5"/>
  <c r="CG53" i="5"/>
  <c r="CF53" i="5"/>
  <c r="CE53" i="5"/>
  <c r="CD53" i="5" s="1"/>
  <c r="CC53" i="5"/>
  <c r="CB53" i="5"/>
  <c r="CA53" i="5"/>
  <c r="BZ53" i="5"/>
  <c r="BW53" i="5"/>
  <c r="BG53" i="5"/>
  <c r="BE53" i="5"/>
  <c r="AO53" i="5"/>
  <c r="AM53" i="5"/>
  <c r="W53" i="5"/>
  <c r="DJ53" i="5" s="1"/>
  <c r="U53" i="5"/>
  <c r="E53" i="5"/>
  <c r="A53" i="5"/>
  <c r="DZ52" i="5"/>
  <c r="DW52" i="5"/>
  <c r="DV52" i="5"/>
  <c r="DU52" i="5"/>
  <c r="DT52" i="5"/>
  <c r="DS52" i="5"/>
  <c r="DR52" i="5"/>
  <c r="DQ52" i="5"/>
  <c r="DP52" i="5"/>
  <c r="DO52" i="5"/>
  <c r="DN52" i="5"/>
  <c r="DM52" i="5"/>
  <c r="DL52" i="5"/>
  <c r="DJ52" i="5"/>
  <c r="DH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R52" i="5"/>
  <c r="CP52" i="5"/>
  <c r="CM52" i="5"/>
  <c r="CL52" i="5"/>
  <c r="CK52" i="5"/>
  <c r="CJ52" i="5"/>
  <c r="CH52" i="5"/>
  <c r="CG52" i="5"/>
  <c r="CF52" i="5"/>
  <c r="CE52" i="5"/>
  <c r="CD52" i="5" s="1"/>
  <c r="CC52" i="5"/>
  <c r="CB52" i="5"/>
  <c r="BY52" i="5" s="1"/>
  <c r="CA52" i="5"/>
  <c r="BZ52" i="5"/>
  <c r="BW52" i="5"/>
  <c r="BG52" i="5"/>
  <c r="BE52" i="5"/>
  <c r="AO52" i="5"/>
  <c r="AM52" i="5"/>
  <c r="W52" i="5"/>
  <c r="U52" i="5"/>
  <c r="E52" i="5"/>
  <c r="A52" i="5"/>
  <c r="DW51" i="5"/>
  <c r="DV51" i="5"/>
  <c r="DU51" i="5"/>
  <c r="DT51" i="5"/>
  <c r="DS51" i="5"/>
  <c r="DR51" i="5"/>
  <c r="DQ51" i="5"/>
  <c r="DP51" i="5"/>
  <c r="DO51" i="5"/>
  <c r="DN51" i="5"/>
  <c r="DM51" i="5"/>
  <c r="DL51" i="5"/>
  <c r="DH51" i="5"/>
  <c r="DE51" i="5"/>
  <c r="DD51" i="5"/>
  <c r="DC51" i="5"/>
  <c r="DB51" i="5"/>
  <c r="DA51" i="5"/>
  <c r="CZ51" i="5"/>
  <c r="CY51" i="5"/>
  <c r="CX51" i="5"/>
  <c r="CW51" i="5"/>
  <c r="CV51" i="5"/>
  <c r="CU51" i="5"/>
  <c r="CT51" i="5"/>
  <c r="CP51" i="5"/>
  <c r="DZ51" i="5" s="1"/>
  <c r="CM51" i="5"/>
  <c r="CL51" i="5"/>
  <c r="CK51" i="5"/>
  <c r="CJ51" i="5"/>
  <c r="CI51" i="5"/>
  <c r="CH51" i="5"/>
  <c r="CD51" i="5" s="1"/>
  <c r="CG51" i="5"/>
  <c r="CF51" i="5"/>
  <c r="CE51" i="5"/>
  <c r="CC51" i="5"/>
  <c r="CB51" i="5"/>
  <c r="CA51" i="5"/>
  <c r="BZ51" i="5"/>
  <c r="BW51" i="5"/>
  <c r="BG51" i="5"/>
  <c r="BE51" i="5"/>
  <c r="AO51" i="5"/>
  <c r="AM51" i="5"/>
  <c r="W51" i="5"/>
  <c r="U51" i="5"/>
  <c r="E51" i="5"/>
  <c r="A51" i="5"/>
  <c r="DW50" i="5"/>
  <c r="DV50" i="5"/>
  <c r="DU50" i="5"/>
  <c r="DT50" i="5"/>
  <c r="DS50" i="5"/>
  <c r="DR50" i="5"/>
  <c r="DQ50" i="5"/>
  <c r="DP50" i="5"/>
  <c r="DO50" i="5"/>
  <c r="DN50" i="5"/>
  <c r="DM50" i="5"/>
  <c r="DL50" i="5"/>
  <c r="DJ50" i="5"/>
  <c r="DH50" i="5"/>
  <c r="DE50" i="5"/>
  <c r="DD50" i="5"/>
  <c r="DC50" i="5"/>
  <c r="DB50" i="5"/>
  <c r="DA50" i="5"/>
  <c r="CZ50" i="5"/>
  <c r="CY50" i="5"/>
  <c r="CX50" i="5"/>
  <c r="CW50" i="5"/>
  <c r="CV50" i="5"/>
  <c r="CU50" i="5"/>
  <c r="CT50" i="5"/>
  <c r="CR50" i="5"/>
  <c r="CP50" i="5"/>
  <c r="DZ50" i="5" s="1"/>
  <c r="CM50" i="5"/>
  <c r="CI50" i="5" s="1"/>
  <c r="CL50" i="5"/>
  <c r="CK50" i="5"/>
  <c r="CJ50" i="5"/>
  <c r="CH50" i="5"/>
  <c r="CG50" i="5"/>
  <c r="CF50" i="5"/>
  <c r="CE50" i="5"/>
  <c r="CC50" i="5"/>
  <c r="CB50" i="5"/>
  <c r="CA50" i="5"/>
  <c r="BZ50" i="5"/>
  <c r="BY50" i="5" s="1"/>
  <c r="BW50" i="5"/>
  <c r="BG50" i="5"/>
  <c r="BE50" i="5"/>
  <c r="AO50" i="5"/>
  <c r="AM50" i="5"/>
  <c r="W50" i="5"/>
  <c r="U50" i="5"/>
  <c r="E50" i="5"/>
  <c r="A50" i="5"/>
  <c r="DW49" i="5"/>
  <c r="DV49" i="5"/>
  <c r="DU49" i="5"/>
  <c r="DT49" i="5"/>
  <c r="DS49" i="5"/>
  <c r="DR49" i="5"/>
  <c r="DQ49" i="5"/>
  <c r="DP49" i="5"/>
  <c r="DO49" i="5"/>
  <c r="DN49" i="5"/>
  <c r="DM49" i="5"/>
  <c r="DL49" i="5"/>
  <c r="DJ49" i="5"/>
  <c r="DH49" i="5"/>
  <c r="DE49" i="5"/>
  <c r="DD49" i="5"/>
  <c r="DC49" i="5"/>
  <c r="DB49" i="5"/>
  <c r="DA49" i="5"/>
  <c r="CZ49" i="5"/>
  <c r="CY49" i="5"/>
  <c r="CX49" i="5"/>
  <c r="CW49" i="5"/>
  <c r="CV49" i="5"/>
  <c r="CU49" i="5"/>
  <c r="CT49" i="5"/>
  <c r="CR49" i="5"/>
  <c r="CP49" i="5"/>
  <c r="DZ49" i="5" s="1"/>
  <c r="CM49" i="5"/>
  <c r="CL49" i="5"/>
  <c r="CK49" i="5"/>
  <c r="CJ49" i="5"/>
  <c r="CI49" i="5"/>
  <c r="CH49" i="5"/>
  <c r="CG49" i="5"/>
  <c r="CF49" i="5"/>
  <c r="CE49" i="5"/>
  <c r="CC49" i="5"/>
  <c r="CB49" i="5"/>
  <c r="CA49" i="5"/>
  <c r="BZ49" i="5"/>
  <c r="BW49" i="5"/>
  <c r="BG49" i="5"/>
  <c r="BE49" i="5"/>
  <c r="AO49" i="5"/>
  <c r="AM49" i="5"/>
  <c r="W49" i="5"/>
  <c r="U49" i="5"/>
  <c r="E49" i="5"/>
  <c r="A49" i="5"/>
  <c r="DW48" i="5"/>
  <c r="DV48" i="5"/>
  <c r="DU48" i="5"/>
  <c r="DT48" i="5"/>
  <c r="DS48" i="5"/>
  <c r="DR48" i="5"/>
  <c r="DQ48" i="5"/>
  <c r="DP48" i="5"/>
  <c r="DO48" i="5"/>
  <c r="DN48" i="5"/>
  <c r="DM48" i="5"/>
  <c r="DL48" i="5"/>
  <c r="DH48" i="5"/>
  <c r="DE48" i="5"/>
  <c r="DD48" i="5"/>
  <c r="DC48" i="5"/>
  <c r="DB48" i="5"/>
  <c r="DA48" i="5"/>
  <c r="CZ48" i="5"/>
  <c r="CY48" i="5"/>
  <c r="CX48" i="5"/>
  <c r="CW48" i="5"/>
  <c r="CV48" i="5"/>
  <c r="CU48" i="5"/>
  <c r="CT48" i="5"/>
  <c r="CP48" i="5"/>
  <c r="DZ48" i="5" s="1"/>
  <c r="CM48" i="5"/>
  <c r="CL48" i="5"/>
  <c r="CK48" i="5"/>
  <c r="CJ48" i="5"/>
  <c r="CI48" i="5" s="1"/>
  <c r="CH48" i="5"/>
  <c r="CG48" i="5"/>
  <c r="CF48" i="5"/>
  <c r="CE48" i="5"/>
  <c r="CC48" i="5"/>
  <c r="CB48" i="5"/>
  <c r="CA48" i="5"/>
  <c r="BZ48" i="5"/>
  <c r="BY48" i="5" s="1"/>
  <c r="BW48" i="5"/>
  <c r="BG48" i="5"/>
  <c r="BE48" i="5"/>
  <c r="AO48" i="5"/>
  <c r="AM48" i="5"/>
  <c r="W48" i="5"/>
  <c r="U48" i="5"/>
  <c r="E48" i="5"/>
  <c r="CR48" i="5" s="1"/>
  <c r="A48" i="5"/>
  <c r="DZ47" i="5"/>
  <c r="DW47" i="5"/>
  <c r="DV47" i="5"/>
  <c r="DU47" i="5"/>
  <c r="DT47" i="5"/>
  <c r="DS47" i="5"/>
  <c r="DR47" i="5"/>
  <c r="DQ47" i="5"/>
  <c r="DP47" i="5"/>
  <c r="DO47" i="5"/>
  <c r="DN47" i="5"/>
  <c r="DM47" i="5"/>
  <c r="DL47" i="5"/>
  <c r="DH47" i="5"/>
  <c r="DE47" i="5"/>
  <c r="DD47" i="5"/>
  <c r="DC47" i="5"/>
  <c r="DB47" i="5"/>
  <c r="DA47" i="5"/>
  <c r="CZ47" i="5"/>
  <c r="CY47" i="5"/>
  <c r="CX47" i="5"/>
  <c r="CW47" i="5"/>
  <c r="CV47" i="5"/>
  <c r="CU47" i="5"/>
  <c r="CT47" i="5"/>
  <c r="CP47" i="5"/>
  <c r="CM47" i="5"/>
  <c r="CL47" i="5"/>
  <c r="CK47" i="5"/>
  <c r="CJ47" i="5"/>
  <c r="CI47" i="5"/>
  <c r="CH47" i="5"/>
  <c r="CG47" i="5"/>
  <c r="CF47" i="5"/>
  <c r="CE47" i="5"/>
  <c r="CC47" i="5"/>
  <c r="CB47" i="5"/>
  <c r="CA47" i="5"/>
  <c r="BZ47" i="5"/>
  <c r="BW47" i="5"/>
  <c r="BG47" i="5"/>
  <c r="BE47" i="5"/>
  <c r="AO47" i="5"/>
  <c r="AM47" i="5"/>
  <c r="W47" i="5"/>
  <c r="U47" i="5"/>
  <c r="E47" i="5"/>
  <c r="A47" i="5"/>
  <c r="DZ46" i="5"/>
  <c r="DW46" i="5"/>
  <c r="DV46" i="5"/>
  <c r="DU46" i="5"/>
  <c r="DT46" i="5"/>
  <c r="DS46" i="5"/>
  <c r="DR46" i="5"/>
  <c r="DQ46" i="5"/>
  <c r="DP46" i="5"/>
  <c r="DO46" i="5"/>
  <c r="DN46" i="5"/>
  <c r="DM46" i="5"/>
  <c r="DL46" i="5"/>
  <c r="DH46" i="5"/>
  <c r="DE46" i="5"/>
  <c r="DD46" i="5"/>
  <c r="DC46" i="5"/>
  <c r="DB46" i="5"/>
  <c r="DA46" i="5"/>
  <c r="CZ46" i="5"/>
  <c r="CY46" i="5"/>
  <c r="CX46" i="5"/>
  <c r="CW46" i="5"/>
  <c r="CV46" i="5"/>
  <c r="CU46" i="5"/>
  <c r="CT46" i="5"/>
  <c r="CR46" i="5"/>
  <c r="CP46" i="5"/>
  <c r="CM46" i="5"/>
  <c r="CL46" i="5"/>
  <c r="CK46" i="5"/>
  <c r="CJ46" i="5"/>
  <c r="CH46" i="5"/>
  <c r="CD46" i="5" s="1"/>
  <c r="CG46" i="5"/>
  <c r="CF46" i="5"/>
  <c r="CE46" i="5"/>
  <c r="CC46" i="5"/>
  <c r="CB46" i="5"/>
  <c r="CA46" i="5"/>
  <c r="BZ46" i="5"/>
  <c r="BY46" i="5" s="1"/>
  <c r="BW46" i="5"/>
  <c r="BG46" i="5"/>
  <c r="BE46" i="5"/>
  <c r="AO46" i="5"/>
  <c r="AM46" i="5"/>
  <c r="W46" i="5"/>
  <c r="U46" i="5"/>
  <c r="E46" i="5"/>
  <c r="DJ46" i="5" s="1"/>
  <c r="A46" i="5"/>
  <c r="DW45" i="5"/>
  <c r="DV45" i="5"/>
  <c r="DU45" i="5"/>
  <c r="DT45" i="5"/>
  <c r="DS45" i="5"/>
  <c r="DR45" i="5"/>
  <c r="DQ45" i="5"/>
  <c r="DP45" i="5"/>
  <c r="DO45" i="5"/>
  <c r="DN45" i="5"/>
  <c r="DM45" i="5"/>
  <c r="DL45" i="5"/>
  <c r="DJ45" i="5"/>
  <c r="DH45" i="5"/>
  <c r="DE45" i="5"/>
  <c r="DD45" i="5"/>
  <c r="DC45" i="5"/>
  <c r="DB45" i="5"/>
  <c r="DA45" i="5"/>
  <c r="CZ45" i="5"/>
  <c r="CY45" i="5"/>
  <c r="CX45" i="5"/>
  <c r="CW45" i="5"/>
  <c r="CV45" i="5"/>
  <c r="CU45" i="5"/>
  <c r="CT45" i="5"/>
  <c r="CR45" i="5"/>
  <c r="CP45" i="5"/>
  <c r="DZ45" i="5" s="1"/>
  <c r="CM45" i="5"/>
  <c r="CL45" i="5"/>
  <c r="CK45" i="5"/>
  <c r="CJ45" i="5"/>
  <c r="CI45" i="5"/>
  <c r="CH45" i="5"/>
  <c r="CG45" i="5"/>
  <c r="CF45" i="5"/>
  <c r="CE45" i="5"/>
  <c r="CC45" i="5"/>
  <c r="CB45" i="5"/>
  <c r="CA45" i="5"/>
  <c r="BZ45" i="5"/>
  <c r="BY45" i="5"/>
  <c r="BW45" i="5"/>
  <c r="BG45" i="5"/>
  <c r="BE45" i="5"/>
  <c r="AO45" i="5"/>
  <c r="AM45" i="5"/>
  <c r="W45" i="5"/>
  <c r="U45" i="5"/>
  <c r="E45" i="5"/>
  <c r="A45" i="5"/>
  <c r="DZ44" i="5"/>
  <c r="DW44" i="5"/>
  <c r="DV44" i="5"/>
  <c r="DU44" i="5"/>
  <c r="DT44" i="5"/>
  <c r="DS44" i="5"/>
  <c r="DR44" i="5"/>
  <c r="DQ44" i="5"/>
  <c r="DP44" i="5"/>
  <c r="DO44" i="5"/>
  <c r="DN44" i="5"/>
  <c r="DM44" i="5"/>
  <c r="DL44" i="5"/>
  <c r="DH44" i="5"/>
  <c r="DE44" i="5"/>
  <c r="DD44" i="5"/>
  <c r="DC44" i="5"/>
  <c r="DB44" i="5"/>
  <c r="DA44" i="5"/>
  <c r="CZ44" i="5"/>
  <c r="CY44" i="5"/>
  <c r="CX44" i="5"/>
  <c r="CW44" i="5"/>
  <c r="CV44" i="5"/>
  <c r="CU44" i="5"/>
  <c r="CT44" i="5"/>
  <c r="CR44" i="5"/>
  <c r="CP44" i="5"/>
  <c r="CM44" i="5"/>
  <c r="CL44" i="5"/>
  <c r="CI44" i="5" s="1"/>
  <c r="CK44" i="5"/>
  <c r="CJ44" i="5"/>
  <c r="CH44" i="5"/>
  <c r="CG44" i="5"/>
  <c r="CF44" i="5"/>
  <c r="CE44" i="5"/>
  <c r="CC44" i="5"/>
  <c r="CB44" i="5"/>
  <c r="BY44" i="5" s="1"/>
  <c r="CA44" i="5"/>
  <c r="BZ44" i="5"/>
  <c r="BW44" i="5"/>
  <c r="BG44" i="5"/>
  <c r="BE44" i="5"/>
  <c r="AO44" i="5"/>
  <c r="AM44" i="5"/>
  <c r="W44" i="5"/>
  <c r="DJ44" i="5" s="1"/>
  <c r="U44" i="5"/>
  <c r="E44" i="5"/>
  <c r="A44" i="5"/>
  <c r="DW43" i="5"/>
  <c r="DV43" i="5"/>
  <c r="DU43" i="5"/>
  <c r="DT43" i="5"/>
  <c r="DS43" i="5"/>
  <c r="DR43" i="5"/>
  <c r="DQ43" i="5"/>
  <c r="DP43" i="5"/>
  <c r="DO43" i="5"/>
  <c r="DN43" i="5"/>
  <c r="DM43" i="5"/>
  <c r="DL43" i="5"/>
  <c r="DH43" i="5"/>
  <c r="DE43" i="5"/>
  <c r="DD43" i="5"/>
  <c r="DC43" i="5"/>
  <c r="DB43" i="5"/>
  <c r="DA43" i="5"/>
  <c r="CZ43" i="5"/>
  <c r="CY43" i="5"/>
  <c r="CX43" i="5"/>
  <c r="CW43" i="5"/>
  <c r="CV43" i="5"/>
  <c r="CU43" i="5"/>
  <c r="CT43" i="5"/>
  <c r="CP43" i="5"/>
  <c r="DZ43" i="5" s="1"/>
  <c r="CM43" i="5"/>
  <c r="CL43" i="5"/>
  <c r="CK43" i="5"/>
  <c r="CJ43" i="5"/>
  <c r="CI43" i="5" s="1"/>
  <c r="CH43" i="5"/>
  <c r="CG43" i="5"/>
  <c r="CF43" i="5"/>
  <c r="CD43" i="5" s="1"/>
  <c r="CE43" i="5"/>
  <c r="CC43" i="5"/>
  <c r="BY43" i="5" s="1"/>
  <c r="CB43" i="5"/>
  <c r="CA43" i="5"/>
  <c r="BZ43" i="5"/>
  <c r="BW43" i="5"/>
  <c r="BG43" i="5"/>
  <c r="BE43" i="5"/>
  <c r="AO43" i="5"/>
  <c r="AM43" i="5"/>
  <c r="W43" i="5"/>
  <c r="CR43" i="5" s="1"/>
  <c r="U43" i="5"/>
  <c r="E43" i="5"/>
  <c r="A43" i="5"/>
  <c r="DW42" i="5"/>
  <c r="DV42" i="5"/>
  <c r="DU42" i="5"/>
  <c r="DT42" i="5"/>
  <c r="DS42" i="5"/>
  <c r="DR42" i="5"/>
  <c r="DQ42" i="5"/>
  <c r="DP42" i="5"/>
  <c r="DO42" i="5"/>
  <c r="DN42" i="5"/>
  <c r="DM42" i="5"/>
  <c r="DL42" i="5"/>
  <c r="DH42" i="5"/>
  <c r="DE42" i="5"/>
  <c r="DD42" i="5"/>
  <c r="DC42" i="5"/>
  <c r="DB42" i="5"/>
  <c r="DA42" i="5"/>
  <c r="CZ42" i="5"/>
  <c r="CY42" i="5"/>
  <c r="CX42" i="5"/>
  <c r="CW42" i="5"/>
  <c r="CV42" i="5"/>
  <c r="CU42" i="5"/>
  <c r="CT42" i="5"/>
  <c r="CR42" i="5"/>
  <c r="CP42" i="5"/>
  <c r="DZ42" i="5" s="1"/>
  <c r="CM42" i="5"/>
  <c r="CL42" i="5"/>
  <c r="CI42" i="5" s="1"/>
  <c r="CK42" i="5"/>
  <c r="CJ42" i="5"/>
  <c r="CH42" i="5"/>
  <c r="CG42" i="5"/>
  <c r="CF42" i="5"/>
  <c r="CE42" i="5"/>
  <c r="CC42" i="5"/>
  <c r="CB42" i="5"/>
  <c r="CA42" i="5"/>
  <c r="BZ42" i="5"/>
  <c r="BY42" i="5" s="1"/>
  <c r="BW42" i="5"/>
  <c r="BG42" i="5"/>
  <c r="BE42" i="5"/>
  <c r="AO42" i="5"/>
  <c r="AM42" i="5"/>
  <c r="W42" i="5"/>
  <c r="U42" i="5"/>
  <c r="E42" i="5"/>
  <c r="A42" i="5"/>
  <c r="DZ41" i="5"/>
  <c r="DW41" i="5"/>
  <c r="DV41" i="5"/>
  <c r="DU41" i="5"/>
  <c r="DT41" i="5"/>
  <c r="DS41" i="5"/>
  <c r="DR41" i="5"/>
  <c r="DQ41" i="5"/>
  <c r="DP41" i="5"/>
  <c r="DO41" i="5"/>
  <c r="DN41" i="5"/>
  <c r="DM41" i="5"/>
  <c r="DL41" i="5"/>
  <c r="DH41" i="5"/>
  <c r="DE41" i="5"/>
  <c r="DD41" i="5"/>
  <c r="DC41" i="5"/>
  <c r="DB41" i="5"/>
  <c r="DA41" i="5"/>
  <c r="CZ41" i="5"/>
  <c r="CY41" i="5"/>
  <c r="CX41" i="5"/>
  <c r="CW41" i="5"/>
  <c r="CV41" i="5"/>
  <c r="CU41" i="5"/>
  <c r="CT41" i="5"/>
  <c r="CP41" i="5"/>
  <c r="CM41" i="5"/>
  <c r="CL41" i="5"/>
  <c r="CK41" i="5"/>
  <c r="CJ41" i="5"/>
  <c r="CH41" i="5"/>
  <c r="CG41" i="5"/>
  <c r="CF41" i="5"/>
  <c r="CE41" i="5"/>
  <c r="CD41" i="5"/>
  <c r="CC41" i="5"/>
  <c r="CB41" i="5"/>
  <c r="CA41" i="5"/>
  <c r="BZ41" i="5"/>
  <c r="BW41" i="5"/>
  <c r="BG41" i="5"/>
  <c r="BE41" i="5"/>
  <c r="AO41" i="5"/>
  <c r="AM41" i="5"/>
  <c r="W41" i="5"/>
  <c r="DJ41" i="5" s="1"/>
  <c r="U41" i="5"/>
  <c r="E41" i="5"/>
  <c r="A41" i="5"/>
  <c r="DZ40" i="5"/>
  <c r="DW40" i="5"/>
  <c r="DV40" i="5"/>
  <c r="DU40" i="5"/>
  <c r="DT40" i="5"/>
  <c r="DS40" i="5"/>
  <c r="DR40" i="5"/>
  <c r="DQ40" i="5"/>
  <c r="DP40" i="5"/>
  <c r="DO40" i="5"/>
  <c r="DN40" i="5"/>
  <c r="DM40" i="5"/>
  <c r="DL40" i="5"/>
  <c r="DH40" i="5"/>
  <c r="DE40" i="5"/>
  <c r="DD40" i="5"/>
  <c r="DC40" i="5"/>
  <c r="DB40" i="5"/>
  <c r="DA40" i="5"/>
  <c r="CZ40" i="5"/>
  <c r="CY40" i="5"/>
  <c r="CX40" i="5"/>
  <c r="CW40" i="5"/>
  <c r="CV40" i="5"/>
  <c r="CU40" i="5"/>
  <c r="CT40" i="5"/>
  <c r="CP40" i="5"/>
  <c r="CM40" i="5"/>
  <c r="CL40" i="5"/>
  <c r="CK40" i="5"/>
  <c r="CJ40" i="5"/>
  <c r="CI40" i="5"/>
  <c r="CH40" i="5"/>
  <c r="CG40" i="5"/>
  <c r="CF40" i="5"/>
  <c r="CE40" i="5"/>
  <c r="CD40" i="5" s="1"/>
  <c r="CC40" i="5"/>
  <c r="CB40" i="5"/>
  <c r="CA40" i="5"/>
  <c r="BZ40" i="5"/>
  <c r="BY40" i="5"/>
  <c r="BW40" i="5"/>
  <c r="BG40" i="5"/>
  <c r="BE40" i="5"/>
  <c r="AO40" i="5"/>
  <c r="AM40" i="5"/>
  <c r="W40" i="5"/>
  <c r="U40" i="5"/>
  <c r="E40" i="5"/>
  <c r="A40" i="5"/>
  <c r="DW39" i="5"/>
  <c r="DV39" i="5"/>
  <c r="DU39" i="5"/>
  <c r="DT39" i="5"/>
  <c r="DS39" i="5"/>
  <c r="DR39" i="5"/>
  <c r="DQ39" i="5"/>
  <c r="DP39" i="5"/>
  <c r="DO39" i="5"/>
  <c r="DN39" i="5"/>
  <c r="DM39" i="5"/>
  <c r="DL39" i="5"/>
  <c r="DH39" i="5"/>
  <c r="DE39" i="5"/>
  <c r="DD39" i="5"/>
  <c r="DC39" i="5"/>
  <c r="DB39" i="5"/>
  <c r="DA39" i="5"/>
  <c r="CZ39" i="5"/>
  <c r="CY39" i="5"/>
  <c r="CX39" i="5"/>
  <c r="CW39" i="5"/>
  <c r="CV39" i="5"/>
  <c r="CU39" i="5"/>
  <c r="CT39" i="5"/>
  <c r="CP39" i="5"/>
  <c r="DZ39" i="5" s="1"/>
  <c r="CM39" i="5"/>
  <c r="CL39" i="5"/>
  <c r="CK39" i="5"/>
  <c r="CJ39" i="5"/>
  <c r="CI39" i="5" s="1"/>
  <c r="CH39" i="5"/>
  <c r="CG39" i="5"/>
  <c r="CF39" i="5"/>
  <c r="CE39" i="5"/>
  <c r="CC39" i="5"/>
  <c r="CB39" i="5"/>
  <c r="CA39" i="5"/>
  <c r="BZ39" i="5"/>
  <c r="BW39" i="5"/>
  <c r="BG39" i="5"/>
  <c r="BE39" i="5"/>
  <c r="AO39" i="5"/>
  <c r="AM39" i="5"/>
  <c r="W39" i="5"/>
  <c r="CR39" i="5" s="1"/>
  <c r="U39" i="5"/>
  <c r="E39" i="5"/>
  <c r="A39" i="5"/>
  <c r="DW38" i="5"/>
  <c r="DV38" i="5"/>
  <c r="DU38" i="5"/>
  <c r="DT38" i="5"/>
  <c r="DS38" i="5"/>
  <c r="DR38" i="5"/>
  <c r="DQ38" i="5"/>
  <c r="DP38" i="5"/>
  <c r="DO38" i="5"/>
  <c r="DN38" i="5"/>
  <c r="DM38" i="5"/>
  <c r="DL38" i="5"/>
  <c r="DH38" i="5"/>
  <c r="DE38" i="5"/>
  <c r="DD38" i="5"/>
  <c r="DC38" i="5"/>
  <c r="DB38" i="5"/>
  <c r="DA38" i="5"/>
  <c r="CZ38" i="5"/>
  <c r="CY38" i="5"/>
  <c r="CX38" i="5"/>
  <c r="CW38" i="5"/>
  <c r="CV38" i="5"/>
  <c r="CU38" i="5"/>
  <c r="CT38" i="5"/>
  <c r="CP38" i="5"/>
  <c r="DZ38" i="5" s="1"/>
  <c r="CM38" i="5"/>
  <c r="CL38" i="5"/>
  <c r="CK38" i="5"/>
  <c r="CJ38" i="5"/>
  <c r="CH38" i="5"/>
  <c r="CG38" i="5"/>
  <c r="CD38" i="5" s="1"/>
  <c r="CF38" i="5"/>
  <c r="CE38" i="5"/>
  <c r="CC38" i="5"/>
  <c r="CB38" i="5"/>
  <c r="CA38" i="5"/>
  <c r="BZ38" i="5"/>
  <c r="BY38" i="5" s="1"/>
  <c r="BW38" i="5"/>
  <c r="BG38" i="5"/>
  <c r="BE38" i="5"/>
  <c r="AO38" i="5"/>
  <c r="AM38" i="5"/>
  <c r="W38" i="5"/>
  <c r="U38" i="5"/>
  <c r="E38" i="5"/>
  <c r="A38" i="5"/>
  <c r="DW37" i="5"/>
  <c r="DV37" i="5"/>
  <c r="DU37" i="5"/>
  <c r="DT37" i="5"/>
  <c r="DS37" i="5"/>
  <c r="DR37" i="5"/>
  <c r="DQ37" i="5"/>
  <c r="DP37" i="5"/>
  <c r="DO37" i="5"/>
  <c r="DN37" i="5"/>
  <c r="DM37" i="5"/>
  <c r="DL37" i="5"/>
  <c r="DJ37" i="5"/>
  <c r="DH37" i="5"/>
  <c r="DE37" i="5"/>
  <c r="DD37" i="5"/>
  <c r="DC37" i="5"/>
  <c r="DB37" i="5"/>
  <c r="DA37" i="5"/>
  <c r="CZ37" i="5"/>
  <c r="CY37" i="5"/>
  <c r="CX37" i="5"/>
  <c r="CW37" i="5"/>
  <c r="CV37" i="5"/>
  <c r="CU37" i="5"/>
  <c r="CT37" i="5"/>
  <c r="CR37" i="5"/>
  <c r="CP37" i="5"/>
  <c r="DZ37" i="5" s="1"/>
  <c r="CM37" i="5"/>
  <c r="CL37" i="5"/>
  <c r="CK37" i="5"/>
  <c r="CJ37" i="5"/>
  <c r="CH37" i="5"/>
  <c r="CD37" i="5" s="1"/>
  <c r="CG37" i="5"/>
  <c r="CF37" i="5"/>
  <c r="CE37" i="5"/>
  <c r="CC37" i="5"/>
  <c r="CB37" i="5"/>
  <c r="CA37" i="5"/>
  <c r="BZ37" i="5"/>
  <c r="BW37" i="5"/>
  <c r="BG37" i="5"/>
  <c r="BE37" i="5"/>
  <c r="AO37" i="5"/>
  <c r="AM37" i="5"/>
  <c r="W37" i="5"/>
  <c r="U37" i="5"/>
  <c r="E37" i="5"/>
  <c r="A37" i="5"/>
  <c r="DW36" i="5"/>
  <c r="DV36" i="5"/>
  <c r="DU36" i="5"/>
  <c r="DT36" i="5"/>
  <c r="DS36" i="5"/>
  <c r="DR36" i="5"/>
  <c r="DQ36" i="5"/>
  <c r="DP36" i="5"/>
  <c r="DO36" i="5"/>
  <c r="DN36" i="5"/>
  <c r="DM36" i="5"/>
  <c r="DL36" i="5"/>
  <c r="DJ36" i="5"/>
  <c r="DH36" i="5"/>
  <c r="DE36" i="5"/>
  <c r="DD36" i="5"/>
  <c r="DC36" i="5"/>
  <c r="DB36" i="5"/>
  <c r="DA36" i="5"/>
  <c r="CZ36" i="5"/>
  <c r="CY36" i="5"/>
  <c r="CX36" i="5"/>
  <c r="CW36" i="5"/>
  <c r="CV36" i="5"/>
  <c r="CU36" i="5"/>
  <c r="CT36" i="5"/>
  <c r="CR36" i="5"/>
  <c r="CP36" i="5"/>
  <c r="DZ36" i="5" s="1"/>
  <c r="CM36" i="5"/>
  <c r="CL36" i="5"/>
  <c r="CK36" i="5"/>
  <c r="CJ36" i="5"/>
  <c r="CI36" i="5" s="1"/>
  <c r="CH36" i="5"/>
  <c r="CG36" i="5"/>
  <c r="CF36" i="5"/>
  <c r="CE36" i="5"/>
  <c r="CD36" i="5"/>
  <c r="CC36" i="5"/>
  <c r="CB36" i="5"/>
  <c r="CA36" i="5"/>
  <c r="BY36" i="5" s="1"/>
  <c r="BZ36" i="5"/>
  <c r="BW36" i="5"/>
  <c r="BG36" i="5"/>
  <c r="BE36" i="5"/>
  <c r="AO36" i="5"/>
  <c r="AM36" i="5"/>
  <c r="W36" i="5"/>
  <c r="U36" i="5"/>
  <c r="E36" i="5"/>
  <c r="A36" i="5"/>
  <c r="DW35" i="5"/>
  <c r="DV35" i="5"/>
  <c r="DU35" i="5"/>
  <c r="DT35" i="5"/>
  <c r="DS35" i="5"/>
  <c r="DR35" i="5"/>
  <c r="DQ35" i="5"/>
  <c r="DP35" i="5"/>
  <c r="DO35" i="5"/>
  <c r="DN35" i="5"/>
  <c r="DM35" i="5"/>
  <c r="DL35" i="5"/>
  <c r="DH35" i="5"/>
  <c r="DE35" i="5"/>
  <c r="DD35" i="5"/>
  <c r="DC35" i="5"/>
  <c r="DB35" i="5"/>
  <c r="DA35" i="5"/>
  <c r="CZ35" i="5"/>
  <c r="CY35" i="5"/>
  <c r="CX35" i="5"/>
  <c r="CW35" i="5"/>
  <c r="CV35" i="5"/>
  <c r="CU35" i="5"/>
  <c r="CT35" i="5"/>
  <c r="CP35" i="5"/>
  <c r="DZ35" i="5" s="1"/>
  <c r="CM35" i="5"/>
  <c r="CL35" i="5"/>
  <c r="CK35" i="5"/>
  <c r="CJ35" i="5"/>
  <c r="CH35" i="5"/>
  <c r="CG35" i="5"/>
  <c r="CF35" i="5"/>
  <c r="CE35" i="5"/>
  <c r="CD35" i="5"/>
  <c r="CC35" i="5"/>
  <c r="CB35" i="5"/>
  <c r="CA35" i="5"/>
  <c r="BZ35" i="5"/>
  <c r="BW35" i="5"/>
  <c r="BG35" i="5"/>
  <c r="BE35" i="5"/>
  <c r="AO35" i="5"/>
  <c r="AM35" i="5"/>
  <c r="W35" i="5"/>
  <c r="U35" i="5"/>
  <c r="E35" i="5"/>
  <c r="A35" i="5"/>
  <c r="DW34" i="5"/>
  <c r="DV34" i="5"/>
  <c r="DU34" i="5"/>
  <c r="DT34" i="5"/>
  <c r="DS34" i="5"/>
  <c r="DR34" i="5"/>
  <c r="DQ34" i="5"/>
  <c r="DP34" i="5"/>
  <c r="DO34" i="5"/>
  <c r="DN34" i="5"/>
  <c r="DM34" i="5"/>
  <c r="DL34" i="5"/>
  <c r="DH34" i="5"/>
  <c r="DE34" i="5"/>
  <c r="DD34" i="5"/>
  <c r="DC34" i="5"/>
  <c r="DB34" i="5"/>
  <c r="DA34" i="5"/>
  <c r="CZ34" i="5"/>
  <c r="CY34" i="5"/>
  <c r="CX34" i="5"/>
  <c r="CW34" i="5"/>
  <c r="CV34" i="5"/>
  <c r="CU34" i="5"/>
  <c r="CT34" i="5"/>
  <c r="CP34" i="5"/>
  <c r="DZ34" i="5" s="1"/>
  <c r="CM34" i="5"/>
  <c r="CL34" i="5"/>
  <c r="CK34" i="5"/>
  <c r="CJ34" i="5"/>
  <c r="CI34" i="5"/>
  <c r="CH34" i="5"/>
  <c r="CG34" i="5"/>
  <c r="CF34" i="5"/>
  <c r="CE34" i="5"/>
  <c r="CC34" i="5"/>
  <c r="CB34" i="5"/>
  <c r="CA34" i="5"/>
  <c r="BZ34" i="5"/>
  <c r="BY34" i="5"/>
  <c r="BW34" i="5"/>
  <c r="BG34" i="5"/>
  <c r="BE34" i="5"/>
  <c r="AO34" i="5"/>
  <c r="AM34" i="5"/>
  <c r="W34" i="5"/>
  <c r="CR34" i="5" s="1"/>
  <c r="U34" i="5"/>
  <c r="E34" i="5"/>
  <c r="A34" i="5"/>
  <c r="DZ33" i="5"/>
  <c r="DW33" i="5"/>
  <c r="DV33" i="5"/>
  <c r="DU33" i="5"/>
  <c r="DT33" i="5"/>
  <c r="DS33" i="5"/>
  <c r="DR33" i="5"/>
  <c r="DQ33" i="5"/>
  <c r="DP33" i="5"/>
  <c r="DO33" i="5"/>
  <c r="DN33" i="5"/>
  <c r="DM33" i="5"/>
  <c r="DL33" i="5"/>
  <c r="DH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P33" i="5"/>
  <c r="CM33" i="5"/>
  <c r="CL33" i="5"/>
  <c r="CK33" i="5"/>
  <c r="CJ33" i="5"/>
  <c r="CI33" i="5" s="1"/>
  <c r="CH33" i="5"/>
  <c r="CG33" i="5"/>
  <c r="CF33" i="5"/>
  <c r="CE33" i="5"/>
  <c r="CD33" i="5" s="1"/>
  <c r="CC33" i="5"/>
  <c r="CB33" i="5"/>
  <c r="CA33" i="5"/>
  <c r="BZ33" i="5"/>
  <c r="BW33" i="5"/>
  <c r="BG33" i="5"/>
  <c r="BE33" i="5"/>
  <c r="AO33" i="5"/>
  <c r="AM33" i="5"/>
  <c r="W33" i="5"/>
  <c r="U33" i="5"/>
  <c r="E33" i="5"/>
  <c r="A33" i="5"/>
  <c r="DW32" i="5"/>
  <c r="DV32" i="5"/>
  <c r="DU32" i="5"/>
  <c r="DT32" i="5"/>
  <c r="DS32" i="5"/>
  <c r="DR32" i="5"/>
  <c r="DQ32" i="5"/>
  <c r="DP32" i="5"/>
  <c r="DO32" i="5"/>
  <c r="DN32" i="5"/>
  <c r="DM32" i="5"/>
  <c r="DL32" i="5"/>
  <c r="DH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P32" i="5"/>
  <c r="DZ32" i="5" s="1"/>
  <c r="CM32" i="5"/>
  <c r="CL32" i="5"/>
  <c r="CK32" i="5"/>
  <c r="CI32" i="5" s="1"/>
  <c r="CJ32" i="5"/>
  <c r="CH32" i="5"/>
  <c r="CG32" i="5"/>
  <c r="CF32" i="5"/>
  <c r="CE32" i="5"/>
  <c r="CC32" i="5"/>
  <c r="CB32" i="5"/>
  <c r="CA32" i="5"/>
  <c r="BZ32" i="5"/>
  <c r="BY32" i="5" s="1"/>
  <c r="BW32" i="5"/>
  <c r="BG32" i="5"/>
  <c r="BE32" i="5"/>
  <c r="AO32" i="5"/>
  <c r="AM32" i="5"/>
  <c r="W32" i="5"/>
  <c r="U32" i="5"/>
  <c r="E32" i="5"/>
  <c r="A32" i="5"/>
  <c r="DW31" i="5"/>
  <c r="DV31" i="5"/>
  <c r="DU31" i="5"/>
  <c r="DT31" i="5"/>
  <c r="DS31" i="5"/>
  <c r="DR31" i="5"/>
  <c r="DQ31" i="5"/>
  <c r="DP31" i="5"/>
  <c r="DO31" i="5"/>
  <c r="DN31" i="5"/>
  <c r="DM31" i="5"/>
  <c r="DL31" i="5"/>
  <c r="DH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P31" i="5"/>
  <c r="DZ31" i="5" s="1"/>
  <c r="CM31" i="5"/>
  <c r="CL31" i="5"/>
  <c r="CK31" i="5"/>
  <c r="CJ31" i="5"/>
  <c r="CI31" i="5" s="1"/>
  <c r="CH31" i="5"/>
  <c r="CG31" i="5"/>
  <c r="CF31" i="5"/>
  <c r="CE31" i="5"/>
  <c r="CC31" i="5"/>
  <c r="CB31" i="5"/>
  <c r="CA31" i="5"/>
  <c r="BZ31" i="5"/>
  <c r="BW31" i="5"/>
  <c r="BG31" i="5"/>
  <c r="BE31" i="5"/>
  <c r="AO31" i="5"/>
  <c r="AM31" i="5"/>
  <c r="W31" i="5"/>
  <c r="U31" i="5"/>
  <c r="E31" i="5"/>
  <c r="A31" i="5"/>
  <c r="DZ30" i="5"/>
  <c r="DW30" i="5"/>
  <c r="DV30" i="5"/>
  <c r="DU30" i="5"/>
  <c r="DT30" i="5"/>
  <c r="DS30" i="5"/>
  <c r="DR30" i="5"/>
  <c r="DQ30" i="5"/>
  <c r="DP30" i="5"/>
  <c r="DO30" i="5"/>
  <c r="DN30" i="5"/>
  <c r="DM30" i="5"/>
  <c r="DL30" i="5"/>
  <c r="DH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R30" i="5"/>
  <c r="CP30" i="5"/>
  <c r="CM30" i="5"/>
  <c r="CL30" i="5"/>
  <c r="CK30" i="5"/>
  <c r="CJ30" i="5"/>
  <c r="CH30" i="5"/>
  <c r="CG30" i="5"/>
  <c r="CF30" i="5"/>
  <c r="CE30" i="5"/>
  <c r="CC30" i="5"/>
  <c r="CB30" i="5"/>
  <c r="CA30" i="5"/>
  <c r="BZ30" i="5"/>
  <c r="BY30" i="5"/>
  <c r="BW30" i="5"/>
  <c r="BG30" i="5"/>
  <c r="BE30" i="5"/>
  <c r="AO30" i="5"/>
  <c r="AM30" i="5"/>
  <c r="W30" i="5"/>
  <c r="U30" i="5"/>
  <c r="E30" i="5"/>
  <c r="A30" i="5"/>
  <c r="DZ29" i="5"/>
  <c r="DW29" i="5"/>
  <c r="DV29" i="5"/>
  <c r="DU29" i="5"/>
  <c r="DT29" i="5"/>
  <c r="DS29" i="5"/>
  <c r="DR29" i="5"/>
  <c r="DQ29" i="5"/>
  <c r="DP29" i="5"/>
  <c r="DO29" i="5"/>
  <c r="DN29" i="5"/>
  <c r="DM29" i="5"/>
  <c r="DL29" i="5"/>
  <c r="DH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P29" i="5"/>
  <c r="CM29" i="5"/>
  <c r="CL29" i="5"/>
  <c r="CK29" i="5"/>
  <c r="CJ29" i="5"/>
  <c r="CI29" i="5" s="1"/>
  <c r="CH29" i="5"/>
  <c r="CG29" i="5"/>
  <c r="CD29" i="5" s="1"/>
  <c r="CF29" i="5"/>
  <c r="CE29" i="5"/>
  <c r="CC29" i="5"/>
  <c r="CB29" i="5"/>
  <c r="CA29" i="5"/>
  <c r="BZ29" i="5"/>
  <c r="BY29" i="5"/>
  <c r="BW29" i="5"/>
  <c r="BG29" i="5"/>
  <c r="BE29" i="5"/>
  <c r="AO29" i="5"/>
  <c r="AM29" i="5"/>
  <c r="W29" i="5"/>
  <c r="U29" i="5"/>
  <c r="E29" i="5"/>
  <c r="A29" i="5"/>
  <c r="DW28" i="5"/>
  <c r="DU28" i="5"/>
  <c r="DT28" i="5"/>
  <c r="DR28" i="5"/>
  <c r="DP28" i="5"/>
  <c r="DH28" i="5"/>
  <c r="DE28" i="5"/>
  <c r="DD28" i="5"/>
  <c r="DC28" i="5"/>
  <c r="DB28" i="5"/>
  <c r="DA28" i="5"/>
  <c r="CZ28" i="5"/>
  <c r="CP28" i="5"/>
  <c r="CH28" i="5"/>
  <c r="CG28" i="5"/>
  <c r="CC28" i="5"/>
  <c r="CB28" i="5"/>
  <c r="BW28" i="5"/>
  <c r="BT28" i="5"/>
  <c r="BS28" i="5"/>
  <c r="BR28" i="5"/>
  <c r="BQ28" i="5"/>
  <c r="BP28" i="5"/>
  <c r="BP18" i="5" s="1"/>
  <c r="BO28" i="5"/>
  <c r="BO18" i="5" s="1"/>
  <c r="BN28" i="5"/>
  <c r="BM28" i="5"/>
  <c r="BL28" i="5"/>
  <c r="BK28" i="5"/>
  <c r="BJ28" i="5"/>
  <c r="BI28" i="5"/>
  <c r="BE28" i="5"/>
  <c r="BB28" i="5"/>
  <c r="BA28" i="5"/>
  <c r="AZ28" i="5"/>
  <c r="CM28" i="5" s="1"/>
  <c r="AY28" i="5"/>
  <c r="AX28" i="5"/>
  <c r="AW28" i="5"/>
  <c r="AV28" i="5"/>
  <c r="AV18" i="5" s="1"/>
  <c r="AV15" i="2" s="1"/>
  <c r="AU28" i="5"/>
  <c r="AU18" i="5" s="1"/>
  <c r="AU15" i="2" s="1"/>
  <c r="AT28" i="5"/>
  <c r="AS28" i="5"/>
  <c r="AR28" i="5"/>
  <c r="AQ28" i="5"/>
  <c r="AM28" i="5"/>
  <c r="AJ28" i="5"/>
  <c r="AI28" i="5"/>
  <c r="DV28" i="5" s="1"/>
  <c r="AH28" i="5"/>
  <c r="AG28" i="5"/>
  <c r="AF28" i="5"/>
  <c r="DS28" i="5" s="1"/>
  <c r="AE28" i="5"/>
  <c r="AD28" i="5"/>
  <c r="CY28" i="5" s="1"/>
  <c r="AC28" i="5"/>
  <c r="AC18" i="5" s="1"/>
  <c r="AB28" i="5"/>
  <c r="AA28" i="5"/>
  <c r="AA18" i="5" s="1"/>
  <c r="AA15" i="2" s="1"/>
  <c r="Z28" i="5"/>
  <c r="Y28" i="5"/>
  <c r="U28" i="5"/>
  <c r="R28" i="5"/>
  <c r="Q28" i="5"/>
  <c r="P28" i="5"/>
  <c r="O28" i="5"/>
  <c r="N28" i="5"/>
  <c r="M28" i="5"/>
  <c r="M18" i="5" s="1"/>
  <c r="L28" i="5"/>
  <c r="K28" i="5"/>
  <c r="J28" i="5"/>
  <c r="I28" i="5"/>
  <c r="H28" i="5"/>
  <c r="G28" i="5"/>
  <c r="DW27" i="5"/>
  <c r="DV27" i="5"/>
  <c r="DU27" i="5"/>
  <c r="DT27" i="5"/>
  <c r="DS27" i="5"/>
  <c r="DR27" i="5"/>
  <c r="DQ27" i="5"/>
  <c r="DP27" i="5"/>
  <c r="DO27" i="5"/>
  <c r="DN27" i="5"/>
  <c r="DM27" i="5"/>
  <c r="DL27" i="5"/>
  <c r="DH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R27" i="5"/>
  <c r="CP27" i="5"/>
  <c r="CM27" i="5"/>
  <c r="CL27" i="5"/>
  <c r="CK27" i="5"/>
  <c r="CJ27" i="5"/>
  <c r="CH27" i="5"/>
  <c r="CG27" i="5"/>
  <c r="CF27" i="5"/>
  <c r="CE27" i="5"/>
  <c r="CC27" i="5"/>
  <c r="BY27" i="5" s="1"/>
  <c r="CB27" i="5"/>
  <c r="CA27" i="5"/>
  <c r="BZ27" i="5"/>
  <c r="BW27" i="5"/>
  <c r="BG27" i="5"/>
  <c r="BE27" i="5"/>
  <c r="AO27" i="5"/>
  <c r="AM27" i="5"/>
  <c r="W27" i="5"/>
  <c r="U27" i="5"/>
  <c r="E27" i="5"/>
  <c r="DW26" i="5"/>
  <c r="DV26" i="5"/>
  <c r="DU26" i="5"/>
  <c r="DT26" i="5"/>
  <c r="DS26" i="5"/>
  <c r="DR26" i="5"/>
  <c r="DQ26" i="5"/>
  <c r="DP26" i="5"/>
  <c r="DO26" i="5"/>
  <c r="DN26" i="5"/>
  <c r="DM26" i="5"/>
  <c r="DL26" i="5"/>
  <c r="DH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R26" i="5"/>
  <c r="CP26" i="5"/>
  <c r="CM26" i="5"/>
  <c r="CL26" i="5"/>
  <c r="CK26" i="5"/>
  <c r="CJ26" i="5"/>
  <c r="CI26" i="5" s="1"/>
  <c r="CH26" i="5"/>
  <c r="CG26" i="5"/>
  <c r="CF26" i="5"/>
  <c r="CE26" i="5"/>
  <c r="CD26" i="5" s="1"/>
  <c r="CC26" i="5"/>
  <c r="CB26" i="5"/>
  <c r="CA26" i="5"/>
  <c r="BZ26" i="5"/>
  <c r="BY26" i="5"/>
  <c r="BW26" i="5"/>
  <c r="BG26" i="5"/>
  <c r="BE26" i="5"/>
  <c r="AO26" i="5"/>
  <c r="AM26" i="5"/>
  <c r="W26" i="5"/>
  <c r="U26" i="5"/>
  <c r="E26" i="5"/>
  <c r="DJ26" i="5" s="1"/>
  <c r="DW25" i="5"/>
  <c r="DV25" i="5"/>
  <c r="DU25" i="5"/>
  <c r="DT25" i="5"/>
  <c r="DS25" i="5"/>
  <c r="DR25" i="5"/>
  <c r="DQ25" i="5"/>
  <c r="DP25" i="5"/>
  <c r="DO25" i="5"/>
  <c r="DN25" i="5"/>
  <c r="DM25" i="5"/>
  <c r="DL25" i="5"/>
  <c r="DH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P25" i="5"/>
  <c r="CM25" i="5"/>
  <c r="CL25" i="5"/>
  <c r="CK25" i="5"/>
  <c r="CJ25" i="5"/>
  <c r="CI25" i="5"/>
  <c r="CH25" i="5"/>
  <c r="CG25" i="5"/>
  <c r="CF25" i="5"/>
  <c r="CE25" i="5"/>
  <c r="CC25" i="5"/>
  <c r="CB25" i="5"/>
  <c r="CA25" i="5"/>
  <c r="BZ25" i="5"/>
  <c r="BW25" i="5"/>
  <c r="BG25" i="5"/>
  <c r="BE25" i="5"/>
  <c r="AO25" i="5"/>
  <c r="AM25" i="5"/>
  <c r="W25" i="5"/>
  <c r="U25" i="5"/>
  <c r="E25" i="5"/>
  <c r="A25" i="5"/>
  <c r="DW24" i="5"/>
  <c r="DU24" i="5"/>
  <c r="DS24" i="5"/>
  <c r="DR24" i="5"/>
  <c r="DP24" i="5"/>
  <c r="DH24" i="5"/>
  <c r="DD24" i="5"/>
  <c r="DA24" i="5"/>
  <c r="CZ24" i="5"/>
  <c r="CY24" i="5"/>
  <c r="CX24" i="5"/>
  <c r="CW24" i="5"/>
  <c r="CV24" i="5"/>
  <c r="CP24" i="5"/>
  <c r="CH24" i="5"/>
  <c r="CG24" i="5"/>
  <c r="CF24" i="5"/>
  <c r="CA24" i="5"/>
  <c r="BW24" i="5"/>
  <c r="BT24" i="5"/>
  <c r="BS24" i="5"/>
  <c r="BR24" i="5"/>
  <c r="BQ24" i="5"/>
  <c r="BP24" i="5"/>
  <c r="BO24" i="5"/>
  <c r="BN24" i="5"/>
  <c r="BM24" i="5"/>
  <c r="BM18" i="5" s="1"/>
  <c r="BL24" i="5"/>
  <c r="BG24" i="5" s="1"/>
  <c r="BK24" i="5"/>
  <c r="BJ24" i="5"/>
  <c r="BI24" i="5"/>
  <c r="BE24" i="5"/>
  <c r="BB24" i="5"/>
  <c r="BA24" i="5"/>
  <c r="AZ24" i="5"/>
  <c r="AY24" i="5"/>
  <c r="AX24" i="5"/>
  <c r="AW24" i="5"/>
  <c r="CL24" i="5" s="1"/>
  <c r="AV24" i="5"/>
  <c r="AU24" i="5"/>
  <c r="AT24" i="5"/>
  <c r="AS24" i="5"/>
  <c r="AS18" i="5" s="1"/>
  <c r="AS15" i="2" s="1"/>
  <c r="AR24" i="5"/>
  <c r="AQ24" i="5"/>
  <c r="AO24" i="5" s="1"/>
  <c r="AM24" i="5"/>
  <c r="AJ24" i="5"/>
  <c r="AI24" i="5"/>
  <c r="AH24" i="5"/>
  <c r="AG24" i="5"/>
  <c r="AF24" i="5"/>
  <c r="AE24" i="5"/>
  <c r="AD24" i="5"/>
  <c r="DQ24" i="5" s="1"/>
  <c r="AC24" i="5"/>
  <c r="AB24" i="5"/>
  <c r="DO24" i="5" s="1"/>
  <c r="AA24" i="5"/>
  <c r="Z24" i="5"/>
  <c r="Y24" i="5"/>
  <c r="U24" i="5"/>
  <c r="R24" i="5"/>
  <c r="Q24" i="5"/>
  <c r="DV24" i="5" s="1"/>
  <c r="P24" i="5"/>
  <c r="O24" i="5"/>
  <c r="N24" i="5"/>
  <c r="M24" i="5"/>
  <c r="L24" i="5"/>
  <c r="K24" i="5"/>
  <c r="J24" i="5"/>
  <c r="I24" i="5"/>
  <c r="H24" i="5"/>
  <c r="G24" i="5"/>
  <c r="DW23" i="5"/>
  <c r="DV23" i="5"/>
  <c r="DU23" i="5"/>
  <c r="DT23" i="5"/>
  <c r="DS23" i="5"/>
  <c r="DR23" i="5"/>
  <c r="DQ23" i="5"/>
  <c r="DP23" i="5"/>
  <c r="DO23" i="5"/>
  <c r="DN23" i="5"/>
  <c r="DM23" i="5"/>
  <c r="DL23" i="5"/>
  <c r="DJ23" i="5"/>
  <c r="DH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R23" i="5"/>
  <c r="CP23" i="5"/>
  <c r="CM23" i="5"/>
  <c r="CL23" i="5"/>
  <c r="CK23" i="5"/>
  <c r="CJ23" i="5"/>
  <c r="CI23" i="5"/>
  <c r="CH23" i="5"/>
  <c r="CG23" i="5"/>
  <c r="CF23" i="5"/>
  <c r="CE23" i="5"/>
  <c r="CC23" i="5"/>
  <c r="CB23" i="5"/>
  <c r="CA23" i="5"/>
  <c r="BZ23" i="5"/>
  <c r="BY23" i="5"/>
  <c r="BW23" i="5"/>
  <c r="BG23" i="5"/>
  <c r="BE23" i="5"/>
  <c r="AO23" i="5"/>
  <c r="AM23" i="5"/>
  <c r="W23" i="5"/>
  <c r="U23" i="5"/>
  <c r="E23" i="5"/>
  <c r="DW22" i="5"/>
  <c r="DV22" i="5"/>
  <c r="DU22" i="5"/>
  <c r="DT22" i="5"/>
  <c r="DS22" i="5"/>
  <c r="DR22" i="5"/>
  <c r="DQ22" i="5"/>
  <c r="DP22" i="5"/>
  <c r="DO22" i="5"/>
  <c r="DN22" i="5"/>
  <c r="DM22" i="5"/>
  <c r="DL22" i="5"/>
  <c r="DH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P22" i="5"/>
  <c r="CM22" i="5"/>
  <c r="CL22" i="5"/>
  <c r="CK22" i="5"/>
  <c r="CJ22" i="5"/>
  <c r="CI22" i="5" s="1"/>
  <c r="CH22" i="5"/>
  <c r="CG22" i="5"/>
  <c r="CF22" i="5"/>
  <c r="CE22" i="5"/>
  <c r="CD22" i="5"/>
  <c r="CC22" i="5"/>
  <c r="CB22" i="5"/>
  <c r="CA22" i="5"/>
  <c r="BZ22" i="5"/>
  <c r="BW22" i="5"/>
  <c r="BG22" i="5"/>
  <c r="BE22" i="5"/>
  <c r="AO22" i="5"/>
  <c r="AM22" i="5"/>
  <c r="W22" i="5"/>
  <c r="U22" i="5"/>
  <c r="E22" i="5"/>
  <c r="DW21" i="5"/>
  <c r="DV21" i="5"/>
  <c r="DU21" i="5"/>
  <c r="DT21" i="5"/>
  <c r="DS21" i="5"/>
  <c r="DR21" i="5"/>
  <c r="DQ21" i="5"/>
  <c r="DP21" i="5"/>
  <c r="DO21" i="5"/>
  <c r="DN21" i="5"/>
  <c r="DM21" i="5"/>
  <c r="DL21" i="5"/>
  <c r="DH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P21" i="5"/>
  <c r="CM21" i="5"/>
  <c r="CL21" i="5"/>
  <c r="CK21" i="5"/>
  <c r="CJ21" i="5"/>
  <c r="CI21" i="5" s="1"/>
  <c r="CH21" i="5"/>
  <c r="CG21" i="5"/>
  <c r="CF21" i="5"/>
  <c r="CE21" i="5"/>
  <c r="CD21" i="5"/>
  <c r="CC21" i="5"/>
  <c r="CB21" i="5"/>
  <c r="CA21" i="5"/>
  <c r="BZ21" i="5"/>
  <c r="BW21" i="5"/>
  <c r="BG21" i="5"/>
  <c r="BE21" i="5"/>
  <c r="AO21" i="5"/>
  <c r="AM21" i="5"/>
  <c r="W21" i="5"/>
  <c r="U21" i="5"/>
  <c r="E21" i="5"/>
  <c r="DW20" i="5"/>
  <c r="DV20" i="5"/>
  <c r="DU20" i="5"/>
  <c r="DT20" i="5"/>
  <c r="DS20" i="5"/>
  <c r="DR20" i="5"/>
  <c r="DQ20" i="5"/>
  <c r="DP20" i="5"/>
  <c r="DO20" i="5"/>
  <c r="DN20" i="5"/>
  <c r="DM20" i="5"/>
  <c r="DL20" i="5"/>
  <c r="DH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P20" i="5"/>
  <c r="CM20" i="5"/>
  <c r="CL20" i="5"/>
  <c r="CK20" i="5"/>
  <c r="CJ20" i="5"/>
  <c r="CI20" i="5"/>
  <c r="CH20" i="5"/>
  <c r="CG20" i="5"/>
  <c r="CF20" i="5"/>
  <c r="CE20" i="5"/>
  <c r="CC20" i="5"/>
  <c r="CB20" i="5"/>
  <c r="CA20" i="5"/>
  <c r="BZ20" i="5"/>
  <c r="BY20" i="5" s="1"/>
  <c r="BW20" i="5"/>
  <c r="BG20" i="5"/>
  <c r="BE20" i="5"/>
  <c r="AO20" i="5"/>
  <c r="AM20" i="5"/>
  <c r="W20" i="5"/>
  <c r="U20" i="5"/>
  <c r="E20" i="5"/>
  <c r="A20" i="5"/>
  <c r="DV19" i="5"/>
  <c r="DP19" i="5"/>
  <c r="DO19" i="5"/>
  <c r="DN19" i="5"/>
  <c r="DM19" i="5"/>
  <c r="DH19" i="5"/>
  <c r="CX19" i="5"/>
  <c r="CU19" i="5"/>
  <c r="CP19" i="5"/>
  <c r="CG19" i="5"/>
  <c r="CB19" i="5"/>
  <c r="CA19" i="5"/>
  <c r="BZ19" i="5"/>
  <c r="BW19" i="5"/>
  <c r="BT19" i="5"/>
  <c r="BS19" i="5"/>
  <c r="BS18" i="5" s="1"/>
  <c r="BR19" i="5"/>
  <c r="BR18" i="5" s="1"/>
  <c r="BQ19" i="5"/>
  <c r="BP19" i="5"/>
  <c r="BO19" i="5"/>
  <c r="BN19" i="5"/>
  <c r="BM19" i="5"/>
  <c r="BL19" i="5"/>
  <c r="BK19" i="5"/>
  <c r="BJ19" i="5"/>
  <c r="BJ18" i="5" s="1"/>
  <c r="BI19" i="5"/>
  <c r="BI18" i="5" s="1"/>
  <c r="BG19" i="5"/>
  <c r="BE19" i="5"/>
  <c r="BB19" i="5"/>
  <c r="BA19" i="5"/>
  <c r="AZ19" i="5"/>
  <c r="AY19" i="5"/>
  <c r="AX19" i="5"/>
  <c r="AW19" i="5"/>
  <c r="AV19" i="5"/>
  <c r="AU19" i="5"/>
  <c r="CK19" i="5" s="1"/>
  <c r="AT19" i="5"/>
  <c r="AS19" i="5"/>
  <c r="AR19" i="5"/>
  <c r="AQ19" i="5"/>
  <c r="AO19" i="5" s="1"/>
  <c r="AM19" i="5"/>
  <c r="AJ19" i="5"/>
  <c r="AI19" i="5"/>
  <c r="AH19" i="5"/>
  <c r="AG19" i="5"/>
  <c r="AG18" i="5" s="1"/>
  <c r="AF19" i="5"/>
  <c r="AE19" i="5"/>
  <c r="AD19" i="5"/>
  <c r="AC19" i="5"/>
  <c r="AB19" i="5"/>
  <c r="AA19" i="5"/>
  <c r="Z19" i="5"/>
  <c r="Y19" i="5"/>
  <c r="W19" i="5"/>
  <c r="U19" i="5"/>
  <c r="R19" i="5"/>
  <c r="Q19" i="5"/>
  <c r="DD19" i="5" s="1"/>
  <c r="P19" i="5"/>
  <c r="O19" i="5"/>
  <c r="DB19" i="5" s="1"/>
  <c r="N19" i="5"/>
  <c r="M19" i="5"/>
  <c r="L19" i="5"/>
  <c r="K19" i="5"/>
  <c r="J19" i="5"/>
  <c r="I19" i="5"/>
  <c r="CV19" i="5" s="1"/>
  <c r="H19" i="5"/>
  <c r="G19" i="5"/>
  <c r="DV18" i="5"/>
  <c r="DG18" i="5"/>
  <c r="DD18" i="5"/>
  <c r="CO18" i="5"/>
  <c r="BV18" i="5"/>
  <c r="BL18" i="5"/>
  <c r="BK18" i="5"/>
  <c r="BD18" i="5"/>
  <c r="AZ18" i="5"/>
  <c r="AR18" i="5"/>
  <c r="AR15" i="2" s="1"/>
  <c r="AL18" i="5"/>
  <c r="AJ18" i="5"/>
  <c r="AI18" i="5"/>
  <c r="AF18" i="5"/>
  <c r="Z18" i="5"/>
  <c r="Z15" i="2" s="1"/>
  <c r="T18" i="5"/>
  <c r="Q18" i="5"/>
  <c r="P18" i="5"/>
  <c r="J18" i="5"/>
  <c r="I18" i="5"/>
  <c r="H18" i="5"/>
  <c r="A18" i="5"/>
  <c r="DW17" i="5"/>
  <c r="DV17" i="5"/>
  <c r="DU17" i="5"/>
  <c r="DT17" i="5"/>
  <c r="DS17" i="5"/>
  <c r="DR17" i="5"/>
  <c r="DQ17" i="5"/>
  <c r="DP17" i="5"/>
  <c r="DO17" i="5"/>
  <c r="DN17" i="5"/>
  <c r="DM17" i="5"/>
  <c r="DL17" i="5"/>
  <c r="DJ17" i="5"/>
  <c r="DH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R17" i="5"/>
  <c r="CP17" i="5"/>
  <c r="CM17" i="5"/>
  <c r="CL17" i="5"/>
  <c r="CK17" i="5"/>
  <c r="CJ17" i="5"/>
  <c r="CI17" i="5" s="1"/>
  <c r="CH17" i="5"/>
  <c r="CG17" i="5"/>
  <c r="CF17" i="5"/>
  <c r="CE17" i="5"/>
  <c r="CC17" i="5"/>
  <c r="CB17" i="5"/>
  <c r="CA17" i="5"/>
  <c r="BZ17" i="5"/>
  <c r="BY17" i="5" s="1"/>
  <c r="BW17" i="5"/>
  <c r="BG17" i="5"/>
  <c r="BE17" i="5"/>
  <c r="AO17" i="5"/>
  <c r="AM17" i="5"/>
  <c r="W17" i="5"/>
  <c r="U17" i="5"/>
  <c r="E17" i="5"/>
  <c r="DW16" i="5"/>
  <c r="DV16" i="5"/>
  <c r="DU16" i="5"/>
  <c r="DT16" i="5"/>
  <c r="DS16" i="5"/>
  <c r="DR16" i="5"/>
  <c r="DQ16" i="5"/>
  <c r="DP16" i="5"/>
  <c r="DO16" i="5"/>
  <c r="DN16" i="5"/>
  <c r="DM16" i="5"/>
  <c r="DL16" i="5"/>
  <c r="DJ16" i="5"/>
  <c r="DH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P16" i="5"/>
  <c r="CM16" i="5"/>
  <c r="CL16" i="5"/>
  <c r="CK16" i="5"/>
  <c r="CJ16" i="5"/>
  <c r="CI16" i="5" s="1"/>
  <c r="CH16" i="5"/>
  <c r="CG16" i="5"/>
  <c r="CF16" i="5"/>
  <c r="CE16" i="5"/>
  <c r="CC16" i="5"/>
  <c r="CB16" i="5"/>
  <c r="CA16" i="5"/>
  <c r="BZ16" i="5"/>
  <c r="BW16" i="5"/>
  <c r="BG16" i="5"/>
  <c r="BE16" i="5"/>
  <c r="AO16" i="5"/>
  <c r="AM16" i="5"/>
  <c r="W16" i="5"/>
  <c r="U16" i="5"/>
  <c r="E16" i="5"/>
  <c r="DW15" i="5"/>
  <c r="DV15" i="5"/>
  <c r="DU15" i="5"/>
  <c r="DT15" i="5"/>
  <c r="DS15" i="5"/>
  <c r="DR15" i="5"/>
  <c r="DQ15" i="5"/>
  <c r="DP15" i="5"/>
  <c r="DO15" i="5"/>
  <c r="DN15" i="5"/>
  <c r="DM15" i="5"/>
  <c r="DL15" i="5"/>
  <c r="DJ15" i="5"/>
  <c r="DH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R15" i="5"/>
  <c r="CP15" i="5"/>
  <c r="CM15" i="5"/>
  <c r="CL15" i="5"/>
  <c r="CK15" i="5"/>
  <c r="CJ15" i="5"/>
  <c r="CI15" i="5" s="1"/>
  <c r="CH15" i="5"/>
  <c r="CG15" i="5"/>
  <c r="CF15" i="5"/>
  <c r="CE15" i="5"/>
  <c r="CC15" i="5"/>
  <c r="CB15" i="5"/>
  <c r="CA15" i="5"/>
  <c r="BZ15" i="5"/>
  <c r="BW15" i="5"/>
  <c r="BG15" i="5"/>
  <c r="BE15" i="5"/>
  <c r="AO15" i="5"/>
  <c r="AM15" i="5"/>
  <c r="W15" i="5"/>
  <c r="U15" i="5"/>
  <c r="E15" i="5"/>
  <c r="DW14" i="5"/>
  <c r="DV14" i="5"/>
  <c r="DU14" i="5"/>
  <c r="DT14" i="5"/>
  <c r="DS14" i="5"/>
  <c r="DR14" i="5"/>
  <c r="DQ14" i="5"/>
  <c r="DP14" i="5"/>
  <c r="DO14" i="5"/>
  <c r="DN14" i="5"/>
  <c r="DM14" i="5"/>
  <c r="DL14" i="5"/>
  <c r="DH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P14" i="5"/>
  <c r="CM14" i="5"/>
  <c r="CI14" i="5" s="1"/>
  <c r="CL14" i="5"/>
  <c r="CK14" i="5"/>
  <c r="CJ14" i="5"/>
  <c r="CH14" i="5"/>
  <c r="CG14" i="5"/>
  <c r="CF14" i="5"/>
  <c r="CE14" i="5"/>
  <c r="CC14" i="5"/>
  <c r="CB14" i="5"/>
  <c r="CA14" i="5"/>
  <c r="BZ14" i="5"/>
  <c r="BW14" i="5"/>
  <c r="BG14" i="5"/>
  <c r="BE14" i="5"/>
  <c r="AO14" i="5"/>
  <c r="AM14" i="5"/>
  <c r="W14" i="5"/>
  <c r="U14" i="5"/>
  <c r="E14" i="5"/>
  <c r="DW13" i="5"/>
  <c r="DV13" i="5"/>
  <c r="DU13" i="5"/>
  <c r="DT13" i="5"/>
  <c r="DS13" i="5"/>
  <c r="DR13" i="5"/>
  <c r="DQ13" i="5"/>
  <c r="DP13" i="5"/>
  <c r="DO13" i="5"/>
  <c r="DN13" i="5"/>
  <c r="DM13" i="5"/>
  <c r="DL13" i="5"/>
  <c r="DJ13" i="5"/>
  <c r="DH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P13" i="5"/>
  <c r="CM13" i="5"/>
  <c r="CL13" i="5"/>
  <c r="CK13" i="5"/>
  <c r="CJ13" i="5"/>
  <c r="CH13" i="5"/>
  <c r="CG13" i="5"/>
  <c r="CF13" i="5"/>
  <c r="CE13" i="5"/>
  <c r="CD13" i="5"/>
  <c r="CC13" i="5"/>
  <c r="CB13" i="5"/>
  <c r="CA13" i="5"/>
  <c r="BZ13" i="5"/>
  <c r="BY13" i="5" s="1"/>
  <c r="BW13" i="5"/>
  <c r="BG13" i="5"/>
  <c r="BE13" i="5"/>
  <c r="AO13" i="5"/>
  <c r="AM13" i="5"/>
  <c r="W13" i="5"/>
  <c r="U13" i="5"/>
  <c r="E13" i="5"/>
  <c r="CR13" i="5" s="1"/>
  <c r="DR12" i="5"/>
  <c r="DQ12" i="5"/>
  <c r="DP12" i="5"/>
  <c r="DO12" i="5"/>
  <c r="DN12" i="5"/>
  <c r="DM12" i="5"/>
  <c r="DL12" i="5"/>
  <c r="DH12" i="5"/>
  <c r="CZ12" i="5"/>
  <c r="CW12" i="5"/>
  <c r="CT12" i="5"/>
  <c r="CP12" i="5"/>
  <c r="CM12" i="5"/>
  <c r="CF12" i="5"/>
  <c r="CC12" i="5"/>
  <c r="BW12" i="5"/>
  <c r="BT12" i="5"/>
  <c r="BS12" i="5"/>
  <c r="BR12" i="5"/>
  <c r="BQ12" i="5"/>
  <c r="BP12" i="5"/>
  <c r="BO12" i="5"/>
  <c r="BN12" i="5"/>
  <c r="BM12" i="5"/>
  <c r="BL12" i="5"/>
  <c r="BK12" i="5"/>
  <c r="BJ12" i="5"/>
  <c r="BI12" i="5"/>
  <c r="BG12" i="5"/>
  <c r="BE12" i="5"/>
  <c r="BB12" i="5"/>
  <c r="BA12" i="5"/>
  <c r="AZ12" i="5"/>
  <c r="AY12" i="5"/>
  <c r="AX12" i="5"/>
  <c r="AW12" i="5"/>
  <c r="CL12" i="5" s="1"/>
  <c r="AV12" i="5"/>
  <c r="AU12" i="5"/>
  <c r="AT12" i="5"/>
  <c r="CK12" i="5" s="1"/>
  <c r="AS12" i="5"/>
  <c r="AR12" i="5"/>
  <c r="AQ12" i="5"/>
  <c r="AM12" i="5"/>
  <c r="AJ12" i="5"/>
  <c r="AI12" i="5"/>
  <c r="AI7" i="5" s="1"/>
  <c r="AH12" i="5"/>
  <c r="AG12" i="5"/>
  <c r="AF12" i="5"/>
  <c r="AE12" i="5"/>
  <c r="AD12" i="5"/>
  <c r="CY12" i="5" s="1"/>
  <c r="AC12" i="5"/>
  <c r="AB12" i="5"/>
  <c r="AA12" i="5"/>
  <c r="CV12" i="5" s="1"/>
  <c r="Z12" i="5"/>
  <c r="Y12" i="5"/>
  <c r="U12" i="5"/>
  <c r="R12" i="5"/>
  <c r="Q12" i="5"/>
  <c r="P12" i="5"/>
  <c r="O12" i="5"/>
  <c r="N12" i="5"/>
  <c r="M12" i="5"/>
  <c r="L12" i="5"/>
  <c r="K12" i="5"/>
  <c r="CA12" i="5" s="1"/>
  <c r="J12" i="5"/>
  <c r="I12" i="5"/>
  <c r="H12" i="5"/>
  <c r="G12" i="5"/>
  <c r="DV11" i="5"/>
  <c r="DU11" i="5"/>
  <c r="DT11" i="5"/>
  <c r="DS11" i="5"/>
  <c r="DR11" i="5"/>
  <c r="DH11" i="5"/>
  <c r="DD11" i="5"/>
  <c r="DA11" i="5"/>
  <c r="CZ11" i="5"/>
  <c r="CP11" i="5"/>
  <c r="CM11" i="5"/>
  <c r="CH11" i="5"/>
  <c r="CG11" i="5"/>
  <c r="BW11" i="5"/>
  <c r="BT11" i="5"/>
  <c r="BS11" i="5"/>
  <c r="BR11" i="5"/>
  <c r="BQ11" i="5"/>
  <c r="BP11" i="5"/>
  <c r="BO11" i="5"/>
  <c r="BN11" i="5"/>
  <c r="BM11" i="5"/>
  <c r="BL11" i="5"/>
  <c r="BK11" i="5"/>
  <c r="BJ11" i="5"/>
  <c r="BI11" i="5"/>
  <c r="BE11" i="5"/>
  <c r="BB11" i="5"/>
  <c r="BA11" i="5"/>
  <c r="AZ11" i="5"/>
  <c r="AY11" i="5"/>
  <c r="AX11" i="5"/>
  <c r="AW11" i="5"/>
  <c r="CL11" i="5" s="1"/>
  <c r="AV11" i="5"/>
  <c r="AV7" i="5" s="1"/>
  <c r="AU11" i="5"/>
  <c r="AT11" i="5"/>
  <c r="AS11" i="5"/>
  <c r="AR11" i="5"/>
  <c r="AQ11" i="5"/>
  <c r="CJ11" i="5" s="1"/>
  <c r="AM11" i="5"/>
  <c r="AJ11" i="5"/>
  <c r="AI11" i="5"/>
  <c r="AH11" i="5"/>
  <c r="DC11" i="5" s="1"/>
  <c r="AG11" i="5"/>
  <c r="AF11" i="5"/>
  <c r="AE11" i="5"/>
  <c r="AD11" i="5"/>
  <c r="DQ11" i="5" s="1"/>
  <c r="AC11" i="5"/>
  <c r="AB11" i="5"/>
  <c r="CF11" i="5" s="1"/>
  <c r="AA11" i="5"/>
  <c r="Z11" i="5"/>
  <c r="Y11" i="5"/>
  <c r="U11" i="5"/>
  <c r="R11" i="5"/>
  <c r="Q11" i="5"/>
  <c r="P11" i="5"/>
  <c r="O11" i="5"/>
  <c r="DB11" i="5" s="1"/>
  <c r="N11" i="5"/>
  <c r="M11" i="5"/>
  <c r="L11" i="5"/>
  <c r="K11" i="5"/>
  <c r="J11" i="5"/>
  <c r="I11" i="5"/>
  <c r="H11" i="5"/>
  <c r="G11" i="5"/>
  <c r="E11" i="5" s="1"/>
  <c r="DL10" i="5"/>
  <c r="DH10" i="5"/>
  <c r="DA10" i="5"/>
  <c r="CZ10" i="5"/>
  <c r="CW10" i="5"/>
  <c r="CT10" i="5"/>
  <c r="CP10" i="5"/>
  <c r="CL10" i="5"/>
  <c r="CH10" i="5"/>
  <c r="CG10" i="5"/>
  <c r="BW10" i="5"/>
  <c r="BT10" i="5"/>
  <c r="BT7" i="5" s="1"/>
  <c r="BS10" i="5"/>
  <c r="BR10" i="5"/>
  <c r="BQ10" i="5"/>
  <c r="BP10" i="5"/>
  <c r="BO10" i="5"/>
  <c r="BN10" i="5"/>
  <c r="BM10" i="5"/>
  <c r="BL10" i="5"/>
  <c r="BK10" i="5"/>
  <c r="BJ10" i="5"/>
  <c r="BG10" i="5" s="1"/>
  <c r="BI10" i="5"/>
  <c r="BE10" i="5"/>
  <c r="BB10" i="5"/>
  <c r="BA10" i="5"/>
  <c r="BA7" i="5" s="1"/>
  <c r="AZ10" i="5"/>
  <c r="CM10" i="5" s="1"/>
  <c r="AY10" i="5"/>
  <c r="AY7" i="5" s="1"/>
  <c r="AX10" i="5"/>
  <c r="AW10" i="5"/>
  <c r="AV10" i="5"/>
  <c r="AU10" i="5"/>
  <c r="AT10" i="5"/>
  <c r="CK10" i="5" s="1"/>
  <c r="AS10" i="5"/>
  <c r="AR10" i="5"/>
  <c r="AQ10" i="5"/>
  <c r="AM10" i="5"/>
  <c r="AJ10" i="5"/>
  <c r="AJ7" i="5" s="1"/>
  <c r="AI10" i="5"/>
  <c r="AH10" i="5"/>
  <c r="AG10" i="5"/>
  <c r="AF10" i="5"/>
  <c r="AE10" i="5"/>
  <c r="AD10" i="5"/>
  <c r="AC10" i="5"/>
  <c r="AB10" i="5"/>
  <c r="AA10" i="5"/>
  <c r="Z10" i="5"/>
  <c r="Y10" i="5"/>
  <c r="U10" i="5"/>
  <c r="R10" i="5"/>
  <c r="Q10" i="5"/>
  <c r="P10" i="5"/>
  <c r="O10" i="5"/>
  <c r="N10" i="5"/>
  <c r="DS10" i="5" s="1"/>
  <c r="M10" i="5"/>
  <c r="L10" i="5"/>
  <c r="K10" i="5"/>
  <c r="J10" i="5"/>
  <c r="I10" i="5"/>
  <c r="H10" i="5"/>
  <c r="G10" i="5"/>
  <c r="DR9" i="5"/>
  <c r="DQ9" i="5"/>
  <c r="DP9" i="5"/>
  <c r="DN9" i="5"/>
  <c r="DM9" i="5"/>
  <c r="DH9" i="5"/>
  <c r="DD9" i="5"/>
  <c r="DA9" i="5"/>
  <c r="CX9" i="5"/>
  <c r="CP9" i="5"/>
  <c r="CM9" i="5"/>
  <c r="CJ9" i="5"/>
  <c r="CG9" i="5"/>
  <c r="CF9" i="5"/>
  <c r="CE9" i="5"/>
  <c r="CB9" i="5"/>
  <c r="BW9" i="5"/>
  <c r="BT9" i="5"/>
  <c r="BS9" i="5"/>
  <c r="BR9" i="5"/>
  <c r="BQ9" i="5"/>
  <c r="BP9" i="5"/>
  <c r="BO9" i="5"/>
  <c r="BN9" i="5"/>
  <c r="BM9" i="5"/>
  <c r="BL9" i="5"/>
  <c r="BK9" i="5"/>
  <c r="BJ9" i="5"/>
  <c r="BI9" i="5"/>
  <c r="BG9" i="5" s="1"/>
  <c r="BE9" i="5"/>
  <c r="BB9" i="5"/>
  <c r="BA9" i="5"/>
  <c r="AZ9" i="5"/>
  <c r="AY9" i="5"/>
  <c r="AX9" i="5"/>
  <c r="AW9" i="5"/>
  <c r="AV9" i="5"/>
  <c r="AU9" i="5"/>
  <c r="AT9" i="5"/>
  <c r="CK9" i="5" s="1"/>
  <c r="AS9" i="5"/>
  <c r="AR9" i="5"/>
  <c r="AQ9" i="5"/>
  <c r="AM9" i="5"/>
  <c r="AJ9" i="5"/>
  <c r="AI9" i="5"/>
  <c r="AH9" i="5"/>
  <c r="AG9" i="5"/>
  <c r="AG7" i="5" s="1"/>
  <c r="AG8" i="4" s="1"/>
  <c r="AF9" i="5"/>
  <c r="AE9" i="5"/>
  <c r="AD9" i="5"/>
  <c r="CY9" i="5" s="1"/>
  <c r="AC9" i="5"/>
  <c r="AB9" i="5"/>
  <c r="AA9" i="5"/>
  <c r="Z9" i="5"/>
  <c r="CU9" i="5" s="1"/>
  <c r="Y9" i="5"/>
  <c r="U9" i="5"/>
  <c r="R9" i="5"/>
  <c r="Q9" i="5"/>
  <c r="P9" i="5"/>
  <c r="O9" i="5"/>
  <c r="N9" i="5"/>
  <c r="DS9" i="5" s="1"/>
  <c r="M9" i="5"/>
  <c r="CZ9" i="5" s="1"/>
  <c r="L9" i="5"/>
  <c r="K9" i="5"/>
  <c r="J9" i="5"/>
  <c r="I9" i="5"/>
  <c r="H9" i="5"/>
  <c r="G9" i="5"/>
  <c r="DW8" i="5"/>
  <c r="DV8" i="5"/>
  <c r="DU8" i="5"/>
  <c r="DT8" i="5"/>
  <c r="DO8" i="5"/>
  <c r="DL8" i="5"/>
  <c r="DH8" i="5"/>
  <c r="DD8" i="5"/>
  <c r="DB8" i="5"/>
  <c r="DA8" i="5"/>
  <c r="CY8" i="5"/>
  <c r="CX8" i="5"/>
  <c r="CP8" i="5"/>
  <c r="CH8" i="5"/>
  <c r="CB8" i="5"/>
  <c r="BW8" i="5"/>
  <c r="BT8" i="5"/>
  <c r="BS8" i="5"/>
  <c r="BR8" i="5"/>
  <c r="BR7" i="5" s="1"/>
  <c r="BQ8" i="5"/>
  <c r="BP8" i="5"/>
  <c r="BO8" i="5"/>
  <c r="BN8" i="5"/>
  <c r="BM8" i="5"/>
  <c r="BM7" i="5" s="1"/>
  <c r="BM118" i="5" s="1"/>
  <c r="BL8" i="5"/>
  <c r="BK8" i="5"/>
  <c r="BJ8" i="5"/>
  <c r="BI8" i="5"/>
  <c r="BE8" i="5"/>
  <c r="BB8" i="5"/>
  <c r="BA8" i="5"/>
  <c r="CM8" i="5" s="1"/>
  <c r="AZ8" i="5"/>
  <c r="AY8" i="5"/>
  <c r="AX8" i="5"/>
  <c r="AW8" i="5"/>
  <c r="AV8" i="5"/>
  <c r="AU8" i="5"/>
  <c r="AU7" i="5" s="1"/>
  <c r="AT8" i="5"/>
  <c r="AS8" i="5"/>
  <c r="AR8" i="5"/>
  <c r="AR7" i="5" s="1"/>
  <c r="AQ8" i="5"/>
  <c r="AM8" i="5"/>
  <c r="AJ8" i="5"/>
  <c r="AI8" i="5"/>
  <c r="AH8" i="5"/>
  <c r="AG8" i="5"/>
  <c r="AF8" i="5"/>
  <c r="DS8" i="5" s="1"/>
  <c r="AE8" i="5"/>
  <c r="AD8" i="5"/>
  <c r="AC8" i="5"/>
  <c r="AB8" i="5"/>
  <c r="AA8" i="5"/>
  <c r="AA7" i="5" s="1"/>
  <c r="Z8" i="5"/>
  <c r="Z7" i="5" s="1"/>
  <c r="Y8" i="5"/>
  <c r="U8" i="5"/>
  <c r="R8" i="5"/>
  <c r="DE8" i="5" s="1"/>
  <c r="Q8" i="5"/>
  <c r="P8" i="5"/>
  <c r="DC8" i="5" s="1"/>
  <c r="O8" i="5"/>
  <c r="N8" i="5"/>
  <c r="M8" i="5"/>
  <c r="L8" i="5"/>
  <c r="K8" i="5"/>
  <c r="DP8" i="5" s="1"/>
  <c r="J8" i="5"/>
  <c r="I8" i="5"/>
  <c r="H8" i="5"/>
  <c r="G8" i="5"/>
  <c r="DG7" i="5"/>
  <c r="CO7" i="5"/>
  <c r="BV7" i="5"/>
  <c r="BQ7" i="5"/>
  <c r="BP7" i="5"/>
  <c r="BO7" i="5"/>
  <c r="BO118" i="5" s="1"/>
  <c r="BD7" i="5"/>
  <c r="AZ7" i="5"/>
  <c r="AL7" i="5"/>
  <c r="AF7" i="5"/>
  <c r="Y7" i="5"/>
  <c r="T7" i="5"/>
  <c r="L7" i="5"/>
  <c r="K7" i="5"/>
  <c r="H7" i="5"/>
  <c r="DU6" i="5"/>
  <c r="DR6" i="5"/>
  <c r="DM6" i="5"/>
  <c r="DL6" i="5"/>
  <c r="DD6" i="5"/>
  <c r="DC6" i="5"/>
  <c r="CU6" i="5"/>
  <c r="CT6" i="5"/>
  <c r="BT6" i="5"/>
  <c r="BR6" i="5"/>
  <c r="BP6" i="5"/>
  <c r="BO6" i="5"/>
  <c r="BJ6" i="5"/>
  <c r="BI6" i="5"/>
  <c r="BA6" i="5"/>
  <c r="AZ6" i="5"/>
  <c r="AW6" i="5"/>
  <c r="AT6" i="5"/>
  <c r="AS6" i="5"/>
  <c r="AR6" i="5"/>
  <c r="AH6" i="5"/>
  <c r="AF6" i="5"/>
  <c r="AE6" i="5"/>
  <c r="Z6" i="5"/>
  <c r="Y6" i="5"/>
  <c r="R6" i="5"/>
  <c r="Q6" i="5"/>
  <c r="BS6" i="5" s="1"/>
  <c r="P6" i="5"/>
  <c r="O6" i="5"/>
  <c r="N6" i="5"/>
  <c r="AX6" i="5" s="1"/>
  <c r="M6" i="5"/>
  <c r="CZ6" i="5" s="1"/>
  <c r="L6" i="5"/>
  <c r="K6" i="5"/>
  <c r="J6" i="5"/>
  <c r="I6" i="5"/>
  <c r="H6" i="5"/>
  <c r="G6" i="5"/>
  <c r="DF4" i="5"/>
  <c r="DE4" i="5"/>
  <c r="CN4" i="5"/>
  <c r="CM4" i="5"/>
  <c r="BU4" i="5"/>
  <c r="BT4" i="5"/>
  <c r="BC4" i="5"/>
  <c r="BB4" i="5"/>
  <c r="AK4" i="5"/>
  <c r="AJ4" i="5"/>
  <c r="S4" i="5"/>
  <c r="DF1" i="5"/>
  <c r="CN1" i="5"/>
  <c r="BU1" i="5"/>
  <c r="BC1" i="5"/>
  <c r="AK1" i="5"/>
  <c r="A1" i="5"/>
  <c r="S1" i="5" s="1"/>
  <c r="DG118" i="4"/>
  <c r="CO118" i="4"/>
  <c r="BV118" i="4"/>
  <c r="BD118" i="4"/>
  <c r="AL118" i="4"/>
  <c r="T118" i="4"/>
  <c r="DZ117" i="4"/>
  <c r="DW117" i="4"/>
  <c r="DV117" i="4"/>
  <c r="DU117" i="4"/>
  <c r="DH117" i="4"/>
  <c r="DD117" i="4"/>
  <c r="DC117" i="4"/>
  <c r="CZ117" i="4"/>
  <c r="CX117" i="4"/>
  <c r="CW117" i="4"/>
  <c r="CP117" i="4"/>
  <c r="CF117" i="4"/>
  <c r="BW117" i="4"/>
  <c r="BT117" i="4"/>
  <c r="BS117" i="4"/>
  <c r="BS117" i="3" s="1"/>
  <c r="BR117" i="4"/>
  <c r="BQ117" i="4"/>
  <c r="BP117" i="4"/>
  <c r="BP117" i="3" s="1"/>
  <c r="BO117" i="4"/>
  <c r="BO117" i="3" s="1"/>
  <c r="BN117" i="4"/>
  <c r="BN117" i="3" s="1"/>
  <c r="BM117" i="4"/>
  <c r="BL117" i="4"/>
  <c r="BK117" i="4"/>
  <c r="BK117" i="3" s="1"/>
  <c r="BJ117" i="4"/>
  <c r="BI117" i="4"/>
  <c r="BE117" i="4"/>
  <c r="BB117" i="4"/>
  <c r="BA117" i="4"/>
  <c r="AZ117" i="4"/>
  <c r="CM117" i="4" s="1"/>
  <c r="AY117" i="4"/>
  <c r="AX117" i="4"/>
  <c r="AX117" i="3" s="1"/>
  <c r="AW117" i="4"/>
  <c r="AV117" i="4"/>
  <c r="AU117" i="4"/>
  <c r="AU117" i="3" s="1"/>
  <c r="AT117" i="4"/>
  <c r="AS117" i="4"/>
  <c r="AS117" i="3" s="1"/>
  <c r="AR117" i="4"/>
  <c r="AQ117" i="4"/>
  <c r="AM117" i="4"/>
  <c r="AJ117" i="4"/>
  <c r="DE117" i="4" s="1"/>
  <c r="AI117" i="4"/>
  <c r="AH117" i="4"/>
  <c r="AG117" i="4"/>
  <c r="AF117" i="4"/>
  <c r="AE117" i="4"/>
  <c r="AD117" i="4"/>
  <c r="AC117" i="4"/>
  <c r="AB117" i="4"/>
  <c r="AA117" i="4"/>
  <c r="Z117" i="4"/>
  <c r="Z117" i="3" s="1"/>
  <c r="Y117" i="4"/>
  <c r="W117" i="4"/>
  <c r="U117" i="4"/>
  <c r="R117" i="4"/>
  <c r="Q117" i="4"/>
  <c r="P117" i="4"/>
  <c r="CC117" i="4" s="1"/>
  <c r="O117" i="4"/>
  <c r="N117" i="4"/>
  <c r="M117" i="4"/>
  <c r="DR117" i="4" s="1"/>
  <c r="L117" i="4"/>
  <c r="K117" i="4"/>
  <c r="J117" i="4"/>
  <c r="I117" i="4"/>
  <c r="H117" i="4"/>
  <c r="G117" i="4"/>
  <c r="DZ116" i="4"/>
  <c r="DO116" i="4"/>
  <c r="DL116" i="4"/>
  <c r="DH116" i="4"/>
  <c r="CX116" i="4"/>
  <c r="CW116" i="4"/>
  <c r="CT116" i="4"/>
  <c r="CP116" i="4"/>
  <c r="CA116" i="4"/>
  <c r="BZ116" i="4"/>
  <c r="BW116" i="4"/>
  <c r="BT116" i="4"/>
  <c r="BT116" i="3" s="1"/>
  <c r="BS116" i="4"/>
  <c r="BS116" i="3" s="1"/>
  <c r="BR116" i="4"/>
  <c r="BQ116" i="4"/>
  <c r="BP116" i="4"/>
  <c r="BO116" i="4"/>
  <c r="BN116" i="4"/>
  <c r="BM116" i="4"/>
  <c r="BM116" i="3" s="1"/>
  <c r="BL116" i="4"/>
  <c r="BK116" i="4"/>
  <c r="BJ116" i="4"/>
  <c r="BI116" i="4"/>
  <c r="BI116" i="3" s="1"/>
  <c r="BG116" i="4"/>
  <c r="BE116" i="4"/>
  <c r="BB116" i="4"/>
  <c r="BA116" i="4"/>
  <c r="BA116" i="3" s="1"/>
  <c r="AZ116" i="4"/>
  <c r="AZ116" i="3" s="1"/>
  <c r="AY116" i="4"/>
  <c r="AX116" i="4"/>
  <c r="AW116" i="4"/>
  <c r="AV116" i="4"/>
  <c r="AU116" i="4"/>
  <c r="AT116" i="4"/>
  <c r="AT116" i="3" s="1"/>
  <c r="AS116" i="4"/>
  <c r="AR116" i="4"/>
  <c r="AQ116" i="4"/>
  <c r="AQ116" i="3" s="1"/>
  <c r="AM116" i="4"/>
  <c r="AJ116" i="4"/>
  <c r="AI116" i="4"/>
  <c r="AH116" i="4"/>
  <c r="AG116" i="4"/>
  <c r="AG116" i="3" s="1"/>
  <c r="AF116" i="4"/>
  <c r="AE116" i="4"/>
  <c r="AD116" i="4"/>
  <c r="AC116" i="4"/>
  <c r="CF116" i="4" s="1"/>
  <c r="AB116" i="4"/>
  <c r="AA116" i="4"/>
  <c r="CV116" i="4" s="1"/>
  <c r="Z116" i="4"/>
  <c r="Y116" i="4"/>
  <c r="U116" i="4"/>
  <c r="R116" i="4"/>
  <c r="Q116" i="4"/>
  <c r="P116" i="4"/>
  <c r="O116" i="4"/>
  <c r="N116" i="4"/>
  <c r="M116" i="4"/>
  <c r="L116" i="4"/>
  <c r="CY116" i="4" s="1"/>
  <c r="K116" i="4"/>
  <c r="DP116" i="4" s="1"/>
  <c r="J116" i="4"/>
  <c r="I116" i="4"/>
  <c r="H116" i="4"/>
  <c r="CU116" i="4" s="1"/>
  <c r="G116" i="4"/>
  <c r="DZ115" i="4"/>
  <c r="DU115" i="4"/>
  <c r="DT115" i="4"/>
  <c r="DQ115" i="4"/>
  <c r="DP115" i="4"/>
  <c r="DH115" i="4"/>
  <c r="DE115" i="4"/>
  <c r="DC115" i="4"/>
  <c r="DB115" i="4"/>
  <c r="DA115" i="4"/>
  <c r="CX115" i="4"/>
  <c r="CW115" i="4"/>
  <c r="CP115" i="4"/>
  <c r="CM115" i="4"/>
  <c r="CL115" i="4"/>
  <c r="CG115" i="4"/>
  <c r="CF115" i="4"/>
  <c r="CE115" i="4"/>
  <c r="CC115" i="4"/>
  <c r="CB115" i="4"/>
  <c r="BW115" i="4"/>
  <c r="BT115" i="4"/>
  <c r="BS115" i="4"/>
  <c r="BS115" i="3" s="1"/>
  <c r="BR115" i="4"/>
  <c r="BQ115" i="4"/>
  <c r="BP115" i="4"/>
  <c r="BP115" i="3" s="1"/>
  <c r="BO115" i="4"/>
  <c r="BO115" i="3" s="1"/>
  <c r="BN115" i="4"/>
  <c r="BM115" i="4"/>
  <c r="BL115" i="4"/>
  <c r="BK115" i="4"/>
  <c r="BJ115" i="4"/>
  <c r="BI115" i="4"/>
  <c r="BE115" i="4"/>
  <c r="BB115" i="4"/>
  <c r="BA115" i="4"/>
  <c r="AZ115" i="4"/>
  <c r="AZ115" i="3" s="1"/>
  <c r="AY115" i="4"/>
  <c r="AX115" i="4"/>
  <c r="AW115" i="4"/>
  <c r="AW115" i="3" s="1"/>
  <c r="AV115" i="4"/>
  <c r="AV115" i="3" s="1"/>
  <c r="AU115" i="4"/>
  <c r="AT115" i="4"/>
  <c r="AS115" i="4"/>
  <c r="AR115" i="4"/>
  <c r="AQ115" i="4"/>
  <c r="AM115" i="4"/>
  <c r="AJ115" i="4"/>
  <c r="AI115" i="4"/>
  <c r="AH115" i="4"/>
  <c r="AG115" i="4"/>
  <c r="AG115" i="3" s="1"/>
  <c r="AF115" i="4"/>
  <c r="AE115" i="4"/>
  <c r="AD115" i="4"/>
  <c r="AD115" i="3" s="1"/>
  <c r="AC115" i="4"/>
  <c r="AC115" i="3" s="1"/>
  <c r="AB115" i="4"/>
  <c r="AA115" i="4"/>
  <c r="Z115" i="4"/>
  <c r="Y115" i="4"/>
  <c r="U115" i="4"/>
  <c r="R115" i="4"/>
  <c r="Q115" i="4"/>
  <c r="P115" i="4"/>
  <c r="O115" i="4"/>
  <c r="N115" i="4"/>
  <c r="M115" i="4"/>
  <c r="L115" i="4"/>
  <c r="CY115" i="4" s="1"/>
  <c r="K115" i="4"/>
  <c r="K115" i="3" s="1"/>
  <c r="J115" i="4"/>
  <c r="I115" i="4"/>
  <c r="DN115" i="4" s="1"/>
  <c r="H115" i="4"/>
  <c r="CU115" i="4" s="1"/>
  <c r="G115" i="4"/>
  <c r="DW114" i="4"/>
  <c r="DT114" i="4"/>
  <c r="DR114" i="4"/>
  <c r="DQ114" i="4"/>
  <c r="DN114" i="4"/>
  <c r="DM114" i="4"/>
  <c r="DH114" i="4"/>
  <c r="CY114" i="4"/>
  <c r="CV114" i="4"/>
  <c r="CU114" i="4"/>
  <c r="CT114" i="4"/>
  <c r="CP114" i="4"/>
  <c r="DZ114" i="4" s="1"/>
  <c r="BZ114" i="4"/>
  <c r="BW114" i="4"/>
  <c r="BT114" i="4"/>
  <c r="BT114" i="3" s="1"/>
  <c r="BS114" i="4"/>
  <c r="BS114" i="3" s="1"/>
  <c r="BR114" i="4"/>
  <c r="BR114" i="3" s="1"/>
  <c r="BQ114" i="4"/>
  <c r="BP114" i="4"/>
  <c r="BO114" i="4"/>
  <c r="BO114" i="3" s="1"/>
  <c r="BN114" i="4"/>
  <c r="BM114" i="4"/>
  <c r="BL114" i="4"/>
  <c r="BL114" i="3" s="1"/>
  <c r="BK114" i="4"/>
  <c r="BJ114" i="4"/>
  <c r="BI114" i="4"/>
  <c r="BE114" i="4"/>
  <c r="BB114" i="4"/>
  <c r="BA114" i="4"/>
  <c r="BA114" i="3" s="1"/>
  <c r="AZ114" i="4"/>
  <c r="AY114" i="4"/>
  <c r="CL114" i="4" s="1"/>
  <c r="AX114" i="4"/>
  <c r="AW114" i="4"/>
  <c r="AV114" i="4"/>
  <c r="AV114" i="3" s="1"/>
  <c r="AU114" i="4"/>
  <c r="AT114" i="4"/>
  <c r="AS114" i="4"/>
  <c r="AS114" i="3" s="1"/>
  <c r="AR114" i="4"/>
  <c r="AQ114" i="4"/>
  <c r="AM114" i="4"/>
  <c r="AJ114" i="4"/>
  <c r="AJ114" i="3" s="1"/>
  <c r="AI114" i="4"/>
  <c r="AH114" i="4"/>
  <c r="AG114" i="4"/>
  <c r="AG114" i="3" s="1"/>
  <c r="AF114" i="4"/>
  <c r="AF114" i="3" s="1"/>
  <c r="AE114" i="4"/>
  <c r="AD114" i="4"/>
  <c r="AC114" i="4"/>
  <c r="AB114" i="4"/>
  <c r="AA114" i="4"/>
  <c r="Z114" i="4"/>
  <c r="Z114" i="3" s="1"/>
  <c r="Y114" i="4"/>
  <c r="U114" i="4"/>
  <c r="R114" i="4"/>
  <c r="DE114" i="4" s="1"/>
  <c r="Q114" i="4"/>
  <c r="P114" i="4"/>
  <c r="O114" i="4"/>
  <c r="N114" i="4"/>
  <c r="M114" i="4"/>
  <c r="L114" i="4"/>
  <c r="K114" i="4"/>
  <c r="J114" i="4"/>
  <c r="I114" i="4"/>
  <c r="H114" i="4"/>
  <c r="G114" i="4"/>
  <c r="G114" i="3" s="1"/>
  <c r="DZ113" i="4"/>
  <c r="DW113" i="4"/>
  <c r="DV113" i="4"/>
  <c r="DU113" i="4"/>
  <c r="DH113" i="4"/>
  <c r="DD113" i="4"/>
  <c r="DC113" i="4"/>
  <c r="DA113" i="4"/>
  <c r="CZ113" i="4"/>
  <c r="CU113" i="4"/>
  <c r="CP113" i="4"/>
  <c r="CJ113" i="4"/>
  <c r="CF113" i="4"/>
  <c r="BW113" i="4"/>
  <c r="BT113" i="4"/>
  <c r="BS113" i="4"/>
  <c r="BS113" i="3" s="1"/>
  <c r="BR113" i="4"/>
  <c r="BQ113" i="4"/>
  <c r="BQ113" i="3" s="1"/>
  <c r="BP113" i="4"/>
  <c r="BP113" i="3" s="1"/>
  <c r="BO113" i="4"/>
  <c r="BN113" i="4"/>
  <c r="BN113" i="3" s="1"/>
  <c r="BM113" i="4"/>
  <c r="BM113" i="3" s="1"/>
  <c r="BL113" i="4"/>
  <c r="BK113" i="4"/>
  <c r="BJ113" i="4"/>
  <c r="BI113" i="4"/>
  <c r="BE113" i="4"/>
  <c r="BB113" i="4"/>
  <c r="BA113" i="4"/>
  <c r="AZ113" i="4"/>
  <c r="CM113" i="4" s="1"/>
  <c r="AY113" i="4"/>
  <c r="AX113" i="4"/>
  <c r="AW113" i="4"/>
  <c r="AV113" i="4"/>
  <c r="AV113" i="3" s="1"/>
  <c r="AU113" i="4"/>
  <c r="AU113" i="3" s="1"/>
  <c r="AT113" i="4"/>
  <c r="AS113" i="4"/>
  <c r="AS113" i="3" s="1"/>
  <c r="AR113" i="4"/>
  <c r="AQ113" i="4"/>
  <c r="AM113" i="4"/>
  <c r="AJ113" i="4"/>
  <c r="AI113" i="4"/>
  <c r="CH113" i="4" s="1"/>
  <c r="AH113" i="4"/>
  <c r="AG113" i="4"/>
  <c r="AG113" i="3" s="1"/>
  <c r="AF113" i="4"/>
  <c r="DS113" i="4" s="1"/>
  <c r="AE113" i="4"/>
  <c r="AD113" i="4"/>
  <c r="AC113" i="4"/>
  <c r="AB113" i="4"/>
  <c r="AA113" i="4"/>
  <c r="Z113" i="4"/>
  <c r="Z113" i="3" s="1"/>
  <c r="Y113" i="4"/>
  <c r="U113" i="4"/>
  <c r="R113" i="4"/>
  <c r="Q113" i="4"/>
  <c r="P113" i="4"/>
  <c r="O113" i="4"/>
  <c r="N113" i="4"/>
  <c r="M113" i="4"/>
  <c r="L113" i="4"/>
  <c r="K113" i="4"/>
  <c r="DP113" i="4" s="1"/>
  <c r="J113" i="4"/>
  <c r="I113" i="4"/>
  <c r="H113" i="4"/>
  <c r="G113" i="4"/>
  <c r="DQ112" i="4"/>
  <c r="DP112" i="4"/>
  <c r="DN112" i="4"/>
  <c r="DM112" i="4"/>
  <c r="DL112" i="4"/>
  <c r="DH112" i="4"/>
  <c r="CZ112" i="4"/>
  <c r="CY112" i="4"/>
  <c r="CX112" i="4"/>
  <c r="CW112" i="4"/>
  <c r="CV112" i="4"/>
  <c r="CU112" i="4"/>
  <c r="CP112" i="4"/>
  <c r="DZ112" i="4" s="1"/>
  <c r="CF112" i="4"/>
  <c r="CC112" i="4"/>
  <c r="CA112" i="4"/>
  <c r="BZ112" i="4"/>
  <c r="BW112" i="4"/>
  <c r="BT112" i="4"/>
  <c r="BT112" i="3" s="1"/>
  <c r="BS112" i="4"/>
  <c r="BS112" i="3" s="1"/>
  <c r="BR112" i="4"/>
  <c r="BQ112" i="4"/>
  <c r="BP112" i="4"/>
  <c r="BO112" i="4"/>
  <c r="BN112" i="4"/>
  <c r="BM112" i="4"/>
  <c r="BL112" i="4"/>
  <c r="BK112" i="4"/>
  <c r="BJ112" i="4"/>
  <c r="BI112" i="4"/>
  <c r="BE112" i="4"/>
  <c r="BB112" i="4"/>
  <c r="BB112" i="3" s="1"/>
  <c r="BA112" i="4"/>
  <c r="BA112" i="3" s="1"/>
  <c r="AZ112" i="4"/>
  <c r="AY112" i="4"/>
  <c r="CL112" i="4" s="1"/>
  <c r="AX112" i="4"/>
  <c r="AW112" i="4"/>
  <c r="AV112" i="4"/>
  <c r="AU112" i="4"/>
  <c r="AT112" i="4"/>
  <c r="CK112" i="4" s="1"/>
  <c r="AS112" i="4"/>
  <c r="AR112" i="4"/>
  <c r="AQ112" i="4"/>
  <c r="CJ112" i="4" s="1"/>
  <c r="AM112" i="4"/>
  <c r="AJ112" i="4"/>
  <c r="AI112" i="4"/>
  <c r="AH112" i="4"/>
  <c r="AG112" i="4"/>
  <c r="AG112" i="3" s="1"/>
  <c r="AF112" i="4"/>
  <c r="AE112" i="4"/>
  <c r="AD112" i="4"/>
  <c r="AC112" i="4"/>
  <c r="AB112" i="4"/>
  <c r="AA112" i="4"/>
  <c r="Z112" i="4"/>
  <c r="Y112" i="4"/>
  <c r="CE112" i="4" s="1"/>
  <c r="W112" i="4"/>
  <c r="U112" i="4"/>
  <c r="R112" i="4"/>
  <c r="Q112" i="4"/>
  <c r="P112" i="4"/>
  <c r="O112" i="4"/>
  <c r="N112" i="4"/>
  <c r="M112" i="4"/>
  <c r="DR112" i="4" s="1"/>
  <c r="L112" i="4"/>
  <c r="K112" i="4"/>
  <c r="J112" i="4"/>
  <c r="DO112" i="4" s="1"/>
  <c r="I112" i="4"/>
  <c r="H112" i="4"/>
  <c r="G112" i="4"/>
  <c r="CT112" i="4" s="1"/>
  <c r="DZ111" i="4"/>
  <c r="DV111" i="4"/>
  <c r="DU111" i="4"/>
  <c r="DL111" i="4"/>
  <c r="DH111" i="4"/>
  <c r="DE111" i="4"/>
  <c r="DC111" i="4"/>
  <c r="DB111" i="4"/>
  <c r="CU111" i="4"/>
  <c r="CP111" i="4"/>
  <c r="CJ111" i="4"/>
  <c r="CF111" i="4"/>
  <c r="CE111" i="4"/>
  <c r="BW111" i="4"/>
  <c r="BT111" i="4"/>
  <c r="BS111" i="4"/>
  <c r="BS111" i="3" s="1"/>
  <c r="BR111" i="4"/>
  <c r="BQ111" i="4"/>
  <c r="BP111" i="4"/>
  <c r="BP111" i="3" s="1"/>
  <c r="BO111" i="4"/>
  <c r="BO111" i="3" s="1"/>
  <c r="BN111" i="4"/>
  <c r="BM111" i="4"/>
  <c r="BL111" i="4"/>
  <c r="BK111" i="4"/>
  <c r="BJ111" i="4"/>
  <c r="BI111" i="4"/>
  <c r="BE111" i="4"/>
  <c r="BB111" i="4"/>
  <c r="BA111" i="4"/>
  <c r="AZ111" i="4"/>
  <c r="AY111" i="4"/>
  <c r="AX111" i="4"/>
  <c r="AW111" i="4"/>
  <c r="AV111" i="4"/>
  <c r="AV111" i="3" s="1"/>
  <c r="AU111" i="4"/>
  <c r="AT111" i="4"/>
  <c r="AS111" i="4"/>
  <c r="AO111" i="4" s="1"/>
  <c r="AR111" i="4"/>
  <c r="AQ111" i="4"/>
  <c r="AM111" i="4"/>
  <c r="AJ111" i="4"/>
  <c r="AI111" i="4"/>
  <c r="AI111" i="3" s="1"/>
  <c r="AH111" i="4"/>
  <c r="AG111" i="4"/>
  <c r="AG111" i="3" s="1"/>
  <c r="AF111" i="4"/>
  <c r="AE111" i="4"/>
  <c r="AD111" i="4"/>
  <c r="AD111" i="3" s="1"/>
  <c r="AC111" i="4"/>
  <c r="AC111" i="3" s="1"/>
  <c r="AB111" i="4"/>
  <c r="AA111" i="4"/>
  <c r="Z111" i="4"/>
  <c r="Y111" i="4"/>
  <c r="U111" i="4"/>
  <c r="R111" i="4"/>
  <c r="Q111" i="4"/>
  <c r="P111" i="4"/>
  <c r="O111" i="4"/>
  <c r="N111" i="4"/>
  <c r="M111" i="4"/>
  <c r="L111" i="4"/>
  <c r="K111" i="4"/>
  <c r="J111" i="4"/>
  <c r="I111" i="4"/>
  <c r="H111" i="4"/>
  <c r="DM111" i="4" s="1"/>
  <c r="G111" i="4"/>
  <c r="DV110" i="4"/>
  <c r="DR110" i="4"/>
  <c r="DP110" i="4"/>
  <c r="DO110" i="4"/>
  <c r="DN110" i="4"/>
  <c r="DH110" i="4"/>
  <c r="DA110" i="4"/>
  <c r="CX110" i="4"/>
  <c r="CW110" i="4"/>
  <c r="CP110" i="4"/>
  <c r="DZ110" i="4" s="1"/>
  <c r="CH110" i="4"/>
  <c r="CF110" i="4"/>
  <c r="BZ110" i="4"/>
  <c r="BW110" i="4"/>
  <c r="BT110" i="4"/>
  <c r="BS110" i="4"/>
  <c r="BR110" i="4"/>
  <c r="BQ110" i="4"/>
  <c r="BQ110" i="3" s="1"/>
  <c r="BP110" i="4"/>
  <c r="BO110" i="4"/>
  <c r="BN110" i="4"/>
  <c r="BM110" i="4"/>
  <c r="BL110" i="4"/>
  <c r="BL110" i="3" s="1"/>
  <c r="BK110" i="4"/>
  <c r="BJ110" i="4"/>
  <c r="BI110" i="4"/>
  <c r="BE110" i="4"/>
  <c r="BB110" i="4"/>
  <c r="BA110" i="4"/>
  <c r="BA110" i="3" s="1"/>
  <c r="CM110" i="3" s="1"/>
  <c r="AZ110" i="4"/>
  <c r="AY110" i="4"/>
  <c r="AX110" i="4"/>
  <c r="AW110" i="4"/>
  <c r="CL110" i="4" s="1"/>
  <c r="AV110" i="4"/>
  <c r="AU110" i="4"/>
  <c r="AT110" i="4"/>
  <c r="CK110" i="4" s="1"/>
  <c r="AS110" i="4"/>
  <c r="AS110" i="3" s="1"/>
  <c r="AR110" i="4"/>
  <c r="AR110" i="3" s="1"/>
  <c r="AQ110" i="4"/>
  <c r="AM110" i="4"/>
  <c r="AJ110" i="4"/>
  <c r="AI110" i="4"/>
  <c r="AH110" i="4"/>
  <c r="DU110" i="4" s="1"/>
  <c r="AG110" i="4"/>
  <c r="AF110" i="4"/>
  <c r="AE110" i="4"/>
  <c r="CG110" i="4" s="1"/>
  <c r="AD110" i="4"/>
  <c r="AC110" i="4"/>
  <c r="AB110" i="4"/>
  <c r="AA110" i="4"/>
  <c r="Z110" i="4"/>
  <c r="Y110" i="4"/>
  <c r="U110" i="4"/>
  <c r="R110" i="4"/>
  <c r="Q110" i="4"/>
  <c r="DD110" i="4" s="1"/>
  <c r="P110" i="4"/>
  <c r="O110" i="4"/>
  <c r="N110" i="4"/>
  <c r="DS110" i="4" s="1"/>
  <c r="M110" i="4"/>
  <c r="L110" i="4"/>
  <c r="K110" i="4"/>
  <c r="J110" i="4"/>
  <c r="I110" i="4"/>
  <c r="H110" i="4"/>
  <c r="CU110" i="4" s="1"/>
  <c r="G110" i="4"/>
  <c r="G110" i="3" s="1"/>
  <c r="E110" i="4"/>
  <c r="DR109" i="4"/>
  <c r="DN109" i="4"/>
  <c r="DM109" i="4"/>
  <c r="DL109" i="4"/>
  <c r="DH109" i="4"/>
  <c r="CP109" i="4"/>
  <c r="DZ109" i="4" s="1"/>
  <c r="CM109" i="4"/>
  <c r="CL109" i="4"/>
  <c r="CK109" i="4"/>
  <c r="CJ109" i="4"/>
  <c r="CI109" i="4"/>
  <c r="CH109" i="4"/>
  <c r="CG109" i="4"/>
  <c r="BZ109" i="4"/>
  <c r="BW109" i="4"/>
  <c r="BT109" i="4"/>
  <c r="BS109" i="4"/>
  <c r="BR109" i="4"/>
  <c r="BQ109" i="4"/>
  <c r="BP109" i="4"/>
  <c r="BO109" i="4"/>
  <c r="BN109" i="4"/>
  <c r="BN109" i="3" s="1"/>
  <c r="BM109" i="4"/>
  <c r="BL109" i="4"/>
  <c r="BK109" i="4"/>
  <c r="BJ109" i="4"/>
  <c r="BI109" i="4"/>
  <c r="BE109" i="4"/>
  <c r="BB109" i="4"/>
  <c r="BA109" i="4"/>
  <c r="AZ109" i="4"/>
  <c r="AY109" i="4"/>
  <c r="AX109" i="4"/>
  <c r="AW109" i="4"/>
  <c r="AV109" i="4"/>
  <c r="AU109" i="4"/>
  <c r="AT109" i="4"/>
  <c r="AO109" i="4" s="1"/>
  <c r="AS109" i="4"/>
  <c r="AR109" i="4"/>
  <c r="AQ109" i="4"/>
  <c r="AM109" i="4"/>
  <c r="AJ109" i="4"/>
  <c r="AI109" i="4"/>
  <c r="AH109" i="4"/>
  <c r="AH109" i="3" s="1"/>
  <c r="AG109" i="4"/>
  <c r="AF109" i="4"/>
  <c r="AE109" i="4"/>
  <c r="AE109" i="3" s="1"/>
  <c r="CZ109" i="3" s="1"/>
  <c r="AD109" i="4"/>
  <c r="AC109" i="4"/>
  <c r="AB109" i="4"/>
  <c r="CF109" i="4" s="1"/>
  <c r="AA109" i="4"/>
  <c r="Z109" i="4"/>
  <c r="Y109" i="4"/>
  <c r="CE109" i="4" s="1"/>
  <c r="U109" i="4"/>
  <c r="R109" i="4"/>
  <c r="Q109" i="4"/>
  <c r="P109" i="4"/>
  <c r="O109" i="4"/>
  <c r="N109" i="4"/>
  <c r="M109" i="4"/>
  <c r="L109" i="4"/>
  <c r="K109" i="4"/>
  <c r="J109" i="4"/>
  <c r="I109" i="4"/>
  <c r="H109" i="4"/>
  <c r="CU109" i="4" s="1"/>
  <c r="G109" i="4"/>
  <c r="DV108" i="4"/>
  <c r="DU108" i="4"/>
  <c r="DT108" i="4"/>
  <c r="DS108" i="4"/>
  <c r="DR108" i="4"/>
  <c r="DQ108" i="4"/>
  <c r="DP108" i="4"/>
  <c r="DO108" i="4"/>
  <c r="DL108" i="4"/>
  <c r="DH108" i="4"/>
  <c r="DB108" i="4"/>
  <c r="DA108" i="4"/>
  <c r="CX108" i="4"/>
  <c r="CW108" i="4"/>
  <c r="CT108" i="4"/>
  <c r="CP108" i="4"/>
  <c r="DZ108" i="4" s="1"/>
  <c r="CG108" i="4"/>
  <c r="CF108" i="4"/>
  <c r="CB108" i="4"/>
  <c r="CA108" i="4"/>
  <c r="BW108" i="4"/>
  <c r="BT108" i="4"/>
  <c r="BT108" i="3" s="1"/>
  <c r="BS108" i="4"/>
  <c r="BR108" i="4"/>
  <c r="BQ108" i="4"/>
  <c r="BQ108" i="3" s="1"/>
  <c r="BP108" i="4"/>
  <c r="BO108" i="4"/>
  <c r="BN108" i="4"/>
  <c r="BM108" i="4"/>
  <c r="BM108" i="3" s="1"/>
  <c r="BL108" i="4"/>
  <c r="BK108" i="4"/>
  <c r="BJ108" i="4"/>
  <c r="BJ108" i="3" s="1"/>
  <c r="BI108" i="4"/>
  <c r="BI108" i="3" s="1"/>
  <c r="BG108" i="4"/>
  <c r="BE108" i="4"/>
  <c r="BB108" i="4"/>
  <c r="BA108" i="4"/>
  <c r="BA108" i="3" s="1"/>
  <c r="AZ108" i="4"/>
  <c r="AY108" i="4"/>
  <c r="AX108" i="4"/>
  <c r="AW108" i="4"/>
  <c r="AV108" i="4"/>
  <c r="AU108" i="4"/>
  <c r="AT108" i="4"/>
  <c r="CK108" i="4" s="1"/>
  <c r="AS108" i="4"/>
  <c r="AR108" i="4"/>
  <c r="AQ108" i="4"/>
  <c r="CJ108" i="4" s="1"/>
  <c r="AM108" i="4"/>
  <c r="AJ108" i="4"/>
  <c r="AI108" i="4"/>
  <c r="DD108" i="4" s="1"/>
  <c r="AH108" i="4"/>
  <c r="AG108" i="4"/>
  <c r="AF108" i="4"/>
  <c r="AE108" i="4"/>
  <c r="CZ108" i="4" s="1"/>
  <c r="AD108" i="4"/>
  <c r="AC108" i="4"/>
  <c r="AB108" i="4"/>
  <c r="AA108" i="4"/>
  <c r="Z108" i="4"/>
  <c r="Y108" i="4"/>
  <c r="CE108" i="4" s="1"/>
  <c r="W108" i="4"/>
  <c r="U108" i="4"/>
  <c r="R108" i="4"/>
  <c r="CC108" i="4" s="1"/>
  <c r="Q108" i="4"/>
  <c r="P108" i="4"/>
  <c r="O108" i="4"/>
  <c r="O108" i="3" s="1"/>
  <c r="N108" i="4"/>
  <c r="M108" i="4"/>
  <c r="L108" i="4"/>
  <c r="CY108" i="4" s="1"/>
  <c r="K108" i="4"/>
  <c r="J108" i="4"/>
  <c r="I108" i="4"/>
  <c r="H108" i="4"/>
  <c r="G108" i="4"/>
  <c r="DZ107" i="4"/>
  <c r="DV107" i="4"/>
  <c r="DU107" i="4"/>
  <c r="DM107" i="4"/>
  <c r="DL107" i="4"/>
  <c r="DH107" i="4"/>
  <c r="DB107" i="4"/>
  <c r="DA107" i="4"/>
  <c r="CT107" i="4"/>
  <c r="CP107" i="4"/>
  <c r="CJ107" i="4"/>
  <c r="BW107" i="4"/>
  <c r="BT107" i="4"/>
  <c r="BT107" i="3" s="1"/>
  <c r="BG107" i="3" s="1"/>
  <c r="BS107" i="4"/>
  <c r="BS107" i="3" s="1"/>
  <c r="BR107" i="4"/>
  <c r="BQ107" i="4"/>
  <c r="BQ107" i="3" s="1"/>
  <c r="BP107" i="4"/>
  <c r="BP107" i="3" s="1"/>
  <c r="BO107" i="4"/>
  <c r="BO107" i="3" s="1"/>
  <c r="BN107" i="4"/>
  <c r="BM107" i="4"/>
  <c r="BL107" i="4"/>
  <c r="BK107" i="4"/>
  <c r="BJ107" i="4"/>
  <c r="BI107" i="4"/>
  <c r="BE107" i="4"/>
  <c r="BB107" i="4"/>
  <c r="BB107" i="3" s="1"/>
  <c r="BA107" i="4"/>
  <c r="BA107" i="3" s="1"/>
  <c r="AZ107" i="4"/>
  <c r="AZ107" i="3" s="1"/>
  <c r="AY107" i="4"/>
  <c r="AX107" i="4"/>
  <c r="AX107" i="3" s="1"/>
  <c r="AW107" i="4"/>
  <c r="AV107" i="4"/>
  <c r="AV107" i="3" s="1"/>
  <c r="AU107" i="4"/>
  <c r="AU107" i="3" s="1"/>
  <c r="AT107" i="4"/>
  <c r="AS107" i="4"/>
  <c r="AR107" i="4"/>
  <c r="AQ107" i="4"/>
  <c r="AM107" i="4"/>
  <c r="AJ107" i="4"/>
  <c r="DE107" i="4" s="1"/>
  <c r="AI107" i="4"/>
  <c r="AH107" i="4"/>
  <c r="CH107" i="4" s="1"/>
  <c r="AG107" i="4"/>
  <c r="AG107" i="3" s="1"/>
  <c r="AF107" i="4"/>
  <c r="AE107" i="4"/>
  <c r="AD107" i="4"/>
  <c r="AD107" i="3" s="1"/>
  <c r="AC107" i="4"/>
  <c r="AC107" i="3" s="1"/>
  <c r="AB107" i="4"/>
  <c r="AA107" i="4"/>
  <c r="AA107" i="3" s="1"/>
  <c r="Z107" i="4"/>
  <c r="Y107" i="4"/>
  <c r="U107" i="4"/>
  <c r="R107" i="4"/>
  <c r="Q107" i="4"/>
  <c r="DD107" i="4" s="1"/>
  <c r="P107" i="4"/>
  <c r="DC107" i="4" s="1"/>
  <c r="O107" i="4"/>
  <c r="N107" i="4"/>
  <c r="M107" i="4"/>
  <c r="L107" i="4"/>
  <c r="K107" i="4"/>
  <c r="J107" i="4"/>
  <c r="I107" i="4"/>
  <c r="H107" i="4"/>
  <c r="G107" i="4"/>
  <c r="DZ106" i="4"/>
  <c r="DU106" i="4"/>
  <c r="DR106" i="4"/>
  <c r="DH106" i="4"/>
  <c r="DD106" i="4"/>
  <c r="DC106" i="4"/>
  <c r="CW106" i="4"/>
  <c r="CP106" i="4"/>
  <c r="CM106" i="4"/>
  <c r="CJ106" i="4"/>
  <c r="CH106" i="4"/>
  <c r="CC106" i="4"/>
  <c r="BW106" i="4"/>
  <c r="BT106" i="4"/>
  <c r="BS106" i="4"/>
  <c r="BR106" i="4"/>
  <c r="BQ106" i="4"/>
  <c r="BP106" i="4"/>
  <c r="BP106" i="3" s="1"/>
  <c r="BO106" i="4"/>
  <c r="BO106" i="3" s="1"/>
  <c r="BN106" i="4"/>
  <c r="BM106" i="4"/>
  <c r="BL106" i="4"/>
  <c r="BL106" i="3" s="1"/>
  <c r="BK106" i="4"/>
  <c r="BK106" i="3" s="1"/>
  <c r="BJ106" i="4"/>
  <c r="BJ106" i="3" s="1"/>
  <c r="BI106" i="4"/>
  <c r="BE106" i="4"/>
  <c r="BB106" i="4"/>
  <c r="BA106" i="4"/>
  <c r="AZ106" i="4"/>
  <c r="AY106" i="4"/>
  <c r="AX106" i="4"/>
  <c r="AW106" i="4"/>
  <c r="CL106" i="4" s="1"/>
  <c r="AV106" i="4"/>
  <c r="AV106" i="3" s="1"/>
  <c r="AU106" i="4"/>
  <c r="AT106" i="4"/>
  <c r="CK106" i="4" s="1"/>
  <c r="AS106" i="4"/>
  <c r="AS106" i="3" s="1"/>
  <c r="AR106" i="4"/>
  <c r="AR106" i="3" s="1"/>
  <c r="AQ106" i="4"/>
  <c r="AM106" i="4"/>
  <c r="AJ106" i="4"/>
  <c r="AI106" i="4"/>
  <c r="AH106" i="4"/>
  <c r="AG106" i="4"/>
  <c r="AF106" i="4"/>
  <c r="AE106" i="4"/>
  <c r="AD106" i="4"/>
  <c r="CY106" i="4" s="1"/>
  <c r="AC106" i="4"/>
  <c r="AB106" i="4"/>
  <c r="AA106" i="4"/>
  <c r="Z106" i="4"/>
  <c r="Z106" i="3" s="1"/>
  <c r="Y106" i="4"/>
  <c r="CT106" i="4" s="1"/>
  <c r="U106" i="4"/>
  <c r="R106" i="4"/>
  <c r="Q106" i="4"/>
  <c r="DV106" i="4" s="1"/>
  <c r="P106" i="4"/>
  <c r="O106" i="4"/>
  <c r="N106" i="4"/>
  <c r="M106" i="4"/>
  <c r="L106" i="4"/>
  <c r="K106" i="4"/>
  <c r="J106" i="4"/>
  <c r="I106" i="4"/>
  <c r="H106" i="4"/>
  <c r="G106" i="4"/>
  <c r="DL105" i="4"/>
  <c r="DH105" i="4"/>
  <c r="CU105" i="4"/>
  <c r="CT105" i="4"/>
  <c r="CP105" i="4"/>
  <c r="DZ105" i="4" s="1"/>
  <c r="CJ105" i="4"/>
  <c r="CB105" i="4"/>
  <c r="CA105" i="4"/>
  <c r="BZ105" i="4"/>
  <c r="BW105" i="4"/>
  <c r="BT105" i="4"/>
  <c r="BT105" i="3" s="1"/>
  <c r="BS105" i="4"/>
  <c r="BR105" i="4"/>
  <c r="BQ105" i="4"/>
  <c r="BQ105" i="3" s="1"/>
  <c r="BP105" i="4"/>
  <c r="BO105" i="4"/>
  <c r="BO105" i="3" s="1"/>
  <c r="BN105" i="4"/>
  <c r="BM105" i="4"/>
  <c r="BL105" i="4"/>
  <c r="BK105" i="4"/>
  <c r="BJ105" i="4"/>
  <c r="BI105" i="4"/>
  <c r="BE105" i="4"/>
  <c r="BB105" i="4"/>
  <c r="BA105" i="4"/>
  <c r="CM105" i="4" s="1"/>
  <c r="AZ105" i="4"/>
  <c r="AY105" i="4"/>
  <c r="AX105" i="4"/>
  <c r="AX105" i="3" s="1"/>
  <c r="AW105" i="4"/>
  <c r="AV105" i="4"/>
  <c r="AU105" i="4"/>
  <c r="AT105" i="4"/>
  <c r="AS105" i="4"/>
  <c r="AR105" i="4"/>
  <c r="AQ105" i="4"/>
  <c r="AO105" i="4"/>
  <c r="AM105" i="4"/>
  <c r="AJ105" i="4"/>
  <c r="AI105" i="4"/>
  <c r="AH105" i="4"/>
  <c r="CH105" i="4" s="1"/>
  <c r="AG105" i="4"/>
  <c r="AF105" i="4"/>
  <c r="AE105" i="4"/>
  <c r="AD105" i="4"/>
  <c r="AC105" i="4"/>
  <c r="AB105" i="4"/>
  <c r="AA105" i="4"/>
  <c r="Z105" i="4"/>
  <c r="DM105" i="4" s="1"/>
  <c r="Y105" i="4"/>
  <c r="CE105" i="4" s="1"/>
  <c r="U105" i="4"/>
  <c r="R105" i="4"/>
  <c r="Q105" i="4"/>
  <c r="P105" i="4"/>
  <c r="O105" i="4"/>
  <c r="DT105" i="4" s="1"/>
  <c r="N105" i="4"/>
  <c r="M105" i="4"/>
  <c r="L105" i="4"/>
  <c r="K105" i="4"/>
  <c r="J105" i="4"/>
  <c r="I105" i="4"/>
  <c r="H105" i="4"/>
  <c r="G105" i="4"/>
  <c r="DZ104" i="4"/>
  <c r="DV104" i="4"/>
  <c r="DU104" i="4"/>
  <c r="DT104" i="4"/>
  <c r="DR104" i="4"/>
  <c r="DQ104" i="4"/>
  <c r="DN104" i="4"/>
  <c r="DH104" i="4"/>
  <c r="DD104" i="4"/>
  <c r="DC104" i="4"/>
  <c r="DB104" i="4"/>
  <c r="DA104" i="4"/>
  <c r="CZ104" i="4"/>
  <c r="CT104" i="4"/>
  <c r="CP104" i="4"/>
  <c r="CH104" i="4"/>
  <c r="CG104" i="4"/>
  <c r="CF104" i="4"/>
  <c r="CE104" i="4"/>
  <c r="CD104" i="4" s="1"/>
  <c r="CC104" i="4"/>
  <c r="CB104" i="4"/>
  <c r="CA104" i="4"/>
  <c r="BW104" i="4"/>
  <c r="BT104" i="4"/>
  <c r="BS104" i="4"/>
  <c r="BS104" i="3" s="1"/>
  <c r="BR104" i="4"/>
  <c r="BQ104" i="4"/>
  <c r="BP104" i="4"/>
  <c r="BO104" i="4"/>
  <c r="BN104" i="4"/>
  <c r="BN104" i="3" s="1"/>
  <c r="BM104" i="4"/>
  <c r="BM104" i="3" s="1"/>
  <c r="BL104" i="4"/>
  <c r="BL104" i="3" s="1"/>
  <c r="BK104" i="4"/>
  <c r="BK104" i="3" s="1"/>
  <c r="BJ104" i="4"/>
  <c r="BJ104" i="3" s="1"/>
  <c r="BI104" i="4"/>
  <c r="BI104" i="3" s="1"/>
  <c r="BG104" i="4"/>
  <c r="BE104" i="4"/>
  <c r="BB104" i="4"/>
  <c r="BA104" i="4"/>
  <c r="AZ104" i="4"/>
  <c r="AY104" i="4"/>
  <c r="AX104" i="4"/>
  <c r="AW104" i="4"/>
  <c r="CL104" i="4" s="1"/>
  <c r="AV104" i="4"/>
  <c r="AU104" i="4"/>
  <c r="AT104" i="4"/>
  <c r="AS104" i="4"/>
  <c r="AR104" i="4"/>
  <c r="AR104" i="3" s="1"/>
  <c r="AQ104" i="4"/>
  <c r="AO104" i="4"/>
  <c r="AM104" i="4"/>
  <c r="AJ104" i="4"/>
  <c r="AI104" i="4"/>
  <c r="AH104" i="4"/>
  <c r="AG104" i="4"/>
  <c r="AG104" i="3" s="1"/>
  <c r="AF104" i="4"/>
  <c r="AE104" i="4"/>
  <c r="AD104" i="4"/>
  <c r="CY104" i="4" s="1"/>
  <c r="AC104" i="4"/>
  <c r="AB104" i="4"/>
  <c r="AB104" i="3" s="1"/>
  <c r="CF104" i="3" s="1"/>
  <c r="AA104" i="4"/>
  <c r="Z104" i="4"/>
  <c r="Y104" i="4"/>
  <c r="W104" i="4"/>
  <c r="U104" i="4"/>
  <c r="R104" i="4"/>
  <c r="Q104" i="4"/>
  <c r="P104" i="4"/>
  <c r="O104" i="4"/>
  <c r="N104" i="4"/>
  <c r="M104" i="4"/>
  <c r="L104" i="4"/>
  <c r="K104" i="4"/>
  <c r="J104" i="4"/>
  <c r="I104" i="4"/>
  <c r="CV104" i="4" s="1"/>
  <c r="H104" i="4"/>
  <c r="G104" i="4"/>
  <c r="DZ103" i="4"/>
  <c r="DN103" i="4"/>
  <c r="DH103" i="4"/>
  <c r="CV103" i="4"/>
  <c r="CU103" i="4"/>
  <c r="CP103" i="4"/>
  <c r="CJ103" i="4"/>
  <c r="BZ103" i="4"/>
  <c r="BW103" i="4"/>
  <c r="BT103" i="4"/>
  <c r="BT103" i="3" s="1"/>
  <c r="BS103" i="4"/>
  <c r="BS103" i="3" s="1"/>
  <c r="BR103" i="4"/>
  <c r="BQ103" i="4"/>
  <c r="BP103" i="4"/>
  <c r="BO103" i="4"/>
  <c r="BO103" i="3" s="1"/>
  <c r="BN103" i="4"/>
  <c r="BM103" i="4"/>
  <c r="BL103" i="4"/>
  <c r="BL103" i="3" s="1"/>
  <c r="BK103" i="4"/>
  <c r="BJ103" i="4"/>
  <c r="BI103" i="4"/>
  <c r="BE103" i="4"/>
  <c r="BB103" i="4"/>
  <c r="BA103" i="4"/>
  <c r="AZ103" i="4"/>
  <c r="AY103" i="4"/>
  <c r="AX103" i="4"/>
  <c r="AW103" i="4"/>
  <c r="AV103" i="4"/>
  <c r="AV103" i="3" s="1"/>
  <c r="AU103" i="4"/>
  <c r="AT103" i="4"/>
  <c r="AS103" i="4"/>
  <c r="AS103" i="3" s="1"/>
  <c r="AR103" i="4"/>
  <c r="AQ103" i="4"/>
  <c r="AM103" i="4"/>
  <c r="AJ103" i="4"/>
  <c r="AJ103" i="3" s="1"/>
  <c r="AI103" i="4"/>
  <c r="AI103" i="3" s="1"/>
  <c r="AH103" i="4"/>
  <c r="AG103" i="4"/>
  <c r="AG103" i="3" s="1"/>
  <c r="AF103" i="4"/>
  <c r="AE103" i="4"/>
  <c r="AD103" i="4"/>
  <c r="AC103" i="4"/>
  <c r="AC103" i="3" s="1"/>
  <c r="AB103" i="4"/>
  <c r="AA103" i="4"/>
  <c r="Z103" i="4"/>
  <c r="DM103" i="4" s="1"/>
  <c r="Y103" i="4"/>
  <c r="U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DZ102" i="4"/>
  <c r="DW102" i="4"/>
  <c r="DU102" i="4"/>
  <c r="DT102" i="4"/>
  <c r="DQ102" i="4"/>
  <c r="DP102" i="4"/>
  <c r="DH102" i="4"/>
  <c r="DE102" i="4"/>
  <c r="DB102" i="4"/>
  <c r="DA102" i="4"/>
  <c r="CY102" i="4"/>
  <c r="CV102" i="4"/>
  <c r="CP102" i="4"/>
  <c r="CL102" i="4"/>
  <c r="CA102" i="4"/>
  <c r="BW102" i="4"/>
  <c r="BT102" i="4"/>
  <c r="BS102" i="4"/>
  <c r="BR102" i="4"/>
  <c r="BR102" i="3" s="1"/>
  <c r="BQ102" i="4"/>
  <c r="BP102" i="4"/>
  <c r="BO102" i="4"/>
  <c r="BO102" i="3" s="1"/>
  <c r="BN102" i="4"/>
  <c r="BM102" i="4"/>
  <c r="BL102" i="4"/>
  <c r="BK102" i="4"/>
  <c r="BK102" i="3" s="1"/>
  <c r="BJ102" i="4"/>
  <c r="BI102" i="4"/>
  <c r="BE102" i="4"/>
  <c r="BB102" i="4"/>
  <c r="BA102" i="4"/>
  <c r="AZ102" i="4"/>
  <c r="CM102" i="4" s="1"/>
  <c r="AY102" i="4"/>
  <c r="AY102" i="3" s="1"/>
  <c r="AX102" i="4"/>
  <c r="AW102" i="4"/>
  <c r="AW102" i="3" s="1"/>
  <c r="AV102" i="4"/>
  <c r="AV102" i="3" s="1"/>
  <c r="AU102" i="4"/>
  <c r="AT102" i="4"/>
  <c r="CK102" i="4" s="1"/>
  <c r="AS102" i="4"/>
  <c r="AR102" i="4"/>
  <c r="AR102" i="3" s="1"/>
  <c r="AQ102" i="4"/>
  <c r="AM102" i="4"/>
  <c r="AJ102" i="4"/>
  <c r="AI102" i="4"/>
  <c r="AH102" i="4"/>
  <c r="AG102" i="4"/>
  <c r="AF102" i="4"/>
  <c r="AE102" i="4"/>
  <c r="AD102" i="4"/>
  <c r="AC102" i="4"/>
  <c r="AB102" i="4"/>
  <c r="AA102" i="4"/>
  <c r="DN102" i="4" s="1"/>
  <c r="Z102" i="4"/>
  <c r="Y102" i="4"/>
  <c r="Y102" i="3" s="1"/>
  <c r="U102" i="4"/>
  <c r="R102" i="4"/>
  <c r="Q102" i="4"/>
  <c r="P102" i="4"/>
  <c r="DC102" i="4" s="1"/>
  <c r="O102" i="4"/>
  <c r="N102" i="4"/>
  <c r="M102" i="4"/>
  <c r="L102" i="4"/>
  <c r="K102" i="4"/>
  <c r="CX102" i="4" s="1"/>
  <c r="J102" i="4"/>
  <c r="I102" i="4"/>
  <c r="H102" i="4"/>
  <c r="G102" i="4"/>
  <c r="DN101" i="4"/>
  <c r="DM101" i="4"/>
  <c r="DL101" i="4"/>
  <c r="DH101" i="4"/>
  <c r="CU101" i="4"/>
  <c r="CT101" i="4"/>
  <c r="CP101" i="4"/>
  <c r="DZ101" i="4" s="1"/>
  <c r="CM101" i="4"/>
  <c r="CL101" i="4"/>
  <c r="BW101" i="4"/>
  <c r="BT101" i="4"/>
  <c r="BS101" i="4"/>
  <c r="BR101" i="4"/>
  <c r="BQ101" i="4"/>
  <c r="BP101" i="4"/>
  <c r="BO101" i="4"/>
  <c r="BN101" i="4"/>
  <c r="BM101" i="4"/>
  <c r="BL101" i="4"/>
  <c r="BK101" i="4"/>
  <c r="BK101" i="3" s="1"/>
  <c r="BJ101" i="4"/>
  <c r="BI101" i="4"/>
  <c r="BE101" i="4"/>
  <c r="BB101" i="4"/>
  <c r="BB101" i="3" s="1"/>
  <c r="BA101" i="4"/>
  <c r="AZ101" i="4"/>
  <c r="AZ101" i="3" s="1"/>
  <c r="AY101" i="4"/>
  <c r="AY101" i="3" s="1"/>
  <c r="AX101" i="4"/>
  <c r="AW101" i="4"/>
  <c r="AV101" i="4"/>
  <c r="AU101" i="4"/>
  <c r="AT101" i="4"/>
  <c r="AS101" i="4"/>
  <c r="AR101" i="4"/>
  <c r="AQ101" i="4"/>
  <c r="AM101" i="4"/>
  <c r="AJ101" i="4"/>
  <c r="DE101" i="4" s="1"/>
  <c r="AI101" i="4"/>
  <c r="DV101" i="4" s="1"/>
  <c r="AH101" i="4"/>
  <c r="AH101" i="3" s="1"/>
  <c r="AG101" i="4"/>
  <c r="AG101" i="3" s="1"/>
  <c r="AF101" i="4"/>
  <c r="AE101" i="4"/>
  <c r="AD101" i="4"/>
  <c r="AC101" i="4"/>
  <c r="AB101" i="4"/>
  <c r="AA101" i="4"/>
  <c r="Z101" i="4"/>
  <c r="Y101" i="4"/>
  <c r="Y101" i="3" s="1"/>
  <c r="U101" i="4"/>
  <c r="R101" i="4"/>
  <c r="Q101" i="4"/>
  <c r="P101" i="4"/>
  <c r="O101" i="4"/>
  <c r="N101" i="4"/>
  <c r="DA101" i="4" s="1"/>
  <c r="M101" i="4"/>
  <c r="CZ101" i="4" s="1"/>
  <c r="L101" i="4"/>
  <c r="K101" i="4"/>
  <c r="J101" i="4"/>
  <c r="I101" i="4"/>
  <c r="CV101" i="4" s="1"/>
  <c r="H101" i="4"/>
  <c r="G101" i="4"/>
  <c r="DZ100" i="4"/>
  <c r="DW100" i="4"/>
  <c r="DT100" i="4"/>
  <c r="DS100" i="4"/>
  <c r="DR100" i="4"/>
  <c r="DQ100" i="4"/>
  <c r="DP100" i="4"/>
  <c r="DM100" i="4"/>
  <c r="DH100" i="4"/>
  <c r="DE100" i="4"/>
  <c r="DB100" i="4"/>
  <c r="CP100" i="4"/>
  <c r="CL100" i="4"/>
  <c r="CK100" i="4"/>
  <c r="CG100" i="4"/>
  <c r="CF100" i="4"/>
  <c r="CE100" i="4"/>
  <c r="CB100" i="4"/>
  <c r="BW100" i="4"/>
  <c r="BT100" i="4"/>
  <c r="BS100" i="4"/>
  <c r="BR100" i="4"/>
  <c r="BQ100" i="4"/>
  <c r="BP100" i="4"/>
  <c r="BP100" i="3" s="1"/>
  <c r="BO100" i="4"/>
  <c r="BO100" i="3" s="1"/>
  <c r="BN100" i="4"/>
  <c r="BM100" i="4"/>
  <c r="BM100" i="3" s="1"/>
  <c r="BL100" i="4"/>
  <c r="BL100" i="3" s="1"/>
  <c r="BK100" i="4"/>
  <c r="BK100" i="3" s="1"/>
  <c r="BJ100" i="4"/>
  <c r="BJ100" i="3" s="1"/>
  <c r="BI100" i="4"/>
  <c r="BE100" i="4"/>
  <c r="BB100" i="4"/>
  <c r="BA100" i="4"/>
  <c r="AZ100" i="4"/>
  <c r="AY100" i="4"/>
  <c r="AX100" i="4"/>
  <c r="AW100" i="4"/>
  <c r="AV100" i="4"/>
  <c r="AV100" i="3" s="1"/>
  <c r="AU100" i="4"/>
  <c r="AU100" i="3" s="1"/>
  <c r="AT100" i="4"/>
  <c r="AS100" i="4"/>
  <c r="AS100" i="3" s="1"/>
  <c r="AR100" i="4"/>
  <c r="AR100" i="3" s="1"/>
  <c r="AQ100" i="4"/>
  <c r="CJ100" i="4" s="1"/>
  <c r="AM100" i="4"/>
  <c r="AJ100" i="4"/>
  <c r="AI100" i="4"/>
  <c r="AH100" i="4"/>
  <c r="AG100" i="4"/>
  <c r="AF100" i="4"/>
  <c r="DA100" i="4" s="1"/>
  <c r="AE100" i="4"/>
  <c r="AD100" i="4"/>
  <c r="AC100" i="4"/>
  <c r="AC100" i="3" s="1"/>
  <c r="AB100" i="4"/>
  <c r="AB100" i="3" s="1"/>
  <c r="AA100" i="4"/>
  <c r="Z100" i="4"/>
  <c r="Y100" i="4"/>
  <c r="Y100" i="3" s="1"/>
  <c r="U100" i="4"/>
  <c r="R100" i="4"/>
  <c r="Q100" i="4"/>
  <c r="P100" i="4"/>
  <c r="O100" i="4"/>
  <c r="N100" i="4"/>
  <c r="M100" i="4"/>
  <c r="CZ100" i="4" s="1"/>
  <c r="L100" i="4"/>
  <c r="CY100" i="4" s="1"/>
  <c r="K100" i="4"/>
  <c r="J100" i="4"/>
  <c r="I100" i="4"/>
  <c r="E100" i="4" s="1"/>
  <c r="H100" i="4"/>
  <c r="G100" i="4"/>
  <c r="DZ99" i="4"/>
  <c r="DQ99" i="4"/>
  <c r="DP99" i="4"/>
  <c r="DN99" i="4"/>
  <c r="DM99" i="4"/>
  <c r="DL99" i="4"/>
  <c r="DH99" i="4"/>
  <c r="DA99" i="4"/>
  <c r="CX99" i="4"/>
  <c r="CW99" i="4"/>
  <c r="CV99" i="4"/>
  <c r="CU99" i="4"/>
  <c r="CP99" i="4"/>
  <c r="CL99" i="4"/>
  <c r="CJ99" i="4"/>
  <c r="CG99" i="4"/>
  <c r="CB99" i="4"/>
  <c r="CA99" i="4"/>
  <c r="BW99" i="4"/>
  <c r="BT99" i="4"/>
  <c r="BS99" i="4"/>
  <c r="BS99" i="3" s="1"/>
  <c r="BR99" i="4"/>
  <c r="BQ99" i="4"/>
  <c r="BP99" i="4"/>
  <c r="BO99" i="4"/>
  <c r="BN99" i="4"/>
  <c r="BM99" i="4"/>
  <c r="BL99" i="4"/>
  <c r="BK99" i="4"/>
  <c r="BJ99" i="4"/>
  <c r="BJ99" i="3" s="1"/>
  <c r="BI99" i="4"/>
  <c r="BI99" i="3" s="1"/>
  <c r="BE99" i="4"/>
  <c r="BB99" i="4"/>
  <c r="BA99" i="4"/>
  <c r="AZ99" i="4"/>
  <c r="AZ99" i="3" s="1"/>
  <c r="AY99" i="4"/>
  <c r="AX99" i="4"/>
  <c r="AW99" i="4"/>
  <c r="AV99" i="4"/>
  <c r="AU99" i="4"/>
  <c r="AT99" i="4"/>
  <c r="AS99" i="4"/>
  <c r="AR99" i="4"/>
  <c r="AR99" i="3" s="1"/>
  <c r="AQ99" i="4"/>
  <c r="AM99" i="4"/>
  <c r="AJ99" i="4"/>
  <c r="AI99" i="4"/>
  <c r="AH99" i="4"/>
  <c r="AG99" i="4"/>
  <c r="AG99" i="3" s="1"/>
  <c r="AF99" i="4"/>
  <c r="AE99" i="4"/>
  <c r="CZ99" i="4" s="1"/>
  <c r="AD99" i="4"/>
  <c r="AC99" i="4"/>
  <c r="AB99" i="4"/>
  <c r="AA99" i="4"/>
  <c r="Z99" i="4"/>
  <c r="Y99" i="4"/>
  <c r="U99" i="4"/>
  <c r="R99" i="4"/>
  <c r="Q99" i="4"/>
  <c r="P99" i="4"/>
  <c r="O99" i="4"/>
  <c r="N99" i="4"/>
  <c r="M99" i="4"/>
  <c r="L99" i="4"/>
  <c r="CY99" i="4" s="1"/>
  <c r="K99" i="4"/>
  <c r="J99" i="4"/>
  <c r="I99" i="4"/>
  <c r="H99" i="4"/>
  <c r="G99" i="4"/>
  <c r="DZ98" i="4"/>
  <c r="DV98" i="4"/>
  <c r="DH98" i="4"/>
  <c r="DE98" i="4"/>
  <c r="DD98" i="4"/>
  <c r="CP98" i="4"/>
  <c r="CE98" i="4"/>
  <c r="CC98" i="4"/>
  <c r="BZ98" i="4"/>
  <c r="BW98" i="4"/>
  <c r="BT98" i="4"/>
  <c r="BS98" i="4"/>
  <c r="BR98" i="4"/>
  <c r="BQ98" i="4"/>
  <c r="BP98" i="4"/>
  <c r="BO98" i="4"/>
  <c r="BO98" i="3" s="1"/>
  <c r="BN98" i="4"/>
  <c r="BM98" i="4"/>
  <c r="BL98" i="4"/>
  <c r="BL98" i="3" s="1"/>
  <c r="BK98" i="4"/>
  <c r="BK98" i="3" s="1"/>
  <c r="BJ98" i="4"/>
  <c r="BI98" i="4"/>
  <c r="BE98" i="4"/>
  <c r="BB98" i="4"/>
  <c r="BA98" i="4"/>
  <c r="AZ98" i="4"/>
  <c r="AY98" i="4"/>
  <c r="AX98" i="4"/>
  <c r="AW98" i="4"/>
  <c r="AV98" i="4"/>
  <c r="AV98" i="3" s="1"/>
  <c r="AU98" i="4"/>
  <c r="AT98" i="4"/>
  <c r="AS98" i="4"/>
  <c r="AS98" i="3" s="1"/>
  <c r="AR98" i="4"/>
  <c r="AR98" i="3" s="1"/>
  <c r="AQ98" i="4"/>
  <c r="AM98" i="4"/>
  <c r="AJ98" i="4"/>
  <c r="AI98" i="4"/>
  <c r="AH98" i="4"/>
  <c r="AG98" i="4"/>
  <c r="AG98" i="3" s="1"/>
  <c r="AF98" i="4"/>
  <c r="AF98" i="3" s="1"/>
  <c r="AE98" i="4"/>
  <c r="AD98" i="4"/>
  <c r="AC98" i="4"/>
  <c r="AC98" i="3" s="1"/>
  <c r="AB98" i="4"/>
  <c r="AA98" i="4"/>
  <c r="Z98" i="4"/>
  <c r="Z98" i="3" s="1"/>
  <c r="Y98" i="4"/>
  <c r="U98" i="4"/>
  <c r="R98" i="4"/>
  <c r="DW98" i="4" s="1"/>
  <c r="Q98" i="4"/>
  <c r="P98" i="4"/>
  <c r="O98" i="4"/>
  <c r="DT98" i="4" s="1"/>
  <c r="N98" i="4"/>
  <c r="M98" i="4"/>
  <c r="L98" i="4"/>
  <c r="K98" i="4"/>
  <c r="J98" i="4"/>
  <c r="I98" i="4"/>
  <c r="H98" i="4"/>
  <c r="G98" i="4"/>
  <c r="DT97" i="4"/>
  <c r="DS97" i="4"/>
  <c r="DR97" i="4"/>
  <c r="DP97" i="4"/>
  <c r="DN97" i="4"/>
  <c r="DM97" i="4"/>
  <c r="DL97" i="4"/>
  <c r="DH97" i="4"/>
  <c r="CY97" i="4"/>
  <c r="CX97" i="4"/>
  <c r="CU97" i="4"/>
  <c r="CP97" i="4"/>
  <c r="DZ97" i="4" s="1"/>
  <c r="CJ97" i="4"/>
  <c r="CG97" i="4"/>
  <c r="BZ97" i="4"/>
  <c r="BW97" i="4"/>
  <c r="BT97" i="4"/>
  <c r="BT97" i="3" s="1"/>
  <c r="BS97" i="4"/>
  <c r="BS97" i="3" s="1"/>
  <c r="BR97" i="4"/>
  <c r="BQ97" i="4"/>
  <c r="BP97" i="4"/>
  <c r="BO97" i="4"/>
  <c r="BN97" i="4"/>
  <c r="BM97" i="4"/>
  <c r="BL97" i="4"/>
  <c r="BK97" i="4"/>
  <c r="BK97" i="3" s="1"/>
  <c r="BJ97" i="4"/>
  <c r="BI97" i="4"/>
  <c r="BE97" i="4"/>
  <c r="BB97" i="4"/>
  <c r="BA97" i="4"/>
  <c r="AZ97" i="4"/>
  <c r="CM97" i="4" s="1"/>
  <c r="AY97" i="4"/>
  <c r="AX97" i="4"/>
  <c r="AW97" i="4"/>
  <c r="CL97" i="4" s="1"/>
  <c r="AV97" i="4"/>
  <c r="AU97" i="4"/>
  <c r="AT97" i="4"/>
  <c r="AS97" i="4"/>
  <c r="AR97" i="4"/>
  <c r="AR97" i="3" s="1"/>
  <c r="AQ97" i="4"/>
  <c r="AM97" i="4"/>
  <c r="AJ97" i="4"/>
  <c r="AI97" i="4"/>
  <c r="AI97" i="3" s="1"/>
  <c r="AH97" i="4"/>
  <c r="AG97" i="4"/>
  <c r="AF97" i="4"/>
  <c r="AE97" i="4"/>
  <c r="AD97" i="4"/>
  <c r="AC97" i="4"/>
  <c r="AB97" i="4"/>
  <c r="AA97" i="4"/>
  <c r="Z97" i="4"/>
  <c r="Y97" i="4"/>
  <c r="Y97" i="3" s="1"/>
  <c r="W97" i="4"/>
  <c r="U97" i="4"/>
  <c r="R97" i="4"/>
  <c r="Q97" i="4"/>
  <c r="P97" i="4"/>
  <c r="O97" i="4"/>
  <c r="N97" i="4"/>
  <c r="DA97" i="4" s="1"/>
  <c r="M97" i="4"/>
  <c r="L97" i="4"/>
  <c r="K97" i="4"/>
  <c r="J97" i="4"/>
  <c r="I97" i="4"/>
  <c r="H97" i="4"/>
  <c r="G97" i="4"/>
  <c r="CT97" i="4" s="1"/>
  <c r="DV96" i="4"/>
  <c r="DU96" i="4"/>
  <c r="DS96" i="4"/>
  <c r="DR96" i="4"/>
  <c r="DL96" i="4"/>
  <c r="DH96" i="4"/>
  <c r="DD96" i="4"/>
  <c r="DA96" i="4"/>
  <c r="CP96" i="4"/>
  <c r="DZ96" i="4" s="1"/>
  <c r="CM96" i="4"/>
  <c r="CL96" i="4"/>
  <c r="CK96" i="4"/>
  <c r="CH96" i="4"/>
  <c r="CF96" i="4"/>
  <c r="BW96" i="4"/>
  <c r="BT96" i="4"/>
  <c r="BT96" i="3" s="1"/>
  <c r="BS96" i="4"/>
  <c r="BS96" i="3" s="1"/>
  <c r="BR96" i="4"/>
  <c r="BR96" i="3" s="1"/>
  <c r="BQ96" i="4"/>
  <c r="BQ96" i="3" s="1"/>
  <c r="BP96" i="4"/>
  <c r="BO96" i="4"/>
  <c r="BO96" i="3" s="1"/>
  <c r="BN96" i="4"/>
  <c r="BM96" i="4"/>
  <c r="BL96" i="4"/>
  <c r="BL96" i="3" s="1"/>
  <c r="BK96" i="4"/>
  <c r="BK96" i="3" s="1"/>
  <c r="BJ96" i="4"/>
  <c r="BI96" i="4"/>
  <c r="BE96" i="4"/>
  <c r="BB96" i="4"/>
  <c r="BA96" i="4"/>
  <c r="BA96" i="3" s="1"/>
  <c r="AZ96" i="4"/>
  <c r="AZ96" i="3" s="1"/>
  <c r="AY96" i="4"/>
  <c r="AX96" i="4"/>
  <c r="AW96" i="4"/>
  <c r="AW96" i="3" s="1"/>
  <c r="CL96" i="3" s="1"/>
  <c r="AV96" i="4"/>
  <c r="AV96" i="3" s="1"/>
  <c r="AU96" i="4"/>
  <c r="AU96" i="3" s="1"/>
  <c r="AT96" i="4"/>
  <c r="AS96" i="4"/>
  <c r="AS96" i="3" s="1"/>
  <c r="AR96" i="4"/>
  <c r="AR96" i="3" s="1"/>
  <c r="AQ96" i="4"/>
  <c r="AM96" i="4"/>
  <c r="AJ96" i="4"/>
  <c r="AI96" i="4"/>
  <c r="AH96" i="4"/>
  <c r="AH96" i="3" s="1"/>
  <c r="AG96" i="4"/>
  <c r="AF96" i="4"/>
  <c r="AE96" i="4"/>
  <c r="AD96" i="4"/>
  <c r="AC96" i="4"/>
  <c r="CX96" i="4" s="1"/>
  <c r="AB96" i="4"/>
  <c r="AB96" i="3" s="1"/>
  <c r="AA96" i="4"/>
  <c r="AA96" i="3" s="1"/>
  <c r="Z96" i="4"/>
  <c r="Z96" i="3" s="1"/>
  <c r="Y96" i="4"/>
  <c r="U96" i="4"/>
  <c r="R96" i="4"/>
  <c r="Q96" i="4"/>
  <c r="P96" i="4"/>
  <c r="CC96" i="4" s="1"/>
  <c r="O96" i="4"/>
  <c r="O96" i="3" s="1"/>
  <c r="N96" i="4"/>
  <c r="N96" i="3" s="1"/>
  <c r="M96" i="4"/>
  <c r="L96" i="4"/>
  <c r="CY96" i="4" s="1"/>
  <c r="K96" i="4"/>
  <c r="J96" i="4"/>
  <c r="CW96" i="4" s="1"/>
  <c r="I96" i="4"/>
  <c r="H96" i="4"/>
  <c r="G96" i="4"/>
  <c r="DS95" i="4"/>
  <c r="DR95" i="4"/>
  <c r="DQ95" i="4"/>
  <c r="DO95" i="4"/>
  <c r="DN95" i="4"/>
  <c r="DH95" i="4"/>
  <c r="DC95" i="4"/>
  <c r="CZ95" i="4"/>
  <c r="CY95" i="4"/>
  <c r="CX95" i="4"/>
  <c r="CW95" i="4"/>
  <c r="CP95" i="4"/>
  <c r="DZ95" i="4" s="1"/>
  <c r="CF95" i="4"/>
  <c r="CA95" i="4"/>
  <c r="BZ95" i="4"/>
  <c r="BW95" i="4"/>
  <c r="BT95" i="4"/>
  <c r="BG95" i="4" s="1"/>
  <c r="BS95" i="4"/>
  <c r="BS95" i="3" s="1"/>
  <c r="BR95" i="4"/>
  <c r="BQ95" i="4"/>
  <c r="BP95" i="4"/>
  <c r="BP95" i="3" s="1"/>
  <c r="BO95" i="4"/>
  <c r="BN95" i="4"/>
  <c r="BM95" i="4"/>
  <c r="BL95" i="4"/>
  <c r="BK95" i="4"/>
  <c r="BJ95" i="4"/>
  <c r="BI95" i="4"/>
  <c r="BI95" i="3" s="1"/>
  <c r="BE95" i="4"/>
  <c r="BB95" i="4"/>
  <c r="BB95" i="3" s="1"/>
  <c r="BA95" i="4"/>
  <c r="BA95" i="3" s="1"/>
  <c r="AZ95" i="4"/>
  <c r="AY95" i="4"/>
  <c r="AX95" i="4"/>
  <c r="AW95" i="4"/>
  <c r="AV95" i="4"/>
  <c r="AU95" i="4"/>
  <c r="AT95" i="4"/>
  <c r="CK95" i="4" s="1"/>
  <c r="AS95" i="4"/>
  <c r="AR95" i="4"/>
  <c r="AQ95" i="4"/>
  <c r="CJ95" i="4" s="1"/>
  <c r="AM95" i="4"/>
  <c r="AJ95" i="4"/>
  <c r="AI95" i="4"/>
  <c r="AI95" i="3" s="1"/>
  <c r="AH95" i="4"/>
  <c r="AG95" i="4"/>
  <c r="AG95" i="3" s="1"/>
  <c r="AF95" i="4"/>
  <c r="AE95" i="4"/>
  <c r="AD95" i="4"/>
  <c r="AD95" i="3" s="1"/>
  <c r="AC95" i="4"/>
  <c r="AB95" i="4"/>
  <c r="AA95" i="4"/>
  <c r="CV95" i="4" s="1"/>
  <c r="Z95" i="4"/>
  <c r="Y95" i="4"/>
  <c r="CE95" i="4" s="1"/>
  <c r="U95" i="4"/>
  <c r="R95" i="4"/>
  <c r="Q95" i="4"/>
  <c r="P95" i="4"/>
  <c r="O95" i="4"/>
  <c r="N95" i="4"/>
  <c r="M95" i="4"/>
  <c r="L95" i="4"/>
  <c r="K95" i="4"/>
  <c r="J95" i="4"/>
  <c r="I95" i="4"/>
  <c r="H95" i="4"/>
  <c r="G95" i="4"/>
  <c r="DZ94" i="4"/>
  <c r="DW94" i="4"/>
  <c r="DV94" i="4"/>
  <c r="DU94" i="4"/>
  <c r="DH94" i="4"/>
  <c r="DD94" i="4"/>
  <c r="DC94" i="4"/>
  <c r="DB94" i="4"/>
  <c r="DA94" i="4"/>
  <c r="CP94" i="4"/>
  <c r="CK94" i="4"/>
  <c r="CJ94" i="4"/>
  <c r="CH94" i="4"/>
  <c r="BW94" i="4"/>
  <c r="BT94" i="4"/>
  <c r="BT94" i="3" s="1"/>
  <c r="BS94" i="4"/>
  <c r="BS94" i="3" s="1"/>
  <c r="BR94" i="4"/>
  <c r="BR94" i="3" s="1"/>
  <c r="BQ94" i="4"/>
  <c r="BQ94" i="3" s="1"/>
  <c r="BP94" i="4"/>
  <c r="BP94" i="3" s="1"/>
  <c r="BO94" i="4"/>
  <c r="BO94" i="3" s="1"/>
  <c r="BN94" i="4"/>
  <c r="BM94" i="4"/>
  <c r="BL94" i="4"/>
  <c r="BL94" i="3" s="1"/>
  <c r="BK94" i="4"/>
  <c r="BJ94" i="4"/>
  <c r="BI94" i="4"/>
  <c r="BE94" i="4"/>
  <c r="BB94" i="4"/>
  <c r="BA94" i="4"/>
  <c r="AZ94" i="4"/>
  <c r="AY94" i="4"/>
  <c r="AY94" i="3" s="1"/>
  <c r="AX94" i="4"/>
  <c r="AX94" i="3" s="1"/>
  <c r="AW94" i="4"/>
  <c r="AV94" i="4"/>
  <c r="AV94" i="3" s="1"/>
  <c r="AU94" i="4"/>
  <c r="AT94" i="4"/>
  <c r="AS94" i="4"/>
  <c r="AS94" i="3" s="1"/>
  <c r="AR94" i="4"/>
  <c r="AQ94" i="4"/>
  <c r="AM94" i="4"/>
  <c r="AJ94" i="4"/>
  <c r="DE94" i="4" s="1"/>
  <c r="AI94" i="4"/>
  <c r="AH94" i="4"/>
  <c r="AG94" i="4"/>
  <c r="AF94" i="4"/>
  <c r="AE94" i="4"/>
  <c r="AD94" i="4"/>
  <c r="AC94" i="4"/>
  <c r="AB94" i="4"/>
  <c r="AA94" i="4"/>
  <c r="Z94" i="4"/>
  <c r="Z94" i="3" s="1"/>
  <c r="Y94" i="4"/>
  <c r="U94" i="4"/>
  <c r="R94" i="4"/>
  <c r="Q94" i="4"/>
  <c r="P94" i="4"/>
  <c r="O94" i="4"/>
  <c r="DT94" i="4" s="1"/>
  <c r="N94" i="4"/>
  <c r="M94" i="4"/>
  <c r="L94" i="4"/>
  <c r="K94" i="4"/>
  <c r="J94" i="4"/>
  <c r="I94" i="4"/>
  <c r="H94" i="4"/>
  <c r="G94" i="4"/>
  <c r="DS93" i="4"/>
  <c r="DR93" i="4"/>
  <c r="DQ93" i="4"/>
  <c r="DH93" i="4"/>
  <c r="DC93" i="4"/>
  <c r="DB93" i="4"/>
  <c r="DA93" i="4"/>
  <c r="CZ93" i="4"/>
  <c r="CX93" i="4"/>
  <c r="CT93" i="4"/>
  <c r="CP93" i="4"/>
  <c r="DZ93" i="4" s="1"/>
  <c r="CH93" i="4"/>
  <c r="CG93" i="4"/>
  <c r="BW93" i="4"/>
  <c r="BT93" i="4"/>
  <c r="BS93" i="4"/>
  <c r="BR93" i="4"/>
  <c r="BR93" i="3" s="1"/>
  <c r="BQ93" i="4"/>
  <c r="BP93" i="4"/>
  <c r="BO93" i="4"/>
  <c r="BN93" i="4"/>
  <c r="BM93" i="4"/>
  <c r="BL93" i="4"/>
  <c r="BK93" i="4"/>
  <c r="BJ93" i="4"/>
  <c r="BI93" i="4"/>
  <c r="BE93" i="4"/>
  <c r="BB93" i="4"/>
  <c r="BA93" i="4"/>
  <c r="AZ93" i="4"/>
  <c r="CM93" i="4" s="1"/>
  <c r="AY93" i="4"/>
  <c r="AX93" i="4"/>
  <c r="AW93" i="4"/>
  <c r="AV93" i="4"/>
  <c r="AV93" i="3" s="1"/>
  <c r="AU93" i="4"/>
  <c r="AT93" i="4"/>
  <c r="CK93" i="4" s="1"/>
  <c r="AS93" i="4"/>
  <c r="AR93" i="4"/>
  <c r="AQ93" i="4"/>
  <c r="AM93" i="4"/>
  <c r="AJ93" i="4"/>
  <c r="AI93" i="4"/>
  <c r="AH93" i="4"/>
  <c r="AG93" i="4"/>
  <c r="AF93" i="4"/>
  <c r="AE93" i="4"/>
  <c r="AD93" i="4"/>
  <c r="AC93" i="4"/>
  <c r="DP93" i="4" s="1"/>
  <c r="AB93" i="4"/>
  <c r="AA93" i="4"/>
  <c r="AA93" i="3" s="1"/>
  <c r="Z93" i="4"/>
  <c r="Z93" i="3" s="1"/>
  <c r="Y93" i="4"/>
  <c r="W93" i="4" s="1"/>
  <c r="U93" i="4"/>
  <c r="R93" i="4"/>
  <c r="Q93" i="4"/>
  <c r="P93" i="4"/>
  <c r="O93" i="4"/>
  <c r="CB93" i="4" s="1"/>
  <c r="N93" i="4"/>
  <c r="M93" i="4"/>
  <c r="L93" i="4"/>
  <c r="K93" i="4"/>
  <c r="J93" i="4"/>
  <c r="I93" i="4"/>
  <c r="H93" i="4"/>
  <c r="G93" i="4"/>
  <c r="DZ92" i="4"/>
  <c r="DW92" i="4"/>
  <c r="DV92" i="4"/>
  <c r="DQ92" i="4"/>
  <c r="DL92" i="4"/>
  <c r="DH92" i="4"/>
  <c r="DE92" i="4"/>
  <c r="DD92" i="4"/>
  <c r="DC92" i="4"/>
  <c r="DB92" i="4"/>
  <c r="DA92" i="4"/>
  <c r="CT92" i="4"/>
  <c r="CP92" i="4"/>
  <c r="CM92" i="4"/>
  <c r="CK92" i="4"/>
  <c r="CJ92" i="4"/>
  <c r="CH92" i="4"/>
  <c r="BW92" i="4"/>
  <c r="BT92" i="4"/>
  <c r="BT92" i="3" s="1"/>
  <c r="BS92" i="4"/>
  <c r="BS92" i="3" s="1"/>
  <c r="BR92" i="4"/>
  <c r="BR92" i="3" s="1"/>
  <c r="BQ92" i="4"/>
  <c r="BP92" i="4"/>
  <c r="BO92" i="4"/>
  <c r="BN92" i="4"/>
  <c r="BM92" i="4"/>
  <c r="BL92" i="4"/>
  <c r="BK92" i="4"/>
  <c r="BJ92" i="4"/>
  <c r="BI92" i="4"/>
  <c r="BE92" i="4"/>
  <c r="BB92" i="4"/>
  <c r="BA92" i="4"/>
  <c r="AZ92" i="4"/>
  <c r="AZ92" i="3" s="1"/>
  <c r="AY92" i="4"/>
  <c r="AX92" i="4"/>
  <c r="AW92" i="4"/>
  <c r="CL92" i="4" s="1"/>
  <c r="CI92" i="4" s="1"/>
  <c r="AV92" i="4"/>
  <c r="AU92" i="4"/>
  <c r="AT92" i="4"/>
  <c r="AS92" i="4"/>
  <c r="AS92" i="3" s="1"/>
  <c r="AR92" i="4"/>
  <c r="AQ92" i="4"/>
  <c r="AM92" i="4"/>
  <c r="AJ92" i="4"/>
  <c r="AI92" i="4"/>
  <c r="AI92" i="3" s="1"/>
  <c r="DD92" i="3" s="1"/>
  <c r="AH92" i="4"/>
  <c r="AH92" i="3" s="1"/>
  <c r="CH92" i="3" s="1"/>
  <c r="AG92" i="4"/>
  <c r="AG92" i="3" s="1"/>
  <c r="AF92" i="4"/>
  <c r="AE92" i="4"/>
  <c r="AD92" i="4"/>
  <c r="AC92" i="4"/>
  <c r="AB92" i="4"/>
  <c r="AA92" i="4"/>
  <c r="Z92" i="4"/>
  <c r="DM92" i="4" s="1"/>
  <c r="Y92" i="4"/>
  <c r="CE92" i="4" s="1"/>
  <c r="U92" i="4"/>
  <c r="R92" i="4"/>
  <c r="Q92" i="4"/>
  <c r="P92" i="4"/>
  <c r="CC92" i="4" s="1"/>
  <c r="O92" i="4"/>
  <c r="N92" i="4"/>
  <c r="M92" i="4"/>
  <c r="L92" i="4"/>
  <c r="K92" i="4"/>
  <c r="J92" i="4"/>
  <c r="I92" i="4"/>
  <c r="H92" i="4"/>
  <c r="G92" i="4"/>
  <c r="DT91" i="4"/>
  <c r="DS91" i="4"/>
  <c r="DR91" i="4"/>
  <c r="DQ91" i="4"/>
  <c r="DN91" i="4"/>
  <c r="DM91" i="4"/>
  <c r="DH91" i="4"/>
  <c r="DB91" i="4"/>
  <c r="DA91" i="4"/>
  <c r="CZ91" i="4"/>
  <c r="CY91" i="4"/>
  <c r="CX91" i="4"/>
  <c r="CW91" i="4"/>
  <c r="CV91" i="4"/>
  <c r="CU91" i="4"/>
  <c r="CT91" i="4"/>
  <c r="CP91" i="4"/>
  <c r="DZ91" i="4" s="1"/>
  <c r="CL91" i="4"/>
  <c r="CG91" i="4"/>
  <c r="CE91" i="4"/>
  <c r="CB91" i="4"/>
  <c r="CA91" i="4"/>
  <c r="BZ91" i="4"/>
  <c r="BW91" i="4"/>
  <c r="BT91" i="4"/>
  <c r="BS91" i="4"/>
  <c r="BR91" i="4"/>
  <c r="BQ91" i="4"/>
  <c r="BP91" i="4"/>
  <c r="BO91" i="4"/>
  <c r="BO91" i="3" s="1"/>
  <c r="BN91" i="4"/>
  <c r="BM91" i="4"/>
  <c r="BL91" i="4"/>
  <c r="BK91" i="4"/>
  <c r="BJ91" i="4"/>
  <c r="BI91" i="4"/>
  <c r="BE91" i="4"/>
  <c r="BB91" i="4"/>
  <c r="BB91" i="3" s="1"/>
  <c r="BA91" i="4"/>
  <c r="AZ91" i="4"/>
  <c r="CM91" i="4" s="1"/>
  <c r="AY91" i="4"/>
  <c r="AX91" i="4"/>
  <c r="AW91" i="4"/>
  <c r="AV91" i="4"/>
  <c r="AV91" i="3" s="1"/>
  <c r="AU91" i="4"/>
  <c r="AT91" i="4"/>
  <c r="AS91" i="4"/>
  <c r="AR91" i="4"/>
  <c r="AQ91" i="4"/>
  <c r="AM91" i="4"/>
  <c r="AJ91" i="4"/>
  <c r="AJ91" i="3" s="1"/>
  <c r="AI91" i="4"/>
  <c r="AH91" i="4"/>
  <c r="AG91" i="4"/>
  <c r="AF91" i="4"/>
  <c r="AE91" i="4"/>
  <c r="AD91" i="4"/>
  <c r="AC91" i="4"/>
  <c r="AC91" i="3" s="1"/>
  <c r="DP91" i="3" s="1"/>
  <c r="AB91" i="4"/>
  <c r="AA91" i="4"/>
  <c r="Z91" i="4"/>
  <c r="Y91" i="4"/>
  <c r="U91" i="4"/>
  <c r="R91" i="4"/>
  <c r="Q91" i="4"/>
  <c r="P91" i="4"/>
  <c r="O91" i="4"/>
  <c r="N91" i="4"/>
  <c r="M91" i="4"/>
  <c r="L91" i="4"/>
  <c r="K91" i="4"/>
  <c r="J91" i="4"/>
  <c r="J91" i="3" s="1"/>
  <c r="I91" i="4"/>
  <c r="H91" i="4"/>
  <c r="G91" i="4"/>
  <c r="DW90" i="4"/>
  <c r="DO90" i="4"/>
  <c r="DN90" i="4"/>
  <c r="DM90" i="4"/>
  <c r="DL90" i="4"/>
  <c r="DH90" i="4"/>
  <c r="DE90" i="4"/>
  <c r="CU90" i="4"/>
  <c r="CT90" i="4"/>
  <c r="CP90" i="4"/>
  <c r="DZ90" i="4" s="1"/>
  <c r="CL90" i="4"/>
  <c r="CK90" i="4"/>
  <c r="CJ90" i="4"/>
  <c r="BZ90" i="4"/>
  <c r="BW90" i="4"/>
  <c r="BT90" i="4"/>
  <c r="BS90" i="4"/>
  <c r="BR90" i="4"/>
  <c r="BQ90" i="4"/>
  <c r="BP90" i="4"/>
  <c r="BO90" i="4"/>
  <c r="BO90" i="3" s="1"/>
  <c r="BN90" i="4"/>
  <c r="BM90" i="4"/>
  <c r="BL90" i="4"/>
  <c r="BK90" i="4"/>
  <c r="BK90" i="3" s="1"/>
  <c r="BJ90" i="4"/>
  <c r="BI90" i="4"/>
  <c r="BE90" i="4"/>
  <c r="BB90" i="4"/>
  <c r="BA90" i="4"/>
  <c r="BA90" i="3" s="1"/>
  <c r="AZ90" i="4"/>
  <c r="AY90" i="4"/>
  <c r="AX90" i="4"/>
  <c r="AW90" i="4"/>
  <c r="AV90" i="4"/>
  <c r="AV90" i="3" s="1"/>
  <c r="AU90" i="4"/>
  <c r="AT90" i="4"/>
  <c r="AS90" i="4"/>
  <c r="AR90" i="4"/>
  <c r="AR90" i="3" s="1"/>
  <c r="AQ90" i="4"/>
  <c r="AM90" i="4"/>
  <c r="AJ90" i="4"/>
  <c r="AI90" i="4"/>
  <c r="AI90" i="3" s="1"/>
  <c r="AH90" i="4"/>
  <c r="AG90" i="4"/>
  <c r="DB90" i="4" s="1"/>
  <c r="AF90" i="4"/>
  <c r="AE90" i="4"/>
  <c r="AD90" i="4"/>
  <c r="AC90" i="4"/>
  <c r="AB90" i="4"/>
  <c r="AA90" i="4"/>
  <c r="CV90" i="4" s="1"/>
  <c r="Z90" i="4"/>
  <c r="Y90" i="4"/>
  <c r="U90" i="4"/>
  <c r="R90" i="4"/>
  <c r="Q90" i="4"/>
  <c r="P90" i="4"/>
  <c r="O90" i="4"/>
  <c r="N90" i="4"/>
  <c r="M90" i="4"/>
  <c r="L90" i="4"/>
  <c r="K90" i="4"/>
  <c r="J90" i="4"/>
  <c r="I90" i="4"/>
  <c r="H90" i="4"/>
  <c r="G90" i="4"/>
  <c r="DU89" i="4"/>
  <c r="DT89" i="4"/>
  <c r="DR89" i="4"/>
  <c r="DH89" i="4"/>
  <c r="DE89" i="4"/>
  <c r="DD89" i="4"/>
  <c r="DC89" i="4"/>
  <c r="DB89" i="4"/>
  <c r="DA89" i="4"/>
  <c r="CP89" i="4"/>
  <c r="DZ89" i="4" s="1"/>
  <c r="CH89" i="4"/>
  <c r="CG89" i="4"/>
  <c r="CB89" i="4"/>
  <c r="BW89" i="4"/>
  <c r="BT89" i="4"/>
  <c r="BS89" i="4"/>
  <c r="BR89" i="4"/>
  <c r="BQ89" i="4"/>
  <c r="BQ89" i="3" s="1"/>
  <c r="BP89" i="4"/>
  <c r="BP89" i="3" s="1"/>
  <c r="BO89" i="4"/>
  <c r="BO89" i="3" s="1"/>
  <c r="BN89" i="4"/>
  <c r="BM89" i="4"/>
  <c r="BL89" i="4"/>
  <c r="BL89" i="3" s="1"/>
  <c r="BK89" i="4"/>
  <c r="BK89" i="3" s="1"/>
  <c r="BJ89" i="4"/>
  <c r="BI89" i="4"/>
  <c r="BE89" i="4"/>
  <c r="BB89" i="4"/>
  <c r="BA89" i="4"/>
  <c r="AZ89" i="4"/>
  <c r="AY89" i="4"/>
  <c r="AX89" i="4"/>
  <c r="AW89" i="4"/>
  <c r="AV89" i="4"/>
  <c r="AV89" i="3" s="1"/>
  <c r="AU89" i="4"/>
  <c r="AU89" i="3" s="1"/>
  <c r="AT89" i="4"/>
  <c r="AT89" i="3" s="1"/>
  <c r="AS89" i="4"/>
  <c r="AS89" i="3" s="1"/>
  <c r="AR89" i="4"/>
  <c r="AR89" i="3" s="1"/>
  <c r="AQ89" i="4"/>
  <c r="AM89" i="4"/>
  <c r="AJ89" i="4"/>
  <c r="AI89" i="4"/>
  <c r="AH89" i="4"/>
  <c r="AG89" i="4"/>
  <c r="AF89" i="4"/>
  <c r="AE89" i="4"/>
  <c r="CZ89" i="4" s="1"/>
  <c r="AD89" i="4"/>
  <c r="AC89" i="4"/>
  <c r="AB89" i="4"/>
  <c r="AA89" i="4"/>
  <c r="Z89" i="4"/>
  <c r="Z89" i="3" s="1"/>
  <c r="Y89" i="4"/>
  <c r="U89" i="4"/>
  <c r="R89" i="4"/>
  <c r="Q89" i="4"/>
  <c r="DV89" i="4" s="1"/>
  <c r="P89" i="4"/>
  <c r="O89" i="4"/>
  <c r="N89" i="4"/>
  <c r="DS89" i="4" s="1"/>
  <c r="M89" i="4"/>
  <c r="L89" i="4"/>
  <c r="K89" i="4"/>
  <c r="J89" i="4"/>
  <c r="I89" i="4"/>
  <c r="H89" i="4"/>
  <c r="G89" i="4"/>
  <c r="DM88" i="4"/>
  <c r="DH88" i="4"/>
  <c r="DC88" i="4"/>
  <c r="DB88" i="4"/>
  <c r="CY88" i="4"/>
  <c r="CV88" i="4"/>
  <c r="CU88" i="4"/>
  <c r="CP88" i="4"/>
  <c r="DZ88" i="4" s="1"/>
  <c r="CK88" i="4"/>
  <c r="CH88" i="4"/>
  <c r="CB88" i="4"/>
  <c r="BZ88" i="4"/>
  <c r="BW88" i="4"/>
  <c r="BT88" i="4"/>
  <c r="BT88" i="3" s="1"/>
  <c r="BS88" i="4"/>
  <c r="BS88" i="3" s="1"/>
  <c r="BR88" i="4"/>
  <c r="BQ88" i="4"/>
  <c r="BP88" i="4"/>
  <c r="BP88" i="3" s="1"/>
  <c r="BO88" i="4"/>
  <c r="BN88" i="4"/>
  <c r="BM88" i="4"/>
  <c r="BL88" i="4"/>
  <c r="BK88" i="4"/>
  <c r="BJ88" i="4"/>
  <c r="BI88" i="4"/>
  <c r="BE88" i="4"/>
  <c r="BB88" i="4"/>
  <c r="BB88" i="3" s="1"/>
  <c r="BA88" i="4"/>
  <c r="BA88" i="3" s="1"/>
  <c r="AZ88" i="4"/>
  <c r="AY88" i="4"/>
  <c r="AX88" i="4"/>
  <c r="AW88" i="4"/>
  <c r="AV88" i="4"/>
  <c r="AU88" i="4"/>
  <c r="AT88" i="4"/>
  <c r="AS88" i="4"/>
  <c r="AR88" i="4"/>
  <c r="AR88" i="3" s="1"/>
  <c r="AQ88" i="4"/>
  <c r="AO88" i="4"/>
  <c r="AM88" i="4"/>
  <c r="AJ88" i="4"/>
  <c r="AI88" i="4"/>
  <c r="DV88" i="4" s="1"/>
  <c r="AH88" i="4"/>
  <c r="AH88" i="3" s="1"/>
  <c r="AG88" i="4"/>
  <c r="AG88" i="3" s="1"/>
  <c r="AF88" i="4"/>
  <c r="AF88" i="3" s="1"/>
  <c r="AE88" i="4"/>
  <c r="AD88" i="4"/>
  <c r="AC88" i="4"/>
  <c r="AC88" i="3" s="1"/>
  <c r="AB88" i="4"/>
  <c r="AA88" i="4"/>
  <c r="Z88" i="4"/>
  <c r="Y88" i="4"/>
  <c r="U88" i="4"/>
  <c r="R88" i="4"/>
  <c r="Q88" i="4"/>
  <c r="P88" i="4"/>
  <c r="O88" i="4"/>
  <c r="N88" i="4"/>
  <c r="M88" i="4"/>
  <c r="L88" i="4"/>
  <c r="DQ88" i="4" s="1"/>
  <c r="K88" i="4"/>
  <c r="K88" i="3" s="1"/>
  <c r="J88" i="4"/>
  <c r="I88" i="4"/>
  <c r="DN88" i="4" s="1"/>
  <c r="H88" i="4"/>
  <c r="G88" i="4"/>
  <c r="DZ87" i="4"/>
  <c r="DV87" i="4"/>
  <c r="DS87" i="4"/>
  <c r="DN87" i="4"/>
  <c r="DH87" i="4"/>
  <c r="DE87" i="4"/>
  <c r="DA87" i="4"/>
  <c r="CZ87" i="4"/>
  <c r="CW87" i="4"/>
  <c r="CV87" i="4"/>
  <c r="CU87" i="4"/>
  <c r="CT87" i="4"/>
  <c r="CP87" i="4"/>
  <c r="CJ87" i="4"/>
  <c r="CA87" i="4"/>
  <c r="BZ87" i="4"/>
  <c r="BW87" i="4"/>
  <c r="BT87" i="4"/>
  <c r="BS87" i="4"/>
  <c r="BR87" i="4"/>
  <c r="BQ87" i="4"/>
  <c r="BP87" i="4"/>
  <c r="BP87" i="3" s="1"/>
  <c r="BO87" i="4"/>
  <c r="BO87" i="3" s="1"/>
  <c r="BN87" i="4"/>
  <c r="BM87" i="4"/>
  <c r="BL87" i="4"/>
  <c r="BL87" i="3" s="1"/>
  <c r="BK87" i="4"/>
  <c r="BJ87" i="4"/>
  <c r="BI87" i="4"/>
  <c r="BI87" i="3" s="1"/>
  <c r="BG87" i="4"/>
  <c r="BE87" i="4"/>
  <c r="BB87" i="4"/>
  <c r="BA87" i="4"/>
  <c r="AZ87" i="4"/>
  <c r="AY87" i="4"/>
  <c r="AX87" i="4"/>
  <c r="AW87" i="4"/>
  <c r="AV87" i="4"/>
  <c r="AV87" i="3" s="1"/>
  <c r="AU87" i="4"/>
  <c r="AT87" i="4"/>
  <c r="AS87" i="4"/>
  <c r="AR87" i="4"/>
  <c r="AQ87" i="4"/>
  <c r="AM87" i="4"/>
  <c r="AJ87" i="4"/>
  <c r="AI87" i="4"/>
  <c r="AH87" i="4"/>
  <c r="AG87" i="4"/>
  <c r="AF87" i="4"/>
  <c r="AE87" i="4"/>
  <c r="CG87" i="4" s="1"/>
  <c r="AD87" i="4"/>
  <c r="AD87" i="3" s="1"/>
  <c r="AC87" i="4"/>
  <c r="AB87" i="4"/>
  <c r="AA87" i="4"/>
  <c r="Z87" i="4"/>
  <c r="Y87" i="4"/>
  <c r="U87" i="4"/>
  <c r="R87" i="4"/>
  <c r="DW87" i="4" s="1"/>
  <c r="Q87" i="4"/>
  <c r="DD87" i="4" s="1"/>
  <c r="P87" i="4"/>
  <c r="O87" i="4"/>
  <c r="N87" i="4"/>
  <c r="M87" i="4"/>
  <c r="L87" i="4"/>
  <c r="K87" i="4"/>
  <c r="J87" i="4"/>
  <c r="I87" i="4"/>
  <c r="H87" i="4"/>
  <c r="G87" i="4"/>
  <c r="DZ86" i="4"/>
  <c r="DO86" i="4"/>
  <c r="DM86" i="4"/>
  <c r="DL86" i="4"/>
  <c r="DH86" i="4"/>
  <c r="CW86" i="4"/>
  <c r="CT86" i="4"/>
  <c r="CP86" i="4"/>
  <c r="CJ86" i="4"/>
  <c r="BW86" i="4"/>
  <c r="BT86" i="4"/>
  <c r="BT86" i="3" s="1"/>
  <c r="BS86" i="4"/>
  <c r="BS86" i="3" s="1"/>
  <c r="BR86" i="4"/>
  <c r="BR86" i="3" s="1"/>
  <c r="BQ86" i="4"/>
  <c r="BQ86" i="3" s="1"/>
  <c r="BP86" i="4"/>
  <c r="BP86" i="3" s="1"/>
  <c r="BO86" i="4"/>
  <c r="BN86" i="4"/>
  <c r="BM86" i="4"/>
  <c r="BL86" i="4"/>
  <c r="BK86" i="4"/>
  <c r="BJ86" i="4"/>
  <c r="BI86" i="4"/>
  <c r="BE86" i="4"/>
  <c r="BB86" i="4"/>
  <c r="BA86" i="4"/>
  <c r="BA86" i="3" s="1"/>
  <c r="AZ86" i="4"/>
  <c r="AY86" i="4"/>
  <c r="AX86" i="4"/>
  <c r="AX86" i="3" s="1"/>
  <c r="AW86" i="4"/>
  <c r="AW86" i="3" s="1"/>
  <c r="AV86" i="4"/>
  <c r="AU86" i="4"/>
  <c r="AT86" i="4"/>
  <c r="AS86" i="4"/>
  <c r="AR86" i="4"/>
  <c r="AQ86" i="4"/>
  <c r="AM86" i="4"/>
  <c r="AJ86" i="4"/>
  <c r="AJ86" i="3" s="1"/>
  <c r="DE86" i="3" s="1"/>
  <c r="AI86" i="4"/>
  <c r="AI86" i="3" s="1"/>
  <c r="AH86" i="4"/>
  <c r="AG86" i="4"/>
  <c r="AG86" i="3" s="1"/>
  <c r="AF86" i="4"/>
  <c r="AE86" i="4"/>
  <c r="AD86" i="4"/>
  <c r="CF86" i="4" s="1"/>
  <c r="AC86" i="4"/>
  <c r="AB86" i="4"/>
  <c r="AA86" i="4"/>
  <c r="Z86" i="4"/>
  <c r="Y86" i="4"/>
  <c r="U86" i="4"/>
  <c r="R86" i="4"/>
  <c r="Q86" i="4"/>
  <c r="P86" i="4"/>
  <c r="O86" i="4"/>
  <c r="N86" i="4"/>
  <c r="M86" i="4"/>
  <c r="L86" i="4"/>
  <c r="K86" i="4"/>
  <c r="DP86" i="4" s="1"/>
  <c r="J86" i="4"/>
  <c r="I86" i="4"/>
  <c r="H86" i="4"/>
  <c r="G86" i="4"/>
  <c r="DZ85" i="4"/>
  <c r="DV85" i="4"/>
  <c r="DU85" i="4"/>
  <c r="DT85" i="4"/>
  <c r="DQ85" i="4"/>
  <c r="DH85" i="4"/>
  <c r="DE85" i="4"/>
  <c r="DD85" i="4"/>
  <c r="DA85" i="4"/>
  <c r="CP85" i="4"/>
  <c r="CH85" i="4"/>
  <c r="CB85" i="4"/>
  <c r="BW85" i="4"/>
  <c r="BT85" i="4"/>
  <c r="BS85" i="4"/>
  <c r="BS85" i="3" s="1"/>
  <c r="BR85" i="4"/>
  <c r="BR85" i="3" s="1"/>
  <c r="BQ85" i="4"/>
  <c r="BQ85" i="3" s="1"/>
  <c r="BP85" i="4"/>
  <c r="BP85" i="3" s="1"/>
  <c r="BO85" i="4"/>
  <c r="BN85" i="4"/>
  <c r="BM85" i="4"/>
  <c r="BL85" i="4"/>
  <c r="BK85" i="4"/>
  <c r="BK85" i="3" s="1"/>
  <c r="BJ85" i="4"/>
  <c r="BI85" i="4"/>
  <c r="BE85" i="4"/>
  <c r="BB85" i="4"/>
  <c r="BA85" i="4"/>
  <c r="AZ85" i="4"/>
  <c r="CM85" i="4" s="1"/>
  <c r="AY85" i="4"/>
  <c r="AY85" i="3" s="1"/>
  <c r="AX85" i="4"/>
  <c r="AX85" i="3" s="1"/>
  <c r="AW85" i="4"/>
  <c r="AV85" i="4"/>
  <c r="AV85" i="3" s="1"/>
  <c r="AU85" i="4"/>
  <c r="AU85" i="3" s="1"/>
  <c r="AT85" i="4"/>
  <c r="AS85" i="4"/>
  <c r="CJ85" i="4" s="1"/>
  <c r="AR85" i="4"/>
  <c r="AQ85" i="4"/>
  <c r="AM85" i="4"/>
  <c r="AJ85" i="4"/>
  <c r="DW85" i="4" s="1"/>
  <c r="AI85" i="4"/>
  <c r="AH85" i="4"/>
  <c r="AG85" i="4"/>
  <c r="DB85" i="4" s="1"/>
  <c r="AF85" i="4"/>
  <c r="DS85" i="4" s="1"/>
  <c r="AE85" i="4"/>
  <c r="AD85" i="4"/>
  <c r="AD85" i="3" s="1"/>
  <c r="AC85" i="4"/>
  <c r="AB85" i="4"/>
  <c r="AA85" i="4"/>
  <c r="AA85" i="3" s="1"/>
  <c r="Z85" i="4"/>
  <c r="Z85" i="3" s="1"/>
  <c r="Y85" i="4"/>
  <c r="U85" i="4"/>
  <c r="R85" i="4"/>
  <c r="Q85" i="4"/>
  <c r="P85" i="4"/>
  <c r="CC85" i="4" s="1"/>
  <c r="O85" i="4"/>
  <c r="N85" i="4"/>
  <c r="M85" i="4"/>
  <c r="L85" i="4"/>
  <c r="K85" i="4"/>
  <c r="J85" i="4"/>
  <c r="I85" i="4"/>
  <c r="H85" i="4"/>
  <c r="G85" i="4"/>
  <c r="DP84" i="4"/>
  <c r="DO84" i="4"/>
  <c r="DM84" i="4"/>
  <c r="DL84" i="4"/>
  <c r="DH84" i="4"/>
  <c r="DE84" i="4"/>
  <c r="DD84" i="4"/>
  <c r="CX84" i="4"/>
  <c r="CW84" i="4"/>
  <c r="CV84" i="4"/>
  <c r="CU84" i="4"/>
  <c r="CT84" i="4"/>
  <c r="CP84" i="4"/>
  <c r="DZ84" i="4" s="1"/>
  <c r="CJ84" i="4"/>
  <c r="CA84" i="4"/>
  <c r="BZ84" i="4"/>
  <c r="BW84" i="4"/>
  <c r="BT84" i="4"/>
  <c r="BT84" i="3" s="1"/>
  <c r="BS84" i="4"/>
  <c r="BS84" i="3" s="1"/>
  <c r="BR84" i="4"/>
  <c r="BQ84" i="4"/>
  <c r="BP84" i="4"/>
  <c r="BO84" i="4"/>
  <c r="BN84" i="4"/>
  <c r="BM84" i="4"/>
  <c r="BL84" i="4"/>
  <c r="BK84" i="4"/>
  <c r="BJ84" i="4"/>
  <c r="BJ84" i="3" s="1"/>
  <c r="BI84" i="4"/>
  <c r="BE84" i="4"/>
  <c r="BB84" i="4"/>
  <c r="BA84" i="4"/>
  <c r="BA84" i="3" s="1"/>
  <c r="AZ84" i="4"/>
  <c r="AY84" i="4"/>
  <c r="AX84" i="4"/>
  <c r="AW84" i="4"/>
  <c r="CL84" i="4" s="1"/>
  <c r="AV84" i="4"/>
  <c r="AU84" i="4"/>
  <c r="AT84" i="4"/>
  <c r="CK84" i="4" s="1"/>
  <c r="AS84" i="4"/>
  <c r="AR84" i="4"/>
  <c r="AQ84" i="4"/>
  <c r="AM84" i="4"/>
  <c r="AJ84" i="4"/>
  <c r="AI84" i="4"/>
  <c r="DV84" i="4" s="1"/>
  <c r="AH84" i="4"/>
  <c r="AG84" i="4"/>
  <c r="AF84" i="4"/>
  <c r="AE84" i="4"/>
  <c r="AD84" i="4"/>
  <c r="AC84" i="4"/>
  <c r="AB84" i="4"/>
  <c r="AA84" i="4"/>
  <c r="DN84" i="4" s="1"/>
  <c r="Z84" i="4"/>
  <c r="Y84" i="4"/>
  <c r="CE84" i="4" s="1"/>
  <c r="U84" i="4"/>
  <c r="R84" i="4"/>
  <c r="Q84" i="4"/>
  <c r="P84" i="4"/>
  <c r="O84" i="4"/>
  <c r="N84" i="4"/>
  <c r="M84" i="4"/>
  <c r="CZ84" i="4" s="1"/>
  <c r="L84" i="4"/>
  <c r="K84" i="4"/>
  <c r="K84" i="3" s="1"/>
  <c r="J84" i="4"/>
  <c r="I84" i="4"/>
  <c r="H84" i="4"/>
  <c r="H84" i="3" s="1"/>
  <c r="G84" i="4"/>
  <c r="DZ83" i="4"/>
  <c r="DU83" i="4"/>
  <c r="DT83" i="4"/>
  <c r="DS83" i="4"/>
  <c r="DR83" i="4"/>
  <c r="DH83" i="4"/>
  <c r="DC83" i="4"/>
  <c r="DA83" i="4"/>
  <c r="CZ83" i="4"/>
  <c r="CX83" i="4"/>
  <c r="CW83" i="4"/>
  <c r="CV83" i="4"/>
  <c r="CP83" i="4"/>
  <c r="CJ83" i="4"/>
  <c r="CG83" i="4"/>
  <c r="BW83" i="4"/>
  <c r="BT83" i="4"/>
  <c r="BS83" i="4"/>
  <c r="BS83" i="3" s="1"/>
  <c r="BR83" i="4"/>
  <c r="BQ83" i="4"/>
  <c r="BP83" i="4"/>
  <c r="BP83" i="3" s="1"/>
  <c r="BO83" i="4"/>
  <c r="BO83" i="3" s="1"/>
  <c r="BN83" i="4"/>
  <c r="BM83" i="4"/>
  <c r="BL83" i="4"/>
  <c r="BK83" i="4"/>
  <c r="BK83" i="3" s="1"/>
  <c r="BJ83" i="4"/>
  <c r="BJ83" i="3" s="1"/>
  <c r="BI83" i="4"/>
  <c r="BE83" i="4"/>
  <c r="BB83" i="4"/>
  <c r="BA83" i="4"/>
  <c r="AZ83" i="4"/>
  <c r="AY83" i="4"/>
  <c r="AX83" i="4"/>
  <c r="AX83" i="3" s="1"/>
  <c r="AW83" i="4"/>
  <c r="AV83" i="4"/>
  <c r="AV83" i="3" s="1"/>
  <c r="AU83" i="4"/>
  <c r="AT83" i="4"/>
  <c r="CK83" i="4" s="1"/>
  <c r="AS83" i="4"/>
  <c r="AR83" i="4"/>
  <c r="AQ83" i="4"/>
  <c r="AM83" i="4"/>
  <c r="AJ83" i="4"/>
  <c r="AI83" i="4"/>
  <c r="AH83" i="4"/>
  <c r="AG83" i="4"/>
  <c r="AG83" i="3" s="1"/>
  <c r="AF83" i="4"/>
  <c r="AE83" i="4"/>
  <c r="AD83" i="4"/>
  <c r="AC83" i="4"/>
  <c r="AB83" i="4"/>
  <c r="AA83" i="4"/>
  <c r="Z83" i="4"/>
  <c r="Y83" i="4"/>
  <c r="U83" i="4"/>
  <c r="R83" i="4"/>
  <c r="Q83" i="4"/>
  <c r="DV83" i="4" s="1"/>
  <c r="P83" i="4"/>
  <c r="O83" i="4"/>
  <c r="N83" i="4"/>
  <c r="N83" i="3" s="1"/>
  <c r="DA83" i="3" s="1"/>
  <c r="M83" i="4"/>
  <c r="L83" i="4"/>
  <c r="K83" i="4"/>
  <c r="J83" i="4"/>
  <c r="I83" i="4"/>
  <c r="DN83" i="4" s="1"/>
  <c r="H83" i="4"/>
  <c r="G83" i="4"/>
  <c r="DW82" i="4"/>
  <c r="DT82" i="4"/>
  <c r="DR82" i="4"/>
  <c r="DQ82" i="4"/>
  <c r="DP82" i="4"/>
  <c r="DN82" i="4"/>
  <c r="DH82" i="4"/>
  <c r="DC82" i="4"/>
  <c r="CY82" i="4"/>
  <c r="CV82" i="4"/>
  <c r="CU82" i="4"/>
  <c r="CT82" i="4"/>
  <c r="CP82" i="4"/>
  <c r="DZ82" i="4" s="1"/>
  <c r="CM82" i="4"/>
  <c r="CL82" i="4"/>
  <c r="BW82" i="4"/>
  <c r="BT82" i="4"/>
  <c r="BT82" i="3" s="1"/>
  <c r="BS82" i="4"/>
  <c r="BS82" i="3" s="1"/>
  <c r="BR82" i="4"/>
  <c r="BQ82" i="4"/>
  <c r="BP82" i="4"/>
  <c r="BO82" i="4"/>
  <c r="BO82" i="3" s="1"/>
  <c r="BN82" i="4"/>
  <c r="BM82" i="4"/>
  <c r="BL82" i="4"/>
  <c r="BL82" i="3" s="1"/>
  <c r="BK82" i="4"/>
  <c r="BK82" i="3" s="1"/>
  <c r="BJ82" i="4"/>
  <c r="BI82" i="4"/>
  <c r="BE82" i="4"/>
  <c r="BB82" i="4"/>
  <c r="BA82" i="4"/>
  <c r="AZ82" i="4"/>
  <c r="AY82" i="4"/>
  <c r="AX82" i="4"/>
  <c r="AW82" i="4"/>
  <c r="AV82" i="4"/>
  <c r="AV82" i="3" s="1"/>
  <c r="AU82" i="4"/>
  <c r="AT82" i="4"/>
  <c r="AS82" i="4"/>
  <c r="AR82" i="4"/>
  <c r="AR82" i="3" s="1"/>
  <c r="AQ82" i="4"/>
  <c r="AM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Y82" i="3" s="1"/>
  <c r="W82" i="4"/>
  <c r="U82" i="4"/>
  <c r="R82" i="4"/>
  <c r="Q82" i="4"/>
  <c r="P82" i="4"/>
  <c r="O82" i="4"/>
  <c r="N82" i="4"/>
  <c r="M82" i="4"/>
  <c r="CZ82" i="4" s="1"/>
  <c r="L82" i="4"/>
  <c r="K82" i="4"/>
  <c r="J82" i="4"/>
  <c r="DO82" i="4" s="1"/>
  <c r="I82" i="4"/>
  <c r="H82" i="4"/>
  <c r="G82" i="4"/>
  <c r="DV81" i="4"/>
  <c r="DU81" i="4"/>
  <c r="DT81" i="4"/>
  <c r="DS81" i="4"/>
  <c r="DH81" i="4"/>
  <c r="DB81" i="4"/>
  <c r="DA81" i="4"/>
  <c r="CU81" i="4"/>
  <c r="CP81" i="4"/>
  <c r="DZ81" i="4" s="1"/>
  <c r="CM81" i="4"/>
  <c r="BW81" i="4"/>
  <c r="BT81" i="4"/>
  <c r="BS81" i="4"/>
  <c r="BS81" i="3" s="1"/>
  <c r="BR81" i="4"/>
  <c r="BR81" i="3" s="1"/>
  <c r="BQ81" i="4"/>
  <c r="BQ81" i="3" s="1"/>
  <c r="BP81" i="4"/>
  <c r="BP81" i="3" s="1"/>
  <c r="BO81" i="4"/>
  <c r="BO81" i="3" s="1"/>
  <c r="BN81" i="4"/>
  <c r="BN81" i="3" s="1"/>
  <c r="BM81" i="4"/>
  <c r="BM81" i="3" s="1"/>
  <c r="BL81" i="4"/>
  <c r="BK81" i="4"/>
  <c r="BK81" i="3" s="1"/>
  <c r="BJ81" i="4"/>
  <c r="BI81" i="4"/>
  <c r="BE81" i="4"/>
  <c r="BB81" i="4"/>
  <c r="BA81" i="4"/>
  <c r="AZ81" i="4"/>
  <c r="AY81" i="4"/>
  <c r="AX81" i="4"/>
  <c r="AX81" i="3" s="1"/>
  <c r="AW81" i="4"/>
  <c r="AV81" i="4"/>
  <c r="AU81" i="4"/>
  <c r="AT81" i="4"/>
  <c r="AS81" i="4"/>
  <c r="AS81" i="3" s="1"/>
  <c r="AR81" i="4"/>
  <c r="AQ81" i="4"/>
  <c r="AO81" i="4"/>
  <c r="AM81" i="4"/>
  <c r="AJ81" i="4"/>
  <c r="AI81" i="4"/>
  <c r="DD81" i="4" s="1"/>
  <c r="AH81" i="4"/>
  <c r="DC81" i="4" s="1"/>
  <c r="AG81" i="4"/>
  <c r="AF81" i="4"/>
  <c r="AE81" i="4"/>
  <c r="AD81" i="4"/>
  <c r="CY81" i="4" s="1"/>
  <c r="AC81" i="4"/>
  <c r="AB81" i="4"/>
  <c r="AA81" i="4"/>
  <c r="Z81" i="4"/>
  <c r="Y81" i="4"/>
  <c r="U81" i="4"/>
  <c r="R81" i="4"/>
  <c r="Q81" i="4"/>
  <c r="P81" i="4"/>
  <c r="O81" i="4"/>
  <c r="N81" i="4"/>
  <c r="M81" i="4"/>
  <c r="L81" i="4"/>
  <c r="K81" i="4"/>
  <c r="J81" i="4"/>
  <c r="I81" i="4"/>
  <c r="H81" i="4"/>
  <c r="G81" i="4"/>
  <c r="DW80" i="4"/>
  <c r="DT80" i="4"/>
  <c r="DR80" i="4"/>
  <c r="DQ80" i="4"/>
  <c r="DN80" i="4"/>
  <c r="DM80" i="4"/>
  <c r="DH80" i="4"/>
  <c r="CY80" i="4"/>
  <c r="CX80" i="4"/>
  <c r="CW80" i="4"/>
  <c r="CV80" i="4"/>
  <c r="CU80" i="4"/>
  <c r="CP80" i="4"/>
  <c r="DZ80" i="4" s="1"/>
  <c r="CL80" i="4"/>
  <c r="CE80" i="4"/>
  <c r="CA80" i="4"/>
  <c r="BZ80" i="4"/>
  <c r="BW80" i="4"/>
  <c r="BT80" i="4"/>
  <c r="BT80" i="3" s="1"/>
  <c r="BS80" i="4"/>
  <c r="BS80" i="3" s="1"/>
  <c r="BR80" i="4"/>
  <c r="BQ80" i="4"/>
  <c r="BP80" i="4"/>
  <c r="BO80" i="4"/>
  <c r="BN80" i="4"/>
  <c r="BM80" i="4"/>
  <c r="BL80" i="4"/>
  <c r="BK80" i="4"/>
  <c r="BK80" i="3" s="1"/>
  <c r="BJ80" i="4"/>
  <c r="BG80" i="4" s="1"/>
  <c r="BI80" i="4"/>
  <c r="BI80" i="3" s="1"/>
  <c r="BE80" i="4"/>
  <c r="BB80" i="4"/>
  <c r="BA80" i="4"/>
  <c r="BA80" i="3" s="1"/>
  <c r="AZ80" i="4"/>
  <c r="AY80" i="4"/>
  <c r="AX80" i="4"/>
  <c r="AW80" i="4"/>
  <c r="AV80" i="4"/>
  <c r="AU80" i="4"/>
  <c r="AT80" i="4"/>
  <c r="CK80" i="4" s="1"/>
  <c r="AS80" i="4"/>
  <c r="AR80" i="4"/>
  <c r="AQ80" i="4"/>
  <c r="AM80" i="4"/>
  <c r="AJ80" i="4"/>
  <c r="AI80" i="4"/>
  <c r="AH80" i="4"/>
  <c r="AG80" i="4"/>
  <c r="AG80" i="3" s="1"/>
  <c r="AF80" i="4"/>
  <c r="AE80" i="4"/>
  <c r="AD80" i="4"/>
  <c r="AC80" i="4"/>
  <c r="DP80" i="4" s="1"/>
  <c r="AB80" i="4"/>
  <c r="AA80" i="4"/>
  <c r="Z80" i="4"/>
  <c r="Y80" i="4"/>
  <c r="U80" i="4"/>
  <c r="R80" i="4"/>
  <c r="Q80" i="4"/>
  <c r="P80" i="4"/>
  <c r="O80" i="4"/>
  <c r="N80" i="4"/>
  <c r="M80" i="4"/>
  <c r="L80" i="4"/>
  <c r="K80" i="4"/>
  <c r="J80" i="4"/>
  <c r="DO80" i="4" s="1"/>
  <c r="I80" i="4"/>
  <c r="H80" i="4"/>
  <c r="G80" i="4"/>
  <c r="DU79" i="4"/>
  <c r="DT79" i="4"/>
  <c r="DS79" i="4"/>
  <c r="DH79" i="4"/>
  <c r="DE79" i="4"/>
  <c r="CP79" i="4"/>
  <c r="DZ79" i="4" s="1"/>
  <c r="CE79" i="4"/>
  <c r="BW79" i="4"/>
  <c r="BT79" i="4"/>
  <c r="BT79" i="3" s="1"/>
  <c r="BS79" i="4"/>
  <c r="BR79" i="4"/>
  <c r="BQ79" i="4"/>
  <c r="BP79" i="4"/>
  <c r="BP79" i="3" s="1"/>
  <c r="BO79" i="4"/>
  <c r="BO79" i="3" s="1"/>
  <c r="BN79" i="4"/>
  <c r="BN79" i="3" s="1"/>
  <c r="BM79" i="4"/>
  <c r="BL79" i="4"/>
  <c r="BK79" i="4"/>
  <c r="BK79" i="3" s="1"/>
  <c r="BJ79" i="4"/>
  <c r="BI79" i="4"/>
  <c r="BE79" i="4"/>
  <c r="BB79" i="4"/>
  <c r="BA79" i="4"/>
  <c r="BA79" i="3" s="1"/>
  <c r="AZ79" i="4"/>
  <c r="AY79" i="4"/>
  <c r="AX79" i="4"/>
  <c r="AW79" i="4"/>
  <c r="AW79" i="3" s="1"/>
  <c r="AV79" i="4"/>
  <c r="AV79" i="3" s="1"/>
  <c r="AU79" i="4"/>
  <c r="AU79" i="3" s="1"/>
  <c r="AT79" i="4"/>
  <c r="AS79" i="4"/>
  <c r="AR79" i="4"/>
  <c r="CJ79" i="4" s="1"/>
  <c r="AQ79" i="4"/>
  <c r="AM79" i="4"/>
  <c r="AJ79" i="4"/>
  <c r="AI79" i="4"/>
  <c r="AI79" i="3" s="1"/>
  <c r="AH79" i="4"/>
  <c r="AG79" i="4"/>
  <c r="AG79" i="3" s="1"/>
  <c r="AF79" i="4"/>
  <c r="AE79" i="4"/>
  <c r="AD79" i="4"/>
  <c r="AD79" i="3" s="1"/>
  <c r="CY79" i="3" s="1"/>
  <c r="AC79" i="4"/>
  <c r="AC79" i="3" s="1"/>
  <c r="AB79" i="4"/>
  <c r="AA79" i="4"/>
  <c r="Z79" i="4"/>
  <c r="Y79" i="4"/>
  <c r="U79" i="4"/>
  <c r="R79" i="4"/>
  <c r="DW79" i="4" s="1"/>
  <c r="Q79" i="4"/>
  <c r="P79" i="4"/>
  <c r="CC79" i="4" s="1"/>
  <c r="O79" i="4"/>
  <c r="N79" i="4"/>
  <c r="M79" i="4"/>
  <c r="L79" i="4"/>
  <c r="K79" i="4"/>
  <c r="CA79" i="4" s="1"/>
  <c r="J79" i="4"/>
  <c r="I79" i="4"/>
  <c r="H79" i="4"/>
  <c r="G79" i="4"/>
  <c r="DT78" i="4"/>
  <c r="DP78" i="4"/>
  <c r="DO78" i="4"/>
  <c r="DH78" i="4"/>
  <c r="DE78" i="4"/>
  <c r="DB78" i="4"/>
  <c r="DA78" i="4"/>
  <c r="CY78" i="4"/>
  <c r="CX78" i="4"/>
  <c r="CW78" i="4"/>
  <c r="CP78" i="4"/>
  <c r="DZ78" i="4" s="1"/>
  <c r="CK78" i="4"/>
  <c r="CF78" i="4"/>
  <c r="CE78" i="4"/>
  <c r="CB78" i="4"/>
  <c r="CA78" i="4"/>
  <c r="BW78" i="4"/>
  <c r="BT78" i="4"/>
  <c r="BS78" i="4"/>
  <c r="BR78" i="4"/>
  <c r="BQ78" i="4"/>
  <c r="BP78" i="4"/>
  <c r="BO78" i="4"/>
  <c r="BN78" i="4"/>
  <c r="BM78" i="4"/>
  <c r="BL78" i="4"/>
  <c r="BL78" i="3" s="1"/>
  <c r="BK78" i="4"/>
  <c r="BK78" i="3" s="1"/>
  <c r="BJ78" i="4"/>
  <c r="BI78" i="4"/>
  <c r="BE78" i="4"/>
  <c r="BB78" i="4"/>
  <c r="BB78" i="3" s="1"/>
  <c r="BA78" i="4"/>
  <c r="AZ78" i="4"/>
  <c r="AY78" i="4"/>
  <c r="AX78" i="4"/>
  <c r="AX78" i="3" s="1"/>
  <c r="AW78" i="4"/>
  <c r="AV78" i="4"/>
  <c r="AU78" i="4"/>
  <c r="AT78" i="4"/>
  <c r="AT78" i="3" s="1"/>
  <c r="AS78" i="4"/>
  <c r="AS78" i="3" s="1"/>
  <c r="AR78" i="4"/>
  <c r="AR78" i="3" s="1"/>
  <c r="AQ78" i="4"/>
  <c r="AM78" i="4"/>
  <c r="AJ78" i="4"/>
  <c r="AI78" i="4"/>
  <c r="AH78" i="4"/>
  <c r="AG78" i="4"/>
  <c r="AF78" i="4"/>
  <c r="AE78" i="4"/>
  <c r="AD78" i="4"/>
  <c r="AC78" i="4"/>
  <c r="AB78" i="4"/>
  <c r="AA78" i="4"/>
  <c r="Z78" i="4"/>
  <c r="Z78" i="3" s="1"/>
  <c r="Y78" i="4"/>
  <c r="Y78" i="3" s="1"/>
  <c r="U78" i="4"/>
  <c r="R78" i="4"/>
  <c r="DW78" i="4" s="1"/>
  <c r="Q78" i="4"/>
  <c r="P78" i="4"/>
  <c r="O78" i="4"/>
  <c r="N78" i="4"/>
  <c r="DS78" i="4" s="1"/>
  <c r="M78" i="4"/>
  <c r="L78" i="4"/>
  <c r="DQ78" i="4" s="1"/>
  <c r="K78" i="4"/>
  <c r="J78" i="4"/>
  <c r="I78" i="4"/>
  <c r="H78" i="4"/>
  <c r="G78" i="4"/>
  <c r="DZ77" i="4"/>
  <c r="DN77" i="4"/>
  <c r="DM77" i="4"/>
  <c r="DL77" i="4"/>
  <c r="DH77" i="4"/>
  <c r="DB77" i="4"/>
  <c r="DA77" i="4"/>
  <c r="CP77" i="4"/>
  <c r="CM77" i="4"/>
  <c r="CK77" i="4"/>
  <c r="CJ77" i="4"/>
  <c r="CG77" i="4"/>
  <c r="BW77" i="4"/>
  <c r="BT77" i="4"/>
  <c r="BS77" i="4"/>
  <c r="BR77" i="4"/>
  <c r="BR77" i="3" s="1"/>
  <c r="BQ77" i="4"/>
  <c r="BP77" i="4"/>
  <c r="BO77" i="4"/>
  <c r="BN77" i="4"/>
  <c r="BM77" i="4"/>
  <c r="BL77" i="4"/>
  <c r="BK77" i="4"/>
  <c r="BJ77" i="4"/>
  <c r="BI77" i="4"/>
  <c r="BE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M77" i="4"/>
  <c r="AJ77" i="4"/>
  <c r="AI77" i="4"/>
  <c r="AI77" i="3" s="1"/>
  <c r="AH77" i="4"/>
  <c r="AG77" i="4"/>
  <c r="AF77" i="4"/>
  <c r="AE77" i="4"/>
  <c r="AD77" i="4"/>
  <c r="AC77" i="4"/>
  <c r="AB77" i="4"/>
  <c r="AA77" i="4"/>
  <c r="Z77" i="4"/>
  <c r="Y77" i="4"/>
  <c r="CE77" i="4" s="1"/>
  <c r="U77" i="4"/>
  <c r="R77" i="4"/>
  <c r="Q77" i="4"/>
  <c r="P77" i="4"/>
  <c r="O77" i="4"/>
  <c r="N77" i="4"/>
  <c r="M77" i="4"/>
  <c r="L77" i="4"/>
  <c r="K77" i="4"/>
  <c r="J77" i="4"/>
  <c r="I77" i="4"/>
  <c r="H77" i="4"/>
  <c r="CU77" i="4" s="1"/>
  <c r="G77" i="4"/>
  <c r="DU76" i="4"/>
  <c r="DT76" i="4"/>
  <c r="DS76" i="4"/>
  <c r="DP76" i="4"/>
  <c r="DM76" i="4"/>
  <c r="DH76" i="4"/>
  <c r="DE76" i="4"/>
  <c r="DA76" i="4"/>
  <c r="CY76" i="4"/>
  <c r="CX76" i="4"/>
  <c r="CW76" i="4"/>
  <c r="CU76" i="4"/>
  <c r="CP76" i="4"/>
  <c r="DZ76" i="4" s="1"/>
  <c r="CB76" i="4"/>
  <c r="BW76" i="4"/>
  <c r="BT76" i="4"/>
  <c r="BT76" i="3" s="1"/>
  <c r="BS76" i="4"/>
  <c r="BR76" i="4"/>
  <c r="BQ76" i="4"/>
  <c r="BQ76" i="3" s="1"/>
  <c r="BP76" i="4"/>
  <c r="BO76" i="4"/>
  <c r="BN76" i="4"/>
  <c r="BM76" i="4"/>
  <c r="BL76" i="4"/>
  <c r="BK76" i="4"/>
  <c r="BJ76" i="4"/>
  <c r="BI76" i="4"/>
  <c r="BE76" i="4"/>
  <c r="BB76" i="4"/>
  <c r="BA76" i="4"/>
  <c r="BA76" i="3" s="1"/>
  <c r="AZ76" i="4"/>
  <c r="CM76" i="4" s="1"/>
  <c r="AY76" i="4"/>
  <c r="AX76" i="4"/>
  <c r="AX76" i="3" s="1"/>
  <c r="AW76" i="4"/>
  <c r="AV76" i="4"/>
  <c r="AU76" i="4"/>
  <c r="AT76" i="4"/>
  <c r="AS76" i="4"/>
  <c r="AR76" i="4"/>
  <c r="AQ76" i="4"/>
  <c r="AM76" i="4"/>
  <c r="AJ76" i="4"/>
  <c r="AI76" i="4"/>
  <c r="DD76" i="4" s="1"/>
  <c r="AH76" i="4"/>
  <c r="AG76" i="4"/>
  <c r="AF76" i="4"/>
  <c r="AE76" i="4"/>
  <c r="AD76" i="4"/>
  <c r="AC76" i="4"/>
  <c r="AB76" i="4"/>
  <c r="AA76" i="4"/>
  <c r="Z76" i="4"/>
  <c r="Y76" i="4"/>
  <c r="U76" i="4"/>
  <c r="R76" i="4"/>
  <c r="Q76" i="4"/>
  <c r="P76" i="4"/>
  <c r="O76" i="4"/>
  <c r="N76" i="4"/>
  <c r="M76" i="4"/>
  <c r="L76" i="4"/>
  <c r="CA76" i="4" s="1"/>
  <c r="K76" i="4"/>
  <c r="J76" i="4"/>
  <c r="I76" i="4"/>
  <c r="H76" i="4"/>
  <c r="G76" i="4"/>
  <c r="DV75" i="4"/>
  <c r="DU75" i="4"/>
  <c r="DM75" i="4"/>
  <c r="DL75" i="4"/>
  <c r="DH75" i="4"/>
  <c r="DC75" i="4"/>
  <c r="CT75" i="4"/>
  <c r="CP75" i="4"/>
  <c r="DZ75" i="4" s="1"/>
  <c r="CH75" i="4"/>
  <c r="CC75" i="4"/>
  <c r="BW75" i="4"/>
  <c r="BT75" i="4"/>
  <c r="BT75" i="3" s="1"/>
  <c r="BS75" i="4"/>
  <c r="BS75" i="3" s="1"/>
  <c r="BR75" i="4"/>
  <c r="BQ75" i="4"/>
  <c r="BP75" i="4"/>
  <c r="BP75" i="3" s="1"/>
  <c r="BO75" i="4"/>
  <c r="BO75" i="3" s="1"/>
  <c r="BN75" i="4"/>
  <c r="BM75" i="4"/>
  <c r="BL75" i="4"/>
  <c r="BK75" i="4"/>
  <c r="BJ75" i="4"/>
  <c r="BI75" i="4"/>
  <c r="BE75" i="4"/>
  <c r="BB75" i="4"/>
  <c r="BA75" i="4"/>
  <c r="AZ75" i="4"/>
  <c r="AY75" i="4"/>
  <c r="AX75" i="4"/>
  <c r="AW75" i="4"/>
  <c r="AV75" i="4"/>
  <c r="AV75" i="3" s="1"/>
  <c r="AU75" i="4"/>
  <c r="AT75" i="4"/>
  <c r="CK75" i="4" s="1"/>
  <c r="AS75" i="4"/>
  <c r="AR75" i="4"/>
  <c r="AQ75" i="4"/>
  <c r="CJ75" i="4" s="1"/>
  <c r="AM75" i="4"/>
  <c r="AJ75" i="4"/>
  <c r="AI75" i="4"/>
  <c r="AI75" i="3" s="1"/>
  <c r="AH75" i="4"/>
  <c r="AG75" i="4"/>
  <c r="AG75" i="3" s="1"/>
  <c r="AF75" i="4"/>
  <c r="AE75" i="4"/>
  <c r="AD75" i="4"/>
  <c r="AD75" i="3" s="1"/>
  <c r="AC75" i="4"/>
  <c r="AC75" i="3" s="1"/>
  <c r="AB75" i="4"/>
  <c r="CF75" i="4" s="1"/>
  <c r="AA75" i="4"/>
  <c r="Z75" i="4"/>
  <c r="Y75" i="4"/>
  <c r="CE75" i="4" s="1"/>
  <c r="U75" i="4"/>
  <c r="R75" i="4"/>
  <c r="Q75" i="4"/>
  <c r="P75" i="4"/>
  <c r="O75" i="4"/>
  <c r="N75" i="4"/>
  <c r="DA75" i="4" s="1"/>
  <c r="M75" i="4"/>
  <c r="L75" i="4"/>
  <c r="K75" i="4"/>
  <c r="J75" i="4"/>
  <c r="I75" i="4"/>
  <c r="H75" i="4"/>
  <c r="G75" i="4"/>
  <c r="DV74" i="4"/>
  <c r="DU74" i="4"/>
  <c r="DR74" i="4"/>
  <c r="DM74" i="4"/>
  <c r="DH74" i="4"/>
  <c r="DD74" i="4"/>
  <c r="DC74" i="4"/>
  <c r="DB74" i="4"/>
  <c r="DA74" i="4"/>
  <c r="CY74" i="4"/>
  <c r="CX74" i="4"/>
  <c r="CW74" i="4"/>
  <c r="CT74" i="4"/>
  <c r="CP74" i="4"/>
  <c r="DZ74" i="4" s="1"/>
  <c r="CM74" i="4"/>
  <c r="CH74" i="4"/>
  <c r="CF74" i="4"/>
  <c r="CB74" i="4"/>
  <c r="CA74" i="4"/>
  <c r="BZ74" i="4"/>
  <c r="BW74" i="4"/>
  <c r="BT74" i="4"/>
  <c r="BS74" i="4"/>
  <c r="BR74" i="4"/>
  <c r="BQ74" i="4"/>
  <c r="BP74" i="4"/>
  <c r="BP74" i="3" s="1"/>
  <c r="BO74" i="4"/>
  <c r="BO74" i="3" s="1"/>
  <c r="BN74" i="4"/>
  <c r="BM74" i="4"/>
  <c r="BM74" i="3" s="1"/>
  <c r="BL74" i="4"/>
  <c r="BL74" i="3" s="1"/>
  <c r="BK74" i="4"/>
  <c r="BK74" i="3" s="1"/>
  <c r="BJ74" i="4"/>
  <c r="BJ74" i="3" s="1"/>
  <c r="BI74" i="4"/>
  <c r="BG74" i="4"/>
  <c r="BE74" i="4"/>
  <c r="BB74" i="4"/>
  <c r="BA74" i="4"/>
  <c r="AZ74" i="4"/>
  <c r="AY74" i="4"/>
  <c r="AX74" i="4"/>
  <c r="AW74" i="4"/>
  <c r="CL74" i="4" s="1"/>
  <c r="AV74" i="4"/>
  <c r="AV74" i="3" s="1"/>
  <c r="AU74" i="4"/>
  <c r="AT74" i="4"/>
  <c r="AS74" i="4"/>
  <c r="AS74" i="3" s="1"/>
  <c r="AR74" i="4"/>
  <c r="AR74" i="3" s="1"/>
  <c r="AQ74" i="4"/>
  <c r="AO74" i="4"/>
  <c r="AM74" i="4"/>
  <c r="AJ74" i="4"/>
  <c r="AI74" i="4"/>
  <c r="AH74" i="4"/>
  <c r="AG74" i="4"/>
  <c r="DT74" i="4" s="1"/>
  <c r="AF74" i="4"/>
  <c r="AE74" i="4"/>
  <c r="AD74" i="4"/>
  <c r="DQ74" i="4" s="1"/>
  <c r="AC74" i="4"/>
  <c r="AC74" i="3" s="1"/>
  <c r="AB74" i="4"/>
  <c r="AA74" i="4"/>
  <c r="CV74" i="4" s="1"/>
  <c r="Z74" i="4"/>
  <c r="Z74" i="3" s="1"/>
  <c r="Y74" i="4"/>
  <c r="Y74" i="3" s="1"/>
  <c r="W74" i="4"/>
  <c r="U74" i="4"/>
  <c r="R74" i="4"/>
  <c r="Q74" i="4"/>
  <c r="P74" i="4"/>
  <c r="O74" i="4"/>
  <c r="N74" i="4"/>
  <c r="DS74" i="4" s="1"/>
  <c r="M74" i="4"/>
  <c r="CZ74" i="4" s="1"/>
  <c r="L74" i="4"/>
  <c r="K74" i="4"/>
  <c r="DP74" i="4" s="1"/>
  <c r="J74" i="4"/>
  <c r="I74" i="4"/>
  <c r="H74" i="4"/>
  <c r="G74" i="4"/>
  <c r="DZ73" i="4"/>
  <c r="DQ73" i="4"/>
  <c r="DP73" i="4"/>
  <c r="DM73" i="4"/>
  <c r="DL73" i="4"/>
  <c r="DH73" i="4"/>
  <c r="CT73" i="4"/>
  <c r="CP73" i="4"/>
  <c r="CK73" i="4"/>
  <c r="CJ73" i="4"/>
  <c r="CF73" i="4"/>
  <c r="CB73" i="4"/>
  <c r="BZ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E73" i="4"/>
  <c r="BB73" i="4"/>
  <c r="BA73" i="4"/>
  <c r="AZ73" i="4"/>
  <c r="CM73" i="4" s="1"/>
  <c r="AY73" i="4"/>
  <c r="AX73" i="4"/>
  <c r="AW73" i="4"/>
  <c r="AV73" i="4"/>
  <c r="AU73" i="4"/>
  <c r="AT73" i="4"/>
  <c r="AS73" i="4"/>
  <c r="AR73" i="4"/>
  <c r="AQ73" i="4"/>
  <c r="AM73" i="4"/>
  <c r="AJ73" i="4"/>
  <c r="AI73" i="4"/>
  <c r="AH73" i="4"/>
  <c r="AG73" i="4"/>
  <c r="AF73" i="4"/>
  <c r="AE73" i="4"/>
  <c r="CG73" i="4" s="1"/>
  <c r="AD73" i="4"/>
  <c r="AC73" i="4"/>
  <c r="AB73" i="4"/>
  <c r="AA73" i="4"/>
  <c r="Z73" i="4"/>
  <c r="Y73" i="4"/>
  <c r="CE73" i="4" s="1"/>
  <c r="U73" i="4"/>
  <c r="R73" i="4"/>
  <c r="Q73" i="4"/>
  <c r="DV73" i="4" s="1"/>
  <c r="P73" i="4"/>
  <c r="DC73" i="4" s="1"/>
  <c r="O73" i="4"/>
  <c r="N73" i="4"/>
  <c r="M73" i="4"/>
  <c r="L73" i="4"/>
  <c r="K73" i="4"/>
  <c r="CX73" i="4" s="1"/>
  <c r="J73" i="4"/>
  <c r="I73" i="4"/>
  <c r="CV73" i="4" s="1"/>
  <c r="H73" i="4"/>
  <c r="G73" i="4"/>
  <c r="DV72" i="4"/>
  <c r="DU72" i="4"/>
  <c r="DR72" i="4"/>
  <c r="DQ72" i="4"/>
  <c r="DP72" i="4"/>
  <c r="DH72" i="4"/>
  <c r="DD72" i="4"/>
  <c r="DC72" i="4"/>
  <c r="CZ72" i="4"/>
  <c r="CY72" i="4"/>
  <c r="CX72" i="4"/>
  <c r="CW72" i="4"/>
  <c r="CV72" i="4"/>
  <c r="CP72" i="4"/>
  <c r="DZ72" i="4" s="1"/>
  <c r="CH72" i="4"/>
  <c r="CF72" i="4"/>
  <c r="CB72" i="4"/>
  <c r="CA72" i="4"/>
  <c r="BZ72" i="4"/>
  <c r="BW72" i="4"/>
  <c r="BT72" i="4"/>
  <c r="BS72" i="4"/>
  <c r="BS72" i="3" s="1"/>
  <c r="BR72" i="4"/>
  <c r="BQ72" i="4"/>
  <c r="BP72" i="4"/>
  <c r="BO72" i="4"/>
  <c r="BN72" i="4"/>
  <c r="BM72" i="4"/>
  <c r="BL72" i="4"/>
  <c r="BL72" i="3" s="1"/>
  <c r="BK72" i="4"/>
  <c r="BK72" i="3" s="1"/>
  <c r="BJ72" i="4"/>
  <c r="BI72" i="4"/>
  <c r="BI72" i="3" s="1"/>
  <c r="BG72" i="4"/>
  <c r="BE72" i="4"/>
  <c r="BB72" i="4"/>
  <c r="BA72" i="4"/>
  <c r="AZ72" i="4"/>
  <c r="AY72" i="4"/>
  <c r="AX72" i="4"/>
  <c r="AW72" i="4"/>
  <c r="CL72" i="4" s="1"/>
  <c r="AV72" i="4"/>
  <c r="AU72" i="4"/>
  <c r="AT72" i="4"/>
  <c r="AS72" i="4"/>
  <c r="AR72" i="4"/>
  <c r="AQ72" i="4"/>
  <c r="AO72" i="4" s="1"/>
  <c r="AM72" i="4"/>
  <c r="AJ72" i="4"/>
  <c r="AI72" i="4"/>
  <c r="AH72" i="4"/>
  <c r="AG72" i="4"/>
  <c r="AF72" i="4"/>
  <c r="AE72" i="4"/>
  <c r="AD72" i="4"/>
  <c r="AC72" i="4"/>
  <c r="AB72" i="4"/>
  <c r="AA72" i="4"/>
  <c r="Z72" i="4"/>
  <c r="CU72" i="4" s="1"/>
  <c r="Y72" i="4"/>
  <c r="CE72" i="4" s="1"/>
  <c r="W72" i="4"/>
  <c r="U72" i="4"/>
  <c r="R72" i="4"/>
  <c r="Q72" i="4"/>
  <c r="P72" i="4"/>
  <c r="O72" i="4"/>
  <c r="N72" i="4"/>
  <c r="M72" i="4"/>
  <c r="L72" i="4"/>
  <c r="K72" i="4"/>
  <c r="J72" i="4"/>
  <c r="DO72" i="4" s="1"/>
  <c r="I72" i="4"/>
  <c r="DN72" i="4" s="1"/>
  <c r="H72" i="4"/>
  <c r="G72" i="4"/>
  <c r="E72" i="4"/>
  <c r="DS71" i="4"/>
  <c r="DP71" i="4"/>
  <c r="DO71" i="4"/>
  <c r="DN71" i="4"/>
  <c r="DH71" i="4"/>
  <c r="DB71" i="4"/>
  <c r="CV71" i="4"/>
  <c r="CT71" i="4"/>
  <c r="CP71" i="4"/>
  <c r="DZ71" i="4" s="1"/>
  <c r="CM71" i="4"/>
  <c r="CB71" i="4"/>
  <c r="CA71" i="4"/>
  <c r="BZ71" i="4"/>
  <c r="BW71" i="4"/>
  <c r="BT71" i="4"/>
  <c r="BT71" i="3" s="1"/>
  <c r="BS71" i="4"/>
  <c r="BS71" i="3" s="1"/>
  <c r="BR71" i="4"/>
  <c r="BQ71" i="4"/>
  <c r="BQ71" i="3" s="1"/>
  <c r="BP71" i="4"/>
  <c r="BP71" i="3" s="1"/>
  <c r="BO71" i="4"/>
  <c r="BO71" i="3" s="1"/>
  <c r="BN71" i="4"/>
  <c r="BM71" i="4"/>
  <c r="BL71" i="4"/>
  <c r="BL71" i="3" s="1"/>
  <c r="BK71" i="4"/>
  <c r="BJ71" i="4"/>
  <c r="BI71" i="4"/>
  <c r="BE71" i="4"/>
  <c r="BB71" i="4"/>
  <c r="BA71" i="4"/>
  <c r="AZ71" i="4"/>
  <c r="AZ71" i="3" s="1"/>
  <c r="AY71" i="4"/>
  <c r="AX71" i="4"/>
  <c r="AX71" i="3" s="1"/>
  <c r="AW71" i="4"/>
  <c r="AV71" i="4"/>
  <c r="AV71" i="3" s="1"/>
  <c r="AU71" i="4"/>
  <c r="AT71" i="4"/>
  <c r="AS71" i="4"/>
  <c r="AR71" i="4"/>
  <c r="AQ71" i="4"/>
  <c r="AO71" i="4"/>
  <c r="AM71" i="4"/>
  <c r="AJ71" i="4"/>
  <c r="AI71" i="4"/>
  <c r="AH71" i="4"/>
  <c r="CH71" i="4" s="1"/>
  <c r="AG71" i="4"/>
  <c r="AG71" i="3" s="1"/>
  <c r="AF71" i="4"/>
  <c r="AE71" i="4"/>
  <c r="AD71" i="4"/>
  <c r="AD71" i="3" s="1"/>
  <c r="AC71" i="4"/>
  <c r="AC71" i="3" s="1"/>
  <c r="AB71" i="4"/>
  <c r="AA71" i="4"/>
  <c r="Z71" i="4"/>
  <c r="Y71" i="4"/>
  <c r="U71" i="4"/>
  <c r="R71" i="4"/>
  <c r="Q71" i="4"/>
  <c r="P71" i="4"/>
  <c r="DC71" i="4" s="1"/>
  <c r="O71" i="4"/>
  <c r="N71" i="4"/>
  <c r="M71" i="4"/>
  <c r="L71" i="4"/>
  <c r="K71" i="4"/>
  <c r="J71" i="4"/>
  <c r="I71" i="4"/>
  <c r="H71" i="4"/>
  <c r="G71" i="4"/>
  <c r="DZ70" i="4"/>
  <c r="DW70" i="4"/>
  <c r="DV70" i="4"/>
  <c r="DU70" i="4"/>
  <c r="DT70" i="4"/>
  <c r="DL70" i="4"/>
  <c r="DH70" i="4"/>
  <c r="DE70" i="4"/>
  <c r="DB70" i="4"/>
  <c r="CP70" i="4"/>
  <c r="BW70" i="4"/>
  <c r="BT70" i="4"/>
  <c r="BS70" i="4"/>
  <c r="BR70" i="4"/>
  <c r="BR70" i="3" s="1"/>
  <c r="BQ70" i="4"/>
  <c r="BQ70" i="3" s="1"/>
  <c r="BP70" i="4"/>
  <c r="BP70" i="3" s="1"/>
  <c r="BO70" i="4"/>
  <c r="BO70" i="3" s="1"/>
  <c r="BN70" i="4"/>
  <c r="BM70" i="4"/>
  <c r="BL70" i="4"/>
  <c r="BL70" i="3" s="1"/>
  <c r="BK70" i="4"/>
  <c r="BK70" i="3" s="1"/>
  <c r="BJ70" i="4"/>
  <c r="BI70" i="4"/>
  <c r="BE70" i="4"/>
  <c r="BB70" i="4"/>
  <c r="BA70" i="4"/>
  <c r="AZ70" i="4"/>
  <c r="CM70" i="4" s="1"/>
  <c r="AY70" i="4"/>
  <c r="AX70" i="4"/>
  <c r="AX70" i="3" s="1"/>
  <c r="AW70" i="4"/>
  <c r="AV70" i="4"/>
  <c r="AV70" i="3" s="1"/>
  <c r="AU70" i="4"/>
  <c r="AT70" i="4"/>
  <c r="AS70" i="4"/>
  <c r="AS70" i="3" s="1"/>
  <c r="AR70" i="4"/>
  <c r="AQ70" i="4"/>
  <c r="AM70" i="4"/>
  <c r="AJ70" i="4"/>
  <c r="AI70" i="4"/>
  <c r="DD70" i="4" s="1"/>
  <c r="AH70" i="4"/>
  <c r="AG70" i="4"/>
  <c r="AF70" i="4"/>
  <c r="DA70" i="4" s="1"/>
  <c r="AE70" i="4"/>
  <c r="AD70" i="4"/>
  <c r="AD70" i="3" s="1"/>
  <c r="AC70" i="4"/>
  <c r="AB70" i="4"/>
  <c r="AA70" i="4"/>
  <c r="Z70" i="4"/>
  <c r="Z70" i="3" s="1"/>
  <c r="Y70" i="4"/>
  <c r="U70" i="4"/>
  <c r="R70" i="4"/>
  <c r="Q70" i="4"/>
  <c r="P70" i="4"/>
  <c r="O70" i="4"/>
  <c r="N70" i="4"/>
  <c r="M70" i="4"/>
  <c r="L70" i="4"/>
  <c r="K70" i="4"/>
  <c r="J70" i="4"/>
  <c r="I70" i="4"/>
  <c r="H70" i="4"/>
  <c r="G70" i="4"/>
  <c r="DZ69" i="4"/>
  <c r="DQ69" i="4"/>
  <c r="DP69" i="4"/>
  <c r="DN69" i="4"/>
  <c r="DH69" i="4"/>
  <c r="DB69" i="4"/>
  <c r="CP69" i="4"/>
  <c r="CM69" i="4"/>
  <c r="CK69" i="4"/>
  <c r="CH69" i="4"/>
  <c r="CE69" i="4"/>
  <c r="BW69" i="4"/>
  <c r="BT69" i="4"/>
  <c r="BS69" i="4"/>
  <c r="BR69" i="4"/>
  <c r="BR69" i="3" s="1"/>
  <c r="BQ69" i="4"/>
  <c r="BP69" i="4"/>
  <c r="BO69" i="4"/>
  <c r="BN69" i="4"/>
  <c r="BM69" i="4"/>
  <c r="BL69" i="4"/>
  <c r="BK69" i="4"/>
  <c r="BK69" i="3" s="1"/>
  <c r="BJ69" i="4"/>
  <c r="BI69" i="4"/>
  <c r="BE69" i="4"/>
  <c r="BB69" i="4"/>
  <c r="BB69" i="3" s="1"/>
  <c r="BA69" i="4"/>
  <c r="AZ69" i="4"/>
  <c r="AY69" i="4"/>
  <c r="AX69" i="4"/>
  <c r="AW69" i="4"/>
  <c r="AV69" i="4"/>
  <c r="AU69" i="4"/>
  <c r="AT69" i="4"/>
  <c r="AS69" i="4"/>
  <c r="AR69" i="4"/>
  <c r="AQ69" i="4"/>
  <c r="AM69" i="4"/>
  <c r="AJ69" i="4"/>
  <c r="AI69" i="4"/>
  <c r="AH69" i="4"/>
  <c r="AG69" i="4"/>
  <c r="AF69" i="4"/>
  <c r="AF69" i="3" s="1"/>
  <c r="AE69" i="4"/>
  <c r="AD69" i="4"/>
  <c r="AC69" i="4"/>
  <c r="AB69" i="4"/>
  <c r="CF69" i="4" s="1"/>
  <c r="AA69" i="4"/>
  <c r="Z69" i="4"/>
  <c r="Y69" i="4"/>
  <c r="U69" i="4"/>
  <c r="R69" i="4"/>
  <c r="Q69" i="4"/>
  <c r="P69" i="4"/>
  <c r="O69" i="4"/>
  <c r="DT69" i="4" s="1"/>
  <c r="N69" i="4"/>
  <c r="M69" i="4"/>
  <c r="L69" i="4"/>
  <c r="CY69" i="4" s="1"/>
  <c r="K69" i="4"/>
  <c r="J69" i="4"/>
  <c r="I69" i="4"/>
  <c r="CV69" i="4" s="1"/>
  <c r="H69" i="4"/>
  <c r="G69" i="4"/>
  <c r="DZ68" i="4"/>
  <c r="DW68" i="4"/>
  <c r="DT68" i="4"/>
  <c r="DS68" i="4"/>
  <c r="DP68" i="4"/>
  <c r="DH68" i="4"/>
  <c r="DE68" i="4"/>
  <c r="DB68" i="4"/>
  <c r="DA68" i="4"/>
  <c r="CX68" i="4"/>
  <c r="CP68" i="4"/>
  <c r="CK68" i="4"/>
  <c r="CJ68" i="4"/>
  <c r="CF68" i="4"/>
  <c r="CE68" i="4"/>
  <c r="CB68" i="4"/>
  <c r="BW68" i="4"/>
  <c r="BT68" i="4"/>
  <c r="BS68" i="4"/>
  <c r="BR68" i="4"/>
  <c r="BR68" i="3" s="1"/>
  <c r="BQ68" i="4"/>
  <c r="BP68" i="4"/>
  <c r="BO68" i="4"/>
  <c r="BO68" i="3" s="1"/>
  <c r="BN68" i="4"/>
  <c r="BN68" i="3" s="1"/>
  <c r="BM68" i="4"/>
  <c r="BL68" i="4"/>
  <c r="BK68" i="4"/>
  <c r="BJ68" i="4"/>
  <c r="BJ68" i="3" s="1"/>
  <c r="BI68" i="4"/>
  <c r="BE68" i="4"/>
  <c r="BB68" i="4"/>
  <c r="AO68" i="4" s="1"/>
  <c r="BA68" i="4"/>
  <c r="AZ68" i="4"/>
  <c r="AY68" i="4"/>
  <c r="AX68" i="4"/>
  <c r="AX68" i="3" s="1"/>
  <c r="AW68" i="4"/>
  <c r="AV68" i="4"/>
  <c r="AU68" i="4"/>
  <c r="AU68" i="3" s="1"/>
  <c r="AT68" i="4"/>
  <c r="AT68" i="3" s="1"/>
  <c r="AS68" i="4"/>
  <c r="AR68" i="4"/>
  <c r="AQ68" i="4"/>
  <c r="AM68" i="4"/>
  <c r="AJ68" i="4"/>
  <c r="AI68" i="4"/>
  <c r="AH68" i="4"/>
  <c r="AG68" i="4"/>
  <c r="AF68" i="4"/>
  <c r="AE68" i="4"/>
  <c r="CZ68" i="4" s="1"/>
  <c r="AD68" i="4"/>
  <c r="AC68" i="4"/>
  <c r="AB68" i="4"/>
  <c r="AA68" i="4"/>
  <c r="AA68" i="3" s="1"/>
  <c r="Z68" i="4"/>
  <c r="Z68" i="3" s="1"/>
  <c r="Y68" i="4"/>
  <c r="W68" i="4"/>
  <c r="U68" i="4"/>
  <c r="R68" i="4"/>
  <c r="Q68" i="4"/>
  <c r="P68" i="4"/>
  <c r="O68" i="4"/>
  <c r="N68" i="4"/>
  <c r="M68" i="4"/>
  <c r="L68" i="4"/>
  <c r="K68" i="4"/>
  <c r="J68" i="4"/>
  <c r="I68" i="4"/>
  <c r="H68" i="4"/>
  <c r="CU68" i="4" s="1"/>
  <c r="G68" i="4"/>
  <c r="DZ67" i="4"/>
  <c r="DU67" i="4"/>
  <c r="DR67" i="4"/>
  <c r="DQ67" i="4"/>
  <c r="DP67" i="4"/>
  <c r="DM67" i="4"/>
  <c r="DH67" i="4"/>
  <c r="CX67" i="4"/>
  <c r="CU67" i="4"/>
  <c r="CP67" i="4"/>
  <c r="CL67" i="4"/>
  <c r="CA67" i="4"/>
  <c r="BZ67" i="4"/>
  <c r="BW67" i="4"/>
  <c r="BT67" i="4"/>
  <c r="BG67" i="4" s="1"/>
  <c r="BS67" i="4"/>
  <c r="BS67" i="3" s="1"/>
  <c r="BR67" i="4"/>
  <c r="BQ67" i="4"/>
  <c r="BP67" i="4"/>
  <c r="BO67" i="4"/>
  <c r="BN67" i="4"/>
  <c r="BM67" i="4"/>
  <c r="BL67" i="4"/>
  <c r="BK67" i="4"/>
  <c r="BJ67" i="4"/>
  <c r="BJ67" i="3" s="1"/>
  <c r="BI67" i="4"/>
  <c r="BI67" i="3" s="1"/>
  <c r="BE67" i="4"/>
  <c r="BB67" i="4"/>
  <c r="BB67" i="3" s="1"/>
  <c r="BA67" i="4"/>
  <c r="AZ67" i="4"/>
  <c r="AY67" i="4"/>
  <c r="AX67" i="4"/>
  <c r="AW67" i="4"/>
  <c r="AV67" i="4"/>
  <c r="AU67" i="4"/>
  <c r="AT67" i="4"/>
  <c r="AS67" i="4"/>
  <c r="AR67" i="4"/>
  <c r="AR67" i="3" s="1"/>
  <c r="AQ67" i="4"/>
  <c r="AM67" i="4"/>
  <c r="AJ67" i="4"/>
  <c r="AI67" i="4"/>
  <c r="AI67" i="3" s="1"/>
  <c r="AH67" i="4"/>
  <c r="AG67" i="4"/>
  <c r="AG67" i="3" s="1"/>
  <c r="AF67" i="4"/>
  <c r="AE67" i="4"/>
  <c r="AD67" i="4"/>
  <c r="AC67" i="4"/>
  <c r="AB67" i="4"/>
  <c r="AA67" i="4"/>
  <c r="Z67" i="4"/>
  <c r="Y67" i="4"/>
  <c r="U67" i="4"/>
  <c r="R67" i="4"/>
  <c r="Q67" i="4"/>
  <c r="P67" i="4"/>
  <c r="O67" i="4"/>
  <c r="N67" i="4"/>
  <c r="M67" i="4"/>
  <c r="L67" i="4"/>
  <c r="CY67" i="4" s="1"/>
  <c r="K67" i="4"/>
  <c r="J67" i="4"/>
  <c r="I67" i="4"/>
  <c r="H67" i="4"/>
  <c r="G67" i="4"/>
  <c r="DZ66" i="4"/>
  <c r="DW66" i="4"/>
  <c r="DV66" i="4"/>
  <c r="DU66" i="4"/>
  <c r="DT66" i="4"/>
  <c r="DH66" i="4"/>
  <c r="DD66" i="4"/>
  <c r="DC66" i="4"/>
  <c r="CT66" i="4"/>
  <c r="CP66" i="4"/>
  <c r="CM66" i="4"/>
  <c r="CC66" i="4"/>
  <c r="BZ66" i="4"/>
  <c r="BW66" i="4"/>
  <c r="BT66" i="4"/>
  <c r="BT66" i="3" s="1"/>
  <c r="BS66" i="4"/>
  <c r="BS66" i="3" s="1"/>
  <c r="BR66" i="4"/>
  <c r="BQ66" i="4"/>
  <c r="BP66" i="4"/>
  <c r="BO66" i="4"/>
  <c r="BO66" i="3" s="1"/>
  <c r="BN66" i="4"/>
  <c r="BM66" i="4"/>
  <c r="BL66" i="4"/>
  <c r="BK66" i="4"/>
  <c r="BK66" i="3" s="1"/>
  <c r="BJ66" i="4"/>
  <c r="BI66" i="4"/>
  <c r="BE66" i="4"/>
  <c r="BB66" i="4"/>
  <c r="BA66" i="4"/>
  <c r="AZ66" i="4"/>
  <c r="AZ66" i="3" s="1"/>
  <c r="AY66" i="4"/>
  <c r="AX66" i="4"/>
  <c r="AW66" i="4"/>
  <c r="AW66" i="3" s="1"/>
  <c r="AV66" i="4"/>
  <c r="AV66" i="3" s="1"/>
  <c r="AU66" i="4"/>
  <c r="AT66" i="4"/>
  <c r="AS66" i="4"/>
  <c r="AS66" i="3" s="1"/>
  <c r="AR66" i="4"/>
  <c r="AR66" i="3" s="1"/>
  <c r="AQ66" i="4"/>
  <c r="AM66" i="4"/>
  <c r="AJ66" i="4"/>
  <c r="AI66" i="4"/>
  <c r="AH66" i="4"/>
  <c r="CH66" i="4" s="1"/>
  <c r="AG66" i="4"/>
  <c r="AF66" i="4"/>
  <c r="AE66" i="4"/>
  <c r="AD66" i="4"/>
  <c r="AD66" i="3" s="1"/>
  <c r="AC66" i="4"/>
  <c r="AB66" i="4"/>
  <c r="AA66" i="4"/>
  <c r="Z66" i="4"/>
  <c r="Y66" i="4"/>
  <c r="U66" i="4"/>
  <c r="R66" i="4"/>
  <c r="DE66" i="4" s="1"/>
  <c r="Q66" i="4"/>
  <c r="P66" i="4"/>
  <c r="O66" i="4"/>
  <c r="N66" i="4"/>
  <c r="M66" i="4"/>
  <c r="L66" i="4"/>
  <c r="K66" i="4"/>
  <c r="J66" i="4"/>
  <c r="I66" i="4"/>
  <c r="H66" i="4"/>
  <c r="G66" i="4"/>
  <c r="DR65" i="4"/>
  <c r="DP65" i="4"/>
  <c r="DH65" i="4"/>
  <c r="DD65" i="4"/>
  <c r="DA65" i="4"/>
  <c r="CX65" i="4"/>
  <c r="CP65" i="4"/>
  <c r="DZ65" i="4" s="1"/>
  <c r="CG65" i="4"/>
  <c r="BW65" i="4"/>
  <c r="BT65" i="4"/>
  <c r="BS65" i="4"/>
  <c r="BR65" i="4"/>
  <c r="BQ65" i="4"/>
  <c r="BP65" i="4"/>
  <c r="BP65" i="3" s="1"/>
  <c r="BO65" i="4"/>
  <c r="BN65" i="4"/>
  <c r="BM65" i="4"/>
  <c r="BM65" i="3" s="1"/>
  <c r="BL65" i="4"/>
  <c r="BL65" i="3" s="1"/>
  <c r="BK65" i="4"/>
  <c r="BK65" i="3" s="1"/>
  <c r="BJ65" i="4"/>
  <c r="BI65" i="4"/>
  <c r="BE65" i="4"/>
  <c r="BB65" i="4"/>
  <c r="BA65" i="4"/>
  <c r="AZ65" i="4"/>
  <c r="AY65" i="4"/>
  <c r="AX65" i="4"/>
  <c r="AW65" i="4"/>
  <c r="CL65" i="4" s="1"/>
  <c r="AV65" i="4"/>
  <c r="AU65" i="4"/>
  <c r="AT65" i="4"/>
  <c r="CK65" i="4" s="1"/>
  <c r="AS65" i="4"/>
  <c r="AS65" i="3" s="1"/>
  <c r="AR65" i="4"/>
  <c r="AQ65" i="4"/>
  <c r="AM65" i="4"/>
  <c r="AJ65" i="4"/>
  <c r="AJ65" i="3" s="1"/>
  <c r="AI65" i="4"/>
  <c r="AH65" i="4"/>
  <c r="AG65" i="4"/>
  <c r="AG65" i="3" s="1"/>
  <c r="AF65" i="4"/>
  <c r="AE65" i="4"/>
  <c r="AD65" i="4"/>
  <c r="AC65" i="4"/>
  <c r="AB65" i="4"/>
  <c r="AA65" i="4"/>
  <c r="Z65" i="4"/>
  <c r="CU65" i="4" s="1"/>
  <c r="Y65" i="4"/>
  <c r="U65" i="4"/>
  <c r="R65" i="4"/>
  <c r="Q65" i="4"/>
  <c r="P65" i="4"/>
  <c r="DU65" i="4" s="1"/>
  <c r="O65" i="4"/>
  <c r="N65" i="4"/>
  <c r="DS65" i="4" s="1"/>
  <c r="M65" i="4"/>
  <c r="CZ65" i="4" s="1"/>
  <c r="L65" i="4"/>
  <c r="K65" i="4"/>
  <c r="J65" i="4"/>
  <c r="I65" i="4"/>
  <c r="H65" i="4"/>
  <c r="G65" i="4"/>
  <c r="DZ64" i="4"/>
  <c r="DV64" i="4"/>
  <c r="DR64" i="4"/>
  <c r="DO64" i="4"/>
  <c r="DH64" i="4"/>
  <c r="DE64" i="4"/>
  <c r="DD64" i="4"/>
  <c r="DC64" i="4"/>
  <c r="DB64" i="4"/>
  <c r="DA64" i="4"/>
  <c r="CZ64" i="4"/>
  <c r="CP64" i="4"/>
  <c r="BW64" i="4"/>
  <c r="BT64" i="4"/>
  <c r="BT64" i="3" s="1"/>
  <c r="BS64" i="4"/>
  <c r="BS64" i="3" s="1"/>
  <c r="BR64" i="4"/>
  <c r="BQ64" i="4"/>
  <c r="BP64" i="4"/>
  <c r="BO64" i="4"/>
  <c r="BN64" i="4"/>
  <c r="BN64" i="3" s="1"/>
  <c r="BM64" i="4"/>
  <c r="BM64" i="3" s="1"/>
  <c r="BL64" i="4"/>
  <c r="BG64" i="4" s="1"/>
  <c r="BK64" i="4"/>
  <c r="BK64" i="3" s="1"/>
  <c r="BJ64" i="4"/>
  <c r="BJ64" i="3" s="1"/>
  <c r="BI64" i="4"/>
  <c r="BE64" i="4"/>
  <c r="BB64" i="4"/>
  <c r="BA64" i="4"/>
  <c r="BA64" i="3" s="1"/>
  <c r="AZ64" i="4"/>
  <c r="AZ64" i="3" s="1"/>
  <c r="AY64" i="4"/>
  <c r="AX64" i="4"/>
  <c r="AW64" i="4"/>
  <c r="AV64" i="4"/>
  <c r="AU64" i="4"/>
  <c r="AT64" i="4"/>
  <c r="AS64" i="4"/>
  <c r="AS64" i="3" s="1"/>
  <c r="AR64" i="4"/>
  <c r="AQ64" i="4"/>
  <c r="AM64" i="4"/>
  <c r="AJ64" i="4"/>
  <c r="AI64" i="4"/>
  <c r="AH64" i="4"/>
  <c r="DU64" i="4" s="1"/>
  <c r="AG64" i="4"/>
  <c r="AG64" i="3" s="1"/>
  <c r="AF64" i="4"/>
  <c r="CG64" i="4" s="1"/>
  <c r="AE64" i="4"/>
  <c r="AD64" i="4"/>
  <c r="AC64" i="4"/>
  <c r="AB64" i="4"/>
  <c r="AA64" i="4"/>
  <c r="Z64" i="4"/>
  <c r="Z64" i="3" s="1"/>
  <c r="Y64" i="4"/>
  <c r="U64" i="4"/>
  <c r="R64" i="4"/>
  <c r="Q64" i="4"/>
  <c r="P64" i="4"/>
  <c r="O64" i="4"/>
  <c r="N64" i="4"/>
  <c r="M64" i="4"/>
  <c r="L64" i="4"/>
  <c r="K64" i="4"/>
  <c r="J64" i="4"/>
  <c r="I64" i="4"/>
  <c r="H64" i="4"/>
  <c r="G64" i="4"/>
  <c r="E64" i="4"/>
  <c r="DT63" i="4"/>
  <c r="DR63" i="4"/>
  <c r="DO63" i="4"/>
  <c r="DN63" i="4"/>
  <c r="DM63" i="4"/>
  <c r="DH63" i="4"/>
  <c r="CZ63" i="4"/>
  <c r="CY63" i="4"/>
  <c r="CW63" i="4"/>
  <c r="CV63" i="4"/>
  <c r="CU63" i="4"/>
  <c r="CT63" i="4"/>
  <c r="CP63" i="4"/>
  <c r="DZ63" i="4" s="1"/>
  <c r="CM63" i="4"/>
  <c r="CE63" i="4"/>
  <c r="CB63" i="4"/>
  <c r="BZ63" i="4"/>
  <c r="BW63" i="4"/>
  <c r="BT63" i="4"/>
  <c r="BS63" i="4"/>
  <c r="BS63" i="3" s="1"/>
  <c r="BR63" i="4"/>
  <c r="BQ63" i="4"/>
  <c r="BP63" i="4"/>
  <c r="BP63" i="3" s="1"/>
  <c r="BO63" i="4"/>
  <c r="BN63" i="4"/>
  <c r="BM63" i="4"/>
  <c r="BL63" i="4"/>
  <c r="BK63" i="4"/>
  <c r="BJ63" i="4"/>
  <c r="BI63" i="4"/>
  <c r="BE63" i="4"/>
  <c r="BB63" i="4"/>
  <c r="BA63" i="4"/>
  <c r="BA63" i="3" s="1"/>
  <c r="AZ63" i="4"/>
  <c r="AZ63" i="3" s="1"/>
  <c r="CM63" i="3" s="1"/>
  <c r="AY63" i="4"/>
  <c r="AX63" i="4"/>
  <c r="AW63" i="4"/>
  <c r="AV63" i="4"/>
  <c r="AU63" i="4"/>
  <c r="AT63" i="4"/>
  <c r="CK63" i="4" s="1"/>
  <c r="AS63" i="4"/>
  <c r="AR63" i="4"/>
  <c r="AQ63" i="4"/>
  <c r="AM63" i="4"/>
  <c r="AJ63" i="4"/>
  <c r="AI63" i="4"/>
  <c r="AH63" i="4"/>
  <c r="AG63" i="4"/>
  <c r="AG63" i="3" s="1"/>
  <c r="CG63" i="3" s="1"/>
  <c r="AF63" i="4"/>
  <c r="AE63" i="4"/>
  <c r="CG63" i="4" s="1"/>
  <c r="AD63" i="4"/>
  <c r="AC63" i="4"/>
  <c r="AB63" i="4"/>
  <c r="AA63" i="4"/>
  <c r="Z63" i="4"/>
  <c r="Z63" i="3" s="1"/>
  <c r="Y63" i="4"/>
  <c r="W63" i="4"/>
  <c r="U63" i="4"/>
  <c r="R63" i="4"/>
  <c r="Q63" i="4"/>
  <c r="P63" i="4"/>
  <c r="P63" i="3" s="1"/>
  <c r="DU63" i="3" s="1"/>
  <c r="O63" i="4"/>
  <c r="N63" i="4"/>
  <c r="M63" i="4"/>
  <c r="L63" i="4"/>
  <c r="K63" i="4"/>
  <c r="J63" i="4"/>
  <c r="I63" i="4"/>
  <c r="H63" i="4"/>
  <c r="G63" i="4"/>
  <c r="DZ62" i="4"/>
  <c r="DW62" i="4"/>
  <c r="DV62" i="4"/>
  <c r="DT62" i="4"/>
  <c r="DH62" i="4"/>
  <c r="DE62" i="4"/>
  <c r="DB62" i="4"/>
  <c r="CV62" i="4"/>
  <c r="CP62" i="4"/>
  <c r="CM62" i="4"/>
  <c r="BW62" i="4"/>
  <c r="BT62" i="4"/>
  <c r="BS62" i="4"/>
  <c r="BR62" i="4"/>
  <c r="BQ62" i="4"/>
  <c r="BP62" i="4"/>
  <c r="BO62" i="4"/>
  <c r="BO62" i="3" s="1"/>
  <c r="BN62" i="4"/>
  <c r="BM62" i="4"/>
  <c r="BM62" i="3" s="1"/>
  <c r="BL62" i="4"/>
  <c r="BL62" i="3" s="1"/>
  <c r="BK62" i="4"/>
  <c r="BJ62" i="4"/>
  <c r="BI62" i="4"/>
  <c r="BE62" i="4"/>
  <c r="BB62" i="4"/>
  <c r="BA62" i="4"/>
  <c r="AZ62" i="4"/>
  <c r="AZ62" i="3" s="1"/>
  <c r="CM62" i="3" s="1"/>
  <c r="AY62" i="4"/>
  <c r="AY62" i="3" s="1"/>
  <c r="AX62" i="4"/>
  <c r="AW62" i="4"/>
  <c r="AV62" i="4"/>
  <c r="AV62" i="3" s="1"/>
  <c r="AU62" i="4"/>
  <c r="AT62" i="4"/>
  <c r="CK62" i="4" s="1"/>
  <c r="AS62" i="4"/>
  <c r="AR62" i="4"/>
  <c r="AQ62" i="4"/>
  <c r="AM62" i="4"/>
  <c r="AJ62" i="4"/>
  <c r="AJ62" i="3" s="1"/>
  <c r="DE62" i="3" s="1"/>
  <c r="AI62" i="4"/>
  <c r="CH62" i="4" s="1"/>
  <c r="AH62" i="4"/>
  <c r="AG62" i="4"/>
  <c r="AF62" i="4"/>
  <c r="DA62" i="4" s="1"/>
  <c r="AE62" i="4"/>
  <c r="CG62" i="4" s="1"/>
  <c r="AD62" i="4"/>
  <c r="AD62" i="3" s="1"/>
  <c r="AC62" i="4"/>
  <c r="AB62" i="4"/>
  <c r="AA62" i="4"/>
  <c r="Z62" i="4"/>
  <c r="Y62" i="4"/>
  <c r="W62" i="4"/>
  <c r="U62" i="4"/>
  <c r="R62" i="4"/>
  <c r="Q62" i="4"/>
  <c r="P62" i="4"/>
  <c r="DU62" i="4" s="1"/>
  <c r="O62" i="4"/>
  <c r="N62" i="4"/>
  <c r="M62" i="4"/>
  <c r="L62" i="4"/>
  <c r="K62" i="4"/>
  <c r="J62" i="4"/>
  <c r="I62" i="4"/>
  <c r="H62" i="4"/>
  <c r="G62" i="4"/>
  <c r="DW61" i="4"/>
  <c r="DV61" i="4"/>
  <c r="DU61" i="4"/>
  <c r="DT61" i="4"/>
  <c r="DR61" i="4"/>
  <c r="DH61" i="4"/>
  <c r="DD61" i="4"/>
  <c r="DC61" i="4"/>
  <c r="DB61" i="4"/>
  <c r="DA61" i="4"/>
  <c r="CZ61" i="4"/>
  <c r="CY61" i="4"/>
  <c r="CV61" i="4"/>
  <c r="CP61" i="4"/>
  <c r="DZ61" i="4" s="1"/>
  <c r="CJ61" i="4"/>
  <c r="CH61" i="4"/>
  <c r="CG61" i="4"/>
  <c r="CC61" i="4"/>
  <c r="CB61" i="4"/>
  <c r="BW61" i="4"/>
  <c r="BT61" i="4"/>
  <c r="BS61" i="4"/>
  <c r="BR61" i="4"/>
  <c r="BQ61" i="4"/>
  <c r="BQ61" i="3" s="1"/>
  <c r="BP61" i="4"/>
  <c r="BP61" i="3" s="1"/>
  <c r="BO61" i="4"/>
  <c r="BO61" i="3" s="1"/>
  <c r="BN61" i="4"/>
  <c r="BN61" i="3" s="1"/>
  <c r="BM61" i="4"/>
  <c r="BL61" i="4"/>
  <c r="BK61" i="4"/>
  <c r="BK61" i="3" s="1"/>
  <c r="BJ61" i="4"/>
  <c r="BJ61" i="3" s="1"/>
  <c r="BI61" i="4"/>
  <c r="BE61" i="4"/>
  <c r="BB61" i="4"/>
  <c r="BA61" i="4"/>
  <c r="AZ61" i="4"/>
  <c r="CM61" i="4" s="1"/>
  <c r="AY61" i="4"/>
  <c r="AX61" i="4"/>
  <c r="AW61" i="4"/>
  <c r="AV61" i="4"/>
  <c r="AU61" i="4"/>
  <c r="AU61" i="3" s="1"/>
  <c r="AT61" i="4"/>
  <c r="AS61" i="4"/>
  <c r="AS61" i="3" s="1"/>
  <c r="AR61" i="4"/>
  <c r="AR61" i="3" s="1"/>
  <c r="AQ61" i="4"/>
  <c r="AQ61" i="3" s="1"/>
  <c r="AM61" i="4"/>
  <c r="AJ61" i="4"/>
  <c r="AI61" i="4"/>
  <c r="AH61" i="4"/>
  <c r="AG61" i="4"/>
  <c r="AF61" i="4"/>
  <c r="DS61" i="4" s="1"/>
  <c r="AE61" i="4"/>
  <c r="AD61" i="4"/>
  <c r="DQ61" i="4" s="1"/>
  <c r="AC61" i="4"/>
  <c r="AB61" i="4"/>
  <c r="AA61" i="4"/>
  <c r="AA61" i="3" s="1"/>
  <c r="Z61" i="4"/>
  <c r="Y61" i="4"/>
  <c r="Y61" i="3" s="1"/>
  <c r="U61" i="4"/>
  <c r="R61" i="4"/>
  <c r="DE61" i="4" s="1"/>
  <c r="Q61" i="4"/>
  <c r="P61" i="4"/>
  <c r="O61" i="4"/>
  <c r="N61" i="4"/>
  <c r="M61" i="4"/>
  <c r="L61" i="4"/>
  <c r="K61" i="4"/>
  <c r="J61" i="4"/>
  <c r="I61" i="4"/>
  <c r="H61" i="4"/>
  <c r="G61" i="4"/>
  <c r="DZ60" i="4"/>
  <c r="DS60" i="4"/>
  <c r="DP60" i="4"/>
  <c r="DM60" i="4"/>
  <c r="DL60" i="4"/>
  <c r="DH60" i="4"/>
  <c r="DC60" i="4"/>
  <c r="CZ60" i="4"/>
  <c r="CY60" i="4"/>
  <c r="CX60" i="4"/>
  <c r="CP60" i="4"/>
  <c r="CM60" i="4"/>
  <c r="CG60" i="4"/>
  <c r="CC60" i="4"/>
  <c r="CB60" i="4"/>
  <c r="CA60" i="4"/>
  <c r="BZ60" i="4"/>
  <c r="BW60" i="4"/>
  <c r="BT60" i="4"/>
  <c r="BT60" i="3" s="1"/>
  <c r="BS60" i="4"/>
  <c r="BR60" i="4"/>
  <c r="BQ60" i="4"/>
  <c r="BP60" i="4"/>
  <c r="BO60" i="4"/>
  <c r="BN60" i="4"/>
  <c r="BM60" i="4"/>
  <c r="BL60" i="4"/>
  <c r="BK60" i="4"/>
  <c r="BJ60" i="4"/>
  <c r="BI60" i="4"/>
  <c r="BI60" i="3" s="1"/>
  <c r="BE60" i="4"/>
  <c r="BB60" i="4"/>
  <c r="BA60" i="4"/>
  <c r="BA60" i="3" s="1"/>
  <c r="AZ60" i="4"/>
  <c r="AY60" i="4"/>
  <c r="AX60" i="4"/>
  <c r="AW60" i="4"/>
  <c r="CL60" i="4" s="1"/>
  <c r="AV60" i="4"/>
  <c r="AU60" i="4"/>
  <c r="AU60" i="3" s="1"/>
  <c r="AT60" i="4"/>
  <c r="AS60" i="4"/>
  <c r="AS60" i="3" s="1"/>
  <c r="AR60" i="4"/>
  <c r="AQ60" i="4"/>
  <c r="CJ60" i="4" s="1"/>
  <c r="AM60" i="4"/>
  <c r="AJ60" i="4"/>
  <c r="AJ60" i="3" s="1"/>
  <c r="AI60" i="4"/>
  <c r="AH60" i="4"/>
  <c r="AG60" i="4"/>
  <c r="AF60" i="4"/>
  <c r="AE60" i="4"/>
  <c r="DR60" i="4" s="1"/>
  <c r="AD60" i="4"/>
  <c r="AC60" i="4"/>
  <c r="AB60" i="4"/>
  <c r="CF60" i="4" s="1"/>
  <c r="AA60" i="4"/>
  <c r="AA60" i="3" s="1"/>
  <c r="Z60" i="4"/>
  <c r="Z60" i="3" s="1"/>
  <c r="Y60" i="4"/>
  <c r="Y60" i="3" s="1"/>
  <c r="W60" i="4"/>
  <c r="U60" i="4"/>
  <c r="R60" i="4"/>
  <c r="Q60" i="4"/>
  <c r="P60" i="4"/>
  <c r="DU60" i="4" s="1"/>
  <c r="O60" i="4"/>
  <c r="N60" i="4"/>
  <c r="DA60" i="4" s="1"/>
  <c r="M60" i="4"/>
  <c r="L60" i="4"/>
  <c r="DQ60" i="4" s="1"/>
  <c r="K60" i="4"/>
  <c r="J60" i="4"/>
  <c r="I60" i="4"/>
  <c r="H60" i="4"/>
  <c r="G60" i="4"/>
  <c r="CT60" i="4" s="1"/>
  <c r="E60" i="4"/>
  <c r="DZ59" i="4"/>
  <c r="DR59" i="4"/>
  <c r="DO59" i="4"/>
  <c r="DL59" i="4"/>
  <c r="DH59" i="4"/>
  <c r="DC59" i="4"/>
  <c r="CV59" i="4"/>
  <c r="CT59" i="4"/>
  <c r="CP59" i="4"/>
  <c r="CM59" i="4"/>
  <c r="CB59" i="4"/>
  <c r="CA59" i="4"/>
  <c r="BZ59" i="4"/>
  <c r="BW59" i="4"/>
  <c r="BT59" i="4"/>
  <c r="BS59" i="4"/>
  <c r="BS59" i="3" s="1"/>
  <c r="BR59" i="4"/>
  <c r="BR59" i="3" s="1"/>
  <c r="BQ59" i="4"/>
  <c r="BP59" i="4"/>
  <c r="BP59" i="3" s="1"/>
  <c r="BO59" i="4"/>
  <c r="BN59" i="4"/>
  <c r="BM59" i="4"/>
  <c r="BM59" i="3" s="1"/>
  <c r="BL59" i="4"/>
  <c r="BK59" i="4"/>
  <c r="BJ59" i="4"/>
  <c r="BJ59" i="3" s="1"/>
  <c r="BI59" i="4"/>
  <c r="BI59" i="3" s="1"/>
  <c r="BG59" i="3" s="1"/>
  <c r="BG59" i="4"/>
  <c r="BE59" i="4"/>
  <c r="BB59" i="4"/>
  <c r="BA59" i="4"/>
  <c r="AZ59" i="4"/>
  <c r="AZ59" i="3" s="1"/>
  <c r="AY59" i="4"/>
  <c r="AX59" i="4"/>
  <c r="AW59" i="4"/>
  <c r="AV59" i="4"/>
  <c r="AU59" i="4"/>
  <c r="AT59" i="4"/>
  <c r="AT59" i="3" s="1"/>
  <c r="AS59" i="4"/>
  <c r="AR59" i="4"/>
  <c r="AQ59" i="4"/>
  <c r="AQ59" i="3" s="1"/>
  <c r="AO59" i="4"/>
  <c r="AM59" i="4"/>
  <c r="AJ59" i="4"/>
  <c r="AJ59" i="3" s="1"/>
  <c r="AI59" i="4"/>
  <c r="AH59" i="4"/>
  <c r="AG59" i="4"/>
  <c r="AF59" i="4"/>
  <c r="AF59" i="3" s="1"/>
  <c r="AE59" i="4"/>
  <c r="AD59" i="4"/>
  <c r="CY59" i="4" s="1"/>
  <c r="AC59" i="4"/>
  <c r="AB59" i="4"/>
  <c r="AA59" i="4"/>
  <c r="DN59" i="4" s="1"/>
  <c r="Z59" i="4"/>
  <c r="Y59" i="4"/>
  <c r="U59" i="4"/>
  <c r="R59" i="4"/>
  <c r="Q59" i="4"/>
  <c r="P59" i="4"/>
  <c r="DU59" i="4" s="1"/>
  <c r="O59" i="4"/>
  <c r="N59" i="4"/>
  <c r="M59" i="4"/>
  <c r="L59" i="4"/>
  <c r="K59" i="4"/>
  <c r="J59" i="4"/>
  <c r="CW59" i="4" s="1"/>
  <c r="I59" i="4"/>
  <c r="H59" i="4"/>
  <c r="CU59" i="4" s="1"/>
  <c r="G59" i="4"/>
  <c r="DZ58" i="4"/>
  <c r="DW58" i="4"/>
  <c r="DV58" i="4"/>
  <c r="DS58" i="4"/>
  <c r="DN58" i="4"/>
  <c r="DH58" i="4"/>
  <c r="CY58" i="4"/>
  <c r="CP58" i="4"/>
  <c r="CL58" i="4"/>
  <c r="CK58" i="4"/>
  <c r="CG58" i="4"/>
  <c r="CF58" i="4"/>
  <c r="CE58" i="4"/>
  <c r="BW58" i="4"/>
  <c r="BT58" i="4"/>
  <c r="BS58" i="4"/>
  <c r="BR58" i="4"/>
  <c r="BR58" i="3" s="1"/>
  <c r="BQ58" i="4"/>
  <c r="BP58" i="4"/>
  <c r="BO58" i="4"/>
  <c r="BO58" i="3" s="1"/>
  <c r="BN58" i="4"/>
  <c r="BN58" i="3" s="1"/>
  <c r="BM58" i="4"/>
  <c r="BM58" i="3" s="1"/>
  <c r="BL58" i="4"/>
  <c r="BL58" i="3" s="1"/>
  <c r="BK58" i="4"/>
  <c r="BJ58" i="4"/>
  <c r="BI58" i="4"/>
  <c r="BG58" i="4" s="1"/>
  <c r="BE58" i="4"/>
  <c r="BB58" i="4"/>
  <c r="BA58" i="4"/>
  <c r="BA58" i="3" s="1"/>
  <c r="AZ58" i="4"/>
  <c r="AY58" i="4"/>
  <c r="AX58" i="4"/>
  <c r="AW58" i="4"/>
  <c r="AW58" i="3" s="1"/>
  <c r="AV58" i="4"/>
  <c r="AV58" i="3" s="1"/>
  <c r="AU58" i="4"/>
  <c r="AU58" i="3" s="1"/>
  <c r="AT58" i="4"/>
  <c r="AS58" i="4"/>
  <c r="CJ58" i="4" s="1"/>
  <c r="AR58" i="4"/>
  <c r="AQ58" i="4"/>
  <c r="AM58" i="4"/>
  <c r="AJ58" i="4"/>
  <c r="AJ58" i="3" s="1"/>
  <c r="AI58" i="4"/>
  <c r="CH58" i="4" s="1"/>
  <c r="AH58" i="4"/>
  <c r="AG58" i="4"/>
  <c r="AF58" i="4"/>
  <c r="AE58" i="4"/>
  <c r="AD58" i="4"/>
  <c r="AC58" i="4"/>
  <c r="AC58" i="3" s="1"/>
  <c r="AB58" i="4"/>
  <c r="AB58" i="3" s="1"/>
  <c r="AA58" i="4"/>
  <c r="Z58" i="4"/>
  <c r="Z58" i="3" s="1"/>
  <c r="Y58" i="4"/>
  <c r="U58" i="4"/>
  <c r="R58" i="4"/>
  <c r="Q58" i="4"/>
  <c r="P58" i="4"/>
  <c r="O58" i="4"/>
  <c r="N58" i="4"/>
  <c r="DA58" i="4" s="1"/>
  <c r="M58" i="4"/>
  <c r="DR58" i="4" s="1"/>
  <c r="L58" i="4"/>
  <c r="DQ58" i="4" s="1"/>
  <c r="K58" i="4"/>
  <c r="J58" i="4"/>
  <c r="I58" i="4"/>
  <c r="H58" i="4"/>
  <c r="G58" i="4"/>
  <c r="DW57" i="4"/>
  <c r="DV57" i="4"/>
  <c r="DU57" i="4"/>
  <c r="DT57" i="4"/>
  <c r="DS57" i="4"/>
  <c r="DR57" i="4"/>
  <c r="DN57" i="4"/>
  <c r="DH57" i="4"/>
  <c r="DB57" i="4"/>
  <c r="CZ57" i="4"/>
  <c r="CY57" i="4"/>
  <c r="CX57" i="4"/>
  <c r="CW57" i="4"/>
  <c r="CV57" i="4"/>
  <c r="CP57" i="4"/>
  <c r="DZ57" i="4" s="1"/>
  <c r="CH57" i="4"/>
  <c r="CC57" i="4"/>
  <c r="BW57" i="4"/>
  <c r="BT57" i="4"/>
  <c r="BS57" i="4"/>
  <c r="BR57" i="4"/>
  <c r="BQ57" i="4"/>
  <c r="BP57" i="4"/>
  <c r="BP57" i="3" s="1"/>
  <c r="BO57" i="4"/>
  <c r="BN57" i="4"/>
  <c r="BM57" i="4"/>
  <c r="BM57" i="3" s="1"/>
  <c r="BL57" i="4"/>
  <c r="BK57" i="4"/>
  <c r="BK57" i="3" s="1"/>
  <c r="BJ57" i="4"/>
  <c r="BJ57" i="3" s="1"/>
  <c r="BI57" i="4"/>
  <c r="BE57" i="4"/>
  <c r="BB57" i="4"/>
  <c r="BA57" i="4"/>
  <c r="AZ57" i="4"/>
  <c r="CM57" i="4" s="1"/>
  <c r="AY57" i="4"/>
  <c r="AX57" i="4"/>
  <c r="AW57" i="4"/>
  <c r="CL57" i="4" s="1"/>
  <c r="AV57" i="4"/>
  <c r="CK57" i="4" s="1"/>
  <c r="AU57" i="4"/>
  <c r="AT57" i="4"/>
  <c r="AS57" i="4"/>
  <c r="AO57" i="4" s="1"/>
  <c r="AR57" i="4"/>
  <c r="AR57" i="3" s="1"/>
  <c r="AQ57" i="4"/>
  <c r="AQ57" i="3" s="1"/>
  <c r="AM57" i="4"/>
  <c r="AJ57" i="4"/>
  <c r="AI57" i="4"/>
  <c r="DD57" i="4" s="1"/>
  <c r="AH57" i="4"/>
  <c r="AG57" i="4"/>
  <c r="AF57" i="4"/>
  <c r="AE57" i="4"/>
  <c r="AD57" i="4"/>
  <c r="DQ57" i="4" s="1"/>
  <c r="AC57" i="4"/>
  <c r="AB57" i="4"/>
  <c r="CF57" i="4" s="1"/>
  <c r="AA57" i="4"/>
  <c r="Z57" i="4"/>
  <c r="Y57" i="4"/>
  <c r="Y57" i="3" s="1"/>
  <c r="W57" i="4"/>
  <c r="U57" i="4"/>
  <c r="R57" i="4"/>
  <c r="DE57" i="4" s="1"/>
  <c r="Q57" i="4"/>
  <c r="P57" i="4"/>
  <c r="DC57" i="4" s="1"/>
  <c r="O57" i="4"/>
  <c r="N57" i="4"/>
  <c r="M57" i="4"/>
  <c r="L57" i="4"/>
  <c r="L57" i="3" s="1"/>
  <c r="K57" i="4"/>
  <c r="J57" i="4"/>
  <c r="I57" i="4"/>
  <c r="H57" i="4"/>
  <c r="DM57" i="4" s="1"/>
  <c r="G57" i="4"/>
  <c r="DZ56" i="4"/>
  <c r="DS56" i="4"/>
  <c r="DP56" i="4"/>
  <c r="DO56" i="4"/>
  <c r="DN56" i="4"/>
  <c r="DM56" i="4"/>
  <c r="DL56" i="4"/>
  <c r="DH56" i="4"/>
  <c r="CY56" i="4"/>
  <c r="CX56" i="4"/>
  <c r="CW56" i="4"/>
  <c r="CV56" i="4"/>
  <c r="CU56" i="4"/>
  <c r="CT56" i="4"/>
  <c r="CP56" i="4"/>
  <c r="CA56" i="4"/>
  <c r="BZ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I56" i="3" s="1"/>
  <c r="BG56" i="4"/>
  <c r="BE56" i="4"/>
  <c r="BB56" i="4"/>
  <c r="BB56" i="3" s="1"/>
  <c r="BA56" i="4"/>
  <c r="AZ56" i="4"/>
  <c r="AY56" i="4"/>
  <c r="AX56" i="4"/>
  <c r="AW56" i="4"/>
  <c r="CL56" i="4" s="1"/>
  <c r="AV56" i="4"/>
  <c r="AU56" i="4"/>
  <c r="AT56" i="4"/>
  <c r="CK56" i="4" s="1"/>
  <c r="AS56" i="4"/>
  <c r="AS56" i="3" s="1"/>
  <c r="AR56" i="4"/>
  <c r="AQ56" i="4"/>
  <c r="AO56" i="4"/>
  <c r="AM56" i="4"/>
  <c r="AJ56" i="4"/>
  <c r="AJ56" i="3" s="1"/>
  <c r="AI56" i="4"/>
  <c r="AI56" i="3" s="1"/>
  <c r="AH56" i="4"/>
  <c r="AG56" i="4"/>
  <c r="AF56" i="4"/>
  <c r="AE56" i="4"/>
  <c r="AD56" i="4"/>
  <c r="AC56" i="4"/>
  <c r="AB56" i="4"/>
  <c r="CF56" i="4" s="1"/>
  <c r="AA56" i="4"/>
  <c r="Z56" i="4"/>
  <c r="Z56" i="3" s="1"/>
  <c r="Y56" i="4"/>
  <c r="U56" i="4"/>
  <c r="R56" i="4"/>
  <c r="Q56" i="4"/>
  <c r="DV56" i="4" s="1"/>
  <c r="P56" i="4"/>
  <c r="O56" i="4"/>
  <c r="N56" i="4"/>
  <c r="DA56" i="4" s="1"/>
  <c r="M56" i="4"/>
  <c r="L56" i="4"/>
  <c r="K56" i="4"/>
  <c r="J56" i="4"/>
  <c r="I56" i="4"/>
  <c r="H56" i="4"/>
  <c r="G56" i="4"/>
  <c r="DR55" i="4"/>
  <c r="DO55" i="4"/>
  <c r="DN55" i="4"/>
  <c r="DM55" i="4"/>
  <c r="DL55" i="4"/>
  <c r="DH55" i="4"/>
  <c r="CV55" i="4"/>
  <c r="CU55" i="4"/>
  <c r="CT55" i="4"/>
  <c r="CP55" i="4"/>
  <c r="DZ55" i="4" s="1"/>
  <c r="CL55" i="4"/>
  <c r="CA55" i="4"/>
  <c r="BZ55" i="4"/>
  <c r="BW55" i="4"/>
  <c r="BT55" i="4"/>
  <c r="BT55" i="3" s="1"/>
  <c r="BS55" i="4"/>
  <c r="BS55" i="3" s="1"/>
  <c r="BR55" i="4"/>
  <c r="BQ55" i="4"/>
  <c r="BP55" i="4"/>
  <c r="BO55" i="4"/>
  <c r="BN55" i="4"/>
  <c r="BM55" i="4"/>
  <c r="BL55" i="4"/>
  <c r="BK55" i="4"/>
  <c r="BJ55" i="4"/>
  <c r="BI55" i="4"/>
  <c r="BI55" i="3" s="1"/>
  <c r="BE55" i="4"/>
  <c r="BB55" i="4"/>
  <c r="BA55" i="4"/>
  <c r="AZ55" i="4"/>
  <c r="AZ55" i="3" s="1"/>
  <c r="AY55" i="4"/>
  <c r="AX55" i="4"/>
  <c r="AW55" i="4"/>
  <c r="AV55" i="4"/>
  <c r="AU55" i="4"/>
  <c r="AT55" i="4"/>
  <c r="CK55" i="4" s="1"/>
  <c r="AS55" i="4"/>
  <c r="AR55" i="4"/>
  <c r="AQ55" i="4"/>
  <c r="CJ55" i="4" s="1"/>
  <c r="AM55" i="4"/>
  <c r="AJ55" i="4"/>
  <c r="AJ55" i="3" s="1"/>
  <c r="AI55" i="4"/>
  <c r="AI55" i="3" s="1"/>
  <c r="AH55" i="4"/>
  <c r="AG55" i="4"/>
  <c r="AG55" i="3" s="1"/>
  <c r="AF55" i="4"/>
  <c r="AE55" i="4"/>
  <c r="CG55" i="4" s="1"/>
  <c r="AD55" i="4"/>
  <c r="CF55" i="4" s="1"/>
  <c r="AC55" i="4"/>
  <c r="AB55" i="4"/>
  <c r="AA55" i="4"/>
  <c r="Z55" i="4"/>
  <c r="Y55" i="4"/>
  <c r="CE55" i="4" s="1"/>
  <c r="U55" i="4"/>
  <c r="R55" i="4"/>
  <c r="Q55" i="4"/>
  <c r="P55" i="4"/>
  <c r="O55" i="4"/>
  <c r="N55" i="4"/>
  <c r="M55" i="4"/>
  <c r="L55" i="4"/>
  <c r="DQ55" i="4" s="1"/>
  <c r="K55" i="4"/>
  <c r="K55" i="3" s="1"/>
  <c r="J55" i="4"/>
  <c r="CW55" i="4" s="1"/>
  <c r="I55" i="4"/>
  <c r="H55" i="4"/>
  <c r="G55" i="4"/>
  <c r="DW54" i="4"/>
  <c r="DV54" i="4"/>
  <c r="DU54" i="4"/>
  <c r="DT54" i="4"/>
  <c r="DS54" i="4"/>
  <c r="DR54" i="4"/>
  <c r="DQ54" i="4"/>
  <c r="DH54" i="4"/>
  <c r="DE54" i="4"/>
  <c r="DA54" i="4"/>
  <c r="CZ54" i="4"/>
  <c r="CY54" i="4"/>
  <c r="CP54" i="4"/>
  <c r="DZ54" i="4" s="1"/>
  <c r="CM54" i="4"/>
  <c r="CH54" i="4"/>
  <c r="BW54" i="4"/>
  <c r="BT54" i="4"/>
  <c r="BS54" i="4"/>
  <c r="BS54" i="3" s="1"/>
  <c r="BR54" i="4"/>
  <c r="BR54" i="3" s="1"/>
  <c r="BQ54" i="4"/>
  <c r="BQ54" i="3" s="1"/>
  <c r="BP54" i="4"/>
  <c r="BP54" i="3" s="1"/>
  <c r="BO54" i="4"/>
  <c r="BO54" i="3" s="1"/>
  <c r="BN54" i="4"/>
  <c r="BN54" i="3" s="1"/>
  <c r="BM54" i="4"/>
  <c r="BL54" i="4"/>
  <c r="BK54" i="4"/>
  <c r="BJ54" i="4"/>
  <c r="BI54" i="4"/>
  <c r="BE54" i="4"/>
  <c r="BB54" i="4"/>
  <c r="BA54" i="4"/>
  <c r="AZ54" i="4"/>
  <c r="AZ54" i="3" s="1"/>
  <c r="AY54" i="4"/>
  <c r="AY54" i="3" s="1"/>
  <c r="AX54" i="4"/>
  <c r="AW54" i="4"/>
  <c r="AW54" i="3" s="1"/>
  <c r="AV54" i="4"/>
  <c r="AU54" i="4"/>
  <c r="AT54" i="4"/>
  <c r="AS54" i="4"/>
  <c r="AR54" i="4"/>
  <c r="AQ54" i="4"/>
  <c r="AM54" i="4"/>
  <c r="AJ54" i="4"/>
  <c r="AI54" i="4"/>
  <c r="AH54" i="4"/>
  <c r="AG54" i="4"/>
  <c r="AG54" i="3" s="1"/>
  <c r="AF54" i="4"/>
  <c r="AF54" i="3" s="1"/>
  <c r="AE54" i="4"/>
  <c r="AD54" i="4"/>
  <c r="AD54" i="3" s="1"/>
  <c r="AC54" i="4"/>
  <c r="AB54" i="4"/>
  <c r="CF54" i="4" s="1"/>
  <c r="AA54" i="4"/>
  <c r="Z54" i="4"/>
  <c r="Y54" i="4"/>
  <c r="U54" i="4"/>
  <c r="R54" i="4"/>
  <c r="Q54" i="4"/>
  <c r="DD54" i="4" s="1"/>
  <c r="P54" i="4"/>
  <c r="O54" i="4"/>
  <c r="N54" i="4"/>
  <c r="N54" i="3" s="1"/>
  <c r="DA54" i="3" s="1"/>
  <c r="M54" i="4"/>
  <c r="M54" i="3" s="1"/>
  <c r="L54" i="4"/>
  <c r="K54" i="4"/>
  <c r="J54" i="4"/>
  <c r="I54" i="4"/>
  <c r="H54" i="4"/>
  <c r="G54" i="4"/>
  <c r="DW53" i="4"/>
  <c r="DT53" i="4"/>
  <c r="DO53" i="4"/>
  <c r="DN53" i="4"/>
  <c r="DM53" i="4"/>
  <c r="DH53" i="4"/>
  <c r="DD53" i="4"/>
  <c r="DB53" i="4"/>
  <c r="DA53" i="4"/>
  <c r="CP53" i="4"/>
  <c r="DZ53" i="4" s="1"/>
  <c r="CH53" i="4"/>
  <c r="CG53" i="4"/>
  <c r="BW53" i="4"/>
  <c r="BT53" i="4"/>
  <c r="BS53" i="4"/>
  <c r="BR53" i="4"/>
  <c r="BR53" i="3" s="1"/>
  <c r="BQ53" i="4"/>
  <c r="BQ53" i="3" s="1"/>
  <c r="BP53" i="4"/>
  <c r="BP53" i="3" s="1"/>
  <c r="BO53" i="4"/>
  <c r="BO53" i="3" s="1"/>
  <c r="BG53" i="3" s="1"/>
  <c r="BN53" i="4"/>
  <c r="BN53" i="3" s="1"/>
  <c r="BM53" i="4"/>
  <c r="BM53" i="3" s="1"/>
  <c r="BL53" i="4"/>
  <c r="BL53" i="3" s="1"/>
  <c r="BK53" i="4"/>
  <c r="BK53" i="3" s="1"/>
  <c r="BJ53" i="4"/>
  <c r="BI53" i="4"/>
  <c r="BE53" i="4"/>
  <c r="BB53" i="4"/>
  <c r="BA53" i="4"/>
  <c r="AZ53" i="4"/>
  <c r="AY53" i="4"/>
  <c r="AX53" i="4"/>
  <c r="AW53" i="4"/>
  <c r="AV53" i="4"/>
  <c r="AV53" i="3" s="1"/>
  <c r="AU53" i="4"/>
  <c r="AU53" i="3" s="1"/>
  <c r="AT53" i="4"/>
  <c r="AS53" i="4"/>
  <c r="AS53" i="3" s="1"/>
  <c r="AR53" i="4"/>
  <c r="AR53" i="3" s="1"/>
  <c r="AQ53" i="4"/>
  <c r="AM53" i="4"/>
  <c r="AJ53" i="4"/>
  <c r="AI53" i="4"/>
  <c r="DV53" i="4" s="1"/>
  <c r="AH53" i="4"/>
  <c r="AG53" i="4"/>
  <c r="AF53" i="4"/>
  <c r="DS53" i="4" s="1"/>
  <c r="AE53" i="4"/>
  <c r="AD53" i="4"/>
  <c r="DQ53" i="4" s="1"/>
  <c r="AC53" i="4"/>
  <c r="AC53" i="3" s="1"/>
  <c r="AB53" i="4"/>
  <c r="AB53" i="3" s="1"/>
  <c r="AA53" i="4"/>
  <c r="Z53" i="4"/>
  <c r="Z53" i="3" s="1"/>
  <c r="Y53" i="4"/>
  <c r="U53" i="4"/>
  <c r="R53" i="4"/>
  <c r="DE53" i="4" s="1"/>
  <c r="Q53" i="4"/>
  <c r="P53" i="4"/>
  <c r="DC53" i="4" s="1"/>
  <c r="O53" i="4"/>
  <c r="N53" i="4"/>
  <c r="M53" i="4"/>
  <c r="L53" i="4"/>
  <c r="K53" i="4"/>
  <c r="J53" i="4"/>
  <c r="I53" i="4"/>
  <c r="H53" i="4"/>
  <c r="G53" i="4"/>
  <c r="E53" i="4"/>
  <c r="DS52" i="4"/>
  <c r="DP52" i="4"/>
  <c r="DL52" i="4"/>
  <c r="DH52" i="4"/>
  <c r="CZ52" i="4"/>
  <c r="CY52" i="4"/>
  <c r="CX52" i="4"/>
  <c r="CU52" i="4"/>
  <c r="CP52" i="4"/>
  <c r="DZ52" i="4" s="1"/>
  <c r="CB52" i="4"/>
  <c r="BW52" i="4"/>
  <c r="BT52" i="4"/>
  <c r="BS52" i="4"/>
  <c r="BR52" i="4"/>
  <c r="BQ52" i="4"/>
  <c r="BQ52" i="3" s="1"/>
  <c r="BP52" i="4"/>
  <c r="BO52" i="4"/>
  <c r="BN52" i="4"/>
  <c r="BM52" i="4"/>
  <c r="BL52" i="4"/>
  <c r="BK52" i="4"/>
  <c r="BK52" i="3" s="1"/>
  <c r="BJ52" i="4"/>
  <c r="BJ52" i="3" s="1"/>
  <c r="BI52" i="4"/>
  <c r="BE52" i="4"/>
  <c r="BB52" i="4"/>
  <c r="CM52" i="4" s="1"/>
  <c r="BA52" i="4"/>
  <c r="AZ52" i="4"/>
  <c r="AY52" i="4"/>
  <c r="AX52" i="4"/>
  <c r="AW52" i="4"/>
  <c r="CL52" i="4" s="1"/>
  <c r="AV52" i="4"/>
  <c r="AU52" i="4"/>
  <c r="AT52" i="4"/>
  <c r="AS52" i="4"/>
  <c r="AR52" i="4"/>
  <c r="AR52" i="3" s="1"/>
  <c r="AQ52" i="4"/>
  <c r="AQ52" i="3" s="1"/>
  <c r="AM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Y52" i="3" s="1"/>
  <c r="U52" i="4"/>
  <c r="R52" i="4"/>
  <c r="Q52" i="4"/>
  <c r="P52" i="4"/>
  <c r="O52" i="4"/>
  <c r="N52" i="4"/>
  <c r="DA52" i="4" s="1"/>
  <c r="M52" i="4"/>
  <c r="L52" i="4"/>
  <c r="DQ52" i="4" s="1"/>
  <c r="K52" i="4"/>
  <c r="J52" i="4"/>
  <c r="I52" i="4"/>
  <c r="H52" i="4"/>
  <c r="DM52" i="4" s="1"/>
  <c r="G52" i="4"/>
  <c r="DZ51" i="4"/>
  <c r="DV51" i="4"/>
  <c r="DO51" i="4"/>
  <c r="DN51" i="4"/>
  <c r="DM51" i="4"/>
  <c r="DL51" i="4"/>
  <c r="DH51" i="4"/>
  <c r="DE51" i="4"/>
  <c r="DB51" i="4"/>
  <c r="CT51" i="4"/>
  <c r="CP51" i="4"/>
  <c r="CL51" i="4"/>
  <c r="CK51" i="4"/>
  <c r="CF51" i="4"/>
  <c r="CB51" i="4"/>
  <c r="CA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J51" i="3" s="1"/>
  <c r="BI51" i="4"/>
  <c r="BE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Q51" i="3" s="1"/>
  <c r="AM51" i="4"/>
  <c r="AJ51" i="4"/>
  <c r="AI51" i="4"/>
  <c r="AH51" i="4"/>
  <c r="AG51" i="4"/>
  <c r="AF51" i="4"/>
  <c r="AE51" i="4"/>
  <c r="CG51" i="4" s="1"/>
  <c r="AD51" i="4"/>
  <c r="AC51" i="4"/>
  <c r="AB51" i="4"/>
  <c r="AA51" i="4"/>
  <c r="CV51" i="4" s="1"/>
  <c r="Z51" i="4"/>
  <c r="Y51" i="4"/>
  <c r="CE51" i="4" s="1"/>
  <c r="U51" i="4"/>
  <c r="R51" i="4"/>
  <c r="DW51" i="4" s="1"/>
  <c r="Q51" i="4"/>
  <c r="P51" i="4"/>
  <c r="O51" i="4"/>
  <c r="DT51" i="4" s="1"/>
  <c r="N51" i="4"/>
  <c r="M51" i="4"/>
  <c r="L51" i="4"/>
  <c r="K51" i="4"/>
  <c r="J51" i="4"/>
  <c r="CW51" i="4" s="1"/>
  <c r="I51" i="4"/>
  <c r="H51" i="4"/>
  <c r="G51" i="4"/>
  <c r="DZ50" i="4"/>
  <c r="DU50" i="4"/>
  <c r="DR50" i="4"/>
  <c r="DQ50" i="4"/>
  <c r="DN50" i="4"/>
  <c r="DH50" i="4"/>
  <c r="DC50" i="4"/>
  <c r="DB50" i="4"/>
  <c r="DA50" i="4"/>
  <c r="CX50" i="4"/>
  <c r="CP50" i="4"/>
  <c r="CM50" i="4"/>
  <c r="CL50" i="4"/>
  <c r="CJ50" i="4"/>
  <c r="CH50" i="4"/>
  <c r="BW50" i="4"/>
  <c r="BT50" i="4"/>
  <c r="BS50" i="4"/>
  <c r="BR50" i="4"/>
  <c r="BQ50" i="4"/>
  <c r="BP50" i="4"/>
  <c r="BP50" i="3" s="1"/>
  <c r="BO50" i="4"/>
  <c r="BO50" i="3" s="1"/>
  <c r="BN50" i="4"/>
  <c r="BM50" i="4"/>
  <c r="BL50" i="4"/>
  <c r="BK50" i="4"/>
  <c r="BJ50" i="4"/>
  <c r="BI50" i="4"/>
  <c r="BE50" i="4"/>
  <c r="BB50" i="4"/>
  <c r="BB50" i="3" s="1"/>
  <c r="BA50" i="4"/>
  <c r="AZ50" i="4"/>
  <c r="AY50" i="4"/>
  <c r="AY50" i="3" s="1"/>
  <c r="AX50" i="4"/>
  <c r="AW50" i="4"/>
  <c r="AV50" i="4"/>
  <c r="AU50" i="4"/>
  <c r="AT50" i="4"/>
  <c r="AS50" i="4"/>
  <c r="AR50" i="4"/>
  <c r="AQ50" i="4"/>
  <c r="AM50" i="4"/>
  <c r="AJ50" i="4"/>
  <c r="DW50" i="4" s="1"/>
  <c r="AI50" i="4"/>
  <c r="AH50" i="4"/>
  <c r="AG50" i="4"/>
  <c r="AF50" i="4"/>
  <c r="AE50" i="4"/>
  <c r="CG50" i="4" s="1"/>
  <c r="AD50" i="4"/>
  <c r="AC50" i="4"/>
  <c r="AB50" i="4"/>
  <c r="AA50" i="4"/>
  <c r="Z50" i="4"/>
  <c r="CE50" i="4" s="1"/>
  <c r="Y50" i="4"/>
  <c r="U50" i="4"/>
  <c r="R50" i="4"/>
  <c r="Q50" i="4"/>
  <c r="P50" i="4"/>
  <c r="O50" i="4"/>
  <c r="DT50" i="4" s="1"/>
  <c r="N50" i="4"/>
  <c r="CB50" i="4" s="1"/>
  <c r="M50" i="4"/>
  <c r="L50" i="4"/>
  <c r="CY50" i="4" s="1"/>
  <c r="K50" i="4"/>
  <c r="J50" i="4"/>
  <c r="I50" i="4"/>
  <c r="H50" i="4"/>
  <c r="G50" i="4"/>
  <c r="DW49" i="4"/>
  <c r="DT49" i="4"/>
  <c r="DS49" i="4"/>
  <c r="DP49" i="4"/>
  <c r="DM49" i="4"/>
  <c r="DH49" i="4"/>
  <c r="DC49" i="4"/>
  <c r="DB49" i="4"/>
  <c r="CZ49" i="4"/>
  <c r="CX49" i="4"/>
  <c r="CU49" i="4"/>
  <c r="CT49" i="4"/>
  <c r="CP49" i="4"/>
  <c r="DZ49" i="4" s="1"/>
  <c r="CC49" i="4"/>
  <c r="BW49" i="4"/>
  <c r="BT49" i="4"/>
  <c r="BS49" i="4"/>
  <c r="BR49" i="4"/>
  <c r="BR49" i="3" s="1"/>
  <c r="BQ49" i="4"/>
  <c r="BP49" i="4"/>
  <c r="BO49" i="4"/>
  <c r="BO49" i="3" s="1"/>
  <c r="BN49" i="4"/>
  <c r="BM49" i="4"/>
  <c r="BL49" i="4"/>
  <c r="BL49" i="3" s="1"/>
  <c r="BK49" i="4"/>
  <c r="BK49" i="3" s="1"/>
  <c r="BJ49" i="4"/>
  <c r="BI49" i="4"/>
  <c r="BE49" i="4"/>
  <c r="BB49" i="4"/>
  <c r="BA49" i="4"/>
  <c r="AZ49" i="4"/>
  <c r="CM49" i="4" s="1"/>
  <c r="AY49" i="4"/>
  <c r="AX49" i="4"/>
  <c r="AW49" i="4"/>
  <c r="AV49" i="4"/>
  <c r="AU49" i="4"/>
  <c r="AT49" i="4"/>
  <c r="AS49" i="4"/>
  <c r="AR49" i="4"/>
  <c r="AR49" i="3" s="1"/>
  <c r="AQ49" i="4"/>
  <c r="CJ49" i="4" s="1"/>
  <c r="AM49" i="4"/>
  <c r="AJ49" i="4"/>
  <c r="AI49" i="4"/>
  <c r="AH49" i="4"/>
  <c r="AG49" i="4"/>
  <c r="AF49" i="4"/>
  <c r="DA49" i="4" s="1"/>
  <c r="AE49" i="4"/>
  <c r="CG49" i="4" s="1"/>
  <c r="AD49" i="4"/>
  <c r="AC49" i="4"/>
  <c r="AB49" i="4"/>
  <c r="AA49" i="4"/>
  <c r="Z49" i="4"/>
  <c r="Y49" i="4"/>
  <c r="Y49" i="3" s="1"/>
  <c r="U49" i="4"/>
  <c r="R49" i="4"/>
  <c r="DE49" i="4" s="1"/>
  <c r="Q49" i="4"/>
  <c r="P49" i="4"/>
  <c r="DU49" i="4" s="1"/>
  <c r="O49" i="4"/>
  <c r="N49" i="4"/>
  <c r="M49" i="4"/>
  <c r="L49" i="4"/>
  <c r="CA49" i="4" s="1"/>
  <c r="K49" i="4"/>
  <c r="J49" i="4"/>
  <c r="DO49" i="4" s="1"/>
  <c r="I49" i="4"/>
  <c r="H49" i="4"/>
  <c r="G49" i="4"/>
  <c r="DV48" i="4"/>
  <c r="DS48" i="4"/>
  <c r="DR48" i="4"/>
  <c r="DQ48" i="4"/>
  <c r="DP48" i="4"/>
  <c r="DH48" i="4"/>
  <c r="DC48" i="4"/>
  <c r="CX48" i="4"/>
  <c r="CU48" i="4"/>
  <c r="CP48" i="4"/>
  <c r="DZ48" i="4" s="1"/>
  <c r="CG48" i="4"/>
  <c r="CC48" i="4"/>
  <c r="CB48" i="4"/>
  <c r="CA48" i="4"/>
  <c r="BW48" i="4"/>
  <c r="BT48" i="4"/>
  <c r="BS48" i="4"/>
  <c r="BR48" i="4"/>
  <c r="BQ48" i="4"/>
  <c r="BP48" i="4"/>
  <c r="BO48" i="4"/>
  <c r="BN48" i="4"/>
  <c r="BM48" i="4"/>
  <c r="BL48" i="4"/>
  <c r="BK48" i="4"/>
  <c r="BK48" i="3" s="1"/>
  <c r="BJ48" i="4"/>
  <c r="BJ48" i="3" s="1"/>
  <c r="BI48" i="4"/>
  <c r="BE48" i="4"/>
  <c r="BB48" i="4"/>
  <c r="BA48" i="4"/>
  <c r="CM48" i="4" s="1"/>
  <c r="AZ48" i="4"/>
  <c r="AY48" i="4"/>
  <c r="AX48" i="4"/>
  <c r="AX48" i="3" s="1"/>
  <c r="AW48" i="4"/>
  <c r="AV48" i="4"/>
  <c r="AU48" i="4"/>
  <c r="AT48" i="4"/>
  <c r="AS48" i="4"/>
  <c r="AR48" i="4"/>
  <c r="AR48" i="3" s="1"/>
  <c r="AQ48" i="4"/>
  <c r="AM48" i="4"/>
  <c r="AJ48" i="4"/>
  <c r="AI48" i="4"/>
  <c r="AH48" i="4"/>
  <c r="CH48" i="4" s="1"/>
  <c r="AG48" i="4"/>
  <c r="AF48" i="4"/>
  <c r="AE48" i="4"/>
  <c r="CZ48" i="4" s="1"/>
  <c r="AD48" i="4"/>
  <c r="AC48" i="4"/>
  <c r="AB48" i="4"/>
  <c r="AA48" i="4"/>
  <c r="Z48" i="4"/>
  <c r="Y48" i="4"/>
  <c r="CT48" i="4" s="1"/>
  <c r="W48" i="4"/>
  <c r="CR48" i="4" s="1"/>
  <c r="U48" i="4"/>
  <c r="R48" i="4"/>
  <c r="Q48" i="4"/>
  <c r="DD48" i="4" s="1"/>
  <c r="P48" i="4"/>
  <c r="O48" i="4"/>
  <c r="N48" i="4"/>
  <c r="DA48" i="4" s="1"/>
  <c r="M48" i="4"/>
  <c r="L48" i="4"/>
  <c r="CY48" i="4" s="1"/>
  <c r="K48" i="4"/>
  <c r="J48" i="4"/>
  <c r="I48" i="4"/>
  <c r="H48" i="4"/>
  <c r="DM48" i="4" s="1"/>
  <c r="G48" i="4"/>
  <c r="E48" i="4"/>
  <c r="DZ47" i="4"/>
  <c r="DO47" i="4"/>
  <c r="DN47" i="4"/>
  <c r="DL47" i="4"/>
  <c r="DH47" i="4"/>
  <c r="DB47" i="4"/>
  <c r="CY47" i="4"/>
  <c r="CV47" i="4"/>
  <c r="CU47" i="4"/>
  <c r="CT47" i="4"/>
  <c r="CP47" i="4"/>
  <c r="CK47" i="4"/>
  <c r="CF47" i="4"/>
  <c r="BZ47" i="4"/>
  <c r="BW47" i="4"/>
  <c r="BT47" i="4"/>
  <c r="BT47" i="3" s="1"/>
  <c r="BS47" i="4"/>
  <c r="BS47" i="3" s="1"/>
  <c r="BR47" i="4"/>
  <c r="BQ47" i="4"/>
  <c r="BP47" i="4"/>
  <c r="BO47" i="4"/>
  <c r="BN47" i="4"/>
  <c r="BM47" i="4"/>
  <c r="BL47" i="4"/>
  <c r="BK47" i="4"/>
  <c r="BJ47" i="4"/>
  <c r="BJ47" i="3" s="1"/>
  <c r="BI47" i="4"/>
  <c r="BI47" i="3" s="1"/>
  <c r="BE47" i="4"/>
  <c r="BB47" i="4"/>
  <c r="BA47" i="4"/>
  <c r="BA47" i="3" s="1"/>
  <c r="AZ47" i="4"/>
  <c r="AY47" i="4"/>
  <c r="AX47" i="4"/>
  <c r="AX47" i="3" s="1"/>
  <c r="AW47" i="4"/>
  <c r="AV47" i="4"/>
  <c r="AU47" i="4"/>
  <c r="AT47" i="4"/>
  <c r="AS47" i="4"/>
  <c r="AR47" i="4"/>
  <c r="AQ47" i="4"/>
  <c r="CJ47" i="4" s="1"/>
  <c r="AM47" i="4"/>
  <c r="AJ47" i="4"/>
  <c r="AJ47" i="3" s="1"/>
  <c r="AI47" i="4"/>
  <c r="AI47" i="3" s="1"/>
  <c r="AH47" i="4"/>
  <c r="AG47" i="4"/>
  <c r="AG47" i="3" s="1"/>
  <c r="AF47" i="4"/>
  <c r="AF47" i="3" s="1"/>
  <c r="AE47" i="4"/>
  <c r="AD47" i="4"/>
  <c r="AC47" i="4"/>
  <c r="AB47" i="4"/>
  <c r="AA47" i="4"/>
  <c r="Z47" i="4"/>
  <c r="Y47" i="4"/>
  <c r="CE47" i="4" s="1"/>
  <c r="U47" i="4"/>
  <c r="R47" i="4"/>
  <c r="Q47" i="4"/>
  <c r="P47" i="4"/>
  <c r="O47" i="4"/>
  <c r="N47" i="4"/>
  <c r="M47" i="4"/>
  <c r="L47" i="4"/>
  <c r="K47" i="4"/>
  <c r="J47" i="4"/>
  <c r="CW47" i="4" s="1"/>
  <c r="I47" i="4"/>
  <c r="H47" i="4"/>
  <c r="DM47" i="4" s="1"/>
  <c r="G47" i="4"/>
  <c r="DV46" i="4"/>
  <c r="DU46" i="4"/>
  <c r="DT46" i="4"/>
  <c r="DS46" i="4"/>
  <c r="DR46" i="4"/>
  <c r="DQ46" i="4"/>
  <c r="DH46" i="4"/>
  <c r="DA46" i="4"/>
  <c r="CZ46" i="4"/>
  <c r="CY46" i="4"/>
  <c r="CX46" i="4"/>
  <c r="CP46" i="4"/>
  <c r="DZ46" i="4" s="1"/>
  <c r="CM46" i="4"/>
  <c r="CJ46" i="4"/>
  <c r="CG46" i="4"/>
  <c r="BW46" i="4"/>
  <c r="BT46" i="4"/>
  <c r="BS46" i="4"/>
  <c r="BS46" i="3" s="1"/>
  <c r="BR46" i="4"/>
  <c r="BR46" i="3" s="1"/>
  <c r="BQ46" i="4"/>
  <c r="BQ46" i="3" s="1"/>
  <c r="BP46" i="4"/>
  <c r="BP46" i="3" s="1"/>
  <c r="BO46" i="4"/>
  <c r="BN46" i="4"/>
  <c r="BM46" i="4"/>
  <c r="BM46" i="3" s="1"/>
  <c r="BL46" i="4"/>
  <c r="BK46" i="4"/>
  <c r="BJ46" i="4"/>
  <c r="BI46" i="4"/>
  <c r="BE46" i="4"/>
  <c r="BB46" i="4"/>
  <c r="BA46" i="4"/>
  <c r="AZ46" i="4"/>
  <c r="AY46" i="4"/>
  <c r="AY46" i="3" s="1"/>
  <c r="AX46" i="4"/>
  <c r="AW46" i="4"/>
  <c r="AV46" i="4"/>
  <c r="AV46" i="3" s="1"/>
  <c r="AU46" i="4"/>
  <c r="AT46" i="4"/>
  <c r="CK46" i="4" s="1"/>
  <c r="AS46" i="4"/>
  <c r="AR46" i="4"/>
  <c r="AQ46" i="4"/>
  <c r="AM46" i="4"/>
  <c r="AJ46" i="4"/>
  <c r="DW46" i="4" s="1"/>
  <c r="AI46" i="4"/>
  <c r="AH46" i="4"/>
  <c r="AG46" i="4"/>
  <c r="AG46" i="3" s="1"/>
  <c r="AF46" i="4"/>
  <c r="AE46" i="4"/>
  <c r="AD46" i="4"/>
  <c r="AD46" i="3" s="1"/>
  <c r="AC46" i="4"/>
  <c r="AC46" i="3" s="1"/>
  <c r="AB46" i="4"/>
  <c r="AA46" i="4"/>
  <c r="Z46" i="4"/>
  <c r="Y46" i="4"/>
  <c r="U46" i="4"/>
  <c r="R46" i="4"/>
  <c r="Q46" i="4"/>
  <c r="P46" i="4"/>
  <c r="O46" i="4"/>
  <c r="N46" i="4"/>
  <c r="N46" i="3" s="1"/>
  <c r="M46" i="4"/>
  <c r="M46" i="3" s="1"/>
  <c r="L46" i="4"/>
  <c r="L46" i="3" s="1"/>
  <c r="K46" i="4"/>
  <c r="J46" i="4"/>
  <c r="I46" i="4"/>
  <c r="H46" i="4"/>
  <c r="G46" i="4"/>
  <c r="DW45" i="4"/>
  <c r="DV45" i="4"/>
  <c r="DU45" i="4"/>
  <c r="DT45" i="4"/>
  <c r="DS45" i="4"/>
  <c r="DP45" i="4"/>
  <c r="DH45" i="4"/>
  <c r="DD45" i="4"/>
  <c r="DC45" i="4"/>
  <c r="DB45" i="4"/>
  <c r="CZ45" i="4"/>
  <c r="CW45" i="4"/>
  <c r="CV45" i="4"/>
  <c r="CU45" i="4"/>
  <c r="CT45" i="4"/>
  <c r="CP45" i="4"/>
  <c r="DZ45" i="4" s="1"/>
  <c r="CK45" i="4"/>
  <c r="CH45" i="4"/>
  <c r="CC45" i="4"/>
  <c r="BW45" i="4"/>
  <c r="BT45" i="4"/>
  <c r="BS45" i="4"/>
  <c r="BR45" i="4"/>
  <c r="BR45" i="3" s="1"/>
  <c r="BQ45" i="4"/>
  <c r="BQ45" i="3" s="1"/>
  <c r="BP45" i="4"/>
  <c r="BP45" i="3" s="1"/>
  <c r="BO45" i="4"/>
  <c r="BO45" i="3" s="1"/>
  <c r="BN45" i="4"/>
  <c r="BN45" i="3" s="1"/>
  <c r="BM45" i="4"/>
  <c r="BM45" i="3" s="1"/>
  <c r="BL45" i="4"/>
  <c r="BL45" i="3" s="1"/>
  <c r="BK45" i="4"/>
  <c r="BK45" i="3" s="1"/>
  <c r="BJ45" i="4"/>
  <c r="BI45" i="4"/>
  <c r="BE45" i="4"/>
  <c r="BB45" i="4"/>
  <c r="BA45" i="4"/>
  <c r="AZ45" i="4"/>
  <c r="CM45" i="4" s="1"/>
  <c r="AY45" i="4"/>
  <c r="AX45" i="4"/>
  <c r="AW45" i="4"/>
  <c r="CL45" i="4" s="1"/>
  <c r="AV45" i="4"/>
  <c r="AV45" i="3" s="1"/>
  <c r="AU45" i="4"/>
  <c r="AU45" i="3" s="1"/>
  <c r="AT45" i="4"/>
  <c r="AT45" i="3" s="1"/>
  <c r="AS45" i="4"/>
  <c r="AS45" i="3" s="1"/>
  <c r="AR45" i="4"/>
  <c r="AR45" i="3" s="1"/>
  <c r="AQ45" i="4"/>
  <c r="AM45" i="4"/>
  <c r="AJ45" i="4"/>
  <c r="AI45" i="4"/>
  <c r="AH45" i="4"/>
  <c r="AG45" i="4"/>
  <c r="AF45" i="4"/>
  <c r="DA45" i="4" s="1"/>
  <c r="AE45" i="4"/>
  <c r="CG45" i="4" s="1"/>
  <c r="AD45" i="4"/>
  <c r="DQ45" i="4" s="1"/>
  <c r="AC45" i="4"/>
  <c r="AC45" i="3" s="1"/>
  <c r="AB45" i="4"/>
  <c r="AA45" i="4"/>
  <c r="Z45" i="4"/>
  <c r="Z45" i="3" s="1"/>
  <c r="Y45" i="4"/>
  <c r="U45" i="4"/>
  <c r="R45" i="4"/>
  <c r="DE45" i="4" s="1"/>
  <c r="Q45" i="4"/>
  <c r="P45" i="4"/>
  <c r="O45" i="4"/>
  <c r="N45" i="4"/>
  <c r="M45" i="4"/>
  <c r="CB45" i="4" s="1"/>
  <c r="L45" i="4"/>
  <c r="K45" i="4"/>
  <c r="CX45" i="4" s="1"/>
  <c r="J45" i="4"/>
  <c r="I45" i="4"/>
  <c r="H45" i="4"/>
  <c r="E45" i="4" s="1"/>
  <c r="G45" i="4"/>
  <c r="DV44" i="4"/>
  <c r="DS44" i="4"/>
  <c r="DQ44" i="4"/>
  <c r="DP44" i="4"/>
  <c r="DH44" i="4"/>
  <c r="DC44" i="4"/>
  <c r="CX44" i="4"/>
  <c r="CP44" i="4"/>
  <c r="DZ44" i="4" s="1"/>
  <c r="CC44" i="4"/>
  <c r="BW44" i="4"/>
  <c r="BT44" i="4"/>
  <c r="BS44" i="4"/>
  <c r="BR44" i="4"/>
  <c r="BQ44" i="4"/>
  <c r="BQ44" i="3" s="1"/>
  <c r="BP44" i="4"/>
  <c r="BO44" i="4"/>
  <c r="BN44" i="4"/>
  <c r="BM44" i="4"/>
  <c r="BL44" i="4"/>
  <c r="BK44" i="4"/>
  <c r="BK44" i="3" s="1"/>
  <c r="BJ44" i="4"/>
  <c r="BJ44" i="3" s="1"/>
  <c r="BI44" i="4"/>
  <c r="BE44" i="4"/>
  <c r="BB44" i="4"/>
  <c r="BA44" i="4"/>
  <c r="CM44" i="4" s="1"/>
  <c r="AZ44" i="4"/>
  <c r="AY44" i="4"/>
  <c r="AX44" i="4"/>
  <c r="AW44" i="4"/>
  <c r="AV44" i="4"/>
  <c r="AU44" i="4"/>
  <c r="AU44" i="3" s="1"/>
  <c r="AT44" i="4"/>
  <c r="AS44" i="4"/>
  <c r="AR44" i="4"/>
  <c r="AR44" i="3" s="1"/>
  <c r="AQ44" i="4"/>
  <c r="AM44" i="4"/>
  <c r="AJ44" i="4"/>
  <c r="AI44" i="4"/>
  <c r="AH44" i="4"/>
  <c r="CH44" i="4" s="1"/>
  <c r="AG44" i="4"/>
  <c r="AF44" i="4"/>
  <c r="AE44" i="4"/>
  <c r="AD44" i="4"/>
  <c r="AC44" i="4"/>
  <c r="AB44" i="4"/>
  <c r="AA44" i="4"/>
  <c r="Z44" i="4"/>
  <c r="Z44" i="3" s="1"/>
  <c r="Y44" i="4"/>
  <c r="U44" i="4"/>
  <c r="R44" i="4"/>
  <c r="Q44" i="4"/>
  <c r="DD44" i="4" s="1"/>
  <c r="P44" i="4"/>
  <c r="O44" i="4"/>
  <c r="N44" i="4"/>
  <c r="DA44" i="4" s="1"/>
  <c r="M44" i="4"/>
  <c r="L44" i="4"/>
  <c r="K44" i="4"/>
  <c r="J44" i="4"/>
  <c r="I44" i="4"/>
  <c r="H44" i="4"/>
  <c r="G44" i="4"/>
  <c r="E44" i="4"/>
  <c r="DO43" i="4"/>
  <c r="DL43" i="4"/>
  <c r="DH43" i="4"/>
  <c r="DE43" i="4"/>
  <c r="DD43" i="4"/>
  <c r="CY43" i="4"/>
  <c r="CT43" i="4"/>
  <c r="CP43" i="4"/>
  <c r="DZ43" i="4" s="1"/>
  <c r="CF43" i="4"/>
  <c r="CC43" i="4"/>
  <c r="BZ43" i="4"/>
  <c r="BW43" i="4"/>
  <c r="BT43" i="4"/>
  <c r="BT43" i="3" s="1"/>
  <c r="BS43" i="4"/>
  <c r="BS43" i="3" s="1"/>
  <c r="BR43" i="4"/>
  <c r="BR43" i="3" s="1"/>
  <c r="BQ43" i="4"/>
  <c r="BQ43" i="3" s="1"/>
  <c r="BP43" i="4"/>
  <c r="BO43" i="4"/>
  <c r="BN43" i="4"/>
  <c r="BM43" i="4"/>
  <c r="BL43" i="4"/>
  <c r="BK43" i="4"/>
  <c r="BJ43" i="4"/>
  <c r="BI43" i="4"/>
  <c r="BE43" i="4"/>
  <c r="BB43" i="4"/>
  <c r="BA43" i="4"/>
  <c r="BA43" i="3" s="1"/>
  <c r="AZ43" i="4"/>
  <c r="AY43" i="4"/>
  <c r="AY43" i="3" s="1"/>
  <c r="AX43" i="4"/>
  <c r="AX43" i="3" s="1"/>
  <c r="AW43" i="4"/>
  <c r="AV43" i="4"/>
  <c r="AU43" i="4"/>
  <c r="AT43" i="4"/>
  <c r="CK43" i="4" s="1"/>
  <c r="AS43" i="4"/>
  <c r="AR43" i="4"/>
  <c r="AQ43" i="4"/>
  <c r="CJ43" i="4" s="1"/>
  <c r="AM43" i="4"/>
  <c r="AJ43" i="4"/>
  <c r="AI43" i="4"/>
  <c r="AH43" i="4"/>
  <c r="AG43" i="4"/>
  <c r="AG43" i="3" s="1"/>
  <c r="AF43" i="4"/>
  <c r="AE43" i="4"/>
  <c r="AD43" i="4"/>
  <c r="AD43" i="3" s="1"/>
  <c r="AC43" i="4"/>
  <c r="AB43" i="4"/>
  <c r="AA43" i="4"/>
  <c r="Z43" i="4"/>
  <c r="Y43" i="4"/>
  <c r="U43" i="4"/>
  <c r="R43" i="4"/>
  <c r="Q43" i="4"/>
  <c r="DV43" i="4" s="1"/>
  <c r="P43" i="4"/>
  <c r="O43" i="4"/>
  <c r="N43" i="4"/>
  <c r="M43" i="4"/>
  <c r="L43" i="4"/>
  <c r="DQ43" i="4" s="1"/>
  <c r="K43" i="4"/>
  <c r="J43" i="4"/>
  <c r="CW43" i="4" s="1"/>
  <c r="I43" i="4"/>
  <c r="H43" i="4"/>
  <c r="G43" i="4"/>
  <c r="DS42" i="4"/>
  <c r="DN42" i="4"/>
  <c r="DH42" i="4"/>
  <c r="DD42" i="4"/>
  <c r="CZ42" i="4"/>
  <c r="CP42" i="4"/>
  <c r="DZ42" i="4" s="1"/>
  <c r="BW42" i="4"/>
  <c r="BT42" i="4"/>
  <c r="BS42" i="4"/>
  <c r="BS42" i="3" s="1"/>
  <c r="BR42" i="4"/>
  <c r="BR42" i="3" s="1"/>
  <c r="BQ42" i="4"/>
  <c r="BP42" i="4"/>
  <c r="BP42" i="3" s="1"/>
  <c r="BO42" i="4"/>
  <c r="BO42" i="3" s="1"/>
  <c r="BN42" i="4"/>
  <c r="BM42" i="4"/>
  <c r="BL42" i="4"/>
  <c r="BK42" i="4"/>
  <c r="BJ42" i="4"/>
  <c r="BI42" i="4"/>
  <c r="BE42" i="4"/>
  <c r="BB42" i="4"/>
  <c r="BA42" i="4"/>
  <c r="CM42" i="4" s="1"/>
  <c r="AZ42" i="4"/>
  <c r="AY42" i="4"/>
  <c r="AX42" i="4"/>
  <c r="AW42" i="4"/>
  <c r="AV42" i="4"/>
  <c r="AV42" i="3" s="1"/>
  <c r="AU42" i="4"/>
  <c r="AT42" i="4"/>
  <c r="CK42" i="4" s="1"/>
  <c r="AS42" i="4"/>
  <c r="CJ42" i="4" s="1"/>
  <c r="AR42" i="4"/>
  <c r="AQ42" i="4"/>
  <c r="AM42" i="4"/>
  <c r="AJ42" i="4"/>
  <c r="AI42" i="4"/>
  <c r="AH42" i="4"/>
  <c r="AG42" i="4"/>
  <c r="AF42" i="4"/>
  <c r="AE42" i="4"/>
  <c r="AD42" i="4"/>
  <c r="AC42" i="4"/>
  <c r="AC42" i="3" s="1"/>
  <c r="AB42" i="4"/>
  <c r="AA42" i="4"/>
  <c r="W42" i="4" s="1"/>
  <c r="Z42" i="4"/>
  <c r="Y42" i="4"/>
  <c r="U42" i="4"/>
  <c r="R42" i="4"/>
  <c r="Q42" i="4"/>
  <c r="DV42" i="4" s="1"/>
  <c r="P42" i="4"/>
  <c r="DC42" i="4" s="1"/>
  <c r="O42" i="4"/>
  <c r="DB42" i="4" s="1"/>
  <c r="N42" i="4"/>
  <c r="DA42" i="4" s="1"/>
  <c r="M42" i="4"/>
  <c r="L42" i="4"/>
  <c r="K42" i="4"/>
  <c r="J42" i="4"/>
  <c r="I42" i="4"/>
  <c r="H42" i="4"/>
  <c r="G42" i="4"/>
  <c r="DW41" i="4"/>
  <c r="DT41" i="4"/>
  <c r="DS41" i="4"/>
  <c r="DR41" i="4"/>
  <c r="DO41" i="4"/>
  <c r="DH41" i="4"/>
  <c r="DB41" i="4"/>
  <c r="DA41" i="4"/>
  <c r="CZ41" i="4"/>
  <c r="CY41" i="4"/>
  <c r="CW41" i="4"/>
  <c r="CV41" i="4"/>
  <c r="CP41" i="4"/>
  <c r="DZ41" i="4" s="1"/>
  <c r="CG41" i="4"/>
  <c r="CF41" i="4"/>
  <c r="CC41" i="4"/>
  <c r="CB41" i="4"/>
  <c r="CA41" i="4"/>
  <c r="BW41" i="4"/>
  <c r="BT41" i="4"/>
  <c r="BS41" i="4"/>
  <c r="BR41" i="4"/>
  <c r="BQ41" i="4"/>
  <c r="BP41" i="4"/>
  <c r="BO41" i="4"/>
  <c r="BN41" i="4"/>
  <c r="BN41" i="3" s="1"/>
  <c r="BM41" i="4"/>
  <c r="BM41" i="3" s="1"/>
  <c r="BL41" i="4"/>
  <c r="BL41" i="3" s="1"/>
  <c r="BK41" i="4"/>
  <c r="BK41" i="3" s="1"/>
  <c r="BJ41" i="4"/>
  <c r="BJ41" i="3" s="1"/>
  <c r="BI41" i="4"/>
  <c r="BG41" i="4" s="1"/>
  <c r="BE41" i="4"/>
  <c r="BB41" i="4"/>
  <c r="BA41" i="4"/>
  <c r="CM41" i="4" s="1"/>
  <c r="AZ41" i="4"/>
  <c r="AY41" i="4"/>
  <c r="AX41" i="4"/>
  <c r="AW41" i="4"/>
  <c r="CL41" i="4" s="1"/>
  <c r="AV41" i="4"/>
  <c r="AU41" i="4"/>
  <c r="AT41" i="4"/>
  <c r="CK41" i="4" s="1"/>
  <c r="AS41" i="4"/>
  <c r="AS41" i="3" s="1"/>
  <c r="AR41" i="4"/>
  <c r="AR41" i="3" s="1"/>
  <c r="AQ41" i="4"/>
  <c r="AO41" i="4"/>
  <c r="AM41" i="4"/>
  <c r="AJ41" i="4"/>
  <c r="AI41" i="4"/>
  <c r="DD41" i="4" s="1"/>
  <c r="AH41" i="4"/>
  <c r="AG41" i="4"/>
  <c r="AF41" i="4"/>
  <c r="AE41" i="4"/>
  <c r="AD41" i="4"/>
  <c r="AC41" i="4"/>
  <c r="AB41" i="4"/>
  <c r="AA41" i="4"/>
  <c r="DN41" i="4" s="1"/>
  <c r="Z41" i="4"/>
  <c r="Z41" i="3" s="1"/>
  <c r="Y41" i="4"/>
  <c r="Y41" i="3" s="1"/>
  <c r="U41" i="4"/>
  <c r="R41" i="4"/>
  <c r="DE41" i="4" s="1"/>
  <c r="Q41" i="4"/>
  <c r="P41" i="4"/>
  <c r="O41" i="4"/>
  <c r="N41" i="4"/>
  <c r="M41" i="4"/>
  <c r="L41" i="4"/>
  <c r="K41" i="4"/>
  <c r="DP41" i="4" s="1"/>
  <c r="J41" i="4"/>
  <c r="I41" i="4"/>
  <c r="H41" i="4"/>
  <c r="G41" i="4"/>
  <c r="E41" i="4"/>
  <c r="DZ40" i="4"/>
  <c r="DV40" i="4"/>
  <c r="DS40" i="4"/>
  <c r="DR40" i="4"/>
  <c r="DQ40" i="4"/>
  <c r="DP40" i="4"/>
  <c r="DH40" i="4"/>
  <c r="CZ40" i="4"/>
  <c r="CY40" i="4"/>
  <c r="CX40" i="4"/>
  <c r="CW40" i="4"/>
  <c r="CV40" i="4"/>
  <c r="CU40" i="4"/>
  <c r="CP40" i="4"/>
  <c r="CM40" i="4"/>
  <c r="CF40" i="4"/>
  <c r="CA40" i="4"/>
  <c r="BW40" i="4"/>
  <c r="BT40" i="4"/>
  <c r="BT40" i="3" s="1"/>
  <c r="BS40" i="4"/>
  <c r="BR40" i="4"/>
  <c r="BQ40" i="4"/>
  <c r="BP40" i="4"/>
  <c r="BO40" i="4"/>
  <c r="BN40" i="4"/>
  <c r="BM40" i="4"/>
  <c r="BM40" i="3" s="1"/>
  <c r="BL40" i="4"/>
  <c r="BK40" i="4"/>
  <c r="BK40" i="3" s="1"/>
  <c r="BJ40" i="4"/>
  <c r="BJ40" i="3" s="1"/>
  <c r="BI40" i="4"/>
  <c r="BE40" i="4"/>
  <c r="BB40" i="4"/>
  <c r="BA40" i="4"/>
  <c r="BA40" i="3" s="1"/>
  <c r="AZ40" i="4"/>
  <c r="AY40" i="4"/>
  <c r="AX40" i="4"/>
  <c r="AW40" i="4"/>
  <c r="CL40" i="4" s="1"/>
  <c r="AV40" i="4"/>
  <c r="AU40" i="4"/>
  <c r="AT40" i="4"/>
  <c r="CK40" i="4" s="1"/>
  <c r="AS40" i="4"/>
  <c r="AS40" i="3" s="1"/>
  <c r="AR40" i="4"/>
  <c r="AQ40" i="4"/>
  <c r="AM40" i="4"/>
  <c r="AJ40" i="4"/>
  <c r="AI40" i="4"/>
  <c r="AH40" i="4"/>
  <c r="CH40" i="4" s="1"/>
  <c r="AG40" i="4"/>
  <c r="AF40" i="4"/>
  <c r="AE40" i="4"/>
  <c r="CG40" i="4" s="1"/>
  <c r="AD40" i="4"/>
  <c r="AC40" i="4"/>
  <c r="AB40" i="4"/>
  <c r="DO40" i="4" s="1"/>
  <c r="AA40" i="4"/>
  <c r="AA40" i="3" s="1"/>
  <c r="Z40" i="4"/>
  <c r="Z40" i="3" s="1"/>
  <c r="Y40" i="4"/>
  <c r="U40" i="4"/>
  <c r="R40" i="4"/>
  <c r="Q40" i="4"/>
  <c r="P40" i="4"/>
  <c r="O40" i="4"/>
  <c r="N40" i="4"/>
  <c r="DA40" i="4" s="1"/>
  <c r="M40" i="4"/>
  <c r="L40" i="4"/>
  <c r="K40" i="4"/>
  <c r="J40" i="4"/>
  <c r="I40" i="4"/>
  <c r="H40" i="4"/>
  <c r="H40" i="3" s="1"/>
  <c r="G40" i="4"/>
  <c r="DZ39" i="4"/>
  <c r="DU39" i="4"/>
  <c r="DR39" i="4"/>
  <c r="DO39" i="4"/>
  <c r="DM39" i="4"/>
  <c r="DL39" i="4"/>
  <c r="DH39" i="4"/>
  <c r="DC39" i="4"/>
  <c r="CT39" i="4"/>
  <c r="CP39" i="4"/>
  <c r="CM39" i="4"/>
  <c r="CI39" i="4"/>
  <c r="CF39" i="4"/>
  <c r="CB39" i="4"/>
  <c r="CA39" i="4"/>
  <c r="BZ39" i="4"/>
  <c r="BW39" i="4"/>
  <c r="BT39" i="4"/>
  <c r="BT39" i="3" s="1"/>
  <c r="BS39" i="4"/>
  <c r="BS39" i="3" s="1"/>
  <c r="BR39" i="4"/>
  <c r="BQ39" i="4"/>
  <c r="BP39" i="4"/>
  <c r="BO39" i="4"/>
  <c r="BN39" i="4"/>
  <c r="BM39" i="4"/>
  <c r="BL39" i="4"/>
  <c r="BK39" i="4"/>
  <c r="BJ39" i="4"/>
  <c r="BJ39" i="3" s="1"/>
  <c r="BI39" i="4"/>
  <c r="BI39" i="3" s="1"/>
  <c r="BG39" i="4"/>
  <c r="BE39" i="4"/>
  <c r="BB39" i="4"/>
  <c r="BA39" i="4"/>
  <c r="BA39" i="3" s="1"/>
  <c r="AZ39" i="4"/>
  <c r="AZ39" i="3" s="1"/>
  <c r="AY39" i="4"/>
  <c r="AX39" i="4"/>
  <c r="AW39" i="4"/>
  <c r="CL39" i="4" s="1"/>
  <c r="AV39" i="4"/>
  <c r="AU39" i="4"/>
  <c r="AT39" i="4"/>
  <c r="CK39" i="4" s="1"/>
  <c r="AS39" i="4"/>
  <c r="AR39" i="4"/>
  <c r="AQ39" i="4"/>
  <c r="CJ39" i="4" s="1"/>
  <c r="AO39" i="4"/>
  <c r="AM39" i="4"/>
  <c r="AJ39" i="4"/>
  <c r="AJ39" i="3" s="1"/>
  <c r="AI39" i="4"/>
  <c r="AH39" i="4"/>
  <c r="AG39" i="4"/>
  <c r="AG39" i="3" s="1"/>
  <c r="AF39" i="4"/>
  <c r="AE39" i="4"/>
  <c r="AD39" i="4"/>
  <c r="CY39" i="4" s="1"/>
  <c r="AC39" i="4"/>
  <c r="AB39" i="4"/>
  <c r="AA39" i="4"/>
  <c r="Z39" i="4"/>
  <c r="Y39" i="4"/>
  <c r="CE39" i="4" s="1"/>
  <c r="U39" i="4"/>
  <c r="R39" i="4"/>
  <c r="Q39" i="4"/>
  <c r="P39" i="4"/>
  <c r="O39" i="4"/>
  <c r="N39" i="4"/>
  <c r="M39" i="4"/>
  <c r="L39" i="4"/>
  <c r="K39" i="4"/>
  <c r="J39" i="4"/>
  <c r="CW39" i="4" s="1"/>
  <c r="I39" i="4"/>
  <c r="H39" i="4"/>
  <c r="G39" i="4"/>
  <c r="DZ38" i="4"/>
  <c r="DW38" i="4"/>
  <c r="DV38" i="4"/>
  <c r="DH38" i="4"/>
  <c r="DE38" i="4"/>
  <c r="DD38" i="4"/>
  <c r="DC38" i="4"/>
  <c r="CP38" i="4"/>
  <c r="CB38" i="4"/>
  <c r="BW38" i="4"/>
  <c r="BT38" i="4"/>
  <c r="BS38" i="4"/>
  <c r="BS38" i="3" s="1"/>
  <c r="BR38" i="4"/>
  <c r="BR38" i="3" s="1"/>
  <c r="BQ38" i="4"/>
  <c r="BP38" i="4"/>
  <c r="BO38" i="4"/>
  <c r="BO38" i="3" s="1"/>
  <c r="BN38" i="4"/>
  <c r="BM38" i="4"/>
  <c r="BL38" i="4"/>
  <c r="BK38" i="4"/>
  <c r="BJ38" i="4"/>
  <c r="BI38" i="4"/>
  <c r="BE38" i="4"/>
  <c r="BB38" i="4"/>
  <c r="BA38" i="4"/>
  <c r="AZ38" i="4"/>
  <c r="AY38" i="4"/>
  <c r="AY38" i="3" s="1"/>
  <c r="AX38" i="4"/>
  <c r="AW38" i="4"/>
  <c r="AV38" i="4"/>
  <c r="AU38" i="4"/>
  <c r="AT38" i="4"/>
  <c r="CK38" i="4" s="1"/>
  <c r="AS38" i="4"/>
  <c r="CJ38" i="4" s="1"/>
  <c r="AR38" i="4"/>
  <c r="AQ38" i="4"/>
  <c r="AM38" i="4"/>
  <c r="AJ38" i="4"/>
  <c r="AI38" i="4"/>
  <c r="AH38" i="4"/>
  <c r="AG38" i="4"/>
  <c r="AF38" i="4"/>
  <c r="AE38" i="4"/>
  <c r="CG38" i="4" s="1"/>
  <c r="AD38" i="4"/>
  <c r="AD38" i="3" s="1"/>
  <c r="AC38" i="4"/>
  <c r="AB38" i="4"/>
  <c r="AA38" i="4"/>
  <c r="Z38" i="4"/>
  <c r="Y38" i="4"/>
  <c r="U38" i="4"/>
  <c r="R38" i="4"/>
  <c r="Q38" i="4"/>
  <c r="Q38" i="3" s="1"/>
  <c r="P38" i="4"/>
  <c r="O38" i="4"/>
  <c r="N38" i="4"/>
  <c r="N38" i="3" s="1"/>
  <c r="M38" i="4"/>
  <c r="L38" i="4"/>
  <c r="K38" i="4"/>
  <c r="J38" i="4"/>
  <c r="I38" i="4"/>
  <c r="H38" i="4"/>
  <c r="G38" i="4"/>
  <c r="DW37" i="4"/>
  <c r="DU37" i="4"/>
  <c r="DT37" i="4"/>
  <c r="DH37" i="4"/>
  <c r="DB37" i="4"/>
  <c r="CY37" i="4"/>
  <c r="CW37" i="4"/>
  <c r="CV37" i="4"/>
  <c r="CP37" i="4"/>
  <c r="DZ37" i="4" s="1"/>
  <c r="CE37" i="4"/>
  <c r="BW37" i="4"/>
  <c r="BT37" i="4"/>
  <c r="BS37" i="4"/>
  <c r="BR37" i="4"/>
  <c r="BR37" i="3" s="1"/>
  <c r="BQ37" i="4"/>
  <c r="BQ37" i="3" s="1"/>
  <c r="BP37" i="4"/>
  <c r="BP37" i="3" s="1"/>
  <c r="BO37" i="4"/>
  <c r="BO37" i="3" s="1"/>
  <c r="BN37" i="4"/>
  <c r="BN37" i="3" s="1"/>
  <c r="BM37" i="4"/>
  <c r="BL37" i="4"/>
  <c r="BK37" i="4"/>
  <c r="BJ37" i="4"/>
  <c r="BI37" i="4"/>
  <c r="BE37" i="4"/>
  <c r="BB37" i="4"/>
  <c r="BA37" i="4"/>
  <c r="AZ37" i="4"/>
  <c r="AY37" i="4"/>
  <c r="AX37" i="4"/>
  <c r="AX37" i="3" s="1"/>
  <c r="AW37" i="4"/>
  <c r="AV37" i="4"/>
  <c r="AV37" i="3" s="1"/>
  <c r="AU37" i="4"/>
  <c r="AU37" i="3" s="1"/>
  <c r="AT37" i="4"/>
  <c r="AS37" i="4"/>
  <c r="CJ37" i="4" s="1"/>
  <c r="AR37" i="4"/>
  <c r="AQ37" i="4"/>
  <c r="AM37" i="4"/>
  <c r="AJ37" i="4"/>
  <c r="AI37" i="4"/>
  <c r="AH37" i="4"/>
  <c r="AG37" i="4"/>
  <c r="AF37" i="4"/>
  <c r="AE37" i="4"/>
  <c r="AD37" i="4"/>
  <c r="AC37" i="4"/>
  <c r="AC37" i="3" s="1"/>
  <c r="AB37" i="4"/>
  <c r="AA37" i="4"/>
  <c r="Z37" i="4"/>
  <c r="Y37" i="4"/>
  <c r="U37" i="4"/>
  <c r="R37" i="4"/>
  <c r="DE37" i="4" s="1"/>
  <c r="Q37" i="4"/>
  <c r="P37" i="4"/>
  <c r="O37" i="4"/>
  <c r="N37" i="4"/>
  <c r="M37" i="4"/>
  <c r="L37" i="4"/>
  <c r="DQ37" i="4" s="1"/>
  <c r="K37" i="4"/>
  <c r="DP37" i="4" s="1"/>
  <c r="J37" i="4"/>
  <c r="I37" i="4"/>
  <c r="I37" i="3" s="1"/>
  <c r="H37" i="4"/>
  <c r="G37" i="4"/>
  <c r="DS36" i="4"/>
  <c r="DP36" i="4"/>
  <c r="DM36" i="4"/>
  <c r="DL36" i="4"/>
  <c r="DH36" i="4"/>
  <c r="CY36" i="4"/>
  <c r="CX36" i="4"/>
  <c r="CP36" i="4"/>
  <c r="DZ36" i="4" s="1"/>
  <c r="BW36" i="4"/>
  <c r="BT36" i="4"/>
  <c r="BT36" i="3" s="1"/>
  <c r="BS36" i="4"/>
  <c r="BR36" i="4"/>
  <c r="BQ36" i="4"/>
  <c r="BQ36" i="3" s="1"/>
  <c r="BP36" i="4"/>
  <c r="BO36" i="4"/>
  <c r="BN36" i="4"/>
  <c r="BM36" i="4"/>
  <c r="BL36" i="4"/>
  <c r="BK36" i="4"/>
  <c r="BJ36" i="4"/>
  <c r="BI36" i="4"/>
  <c r="BE36" i="4"/>
  <c r="BB36" i="4"/>
  <c r="BA36" i="4"/>
  <c r="AZ36" i="4"/>
  <c r="AY36" i="4"/>
  <c r="AX36" i="4"/>
  <c r="AX36" i="3" s="1"/>
  <c r="AW36" i="4"/>
  <c r="CL36" i="4" s="1"/>
  <c r="AV36" i="4"/>
  <c r="AU36" i="4"/>
  <c r="AT36" i="4"/>
  <c r="AS36" i="4"/>
  <c r="CJ36" i="4" s="1"/>
  <c r="AR36" i="4"/>
  <c r="AQ36" i="4"/>
  <c r="AM36" i="4"/>
  <c r="AJ36" i="4"/>
  <c r="AI36" i="4"/>
  <c r="AH36" i="4"/>
  <c r="CH36" i="4" s="1"/>
  <c r="AG36" i="4"/>
  <c r="AF36" i="4"/>
  <c r="AE36" i="4"/>
  <c r="AD36" i="4"/>
  <c r="AC36" i="4"/>
  <c r="AB36" i="4"/>
  <c r="AA36" i="4"/>
  <c r="Z36" i="4"/>
  <c r="Y36" i="4"/>
  <c r="U36" i="4"/>
  <c r="R36" i="4"/>
  <c r="Q36" i="4"/>
  <c r="P36" i="4"/>
  <c r="O36" i="4"/>
  <c r="CB36" i="4" s="1"/>
  <c r="N36" i="4"/>
  <c r="DA36" i="4" s="1"/>
  <c r="M36" i="4"/>
  <c r="L36" i="4"/>
  <c r="K36" i="4"/>
  <c r="J36" i="4"/>
  <c r="I36" i="4"/>
  <c r="H36" i="4"/>
  <c r="G36" i="4"/>
  <c r="DO35" i="4"/>
  <c r="DN35" i="4"/>
  <c r="DL35" i="4"/>
  <c r="DH35" i="4"/>
  <c r="CT35" i="4"/>
  <c r="CP35" i="4"/>
  <c r="DZ35" i="4" s="1"/>
  <c r="CK35" i="4"/>
  <c r="CJ35" i="4"/>
  <c r="BW35" i="4"/>
  <c r="BT35" i="4"/>
  <c r="BT35" i="3" s="1"/>
  <c r="BS35" i="4"/>
  <c r="BS35" i="3" s="1"/>
  <c r="BR35" i="4"/>
  <c r="BQ35" i="4"/>
  <c r="BP35" i="4"/>
  <c r="BO35" i="4"/>
  <c r="BN35" i="4"/>
  <c r="BM35" i="4"/>
  <c r="BL35" i="4"/>
  <c r="BK35" i="4"/>
  <c r="BJ35" i="4"/>
  <c r="BI35" i="4"/>
  <c r="BE35" i="4"/>
  <c r="BB35" i="4"/>
  <c r="BB35" i="3" s="1"/>
  <c r="BA35" i="4"/>
  <c r="BA35" i="3" s="1"/>
  <c r="AZ35" i="4"/>
  <c r="AY35" i="4"/>
  <c r="AY35" i="3" s="1"/>
  <c r="AX35" i="4"/>
  <c r="AW35" i="4"/>
  <c r="AV35" i="4"/>
  <c r="AU35" i="4"/>
  <c r="AT35" i="4"/>
  <c r="AS35" i="4"/>
  <c r="AR35" i="4"/>
  <c r="AQ35" i="4"/>
  <c r="AM35" i="4"/>
  <c r="AJ35" i="4"/>
  <c r="AI35" i="4"/>
  <c r="AH35" i="4"/>
  <c r="AG35" i="4"/>
  <c r="AG35" i="3" s="1"/>
  <c r="AF35" i="4"/>
  <c r="AE35" i="4"/>
  <c r="CG35" i="4" s="1"/>
  <c r="AD35" i="4"/>
  <c r="AC35" i="4"/>
  <c r="AB35" i="4"/>
  <c r="AA35" i="4"/>
  <c r="Z35" i="4"/>
  <c r="Y35" i="4"/>
  <c r="U35" i="4"/>
  <c r="R35" i="4"/>
  <c r="Q35" i="4"/>
  <c r="P35" i="4"/>
  <c r="O35" i="4"/>
  <c r="N35" i="4"/>
  <c r="M35" i="4"/>
  <c r="CB35" i="4" s="1"/>
  <c r="L35" i="4"/>
  <c r="K35" i="4"/>
  <c r="J35" i="4"/>
  <c r="CW35" i="4" s="1"/>
  <c r="I35" i="4"/>
  <c r="H35" i="4"/>
  <c r="DM35" i="4" s="1"/>
  <c r="G35" i="4"/>
  <c r="DU34" i="4"/>
  <c r="DH34" i="4"/>
  <c r="DE34" i="4"/>
  <c r="CU34" i="4"/>
  <c r="CP34" i="4"/>
  <c r="DZ34" i="4" s="1"/>
  <c r="CJ34" i="4"/>
  <c r="CH34" i="4"/>
  <c r="CE34" i="4"/>
  <c r="BW34" i="4"/>
  <c r="BT34" i="4"/>
  <c r="BT34" i="3" s="1"/>
  <c r="BS34" i="4"/>
  <c r="BS34" i="3" s="1"/>
  <c r="BR34" i="4"/>
  <c r="BR34" i="3" s="1"/>
  <c r="BQ34" i="4"/>
  <c r="BQ34" i="3" s="1"/>
  <c r="BP34" i="4"/>
  <c r="BP34" i="3" s="1"/>
  <c r="BO34" i="4"/>
  <c r="BO34" i="3" s="1"/>
  <c r="BN34" i="4"/>
  <c r="BM34" i="4"/>
  <c r="BL34" i="4"/>
  <c r="BK34" i="4"/>
  <c r="BJ34" i="4"/>
  <c r="BI34" i="4"/>
  <c r="BE34" i="4"/>
  <c r="BB34" i="4"/>
  <c r="BA34" i="4"/>
  <c r="AZ34" i="4"/>
  <c r="AY34" i="4"/>
  <c r="AY34" i="3" s="1"/>
  <c r="AX34" i="4"/>
  <c r="AW34" i="4"/>
  <c r="AV34" i="4"/>
  <c r="AV34" i="3" s="1"/>
  <c r="AU34" i="4"/>
  <c r="AU34" i="3" s="1"/>
  <c r="AT34" i="4"/>
  <c r="AS34" i="4"/>
  <c r="AR34" i="4"/>
  <c r="AQ34" i="4"/>
  <c r="AM34" i="4"/>
  <c r="AJ34" i="4"/>
  <c r="DW34" i="4" s="1"/>
  <c r="AI34" i="4"/>
  <c r="DV34" i="4" s="1"/>
  <c r="AH34" i="4"/>
  <c r="AG34" i="4"/>
  <c r="AF34" i="4"/>
  <c r="AE34" i="4"/>
  <c r="AD34" i="4"/>
  <c r="AD34" i="3" s="1"/>
  <c r="AC34" i="4"/>
  <c r="AC34" i="3" s="1"/>
  <c r="AB34" i="4"/>
  <c r="CF34" i="4" s="1"/>
  <c r="AA34" i="4"/>
  <c r="Z34" i="4"/>
  <c r="Y34" i="4"/>
  <c r="U34" i="4"/>
  <c r="R34" i="4"/>
  <c r="Q34" i="4"/>
  <c r="P34" i="4"/>
  <c r="CC34" i="4" s="1"/>
  <c r="O34" i="4"/>
  <c r="DT34" i="4" s="1"/>
  <c r="N34" i="4"/>
  <c r="M34" i="4"/>
  <c r="CZ34" i="4" s="1"/>
  <c r="L34" i="4"/>
  <c r="K34" i="4"/>
  <c r="J34" i="4"/>
  <c r="I34" i="4"/>
  <c r="DN34" i="4" s="1"/>
  <c r="H34" i="4"/>
  <c r="DM34" i="4" s="1"/>
  <c r="G34" i="4"/>
  <c r="DW33" i="4"/>
  <c r="DT33" i="4"/>
  <c r="DQ33" i="4"/>
  <c r="DN33" i="4"/>
  <c r="DM33" i="4"/>
  <c r="DH33" i="4"/>
  <c r="DD33" i="4"/>
  <c r="DC33" i="4"/>
  <c r="DB33" i="4"/>
  <c r="DA33" i="4"/>
  <c r="CZ33" i="4"/>
  <c r="CY33" i="4"/>
  <c r="CX33" i="4"/>
  <c r="CP33" i="4"/>
  <c r="DZ33" i="4" s="1"/>
  <c r="CF33" i="4"/>
  <c r="CE33" i="4"/>
  <c r="CA33" i="4"/>
  <c r="BW33" i="4"/>
  <c r="BT33" i="4"/>
  <c r="BS33" i="4"/>
  <c r="BR33" i="4"/>
  <c r="BQ33" i="4"/>
  <c r="BP33" i="4"/>
  <c r="BO33" i="4"/>
  <c r="BN33" i="4"/>
  <c r="BN33" i="3" s="1"/>
  <c r="BM33" i="4"/>
  <c r="BL33" i="4"/>
  <c r="BL33" i="3" s="1"/>
  <c r="BK33" i="4"/>
  <c r="BJ33" i="4"/>
  <c r="BI33" i="4"/>
  <c r="BE33" i="4"/>
  <c r="BB33" i="4"/>
  <c r="BB33" i="3" s="1"/>
  <c r="BA33" i="4"/>
  <c r="AZ33" i="4"/>
  <c r="AY33" i="4"/>
  <c r="AY33" i="3" s="1"/>
  <c r="AX33" i="4"/>
  <c r="AW33" i="4"/>
  <c r="AV33" i="4"/>
  <c r="AV33" i="3" s="1"/>
  <c r="AU33" i="4"/>
  <c r="AU33" i="3" s="1"/>
  <c r="AT33" i="4"/>
  <c r="AS33" i="4"/>
  <c r="AS33" i="3" s="1"/>
  <c r="AR33" i="4"/>
  <c r="AR33" i="3" s="1"/>
  <c r="AQ33" i="4"/>
  <c r="AM33" i="4"/>
  <c r="AJ33" i="4"/>
  <c r="AI33" i="4"/>
  <c r="AH33" i="4"/>
  <c r="AG33" i="4"/>
  <c r="AF33" i="4"/>
  <c r="AE33" i="4"/>
  <c r="AD33" i="4"/>
  <c r="AC33" i="4"/>
  <c r="AB33" i="4"/>
  <c r="AB33" i="3" s="1"/>
  <c r="AA33" i="4"/>
  <c r="Z33" i="4"/>
  <c r="Z33" i="3" s="1"/>
  <c r="Y33" i="4"/>
  <c r="Y33" i="3" s="1"/>
  <c r="W33" i="4"/>
  <c r="U33" i="4"/>
  <c r="R33" i="4"/>
  <c r="DE33" i="4" s="1"/>
  <c r="Q33" i="4"/>
  <c r="P33" i="4"/>
  <c r="DU33" i="4" s="1"/>
  <c r="O33" i="4"/>
  <c r="N33" i="4"/>
  <c r="M33" i="4"/>
  <c r="L33" i="4"/>
  <c r="K33" i="4"/>
  <c r="J33" i="4"/>
  <c r="I33" i="4"/>
  <c r="H33" i="4"/>
  <c r="CU33" i="4" s="1"/>
  <c r="G33" i="4"/>
  <c r="DZ32" i="4"/>
  <c r="DV32" i="4"/>
  <c r="DS32" i="4"/>
  <c r="DR32" i="4"/>
  <c r="DP32" i="4"/>
  <c r="DL32" i="4"/>
  <c r="DH32" i="4"/>
  <c r="CZ32" i="4"/>
  <c r="CY32" i="4"/>
  <c r="CX32" i="4"/>
  <c r="CP32" i="4"/>
  <c r="CJ32" i="4"/>
  <c r="CG32" i="4"/>
  <c r="CF32" i="4"/>
  <c r="CE32" i="4"/>
  <c r="CB32" i="4"/>
  <c r="CA32" i="4"/>
  <c r="BW32" i="4"/>
  <c r="BT32" i="4"/>
  <c r="BS32" i="4"/>
  <c r="BR32" i="4"/>
  <c r="BQ32" i="4"/>
  <c r="BP32" i="4"/>
  <c r="BO32" i="4"/>
  <c r="BN32" i="4"/>
  <c r="BM32" i="4"/>
  <c r="BL32" i="4"/>
  <c r="BK32" i="4"/>
  <c r="BK32" i="3" s="1"/>
  <c r="BJ32" i="4"/>
  <c r="BJ32" i="3" s="1"/>
  <c r="BI32" i="4"/>
  <c r="BE32" i="4"/>
  <c r="BB32" i="4"/>
  <c r="BA32" i="4"/>
  <c r="AZ32" i="4"/>
  <c r="AY32" i="4"/>
  <c r="AX32" i="4"/>
  <c r="AW32" i="4"/>
  <c r="AV32" i="4"/>
  <c r="AU32" i="4"/>
  <c r="AT32" i="4"/>
  <c r="CK32" i="4" s="1"/>
  <c r="AS32" i="4"/>
  <c r="AR32" i="4"/>
  <c r="AR32" i="3" s="1"/>
  <c r="AQ32" i="4"/>
  <c r="AQ32" i="3" s="1"/>
  <c r="AM32" i="4"/>
  <c r="AJ32" i="4"/>
  <c r="AI32" i="4"/>
  <c r="AH32" i="4"/>
  <c r="AG32" i="4"/>
  <c r="AF32" i="4"/>
  <c r="AE32" i="4"/>
  <c r="AD32" i="4"/>
  <c r="AC32" i="4"/>
  <c r="AB32" i="4"/>
  <c r="AA32" i="4"/>
  <c r="AA32" i="3" s="1"/>
  <c r="Z32" i="4"/>
  <c r="Y32" i="4"/>
  <c r="Y32" i="3" s="1"/>
  <c r="U32" i="4"/>
  <c r="R32" i="4"/>
  <c r="Q32" i="4"/>
  <c r="P32" i="4"/>
  <c r="O32" i="4"/>
  <c r="N32" i="4"/>
  <c r="DA32" i="4" s="1"/>
  <c r="M32" i="4"/>
  <c r="L32" i="4"/>
  <c r="DQ32" i="4" s="1"/>
  <c r="K32" i="4"/>
  <c r="J32" i="4"/>
  <c r="I32" i="4"/>
  <c r="H32" i="4"/>
  <c r="G32" i="4"/>
  <c r="DZ31" i="4"/>
  <c r="DO31" i="4"/>
  <c r="DL31" i="4"/>
  <c r="DH31" i="4"/>
  <c r="DE31" i="4"/>
  <c r="DD31" i="4"/>
  <c r="DC31" i="4"/>
  <c r="DB31" i="4"/>
  <c r="CY31" i="4"/>
  <c r="CT31" i="4"/>
  <c r="CP31" i="4"/>
  <c r="CL31" i="4"/>
  <c r="CK31" i="4"/>
  <c r="CF31" i="4"/>
  <c r="CB31" i="4"/>
  <c r="CA31" i="4"/>
  <c r="BZ31" i="4"/>
  <c r="BW31" i="4"/>
  <c r="BT31" i="4"/>
  <c r="BS31" i="4"/>
  <c r="BR31" i="4"/>
  <c r="BQ31" i="4"/>
  <c r="BP31" i="4"/>
  <c r="BO31" i="4"/>
  <c r="BN31" i="4"/>
  <c r="BM31" i="4"/>
  <c r="BM31" i="3" s="1"/>
  <c r="BL31" i="4"/>
  <c r="BK31" i="4"/>
  <c r="BJ31" i="4"/>
  <c r="BI31" i="4"/>
  <c r="BI31" i="3" s="1"/>
  <c r="BG31" i="4"/>
  <c r="BE31" i="4"/>
  <c r="BB31" i="4"/>
  <c r="BA31" i="4"/>
  <c r="AZ31" i="4"/>
  <c r="CM31" i="4" s="1"/>
  <c r="AY31" i="4"/>
  <c r="AX31" i="4"/>
  <c r="AW31" i="4"/>
  <c r="AV31" i="4"/>
  <c r="AU31" i="4"/>
  <c r="AT31" i="4"/>
  <c r="AT31" i="3" s="1"/>
  <c r="AS31" i="4"/>
  <c r="AR31" i="4"/>
  <c r="AQ31" i="4"/>
  <c r="AQ31" i="3" s="1"/>
  <c r="AO31" i="4"/>
  <c r="AM31" i="4"/>
  <c r="AJ31" i="4"/>
  <c r="AJ31" i="3" s="1"/>
  <c r="AI31" i="4"/>
  <c r="AH31" i="4"/>
  <c r="AG31" i="4"/>
  <c r="AF31" i="4"/>
  <c r="AE31" i="4"/>
  <c r="AD31" i="4"/>
  <c r="AC31" i="4"/>
  <c r="AB31" i="4"/>
  <c r="AA31" i="4"/>
  <c r="W31" i="4" s="1"/>
  <c r="Z31" i="4"/>
  <c r="Y31" i="4"/>
  <c r="U31" i="4"/>
  <c r="R31" i="4"/>
  <c r="Q31" i="4"/>
  <c r="P31" i="4"/>
  <c r="DU31" i="4" s="1"/>
  <c r="O31" i="4"/>
  <c r="DT31" i="4" s="1"/>
  <c r="N31" i="4"/>
  <c r="M31" i="4"/>
  <c r="L31" i="4"/>
  <c r="DQ31" i="4" s="1"/>
  <c r="K31" i="4"/>
  <c r="J31" i="4"/>
  <c r="CW31" i="4" s="1"/>
  <c r="I31" i="4"/>
  <c r="H31" i="4"/>
  <c r="E31" i="4" s="1"/>
  <c r="G31" i="4"/>
  <c r="DZ30" i="4"/>
  <c r="DW30" i="4"/>
  <c r="DV30" i="4"/>
  <c r="DH30" i="4"/>
  <c r="DE30" i="4"/>
  <c r="DD30" i="4"/>
  <c r="DC30" i="4"/>
  <c r="DB30" i="4"/>
  <c r="CP30" i="4"/>
  <c r="CE30" i="4"/>
  <c r="BW30" i="4"/>
  <c r="BT30" i="4"/>
  <c r="BS30" i="4"/>
  <c r="BR30" i="4"/>
  <c r="BQ30" i="4"/>
  <c r="BP30" i="4"/>
  <c r="BO30" i="4"/>
  <c r="BN30" i="4"/>
  <c r="BM30" i="4"/>
  <c r="BL30" i="4"/>
  <c r="BK30" i="4"/>
  <c r="BJ30" i="4"/>
  <c r="BI30" i="4"/>
  <c r="BE30" i="4"/>
  <c r="BB30" i="4"/>
  <c r="BB30" i="3" s="1"/>
  <c r="BA30" i="4"/>
  <c r="BA30" i="3" s="1"/>
  <c r="AZ30" i="4"/>
  <c r="AY30" i="4"/>
  <c r="AY30" i="3" s="1"/>
  <c r="AX30" i="4"/>
  <c r="AW30" i="4"/>
  <c r="AV30" i="4"/>
  <c r="AU30" i="4"/>
  <c r="AT30" i="4"/>
  <c r="AS30" i="4"/>
  <c r="CJ30" i="4" s="1"/>
  <c r="AR30" i="4"/>
  <c r="AQ30" i="4"/>
  <c r="AM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U30" i="4"/>
  <c r="R30" i="4"/>
  <c r="Q30" i="4"/>
  <c r="P30" i="4"/>
  <c r="O30" i="4"/>
  <c r="N30" i="4"/>
  <c r="M30" i="4"/>
  <c r="L30" i="4"/>
  <c r="DQ30" i="4" s="1"/>
  <c r="K30" i="4"/>
  <c r="J30" i="4"/>
  <c r="I30" i="4"/>
  <c r="DN30" i="4" s="1"/>
  <c r="H30" i="4"/>
  <c r="G30" i="4"/>
  <c r="DW29" i="4"/>
  <c r="DV29" i="4"/>
  <c r="DU29" i="4"/>
  <c r="DT29" i="4"/>
  <c r="DM29" i="4"/>
  <c r="DH29" i="4"/>
  <c r="DB29" i="4"/>
  <c r="CZ29" i="4"/>
  <c r="CW29" i="4"/>
  <c r="CU29" i="4"/>
  <c r="CT29" i="4"/>
  <c r="CP29" i="4"/>
  <c r="DZ29" i="4" s="1"/>
  <c r="CJ29" i="4"/>
  <c r="CG29" i="4"/>
  <c r="CC29" i="4"/>
  <c r="CB29" i="4"/>
  <c r="BW29" i="4"/>
  <c r="BT29" i="4"/>
  <c r="BS29" i="4"/>
  <c r="BR29" i="4"/>
  <c r="BR29" i="3" s="1"/>
  <c r="BQ29" i="4"/>
  <c r="BQ28" i="4" s="1"/>
  <c r="BP29" i="4"/>
  <c r="BO29" i="4"/>
  <c r="BN29" i="4"/>
  <c r="BM29" i="4"/>
  <c r="BL29" i="4"/>
  <c r="BK29" i="4"/>
  <c r="BJ29" i="4"/>
  <c r="BI29" i="4"/>
  <c r="BE29" i="4"/>
  <c r="BB29" i="4"/>
  <c r="BA29" i="4"/>
  <c r="AZ29" i="4"/>
  <c r="CM29" i="4" s="1"/>
  <c r="AY29" i="4"/>
  <c r="AX29" i="4"/>
  <c r="AX29" i="3" s="1"/>
  <c r="AW29" i="4"/>
  <c r="AV29" i="4"/>
  <c r="AU29" i="4"/>
  <c r="AU29" i="3" s="1"/>
  <c r="AT29" i="4"/>
  <c r="AS29" i="4"/>
  <c r="AR29" i="4"/>
  <c r="AR29" i="3" s="1"/>
  <c r="AQ29" i="4"/>
  <c r="AM29" i="4"/>
  <c r="AJ29" i="4"/>
  <c r="AI29" i="4"/>
  <c r="DD29" i="4" s="1"/>
  <c r="AH29" i="4"/>
  <c r="AG29" i="4"/>
  <c r="AF29" i="4"/>
  <c r="DA29" i="4" s="1"/>
  <c r="AE29" i="4"/>
  <c r="AD29" i="4"/>
  <c r="AC29" i="4"/>
  <c r="AB29" i="4"/>
  <c r="AA29" i="4"/>
  <c r="Z29" i="4"/>
  <c r="Y29" i="4"/>
  <c r="U29" i="4"/>
  <c r="R29" i="4"/>
  <c r="DE29" i="4" s="1"/>
  <c r="Q29" i="4"/>
  <c r="P29" i="4"/>
  <c r="O29" i="4"/>
  <c r="N29" i="4"/>
  <c r="M29" i="4"/>
  <c r="L29" i="4"/>
  <c r="K29" i="4"/>
  <c r="J29" i="4"/>
  <c r="I29" i="4"/>
  <c r="DN29" i="4" s="1"/>
  <c r="H29" i="4"/>
  <c r="G29" i="4"/>
  <c r="DH28" i="4"/>
  <c r="CP28" i="4"/>
  <c r="BW28" i="4"/>
  <c r="BE28" i="4"/>
  <c r="AM28" i="4"/>
  <c r="U28" i="4"/>
  <c r="O28" i="4"/>
  <c r="DV27" i="4"/>
  <c r="DS27" i="4"/>
  <c r="DH27" i="4"/>
  <c r="DE27" i="4"/>
  <c r="DD27" i="4"/>
  <c r="DC27" i="4"/>
  <c r="DB27" i="4"/>
  <c r="CY27" i="4"/>
  <c r="CP27" i="4"/>
  <c r="CL27" i="4"/>
  <c r="CC27" i="4"/>
  <c r="BW27" i="4"/>
  <c r="BT27" i="4"/>
  <c r="BT27" i="3" s="1"/>
  <c r="BS27" i="4"/>
  <c r="BS27" i="3" s="1"/>
  <c r="BR27" i="4"/>
  <c r="BR27" i="3" s="1"/>
  <c r="BR24" i="3" s="1"/>
  <c r="BQ27" i="4"/>
  <c r="BQ27" i="3" s="1"/>
  <c r="BP27" i="4"/>
  <c r="BP27" i="3" s="1"/>
  <c r="BO27" i="4"/>
  <c r="BO24" i="4" s="1"/>
  <c r="BN27" i="4"/>
  <c r="BM27" i="4"/>
  <c r="BM27" i="3" s="1"/>
  <c r="BL27" i="4"/>
  <c r="BK27" i="4"/>
  <c r="BJ27" i="4"/>
  <c r="BJ24" i="4" s="1"/>
  <c r="BI27" i="4"/>
  <c r="BE27" i="4"/>
  <c r="BB27" i="4"/>
  <c r="BA27" i="4"/>
  <c r="AZ27" i="4"/>
  <c r="AZ27" i="3" s="1"/>
  <c r="CM27" i="3" s="1"/>
  <c r="AY27" i="4"/>
  <c r="AY27" i="3" s="1"/>
  <c r="AX27" i="4"/>
  <c r="AX27" i="3" s="1"/>
  <c r="AX24" i="3" s="1"/>
  <c r="AW27" i="4"/>
  <c r="AW27" i="3" s="1"/>
  <c r="AV27" i="4"/>
  <c r="AU27" i="4"/>
  <c r="AU27" i="3" s="1"/>
  <c r="AU24" i="3" s="1"/>
  <c r="AT27" i="4"/>
  <c r="AS27" i="4"/>
  <c r="AR27" i="4"/>
  <c r="AR27" i="3" s="1"/>
  <c r="AQ27" i="4"/>
  <c r="AM27" i="4"/>
  <c r="AJ27" i="4"/>
  <c r="AI27" i="4"/>
  <c r="AH27" i="4"/>
  <c r="DU27" i="4" s="1"/>
  <c r="AG27" i="4"/>
  <c r="AF27" i="4"/>
  <c r="AE27" i="4"/>
  <c r="AD27" i="4"/>
  <c r="AC27" i="4"/>
  <c r="AC24" i="4" s="1"/>
  <c r="AB27" i="4"/>
  <c r="AA27" i="4"/>
  <c r="Z27" i="4"/>
  <c r="Y27" i="4"/>
  <c r="U27" i="4"/>
  <c r="R27" i="4"/>
  <c r="DW27" i="4" s="1"/>
  <c r="Q27" i="4"/>
  <c r="P27" i="4"/>
  <c r="O27" i="4"/>
  <c r="DT27" i="4" s="1"/>
  <c r="N27" i="4"/>
  <c r="DA27" i="4" s="1"/>
  <c r="M27" i="4"/>
  <c r="L27" i="4"/>
  <c r="K27" i="4"/>
  <c r="J27" i="4"/>
  <c r="I27" i="4"/>
  <c r="H27" i="4"/>
  <c r="G27" i="4"/>
  <c r="DR26" i="4"/>
  <c r="DO26" i="4"/>
  <c r="DH26" i="4"/>
  <c r="CY26" i="4"/>
  <c r="CX26" i="4"/>
  <c r="CW26" i="4"/>
  <c r="CV26" i="4"/>
  <c r="CU26" i="4"/>
  <c r="CT26" i="4"/>
  <c r="CP26" i="4"/>
  <c r="BZ26" i="4"/>
  <c r="BW26" i="4"/>
  <c r="BT26" i="4"/>
  <c r="BT26" i="3" s="1"/>
  <c r="BT24" i="3" s="1"/>
  <c r="BS26" i="4"/>
  <c r="BS26" i="3" s="1"/>
  <c r="BR26" i="4"/>
  <c r="BQ26" i="4"/>
  <c r="BP26" i="4"/>
  <c r="BP26" i="3" s="1"/>
  <c r="BO26" i="4"/>
  <c r="BN26" i="4"/>
  <c r="BM26" i="4"/>
  <c r="BL26" i="4"/>
  <c r="BK26" i="4"/>
  <c r="BJ26" i="4"/>
  <c r="BJ26" i="3" s="1"/>
  <c r="BI26" i="4"/>
  <c r="BI26" i="3" s="1"/>
  <c r="BG26" i="4"/>
  <c r="BE26" i="4"/>
  <c r="BB26" i="4"/>
  <c r="BB26" i="3" s="1"/>
  <c r="BA26" i="4"/>
  <c r="AZ26" i="4"/>
  <c r="AY26" i="4"/>
  <c r="AX26" i="4"/>
  <c r="AW26" i="4"/>
  <c r="AV26" i="4"/>
  <c r="AU26" i="4"/>
  <c r="AT26" i="4"/>
  <c r="AS26" i="4"/>
  <c r="AR26" i="4"/>
  <c r="AQ26" i="4"/>
  <c r="AM26" i="4"/>
  <c r="AJ26" i="4"/>
  <c r="AI26" i="4"/>
  <c r="AH26" i="4"/>
  <c r="AG26" i="4"/>
  <c r="AF26" i="4"/>
  <c r="AE26" i="4"/>
  <c r="AD26" i="4"/>
  <c r="AC26" i="4"/>
  <c r="AB26" i="4"/>
  <c r="AA26" i="4"/>
  <c r="DN26" i="4" s="1"/>
  <c r="Z26" i="4"/>
  <c r="Z26" i="3" s="1"/>
  <c r="Y26" i="4"/>
  <c r="U26" i="4"/>
  <c r="R26" i="4"/>
  <c r="Q26" i="4"/>
  <c r="P26" i="4"/>
  <c r="O26" i="4"/>
  <c r="N26" i="4"/>
  <c r="M26" i="4"/>
  <c r="CZ26" i="4" s="1"/>
  <c r="L26" i="4"/>
  <c r="K26" i="4"/>
  <c r="J26" i="4"/>
  <c r="I26" i="4"/>
  <c r="H26" i="4"/>
  <c r="DM26" i="4" s="1"/>
  <c r="G26" i="4"/>
  <c r="DL26" i="4" s="1"/>
  <c r="DQ25" i="4"/>
  <c r="DH25" i="4"/>
  <c r="CU25" i="4"/>
  <c r="CP25" i="4"/>
  <c r="CM25" i="4"/>
  <c r="CJ25" i="4"/>
  <c r="CG25" i="4"/>
  <c r="CF25" i="4"/>
  <c r="CE25" i="4"/>
  <c r="BW25" i="4"/>
  <c r="BT25" i="4"/>
  <c r="BS25" i="4"/>
  <c r="BR25" i="4"/>
  <c r="BR25" i="3" s="1"/>
  <c r="BQ25" i="4"/>
  <c r="BP25" i="4"/>
  <c r="BO25" i="4"/>
  <c r="BN25" i="4"/>
  <c r="BM25" i="4"/>
  <c r="BM24" i="4" s="1"/>
  <c r="BL25" i="4"/>
  <c r="BK25" i="4"/>
  <c r="BJ25" i="4"/>
  <c r="BI25" i="4"/>
  <c r="BE25" i="4"/>
  <c r="BB25" i="4"/>
  <c r="BA25" i="4"/>
  <c r="AZ25" i="4"/>
  <c r="AY25" i="4"/>
  <c r="AX25" i="4"/>
  <c r="AW25" i="4"/>
  <c r="AV25" i="4"/>
  <c r="AV25" i="3" s="1"/>
  <c r="AU25" i="4"/>
  <c r="AT25" i="4"/>
  <c r="CK25" i="4" s="1"/>
  <c r="AS25" i="4"/>
  <c r="AR25" i="4"/>
  <c r="AQ25" i="4"/>
  <c r="AM25" i="4"/>
  <c r="AJ25" i="4"/>
  <c r="AI25" i="4"/>
  <c r="AH25" i="4"/>
  <c r="AG25" i="4"/>
  <c r="AF25" i="4"/>
  <c r="AE25" i="4"/>
  <c r="AD25" i="4"/>
  <c r="AC25" i="4"/>
  <c r="AC25" i="3" s="1"/>
  <c r="AB25" i="4"/>
  <c r="AB24" i="4" s="1"/>
  <c r="AA25" i="4"/>
  <c r="Z25" i="4"/>
  <c r="Y25" i="4"/>
  <c r="U25" i="4"/>
  <c r="R25" i="4"/>
  <c r="Q25" i="4"/>
  <c r="P25" i="4"/>
  <c r="O25" i="4"/>
  <c r="N25" i="4"/>
  <c r="M25" i="4"/>
  <c r="DR25" i="4" s="1"/>
  <c r="L25" i="4"/>
  <c r="K25" i="4"/>
  <c r="J25" i="4"/>
  <c r="I25" i="4"/>
  <c r="H25" i="4"/>
  <c r="DM25" i="4" s="1"/>
  <c r="G25" i="4"/>
  <c r="DH24" i="4"/>
  <c r="CP24" i="4"/>
  <c r="BW24" i="4"/>
  <c r="BR24" i="4"/>
  <c r="BL24" i="4"/>
  <c r="BK24" i="4"/>
  <c r="BE24" i="4"/>
  <c r="AR24" i="4"/>
  <c r="AQ24" i="4"/>
  <c r="AM24" i="4"/>
  <c r="U24" i="4"/>
  <c r="R24" i="4"/>
  <c r="P24" i="4"/>
  <c r="M24" i="4"/>
  <c r="J24" i="4"/>
  <c r="I24" i="4"/>
  <c r="H24" i="4"/>
  <c r="DM23" i="4"/>
  <c r="DH23" i="4"/>
  <c r="DD23" i="4"/>
  <c r="DC23" i="4"/>
  <c r="DA23" i="4"/>
  <c r="CT23" i="4"/>
  <c r="CP23" i="4"/>
  <c r="CM23" i="4"/>
  <c r="CJ23" i="4"/>
  <c r="CA23" i="4"/>
  <c r="BW23" i="4"/>
  <c r="BT23" i="4"/>
  <c r="BT23" i="3" s="1"/>
  <c r="BS23" i="4"/>
  <c r="BR23" i="4"/>
  <c r="BQ23" i="4"/>
  <c r="BP23" i="4"/>
  <c r="BO23" i="4"/>
  <c r="BN23" i="4"/>
  <c r="BM23" i="4"/>
  <c r="BL23" i="4"/>
  <c r="BK23" i="4"/>
  <c r="BJ23" i="4"/>
  <c r="BI23" i="4"/>
  <c r="BE23" i="4"/>
  <c r="BB23" i="4"/>
  <c r="BA23" i="4"/>
  <c r="BA23" i="3" s="1"/>
  <c r="AZ23" i="4"/>
  <c r="AY23" i="4"/>
  <c r="AX23" i="4"/>
  <c r="AW23" i="4"/>
  <c r="AV23" i="4"/>
  <c r="AU23" i="4"/>
  <c r="AT23" i="4"/>
  <c r="AS23" i="4"/>
  <c r="AR23" i="4"/>
  <c r="AQ23" i="4"/>
  <c r="AM23" i="4"/>
  <c r="AJ23" i="4"/>
  <c r="AI23" i="4"/>
  <c r="AH23" i="4"/>
  <c r="AG23" i="4"/>
  <c r="AF23" i="4"/>
  <c r="AE23" i="4"/>
  <c r="AD23" i="4"/>
  <c r="AC23" i="4"/>
  <c r="DP23" i="4" s="1"/>
  <c r="AB23" i="4"/>
  <c r="AA23" i="4"/>
  <c r="Z23" i="4"/>
  <c r="Y23" i="4"/>
  <c r="DL23" i="4" s="1"/>
  <c r="U23" i="4"/>
  <c r="R23" i="4"/>
  <c r="Q23" i="4"/>
  <c r="P23" i="4"/>
  <c r="O23" i="4"/>
  <c r="N23" i="4"/>
  <c r="DS23" i="4" s="1"/>
  <c r="M23" i="4"/>
  <c r="L23" i="4"/>
  <c r="K23" i="4"/>
  <c r="J23" i="4"/>
  <c r="I23" i="4"/>
  <c r="H23" i="4"/>
  <c r="G23" i="4"/>
  <c r="DV22" i="4"/>
  <c r="DU22" i="4"/>
  <c r="DS22" i="4"/>
  <c r="DR22" i="4"/>
  <c r="DQ22" i="4"/>
  <c r="DP22" i="4"/>
  <c r="DH22" i="4"/>
  <c r="DC22" i="4"/>
  <c r="DB22" i="4"/>
  <c r="DA22" i="4"/>
  <c r="CZ22" i="4"/>
  <c r="CY22" i="4"/>
  <c r="CX22" i="4"/>
  <c r="CW22" i="4"/>
  <c r="CP22" i="4"/>
  <c r="CJ22" i="4"/>
  <c r="CG22" i="4"/>
  <c r="CF22" i="4"/>
  <c r="CB22" i="4"/>
  <c r="CA22" i="4"/>
  <c r="BW22" i="4"/>
  <c r="BT22" i="4"/>
  <c r="BS22" i="4"/>
  <c r="BR22" i="4"/>
  <c r="BQ22" i="4"/>
  <c r="BP22" i="4"/>
  <c r="BO22" i="4"/>
  <c r="BN22" i="4"/>
  <c r="BM22" i="4"/>
  <c r="BL22" i="4"/>
  <c r="BK22" i="4"/>
  <c r="BJ22" i="4"/>
  <c r="BJ22" i="3" s="1"/>
  <c r="BI22" i="4"/>
  <c r="BE22" i="4"/>
  <c r="BB22" i="4"/>
  <c r="BA22" i="4"/>
  <c r="CM22" i="4" s="1"/>
  <c r="AZ22" i="4"/>
  <c r="AY22" i="4"/>
  <c r="AX22" i="4"/>
  <c r="AW22" i="4"/>
  <c r="CL22" i="4" s="1"/>
  <c r="AV22" i="4"/>
  <c r="AU22" i="4"/>
  <c r="AT22" i="4"/>
  <c r="AS22" i="4"/>
  <c r="AS22" i="3" s="1"/>
  <c r="AR22" i="4"/>
  <c r="AR22" i="3" s="1"/>
  <c r="AQ22" i="4"/>
  <c r="AQ22" i="3" s="1"/>
  <c r="AM22" i="4"/>
  <c r="AJ22" i="4"/>
  <c r="AI22" i="4"/>
  <c r="AH22" i="4"/>
  <c r="CH22" i="4" s="1"/>
  <c r="AG22" i="4"/>
  <c r="AF22" i="4"/>
  <c r="AE22" i="4"/>
  <c r="AD22" i="4"/>
  <c r="AC22" i="4"/>
  <c r="AB22" i="4"/>
  <c r="AA22" i="4"/>
  <c r="Z22" i="4"/>
  <c r="Y22" i="4"/>
  <c r="U22" i="4"/>
  <c r="R22" i="4"/>
  <c r="Q22" i="4"/>
  <c r="DD22" i="4" s="1"/>
  <c r="P22" i="4"/>
  <c r="O22" i="4"/>
  <c r="DT22" i="4" s="1"/>
  <c r="N22" i="4"/>
  <c r="M22" i="4"/>
  <c r="L22" i="4"/>
  <c r="K22" i="4"/>
  <c r="J22" i="4"/>
  <c r="DO22" i="4" s="1"/>
  <c r="I22" i="4"/>
  <c r="H22" i="4"/>
  <c r="G22" i="4"/>
  <c r="DW21" i="4"/>
  <c r="DU21" i="4"/>
  <c r="DO21" i="4"/>
  <c r="DL21" i="4"/>
  <c r="DH21" i="4"/>
  <c r="DC21" i="4"/>
  <c r="CY21" i="4"/>
  <c r="CV21" i="4"/>
  <c r="CT21" i="4"/>
  <c r="CP21" i="4"/>
  <c r="BW21" i="4"/>
  <c r="BT21" i="4"/>
  <c r="BT21" i="3" s="1"/>
  <c r="BS21" i="4"/>
  <c r="BS21" i="3" s="1"/>
  <c r="BS19" i="3" s="1"/>
  <c r="BR21" i="4"/>
  <c r="BQ21" i="4"/>
  <c r="BP21" i="4"/>
  <c r="BO21" i="4"/>
  <c r="BN21" i="4"/>
  <c r="BM21" i="4"/>
  <c r="BM21" i="3" s="1"/>
  <c r="BL21" i="4"/>
  <c r="BK21" i="4"/>
  <c r="BJ21" i="4"/>
  <c r="BI21" i="4"/>
  <c r="BI21" i="3" s="1"/>
  <c r="BE21" i="4"/>
  <c r="BB21" i="4"/>
  <c r="BA21" i="4"/>
  <c r="AZ21" i="4"/>
  <c r="AZ21" i="3" s="1"/>
  <c r="AY21" i="4"/>
  <c r="AY21" i="3" s="1"/>
  <c r="AX21" i="4"/>
  <c r="AX21" i="3" s="1"/>
  <c r="AW21" i="4"/>
  <c r="AV21" i="4"/>
  <c r="AU21" i="4"/>
  <c r="AT21" i="4"/>
  <c r="CK21" i="4" s="1"/>
  <c r="AS21" i="4"/>
  <c r="AR21" i="4"/>
  <c r="AQ21" i="4"/>
  <c r="CJ21" i="4" s="1"/>
  <c r="AM21" i="4"/>
  <c r="AJ21" i="4"/>
  <c r="AI21" i="4"/>
  <c r="AH21" i="4"/>
  <c r="AG21" i="4"/>
  <c r="AF21" i="4"/>
  <c r="AF21" i="3" s="1"/>
  <c r="AE21" i="4"/>
  <c r="DR21" i="4" s="1"/>
  <c r="AD21" i="4"/>
  <c r="AC21" i="4"/>
  <c r="AB21" i="4"/>
  <c r="AA21" i="4"/>
  <c r="Z21" i="4"/>
  <c r="Y21" i="4"/>
  <c r="U21" i="4"/>
  <c r="R21" i="4"/>
  <c r="Q21" i="4"/>
  <c r="DD21" i="4" s="1"/>
  <c r="P21" i="4"/>
  <c r="O21" i="4"/>
  <c r="N21" i="4"/>
  <c r="N19" i="4" s="1"/>
  <c r="M21" i="4"/>
  <c r="L21" i="4"/>
  <c r="K21" i="4"/>
  <c r="J21" i="4"/>
  <c r="CW21" i="4" s="1"/>
  <c r="I21" i="4"/>
  <c r="H21" i="4"/>
  <c r="G21" i="4"/>
  <c r="DU20" i="4"/>
  <c r="DP20" i="4"/>
  <c r="DO20" i="4"/>
  <c r="DN20" i="4"/>
  <c r="DH20" i="4"/>
  <c r="DD20" i="4"/>
  <c r="DC20" i="4"/>
  <c r="DA20" i="4"/>
  <c r="CP20" i="4"/>
  <c r="CL20" i="4"/>
  <c r="CK20" i="4"/>
  <c r="CH20" i="4"/>
  <c r="CE20" i="4"/>
  <c r="BW20" i="4"/>
  <c r="BT20" i="4"/>
  <c r="BS20" i="4"/>
  <c r="BR20" i="4"/>
  <c r="BR19" i="4" s="1"/>
  <c r="BQ20" i="4"/>
  <c r="BP20" i="4"/>
  <c r="BO20" i="4"/>
  <c r="BN20" i="4"/>
  <c r="BM20" i="4"/>
  <c r="BL20" i="4"/>
  <c r="BK20" i="4"/>
  <c r="BJ20" i="4"/>
  <c r="BI20" i="4"/>
  <c r="BE20" i="4"/>
  <c r="BB20" i="4"/>
  <c r="BA20" i="4"/>
  <c r="AZ20" i="4"/>
  <c r="AY20" i="4"/>
  <c r="AX20" i="4"/>
  <c r="AW20" i="4"/>
  <c r="AV20" i="4"/>
  <c r="AU20" i="4"/>
  <c r="AT20" i="4"/>
  <c r="AS20" i="4"/>
  <c r="AR20" i="4"/>
  <c r="AR19" i="4" s="1"/>
  <c r="AQ20" i="4"/>
  <c r="AM20" i="4"/>
  <c r="AJ20" i="4"/>
  <c r="AI20" i="4"/>
  <c r="AH20" i="4"/>
  <c r="AG20" i="4"/>
  <c r="AF20" i="4"/>
  <c r="AE20" i="4"/>
  <c r="AD20" i="4"/>
  <c r="AC20" i="4"/>
  <c r="AB20" i="4"/>
  <c r="CW20" i="4" s="1"/>
  <c r="AA20" i="4"/>
  <c r="Z20" i="4"/>
  <c r="Y20" i="4"/>
  <c r="U20" i="4"/>
  <c r="R20" i="4"/>
  <c r="Q20" i="4"/>
  <c r="P20" i="4"/>
  <c r="O20" i="4"/>
  <c r="N20" i="4"/>
  <c r="DS20" i="4" s="1"/>
  <c r="M20" i="4"/>
  <c r="L20" i="4"/>
  <c r="K20" i="4"/>
  <c r="J20" i="4"/>
  <c r="I20" i="4"/>
  <c r="CV20" i="4" s="1"/>
  <c r="H20" i="4"/>
  <c r="CU20" i="4" s="1"/>
  <c r="G20" i="4"/>
  <c r="DH19" i="4"/>
  <c r="CP19" i="4"/>
  <c r="BW19" i="4"/>
  <c r="BT19" i="4"/>
  <c r="BE19" i="4"/>
  <c r="AS19" i="4"/>
  <c r="AQ19" i="4"/>
  <c r="AM19" i="4"/>
  <c r="U19" i="4"/>
  <c r="Q19" i="4"/>
  <c r="P19" i="4"/>
  <c r="M19" i="4"/>
  <c r="J19" i="4"/>
  <c r="DG18" i="4"/>
  <c r="CO18" i="4"/>
  <c r="BV18" i="4"/>
  <c r="BD18" i="4"/>
  <c r="AL18" i="4"/>
  <c r="T18" i="4"/>
  <c r="DW17" i="4"/>
  <c r="DV17" i="4"/>
  <c r="DU17" i="4"/>
  <c r="DT17" i="4"/>
  <c r="DS17" i="4"/>
  <c r="DR17" i="4"/>
  <c r="DQ17" i="4"/>
  <c r="DP17" i="4"/>
  <c r="DO17" i="4"/>
  <c r="DN17" i="4"/>
  <c r="DM17" i="4"/>
  <c r="DL17" i="4"/>
  <c r="DJ17" i="4"/>
  <c r="DH17" i="4"/>
  <c r="DE17" i="4"/>
  <c r="DD17" i="4"/>
  <c r="DC17" i="4"/>
  <c r="DB17" i="4"/>
  <c r="DA17" i="4"/>
  <c r="CZ17" i="4"/>
  <c r="CY17" i="4"/>
  <c r="CX17" i="4"/>
  <c r="CW17" i="4"/>
  <c r="CV17" i="4"/>
  <c r="CU17" i="4"/>
  <c r="CT17" i="4"/>
  <c r="CR17" i="4"/>
  <c r="CP17" i="4"/>
  <c r="CM17" i="4"/>
  <c r="CL17" i="4"/>
  <c r="CK17" i="4"/>
  <c r="CJ17" i="4"/>
  <c r="CI17" i="4" s="1"/>
  <c r="CH17" i="4"/>
  <c r="CG17" i="4"/>
  <c r="CF17" i="4"/>
  <c r="CD17" i="4" s="1"/>
  <c r="CE17" i="4"/>
  <c r="CC17" i="4"/>
  <c r="CB17" i="4"/>
  <c r="CA17" i="4"/>
  <c r="BZ17" i="4"/>
  <c r="BY17" i="4"/>
  <c r="BW17" i="4"/>
  <c r="BG17" i="4"/>
  <c r="BE17" i="4"/>
  <c r="AO17" i="4"/>
  <c r="AM17" i="4"/>
  <c r="W17" i="4"/>
  <c r="U17" i="4"/>
  <c r="E17" i="4"/>
  <c r="DW16" i="4"/>
  <c r="DV16" i="4"/>
  <c r="DU16" i="4"/>
  <c r="DT16" i="4"/>
  <c r="DS16" i="4"/>
  <c r="DR16" i="4"/>
  <c r="DQ16" i="4"/>
  <c r="DP16" i="4"/>
  <c r="DO16" i="4"/>
  <c r="DN16" i="4"/>
  <c r="DM16" i="4"/>
  <c r="DL16" i="4"/>
  <c r="DH16" i="4"/>
  <c r="DE16" i="4"/>
  <c r="DD16" i="4"/>
  <c r="DC16" i="4"/>
  <c r="DB16" i="4"/>
  <c r="DA16" i="4"/>
  <c r="CZ16" i="4"/>
  <c r="CY16" i="4"/>
  <c r="CX16" i="4"/>
  <c r="CW16" i="4"/>
  <c r="CV16" i="4"/>
  <c r="CU16" i="4"/>
  <c r="CT16" i="4"/>
  <c r="CP16" i="4"/>
  <c r="CM16" i="4"/>
  <c r="CL16" i="4"/>
  <c r="CK16" i="4"/>
  <c r="CJ16" i="4"/>
  <c r="CI16" i="4"/>
  <c r="CH16" i="4"/>
  <c r="CG16" i="4"/>
  <c r="CF16" i="4"/>
  <c r="CE16" i="4"/>
  <c r="CC16" i="4"/>
  <c r="CB16" i="4"/>
  <c r="CA16" i="4"/>
  <c r="BZ16" i="4"/>
  <c r="BY16" i="4"/>
  <c r="BW16" i="4"/>
  <c r="BG16" i="4"/>
  <c r="BE16" i="4"/>
  <c r="AO16" i="4"/>
  <c r="AM16" i="4"/>
  <c r="W16" i="4"/>
  <c r="U16" i="4"/>
  <c r="E16" i="4"/>
  <c r="DW15" i="4"/>
  <c r="DV15" i="4"/>
  <c r="DU15" i="4"/>
  <c r="DT15" i="4"/>
  <c r="DS15" i="4"/>
  <c r="DR15" i="4"/>
  <c r="DQ15" i="4"/>
  <c r="DP15" i="4"/>
  <c r="DO15" i="4"/>
  <c r="DN15" i="4"/>
  <c r="DM15" i="4"/>
  <c r="DL15" i="4"/>
  <c r="DH15" i="4"/>
  <c r="DE15" i="4"/>
  <c r="DD15" i="4"/>
  <c r="DC15" i="4"/>
  <c r="DB15" i="4"/>
  <c r="DA15" i="4"/>
  <c r="CZ15" i="4"/>
  <c r="CY15" i="4"/>
  <c r="CX15" i="4"/>
  <c r="CW15" i="4"/>
  <c r="CV15" i="4"/>
  <c r="CU15" i="4"/>
  <c r="CT15" i="4"/>
  <c r="CR15" i="4"/>
  <c r="CP15" i="4"/>
  <c r="CM15" i="4"/>
  <c r="CL15" i="4"/>
  <c r="CK15" i="4"/>
  <c r="CJ15" i="4"/>
  <c r="CI15" i="4"/>
  <c r="CH15" i="4"/>
  <c r="CG15" i="4"/>
  <c r="CF15" i="4"/>
  <c r="CE15" i="4"/>
  <c r="CD15" i="4" s="1"/>
  <c r="CC15" i="4"/>
  <c r="CB15" i="4"/>
  <c r="CA15" i="4"/>
  <c r="BY15" i="4" s="1"/>
  <c r="BZ15" i="4"/>
  <c r="BW15" i="4"/>
  <c r="BG15" i="4"/>
  <c r="BE15" i="4"/>
  <c r="AO15" i="4"/>
  <c r="AM15" i="4"/>
  <c r="W15" i="4"/>
  <c r="U15" i="4"/>
  <c r="E15" i="4"/>
  <c r="DJ15" i="4" s="1"/>
  <c r="DW14" i="4"/>
  <c r="DV14" i="4"/>
  <c r="DU14" i="4"/>
  <c r="DT14" i="4"/>
  <c r="DS14" i="4"/>
  <c r="DR14" i="4"/>
  <c r="DQ14" i="4"/>
  <c r="DP14" i="4"/>
  <c r="DO14" i="4"/>
  <c r="DN14" i="4"/>
  <c r="DM14" i="4"/>
  <c r="DL14" i="4"/>
  <c r="DJ14" i="4"/>
  <c r="DH14" i="4"/>
  <c r="DE14" i="4"/>
  <c r="DD14" i="4"/>
  <c r="DC14" i="4"/>
  <c r="DB14" i="4"/>
  <c r="DA14" i="4"/>
  <c r="CZ14" i="4"/>
  <c r="CY14" i="4"/>
  <c r="CX14" i="4"/>
  <c r="CW14" i="4"/>
  <c r="CV14" i="4"/>
  <c r="CU14" i="4"/>
  <c r="CT14" i="4"/>
  <c r="CR14" i="4"/>
  <c r="CP14" i="4"/>
  <c r="CM14" i="4"/>
  <c r="CL14" i="4"/>
  <c r="CK14" i="4"/>
  <c r="CI14" i="4" s="1"/>
  <c r="CJ14" i="4"/>
  <c r="CH14" i="4"/>
  <c r="CG14" i="4"/>
  <c r="CF14" i="4"/>
  <c r="CE14" i="4"/>
  <c r="CD14" i="4" s="1"/>
  <c r="CC14" i="4"/>
  <c r="CB14" i="4"/>
  <c r="BY14" i="4" s="1"/>
  <c r="CA14" i="4"/>
  <c r="BZ14" i="4"/>
  <c r="BW14" i="4"/>
  <c r="BG14" i="4"/>
  <c r="BE14" i="4"/>
  <c r="AO14" i="4"/>
  <c r="AM14" i="4"/>
  <c r="W14" i="4"/>
  <c r="U14" i="4"/>
  <c r="E14" i="4"/>
  <c r="DU13" i="4"/>
  <c r="DT13" i="4"/>
  <c r="DN13" i="4"/>
  <c r="DM13" i="4"/>
  <c r="DH13" i="4"/>
  <c r="DB13" i="4"/>
  <c r="CY13" i="4"/>
  <c r="CP13" i="4"/>
  <c r="CK13" i="4"/>
  <c r="CJ13" i="4"/>
  <c r="CF13" i="4"/>
  <c r="CE13" i="4"/>
  <c r="BW13" i="4"/>
  <c r="BT13" i="4"/>
  <c r="BS13" i="4"/>
  <c r="BQ13" i="4"/>
  <c r="BQ13" i="3" s="1"/>
  <c r="BP13" i="4"/>
  <c r="BP13" i="3" s="1"/>
  <c r="BO13" i="4"/>
  <c r="BO13" i="3" s="1"/>
  <c r="BN13" i="4"/>
  <c r="BN13" i="3" s="1"/>
  <c r="BM13" i="4"/>
  <c r="BM13" i="3" s="1"/>
  <c r="BL13" i="4"/>
  <c r="BL13" i="3" s="1"/>
  <c r="BK13" i="4"/>
  <c r="BK13" i="3" s="1"/>
  <c r="BJ13" i="4"/>
  <c r="BJ13" i="3" s="1"/>
  <c r="BI13" i="4"/>
  <c r="BE13" i="4"/>
  <c r="BB13" i="4"/>
  <c r="BA13" i="4"/>
  <c r="AY13" i="4"/>
  <c r="AY13" i="3" s="1"/>
  <c r="AX13" i="4"/>
  <c r="AV13" i="4"/>
  <c r="AV13" i="3" s="1"/>
  <c r="AU13" i="4"/>
  <c r="AU13" i="3" s="1"/>
  <c r="AT13" i="4"/>
  <c r="AT13" i="3" s="1"/>
  <c r="CK13" i="3" s="1"/>
  <c r="AS13" i="4"/>
  <c r="AS13" i="3" s="1"/>
  <c r="AR13" i="4"/>
  <c r="AR13" i="3" s="1"/>
  <c r="AQ13" i="4"/>
  <c r="AQ13" i="3" s="1"/>
  <c r="AM13" i="4"/>
  <c r="AJ13" i="4"/>
  <c r="AI13" i="4"/>
  <c r="AH13" i="4"/>
  <c r="AG13" i="4"/>
  <c r="AF13" i="4"/>
  <c r="DA13" i="4" s="1"/>
  <c r="AD13" i="4"/>
  <c r="AC13" i="4"/>
  <c r="AC13" i="3" s="1"/>
  <c r="AB13" i="4"/>
  <c r="AB13" i="3" s="1"/>
  <c r="AA13" i="4"/>
  <c r="CV13" i="4" s="1"/>
  <c r="Z13" i="4"/>
  <c r="Y13" i="4"/>
  <c r="U13" i="4"/>
  <c r="Q13" i="4"/>
  <c r="P13" i="4"/>
  <c r="O13" i="4"/>
  <c r="N13" i="4"/>
  <c r="L13" i="4"/>
  <c r="K13" i="4"/>
  <c r="CX13" i="4" s="1"/>
  <c r="I13" i="4"/>
  <c r="I13" i="3" s="1"/>
  <c r="DN13" i="3" s="1"/>
  <c r="H13" i="4"/>
  <c r="G13" i="4"/>
  <c r="DP12" i="4"/>
  <c r="DO12" i="4"/>
  <c r="DH12" i="4"/>
  <c r="DE12" i="4"/>
  <c r="CW12" i="4"/>
  <c r="CT12" i="4"/>
  <c r="CP12" i="4"/>
  <c r="BW12" i="4"/>
  <c r="BT12" i="4"/>
  <c r="BS12" i="4"/>
  <c r="BR12" i="4"/>
  <c r="BQ12" i="4"/>
  <c r="BQ12" i="3" s="1"/>
  <c r="BP12" i="4"/>
  <c r="BO12" i="4"/>
  <c r="BN12" i="4"/>
  <c r="BN12" i="3" s="1"/>
  <c r="BL12" i="4"/>
  <c r="BK12" i="4"/>
  <c r="BJ12" i="4"/>
  <c r="BJ12" i="3" s="1"/>
  <c r="BI12" i="4"/>
  <c r="BE12" i="4"/>
  <c r="BB12" i="4"/>
  <c r="BA12" i="4"/>
  <c r="AZ12" i="4"/>
  <c r="CM12" i="4" s="1"/>
  <c r="AY12" i="4"/>
  <c r="AX12" i="4"/>
  <c r="CL12" i="4" s="1"/>
  <c r="AW12" i="4"/>
  <c r="AV12" i="4"/>
  <c r="AS12" i="4"/>
  <c r="AR12" i="4"/>
  <c r="AM12" i="4"/>
  <c r="AJ12" i="4"/>
  <c r="AI12" i="4"/>
  <c r="AH12" i="4"/>
  <c r="AG12" i="4"/>
  <c r="AF12" i="4"/>
  <c r="AE12" i="4"/>
  <c r="AD12" i="4"/>
  <c r="AC12" i="4"/>
  <c r="AB12" i="4"/>
  <c r="CF12" i="4" s="1"/>
  <c r="Z12" i="4"/>
  <c r="Y12" i="4"/>
  <c r="U12" i="4"/>
  <c r="R12" i="4"/>
  <c r="Q12" i="4"/>
  <c r="P12" i="4"/>
  <c r="O12" i="4"/>
  <c r="N12" i="4"/>
  <c r="M12" i="4"/>
  <c r="CB12" i="4" s="1"/>
  <c r="L12" i="4"/>
  <c r="CA12" i="4" s="1"/>
  <c r="K12" i="4"/>
  <c r="CX12" i="4" s="1"/>
  <c r="J12" i="4"/>
  <c r="I12" i="4"/>
  <c r="G12" i="4"/>
  <c r="DW11" i="4"/>
  <c r="DT11" i="4"/>
  <c r="DH11" i="4"/>
  <c r="DE11" i="4"/>
  <c r="CP11" i="4"/>
  <c r="CL11" i="4"/>
  <c r="CK11" i="4"/>
  <c r="CJ11" i="4"/>
  <c r="CE11" i="4"/>
  <c r="BW11" i="4"/>
  <c r="BT11" i="4"/>
  <c r="BT11" i="3" s="1"/>
  <c r="BS11" i="4"/>
  <c r="BS11" i="3" s="1"/>
  <c r="BR11" i="4"/>
  <c r="BQ11" i="4"/>
  <c r="BQ11" i="3" s="1"/>
  <c r="BP11" i="4"/>
  <c r="BP11" i="3" s="1"/>
  <c r="BO11" i="4"/>
  <c r="BN11" i="4"/>
  <c r="BM11" i="4"/>
  <c r="BL11" i="4"/>
  <c r="BJ11" i="4"/>
  <c r="BI11" i="4"/>
  <c r="BE11" i="4"/>
  <c r="BB11" i="4"/>
  <c r="BA11" i="4"/>
  <c r="BA11" i="3" s="1"/>
  <c r="AZ11" i="4"/>
  <c r="AY11" i="4"/>
  <c r="AY11" i="3" s="1"/>
  <c r="AX11" i="4"/>
  <c r="AX11" i="3" s="1"/>
  <c r="AW11" i="4"/>
  <c r="AW11" i="3" s="1"/>
  <c r="AV11" i="4"/>
  <c r="AU11" i="4"/>
  <c r="AT11" i="4"/>
  <c r="AS11" i="4"/>
  <c r="AR11" i="4"/>
  <c r="AQ11" i="4"/>
  <c r="AM11" i="4"/>
  <c r="AJ11" i="4"/>
  <c r="AI11" i="4"/>
  <c r="AG11" i="4"/>
  <c r="AG11" i="3" s="1"/>
  <c r="AF11" i="4"/>
  <c r="AE11" i="4"/>
  <c r="AD11" i="4"/>
  <c r="AC11" i="4"/>
  <c r="AB11" i="4"/>
  <c r="AA11" i="4"/>
  <c r="Z11" i="4"/>
  <c r="Y11" i="4"/>
  <c r="Y11" i="3" s="1"/>
  <c r="U11" i="4"/>
  <c r="R11" i="4"/>
  <c r="P11" i="4"/>
  <c r="O11" i="4"/>
  <c r="M11" i="4"/>
  <c r="L11" i="4"/>
  <c r="K11" i="4"/>
  <c r="J11" i="4"/>
  <c r="I11" i="4"/>
  <c r="H11" i="4"/>
  <c r="G11" i="4"/>
  <c r="DO10" i="4"/>
  <c r="DH10" i="4"/>
  <c r="DE10" i="4"/>
  <c r="CX10" i="4"/>
  <c r="CW10" i="4"/>
  <c r="CT10" i="4"/>
  <c r="CP10" i="4"/>
  <c r="CC10" i="4"/>
  <c r="BZ10" i="4"/>
  <c r="BW10" i="4"/>
  <c r="BT10" i="4"/>
  <c r="BT10" i="3" s="1"/>
  <c r="BR10" i="4"/>
  <c r="BQ10" i="4"/>
  <c r="BO10" i="4"/>
  <c r="BN10" i="4"/>
  <c r="BM10" i="4"/>
  <c r="BM10" i="3" s="1"/>
  <c r="BL10" i="4"/>
  <c r="BL10" i="3" s="1"/>
  <c r="BK10" i="4"/>
  <c r="BJ10" i="4"/>
  <c r="BJ10" i="3" s="1"/>
  <c r="BE10" i="4"/>
  <c r="BB10" i="4"/>
  <c r="BA10" i="4"/>
  <c r="AW10" i="4"/>
  <c r="AV10" i="4"/>
  <c r="AT10" i="4"/>
  <c r="AS10" i="4"/>
  <c r="AR10" i="4"/>
  <c r="AQ10" i="4"/>
  <c r="AM10" i="4"/>
  <c r="AJ10" i="4"/>
  <c r="AI10" i="4"/>
  <c r="AH10" i="4"/>
  <c r="CH10" i="4" s="1"/>
  <c r="AG10" i="4"/>
  <c r="AD10" i="4"/>
  <c r="CF10" i="4" s="1"/>
  <c r="AC10" i="4"/>
  <c r="AB10" i="4"/>
  <c r="Z10" i="4"/>
  <c r="Y10" i="4"/>
  <c r="U10" i="4"/>
  <c r="R10" i="4"/>
  <c r="Q10" i="4"/>
  <c r="P10" i="4"/>
  <c r="N10" i="4"/>
  <c r="K10" i="4"/>
  <c r="DP10" i="4" s="1"/>
  <c r="J10" i="4"/>
  <c r="I10" i="4"/>
  <c r="H10" i="4"/>
  <c r="G10" i="4"/>
  <c r="DL10" i="4" s="1"/>
  <c r="DS9" i="4"/>
  <c r="DH9" i="4"/>
  <c r="CP9" i="4"/>
  <c r="BW9" i="4"/>
  <c r="BQ9" i="4"/>
  <c r="BQ9" i="3" s="1"/>
  <c r="BP9" i="4"/>
  <c r="BP9" i="3" s="1"/>
  <c r="BO9" i="4"/>
  <c r="BO9" i="3" s="1"/>
  <c r="BO7" i="3" s="1"/>
  <c r="BN9" i="4"/>
  <c r="BL9" i="4"/>
  <c r="BI9" i="4"/>
  <c r="BE9" i="4"/>
  <c r="BB9" i="4"/>
  <c r="BA9" i="4"/>
  <c r="AT9" i="4"/>
  <c r="AS9" i="4"/>
  <c r="AM9" i="4"/>
  <c r="AJ9" i="4"/>
  <c r="AJ9" i="3" s="1"/>
  <c r="AI9" i="4"/>
  <c r="AI9" i="3" s="1"/>
  <c r="AG9" i="4"/>
  <c r="AF9" i="4"/>
  <c r="U9" i="4"/>
  <c r="O9" i="4"/>
  <c r="N9" i="4"/>
  <c r="N9" i="3" s="1"/>
  <c r="DS9" i="3" s="1"/>
  <c r="M9" i="4"/>
  <c r="K9" i="4"/>
  <c r="DH8" i="4"/>
  <c r="CP8" i="4"/>
  <c r="BW8" i="4"/>
  <c r="BO8" i="4"/>
  <c r="BO8" i="3" s="1"/>
  <c r="BM8" i="4"/>
  <c r="BE8" i="4"/>
  <c r="AM8" i="4"/>
  <c r="AJ8" i="4"/>
  <c r="Z8" i="4"/>
  <c r="Y8" i="4"/>
  <c r="U8" i="4"/>
  <c r="DG7" i="4"/>
  <c r="CO7" i="4"/>
  <c r="BV7" i="4"/>
  <c r="BO7" i="4"/>
  <c r="BD7" i="4"/>
  <c r="AL7" i="4"/>
  <c r="T7" i="4"/>
  <c r="DR6" i="4"/>
  <c r="DQ6" i="4"/>
  <c r="DP6" i="4"/>
  <c r="DO6" i="4"/>
  <c r="DN6" i="4"/>
  <c r="DM6" i="4"/>
  <c r="DL6" i="4"/>
  <c r="DD6" i="4"/>
  <c r="CZ6" i="4"/>
  <c r="CV6" i="4"/>
  <c r="CU6" i="4"/>
  <c r="BO6" i="4"/>
  <c r="BN6" i="4"/>
  <c r="BM6" i="4"/>
  <c r="BL6" i="4"/>
  <c r="CC6" i="4" s="1"/>
  <c r="BK6" i="4"/>
  <c r="CB6" i="4" s="1"/>
  <c r="BJ6" i="4"/>
  <c r="BB6" i="4"/>
  <c r="AW6" i="4"/>
  <c r="AS6" i="4"/>
  <c r="AR6" i="4"/>
  <c r="AJ6" i="4"/>
  <c r="AG6" i="4"/>
  <c r="Y6" i="4"/>
  <c r="R6" i="4"/>
  <c r="Q6" i="4"/>
  <c r="P6" i="4"/>
  <c r="O6" i="4"/>
  <c r="N6" i="4"/>
  <c r="M6" i="4"/>
  <c r="AE6" i="4" s="1"/>
  <c r="L6" i="4"/>
  <c r="K6" i="4"/>
  <c r="J6" i="4"/>
  <c r="AB6" i="4" s="1"/>
  <c r="I6" i="4"/>
  <c r="AA6" i="4" s="1"/>
  <c r="H6" i="4"/>
  <c r="Z6" i="4" s="1"/>
  <c r="G6" i="4"/>
  <c r="DF4" i="4"/>
  <c r="DE4" i="4"/>
  <c r="CN4" i="4"/>
  <c r="CM4" i="4"/>
  <c r="BU4" i="4"/>
  <c r="BT4" i="4"/>
  <c r="BC4" i="4"/>
  <c r="BB4" i="4"/>
  <c r="AK4" i="4"/>
  <c r="AJ4" i="4"/>
  <c r="S4" i="4"/>
  <c r="CN1" i="4"/>
  <c r="BC1" i="4"/>
  <c r="S1" i="4"/>
  <c r="A1" i="4"/>
  <c r="DG118" i="3"/>
  <c r="CO118" i="3"/>
  <c r="BV118" i="3"/>
  <c r="BD118" i="3"/>
  <c r="AL118" i="3"/>
  <c r="T118" i="3"/>
  <c r="DW117" i="3"/>
  <c r="DV117" i="3"/>
  <c r="DU117" i="3"/>
  <c r="DH117" i="3"/>
  <c r="CP117" i="3"/>
  <c r="DZ117" i="3" s="1"/>
  <c r="CL117" i="3"/>
  <c r="CF117" i="3"/>
  <c r="BW117" i="3"/>
  <c r="BT117" i="3"/>
  <c r="BR117" i="3"/>
  <c r="BQ117" i="3"/>
  <c r="BM117" i="3"/>
  <c r="BL117" i="3"/>
  <c r="BJ117" i="3"/>
  <c r="BI117" i="3"/>
  <c r="BE117" i="3"/>
  <c r="BB117" i="3"/>
  <c r="BA117" i="3"/>
  <c r="AZ117" i="3"/>
  <c r="CM117" i="3" s="1"/>
  <c r="AY117" i="3"/>
  <c r="AW117" i="3"/>
  <c r="AV117" i="3"/>
  <c r="AQ117" i="3"/>
  <c r="AM117" i="3"/>
  <c r="AJ117" i="3"/>
  <c r="DE117" i="3" s="1"/>
  <c r="AH117" i="3"/>
  <c r="CH117" i="3" s="1"/>
  <c r="AE117" i="3"/>
  <c r="AD117" i="3"/>
  <c r="AC117" i="3"/>
  <c r="AB117" i="3"/>
  <c r="AA117" i="3"/>
  <c r="U117" i="3"/>
  <c r="R117" i="3"/>
  <c r="Q117" i="3"/>
  <c r="DD117" i="3" s="1"/>
  <c r="P117" i="3"/>
  <c r="CC117" i="3" s="1"/>
  <c r="O117" i="3"/>
  <c r="M117" i="3"/>
  <c r="J117" i="3"/>
  <c r="I117" i="3"/>
  <c r="H117" i="3"/>
  <c r="G117" i="3"/>
  <c r="DH116" i="3"/>
  <c r="CX116" i="3"/>
  <c r="CW116" i="3"/>
  <c r="CP116" i="3"/>
  <c r="DZ116" i="3" s="1"/>
  <c r="CA116" i="3"/>
  <c r="BW116" i="3"/>
  <c r="BR116" i="3"/>
  <c r="BQ116" i="3"/>
  <c r="BP116" i="3"/>
  <c r="BO116" i="3"/>
  <c r="BN116" i="3"/>
  <c r="BL116" i="3"/>
  <c r="BK116" i="3"/>
  <c r="BJ116" i="3"/>
  <c r="BE116" i="3"/>
  <c r="AX116" i="3"/>
  <c r="AW116" i="3"/>
  <c r="AV116" i="3"/>
  <c r="AU116" i="3"/>
  <c r="AS116" i="3"/>
  <c r="AR116" i="3"/>
  <c r="AM116" i="3"/>
  <c r="AJ116" i="3"/>
  <c r="AE116" i="3"/>
  <c r="AD116" i="3"/>
  <c r="AC116" i="3"/>
  <c r="AB116" i="3"/>
  <c r="CF116" i="3" s="1"/>
  <c r="AA116" i="3"/>
  <c r="Z116" i="3"/>
  <c r="Y116" i="3"/>
  <c r="U116" i="3"/>
  <c r="Q116" i="3"/>
  <c r="P116" i="3"/>
  <c r="L116" i="3"/>
  <c r="K116" i="3"/>
  <c r="J116" i="3"/>
  <c r="DO116" i="3" s="1"/>
  <c r="I116" i="3"/>
  <c r="H116" i="3"/>
  <c r="G116" i="3"/>
  <c r="DP115" i="3"/>
  <c r="DM115" i="3"/>
  <c r="DL115" i="3"/>
  <c r="DH115" i="3"/>
  <c r="CX115" i="3"/>
  <c r="CT115" i="3"/>
  <c r="CP115" i="3"/>
  <c r="DZ115" i="3" s="1"/>
  <c r="CM115" i="3"/>
  <c r="CE115" i="3"/>
  <c r="BW115" i="3"/>
  <c r="BT115" i="3"/>
  <c r="BR115" i="3"/>
  <c r="BQ115" i="3"/>
  <c r="BN115" i="3"/>
  <c r="BM115" i="3"/>
  <c r="BL115" i="3"/>
  <c r="BK115" i="3"/>
  <c r="BJ115" i="3"/>
  <c r="BI115" i="3"/>
  <c r="BE115" i="3"/>
  <c r="BB115" i="3"/>
  <c r="BA115" i="3"/>
  <c r="AY115" i="3"/>
  <c r="AX115" i="3"/>
  <c r="AU115" i="3"/>
  <c r="AT115" i="3"/>
  <c r="AS115" i="3"/>
  <c r="AR115" i="3"/>
  <c r="AQ115" i="3"/>
  <c r="CJ115" i="3" s="1"/>
  <c r="AM115" i="3"/>
  <c r="AJ115" i="3"/>
  <c r="AI115" i="3"/>
  <c r="AH115" i="3"/>
  <c r="AF115" i="3"/>
  <c r="AB115" i="3"/>
  <c r="CF115" i="3" s="1"/>
  <c r="AA115" i="3"/>
  <c r="Z115" i="3"/>
  <c r="Y115" i="3"/>
  <c r="U115" i="3"/>
  <c r="R115" i="3"/>
  <c r="Q115" i="3"/>
  <c r="P115" i="3"/>
  <c r="O115" i="3"/>
  <c r="M115" i="3"/>
  <c r="L115" i="3"/>
  <c r="I115" i="3"/>
  <c r="H115" i="3"/>
  <c r="CU115" i="3" s="1"/>
  <c r="G115" i="3"/>
  <c r="DZ114" i="3"/>
  <c r="DM114" i="3"/>
  <c r="DH114" i="3"/>
  <c r="CY114" i="3"/>
  <c r="CV114" i="3"/>
  <c r="CU114" i="3"/>
  <c r="CP114" i="3"/>
  <c r="CK114" i="3"/>
  <c r="BZ114" i="3"/>
  <c r="BW114" i="3"/>
  <c r="BQ114" i="3"/>
  <c r="BP114" i="3"/>
  <c r="BN114" i="3"/>
  <c r="BM114" i="3"/>
  <c r="BJ114" i="3"/>
  <c r="BI114" i="3"/>
  <c r="BE114" i="3"/>
  <c r="BB114" i="3"/>
  <c r="AY114" i="3"/>
  <c r="AX114" i="3"/>
  <c r="AW114" i="3"/>
  <c r="CL114" i="3" s="1"/>
  <c r="AU114" i="3"/>
  <c r="AT114" i="3"/>
  <c r="AQ114" i="3"/>
  <c r="AM114" i="3"/>
  <c r="AI114" i="3"/>
  <c r="AE114" i="3"/>
  <c r="AD114" i="3"/>
  <c r="AB114" i="3"/>
  <c r="AA114" i="3"/>
  <c r="DN114" i="3" s="1"/>
  <c r="U114" i="3"/>
  <c r="R114" i="3"/>
  <c r="Q114" i="3"/>
  <c r="P114" i="3"/>
  <c r="M114" i="3"/>
  <c r="L114" i="3"/>
  <c r="K114" i="3"/>
  <c r="I114" i="3"/>
  <c r="H114" i="3"/>
  <c r="DZ113" i="3"/>
  <c r="DV113" i="3"/>
  <c r="DT113" i="3"/>
  <c r="DH113" i="3"/>
  <c r="CU113" i="3"/>
  <c r="CP113" i="3"/>
  <c r="BW113" i="3"/>
  <c r="BT113" i="3"/>
  <c r="BR113" i="3"/>
  <c r="BO113" i="3"/>
  <c r="BL113" i="3"/>
  <c r="BJ113" i="3"/>
  <c r="BI113" i="3"/>
  <c r="BE113" i="3"/>
  <c r="BB113" i="3"/>
  <c r="BA113" i="3"/>
  <c r="AZ113" i="3"/>
  <c r="AY113" i="3"/>
  <c r="AX113" i="3"/>
  <c r="AW113" i="3"/>
  <c r="AQ113" i="3"/>
  <c r="AM113" i="3"/>
  <c r="AJ113" i="3"/>
  <c r="AI113" i="3"/>
  <c r="DD113" i="3" s="1"/>
  <c r="AH113" i="3"/>
  <c r="DU113" i="3" s="1"/>
  <c r="AF113" i="3"/>
  <c r="AE113" i="3"/>
  <c r="AD113" i="3"/>
  <c r="AC113" i="3"/>
  <c r="CX113" i="3" s="1"/>
  <c r="AB113" i="3"/>
  <c r="CF113" i="3" s="1"/>
  <c r="AA113" i="3"/>
  <c r="DN113" i="3" s="1"/>
  <c r="U113" i="3"/>
  <c r="Q113" i="3"/>
  <c r="P113" i="3"/>
  <c r="O113" i="3"/>
  <c r="N113" i="3"/>
  <c r="M113" i="3"/>
  <c r="K113" i="3"/>
  <c r="J113" i="3"/>
  <c r="I113" i="3"/>
  <c r="H113" i="3"/>
  <c r="DM113" i="3" s="1"/>
  <c r="G113" i="3"/>
  <c r="DQ112" i="3"/>
  <c r="DP112" i="3"/>
  <c r="DN112" i="3"/>
  <c r="DH112" i="3"/>
  <c r="CP112" i="3"/>
  <c r="DZ112" i="3" s="1"/>
  <c r="BW112" i="3"/>
  <c r="BR112" i="3"/>
  <c r="BQ112" i="3"/>
  <c r="BP112" i="3"/>
  <c r="BO112" i="3"/>
  <c r="BN112" i="3"/>
  <c r="BM112" i="3"/>
  <c r="BL112" i="3"/>
  <c r="BK112" i="3"/>
  <c r="BJ112" i="3"/>
  <c r="BE112" i="3"/>
  <c r="AY112" i="3"/>
  <c r="AX112" i="3"/>
  <c r="AW112" i="3"/>
  <c r="AV112" i="3"/>
  <c r="AU112" i="3"/>
  <c r="AT112" i="3"/>
  <c r="CK112" i="3" s="1"/>
  <c r="AS112" i="3"/>
  <c r="AR112" i="3"/>
  <c r="AQ112" i="3"/>
  <c r="CJ112" i="3" s="1"/>
  <c r="AM112" i="3"/>
  <c r="AJ112" i="3"/>
  <c r="AF112" i="3"/>
  <c r="CG112" i="3" s="1"/>
  <c r="AE112" i="3"/>
  <c r="AD112" i="3"/>
  <c r="AC112" i="3"/>
  <c r="AA112" i="3"/>
  <c r="Z112" i="3"/>
  <c r="DM112" i="3" s="1"/>
  <c r="Y112" i="3"/>
  <c r="U112" i="3"/>
  <c r="Q112" i="3"/>
  <c r="P112" i="3"/>
  <c r="M112" i="3"/>
  <c r="L112" i="3"/>
  <c r="CY112" i="3" s="1"/>
  <c r="K112" i="3"/>
  <c r="J112" i="3"/>
  <c r="I112" i="3"/>
  <c r="CV112" i="3" s="1"/>
  <c r="H112" i="3"/>
  <c r="G112" i="3"/>
  <c r="DV111" i="3"/>
  <c r="DM111" i="3"/>
  <c r="DL111" i="3"/>
  <c r="DH111" i="3"/>
  <c r="CP111" i="3"/>
  <c r="DZ111" i="3" s="1"/>
  <c r="CJ111" i="3"/>
  <c r="BW111" i="3"/>
  <c r="BT111" i="3"/>
  <c r="BR111" i="3"/>
  <c r="BQ111" i="3"/>
  <c r="BN111" i="3"/>
  <c r="BM111" i="3"/>
  <c r="BL111" i="3"/>
  <c r="BK111" i="3"/>
  <c r="BJ111" i="3"/>
  <c r="BI111" i="3"/>
  <c r="BE111" i="3"/>
  <c r="BB111" i="3"/>
  <c r="BA111" i="3"/>
  <c r="AY111" i="3"/>
  <c r="AX111" i="3"/>
  <c r="AU111" i="3"/>
  <c r="AT111" i="3"/>
  <c r="AS111" i="3"/>
  <c r="AR111" i="3"/>
  <c r="AQ111" i="3"/>
  <c r="AM111" i="3"/>
  <c r="AJ111" i="3"/>
  <c r="AF111" i="3"/>
  <c r="AE111" i="3"/>
  <c r="AB111" i="3"/>
  <c r="CF111" i="3" s="1"/>
  <c r="AA111" i="3"/>
  <c r="Z111" i="3"/>
  <c r="Y111" i="3"/>
  <c r="CT111" i="3" s="1"/>
  <c r="U111" i="3"/>
  <c r="R111" i="3"/>
  <c r="Q111" i="3"/>
  <c r="M111" i="3"/>
  <c r="H111" i="3"/>
  <c r="CU111" i="3" s="1"/>
  <c r="G111" i="3"/>
  <c r="DZ110" i="3"/>
  <c r="DO110" i="3"/>
  <c r="DH110" i="3"/>
  <c r="CY110" i="3"/>
  <c r="CP110" i="3"/>
  <c r="CF110" i="3"/>
  <c r="BW110" i="3"/>
  <c r="BT110" i="3"/>
  <c r="BS110" i="3"/>
  <c r="BR110" i="3"/>
  <c r="BP110" i="3"/>
  <c r="BO110" i="3"/>
  <c r="BN110" i="3"/>
  <c r="BM110" i="3"/>
  <c r="BJ110" i="3"/>
  <c r="BI110" i="3"/>
  <c r="BE110" i="3"/>
  <c r="BB110" i="3"/>
  <c r="AZ110" i="3"/>
  <c r="AY110" i="3"/>
  <c r="AX110" i="3"/>
  <c r="CL110" i="3" s="1"/>
  <c r="AW110" i="3"/>
  <c r="AU110" i="3"/>
  <c r="AT110" i="3"/>
  <c r="AM110" i="3"/>
  <c r="AJ110" i="3"/>
  <c r="AI110" i="3"/>
  <c r="AH110" i="3"/>
  <c r="AG110" i="3"/>
  <c r="AF110" i="3"/>
  <c r="AE110" i="3"/>
  <c r="AD110" i="3"/>
  <c r="AC110" i="3"/>
  <c r="AB110" i="3"/>
  <c r="U110" i="3"/>
  <c r="Q110" i="3"/>
  <c r="P110" i="3"/>
  <c r="O110" i="3"/>
  <c r="N110" i="3"/>
  <c r="M110" i="3"/>
  <c r="L110" i="3"/>
  <c r="DQ110" i="3" s="1"/>
  <c r="K110" i="3"/>
  <c r="J110" i="3"/>
  <c r="CW110" i="3" s="1"/>
  <c r="I110" i="3"/>
  <c r="H110" i="3"/>
  <c r="BZ110" i="3" s="1"/>
  <c r="DR109" i="3"/>
  <c r="DH109" i="3"/>
  <c r="CP109" i="3"/>
  <c r="DZ109" i="3" s="1"/>
  <c r="CJ109" i="3"/>
  <c r="CI109" i="3" s="1"/>
  <c r="CG109" i="3"/>
  <c r="BW109" i="3"/>
  <c r="BT109" i="3"/>
  <c r="BS109" i="3"/>
  <c r="BR109" i="3"/>
  <c r="BQ109" i="3"/>
  <c r="BP109" i="3"/>
  <c r="BO109" i="3"/>
  <c r="BL109" i="3"/>
  <c r="BI109" i="3"/>
  <c r="BE109" i="3"/>
  <c r="BB109" i="3"/>
  <c r="BA109" i="3"/>
  <c r="AZ109" i="3"/>
  <c r="CM109" i="3" s="1"/>
  <c r="AY109" i="3"/>
  <c r="AX109" i="3"/>
  <c r="AW109" i="3"/>
  <c r="CL109" i="3" s="1"/>
  <c r="AV109" i="3"/>
  <c r="AU109" i="3"/>
  <c r="AT109" i="3"/>
  <c r="CK109" i="3" s="1"/>
  <c r="AS109" i="3"/>
  <c r="AR109" i="3"/>
  <c r="AQ109" i="3"/>
  <c r="AM109" i="3"/>
  <c r="AI109" i="3"/>
  <c r="AG109" i="3"/>
  <c r="AF109" i="3"/>
  <c r="AD109" i="3"/>
  <c r="AC109" i="3"/>
  <c r="AB109" i="3"/>
  <c r="AA109" i="3"/>
  <c r="Z109" i="3"/>
  <c r="Y109" i="3"/>
  <c r="U109" i="3"/>
  <c r="R109" i="3"/>
  <c r="M109" i="3"/>
  <c r="L109" i="3"/>
  <c r="CY109" i="3" s="1"/>
  <c r="J109" i="3"/>
  <c r="I109" i="3"/>
  <c r="H109" i="3"/>
  <c r="G109" i="3"/>
  <c r="DV108" i="3"/>
  <c r="DT108" i="3"/>
  <c r="DH108" i="3"/>
  <c r="DD108" i="3"/>
  <c r="DB108" i="3"/>
  <c r="CX108" i="3"/>
  <c r="CW108" i="3"/>
  <c r="CP108" i="3"/>
  <c r="DZ108" i="3" s="1"/>
  <c r="CB108" i="3"/>
  <c r="CA108" i="3"/>
  <c r="BW108" i="3"/>
  <c r="BS108" i="3"/>
  <c r="BR108" i="3"/>
  <c r="BP108" i="3"/>
  <c r="BO108" i="3"/>
  <c r="BN108" i="3"/>
  <c r="BL108" i="3"/>
  <c r="BK108" i="3"/>
  <c r="BE108" i="3"/>
  <c r="BB108" i="3"/>
  <c r="AZ108" i="3"/>
  <c r="CM108" i="3" s="1"/>
  <c r="AY108" i="3"/>
  <c r="AX108" i="3"/>
  <c r="AW108" i="3"/>
  <c r="CL108" i="3" s="1"/>
  <c r="AV108" i="3"/>
  <c r="AU108" i="3"/>
  <c r="AT108" i="3"/>
  <c r="CK108" i="3" s="1"/>
  <c r="AS108" i="3"/>
  <c r="AR108" i="3"/>
  <c r="AQ108" i="3"/>
  <c r="AM108" i="3"/>
  <c r="AJ108" i="3"/>
  <c r="AI108" i="3"/>
  <c r="AG108" i="3"/>
  <c r="AF108" i="3"/>
  <c r="DS108" i="3" s="1"/>
  <c r="AE108" i="3"/>
  <c r="CG108" i="3" s="1"/>
  <c r="AD108" i="3"/>
  <c r="DQ108" i="3" s="1"/>
  <c r="AC108" i="3"/>
  <c r="AB108" i="3"/>
  <c r="Z108" i="3"/>
  <c r="Y108" i="3"/>
  <c r="U108" i="3"/>
  <c r="Q108" i="3"/>
  <c r="P108" i="3"/>
  <c r="N108" i="3"/>
  <c r="M108" i="3"/>
  <c r="DR108" i="3" s="1"/>
  <c r="L108" i="3"/>
  <c r="K108" i="3"/>
  <c r="J108" i="3"/>
  <c r="DO108" i="3" s="1"/>
  <c r="I108" i="3"/>
  <c r="H108" i="3"/>
  <c r="G108" i="3"/>
  <c r="DL107" i="3"/>
  <c r="DH107" i="3"/>
  <c r="CT107" i="3"/>
  <c r="CP107" i="3"/>
  <c r="DZ107" i="3" s="1"/>
  <c r="CM107" i="3"/>
  <c r="BW107" i="3"/>
  <c r="BR107" i="3"/>
  <c r="BN107" i="3"/>
  <c r="BM107" i="3"/>
  <c r="BL107" i="3"/>
  <c r="BK107" i="3"/>
  <c r="BJ107" i="3"/>
  <c r="BI107" i="3"/>
  <c r="BE107" i="3"/>
  <c r="AY107" i="3"/>
  <c r="AS107" i="3"/>
  <c r="AR107" i="3"/>
  <c r="AQ107" i="3"/>
  <c r="CJ107" i="3" s="1"/>
  <c r="AM107" i="3"/>
  <c r="AJ107" i="3"/>
  <c r="AI107" i="3"/>
  <c r="AH107" i="3"/>
  <c r="CH107" i="3" s="1"/>
  <c r="AF107" i="3"/>
  <c r="Z107" i="3"/>
  <c r="Y107" i="3"/>
  <c r="U107" i="3"/>
  <c r="R107" i="3"/>
  <c r="Q107" i="3"/>
  <c r="P107" i="3"/>
  <c r="O107" i="3"/>
  <c r="M107" i="3"/>
  <c r="G107" i="3"/>
  <c r="DN106" i="3"/>
  <c r="DH106" i="3"/>
  <c r="DC106" i="3"/>
  <c r="CP106" i="3"/>
  <c r="DZ106" i="3" s="1"/>
  <c r="BW106" i="3"/>
  <c r="BT106" i="3"/>
  <c r="BS106" i="3"/>
  <c r="BR106" i="3"/>
  <c r="BQ106" i="3"/>
  <c r="BN106" i="3"/>
  <c r="BI106" i="3"/>
  <c r="BE106" i="3"/>
  <c r="BB106" i="3"/>
  <c r="BA106" i="3"/>
  <c r="AZ106" i="3"/>
  <c r="CM106" i="3" s="1"/>
  <c r="AY106" i="3"/>
  <c r="AX106" i="3"/>
  <c r="AW106" i="3"/>
  <c r="AU106" i="3"/>
  <c r="AT106" i="3"/>
  <c r="CK106" i="3" s="1"/>
  <c r="AM106" i="3"/>
  <c r="AI106" i="3"/>
  <c r="AH106" i="3"/>
  <c r="AF106" i="3"/>
  <c r="AE106" i="3"/>
  <c r="AD106" i="3"/>
  <c r="CY106" i="3" s="1"/>
  <c r="AB106" i="3"/>
  <c r="AA106" i="3"/>
  <c r="CV106" i="3" s="1"/>
  <c r="U106" i="3"/>
  <c r="P106" i="3"/>
  <c r="DU106" i="3" s="1"/>
  <c r="M106" i="3"/>
  <c r="L106" i="3"/>
  <c r="K106" i="3"/>
  <c r="I106" i="3"/>
  <c r="H106" i="3"/>
  <c r="DZ105" i="3"/>
  <c r="DH105" i="3"/>
  <c r="CP105" i="3"/>
  <c r="CJ105" i="3"/>
  <c r="CE105" i="3"/>
  <c r="BW105" i="3"/>
  <c r="BS105" i="3"/>
  <c r="BR105" i="3"/>
  <c r="BN105" i="3"/>
  <c r="BM105" i="3"/>
  <c r="BL105" i="3"/>
  <c r="BK105" i="3"/>
  <c r="BJ105" i="3"/>
  <c r="BI105" i="3"/>
  <c r="BE105" i="3"/>
  <c r="BB105" i="3"/>
  <c r="BA105" i="3"/>
  <c r="AZ105" i="3"/>
  <c r="AY105" i="3"/>
  <c r="AU105" i="3"/>
  <c r="AT105" i="3"/>
  <c r="AS105" i="3"/>
  <c r="AR105" i="3"/>
  <c r="AQ105" i="3"/>
  <c r="AM105" i="3"/>
  <c r="AJ105" i="3"/>
  <c r="AI105" i="3"/>
  <c r="CH105" i="3" s="1"/>
  <c r="AH105" i="3"/>
  <c r="AG105" i="3"/>
  <c r="AF105" i="3"/>
  <c r="DS105" i="3" s="1"/>
  <c r="AC105" i="3"/>
  <c r="AB105" i="3"/>
  <c r="AA105" i="3"/>
  <c r="Z105" i="3"/>
  <c r="Y105" i="3"/>
  <c r="U105" i="3"/>
  <c r="O105" i="3"/>
  <c r="N105" i="3"/>
  <c r="M105" i="3"/>
  <c r="L105" i="3"/>
  <c r="K105" i="3"/>
  <c r="H105" i="3"/>
  <c r="G105" i="3"/>
  <c r="DN104" i="3"/>
  <c r="DM104" i="3"/>
  <c r="DH104" i="3"/>
  <c r="CZ104" i="3"/>
  <c r="CY104" i="3"/>
  <c r="CP104" i="3"/>
  <c r="DZ104" i="3" s="1"/>
  <c r="CG104" i="3"/>
  <c r="BW104" i="3"/>
  <c r="BT104" i="3"/>
  <c r="BR104" i="3"/>
  <c r="BQ104" i="3"/>
  <c r="BP104" i="3"/>
  <c r="BO104" i="3"/>
  <c r="BE104" i="3"/>
  <c r="BB104" i="3"/>
  <c r="BA104" i="3"/>
  <c r="AY104" i="3"/>
  <c r="AX104" i="3"/>
  <c r="AW104" i="3"/>
  <c r="AV104" i="3"/>
  <c r="AU104" i="3"/>
  <c r="AT104" i="3"/>
  <c r="AS104" i="3"/>
  <c r="AM104" i="3"/>
  <c r="AI104" i="3"/>
  <c r="AF104" i="3"/>
  <c r="AE104" i="3"/>
  <c r="AD104" i="3"/>
  <c r="DQ104" i="3" s="1"/>
  <c r="AC104" i="3"/>
  <c r="AA104" i="3"/>
  <c r="Z104" i="3"/>
  <c r="Y104" i="3"/>
  <c r="CE104" i="3" s="1"/>
  <c r="U104" i="3"/>
  <c r="P104" i="3"/>
  <c r="M104" i="3"/>
  <c r="DR104" i="3" s="1"/>
  <c r="L104" i="3"/>
  <c r="J104" i="3"/>
  <c r="I104" i="3"/>
  <c r="CV104" i="3" s="1"/>
  <c r="H104" i="3"/>
  <c r="CU104" i="3" s="1"/>
  <c r="G104" i="3"/>
  <c r="DZ103" i="3"/>
  <c r="DH103" i="3"/>
  <c r="CP103" i="3"/>
  <c r="CJ103" i="3"/>
  <c r="CG103" i="3"/>
  <c r="BW103" i="3"/>
  <c r="BQ103" i="3"/>
  <c r="BN103" i="3"/>
  <c r="BM103" i="3"/>
  <c r="BK103" i="3"/>
  <c r="BJ103" i="3"/>
  <c r="BI103" i="3"/>
  <c r="BE103" i="3"/>
  <c r="BB103" i="3"/>
  <c r="BA103" i="3"/>
  <c r="AX103" i="3"/>
  <c r="AU103" i="3"/>
  <c r="AT103" i="3"/>
  <c r="AR103" i="3"/>
  <c r="AQ103" i="3"/>
  <c r="AM103" i="3"/>
  <c r="AF103" i="3"/>
  <c r="AE103" i="3"/>
  <c r="AB103" i="3"/>
  <c r="AA103" i="3"/>
  <c r="Z103" i="3"/>
  <c r="Y103" i="3"/>
  <c r="U103" i="3"/>
  <c r="R103" i="3"/>
  <c r="O103" i="3"/>
  <c r="M103" i="3"/>
  <c r="L103" i="3"/>
  <c r="I103" i="3"/>
  <c r="H103" i="3"/>
  <c r="DN102" i="3"/>
  <c r="DH102" i="3"/>
  <c r="CP102" i="3"/>
  <c r="DZ102" i="3" s="1"/>
  <c r="CM102" i="3"/>
  <c r="CL102" i="3"/>
  <c r="CC102" i="3"/>
  <c r="BW102" i="3"/>
  <c r="BT102" i="3"/>
  <c r="BS102" i="3"/>
  <c r="BQ102" i="3"/>
  <c r="BP102" i="3"/>
  <c r="BN102" i="3"/>
  <c r="BM102" i="3"/>
  <c r="BJ102" i="3"/>
  <c r="BI102" i="3"/>
  <c r="BE102" i="3"/>
  <c r="BB102" i="3"/>
  <c r="BA102" i="3"/>
  <c r="AZ102" i="3"/>
  <c r="AX102" i="3"/>
  <c r="AT102" i="3"/>
  <c r="AQ102" i="3"/>
  <c r="AM102" i="3"/>
  <c r="AJ102" i="3"/>
  <c r="AI102" i="3"/>
  <c r="DD102" i="3" s="1"/>
  <c r="AH102" i="3"/>
  <c r="AG102" i="3"/>
  <c r="AF102" i="3"/>
  <c r="AE102" i="3"/>
  <c r="CG102" i="3" s="1"/>
  <c r="AD102" i="3"/>
  <c r="AB102" i="3"/>
  <c r="AA102" i="3"/>
  <c r="CV102" i="3" s="1"/>
  <c r="U102" i="3"/>
  <c r="R102" i="3"/>
  <c r="Q102" i="3"/>
  <c r="P102" i="3"/>
  <c r="O102" i="3"/>
  <c r="N102" i="3"/>
  <c r="M102" i="3"/>
  <c r="L102" i="3"/>
  <c r="K102" i="3"/>
  <c r="I102" i="3"/>
  <c r="H102" i="3"/>
  <c r="DH101" i="3"/>
  <c r="DA101" i="3"/>
  <c r="CP101" i="3"/>
  <c r="DZ101" i="3" s="1"/>
  <c r="CM101" i="3"/>
  <c r="CL101" i="3"/>
  <c r="BW101" i="3"/>
  <c r="BT101" i="3"/>
  <c r="BS101" i="3"/>
  <c r="BR101" i="3"/>
  <c r="BQ101" i="3"/>
  <c r="BP101" i="3"/>
  <c r="BO101" i="3"/>
  <c r="BN101" i="3"/>
  <c r="BM101" i="3"/>
  <c r="BL101" i="3"/>
  <c r="BJ101" i="3"/>
  <c r="BI101" i="3"/>
  <c r="BE101" i="3"/>
  <c r="BA101" i="3"/>
  <c r="AX101" i="3"/>
  <c r="AW101" i="3"/>
  <c r="AV101" i="3"/>
  <c r="AU101" i="3"/>
  <c r="AT101" i="3"/>
  <c r="AS101" i="3"/>
  <c r="AQ101" i="3"/>
  <c r="AM101" i="3"/>
  <c r="AJ101" i="3"/>
  <c r="AI101" i="3"/>
  <c r="AF101" i="3"/>
  <c r="AD101" i="3"/>
  <c r="AC101" i="3"/>
  <c r="AB101" i="3"/>
  <c r="CF101" i="3" s="1"/>
  <c r="AA101" i="3"/>
  <c r="DN101" i="3" s="1"/>
  <c r="Z101" i="3"/>
  <c r="U101" i="3"/>
  <c r="Q101" i="3"/>
  <c r="P101" i="3"/>
  <c r="O101" i="3"/>
  <c r="N101" i="3"/>
  <c r="M101" i="3"/>
  <c r="J101" i="3"/>
  <c r="I101" i="3"/>
  <c r="G101" i="3"/>
  <c r="DW100" i="3"/>
  <c r="DT100" i="3"/>
  <c r="DP100" i="3"/>
  <c r="DO100" i="3"/>
  <c r="DH100" i="3"/>
  <c r="DB100" i="3"/>
  <c r="DA100" i="3"/>
  <c r="CP100" i="3"/>
  <c r="DZ100" i="3" s="1"/>
  <c r="CB100" i="3"/>
  <c r="CA100" i="3"/>
  <c r="BW100" i="3"/>
  <c r="BT100" i="3"/>
  <c r="BS100" i="3"/>
  <c r="BR100" i="3"/>
  <c r="BQ100" i="3"/>
  <c r="BN100" i="3"/>
  <c r="BE100" i="3"/>
  <c r="BA100" i="3"/>
  <c r="AZ100" i="3"/>
  <c r="AY100" i="3"/>
  <c r="AX100" i="3"/>
  <c r="AW100" i="3"/>
  <c r="AT100" i="3"/>
  <c r="CK100" i="3" s="1"/>
  <c r="AQ100" i="3"/>
  <c r="AM100" i="3"/>
  <c r="AJ100" i="3"/>
  <c r="AH100" i="3"/>
  <c r="AG100" i="3"/>
  <c r="AF100" i="3"/>
  <c r="DS100" i="3" s="1"/>
  <c r="AE100" i="3"/>
  <c r="CZ100" i="3" s="1"/>
  <c r="AD100" i="3"/>
  <c r="AA100" i="3"/>
  <c r="U100" i="3"/>
  <c r="R100" i="3"/>
  <c r="DE100" i="3" s="1"/>
  <c r="P100" i="3"/>
  <c r="O100" i="3"/>
  <c r="N100" i="3"/>
  <c r="M100" i="3"/>
  <c r="L100" i="3"/>
  <c r="K100" i="3"/>
  <c r="CX100" i="3" s="1"/>
  <c r="J100" i="3"/>
  <c r="CW100" i="3" s="1"/>
  <c r="G100" i="3"/>
  <c r="DZ99" i="3"/>
  <c r="DP99" i="3"/>
  <c r="DO99" i="3"/>
  <c r="DH99" i="3"/>
  <c r="CX99" i="3"/>
  <c r="CW99" i="3"/>
  <c r="CP99" i="3"/>
  <c r="CE99" i="3"/>
  <c r="BW99" i="3"/>
  <c r="BT99" i="3"/>
  <c r="BR99" i="3"/>
  <c r="BQ99" i="3"/>
  <c r="BP99" i="3"/>
  <c r="BO99" i="3"/>
  <c r="BN99" i="3"/>
  <c r="BM99" i="3"/>
  <c r="BL99" i="3"/>
  <c r="BK99" i="3"/>
  <c r="BE99" i="3"/>
  <c r="BA99" i="3"/>
  <c r="AY99" i="3"/>
  <c r="AX99" i="3"/>
  <c r="AW99" i="3"/>
  <c r="AV99" i="3"/>
  <c r="AU99" i="3"/>
  <c r="AT99" i="3"/>
  <c r="AS99" i="3"/>
  <c r="AQ99" i="3"/>
  <c r="AM99" i="3"/>
  <c r="AJ99" i="3"/>
  <c r="AI99" i="3"/>
  <c r="AH99" i="3"/>
  <c r="CH99" i="3" s="1"/>
  <c r="AE99" i="3"/>
  <c r="AD99" i="3"/>
  <c r="AC99" i="3"/>
  <c r="AB99" i="3"/>
  <c r="CF99" i="3" s="1"/>
  <c r="AA99" i="3"/>
  <c r="Z99" i="3"/>
  <c r="Y99" i="3"/>
  <c r="U99" i="3"/>
  <c r="P99" i="3"/>
  <c r="O99" i="3"/>
  <c r="M99" i="3"/>
  <c r="L99" i="3"/>
  <c r="K99" i="3"/>
  <c r="J99" i="3"/>
  <c r="I99" i="3"/>
  <c r="DN99" i="3" s="1"/>
  <c r="H99" i="3"/>
  <c r="DM99" i="3" s="1"/>
  <c r="G99" i="3"/>
  <c r="CT99" i="3" s="1"/>
  <c r="DM98" i="3"/>
  <c r="DH98" i="3"/>
  <c r="CP98" i="3"/>
  <c r="DZ98" i="3" s="1"/>
  <c r="CC98" i="3"/>
  <c r="BW98" i="3"/>
  <c r="BT98" i="3"/>
  <c r="BR98" i="3"/>
  <c r="BQ98" i="3"/>
  <c r="BP98" i="3"/>
  <c r="BN98" i="3"/>
  <c r="BM98" i="3"/>
  <c r="BJ98" i="3"/>
  <c r="BI98" i="3"/>
  <c r="BE98" i="3"/>
  <c r="BB98" i="3"/>
  <c r="BA98" i="3"/>
  <c r="AX98" i="3"/>
  <c r="AW98" i="3"/>
  <c r="AU98" i="3"/>
  <c r="AT98" i="3"/>
  <c r="CK98" i="3" s="1"/>
  <c r="AQ98" i="3"/>
  <c r="AM98" i="3"/>
  <c r="AJ98" i="3"/>
  <c r="AI98" i="3"/>
  <c r="AB98" i="3"/>
  <c r="AA98" i="3"/>
  <c r="U98" i="3"/>
  <c r="R98" i="3"/>
  <c r="Q98" i="3"/>
  <c r="DV98" i="3" s="1"/>
  <c r="P98" i="3"/>
  <c r="O98" i="3"/>
  <c r="N98" i="3"/>
  <c r="M98" i="3"/>
  <c r="I98" i="3"/>
  <c r="H98" i="3"/>
  <c r="CU98" i="3" s="1"/>
  <c r="DN97" i="3"/>
  <c r="DH97" i="3"/>
  <c r="CP97" i="3"/>
  <c r="DZ97" i="3" s="1"/>
  <c r="CL97" i="3"/>
  <c r="BW97" i="3"/>
  <c r="BR97" i="3"/>
  <c r="BQ97" i="3"/>
  <c r="BP97" i="3"/>
  <c r="BO97" i="3"/>
  <c r="BN97" i="3"/>
  <c r="BL97" i="3"/>
  <c r="BJ97" i="3"/>
  <c r="BI97" i="3"/>
  <c r="BE97" i="3"/>
  <c r="BB97" i="3"/>
  <c r="CM97" i="3" s="1"/>
  <c r="BA97" i="3"/>
  <c r="AZ97" i="3"/>
  <c r="AY97" i="3"/>
  <c r="AX97" i="3"/>
  <c r="AW97" i="3"/>
  <c r="AV97" i="3"/>
  <c r="AU97" i="3"/>
  <c r="AS97" i="3"/>
  <c r="CJ97" i="3" s="1"/>
  <c r="AQ97" i="3"/>
  <c r="AM97" i="3"/>
  <c r="AJ97" i="3"/>
  <c r="AG97" i="3"/>
  <c r="AF97" i="3"/>
  <c r="DS97" i="3" s="1"/>
  <c r="AE97" i="3"/>
  <c r="AD97" i="3"/>
  <c r="AC97" i="3"/>
  <c r="AB97" i="3"/>
  <c r="AA97" i="3"/>
  <c r="Z97" i="3"/>
  <c r="U97" i="3"/>
  <c r="N97" i="3"/>
  <c r="L97" i="3"/>
  <c r="K97" i="3"/>
  <c r="J97" i="3"/>
  <c r="I97" i="3"/>
  <c r="CV97" i="3" s="1"/>
  <c r="H97" i="3"/>
  <c r="G97" i="3"/>
  <c r="DV96" i="3"/>
  <c r="DU96" i="3"/>
  <c r="DH96" i="3"/>
  <c r="DC96" i="3"/>
  <c r="CP96" i="3"/>
  <c r="DZ96" i="3" s="1"/>
  <c r="CA96" i="3"/>
  <c r="BW96" i="3"/>
  <c r="BP96" i="3"/>
  <c r="BM96" i="3"/>
  <c r="BI96" i="3"/>
  <c r="BE96" i="3"/>
  <c r="BB96" i="3"/>
  <c r="AY96" i="3"/>
  <c r="AX96" i="3"/>
  <c r="AT96" i="3"/>
  <c r="CK96" i="3" s="1"/>
  <c r="AM96" i="3"/>
  <c r="AJ96" i="3"/>
  <c r="AI96" i="3"/>
  <c r="AF96" i="3"/>
  <c r="DS96" i="3" s="1"/>
  <c r="AE96" i="3"/>
  <c r="AD96" i="3"/>
  <c r="AC96" i="3"/>
  <c r="Y96" i="3"/>
  <c r="CE96" i="3" s="1"/>
  <c r="U96" i="3"/>
  <c r="Q96" i="3"/>
  <c r="P96" i="3"/>
  <c r="L96" i="3"/>
  <c r="K96" i="3"/>
  <c r="J96" i="3"/>
  <c r="DO96" i="3" s="1"/>
  <c r="I96" i="3"/>
  <c r="H96" i="3"/>
  <c r="G96" i="3"/>
  <c r="DQ95" i="3"/>
  <c r="DH95" i="3"/>
  <c r="CP95" i="3"/>
  <c r="DZ95" i="3" s="1"/>
  <c r="CG95" i="3"/>
  <c r="CF95" i="3"/>
  <c r="BW95" i="3"/>
  <c r="BT95" i="3"/>
  <c r="BR95" i="3"/>
  <c r="BQ95" i="3"/>
  <c r="BO95" i="3"/>
  <c r="BN95" i="3"/>
  <c r="BM95" i="3"/>
  <c r="BL95" i="3"/>
  <c r="BK95" i="3"/>
  <c r="BJ95" i="3"/>
  <c r="BE95" i="3"/>
  <c r="AX95" i="3"/>
  <c r="AV95" i="3"/>
  <c r="AU95" i="3"/>
  <c r="AT95" i="3"/>
  <c r="CK95" i="3" s="1"/>
  <c r="AS95" i="3"/>
  <c r="AR95" i="3"/>
  <c r="AQ95" i="3"/>
  <c r="AM95" i="3"/>
  <c r="AJ95" i="3"/>
  <c r="AF95" i="3"/>
  <c r="AE95" i="3"/>
  <c r="AC95" i="3"/>
  <c r="AB95" i="3"/>
  <c r="CW95" i="3" s="1"/>
  <c r="Z95" i="3"/>
  <c r="Y95" i="3"/>
  <c r="U95" i="3"/>
  <c r="R95" i="3"/>
  <c r="Q95" i="3"/>
  <c r="P95" i="3"/>
  <c r="O95" i="3"/>
  <c r="L95" i="3"/>
  <c r="CY95" i="3" s="1"/>
  <c r="J95" i="3"/>
  <c r="I95" i="3"/>
  <c r="DN94" i="3"/>
  <c r="DH94" i="3"/>
  <c r="DE94" i="3"/>
  <c r="DB94" i="3"/>
  <c r="CP94" i="3"/>
  <c r="DZ94" i="3" s="1"/>
  <c r="CK94" i="3"/>
  <c r="CJ94" i="3"/>
  <c r="CB94" i="3"/>
  <c r="BW94" i="3"/>
  <c r="BN94" i="3"/>
  <c r="BM94" i="3"/>
  <c r="BJ94" i="3"/>
  <c r="BE94" i="3"/>
  <c r="BB94" i="3"/>
  <c r="BA94" i="3"/>
  <c r="AW94" i="3"/>
  <c r="AU94" i="3"/>
  <c r="AT94" i="3"/>
  <c r="AR94" i="3"/>
  <c r="AQ94" i="3"/>
  <c r="AM94" i="3"/>
  <c r="AJ94" i="3"/>
  <c r="AI94" i="3"/>
  <c r="AH94" i="3"/>
  <c r="CH94" i="3" s="1"/>
  <c r="AG94" i="3"/>
  <c r="AF94" i="3"/>
  <c r="AB94" i="3"/>
  <c r="AA94" i="3"/>
  <c r="Y94" i="3"/>
  <c r="CE94" i="3" s="1"/>
  <c r="U94" i="3"/>
  <c r="R94" i="3"/>
  <c r="DW94" i="3" s="1"/>
  <c r="O94" i="3"/>
  <c r="N94" i="3"/>
  <c r="M94" i="3"/>
  <c r="L94" i="3"/>
  <c r="I94" i="3"/>
  <c r="DR93" i="3"/>
  <c r="DH93" i="3"/>
  <c r="CX93" i="3"/>
  <c r="CP93" i="3"/>
  <c r="DZ93" i="3" s="1"/>
  <c r="CM93" i="3"/>
  <c r="CK93" i="3"/>
  <c r="BW93" i="3"/>
  <c r="BT93" i="3"/>
  <c r="BS93" i="3"/>
  <c r="BQ93" i="3"/>
  <c r="BP93" i="3"/>
  <c r="BO93" i="3"/>
  <c r="BN93" i="3"/>
  <c r="BM93" i="3"/>
  <c r="BL93" i="3"/>
  <c r="BJ93" i="3"/>
  <c r="BI93" i="3"/>
  <c r="BE93" i="3"/>
  <c r="BB93" i="3"/>
  <c r="BA93" i="3"/>
  <c r="AZ93" i="3"/>
  <c r="AX93" i="3"/>
  <c r="AW93" i="3"/>
  <c r="AU93" i="3"/>
  <c r="AT93" i="3"/>
  <c r="AS93" i="3"/>
  <c r="AQ93" i="3"/>
  <c r="AM93" i="3"/>
  <c r="AJ93" i="3"/>
  <c r="AI93" i="3"/>
  <c r="AH93" i="3"/>
  <c r="CH93" i="3" s="1"/>
  <c r="AG93" i="3"/>
  <c r="DB93" i="3" s="1"/>
  <c r="AF93" i="3"/>
  <c r="CG93" i="3" s="1"/>
  <c r="AE93" i="3"/>
  <c r="AD93" i="3"/>
  <c r="AC93" i="3"/>
  <c r="U93" i="3"/>
  <c r="Q93" i="3"/>
  <c r="P93" i="3"/>
  <c r="DU93" i="3" s="1"/>
  <c r="O93" i="3"/>
  <c r="N93" i="3"/>
  <c r="M93" i="3"/>
  <c r="L93" i="3"/>
  <c r="CY93" i="3" s="1"/>
  <c r="K93" i="3"/>
  <c r="DP93" i="3" s="1"/>
  <c r="J93" i="3"/>
  <c r="G93" i="3"/>
  <c r="DW92" i="3"/>
  <c r="DV92" i="3"/>
  <c r="DH92" i="3"/>
  <c r="CZ92" i="3"/>
  <c r="CP92" i="3"/>
  <c r="DZ92" i="3" s="1"/>
  <c r="CK92" i="3"/>
  <c r="CJ92" i="3"/>
  <c r="BW92" i="3"/>
  <c r="BQ92" i="3"/>
  <c r="BP92" i="3"/>
  <c r="BO92" i="3"/>
  <c r="BN92" i="3"/>
  <c r="BM92" i="3"/>
  <c r="BL92" i="3"/>
  <c r="BK92" i="3"/>
  <c r="BJ92" i="3"/>
  <c r="BI92" i="3"/>
  <c r="BG92" i="3" s="1"/>
  <c r="BE92" i="3"/>
  <c r="BB92" i="3"/>
  <c r="AY92" i="3"/>
  <c r="AX92" i="3"/>
  <c r="AW92" i="3"/>
  <c r="AV92" i="3"/>
  <c r="AU92" i="3"/>
  <c r="AT92" i="3"/>
  <c r="AR92" i="3"/>
  <c r="AQ92" i="3"/>
  <c r="AM92" i="3"/>
  <c r="AJ92" i="3"/>
  <c r="AE92" i="3"/>
  <c r="AD92" i="3"/>
  <c r="AC92" i="3"/>
  <c r="AB92" i="3"/>
  <c r="DO92" i="3" s="1"/>
  <c r="AA92" i="3"/>
  <c r="Z92" i="3"/>
  <c r="Y92" i="3"/>
  <c r="U92" i="3"/>
  <c r="R92" i="3"/>
  <c r="DE92" i="3" s="1"/>
  <c r="Q92" i="3"/>
  <c r="M92" i="3"/>
  <c r="K92" i="3"/>
  <c r="J92" i="3"/>
  <c r="H92" i="3"/>
  <c r="G92" i="3"/>
  <c r="DZ91" i="3"/>
  <c r="DS91" i="3"/>
  <c r="DO91" i="3"/>
  <c r="DH91" i="3"/>
  <c r="CY91" i="3"/>
  <c r="CX91" i="3"/>
  <c r="CW91" i="3"/>
  <c r="CV91" i="3"/>
  <c r="CP91" i="3"/>
  <c r="CG91" i="3"/>
  <c r="CF91" i="3"/>
  <c r="BW91" i="3"/>
  <c r="BT91" i="3"/>
  <c r="BS91" i="3"/>
  <c r="BQ91" i="3"/>
  <c r="BP91" i="3"/>
  <c r="BN91" i="3"/>
  <c r="BM91" i="3"/>
  <c r="BL91" i="3"/>
  <c r="BK91" i="3"/>
  <c r="BJ91" i="3"/>
  <c r="BE91" i="3"/>
  <c r="BA91" i="3"/>
  <c r="CM91" i="3" s="1"/>
  <c r="AZ91" i="3"/>
  <c r="AX91" i="3"/>
  <c r="AW91" i="3"/>
  <c r="AU91" i="3"/>
  <c r="AT91" i="3"/>
  <c r="AR91" i="3"/>
  <c r="AQ91" i="3"/>
  <c r="AM91" i="3"/>
  <c r="AH91" i="3"/>
  <c r="AG91" i="3"/>
  <c r="AE91" i="3"/>
  <c r="AD91" i="3"/>
  <c r="AB91" i="3"/>
  <c r="AA91" i="3"/>
  <c r="Z91" i="3"/>
  <c r="CE91" i="3" s="1"/>
  <c r="Y91" i="3"/>
  <c r="U91" i="3"/>
  <c r="R91" i="3"/>
  <c r="Q91" i="3"/>
  <c r="P91" i="3"/>
  <c r="O91" i="3"/>
  <c r="N91" i="3"/>
  <c r="DA91" i="3" s="1"/>
  <c r="L91" i="3"/>
  <c r="DQ91" i="3" s="1"/>
  <c r="K91" i="3"/>
  <c r="I91" i="3"/>
  <c r="DN91" i="3" s="1"/>
  <c r="H91" i="3"/>
  <c r="DM90" i="3"/>
  <c r="DH90" i="3"/>
  <c r="CU90" i="3"/>
  <c r="CP90" i="3"/>
  <c r="DZ90" i="3" s="1"/>
  <c r="CL90" i="3"/>
  <c r="BW90" i="3"/>
  <c r="BT90" i="3"/>
  <c r="BS90" i="3"/>
  <c r="BR90" i="3"/>
  <c r="BQ90" i="3"/>
  <c r="BP90" i="3"/>
  <c r="BN90" i="3"/>
  <c r="BM90" i="3"/>
  <c r="BL90" i="3"/>
  <c r="BJ90" i="3"/>
  <c r="BI90" i="3"/>
  <c r="BE90" i="3"/>
  <c r="BB90" i="3"/>
  <c r="AY90" i="3"/>
  <c r="AX90" i="3"/>
  <c r="AW90" i="3"/>
  <c r="AU90" i="3"/>
  <c r="AT90" i="3"/>
  <c r="CK90" i="3" s="1"/>
  <c r="AS90" i="3"/>
  <c r="AQ90" i="3"/>
  <c r="AM90" i="3"/>
  <c r="AJ90" i="3"/>
  <c r="AG90" i="3"/>
  <c r="AF90" i="3"/>
  <c r="AE90" i="3"/>
  <c r="CG90" i="3" s="1"/>
  <c r="AD90" i="3"/>
  <c r="AB90" i="3"/>
  <c r="AA90" i="3"/>
  <c r="Z90" i="3"/>
  <c r="U90" i="3"/>
  <c r="R90" i="3"/>
  <c r="P90" i="3"/>
  <c r="O90" i="3"/>
  <c r="L90" i="3"/>
  <c r="K90" i="3"/>
  <c r="H90" i="3"/>
  <c r="G90" i="3"/>
  <c r="DZ89" i="3"/>
  <c r="DH89" i="3"/>
  <c r="DB89" i="3"/>
  <c r="CZ89" i="3"/>
  <c r="CP89" i="3"/>
  <c r="CG89" i="3"/>
  <c r="BW89" i="3"/>
  <c r="BT89" i="3"/>
  <c r="BS89" i="3"/>
  <c r="BR89" i="3"/>
  <c r="BN89" i="3"/>
  <c r="BM89" i="3"/>
  <c r="BJ89" i="3"/>
  <c r="BE89" i="3"/>
  <c r="BB89" i="3"/>
  <c r="BA89" i="3"/>
  <c r="AZ89" i="3"/>
  <c r="CM89" i="3" s="1"/>
  <c r="AY89" i="3"/>
  <c r="AX89" i="3"/>
  <c r="AM89" i="3"/>
  <c r="AJ89" i="3"/>
  <c r="AI89" i="3"/>
  <c r="AH89" i="3"/>
  <c r="AG89" i="3"/>
  <c r="AF89" i="3"/>
  <c r="AE89" i="3"/>
  <c r="U89" i="3"/>
  <c r="Q89" i="3"/>
  <c r="P89" i="3"/>
  <c r="O89" i="3"/>
  <c r="DT89" i="3" s="1"/>
  <c r="N89" i="3"/>
  <c r="DS89" i="3" s="1"/>
  <c r="M89" i="3"/>
  <c r="DR89" i="3" s="1"/>
  <c r="L89" i="3"/>
  <c r="K89" i="3"/>
  <c r="J89" i="3"/>
  <c r="DR88" i="3"/>
  <c r="DQ88" i="3"/>
  <c r="DO88" i="3"/>
  <c r="DH88" i="3"/>
  <c r="DC88" i="3"/>
  <c r="CP88" i="3"/>
  <c r="DZ88" i="3" s="1"/>
  <c r="CG88" i="3"/>
  <c r="CE88" i="3"/>
  <c r="BW88" i="3"/>
  <c r="BR88" i="3"/>
  <c r="BQ88" i="3"/>
  <c r="BO88" i="3"/>
  <c r="BN88" i="3"/>
  <c r="BM88" i="3"/>
  <c r="BL88" i="3"/>
  <c r="BJ88" i="3"/>
  <c r="BI88" i="3"/>
  <c r="BE88" i="3"/>
  <c r="AY88" i="3"/>
  <c r="AX88" i="3"/>
  <c r="AV88" i="3"/>
  <c r="AU88" i="3"/>
  <c r="AT88" i="3"/>
  <c r="AS88" i="3"/>
  <c r="CJ88" i="3" s="1"/>
  <c r="AQ88" i="3"/>
  <c r="AM88" i="3"/>
  <c r="AJ88" i="3"/>
  <c r="AI88" i="3"/>
  <c r="AE88" i="3"/>
  <c r="AD88" i="3"/>
  <c r="CF88" i="3" s="1"/>
  <c r="AB88" i="3"/>
  <c r="AA88" i="3"/>
  <c r="Z88" i="3"/>
  <c r="Y88" i="3"/>
  <c r="CT88" i="3" s="1"/>
  <c r="U88" i="3"/>
  <c r="Q88" i="3"/>
  <c r="P88" i="3"/>
  <c r="DU88" i="3" s="1"/>
  <c r="M88" i="3"/>
  <c r="CZ88" i="3" s="1"/>
  <c r="L88" i="3"/>
  <c r="CY88" i="3" s="1"/>
  <c r="J88" i="3"/>
  <c r="CW88" i="3" s="1"/>
  <c r="I88" i="3"/>
  <c r="H88" i="3"/>
  <c r="G88" i="3"/>
  <c r="DV87" i="3"/>
  <c r="DS87" i="3"/>
  <c r="DR87" i="3"/>
  <c r="DH87" i="3"/>
  <c r="CZ87" i="3"/>
  <c r="CP87" i="3"/>
  <c r="DZ87" i="3" s="1"/>
  <c r="BZ87" i="3"/>
  <c r="BW87" i="3"/>
  <c r="BT87" i="3"/>
  <c r="BS87" i="3"/>
  <c r="BR87" i="3"/>
  <c r="BQ87" i="3"/>
  <c r="BM87" i="3"/>
  <c r="BK87" i="3"/>
  <c r="BJ87" i="3"/>
  <c r="BE87" i="3"/>
  <c r="BB87" i="3"/>
  <c r="BA87" i="3"/>
  <c r="CM87" i="3" s="1"/>
  <c r="AZ87" i="3"/>
  <c r="AY87" i="3"/>
  <c r="AX87" i="3"/>
  <c r="AT87" i="3"/>
  <c r="AS87" i="3"/>
  <c r="AR87" i="3"/>
  <c r="AQ87" i="3"/>
  <c r="AM87" i="3"/>
  <c r="AJ87" i="3"/>
  <c r="AI87" i="3"/>
  <c r="AG87" i="3"/>
  <c r="AF87" i="3"/>
  <c r="AE87" i="3"/>
  <c r="CG87" i="3" s="1"/>
  <c r="AB87" i="3"/>
  <c r="AA87" i="3"/>
  <c r="CV87" i="3" s="1"/>
  <c r="Z87" i="3"/>
  <c r="CU87" i="3" s="1"/>
  <c r="Y87" i="3"/>
  <c r="U87" i="3"/>
  <c r="R87" i="3"/>
  <c r="Q87" i="3"/>
  <c r="P87" i="3"/>
  <c r="O87" i="3"/>
  <c r="N87" i="3"/>
  <c r="DA87" i="3" s="1"/>
  <c r="M87" i="3"/>
  <c r="I87" i="3"/>
  <c r="H87" i="3"/>
  <c r="G87" i="3"/>
  <c r="DZ86" i="3"/>
  <c r="DL86" i="3"/>
  <c r="DH86" i="3"/>
  <c r="CT86" i="3"/>
  <c r="CP86" i="3"/>
  <c r="CL86" i="3"/>
  <c r="CJ86" i="3"/>
  <c r="CF86" i="3"/>
  <c r="BW86" i="3"/>
  <c r="BO86" i="3"/>
  <c r="BN86" i="3"/>
  <c r="BM86" i="3"/>
  <c r="BL86" i="3"/>
  <c r="BK86" i="3"/>
  <c r="BJ86" i="3"/>
  <c r="BE86" i="3"/>
  <c r="BB86" i="3"/>
  <c r="AY86" i="3"/>
  <c r="AV86" i="3"/>
  <c r="AU86" i="3"/>
  <c r="AS86" i="3"/>
  <c r="AR86" i="3"/>
  <c r="AQ86" i="3"/>
  <c r="AM86" i="3"/>
  <c r="AF86" i="3"/>
  <c r="AE86" i="3"/>
  <c r="AD86" i="3"/>
  <c r="AC86" i="3"/>
  <c r="AB86" i="3"/>
  <c r="Z86" i="3"/>
  <c r="Y86" i="3"/>
  <c r="U86" i="3"/>
  <c r="R86" i="3"/>
  <c r="DW86" i="3" s="1"/>
  <c r="P86" i="3"/>
  <c r="M86" i="3"/>
  <c r="L86" i="3"/>
  <c r="K86" i="3"/>
  <c r="I86" i="3"/>
  <c r="H86" i="3"/>
  <c r="G86" i="3"/>
  <c r="DZ85" i="3"/>
  <c r="DQ85" i="3"/>
  <c r="DH85" i="3"/>
  <c r="DE85" i="3"/>
  <c r="DD85" i="3"/>
  <c r="DC85" i="3"/>
  <c r="DB85" i="3"/>
  <c r="CP85" i="3"/>
  <c r="CH85" i="3"/>
  <c r="BW85" i="3"/>
  <c r="BT85" i="3"/>
  <c r="BO85" i="3"/>
  <c r="BN85" i="3"/>
  <c r="BM85" i="3"/>
  <c r="BL85" i="3"/>
  <c r="BJ85" i="3"/>
  <c r="BI85" i="3"/>
  <c r="BE85" i="3"/>
  <c r="BB85" i="3"/>
  <c r="BA85" i="3"/>
  <c r="AZ85" i="3"/>
  <c r="CM85" i="3" s="1"/>
  <c r="AW85" i="3"/>
  <c r="AT85" i="3"/>
  <c r="AS85" i="3"/>
  <c r="AQ85" i="3"/>
  <c r="AM85" i="3"/>
  <c r="AJ85" i="3"/>
  <c r="DW85" i="3" s="1"/>
  <c r="AI85" i="3"/>
  <c r="AH85" i="3"/>
  <c r="AG85" i="3"/>
  <c r="AF85" i="3"/>
  <c r="CG85" i="3" s="1"/>
  <c r="AE85" i="3"/>
  <c r="AB85" i="3"/>
  <c r="U85" i="3"/>
  <c r="R85" i="3"/>
  <c r="Q85" i="3"/>
  <c r="DV85" i="3" s="1"/>
  <c r="P85" i="3"/>
  <c r="O85" i="3"/>
  <c r="DT85" i="3" s="1"/>
  <c r="N85" i="3"/>
  <c r="CB85" i="3" s="1"/>
  <c r="M85" i="3"/>
  <c r="L85" i="3"/>
  <c r="K85" i="3"/>
  <c r="DR84" i="3"/>
  <c r="DH84" i="3"/>
  <c r="CZ84" i="3"/>
  <c r="CV84" i="3"/>
  <c r="CU84" i="3"/>
  <c r="CP84" i="3"/>
  <c r="DZ84" i="3" s="1"/>
  <c r="CK84" i="3"/>
  <c r="CJ84" i="3"/>
  <c r="BW84" i="3"/>
  <c r="BR84" i="3"/>
  <c r="BQ84" i="3"/>
  <c r="BP84" i="3"/>
  <c r="BO84" i="3"/>
  <c r="BN84" i="3"/>
  <c r="BM84" i="3"/>
  <c r="BL84" i="3"/>
  <c r="BI84" i="3"/>
  <c r="BE84" i="3"/>
  <c r="BB84" i="3"/>
  <c r="AY84" i="3"/>
  <c r="AX84" i="3"/>
  <c r="AW84" i="3"/>
  <c r="CL84" i="3" s="1"/>
  <c r="AV84" i="3"/>
  <c r="AU84" i="3"/>
  <c r="AT84" i="3"/>
  <c r="AS84" i="3"/>
  <c r="AR84" i="3"/>
  <c r="AQ84" i="3"/>
  <c r="AM84" i="3"/>
  <c r="AI84" i="3"/>
  <c r="AE84" i="3"/>
  <c r="AD84" i="3"/>
  <c r="AC84" i="3"/>
  <c r="AB84" i="3"/>
  <c r="AA84" i="3"/>
  <c r="DN84" i="3" s="1"/>
  <c r="Z84" i="3"/>
  <c r="DM84" i="3" s="1"/>
  <c r="Y84" i="3"/>
  <c r="U84" i="3"/>
  <c r="M84" i="3"/>
  <c r="L84" i="3"/>
  <c r="J84" i="3"/>
  <c r="CA84" i="3" s="1"/>
  <c r="I84" i="3"/>
  <c r="G84" i="3"/>
  <c r="DZ83" i="3"/>
  <c r="DS83" i="3"/>
  <c r="DR83" i="3"/>
  <c r="DH83" i="3"/>
  <c r="CP83" i="3"/>
  <c r="CB83" i="3"/>
  <c r="BW83" i="3"/>
  <c r="BT83" i="3"/>
  <c r="BR83" i="3"/>
  <c r="BQ83" i="3"/>
  <c r="BN83" i="3"/>
  <c r="BM83" i="3"/>
  <c r="BL83" i="3"/>
  <c r="BI83" i="3"/>
  <c r="BE83" i="3"/>
  <c r="BB83" i="3"/>
  <c r="BA83" i="3"/>
  <c r="AU83" i="3"/>
  <c r="AT83" i="3"/>
  <c r="CK83" i="3" s="1"/>
  <c r="AS83" i="3"/>
  <c r="AR83" i="3"/>
  <c r="AM83" i="3"/>
  <c r="AI83" i="3"/>
  <c r="AH83" i="3"/>
  <c r="AF83" i="3"/>
  <c r="AE83" i="3"/>
  <c r="AB83" i="3"/>
  <c r="AA83" i="3"/>
  <c r="Y83" i="3"/>
  <c r="U83" i="3"/>
  <c r="R83" i="3"/>
  <c r="P83" i="3"/>
  <c r="O83" i="3"/>
  <c r="M83" i="3"/>
  <c r="L83" i="3"/>
  <c r="I83" i="3"/>
  <c r="H83" i="3"/>
  <c r="G83" i="3"/>
  <c r="DZ82" i="3"/>
  <c r="DH82" i="3"/>
  <c r="DE82" i="3"/>
  <c r="CP82" i="3"/>
  <c r="BW82" i="3"/>
  <c r="BR82" i="3"/>
  <c r="BQ82" i="3"/>
  <c r="BN82" i="3"/>
  <c r="BM82" i="3"/>
  <c r="BJ82" i="3"/>
  <c r="BI82" i="3"/>
  <c r="BE82" i="3"/>
  <c r="BB82" i="3"/>
  <c r="BA82" i="3"/>
  <c r="AZ82" i="3"/>
  <c r="AY82" i="3"/>
  <c r="CL82" i="3" s="1"/>
  <c r="AX82" i="3"/>
  <c r="AW82" i="3"/>
  <c r="AT82" i="3"/>
  <c r="AM82" i="3"/>
  <c r="AJ82" i="3"/>
  <c r="DW82" i="3" s="1"/>
  <c r="AI82" i="3"/>
  <c r="AH82" i="3"/>
  <c r="CH82" i="3" s="1"/>
  <c r="AG82" i="3"/>
  <c r="AF82" i="3"/>
  <c r="AE82" i="3"/>
  <c r="CG82" i="3" s="1"/>
  <c r="AD82" i="3"/>
  <c r="CY82" i="3" s="1"/>
  <c r="AB82" i="3"/>
  <c r="AA82" i="3"/>
  <c r="DN82" i="3" s="1"/>
  <c r="U82" i="3"/>
  <c r="R82" i="3"/>
  <c r="P82" i="3"/>
  <c r="O82" i="3"/>
  <c r="CB82" i="3" s="1"/>
  <c r="N82" i="3"/>
  <c r="M82" i="3"/>
  <c r="L82" i="3"/>
  <c r="K82" i="3"/>
  <c r="I82" i="3"/>
  <c r="H82" i="3"/>
  <c r="DZ81" i="3"/>
  <c r="DS81" i="3"/>
  <c r="DQ81" i="3"/>
  <c r="DH81" i="3"/>
  <c r="CP81" i="3"/>
  <c r="BW81" i="3"/>
  <c r="BT81" i="3"/>
  <c r="BL81" i="3"/>
  <c r="BJ81" i="3"/>
  <c r="BI81" i="3"/>
  <c r="BE81" i="3"/>
  <c r="BB81" i="3"/>
  <c r="CM81" i="3" s="1"/>
  <c r="BA81" i="3"/>
  <c r="AZ81" i="3"/>
  <c r="AY81" i="3"/>
  <c r="AV81" i="3"/>
  <c r="AU81" i="3"/>
  <c r="AQ81" i="3"/>
  <c r="AM81" i="3"/>
  <c r="AJ81" i="3"/>
  <c r="AI81" i="3"/>
  <c r="DV81" i="3" s="1"/>
  <c r="AH81" i="3"/>
  <c r="AG81" i="3"/>
  <c r="AF81" i="3"/>
  <c r="AD81" i="3"/>
  <c r="CY81" i="3" s="1"/>
  <c r="AA81" i="3"/>
  <c r="Z81" i="3"/>
  <c r="U81" i="3"/>
  <c r="Q81" i="3"/>
  <c r="DD81" i="3" s="1"/>
  <c r="P81" i="3"/>
  <c r="O81" i="3"/>
  <c r="N81" i="3"/>
  <c r="DA81" i="3" s="1"/>
  <c r="M81" i="3"/>
  <c r="L81" i="3"/>
  <c r="K81" i="3"/>
  <c r="H81" i="3"/>
  <c r="DR80" i="3"/>
  <c r="DH80" i="3"/>
  <c r="CX80" i="3"/>
  <c r="CU80" i="3"/>
  <c r="CP80" i="3"/>
  <c r="DZ80" i="3" s="1"/>
  <c r="CK80" i="3"/>
  <c r="CJ80" i="3"/>
  <c r="BW80" i="3"/>
  <c r="BR80" i="3"/>
  <c r="BQ80" i="3"/>
  <c r="BP80" i="3"/>
  <c r="BO80" i="3"/>
  <c r="BN80" i="3"/>
  <c r="BM80" i="3"/>
  <c r="BL80" i="3"/>
  <c r="BJ80" i="3"/>
  <c r="BE80" i="3"/>
  <c r="BB80" i="3"/>
  <c r="AY80" i="3"/>
  <c r="AX80" i="3"/>
  <c r="AW80" i="3"/>
  <c r="AV80" i="3"/>
  <c r="AU80" i="3"/>
  <c r="AT80" i="3"/>
  <c r="AS80" i="3"/>
  <c r="AR80" i="3"/>
  <c r="AQ80" i="3"/>
  <c r="AM80" i="3"/>
  <c r="AJ80" i="3"/>
  <c r="AE80" i="3"/>
  <c r="AD80" i="3"/>
  <c r="DQ80" i="3" s="1"/>
  <c r="AC80" i="3"/>
  <c r="DP80" i="3" s="1"/>
  <c r="AB80" i="3"/>
  <c r="AA80" i="3"/>
  <c r="CV80" i="3" s="1"/>
  <c r="Z80" i="3"/>
  <c r="U80" i="3"/>
  <c r="Q80" i="3"/>
  <c r="M80" i="3"/>
  <c r="L80" i="3"/>
  <c r="K80" i="3"/>
  <c r="J80" i="3"/>
  <c r="CA80" i="3" s="1"/>
  <c r="I80" i="3"/>
  <c r="H80" i="3"/>
  <c r="DM80" i="3" s="1"/>
  <c r="G80" i="3"/>
  <c r="DZ79" i="3"/>
  <c r="DL79" i="3"/>
  <c r="DH79" i="3"/>
  <c r="CP79" i="3"/>
  <c r="BW79" i="3"/>
  <c r="BR79" i="3"/>
  <c r="BQ79" i="3"/>
  <c r="BM79" i="3"/>
  <c r="BL79" i="3"/>
  <c r="BJ79" i="3"/>
  <c r="BI79" i="3"/>
  <c r="BE79" i="3"/>
  <c r="BB79" i="3"/>
  <c r="AY79" i="3"/>
  <c r="AS79" i="3"/>
  <c r="CJ79" i="3" s="1"/>
  <c r="AR79" i="3"/>
  <c r="AQ79" i="3"/>
  <c r="AM79" i="3"/>
  <c r="AF79" i="3"/>
  <c r="AB79" i="3"/>
  <c r="CF79" i="3" s="1"/>
  <c r="AA79" i="3"/>
  <c r="Z79" i="3"/>
  <c r="Y79" i="3"/>
  <c r="U79" i="3"/>
  <c r="Q79" i="3"/>
  <c r="P79" i="3"/>
  <c r="O79" i="3"/>
  <c r="L79" i="3"/>
  <c r="G79" i="3"/>
  <c r="CT79" i="3" s="1"/>
  <c r="DZ78" i="3"/>
  <c r="DH78" i="3"/>
  <c r="CP78" i="3"/>
  <c r="CL78" i="3"/>
  <c r="CK78" i="3"/>
  <c r="CC78" i="3"/>
  <c r="BW78" i="3"/>
  <c r="BT78" i="3"/>
  <c r="BS78" i="3"/>
  <c r="BR78" i="3"/>
  <c r="BQ78" i="3"/>
  <c r="BP78" i="3"/>
  <c r="BO78" i="3"/>
  <c r="BN78" i="3"/>
  <c r="BM78" i="3"/>
  <c r="BJ78" i="3"/>
  <c r="BI78" i="3"/>
  <c r="BG78" i="3"/>
  <c r="BE78" i="3"/>
  <c r="BA78" i="3"/>
  <c r="AZ78" i="3"/>
  <c r="AY78" i="3"/>
  <c r="AW78" i="3"/>
  <c r="AV78" i="3"/>
  <c r="AU78" i="3"/>
  <c r="AM78" i="3"/>
  <c r="AJ78" i="3"/>
  <c r="DE78" i="3" s="1"/>
  <c r="AH78" i="3"/>
  <c r="AG78" i="3"/>
  <c r="AF78" i="3"/>
  <c r="AE78" i="3"/>
  <c r="CG78" i="3" s="1"/>
  <c r="AD78" i="3"/>
  <c r="AB78" i="3"/>
  <c r="U78" i="3"/>
  <c r="R78" i="3"/>
  <c r="Q78" i="3"/>
  <c r="P78" i="3"/>
  <c r="O78" i="3"/>
  <c r="N78" i="3"/>
  <c r="M78" i="3"/>
  <c r="L78" i="3"/>
  <c r="K78" i="3"/>
  <c r="DH77" i="3"/>
  <c r="CZ77" i="3"/>
  <c r="CY77" i="3"/>
  <c r="CU77" i="3"/>
  <c r="CP77" i="3"/>
  <c r="DZ77" i="3" s="1"/>
  <c r="BW77" i="3"/>
  <c r="BT77" i="3"/>
  <c r="BS77" i="3"/>
  <c r="BQ77" i="3"/>
  <c r="BP77" i="3"/>
  <c r="BO77" i="3"/>
  <c r="BN77" i="3"/>
  <c r="BM77" i="3"/>
  <c r="BL77" i="3"/>
  <c r="BK77" i="3"/>
  <c r="BJ77" i="3"/>
  <c r="BI77" i="3"/>
  <c r="BE77" i="3"/>
  <c r="BB77" i="3"/>
  <c r="BA77" i="3"/>
  <c r="AZ77" i="3"/>
  <c r="AY77" i="3"/>
  <c r="AW77" i="3"/>
  <c r="AV77" i="3"/>
  <c r="AU77" i="3"/>
  <c r="AT77" i="3"/>
  <c r="AS77" i="3"/>
  <c r="AR77" i="3"/>
  <c r="AQ77" i="3"/>
  <c r="AM77" i="3"/>
  <c r="AH77" i="3"/>
  <c r="AG77" i="3"/>
  <c r="AF77" i="3"/>
  <c r="AE77" i="3"/>
  <c r="CG77" i="3" s="1"/>
  <c r="AD77" i="3"/>
  <c r="AB77" i="3"/>
  <c r="AA77" i="3"/>
  <c r="Z77" i="3"/>
  <c r="U77" i="3"/>
  <c r="R77" i="3"/>
  <c r="P77" i="3"/>
  <c r="M77" i="3"/>
  <c r="DR77" i="3" s="1"/>
  <c r="L77" i="3"/>
  <c r="DQ77" i="3" s="1"/>
  <c r="K77" i="3"/>
  <c r="J77" i="3"/>
  <c r="H77" i="3"/>
  <c r="G77" i="3"/>
  <c r="DM76" i="3"/>
  <c r="DH76" i="3"/>
  <c r="DA76" i="3"/>
  <c r="CP76" i="3"/>
  <c r="DZ76" i="3" s="1"/>
  <c r="BW76" i="3"/>
  <c r="BS76" i="3"/>
  <c r="BR76" i="3"/>
  <c r="BP76" i="3"/>
  <c r="BO76" i="3"/>
  <c r="BN76" i="3"/>
  <c r="BM76" i="3"/>
  <c r="BL76" i="3"/>
  <c r="BK76" i="3"/>
  <c r="BJ76" i="3"/>
  <c r="BI76" i="3"/>
  <c r="BE76" i="3"/>
  <c r="BB76" i="3"/>
  <c r="AZ76" i="3"/>
  <c r="AW76" i="3"/>
  <c r="AV76" i="3"/>
  <c r="AT76" i="3"/>
  <c r="AS76" i="3"/>
  <c r="AR76" i="3"/>
  <c r="AQ76" i="3"/>
  <c r="CJ76" i="3" s="1"/>
  <c r="AM76" i="3"/>
  <c r="AJ76" i="3"/>
  <c r="AI76" i="3"/>
  <c r="DD76" i="3" s="1"/>
  <c r="AG76" i="3"/>
  <c r="AF76" i="3"/>
  <c r="DS76" i="3" s="1"/>
  <c r="AD76" i="3"/>
  <c r="AC76" i="3"/>
  <c r="AA76" i="3"/>
  <c r="Z76" i="3"/>
  <c r="U76" i="3"/>
  <c r="Q76" i="3"/>
  <c r="P76" i="3"/>
  <c r="N76" i="3"/>
  <c r="M76" i="3"/>
  <c r="L76" i="3"/>
  <c r="K76" i="3"/>
  <c r="CX76" i="3" s="1"/>
  <c r="J76" i="3"/>
  <c r="H76" i="3"/>
  <c r="CU76" i="3" s="1"/>
  <c r="G76" i="3"/>
  <c r="DZ75" i="3"/>
  <c r="DV75" i="3"/>
  <c r="DH75" i="3"/>
  <c r="DC75" i="3"/>
  <c r="CP75" i="3"/>
  <c r="CC75" i="3"/>
  <c r="BW75" i="3"/>
  <c r="BQ75" i="3"/>
  <c r="BN75" i="3"/>
  <c r="BM75" i="3"/>
  <c r="BL75" i="3"/>
  <c r="BK75" i="3"/>
  <c r="BJ75" i="3"/>
  <c r="BG75" i="3" s="1"/>
  <c r="BI75" i="3"/>
  <c r="BE75" i="3"/>
  <c r="BB75" i="3"/>
  <c r="BA75" i="3"/>
  <c r="AX75" i="3"/>
  <c r="AU75" i="3"/>
  <c r="AS75" i="3"/>
  <c r="AR75" i="3"/>
  <c r="AQ75" i="3"/>
  <c r="AM75" i="3"/>
  <c r="AJ75" i="3"/>
  <c r="AH75" i="3"/>
  <c r="AF75" i="3"/>
  <c r="AE75" i="3"/>
  <c r="CG75" i="3" s="1"/>
  <c r="AB75" i="3"/>
  <c r="CF75" i="3" s="1"/>
  <c r="AA75" i="3"/>
  <c r="Z75" i="3"/>
  <c r="Y75" i="3"/>
  <c r="U75" i="3"/>
  <c r="R75" i="3"/>
  <c r="Q75" i="3"/>
  <c r="DD75" i="3" s="1"/>
  <c r="P75" i="3"/>
  <c r="G75" i="3"/>
  <c r="CT75" i="3" s="1"/>
  <c r="DZ74" i="3"/>
  <c r="DU74" i="3"/>
  <c r="DH74" i="3"/>
  <c r="CU74" i="3"/>
  <c r="CP74" i="3"/>
  <c r="CL74" i="3"/>
  <c r="BW74" i="3"/>
  <c r="BT74" i="3"/>
  <c r="BS74" i="3"/>
  <c r="BR74" i="3"/>
  <c r="BQ74" i="3"/>
  <c r="BN74" i="3"/>
  <c r="BI74" i="3"/>
  <c r="BE74" i="3"/>
  <c r="BB74" i="3"/>
  <c r="BA74" i="3"/>
  <c r="AZ74" i="3"/>
  <c r="CM74" i="3" s="1"/>
  <c r="AY74" i="3"/>
  <c r="AX74" i="3"/>
  <c r="AW74" i="3"/>
  <c r="AT74" i="3"/>
  <c r="CK74" i="3" s="1"/>
  <c r="AM74" i="3"/>
  <c r="AJ74" i="3"/>
  <c r="AI74" i="3"/>
  <c r="AH74" i="3"/>
  <c r="CH74" i="3" s="1"/>
  <c r="AG74" i="3"/>
  <c r="DB74" i="3" s="1"/>
  <c r="AF74" i="3"/>
  <c r="AE74" i="3"/>
  <c r="AD74" i="3"/>
  <c r="AB74" i="3"/>
  <c r="AA74" i="3"/>
  <c r="U74" i="3"/>
  <c r="P74" i="3"/>
  <c r="O74" i="3"/>
  <c r="N74" i="3"/>
  <c r="M74" i="3"/>
  <c r="L74" i="3"/>
  <c r="K74" i="3"/>
  <c r="H74" i="3"/>
  <c r="DM74" i="3" s="1"/>
  <c r="DH73" i="3"/>
  <c r="DD73" i="3"/>
  <c r="DB73" i="3"/>
  <c r="CY73" i="3"/>
  <c r="CX73" i="3"/>
  <c r="CP73" i="3"/>
  <c r="DZ73" i="3" s="1"/>
  <c r="BW73" i="3"/>
  <c r="BT73" i="3"/>
  <c r="BS73" i="3"/>
  <c r="BQ73" i="3"/>
  <c r="BP73" i="3"/>
  <c r="BO73" i="3"/>
  <c r="BN73" i="3"/>
  <c r="BM73" i="3"/>
  <c r="BL73" i="3"/>
  <c r="BK73" i="3"/>
  <c r="BJ73" i="3"/>
  <c r="BE73" i="3"/>
  <c r="BB73" i="3"/>
  <c r="BA73" i="3"/>
  <c r="AZ73" i="3"/>
  <c r="AY73" i="3"/>
  <c r="AV73" i="3"/>
  <c r="CK73" i="3" s="1"/>
  <c r="AU73" i="3"/>
  <c r="AT73" i="3"/>
  <c r="AS73" i="3"/>
  <c r="AR73" i="3"/>
  <c r="AQ73" i="3"/>
  <c r="AM73" i="3"/>
  <c r="AJ73" i="3"/>
  <c r="AI73" i="3"/>
  <c r="AG73" i="3"/>
  <c r="AF73" i="3"/>
  <c r="DA73" i="3" s="1"/>
  <c r="AE73" i="3"/>
  <c r="CG73" i="3" s="1"/>
  <c r="AD73" i="3"/>
  <c r="AC73" i="3"/>
  <c r="AB73" i="3"/>
  <c r="CF73" i="3" s="1"/>
  <c r="AA73" i="3"/>
  <c r="Y73" i="3"/>
  <c r="U73" i="3"/>
  <c r="Q73" i="3"/>
  <c r="DV73" i="3" s="1"/>
  <c r="P73" i="3"/>
  <c r="O73" i="3"/>
  <c r="N73" i="3"/>
  <c r="L73" i="3"/>
  <c r="DQ73" i="3" s="1"/>
  <c r="K73" i="3"/>
  <c r="DP73" i="3" s="1"/>
  <c r="I73" i="3"/>
  <c r="DN73" i="3" s="1"/>
  <c r="H73" i="3"/>
  <c r="G73" i="3"/>
  <c r="DV72" i="3"/>
  <c r="DU72" i="3"/>
  <c r="DN72" i="3"/>
  <c r="DH72" i="3"/>
  <c r="DC72" i="3"/>
  <c r="CW72" i="3"/>
  <c r="CV72" i="3"/>
  <c r="CU72" i="3"/>
  <c r="CT72" i="3"/>
  <c r="CP72" i="3"/>
  <c r="DZ72" i="3" s="1"/>
  <c r="CK72" i="3"/>
  <c r="BW72" i="3"/>
  <c r="BT72" i="3"/>
  <c r="BR72" i="3"/>
  <c r="BQ72" i="3"/>
  <c r="BP72" i="3"/>
  <c r="BO72" i="3"/>
  <c r="BN72" i="3"/>
  <c r="BM72" i="3"/>
  <c r="BJ72" i="3"/>
  <c r="BE72" i="3"/>
  <c r="BB72" i="3"/>
  <c r="BA72" i="3"/>
  <c r="AY72" i="3"/>
  <c r="AX72" i="3"/>
  <c r="AW72" i="3"/>
  <c r="AV72" i="3"/>
  <c r="AU72" i="3"/>
  <c r="AT72" i="3"/>
  <c r="AS72" i="3"/>
  <c r="AR72" i="3"/>
  <c r="AM72" i="3"/>
  <c r="AJ72" i="3"/>
  <c r="AI72" i="3"/>
  <c r="AH72" i="3"/>
  <c r="AF72" i="3"/>
  <c r="AE72" i="3"/>
  <c r="AD72" i="3"/>
  <c r="AC72" i="3"/>
  <c r="CF72" i="3" s="1"/>
  <c r="AB72" i="3"/>
  <c r="AA72" i="3"/>
  <c r="Z72" i="3"/>
  <c r="Y72" i="3"/>
  <c r="U72" i="3"/>
  <c r="Q72" i="3"/>
  <c r="P72" i="3"/>
  <c r="O72" i="3"/>
  <c r="M72" i="3"/>
  <c r="L72" i="3"/>
  <c r="CY72" i="3" s="1"/>
  <c r="K72" i="3"/>
  <c r="J72" i="3"/>
  <c r="I72" i="3"/>
  <c r="H72" i="3"/>
  <c r="DM72" i="3" s="1"/>
  <c r="G72" i="3"/>
  <c r="DZ71" i="3"/>
  <c r="DL71" i="3"/>
  <c r="DH71" i="3"/>
  <c r="CP71" i="3"/>
  <c r="CM71" i="3"/>
  <c r="CG71" i="3"/>
  <c r="CF71" i="3"/>
  <c r="BW71" i="3"/>
  <c r="BN71" i="3"/>
  <c r="BM71" i="3"/>
  <c r="BK71" i="3"/>
  <c r="BJ71" i="3"/>
  <c r="BE71" i="3"/>
  <c r="BB71" i="3"/>
  <c r="BA71" i="3"/>
  <c r="AU71" i="3"/>
  <c r="AT71" i="3"/>
  <c r="CK71" i="3" s="1"/>
  <c r="AR71" i="3"/>
  <c r="AQ71" i="3"/>
  <c r="AM71" i="3"/>
  <c r="AJ71" i="3"/>
  <c r="AI71" i="3"/>
  <c r="AH71" i="3"/>
  <c r="AE71" i="3"/>
  <c r="AB71" i="3"/>
  <c r="AA71" i="3"/>
  <c r="DN71" i="3" s="1"/>
  <c r="Z71" i="3"/>
  <c r="Y71" i="3"/>
  <c r="W71" i="3"/>
  <c r="U71" i="3"/>
  <c r="Q71" i="3"/>
  <c r="P71" i="3"/>
  <c r="O71" i="3"/>
  <c r="L71" i="3"/>
  <c r="I71" i="3"/>
  <c r="H71" i="3"/>
  <c r="G71" i="3"/>
  <c r="DZ70" i="3"/>
  <c r="DH70" i="3"/>
  <c r="DE70" i="3"/>
  <c r="CP70" i="3"/>
  <c r="CB70" i="3"/>
  <c r="BW70" i="3"/>
  <c r="BT70" i="3"/>
  <c r="BS70" i="3"/>
  <c r="BN70" i="3"/>
  <c r="BM70" i="3"/>
  <c r="BJ70" i="3"/>
  <c r="BI70" i="3"/>
  <c r="BG70" i="3" s="1"/>
  <c r="BE70" i="3"/>
  <c r="BB70" i="3"/>
  <c r="BA70" i="3"/>
  <c r="AY70" i="3"/>
  <c r="AU70" i="3"/>
  <c r="AQ70" i="3"/>
  <c r="AM70" i="3"/>
  <c r="AJ70" i="3"/>
  <c r="AI70" i="3"/>
  <c r="AH70" i="3"/>
  <c r="CH70" i="3" s="1"/>
  <c r="AG70" i="3"/>
  <c r="DB70" i="3" s="1"/>
  <c r="AF70" i="3"/>
  <c r="AB70" i="3"/>
  <c r="U70" i="3"/>
  <c r="R70" i="3"/>
  <c r="DW70" i="3" s="1"/>
  <c r="Q70" i="3"/>
  <c r="P70" i="3"/>
  <c r="O70" i="3"/>
  <c r="N70" i="3"/>
  <c r="M70" i="3"/>
  <c r="L70" i="3"/>
  <c r="I70" i="3"/>
  <c r="DT69" i="3"/>
  <c r="DS69" i="3"/>
  <c r="DQ69" i="3"/>
  <c r="DH69" i="3"/>
  <c r="CP69" i="3"/>
  <c r="DZ69" i="3" s="1"/>
  <c r="CK69" i="3"/>
  <c r="CF69" i="3"/>
  <c r="BW69" i="3"/>
  <c r="BT69" i="3"/>
  <c r="BS69" i="3"/>
  <c r="BQ69" i="3"/>
  <c r="BP69" i="3"/>
  <c r="BO69" i="3"/>
  <c r="BN69" i="3"/>
  <c r="BM69" i="3"/>
  <c r="BL69" i="3"/>
  <c r="BJ69" i="3"/>
  <c r="BE69" i="3"/>
  <c r="BA69" i="3"/>
  <c r="AZ69" i="3"/>
  <c r="CM69" i="3" s="1"/>
  <c r="AY69" i="3"/>
  <c r="AW69" i="3"/>
  <c r="AV69" i="3"/>
  <c r="AU69" i="3"/>
  <c r="AT69" i="3"/>
  <c r="AS69" i="3"/>
  <c r="AQ69" i="3"/>
  <c r="AM69" i="3"/>
  <c r="AJ69" i="3"/>
  <c r="AH69" i="3"/>
  <c r="DU69" i="3" s="1"/>
  <c r="AG69" i="3"/>
  <c r="AD69" i="3"/>
  <c r="AC69" i="3"/>
  <c r="AB69" i="3"/>
  <c r="AA69" i="3"/>
  <c r="Z69" i="3"/>
  <c r="U69" i="3"/>
  <c r="Q69" i="3"/>
  <c r="P69" i="3"/>
  <c r="O69" i="3"/>
  <c r="DB69" i="3" s="1"/>
  <c r="N69" i="3"/>
  <c r="DA69" i="3" s="1"/>
  <c r="M69" i="3"/>
  <c r="CB69" i="3" s="1"/>
  <c r="L69" i="3"/>
  <c r="J69" i="3"/>
  <c r="I69" i="3"/>
  <c r="CV69" i="3" s="1"/>
  <c r="H69" i="3"/>
  <c r="DM69" i="3" s="1"/>
  <c r="G69" i="3"/>
  <c r="DT68" i="3"/>
  <c r="DH68" i="3"/>
  <c r="DB68" i="3"/>
  <c r="DA68" i="3"/>
  <c r="CZ68" i="3"/>
  <c r="CX68" i="3"/>
  <c r="CP68" i="3"/>
  <c r="DZ68" i="3" s="1"/>
  <c r="CE68" i="3"/>
  <c r="CB68" i="3"/>
  <c r="BW68" i="3"/>
  <c r="BT68" i="3"/>
  <c r="BS68" i="3"/>
  <c r="BQ68" i="3"/>
  <c r="BP68" i="3"/>
  <c r="BM68" i="3"/>
  <c r="BL68" i="3"/>
  <c r="BK68" i="3"/>
  <c r="BE68" i="3"/>
  <c r="BB68" i="3"/>
  <c r="BA68" i="3"/>
  <c r="AZ68" i="3"/>
  <c r="CM68" i="3" s="1"/>
  <c r="AY68" i="3"/>
  <c r="AW68" i="3"/>
  <c r="AV68" i="3"/>
  <c r="CK68" i="3" s="1"/>
  <c r="AS68" i="3"/>
  <c r="AR68" i="3"/>
  <c r="AQ68" i="3"/>
  <c r="AM68" i="3"/>
  <c r="AH68" i="3"/>
  <c r="AG68" i="3"/>
  <c r="AF68" i="3"/>
  <c r="DS68" i="3" s="1"/>
  <c r="AE68" i="3"/>
  <c r="AD68" i="3"/>
  <c r="AC68" i="3"/>
  <c r="AB68" i="3"/>
  <c r="Y68" i="3"/>
  <c r="U68" i="3"/>
  <c r="Q68" i="3"/>
  <c r="O68" i="3"/>
  <c r="N68" i="3"/>
  <c r="M68" i="3"/>
  <c r="DR68" i="3" s="1"/>
  <c r="K68" i="3"/>
  <c r="DP68" i="3" s="1"/>
  <c r="J68" i="3"/>
  <c r="H68" i="3"/>
  <c r="DQ67" i="3"/>
  <c r="DP67" i="3"/>
  <c r="DH67" i="3"/>
  <c r="CY67" i="3"/>
  <c r="CX67" i="3"/>
  <c r="CW67" i="3"/>
  <c r="CP67" i="3"/>
  <c r="DZ67" i="3" s="1"/>
  <c r="BW67" i="3"/>
  <c r="BT67" i="3"/>
  <c r="BQ67" i="3"/>
  <c r="BP67" i="3"/>
  <c r="BO67" i="3"/>
  <c r="BN67" i="3"/>
  <c r="BM67" i="3"/>
  <c r="BL67" i="3"/>
  <c r="BK67" i="3"/>
  <c r="BE67" i="3"/>
  <c r="AX67" i="3"/>
  <c r="AW67" i="3"/>
  <c r="AV67" i="3"/>
  <c r="AU67" i="3"/>
  <c r="AT67" i="3"/>
  <c r="CK67" i="3" s="1"/>
  <c r="AS67" i="3"/>
  <c r="AM67" i="3"/>
  <c r="AJ67" i="3"/>
  <c r="AH67" i="3"/>
  <c r="AE67" i="3"/>
  <c r="AD67" i="3"/>
  <c r="AC67" i="3"/>
  <c r="AB67" i="3"/>
  <c r="DO67" i="3" s="1"/>
  <c r="AA67" i="3"/>
  <c r="Z67" i="3"/>
  <c r="U67" i="3"/>
  <c r="R67" i="3"/>
  <c r="L67" i="3"/>
  <c r="CA67" i="3" s="1"/>
  <c r="K67" i="3"/>
  <c r="J67" i="3"/>
  <c r="I67" i="3"/>
  <c r="H67" i="3"/>
  <c r="G67" i="3"/>
  <c r="DH66" i="3"/>
  <c r="CP66" i="3"/>
  <c r="DZ66" i="3" s="1"/>
  <c r="CB66" i="3"/>
  <c r="BW66" i="3"/>
  <c r="BR66" i="3"/>
  <c r="BQ66" i="3"/>
  <c r="BP66" i="3"/>
  <c r="BJ66" i="3"/>
  <c r="BI66" i="3"/>
  <c r="BE66" i="3"/>
  <c r="BB66" i="3"/>
  <c r="BA66" i="3"/>
  <c r="AX66" i="3"/>
  <c r="AU66" i="3"/>
  <c r="AT66" i="3"/>
  <c r="CK66" i="3" s="1"/>
  <c r="AQ66" i="3"/>
  <c r="CJ66" i="3" s="1"/>
  <c r="AM66" i="3"/>
  <c r="AJ66" i="3"/>
  <c r="AI66" i="3"/>
  <c r="AH66" i="3"/>
  <c r="U66" i="3"/>
  <c r="R66" i="3"/>
  <c r="Q66" i="3"/>
  <c r="P66" i="3"/>
  <c r="O66" i="3"/>
  <c r="N66" i="3"/>
  <c r="M66" i="3"/>
  <c r="L66" i="3"/>
  <c r="K66" i="3"/>
  <c r="I66" i="3"/>
  <c r="H66" i="3"/>
  <c r="DR65" i="3"/>
  <c r="DH65" i="3"/>
  <c r="DD65" i="3"/>
  <c r="DA65" i="3"/>
  <c r="CP65" i="3"/>
  <c r="DZ65" i="3" s="1"/>
  <c r="CH65" i="3"/>
  <c r="CB65" i="3"/>
  <c r="BW65" i="3"/>
  <c r="BT65" i="3"/>
  <c r="BS65" i="3"/>
  <c r="BR65" i="3"/>
  <c r="BQ65" i="3"/>
  <c r="BO65" i="3"/>
  <c r="BN65" i="3"/>
  <c r="BJ65" i="3"/>
  <c r="BI65" i="3"/>
  <c r="BG65" i="3" s="1"/>
  <c r="BE65" i="3"/>
  <c r="BB65" i="3"/>
  <c r="BA65" i="3"/>
  <c r="AY65" i="3"/>
  <c r="AX65" i="3"/>
  <c r="AW65" i="3"/>
  <c r="CL65" i="3" s="1"/>
  <c r="AV65" i="3"/>
  <c r="AU65" i="3"/>
  <c r="AT65" i="3"/>
  <c r="AQ65" i="3"/>
  <c r="AM65" i="3"/>
  <c r="AI65" i="3"/>
  <c r="AH65" i="3"/>
  <c r="AF65" i="3"/>
  <c r="AE65" i="3"/>
  <c r="AC65" i="3"/>
  <c r="CX65" i="3" s="1"/>
  <c r="AB65" i="3"/>
  <c r="Z65" i="3"/>
  <c r="CU65" i="3" s="1"/>
  <c r="U65" i="3"/>
  <c r="Q65" i="3"/>
  <c r="DV65" i="3" s="1"/>
  <c r="O65" i="3"/>
  <c r="DB65" i="3" s="1"/>
  <c r="N65" i="3"/>
  <c r="M65" i="3"/>
  <c r="CZ65" i="3" s="1"/>
  <c r="L65" i="3"/>
  <c r="K65" i="3"/>
  <c r="J65" i="3"/>
  <c r="I65" i="3"/>
  <c r="H65" i="3"/>
  <c r="G65" i="3"/>
  <c r="DH64" i="3"/>
  <c r="CW64" i="3"/>
  <c r="CV64" i="3"/>
  <c r="CP64" i="3"/>
  <c r="DZ64" i="3" s="1"/>
  <c r="BW64" i="3"/>
  <c r="BR64" i="3"/>
  <c r="BQ64" i="3"/>
  <c r="BP64" i="3"/>
  <c r="BO64" i="3"/>
  <c r="BL64" i="3"/>
  <c r="BI64" i="3"/>
  <c r="BE64" i="3"/>
  <c r="BB64" i="3"/>
  <c r="AY64" i="3"/>
  <c r="AW64" i="3"/>
  <c r="AV64" i="3"/>
  <c r="AU64" i="3"/>
  <c r="AM64" i="3"/>
  <c r="AJ64" i="3"/>
  <c r="AI64" i="3"/>
  <c r="AF64" i="3"/>
  <c r="AE64" i="3"/>
  <c r="AD64" i="3"/>
  <c r="CY64" i="3" s="1"/>
  <c r="AB64" i="3"/>
  <c r="AA64" i="3"/>
  <c r="U64" i="3"/>
  <c r="Q64" i="3"/>
  <c r="P64" i="3"/>
  <c r="L64" i="3"/>
  <c r="K64" i="3"/>
  <c r="J64" i="3"/>
  <c r="DO64" i="3" s="1"/>
  <c r="I64" i="3"/>
  <c r="DN64" i="3" s="1"/>
  <c r="H64" i="3"/>
  <c r="DM64" i="3" s="1"/>
  <c r="G64" i="3"/>
  <c r="DZ63" i="3"/>
  <c r="DN63" i="3"/>
  <c r="DM63" i="3"/>
  <c r="DH63" i="3"/>
  <c r="DC63" i="3"/>
  <c r="CZ63" i="3"/>
  <c r="CP63" i="3"/>
  <c r="CC63" i="3"/>
  <c r="BZ63" i="3"/>
  <c r="BW63" i="3"/>
  <c r="BT63" i="3"/>
  <c r="BR63" i="3"/>
  <c r="BO63" i="3"/>
  <c r="BN63" i="3"/>
  <c r="BM63" i="3"/>
  <c r="BL63" i="3"/>
  <c r="BK63" i="3"/>
  <c r="BJ63" i="3"/>
  <c r="BE63" i="3"/>
  <c r="BB63" i="3"/>
  <c r="AY63" i="3"/>
  <c r="AX63" i="3"/>
  <c r="AV63" i="3"/>
  <c r="AU63" i="3"/>
  <c r="AT63" i="3"/>
  <c r="CK63" i="3" s="1"/>
  <c r="AS63" i="3"/>
  <c r="AR63" i="3"/>
  <c r="AQ63" i="3"/>
  <c r="CJ63" i="3" s="1"/>
  <c r="AM63" i="3"/>
  <c r="AJ63" i="3"/>
  <c r="AI63" i="3"/>
  <c r="AH63" i="3"/>
  <c r="CH63" i="3" s="1"/>
  <c r="AF63" i="3"/>
  <c r="AE63" i="3"/>
  <c r="DR63" i="3" s="1"/>
  <c r="AC63" i="3"/>
  <c r="AB63" i="3"/>
  <c r="AA63" i="3"/>
  <c r="Y63" i="3"/>
  <c r="CE63" i="3" s="1"/>
  <c r="U63" i="3"/>
  <c r="R63" i="3"/>
  <c r="Q63" i="3"/>
  <c r="DV63" i="3" s="1"/>
  <c r="O63" i="3"/>
  <c r="M63" i="3"/>
  <c r="L63" i="3"/>
  <c r="J63" i="3"/>
  <c r="I63" i="3"/>
  <c r="CV63" i="3" s="1"/>
  <c r="H63" i="3"/>
  <c r="CU63" i="3" s="1"/>
  <c r="G63" i="3"/>
  <c r="DZ62" i="3"/>
  <c r="DW62" i="3"/>
  <c r="DV62" i="3"/>
  <c r="DH62" i="3"/>
  <c r="DB62" i="3"/>
  <c r="CY62" i="3"/>
  <c r="CP62" i="3"/>
  <c r="BW62" i="3"/>
  <c r="BT62" i="3"/>
  <c r="BS62" i="3"/>
  <c r="BR62" i="3"/>
  <c r="BQ62" i="3"/>
  <c r="BP62" i="3"/>
  <c r="BN62" i="3"/>
  <c r="BK62" i="3"/>
  <c r="BJ62" i="3"/>
  <c r="BE62" i="3"/>
  <c r="BB62" i="3"/>
  <c r="BA62" i="3"/>
  <c r="AX62" i="3"/>
  <c r="AW62" i="3"/>
  <c r="AU62" i="3"/>
  <c r="AT62" i="3"/>
  <c r="CK62" i="3" s="1"/>
  <c r="AR62" i="3"/>
  <c r="AM62" i="3"/>
  <c r="AI62" i="3"/>
  <c r="AH62" i="3"/>
  <c r="AG62" i="3"/>
  <c r="AF62" i="3"/>
  <c r="AB62" i="3"/>
  <c r="Y62" i="3"/>
  <c r="U62" i="3"/>
  <c r="R62" i="3"/>
  <c r="Q62" i="3"/>
  <c r="O62" i="3"/>
  <c r="N62" i="3"/>
  <c r="M62" i="3"/>
  <c r="L62" i="3"/>
  <c r="DQ62" i="3" s="1"/>
  <c r="K62" i="3"/>
  <c r="I62" i="3"/>
  <c r="DZ61" i="3"/>
  <c r="DW61" i="3"/>
  <c r="DQ61" i="3"/>
  <c r="DN61" i="3"/>
  <c r="DH61" i="3"/>
  <c r="DE61" i="3"/>
  <c r="CP61" i="3"/>
  <c r="CJ61" i="3"/>
  <c r="BW61" i="3"/>
  <c r="BS61" i="3"/>
  <c r="BR61" i="3"/>
  <c r="BM61" i="3"/>
  <c r="BL61" i="3"/>
  <c r="BI61" i="3"/>
  <c r="BE61" i="3"/>
  <c r="BB61" i="3"/>
  <c r="BA61" i="3"/>
  <c r="AZ61" i="3"/>
  <c r="AY61" i="3"/>
  <c r="AX61" i="3"/>
  <c r="AV61" i="3"/>
  <c r="AM61" i="3"/>
  <c r="AJ61" i="3"/>
  <c r="AI61" i="3"/>
  <c r="AG61" i="3"/>
  <c r="DT61" i="3" s="1"/>
  <c r="AF61" i="3"/>
  <c r="AE61" i="3"/>
  <c r="AD61" i="3"/>
  <c r="AC61" i="3"/>
  <c r="Z61" i="3"/>
  <c r="CE61" i="3" s="1"/>
  <c r="U61" i="3"/>
  <c r="R61" i="3"/>
  <c r="Q61" i="3"/>
  <c r="P61" i="3"/>
  <c r="O61" i="3"/>
  <c r="N61" i="3"/>
  <c r="L61" i="3"/>
  <c r="I61" i="3"/>
  <c r="CV61" i="3" s="1"/>
  <c r="H61" i="3"/>
  <c r="DS60" i="3"/>
  <c r="DP60" i="3"/>
  <c r="DH60" i="3"/>
  <c r="DA60" i="3"/>
  <c r="CP60" i="3"/>
  <c r="DZ60" i="3" s="1"/>
  <c r="CG60" i="3"/>
  <c r="BW60" i="3"/>
  <c r="BS60" i="3"/>
  <c r="BR60" i="3"/>
  <c r="BQ60" i="3"/>
  <c r="BP60" i="3"/>
  <c r="BO60" i="3"/>
  <c r="BN60" i="3"/>
  <c r="BM60" i="3"/>
  <c r="BL60" i="3"/>
  <c r="BK60" i="3"/>
  <c r="BE60" i="3"/>
  <c r="AZ60" i="3"/>
  <c r="CM60" i="3" s="1"/>
  <c r="AY60" i="3"/>
  <c r="AX60" i="3"/>
  <c r="AW60" i="3"/>
  <c r="AV60" i="3"/>
  <c r="AR60" i="3"/>
  <c r="AQ60" i="3"/>
  <c r="CJ60" i="3" s="1"/>
  <c r="AM60" i="3"/>
  <c r="AI60" i="3"/>
  <c r="AG60" i="3"/>
  <c r="AF60" i="3"/>
  <c r="AE60" i="3"/>
  <c r="AD60" i="3"/>
  <c r="AC60" i="3"/>
  <c r="CX60" i="3" s="1"/>
  <c r="U60" i="3"/>
  <c r="P60" i="3"/>
  <c r="N60" i="3"/>
  <c r="L60" i="3"/>
  <c r="DQ60" i="3" s="1"/>
  <c r="K60" i="3"/>
  <c r="J60" i="3"/>
  <c r="I60" i="3"/>
  <c r="CV60" i="3" s="1"/>
  <c r="H60" i="3"/>
  <c r="G60" i="3"/>
  <c r="DZ59" i="3"/>
  <c r="DH59" i="3"/>
  <c r="CW59" i="3"/>
  <c r="CP59" i="3"/>
  <c r="CE59" i="3"/>
  <c r="BW59" i="3"/>
  <c r="BT59" i="3"/>
  <c r="BQ59" i="3"/>
  <c r="BO59" i="3"/>
  <c r="BN59" i="3"/>
  <c r="BL59" i="3"/>
  <c r="BK59" i="3"/>
  <c r="BE59" i="3"/>
  <c r="BB59" i="3"/>
  <c r="BA59" i="3"/>
  <c r="AX59" i="3"/>
  <c r="AV59" i="3"/>
  <c r="AU59" i="3"/>
  <c r="AS59" i="3"/>
  <c r="AR59" i="3"/>
  <c r="AM59" i="3"/>
  <c r="AI59" i="3"/>
  <c r="AH59" i="3"/>
  <c r="AE59" i="3"/>
  <c r="AC59" i="3"/>
  <c r="AB59" i="3"/>
  <c r="AA59" i="3"/>
  <c r="DN59" i="3" s="1"/>
  <c r="Z59" i="3"/>
  <c r="Y59" i="3"/>
  <c r="U59" i="3"/>
  <c r="P59" i="3"/>
  <c r="DU59" i="3" s="1"/>
  <c r="O59" i="3"/>
  <c r="L59" i="3"/>
  <c r="J59" i="3"/>
  <c r="I59" i="3"/>
  <c r="G59" i="3"/>
  <c r="DZ58" i="3"/>
  <c r="DH58" i="3"/>
  <c r="DE58" i="3"/>
  <c r="CP58" i="3"/>
  <c r="CF58" i="3"/>
  <c r="BW58" i="3"/>
  <c r="BT58" i="3"/>
  <c r="BS58" i="3"/>
  <c r="BQ58" i="3"/>
  <c r="BP58" i="3"/>
  <c r="BK58" i="3"/>
  <c r="BJ58" i="3"/>
  <c r="BE58" i="3"/>
  <c r="BB58" i="3"/>
  <c r="AY58" i="3"/>
  <c r="CL58" i="3" s="1"/>
  <c r="AX58" i="3"/>
  <c r="AT58" i="3"/>
  <c r="CK58" i="3" s="1"/>
  <c r="AR58" i="3"/>
  <c r="AQ58" i="3"/>
  <c r="AM58" i="3"/>
  <c r="AI58" i="3"/>
  <c r="AH58" i="3"/>
  <c r="CH58" i="3" s="1"/>
  <c r="AG58" i="3"/>
  <c r="AF58" i="3"/>
  <c r="W58" i="3" s="1"/>
  <c r="AE58" i="3"/>
  <c r="AD58" i="3"/>
  <c r="AA58" i="3"/>
  <c r="Y58" i="3"/>
  <c r="U58" i="3"/>
  <c r="R58" i="3"/>
  <c r="M58" i="3"/>
  <c r="L58" i="3"/>
  <c r="K58" i="3"/>
  <c r="H58" i="3"/>
  <c r="CU58" i="3" s="1"/>
  <c r="DZ57" i="3"/>
  <c r="DV57" i="3"/>
  <c r="DU57" i="3"/>
  <c r="DT57" i="3"/>
  <c r="DH57" i="3"/>
  <c r="DD57" i="3"/>
  <c r="CT57" i="3"/>
  <c r="CP57" i="3"/>
  <c r="BZ57" i="3"/>
  <c r="BW57" i="3"/>
  <c r="BT57" i="3"/>
  <c r="BS57" i="3"/>
  <c r="BR57" i="3"/>
  <c r="BQ57" i="3"/>
  <c r="BO57" i="3"/>
  <c r="BN57" i="3"/>
  <c r="BL57" i="3"/>
  <c r="BI57" i="3"/>
  <c r="BG57" i="3" s="1"/>
  <c r="BE57" i="3"/>
  <c r="BB57" i="3"/>
  <c r="BA57" i="3"/>
  <c r="AZ57" i="3"/>
  <c r="CM57" i="3" s="1"/>
  <c r="AY57" i="3"/>
  <c r="AX57" i="3"/>
  <c r="AW57" i="3"/>
  <c r="AV57" i="3"/>
  <c r="AU57" i="3"/>
  <c r="AT57" i="3"/>
  <c r="AM57" i="3"/>
  <c r="AJ57" i="3"/>
  <c r="AI57" i="3"/>
  <c r="AH57" i="3"/>
  <c r="CH57" i="3" s="1"/>
  <c r="AG57" i="3"/>
  <c r="AD57" i="3"/>
  <c r="AC57" i="3"/>
  <c r="AB57" i="3"/>
  <c r="AA57" i="3"/>
  <c r="U57" i="3"/>
  <c r="R57" i="3"/>
  <c r="DE57" i="3" s="1"/>
  <c r="Q57" i="3"/>
  <c r="P57" i="3"/>
  <c r="O57" i="3"/>
  <c r="DB57" i="3" s="1"/>
  <c r="N57" i="3"/>
  <c r="I57" i="3"/>
  <c r="H57" i="3"/>
  <c r="G57" i="3"/>
  <c r="DT56" i="3"/>
  <c r="DS56" i="3"/>
  <c r="DP56" i="3"/>
  <c r="DO56" i="3"/>
  <c r="DN56" i="3"/>
  <c r="DH56" i="3"/>
  <c r="CX56" i="3"/>
  <c r="CV56" i="3"/>
  <c r="CU56" i="3"/>
  <c r="CP56" i="3"/>
  <c r="DZ56" i="3" s="1"/>
  <c r="BW56" i="3"/>
  <c r="BT56" i="3"/>
  <c r="BS56" i="3"/>
  <c r="BR56" i="3"/>
  <c r="BQ56" i="3"/>
  <c r="BP56" i="3"/>
  <c r="BO56" i="3"/>
  <c r="BN56" i="3"/>
  <c r="BM56" i="3"/>
  <c r="BL56" i="3"/>
  <c r="BK56" i="3"/>
  <c r="BE56" i="3"/>
  <c r="AZ56" i="3"/>
  <c r="AY56" i="3"/>
  <c r="AX56" i="3"/>
  <c r="AW56" i="3"/>
  <c r="CL56" i="3" s="1"/>
  <c r="AV56" i="3"/>
  <c r="AU56" i="3"/>
  <c r="CK56" i="3" s="1"/>
  <c r="AT56" i="3"/>
  <c r="AR56" i="3"/>
  <c r="CJ56" i="3" s="1"/>
  <c r="AQ56" i="3"/>
  <c r="AM56" i="3"/>
  <c r="AG56" i="3"/>
  <c r="AF56" i="3"/>
  <c r="AD56" i="3"/>
  <c r="AC56" i="3"/>
  <c r="AB56" i="3"/>
  <c r="AA56" i="3"/>
  <c r="Y56" i="3"/>
  <c r="U56" i="3"/>
  <c r="Q56" i="3"/>
  <c r="P56" i="3"/>
  <c r="O56" i="3"/>
  <c r="DB56" i="3" s="1"/>
  <c r="N56" i="3"/>
  <c r="DA56" i="3" s="1"/>
  <c r="M56" i="3"/>
  <c r="CB56" i="3" s="1"/>
  <c r="K56" i="3"/>
  <c r="J56" i="3"/>
  <c r="I56" i="3"/>
  <c r="H56" i="3"/>
  <c r="DM56" i="3" s="1"/>
  <c r="DR55" i="3"/>
  <c r="DQ55" i="3"/>
  <c r="DP55" i="3"/>
  <c r="DO55" i="3"/>
  <c r="DH55" i="3"/>
  <c r="CZ55" i="3"/>
  <c r="CY55" i="3"/>
  <c r="CP55" i="3"/>
  <c r="DZ55" i="3" s="1"/>
  <c r="CA55" i="3"/>
  <c r="BW55" i="3"/>
  <c r="BR55" i="3"/>
  <c r="BQ55" i="3"/>
  <c r="BP55" i="3"/>
  <c r="BO55" i="3"/>
  <c r="BN55" i="3"/>
  <c r="BM55" i="3"/>
  <c r="BL55" i="3"/>
  <c r="BK55" i="3"/>
  <c r="BJ55" i="3"/>
  <c r="BE55" i="3"/>
  <c r="BB55" i="3"/>
  <c r="AY55" i="3"/>
  <c r="AX55" i="3"/>
  <c r="AW55" i="3"/>
  <c r="CL55" i="3" s="1"/>
  <c r="AV55" i="3"/>
  <c r="AU55" i="3"/>
  <c r="AT55" i="3"/>
  <c r="AS55" i="3"/>
  <c r="AR55" i="3"/>
  <c r="AQ55" i="3"/>
  <c r="AM55" i="3"/>
  <c r="AF55" i="3"/>
  <c r="AE55" i="3"/>
  <c r="CG55" i="3" s="1"/>
  <c r="AD55" i="3"/>
  <c r="AC55" i="3"/>
  <c r="CX55" i="3" s="1"/>
  <c r="AB55" i="3"/>
  <c r="AA55" i="3"/>
  <c r="Z55" i="3"/>
  <c r="CU55" i="3" s="1"/>
  <c r="Y55" i="3"/>
  <c r="CE55" i="3" s="1"/>
  <c r="U55" i="3"/>
  <c r="M55" i="3"/>
  <c r="L55" i="3"/>
  <c r="J55" i="3"/>
  <c r="I55" i="3"/>
  <c r="H55" i="3"/>
  <c r="G55" i="3"/>
  <c r="DZ54" i="3"/>
  <c r="DV54" i="3"/>
  <c r="DS54" i="3"/>
  <c r="DR54" i="3"/>
  <c r="DH54" i="3"/>
  <c r="DC54" i="3"/>
  <c r="CZ54" i="3"/>
  <c r="CY54" i="3"/>
  <c r="CP54" i="3"/>
  <c r="CG54" i="3"/>
  <c r="CE54" i="3"/>
  <c r="CC54" i="3"/>
  <c r="BW54" i="3"/>
  <c r="BT54" i="3"/>
  <c r="BM54" i="3"/>
  <c r="BL54" i="3"/>
  <c r="BK54" i="3"/>
  <c r="BJ54" i="3"/>
  <c r="BI54" i="3"/>
  <c r="BG54" i="3"/>
  <c r="BE54" i="3"/>
  <c r="BB54" i="3"/>
  <c r="BA54" i="3"/>
  <c r="AX54" i="3"/>
  <c r="AU54" i="3"/>
  <c r="AT54" i="3"/>
  <c r="AR54" i="3"/>
  <c r="AQ54" i="3"/>
  <c r="AM54" i="3"/>
  <c r="AJ54" i="3"/>
  <c r="AI54" i="3"/>
  <c r="AH54" i="3"/>
  <c r="CH54" i="3" s="1"/>
  <c r="AE54" i="3"/>
  <c r="AB54" i="3"/>
  <c r="AA54" i="3"/>
  <c r="Z54" i="3"/>
  <c r="CU54" i="3" s="1"/>
  <c r="Y54" i="3"/>
  <c r="U54" i="3"/>
  <c r="R54" i="3"/>
  <c r="Q54" i="3"/>
  <c r="P54" i="3"/>
  <c r="L54" i="3"/>
  <c r="DQ54" i="3" s="1"/>
  <c r="I54" i="3"/>
  <c r="H54" i="3"/>
  <c r="G54" i="3"/>
  <c r="DZ53" i="3"/>
  <c r="DW53" i="3"/>
  <c r="DV53" i="3"/>
  <c r="DH53" i="3"/>
  <c r="CP53" i="3"/>
  <c r="CF53" i="3"/>
  <c r="CC53" i="3"/>
  <c r="CB53" i="3"/>
  <c r="BW53" i="3"/>
  <c r="BT53" i="3"/>
  <c r="BS53" i="3"/>
  <c r="BJ53" i="3"/>
  <c r="BI53" i="3"/>
  <c r="BE53" i="3"/>
  <c r="BB53" i="3"/>
  <c r="BA53" i="3"/>
  <c r="AZ53" i="3"/>
  <c r="CM53" i="3" s="1"/>
  <c r="AY53" i="3"/>
  <c r="AX53" i="3"/>
  <c r="AM53" i="3"/>
  <c r="AJ53" i="3"/>
  <c r="DE53" i="3" s="1"/>
  <c r="AI53" i="3"/>
  <c r="DD53" i="3" s="1"/>
  <c r="AH53" i="3"/>
  <c r="CH53" i="3" s="1"/>
  <c r="AG53" i="3"/>
  <c r="DB53" i="3" s="1"/>
  <c r="AF53" i="3"/>
  <c r="AE53" i="3"/>
  <c r="AD53" i="3"/>
  <c r="AA53" i="3"/>
  <c r="U53" i="3"/>
  <c r="R53" i="3"/>
  <c r="Q53" i="3"/>
  <c r="P53" i="3"/>
  <c r="O53" i="3"/>
  <c r="N53" i="3"/>
  <c r="M53" i="3"/>
  <c r="L53" i="3"/>
  <c r="K53" i="3"/>
  <c r="H53" i="3"/>
  <c r="DZ52" i="3"/>
  <c r="DH52" i="3"/>
  <c r="DE52" i="3"/>
  <c r="DA52" i="3"/>
  <c r="CY52" i="3"/>
  <c r="CP52" i="3"/>
  <c r="CJ52" i="3"/>
  <c r="CE52" i="3"/>
  <c r="BW52" i="3"/>
  <c r="BT52" i="3"/>
  <c r="BS52" i="3"/>
  <c r="BR52" i="3"/>
  <c r="BP52" i="3"/>
  <c r="BO52" i="3"/>
  <c r="BN52" i="3"/>
  <c r="BM52" i="3"/>
  <c r="BL52" i="3"/>
  <c r="BI52" i="3"/>
  <c r="BE52" i="3"/>
  <c r="BB52" i="3"/>
  <c r="BA52" i="3"/>
  <c r="AZ52" i="3"/>
  <c r="AY52" i="3"/>
  <c r="AX52" i="3"/>
  <c r="CL52" i="3" s="1"/>
  <c r="AW52" i="3"/>
  <c r="AV52" i="3"/>
  <c r="AT52" i="3"/>
  <c r="AS52" i="3"/>
  <c r="AM52" i="3"/>
  <c r="AJ52" i="3"/>
  <c r="DW52" i="3" s="1"/>
  <c r="AI52" i="3"/>
  <c r="AH52" i="3"/>
  <c r="AG52" i="3"/>
  <c r="AF52" i="3"/>
  <c r="AE52" i="3"/>
  <c r="CG52" i="3" s="1"/>
  <c r="AD52" i="3"/>
  <c r="AC52" i="3"/>
  <c r="CF52" i="3" s="1"/>
  <c r="AB52" i="3"/>
  <c r="AA52" i="3"/>
  <c r="Z52" i="3"/>
  <c r="U52" i="3"/>
  <c r="R52" i="3"/>
  <c r="Q52" i="3"/>
  <c r="P52" i="3"/>
  <c r="DC52" i="3" s="1"/>
  <c r="O52" i="3"/>
  <c r="DT52" i="3" s="1"/>
  <c r="N52" i="3"/>
  <c r="DS52" i="3" s="1"/>
  <c r="M52" i="3"/>
  <c r="DR52" i="3" s="1"/>
  <c r="L52" i="3"/>
  <c r="DQ52" i="3" s="1"/>
  <c r="K52" i="3"/>
  <c r="J52" i="3"/>
  <c r="I52" i="3"/>
  <c r="H52" i="3"/>
  <c r="G52" i="3"/>
  <c r="DW51" i="3"/>
  <c r="DT51" i="3"/>
  <c r="DR51" i="3"/>
  <c r="DQ51" i="3"/>
  <c r="DP51" i="3"/>
  <c r="DO51" i="3"/>
  <c r="DN51" i="3"/>
  <c r="DM51" i="3"/>
  <c r="DH51" i="3"/>
  <c r="DE51" i="3"/>
  <c r="DB51" i="3"/>
  <c r="CP51" i="3"/>
  <c r="DZ51" i="3" s="1"/>
  <c r="CJ51" i="3"/>
  <c r="CG51" i="3"/>
  <c r="BW51" i="3"/>
  <c r="BT51" i="3"/>
  <c r="BS51" i="3"/>
  <c r="BR51" i="3"/>
  <c r="BQ51" i="3"/>
  <c r="BP51" i="3"/>
  <c r="BO51" i="3"/>
  <c r="BN51" i="3"/>
  <c r="BM51" i="3"/>
  <c r="BL51" i="3"/>
  <c r="BK51" i="3"/>
  <c r="BE51" i="3"/>
  <c r="BA51" i="3"/>
  <c r="AZ51" i="3"/>
  <c r="AY51" i="3"/>
  <c r="AX51" i="3"/>
  <c r="AW51" i="3"/>
  <c r="CL51" i="3" s="1"/>
  <c r="AV51" i="3"/>
  <c r="AU51" i="3"/>
  <c r="CK51" i="3" s="1"/>
  <c r="AT51" i="3"/>
  <c r="AS51" i="3"/>
  <c r="AR51" i="3"/>
  <c r="AM51" i="3"/>
  <c r="AJ51" i="3"/>
  <c r="AH51" i="3"/>
  <c r="AG51" i="3"/>
  <c r="AF51" i="3"/>
  <c r="AE51" i="3"/>
  <c r="AD51" i="3"/>
  <c r="AC51" i="3"/>
  <c r="AB51" i="3"/>
  <c r="CF51" i="3" s="1"/>
  <c r="AA51" i="3"/>
  <c r="Z51" i="3"/>
  <c r="Y51" i="3"/>
  <c r="U51" i="3"/>
  <c r="R51" i="3"/>
  <c r="Q51" i="3"/>
  <c r="O51" i="3"/>
  <c r="N51" i="3"/>
  <c r="M51" i="3"/>
  <c r="L51" i="3"/>
  <c r="K51" i="3"/>
  <c r="J51" i="3"/>
  <c r="I51" i="3"/>
  <c r="H51" i="3"/>
  <c r="CU51" i="3" s="1"/>
  <c r="G51" i="3"/>
  <c r="DQ50" i="3"/>
  <c r="DN50" i="3"/>
  <c r="DH50" i="3"/>
  <c r="DC50" i="3"/>
  <c r="CP50" i="3"/>
  <c r="DZ50" i="3" s="1"/>
  <c r="CM50" i="3"/>
  <c r="CJ50" i="3"/>
  <c r="CG50" i="3"/>
  <c r="CE50" i="3"/>
  <c r="BW50" i="3"/>
  <c r="BT50" i="3"/>
  <c r="BS50" i="3"/>
  <c r="BR50" i="3"/>
  <c r="BQ50" i="3"/>
  <c r="BN50" i="3"/>
  <c r="BM50" i="3"/>
  <c r="BL50" i="3"/>
  <c r="BK50" i="3"/>
  <c r="BJ50" i="3"/>
  <c r="BI50" i="3"/>
  <c r="BE50" i="3"/>
  <c r="BA50" i="3"/>
  <c r="AZ50" i="3"/>
  <c r="AX50" i="3"/>
  <c r="AW50" i="3"/>
  <c r="CL50" i="3" s="1"/>
  <c r="AU50" i="3"/>
  <c r="AT50" i="3"/>
  <c r="AS50" i="3"/>
  <c r="AR50" i="3"/>
  <c r="AQ50" i="3"/>
  <c r="AM50" i="3"/>
  <c r="AJ50" i="3"/>
  <c r="AI50" i="3"/>
  <c r="AH50" i="3"/>
  <c r="CH50" i="3" s="1"/>
  <c r="AG50" i="3"/>
  <c r="AF50" i="3"/>
  <c r="AE50" i="3"/>
  <c r="CZ50" i="3" s="1"/>
  <c r="AD50" i="3"/>
  <c r="AC50" i="3"/>
  <c r="AA50" i="3"/>
  <c r="Z50" i="3"/>
  <c r="Y50" i="3"/>
  <c r="U50" i="3"/>
  <c r="R50" i="3"/>
  <c r="P50" i="3"/>
  <c r="O50" i="3"/>
  <c r="M50" i="3"/>
  <c r="L50" i="3"/>
  <c r="CY50" i="3" s="1"/>
  <c r="J50" i="3"/>
  <c r="I50" i="3"/>
  <c r="CV50" i="3" s="1"/>
  <c r="H50" i="3"/>
  <c r="G50" i="3"/>
  <c r="DZ49" i="3"/>
  <c r="DW49" i="3"/>
  <c r="DV49" i="3"/>
  <c r="DL49" i="3"/>
  <c r="DH49" i="3"/>
  <c r="DE49" i="3"/>
  <c r="DD49" i="3"/>
  <c r="DC49" i="3"/>
  <c r="CP49" i="3"/>
  <c r="CJ49" i="3"/>
  <c r="BW49" i="3"/>
  <c r="BT49" i="3"/>
  <c r="BS49" i="3"/>
  <c r="BQ49" i="3"/>
  <c r="BP49" i="3"/>
  <c r="BM49" i="3"/>
  <c r="BJ49" i="3"/>
  <c r="BI49" i="3"/>
  <c r="BG49" i="3"/>
  <c r="BE49" i="3"/>
  <c r="BB49" i="3"/>
  <c r="BA49" i="3"/>
  <c r="AZ49" i="3"/>
  <c r="AY49" i="3"/>
  <c r="AX49" i="3"/>
  <c r="CL49" i="3" s="1"/>
  <c r="AW49" i="3"/>
  <c r="AV49" i="3"/>
  <c r="AT49" i="3"/>
  <c r="AQ49" i="3"/>
  <c r="AM49" i="3"/>
  <c r="AJ49" i="3"/>
  <c r="AI49" i="3"/>
  <c r="AH49" i="3"/>
  <c r="CH49" i="3" s="1"/>
  <c r="AG49" i="3"/>
  <c r="AF49" i="3"/>
  <c r="AD49" i="3"/>
  <c r="AC49" i="3"/>
  <c r="AA49" i="3"/>
  <c r="Z49" i="3"/>
  <c r="U49" i="3"/>
  <c r="R49" i="3"/>
  <c r="Q49" i="3"/>
  <c r="P49" i="3"/>
  <c r="DU49" i="3" s="1"/>
  <c r="O49" i="3"/>
  <c r="DT49" i="3" s="1"/>
  <c r="N49" i="3"/>
  <c r="M49" i="3"/>
  <c r="K49" i="3"/>
  <c r="J49" i="3"/>
  <c r="H49" i="3"/>
  <c r="G49" i="3"/>
  <c r="DS48" i="3"/>
  <c r="DQ48" i="3"/>
  <c r="DH48" i="3"/>
  <c r="CP48" i="3"/>
  <c r="DZ48" i="3" s="1"/>
  <c r="CL48" i="3"/>
  <c r="CK48" i="3"/>
  <c r="CH48" i="3"/>
  <c r="BW48" i="3"/>
  <c r="BT48" i="3"/>
  <c r="BS48" i="3"/>
  <c r="BR48" i="3"/>
  <c r="BQ48" i="3"/>
  <c r="BP48" i="3"/>
  <c r="BO48" i="3"/>
  <c r="BN48" i="3"/>
  <c r="BM48" i="3"/>
  <c r="BL48" i="3"/>
  <c r="BI48" i="3"/>
  <c r="BE48" i="3"/>
  <c r="BB48" i="3"/>
  <c r="AZ48" i="3"/>
  <c r="AY48" i="3"/>
  <c r="AW48" i="3"/>
  <c r="AV48" i="3"/>
  <c r="AU48" i="3"/>
  <c r="AT48" i="3"/>
  <c r="AS48" i="3"/>
  <c r="AM48" i="3"/>
  <c r="AJ48" i="3"/>
  <c r="AI48" i="3"/>
  <c r="AH48" i="3"/>
  <c r="AG48" i="3"/>
  <c r="AF48" i="3"/>
  <c r="AD48" i="3"/>
  <c r="AC48" i="3"/>
  <c r="AA48" i="3"/>
  <c r="Z48" i="3"/>
  <c r="CU48" i="3" s="1"/>
  <c r="U48" i="3"/>
  <c r="Q48" i="3"/>
  <c r="P48" i="3"/>
  <c r="O48" i="3"/>
  <c r="DT48" i="3" s="1"/>
  <c r="N48" i="3"/>
  <c r="DA48" i="3" s="1"/>
  <c r="M48" i="3"/>
  <c r="L48" i="3"/>
  <c r="CY48" i="3" s="1"/>
  <c r="K48" i="3"/>
  <c r="J48" i="3"/>
  <c r="H48" i="3"/>
  <c r="G48" i="3"/>
  <c r="DO47" i="3"/>
  <c r="DH47" i="3"/>
  <c r="CW47" i="3"/>
  <c r="CP47" i="3"/>
  <c r="DZ47" i="3" s="1"/>
  <c r="CJ47" i="3"/>
  <c r="BW47" i="3"/>
  <c r="BQ47" i="3"/>
  <c r="BP47" i="3"/>
  <c r="BO47" i="3"/>
  <c r="BN47" i="3"/>
  <c r="BM47" i="3"/>
  <c r="BL47" i="3"/>
  <c r="BK47" i="3"/>
  <c r="BE47" i="3"/>
  <c r="BB47" i="3"/>
  <c r="AY47" i="3"/>
  <c r="AW47" i="3"/>
  <c r="AV47" i="3"/>
  <c r="AU47" i="3"/>
  <c r="AT47" i="3"/>
  <c r="CK47" i="3" s="1"/>
  <c r="AS47" i="3"/>
  <c r="AR47" i="3"/>
  <c r="AQ47" i="3"/>
  <c r="AM47" i="3"/>
  <c r="AD47" i="3"/>
  <c r="AC47" i="3"/>
  <c r="CX47" i="3" s="1"/>
  <c r="AB47" i="3"/>
  <c r="AA47" i="3"/>
  <c r="CV47" i="3" s="1"/>
  <c r="Z47" i="3"/>
  <c r="DM47" i="3" s="1"/>
  <c r="Y47" i="3"/>
  <c r="CE47" i="3" s="1"/>
  <c r="U47" i="3"/>
  <c r="P47" i="3"/>
  <c r="K47" i="3"/>
  <c r="J47" i="3"/>
  <c r="I47" i="3"/>
  <c r="H47" i="3"/>
  <c r="G47" i="3"/>
  <c r="DZ46" i="3"/>
  <c r="DQ46" i="3"/>
  <c r="DH46" i="3"/>
  <c r="CY46" i="3"/>
  <c r="CP46" i="3"/>
  <c r="BW46" i="3"/>
  <c r="BT46" i="3"/>
  <c r="BG46" i="3" s="1"/>
  <c r="BO46" i="3"/>
  <c r="BN46" i="3"/>
  <c r="BL46" i="3"/>
  <c r="BK46" i="3"/>
  <c r="BJ46" i="3"/>
  <c r="BI46" i="3"/>
  <c r="BE46" i="3"/>
  <c r="BB46" i="3"/>
  <c r="BA46" i="3"/>
  <c r="AX46" i="3"/>
  <c r="AU46" i="3"/>
  <c r="AT46" i="3"/>
  <c r="AS46" i="3"/>
  <c r="AR46" i="3"/>
  <c r="AQ46" i="3"/>
  <c r="AM46" i="3"/>
  <c r="AI46" i="3"/>
  <c r="AH46" i="3"/>
  <c r="AE46" i="3"/>
  <c r="DR46" i="3" s="1"/>
  <c r="AA46" i="3"/>
  <c r="CV46" i="3" s="1"/>
  <c r="Z46" i="3"/>
  <c r="Y46" i="3"/>
  <c r="CE46" i="3" s="1"/>
  <c r="U46" i="3"/>
  <c r="R46" i="3"/>
  <c r="I46" i="3"/>
  <c r="H46" i="3"/>
  <c r="DZ45" i="3"/>
  <c r="DW45" i="3"/>
  <c r="DV45" i="3"/>
  <c r="DU45" i="3"/>
  <c r="DH45" i="3"/>
  <c r="DE45" i="3"/>
  <c r="DD45" i="3"/>
  <c r="CP45" i="3"/>
  <c r="CC45" i="3"/>
  <c r="CB45" i="3"/>
  <c r="BW45" i="3"/>
  <c r="BT45" i="3"/>
  <c r="BS45" i="3"/>
  <c r="BJ45" i="3"/>
  <c r="BI45" i="3"/>
  <c r="BE45" i="3"/>
  <c r="BB45" i="3"/>
  <c r="BA45" i="3"/>
  <c r="AZ45" i="3"/>
  <c r="AY45" i="3"/>
  <c r="AX45" i="3"/>
  <c r="AW45" i="3"/>
  <c r="CL45" i="3" s="1"/>
  <c r="AM45" i="3"/>
  <c r="AJ45" i="3"/>
  <c r="AI45" i="3"/>
  <c r="AH45" i="3"/>
  <c r="CH45" i="3" s="1"/>
  <c r="AG45" i="3"/>
  <c r="DB45" i="3" s="1"/>
  <c r="AF45" i="3"/>
  <c r="AE45" i="3"/>
  <c r="AD45" i="3"/>
  <c r="AA45" i="3"/>
  <c r="U45" i="3"/>
  <c r="R45" i="3"/>
  <c r="Q45" i="3"/>
  <c r="P45" i="3"/>
  <c r="O45" i="3"/>
  <c r="N45" i="3"/>
  <c r="M45" i="3"/>
  <c r="L45" i="3"/>
  <c r="DQ45" i="3" s="1"/>
  <c r="K45" i="3"/>
  <c r="H45" i="3"/>
  <c r="DZ44" i="3"/>
  <c r="DH44" i="3"/>
  <c r="DD44" i="3"/>
  <c r="DC44" i="3"/>
  <c r="CP44" i="3"/>
  <c r="CF44" i="3"/>
  <c r="BW44" i="3"/>
  <c r="BT44" i="3"/>
  <c r="BS44" i="3"/>
  <c r="BR44" i="3"/>
  <c r="BP44" i="3"/>
  <c r="BO44" i="3"/>
  <c r="BM44" i="3"/>
  <c r="BL44" i="3"/>
  <c r="BI44" i="3"/>
  <c r="BE44" i="3"/>
  <c r="BB44" i="3"/>
  <c r="BA44" i="3"/>
  <c r="AZ44" i="3"/>
  <c r="CM44" i="3" s="1"/>
  <c r="AY44" i="3"/>
  <c r="AX44" i="3"/>
  <c r="AW44" i="3"/>
  <c r="CL44" i="3" s="1"/>
  <c r="AV44" i="3"/>
  <c r="AS44" i="3"/>
  <c r="AM44" i="3"/>
  <c r="AJ44" i="3"/>
  <c r="AI44" i="3"/>
  <c r="DV44" i="3" s="1"/>
  <c r="AH44" i="3"/>
  <c r="CH44" i="3" s="1"/>
  <c r="AG44" i="3"/>
  <c r="DB44" i="3" s="1"/>
  <c r="AF44" i="3"/>
  <c r="AE44" i="3"/>
  <c r="AD44" i="3"/>
  <c r="AC44" i="3"/>
  <c r="AB44" i="3"/>
  <c r="AA44" i="3"/>
  <c r="U44" i="3"/>
  <c r="Q44" i="3"/>
  <c r="P44" i="3"/>
  <c r="O44" i="3"/>
  <c r="N44" i="3"/>
  <c r="DS44" i="3" s="1"/>
  <c r="M44" i="3"/>
  <c r="DR44" i="3" s="1"/>
  <c r="L44" i="3"/>
  <c r="DQ44" i="3" s="1"/>
  <c r="K44" i="3"/>
  <c r="DP44" i="3" s="1"/>
  <c r="J44" i="3"/>
  <c r="I44" i="3"/>
  <c r="H44" i="3"/>
  <c r="G44" i="3"/>
  <c r="DH43" i="3"/>
  <c r="CT43" i="3"/>
  <c r="CP43" i="3"/>
  <c r="DZ43" i="3" s="1"/>
  <c r="CF43" i="3"/>
  <c r="BW43" i="3"/>
  <c r="BP43" i="3"/>
  <c r="BO43" i="3"/>
  <c r="BN43" i="3"/>
  <c r="BM43" i="3"/>
  <c r="BL43" i="3"/>
  <c r="BK43" i="3"/>
  <c r="BJ43" i="3"/>
  <c r="BI43" i="3"/>
  <c r="BE43" i="3"/>
  <c r="BB43" i="3"/>
  <c r="AV43" i="3"/>
  <c r="AU43" i="3"/>
  <c r="AT43" i="3"/>
  <c r="CK43" i="3" s="1"/>
  <c r="AS43" i="3"/>
  <c r="AR43" i="3"/>
  <c r="AQ43" i="3"/>
  <c r="CJ43" i="3" s="1"/>
  <c r="AM43" i="3"/>
  <c r="AJ43" i="3"/>
  <c r="AI43" i="3"/>
  <c r="DV43" i="3" s="1"/>
  <c r="AF43" i="3"/>
  <c r="AC43" i="3"/>
  <c r="AB43" i="3"/>
  <c r="Z43" i="3"/>
  <c r="Y43" i="3"/>
  <c r="U43" i="3"/>
  <c r="Q43" i="3"/>
  <c r="P43" i="3"/>
  <c r="M43" i="3"/>
  <c r="L43" i="3"/>
  <c r="K43" i="3"/>
  <c r="J43" i="3"/>
  <c r="DO43" i="3" s="1"/>
  <c r="I43" i="3"/>
  <c r="G43" i="3"/>
  <c r="DZ42" i="3"/>
  <c r="DS42" i="3"/>
  <c r="DP42" i="3"/>
  <c r="DH42" i="3"/>
  <c r="CX42" i="3"/>
  <c r="CT42" i="3"/>
  <c r="CP42" i="3"/>
  <c r="BW42" i="3"/>
  <c r="BT42" i="3"/>
  <c r="BQ42" i="3"/>
  <c r="BN42" i="3"/>
  <c r="BM42" i="3"/>
  <c r="BL42" i="3"/>
  <c r="BK42" i="3"/>
  <c r="BJ42" i="3"/>
  <c r="BE42" i="3"/>
  <c r="BB42" i="3"/>
  <c r="BA42" i="3"/>
  <c r="CM42" i="3" s="1"/>
  <c r="AZ42" i="3"/>
  <c r="AX42" i="3"/>
  <c r="AU42" i="3"/>
  <c r="AT42" i="3"/>
  <c r="CK42" i="3" s="1"/>
  <c r="AS42" i="3"/>
  <c r="AR42" i="3"/>
  <c r="AQ42" i="3"/>
  <c r="CJ42" i="3" s="1"/>
  <c r="AM42" i="3"/>
  <c r="AI42" i="3"/>
  <c r="AH42" i="3"/>
  <c r="AF42" i="3"/>
  <c r="AE42" i="3"/>
  <c r="AB42" i="3"/>
  <c r="AA42" i="3"/>
  <c r="Z42" i="3"/>
  <c r="Y42" i="3"/>
  <c r="CE42" i="3" s="1"/>
  <c r="U42" i="3"/>
  <c r="R42" i="3"/>
  <c r="Q42" i="3"/>
  <c r="P42" i="3"/>
  <c r="O42" i="3"/>
  <c r="N42" i="3"/>
  <c r="DA42" i="3" s="1"/>
  <c r="L42" i="3"/>
  <c r="K42" i="3"/>
  <c r="G42" i="3"/>
  <c r="DZ41" i="3"/>
  <c r="DV41" i="3"/>
  <c r="DR41" i="3"/>
  <c r="DH41" i="3"/>
  <c r="DE41" i="3"/>
  <c r="DD41" i="3"/>
  <c r="CU41" i="3"/>
  <c r="CP41" i="3"/>
  <c r="BW41" i="3"/>
  <c r="BT41" i="3"/>
  <c r="BS41" i="3"/>
  <c r="BR41" i="3"/>
  <c r="BQ41" i="3"/>
  <c r="BP41" i="3"/>
  <c r="BO41" i="3"/>
  <c r="BI41" i="3"/>
  <c r="BE41" i="3"/>
  <c r="BB41" i="3"/>
  <c r="BA41" i="3"/>
  <c r="AZ41" i="3"/>
  <c r="CM41" i="3" s="1"/>
  <c r="AY41" i="3"/>
  <c r="AX41" i="3"/>
  <c r="AW41" i="3"/>
  <c r="CL41" i="3" s="1"/>
  <c r="AV41" i="3"/>
  <c r="AU41" i="3"/>
  <c r="AT41" i="3"/>
  <c r="CK41" i="3" s="1"/>
  <c r="AM41" i="3"/>
  <c r="AJ41" i="3"/>
  <c r="DW41" i="3" s="1"/>
  <c r="AI41" i="3"/>
  <c r="AH41" i="3"/>
  <c r="AG41" i="3"/>
  <c r="AF41" i="3"/>
  <c r="AE41" i="3"/>
  <c r="AD41" i="3"/>
  <c r="AC41" i="3"/>
  <c r="AA41" i="3"/>
  <c r="DN41" i="3" s="1"/>
  <c r="U41" i="3"/>
  <c r="R41" i="3"/>
  <c r="Q41" i="3"/>
  <c r="O41" i="3"/>
  <c r="DT41" i="3" s="1"/>
  <c r="N41" i="3"/>
  <c r="M41" i="3"/>
  <c r="L41" i="3"/>
  <c r="DQ41" i="3" s="1"/>
  <c r="K41" i="3"/>
  <c r="CA41" i="3" s="1"/>
  <c r="J41" i="3"/>
  <c r="I41" i="3"/>
  <c r="H41" i="3"/>
  <c r="DM41" i="3" s="1"/>
  <c r="DN40" i="3"/>
  <c r="DH40" i="3"/>
  <c r="DD40" i="3"/>
  <c r="DC40" i="3"/>
  <c r="CP40" i="3"/>
  <c r="DZ40" i="3" s="1"/>
  <c r="CL40" i="3"/>
  <c r="CG40" i="3"/>
  <c r="CF40" i="3"/>
  <c r="BW40" i="3"/>
  <c r="BS40" i="3"/>
  <c r="BR40" i="3"/>
  <c r="BQ40" i="3"/>
  <c r="BP40" i="3"/>
  <c r="BO40" i="3"/>
  <c r="BN40" i="3"/>
  <c r="BL40" i="3"/>
  <c r="BI40" i="3"/>
  <c r="BE40" i="3"/>
  <c r="BB40" i="3"/>
  <c r="CM40" i="3" s="1"/>
  <c r="AZ40" i="3"/>
  <c r="AY40" i="3"/>
  <c r="AX40" i="3"/>
  <c r="AW40" i="3"/>
  <c r="AV40" i="3"/>
  <c r="AU40" i="3"/>
  <c r="AT40" i="3"/>
  <c r="CK40" i="3" s="1"/>
  <c r="AM40" i="3"/>
  <c r="AJ40" i="3"/>
  <c r="CH40" i="3" s="1"/>
  <c r="AI40" i="3"/>
  <c r="AH40" i="3"/>
  <c r="AG40" i="3"/>
  <c r="AF40" i="3"/>
  <c r="AE40" i="3"/>
  <c r="AD40" i="3"/>
  <c r="AC40" i="3"/>
  <c r="AB40" i="3"/>
  <c r="U40" i="3"/>
  <c r="Q40" i="3"/>
  <c r="DV40" i="3" s="1"/>
  <c r="P40" i="3"/>
  <c r="O40" i="3"/>
  <c r="N40" i="3"/>
  <c r="DA40" i="3" s="1"/>
  <c r="M40" i="3"/>
  <c r="L40" i="3"/>
  <c r="CY40" i="3" s="1"/>
  <c r="K40" i="3"/>
  <c r="J40" i="3"/>
  <c r="I40" i="3"/>
  <c r="DQ39" i="3"/>
  <c r="DO39" i="3"/>
  <c r="DN39" i="3"/>
  <c r="DH39" i="3"/>
  <c r="CY39" i="3"/>
  <c r="CP39" i="3"/>
  <c r="DZ39" i="3" s="1"/>
  <c r="BW39" i="3"/>
  <c r="BR39" i="3"/>
  <c r="BQ39" i="3"/>
  <c r="BP39" i="3"/>
  <c r="BO39" i="3"/>
  <c r="BN39" i="3"/>
  <c r="BM39" i="3"/>
  <c r="BL39" i="3"/>
  <c r="BK39" i="3"/>
  <c r="BE39" i="3"/>
  <c r="BB39" i="3"/>
  <c r="AY39" i="3"/>
  <c r="AX39" i="3"/>
  <c r="AW39" i="3"/>
  <c r="CL39" i="3" s="1"/>
  <c r="AV39" i="3"/>
  <c r="AU39" i="3"/>
  <c r="AT39" i="3"/>
  <c r="CK39" i="3" s="1"/>
  <c r="AS39" i="3"/>
  <c r="AR39" i="3"/>
  <c r="AQ39" i="3"/>
  <c r="AM39" i="3"/>
  <c r="AI39" i="3"/>
  <c r="AF39" i="3"/>
  <c r="AE39" i="3"/>
  <c r="CG39" i="3" s="1"/>
  <c r="AD39" i="3"/>
  <c r="AC39" i="3"/>
  <c r="AB39" i="3"/>
  <c r="AA39" i="3"/>
  <c r="CV39" i="3" s="1"/>
  <c r="Z39" i="3"/>
  <c r="Y39" i="3"/>
  <c r="U39" i="3"/>
  <c r="P39" i="3"/>
  <c r="M39" i="3"/>
  <c r="L39" i="3"/>
  <c r="J39" i="3"/>
  <c r="I39" i="3"/>
  <c r="G39" i="3"/>
  <c r="DZ38" i="3"/>
  <c r="DH38" i="3"/>
  <c r="CP38" i="3"/>
  <c r="CC38" i="3"/>
  <c r="BW38" i="3"/>
  <c r="BT38" i="3"/>
  <c r="BQ38" i="3"/>
  <c r="BP38" i="3"/>
  <c r="BN38" i="3"/>
  <c r="BM38" i="3"/>
  <c r="BL38" i="3"/>
  <c r="BK38" i="3"/>
  <c r="BJ38" i="3"/>
  <c r="BI38" i="3"/>
  <c r="BG38" i="3"/>
  <c r="BE38" i="3"/>
  <c r="BB38" i="3"/>
  <c r="BA38" i="3"/>
  <c r="AX38" i="3"/>
  <c r="AV38" i="3"/>
  <c r="AU38" i="3"/>
  <c r="AT38" i="3"/>
  <c r="AS38" i="3"/>
  <c r="CJ38" i="3" s="1"/>
  <c r="AR38" i="3"/>
  <c r="AQ38" i="3"/>
  <c r="AM38" i="3"/>
  <c r="AJ38" i="3"/>
  <c r="AI38" i="3"/>
  <c r="DV38" i="3" s="1"/>
  <c r="AH38" i="3"/>
  <c r="CH38" i="3" s="1"/>
  <c r="AE38" i="3"/>
  <c r="AB38" i="3"/>
  <c r="AA38" i="3"/>
  <c r="Z38" i="3"/>
  <c r="Y38" i="3"/>
  <c r="U38" i="3"/>
  <c r="R38" i="3"/>
  <c r="P38" i="3"/>
  <c r="O38" i="3"/>
  <c r="H38" i="3"/>
  <c r="G38" i="3"/>
  <c r="DZ37" i="3"/>
  <c r="DW37" i="3"/>
  <c r="DV37" i="3"/>
  <c r="DU37" i="3"/>
  <c r="DH37" i="3"/>
  <c r="DE37" i="3"/>
  <c r="CP37" i="3"/>
  <c r="CC37" i="3"/>
  <c r="BW37" i="3"/>
  <c r="BT37" i="3"/>
  <c r="BS37" i="3"/>
  <c r="BM37" i="3"/>
  <c r="BL37" i="3"/>
  <c r="BK37" i="3"/>
  <c r="BJ37" i="3"/>
  <c r="BI37" i="3"/>
  <c r="BG37" i="3"/>
  <c r="BE37" i="3"/>
  <c r="BB37" i="3"/>
  <c r="BA37" i="3"/>
  <c r="AZ37" i="3"/>
  <c r="CM37" i="3" s="1"/>
  <c r="AY37" i="3"/>
  <c r="AR37" i="3"/>
  <c r="AQ37" i="3"/>
  <c r="AM37" i="3"/>
  <c r="AJ37" i="3"/>
  <c r="AI37" i="3"/>
  <c r="DD37" i="3" s="1"/>
  <c r="AH37" i="3"/>
  <c r="AG37" i="3"/>
  <c r="AF37" i="3"/>
  <c r="AE37" i="3"/>
  <c r="AD37" i="3"/>
  <c r="CY37" i="3" s="1"/>
  <c r="AA37" i="3"/>
  <c r="CV37" i="3" s="1"/>
  <c r="U37" i="3"/>
  <c r="R37" i="3"/>
  <c r="Q37" i="3"/>
  <c r="P37" i="3"/>
  <c r="O37" i="3"/>
  <c r="N37" i="3"/>
  <c r="L37" i="3"/>
  <c r="K37" i="3"/>
  <c r="H37" i="3"/>
  <c r="DZ36" i="3"/>
  <c r="DH36" i="3"/>
  <c r="DE36" i="3"/>
  <c r="CP36" i="3"/>
  <c r="CL36" i="3"/>
  <c r="CJ36" i="3"/>
  <c r="CH36" i="3"/>
  <c r="BW36" i="3"/>
  <c r="BS36" i="3"/>
  <c r="BR36" i="3"/>
  <c r="BP36" i="3"/>
  <c r="BO36" i="3"/>
  <c r="BN36" i="3"/>
  <c r="BM36" i="3"/>
  <c r="BL36" i="3"/>
  <c r="BK36" i="3"/>
  <c r="BJ36" i="3"/>
  <c r="BI36" i="3"/>
  <c r="BG36" i="3" s="1"/>
  <c r="BE36" i="3"/>
  <c r="BB36" i="3"/>
  <c r="AZ36" i="3"/>
  <c r="AY36" i="3"/>
  <c r="AW36" i="3"/>
  <c r="AV36" i="3"/>
  <c r="AU36" i="3"/>
  <c r="CK36" i="3" s="1"/>
  <c r="AT36" i="3"/>
  <c r="AS36" i="3"/>
  <c r="AR36" i="3"/>
  <c r="AQ36" i="3"/>
  <c r="AM36" i="3"/>
  <c r="AJ36" i="3"/>
  <c r="DW36" i="3" s="1"/>
  <c r="AI36" i="3"/>
  <c r="DD36" i="3" s="1"/>
  <c r="AH36" i="3"/>
  <c r="AG36" i="3"/>
  <c r="AF36" i="3"/>
  <c r="AD36" i="3"/>
  <c r="AC36" i="3"/>
  <c r="AA36" i="3"/>
  <c r="CE36" i="3" s="1"/>
  <c r="Z36" i="3"/>
  <c r="Y36" i="3"/>
  <c r="U36" i="3"/>
  <c r="R36" i="3"/>
  <c r="Q36" i="3"/>
  <c r="P36" i="3"/>
  <c r="O36" i="3"/>
  <c r="N36" i="3"/>
  <c r="DS36" i="3" s="1"/>
  <c r="M36" i="3"/>
  <c r="K36" i="3"/>
  <c r="DP36" i="3" s="1"/>
  <c r="J36" i="3"/>
  <c r="G36" i="3"/>
  <c r="DH35" i="3"/>
  <c r="CU35" i="3"/>
  <c r="CT35" i="3"/>
  <c r="CP35" i="3"/>
  <c r="DZ35" i="3" s="1"/>
  <c r="BW35" i="3"/>
  <c r="BR35" i="3"/>
  <c r="BQ35" i="3"/>
  <c r="BP35" i="3"/>
  <c r="BO35" i="3"/>
  <c r="BN35" i="3"/>
  <c r="BM35" i="3"/>
  <c r="BL35" i="3"/>
  <c r="BK35" i="3"/>
  <c r="BI35" i="3"/>
  <c r="BG35" i="3" s="1"/>
  <c r="BE35" i="3"/>
  <c r="AX35" i="3"/>
  <c r="AW35" i="3"/>
  <c r="CL35" i="3" s="1"/>
  <c r="AV35" i="3"/>
  <c r="AU35" i="3"/>
  <c r="AT35" i="3"/>
  <c r="CK35" i="3" s="1"/>
  <c r="AS35" i="3"/>
  <c r="AR35" i="3"/>
  <c r="AQ35" i="3"/>
  <c r="CJ35" i="3" s="1"/>
  <c r="AM35" i="3"/>
  <c r="AI35" i="3"/>
  <c r="AF35" i="3"/>
  <c r="AE35" i="3"/>
  <c r="CG35" i="3" s="1"/>
  <c r="AC35" i="3"/>
  <c r="AB35" i="3"/>
  <c r="AA35" i="3"/>
  <c r="Z35" i="3"/>
  <c r="Y35" i="3"/>
  <c r="U35" i="3"/>
  <c r="R35" i="3"/>
  <c r="K35" i="3"/>
  <c r="DP35" i="3" s="1"/>
  <c r="J35" i="3"/>
  <c r="DO35" i="3" s="1"/>
  <c r="I35" i="3"/>
  <c r="DN35" i="3" s="1"/>
  <c r="H35" i="3"/>
  <c r="DM35" i="3" s="1"/>
  <c r="G35" i="3"/>
  <c r="DZ34" i="3"/>
  <c r="DH34" i="3"/>
  <c r="DC34" i="3"/>
  <c r="CZ34" i="3"/>
  <c r="CP34" i="3"/>
  <c r="CJ34" i="3"/>
  <c r="BW34" i="3"/>
  <c r="BN34" i="3"/>
  <c r="BM34" i="3"/>
  <c r="BL34" i="3"/>
  <c r="BK34" i="3"/>
  <c r="BJ34" i="3"/>
  <c r="BI34" i="3"/>
  <c r="BG34" i="3" s="1"/>
  <c r="BE34" i="3"/>
  <c r="BB34" i="3"/>
  <c r="BA34" i="3"/>
  <c r="AX34" i="3"/>
  <c r="AS34" i="3"/>
  <c r="AR34" i="3"/>
  <c r="AQ34" i="3"/>
  <c r="AM34" i="3"/>
  <c r="AJ34" i="3"/>
  <c r="AI34" i="3"/>
  <c r="DV34" i="3" s="1"/>
  <c r="AH34" i="3"/>
  <c r="AG34" i="3"/>
  <c r="AE34" i="3"/>
  <c r="AB34" i="3"/>
  <c r="CF34" i="3" s="1"/>
  <c r="AA34" i="3"/>
  <c r="Z34" i="3"/>
  <c r="CE34" i="3" s="1"/>
  <c r="Y34" i="3"/>
  <c r="U34" i="3"/>
  <c r="R34" i="3"/>
  <c r="Q34" i="3"/>
  <c r="P34" i="3"/>
  <c r="O34" i="3"/>
  <c r="N34" i="3"/>
  <c r="M34" i="3"/>
  <c r="I34" i="3"/>
  <c r="H34" i="3"/>
  <c r="G34" i="3"/>
  <c r="DH33" i="3"/>
  <c r="DE33" i="3"/>
  <c r="DD33" i="3"/>
  <c r="CP33" i="3"/>
  <c r="DZ33" i="3" s="1"/>
  <c r="CM33" i="3"/>
  <c r="CL33" i="3"/>
  <c r="CK33" i="3"/>
  <c r="BW33" i="3"/>
  <c r="BT33" i="3"/>
  <c r="BS33" i="3"/>
  <c r="BR33" i="3"/>
  <c r="BQ33" i="3"/>
  <c r="BP33" i="3"/>
  <c r="BM33" i="3"/>
  <c r="BJ33" i="3"/>
  <c r="BI33" i="3"/>
  <c r="BE33" i="3"/>
  <c r="BA33" i="3"/>
  <c r="AZ33" i="3"/>
  <c r="AX33" i="3"/>
  <c r="AW33" i="3"/>
  <c r="AT33" i="3"/>
  <c r="AQ33" i="3"/>
  <c r="CJ33" i="3" s="1"/>
  <c r="AM33" i="3"/>
  <c r="AJ33" i="3"/>
  <c r="AI33" i="3"/>
  <c r="AH33" i="3"/>
  <c r="CH33" i="3" s="1"/>
  <c r="AG33" i="3"/>
  <c r="AF33" i="3"/>
  <c r="AE33" i="3"/>
  <c r="AD33" i="3"/>
  <c r="AA33" i="3"/>
  <c r="U33" i="3"/>
  <c r="R33" i="3"/>
  <c r="Q33" i="3"/>
  <c r="P33" i="3"/>
  <c r="O33" i="3"/>
  <c r="N33" i="3"/>
  <c r="M33" i="3"/>
  <c r="L33" i="3"/>
  <c r="K33" i="3"/>
  <c r="H33" i="3"/>
  <c r="DT32" i="3"/>
  <c r="DR32" i="3"/>
  <c r="DH32" i="3"/>
  <c r="DD32" i="3"/>
  <c r="CP32" i="3"/>
  <c r="DZ32" i="3" s="1"/>
  <c r="CL32" i="3"/>
  <c r="CK32" i="3"/>
  <c r="CJ32" i="3"/>
  <c r="CG32" i="3"/>
  <c r="BW32" i="3"/>
  <c r="BT32" i="3"/>
  <c r="BS32" i="3"/>
  <c r="BR32" i="3"/>
  <c r="BQ32" i="3"/>
  <c r="BP32" i="3"/>
  <c r="BO32" i="3"/>
  <c r="BN32" i="3"/>
  <c r="BM32" i="3"/>
  <c r="BL32" i="3"/>
  <c r="BI32" i="3"/>
  <c r="BE32" i="3"/>
  <c r="BA32" i="3"/>
  <c r="AZ32" i="3"/>
  <c r="AY32" i="3"/>
  <c r="AX32" i="3"/>
  <c r="AW32" i="3"/>
  <c r="AV32" i="3"/>
  <c r="AU32" i="3"/>
  <c r="AT32" i="3"/>
  <c r="AS32" i="3"/>
  <c r="AM32" i="3"/>
  <c r="AJ32" i="3"/>
  <c r="AI32" i="3"/>
  <c r="AH32" i="3"/>
  <c r="AG32" i="3"/>
  <c r="AF32" i="3"/>
  <c r="AE32" i="3"/>
  <c r="AD32" i="3"/>
  <c r="AC32" i="3"/>
  <c r="Z32" i="3"/>
  <c r="U32" i="3"/>
  <c r="Q32" i="3"/>
  <c r="P32" i="3"/>
  <c r="O32" i="3"/>
  <c r="N32" i="3"/>
  <c r="DA32" i="3" s="1"/>
  <c r="M32" i="3"/>
  <c r="L32" i="3"/>
  <c r="CY32" i="3" s="1"/>
  <c r="K32" i="3"/>
  <c r="J32" i="3"/>
  <c r="DU31" i="3"/>
  <c r="DT31" i="3"/>
  <c r="DH31" i="3"/>
  <c r="DB31" i="3"/>
  <c r="CP31" i="3"/>
  <c r="DZ31" i="3" s="1"/>
  <c r="CJ31" i="3"/>
  <c r="BW31" i="3"/>
  <c r="BT31" i="3"/>
  <c r="BS31" i="3"/>
  <c r="BR31" i="3"/>
  <c r="BQ31" i="3"/>
  <c r="BP31" i="3"/>
  <c r="BO31" i="3"/>
  <c r="BN31" i="3"/>
  <c r="BL31" i="3"/>
  <c r="BK31" i="3"/>
  <c r="BE31" i="3"/>
  <c r="BB31" i="3"/>
  <c r="BA31" i="3"/>
  <c r="AZ31" i="3"/>
  <c r="AY31" i="3"/>
  <c r="AX31" i="3"/>
  <c r="AW31" i="3"/>
  <c r="AV31" i="3"/>
  <c r="CK31" i="3" s="1"/>
  <c r="AU31" i="3"/>
  <c r="AS31" i="3"/>
  <c r="AR31" i="3"/>
  <c r="AM31" i="3"/>
  <c r="AI31" i="3"/>
  <c r="CH31" i="3" s="1"/>
  <c r="AH31" i="3"/>
  <c r="AG31" i="3"/>
  <c r="AF31" i="3"/>
  <c r="DA31" i="3" s="1"/>
  <c r="AE31" i="3"/>
  <c r="CG31" i="3" s="1"/>
  <c r="AD31" i="3"/>
  <c r="AC31" i="3"/>
  <c r="AB31" i="3"/>
  <c r="AA31" i="3"/>
  <c r="Z31" i="3"/>
  <c r="Y31" i="3"/>
  <c r="U31" i="3"/>
  <c r="P31" i="3"/>
  <c r="DC31" i="3" s="1"/>
  <c r="O31" i="3"/>
  <c r="N31" i="3"/>
  <c r="M31" i="3"/>
  <c r="L31" i="3"/>
  <c r="CY31" i="3" s="1"/>
  <c r="K31" i="3"/>
  <c r="DP31" i="3" s="1"/>
  <c r="J31" i="3"/>
  <c r="CW31" i="3" s="1"/>
  <c r="I31" i="3"/>
  <c r="DN31" i="3" s="1"/>
  <c r="H31" i="3"/>
  <c r="DM31" i="3" s="1"/>
  <c r="G31" i="3"/>
  <c r="DN30" i="3"/>
  <c r="DL30" i="3"/>
  <c r="DH30" i="3"/>
  <c r="CT30" i="3"/>
  <c r="CP30" i="3"/>
  <c r="DZ30" i="3" s="1"/>
  <c r="BW30" i="3"/>
  <c r="BT30" i="3"/>
  <c r="BQ30" i="3"/>
  <c r="BP30" i="3"/>
  <c r="BO30" i="3"/>
  <c r="BN30" i="3"/>
  <c r="BM30" i="3"/>
  <c r="BL30" i="3"/>
  <c r="BK30" i="3"/>
  <c r="BJ30" i="3"/>
  <c r="BI30" i="3"/>
  <c r="BE30" i="3"/>
  <c r="AX30" i="3"/>
  <c r="AW30" i="3"/>
  <c r="CL30" i="3" s="1"/>
  <c r="AU30" i="3"/>
  <c r="AT30" i="3"/>
  <c r="AS30" i="3"/>
  <c r="AR30" i="3"/>
  <c r="AQ30" i="3"/>
  <c r="CJ30" i="3" s="1"/>
  <c r="AM30" i="3"/>
  <c r="AJ30" i="3"/>
  <c r="AI30" i="3"/>
  <c r="AC30" i="3"/>
  <c r="AA30" i="3"/>
  <c r="Z30" i="3"/>
  <c r="Y30" i="3"/>
  <c r="U30" i="3"/>
  <c r="R30" i="3"/>
  <c r="Q30" i="3"/>
  <c r="P30" i="3"/>
  <c r="O30" i="3"/>
  <c r="L30" i="3"/>
  <c r="J30" i="3"/>
  <c r="I30" i="3"/>
  <c r="CV30" i="3" s="1"/>
  <c r="G30" i="3"/>
  <c r="DW29" i="3"/>
  <c r="DH29" i="3"/>
  <c r="CU29" i="3"/>
  <c r="CP29" i="3"/>
  <c r="DZ29" i="3" s="1"/>
  <c r="CJ29" i="3"/>
  <c r="BW29" i="3"/>
  <c r="BT29" i="3"/>
  <c r="BS29" i="3"/>
  <c r="BP29" i="3"/>
  <c r="BN29" i="3"/>
  <c r="BM29" i="3"/>
  <c r="BK29" i="3"/>
  <c r="BJ29" i="3"/>
  <c r="BE29" i="3"/>
  <c r="BB29" i="3"/>
  <c r="BA29" i="3"/>
  <c r="AZ29" i="3"/>
  <c r="CM29" i="3" s="1"/>
  <c r="AY29" i="3"/>
  <c r="AT29" i="3"/>
  <c r="AS29" i="3"/>
  <c r="AQ29" i="3"/>
  <c r="AM29" i="3"/>
  <c r="AJ29" i="3"/>
  <c r="AH29" i="3"/>
  <c r="AG29" i="3"/>
  <c r="DB29" i="3" s="1"/>
  <c r="AF29" i="3"/>
  <c r="AE29" i="3"/>
  <c r="AA29" i="3"/>
  <c r="Z29" i="3"/>
  <c r="U29" i="3"/>
  <c r="R29" i="3"/>
  <c r="DE29" i="3" s="1"/>
  <c r="Q29" i="3"/>
  <c r="O29" i="3"/>
  <c r="N29" i="3"/>
  <c r="L29" i="3"/>
  <c r="K29" i="3"/>
  <c r="H29" i="3"/>
  <c r="G29" i="3"/>
  <c r="DH28" i="3"/>
  <c r="CP28" i="3"/>
  <c r="BW28" i="3"/>
  <c r="BE28" i="3"/>
  <c r="AM28" i="3"/>
  <c r="U28" i="3"/>
  <c r="DH27" i="3"/>
  <c r="CP27" i="3"/>
  <c r="CL27" i="3"/>
  <c r="CC27" i="3"/>
  <c r="CB27" i="3"/>
  <c r="BW27" i="3"/>
  <c r="BO27" i="3"/>
  <c r="BL27" i="3"/>
  <c r="BK27" i="3"/>
  <c r="BJ27" i="3"/>
  <c r="BI27" i="3"/>
  <c r="BE27" i="3"/>
  <c r="BB27" i="3"/>
  <c r="BA27" i="3"/>
  <c r="AQ27" i="3"/>
  <c r="AM27" i="3"/>
  <c r="AJ27" i="3"/>
  <c r="DE27" i="3" s="1"/>
  <c r="AI27" i="3"/>
  <c r="DD27" i="3" s="1"/>
  <c r="AH27" i="3"/>
  <c r="CH27" i="3" s="1"/>
  <c r="AG27" i="3"/>
  <c r="AF27" i="3"/>
  <c r="AC27" i="3"/>
  <c r="AC24" i="3" s="1"/>
  <c r="Z27" i="3"/>
  <c r="U27" i="3"/>
  <c r="R27" i="3"/>
  <c r="Q27" i="3"/>
  <c r="P27" i="3"/>
  <c r="O27" i="3"/>
  <c r="N27" i="3"/>
  <c r="M27" i="3"/>
  <c r="L27" i="3"/>
  <c r="J27" i="3"/>
  <c r="G27" i="3"/>
  <c r="DH26" i="3"/>
  <c r="DA26" i="3"/>
  <c r="CP26" i="3"/>
  <c r="CK26" i="3"/>
  <c r="CE26" i="3"/>
  <c r="BW26" i="3"/>
  <c r="BR26" i="3"/>
  <c r="BQ26" i="3"/>
  <c r="BO26" i="3"/>
  <c r="BO24" i="3" s="1"/>
  <c r="BN26" i="3"/>
  <c r="BM26" i="3"/>
  <c r="BL26" i="3"/>
  <c r="BK26" i="3"/>
  <c r="BK24" i="3" s="1"/>
  <c r="BE26" i="3"/>
  <c r="BA26" i="3"/>
  <c r="AZ26" i="3"/>
  <c r="AY26" i="3"/>
  <c r="AX26" i="3"/>
  <c r="AV26" i="3"/>
  <c r="AU26" i="3"/>
  <c r="AT26" i="3"/>
  <c r="AS26" i="3"/>
  <c r="AR26" i="3"/>
  <c r="AM26" i="3"/>
  <c r="AI26" i="3"/>
  <c r="AH26" i="3"/>
  <c r="AG26" i="3"/>
  <c r="DB26" i="3" s="1"/>
  <c r="AF26" i="3"/>
  <c r="AE26" i="3"/>
  <c r="AD26" i="3"/>
  <c r="CF26" i="3" s="1"/>
  <c r="AC26" i="3"/>
  <c r="AB26" i="3"/>
  <c r="AA26" i="3"/>
  <c r="Y26" i="3"/>
  <c r="U26" i="3"/>
  <c r="P26" i="3"/>
  <c r="O26" i="3"/>
  <c r="N26" i="3"/>
  <c r="DS26" i="3" s="1"/>
  <c r="M26" i="3"/>
  <c r="L26" i="3"/>
  <c r="K26" i="3"/>
  <c r="J26" i="3"/>
  <c r="CA26" i="3" s="1"/>
  <c r="I26" i="3"/>
  <c r="H26" i="3"/>
  <c r="G26" i="3"/>
  <c r="DH25" i="3"/>
  <c r="CP25" i="3"/>
  <c r="CE25" i="3"/>
  <c r="BW25" i="3"/>
  <c r="BT25" i="3"/>
  <c r="BQ25" i="3"/>
  <c r="BO25" i="3"/>
  <c r="BN25" i="3"/>
  <c r="BM25" i="3"/>
  <c r="BL25" i="3"/>
  <c r="BK25" i="3"/>
  <c r="BJ25" i="3"/>
  <c r="BJ24" i="3" s="1"/>
  <c r="BI25" i="3"/>
  <c r="BE25" i="3"/>
  <c r="AX25" i="3"/>
  <c r="AU25" i="3"/>
  <c r="AT25" i="3"/>
  <c r="AS25" i="3"/>
  <c r="AR25" i="3"/>
  <c r="AQ25" i="3"/>
  <c r="CJ25" i="3" s="1"/>
  <c r="AM25" i="3"/>
  <c r="AI25" i="3"/>
  <c r="AE25" i="3"/>
  <c r="AB25" i="3"/>
  <c r="AA25" i="3"/>
  <c r="Z25" i="3"/>
  <c r="Y25" i="3"/>
  <c r="U25" i="3"/>
  <c r="R25" i="3"/>
  <c r="Q25" i="3"/>
  <c r="O25" i="3"/>
  <c r="O24" i="3" s="1"/>
  <c r="L25" i="3"/>
  <c r="I25" i="3"/>
  <c r="H25" i="3"/>
  <c r="G25" i="3"/>
  <c r="A25" i="3"/>
  <c r="DH24" i="3"/>
  <c r="CP24" i="3"/>
  <c r="BW24" i="3"/>
  <c r="BQ24" i="3"/>
  <c r="BE24" i="3"/>
  <c r="AR24" i="3"/>
  <c r="AM24" i="3"/>
  <c r="U24" i="3"/>
  <c r="DS23" i="3"/>
  <c r="DN23" i="3"/>
  <c r="DL23" i="3"/>
  <c r="DH23" i="3"/>
  <c r="DA23" i="3"/>
  <c r="CZ23" i="3"/>
  <c r="CP23" i="3"/>
  <c r="CM23" i="3"/>
  <c r="BW23" i="3"/>
  <c r="BS23" i="3"/>
  <c r="BR23" i="3"/>
  <c r="BQ23" i="3"/>
  <c r="BP23" i="3"/>
  <c r="BO23" i="3"/>
  <c r="BN23" i="3"/>
  <c r="BN19" i="3" s="1"/>
  <c r="BM23" i="3"/>
  <c r="BL23" i="3"/>
  <c r="BK23" i="3"/>
  <c r="BJ23" i="3"/>
  <c r="BI23" i="3"/>
  <c r="BE23" i="3"/>
  <c r="BB23" i="3"/>
  <c r="AZ23" i="3"/>
  <c r="AY23" i="3"/>
  <c r="AX23" i="3"/>
  <c r="AW23" i="3"/>
  <c r="AV23" i="3"/>
  <c r="AU23" i="3"/>
  <c r="AT23" i="3"/>
  <c r="CK23" i="3" s="1"/>
  <c r="AS23" i="3"/>
  <c r="AR23" i="3"/>
  <c r="AQ23" i="3"/>
  <c r="AM23" i="3"/>
  <c r="AI23" i="3"/>
  <c r="AH23" i="3"/>
  <c r="AF23" i="3"/>
  <c r="AE23" i="3"/>
  <c r="DR23" i="3" s="1"/>
  <c r="AD23" i="3"/>
  <c r="AC23" i="3"/>
  <c r="AB23" i="3"/>
  <c r="AA23" i="3"/>
  <c r="Z23" i="3"/>
  <c r="Y23" i="3"/>
  <c r="CE23" i="3" s="1"/>
  <c r="U23" i="3"/>
  <c r="R23" i="3"/>
  <c r="N23" i="3"/>
  <c r="M23" i="3"/>
  <c r="K23" i="3"/>
  <c r="J23" i="3"/>
  <c r="I23" i="3"/>
  <c r="H23" i="3"/>
  <c r="G23" i="3"/>
  <c r="DV22" i="3"/>
  <c r="DR22" i="3"/>
  <c r="DO22" i="3"/>
  <c r="DH22" i="3"/>
  <c r="CP22" i="3"/>
  <c r="CB22" i="3"/>
  <c r="BW22" i="3"/>
  <c r="BT22" i="3"/>
  <c r="BS22" i="3"/>
  <c r="BR22" i="3"/>
  <c r="BQ22" i="3"/>
  <c r="BP22" i="3"/>
  <c r="BO22" i="3"/>
  <c r="BN22" i="3"/>
  <c r="BI22" i="3"/>
  <c r="BE22" i="3"/>
  <c r="BB22" i="3"/>
  <c r="BA22" i="3"/>
  <c r="AZ22" i="3"/>
  <c r="AY22" i="3"/>
  <c r="AX22" i="3"/>
  <c r="AW22" i="3"/>
  <c r="AV22" i="3"/>
  <c r="AU22" i="3"/>
  <c r="AM22" i="3"/>
  <c r="AJ22" i="3"/>
  <c r="AI22" i="3"/>
  <c r="DD22" i="3" s="1"/>
  <c r="AH22" i="3"/>
  <c r="CH22" i="3" s="1"/>
  <c r="AG22" i="3"/>
  <c r="AF22" i="3"/>
  <c r="AE22" i="3"/>
  <c r="AD22" i="3"/>
  <c r="CF22" i="3" s="1"/>
  <c r="AC22" i="3"/>
  <c r="AB22" i="3"/>
  <c r="U22" i="3"/>
  <c r="Q22" i="3"/>
  <c r="P22" i="3"/>
  <c r="O22" i="3"/>
  <c r="N22" i="3"/>
  <c r="M22" i="3"/>
  <c r="L22" i="3"/>
  <c r="K22" i="3"/>
  <c r="J22" i="3"/>
  <c r="CW22" i="3" s="1"/>
  <c r="I22" i="3"/>
  <c r="H22" i="3"/>
  <c r="DO21" i="3"/>
  <c r="DH21" i="3"/>
  <c r="CP21" i="3"/>
  <c r="BW21" i="3"/>
  <c r="BR21" i="3"/>
  <c r="BQ21" i="3"/>
  <c r="BP21" i="3"/>
  <c r="BO21" i="3"/>
  <c r="BN21" i="3"/>
  <c r="BL21" i="3"/>
  <c r="BK21" i="3"/>
  <c r="BJ21" i="3"/>
  <c r="BE21" i="3"/>
  <c r="AV21" i="3"/>
  <c r="AU21" i="3"/>
  <c r="AT21" i="3"/>
  <c r="CK21" i="3" s="1"/>
  <c r="AS21" i="3"/>
  <c r="AR21" i="3"/>
  <c r="CJ21" i="3" s="1"/>
  <c r="AQ21" i="3"/>
  <c r="AM21" i="3"/>
  <c r="AJ21" i="3"/>
  <c r="AG21" i="3"/>
  <c r="AC21" i="3"/>
  <c r="AB21" i="3"/>
  <c r="Z21" i="3"/>
  <c r="Y21" i="3"/>
  <c r="U21" i="3"/>
  <c r="Q21" i="3"/>
  <c r="N21" i="3"/>
  <c r="M21" i="3"/>
  <c r="L21" i="3"/>
  <c r="K21" i="3"/>
  <c r="CX21" i="3" s="1"/>
  <c r="J21" i="3"/>
  <c r="CW21" i="3" s="1"/>
  <c r="I21" i="3"/>
  <c r="G21" i="3"/>
  <c r="DL20" i="3"/>
  <c r="DH20" i="3"/>
  <c r="CP20" i="3"/>
  <c r="BW20" i="3"/>
  <c r="BT20" i="3"/>
  <c r="BT19" i="3" s="1"/>
  <c r="BS20" i="3"/>
  <c r="BR20" i="3"/>
  <c r="BR19" i="3" s="1"/>
  <c r="BO20" i="3"/>
  <c r="BO19" i="3" s="1"/>
  <c r="BN20" i="3"/>
  <c r="BL20" i="3"/>
  <c r="BK20" i="3"/>
  <c r="BJ20" i="3"/>
  <c r="BE20" i="3"/>
  <c r="BB20" i="3"/>
  <c r="BA20" i="3"/>
  <c r="AZ20" i="3"/>
  <c r="AY20" i="3"/>
  <c r="AV20" i="3"/>
  <c r="AV19" i="3" s="1"/>
  <c r="AS20" i="3"/>
  <c r="AR20" i="3"/>
  <c r="AQ20" i="3"/>
  <c r="AM20" i="3"/>
  <c r="AJ20" i="3"/>
  <c r="AI20" i="3"/>
  <c r="AC20" i="3"/>
  <c r="Z20" i="3"/>
  <c r="Y20" i="3"/>
  <c r="U20" i="3"/>
  <c r="R20" i="3"/>
  <c r="Q20" i="3"/>
  <c r="P20" i="3"/>
  <c r="O20" i="3"/>
  <c r="N20" i="3"/>
  <c r="M20" i="3"/>
  <c r="J20" i="3"/>
  <c r="G20" i="3"/>
  <c r="A20" i="3"/>
  <c r="DH19" i="3"/>
  <c r="CP19" i="3"/>
  <c r="BW19" i="3"/>
  <c r="BE19" i="3"/>
  <c r="AM19" i="3"/>
  <c r="U19" i="3"/>
  <c r="DG18" i="3"/>
  <c r="CO18" i="3"/>
  <c r="BV18" i="3"/>
  <c r="BD18" i="3"/>
  <c r="AL18" i="3"/>
  <c r="T18" i="3"/>
  <c r="A18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J17" i="3"/>
  <c r="DH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R17" i="3"/>
  <c r="CP17" i="3"/>
  <c r="CM17" i="3"/>
  <c r="CL17" i="3"/>
  <c r="CK17" i="3"/>
  <c r="CJ17" i="3"/>
  <c r="CI17" i="3"/>
  <c r="CH17" i="3"/>
  <c r="CG17" i="3"/>
  <c r="CF17" i="3"/>
  <c r="CE17" i="3"/>
  <c r="CD17" i="3" s="1"/>
  <c r="CC17" i="3"/>
  <c r="CB17" i="3"/>
  <c r="BY17" i="3" s="1"/>
  <c r="CA17" i="3"/>
  <c r="BZ17" i="3"/>
  <c r="BW17" i="3"/>
  <c r="BG17" i="3"/>
  <c r="BE17" i="3"/>
  <c r="AO17" i="3"/>
  <c r="AM17" i="3"/>
  <c r="W17" i="3"/>
  <c r="U17" i="3"/>
  <c r="E17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H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P16" i="3"/>
  <c r="CM16" i="3"/>
  <c r="CL16" i="3"/>
  <c r="CK16" i="3"/>
  <c r="CJ16" i="3"/>
  <c r="CI16" i="3" s="1"/>
  <c r="CH16" i="3"/>
  <c r="CG16" i="3"/>
  <c r="CF16" i="3"/>
  <c r="CE16" i="3"/>
  <c r="CD16" i="3" s="1"/>
  <c r="CC16" i="3"/>
  <c r="CB16" i="3"/>
  <c r="CA16" i="3"/>
  <c r="BZ16" i="3"/>
  <c r="BW16" i="3"/>
  <c r="BG16" i="3"/>
  <c r="BE16" i="3"/>
  <c r="AO16" i="3"/>
  <c r="AM16" i="3"/>
  <c r="W16" i="3"/>
  <c r="DJ16" i="3" s="1"/>
  <c r="U16" i="3"/>
  <c r="E16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J15" i="3"/>
  <c r="DH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R15" i="3"/>
  <c r="CP15" i="3"/>
  <c r="CM15" i="3"/>
  <c r="CL15" i="3"/>
  <c r="CK15" i="3"/>
  <c r="CJ15" i="3"/>
  <c r="CH15" i="3"/>
  <c r="CG15" i="3"/>
  <c r="CF15" i="3"/>
  <c r="CE15" i="3"/>
  <c r="CD15" i="3"/>
  <c r="CC15" i="3"/>
  <c r="CB15" i="3"/>
  <c r="CA15" i="3"/>
  <c r="BZ15" i="3"/>
  <c r="BY15" i="3"/>
  <c r="BW15" i="3"/>
  <c r="BG15" i="3"/>
  <c r="BE15" i="3"/>
  <c r="AO15" i="3"/>
  <c r="AM15" i="3"/>
  <c r="W15" i="3"/>
  <c r="U15" i="3"/>
  <c r="E15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H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P14" i="3"/>
  <c r="CM14" i="3"/>
  <c r="CL14" i="3"/>
  <c r="CK14" i="3"/>
  <c r="CI14" i="3" s="1"/>
  <c r="CJ14" i="3"/>
  <c r="CH14" i="3"/>
  <c r="CG14" i="3"/>
  <c r="CF14" i="3"/>
  <c r="CE14" i="3"/>
  <c r="CD14" i="3" s="1"/>
  <c r="CC14" i="3"/>
  <c r="CB14" i="3"/>
  <c r="CA14" i="3"/>
  <c r="BZ14" i="3"/>
  <c r="BW14" i="3"/>
  <c r="BG14" i="3"/>
  <c r="BE14" i="3"/>
  <c r="AO14" i="3"/>
  <c r="AM14" i="3"/>
  <c r="W14" i="3"/>
  <c r="U14" i="3"/>
  <c r="E14" i="3"/>
  <c r="DH13" i="3"/>
  <c r="CX13" i="3"/>
  <c r="CP13" i="3"/>
  <c r="BZ13" i="3"/>
  <c r="BW13" i="3"/>
  <c r="BT13" i="3"/>
  <c r="BS13" i="3"/>
  <c r="BE13" i="3"/>
  <c r="BB13" i="3"/>
  <c r="BA13" i="3"/>
  <c r="AX13" i="3"/>
  <c r="AM13" i="3"/>
  <c r="AJ13" i="3"/>
  <c r="AH13" i="3"/>
  <c r="AG13" i="3"/>
  <c r="DB13" i="3" s="1"/>
  <c r="AD13" i="3"/>
  <c r="CF13" i="3" s="1"/>
  <c r="AA13" i="3"/>
  <c r="CV13" i="3" s="1"/>
  <c r="Z13" i="3"/>
  <c r="Y13" i="3"/>
  <c r="U13" i="3"/>
  <c r="Q13" i="3"/>
  <c r="O13" i="3"/>
  <c r="N13" i="3"/>
  <c r="K13" i="3"/>
  <c r="DP13" i="3" s="1"/>
  <c r="H13" i="3"/>
  <c r="G13" i="3"/>
  <c r="DT12" i="3"/>
  <c r="DH12" i="3"/>
  <c r="DA12" i="3"/>
  <c r="CY12" i="3"/>
  <c r="CP12" i="3"/>
  <c r="CG12" i="3"/>
  <c r="BW12" i="3"/>
  <c r="BT12" i="3"/>
  <c r="BS12" i="3"/>
  <c r="BR12" i="3"/>
  <c r="BP12" i="3"/>
  <c r="BO12" i="3"/>
  <c r="BL12" i="3"/>
  <c r="BK12" i="3"/>
  <c r="BE12" i="3"/>
  <c r="BB12" i="3"/>
  <c r="BA12" i="3"/>
  <c r="AZ12" i="3"/>
  <c r="AY12" i="3"/>
  <c r="AX12" i="3"/>
  <c r="AW12" i="3"/>
  <c r="AV12" i="3"/>
  <c r="AU12" i="3"/>
  <c r="AS12" i="3"/>
  <c r="AR12" i="3"/>
  <c r="AM12" i="3"/>
  <c r="AJ12" i="3"/>
  <c r="AI12" i="3"/>
  <c r="AH12" i="3"/>
  <c r="CH12" i="3" s="1"/>
  <c r="AG12" i="3"/>
  <c r="AF12" i="3"/>
  <c r="AE12" i="3"/>
  <c r="CZ12" i="3" s="1"/>
  <c r="AD12" i="3"/>
  <c r="AC12" i="3"/>
  <c r="CX12" i="3" s="1"/>
  <c r="AB12" i="3"/>
  <c r="CF12" i="3" s="1"/>
  <c r="Z12" i="3"/>
  <c r="U12" i="3"/>
  <c r="O12" i="3"/>
  <c r="DB12" i="3" s="1"/>
  <c r="N12" i="3"/>
  <c r="M12" i="3"/>
  <c r="L12" i="3"/>
  <c r="DQ12" i="3" s="1"/>
  <c r="K12" i="3"/>
  <c r="J12" i="3"/>
  <c r="I12" i="3"/>
  <c r="G12" i="3"/>
  <c r="DW11" i="3"/>
  <c r="DH11" i="3"/>
  <c r="CP11" i="3"/>
  <c r="CK11" i="3"/>
  <c r="CE11" i="3"/>
  <c r="BW11" i="3"/>
  <c r="BR11" i="3"/>
  <c r="BO11" i="3"/>
  <c r="BN11" i="3"/>
  <c r="BM11" i="3"/>
  <c r="BL11" i="3"/>
  <c r="BJ11" i="3"/>
  <c r="BI11" i="3"/>
  <c r="BE11" i="3"/>
  <c r="BB11" i="3"/>
  <c r="AV11" i="3"/>
  <c r="AU11" i="3"/>
  <c r="AT11" i="3"/>
  <c r="AS11" i="3"/>
  <c r="AR11" i="3"/>
  <c r="AQ11" i="3"/>
  <c r="CJ11" i="3" s="1"/>
  <c r="AM11" i="3"/>
  <c r="AJ11" i="3"/>
  <c r="AI11" i="3"/>
  <c r="AF11" i="3"/>
  <c r="AC11" i="3"/>
  <c r="AB11" i="3"/>
  <c r="AA11" i="3"/>
  <c r="Z11" i="3"/>
  <c r="U11" i="3"/>
  <c r="R11" i="3"/>
  <c r="P11" i="3"/>
  <c r="M11" i="3"/>
  <c r="DL10" i="3"/>
  <c r="DH10" i="3"/>
  <c r="DD10" i="3"/>
  <c r="CP10" i="3"/>
  <c r="CH10" i="3"/>
  <c r="BW10" i="3"/>
  <c r="BS10" i="3"/>
  <c r="BR10" i="3"/>
  <c r="BQ10" i="3"/>
  <c r="BP10" i="3"/>
  <c r="BO10" i="3"/>
  <c r="BN10" i="3"/>
  <c r="BK10" i="3"/>
  <c r="BE10" i="3"/>
  <c r="BB10" i="3"/>
  <c r="BA10" i="3"/>
  <c r="AX10" i="3"/>
  <c r="AW10" i="3"/>
  <c r="AV10" i="3"/>
  <c r="AT10" i="3"/>
  <c r="AS10" i="3"/>
  <c r="AR10" i="3"/>
  <c r="AM10" i="3"/>
  <c r="AJ10" i="3"/>
  <c r="AI10" i="3"/>
  <c r="AH10" i="3"/>
  <c r="DC10" i="3" s="1"/>
  <c r="AG10" i="3"/>
  <c r="AD10" i="3"/>
  <c r="AC10" i="3"/>
  <c r="AB10" i="3"/>
  <c r="Y10" i="3"/>
  <c r="CT10" i="3" s="1"/>
  <c r="U10" i="3"/>
  <c r="Q10" i="3"/>
  <c r="P10" i="3"/>
  <c r="N10" i="3"/>
  <c r="K10" i="3"/>
  <c r="J10" i="3"/>
  <c r="I10" i="3"/>
  <c r="G10" i="3"/>
  <c r="DH9" i="3"/>
  <c r="DA9" i="3"/>
  <c r="CP9" i="3"/>
  <c r="BW9" i="3"/>
  <c r="BN9" i="3"/>
  <c r="BL9" i="3"/>
  <c r="BK9" i="3"/>
  <c r="BI9" i="3"/>
  <c r="BE9" i="3"/>
  <c r="BB9" i="3"/>
  <c r="BA9" i="3"/>
  <c r="AT9" i="3"/>
  <c r="AS9" i="3"/>
  <c r="AM9" i="3"/>
  <c r="AF9" i="3"/>
  <c r="U9" i="3"/>
  <c r="O9" i="3"/>
  <c r="K9" i="3"/>
  <c r="DH8" i="3"/>
  <c r="CP8" i="3"/>
  <c r="BW8" i="3"/>
  <c r="BM8" i="3"/>
  <c r="BE8" i="3"/>
  <c r="AM8" i="3"/>
  <c r="AJ8" i="3"/>
  <c r="AJ7" i="3" s="1"/>
  <c r="AG8" i="3"/>
  <c r="U8" i="3"/>
  <c r="DG7" i="3"/>
  <c r="CO7" i="3"/>
  <c r="BV7" i="3"/>
  <c r="BD7" i="3"/>
  <c r="AL7" i="3"/>
  <c r="T7" i="3"/>
  <c r="DT6" i="3"/>
  <c r="DQ6" i="3"/>
  <c r="DP6" i="3"/>
  <c r="DO6" i="3"/>
  <c r="DN6" i="3"/>
  <c r="DM6" i="3"/>
  <c r="DL6" i="3"/>
  <c r="DD6" i="3"/>
  <c r="DC6" i="3"/>
  <c r="CV6" i="3"/>
  <c r="CU6" i="3"/>
  <c r="CT6" i="3"/>
  <c r="BS6" i="3"/>
  <c r="BR6" i="3"/>
  <c r="BQ6" i="3"/>
  <c r="BJ6" i="3"/>
  <c r="BA6" i="3"/>
  <c r="AZ6" i="3"/>
  <c r="AU6" i="3"/>
  <c r="AR6" i="3"/>
  <c r="AI6" i="3"/>
  <c r="AH6" i="3"/>
  <c r="AC6" i="3"/>
  <c r="AB6" i="3"/>
  <c r="AA6" i="3"/>
  <c r="Z6" i="3"/>
  <c r="R6" i="3"/>
  <c r="AJ6" i="3" s="1"/>
  <c r="Q6" i="3"/>
  <c r="DV6" i="3" s="1"/>
  <c r="P6" i="3"/>
  <c r="DU6" i="3" s="1"/>
  <c r="O6" i="3"/>
  <c r="N6" i="3"/>
  <c r="M6" i="3"/>
  <c r="L6" i="3"/>
  <c r="K6" i="3"/>
  <c r="CX6" i="3" s="1"/>
  <c r="J6" i="3"/>
  <c r="I6" i="3"/>
  <c r="H6" i="3"/>
  <c r="G6" i="3"/>
  <c r="DF4" i="3"/>
  <c r="DE4" i="3"/>
  <c r="CN4" i="3"/>
  <c r="CM4" i="3"/>
  <c r="BU4" i="3"/>
  <c r="BT4" i="3"/>
  <c r="BC4" i="3"/>
  <c r="BB4" i="3"/>
  <c r="AK4" i="3"/>
  <c r="AJ4" i="3"/>
  <c r="S4" i="3"/>
  <c r="R1" i="3"/>
  <c r="A1" i="3"/>
  <c r="DG41" i="2"/>
  <c r="CO41" i="2"/>
  <c r="BV41" i="2"/>
  <c r="BD41" i="2"/>
  <c r="AL41" i="2"/>
  <c r="T41" i="2"/>
  <c r="DV40" i="2"/>
  <c r="DR40" i="2"/>
  <c r="DG40" i="2"/>
  <c r="DC40" i="2"/>
  <c r="CY40" i="2"/>
  <c r="CX40" i="2"/>
  <c r="CW40" i="2"/>
  <c r="CV40" i="2"/>
  <c r="CO40" i="2"/>
  <c r="CC40" i="2"/>
  <c r="CA40" i="2"/>
  <c r="BZ40" i="2"/>
  <c r="BY40" i="2"/>
  <c r="BV40" i="2"/>
  <c r="BG40" i="2"/>
  <c r="BD40" i="2"/>
  <c r="BB40" i="2"/>
  <c r="CM40" i="2" s="1"/>
  <c r="BA40" i="2"/>
  <c r="AZ40" i="2"/>
  <c r="AY40" i="2"/>
  <c r="AX40" i="2"/>
  <c r="AW40" i="2"/>
  <c r="CL40" i="2" s="1"/>
  <c r="AV40" i="2"/>
  <c r="AU40" i="2"/>
  <c r="AT40" i="2"/>
  <c r="CK40" i="2" s="1"/>
  <c r="AS40" i="2"/>
  <c r="AR40" i="2"/>
  <c r="AQ40" i="2"/>
  <c r="AL40" i="2"/>
  <c r="AJ40" i="2"/>
  <c r="AI40" i="2"/>
  <c r="AH40" i="2"/>
  <c r="AG40" i="2"/>
  <c r="AF40" i="2"/>
  <c r="DS40" i="2" s="1"/>
  <c r="AE40" i="2"/>
  <c r="AD40" i="2"/>
  <c r="AC40" i="2"/>
  <c r="AB40" i="2"/>
  <c r="CF40" i="2" s="1"/>
  <c r="AA40" i="2"/>
  <c r="Z40" i="2"/>
  <c r="CU40" i="2" s="1"/>
  <c r="Y40" i="2"/>
  <c r="CE40" i="2" s="1"/>
  <c r="W40" i="2"/>
  <c r="T40" i="2"/>
  <c r="R40" i="2"/>
  <c r="DE40" i="2" s="1"/>
  <c r="Q40" i="2"/>
  <c r="DD40" i="2" s="1"/>
  <c r="P40" i="2"/>
  <c r="DU40" i="2" s="1"/>
  <c r="O40" i="2"/>
  <c r="DB40" i="2" s="1"/>
  <c r="N40" i="2"/>
  <c r="M40" i="2"/>
  <c r="CB40" i="2" s="1"/>
  <c r="L40" i="2"/>
  <c r="DQ40" i="2" s="1"/>
  <c r="K40" i="2"/>
  <c r="J40" i="2"/>
  <c r="DO40" i="2" s="1"/>
  <c r="I40" i="2"/>
  <c r="DN40" i="2" s="1"/>
  <c r="H40" i="2"/>
  <c r="G40" i="2"/>
  <c r="E40" i="2"/>
  <c r="DG39" i="2"/>
  <c r="CO39" i="2"/>
  <c r="BV39" i="2"/>
  <c r="BD39" i="2"/>
  <c r="AL39" i="2"/>
  <c r="T39" i="2"/>
  <c r="DW38" i="2"/>
  <c r="DV38" i="2"/>
  <c r="DU38" i="2"/>
  <c r="DT38" i="2"/>
  <c r="DS38" i="2"/>
  <c r="DR38" i="2"/>
  <c r="DQ38" i="2"/>
  <c r="DP38" i="2"/>
  <c r="DO38" i="2"/>
  <c r="DN38" i="2"/>
  <c r="DM38" i="2"/>
  <c r="DL38" i="2"/>
  <c r="DH38" i="2"/>
  <c r="DE38" i="2"/>
  <c r="DD38" i="2"/>
  <c r="DC38" i="2"/>
  <c r="DB38" i="2"/>
  <c r="DA38" i="2"/>
  <c r="CZ38" i="2"/>
  <c r="CY38" i="2"/>
  <c r="CX38" i="2"/>
  <c r="CW38" i="2"/>
  <c r="CV38" i="2"/>
  <c r="CU38" i="2"/>
  <c r="CT38" i="2"/>
  <c r="CP38" i="2"/>
  <c r="CM38" i="2"/>
  <c r="CL38" i="2"/>
  <c r="CK38" i="2"/>
  <c r="CJ38" i="2"/>
  <c r="CI38" i="2"/>
  <c r="CH38" i="2"/>
  <c r="CG38" i="2"/>
  <c r="CF38" i="2"/>
  <c r="CE38" i="2"/>
  <c r="CC38" i="2"/>
  <c r="CB38" i="2"/>
  <c r="CA38" i="2"/>
  <c r="BZ38" i="2"/>
  <c r="BY38" i="2" s="1"/>
  <c r="BW38" i="2"/>
  <c r="BG38" i="2"/>
  <c r="BE38" i="2"/>
  <c r="AO38" i="2"/>
  <c r="AM38" i="2"/>
  <c r="W38" i="2"/>
  <c r="U38" i="2"/>
  <c r="E38" i="2"/>
  <c r="DH37" i="2"/>
  <c r="DE37" i="2"/>
  <c r="CP37" i="2"/>
  <c r="CM37" i="2"/>
  <c r="CL37" i="2"/>
  <c r="CF37" i="2"/>
  <c r="CE37" i="2"/>
  <c r="CC37" i="2"/>
  <c r="CB37" i="2"/>
  <c r="BW37" i="2"/>
  <c r="BG37" i="2"/>
  <c r="BE37" i="2"/>
  <c r="BB37" i="2"/>
  <c r="BA37" i="2"/>
  <c r="AZ37" i="2"/>
  <c r="AY37" i="2"/>
  <c r="AX37" i="2"/>
  <c r="AW37" i="2"/>
  <c r="AV37" i="2"/>
  <c r="AU37" i="2"/>
  <c r="AT37" i="2"/>
  <c r="CK37" i="2" s="1"/>
  <c r="AS37" i="2"/>
  <c r="AO37" i="2" s="1"/>
  <c r="AR37" i="2"/>
  <c r="AQ37" i="2"/>
  <c r="AM37" i="2"/>
  <c r="AJ37" i="2"/>
  <c r="AI37" i="2"/>
  <c r="AH37" i="2"/>
  <c r="AG37" i="2"/>
  <c r="AF37" i="2"/>
  <c r="AE37" i="2"/>
  <c r="AD37" i="2"/>
  <c r="AD34" i="2" s="1"/>
  <c r="AC37" i="2"/>
  <c r="AC34" i="2" s="1"/>
  <c r="AB37" i="2"/>
  <c r="AB34" i="2" s="1"/>
  <c r="AA37" i="2"/>
  <c r="AA34" i="2" s="1"/>
  <c r="Z37" i="2"/>
  <c r="Y37" i="2"/>
  <c r="U37" i="2"/>
  <c r="R37" i="2"/>
  <c r="DW37" i="2" s="1"/>
  <c r="Q37" i="2"/>
  <c r="DD37" i="2" s="1"/>
  <c r="P37" i="2"/>
  <c r="O37" i="2"/>
  <c r="DT37" i="2" s="1"/>
  <c r="N37" i="2"/>
  <c r="DA37" i="2" s="1"/>
  <c r="M37" i="2"/>
  <c r="L37" i="2"/>
  <c r="K37" i="2"/>
  <c r="J37" i="2"/>
  <c r="I37" i="2"/>
  <c r="H37" i="2"/>
  <c r="G37" i="2"/>
  <c r="DO36" i="2"/>
  <c r="DN36" i="2"/>
  <c r="DL36" i="2"/>
  <c r="DH36" i="2"/>
  <c r="CP36" i="2"/>
  <c r="CM36" i="2"/>
  <c r="CJ36" i="2"/>
  <c r="CF36" i="2"/>
  <c r="BW36" i="2"/>
  <c r="BG36" i="2"/>
  <c r="BE36" i="2"/>
  <c r="BB36" i="2"/>
  <c r="BA36" i="2"/>
  <c r="AZ36" i="2"/>
  <c r="AY36" i="2"/>
  <c r="AX36" i="2"/>
  <c r="CL36" i="2" s="1"/>
  <c r="AW36" i="2"/>
  <c r="AV36" i="2"/>
  <c r="AU36" i="2"/>
  <c r="AT36" i="2"/>
  <c r="CK36" i="2" s="1"/>
  <c r="AS36" i="2"/>
  <c r="AR36" i="2"/>
  <c r="AQ36" i="2"/>
  <c r="AQ34" i="2" s="1"/>
  <c r="AM36" i="2"/>
  <c r="AJ36" i="2"/>
  <c r="DE36" i="2" s="1"/>
  <c r="AI36" i="2"/>
  <c r="AH36" i="2"/>
  <c r="AG36" i="2"/>
  <c r="AF36" i="2"/>
  <c r="AE36" i="2"/>
  <c r="AD36" i="2"/>
  <c r="AC36" i="2"/>
  <c r="AB36" i="2"/>
  <c r="AA36" i="2"/>
  <c r="Z36" i="2"/>
  <c r="Y36" i="2"/>
  <c r="U36" i="2"/>
  <c r="R36" i="2"/>
  <c r="Q36" i="2"/>
  <c r="P36" i="2"/>
  <c r="O36" i="2"/>
  <c r="O34" i="2" s="1"/>
  <c r="N36" i="2"/>
  <c r="DA36" i="2" s="1"/>
  <c r="M36" i="2"/>
  <c r="CZ36" i="2" s="1"/>
  <c r="L36" i="2"/>
  <c r="K36" i="2"/>
  <c r="CX36" i="2" s="1"/>
  <c r="J36" i="2"/>
  <c r="I36" i="2"/>
  <c r="H36" i="2"/>
  <c r="H34" i="2" s="1"/>
  <c r="G36" i="2"/>
  <c r="DR35" i="2"/>
  <c r="DO35" i="2"/>
  <c r="DL35" i="2"/>
  <c r="DH35" i="2"/>
  <c r="CP35" i="2"/>
  <c r="CL35" i="2"/>
  <c r="CJ35" i="2"/>
  <c r="CH35" i="2"/>
  <c r="CG35" i="2"/>
  <c r="BW35" i="2"/>
  <c r="BG35" i="2"/>
  <c r="BE35" i="2"/>
  <c r="BB35" i="2"/>
  <c r="BB34" i="2" s="1"/>
  <c r="BA35" i="2"/>
  <c r="AZ35" i="2"/>
  <c r="CM35" i="2" s="1"/>
  <c r="AY35" i="2"/>
  <c r="AX35" i="2"/>
  <c r="AW35" i="2"/>
  <c r="AV35" i="2"/>
  <c r="AU35" i="2"/>
  <c r="AT35" i="2"/>
  <c r="AS35" i="2"/>
  <c r="AR35" i="2"/>
  <c r="AQ35" i="2"/>
  <c r="AM35" i="2"/>
  <c r="AJ35" i="2"/>
  <c r="AI35" i="2"/>
  <c r="AH35" i="2"/>
  <c r="AH34" i="2" s="1"/>
  <c r="AG35" i="2"/>
  <c r="AG34" i="2" s="1"/>
  <c r="AF35" i="2"/>
  <c r="AF34" i="2" s="1"/>
  <c r="AE35" i="2"/>
  <c r="AE34" i="2" s="1"/>
  <c r="AD35" i="2"/>
  <c r="AC35" i="2"/>
  <c r="AB35" i="2"/>
  <c r="CF35" i="2" s="1"/>
  <c r="AA35" i="2"/>
  <c r="Z35" i="2"/>
  <c r="Y35" i="2"/>
  <c r="CE35" i="2" s="1"/>
  <c r="U35" i="2"/>
  <c r="R35" i="2"/>
  <c r="DW35" i="2" s="1"/>
  <c r="Q35" i="2"/>
  <c r="P35" i="2"/>
  <c r="O35" i="2"/>
  <c r="DT35" i="2" s="1"/>
  <c r="N35" i="2"/>
  <c r="DS35" i="2" s="1"/>
  <c r="M35" i="2"/>
  <c r="L35" i="2"/>
  <c r="K35" i="2"/>
  <c r="CX35" i="2" s="1"/>
  <c r="J35" i="2"/>
  <c r="CW35" i="2" s="1"/>
  <c r="I35" i="2"/>
  <c r="H35" i="2"/>
  <c r="CU35" i="2" s="1"/>
  <c r="G35" i="2"/>
  <c r="DL34" i="2"/>
  <c r="DG34" i="2"/>
  <c r="CO34" i="2"/>
  <c r="BV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D34" i="2"/>
  <c r="BA34" i="2"/>
  <c r="AZ34" i="2"/>
  <c r="AY34" i="2"/>
  <c r="AW34" i="2"/>
  <c r="AV34" i="2"/>
  <c r="AU34" i="2"/>
  <c r="AT34" i="2"/>
  <c r="AS34" i="2"/>
  <c r="AR34" i="2"/>
  <c r="AL34" i="2"/>
  <c r="Y34" i="2"/>
  <c r="T34" i="2"/>
  <c r="G34" i="2"/>
  <c r="CT34" i="2" s="1"/>
  <c r="DG33" i="2"/>
  <c r="CO33" i="2"/>
  <c r="BV33" i="2"/>
  <c r="BD33" i="2"/>
  <c r="AL33" i="2"/>
  <c r="T33" i="2"/>
  <c r="DH32" i="2"/>
  <c r="CP32" i="2"/>
  <c r="BW32" i="2"/>
  <c r="BG32" i="2"/>
  <c r="BE32" i="2"/>
  <c r="BB32" i="2"/>
  <c r="AY32" i="2"/>
  <c r="CL32" i="2" s="1"/>
  <c r="AX32" i="2"/>
  <c r="AW32" i="2"/>
  <c r="AV32" i="2"/>
  <c r="AS32" i="2"/>
  <c r="AQ32" i="2"/>
  <c r="AM32" i="2"/>
  <c r="AI32" i="2"/>
  <c r="AD32" i="2"/>
  <c r="CF32" i="2" s="1"/>
  <c r="AC32" i="2"/>
  <c r="AB32" i="2"/>
  <c r="AA32" i="2"/>
  <c r="U32" i="2"/>
  <c r="J32" i="2"/>
  <c r="CW32" i="2" s="1"/>
  <c r="DH31" i="2"/>
  <c r="CP31" i="2"/>
  <c r="CJ31" i="2"/>
  <c r="BW31" i="2"/>
  <c r="BG31" i="2"/>
  <c r="BE31" i="2"/>
  <c r="BB31" i="2"/>
  <c r="BA31" i="2"/>
  <c r="AY31" i="2"/>
  <c r="AS31" i="2"/>
  <c r="AR31" i="2"/>
  <c r="AQ31" i="2"/>
  <c r="AM31" i="2"/>
  <c r="AI31" i="2"/>
  <c r="AG31" i="2"/>
  <c r="AF31" i="2"/>
  <c r="Z31" i="2"/>
  <c r="U31" i="2"/>
  <c r="R31" i="2"/>
  <c r="O31" i="2"/>
  <c r="DH30" i="2"/>
  <c r="CP30" i="2"/>
  <c r="BW30" i="2"/>
  <c r="BG30" i="2"/>
  <c r="BE30" i="2"/>
  <c r="AX30" i="2"/>
  <c r="AW30" i="2"/>
  <c r="AS30" i="2"/>
  <c r="AM30" i="2"/>
  <c r="AJ30" i="2"/>
  <c r="AI30" i="2"/>
  <c r="AA30" i="2"/>
  <c r="Y30" i="2"/>
  <c r="U30" i="2"/>
  <c r="P30" i="2"/>
  <c r="H30" i="2"/>
  <c r="DR29" i="2"/>
  <c r="DH29" i="2"/>
  <c r="CP29" i="2"/>
  <c r="BW29" i="2"/>
  <c r="BG29" i="2"/>
  <c r="BE29" i="2"/>
  <c r="BB29" i="2"/>
  <c r="AY29" i="2"/>
  <c r="AX29" i="2"/>
  <c r="AU29" i="2"/>
  <c r="AS29" i="2"/>
  <c r="AS28" i="2" s="1"/>
  <c r="AM29" i="2"/>
  <c r="AH29" i="2"/>
  <c r="AF29" i="2"/>
  <c r="AE29" i="2"/>
  <c r="AC29" i="2"/>
  <c r="AA29" i="2"/>
  <c r="Z29" i="2"/>
  <c r="U29" i="2"/>
  <c r="Q29" i="2"/>
  <c r="M29" i="2"/>
  <c r="CZ29" i="2" s="1"/>
  <c r="J29" i="2"/>
  <c r="DG28" i="2"/>
  <c r="CO28" i="2"/>
  <c r="BV28" i="2"/>
  <c r="BT28" i="2"/>
  <c r="BS28" i="2"/>
  <c r="BR28" i="2"/>
  <c r="BQ28" i="2"/>
  <c r="BG28" i="2" s="1"/>
  <c r="BP28" i="2"/>
  <c r="BO28" i="2"/>
  <c r="BN28" i="2"/>
  <c r="BM28" i="2"/>
  <c r="BL28" i="2"/>
  <c r="BK28" i="2"/>
  <c r="BJ28" i="2"/>
  <c r="BI28" i="2"/>
  <c r="BD28" i="2"/>
  <c r="AL28" i="2"/>
  <c r="T28" i="2"/>
  <c r="DH27" i="2"/>
  <c r="CP27" i="2"/>
  <c r="BW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G27" i="2" s="1"/>
  <c r="BE27" i="2"/>
  <c r="AR27" i="2"/>
  <c r="AM27" i="2"/>
  <c r="AG27" i="2"/>
  <c r="AC27" i="2"/>
  <c r="U27" i="2"/>
  <c r="N27" i="2"/>
  <c r="H27" i="2"/>
  <c r="DH26" i="2"/>
  <c r="CP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E26" i="2"/>
  <c r="BA26" i="2"/>
  <c r="AV26" i="2"/>
  <c r="AM26" i="2"/>
  <c r="AI26" i="2"/>
  <c r="U26" i="2"/>
  <c r="DH25" i="2"/>
  <c r="CP25" i="2"/>
  <c r="BW25" i="2"/>
  <c r="BT25" i="2"/>
  <c r="BS25" i="2"/>
  <c r="BR25" i="2"/>
  <c r="BQ25" i="2"/>
  <c r="BP25" i="2"/>
  <c r="BO25" i="2"/>
  <c r="BN25" i="2"/>
  <c r="BM25" i="2"/>
  <c r="BL25" i="2"/>
  <c r="BK25" i="2"/>
  <c r="BG25" i="2" s="1"/>
  <c r="BJ25" i="2"/>
  <c r="BI25" i="2"/>
  <c r="BE25" i="2"/>
  <c r="AM25" i="2"/>
  <c r="AI25" i="2"/>
  <c r="U25" i="2"/>
  <c r="DH24" i="2"/>
  <c r="CP24" i="2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E24" i="2"/>
  <c r="AS24" i="2"/>
  <c r="AQ24" i="2"/>
  <c r="AM24" i="2"/>
  <c r="Z24" i="2"/>
  <c r="U24" i="2"/>
  <c r="DH23" i="2"/>
  <c r="CP23" i="2"/>
  <c r="BW23" i="2"/>
  <c r="BT23" i="2"/>
  <c r="BS23" i="2"/>
  <c r="BR23" i="2"/>
  <c r="BQ23" i="2"/>
  <c r="BP23" i="2"/>
  <c r="BO23" i="2"/>
  <c r="BG23" i="2" s="1"/>
  <c r="BN23" i="2"/>
  <c r="BM23" i="2"/>
  <c r="BL23" i="2"/>
  <c r="BK23" i="2"/>
  <c r="BJ23" i="2"/>
  <c r="BI23" i="2"/>
  <c r="BE23" i="2"/>
  <c r="BA23" i="2"/>
  <c r="AM23" i="2"/>
  <c r="AF23" i="2"/>
  <c r="U23" i="2"/>
  <c r="DH22" i="2"/>
  <c r="CP22" i="2"/>
  <c r="BW22" i="2"/>
  <c r="BE22" i="2"/>
  <c r="AZ22" i="2"/>
  <c r="AV22" i="2"/>
  <c r="AM22" i="2"/>
  <c r="AJ22" i="2"/>
  <c r="U22" i="2"/>
  <c r="DG21" i="2"/>
  <c r="CO21" i="2"/>
  <c r="BV21" i="2"/>
  <c r="BD21" i="2"/>
  <c r="AL21" i="2"/>
  <c r="T21" i="2"/>
  <c r="DH20" i="2"/>
  <c r="CP20" i="2"/>
  <c r="BW20" i="2"/>
  <c r="BG20" i="2"/>
  <c r="BE20" i="2"/>
  <c r="AV20" i="2"/>
  <c r="AT20" i="2"/>
  <c r="AS20" i="2"/>
  <c r="AR20" i="2"/>
  <c r="AM20" i="2"/>
  <c r="AJ20" i="2"/>
  <c r="AJ27" i="2" s="1"/>
  <c r="AI20" i="2"/>
  <c r="AG20" i="2"/>
  <c r="AC20" i="2"/>
  <c r="AA20" i="2"/>
  <c r="AA27" i="2" s="1"/>
  <c r="Y20" i="2"/>
  <c r="U20" i="2"/>
  <c r="N20" i="2"/>
  <c r="H20" i="2"/>
  <c r="DH19" i="2"/>
  <c r="CP19" i="2"/>
  <c r="BW19" i="2"/>
  <c r="BG19" i="2"/>
  <c r="BE19" i="2"/>
  <c r="AW19" i="2"/>
  <c r="AV19" i="2"/>
  <c r="AU19" i="2"/>
  <c r="AS19" i="2"/>
  <c r="AQ19" i="2"/>
  <c r="AM19" i="2"/>
  <c r="AJ19" i="2"/>
  <c r="AJ26" i="2" s="1"/>
  <c r="AG19" i="2"/>
  <c r="AG26" i="2" s="1"/>
  <c r="AD19" i="2"/>
  <c r="AB19" i="2"/>
  <c r="Z19" i="2"/>
  <c r="U19" i="2"/>
  <c r="DH18" i="2"/>
  <c r="CP18" i="2"/>
  <c r="BW18" i="2"/>
  <c r="BG18" i="2"/>
  <c r="BE18" i="2"/>
  <c r="BA18" i="2"/>
  <c r="AZ18" i="2"/>
  <c r="AY18" i="2"/>
  <c r="AV18" i="2"/>
  <c r="AM18" i="2"/>
  <c r="AG18" i="2"/>
  <c r="AF18" i="2"/>
  <c r="AD18" i="2"/>
  <c r="AC18" i="2"/>
  <c r="AA18" i="2"/>
  <c r="U18" i="2"/>
  <c r="R18" i="2"/>
  <c r="J18" i="2"/>
  <c r="H18" i="2"/>
  <c r="DH17" i="2"/>
  <c r="CU17" i="2"/>
  <c r="CP17" i="2"/>
  <c r="BW17" i="2"/>
  <c r="BG17" i="2"/>
  <c r="BE17" i="2"/>
  <c r="BB17" i="2"/>
  <c r="AS17" i="2"/>
  <c r="AQ17" i="2"/>
  <c r="AM17" i="2"/>
  <c r="AJ17" i="2"/>
  <c r="AD17" i="2"/>
  <c r="Z17" i="2"/>
  <c r="U17" i="2"/>
  <c r="P17" i="2"/>
  <c r="H17" i="2"/>
  <c r="DM17" i="2" s="1"/>
  <c r="DH16" i="2"/>
  <c r="CZ16" i="2"/>
  <c r="CP16" i="2"/>
  <c r="BW16" i="2"/>
  <c r="BG16" i="2"/>
  <c r="BE16" i="2"/>
  <c r="BA16" i="2"/>
  <c r="AY16" i="2"/>
  <c r="AX16" i="2"/>
  <c r="AM16" i="2"/>
  <c r="AI16" i="2"/>
  <c r="AI23" i="2" s="1"/>
  <c r="AF16" i="2"/>
  <c r="AE16" i="2"/>
  <c r="U16" i="2"/>
  <c r="R16" i="2"/>
  <c r="O16" i="2"/>
  <c r="M16" i="2"/>
  <c r="L16" i="2"/>
  <c r="DH15" i="2"/>
  <c r="CP15" i="2"/>
  <c r="BW15" i="2"/>
  <c r="BG15" i="2"/>
  <c r="BE15" i="2"/>
  <c r="AZ15" i="2"/>
  <c r="AM15" i="2"/>
  <c r="AJ15" i="2"/>
  <c r="AI15" i="2"/>
  <c r="AG15" i="2"/>
  <c r="AF15" i="2"/>
  <c r="AC15" i="2"/>
  <c r="U15" i="2"/>
  <c r="Q15" i="2"/>
  <c r="DD15" i="2" s="1"/>
  <c r="P15" i="2"/>
  <c r="M15" i="2"/>
  <c r="DG14" i="2"/>
  <c r="CO14" i="2"/>
  <c r="BV14" i="2"/>
  <c r="BT14" i="2"/>
  <c r="BS14" i="2"/>
  <c r="BR14" i="2"/>
  <c r="BQ14" i="2"/>
  <c r="BP14" i="2"/>
  <c r="BO14" i="2"/>
  <c r="BN14" i="2"/>
  <c r="BM14" i="2"/>
  <c r="BL14" i="2"/>
  <c r="BK14" i="2"/>
  <c r="BJ14" i="2"/>
  <c r="BG14" i="2" s="1"/>
  <c r="BI14" i="2"/>
  <c r="BD14" i="2"/>
  <c r="AV14" i="2"/>
  <c r="AL14" i="2"/>
  <c r="T14" i="2"/>
  <c r="DU13" i="2"/>
  <c r="DT13" i="2"/>
  <c r="DQ13" i="2"/>
  <c r="DN13" i="2"/>
  <c r="CM13" i="2"/>
  <c r="CL13" i="2"/>
  <c r="CJ13" i="2"/>
  <c r="CH13" i="2"/>
  <c r="CG13" i="2"/>
  <c r="CF13" i="2"/>
  <c r="BG13" i="2"/>
  <c r="BB13" i="2"/>
  <c r="BA13" i="2"/>
  <c r="AZ13" i="2"/>
  <c r="AY13" i="2"/>
  <c r="AX13" i="2"/>
  <c r="AW13" i="2"/>
  <c r="AV13" i="2"/>
  <c r="AV27" i="2" s="1"/>
  <c r="AU13" i="2"/>
  <c r="AS13" i="2"/>
  <c r="AR13" i="2"/>
  <c r="AQ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R13" i="2"/>
  <c r="Q13" i="2"/>
  <c r="DV13" i="2" s="1"/>
  <c r="P13" i="2"/>
  <c r="O13" i="2"/>
  <c r="N13" i="2"/>
  <c r="M13" i="2"/>
  <c r="L13" i="2"/>
  <c r="K13" i="2"/>
  <c r="J13" i="2"/>
  <c r="I13" i="2"/>
  <c r="CV13" i="2" s="1"/>
  <c r="H13" i="2"/>
  <c r="E13" i="2" s="1"/>
  <c r="G13" i="2"/>
  <c r="DR12" i="2"/>
  <c r="DA12" i="2"/>
  <c r="CZ12" i="2"/>
  <c r="CY12" i="2"/>
  <c r="CX12" i="2"/>
  <c r="CW12" i="2"/>
  <c r="CV12" i="2"/>
  <c r="CU12" i="2"/>
  <c r="CA12" i="2"/>
  <c r="BZ12" i="2"/>
  <c r="BG12" i="2"/>
  <c r="BB12" i="2"/>
  <c r="BA12" i="2"/>
  <c r="AZ12" i="2"/>
  <c r="CM12" i="2" s="1"/>
  <c r="AY12" i="2"/>
  <c r="AX12" i="2"/>
  <c r="AW12" i="2"/>
  <c r="AV12" i="2"/>
  <c r="AU12" i="2"/>
  <c r="AU26" i="2" s="1"/>
  <c r="AT12" i="2"/>
  <c r="AS12" i="2"/>
  <c r="AS26" i="2" s="1"/>
  <c r="AR12" i="2"/>
  <c r="AQ12" i="2"/>
  <c r="CJ12" i="2" s="1"/>
  <c r="AO12" i="2"/>
  <c r="AJ12" i="2"/>
  <c r="AJ7" i="2" s="1"/>
  <c r="AI12" i="2"/>
  <c r="AG12" i="2"/>
  <c r="AF12" i="2"/>
  <c r="AE12" i="2"/>
  <c r="AD12" i="2"/>
  <c r="AC12" i="2"/>
  <c r="DP12" i="2" s="1"/>
  <c r="AB12" i="2"/>
  <c r="AB26" i="2" s="1"/>
  <c r="AA12" i="2"/>
  <c r="Z12" i="2"/>
  <c r="Z26" i="2" s="1"/>
  <c r="Y12" i="2"/>
  <c r="R12" i="2"/>
  <c r="Q12" i="2"/>
  <c r="P12" i="2"/>
  <c r="O12" i="2"/>
  <c r="N12" i="2"/>
  <c r="M12" i="2"/>
  <c r="L12" i="2"/>
  <c r="DQ12" i="2" s="1"/>
  <c r="K12" i="2"/>
  <c r="J12" i="2"/>
  <c r="I12" i="2"/>
  <c r="H12" i="2"/>
  <c r="G12" i="2"/>
  <c r="DW11" i="2"/>
  <c r="DU11" i="2"/>
  <c r="DT11" i="2"/>
  <c r="DS11" i="2"/>
  <c r="DR11" i="2"/>
  <c r="DO11" i="2"/>
  <c r="DL11" i="2"/>
  <c r="BG11" i="2"/>
  <c r="BB11" i="2"/>
  <c r="BA11" i="2"/>
  <c r="BA25" i="2" s="1"/>
  <c r="AZ11" i="2"/>
  <c r="AY11" i="2"/>
  <c r="AY25" i="2" s="1"/>
  <c r="AX11" i="2"/>
  <c r="AW11" i="2"/>
  <c r="CL11" i="2" s="1"/>
  <c r="AV11" i="2"/>
  <c r="CK11" i="2" s="1"/>
  <c r="AU11" i="2"/>
  <c r="AT11" i="2"/>
  <c r="AS11" i="2"/>
  <c r="AQ11" i="2"/>
  <c r="AJ11" i="2"/>
  <c r="AI11" i="2"/>
  <c r="AH11" i="2"/>
  <c r="AG11" i="2"/>
  <c r="AG25" i="2" s="1"/>
  <c r="AF11" i="2"/>
  <c r="AE11" i="2"/>
  <c r="AD11" i="2"/>
  <c r="AC11" i="2"/>
  <c r="AC25" i="2" s="1"/>
  <c r="AB11" i="2"/>
  <c r="AA11" i="2"/>
  <c r="AA25" i="2" s="1"/>
  <c r="Z11" i="2"/>
  <c r="Y11" i="2"/>
  <c r="R11" i="2"/>
  <c r="R25" i="2" s="1"/>
  <c r="P11" i="2"/>
  <c r="DC11" i="2" s="1"/>
  <c r="O11" i="2"/>
  <c r="N11" i="2"/>
  <c r="M11" i="2"/>
  <c r="L11" i="2"/>
  <c r="K11" i="2"/>
  <c r="J11" i="2"/>
  <c r="I11" i="2"/>
  <c r="H11" i="2"/>
  <c r="G11" i="2"/>
  <c r="DN10" i="2"/>
  <c r="CW10" i="2"/>
  <c r="CV10" i="2"/>
  <c r="CT10" i="2"/>
  <c r="CE10" i="2"/>
  <c r="CB10" i="2"/>
  <c r="BG10" i="2"/>
  <c r="BB10" i="2"/>
  <c r="BA10" i="2"/>
  <c r="AX10" i="2"/>
  <c r="AW10" i="2"/>
  <c r="AV10" i="2"/>
  <c r="AT10" i="2"/>
  <c r="AS10" i="2"/>
  <c r="AR10" i="2"/>
  <c r="AQ10" i="2"/>
  <c r="CJ10" i="2" s="1"/>
  <c r="AJ10" i="2"/>
  <c r="AI10" i="2"/>
  <c r="AH10" i="2"/>
  <c r="AG10" i="2"/>
  <c r="AD10" i="2"/>
  <c r="AC10" i="2"/>
  <c r="AC24" i="2" s="1"/>
  <c r="AB10" i="2"/>
  <c r="AA10" i="2"/>
  <c r="Z10" i="2"/>
  <c r="Y10" i="2"/>
  <c r="R10" i="2"/>
  <c r="Q10" i="2"/>
  <c r="DD10" i="2" s="1"/>
  <c r="P10" i="2"/>
  <c r="O10" i="2"/>
  <c r="N10" i="2"/>
  <c r="M10" i="2"/>
  <c r="J10" i="2"/>
  <c r="I10" i="2"/>
  <c r="G10" i="2"/>
  <c r="DD9" i="2"/>
  <c r="DA9" i="2"/>
  <c r="BG9" i="2"/>
  <c r="BB9" i="2"/>
  <c r="BA9" i="2"/>
  <c r="AY9" i="2"/>
  <c r="AT9" i="2"/>
  <c r="AS9" i="2"/>
  <c r="AS23" i="2" s="1"/>
  <c r="AJ9" i="2"/>
  <c r="AI9" i="2"/>
  <c r="AG9" i="2"/>
  <c r="AF9" i="2"/>
  <c r="Q9" i="2"/>
  <c r="P9" i="2"/>
  <c r="N9" i="2"/>
  <c r="M9" i="2"/>
  <c r="K9" i="2"/>
  <c r="DS8" i="2"/>
  <c r="CZ8" i="2"/>
  <c r="CM8" i="2"/>
  <c r="CB8" i="2"/>
  <c r="BT8" i="2"/>
  <c r="BS8" i="2"/>
  <c r="BR8" i="2"/>
  <c r="BR22" i="2" s="1"/>
  <c r="BR21" i="2" s="1"/>
  <c r="BR33" i="2" s="1"/>
  <c r="BR39" i="2" s="1"/>
  <c r="BR41" i="2" s="1"/>
  <c r="BQ8" i="2"/>
  <c r="BP8" i="2"/>
  <c r="BB8" i="2"/>
  <c r="BA8" i="2"/>
  <c r="AZ8" i="2"/>
  <c r="AY8" i="2"/>
  <c r="AX8" i="2"/>
  <c r="AV8" i="2"/>
  <c r="AJ8" i="2"/>
  <c r="AI8" i="2"/>
  <c r="AH8" i="2"/>
  <c r="AF8" i="2"/>
  <c r="Q8" i="2"/>
  <c r="P8" i="2"/>
  <c r="O8" i="2"/>
  <c r="N8" i="2"/>
  <c r="L8" i="2"/>
  <c r="DG7" i="2"/>
  <c r="CO7" i="2"/>
  <c r="BV7" i="2"/>
  <c r="BD7" i="2"/>
  <c r="AL7" i="2"/>
  <c r="AI7" i="2"/>
  <c r="T7" i="2"/>
  <c r="DW6" i="2"/>
  <c r="DU6" i="2"/>
  <c r="DT6" i="2"/>
  <c r="DL6" i="2"/>
  <c r="DE6" i="2"/>
  <c r="DC6" i="2"/>
  <c r="DB6" i="2"/>
  <c r="CY6" i="2"/>
  <c r="CX6" i="2"/>
  <c r="BR6" i="2"/>
  <c r="BQ6" i="2"/>
  <c r="BP6" i="2"/>
  <c r="BO6" i="2"/>
  <c r="BN6" i="2"/>
  <c r="BM6" i="2"/>
  <c r="BL6" i="2"/>
  <c r="CC6" i="2" s="1"/>
  <c r="BI6" i="2"/>
  <c r="BA6" i="2"/>
  <c r="AZ6" i="2"/>
  <c r="AY6" i="2"/>
  <c r="AV6" i="2"/>
  <c r="AQ6" i="2"/>
  <c r="AH6" i="2"/>
  <c r="AF6" i="2"/>
  <c r="AE6" i="2"/>
  <c r="AD6" i="2"/>
  <c r="AC6" i="2"/>
  <c r="R6" i="2"/>
  <c r="BT6" i="2" s="1"/>
  <c r="Q6" i="2"/>
  <c r="BS6" i="2" s="1"/>
  <c r="P6" i="2"/>
  <c r="O6" i="2"/>
  <c r="AG6" i="2" s="1"/>
  <c r="N6" i="2"/>
  <c r="DA6" i="2" s="1"/>
  <c r="M6" i="2"/>
  <c r="CZ6" i="2" s="1"/>
  <c r="L6" i="2"/>
  <c r="DQ6" i="2" s="1"/>
  <c r="K6" i="2"/>
  <c r="J6" i="2"/>
  <c r="I6" i="2"/>
  <c r="H6" i="2"/>
  <c r="AR6" i="2" s="1"/>
  <c r="G6" i="2"/>
  <c r="CT6" i="2" s="1"/>
  <c r="DF4" i="2"/>
  <c r="DE4" i="2"/>
  <c r="CN4" i="2"/>
  <c r="CM4" i="2"/>
  <c r="BU4" i="2"/>
  <c r="BT4" i="2"/>
  <c r="BC4" i="2"/>
  <c r="BB4" i="2"/>
  <c r="AK4" i="2"/>
  <c r="AJ4" i="2"/>
  <c r="S4" i="2"/>
  <c r="R1" i="2"/>
  <c r="A1" i="2"/>
  <c r="DV27" i="1"/>
  <c r="DU27" i="1"/>
  <c r="DT27" i="1"/>
  <c r="DS27" i="1"/>
  <c r="DR27" i="1"/>
  <c r="DQ27" i="1"/>
  <c r="DP27" i="1"/>
  <c r="DH27" i="1"/>
  <c r="DC27" i="1"/>
  <c r="DB27" i="1"/>
  <c r="DA27" i="1"/>
  <c r="CZ27" i="1"/>
  <c r="CY27" i="1"/>
  <c r="CX27" i="1"/>
  <c r="CW27" i="1"/>
  <c r="CV27" i="1"/>
  <c r="CP27" i="1"/>
  <c r="CG27" i="1"/>
  <c r="CF27" i="1"/>
  <c r="BZ27" i="1"/>
  <c r="BW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E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M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R27" i="1"/>
  <c r="Q27" i="1"/>
  <c r="DD27" i="1" s="1"/>
  <c r="P27" i="1"/>
  <c r="O27" i="1"/>
  <c r="N27" i="1"/>
  <c r="M27" i="1"/>
  <c r="L27" i="1"/>
  <c r="K27" i="1"/>
  <c r="J27" i="1"/>
  <c r="DO27" i="1" s="1"/>
  <c r="I27" i="1"/>
  <c r="DN27" i="1" s="1"/>
  <c r="H27" i="1"/>
  <c r="DM27" i="1" s="1"/>
  <c r="G27" i="1"/>
  <c r="DL27" i="1" s="1"/>
  <c r="DQ26" i="1"/>
  <c r="DP26" i="1"/>
  <c r="DH26" i="1"/>
  <c r="DC26" i="1"/>
  <c r="DB26" i="1"/>
  <c r="DA26" i="1"/>
  <c r="CX26" i="1"/>
  <c r="CW26" i="1"/>
  <c r="CU26" i="1"/>
  <c r="CP26" i="1"/>
  <c r="CE26" i="1"/>
  <c r="CB26" i="1"/>
  <c r="CA26" i="1"/>
  <c r="BW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E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O26" i="1"/>
  <c r="AM26" i="1"/>
  <c r="AJ26" i="1"/>
  <c r="AI26" i="1"/>
  <c r="AH26" i="1"/>
  <c r="AG26" i="1"/>
  <c r="AF26" i="1"/>
  <c r="AE26" i="1"/>
  <c r="AD26" i="1"/>
  <c r="AC26" i="1"/>
  <c r="AB26" i="1"/>
  <c r="AA26" i="1"/>
  <c r="Z26" i="1"/>
  <c r="DM26" i="1" s="1"/>
  <c r="Y26" i="1"/>
  <c r="W26" i="1"/>
  <c r="R26" i="1"/>
  <c r="DW26" i="1" s="1"/>
  <c r="Q26" i="1"/>
  <c r="DV26" i="1" s="1"/>
  <c r="P26" i="1"/>
  <c r="DU26" i="1" s="1"/>
  <c r="O26" i="1"/>
  <c r="DT26" i="1" s="1"/>
  <c r="N26" i="1"/>
  <c r="DS26" i="1" s="1"/>
  <c r="M26" i="1"/>
  <c r="L26" i="1"/>
  <c r="CY26" i="1" s="1"/>
  <c r="K26" i="1"/>
  <c r="J26" i="1"/>
  <c r="DO26" i="1" s="1"/>
  <c r="I26" i="1"/>
  <c r="CV26" i="1" s="1"/>
  <c r="H26" i="1"/>
  <c r="G26" i="1"/>
  <c r="DV25" i="1"/>
  <c r="DT25" i="1"/>
  <c r="DS25" i="1"/>
  <c r="DR25" i="1"/>
  <c r="DQ25" i="1"/>
  <c r="DP25" i="1"/>
  <c r="DO25" i="1"/>
  <c r="DH25" i="1"/>
  <c r="DB25" i="1"/>
  <c r="DA25" i="1"/>
  <c r="CZ25" i="1"/>
  <c r="CY25" i="1"/>
  <c r="CX25" i="1"/>
  <c r="CW25" i="1"/>
  <c r="CP25" i="1"/>
  <c r="CG25" i="1"/>
  <c r="CF25" i="1"/>
  <c r="CE25" i="1"/>
  <c r="CD25" i="1"/>
  <c r="CC25" i="1"/>
  <c r="BW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E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O25" i="1"/>
  <c r="AM25" i="1"/>
  <c r="AJ25" i="1"/>
  <c r="AI25" i="1"/>
  <c r="AH25" i="1"/>
  <c r="DC25" i="1" s="1"/>
  <c r="AG25" i="1"/>
  <c r="AF25" i="1"/>
  <c r="AE25" i="1"/>
  <c r="AD25" i="1"/>
  <c r="AC25" i="1"/>
  <c r="AB25" i="1"/>
  <c r="AA25" i="1"/>
  <c r="CV25" i="1" s="1"/>
  <c r="Z25" i="1"/>
  <c r="CU25" i="1" s="1"/>
  <c r="Y25" i="1"/>
  <c r="W25" i="1"/>
  <c r="R25" i="1"/>
  <c r="Q25" i="1"/>
  <c r="DD25" i="1" s="1"/>
  <c r="P25" i="1"/>
  <c r="O25" i="1"/>
  <c r="N25" i="1"/>
  <c r="M25" i="1"/>
  <c r="L25" i="1"/>
  <c r="K25" i="1"/>
  <c r="J25" i="1"/>
  <c r="I25" i="1"/>
  <c r="H25" i="1"/>
  <c r="G25" i="1"/>
  <c r="E25" i="1"/>
  <c r="DW24" i="1"/>
  <c r="DV24" i="1"/>
  <c r="DU24" i="1"/>
  <c r="DP24" i="1"/>
  <c r="DN24" i="1"/>
  <c r="DH24" i="1"/>
  <c r="DA24" i="1"/>
  <c r="CX24" i="1"/>
  <c r="CW24" i="1"/>
  <c r="CU24" i="1"/>
  <c r="CT24" i="1"/>
  <c r="CP24" i="1"/>
  <c r="CH24" i="1"/>
  <c r="BW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E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M24" i="1"/>
  <c r="AJ24" i="1"/>
  <c r="AI24" i="1"/>
  <c r="AH24" i="1"/>
  <c r="DC24" i="1" s="1"/>
  <c r="AG24" i="1"/>
  <c r="AF24" i="1"/>
  <c r="AE24" i="1"/>
  <c r="AD24" i="1"/>
  <c r="AC24" i="1"/>
  <c r="AB24" i="1"/>
  <c r="AA24" i="1"/>
  <c r="Z24" i="1"/>
  <c r="DM24" i="1" s="1"/>
  <c r="Y24" i="1"/>
  <c r="DL24" i="1" s="1"/>
  <c r="W24" i="1"/>
  <c r="R24" i="1"/>
  <c r="Q24" i="1"/>
  <c r="DD24" i="1" s="1"/>
  <c r="P24" i="1"/>
  <c r="O24" i="1"/>
  <c r="N24" i="1"/>
  <c r="DS24" i="1" s="1"/>
  <c r="M24" i="1"/>
  <c r="L24" i="1"/>
  <c r="K24" i="1"/>
  <c r="J24" i="1"/>
  <c r="DO24" i="1" s="1"/>
  <c r="I24" i="1"/>
  <c r="CV24" i="1" s="1"/>
  <c r="H24" i="1"/>
  <c r="G24" i="1"/>
  <c r="DG23" i="1"/>
  <c r="CO23" i="1"/>
  <c r="BV23" i="1"/>
  <c r="BT23" i="1"/>
  <c r="BT10" i="1" s="1"/>
  <c r="BI23" i="1"/>
  <c r="BD23" i="1"/>
  <c r="AX23" i="1"/>
  <c r="AL23" i="1"/>
  <c r="Q23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J22" i="1"/>
  <c r="DH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R22" i="1"/>
  <c r="CP22" i="1"/>
  <c r="CM22" i="1"/>
  <c r="CL22" i="1"/>
  <c r="CK22" i="1"/>
  <c r="CI22" i="1" s="1"/>
  <c r="CJ22" i="1"/>
  <c r="CH22" i="1"/>
  <c r="CG22" i="1"/>
  <c r="CF22" i="1"/>
  <c r="CE22" i="1"/>
  <c r="CD22" i="1"/>
  <c r="CC22" i="1"/>
  <c r="CB22" i="1"/>
  <c r="CA22" i="1"/>
  <c r="BZ22" i="1"/>
  <c r="BY22" i="1" s="1"/>
  <c r="BW22" i="1"/>
  <c r="BG22" i="1"/>
  <c r="BE22" i="1"/>
  <c r="AO22" i="1"/>
  <c r="AM22" i="1"/>
  <c r="W22" i="1"/>
  <c r="E22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H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P21" i="1"/>
  <c r="CM21" i="1"/>
  <c r="CL21" i="1"/>
  <c r="CK21" i="1"/>
  <c r="CJ21" i="1"/>
  <c r="CI21" i="1"/>
  <c r="CH21" i="1"/>
  <c r="CH27" i="1" s="1"/>
  <c r="CG21" i="1"/>
  <c r="CF21" i="1"/>
  <c r="CE21" i="1"/>
  <c r="CE27" i="1" s="1"/>
  <c r="CC21" i="1"/>
  <c r="CC27" i="1" s="1"/>
  <c r="CB21" i="1"/>
  <c r="CB27" i="1" s="1"/>
  <c r="CA21" i="1"/>
  <c r="CA27" i="1" s="1"/>
  <c r="BZ21" i="1"/>
  <c r="BY21" i="1" s="1"/>
  <c r="BW21" i="1"/>
  <c r="BG21" i="1"/>
  <c r="BE21" i="1"/>
  <c r="AO21" i="1"/>
  <c r="AM21" i="1"/>
  <c r="W21" i="1"/>
  <c r="W27" i="1" s="1"/>
  <c r="F21" i="1"/>
  <c r="E21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J20" i="1"/>
  <c r="DH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R20" i="1"/>
  <c r="CP20" i="1"/>
  <c r="CM20" i="1"/>
  <c r="CL20" i="1"/>
  <c r="CL26" i="1" s="1"/>
  <c r="CK20" i="1"/>
  <c r="CK26" i="1" s="1"/>
  <c r="CJ20" i="1"/>
  <c r="CJ26" i="1" s="1"/>
  <c r="CH20" i="1"/>
  <c r="CH26" i="1" s="1"/>
  <c r="CG20" i="1"/>
  <c r="CG26" i="1" s="1"/>
  <c r="CF20" i="1"/>
  <c r="CF26" i="1" s="1"/>
  <c r="CE20" i="1"/>
  <c r="CC20" i="1"/>
  <c r="CB20" i="1"/>
  <c r="CA20" i="1"/>
  <c r="BZ20" i="1"/>
  <c r="BY20" i="1"/>
  <c r="BY26" i="1" s="1"/>
  <c r="BW20" i="1"/>
  <c r="BG20" i="1"/>
  <c r="BG26" i="1" s="1"/>
  <c r="BE20" i="1"/>
  <c r="AO20" i="1"/>
  <c r="AM20" i="1"/>
  <c r="W20" i="1"/>
  <c r="E20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H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P19" i="1"/>
  <c r="CM19" i="1"/>
  <c r="CL19" i="1"/>
  <c r="CK19" i="1"/>
  <c r="CJ19" i="1"/>
  <c r="CH19" i="1"/>
  <c r="CG19" i="1"/>
  <c r="CF19" i="1"/>
  <c r="CE19" i="1"/>
  <c r="CD19" i="1"/>
  <c r="CC19" i="1"/>
  <c r="CB19" i="1"/>
  <c r="CB25" i="1" s="1"/>
  <c r="CA19" i="1"/>
  <c r="CA25" i="1" s="1"/>
  <c r="BZ19" i="1"/>
  <c r="BW19" i="1"/>
  <c r="BG19" i="1"/>
  <c r="BE19" i="1"/>
  <c r="AO19" i="1"/>
  <c r="AM19" i="1"/>
  <c r="W19" i="1"/>
  <c r="E19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H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P18" i="1"/>
  <c r="CM18" i="1"/>
  <c r="CL18" i="1"/>
  <c r="CK18" i="1"/>
  <c r="CJ18" i="1"/>
  <c r="CI18" i="1"/>
  <c r="CH18" i="1"/>
  <c r="CG18" i="1"/>
  <c r="CG24" i="1" s="1"/>
  <c r="CF18" i="1"/>
  <c r="CF24" i="1" s="1"/>
  <c r="CE18" i="1"/>
  <c r="CE24" i="1" s="1"/>
  <c r="CD18" i="1"/>
  <c r="CC18" i="1"/>
  <c r="CC24" i="1" s="1"/>
  <c r="CB18" i="1"/>
  <c r="CA18" i="1"/>
  <c r="BZ18" i="1"/>
  <c r="BY18" i="1" s="1"/>
  <c r="BW18" i="1"/>
  <c r="BG18" i="1"/>
  <c r="BE18" i="1"/>
  <c r="AO18" i="1"/>
  <c r="AO24" i="1" s="1"/>
  <c r="AM18" i="1"/>
  <c r="W18" i="1"/>
  <c r="E18" i="1"/>
  <c r="DV17" i="1"/>
  <c r="DU17" i="1"/>
  <c r="DT17" i="1"/>
  <c r="DS17" i="1"/>
  <c r="DG17" i="1"/>
  <c r="DE17" i="1"/>
  <c r="DC17" i="1"/>
  <c r="DB17" i="1"/>
  <c r="DA17" i="1"/>
  <c r="CO17" i="1"/>
  <c r="CJ17" i="1"/>
  <c r="CH17" i="1"/>
  <c r="CG17" i="1"/>
  <c r="CF17" i="1"/>
  <c r="CE17" i="1"/>
  <c r="CC17" i="1"/>
  <c r="BV17" i="1"/>
  <c r="BT17" i="1"/>
  <c r="BS17" i="1"/>
  <c r="BR17" i="1"/>
  <c r="BQ17" i="1"/>
  <c r="BQ23" i="1" s="1"/>
  <c r="BQ10" i="1" s="1"/>
  <c r="BP17" i="1"/>
  <c r="BO17" i="1"/>
  <c r="BN17" i="1"/>
  <c r="BM17" i="1"/>
  <c r="BL17" i="1"/>
  <c r="BK17" i="1"/>
  <c r="BK23" i="1" s="1"/>
  <c r="BK10" i="1" s="1"/>
  <c r="BJ17" i="1"/>
  <c r="BJ23" i="1" s="1"/>
  <c r="BJ10" i="1" s="1"/>
  <c r="BI17" i="1"/>
  <c r="BD17" i="1"/>
  <c r="BB17" i="1"/>
  <c r="BA17" i="1"/>
  <c r="AZ17" i="1"/>
  <c r="AY17" i="1"/>
  <c r="AX17" i="1"/>
  <c r="AW17" i="1"/>
  <c r="AV17" i="1"/>
  <c r="AU17" i="1"/>
  <c r="AU8" i="2" s="1"/>
  <c r="AT17" i="1"/>
  <c r="AT11" i="1" s="1"/>
  <c r="AS17" i="1"/>
  <c r="AR17" i="1"/>
  <c r="AR8" i="2" s="1"/>
  <c r="AQ17" i="1"/>
  <c r="AL17" i="1"/>
  <c r="AJ17" i="1"/>
  <c r="AI17" i="1"/>
  <c r="AH17" i="1"/>
  <c r="AG17" i="1"/>
  <c r="AG8" i="2" s="1"/>
  <c r="AF17" i="1"/>
  <c r="AE17" i="1"/>
  <c r="AE8" i="2" s="1"/>
  <c r="AD17" i="1"/>
  <c r="AC17" i="1"/>
  <c r="AC8" i="2" s="1"/>
  <c r="AC22" i="2" s="1"/>
  <c r="AB17" i="1"/>
  <c r="AB8" i="2" s="1"/>
  <c r="AA17" i="1"/>
  <c r="Z17" i="1"/>
  <c r="Y17" i="1"/>
  <c r="W17" i="1"/>
  <c r="R17" i="1"/>
  <c r="Q17" i="1"/>
  <c r="DD17" i="1" s="1"/>
  <c r="P17" i="1"/>
  <c r="O17" i="1"/>
  <c r="N17" i="1"/>
  <c r="M17" i="1"/>
  <c r="M8" i="2" s="1"/>
  <c r="L17" i="1"/>
  <c r="K17" i="1"/>
  <c r="J17" i="1"/>
  <c r="J23" i="1" s="1"/>
  <c r="I17" i="1"/>
  <c r="H17" i="1"/>
  <c r="G17" i="1"/>
  <c r="G8" i="2" s="1"/>
  <c r="E17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J16" i="1"/>
  <c r="DH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R16" i="1"/>
  <c r="CP16" i="1"/>
  <c r="CM16" i="1"/>
  <c r="CM27" i="1" s="1"/>
  <c r="CL16" i="1"/>
  <c r="CK16" i="1"/>
  <c r="CJ16" i="1"/>
  <c r="CI16" i="1"/>
  <c r="CH16" i="1"/>
  <c r="CG16" i="1"/>
  <c r="CF16" i="1"/>
  <c r="CE16" i="1"/>
  <c r="CD16" i="1" s="1"/>
  <c r="CC16" i="1"/>
  <c r="CB16" i="1"/>
  <c r="CA16" i="1"/>
  <c r="BZ16" i="1"/>
  <c r="BY16" i="1" s="1"/>
  <c r="BW16" i="1"/>
  <c r="BG16" i="1"/>
  <c r="BG27" i="1" s="1"/>
  <c r="BE16" i="1"/>
  <c r="AO16" i="1"/>
  <c r="AO27" i="1" s="1"/>
  <c r="AM16" i="1"/>
  <c r="W16" i="1"/>
  <c r="E16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H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P15" i="1"/>
  <c r="CM15" i="1"/>
  <c r="CL15" i="1"/>
  <c r="CK15" i="1"/>
  <c r="CJ15" i="1"/>
  <c r="CI15" i="1" s="1"/>
  <c r="CH15" i="1"/>
  <c r="CG15" i="1"/>
  <c r="CF15" i="1"/>
  <c r="CE15" i="1"/>
  <c r="CD15" i="1" s="1"/>
  <c r="CC15" i="1"/>
  <c r="CB15" i="1"/>
  <c r="CA15" i="1"/>
  <c r="BZ15" i="1"/>
  <c r="BY15" i="1" s="1"/>
  <c r="BW15" i="1"/>
  <c r="BG15" i="1"/>
  <c r="BE15" i="1"/>
  <c r="AO15" i="1"/>
  <c r="AM15" i="1"/>
  <c r="W15" i="1"/>
  <c r="F15" i="1"/>
  <c r="E15" i="1"/>
  <c r="E26" i="1" s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H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P14" i="1"/>
  <c r="CM14" i="1"/>
  <c r="CL14" i="1"/>
  <c r="CK14" i="1"/>
  <c r="CK12" i="1" s="1"/>
  <c r="CJ14" i="1"/>
  <c r="CI14" i="1"/>
  <c r="CH14" i="1"/>
  <c r="CH25" i="1" s="1"/>
  <c r="CG14" i="1"/>
  <c r="CF14" i="1"/>
  <c r="CE14" i="1"/>
  <c r="CD14" i="1"/>
  <c r="CC14" i="1"/>
  <c r="CB14" i="1"/>
  <c r="CA14" i="1"/>
  <c r="BY14" i="1" s="1"/>
  <c r="BZ14" i="1"/>
  <c r="BW14" i="1"/>
  <c r="BG14" i="1"/>
  <c r="BG25" i="1" s="1"/>
  <c r="BE14" i="1"/>
  <c r="AO14" i="1"/>
  <c r="AM14" i="1"/>
  <c r="W14" i="1"/>
  <c r="E14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H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P13" i="1"/>
  <c r="CM13" i="1"/>
  <c r="CM12" i="1" s="1"/>
  <c r="CL13" i="1"/>
  <c r="CK13" i="1"/>
  <c r="CJ13" i="1"/>
  <c r="CH13" i="1"/>
  <c r="CH12" i="1" s="1"/>
  <c r="CG13" i="1"/>
  <c r="CF13" i="1"/>
  <c r="CE13" i="1"/>
  <c r="CE12" i="1" s="1"/>
  <c r="CC13" i="1"/>
  <c r="CB13" i="1"/>
  <c r="CA13" i="1"/>
  <c r="CA12" i="1" s="1"/>
  <c r="BZ13" i="1"/>
  <c r="BW13" i="1"/>
  <c r="BG13" i="1"/>
  <c r="BG24" i="1" s="1"/>
  <c r="BE13" i="1"/>
  <c r="AO13" i="1"/>
  <c r="AM13" i="1"/>
  <c r="W13" i="1"/>
  <c r="E13" i="1"/>
  <c r="DM12" i="1"/>
  <c r="DL12" i="1"/>
  <c r="DG12" i="1"/>
  <c r="CU12" i="1"/>
  <c r="CT12" i="1"/>
  <c r="CO12" i="1"/>
  <c r="CL12" i="1"/>
  <c r="CJ12" i="1"/>
  <c r="BV12" i="1"/>
  <c r="BT12" i="1"/>
  <c r="BS12" i="1"/>
  <c r="BS23" i="1" s="1"/>
  <c r="BS10" i="1" s="1"/>
  <c r="BR12" i="1"/>
  <c r="BR9" i="1" s="1"/>
  <c r="BQ12" i="1"/>
  <c r="BQ9" i="1" s="1"/>
  <c r="BQ7" i="1" s="1"/>
  <c r="BP12" i="1"/>
  <c r="BP9" i="1" s="1"/>
  <c r="BO12" i="1"/>
  <c r="BN12" i="1"/>
  <c r="BM12" i="1"/>
  <c r="BL12" i="1"/>
  <c r="BK12" i="1"/>
  <c r="BJ12" i="1"/>
  <c r="BI12" i="1"/>
  <c r="BD12" i="1"/>
  <c r="BB12" i="1"/>
  <c r="BB9" i="1" s="1"/>
  <c r="BB7" i="1" s="1"/>
  <c r="BA12" i="1"/>
  <c r="BA23" i="1" s="1"/>
  <c r="BA10" i="1" s="1"/>
  <c r="AZ12" i="1"/>
  <c r="AZ23" i="1" s="1"/>
  <c r="AZ10" i="1" s="1"/>
  <c r="AY12" i="1"/>
  <c r="AY9" i="1" s="1"/>
  <c r="AX12" i="1"/>
  <c r="AW12" i="1"/>
  <c r="AV12" i="1"/>
  <c r="AU12" i="1"/>
  <c r="AT12" i="1"/>
  <c r="AS12" i="1"/>
  <c r="AR12" i="1"/>
  <c r="AQ12" i="1"/>
  <c r="AL12" i="1"/>
  <c r="AJ12" i="1"/>
  <c r="AJ9" i="1" s="1"/>
  <c r="AI12" i="1"/>
  <c r="AI9" i="1" s="1"/>
  <c r="AI7" i="1" s="1"/>
  <c r="AH12" i="1"/>
  <c r="AH9" i="1" s="1"/>
  <c r="AG12" i="1"/>
  <c r="AG9" i="1" s="1"/>
  <c r="AG7" i="1" s="1"/>
  <c r="AF12" i="1"/>
  <c r="AF9" i="1" s="1"/>
  <c r="AF7" i="1" s="1"/>
  <c r="AE12" i="1"/>
  <c r="AE23" i="1" s="1"/>
  <c r="AE10" i="1" s="1"/>
  <c r="AD12" i="1"/>
  <c r="AD9" i="1" s="1"/>
  <c r="AD7" i="1" s="1"/>
  <c r="AC12" i="1"/>
  <c r="AB12" i="1"/>
  <c r="AA12" i="1"/>
  <c r="Z12" i="1"/>
  <c r="Y12" i="1"/>
  <c r="R12" i="1"/>
  <c r="Q12" i="1"/>
  <c r="DD12" i="1" s="1"/>
  <c r="P12" i="1"/>
  <c r="P9" i="1" s="1"/>
  <c r="P7" i="1" s="1"/>
  <c r="O12" i="1"/>
  <c r="N12" i="1"/>
  <c r="M12" i="1"/>
  <c r="L12" i="1"/>
  <c r="K12" i="1"/>
  <c r="CX12" i="1" s="1"/>
  <c r="J12" i="1"/>
  <c r="I12" i="1"/>
  <c r="DN12" i="1" s="1"/>
  <c r="H12" i="1"/>
  <c r="G12" i="1"/>
  <c r="DH11" i="1"/>
  <c r="DB11" i="1"/>
  <c r="CP11" i="1"/>
  <c r="BW11" i="1"/>
  <c r="BT11" i="1"/>
  <c r="BS11" i="1"/>
  <c r="BR11" i="1"/>
  <c r="BP11" i="1"/>
  <c r="BE11" i="1"/>
  <c r="BB11" i="1"/>
  <c r="BA11" i="1"/>
  <c r="AZ11" i="1"/>
  <c r="AY11" i="1"/>
  <c r="AX11" i="1"/>
  <c r="AV11" i="1"/>
  <c r="AM11" i="1"/>
  <c r="AJ11" i="1"/>
  <c r="AI11" i="1"/>
  <c r="AH11" i="1"/>
  <c r="AG11" i="1"/>
  <c r="DT11" i="1" s="1"/>
  <c r="AF11" i="1"/>
  <c r="AE11" i="1"/>
  <c r="AD11" i="1"/>
  <c r="CY11" i="1" s="1"/>
  <c r="AC11" i="1"/>
  <c r="DP11" i="1" s="1"/>
  <c r="AB11" i="1"/>
  <c r="Q11" i="1"/>
  <c r="DD11" i="1" s="1"/>
  <c r="P11" i="1"/>
  <c r="O11" i="1"/>
  <c r="N11" i="1"/>
  <c r="M11" i="1"/>
  <c r="L11" i="1"/>
  <c r="K11" i="1"/>
  <c r="I11" i="1"/>
  <c r="DH10" i="1"/>
  <c r="CP10" i="1"/>
  <c r="BW10" i="1"/>
  <c r="BI10" i="1"/>
  <c r="BE10" i="1"/>
  <c r="AX10" i="1"/>
  <c r="AM10" i="1"/>
  <c r="Q10" i="1"/>
  <c r="DV9" i="1"/>
  <c r="DH9" i="1"/>
  <c r="CP9" i="1"/>
  <c r="CC9" i="1"/>
  <c r="BW9" i="1"/>
  <c r="BT9" i="1"/>
  <c r="BT7" i="1" s="1"/>
  <c r="BS9" i="1"/>
  <c r="BS7" i="1" s="1"/>
  <c r="BN9" i="1"/>
  <c r="BM9" i="1"/>
  <c r="BL9" i="1"/>
  <c r="BK9" i="1"/>
  <c r="BJ9" i="1"/>
  <c r="BI9" i="1"/>
  <c r="BE9" i="1"/>
  <c r="BA9" i="1"/>
  <c r="BA7" i="1" s="1"/>
  <c r="AZ9" i="1"/>
  <c r="AX9" i="1"/>
  <c r="AX7" i="1" s="1"/>
  <c r="AW9" i="1"/>
  <c r="CL9" i="1" s="1"/>
  <c r="AV9" i="1"/>
  <c r="AO9" i="1" s="1"/>
  <c r="AO7" i="1" s="1"/>
  <c r="AU9" i="1"/>
  <c r="AT9" i="1"/>
  <c r="AS9" i="1"/>
  <c r="AR9" i="1"/>
  <c r="AQ9" i="1"/>
  <c r="CJ9" i="1" s="1"/>
  <c r="AM9" i="1"/>
  <c r="AE9" i="1"/>
  <c r="AC9" i="1"/>
  <c r="AB9" i="1"/>
  <c r="AA9" i="1"/>
  <c r="Z9" i="1"/>
  <c r="Y9" i="1"/>
  <c r="R9" i="1"/>
  <c r="Q9" i="1"/>
  <c r="M9" i="1"/>
  <c r="CZ9" i="1" s="1"/>
  <c r="K9" i="1"/>
  <c r="K7" i="1" s="1"/>
  <c r="H9" i="1"/>
  <c r="G9" i="1"/>
  <c r="DL9" i="1" s="1"/>
  <c r="DW8" i="1"/>
  <c r="DV8" i="1"/>
  <c r="DU8" i="1"/>
  <c r="DT8" i="1"/>
  <c r="DS8" i="1"/>
  <c r="DR8" i="1"/>
  <c r="DQ8" i="1"/>
  <c r="DP8" i="1"/>
  <c r="DO8" i="1"/>
  <c r="DN8" i="1"/>
  <c r="DM8" i="1"/>
  <c r="DL8" i="1"/>
  <c r="DJ8" i="1"/>
  <c r="DH8" i="1"/>
  <c r="DE8" i="1"/>
  <c r="DD8" i="1"/>
  <c r="DC8" i="1"/>
  <c r="DB8" i="1"/>
  <c r="DA8" i="1"/>
  <c r="CZ8" i="1"/>
  <c r="CY8" i="1"/>
  <c r="CX8" i="1"/>
  <c r="CW8" i="1"/>
  <c r="CV8" i="1"/>
  <c r="CU8" i="1"/>
  <c r="CT8" i="1"/>
  <c r="CR8" i="1"/>
  <c r="CP8" i="1"/>
  <c r="CM8" i="1"/>
  <c r="CL8" i="1"/>
  <c r="CK8" i="1"/>
  <c r="CJ8" i="1"/>
  <c r="CH8" i="1"/>
  <c r="CG8" i="1"/>
  <c r="CF8" i="1"/>
  <c r="CE8" i="1"/>
  <c r="CD8" i="1"/>
  <c r="CC8" i="1"/>
  <c r="CC7" i="1" s="1"/>
  <c r="CB8" i="1"/>
  <c r="CA8" i="1"/>
  <c r="BZ8" i="1"/>
  <c r="BY8" i="1" s="1"/>
  <c r="BW8" i="1"/>
  <c r="BG8" i="1"/>
  <c r="BE8" i="1"/>
  <c r="AO8" i="1"/>
  <c r="AM8" i="1"/>
  <c r="W8" i="1"/>
  <c r="E8" i="1"/>
  <c r="DV7" i="1"/>
  <c r="DG7" i="1"/>
  <c r="DD7" i="1"/>
  <c r="CO7" i="1"/>
  <c r="BV7" i="1"/>
  <c r="BR7" i="1"/>
  <c r="BP7" i="1"/>
  <c r="BN7" i="1"/>
  <c r="BM7" i="1"/>
  <c r="BL7" i="1"/>
  <c r="BK7" i="1"/>
  <c r="BJ7" i="1"/>
  <c r="BI7" i="1"/>
  <c r="BD7" i="1"/>
  <c r="AY7" i="1"/>
  <c r="AU7" i="1"/>
  <c r="AT7" i="1"/>
  <c r="AS7" i="1"/>
  <c r="AR7" i="1"/>
  <c r="AQ7" i="1"/>
  <c r="AL7" i="1"/>
  <c r="AC7" i="1"/>
  <c r="AA7" i="1"/>
  <c r="Y7" i="1"/>
  <c r="R7" i="1"/>
  <c r="Q7" i="1"/>
  <c r="H7" i="1"/>
  <c r="G7" i="1"/>
  <c r="DW6" i="1"/>
  <c r="DV6" i="1"/>
  <c r="DU6" i="1"/>
  <c r="DT6" i="1"/>
  <c r="DS6" i="1"/>
  <c r="DR6" i="1"/>
  <c r="DQ6" i="1"/>
  <c r="DP6" i="1"/>
  <c r="DO6" i="1"/>
  <c r="DN6" i="1"/>
  <c r="DM6" i="1"/>
  <c r="DL6" i="1"/>
  <c r="DE6" i="1"/>
  <c r="DD6" i="1"/>
  <c r="DC6" i="1"/>
  <c r="DB6" i="1"/>
  <c r="DA6" i="1"/>
  <c r="CZ6" i="1"/>
  <c r="CY6" i="1"/>
  <c r="CX6" i="1"/>
  <c r="CW6" i="1"/>
  <c r="CV6" i="1"/>
  <c r="CU6" i="1"/>
  <c r="CT6" i="1"/>
  <c r="BT6" i="1"/>
  <c r="BS6" i="1"/>
  <c r="BR6" i="1"/>
  <c r="BQ6" i="1"/>
  <c r="BP6" i="1"/>
  <c r="BO6" i="1"/>
  <c r="BN6" i="1"/>
  <c r="BM6" i="1"/>
  <c r="BL6" i="1"/>
  <c r="BK6" i="1"/>
  <c r="BJ6" i="1"/>
  <c r="BI6" i="1"/>
  <c r="BB6" i="1"/>
  <c r="BA6" i="1"/>
  <c r="AZ6" i="1"/>
  <c r="AY6" i="1"/>
  <c r="AX6" i="1"/>
  <c r="AW6" i="1"/>
  <c r="AV6" i="1"/>
  <c r="AU6" i="1"/>
  <c r="AT6" i="1"/>
  <c r="AS6" i="1"/>
  <c r="AR6" i="1"/>
  <c r="AQ6" i="1"/>
  <c r="AJ6" i="1"/>
  <c r="AI6" i="1"/>
  <c r="AH6" i="1"/>
  <c r="AG6" i="1"/>
  <c r="AF6" i="1"/>
  <c r="AE6" i="1"/>
  <c r="AD6" i="1"/>
  <c r="AC6" i="1"/>
  <c r="AB6" i="1"/>
  <c r="AA6" i="1"/>
  <c r="Z6" i="1"/>
  <c r="Y6" i="1"/>
  <c r="F6" i="1"/>
  <c r="AJ4" i="1"/>
  <c r="S4" i="1"/>
  <c r="AK4" i="1" s="1"/>
  <c r="DW1" i="1"/>
  <c r="DF1" i="1"/>
  <c r="DE1" i="1"/>
  <c r="CN1" i="1"/>
  <c r="CM1" i="1"/>
  <c r="BU1" i="1"/>
  <c r="BC1" i="1"/>
  <c r="AK1" i="1"/>
  <c r="S1" i="1"/>
  <c r="R1" i="1"/>
  <c r="CC47" i="3" l="1"/>
  <c r="AR22" i="2"/>
  <c r="DB34" i="2"/>
  <c r="DT34" i="2"/>
  <c r="DP7" i="1"/>
  <c r="CX7" i="1"/>
  <c r="AU22" i="2"/>
  <c r="CI36" i="2"/>
  <c r="J10" i="1"/>
  <c r="CW23" i="1"/>
  <c r="CJ23" i="1"/>
  <c r="CJ10" i="1" s="1"/>
  <c r="CZ24" i="1"/>
  <c r="DR24" i="1"/>
  <c r="AO40" i="2"/>
  <c r="CJ40" i="2"/>
  <c r="CI40" i="2" s="1"/>
  <c r="BT6" i="3"/>
  <c r="DW6" i="3"/>
  <c r="DA21" i="3"/>
  <c r="DS21" i="3"/>
  <c r="AO23" i="3"/>
  <c r="CJ23" i="3"/>
  <c r="CI23" i="3" s="1"/>
  <c r="DD25" i="3"/>
  <c r="Q24" i="3"/>
  <c r="DV25" i="3"/>
  <c r="CY26" i="3"/>
  <c r="DQ26" i="3"/>
  <c r="CV31" i="3"/>
  <c r="DQ32" i="3"/>
  <c r="CZ46" i="3"/>
  <c r="CL47" i="3"/>
  <c r="CI47" i="3"/>
  <c r="CE51" i="3"/>
  <c r="W51" i="3"/>
  <c r="BZ67" i="3"/>
  <c r="DV89" i="3"/>
  <c r="DD89" i="3"/>
  <c r="DE91" i="3"/>
  <c r="DW91" i="3"/>
  <c r="DE95" i="3"/>
  <c r="DW95" i="3"/>
  <c r="DD13" i="4"/>
  <c r="CH13" i="4"/>
  <c r="DV13" i="4"/>
  <c r="W44" i="4"/>
  <c r="Y44" i="3"/>
  <c r="CE44" i="4"/>
  <c r="CK44" i="4"/>
  <c r="AT44" i="3"/>
  <c r="CK44" i="3" s="1"/>
  <c r="AI51" i="3"/>
  <c r="DD51" i="4"/>
  <c r="W51" i="4"/>
  <c r="R59" i="3"/>
  <c r="DE59" i="4"/>
  <c r="DW59" i="4"/>
  <c r="CG69" i="4"/>
  <c r="W69" i="4"/>
  <c r="AE69" i="3"/>
  <c r="DR69" i="4"/>
  <c r="DV91" i="4"/>
  <c r="AI91" i="3"/>
  <c r="DD91" i="3" s="1"/>
  <c r="W91" i="4"/>
  <c r="CH91" i="4"/>
  <c r="CX94" i="4"/>
  <c r="DP94" i="4"/>
  <c r="AP22" i="1"/>
  <c r="AA23" i="1"/>
  <c r="AA10" i="1" s="1"/>
  <c r="AA11" i="1"/>
  <c r="CV11" i="1" s="1"/>
  <c r="AA8" i="2"/>
  <c r="CB26" i="3"/>
  <c r="DR26" i="3"/>
  <c r="DL83" i="3"/>
  <c r="BZ83" i="3"/>
  <c r="CT83" i="3"/>
  <c r="CV107" i="4"/>
  <c r="DN107" i="4"/>
  <c r="I107" i="3"/>
  <c r="E107" i="4"/>
  <c r="AZ7" i="1"/>
  <c r="CM9" i="1"/>
  <c r="CM7" i="1" s="1"/>
  <c r="CF8" i="2"/>
  <c r="CF11" i="2"/>
  <c r="CZ114" i="3"/>
  <c r="DR114" i="3"/>
  <c r="AZ84" i="3"/>
  <c r="CM84" i="3" s="1"/>
  <c r="CM84" i="4"/>
  <c r="CI84" i="4" s="1"/>
  <c r="AO84" i="4"/>
  <c r="AA118" i="5"/>
  <c r="AA8" i="4"/>
  <c r="CL27" i="1"/>
  <c r="DE35" i="2"/>
  <c r="CW35" i="3"/>
  <c r="CU22" i="4"/>
  <c r="E22" i="4"/>
  <c r="DM22" i="4"/>
  <c r="BZ22" i="4"/>
  <c r="BY22" i="4" s="1"/>
  <c r="AE27" i="3"/>
  <c r="CG27" i="3" s="1"/>
  <c r="DR27" i="4"/>
  <c r="CG27" i="4"/>
  <c r="DQ17" i="1"/>
  <c r="AD8" i="2"/>
  <c r="CY17" i="1"/>
  <c r="DN25" i="1"/>
  <c r="AX34" i="2"/>
  <c r="AO34" i="2" s="1"/>
  <c r="CX74" i="3"/>
  <c r="DP74" i="3"/>
  <c r="DU36" i="2"/>
  <c r="DC36" i="2"/>
  <c r="CB36" i="2"/>
  <c r="BZ37" i="2"/>
  <c r="BY37" i="2" s="1"/>
  <c r="E37" i="2"/>
  <c r="CT37" i="2"/>
  <c r="BC1" i="3"/>
  <c r="AK1" i="3"/>
  <c r="DF1" i="3"/>
  <c r="CN1" i="3"/>
  <c r="BU1" i="3"/>
  <c r="DB22" i="3"/>
  <c r="DU22" i="3"/>
  <c r="CE32" i="3"/>
  <c r="CU33" i="3"/>
  <c r="DM33" i="3"/>
  <c r="DC38" i="3"/>
  <c r="CB44" i="3"/>
  <c r="CX45" i="3"/>
  <c r="DP45" i="3"/>
  <c r="E52" i="3"/>
  <c r="CT52" i="3"/>
  <c r="DL52" i="3"/>
  <c r="BZ52" i="3"/>
  <c r="DQ74" i="3"/>
  <c r="CY74" i="3"/>
  <c r="CY84" i="3"/>
  <c r="DQ84" i="3"/>
  <c r="CY97" i="3"/>
  <c r="DQ97" i="3"/>
  <c r="CJ98" i="3"/>
  <c r="DB101" i="3"/>
  <c r="DT101" i="3"/>
  <c r="CV109" i="3"/>
  <c r="E21" i="4"/>
  <c r="DM21" i="4"/>
  <c r="H21" i="3"/>
  <c r="BZ21" i="4"/>
  <c r="CU21" i="4"/>
  <c r="N24" i="4"/>
  <c r="N25" i="3"/>
  <c r="DA25" i="4"/>
  <c r="DS25" i="4"/>
  <c r="AH24" i="4"/>
  <c r="CH25" i="4"/>
  <c r="DA26" i="4"/>
  <c r="DS26" i="4"/>
  <c r="CB26" i="4"/>
  <c r="BA28" i="4"/>
  <c r="DQ7" i="5"/>
  <c r="L8" i="4"/>
  <c r="DO18" i="5"/>
  <c r="J15" i="2"/>
  <c r="CR25" i="5"/>
  <c r="DJ25" i="5"/>
  <c r="CR22" i="6"/>
  <c r="DJ22" i="6"/>
  <c r="DJ27" i="6"/>
  <c r="CR27" i="6"/>
  <c r="AW7" i="1"/>
  <c r="DN11" i="1"/>
  <c r="DQ11" i="1"/>
  <c r="AO12" i="1"/>
  <c r="CB12" i="1"/>
  <c r="CA17" i="1"/>
  <c r="CA24" i="1"/>
  <c r="CU27" i="1"/>
  <c r="AY23" i="2"/>
  <c r="CC10" i="2"/>
  <c r="CV11" i="2"/>
  <c r="DN11" i="2"/>
  <c r="AF25" i="2"/>
  <c r="DA11" i="2"/>
  <c r="DV36" i="2"/>
  <c r="DD36" i="2"/>
  <c r="CC36" i="2"/>
  <c r="CU37" i="2"/>
  <c r="BT1" i="3"/>
  <c r="AJ1" i="3"/>
  <c r="DW1" i="3"/>
  <c r="CM1" i="3"/>
  <c r="DE1" i="3"/>
  <c r="CT13" i="3"/>
  <c r="DL13" i="3"/>
  <c r="DC22" i="3"/>
  <c r="CL23" i="3"/>
  <c r="BI24" i="3"/>
  <c r="DQ31" i="3"/>
  <c r="CH32" i="3"/>
  <c r="DR34" i="3"/>
  <c r="CE39" i="3"/>
  <c r="CT39" i="3"/>
  <c r="DD43" i="3"/>
  <c r="DM46" i="3"/>
  <c r="CU46" i="3"/>
  <c r="CK46" i="3"/>
  <c r="CM49" i="3"/>
  <c r="CB49" i="3"/>
  <c r="CV51" i="3"/>
  <c r="CT55" i="3"/>
  <c r="CC57" i="3"/>
  <c r="DC57" i="3"/>
  <c r="CL57" i="3"/>
  <c r="CZ74" i="3"/>
  <c r="CB74" i="3"/>
  <c r="DR74" i="3"/>
  <c r="DV88" i="3"/>
  <c r="CH88" i="3"/>
  <c r="CD88" i="3" s="1"/>
  <c r="DD88" i="3"/>
  <c r="DA89" i="3"/>
  <c r="CG97" i="3"/>
  <c r="DC101" i="3"/>
  <c r="DU101" i="3"/>
  <c r="CE103" i="3"/>
  <c r="AJ7" i="4"/>
  <c r="O24" i="4"/>
  <c r="DB25" i="4"/>
  <c r="DT25" i="4"/>
  <c r="AI24" i="4"/>
  <c r="BG25" i="4"/>
  <c r="BI24" i="4"/>
  <c r="DT26" i="4"/>
  <c r="DB26" i="4"/>
  <c r="AJ26" i="3"/>
  <c r="CH26" i="3" s="1"/>
  <c r="DE26" i="4"/>
  <c r="CM27" i="4"/>
  <c r="Y40" i="3"/>
  <c r="W40" i="4"/>
  <c r="CT40" i="4"/>
  <c r="CE40" i="4"/>
  <c r="CD40" i="4" s="1"/>
  <c r="CD58" i="4"/>
  <c r="DS84" i="4"/>
  <c r="N84" i="3"/>
  <c r="CB84" i="4"/>
  <c r="E84" i="4"/>
  <c r="DA84" i="4"/>
  <c r="BG84" i="4"/>
  <c r="DS106" i="4"/>
  <c r="CB106" i="4"/>
  <c r="N106" i="3"/>
  <c r="E106" i="4"/>
  <c r="DA106" i="4"/>
  <c r="DT6" i="5"/>
  <c r="DB6" i="5"/>
  <c r="AY6" i="5"/>
  <c r="AG6" i="5"/>
  <c r="BQ6" i="5"/>
  <c r="AE7" i="5"/>
  <c r="CG8" i="5"/>
  <c r="DR8" i="5"/>
  <c r="CZ8" i="5"/>
  <c r="AZ18" i="6"/>
  <c r="CM19" i="6"/>
  <c r="CH9" i="1"/>
  <c r="CH7" i="1" s="1"/>
  <c r="AH7" i="1"/>
  <c r="DU9" i="1"/>
  <c r="CG11" i="1"/>
  <c r="AH23" i="1"/>
  <c r="AH10" i="1" s="1"/>
  <c r="CV26" i="3"/>
  <c r="DN26" i="3"/>
  <c r="DB34" i="3"/>
  <c r="DT34" i="3"/>
  <c r="DM60" i="3"/>
  <c r="CU60" i="3"/>
  <c r="CE87" i="3"/>
  <c r="BR47" i="3"/>
  <c r="BG47" i="4"/>
  <c r="BJ60" i="3"/>
  <c r="BG60" i="4"/>
  <c r="AC70" i="3"/>
  <c r="CF70" i="3" s="1"/>
  <c r="CF70" i="4"/>
  <c r="AQ11" i="1"/>
  <c r="AQ23" i="1"/>
  <c r="AQ10" i="1" s="1"/>
  <c r="DJ18" i="1"/>
  <c r="CR18" i="1"/>
  <c r="AD27" i="2"/>
  <c r="DO26" i="3"/>
  <c r="CW26" i="3"/>
  <c r="CH67" i="3"/>
  <c r="DQ76" i="3"/>
  <c r="CY76" i="3"/>
  <c r="DU91" i="3"/>
  <c r="CC91" i="3"/>
  <c r="DC91" i="3"/>
  <c r="CX92" i="3"/>
  <c r="DP92" i="3"/>
  <c r="DQ34" i="4"/>
  <c r="CY34" i="4"/>
  <c r="AS62" i="3"/>
  <c r="CJ62" i="4"/>
  <c r="CK117" i="4"/>
  <c r="AT117" i="3"/>
  <c r="CK117" i="3" s="1"/>
  <c r="DS12" i="1"/>
  <c r="N9" i="1"/>
  <c r="DA12" i="1"/>
  <c r="N23" i="1"/>
  <c r="AR11" i="1"/>
  <c r="AR23" i="1"/>
  <c r="AR10" i="1" s="1"/>
  <c r="CY24" i="1"/>
  <c r="DQ24" i="1"/>
  <c r="DV12" i="2"/>
  <c r="DR16" i="2"/>
  <c r="AZ19" i="3"/>
  <c r="CM20" i="3"/>
  <c r="CU31" i="3"/>
  <c r="DE50" i="3"/>
  <c r="DW50" i="3"/>
  <c r="DM61" i="3"/>
  <c r="CU61" i="3"/>
  <c r="DD95" i="3"/>
  <c r="DV95" i="3"/>
  <c r="J94" i="3"/>
  <c r="CW94" i="4"/>
  <c r="DO94" i="4"/>
  <c r="CA94" i="4"/>
  <c r="DJ31" i="5"/>
  <c r="CR31" i="5"/>
  <c r="CR25" i="1"/>
  <c r="DJ25" i="1"/>
  <c r="BN8" i="2"/>
  <c r="BN23" i="1"/>
  <c r="BN10" i="1" s="1"/>
  <c r="CJ27" i="1"/>
  <c r="CX22" i="3"/>
  <c r="DP22" i="3"/>
  <c r="DU44" i="3"/>
  <c r="CA99" i="3"/>
  <c r="CY99" i="3"/>
  <c r="DQ99" i="3"/>
  <c r="CR32" i="5"/>
  <c r="DJ32" i="5"/>
  <c r="BO23" i="1"/>
  <c r="BO10" i="1" s="1"/>
  <c r="BO8" i="2"/>
  <c r="DL25" i="1"/>
  <c r="CT25" i="1"/>
  <c r="CR40" i="2"/>
  <c r="CX31" i="3"/>
  <c r="CE35" i="3"/>
  <c r="DA41" i="3"/>
  <c r="DS41" i="3"/>
  <c r="DV66" i="3"/>
  <c r="DD66" i="3"/>
  <c r="DU71" i="3"/>
  <c r="DU51" i="4"/>
  <c r="DC51" i="4"/>
  <c r="P51" i="3"/>
  <c r="E51" i="4"/>
  <c r="CC51" i="4"/>
  <c r="CR86" i="5"/>
  <c r="DJ86" i="5"/>
  <c r="W9" i="1"/>
  <c r="W7" i="1" s="1"/>
  <c r="CE9" i="1"/>
  <c r="CE7" i="1" s="1"/>
  <c r="BO11" i="1"/>
  <c r="DM25" i="1"/>
  <c r="BB7" i="2"/>
  <c r="BB24" i="2"/>
  <c r="CT40" i="2"/>
  <c r="DL40" i="2"/>
  <c r="DQ53" i="3"/>
  <c r="CY53" i="3"/>
  <c r="DO84" i="3"/>
  <c r="CF84" i="3"/>
  <c r="DS113" i="3"/>
  <c r="CG113" i="3"/>
  <c r="F13" i="1"/>
  <c r="AP6" i="1"/>
  <c r="F16" i="1"/>
  <c r="F19" i="1"/>
  <c r="F22" i="1"/>
  <c r="F8" i="1"/>
  <c r="BH6" i="1"/>
  <c r="F14" i="1"/>
  <c r="DK6" i="1"/>
  <c r="F20" i="1"/>
  <c r="X6" i="1"/>
  <c r="F18" i="1"/>
  <c r="BY13" i="1"/>
  <c r="BZ12" i="1"/>
  <c r="BZ24" i="1"/>
  <c r="AW11" i="1"/>
  <c r="AW8" i="2"/>
  <c r="AW23" i="1"/>
  <c r="AW10" i="1" s="1"/>
  <c r="AD25" i="2"/>
  <c r="CX35" i="3"/>
  <c r="DL51" i="3"/>
  <c r="BZ51" i="3"/>
  <c r="CT51" i="3"/>
  <c r="CZ53" i="3"/>
  <c r="DR53" i="3"/>
  <c r="DM109" i="3"/>
  <c r="CU109" i="3"/>
  <c r="CH26" i="4"/>
  <c r="DU26" i="4"/>
  <c r="CU85" i="4"/>
  <c r="H85" i="3"/>
  <c r="DM85" i="4"/>
  <c r="DW19" i="5"/>
  <c r="R18" i="5"/>
  <c r="DE19" i="5"/>
  <c r="E19" i="5"/>
  <c r="CC19" i="5"/>
  <c r="DR61" i="11"/>
  <c r="CZ61" i="11"/>
  <c r="M61" i="3"/>
  <c r="CB61" i="11"/>
  <c r="CK87" i="11"/>
  <c r="AO87" i="11"/>
  <c r="AU87" i="3"/>
  <c r="BQ11" i="1"/>
  <c r="CB17" i="1"/>
  <c r="CB24" i="1"/>
  <c r="S1" i="2"/>
  <c r="CN1" i="2"/>
  <c r="BU1" i="2"/>
  <c r="BC1" i="2"/>
  <c r="CY37" i="2"/>
  <c r="DM13" i="3"/>
  <c r="CU13" i="3"/>
  <c r="AE24" i="3"/>
  <c r="CC49" i="3"/>
  <c r="DU53" i="3"/>
  <c r="CX58" i="3"/>
  <c r="DP58" i="3"/>
  <c r="BG81" i="3"/>
  <c r="CT11" i="4"/>
  <c r="DL11" i="4"/>
  <c r="BZ11" i="4"/>
  <c r="CC25" i="4"/>
  <c r="DU25" i="4"/>
  <c r="P25" i="3"/>
  <c r="BN28" i="4"/>
  <c r="I36" i="3"/>
  <c r="DN36" i="4"/>
  <c r="CX9" i="1"/>
  <c r="CX11" i="1"/>
  <c r="W12" i="1"/>
  <c r="BY27" i="1"/>
  <c r="AB23" i="1"/>
  <c r="AB10" i="1" s="1"/>
  <c r="DE26" i="1"/>
  <c r="AJ1" i="2"/>
  <c r="CM1" i="2"/>
  <c r="BT1" i="2"/>
  <c r="BB1" i="2"/>
  <c r="DW1" i="2"/>
  <c r="DE1" i="2"/>
  <c r="DP11" i="2"/>
  <c r="DD12" i="2"/>
  <c r="DW13" i="2"/>
  <c r="DE13" i="2"/>
  <c r="R34" i="2"/>
  <c r="CG40" i="2"/>
  <c r="BB1" i="3"/>
  <c r="CM12" i="3"/>
  <c r="CM22" i="3"/>
  <c r="DO23" i="3"/>
  <c r="CF23" i="3"/>
  <c r="AH25" i="3"/>
  <c r="DS27" i="3"/>
  <c r="DA27" i="3"/>
  <c r="DM29" i="3"/>
  <c r="DS31" i="3"/>
  <c r="CZ33" i="3"/>
  <c r="CB33" i="3"/>
  <c r="DR33" i="3"/>
  <c r="AO33" i="3"/>
  <c r="CU34" i="3"/>
  <c r="DM34" i="3"/>
  <c r="CH34" i="3"/>
  <c r="CG37" i="3"/>
  <c r="CB40" i="3"/>
  <c r="CZ40" i="3"/>
  <c r="DR40" i="3"/>
  <c r="CX44" i="3"/>
  <c r="DC48" i="3"/>
  <c r="DU48" i="3"/>
  <c r="CU50" i="3"/>
  <c r="DM50" i="3"/>
  <c r="CZ52" i="3"/>
  <c r="CM54" i="3"/>
  <c r="CV55" i="3"/>
  <c r="DQ58" i="3"/>
  <c r="CY58" i="3"/>
  <c r="BG61" i="3"/>
  <c r="BZ65" i="3"/>
  <c r="CF68" i="3"/>
  <c r="CW68" i="3"/>
  <c r="DD70" i="3"/>
  <c r="CC70" i="3"/>
  <c r="DV70" i="3"/>
  <c r="CF80" i="3"/>
  <c r="CW80" i="3"/>
  <c r="DB87" i="3"/>
  <c r="DT87" i="3"/>
  <c r="CB87" i="3"/>
  <c r="CU88" i="3"/>
  <c r="DM88" i="3"/>
  <c r="CF92" i="3"/>
  <c r="CL98" i="3"/>
  <c r="CA112" i="3"/>
  <c r="CX112" i="3"/>
  <c r="BG115" i="3"/>
  <c r="CE116" i="3"/>
  <c r="CV116" i="3"/>
  <c r="CU11" i="4"/>
  <c r="DM11" i="4"/>
  <c r="H11" i="3"/>
  <c r="CG11" i="4"/>
  <c r="CZ11" i="4"/>
  <c r="AE11" i="3"/>
  <c r="DR11" i="3" s="1"/>
  <c r="DR11" i="4"/>
  <c r="BS19" i="4"/>
  <c r="DV25" i="4"/>
  <c r="Q24" i="4"/>
  <c r="DD25" i="4"/>
  <c r="DD26" i="4"/>
  <c r="DV26" i="4"/>
  <c r="Q26" i="3"/>
  <c r="AO26" i="4"/>
  <c r="DR33" i="4"/>
  <c r="E33" i="4"/>
  <c r="CB33" i="4"/>
  <c r="M28" i="4"/>
  <c r="CF35" i="4"/>
  <c r="AD35" i="3"/>
  <c r="CZ36" i="4"/>
  <c r="DR36" i="4"/>
  <c r="AE36" i="3"/>
  <c r="CG36" i="4"/>
  <c r="CJ45" i="4"/>
  <c r="CI45" i="4" s="1"/>
  <c r="R47" i="3"/>
  <c r="DW47" i="4"/>
  <c r="DU52" i="4"/>
  <c r="DC52" i="4"/>
  <c r="CC52" i="4"/>
  <c r="AC114" i="3"/>
  <c r="CF114" i="3" s="1"/>
  <c r="CF114" i="4"/>
  <c r="DP114" i="4"/>
  <c r="CX114" i="4"/>
  <c r="DV116" i="4"/>
  <c r="AI116" i="3"/>
  <c r="DD116" i="4"/>
  <c r="L9" i="2"/>
  <c r="L118" i="6"/>
  <c r="L9" i="4"/>
  <c r="CD34" i="4"/>
  <c r="CT17" i="1"/>
  <c r="BT7" i="2"/>
  <c r="BT22" i="2"/>
  <c r="BT21" i="2" s="1"/>
  <c r="BT33" i="2" s="1"/>
  <c r="BT39" i="2" s="1"/>
  <c r="BT41" i="2" s="1"/>
  <c r="DD21" i="3"/>
  <c r="DE23" i="3"/>
  <c r="DW23" i="3"/>
  <c r="DM53" i="3"/>
  <c r="CU53" i="3"/>
  <c r="AO99" i="3"/>
  <c r="CJ99" i="3"/>
  <c r="DE12" i="1"/>
  <c r="DM17" i="1"/>
  <c r="CU17" i="1"/>
  <c r="H8" i="2"/>
  <c r="CC39" i="3"/>
  <c r="CU92" i="3"/>
  <c r="DM92" i="3"/>
  <c r="DT23" i="4"/>
  <c r="O23" i="3"/>
  <c r="DB23" i="4"/>
  <c r="O19" i="4"/>
  <c r="AI8" i="4"/>
  <c r="AI118" i="5"/>
  <c r="DT44" i="3"/>
  <c r="DE103" i="3"/>
  <c r="DW103" i="3"/>
  <c r="BR118" i="5"/>
  <c r="BR8" i="4"/>
  <c r="DM18" i="5"/>
  <c r="CU18" i="5"/>
  <c r="H15" i="2"/>
  <c r="J8" i="2"/>
  <c r="DO17" i="1"/>
  <c r="BR7" i="2"/>
  <c r="DT36" i="3"/>
  <c r="DB36" i="3"/>
  <c r="CU47" i="3"/>
  <c r="BG84" i="3"/>
  <c r="K8" i="4"/>
  <c r="DN18" i="5"/>
  <c r="CV18" i="5"/>
  <c r="I15" i="2"/>
  <c r="CF9" i="1"/>
  <c r="CF7" i="1" s="1"/>
  <c r="AB7" i="1"/>
  <c r="CG9" i="1"/>
  <c r="CG7" i="1" s="1"/>
  <c r="AE7" i="1"/>
  <c r="J11" i="1"/>
  <c r="CW11" i="2"/>
  <c r="J25" i="2"/>
  <c r="CA11" i="2"/>
  <c r="CM34" i="2"/>
  <c r="BG30" i="3"/>
  <c r="CT34" i="3"/>
  <c r="DL34" i="3"/>
  <c r="AZ11" i="3"/>
  <c r="CM11" i="4"/>
  <c r="CI11" i="4" s="1"/>
  <c r="DE25" i="4"/>
  <c r="AJ24" i="4"/>
  <c r="DW25" i="4"/>
  <c r="Q47" i="3"/>
  <c r="DV47" i="4"/>
  <c r="DD47" i="4"/>
  <c r="BA55" i="3"/>
  <c r="CM55" i="4"/>
  <c r="AO55" i="4"/>
  <c r="CS6" i="1"/>
  <c r="DP12" i="1"/>
  <c r="CC11" i="1"/>
  <c r="DL17" i="1"/>
  <c r="AC23" i="1"/>
  <c r="AC10" i="1" s="1"/>
  <c r="E24" i="1"/>
  <c r="CZ26" i="1"/>
  <c r="DR26" i="1"/>
  <c r="AK1" i="2"/>
  <c r="CW6" i="2"/>
  <c r="AB6" i="2"/>
  <c r="DO6" i="2"/>
  <c r="AT6" i="2"/>
  <c r="CX11" i="2"/>
  <c r="CG12" i="2"/>
  <c r="CE13" i="2"/>
  <c r="W13" i="2"/>
  <c r="DJ13" i="2" s="1"/>
  <c r="CT13" i="2"/>
  <c r="Y27" i="2"/>
  <c r="DL13" i="2"/>
  <c r="DQ35" i="2"/>
  <c r="L34" i="2"/>
  <c r="CY35" i="2"/>
  <c r="K34" i="2"/>
  <c r="DP37" i="2"/>
  <c r="CX37" i="2"/>
  <c r="CZ40" i="2"/>
  <c r="BN6" i="3"/>
  <c r="CY6" i="3"/>
  <c r="AD6" i="3"/>
  <c r="AV6" i="3"/>
  <c r="DT9" i="3"/>
  <c r="DB9" i="3"/>
  <c r="CA22" i="3"/>
  <c r="CX23" i="3"/>
  <c r="DP23" i="3"/>
  <c r="AC19" i="3"/>
  <c r="AI24" i="3"/>
  <c r="BL24" i="3"/>
  <c r="DB27" i="3"/>
  <c r="DT27" i="3"/>
  <c r="CI33" i="3"/>
  <c r="CV34" i="3"/>
  <c r="DN34" i="3"/>
  <c r="CF39" i="3"/>
  <c r="CW39" i="3"/>
  <c r="CV41" i="3"/>
  <c r="DU42" i="3"/>
  <c r="DC42" i="3"/>
  <c r="CC42" i="3"/>
  <c r="CY44" i="3"/>
  <c r="DP47" i="3"/>
  <c r="DV48" i="3"/>
  <c r="DD48" i="3"/>
  <c r="BG50" i="3"/>
  <c r="CY51" i="3"/>
  <c r="DC59" i="3"/>
  <c r="CV82" i="3"/>
  <c r="DU89" i="3"/>
  <c r="DC89" i="3"/>
  <c r="CT97" i="3"/>
  <c r="DL97" i="3"/>
  <c r="BZ97" i="3"/>
  <c r="CB98" i="3"/>
  <c r="CU99" i="3"/>
  <c r="DU100" i="3"/>
  <c r="DC100" i="3"/>
  <c r="CV117" i="3"/>
  <c r="DN117" i="3"/>
  <c r="DN11" i="4"/>
  <c r="CV11" i="4"/>
  <c r="I11" i="3"/>
  <c r="AZ35" i="3"/>
  <c r="CM35" i="3" s="1"/>
  <c r="CI35" i="3" s="1"/>
  <c r="CM35" i="4"/>
  <c r="BA36" i="3"/>
  <c r="CM36" i="3" s="1"/>
  <c r="CI36" i="3" s="1"/>
  <c r="CM36" i="4"/>
  <c r="CZ37" i="4"/>
  <c r="DR37" i="4"/>
  <c r="CB37" i="4"/>
  <c r="M37" i="3"/>
  <c r="Q39" i="3"/>
  <c r="DV39" i="4"/>
  <c r="DD39" i="4"/>
  <c r="Q28" i="4"/>
  <c r="E39" i="4"/>
  <c r="CC39" i="4"/>
  <c r="BY39" i="4" s="1"/>
  <c r="CE46" i="4"/>
  <c r="W46" i="4"/>
  <c r="CH55" i="4"/>
  <c r="AH55" i="3"/>
  <c r="W55" i="4"/>
  <c r="DC55" i="4"/>
  <c r="DO73" i="4"/>
  <c r="CA73" i="4"/>
  <c r="CW73" i="4"/>
  <c r="J73" i="3"/>
  <c r="DM79" i="4"/>
  <c r="CU79" i="4"/>
  <c r="H79" i="3"/>
  <c r="CL79" i="4"/>
  <c r="AX79" i="3"/>
  <c r="BS79" i="3"/>
  <c r="BS28" i="4"/>
  <c r="DQ113" i="4"/>
  <c r="L113" i="3"/>
  <c r="CY113" i="4"/>
  <c r="DW25" i="1"/>
  <c r="DE25" i="1"/>
  <c r="DB12" i="2"/>
  <c r="DT12" i="2"/>
  <c r="CB12" i="2"/>
  <c r="CV25" i="3"/>
  <c r="DN25" i="3"/>
  <c r="CB34" i="3"/>
  <c r="CV44" i="3"/>
  <c r="DN44" i="3"/>
  <c r="DQ57" i="3"/>
  <c r="CY57" i="3"/>
  <c r="DM68" i="3"/>
  <c r="CU68" i="3"/>
  <c r="DR72" i="3"/>
  <c r="CZ72" i="3"/>
  <c r="CI84" i="3"/>
  <c r="CY100" i="3"/>
  <c r="CF100" i="3"/>
  <c r="DQ100" i="3"/>
  <c r="BM22" i="3"/>
  <c r="BG22" i="4"/>
  <c r="DC24" i="4"/>
  <c r="DU24" i="4"/>
  <c r="CC24" i="4"/>
  <c r="DP34" i="4"/>
  <c r="K34" i="3"/>
  <c r="CX34" i="4"/>
  <c r="DM70" i="4"/>
  <c r="H70" i="3"/>
  <c r="CU70" i="4"/>
  <c r="CU94" i="4"/>
  <c r="DM94" i="4"/>
  <c r="H94" i="3"/>
  <c r="CH103" i="4"/>
  <c r="AH103" i="3"/>
  <c r="CH103" i="3" s="1"/>
  <c r="DC103" i="4"/>
  <c r="DJ109" i="5"/>
  <c r="CR109" i="5"/>
  <c r="DP9" i="1"/>
  <c r="CC20" i="3"/>
  <c r="CT31" i="3"/>
  <c r="BG45" i="3"/>
  <c r="DU95" i="3"/>
  <c r="CC95" i="3"/>
  <c r="BI13" i="3"/>
  <c r="BB51" i="3"/>
  <c r="CM51" i="3" s="1"/>
  <c r="CI51" i="3" s="1"/>
  <c r="CM51" i="4"/>
  <c r="AO51" i="4"/>
  <c r="CX61" i="4"/>
  <c r="DP61" i="4"/>
  <c r="K61" i="3"/>
  <c r="DE9" i="1"/>
  <c r="AJ7" i="1"/>
  <c r="BL8" i="2"/>
  <c r="BL11" i="1"/>
  <c r="BL23" i="1"/>
  <c r="BL10" i="1" s="1"/>
  <c r="DB31" i="2"/>
  <c r="DT31" i="2"/>
  <c r="DE6" i="3"/>
  <c r="BB6" i="3"/>
  <c r="CR14" i="3"/>
  <c r="DJ14" i="3"/>
  <c r="DV20" i="3"/>
  <c r="DD20" i="3"/>
  <c r="DD110" i="3"/>
  <c r="DV110" i="3"/>
  <c r="CK22" i="4"/>
  <c r="CI22" i="4" s="1"/>
  <c r="AT22" i="3"/>
  <c r="AO22" i="4"/>
  <c r="CC35" i="4"/>
  <c r="DU35" i="4"/>
  <c r="P35" i="3"/>
  <c r="DC35" i="4"/>
  <c r="DV59" i="4"/>
  <c r="Q59" i="3"/>
  <c r="CC59" i="4"/>
  <c r="BY59" i="4" s="1"/>
  <c r="DD59" i="4"/>
  <c r="CR60" i="4"/>
  <c r="DJ60" i="4"/>
  <c r="CG94" i="4"/>
  <c r="AE94" i="3"/>
  <c r="BM8" i="2"/>
  <c r="BM23" i="1"/>
  <c r="BM10" i="1" s="1"/>
  <c r="CI27" i="1"/>
  <c r="CE11" i="2"/>
  <c r="W11" i="2"/>
  <c r="CC12" i="2"/>
  <c r="L28" i="4"/>
  <c r="BM11" i="1"/>
  <c r="CM26" i="1"/>
  <c r="DV6" i="2"/>
  <c r="CL34" i="2"/>
  <c r="AO39" i="3"/>
  <c r="CJ39" i="3"/>
  <c r="CZ41" i="3"/>
  <c r="CB41" i="3"/>
  <c r="DE90" i="3"/>
  <c r="DW90" i="3"/>
  <c r="AA22" i="3"/>
  <c r="CV22" i="4"/>
  <c r="W22" i="4"/>
  <c r="AU23" i="1"/>
  <c r="AU10" i="1" s="1"/>
  <c r="AU11" i="1"/>
  <c r="AO35" i="2"/>
  <c r="CK35" i="2"/>
  <c r="CX53" i="3"/>
  <c r="DP53" i="3"/>
  <c r="DL75" i="3"/>
  <c r="BZ75" i="3"/>
  <c r="CE79" i="3"/>
  <c r="K94" i="3"/>
  <c r="AJ23" i="3"/>
  <c r="CH23" i="4"/>
  <c r="DE23" i="4"/>
  <c r="W59" i="4"/>
  <c r="DD56" i="3"/>
  <c r="DV56" i="3"/>
  <c r="DW66" i="3"/>
  <c r="DE66" i="3"/>
  <c r="H118" i="5"/>
  <c r="H8" i="4"/>
  <c r="DM7" i="5"/>
  <c r="CU7" i="5"/>
  <c r="CR113" i="6"/>
  <c r="DJ113" i="6"/>
  <c r="CR35" i="15"/>
  <c r="DJ35" i="15"/>
  <c r="CT11" i="2"/>
  <c r="BZ11" i="2"/>
  <c r="CE13" i="3"/>
  <c r="DU26" i="3"/>
  <c r="CB31" i="3"/>
  <c r="CZ31" i="3"/>
  <c r="CJ108" i="3"/>
  <c r="CI108" i="3" s="1"/>
  <c r="AO108" i="3"/>
  <c r="AX28" i="4"/>
  <c r="AR40" i="3"/>
  <c r="AO40" i="4"/>
  <c r="AR81" i="3"/>
  <c r="CJ81" i="4"/>
  <c r="AC85" i="3"/>
  <c r="CF85" i="3" s="1"/>
  <c r="CX85" i="4"/>
  <c r="DC10" i="5"/>
  <c r="CC10" i="5"/>
  <c r="DU10" i="5"/>
  <c r="CU9" i="1"/>
  <c r="BY19" i="1"/>
  <c r="BZ17" i="1"/>
  <c r="BZ25" i="1"/>
  <c r="CT27" i="1"/>
  <c r="DV9" i="2"/>
  <c r="DM11" i="2"/>
  <c r="H25" i="2"/>
  <c r="CU11" i="2"/>
  <c r="CG11" i="2"/>
  <c r="BJ6" i="2"/>
  <c r="CU6" i="2"/>
  <c r="Z6" i="2"/>
  <c r="DM6" i="2"/>
  <c r="DW36" i="2"/>
  <c r="DN47" i="3"/>
  <c r="DA51" i="3"/>
  <c r="DS51" i="3"/>
  <c r="DM71" i="3"/>
  <c r="CE71" i="3"/>
  <c r="DS93" i="3"/>
  <c r="DA93" i="3"/>
  <c r="AD11" i="3"/>
  <c r="CF11" i="3" s="1"/>
  <c r="DQ11" i="4"/>
  <c r="DS80" i="4"/>
  <c r="AF80" i="3"/>
  <c r="CZ11" i="1"/>
  <c r="DR11" i="1"/>
  <c r="CV12" i="1"/>
  <c r="E12" i="1"/>
  <c r="I9" i="1"/>
  <c r="DT12" i="1"/>
  <c r="AD23" i="1"/>
  <c r="AD10" i="1" s="1"/>
  <c r="DF1" i="2"/>
  <c r="DA8" i="2"/>
  <c r="N7" i="2"/>
  <c r="CY11" i="2"/>
  <c r="E12" i="2"/>
  <c r="DD13" i="2"/>
  <c r="BG24" i="2"/>
  <c r="AV25" i="2"/>
  <c r="CB35" i="2"/>
  <c r="CB34" i="2" s="1"/>
  <c r="M34" i="2"/>
  <c r="CZ35" i="2"/>
  <c r="DL37" i="2"/>
  <c r="CJ20" i="3"/>
  <c r="AQ19" i="3"/>
  <c r="AJ25" i="3"/>
  <c r="BM24" i="3"/>
  <c r="DC27" i="3"/>
  <c r="DU27" i="3"/>
  <c r="BT28" i="3"/>
  <c r="BT18" i="3" s="1"/>
  <c r="BG32" i="3"/>
  <c r="DT33" i="3"/>
  <c r="DB33" i="3"/>
  <c r="L34" i="3"/>
  <c r="W36" i="3"/>
  <c r="CB36" i="3"/>
  <c r="DB40" i="3"/>
  <c r="DT40" i="3"/>
  <c r="DQ40" i="3"/>
  <c r="CY41" i="3"/>
  <c r="DD42" i="3"/>
  <c r="DV42" i="3"/>
  <c r="CZ44" i="3"/>
  <c r="CY45" i="3"/>
  <c r="DB52" i="3"/>
  <c r="DO59" i="3"/>
  <c r="CM73" i="3"/>
  <c r="DL84" i="3"/>
  <c r="BZ84" i="3"/>
  <c r="CT84" i="3"/>
  <c r="CE92" i="3"/>
  <c r="DM97" i="3"/>
  <c r="CU97" i="3"/>
  <c r="CV99" i="3"/>
  <c r="DR103" i="3"/>
  <c r="CZ103" i="3"/>
  <c r="CZ112" i="3"/>
  <c r="DR112" i="3"/>
  <c r="CV115" i="3"/>
  <c r="BZ115" i="3"/>
  <c r="DN115" i="3"/>
  <c r="CW117" i="3"/>
  <c r="DO117" i="3"/>
  <c r="CA11" i="4"/>
  <c r="CW11" i="4"/>
  <c r="DO11" i="4"/>
  <c r="J11" i="3"/>
  <c r="CX35" i="4"/>
  <c r="DP35" i="4"/>
  <c r="CA35" i="4"/>
  <c r="R39" i="3"/>
  <c r="DW39" i="4"/>
  <c r="DE39" i="4"/>
  <c r="E46" i="4"/>
  <c r="CT46" i="4"/>
  <c r="DL46" i="4"/>
  <c r="BZ46" i="4"/>
  <c r="G46" i="3"/>
  <c r="CF46" i="4"/>
  <c r="AB46" i="3"/>
  <c r="CL46" i="4"/>
  <c r="AW46" i="3"/>
  <c r="CL46" i="3" s="1"/>
  <c r="DE47" i="4"/>
  <c r="DA55" i="4"/>
  <c r="DS55" i="4"/>
  <c r="N55" i="3"/>
  <c r="CB55" i="4"/>
  <c r="BG55" i="4"/>
  <c r="BA67" i="3"/>
  <c r="AO67" i="4"/>
  <c r="CW103" i="4"/>
  <c r="J103" i="3"/>
  <c r="DO103" i="4"/>
  <c r="CA103" i="4"/>
  <c r="J114" i="3"/>
  <c r="E114" i="4"/>
  <c r="DO114" i="4"/>
  <c r="CA114" i="4"/>
  <c r="CW114" i="4"/>
  <c r="CM114" i="4"/>
  <c r="AZ114" i="3"/>
  <c r="CM114" i="3" s="1"/>
  <c r="CD109" i="5"/>
  <c r="W23" i="1"/>
  <c r="W10" i="1" s="1"/>
  <c r="W11" i="1"/>
  <c r="P34" i="2"/>
  <c r="DC35" i="2"/>
  <c r="CC35" i="2"/>
  <c r="CC34" i="2" s="1"/>
  <c r="DU35" i="2"/>
  <c r="E36" i="2"/>
  <c r="CU36" i="2"/>
  <c r="BZ30" i="3"/>
  <c r="DP32" i="3"/>
  <c r="CX32" i="3"/>
  <c r="CT87" i="3"/>
  <c r="DE22" i="4"/>
  <c r="DW22" i="4"/>
  <c r="R22" i="3"/>
  <c r="CC22" i="4"/>
  <c r="R19" i="4"/>
  <c r="AF34" i="3"/>
  <c r="DS34" i="4"/>
  <c r="CL24" i="1"/>
  <c r="CI13" i="1"/>
  <c r="CH23" i="1"/>
  <c r="CH10" i="1" s="1"/>
  <c r="CH11" i="1"/>
  <c r="BQ22" i="2"/>
  <c r="BQ21" i="2" s="1"/>
  <c r="BQ33" i="2" s="1"/>
  <c r="BQ39" i="2" s="1"/>
  <c r="BQ41" i="2" s="1"/>
  <c r="BQ7" i="2"/>
  <c r="DW10" i="2"/>
  <c r="DE10" i="2"/>
  <c r="DL31" i="3"/>
  <c r="BZ31" i="3"/>
  <c r="CY43" i="3"/>
  <c r="DQ43" i="3"/>
  <c r="CT73" i="3"/>
  <c r="DL73" i="3"/>
  <c r="BZ73" i="3"/>
  <c r="DC110" i="3"/>
  <c r="DU110" i="3"/>
  <c r="DU115" i="3"/>
  <c r="DC115" i="3"/>
  <c r="CC115" i="3"/>
  <c r="AG9" i="3"/>
  <c r="AG7" i="3" s="1"/>
  <c r="AG7" i="4"/>
  <c r="DT9" i="4"/>
  <c r="AO69" i="4"/>
  <c r="CL69" i="4"/>
  <c r="AX69" i="3"/>
  <c r="CL69" i="3" s="1"/>
  <c r="Y117" i="3"/>
  <c r="CE117" i="4"/>
  <c r="CL7" i="1"/>
  <c r="CR17" i="1"/>
  <c r="DJ17" i="1"/>
  <c r="E11" i="1"/>
  <c r="DB25" i="3"/>
  <c r="CX26" i="3"/>
  <c r="DP26" i="3"/>
  <c r="DC26" i="3"/>
  <c r="CT36" i="3"/>
  <c r="DL36" i="3"/>
  <c r="DR76" i="3"/>
  <c r="AW28" i="4"/>
  <c r="CL29" i="4"/>
  <c r="AO29" i="4"/>
  <c r="AS8" i="2"/>
  <c r="AS11" i="1"/>
  <c r="AS23" i="1"/>
  <c r="AS10" i="1" s="1"/>
  <c r="BS7" i="2"/>
  <c r="BS22" i="2"/>
  <c r="BS21" i="2" s="1"/>
  <c r="BS33" i="2" s="1"/>
  <c r="BS39" i="2" s="1"/>
  <c r="BS41" i="2" s="1"/>
  <c r="DE12" i="2"/>
  <c r="DW12" i="2"/>
  <c r="CJ34" i="2"/>
  <c r="AC28" i="4"/>
  <c r="AC29" i="3"/>
  <c r="CX29" i="3" s="1"/>
  <c r="BT4" i="1"/>
  <c r="DE4" i="1"/>
  <c r="CM4" i="1"/>
  <c r="AT8" i="2"/>
  <c r="AT23" i="1"/>
  <c r="AT10" i="1" s="1"/>
  <c r="DT37" i="3"/>
  <c r="DB37" i="3"/>
  <c r="CZ39" i="3"/>
  <c r="DR39" i="3"/>
  <c r="CY60" i="3"/>
  <c r="CA60" i="3"/>
  <c r="DU66" i="3"/>
  <c r="DC66" i="3"/>
  <c r="CC66" i="3"/>
  <c r="I29" i="3"/>
  <c r="BZ29" i="3" s="1"/>
  <c r="E29" i="4"/>
  <c r="CV29" i="4"/>
  <c r="I28" i="4"/>
  <c r="DB24" i="1"/>
  <c r="DM36" i="2"/>
  <c r="CV35" i="3"/>
  <c r="DC71" i="3"/>
  <c r="AZ25" i="2"/>
  <c r="CM11" i="2"/>
  <c r="DD30" i="3"/>
  <c r="DV30" i="3"/>
  <c r="CT47" i="3"/>
  <c r="AO54" i="3"/>
  <c r="DL113" i="3"/>
  <c r="BZ113" i="3"/>
  <c r="AB7" i="5"/>
  <c r="CF8" i="5"/>
  <c r="CW8" i="5"/>
  <c r="AQ8" i="2"/>
  <c r="DT36" i="2"/>
  <c r="DB36" i="2"/>
  <c r="DL42" i="3"/>
  <c r="DM45" i="3"/>
  <c r="CU45" i="3"/>
  <c r="CY83" i="3"/>
  <c r="DJ28" i="6"/>
  <c r="CR28" i="6"/>
  <c r="AV7" i="1"/>
  <c r="DU11" i="1"/>
  <c r="DC11" i="1"/>
  <c r="AQ26" i="2"/>
  <c r="AS27" i="2"/>
  <c r="CV37" i="2"/>
  <c r="L24" i="3"/>
  <c r="CZ27" i="3"/>
  <c r="DR27" i="3"/>
  <c r="BQ29" i="3"/>
  <c r="BQ28" i="3" s="1"/>
  <c r="DN46" i="3"/>
  <c r="DB48" i="3"/>
  <c r="DN60" i="3"/>
  <c r="DS65" i="3"/>
  <c r="CG65" i="3"/>
  <c r="DV101" i="3"/>
  <c r="DD101" i="3"/>
  <c r="CY75" i="4"/>
  <c r="DQ75" i="4"/>
  <c r="L75" i="3"/>
  <c r="CI8" i="1"/>
  <c r="CJ7" i="1"/>
  <c r="CJ11" i="1"/>
  <c r="DO12" i="1"/>
  <c r="CW12" i="1"/>
  <c r="J9" i="1"/>
  <c r="CE11" i="1"/>
  <c r="CE23" i="1"/>
  <c r="CE10" i="1" s="1"/>
  <c r="DD6" i="2"/>
  <c r="DB8" i="2"/>
  <c r="DT8" i="2"/>
  <c r="DT10" i="2"/>
  <c r="DB10" i="2"/>
  <c r="CZ11" i="2"/>
  <c r="DS12" i="2"/>
  <c r="W34" i="2"/>
  <c r="N34" i="2"/>
  <c r="DA35" i="2"/>
  <c r="AI34" i="2"/>
  <c r="W36" i="2"/>
  <c r="DM37" i="2"/>
  <c r="CB20" i="3"/>
  <c r="M19" i="3"/>
  <c r="AR19" i="3"/>
  <c r="DP21" i="3"/>
  <c r="CU23" i="3"/>
  <c r="DM23" i="3"/>
  <c r="G24" i="3"/>
  <c r="BZ25" i="3"/>
  <c r="CT25" i="3"/>
  <c r="DL25" i="3"/>
  <c r="CG26" i="3"/>
  <c r="DL35" i="3"/>
  <c r="BZ35" i="3"/>
  <c r="CH37" i="3"/>
  <c r="DC37" i="3"/>
  <c r="DU40" i="3"/>
  <c r="DS40" i="3"/>
  <c r="DB41" i="3"/>
  <c r="CG44" i="3"/>
  <c r="DA44" i="3"/>
  <c r="CH52" i="3"/>
  <c r="DV52" i="3"/>
  <c r="CK55" i="3"/>
  <c r="CF57" i="3"/>
  <c r="CG61" i="3"/>
  <c r="DL63" i="3"/>
  <c r="CW65" i="3"/>
  <c r="DO65" i="3"/>
  <c r="CA65" i="3"/>
  <c r="DN69" i="3"/>
  <c r="DP72" i="3"/>
  <c r="CX72" i="3"/>
  <c r="CH72" i="3"/>
  <c r="DD72" i="3"/>
  <c r="DQ72" i="3"/>
  <c r="CG80" i="3"/>
  <c r="DQ96" i="3"/>
  <c r="CY96" i="3"/>
  <c r="DU107" i="3"/>
  <c r="DC107" i="3"/>
  <c r="CC107" i="3"/>
  <c r="CY115" i="3"/>
  <c r="DQ115" i="3"/>
  <c r="AO115" i="3"/>
  <c r="E23" i="4"/>
  <c r="W25" i="4"/>
  <c r="DC25" i="4"/>
  <c r="CX29" i="4"/>
  <c r="DQ35" i="4"/>
  <c r="CY35" i="4"/>
  <c r="L35" i="3"/>
  <c r="CV36" i="4"/>
  <c r="BG39" i="3"/>
  <c r="BG41" i="3"/>
  <c r="DM46" i="4"/>
  <c r="CU46" i="4"/>
  <c r="Y53" i="3"/>
  <c r="CE53" i="4"/>
  <c r="W53" i="4"/>
  <c r="AT53" i="3"/>
  <c r="CK53" i="3" s="1"/>
  <c r="CK53" i="4"/>
  <c r="AI78" i="3"/>
  <c r="DV78" i="3" s="1"/>
  <c r="W78" i="4"/>
  <c r="CH78" i="4"/>
  <c r="BG96" i="4"/>
  <c r="BJ96" i="3"/>
  <c r="BG98" i="4"/>
  <c r="BS98" i="3"/>
  <c r="CD64" i="5"/>
  <c r="BH21" i="1"/>
  <c r="CY12" i="1"/>
  <c r="L9" i="1"/>
  <c r="DQ12" i="1"/>
  <c r="BJ8" i="2"/>
  <c r="BJ11" i="1"/>
  <c r="BP7" i="2"/>
  <c r="BP22" i="2"/>
  <c r="BP21" i="2" s="1"/>
  <c r="BP33" i="2" s="1"/>
  <c r="BP39" i="2" s="1"/>
  <c r="BP41" i="2" s="1"/>
  <c r="CX43" i="3"/>
  <c r="DP43" i="3"/>
  <c r="DB79" i="3"/>
  <c r="DT79" i="3"/>
  <c r="DB115" i="3"/>
  <c r="DT115" i="3"/>
  <c r="AU52" i="3"/>
  <c r="CK52" i="3" s="1"/>
  <c r="AO52" i="4"/>
  <c r="CA61" i="4"/>
  <c r="CW61" i="4"/>
  <c r="DO61" i="4"/>
  <c r="J61" i="3"/>
  <c r="N67" i="3"/>
  <c r="DS67" i="4"/>
  <c r="DA67" i="4"/>
  <c r="E67" i="4"/>
  <c r="CB67" i="4"/>
  <c r="BY67" i="4" s="1"/>
  <c r="AC94" i="3"/>
  <c r="CF94" i="3" s="1"/>
  <c r="CF94" i="4"/>
  <c r="AO96" i="4"/>
  <c r="CJ96" i="4"/>
  <c r="CI96" i="4" s="1"/>
  <c r="AQ96" i="3"/>
  <c r="AQ118" i="8"/>
  <c r="AQ18" i="2"/>
  <c r="BK8" i="2"/>
  <c r="BK11" i="1"/>
  <c r="Q34" i="2"/>
  <c r="DV35" i="2"/>
  <c r="DD35" i="2"/>
  <c r="CY21" i="3"/>
  <c r="CW44" i="3"/>
  <c r="DO44" i="3"/>
  <c r="CA44" i="3"/>
  <c r="CC52" i="3"/>
  <c r="DU52" i="3"/>
  <c r="DD64" i="3"/>
  <c r="DV64" i="3"/>
  <c r="CG100" i="3"/>
  <c r="DR100" i="3"/>
  <c r="CY94" i="4"/>
  <c r="AD94" i="3"/>
  <c r="CY94" i="3" s="1"/>
  <c r="M7" i="1"/>
  <c r="DR9" i="1"/>
  <c r="Y8" i="2"/>
  <c r="Y23" i="1"/>
  <c r="Y10" i="1" s="1"/>
  <c r="Y11" i="1"/>
  <c r="CW12" i="3"/>
  <c r="DO12" i="3"/>
  <c r="CA12" i="3"/>
  <c r="CX41" i="3"/>
  <c r="DP41" i="3"/>
  <c r="DC69" i="3"/>
  <c r="BR28" i="4"/>
  <c r="BR18" i="4" s="1"/>
  <c r="CM94" i="4"/>
  <c r="AZ94" i="3"/>
  <c r="CM94" i="3" s="1"/>
  <c r="DF4" i="1"/>
  <c r="CN4" i="1"/>
  <c r="BU4" i="1"/>
  <c r="BC4" i="1"/>
  <c r="Z8" i="2"/>
  <c r="Z23" i="1"/>
  <c r="Z10" i="1" s="1"/>
  <c r="Z11" i="1"/>
  <c r="DL26" i="1"/>
  <c r="CT26" i="1"/>
  <c r="CL17" i="1"/>
  <c r="DO31" i="3"/>
  <c r="CA31" i="3"/>
  <c r="CU64" i="3"/>
  <c r="DM67" i="3"/>
  <c r="CU67" i="3"/>
  <c r="AD28" i="4"/>
  <c r="AD29" i="3"/>
  <c r="BN11" i="1"/>
  <c r="DV10" i="2"/>
  <c r="DS32" i="3"/>
  <c r="DN54" i="3"/>
  <c r="CV54" i="3"/>
  <c r="CC56" i="3"/>
  <c r="DN67" i="3"/>
  <c r="CV67" i="3"/>
  <c r="BB4" i="1"/>
  <c r="CW17" i="1"/>
  <c r="W37" i="2"/>
  <c r="Z34" i="2"/>
  <c r="CU34" i="2" s="1"/>
  <c r="AI13" i="3"/>
  <c r="CH13" i="3" s="1"/>
  <c r="DT26" i="3"/>
  <c r="CB52" i="3"/>
  <c r="DD71" i="3"/>
  <c r="DV71" i="3"/>
  <c r="DD78" i="3"/>
  <c r="CC114" i="3"/>
  <c r="G7" i="5"/>
  <c r="CT8" i="5"/>
  <c r="BZ8" i="5"/>
  <c r="E8" i="5"/>
  <c r="G11" i="1"/>
  <c r="G23" i="1"/>
  <c r="DO10" i="3"/>
  <c r="CW10" i="3"/>
  <c r="BZ54" i="3"/>
  <c r="CX84" i="3"/>
  <c r="DP84" i="3"/>
  <c r="DU99" i="3"/>
  <c r="DC99" i="3"/>
  <c r="DN109" i="3"/>
  <c r="K27" i="3"/>
  <c r="CX27" i="4"/>
  <c r="DP27" i="4"/>
  <c r="E27" i="4"/>
  <c r="DC61" i="11"/>
  <c r="CH61" i="11"/>
  <c r="CD61" i="11" s="1"/>
  <c r="DU61" i="11"/>
  <c r="AH61" i="3"/>
  <c r="H11" i="1"/>
  <c r="H23" i="1"/>
  <c r="DD26" i="1"/>
  <c r="AI6" i="2"/>
  <c r="S1" i="3"/>
  <c r="CE30" i="3"/>
  <c r="DR31" i="3"/>
  <c r="DQ33" i="3"/>
  <c r="CY33" i="3"/>
  <c r="BZ50" i="3"/>
  <c r="DL50" i="3"/>
  <c r="CT50" i="3"/>
  <c r="CA51" i="3"/>
  <c r="CW51" i="3"/>
  <c r="DC53" i="3"/>
  <c r="Z7" i="1"/>
  <c r="CU7" i="1" s="1"/>
  <c r="DM9" i="1"/>
  <c r="CR26" i="1"/>
  <c r="DJ26" i="1"/>
  <c r="R8" i="2"/>
  <c r="CC8" i="2" s="1"/>
  <c r="DW17" i="1"/>
  <c r="R23" i="1"/>
  <c r="R11" i="1"/>
  <c r="AO17" i="1"/>
  <c r="BG17" i="1"/>
  <c r="BI8" i="2"/>
  <c r="BI11" i="1"/>
  <c r="CF11" i="1"/>
  <c r="CF23" i="1"/>
  <c r="CF10" i="1" s="1"/>
  <c r="AG23" i="1"/>
  <c r="AG10" i="1" s="1"/>
  <c r="DT24" i="1"/>
  <c r="BZ26" i="1"/>
  <c r="F27" i="1"/>
  <c r="P22" i="2"/>
  <c r="DU8" i="2"/>
  <c r="DC8" i="2"/>
  <c r="P7" i="2"/>
  <c r="DC10" i="2"/>
  <c r="DU10" i="2"/>
  <c r="P24" i="2"/>
  <c r="DB35" i="2"/>
  <c r="AJ34" i="2"/>
  <c r="DN37" i="2"/>
  <c r="CD38" i="2"/>
  <c r="DJ40" i="2"/>
  <c r="G11" i="3"/>
  <c r="BI12" i="3"/>
  <c r="DS20" i="3"/>
  <c r="N19" i="3"/>
  <c r="AS19" i="3"/>
  <c r="DQ21" i="3"/>
  <c r="CG22" i="3"/>
  <c r="CU25" i="3"/>
  <c r="DM25" i="3"/>
  <c r="CU26" i="3"/>
  <c r="DM26" i="3"/>
  <c r="CZ26" i="3"/>
  <c r="DW27" i="3"/>
  <c r="AW29" i="3"/>
  <c r="DA34" i="3"/>
  <c r="BZ34" i="3"/>
  <c r="CE38" i="3"/>
  <c r="CA43" i="3"/>
  <c r="CW43" i="3"/>
  <c r="DC45" i="3"/>
  <c r="DM49" i="3"/>
  <c r="CU49" i="3"/>
  <c r="DB49" i="3"/>
  <c r="DD52" i="3"/>
  <c r="DM58" i="3"/>
  <c r="DL60" i="3"/>
  <c r="BZ60" i="3"/>
  <c r="CT60" i="3"/>
  <c r="CG64" i="3"/>
  <c r="CC86" i="3"/>
  <c r="DL99" i="3"/>
  <c r="BZ99" i="3"/>
  <c r="CG99" i="3"/>
  <c r="CZ99" i="3"/>
  <c r="DR99" i="3"/>
  <c r="BG99" i="3"/>
  <c r="CF105" i="3"/>
  <c r="CY29" i="4"/>
  <c r="CY30" i="4"/>
  <c r="CW34" i="4"/>
  <c r="DO34" i="4"/>
  <c r="CA34" i="4"/>
  <c r="J34" i="3"/>
  <c r="CG34" i="4"/>
  <c r="DR34" i="4"/>
  <c r="AZ34" i="3"/>
  <c r="CM34" i="3" s="1"/>
  <c r="CM34" i="4"/>
  <c r="CZ35" i="4"/>
  <c r="DR35" i="4"/>
  <c r="M35" i="3"/>
  <c r="CH35" i="4"/>
  <c r="AH35" i="3"/>
  <c r="W39" i="4"/>
  <c r="AO45" i="4"/>
  <c r="AQ45" i="3"/>
  <c r="AO60" i="4"/>
  <c r="CH67" i="4"/>
  <c r="W67" i="4"/>
  <c r="AW70" i="3"/>
  <c r="CL70" i="3" s="1"/>
  <c r="CL70" i="4"/>
  <c r="AO70" i="4"/>
  <c r="CR72" i="4"/>
  <c r="DJ72" i="4"/>
  <c r="AD98" i="3"/>
  <c r="CF98" i="3" s="1"/>
  <c r="CF98" i="4"/>
  <c r="CL98" i="4"/>
  <c r="AY98" i="3"/>
  <c r="CC101" i="4"/>
  <c r="DC101" i="4"/>
  <c r="DU101" i="4"/>
  <c r="CD31" i="5"/>
  <c r="BY37" i="5"/>
  <c r="CI62" i="5"/>
  <c r="CR11" i="6"/>
  <c r="DJ11" i="6"/>
  <c r="BY116" i="6"/>
  <c r="DN22" i="4"/>
  <c r="CR53" i="4"/>
  <c r="DJ53" i="4"/>
  <c r="DB67" i="4"/>
  <c r="DT67" i="4"/>
  <c r="O67" i="3"/>
  <c r="BG71" i="4"/>
  <c r="BI71" i="3"/>
  <c r="BG71" i="3" s="1"/>
  <c r="CV79" i="4"/>
  <c r="DN79" i="4"/>
  <c r="I79" i="3"/>
  <c r="DJ100" i="4"/>
  <c r="DV105" i="4"/>
  <c r="Q105" i="3"/>
  <c r="DD105" i="4"/>
  <c r="CC109" i="4"/>
  <c r="DC109" i="4"/>
  <c r="P109" i="3"/>
  <c r="DU109" i="4"/>
  <c r="DW109" i="4"/>
  <c r="DE109" i="4"/>
  <c r="AJ109" i="3"/>
  <c r="CB24" i="5"/>
  <c r="DB24" i="5"/>
  <c r="DT24" i="5"/>
  <c r="CF28" i="5"/>
  <c r="AB18" i="5"/>
  <c r="AW18" i="5"/>
  <c r="CL28" i="5"/>
  <c r="R118" i="6"/>
  <c r="R9" i="4"/>
  <c r="R9" i="2"/>
  <c r="DW7" i="6"/>
  <c r="DE7" i="6"/>
  <c r="CR74" i="9"/>
  <c r="DJ74" i="9"/>
  <c r="BG56" i="11"/>
  <c r="BJ56" i="3"/>
  <c r="AU82" i="3"/>
  <c r="CK82" i="11"/>
  <c r="CR32" i="15"/>
  <c r="DJ32" i="15"/>
  <c r="CZ12" i="1"/>
  <c r="DR12" i="1"/>
  <c r="CV17" i="1"/>
  <c r="I8" i="2"/>
  <c r="DN17" i="1"/>
  <c r="AV23" i="1"/>
  <c r="AV10" i="1" s="1"/>
  <c r="BP23" i="1"/>
  <c r="BP10" i="1" s="1"/>
  <c r="CD20" i="1"/>
  <c r="I23" i="1"/>
  <c r="DU25" i="1"/>
  <c r="BK6" i="2"/>
  <c r="CB6" i="2" s="1"/>
  <c r="CV6" i="2"/>
  <c r="DN6" i="2"/>
  <c r="AA6" i="2"/>
  <c r="DV8" i="2"/>
  <c r="Q22" i="2"/>
  <c r="DD8" i="2"/>
  <c r="BZ36" i="2"/>
  <c r="CW37" i="2"/>
  <c r="J34" i="2"/>
  <c r="DO37" i="2"/>
  <c r="CG37" i="2"/>
  <c r="DR37" i="2"/>
  <c r="CX10" i="3"/>
  <c r="DP10" i="3"/>
  <c r="DP12" i="3"/>
  <c r="R19" i="3"/>
  <c r="DE20" i="3"/>
  <c r="AY19" i="3"/>
  <c r="BZ23" i="3"/>
  <c r="CT23" i="3"/>
  <c r="CC30" i="3"/>
  <c r="CB32" i="3"/>
  <c r="CZ32" i="3"/>
  <c r="DA33" i="3"/>
  <c r="DS33" i="3"/>
  <c r="DU34" i="3"/>
  <c r="CM45" i="3"/>
  <c r="CF47" i="3"/>
  <c r="BG48" i="3"/>
  <c r="AE49" i="3"/>
  <c r="CG49" i="3" s="1"/>
  <c r="CX51" i="3"/>
  <c r="W52" i="3"/>
  <c r="CM52" i="3"/>
  <c r="CD52" i="3"/>
  <c r="CF55" i="3"/>
  <c r="CE56" i="3"/>
  <c r="CH62" i="3"/>
  <c r="DO63" i="3"/>
  <c r="CF63" i="3"/>
  <c r="CD63" i="3" s="1"/>
  <c r="CW63" i="3"/>
  <c r="CK65" i="3"/>
  <c r="DO68" i="3"/>
  <c r="CF74" i="3"/>
  <c r="W74" i="3"/>
  <c r="CH81" i="3"/>
  <c r="DA98" i="3"/>
  <c r="DS98" i="3"/>
  <c r="DD107" i="3"/>
  <c r="DV107" i="3"/>
  <c r="DQ109" i="3"/>
  <c r="DD114" i="3"/>
  <c r="DV114" i="3"/>
  <c r="CZ117" i="3"/>
  <c r="K11" i="3"/>
  <c r="CX11" i="4"/>
  <c r="DP11" i="4"/>
  <c r="DR20" i="4"/>
  <c r="CZ20" i="4"/>
  <c r="CB20" i="4"/>
  <c r="DB20" i="4"/>
  <c r="AG20" i="3"/>
  <c r="DT20" i="4"/>
  <c r="AG19" i="4"/>
  <c r="CM32" i="4"/>
  <c r="BB32" i="3"/>
  <c r="CM32" i="3" s="1"/>
  <c r="CI32" i="3" s="1"/>
  <c r="CK37" i="4"/>
  <c r="AT37" i="3"/>
  <c r="CK37" i="3" s="1"/>
  <c r="W38" i="4"/>
  <c r="CE38" i="4"/>
  <c r="CU38" i="4"/>
  <c r="AV50" i="3"/>
  <c r="AO50" i="3" s="1"/>
  <c r="CK50" i="4"/>
  <c r="CI50" i="4" s="1"/>
  <c r="J62" i="3"/>
  <c r="CW62" i="4"/>
  <c r="DO62" i="4"/>
  <c r="CA62" i="4"/>
  <c r="DC67" i="4"/>
  <c r="P67" i="3"/>
  <c r="CC67" i="4"/>
  <c r="DD71" i="4"/>
  <c r="DV71" i="4"/>
  <c r="DC78" i="4"/>
  <c r="DU78" i="4"/>
  <c r="CC78" i="4"/>
  <c r="CW79" i="4"/>
  <c r="J79" i="3"/>
  <c r="DO79" i="4"/>
  <c r="CG79" i="4"/>
  <c r="CZ79" i="4"/>
  <c r="AE79" i="3"/>
  <c r="DR79" i="4"/>
  <c r="AZ79" i="3"/>
  <c r="CM79" i="3" s="1"/>
  <c r="CM79" i="4"/>
  <c r="CK89" i="3"/>
  <c r="AR93" i="3"/>
  <c r="CJ93" i="4"/>
  <c r="AO93" i="4"/>
  <c r="AS102" i="3"/>
  <c r="AO102" i="4"/>
  <c r="DT103" i="4"/>
  <c r="DB103" i="4"/>
  <c r="DV109" i="4"/>
  <c r="DD109" i="4"/>
  <c r="Q109" i="3"/>
  <c r="BZ28" i="5"/>
  <c r="BY28" i="5" s="1"/>
  <c r="DM28" i="5"/>
  <c r="CU28" i="5"/>
  <c r="E28" i="5"/>
  <c r="CI80" i="5"/>
  <c r="CI90" i="6"/>
  <c r="CJ77" i="3"/>
  <c r="CI77" i="3" s="1"/>
  <c r="Z37" i="3"/>
  <c r="W37" i="4"/>
  <c r="DM37" i="4"/>
  <c r="CU37" i="4"/>
  <c r="R1" i="16"/>
  <c r="R1" i="15"/>
  <c r="R1" i="14"/>
  <c r="R1" i="13"/>
  <c r="R1" i="10"/>
  <c r="R1" i="9"/>
  <c r="R1" i="12"/>
  <c r="R1" i="4"/>
  <c r="R1" i="6"/>
  <c r="R1" i="5"/>
  <c r="R1" i="8"/>
  <c r="R1" i="7"/>
  <c r="R1" i="11"/>
  <c r="BT1" i="1"/>
  <c r="BB1" i="1"/>
  <c r="AJ1" i="1"/>
  <c r="DA11" i="1"/>
  <c r="DS11" i="1"/>
  <c r="O9" i="1"/>
  <c r="DB12" i="1"/>
  <c r="DP17" i="1"/>
  <c r="K8" i="2"/>
  <c r="CG8" i="2"/>
  <c r="CX17" i="1"/>
  <c r="CJ24" i="1"/>
  <c r="CI19" i="1"/>
  <c r="CJ25" i="1"/>
  <c r="K23" i="1"/>
  <c r="AU6" i="2"/>
  <c r="DP6" i="2"/>
  <c r="AS6" i="2"/>
  <c r="AD24" i="2"/>
  <c r="CE12" i="2"/>
  <c r="CK12" i="2"/>
  <c r="BG34" i="2"/>
  <c r="CV36" i="2"/>
  <c r="DQ37" i="2"/>
  <c r="DB37" i="2"/>
  <c r="DM40" i="2"/>
  <c r="BO6" i="3"/>
  <c r="CZ6" i="3"/>
  <c r="DR6" i="3"/>
  <c r="AE6" i="3"/>
  <c r="AW6" i="3"/>
  <c r="DR12" i="3"/>
  <c r="BA19" i="3"/>
  <c r="DQ22" i="3"/>
  <c r="CV23" i="3"/>
  <c r="DE25" i="3"/>
  <c r="DW25" i="3"/>
  <c r="DE30" i="3"/>
  <c r="DW30" i="3"/>
  <c r="W31" i="3"/>
  <c r="CL31" i="3"/>
  <c r="DB32" i="3"/>
  <c r="DC33" i="3"/>
  <c r="DU33" i="3"/>
  <c r="CC34" i="3"/>
  <c r="CC36" i="3"/>
  <c r="DU36" i="3"/>
  <c r="DL38" i="3"/>
  <c r="CT38" i="3"/>
  <c r="CG41" i="3"/>
  <c r="CZ51" i="3"/>
  <c r="CB51" i="3"/>
  <c r="DM52" i="3"/>
  <c r="CU52" i="3"/>
  <c r="CF56" i="3"/>
  <c r="E57" i="3"/>
  <c r="DL57" i="3"/>
  <c r="CT63" i="3"/>
  <c r="DQ64" i="3"/>
  <c r="CJ68" i="3"/>
  <c r="AO68" i="3"/>
  <c r="BG74" i="3"/>
  <c r="DC77" i="3"/>
  <c r="DU77" i="3"/>
  <c r="CK77" i="3"/>
  <c r="DM81" i="3"/>
  <c r="CU81" i="3"/>
  <c r="AO86" i="3"/>
  <c r="BG87" i="3"/>
  <c r="DL96" i="3"/>
  <c r="BZ96" i="3"/>
  <c r="E96" i="3"/>
  <c r="CH102" i="3"/>
  <c r="DU102" i="3"/>
  <c r="DT105" i="3"/>
  <c r="DB105" i="3"/>
  <c r="CB105" i="3"/>
  <c r="BG111" i="3"/>
  <c r="CE112" i="3"/>
  <c r="CT112" i="3"/>
  <c r="W112" i="3"/>
  <c r="DB113" i="3"/>
  <c r="CL113" i="3"/>
  <c r="AS27" i="3"/>
  <c r="AS24" i="4"/>
  <c r="BN27" i="3"/>
  <c r="BN24" i="4"/>
  <c r="AB28" i="4"/>
  <c r="CF30" i="4"/>
  <c r="AB30" i="3"/>
  <c r="W30" i="4"/>
  <c r="CL30" i="4"/>
  <c r="AI28" i="4"/>
  <c r="BG32" i="4"/>
  <c r="AW38" i="3"/>
  <c r="CL38" i="3" s="1"/>
  <c r="CL38" i="4"/>
  <c r="CU44" i="4"/>
  <c r="DM44" i="4"/>
  <c r="CR45" i="4"/>
  <c r="DJ45" i="4"/>
  <c r="DJ48" i="4"/>
  <c r="DR49" i="4"/>
  <c r="CB49" i="4"/>
  <c r="DM50" i="4"/>
  <c r="CU50" i="4"/>
  <c r="CU53" i="4"/>
  <c r="E54" i="4"/>
  <c r="CT54" i="4"/>
  <c r="DL54" i="4"/>
  <c r="BZ54" i="4"/>
  <c r="AV54" i="3"/>
  <c r="CK54" i="3" s="1"/>
  <c r="CK54" i="4"/>
  <c r="DB56" i="4"/>
  <c r="DT56" i="4"/>
  <c r="CB56" i="4"/>
  <c r="BY56" i="4" s="1"/>
  <c r="AR64" i="3"/>
  <c r="AR28" i="3" s="1"/>
  <c r="CJ64" i="4"/>
  <c r="DE74" i="4"/>
  <c r="R74" i="3"/>
  <c r="DW74" i="4"/>
  <c r="E74" i="4"/>
  <c r="CC74" i="4"/>
  <c r="E89" i="4"/>
  <c r="DL89" i="4"/>
  <c r="BZ89" i="4"/>
  <c r="G89" i="3"/>
  <c r="CT89" i="4"/>
  <c r="CF89" i="4"/>
  <c r="AB89" i="3"/>
  <c r="CL89" i="4"/>
  <c r="AW89" i="3"/>
  <c r="CL89" i="3" s="1"/>
  <c r="AO100" i="4"/>
  <c r="BB100" i="3"/>
  <c r="CM100" i="3" s="1"/>
  <c r="CD100" i="4"/>
  <c r="DE103" i="4"/>
  <c r="CE107" i="4"/>
  <c r="CK107" i="4"/>
  <c r="AT107" i="3"/>
  <c r="CK107" i="3" s="1"/>
  <c r="AO108" i="4"/>
  <c r="BM109" i="3"/>
  <c r="BG109" i="4"/>
  <c r="CL116" i="4"/>
  <c r="AO116" i="4"/>
  <c r="AY116" i="3"/>
  <c r="DM11" i="5"/>
  <c r="CU11" i="5"/>
  <c r="CC24" i="5"/>
  <c r="DE24" i="5"/>
  <c r="CA28" i="5"/>
  <c r="CW28" i="5"/>
  <c r="DO28" i="5"/>
  <c r="AF10" i="4"/>
  <c r="AF10" i="3" s="1"/>
  <c r="AF10" i="2"/>
  <c r="DS7" i="7"/>
  <c r="DA7" i="7"/>
  <c r="DE24" i="9"/>
  <c r="DW24" i="9"/>
  <c r="R18" i="9"/>
  <c r="DO104" i="3"/>
  <c r="CW104" i="3"/>
  <c r="Z10" i="3"/>
  <c r="CE10" i="4"/>
  <c r="DU12" i="4"/>
  <c r="DC12" i="4"/>
  <c r="P12" i="3"/>
  <c r="CC12" i="4"/>
  <c r="CZ19" i="4"/>
  <c r="DR19" i="4"/>
  <c r="CB19" i="4"/>
  <c r="DQ49" i="4"/>
  <c r="CY49" i="4"/>
  <c r="CL53" i="4"/>
  <c r="AW53" i="3"/>
  <c r="CL53" i="3" s="1"/>
  <c r="AA89" i="3"/>
  <c r="CE89" i="4"/>
  <c r="CD89" i="4" s="1"/>
  <c r="DV24" i="9"/>
  <c r="DD24" i="9"/>
  <c r="Q18" i="9"/>
  <c r="DJ43" i="10"/>
  <c r="CR43" i="10"/>
  <c r="CT7" i="1"/>
  <c r="DL7" i="1"/>
  <c r="CK25" i="1"/>
  <c r="CD21" i="1"/>
  <c r="CD27" i="1" s="1"/>
  <c r="M23" i="1"/>
  <c r="DW27" i="1"/>
  <c r="DE27" i="1"/>
  <c r="DB11" i="2"/>
  <c r="CF34" i="2"/>
  <c r="CW36" i="2"/>
  <c r="CG36" i="2"/>
  <c r="DR36" i="2"/>
  <c r="CZ37" i="2"/>
  <c r="CH37" i="2"/>
  <c r="DU37" i="2"/>
  <c r="DA6" i="3"/>
  <c r="DS6" i="3"/>
  <c r="BP6" i="3"/>
  <c r="AF6" i="3"/>
  <c r="AX6" i="3"/>
  <c r="DS10" i="3"/>
  <c r="DS12" i="3"/>
  <c r="DW20" i="3"/>
  <c r="CZ22" i="3"/>
  <c r="CY22" i="3"/>
  <c r="CW23" i="3"/>
  <c r="BG23" i="3"/>
  <c r="CC32" i="3"/>
  <c r="DC32" i="3"/>
  <c r="DU32" i="3"/>
  <c r="DV33" i="3"/>
  <c r="CC33" i="3"/>
  <c r="DV36" i="3"/>
  <c r="CX37" i="3"/>
  <c r="DP37" i="3"/>
  <c r="DM38" i="3"/>
  <c r="AO38" i="3"/>
  <c r="CU38" i="3"/>
  <c r="DP48" i="3"/>
  <c r="CX48" i="3"/>
  <c r="CX49" i="3"/>
  <c r="DP49" i="3"/>
  <c r="CV52" i="3"/>
  <c r="DN52" i="3"/>
  <c r="DM57" i="3"/>
  <c r="CV59" i="3"/>
  <c r="DB61" i="3"/>
  <c r="DQ66" i="3"/>
  <c r="CY66" i="3"/>
  <c r="DS85" i="3"/>
  <c r="DA85" i="3"/>
  <c r="DM87" i="3"/>
  <c r="DC93" i="3"/>
  <c r="CU96" i="3"/>
  <c r="DM96" i="3"/>
  <c r="DD98" i="3"/>
  <c r="DL100" i="3"/>
  <c r="CT100" i="3"/>
  <c r="W27" i="4"/>
  <c r="CE27" i="4"/>
  <c r="Y27" i="3"/>
  <c r="CT27" i="3" s="1"/>
  <c r="Y24" i="4"/>
  <c r="AT27" i="3"/>
  <c r="CK27" i="4"/>
  <c r="DM30" i="4"/>
  <c r="CU30" i="4"/>
  <c r="H30" i="3"/>
  <c r="AU28" i="4"/>
  <c r="BG40" i="4"/>
  <c r="Y48" i="3"/>
  <c r="CE48" i="4"/>
  <c r="CH49" i="4"/>
  <c r="DD49" i="4"/>
  <c r="DV49" i="4"/>
  <c r="I53" i="3"/>
  <c r="CV53" i="4"/>
  <c r="DU56" i="4"/>
  <c r="DC56" i="4"/>
  <c r="CC56" i="4"/>
  <c r="AT61" i="3"/>
  <c r="CK61" i="3" s="1"/>
  <c r="CK61" i="4"/>
  <c r="CH68" i="4"/>
  <c r="AI68" i="3"/>
  <c r="DD68" i="4"/>
  <c r="DV68" i="4"/>
  <c r="AR70" i="3"/>
  <c r="CJ70" i="3" s="1"/>
  <c r="CJ70" i="4"/>
  <c r="CI70" i="4" s="1"/>
  <c r="E76" i="4"/>
  <c r="DN76" i="4"/>
  <c r="BZ76" i="4"/>
  <c r="BY76" i="4" s="1"/>
  <c r="I76" i="3"/>
  <c r="CV76" i="4"/>
  <c r="DS86" i="4"/>
  <c r="DA86" i="4"/>
  <c r="N86" i="3"/>
  <c r="CB86" i="4"/>
  <c r="BG86" i="4"/>
  <c r="BI86" i="3"/>
  <c r="BG86" i="3" s="1"/>
  <c r="DB87" i="4"/>
  <c r="CB87" i="4"/>
  <c r="DT87" i="4"/>
  <c r="DM89" i="4"/>
  <c r="CU89" i="4"/>
  <c r="H89" i="3"/>
  <c r="DP89" i="4"/>
  <c r="AC89" i="3"/>
  <c r="CX89" i="4"/>
  <c r="BG108" i="3"/>
  <c r="W109" i="4"/>
  <c r="DA112" i="4"/>
  <c r="N112" i="3"/>
  <c r="DS112" i="4"/>
  <c r="E112" i="4"/>
  <c r="CB112" i="4"/>
  <c r="CH112" i="4"/>
  <c r="AH112" i="3"/>
  <c r="DC112" i="4"/>
  <c r="CV11" i="5"/>
  <c r="DN11" i="5"/>
  <c r="CU12" i="5"/>
  <c r="E12" i="5"/>
  <c r="BZ12" i="5"/>
  <c r="CR69" i="6"/>
  <c r="DJ69" i="6"/>
  <c r="DQ7" i="7"/>
  <c r="L10" i="4"/>
  <c r="L10" i="2"/>
  <c r="CY7" i="7"/>
  <c r="DN83" i="3"/>
  <c r="CV83" i="3"/>
  <c r="DT98" i="3"/>
  <c r="DB98" i="3"/>
  <c r="DA113" i="3"/>
  <c r="CJ48" i="4"/>
  <c r="AQ48" i="3"/>
  <c r="AO48" i="4"/>
  <c r="DL53" i="4"/>
  <c r="BZ53" i="4"/>
  <c r="G53" i="3"/>
  <c r="CT53" i="4"/>
  <c r="CI55" i="4"/>
  <c r="CH87" i="4"/>
  <c r="DC87" i="4"/>
  <c r="AH87" i="3"/>
  <c r="CH87" i="3" s="1"/>
  <c r="DU87" i="4"/>
  <c r="DM7" i="1"/>
  <c r="DJ14" i="1"/>
  <c r="CR14" i="1"/>
  <c r="M22" i="2"/>
  <c r="DR8" i="2"/>
  <c r="AG7" i="2"/>
  <c r="CZ17" i="1"/>
  <c r="CL25" i="1"/>
  <c r="CI20" i="1"/>
  <c r="CI26" i="1" s="1"/>
  <c r="DE24" i="1"/>
  <c r="DR6" i="2"/>
  <c r="AW6" i="2"/>
  <c r="BA7" i="2"/>
  <c r="DL10" i="2"/>
  <c r="CH10" i="2"/>
  <c r="DL12" i="2"/>
  <c r="CT12" i="2"/>
  <c r="CU13" i="2"/>
  <c r="BZ13" i="2"/>
  <c r="BG26" i="2"/>
  <c r="AG6" i="3"/>
  <c r="DB6" i="3"/>
  <c r="AY6" i="3"/>
  <c r="DA22" i="3"/>
  <c r="DS22" i="3"/>
  <c r="CM26" i="3"/>
  <c r="DV32" i="3"/>
  <c r="DW33" i="3"/>
  <c r="DA36" i="3"/>
  <c r="DQ37" i="3"/>
  <c r="BG40" i="3"/>
  <c r="DL47" i="3"/>
  <c r="BZ47" i="3"/>
  <c r="AO47" i="3"/>
  <c r="L49" i="3"/>
  <c r="CW52" i="3"/>
  <c r="DO52" i="3"/>
  <c r="CA52" i="3"/>
  <c r="BG52" i="3"/>
  <c r="DL55" i="3"/>
  <c r="BZ55" i="3"/>
  <c r="AS57" i="3"/>
  <c r="CC61" i="3"/>
  <c r="CM61" i="3"/>
  <c r="DA78" i="3"/>
  <c r="DS78" i="3"/>
  <c r="DT82" i="3"/>
  <c r="DB82" i="3"/>
  <c r="CE84" i="3"/>
  <c r="DN87" i="3"/>
  <c r="CV88" i="3"/>
  <c r="W88" i="3"/>
  <c r="CJ90" i="3"/>
  <c r="CV96" i="3"/>
  <c r="DN96" i="3"/>
  <c r="CT96" i="3"/>
  <c r="DW98" i="3"/>
  <c r="DE98" i="3"/>
  <c r="DQ102" i="3"/>
  <c r="CY102" i="3"/>
  <c r="CY108" i="3"/>
  <c r="CG111" i="3"/>
  <c r="CZ111" i="3"/>
  <c r="DR111" i="3"/>
  <c r="CM113" i="3"/>
  <c r="DQ116" i="3"/>
  <c r="CY116" i="3"/>
  <c r="P18" i="4"/>
  <c r="DA21" i="4"/>
  <c r="DS21" i="4"/>
  <c r="AI21" i="3"/>
  <c r="AI19" i="4"/>
  <c r="AI18" i="4" s="1"/>
  <c r="DV21" i="4"/>
  <c r="BG21" i="3"/>
  <c r="BO19" i="4"/>
  <c r="BO18" i="4" s="1"/>
  <c r="BO118" i="4" s="1"/>
  <c r="BG23" i="4"/>
  <c r="P28" i="4"/>
  <c r="BT28" i="4"/>
  <c r="CR31" i="4"/>
  <c r="DJ31" i="4"/>
  <c r="DU32" i="4"/>
  <c r="CC32" i="4"/>
  <c r="DC32" i="4"/>
  <c r="CI32" i="4"/>
  <c r="W35" i="4"/>
  <c r="CV35" i="4"/>
  <c r="W36" i="4"/>
  <c r="CE36" i="4"/>
  <c r="DB40" i="4"/>
  <c r="DT40" i="4"/>
  <c r="CB40" i="4"/>
  <c r="W41" i="4"/>
  <c r="CE41" i="4"/>
  <c r="E42" i="4"/>
  <c r="CT42" i="4"/>
  <c r="DL42" i="4"/>
  <c r="BZ42" i="4"/>
  <c r="CF42" i="4"/>
  <c r="AW42" i="3"/>
  <c r="CL42" i="4"/>
  <c r="CI42" i="4" s="1"/>
  <c r="DA47" i="4"/>
  <c r="DS47" i="4"/>
  <c r="N47" i="3"/>
  <c r="DL48" i="4"/>
  <c r="J53" i="3"/>
  <c r="CW53" i="4"/>
  <c r="CA53" i="4"/>
  <c r="DD56" i="4"/>
  <c r="BG56" i="3"/>
  <c r="DD58" i="4"/>
  <c r="Q58" i="3"/>
  <c r="W64" i="4"/>
  <c r="DL64" i="4"/>
  <c r="CE64" i="4"/>
  <c r="Y64" i="3"/>
  <c r="CK64" i="4"/>
  <c r="AT64" i="3"/>
  <c r="CK64" i="3" s="1"/>
  <c r="DU68" i="4"/>
  <c r="P68" i="3"/>
  <c r="DC68" i="4"/>
  <c r="CC68" i="4"/>
  <c r="Y70" i="3"/>
  <c r="CE70" i="4"/>
  <c r="W70" i="4"/>
  <c r="CG76" i="4"/>
  <c r="AE76" i="3"/>
  <c r="CG76" i="3" s="1"/>
  <c r="DR76" i="4"/>
  <c r="CZ76" i="4"/>
  <c r="W77" i="4"/>
  <c r="AC77" i="3"/>
  <c r="CL77" i="4"/>
  <c r="CI77" i="4" s="1"/>
  <c r="AX77" i="3"/>
  <c r="AO77" i="3" s="1"/>
  <c r="DB86" i="4"/>
  <c r="DT86" i="4"/>
  <c r="O86" i="3"/>
  <c r="DE86" i="4"/>
  <c r="CX88" i="3"/>
  <c r="CA88" i="3"/>
  <c r="DP88" i="3"/>
  <c r="CV89" i="4"/>
  <c r="I89" i="3"/>
  <c r="DN89" i="4"/>
  <c r="CY89" i="4"/>
  <c r="DQ89" i="4"/>
  <c r="AD89" i="3"/>
  <c r="CY89" i="3" s="1"/>
  <c r="BP105" i="3"/>
  <c r="BG105" i="4"/>
  <c r="W107" i="3"/>
  <c r="CD109" i="4"/>
  <c r="CG116" i="4"/>
  <c r="AF116" i="3"/>
  <c r="W116" i="4"/>
  <c r="DA116" i="4"/>
  <c r="CA11" i="5"/>
  <c r="DO11" i="5"/>
  <c r="CW11" i="5"/>
  <c r="DA19" i="7"/>
  <c r="DS19" i="7"/>
  <c r="CG19" i="7"/>
  <c r="AF18" i="7"/>
  <c r="CU28" i="11"/>
  <c r="DW114" i="3"/>
  <c r="DE114" i="3"/>
  <c r="DP79" i="4"/>
  <c r="K79" i="3"/>
  <c r="CX79" i="4"/>
  <c r="DB98" i="4"/>
  <c r="DW12" i="1"/>
  <c r="CM24" i="1"/>
  <c r="CM25" i="1"/>
  <c r="CM17" i="1"/>
  <c r="AX6" i="2"/>
  <c r="DS6" i="2"/>
  <c r="M23" i="2"/>
  <c r="BZ10" i="2"/>
  <c r="DV15" i="2"/>
  <c r="DN35" i="2"/>
  <c r="BZ35" i="2"/>
  <c r="E35" i="2"/>
  <c r="CV35" i="2"/>
  <c r="I34" i="2"/>
  <c r="DQ36" i="2"/>
  <c r="CA36" i="2"/>
  <c r="CY36" i="2"/>
  <c r="DP40" i="2"/>
  <c r="CC10" i="3"/>
  <c r="DU10" i="3"/>
  <c r="DA10" i="3"/>
  <c r="CL12" i="3"/>
  <c r="BJ19" i="3"/>
  <c r="DT22" i="3"/>
  <c r="CL22" i="3"/>
  <c r="CF31" i="3"/>
  <c r="AO36" i="3"/>
  <c r="CW40" i="3"/>
  <c r="DO40" i="3"/>
  <c r="CA40" i="3"/>
  <c r="CH41" i="3"/>
  <c r="CT44" i="3"/>
  <c r="DL44" i="3"/>
  <c r="BZ44" i="3"/>
  <c r="CJ46" i="3"/>
  <c r="CB48" i="3"/>
  <c r="CZ49" i="3"/>
  <c r="DR49" i="3"/>
  <c r="CK50" i="3"/>
  <c r="CI50" i="3" s="1"/>
  <c r="DP52" i="3"/>
  <c r="CX52" i="3"/>
  <c r="CT54" i="3"/>
  <c r="DL54" i="3"/>
  <c r="DM55" i="3"/>
  <c r="CW55" i="3"/>
  <c r="CK57" i="3"/>
  <c r="DV61" i="3"/>
  <c r="DD61" i="3"/>
  <c r="DA62" i="3"/>
  <c r="DS62" i="3"/>
  <c r="DQ71" i="3"/>
  <c r="CY71" i="3"/>
  <c r="DT78" i="3"/>
  <c r="DB78" i="3"/>
  <c r="CZ80" i="3"/>
  <c r="DU82" i="3"/>
  <c r="DC82" i="3"/>
  <c r="DN88" i="3"/>
  <c r="DQ90" i="3"/>
  <c r="CY90" i="3"/>
  <c r="CA93" i="3"/>
  <c r="CW96" i="3"/>
  <c r="CJ100" i="3"/>
  <c r="CI100" i="3" s="1"/>
  <c r="AO100" i="3"/>
  <c r="CZ102" i="3"/>
  <c r="DR102" i="3"/>
  <c r="CB102" i="3"/>
  <c r="CM105" i="3"/>
  <c r="CZ106" i="3"/>
  <c r="DR106" i="3"/>
  <c r="DM108" i="3"/>
  <c r="CU108" i="3"/>
  <c r="CZ108" i="3"/>
  <c r="DR117" i="3"/>
  <c r="DV19" i="4"/>
  <c r="Q18" i="4"/>
  <c r="DD19" i="4"/>
  <c r="DT21" i="4"/>
  <c r="O21" i="3"/>
  <c r="DB21" i="4"/>
  <c r="CK23" i="4"/>
  <c r="AO23" i="4"/>
  <c r="DP26" i="4"/>
  <c r="CA26" i="4"/>
  <c r="BY26" i="4" s="1"/>
  <c r="CM26" i="4"/>
  <c r="CT27" i="4"/>
  <c r="BZ27" i="4"/>
  <c r="DL27" i="4"/>
  <c r="G24" i="4"/>
  <c r="AA27" i="3"/>
  <c r="CV27" i="4"/>
  <c r="AV27" i="3"/>
  <c r="AV24" i="3" s="1"/>
  <c r="AV24" i="4"/>
  <c r="CG30" i="4"/>
  <c r="CD30" i="4" s="1"/>
  <c r="AE30" i="3"/>
  <c r="CZ30" i="4"/>
  <c r="AZ30" i="3"/>
  <c r="CM30" i="4"/>
  <c r="AZ28" i="4"/>
  <c r="CL35" i="4"/>
  <c r="CI35" i="4" s="1"/>
  <c r="E36" i="4"/>
  <c r="BZ36" i="4"/>
  <c r="CT36" i="4"/>
  <c r="CW36" i="4"/>
  <c r="DO36" i="4"/>
  <c r="AB36" i="3"/>
  <c r="CF36" i="3" s="1"/>
  <c r="CF36" i="4"/>
  <c r="CW38" i="4"/>
  <c r="DO38" i="4"/>
  <c r="CA38" i="4"/>
  <c r="J38" i="3"/>
  <c r="AZ38" i="3"/>
  <c r="CM38" i="3" s="1"/>
  <c r="CM38" i="4"/>
  <c r="CR41" i="4"/>
  <c r="DJ41" i="4"/>
  <c r="CJ41" i="4"/>
  <c r="CI41" i="4" s="1"/>
  <c r="AQ41" i="3"/>
  <c r="DM42" i="4"/>
  <c r="H42" i="3"/>
  <c r="CU42" i="4"/>
  <c r="DT47" i="4"/>
  <c r="O47" i="3"/>
  <c r="DP53" i="4"/>
  <c r="CX53" i="4"/>
  <c r="CF53" i="4"/>
  <c r="BY60" i="4"/>
  <c r="CY62" i="4"/>
  <c r="BG63" i="4"/>
  <c r="BI63" i="3"/>
  <c r="BG63" i="3" s="1"/>
  <c r="CR64" i="4"/>
  <c r="DJ64" i="4"/>
  <c r="AT70" i="3"/>
  <c r="CK70" i="3" s="1"/>
  <c r="CK70" i="4"/>
  <c r="AD83" i="3"/>
  <c r="DQ83" i="3" s="1"/>
  <c r="W83" i="4"/>
  <c r="CY83" i="4"/>
  <c r="DC86" i="4"/>
  <c r="CC86" i="4"/>
  <c r="DU86" i="4"/>
  <c r="CF107" i="4"/>
  <c r="AB107" i="3"/>
  <c r="CF107" i="3" s="1"/>
  <c r="AW107" i="3"/>
  <c r="CL107" i="4"/>
  <c r="CM116" i="4"/>
  <c r="BB116" i="3"/>
  <c r="BB28" i="3" s="1"/>
  <c r="AC6" i="5"/>
  <c r="BM6" i="5"/>
  <c r="CX6" i="5"/>
  <c r="DP6" i="5"/>
  <c r="AU6" i="5"/>
  <c r="DP11" i="5"/>
  <c r="CX11" i="5"/>
  <c r="DJ22" i="5"/>
  <c r="CR22" i="5"/>
  <c r="DJ17" i="6"/>
  <c r="CR17" i="6"/>
  <c r="BG7" i="7"/>
  <c r="BI118" i="7"/>
  <c r="BI10" i="4"/>
  <c r="DE107" i="3"/>
  <c r="DW107" i="3"/>
  <c r="CF50" i="4"/>
  <c r="W50" i="4"/>
  <c r="Q55" i="3"/>
  <c r="DD55" i="4"/>
  <c r="DV55" i="4"/>
  <c r="K63" i="3"/>
  <c r="CA63" i="4"/>
  <c r="BY63" i="4" s="1"/>
  <c r="CX63" i="4"/>
  <c r="DP63" i="4"/>
  <c r="DW71" i="4"/>
  <c r="R71" i="3"/>
  <c r="DE71" i="4"/>
  <c r="R108" i="3"/>
  <c r="DW108" i="4"/>
  <c r="DE108" i="4"/>
  <c r="E108" i="4"/>
  <c r="CR93" i="6"/>
  <c r="DJ93" i="6"/>
  <c r="CT9" i="1"/>
  <c r="BG12" i="1"/>
  <c r="BO9" i="1"/>
  <c r="CR15" i="1"/>
  <c r="DJ15" i="1"/>
  <c r="CR21" i="1"/>
  <c r="DJ21" i="1"/>
  <c r="E27" i="1"/>
  <c r="M7" i="2"/>
  <c r="DS9" i="2"/>
  <c r="J24" i="2"/>
  <c r="DO10" i="2"/>
  <c r="AJ24" i="2"/>
  <c r="DO13" i="2"/>
  <c r="CA13" i="2"/>
  <c r="CW13" i="2"/>
  <c r="DM13" i="2"/>
  <c r="AG22" i="2"/>
  <c r="CH36" i="2"/>
  <c r="CH34" i="2" s="1"/>
  <c r="DC37" i="2"/>
  <c r="CA37" i="2"/>
  <c r="DV10" i="3"/>
  <c r="CB12" i="3"/>
  <c r="CT20" i="3"/>
  <c r="DL26" i="3"/>
  <c r="BZ26" i="3"/>
  <c r="CT26" i="3"/>
  <c r="CG29" i="3"/>
  <c r="CM31" i="3"/>
  <c r="CI31" i="3" s="1"/>
  <c r="DC36" i="3"/>
  <c r="DA37" i="3"/>
  <c r="DS37" i="3"/>
  <c r="CK38" i="3"/>
  <c r="CI38" i="3" s="1"/>
  <c r="DP40" i="3"/>
  <c r="CX40" i="3"/>
  <c r="CF42" i="3"/>
  <c r="BG43" i="3"/>
  <c r="DM44" i="3"/>
  <c r="CU44" i="3"/>
  <c r="CG45" i="3"/>
  <c r="DA49" i="3"/>
  <c r="DS49" i="3"/>
  <c r="AB50" i="3"/>
  <c r="CG53" i="3"/>
  <c r="DM54" i="3"/>
  <c r="DN55" i="3"/>
  <c r="CJ55" i="3"/>
  <c r="CW56" i="3"/>
  <c r="BI58" i="3"/>
  <c r="BG58" i="3" s="1"/>
  <c r="DB59" i="3"/>
  <c r="DT59" i="3"/>
  <c r="DQ63" i="3"/>
  <c r="BG64" i="3"/>
  <c r="BZ69" i="3"/>
  <c r="DB71" i="3"/>
  <c r="DT71" i="3"/>
  <c r="DO72" i="3"/>
  <c r="CA72" i="3"/>
  <c r="DU78" i="3"/>
  <c r="DC78" i="3"/>
  <c r="CM78" i="3"/>
  <c r="CB78" i="3"/>
  <c r="CM82" i="3"/>
  <c r="DU86" i="3"/>
  <c r="DC86" i="3"/>
  <c r="DT90" i="3"/>
  <c r="DB90" i="3"/>
  <c r="CL92" i="3"/>
  <c r="DP96" i="3"/>
  <c r="CX96" i="3"/>
  <c r="DS101" i="3"/>
  <c r="CK101" i="3"/>
  <c r="DA102" i="3"/>
  <c r="DS102" i="3"/>
  <c r="DB103" i="3"/>
  <c r="DT103" i="3"/>
  <c r="DN108" i="3"/>
  <c r="DA108" i="3"/>
  <c r="CH115" i="3"/>
  <c r="H10" i="3"/>
  <c r="DM10" i="4"/>
  <c r="CU10" i="4"/>
  <c r="BM19" i="4"/>
  <c r="BM20" i="3"/>
  <c r="BM19" i="3" s="1"/>
  <c r="P21" i="3"/>
  <c r="CC21" i="4"/>
  <c r="CF23" i="4"/>
  <c r="CL23" i="4"/>
  <c r="DP30" i="4"/>
  <c r="K30" i="3"/>
  <c r="CX30" i="4"/>
  <c r="AF30" i="3"/>
  <c r="DA30" i="4"/>
  <c r="E35" i="4"/>
  <c r="BZ35" i="4"/>
  <c r="CU35" i="4"/>
  <c r="H36" i="3"/>
  <c r="CU36" i="4"/>
  <c r="CE41" i="3"/>
  <c r="CV42" i="4"/>
  <c r="I42" i="3"/>
  <c r="AD42" i="3"/>
  <c r="DQ42" i="4"/>
  <c r="DU47" i="4"/>
  <c r="CC47" i="4"/>
  <c r="DC47" i="4"/>
  <c r="I48" i="3"/>
  <c r="CV48" i="4"/>
  <c r="BZ48" i="4"/>
  <c r="BY48" i="4" s="1"/>
  <c r="DN48" i="4"/>
  <c r="CF48" i="4"/>
  <c r="CW48" i="4"/>
  <c r="AB48" i="3"/>
  <c r="CF48" i="3" s="1"/>
  <c r="DO48" i="4"/>
  <c r="DE60" i="4"/>
  <c r="R60" i="3"/>
  <c r="DW60" i="4"/>
  <c r="DN65" i="4"/>
  <c r="W65" i="4"/>
  <c r="AA65" i="3"/>
  <c r="DN65" i="3" s="1"/>
  <c r="BG68" i="4"/>
  <c r="BI68" i="3"/>
  <c r="BG68" i="3" s="1"/>
  <c r="DN70" i="4"/>
  <c r="AA70" i="3"/>
  <c r="CV70" i="4"/>
  <c r="AX73" i="3"/>
  <c r="CL73" i="4"/>
  <c r="CX75" i="4"/>
  <c r="DP75" i="4"/>
  <c r="K75" i="3"/>
  <c r="E78" i="4"/>
  <c r="DO83" i="4"/>
  <c r="CA83" i="4"/>
  <c r="J83" i="3"/>
  <c r="DV86" i="4"/>
  <c r="Q86" i="3"/>
  <c r="DD86" i="4"/>
  <c r="AZ90" i="3"/>
  <c r="CM90" i="4"/>
  <c r="CI90" i="4" s="1"/>
  <c r="AO90" i="4"/>
  <c r="DP105" i="4"/>
  <c r="CF105" i="4"/>
  <c r="CL105" i="4"/>
  <c r="AW105" i="3"/>
  <c r="CL105" i="3" s="1"/>
  <c r="CU107" i="4"/>
  <c r="H107" i="3"/>
  <c r="BZ107" i="4"/>
  <c r="CZ116" i="4"/>
  <c r="DR116" i="4"/>
  <c r="M116" i="3"/>
  <c r="CB116" i="4"/>
  <c r="BN6" i="5"/>
  <c r="AD6" i="5"/>
  <c r="CY6" i="5"/>
  <c r="AV6" i="5"/>
  <c r="DQ6" i="5"/>
  <c r="DJ21" i="5"/>
  <c r="CR21" i="5"/>
  <c r="CD47" i="5"/>
  <c r="CD48" i="5"/>
  <c r="CD49" i="5"/>
  <c r="CD27" i="6"/>
  <c r="CL77" i="3"/>
  <c r="CK85" i="3"/>
  <c r="CD91" i="3"/>
  <c r="CW97" i="3"/>
  <c r="DO97" i="3"/>
  <c r="CA97" i="3"/>
  <c r="CK104" i="3"/>
  <c r="BG105" i="3"/>
  <c r="BG113" i="3"/>
  <c r="DD115" i="3"/>
  <c r="DA12" i="4"/>
  <c r="DS12" i="4"/>
  <c r="DC13" i="4"/>
  <c r="P13" i="3"/>
  <c r="K19" i="4"/>
  <c r="K20" i="3"/>
  <c r="CX20" i="4"/>
  <c r="AE19" i="4"/>
  <c r="AE20" i="3"/>
  <c r="CG20" i="4"/>
  <c r="CM20" i="4"/>
  <c r="AZ19" i="4"/>
  <c r="CA24" i="4"/>
  <c r="CW24" i="4"/>
  <c r="DA34" i="4"/>
  <c r="DA35" i="4"/>
  <c r="DS35" i="4"/>
  <c r="N35" i="3"/>
  <c r="BG35" i="4"/>
  <c r="DA37" i="4"/>
  <c r="DS37" i="4"/>
  <c r="CA37" i="4"/>
  <c r="AC38" i="3"/>
  <c r="CF38" i="4"/>
  <c r="CG43" i="4"/>
  <c r="AE43" i="3"/>
  <c r="AZ43" i="3"/>
  <c r="CM43" i="3" s="1"/>
  <c r="CM43" i="4"/>
  <c r="DM54" i="4"/>
  <c r="CU54" i="4"/>
  <c r="AC54" i="3"/>
  <c r="CX54" i="4"/>
  <c r="CL54" i="3"/>
  <c r="DT55" i="4"/>
  <c r="O55" i="3"/>
  <c r="DB55" i="4"/>
  <c r="DE56" i="4"/>
  <c r="R56" i="3"/>
  <c r="DW56" i="4"/>
  <c r="Z57" i="3"/>
  <c r="CE57" i="4"/>
  <c r="CD57" i="4" s="1"/>
  <c r="CU57" i="4"/>
  <c r="DT58" i="4"/>
  <c r="DB58" i="4"/>
  <c r="O58" i="3"/>
  <c r="AO62" i="4"/>
  <c r="DD67" i="4"/>
  <c r="DV67" i="4"/>
  <c r="Q67" i="3"/>
  <c r="CI73" i="4"/>
  <c r="CV77" i="4"/>
  <c r="BZ77" i="4"/>
  <c r="I77" i="3"/>
  <c r="CJ78" i="4"/>
  <c r="AO78" i="4"/>
  <c r="AQ78" i="3"/>
  <c r="DQ79" i="4"/>
  <c r="CY79" i="4"/>
  <c r="E80" i="4"/>
  <c r="CB80" i="4"/>
  <c r="CZ80" i="4"/>
  <c r="CH80" i="4"/>
  <c r="AH80" i="3"/>
  <c r="AG84" i="3"/>
  <c r="W84" i="4"/>
  <c r="CF92" i="4"/>
  <c r="W92" i="4"/>
  <c r="DD93" i="4"/>
  <c r="DV93" i="4"/>
  <c r="BK93" i="3"/>
  <c r="BG93" i="3" s="1"/>
  <c r="BG93" i="4"/>
  <c r="DV100" i="4"/>
  <c r="DD100" i="4"/>
  <c r="AI100" i="3"/>
  <c r="CH100" i="3" s="1"/>
  <c r="CH100" i="4"/>
  <c r="DT106" i="4"/>
  <c r="AG106" i="3"/>
  <c r="CG106" i="3" s="1"/>
  <c r="DB106" i="4"/>
  <c r="AZ112" i="3"/>
  <c r="CM112" i="4"/>
  <c r="DC116" i="4"/>
  <c r="DU116" i="4"/>
  <c r="CC116" i="4"/>
  <c r="L117" i="3"/>
  <c r="DQ117" i="4"/>
  <c r="DA117" i="4"/>
  <c r="AF117" i="3"/>
  <c r="DS117" i="4"/>
  <c r="CE7" i="5"/>
  <c r="DM8" i="5"/>
  <c r="CU8" i="5"/>
  <c r="AX7" i="5"/>
  <c r="CR112" i="5"/>
  <c r="DJ112" i="5"/>
  <c r="BY36" i="6"/>
  <c r="DJ110" i="6"/>
  <c r="CR110" i="6"/>
  <c r="Q18" i="8"/>
  <c r="DD19" i="8"/>
  <c r="DV19" i="8"/>
  <c r="DQ8" i="11"/>
  <c r="CY8" i="11"/>
  <c r="L7" i="11"/>
  <c r="AG7" i="11"/>
  <c r="DT8" i="11"/>
  <c r="DB8" i="11"/>
  <c r="CG8" i="11"/>
  <c r="CZ7" i="15"/>
  <c r="DR7" i="15"/>
  <c r="CB7" i="15"/>
  <c r="CH7" i="15"/>
  <c r="DC7" i="15"/>
  <c r="AH118" i="15"/>
  <c r="DQ79" i="3"/>
  <c r="DU83" i="3"/>
  <c r="CC83" i="3"/>
  <c r="DC83" i="3"/>
  <c r="CC85" i="3"/>
  <c r="DU85" i="3"/>
  <c r="CL85" i="3"/>
  <c r="CG86" i="3"/>
  <c r="CK88" i="3"/>
  <c r="CH89" i="3"/>
  <c r="DL92" i="3"/>
  <c r="BZ92" i="3"/>
  <c r="CT92" i="3"/>
  <c r="DR92" i="3"/>
  <c r="CZ93" i="3"/>
  <c r="CB93" i="3"/>
  <c r="DQ93" i="3"/>
  <c r="CL94" i="3"/>
  <c r="CV98" i="3"/>
  <c r="DN98" i="3"/>
  <c r="DB99" i="3"/>
  <c r="DT99" i="3"/>
  <c r="CK99" i="3"/>
  <c r="CL100" i="3"/>
  <c r="DC102" i="3"/>
  <c r="DQ106" i="3"/>
  <c r="CL106" i="3"/>
  <c r="CE109" i="3"/>
  <c r="CH110" i="3"/>
  <c r="DB12" i="4"/>
  <c r="DT12" i="4"/>
  <c r="CB24" i="4"/>
  <c r="DR24" i="4"/>
  <c r="DO24" i="4"/>
  <c r="N28" i="4"/>
  <c r="DS33" i="4"/>
  <c r="CG33" i="4"/>
  <c r="DT35" i="4"/>
  <c r="DB35" i="4"/>
  <c r="O35" i="3"/>
  <c r="AJ35" i="3"/>
  <c r="DW35" i="4"/>
  <c r="CV38" i="4"/>
  <c r="I38" i="3"/>
  <c r="DN38" i="4"/>
  <c r="CX43" i="4"/>
  <c r="DP43" i="4"/>
  <c r="CA43" i="4"/>
  <c r="E43" i="4"/>
  <c r="DL44" i="4"/>
  <c r="CT44" i="4"/>
  <c r="DO44" i="4"/>
  <c r="CF44" i="4"/>
  <c r="CW44" i="4"/>
  <c r="CL44" i="4"/>
  <c r="CE45" i="4"/>
  <c r="W45" i="4"/>
  <c r="Y45" i="3"/>
  <c r="CK45" i="3"/>
  <c r="BG51" i="4"/>
  <c r="BI51" i="3"/>
  <c r="BG51" i="3" s="1"/>
  <c r="CC55" i="4"/>
  <c r="BY55" i="4" s="1"/>
  <c r="P55" i="3"/>
  <c r="DL57" i="4"/>
  <c r="BZ57" i="4"/>
  <c r="BY57" i="4" s="1"/>
  <c r="E57" i="4"/>
  <c r="CT57" i="4"/>
  <c r="CC58" i="4"/>
  <c r="DU58" i="4"/>
  <c r="P58" i="3"/>
  <c r="DC58" i="4"/>
  <c r="DW67" i="4"/>
  <c r="DE67" i="4"/>
  <c r="AH79" i="3"/>
  <c r="CH79" i="4"/>
  <c r="DC79" i="4"/>
  <c r="CV81" i="4"/>
  <c r="DN81" i="4"/>
  <c r="I81" i="3"/>
  <c r="CH84" i="4"/>
  <c r="AH84" i="3"/>
  <c r="CH84" i="3" s="1"/>
  <c r="CG84" i="4"/>
  <c r="E85" i="4"/>
  <c r="CT85" i="4"/>
  <c r="BZ85" i="4"/>
  <c r="BY85" i="4" s="1"/>
  <c r="DL85" i="4"/>
  <c r="G85" i="3"/>
  <c r="CF85" i="4"/>
  <c r="CL85" i="4"/>
  <c r="AO86" i="4"/>
  <c r="AT86" i="3"/>
  <c r="CK86" i="3" s="1"/>
  <c r="CK86" i="4"/>
  <c r="CV92" i="4"/>
  <c r="DN92" i="4"/>
  <c r="BZ92" i="4"/>
  <c r="I92" i="3"/>
  <c r="CC100" i="4"/>
  <c r="DU100" i="4"/>
  <c r="DC100" i="4"/>
  <c r="BG100" i="4"/>
  <c r="BI100" i="3"/>
  <c r="BG100" i="3" s="1"/>
  <c r="R104" i="3"/>
  <c r="DE104" i="4"/>
  <c r="DW104" i="4"/>
  <c r="CC105" i="4"/>
  <c r="BY105" i="4" s="1"/>
  <c r="DU105" i="4"/>
  <c r="P105" i="3"/>
  <c r="CI106" i="4"/>
  <c r="CX107" i="4"/>
  <c r="DP107" i="4"/>
  <c r="K107" i="3"/>
  <c r="N111" i="3"/>
  <c r="CB111" i="4"/>
  <c r="DA111" i="4"/>
  <c r="DS111" i="4"/>
  <c r="BG116" i="3"/>
  <c r="DN8" i="5"/>
  <c r="CV8" i="5"/>
  <c r="I7" i="5"/>
  <c r="AD7" i="5"/>
  <c r="O7" i="5"/>
  <c r="DB10" i="5"/>
  <c r="DT10" i="5"/>
  <c r="CR64" i="5"/>
  <c r="DJ64" i="5"/>
  <c r="CI96" i="5"/>
  <c r="DJ103" i="5"/>
  <c r="CR103" i="5"/>
  <c r="CD15" i="6"/>
  <c r="BY43" i="6"/>
  <c r="CW19" i="8"/>
  <c r="DJ112" i="9"/>
  <c r="CR112" i="9"/>
  <c r="DJ104" i="10"/>
  <c r="CR104" i="10"/>
  <c r="CB62" i="3"/>
  <c r="DL64" i="3"/>
  <c r="BZ64" i="3"/>
  <c r="CJ73" i="3"/>
  <c r="CG74" i="3"/>
  <c r="DV76" i="3"/>
  <c r="CM77" i="3"/>
  <c r="DU79" i="3"/>
  <c r="CY80" i="3"/>
  <c r="BZ86" i="3"/>
  <c r="E86" i="3"/>
  <c r="CU86" i="3"/>
  <c r="CJ87" i="3"/>
  <c r="CI87" i="3" s="1"/>
  <c r="CU91" i="3"/>
  <c r="CW92" i="3"/>
  <c r="DT93" i="3"/>
  <c r="W94" i="3"/>
  <c r="CV94" i="3"/>
  <c r="DA96" i="3"/>
  <c r="DA97" i="3"/>
  <c r="DE102" i="3"/>
  <c r="CL104" i="3"/>
  <c r="DM105" i="3"/>
  <c r="CU105" i="3"/>
  <c r="CF109" i="3"/>
  <c r="CX110" i="3"/>
  <c r="DP110" i="3"/>
  <c r="CA110" i="3"/>
  <c r="E110" i="3"/>
  <c r="DD12" i="4"/>
  <c r="Q12" i="3"/>
  <c r="DV12" i="4"/>
  <c r="CR16" i="4"/>
  <c r="DJ16" i="4"/>
  <c r="CF21" i="4"/>
  <c r="AD21" i="3"/>
  <c r="CF21" i="3" s="1"/>
  <c r="CC23" i="4"/>
  <c r="P23" i="3"/>
  <c r="DU23" i="4"/>
  <c r="DD37" i="4"/>
  <c r="DV37" i="4"/>
  <c r="CH37" i="4"/>
  <c r="DP38" i="4"/>
  <c r="K38" i="3"/>
  <c r="CX38" i="4"/>
  <c r="AF38" i="3"/>
  <c r="DA38" i="4"/>
  <c r="CZ43" i="4"/>
  <c r="CB43" i="4"/>
  <c r="DR43" i="4"/>
  <c r="CH43" i="4"/>
  <c r="AH43" i="3"/>
  <c r="DU43" i="4"/>
  <c r="CV44" i="4"/>
  <c r="DN44" i="4"/>
  <c r="DL45" i="4"/>
  <c r="BZ45" i="4"/>
  <c r="G45" i="3"/>
  <c r="AU49" i="3"/>
  <c r="AO49" i="4"/>
  <c r="AO51" i="3"/>
  <c r="CJ51" i="4"/>
  <c r="CI51" i="4" s="1"/>
  <c r="R55" i="3"/>
  <c r="DE55" i="4"/>
  <c r="DW55" i="4"/>
  <c r="DU55" i="4"/>
  <c r="CV64" i="4"/>
  <c r="DN64" i="4"/>
  <c r="CF64" i="4"/>
  <c r="AC64" i="3"/>
  <c r="AX64" i="3"/>
  <c r="CL64" i="4"/>
  <c r="E65" i="4"/>
  <c r="BZ65" i="4"/>
  <c r="DL65" i="4"/>
  <c r="CT65" i="4"/>
  <c r="AY66" i="3"/>
  <c r="AO66" i="3" s="1"/>
  <c r="CL66" i="4"/>
  <c r="BG67" i="3"/>
  <c r="G78" i="3"/>
  <c r="BZ78" i="4"/>
  <c r="BY78" i="4" s="1"/>
  <c r="CT78" i="4"/>
  <c r="DL78" i="4"/>
  <c r="DB79" i="4"/>
  <c r="DB84" i="4"/>
  <c r="DT84" i="4"/>
  <c r="O84" i="3"/>
  <c r="CV85" i="4"/>
  <c r="DN85" i="4"/>
  <c r="I85" i="3"/>
  <c r="W86" i="4"/>
  <c r="CV86" i="4"/>
  <c r="AA86" i="3"/>
  <c r="DN86" i="4"/>
  <c r="DP90" i="4"/>
  <c r="CX90" i="4"/>
  <c r="DO96" i="4"/>
  <c r="DV97" i="4"/>
  <c r="Q97" i="3"/>
  <c r="J98" i="3"/>
  <c r="DO98" i="4"/>
  <c r="CA98" i="4"/>
  <c r="CW98" i="4"/>
  <c r="CG98" i="4"/>
  <c r="AE98" i="3"/>
  <c r="AZ98" i="3"/>
  <c r="CM98" i="4"/>
  <c r="BP103" i="3"/>
  <c r="BG103" i="4"/>
  <c r="BG104" i="3"/>
  <c r="DB112" i="4"/>
  <c r="O112" i="3"/>
  <c r="CB112" i="3" s="1"/>
  <c r="DD112" i="4"/>
  <c r="DV112" i="4"/>
  <c r="AI112" i="3"/>
  <c r="E9" i="5"/>
  <c r="BZ9" i="5"/>
  <c r="CT9" i="5"/>
  <c r="CL9" i="5"/>
  <c r="AW7" i="5"/>
  <c r="DL9" i="5"/>
  <c r="DV10" i="5"/>
  <c r="DD10" i="5"/>
  <c r="CJ10" i="5"/>
  <c r="CI10" i="5" s="1"/>
  <c r="AO10" i="5"/>
  <c r="CR106" i="5"/>
  <c r="DJ106" i="5"/>
  <c r="CB7" i="6"/>
  <c r="M118" i="6"/>
  <c r="BQ118" i="6"/>
  <c r="CK13" i="6"/>
  <c r="CR81" i="6"/>
  <c r="DJ81" i="6"/>
  <c r="DJ17" i="7"/>
  <c r="CR17" i="7"/>
  <c r="CU18" i="7"/>
  <c r="DM18" i="7"/>
  <c r="CI49" i="7"/>
  <c r="DJ53" i="7"/>
  <c r="CR53" i="7"/>
  <c r="CI60" i="7"/>
  <c r="CI112" i="7"/>
  <c r="CU100" i="11"/>
  <c r="DM100" i="11"/>
  <c r="CE100" i="11"/>
  <c r="CD100" i="11" s="1"/>
  <c r="DD79" i="3"/>
  <c r="DV79" i="3"/>
  <c r="BZ80" i="3"/>
  <c r="CE83" i="3"/>
  <c r="CW89" i="3"/>
  <c r="DO89" i="3"/>
  <c r="CA89" i="3"/>
  <c r="BG98" i="3"/>
  <c r="CT101" i="3"/>
  <c r="DL101" i="3"/>
  <c r="BZ101" i="3"/>
  <c r="DP105" i="3"/>
  <c r="CX105" i="3"/>
  <c r="CV113" i="3"/>
  <c r="DC113" i="3"/>
  <c r="CH113" i="3"/>
  <c r="AX6" i="4"/>
  <c r="BP6" i="4"/>
  <c r="DS6" i="4"/>
  <c r="DA6" i="4"/>
  <c r="AF6" i="4"/>
  <c r="M9" i="3"/>
  <c r="CB9" i="4"/>
  <c r="R12" i="3"/>
  <c r="DW12" i="4"/>
  <c r="W13" i="4"/>
  <c r="CG21" i="4"/>
  <c r="AE21" i="3"/>
  <c r="CM21" i="3"/>
  <c r="DE24" i="4"/>
  <c r="DW24" i="4"/>
  <c r="CI30" i="4"/>
  <c r="DV33" i="4"/>
  <c r="CH33" i="4"/>
  <c r="DQ38" i="4"/>
  <c r="L38" i="3"/>
  <c r="CY38" i="4"/>
  <c r="AG38" i="3"/>
  <c r="DT38" i="4"/>
  <c r="DB38" i="4"/>
  <c r="DA43" i="4"/>
  <c r="DS43" i="4"/>
  <c r="N43" i="3"/>
  <c r="BG43" i="4"/>
  <c r="DR44" i="4"/>
  <c r="CG44" i="4"/>
  <c r="CZ44" i="4"/>
  <c r="DM45" i="4"/>
  <c r="AB45" i="3"/>
  <c r="CF45" i="3" s="1"/>
  <c r="CF45" i="4"/>
  <c r="CG47" i="4"/>
  <c r="AE47" i="3"/>
  <c r="W47" i="4"/>
  <c r="CM47" i="4"/>
  <c r="AZ47" i="3"/>
  <c r="CM47" i="3" s="1"/>
  <c r="CD51" i="4"/>
  <c r="CW52" i="4"/>
  <c r="DO52" i="4"/>
  <c r="CF52" i="4"/>
  <c r="BG55" i="3"/>
  <c r="DO57" i="4"/>
  <c r="J57" i="3"/>
  <c r="CA57" i="4"/>
  <c r="Z62" i="3"/>
  <c r="CE62" i="4"/>
  <c r="CD62" i="4" s="1"/>
  <c r="J66" i="3"/>
  <c r="DO66" i="4"/>
  <c r="CA66" i="4"/>
  <c r="CW66" i="4"/>
  <c r="CG66" i="4"/>
  <c r="AE66" i="3"/>
  <c r="CM66" i="3"/>
  <c r="AQ67" i="3"/>
  <c r="CJ67" i="4"/>
  <c r="CI67" i="4" s="1"/>
  <c r="R72" i="3"/>
  <c r="DE72" i="4"/>
  <c r="DW72" i="4"/>
  <c r="DO85" i="4"/>
  <c r="CA85" i="4"/>
  <c r="CW85" i="4"/>
  <c r="J85" i="3"/>
  <c r="CZ85" i="4"/>
  <c r="DR85" i="4"/>
  <c r="CY90" i="4"/>
  <c r="DQ90" i="4"/>
  <c r="Y93" i="3"/>
  <c r="DL93" i="3" s="1"/>
  <c r="CE93" i="4"/>
  <c r="DB95" i="4"/>
  <c r="DT95" i="4"/>
  <c r="E95" i="4"/>
  <c r="CB95" i="4"/>
  <c r="BY95" i="4" s="1"/>
  <c r="DP98" i="4"/>
  <c r="K98" i="3"/>
  <c r="CX98" i="4"/>
  <c r="AQ104" i="3"/>
  <c r="CJ104" i="4"/>
  <c r="W113" i="4"/>
  <c r="Y113" i="3"/>
  <c r="CE113" i="4"/>
  <c r="DL113" i="4"/>
  <c r="AT113" i="3"/>
  <c r="CK113" i="3" s="1"/>
  <c r="CK113" i="4"/>
  <c r="DQ8" i="5"/>
  <c r="CA8" i="5"/>
  <c r="DE10" i="5"/>
  <c r="DW10" i="5"/>
  <c r="BG18" i="5"/>
  <c r="BR118" i="6"/>
  <c r="BR9" i="4"/>
  <c r="BR9" i="3" s="1"/>
  <c r="CR14" i="7"/>
  <c r="DJ14" i="7"/>
  <c r="CR46" i="7"/>
  <c r="DJ46" i="7"/>
  <c r="AS18" i="8"/>
  <c r="CJ19" i="8"/>
  <c r="CA64" i="3"/>
  <c r="CZ66" i="3"/>
  <c r="DR66" i="3"/>
  <c r="CL66" i="3"/>
  <c r="DO80" i="3"/>
  <c r="DQ82" i="3"/>
  <c r="BG83" i="3"/>
  <c r="CX86" i="3"/>
  <c r="DP86" i="3"/>
  <c r="DE87" i="3"/>
  <c r="DW87" i="3"/>
  <c r="CC87" i="3"/>
  <c r="AO87" i="3"/>
  <c r="DV93" i="3"/>
  <c r="DD93" i="3"/>
  <c r="CI94" i="3"/>
  <c r="W97" i="3"/>
  <c r="CE97" i="3"/>
  <c r="CD97" i="3" s="1"/>
  <c r="CY105" i="3"/>
  <c r="CE108" i="3"/>
  <c r="CZ110" i="3"/>
  <c r="CB110" i="3"/>
  <c r="CW113" i="3"/>
  <c r="DO113" i="3"/>
  <c r="DV115" i="3"/>
  <c r="AY6" i="4"/>
  <c r="BQ6" i="4"/>
  <c r="DB6" i="4"/>
  <c r="DT6" i="4"/>
  <c r="CJ19" i="4"/>
  <c r="CX21" i="4"/>
  <c r="DP21" i="4"/>
  <c r="CA21" i="4"/>
  <c r="BA19" i="4"/>
  <c r="BA21" i="3"/>
  <c r="CM21" i="4"/>
  <c r="CJ22" i="3"/>
  <c r="Q31" i="3"/>
  <c r="DV31" i="4"/>
  <c r="CC31" i="4"/>
  <c r="BY31" i="4" s="1"/>
  <c r="CT32" i="4"/>
  <c r="E32" i="4"/>
  <c r="G32" i="3"/>
  <c r="BZ32" i="4"/>
  <c r="BY32" i="4" s="1"/>
  <c r="AB32" i="3"/>
  <c r="CW32" i="4"/>
  <c r="DO32" i="4"/>
  <c r="DB34" i="4"/>
  <c r="DR38" i="4"/>
  <c r="M38" i="3"/>
  <c r="CZ38" i="4"/>
  <c r="DU38" i="4"/>
  <c r="CH38" i="4"/>
  <c r="DW42" i="4"/>
  <c r="AJ42" i="3"/>
  <c r="CH42" i="4"/>
  <c r="DT43" i="4"/>
  <c r="DB43" i="4"/>
  <c r="O43" i="3"/>
  <c r="BZ44" i="4"/>
  <c r="BY44" i="4" s="1"/>
  <c r="AB49" i="3"/>
  <c r="CF49" i="4"/>
  <c r="CW49" i="4"/>
  <c r="AQ53" i="3"/>
  <c r="CJ53" i="4"/>
  <c r="AO53" i="4"/>
  <c r="DP57" i="4"/>
  <c r="K57" i="3"/>
  <c r="CG57" i="4"/>
  <c r="AE57" i="3"/>
  <c r="DE58" i="4"/>
  <c r="AG59" i="3"/>
  <c r="CG59" i="3" s="1"/>
  <c r="DB59" i="4"/>
  <c r="CM59" i="3"/>
  <c r="E62" i="4"/>
  <c r="G62" i="3"/>
  <c r="CT62" i="4"/>
  <c r="BZ62" i="4"/>
  <c r="BY62" i="4" s="1"/>
  <c r="DL62" i="4"/>
  <c r="DN62" i="4"/>
  <c r="AA62" i="3"/>
  <c r="CY65" i="4"/>
  <c r="AD65" i="3"/>
  <c r="DQ65" i="3" s="1"/>
  <c r="DQ65" i="4"/>
  <c r="CF65" i="4"/>
  <c r="DP66" i="4"/>
  <c r="CX66" i="4"/>
  <c r="DA66" i="4"/>
  <c r="AF66" i="3"/>
  <c r="DA66" i="3" s="1"/>
  <c r="BY66" i="4"/>
  <c r="BY74" i="4"/>
  <c r="AO76" i="4"/>
  <c r="DM83" i="4"/>
  <c r="Z83" i="3"/>
  <c r="CE83" i="4"/>
  <c r="CZ90" i="4"/>
  <c r="CB90" i="4"/>
  <c r="M90" i="3"/>
  <c r="DR90" i="4"/>
  <c r="CH90" i="4"/>
  <c r="AH90" i="3"/>
  <c r="CA96" i="4"/>
  <c r="BM97" i="3"/>
  <c r="BG97" i="4"/>
  <c r="DQ98" i="4"/>
  <c r="L98" i="3"/>
  <c r="CY98" i="4"/>
  <c r="BY98" i="4"/>
  <c r="BB99" i="3"/>
  <c r="CM99" i="3" s="1"/>
  <c r="CM99" i="4"/>
  <c r="W100" i="4"/>
  <c r="CR100" i="4" s="1"/>
  <c r="E103" i="4"/>
  <c r="DL103" i="4"/>
  <c r="CT103" i="4"/>
  <c r="G103" i="3"/>
  <c r="AW103" i="3"/>
  <c r="CL103" i="3" s="1"/>
  <c r="CL103" i="4"/>
  <c r="AO103" i="4"/>
  <c r="E104" i="4"/>
  <c r="Y110" i="3"/>
  <c r="W110" i="4"/>
  <c r="CE110" i="4"/>
  <c r="CD110" i="4" s="1"/>
  <c r="DL110" i="4"/>
  <c r="BG112" i="4"/>
  <c r="BI112" i="3"/>
  <c r="BG112" i="3" s="1"/>
  <c r="DT112" i="4"/>
  <c r="CY117" i="4"/>
  <c r="CJ19" i="5"/>
  <c r="AQ18" i="5"/>
  <c r="BY49" i="5"/>
  <c r="CR90" i="5"/>
  <c r="DJ90" i="5"/>
  <c r="CK24" i="6"/>
  <c r="AT18" i="6"/>
  <c r="CR30" i="6"/>
  <c r="DJ30" i="6"/>
  <c r="BY67" i="6"/>
  <c r="DM19" i="8"/>
  <c r="CE19" i="8"/>
  <c r="Z18" i="8"/>
  <c r="DE97" i="11"/>
  <c r="DW97" i="11"/>
  <c r="CC97" i="11"/>
  <c r="DD62" i="3"/>
  <c r="CL62" i="3"/>
  <c r="DS66" i="3"/>
  <c r="CY69" i="3"/>
  <c r="CU69" i="3"/>
  <c r="CE75" i="3"/>
  <c r="W75" i="3"/>
  <c r="BG76" i="3"/>
  <c r="BZ77" i="3"/>
  <c r="DQ78" i="3"/>
  <c r="CY78" i="3"/>
  <c r="DN80" i="3"/>
  <c r="CZ82" i="3"/>
  <c r="DR82" i="3"/>
  <c r="CF83" i="3"/>
  <c r="BG85" i="3"/>
  <c r="DQ86" i="3"/>
  <c r="CY86" i="3"/>
  <c r="DM86" i="3"/>
  <c r="CK87" i="3"/>
  <c r="DQ89" i="3"/>
  <c r="CB89" i="3"/>
  <c r="CJ95" i="3"/>
  <c r="CH96" i="3"/>
  <c r="DD96" i="3"/>
  <c r="CD99" i="3"/>
  <c r="CW101" i="3"/>
  <c r="DO101" i="3"/>
  <c r="CA101" i="3"/>
  <c r="CU103" i="3"/>
  <c r="DA110" i="3"/>
  <c r="DS110" i="3"/>
  <c r="DR110" i="3"/>
  <c r="CE111" i="3"/>
  <c r="CU112" i="3"/>
  <c r="DP113" i="3"/>
  <c r="DC6" i="4"/>
  <c r="DU6" i="4"/>
  <c r="AZ6" i="4"/>
  <c r="AH6" i="4"/>
  <c r="BR6" i="4"/>
  <c r="Y8" i="3"/>
  <c r="DW10" i="4"/>
  <c r="R10" i="3"/>
  <c r="CF11" i="4"/>
  <c r="Y12" i="3"/>
  <c r="DL12" i="4"/>
  <c r="DV20" i="4"/>
  <c r="CC20" i="4"/>
  <c r="DQ21" i="4"/>
  <c r="BB19" i="4"/>
  <c r="BB18" i="4" s="1"/>
  <c r="BB21" i="3"/>
  <c r="BB19" i="3" s="1"/>
  <c r="Y22" i="3"/>
  <c r="Y19" i="4"/>
  <c r="BK22" i="3"/>
  <c r="BK19" i="4"/>
  <c r="BK18" i="4" s="1"/>
  <c r="CE22" i="4"/>
  <c r="CD22" i="4" s="1"/>
  <c r="CL26" i="4"/>
  <c r="AW26" i="3"/>
  <c r="CL26" i="3" s="1"/>
  <c r="CJ27" i="4"/>
  <c r="CI27" i="4" s="1"/>
  <c r="DC29" i="4"/>
  <c r="P29" i="3"/>
  <c r="BG29" i="4"/>
  <c r="BI28" i="4"/>
  <c r="BI29" i="3"/>
  <c r="R31" i="3"/>
  <c r="DW31" i="4"/>
  <c r="R28" i="4"/>
  <c r="DM32" i="4"/>
  <c r="H32" i="3"/>
  <c r="CU32" i="4"/>
  <c r="CC33" i="4"/>
  <c r="AT34" i="3"/>
  <c r="CK34" i="4"/>
  <c r="CC42" i="4"/>
  <c r="DU42" i="4"/>
  <c r="CY44" i="4"/>
  <c r="CA44" i="4"/>
  <c r="DQ47" i="4"/>
  <c r="L47" i="3"/>
  <c r="E47" i="4"/>
  <c r="CA47" i="4"/>
  <c r="BG48" i="4"/>
  <c r="DV50" i="4"/>
  <c r="Q50" i="3"/>
  <c r="DD50" i="4"/>
  <c r="BZ51" i="4"/>
  <c r="BY51" i="4" s="1"/>
  <c r="CU51" i="4"/>
  <c r="CL54" i="4"/>
  <c r="DA57" i="4"/>
  <c r="AF57" i="3"/>
  <c r="DA59" i="4"/>
  <c r="N59" i="3"/>
  <c r="DS59" i="4"/>
  <c r="CU62" i="4"/>
  <c r="H62" i="3"/>
  <c r="DM62" i="4"/>
  <c r="CL62" i="4"/>
  <c r="DO65" i="4"/>
  <c r="CA65" i="4"/>
  <c r="CW65" i="4"/>
  <c r="AZ65" i="3"/>
  <c r="CM65" i="3" s="1"/>
  <c r="CM65" i="4"/>
  <c r="DQ66" i="4"/>
  <c r="CY66" i="4"/>
  <c r="AG66" i="3"/>
  <c r="DB66" i="3" s="1"/>
  <c r="DB66" i="4"/>
  <c r="BG72" i="3"/>
  <c r="CC72" i="4"/>
  <c r="CT83" i="4"/>
  <c r="BZ83" i="4"/>
  <c r="DL83" i="4"/>
  <c r="E83" i="4"/>
  <c r="CG85" i="4"/>
  <c r="DS90" i="4"/>
  <c r="DA90" i="4"/>
  <c r="N90" i="3"/>
  <c r="AG96" i="3"/>
  <c r="DB96" i="4"/>
  <c r="DT96" i="4"/>
  <c r="DD97" i="4"/>
  <c r="CZ98" i="4"/>
  <c r="CB98" i="4"/>
  <c r="DR98" i="4"/>
  <c r="DU98" i="4"/>
  <c r="CH98" i="4"/>
  <c r="AH98" i="3"/>
  <c r="DC98" i="4"/>
  <c r="DC105" i="4"/>
  <c r="DS109" i="4"/>
  <c r="N109" i="3"/>
  <c r="DA109" i="4"/>
  <c r="Z110" i="3"/>
  <c r="DM110" i="4"/>
  <c r="DE112" i="4"/>
  <c r="R112" i="3"/>
  <c r="E112" i="3" s="1"/>
  <c r="DW112" i="4"/>
  <c r="AO112" i="4"/>
  <c r="BP118" i="5"/>
  <c r="BP8" i="4"/>
  <c r="CE19" i="5"/>
  <c r="CT19" i="5"/>
  <c r="DL19" i="5"/>
  <c r="Y18" i="5"/>
  <c r="DN24" i="5"/>
  <c r="BZ24" i="5"/>
  <c r="CR51" i="5"/>
  <c r="DJ51" i="5"/>
  <c r="BY82" i="5"/>
  <c r="DU7" i="6"/>
  <c r="CC7" i="6"/>
  <c r="P9" i="4"/>
  <c r="CE24" i="6"/>
  <c r="CD24" i="6" s="1"/>
  <c r="W24" i="6"/>
  <c r="CU24" i="6"/>
  <c r="CR79" i="9"/>
  <c r="DJ79" i="9"/>
  <c r="CA61" i="11"/>
  <c r="DO61" i="11"/>
  <c r="CW61" i="11"/>
  <c r="CG62" i="11"/>
  <c r="DR62" i="11"/>
  <c r="DP64" i="3"/>
  <c r="CF65" i="3"/>
  <c r="DT66" i="3"/>
  <c r="DE67" i="3"/>
  <c r="DW67" i="3"/>
  <c r="CG68" i="3"/>
  <c r="DU70" i="3"/>
  <c r="DC70" i="3"/>
  <c r="CU71" i="3"/>
  <c r="W72" i="3"/>
  <c r="CE72" i="3"/>
  <c r="CA76" i="3"/>
  <c r="CZ78" i="3"/>
  <c r="DR78" i="3"/>
  <c r="DA82" i="3"/>
  <c r="DS82" i="3"/>
  <c r="CK82" i="3"/>
  <c r="CG83" i="3"/>
  <c r="CZ83" i="3"/>
  <c r="CZ86" i="3"/>
  <c r="DR86" i="3"/>
  <c r="BG90" i="3"/>
  <c r="DB95" i="3"/>
  <c r="DT95" i="3"/>
  <c r="CF97" i="3"/>
  <c r="CB101" i="3"/>
  <c r="CV103" i="3"/>
  <c r="CK103" i="3"/>
  <c r="DA105" i="3"/>
  <c r="DB107" i="3"/>
  <c r="DT107" i="3"/>
  <c r="CF108" i="3"/>
  <c r="CT109" i="3"/>
  <c r="DL109" i="3"/>
  <c r="BZ109" i="3"/>
  <c r="DT110" i="3"/>
  <c r="DB110" i="3"/>
  <c r="BS6" i="4"/>
  <c r="BA6" i="4"/>
  <c r="DV6" i="4"/>
  <c r="AI6" i="4"/>
  <c r="Z8" i="3"/>
  <c r="CZ21" i="4"/>
  <c r="CB21" i="4"/>
  <c r="CH21" i="4"/>
  <c r="AH21" i="3"/>
  <c r="AH19" i="4"/>
  <c r="DU19" i="4" s="1"/>
  <c r="DL22" i="4"/>
  <c r="G22" i="3"/>
  <c r="CT22" i="4"/>
  <c r="G19" i="4"/>
  <c r="Z19" i="4"/>
  <c r="Z18" i="4" s="1"/>
  <c r="Z22" i="3"/>
  <c r="BL22" i="3"/>
  <c r="BL19" i="3" s="1"/>
  <c r="BL19" i="4"/>
  <c r="CD25" i="4"/>
  <c r="DQ26" i="4"/>
  <c r="CF26" i="4"/>
  <c r="W26" i="4"/>
  <c r="AJ28" i="4"/>
  <c r="AV30" i="3"/>
  <c r="CK30" i="4"/>
  <c r="DN32" i="4"/>
  <c r="I32" i="3"/>
  <c r="CV32" i="4"/>
  <c r="AO33" i="4"/>
  <c r="BG33" i="4"/>
  <c r="CX37" i="4"/>
  <c r="P41" i="3"/>
  <c r="DU41" i="4"/>
  <c r="DC41" i="4"/>
  <c r="DV41" i="4"/>
  <c r="CH41" i="4"/>
  <c r="DE42" i="4"/>
  <c r="CZ47" i="4"/>
  <c r="M47" i="3"/>
  <c r="DR47" i="4"/>
  <c r="CB47" i="4"/>
  <c r="CH47" i="4"/>
  <c r="AH47" i="3"/>
  <c r="DN49" i="4"/>
  <c r="I49" i="3"/>
  <c r="E49" i="4"/>
  <c r="CV49" i="4"/>
  <c r="DB54" i="4"/>
  <c r="O54" i="3"/>
  <c r="DD60" i="4"/>
  <c r="Q60" i="3"/>
  <c r="DV60" i="4"/>
  <c r="CU64" i="4"/>
  <c r="DW69" i="4"/>
  <c r="R69" i="3"/>
  <c r="DE69" i="4"/>
  <c r="AQ72" i="3"/>
  <c r="CJ72" i="4"/>
  <c r="W80" i="4"/>
  <c r="Y80" i="3"/>
  <c r="CT80" i="4"/>
  <c r="AW83" i="3"/>
  <c r="CL83" i="3" s="1"/>
  <c r="CL83" i="4"/>
  <c r="CB96" i="4"/>
  <c r="CZ96" i="4"/>
  <c r="M96" i="3"/>
  <c r="CG96" i="4"/>
  <c r="CK97" i="4"/>
  <c r="AT97" i="3"/>
  <c r="CK97" i="3" s="1"/>
  <c r="DS98" i="4"/>
  <c r="DA98" i="4"/>
  <c r="CH101" i="3"/>
  <c r="CZ102" i="4"/>
  <c r="DR102" i="4"/>
  <c r="CB102" i="4"/>
  <c r="AD103" i="3"/>
  <c r="CY103" i="4"/>
  <c r="DT109" i="4"/>
  <c r="DB109" i="4"/>
  <c r="O109" i="3"/>
  <c r="CJ117" i="4"/>
  <c r="CI117" i="4" s="1"/>
  <c r="BQ8" i="4"/>
  <c r="CI30" i="5"/>
  <c r="CR60" i="5"/>
  <c r="DJ60" i="5"/>
  <c r="CR99" i="5"/>
  <c r="DJ99" i="5"/>
  <c r="CI116" i="5"/>
  <c r="DV7" i="6"/>
  <c r="Q9" i="4"/>
  <c r="DD7" i="6"/>
  <c r="CF19" i="8"/>
  <c r="AB18" i="8"/>
  <c r="DO19" i="8"/>
  <c r="CR38" i="9"/>
  <c r="DJ38" i="9"/>
  <c r="DA58" i="11"/>
  <c r="DS58" i="11"/>
  <c r="N58" i="3"/>
  <c r="CX62" i="11"/>
  <c r="DP62" i="11"/>
  <c r="DW87" i="11"/>
  <c r="DE87" i="11"/>
  <c r="E87" i="11"/>
  <c r="DD94" i="11"/>
  <c r="DV94" i="11"/>
  <c r="CC94" i="11"/>
  <c r="BG60" i="3"/>
  <c r="AC62" i="3"/>
  <c r="CF62" i="4"/>
  <c r="CE67" i="4"/>
  <c r="DL67" i="4"/>
  <c r="CT67" i="4"/>
  <c r="Y67" i="3"/>
  <c r="CX69" i="4"/>
  <c r="K69" i="3"/>
  <c r="CA69" i="4"/>
  <c r="CT70" i="4"/>
  <c r="BZ70" i="4"/>
  <c r="G70" i="3"/>
  <c r="E70" i="4"/>
  <c r="R81" i="3"/>
  <c r="CC81" i="3" s="1"/>
  <c r="DW81" i="4"/>
  <c r="DE81" i="4"/>
  <c r="DD82" i="4"/>
  <c r="DV82" i="4"/>
  <c r="Q82" i="3"/>
  <c r="AC83" i="3"/>
  <c r="CF83" i="4"/>
  <c r="DO89" i="4"/>
  <c r="CA89" i="4"/>
  <c r="CW89" i="4"/>
  <c r="CH95" i="4"/>
  <c r="AH95" i="3"/>
  <c r="R96" i="3"/>
  <c r="DW96" i="4"/>
  <c r="DE96" i="4"/>
  <c r="DO97" i="4"/>
  <c r="CA97" i="4"/>
  <c r="CW97" i="4"/>
  <c r="CF97" i="4"/>
  <c r="DQ97" i="4"/>
  <c r="DA103" i="4"/>
  <c r="N103" i="3"/>
  <c r="DS103" i="4"/>
  <c r="CB103" i="4"/>
  <c r="AV105" i="3"/>
  <c r="CK105" i="3" s="1"/>
  <c r="CK105" i="4"/>
  <c r="DO107" i="4"/>
  <c r="CA107" i="4"/>
  <c r="J107" i="3"/>
  <c r="CW107" i="4"/>
  <c r="DR107" i="4"/>
  <c r="AE107" i="3"/>
  <c r="CG107" i="4"/>
  <c r="CZ107" i="4"/>
  <c r="DW116" i="4"/>
  <c r="R116" i="3"/>
  <c r="DN28" i="5"/>
  <c r="CV28" i="5"/>
  <c r="CD44" i="5"/>
  <c r="DJ8" i="6"/>
  <c r="CR15" i="6"/>
  <c r="DJ15" i="6"/>
  <c r="DJ74" i="6"/>
  <c r="CR74" i="6"/>
  <c r="CI13" i="7"/>
  <c r="CV18" i="7"/>
  <c r="I17" i="2"/>
  <c r="CI67" i="7"/>
  <c r="DJ68" i="7"/>
  <c r="CR68" i="7"/>
  <c r="DJ102" i="8"/>
  <c r="CR102" i="8"/>
  <c r="CR61" i="10"/>
  <c r="DJ61" i="10"/>
  <c r="BR18" i="13"/>
  <c r="BR118" i="13" s="1"/>
  <c r="BG19" i="13"/>
  <c r="BY112" i="13"/>
  <c r="L11" i="3"/>
  <c r="CY11" i="4"/>
  <c r="CJ13" i="3"/>
  <c r="L19" i="4"/>
  <c r="L20" i="3"/>
  <c r="CY20" i="4"/>
  <c r="AF20" i="3"/>
  <c r="AF19" i="4"/>
  <c r="CV23" i="4"/>
  <c r="DN23" i="4"/>
  <c r="CJ24" i="4"/>
  <c r="DC26" i="4"/>
  <c r="CC26" i="4"/>
  <c r="J28" i="4"/>
  <c r="J29" i="3"/>
  <c r="DO29" i="4"/>
  <c r="AE28" i="4"/>
  <c r="CG28" i="4" s="1"/>
  <c r="AY28" i="4"/>
  <c r="M30" i="3"/>
  <c r="DR30" i="4"/>
  <c r="CB30" i="4"/>
  <c r="AG30" i="3"/>
  <c r="AG28" i="4"/>
  <c r="BG31" i="3"/>
  <c r="CJ33" i="4"/>
  <c r="BK33" i="3"/>
  <c r="BK28" i="4"/>
  <c r="W34" i="4"/>
  <c r="CA36" i="4"/>
  <c r="L36" i="3"/>
  <c r="DQ36" i="4"/>
  <c r="CU39" i="4"/>
  <c r="H39" i="3"/>
  <c r="DN39" i="4"/>
  <c r="CV39" i="4"/>
  <c r="DL40" i="4"/>
  <c r="E40" i="4"/>
  <c r="G40" i="3"/>
  <c r="BZ40" i="4"/>
  <c r="CW42" i="4"/>
  <c r="DO42" i="4"/>
  <c r="CA42" i="4"/>
  <c r="J42" i="3"/>
  <c r="I45" i="3"/>
  <c r="DN45" i="4"/>
  <c r="CI46" i="4"/>
  <c r="AO47" i="4"/>
  <c r="CV52" i="4"/>
  <c r="DN52" i="4"/>
  <c r="E52" i="4"/>
  <c r="M57" i="3"/>
  <c r="CB57" i="4"/>
  <c r="CE60" i="3"/>
  <c r="W61" i="4"/>
  <c r="CD69" i="4"/>
  <c r="BG79" i="3"/>
  <c r="DA80" i="4"/>
  <c r="N80" i="3"/>
  <c r="DD80" i="4"/>
  <c r="DV80" i="4"/>
  <c r="AI80" i="3"/>
  <c r="W81" i="4"/>
  <c r="Y81" i="3"/>
  <c r="CE81" i="4"/>
  <c r="CD81" i="4" s="1"/>
  <c r="BG82" i="3"/>
  <c r="AC87" i="3"/>
  <c r="CF87" i="4"/>
  <c r="CX87" i="4"/>
  <c r="CJ88" i="4"/>
  <c r="BG91" i="4"/>
  <c r="BI91" i="3"/>
  <c r="BG91" i="3" s="1"/>
  <c r="DU95" i="4"/>
  <c r="CC95" i="4"/>
  <c r="DC99" i="4"/>
  <c r="DU99" i="4"/>
  <c r="CC99" i="4"/>
  <c r="AO101" i="4"/>
  <c r="CK101" i="4"/>
  <c r="CV105" i="4"/>
  <c r="I105" i="3"/>
  <c r="DN105" i="4"/>
  <c r="AD105" i="3"/>
  <c r="DQ105" i="3" s="1"/>
  <c r="DQ105" i="4"/>
  <c r="CY107" i="4"/>
  <c r="L107" i="3"/>
  <c r="DQ107" i="4"/>
  <c r="CH115" i="4"/>
  <c r="CD115" i="4" s="1"/>
  <c r="W115" i="4"/>
  <c r="BG115" i="4"/>
  <c r="DB117" i="4"/>
  <c r="AG117" i="3"/>
  <c r="DT117" i="4"/>
  <c r="CB117" i="4"/>
  <c r="CH12" i="5"/>
  <c r="DU12" i="5"/>
  <c r="BY25" i="5"/>
  <c r="CX28" i="5"/>
  <c r="CI35" i="5"/>
  <c r="DJ48" i="5"/>
  <c r="CI67" i="5"/>
  <c r="CI83" i="5"/>
  <c r="CD84" i="5"/>
  <c r="CR111" i="5"/>
  <c r="DJ111" i="5"/>
  <c r="CI12" i="6"/>
  <c r="CT13" i="6"/>
  <c r="BZ13" i="6"/>
  <c r="BY13" i="6" s="1"/>
  <c r="E13" i="6"/>
  <c r="DL13" i="6"/>
  <c r="CF13" i="6"/>
  <c r="CL13" i="6"/>
  <c r="CI41" i="6"/>
  <c r="CD77" i="6"/>
  <c r="DT7" i="7"/>
  <c r="DB7" i="7"/>
  <c r="O10" i="4"/>
  <c r="CI79" i="8"/>
  <c r="CR99" i="8"/>
  <c r="DJ99" i="8"/>
  <c r="CG46" i="11"/>
  <c r="DA46" i="11"/>
  <c r="K28" i="4"/>
  <c r="DP29" i="4"/>
  <c r="AF28" i="4"/>
  <c r="DS29" i="4"/>
  <c r="AH28" i="4"/>
  <c r="CH28" i="4" s="1"/>
  <c r="AO31" i="3"/>
  <c r="BJ28" i="4"/>
  <c r="BJ31" i="3"/>
  <c r="AO32" i="4"/>
  <c r="CE33" i="3"/>
  <c r="W33" i="3"/>
  <c r="DL37" i="4"/>
  <c r="BZ37" i="4"/>
  <c r="BY37" i="4" s="1"/>
  <c r="E37" i="4"/>
  <c r="G37" i="3"/>
  <c r="CT37" i="4"/>
  <c r="CF37" i="4"/>
  <c r="CD37" i="4" s="1"/>
  <c r="AB37" i="3"/>
  <c r="CF37" i="3" s="1"/>
  <c r="CL37" i="4"/>
  <c r="AW37" i="3"/>
  <c r="CL37" i="3" s="1"/>
  <c r="DD38" i="3"/>
  <c r="DM40" i="3"/>
  <c r="CU40" i="3"/>
  <c r="W43" i="4"/>
  <c r="CV43" i="4"/>
  <c r="DN43" i="4"/>
  <c r="AA43" i="3"/>
  <c r="J45" i="3"/>
  <c r="CA45" i="4"/>
  <c r="DO45" i="4"/>
  <c r="O46" i="3"/>
  <c r="DB46" i="4"/>
  <c r="BG46" i="4"/>
  <c r="BG47" i="3"/>
  <c r="DR52" i="4"/>
  <c r="CG52" i="4"/>
  <c r="CG56" i="4"/>
  <c r="CZ56" i="4"/>
  <c r="DR56" i="4"/>
  <c r="AE56" i="3"/>
  <c r="CE60" i="4"/>
  <c r="AR65" i="3"/>
  <c r="CJ65" i="3" s="1"/>
  <c r="AO65" i="4"/>
  <c r="CJ65" i="4"/>
  <c r="CI65" i="4" s="1"/>
  <c r="BL66" i="3"/>
  <c r="BG66" i="3" s="1"/>
  <c r="BG66" i="4"/>
  <c r="J70" i="3"/>
  <c r="DO70" i="4"/>
  <c r="CW70" i="4"/>
  <c r="CA70" i="4"/>
  <c r="CG70" i="4"/>
  <c r="AE70" i="3"/>
  <c r="CG70" i="3" s="1"/>
  <c r="DR70" i="4"/>
  <c r="N72" i="3"/>
  <c r="DS72" i="4"/>
  <c r="AG72" i="3"/>
  <c r="CG72" i="4"/>
  <c r="CD72" i="4" s="1"/>
  <c r="DT72" i="4"/>
  <c r="AZ72" i="3"/>
  <c r="CM72" i="3" s="1"/>
  <c r="CM72" i="4"/>
  <c r="DA72" i="4"/>
  <c r="AW75" i="3"/>
  <c r="CL75" i="4"/>
  <c r="W76" i="4"/>
  <c r="CE76" i="4"/>
  <c r="CT76" i="4"/>
  <c r="Y76" i="3"/>
  <c r="DB80" i="4"/>
  <c r="O80" i="3"/>
  <c r="CK81" i="4"/>
  <c r="AT81" i="3"/>
  <c r="CK81" i="3" s="1"/>
  <c r="BG88" i="4"/>
  <c r="BK88" i="3"/>
  <c r="BG88" i="3" s="1"/>
  <c r="DC91" i="4"/>
  <c r="CC91" i="4"/>
  <c r="BY91" i="4" s="1"/>
  <c r="DU91" i="4"/>
  <c r="CD91" i="4"/>
  <c r="DD95" i="4"/>
  <c r="DV95" i="4"/>
  <c r="DD99" i="4"/>
  <c r="DV99" i="4"/>
  <c r="Q99" i="3"/>
  <c r="AO99" i="4"/>
  <c r="Z102" i="3"/>
  <c r="CU102" i="3" s="1"/>
  <c r="CU102" i="4"/>
  <c r="W102" i="4"/>
  <c r="CE102" i="4"/>
  <c r="DO105" i="4"/>
  <c r="J105" i="3"/>
  <c r="CW105" i="4"/>
  <c r="CG105" i="4"/>
  <c r="CD105" i="4" s="1"/>
  <c r="AE105" i="3"/>
  <c r="BG106" i="4"/>
  <c r="BM106" i="3"/>
  <c r="BG106" i="3" s="1"/>
  <c r="CM107" i="4"/>
  <c r="CW111" i="4"/>
  <c r="J111" i="3"/>
  <c r="DO111" i="4"/>
  <c r="DR111" i="4"/>
  <c r="CZ111" i="4"/>
  <c r="CG111" i="4"/>
  <c r="AF8" i="4"/>
  <c r="AF118" i="5"/>
  <c r="AR118" i="5"/>
  <c r="AR8" i="4"/>
  <c r="DA12" i="5"/>
  <c r="CB12" i="5"/>
  <c r="DS12" i="5"/>
  <c r="CR71" i="5"/>
  <c r="DJ71" i="5"/>
  <c r="CR77" i="5"/>
  <c r="DJ77" i="5"/>
  <c r="AY118" i="6"/>
  <c r="AY9" i="4"/>
  <c r="AY9" i="3" s="1"/>
  <c r="CU13" i="6"/>
  <c r="DM13" i="6"/>
  <c r="BS118" i="6"/>
  <c r="BS9" i="4"/>
  <c r="BS9" i="3" s="1"/>
  <c r="BC1" i="7"/>
  <c r="AK1" i="7"/>
  <c r="DF1" i="7"/>
  <c r="BU1" i="7"/>
  <c r="E19" i="7"/>
  <c r="CT19" i="7"/>
  <c r="BZ19" i="7"/>
  <c r="BY19" i="7" s="1"/>
  <c r="G18" i="7"/>
  <c r="DL19" i="7"/>
  <c r="AB18" i="7"/>
  <c r="CF19" i="7"/>
  <c r="AW18" i="7"/>
  <c r="CL19" i="7"/>
  <c r="BR18" i="7"/>
  <c r="CR81" i="7"/>
  <c r="DJ81" i="7"/>
  <c r="DJ85" i="7"/>
  <c r="CR85" i="7"/>
  <c r="CR44" i="8"/>
  <c r="DJ44" i="8"/>
  <c r="BO6" i="9"/>
  <c r="AE6" i="9"/>
  <c r="CZ6" i="9"/>
  <c r="AW6" i="9"/>
  <c r="DR6" i="9"/>
  <c r="DT18" i="9"/>
  <c r="DB18" i="9"/>
  <c r="O19" i="2"/>
  <c r="CY15" i="11"/>
  <c r="DQ15" i="11"/>
  <c r="O11" i="3"/>
  <c r="DB11" i="4"/>
  <c r="DQ20" i="4"/>
  <c r="DP25" i="4"/>
  <c r="K24" i="4"/>
  <c r="K25" i="3"/>
  <c r="CX25" i="4"/>
  <c r="AE24" i="4"/>
  <c r="AZ24" i="4"/>
  <c r="AZ25" i="3"/>
  <c r="DW26" i="4"/>
  <c r="R26" i="3"/>
  <c r="CU27" i="4"/>
  <c r="DM27" i="4"/>
  <c r="H27" i="3"/>
  <c r="AB27" i="3"/>
  <c r="CF27" i="4"/>
  <c r="AQ28" i="4"/>
  <c r="AQ18" i="4" s="1"/>
  <c r="DQ29" i="4"/>
  <c r="CE31" i="4"/>
  <c r="CD31" i="4" s="1"/>
  <c r="E34" i="4"/>
  <c r="CT34" i="4"/>
  <c r="DL34" i="4"/>
  <c r="BZ34" i="4"/>
  <c r="AW34" i="3"/>
  <c r="CL34" i="3" s="1"/>
  <c r="CL34" i="4"/>
  <c r="BG36" i="4"/>
  <c r="DN37" i="4"/>
  <c r="DN40" i="4"/>
  <c r="CY42" i="4"/>
  <c r="AG42" i="3"/>
  <c r="DT42" i="4"/>
  <c r="CL43" i="4"/>
  <c r="CI43" i="4" s="1"/>
  <c r="AW43" i="3"/>
  <c r="CC46" i="4"/>
  <c r="P46" i="3"/>
  <c r="DC46" i="4"/>
  <c r="DE46" i="4"/>
  <c r="AJ46" i="3"/>
  <c r="CH46" i="3" s="1"/>
  <c r="AO50" i="4"/>
  <c r="BG53" i="4"/>
  <c r="CJ54" i="4"/>
  <c r="AS54" i="3"/>
  <c r="CJ54" i="3" s="1"/>
  <c r="W58" i="4"/>
  <c r="CU60" i="4"/>
  <c r="CK60" i="4"/>
  <c r="CI60" i="4" s="1"/>
  <c r="AT60" i="3"/>
  <c r="DL61" i="4"/>
  <c r="BZ61" i="4"/>
  <c r="BY61" i="4" s="1"/>
  <c r="G61" i="3"/>
  <c r="CT61" i="4"/>
  <c r="E61" i="4"/>
  <c r="AB61" i="3"/>
  <c r="CF61" i="3" s="1"/>
  <c r="CF61" i="4"/>
  <c r="CL61" i="4"/>
  <c r="AW61" i="3"/>
  <c r="CL61" i="3" s="1"/>
  <c r="DQ68" i="4"/>
  <c r="CY68" i="4"/>
  <c r="L68" i="3"/>
  <c r="DB72" i="4"/>
  <c r="DR73" i="4"/>
  <c r="CZ73" i="4"/>
  <c r="M73" i="3"/>
  <c r="CH73" i="4"/>
  <c r="CD73" i="4" s="1"/>
  <c r="AH73" i="3"/>
  <c r="CU75" i="4"/>
  <c r="BZ75" i="4"/>
  <c r="H75" i="3"/>
  <c r="E75" i="4"/>
  <c r="CK76" i="4"/>
  <c r="AU76" i="3"/>
  <c r="DU80" i="4"/>
  <c r="P80" i="3"/>
  <c r="CC80" i="4"/>
  <c r="DC80" i="4"/>
  <c r="R88" i="3"/>
  <c r="DE88" i="4"/>
  <c r="DW88" i="4"/>
  <c r="DW95" i="4"/>
  <c r="DE95" i="4"/>
  <c r="AO95" i="4"/>
  <c r="BK110" i="3"/>
  <c r="BG110" i="3" s="1"/>
  <c r="BG110" i="4"/>
  <c r="CA111" i="4"/>
  <c r="DD115" i="4"/>
  <c r="DV115" i="4"/>
  <c r="E115" i="4"/>
  <c r="AS7" i="5"/>
  <c r="BN7" i="5"/>
  <c r="CE11" i="5"/>
  <c r="CD11" i="5" s="1"/>
  <c r="W11" i="5"/>
  <c r="CK11" i="5"/>
  <c r="CI11" i="5" s="1"/>
  <c r="DT12" i="5"/>
  <c r="DB12" i="5"/>
  <c r="BY41" i="5"/>
  <c r="BY103" i="5"/>
  <c r="AE7" i="6"/>
  <c r="W8" i="6"/>
  <c r="CR8" i="6" s="1"/>
  <c r="DN13" i="6"/>
  <c r="CV13" i="6"/>
  <c r="DQ13" i="6"/>
  <c r="CY13" i="6"/>
  <c r="BT118" i="6"/>
  <c r="BT9" i="4"/>
  <c r="BT9" i="3" s="1"/>
  <c r="CE19" i="6"/>
  <c r="Z18" i="6"/>
  <c r="Z16" i="2" s="1"/>
  <c r="AU18" i="6"/>
  <c r="AU16" i="2" s="1"/>
  <c r="BP18" i="6"/>
  <c r="BP118" i="6" s="1"/>
  <c r="AO24" i="6"/>
  <c r="S1" i="7"/>
  <c r="DM19" i="7"/>
  <c r="CU19" i="7"/>
  <c r="CI22" i="7"/>
  <c r="CR83" i="7"/>
  <c r="DJ83" i="7"/>
  <c r="CR86" i="7"/>
  <c r="DJ86" i="7"/>
  <c r="CR88" i="7"/>
  <c r="DJ88" i="7"/>
  <c r="CM7" i="8"/>
  <c r="AZ118" i="8"/>
  <c r="BT118" i="8"/>
  <c r="DS6" i="9"/>
  <c r="BP6" i="9"/>
  <c r="AF6" i="9"/>
  <c r="DA6" i="9"/>
  <c r="CR50" i="9"/>
  <c r="DJ50" i="9"/>
  <c r="AW18" i="10"/>
  <c r="CL28" i="10"/>
  <c r="Y28" i="11"/>
  <c r="W33" i="11"/>
  <c r="CR33" i="11" s="1"/>
  <c r="CE33" i="11"/>
  <c r="DL117" i="3"/>
  <c r="BZ117" i="3"/>
  <c r="BI6" i="4"/>
  <c r="CT6" i="4"/>
  <c r="AQ6" i="4"/>
  <c r="CY12" i="4"/>
  <c r="DQ12" i="4"/>
  <c r="CH12" i="4"/>
  <c r="CD16" i="4"/>
  <c r="BG20" i="4"/>
  <c r="BI20" i="3"/>
  <c r="BI19" i="4"/>
  <c r="DN21" i="4"/>
  <c r="AA21" i="3"/>
  <c r="W21" i="4"/>
  <c r="CY23" i="4"/>
  <c r="DQ23" i="4"/>
  <c r="L23" i="3"/>
  <c r="AG23" i="3"/>
  <c r="CG23" i="4"/>
  <c r="L24" i="4"/>
  <c r="CY25" i="4"/>
  <c r="AF25" i="3"/>
  <c r="AF24" i="4"/>
  <c r="BA24" i="4"/>
  <c r="BA25" i="3"/>
  <c r="BA24" i="3" s="1"/>
  <c r="DN27" i="4"/>
  <c r="I27" i="3"/>
  <c r="AR28" i="4"/>
  <c r="AR18" i="4" s="1"/>
  <c r="DR29" i="4"/>
  <c r="M29" i="3"/>
  <c r="BB28" i="4"/>
  <c r="CA29" i="4"/>
  <c r="W32" i="4"/>
  <c r="DB36" i="4"/>
  <c r="DT36" i="4"/>
  <c r="DN37" i="3"/>
  <c r="CI38" i="4"/>
  <c r="DM40" i="4"/>
  <c r="CB42" i="4"/>
  <c r="M42" i="3"/>
  <c r="DR42" i="4"/>
  <c r="CG42" i="4"/>
  <c r="CU43" i="4"/>
  <c r="H43" i="3"/>
  <c r="DM43" i="4"/>
  <c r="DR45" i="4"/>
  <c r="DD46" i="4"/>
  <c r="Q46" i="3"/>
  <c r="DE48" i="4"/>
  <c r="DW48" i="4"/>
  <c r="R48" i="3"/>
  <c r="CD50" i="4"/>
  <c r="CA52" i="4"/>
  <c r="W54" i="4"/>
  <c r="CE54" i="4"/>
  <c r="CD54" i="4" s="1"/>
  <c r="DQ56" i="4"/>
  <c r="L56" i="3"/>
  <c r="CM56" i="4"/>
  <c r="BA56" i="3"/>
  <c r="AO58" i="4"/>
  <c r="AS58" i="3"/>
  <c r="AD59" i="3"/>
  <c r="CF59" i="3" s="1"/>
  <c r="CF59" i="4"/>
  <c r="AW59" i="3"/>
  <c r="CL59" i="4"/>
  <c r="DN60" i="4"/>
  <c r="CV60" i="4"/>
  <c r="DO60" i="4"/>
  <c r="CW60" i="4"/>
  <c r="AB60" i="3"/>
  <c r="CU61" i="4"/>
  <c r="DM61" i="4"/>
  <c r="CL63" i="4"/>
  <c r="AW63" i="3"/>
  <c r="AO63" i="4"/>
  <c r="Y65" i="3"/>
  <c r="CE65" i="4"/>
  <c r="CD65" i="4" s="1"/>
  <c r="DM65" i="4"/>
  <c r="BG69" i="4"/>
  <c r="BI69" i="3"/>
  <c r="BG69" i="3" s="1"/>
  <c r="BG73" i="4"/>
  <c r="BI73" i="3"/>
  <c r="BG73" i="3" s="1"/>
  <c r="CV75" i="4"/>
  <c r="I75" i="3"/>
  <c r="DN75" i="4"/>
  <c r="AO80" i="4"/>
  <c r="E81" i="4"/>
  <c r="CT81" i="4"/>
  <c r="BZ81" i="4"/>
  <c r="G81" i="3"/>
  <c r="DL81" i="4"/>
  <c r="CF81" i="4"/>
  <c r="AB81" i="3"/>
  <c r="CF81" i="3" s="1"/>
  <c r="DN94" i="4"/>
  <c r="CE94" i="4"/>
  <c r="CD94" i="4" s="1"/>
  <c r="W94" i="4"/>
  <c r="CV94" i="4"/>
  <c r="BG95" i="3"/>
  <c r="CF96" i="3"/>
  <c r="CT102" i="4"/>
  <c r="BZ102" i="4"/>
  <c r="G102" i="3"/>
  <c r="DL102" i="4"/>
  <c r="E102" i="4"/>
  <c r="Y106" i="3"/>
  <c r="W106" i="4"/>
  <c r="CE106" i="4"/>
  <c r="DW110" i="4"/>
  <c r="R110" i="3"/>
  <c r="DE110" i="4"/>
  <c r="CC110" i="4"/>
  <c r="CJ110" i="4"/>
  <c r="CI110" i="4" s="1"/>
  <c r="AO110" i="4"/>
  <c r="AQ110" i="3"/>
  <c r="DE116" i="4"/>
  <c r="BK6" i="5"/>
  <c r="CB6" i="5" s="1"/>
  <c r="CV6" i="5"/>
  <c r="AA6" i="5"/>
  <c r="DN6" i="5"/>
  <c r="W8" i="5"/>
  <c r="CE8" i="5"/>
  <c r="CD8" i="5" s="1"/>
  <c r="CK8" i="5"/>
  <c r="AT7" i="5"/>
  <c r="BY22" i="5"/>
  <c r="CD25" i="5"/>
  <c r="BY33" i="5"/>
  <c r="CI60" i="5"/>
  <c r="AA18" i="6"/>
  <c r="AA16" i="2" s="1"/>
  <c r="CV19" i="6"/>
  <c r="BY71" i="6"/>
  <c r="CR88" i="6"/>
  <c r="DJ88" i="6"/>
  <c r="CN1" i="7"/>
  <c r="CR37" i="7"/>
  <c r="DJ37" i="7"/>
  <c r="DJ80" i="7"/>
  <c r="CR80" i="7"/>
  <c r="CR97" i="7"/>
  <c r="DJ97" i="7"/>
  <c r="DJ10" i="8"/>
  <c r="CR10" i="8"/>
  <c r="DU6" i="13"/>
  <c r="AZ6" i="13"/>
  <c r="DC6" i="13"/>
  <c r="AH6" i="13"/>
  <c r="BR6" i="13"/>
  <c r="BY72" i="15"/>
  <c r="CL116" i="3"/>
  <c r="DM117" i="3"/>
  <c r="CU117" i="3"/>
  <c r="DR12" i="4"/>
  <c r="CZ12" i="4"/>
  <c r="CW19" i="4"/>
  <c r="DE20" i="4"/>
  <c r="DW20" i="4"/>
  <c r="AJ19" i="4"/>
  <c r="AJ18" i="4" s="1"/>
  <c r="BJ19" i="4"/>
  <c r="BJ18" i="4" s="1"/>
  <c r="CL21" i="4"/>
  <c r="CI21" i="4" s="1"/>
  <c r="AW21" i="3"/>
  <c r="BZ23" i="4"/>
  <c r="BY23" i="4" s="1"/>
  <c r="M25" i="3"/>
  <c r="CZ25" i="4"/>
  <c r="AG24" i="4"/>
  <c r="AG25" i="3"/>
  <c r="BB24" i="4"/>
  <c r="BB25" i="3"/>
  <c r="BB24" i="3" s="1"/>
  <c r="CB25" i="4"/>
  <c r="CA27" i="4"/>
  <c r="CW27" i="4"/>
  <c r="DO27" i="4"/>
  <c r="AD27" i="3"/>
  <c r="DQ27" i="3" s="1"/>
  <c r="DQ27" i="4"/>
  <c r="CH29" i="4"/>
  <c r="AI29" i="3"/>
  <c r="DM31" i="4"/>
  <c r="CU31" i="4"/>
  <c r="DN31" i="4"/>
  <c r="CV31" i="4"/>
  <c r="CJ31" i="4"/>
  <c r="CI31" i="4" s="1"/>
  <c r="CV34" i="4"/>
  <c r="DU36" i="4"/>
  <c r="DC36" i="4"/>
  <c r="CC36" i="4"/>
  <c r="J37" i="3"/>
  <c r="DO37" i="4"/>
  <c r="CG37" i="4"/>
  <c r="CM37" i="4"/>
  <c r="BG42" i="4"/>
  <c r="BI42" i="3"/>
  <c r="BG42" i="3" s="1"/>
  <c r="BN44" i="3"/>
  <c r="BG44" i="4"/>
  <c r="E50" i="4"/>
  <c r="CT50" i="4"/>
  <c r="DL50" i="4"/>
  <c r="BZ50" i="4"/>
  <c r="CH56" i="4"/>
  <c r="AH56" i="3"/>
  <c r="CX59" i="4"/>
  <c r="K59" i="3"/>
  <c r="DP59" i="4"/>
  <c r="DN61" i="4"/>
  <c r="AD63" i="3"/>
  <c r="W63" i="3" s="1"/>
  <c r="CF63" i="4"/>
  <c r="CD63" i="4" s="1"/>
  <c r="DQ63" i="4"/>
  <c r="BY72" i="4"/>
  <c r="DO75" i="4"/>
  <c r="CA75" i="4"/>
  <c r="J75" i="3"/>
  <c r="CW75" i="4"/>
  <c r="DR75" i="4"/>
  <c r="CG75" i="4"/>
  <c r="CZ75" i="4"/>
  <c r="AZ75" i="3"/>
  <c r="CM75" i="3" s="1"/>
  <c r="CM75" i="4"/>
  <c r="DL76" i="4"/>
  <c r="CF76" i="4"/>
  <c r="AB76" i="3"/>
  <c r="DO76" i="4"/>
  <c r="CL76" i="4"/>
  <c r="DM81" i="4"/>
  <c r="AC81" i="3"/>
  <c r="DP81" i="4"/>
  <c r="AW81" i="3"/>
  <c r="CL81" i="3" s="1"/>
  <c r="CL81" i="4"/>
  <c r="CL86" i="4"/>
  <c r="CI86" i="4" s="1"/>
  <c r="DQ87" i="4"/>
  <c r="L87" i="3"/>
  <c r="CY87" i="4"/>
  <c r="W88" i="4"/>
  <c r="CT88" i="4"/>
  <c r="CE88" i="4"/>
  <c r="DL88" i="4"/>
  <c r="E94" i="4"/>
  <c r="G94" i="3"/>
  <c r="CT94" i="4"/>
  <c r="BZ94" i="4"/>
  <c r="DL94" i="4"/>
  <c r="CL94" i="4"/>
  <c r="CI94" i="4" s="1"/>
  <c r="W95" i="4"/>
  <c r="DN100" i="4"/>
  <c r="I100" i="3"/>
  <c r="CV100" i="4"/>
  <c r="DR105" i="4"/>
  <c r="CZ105" i="4"/>
  <c r="CH111" i="4"/>
  <c r="AH111" i="3"/>
  <c r="CH111" i="3" s="1"/>
  <c r="CW6" i="5"/>
  <c r="AB6" i="5"/>
  <c r="DO6" i="5"/>
  <c r="BL6" i="5"/>
  <c r="CC6" i="5" s="1"/>
  <c r="Z118" i="5"/>
  <c r="AU118" i="5"/>
  <c r="AU8" i="4"/>
  <c r="CC9" i="5"/>
  <c r="DC9" i="5"/>
  <c r="P7" i="5"/>
  <c r="DU9" i="5"/>
  <c r="CT11" i="5"/>
  <c r="BZ11" i="5"/>
  <c r="DL11" i="5"/>
  <c r="AV118" i="5"/>
  <c r="AV8" i="4"/>
  <c r="CD16" i="5"/>
  <c r="CD17" i="5"/>
  <c r="BY31" i="5"/>
  <c r="CR55" i="5"/>
  <c r="DJ55" i="5"/>
  <c r="CD63" i="5"/>
  <c r="BY64" i="5"/>
  <c r="CR84" i="5"/>
  <c r="DJ84" i="5"/>
  <c r="DQ8" i="6"/>
  <c r="CY8" i="6"/>
  <c r="BY68" i="6"/>
  <c r="CD105" i="6"/>
  <c r="AZ18" i="7"/>
  <c r="CM19" i="7"/>
  <c r="CY24" i="7"/>
  <c r="DQ24" i="7"/>
  <c r="CA24" i="7"/>
  <c r="CR48" i="7"/>
  <c r="DJ48" i="7"/>
  <c r="CR61" i="9"/>
  <c r="DJ61" i="9"/>
  <c r="BY11" i="10"/>
  <c r="AH19" i="11"/>
  <c r="CH20" i="11"/>
  <c r="DC20" i="11"/>
  <c r="AH20" i="3"/>
  <c r="CI20" i="11"/>
  <c r="CT103" i="11"/>
  <c r="BZ103" i="11"/>
  <c r="E103" i="11"/>
  <c r="DL103" i="11"/>
  <c r="CB105" i="11"/>
  <c r="CZ105" i="11"/>
  <c r="CH105" i="11"/>
  <c r="DC105" i="11"/>
  <c r="DU105" i="11"/>
  <c r="DJ66" i="6"/>
  <c r="CR66" i="6"/>
  <c r="AF23" i="1"/>
  <c r="AF10" i="1" s="1"/>
  <c r="DT13" i="3"/>
  <c r="DC74" i="3"/>
  <c r="DP81" i="3"/>
  <c r="CX81" i="3"/>
  <c r="DM91" i="3"/>
  <c r="DQ94" i="3"/>
  <c r="DP97" i="3"/>
  <c r="DT102" i="3"/>
  <c r="DE115" i="3"/>
  <c r="DW115" i="3"/>
  <c r="DA9" i="4"/>
  <c r="Q23" i="3"/>
  <c r="DV23" i="4"/>
  <c r="BG26" i="3"/>
  <c r="DD32" i="4"/>
  <c r="DL33" i="4"/>
  <c r="BZ33" i="4"/>
  <c r="CT33" i="4"/>
  <c r="G33" i="3"/>
  <c r="DA38" i="3"/>
  <c r="CY45" i="4"/>
  <c r="CV46" i="4"/>
  <c r="DN46" i="4"/>
  <c r="BG49" i="4"/>
  <c r="BG52" i="4"/>
  <c r="CY53" i="4"/>
  <c r="CV54" i="4"/>
  <c r="CX62" i="4"/>
  <c r="CX64" i="4"/>
  <c r="DP70" i="4"/>
  <c r="CX70" i="4"/>
  <c r="DM71" i="4"/>
  <c r="CE71" i="4"/>
  <c r="W71" i="4"/>
  <c r="H78" i="3"/>
  <c r="CU78" i="4"/>
  <c r="DM78" i="4"/>
  <c r="N79" i="3"/>
  <c r="CB79" i="4"/>
  <c r="DV79" i="4"/>
  <c r="AE81" i="3"/>
  <c r="CG81" i="4"/>
  <c r="G82" i="3"/>
  <c r="E82" i="4"/>
  <c r="BZ82" i="4"/>
  <c r="DL82" i="4"/>
  <c r="E86" i="4"/>
  <c r="BZ86" i="4"/>
  <c r="BY86" i="4" s="1"/>
  <c r="CU86" i="4"/>
  <c r="CL88" i="4"/>
  <c r="AW88" i="3"/>
  <c r="CI95" i="4"/>
  <c r="CH102" i="4"/>
  <c r="DD102" i="4"/>
  <c r="AA108" i="3"/>
  <c r="CV108" i="4"/>
  <c r="CY110" i="4"/>
  <c r="CA110" i="4"/>
  <c r="O111" i="3"/>
  <c r="DT111" i="4"/>
  <c r="CH114" i="4"/>
  <c r="AH114" i="3"/>
  <c r="AO115" i="4"/>
  <c r="CJ115" i="4"/>
  <c r="DE12" i="5"/>
  <c r="DW12" i="5"/>
  <c r="CC18" i="7"/>
  <c r="P118" i="7"/>
  <c r="BG7" i="9"/>
  <c r="AT118" i="10"/>
  <c r="CK7" i="10"/>
  <c r="AT13" i="2"/>
  <c r="CB8" i="11"/>
  <c r="DS8" i="11"/>
  <c r="DA8" i="11"/>
  <c r="N7" i="11"/>
  <c r="CA24" i="11"/>
  <c r="DO24" i="11"/>
  <c r="BR28" i="11"/>
  <c r="BR30" i="3"/>
  <c r="BR28" i="3" s="1"/>
  <c r="BR18" i="3" s="1"/>
  <c r="CF39" i="11"/>
  <c r="W39" i="11"/>
  <c r="CW39" i="11"/>
  <c r="DO39" i="11"/>
  <c r="CB78" i="11"/>
  <c r="DR78" i="11"/>
  <c r="E78" i="11"/>
  <c r="CR20" i="16"/>
  <c r="DJ20" i="16"/>
  <c r="DD9" i="1"/>
  <c r="DV12" i="1"/>
  <c r="CC12" i="1"/>
  <c r="CC23" i="1" s="1"/>
  <c r="CC10" i="1" s="1"/>
  <c r="CR19" i="1"/>
  <c r="DJ19" i="1"/>
  <c r="AF22" i="2"/>
  <c r="CB11" i="2"/>
  <c r="CF12" i="2"/>
  <c r="CY13" i="2"/>
  <c r="W35" i="2"/>
  <c r="AO36" i="2"/>
  <c r="CT36" i="2"/>
  <c r="CH40" i="2"/>
  <c r="Y6" i="3"/>
  <c r="AQ6" i="3"/>
  <c r="BY16" i="3"/>
  <c r="AT24" i="3"/>
  <c r="CK24" i="3" s="1"/>
  <c r="CK25" i="3"/>
  <c r="W26" i="3"/>
  <c r="DA29" i="3"/>
  <c r="DS29" i="3"/>
  <c r="CE31" i="3"/>
  <c r="CD31" i="3" s="1"/>
  <c r="DE34" i="3"/>
  <c r="DW34" i="3"/>
  <c r="AO35" i="3"/>
  <c r="DA45" i="3"/>
  <c r="DS45" i="3"/>
  <c r="DT53" i="3"/>
  <c r="CV57" i="3"/>
  <c r="CH59" i="3"/>
  <c r="DB63" i="3"/>
  <c r="DT63" i="3"/>
  <c r="CY65" i="3"/>
  <c r="DT65" i="3"/>
  <c r="CC69" i="3"/>
  <c r="K70" i="3"/>
  <c r="CH71" i="3"/>
  <c r="CL72" i="3"/>
  <c r="AO75" i="3"/>
  <c r="CJ75" i="3"/>
  <c r="DW78" i="3"/>
  <c r="AO84" i="3"/>
  <c r="CE86" i="3"/>
  <c r="DL87" i="3"/>
  <c r="CA91" i="3"/>
  <c r="CZ94" i="3"/>
  <c r="CI97" i="3"/>
  <c r="CX97" i="3"/>
  <c r="W99" i="3"/>
  <c r="CL99" i="3"/>
  <c r="CE101" i="3"/>
  <c r="DB102" i="3"/>
  <c r="AO105" i="3"/>
  <c r="DP108" i="3"/>
  <c r="DR113" i="3"/>
  <c r="CZ113" i="3"/>
  <c r="DL116" i="3"/>
  <c r="BZ116" i="3"/>
  <c r="CT116" i="3"/>
  <c r="DB9" i="4"/>
  <c r="DL13" i="4"/>
  <c r="BZ13" i="4"/>
  <c r="CT13" i="4"/>
  <c r="E20" i="4"/>
  <c r="AU19" i="4"/>
  <c r="AU18" i="4" s="1"/>
  <c r="AU20" i="3"/>
  <c r="AU19" i="3" s="1"/>
  <c r="BP19" i="4"/>
  <c r="BP18" i="4" s="1"/>
  <c r="BP20" i="3"/>
  <c r="BP19" i="3" s="1"/>
  <c r="R21" i="3"/>
  <c r="DE21" i="4"/>
  <c r="BG21" i="4"/>
  <c r="DW23" i="4"/>
  <c r="AU24" i="4"/>
  <c r="BP24" i="4"/>
  <c r="BP25" i="3"/>
  <c r="E26" i="4"/>
  <c r="CJ26" i="4"/>
  <c r="CI26" i="4" s="1"/>
  <c r="AQ26" i="3"/>
  <c r="BL28" i="4"/>
  <c r="BL29" i="3"/>
  <c r="CK29" i="4"/>
  <c r="DT30" i="4"/>
  <c r="DE32" i="4"/>
  <c r="DW32" i="4"/>
  <c r="R32" i="3"/>
  <c r="DD34" i="4"/>
  <c r="DE35" i="4"/>
  <c r="BG38" i="4"/>
  <c r="DD40" i="4"/>
  <c r="CU41" i="4"/>
  <c r="DM41" i="4"/>
  <c r="CW46" i="4"/>
  <c r="DO46" i="4"/>
  <c r="CA46" i="4"/>
  <c r="J46" i="3"/>
  <c r="W49" i="4"/>
  <c r="CE49" i="4"/>
  <c r="W52" i="4"/>
  <c r="CE52" i="4"/>
  <c r="CZ53" i="4"/>
  <c r="CB53" i="4"/>
  <c r="DR53" i="4"/>
  <c r="CW54" i="4"/>
  <c r="DO54" i="4"/>
  <c r="CA54" i="4"/>
  <c r="J54" i="3"/>
  <c r="CG54" i="4"/>
  <c r="W56" i="4"/>
  <c r="CE56" i="4"/>
  <c r="CZ58" i="4"/>
  <c r="E59" i="4"/>
  <c r="CE59" i="4"/>
  <c r="DQ62" i="4"/>
  <c r="N63" i="3"/>
  <c r="DA63" i="4"/>
  <c r="DS63" i="4"/>
  <c r="CH63" i="4"/>
  <c r="DQ64" i="4"/>
  <c r="CY64" i="4"/>
  <c r="CK66" i="4"/>
  <c r="E68" i="4"/>
  <c r="Y69" i="3"/>
  <c r="CT69" i="4"/>
  <c r="DL69" i="4"/>
  <c r="CJ69" i="4"/>
  <c r="CI69" i="4" s="1"/>
  <c r="AR69" i="3"/>
  <c r="CY70" i="4"/>
  <c r="DQ70" i="4"/>
  <c r="DL72" i="4"/>
  <c r="CT72" i="4"/>
  <c r="R73" i="3"/>
  <c r="DW73" i="4"/>
  <c r="DE73" i="4"/>
  <c r="CE74" i="3"/>
  <c r="CD74" i="3" s="1"/>
  <c r="CE74" i="4"/>
  <c r="AO87" i="4"/>
  <c r="AO89" i="4"/>
  <c r="Q90" i="3"/>
  <c r="DD90" i="4"/>
  <c r="DV90" i="4"/>
  <c r="AS91" i="3"/>
  <c r="AO91" i="4"/>
  <c r="H93" i="3"/>
  <c r="CU93" i="4"/>
  <c r="CW93" i="4"/>
  <c r="AB93" i="3"/>
  <c r="CF99" i="4"/>
  <c r="DO99" i="4"/>
  <c r="K101" i="3"/>
  <c r="CA101" i="4"/>
  <c r="CX101" i="4"/>
  <c r="DP101" i="4"/>
  <c r="DD103" i="4"/>
  <c r="Q103" i="3"/>
  <c r="DV103" i="4"/>
  <c r="DL104" i="4"/>
  <c r="BZ104" i="4"/>
  <c r="BY104" i="4" s="1"/>
  <c r="CI105" i="4"/>
  <c r="CU106" i="4"/>
  <c r="DM106" i="4"/>
  <c r="DN108" i="4"/>
  <c r="BY110" i="4"/>
  <c r="CC111" i="4"/>
  <c r="P111" i="3"/>
  <c r="CI112" i="4"/>
  <c r="E113" i="4"/>
  <c r="CT113" i="4"/>
  <c r="BZ113" i="4"/>
  <c r="CL113" i="4"/>
  <c r="DS114" i="4"/>
  <c r="DA114" i="4"/>
  <c r="N114" i="3"/>
  <c r="E117" i="4"/>
  <c r="CT117" i="4"/>
  <c r="BZ117" i="4"/>
  <c r="BY117" i="4" s="1"/>
  <c r="DL117" i="4"/>
  <c r="CC18" i="5"/>
  <c r="CM18" i="5"/>
  <c r="K18" i="5"/>
  <c r="AD18" i="5"/>
  <c r="AD15" i="2" s="1"/>
  <c r="CR29" i="5"/>
  <c r="DJ29" i="5"/>
  <c r="DJ40" i="5"/>
  <c r="CR40" i="5"/>
  <c r="BY62" i="5"/>
  <c r="CI65" i="5"/>
  <c r="CR87" i="5"/>
  <c r="DJ87" i="5"/>
  <c r="CI101" i="5"/>
  <c r="BJ9" i="4"/>
  <c r="BG7" i="6"/>
  <c r="E24" i="6"/>
  <c r="BZ24" i="6"/>
  <c r="CT24" i="6"/>
  <c r="DL24" i="6"/>
  <c r="DJ99" i="6"/>
  <c r="CR99" i="6"/>
  <c r="CD100" i="6"/>
  <c r="BY111" i="6"/>
  <c r="DU6" i="7"/>
  <c r="AZ6" i="7"/>
  <c r="AH6" i="7"/>
  <c r="BR6" i="7"/>
  <c r="DC6" i="7"/>
  <c r="CE7" i="7"/>
  <c r="AA10" i="4"/>
  <c r="CV7" i="7"/>
  <c r="W7" i="7"/>
  <c r="BQ118" i="7"/>
  <c r="DT24" i="7"/>
  <c r="DB24" i="7"/>
  <c r="CT28" i="7"/>
  <c r="DL28" i="7"/>
  <c r="BZ28" i="7"/>
  <c r="BY28" i="7" s="1"/>
  <c r="E28" i="7"/>
  <c r="CF28" i="7"/>
  <c r="CW28" i="7"/>
  <c r="CL28" i="7"/>
  <c r="BY54" i="7"/>
  <c r="CI93" i="7"/>
  <c r="CR102" i="7"/>
  <c r="DJ102" i="7"/>
  <c r="BK118" i="8"/>
  <c r="BK11" i="4"/>
  <c r="BY43" i="8"/>
  <c r="DJ62" i="9"/>
  <c r="CR62" i="9"/>
  <c r="CL24" i="10"/>
  <c r="AX18" i="10"/>
  <c r="AO24" i="10"/>
  <c r="BG23" i="11"/>
  <c r="CJ23" i="11"/>
  <c r="CI23" i="11" s="1"/>
  <c r="P24" i="11"/>
  <c r="DU25" i="11"/>
  <c r="DC25" i="11"/>
  <c r="CC25" i="11"/>
  <c r="BS30" i="3"/>
  <c r="BS28" i="3" s="1"/>
  <c r="BS28" i="11"/>
  <c r="DD74" i="11"/>
  <c r="CC74" i="11"/>
  <c r="DV74" i="11"/>
  <c r="Q74" i="3"/>
  <c r="CD84" i="11"/>
  <c r="DJ84" i="15"/>
  <c r="CR84" i="15"/>
  <c r="L23" i="1"/>
  <c r="CK17" i="1"/>
  <c r="DE11" i="3"/>
  <c r="DD34" i="3"/>
  <c r="DM77" i="3"/>
  <c r="CW84" i="3"/>
  <c r="BG109" i="3"/>
  <c r="CG114" i="3"/>
  <c r="CI29" i="4"/>
  <c r="N30" i="3"/>
  <c r="DS30" i="4"/>
  <c r="DD35" i="4"/>
  <c r="Q35" i="3"/>
  <c r="DD36" i="4"/>
  <c r="DV36" i="4"/>
  <c r="DC37" i="4"/>
  <c r="CC37" i="4"/>
  <c r="CX39" i="4"/>
  <c r="DP39" i="4"/>
  <c r="DU40" i="4"/>
  <c r="DL41" i="4"/>
  <c r="BZ41" i="4"/>
  <c r="BY41" i="4" s="1"/>
  <c r="CT41" i="4"/>
  <c r="G41" i="3"/>
  <c r="DC43" i="4"/>
  <c r="DB44" i="4"/>
  <c r="DT44" i="4"/>
  <c r="CB44" i="4"/>
  <c r="CD47" i="4"/>
  <c r="DP50" i="4"/>
  <c r="K50" i="3"/>
  <c r="CV58" i="4"/>
  <c r="I58" i="3"/>
  <c r="CJ59" i="3"/>
  <c r="CJ71" i="4"/>
  <c r="AS71" i="3"/>
  <c r="CJ71" i="3" s="1"/>
  <c r="CI71" i="3" s="1"/>
  <c r="AQ74" i="3"/>
  <c r="CJ74" i="4"/>
  <c r="CI74" i="4" s="1"/>
  <c r="CI75" i="4"/>
  <c r="Q77" i="3"/>
  <c r="DD77" i="4"/>
  <c r="DV77" i="4"/>
  <c r="CV78" i="4"/>
  <c r="DN78" i="4"/>
  <c r="DO81" i="4"/>
  <c r="CW81" i="4"/>
  <c r="J81" i="3"/>
  <c r="CA81" i="4"/>
  <c r="DC84" i="4"/>
  <c r="DU84" i="4"/>
  <c r="BG89" i="4"/>
  <c r="DU103" i="4"/>
  <c r="CC103" i="4"/>
  <c r="P103" i="3"/>
  <c r="R105" i="3"/>
  <c r="DW105" i="4"/>
  <c r="DE105" i="4"/>
  <c r="DL106" i="4"/>
  <c r="G106" i="3"/>
  <c r="CV106" i="4"/>
  <c r="DN106" i="4"/>
  <c r="DM108" i="4"/>
  <c r="BZ108" i="4"/>
  <c r="BY108" i="4" s="1"/>
  <c r="CU108" i="4"/>
  <c r="CZ114" i="4"/>
  <c r="CB114" i="4"/>
  <c r="CI9" i="5"/>
  <c r="AO12" i="5"/>
  <c r="CJ12" i="5"/>
  <c r="CI12" i="5" s="1"/>
  <c r="DJ65" i="5"/>
  <c r="CR65" i="5"/>
  <c r="CK7" i="7"/>
  <c r="AU10" i="4"/>
  <c r="AU10" i="3" s="1"/>
  <c r="CK10" i="3" s="1"/>
  <c r="DS24" i="7"/>
  <c r="DA24" i="7"/>
  <c r="W7" i="10"/>
  <c r="CE7" i="10"/>
  <c r="Y118" i="10"/>
  <c r="DL7" i="10"/>
  <c r="DO11" i="11"/>
  <c r="CW11" i="11"/>
  <c r="CA11" i="11"/>
  <c r="CG11" i="11"/>
  <c r="DR11" i="11"/>
  <c r="CZ11" i="11"/>
  <c r="CZ78" i="11"/>
  <c r="W81" i="11"/>
  <c r="CF81" i="11"/>
  <c r="DP81" i="11"/>
  <c r="DQ90" i="11"/>
  <c r="CY90" i="11"/>
  <c r="CG92" i="11"/>
  <c r="DS92" i="11"/>
  <c r="CL19" i="16"/>
  <c r="AY18" i="16"/>
  <c r="AY118" i="16" s="1"/>
  <c r="DW9" i="1"/>
  <c r="DC9" i="1"/>
  <c r="CD13" i="1"/>
  <c r="BH18" i="1"/>
  <c r="AP21" i="1"/>
  <c r="CK27" i="1"/>
  <c r="CK24" i="1"/>
  <c r="Y6" i="2"/>
  <c r="AU10" i="2"/>
  <c r="CL12" i="2"/>
  <c r="AW26" i="2"/>
  <c r="DM12" i="2"/>
  <c r="DR13" i="2"/>
  <c r="CB13" i="2"/>
  <c r="AI27" i="2"/>
  <c r="CZ13" i="2"/>
  <c r="BI6" i="3"/>
  <c r="DD13" i="3"/>
  <c r="DV13" i="3"/>
  <c r="CT21" i="3"/>
  <c r="DL21" i="3"/>
  <c r="BZ21" i="3"/>
  <c r="DT29" i="3"/>
  <c r="CW36" i="3"/>
  <c r="DO36" i="3"/>
  <c r="CA36" i="3"/>
  <c r="DB38" i="3"/>
  <c r="DT38" i="3"/>
  <c r="CH42" i="3"/>
  <c r="DT45" i="3"/>
  <c r="AO46" i="3"/>
  <c r="CT48" i="3"/>
  <c r="DL48" i="3"/>
  <c r="DU54" i="3"/>
  <c r="AO55" i="3"/>
  <c r="CY61" i="3"/>
  <c r="DQ70" i="3"/>
  <c r="CY70" i="3"/>
  <c r="CW77" i="3"/>
  <c r="DO77" i="3"/>
  <c r="CA77" i="3"/>
  <c r="CB81" i="3"/>
  <c r="CZ81" i="3"/>
  <c r="BI89" i="3"/>
  <c r="BG89" i="3" s="1"/>
  <c r="CH91" i="3"/>
  <c r="DA94" i="3"/>
  <c r="DS94" i="3"/>
  <c r="DV102" i="3"/>
  <c r="DM103" i="3"/>
  <c r="CH106" i="3"/>
  <c r="CE107" i="3"/>
  <c r="DL112" i="3"/>
  <c r="BZ112" i="3"/>
  <c r="CK115" i="3"/>
  <c r="CU116" i="3"/>
  <c r="DM116" i="3"/>
  <c r="DA10" i="4"/>
  <c r="DS10" i="4"/>
  <c r="CU13" i="4"/>
  <c r="AA19" i="4"/>
  <c r="W20" i="4"/>
  <c r="AA20" i="3"/>
  <c r="AV19" i="4"/>
  <c r="BQ19" i="4"/>
  <c r="BQ20" i="3"/>
  <c r="BQ19" i="3" s="1"/>
  <c r="BQ18" i="3" s="1"/>
  <c r="AO21" i="4"/>
  <c r="E25" i="4"/>
  <c r="CT25" i="4"/>
  <c r="DL25" i="4"/>
  <c r="BZ25" i="4"/>
  <c r="AA24" i="4"/>
  <c r="BQ24" i="4"/>
  <c r="CH27" i="4"/>
  <c r="Y28" i="4"/>
  <c r="CE29" i="4"/>
  <c r="W29" i="4"/>
  <c r="Y29" i="3"/>
  <c r="CC30" i="4"/>
  <c r="BG30" i="4"/>
  <c r="CZ31" i="4"/>
  <c r="DR31" i="4"/>
  <c r="CV33" i="4"/>
  <c r="I33" i="3"/>
  <c r="BO33" i="3"/>
  <c r="CC38" i="4"/>
  <c r="DE40" i="4"/>
  <c r="DW40" i="4"/>
  <c r="R40" i="3"/>
  <c r="AO42" i="4"/>
  <c r="R43" i="3"/>
  <c r="DW43" i="4"/>
  <c r="AO43" i="4"/>
  <c r="DP46" i="4"/>
  <c r="K46" i="3"/>
  <c r="AZ46" i="3"/>
  <c r="CM46" i="3" s="1"/>
  <c r="CZ50" i="4"/>
  <c r="DE50" i="4"/>
  <c r="CX51" i="4"/>
  <c r="DP51" i="4"/>
  <c r="AO52" i="3"/>
  <c r="DP54" i="4"/>
  <c r="K54" i="3"/>
  <c r="CJ56" i="4"/>
  <c r="CI56" i="4" s="1"/>
  <c r="AO61" i="4"/>
  <c r="BG61" i="4"/>
  <c r="CE61" i="4"/>
  <c r="CZ62" i="4"/>
  <c r="DR62" i="4"/>
  <c r="CB62" i="4"/>
  <c r="DP62" i="4"/>
  <c r="DB63" i="4"/>
  <c r="CB64" i="4"/>
  <c r="M64" i="3"/>
  <c r="CA64" i="4"/>
  <c r="Z66" i="3"/>
  <c r="CE66" i="4"/>
  <c r="DN67" i="4"/>
  <c r="CV67" i="4"/>
  <c r="CF67" i="4"/>
  <c r="DO67" i="4"/>
  <c r="CW67" i="4"/>
  <c r="CW69" i="4"/>
  <c r="CU71" i="4"/>
  <c r="DL74" i="4"/>
  <c r="G74" i="3"/>
  <c r="AH76" i="3"/>
  <c r="CH76" i="4"/>
  <c r="BG77" i="4"/>
  <c r="DL80" i="4"/>
  <c r="AC82" i="3"/>
  <c r="CF82" i="3" s="1"/>
  <c r="CF82" i="4"/>
  <c r="CX82" i="4"/>
  <c r="CH83" i="4"/>
  <c r="AJ83" i="3"/>
  <c r="DE83" i="4"/>
  <c r="BG83" i="4"/>
  <c r="DW84" i="4"/>
  <c r="R84" i="3"/>
  <c r="CG86" i="4"/>
  <c r="AZ86" i="3"/>
  <c r="CM86" i="3" s="1"/>
  <c r="CM86" i="4"/>
  <c r="R89" i="3"/>
  <c r="DW89" i="4"/>
  <c r="AO92" i="4"/>
  <c r="CV93" i="4"/>
  <c r="I93" i="3"/>
  <c r="DM93" i="4"/>
  <c r="CC94" i="4"/>
  <c r="P94" i="3"/>
  <c r="DL95" i="4"/>
  <c r="G95" i="3"/>
  <c r="CT95" i="4"/>
  <c r="CB97" i="4"/>
  <c r="M97" i="3"/>
  <c r="CZ97" i="4"/>
  <c r="CJ98" i="4"/>
  <c r="L101" i="3"/>
  <c r="CY101" i="4"/>
  <c r="DQ101" i="4"/>
  <c r="CC102" i="4"/>
  <c r="DW103" i="4"/>
  <c r="DM104" i="4"/>
  <c r="CU104" i="4"/>
  <c r="CK104" i="4"/>
  <c r="AC106" i="3"/>
  <c r="CF106" i="4"/>
  <c r="BG111" i="4"/>
  <c r="DM113" i="4"/>
  <c r="CU117" i="4"/>
  <c r="DM117" i="4"/>
  <c r="CL117" i="4"/>
  <c r="CU10" i="5"/>
  <c r="E10" i="5"/>
  <c r="BZ10" i="5"/>
  <c r="AC7" i="5"/>
  <c r="BS7" i="5"/>
  <c r="DM10" i="5"/>
  <c r="L18" i="5"/>
  <c r="CY19" i="5"/>
  <c r="DQ19" i="5"/>
  <c r="AE18" i="5"/>
  <c r="DR19" i="5"/>
  <c r="AX18" i="5"/>
  <c r="AX15" i="2" s="1"/>
  <c r="CL19" i="5"/>
  <c r="BQ18" i="5"/>
  <c r="BQ118" i="5" s="1"/>
  <c r="CJ28" i="5"/>
  <c r="BY58" i="5"/>
  <c r="CR74" i="5"/>
  <c r="DJ74" i="5"/>
  <c r="CD103" i="5"/>
  <c r="CI113" i="5"/>
  <c r="BL18" i="6"/>
  <c r="BL118" i="6" s="1"/>
  <c r="BG19" i="6"/>
  <c r="CI22" i="6"/>
  <c r="AC18" i="6"/>
  <c r="AC16" i="2" s="1"/>
  <c r="DP24" i="6"/>
  <c r="CI35" i="6"/>
  <c r="CR36" i="6"/>
  <c r="DJ36" i="6"/>
  <c r="CR37" i="6"/>
  <c r="DJ37" i="6"/>
  <c r="CI37" i="6"/>
  <c r="CR70" i="6"/>
  <c r="DJ70" i="6"/>
  <c r="DJ71" i="6"/>
  <c r="CR71" i="6"/>
  <c r="DJ84" i="6"/>
  <c r="CR84" i="6"/>
  <c r="CR85" i="6"/>
  <c r="DJ85" i="6"/>
  <c r="DJ95" i="6"/>
  <c r="CI98" i="6"/>
  <c r="DW19" i="7"/>
  <c r="R18" i="7"/>
  <c r="DE19" i="7"/>
  <c r="CI29" i="7"/>
  <c r="CI31" i="7"/>
  <c r="CD80" i="7"/>
  <c r="CD95" i="7"/>
  <c r="BY99" i="7"/>
  <c r="CI102" i="7"/>
  <c r="CJ7" i="8"/>
  <c r="CI7" i="8" s="1"/>
  <c r="AO7" i="8"/>
  <c r="AR11" i="2"/>
  <c r="CD42" i="8"/>
  <c r="CR68" i="8"/>
  <c r="DJ68" i="8"/>
  <c r="AQ118" i="9"/>
  <c r="CJ7" i="9"/>
  <c r="AO7" i="9"/>
  <c r="AQ12" i="4"/>
  <c r="DM28" i="9"/>
  <c r="CU28" i="9"/>
  <c r="CD109" i="9"/>
  <c r="CV24" i="10"/>
  <c r="DN24" i="10"/>
  <c r="I18" i="10"/>
  <c r="CF24" i="10"/>
  <c r="CD24" i="10" s="1"/>
  <c r="AD18" i="10"/>
  <c r="AD20" i="2" s="1"/>
  <c r="CY24" i="10"/>
  <c r="DJ70" i="10"/>
  <c r="CR70" i="10"/>
  <c r="BA28" i="11"/>
  <c r="CM29" i="11"/>
  <c r="W65" i="11"/>
  <c r="CE65" i="11"/>
  <c r="CD65" i="11" s="1"/>
  <c r="BG71" i="11"/>
  <c r="DT77" i="11"/>
  <c r="DB77" i="11"/>
  <c r="CB77" i="11"/>
  <c r="DE77" i="11"/>
  <c r="DW77" i="11"/>
  <c r="CD106" i="11"/>
  <c r="DO112" i="11"/>
  <c r="CF112" i="11"/>
  <c r="CD112" i="11" s="1"/>
  <c r="W112" i="11"/>
  <c r="CW112" i="11"/>
  <c r="AB112" i="3"/>
  <c r="CF112" i="3" s="1"/>
  <c r="DJ77" i="15"/>
  <c r="CR77" i="15"/>
  <c r="DN19" i="8"/>
  <c r="I18" i="8"/>
  <c r="CV19" i="8"/>
  <c r="DJ72" i="9"/>
  <c r="CR72" i="9"/>
  <c r="CZ12" i="11"/>
  <c r="CB12" i="11"/>
  <c r="DR12" i="11"/>
  <c r="CW44" i="11"/>
  <c r="DO44" i="11"/>
  <c r="CA44" i="11"/>
  <c r="CR95" i="15"/>
  <c r="DJ95" i="15"/>
  <c r="DU12" i="1"/>
  <c r="AJ6" i="2"/>
  <c r="BB6" i="2"/>
  <c r="BB22" i="2"/>
  <c r="DQ11" i="2"/>
  <c r="CX13" i="2"/>
  <c r="DP13" i="2"/>
  <c r="DA40" i="2"/>
  <c r="DV27" i="3"/>
  <c r="DL39" i="3"/>
  <c r="DR50" i="3"/>
  <c r="DA53" i="3"/>
  <c r="DS53" i="3"/>
  <c r="CR13" i="1"/>
  <c r="DJ13" i="1"/>
  <c r="O23" i="1"/>
  <c r="AI23" i="1"/>
  <c r="CC26" i="1"/>
  <c r="AV24" i="2"/>
  <c r="DS13" i="2"/>
  <c r="AS6" i="3"/>
  <c r="BK6" i="3"/>
  <c r="CB6" i="3" s="1"/>
  <c r="J19" i="3"/>
  <c r="DU38" i="3"/>
  <c r="DB50" i="3"/>
  <c r="DT50" i="3"/>
  <c r="DD54" i="3"/>
  <c r="DL59" i="3"/>
  <c r="DR70" i="3"/>
  <c r="DL72" i="3"/>
  <c r="BZ72" i="3"/>
  <c r="DP85" i="3"/>
  <c r="CX85" i="3"/>
  <c r="DM106" i="3"/>
  <c r="AO109" i="3"/>
  <c r="DN116" i="3"/>
  <c r="AC6" i="4"/>
  <c r="AU6" i="4"/>
  <c r="CX6" i="4"/>
  <c r="AF13" i="3"/>
  <c r="DA13" i="3" s="1"/>
  <c r="DS13" i="4"/>
  <c r="DM20" i="4"/>
  <c r="H19" i="4"/>
  <c r="H20" i="3"/>
  <c r="AW19" i="4"/>
  <c r="AW20" i="3"/>
  <c r="CE23" i="4"/>
  <c r="CD23" i="4" s="1"/>
  <c r="W23" i="4"/>
  <c r="AW24" i="4"/>
  <c r="CL24" i="4" s="1"/>
  <c r="CL25" i="4"/>
  <c r="CI25" i="4" s="1"/>
  <c r="AW25" i="3"/>
  <c r="BG27" i="4"/>
  <c r="AC33" i="3"/>
  <c r="DP33" i="4"/>
  <c r="DA39" i="4"/>
  <c r="DS39" i="4"/>
  <c r="N39" i="3"/>
  <c r="CM39" i="3"/>
  <c r="AO44" i="4"/>
  <c r="AQ44" i="3"/>
  <c r="DQ51" i="4"/>
  <c r="CY51" i="4"/>
  <c r="AZ58" i="3"/>
  <c r="CM58" i="3" s="1"/>
  <c r="CM58" i="4"/>
  <c r="CI58" i="4" s="1"/>
  <c r="CJ59" i="4"/>
  <c r="CI59" i="4" s="1"/>
  <c r="N64" i="3"/>
  <c r="DS64" i="4"/>
  <c r="CD75" i="4"/>
  <c r="DD83" i="4"/>
  <c r="Q83" i="3"/>
  <c r="CC83" i="4"/>
  <c r="W87" i="4"/>
  <c r="Q94" i="3"/>
  <c r="E96" i="4"/>
  <c r="E99" i="4"/>
  <c r="BZ99" i="4"/>
  <c r="BY99" i="4" s="1"/>
  <c r="CB101" i="4"/>
  <c r="DR101" i="4"/>
  <c r="BK114" i="3"/>
  <c r="BG114" i="3" s="1"/>
  <c r="BG114" i="4"/>
  <c r="CV10" i="5"/>
  <c r="DN10" i="5"/>
  <c r="DW11" i="5"/>
  <c r="DE11" i="5"/>
  <c r="CC11" i="5"/>
  <c r="AF6" i="6"/>
  <c r="AX6" i="6"/>
  <c r="DA6" i="6"/>
  <c r="DS6" i="6"/>
  <c r="BP6" i="6"/>
  <c r="CY24" i="6"/>
  <c r="DQ24" i="6"/>
  <c r="DD24" i="7"/>
  <c r="DV24" i="7"/>
  <c r="Q18" i="7"/>
  <c r="DN28" i="7"/>
  <c r="CR95" i="7"/>
  <c r="DJ95" i="7"/>
  <c r="BM12" i="4"/>
  <c r="DS24" i="9"/>
  <c r="N18" i="9"/>
  <c r="DA24" i="9"/>
  <c r="CH18" i="9"/>
  <c r="AH19" i="2"/>
  <c r="CH19" i="2" s="1"/>
  <c r="CD24" i="9"/>
  <c r="BR13" i="4"/>
  <c r="DJ54" i="10"/>
  <c r="CR54" i="10"/>
  <c r="DJ77" i="10"/>
  <c r="CR77" i="10"/>
  <c r="DW23" i="11"/>
  <c r="DE23" i="11"/>
  <c r="CC23" i="11"/>
  <c r="R19" i="11"/>
  <c r="DT106" i="11"/>
  <c r="DB106" i="11"/>
  <c r="O106" i="3"/>
  <c r="CK9" i="1"/>
  <c r="CK7" i="1" s="1"/>
  <c r="DV11" i="1"/>
  <c r="DC12" i="1"/>
  <c r="CF12" i="1"/>
  <c r="AP15" i="1"/>
  <c r="P23" i="1"/>
  <c r="AJ23" i="1"/>
  <c r="AJ10" i="1" s="1"/>
  <c r="AI22" i="2"/>
  <c r="CC11" i="2"/>
  <c r="DE11" i="2"/>
  <c r="AD26" i="2"/>
  <c r="DO12" i="2"/>
  <c r="DB13" i="2"/>
  <c r="CT35" i="2"/>
  <c r="CE36" i="2"/>
  <c r="CJ37" i="2"/>
  <c r="CI37" i="2" s="1"/>
  <c r="AT6" i="3"/>
  <c r="BL6" i="3"/>
  <c r="CC6" i="3" s="1"/>
  <c r="CW6" i="3"/>
  <c r="BM6" i="3"/>
  <c r="CF10" i="3"/>
  <c r="BY14" i="3"/>
  <c r="CA23" i="3"/>
  <c r="Z24" i="3"/>
  <c r="AH30" i="3"/>
  <c r="K39" i="3"/>
  <c r="AE48" i="3"/>
  <c r="BA48" i="3"/>
  <c r="DU50" i="3"/>
  <c r="DE54" i="3"/>
  <c r="DW54" i="3"/>
  <c r="H59" i="3"/>
  <c r="CL60" i="3"/>
  <c r="DS61" i="3"/>
  <c r="DA61" i="3"/>
  <c r="AE62" i="3"/>
  <c r="DE63" i="3"/>
  <c r="DW63" i="3"/>
  <c r="AO65" i="3"/>
  <c r="CH66" i="3"/>
  <c r="DA70" i="3"/>
  <c r="DS70" i="3"/>
  <c r="DT73" i="3"/>
  <c r="AT75" i="3"/>
  <c r="CK75" i="3" s="1"/>
  <c r="CL80" i="3"/>
  <c r="DT81" i="3"/>
  <c r="DB81" i="3"/>
  <c r="CY85" i="3"/>
  <c r="AA95" i="3"/>
  <c r="DN95" i="3" s="1"/>
  <c r="DO95" i="3"/>
  <c r="BG101" i="3"/>
  <c r="DQ103" i="3"/>
  <c r="DL104" i="3"/>
  <c r="BZ104" i="3"/>
  <c r="CT104" i="3"/>
  <c r="CU106" i="3"/>
  <c r="CG110" i="3"/>
  <c r="DD111" i="3"/>
  <c r="DC117" i="3"/>
  <c r="AD6" i="4"/>
  <c r="AV6" i="4"/>
  <c r="CY6" i="4"/>
  <c r="DC10" i="4"/>
  <c r="DU10" i="4"/>
  <c r="CG12" i="4"/>
  <c r="I19" i="4"/>
  <c r="I20" i="3"/>
  <c r="AC19" i="4"/>
  <c r="AC18" i="4" s="1"/>
  <c r="AX19" i="4"/>
  <c r="AX18" i="4" s="1"/>
  <c r="AX20" i="3"/>
  <c r="AX19" i="3" s="1"/>
  <c r="CV25" i="4"/>
  <c r="DN25" i="4"/>
  <c r="AX24" i="4"/>
  <c r="BS24" i="4"/>
  <c r="BS25" i="3"/>
  <c r="BS24" i="3" s="1"/>
  <c r="CK26" i="4"/>
  <c r="AT24" i="4"/>
  <c r="CK24" i="4" s="1"/>
  <c r="BO28" i="4"/>
  <c r="BO29" i="3"/>
  <c r="CH30" i="4"/>
  <c r="AO32" i="3"/>
  <c r="AO36" i="4"/>
  <c r="AO38" i="4"/>
  <c r="DT39" i="4"/>
  <c r="O39" i="3"/>
  <c r="CH39" i="4"/>
  <c r="AH39" i="3"/>
  <c r="CJ44" i="4"/>
  <c r="CI44" i="4" s="1"/>
  <c r="CB46" i="4"/>
  <c r="DU48" i="4"/>
  <c r="CZ51" i="4"/>
  <c r="DR51" i="4"/>
  <c r="BZ52" i="4"/>
  <c r="CT52" i="4"/>
  <c r="CJ52" i="4"/>
  <c r="CC53" i="4"/>
  <c r="DU53" i="4"/>
  <c r="CB54" i="4"/>
  <c r="G56" i="3"/>
  <c r="E56" i="4"/>
  <c r="BG57" i="4"/>
  <c r="CK59" i="4"/>
  <c r="DM59" i="4"/>
  <c r="AO61" i="3"/>
  <c r="BG62" i="4"/>
  <c r="BI62" i="3"/>
  <c r="BG62" i="3" s="1"/>
  <c r="DD63" i="4"/>
  <c r="DV63" i="4"/>
  <c r="O64" i="3"/>
  <c r="DT64" i="4"/>
  <c r="G66" i="3"/>
  <c r="DL66" i="4"/>
  <c r="E66" i="4"/>
  <c r="CL68" i="4"/>
  <c r="BZ69" i="4"/>
  <c r="BY69" i="4" s="1"/>
  <c r="CU69" i="4"/>
  <c r="DM69" i="4"/>
  <c r="AW71" i="3"/>
  <c r="CL71" i="3" s="1"/>
  <c r="CL71" i="4"/>
  <c r="CY71" i="4"/>
  <c r="Z73" i="3"/>
  <c r="CU73" i="4"/>
  <c r="DV76" i="4"/>
  <c r="AO77" i="4"/>
  <c r="CC84" i="4"/>
  <c r="BY84" i="4" s="1"/>
  <c r="CY86" i="4"/>
  <c r="DQ86" i="4"/>
  <c r="Y89" i="3"/>
  <c r="W89" i="4"/>
  <c r="CJ89" i="4"/>
  <c r="CE90" i="4"/>
  <c r="CD90" i="4" s="1"/>
  <c r="W90" i="4"/>
  <c r="Y90" i="3"/>
  <c r="CI97" i="4"/>
  <c r="CH101" i="4"/>
  <c r="DS101" i="4"/>
  <c r="DV102" i="4"/>
  <c r="DO104" i="4"/>
  <c r="CW104" i="4"/>
  <c r="CX106" i="4"/>
  <c r="DP106" i="4"/>
  <c r="DQ106" i="4"/>
  <c r="DP109" i="4"/>
  <c r="K109" i="3"/>
  <c r="CX109" i="4"/>
  <c r="DO113" i="4"/>
  <c r="CW113" i="4"/>
  <c r="CA113" i="4"/>
  <c r="CG113" i="4"/>
  <c r="DO10" i="5"/>
  <c r="CA10" i="5"/>
  <c r="CE12" i="5"/>
  <c r="CD15" i="5"/>
  <c r="DL24" i="5"/>
  <c r="CT24" i="5"/>
  <c r="G18" i="5"/>
  <c r="E24" i="5"/>
  <c r="CI27" i="5"/>
  <c r="CI37" i="5"/>
  <c r="CI41" i="5"/>
  <c r="CD42" i="5"/>
  <c r="CD70" i="5"/>
  <c r="BY84" i="5"/>
  <c r="CD90" i="5"/>
  <c r="BQ6" i="6"/>
  <c r="DT6" i="6"/>
  <c r="AR7" i="6"/>
  <c r="BM7" i="6"/>
  <c r="DA28" i="6"/>
  <c r="DS28" i="6"/>
  <c r="N18" i="6"/>
  <c r="CI54" i="6"/>
  <c r="CD110" i="6"/>
  <c r="DE24" i="7"/>
  <c r="DW24" i="7"/>
  <c r="CD56" i="7"/>
  <c r="CD83" i="7"/>
  <c r="CR94" i="7"/>
  <c r="DJ94" i="7"/>
  <c r="DJ101" i="7"/>
  <c r="AH18" i="2"/>
  <c r="CX19" i="9"/>
  <c r="DP19" i="9"/>
  <c r="K18" i="9"/>
  <c r="E19" i="9"/>
  <c r="AF18" i="9"/>
  <c r="DS19" i="9"/>
  <c r="DB24" i="9"/>
  <c r="DT24" i="9"/>
  <c r="DJ113" i="9"/>
  <c r="CY6" i="10"/>
  <c r="DQ6" i="10"/>
  <c r="AV6" i="10"/>
  <c r="BN6" i="10"/>
  <c r="AD6" i="10"/>
  <c r="DF1" i="11"/>
  <c r="CN1" i="11"/>
  <c r="BU1" i="11"/>
  <c r="S1" i="11"/>
  <c r="BC1" i="11"/>
  <c r="AK1" i="11"/>
  <c r="CZ37" i="11"/>
  <c r="DR37" i="11"/>
  <c r="CB37" i="11"/>
  <c r="DC37" i="11"/>
  <c r="CH37" i="11"/>
  <c r="DU37" i="11"/>
  <c r="CL51" i="11"/>
  <c r="AO51" i="11"/>
  <c r="E60" i="11"/>
  <c r="BZ60" i="11"/>
  <c r="CT60" i="11"/>
  <c r="DL60" i="11"/>
  <c r="BG101" i="11"/>
  <c r="DJ9" i="8"/>
  <c r="CR9" i="8"/>
  <c r="CL11" i="11"/>
  <c r="CI11" i="11" s="1"/>
  <c r="AY7" i="11"/>
  <c r="DJ33" i="11"/>
  <c r="DE40" i="11"/>
  <c r="DW40" i="11"/>
  <c r="CR92" i="15"/>
  <c r="DJ92" i="15"/>
  <c r="AY23" i="1"/>
  <c r="AY10" i="1" s="1"/>
  <c r="BR23" i="1"/>
  <c r="BR10" i="1" s="1"/>
  <c r="DD23" i="1"/>
  <c r="CZ45" i="3"/>
  <c r="CZ58" i="3"/>
  <c r="DR58" i="3"/>
  <c r="CE62" i="3"/>
  <c r="E93" i="4"/>
  <c r="DL93" i="4"/>
  <c r="BZ93" i="4"/>
  <c r="BB23" i="1"/>
  <c r="BB10" i="1" s="1"/>
  <c r="CH8" i="2"/>
  <c r="AQ25" i="2"/>
  <c r="DN12" i="2"/>
  <c r="DA13" i="2"/>
  <c r="CD35" i="2"/>
  <c r="CI15" i="3"/>
  <c r="CX36" i="3"/>
  <c r="DL43" i="3"/>
  <c r="DM48" i="3"/>
  <c r="CT59" i="3"/>
  <c r="DD63" i="3"/>
  <c r="BZ71" i="3"/>
  <c r="CT71" i="3"/>
  <c r="DS73" i="3"/>
  <c r="DE75" i="3"/>
  <c r="DW75" i="3"/>
  <c r="DP77" i="3"/>
  <c r="P84" i="3"/>
  <c r="DT94" i="3"/>
  <c r="DW102" i="3"/>
  <c r="DN103" i="3"/>
  <c r="AB19" i="4"/>
  <c r="AB20" i="3"/>
  <c r="CF20" i="4"/>
  <c r="CD20" i="4" s="1"/>
  <c r="Z24" i="4"/>
  <c r="CE26" i="4"/>
  <c r="CW33" i="4"/>
  <c r="J33" i="3"/>
  <c r="DO33" i="4"/>
  <c r="CK33" i="4"/>
  <c r="DV35" i="4"/>
  <c r="DS38" i="4"/>
  <c r="DC40" i="4"/>
  <c r="DE44" i="4"/>
  <c r="DW44" i="4"/>
  <c r="R44" i="3"/>
  <c r="E44" i="3" s="1"/>
  <c r="AF46" i="3"/>
  <c r="DB48" i="4"/>
  <c r="DT48" i="4"/>
  <c r="CE49" i="3"/>
  <c r="N50" i="3"/>
  <c r="DS50" i="4"/>
  <c r="CX55" i="4"/>
  <c r="DP55" i="4"/>
  <c r="E55" i="4"/>
  <c r="CK59" i="3"/>
  <c r="DU63" i="4"/>
  <c r="DC63" i="4"/>
  <c r="CC63" i="4"/>
  <c r="AH64" i="3"/>
  <c r="CH64" i="4"/>
  <c r="CC65" i="4"/>
  <c r="DC65" i="4"/>
  <c r="BG65" i="4"/>
  <c r="CV66" i="4"/>
  <c r="DN66" i="4"/>
  <c r="AA66" i="3"/>
  <c r="DN68" i="4"/>
  <c r="CV68" i="4"/>
  <c r="I68" i="3"/>
  <c r="AO73" i="4"/>
  <c r="J82" i="3"/>
  <c r="CA82" i="4"/>
  <c r="CW82" i="4"/>
  <c r="CX86" i="4"/>
  <c r="CA86" i="4"/>
  <c r="CX88" i="4"/>
  <c r="CA88" i="4"/>
  <c r="AZ88" i="3"/>
  <c r="CM88" i="3" s="1"/>
  <c r="CM88" i="4"/>
  <c r="DP88" i="4"/>
  <c r="AY93" i="3"/>
  <c r="CL93" i="3" s="1"/>
  <c r="CL93" i="4"/>
  <c r="DN93" i="4"/>
  <c r="DM95" i="4"/>
  <c r="H95" i="3"/>
  <c r="CU95" i="4"/>
  <c r="BG102" i="4"/>
  <c r="J106" i="3"/>
  <c r="CA106" i="4"/>
  <c r="DO106" i="4"/>
  <c r="CB110" i="4"/>
  <c r="DT110" i="4"/>
  <c r="DB110" i="4"/>
  <c r="CV113" i="4"/>
  <c r="DN113" i="4"/>
  <c r="CV117" i="4"/>
  <c r="DN117" i="4"/>
  <c r="AZ118" i="5"/>
  <c r="AZ8" i="4"/>
  <c r="BJ7" i="5"/>
  <c r="W9" i="5"/>
  <c r="CY10" i="5"/>
  <c r="DQ10" i="5"/>
  <c r="BT8" i="4"/>
  <c r="BY51" i="5"/>
  <c r="CR75" i="5"/>
  <c r="DJ75" i="5"/>
  <c r="AO8" i="6"/>
  <c r="AQ7" i="6"/>
  <c r="CJ8" i="6"/>
  <c r="CV24" i="6"/>
  <c r="DN24" i="6"/>
  <c r="CR72" i="6"/>
  <c r="DJ72" i="6"/>
  <c r="CD101" i="6"/>
  <c r="BT6" i="8"/>
  <c r="DE6" i="8"/>
  <c r="AJ6" i="8"/>
  <c r="DW6" i="8"/>
  <c r="CR111" i="8"/>
  <c r="DJ111" i="8"/>
  <c r="DE7" i="9"/>
  <c r="CC7" i="9"/>
  <c r="R118" i="9"/>
  <c r="DW7" i="9"/>
  <c r="BB19" i="2"/>
  <c r="BB26" i="2" s="1"/>
  <c r="BB118" i="9"/>
  <c r="CF7" i="10"/>
  <c r="AW118" i="10"/>
  <c r="CL7" i="10"/>
  <c r="AW13" i="4"/>
  <c r="DO24" i="10"/>
  <c r="CW24" i="10"/>
  <c r="J18" i="10"/>
  <c r="CA24" i="10"/>
  <c r="CG24" i="10"/>
  <c r="AE18" i="10"/>
  <c r="DE106" i="11"/>
  <c r="DW106" i="11"/>
  <c r="AJ106" i="3"/>
  <c r="CG12" i="1"/>
  <c r="CG23" i="1" s="1"/>
  <c r="CG10" i="1" s="1"/>
  <c r="DR17" i="1"/>
  <c r="DN26" i="1"/>
  <c r="CF10" i="2"/>
  <c r="CH11" i="2"/>
  <c r="CC13" i="2"/>
  <c r="DC13" i="2"/>
  <c r="CR38" i="2"/>
  <c r="DJ38" i="2"/>
  <c r="CR16" i="3"/>
  <c r="CA21" i="3"/>
  <c r="AA24" i="3"/>
  <c r="CW32" i="3"/>
  <c r="DO32" i="3"/>
  <c r="CA32" i="3"/>
  <c r="CG33" i="3"/>
  <c r="DE38" i="3"/>
  <c r="DW38" i="3"/>
  <c r="CV40" i="3"/>
  <c r="DR45" i="3"/>
  <c r="DE46" i="3"/>
  <c r="DW46" i="3"/>
  <c r="CW48" i="3"/>
  <c r="DO48" i="3"/>
  <c r="CA48" i="3"/>
  <c r="CT49" i="3"/>
  <c r="CC50" i="3"/>
  <c r="CZ56" i="3"/>
  <c r="DN57" i="3"/>
  <c r="DW58" i="3"/>
  <c r="P65" i="3"/>
  <c r="CF67" i="3"/>
  <c r="DT70" i="3"/>
  <c r="CV71" i="3"/>
  <c r="CG72" i="3"/>
  <c r="AA78" i="3"/>
  <c r="CE78" i="3" s="1"/>
  <c r="DU81" i="3"/>
  <c r="DC81" i="3"/>
  <c r="CX82" i="3"/>
  <c r="DP82" i="3"/>
  <c r="DR85" i="3"/>
  <c r="CZ85" i="3"/>
  <c r="DB91" i="3"/>
  <c r="DT91" i="3"/>
  <c r="AO94" i="3"/>
  <c r="DE111" i="3"/>
  <c r="DW111" i="3"/>
  <c r="CK111" i="3"/>
  <c r="CI111" i="3" s="1"/>
  <c r="DO112" i="3"/>
  <c r="CB113" i="3"/>
  <c r="DP116" i="3"/>
  <c r="AT6" i="4"/>
  <c r="CW6" i="4"/>
  <c r="AY8" i="4"/>
  <c r="DD10" i="4"/>
  <c r="DV10" i="4"/>
  <c r="CJ10" i="4"/>
  <c r="AQ10" i="3"/>
  <c r="CL11" i="3"/>
  <c r="L13" i="3"/>
  <c r="DQ13" i="4"/>
  <c r="CA20" i="4"/>
  <c r="AD19" i="4"/>
  <c r="AD20" i="3"/>
  <c r="AD19" i="3" s="1"/>
  <c r="AY19" i="4"/>
  <c r="AY18" i="4" s="1"/>
  <c r="CW25" i="4"/>
  <c r="DO25" i="4"/>
  <c r="CA25" i="4"/>
  <c r="J25" i="3"/>
  <c r="AD24" i="4"/>
  <c r="CF24" i="4" s="1"/>
  <c r="AD25" i="3"/>
  <c r="AY24" i="4"/>
  <c r="AY25" i="3"/>
  <c r="AY24" i="3" s="1"/>
  <c r="BT24" i="4"/>
  <c r="BT18" i="4" s="1"/>
  <c r="AO27" i="4"/>
  <c r="AB29" i="3"/>
  <c r="CF29" i="4"/>
  <c r="AV28" i="4"/>
  <c r="AV29" i="3"/>
  <c r="BP28" i="4"/>
  <c r="AO30" i="4"/>
  <c r="DU30" i="4"/>
  <c r="AO34" i="4"/>
  <c r="AO35" i="4"/>
  <c r="CK36" i="4"/>
  <c r="CI36" i="4" s="1"/>
  <c r="AO37" i="4"/>
  <c r="AS37" i="3"/>
  <c r="DB39" i="4"/>
  <c r="AQ40" i="3"/>
  <c r="CJ40" i="4"/>
  <c r="CI40" i="4" s="1"/>
  <c r="CC40" i="4"/>
  <c r="DQ41" i="4"/>
  <c r="CX41" i="4"/>
  <c r="CE42" i="4"/>
  <c r="CE43" i="4"/>
  <c r="CD43" i="4" s="1"/>
  <c r="DA46" i="3"/>
  <c r="CH46" i="4"/>
  <c r="CL47" i="4"/>
  <c r="CI47" i="4" s="1"/>
  <c r="CK49" i="4"/>
  <c r="CC50" i="4"/>
  <c r="BG50" i="4"/>
  <c r="CK52" i="4"/>
  <c r="DN54" i="4"/>
  <c r="CZ55" i="4"/>
  <c r="CM55" i="3"/>
  <c r="CY55" i="4"/>
  <c r="CB58" i="4"/>
  <c r="CC62" i="4"/>
  <c r="P62" i="3"/>
  <c r="DC62" i="4"/>
  <c r="DW63" i="4"/>
  <c r="DE63" i="4"/>
  <c r="CU66" i="4"/>
  <c r="DM66" i="4"/>
  <c r="AC66" i="3"/>
  <c r="DP66" i="3" s="1"/>
  <c r="CF66" i="4"/>
  <c r="DR68" i="4"/>
  <c r="CG68" i="4"/>
  <c r="CD68" i="4" s="1"/>
  <c r="CW71" i="4"/>
  <c r="J71" i="3"/>
  <c r="CG71" i="4"/>
  <c r="CZ71" i="4"/>
  <c r="DR71" i="4"/>
  <c r="W75" i="4"/>
  <c r="BG76" i="4"/>
  <c r="DA79" i="4"/>
  <c r="CG80" i="4"/>
  <c r="AZ80" i="3"/>
  <c r="CM80" i="4"/>
  <c r="AO83" i="4"/>
  <c r="AQ83" i="3"/>
  <c r="W85" i="4"/>
  <c r="CK85" i="4"/>
  <c r="CZ86" i="4"/>
  <c r="DR86" i="4"/>
  <c r="CH86" i="4"/>
  <c r="AH86" i="3"/>
  <c r="CH86" i="3" s="1"/>
  <c r="DL87" i="4"/>
  <c r="E87" i="4"/>
  <c r="AW87" i="3"/>
  <c r="CL87" i="3" s="1"/>
  <c r="CL87" i="4"/>
  <c r="CK89" i="4"/>
  <c r="CF93" i="4"/>
  <c r="CC97" i="4"/>
  <c r="DC97" i="4"/>
  <c r="P97" i="3"/>
  <c r="DU97" i="4"/>
  <c r="DT101" i="4"/>
  <c r="DB101" i="4"/>
  <c r="BG101" i="4"/>
  <c r="CJ102" i="4"/>
  <c r="CI102" i="4" s="1"/>
  <c r="DP104" i="4"/>
  <c r="K104" i="3"/>
  <c r="CX104" i="4"/>
  <c r="BZ106" i="4"/>
  <c r="BY106" i="4" s="1"/>
  <c r="DQ110" i="4"/>
  <c r="W111" i="4"/>
  <c r="CX113" i="4"/>
  <c r="AR114" i="3"/>
  <c r="CJ114" i="3" s="1"/>
  <c r="CI114" i="3" s="1"/>
  <c r="AO114" i="4"/>
  <c r="CF10" i="5"/>
  <c r="AO11" i="5"/>
  <c r="W12" i="5"/>
  <c r="DT19" i="5"/>
  <c r="O18" i="5"/>
  <c r="CH19" i="5"/>
  <c r="AH18" i="5"/>
  <c r="BA18" i="5"/>
  <c r="BA15" i="2" s="1"/>
  <c r="CM19" i="5"/>
  <c r="BT18" i="5"/>
  <c r="BT118" i="5" s="1"/>
  <c r="DM24" i="5"/>
  <c r="CU24" i="5"/>
  <c r="CE28" i="5"/>
  <c r="CD28" i="5" s="1"/>
  <c r="CT28" i="5"/>
  <c r="W28" i="5"/>
  <c r="DL28" i="5"/>
  <c r="CK28" i="5"/>
  <c r="CR33" i="5"/>
  <c r="DJ33" i="5"/>
  <c r="CD34" i="5"/>
  <c r="BY59" i="5"/>
  <c r="CR61" i="5"/>
  <c r="DJ61" i="5"/>
  <c r="BY72" i="5"/>
  <c r="BY81" i="5"/>
  <c r="CI88" i="5"/>
  <c r="CR39" i="6"/>
  <c r="DJ39" i="6"/>
  <c r="CI39" i="6"/>
  <c r="CD41" i="6"/>
  <c r="CD11" i="7"/>
  <c r="DJ30" i="7"/>
  <c r="DJ25" i="8"/>
  <c r="CR25" i="8"/>
  <c r="DJ42" i="8"/>
  <c r="CR42" i="8"/>
  <c r="CR72" i="8"/>
  <c r="DJ72" i="8"/>
  <c r="CK7" i="9"/>
  <c r="AT12" i="4"/>
  <c r="AT118" i="9"/>
  <c r="CK118" i="9" s="1"/>
  <c r="L18" i="9"/>
  <c r="DQ19" i="9"/>
  <c r="CY19" i="9"/>
  <c r="BY23" i="9"/>
  <c r="DJ110" i="9"/>
  <c r="CR110" i="9"/>
  <c r="CF19" i="10"/>
  <c r="AB18" i="10"/>
  <c r="CW19" i="10"/>
  <c r="CD108" i="10"/>
  <c r="CG22" i="11"/>
  <c r="CZ22" i="11"/>
  <c r="DR22" i="11"/>
  <c r="W22" i="11"/>
  <c r="DN71" i="11"/>
  <c r="E71" i="11"/>
  <c r="CV71" i="11"/>
  <c r="BZ71" i="11"/>
  <c r="BK6" i="15"/>
  <c r="CB6" i="15" s="1"/>
  <c r="AA6" i="15"/>
  <c r="AS6" i="15"/>
  <c r="CV6" i="15"/>
  <c r="DN6" i="15"/>
  <c r="CK28" i="7"/>
  <c r="CR47" i="7"/>
  <c r="DJ47" i="7"/>
  <c r="CI48" i="7"/>
  <c r="CR73" i="7"/>
  <c r="DJ73" i="7"/>
  <c r="DJ90" i="7"/>
  <c r="CR90" i="7"/>
  <c r="CI100" i="7"/>
  <c r="BY117" i="7"/>
  <c r="DT28" i="8"/>
  <c r="DB28" i="8"/>
  <c r="DJ90" i="8"/>
  <c r="CR90" i="8"/>
  <c r="DN7" i="9"/>
  <c r="BZ7" i="9"/>
  <c r="CR54" i="9"/>
  <c r="DJ54" i="9"/>
  <c r="CR83" i="10"/>
  <c r="DJ83" i="10"/>
  <c r="CG15" i="11"/>
  <c r="DR15" i="11"/>
  <c r="W15" i="11"/>
  <c r="CZ15" i="11"/>
  <c r="CU24" i="11"/>
  <c r="DM24" i="11"/>
  <c r="CM24" i="11"/>
  <c r="AH24" i="11"/>
  <c r="CH24" i="11" s="1"/>
  <c r="CH25" i="11"/>
  <c r="CJ32" i="11"/>
  <c r="CI32" i="11" s="1"/>
  <c r="AO32" i="11"/>
  <c r="AQ28" i="11"/>
  <c r="DV37" i="11"/>
  <c r="CC37" i="11"/>
  <c r="DD37" i="11"/>
  <c r="CB38" i="11"/>
  <c r="DR38" i="11"/>
  <c r="CZ38" i="11"/>
  <c r="CH38" i="11"/>
  <c r="DC38" i="11"/>
  <c r="W41" i="11"/>
  <c r="CF41" i="11"/>
  <c r="CD41" i="11" s="1"/>
  <c r="AB41" i="3"/>
  <c r="DO41" i="11"/>
  <c r="W52" i="11"/>
  <c r="CE52" i="11"/>
  <c r="DL52" i="11"/>
  <c r="CI81" i="11"/>
  <c r="CW84" i="11"/>
  <c r="CA84" i="11"/>
  <c r="DO84" i="11"/>
  <c r="DT104" i="11"/>
  <c r="DB104" i="11"/>
  <c r="O104" i="3"/>
  <c r="CB104" i="11"/>
  <c r="CR11" i="7"/>
  <c r="DJ11" i="7"/>
  <c r="CD14" i="7"/>
  <c r="O18" i="7"/>
  <c r="DT19" i="7"/>
  <c r="DB19" i="7"/>
  <c r="CE28" i="7"/>
  <c r="CR50" i="7"/>
  <c r="CR51" i="7"/>
  <c r="DJ51" i="7"/>
  <c r="BY87" i="7"/>
  <c r="BY113" i="7"/>
  <c r="CI16" i="8"/>
  <c r="CU18" i="8"/>
  <c r="DM18" i="8"/>
  <c r="H118" i="8"/>
  <c r="CC28" i="8"/>
  <c r="DC28" i="8"/>
  <c r="CR40" i="8"/>
  <c r="DJ40" i="8"/>
  <c r="DJ110" i="8"/>
  <c r="CR110" i="8"/>
  <c r="BY112" i="8"/>
  <c r="AE18" i="9"/>
  <c r="CZ19" i="9"/>
  <c r="CG19" i="9"/>
  <c r="DR19" i="9"/>
  <c r="CM19" i="9"/>
  <c r="AZ18" i="9"/>
  <c r="CI7" i="10"/>
  <c r="CR51" i="10"/>
  <c r="DJ51" i="10"/>
  <c r="CD71" i="10"/>
  <c r="CR82" i="10"/>
  <c r="DJ82" i="10"/>
  <c r="CX15" i="11"/>
  <c r="DP15" i="11"/>
  <c r="DA15" i="11"/>
  <c r="DS15" i="11"/>
  <c r="CA15" i="11"/>
  <c r="W20" i="11"/>
  <c r="Y19" i="11"/>
  <c r="CE20" i="11"/>
  <c r="CD20" i="11" s="1"/>
  <c r="CK20" i="11"/>
  <c r="AT20" i="3"/>
  <c r="CD23" i="11"/>
  <c r="N24" i="11"/>
  <c r="DS25" i="11"/>
  <c r="DA25" i="11"/>
  <c r="DE32" i="11"/>
  <c r="DW32" i="11"/>
  <c r="R28" i="11"/>
  <c r="Q28" i="11"/>
  <c r="DS38" i="11"/>
  <c r="DA38" i="11"/>
  <c r="BM28" i="11"/>
  <c r="AO82" i="11"/>
  <c r="CJ82" i="11"/>
  <c r="AQ82" i="3"/>
  <c r="CG84" i="11"/>
  <c r="DS84" i="11"/>
  <c r="DA84" i="11"/>
  <c r="AF84" i="3"/>
  <c r="DA106" i="11"/>
  <c r="DS106" i="11"/>
  <c r="CH106" i="11"/>
  <c r="DP107" i="11"/>
  <c r="CX107" i="11"/>
  <c r="E107" i="11"/>
  <c r="CJ115" i="11"/>
  <c r="AO115" i="11"/>
  <c r="DA117" i="11"/>
  <c r="DS117" i="11"/>
  <c r="N117" i="3"/>
  <c r="W37" i="11"/>
  <c r="CE37" i="11"/>
  <c r="Y37" i="3"/>
  <c r="DR84" i="11"/>
  <c r="CB84" i="11"/>
  <c r="CZ84" i="11"/>
  <c r="DW104" i="11"/>
  <c r="DE104" i="11"/>
  <c r="CC106" i="11"/>
  <c r="DU106" i="11"/>
  <c r="DC106" i="11"/>
  <c r="DM108" i="11"/>
  <c r="BZ108" i="11"/>
  <c r="E108" i="11"/>
  <c r="CU108" i="11"/>
  <c r="DL109" i="11"/>
  <c r="BZ109" i="11"/>
  <c r="E109" i="11"/>
  <c r="CT109" i="11"/>
  <c r="AO19" i="8"/>
  <c r="DN24" i="8"/>
  <c r="CV24" i="8"/>
  <c r="DQ24" i="8"/>
  <c r="CY24" i="8"/>
  <c r="BY36" i="8"/>
  <c r="CR41" i="8"/>
  <c r="DJ41" i="8"/>
  <c r="DJ57" i="8"/>
  <c r="CR57" i="8"/>
  <c r="CR81" i="8"/>
  <c r="CD82" i="8"/>
  <c r="CR59" i="9"/>
  <c r="DJ59" i="9"/>
  <c r="CR81" i="9"/>
  <c r="DJ81" i="9"/>
  <c r="BY99" i="9"/>
  <c r="CI109" i="9"/>
  <c r="DJ60" i="10"/>
  <c r="CR60" i="10"/>
  <c r="CD96" i="10"/>
  <c r="DW24" i="11"/>
  <c r="DE24" i="11"/>
  <c r="AS28" i="11"/>
  <c r="DR75" i="11"/>
  <c r="CB75" i="11"/>
  <c r="M75" i="3"/>
  <c r="CZ75" i="11"/>
  <c r="DR79" i="11"/>
  <c r="CB79" i="11"/>
  <c r="CZ79" i="11"/>
  <c r="M79" i="3"/>
  <c r="BY105" i="11"/>
  <c r="DD106" i="11"/>
  <c r="Q106" i="3"/>
  <c r="DV106" i="11"/>
  <c r="DJ116" i="6"/>
  <c r="CR116" i="6"/>
  <c r="DR24" i="7"/>
  <c r="M18" i="7"/>
  <c r="CZ24" i="7"/>
  <c r="CB24" i="7"/>
  <c r="CH24" i="7"/>
  <c r="DU24" i="7"/>
  <c r="CI95" i="7"/>
  <c r="CR113" i="7"/>
  <c r="DJ113" i="7"/>
  <c r="DA7" i="8"/>
  <c r="N118" i="8"/>
  <c r="DS7" i="8"/>
  <c r="N11" i="4"/>
  <c r="AH118" i="8"/>
  <c r="AH11" i="4"/>
  <c r="G18" i="8"/>
  <c r="E19" i="8"/>
  <c r="BZ19" i="8"/>
  <c r="DL19" i="8"/>
  <c r="AU18" i="8"/>
  <c r="CK19" i="8"/>
  <c r="CH24" i="8"/>
  <c r="DU24" i="8"/>
  <c r="E28" i="8"/>
  <c r="DJ31" i="8"/>
  <c r="Q118" i="9"/>
  <c r="DC18" i="9"/>
  <c r="CC18" i="9"/>
  <c r="P19" i="2"/>
  <c r="BI18" i="9"/>
  <c r="BG24" i="9"/>
  <c r="CV28" i="9"/>
  <c r="DN28" i="9"/>
  <c r="CD92" i="9"/>
  <c r="CR31" i="10"/>
  <c r="DJ31" i="10"/>
  <c r="CR67" i="10"/>
  <c r="DJ67" i="10"/>
  <c r="CZ21" i="11"/>
  <c r="CG21" i="11"/>
  <c r="L28" i="11"/>
  <c r="CY29" i="11"/>
  <c r="AG28" i="11"/>
  <c r="AG18" i="11" s="1"/>
  <c r="CG29" i="11"/>
  <c r="CW42" i="11"/>
  <c r="DO42" i="11"/>
  <c r="CA42" i="11"/>
  <c r="DP45" i="11"/>
  <c r="CX45" i="11"/>
  <c r="DN46" i="11"/>
  <c r="E46" i="11"/>
  <c r="CV46" i="11"/>
  <c r="BZ46" i="11"/>
  <c r="CL71" i="11"/>
  <c r="Y118" i="13"/>
  <c r="CE18" i="13"/>
  <c r="H18" i="15"/>
  <c r="CU19" i="15"/>
  <c r="DM19" i="15"/>
  <c r="CD83" i="16"/>
  <c r="CA13" i="6"/>
  <c r="CW13" i="6"/>
  <c r="DO13" i="6"/>
  <c r="AZ7" i="6"/>
  <c r="CM13" i="6"/>
  <c r="BY21" i="6"/>
  <c r="CW24" i="6"/>
  <c r="CA24" i="6"/>
  <c r="J18" i="6"/>
  <c r="DO24" i="6"/>
  <c r="CI33" i="6"/>
  <c r="CD49" i="6"/>
  <c r="BY51" i="6"/>
  <c r="CR55" i="6"/>
  <c r="DJ55" i="6"/>
  <c r="CI103" i="6"/>
  <c r="DO18" i="7"/>
  <c r="J17" i="2"/>
  <c r="BY23" i="7"/>
  <c r="CC24" i="7"/>
  <c r="CD55" i="7"/>
  <c r="BY59" i="7"/>
  <c r="DD7" i="8"/>
  <c r="Q11" i="4"/>
  <c r="Q11" i="2"/>
  <c r="CI9" i="8"/>
  <c r="BY29" i="8"/>
  <c r="CI72" i="8"/>
  <c r="CR85" i="8"/>
  <c r="DJ85" i="8"/>
  <c r="BY96" i="8"/>
  <c r="BN118" i="9"/>
  <c r="W19" i="9"/>
  <c r="CE19" i="9"/>
  <c r="CD19" i="9" s="1"/>
  <c r="Y18" i="9"/>
  <c r="CK19" i="9"/>
  <c r="CI19" i="9" s="1"/>
  <c r="AT18" i="9"/>
  <c r="CY28" i="9"/>
  <c r="DQ28" i="9"/>
  <c r="CI67" i="9"/>
  <c r="DJ92" i="9"/>
  <c r="CR92" i="9"/>
  <c r="DJ30" i="10"/>
  <c r="CI41" i="10"/>
  <c r="CR72" i="10"/>
  <c r="CG44" i="11"/>
  <c r="DA44" i="11"/>
  <c r="DS44" i="11"/>
  <c r="DS45" i="11"/>
  <c r="DA45" i="11"/>
  <c r="DQ46" i="11"/>
  <c r="CY46" i="11"/>
  <c r="CA46" i="11"/>
  <c r="DM84" i="11"/>
  <c r="W84" i="11"/>
  <c r="DN91" i="11"/>
  <c r="CV91" i="11"/>
  <c r="BZ91" i="11"/>
  <c r="BY91" i="11" s="1"/>
  <c r="CL91" i="11"/>
  <c r="AY91" i="3"/>
  <c r="CL91" i="3" s="1"/>
  <c r="CR97" i="12"/>
  <c r="DJ97" i="12"/>
  <c r="E7" i="9"/>
  <c r="CV19" i="9"/>
  <c r="AA18" i="9"/>
  <c r="CR69" i="9"/>
  <c r="DJ69" i="9"/>
  <c r="DV24" i="10"/>
  <c r="DD24" i="10"/>
  <c r="AO28" i="10"/>
  <c r="CJ28" i="10"/>
  <c r="DC54" i="11"/>
  <c r="CC54" i="11"/>
  <c r="E54" i="11"/>
  <c r="CZ60" i="11"/>
  <c r="DR60" i="11"/>
  <c r="CB60" i="11"/>
  <c r="M60" i="3"/>
  <c r="DS61" i="11"/>
  <c r="DA61" i="11"/>
  <c r="CM70" i="11"/>
  <c r="AZ70" i="3"/>
  <c r="CM70" i="3" s="1"/>
  <c r="BZ84" i="11"/>
  <c r="DL84" i="11"/>
  <c r="CT84" i="11"/>
  <c r="CX71" i="4"/>
  <c r="K71" i="3"/>
  <c r="BG75" i="4"/>
  <c r="DT77" i="4"/>
  <c r="O77" i="3"/>
  <c r="CH77" i="4"/>
  <c r="CI79" i="4"/>
  <c r="AS82" i="3"/>
  <c r="AO82" i="4"/>
  <c r="K83" i="3"/>
  <c r="DP83" i="4"/>
  <c r="DP85" i="4"/>
  <c r="J87" i="3"/>
  <c r="DO87" i="4"/>
  <c r="CM87" i="4"/>
  <c r="DD91" i="4"/>
  <c r="CY92" i="4"/>
  <c r="L92" i="3"/>
  <c r="AF92" i="3"/>
  <c r="CG92" i="4"/>
  <c r="CD92" i="4" s="1"/>
  <c r="DM96" i="4"/>
  <c r="CU96" i="4"/>
  <c r="CH97" i="4"/>
  <c r="AH97" i="3"/>
  <c r="CH97" i="3" s="1"/>
  <c r="CE99" i="4"/>
  <c r="CT99" i="4"/>
  <c r="W99" i="4"/>
  <c r="CT100" i="4"/>
  <c r="BZ100" i="4"/>
  <c r="DL100" i="4"/>
  <c r="Z100" i="3"/>
  <c r="AZ103" i="3"/>
  <c r="CM103" i="3" s="1"/>
  <c r="CM103" i="4"/>
  <c r="DP111" i="4"/>
  <c r="K111" i="3"/>
  <c r="CX111" i="4"/>
  <c r="AZ111" i="3"/>
  <c r="CM111" i="3" s="1"/>
  <c r="CM111" i="4"/>
  <c r="DU112" i="4"/>
  <c r="BY112" i="4"/>
  <c r="Y114" i="3"/>
  <c r="CE114" i="4"/>
  <c r="W114" i="4"/>
  <c r="CV115" i="4"/>
  <c r="DO117" i="4"/>
  <c r="CA117" i="4"/>
  <c r="BK7" i="5"/>
  <c r="DC12" i="5"/>
  <c r="CE24" i="5"/>
  <c r="CD24" i="5" s="1"/>
  <c r="AT18" i="5"/>
  <c r="CK24" i="5"/>
  <c r="DJ62" i="5"/>
  <c r="CR66" i="5"/>
  <c r="DJ66" i="5"/>
  <c r="BY96" i="5"/>
  <c r="CD99" i="5"/>
  <c r="DA7" i="6"/>
  <c r="DS7" i="6"/>
  <c r="Y7" i="6"/>
  <c r="CE8" i="6"/>
  <c r="CD8" i="6" s="1"/>
  <c r="AS118" i="6"/>
  <c r="DU13" i="6"/>
  <c r="CH13" i="6"/>
  <c r="AH7" i="6"/>
  <c r="CT19" i="6"/>
  <c r="E19" i="6"/>
  <c r="G18" i="6"/>
  <c r="DL19" i="6"/>
  <c r="BZ19" i="6"/>
  <c r="CW19" i="6"/>
  <c r="DO19" i="6"/>
  <c r="CF19" i="6"/>
  <c r="AB18" i="6"/>
  <c r="CL19" i="6"/>
  <c r="AW18" i="6"/>
  <c r="BY28" i="6"/>
  <c r="CR34" i="6"/>
  <c r="DJ34" i="6"/>
  <c r="BY92" i="6"/>
  <c r="CR96" i="6"/>
  <c r="DJ96" i="6"/>
  <c r="L18" i="7"/>
  <c r="CY19" i="7"/>
  <c r="CI40" i="7"/>
  <c r="CR45" i="7"/>
  <c r="CD46" i="7"/>
  <c r="CD50" i="7"/>
  <c r="DJ54" i="7"/>
  <c r="W7" i="8"/>
  <c r="CI11" i="8"/>
  <c r="CD17" i="8"/>
  <c r="W7" i="9"/>
  <c r="AA12" i="4"/>
  <c r="BY17" i="9"/>
  <c r="CT19" i="9"/>
  <c r="BZ19" i="9"/>
  <c r="G18" i="9"/>
  <c r="DL19" i="9"/>
  <c r="DT28" i="9"/>
  <c r="DB28" i="9"/>
  <c r="CR36" i="9"/>
  <c r="DJ36" i="9"/>
  <c r="CR14" i="10"/>
  <c r="DJ14" i="10"/>
  <c r="N118" i="10"/>
  <c r="CH10" i="11"/>
  <c r="CD10" i="11" s="1"/>
  <c r="AJ7" i="11"/>
  <c r="CX38" i="11"/>
  <c r="DP38" i="11"/>
  <c r="DD54" i="11"/>
  <c r="DV54" i="11"/>
  <c r="BG54" i="11"/>
  <c r="DP84" i="11"/>
  <c r="CX84" i="11"/>
  <c r="CF84" i="11"/>
  <c r="DQ71" i="4"/>
  <c r="DQ76" i="4"/>
  <c r="CC77" i="4"/>
  <c r="DU77" i="4"/>
  <c r="DC77" i="4"/>
  <c r="DW77" i="4"/>
  <c r="AJ77" i="3"/>
  <c r="DE77" i="4"/>
  <c r="BG78" i="4"/>
  <c r="Z82" i="3"/>
  <c r="DM82" i="4"/>
  <c r="CE82" i="4"/>
  <c r="CK82" i="4"/>
  <c r="CY85" i="4"/>
  <c r="K87" i="3"/>
  <c r="DP87" i="4"/>
  <c r="DR87" i="4"/>
  <c r="DU88" i="4"/>
  <c r="CC88" i="4"/>
  <c r="DC90" i="4"/>
  <c r="DW91" i="4"/>
  <c r="DE91" i="4"/>
  <c r="DR92" i="4"/>
  <c r="CB92" i="4"/>
  <c r="CZ92" i="4"/>
  <c r="BA92" i="3"/>
  <c r="CV96" i="4"/>
  <c r="DN96" i="4"/>
  <c r="DB97" i="4"/>
  <c r="O97" i="3"/>
  <c r="AO98" i="4"/>
  <c r="CU100" i="4"/>
  <c r="H100" i="3"/>
  <c r="CL108" i="4"/>
  <c r="CM110" i="4"/>
  <c r="DQ111" i="4"/>
  <c r="L111" i="3"/>
  <c r="CY111" i="4"/>
  <c r="DP117" i="4"/>
  <c r="K117" i="3"/>
  <c r="CG117" i="4"/>
  <c r="AQ7" i="5"/>
  <c r="AO8" i="5"/>
  <c r="BL7" i="5"/>
  <c r="CJ8" i="5"/>
  <c r="AO9" i="5"/>
  <c r="DV12" i="5"/>
  <c r="DD12" i="5"/>
  <c r="BY19" i="5"/>
  <c r="AO28" i="5"/>
  <c r="CR38" i="5"/>
  <c r="DJ38" i="5"/>
  <c r="CD56" i="5"/>
  <c r="CR58" i="5"/>
  <c r="DJ58" i="5"/>
  <c r="CD75" i="5"/>
  <c r="CR82" i="5"/>
  <c r="CD94" i="5"/>
  <c r="CR102" i="5"/>
  <c r="DJ102" i="5"/>
  <c r="DT7" i="6"/>
  <c r="DB7" i="6"/>
  <c r="O9" i="2"/>
  <c r="G7" i="6"/>
  <c r="BZ8" i="6"/>
  <c r="Z7" i="6"/>
  <c r="CT8" i="6"/>
  <c r="BY53" i="6"/>
  <c r="CI69" i="6"/>
  <c r="CR77" i="6"/>
  <c r="DJ77" i="6"/>
  <c r="AO7" i="7"/>
  <c r="CJ7" i="7"/>
  <c r="AQ118" i="7"/>
  <c r="CI9" i="7"/>
  <c r="AI18" i="7"/>
  <c r="CH19" i="7"/>
  <c r="W24" i="7"/>
  <c r="CR26" i="7"/>
  <c r="DJ26" i="7"/>
  <c r="CR41" i="7"/>
  <c r="DJ41" i="7"/>
  <c r="BY68" i="7"/>
  <c r="BY102" i="7"/>
  <c r="CR107" i="7"/>
  <c r="DJ107" i="7"/>
  <c r="CR22" i="8"/>
  <c r="DJ22" i="8"/>
  <c r="W24" i="8"/>
  <c r="CE24" i="8"/>
  <c r="CK24" i="8"/>
  <c r="AT18" i="8"/>
  <c r="DS28" i="8"/>
  <c r="N18" i="8"/>
  <c r="CB28" i="8"/>
  <c r="BY28" i="8" s="1"/>
  <c r="DA28" i="8"/>
  <c r="CH28" i="8"/>
  <c r="DJ29" i="8"/>
  <c r="CR29" i="8"/>
  <c r="CI35" i="8"/>
  <c r="CI74" i="8"/>
  <c r="BY83" i="8"/>
  <c r="CI20" i="9"/>
  <c r="CR23" i="9"/>
  <c r="DJ23" i="9"/>
  <c r="BY31" i="9"/>
  <c r="J118" i="10"/>
  <c r="CA7" i="10"/>
  <c r="CW7" i="10"/>
  <c r="E7" i="10"/>
  <c r="J13" i="4"/>
  <c r="CG7" i="10"/>
  <c r="AE13" i="4"/>
  <c r="AZ13" i="4"/>
  <c r="CM7" i="10"/>
  <c r="AZ118" i="10"/>
  <c r="BY97" i="10"/>
  <c r="DL24" i="11"/>
  <c r="BB24" i="11"/>
  <c r="BB18" i="11" s="1"/>
  <c r="CM25" i="11"/>
  <c r="AO25" i="11"/>
  <c r="DQ38" i="11"/>
  <c r="CY38" i="11"/>
  <c r="BB28" i="11"/>
  <c r="CJ54" i="11"/>
  <c r="CI54" i="11" s="1"/>
  <c r="AO54" i="11"/>
  <c r="DQ107" i="11"/>
  <c r="W107" i="11"/>
  <c r="CJ111" i="11"/>
  <c r="CI111" i="11" s="1"/>
  <c r="AO111" i="11"/>
  <c r="CH117" i="11"/>
  <c r="CR35" i="12"/>
  <c r="DJ35" i="12"/>
  <c r="AO44" i="11"/>
  <c r="CJ62" i="11"/>
  <c r="CI62" i="11" s="1"/>
  <c r="AO62" i="11"/>
  <c r="AQ62" i="3"/>
  <c r="CX70" i="11"/>
  <c r="DP70" i="11"/>
  <c r="CY71" i="11"/>
  <c r="CA71" i="11"/>
  <c r="CL73" i="11"/>
  <c r="AW73" i="3"/>
  <c r="DW79" i="11"/>
  <c r="DE79" i="11"/>
  <c r="R79" i="3"/>
  <c r="AO89" i="11"/>
  <c r="AQ89" i="3"/>
  <c r="CJ89" i="11"/>
  <c r="CI89" i="11" s="1"/>
  <c r="CW103" i="11"/>
  <c r="CA103" i="11"/>
  <c r="DO103" i="11"/>
  <c r="DM24" i="12"/>
  <c r="BZ24" i="12"/>
  <c r="CU24" i="12"/>
  <c r="E24" i="12"/>
  <c r="CU24" i="14"/>
  <c r="DM24" i="14"/>
  <c r="CC64" i="4"/>
  <c r="CZ66" i="4"/>
  <c r="CB66" i="4"/>
  <c r="DM68" i="4"/>
  <c r="DS69" i="4"/>
  <c r="CZ70" i="4"/>
  <c r="CB70" i="4"/>
  <c r="DA73" i="4"/>
  <c r="DS73" i="4"/>
  <c r="CU74" i="4"/>
  <c r="CK74" i="4"/>
  <c r="DN74" i="4"/>
  <c r="O75" i="3"/>
  <c r="DB75" i="4"/>
  <c r="O76" i="3"/>
  <c r="DB76" i="4"/>
  <c r="CK79" i="4"/>
  <c r="AT79" i="3"/>
  <c r="AO79" i="4"/>
  <c r="DE80" i="4"/>
  <c r="R80" i="3"/>
  <c r="DQ83" i="4"/>
  <c r="AZ83" i="3"/>
  <c r="CM83" i="3" s="1"/>
  <c r="CM83" i="4"/>
  <c r="DD88" i="4"/>
  <c r="E90" i="4"/>
  <c r="DL91" i="4"/>
  <c r="G91" i="3"/>
  <c r="E91" i="4"/>
  <c r="DO91" i="4"/>
  <c r="DS92" i="4"/>
  <c r="N92" i="3"/>
  <c r="CY93" i="4"/>
  <c r="CA93" i="4"/>
  <c r="DQ94" i="4"/>
  <c r="K95" i="3"/>
  <c r="DP95" i="4"/>
  <c r="CL95" i="4"/>
  <c r="AW95" i="3"/>
  <c r="BN96" i="3"/>
  <c r="BG96" i="3" s="1"/>
  <c r="CK98" i="4"/>
  <c r="DW99" i="4"/>
  <c r="R99" i="3"/>
  <c r="BG99" i="4"/>
  <c r="DE99" i="4"/>
  <c r="DO100" i="4"/>
  <c r="CA100" i="4"/>
  <c r="CW100" i="4"/>
  <c r="CF101" i="4"/>
  <c r="W101" i="4"/>
  <c r="CW101" i="4"/>
  <c r="N104" i="3"/>
  <c r="DS104" i="4"/>
  <c r="AZ104" i="3"/>
  <c r="CM104" i="3" s="1"/>
  <c r="CM104" i="4"/>
  <c r="CM108" i="4"/>
  <c r="E109" i="4"/>
  <c r="CT109" i="4"/>
  <c r="AA110" i="3"/>
  <c r="CV110" i="4"/>
  <c r="CT110" i="4"/>
  <c r="DB113" i="4"/>
  <c r="DB114" i="4"/>
  <c r="O114" i="3"/>
  <c r="DR115" i="4"/>
  <c r="AE115" i="3"/>
  <c r="CJ116" i="3"/>
  <c r="DM116" i="4"/>
  <c r="M7" i="5"/>
  <c r="BB7" i="5"/>
  <c r="DO9" i="5"/>
  <c r="CA9" i="5"/>
  <c r="J7" i="5"/>
  <c r="CW9" i="5"/>
  <c r="CX10" i="5"/>
  <c r="DP10" i="5"/>
  <c r="BA8" i="4"/>
  <c r="BA118" i="5"/>
  <c r="CY11" i="5"/>
  <c r="CX12" i="5"/>
  <c r="BY15" i="5"/>
  <c r="BY21" i="5"/>
  <c r="BY35" i="5"/>
  <c r="CD39" i="5"/>
  <c r="BY53" i="5"/>
  <c r="CD57" i="5"/>
  <c r="BY60" i="5"/>
  <c r="CI69" i="5"/>
  <c r="CI75" i="5"/>
  <c r="DJ81" i="5"/>
  <c r="CI87" i="5"/>
  <c r="CI97" i="5"/>
  <c r="CI115" i="5"/>
  <c r="DE6" i="6"/>
  <c r="BT6" i="6"/>
  <c r="AJ6" i="6"/>
  <c r="BB6" i="6"/>
  <c r="CU8" i="6"/>
  <c r="AA7" i="6"/>
  <c r="AU7" i="6"/>
  <c r="DJ20" i="6"/>
  <c r="CR20" i="6"/>
  <c r="CZ24" i="6"/>
  <c r="DR24" i="6"/>
  <c r="CB24" i="6"/>
  <c r="DT28" i="6"/>
  <c r="CD58" i="6"/>
  <c r="BY88" i="6"/>
  <c r="CI97" i="6"/>
  <c r="H118" i="7"/>
  <c r="DM7" i="7"/>
  <c r="E7" i="7"/>
  <c r="H10" i="2"/>
  <c r="BR118" i="7"/>
  <c r="CY28" i="7"/>
  <c r="DQ28" i="7"/>
  <c r="CI38" i="7"/>
  <c r="CR64" i="7"/>
  <c r="DJ64" i="7"/>
  <c r="CD70" i="7"/>
  <c r="CI82" i="7"/>
  <c r="CI92" i="7"/>
  <c r="CR109" i="7"/>
  <c r="CD110" i="7"/>
  <c r="CR114" i="7"/>
  <c r="DJ114" i="7"/>
  <c r="DL6" i="8"/>
  <c r="AQ6" i="8"/>
  <c r="CT6" i="8"/>
  <c r="BB18" i="2"/>
  <c r="CM18" i="8"/>
  <c r="CR27" i="8"/>
  <c r="DJ27" i="8"/>
  <c r="BY58" i="8"/>
  <c r="CD80" i="8"/>
  <c r="CR113" i="8"/>
  <c r="DJ113" i="8"/>
  <c r="CI65" i="9"/>
  <c r="CR100" i="9"/>
  <c r="DJ100" i="9"/>
  <c r="CB7" i="10"/>
  <c r="M13" i="4"/>
  <c r="DJ88" i="10"/>
  <c r="CR88" i="10"/>
  <c r="DJ106" i="10"/>
  <c r="CR106" i="10"/>
  <c r="DV16" i="11"/>
  <c r="CL26" i="11"/>
  <c r="DN30" i="11"/>
  <c r="E30" i="11"/>
  <c r="CV30" i="11"/>
  <c r="BZ30" i="11"/>
  <c r="CF30" i="11"/>
  <c r="AD30" i="3"/>
  <c r="AA28" i="11"/>
  <c r="CE49" i="11"/>
  <c r="CD49" i="11" s="1"/>
  <c r="W49" i="11"/>
  <c r="CG51" i="11"/>
  <c r="W51" i="11"/>
  <c r="DJ52" i="11"/>
  <c r="CR52" i="11"/>
  <c r="DU63" i="11"/>
  <c r="DC63" i="11"/>
  <c r="CC63" i="11"/>
  <c r="DR71" i="11"/>
  <c r="CB71" i="11"/>
  <c r="M71" i="3"/>
  <c r="CZ71" i="11"/>
  <c r="CY72" i="11"/>
  <c r="DQ72" i="11"/>
  <c r="CF72" i="11"/>
  <c r="DB86" i="11"/>
  <c r="DT86" i="11"/>
  <c r="DR91" i="11"/>
  <c r="M91" i="3"/>
  <c r="CZ91" i="11"/>
  <c r="DR92" i="11"/>
  <c r="CB92" i="11"/>
  <c r="CZ92" i="11"/>
  <c r="BY94" i="13"/>
  <c r="CD101" i="13"/>
  <c r="DL63" i="4"/>
  <c r="E63" i="4"/>
  <c r="CB65" i="4"/>
  <c r="DS66" i="4"/>
  <c r="CZ67" i="4"/>
  <c r="CG67" i="4"/>
  <c r="AI69" i="3"/>
  <c r="DV69" i="4"/>
  <c r="CH70" i="4"/>
  <c r="DA71" i="4"/>
  <c r="N71" i="3"/>
  <c r="E71" i="3" s="1"/>
  <c r="DB73" i="4"/>
  <c r="DT73" i="4"/>
  <c r="DD73" i="4"/>
  <c r="DC76" i="4"/>
  <c r="CC76" i="4"/>
  <c r="CY77" i="4"/>
  <c r="DQ77" i="4"/>
  <c r="DR81" i="4"/>
  <c r="CB81" i="4"/>
  <c r="CZ81" i="4"/>
  <c r="DS82" i="4"/>
  <c r="DA82" i="4"/>
  <c r="CH82" i="4"/>
  <c r="CB82" i="4"/>
  <c r="DB83" i="4"/>
  <c r="CC87" i="4"/>
  <c r="BY87" i="4" s="1"/>
  <c r="CZ88" i="4"/>
  <c r="DR88" i="4"/>
  <c r="CF90" i="4"/>
  <c r="AC90" i="3"/>
  <c r="CF90" i="3" s="1"/>
  <c r="CF91" i="4"/>
  <c r="DP91" i="4"/>
  <c r="O92" i="3"/>
  <c r="DT92" i="4"/>
  <c r="CZ94" i="4"/>
  <c r="DR94" i="4"/>
  <c r="CB94" i="4"/>
  <c r="W96" i="4"/>
  <c r="CE96" i="4"/>
  <c r="CD96" i="4" s="1"/>
  <c r="E97" i="4"/>
  <c r="CX100" i="4"/>
  <c r="BZ101" i="4"/>
  <c r="BY101" i="4" s="1"/>
  <c r="H101" i="3"/>
  <c r="AC102" i="3"/>
  <c r="DP102" i="3" s="1"/>
  <c r="CF102" i="4"/>
  <c r="W103" i="4"/>
  <c r="CE103" i="4"/>
  <c r="DS107" i="4"/>
  <c r="N107" i="3"/>
  <c r="CB107" i="4"/>
  <c r="AH108" i="3"/>
  <c r="CH108" i="4"/>
  <c r="CD108" i="4" s="1"/>
  <c r="E111" i="4"/>
  <c r="CT111" i="4"/>
  <c r="BZ111" i="4"/>
  <c r="BY111" i="4" s="1"/>
  <c r="DT113" i="4"/>
  <c r="DU114" i="4"/>
  <c r="CC114" i="4"/>
  <c r="DC114" i="4"/>
  <c r="E116" i="4"/>
  <c r="CE116" i="4"/>
  <c r="DN116" i="4"/>
  <c r="N7" i="5"/>
  <c r="CG12" i="5"/>
  <c r="W24" i="5"/>
  <c r="DJ30" i="5"/>
  <c r="CD30" i="5"/>
  <c r="DJ34" i="5"/>
  <c r="DJ39" i="5"/>
  <c r="CR59" i="5"/>
  <c r="DJ59" i="5"/>
  <c r="DJ78" i="5"/>
  <c r="CR78" i="5"/>
  <c r="CI104" i="5"/>
  <c r="BY117" i="5"/>
  <c r="DW6" i="6"/>
  <c r="I7" i="6"/>
  <c r="CV8" i="6"/>
  <c r="DN8" i="6"/>
  <c r="AB7" i="6"/>
  <c r="AV7" i="6"/>
  <c r="CZ18" i="6"/>
  <c r="CB18" i="6"/>
  <c r="BG24" i="6"/>
  <c r="BI18" i="6"/>
  <c r="CR52" i="6"/>
  <c r="CD74" i="6"/>
  <c r="CR91" i="6"/>
  <c r="DJ91" i="6"/>
  <c r="CD117" i="6"/>
  <c r="Y6" i="7"/>
  <c r="AQ6" i="7"/>
  <c r="BI6" i="7"/>
  <c r="CT6" i="7"/>
  <c r="CD87" i="7"/>
  <c r="CD88" i="7"/>
  <c r="BY96" i="7"/>
  <c r="CR116" i="7"/>
  <c r="DJ116" i="7"/>
  <c r="CW18" i="8"/>
  <c r="J118" i="8"/>
  <c r="CR20" i="8"/>
  <c r="DJ20" i="8"/>
  <c r="BY33" i="8"/>
  <c r="CD54" i="8"/>
  <c r="CD87" i="8"/>
  <c r="CD115" i="8"/>
  <c r="AO28" i="9"/>
  <c r="CJ28" i="9"/>
  <c r="CI28" i="9" s="1"/>
  <c r="CD34" i="9"/>
  <c r="DJ46" i="9"/>
  <c r="CR46" i="9"/>
  <c r="CR56" i="9"/>
  <c r="DJ56" i="9"/>
  <c r="CI66" i="9"/>
  <c r="CI13" i="10"/>
  <c r="CM19" i="10"/>
  <c r="AZ18" i="10"/>
  <c r="CR110" i="10"/>
  <c r="DJ110" i="10"/>
  <c r="DP26" i="11"/>
  <c r="CX26" i="11"/>
  <c r="AX24" i="11"/>
  <c r="AO26" i="11"/>
  <c r="CF33" i="11"/>
  <c r="DO33" i="11"/>
  <c r="DD63" i="11"/>
  <c r="DV63" i="11"/>
  <c r="CJ63" i="11"/>
  <c r="CI63" i="11" s="1"/>
  <c r="AO63" i="11"/>
  <c r="CB70" i="11"/>
  <c r="CZ70" i="11"/>
  <c r="DR70" i="11"/>
  <c r="DA71" i="11"/>
  <c r="DS71" i="11"/>
  <c r="AA118" i="12"/>
  <c r="DN7" i="12"/>
  <c r="CV7" i="12"/>
  <c r="CR22" i="12"/>
  <c r="DJ22" i="12"/>
  <c r="R64" i="3"/>
  <c r="DW64" i="4"/>
  <c r="AO64" i="4"/>
  <c r="AQ64" i="3"/>
  <c r="DR66" i="4"/>
  <c r="CT68" i="4"/>
  <c r="BZ68" i="4"/>
  <c r="DL68" i="4"/>
  <c r="G68" i="3"/>
  <c r="CB69" i="4"/>
  <c r="BG70" i="4"/>
  <c r="DT71" i="4"/>
  <c r="CC73" i="4"/>
  <c r="BY73" i="4" s="1"/>
  <c r="DU73" i="4"/>
  <c r="J74" i="3"/>
  <c r="DO74" i="4"/>
  <c r="DT75" i="4"/>
  <c r="CZ77" i="4"/>
  <c r="CB77" i="4"/>
  <c r="DR77" i="4"/>
  <c r="CL78" i="4"/>
  <c r="BG80" i="3"/>
  <c r="CH81" i="4"/>
  <c r="DB82" i="4"/>
  <c r="CB83" i="4"/>
  <c r="AO85" i="4"/>
  <c r="AR85" i="3"/>
  <c r="DA88" i="4"/>
  <c r="N88" i="3"/>
  <c r="DS88" i="4"/>
  <c r="BY88" i="4"/>
  <c r="P92" i="3"/>
  <c r="DU92" i="4"/>
  <c r="BG92" i="4"/>
  <c r="DS94" i="4"/>
  <c r="G98" i="3"/>
  <c r="DL98" i="4"/>
  <c r="CT98" i="4"/>
  <c r="E98" i="4"/>
  <c r="CV98" i="4"/>
  <c r="DN98" i="4"/>
  <c r="J102" i="3"/>
  <c r="DO102" i="4"/>
  <c r="CW102" i="4"/>
  <c r="W105" i="4"/>
  <c r="DE106" i="4"/>
  <c r="DW106" i="4"/>
  <c r="R106" i="3"/>
  <c r="AQ106" i="3"/>
  <c r="AO106" i="4"/>
  <c r="CI107" i="4"/>
  <c r="DT107" i="4"/>
  <c r="DC108" i="4"/>
  <c r="AW111" i="3"/>
  <c r="CL111" i="3" s="1"/>
  <c r="CL111" i="4"/>
  <c r="CI111" i="4" s="1"/>
  <c r="BK113" i="3"/>
  <c r="BG113" i="4"/>
  <c r="DD114" i="4"/>
  <c r="DV114" i="4"/>
  <c r="N115" i="3"/>
  <c r="DS115" i="4"/>
  <c r="CZ115" i="4"/>
  <c r="CJ116" i="4"/>
  <c r="CI116" i="4" s="1"/>
  <c r="DE6" i="5"/>
  <c r="DW6" i="5"/>
  <c r="AJ6" i="5"/>
  <c r="BB6" i="5"/>
  <c r="CC8" i="5"/>
  <c r="DR10" i="5"/>
  <c r="CB10" i="5"/>
  <c r="AH7" i="5"/>
  <c r="CI13" i="5"/>
  <c r="CD14" i="5"/>
  <c r="CF19" i="5"/>
  <c r="CW19" i="5"/>
  <c r="BN18" i="5"/>
  <c r="CJ24" i="5"/>
  <c r="BG28" i="5"/>
  <c r="DJ42" i="5"/>
  <c r="CR47" i="5"/>
  <c r="DJ47" i="5"/>
  <c r="CD50" i="5"/>
  <c r="CI52" i="5"/>
  <c r="BY86" i="5"/>
  <c r="H7" i="6"/>
  <c r="DA19" i="6"/>
  <c r="CB19" i="6"/>
  <c r="DS19" i="6"/>
  <c r="AJ18" i="6"/>
  <c r="DW24" i="6"/>
  <c r="CI25" i="6"/>
  <c r="BY27" i="6"/>
  <c r="DV28" i="6"/>
  <c r="Q18" i="6"/>
  <c r="CR49" i="6"/>
  <c r="DJ49" i="6"/>
  <c r="CD59" i="6"/>
  <c r="BY60" i="6"/>
  <c r="DJ62" i="6"/>
  <c r="CR62" i="6"/>
  <c r="CI73" i="6"/>
  <c r="CI82" i="6"/>
  <c r="CD93" i="6"/>
  <c r="BJ6" i="7"/>
  <c r="DM6" i="7"/>
  <c r="AY118" i="7"/>
  <c r="AY10" i="4"/>
  <c r="AY10" i="2"/>
  <c r="BY9" i="7"/>
  <c r="CE19" i="7"/>
  <c r="CD19" i="7" s="1"/>
  <c r="W19" i="7"/>
  <c r="AT18" i="7"/>
  <c r="CK19" i="7"/>
  <c r="CI19" i="7" s="1"/>
  <c r="CR23" i="7"/>
  <c r="DJ23" i="7"/>
  <c r="CE24" i="7"/>
  <c r="CD24" i="7" s="1"/>
  <c r="Y18" i="7"/>
  <c r="CT24" i="7"/>
  <c r="AR18" i="7"/>
  <c r="BY47" i="7"/>
  <c r="CD51" i="7"/>
  <c r="CI70" i="7"/>
  <c r="CD79" i="7"/>
  <c r="CR98" i="7"/>
  <c r="DJ98" i="7"/>
  <c r="CR99" i="7"/>
  <c r="DJ99" i="7"/>
  <c r="BY8" i="8"/>
  <c r="CB18" i="8"/>
  <c r="CZ18" i="8"/>
  <c r="M18" i="2"/>
  <c r="AO24" i="8"/>
  <c r="AR18" i="8"/>
  <c r="CD55" i="8"/>
  <c r="CR64" i="8"/>
  <c r="DJ64" i="8"/>
  <c r="CR79" i="8"/>
  <c r="DJ79" i="8"/>
  <c r="BY91" i="8"/>
  <c r="CR96" i="8"/>
  <c r="DJ96" i="8"/>
  <c r="CI106" i="8"/>
  <c r="CR107" i="8"/>
  <c r="DJ107" i="8"/>
  <c r="AH118" i="9"/>
  <c r="DC7" i="9"/>
  <c r="AH12" i="2"/>
  <c r="DU7" i="9"/>
  <c r="CH7" i="9"/>
  <c r="BY75" i="9"/>
  <c r="CD84" i="9"/>
  <c r="BY94" i="9"/>
  <c r="CI106" i="9"/>
  <c r="CZ7" i="10"/>
  <c r="CX19" i="10"/>
  <c r="K18" i="10"/>
  <c r="AF18" i="10"/>
  <c r="CG19" i="10"/>
  <c r="CI88" i="10"/>
  <c r="CD95" i="10"/>
  <c r="P19" i="11"/>
  <c r="CC20" i="11"/>
  <c r="DU20" i="11"/>
  <c r="E26" i="11"/>
  <c r="BZ26" i="11"/>
  <c r="DN26" i="11"/>
  <c r="O28" i="11"/>
  <c r="DB29" i="11"/>
  <c r="DT29" i="11"/>
  <c r="CL46" i="11"/>
  <c r="CI46" i="11" s="1"/>
  <c r="AO46" i="11"/>
  <c r="CF48" i="11"/>
  <c r="CD48" i="11" s="1"/>
  <c r="CD72" i="11"/>
  <c r="CL74" i="11"/>
  <c r="DQ82" i="11"/>
  <c r="CY82" i="11"/>
  <c r="CJ84" i="11"/>
  <c r="AO84" i="11"/>
  <c r="CA97" i="11"/>
  <c r="CW97" i="11"/>
  <c r="DO97" i="11"/>
  <c r="CU114" i="11"/>
  <c r="DM114" i="11"/>
  <c r="E114" i="11"/>
  <c r="DP114" i="11"/>
  <c r="CF114" i="11"/>
  <c r="CX114" i="11"/>
  <c r="CR26" i="12"/>
  <c r="DJ26" i="12"/>
  <c r="AR18" i="13"/>
  <c r="AO24" i="13"/>
  <c r="AZ67" i="3"/>
  <c r="CM67" i="3" s="1"/>
  <c r="CM67" i="4"/>
  <c r="DC70" i="4"/>
  <c r="CC70" i="4"/>
  <c r="DU71" i="4"/>
  <c r="CC71" i="4"/>
  <c r="BY71" i="4" s="1"/>
  <c r="DW75" i="4"/>
  <c r="DE75" i="4"/>
  <c r="AO75" i="4"/>
  <c r="R76" i="3"/>
  <c r="DW76" i="4"/>
  <c r="DS77" i="4"/>
  <c r="N77" i="3"/>
  <c r="CG78" i="4"/>
  <c r="CD78" i="4" s="1"/>
  <c r="DR78" i="4"/>
  <c r="E79" i="4"/>
  <c r="CT79" i="4"/>
  <c r="BZ79" i="4"/>
  <c r="BY79" i="4" s="1"/>
  <c r="DL79" i="4"/>
  <c r="CF79" i="4"/>
  <c r="CD79" i="4" s="1"/>
  <c r="CL79" i="3"/>
  <c r="CJ80" i="4"/>
  <c r="CI80" i="4" s="1"/>
  <c r="BG81" i="4"/>
  <c r="DU82" i="4"/>
  <c r="CC82" i="4"/>
  <c r="BG82" i="4"/>
  <c r="Y85" i="3"/>
  <c r="CE85" i="4"/>
  <c r="CD85" i="4" s="1"/>
  <c r="CE87" i="4"/>
  <c r="CD87" i="4" s="1"/>
  <c r="DT88" i="4"/>
  <c r="O88" i="3"/>
  <c r="J90" i="3"/>
  <c r="CW90" i="4"/>
  <c r="CA90" i="4"/>
  <c r="CG90" i="4"/>
  <c r="BG94" i="4"/>
  <c r="BI94" i="3"/>
  <c r="BG94" i="3" s="1"/>
  <c r="N95" i="3"/>
  <c r="DA95" i="4"/>
  <c r="AZ95" i="3"/>
  <c r="CM95" i="3" s="1"/>
  <c r="CM95" i="4"/>
  <c r="CT96" i="4"/>
  <c r="BZ96" i="4"/>
  <c r="BY96" i="4" s="1"/>
  <c r="CG101" i="4"/>
  <c r="AE101" i="3"/>
  <c r="CG102" i="4"/>
  <c r="BG107" i="4"/>
  <c r="CV111" i="4"/>
  <c r="DN111" i="4"/>
  <c r="I111" i="3"/>
  <c r="R113" i="3"/>
  <c r="DE113" i="4"/>
  <c r="AR113" i="3"/>
  <c r="AO113" i="4"/>
  <c r="CK116" i="3"/>
  <c r="CK116" i="4"/>
  <c r="AO117" i="4"/>
  <c r="AR117" i="3"/>
  <c r="BG8" i="5"/>
  <c r="BI7" i="5"/>
  <c r="BY16" i="5"/>
  <c r="CD20" i="5"/>
  <c r="CD68" i="5"/>
  <c r="CR70" i="5"/>
  <c r="DJ70" i="5"/>
  <c r="CI85" i="5"/>
  <c r="CD89" i="5"/>
  <c r="CI92" i="5"/>
  <c r="DJ94" i="5"/>
  <c r="CR94" i="5"/>
  <c r="CR105" i="5"/>
  <c r="DJ105" i="5"/>
  <c r="CX7" i="6"/>
  <c r="DP7" i="6"/>
  <c r="K118" i="6"/>
  <c r="CJ13" i="6"/>
  <c r="DJ21" i="6"/>
  <c r="CR21" i="6"/>
  <c r="DC24" i="6"/>
  <c r="DU24" i="6"/>
  <c r="CC24" i="6"/>
  <c r="P18" i="6"/>
  <c r="CR25" i="6"/>
  <c r="DJ25" i="6"/>
  <c r="CD34" i="6"/>
  <c r="BY41" i="6"/>
  <c r="CI87" i="6"/>
  <c r="CR98" i="6"/>
  <c r="DJ98" i="6"/>
  <c r="K10" i="2"/>
  <c r="DP7" i="7"/>
  <c r="AE10" i="4"/>
  <c r="CG7" i="7"/>
  <c r="AE10" i="2"/>
  <c r="CM7" i="7"/>
  <c r="AZ10" i="4"/>
  <c r="AZ10" i="2"/>
  <c r="AA18" i="7"/>
  <c r="AU18" i="7"/>
  <c r="BP18" i="7"/>
  <c r="DB28" i="7"/>
  <c r="DT28" i="7"/>
  <c r="CD31" i="7"/>
  <c r="CR55" i="7"/>
  <c r="DJ55" i="7"/>
  <c r="CR61" i="7"/>
  <c r="DJ61" i="7"/>
  <c r="CI74" i="7"/>
  <c r="BY81" i="7"/>
  <c r="BY101" i="7"/>
  <c r="CR111" i="7"/>
  <c r="DJ111" i="7"/>
  <c r="AT6" i="8"/>
  <c r="CW6" i="8"/>
  <c r="CI12" i="8"/>
  <c r="DJ54" i="8"/>
  <c r="CR54" i="8"/>
  <c r="BY15" i="9"/>
  <c r="DR24" i="9"/>
  <c r="CZ24" i="9"/>
  <c r="CB24" i="9"/>
  <c r="W28" i="9"/>
  <c r="CE28" i="9"/>
  <c r="CR67" i="9"/>
  <c r="DJ67" i="9"/>
  <c r="BY72" i="9"/>
  <c r="BY76" i="9"/>
  <c r="DJ104" i="9"/>
  <c r="CR104" i="9"/>
  <c r="CR105" i="9"/>
  <c r="DJ105" i="9"/>
  <c r="CR107" i="9"/>
  <c r="DJ107" i="9"/>
  <c r="CI29" i="10"/>
  <c r="CD34" i="10"/>
  <c r="BY82" i="10"/>
  <c r="DJ89" i="10"/>
  <c r="CR89" i="10"/>
  <c r="K7" i="11"/>
  <c r="DP8" i="11"/>
  <c r="E8" i="11"/>
  <c r="CX8" i="11"/>
  <c r="CU17" i="11"/>
  <c r="DM17" i="11"/>
  <c r="BZ17" i="11"/>
  <c r="CW17" i="11"/>
  <c r="CF17" i="11"/>
  <c r="CD17" i="11" s="1"/>
  <c r="DO17" i="11"/>
  <c r="AY42" i="3"/>
  <c r="AO42" i="11"/>
  <c r="DN43" i="11"/>
  <c r="CV43" i="11"/>
  <c r="E43" i="11"/>
  <c r="BZ43" i="11"/>
  <c r="CL43" i="11"/>
  <c r="AO43" i="11"/>
  <c r="DN48" i="11"/>
  <c r="CV48" i="11"/>
  <c r="BZ48" i="11"/>
  <c r="DQ48" i="11"/>
  <c r="CY48" i="11"/>
  <c r="CV60" i="11"/>
  <c r="DN60" i="11"/>
  <c r="W60" i="11"/>
  <c r="DN74" i="11"/>
  <c r="CV74" i="11"/>
  <c r="I74" i="3"/>
  <c r="E74" i="11"/>
  <c r="CD88" i="11"/>
  <c r="DU91" i="11"/>
  <c r="CC91" i="11"/>
  <c r="DC91" i="11"/>
  <c r="CV117" i="11"/>
  <c r="DN117" i="11"/>
  <c r="BY57" i="12"/>
  <c r="BM6" i="13"/>
  <c r="DP6" i="13"/>
  <c r="AC6" i="13"/>
  <c r="CX6" i="13"/>
  <c r="AU6" i="13"/>
  <c r="BY61" i="13"/>
  <c r="BY62" i="13"/>
  <c r="CA35" i="2"/>
  <c r="CA34" i="2" s="1"/>
  <c r="DM35" i="2"/>
  <c r="DP36" i="2"/>
  <c r="DS37" i="2"/>
  <c r="DT40" i="2"/>
  <c r="DW57" i="3"/>
  <c r="DT62" i="3"/>
  <c r="DM65" i="3"/>
  <c r="CW69" i="3"/>
  <c r="DO69" i="3"/>
  <c r="CA69" i="3"/>
  <c r="DA74" i="3"/>
  <c r="DS74" i="3"/>
  <c r="CH75" i="3"/>
  <c r="DL76" i="3"/>
  <c r="CT76" i="3"/>
  <c r="DP76" i="3"/>
  <c r="DU87" i="3"/>
  <c r="DC87" i="3"/>
  <c r="CW109" i="3"/>
  <c r="DO109" i="3"/>
  <c r="CA109" i="3"/>
  <c r="CC113" i="3"/>
  <c r="CX114" i="3"/>
  <c r="DP114" i="3"/>
  <c r="DF1" i="4"/>
  <c r="BU1" i="4"/>
  <c r="BT6" i="4"/>
  <c r="DE6" i="4"/>
  <c r="DW6" i="4"/>
  <c r="DP13" i="4"/>
  <c r="CE21" i="4"/>
  <c r="DO23" i="4"/>
  <c r="CX31" i="4"/>
  <c r="DP31" i="4"/>
  <c r="CL32" i="4"/>
  <c r="CL33" i="4"/>
  <c r="DE36" i="4"/>
  <c r="DW36" i="4"/>
  <c r="DP42" i="4"/>
  <c r="CX42" i="4"/>
  <c r="DU44" i="4"/>
  <c r="DL49" i="4"/>
  <c r="BZ49" i="4"/>
  <c r="BY49" i="4" s="1"/>
  <c r="CV50" i="4"/>
  <c r="DA51" i="4"/>
  <c r="DS51" i="4"/>
  <c r="CM53" i="4"/>
  <c r="CC54" i="4"/>
  <c r="BG54" i="4"/>
  <c r="DC54" i="4"/>
  <c r="E58" i="4"/>
  <c r="CT58" i="4"/>
  <c r="G58" i="3"/>
  <c r="DL58" i="4"/>
  <c r="BZ58" i="4"/>
  <c r="DQ59" i="4"/>
  <c r="CG59" i="4"/>
  <c r="DS62" i="4"/>
  <c r="CJ63" i="4"/>
  <c r="CI63" i="4" s="1"/>
  <c r="CT64" i="4"/>
  <c r="BZ64" i="4"/>
  <c r="CM64" i="4"/>
  <c r="CH65" i="4"/>
  <c r="DO68" i="4"/>
  <c r="CA68" i="4"/>
  <c r="CZ69" i="4"/>
  <c r="DM72" i="4"/>
  <c r="CK72" i="4"/>
  <c r="DN73" i="4"/>
  <c r="E77" i="4"/>
  <c r="CM78" i="4"/>
  <c r="BG79" i="4"/>
  <c r="CF80" i="4"/>
  <c r="CD80" i="4" s="1"/>
  <c r="CX81" i="4"/>
  <c r="DE82" i="4"/>
  <c r="DW86" i="4"/>
  <c r="CM89" i="4"/>
  <c r="DT90" i="4"/>
  <c r="BG90" i="4"/>
  <c r="CJ91" i="4"/>
  <c r="CI91" i="4" s="1"/>
  <c r="E92" i="4"/>
  <c r="DT93" i="4"/>
  <c r="DP96" i="4"/>
  <c r="CM96" i="3"/>
  <c r="DE97" i="4"/>
  <c r="DW97" i="4"/>
  <c r="R97" i="3"/>
  <c r="AO97" i="4"/>
  <c r="W98" i="4"/>
  <c r="Y98" i="3"/>
  <c r="CM100" i="4"/>
  <c r="CI100" i="4" s="1"/>
  <c r="DD101" i="4"/>
  <c r="CF103" i="4"/>
  <c r="CX105" i="4"/>
  <c r="CC107" i="4"/>
  <c r="CV109" i="4"/>
  <c r="DC110" i="4"/>
  <c r="DR113" i="4"/>
  <c r="CB113" i="4"/>
  <c r="CT115" i="4"/>
  <c r="BZ115" i="4"/>
  <c r="BY115" i="4" s="1"/>
  <c r="DL115" i="4"/>
  <c r="CK115" i="4"/>
  <c r="DM115" i="4"/>
  <c r="CH9" i="5"/>
  <c r="CD9" i="5" s="1"/>
  <c r="BY14" i="5"/>
  <c r="CR16" i="5"/>
  <c r="CZ19" i="5"/>
  <c r="AY18" i="5"/>
  <c r="AY15" i="2" s="1"/>
  <c r="DQ28" i="5"/>
  <c r="CR35" i="5"/>
  <c r="DJ35" i="5"/>
  <c r="BY39" i="5"/>
  <c r="CI79" i="5"/>
  <c r="BY90" i="5"/>
  <c r="CR114" i="5"/>
  <c r="AZ6" i="6"/>
  <c r="AH6" i="6"/>
  <c r="DU6" i="6"/>
  <c r="J7" i="6"/>
  <c r="CA8" i="6"/>
  <c r="DO8" i="6"/>
  <c r="AC7" i="6"/>
  <c r="CL8" i="6"/>
  <c r="AW7" i="6"/>
  <c r="DA8" i="6"/>
  <c r="CX13" i="6"/>
  <c r="DP13" i="6"/>
  <c r="CU19" i="6"/>
  <c r="H18" i="6"/>
  <c r="DM19" i="6"/>
  <c r="CE28" i="6"/>
  <c r="DL28" i="6"/>
  <c r="CR32" i="6"/>
  <c r="DJ32" i="6"/>
  <c r="CR60" i="6"/>
  <c r="DJ60" i="6"/>
  <c r="CI78" i="6"/>
  <c r="CD79" i="6"/>
  <c r="CR89" i="6"/>
  <c r="DJ89" i="6"/>
  <c r="CR117" i="6"/>
  <c r="DJ117" i="6"/>
  <c r="M118" i="7"/>
  <c r="DR7" i="7"/>
  <c r="M10" i="4"/>
  <c r="BB118" i="7"/>
  <c r="CB7" i="7"/>
  <c r="BG19" i="7"/>
  <c r="CA28" i="7"/>
  <c r="DO28" i="7"/>
  <c r="CG28" i="7"/>
  <c r="CM28" i="7"/>
  <c r="CI61" i="7"/>
  <c r="CI68" i="7"/>
  <c r="CD96" i="7"/>
  <c r="AC6" i="8"/>
  <c r="BM6" i="8"/>
  <c r="AU6" i="8"/>
  <c r="CX6" i="8"/>
  <c r="DJ15" i="8"/>
  <c r="CR15" i="8"/>
  <c r="AX18" i="8"/>
  <c r="CL19" i="8"/>
  <c r="CT24" i="8"/>
  <c r="E24" i="8"/>
  <c r="BZ24" i="8"/>
  <c r="BY24" i="8" s="1"/>
  <c r="DL24" i="8"/>
  <c r="CF24" i="8"/>
  <c r="AW18" i="8"/>
  <c r="CL24" i="8"/>
  <c r="BY73" i="8"/>
  <c r="BY113" i="8"/>
  <c r="AQ6" i="9"/>
  <c r="DL6" i="9"/>
  <c r="BI6" i="9"/>
  <c r="CT6" i="9"/>
  <c r="CI10" i="9"/>
  <c r="CR11" i="9"/>
  <c r="DJ11" i="9"/>
  <c r="DJ43" i="9"/>
  <c r="CR43" i="9"/>
  <c r="CR60" i="9"/>
  <c r="DJ60" i="9"/>
  <c r="CD97" i="9"/>
  <c r="BY111" i="9"/>
  <c r="BO6" i="10"/>
  <c r="AE6" i="10"/>
  <c r="CR27" i="10"/>
  <c r="DJ27" i="10"/>
  <c r="BZ28" i="10"/>
  <c r="CT28" i="10"/>
  <c r="DL28" i="10"/>
  <c r="G18" i="10"/>
  <c r="Z18" i="10"/>
  <c r="DM28" i="10"/>
  <c r="CE28" i="10"/>
  <c r="CD28" i="10" s="1"/>
  <c r="CU28" i="10"/>
  <c r="CI70" i="10"/>
  <c r="DJ71" i="10"/>
  <c r="CR71" i="10"/>
  <c r="CI110" i="10"/>
  <c r="CH9" i="11"/>
  <c r="DD9" i="11"/>
  <c r="AI7" i="11"/>
  <c r="DB12" i="11"/>
  <c r="O7" i="11"/>
  <c r="DD26" i="11"/>
  <c r="DV26" i="11"/>
  <c r="DB31" i="11"/>
  <c r="DT31" i="11"/>
  <c r="DN33" i="11"/>
  <c r="CV33" i="11"/>
  <c r="CX40" i="11"/>
  <c r="DP40" i="11"/>
  <c r="DD42" i="11"/>
  <c r="CC42" i="11"/>
  <c r="DV42" i="11"/>
  <c r="CA53" i="11"/>
  <c r="DO53" i="11"/>
  <c r="CW53" i="11"/>
  <c r="CZ53" i="11"/>
  <c r="DR53" i="11"/>
  <c r="CG53" i="11"/>
  <c r="DT61" i="11"/>
  <c r="DB61" i="11"/>
  <c r="DE61" i="11"/>
  <c r="DW61" i="11"/>
  <c r="BG61" i="11"/>
  <c r="DJ64" i="11"/>
  <c r="CR64" i="11"/>
  <c r="CD67" i="11"/>
  <c r="CE76" i="11"/>
  <c r="CT76" i="11"/>
  <c r="W76" i="11"/>
  <c r="W77" i="11"/>
  <c r="Y77" i="3"/>
  <c r="CE77" i="11"/>
  <c r="CZ96" i="11"/>
  <c r="CB96" i="11"/>
  <c r="DR96" i="11"/>
  <c r="DW107" i="11"/>
  <c r="DE107" i="11"/>
  <c r="CC107" i="11"/>
  <c r="AO107" i="11"/>
  <c r="DS28" i="12"/>
  <c r="DA28" i="12"/>
  <c r="CH28" i="12"/>
  <c r="DV28" i="12"/>
  <c r="CR75" i="12"/>
  <c r="DJ75" i="12"/>
  <c r="CE58" i="3"/>
  <c r="CV65" i="3"/>
  <c r="DT74" i="3"/>
  <c r="CL76" i="3"/>
  <c r="BG77" i="3"/>
  <c r="DB83" i="3"/>
  <c r="DT83" i="3"/>
  <c r="DD87" i="3"/>
  <c r="DL88" i="3"/>
  <c r="BZ88" i="3"/>
  <c r="CK91" i="3"/>
  <c r="BG97" i="3"/>
  <c r="CV101" i="3"/>
  <c r="CT105" i="3"/>
  <c r="DL105" i="3"/>
  <c r="BZ105" i="3"/>
  <c r="CL112" i="3"/>
  <c r="DQ114" i="3"/>
  <c r="CK10" i="4"/>
  <c r="AO20" i="4"/>
  <c r="CX23" i="4"/>
  <c r="CB27" i="4"/>
  <c r="E30" i="4"/>
  <c r="CT30" i="4"/>
  <c r="DL30" i="4"/>
  <c r="BZ30" i="4"/>
  <c r="BY30" i="4" s="1"/>
  <c r="CG31" i="4"/>
  <c r="CB34" i="4"/>
  <c r="BG37" i="4"/>
  <c r="CK48" i="4"/>
  <c r="CW50" i="4"/>
  <c r="DO50" i="4"/>
  <c r="CA50" i="4"/>
  <c r="CH51" i="4"/>
  <c r="DB52" i="4"/>
  <c r="DT52" i="4"/>
  <c r="CH52" i="4"/>
  <c r="CD55" i="4"/>
  <c r="DM58" i="4"/>
  <c r="CZ59" i="4"/>
  <c r="M59" i="3"/>
  <c r="AY59" i="3"/>
  <c r="AO59" i="3" s="1"/>
  <c r="DD62" i="4"/>
  <c r="DM64" i="4"/>
  <c r="DB65" i="4"/>
  <c r="DT65" i="4"/>
  <c r="AO66" i="4"/>
  <c r="DA69" i="4"/>
  <c r="DS75" i="4"/>
  <c r="N75" i="3"/>
  <c r="CB75" i="4"/>
  <c r="CJ76" i="4"/>
  <c r="CI76" i="4" s="1"/>
  <c r="CF77" i="4"/>
  <c r="DQ81" i="4"/>
  <c r="CF84" i="4"/>
  <c r="CD84" i="4" s="1"/>
  <c r="CF88" i="4"/>
  <c r="DO88" i="4"/>
  <c r="DU90" i="4"/>
  <c r="CC90" i="4"/>
  <c r="CU92" i="4"/>
  <c r="CC93" i="4"/>
  <c r="DU93" i="4"/>
  <c r="AO94" i="4"/>
  <c r="DQ96" i="4"/>
  <c r="DW101" i="4"/>
  <c r="R101" i="3"/>
  <c r="CE102" i="3"/>
  <c r="BL102" i="3"/>
  <c r="BG102" i="3" s="1"/>
  <c r="CY105" i="4"/>
  <c r="DO109" i="4"/>
  <c r="CW109" i="4"/>
  <c r="CA109" i="4"/>
  <c r="BY109" i="4" s="1"/>
  <c r="CJ114" i="4"/>
  <c r="CI114" i="4" s="1"/>
  <c r="DQ116" i="4"/>
  <c r="BG117" i="4"/>
  <c r="CL8" i="5"/>
  <c r="DB9" i="5"/>
  <c r="DT9" i="5"/>
  <c r="CB11" i="5"/>
  <c r="DA19" i="5"/>
  <c r="N18" i="5"/>
  <c r="DS19" i="5"/>
  <c r="CI38" i="5"/>
  <c r="BA6" i="6"/>
  <c r="BS6" i="6"/>
  <c r="AI6" i="6"/>
  <c r="DV6" i="6"/>
  <c r="AD7" i="6"/>
  <c r="AX7" i="6"/>
  <c r="CD10" i="6"/>
  <c r="I18" i="6"/>
  <c r="DQ19" i="6"/>
  <c r="AD18" i="6"/>
  <c r="CD40" i="6"/>
  <c r="CR57" i="6"/>
  <c r="DJ57" i="6"/>
  <c r="BY65" i="6"/>
  <c r="CR67" i="6"/>
  <c r="DJ67" i="6"/>
  <c r="DB6" i="7"/>
  <c r="AG6" i="7"/>
  <c r="BY8" i="7"/>
  <c r="DV19" i="7"/>
  <c r="CX28" i="7"/>
  <c r="DP28" i="7"/>
  <c r="K18" i="7"/>
  <c r="CR31" i="7"/>
  <c r="DJ31" i="7"/>
  <c r="BY33" i="7"/>
  <c r="CD76" i="7"/>
  <c r="BY97" i="7"/>
  <c r="CD108" i="7"/>
  <c r="CR115" i="7"/>
  <c r="DJ115" i="7"/>
  <c r="CZ19" i="8"/>
  <c r="CG19" i="8"/>
  <c r="BT18" i="8"/>
  <c r="CU24" i="8"/>
  <c r="DM24" i="8"/>
  <c r="DJ38" i="8"/>
  <c r="CR38" i="8"/>
  <c r="BY56" i="8"/>
  <c r="CD61" i="8"/>
  <c r="CR89" i="8"/>
  <c r="DJ89" i="8"/>
  <c r="AK1" i="9"/>
  <c r="S1" i="9"/>
  <c r="DF1" i="9"/>
  <c r="CN1" i="9"/>
  <c r="CI53" i="9"/>
  <c r="CR87" i="9"/>
  <c r="DJ87" i="9"/>
  <c r="CD90" i="9"/>
  <c r="BY101" i="9"/>
  <c r="BP6" i="10"/>
  <c r="DA6" i="10"/>
  <c r="AX6" i="10"/>
  <c r="AF6" i="10"/>
  <c r="DS6" i="10"/>
  <c r="BY17" i="10"/>
  <c r="CB24" i="10"/>
  <c r="DR24" i="10"/>
  <c r="BY37" i="10"/>
  <c r="BY65" i="10"/>
  <c r="BG10" i="11"/>
  <c r="BI7" i="11"/>
  <c r="CB32" i="11"/>
  <c r="DR32" i="11"/>
  <c r="E32" i="11"/>
  <c r="CR35" i="11"/>
  <c r="CD40" i="11"/>
  <c r="CV41" i="11"/>
  <c r="E41" i="11"/>
  <c r="AO50" i="11"/>
  <c r="CJ50" i="11"/>
  <c r="CI50" i="11" s="1"/>
  <c r="CT57" i="11"/>
  <c r="DL57" i="11"/>
  <c r="BZ57" i="11"/>
  <c r="E57" i="11"/>
  <c r="W59" i="11"/>
  <c r="CE59" i="11"/>
  <c r="DR67" i="11"/>
  <c r="CB67" i="11"/>
  <c r="CZ67" i="11"/>
  <c r="M67" i="3"/>
  <c r="CA81" i="11"/>
  <c r="CW81" i="11"/>
  <c r="DO81" i="11"/>
  <c r="DR81" i="11"/>
  <c r="CG81" i="11"/>
  <c r="CZ81" i="11"/>
  <c r="CX108" i="11"/>
  <c r="CA108" i="11"/>
  <c r="DP108" i="11"/>
  <c r="CK113" i="11"/>
  <c r="AO113" i="11"/>
  <c r="BU1" i="12"/>
  <c r="CN1" i="12"/>
  <c r="BC1" i="12"/>
  <c r="AK1" i="12"/>
  <c r="S1" i="12"/>
  <c r="DF1" i="12"/>
  <c r="DJ71" i="12"/>
  <c r="CR71" i="12"/>
  <c r="CR80" i="13"/>
  <c r="DJ80" i="13"/>
  <c r="CT23" i="11"/>
  <c r="DL23" i="11"/>
  <c r="E23" i="11"/>
  <c r="BZ23" i="11"/>
  <c r="BY23" i="11" s="1"/>
  <c r="G19" i="11"/>
  <c r="BG30" i="11"/>
  <c r="CX33" i="11"/>
  <c r="DP33" i="11"/>
  <c r="DV43" i="11"/>
  <c r="DD43" i="11"/>
  <c r="DW47" i="11"/>
  <c r="DE47" i="11"/>
  <c r="CC47" i="11"/>
  <c r="DC48" i="11"/>
  <c r="CC48" i="11"/>
  <c r="DN58" i="11"/>
  <c r="CV58" i="11"/>
  <c r="E58" i="11"/>
  <c r="DN76" i="11"/>
  <c r="CV76" i="11"/>
  <c r="CX81" i="11"/>
  <c r="CV87" i="11"/>
  <c r="BZ87" i="11"/>
  <c r="DN87" i="11"/>
  <c r="BJ18" i="12"/>
  <c r="BJ118" i="12" s="1"/>
  <c r="BG19" i="12"/>
  <c r="CR73" i="12"/>
  <c r="DJ73" i="12"/>
  <c r="CX28" i="13"/>
  <c r="DP28" i="13"/>
  <c r="DS28" i="13"/>
  <c r="DA28" i="13"/>
  <c r="CA28" i="13"/>
  <c r="DV29" i="2"/>
  <c r="DO32" i="2"/>
  <c r="DP35" i="2"/>
  <c r="DS36" i="2"/>
  <c r="DV37" i="2"/>
  <c r="DW40" i="2"/>
  <c r="DP65" i="3"/>
  <c r="CL68" i="3"/>
  <c r="DM73" i="3"/>
  <c r="CW76" i="3"/>
  <c r="BG117" i="3"/>
  <c r="BN19" i="4"/>
  <c r="BN18" i="4" s="1"/>
  <c r="DR23" i="4"/>
  <c r="CB23" i="4"/>
  <c r="CW23" i="4"/>
  <c r="AO25" i="4"/>
  <c r="CG26" i="4"/>
  <c r="CZ27" i="4"/>
  <c r="DL29" i="4"/>
  <c r="BZ29" i="4"/>
  <c r="BY29" i="4" s="1"/>
  <c r="G28" i="4"/>
  <c r="Z28" i="4"/>
  <c r="AS28" i="4"/>
  <c r="BM28" i="4"/>
  <c r="CV30" i="4"/>
  <c r="DA31" i="4"/>
  <c r="DS31" i="4"/>
  <c r="CM33" i="4"/>
  <c r="BG34" i="4"/>
  <c r="DC34" i="4"/>
  <c r="E38" i="4"/>
  <c r="CT38" i="4"/>
  <c r="DL38" i="4"/>
  <c r="BZ38" i="4"/>
  <c r="DQ39" i="4"/>
  <c r="CG39" i="4"/>
  <c r="CD39" i="4" s="1"/>
  <c r="BG45" i="4"/>
  <c r="AO46" i="4"/>
  <c r="DD52" i="4"/>
  <c r="AO54" i="4"/>
  <c r="CW58" i="4"/>
  <c r="J58" i="3"/>
  <c r="DO58" i="4"/>
  <c r="CA58" i="4"/>
  <c r="CU58" i="4"/>
  <c r="DT59" i="4"/>
  <c r="CH59" i="4"/>
  <c r="DB60" i="4"/>
  <c r="O60" i="3"/>
  <c r="DT60" i="4"/>
  <c r="AH60" i="3"/>
  <c r="CH60" i="4"/>
  <c r="CW64" i="4"/>
  <c r="DV65" i="4"/>
  <c r="CJ66" i="4"/>
  <c r="CI66" i="4" s="1"/>
  <c r="CC69" i="4"/>
  <c r="DC69" i="4"/>
  <c r="DU69" i="4"/>
  <c r="E71" i="4"/>
  <c r="DL71" i="4"/>
  <c r="DO77" i="4"/>
  <c r="CW77" i="4"/>
  <c r="CA77" i="4"/>
  <c r="CT77" i="4"/>
  <c r="DD78" i="4"/>
  <c r="CJ82" i="4"/>
  <c r="CI82" i="4" s="1"/>
  <c r="CU83" i="4"/>
  <c r="CY84" i="4"/>
  <c r="DQ84" i="4"/>
  <c r="BG85" i="4"/>
  <c r="DM87" i="4"/>
  <c r="CK87" i="4"/>
  <c r="CI87" i="4" s="1"/>
  <c r="E88" i="4"/>
  <c r="CK91" i="4"/>
  <c r="DO92" i="4"/>
  <c r="CA92" i="4"/>
  <c r="CW92" i="4"/>
  <c r="DE93" i="4"/>
  <c r="R93" i="3"/>
  <c r="DW93" i="4"/>
  <c r="CG95" i="4"/>
  <c r="CD95" i="4" s="1"/>
  <c r="AO97" i="3"/>
  <c r="CE97" i="4"/>
  <c r="CD97" i="4" s="1"/>
  <c r="CU98" i="4"/>
  <c r="DM98" i="4"/>
  <c r="N99" i="3"/>
  <c r="DS99" i="4"/>
  <c r="DR99" i="4"/>
  <c r="DM102" i="4"/>
  <c r="CX103" i="4"/>
  <c r="K103" i="3"/>
  <c r="CG103" i="4"/>
  <c r="CZ103" i="4"/>
  <c r="DR103" i="4"/>
  <c r="DP103" i="4"/>
  <c r="DA105" i="4"/>
  <c r="DS105" i="4"/>
  <c r="DW107" i="4"/>
  <c r="AO107" i="4"/>
  <c r="CY109" i="4"/>
  <c r="DQ109" i="4"/>
  <c r="CK111" i="4"/>
  <c r="DO115" i="4"/>
  <c r="CA115" i="4"/>
  <c r="J115" i="3"/>
  <c r="CL115" i="3"/>
  <c r="DS116" i="4"/>
  <c r="N116" i="3"/>
  <c r="CM116" i="3"/>
  <c r="AQ6" i="5"/>
  <c r="DV9" i="5"/>
  <c r="Q7" i="5"/>
  <c r="CE10" i="5"/>
  <c r="CD10" i="5" s="1"/>
  <c r="DC19" i="5"/>
  <c r="DU19" i="5"/>
  <c r="BB18" i="5"/>
  <c r="BB15" i="2" s="1"/>
  <c r="CD27" i="5"/>
  <c r="DJ43" i="5"/>
  <c r="CI46" i="5"/>
  <c r="BY47" i="5"/>
  <c r="CR56" i="5"/>
  <c r="DJ56" i="5"/>
  <c r="CR73" i="5"/>
  <c r="DJ73" i="5"/>
  <c r="CD85" i="5"/>
  <c r="CR89" i="5"/>
  <c r="DJ89" i="5"/>
  <c r="BY94" i="5"/>
  <c r="CD112" i="5"/>
  <c r="DR8" i="6"/>
  <c r="CZ8" i="6"/>
  <c r="CB8" i="6"/>
  <c r="CD11" i="6"/>
  <c r="DA13" i="6"/>
  <c r="DS13" i="6"/>
  <c r="CD14" i="6"/>
  <c r="CX19" i="6"/>
  <c r="CA19" i="6"/>
  <c r="K18" i="6"/>
  <c r="DP19" i="6"/>
  <c r="CT28" i="6"/>
  <c r="CR29" i="6"/>
  <c r="DJ29" i="6"/>
  <c r="CD33" i="6"/>
  <c r="BY45" i="6"/>
  <c r="CI47" i="6"/>
  <c r="BY52" i="6"/>
  <c r="CD55" i="6"/>
  <c r="CD94" i="6"/>
  <c r="CR108" i="6"/>
  <c r="DJ108" i="6"/>
  <c r="BY109" i="6"/>
  <c r="CI111" i="6"/>
  <c r="AJ118" i="7"/>
  <c r="DE7" i="7"/>
  <c r="AO19" i="7"/>
  <c r="CR38" i="7"/>
  <c r="DJ38" i="7"/>
  <c r="CR58" i="7"/>
  <c r="DJ58" i="7"/>
  <c r="DJ66" i="7"/>
  <c r="BY83" i="7"/>
  <c r="BY104" i="7"/>
  <c r="Q118" i="7"/>
  <c r="CY7" i="8"/>
  <c r="DQ7" i="8"/>
  <c r="CA7" i="8"/>
  <c r="AE18" i="8"/>
  <c r="CI34" i="8"/>
  <c r="DJ61" i="8"/>
  <c r="CR61" i="8"/>
  <c r="BU1" i="9"/>
  <c r="CB7" i="9"/>
  <c r="O118" i="9"/>
  <c r="DB7" i="9"/>
  <c r="DT7" i="9"/>
  <c r="AI118" i="9"/>
  <c r="CI13" i="9"/>
  <c r="CR14" i="9"/>
  <c r="DJ14" i="9"/>
  <c r="AR18" i="9"/>
  <c r="BM18" i="9"/>
  <c r="BM118" i="9" s="1"/>
  <c r="CR30" i="9"/>
  <c r="DJ30" i="9"/>
  <c r="CD38" i="9"/>
  <c r="DJ44" i="9"/>
  <c r="CR71" i="9"/>
  <c r="DJ71" i="9"/>
  <c r="CR77" i="9"/>
  <c r="DJ77" i="9"/>
  <c r="DU6" i="10"/>
  <c r="AH6" i="10"/>
  <c r="BR6" i="10"/>
  <c r="DC6" i="10"/>
  <c r="AZ6" i="10"/>
  <c r="CZ24" i="10"/>
  <c r="CA28" i="10"/>
  <c r="CW28" i="10"/>
  <c r="CF28" i="10"/>
  <c r="DP28" i="10"/>
  <c r="DJ53" i="10"/>
  <c r="CR53" i="10"/>
  <c r="BY63" i="10"/>
  <c r="DJ75" i="10"/>
  <c r="CR75" i="10"/>
  <c r="Z7" i="11"/>
  <c r="CE8" i="11"/>
  <c r="CD8" i="11" s="1"/>
  <c r="AU7" i="11"/>
  <c r="BO7" i="11"/>
  <c r="CF14" i="11"/>
  <c r="CY14" i="11"/>
  <c r="W14" i="11"/>
  <c r="BL19" i="11"/>
  <c r="CF35" i="11"/>
  <c r="DO35" i="11"/>
  <c r="W35" i="11"/>
  <c r="DJ35" i="11" s="1"/>
  <c r="CW35" i="11"/>
  <c r="DW43" i="11"/>
  <c r="DE43" i="11"/>
  <c r="DW51" i="11"/>
  <c r="DE51" i="11"/>
  <c r="CC51" i="11"/>
  <c r="CX56" i="11"/>
  <c r="DP56" i="11"/>
  <c r="DE66" i="11"/>
  <c r="CC66" i="11"/>
  <c r="E66" i="11"/>
  <c r="DN75" i="11"/>
  <c r="BZ75" i="11"/>
  <c r="E75" i="11"/>
  <c r="CV75" i="11"/>
  <c r="CL75" i="11"/>
  <c r="AY75" i="3"/>
  <c r="DL76" i="11"/>
  <c r="DO77" i="11"/>
  <c r="CF77" i="11"/>
  <c r="DU95" i="11"/>
  <c r="CC95" i="11"/>
  <c r="DC95" i="11"/>
  <c r="CD104" i="11"/>
  <c r="DO111" i="11"/>
  <c r="CA111" i="11"/>
  <c r="CW111" i="11"/>
  <c r="CG111" i="11"/>
  <c r="CZ111" i="11"/>
  <c r="DR111" i="11"/>
  <c r="DD19" i="12"/>
  <c r="CC19" i="12"/>
  <c r="E19" i="12"/>
  <c r="DJ39" i="12"/>
  <c r="CR39" i="12"/>
  <c r="CR80" i="12"/>
  <c r="DJ80" i="12"/>
  <c r="CR91" i="12"/>
  <c r="DJ91" i="12"/>
  <c r="CR71" i="13"/>
  <c r="DJ71" i="13"/>
  <c r="CG58" i="3"/>
  <c r="CV73" i="3"/>
  <c r="CU73" i="3"/>
  <c r="DU75" i="3"/>
  <c r="CM76" i="3"/>
  <c r="CX78" i="3"/>
  <c r="DP78" i="3"/>
  <c r="DE83" i="3"/>
  <c r="DW83" i="3"/>
  <c r="DL108" i="3"/>
  <c r="BZ108" i="3"/>
  <c r="CT108" i="3"/>
  <c r="AK1" i="4"/>
  <c r="AO11" i="4"/>
  <c r="CT20" i="4"/>
  <c r="DL20" i="4"/>
  <c r="BZ20" i="4"/>
  <c r="BY20" i="4" s="1"/>
  <c r="AT19" i="4"/>
  <c r="CJ20" i="4"/>
  <c r="CI20" i="4" s="1"/>
  <c r="CZ23" i="4"/>
  <c r="H28" i="4"/>
  <c r="AA28" i="4"/>
  <c r="AT28" i="4"/>
  <c r="CK28" i="4" s="1"/>
  <c r="CW30" i="4"/>
  <c r="DO30" i="4"/>
  <c r="CA30" i="4"/>
  <c r="CH31" i="4"/>
  <c r="DB32" i="4"/>
  <c r="DT32" i="4"/>
  <c r="CH32" i="4"/>
  <c r="CD32" i="4" s="1"/>
  <c r="CE35" i="4"/>
  <c r="CD35" i="4" s="1"/>
  <c r="DM38" i="4"/>
  <c r="CZ39" i="4"/>
  <c r="CX47" i="4"/>
  <c r="DP47" i="4"/>
  <c r="CL48" i="4"/>
  <c r="CL49" i="4"/>
  <c r="DE52" i="4"/>
  <c r="DW52" i="4"/>
  <c r="DV52" i="4"/>
  <c r="CJ57" i="4"/>
  <c r="CI57" i="4" s="1"/>
  <c r="DP58" i="4"/>
  <c r="CX58" i="4"/>
  <c r="DP64" i="4"/>
  <c r="CM64" i="3"/>
  <c r="DE65" i="4"/>
  <c r="DW65" i="4"/>
  <c r="R65" i="3"/>
  <c r="W66" i="4"/>
  <c r="Y66" i="3"/>
  <c r="CM68" i="4"/>
  <c r="CW68" i="4"/>
  <c r="DD69" i="4"/>
  <c r="CF71" i="4"/>
  <c r="CY73" i="4"/>
  <c r="DD75" i="4"/>
  <c r="DP77" i="4"/>
  <c r="CX77" i="4"/>
  <c r="DV78" i="4"/>
  <c r="W79" i="4"/>
  <c r="DR84" i="4"/>
  <c r="DC85" i="4"/>
  <c r="CE86" i="4"/>
  <c r="CD86" i="4" s="1"/>
  <c r="CW88" i="4"/>
  <c r="CG88" i="4"/>
  <c r="CX92" i="4"/>
  <c r="DP92" i="4"/>
  <c r="DC96" i="4"/>
  <c r="DB99" i="4"/>
  <c r="DT99" i="4"/>
  <c r="CH99" i="4"/>
  <c r="CJ101" i="4"/>
  <c r="CI101" i="4" s="1"/>
  <c r="AR101" i="3"/>
  <c r="CE101" i="4"/>
  <c r="DQ103" i="4"/>
  <c r="DB105" i="4"/>
  <c r="CZ109" i="4"/>
  <c r="CB109" i="4"/>
  <c r="CG112" i="4"/>
  <c r="CD112" i="4" s="1"/>
  <c r="CK114" i="4"/>
  <c r="DL114" i="4"/>
  <c r="DB116" i="4"/>
  <c r="DT116" i="4"/>
  <c r="O116" i="3"/>
  <c r="CH116" i="4"/>
  <c r="AH116" i="3"/>
  <c r="CH117" i="4"/>
  <c r="DE9" i="5"/>
  <c r="DW9" i="5"/>
  <c r="R7" i="5"/>
  <c r="W10" i="5"/>
  <c r="BG11" i="5"/>
  <c r="CR14" i="5"/>
  <c r="DJ14" i="5"/>
  <c r="DJ20" i="5"/>
  <c r="CR20" i="5"/>
  <c r="CD23" i="5"/>
  <c r="CM24" i="5"/>
  <c r="DJ27" i="5"/>
  <c r="CR41" i="5"/>
  <c r="CD45" i="5"/>
  <c r="CI71" i="5"/>
  <c r="BY74" i="5"/>
  <c r="DJ114" i="5"/>
  <c r="DF1" i="6"/>
  <c r="BU1" i="6"/>
  <c r="CN1" i="6"/>
  <c r="BG13" i="6"/>
  <c r="AG18" i="6"/>
  <c r="CG19" i="6"/>
  <c r="DN19" i="6"/>
  <c r="BY35" i="6"/>
  <c r="CR44" i="6"/>
  <c r="CI57" i="6"/>
  <c r="DJ79" i="6"/>
  <c r="CR79" i="6"/>
  <c r="CR101" i="6"/>
  <c r="DJ101" i="6"/>
  <c r="BY103" i="6"/>
  <c r="CR105" i="6"/>
  <c r="DJ105" i="6"/>
  <c r="DE6" i="7"/>
  <c r="AJ6" i="7"/>
  <c r="DW6" i="7"/>
  <c r="BT6" i="7"/>
  <c r="DU7" i="7"/>
  <c r="DA28" i="7"/>
  <c r="DS28" i="7"/>
  <c r="CH28" i="7"/>
  <c r="BY40" i="7"/>
  <c r="CI69" i="7"/>
  <c r="BY86" i="7"/>
  <c r="CI96" i="7"/>
  <c r="BY111" i="7"/>
  <c r="DR7" i="8"/>
  <c r="CB7" i="8"/>
  <c r="CZ7" i="8"/>
  <c r="M118" i="8"/>
  <c r="DB7" i="8"/>
  <c r="AG118" i="8"/>
  <c r="BY7" i="8"/>
  <c r="BY22" i="8"/>
  <c r="DP24" i="8"/>
  <c r="CA24" i="8"/>
  <c r="K18" i="8"/>
  <c r="CI38" i="8"/>
  <c r="DJ39" i="8"/>
  <c r="CD44" i="8"/>
  <c r="CI84" i="8"/>
  <c r="BY68" i="9"/>
  <c r="CI74" i="9"/>
  <c r="CI98" i="9"/>
  <c r="CD110" i="9"/>
  <c r="BY47" i="10"/>
  <c r="CI53" i="10"/>
  <c r="CR58" i="10"/>
  <c r="DJ58" i="10"/>
  <c r="DJ74" i="10"/>
  <c r="CR74" i="10"/>
  <c r="DW9" i="11"/>
  <c r="CC9" i="11"/>
  <c r="DE9" i="11"/>
  <c r="DD10" i="11"/>
  <c r="CC10" i="11"/>
  <c r="Q7" i="11"/>
  <c r="DV10" i="11"/>
  <c r="AO10" i="11"/>
  <c r="CD13" i="11"/>
  <c r="BO24" i="11"/>
  <c r="BO18" i="11" s="1"/>
  <c r="BG26" i="11"/>
  <c r="CJ30" i="11"/>
  <c r="AO30" i="11"/>
  <c r="DC32" i="11"/>
  <c r="CC32" i="11"/>
  <c r="DU32" i="11"/>
  <c r="BG32" i="11"/>
  <c r="DN35" i="11"/>
  <c r="CV35" i="11"/>
  <c r="CA57" i="11"/>
  <c r="CW57" i="11"/>
  <c r="DO57" i="11"/>
  <c r="CG57" i="11"/>
  <c r="DR57" i="11"/>
  <c r="CF59" i="11"/>
  <c r="DO59" i="11"/>
  <c r="CW59" i="11"/>
  <c r="DU67" i="11"/>
  <c r="CC67" i="11"/>
  <c r="DC67" i="11"/>
  <c r="CU76" i="11"/>
  <c r="DM76" i="11"/>
  <c r="BZ76" i="11"/>
  <c r="E76" i="11"/>
  <c r="CY98" i="11"/>
  <c r="DQ98" i="11"/>
  <c r="CA98" i="11"/>
  <c r="BG104" i="11"/>
  <c r="DD18" i="12"/>
  <c r="DV18" i="12"/>
  <c r="DE19" i="12"/>
  <c r="DW19" i="12"/>
  <c r="R18" i="12"/>
  <c r="AQ18" i="12"/>
  <c r="CJ19" i="12"/>
  <c r="CI19" i="12" s="1"/>
  <c r="DJ98" i="8"/>
  <c r="CR98" i="8"/>
  <c r="CD107" i="8"/>
  <c r="BR6" i="9"/>
  <c r="DC6" i="9"/>
  <c r="AZ6" i="9"/>
  <c r="P118" i="9"/>
  <c r="CR21" i="9"/>
  <c r="DJ21" i="9"/>
  <c r="CC24" i="9"/>
  <c r="DU24" i="9"/>
  <c r="CR84" i="9"/>
  <c r="DJ84" i="9"/>
  <c r="DB6" i="10"/>
  <c r="DT6" i="10"/>
  <c r="AY6" i="10"/>
  <c r="AG6" i="10"/>
  <c r="CK19" i="10"/>
  <c r="BG19" i="10"/>
  <c r="CD31" i="10"/>
  <c r="CR46" i="10"/>
  <c r="DJ46" i="10"/>
  <c r="DJ117" i="10"/>
  <c r="CR117" i="10"/>
  <c r="DS12" i="11"/>
  <c r="DA12" i="11"/>
  <c r="BG17" i="11"/>
  <c r="CY24" i="11"/>
  <c r="AD28" i="11"/>
  <c r="AD18" i="11" s="1"/>
  <c r="CF29" i="11"/>
  <c r="AX28" i="11"/>
  <c r="DM33" i="11"/>
  <c r="CU33" i="11"/>
  <c r="AV28" i="11"/>
  <c r="CW38" i="11"/>
  <c r="E38" i="11"/>
  <c r="CA38" i="11"/>
  <c r="CG38" i="11"/>
  <c r="CM38" i="11"/>
  <c r="DO38" i="11"/>
  <c r="CH40" i="11"/>
  <c r="DD40" i="11"/>
  <c r="BZ44" i="11"/>
  <c r="E44" i="11"/>
  <c r="CT44" i="11"/>
  <c r="E45" i="11"/>
  <c r="BG46" i="11"/>
  <c r="DR51" i="11"/>
  <c r="CZ51" i="11"/>
  <c r="CT52" i="11"/>
  <c r="DT54" i="11"/>
  <c r="DB54" i="11"/>
  <c r="BG63" i="11"/>
  <c r="DN67" i="11"/>
  <c r="CV67" i="11"/>
  <c r="AY67" i="3"/>
  <c r="CL67" i="3" s="1"/>
  <c r="CL67" i="11"/>
  <c r="CF68" i="11"/>
  <c r="DP68" i="11"/>
  <c r="CX68" i="11"/>
  <c r="DV69" i="11"/>
  <c r="CC69" i="11"/>
  <c r="DQ70" i="11"/>
  <c r="CY70" i="11"/>
  <c r="DS70" i="11"/>
  <c r="DA70" i="11"/>
  <c r="CG71" i="11"/>
  <c r="CM71" i="11"/>
  <c r="CF75" i="11"/>
  <c r="DO75" i="11"/>
  <c r="W75" i="11"/>
  <c r="BG82" i="11"/>
  <c r="DJ89" i="11"/>
  <c r="CR89" i="11"/>
  <c r="CX93" i="11"/>
  <c r="DP93" i="11"/>
  <c r="DR95" i="11"/>
  <c r="CZ95" i="11"/>
  <c r="CB95" i="11"/>
  <c r="M95" i="3"/>
  <c r="CK110" i="11"/>
  <c r="AV110" i="3"/>
  <c r="CK110" i="3" s="1"/>
  <c r="CA24" i="12"/>
  <c r="DP24" i="12"/>
  <c r="K18" i="12"/>
  <c r="CX24" i="12"/>
  <c r="CM24" i="12"/>
  <c r="AZ18" i="12"/>
  <c r="BY108" i="12"/>
  <c r="CI51" i="8"/>
  <c r="CR69" i="8"/>
  <c r="DJ69" i="8"/>
  <c r="CD83" i="8"/>
  <c r="CI104" i="8"/>
  <c r="DM7" i="9"/>
  <c r="H118" i="9"/>
  <c r="CU7" i="9"/>
  <c r="H12" i="4"/>
  <c r="AB118" i="9"/>
  <c r="DO7" i="9"/>
  <c r="CF7" i="9"/>
  <c r="CI34" i="9"/>
  <c r="CR40" i="9"/>
  <c r="DJ40" i="9"/>
  <c r="BY70" i="9"/>
  <c r="CI112" i="9"/>
  <c r="CD113" i="9"/>
  <c r="CD114" i="9"/>
  <c r="CD9" i="10"/>
  <c r="CI34" i="10"/>
  <c r="CI58" i="10"/>
  <c r="DJ107" i="10"/>
  <c r="CR107" i="10"/>
  <c r="CZ13" i="11"/>
  <c r="CB13" i="11"/>
  <c r="CK15" i="11"/>
  <c r="CX17" i="11"/>
  <c r="DP17" i="11"/>
  <c r="AS19" i="11"/>
  <c r="CY22" i="11"/>
  <c r="Q24" i="11"/>
  <c r="DD25" i="11"/>
  <c r="DV25" i="11"/>
  <c r="CA26" i="11"/>
  <c r="DO26" i="11"/>
  <c r="CW26" i="11"/>
  <c r="CG26" i="11"/>
  <c r="DR26" i="11"/>
  <c r="BK28" i="11"/>
  <c r="CX30" i="11"/>
  <c r="DP30" i="11"/>
  <c r="CV31" i="11"/>
  <c r="BZ31" i="11"/>
  <c r="BY31" i="11" s="1"/>
  <c r="DE45" i="11"/>
  <c r="DW45" i="11"/>
  <c r="CB46" i="11"/>
  <c r="DR46" i="11"/>
  <c r="CZ46" i="11"/>
  <c r="CX48" i="11"/>
  <c r="DP48" i="11"/>
  <c r="CC59" i="11"/>
  <c r="BG64" i="11"/>
  <c r="BG65" i="11"/>
  <c r="BG68" i="11"/>
  <c r="DP69" i="11"/>
  <c r="CF69" i="11"/>
  <c r="CD69" i="11" s="1"/>
  <c r="DM73" i="11"/>
  <c r="CU73" i="11"/>
  <c r="E73" i="11"/>
  <c r="BG75" i="11"/>
  <c r="CG76" i="11"/>
  <c r="DS76" i="11"/>
  <c r="DA76" i="11"/>
  <c r="DR77" i="11"/>
  <c r="CG77" i="11"/>
  <c r="DM83" i="11"/>
  <c r="W83" i="11"/>
  <c r="CE83" i="11"/>
  <c r="W95" i="11"/>
  <c r="CU95" i="11"/>
  <c r="CE95" i="11"/>
  <c r="CD95" i="11" s="1"/>
  <c r="DM95" i="11"/>
  <c r="CK95" i="11"/>
  <c r="CI95" i="11" s="1"/>
  <c r="AO95" i="11"/>
  <c r="CB98" i="11"/>
  <c r="CZ98" i="11"/>
  <c r="CK102" i="11"/>
  <c r="CI102" i="11" s="1"/>
  <c r="AO102" i="11"/>
  <c r="AU102" i="3"/>
  <c r="CK102" i="3" s="1"/>
  <c r="DC103" i="11"/>
  <c r="DU103" i="11"/>
  <c r="CH103" i="11"/>
  <c r="BG109" i="11"/>
  <c r="BJ109" i="3"/>
  <c r="BG110" i="11"/>
  <c r="BY112" i="11"/>
  <c r="CG7" i="12"/>
  <c r="AE118" i="12"/>
  <c r="CR12" i="12"/>
  <c r="DJ12" i="12"/>
  <c r="CI90" i="12"/>
  <c r="CI115" i="12"/>
  <c r="CR35" i="13"/>
  <c r="DJ35" i="13"/>
  <c r="CI115" i="13"/>
  <c r="AQ6" i="14"/>
  <c r="BI6" i="14"/>
  <c r="CT6" i="14"/>
  <c r="Y6" i="14"/>
  <c r="DL6" i="14"/>
  <c r="DA19" i="10"/>
  <c r="DS19" i="10"/>
  <c r="CB19" i="10"/>
  <c r="CR49" i="10"/>
  <c r="DJ49" i="10"/>
  <c r="CR62" i="10"/>
  <c r="DJ62" i="10"/>
  <c r="BP7" i="11"/>
  <c r="E15" i="11"/>
  <c r="DA17" i="11"/>
  <c r="DS17" i="11"/>
  <c r="CG17" i="11"/>
  <c r="DE25" i="11"/>
  <c r="DW25" i="11"/>
  <c r="DQ30" i="11"/>
  <c r="CY30" i="11"/>
  <c r="CG31" i="11"/>
  <c r="CZ31" i="11"/>
  <c r="CC33" i="11"/>
  <c r="DV33" i="11"/>
  <c r="DD33" i="11"/>
  <c r="DE33" i="11"/>
  <c r="CH33" i="11"/>
  <c r="DQ42" i="11"/>
  <c r="CY42" i="11"/>
  <c r="DQ50" i="11"/>
  <c r="CY50" i="11"/>
  <c r="CA50" i="11"/>
  <c r="DB55" i="11"/>
  <c r="DT55" i="11"/>
  <c r="DE59" i="11"/>
  <c r="DW59" i="11"/>
  <c r="BG59" i="11"/>
  <c r="CB62" i="11"/>
  <c r="CZ62" i="11"/>
  <c r="DN78" i="11"/>
  <c r="BZ78" i="11"/>
  <c r="CV78" i="11"/>
  <c r="I78" i="3"/>
  <c r="CU82" i="11"/>
  <c r="BZ82" i="11"/>
  <c r="E82" i="11"/>
  <c r="DM82" i="11"/>
  <c r="CR83" i="11"/>
  <c r="DJ83" i="11"/>
  <c r="CI87" i="11"/>
  <c r="W88" i="11"/>
  <c r="DL88" i="11"/>
  <c r="CT88" i="11"/>
  <c r="W96" i="11"/>
  <c r="CE96" i="11"/>
  <c r="CX101" i="11"/>
  <c r="DP101" i="11"/>
  <c r="DT103" i="11"/>
  <c r="DB103" i="11"/>
  <c r="BG103" i="11"/>
  <c r="DB105" i="11"/>
  <c r="DT105" i="11"/>
  <c r="W106" i="11"/>
  <c r="CT106" i="11"/>
  <c r="DB110" i="11"/>
  <c r="DT110" i="11"/>
  <c r="CE114" i="11"/>
  <c r="W114" i="11"/>
  <c r="CT114" i="11"/>
  <c r="CI7" i="12"/>
  <c r="DJ93" i="13"/>
  <c r="CR93" i="13"/>
  <c r="DJ52" i="14"/>
  <c r="CR52" i="14"/>
  <c r="BY48" i="8"/>
  <c r="DJ66" i="8"/>
  <c r="CR66" i="8"/>
  <c r="CI78" i="8"/>
  <c r="CR83" i="8"/>
  <c r="DJ83" i="8"/>
  <c r="BL6" i="9"/>
  <c r="CC6" i="9" s="1"/>
  <c r="AT6" i="9"/>
  <c r="CW6" i="9"/>
  <c r="DJ16" i="9"/>
  <c r="CR16" i="9"/>
  <c r="CU19" i="9"/>
  <c r="DM19" i="9"/>
  <c r="H18" i="9"/>
  <c r="CI27" i="9"/>
  <c r="BY87" i="9"/>
  <c r="CR90" i="9"/>
  <c r="DJ90" i="9"/>
  <c r="CI95" i="9"/>
  <c r="BY104" i="9"/>
  <c r="BG7" i="10"/>
  <c r="CR9" i="10"/>
  <c r="DJ9" i="10"/>
  <c r="CR10" i="10"/>
  <c r="DJ10" i="10"/>
  <c r="DJ11" i="10"/>
  <c r="CR11" i="10"/>
  <c r="CI73" i="10"/>
  <c r="CD75" i="10"/>
  <c r="CI98" i="10"/>
  <c r="BY100" i="10"/>
  <c r="BK118" i="10"/>
  <c r="AO8" i="11"/>
  <c r="CJ8" i="11"/>
  <c r="AQ7" i="11"/>
  <c r="AO11" i="11"/>
  <c r="AV7" i="11"/>
  <c r="CF15" i="11"/>
  <c r="CL15" i="11"/>
  <c r="CV19" i="11"/>
  <c r="DJ36" i="11"/>
  <c r="CR36" i="11"/>
  <c r="CB48" i="11"/>
  <c r="DR48" i="11"/>
  <c r="CZ48" i="11"/>
  <c r="CJ52" i="11"/>
  <c r="CI52" i="11" s="1"/>
  <c r="AO52" i="11"/>
  <c r="CI58" i="11"/>
  <c r="DL64" i="11"/>
  <c r="CJ67" i="11"/>
  <c r="AO67" i="11"/>
  <c r="CW75" i="11"/>
  <c r="CW78" i="11"/>
  <c r="DO78" i="11"/>
  <c r="CA78" i="11"/>
  <c r="J78" i="3"/>
  <c r="CG78" i="11"/>
  <c r="CM78" i="11"/>
  <c r="CI78" i="11" s="1"/>
  <c r="BG81" i="11"/>
  <c r="DL83" i="11"/>
  <c r="BZ83" i="11"/>
  <c r="BY83" i="11" s="1"/>
  <c r="CT83" i="11"/>
  <c r="CX85" i="11"/>
  <c r="DP85" i="11"/>
  <c r="DE86" i="11"/>
  <c r="DN90" i="11"/>
  <c r="CV90" i="11"/>
  <c r="I90" i="3"/>
  <c r="DQ101" i="11"/>
  <c r="CY101" i="11"/>
  <c r="DA101" i="11"/>
  <c r="DS101" i="11"/>
  <c r="DS112" i="11"/>
  <c r="DA112" i="11"/>
  <c r="W24" i="12"/>
  <c r="CE24" i="12"/>
  <c r="CR44" i="13"/>
  <c r="DJ44" i="13"/>
  <c r="CR50" i="14"/>
  <c r="DJ50" i="14"/>
  <c r="CI52" i="8"/>
  <c r="CR92" i="8"/>
  <c r="DJ92" i="8"/>
  <c r="CI92" i="8"/>
  <c r="DN19" i="9"/>
  <c r="I18" i="9"/>
  <c r="AC18" i="9"/>
  <c r="AX18" i="9"/>
  <c r="DP24" i="9"/>
  <c r="CX24" i="9"/>
  <c r="DC24" i="9"/>
  <c r="CI41" i="9"/>
  <c r="BY49" i="9"/>
  <c r="DJ52" i="9"/>
  <c r="CR52" i="9"/>
  <c r="CD69" i="9"/>
  <c r="CR75" i="9"/>
  <c r="DJ75" i="9"/>
  <c r="DJ83" i="9"/>
  <c r="CR83" i="9"/>
  <c r="BY88" i="9"/>
  <c r="AT6" i="10"/>
  <c r="BL6" i="10"/>
  <c r="CC6" i="10" s="1"/>
  <c r="AB6" i="10"/>
  <c r="AO7" i="10"/>
  <c r="AQ118" i="10"/>
  <c r="CI22" i="10"/>
  <c r="BY30" i="10"/>
  <c r="CI44" i="10"/>
  <c r="BY46" i="10"/>
  <c r="BY110" i="10"/>
  <c r="E11" i="11"/>
  <c r="DL11" i="11"/>
  <c r="BZ11" i="11"/>
  <c r="CT11" i="11"/>
  <c r="BZ15" i="11"/>
  <c r="BY15" i="11" s="1"/>
  <c r="DN15" i="11"/>
  <c r="CV15" i="11"/>
  <c r="DL21" i="11"/>
  <c r="BZ21" i="11"/>
  <c r="E21" i="11"/>
  <c r="BG39" i="11"/>
  <c r="DS42" i="11"/>
  <c r="DA42" i="11"/>
  <c r="CF43" i="11"/>
  <c r="DO43" i="11"/>
  <c r="W43" i="11"/>
  <c r="DU46" i="11"/>
  <c r="CC46" i="11"/>
  <c r="DC46" i="11"/>
  <c r="DE52" i="11"/>
  <c r="DW52" i="11"/>
  <c r="DD53" i="11"/>
  <c r="DV53" i="11"/>
  <c r="CM60" i="11"/>
  <c r="CZ63" i="11"/>
  <c r="CG63" i="11"/>
  <c r="CU66" i="11"/>
  <c r="BZ66" i="11"/>
  <c r="CF66" i="11"/>
  <c r="CD66" i="11" s="1"/>
  <c r="DO66" i="11"/>
  <c r="AB66" i="3"/>
  <c r="DM66" i="11"/>
  <c r="CX73" i="11"/>
  <c r="DP73" i="11"/>
  <c r="CX78" i="11"/>
  <c r="DP78" i="11"/>
  <c r="CM79" i="11"/>
  <c r="CI79" i="11" s="1"/>
  <c r="AO79" i="11"/>
  <c r="DV84" i="11"/>
  <c r="DD84" i="11"/>
  <c r="Q84" i="3"/>
  <c r="CC84" i="11"/>
  <c r="BG84" i="11"/>
  <c r="BG86" i="11"/>
  <c r="BG87" i="11"/>
  <c r="CW90" i="11"/>
  <c r="DO90" i="11"/>
  <c r="CZ90" i="11"/>
  <c r="CG90" i="11"/>
  <c r="CM90" i="11"/>
  <c r="DD100" i="11"/>
  <c r="DV100" i="11"/>
  <c r="Q100" i="3"/>
  <c r="BG100" i="11"/>
  <c r="CX111" i="11"/>
  <c r="CY115" i="11"/>
  <c r="CF115" i="11"/>
  <c r="DQ115" i="11"/>
  <c r="CZ7" i="12"/>
  <c r="DR7" i="12"/>
  <c r="M118" i="12"/>
  <c r="CB7" i="12"/>
  <c r="AH118" i="12"/>
  <c r="CH7" i="12"/>
  <c r="DC7" i="12"/>
  <c r="BY49" i="12"/>
  <c r="CD73" i="12"/>
  <c r="CR43" i="13"/>
  <c r="DJ43" i="13"/>
  <c r="BY55" i="8"/>
  <c r="CI58" i="8"/>
  <c r="CI59" i="8"/>
  <c r="DJ75" i="8"/>
  <c r="BY81" i="8"/>
  <c r="BY98" i="8"/>
  <c r="CR101" i="8"/>
  <c r="BA118" i="9"/>
  <c r="CM7" i="9"/>
  <c r="CA19" i="9"/>
  <c r="J18" i="9"/>
  <c r="DO19" i="9"/>
  <c r="AY18" i="9"/>
  <c r="CM24" i="9"/>
  <c r="CI24" i="9" s="1"/>
  <c r="E28" i="9"/>
  <c r="BZ28" i="9"/>
  <c r="BY28" i="9" s="1"/>
  <c r="DL28" i="9"/>
  <c r="CF28" i="9"/>
  <c r="CL28" i="9"/>
  <c r="BY44" i="9"/>
  <c r="CI47" i="9"/>
  <c r="CD70" i="9"/>
  <c r="CD85" i="9"/>
  <c r="CI113" i="9"/>
  <c r="AU6" i="10"/>
  <c r="BM6" i="10"/>
  <c r="DP6" i="10"/>
  <c r="DW7" i="10"/>
  <c r="CC7" i="10"/>
  <c r="DE7" i="10"/>
  <c r="R13" i="4"/>
  <c r="DV19" i="10"/>
  <c r="Q18" i="10"/>
  <c r="DD19" i="10"/>
  <c r="DJ35" i="10"/>
  <c r="CR35" i="10"/>
  <c r="BY57" i="10"/>
  <c r="DJ93" i="10"/>
  <c r="CR93" i="10"/>
  <c r="CI113" i="10"/>
  <c r="CC14" i="11"/>
  <c r="DU14" i="11"/>
  <c r="CW15" i="11"/>
  <c r="DO15" i="11"/>
  <c r="CF21" i="11"/>
  <c r="CW21" i="11"/>
  <c r="DO21" i="11"/>
  <c r="AB19" i="11"/>
  <c r="CT24" i="11"/>
  <c r="E24" i="11"/>
  <c r="BZ24" i="11"/>
  <c r="DT30" i="11"/>
  <c r="DB30" i="11"/>
  <c r="AR28" i="11"/>
  <c r="BG38" i="11"/>
  <c r="DL44" i="11"/>
  <c r="CV49" i="11"/>
  <c r="E49" i="11"/>
  <c r="DN49" i="11"/>
  <c r="AO53" i="11"/>
  <c r="CJ53" i="11"/>
  <c r="AO55" i="11"/>
  <c r="CU56" i="11"/>
  <c r="E56" i="11"/>
  <c r="DM56" i="11"/>
  <c r="BZ56" i="11"/>
  <c r="DO56" i="11"/>
  <c r="CF56" i="11"/>
  <c r="CD56" i="11" s="1"/>
  <c r="CG60" i="11"/>
  <c r="CD60" i="11" s="1"/>
  <c r="DA60" i="11"/>
  <c r="CT64" i="11"/>
  <c r="BZ64" i="11"/>
  <c r="DC72" i="11"/>
  <c r="CC72" i="11"/>
  <c r="DU72" i="11"/>
  <c r="DT73" i="11"/>
  <c r="DB73" i="11"/>
  <c r="BG77" i="11"/>
  <c r="CX82" i="11"/>
  <c r="DP82" i="11"/>
  <c r="DA82" i="11"/>
  <c r="DS82" i="11"/>
  <c r="CZ85" i="11"/>
  <c r="CB85" i="11"/>
  <c r="DR85" i="11"/>
  <c r="CX90" i="11"/>
  <c r="DP90" i="11"/>
  <c r="CA90" i="11"/>
  <c r="CF91" i="11"/>
  <c r="DO91" i="11"/>
  <c r="W91" i="11"/>
  <c r="DO94" i="11"/>
  <c r="CW94" i="11"/>
  <c r="CA94" i="11"/>
  <c r="CG94" i="11"/>
  <c r="CD94" i="11" s="1"/>
  <c r="DR94" i="11"/>
  <c r="E95" i="11"/>
  <c r="CV95" i="11"/>
  <c r="AY95" i="3"/>
  <c r="CL95" i="11"/>
  <c r="CH104" i="11"/>
  <c r="AH104" i="3"/>
  <c r="W104" i="11"/>
  <c r="CJ110" i="11"/>
  <c r="AO110" i="11"/>
  <c r="DL114" i="11"/>
  <c r="BY14" i="12"/>
  <c r="DA19" i="13"/>
  <c r="N18" i="13"/>
  <c r="CZ14" i="11"/>
  <c r="DR14" i="11"/>
  <c r="CB14" i="11"/>
  <c r="DL15" i="11"/>
  <c r="CE15" i="11"/>
  <c r="CD15" i="11" s="1"/>
  <c r="CT15" i="11"/>
  <c r="H18" i="11"/>
  <c r="DM19" i="11"/>
  <c r="O24" i="11"/>
  <c r="DB25" i="11"/>
  <c r="CF26" i="11"/>
  <c r="W26" i="11"/>
  <c r="AO29" i="11"/>
  <c r="CJ29" i="11"/>
  <c r="BL28" i="11"/>
  <c r="CW30" i="11"/>
  <c r="DO30" i="11"/>
  <c r="CA30" i="11"/>
  <c r="CG30" i="11"/>
  <c r="CM30" i="11"/>
  <c r="AZ28" i="11"/>
  <c r="CT33" i="11"/>
  <c r="DL33" i="11"/>
  <c r="BZ33" i="11"/>
  <c r="G28" i="11"/>
  <c r="CL38" i="11"/>
  <c r="CI38" i="11" s="1"/>
  <c r="CX42" i="11"/>
  <c r="DP42" i="11"/>
  <c r="CM42" i="11"/>
  <c r="CZ44" i="11"/>
  <c r="DR44" i="11"/>
  <c r="CB44" i="11"/>
  <c r="CW48" i="11"/>
  <c r="CA48" i="11"/>
  <c r="CM48" i="11"/>
  <c r="DO48" i="11"/>
  <c r="DW54" i="11"/>
  <c r="DE54" i="11"/>
  <c r="CZ76" i="11"/>
  <c r="DQ78" i="11"/>
  <c r="CY78" i="11"/>
  <c r="CX80" i="11"/>
  <c r="DP80" i="11"/>
  <c r="DS80" i="11"/>
  <c r="DA80" i="11"/>
  <c r="CG80" i="11"/>
  <c r="CA85" i="11"/>
  <c r="CW85" i="11"/>
  <c r="CG85" i="11"/>
  <c r="CD85" i="11" s="1"/>
  <c r="AO91" i="11"/>
  <c r="DC96" i="11"/>
  <c r="CC96" i="11"/>
  <c r="CZ97" i="11"/>
  <c r="CB97" i="11"/>
  <c r="DR97" i="11"/>
  <c r="CC99" i="11"/>
  <c r="DC99" i="11"/>
  <c r="CI99" i="11"/>
  <c r="DU99" i="11"/>
  <c r="BY107" i="11"/>
  <c r="CZ112" i="11"/>
  <c r="CB112" i="11"/>
  <c r="E112" i="11"/>
  <c r="CH18" i="12"/>
  <c r="CR61" i="12"/>
  <c r="DJ61" i="12"/>
  <c r="CD71" i="12"/>
  <c r="BY84" i="12"/>
  <c r="BY85" i="12"/>
  <c r="BQ118" i="13"/>
  <c r="CU9" i="11"/>
  <c r="BZ9" i="11"/>
  <c r="E9" i="11"/>
  <c r="DM9" i="11"/>
  <c r="AC7" i="11"/>
  <c r="DC12" i="11"/>
  <c r="DU12" i="11"/>
  <c r="CC12" i="11"/>
  <c r="P7" i="11"/>
  <c r="DW21" i="11"/>
  <c r="CC21" i="11"/>
  <c r="AO21" i="11"/>
  <c r="AQ19" i="11"/>
  <c r="CJ21" i="11"/>
  <c r="CI21" i="11" s="1"/>
  <c r="CX27" i="11"/>
  <c r="DP27" i="11"/>
  <c r="DW30" i="11"/>
  <c r="W32" i="11"/>
  <c r="CE32" i="11"/>
  <c r="CD32" i="11" s="1"/>
  <c r="AT28" i="11"/>
  <c r="BO28" i="11"/>
  <c r="CW34" i="11"/>
  <c r="CA34" i="11"/>
  <c r="DO34" i="11"/>
  <c r="CF37" i="11"/>
  <c r="CW37" i="11"/>
  <c r="DD38" i="11"/>
  <c r="DV38" i="11"/>
  <c r="AO38" i="11"/>
  <c r="DJ39" i="11"/>
  <c r="CR39" i="11"/>
  <c r="CL39" i="11"/>
  <c r="CI39" i="11" s="1"/>
  <c r="DC40" i="11"/>
  <c r="CC40" i="11"/>
  <c r="W44" i="11"/>
  <c r="CK44" i="11"/>
  <c r="DS46" i="11"/>
  <c r="DA50" i="11"/>
  <c r="BY51" i="11"/>
  <c r="BG57" i="11"/>
  <c r="DQ58" i="11"/>
  <c r="CY58" i="11"/>
  <c r="CA58" i="11"/>
  <c r="DD64" i="11"/>
  <c r="CH64" i="11"/>
  <c r="CD64" i="11" s="1"/>
  <c r="DL67" i="11"/>
  <c r="E67" i="11"/>
  <c r="BZ67" i="11"/>
  <c r="CT67" i="11"/>
  <c r="CF67" i="11"/>
  <c r="DO67" i="11"/>
  <c r="DE68" i="11"/>
  <c r="R68" i="3"/>
  <c r="DB71" i="11"/>
  <c r="DT71" i="11"/>
  <c r="CW74" i="11"/>
  <c r="CA74" i="11"/>
  <c r="DU79" i="11"/>
  <c r="DC79" i="11"/>
  <c r="CC79" i="11"/>
  <c r="BY79" i="11" s="1"/>
  <c r="DQ81" i="11"/>
  <c r="CY81" i="11"/>
  <c r="DU87" i="11"/>
  <c r="DC87" i="11"/>
  <c r="CC87" i="11"/>
  <c r="DC88" i="11"/>
  <c r="CC88" i="11"/>
  <c r="CT89" i="11"/>
  <c r="DL89" i="11"/>
  <c r="BZ89" i="11"/>
  <c r="BY89" i="11" s="1"/>
  <c r="DM96" i="11"/>
  <c r="CU96" i="11"/>
  <c r="BZ96" i="11"/>
  <c r="DU96" i="11"/>
  <c r="DS98" i="11"/>
  <c r="DA98" i="11"/>
  <c r="CL103" i="11"/>
  <c r="CI103" i="11" s="1"/>
  <c r="DC104" i="11"/>
  <c r="CC104" i="11"/>
  <c r="BY104" i="11" s="1"/>
  <c r="DU104" i="11"/>
  <c r="CA114" i="11"/>
  <c r="CW114" i="11"/>
  <c r="DO114" i="11"/>
  <c r="CR23" i="12"/>
  <c r="DJ23" i="12"/>
  <c r="CI23" i="12"/>
  <c r="CI51" i="12"/>
  <c r="BY62" i="12"/>
  <c r="DJ114" i="12"/>
  <c r="CR114" i="12"/>
  <c r="DN28" i="13"/>
  <c r="CV28" i="13"/>
  <c r="AD18" i="13"/>
  <c r="CF28" i="13"/>
  <c r="CY28" i="13"/>
  <c r="CU6" i="14"/>
  <c r="BJ6" i="14"/>
  <c r="DM6" i="14"/>
  <c r="AR6" i="14"/>
  <c r="Z6" i="14"/>
  <c r="CR75" i="14"/>
  <c r="DJ75" i="14"/>
  <c r="DV12" i="11"/>
  <c r="DD12" i="11"/>
  <c r="CJ12" i="11"/>
  <c r="CI12" i="11" s="1"/>
  <c r="AO12" i="11"/>
  <c r="AI18" i="11"/>
  <c r="DE21" i="11"/>
  <c r="BJ19" i="11"/>
  <c r="DM23" i="11"/>
  <c r="CU23" i="11"/>
  <c r="W23" i="11"/>
  <c r="CA27" i="11"/>
  <c r="CI31" i="11"/>
  <c r="DS31" i="11"/>
  <c r="Z28" i="11"/>
  <c r="DM28" i="11" s="1"/>
  <c r="BG33" i="11"/>
  <c r="AO35" i="11"/>
  <c r="CT36" i="11"/>
  <c r="BZ36" i="11"/>
  <c r="CU36" i="11"/>
  <c r="CJ40" i="11"/>
  <c r="CI40" i="11" s="1"/>
  <c r="AO40" i="11"/>
  <c r="DR43" i="11"/>
  <c r="CB43" i="11"/>
  <c r="DN44" i="11"/>
  <c r="DT46" i="11"/>
  <c r="CC50" i="11"/>
  <c r="CH57" i="11"/>
  <c r="DE57" i="11"/>
  <c r="DW57" i="11"/>
  <c r="BG60" i="11"/>
  <c r="W61" i="11"/>
  <c r="CL61" i="11"/>
  <c r="DW62" i="11"/>
  <c r="CD63" i="11"/>
  <c r="DD79" i="11"/>
  <c r="DV79" i="11"/>
  <c r="CB81" i="11"/>
  <c r="CJ83" i="11"/>
  <c r="CI83" i="11" s="1"/>
  <c r="AO83" i="11"/>
  <c r="CW86" i="11"/>
  <c r="DO86" i="11"/>
  <c r="J86" i="3"/>
  <c r="E86" i="11"/>
  <c r="DJ93" i="11"/>
  <c r="CF93" i="11"/>
  <c r="W93" i="11"/>
  <c r="CR93" i="11" s="1"/>
  <c r="DN96" i="11"/>
  <c r="CV96" i="11"/>
  <c r="DB98" i="11"/>
  <c r="BZ101" i="11"/>
  <c r="BY101" i="11" s="1"/>
  <c r="E101" i="11"/>
  <c r="CT101" i="11"/>
  <c r="DD104" i="11"/>
  <c r="DV104" i="11"/>
  <c r="Q104" i="3"/>
  <c r="CJ106" i="11"/>
  <c r="CC113" i="11"/>
  <c r="DC113" i="11"/>
  <c r="DU113" i="11"/>
  <c r="W117" i="11"/>
  <c r="DM28" i="12"/>
  <c r="CE28" i="12"/>
  <c r="CC18" i="13"/>
  <c r="DU18" i="13"/>
  <c r="DC18" i="13"/>
  <c r="CR31" i="13"/>
  <c r="DJ31" i="13"/>
  <c r="AZ6" i="11"/>
  <c r="BR6" i="11"/>
  <c r="DC6" i="11"/>
  <c r="AH6" i="11"/>
  <c r="DW8" i="11"/>
  <c r="R7" i="11"/>
  <c r="DE8" i="11"/>
  <c r="BL7" i="11"/>
  <c r="CX9" i="11"/>
  <c r="DP9" i="11"/>
  <c r="AF7" i="11"/>
  <c r="DA9" i="11"/>
  <c r="CG9" i="11"/>
  <c r="DM10" i="11"/>
  <c r="CU10" i="11"/>
  <c r="DP10" i="11"/>
  <c r="CX10" i="11"/>
  <c r="CA13" i="11"/>
  <c r="DO13" i="11"/>
  <c r="CJ17" i="11"/>
  <c r="CI17" i="11" s="1"/>
  <c r="AO17" i="11"/>
  <c r="AR18" i="11"/>
  <c r="AR118" i="11" s="1"/>
  <c r="N19" i="11"/>
  <c r="DA20" i="11"/>
  <c r="W21" i="11"/>
  <c r="CE21" i="11"/>
  <c r="CD21" i="11" s="1"/>
  <c r="AO22" i="11"/>
  <c r="DE26" i="11"/>
  <c r="DW26" i="11"/>
  <c r="DA27" i="11"/>
  <c r="DS27" i="11"/>
  <c r="CH27" i="11"/>
  <c r="DD27" i="11"/>
  <c r="DE30" i="11"/>
  <c r="CH34" i="11"/>
  <c r="DC34" i="11"/>
  <c r="CU35" i="11"/>
  <c r="BZ39" i="11"/>
  <c r="BG41" i="11"/>
  <c r="CU44" i="11"/>
  <c r="CX44" i="11"/>
  <c r="CF44" i="11"/>
  <c r="CD44" i="11" s="1"/>
  <c r="DP44" i="11"/>
  <c r="DM52" i="11"/>
  <c r="CU52" i="11"/>
  <c r="CX52" i="11"/>
  <c r="DP52" i="11"/>
  <c r="CF52" i="11"/>
  <c r="DA57" i="11"/>
  <c r="DV60" i="11"/>
  <c r="DD60" i="11"/>
  <c r="DP61" i="11"/>
  <c r="CX61" i="11"/>
  <c r="BG62" i="11"/>
  <c r="DO63" i="11"/>
  <c r="CJ64" i="11"/>
  <c r="CI64" i="11" s="1"/>
  <c r="AO64" i="11"/>
  <c r="CD75" i="11"/>
  <c r="CX77" i="11"/>
  <c r="DP77" i="11"/>
  <c r="CL78" i="11"/>
  <c r="E80" i="11"/>
  <c r="CV80" i="11"/>
  <c r="DN80" i="11"/>
  <c r="CA86" i="11"/>
  <c r="BG91" i="11"/>
  <c r="DN93" i="11"/>
  <c r="BZ93" i="11"/>
  <c r="CX96" i="11"/>
  <c r="CA96" i="11"/>
  <c r="CG96" i="11"/>
  <c r="DS96" i="11"/>
  <c r="CF97" i="11"/>
  <c r="W97" i="11"/>
  <c r="CL97" i="11"/>
  <c r="CI97" i="11" s="1"/>
  <c r="DP97" i="11"/>
  <c r="AO104" i="11"/>
  <c r="CU111" i="11"/>
  <c r="DM111" i="11"/>
  <c r="DR112" i="11"/>
  <c r="CY116" i="11"/>
  <c r="DQ116" i="11"/>
  <c r="CX7" i="12"/>
  <c r="DP7" i="12"/>
  <c r="CA7" i="12"/>
  <c r="CM7" i="12"/>
  <c r="CI31" i="12"/>
  <c r="CI96" i="12"/>
  <c r="DJ95" i="14"/>
  <c r="CR95" i="14"/>
  <c r="CF9" i="11"/>
  <c r="DA16" i="11"/>
  <c r="DS16" i="11"/>
  <c r="CU19" i="11"/>
  <c r="BG20" i="11"/>
  <c r="CX25" i="11"/>
  <c r="DP25" i="11"/>
  <c r="K24" i="11"/>
  <c r="AE24" i="11"/>
  <c r="CZ25" i="11"/>
  <c r="AY24" i="11"/>
  <c r="CL25" i="11"/>
  <c r="AO33" i="11"/>
  <c r="CJ33" i="11"/>
  <c r="CI33" i="11" s="1"/>
  <c r="DL35" i="11"/>
  <c r="CT35" i="11"/>
  <c r="BZ35" i="11"/>
  <c r="CW36" i="11"/>
  <c r="CA36" i="11"/>
  <c r="DR39" i="11"/>
  <c r="CB39" i="11"/>
  <c r="CZ39" i="11"/>
  <c r="CY47" i="11"/>
  <c r="CA47" i="11"/>
  <c r="E47" i="11"/>
  <c r="DS50" i="11"/>
  <c r="CI51" i="11"/>
  <c r="CH54" i="11"/>
  <c r="DD55" i="11"/>
  <c r="DV55" i="11"/>
  <c r="DU58" i="11"/>
  <c r="DQ61" i="11"/>
  <c r="DE64" i="11"/>
  <c r="DW64" i="11"/>
  <c r="DQ65" i="11"/>
  <c r="CY65" i="11"/>
  <c r="DT65" i="11"/>
  <c r="DB65" i="11"/>
  <c r="BG66" i="11"/>
  <c r="DS67" i="11"/>
  <c r="CG67" i="11"/>
  <c r="AF67" i="3"/>
  <c r="CG67" i="3" s="1"/>
  <c r="CM67" i="11"/>
  <c r="AO68" i="11"/>
  <c r="DA69" i="11"/>
  <c r="DS69" i="11"/>
  <c r="DC69" i="11"/>
  <c r="CH69" i="11"/>
  <c r="DU69" i="11"/>
  <c r="CF78" i="11"/>
  <c r="AC78" i="3"/>
  <c r="CF78" i="3" s="1"/>
  <c r="BZ80" i="11"/>
  <c r="BY80" i="11" s="1"/>
  <c r="CT80" i="11"/>
  <c r="DL80" i="11"/>
  <c r="CB86" i="11"/>
  <c r="DR86" i="11"/>
  <c r="CH86" i="11"/>
  <c r="DC86" i="11"/>
  <c r="DV87" i="11"/>
  <c r="CA92" i="11"/>
  <c r="BY92" i="11" s="1"/>
  <c r="DP92" i="11"/>
  <c r="CM92" i="11"/>
  <c r="CW93" i="11"/>
  <c r="CA93" i="11"/>
  <c r="DO93" i="11"/>
  <c r="CZ93" i="11"/>
  <c r="CG93" i="11"/>
  <c r="DC100" i="11"/>
  <c r="CC100" i="11"/>
  <c r="DU100" i="11"/>
  <c r="CA101" i="11"/>
  <c r="DO101" i="11"/>
  <c r="CW101" i="11"/>
  <c r="CY103" i="11"/>
  <c r="DQ103" i="11"/>
  <c r="DN111" i="11"/>
  <c r="CV111" i="11"/>
  <c r="DQ111" i="11"/>
  <c r="CY111" i="11"/>
  <c r="DU112" i="11"/>
  <c r="CX117" i="11"/>
  <c r="DP117" i="11"/>
  <c r="DQ7" i="12"/>
  <c r="CY7" i="12"/>
  <c r="CF7" i="12"/>
  <c r="BI118" i="12"/>
  <c r="BG118" i="12" s="1"/>
  <c r="BY47" i="12"/>
  <c r="DJ90" i="12"/>
  <c r="CR90" i="12"/>
  <c r="CW6" i="13"/>
  <c r="AT6" i="13"/>
  <c r="DO6" i="13"/>
  <c r="AB6" i="13"/>
  <c r="CI46" i="13"/>
  <c r="CI47" i="13"/>
  <c r="CR97" i="14"/>
  <c r="DJ97" i="14"/>
  <c r="CU23" i="4"/>
  <c r="DS70" i="4"/>
  <c r="W73" i="4"/>
  <c r="CG74" i="4"/>
  <c r="DD79" i="4"/>
  <c r="CC81" i="4"/>
  <c r="DO93" i="4"/>
  <c r="DS102" i="4"/>
  <c r="CG106" i="4"/>
  <c r="DD111" i="4"/>
  <c r="CC113" i="4"/>
  <c r="AI6" i="5"/>
  <c r="DS6" i="5"/>
  <c r="BY99" i="5"/>
  <c r="CD104" i="5"/>
  <c r="CD115" i="5"/>
  <c r="BJ18" i="6"/>
  <c r="BJ118" i="6" s="1"/>
  <c r="CR65" i="6"/>
  <c r="DJ65" i="6"/>
  <c r="CD73" i="6"/>
  <c r="CR9" i="7"/>
  <c r="DJ9" i="7"/>
  <c r="CW19" i="7"/>
  <c r="DO19" i="7"/>
  <c r="CA19" i="7"/>
  <c r="AX18" i="7"/>
  <c r="BS18" i="7"/>
  <c r="BS118" i="7" s="1"/>
  <c r="CD40" i="7"/>
  <c r="BY45" i="7"/>
  <c r="CR59" i="7"/>
  <c r="DJ59" i="7"/>
  <c r="CI66" i="7"/>
  <c r="CR69" i="7"/>
  <c r="DJ69" i="7"/>
  <c r="CR71" i="7"/>
  <c r="CD92" i="7"/>
  <c r="CD104" i="7"/>
  <c r="BY109" i="7"/>
  <c r="CE7" i="8"/>
  <c r="CD7" i="8" s="1"/>
  <c r="DL7" i="8"/>
  <c r="BN118" i="8"/>
  <c r="CY19" i="8"/>
  <c r="CA19" i="8"/>
  <c r="BY44" i="8"/>
  <c r="DJ46" i="8"/>
  <c r="CR46" i="8"/>
  <c r="CI55" i="8"/>
  <c r="BY57" i="8"/>
  <c r="CD62" i="8"/>
  <c r="CI76" i="8"/>
  <c r="CI87" i="8"/>
  <c r="DJ17" i="9"/>
  <c r="BY21" i="9"/>
  <c r="CA28" i="9"/>
  <c r="CI30" i="9"/>
  <c r="CD78" i="9"/>
  <c r="H118" i="10"/>
  <c r="CU7" i="10"/>
  <c r="DM7" i="10"/>
  <c r="AC118" i="10"/>
  <c r="BS118" i="10"/>
  <c r="O18" i="10"/>
  <c r="DT19" i="10"/>
  <c r="DB19" i="10"/>
  <c r="CM24" i="10"/>
  <c r="DA28" i="10"/>
  <c r="CB28" i="10"/>
  <c r="DB28" i="10"/>
  <c r="DT28" i="10"/>
  <c r="DJ38" i="10"/>
  <c r="CR38" i="10"/>
  <c r="CR55" i="10"/>
  <c r="DJ56" i="10"/>
  <c r="CR56" i="10"/>
  <c r="CD57" i="10"/>
  <c r="CD92" i="10"/>
  <c r="BY104" i="10"/>
  <c r="DQ9" i="11"/>
  <c r="CY9" i="11"/>
  <c r="BA7" i="11"/>
  <c r="CL14" i="11"/>
  <c r="AO14" i="11"/>
  <c r="BG15" i="11"/>
  <c r="AO16" i="11"/>
  <c r="BM19" i="11"/>
  <c r="CD22" i="11"/>
  <c r="CA29" i="11"/>
  <c r="J28" i="11"/>
  <c r="CW29" i="11"/>
  <c r="AE28" i="11"/>
  <c r="CG28" i="11" s="1"/>
  <c r="AY28" i="11"/>
  <c r="DO29" i="11"/>
  <c r="CB30" i="11"/>
  <c r="CH30" i="11"/>
  <c r="DD31" i="11"/>
  <c r="DV31" i="11"/>
  <c r="DT38" i="11"/>
  <c r="AO39" i="11"/>
  <c r="DN40" i="11"/>
  <c r="CV40" i="11"/>
  <c r="CD42" i="11"/>
  <c r="DS43" i="11"/>
  <c r="CG43" i="11"/>
  <c r="CD43" i="11" s="1"/>
  <c r="DC44" i="11"/>
  <c r="CC44" i="11"/>
  <c r="DD46" i="11"/>
  <c r="AO49" i="11"/>
  <c r="CD50" i="11"/>
  <c r="CA52" i="11"/>
  <c r="DO52" i="11"/>
  <c r="CW52" i="11"/>
  <c r="CM52" i="11"/>
  <c r="DM57" i="11"/>
  <c r="CU57" i="11"/>
  <c r="AO58" i="11"/>
  <c r="DC64" i="11"/>
  <c r="DU64" i="11"/>
  <c r="CC64" i="11"/>
  <c r="CM68" i="11"/>
  <c r="DU71" i="11"/>
  <c r="DC71" i="11"/>
  <c r="CC71" i="11"/>
  <c r="BZ72" i="11"/>
  <c r="BY72" i="11" s="1"/>
  <c r="E72" i="11"/>
  <c r="CL72" i="11"/>
  <c r="DS73" i="11"/>
  <c r="DA73" i="11"/>
  <c r="DV76" i="11"/>
  <c r="DD76" i="11"/>
  <c r="BG76" i="11"/>
  <c r="CC76" i="11"/>
  <c r="DW81" i="11"/>
  <c r="CH81" i="11"/>
  <c r="CD81" i="11" s="1"/>
  <c r="DR83" i="11"/>
  <c r="CB83" i="11"/>
  <c r="CZ83" i="11"/>
  <c r="CD90" i="11"/>
  <c r="DS91" i="11"/>
  <c r="W92" i="11"/>
  <c r="CE92" i="11"/>
  <c r="DE93" i="11"/>
  <c r="DW93" i="11"/>
  <c r="CU94" i="11"/>
  <c r="E94" i="11"/>
  <c r="DM94" i="11"/>
  <c r="CL94" i="11"/>
  <c r="CC98" i="11"/>
  <c r="DU98" i="11"/>
  <c r="DC98" i="11"/>
  <c r="AO101" i="11"/>
  <c r="CJ101" i="11"/>
  <c r="CI101" i="11" s="1"/>
  <c r="DT108" i="11"/>
  <c r="DB108" i="11"/>
  <c r="CE110" i="11"/>
  <c r="W110" i="11"/>
  <c r="DL110" i="11"/>
  <c r="DT112" i="11"/>
  <c r="CV113" i="11"/>
  <c r="DN113" i="11"/>
  <c r="BZ113" i="11"/>
  <c r="DW115" i="11"/>
  <c r="DE115" i="11"/>
  <c r="CC115" i="11"/>
  <c r="CK19" i="12"/>
  <c r="AT18" i="12"/>
  <c r="CK28" i="12"/>
  <c r="AV18" i="12"/>
  <c r="CD33" i="12"/>
  <c r="DJ98" i="14"/>
  <c r="CR98" i="14"/>
  <c r="CV65" i="4"/>
  <c r="CK67" i="4"/>
  <c r="E69" i="4"/>
  <c r="CV97" i="4"/>
  <c r="CK99" i="4"/>
  <c r="CI99" i="4" s="1"/>
  <c r="E101" i="4"/>
  <c r="CZ106" i="4"/>
  <c r="W107" i="4"/>
  <c r="DW111" i="4"/>
  <c r="CV9" i="5"/>
  <c r="CD83" i="5"/>
  <c r="BY91" i="5"/>
  <c r="AO13" i="6"/>
  <c r="CJ19" i="6"/>
  <c r="AQ18" i="6"/>
  <c r="AO19" i="6"/>
  <c r="BK18" i="6"/>
  <c r="BK118" i="6" s="1"/>
  <c r="CM24" i="6"/>
  <c r="BY29" i="6"/>
  <c r="CD56" i="6"/>
  <c r="BY105" i="6"/>
  <c r="CX6" i="7"/>
  <c r="BM6" i="7"/>
  <c r="BK118" i="7"/>
  <c r="DP19" i="7"/>
  <c r="CX19" i="7"/>
  <c r="AE18" i="7"/>
  <c r="AE118" i="7" s="1"/>
  <c r="AY18" i="7"/>
  <c r="AY17" i="2" s="1"/>
  <c r="BT18" i="7"/>
  <c r="BT118" i="7" s="1"/>
  <c r="CI20" i="7"/>
  <c r="DJ21" i="7"/>
  <c r="BY31" i="7"/>
  <c r="BY55" i="7"/>
  <c r="CI73" i="7"/>
  <c r="BO118" i="8"/>
  <c r="CT7" i="8"/>
  <c r="BY13" i="8"/>
  <c r="L18" i="8"/>
  <c r="CI30" i="8"/>
  <c r="DJ74" i="8"/>
  <c r="CR74" i="8"/>
  <c r="CD94" i="8"/>
  <c r="CD103" i="8"/>
  <c r="CI108" i="8"/>
  <c r="CI12" i="9"/>
  <c r="BY14" i="9"/>
  <c r="CX28" i="9"/>
  <c r="CD54" i="9"/>
  <c r="CD72" i="9"/>
  <c r="DN7" i="10"/>
  <c r="I118" i="10"/>
  <c r="AD118" i="10"/>
  <c r="P18" i="10"/>
  <c r="CC19" i="10"/>
  <c r="DU19" i="10"/>
  <c r="DQ24" i="10"/>
  <c r="CD39" i="10"/>
  <c r="BY69" i="10"/>
  <c r="CD93" i="10"/>
  <c r="CB9" i="11"/>
  <c r="CZ9" i="11"/>
  <c r="M7" i="11"/>
  <c r="W10" i="11"/>
  <c r="DE13" i="11"/>
  <c r="DW13" i="11"/>
  <c r="BG13" i="11"/>
  <c r="CH13" i="11"/>
  <c r="CV16" i="11"/>
  <c r="BZ16" i="11"/>
  <c r="DL22" i="11"/>
  <c r="BZ22" i="11"/>
  <c r="BY22" i="11" s="1"/>
  <c r="CT22" i="11"/>
  <c r="E22" i="11"/>
  <c r="K28" i="11"/>
  <c r="CX29" i="11"/>
  <c r="AF28" i="11"/>
  <c r="DP29" i="11"/>
  <c r="AI28" i="11"/>
  <c r="DR30" i="11"/>
  <c r="CU32" i="11"/>
  <c r="DM32" i="11"/>
  <c r="W34" i="11"/>
  <c r="DU38" i="11"/>
  <c r="DV41" i="11"/>
  <c r="CA45" i="11"/>
  <c r="DO45" i="11"/>
  <c r="CW45" i="11"/>
  <c r="CG45" i="11"/>
  <c r="CM45" i="11"/>
  <c r="DQ45" i="11"/>
  <c r="DW46" i="11"/>
  <c r="CF47" i="11"/>
  <c r="CD47" i="11" s="1"/>
  <c r="CW47" i="11"/>
  <c r="BG48" i="11"/>
  <c r="CG52" i="11"/>
  <c r="DA52" i="11"/>
  <c r="W53" i="11"/>
  <c r="CE53" i="11"/>
  <c r="CV57" i="11"/>
  <c r="DN57" i="11"/>
  <c r="DN59" i="11"/>
  <c r="CV59" i="11"/>
  <c r="E59" i="11"/>
  <c r="DC60" i="11"/>
  <c r="CC60" i="11"/>
  <c r="DU60" i="11"/>
  <c r="CX66" i="11"/>
  <c r="DP66" i="11"/>
  <c r="CA66" i="11"/>
  <c r="BG73" i="11"/>
  <c r="CE74" i="11"/>
  <c r="CD74" i="11" s="1"/>
  <c r="CK74" i="11"/>
  <c r="AO74" i="11"/>
  <c r="DS75" i="11"/>
  <c r="CG75" i="11"/>
  <c r="CM75" i="11"/>
  <c r="DB78" i="11"/>
  <c r="CW80" i="11"/>
  <c r="CA80" i="11"/>
  <c r="CC81" i="11"/>
  <c r="DV81" i="11"/>
  <c r="DC84" i="11"/>
  <c r="DU84" i="11"/>
  <c r="CH84" i="11"/>
  <c r="E92" i="11"/>
  <c r="DN94" i="11"/>
  <c r="CV94" i="11"/>
  <c r="CY97" i="11"/>
  <c r="DD98" i="11"/>
  <c r="DV98" i="11"/>
  <c r="BG98" i="11"/>
  <c r="AO103" i="11"/>
  <c r="DS107" i="11"/>
  <c r="DA107" i="11"/>
  <c r="DT107" i="11"/>
  <c r="DB107" i="11"/>
  <c r="DC117" i="11"/>
  <c r="DU117" i="11"/>
  <c r="BP118" i="12"/>
  <c r="BG7" i="12"/>
  <c r="CR27" i="12"/>
  <c r="DJ27" i="12"/>
  <c r="E28" i="12"/>
  <c r="DL28" i="12"/>
  <c r="BZ28" i="12"/>
  <c r="CT28" i="12"/>
  <c r="CF28" i="12"/>
  <c r="CW28" i="12"/>
  <c r="CR101" i="13"/>
  <c r="DJ101" i="13"/>
  <c r="CE24" i="14"/>
  <c r="CD24" i="14" s="1"/>
  <c r="Y18" i="14"/>
  <c r="W24" i="14"/>
  <c r="AT18" i="14"/>
  <c r="CK24" i="14"/>
  <c r="CK71" i="4"/>
  <c r="E73" i="4"/>
  <c r="CZ78" i="4"/>
  <c r="DW83" i="4"/>
  <c r="CK103" i="4"/>
  <c r="CI103" i="4" s="1"/>
  <c r="E105" i="4"/>
  <c r="CZ110" i="4"/>
  <c r="DW115" i="4"/>
  <c r="DV6" i="5"/>
  <c r="DC24" i="5"/>
  <c r="CD32" i="5"/>
  <c r="BY89" i="5"/>
  <c r="BB18" i="6"/>
  <c r="CR41" i="6"/>
  <c r="DJ41" i="6"/>
  <c r="CR53" i="6"/>
  <c r="DJ53" i="6"/>
  <c r="CD61" i="6"/>
  <c r="BY69" i="6"/>
  <c r="BY81" i="6"/>
  <c r="BM118" i="7"/>
  <c r="CL24" i="7"/>
  <c r="CI24" i="7" s="1"/>
  <c r="CR33" i="7"/>
  <c r="DJ33" i="7"/>
  <c r="CI37" i="7"/>
  <c r="BY50" i="7"/>
  <c r="DJ62" i="7"/>
  <c r="BY63" i="7"/>
  <c r="CR67" i="7"/>
  <c r="BY75" i="7"/>
  <c r="CR79" i="7"/>
  <c r="CI84" i="7"/>
  <c r="CI86" i="7"/>
  <c r="BY114" i="7"/>
  <c r="CL7" i="8"/>
  <c r="CR12" i="8"/>
  <c r="DJ12" i="8"/>
  <c r="CD16" i="8"/>
  <c r="DB19" i="8"/>
  <c r="DT19" i="8"/>
  <c r="O18" i="8"/>
  <c r="BY20" i="8"/>
  <c r="CE28" i="8"/>
  <c r="CD28" i="8" s="1"/>
  <c r="DL28" i="8"/>
  <c r="CI56" i="8"/>
  <c r="BY72" i="8"/>
  <c r="CR77" i="8"/>
  <c r="DJ77" i="8"/>
  <c r="DJ78" i="8"/>
  <c r="CD78" i="8"/>
  <c r="BY85" i="8"/>
  <c r="BY101" i="8"/>
  <c r="CR115" i="8"/>
  <c r="DJ115" i="8"/>
  <c r="Y118" i="9"/>
  <c r="AR118" i="9"/>
  <c r="BK118" i="9"/>
  <c r="CE7" i="9"/>
  <c r="BY11" i="9"/>
  <c r="CJ18" i="9"/>
  <c r="BG19" i="9"/>
  <c r="BJ18" i="9"/>
  <c r="BJ118" i="9" s="1"/>
  <c r="DJ26" i="9"/>
  <c r="CR26" i="9"/>
  <c r="CR64" i="9"/>
  <c r="DJ64" i="9"/>
  <c r="BY92" i="9"/>
  <c r="CX7" i="10"/>
  <c r="BZ7" i="10"/>
  <c r="DP7" i="10"/>
  <c r="CI17" i="10"/>
  <c r="DW19" i="10"/>
  <c r="R18" i="10"/>
  <c r="DE19" i="10"/>
  <c r="AQ18" i="10"/>
  <c r="CJ19" i="10"/>
  <c r="DD28" i="10"/>
  <c r="DV28" i="10"/>
  <c r="CC28" i="10"/>
  <c r="BG28" i="10"/>
  <c r="DS28" i="10"/>
  <c r="CI32" i="10"/>
  <c r="BY35" i="10"/>
  <c r="CI38" i="10"/>
  <c r="DJ48" i="10"/>
  <c r="CR48" i="10"/>
  <c r="DJ55" i="10"/>
  <c r="CD78" i="10"/>
  <c r="BY89" i="10"/>
  <c r="DJ102" i="10"/>
  <c r="CR102" i="10"/>
  <c r="DJ112" i="10"/>
  <c r="CR112" i="10"/>
  <c r="DD6" i="11"/>
  <c r="AI6" i="11"/>
  <c r="BS6" i="11"/>
  <c r="DV6" i="11"/>
  <c r="BA6" i="11"/>
  <c r="DD13" i="11"/>
  <c r="CC13" i="11"/>
  <c r="DV13" i="11"/>
  <c r="CX14" i="11"/>
  <c r="E14" i="11"/>
  <c r="DP14" i="11"/>
  <c r="CA14" i="11"/>
  <c r="BY14" i="11" s="1"/>
  <c r="CG14" i="11"/>
  <c r="CX16" i="11"/>
  <c r="DP16" i="11"/>
  <c r="Z19" i="11"/>
  <c r="CL22" i="11"/>
  <c r="CZ29" i="11"/>
  <c r="CB29" i="11"/>
  <c r="M28" i="11"/>
  <c r="DR29" i="11"/>
  <c r="P28" i="11"/>
  <c r="DU30" i="11"/>
  <c r="CU34" i="11"/>
  <c r="BZ34" i="11"/>
  <c r="DM34" i="11"/>
  <c r="DW38" i="11"/>
  <c r="CB45" i="11"/>
  <c r="BZ47" i="11"/>
  <c r="DN47" i="11"/>
  <c r="DO47" i="11"/>
  <c r="CJ48" i="11"/>
  <c r="AO48" i="11"/>
  <c r="CB52" i="11"/>
  <c r="CZ52" i="11"/>
  <c r="CX57" i="11"/>
  <c r="DP57" i="11"/>
  <c r="CD58" i="11"/>
  <c r="DE60" i="11"/>
  <c r="DW60" i="11"/>
  <c r="DM65" i="11"/>
  <c r="CU65" i="11"/>
  <c r="W67" i="11"/>
  <c r="CB68" i="11"/>
  <c r="BY68" i="11" s="1"/>
  <c r="DR68" i="11"/>
  <c r="DS68" i="11"/>
  <c r="CL70" i="11"/>
  <c r="CI70" i="11" s="1"/>
  <c r="CW72" i="11"/>
  <c r="CA72" i="11"/>
  <c r="DO72" i="11"/>
  <c r="DL72" i="11"/>
  <c r="W74" i="11"/>
  <c r="CJ76" i="11"/>
  <c r="AO76" i="11"/>
  <c r="DN82" i="11"/>
  <c r="CV82" i="11"/>
  <c r="DE84" i="11"/>
  <c r="DW84" i="11"/>
  <c r="W85" i="11"/>
  <c r="DS88" i="11"/>
  <c r="CG88" i="11"/>
  <c r="DA88" i="11"/>
  <c r="CC89" i="11"/>
  <c r="DV89" i="11"/>
  <c r="DD89" i="11"/>
  <c r="BG89" i="11"/>
  <c r="CH89" i="11"/>
  <c r="CD89" i="11" s="1"/>
  <c r="CF90" i="11"/>
  <c r="CL90" i="11"/>
  <c r="CD91" i="11"/>
  <c r="CW92" i="11"/>
  <c r="DO92" i="11"/>
  <c r="CF92" i="11"/>
  <c r="CJ98" i="11"/>
  <c r="CI98" i="11" s="1"/>
  <c r="W101" i="11"/>
  <c r="CE101" i="11"/>
  <c r="CD101" i="11" s="1"/>
  <c r="DU109" i="11"/>
  <c r="DC109" i="11"/>
  <c r="DT117" i="11"/>
  <c r="DB117" i="11"/>
  <c r="CI117" i="11"/>
  <c r="AW118" i="12"/>
  <c r="CL118" i="12" s="1"/>
  <c r="CL7" i="12"/>
  <c r="CI61" i="12"/>
  <c r="BY74" i="12"/>
  <c r="BY77" i="12"/>
  <c r="CR84" i="12"/>
  <c r="DJ84" i="12"/>
  <c r="CU18" i="13"/>
  <c r="DM18" i="13"/>
  <c r="BY36" i="13"/>
  <c r="BY37" i="13"/>
  <c r="BY84" i="13"/>
  <c r="BY87" i="13"/>
  <c r="CI23" i="14"/>
  <c r="DJ40" i="14"/>
  <c r="CR40" i="14"/>
  <c r="DO69" i="4"/>
  <c r="CG82" i="4"/>
  <c r="CC89" i="4"/>
  <c r="DO101" i="4"/>
  <c r="CG114" i="4"/>
  <c r="DA6" i="5"/>
  <c r="CD71" i="5"/>
  <c r="BY73" i="5"/>
  <c r="AE6" i="6"/>
  <c r="CZ6" i="6"/>
  <c r="AS6" i="6"/>
  <c r="BI118" i="6"/>
  <c r="BG8" i="6"/>
  <c r="W13" i="6"/>
  <c r="CE13" i="6"/>
  <c r="Y18" i="6"/>
  <c r="W19" i="6"/>
  <c r="CK19" i="6"/>
  <c r="BY32" i="6"/>
  <c r="CD39" i="6"/>
  <c r="BY57" i="6"/>
  <c r="BY93" i="6"/>
  <c r="BY108" i="6"/>
  <c r="CI114" i="6"/>
  <c r="CD115" i="6"/>
  <c r="DA6" i="7"/>
  <c r="DS6" i="7"/>
  <c r="BP6" i="7"/>
  <c r="AF6" i="7"/>
  <c r="CR16" i="7"/>
  <c r="W28" i="7"/>
  <c r="BY34" i="7"/>
  <c r="CR74" i="7"/>
  <c r="DJ74" i="7"/>
  <c r="CD82" i="7"/>
  <c r="CR87" i="7"/>
  <c r="CR92" i="7"/>
  <c r="DJ92" i="7"/>
  <c r="DJ117" i="7"/>
  <c r="CR117" i="7"/>
  <c r="CV7" i="8"/>
  <c r="E7" i="8"/>
  <c r="DU19" i="8"/>
  <c r="CC19" i="8"/>
  <c r="P18" i="8"/>
  <c r="AJ18" i="8"/>
  <c r="BI18" i="8"/>
  <c r="BG19" i="8"/>
  <c r="BG24" i="8"/>
  <c r="DJ34" i="8"/>
  <c r="CR37" i="8"/>
  <c r="DJ37" i="8"/>
  <c r="CI40" i="8"/>
  <c r="CD57" i="8"/>
  <c r="CI62" i="8"/>
  <c r="CI70" i="8"/>
  <c r="CD75" i="8"/>
  <c r="BY92" i="8"/>
  <c r="DJ106" i="8"/>
  <c r="CR106" i="8"/>
  <c r="DL7" i="9"/>
  <c r="G118" i="9"/>
  <c r="CT7" i="9"/>
  <c r="Z118" i="9"/>
  <c r="CD10" i="9"/>
  <c r="CR20" i="9"/>
  <c r="DO28" i="9"/>
  <c r="BY29" i="9"/>
  <c r="DJ57" i="9"/>
  <c r="CI78" i="9"/>
  <c r="DJ116" i="9"/>
  <c r="CR116" i="9"/>
  <c r="AG118" i="10"/>
  <c r="DT7" i="10"/>
  <c r="BB118" i="10"/>
  <c r="BY62" i="10"/>
  <c r="CD68" i="10"/>
  <c r="BY75" i="10"/>
  <c r="CR103" i="10"/>
  <c r="DJ103" i="10"/>
  <c r="BY106" i="10"/>
  <c r="BT6" i="11"/>
  <c r="AJ6" i="11"/>
  <c r="DW6" i="11"/>
  <c r="BB6" i="11"/>
  <c r="DE6" i="11"/>
  <c r="DR8" i="11"/>
  <c r="AE7" i="11"/>
  <c r="CM8" i="11"/>
  <c r="AZ7" i="11"/>
  <c r="BZ10" i="11"/>
  <c r="BY10" i="11" s="1"/>
  <c r="CT10" i="11"/>
  <c r="E10" i="11"/>
  <c r="DL10" i="11"/>
  <c r="DQ14" i="11"/>
  <c r="AO15" i="11"/>
  <c r="CJ15" i="11"/>
  <c r="DO22" i="11"/>
  <c r="CA22" i="11"/>
  <c r="CK24" i="11"/>
  <c r="CJ24" i="11"/>
  <c r="CV27" i="11"/>
  <c r="DN27" i="11"/>
  <c r="DQ27" i="11"/>
  <c r="AD24" i="11"/>
  <c r="DQ24" i="11" s="1"/>
  <c r="CF27" i="11"/>
  <c r="CD27" i="11" s="1"/>
  <c r="DS29" i="11"/>
  <c r="DD30" i="11"/>
  <c r="DV30" i="11"/>
  <c r="CC30" i="11"/>
  <c r="AO31" i="11"/>
  <c r="CX32" i="11"/>
  <c r="DP32" i="11"/>
  <c r="DV35" i="11"/>
  <c r="DD35" i="11"/>
  <c r="BG35" i="11"/>
  <c r="CC35" i="11"/>
  <c r="DC45" i="11"/>
  <c r="CH45" i="11"/>
  <c r="DU45" i="11"/>
  <c r="CG47" i="11"/>
  <c r="CH55" i="11"/>
  <c r="CD55" i="11" s="1"/>
  <c r="CI55" i="11"/>
  <c r="DE56" i="11"/>
  <c r="DW56" i="11"/>
  <c r="CJ56" i="11"/>
  <c r="CI56" i="11" s="1"/>
  <c r="AO56" i="11"/>
  <c r="DQ57" i="11"/>
  <c r="CY57" i="11"/>
  <c r="AO60" i="11"/>
  <c r="E61" i="11"/>
  <c r="CW62" i="11"/>
  <c r="CA62" i="11"/>
  <c r="E62" i="11"/>
  <c r="DB63" i="11"/>
  <c r="DT63" i="11"/>
  <c r="CH68" i="11"/>
  <c r="CW70" i="11"/>
  <c r="CA70" i="11"/>
  <c r="E70" i="11"/>
  <c r="DS72" i="11"/>
  <c r="DA72" i="11"/>
  <c r="DM72" i="11"/>
  <c r="CU74" i="11"/>
  <c r="BZ74" i="11"/>
  <c r="DM74" i="11"/>
  <c r="CF74" i="11"/>
  <c r="DN77" i="11"/>
  <c r="CW82" i="11"/>
  <c r="CA82" i="11"/>
  <c r="CG82" i="11"/>
  <c r="CZ82" i="11"/>
  <c r="DO82" i="11"/>
  <c r="DD83" i="11"/>
  <c r="CB88" i="11"/>
  <c r="DR88" i="11"/>
  <c r="CZ88" i="11"/>
  <c r="CU90" i="11"/>
  <c r="BZ90" i="11"/>
  <c r="E90" i="11"/>
  <c r="DE91" i="11"/>
  <c r="DW91" i="11"/>
  <c r="W98" i="11"/>
  <c r="CT98" i="11"/>
  <c r="DD107" i="11"/>
  <c r="DV107" i="11"/>
  <c r="E110" i="11"/>
  <c r="CF110" i="11"/>
  <c r="CX110" i="11"/>
  <c r="DP110" i="11"/>
  <c r="DR113" i="11"/>
  <c r="CB113" i="11"/>
  <c r="BZ114" i="11"/>
  <c r="BY114" i="11" s="1"/>
  <c r="CV114" i="11"/>
  <c r="DN114" i="11"/>
  <c r="CU7" i="12"/>
  <c r="BZ7" i="12"/>
  <c r="BY7" i="12" s="1"/>
  <c r="E7" i="12"/>
  <c r="AC118" i="12"/>
  <c r="CD21" i="12"/>
  <c r="DJ34" i="12"/>
  <c r="CR34" i="12"/>
  <c r="DJ62" i="12"/>
  <c r="CR62" i="12"/>
  <c r="E24" i="14"/>
  <c r="DL24" i="14"/>
  <c r="BZ24" i="14"/>
  <c r="CT24" i="14"/>
  <c r="DJ39" i="14"/>
  <c r="DJ67" i="14"/>
  <c r="CR67" i="14"/>
  <c r="DL6" i="6"/>
  <c r="DC19" i="6"/>
  <c r="DE24" i="6"/>
  <c r="CR45" i="6"/>
  <c r="DJ45" i="6"/>
  <c r="CD47" i="6"/>
  <c r="BY61" i="6"/>
  <c r="CR109" i="6"/>
  <c r="DJ109" i="6"/>
  <c r="CY6" i="7"/>
  <c r="AS118" i="7"/>
  <c r="BN118" i="7"/>
  <c r="AG18" i="7"/>
  <c r="BA18" i="7"/>
  <c r="CR75" i="7"/>
  <c r="BY79" i="7"/>
  <c r="CD84" i="7"/>
  <c r="O118" i="8"/>
  <c r="AI118" i="8"/>
  <c r="BB118" i="8"/>
  <c r="CR51" i="8"/>
  <c r="DJ51" i="8"/>
  <c r="CI60" i="8"/>
  <c r="CD91" i="8"/>
  <c r="CD95" i="8"/>
  <c r="AR6" i="9"/>
  <c r="BJ6" i="9"/>
  <c r="DM6" i="9"/>
  <c r="AC118" i="9"/>
  <c r="BY16" i="9"/>
  <c r="DA19" i="9"/>
  <c r="DR28" i="9"/>
  <c r="CZ28" i="9"/>
  <c r="CI33" i="9"/>
  <c r="CI57" i="9"/>
  <c r="CI64" i="9"/>
  <c r="BY66" i="9"/>
  <c r="BY77" i="9"/>
  <c r="DJ88" i="9"/>
  <c r="BY97" i="9"/>
  <c r="BM118" i="10"/>
  <c r="CI14" i="10"/>
  <c r="DT24" i="10"/>
  <c r="CI46" i="10"/>
  <c r="CD65" i="10"/>
  <c r="DJ68" i="10"/>
  <c r="CR68" i="10"/>
  <c r="CD76" i="10"/>
  <c r="BY117" i="10"/>
  <c r="BM7" i="11"/>
  <c r="CV9" i="11"/>
  <c r="CW10" i="11"/>
  <c r="CA10" i="11"/>
  <c r="DO10" i="11"/>
  <c r="CB11" i="11"/>
  <c r="CH11" i="11"/>
  <c r="DU11" i="11"/>
  <c r="AH7" i="11"/>
  <c r="BB7" i="11"/>
  <c r="DM13" i="11"/>
  <c r="CU13" i="11"/>
  <c r="E13" i="11"/>
  <c r="DA14" i="11"/>
  <c r="DS14" i="11"/>
  <c r="CH14" i="11"/>
  <c r="DU15" i="11"/>
  <c r="DC15" i="11"/>
  <c r="CZ17" i="11"/>
  <c r="CB17" i="11"/>
  <c r="CY21" i="11"/>
  <c r="CA21" i="11"/>
  <c r="DQ21" i="11"/>
  <c r="DN25" i="11"/>
  <c r="CV25" i="11"/>
  <c r="AC24" i="11"/>
  <c r="CM26" i="11"/>
  <c r="BG27" i="11"/>
  <c r="W29" i="11"/>
  <c r="CK36" i="11"/>
  <c r="CI36" i="11" s="1"/>
  <c r="CT49" i="11"/>
  <c r="DL49" i="11"/>
  <c r="BZ49" i="11"/>
  <c r="BY49" i="11" s="1"/>
  <c r="BZ55" i="11"/>
  <c r="CV55" i="11"/>
  <c r="AO59" i="11"/>
  <c r="CJ59" i="11"/>
  <c r="CI59" i="11" s="1"/>
  <c r="DC68" i="11"/>
  <c r="CC68" i="11"/>
  <c r="DT69" i="11"/>
  <c r="DB69" i="11"/>
  <c r="DB70" i="11"/>
  <c r="DD71" i="11"/>
  <c r="AO71" i="11"/>
  <c r="W73" i="11"/>
  <c r="CX74" i="11"/>
  <c r="DP74" i="11"/>
  <c r="DC77" i="11"/>
  <c r="CH77" i="11"/>
  <c r="CU84" i="11"/>
  <c r="DN84" i="11"/>
  <c r="CV84" i="11"/>
  <c r="CK84" i="11"/>
  <c r="CF86" i="11"/>
  <c r="BZ95" i="11"/>
  <c r="CF95" i="11"/>
  <c r="AO97" i="11"/>
  <c r="CX100" i="11"/>
  <c r="DP100" i="11"/>
  <c r="DR101" i="11"/>
  <c r="CZ101" i="11"/>
  <c r="CC102" i="11"/>
  <c r="DU102" i="11"/>
  <c r="DC102" i="11"/>
  <c r="BG102" i="11"/>
  <c r="CK104" i="11"/>
  <c r="CC109" i="11"/>
  <c r="DE109" i="11"/>
  <c r="AO109" i="11"/>
  <c r="DC112" i="11"/>
  <c r="BG116" i="11"/>
  <c r="CR43" i="12"/>
  <c r="DJ43" i="12"/>
  <c r="CD107" i="12"/>
  <c r="AY18" i="13"/>
  <c r="CL19" i="13"/>
  <c r="CI19" i="13" s="1"/>
  <c r="AO19" i="13"/>
  <c r="BY53" i="13"/>
  <c r="CD69" i="13"/>
  <c r="BY76" i="13"/>
  <c r="CD16" i="14"/>
  <c r="DN28" i="14"/>
  <c r="CV28" i="14"/>
  <c r="DQ28" i="14"/>
  <c r="AD18" i="14"/>
  <c r="AD31" i="2" s="1"/>
  <c r="CI8" i="15"/>
  <c r="CD80" i="5"/>
  <c r="BY115" i="5"/>
  <c r="BI6" i="6"/>
  <c r="CB13" i="6"/>
  <c r="DD19" i="6"/>
  <c r="DV19" i="6"/>
  <c r="BY22" i="6"/>
  <c r="CR33" i="6"/>
  <c r="DJ33" i="6"/>
  <c r="CD35" i="6"/>
  <c r="BY49" i="6"/>
  <c r="CR97" i="6"/>
  <c r="DJ97" i="6"/>
  <c r="CD99" i="6"/>
  <c r="BY113" i="6"/>
  <c r="AT6" i="7"/>
  <c r="BL6" i="7"/>
  <c r="CC6" i="7" s="1"/>
  <c r="G118" i="7"/>
  <c r="CT7" i="7"/>
  <c r="DL7" i="7"/>
  <c r="BZ7" i="7"/>
  <c r="Z118" i="7"/>
  <c r="BO118" i="7"/>
  <c r="N18" i="7"/>
  <c r="AH18" i="7"/>
  <c r="DC18" i="7" s="1"/>
  <c r="BG28" i="7"/>
  <c r="BY67" i="7"/>
  <c r="CD72" i="7"/>
  <c r="BY116" i="7"/>
  <c r="DR6" i="8"/>
  <c r="P118" i="8"/>
  <c r="CC7" i="8"/>
  <c r="CV28" i="8"/>
  <c r="DN28" i="8"/>
  <c r="CI64" i="8"/>
  <c r="CD71" i="8"/>
  <c r="BY76" i="8"/>
  <c r="DJ86" i="8"/>
  <c r="CR86" i="8"/>
  <c r="CI90" i="8"/>
  <c r="DJ93" i="8"/>
  <c r="BK6" i="9"/>
  <c r="CB6" i="9" s="1"/>
  <c r="DJ9" i="9"/>
  <c r="CB28" i="9"/>
  <c r="CI39" i="9"/>
  <c r="CR49" i="9"/>
  <c r="DJ49" i="9"/>
  <c r="CR85" i="9"/>
  <c r="DJ85" i="9"/>
  <c r="CD94" i="9"/>
  <c r="CD106" i="9"/>
  <c r="BU1" i="10"/>
  <c r="AK1" i="10"/>
  <c r="CN1" i="10"/>
  <c r="BC1" i="10"/>
  <c r="CA19" i="10"/>
  <c r="DO19" i="10"/>
  <c r="AY18" i="10"/>
  <c r="BR18" i="10"/>
  <c r="BR118" i="10" s="1"/>
  <c r="CC24" i="10"/>
  <c r="DU24" i="10"/>
  <c r="DJ36" i="10"/>
  <c r="CR36" i="10"/>
  <c r="CD41" i="10"/>
  <c r="CD53" i="10"/>
  <c r="DA11" i="11"/>
  <c r="DS11" i="11"/>
  <c r="DT14" i="11"/>
  <c r="DB14" i="11"/>
  <c r="CC16" i="11"/>
  <c r="DC16" i="11"/>
  <c r="BG22" i="11"/>
  <c r="DV23" i="11"/>
  <c r="CH26" i="11"/>
  <c r="BN28" i="11"/>
  <c r="BN18" i="11" s="1"/>
  <c r="CD31" i="11"/>
  <c r="BG31" i="11"/>
  <c r="DL32" i="11"/>
  <c r="BZ32" i="11"/>
  <c r="CF32" i="11"/>
  <c r="AO41" i="11"/>
  <c r="BG44" i="11"/>
  <c r="AO45" i="11"/>
  <c r="CJ45" i="11"/>
  <c r="CI45" i="11" s="1"/>
  <c r="BG47" i="11"/>
  <c r="CK48" i="11"/>
  <c r="DM49" i="11"/>
  <c r="CU49" i="11"/>
  <c r="W50" i="11"/>
  <c r="CB56" i="11"/>
  <c r="DR56" i="11"/>
  <c r="CC57" i="11"/>
  <c r="DV57" i="11"/>
  <c r="AO57" i="11"/>
  <c r="CX65" i="11"/>
  <c r="BG69" i="11"/>
  <c r="DW71" i="11"/>
  <c r="CI71" i="11"/>
  <c r="DU75" i="11"/>
  <c r="CC75" i="11"/>
  <c r="DC76" i="11"/>
  <c r="DU76" i="11"/>
  <c r="CH76" i="11"/>
  <c r="CJ80" i="11"/>
  <c r="CI80" i="11" s="1"/>
  <c r="AO80" i="11"/>
  <c r="AO81" i="11"/>
  <c r="CK85" i="11"/>
  <c r="DN86" i="11"/>
  <c r="BZ86" i="11"/>
  <c r="CY87" i="11"/>
  <c r="DQ87" i="11"/>
  <c r="DQ89" i="11"/>
  <c r="CY89" i="11"/>
  <c r="DA90" i="11"/>
  <c r="CI90" i="11"/>
  <c r="CT92" i="11"/>
  <c r="DL92" i="11"/>
  <c r="DD93" i="11"/>
  <c r="CC93" i="11"/>
  <c r="BG94" i="11"/>
  <c r="DP99" i="11"/>
  <c r="CX99" i="11"/>
  <c r="CG99" i="11"/>
  <c r="E104" i="11"/>
  <c r="DP113" i="11"/>
  <c r="W113" i="11"/>
  <c r="W116" i="11"/>
  <c r="DV117" i="11"/>
  <c r="DD117" i="11"/>
  <c r="DT7" i="12"/>
  <c r="DB7" i="12"/>
  <c r="BM18" i="12"/>
  <c r="CR45" i="12"/>
  <c r="DJ45" i="12"/>
  <c r="DJ46" i="12"/>
  <c r="CR46" i="12"/>
  <c r="CG19" i="13"/>
  <c r="CD19" i="13" s="1"/>
  <c r="AE18" i="13"/>
  <c r="CM19" i="13"/>
  <c r="AZ18" i="13"/>
  <c r="W24" i="13"/>
  <c r="CE24" i="13"/>
  <c r="CD24" i="13" s="1"/>
  <c r="DJ60" i="13"/>
  <c r="CR60" i="13"/>
  <c r="DJ12" i="14"/>
  <c r="CR12" i="14"/>
  <c r="CR17" i="14"/>
  <c r="DJ17" i="14"/>
  <c r="CA28" i="14"/>
  <c r="DO28" i="14"/>
  <c r="DJ76" i="14"/>
  <c r="CR76" i="14"/>
  <c r="CR82" i="14"/>
  <c r="DJ82" i="14"/>
  <c r="CL18" i="15"/>
  <c r="BQ6" i="16"/>
  <c r="DB6" i="16"/>
  <c r="AG6" i="16"/>
  <c r="DT6" i="16"/>
  <c r="AY6" i="16"/>
  <c r="AJ118" i="13"/>
  <c r="BI118" i="13"/>
  <c r="BG7" i="13"/>
  <c r="DP19" i="13"/>
  <c r="K18" i="13"/>
  <c r="CX19" i="13"/>
  <c r="CA19" i="13"/>
  <c r="BY19" i="13" s="1"/>
  <c r="AF18" i="13"/>
  <c r="W18" i="13" s="1"/>
  <c r="BA18" i="13"/>
  <c r="BA30" i="2" s="1"/>
  <c r="CU24" i="13"/>
  <c r="Z18" i="13"/>
  <c r="DM24" i="13"/>
  <c r="DJ90" i="13"/>
  <c r="CR90" i="13"/>
  <c r="CX28" i="14"/>
  <c r="DP28" i="14"/>
  <c r="BY73" i="14"/>
  <c r="DJ110" i="14"/>
  <c r="CR110" i="14"/>
  <c r="CD96" i="5"/>
  <c r="DJ104" i="5"/>
  <c r="DJ110" i="5"/>
  <c r="CZ13" i="6"/>
  <c r="CJ24" i="6"/>
  <c r="DQ28" i="6"/>
  <c r="CG28" i="6"/>
  <c r="CR73" i="6"/>
  <c r="DJ73" i="6"/>
  <c r="CD75" i="6"/>
  <c r="BY89" i="6"/>
  <c r="I118" i="7"/>
  <c r="AB118" i="7"/>
  <c r="CF118" i="7" s="1"/>
  <c r="AV118" i="7"/>
  <c r="CC19" i="7"/>
  <c r="CB19" i="7"/>
  <c r="CV24" i="7"/>
  <c r="E24" i="7"/>
  <c r="CR39" i="7"/>
  <c r="CD48" i="7"/>
  <c r="CI54" i="7"/>
  <c r="CR103" i="7"/>
  <c r="BY107" i="7"/>
  <c r="CD112" i="7"/>
  <c r="R118" i="8"/>
  <c r="DC7" i="8"/>
  <c r="CR17" i="8"/>
  <c r="DJ17" i="8"/>
  <c r="CI20" i="8"/>
  <c r="CC24" i="8"/>
  <c r="DE24" i="8"/>
  <c r="BY37" i="8"/>
  <c r="CR49" i="8"/>
  <c r="CD63" i="8"/>
  <c r="CD67" i="8"/>
  <c r="DJ71" i="8"/>
  <c r="BM6" i="9"/>
  <c r="CX6" i="9"/>
  <c r="AU6" i="9"/>
  <c r="CL24" i="9"/>
  <c r="BG28" i="9"/>
  <c r="DC28" i="9"/>
  <c r="CD32" i="9"/>
  <c r="CD50" i="9"/>
  <c r="CI55" i="9"/>
  <c r="CI58" i="9"/>
  <c r="BY59" i="9"/>
  <c r="CR76" i="9"/>
  <c r="CD77" i="9"/>
  <c r="CI82" i="9"/>
  <c r="CI96" i="9"/>
  <c r="CI117" i="9"/>
  <c r="Z118" i="10"/>
  <c r="BP118" i="10"/>
  <c r="CI15" i="10"/>
  <c r="L18" i="10"/>
  <c r="BA18" i="10"/>
  <c r="BT18" i="10"/>
  <c r="BT118" i="10" s="1"/>
  <c r="BG24" i="10"/>
  <c r="BY27" i="10"/>
  <c r="CI36" i="10"/>
  <c r="CI40" i="10"/>
  <c r="CR41" i="10"/>
  <c r="DJ41" i="10"/>
  <c r="CR65" i="10"/>
  <c r="DJ65" i="10"/>
  <c r="BY74" i="10"/>
  <c r="CI82" i="10"/>
  <c r="CI101" i="10"/>
  <c r="AX7" i="11"/>
  <c r="BS7" i="11"/>
  <c r="BS118" i="11" s="1"/>
  <c r="CX13" i="11"/>
  <c r="DC17" i="11"/>
  <c r="DU17" i="11"/>
  <c r="CC17" i="11"/>
  <c r="L19" i="11"/>
  <c r="DQ20" i="11"/>
  <c r="AF19" i="11"/>
  <c r="CG20" i="11"/>
  <c r="CJ22" i="11"/>
  <c r="DB26" i="11"/>
  <c r="CB26" i="11"/>
  <c r="CI27" i="11"/>
  <c r="CJ34" i="11"/>
  <c r="CI34" i="11" s="1"/>
  <c r="AO34" i="11"/>
  <c r="DW35" i="11"/>
  <c r="CD39" i="11"/>
  <c r="CJ44" i="11"/>
  <c r="CI47" i="11"/>
  <c r="E48" i="11"/>
  <c r="CF51" i="11"/>
  <c r="DO51" i="11"/>
  <c r="CW51" i="11"/>
  <c r="DP53" i="11"/>
  <c r="DL59" i="11"/>
  <c r="BZ59" i="11"/>
  <c r="BY59" i="11" s="1"/>
  <c r="CU60" i="11"/>
  <c r="CB64" i="11"/>
  <c r="DR64" i="11"/>
  <c r="CZ64" i="11"/>
  <c r="CB65" i="11"/>
  <c r="DU66" i="11"/>
  <c r="DD67" i="11"/>
  <c r="DV67" i="11"/>
  <c r="AO70" i="11"/>
  <c r="DV71" i="11"/>
  <c r="AO75" i="11"/>
  <c r="DE76" i="11"/>
  <c r="DW76" i="11"/>
  <c r="DU77" i="11"/>
  <c r="W82" i="11"/>
  <c r="CL85" i="11"/>
  <c r="CX86" i="11"/>
  <c r="DP86" i="11"/>
  <c r="CW88" i="11"/>
  <c r="CA88" i="11"/>
  <c r="CU91" i="11"/>
  <c r="CV92" i="11"/>
  <c r="DN92" i="11"/>
  <c r="CI94" i="11"/>
  <c r="CW95" i="11"/>
  <c r="CA95" i="11"/>
  <c r="DO95" i="11"/>
  <c r="CM95" i="11"/>
  <c r="DL95" i="11"/>
  <c r="CU97" i="11"/>
  <c r="CZ99" i="11"/>
  <c r="DR99" i="11"/>
  <c r="DA100" i="11"/>
  <c r="CB100" i="11"/>
  <c r="DS100" i="11"/>
  <c r="CA100" i="11"/>
  <c r="DN104" i="11"/>
  <c r="CV104" i="11"/>
  <c r="W109" i="11"/>
  <c r="CE109" i="11"/>
  <c r="CD109" i="11" s="1"/>
  <c r="CB115" i="11"/>
  <c r="DS115" i="11"/>
  <c r="DA115" i="11"/>
  <c r="E115" i="11"/>
  <c r="CT116" i="11"/>
  <c r="E116" i="11"/>
  <c r="DL116" i="11"/>
  <c r="CR13" i="12"/>
  <c r="DJ13" i="12"/>
  <c r="BY54" i="12"/>
  <c r="DJ65" i="12"/>
  <c r="CR107" i="12"/>
  <c r="DJ107" i="12"/>
  <c r="BY116" i="12"/>
  <c r="CR13" i="13"/>
  <c r="DJ13" i="13"/>
  <c r="L18" i="13"/>
  <c r="CY19" i="13"/>
  <c r="AG18" i="13"/>
  <c r="DB19" i="13"/>
  <c r="CD43" i="13"/>
  <c r="CR68" i="13"/>
  <c r="DJ68" i="13"/>
  <c r="BY88" i="13"/>
  <c r="CI113" i="13"/>
  <c r="DJ13" i="14"/>
  <c r="CR13" i="14"/>
  <c r="AO24" i="14"/>
  <c r="CJ24" i="14"/>
  <c r="CD32" i="14"/>
  <c r="CR63" i="14"/>
  <c r="DJ63" i="14"/>
  <c r="CI116" i="15"/>
  <c r="DU19" i="6"/>
  <c r="CI26" i="6"/>
  <c r="CR61" i="6"/>
  <c r="DJ61" i="6"/>
  <c r="CD63" i="6"/>
  <c r="BY77" i="6"/>
  <c r="BO6" i="7"/>
  <c r="CZ6" i="7"/>
  <c r="J118" i="7"/>
  <c r="CA7" i="7"/>
  <c r="AC118" i="7"/>
  <c r="DN7" i="7"/>
  <c r="BY16" i="7"/>
  <c r="DO24" i="7"/>
  <c r="CI27" i="7"/>
  <c r="AO28" i="7"/>
  <c r="CD36" i="7"/>
  <c r="CI42" i="7"/>
  <c r="BY43" i="7"/>
  <c r="CR91" i="7"/>
  <c r="BY95" i="7"/>
  <c r="CD100" i="7"/>
  <c r="CI106" i="7"/>
  <c r="AW6" i="8"/>
  <c r="DU6" i="8"/>
  <c r="Y18" i="8"/>
  <c r="CJ24" i="8"/>
  <c r="CI32" i="8"/>
  <c r="CD39" i="8"/>
  <c r="CD59" i="8"/>
  <c r="BY74" i="8"/>
  <c r="CD89" i="8"/>
  <c r="CI110" i="8"/>
  <c r="CY6" i="9"/>
  <c r="DQ6" i="9"/>
  <c r="DN6" i="9"/>
  <c r="N118" i="9"/>
  <c r="CI15" i="9"/>
  <c r="AO19" i="9"/>
  <c r="CW24" i="9"/>
  <c r="DO24" i="9"/>
  <c r="CA24" i="9"/>
  <c r="DJ34" i="9"/>
  <c r="BY38" i="9"/>
  <c r="BY41" i="9"/>
  <c r="BY53" i="9"/>
  <c r="CD66" i="9"/>
  <c r="CR109" i="9"/>
  <c r="DJ109" i="9"/>
  <c r="BY113" i="9"/>
  <c r="DF1" i="10"/>
  <c r="AA6" i="10"/>
  <c r="DN6" i="10"/>
  <c r="G118" i="10"/>
  <c r="CT7" i="10"/>
  <c r="AA118" i="10"/>
  <c r="AV118" i="10"/>
  <c r="CI12" i="10"/>
  <c r="DJ16" i="10"/>
  <c r="CZ19" i="10"/>
  <c r="M18" i="10"/>
  <c r="AH18" i="10"/>
  <c r="CH19" i="10"/>
  <c r="CD19" i="10" s="1"/>
  <c r="BB18" i="10"/>
  <c r="BB20" i="2" s="1"/>
  <c r="BB27" i="2" s="1"/>
  <c r="CR22" i="10"/>
  <c r="DJ22" i="10"/>
  <c r="DJ23" i="10"/>
  <c r="CI24" i="10"/>
  <c r="BL18" i="10"/>
  <c r="BL118" i="10" s="1"/>
  <c r="CD25" i="10"/>
  <c r="CI57" i="10"/>
  <c r="CI90" i="10"/>
  <c r="DJ116" i="10"/>
  <c r="CR116" i="10"/>
  <c r="CD117" i="10"/>
  <c r="AY6" i="11"/>
  <c r="DB6" i="11"/>
  <c r="AG6" i="11"/>
  <c r="DT6" i="11"/>
  <c r="CW9" i="11"/>
  <c r="CA9" i="11"/>
  <c r="DD11" i="11"/>
  <c r="DV11" i="11"/>
  <c r="DM12" i="11"/>
  <c r="E12" i="11"/>
  <c r="DP13" i="11"/>
  <c r="DE14" i="11"/>
  <c r="BS18" i="11"/>
  <c r="CB20" i="11"/>
  <c r="M19" i="11"/>
  <c r="BG21" i="11"/>
  <c r="DU26" i="11"/>
  <c r="DC26" i="11"/>
  <c r="CC26" i="11"/>
  <c r="DQ26" i="11"/>
  <c r="CL30" i="11"/>
  <c r="CF31" i="11"/>
  <c r="W31" i="11"/>
  <c r="CR31" i="11" s="1"/>
  <c r="CW32" i="11"/>
  <c r="CA32" i="11"/>
  <c r="DO32" i="11"/>
  <c r="DE35" i="11"/>
  <c r="E40" i="11"/>
  <c r="DL40" i="11"/>
  <c r="BZ40" i="11"/>
  <c r="CT41" i="11"/>
  <c r="DL41" i="11"/>
  <c r="BZ41" i="11"/>
  <c r="W45" i="11"/>
  <c r="DN51" i="11"/>
  <c r="E51" i="11"/>
  <c r="CV51" i="11"/>
  <c r="DQ53" i="11"/>
  <c r="DR55" i="11"/>
  <c r="CB55" i="11"/>
  <c r="CZ55" i="11"/>
  <c r="DC56" i="11"/>
  <c r="DU56" i="11"/>
  <c r="CE57" i="11"/>
  <c r="W57" i="11"/>
  <c r="CK57" i="11"/>
  <c r="CI57" i="11" s="1"/>
  <c r="W58" i="11"/>
  <c r="CT59" i="11"/>
  <c r="DN62" i="11"/>
  <c r="CV62" i="11"/>
  <c r="CA63" i="11"/>
  <c r="BY63" i="11" s="1"/>
  <c r="DN63" i="11"/>
  <c r="DS65" i="11"/>
  <c r="DA65" i="11"/>
  <c r="DE67" i="11"/>
  <c r="CE68" i="11"/>
  <c r="W68" i="11"/>
  <c r="CT68" i="11"/>
  <c r="DU68" i="11"/>
  <c r="AO69" i="11"/>
  <c r="CJ69" i="11"/>
  <c r="CI69" i="11" s="1"/>
  <c r="CA73" i="11"/>
  <c r="CW73" i="11"/>
  <c r="DO73" i="11"/>
  <c r="DR73" i="11"/>
  <c r="CG73" i="11"/>
  <c r="CD73" i="11" s="1"/>
  <c r="BG78" i="11"/>
  <c r="W80" i="11"/>
  <c r="CE80" i="11"/>
  <c r="CD80" i="11" s="1"/>
  <c r="CT81" i="11"/>
  <c r="DL81" i="11"/>
  <c r="BZ81" i="11"/>
  <c r="E81" i="11"/>
  <c r="CF82" i="11"/>
  <c r="CL82" i="11"/>
  <c r="CM83" i="11"/>
  <c r="DQ86" i="11"/>
  <c r="DB87" i="11"/>
  <c r="DT87" i="11"/>
  <c r="CX88" i="11"/>
  <c r="DP88" i="11"/>
  <c r="CM88" i="11"/>
  <c r="DN88" i="11"/>
  <c r="AO90" i="11"/>
  <c r="CT91" i="11"/>
  <c r="E91" i="11"/>
  <c r="DP95" i="11"/>
  <c r="CX95" i="11"/>
  <c r="DW96" i="11"/>
  <c r="DS99" i="11"/>
  <c r="DA99" i="11"/>
  <c r="CH99" i="11"/>
  <c r="DT100" i="11"/>
  <c r="DB100" i="11"/>
  <c r="W102" i="11"/>
  <c r="CT102" i="11"/>
  <c r="CE102" i="11"/>
  <c r="CD102" i="11" s="1"/>
  <c r="CF103" i="11"/>
  <c r="CD103" i="11" s="1"/>
  <c r="CH108" i="11"/>
  <c r="BZ111" i="11"/>
  <c r="CT111" i="11"/>
  <c r="DL111" i="11"/>
  <c r="E111" i="11"/>
  <c r="CF111" i="11"/>
  <c r="CL111" i="11"/>
  <c r="AO114" i="11"/>
  <c r="CJ114" i="11"/>
  <c r="CI114" i="11" s="1"/>
  <c r="BG115" i="11"/>
  <c r="CR15" i="12"/>
  <c r="DJ15" i="12"/>
  <c r="BZ19" i="12"/>
  <c r="BY19" i="12" s="1"/>
  <c r="DM19" i="12"/>
  <c r="H18" i="12"/>
  <c r="H118" i="12" s="1"/>
  <c r="CF19" i="12"/>
  <c r="AB18" i="12"/>
  <c r="DO19" i="12"/>
  <c r="BO18" i="12"/>
  <c r="BO118" i="12" s="1"/>
  <c r="BG28" i="12"/>
  <c r="CD38" i="12"/>
  <c r="BY72" i="12"/>
  <c r="CD90" i="12"/>
  <c r="BK118" i="13"/>
  <c r="CB19" i="13"/>
  <c r="M18" i="13"/>
  <c r="DR19" i="13"/>
  <c r="CZ19" i="13"/>
  <c r="CH19" i="13"/>
  <c r="AH18" i="13"/>
  <c r="DC19" i="13"/>
  <c r="DU19" i="13"/>
  <c r="CI23" i="13"/>
  <c r="BZ24" i="13"/>
  <c r="BY24" i="13" s="1"/>
  <c r="CT24" i="13"/>
  <c r="DL24" i="13"/>
  <c r="E24" i="13"/>
  <c r="CR45" i="13"/>
  <c r="DJ45" i="13"/>
  <c r="CI48" i="13"/>
  <c r="DJ65" i="13"/>
  <c r="CI67" i="13"/>
  <c r="DJ114" i="13"/>
  <c r="CR114" i="13"/>
  <c r="BY25" i="14"/>
  <c r="DC19" i="15"/>
  <c r="CC19" i="15"/>
  <c r="P18" i="15"/>
  <c r="DU19" i="15"/>
  <c r="DJ103" i="15"/>
  <c r="CR103" i="15"/>
  <c r="DJ84" i="13"/>
  <c r="CR84" i="13"/>
  <c r="CV24" i="14"/>
  <c r="DN24" i="14"/>
  <c r="DD19" i="15"/>
  <c r="DV19" i="15"/>
  <c r="Q18" i="15"/>
  <c r="AQ118" i="15"/>
  <c r="DJ50" i="15"/>
  <c r="CR50" i="15"/>
  <c r="E105" i="11"/>
  <c r="CF105" i="11"/>
  <c r="DO105" i="11"/>
  <c r="DW108" i="11"/>
  <c r="DE108" i="11"/>
  <c r="CZ114" i="11"/>
  <c r="CB114" i="11"/>
  <c r="CV19" i="12"/>
  <c r="DN19" i="12"/>
  <c r="CL19" i="12"/>
  <c r="AW18" i="12"/>
  <c r="DT28" i="12"/>
  <c r="DB28" i="12"/>
  <c r="CR52" i="12"/>
  <c r="DJ52" i="12"/>
  <c r="DJ101" i="12"/>
  <c r="CR101" i="12"/>
  <c r="CR117" i="12"/>
  <c r="DJ117" i="12"/>
  <c r="CR34" i="13"/>
  <c r="DJ34" i="13"/>
  <c r="CY7" i="14"/>
  <c r="DT7" i="14"/>
  <c r="DB7" i="14"/>
  <c r="DO24" i="14"/>
  <c r="CW24" i="14"/>
  <c r="CA24" i="14"/>
  <c r="CR35" i="14"/>
  <c r="DJ35" i="14"/>
  <c r="CI51" i="14"/>
  <c r="AB118" i="15"/>
  <c r="CF18" i="15"/>
  <c r="CV109" i="11"/>
  <c r="CA116" i="11"/>
  <c r="DO116" i="11"/>
  <c r="CG116" i="11"/>
  <c r="DR116" i="11"/>
  <c r="AF6" i="12"/>
  <c r="AX6" i="12"/>
  <c r="DS6" i="12"/>
  <c r="BP6" i="12"/>
  <c r="AO7" i="12"/>
  <c r="CY19" i="12"/>
  <c r="AD18" i="12"/>
  <c r="CC28" i="12"/>
  <c r="DC28" i="12"/>
  <c r="P18" i="12"/>
  <c r="DJ29" i="12"/>
  <c r="CR29" i="12"/>
  <c r="CR48" i="12"/>
  <c r="DJ48" i="12"/>
  <c r="CR103" i="12"/>
  <c r="DJ103" i="12"/>
  <c r="CX7" i="13"/>
  <c r="DP7" i="13"/>
  <c r="E7" i="13"/>
  <c r="CZ7" i="13"/>
  <c r="DR7" i="13"/>
  <c r="AE118" i="13"/>
  <c r="BT118" i="13"/>
  <c r="CK28" i="13"/>
  <c r="AO28" i="13"/>
  <c r="AT18" i="13"/>
  <c r="DJ104" i="13"/>
  <c r="CR104" i="13"/>
  <c r="CK28" i="14"/>
  <c r="CI28" i="14" s="1"/>
  <c r="AO28" i="14"/>
  <c r="W28" i="15"/>
  <c r="DJ28" i="15" s="1"/>
  <c r="DN24" i="16"/>
  <c r="CV24" i="16"/>
  <c r="AD6" i="8"/>
  <c r="AV6" i="8"/>
  <c r="CF7" i="8"/>
  <c r="CR13" i="8"/>
  <c r="CD23" i="8"/>
  <c r="DO28" i="8"/>
  <c r="DJ82" i="8"/>
  <c r="DJ114" i="8"/>
  <c r="CB19" i="9"/>
  <c r="M18" i="9"/>
  <c r="AO24" i="9"/>
  <c r="CD39" i="9"/>
  <c r="CI48" i="9"/>
  <c r="BY85" i="9"/>
  <c r="CD117" i="9"/>
  <c r="CY7" i="10"/>
  <c r="BY9" i="10"/>
  <c r="AU18" i="10"/>
  <c r="W24" i="10"/>
  <c r="CT24" i="10"/>
  <c r="CD55" i="10"/>
  <c r="DJ69" i="10"/>
  <c r="CD89" i="10"/>
  <c r="CD97" i="10"/>
  <c r="CR99" i="10"/>
  <c r="DJ99" i="10"/>
  <c r="CD103" i="10"/>
  <c r="Y7" i="11"/>
  <c r="DL7" i="11" s="1"/>
  <c r="W8" i="11"/>
  <c r="AT7" i="11"/>
  <c r="CK8" i="11"/>
  <c r="BN7" i="11"/>
  <c r="DT19" i="11"/>
  <c r="DB19" i="11"/>
  <c r="DT20" i="11"/>
  <c r="DD20" i="11"/>
  <c r="DV27" i="11"/>
  <c r="AO27" i="11"/>
  <c r="CK29" i="11"/>
  <c r="DU31" i="11"/>
  <c r="DC31" i="11"/>
  <c r="DN34" i="11"/>
  <c r="CV34" i="11"/>
  <c r="E37" i="11"/>
  <c r="CW40" i="11"/>
  <c r="CA40" i="11"/>
  <c r="DO40" i="11"/>
  <c r="DM41" i="11"/>
  <c r="CU41" i="11"/>
  <c r="DR47" i="11"/>
  <c r="CB47" i="11"/>
  <c r="CZ47" i="11"/>
  <c r="CA49" i="11"/>
  <c r="CW49" i="11"/>
  <c r="E50" i="11"/>
  <c r="CC52" i="11"/>
  <c r="BY52" i="11" s="1"/>
  <c r="DC53" i="11"/>
  <c r="CH53" i="11"/>
  <c r="DN54" i="11"/>
  <c r="CV54" i="11"/>
  <c r="AO61" i="11"/>
  <c r="CJ61" i="11"/>
  <c r="CI61" i="11" s="1"/>
  <c r="CU64" i="11"/>
  <c r="CT65" i="11"/>
  <c r="DL65" i="11"/>
  <c r="BZ65" i="11"/>
  <c r="BY65" i="11" s="1"/>
  <c r="E65" i="11"/>
  <c r="W66" i="11"/>
  <c r="DV68" i="11"/>
  <c r="DD68" i="11"/>
  <c r="CJ72" i="11"/>
  <c r="CI72" i="11" s="1"/>
  <c r="AO72" i="11"/>
  <c r="CH78" i="11"/>
  <c r="CY79" i="11"/>
  <c r="E79" i="11"/>
  <c r="CC85" i="11"/>
  <c r="DV85" i="11"/>
  <c r="CB94" i="11"/>
  <c r="CK108" i="11"/>
  <c r="CI108" i="11" s="1"/>
  <c r="AO108" i="11"/>
  <c r="DN109" i="11"/>
  <c r="DV110" i="11"/>
  <c r="CH110" i="11"/>
  <c r="DQ113" i="11"/>
  <c r="CA113" i="11"/>
  <c r="W115" i="11"/>
  <c r="CE115" i="11"/>
  <c r="CK115" i="11"/>
  <c r="DT6" i="12"/>
  <c r="BQ6" i="12"/>
  <c r="AG6" i="12"/>
  <c r="R118" i="12"/>
  <c r="CC7" i="12"/>
  <c r="CX19" i="12"/>
  <c r="CA19" i="12"/>
  <c r="DA24" i="12"/>
  <c r="DS24" i="12"/>
  <c r="CB24" i="12"/>
  <c r="CH24" i="12"/>
  <c r="DU24" i="12"/>
  <c r="DD28" i="12"/>
  <c r="AO28" i="12"/>
  <c r="CI35" i="12"/>
  <c r="CI41" i="12"/>
  <c r="DJ54" i="12"/>
  <c r="CR54" i="12"/>
  <c r="BY78" i="12"/>
  <c r="BY88" i="12"/>
  <c r="CI95" i="12"/>
  <c r="CD97" i="12"/>
  <c r="BY9" i="13"/>
  <c r="CI21" i="13"/>
  <c r="BY47" i="13"/>
  <c r="AH6" i="14"/>
  <c r="DU6" i="14"/>
  <c r="DC6" i="14"/>
  <c r="AZ6" i="14"/>
  <c r="CB7" i="14"/>
  <c r="AA18" i="14"/>
  <c r="AV18" i="14"/>
  <c r="AV31" i="2" s="1"/>
  <c r="CK19" i="14"/>
  <c r="BQ18" i="14"/>
  <c r="BQ118" i="14" s="1"/>
  <c r="CD20" i="14"/>
  <c r="CD21" i="14"/>
  <c r="CI70" i="14"/>
  <c r="DJ19" i="16"/>
  <c r="CR19" i="16"/>
  <c r="DT24" i="12"/>
  <c r="DB24" i="12"/>
  <c r="DJ81" i="12"/>
  <c r="CR81" i="12"/>
  <c r="BI6" i="13"/>
  <c r="CT6" i="13"/>
  <c r="AQ6" i="13"/>
  <c r="Y6" i="13"/>
  <c r="CR15" i="13"/>
  <c r="DJ15" i="13"/>
  <c r="BG24" i="13"/>
  <c r="CR75" i="13"/>
  <c r="DJ75" i="13"/>
  <c r="CR97" i="13"/>
  <c r="DJ97" i="13"/>
  <c r="DJ111" i="13"/>
  <c r="DE7" i="14"/>
  <c r="BG7" i="14"/>
  <c r="CT19" i="14"/>
  <c r="BZ19" i="14"/>
  <c r="BY19" i="14" s="1"/>
  <c r="DL19" i="14"/>
  <c r="G18" i="14"/>
  <c r="E19" i="14"/>
  <c r="AB18" i="14"/>
  <c r="CF19" i="14"/>
  <c r="AW18" i="14"/>
  <c r="CL19" i="14"/>
  <c r="BR18" i="14"/>
  <c r="BR118" i="14" s="1"/>
  <c r="CR71" i="14"/>
  <c r="DJ71" i="14"/>
  <c r="CR12" i="15"/>
  <c r="DJ12" i="15"/>
  <c r="CR11" i="8"/>
  <c r="DR19" i="8"/>
  <c r="DC24" i="8"/>
  <c r="CY28" i="8"/>
  <c r="DQ28" i="8"/>
  <c r="DJ30" i="8"/>
  <c r="CD35" i="8"/>
  <c r="DJ62" i="8"/>
  <c r="DJ94" i="8"/>
  <c r="E24" i="9"/>
  <c r="CT24" i="9"/>
  <c r="CR47" i="9"/>
  <c r="CD53" i="9"/>
  <c r="CR93" i="9"/>
  <c r="CR97" i="9"/>
  <c r="CI101" i="9"/>
  <c r="Y6" i="10"/>
  <c r="CE18" i="10"/>
  <c r="DM19" i="10"/>
  <c r="E19" i="10"/>
  <c r="CU19" i="10"/>
  <c r="CR20" i="10"/>
  <c r="DJ20" i="10"/>
  <c r="CX28" i="10"/>
  <c r="CD37" i="10"/>
  <c r="CD45" i="10"/>
  <c r="CI66" i="10"/>
  <c r="CI69" i="10"/>
  <c r="CR78" i="10"/>
  <c r="DJ78" i="10"/>
  <c r="CD83" i="10"/>
  <c r="BY95" i="10"/>
  <c r="CR97" i="10"/>
  <c r="DJ97" i="10"/>
  <c r="DJ100" i="10"/>
  <c r="CR100" i="10"/>
  <c r="CR114" i="10"/>
  <c r="DJ114" i="10"/>
  <c r="CK9" i="11"/>
  <c r="CI9" i="11" s="1"/>
  <c r="W11" i="11"/>
  <c r="CE11" i="11"/>
  <c r="CI14" i="11"/>
  <c r="CY16" i="11"/>
  <c r="DQ16" i="11"/>
  <c r="CM16" i="11"/>
  <c r="CI16" i="11" s="1"/>
  <c r="DB21" i="11"/>
  <c r="DT21" i="11"/>
  <c r="CB21" i="11"/>
  <c r="AA24" i="11"/>
  <c r="AA18" i="11" s="1"/>
  <c r="AB28" i="11"/>
  <c r="BQ28" i="11"/>
  <c r="CC31" i="11"/>
  <c r="CX34" i="11"/>
  <c r="DP34" i="11"/>
  <c r="DV36" i="11"/>
  <c r="DD36" i="11"/>
  <c r="DU39" i="11"/>
  <c r="DC39" i="11"/>
  <c r="CA41" i="11"/>
  <c r="CW41" i="11"/>
  <c r="CU42" i="11"/>
  <c r="BZ42" i="11"/>
  <c r="E42" i="11"/>
  <c r="CL42" i="11"/>
  <c r="CI42" i="11" s="1"/>
  <c r="CM44" i="11"/>
  <c r="DB47" i="11"/>
  <c r="DT47" i="11"/>
  <c r="DQ49" i="11"/>
  <c r="CW50" i="11"/>
  <c r="DO50" i="11"/>
  <c r="DL51" i="11"/>
  <c r="BG53" i="11"/>
  <c r="CX54" i="11"/>
  <c r="DP54" i="11"/>
  <c r="W56" i="11"/>
  <c r="DR59" i="11"/>
  <c r="CZ59" i="11"/>
  <c r="CW60" i="11"/>
  <c r="DR63" i="11"/>
  <c r="CB63" i="11"/>
  <c r="CH63" i="11"/>
  <c r="CW64" i="11"/>
  <c r="CA64" i="11"/>
  <c r="DN65" i="11"/>
  <c r="DN66" i="11"/>
  <c r="CV66" i="11"/>
  <c r="CI73" i="11"/>
  <c r="DV73" i="11"/>
  <c r="BG74" i="11"/>
  <c r="DD75" i="11"/>
  <c r="AO77" i="11"/>
  <c r="CJ77" i="11"/>
  <c r="CI77" i="11" s="1"/>
  <c r="DA79" i="11"/>
  <c r="CH79" i="11"/>
  <c r="CD79" i="11" s="1"/>
  <c r="CU80" i="11"/>
  <c r="CL80" i="11"/>
  <c r="AO85" i="11"/>
  <c r="CJ85" i="11"/>
  <c r="DR87" i="11"/>
  <c r="CB87" i="11"/>
  <c r="CU88" i="11"/>
  <c r="CF88" i="11"/>
  <c r="CL88" i="11"/>
  <c r="CJ91" i="11"/>
  <c r="CI91" i="11" s="1"/>
  <c r="DB94" i="11"/>
  <c r="DE94" i="11"/>
  <c r="DW94" i="11"/>
  <c r="BG95" i="11"/>
  <c r="DL97" i="11"/>
  <c r="E97" i="11"/>
  <c r="BZ97" i="11"/>
  <c r="BY97" i="11" s="1"/>
  <c r="CU101" i="11"/>
  <c r="DM101" i="11"/>
  <c r="CL101" i="11"/>
  <c r="CV102" i="11"/>
  <c r="DN102" i="11"/>
  <c r="CY107" i="11"/>
  <c r="CG107" i="11"/>
  <c r="W108" i="11"/>
  <c r="DQ109" i="11"/>
  <c r="CY109" i="11"/>
  <c r="CA109" i="11"/>
  <c r="CE111" i="11"/>
  <c r="CD111" i="11" s="1"/>
  <c r="W111" i="11"/>
  <c r="DA113" i="11"/>
  <c r="CC114" i="11"/>
  <c r="DD114" i="11"/>
  <c r="BG114" i="11"/>
  <c r="DL115" i="11"/>
  <c r="BZ115" i="11"/>
  <c r="BA6" i="12"/>
  <c r="BS6" i="12"/>
  <c r="DV6" i="12"/>
  <c r="AI6" i="12"/>
  <c r="CE7" i="12"/>
  <c r="CT7" i="12"/>
  <c r="DL7" i="12"/>
  <c r="W7" i="12"/>
  <c r="Y118" i="12"/>
  <c r="CD12" i="12"/>
  <c r="I18" i="12"/>
  <c r="DP19" i="12"/>
  <c r="CD26" i="12"/>
  <c r="DJ58" i="12"/>
  <c r="CR58" i="12"/>
  <c r="DJ66" i="12"/>
  <c r="CR66" i="12"/>
  <c r="CD67" i="12"/>
  <c r="DJ77" i="12"/>
  <c r="CR21" i="13"/>
  <c r="DJ21" i="13"/>
  <c r="CR26" i="13"/>
  <c r="DJ26" i="13"/>
  <c r="CD57" i="13"/>
  <c r="CI75" i="13"/>
  <c r="CI96" i="13"/>
  <c r="CG7" i="14"/>
  <c r="DM19" i="14"/>
  <c r="CU19" i="14"/>
  <c r="H18" i="14"/>
  <c r="AC18" i="14"/>
  <c r="AC31" i="2" s="1"/>
  <c r="AX18" i="14"/>
  <c r="AX31" i="2" s="1"/>
  <c r="AX28" i="2" s="1"/>
  <c r="BS18" i="14"/>
  <c r="CF28" i="14"/>
  <c r="CR105" i="14"/>
  <c r="DJ105" i="14"/>
  <c r="CI117" i="14"/>
  <c r="AK1" i="15"/>
  <c r="CD10" i="15"/>
  <c r="DJ11" i="15"/>
  <c r="CR11" i="15"/>
  <c r="AA18" i="16"/>
  <c r="AA118" i="16" s="1"/>
  <c r="AY6" i="8"/>
  <c r="BQ6" i="8"/>
  <c r="CX7" i="8"/>
  <c r="CD9" i="8"/>
  <c r="CD14" i="8"/>
  <c r="DD24" i="8"/>
  <c r="DV24" i="8"/>
  <c r="BY27" i="8"/>
  <c r="DR28" i="8"/>
  <c r="CI48" i="8"/>
  <c r="CD79" i="8"/>
  <c r="CI80" i="8"/>
  <c r="CD111" i="8"/>
  <c r="CI112" i="8"/>
  <c r="DM24" i="9"/>
  <c r="CI25" i="9"/>
  <c r="CR32" i="9"/>
  <c r="CR41" i="9"/>
  <c r="CI44" i="9"/>
  <c r="CR73" i="9"/>
  <c r="DJ73" i="9"/>
  <c r="BY109" i="9"/>
  <c r="Z6" i="10"/>
  <c r="AR6" i="10"/>
  <c r="DL6" i="10"/>
  <c r="DB7" i="10"/>
  <c r="CI8" i="10"/>
  <c r="CV19" i="10"/>
  <c r="CR25" i="10"/>
  <c r="DJ25" i="10"/>
  <c r="CY28" i="10"/>
  <c r="CG28" i="10"/>
  <c r="CZ28" i="10"/>
  <c r="BY43" i="10"/>
  <c r="CI52" i="10"/>
  <c r="CI60" i="10"/>
  <c r="CD61" i="10"/>
  <c r="CI86" i="10"/>
  <c r="L118" i="10"/>
  <c r="AD6" i="11"/>
  <c r="BN6" i="11"/>
  <c r="H7" i="11"/>
  <c r="BZ7" i="11" s="1"/>
  <c r="CU8" i="11"/>
  <c r="AB7" i="11"/>
  <c r="AW7" i="11"/>
  <c r="W12" i="11"/>
  <c r="W13" i="11"/>
  <c r="DE15" i="11"/>
  <c r="DW15" i="11"/>
  <c r="CC15" i="11"/>
  <c r="DR16" i="11"/>
  <c r="CB16" i="11"/>
  <c r="CZ16" i="11"/>
  <c r="CA17" i="11"/>
  <c r="AO20" i="11"/>
  <c r="BK19" i="11"/>
  <c r="BK18" i="11" s="1"/>
  <c r="BK118" i="11" s="1"/>
  <c r="DU21" i="11"/>
  <c r="DC21" i="11"/>
  <c r="CU25" i="11"/>
  <c r="E25" i="11"/>
  <c r="CF25" i="11"/>
  <c r="AB24" i="11"/>
  <c r="CF24" i="11" s="1"/>
  <c r="W27" i="11"/>
  <c r="Y24" i="11"/>
  <c r="I28" i="11"/>
  <c r="E29" i="11"/>
  <c r="AC28" i="11"/>
  <c r="AW28" i="11"/>
  <c r="DT33" i="11"/>
  <c r="DQ34" i="11"/>
  <c r="CY34" i="11"/>
  <c r="DE36" i="11"/>
  <c r="CA37" i="11"/>
  <c r="DD39" i="11"/>
  <c r="DV39" i="11"/>
  <c r="CC39" i="11"/>
  <c r="CB40" i="11"/>
  <c r="DR40" i="11"/>
  <c r="CX41" i="11"/>
  <c r="DN42" i="11"/>
  <c r="CV42" i="11"/>
  <c r="DL43" i="11"/>
  <c r="DM43" i="11"/>
  <c r="CX50" i="11"/>
  <c r="DP50" i="11"/>
  <c r="BG58" i="11"/>
  <c r="DD62" i="11"/>
  <c r="DV62" i="11"/>
  <c r="DA63" i="11"/>
  <c r="CA65" i="11"/>
  <c r="CW65" i="11"/>
  <c r="CG65" i="11"/>
  <c r="DN70" i="11"/>
  <c r="BZ70" i="11"/>
  <c r="W72" i="11"/>
  <c r="DD78" i="11"/>
  <c r="DB79" i="11"/>
  <c r="DT79" i="11"/>
  <c r="CE82" i="11"/>
  <c r="CD82" i="11" s="1"/>
  <c r="DD86" i="11"/>
  <c r="CJ86" i="11"/>
  <c r="CI86" i="11" s="1"/>
  <c r="AO86" i="11"/>
  <c r="DA87" i="11"/>
  <c r="DS87" i="11"/>
  <c r="CH87" i="11"/>
  <c r="CD87" i="11" s="1"/>
  <c r="W90" i="11"/>
  <c r="BG92" i="11"/>
  <c r="DU94" i="11"/>
  <c r="DL96" i="11"/>
  <c r="E96" i="11"/>
  <c r="CW99" i="11"/>
  <c r="CA99" i="11"/>
  <c r="E99" i="11"/>
  <c r="CV101" i="11"/>
  <c r="DN101" i="11"/>
  <c r="DO102" i="11"/>
  <c r="CA102" i="11"/>
  <c r="CW102" i="11"/>
  <c r="CF108" i="11"/>
  <c r="CD108" i="11" s="1"/>
  <c r="DO108" i="11"/>
  <c r="CG109" i="11"/>
  <c r="CK111" i="11"/>
  <c r="DM115" i="11"/>
  <c r="DS116" i="11"/>
  <c r="CI116" i="11"/>
  <c r="CD20" i="12"/>
  <c r="W28" i="12"/>
  <c r="CI58" i="12"/>
  <c r="CI59" i="12"/>
  <c r="BY68" i="12"/>
  <c r="CI77" i="12"/>
  <c r="CR111" i="12"/>
  <c r="DJ111" i="12"/>
  <c r="CD114" i="12"/>
  <c r="CD115" i="12"/>
  <c r="CI17" i="13"/>
  <c r="CJ24" i="13"/>
  <c r="CI24" i="13" s="1"/>
  <c r="AQ18" i="13"/>
  <c r="CI41" i="13"/>
  <c r="CD58" i="13"/>
  <c r="BY72" i="13"/>
  <c r="CD114" i="13"/>
  <c r="DD7" i="14"/>
  <c r="Q118" i="14"/>
  <c r="CC7" i="14"/>
  <c r="DV7" i="14"/>
  <c r="CH7" i="14"/>
  <c r="CJ18" i="14"/>
  <c r="AO18" i="14"/>
  <c r="I18" i="14"/>
  <c r="CV19" i="14"/>
  <c r="DM28" i="14"/>
  <c r="CU28" i="14"/>
  <c r="BZ28" i="14"/>
  <c r="E28" i="14"/>
  <c r="CR46" i="14"/>
  <c r="DJ46" i="14"/>
  <c r="CI54" i="14"/>
  <c r="BY83" i="14"/>
  <c r="K118" i="14"/>
  <c r="BC1" i="15"/>
  <c r="DL19" i="15"/>
  <c r="BZ19" i="15"/>
  <c r="BY19" i="15" s="1"/>
  <c r="E19" i="15"/>
  <c r="G18" i="15"/>
  <c r="CT19" i="15"/>
  <c r="DO19" i="15"/>
  <c r="CF19" i="15"/>
  <c r="CW19" i="15"/>
  <c r="CL19" i="15"/>
  <c r="DS6" i="16"/>
  <c r="AF6" i="16"/>
  <c r="DA6" i="16"/>
  <c r="AX6" i="16"/>
  <c r="BP6" i="16"/>
  <c r="CR37" i="9"/>
  <c r="CD98" i="9"/>
  <c r="BY105" i="9"/>
  <c r="DU7" i="10"/>
  <c r="CI37" i="10"/>
  <c r="CI78" i="10"/>
  <c r="CD109" i="10"/>
  <c r="CT8" i="11"/>
  <c r="AA7" i="11"/>
  <c r="DV9" i="11"/>
  <c r="BG9" i="11"/>
  <c r="DW12" i="11"/>
  <c r="DL14" i="11"/>
  <c r="AW18" i="11"/>
  <c r="CU20" i="11"/>
  <c r="DM20" i="11"/>
  <c r="BQ19" i="11"/>
  <c r="BQ18" i="11" s="1"/>
  <c r="BQ118" i="11" s="1"/>
  <c r="Q19" i="11"/>
  <c r="AJ19" i="11"/>
  <c r="DQ23" i="11"/>
  <c r="CW25" i="11"/>
  <c r="N28" i="11"/>
  <c r="DC29" i="11"/>
  <c r="CH29" i="11"/>
  <c r="AH28" i="11"/>
  <c r="DQ31" i="11"/>
  <c r="CA33" i="11"/>
  <c r="CW33" i="11"/>
  <c r="BG34" i="11"/>
  <c r="BG37" i="11"/>
  <c r="DQ41" i="11"/>
  <c r="CY41" i="11"/>
  <c r="DA47" i="11"/>
  <c r="CH47" i="11"/>
  <c r="W48" i="11"/>
  <c r="DS49" i="11"/>
  <c r="CB49" i="11"/>
  <c r="DA49" i="11"/>
  <c r="DV52" i="11"/>
  <c r="DD52" i="11"/>
  <c r="DU55" i="11"/>
  <c r="DC55" i="11"/>
  <c r="CU58" i="11"/>
  <c r="BZ58" i="11"/>
  <c r="DQ62" i="11"/>
  <c r="DW63" i="11"/>
  <c r="CW66" i="11"/>
  <c r="E68" i="11"/>
  <c r="CJ68" i="11"/>
  <c r="CH70" i="11"/>
  <c r="CX72" i="11"/>
  <c r="DP72" i="11"/>
  <c r="AO73" i="11"/>
  <c r="DQ74" i="11"/>
  <c r="CY74" i="11"/>
  <c r="CA77" i="11"/>
  <c r="CB80" i="11"/>
  <c r="DR80" i="11"/>
  <c r="DO87" i="11"/>
  <c r="DM89" i="11"/>
  <c r="CU89" i="11"/>
  <c r="DU90" i="11"/>
  <c r="DT92" i="11"/>
  <c r="DB92" i="11"/>
  <c r="DV96" i="11"/>
  <c r="W100" i="11"/>
  <c r="DP103" i="11"/>
  <c r="DM104" i="11"/>
  <c r="DO106" i="11"/>
  <c r="CW106" i="11"/>
  <c r="CD107" i="11"/>
  <c r="DA108" i="11"/>
  <c r="CB108" i="11"/>
  <c r="CB109" i="11"/>
  <c r="CZ109" i="11"/>
  <c r="CG110" i="11"/>
  <c r="CZ116" i="11"/>
  <c r="CH116" i="11"/>
  <c r="CB116" i="11"/>
  <c r="BY116" i="11" s="1"/>
  <c r="AZ6" i="12"/>
  <c r="BR6" i="12"/>
  <c r="CI48" i="12"/>
  <c r="BY73" i="12"/>
  <c r="CD87" i="12"/>
  <c r="CI102" i="12"/>
  <c r="DT19" i="13"/>
  <c r="O18" i="13"/>
  <c r="CG28" i="13"/>
  <c r="CM28" i="13"/>
  <c r="CD47" i="13"/>
  <c r="CR86" i="13"/>
  <c r="DJ86" i="13"/>
  <c r="CD94" i="13"/>
  <c r="BY98" i="13"/>
  <c r="BY114" i="13"/>
  <c r="CD14" i="14"/>
  <c r="CA19" i="14"/>
  <c r="CW19" i="14"/>
  <c r="J18" i="14"/>
  <c r="AE18" i="14"/>
  <c r="CG19" i="14"/>
  <c r="CM19" i="14"/>
  <c r="AZ18" i="14"/>
  <c r="BY48" i="14"/>
  <c r="CR55" i="14"/>
  <c r="DJ55" i="14"/>
  <c r="CR26" i="15"/>
  <c r="DJ26" i="15"/>
  <c r="CD42" i="15"/>
  <c r="DJ98" i="15"/>
  <c r="CR98" i="15"/>
  <c r="CR102" i="15"/>
  <c r="DJ102" i="15"/>
  <c r="DC6" i="16"/>
  <c r="AH6" i="16"/>
  <c r="AZ6" i="16"/>
  <c r="DU6" i="16"/>
  <c r="BR6" i="16"/>
  <c r="BY78" i="14"/>
  <c r="DJ87" i="14"/>
  <c r="CR87" i="14"/>
  <c r="CR25" i="15"/>
  <c r="DJ25" i="15"/>
  <c r="CR45" i="9"/>
  <c r="CR65" i="9"/>
  <c r="CD74" i="9"/>
  <c r="CI80" i="9"/>
  <c r="BY81" i="9"/>
  <c r="CD27" i="10"/>
  <c r="DW28" i="10"/>
  <c r="CD29" i="10"/>
  <c r="CR63" i="10"/>
  <c r="DJ85" i="10"/>
  <c r="DJ92" i="10"/>
  <c r="CI102" i="10"/>
  <c r="CR115" i="10"/>
  <c r="I7" i="11"/>
  <c r="CV8" i="11"/>
  <c r="CZ10" i="11"/>
  <c r="CU11" i="11"/>
  <c r="E16" i="11"/>
  <c r="DV17" i="11"/>
  <c r="DD17" i="11"/>
  <c r="CU22" i="11"/>
  <c r="DM22" i="11"/>
  <c r="AF24" i="11"/>
  <c r="BK24" i="11"/>
  <c r="DE29" i="11"/>
  <c r="AJ28" i="11"/>
  <c r="BG29" i="11"/>
  <c r="BI28" i="11"/>
  <c r="DQ33" i="11"/>
  <c r="CY33" i="11"/>
  <c r="CH39" i="11"/>
  <c r="W40" i="11"/>
  <c r="DA41" i="11"/>
  <c r="CM43" i="11"/>
  <c r="CI43" i="11" s="1"/>
  <c r="DV44" i="11"/>
  <c r="DD44" i="11"/>
  <c r="DW44" i="11"/>
  <c r="DU47" i="11"/>
  <c r="DC47" i="11"/>
  <c r="CU50" i="11"/>
  <c r="BZ50" i="11"/>
  <c r="BY50" i="11" s="1"/>
  <c r="DQ54" i="11"/>
  <c r="DW55" i="11"/>
  <c r="CC55" i="11"/>
  <c r="CJ60" i="11"/>
  <c r="CH62" i="11"/>
  <c r="CX64" i="11"/>
  <c r="DP64" i="11"/>
  <c r="CM64" i="11"/>
  <c r="AO65" i="11"/>
  <c r="DQ66" i="11"/>
  <c r="CY66" i="11"/>
  <c r="CA69" i="11"/>
  <c r="CD71" i="11"/>
  <c r="CB72" i="11"/>
  <c r="DR72" i="11"/>
  <c r="AO78" i="11"/>
  <c r="DO79" i="11"/>
  <c r="DM81" i="11"/>
  <c r="CU81" i="11"/>
  <c r="DU82" i="11"/>
  <c r="DC85" i="11"/>
  <c r="CH85" i="11"/>
  <c r="CA89" i="11"/>
  <c r="CW89" i="11"/>
  <c r="BG90" i="11"/>
  <c r="DV95" i="11"/>
  <c r="AO96" i="11"/>
  <c r="DC97" i="11"/>
  <c r="CH97" i="11"/>
  <c r="CF99" i="11"/>
  <c r="AO99" i="11"/>
  <c r="CB102" i="11"/>
  <c r="CZ102" i="11"/>
  <c r="DR102" i="11"/>
  <c r="CZ103" i="11"/>
  <c r="DR103" i="11"/>
  <c r="CB103" i="11"/>
  <c r="CU104" i="11"/>
  <c r="W105" i="11"/>
  <c r="CE105" i="11"/>
  <c r="DC108" i="11"/>
  <c r="DU108" i="11"/>
  <c r="DD113" i="11"/>
  <c r="DV113" i="11"/>
  <c r="DB116" i="11"/>
  <c r="DE6" i="12"/>
  <c r="BB6" i="12"/>
  <c r="BT6" i="12"/>
  <c r="AJ6" i="12"/>
  <c r="DW6" i="12"/>
  <c r="AR118" i="12"/>
  <c r="BY20" i="12"/>
  <c r="DJ50" i="12"/>
  <c r="CR50" i="12"/>
  <c r="CR55" i="12"/>
  <c r="DJ55" i="12"/>
  <c r="CI63" i="12"/>
  <c r="CD74" i="12"/>
  <c r="BY80" i="12"/>
  <c r="CI87" i="12"/>
  <c r="BY89" i="12"/>
  <c r="CI92" i="12"/>
  <c r="CD109" i="12"/>
  <c r="BY26" i="13"/>
  <c r="DQ28" i="13"/>
  <c r="CI63" i="13"/>
  <c r="CI68" i="13"/>
  <c r="CR79" i="13"/>
  <c r="DJ79" i="13"/>
  <c r="CI12" i="14"/>
  <c r="CE28" i="14"/>
  <c r="CI35" i="14"/>
  <c r="DJ36" i="14"/>
  <c r="CR36" i="14"/>
  <c r="CD75" i="14"/>
  <c r="CD114" i="14"/>
  <c r="BY95" i="15"/>
  <c r="BI118" i="16"/>
  <c r="CR53" i="9"/>
  <c r="CD62" i="9"/>
  <c r="CI68" i="9"/>
  <c r="BY69" i="9"/>
  <c r="CR117" i="9"/>
  <c r="W19" i="10"/>
  <c r="CR33" i="10"/>
  <c r="DJ33" i="10"/>
  <c r="CD33" i="10"/>
  <c r="DJ40" i="10"/>
  <c r="BY41" i="10"/>
  <c r="CI42" i="10"/>
  <c r="BY51" i="10"/>
  <c r="CD77" i="10"/>
  <c r="CW8" i="11"/>
  <c r="CA8" i="11"/>
  <c r="BY8" i="11" s="1"/>
  <c r="J7" i="11"/>
  <c r="DO8" i="11"/>
  <c r="AD7" i="11"/>
  <c r="CB10" i="11"/>
  <c r="CV11" i="11"/>
  <c r="DN11" i="11"/>
  <c r="CE12" i="11"/>
  <c r="CD12" i="11" s="1"/>
  <c r="DB13" i="11"/>
  <c r="CF16" i="11"/>
  <c r="CD16" i="11" s="1"/>
  <c r="DE17" i="11"/>
  <c r="DW17" i="11"/>
  <c r="AE19" i="11"/>
  <c r="CX20" i="11"/>
  <c r="BI19" i="11"/>
  <c r="CB25" i="11"/>
  <c r="BY25" i="11" s="1"/>
  <c r="M24" i="11"/>
  <c r="BA24" i="11"/>
  <c r="BA18" i="11" s="1"/>
  <c r="BT24" i="11"/>
  <c r="BT18" i="11" s="1"/>
  <c r="BT118" i="11" s="1"/>
  <c r="CY25" i="11"/>
  <c r="BL24" i="11"/>
  <c r="DL26" i="11"/>
  <c r="CB27" i="11"/>
  <c r="BJ28" i="11"/>
  <c r="DR31" i="11"/>
  <c r="CB31" i="11"/>
  <c r="CB33" i="11"/>
  <c r="CE34" i="11"/>
  <c r="CD34" i="11" s="1"/>
  <c r="DU36" i="11"/>
  <c r="AO37" i="11"/>
  <c r="CJ37" i="11"/>
  <c r="CI37" i="11" s="1"/>
  <c r="DB39" i="11"/>
  <c r="DT39" i="11"/>
  <c r="W42" i="11"/>
  <c r="CX46" i="11"/>
  <c r="DP46" i="11"/>
  <c r="DD47" i="11"/>
  <c r="CU48" i="11"/>
  <c r="CL48" i="11"/>
  <c r="BG49" i="11"/>
  <c r="DD49" i="11"/>
  <c r="DN50" i="11"/>
  <c r="CV50" i="11"/>
  <c r="E53" i="11"/>
  <c r="CK53" i="11"/>
  <c r="CB54" i="11"/>
  <c r="BY54" i="11" s="1"/>
  <c r="CY54" i="11"/>
  <c r="CW56" i="11"/>
  <c r="CA56" i="11"/>
  <c r="CX58" i="11"/>
  <c r="DP58" i="11"/>
  <c r="DC59" i="11"/>
  <c r="CJ65" i="11"/>
  <c r="CI65" i="11" s="1"/>
  <c r="CK68" i="11"/>
  <c r="CW69" i="11"/>
  <c r="DD70" i="11"/>
  <c r="CT73" i="11"/>
  <c r="DL73" i="11"/>
  <c r="BZ73" i="11"/>
  <c r="BY73" i="11" s="1"/>
  <c r="CF83" i="11"/>
  <c r="DO83" i="11"/>
  <c r="CJ88" i="11"/>
  <c r="AO88" i="11"/>
  <c r="CJ92" i="11"/>
  <c r="AO92" i="11"/>
  <c r="E100" i="11"/>
  <c r="BZ100" i="11"/>
  <c r="CT100" i="11"/>
  <c r="CB106" i="11"/>
  <c r="DR106" i="11"/>
  <c r="CZ110" i="11"/>
  <c r="CB110" i="11"/>
  <c r="CA110" i="11"/>
  <c r="DC111" i="11"/>
  <c r="CC111" i="11"/>
  <c r="DC115" i="11"/>
  <c r="DU115" i="11"/>
  <c r="DC116" i="11"/>
  <c r="DU116" i="11"/>
  <c r="DT116" i="11"/>
  <c r="AO117" i="11"/>
  <c r="DU6" i="12"/>
  <c r="BM118" i="12"/>
  <c r="CD15" i="12"/>
  <c r="CD16" i="12"/>
  <c r="DJ59" i="12"/>
  <c r="CR59" i="12"/>
  <c r="CD70" i="12"/>
  <c r="CI103" i="12"/>
  <c r="CR109" i="12"/>
  <c r="S1" i="13"/>
  <c r="DF1" i="13"/>
  <c r="DE19" i="13"/>
  <c r="R18" i="13"/>
  <c r="CR37" i="13"/>
  <c r="DJ37" i="13"/>
  <c r="CI69" i="13"/>
  <c r="CI27" i="14"/>
  <c r="W28" i="14"/>
  <c r="CD76" i="14"/>
  <c r="BY108" i="15"/>
  <c r="CD69" i="10"/>
  <c r="CD101" i="10"/>
  <c r="DU10" i="11"/>
  <c r="CC11" i="11"/>
  <c r="AO13" i="11"/>
  <c r="W17" i="11"/>
  <c r="CR17" i="11" s="1"/>
  <c r="CT20" i="11"/>
  <c r="AV19" i="11"/>
  <c r="DL20" i="11"/>
  <c r="DP23" i="11"/>
  <c r="CE30" i="11"/>
  <c r="CD30" i="11" s="1"/>
  <c r="DV32" i="11"/>
  <c r="CB34" i="11"/>
  <c r="DR34" i="11"/>
  <c r="CE38" i="11"/>
  <c r="CD38" i="11" s="1"/>
  <c r="DV40" i="11"/>
  <c r="CB42" i="11"/>
  <c r="DR42" i="11"/>
  <c r="CE46" i="11"/>
  <c r="W47" i="11"/>
  <c r="DV48" i="11"/>
  <c r="CB50" i="11"/>
  <c r="DR50" i="11"/>
  <c r="CE54" i="11"/>
  <c r="W55" i="11"/>
  <c r="DV56" i="11"/>
  <c r="CB58" i="11"/>
  <c r="DR58" i="11"/>
  <c r="CE62" i="11"/>
  <c r="CD62" i="11" s="1"/>
  <c r="W63" i="11"/>
  <c r="DJ63" i="11" s="1"/>
  <c r="DV64" i="11"/>
  <c r="CB66" i="11"/>
  <c r="DR66" i="11"/>
  <c r="E69" i="11"/>
  <c r="CE70" i="11"/>
  <c r="W71" i="11"/>
  <c r="DV72" i="11"/>
  <c r="CB74" i="11"/>
  <c r="DR74" i="11"/>
  <c r="E77" i="11"/>
  <c r="CE78" i="11"/>
  <c r="CD78" i="11" s="1"/>
  <c r="W79" i="11"/>
  <c r="DV80" i="11"/>
  <c r="CB82" i="11"/>
  <c r="DR82" i="11"/>
  <c r="CE86" i="11"/>
  <c r="W87" i="11"/>
  <c r="DV88" i="11"/>
  <c r="CB90" i="11"/>
  <c r="DR90" i="11"/>
  <c r="CG91" i="11"/>
  <c r="DA92" i="11"/>
  <c r="CH92" i="11"/>
  <c r="CC92" i="11"/>
  <c r="W94" i="11"/>
  <c r="CY95" i="11"/>
  <c r="DQ95" i="11"/>
  <c r="E98" i="11"/>
  <c r="DL98" i="11"/>
  <c r="BZ98" i="11"/>
  <c r="DB99" i="11"/>
  <c r="CJ105" i="11"/>
  <c r="CI105" i="11" s="1"/>
  <c r="CZ107" i="11"/>
  <c r="DR107" i="11"/>
  <c r="DD108" i="11"/>
  <c r="DV108" i="11"/>
  <c r="CU109" i="11"/>
  <c r="CL109" i="11"/>
  <c r="CI109" i="11" s="1"/>
  <c r="CL112" i="11"/>
  <c r="CV116" i="11"/>
  <c r="CE117" i="11"/>
  <c r="CW18" i="12"/>
  <c r="DO18" i="12"/>
  <c r="AG18" i="12"/>
  <c r="BA18" i="12"/>
  <c r="BA29" i="2" s="1"/>
  <c r="BY23" i="12"/>
  <c r="CI56" i="12"/>
  <c r="CR60" i="12"/>
  <c r="DJ60" i="12"/>
  <c r="CR68" i="12"/>
  <c r="DJ68" i="12"/>
  <c r="CD82" i="12"/>
  <c r="CI104" i="12"/>
  <c r="CR112" i="12"/>
  <c r="DJ112" i="12"/>
  <c r="L118" i="13"/>
  <c r="DQ7" i="13"/>
  <c r="CY7" i="13"/>
  <c r="CR11" i="13"/>
  <c r="DJ11" i="13"/>
  <c r="BK18" i="13"/>
  <c r="BG18" i="13" s="1"/>
  <c r="CI32" i="13"/>
  <c r="CD39" i="13"/>
  <c r="CR49" i="13"/>
  <c r="DJ49" i="13"/>
  <c r="CI55" i="13"/>
  <c r="BY73" i="13"/>
  <c r="CD99" i="13"/>
  <c r="CR112" i="13"/>
  <c r="DJ112" i="13"/>
  <c r="CX19" i="14"/>
  <c r="DP19" i="14"/>
  <c r="K18" i="14"/>
  <c r="CI36" i="14"/>
  <c r="CR47" i="14"/>
  <c r="DJ47" i="14"/>
  <c r="CR58" i="14"/>
  <c r="DJ58" i="14"/>
  <c r="DV28" i="15"/>
  <c r="DD28" i="15"/>
  <c r="CC28" i="15"/>
  <c r="CI36" i="15"/>
  <c r="CR61" i="15"/>
  <c r="DJ61" i="15"/>
  <c r="BY87" i="12"/>
  <c r="BA118" i="13"/>
  <c r="CM7" i="13"/>
  <c r="CD34" i="13"/>
  <c r="CR39" i="13"/>
  <c r="DJ39" i="13"/>
  <c r="CR61" i="13"/>
  <c r="DJ61" i="13"/>
  <c r="CR76" i="13"/>
  <c r="DJ76" i="13"/>
  <c r="DJ87" i="13"/>
  <c r="CR87" i="13"/>
  <c r="CR91" i="13"/>
  <c r="DJ91" i="13"/>
  <c r="CR108" i="13"/>
  <c r="DJ108" i="13"/>
  <c r="AC118" i="14"/>
  <c r="W7" i="14"/>
  <c r="AW118" i="14"/>
  <c r="CL118" i="14" s="1"/>
  <c r="CL7" i="14"/>
  <c r="L18" i="14"/>
  <c r="CY19" i="14"/>
  <c r="DQ19" i="14"/>
  <c r="DT18" i="14"/>
  <c r="DB18" i="14"/>
  <c r="CD82" i="14"/>
  <c r="CD101" i="14"/>
  <c r="E24" i="10"/>
  <c r="DL24" i="10"/>
  <c r="BZ24" i="10"/>
  <c r="CK28" i="10"/>
  <c r="DJ44" i="10"/>
  <c r="CD49" i="10"/>
  <c r="DJ76" i="10"/>
  <c r="CD81" i="10"/>
  <c r="DJ108" i="10"/>
  <c r="AE6" i="11"/>
  <c r="AW6" i="11"/>
  <c r="DE10" i="11"/>
  <c r="DW10" i="11"/>
  <c r="BG11" i="11"/>
  <c r="DC11" i="11"/>
  <c r="AC19" i="11"/>
  <c r="AX19" i="11"/>
  <c r="BR19" i="11"/>
  <c r="BR18" i="11" s="1"/>
  <c r="BR118" i="11" s="1"/>
  <c r="DR21" i="11"/>
  <c r="CZ23" i="11"/>
  <c r="DR23" i="11"/>
  <c r="CE25" i="11"/>
  <c r="CD25" i="11" s="1"/>
  <c r="E27" i="11"/>
  <c r="DL27" i="11"/>
  <c r="BZ27" i="11"/>
  <c r="BY27" i="11" s="1"/>
  <c r="CT29" i="11"/>
  <c r="DL29" i="11"/>
  <c r="BZ29" i="11"/>
  <c r="DA35" i="11"/>
  <c r="CL36" i="11"/>
  <c r="CT37" i="11"/>
  <c r="DL37" i="11"/>
  <c r="BZ37" i="11"/>
  <c r="W38" i="11"/>
  <c r="DA43" i="11"/>
  <c r="CL44" i="11"/>
  <c r="CT45" i="11"/>
  <c r="DL45" i="11"/>
  <c r="BZ45" i="11"/>
  <c r="W46" i="11"/>
  <c r="DA51" i="11"/>
  <c r="CL52" i="11"/>
  <c r="CT53" i="11"/>
  <c r="DL53" i="11"/>
  <c r="BZ53" i="11"/>
  <c r="W54" i="11"/>
  <c r="DA59" i="11"/>
  <c r="CL60" i="11"/>
  <c r="CT61" i="11"/>
  <c r="DL61" i="11"/>
  <c r="BZ61" i="11"/>
  <c r="BY61" i="11" s="1"/>
  <c r="W62" i="11"/>
  <c r="DA67" i="11"/>
  <c r="CL68" i="11"/>
  <c r="CT69" i="11"/>
  <c r="DL69" i="11"/>
  <c r="BZ69" i="11"/>
  <c r="W70" i="11"/>
  <c r="DA75" i="11"/>
  <c r="CL76" i="11"/>
  <c r="CT77" i="11"/>
  <c r="DL77" i="11"/>
  <c r="BZ77" i="11"/>
  <c r="W78" i="11"/>
  <c r="DA83" i="11"/>
  <c r="CL84" i="11"/>
  <c r="CT85" i="11"/>
  <c r="DL85" i="11"/>
  <c r="BZ85" i="11"/>
  <c r="BY85" i="11" s="1"/>
  <c r="W86" i="11"/>
  <c r="CJ96" i="11"/>
  <c r="CI96" i="11" s="1"/>
  <c r="CV98" i="11"/>
  <c r="DN98" i="11"/>
  <c r="CW98" i="11"/>
  <c r="E102" i="11"/>
  <c r="DL102" i="11"/>
  <c r="BZ102" i="11"/>
  <c r="CJ104" i="11"/>
  <c r="CH107" i="11"/>
  <c r="CW109" i="11"/>
  <c r="CI113" i="11"/>
  <c r="CM115" i="11"/>
  <c r="DM116" i="11"/>
  <c r="CV6" i="12"/>
  <c r="AA6" i="12"/>
  <c r="DN6" i="12"/>
  <c r="CD23" i="12"/>
  <c r="CJ24" i="12"/>
  <c r="CI24" i="12" s="1"/>
  <c r="AO24" i="12"/>
  <c r="CG18" i="12"/>
  <c r="BY91" i="12"/>
  <c r="CR93" i="12"/>
  <c r="DJ93" i="12"/>
  <c r="BY103" i="12"/>
  <c r="AH118" i="13"/>
  <c r="CH118" i="13" s="1"/>
  <c r="CH7" i="13"/>
  <c r="CD7" i="13" s="1"/>
  <c r="DS24" i="13"/>
  <c r="DA24" i="13"/>
  <c r="CL28" i="13"/>
  <c r="CI28" i="13" s="1"/>
  <c r="DJ55" i="13"/>
  <c r="BY59" i="13"/>
  <c r="CI103" i="13"/>
  <c r="AD118" i="14"/>
  <c r="AX118" i="14"/>
  <c r="BS118" i="14"/>
  <c r="CB19" i="14"/>
  <c r="M18" i="14"/>
  <c r="CZ19" i="14"/>
  <c r="AH18" i="14"/>
  <c r="CH19" i="14"/>
  <c r="DD28" i="14"/>
  <c r="DV28" i="14"/>
  <c r="CC28" i="14"/>
  <c r="CR89" i="14"/>
  <c r="DJ89" i="14"/>
  <c r="BY107" i="14"/>
  <c r="DB24" i="15"/>
  <c r="AG18" i="15"/>
  <c r="CD27" i="15"/>
  <c r="CR37" i="15"/>
  <c r="DJ37" i="15"/>
  <c r="CI99" i="15"/>
  <c r="CR9" i="16"/>
  <c r="DJ9" i="16"/>
  <c r="CJ24" i="16"/>
  <c r="AO24" i="16"/>
  <c r="AS18" i="16"/>
  <c r="CT19" i="10"/>
  <c r="DL19" i="10"/>
  <c r="CD22" i="10"/>
  <c r="CU24" i="10"/>
  <c r="DM24" i="10"/>
  <c r="CI25" i="10"/>
  <c r="CI30" i="10"/>
  <c r="CI62" i="10"/>
  <c r="CI94" i="10"/>
  <c r="CT13" i="11"/>
  <c r="DL13" i="11"/>
  <c r="BZ13" i="11"/>
  <c r="CJ13" i="11"/>
  <c r="CI13" i="11" s="1"/>
  <c r="CA20" i="11"/>
  <c r="BY20" i="11" s="1"/>
  <c r="J19" i="11"/>
  <c r="AY19" i="11"/>
  <c r="DA21" i="11"/>
  <c r="CM22" i="11"/>
  <c r="DS23" i="11"/>
  <c r="CK26" i="11"/>
  <c r="CU27" i="11"/>
  <c r="DM27" i="11"/>
  <c r="DM29" i="11"/>
  <c r="AU28" i="11"/>
  <c r="AU18" i="11" s="1"/>
  <c r="BP28" i="11"/>
  <c r="BP18" i="11" s="1"/>
  <c r="DB35" i="11"/>
  <c r="DT35" i="11"/>
  <c r="CH35" i="11"/>
  <c r="DM37" i="11"/>
  <c r="DB43" i="11"/>
  <c r="DT43" i="11"/>
  <c r="CH43" i="11"/>
  <c r="DM45" i="11"/>
  <c r="DB51" i="11"/>
  <c r="DT51" i="11"/>
  <c r="CH51" i="11"/>
  <c r="DB59" i="11"/>
  <c r="DT59" i="11"/>
  <c r="CH59" i="11"/>
  <c r="DB67" i="11"/>
  <c r="DT67" i="11"/>
  <c r="CH67" i="11"/>
  <c r="DB75" i="11"/>
  <c r="DT75" i="11"/>
  <c r="CH75" i="11"/>
  <c r="DB83" i="11"/>
  <c r="DT83" i="11"/>
  <c r="CH83" i="11"/>
  <c r="DT91" i="11"/>
  <c r="CK93" i="11"/>
  <c r="CI93" i="11" s="1"/>
  <c r="CE97" i="11"/>
  <c r="DE99" i="11"/>
  <c r="CV106" i="11"/>
  <c r="DN106" i="11"/>
  <c r="CL106" i="11"/>
  <c r="CX109" i="11"/>
  <c r="BG111" i="11"/>
  <c r="CM112" i="11"/>
  <c r="E117" i="11"/>
  <c r="CU117" i="11"/>
  <c r="BZ117" i="11"/>
  <c r="CF117" i="11"/>
  <c r="CD11" i="12"/>
  <c r="CI14" i="12"/>
  <c r="DU19" i="12"/>
  <c r="DC19" i="12"/>
  <c r="AJ18" i="12"/>
  <c r="BL18" i="12"/>
  <c r="BL118" i="12" s="1"/>
  <c r="CI53" i="12"/>
  <c r="CD64" i="12"/>
  <c r="CD65" i="12"/>
  <c r="DJ94" i="12"/>
  <c r="CR94" i="12"/>
  <c r="CR105" i="12"/>
  <c r="DJ105" i="12"/>
  <c r="CD106" i="12"/>
  <c r="DT7" i="13"/>
  <c r="CB7" i="13"/>
  <c r="CD21" i="13"/>
  <c r="CU28" i="13"/>
  <c r="BZ28" i="13"/>
  <c r="E28" i="13"/>
  <c r="DM28" i="13"/>
  <c r="CR57" i="13"/>
  <c r="DJ57" i="13"/>
  <c r="BY64" i="13"/>
  <c r="CR88" i="13"/>
  <c r="DJ88" i="13"/>
  <c r="CI97" i="13"/>
  <c r="CA7" i="14"/>
  <c r="DO7" i="14"/>
  <c r="CW7" i="14"/>
  <c r="E7" i="14"/>
  <c r="AE118" i="14"/>
  <c r="CG118" i="14" s="1"/>
  <c r="CZ7" i="14"/>
  <c r="CI9" i="14"/>
  <c r="BY33" i="14"/>
  <c r="CI42" i="14"/>
  <c r="CR73" i="14"/>
  <c r="DJ73" i="14"/>
  <c r="CI109" i="14"/>
  <c r="CI115" i="14"/>
  <c r="CZ24" i="15"/>
  <c r="CB24" i="15"/>
  <c r="DR24" i="15"/>
  <c r="M18" i="15"/>
  <c r="CR100" i="15"/>
  <c r="DJ100" i="15"/>
  <c r="W9" i="11"/>
  <c r="W25" i="11"/>
  <c r="W30" i="11"/>
  <c r="DV92" i="11"/>
  <c r="CL93" i="11"/>
  <c r="DW100" i="11"/>
  <c r="DS103" i="11"/>
  <c r="DS110" i="11"/>
  <c r="DA110" i="11"/>
  <c r="AO112" i="11"/>
  <c r="CJ112" i="11"/>
  <c r="CF113" i="11"/>
  <c r="CD113" i="11" s="1"/>
  <c r="CG114" i="11"/>
  <c r="DD115" i="11"/>
  <c r="AO116" i="11"/>
  <c r="DO117" i="11"/>
  <c r="CA117" i="11"/>
  <c r="CW117" i="11"/>
  <c r="CR8" i="12"/>
  <c r="DJ8" i="12"/>
  <c r="BY15" i="12"/>
  <c r="DL24" i="12"/>
  <c r="CT24" i="12"/>
  <c r="DO28" i="12"/>
  <c r="CZ28" i="12"/>
  <c r="BY40" i="12"/>
  <c r="BY50" i="12"/>
  <c r="CD72" i="12"/>
  <c r="BY76" i="12"/>
  <c r="DJ83" i="12"/>
  <c r="BY101" i="12"/>
  <c r="CY6" i="13"/>
  <c r="DQ6" i="13"/>
  <c r="AD6" i="13"/>
  <c r="AV6" i="13"/>
  <c r="AA118" i="13"/>
  <c r="W7" i="13"/>
  <c r="BP118" i="13"/>
  <c r="CD12" i="13"/>
  <c r="CI36" i="13"/>
  <c r="DJ40" i="13"/>
  <c r="CI58" i="13"/>
  <c r="CD59" i="13"/>
  <c r="CI76" i="13"/>
  <c r="CI81" i="13"/>
  <c r="CI94" i="13"/>
  <c r="CD113" i="13"/>
  <c r="AQ118" i="14"/>
  <c r="AO7" i="14"/>
  <c r="BL118" i="14"/>
  <c r="DS19" i="14"/>
  <c r="N18" i="14"/>
  <c r="BY30" i="14"/>
  <c r="BY35" i="14"/>
  <c r="BY81" i="14"/>
  <c r="DJ70" i="15"/>
  <c r="CR70" i="15"/>
  <c r="CD95" i="15"/>
  <c r="DR6" i="13"/>
  <c r="AW6" i="13"/>
  <c r="CU7" i="13"/>
  <c r="DM7" i="13"/>
  <c r="CR17" i="13"/>
  <c r="DM19" i="13"/>
  <c r="CU19" i="13"/>
  <c r="AB18" i="13"/>
  <c r="AV18" i="13"/>
  <c r="BO18" i="13"/>
  <c r="CW19" i="13"/>
  <c r="DJ20" i="13"/>
  <c r="CR20" i="13"/>
  <c r="CW24" i="13"/>
  <c r="CA24" i="13"/>
  <c r="CD26" i="13"/>
  <c r="DJ73" i="13"/>
  <c r="CR73" i="13"/>
  <c r="AR118" i="14"/>
  <c r="BM118" i="14"/>
  <c r="CJ7" i="14"/>
  <c r="BG28" i="14"/>
  <c r="DJ33" i="14"/>
  <c r="CR33" i="14"/>
  <c r="CR44" i="14"/>
  <c r="CR29" i="15"/>
  <c r="DJ29" i="15"/>
  <c r="DO28" i="16"/>
  <c r="CW28" i="16"/>
  <c r="CA28" i="16"/>
  <c r="CG28" i="16"/>
  <c r="DR28" i="16"/>
  <c r="DJ79" i="16"/>
  <c r="CR79" i="16"/>
  <c r="CW91" i="11"/>
  <c r="DA96" i="11"/>
  <c r="E106" i="11"/>
  <c r="DL106" i="11"/>
  <c r="BZ106" i="11"/>
  <c r="BY106" i="11" s="1"/>
  <c r="CF107" i="11"/>
  <c r="DU110" i="11"/>
  <c r="DC110" i="11"/>
  <c r="CC110" i="11"/>
  <c r="DS114" i="11"/>
  <c r="CY114" i="11"/>
  <c r="CY117" i="11"/>
  <c r="DQ117" i="11"/>
  <c r="N18" i="12"/>
  <c r="CB19" i="12"/>
  <c r="CY28" i="12"/>
  <c r="L18" i="12"/>
  <c r="CI72" i="12"/>
  <c r="DJ86" i="12"/>
  <c r="CR86" i="12"/>
  <c r="CI88" i="12"/>
  <c r="CR99" i="12"/>
  <c r="BY104" i="12"/>
  <c r="CZ6" i="13"/>
  <c r="AC118" i="13"/>
  <c r="CX24" i="13"/>
  <c r="DJ29" i="13"/>
  <c r="CR29" i="13"/>
  <c r="CI44" i="13"/>
  <c r="CR66" i="13"/>
  <c r="DJ66" i="13"/>
  <c r="CD74" i="13"/>
  <c r="CI77" i="13"/>
  <c r="CX6" i="14"/>
  <c r="DP6" i="14"/>
  <c r="AU6" i="14"/>
  <c r="BN118" i="14"/>
  <c r="CH28" i="14"/>
  <c r="CD35" i="14"/>
  <c r="BY40" i="14"/>
  <c r="CI53" i="14"/>
  <c r="CI57" i="14"/>
  <c r="CD67" i="14"/>
  <c r="BY26" i="15"/>
  <c r="CH28" i="15"/>
  <c r="DU28" i="15"/>
  <c r="AH18" i="15"/>
  <c r="DC28" i="15"/>
  <c r="CR40" i="15"/>
  <c r="DJ40" i="15"/>
  <c r="CR71" i="15"/>
  <c r="DJ71" i="15"/>
  <c r="CX28" i="16"/>
  <c r="DP28" i="16"/>
  <c r="DL6" i="11"/>
  <c r="DP91" i="11"/>
  <c r="DL94" i="11"/>
  <c r="BZ94" i="11"/>
  <c r="BY94" i="11" s="1"/>
  <c r="DT96" i="11"/>
  <c r="CH96" i="11"/>
  <c r="CJ100" i="11"/>
  <c r="CI100" i="11" s="1"/>
  <c r="CL105" i="11"/>
  <c r="CU106" i="11"/>
  <c r="DM106" i="11"/>
  <c r="CT112" i="11"/>
  <c r="DL112" i="11"/>
  <c r="CX113" i="11"/>
  <c r="DB114" i="11"/>
  <c r="DA114" i="11"/>
  <c r="DV115" i="11"/>
  <c r="CE116" i="11"/>
  <c r="CD116" i="11" s="1"/>
  <c r="DR117" i="11"/>
  <c r="CB117" i="11"/>
  <c r="CZ117" i="11"/>
  <c r="AE6" i="12"/>
  <c r="AW6" i="12"/>
  <c r="DR6" i="12"/>
  <c r="Q118" i="12"/>
  <c r="CI11" i="12"/>
  <c r="G18" i="12"/>
  <c r="O18" i="12"/>
  <c r="DB19" i="12"/>
  <c r="AI18" i="12"/>
  <c r="AI29" i="2" s="1"/>
  <c r="BY22" i="12"/>
  <c r="DR28" i="12"/>
  <c r="CB28" i="12"/>
  <c r="CI49" i="12"/>
  <c r="CD61" i="12"/>
  <c r="CI69" i="12"/>
  <c r="CW7" i="13"/>
  <c r="CA7" i="13"/>
  <c r="BY7" i="13" s="1"/>
  <c r="DO7" i="13"/>
  <c r="BY10" i="13"/>
  <c r="CI25" i="13"/>
  <c r="Q18" i="13"/>
  <c r="CC28" i="13"/>
  <c r="BG28" i="13"/>
  <c r="BY42" i="13"/>
  <c r="CR82" i="13"/>
  <c r="DJ82" i="13"/>
  <c r="CI95" i="13"/>
  <c r="BY104" i="13"/>
  <c r="DJ25" i="14"/>
  <c r="CR25" i="14"/>
  <c r="CD29" i="14"/>
  <c r="CD34" i="14"/>
  <c r="BY60" i="14"/>
  <c r="CD95" i="14"/>
  <c r="CI100" i="14"/>
  <c r="DT28" i="15"/>
  <c r="O18" i="15"/>
  <c r="DB28" i="15"/>
  <c r="BG28" i="15"/>
  <c r="BI18" i="15"/>
  <c r="BY53" i="15"/>
  <c r="BY84" i="15"/>
  <c r="DM112" i="11"/>
  <c r="DU114" i="11"/>
  <c r="CC117" i="11"/>
  <c r="Y6" i="12"/>
  <c r="DA7" i="12"/>
  <c r="DS7" i="12"/>
  <c r="AZ118" i="12"/>
  <c r="BS118" i="12"/>
  <c r="DD24" i="12"/>
  <c r="DJ25" i="12"/>
  <c r="CI36" i="12"/>
  <c r="BY45" i="12"/>
  <c r="DJ63" i="12"/>
  <c r="AO7" i="13"/>
  <c r="BL118" i="13"/>
  <c r="CD10" i="13"/>
  <c r="DL19" i="13"/>
  <c r="E19" i="13"/>
  <c r="G18" i="13"/>
  <c r="AU18" i="13"/>
  <c r="BN18" i="13"/>
  <c r="BN118" i="13" s="1"/>
  <c r="CB28" i="13"/>
  <c r="CZ28" i="13"/>
  <c r="DR28" i="13"/>
  <c r="BY49" i="13"/>
  <c r="CD51" i="13"/>
  <c r="CR53" i="13"/>
  <c r="DJ53" i="13"/>
  <c r="CI56" i="13"/>
  <c r="CD77" i="13"/>
  <c r="CI84" i="13"/>
  <c r="BY96" i="13"/>
  <c r="AK1" i="14"/>
  <c r="DF1" i="14"/>
  <c r="AS118" i="14"/>
  <c r="DB118" i="14"/>
  <c r="CJ19" i="14"/>
  <c r="CI19" i="14" s="1"/>
  <c r="DJ27" i="14"/>
  <c r="DW28" i="14"/>
  <c r="BY62" i="14"/>
  <c r="DA7" i="15"/>
  <c r="DS7" i="15"/>
  <c r="AI118" i="15"/>
  <c r="CR15" i="15"/>
  <c r="DJ15" i="15"/>
  <c r="DJ17" i="15"/>
  <c r="CR17" i="15"/>
  <c r="CV19" i="15"/>
  <c r="DN19" i="15"/>
  <c r="I18" i="15"/>
  <c r="CD23" i="15"/>
  <c r="DW24" i="15"/>
  <c r="R18" i="15"/>
  <c r="DE24" i="15"/>
  <c r="AO24" i="15"/>
  <c r="CI34" i="15"/>
  <c r="CD35" i="15"/>
  <c r="BY37" i="15"/>
  <c r="CI43" i="15"/>
  <c r="DJ13" i="16"/>
  <c r="CR13" i="16"/>
  <c r="AF18" i="16"/>
  <c r="CG19" i="16"/>
  <c r="DA19" i="16"/>
  <c r="DS19" i="16"/>
  <c r="CR77" i="16"/>
  <c r="DJ77" i="16"/>
  <c r="CI33" i="13"/>
  <c r="DJ41" i="13"/>
  <c r="CD46" i="13"/>
  <c r="CR62" i="13"/>
  <c r="DJ62" i="13"/>
  <c r="BY68" i="13"/>
  <c r="DJ98" i="13"/>
  <c r="BY101" i="13"/>
  <c r="BB6" i="14"/>
  <c r="BT6" i="14"/>
  <c r="CT7" i="14"/>
  <c r="BZ7" i="14"/>
  <c r="BY7" i="14" s="1"/>
  <c r="DL7" i="14"/>
  <c r="Z118" i="14"/>
  <c r="CK7" i="14"/>
  <c r="BN18" i="14"/>
  <c r="DJ20" i="14"/>
  <c r="CR20" i="14"/>
  <c r="BY46" i="14"/>
  <c r="DJ64" i="14"/>
  <c r="CR64" i="14"/>
  <c r="CR112" i="14"/>
  <c r="DJ112" i="14"/>
  <c r="DT7" i="15"/>
  <c r="DB7" i="15"/>
  <c r="AJ118" i="15"/>
  <c r="BI118" i="15"/>
  <c r="BG7" i="15"/>
  <c r="AE18" i="15"/>
  <c r="DR19" i="15"/>
  <c r="CZ19" i="15"/>
  <c r="CR47" i="15"/>
  <c r="DJ47" i="15"/>
  <c r="CR80" i="16"/>
  <c r="DJ80" i="16"/>
  <c r="DJ81" i="16"/>
  <c r="CR81" i="16"/>
  <c r="CR82" i="16"/>
  <c r="DJ82" i="16"/>
  <c r="CR101" i="16"/>
  <c r="DJ101" i="16"/>
  <c r="DD111" i="11"/>
  <c r="CA112" i="11"/>
  <c r="P118" i="12"/>
  <c r="AI118" i="12"/>
  <c r="BB118" i="12"/>
  <c r="CE19" i="12"/>
  <c r="CD19" i="12" s="1"/>
  <c r="Y18" i="12"/>
  <c r="AR18" i="12"/>
  <c r="AR29" i="2" s="1"/>
  <c r="BK18" i="12"/>
  <c r="BK118" i="12" s="1"/>
  <c r="CL28" i="12"/>
  <c r="CI40" i="12"/>
  <c r="CI67" i="12"/>
  <c r="CI89" i="12"/>
  <c r="N118" i="12"/>
  <c r="AI6" i="13"/>
  <c r="DV6" i="13"/>
  <c r="BA6" i="13"/>
  <c r="CJ7" i="13"/>
  <c r="CV19" i="13"/>
  <c r="I18" i="13"/>
  <c r="AC18" i="13"/>
  <c r="AC30" i="2" s="1"/>
  <c r="AC28" i="2" s="1"/>
  <c r="CT19" i="13"/>
  <c r="BY32" i="13"/>
  <c r="CR51" i="13"/>
  <c r="DJ51" i="13"/>
  <c r="CI64" i="13"/>
  <c r="DJ70" i="13"/>
  <c r="H118" i="14"/>
  <c r="CU7" i="14"/>
  <c r="DM7" i="14"/>
  <c r="AU118" i="14"/>
  <c r="BP118" i="14"/>
  <c r="BY9" i="14"/>
  <c r="CI14" i="14"/>
  <c r="CE19" i="14"/>
  <c r="W19" i="14"/>
  <c r="CI21" i="14"/>
  <c r="DJ60" i="14"/>
  <c r="CR60" i="14"/>
  <c r="CR83" i="14"/>
  <c r="DJ83" i="14"/>
  <c r="CI102" i="14"/>
  <c r="DE6" i="15"/>
  <c r="BB6" i="15"/>
  <c r="DW6" i="15"/>
  <c r="BT6" i="15"/>
  <c r="AJ6" i="15"/>
  <c r="CC7" i="15"/>
  <c r="DU7" i="15"/>
  <c r="DJ10" i="15"/>
  <c r="CI17" i="15"/>
  <c r="W24" i="15"/>
  <c r="DL24" i="15"/>
  <c r="CR76" i="15"/>
  <c r="DJ113" i="15"/>
  <c r="DQ18" i="16"/>
  <c r="L118" i="16"/>
  <c r="CY18" i="16"/>
  <c r="CR46" i="16"/>
  <c r="DJ46" i="16"/>
  <c r="CD49" i="16"/>
  <c r="DJ84" i="16"/>
  <c r="CR98" i="16"/>
  <c r="DJ98" i="16"/>
  <c r="E113" i="11"/>
  <c r="DL6" i="12"/>
  <c r="BY8" i="12"/>
  <c r="DJ17" i="12"/>
  <c r="CI32" i="12"/>
  <c r="CD43" i="12"/>
  <c r="CR53" i="12"/>
  <c r="DJ70" i="12"/>
  <c r="CI76" i="12"/>
  <c r="CD77" i="12"/>
  <c r="BY86" i="12"/>
  <c r="CD92" i="12"/>
  <c r="CI100" i="12"/>
  <c r="BY109" i="12"/>
  <c r="CK7" i="13"/>
  <c r="BO118" i="13"/>
  <c r="BY8" i="13"/>
  <c r="J18" i="13"/>
  <c r="BB18" i="13"/>
  <c r="DU28" i="13"/>
  <c r="CD31" i="13"/>
  <c r="CR46" i="13"/>
  <c r="CI53" i="13"/>
  <c r="CD54" i="13"/>
  <c r="CD63" i="13"/>
  <c r="CD75" i="13"/>
  <c r="BY93" i="13"/>
  <c r="CR110" i="13"/>
  <c r="I118" i="14"/>
  <c r="AB118" i="14"/>
  <c r="CF118" i="14" s="1"/>
  <c r="AV118" i="14"/>
  <c r="CD8" i="14"/>
  <c r="CD15" i="14"/>
  <c r="AU18" i="14"/>
  <c r="AU31" i="2" s="1"/>
  <c r="CD22" i="14"/>
  <c r="CD23" i="14"/>
  <c r="CC24" i="14"/>
  <c r="DU24" i="14"/>
  <c r="P18" i="14"/>
  <c r="DC24" i="14"/>
  <c r="AJ18" i="14"/>
  <c r="DJ32" i="14"/>
  <c r="CR32" i="14"/>
  <c r="CR42" i="14"/>
  <c r="DJ42" i="14"/>
  <c r="CD42" i="14"/>
  <c r="CI56" i="14"/>
  <c r="CD71" i="14"/>
  <c r="DJ92" i="14"/>
  <c r="CR92" i="14"/>
  <c r="CD94" i="14"/>
  <c r="CD98" i="14"/>
  <c r="CD113" i="14"/>
  <c r="DT118" i="14"/>
  <c r="CG19" i="15"/>
  <c r="CI22" i="15"/>
  <c r="CU24" i="15"/>
  <c r="DM24" i="15"/>
  <c r="CD58" i="15"/>
  <c r="CR65" i="15"/>
  <c r="DJ65" i="15"/>
  <c r="AV118" i="16"/>
  <c r="CK7" i="16"/>
  <c r="CI7" i="16" s="1"/>
  <c r="AO7" i="16"/>
  <c r="K18" i="16"/>
  <c r="K118" i="16" s="1"/>
  <c r="DP24" i="16"/>
  <c r="CA24" i="16"/>
  <c r="CX24" i="16"/>
  <c r="BY41" i="16"/>
  <c r="BY57" i="16"/>
  <c r="BY67" i="16"/>
  <c r="CR100" i="16"/>
  <c r="DJ100" i="16"/>
  <c r="CR20" i="12"/>
  <c r="CI37" i="12"/>
  <c r="CI60" i="12"/>
  <c r="DJ82" i="12"/>
  <c r="AA6" i="13"/>
  <c r="P118" i="13"/>
  <c r="DB24" i="13"/>
  <c r="CH24" i="13"/>
  <c r="DT24" i="13"/>
  <c r="CR48" i="13"/>
  <c r="BY85" i="13"/>
  <c r="CD87" i="13"/>
  <c r="DT19" i="14"/>
  <c r="BI18" i="14"/>
  <c r="BG19" i="14"/>
  <c r="CZ24" i="14"/>
  <c r="DR24" i="14"/>
  <c r="DA24" i="14"/>
  <c r="BY57" i="14"/>
  <c r="CI68" i="14"/>
  <c r="CD100" i="14"/>
  <c r="BY112" i="14"/>
  <c r="CL7" i="15"/>
  <c r="AX118" i="15"/>
  <c r="AO7" i="15"/>
  <c r="BY12" i="15"/>
  <c r="AO19" i="15"/>
  <c r="CJ19" i="15"/>
  <c r="CI19" i="15" s="1"/>
  <c r="BY30" i="15"/>
  <c r="CR33" i="15"/>
  <c r="DJ33" i="15"/>
  <c r="BY40" i="15"/>
  <c r="CI108" i="15"/>
  <c r="CB18" i="16"/>
  <c r="DR19" i="16"/>
  <c r="CZ19" i="16"/>
  <c r="CB19" i="16"/>
  <c r="DJ54" i="16"/>
  <c r="CR54" i="16"/>
  <c r="BJ18" i="14"/>
  <c r="BJ118" i="14" s="1"/>
  <c r="CY24" i="14"/>
  <c r="CR31" i="14"/>
  <c r="DJ41" i="14"/>
  <c r="BY79" i="14"/>
  <c r="CI107" i="14"/>
  <c r="CG7" i="15"/>
  <c r="W7" i="15"/>
  <c r="AY118" i="15"/>
  <c r="CK19" i="15"/>
  <c r="AT18" i="15"/>
  <c r="CU28" i="15"/>
  <c r="BZ28" i="15"/>
  <c r="BY28" i="15" s="1"/>
  <c r="DO28" i="15"/>
  <c r="CF28" i="15"/>
  <c r="DJ87" i="15"/>
  <c r="CR87" i="15"/>
  <c r="DJ26" i="16"/>
  <c r="CR26" i="16"/>
  <c r="CR110" i="16"/>
  <c r="DJ110" i="16"/>
  <c r="CR111" i="16"/>
  <c r="DJ111" i="16"/>
  <c r="DQ19" i="12"/>
  <c r="CG24" i="12"/>
  <c r="CU28" i="12"/>
  <c r="CI52" i="12"/>
  <c r="CI57" i="12"/>
  <c r="DJ74" i="12"/>
  <c r="CI116" i="12"/>
  <c r="AR6" i="13"/>
  <c r="BJ6" i="13"/>
  <c r="CU6" i="13"/>
  <c r="R118" i="13"/>
  <c r="DE7" i="13"/>
  <c r="DW7" i="13"/>
  <c r="W19" i="13"/>
  <c r="BY21" i="13"/>
  <c r="DV24" i="13"/>
  <c r="DD24" i="13"/>
  <c r="CI27" i="13"/>
  <c r="DJ54" i="13"/>
  <c r="BY65" i="13"/>
  <c r="CD107" i="13"/>
  <c r="CD115" i="13"/>
  <c r="BY14" i="14"/>
  <c r="DJ16" i="14"/>
  <c r="CR22" i="14"/>
  <c r="CR29" i="14"/>
  <c r="DJ29" i="14"/>
  <c r="CI45" i="14"/>
  <c r="DJ69" i="14"/>
  <c r="BY70" i="14"/>
  <c r="AF6" i="15"/>
  <c r="AX6" i="15"/>
  <c r="DA6" i="15"/>
  <c r="DS6" i="15"/>
  <c r="CX7" i="15"/>
  <c r="CA7" i="15"/>
  <c r="BY7" i="15" s="1"/>
  <c r="CM7" i="15"/>
  <c r="CI7" i="15" s="1"/>
  <c r="DP7" i="15"/>
  <c r="CE19" i="15"/>
  <c r="CD19" i="15" s="1"/>
  <c r="W19" i="15"/>
  <c r="Z18" i="15"/>
  <c r="AU18" i="15"/>
  <c r="AU32" i="2" s="1"/>
  <c r="DN28" i="15"/>
  <c r="BY44" i="15"/>
  <c r="CI60" i="15"/>
  <c r="BY80" i="15"/>
  <c r="DJ88" i="15"/>
  <c r="CR88" i="15"/>
  <c r="BY105" i="15"/>
  <c r="DJ109" i="15"/>
  <c r="DP7" i="16"/>
  <c r="CA7" i="16"/>
  <c r="CX7" i="16"/>
  <c r="AE118" i="16"/>
  <c r="CG118" i="16" s="1"/>
  <c r="CG7" i="16"/>
  <c r="CD7" i="16" s="1"/>
  <c r="CZ7" i="16"/>
  <c r="DJ38" i="16"/>
  <c r="CR38" i="16"/>
  <c r="CV28" i="12"/>
  <c r="DN28" i="12"/>
  <c r="DJ38" i="12"/>
  <c r="CI80" i="12"/>
  <c r="CI85" i="12"/>
  <c r="DJ102" i="12"/>
  <c r="CI9" i="13"/>
  <c r="CR12" i="13"/>
  <c r="DJ12" i="13"/>
  <c r="CE28" i="13"/>
  <c r="CD28" i="13" s="1"/>
  <c r="W28" i="13"/>
  <c r="CT28" i="13"/>
  <c r="DL28" i="13"/>
  <c r="CD67" i="13"/>
  <c r="CI72" i="13"/>
  <c r="CD79" i="13"/>
  <c r="CI92" i="13"/>
  <c r="CD97" i="13"/>
  <c r="CD103" i="13"/>
  <c r="CD111" i="13"/>
  <c r="CR115" i="13"/>
  <c r="DJ115" i="13"/>
  <c r="CD13" i="14"/>
  <c r="CI48" i="14"/>
  <c r="BY76" i="14"/>
  <c r="CR85" i="14"/>
  <c r="DJ85" i="14"/>
  <c r="CD85" i="14"/>
  <c r="CI90" i="14"/>
  <c r="CD91" i="14"/>
  <c r="CI96" i="14"/>
  <c r="BY102" i="14"/>
  <c r="CI111" i="14"/>
  <c r="BY16" i="15"/>
  <c r="CI97" i="15"/>
  <c r="CG24" i="16"/>
  <c r="AE18" i="16"/>
  <c r="CM24" i="16"/>
  <c r="AZ18" i="16"/>
  <c r="BY79" i="16"/>
  <c r="CD55" i="13"/>
  <c r="CI73" i="13"/>
  <c r="AD6" i="14"/>
  <c r="DR6" i="14"/>
  <c r="BT118" i="14"/>
  <c r="CY28" i="14"/>
  <c r="CD30" i="14"/>
  <c r="CI60" i="14"/>
  <c r="BY75" i="14"/>
  <c r="CR77" i="14"/>
  <c r="CI94" i="14"/>
  <c r="BY105" i="14"/>
  <c r="DV7" i="15"/>
  <c r="CI12" i="15"/>
  <c r="CR13" i="15"/>
  <c r="DJ13" i="15"/>
  <c r="BY20" i="15"/>
  <c r="BY31" i="15"/>
  <c r="CR53" i="15"/>
  <c r="DJ53" i="15"/>
  <c r="BY59" i="15"/>
  <c r="CD83" i="15"/>
  <c r="CD107" i="15"/>
  <c r="CI113" i="15"/>
  <c r="AI18" i="16"/>
  <c r="DV19" i="16"/>
  <c r="CH19" i="16"/>
  <c r="AT18" i="16"/>
  <c r="CK24" i="16"/>
  <c r="CD58" i="16"/>
  <c r="CI45" i="13"/>
  <c r="CD91" i="13"/>
  <c r="CI109" i="13"/>
  <c r="AE6" i="14"/>
  <c r="P118" i="14"/>
  <c r="CI38" i="14"/>
  <c r="CI92" i="14"/>
  <c r="CD102" i="14"/>
  <c r="CI104" i="14"/>
  <c r="BY114" i="14"/>
  <c r="DW7" i="15"/>
  <c r="DE7" i="15"/>
  <c r="CD16" i="15"/>
  <c r="L18" i="15"/>
  <c r="DQ19" i="15"/>
  <c r="BY21" i="15"/>
  <c r="CI27" i="15"/>
  <c r="AO28" i="15"/>
  <c r="CI29" i="15"/>
  <c r="DJ42" i="15"/>
  <c r="CR42" i="15"/>
  <c r="CI106" i="15"/>
  <c r="BJ6" i="16"/>
  <c r="Z6" i="16"/>
  <c r="CU6" i="16"/>
  <c r="DM6" i="16"/>
  <c r="CE24" i="16"/>
  <c r="W24" i="16"/>
  <c r="CR31" i="16"/>
  <c r="DJ31" i="16"/>
  <c r="CI117" i="13"/>
  <c r="DW7" i="14"/>
  <c r="R118" i="14"/>
  <c r="DT28" i="14"/>
  <c r="CD59" i="14"/>
  <c r="CR61" i="14"/>
  <c r="DJ84" i="14"/>
  <c r="CI89" i="14"/>
  <c r="CR93" i="14"/>
  <c r="DJ93" i="14"/>
  <c r="CR102" i="14"/>
  <c r="DJ116" i="14"/>
  <c r="CR116" i="14"/>
  <c r="DB6" i="15"/>
  <c r="AG6" i="15"/>
  <c r="CD8" i="15"/>
  <c r="CM24" i="15"/>
  <c r="CE28" i="15"/>
  <c r="CD28" i="15" s="1"/>
  <c r="CT28" i="15"/>
  <c r="CI38" i="15"/>
  <c r="CR63" i="15"/>
  <c r="DJ63" i="15"/>
  <c r="DJ107" i="15"/>
  <c r="CR107" i="15"/>
  <c r="CI11" i="16"/>
  <c r="CT24" i="16"/>
  <c r="G18" i="16"/>
  <c r="E24" i="16"/>
  <c r="DL24" i="16"/>
  <c r="BZ24" i="16"/>
  <c r="BY24" i="16" s="1"/>
  <c r="CL24" i="16"/>
  <c r="AW18" i="16"/>
  <c r="CD25" i="16"/>
  <c r="CD26" i="16"/>
  <c r="AO28" i="16"/>
  <c r="CJ28" i="16"/>
  <c r="CI28" i="16" s="1"/>
  <c r="CG24" i="13"/>
  <c r="CD71" i="13"/>
  <c r="CI89" i="13"/>
  <c r="Q18" i="14"/>
  <c r="AO19" i="14"/>
  <c r="BG24" i="14"/>
  <c r="CD27" i="14"/>
  <c r="BY29" i="14"/>
  <c r="CI30" i="14"/>
  <c r="DJ44" i="14"/>
  <c r="DJ49" i="14"/>
  <c r="BY55" i="14"/>
  <c r="CI58" i="14"/>
  <c r="CR79" i="14"/>
  <c r="DJ79" i="14"/>
  <c r="CD80" i="14"/>
  <c r="CE7" i="15"/>
  <c r="DL7" i="15"/>
  <c r="CT7" i="15"/>
  <c r="BY10" i="15"/>
  <c r="DJ14" i="15"/>
  <c r="CR14" i="15"/>
  <c r="DE19" i="15"/>
  <c r="AJ18" i="15"/>
  <c r="AJ32" i="2" s="1"/>
  <c r="DP24" i="15"/>
  <c r="CA24" i="15"/>
  <c r="AF18" i="15"/>
  <c r="CG24" i="15"/>
  <c r="CK28" i="15"/>
  <c r="BY36" i="15"/>
  <c r="CR44" i="15"/>
  <c r="DJ44" i="15"/>
  <c r="BY56" i="15"/>
  <c r="CD76" i="15"/>
  <c r="DJ83" i="15"/>
  <c r="CR83" i="15"/>
  <c r="CI107" i="15"/>
  <c r="DJ114" i="15"/>
  <c r="AR6" i="16"/>
  <c r="CV7" i="16"/>
  <c r="I118" i="16"/>
  <c r="DN7" i="16"/>
  <c r="AX118" i="16"/>
  <c r="CL7" i="16"/>
  <c r="AO19" i="16"/>
  <c r="AQ18" i="16"/>
  <c r="CJ19" i="16"/>
  <c r="CI23" i="16"/>
  <c r="CU24" i="16"/>
  <c r="DM24" i="16"/>
  <c r="H18" i="16"/>
  <c r="BY98" i="14"/>
  <c r="DJ115" i="14"/>
  <c r="CR115" i="14"/>
  <c r="K18" i="15"/>
  <c r="DP19" i="15"/>
  <c r="CI21" i="15"/>
  <c r="DS24" i="15"/>
  <c r="N18" i="15"/>
  <c r="CH24" i="15"/>
  <c r="CD31" i="15"/>
  <c r="BY35" i="15"/>
  <c r="CD79" i="15"/>
  <c r="CR17" i="16"/>
  <c r="DJ17" i="16"/>
  <c r="BY22" i="16"/>
  <c r="CY24" i="16"/>
  <c r="DQ24" i="16"/>
  <c r="CI40" i="16"/>
  <c r="DJ21" i="14"/>
  <c r="CI25" i="14"/>
  <c r="CI34" i="14"/>
  <c r="DJ56" i="14"/>
  <c r="CI66" i="14"/>
  <c r="CI74" i="14"/>
  <c r="DJ80" i="14"/>
  <c r="CI86" i="14"/>
  <c r="CA19" i="15"/>
  <c r="DC24" i="15"/>
  <c r="CC24" i="15"/>
  <c r="DU24" i="15"/>
  <c r="DW28" i="15"/>
  <c r="CD53" i="15"/>
  <c r="BY54" i="15"/>
  <c r="CI59" i="15"/>
  <c r="CR69" i="15"/>
  <c r="DJ72" i="15"/>
  <c r="CR72" i="15"/>
  <c r="CR86" i="15"/>
  <c r="CD86" i="15"/>
  <c r="CD87" i="15"/>
  <c r="CD98" i="15"/>
  <c r="CD99" i="15"/>
  <c r="DJ116" i="15"/>
  <c r="CR116" i="15"/>
  <c r="DE7" i="16"/>
  <c r="DW7" i="16"/>
  <c r="R118" i="16"/>
  <c r="BG7" i="16"/>
  <c r="P18" i="16"/>
  <c r="DC19" i="16"/>
  <c r="CC19" i="16"/>
  <c r="DU19" i="16"/>
  <c r="DA24" i="16"/>
  <c r="DS24" i="16"/>
  <c r="N18" i="16"/>
  <c r="BG24" i="16"/>
  <c r="BY55" i="16"/>
  <c r="CI90" i="16"/>
  <c r="CD73" i="14"/>
  <c r="BY93" i="14"/>
  <c r="CI108" i="14"/>
  <c r="AQ6" i="15"/>
  <c r="BI6" i="15"/>
  <c r="DV24" i="15"/>
  <c r="DD24" i="15"/>
  <c r="CD32" i="15"/>
  <c r="BY39" i="15"/>
  <c r="CI41" i="15"/>
  <c r="BY43" i="15"/>
  <c r="CR49" i="15"/>
  <c r="CD49" i="15"/>
  <c r="CR97" i="15"/>
  <c r="DF1" i="16"/>
  <c r="CN1" i="16"/>
  <c r="S1" i="16"/>
  <c r="CV28" i="16"/>
  <c r="DN28" i="16"/>
  <c r="I18" i="16"/>
  <c r="CW18" i="15"/>
  <c r="DO18" i="15"/>
  <c r="J118" i="15"/>
  <c r="BG19" i="15"/>
  <c r="E24" i="15"/>
  <c r="CR89" i="15"/>
  <c r="DJ89" i="15"/>
  <c r="CI34" i="16"/>
  <c r="DJ56" i="16"/>
  <c r="CR56" i="16"/>
  <c r="CI82" i="16"/>
  <c r="DJ83" i="16"/>
  <c r="CR83" i="16"/>
  <c r="E7" i="15"/>
  <c r="AU118" i="15"/>
  <c r="BN118" i="15"/>
  <c r="BY79" i="15"/>
  <c r="BY91" i="15"/>
  <c r="CD97" i="15"/>
  <c r="CD106" i="15"/>
  <c r="BY116" i="15"/>
  <c r="BA118" i="16"/>
  <c r="CI20" i="16"/>
  <c r="CR71" i="16"/>
  <c r="DJ71" i="16"/>
  <c r="CR106" i="14"/>
  <c r="BY115" i="14"/>
  <c r="DN7" i="15"/>
  <c r="BK18" i="15"/>
  <c r="BK118" i="15" s="1"/>
  <c r="CF24" i="15"/>
  <c r="CD24" i="15" s="1"/>
  <c r="CY24" i="15"/>
  <c r="CT24" i="15"/>
  <c r="CD44" i="15"/>
  <c r="CI73" i="15"/>
  <c r="CD74" i="15"/>
  <c r="CR81" i="15"/>
  <c r="DJ81" i="15"/>
  <c r="DJ93" i="15"/>
  <c r="CR93" i="15"/>
  <c r="CI96" i="15"/>
  <c r="O118" i="16"/>
  <c r="DB7" i="16"/>
  <c r="DT7" i="16"/>
  <c r="AI118" i="16"/>
  <c r="DD7" i="16"/>
  <c r="BB118" i="16"/>
  <c r="DJ12" i="16"/>
  <c r="CR12" i="16"/>
  <c r="BL18" i="16"/>
  <c r="BL118" i="16" s="1"/>
  <c r="CI43" i="16"/>
  <c r="CI50" i="16"/>
  <c r="CR104" i="16"/>
  <c r="DJ104" i="16"/>
  <c r="AD118" i="15"/>
  <c r="AW118" i="15"/>
  <c r="BP118" i="15"/>
  <c r="DO7" i="15"/>
  <c r="BY11" i="15"/>
  <c r="Y18" i="15"/>
  <c r="AR18" i="15"/>
  <c r="DA28" i="15"/>
  <c r="DS28" i="15"/>
  <c r="CM28" i="15"/>
  <c r="CR41" i="15"/>
  <c r="BY45" i="15"/>
  <c r="CD47" i="15"/>
  <c r="CD52" i="15"/>
  <c r="CR54" i="15"/>
  <c r="DJ54" i="15"/>
  <c r="CD90" i="15"/>
  <c r="CI101" i="15"/>
  <c r="CI110" i="15"/>
  <c r="BY117" i="15"/>
  <c r="CB7" i="16"/>
  <c r="CA19" i="16"/>
  <c r="BY19" i="16" s="1"/>
  <c r="DO19" i="16"/>
  <c r="J18" i="16"/>
  <c r="CD23" i="16"/>
  <c r="CD28" i="16"/>
  <c r="DJ72" i="16"/>
  <c r="CR72" i="16"/>
  <c r="CD85" i="16"/>
  <c r="CI14" i="15"/>
  <c r="CM19" i="15"/>
  <c r="CI37" i="15"/>
  <c r="CR45" i="15"/>
  <c r="BY71" i="15"/>
  <c r="CD103" i="15"/>
  <c r="BS118" i="16"/>
  <c r="DV18" i="16"/>
  <c r="AJ18" i="16"/>
  <c r="BG19" i="16"/>
  <c r="DD24" i="16"/>
  <c r="DV24" i="16"/>
  <c r="CC24" i="16"/>
  <c r="CD67" i="16"/>
  <c r="DJ107" i="14"/>
  <c r="CZ6" i="15"/>
  <c r="BJ118" i="15"/>
  <c r="CR8" i="15"/>
  <c r="BY13" i="15"/>
  <c r="CH19" i="15"/>
  <c r="BA18" i="15"/>
  <c r="CJ24" i="15"/>
  <c r="CI24" i="15" s="1"/>
  <c r="CR43" i="15"/>
  <c r="CD57" i="15"/>
  <c r="CR59" i="15"/>
  <c r="DJ66" i="15"/>
  <c r="CD73" i="15"/>
  <c r="CD82" i="15"/>
  <c r="CR85" i="15"/>
  <c r="M118" i="16"/>
  <c r="DR7" i="16"/>
  <c r="AG118" i="16"/>
  <c r="AZ118" i="16"/>
  <c r="CM7" i="16"/>
  <c r="DA7" i="16"/>
  <c r="DW24" i="16"/>
  <c r="CB28" i="16"/>
  <c r="CZ28" i="16"/>
  <c r="DJ67" i="16"/>
  <c r="CR67" i="16"/>
  <c r="AF118" i="16"/>
  <c r="BY63" i="16"/>
  <c r="BY64" i="16"/>
  <c r="BY78" i="16"/>
  <c r="CR103" i="16"/>
  <c r="CR108" i="16"/>
  <c r="DJ108" i="16"/>
  <c r="CR109" i="16"/>
  <c r="DJ115" i="16"/>
  <c r="CR115" i="16"/>
  <c r="DJ103" i="14"/>
  <c r="H118" i="15"/>
  <c r="AA118" i="15"/>
  <c r="DW19" i="15"/>
  <c r="CI45" i="15"/>
  <c r="CR51" i="15"/>
  <c r="CD62" i="15"/>
  <c r="CD69" i="15"/>
  <c r="CD71" i="15"/>
  <c r="BY99" i="15"/>
  <c r="CD109" i="15"/>
  <c r="CI115" i="15"/>
  <c r="CC7" i="16"/>
  <c r="CD16" i="16"/>
  <c r="BY34" i="16"/>
  <c r="CR48" i="16"/>
  <c r="DJ48" i="16"/>
  <c r="CI52" i="16"/>
  <c r="DJ85" i="16"/>
  <c r="CR87" i="16"/>
  <c r="DJ87" i="16"/>
  <c r="CD95" i="16"/>
  <c r="CD96" i="16"/>
  <c r="CD104" i="16"/>
  <c r="BA6" i="15"/>
  <c r="BS6" i="15"/>
  <c r="AZ18" i="15"/>
  <c r="DQ28" i="15"/>
  <c r="BY33" i="15"/>
  <c r="BY41" i="15"/>
  <c r="BY49" i="15"/>
  <c r="BY57" i="15"/>
  <c r="BY64" i="15"/>
  <c r="CD75" i="15"/>
  <c r="DJ90" i="15"/>
  <c r="DJ104" i="15"/>
  <c r="CI105" i="15"/>
  <c r="CR112" i="15"/>
  <c r="DJ112" i="15"/>
  <c r="CR117" i="15"/>
  <c r="DJ117" i="15"/>
  <c r="AI6" i="16"/>
  <c r="DD6" i="16"/>
  <c r="Z118" i="16"/>
  <c r="AS118" i="16"/>
  <c r="BM118" i="16"/>
  <c r="CD14" i="16"/>
  <c r="CF18" i="16"/>
  <c r="DE19" i="16"/>
  <c r="DW19" i="16"/>
  <c r="BY33" i="16"/>
  <c r="CR36" i="16"/>
  <c r="DJ36" i="16"/>
  <c r="CR49" i="16"/>
  <c r="DJ49" i="16"/>
  <c r="CI58" i="16"/>
  <c r="CR63" i="16"/>
  <c r="DJ63" i="16"/>
  <c r="BY91" i="16"/>
  <c r="CI112" i="16"/>
  <c r="DJ27" i="15"/>
  <c r="CR67" i="15"/>
  <c r="CD67" i="15"/>
  <c r="CI70" i="15"/>
  <c r="CI77" i="15"/>
  <c r="CD115" i="15"/>
  <c r="BB6" i="16"/>
  <c r="AJ6" i="16"/>
  <c r="DW6" i="16"/>
  <c r="CR40" i="16"/>
  <c r="DJ40" i="16"/>
  <c r="BY61" i="16"/>
  <c r="CR68" i="16"/>
  <c r="DJ68" i="16"/>
  <c r="BY71" i="16"/>
  <c r="CD113" i="16"/>
  <c r="CR57" i="15"/>
  <c r="CR64" i="15"/>
  <c r="CI75" i="15"/>
  <c r="CI86" i="15"/>
  <c r="CI92" i="15"/>
  <c r="CD113" i="15"/>
  <c r="CR14" i="16"/>
  <c r="DJ14" i="16"/>
  <c r="CE19" i="16"/>
  <c r="DL19" i="16"/>
  <c r="Y18" i="16"/>
  <c r="AR18" i="16"/>
  <c r="AR118" i="16" s="1"/>
  <c r="BK18" i="16"/>
  <c r="CI53" i="16"/>
  <c r="CI69" i="16"/>
  <c r="CR95" i="16"/>
  <c r="DJ95" i="16"/>
  <c r="CR113" i="16"/>
  <c r="DJ113" i="16"/>
  <c r="G118" i="15"/>
  <c r="AS118" i="15"/>
  <c r="BL118" i="15"/>
  <c r="CI81" i="15"/>
  <c r="CR21" i="16"/>
  <c r="DJ21" i="16"/>
  <c r="W28" i="16"/>
  <c r="CR29" i="16"/>
  <c r="DJ29" i="16"/>
  <c r="CI44" i="16"/>
  <c r="CI49" i="16"/>
  <c r="CD53" i="16"/>
  <c r="CR92" i="16"/>
  <c r="DJ92" i="16"/>
  <c r="BY116" i="16"/>
  <c r="CR61" i="16"/>
  <c r="DJ61" i="16"/>
  <c r="DJ73" i="16"/>
  <c r="CR73" i="16"/>
  <c r="CR76" i="16"/>
  <c r="CD81" i="16"/>
  <c r="CI96" i="16"/>
  <c r="CR97" i="16"/>
  <c r="DJ97" i="16"/>
  <c r="AC118" i="15"/>
  <c r="CR82" i="15"/>
  <c r="CI85" i="15"/>
  <c r="CT6" i="16"/>
  <c r="BI6" i="16"/>
  <c r="DO7" i="16"/>
  <c r="BA18" i="16"/>
  <c r="CM19" i="16"/>
  <c r="E28" i="16"/>
  <c r="BZ28" i="16"/>
  <c r="CT28" i="16"/>
  <c r="CF28" i="16"/>
  <c r="CR93" i="16"/>
  <c r="BY109" i="16"/>
  <c r="CD91" i="15"/>
  <c r="CI109" i="15"/>
  <c r="CF19" i="16"/>
  <c r="CK19" i="16"/>
  <c r="CZ24" i="16"/>
  <c r="DS28" i="16"/>
  <c r="CR69" i="16"/>
  <c r="DJ69" i="16"/>
  <c r="CD78" i="16"/>
  <c r="CI80" i="16"/>
  <c r="E7" i="16"/>
  <c r="CT7" i="16"/>
  <c r="BZ7" i="16"/>
  <c r="BY7" i="16" s="1"/>
  <c r="BN118" i="16"/>
  <c r="CI22" i="16"/>
  <c r="DT24" i="16"/>
  <c r="CH24" i="16"/>
  <c r="CD27" i="16"/>
  <c r="CC28" i="16"/>
  <c r="CD30" i="16"/>
  <c r="CR47" i="16"/>
  <c r="BY48" i="16"/>
  <c r="CI60" i="16"/>
  <c r="CD73" i="16"/>
  <c r="CI106" i="16"/>
  <c r="CI89" i="15"/>
  <c r="BM6" i="16"/>
  <c r="BO118" i="16"/>
  <c r="CI10" i="16"/>
  <c r="CI17" i="16"/>
  <c r="AU18" i="16"/>
  <c r="AU118" i="16" s="1"/>
  <c r="CY19" i="16"/>
  <c r="DQ19" i="16"/>
  <c r="BY21" i="16"/>
  <c r="CR23" i="16"/>
  <c r="DR24" i="16"/>
  <c r="CD40" i="16"/>
  <c r="CD45" i="16"/>
  <c r="CR50" i="16"/>
  <c r="DJ50" i="16"/>
  <c r="CR55" i="16"/>
  <c r="CD65" i="16"/>
  <c r="BY74" i="16"/>
  <c r="CD92" i="16"/>
  <c r="BY101" i="16"/>
  <c r="CD111" i="16"/>
  <c r="N118" i="16"/>
  <c r="AH118" i="16"/>
  <c r="CX19" i="16"/>
  <c r="DQ28" i="16"/>
  <c r="CD37" i="16"/>
  <c r="CD57" i="16"/>
  <c r="CD62" i="16"/>
  <c r="CD72" i="16"/>
  <c r="BY87" i="16"/>
  <c r="CD89" i="16"/>
  <c r="CD103" i="16"/>
  <c r="CD39" i="16"/>
  <c r="CD41" i="16"/>
  <c r="CI46" i="16"/>
  <c r="BY58" i="16"/>
  <c r="CR64" i="16"/>
  <c r="DJ64" i="16"/>
  <c r="CD75" i="16"/>
  <c r="CD84" i="16"/>
  <c r="Q118" i="16"/>
  <c r="CR11" i="16"/>
  <c r="DJ11" i="16"/>
  <c r="DJ25" i="16"/>
  <c r="CR39" i="16"/>
  <c r="DJ41" i="16"/>
  <c r="DJ51" i="16"/>
  <c r="BY60" i="16"/>
  <c r="CD77" i="16"/>
  <c r="CR89" i="16"/>
  <c r="DJ89" i="16"/>
  <c r="BY93" i="16"/>
  <c r="CR117" i="16"/>
  <c r="CR105" i="16"/>
  <c r="DJ105" i="16"/>
  <c r="AQ118" i="16"/>
  <c r="BJ118" i="16"/>
  <c r="CI76" i="16"/>
  <c r="CD112" i="16"/>
  <c r="CR116" i="16"/>
  <c r="DJ116" i="16"/>
  <c r="BY117" i="16"/>
  <c r="DJ86" i="16"/>
  <c r="CD93" i="16"/>
  <c r="CD101" i="16"/>
  <c r="CD109" i="16"/>
  <c r="CD117" i="16"/>
  <c r="DE72" i="3" l="1"/>
  <c r="DW72" i="3"/>
  <c r="CC72" i="3"/>
  <c r="E72" i="3"/>
  <c r="CM7" i="11"/>
  <c r="CK18" i="12"/>
  <c r="AT118" i="12"/>
  <c r="AT29" i="2"/>
  <c r="DJ65" i="11"/>
  <c r="CR65" i="11"/>
  <c r="DN18" i="15"/>
  <c r="CV18" i="15"/>
  <c r="I32" i="2"/>
  <c r="I118" i="15"/>
  <c r="DJ107" i="11"/>
  <c r="CR107" i="11"/>
  <c r="CD96" i="3"/>
  <c r="DE12" i="3"/>
  <c r="DW12" i="3"/>
  <c r="DW18" i="16"/>
  <c r="AJ118" i="16"/>
  <c r="BY24" i="10"/>
  <c r="AU118" i="10"/>
  <c r="CK118" i="10" s="1"/>
  <c r="AU20" i="2"/>
  <c r="CK18" i="10"/>
  <c r="CU78" i="3"/>
  <c r="DM78" i="3"/>
  <c r="BZ33" i="3"/>
  <c r="CT33" i="3"/>
  <c r="DL33" i="3"/>
  <c r="E33" i="3"/>
  <c r="G28" i="3"/>
  <c r="DR25" i="3"/>
  <c r="CB25" i="3"/>
  <c r="CZ25" i="3"/>
  <c r="M24" i="3"/>
  <c r="CI66" i="3"/>
  <c r="DQ18" i="8"/>
  <c r="CY18" i="8"/>
  <c r="L18" i="2"/>
  <c r="L118" i="8"/>
  <c r="CG118" i="12"/>
  <c r="DP103" i="3"/>
  <c r="CX103" i="3"/>
  <c r="DJ71" i="4"/>
  <c r="CR71" i="4"/>
  <c r="DW106" i="3"/>
  <c r="DE106" i="3"/>
  <c r="DU92" i="3"/>
  <c r="DC92" i="3"/>
  <c r="CC92" i="3"/>
  <c r="DC19" i="2"/>
  <c r="DU19" i="2"/>
  <c r="P26" i="2"/>
  <c r="CH118" i="8"/>
  <c r="CR66" i="4"/>
  <c r="DJ66" i="4"/>
  <c r="BS118" i="5"/>
  <c r="BS8" i="4"/>
  <c r="CG105" i="3"/>
  <c r="CD105" i="3" s="1"/>
  <c r="W105" i="3"/>
  <c r="DR105" i="3"/>
  <c r="CZ105" i="3"/>
  <c r="CW45" i="3"/>
  <c r="DO45" i="3"/>
  <c r="CA45" i="3"/>
  <c r="CU10" i="3"/>
  <c r="DM10" i="3"/>
  <c r="BZ10" i="3"/>
  <c r="CI35" i="2"/>
  <c r="CK34" i="2"/>
  <c r="BG118" i="15"/>
  <c r="CR116" i="11"/>
  <c r="DJ116" i="11"/>
  <c r="CV118" i="10"/>
  <c r="DN118" i="10"/>
  <c r="DV18" i="6"/>
  <c r="DD18" i="6"/>
  <c r="Q16" i="2"/>
  <c r="Q118" i="6"/>
  <c r="CW74" i="3"/>
  <c r="DO74" i="3"/>
  <c r="CA74" i="3"/>
  <c r="CL24" i="11"/>
  <c r="AO24" i="11"/>
  <c r="N11" i="3"/>
  <c r="DA11" i="4"/>
  <c r="DS11" i="4"/>
  <c r="E11" i="4"/>
  <c r="CB11" i="4"/>
  <c r="CE89" i="3"/>
  <c r="W89" i="3"/>
  <c r="DJ19" i="7"/>
  <c r="CR19" i="7"/>
  <c r="DN43" i="3"/>
  <c r="W43" i="3"/>
  <c r="CV43" i="3"/>
  <c r="CE43" i="3"/>
  <c r="AA28" i="3"/>
  <c r="DS109" i="3"/>
  <c r="DA109" i="3"/>
  <c r="CB109" i="3"/>
  <c r="BY109" i="3" s="1"/>
  <c r="E109" i="3"/>
  <c r="CA25" i="3"/>
  <c r="CW25" i="3"/>
  <c r="DO25" i="3"/>
  <c r="J24" i="3"/>
  <c r="E25" i="3"/>
  <c r="BZ102" i="3"/>
  <c r="E102" i="3"/>
  <c r="DL102" i="3"/>
  <c r="CT102" i="3"/>
  <c r="CR96" i="3"/>
  <c r="DJ96" i="3"/>
  <c r="DS18" i="14"/>
  <c r="DA18" i="14"/>
  <c r="N31" i="2"/>
  <c r="N118" i="14"/>
  <c r="AD29" i="2"/>
  <c r="AD118" i="12"/>
  <c r="CR24" i="14"/>
  <c r="DJ24" i="14"/>
  <c r="DO18" i="16"/>
  <c r="CW18" i="16"/>
  <c r="CA18" i="16"/>
  <c r="J118" i="16"/>
  <c r="DJ73" i="11"/>
  <c r="CR73" i="11"/>
  <c r="CD84" i="3"/>
  <c r="DV28" i="11"/>
  <c r="DD28" i="11"/>
  <c r="W18" i="15"/>
  <c r="CE18" i="15"/>
  <c r="Y32" i="2"/>
  <c r="Y118" i="15"/>
  <c r="CG18" i="15"/>
  <c r="AE32" i="2"/>
  <c r="AE118" i="15"/>
  <c r="DS116" i="3"/>
  <c r="DA116" i="3"/>
  <c r="CJ106" i="3"/>
  <c r="CI106" i="3" s="1"/>
  <c r="AO106" i="3"/>
  <c r="DE64" i="3"/>
  <c r="CC64" i="3"/>
  <c r="DW64" i="3"/>
  <c r="R28" i="3"/>
  <c r="R18" i="3" s="1"/>
  <c r="E64" i="3"/>
  <c r="CL88" i="3"/>
  <c r="CI88" i="3" s="1"/>
  <c r="AO88" i="3"/>
  <c r="CR106" i="11"/>
  <c r="DJ106" i="11"/>
  <c r="CR7" i="13"/>
  <c r="DJ7" i="13"/>
  <c r="CR101" i="11"/>
  <c r="DJ101" i="11"/>
  <c r="CD24" i="12"/>
  <c r="DP18" i="15"/>
  <c r="CX18" i="15"/>
  <c r="K32" i="2"/>
  <c r="K118" i="15"/>
  <c r="CV18" i="12"/>
  <c r="DN18" i="12"/>
  <c r="I29" i="2"/>
  <c r="I118" i="12"/>
  <c r="BA17" i="2"/>
  <c r="BA24" i="2" s="1"/>
  <c r="BA118" i="7"/>
  <c r="CJ118" i="10"/>
  <c r="AF20" i="2"/>
  <c r="AF118" i="10"/>
  <c r="DA18" i="10"/>
  <c r="DS18" i="10"/>
  <c r="W18" i="10"/>
  <c r="CW7" i="5"/>
  <c r="DO7" i="5"/>
  <c r="CA7" i="5"/>
  <c r="J118" i="5"/>
  <c r="J8" i="4"/>
  <c r="CR109" i="4"/>
  <c r="DJ109" i="4"/>
  <c r="DV106" i="3"/>
  <c r="CC106" i="3"/>
  <c r="DD106" i="3"/>
  <c r="DT106" i="3"/>
  <c r="DB106" i="3"/>
  <c r="BA32" i="2"/>
  <c r="BA28" i="2" s="1"/>
  <c r="BA118" i="15"/>
  <c r="DU18" i="16"/>
  <c r="CC18" i="16"/>
  <c r="DC18" i="16"/>
  <c r="P118" i="16"/>
  <c r="CK18" i="16"/>
  <c r="AT118" i="16"/>
  <c r="CK118" i="16" s="1"/>
  <c r="BY110" i="11"/>
  <c r="CH18" i="10"/>
  <c r="AH20" i="2"/>
  <c r="AH118" i="10"/>
  <c r="CH118" i="10" s="1"/>
  <c r="AG118" i="7"/>
  <c r="AG17" i="2"/>
  <c r="AG24" i="2" s="1"/>
  <c r="DD84" i="3"/>
  <c r="DV84" i="3"/>
  <c r="CR21" i="11"/>
  <c r="DJ21" i="11"/>
  <c r="CG101" i="3"/>
  <c r="W101" i="3"/>
  <c r="CZ101" i="3"/>
  <c r="DR101" i="3"/>
  <c r="DS77" i="3"/>
  <c r="CB77" i="3"/>
  <c r="DA77" i="3"/>
  <c r="E77" i="3"/>
  <c r="CX18" i="10"/>
  <c r="DP18" i="10"/>
  <c r="K20" i="2"/>
  <c r="K118" i="10"/>
  <c r="DD118" i="9"/>
  <c r="DV118" i="9"/>
  <c r="DA118" i="8"/>
  <c r="DS118" i="8"/>
  <c r="DU46" i="3"/>
  <c r="CC46" i="3"/>
  <c r="DC46" i="3"/>
  <c r="DE18" i="14"/>
  <c r="AJ31" i="2"/>
  <c r="DW18" i="14"/>
  <c r="AJ118" i="14"/>
  <c r="CE118" i="12"/>
  <c r="DU18" i="15"/>
  <c r="DC18" i="15"/>
  <c r="CC18" i="15"/>
  <c r="P32" i="2"/>
  <c r="P118" i="15"/>
  <c r="CZ18" i="10"/>
  <c r="CB18" i="10"/>
  <c r="DR18" i="10"/>
  <c r="M20" i="2"/>
  <c r="AG118" i="13"/>
  <c r="AG30" i="2"/>
  <c r="CD51" i="11"/>
  <c r="BY21" i="11"/>
  <c r="CL18" i="9"/>
  <c r="AX19" i="2"/>
  <c r="AX118" i="9"/>
  <c r="CL118" i="9" s="1"/>
  <c r="CX118" i="6"/>
  <c r="DP118" i="6"/>
  <c r="BI8" i="4"/>
  <c r="BG7" i="5"/>
  <c r="BI118" i="5"/>
  <c r="AU9" i="4"/>
  <c r="AU118" i="6"/>
  <c r="AU9" i="2"/>
  <c r="CK7" i="6"/>
  <c r="CL95" i="3"/>
  <c r="AO95" i="3"/>
  <c r="CY28" i="11"/>
  <c r="DQ28" i="11"/>
  <c r="BG18" i="14"/>
  <c r="BI118" i="14"/>
  <c r="BG118" i="14" s="1"/>
  <c r="DS118" i="12"/>
  <c r="DA118" i="12"/>
  <c r="DM118" i="12"/>
  <c r="CU118" i="12"/>
  <c r="BY41" i="11"/>
  <c r="AC19" i="2"/>
  <c r="CF18" i="9"/>
  <c r="AG118" i="6"/>
  <c r="AG16" i="2"/>
  <c r="CG18" i="6"/>
  <c r="DT18" i="6"/>
  <c r="DB18" i="6"/>
  <c r="DR59" i="3"/>
  <c r="CB59" i="3"/>
  <c r="CZ59" i="3"/>
  <c r="W85" i="3"/>
  <c r="CE85" i="3"/>
  <c r="CD85" i="3" s="1"/>
  <c r="CB91" i="3"/>
  <c r="CZ91" i="3"/>
  <c r="DR91" i="3"/>
  <c r="AA118" i="6"/>
  <c r="AA9" i="4"/>
  <c r="AA9" i="3" s="1"/>
  <c r="AA9" i="2"/>
  <c r="AA23" i="2" s="1"/>
  <c r="BB118" i="5"/>
  <c r="CM118" i="5" s="1"/>
  <c r="BB8" i="4"/>
  <c r="CM8" i="4" s="1"/>
  <c r="CM7" i="5"/>
  <c r="AO89" i="3"/>
  <c r="CJ89" i="3"/>
  <c r="CI89" i="3" s="1"/>
  <c r="AF118" i="9"/>
  <c r="AF19" i="2"/>
  <c r="AF26" i="2" s="1"/>
  <c r="CJ18" i="4"/>
  <c r="AD118" i="6"/>
  <c r="DQ118" i="6" s="1"/>
  <c r="AD9" i="2"/>
  <c r="AD9" i="4"/>
  <c r="CY7" i="6"/>
  <c r="DQ7" i="6"/>
  <c r="M13" i="3"/>
  <c r="CB13" i="4"/>
  <c r="CZ13" i="4"/>
  <c r="DR13" i="4"/>
  <c r="CZ7" i="5"/>
  <c r="DR7" i="5"/>
  <c r="CB7" i="5"/>
  <c r="M118" i="5"/>
  <c r="M8" i="4"/>
  <c r="DE80" i="3"/>
  <c r="DW80" i="3"/>
  <c r="CR30" i="4"/>
  <c r="DJ30" i="4"/>
  <c r="M118" i="10"/>
  <c r="AO92" i="3"/>
  <c r="CM92" i="3"/>
  <c r="W82" i="3"/>
  <c r="CE82" i="3"/>
  <c r="CD82" i="3" s="1"/>
  <c r="DM82" i="3"/>
  <c r="AA12" i="3"/>
  <c r="DN12" i="4"/>
  <c r="CE12" i="4"/>
  <c r="CD12" i="4" s="1"/>
  <c r="W12" i="4"/>
  <c r="CV12" i="4"/>
  <c r="DJ19" i="6"/>
  <c r="CR19" i="6"/>
  <c r="DJ55" i="4"/>
  <c r="CR55" i="4"/>
  <c r="DJ58" i="11"/>
  <c r="CR58" i="11"/>
  <c r="AF118" i="13"/>
  <c r="CG118" i="13" s="1"/>
  <c r="AF30" i="2"/>
  <c r="DW93" i="3"/>
  <c r="DE93" i="3"/>
  <c r="CC93" i="3"/>
  <c r="DJ38" i="4"/>
  <c r="CR38" i="4"/>
  <c r="CR112" i="3"/>
  <c r="DJ112" i="3"/>
  <c r="CR95" i="4"/>
  <c r="DJ95" i="4"/>
  <c r="CR19" i="15"/>
  <c r="DJ19" i="15"/>
  <c r="BZ118" i="7"/>
  <c r="CT118" i="7"/>
  <c r="CR66" i="11"/>
  <c r="DJ66" i="11"/>
  <c r="DE118" i="13"/>
  <c r="DW118" i="13"/>
  <c r="CU118" i="14"/>
  <c r="DM118" i="14"/>
  <c r="BY28" i="14"/>
  <c r="CJ18" i="13"/>
  <c r="AO18" i="13"/>
  <c r="AQ30" i="2"/>
  <c r="AQ118" i="13"/>
  <c r="BY7" i="11"/>
  <c r="CR7" i="16"/>
  <c r="DJ7" i="16"/>
  <c r="DO118" i="15"/>
  <c r="CW118" i="15"/>
  <c r="BG18" i="8"/>
  <c r="BI118" i="8"/>
  <c r="BG118" i="8" s="1"/>
  <c r="CB118" i="8"/>
  <c r="DW65" i="3"/>
  <c r="DE65" i="3"/>
  <c r="DJ57" i="11"/>
  <c r="CR57" i="11"/>
  <c r="BG18" i="6"/>
  <c r="DV69" i="3"/>
  <c r="CH69" i="3"/>
  <c r="DD69" i="3"/>
  <c r="CM118" i="10"/>
  <c r="DP117" i="3"/>
  <c r="CX117" i="3"/>
  <c r="CA117" i="3"/>
  <c r="E117" i="3"/>
  <c r="CU82" i="3"/>
  <c r="DS43" i="3"/>
  <c r="DA43" i="3"/>
  <c r="CB43" i="3"/>
  <c r="DJ7" i="15"/>
  <c r="CR7" i="15"/>
  <c r="CJ67" i="3"/>
  <c r="CI67" i="3" s="1"/>
  <c r="AO67" i="3"/>
  <c r="AR32" i="2"/>
  <c r="AR118" i="15"/>
  <c r="CJ18" i="15"/>
  <c r="CI18" i="15" s="1"/>
  <c r="CW18" i="14"/>
  <c r="CA18" i="14"/>
  <c r="DO18" i="14"/>
  <c r="J31" i="2"/>
  <c r="J118" i="14"/>
  <c r="BG18" i="16"/>
  <c r="BK118" i="16"/>
  <c r="DE18" i="16"/>
  <c r="Z32" i="2"/>
  <c r="Z118" i="15"/>
  <c r="AO18" i="15"/>
  <c r="CR104" i="11"/>
  <c r="DJ104" i="11"/>
  <c r="DJ10" i="11"/>
  <c r="CR10" i="11"/>
  <c r="E118" i="9"/>
  <c r="CT118" i="9"/>
  <c r="DL118" i="9"/>
  <c r="DE18" i="8"/>
  <c r="AJ18" i="2"/>
  <c r="DW18" i="8"/>
  <c r="AJ118" i="8"/>
  <c r="DE118" i="8" s="1"/>
  <c r="CH18" i="8"/>
  <c r="BP118" i="7"/>
  <c r="BG18" i="7"/>
  <c r="DJ111" i="4"/>
  <c r="CR111" i="4"/>
  <c r="AJ118" i="11"/>
  <c r="AO37" i="3"/>
  <c r="CJ37" i="3"/>
  <c r="CI37" i="3" s="1"/>
  <c r="AS28" i="3"/>
  <c r="AS18" i="3" s="1"/>
  <c r="AD24" i="3"/>
  <c r="CY24" i="3" s="1"/>
  <c r="CY25" i="3"/>
  <c r="CF25" i="3"/>
  <c r="DQ25" i="3"/>
  <c r="W25" i="3"/>
  <c r="CA18" i="15"/>
  <c r="CY118" i="16"/>
  <c r="DQ118" i="16"/>
  <c r="CY118" i="10"/>
  <c r="DQ118" i="10"/>
  <c r="DJ70" i="11"/>
  <c r="CR70" i="11"/>
  <c r="AV118" i="12"/>
  <c r="AV29" i="2"/>
  <c r="AV28" i="2" s="1"/>
  <c r="CM28" i="11"/>
  <c r="AZ18" i="11"/>
  <c r="BY56" i="11"/>
  <c r="BY44" i="11"/>
  <c r="CR23" i="11"/>
  <c r="DJ23" i="11"/>
  <c r="CE98" i="3"/>
  <c r="W98" i="3"/>
  <c r="DE77" i="3"/>
  <c r="DW77" i="3"/>
  <c r="CH77" i="3"/>
  <c r="AY7" i="4"/>
  <c r="AY118" i="4" s="1"/>
  <c r="AY8" i="3"/>
  <c r="AY7" i="3" s="1"/>
  <c r="DJ81" i="4"/>
  <c r="CR81" i="4"/>
  <c r="E59" i="3"/>
  <c r="DE1" i="4"/>
  <c r="CM1" i="4"/>
  <c r="AJ1" i="4"/>
  <c r="DW1" i="4"/>
  <c r="BT1" i="4"/>
  <c r="BB1" i="4"/>
  <c r="DN18" i="9"/>
  <c r="CV18" i="9"/>
  <c r="I19" i="2"/>
  <c r="I118" i="9"/>
  <c r="DM10" i="2"/>
  <c r="H24" i="2"/>
  <c r="CU10" i="2"/>
  <c r="E10" i="2"/>
  <c r="DP95" i="3"/>
  <c r="CA95" i="3"/>
  <c r="CX95" i="3"/>
  <c r="DB77" i="3"/>
  <c r="DT77" i="3"/>
  <c r="DN68" i="3"/>
  <c r="CV68" i="3"/>
  <c r="CW33" i="3"/>
  <c r="CA33" i="3"/>
  <c r="DO33" i="3"/>
  <c r="DU7" i="5"/>
  <c r="CC7" i="5"/>
  <c r="P118" i="5"/>
  <c r="DC7" i="5"/>
  <c r="P8" i="4"/>
  <c r="CR50" i="4"/>
  <c r="DJ50" i="4"/>
  <c r="CJ118" i="14"/>
  <c r="CI118" i="14" s="1"/>
  <c r="BY13" i="11"/>
  <c r="CL19" i="11"/>
  <c r="AX18" i="11"/>
  <c r="CZ19" i="11"/>
  <c r="DR19" i="11"/>
  <c r="M18" i="11"/>
  <c r="CB19" i="11"/>
  <c r="CX18" i="13"/>
  <c r="DP18" i="13"/>
  <c r="K30" i="2"/>
  <c r="DJ7" i="8"/>
  <c r="CR7" i="8"/>
  <c r="DA18" i="13"/>
  <c r="DS18" i="13"/>
  <c r="N30" i="2"/>
  <c r="CR56" i="11"/>
  <c r="DJ56" i="11"/>
  <c r="CF19" i="11"/>
  <c r="AB18" i="11"/>
  <c r="DM12" i="4"/>
  <c r="E12" i="4"/>
  <c r="CU12" i="4"/>
  <c r="BZ12" i="4"/>
  <c r="BY12" i="4" s="1"/>
  <c r="H12" i="3"/>
  <c r="AU17" i="2"/>
  <c r="AU118" i="7"/>
  <c r="AV118" i="6"/>
  <c r="AV9" i="4"/>
  <c r="AV9" i="2"/>
  <c r="DJ7" i="7"/>
  <c r="CR7" i="7"/>
  <c r="CI116" i="3"/>
  <c r="CH7" i="6"/>
  <c r="AH9" i="2"/>
  <c r="AH118" i="6"/>
  <c r="AH9" i="4"/>
  <c r="DC7" i="6"/>
  <c r="CK18" i="5"/>
  <c r="AT15" i="2"/>
  <c r="CW18" i="6"/>
  <c r="DO18" i="6"/>
  <c r="CA18" i="6"/>
  <c r="J16" i="2"/>
  <c r="CJ83" i="3"/>
  <c r="CI83" i="3" s="1"/>
  <c r="AO83" i="3"/>
  <c r="DD74" i="3"/>
  <c r="DV74" i="3"/>
  <c r="CL21" i="3"/>
  <c r="CI21" i="3" s="1"/>
  <c r="AO21" i="3"/>
  <c r="CL43" i="3"/>
  <c r="CI43" i="3" s="1"/>
  <c r="AO43" i="3"/>
  <c r="AA7" i="4"/>
  <c r="AA8" i="3"/>
  <c r="CJ118" i="16"/>
  <c r="CM18" i="15"/>
  <c r="AZ32" i="2"/>
  <c r="CM32" i="2" s="1"/>
  <c r="AZ118" i="15"/>
  <c r="CM118" i="15" s="1"/>
  <c r="CR117" i="11"/>
  <c r="DJ117" i="11"/>
  <c r="N118" i="13"/>
  <c r="AC18" i="11"/>
  <c r="CX19" i="11"/>
  <c r="DP19" i="11"/>
  <c r="BG24" i="11"/>
  <c r="DD19" i="11"/>
  <c r="DV19" i="11"/>
  <c r="Q18" i="11"/>
  <c r="CR28" i="15"/>
  <c r="K118" i="13"/>
  <c r="BY40" i="11"/>
  <c r="DJ110" i="11"/>
  <c r="CR110" i="11"/>
  <c r="BY47" i="11"/>
  <c r="CI19" i="10"/>
  <c r="CI25" i="11"/>
  <c r="AY118" i="9"/>
  <c r="AY19" i="2"/>
  <c r="AY26" i="2" s="1"/>
  <c r="R118" i="5"/>
  <c r="DE7" i="5"/>
  <c r="DW7" i="5"/>
  <c r="R8" i="4"/>
  <c r="CD101" i="4"/>
  <c r="Z118" i="11"/>
  <c r="DW97" i="3"/>
  <c r="DE97" i="3"/>
  <c r="W92" i="3"/>
  <c r="CG92" i="3"/>
  <c r="DV11" i="4"/>
  <c r="CC11" i="4"/>
  <c r="DD11" i="4"/>
  <c r="Q11" i="3"/>
  <c r="AZ8" i="3"/>
  <c r="CD26" i="4"/>
  <c r="CM48" i="3"/>
  <c r="BA28" i="3"/>
  <c r="BA18" i="3" s="1"/>
  <c r="DW21" i="3"/>
  <c r="DE21" i="3"/>
  <c r="CW24" i="11"/>
  <c r="BL18" i="4"/>
  <c r="CV70" i="3"/>
  <c r="DN70" i="3"/>
  <c r="AF28" i="3"/>
  <c r="CL29" i="3"/>
  <c r="AW28" i="3"/>
  <c r="DS104" i="3"/>
  <c r="DA104" i="3"/>
  <c r="CB104" i="3"/>
  <c r="CX111" i="3"/>
  <c r="DP111" i="3"/>
  <c r="DJ54" i="11"/>
  <c r="CR54" i="11"/>
  <c r="BJ118" i="5"/>
  <c r="BJ8" i="4"/>
  <c r="DM95" i="3"/>
  <c r="CU95" i="3"/>
  <c r="DJ93" i="4"/>
  <c r="CR93" i="4"/>
  <c r="CW75" i="3"/>
  <c r="DO75" i="3"/>
  <c r="CA75" i="3"/>
  <c r="CH118" i="15"/>
  <c r="CR35" i="4"/>
  <c r="DJ35" i="4"/>
  <c r="AO27" i="3"/>
  <c r="CJ27" i="3"/>
  <c r="CI27" i="3" s="1"/>
  <c r="CI34" i="2"/>
  <c r="DQ18" i="12"/>
  <c r="CY18" i="12"/>
  <c r="L29" i="2"/>
  <c r="CA18" i="12"/>
  <c r="L118" i="12"/>
  <c r="BY37" i="11"/>
  <c r="CD117" i="11"/>
  <c r="AJ18" i="11"/>
  <c r="BY28" i="16"/>
  <c r="CM118" i="16"/>
  <c r="CL118" i="15"/>
  <c r="CG18" i="16"/>
  <c r="DR18" i="16"/>
  <c r="CZ18" i="16"/>
  <c r="CH18" i="14"/>
  <c r="AH118" i="14"/>
  <c r="AH31" i="2"/>
  <c r="CH31" i="2" s="1"/>
  <c r="DJ77" i="11"/>
  <c r="CR77" i="11"/>
  <c r="DJ55" i="11"/>
  <c r="CR55" i="11"/>
  <c r="CI68" i="11"/>
  <c r="CL28" i="11"/>
  <c r="CZ18" i="13"/>
  <c r="DR18" i="13"/>
  <c r="M118" i="13"/>
  <c r="CB18" i="13"/>
  <c r="M30" i="2"/>
  <c r="L18" i="11"/>
  <c r="DQ19" i="11"/>
  <c r="CY19" i="11"/>
  <c r="BY55" i="11"/>
  <c r="AO18" i="10"/>
  <c r="AQ20" i="2"/>
  <c r="CJ18" i="10"/>
  <c r="CR73" i="4"/>
  <c r="DJ73" i="4"/>
  <c r="CR92" i="11"/>
  <c r="DJ92" i="11"/>
  <c r="CZ7" i="11"/>
  <c r="DR7" i="11"/>
  <c r="CB7" i="11"/>
  <c r="M118" i="11"/>
  <c r="CI29" i="11"/>
  <c r="AO101" i="3"/>
  <c r="CJ101" i="3"/>
  <c r="CI101" i="3" s="1"/>
  <c r="DW101" i="3"/>
  <c r="DE101" i="3"/>
  <c r="CC101" i="3"/>
  <c r="BY101" i="3" s="1"/>
  <c r="DA75" i="3"/>
  <c r="DS75" i="3"/>
  <c r="CR77" i="4"/>
  <c r="DJ77" i="4"/>
  <c r="BY58" i="4"/>
  <c r="BY48" i="11"/>
  <c r="DM118" i="7"/>
  <c r="CU118" i="7"/>
  <c r="CI108" i="4"/>
  <c r="DJ84" i="11"/>
  <c r="CR84" i="11"/>
  <c r="AZ118" i="9"/>
  <c r="CM118" i="9" s="1"/>
  <c r="CM18" i="9"/>
  <c r="AZ19" i="2"/>
  <c r="DS64" i="3"/>
  <c r="DA64" i="3"/>
  <c r="CX70" i="3"/>
  <c r="DP70" i="3"/>
  <c r="DS7" i="11"/>
  <c r="DA7" i="11"/>
  <c r="W67" i="3"/>
  <c r="CE67" i="3"/>
  <c r="CD67" i="3" s="1"/>
  <c r="DL67" i="3"/>
  <c r="CT67" i="3"/>
  <c r="DB54" i="3"/>
  <c r="DT54" i="3"/>
  <c r="CB54" i="3"/>
  <c r="CW49" i="3"/>
  <c r="DO49" i="3"/>
  <c r="CF49" i="3"/>
  <c r="CD49" i="3" s="1"/>
  <c r="W49" i="3"/>
  <c r="CX66" i="3"/>
  <c r="CV48" i="3"/>
  <c r="DN48" i="3"/>
  <c r="BZ48" i="3"/>
  <c r="E48" i="3"/>
  <c r="E76" i="3"/>
  <c r="CV76" i="3"/>
  <c r="DN76" i="3"/>
  <c r="BZ76" i="3"/>
  <c r="DN53" i="3"/>
  <c r="CV53" i="3"/>
  <c r="BM28" i="3"/>
  <c r="E61" i="3"/>
  <c r="CT61" i="3"/>
  <c r="DL61" i="3"/>
  <c r="BZ61" i="3"/>
  <c r="CI28" i="15"/>
  <c r="CX118" i="16"/>
  <c r="DP118" i="16"/>
  <c r="DA18" i="12"/>
  <c r="CB18" i="12"/>
  <c r="DS18" i="12"/>
  <c r="N29" i="2"/>
  <c r="CD54" i="11"/>
  <c r="CR100" i="11"/>
  <c r="DJ100" i="11"/>
  <c r="DJ68" i="11"/>
  <c r="CR68" i="11"/>
  <c r="CX118" i="14"/>
  <c r="DP118" i="14"/>
  <c r="CR48" i="11"/>
  <c r="DJ48" i="11"/>
  <c r="BG118" i="13"/>
  <c r="DJ85" i="11"/>
  <c r="CR85" i="11"/>
  <c r="BY113" i="11"/>
  <c r="CR94" i="11"/>
  <c r="DJ94" i="11"/>
  <c r="CR9" i="11"/>
  <c r="DJ9" i="11"/>
  <c r="CI53" i="11"/>
  <c r="DB118" i="9"/>
  <c r="DT118" i="9"/>
  <c r="DJ30" i="11"/>
  <c r="CR30" i="11"/>
  <c r="BK118" i="5"/>
  <c r="BK8" i="4"/>
  <c r="BB21" i="2"/>
  <c r="BB33" i="2" s="1"/>
  <c r="BB39" i="2" s="1"/>
  <c r="BB41" i="2" s="1"/>
  <c r="DN18" i="8"/>
  <c r="CV18" i="8"/>
  <c r="I18" i="2"/>
  <c r="I118" i="8"/>
  <c r="DW73" i="3"/>
  <c r="DE73" i="3"/>
  <c r="CC73" i="3"/>
  <c r="CD52" i="4"/>
  <c r="DT58" i="3"/>
  <c r="DB58" i="3"/>
  <c r="BY12" i="5"/>
  <c r="CX89" i="3"/>
  <c r="DP89" i="3"/>
  <c r="CJ28" i="4"/>
  <c r="AO28" i="4"/>
  <c r="DV118" i="14"/>
  <c r="DD118" i="14"/>
  <c r="DJ24" i="9"/>
  <c r="CR24" i="9"/>
  <c r="W18" i="8"/>
  <c r="Y118" i="8"/>
  <c r="CE18" i="8"/>
  <c r="Y18" i="2"/>
  <c r="DA18" i="7"/>
  <c r="DS18" i="7"/>
  <c r="N17" i="2"/>
  <c r="N118" i="7"/>
  <c r="BY62" i="11"/>
  <c r="CI24" i="11"/>
  <c r="DW18" i="10"/>
  <c r="DE18" i="10"/>
  <c r="R20" i="2"/>
  <c r="R118" i="10"/>
  <c r="BY9" i="11"/>
  <c r="CV90" i="3"/>
  <c r="DN90" i="3"/>
  <c r="BZ90" i="3"/>
  <c r="E90" i="3"/>
  <c r="DJ19" i="12"/>
  <c r="CR19" i="12"/>
  <c r="DJ32" i="11"/>
  <c r="CR32" i="11"/>
  <c r="BZ58" i="3"/>
  <c r="E58" i="3"/>
  <c r="CT58" i="3"/>
  <c r="DL58" i="3"/>
  <c r="AV28" i="3"/>
  <c r="AO29" i="3"/>
  <c r="CK29" i="3"/>
  <c r="CI29" i="3" s="1"/>
  <c r="AD18" i="4"/>
  <c r="AS24" i="3"/>
  <c r="CJ58" i="3"/>
  <c r="CI58" i="3" s="1"/>
  <c r="AO58" i="3"/>
  <c r="CV21" i="3"/>
  <c r="W21" i="3"/>
  <c r="DN21" i="3"/>
  <c r="CE21" i="3"/>
  <c r="DJ12" i="5"/>
  <c r="CR12" i="5"/>
  <c r="BH27" i="1"/>
  <c r="CH118" i="16"/>
  <c r="AF32" i="2"/>
  <c r="AF118" i="15"/>
  <c r="CK18" i="15"/>
  <c r="AT32" i="2"/>
  <c r="CK32" i="2" s="1"/>
  <c r="AT118" i="15"/>
  <c r="CK118" i="15" s="1"/>
  <c r="BG18" i="15"/>
  <c r="AA118" i="14"/>
  <c r="AA31" i="2"/>
  <c r="AA28" i="2" s="1"/>
  <c r="BZ118" i="10"/>
  <c r="CT118" i="10"/>
  <c r="DL118" i="10"/>
  <c r="CI44" i="11"/>
  <c r="BM118" i="11"/>
  <c r="DJ14" i="11"/>
  <c r="CR14" i="11"/>
  <c r="CK18" i="14"/>
  <c r="AT31" i="2"/>
  <c r="BY67" i="11"/>
  <c r="CH116" i="3"/>
  <c r="DU116" i="3"/>
  <c r="DC116" i="3"/>
  <c r="CE77" i="3"/>
  <c r="W77" i="3"/>
  <c r="CT77" i="3"/>
  <c r="DL77" i="3"/>
  <c r="DT7" i="11"/>
  <c r="O118" i="11"/>
  <c r="DB7" i="11"/>
  <c r="CG10" i="2"/>
  <c r="DR10" i="2"/>
  <c r="AE24" i="2"/>
  <c r="W10" i="2"/>
  <c r="CZ10" i="2"/>
  <c r="CG18" i="5"/>
  <c r="AE15" i="2"/>
  <c r="DR18" i="5"/>
  <c r="CZ18" i="5"/>
  <c r="CF106" i="3"/>
  <c r="CX106" i="3"/>
  <c r="DP106" i="3"/>
  <c r="DU94" i="3"/>
  <c r="CC94" i="3"/>
  <c r="DC94" i="3"/>
  <c r="DV77" i="3"/>
  <c r="DD77" i="3"/>
  <c r="CC77" i="3"/>
  <c r="BY77" i="3" s="1"/>
  <c r="DL41" i="3"/>
  <c r="CT41" i="3"/>
  <c r="E41" i="3"/>
  <c r="BZ41" i="3"/>
  <c r="DL94" i="3"/>
  <c r="CT94" i="3"/>
  <c r="E94" i="3"/>
  <c r="BZ94" i="3"/>
  <c r="DN45" i="3"/>
  <c r="CV45" i="3"/>
  <c r="DV82" i="3"/>
  <c r="CC82" i="3"/>
  <c r="DD82" i="3"/>
  <c r="CE8" i="4"/>
  <c r="O8" i="4"/>
  <c r="DT7" i="5"/>
  <c r="O118" i="5"/>
  <c r="DB7" i="5"/>
  <c r="AO48" i="3"/>
  <c r="CJ48" i="3"/>
  <c r="CC74" i="3"/>
  <c r="DD12" i="3"/>
  <c r="DV12" i="3"/>
  <c r="DW35" i="3"/>
  <c r="AJ28" i="3"/>
  <c r="DE35" i="3"/>
  <c r="DP79" i="3"/>
  <c r="CX79" i="3"/>
  <c r="DW19" i="3"/>
  <c r="BY75" i="3"/>
  <c r="K28" i="3"/>
  <c r="CI60" i="11"/>
  <c r="CR50" i="11"/>
  <c r="DJ50" i="11"/>
  <c r="BY81" i="11"/>
  <c r="CD68" i="11"/>
  <c r="BY7" i="7"/>
  <c r="CE18" i="14"/>
  <c r="W18" i="14"/>
  <c r="Y31" i="2"/>
  <c r="Y118" i="14"/>
  <c r="DJ45" i="11"/>
  <c r="CR45" i="11"/>
  <c r="CD29" i="11"/>
  <c r="BI118" i="11"/>
  <c r="BG7" i="11"/>
  <c r="AI118" i="11"/>
  <c r="CL18" i="8"/>
  <c r="AW118" i="8"/>
  <c r="AW18" i="2"/>
  <c r="CH118" i="9"/>
  <c r="M25" i="2"/>
  <c r="BY19" i="9"/>
  <c r="DJ108" i="11"/>
  <c r="CR108" i="11"/>
  <c r="DJ56" i="4"/>
  <c r="CR56" i="4"/>
  <c r="AO103" i="3"/>
  <c r="AC14" i="2"/>
  <c r="DM66" i="3"/>
  <c r="CU66" i="3"/>
  <c r="CV33" i="3"/>
  <c r="DN33" i="3"/>
  <c r="DJ25" i="4"/>
  <c r="CR25" i="4"/>
  <c r="BG22" i="3"/>
  <c r="BK19" i="3"/>
  <c r="DS38" i="3"/>
  <c r="CG38" i="3"/>
  <c r="CD38" i="3" s="1"/>
  <c r="DU18" i="4"/>
  <c r="DC18" i="4"/>
  <c r="AO24" i="4"/>
  <c r="AX17" i="2"/>
  <c r="AX24" i="2" s="1"/>
  <c r="AX118" i="7"/>
  <c r="CR28" i="9"/>
  <c r="DJ28" i="9"/>
  <c r="BY24" i="15"/>
  <c r="DN24" i="11"/>
  <c r="CV24" i="11"/>
  <c r="BA20" i="2"/>
  <c r="BA27" i="2" s="1"/>
  <c r="BA118" i="10"/>
  <c r="AO118" i="10" s="1"/>
  <c r="CR82" i="11"/>
  <c r="DJ82" i="11"/>
  <c r="CU28" i="4"/>
  <c r="DM28" i="4"/>
  <c r="CI75" i="11"/>
  <c r="CR20" i="11"/>
  <c r="DJ20" i="11"/>
  <c r="CE90" i="3"/>
  <c r="W90" i="3"/>
  <c r="CT90" i="3"/>
  <c r="DL90" i="3"/>
  <c r="DE116" i="3"/>
  <c r="DW116" i="3"/>
  <c r="CC116" i="3"/>
  <c r="DE112" i="3"/>
  <c r="DW112" i="3"/>
  <c r="CC112" i="3"/>
  <c r="BY112" i="3" s="1"/>
  <c r="DJ110" i="4"/>
  <c r="CR110" i="4"/>
  <c r="DE118" i="14"/>
  <c r="DW118" i="14"/>
  <c r="DC118" i="14"/>
  <c r="DU118" i="14"/>
  <c r="CC118" i="14"/>
  <c r="AT118" i="14"/>
  <c r="CK118" i="14" s="1"/>
  <c r="DW18" i="15"/>
  <c r="DE18" i="15"/>
  <c r="R32" i="2"/>
  <c r="R118" i="15"/>
  <c r="DB18" i="15"/>
  <c r="DT18" i="15"/>
  <c r="O118" i="15"/>
  <c r="O32" i="2"/>
  <c r="DD18" i="13"/>
  <c r="DV18" i="13"/>
  <c r="Q118" i="13"/>
  <c r="Q30" i="2"/>
  <c r="CI26" i="11"/>
  <c r="DJ69" i="11"/>
  <c r="CR69" i="11"/>
  <c r="BG28" i="11"/>
  <c r="BY70" i="11"/>
  <c r="CR42" i="11"/>
  <c r="DJ42" i="11"/>
  <c r="CK18" i="13"/>
  <c r="AT118" i="13"/>
  <c r="CK118" i="13" s="1"/>
  <c r="AT30" i="2"/>
  <c r="CK30" i="2" s="1"/>
  <c r="CF118" i="15"/>
  <c r="BY88" i="11"/>
  <c r="CC104" i="3"/>
  <c r="DV104" i="3"/>
  <c r="DD104" i="3"/>
  <c r="BJ18" i="11"/>
  <c r="BJ118" i="11" s="1"/>
  <c r="AD30" i="2"/>
  <c r="AD118" i="13"/>
  <c r="BG118" i="10"/>
  <c r="DB60" i="3"/>
  <c r="DT60" i="3"/>
  <c r="CD59" i="11"/>
  <c r="AW118" i="6"/>
  <c r="CL7" i="6"/>
  <c r="AW9" i="4"/>
  <c r="AW9" i="2"/>
  <c r="DT88" i="3"/>
  <c r="DB88" i="3"/>
  <c r="AR30" i="2"/>
  <c r="AR118" i="13"/>
  <c r="E98" i="3"/>
  <c r="DL98" i="3"/>
  <c r="CT98" i="3"/>
  <c r="BZ98" i="3"/>
  <c r="CJ64" i="3"/>
  <c r="AO64" i="3"/>
  <c r="CR71" i="3"/>
  <c r="DJ71" i="3"/>
  <c r="CM18" i="2"/>
  <c r="BB25" i="2"/>
  <c r="AA19" i="2"/>
  <c r="AA26" i="2" s="1"/>
  <c r="AA118" i="9"/>
  <c r="BY108" i="11"/>
  <c r="DL56" i="3"/>
  <c r="BZ56" i="3"/>
  <c r="BY56" i="3" s="1"/>
  <c r="E56" i="3"/>
  <c r="CT56" i="3"/>
  <c r="I19" i="3"/>
  <c r="DN20" i="3"/>
  <c r="CV20" i="3"/>
  <c r="DQ18" i="5"/>
  <c r="CY18" i="5"/>
  <c r="L15" i="2"/>
  <c r="L118" i="5"/>
  <c r="CV93" i="3"/>
  <c r="DN93" i="3"/>
  <c r="CD107" i="3"/>
  <c r="AO69" i="3"/>
  <c r="CJ69" i="3"/>
  <c r="CI69" i="3" s="1"/>
  <c r="CW70" i="3"/>
  <c r="DO70" i="3"/>
  <c r="CA70" i="3"/>
  <c r="DB46" i="3"/>
  <c r="DT46" i="3"/>
  <c r="CB46" i="3"/>
  <c r="DL37" i="3"/>
  <c r="CT37" i="3"/>
  <c r="E37" i="3"/>
  <c r="BZ37" i="3"/>
  <c r="DB96" i="3"/>
  <c r="DT96" i="3"/>
  <c r="CG96" i="3"/>
  <c r="W96" i="3"/>
  <c r="DM32" i="3"/>
  <c r="CU32" i="3"/>
  <c r="W19" i="4"/>
  <c r="Y18" i="4"/>
  <c r="CE19" i="4"/>
  <c r="CX98" i="3"/>
  <c r="DP98" i="3"/>
  <c r="W64" i="3"/>
  <c r="CE64" i="3"/>
  <c r="CT64" i="3"/>
  <c r="DE1" i="5"/>
  <c r="AJ1" i="5"/>
  <c r="CM1" i="5"/>
  <c r="BT1" i="5"/>
  <c r="BB1" i="5"/>
  <c r="DW1" i="5"/>
  <c r="DD59" i="3"/>
  <c r="DV59" i="3"/>
  <c r="CC59" i="3"/>
  <c r="DA18" i="15"/>
  <c r="DS18" i="15"/>
  <c r="N32" i="2"/>
  <c r="N118" i="15"/>
  <c r="CV118" i="16"/>
  <c r="DN118" i="16"/>
  <c r="CR102" i="11"/>
  <c r="DJ102" i="11"/>
  <c r="I118" i="11"/>
  <c r="CV7" i="11"/>
  <c r="DN7" i="11"/>
  <c r="DR18" i="9"/>
  <c r="CB18" i="9"/>
  <c r="CZ18" i="9"/>
  <c r="M118" i="9"/>
  <c r="M19" i="2"/>
  <c r="BY34" i="11"/>
  <c r="CR67" i="11"/>
  <c r="DJ67" i="11"/>
  <c r="BY28" i="10"/>
  <c r="CT18" i="9"/>
  <c r="DL18" i="9"/>
  <c r="E18" i="9"/>
  <c r="BZ18" i="9"/>
  <c r="G19" i="2"/>
  <c r="DB39" i="3"/>
  <c r="DT39" i="3"/>
  <c r="O28" i="3"/>
  <c r="CD66" i="4"/>
  <c r="DE105" i="3"/>
  <c r="DW105" i="3"/>
  <c r="DB117" i="3"/>
  <c r="DT117" i="3"/>
  <c r="CT118" i="15"/>
  <c r="DL118" i="15"/>
  <c r="BZ118" i="15"/>
  <c r="CV18" i="13"/>
  <c r="DN18" i="13"/>
  <c r="I30" i="2"/>
  <c r="I118" i="13"/>
  <c r="CV118" i="14"/>
  <c r="DN118" i="14"/>
  <c r="CY18" i="14"/>
  <c r="DQ18" i="14"/>
  <c r="L31" i="2"/>
  <c r="L118" i="14"/>
  <c r="DJ53" i="11"/>
  <c r="CR53" i="11"/>
  <c r="CG19" i="11"/>
  <c r="AE18" i="11"/>
  <c r="CG18" i="11" s="1"/>
  <c r="CR97" i="11"/>
  <c r="DJ97" i="11"/>
  <c r="BY42" i="11"/>
  <c r="CL18" i="14"/>
  <c r="AW31" i="2"/>
  <c r="CL31" i="2" s="1"/>
  <c r="BY32" i="11"/>
  <c r="CD110" i="11"/>
  <c r="DB18" i="10"/>
  <c r="O118" i="10"/>
  <c r="DT18" i="10"/>
  <c r="O20" i="2"/>
  <c r="CV78" i="3"/>
  <c r="DN78" i="3"/>
  <c r="DJ44" i="11"/>
  <c r="CR44" i="11"/>
  <c r="CD76" i="11"/>
  <c r="K24" i="2"/>
  <c r="DP10" i="2"/>
  <c r="CX10" i="2"/>
  <c r="CA10" i="2"/>
  <c r="CI13" i="6"/>
  <c r="BG18" i="9"/>
  <c r="BI118" i="9"/>
  <c r="BG118" i="9" s="1"/>
  <c r="DC11" i="4"/>
  <c r="AH11" i="3"/>
  <c r="DU11" i="4"/>
  <c r="CH11" i="4"/>
  <c r="W11" i="4"/>
  <c r="CI115" i="11"/>
  <c r="CG18" i="10"/>
  <c r="AE20" i="2"/>
  <c r="AE118" i="10"/>
  <c r="DC84" i="3"/>
  <c r="CC84" i="3"/>
  <c r="DU84" i="3"/>
  <c r="CI89" i="4"/>
  <c r="DJ102" i="4"/>
  <c r="CR102" i="4"/>
  <c r="CZ42" i="3"/>
  <c r="CB42" i="3"/>
  <c r="DR42" i="3"/>
  <c r="E42" i="3"/>
  <c r="CL75" i="3"/>
  <c r="CR37" i="4"/>
  <c r="DJ37" i="4"/>
  <c r="DM110" i="3"/>
  <c r="CU110" i="3"/>
  <c r="DA90" i="3"/>
  <c r="DS90" i="3"/>
  <c r="DD50" i="3"/>
  <c r="DV50" i="3"/>
  <c r="CE22" i="3"/>
  <c r="CD22" i="3" s="1"/>
  <c r="W22" i="3"/>
  <c r="Y19" i="3"/>
  <c r="CG21" i="3"/>
  <c r="CZ21" i="3"/>
  <c r="DR21" i="3"/>
  <c r="DQ34" i="3"/>
  <c r="CY34" i="3"/>
  <c r="L28" i="3"/>
  <c r="DV118" i="16"/>
  <c r="DD118" i="16"/>
  <c r="CB118" i="16"/>
  <c r="DR118" i="16"/>
  <c r="CZ118" i="16"/>
  <c r="CR24" i="15"/>
  <c r="DJ24" i="15"/>
  <c r="DW118" i="16"/>
  <c r="DE118" i="16"/>
  <c r="DC18" i="14"/>
  <c r="DU18" i="14"/>
  <c r="CC18" i="14"/>
  <c r="P31" i="2"/>
  <c r="CR113" i="11"/>
  <c r="DJ113" i="11"/>
  <c r="AI28" i="2"/>
  <c r="DD29" i="2"/>
  <c r="CR28" i="13"/>
  <c r="DJ28" i="13"/>
  <c r="CZ18" i="14"/>
  <c r="DR18" i="14"/>
  <c r="CB18" i="14"/>
  <c r="M118" i="14"/>
  <c r="M31" i="2"/>
  <c r="BY77" i="11"/>
  <c r="CR24" i="10"/>
  <c r="DJ24" i="10"/>
  <c r="CD99" i="11"/>
  <c r="CM18" i="14"/>
  <c r="AZ118" i="14"/>
  <c r="CM118" i="14" s="1"/>
  <c r="AZ31" i="2"/>
  <c r="CM31" i="2" s="1"/>
  <c r="BY58" i="11"/>
  <c r="CR99" i="11"/>
  <c r="DJ99" i="11"/>
  <c r="DJ29" i="11"/>
  <c r="CR29" i="11"/>
  <c r="CR105" i="11"/>
  <c r="DJ105" i="11"/>
  <c r="CD57" i="11"/>
  <c r="CR40" i="11"/>
  <c r="DJ40" i="11"/>
  <c r="AX118" i="11"/>
  <c r="CY18" i="10"/>
  <c r="DQ18" i="10"/>
  <c r="L20" i="2"/>
  <c r="AY118" i="13"/>
  <c r="CL118" i="13" s="1"/>
  <c r="CL18" i="13"/>
  <c r="AY30" i="2"/>
  <c r="DU18" i="8"/>
  <c r="CC18" i="8"/>
  <c r="DC18" i="8"/>
  <c r="P18" i="2"/>
  <c r="CE18" i="6"/>
  <c r="W18" i="6"/>
  <c r="Y16" i="2"/>
  <c r="CR105" i="4"/>
  <c r="DJ105" i="4"/>
  <c r="DP28" i="11"/>
  <c r="CX28" i="11"/>
  <c r="DJ101" i="4"/>
  <c r="CR101" i="4"/>
  <c r="DM118" i="10"/>
  <c r="CU118" i="10"/>
  <c r="BG18" i="12"/>
  <c r="DJ47" i="11"/>
  <c r="CR47" i="11"/>
  <c r="CG24" i="11"/>
  <c r="DA19" i="11"/>
  <c r="N18" i="11"/>
  <c r="DS19" i="11"/>
  <c r="BL118" i="11"/>
  <c r="E28" i="11"/>
  <c r="CT28" i="11"/>
  <c r="BZ28" i="11"/>
  <c r="DL28" i="11"/>
  <c r="DB24" i="11"/>
  <c r="DT24" i="11"/>
  <c r="O18" i="11"/>
  <c r="CI110" i="11"/>
  <c r="BY11" i="11"/>
  <c r="BG18" i="10"/>
  <c r="CR15" i="11"/>
  <c r="DJ15" i="11"/>
  <c r="CM18" i="12"/>
  <c r="AZ29" i="2"/>
  <c r="BY76" i="11"/>
  <c r="DT116" i="3"/>
  <c r="DB116" i="3"/>
  <c r="CW58" i="3"/>
  <c r="DO58" i="3"/>
  <c r="CA58" i="3"/>
  <c r="BY57" i="11"/>
  <c r="DJ8" i="11"/>
  <c r="CR8" i="11"/>
  <c r="AA17" i="2"/>
  <c r="AA118" i="7"/>
  <c r="DB28" i="11"/>
  <c r="DT28" i="11"/>
  <c r="AY24" i="2"/>
  <c r="CL10" i="2"/>
  <c r="AY7" i="2"/>
  <c r="CK79" i="3"/>
  <c r="CI79" i="3" s="1"/>
  <c r="AO79" i="3"/>
  <c r="W118" i="13"/>
  <c r="CE118" i="13"/>
  <c r="CC97" i="3"/>
  <c r="DC97" i="3"/>
  <c r="DU97" i="3"/>
  <c r="CI49" i="4"/>
  <c r="CI8" i="6"/>
  <c r="CR19" i="9"/>
  <c r="DJ19" i="9"/>
  <c r="DA18" i="6"/>
  <c r="DS18" i="6"/>
  <c r="N118" i="6"/>
  <c r="N16" i="2"/>
  <c r="BR13" i="3"/>
  <c r="BG13" i="4"/>
  <c r="CL20" i="3"/>
  <c r="CI20" i="3" s="1"/>
  <c r="AW19" i="3"/>
  <c r="BY72" i="3"/>
  <c r="AI10" i="1"/>
  <c r="DV23" i="1"/>
  <c r="DU103" i="3"/>
  <c r="DC103" i="3"/>
  <c r="CC103" i="3"/>
  <c r="CF93" i="3"/>
  <c r="DO93" i="3"/>
  <c r="CW93" i="3"/>
  <c r="DA63" i="3"/>
  <c r="DS63" i="3"/>
  <c r="CB63" i="3"/>
  <c r="CD101" i="3"/>
  <c r="BN28" i="3"/>
  <c r="BG44" i="3"/>
  <c r="AI28" i="3"/>
  <c r="DD29" i="3"/>
  <c r="DV29" i="3"/>
  <c r="DB11" i="3"/>
  <c r="DT11" i="3"/>
  <c r="DT10" i="4"/>
  <c r="DB10" i="4"/>
  <c r="O10" i="3"/>
  <c r="CD67" i="4"/>
  <c r="DB109" i="3"/>
  <c r="DT109" i="3"/>
  <c r="CE110" i="3"/>
  <c r="CD110" i="3" s="1"/>
  <c r="W110" i="3"/>
  <c r="DJ110" i="3" s="1"/>
  <c r="CT110" i="3"/>
  <c r="DL110" i="3"/>
  <c r="E62" i="3"/>
  <c r="DL62" i="3"/>
  <c r="BZ62" i="3"/>
  <c r="BY62" i="3" s="1"/>
  <c r="CT62" i="3"/>
  <c r="CF32" i="3"/>
  <c r="W32" i="3"/>
  <c r="AZ18" i="4"/>
  <c r="CM19" i="4"/>
  <c r="CM90" i="3"/>
  <c r="AO90" i="3"/>
  <c r="CA30" i="3"/>
  <c r="CX30" i="3"/>
  <c r="DP30" i="3"/>
  <c r="AO71" i="3"/>
  <c r="CD10" i="4"/>
  <c r="CR36" i="2"/>
  <c r="DJ36" i="2"/>
  <c r="BY46" i="4"/>
  <c r="DC51" i="3"/>
  <c r="DU51" i="3"/>
  <c r="CC51" i="3"/>
  <c r="E51" i="3"/>
  <c r="CH29" i="3"/>
  <c r="CL18" i="16"/>
  <c r="AW118" i="16"/>
  <c r="CL118" i="16" s="1"/>
  <c r="AU118" i="13"/>
  <c r="AU30" i="2"/>
  <c r="AU28" i="2" s="1"/>
  <c r="CM118" i="12"/>
  <c r="BY28" i="13"/>
  <c r="AJ118" i="12"/>
  <c r="CH118" i="12" s="1"/>
  <c r="AJ29" i="2"/>
  <c r="CD97" i="11"/>
  <c r="CI104" i="11"/>
  <c r="BY99" i="11"/>
  <c r="CV28" i="11"/>
  <c r="DN28" i="11"/>
  <c r="CD11" i="11"/>
  <c r="BN118" i="11"/>
  <c r="DJ24" i="13"/>
  <c r="CR24" i="13"/>
  <c r="BY24" i="9"/>
  <c r="DW118" i="8"/>
  <c r="AE118" i="11"/>
  <c r="CG7" i="11"/>
  <c r="CD13" i="6"/>
  <c r="CI76" i="11"/>
  <c r="DC28" i="11"/>
  <c r="DU28" i="11"/>
  <c r="CC28" i="11"/>
  <c r="BM18" i="11"/>
  <c r="CX24" i="11"/>
  <c r="DP24" i="11"/>
  <c r="K18" i="11"/>
  <c r="BA118" i="12"/>
  <c r="BY39" i="11"/>
  <c r="BY33" i="11"/>
  <c r="DJ49" i="11"/>
  <c r="CR49" i="11"/>
  <c r="I18" i="11"/>
  <c r="BY78" i="11"/>
  <c r="BP118" i="11"/>
  <c r="CD83" i="11"/>
  <c r="CR75" i="11"/>
  <c r="DJ75" i="11"/>
  <c r="CA115" i="3"/>
  <c r="CW115" i="3"/>
  <c r="DO115" i="3"/>
  <c r="E115" i="3"/>
  <c r="CR88" i="4"/>
  <c r="DJ88" i="4"/>
  <c r="CR58" i="4"/>
  <c r="DJ58" i="4"/>
  <c r="AY10" i="3"/>
  <c r="CL10" i="3" s="1"/>
  <c r="CL10" i="4"/>
  <c r="CI10" i="4" s="1"/>
  <c r="AO10" i="4"/>
  <c r="CI24" i="5"/>
  <c r="CD103" i="4"/>
  <c r="Z118" i="6"/>
  <c r="Z9" i="4"/>
  <c r="Z9" i="2"/>
  <c r="Z23" i="2" s="1"/>
  <c r="CY111" i="3"/>
  <c r="DQ111" i="3"/>
  <c r="CK18" i="9"/>
  <c r="CI18" i="9" s="1"/>
  <c r="AT19" i="2"/>
  <c r="AQ118" i="6"/>
  <c r="AQ9" i="4"/>
  <c r="AQ9" i="2"/>
  <c r="CJ7" i="6"/>
  <c r="AO7" i="6"/>
  <c r="DP18" i="9"/>
  <c r="CX18" i="9"/>
  <c r="K118" i="9"/>
  <c r="K19" i="2"/>
  <c r="AW18" i="4"/>
  <c r="CL18" i="4" s="1"/>
  <c r="CL19" i="4"/>
  <c r="CD12" i="1"/>
  <c r="CD9" i="1" s="1"/>
  <c r="CD7" i="1" s="1"/>
  <c r="CD24" i="1"/>
  <c r="CJ74" i="3"/>
  <c r="CI74" i="3" s="1"/>
  <c r="AO74" i="3"/>
  <c r="CD49" i="4"/>
  <c r="AU8" i="3"/>
  <c r="AU7" i="4"/>
  <c r="AU118" i="4" s="1"/>
  <c r="CF27" i="3"/>
  <c r="CW27" i="3"/>
  <c r="DO27" i="3"/>
  <c r="AB24" i="3"/>
  <c r="AO114" i="3"/>
  <c r="AR8" i="3"/>
  <c r="AR7" i="4"/>
  <c r="AR118" i="4" s="1"/>
  <c r="CB57" i="3"/>
  <c r="CZ57" i="3"/>
  <c r="DR57" i="3"/>
  <c r="CY19" i="4"/>
  <c r="DQ19" i="4"/>
  <c r="L18" i="4"/>
  <c r="CA19" i="4"/>
  <c r="CI83" i="4"/>
  <c r="Z19" i="3"/>
  <c r="Z18" i="3" s="1"/>
  <c r="CU22" i="3"/>
  <c r="DM22" i="3"/>
  <c r="DQ98" i="3"/>
  <c r="CY98" i="3"/>
  <c r="DJ62" i="4"/>
  <c r="CR62" i="4"/>
  <c r="CM98" i="3"/>
  <c r="AO98" i="3"/>
  <c r="CX38" i="3"/>
  <c r="DP38" i="3"/>
  <c r="CR110" i="3"/>
  <c r="DE104" i="3"/>
  <c r="DW104" i="3"/>
  <c r="DU58" i="3"/>
  <c r="DC58" i="3"/>
  <c r="CC58" i="3"/>
  <c r="CI12" i="1"/>
  <c r="CI9" i="1" s="1"/>
  <c r="CI7" i="1" s="1"/>
  <c r="CI24" i="1"/>
  <c r="BY24" i="1"/>
  <c r="BY12" i="1"/>
  <c r="BY9" i="1" s="1"/>
  <c r="BY7" i="1" s="1"/>
  <c r="CW94" i="3"/>
  <c r="CA94" i="3"/>
  <c r="DO94" i="3"/>
  <c r="CY27" i="3"/>
  <c r="CR13" i="2"/>
  <c r="DM18" i="16"/>
  <c r="CU18" i="16"/>
  <c r="H118" i="16"/>
  <c r="CX18" i="16"/>
  <c r="DP18" i="16"/>
  <c r="CT18" i="13"/>
  <c r="DL18" i="13"/>
  <c r="E18" i="13"/>
  <c r="G118" i="13"/>
  <c r="BZ18" i="13"/>
  <c r="G30" i="2"/>
  <c r="DB18" i="12"/>
  <c r="DT18" i="12"/>
  <c r="O29" i="2"/>
  <c r="AV118" i="13"/>
  <c r="AV30" i="2"/>
  <c r="DR18" i="15"/>
  <c r="CZ18" i="15"/>
  <c r="CB18" i="15"/>
  <c r="M32" i="2"/>
  <c r="M118" i="15"/>
  <c r="DJ7" i="14"/>
  <c r="CR7" i="14"/>
  <c r="AG118" i="15"/>
  <c r="AG32" i="2"/>
  <c r="BY102" i="11"/>
  <c r="BY53" i="11"/>
  <c r="CD70" i="11"/>
  <c r="CD28" i="14"/>
  <c r="CE24" i="11"/>
  <c r="CD24" i="11" s="1"/>
  <c r="W24" i="11"/>
  <c r="DJ24" i="11" s="1"/>
  <c r="CD7" i="12"/>
  <c r="DJ12" i="11"/>
  <c r="CR12" i="11"/>
  <c r="DC118" i="8"/>
  <c r="DU118" i="8"/>
  <c r="CC118" i="8"/>
  <c r="CR59" i="11"/>
  <c r="DJ59" i="11"/>
  <c r="CD45" i="11"/>
  <c r="CR22" i="11"/>
  <c r="DJ22" i="11"/>
  <c r="DM18" i="11"/>
  <c r="CU18" i="11"/>
  <c r="BY64" i="11"/>
  <c r="CE66" i="3"/>
  <c r="W66" i="3"/>
  <c r="AT18" i="4"/>
  <c r="CK19" i="4"/>
  <c r="CI19" i="4" s="1"/>
  <c r="AO19" i="4"/>
  <c r="BY75" i="11"/>
  <c r="CD35" i="11"/>
  <c r="CR92" i="4"/>
  <c r="DJ92" i="4"/>
  <c r="K118" i="11"/>
  <c r="DP7" i="11"/>
  <c r="CX7" i="11"/>
  <c r="DA95" i="3"/>
  <c r="DS95" i="3"/>
  <c r="BY26" i="11"/>
  <c r="CW118" i="10"/>
  <c r="BY8" i="6"/>
  <c r="CM80" i="3"/>
  <c r="CI80" i="3" s="1"/>
  <c r="AO80" i="3"/>
  <c r="CR63" i="11"/>
  <c r="DE118" i="9"/>
  <c r="DW118" i="9"/>
  <c r="DJ44" i="3"/>
  <c r="CR99" i="4"/>
  <c r="DJ99" i="4"/>
  <c r="AO44" i="3"/>
  <c r="CJ44" i="3"/>
  <c r="CI44" i="3" s="1"/>
  <c r="BZ20" i="3"/>
  <c r="H19" i="3"/>
  <c r="DM20" i="3"/>
  <c r="CU20" i="3"/>
  <c r="E20" i="3"/>
  <c r="BJ9" i="3"/>
  <c r="CD59" i="4"/>
  <c r="BY94" i="4"/>
  <c r="CM118" i="8"/>
  <c r="DR73" i="3"/>
  <c r="CZ73" i="3"/>
  <c r="CB73" i="3"/>
  <c r="E73" i="3"/>
  <c r="CK60" i="3"/>
  <c r="CI60" i="3" s="1"/>
  <c r="AO60" i="3"/>
  <c r="CG42" i="3"/>
  <c r="CD42" i="3" s="1"/>
  <c r="DB42" i="3"/>
  <c r="DT42" i="3"/>
  <c r="CU27" i="3"/>
  <c r="DM27" i="3"/>
  <c r="E27" i="3"/>
  <c r="BZ27" i="3"/>
  <c r="H24" i="3"/>
  <c r="CZ30" i="3"/>
  <c r="DR30" i="3"/>
  <c r="CB30" i="3"/>
  <c r="CV17" i="2"/>
  <c r="I24" i="2"/>
  <c r="DN17" i="2"/>
  <c r="CF62" i="3"/>
  <c r="DP62" i="3"/>
  <c r="CX62" i="3"/>
  <c r="CK18" i="6"/>
  <c r="AT16" i="2"/>
  <c r="AT118" i="6"/>
  <c r="DT43" i="3"/>
  <c r="DB43" i="3"/>
  <c r="E32" i="3"/>
  <c r="CT32" i="3"/>
  <c r="DL32" i="3"/>
  <c r="BZ32" i="3"/>
  <c r="BY32" i="3" s="1"/>
  <c r="CG98" i="3"/>
  <c r="CZ98" i="3"/>
  <c r="DR98" i="3"/>
  <c r="CV85" i="3"/>
  <c r="DN85" i="3"/>
  <c r="CG43" i="3"/>
  <c r="CZ43" i="3"/>
  <c r="DR43" i="3"/>
  <c r="AO116" i="3"/>
  <c r="AO96" i="3"/>
  <c r="CJ96" i="3"/>
  <c r="CI96" i="3" s="1"/>
  <c r="F24" i="1"/>
  <c r="F17" i="1"/>
  <c r="CD24" i="16"/>
  <c r="DQ18" i="15"/>
  <c r="CY18" i="15"/>
  <c r="L118" i="15"/>
  <c r="L32" i="2"/>
  <c r="DU118" i="13"/>
  <c r="CC118" i="13"/>
  <c r="DC118" i="13"/>
  <c r="CE18" i="12"/>
  <c r="W18" i="12"/>
  <c r="Y29" i="2"/>
  <c r="CR19" i="13"/>
  <c r="DJ19" i="13"/>
  <c r="E18" i="12"/>
  <c r="CT18" i="12"/>
  <c r="DL18" i="12"/>
  <c r="BZ18" i="12"/>
  <c r="BY18" i="12" s="1"/>
  <c r="G118" i="12"/>
  <c r="G29" i="2"/>
  <c r="CF18" i="13"/>
  <c r="CD18" i="13" s="1"/>
  <c r="AB30" i="2"/>
  <c r="CF30" i="2" s="1"/>
  <c r="BY29" i="11"/>
  <c r="AV18" i="11"/>
  <c r="AV118" i="11" s="1"/>
  <c r="CK19" i="11"/>
  <c r="BY100" i="11"/>
  <c r="AD118" i="11"/>
  <c r="CG18" i="14"/>
  <c r="AE31" i="2"/>
  <c r="CG31" i="2" s="1"/>
  <c r="DT18" i="13"/>
  <c r="DB18" i="13"/>
  <c r="O30" i="2"/>
  <c r="CH28" i="11"/>
  <c r="AA118" i="11"/>
  <c r="DJ28" i="14"/>
  <c r="CR28" i="14"/>
  <c r="CR96" i="11"/>
  <c r="DJ96" i="11"/>
  <c r="DM18" i="14"/>
  <c r="CU18" i="14"/>
  <c r="H31" i="2"/>
  <c r="CK7" i="11"/>
  <c r="AT118" i="11"/>
  <c r="CR111" i="11"/>
  <c r="DJ111" i="11"/>
  <c r="DJ81" i="11"/>
  <c r="CR81" i="11"/>
  <c r="CI24" i="8"/>
  <c r="O118" i="12"/>
  <c r="DJ13" i="11"/>
  <c r="CR13" i="11"/>
  <c r="CR7" i="12"/>
  <c r="DJ7" i="12"/>
  <c r="DJ62" i="11"/>
  <c r="CR62" i="11"/>
  <c r="CZ28" i="11"/>
  <c r="DR28" i="11"/>
  <c r="CB28" i="11"/>
  <c r="DJ69" i="4"/>
  <c r="CR69" i="4"/>
  <c r="BY93" i="11"/>
  <c r="DW7" i="11"/>
  <c r="DE7" i="11"/>
  <c r="CD93" i="11"/>
  <c r="DC7" i="11"/>
  <c r="DU7" i="11"/>
  <c r="CC7" i="11"/>
  <c r="CH104" i="3"/>
  <c r="CD104" i="3" s="1"/>
  <c r="DC104" i="3"/>
  <c r="W104" i="3"/>
  <c r="DU104" i="3"/>
  <c r="CD96" i="11"/>
  <c r="CF118" i="9"/>
  <c r="DP18" i="12"/>
  <c r="CX18" i="12"/>
  <c r="K29" i="2"/>
  <c r="K118" i="12"/>
  <c r="BL18" i="11"/>
  <c r="AE118" i="8"/>
  <c r="AE18" i="2"/>
  <c r="DR18" i="8"/>
  <c r="CG18" i="8"/>
  <c r="DP18" i="6"/>
  <c r="CX18" i="6"/>
  <c r="K16" i="2"/>
  <c r="Q118" i="5"/>
  <c r="DV7" i="5"/>
  <c r="DD7" i="5"/>
  <c r="Q8" i="4"/>
  <c r="AX118" i="8"/>
  <c r="AX18" i="2"/>
  <c r="AX25" i="2" s="1"/>
  <c r="J118" i="6"/>
  <c r="DO7" i="6"/>
  <c r="J9" i="4"/>
  <c r="CW7" i="6"/>
  <c r="J9" i="2"/>
  <c r="CA7" i="6"/>
  <c r="CC18" i="6"/>
  <c r="DU18" i="6"/>
  <c r="DC18" i="6"/>
  <c r="P16" i="2"/>
  <c r="AO113" i="3"/>
  <c r="CJ113" i="3"/>
  <c r="CI113" i="3" s="1"/>
  <c r="CR26" i="11"/>
  <c r="DJ26" i="11"/>
  <c r="AJ16" i="2"/>
  <c r="CH18" i="6"/>
  <c r="DE18" i="6"/>
  <c r="DW18" i="6"/>
  <c r="AJ118" i="6"/>
  <c r="DE118" i="6" s="1"/>
  <c r="DA18" i="8"/>
  <c r="N18" i="2"/>
  <c r="DS18" i="8"/>
  <c r="BZ7" i="6"/>
  <c r="E7" i="6"/>
  <c r="G118" i="6"/>
  <c r="DL7" i="6"/>
  <c r="G9" i="4"/>
  <c r="CT7" i="6"/>
  <c r="G9" i="2"/>
  <c r="W18" i="9"/>
  <c r="CE18" i="9"/>
  <c r="Y19" i="2"/>
  <c r="BY46" i="11"/>
  <c r="DB18" i="7"/>
  <c r="DT18" i="7"/>
  <c r="O17" i="2"/>
  <c r="O118" i="7"/>
  <c r="E118" i="7" s="1"/>
  <c r="DO41" i="3"/>
  <c r="CF41" i="3"/>
  <c r="W41" i="3"/>
  <c r="DQ18" i="9"/>
  <c r="L118" i="9"/>
  <c r="CY18" i="9"/>
  <c r="L19" i="2"/>
  <c r="CH25" i="2"/>
  <c r="DA18" i="9"/>
  <c r="DS18" i="9"/>
  <c r="N19" i="2"/>
  <c r="CR96" i="4"/>
  <c r="DJ96" i="4"/>
  <c r="CI71" i="4"/>
  <c r="DM93" i="3"/>
  <c r="CU93" i="3"/>
  <c r="E93" i="3"/>
  <c r="BZ93" i="3"/>
  <c r="BY93" i="3" s="1"/>
  <c r="CR59" i="4"/>
  <c r="DJ59" i="4"/>
  <c r="DO46" i="3"/>
  <c r="CW46" i="3"/>
  <c r="CA46" i="3"/>
  <c r="BL28" i="3"/>
  <c r="DJ20" i="4"/>
  <c r="CR20" i="4"/>
  <c r="BY24" i="7"/>
  <c r="CD33" i="11"/>
  <c r="DJ52" i="4"/>
  <c r="CR52" i="4"/>
  <c r="DN18" i="7"/>
  <c r="CG107" i="3"/>
  <c r="DR107" i="3"/>
  <c r="CZ107" i="3"/>
  <c r="DW81" i="3"/>
  <c r="DE81" i="3"/>
  <c r="CF18" i="8"/>
  <c r="AB18" i="2"/>
  <c r="AB118" i="8"/>
  <c r="CF118" i="8" s="1"/>
  <c r="DO18" i="8"/>
  <c r="DN49" i="3"/>
  <c r="CV49" i="3"/>
  <c r="BZ49" i="3"/>
  <c r="BY49" i="3" s="1"/>
  <c r="E49" i="3"/>
  <c r="G18" i="4"/>
  <c r="E19" i="4"/>
  <c r="CT19" i="4"/>
  <c r="DL19" i="4"/>
  <c r="BZ19" i="4"/>
  <c r="DJ32" i="4"/>
  <c r="CR32" i="4"/>
  <c r="AW118" i="5"/>
  <c r="AW8" i="4"/>
  <c r="CL7" i="5"/>
  <c r="DL45" i="3"/>
  <c r="CT45" i="3"/>
  <c r="E45" i="3"/>
  <c r="BZ45" i="3"/>
  <c r="BY45" i="3" s="1"/>
  <c r="DJ86" i="3"/>
  <c r="CR86" i="3"/>
  <c r="CG117" i="3"/>
  <c r="CD70" i="4"/>
  <c r="DO79" i="3"/>
  <c r="CW79" i="3"/>
  <c r="CA79" i="3"/>
  <c r="H10" i="1"/>
  <c r="DM23" i="1"/>
  <c r="CU23" i="1"/>
  <c r="DQ35" i="3"/>
  <c r="CY35" i="3"/>
  <c r="CA35" i="3"/>
  <c r="X8" i="1"/>
  <c r="X13" i="1"/>
  <c r="X21" i="1"/>
  <c r="X19" i="1"/>
  <c r="X25" i="1" s="1"/>
  <c r="X16" i="1"/>
  <c r="X14" i="1"/>
  <c r="X15" i="1"/>
  <c r="X22" i="1"/>
  <c r="X20" i="1"/>
  <c r="X26" i="1" s="1"/>
  <c r="X18" i="1"/>
  <c r="DK18" i="1" s="1"/>
  <c r="CV105" i="3"/>
  <c r="DN105" i="3"/>
  <c r="E105" i="3"/>
  <c r="CU39" i="3"/>
  <c r="E39" i="3"/>
  <c r="DM39" i="3"/>
  <c r="BZ39" i="3"/>
  <c r="W78" i="3"/>
  <c r="CF103" i="3"/>
  <c r="CD103" i="3" s="1"/>
  <c r="CY103" i="3"/>
  <c r="CE80" i="3"/>
  <c r="W80" i="3"/>
  <c r="CT80" i="3"/>
  <c r="CD11" i="4"/>
  <c r="CR104" i="4"/>
  <c r="DJ104" i="4"/>
  <c r="DJ65" i="4"/>
  <c r="CR65" i="4"/>
  <c r="BY45" i="4"/>
  <c r="AO78" i="3"/>
  <c r="CJ78" i="3"/>
  <c r="CI78" i="3" s="1"/>
  <c r="BI10" i="3"/>
  <c r="BG10" i="3" s="1"/>
  <c r="BG10" i="4"/>
  <c r="CW38" i="3"/>
  <c r="DO38" i="3"/>
  <c r="CA38" i="3"/>
  <c r="CG30" i="3"/>
  <c r="AE28" i="3"/>
  <c r="DT21" i="3"/>
  <c r="DB21" i="3"/>
  <c r="CB21" i="3"/>
  <c r="O19" i="3"/>
  <c r="DW18" i="9"/>
  <c r="R19" i="2"/>
  <c r="DE18" i="9"/>
  <c r="CL18" i="5"/>
  <c r="AW15" i="2"/>
  <c r="AW22" i="2" s="1"/>
  <c r="DM11" i="1"/>
  <c r="CU11" i="1"/>
  <c r="BY73" i="3"/>
  <c r="CB23" i="3"/>
  <c r="DT23" i="3"/>
  <c r="DB23" i="3"/>
  <c r="W103" i="3"/>
  <c r="CR28" i="16"/>
  <c r="DJ28" i="16"/>
  <c r="AY18" i="11"/>
  <c r="CL18" i="11" s="1"/>
  <c r="CD46" i="11"/>
  <c r="CW7" i="11"/>
  <c r="CA7" i="11"/>
  <c r="J118" i="11"/>
  <c r="DO7" i="11"/>
  <c r="AW118" i="11"/>
  <c r="CL7" i="11"/>
  <c r="CR79" i="11"/>
  <c r="DJ79" i="11"/>
  <c r="DJ37" i="11"/>
  <c r="CR37" i="11"/>
  <c r="CE7" i="11"/>
  <c r="W7" i="11"/>
  <c r="CT7" i="11"/>
  <c r="DV18" i="15"/>
  <c r="DD18" i="15"/>
  <c r="Q32" i="2"/>
  <c r="CW118" i="7"/>
  <c r="DO118" i="7"/>
  <c r="CI22" i="11"/>
  <c r="AO18" i="6"/>
  <c r="CJ18" i="6"/>
  <c r="AQ16" i="2"/>
  <c r="DJ86" i="11"/>
  <c r="CR86" i="11"/>
  <c r="CR112" i="11"/>
  <c r="DJ112" i="11"/>
  <c r="BY38" i="11"/>
  <c r="AO18" i="12"/>
  <c r="CJ18" i="12"/>
  <c r="AQ118" i="12"/>
  <c r="AQ29" i="2"/>
  <c r="AO18" i="9"/>
  <c r="AR19" i="2"/>
  <c r="E28" i="4"/>
  <c r="BZ28" i="4"/>
  <c r="CT28" i="4"/>
  <c r="DL28" i="4"/>
  <c r="DS18" i="5"/>
  <c r="DA18" i="5"/>
  <c r="CB18" i="5"/>
  <c r="N15" i="2"/>
  <c r="CD58" i="3"/>
  <c r="CD21" i="4"/>
  <c r="DJ74" i="11"/>
  <c r="CR74" i="11"/>
  <c r="DW113" i="3"/>
  <c r="DE113" i="3"/>
  <c r="AR118" i="7"/>
  <c r="AO18" i="7"/>
  <c r="AR17" i="2"/>
  <c r="CA118" i="8"/>
  <c r="DO118" i="8"/>
  <c r="CW118" i="8"/>
  <c r="DM101" i="3"/>
  <c r="CU101" i="3"/>
  <c r="E101" i="3"/>
  <c r="BA8" i="3"/>
  <c r="BA7" i="3" s="1"/>
  <c r="BA7" i="4"/>
  <c r="BA118" i="4" s="1"/>
  <c r="CK18" i="8"/>
  <c r="AT118" i="8"/>
  <c r="AT18" i="2"/>
  <c r="DP83" i="3"/>
  <c r="CX83" i="3"/>
  <c r="DJ46" i="11"/>
  <c r="CR46" i="11"/>
  <c r="CD37" i="11"/>
  <c r="AT12" i="3"/>
  <c r="CK12" i="3" s="1"/>
  <c r="CK12" i="4"/>
  <c r="W73" i="3"/>
  <c r="CE73" i="3"/>
  <c r="CG48" i="3"/>
  <c r="DR48" i="3"/>
  <c r="CZ48" i="3"/>
  <c r="BM12" i="3"/>
  <c r="BG12" i="3" s="1"/>
  <c r="BG12" i="4"/>
  <c r="CV58" i="3"/>
  <c r="DN58" i="3"/>
  <c r="CK23" i="1"/>
  <c r="CK10" i="1" s="1"/>
  <c r="CK11" i="1"/>
  <c r="CR117" i="4"/>
  <c r="DJ117" i="4"/>
  <c r="AO91" i="3"/>
  <c r="CJ91" i="3"/>
  <c r="CI91" i="3" s="1"/>
  <c r="DU118" i="7"/>
  <c r="DC118" i="7"/>
  <c r="DO76" i="3"/>
  <c r="CF76" i="3"/>
  <c r="CE65" i="3"/>
  <c r="CD65" i="3" s="1"/>
  <c r="W65" i="3"/>
  <c r="DL65" i="3"/>
  <c r="CT65" i="3"/>
  <c r="CU43" i="3"/>
  <c r="DM43" i="3"/>
  <c r="E43" i="3"/>
  <c r="BZ43" i="3"/>
  <c r="CE28" i="11"/>
  <c r="CD28" i="11" s="1"/>
  <c r="W28" i="11"/>
  <c r="CD19" i="6"/>
  <c r="CR11" i="5"/>
  <c r="DJ11" i="5"/>
  <c r="DE88" i="3"/>
  <c r="DW88" i="3"/>
  <c r="CC88" i="3"/>
  <c r="DW26" i="3"/>
  <c r="DE26" i="3"/>
  <c r="CC26" i="3"/>
  <c r="E26" i="3"/>
  <c r="R24" i="3"/>
  <c r="DB19" i="2"/>
  <c r="DT19" i="2"/>
  <c r="O26" i="2"/>
  <c r="W81" i="3"/>
  <c r="CE81" i="3"/>
  <c r="CD81" i="3" s="1"/>
  <c r="CH47" i="3"/>
  <c r="DU47" i="3"/>
  <c r="DC47" i="3"/>
  <c r="DL22" i="3"/>
  <c r="G19" i="3"/>
  <c r="CT22" i="3"/>
  <c r="E22" i="3"/>
  <c r="BZ22" i="3"/>
  <c r="BY80" i="3"/>
  <c r="CW53" i="3"/>
  <c r="DO53" i="3"/>
  <c r="CA53" i="3"/>
  <c r="DD22" i="2"/>
  <c r="DV22" i="2"/>
  <c r="DN79" i="3"/>
  <c r="CV79" i="3"/>
  <c r="E79" i="3"/>
  <c r="CH61" i="3"/>
  <c r="CD61" i="3" s="1"/>
  <c r="DU61" i="3"/>
  <c r="DC61" i="3"/>
  <c r="W61" i="3"/>
  <c r="CD13" i="2"/>
  <c r="CD40" i="2"/>
  <c r="DA118" i="16"/>
  <c r="DS118" i="16"/>
  <c r="CD86" i="11"/>
  <c r="DT118" i="16"/>
  <c r="DB118" i="16"/>
  <c r="CI19" i="16"/>
  <c r="DL18" i="16"/>
  <c r="G118" i="16"/>
  <c r="CT18" i="16"/>
  <c r="E18" i="16"/>
  <c r="BZ18" i="16"/>
  <c r="BY18" i="16" s="1"/>
  <c r="CI7" i="13"/>
  <c r="DV118" i="12"/>
  <c r="DD118" i="12"/>
  <c r="O118" i="13"/>
  <c r="CA19" i="11"/>
  <c r="DO19" i="11"/>
  <c r="CW19" i="11"/>
  <c r="J18" i="11"/>
  <c r="BY69" i="11"/>
  <c r="AG118" i="12"/>
  <c r="AG29" i="2"/>
  <c r="BY98" i="11"/>
  <c r="DW18" i="13"/>
  <c r="DE18" i="13"/>
  <c r="R30" i="2"/>
  <c r="CI92" i="11"/>
  <c r="CB24" i="11"/>
  <c r="CZ24" i="11"/>
  <c r="DR24" i="11"/>
  <c r="CD105" i="11"/>
  <c r="DJ16" i="11"/>
  <c r="CR16" i="11"/>
  <c r="DS28" i="11"/>
  <c r="DA28" i="11"/>
  <c r="DJ25" i="11"/>
  <c r="CR25" i="11"/>
  <c r="AB118" i="11"/>
  <c r="CF7" i="11"/>
  <c r="CD7" i="14"/>
  <c r="DJ19" i="10"/>
  <c r="CR19" i="10"/>
  <c r="CF18" i="14"/>
  <c r="AB31" i="2"/>
  <c r="CF31" i="2" s="1"/>
  <c r="CC18" i="12"/>
  <c r="DC18" i="12"/>
  <c r="DU18" i="12"/>
  <c r="P29" i="2"/>
  <c r="CL18" i="12"/>
  <c r="AW29" i="2"/>
  <c r="CF18" i="12"/>
  <c r="AB118" i="12"/>
  <c r="AB29" i="2"/>
  <c r="BY111" i="11"/>
  <c r="DJ91" i="11"/>
  <c r="CR91" i="11"/>
  <c r="DA118" i="9"/>
  <c r="DS118" i="9"/>
  <c r="CY18" i="13"/>
  <c r="DQ18" i="13"/>
  <c r="L30" i="2"/>
  <c r="DJ115" i="11"/>
  <c r="CR115" i="11"/>
  <c r="CI24" i="6"/>
  <c r="Z118" i="13"/>
  <c r="Z30" i="2"/>
  <c r="AZ118" i="13"/>
  <c r="CM18" i="13"/>
  <c r="AZ30" i="2"/>
  <c r="CM30" i="2" s="1"/>
  <c r="AY20" i="2"/>
  <c r="AY27" i="2" s="1"/>
  <c r="AY118" i="10"/>
  <c r="BB118" i="11"/>
  <c r="DB118" i="8"/>
  <c r="DT118" i="8"/>
  <c r="BY74" i="11"/>
  <c r="DJ61" i="11"/>
  <c r="CR61" i="11"/>
  <c r="CI48" i="11"/>
  <c r="CE118" i="9"/>
  <c r="CD118" i="9" s="1"/>
  <c r="BY28" i="12"/>
  <c r="BY16" i="11"/>
  <c r="DC18" i="10"/>
  <c r="DU18" i="10"/>
  <c r="P118" i="10"/>
  <c r="CC18" i="10"/>
  <c r="P20" i="2"/>
  <c r="BY66" i="11"/>
  <c r="CI67" i="11"/>
  <c r="DM118" i="9"/>
  <c r="CU118" i="9"/>
  <c r="DJ38" i="11"/>
  <c r="CR38" i="11"/>
  <c r="DP18" i="8"/>
  <c r="K118" i="8"/>
  <c r="CX18" i="8"/>
  <c r="K18" i="2"/>
  <c r="CD14" i="11"/>
  <c r="DP18" i="7"/>
  <c r="CX18" i="7"/>
  <c r="K17" i="2"/>
  <c r="CA18" i="7"/>
  <c r="K118" i="7"/>
  <c r="DQ18" i="6"/>
  <c r="CY18" i="6"/>
  <c r="AD16" i="2"/>
  <c r="DM18" i="10"/>
  <c r="CU18" i="10"/>
  <c r="Z20" i="2"/>
  <c r="CZ10" i="4"/>
  <c r="DR10" i="4"/>
  <c r="CB10" i="4"/>
  <c r="M10" i="3"/>
  <c r="DN74" i="3"/>
  <c r="CV74" i="3"/>
  <c r="CG10" i="4"/>
  <c r="AE10" i="3"/>
  <c r="CG10" i="3" s="1"/>
  <c r="CV111" i="3"/>
  <c r="BZ111" i="3"/>
  <c r="DN111" i="3"/>
  <c r="E111" i="3"/>
  <c r="BY90" i="4"/>
  <c r="CI84" i="11"/>
  <c r="DC19" i="11"/>
  <c r="CC19" i="11"/>
  <c r="P18" i="11"/>
  <c r="P118" i="11" s="1"/>
  <c r="DU19" i="11"/>
  <c r="AI118" i="7"/>
  <c r="AI17" i="2"/>
  <c r="CR7" i="9"/>
  <c r="DJ7" i="9"/>
  <c r="BY109" i="11"/>
  <c r="CJ82" i="3"/>
  <c r="CI82" i="3" s="1"/>
  <c r="AO82" i="3"/>
  <c r="CC62" i="3"/>
  <c r="DU62" i="3"/>
  <c r="DC62" i="3"/>
  <c r="CC65" i="3"/>
  <c r="DC65" i="3"/>
  <c r="DU65" i="3"/>
  <c r="E65" i="3"/>
  <c r="DP39" i="3"/>
  <c r="CX39" i="3"/>
  <c r="CA39" i="3"/>
  <c r="CV18" i="10"/>
  <c r="DN18" i="10"/>
  <c r="I20" i="2"/>
  <c r="DW40" i="3"/>
  <c r="DE40" i="3"/>
  <c r="CC40" i="3"/>
  <c r="CE118" i="10"/>
  <c r="W118" i="10"/>
  <c r="DA114" i="3"/>
  <c r="DS114" i="3"/>
  <c r="CB114" i="3"/>
  <c r="CR103" i="11"/>
  <c r="DJ103" i="11"/>
  <c r="AT118" i="5"/>
  <c r="CK118" i="5" s="1"/>
  <c r="CK7" i="5"/>
  <c r="AT8" i="4"/>
  <c r="CD106" i="4"/>
  <c r="CM56" i="3"/>
  <c r="CI56" i="3" s="1"/>
  <c r="AO56" i="3"/>
  <c r="CV27" i="3"/>
  <c r="DN27" i="3"/>
  <c r="I24" i="3"/>
  <c r="BI18" i="4"/>
  <c r="BG19" i="4"/>
  <c r="DJ31" i="11"/>
  <c r="CW29" i="3"/>
  <c r="DO29" i="3"/>
  <c r="CA29" i="3"/>
  <c r="J28" i="3"/>
  <c r="DQ11" i="3"/>
  <c r="CY11" i="3"/>
  <c r="CA107" i="3"/>
  <c r="DO107" i="3"/>
  <c r="CW107" i="3"/>
  <c r="DE96" i="3"/>
  <c r="CC96" i="3"/>
  <c r="BY96" i="3" s="1"/>
  <c r="DW96" i="3"/>
  <c r="P118" i="6"/>
  <c r="DA57" i="3"/>
  <c r="DS57" i="3"/>
  <c r="DL80" i="3"/>
  <c r="BY9" i="5"/>
  <c r="DB84" i="3"/>
  <c r="DT84" i="3"/>
  <c r="E84" i="3"/>
  <c r="AX28" i="3"/>
  <c r="CL64" i="3"/>
  <c r="CY117" i="3"/>
  <c r="DQ117" i="3"/>
  <c r="K19" i="3"/>
  <c r="CX20" i="3"/>
  <c r="DP20" i="3"/>
  <c r="CA20" i="3"/>
  <c r="CJ57" i="3"/>
  <c r="CI57" i="3" s="1"/>
  <c r="AO57" i="3"/>
  <c r="W24" i="4"/>
  <c r="CE24" i="4"/>
  <c r="CU37" i="3"/>
  <c r="Z28" i="3"/>
  <c r="DM37" i="3"/>
  <c r="CE18" i="16"/>
  <c r="W18" i="16"/>
  <c r="DP18" i="14"/>
  <c r="CX18" i="14"/>
  <c r="K31" i="2"/>
  <c r="Y118" i="16"/>
  <c r="CD19" i="16"/>
  <c r="CU118" i="15"/>
  <c r="DM118" i="15"/>
  <c r="CJ18" i="16"/>
  <c r="CI18" i="16" s="1"/>
  <c r="AO18" i="16"/>
  <c r="DV18" i="14"/>
  <c r="DD18" i="14"/>
  <c r="Q31" i="2"/>
  <c r="DD18" i="16"/>
  <c r="CH18" i="16"/>
  <c r="BB118" i="13"/>
  <c r="BB30" i="2"/>
  <c r="BB28" i="2" s="1"/>
  <c r="DU118" i="12"/>
  <c r="DC118" i="12"/>
  <c r="CC118" i="12"/>
  <c r="AB118" i="13"/>
  <c r="CF118" i="13" s="1"/>
  <c r="CI112" i="11"/>
  <c r="BY117" i="11"/>
  <c r="BY115" i="11"/>
  <c r="CI85" i="11"/>
  <c r="DJ19" i="14"/>
  <c r="CR19" i="14"/>
  <c r="CI24" i="14"/>
  <c r="BY95" i="11"/>
  <c r="AH118" i="11"/>
  <c r="CH7" i="11"/>
  <c r="DJ90" i="11"/>
  <c r="CR90" i="11"/>
  <c r="BA118" i="11"/>
  <c r="CD114" i="11"/>
  <c r="CR88" i="11"/>
  <c r="DJ88" i="11"/>
  <c r="CI30" i="11"/>
  <c r="CH60" i="3"/>
  <c r="CD60" i="3" s="1"/>
  <c r="DC60" i="3"/>
  <c r="DU60" i="3"/>
  <c r="W60" i="3"/>
  <c r="BY87" i="11"/>
  <c r="DJ41" i="11"/>
  <c r="CR41" i="11"/>
  <c r="CD28" i="6"/>
  <c r="CH12" i="2"/>
  <c r="CH26" i="2" s="1"/>
  <c r="AH26" i="2"/>
  <c r="DC12" i="2"/>
  <c r="W12" i="2"/>
  <c r="DU12" i="2"/>
  <c r="AR18" i="2"/>
  <c r="CJ18" i="2" s="1"/>
  <c r="AO18" i="8"/>
  <c r="CJ18" i="8"/>
  <c r="CI18" i="8" s="1"/>
  <c r="AR118" i="8"/>
  <c r="CE18" i="7"/>
  <c r="Y118" i="7"/>
  <c r="W18" i="7"/>
  <c r="Y17" i="2"/>
  <c r="AH8" i="4"/>
  <c r="CH7" i="5"/>
  <c r="AH118" i="5"/>
  <c r="CH118" i="5" s="1"/>
  <c r="CA18" i="8"/>
  <c r="DA71" i="3"/>
  <c r="DS71" i="3"/>
  <c r="CJ62" i="3"/>
  <c r="CI62" i="3" s="1"/>
  <c r="AO62" i="3"/>
  <c r="CD24" i="8"/>
  <c r="DP87" i="3"/>
  <c r="CX87" i="3"/>
  <c r="CZ60" i="3"/>
  <c r="CB60" i="3"/>
  <c r="DR60" i="3"/>
  <c r="E60" i="3"/>
  <c r="DA117" i="3"/>
  <c r="DS117" i="3"/>
  <c r="CB117" i="3"/>
  <c r="BY117" i="3" s="1"/>
  <c r="CI82" i="11"/>
  <c r="AT19" i="3"/>
  <c r="CK20" i="3"/>
  <c r="AO20" i="3"/>
  <c r="CU118" i="8"/>
  <c r="CI28" i="7"/>
  <c r="DJ17" i="11"/>
  <c r="CR87" i="4"/>
  <c r="DJ87" i="4"/>
  <c r="CW106" i="3"/>
  <c r="DO106" i="3"/>
  <c r="CA106" i="3"/>
  <c r="CH39" i="3"/>
  <c r="W39" i="3"/>
  <c r="DC39" i="3"/>
  <c r="DU39" i="3"/>
  <c r="CH30" i="3"/>
  <c r="DC30" i="3"/>
  <c r="AH28" i="3"/>
  <c r="DU30" i="3"/>
  <c r="DW19" i="11"/>
  <c r="DE19" i="11"/>
  <c r="R18" i="11"/>
  <c r="AR25" i="2"/>
  <c r="CJ11" i="2"/>
  <c r="AO11" i="2"/>
  <c r="AX22" i="2"/>
  <c r="BZ95" i="3"/>
  <c r="DL95" i="3"/>
  <c r="E95" i="3"/>
  <c r="CT95" i="3"/>
  <c r="CV24" i="4"/>
  <c r="DN24" i="4"/>
  <c r="AX20" i="2"/>
  <c r="AX27" i="2" s="1"/>
  <c r="AX118" i="10"/>
  <c r="DA79" i="3"/>
  <c r="DS79" i="3"/>
  <c r="BY103" i="11"/>
  <c r="CM18" i="7"/>
  <c r="AZ118" i="7"/>
  <c r="CM118" i="7" s="1"/>
  <c r="AZ17" i="2"/>
  <c r="E81" i="3"/>
  <c r="CT81" i="3"/>
  <c r="DL81" i="3"/>
  <c r="BZ81" i="3"/>
  <c r="CL63" i="3"/>
  <c r="CI63" i="3" s="1"/>
  <c r="AO63" i="3"/>
  <c r="BI19" i="3"/>
  <c r="BG20" i="3"/>
  <c r="BN118" i="5"/>
  <c r="BN8" i="4"/>
  <c r="CI54" i="4"/>
  <c r="DD80" i="3"/>
  <c r="DV80" i="3"/>
  <c r="CJ72" i="3"/>
  <c r="CI72" i="3" s="1"/>
  <c r="AO72" i="3"/>
  <c r="DJ9" i="5"/>
  <c r="CR9" i="5"/>
  <c r="CW98" i="3"/>
  <c r="CA98" i="3"/>
  <c r="DO98" i="3"/>
  <c r="CW41" i="3"/>
  <c r="AV18" i="3"/>
  <c r="DV18" i="4"/>
  <c r="DD18" i="4"/>
  <c r="CG116" i="3"/>
  <c r="W116" i="3"/>
  <c r="DT86" i="3"/>
  <c r="DB86" i="3"/>
  <c r="CB86" i="3"/>
  <c r="BY86" i="3" s="1"/>
  <c r="DU68" i="3"/>
  <c r="CC68" i="3"/>
  <c r="DC68" i="3"/>
  <c r="BT1" i="7"/>
  <c r="DW1" i="7"/>
  <c r="DE1" i="7"/>
  <c r="CM1" i="7"/>
  <c r="BB1" i="7"/>
  <c r="AJ1" i="7"/>
  <c r="AO102" i="3"/>
  <c r="CJ102" i="3"/>
  <c r="CI102" i="3" s="1"/>
  <c r="E35" i="3"/>
  <c r="CR24" i="16"/>
  <c r="DJ24" i="16"/>
  <c r="CD19" i="14"/>
  <c r="CI7" i="14"/>
  <c r="CV18" i="16"/>
  <c r="DN18" i="16"/>
  <c r="DA18" i="16"/>
  <c r="DS18" i="16"/>
  <c r="CD7" i="15"/>
  <c r="Q118" i="15"/>
  <c r="CM18" i="16"/>
  <c r="CW18" i="13"/>
  <c r="CA18" i="13"/>
  <c r="DO18" i="13"/>
  <c r="J118" i="13"/>
  <c r="J30" i="2"/>
  <c r="CH18" i="15"/>
  <c r="AH32" i="2"/>
  <c r="CH32" i="2" s="1"/>
  <c r="CI24" i="16"/>
  <c r="BY45" i="11"/>
  <c r="CR27" i="11"/>
  <c r="DJ27" i="11"/>
  <c r="CY118" i="13"/>
  <c r="DQ118" i="13"/>
  <c r="DJ98" i="11"/>
  <c r="CR98" i="11"/>
  <c r="CI88" i="11"/>
  <c r="BI18" i="11"/>
  <c r="BG19" i="11"/>
  <c r="BG118" i="16"/>
  <c r="CT18" i="15"/>
  <c r="BZ18" i="15"/>
  <c r="DL18" i="15"/>
  <c r="E18" i="15"/>
  <c r="G32" i="2"/>
  <c r="CV18" i="14"/>
  <c r="DN18" i="14"/>
  <c r="I31" i="2"/>
  <c r="H118" i="11"/>
  <c r="CU7" i="11"/>
  <c r="DM7" i="11"/>
  <c r="E7" i="11"/>
  <c r="CF28" i="11"/>
  <c r="CD18" i="10"/>
  <c r="DL18" i="14"/>
  <c r="E18" i="14"/>
  <c r="BZ18" i="14"/>
  <c r="BY18" i="14" s="1"/>
  <c r="CT18" i="14"/>
  <c r="G118" i="14"/>
  <c r="G31" i="2"/>
  <c r="CD115" i="11"/>
  <c r="CH18" i="13"/>
  <c r="AH30" i="2"/>
  <c r="DM18" i="12"/>
  <c r="CU18" i="12"/>
  <c r="H29" i="2"/>
  <c r="CR51" i="11"/>
  <c r="DJ51" i="11"/>
  <c r="AF18" i="11"/>
  <c r="AF118" i="11" s="1"/>
  <c r="DJ24" i="7"/>
  <c r="CR24" i="7"/>
  <c r="CG18" i="13"/>
  <c r="AE30" i="2"/>
  <c r="BY86" i="11"/>
  <c r="BY19" i="10"/>
  <c r="CH18" i="7"/>
  <c r="AH118" i="7"/>
  <c r="AH17" i="2"/>
  <c r="DU18" i="7"/>
  <c r="BY24" i="14"/>
  <c r="BY90" i="11"/>
  <c r="CI15" i="11"/>
  <c r="Z18" i="11"/>
  <c r="DB18" i="8"/>
  <c r="O18" i="2"/>
  <c r="DT18" i="8"/>
  <c r="BB16" i="2"/>
  <c r="BB23" i="2" s="1"/>
  <c r="BB118" i="6"/>
  <c r="CR28" i="12"/>
  <c r="DJ28" i="12"/>
  <c r="CI74" i="11"/>
  <c r="CD53" i="11"/>
  <c r="CR34" i="11"/>
  <c r="DJ34" i="11"/>
  <c r="CG18" i="7"/>
  <c r="AE17" i="2"/>
  <c r="CD92" i="11"/>
  <c r="CR72" i="11"/>
  <c r="DJ72" i="11"/>
  <c r="CJ18" i="7"/>
  <c r="BY35" i="11"/>
  <c r="CD9" i="11"/>
  <c r="CI106" i="11"/>
  <c r="CK28" i="11"/>
  <c r="CR95" i="11"/>
  <c r="DJ95" i="11"/>
  <c r="BY24" i="11"/>
  <c r="DE13" i="4"/>
  <c r="R13" i="3"/>
  <c r="DW13" i="4"/>
  <c r="CC13" i="4"/>
  <c r="CI8" i="11"/>
  <c r="DD24" i="11"/>
  <c r="DV24" i="11"/>
  <c r="DV118" i="7"/>
  <c r="DD118" i="7"/>
  <c r="BY38" i="4"/>
  <c r="CB67" i="3"/>
  <c r="BY67" i="3" s="1"/>
  <c r="CZ67" i="3"/>
  <c r="DR67" i="3"/>
  <c r="E67" i="3"/>
  <c r="CV18" i="6"/>
  <c r="DN18" i="6"/>
  <c r="I16" i="2"/>
  <c r="CZ118" i="7"/>
  <c r="DR118" i="7"/>
  <c r="AY28" i="3"/>
  <c r="AY18" i="3" s="1"/>
  <c r="CW90" i="3"/>
  <c r="CA90" i="3"/>
  <c r="DO90" i="3"/>
  <c r="CR79" i="4"/>
  <c r="DJ79" i="4"/>
  <c r="DJ97" i="4"/>
  <c r="CR97" i="4"/>
  <c r="DJ90" i="4"/>
  <c r="CR90" i="4"/>
  <c r="CI8" i="5"/>
  <c r="DB104" i="3"/>
  <c r="DT104" i="3"/>
  <c r="CW82" i="3"/>
  <c r="DO82" i="3"/>
  <c r="CA82" i="3"/>
  <c r="AX18" i="3"/>
  <c r="CH83" i="3"/>
  <c r="CD83" i="3" s="1"/>
  <c r="W83" i="3"/>
  <c r="DP54" i="3"/>
  <c r="CX54" i="3"/>
  <c r="BY25" i="4"/>
  <c r="CI115" i="3"/>
  <c r="DJ28" i="7"/>
  <c r="CR28" i="7"/>
  <c r="CE106" i="3"/>
  <c r="CD106" i="3" s="1"/>
  <c r="W106" i="3"/>
  <c r="BY81" i="4"/>
  <c r="CY56" i="3"/>
  <c r="DQ56" i="3"/>
  <c r="CA56" i="3"/>
  <c r="AT18" i="11"/>
  <c r="CR13" i="6"/>
  <c r="DJ13" i="6"/>
  <c r="CK34" i="3"/>
  <c r="CI34" i="3" s="1"/>
  <c r="AO34" i="3"/>
  <c r="AT28" i="3"/>
  <c r="CE8" i="3"/>
  <c r="DV18" i="8"/>
  <c r="DD18" i="8"/>
  <c r="Q18" i="2"/>
  <c r="Q118" i="8"/>
  <c r="DA47" i="3"/>
  <c r="DS47" i="3"/>
  <c r="AI19" i="3"/>
  <c r="DV21" i="3"/>
  <c r="CD27" i="4"/>
  <c r="CI25" i="1"/>
  <c r="CI17" i="1"/>
  <c r="DE1" i="8"/>
  <c r="CM1" i="8"/>
  <c r="DW1" i="8"/>
  <c r="BT1" i="8"/>
  <c r="BB1" i="8"/>
  <c r="AJ1" i="8"/>
  <c r="CI37" i="4"/>
  <c r="CI19" i="6"/>
  <c r="CD28" i="12"/>
  <c r="BY36" i="11"/>
  <c r="BY96" i="11"/>
  <c r="CJ19" i="11"/>
  <c r="CI19" i="11" s="1"/>
  <c r="AQ18" i="11"/>
  <c r="AO19" i="11"/>
  <c r="CD26" i="11"/>
  <c r="DO18" i="9"/>
  <c r="J118" i="9"/>
  <c r="CW18" i="9"/>
  <c r="CA18" i="9"/>
  <c r="J19" i="2"/>
  <c r="DD100" i="3"/>
  <c r="DV100" i="3"/>
  <c r="CC100" i="3"/>
  <c r="CJ7" i="11"/>
  <c r="AO7" i="11"/>
  <c r="DJ76" i="11"/>
  <c r="CR76" i="11"/>
  <c r="DV7" i="11"/>
  <c r="DD7" i="11"/>
  <c r="G18" i="11"/>
  <c r="CT19" i="11"/>
  <c r="BZ19" i="11"/>
  <c r="BY19" i="11" s="1"/>
  <c r="DL19" i="11"/>
  <c r="E19" i="11"/>
  <c r="CD77" i="4"/>
  <c r="DM18" i="6"/>
  <c r="CU18" i="6"/>
  <c r="H16" i="2"/>
  <c r="BY17" i="11"/>
  <c r="DA115" i="3"/>
  <c r="CB115" i="3"/>
  <c r="DS115" i="3"/>
  <c r="DA88" i="3"/>
  <c r="DS88" i="3"/>
  <c r="CB88" i="3"/>
  <c r="BY88" i="3" s="1"/>
  <c r="E88" i="3"/>
  <c r="AB118" i="6"/>
  <c r="CF7" i="6"/>
  <c r="AB9" i="4"/>
  <c r="AB9" i="2"/>
  <c r="CH108" i="3"/>
  <c r="CD108" i="3" s="1"/>
  <c r="DU108" i="3"/>
  <c r="DC108" i="3"/>
  <c r="DR115" i="3"/>
  <c r="CZ115" i="3"/>
  <c r="CG115" i="3"/>
  <c r="CD115" i="3" s="1"/>
  <c r="DE79" i="3"/>
  <c r="DW79" i="3"/>
  <c r="CC79" i="3"/>
  <c r="O23" i="2"/>
  <c r="DT9" i="2"/>
  <c r="DB9" i="2"/>
  <c r="O7" i="2"/>
  <c r="DA118" i="10"/>
  <c r="DS118" i="10"/>
  <c r="CL18" i="6"/>
  <c r="AW16" i="2"/>
  <c r="CL16" i="2" s="1"/>
  <c r="CE7" i="6"/>
  <c r="Y9" i="4"/>
  <c r="W7" i="6"/>
  <c r="Y118" i="6"/>
  <c r="Y9" i="2"/>
  <c r="CY92" i="3"/>
  <c r="CA92" i="3"/>
  <c r="DQ92" i="3"/>
  <c r="CA17" i="2"/>
  <c r="AZ118" i="6"/>
  <c r="AZ9" i="4"/>
  <c r="AZ9" i="2"/>
  <c r="CM7" i="6"/>
  <c r="CR28" i="8"/>
  <c r="DJ28" i="8"/>
  <c r="DR79" i="3"/>
  <c r="CB79" i="3"/>
  <c r="CZ79" i="3"/>
  <c r="Y18" i="11"/>
  <c r="CE19" i="11"/>
  <c r="CD19" i="11" s="1"/>
  <c r="W19" i="11"/>
  <c r="CW112" i="3"/>
  <c r="CV66" i="3"/>
  <c r="DN66" i="3"/>
  <c r="DA50" i="3"/>
  <c r="CB50" i="3"/>
  <c r="DS50" i="3"/>
  <c r="CU24" i="4"/>
  <c r="DM24" i="4"/>
  <c r="DP109" i="3"/>
  <c r="CX109" i="3"/>
  <c r="CI68" i="4"/>
  <c r="CV19" i="4"/>
  <c r="DN19" i="4"/>
  <c r="I18" i="4"/>
  <c r="DV94" i="3"/>
  <c r="DD94" i="3"/>
  <c r="CU19" i="4"/>
  <c r="DM19" i="4"/>
  <c r="H18" i="4"/>
  <c r="CZ70" i="3"/>
  <c r="DB23" i="1"/>
  <c r="DT23" i="1"/>
  <c r="O10" i="1"/>
  <c r="DR64" i="3"/>
  <c r="CB64" i="3"/>
  <c r="CZ64" i="3"/>
  <c r="AO111" i="3"/>
  <c r="CD56" i="4"/>
  <c r="AO26" i="3"/>
  <c r="CJ26" i="3"/>
  <c r="CI26" i="3" s="1"/>
  <c r="AQ24" i="3"/>
  <c r="BY13" i="4"/>
  <c r="CI115" i="4"/>
  <c r="CD71" i="4"/>
  <c r="BY33" i="4"/>
  <c r="DJ94" i="4"/>
  <c r="CR94" i="4"/>
  <c r="BY102" i="4"/>
  <c r="CF60" i="3"/>
  <c r="CW60" i="3"/>
  <c r="DO60" i="3"/>
  <c r="CG25" i="3"/>
  <c r="AF24" i="3"/>
  <c r="CG24" i="3" s="1"/>
  <c r="DQ68" i="3"/>
  <c r="CY68" i="3"/>
  <c r="CA68" i="3"/>
  <c r="CI54" i="3"/>
  <c r="CW105" i="3"/>
  <c r="DO105" i="3"/>
  <c r="CA105" i="3"/>
  <c r="BY105" i="3" s="1"/>
  <c r="CI65" i="3"/>
  <c r="CD33" i="3"/>
  <c r="DA80" i="3"/>
  <c r="E80" i="3"/>
  <c r="DS80" i="3"/>
  <c r="CB80" i="3"/>
  <c r="CI72" i="4"/>
  <c r="CD72" i="3"/>
  <c r="DW28" i="4"/>
  <c r="DE28" i="4"/>
  <c r="BB18" i="3"/>
  <c r="CI113" i="4"/>
  <c r="DV112" i="3"/>
  <c r="DD112" i="3"/>
  <c r="DD97" i="3"/>
  <c r="DV97" i="3"/>
  <c r="CF64" i="3"/>
  <c r="CX64" i="3"/>
  <c r="I118" i="5"/>
  <c r="CV7" i="5"/>
  <c r="DN7" i="5"/>
  <c r="I8" i="4"/>
  <c r="E85" i="3"/>
  <c r="CT85" i="3"/>
  <c r="DL85" i="3"/>
  <c r="BZ85" i="3"/>
  <c r="DB35" i="3"/>
  <c r="DT35" i="3"/>
  <c r="CI46" i="3"/>
  <c r="DM89" i="3"/>
  <c r="CU89" i="3"/>
  <c r="CR76" i="4"/>
  <c r="DJ76" i="4"/>
  <c r="BY60" i="3"/>
  <c r="CY63" i="3"/>
  <c r="CU7" i="6"/>
  <c r="H118" i="6"/>
  <c r="DM7" i="6"/>
  <c r="H9" i="2"/>
  <c r="H9" i="4"/>
  <c r="AO85" i="3"/>
  <c r="CJ85" i="3"/>
  <c r="CI85" i="3" s="1"/>
  <c r="DA107" i="3"/>
  <c r="CB107" i="3"/>
  <c r="DS107" i="3"/>
  <c r="DT114" i="3"/>
  <c r="DB114" i="3"/>
  <c r="DM100" i="3"/>
  <c r="CU100" i="3"/>
  <c r="E100" i="3"/>
  <c r="AB16" i="2"/>
  <c r="CF16" i="2" s="1"/>
  <c r="CF18" i="6"/>
  <c r="W100" i="3"/>
  <c r="CE100" i="3"/>
  <c r="CD100" i="3" s="1"/>
  <c r="DP71" i="3"/>
  <c r="CX71" i="3"/>
  <c r="CI28" i="10"/>
  <c r="DE28" i="11"/>
  <c r="DW28" i="11"/>
  <c r="CF18" i="10"/>
  <c r="AB20" i="2"/>
  <c r="CD42" i="4"/>
  <c r="CA18" i="10"/>
  <c r="CW18" i="10"/>
  <c r="DO18" i="10"/>
  <c r="J20" i="2"/>
  <c r="CF20" i="3"/>
  <c r="CW20" i="3"/>
  <c r="AB19" i="3"/>
  <c r="DO20" i="3"/>
  <c r="BY60" i="11"/>
  <c r="CG62" i="3"/>
  <c r="CZ62" i="3"/>
  <c r="DR62" i="3"/>
  <c r="DV18" i="7"/>
  <c r="DD18" i="7"/>
  <c r="Q17" i="2"/>
  <c r="DA39" i="3"/>
  <c r="DS39" i="3"/>
  <c r="CB39" i="3"/>
  <c r="AC118" i="5"/>
  <c r="AC8" i="4"/>
  <c r="DP7" i="5"/>
  <c r="BQ18" i="4"/>
  <c r="CI12" i="2"/>
  <c r="CD7" i="10"/>
  <c r="L10" i="1"/>
  <c r="DQ23" i="1"/>
  <c r="CY23" i="1"/>
  <c r="BG11" i="4"/>
  <c r="BK11" i="3"/>
  <c r="BG11" i="3" s="1"/>
  <c r="DD103" i="3"/>
  <c r="DV103" i="3"/>
  <c r="DD90" i="3"/>
  <c r="DV90" i="3"/>
  <c r="CC90" i="3"/>
  <c r="CR26" i="4"/>
  <c r="DJ26" i="4"/>
  <c r="DJ78" i="11"/>
  <c r="CR78" i="11"/>
  <c r="AT27" i="2"/>
  <c r="CK13" i="2"/>
  <c r="AO13" i="2"/>
  <c r="CH114" i="3"/>
  <c r="DC114" i="3"/>
  <c r="DU114" i="3"/>
  <c r="DJ86" i="4"/>
  <c r="CR86" i="4"/>
  <c r="AH19" i="3"/>
  <c r="CH20" i="3"/>
  <c r="DC20" i="3"/>
  <c r="DU20" i="3"/>
  <c r="CD88" i="4"/>
  <c r="CW37" i="3"/>
  <c r="DO37" i="3"/>
  <c r="CA37" i="3"/>
  <c r="CV75" i="3"/>
  <c r="DN75" i="3"/>
  <c r="CY24" i="4"/>
  <c r="DQ24" i="4"/>
  <c r="CL18" i="10"/>
  <c r="AW20" i="2"/>
  <c r="CD102" i="4"/>
  <c r="DB72" i="3"/>
  <c r="DT72" i="3"/>
  <c r="CG56" i="3"/>
  <c r="DR56" i="3"/>
  <c r="W56" i="3"/>
  <c r="BJ28" i="3"/>
  <c r="CA42" i="3"/>
  <c r="CW42" i="3"/>
  <c r="DO42" i="3"/>
  <c r="CH95" i="3"/>
  <c r="DC95" i="3"/>
  <c r="DJ70" i="4"/>
  <c r="CR70" i="4"/>
  <c r="CV32" i="3"/>
  <c r="DN32" i="3"/>
  <c r="AO18" i="5"/>
  <c r="AQ15" i="2"/>
  <c r="CJ18" i="5"/>
  <c r="CG57" i="3"/>
  <c r="DE42" i="3"/>
  <c r="DW42" i="3"/>
  <c r="CX19" i="4"/>
  <c r="K18" i="4"/>
  <c r="DP19" i="4"/>
  <c r="CW50" i="3"/>
  <c r="W50" i="3"/>
  <c r="CF50" i="3"/>
  <c r="CD50" i="3" s="1"/>
  <c r="DO50" i="3"/>
  <c r="DP63" i="3"/>
  <c r="CX63" i="3"/>
  <c r="CA63" i="3"/>
  <c r="BY63" i="3" s="1"/>
  <c r="E63" i="3"/>
  <c r="CB9" i="2"/>
  <c r="CX77" i="3"/>
  <c r="CF77" i="3"/>
  <c r="CD64" i="4"/>
  <c r="CL42" i="3"/>
  <c r="CI42" i="3" s="1"/>
  <c r="AO42" i="3"/>
  <c r="BZ100" i="3"/>
  <c r="BY100" i="3" s="1"/>
  <c r="W111" i="3"/>
  <c r="DS13" i="3"/>
  <c r="CW102" i="3"/>
  <c r="DO102" i="3"/>
  <c r="CA102" i="3"/>
  <c r="CV7" i="6"/>
  <c r="I118" i="6"/>
  <c r="DN7" i="6"/>
  <c r="I9" i="4"/>
  <c r="I9" i="2"/>
  <c r="DB92" i="3"/>
  <c r="DT92" i="3"/>
  <c r="DA92" i="3"/>
  <c r="DS92" i="3"/>
  <c r="CB92" i="3"/>
  <c r="CL73" i="3"/>
  <c r="CM13" i="4"/>
  <c r="AZ13" i="3"/>
  <c r="CM13" i="3" s="1"/>
  <c r="BY71" i="11"/>
  <c r="DP104" i="3"/>
  <c r="CX104" i="3"/>
  <c r="E104" i="3"/>
  <c r="CA104" i="3"/>
  <c r="BY104" i="3" s="1"/>
  <c r="CF19" i="4"/>
  <c r="AB18" i="4"/>
  <c r="CF18" i="4" s="1"/>
  <c r="DO19" i="4"/>
  <c r="DJ60" i="11"/>
  <c r="CR60" i="11"/>
  <c r="CR24" i="5"/>
  <c r="DJ24" i="5"/>
  <c r="BZ66" i="3"/>
  <c r="CT66" i="3"/>
  <c r="E66" i="3"/>
  <c r="DL66" i="3"/>
  <c r="CI52" i="4"/>
  <c r="BO28" i="3"/>
  <c r="BO18" i="3" s="1"/>
  <c r="BO118" i="3" s="1"/>
  <c r="BY10" i="5"/>
  <c r="DW89" i="3"/>
  <c r="DE89" i="3"/>
  <c r="CC89" i="3"/>
  <c r="CH76" i="3"/>
  <c r="DU76" i="3"/>
  <c r="DC76" i="3"/>
  <c r="CX46" i="3"/>
  <c r="DP46" i="3"/>
  <c r="AV18" i="4"/>
  <c r="CW81" i="3"/>
  <c r="DO81" i="3"/>
  <c r="CA81" i="3"/>
  <c r="CA50" i="3"/>
  <c r="BY50" i="3" s="1"/>
  <c r="CX50" i="3"/>
  <c r="DP50" i="3"/>
  <c r="E50" i="3"/>
  <c r="BY113" i="4"/>
  <c r="CE69" i="3"/>
  <c r="CD69" i="3" s="1"/>
  <c r="W69" i="3"/>
  <c r="DO54" i="3"/>
  <c r="CW54" i="3"/>
  <c r="CA54" i="3"/>
  <c r="BY54" i="3" s="1"/>
  <c r="E54" i="3"/>
  <c r="BP24" i="3"/>
  <c r="BP18" i="3" s="1"/>
  <c r="BG25" i="3"/>
  <c r="CD86" i="3"/>
  <c r="AV8" i="3"/>
  <c r="DP59" i="3"/>
  <c r="CA59" i="3"/>
  <c r="CX59" i="3"/>
  <c r="AO110" i="3"/>
  <c r="CJ110" i="3"/>
  <c r="CI110" i="3" s="1"/>
  <c r="DW48" i="3"/>
  <c r="DE48" i="3"/>
  <c r="CC48" i="3"/>
  <c r="CR115" i="4"/>
  <c r="DJ115" i="4"/>
  <c r="AZ24" i="3"/>
  <c r="CM24" i="3" s="1"/>
  <c r="CM25" i="3"/>
  <c r="BK28" i="3"/>
  <c r="BG33" i="3"/>
  <c r="BZ70" i="3"/>
  <c r="BY70" i="3" s="1"/>
  <c r="E70" i="3"/>
  <c r="CT70" i="3"/>
  <c r="DL70" i="3"/>
  <c r="DJ87" i="11"/>
  <c r="CR87" i="11"/>
  <c r="DE69" i="3"/>
  <c r="DW69" i="3"/>
  <c r="CZ47" i="3"/>
  <c r="DR47" i="3"/>
  <c r="CB47" i="3"/>
  <c r="AH18" i="4"/>
  <c r="CH18" i="4" s="1"/>
  <c r="CH19" i="4"/>
  <c r="DC19" i="4"/>
  <c r="CR83" i="4"/>
  <c r="DJ83" i="4"/>
  <c r="DJ47" i="4"/>
  <c r="CR47" i="4"/>
  <c r="BG29" i="3"/>
  <c r="BI28" i="3"/>
  <c r="CI19" i="5"/>
  <c r="CT103" i="3"/>
  <c r="BZ103" i="3"/>
  <c r="DL103" i="3"/>
  <c r="E103" i="3"/>
  <c r="DD31" i="3"/>
  <c r="CC31" i="3"/>
  <c r="DV31" i="3"/>
  <c r="Q28" i="3"/>
  <c r="E31" i="3"/>
  <c r="CD113" i="4"/>
  <c r="DB112" i="3"/>
  <c r="DT112" i="3"/>
  <c r="CH43" i="3"/>
  <c r="DU43" i="3"/>
  <c r="DC43" i="3"/>
  <c r="CM112" i="3"/>
  <c r="CI112" i="3" s="1"/>
  <c r="AO112" i="3"/>
  <c r="DC13" i="3"/>
  <c r="DU13" i="3"/>
  <c r="CC13" i="3"/>
  <c r="DE60" i="3"/>
  <c r="DW60" i="3"/>
  <c r="BM18" i="3"/>
  <c r="BO7" i="1"/>
  <c r="BG9" i="1"/>
  <c r="BG7" i="1" s="1"/>
  <c r="DB47" i="3"/>
  <c r="DT47" i="3"/>
  <c r="AF17" i="2"/>
  <c r="AF118" i="7"/>
  <c r="CG118" i="7" s="1"/>
  <c r="CR89" i="4"/>
  <c r="DJ89" i="4"/>
  <c r="DM79" i="3"/>
  <c r="CU79" i="3"/>
  <c r="BZ79" i="3"/>
  <c r="BY79" i="3" s="1"/>
  <c r="CG11" i="3"/>
  <c r="CZ11" i="3"/>
  <c r="AZ18" i="3"/>
  <c r="CM18" i="3" s="1"/>
  <c r="CM19" i="3"/>
  <c r="DA106" i="3"/>
  <c r="DS106" i="3"/>
  <c r="DL68" i="3"/>
  <c r="BZ68" i="3"/>
  <c r="CT68" i="3"/>
  <c r="E68" i="3"/>
  <c r="CM18" i="10"/>
  <c r="AZ20" i="2"/>
  <c r="DA7" i="5"/>
  <c r="N8" i="4"/>
  <c r="DS7" i="5"/>
  <c r="N118" i="5"/>
  <c r="CR63" i="4"/>
  <c r="DJ63" i="4"/>
  <c r="DT76" i="3"/>
  <c r="DB76" i="3"/>
  <c r="CB76" i="3"/>
  <c r="AE13" i="3"/>
  <c r="CG13" i="4"/>
  <c r="CD13" i="4" s="1"/>
  <c r="CI7" i="7"/>
  <c r="BY100" i="4"/>
  <c r="AU118" i="8"/>
  <c r="AU18" i="2"/>
  <c r="AU25" i="2" s="1"/>
  <c r="AE118" i="9"/>
  <c r="CG118" i="9" s="1"/>
  <c r="CG18" i="9"/>
  <c r="AE19" i="2"/>
  <c r="CM15" i="2"/>
  <c r="BA22" i="2"/>
  <c r="CF29" i="3"/>
  <c r="AB28" i="3"/>
  <c r="CF28" i="3" s="1"/>
  <c r="DQ13" i="3"/>
  <c r="CY13" i="3"/>
  <c r="DS46" i="3"/>
  <c r="CG46" i="3"/>
  <c r="CH18" i="2"/>
  <c r="AH25" i="2"/>
  <c r="BM9" i="4"/>
  <c r="BG9" i="4" s="1"/>
  <c r="BM118" i="6"/>
  <c r="BG118" i="6" s="1"/>
  <c r="CT18" i="5"/>
  <c r="DL18" i="5"/>
  <c r="G15" i="2"/>
  <c r="BZ18" i="5"/>
  <c r="E18" i="5"/>
  <c r="W95" i="3"/>
  <c r="CE95" i="3"/>
  <c r="CD95" i="3" s="1"/>
  <c r="AY118" i="5"/>
  <c r="DD83" i="3"/>
  <c r="DV83" i="3"/>
  <c r="AQ12" i="3"/>
  <c r="CJ12" i="4"/>
  <c r="AO12" i="4"/>
  <c r="DJ10" i="5"/>
  <c r="CR10" i="5"/>
  <c r="CY101" i="3"/>
  <c r="DQ101" i="3"/>
  <c r="DL74" i="3"/>
  <c r="BZ74" i="3"/>
  <c r="E74" i="3"/>
  <c r="CT74" i="3"/>
  <c r="W20" i="3"/>
  <c r="AA19" i="3"/>
  <c r="CE20" i="3"/>
  <c r="CD20" i="3" s="1"/>
  <c r="BY21" i="3"/>
  <c r="CR68" i="4"/>
  <c r="DJ68" i="4"/>
  <c r="BY82" i="4"/>
  <c r="CG23" i="3"/>
  <c r="W23" i="3"/>
  <c r="AO76" i="3"/>
  <c r="AU28" i="3"/>
  <c r="AU18" i="3" s="1"/>
  <c r="CK76" i="3"/>
  <c r="CI76" i="3" s="1"/>
  <c r="CM24" i="4"/>
  <c r="CI24" i="4" s="1"/>
  <c r="CL18" i="7"/>
  <c r="AW118" i="7"/>
  <c r="CL118" i="7" s="1"/>
  <c r="AW17" i="2"/>
  <c r="CD111" i="4"/>
  <c r="DA72" i="3"/>
  <c r="DS72" i="3"/>
  <c r="CB72" i="3"/>
  <c r="CY107" i="3"/>
  <c r="DQ107" i="3"/>
  <c r="CI88" i="4"/>
  <c r="CI33" i="4"/>
  <c r="BY70" i="4"/>
  <c r="Q9" i="3"/>
  <c r="DV9" i="4"/>
  <c r="DD9" i="4"/>
  <c r="Y15" i="2"/>
  <c r="W18" i="5"/>
  <c r="CE18" i="5"/>
  <c r="DM62" i="3"/>
  <c r="CU62" i="3"/>
  <c r="CY47" i="3"/>
  <c r="DQ47" i="3"/>
  <c r="CA47" i="3"/>
  <c r="BY47" i="3" s="1"/>
  <c r="E47" i="3"/>
  <c r="BG28" i="4"/>
  <c r="W115" i="3"/>
  <c r="CZ90" i="3"/>
  <c r="CB90" i="3"/>
  <c r="DR90" i="3"/>
  <c r="DP57" i="3"/>
  <c r="CX57" i="3"/>
  <c r="W113" i="3"/>
  <c r="CE113" i="3"/>
  <c r="CD113" i="3" s="1"/>
  <c r="CT113" i="3"/>
  <c r="CW66" i="3"/>
  <c r="DO66" i="3"/>
  <c r="CA66" i="3"/>
  <c r="CV95" i="3"/>
  <c r="CR85" i="4"/>
  <c r="DJ85" i="4"/>
  <c r="CD33" i="4"/>
  <c r="DT55" i="3"/>
  <c r="DB55" i="3"/>
  <c r="E55" i="3"/>
  <c r="DM107" i="3"/>
  <c r="BZ107" i="3"/>
  <c r="BY107" i="3" s="1"/>
  <c r="E107" i="3"/>
  <c r="CU107" i="3"/>
  <c r="CD41" i="3"/>
  <c r="BM18" i="4"/>
  <c r="BY69" i="3"/>
  <c r="BY26" i="3"/>
  <c r="DP90" i="3"/>
  <c r="CI107" i="3"/>
  <c r="DW109" i="3"/>
  <c r="DE109" i="3"/>
  <c r="CH109" i="3"/>
  <c r="CD109" i="3" s="1"/>
  <c r="W109" i="3"/>
  <c r="DB67" i="3"/>
  <c r="DT67" i="3"/>
  <c r="CD117" i="4"/>
  <c r="CF35" i="3"/>
  <c r="CD35" i="3" s="1"/>
  <c r="W35" i="3"/>
  <c r="DU7" i="1"/>
  <c r="DC7" i="1"/>
  <c r="CR71" i="11"/>
  <c r="DJ71" i="11"/>
  <c r="DC18" i="5"/>
  <c r="CH18" i="5"/>
  <c r="AH15" i="2"/>
  <c r="DU18" i="5"/>
  <c r="CW71" i="3"/>
  <c r="CA71" i="3"/>
  <c r="BY71" i="3" s="1"/>
  <c r="DO71" i="3"/>
  <c r="CL13" i="4"/>
  <c r="AO13" i="4"/>
  <c r="AW13" i="3"/>
  <c r="DW44" i="3"/>
  <c r="DE44" i="3"/>
  <c r="AR9" i="4"/>
  <c r="AR9" i="3" s="1"/>
  <c r="AR118" i="6"/>
  <c r="AR9" i="2"/>
  <c r="DB64" i="3"/>
  <c r="DT64" i="3"/>
  <c r="BY52" i="4"/>
  <c r="CI98" i="4"/>
  <c r="CE29" i="3"/>
  <c r="CD29" i="3" s="1"/>
  <c r="DL29" i="3"/>
  <c r="Y28" i="3"/>
  <c r="CT29" i="3"/>
  <c r="W29" i="3"/>
  <c r="AU24" i="2"/>
  <c r="CK10" i="2"/>
  <c r="AO10" i="2"/>
  <c r="DD35" i="3"/>
  <c r="DV35" i="3"/>
  <c r="AA10" i="3"/>
  <c r="DN10" i="4"/>
  <c r="CV10" i="4"/>
  <c r="W10" i="4"/>
  <c r="CR113" i="4"/>
  <c r="DJ113" i="4"/>
  <c r="DB111" i="3"/>
  <c r="DT111" i="3"/>
  <c r="DJ82" i="4"/>
  <c r="CR82" i="4"/>
  <c r="DD23" i="3"/>
  <c r="DV23" i="3"/>
  <c r="Q19" i="3"/>
  <c r="CH19" i="11"/>
  <c r="AH18" i="11"/>
  <c r="CH18" i="11" s="1"/>
  <c r="CH56" i="3"/>
  <c r="DC56" i="3"/>
  <c r="DU56" i="3"/>
  <c r="DQ23" i="3"/>
  <c r="CY23" i="3"/>
  <c r="E23" i="3"/>
  <c r="BY34" i="4"/>
  <c r="CG24" i="4"/>
  <c r="W102" i="3"/>
  <c r="DM102" i="3"/>
  <c r="DB80" i="3"/>
  <c r="DT80" i="3"/>
  <c r="AF18" i="4"/>
  <c r="DS19" i="4"/>
  <c r="DA19" i="4"/>
  <c r="AO30" i="3"/>
  <c r="CK30" i="3"/>
  <c r="CH98" i="3"/>
  <c r="DC98" i="3"/>
  <c r="BY83" i="4"/>
  <c r="CI95" i="3"/>
  <c r="Z118" i="8"/>
  <c r="DM118" i="8" s="1"/>
  <c r="Z18" i="2"/>
  <c r="CW85" i="3"/>
  <c r="DO85" i="3"/>
  <c r="CA85" i="3"/>
  <c r="CI73" i="3"/>
  <c r="CR57" i="4"/>
  <c r="DJ57" i="4"/>
  <c r="AX118" i="5"/>
  <c r="AX8" i="4"/>
  <c r="CH80" i="3"/>
  <c r="DL69" i="3"/>
  <c r="DD55" i="3"/>
  <c r="DV55" i="3"/>
  <c r="CX90" i="3"/>
  <c r="CH68" i="3"/>
  <c r="DV68" i="3"/>
  <c r="DD68" i="3"/>
  <c r="W68" i="3"/>
  <c r="AF24" i="2"/>
  <c r="AF7" i="2"/>
  <c r="DA7" i="2" s="1"/>
  <c r="DS10" i="2"/>
  <c r="DA10" i="2"/>
  <c r="CR74" i="4"/>
  <c r="DJ74" i="4"/>
  <c r="CI68" i="3"/>
  <c r="CE8" i="2"/>
  <c r="W8" i="2"/>
  <c r="Y7" i="2"/>
  <c r="DL8" i="2"/>
  <c r="CT8" i="2"/>
  <c r="CE117" i="3"/>
  <c r="W117" i="3"/>
  <c r="I7" i="1"/>
  <c r="E9" i="1"/>
  <c r="BZ9" i="1"/>
  <c r="BZ7" i="1" s="1"/>
  <c r="DN9" i="1"/>
  <c r="CV9" i="1"/>
  <c r="AT118" i="7"/>
  <c r="CK118" i="7" s="1"/>
  <c r="CK18" i="7"/>
  <c r="AT17" i="2"/>
  <c r="CR98" i="4"/>
  <c r="DJ98" i="4"/>
  <c r="BY68" i="4"/>
  <c r="CD116" i="4"/>
  <c r="CZ71" i="3"/>
  <c r="DR71" i="3"/>
  <c r="CB71" i="3"/>
  <c r="CY30" i="3"/>
  <c r="DQ30" i="3"/>
  <c r="W30" i="3"/>
  <c r="DJ91" i="4"/>
  <c r="CR91" i="4"/>
  <c r="DB75" i="3"/>
  <c r="DT75" i="3"/>
  <c r="DJ24" i="12"/>
  <c r="CR24" i="12"/>
  <c r="BL118" i="5"/>
  <c r="BL8" i="4"/>
  <c r="DB97" i="3"/>
  <c r="DT97" i="3"/>
  <c r="DQ18" i="7"/>
  <c r="L17" i="2"/>
  <c r="CY18" i="7"/>
  <c r="L118" i="7"/>
  <c r="BY19" i="6"/>
  <c r="CD114" i="4"/>
  <c r="DO87" i="3"/>
  <c r="CA87" i="3"/>
  <c r="BY87" i="3" s="1"/>
  <c r="E87" i="3"/>
  <c r="CW87" i="3"/>
  <c r="BY84" i="11"/>
  <c r="BY19" i="8"/>
  <c r="CB18" i="7"/>
  <c r="M17" i="2"/>
  <c r="DR18" i="7"/>
  <c r="CZ18" i="7"/>
  <c r="CZ75" i="3"/>
  <c r="DR75" i="3"/>
  <c r="CB75" i="3"/>
  <c r="CJ28" i="11"/>
  <c r="AO28" i="11"/>
  <c r="AO10" i="3"/>
  <c r="CJ10" i="3"/>
  <c r="CI10" i="3" s="1"/>
  <c r="DM59" i="3"/>
  <c r="CU59" i="3"/>
  <c r="BZ59" i="3"/>
  <c r="DC23" i="1"/>
  <c r="DU23" i="1"/>
  <c r="P10" i="1"/>
  <c r="CF33" i="3"/>
  <c r="CX33" i="3"/>
  <c r="DP33" i="3"/>
  <c r="CI7" i="9"/>
  <c r="AA18" i="4"/>
  <c r="DC24" i="11"/>
  <c r="DU24" i="11"/>
  <c r="CC24" i="11"/>
  <c r="CD7" i="7"/>
  <c r="CD74" i="4"/>
  <c r="CT82" i="3"/>
  <c r="E82" i="3"/>
  <c r="DL82" i="3"/>
  <c r="BZ82" i="3"/>
  <c r="BY82" i="3" s="1"/>
  <c r="BY11" i="5"/>
  <c r="AG24" i="3"/>
  <c r="DT25" i="3"/>
  <c r="CL59" i="3"/>
  <c r="CI59" i="3" s="1"/>
  <c r="DD46" i="3"/>
  <c r="DV46" i="3"/>
  <c r="DJ75" i="4"/>
  <c r="CR75" i="4"/>
  <c r="AB17" i="2"/>
  <c r="CW17" i="2" s="1"/>
  <c r="CF18" i="7"/>
  <c r="CW18" i="7"/>
  <c r="BY40" i="4"/>
  <c r="DT28" i="4"/>
  <c r="DB28" i="4"/>
  <c r="AF19" i="3"/>
  <c r="AF18" i="3" s="1"/>
  <c r="DA20" i="3"/>
  <c r="P28" i="3"/>
  <c r="CC29" i="3"/>
  <c r="DU29" i="3"/>
  <c r="DC29" i="3"/>
  <c r="CD19" i="8"/>
  <c r="CR103" i="4"/>
  <c r="DJ103" i="4"/>
  <c r="CI104" i="4"/>
  <c r="W62" i="3"/>
  <c r="BZ78" i="3"/>
  <c r="CT78" i="3"/>
  <c r="E78" i="3"/>
  <c r="DL78" i="3"/>
  <c r="AO73" i="3"/>
  <c r="DJ43" i="4"/>
  <c r="CR43" i="4"/>
  <c r="DA28" i="4"/>
  <c r="DS28" i="4"/>
  <c r="DM36" i="3"/>
  <c r="CU36" i="3"/>
  <c r="E36" i="3"/>
  <c r="BZ36" i="3"/>
  <c r="BY36" i="3" s="1"/>
  <c r="CI92" i="3"/>
  <c r="CT69" i="3"/>
  <c r="CU42" i="3"/>
  <c r="DM42" i="3"/>
  <c r="BZ42" i="3"/>
  <c r="BY27" i="4"/>
  <c r="CM23" i="1"/>
  <c r="CM10" i="1" s="1"/>
  <c r="CM11" i="1"/>
  <c r="CD107" i="4"/>
  <c r="I10" i="1"/>
  <c r="CV23" i="1"/>
  <c r="DN23" i="1"/>
  <c r="AO11" i="1"/>
  <c r="AO23" i="1"/>
  <c r="AO10" i="1" s="1"/>
  <c r="CR12" i="1"/>
  <c r="DJ12" i="1"/>
  <c r="E23" i="1"/>
  <c r="DJ80" i="11"/>
  <c r="CR80" i="11"/>
  <c r="CW86" i="3"/>
  <c r="CA86" i="3"/>
  <c r="DO86" i="3"/>
  <c r="DE68" i="3"/>
  <c r="DW68" i="3"/>
  <c r="DD18" i="10"/>
  <c r="DV18" i="10"/>
  <c r="Q118" i="10"/>
  <c r="Q20" i="2"/>
  <c r="DR118" i="12"/>
  <c r="CZ118" i="12"/>
  <c r="CF66" i="3"/>
  <c r="CR11" i="11"/>
  <c r="DJ11" i="11"/>
  <c r="BY82" i="11"/>
  <c r="CZ95" i="3"/>
  <c r="CB95" i="3"/>
  <c r="DR95" i="3"/>
  <c r="DW18" i="12"/>
  <c r="DE18" i="12"/>
  <c r="R29" i="2"/>
  <c r="BO118" i="11"/>
  <c r="BZ18" i="10"/>
  <c r="E18" i="10"/>
  <c r="CT18" i="10"/>
  <c r="DL18" i="10"/>
  <c r="G20" i="2"/>
  <c r="CR24" i="8"/>
  <c r="DJ24" i="8"/>
  <c r="AC118" i="6"/>
  <c r="AC9" i="4"/>
  <c r="AC9" i="2"/>
  <c r="AY14" i="2"/>
  <c r="AY22" i="2"/>
  <c r="AY21" i="2" s="1"/>
  <c r="BY64" i="4"/>
  <c r="BY43" i="11"/>
  <c r="CD28" i="9"/>
  <c r="CM10" i="2"/>
  <c r="CJ117" i="3"/>
  <c r="CI117" i="3" s="1"/>
  <c r="AO117" i="3"/>
  <c r="DE76" i="3"/>
  <c r="DW76" i="3"/>
  <c r="CC76" i="3"/>
  <c r="CR116" i="4"/>
  <c r="DJ116" i="4"/>
  <c r="DN110" i="3"/>
  <c r="CV110" i="3"/>
  <c r="CT91" i="3"/>
  <c r="DL91" i="3"/>
  <c r="BZ91" i="3"/>
  <c r="BY91" i="3" s="1"/>
  <c r="E91" i="3"/>
  <c r="CA13" i="4"/>
  <c r="CW13" i="4"/>
  <c r="J13" i="3"/>
  <c r="DO13" i="4"/>
  <c r="E13" i="4"/>
  <c r="CE114" i="3"/>
  <c r="CD114" i="3" s="1"/>
  <c r="CT114" i="3"/>
  <c r="DL114" i="3"/>
  <c r="W114" i="3"/>
  <c r="Q25" i="2"/>
  <c r="DD11" i="2"/>
  <c r="DV11" i="2"/>
  <c r="E11" i="2"/>
  <c r="Q7" i="2"/>
  <c r="CR19" i="8"/>
  <c r="DJ19" i="8"/>
  <c r="CG84" i="3"/>
  <c r="W84" i="3"/>
  <c r="DA24" i="11"/>
  <c r="DS24" i="11"/>
  <c r="CD28" i="7"/>
  <c r="CD52" i="11"/>
  <c r="DT18" i="5"/>
  <c r="DB18" i="5"/>
  <c r="O15" i="2"/>
  <c r="AO40" i="3"/>
  <c r="CJ40" i="3"/>
  <c r="CI40" i="3" s="1"/>
  <c r="AQ28" i="3"/>
  <c r="CL118" i="10"/>
  <c r="BT7" i="4"/>
  <c r="BT118" i="4" s="1"/>
  <c r="BT8" i="3"/>
  <c r="BT7" i="3" s="1"/>
  <c r="BT118" i="3" s="1"/>
  <c r="CH64" i="3"/>
  <c r="DU64" i="3"/>
  <c r="DC64" i="3"/>
  <c r="BS18" i="3"/>
  <c r="CD36" i="2"/>
  <c r="CE34" i="2"/>
  <c r="CW19" i="3"/>
  <c r="DO19" i="3"/>
  <c r="J18" i="3"/>
  <c r="AO118" i="9"/>
  <c r="CJ118" i="9"/>
  <c r="CI118" i="9" s="1"/>
  <c r="CI28" i="5"/>
  <c r="CZ97" i="3"/>
  <c r="CB97" i="3"/>
  <c r="DR97" i="3"/>
  <c r="E97" i="3"/>
  <c r="DE84" i="3"/>
  <c r="DW84" i="3"/>
  <c r="CD61" i="4"/>
  <c r="DE43" i="3"/>
  <c r="DW43" i="3"/>
  <c r="CC43" i="3"/>
  <c r="CD29" i="4"/>
  <c r="DL106" i="3"/>
  <c r="CT106" i="3"/>
  <c r="E106" i="3"/>
  <c r="BZ106" i="3"/>
  <c r="BY106" i="3" s="1"/>
  <c r="BY24" i="6"/>
  <c r="AD14" i="2"/>
  <c r="DU111" i="3"/>
  <c r="DC111" i="3"/>
  <c r="CC111" i="3"/>
  <c r="DP101" i="3"/>
  <c r="CX101" i="3"/>
  <c r="DQ87" i="3"/>
  <c r="CY87" i="3"/>
  <c r="BY50" i="4"/>
  <c r="CG7" i="6"/>
  <c r="AE118" i="6"/>
  <c r="AE9" i="4"/>
  <c r="AE9" i="2"/>
  <c r="CZ7" i="6"/>
  <c r="DR7" i="6"/>
  <c r="DM75" i="3"/>
  <c r="CU75" i="3"/>
  <c r="E75" i="3"/>
  <c r="CR61" i="4"/>
  <c r="DJ61" i="4"/>
  <c r="CX25" i="3"/>
  <c r="DP25" i="3"/>
  <c r="K24" i="3"/>
  <c r="DD99" i="3"/>
  <c r="DV99" i="3"/>
  <c r="CC99" i="3"/>
  <c r="CE76" i="3"/>
  <c r="CD76" i="3" s="1"/>
  <c r="W76" i="3"/>
  <c r="DP69" i="3"/>
  <c r="CX69" i="3"/>
  <c r="BQ7" i="4"/>
  <c r="BQ118" i="4" s="1"/>
  <c r="BQ8" i="3"/>
  <c r="BQ7" i="3" s="1"/>
  <c r="BQ118" i="3" s="1"/>
  <c r="DV60" i="3"/>
  <c r="DD60" i="3"/>
  <c r="CC60" i="3"/>
  <c r="CD19" i="5"/>
  <c r="DA59" i="3"/>
  <c r="DS59" i="3"/>
  <c r="W12" i="3"/>
  <c r="CE12" i="3"/>
  <c r="CD12" i="3" s="1"/>
  <c r="CT12" i="3"/>
  <c r="DL12" i="3"/>
  <c r="CD111" i="3"/>
  <c r="BA18" i="4"/>
  <c r="BG103" i="3"/>
  <c r="BP28" i="3"/>
  <c r="CV86" i="3"/>
  <c r="DN86" i="3"/>
  <c r="W86" i="3"/>
  <c r="DE55" i="3"/>
  <c r="DW55" i="3"/>
  <c r="AO70" i="3"/>
  <c r="DA111" i="3"/>
  <c r="CB111" i="3"/>
  <c r="DS111" i="3"/>
  <c r="CV92" i="3"/>
  <c r="DN92" i="3"/>
  <c r="E92" i="3"/>
  <c r="BY43" i="4"/>
  <c r="AG118" i="11"/>
  <c r="E69" i="3"/>
  <c r="CI61" i="4"/>
  <c r="DE74" i="3"/>
  <c r="DW74" i="3"/>
  <c r="CD26" i="1"/>
  <c r="CD17" i="1"/>
  <c r="CX7" i="5"/>
  <c r="BY7" i="10"/>
  <c r="CD7" i="9"/>
  <c r="CI28" i="12"/>
  <c r="DO28" i="11"/>
  <c r="CW28" i="11"/>
  <c r="CA28" i="11"/>
  <c r="AC118" i="11"/>
  <c r="CW78" i="3"/>
  <c r="CA78" i="3"/>
  <c r="DO78" i="3"/>
  <c r="DM18" i="9"/>
  <c r="CU18" i="9"/>
  <c r="H19" i="2"/>
  <c r="AS18" i="11"/>
  <c r="AS118" i="11" s="1"/>
  <c r="CC118" i="9"/>
  <c r="DC118" i="9"/>
  <c r="DU118" i="9"/>
  <c r="AU118" i="11"/>
  <c r="DA99" i="3"/>
  <c r="DS99" i="3"/>
  <c r="CB99" i="3"/>
  <c r="E99" i="3"/>
  <c r="AX118" i="6"/>
  <c r="AX9" i="4"/>
  <c r="AX9" i="3" s="1"/>
  <c r="AX9" i="2"/>
  <c r="CD77" i="11"/>
  <c r="CR43" i="11"/>
  <c r="DJ43" i="11"/>
  <c r="CM10" i="4"/>
  <c r="AZ10" i="3"/>
  <c r="CM10" i="3" s="1"/>
  <c r="DJ114" i="11"/>
  <c r="CR114" i="11"/>
  <c r="CF102" i="3"/>
  <c r="CD102" i="3" s="1"/>
  <c r="CX102" i="3"/>
  <c r="BY30" i="11"/>
  <c r="DE99" i="3"/>
  <c r="DW99" i="3"/>
  <c r="BY24" i="12"/>
  <c r="CR7" i="10"/>
  <c r="DJ7" i="10"/>
  <c r="AO7" i="5"/>
  <c r="AQ118" i="5"/>
  <c r="CJ7" i="5"/>
  <c r="CI7" i="5" s="1"/>
  <c r="AQ8" i="4"/>
  <c r="CD82" i="4"/>
  <c r="E18" i="6"/>
  <c r="CT18" i="6"/>
  <c r="G16" i="2"/>
  <c r="DL18" i="6"/>
  <c r="BZ18" i="6"/>
  <c r="CD99" i="4"/>
  <c r="DM18" i="15"/>
  <c r="CU18" i="15"/>
  <c r="H32" i="2"/>
  <c r="CT18" i="8"/>
  <c r="DL18" i="8"/>
  <c r="BZ18" i="8"/>
  <c r="BY18" i="8" s="1"/>
  <c r="G118" i="8"/>
  <c r="E18" i="8"/>
  <c r="G18" i="2"/>
  <c r="CR109" i="11"/>
  <c r="DJ109" i="11"/>
  <c r="CE37" i="3"/>
  <c r="CD37" i="3" s="1"/>
  <c r="W37" i="3"/>
  <c r="BY7" i="9"/>
  <c r="CI85" i="4"/>
  <c r="AB118" i="10"/>
  <c r="BY93" i="4"/>
  <c r="CD12" i="5"/>
  <c r="CL25" i="3"/>
  <c r="CI25" i="3" s="1"/>
  <c r="AW24" i="3"/>
  <c r="CL24" i="3" s="1"/>
  <c r="AO25" i="3"/>
  <c r="BY12" i="11"/>
  <c r="DE18" i="7"/>
  <c r="R118" i="7"/>
  <c r="DW18" i="7"/>
  <c r="R17" i="2"/>
  <c r="CE28" i="4"/>
  <c r="W28" i="4"/>
  <c r="DA30" i="3"/>
  <c r="DS30" i="3"/>
  <c r="N28" i="3"/>
  <c r="DJ24" i="6"/>
  <c r="CR24" i="6"/>
  <c r="DP18" i="5"/>
  <c r="CX18" i="5"/>
  <c r="K15" i="2"/>
  <c r="CA18" i="5"/>
  <c r="K118" i="5"/>
  <c r="DW32" i="3"/>
  <c r="DE32" i="3"/>
  <c r="CI75" i="3"/>
  <c r="CC44" i="3"/>
  <c r="BY44" i="3" s="1"/>
  <c r="CG81" i="3"/>
  <c r="DR81" i="3"/>
  <c r="CD59" i="3"/>
  <c r="CT117" i="3"/>
  <c r="BY75" i="4"/>
  <c r="CR34" i="4"/>
  <c r="DJ34" i="4"/>
  <c r="CX24" i="4"/>
  <c r="DP24" i="4"/>
  <c r="BZ18" i="7"/>
  <c r="E18" i="7"/>
  <c r="DL18" i="7"/>
  <c r="CT18" i="7"/>
  <c r="G17" i="2"/>
  <c r="CW111" i="3"/>
  <c r="CA111" i="3"/>
  <c r="DO111" i="3"/>
  <c r="CR40" i="4"/>
  <c r="DJ40" i="4"/>
  <c r="CY20" i="3"/>
  <c r="L19" i="3"/>
  <c r="DQ20" i="3"/>
  <c r="DA103" i="3"/>
  <c r="CB103" i="3"/>
  <c r="DS103" i="3"/>
  <c r="DA58" i="3"/>
  <c r="DS58" i="3"/>
  <c r="CB58" i="3"/>
  <c r="DR96" i="3"/>
  <c r="CZ96" i="3"/>
  <c r="CB96" i="3"/>
  <c r="CC9" i="4"/>
  <c r="DC9" i="4"/>
  <c r="P9" i="3"/>
  <c r="DU9" i="4"/>
  <c r="BP7" i="4"/>
  <c r="BP118" i="4" s="1"/>
  <c r="BP8" i="3"/>
  <c r="BP7" i="3" s="1"/>
  <c r="DM83" i="3"/>
  <c r="CU83" i="3"/>
  <c r="AO53" i="3"/>
  <c r="CJ53" i="3"/>
  <c r="CI53" i="3" s="1"/>
  <c r="CW57" i="3"/>
  <c r="DO57" i="3"/>
  <c r="CA57" i="3"/>
  <c r="BY57" i="3" s="1"/>
  <c r="CX107" i="3"/>
  <c r="DP107" i="3"/>
  <c r="BY92" i="4"/>
  <c r="CV81" i="3"/>
  <c r="DN81" i="3"/>
  <c r="DC55" i="3"/>
  <c r="DU55" i="3"/>
  <c r="CC55" i="3"/>
  <c r="CZ24" i="4"/>
  <c r="Y118" i="5"/>
  <c r="BY80" i="4"/>
  <c r="CF54" i="3"/>
  <c r="CD54" i="3" s="1"/>
  <c r="W54" i="3"/>
  <c r="CR108" i="4"/>
  <c r="DJ108" i="4"/>
  <c r="CJ41" i="3"/>
  <c r="CI41" i="3" s="1"/>
  <c r="AO41" i="3"/>
  <c r="CR36" i="4"/>
  <c r="DJ36" i="4"/>
  <c r="CB106" i="3"/>
  <c r="CD41" i="4"/>
  <c r="DU28" i="4"/>
  <c r="CC28" i="4"/>
  <c r="DC28" i="4"/>
  <c r="DQ49" i="3"/>
  <c r="CY49" i="3"/>
  <c r="CA49" i="3"/>
  <c r="L24" i="2"/>
  <c r="DQ10" i="2"/>
  <c r="CY10" i="2"/>
  <c r="BG27" i="3"/>
  <c r="BN24" i="3"/>
  <c r="DU98" i="3"/>
  <c r="AD28" i="3"/>
  <c r="CY29" i="3"/>
  <c r="DQ29" i="3"/>
  <c r="CE53" i="3"/>
  <c r="CD53" i="3" s="1"/>
  <c r="W53" i="3"/>
  <c r="BY113" i="3"/>
  <c r="CR33" i="4"/>
  <c r="DJ33" i="4"/>
  <c r="CR51" i="4"/>
  <c r="DJ51" i="4"/>
  <c r="CD38" i="4"/>
  <c r="BY34" i="3"/>
  <c r="DA19" i="3"/>
  <c r="BY29" i="3"/>
  <c r="BZ11" i="1"/>
  <c r="BZ23" i="1"/>
  <c r="BZ10" i="1" s="1"/>
  <c r="AI7" i="4"/>
  <c r="AI118" i="4" s="1"/>
  <c r="AI8" i="3"/>
  <c r="AI7" i="3" s="1"/>
  <c r="DR61" i="3"/>
  <c r="CZ61" i="3"/>
  <c r="CB61" i="3"/>
  <c r="F26" i="1"/>
  <c r="DS24" i="4"/>
  <c r="DA24" i="4"/>
  <c r="N18" i="4"/>
  <c r="DW1" i="6"/>
  <c r="DE1" i="6"/>
  <c r="CM1" i="6"/>
  <c r="BT1" i="6"/>
  <c r="AJ1" i="6"/>
  <c r="BB1" i="6"/>
  <c r="AO45" i="3"/>
  <c r="CJ45" i="3"/>
  <c r="CI45" i="3" s="1"/>
  <c r="G10" i="1"/>
  <c r="DL23" i="1"/>
  <c r="CT23" i="1"/>
  <c r="DS34" i="3"/>
  <c r="CG34" i="3"/>
  <c r="CD34" i="3" s="1"/>
  <c r="BY25" i="1"/>
  <c r="BY17" i="1"/>
  <c r="DR28" i="4"/>
  <c r="CB28" i="4"/>
  <c r="CZ28" i="4"/>
  <c r="M18" i="4"/>
  <c r="CU11" i="3"/>
  <c r="DM11" i="3"/>
  <c r="CR106" i="4"/>
  <c r="DJ106" i="4"/>
  <c r="DU73" i="3"/>
  <c r="CH73" i="3"/>
  <c r="DC73" i="3"/>
  <c r="CD76" i="4"/>
  <c r="CX28" i="4"/>
  <c r="DP28" i="4"/>
  <c r="CF87" i="3"/>
  <c r="CD87" i="3" s="1"/>
  <c r="W87" i="3"/>
  <c r="E40" i="3"/>
  <c r="CT40" i="3"/>
  <c r="DL40" i="3"/>
  <c r="BZ40" i="3"/>
  <c r="AG28" i="3"/>
  <c r="DT30" i="3"/>
  <c r="CI105" i="3"/>
  <c r="CR49" i="4"/>
  <c r="DJ49" i="4"/>
  <c r="DU41" i="3"/>
  <c r="DC41" i="3"/>
  <c r="CC41" i="3"/>
  <c r="BL18" i="3"/>
  <c r="CI103" i="3"/>
  <c r="CI34" i="4"/>
  <c r="DW10" i="3"/>
  <c r="DE10" i="3"/>
  <c r="CD75" i="3"/>
  <c r="AO104" i="3"/>
  <c r="CJ104" i="3"/>
  <c r="CI104" i="3" s="1"/>
  <c r="BY65" i="4"/>
  <c r="AO49" i="3"/>
  <c r="CK49" i="3"/>
  <c r="CI49" i="3" s="1"/>
  <c r="BY64" i="3"/>
  <c r="BY35" i="4"/>
  <c r="CD36" i="4"/>
  <c r="CI70" i="3"/>
  <c r="CD48" i="4"/>
  <c r="CI64" i="4"/>
  <c r="AS18" i="4"/>
  <c r="AO18" i="4" s="1"/>
  <c r="CX8" i="2"/>
  <c r="K7" i="2"/>
  <c r="DP8" i="2"/>
  <c r="BB1" i="9"/>
  <c r="AJ1" i="9"/>
  <c r="DE1" i="9"/>
  <c r="CM1" i="9"/>
  <c r="DW1" i="9"/>
  <c r="BT1" i="9"/>
  <c r="CI93" i="4"/>
  <c r="CH35" i="3"/>
  <c r="BY8" i="5"/>
  <c r="CZ76" i="3"/>
  <c r="DW22" i="3"/>
  <c r="CC22" i="3"/>
  <c r="DE22" i="3"/>
  <c r="CW11" i="1"/>
  <c r="DO11" i="1"/>
  <c r="CV36" i="3"/>
  <c r="DN36" i="3"/>
  <c r="DJ19" i="5"/>
  <c r="CR19" i="5"/>
  <c r="CR52" i="3"/>
  <c r="DJ52" i="3"/>
  <c r="CD12" i="2"/>
  <c r="BT1" i="10"/>
  <c r="BB1" i="10"/>
  <c r="AJ1" i="10"/>
  <c r="DE1" i="10"/>
  <c r="CM1" i="10"/>
  <c r="DW1" i="10"/>
  <c r="AO93" i="3"/>
  <c r="CJ93" i="3"/>
  <c r="CI93" i="3" s="1"/>
  <c r="CD37" i="2"/>
  <c r="DW23" i="1"/>
  <c r="DE23" i="1"/>
  <c r="R10" i="1"/>
  <c r="DR7" i="1"/>
  <c r="CZ7" i="1"/>
  <c r="J7" i="1"/>
  <c r="DO9" i="1"/>
  <c r="CA9" i="1"/>
  <c r="CA7" i="1" s="1"/>
  <c r="CW9" i="1"/>
  <c r="CC35" i="3"/>
  <c r="DU35" i="3"/>
  <c r="DC35" i="3"/>
  <c r="DO8" i="2"/>
  <c r="CW8" i="2"/>
  <c r="J22" i="2"/>
  <c r="CA8" i="2"/>
  <c r="BB1" i="13"/>
  <c r="DE1" i="13"/>
  <c r="CM1" i="13"/>
  <c r="BT1" i="13"/>
  <c r="AJ1" i="13"/>
  <c r="DW1" i="13"/>
  <c r="DW9" i="2"/>
  <c r="R23" i="2"/>
  <c r="DE9" i="2"/>
  <c r="CC9" i="2"/>
  <c r="DR35" i="3"/>
  <c r="CB35" i="3"/>
  <c r="CZ35" i="3"/>
  <c r="BZ11" i="3"/>
  <c r="CT11" i="3"/>
  <c r="E11" i="3"/>
  <c r="DL11" i="3"/>
  <c r="DP27" i="3"/>
  <c r="CX27" i="3"/>
  <c r="CA27" i="3"/>
  <c r="DL7" i="5"/>
  <c r="G118" i="5"/>
  <c r="G8" i="4"/>
  <c r="E7" i="5"/>
  <c r="CT7" i="5"/>
  <c r="BZ7" i="5"/>
  <c r="DA34" i="2"/>
  <c r="DS34" i="2"/>
  <c r="CH55" i="3"/>
  <c r="CD55" i="3" s="1"/>
  <c r="W55" i="3"/>
  <c r="DM15" i="2"/>
  <c r="H14" i="2"/>
  <c r="CU15" i="2"/>
  <c r="DU25" i="3"/>
  <c r="CC25" i="3"/>
  <c r="BY25" i="3" s="1"/>
  <c r="P24" i="3"/>
  <c r="DC25" i="3"/>
  <c r="CM18" i="6"/>
  <c r="AZ16" i="2"/>
  <c r="O7" i="1"/>
  <c r="DB9" i="1"/>
  <c r="DT9" i="1"/>
  <c r="DW1" i="14"/>
  <c r="BB1" i="14"/>
  <c r="AJ1" i="14"/>
  <c r="DE1" i="14"/>
  <c r="CM1" i="14"/>
  <c r="BT1" i="14"/>
  <c r="DO34" i="2"/>
  <c r="CW34" i="2"/>
  <c r="CD98" i="4"/>
  <c r="DE8" i="2"/>
  <c r="R7" i="2"/>
  <c r="DW8" i="2"/>
  <c r="CD26" i="3"/>
  <c r="CD11" i="2"/>
  <c r="BL7" i="2"/>
  <c r="BL22" i="2"/>
  <c r="BL21" i="2" s="1"/>
  <c r="BL33" i="2" s="1"/>
  <c r="BL39" i="2" s="1"/>
  <c r="BL41" i="2" s="1"/>
  <c r="DQ113" i="3"/>
  <c r="CY113" i="3"/>
  <c r="E113" i="3"/>
  <c r="CA113" i="3"/>
  <c r="BY97" i="3"/>
  <c r="CD23" i="3"/>
  <c r="CB9" i="1"/>
  <c r="CB7" i="1" s="1"/>
  <c r="AA22" i="2"/>
  <c r="AA7" i="2"/>
  <c r="DE1" i="15"/>
  <c r="AJ1" i="15"/>
  <c r="DW1" i="15"/>
  <c r="BT1" i="15"/>
  <c r="BB1" i="15"/>
  <c r="CM1" i="15"/>
  <c r="DJ28" i="5"/>
  <c r="CR28" i="5"/>
  <c r="AG19" i="3"/>
  <c r="DB20" i="3"/>
  <c r="DT20" i="3"/>
  <c r="CD56" i="3"/>
  <c r="DW118" i="6"/>
  <c r="DD34" i="2"/>
  <c r="DV34" i="2"/>
  <c r="BY114" i="4"/>
  <c r="CJ19" i="3"/>
  <c r="AQ18" i="3"/>
  <c r="DJ12" i="2"/>
  <c r="CR12" i="2"/>
  <c r="DE59" i="3"/>
  <c r="DW59" i="3"/>
  <c r="CM1" i="16"/>
  <c r="DW1" i="16"/>
  <c r="BB1" i="16"/>
  <c r="AJ1" i="16"/>
  <c r="DE1" i="16"/>
  <c r="BT1" i="16"/>
  <c r="BY36" i="2"/>
  <c r="BJ7" i="2"/>
  <c r="BJ22" i="2"/>
  <c r="BJ21" i="2" s="1"/>
  <c r="BJ33" i="2" s="1"/>
  <c r="BJ39" i="2" s="1"/>
  <c r="BJ41" i="2" s="1"/>
  <c r="CA11" i="3"/>
  <c r="CW11" i="3"/>
  <c r="DO11" i="3"/>
  <c r="DN22" i="3"/>
  <c r="CV22" i="3"/>
  <c r="CK22" i="3"/>
  <c r="CI22" i="3" s="1"/>
  <c r="AO22" i="3"/>
  <c r="CD46" i="4"/>
  <c r="BR7" i="4"/>
  <c r="BR118" i="4" s="1"/>
  <c r="BR8" i="3"/>
  <c r="CU8" i="2"/>
  <c r="H7" i="2"/>
  <c r="DM8" i="2"/>
  <c r="H22" i="2"/>
  <c r="BZ8" i="2"/>
  <c r="BY11" i="4"/>
  <c r="AW7" i="2"/>
  <c r="CL8" i="2"/>
  <c r="CI78" i="4"/>
  <c r="W57" i="3"/>
  <c r="CE57" i="3"/>
  <c r="CD57" i="3" s="1"/>
  <c r="CU57" i="3"/>
  <c r="CG20" i="3"/>
  <c r="AE19" i="3"/>
  <c r="CZ20" i="3"/>
  <c r="DR20" i="3"/>
  <c r="DD86" i="3"/>
  <c r="DV86" i="3"/>
  <c r="CM28" i="4"/>
  <c r="CI61" i="3"/>
  <c r="CG79" i="3"/>
  <c r="CD79" i="3" s="1"/>
  <c r="W79" i="3"/>
  <c r="CL23" i="1"/>
  <c r="CL10" i="1" s="1"/>
  <c r="CL11" i="1"/>
  <c r="BY30" i="3"/>
  <c r="CR114" i="4"/>
  <c r="DJ114" i="4"/>
  <c r="CF46" i="3"/>
  <c r="CD46" i="3" s="1"/>
  <c r="W46" i="3"/>
  <c r="BM22" i="2"/>
  <c r="BM21" i="2" s="1"/>
  <c r="BM33" i="2" s="1"/>
  <c r="BM39" i="2" s="1"/>
  <c r="BM41" i="2" s="1"/>
  <c r="BM7" i="2"/>
  <c r="DP61" i="3"/>
  <c r="CX61" i="3"/>
  <c r="DJ24" i="1"/>
  <c r="CR24" i="1"/>
  <c r="DN15" i="2"/>
  <c r="CV15" i="2"/>
  <c r="CI98" i="3"/>
  <c r="CV77" i="3"/>
  <c r="DN77" i="3"/>
  <c r="CG19" i="4"/>
  <c r="AE18" i="4"/>
  <c r="BY116" i="4"/>
  <c r="DE71" i="3"/>
  <c r="DW71" i="3"/>
  <c r="CC71" i="3"/>
  <c r="DN34" i="2"/>
  <c r="CV34" i="2"/>
  <c r="E34" i="2"/>
  <c r="BY42" i="4"/>
  <c r="CT53" i="3"/>
  <c r="DL53" i="3"/>
  <c r="BZ53" i="3"/>
  <c r="BY53" i="3" s="1"/>
  <c r="E53" i="3"/>
  <c r="DS112" i="3"/>
  <c r="DA112" i="3"/>
  <c r="DA86" i="3"/>
  <c r="DS86" i="3"/>
  <c r="E89" i="3"/>
  <c r="CT89" i="3"/>
  <c r="DL89" i="3"/>
  <c r="BZ89" i="3"/>
  <c r="BY54" i="4"/>
  <c r="CD112" i="3"/>
  <c r="CW62" i="3"/>
  <c r="DO62" i="3"/>
  <c r="CA62" i="3"/>
  <c r="DD105" i="3"/>
  <c r="DV105" i="3"/>
  <c r="DB30" i="3"/>
  <c r="CW114" i="3"/>
  <c r="DO114" i="3"/>
  <c r="CA114" i="3"/>
  <c r="BY114" i="3" s="1"/>
  <c r="E114" i="3"/>
  <c r="CH23" i="3"/>
  <c r="AJ19" i="3"/>
  <c r="DE19" i="3" s="1"/>
  <c r="CM11" i="3"/>
  <c r="CI11" i="3" s="1"/>
  <c r="AO11" i="3"/>
  <c r="E8" i="2"/>
  <c r="CV108" i="3"/>
  <c r="W108" i="3"/>
  <c r="DN100" i="3"/>
  <c r="CV100" i="3"/>
  <c r="DE110" i="3"/>
  <c r="DW110" i="3"/>
  <c r="CC110" i="3"/>
  <c r="BY110" i="3" s="1"/>
  <c r="CY59" i="3"/>
  <c r="W59" i="3"/>
  <c r="CZ29" i="3"/>
  <c r="DR29" i="3"/>
  <c r="CB29" i="3"/>
  <c r="M28" i="3"/>
  <c r="AS118" i="5"/>
  <c r="AS8" i="4"/>
  <c r="DC80" i="3"/>
  <c r="CC80" i="3"/>
  <c r="DU80" i="3"/>
  <c r="AF7" i="4"/>
  <c r="AF8" i="3"/>
  <c r="AF7" i="3" s="1"/>
  <c r="CD60" i="4"/>
  <c r="CY36" i="3"/>
  <c r="DQ36" i="3"/>
  <c r="CW28" i="4"/>
  <c r="DO28" i="4"/>
  <c r="CA28" i="4"/>
  <c r="J18" i="4"/>
  <c r="BY97" i="4"/>
  <c r="CH21" i="3"/>
  <c r="BY24" i="5"/>
  <c r="BY47" i="4"/>
  <c r="DE31" i="3"/>
  <c r="DW31" i="3"/>
  <c r="CH90" i="3"/>
  <c r="DC90" i="3"/>
  <c r="DU90" i="3"/>
  <c r="CI19" i="8"/>
  <c r="BY77" i="4"/>
  <c r="DE56" i="3"/>
  <c r="DW56" i="3"/>
  <c r="CF38" i="3"/>
  <c r="W38" i="3"/>
  <c r="DR116" i="3"/>
  <c r="CB116" i="3"/>
  <c r="BY116" i="3" s="1"/>
  <c r="CZ116" i="3"/>
  <c r="E116" i="3"/>
  <c r="DO83" i="3"/>
  <c r="CA83" i="3"/>
  <c r="BY83" i="3" s="1"/>
  <c r="CW83" i="3"/>
  <c r="E83" i="3"/>
  <c r="CL107" i="3"/>
  <c r="AO107" i="3"/>
  <c r="AZ28" i="3"/>
  <c r="CM28" i="3" s="1"/>
  <c r="CM30" i="3"/>
  <c r="CI23" i="4"/>
  <c r="W34" i="3"/>
  <c r="DD58" i="3"/>
  <c r="DV58" i="3"/>
  <c r="BY13" i="2"/>
  <c r="BY53" i="4"/>
  <c r="CK27" i="3"/>
  <c r="CG34" i="2"/>
  <c r="BY89" i="4"/>
  <c r="DV109" i="3"/>
  <c r="DD109" i="3"/>
  <c r="DQ59" i="3"/>
  <c r="CD53" i="4"/>
  <c r="AB118" i="5"/>
  <c r="CF7" i="5"/>
  <c r="CD7" i="5" s="1"/>
  <c r="AB8" i="4"/>
  <c r="W7" i="5"/>
  <c r="BY103" i="4"/>
  <c r="CX94" i="3"/>
  <c r="DP94" i="3"/>
  <c r="DR36" i="3"/>
  <c r="CG36" i="3"/>
  <c r="CD36" i="3" s="1"/>
  <c r="CZ36" i="3"/>
  <c r="BS18" i="4"/>
  <c r="CI62" i="4"/>
  <c r="CH24" i="4"/>
  <c r="DA25" i="3"/>
  <c r="DS25" i="3"/>
  <c r="N24" i="3"/>
  <c r="AD7" i="2"/>
  <c r="AD22" i="2"/>
  <c r="DQ8" i="2"/>
  <c r="CY8" i="2"/>
  <c r="AS118" i="8"/>
  <c r="AS18" i="2"/>
  <c r="CD93" i="4"/>
  <c r="CG66" i="3"/>
  <c r="CC105" i="3"/>
  <c r="DU105" i="3"/>
  <c r="DC105" i="3"/>
  <c r="CI86" i="3"/>
  <c r="L118" i="11"/>
  <c r="CY7" i="11"/>
  <c r="DQ7" i="11"/>
  <c r="DD67" i="3"/>
  <c r="DV67" i="3"/>
  <c r="DS35" i="3"/>
  <c r="DA35" i="3"/>
  <c r="CY42" i="3"/>
  <c r="DQ42" i="3"/>
  <c r="W42" i="3"/>
  <c r="CI55" i="3"/>
  <c r="DE108" i="3"/>
  <c r="DW108" i="3"/>
  <c r="CC108" i="3"/>
  <c r="BY108" i="3" s="1"/>
  <c r="E24" i="4"/>
  <c r="CT24" i="4"/>
  <c r="BZ24" i="4"/>
  <c r="BY24" i="4" s="1"/>
  <c r="DL24" i="4"/>
  <c r="CR35" i="2"/>
  <c r="DJ35" i="2"/>
  <c r="CV89" i="3"/>
  <c r="DN89" i="3"/>
  <c r="CH112" i="3"/>
  <c r="CE48" i="3"/>
  <c r="CD48" i="3" s="1"/>
  <c r="W48" i="3"/>
  <c r="DJ54" i="4"/>
  <c r="CR54" i="4"/>
  <c r="DU67" i="3"/>
  <c r="DC67" i="3"/>
  <c r="CC67" i="3"/>
  <c r="AG18" i="4"/>
  <c r="AG118" i="4" s="1"/>
  <c r="CF18" i="5"/>
  <c r="AB15" i="2"/>
  <c r="BG8" i="2"/>
  <c r="BI22" i="2"/>
  <c r="BI7" i="2"/>
  <c r="CR67" i="4"/>
  <c r="DJ67" i="4"/>
  <c r="DC112" i="3"/>
  <c r="R18" i="4"/>
  <c r="CC18" i="4" s="1"/>
  <c r="DW19" i="4"/>
  <c r="DE19" i="4"/>
  <c r="CC19" i="4"/>
  <c r="H8" i="3"/>
  <c r="DM8" i="4"/>
  <c r="CU8" i="4"/>
  <c r="CG94" i="3"/>
  <c r="CD94" i="3" s="1"/>
  <c r="DR94" i="3"/>
  <c r="DE7" i="1"/>
  <c r="DW7" i="1"/>
  <c r="CR39" i="4"/>
  <c r="DJ39" i="4"/>
  <c r="DP29" i="3"/>
  <c r="K7" i="4"/>
  <c r="CX8" i="4"/>
  <c r="K8" i="3"/>
  <c r="DW34" i="2"/>
  <c r="DE34" i="2"/>
  <c r="BY51" i="3"/>
  <c r="CS14" i="1"/>
  <c r="DK14" i="1"/>
  <c r="BG24" i="4"/>
  <c r="BY21" i="4"/>
  <c r="DO23" i="1"/>
  <c r="CE93" i="3"/>
  <c r="CD93" i="3" s="1"/>
  <c r="W93" i="3"/>
  <c r="CB9" i="3"/>
  <c r="DU23" i="3"/>
  <c r="CC23" i="3"/>
  <c r="BY23" i="3" s="1"/>
  <c r="DC23" i="3"/>
  <c r="CH79" i="3"/>
  <c r="DC79" i="3"/>
  <c r="CE45" i="3"/>
  <c r="CD45" i="3" s="1"/>
  <c r="W45" i="3"/>
  <c r="DN38" i="3"/>
  <c r="CV38" i="3"/>
  <c r="E38" i="3"/>
  <c r="BZ38" i="3"/>
  <c r="BY38" i="3" s="1"/>
  <c r="BY107" i="4"/>
  <c r="DJ78" i="4"/>
  <c r="CR78" i="4"/>
  <c r="DN42" i="3"/>
  <c r="CV42" i="3"/>
  <c r="BY35" i="2"/>
  <c r="BZ34" i="2"/>
  <c r="BY34" i="2" s="1"/>
  <c r="CR42" i="4"/>
  <c r="DJ42" i="4"/>
  <c r="CT93" i="3"/>
  <c r="DD18" i="9"/>
  <c r="DV18" i="9"/>
  <c r="Q19" i="2"/>
  <c r="CC12" i="3"/>
  <c r="DC12" i="3"/>
  <c r="DU12" i="3"/>
  <c r="CW30" i="3"/>
  <c r="CF30" i="3"/>
  <c r="CD30" i="3" s="1"/>
  <c r="DO30" i="3"/>
  <c r="DO34" i="3"/>
  <c r="CA34" i="3"/>
  <c r="E34" i="3"/>
  <c r="CW34" i="3"/>
  <c r="BY99" i="3"/>
  <c r="BG11" i="1"/>
  <c r="BG23" i="1"/>
  <c r="BG10" i="1" s="1"/>
  <c r="DU112" i="3"/>
  <c r="BZ24" i="3"/>
  <c r="BY31" i="3"/>
  <c r="CW103" i="3"/>
  <c r="CA103" i="3"/>
  <c r="DO103" i="3"/>
  <c r="DL46" i="3"/>
  <c r="E46" i="3"/>
  <c r="CT46" i="3"/>
  <c r="BZ46" i="3"/>
  <c r="CZ34" i="2"/>
  <c r="DR34" i="2"/>
  <c r="CU118" i="5"/>
  <c r="DM118" i="5"/>
  <c r="DM94" i="3"/>
  <c r="CU94" i="3"/>
  <c r="DD28" i="4"/>
  <c r="DV28" i="4"/>
  <c r="CV11" i="3"/>
  <c r="DN11" i="3"/>
  <c r="DV26" i="3"/>
  <c r="DD26" i="3"/>
  <c r="CD116" i="3"/>
  <c r="DE18" i="5"/>
  <c r="R15" i="2"/>
  <c r="DW18" i="5"/>
  <c r="BH8" i="1"/>
  <c r="BH14" i="1"/>
  <c r="BH15" i="1"/>
  <c r="BH20" i="1"/>
  <c r="BH26" i="1" s="1"/>
  <c r="BH19" i="1"/>
  <c r="BH13" i="1"/>
  <c r="BH22" i="1"/>
  <c r="BH16" i="1"/>
  <c r="BO7" i="2"/>
  <c r="BO22" i="2"/>
  <c r="BO21" i="2" s="1"/>
  <c r="BO33" i="2" s="1"/>
  <c r="BO39" i="2" s="1"/>
  <c r="BO41" i="2" s="1"/>
  <c r="BN7" i="2"/>
  <c r="BN22" i="2"/>
  <c r="BN21" i="2" s="1"/>
  <c r="BN33" i="2" s="1"/>
  <c r="BN39" i="2" s="1"/>
  <c r="BN41" i="2" s="1"/>
  <c r="CR84" i="4"/>
  <c r="DJ84" i="4"/>
  <c r="CA15" i="2"/>
  <c r="J14" i="2"/>
  <c r="CW15" i="2"/>
  <c r="DM21" i="3"/>
  <c r="E21" i="3"/>
  <c r="CU21" i="3"/>
  <c r="CR37" i="2"/>
  <c r="DJ37" i="2"/>
  <c r="DV51" i="3"/>
  <c r="DD51" i="3"/>
  <c r="CH51" i="3"/>
  <c r="DO10" i="1"/>
  <c r="CW10" i="1"/>
  <c r="CS8" i="1"/>
  <c r="DK8" i="1"/>
  <c r="BG24" i="3"/>
  <c r="CD83" i="4"/>
  <c r="DN62" i="3"/>
  <c r="CV62" i="3"/>
  <c r="CI53" i="4"/>
  <c r="CB38" i="3"/>
  <c r="DR38" i="3"/>
  <c r="CZ38" i="3"/>
  <c r="CG47" i="3"/>
  <c r="CD47" i="3" s="1"/>
  <c r="W47" i="3"/>
  <c r="DQ38" i="3"/>
  <c r="CY38" i="3"/>
  <c r="CH78" i="3"/>
  <c r="CD78" i="3" s="1"/>
  <c r="AD118" i="5"/>
  <c r="AD8" i="4"/>
  <c r="CY8" i="4" s="1"/>
  <c r="CD45" i="4"/>
  <c r="CR80" i="4"/>
  <c r="DJ80" i="4"/>
  <c r="CX75" i="3"/>
  <c r="DP75" i="3"/>
  <c r="DU21" i="3"/>
  <c r="CC21" i="3"/>
  <c r="DC21" i="3"/>
  <c r="CR27" i="1"/>
  <c r="DJ27" i="1"/>
  <c r="BG118" i="7"/>
  <c r="BY36" i="4"/>
  <c r="E108" i="3"/>
  <c r="BJ18" i="3"/>
  <c r="CE70" i="3"/>
  <c r="CD70" i="3" s="1"/>
  <c r="W70" i="3"/>
  <c r="CI90" i="3"/>
  <c r="DQ10" i="4"/>
  <c r="CY10" i="4"/>
  <c r="CA10" i="4"/>
  <c r="BY10" i="4" s="1"/>
  <c r="L10" i="3"/>
  <c r="CR112" i="4"/>
  <c r="DJ112" i="4"/>
  <c r="E30" i="3"/>
  <c r="CU30" i="3"/>
  <c r="DM30" i="3"/>
  <c r="H28" i="3"/>
  <c r="DR23" i="1"/>
  <c r="CZ23" i="1"/>
  <c r="M10" i="1"/>
  <c r="CF28" i="4"/>
  <c r="K10" i="1"/>
  <c r="DP23" i="1"/>
  <c r="CX23" i="1"/>
  <c r="DW1" i="11"/>
  <c r="DE1" i="11"/>
  <c r="BT1" i="11"/>
  <c r="CM1" i="11"/>
  <c r="BB1" i="11"/>
  <c r="AJ1" i="11"/>
  <c r="DW11" i="1"/>
  <c r="DE11" i="1"/>
  <c r="CR27" i="4"/>
  <c r="DJ27" i="4"/>
  <c r="DL11" i="1"/>
  <c r="CT11" i="1"/>
  <c r="DA67" i="3"/>
  <c r="DS67" i="3"/>
  <c r="CV28" i="4"/>
  <c r="DN28" i="4"/>
  <c r="DC34" i="2"/>
  <c r="DU34" i="2"/>
  <c r="CI39" i="3"/>
  <c r="L9" i="3"/>
  <c r="CB11" i="1"/>
  <c r="CB23" i="1"/>
  <c r="CB10" i="1" s="1"/>
  <c r="CS22" i="1"/>
  <c r="DK22" i="1"/>
  <c r="AE118" i="5"/>
  <c r="CG118" i="5" s="1"/>
  <c r="CG7" i="5"/>
  <c r="AE8" i="4"/>
  <c r="DA84" i="3"/>
  <c r="CB84" i="3"/>
  <c r="BY84" i="3" s="1"/>
  <c r="DS84" i="3"/>
  <c r="CA11" i="1"/>
  <c r="CA23" i="1"/>
  <c r="CA10" i="1" s="1"/>
  <c r="CW18" i="5"/>
  <c r="DJ21" i="4"/>
  <c r="CR21" i="4"/>
  <c r="DJ107" i="4"/>
  <c r="CR107" i="4"/>
  <c r="DJ8" i="5"/>
  <c r="CR8" i="5"/>
  <c r="Z22" i="2"/>
  <c r="Z7" i="2"/>
  <c r="CW61" i="3"/>
  <c r="DO61" i="3"/>
  <c r="CA61" i="3"/>
  <c r="CK8" i="2"/>
  <c r="AT7" i="2"/>
  <c r="AT22" i="2"/>
  <c r="BY11" i="2"/>
  <c r="BY12" i="2"/>
  <c r="DV39" i="3"/>
  <c r="DD39" i="3"/>
  <c r="DP34" i="2"/>
  <c r="CX34" i="2"/>
  <c r="DE47" i="3"/>
  <c r="DW47" i="3"/>
  <c r="CD68" i="3"/>
  <c r="DM85" i="3"/>
  <c r="CU85" i="3"/>
  <c r="DK19" i="1"/>
  <c r="CS19" i="1"/>
  <c r="F25" i="1"/>
  <c r="DN107" i="3"/>
  <c r="CV107" i="3"/>
  <c r="CD44" i="4"/>
  <c r="P19" i="3"/>
  <c r="BK7" i="2"/>
  <c r="BK22" i="2"/>
  <c r="BK21" i="2" s="1"/>
  <c r="BK33" i="2" s="1"/>
  <c r="BK39" i="2" s="1"/>
  <c r="BK41" i="2" s="1"/>
  <c r="AR18" i="3"/>
  <c r="CR29" i="4"/>
  <c r="DJ29" i="4"/>
  <c r="AS7" i="2"/>
  <c r="AS22" i="2"/>
  <c r="DJ46" i="4"/>
  <c r="CR46" i="4"/>
  <c r="CD92" i="3"/>
  <c r="DS7" i="2"/>
  <c r="CI81" i="4"/>
  <c r="CU70" i="3"/>
  <c r="DM70" i="3"/>
  <c r="CW73" i="3"/>
  <c r="DO73" i="3"/>
  <c r="CA73" i="3"/>
  <c r="CZ37" i="3"/>
  <c r="DR37" i="3"/>
  <c r="CB37" i="3"/>
  <c r="DV24" i="4"/>
  <c r="DD24" i="4"/>
  <c r="BY65" i="3"/>
  <c r="CS16" i="1"/>
  <c r="DK16" i="1"/>
  <c r="DS23" i="1"/>
  <c r="N10" i="1"/>
  <c r="DA23" i="1"/>
  <c r="DB24" i="4"/>
  <c r="DT24" i="4"/>
  <c r="CD39" i="3"/>
  <c r="CY7" i="5"/>
  <c r="CD32" i="3"/>
  <c r="DV91" i="3"/>
  <c r="W91" i="3"/>
  <c r="W44" i="3"/>
  <c r="CR44" i="3" s="1"/>
  <c r="CE44" i="3"/>
  <c r="CD44" i="3" s="1"/>
  <c r="CZ19" i="3"/>
  <c r="CB19" i="3"/>
  <c r="DR19" i="3"/>
  <c r="M18" i="3"/>
  <c r="DN29" i="3"/>
  <c r="I28" i="3"/>
  <c r="CV29" i="3"/>
  <c r="E29" i="3"/>
  <c r="CD71" i="3"/>
  <c r="AO81" i="3"/>
  <c r="CJ81" i="3"/>
  <c r="CI81" i="3" s="1"/>
  <c r="CY34" i="2"/>
  <c r="DQ34" i="2"/>
  <c r="CI99" i="3"/>
  <c r="L23" i="2"/>
  <c r="CY9" i="2"/>
  <c r="L7" i="2"/>
  <c r="DQ9" i="2"/>
  <c r="F6" i="16"/>
  <c r="F6" i="15"/>
  <c r="F6" i="13"/>
  <c r="F6" i="12"/>
  <c r="F6" i="8"/>
  <c r="F6" i="10"/>
  <c r="F6" i="4"/>
  <c r="F6" i="11"/>
  <c r="F6" i="7"/>
  <c r="F6" i="6"/>
  <c r="F6" i="5"/>
  <c r="F6" i="3"/>
  <c r="F6" i="2"/>
  <c r="F6" i="9"/>
  <c r="AP20" i="1"/>
  <c r="AP26" i="1" s="1"/>
  <c r="AP19" i="1"/>
  <c r="AP18" i="1"/>
  <c r="AP8" i="1"/>
  <c r="AP13" i="1"/>
  <c r="AP14" i="1"/>
  <c r="F6" i="14"/>
  <c r="AP16" i="1"/>
  <c r="AP27" i="1" s="1"/>
  <c r="E10" i="4"/>
  <c r="L7" i="4"/>
  <c r="L8" i="3"/>
  <c r="CR22" i="4"/>
  <c r="DJ22" i="4"/>
  <c r="CR44" i="4"/>
  <c r="DJ44" i="4"/>
  <c r="DM34" i="2"/>
  <c r="CS13" i="1"/>
  <c r="F12" i="1"/>
  <c r="DA9" i="1"/>
  <c r="N7" i="1"/>
  <c r="DS9" i="1"/>
  <c r="AJ118" i="4"/>
  <c r="BY52" i="3"/>
  <c r="CR23" i="4"/>
  <c r="DJ23" i="4"/>
  <c r="AC28" i="3"/>
  <c r="AC18" i="3" s="1"/>
  <c r="CL28" i="4"/>
  <c r="CR11" i="1"/>
  <c r="DJ11" i="1"/>
  <c r="BY115" i="3"/>
  <c r="AJ24" i="3"/>
  <c r="BG13" i="3"/>
  <c r="DP34" i="3"/>
  <c r="CX34" i="3"/>
  <c r="DB19" i="4"/>
  <c r="DT19" i="4"/>
  <c r="O18" i="4"/>
  <c r="CH25" i="3"/>
  <c r="AH24" i="3"/>
  <c r="CG69" i="3"/>
  <c r="CZ69" i="3"/>
  <c r="DR69" i="3"/>
  <c r="CI48" i="4"/>
  <c r="W27" i="3"/>
  <c r="Y24" i="3"/>
  <c r="CE27" i="3"/>
  <c r="CD27" i="3" s="1"/>
  <c r="DL27" i="3"/>
  <c r="CF89" i="3"/>
  <c r="DW1" i="12"/>
  <c r="DE1" i="12"/>
  <c r="BT1" i="12"/>
  <c r="BB1" i="12"/>
  <c r="CM1" i="12"/>
  <c r="AJ1" i="12"/>
  <c r="CX11" i="3"/>
  <c r="DP11" i="3"/>
  <c r="CV8" i="2"/>
  <c r="I7" i="2"/>
  <c r="DN8" i="2"/>
  <c r="I22" i="2"/>
  <c r="DW9" i="4"/>
  <c r="DE9" i="4"/>
  <c r="R9" i="3"/>
  <c r="CC109" i="3"/>
  <c r="DC109" i="3"/>
  <c r="DU109" i="3"/>
  <c r="CI52" i="3"/>
  <c r="DQ9" i="1"/>
  <c r="CY9" i="1"/>
  <c r="L7" i="1"/>
  <c r="CY75" i="3"/>
  <c r="DQ75" i="3"/>
  <c r="CJ8" i="2"/>
  <c r="AQ7" i="2"/>
  <c r="AQ22" i="2"/>
  <c r="AO8" i="2"/>
  <c r="CM25" i="2"/>
  <c r="DS55" i="3"/>
  <c r="DA55" i="3"/>
  <c r="CB55" i="3"/>
  <c r="BY55" i="3" s="1"/>
  <c r="DE39" i="3"/>
  <c r="DW39" i="3"/>
  <c r="CY28" i="4"/>
  <c r="DQ28" i="4"/>
  <c r="DD47" i="3"/>
  <c r="DV47" i="3"/>
  <c r="DV116" i="3"/>
  <c r="DD116" i="3"/>
  <c r="CE40" i="3"/>
  <c r="CD40" i="3" s="1"/>
  <c r="W40" i="3"/>
  <c r="CD51" i="3"/>
  <c r="DV24" i="3"/>
  <c r="DD24" i="3"/>
  <c r="DC118" i="11" l="1"/>
  <c r="DU118" i="11"/>
  <c r="F97" i="9"/>
  <c r="F93" i="9"/>
  <c r="F87" i="9"/>
  <c r="F47" i="9"/>
  <c r="F37" i="9"/>
  <c r="F30" i="9"/>
  <c r="F22" i="9"/>
  <c r="F99" i="9"/>
  <c r="F89" i="9"/>
  <c r="F35" i="9"/>
  <c r="F91" i="9"/>
  <c r="F57" i="9"/>
  <c r="F39" i="9"/>
  <c r="AP6" i="9"/>
  <c r="F76" i="9"/>
  <c r="F32" i="9"/>
  <c r="F115" i="9"/>
  <c r="F105" i="9"/>
  <c r="F80" i="9"/>
  <c r="F52" i="9"/>
  <c r="F44" i="9"/>
  <c r="F27" i="9"/>
  <c r="DK6" i="9"/>
  <c r="F117" i="9"/>
  <c r="F88" i="9"/>
  <c r="F55" i="9"/>
  <c r="F18" i="9"/>
  <c r="F42" i="9"/>
  <c r="F36" i="9"/>
  <c r="F29" i="9"/>
  <c r="F21" i="9"/>
  <c r="F64" i="9"/>
  <c r="F26" i="9"/>
  <c r="F61" i="9"/>
  <c r="F49" i="9"/>
  <c r="F7" i="9"/>
  <c r="CS6" i="9"/>
  <c r="F111" i="9"/>
  <c r="F53" i="9"/>
  <c r="F41" i="9"/>
  <c r="F33" i="9"/>
  <c r="F13" i="9"/>
  <c r="F107" i="9"/>
  <c r="F95" i="9"/>
  <c r="F71" i="9"/>
  <c r="F23" i="9"/>
  <c r="F83" i="9"/>
  <c r="F75" i="9"/>
  <c r="F63" i="9"/>
  <c r="F28" i="9"/>
  <c r="F16" i="9"/>
  <c r="F113" i="9"/>
  <c r="F96" i="9"/>
  <c r="F100" i="9"/>
  <c r="F19" i="9"/>
  <c r="F14" i="9"/>
  <c r="F85" i="9"/>
  <c r="F48" i="9"/>
  <c r="F11" i="9"/>
  <c r="F46" i="9"/>
  <c r="F31" i="9"/>
  <c r="F43" i="9"/>
  <c r="F12" i="9"/>
  <c r="F25" i="9"/>
  <c r="F8" i="9"/>
  <c r="F56" i="9"/>
  <c r="F116" i="9"/>
  <c r="F81" i="9"/>
  <c r="X6" i="9"/>
  <c r="F69" i="9"/>
  <c r="F34" i="9"/>
  <c r="F20" i="9"/>
  <c r="BH6" i="9"/>
  <c r="F68" i="9"/>
  <c r="F40" i="9"/>
  <c r="F38" i="9"/>
  <c r="F104" i="9"/>
  <c r="F51" i="9"/>
  <c r="F112" i="9"/>
  <c r="F109" i="9"/>
  <c r="F9" i="9"/>
  <c r="F92" i="9"/>
  <c r="F60" i="9"/>
  <c r="F59" i="9"/>
  <c r="F73" i="9"/>
  <c r="F94" i="9"/>
  <c r="F24" i="9"/>
  <c r="F90" i="9"/>
  <c r="F10" i="9"/>
  <c r="F62" i="9"/>
  <c r="F103" i="9"/>
  <c r="F118" i="9"/>
  <c r="F65" i="9"/>
  <c r="F114" i="9"/>
  <c r="F50" i="9"/>
  <c r="F110" i="9"/>
  <c r="F45" i="9"/>
  <c r="F106" i="9"/>
  <c r="F84" i="9"/>
  <c r="F98" i="9"/>
  <c r="F77" i="9"/>
  <c r="F86" i="9"/>
  <c r="F17" i="9"/>
  <c r="F82" i="9"/>
  <c r="F78" i="9"/>
  <c r="F108" i="9"/>
  <c r="F101" i="9"/>
  <c r="F15" i="9"/>
  <c r="F102" i="9"/>
  <c r="F74" i="9"/>
  <c r="F58" i="9"/>
  <c r="F70" i="9"/>
  <c r="F66" i="9"/>
  <c r="F72" i="9"/>
  <c r="F67" i="9"/>
  <c r="F54" i="9"/>
  <c r="F79" i="9"/>
  <c r="DN31" i="2"/>
  <c r="CV31" i="2"/>
  <c r="DP19" i="3"/>
  <c r="K18" i="3"/>
  <c r="CX19" i="3"/>
  <c r="AO32" i="2"/>
  <c r="CJ32" i="2"/>
  <c r="CI32" i="2" s="1"/>
  <c r="DQ7" i="1"/>
  <c r="CY7" i="1"/>
  <c r="CY118" i="6"/>
  <c r="AS21" i="2"/>
  <c r="AS33" i="2" s="1"/>
  <c r="AS39" i="2" s="1"/>
  <c r="AS41" i="2" s="1"/>
  <c r="AE7" i="4"/>
  <c r="CG8" i="4"/>
  <c r="CD8" i="4" s="1"/>
  <c r="AE8" i="3"/>
  <c r="CX10" i="1"/>
  <c r="DP10" i="1"/>
  <c r="CG18" i="4"/>
  <c r="DW10" i="1"/>
  <c r="DE10" i="1"/>
  <c r="DC10" i="1"/>
  <c r="DU10" i="1"/>
  <c r="CR18" i="5"/>
  <c r="DJ18" i="5"/>
  <c r="CM22" i="2"/>
  <c r="DB10" i="1"/>
  <c r="DT10" i="1"/>
  <c r="CM9" i="2"/>
  <c r="AZ23" i="2"/>
  <c r="AZ21" i="2" s="1"/>
  <c r="AZ33" i="2" s="1"/>
  <c r="AZ39" i="2" s="1"/>
  <c r="AZ41" i="2" s="1"/>
  <c r="AZ7" i="2"/>
  <c r="E18" i="4"/>
  <c r="DL18" i="4"/>
  <c r="BZ18" i="4"/>
  <c r="CT18" i="4"/>
  <c r="DT17" i="2"/>
  <c r="DB17" i="2"/>
  <c r="O24" i="2"/>
  <c r="DQ118" i="15"/>
  <c r="CY118" i="15"/>
  <c r="E118" i="15"/>
  <c r="AQ23" i="2"/>
  <c r="CJ9" i="2"/>
  <c r="AO9" i="2"/>
  <c r="AJ28" i="2"/>
  <c r="CH29" i="2"/>
  <c r="CH28" i="2" s="1"/>
  <c r="CR28" i="11"/>
  <c r="DJ28" i="11"/>
  <c r="CV18" i="2"/>
  <c r="DN18" i="2"/>
  <c r="I25" i="2"/>
  <c r="CR59" i="3"/>
  <c r="DJ59" i="3"/>
  <c r="DM9" i="4"/>
  <c r="H9" i="3"/>
  <c r="CU9" i="4"/>
  <c r="CM17" i="2"/>
  <c r="CM14" i="2" s="1"/>
  <c r="AZ24" i="2"/>
  <c r="CA24" i="2"/>
  <c r="BY10" i="2"/>
  <c r="DJ18" i="9"/>
  <c r="CR18" i="9"/>
  <c r="CR64" i="3"/>
  <c r="DJ64" i="3"/>
  <c r="CY10" i="1"/>
  <c r="DQ10" i="1"/>
  <c r="CF118" i="12"/>
  <c r="DO118" i="12"/>
  <c r="CW118" i="12"/>
  <c r="CR73" i="3"/>
  <c r="DJ73" i="3"/>
  <c r="AW18" i="3"/>
  <c r="CL18" i="3" s="1"/>
  <c r="CL19" i="3"/>
  <c r="CI19" i="3" s="1"/>
  <c r="DJ118" i="9"/>
  <c r="CW118" i="9"/>
  <c r="DO118" i="9"/>
  <c r="CA118" i="9"/>
  <c r="CE118" i="16"/>
  <c r="CD118" i="16" s="1"/>
  <c r="W118" i="16"/>
  <c r="DN7" i="2"/>
  <c r="CV7" i="2"/>
  <c r="AH14" i="2"/>
  <c r="CH15" i="2"/>
  <c r="DU15" i="2"/>
  <c r="AH22" i="2"/>
  <c r="DC15" i="2"/>
  <c r="DS118" i="5"/>
  <c r="DA118" i="5"/>
  <c r="CR19" i="4"/>
  <c r="DJ19" i="4"/>
  <c r="DS18" i="2"/>
  <c r="DA18" i="2"/>
  <c r="N25" i="2"/>
  <c r="CB18" i="2"/>
  <c r="CB25" i="2" s="1"/>
  <c r="CY32" i="2"/>
  <c r="DQ32" i="2"/>
  <c r="DJ113" i="3"/>
  <c r="CR113" i="3"/>
  <c r="CR88" i="3"/>
  <c r="DJ88" i="3"/>
  <c r="CT31" i="2"/>
  <c r="DL31" i="2"/>
  <c r="BZ31" i="2"/>
  <c r="E31" i="2"/>
  <c r="CR18" i="15"/>
  <c r="DJ18" i="15"/>
  <c r="CR49" i="3"/>
  <c r="DJ49" i="3"/>
  <c r="G28" i="2"/>
  <c r="CT29" i="2"/>
  <c r="DL29" i="2"/>
  <c r="BZ29" i="2"/>
  <c r="E29" i="2"/>
  <c r="CV118" i="7"/>
  <c r="DN118" i="7"/>
  <c r="CE16" i="2"/>
  <c r="W16" i="2"/>
  <c r="CZ10" i="1"/>
  <c r="DR10" i="1"/>
  <c r="CA22" i="2"/>
  <c r="CB18" i="4"/>
  <c r="CZ18" i="4"/>
  <c r="DR18" i="4"/>
  <c r="DL17" i="2"/>
  <c r="BZ17" i="2"/>
  <c r="E17" i="2"/>
  <c r="CT17" i="2"/>
  <c r="G24" i="2"/>
  <c r="DW118" i="7"/>
  <c r="DE118" i="7"/>
  <c r="CC118" i="7"/>
  <c r="CR18" i="8"/>
  <c r="DJ18" i="8"/>
  <c r="DJ11" i="2"/>
  <c r="CR11" i="2"/>
  <c r="DV20" i="2"/>
  <c r="DD20" i="2"/>
  <c r="Q27" i="2"/>
  <c r="DT24" i="3"/>
  <c r="DB24" i="3"/>
  <c r="CR9" i="1"/>
  <c r="DJ9" i="1"/>
  <c r="E7" i="1"/>
  <c r="AC8" i="3"/>
  <c r="AC7" i="3" s="1"/>
  <c r="AC118" i="3" s="1"/>
  <c r="AC7" i="4"/>
  <c r="AC118" i="4" s="1"/>
  <c r="DP8" i="4"/>
  <c r="DO20" i="2"/>
  <c r="J27" i="2"/>
  <c r="CA20" i="2"/>
  <c r="CA27" i="2" s="1"/>
  <c r="CW20" i="2"/>
  <c r="CR100" i="3"/>
  <c r="DJ100" i="3"/>
  <c r="DN118" i="5"/>
  <c r="CV118" i="5"/>
  <c r="DB118" i="13"/>
  <c r="DT118" i="13"/>
  <c r="BY22" i="3"/>
  <c r="X27" i="1"/>
  <c r="DK21" i="1"/>
  <c r="CS21" i="1"/>
  <c r="AU14" i="2"/>
  <c r="AA24" i="2"/>
  <c r="CV24" i="2" s="1"/>
  <c r="AA14" i="2"/>
  <c r="CR98" i="3"/>
  <c r="DJ98" i="3"/>
  <c r="DV118" i="13"/>
  <c r="DD118" i="13"/>
  <c r="CD90" i="3"/>
  <c r="DE118" i="10"/>
  <c r="DW118" i="10"/>
  <c r="CX118" i="13"/>
  <c r="DP118" i="13"/>
  <c r="CR10" i="2"/>
  <c r="DJ10" i="2"/>
  <c r="DK6" i="11"/>
  <c r="F104" i="11"/>
  <c r="F96" i="11"/>
  <c r="F16" i="11"/>
  <c r="AP6" i="11"/>
  <c r="F113" i="11"/>
  <c r="F87" i="11"/>
  <c r="F79" i="11"/>
  <c r="F71" i="11"/>
  <c r="F63" i="11"/>
  <c r="F55" i="11"/>
  <c r="F47" i="11"/>
  <c r="F39" i="11"/>
  <c r="F31" i="11"/>
  <c r="F17" i="11"/>
  <c r="F13" i="11"/>
  <c r="F12" i="11"/>
  <c r="F106" i="11"/>
  <c r="F100" i="11"/>
  <c r="F60" i="11"/>
  <c r="F40" i="11"/>
  <c r="F28" i="11"/>
  <c r="F26" i="11"/>
  <c r="F75" i="11"/>
  <c r="F73" i="11"/>
  <c r="F53" i="11"/>
  <c r="F83" i="11"/>
  <c r="F81" i="11"/>
  <c r="F61" i="11"/>
  <c r="F22" i="11"/>
  <c r="F11" i="11"/>
  <c r="F93" i="11"/>
  <c r="F91" i="11"/>
  <c r="F67" i="11"/>
  <c r="F56" i="11"/>
  <c r="F14" i="11"/>
  <c r="F10" i="11"/>
  <c r="F117" i="11"/>
  <c r="F43" i="11"/>
  <c r="F101" i="11"/>
  <c r="F89" i="11"/>
  <c r="F88" i="11"/>
  <c r="F80" i="11"/>
  <c r="F45" i="11"/>
  <c r="F29" i="11"/>
  <c r="F109" i="11"/>
  <c r="F72" i="11"/>
  <c r="F44" i="11"/>
  <c r="F111" i="11"/>
  <c r="F52" i="11"/>
  <c r="F41" i="11"/>
  <c r="F37" i="11"/>
  <c r="F105" i="11"/>
  <c r="F85" i="11"/>
  <c r="F51" i="11"/>
  <c r="F92" i="11"/>
  <c r="F32" i="11"/>
  <c r="CS6" i="11"/>
  <c r="F115" i="11"/>
  <c r="F114" i="11"/>
  <c r="F20" i="11"/>
  <c r="F77" i="11"/>
  <c r="F65" i="11"/>
  <c r="F27" i="11"/>
  <c r="F8" i="11"/>
  <c r="F68" i="11"/>
  <c r="F48" i="11"/>
  <c r="F21" i="11"/>
  <c r="BH6" i="11"/>
  <c r="F35" i="11"/>
  <c r="F59" i="11"/>
  <c r="F36" i="11"/>
  <c r="F64" i="11"/>
  <c r="F57" i="11"/>
  <c r="F24" i="11"/>
  <c r="F102" i="11"/>
  <c r="F49" i="11"/>
  <c r="F15" i="11"/>
  <c r="F110" i="11"/>
  <c r="F84" i="11"/>
  <c r="F76" i="11"/>
  <c r="F69" i="11"/>
  <c r="X6" i="11"/>
  <c r="F33" i="11"/>
  <c r="F19" i="11"/>
  <c r="F99" i="11"/>
  <c r="F58" i="11"/>
  <c r="F70" i="11"/>
  <c r="F95" i="11"/>
  <c r="F62" i="11"/>
  <c r="F108" i="11"/>
  <c r="F7" i="11"/>
  <c r="F66" i="11"/>
  <c r="F78" i="11"/>
  <c r="F112" i="11"/>
  <c r="F82" i="11"/>
  <c r="F9" i="11"/>
  <c r="F86" i="11"/>
  <c r="F25" i="11"/>
  <c r="F90" i="11"/>
  <c r="F30" i="11"/>
  <c r="F107" i="11"/>
  <c r="F42" i="11"/>
  <c r="F116" i="11"/>
  <c r="F34" i="11"/>
  <c r="F38" i="11"/>
  <c r="F103" i="11"/>
  <c r="F18" i="11"/>
  <c r="F46" i="11"/>
  <c r="F23" i="11"/>
  <c r="F50" i="11"/>
  <c r="F54" i="11"/>
  <c r="F74" i="11"/>
  <c r="F94" i="11"/>
  <c r="F98" i="11"/>
  <c r="F118" i="11"/>
  <c r="F97" i="11"/>
  <c r="CR108" i="3"/>
  <c r="DJ108" i="3"/>
  <c r="BG7" i="2"/>
  <c r="CF118" i="5"/>
  <c r="AF118" i="3"/>
  <c r="CR53" i="3"/>
  <c r="DJ53" i="3"/>
  <c r="DJ40" i="3"/>
  <c r="CR40" i="3"/>
  <c r="DS19" i="3"/>
  <c r="CT118" i="8"/>
  <c r="DL118" i="8"/>
  <c r="BZ118" i="8"/>
  <c r="BY118" i="8" s="1"/>
  <c r="E118" i="8"/>
  <c r="CJ118" i="5"/>
  <c r="AO118" i="5"/>
  <c r="DJ69" i="3"/>
  <c r="CR69" i="3"/>
  <c r="AO28" i="3"/>
  <c r="CJ28" i="3"/>
  <c r="DV118" i="10"/>
  <c r="DD118" i="10"/>
  <c r="DU28" i="3"/>
  <c r="CC28" i="3"/>
  <c r="DC28" i="3"/>
  <c r="DN7" i="1"/>
  <c r="CV7" i="1"/>
  <c r="AI18" i="3"/>
  <c r="AI118" i="3" s="1"/>
  <c r="DP118" i="8"/>
  <c r="CX118" i="8"/>
  <c r="X12" i="1"/>
  <c r="X9" i="1" s="1"/>
  <c r="X7" i="1" s="1"/>
  <c r="DK13" i="1"/>
  <c r="DS18" i="11"/>
  <c r="DA18" i="11"/>
  <c r="N118" i="11"/>
  <c r="CD18" i="6"/>
  <c r="CR56" i="3"/>
  <c r="DJ56" i="3"/>
  <c r="DE20" i="2"/>
  <c r="DW20" i="2"/>
  <c r="R27" i="2"/>
  <c r="DC8" i="4"/>
  <c r="DU8" i="4"/>
  <c r="CC8" i="4"/>
  <c r="P7" i="4"/>
  <c r="P8" i="3"/>
  <c r="AY118" i="3"/>
  <c r="DQ7" i="2"/>
  <c r="CY7" i="2"/>
  <c r="E18" i="11"/>
  <c r="CT18" i="11"/>
  <c r="DL18" i="11"/>
  <c r="BZ18" i="11"/>
  <c r="G118" i="11"/>
  <c r="BI21" i="2"/>
  <c r="BG22" i="2"/>
  <c r="DA24" i="3"/>
  <c r="DS24" i="3"/>
  <c r="AF118" i="4"/>
  <c r="CL7" i="2"/>
  <c r="BN18" i="3"/>
  <c r="DP118" i="5"/>
  <c r="CX118" i="5"/>
  <c r="AX23" i="2"/>
  <c r="AX7" i="2"/>
  <c r="CG9" i="2"/>
  <c r="AE7" i="2"/>
  <c r="AE23" i="2"/>
  <c r="DR9" i="2"/>
  <c r="CZ9" i="2"/>
  <c r="DJ106" i="3"/>
  <c r="CR106" i="3"/>
  <c r="CV10" i="1"/>
  <c r="DN10" i="1"/>
  <c r="CU18" i="4"/>
  <c r="DM18" i="4"/>
  <c r="CR84" i="3"/>
  <c r="DJ84" i="3"/>
  <c r="CA28" i="3"/>
  <c r="DO28" i="3"/>
  <c r="CW28" i="3"/>
  <c r="CC18" i="11"/>
  <c r="DU18" i="11"/>
  <c r="DC18" i="11"/>
  <c r="BY39" i="3"/>
  <c r="W19" i="2"/>
  <c r="CE19" i="2"/>
  <c r="Y26" i="2"/>
  <c r="W26" i="2" s="1"/>
  <c r="DO9" i="2"/>
  <c r="CA9" i="2"/>
  <c r="CA7" i="2" s="1"/>
  <c r="CW9" i="2"/>
  <c r="J23" i="2"/>
  <c r="J7" i="2"/>
  <c r="CG18" i="2"/>
  <c r="CG25" i="2" s="1"/>
  <c r="AE25" i="2"/>
  <c r="CZ18" i="2"/>
  <c r="DR18" i="2"/>
  <c r="DB118" i="12"/>
  <c r="DT118" i="12"/>
  <c r="CB118" i="12"/>
  <c r="CG118" i="11"/>
  <c r="DC18" i="2"/>
  <c r="DU18" i="2"/>
  <c r="CC18" i="2"/>
  <c r="CC25" i="2" s="1"/>
  <c r="P25" i="2"/>
  <c r="AR28" i="2"/>
  <c r="CK31" i="2"/>
  <c r="CI31" i="2" s="1"/>
  <c r="AO31" i="2"/>
  <c r="DD18" i="11"/>
  <c r="DV18" i="11"/>
  <c r="Q118" i="11"/>
  <c r="DM24" i="2"/>
  <c r="CU24" i="2"/>
  <c r="DK25" i="1"/>
  <c r="CS25" i="1"/>
  <c r="DJ83" i="3"/>
  <c r="CR83" i="3"/>
  <c r="DS18" i="4"/>
  <c r="DA18" i="4"/>
  <c r="N18" i="3"/>
  <c r="CB18" i="3" s="1"/>
  <c r="CR18" i="7"/>
  <c r="DJ18" i="7"/>
  <c r="CG9" i="4"/>
  <c r="AE9" i="3"/>
  <c r="DR9" i="4"/>
  <c r="CZ9" i="4"/>
  <c r="DV25" i="2"/>
  <c r="DD25" i="2"/>
  <c r="BY92" i="3"/>
  <c r="CV16" i="2"/>
  <c r="DN16" i="2"/>
  <c r="CH118" i="11"/>
  <c r="AO16" i="2"/>
  <c r="CJ16" i="2"/>
  <c r="CI16" i="2" s="1"/>
  <c r="BY35" i="3"/>
  <c r="CG118" i="8"/>
  <c r="CZ118" i="8"/>
  <c r="DR118" i="8"/>
  <c r="DT29" i="2"/>
  <c r="O28" i="2"/>
  <c r="DB29" i="2"/>
  <c r="DB32" i="2"/>
  <c r="DT32" i="2"/>
  <c r="CI18" i="14"/>
  <c r="CR80" i="3"/>
  <c r="DJ80" i="3"/>
  <c r="CF15" i="2"/>
  <c r="AB14" i="2"/>
  <c r="CW14" i="2" s="1"/>
  <c r="AB22" i="2"/>
  <c r="DO15" i="2"/>
  <c r="CY118" i="11"/>
  <c r="DQ118" i="11"/>
  <c r="CJ18" i="3"/>
  <c r="BY23" i="1"/>
  <c r="BY10" i="1" s="1"/>
  <c r="BY11" i="1"/>
  <c r="BY18" i="7"/>
  <c r="DP15" i="2"/>
  <c r="CX15" i="2"/>
  <c r="K14" i="2"/>
  <c r="K22" i="2"/>
  <c r="CR92" i="3"/>
  <c r="DJ92" i="3"/>
  <c r="CG118" i="6"/>
  <c r="DR118" i="6"/>
  <c r="CZ118" i="6"/>
  <c r="CA19" i="3"/>
  <c r="O14" i="2"/>
  <c r="DB15" i="2"/>
  <c r="DT15" i="2"/>
  <c r="O22" i="2"/>
  <c r="DW29" i="2"/>
  <c r="R28" i="2"/>
  <c r="DE29" i="2"/>
  <c r="CR82" i="3"/>
  <c r="DJ82" i="3"/>
  <c r="DJ107" i="3"/>
  <c r="CR107" i="3"/>
  <c r="W15" i="2"/>
  <c r="CE15" i="2"/>
  <c r="Y14" i="2"/>
  <c r="Y22" i="2"/>
  <c r="DP18" i="4"/>
  <c r="CX18" i="4"/>
  <c r="CI18" i="6"/>
  <c r="AW14" i="2"/>
  <c r="CL15" i="2"/>
  <c r="CW9" i="4"/>
  <c r="DO9" i="4"/>
  <c r="CA9" i="4"/>
  <c r="J9" i="3"/>
  <c r="DB118" i="15"/>
  <c r="DT118" i="15"/>
  <c r="DB118" i="5"/>
  <c r="DT118" i="5"/>
  <c r="DE8" i="4"/>
  <c r="DW8" i="4"/>
  <c r="R7" i="4"/>
  <c r="R8" i="3"/>
  <c r="CV118" i="9"/>
  <c r="DN118" i="9"/>
  <c r="BZ118" i="9"/>
  <c r="BG118" i="5"/>
  <c r="DU118" i="15"/>
  <c r="CC118" i="15"/>
  <c r="DC118" i="15"/>
  <c r="DV17" i="2"/>
  <c r="DD17" i="2"/>
  <c r="Q24" i="2"/>
  <c r="CC17" i="2"/>
  <c r="CC24" i="2" s="1"/>
  <c r="CF20" i="2"/>
  <c r="CF27" i="2" s="1"/>
  <c r="AB27" i="2"/>
  <c r="DW30" i="2"/>
  <c r="DE30" i="2"/>
  <c r="CR18" i="16"/>
  <c r="DJ18" i="16"/>
  <c r="DP28" i="3"/>
  <c r="CX28" i="3"/>
  <c r="BY48" i="3"/>
  <c r="CC32" i="2"/>
  <c r="DC32" i="2"/>
  <c r="DU32" i="2"/>
  <c r="DA20" i="2"/>
  <c r="DS20" i="2"/>
  <c r="AF27" i="2"/>
  <c r="AF21" i="2" s="1"/>
  <c r="AF33" i="2" s="1"/>
  <c r="AF39" i="2" s="1"/>
  <c r="AF41" i="2" s="1"/>
  <c r="AP6" i="2"/>
  <c r="CS6" i="2"/>
  <c r="F37" i="2"/>
  <c r="F19" i="2"/>
  <c r="F36" i="2"/>
  <c r="F35" i="2"/>
  <c r="X6" i="2"/>
  <c r="F12" i="2"/>
  <c r="F29" i="2"/>
  <c r="F10" i="2"/>
  <c r="F9" i="2"/>
  <c r="F40" i="2"/>
  <c r="F7" i="2"/>
  <c r="F24" i="2"/>
  <c r="BH6" i="2"/>
  <c r="F34" i="2"/>
  <c r="F11" i="2"/>
  <c r="F38" i="2"/>
  <c r="DK6" i="2"/>
  <c r="F17" i="2"/>
  <c r="F18" i="2"/>
  <c r="F30" i="2"/>
  <c r="F20" i="2"/>
  <c r="F8" i="2"/>
  <c r="F31" i="2"/>
  <c r="F15" i="2"/>
  <c r="F13" i="2"/>
  <c r="F32" i="2"/>
  <c r="F16" i="2"/>
  <c r="DN118" i="8"/>
  <c r="CV118" i="8"/>
  <c r="AZ9" i="3"/>
  <c r="CM9" i="3" s="1"/>
  <c r="CM9" i="4"/>
  <c r="F15" i="13"/>
  <c r="F69" i="13"/>
  <c r="F56" i="13"/>
  <c r="F54" i="13"/>
  <c r="F19" i="13"/>
  <c r="F46" i="13"/>
  <c r="F30" i="13"/>
  <c r="F23" i="13"/>
  <c r="F74" i="13"/>
  <c r="F32" i="13"/>
  <c r="F20" i="13"/>
  <c r="F9" i="13"/>
  <c r="F70" i="13"/>
  <c r="F98" i="13"/>
  <c r="F62" i="13"/>
  <c r="F41" i="13"/>
  <c r="F36" i="13"/>
  <c r="F13" i="13"/>
  <c r="F7" i="13"/>
  <c r="CS6" i="13"/>
  <c r="F85" i="13"/>
  <c r="F72" i="13"/>
  <c r="F53" i="13"/>
  <c r="F112" i="13"/>
  <c r="F100" i="13"/>
  <c r="F90" i="13"/>
  <c r="F88" i="13"/>
  <c r="F16" i="13"/>
  <c r="F92" i="13"/>
  <c r="F66" i="13"/>
  <c r="F29" i="13"/>
  <c r="F73" i="13"/>
  <c r="F17" i="13"/>
  <c r="F113" i="13"/>
  <c r="F109" i="13"/>
  <c r="F40" i="13"/>
  <c r="F25" i="13"/>
  <c r="F12" i="13"/>
  <c r="AP6" i="13"/>
  <c r="F50" i="13"/>
  <c r="DK6" i="13"/>
  <c r="F76" i="13"/>
  <c r="F82" i="13"/>
  <c r="F28" i="13"/>
  <c r="F11" i="13"/>
  <c r="F96" i="13"/>
  <c r="F65" i="13"/>
  <c r="F93" i="13"/>
  <c r="F89" i="13"/>
  <c r="F45" i="13"/>
  <c r="X6" i="13"/>
  <c r="F106" i="13"/>
  <c r="F68" i="13"/>
  <c r="F78" i="13"/>
  <c r="F64" i="13"/>
  <c r="F27" i="13"/>
  <c r="F105" i="13"/>
  <c r="F104" i="13"/>
  <c r="F21" i="13"/>
  <c r="F37" i="13"/>
  <c r="F22" i="13"/>
  <c r="F84" i="13"/>
  <c r="F94" i="13"/>
  <c r="F48" i="13"/>
  <c r="F24" i="13"/>
  <c r="F110" i="13"/>
  <c r="F14" i="13"/>
  <c r="F8" i="13"/>
  <c r="F101" i="13"/>
  <c r="F57" i="13"/>
  <c r="F52" i="13"/>
  <c r="F34" i="13"/>
  <c r="F118" i="13"/>
  <c r="F114" i="13"/>
  <c r="F42" i="13"/>
  <c r="F117" i="13"/>
  <c r="F116" i="13"/>
  <c r="F49" i="13"/>
  <c r="F18" i="13"/>
  <c r="F81" i="13"/>
  <c r="BH6" i="13"/>
  <c r="F87" i="13"/>
  <c r="F102" i="13"/>
  <c r="F83" i="13"/>
  <c r="F77" i="13"/>
  <c r="F79" i="13"/>
  <c r="F60" i="13"/>
  <c r="F75" i="13"/>
  <c r="F38" i="13"/>
  <c r="F67" i="13"/>
  <c r="F97" i="13"/>
  <c r="F63" i="13"/>
  <c r="F80" i="13"/>
  <c r="F59" i="13"/>
  <c r="F58" i="13"/>
  <c r="F55" i="13"/>
  <c r="F33" i="13"/>
  <c r="F39" i="13"/>
  <c r="F35" i="13"/>
  <c r="F26" i="13"/>
  <c r="F31" i="13"/>
  <c r="F10" i="13"/>
  <c r="F115" i="13"/>
  <c r="F108" i="13"/>
  <c r="F111" i="13"/>
  <c r="F86" i="13"/>
  <c r="F107" i="13"/>
  <c r="F61" i="13"/>
  <c r="F103" i="13"/>
  <c r="F44" i="13"/>
  <c r="F99" i="13"/>
  <c r="F95" i="13"/>
  <c r="F91" i="13"/>
  <c r="F71" i="13"/>
  <c r="F51" i="13"/>
  <c r="F47" i="13"/>
  <c r="F43" i="13"/>
  <c r="DJ67" i="3"/>
  <c r="CR67" i="3"/>
  <c r="CG30" i="2"/>
  <c r="AE28" i="2"/>
  <c r="DQ16" i="2"/>
  <c r="CY16" i="2"/>
  <c r="CR79" i="3"/>
  <c r="DJ79" i="3"/>
  <c r="BY28" i="4"/>
  <c r="DP29" i="2"/>
  <c r="CX29" i="2"/>
  <c r="CA29" i="2"/>
  <c r="K28" i="2"/>
  <c r="DM19" i="3"/>
  <c r="H18" i="3"/>
  <c r="CU19" i="3"/>
  <c r="BZ30" i="2"/>
  <c r="CT30" i="2"/>
  <c r="E30" i="2"/>
  <c r="DL30" i="2"/>
  <c r="AW9" i="3"/>
  <c r="CL9" i="3" s="1"/>
  <c r="CL9" i="4"/>
  <c r="DB8" i="4"/>
  <c r="O7" i="4"/>
  <c r="DT8" i="4"/>
  <c r="O8" i="3"/>
  <c r="CD10" i="2"/>
  <c r="AF28" i="2"/>
  <c r="BI7" i="4"/>
  <c r="BG8" i="4"/>
  <c r="BI8" i="3"/>
  <c r="DP118" i="10"/>
  <c r="CX118" i="10"/>
  <c r="CA118" i="10"/>
  <c r="BY118" i="10" s="1"/>
  <c r="CR109" i="3"/>
  <c r="DJ109" i="3"/>
  <c r="DQ118" i="8"/>
  <c r="CY118" i="8"/>
  <c r="DL10" i="1"/>
  <c r="CT10" i="1"/>
  <c r="DL20" i="2"/>
  <c r="BZ20" i="2"/>
  <c r="E20" i="2"/>
  <c r="CT20" i="2"/>
  <c r="G27" i="2"/>
  <c r="AO118" i="8"/>
  <c r="CJ118" i="8"/>
  <c r="CD118" i="13"/>
  <c r="CZ31" i="2"/>
  <c r="CB31" i="2"/>
  <c r="DR31" i="2"/>
  <c r="CV30" i="2"/>
  <c r="DN30" i="2"/>
  <c r="DN22" i="2"/>
  <c r="CV22" i="2"/>
  <c r="CR23" i="1"/>
  <c r="DJ23" i="1"/>
  <c r="E10" i="1"/>
  <c r="DJ19" i="11"/>
  <c r="CR19" i="11"/>
  <c r="CI11" i="2"/>
  <c r="CJ25" i="2"/>
  <c r="CI25" i="2" s="1"/>
  <c r="CZ118" i="14"/>
  <c r="DR118" i="14"/>
  <c r="CB118" i="14"/>
  <c r="CR47" i="3"/>
  <c r="DJ47" i="3"/>
  <c r="CF9" i="4"/>
  <c r="AB9" i="3"/>
  <c r="W118" i="8"/>
  <c r="CE118" i="8"/>
  <c r="CD118" i="8" s="1"/>
  <c r="CE24" i="3"/>
  <c r="W24" i="3"/>
  <c r="BY46" i="3"/>
  <c r="CF8" i="4"/>
  <c r="AB8" i="3"/>
  <c r="AB7" i="4"/>
  <c r="W8" i="4"/>
  <c r="DJ29" i="3"/>
  <c r="CR29" i="3"/>
  <c r="F17" i="14"/>
  <c r="F113" i="14"/>
  <c r="F106" i="14"/>
  <c r="F82" i="14"/>
  <c r="F76" i="14"/>
  <c r="F73" i="14"/>
  <c r="F111" i="14"/>
  <c r="F91" i="14"/>
  <c r="F96" i="14"/>
  <c r="F90" i="14"/>
  <c r="F80" i="14"/>
  <c r="F62" i="14"/>
  <c r="F56" i="14"/>
  <c r="F53" i="14"/>
  <c r="F30" i="14"/>
  <c r="F104" i="14"/>
  <c r="F100" i="14"/>
  <c r="F85" i="14"/>
  <c r="F71" i="14"/>
  <c r="F39" i="14"/>
  <c r="F28" i="14"/>
  <c r="F92" i="14"/>
  <c r="F83" i="14"/>
  <c r="F116" i="14"/>
  <c r="F102" i="14"/>
  <c r="F93" i="14"/>
  <c r="F84" i="14"/>
  <c r="F61" i="14"/>
  <c r="F13" i="14"/>
  <c r="F108" i="14"/>
  <c r="F63" i="14"/>
  <c r="F47" i="14"/>
  <c r="F42" i="14"/>
  <c r="F32" i="14"/>
  <c r="F15" i="14"/>
  <c r="F118" i="14"/>
  <c r="F77" i="14"/>
  <c r="F54" i="14"/>
  <c r="F23" i="14"/>
  <c r="F99" i="14"/>
  <c r="F58" i="14"/>
  <c r="F35" i="14"/>
  <c r="F26" i="14"/>
  <c r="F21" i="14"/>
  <c r="F94" i="14"/>
  <c r="F69" i="14"/>
  <c r="F34" i="14"/>
  <c r="F29" i="14"/>
  <c r="F22" i="14"/>
  <c r="F16" i="14"/>
  <c r="F78" i="14"/>
  <c r="F72" i="14"/>
  <c r="F43" i="14"/>
  <c r="F41" i="14"/>
  <c r="F31" i="14"/>
  <c r="F8" i="14"/>
  <c r="F81" i="14"/>
  <c r="F59" i="14"/>
  <c r="F48" i="14"/>
  <c r="F38" i="14"/>
  <c r="F18" i="14"/>
  <c r="F114" i="14"/>
  <c r="F87" i="14"/>
  <c r="F74" i="14"/>
  <c r="F66" i="14"/>
  <c r="F36" i="14"/>
  <c r="F10" i="14"/>
  <c r="F79" i="14"/>
  <c r="F60" i="14"/>
  <c r="F19" i="14"/>
  <c r="BH6" i="14"/>
  <c r="F112" i="14"/>
  <c r="F103" i="14"/>
  <c r="F88" i="14"/>
  <c r="F70" i="14"/>
  <c r="F64" i="14"/>
  <c r="X6" i="14"/>
  <c r="F117" i="14"/>
  <c r="F49" i="14"/>
  <c r="F14" i="14"/>
  <c r="F52" i="14"/>
  <c r="F45" i="14"/>
  <c r="F7" i="14"/>
  <c r="F107" i="14"/>
  <c r="F44" i="14"/>
  <c r="F33" i="14"/>
  <c r="CS6" i="14"/>
  <c r="F57" i="14"/>
  <c r="F86" i="14"/>
  <c r="F12" i="14"/>
  <c r="AP6" i="14"/>
  <c r="F89" i="14"/>
  <c r="F115" i="14"/>
  <c r="F25" i="14"/>
  <c r="F109" i="14"/>
  <c r="F37" i="14"/>
  <c r="F9" i="14"/>
  <c r="F46" i="14"/>
  <c r="F40" i="14"/>
  <c r="F101" i="14"/>
  <c r="F51" i="14"/>
  <c r="F105" i="14"/>
  <c r="DK6" i="14"/>
  <c r="F68" i="14"/>
  <c r="F65" i="14"/>
  <c r="F55" i="14"/>
  <c r="F11" i="14"/>
  <c r="F24" i="14"/>
  <c r="F98" i="14"/>
  <c r="F95" i="14"/>
  <c r="F75" i="14"/>
  <c r="F67" i="14"/>
  <c r="F50" i="14"/>
  <c r="F110" i="14"/>
  <c r="F97" i="14"/>
  <c r="F27" i="14"/>
  <c r="F20" i="14"/>
  <c r="F18" i="12"/>
  <c r="F11" i="12"/>
  <c r="F96" i="12"/>
  <c r="F65" i="12"/>
  <c r="F39" i="12"/>
  <c r="BH6" i="12"/>
  <c r="F115" i="12"/>
  <c r="F94" i="12"/>
  <c r="F83" i="12"/>
  <c r="F61" i="12"/>
  <c r="F49" i="12"/>
  <c r="F35" i="12"/>
  <c r="F20" i="12"/>
  <c r="F19" i="12"/>
  <c r="F14" i="12"/>
  <c r="F108" i="12"/>
  <c r="F98" i="12"/>
  <c r="F89" i="12"/>
  <c r="F76" i="12"/>
  <c r="F55" i="12"/>
  <c r="F32" i="12"/>
  <c r="F106" i="12"/>
  <c r="F99" i="12"/>
  <c r="F86" i="12"/>
  <c r="F44" i="12"/>
  <c r="F33" i="12"/>
  <c r="F111" i="12"/>
  <c r="F69" i="12"/>
  <c r="F60" i="12"/>
  <c r="F47" i="12"/>
  <c r="F25" i="12"/>
  <c r="F116" i="12"/>
  <c r="F95" i="12"/>
  <c r="F75" i="12"/>
  <c r="F66" i="12"/>
  <c r="F63" i="12"/>
  <c r="F37" i="12"/>
  <c r="F113" i="12"/>
  <c r="F93" i="12"/>
  <c r="F40" i="12"/>
  <c r="CS6" i="12"/>
  <c r="AP6" i="12"/>
  <c r="F82" i="12"/>
  <c r="F50" i="12"/>
  <c r="F31" i="12"/>
  <c r="F21" i="12"/>
  <c r="F10" i="12"/>
  <c r="F112" i="12"/>
  <c r="F97" i="12"/>
  <c r="F53" i="12"/>
  <c r="F104" i="12"/>
  <c r="X6" i="12"/>
  <c r="F58" i="12"/>
  <c r="F9" i="12"/>
  <c r="F103" i="12"/>
  <c r="F91" i="12"/>
  <c r="F36" i="12"/>
  <c r="F81" i="12"/>
  <c r="F71" i="12"/>
  <c r="F59" i="12"/>
  <c r="F42" i="12"/>
  <c r="F17" i="12"/>
  <c r="F48" i="12"/>
  <c r="F30" i="12"/>
  <c r="F29" i="12"/>
  <c r="F117" i="12"/>
  <c r="F102" i="12"/>
  <c r="F101" i="12"/>
  <c r="F70" i="12"/>
  <c r="F57" i="12"/>
  <c r="F52" i="12"/>
  <c r="DK6" i="12"/>
  <c r="F109" i="12"/>
  <c r="F80" i="12"/>
  <c r="F15" i="12"/>
  <c r="F78" i="12"/>
  <c r="F13" i="12"/>
  <c r="F88" i="12"/>
  <c r="F51" i="12"/>
  <c r="F12" i="12"/>
  <c r="F67" i="12"/>
  <c r="F84" i="12"/>
  <c r="F45" i="12"/>
  <c r="F114" i="12"/>
  <c r="F100" i="12"/>
  <c r="F27" i="12"/>
  <c r="F56" i="12"/>
  <c r="F8" i="12"/>
  <c r="F24" i="12"/>
  <c r="F62" i="12"/>
  <c r="F68" i="12"/>
  <c r="F90" i="12"/>
  <c r="F73" i="12"/>
  <c r="F7" i="12"/>
  <c r="F38" i="12"/>
  <c r="F34" i="12"/>
  <c r="F41" i="12"/>
  <c r="F110" i="12"/>
  <c r="F77" i="12"/>
  <c r="F79" i="12"/>
  <c r="F46" i="12"/>
  <c r="F118" i="12"/>
  <c r="F87" i="12"/>
  <c r="F54" i="12"/>
  <c r="F16" i="12"/>
  <c r="F28" i="12"/>
  <c r="F22" i="12"/>
  <c r="F23" i="12"/>
  <c r="F26" i="12"/>
  <c r="F107" i="12"/>
  <c r="F92" i="12"/>
  <c r="F105" i="12"/>
  <c r="F85" i="12"/>
  <c r="F64" i="12"/>
  <c r="F72" i="12"/>
  <c r="F74" i="12"/>
  <c r="F43" i="12"/>
  <c r="CX9" i="2"/>
  <c r="DP9" i="2"/>
  <c r="AC23" i="2"/>
  <c r="AC21" i="2" s="1"/>
  <c r="AC33" i="2" s="1"/>
  <c r="AC39" i="2" s="1"/>
  <c r="AC41" i="2" s="1"/>
  <c r="AC7" i="2"/>
  <c r="W7" i="2" s="1"/>
  <c r="DA7" i="1"/>
  <c r="DS7" i="1"/>
  <c r="BH25" i="1"/>
  <c r="BH17" i="1"/>
  <c r="CT24" i="3"/>
  <c r="DJ7" i="5"/>
  <c r="CR7" i="5"/>
  <c r="DK20" i="1"/>
  <c r="DJ111" i="3"/>
  <c r="CR111" i="3"/>
  <c r="E118" i="16"/>
  <c r="DL118" i="16"/>
  <c r="CT118" i="16"/>
  <c r="BZ118" i="16"/>
  <c r="AR24" i="2"/>
  <c r="AR14" i="2"/>
  <c r="AO17" i="2"/>
  <c r="CJ17" i="2"/>
  <c r="CR28" i="4"/>
  <c r="DJ28" i="4"/>
  <c r="E9" i="4"/>
  <c r="CT9" i="4"/>
  <c r="DL9" i="4"/>
  <c r="BZ9" i="4"/>
  <c r="BY9" i="4" s="1"/>
  <c r="G9" i="3"/>
  <c r="BY20" i="3"/>
  <c r="BY18" i="13"/>
  <c r="BG118" i="11"/>
  <c r="CI18" i="10"/>
  <c r="DS30" i="2"/>
  <c r="DA30" i="2"/>
  <c r="DP20" i="2"/>
  <c r="CX20" i="2"/>
  <c r="K27" i="2"/>
  <c r="CI118" i="10"/>
  <c r="DS118" i="14"/>
  <c r="DA118" i="14"/>
  <c r="DS11" i="3"/>
  <c r="DA11" i="3"/>
  <c r="CB11" i="3"/>
  <c r="BY11" i="3" s="1"/>
  <c r="CY18" i="2"/>
  <c r="DQ18" i="2"/>
  <c r="L25" i="2"/>
  <c r="AU27" i="2"/>
  <c r="CK20" i="2"/>
  <c r="CC24" i="3"/>
  <c r="DU24" i="3"/>
  <c r="DC24" i="3"/>
  <c r="DD19" i="3"/>
  <c r="Q18" i="3"/>
  <c r="DV19" i="3"/>
  <c r="CF9" i="2"/>
  <c r="AB23" i="2"/>
  <c r="AB7" i="2"/>
  <c r="DW28" i="3"/>
  <c r="DE28" i="3"/>
  <c r="K7" i="3"/>
  <c r="CM18" i="11"/>
  <c r="AZ118" i="11"/>
  <c r="CM118" i="11" s="1"/>
  <c r="CJ118" i="15"/>
  <c r="CI118" i="15" s="1"/>
  <c r="AO118" i="15"/>
  <c r="DE18" i="11"/>
  <c r="DW18" i="11"/>
  <c r="R118" i="11"/>
  <c r="DN20" i="2"/>
  <c r="CV20" i="2"/>
  <c r="I27" i="2"/>
  <c r="CR46" i="3"/>
  <c r="DJ46" i="3"/>
  <c r="CJ8" i="4"/>
  <c r="AQ7" i="4"/>
  <c r="AO8" i="4"/>
  <c r="AQ8" i="3"/>
  <c r="DD7" i="2"/>
  <c r="DV7" i="2"/>
  <c r="DK6" i="4"/>
  <c r="F111" i="4"/>
  <c r="F97" i="4"/>
  <c r="F82" i="4"/>
  <c r="F37" i="4"/>
  <c r="F36" i="4"/>
  <c r="F20" i="4"/>
  <c r="F18" i="4"/>
  <c r="F12" i="4"/>
  <c r="F10" i="4"/>
  <c r="BH6" i="4"/>
  <c r="F102" i="4"/>
  <c r="F98" i="4"/>
  <c r="F91" i="4"/>
  <c r="F87" i="4"/>
  <c r="F83" i="4"/>
  <c r="F63" i="4"/>
  <c r="F57" i="4"/>
  <c r="F56" i="4"/>
  <c r="X6" i="4"/>
  <c r="F108" i="4"/>
  <c r="F88" i="4"/>
  <c r="F105" i="4"/>
  <c r="F96" i="4"/>
  <c r="F79" i="4"/>
  <c r="F112" i="4"/>
  <c r="F68" i="4"/>
  <c r="F73" i="4"/>
  <c r="F61" i="4"/>
  <c r="F32" i="4"/>
  <c r="F23" i="4"/>
  <c r="F52" i="4"/>
  <c r="F29" i="4"/>
  <c r="F15" i="4"/>
  <c r="F66" i="4"/>
  <c r="F49" i="4"/>
  <c r="F115" i="4"/>
  <c r="F26" i="4"/>
  <c r="F117" i="4"/>
  <c r="F113" i="4"/>
  <c r="F72" i="4"/>
  <c r="F95" i="4"/>
  <c r="F80" i="4"/>
  <c r="F74" i="4"/>
  <c r="F17" i="4"/>
  <c r="CS6" i="4"/>
  <c r="AP6" i="4"/>
  <c r="F104" i="4"/>
  <c r="F99" i="4"/>
  <c r="F13" i="4"/>
  <c r="F114" i="4"/>
  <c r="F106" i="4"/>
  <c r="F65" i="4"/>
  <c r="F28" i="4"/>
  <c r="F76" i="4"/>
  <c r="F24" i="4"/>
  <c r="F90" i="4"/>
  <c r="F81" i="4"/>
  <c r="F19" i="4"/>
  <c r="F100" i="4"/>
  <c r="F33" i="4"/>
  <c r="F60" i="4"/>
  <c r="F27" i="4"/>
  <c r="F93" i="4"/>
  <c r="F78" i="4"/>
  <c r="F67" i="4"/>
  <c r="F11" i="4"/>
  <c r="F110" i="4"/>
  <c r="F22" i="4"/>
  <c r="F40" i="4"/>
  <c r="F8" i="4"/>
  <c r="F85" i="4"/>
  <c r="F64" i="4"/>
  <c r="F44" i="4"/>
  <c r="F70" i="4"/>
  <c r="F41" i="4"/>
  <c r="F48" i="4"/>
  <c r="F89" i="4"/>
  <c r="F53" i="4"/>
  <c r="F45" i="4"/>
  <c r="F109" i="4"/>
  <c r="F75" i="4"/>
  <c r="F39" i="4"/>
  <c r="F9" i="4"/>
  <c r="F43" i="4"/>
  <c r="F107" i="4"/>
  <c r="F35" i="4"/>
  <c r="F16" i="4"/>
  <c r="F31" i="4"/>
  <c r="F94" i="4"/>
  <c r="F103" i="4"/>
  <c r="F21" i="4"/>
  <c r="F92" i="4"/>
  <c r="F71" i="4"/>
  <c r="F77" i="4"/>
  <c r="F14" i="4"/>
  <c r="F62" i="4"/>
  <c r="F54" i="4"/>
  <c r="F101" i="4"/>
  <c r="F25" i="4"/>
  <c r="F116" i="4"/>
  <c r="F86" i="4"/>
  <c r="F84" i="4"/>
  <c r="F59" i="4"/>
  <c r="F55" i="4"/>
  <c r="F51" i="4"/>
  <c r="F47" i="4"/>
  <c r="F50" i="4"/>
  <c r="F58" i="4"/>
  <c r="F46" i="4"/>
  <c r="F42" i="4"/>
  <c r="F38" i="4"/>
  <c r="F34" i="4"/>
  <c r="F30" i="4"/>
  <c r="F69" i="4"/>
  <c r="F115" i="10"/>
  <c r="F92" i="10"/>
  <c r="F63" i="10"/>
  <c r="F35" i="10"/>
  <c r="CS6" i="10"/>
  <c r="F107" i="10"/>
  <c r="F100" i="10"/>
  <c r="F70" i="10"/>
  <c r="X6" i="10"/>
  <c r="F95" i="10"/>
  <c r="F72" i="10"/>
  <c r="F48" i="10"/>
  <c r="F114" i="10"/>
  <c r="F78" i="10"/>
  <c r="F103" i="10"/>
  <c r="F58" i="10"/>
  <c r="F55" i="10"/>
  <c r="F24" i="10"/>
  <c r="DK6" i="10"/>
  <c r="F80" i="10"/>
  <c r="F75" i="10"/>
  <c r="F47" i="10"/>
  <c r="F36" i="10"/>
  <c r="F98" i="10"/>
  <c r="F94" i="10"/>
  <c r="AP6" i="10"/>
  <c r="F104" i="10"/>
  <c r="F8" i="10"/>
  <c r="F7" i="10"/>
  <c r="F90" i="10"/>
  <c r="F68" i="10"/>
  <c r="F32" i="10"/>
  <c r="F18" i="10"/>
  <c r="F82" i="10"/>
  <c r="F43" i="10"/>
  <c r="F40" i="10"/>
  <c r="F15" i="10"/>
  <c r="F11" i="10"/>
  <c r="F112" i="10"/>
  <c r="F102" i="10"/>
  <c r="F21" i="10"/>
  <c r="F13" i="10"/>
  <c r="F51" i="10"/>
  <c r="F25" i="10"/>
  <c r="F56" i="10"/>
  <c r="F38" i="10"/>
  <c r="F17" i="10"/>
  <c r="F71" i="10"/>
  <c r="F31" i="10"/>
  <c r="F84" i="10"/>
  <c r="F66" i="10"/>
  <c r="F50" i="10"/>
  <c r="F23" i="10"/>
  <c r="F9" i="10"/>
  <c r="F62" i="10"/>
  <c r="F64" i="10"/>
  <c r="F83" i="10"/>
  <c r="F116" i="10"/>
  <c r="F111" i="10"/>
  <c r="F110" i="10"/>
  <c r="F16" i="10"/>
  <c r="F14" i="10"/>
  <c r="F88" i="10"/>
  <c r="F67" i="10"/>
  <c r="F46" i="10"/>
  <c r="BH6" i="10"/>
  <c r="F52" i="10"/>
  <c r="F87" i="10"/>
  <c r="F34" i="10"/>
  <c r="F60" i="10"/>
  <c r="F39" i="10"/>
  <c r="F26" i="10"/>
  <c r="F79" i="10"/>
  <c r="F30" i="10"/>
  <c r="F99" i="10"/>
  <c r="F96" i="10"/>
  <c r="F73" i="10"/>
  <c r="F91" i="10"/>
  <c r="F69" i="10"/>
  <c r="F76" i="10"/>
  <c r="F65" i="10"/>
  <c r="F59" i="10"/>
  <c r="F61" i="10"/>
  <c r="F44" i="10"/>
  <c r="F117" i="10"/>
  <c r="F53" i="10"/>
  <c r="F86" i="10"/>
  <c r="F113" i="10"/>
  <c r="F49" i="10"/>
  <c r="F54" i="10"/>
  <c r="F109" i="10"/>
  <c r="F45" i="10"/>
  <c r="F19" i="10"/>
  <c r="F105" i="10"/>
  <c r="F41" i="10"/>
  <c r="F12" i="10"/>
  <c r="F89" i="10"/>
  <c r="F42" i="10"/>
  <c r="F85" i="10"/>
  <c r="F28" i="10"/>
  <c r="F77" i="10"/>
  <c r="F81" i="10"/>
  <c r="F10" i="10"/>
  <c r="F57" i="10"/>
  <c r="F37" i="10"/>
  <c r="F33" i="10"/>
  <c r="F29" i="10"/>
  <c r="F27" i="10"/>
  <c r="F22" i="10"/>
  <c r="F74" i="10"/>
  <c r="F101" i="10"/>
  <c r="F97" i="10"/>
  <c r="F93" i="10"/>
  <c r="F20" i="10"/>
  <c r="F108" i="10"/>
  <c r="F106" i="10"/>
  <c r="F118" i="10"/>
  <c r="DL24" i="3"/>
  <c r="DJ8" i="2"/>
  <c r="CR8" i="2"/>
  <c r="I14" i="2"/>
  <c r="BZ22" i="2"/>
  <c r="BY8" i="2"/>
  <c r="BZ7" i="2"/>
  <c r="DM32" i="2"/>
  <c r="CU32" i="2"/>
  <c r="DJ99" i="3"/>
  <c r="CR99" i="3"/>
  <c r="DJ87" i="3"/>
  <c r="CR87" i="3"/>
  <c r="AP12" i="1"/>
  <c r="AP9" i="1" s="1"/>
  <c r="AP7" i="1" s="1"/>
  <c r="DS10" i="1"/>
  <c r="DA10" i="1"/>
  <c r="CR30" i="3"/>
  <c r="DJ30" i="3"/>
  <c r="CR24" i="4"/>
  <c r="DJ24" i="4"/>
  <c r="AS7" i="4"/>
  <c r="AS118" i="4" s="1"/>
  <c r="AS8" i="3"/>
  <c r="AS7" i="3" s="1"/>
  <c r="AS118" i="3" s="1"/>
  <c r="CR34" i="2"/>
  <c r="DJ34" i="2"/>
  <c r="H21" i="2"/>
  <c r="DM22" i="2"/>
  <c r="CU22" i="2"/>
  <c r="CM16" i="2"/>
  <c r="AZ14" i="2"/>
  <c r="CC7" i="2"/>
  <c r="CY24" i="2"/>
  <c r="DQ24" i="2"/>
  <c r="AC9" i="3"/>
  <c r="DP9" i="4"/>
  <c r="CX9" i="4"/>
  <c r="CR78" i="3"/>
  <c r="DJ78" i="3"/>
  <c r="F35" i="15"/>
  <c r="F31" i="15"/>
  <c r="F16" i="15"/>
  <c r="F118" i="15"/>
  <c r="F106" i="15"/>
  <c r="F117" i="15"/>
  <c r="F112" i="15"/>
  <c r="F104" i="15"/>
  <c r="F92" i="15"/>
  <c r="F90" i="15"/>
  <c r="F60" i="15"/>
  <c r="F52" i="15"/>
  <c r="F44" i="15"/>
  <c r="F36" i="15"/>
  <c r="F94" i="15"/>
  <c r="F86" i="15"/>
  <c r="F84" i="15"/>
  <c r="F49" i="15"/>
  <c r="F34" i="15"/>
  <c r="F45" i="15"/>
  <c r="F32" i="15"/>
  <c r="F10" i="15"/>
  <c r="F96" i="15"/>
  <c r="F88" i="15"/>
  <c r="F61" i="15"/>
  <c r="F41" i="15"/>
  <c r="F21" i="15"/>
  <c r="F93" i="15"/>
  <c r="F81" i="15"/>
  <c r="F65" i="15"/>
  <c r="F27" i="15"/>
  <c r="F19" i="15"/>
  <c r="DK6" i="15"/>
  <c r="F110" i="15"/>
  <c r="F68" i="15"/>
  <c r="F101" i="15"/>
  <c r="F89" i="15"/>
  <c r="F85" i="15"/>
  <c r="F54" i="15"/>
  <c r="F114" i="15"/>
  <c r="F73" i="15"/>
  <c r="F70" i="15"/>
  <c r="F105" i="15"/>
  <c r="F56" i="15"/>
  <c r="F46" i="15"/>
  <c r="F37" i="15"/>
  <c r="F78" i="15"/>
  <c r="F48" i="15"/>
  <c r="F22" i="15"/>
  <c r="F12" i="15"/>
  <c r="F58" i="15"/>
  <c r="F30" i="15"/>
  <c r="F28" i="15"/>
  <c r="F53" i="15"/>
  <c r="F38" i="15"/>
  <c r="F13" i="15"/>
  <c r="AP6" i="15"/>
  <c r="F82" i="15"/>
  <c r="F33" i="15"/>
  <c r="F29" i="15"/>
  <c r="F108" i="15"/>
  <c r="F66" i="15"/>
  <c r="F24" i="15"/>
  <c r="F57" i="15"/>
  <c r="F23" i="15"/>
  <c r="BH6" i="15"/>
  <c r="X6" i="15"/>
  <c r="F64" i="15"/>
  <c r="F20" i="15"/>
  <c r="F17" i="15"/>
  <c r="F15" i="15"/>
  <c r="F14" i="15"/>
  <c r="F40" i="15"/>
  <c r="F25" i="15"/>
  <c r="F42" i="15"/>
  <c r="F26" i="15"/>
  <c r="F8" i="15"/>
  <c r="CS6" i="15"/>
  <c r="F7" i="15"/>
  <c r="F50" i="15"/>
  <c r="F9" i="15"/>
  <c r="F91" i="15"/>
  <c r="F74" i="15"/>
  <c r="F79" i="15"/>
  <c r="F87" i="15"/>
  <c r="F62" i="15"/>
  <c r="F83" i="15"/>
  <c r="F18" i="15"/>
  <c r="F11" i="15"/>
  <c r="F102" i="15"/>
  <c r="F59" i="15"/>
  <c r="F103" i="15"/>
  <c r="F72" i="15"/>
  <c r="F95" i="15"/>
  <c r="F99" i="15"/>
  <c r="F69" i="15"/>
  <c r="F55" i="15"/>
  <c r="F75" i="15"/>
  <c r="F51" i="15"/>
  <c r="F71" i="15"/>
  <c r="F47" i="15"/>
  <c r="F67" i="15"/>
  <c r="F43" i="15"/>
  <c r="F63" i="15"/>
  <c r="F39" i="15"/>
  <c r="F77" i="15"/>
  <c r="F97" i="15"/>
  <c r="F116" i="15"/>
  <c r="F76" i="15"/>
  <c r="F109" i="15"/>
  <c r="F98" i="15"/>
  <c r="F115" i="15"/>
  <c r="F111" i="15"/>
  <c r="F107" i="15"/>
  <c r="F80" i="15"/>
  <c r="F100" i="15"/>
  <c r="F113" i="15"/>
  <c r="CR116" i="3"/>
  <c r="DJ116" i="3"/>
  <c r="DE7" i="2"/>
  <c r="DW7" i="2"/>
  <c r="G7" i="4"/>
  <c r="F7" i="4" s="1"/>
  <c r="E8" i="4"/>
  <c r="G8" i="3"/>
  <c r="DL8" i="4"/>
  <c r="BZ8" i="4"/>
  <c r="CT8" i="4"/>
  <c r="CG13" i="3"/>
  <c r="CD13" i="3" s="1"/>
  <c r="W13" i="3"/>
  <c r="DV28" i="3"/>
  <c r="DD28" i="3"/>
  <c r="CV18" i="4"/>
  <c r="DN18" i="4"/>
  <c r="DE9" i="3"/>
  <c r="DW9" i="3"/>
  <c r="CS12" i="1"/>
  <c r="F9" i="1"/>
  <c r="DK12" i="1"/>
  <c r="DJ21" i="3"/>
  <c r="CR21" i="3"/>
  <c r="E24" i="3"/>
  <c r="DR28" i="3"/>
  <c r="CB28" i="3"/>
  <c r="CZ28" i="3"/>
  <c r="AA21" i="2"/>
  <c r="AA33" i="2" s="1"/>
  <c r="AA39" i="2" s="1"/>
  <c r="AA41" i="2" s="1"/>
  <c r="E118" i="5"/>
  <c r="CT118" i="5"/>
  <c r="DL118" i="5"/>
  <c r="BZ118" i="5"/>
  <c r="CS20" i="1"/>
  <c r="W118" i="5"/>
  <c r="CE118" i="5"/>
  <c r="CD118" i="5" s="1"/>
  <c r="CF118" i="10"/>
  <c r="CD118" i="10" s="1"/>
  <c r="DO118" i="10"/>
  <c r="CX24" i="3"/>
  <c r="DP24" i="3"/>
  <c r="CR13" i="4"/>
  <c r="DJ13" i="4"/>
  <c r="AO12" i="3"/>
  <c r="CJ12" i="3"/>
  <c r="CI12" i="3" s="1"/>
  <c r="CE118" i="7"/>
  <c r="W118" i="7"/>
  <c r="CR118" i="7" s="1"/>
  <c r="DL118" i="7"/>
  <c r="BG18" i="4"/>
  <c r="CK118" i="11"/>
  <c r="CX19" i="2"/>
  <c r="DP19" i="2"/>
  <c r="K26" i="2"/>
  <c r="CE19" i="3"/>
  <c r="W19" i="3"/>
  <c r="Y18" i="3"/>
  <c r="DL19" i="2"/>
  <c r="E19" i="2"/>
  <c r="CT19" i="2"/>
  <c r="G26" i="2"/>
  <c r="BZ19" i="2"/>
  <c r="DN118" i="11"/>
  <c r="CV118" i="11"/>
  <c r="BY37" i="3"/>
  <c r="DB118" i="11"/>
  <c r="DT118" i="11"/>
  <c r="E118" i="10"/>
  <c r="DR118" i="10"/>
  <c r="CZ118" i="10"/>
  <c r="CB118" i="10"/>
  <c r="AD9" i="3"/>
  <c r="CY9" i="3" s="1"/>
  <c r="CY9" i="4"/>
  <c r="DQ9" i="4"/>
  <c r="DA31" i="2"/>
  <c r="DS31" i="2"/>
  <c r="DC26" i="2"/>
  <c r="DU26" i="2"/>
  <c r="CK29" i="2"/>
  <c r="AT28" i="2"/>
  <c r="W28" i="3"/>
  <c r="CE28" i="3"/>
  <c r="DM118" i="11"/>
  <c r="CU118" i="11"/>
  <c r="CD62" i="3"/>
  <c r="AV9" i="3"/>
  <c r="AV7" i="3" s="1"/>
  <c r="AV118" i="3" s="1"/>
  <c r="AV7" i="4"/>
  <c r="AV118" i="4" s="1"/>
  <c r="CJ22" i="2"/>
  <c r="CI8" i="2"/>
  <c r="CJ7" i="2"/>
  <c r="CR43" i="3"/>
  <c r="DJ43" i="3"/>
  <c r="AD18" i="3"/>
  <c r="DQ24" i="3"/>
  <c r="AO118" i="13"/>
  <c r="CJ118" i="13"/>
  <c r="CI118" i="13" s="1"/>
  <c r="DE15" i="2"/>
  <c r="DW15" i="2"/>
  <c r="R14" i="2"/>
  <c r="CC15" i="2"/>
  <c r="AA18" i="3"/>
  <c r="DJ62" i="3"/>
  <c r="CR62" i="3"/>
  <c r="DT118" i="7"/>
  <c r="DB118" i="7"/>
  <c r="CB118" i="7"/>
  <c r="CX24" i="2"/>
  <c r="DP24" i="2"/>
  <c r="AD8" i="3"/>
  <c r="AD7" i="4"/>
  <c r="AD118" i="4" s="1"/>
  <c r="DQ8" i="4"/>
  <c r="DJ57" i="3"/>
  <c r="CR57" i="3"/>
  <c r="BZ18" i="2"/>
  <c r="CT18" i="2"/>
  <c r="DL18" i="2"/>
  <c r="E18" i="2"/>
  <c r="G25" i="2"/>
  <c r="F25" i="2" s="1"/>
  <c r="DE118" i="12"/>
  <c r="DW118" i="12"/>
  <c r="CR10" i="4"/>
  <c r="DJ10" i="4"/>
  <c r="DK6" i="8"/>
  <c r="F109" i="8"/>
  <c r="F94" i="8"/>
  <c r="F77" i="8"/>
  <c r="F62" i="8"/>
  <c r="F45" i="8"/>
  <c r="F30" i="8"/>
  <c r="F11" i="8"/>
  <c r="F104" i="8"/>
  <c r="F72" i="8"/>
  <c r="F40" i="8"/>
  <c r="F18" i="8"/>
  <c r="F92" i="8"/>
  <c r="F60" i="8"/>
  <c r="F26" i="8"/>
  <c r="F82" i="8"/>
  <c r="F49" i="8"/>
  <c r="F19" i="8"/>
  <c r="F17" i="8"/>
  <c r="F106" i="8"/>
  <c r="F101" i="8"/>
  <c r="F78" i="8"/>
  <c r="F56" i="8"/>
  <c r="F21" i="8"/>
  <c r="F112" i="8"/>
  <c r="F97" i="8"/>
  <c r="F84" i="8"/>
  <c r="F58" i="8"/>
  <c r="F36" i="8"/>
  <c r="F8" i="8"/>
  <c r="F114" i="8"/>
  <c r="F81" i="8"/>
  <c r="F53" i="8"/>
  <c r="F34" i="8"/>
  <c r="F20" i="8"/>
  <c r="F28" i="8"/>
  <c r="F12" i="8"/>
  <c r="F118" i="8"/>
  <c r="F90" i="8"/>
  <c r="F65" i="8"/>
  <c r="F27" i="8"/>
  <c r="F22" i="8"/>
  <c r="F105" i="8"/>
  <c r="F46" i="8"/>
  <c r="F7" i="8"/>
  <c r="F15" i="8"/>
  <c r="AP6" i="8"/>
  <c r="F93" i="8"/>
  <c r="F100" i="8"/>
  <c r="F66" i="8"/>
  <c r="F113" i="8"/>
  <c r="F70" i="8"/>
  <c r="F110" i="8"/>
  <c r="F96" i="8"/>
  <c r="F74" i="8"/>
  <c r="F61" i="8"/>
  <c r="F98" i="8"/>
  <c r="F10" i="8"/>
  <c r="F52" i="8"/>
  <c r="F80" i="8"/>
  <c r="F64" i="8"/>
  <c r="F13" i="8"/>
  <c r="CS6" i="8"/>
  <c r="F69" i="8"/>
  <c r="F76" i="8"/>
  <c r="F116" i="8"/>
  <c r="F86" i="8"/>
  <c r="F44" i="8"/>
  <c r="BH6" i="8"/>
  <c r="F48" i="8"/>
  <c r="F117" i="8"/>
  <c r="F108" i="8"/>
  <c r="F24" i="8"/>
  <c r="F89" i="8"/>
  <c r="F38" i="8"/>
  <c r="F37" i="8"/>
  <c r="F29" i="8"/>
  <c r="F33" i="8"/>
  <c r="X6" i="8"/>
  <c r="F68" i="8"/>
  <c r="F32" i="8"/>
  <c r="F50" i="8"/>
  <c r="F85" i="8"/>
  <c r="F88" i="8"/>
  <c r="F73" i="8"/>
  <c r="F57" i="8"/>
  <c r="F54" i="8"/>
  <c r="F102" i="8"/>
  <c r="F42" i="8"/>
  <c r="F41" i="8"/>
  <c r="F25" i="8"/>
  <c r="F9" i="8"/>
  <c r="F55" i="8"/>
  <c r="F115" i="8"/>
  <c r="F51" i="8"/>
  <c r="F111" i="8"/>
  <c r="F47" i="8"/>
  <c r="F103" i="8"/>
  <c r="F39" i="8"/>
  <c r="F99" i="8"/>
  <c r="F35" i="8"/>
  <c r="F95" i="8"/>
  <c r="F31" i="8"/>
  <c r="F87" i="8"/>
  <c r="F14" i="8"/>
  <c r="F75" i="8"/>
  <c r="F71" i="8"/>
  <c r="F67" i="8"/>
  <c r="F63" i="8"/>
  <c r="F43" i="8"/>
  <c r="F16" i="8"/>
  <c r="F91" i="8"/>
  <c r="F23" i="8"/>
  <c r="F107" i="8"/>
  <c r="F83" i="8"/>
  <c r="F79" i="8"/>
  <c r="F59" i="8"/>
  <c r="CV28" i="3"/>
  <c r="DN28" i="3"/>
  <c r="BH12" i="1"/>
  <c r="BH9" i="1" s="1"/>
  <c r="BH7" i="1" s="1"/>
  <c r="BH24" i="1"/>
  <c r="CR31" i="3"/>
  <c r="DJ31" i="3"/>
  <c r="CR54" i="3"/>
  <c r="DJ54" i="3"/>
  <c r="BY24" i="3"/>
  <c r="DJ38" i="3"/>
  <c r="CR38" i="3"/>
  <c r="CD34" i="2"/>
  <c r="AO22" i="2"/>
  <c r="AP25" i="1"/>
  <c r="CY10" i="3"/>
  <c r="DQ10" i="3"/>
  <c r="CA10" i="3"/>
  <c r="E10" i="3"/>
  <c r="DV19" i="2"/>
  <c r="DD19" i="2"/>
  <c r="Q26" i="2"/>
  <c r="H7" i="4"/>
  <c r="R22" i="2"/>
  <c r="BP118" i="3"/>
  <c r="L18" i="3"/>
  <c r="CA18" i="3" s="1"/>
  <c r="DQ19" i="3"/>
  <c r="CY19" i="3"/>
  <c r="DS28" i="3"/>
  <c r="DA28" i="3"/>
  <c r="BY18" i="6"/>
  <c r="AX8" i="3"/>
  <c r="AX7" i="3" s="1"/>
  <c r="AX118" i="3" s="1"/>
  <c r="AX7" i="4"/>
  <c r="AX118" i="4" s="1"/>
  <c r="BY85" i="3"/>
  <c r="CD7" i="6"/>
  <c r="CW19" i="2"/>
  <c r="J26" i="2"/>
  <c r="CA19" i="2"/>
  <c r="CA26" i="2" s="1"/>
  <c r="DO19" i="2"/>
  <c r="CR81" i="3"/>
  <c r="DJ81" i="3"/>
  <c r="AX14" i="2"/>
  <c r="CD18" i="7"/>
  <c r="CC118" i="6"/>
  <c r="DU118" i="6"/>
  <c r="DC118" i="6"/>
  <c r="CV24" i="3"/>
  <c r="DN24" i="3"/>
  <c r="BY111" i="3"/>
  <c r="CX118" i="7"/>
  <c r="DP118" i="7"/>
  <c r="CA118" i="7"/>
  <c r="BY118" i="7" s="1"/>
  <c r="DU20" i="2"/>
  <c r="CC20" i="2"/>
  <c r="CC27" i="2" s="1"/>
  <c r="DC20" i="2"/>
  <c r="P27" i="2"/>
  <c r="CF118" i="11"/>
  <c r="AG28" i="2"/>
  <c r="CG29" i="2"/>
  <c r="CG28" i="2" s="1"/>
  <c r="AO118" i="7"/>
  <c r="DP118" i="11"/>
  <c r="CX118" i="11"/>
  <c r="CR18" i="13"/>
  <c r="DJ18" i="13"/>
  <c r="DP118" i="9"/>
  <c r="CX118" i="9"/>
  <c r="DD10" i="1"/>
  <c r="DV10" i="1"/>
  <c r="CV118" i="13"/>
  <c r="DN118" i="13"/>
  <c r="BY18" i="9"/>
  <c r="CR37" i="3"/>
  <c r="DJ37" i="3"/>
  <c r="BY61" i="3"/>
  <c r="AZ7" i="4"/>
  <c r="AV23" i="2"/>
  <c r="AV21" i="2" s="1"/>
  <c r="AV33" i="2" s="1"/>
  <c r="AV39" i="2" s="1"/>
  <c r="AV41" i="2" s="1"/>
  <c r="AV7" i="2"/>
  <c r="AD23" i="2"/>
  <c r="AD21" i="2" s="1"/>
  <c r="AD33" i="2" s="1"/>
  <c r="AD39" i="2" s="1"/>
  <c r="AD41" i="2" s="1"/>
  <c r="W118" i="12"/>
  <c r="CH20" i="2"/>
  <c r="CH27" i="2" s="1"/>
  <c r="AH27" i="2"/>
  <c r="CC19" i="2"/>
  <c r="CC26" i="2" s="1"/>
  <c r="CK118" i="12"/>
  <c r="BA21" i="2"/>
  <c r="BA33" i="2" s="1"/>
  <c r="BA39" i="2" s="1"/>
  <c r="BA41" i="2" s="1"/>
  <c r="CR103" i="3"/>
  <c r="DJ103" i="3"/>
  <c r="AH18" i="3"/>
  <c r="CH19" i="3"/>
  <c r="CM118" i="6"/>
  <c r="DB7" i="2"/>
  <c r="DT7" i="2"/>
  <c r="CF118" i="6"/>
  <c r="CK28" i="3"/>
  <c r="CT32" i="2"/>
  <c r="DL32" i="2"/>
  <c r="BZ32" i="2"/>
  <c r="BY32" i="2" s="1"/>
  <c r="E32" i="2"/>
  <c r="CX31" i="2"/>
  <c r="DP31" i="2"/>
  <c r="DP17" i="2"/>
  <c r="CX17" i="2"/>
  <c r="DU118" i="10"/>
  <c r="DC118" i="10"/>
  <c r="CC118" i="10"/>
  <c r="AB28" i="2"/>
  <c r="DO29" i="2"/>
  <c r="CW29" i="2"/>
  <c r="CF29" i="2"/>
  <c r="CF28" i="2" s="1"/>
  <c r="DB26" i="2"/>
  <c r="DT26" i="2"/>
  <c r="BY43" i="3"/>
  <c r="AR26" i="2"/>
  <c r="AO26" i="2" s="1"/>
  <c r="AO19" i="2"/>
  <c r="CJ19" i="2"/>
  <c r="DO118" i="11"/>
  <c r="CW118" i="11"/>
  <c r="CA118" i="11"/>
  <c r="CR39" i="3"/>
  <c r="DJ39" i="3"/>
  <c r="CR45" i="3"/>
  <c r="DJ45" i="3"/>
  <c r="DA19" i="2"/>
  <c r="N26" i="2"/>
  <c r="DS19" i="2"/>
  <c r="DO118" i="6"/>
  <c r="CA118" i="6"/>
  <c r="CW118" i="6"/>
  <c r="DP118" i="12"/>
  <c r="CX118" i="12"/>
  <c r="CA118" i="12"/>
  <c r="CT118" i="12"/>
  <c r="BZ118" i="12"/>
  <c r="DL118" i="12"/>
  <c r="E118" i="12"/>
  <c r="DL118" i="13"/>
  <c r="BZ118" i="13"/>
  <c r="BY118" i="13" s="1"/>
  <c r="CT118" i="13"/>
  <c r="E118" i="13"/>
  <c r="AR7" i="3"/>
  <c r="AR118" i="3" s="1"/>
  <c r="CI7" i="6"/>
  <c r="CV18" i="11"/>
  <c r="DN18" i="11"/>
  <c r="CD64" i="3"/>
  <c r="CL9" i="2"/>
  <c r="CL23" i="2" s="1"/>
  <c r="AW23" i="2"/>
  <c r="AW21" i="2" s="1"/>
  <c r="AW33" i="2" s="1"/>
  <c r="AW39" i="2" s="1"/>
  <c r="AW41" i="2" s="1"/>
  <c r="AO20" i="2"/>
  <c r="CJ20" i="2"/>
  <c r="AQ27" i="2"/>
  <c r="AZ7" i="3"/>
  <c r="CW16" i="2"/>
  <c r="DO16" i="2"/>
  <c r="CA16" i="2"/>
  <c r="CA14" i="2" s="1"/>
  <c r="DC118" i="5"/>
  <c r="DU118" i="5"/>
  <c r="CC118" i="5"/>
  <c r="AO30" i="2"/>
  <c r="CJ30" i="2"/>
  <c r="CI30" i="2" s="1"/>
  <c r="CD43" i="3"/>
  <c r="DO118" i="16"/>
  <c r="CW118" i="16"/>
  <c r="CA118" i="16"/>
  <c r="DR24" i="3"/>
  <c r="CB24" i="3"/>
  <c r="CZ24" i="3"/>
  <c r="AP24" i="1"/>
  <c r="AP17" i="1"/>
  <c r="F30" i="16"/>
  <c r="F27" i="16"/>
  <c r="F99" i="16"/>
  <c r="F47" i="16"/>
  <c r="F91" i="16"/>
  <c r="F32" i="16"/>
  <c r="F13" i="16"/>
  <c r="F102" i="16"/>
  <c r="F87" i="16"/>
  <c r="F58" i="16"/>
  <c r="F52" i="16"/>
  <c r="F98" i="16"/>
  <c r="F76" i="16"/>
  <c r="F16" i="16"/>
  <c r="F10" i="16"/>
  <c r="F60" i="16"/>
  <c r="F38" i="16"/>
  <c r="F70" i="16"/>
  <c r="F33" i="16"/>
  <c r="F19" i="16"/>
  <c r="F18" i="16"/>
  <c r="F15" i="16"/>
  <c r="BH6" i="16"/>
  <c r="F63" i="16"/>
  <c r="F36" i="16"/>
  <c r="F90" i="16"/>
  <c r="F29" i="16"/>
  <c r="F7" i="16"/>
  <c r="F115" i="16"/>
  <c r="F86" i="16"/>
  <c r="F82" i="16"/>
  <c r="F42" i="16"/>
  <c r="F22" i="16"/>
  <c r="DK6" i="16"/>
  <c r="X6" i="16"/>
  <c r="F74" i="16"/>
  <c r="F9" i="16"/>
  <c r="F28" i="16"/>
  <c r="F12" i="16"/>
  <c r="F71" i="16"/>
  <c r="F11" i="16"/>
  <c r="F83" i="16"/>
  <c r="F51" i="16"/>
  <c r="F21" i="16"/>
  <c r="F50" i="16"/>
  <c r="F17" i="16"/>
  <c r="F118" i="16"/>
  <c r="F107" i="16"/>
  <c r="F66" i="16"/>
  <c r="F100" i="16"/>
  <c r="F44" i="16"/>
  <c r="CS6" i="16"/>
  <c r="F23" i="16"/>
  <c r="F20" i="16"/>
  <c r="F114" i="16"/>
  <c r="F25" i="16"/>
  <c r="AP6" i="16"/>
  <c r="F95" i="16"/>
  <c r="F80" i="16"/>
  <c r="F106" i="16"/>
  <c r="F8" i="16"/>
  <c r="F73" i="16"/>
  <c r="F46" i="16"/>
  <c r="F48" i="16"/>
  <c r="F96" i="16"/>
  <c r="F69" i="16"/>
  <c r="F112" i="16"/>
  <c r="F43" i="16"/>
  <c r="F26" i="16"/>
  <c r="F65" i="16"/>
  <c r="F104" i="16"/>
  <c r="F34" i="16"/>
  <c r="F61" i="16"/>
  <c r="F105" i="16"/>
  <c r="F41" i="16"/>
  <c r="F92" i="16"/>
  <c r="F68" i="16"/>
  <c r="F81" i="16"/>
  <c r="F110" i="16"/>
  <c r="F57" i="16"/>
  <c r="F40" i="16"/>
  <c r="F37" i="16"/>
  <c r="F77" i="16"/>
  <c r="F84" i="16"/>
  <c r="F53" i="16"/>
  <c r="F49" i="16"/>
  <c r="F14" i="16"/>
  <c r="F45" i="16"/>
  <c r="F94" i="16"/>
  <c r="F78" i="16"/>
  <c r="F39" i="16"/>
  <c r="F67" i="16"/>
  <c r="F35" i="16"/>
  <c r="F55" i="16"/>
  <c r="F113" i="16"/>
  <c r="F111" i="16"/>
  <c r="F117" i="16"/>
  <c r="F31" i="16"/>
  <c r="F64" i="16"/>
  <c r="F72" i="16"/>
  <c r="F56" i="16"/>
  <c r="F88" i="16"/>
  <c r="F103" i="16"/>
  <c r="F79" i="16"/>
  <c r="F116" i="16"/>
  <c r="F89" i="16"/>
  <c r="F75" i="16"/>
  <c r="F59" i="16"/>
  <c r="F108" i="16"/>
  <c r="F109" i="16"/>
  <c r="F54" i="16"/>
  <c r="F101" i="16"/>
  <c r="F24" i="16"/>
  <c r="F97" i="16"/>
  <c r="F85" i="16"/>
  <c r="F62" i="16"/>
  <c r="F93" i="16"/>
  <c r="DM8" i="3"/>
  <c r="CU8" i="3"/>
  <c r="AG18" i="3"/>
  <c r="AG118" i="3" s="1"/>
  <c r="DO7" i="1"/>
  <c r="CW7" i="1"/>
  <c r="DK26" i="1"/>
  <c r="CS26" i="1"/>
  <c r="BY42" i="3"/>
  <c r="CI28" i="11"/>
  <c r="DQ118" i="7"/>
  <c r="CY118" i="7"/>
  <c r="AR23" i="2"/>
  <c r="AR21" i="2" s="1"/>
  <c r="AR33" i="2" s="1"/>
  <c r="AR39" i="2" s="1"/>
  <c r="AR41" i="2" s="1"/>
  <c r="AR7" i="2"/>
  <c r="AO7" i="2" s="1"/>
  <c r="DJ74" i="3"/>
  <c r="CR74" i="3"/>
  <c r="BY18" i="5"/>
  <c r="BA14" i="2"/>
  <c r="BY103" i="3"/>
  <c r="DN9" i="2"/>
  <c r="CV9" i="2"/>
  <c r="I23" i="2"/>
  <c r="CI18" i="5"/>
  <c r="DO17" i="2"/>
  <c r="BB14" i="2"/>
  <c r="CI23" i="1"/>
  <c r="CI10" i="1" s="1"/>
  <c r="CI11" i="1"/>
  <c r="DB18" i="2"/>
  <c r="DT18" i="2"/>
  <c r="O25" i="2"/>
  <c r="CT118" i="14"/>
  <c r="BZ118" i="14"/>
  <c r="DL118" i="14"/>
  <c r="E118" i="14"/>
  <c r="BN8" i="3"/>
  <c r="BN7" i="3" s="1"/>
  <c r="BN118" i="3" s="1"/>
  <c r="BN7" i="4"/>
  <c r="BN118" i="4" s="1"/>
  <c r="CM118" i="13"/>
  <c r="CW18" i="11"/>
  <c r="DO18" i="11"/>
  <c r="CA18" i="11"/>
  <c r="CJ29" i="2"/>
  <c r="AQ28" i="2"/>
  <c r="AO29" i="2"/>
  <c r="DD32" i="2"/>
  <c r="DV32" i="2"/>
  <c r="DE19" i="2"/>
  <c r="DW19" i="2"/>
  <c r="R26" i="2"/>
  <c r="CR105" i="3"/>
  <c r="DJ105" i="3"/>
  <c r="CD18" i="9"/>
  <c r="AJ14" i="2"/>
  <c r="DW16" i="2"/>
  <c r="CH16" i="2"/>
  <c r="DE16" i="2"/>
  <c r="AJ23" i="2"/>
  <c r="AJ21" i="2" s="1"/>
  <c r="F11" i="1"/>
  <c r="CS17" i="1"/>
  <c r="F23" i="1"/>
  <c r="CF24" i="3"/>
  <c r="AO9" i="4"/>
  <c r="CJ9" i="4"/>
  <c r="AQ9" i="3"/>
  <c r="DS16" i="2"/>
  <c r="DA16" i="2"/>
  <c r="N23" i="2"/>
  <c r="CB16" i="2"/>
  <c r="CG118" i="10"/>
  <c r="DS118" i="15"/>
  <c r="DA118" i="15"/>
  <c r="DW118" i="15"/>
  <c r="DE118" i="15"/>
  <c r="W118" i="14"/>
  <c r="CE118" i="14"/>
  <c r="CD118" i="14" s="1"/>
  <c r="CR58" i="3"/>
  <c r="DJ58" i="3"/>
  <c r="CI28" i="4"/>
  <c r="CR61" i="3"/>
  <c r="DJ61" i="3"/>
  <c r="CH118" i="14"/>
  <c r="DE118" i="5"/>
  <c r="DW118" i="5"/>
  <c r="CX30" i="2"/>
  <c r="DP30" i="2"/>
  <c r="CV19" i="2"/>
  <c r="DN19" i="2"/>
  <c r="I26" i="2"/>
  <c r="CI18" i="13"/>
  <c r="CZ8" i="4"/>
  <c r="CB8" i="4"/>
  <c r="M7" i="4"/>
  <c r="M8" i="3"/>
  <c r="DR8" i="4"/>
  <c r="AY118" i="11"/>
  <c r="CL118" i="11" s="1"/>
  <c r="AX26" i="2"/>
  <c r="CL19" i="2"/>
  <c r="CL26" i="2" s="1"/>
  <c r="CD118" i="12"/>
  <c r="CR77" i="3"/>
  <c r="DJ77" i="3"/>
  <c r="CV118" i="12"/>
  <c r="DN118" i="12"/>
  <c r="DV118" i="6"/>
  <c r="DD118" i="6"/>
  <c r="BY78" i="3"/>
  <c r="CD117" i="3"/>
  <c r="CV10" i="3"/>
  <c r="DN10" i="3"/>
  <c r="CE10" i="3"/>
  <c r="CD10" i="3" s="1"/>
  <c r="W10" i="3"/>
  <c r="CL17" i="2"/>
  <c r="AW24" i="2"/>
  <c r="BY74" i="3"/>
  <c r="CT15" i="2"/>
  <c r="DL15" i="2"/>
  <c r="BZ15" i="2"/>
  <c r="G14" i="2"/>
  <c r="E15" i="2"/>
  <c r="G22" i="2"/>
  <c r="CG19" i="2"/>
  <c r="CG26" i="2" s="1"/>
  <c r="AE26" i="2"/>
  <c r="DS8" i="4"/>
  <c r="N8" i="3"/>
  <c r="N7" i="4"/>
  <c r="DA8" i="4"/>
  <c r="DJ50" i="3"/>
  <c r="CR50" i="3"/>
  <c r="CV9" i="4"/>
  <c r="I9" i="3"/>
  <c r="DN9" i="4"/>
  <c r="CB23" i="2"/>
  <c r="CB7" i="2"/>
  <c r="AO15" i="2"/>
  <c r="CJ15" i="2"/>
  <c r="AQ14" i="2"/>
  <c r="CI18" i="7"/>
  <c r="BY18" i="15"/>
  <c r="CW30" i="2"/>
  <c r="CA30" i="2"/>
  <c r="DO30" i="2"/>
  <c r="J28" i="2"/>
  <c r="CR35" i="3"/>
  <c r="DJ35" i="3"/>
  <c r="CH28" i="3"/>
  <c r="AT7" i="4"/>
  <c r="CK8" i="4"/>
  <c r="AT8" i="3"/>
  <c r="AI24" i="2"/>
  <c r="AI21" i="2" s="1"/>
  <c r="AI33" i="2" s="1"/>
  <c r="AI39" i="2" s="1"/>
  <c r="AI41" i="2" s="1"/>
  <c r="AI14" i="2"/>
  <c r="DR10" i="3"/>
  <c r="CB10" i="3"/>
  <c r="BY10" i="3" s="1"/>
  <c r="CZ10" i="3"/>
  <c r="Z28" i="2"/>
  <c r="W30" i="2"/>
  <c r="CU30" i="2"/>
  <c r="DM30" i="2"/>
  <c r="CE30" i="2"/>
  <c r="CL29" i="2"/>
  <c r="AW28" i="2"/>
  <c r="DW24" i="3"/>
  <c r="DE24" i="3"/>
  <c r="AT25" i="2"/>
  <c r="CK18" i="2"/>
  <c r="CK25" i="2" s="1"/>
  <c r="AO118" i="12"/>
  <c r="CJ118" i="12"/>
  <c r="CI118" i="12" s="1"/>
  <c r="CF18" i="2"/>
  <c r="CF25" i="2" s="1"/>
  <c r="DO18" i="2"/>
  <c r="AB25" i="2"/>
  <c r="CW18" i="2"/>
  <c r="DT30" i="2"/>
  <c r="DB30" i="2"/>
  <c r="CJ118" i="6"/>
  <c r="AO118" i="6"/>
  <c r="DA118" i="6"/>
  <c r="DS118" i="6"/>
  <c r="AY28" i="2"/>
  <c r="AY33" i="2" s="1"/>
  <c r="AY39" i="2" s="1"/>
  <c r="AY41" i="2" s="1"/>
  <c r="CL30" i="2"/>
  <c r="CG20" i="2"/>
  <c r="CG27" i="2" s="1"/>
  <c r="AE27" i="2"/>
  <c r="DA32" i="2"/>
  <c r="DS32" i="2"/>
  <c r="CL118" i="6"/>
  <c r="DE32" i="2"/>
  <c r="DW32" i="2"/>
  <c r="BK18" i="3"/>
  <c r="W31" i="2"/>
  <c r="CE31" i="2"/>
  <c r="CD31" i="2" s="1"/>
  <c r="BY58" i="3"/>
  <c r="DA118" i="7"/>
  <c r="DS118" i="7"/>
  <c r="BK8" i="3"/>
  <c r="BK7" i="3" s="1"/>
  <c r="BK7" i="4"/>
  <c r="BK118" i="4" s="1"/>
  <c r="CM19" i="2"/>
  <c r="CM26" i="2" s="1"/>
  <c r="AZ26" i="2"/>
  <c r="CI118" i="16"/>
  <c r="CZ118" i="5"/>
  <c r="DR118" i="5"/>
  <c r="CB118" i="5"/>
  <c r="I28" i="2"/>
  <c r="DN29" i="2"/>
  <c r="CV29" i="2"/>
  <c r="DV16" i="2"/>
  <c r="Q14" i="2"/>
  <c r="DD16" i="2"/>
  <c r="Q23" i="2"/>
  <c r="CF17" i="2"/>
  <c r="CF24" i="2" s="1"/>
  <c r="AB24" i="2"/>
  <c r="CY17" i="2"/>
  <c r="DQ17" i="2"/>
  <c r="CU18" i="2"/>
  <c r="DM18" i="2"/>
  <c r="Z25" i="2"/>
  <c r="CD18" i="5"/>
  <c r="CR104" i="3"/>
  <c r="DJ104" i="3"/>
  <c r="CR63" i="3"/>
  <c r="DJ63" i="3"/>
  <c r="CJ24" i="3"/>
  <c r="CI24" i="3" s="1"/>
  <c r="AO24" i="3"/>
  <c r="DO118" i="13"/>
  <c r="CW118" i="13"/>
  <c r="CA118" i="13"/>
  <c r="CD18" i="16"/>
  <c r="CX18" i="2"/>
  <c r="DP18" i="2"/>
  <c r="K25" i="2"/>
  <c r="CA18" i="2"/>
  <c r="CA25" i="2" s="1"/>
  <c r="CU118" i="13"/>
  <c r="DM118" i="13"/>
  <c r="CR26" i="3"/>
  <c r="DJ26" i="3"/>
  <c r="CK118" i="8"/>
  <c r="CI18" i="12"/>
  <c r="O18" i="3"/>
  <c r="DB19" i="3"/>
  <c r="DT19" i="3"/>
  <c r="CU10" i="1"/>
  <c r="DM10" i="1"/>
  <c r="CL8" i="4"/>
  <c r="AW8" i="3"/>
  <c r="AW7" i="4"/>
  <c r="G23" i="2"/>
  <c r="CT9" i="2"/>
  <c r="BZ9" i="2"/>
  <c r="DL9" i="2"/>
  <c r="E9" i="2"/>
  <c r="G7" i="2"/>
  <c r="DV8" i="4"/>
  <c r="DD8" i="4"/>
  <c r="Q7" i="4"/>
  <c r="Q8" i="3"/>
  <c r="DJ18" i="12"/>
  <c r="CR18" i="12"/>
  <c r="DR118" i="15"/>
  <c r="CB118" i="15"/>
  <c r="CZ118" i="15"/>
  <c r="CD19" i="4"/>
  <c r="DQ118" i="5"/>
  <c r="CY118" i="5"/>
  <c r="CZ25" i="2"/>
  <c r="DR25" i="2"/>
  <c r="CB118" i="6"/>
  <c r="DS17" i="2"/>
  <c r="DA17" i="2"/>
  <c r="N24" i="2"/>
  <c r="CL28" i="3"/>
  <c r="DA118" i="13"/>
  <c r="DS118" i="13"/>
  <c r="AO118" i="16"/>
  <c r="CK15" i="2"/>
  <c r="AT14" i="2"/>
  <c r="DM12" i="3"/>
  <c r="CU12" i="3"/>
  <c r="E12" i="3"/>
  <c r="BZ12" i="3"/>
  <c r="BY12" i="3" s="1"/>
  <c r="J8" i="3"/>
  <c r="CA8" i="4"/>
  <c r="J7" i="4"/>
  <c r="CW8" i="4"/>
  <c r="DO8" i="4"/>
  <c r="CR102" i="3"/>
  <c r="DJ102" i="3"/>
  <c r="CR23" i="3"/>
  <c r="DJ23" i="3"/>
  <c r="CM20" i="2"/>
  <c r="CM27" i="2" s="1"/>
  <c r="AZ27" i="2"/>
  <c r="BG28" i="3"/>
  <c r="CV118" i="6"/>
  <c r="DN118" i="6"/>
  <c r="AO18" i="11"/>
  <c r="CJ18" i="11"/>
  <c r="CK18" i="11"/>
  <c r="DM29" i="2"/>
  <c r="CU29" i="2"/>
  <c r="H28" i="2"/>
  <c r="DJ18" i="14"/>
  <c r="CR18" i="14"/>
  <c r="BG19" i="3"/>
  <c r="BI18" i="3"/>
  <c r="CK19" i="3"/>
  <c r="AT18" i="3"/>
  <c r="CK18" i="3" s="1"/>
  <c r="W118" i="9"/>
  <c r="CR118" i="9" s="1"/>
  <c r="DC29" i="2"/>
  <c r="P28" i="2"/>
  <c r="DU29" i="2"/>
  <c r="CC29" i="2"/>
  <c r="X24" i="1"/>
  <c r="DK24" i="1" s="1"/>
  <c r="X17" i="1"/>
  <c r="CL118" i="5"/>
  <c r="CY19" i="2"/>
  <c r="DQ19" i="2"/>
  <c r="L26" i="2"/>
  <c r="CS18" i="1"/>
  <c r="CU24" i="3"/>
  <c r="DM24" i="3"/>
  <c r="DR32" i="2"/>
  <c r="CZ32" i="2"/>
  <c r="CB32" i="2"/>
  <c r="CK19" i="2"/>
  <c r="CK26" i="2" s="1"/>
  <c r="AT26" i="2"/>
  <c r="DT10" i="3"/>
  <c r="DB10" i="3"/>
  <c r="DT18" i="11"/>
  <c r="DB18" i="11"/>
  <c r="W18" i="4"/>
  <c r="CE18" i="4"/>
  <c r="CD18" i="4" s="1"/>
  <c r="L14" i="2"/>
  <c r="CY15" i="2"/>
  <c r="DQ15" i="2"/>
  <c r="L22" i="2"/>
  <c r="Z14" i="2"/>
  <c r="CU14" i="2" s="1"/>
  <c r="CD18" i="14"/>
  <c r="BY94" i="3"/>
  <c r="CD21" i="3"/>
  <c r="DQ18" i="11"/>
  <c r="CY18" i="11"/>
  <c r="DV11" i="3"/>
  <c r="DD11" i="3"/>
  <c r="CC11" i="3"/>
  <c r="CD98" i="3"/>
  <c r="DE31" i="2"/>
  <c r="DW31" i="2"/>
  <c r="DO118" i="5"/>
  <c r="CA118" i="5"/>
  <c r="CW118" i="5"/>
  <c r="CG118" i="15"/>
  <c r="BY102" i="3"/>
  <c r="CT28" i="3"/>
  <c r="DL28" i="3"/>
  <c r="BZ28" i="3"/>
  <c r="E28" i="3"/>
  <c r="DJ32" i="3"/>
  <c r="CR32" i="3"/>
  <c r="BY27" i="3"/>
  <c r="DP18" i="11"/>
  <c r="CX18" i="11"/>
  <c r="CM18" i="4"/>
  <c r="DQ28" i="3"/>
  <c r="CY28" i="3"/>
  <c r="M26" i="2"/>
  <c r="CB19" i="2"/>
  <c r="CB26" i="2" s="1"/>
  <c r="DR19" i="2"/>
  <c r="CZ19" i="2"/>
  <c r="DJ94" i="3"/>
  <c r="CR94" i="3"/>
  <c r="CD77" i="3"/>
  <c r="BY76" i="3"/>
  <c r="CB30" i="2"/>
  <c r="DR30" i="2"/>
  <c r="M28" i="2"/>
  <c r="CZ30" i="2"/>
  <c r="AA7" i="3"/>
  <c r="AA118" i="3" s="1"/>
  <c r="CB18" i="11"/>
  <c r="DR18" i="11"/>
  <c r="CZ18" i="11"/>
  <c r="CC118" i="16"/>
  <c r="DU118" i="16"/>
  <c r="DC118" i="16"/>
  <c r="CX118" i="15"/>
  <c r="DP118" i="15"/>
  <c r="CG32" i="2"/>
  <c r="DJ25" i="3"/>
  <c r="CR25" i="3"/>
  <c r="DJ33" i="3"/>
  <c r="CR33" i="3"/>
  <c r="CR72" i="3"/>
  <c r="DJ72" i="3"/>
  <c r="CL20" i="2"/>
  <c r="CL27" i="2" s="1"/>
  <c r="AW27" i="2"/>
  <c r="CK27" i="2"/>
  <c r="CI13" i="2"/>
  <c r="CU9" i="2"/>
  <c r="H23" i="2"/>
  <c r="DM9" i="2"/>
  <c r="CE18" i="11"/>
  <c r="W18" i="11"/>
  <c r="W9" i="2"/>
  <c r="Y23" i="2"/>
  <c r="CE9" i="2"/>
  <c r="CG17" i="2"/>
  <c r="CG24" i="2" s="1"/>
  <c r="BG18" i="11"/>
  <c r="DJ95" i="3"/>
  <c r="CR95" i="3"/>
  <c r="DV31" i="2"/>
  <c r="DD31" i="2"/>
  <c r="CR65" i="3"/>
  <c r="DJ65" i="3"/>
  <c r="Z27" i="2"/>
  <c r="CE20" i="2"/>
  <c r="W20" i="2"/>
  <c r="CU20" i="2"/>
  <c r="DM20" i="2"/>
  <c r="DJ22" i="3"/>
  <c r="CR22" i="3"/>
  <c r="BA118" i="3"/>
  <c r="CD7" i="11"/>
  <c r="DQ118" i="9"/>
  <c r="CY118" i="9"/>
  <c r="CC16" i="2"/>
  <c r="CC23" i="2" s="1"/>
  <c r="DU16" i="2"/>
  <c r="DC16" i="2"/>
  <c r="P23" i="2"/>
  <c r="P14" i="2"/>
  <c r="DV118" i="5"/>
  <c r="DD118" i="5"/>
  <c r="Y28" i="2"/>
  <c r="W29" i="2"/>
  <c r="CE29" i="2"/>
  <c r="CR27" i="3"/>
  <c r="DJ27" i="3"/>
  <c r="DM118" i="16"/>
  <c r="CU118" i="16"/>
  <c r="AU7" i="3"/>
  <c r="AU118" i="3" s="1"/>
  <c r="DJ115" i="3"/>
  <c r="CR115" i="3"/>
  <c r="CR51" i="3"/>
  <c r="DJ51" i="3"/>
  <c r="DT20" i="2"/>
  <c r="DB20" i="2"/>
  <c r="O27" i="2"/>
  <c r="CY118" i="14"/>
  <c r="DQ118" i="14"/>
  <c r="CZ118" i="9"/>
  <c r="CB118" i="9"/>
  <c r="DR118" i="9"/>
  <c r="CI64" i="3"/>
  <c r="CZ118" i="11"/>
  <c r="CB118" i="11"/>
  <c r="DR118" i="11"/>
  <c r="DQ118" i="12"/>
  <c r="CY118" i="12"/>
  <c r="AA118" i="4"/>
  <c r="AH9" i="3"/>
  <c r="CH9" i="3" s="1"/>
  <c r="CH9" i="4"/>
  <c r="DJ12" i="4"/>
  <c r="CR12" i="4"/>
  <c r="DW18" i="2"/>
  <c r="DE18" i="2"/>
  <c r="AJ25" i="2"/>
  <c r="DO118" i="14"/>
  <c r="CA118" i="14"/>
  <c r="CW118" i="14"/>
  <c r="DJ117" i="3"/>
  <c r="CR117" i="3"/>
  <c r="CV12" i="3"/>
  <c r="DN12" i="3"/>
  <c r="BB7" i="4"/>
  <c r="BB118" i="4" s="1"/>
  <c r="BB8" i="3"/>
  <c r="BB7" i="3" s="1"/>
  <c r="BB118" i="3" s="1"/>
  <c r="CG16" i="2"/>
  <c r="DB16" i="2"/>
  <c r="AG23" i="2"/>
  <c r="AG21" i="2" s="1"/>
  <c r="AG33" i="2" s="1"/>
  <c r="AG39" i="2" s="1"/>
  <c r="AG41" i="2" s="1"/>
  <c r="DT16" i="2"/>
  <c r="AG14" i="2"/>
  <c r="DP32" i="2"/>
  <c r="CA32" i="2"/>
  <c r="CX32" i="2"/>
  <c r="DO24" i="3"/>
  <c r="CW24" i="3"/>
  <c r="CA24" i="3"/>
  <c r="CD89" i="3"/>
  <c r="DN118" i="15"/>
  <c r="CV118" i="15"/>
  <c r="AJ18" i="3"/>
  <c r="AJ118" i="3" s="1"/>
  <c r="AF14" i="2"/>
  <c r="CR70" i="3"/>
  <c r="DJ70" i="3"/>
  <c r="DO18" i="4"/>
  <c r="CA18" i="4"/>
  <c r="CW18" i="4"/>
  <c r="AO19" i="3"/>
  <c r="BY40" i="3"/>
  <c r="CD11" i="1"/>
  <c r="CD23" i="1"/>
  <c r="CD10" i="1" s="1"/>
  <c r="DJ18" i="10"/>
  <c r="CR18" i="10"/>
  <c r="CR36" i="3"/>
  <c r="DJ36" i="3"/>
  <c r="CZ17" i="2"/>
  <c r="DR17" i="2"/>
  <c r="CB17" i="2"/>
  <c r="CB24" i="2" s="1"/>
  <c r="M24" i="2"/>
  <c r="M14" i="2"/>
  <c r="BL7" i="4"/>
  <c r="BL118" i="4" s="1"/>
  <c r="BL8" i="3"/>
  <c r="BL7" i="3" s="1"/>
  <c r="BL118" i="3" s="1"/>
  <c r="CR66" i="3"/>
  <c r="DJ66" i="3"/>
  <c r="CJ118" i="7"/>
  <c r="CI118" i="7" s="1"/>
  <c r="W118" i="6"/>
  <c r="CE118" i="6"/>
  <c r="CH30" i="2"/>
  <c r="AH28" i="2"/>
  <c r="DU30" i="2"/>
  <c r="DC30" i="2"/>
  <c r="BY81" i="3"/>
  <c r="CH8" i="4"/>
  <c r="AH7" i="4"/>
  <c r="AH8" i="3"/>
  <c r="DQ30" i="2"/>
  <c r="CY30" i="2"/>
  <c r="DJ101" i="3"/>
  <c r="CR101" i="3"/>
  <c r="DA15" i="2"/>
  <c r="DS15" i="2"/>
  <c r="N14" i="2"/>
  <c r="N22" i="2"/>
  <c r="CB15" i="2"/>
  <c r="Y118" i="11"/>
  <c r="CG28" i="3"/>
  <c r="DK15" i="1"/>
  <c r="CS15" i="1"/>
  <c r="BY19" i="4"/>
  <c r="E118" i="6"/>
  <c r="DL118" i="6"/>
  <c r="BZ118" i="6"/>
  <c r="CT118" i="6"/>
  <c r="DP16" i="2"/>
  <c r="CX16" i="2"/>
  <c r="K23" i="2"/>
  <c r="CR20" i="3"/>
  <c r="DJ20" i="3"/>
  <c r="CK18" i="4"/>
  <c r="CI18" i="4" s="1"/>
  <c r="CM29" i="2"/>
  <c r="CM28" i="2" s="1"/>
  <c r="AZ28" i="2"/>
  <c r="DJ42" i="3"/>
  <c r="CR42" i="3"/>
  <c r="CY31" i="2"/>
  <c r="DQ31" i="2"/>
  <c r="BY98" i="3"/>
  <c r="AE14" i="2"/>
  <c r="CG15" i="2"/>
  <c r="CZ15" i="2"/>
  <c r="DR15" i="2"/>
  <c r="AE22" i="2"/>
  <c r="DJ90" i="3"/>
  <c r="CR90" i="3"/>
  <c r="DA29" i="2"/>
  <c r="DS29" i="2"/>
  <c r="N28" i="2"/>
  <c r="CB29" i="2"/>
  <c r="DR118" i="13"/>
  <c r="CZ118" i="13"/>
  <c r="CB118" i="13"/>
  <c r="CH118" i="6"/>
  <c r="CA31" i="2"/>
  <c r="CW31" i="2"/>
  <c r="DO31" i="2"/>
  <c r="DT118" i="6"/>
  <c r="DB118" i="6"/>
  <c r="CK9" i="2"/>
  <c r="CK7" i="2" s="1"/>
  <c r="AU23" i="2"/>
  <c r="AU21" i="2" s="1"/>
  <c r="AU33" i="2" s="1"/>
  <c r="AU39" i="2" s="1"/>
  <c r="AU41" i="2" s="1"/>
  <c r="AU7" i="2"/>
  <c r="DR20" i="2"/>
  <c r="CZ20" i="2"/>
  <c r="M27" i="2"/>
  <c r="CB20" i="2"/>
  <c r="CB27" i="2" s="1"/>
  <c r="CE118" i="15"/>
  <c r="CD118" i="15" s="1"/>
  <c r="W118" i="15"/>
  <c r="CV32" i="2"/>
  <c r="DN32" i="2"/>
  <c r="X6" i="3"/>
  <c r="F17" i="3"/>
  <c r="AP6" i="3"/>
  <c r="F67" i="3"/>
  <c r="F26" i="3"/>
  <c r="DK6" i="3"/>
  <c r="F20" i="3"/>
  <c r="F104" i="3"/>
  <c r="F79" i="3"/>
  <c r="F76" i="3"/>
  <c r="F72" i="3"/>
  <c r="F71" i="3"/>
  <c r="F59" i="3"/>
  <c r="F43" i="3"/>
  <c r="F9" i="3"/>
  <c r="F116" i="3"/>
  <c r="F111" i="3"/>
  <c r="F103" i="3"/>
  <c r="F87" i="3"/>
  <c r="F30" i="3"/>
  <c r="F21" i="3"/>
  <c r="BH6" i="3"/>
  <c r="F96" i="3"/>
  <c r="F107" i="3"/>
  <c r="F95" i="3"/>
  <c r="F80" i="3"/>
  <c r="F84" i="3"/>
  <c r="F92" i="3"/>
  <c r="F115" i="3"/>
  <c r="F99" i="3"/>
  <c r="F60" i="3"/>
  <c r="F50" i="3"/>
  <c r="F31" i="3"/>
  <c r="F46" i="3"/>
  <c r="F24" i="3"/>
  <c r="F15" i="3"/>
  <c r="F54" i="3"/>
  <c r="F39" i="3"/>
  <c r="F55" i="3"/>
  <c r="F47" i="3"/>
  <c r="F14" i="3"/>
  <c r="F11" i="3"/>
  <c r="CS6" i="3"/>
  <c r="F28" i="3"/>
  <c r="F64" i="3"/>
  <c r="F35" i="3"/>
  <c r="F25" i="3"/>
  <c r="F10" i="3"/>
  <c r="F23" i="3"/>
  <c r="F27" i="3"/>
  <c r="F75" i="3"/>
  <c r="F42" i="3"/>
  <c r="F38" i="3"/>
  <c r="F34" i="3"/>
  <c r="F13" i="3"/>
  <c r="F16" i="3"/>
  <c r="F51" i="3"/>
  <c r="F83" i="3"/>
  <c r="F97" i="3"/>
  <c r="F98" i="3"/>
  <c r="F32" i="3"/>
  <c r="F41" i="3"/>
  <c r="F93" i="3"/>
  <c r="F94" i="3"/>
  <c r="F19" i="3"/>
  <c r="F37" i="3"/>
  <c r="F89" i="3"/>
  <c r="F90" i="3"/>
  <c r="F12" i="3"/>
  <c r="F33" i="3"/>
  <c r="F85" i="3"/>
  <c r="F86" i="3"/>
  <c r="F29" i="3"/>
  <c r="F81" i="3"/>
  <c r="F82" i="3"/>
  <c r="F108" i="3"/>
  <c r="F22" i="3"/>
  <c r="F77" i="3"/>
  <c r="F78" i="3"/>
  <c r="F91" i="3"/>
  <c r="F73" i="3"/>
  <c r="F74" i="3"/>
  <c r="F56" i="3"/>
  <c r="F65" i="3"/>
  <c r="F66" i="3"/>
  <c r="F100" i="3"/>
  <c r="F114" i="3"/>
  <c r="F88" i="3"/>
  <c r="F110" i="3"/>
  <c r="F68" i="3"/>
  <c r="F106" i="3"/>
  <c r="F53" i="3"/>
  <c r="F102" i="3"/>
  <c r="F49" i="3"/>
  <c r="F62" i="3"/>
  <c r="F58" i="3"/>
  <c r="F117" i="3"/>
  <c r="F52" i="3"/>
  <c r="F113" i="3"/>
  <c r="F48" i="3"/>
  <c r="F63" i="3"/>
  <c r="F109" i="3"/>
  <c r="F45" i="3"/>
  <c r="F105" i="3"/>
  <c r="F101" i="3"/>
  <c r="F69" i="3"/>
  <c r="F61" i="3"/>
  <c r="F70" i="3"/>
  <c r="F57" i="3"/>
  <c r="F44" i="3"/>
  <c r="F40" i="3"/>
  <c r="F36" i="3"/>
  <c r="F112" i="3"/>
  <c r="CR34" i="3"/>
  <c r="DJ34" i="3"/>
  <c r="J21" i="2"/>
  <c r="CC9" i="3"/>
  <c r="CT16" i="2"/>
  <c r="DL16" i="2"/>
  <c r="BZ16" i="2"/>
  <c r="E16" i="2"/>
  <c r="DO13" i="3"/>
  <c r="E13" i="3"/>
  <c r="CW13" i="3"/>
  <c r="CA13" i="3"/>
  <c r="CI10" i="2"/>
  <c r="BM9" i="3"/>
  <c r="BM7" i="3" s="1"/>
  <c r="BM118" i="3" s="1"/>
  <c r="BM7" i="4"/>
  <c r="BM118" i="4" s="1"/>
  <c r="CR68" i="3"/>
  <c r="DJ68" i="3"/>
  <c r="CH24" i="3"/>
  <c r="F110" i="5"/>
  <c r="F104" i="5"/>
  <c r="F71" i="5"/>
  <c r="F113" i="5"/>
  <c r="F107" i="5"/>
  <c r="F75" i="5"/>
  <c r="F84" i="5"/>
  <c r="F76" i="5"/>
  <c r="F97" i="5"/>
  <c r="F85" i="5"/>
  <c r="F68" i="5"/>
  <c r="F52" i="5"/>
  <c r="F44" i="5"/>
  <c r="F40" i="5"/>
  <c r="F102" i="5"/>
  <c r="F81" i="5"/>
  <c r="F65" i="5"/>
  <c r="F61" i="5"/>
  <c r="F13" i="5"/>
  <c r="F10" i="5"/>
  <c r="F117" i="5"/>
  <c r="F95" i="5"/>
  <c r="F49" i="5"/>
  <c r="F45" i="5"/>
  <c r="F17" i="5"/>
  <c r="F90" i="5"/>
  <c r="F74" i="5"/>
  <c r="F62" i="5"/>
  <c r="F53" i="5"/>
  <c r="F41" i="5"/>
  <c r="F27" i="5"/>
  <c r="F25" i="5"/>
  <c r="F23" i="5"/>
  <c r="F89" i="5"/>
  <c r="F73" i="5"/>
  <c r="F56" i="5"/>
  <c r="F54" i="5"/>
  <c r="F43" i="5"/>
  <c r="F37" i="5"/>
  <c r="BH6" i="5"/>
  <c r="F115" i="5"/>
  <c r="F103" i="5"/>
  <c r="F92" i="5"/>
  <c r="F87" i="5"/>
  <c r="F82" i="5"/>
  <c r="F30" i="5"/>
  <c r="F12" i="5"/>
  <c r="F114" i="5"/>
  <c r="F98" i="5"/>
  <c r="F35" i="5"/>
  <c r="F7" i="5"/>
  <c r="F69" i="5"/>
  <c r="F59" i="5"/>
  <c r="F46" i="5"/>
  <c r="F26" i="5"/>
  <c r="F22" i="5"/>
  <c r="F47" i="5"/>
  <c r="F42" i="5"/>
  <c r="F24" i="5"/>
  <c r="F14" i="5"/>
  <c r="X6" i="5"/>
  <c r="F78" i="5"/>
  <c r="F39" i="5"/>
  <c r="F34" i="5"/>
  <c r="F18" i="5"/>
  <c r="F116" i="5"/>
  <c r="F100" i="5"/>
  <c r="F67" i="5"/>
  <c r="F57" i="5"/>
  <c r="F108" i="5"/>
  <c r="F66" i="5"/>
  <c r="DK6" i="5"/>
  <c r="F77" i="5"/>
  <c r="F55" i="5"/>
  <c r="F31" i="5"/>
  <c r="F88" i="5"/>
  <c r="F70" i="5"/>
  <c r="F9" i="5"/>
  <c r="F93" i="5"/>
  <c r="F79" i="5"/>
  <c r="F83" i="5"/>
  <c r="F50" i="5"/>
  <c r="F29" i="5"/>
  <c r="F101" i="5"/>
  <c r="F86" i="5"/>
  <c r="F118" i="5"/>
  <c r="F60" i="5"/>
  <c r="F8" i="5"/>
  <c r="F94" i="5"/>
  <c r="F11" i="5"/>
  <c r="CS6" i="5"/>
  <c r="AP6" i="5"/>
  <c r="F72" i="5"/>
  <c r="F36" i="5"/>
  <c r="F105" i="5"/>
  <c r="F99" i="5"/>
  <c r="F51" i="5"/>
  <c r="F91" i="5"/>
  <c r="F19" i="5"/>
  <c r="F15" i="5"/>
  <c r="F58" i="5"/>
  <c r="F21" i="5"/>
  <c r="F20" i="5"/>
  <c r="F38" i="5"/>
  <c r="F63" i="5"/>
  <c r="F28" i="5"/>
  <c r="F33" i="5"/>
  <c r="F109" i="5"/>
  <c r="F16" i="5"/>
  <c r="F111" i="5"/>
  <c r="F64" i="5"/>
  <c r="F48" i="5"/>
  <c r="F32" i="5"/>
  <c r="F96" i="5"/>
  <c r="F80" i="5"/>
  <c r="F112" i="5"/>
  <c r="F106" i="5"/>
  <c r="AO18" i="2"/>
  <c r="DM28" i="3"/>
  <c r="CU28" i="3"/>
  <c r="K118" i="4"/>
  <c r="DQ8" i="3"/>
  <c r="L7" i="3"/>
  <c r="CY8" i="3"/>
  <c r="F82" i="6"/>
  <c r="F73" i="6"/>
  <c r="F68" i="6"/>
  <c r="F24" i="6"/>
  <c r="F10" i="6"/>
  <c r="F7" i="6"/>
  <c r="F94" i="6"/>
  <c r="F85" i="6"/>
  <c r="F80" i="6"/>
  <c r="F30" i="6"/>
  <c r="F109" i="6"/>
  <c r="F104" i="6"/>
  <c r="F54" i="6"/>
  <c r="F45" i="6"/>
  <c r="F40" i="6"/>
  <c r="F118" i="6"/>
  <c r="F116" i="6"/>
  <c r="F66" i="6"/>
  <c r="F57" i="6"/>
  <c r="F52" i="6"/>
  <c r="F26" i="6"/>
  <c r="BH6" i="6"/>
  <c r="F110" i="6"/>
  <c r="F76" i="6"/>
  <c r="F61" i="6"/>
  <c r="F53" i="6"/>
  <c r="F41" i="6"/>
  <c r="CS6" i="6"/>
  <c r="F112" i="6"/>
  <c r="F97" i="6"/>
  <c r="F78" i="6"/>
  <c r="F36" i="6"/>
  <c r="F22" i="6"/>
  <c r="F102" i="6"/>
  <c r="F92" i="6"/>
  <c r="F65" i="6"/>
  <c r="F48" i="6"/>
  <c r="AP6" i="6"/>
  <c r="F89" i="6"/>
  <c r="F33" i="6"/>
  <c r="F25" i="6"/>
  <c r="F9" i="6"/>
  <c r="F108" i="6"/>
  <c r="F64" i="6"/>
  <c r="F29" i="6"/>
  <c r="F14" i="6"/>
  <c r="F93" i="6"/>
  <c r="F90" i="6"/>
  <c r="F23" i="6"/>
  <c r="X6" i="6"/>
  <c r="F117" i="6"/>
  <c r="F86" i="6"/>
  <c r="F60" i="6"/>
  <c r="F32" i="6"/>
  <c r="F28" i="6"/>
  <c r="DK6" i="6"/>
  <c r="F74" i="6"/>
  <c r="F49" i="6"/>
  <c r="F58" i="6"/>
  <c r="F44" i="6"/>
  <c r="F38" i="6"/>
  <c r="F98" i="6"/>
  <c r="F20" i="6"/>
  <c r="F77" i="6"/>
  <c r="F72" i="6"/>
  <c r="F62" i="6"/>
  <c r="F37" i="6"/>
  <c r="F96" i="6"/>
  <c r="F70" i="6"/>
  <c r="F105" i="6"/>
  <c r="F56" i="6"/>
  <c r="F50" i="6"/>
  <c r="F8" i="6"/>
  <c r="F100" i="6"/>
  <c r="F84" i="6"/>
  <c r="F46" i="6"/>
  <c r="F34" i="6"/>
  <c r="F69" i="6"/>
  <c r="F114" i="6"/>
  <c r="F88" i="6"/>
  <c r="F19" i="6"/>
  <c r="F113" i="6"/>
  <c r="F42" i="6"/>
  <c r="F17" i="6"/>
  <c r="F12" i="6"/>
  <c r="F13" i="6"/>
  <c r="F81" i="6"/>
  <c r="F15" i="6"/>
  <c r="F106" i="6"/>
  <c r="F101" i="6"/>
  <c r="F27" i="6"/>
  <c r="F21" i="6"/>
  <c r="F87" i="6"/>
  <c r="F83" i="6"/>
  <c r="F79" i="6"/>
  <c r="F75" i="6"/>
  <c r="F67" i="6"/>
  <c r="F18" i="6"/>
  <c r="F63" i="6"/>
  <c r="F11" i="6"/>
  <c r="F59" i="6"/>
  <c r="F55" i="6"/>
  <c r="F35" i="6"/>
  <c r="F31" i="6"/>
  <c r="F16" i="6"/>
  <c r="F115" i="6"/>
  <c r="F111" i="6"/>
  <c r="F107" i="6"/>
  <c r="F103" i="6"/>
  <c r="F99" i="6"/>
  <c r="F95" i="6"/>
  <c r="F91" i="6"/>
  <c r="F71" i="6"/>
  <c r="F51" i="6"/>
  <c r="F43" i="6"/>
  <c r="F39" i="6"/>
  <c r="F47" i="6"/>
  <c r="DJ114" i="3"/>
  <c r="CR114" i="3"/>
  <c r="BR7" i="3"/>
  <c r="BR118" i="3" s="1"/>
  <c r="BY7" i="5"/>
  <c r="CD28" i="4"/>
  <c r="CR18" i="6"/>
  <c r="DJ18" i="6"/>
  <c r="DJ97" i="3"/>
  <c r="CR97" i="3"/>
  <c r="BY18" i="10"/>
  <c r="BY59" i="3"/>
  <c r="CI13" i="4"/>
  <c r="CR55" i="3"/>
  <c r="DJ55" i="3"/>
  <c r="DD9" i="3"/>
  <c r="DV9" i="3"/>
  <c r="BY68" i="3"/>
  <c r="CF19" i="3"/>
  <c r="AB18" i="3"/>
  <c r="CF18" i="3" s="1"/>
  <c r="CU118" i="6"/>
  <c r="DM118" i="6"/>
  <c r="CR85" i="3"/>
  <c r="DJ85" i="3"/>
  <c r="DM16" i="2"/>
  <c r="CU16" i="2"/>
  <c r="CI7" i="11"/>
  <c r="DD118" i="8"/>
  <c r="DV118" i="8"/>
  <c r="CH17" i="2"/>
  <c r="CH24" i="2" s="1"/>
  <c r="AH24" i="2"/>
  <c r="DU17" i="2"/>
  <c r="DC17" i="2"/>
  <c r="CR7" i="11"/>
  <c r="DJ7" i="11"/>
  <c r="DV118" i="15"/>
  <c r="DD118" i="15"/>
  <c r="BY95" i="3"/>
  <c r="W17" i="2"/>
  <c r="Y24" i="2"/>
  <c r="CE17" i="2"/>
  <c r="E19" i="3"/>
  <c r="CT19" i="3"/>
  <c r="DL19" i="3"/>
  <c r="BZ19" i="3"/>
  <c r="G18" i="3"/>
  <c r="CR7" i="6"/>
  <c r="DJ7" i="6"/>
  <c r="CD18" i="12"/>
  <c r="CK118" i="6"/>
  <c r="CY18" i="4"/>
  <c r="DQ18" i="4"/>
  <c r="CL24" i="2"/>
  <c r="BY28" i="11"/>
  <c r="DQ20" i="2"/>
  <c r="L27" i="2"/>
  <c r="CY20" i="2"/>
  <c r="DU31" i="2"/>
  <c r="CC31" i="2"/>
  <c r="DC31" i="2"/>
  <c r="CH11" i="3"/>
  <c r="CD11" i="3" s="1"/>
  <c r="DC11" i="3"/>
  <c r="DU11" i="3"/>
  <c r="W11" i="3"/>
  <c r="DJ11" i="3" s="1"/>
  <c r="DB118" i="10"/>
  <c r="DT118" i="10"/>
  <c r="CL18" i="2"/>
  <c r="CL25" i="2" s="1"/>
  <c r="AW25" i="2"/>
  <c r="CI48" i="3"/>
  <c r="BY41" i="3"/>
  <c r="BY90" i="3"/>
  <c r="W18" i="2"/>
  <c r="CE18" i="2"/>
  <c r="Y25" i="2"/>
  <c r="CR76" i="3"/>
  <c r="DJ76" i="3"/>
  <c r="DQ29" i="2"/>
  <c r="CY29" i="2"/>
  <c r="L28" i="2"/>
  <c r="AH23" i="2"/>
  <c r="CH9" i="2"/>
  <c r="DC9" i="2"/>
  <c r="DU9" i="2"/>
  <c r="AH7" i="2"/>
  <c r="CF18" i="11"/>
  <c r="CR24" i="11"/>
  <c r="CD25" i="3"/>
  <c r="CA118" i="15"/>
  <c r="BY118" i="15" s="1"/>
  <c r="W32" i="2"/>
  <c r="CE32" i="2"/>
  <c r="CD32" i="2" s="1"/>
  <c r="CR11" i="4"/>
  <c r="DJ11" i="4"/>
  <c r="BS7" i="4"/>
  <c r="BS118" i="4" s="1"/>
  <c r="BS8" i="3"/>
  <c r="BS7" i="3" s="1"/>
  <c r="BS118" i="3" s="1"/>
  <c r="BY33" i="3"/>
  <c r="CC19" i="3"/>
  <c r="DC19" i="3"/>
  <c r="DU19" i="3"/>
  <c r="P18" i="3"/>
  <c r="DW18" i="4"/>
  <c r="DE18" i="4"/>
  <c r="AS25" i="2"/>
  <c r="AO25" i="2" s="1"/>
  <c r="AS14" i="2"/>
  <c r="BY89" i="3"/>
  <c r="DM7" i="2"/>
  <c r="CU7" i="2"/>
  <c r="CL13" i="3"/>
  <c r="CI13" i="3" s="1"/>
  <c r="AO13" i="3"/>
  <c r="DT18" i="4"/>
  <c r="DB18" i="4"/>
  <c r="CY7" i="4"/>
  <c r="DQ7" i="4"/>
  <c r="L118" i="4"/>
  <c r="X6" i="7"/>
  <c r="F110" i="7"/>
  <c r="F105" i="7"/>
  <c r="F103" i="7"/>
  <c r="F46" i="7"/>
  <c r="F41" i="7"/>
  <c r="F39" i="7"/>
  <c r="F22" i="7"/>
  <c r="F18" i="7"/>
  <c r="F115" i="7"/>
  <c r="F58" i="7"/>
  <c r="F53" i="7"/>
  <c r="F51" i="7"/>
  <c r="F13" i="7"/>
  <c r="F82" i="7"/>
  <c r="F77" i="7"/>
  <c r="F75" i="7"/>
  <c r="F15" i="7"/>
  <c r="F94" i="7"/>
  <c r="F89" i="7"/>
  <c r="F87" i="7"/>
  <c r="F30" i="7"/>
  <c r="F27" i="7"/>
  <c r="F25" i="7"/>
  <c r="F24" i="7"/>
  <c r="F7" i="7"/>
  <c r="F79" i="7"/>
  <c r="F67" i="7"/>
  <c r="F62" i="7"/>
  <c r="F33" i="7"/>
  <c r="F10" i="7"/>
  <c r="F111" i="7"/>
  <c r="F97" i="7"/>
  <c r="F65" i="7"/>
  <c r="F57" i="7"/>
  <c r="F47" i="7"/>
  <c r="CS6" i="7"/>
  <c r="F71" i="7"/>
  <c r="F69" i="7"/>
  <c r="F59" i="7"/>
  <c r="F35" i="7"/>
  <c r="F9" i="7"/>
  <c r="AP6" i="7"/>
  <c r="F99" i="7"/>
  <c r="F37" i="7"/>
  <c r="F106" i="7"/>
  <c r="F66" i="7"/>
  <c r="F38" i="7"/>
  <c r="F26" i="7"/>
  <c r="F20" i="7"/>
  <c r="F102" i="7"/>
  <c r="F93" i="7"/>
  <c r="F54" i="7"/>
  <c r="F91" i="7"/>
  <c r="F78" i="7"/>
  <c r="DK6" i="7"/>
  <c r="F81" i="7"/>
  <c r="F50" i="7"/>
  <c r="F16" i="7"/>
  <c r="F11" i="7"/>
  <c r="F23" i="7"/>
  <c r="F114" i="7"/>
  <c r="F109" i="7"/>
  <c r="F49" i="7"/>
  <c r="F98" i="7"/>
  <c r="F86" i="7"/>
  <c r="F74" i="7"/>
  <c r="F45" i="7"/>
  <c r="F21" i="7"/>
  <c r="F83" i="7"/>
  <c r="F34" i="7"/>
  <c r="F43" i="7"/>
  <c r="F31" i="7"/>
  <c r="F90" i="7"/>
  <c r="F73" i="7"/>
  <c r="F107" i="7"/>
  <c r="F42" i="7"/>
  <c r="F70" i="7"/>
  <c r="BH6" i="7"/>
  <c r="F95" i="7"/>
  <c r="F29" i="7"/>
  <c r="F28" i="7"/>
  <c r="F101" i="7"/>
  <c r="F85" i="7"/>
  <c r="F14" i="7"/>
  <c r="F113" i="7"/>
  <c r="F8" i="7"/>
  <c r="F63" i="7"/>
  <c r="F61" i="7"/>
  <c r="F55" i="7"/>
  <c r="F72" i="7"/>
  <c r="F17" i="7"/>
  <c r="F68" i="7"/>
  <c r="F64" i="7"/>
  <c r="F56" i="7"/>
  <c r="F117" i="7"/>
  <c r="F52" i="7"/>
  <c r="F112" i="7"/>
  <c r="F48" i="7"/>
  <c r="F104" i="7"/>
  <c r="F40" i="7"/>
  <c r="F44" i="7"/>
  <c r="F36" i="7"/>
  <c r="F32" i="7"/>
  <c r="F19" i="7"/>
  <c r="F118" i="7"/>
  <c r="F108" i="7"/>
  <c r="F116" i="7"/>
  <c r="F100" i="7"/>
  <c r="F96" i="7"/>
  <c r="F92" i="7"/>
  <c r="F88" i="7"/>
  <c r="F84" i="7"/>
  <c r="F80" i="7"/>
  <c r="F12" i="7"/>
  <c r="F76" i="7"/>
  <c r="F60" i="7"/>
  <c r="CR89" i="3"/>
  <c r="DJ89" i="3"/>
  <c r="AE18" i="3"/>
  <c r="CG18" i="3" s="1"/>
  <c r="CG19" i="3"/>
  <c r="DT7" i="1"/>
  <c r="DB7" i="1"/>
  <c r="DP7" i="2"/>
  <c r="CX7" i="2"/>
  <c r="DE17" i="2"/>
  <c r="DW17" i="2"/>
  <c r="R24" i="2"/>
  <c r="CU19" i="2"/>
  <c r="DM19" i="2"/>
  <c r="H26" i="2"/>
  <c r="DJ75" i="3"/>
  <c r="CR75" i="3"/>
  <c r="DJ91" i="3"/>
  <c r="CR91" i="3"/>
  <c r="CK17" i="2"/>
  <c r="CK24" i="2" s="1"/>
  <c r="AT24" i="2"/>
  <c r="CD8" i="2"/>
  <c r="CE7" i="2"/>
  <c r="CE22" i="2"/>
  <c r="CI30" i="3"/>
  <c r="CI12" i="4"/>
  <c r="BY66" i="3"/>
  <c r="I7" i="4"/>
  <c r="I8" i="3"/>
  <c r="DN8" i="4"/>
  <c r="CV8" i="4"/>
  <c r="CE9" i="4"/>
  <c r="W9" i="4"/>
  <c r="Y9" i="3"/>
  <c r="Y7" i="4"/>
  <c r="AQ118" i="11"/>
  <c r="DV18" i="2"/>
  <c r="DD18" i="2"/>
  <c r="DW13" i="3"/>
  <c r="DE13" i="3"/>
  <c r="CH118" i="7"/>
  <c r="AX21" i="2"/>
  <c r="AX33" i="2" s="1"/>
  <c r="AX39" i="2" s="1"/>
  <c r="AX41" i="2" s="1"/>
  <c r="CR60" i="3"/>
  <c r="DJ60" i="3"/>
  <c r="CD24" i="4"/>
  <c r="CD73" i="3"/>
  <c r="CD80" i="3"/>
  <c r="CR93" i="3"/>
  <c r="DJ93" i="3"/>
  <c r="BY7" i="6"/>
  <c r="DM31" i="2"/>
  <c r="CU31" i="2"/>
  <c r="CK16" i="2"/>
  <c r="AT23" i="2"/>
  <c r="AT21" i="2" s="1"/>
  <c r="AT33" i="2" s="1"/>
  <c r="AT39" i="2" s="1"/>
  <c r="AT41" i="2" s="1"/>
  <c r="CD66" i="3"/>
  <c r="Z9" i="3"/>
  <c r="Z7" i="3" s="1"/>
  <c r="Z118" i="3" s="1"/>
  <c r="Z7" i="4"/>
  <c r="Z118" i="4" s="1"/>
  <c r="DT28" i="3"/>
  <c r="DB28" i="3"/>
  <c r="CV19" i="3"/>
  <c r="I18" i="3"/>
  <c r="DN19" i="3"/>
  <c r="DD30" i="2"/>
  <c r="DV30" i="2"/>
  <c r="Q28" i="2"/>
  <c r="CC30" i="2"/>
  <c r="CL118" i="8"/>
  <c r="CR41" i="3"/>
  <c r="DJ41" i="3"/>
  <c r="CD18" i="8"/>
  <c r="CR48" i="3"/>
  <c r="DJ48" i="3"/>
  <c r="BJ7" i="4"/>
  <c r="BJ118" i="4" s="1"/>
  <c r="BJ8" i="3"/>
  <c r="BJ7" i="3" s="1"/>
  <c r="BJ118" i="3" s="1"/>
  <c r="AO118" i="14"/>
  <c r="CZ13" i="3"/>
  <c r="CB13" i="3"/>
  <c r="DR13" i="3"/>
  <c r="AC26" i="2"/>
  <c r="CF19" i="2"/>
  <c r="CF26" i="2" s="1"/>
  <c r="AU9" i="3"/>
  <c r="CK9" i="4"/>
  <c r="CD18" i="15"/>
  <c r="AD28" i="2"/>
  <c r="CA21" i="2" l="1"/>
  <c r="DK11" i="6"/>
  <c r="CS11" i="6"/>
  <c r="CS52" i="6"/>
  <c r="DK52" i="6"/>
  <c r="CH8" i="3"/>
  <c r="AH7" i="3"/>
  <c r="DM27" i="2"/>
  <c r="CU27" i="2"/>
  <c r="W27" i="2"/>
  <c r="CZ8" i="3"/>
  <c r="CB8" i="3"/>
  <c r="DR8" i="3"/>
  <c r="M7" i="3"/>
  <c r="DK13" i="12"/>
  <c r="DW7" i="4"/>
  <c r="DE7" i="4"/>
  <c r="R118" i="4"/>
  <c r="CL21" i="2"/>
  <c r="CS118" i="11"/>
  <c r="E18" i="3"/>
  <c r="CT18" i="3"/>
  <c r="BZ18" i="3"/>
  <c r="DL18" i="3"/>
  <c r="CS37" i="6"/>
  <c r="CS68" i="6"/>
  <c r="DK7" i="5"/>
  <c r="AH118" i="4"/>
  <c r="CH118" i="4" s="1"/>
  <c r="CH7" i="4"/>
  <c r="F10" i="1"/>
  <c r="DJ19" i="2"/>
  <c r="CR19" i="2"/>
  <c r="H33" i="2"/>
  <c r="Y21" i="2"/>
  <c r="W22" i="2"/>
  <c r="DK96" i="9"/>
  <c r="CS113" i="6"/>
  <c r="X92" i="6"/>
  <c r="X73" i="6"/>
  <c r="X65" i="6"/>
  <c r="X48" i="6"/>
  <c r="X89" i="6"/>
  <c r="X33" i="6"/>
  <c r="X25" i="6"/>
  <c r="X19" i="6"/>
  <c r="X13" i="6"/>
  <c r="X9" i="6"/>
  <c r="X77" i="6"/>
  <c r="X72" i="6"/>
  <c r="X68" i="6"/>
  <c r="DK68" i="6" s="1"/>
  <c r="X58" i="6"/>
  <c r="X17" i="6"/>
  <c r="X12" i="6"/>
  <c r="X101" i="6"/>
  <c r="X96" i="6"/>
  <c r="X94" i="6"/>
  <c r="X84" i="6"/>
  <c r="X82" i="6"/>
  <c r="X70" i="6"/>
  <c r="X50" i="6"/>
  <c r="X117" i="6"/>
  <c r="X97" i="6"/>
  <c r="DK97" i="6" s="1"/>
  <c r="X86" i="6"/>
  <c r="X60" i="6"/>
  <c r="X32" i="6"/>
  <c r="X10" i="6"/>
  <c r="X114" i="6"/>
  <c r="X112" i="6"/>
  <c r="X62" i="6"/>
  <c r="X37" i="6"/>
  <c r="DK37" i="6" s="1"/>
  <c r="X49" i="6"/>
  <c r="X34" i="6"/>
  <c r="X61" i="6"/>
  <c r="X85" i="6"/>
  <c r="X108" i="6"/>
  <c r="X53" i="6"/>
  <c r="X46" i="6"/>
  <c r="X36" i="6"/>
  <c r="CS36" i="6" s="1"/>
  <c r="X8" i="6"/>
  <c r="X98" i="6"/>
  <c r="X105" i="6"/>
  <c r="X78" i="6"/>
  <c r="X80" i="6"/>
  <c r="X69" i="6"/>
  <c r="X23" i="6"/>
  <c r="X44" i="6"/>
  <c r="X106" i="6"/>
  <c r="X113" i="6"/>
  <c r="DK113" i="6" s="1"/>
  <c r="X22" i="6"/>
  <c r="X42" i="6"/>
  <c r="X41" i="6"/>
  <c r="X14" i="6"/>
  <c r="X56" i="6"/>
  <c r="X27" i="6"/>
  <c r="X11" i="6"/>
  <c r="X28" i="6"/>
  <c r="X30" i="6"/>
  <c r="X110" i="6"/>
  <c r="X74" i="6"/>
  <c r="X64" i="6"/>
  <c r="X100" i="6"/>
  <c r="X20" i="6"/>
  <c r="X75" i="6"/>
  <c r="X109" i="6"/>
  <c r="X88" i="6"/>
  <c r="X71" i="6"/>
  <c r="X104" i="6"/>
  <c r="X38" i="6"/>
  <c r="X107" i="6"/>
  <c r="X43" i="6"/>
  <c r="X52" i="6"/>
  <c r="X55" i="6"/>
  <c r="X24" i="6"/>
  <c r="X51" i="6"/>
  <c r="X90" i="6"/>
  <c r="X47" i="6"/>
  <c r="X81" i="6"/>
  <c r="X118" i="6"/>
  <c r="X39" i="6"/>
  <c r="X76" i="6"/>
  <c r="X111" i="6"/>
  <c r="X31" i="6"/>
  <c r="X102" i="6"/>
  <c r="X103" i="6"/>
  <c r="X16" i="6"/>
  <c r="X93" i="6"/>
  <c r="DK93" i="6" s="1"/>
  <c r="X99" i="6"/>
  <c r="X21" i="6"/>
  <c r="X29" i="6"/>
  <c r="X95" i="6"/>
  <c r="X18" i="6"/>
  <c r="X7" i="6"/>
  <c r="X79" i="6"/>
  <c r="X67" i="6"/>
  <c r="X59" i="6"/>
  <c r="X63" i="6"/>
  <c r="X35" i="6"/>
  <c r="X26" i="6"/>
  <c r="X54" i="6"/>
  <c r="X45" i="6"/>
  <c r="X66" i="6"/>
  <c r="CS66" i="6" s="1"/>
  <c r="X40" i="6"/>
  <c r="X116" i="6"/>
  <c r="X87" i="6"/>
  <c r="X83" i="6"/>
  <c r="X57" i="6"/>
  <c r="X91" i="6"/>
  <c r="X15" i="6"/>
  <c r="X115" i="6"/>
  <c r="J118" i="4"/>
  <c r="DO7" i="4"/>
  <c r="CW7" i="4"/>
  <c r="CA7" i="4"/>
  <c r="AP11" i="1"/>
  <c r="AP23" i="1"/>
  <c r="AP10" i="1" s="1"/>
  <c r="AB21" i="2"/>
  <c r="AB33" i="2" s="1"/>
  <c r="AB39" i="2" s="1"/>
  <c r="AB41" i="2" s="1"/>
  <c r="DU25" i="2"/>
  <c r="DC25" i="2"/>
  <c r="CS116" i="6"/>
  <c r="DK116" i="6"/>
  <c r="CR9" i="2"/>
  <c r="DJ9" i="2"/>
  <c r="CM8" i="3"/>
  <c r="AP23" i="12"/>
  <c r="AP36" i="12"/>
  <c r="AP20" i="12"/>
  <c r="AP7" i="12"/>
  <c r="AP63" i="12"/>
  <c r="AP42" i="12"/>
  <c r="AP79" i="12"/>
  <c r="AP75" i="12"/>
  <c r="AP108" i="12"/>
  <c r="AP58" i="12"/>
  <c r="AP8" i="12"/>
  <c r="AP115" i="12"/>
  <c r="AP43" i="12"/>
  <c r="AP31" i="12"/>
  <c r="AP26" i="12"/>
  <c r="AP21" i="12"/>
  <c r="AP80" i="12"/>
  <c r="AP95" i="12"/>
  <c r="AP40" i="12"/>
  <c r="AP35" i="12"/>
  <c r="AP92" i="12"/>
  <c r="AP68" i="12"/>
  <c r="AP90" i="12"/>
  <c r="AP18" i="12"/>
  <c r="AP106" i="12"/>
  <c r="AP102" i="12"/>
  <c r="AP76" i="12"/>
  <c r="AP104" i="12"/>
  <c r="AP72" i="12"/>
  <c r="AP55" i="12"/>
  <c r="AP83" i="12"/>
  <c r="AP60" i="12"/>
  <c r="AP99" i="12"/>
  <c r="AP107" i="12"/>
  <c r="AP56" i="12"/>
  <c r="AP54" i="12"/>
  <c r="AP86" i="12"/>
  <c r="AP51" i="12"/>
  <c r="AP14" i="12"/>
  <c r="AP64" i="12"/>
  <c r="AP66" i="12"/>
  <c r="AP93" i="12"/>
  <c r="AP29" i="12"/>
  <c r="AP78" i="12"/>
  <c r="AP16" i="12"/>
  <c r="AP116" i="12"/>
  <c r="AP94" i="12"/>
  <c r="AP48" i="12"/>
  <c r="AP89" i="12"/>
  <c r="AP22" i="12"/>
  <c r="AP47" i="12"/>
  <c r="AP13" i="12"/>
  <c r="AP10" i="12"/>
  <c r="AP85" i="12"/>
  <c r="AP28" i="12"/>
  <c r="AP32" i="12"/>
  <c r="AP11" i="12"/>
  <c r="AP81" i="12"/>
  <c r="AP118" i="12"/>
  <c r="AP74" i="12"/>
  <c r="AP73" i="12"/>
  <c r="AP67" i="12"/>
  <c r="AP59" i="12"/>
  <c r="AP62" i="12"/>
  <c r="AP100" i="12"/>
  <c r="AP69" i="12"/>
  <c r="AP52" i="12"/>
  <c r="AP30" i="12"/>
  <c r="AP50" i="12"/>
  <c r="AP65" i="12"/>
  <c r="AP34" i="12"/>
  <c r="AP27" i="12"/>
  <c r="AP19" i="12"/>
  <c r="AP61" i="12"/>
  <c r="AP25" i="12"/>
  <c r="AP24" i="12"/>
  <c r="AP15" i="12"/>
  <c r="AP49" i="12"/>
  <c r="AP110" i="12"/>
  <c r="AP87" i="12"/>
  <c r="AP71" i="12"/>
  <c r="AP44" i="12"/>
  <c r="AP45" i="12"/>
  <c r="AP91" i="12"/>
  <c r="AP41" i="12"/>
  <c r="AP37" i="12"/>
  <c r="AP33" i="12"/>
  <c r="AP38" i="12"/>
  <c r="AP98" i="12"/>
  <c r="AP84" i="12"/>
  <c r="AP103" i="12"/>
  <c r="AP117" i="12"/>
  <c r="AP88" i="12"/>
  <c r="AP46" i="12"/>
  <c r="AP109" i="12"/>
  <c r="AP113" i="12"/>
  <c r="AP70" i="12"/>
  <c r="AP39" i="12"/>
  <c r="AP112" i="12"/>
  <c r="AP12" i="12"/>
  <c r="AP111" i="12"/>
  <c r="AP96" i="12"/>
  <c r="AP114" i="12"/>
  <c r="AP105" i="12"/>
  <c r="AP17" i="12"/>
  <c r="AP101" i="12"/>
  <c r="AP97" i="12"/>
  <c r="AP82" i="12"/>
  <c r="AP77" i="12"/>
  <c r="AP57" i="12"/>
  <c r="AP53" i="12"/>
  <c r="AP9" i="12"/>
  <c r="BY30" i="2"/>
  <c r="DK57" i="13"/>
  <c r="CD15" i="2"/>
  <c r="CE14" i="2"/>
  <c r="CS90" i="6"/>
  <c r="DK90" i="6"/>
  <c r="CS98" i="3"/>
  <c r="EA93" i="12"/>
  <c r="EA60" i="12"/>
  <c r="EA105" i="12"/>
  <c r="EA85" i="12"/>
  <c r="EA97" i="12"/>
  <c r="EA81" i="12"/>
  <c r="EA115" i="12"/>
  <c r="EA36" i="12"/>
  <c r="EA111" i="12"/>
  <c r="EA117" i="12"/>
  <c r="EA41" i="12"/>
  <c r="EA47" i="12"/>
  <c r="EA77" i="12"/>
  <c r="EA31" i="12"/>
  <c r="EA113" i="12"/>
  <c r="EA79" i="12"/>
  <c r="EA84" i="12"/>
  <c r="EA73" i="12"/>
  <c r="EA43" i="12"/>
  <c r="EA99" i="12"/>
  <c r="EA61" i="12"/>
  <c r="EA49" i="12"/>
  <c r="EA98" i="12"/>
  <c r="EA86" i="12"/>
  <c r="EA116" i="12"/>
  <c r="EA80" i="12"/>
  <c r="EA30" i="12"/>
  <c r="EA58" i="12"/>
  <c r="EA68" i="12"/>
  <c r="EA34" i="12"/>
  <c r="EA96" i="12"/>
  <c r="EA94" i="12"/>
  <c r="EA50" i="12"/>
  <c r="EA42" i="12"/>
  <c r="EA48" i="12"/>
  <c r="EA64" i="12"/>
  <c r="EA89" i="12"/>
  <c r="EA32" i="12"/>
  <c r="EA65" i="12"/>
  <c r="EA38" i="12"/>
  <c r="EA72" i="12"/>
  <c r="EA114" i="12"/>
  <c r="EA95" i="12"/>
  <c r="EA66" i="12"/>
  <c r="EA103" i="12"/>
  <c r="EA52" i="12"/>
  <c r="EA91" i="12"/>
  <c r="EA92" i="12"/>
  <c r="EA40" i="12"/>
  <c r="EA87" i="12"/>
  <c r="EA75" i="12"/>
  <c r="EA100" i="12"/>
  <c r="EA90" i="12"/>
  <c r="EA53" i="12"/>
  <c r="EA82" i="12"/>
  <c r="EA78" i="12"/>
  <c r="EA88" i="12"/>
  <c r="EA106" i="12"/>
  <c r="EA39" i="12"/>
  <c r="EA63" i="12"/>
  <c r="EA37" i="12"/>
  <c r="EA69" i="12"/>
  <c r="DY69" i="12" s="1"/>
  <c r="EA45" i="12"/>
  <c r="EA107" i="12"/>
  <c r="EA74" i="12"/>
  <c r="EA101" i="12"/>
  <c r="EA76" i="12"/>
  <c r="EA109" i="12"/>
  <c r="EA67" i="12"/>
  <c r="EA56" i="12"/>
  <c r="EA59" i="12"/>
  <c r="EA29" i="12"/>
  <c r="EA71" i="12"/>
  <c r="EA44" i="12"/>
  <c r="EA33" i="12"/>
  <c r="EA112" i="12"/>
  <c r="EA70" i="12"/>
  <c r="EA83" i="12"/>
  <c r="EA35" i="12"/>
  <c r="EA102" i="12"/>
  <c r="EA46" i="12"/>
  <c r="EA51" i="12"/>
  <c r="EA54" i="12"/>
  <c r="EA62" i="12"/>
  <c r="EA104" i="12"/>
  <c r="EA110" i="12"/>
  <c r="EA57" i="12"/>
  <c r="EA55" i="12"/>
  <c r="EA108" i="12"/>
  <c r="BG8" i="3"/>
  <c r="BI7" i="3"/>
  <c r="CS77" i="13"/>
  <c r="AP37" i="2"/>
  <c r="AP28" i="2"/>
  <c r="AP22" i="2"/>
  <c r="AP20" i="2"/>
  <c r="AP32" i="2"/>
  <c r="AP16" i="2"/>
  <c r="AP27" i="2"/>
  <c r="AP19" i="2"/>
  <c r="AP12" i="2"/>
  <c r="AP10" i="2"/>
  <c r="AP14" i="2"/>
  <c r="AP26" i="2"/>
  <c r="AP17" i="2"/>
  <c r="AP40" i="2"/>
  <c r="AP29" i="2"/>
  <c r="AP38" i="2"/>
  <c r="AP31" i="2"/>
  <c r="AP13" i="2"/>
  <c r="AP36" i="2"/>
  <c r="AP34" i="2"/>
  <c r="AP30" i="2"/>
  <c r="AP25" i="2"/>
  <c r="AP9" i="2"/>
  <c r="AP23" i="2"/>
  <c r="AP15" i="2"/>
  <c r="AP11" i="2"/>
  <c r="AP8" i="2"/>
  <c r="AP35" i="2"/>
  <c r="AP7" i="2"/>
  <c r="AP24" i="2"/>
  <c r="AP18" i="2"/>
  <c r="CF14" i="2"/>
  <c r="CF22" i="2"/>
  <c r="CD19" i="2"/>
  <c r="CE26" i="2"/>
  <c r="CD26" i="2" s="1"/>
  <c r="DK93" i="9"/>
  <c r="CJ118" i="11"/>
  <c r="CI118" i="11" s="1"/>
  <c r="AO118" i="11"/>
  <c r="CM24" i="2"/>
  <c r="CS20" i="6"/>
  <c r="DK20" i="6"/>
  <c r="DU9" i="3"/>
  <c r="CI18" i="11"/>
  <c r="CV26" i="2"/>
  <c r="DN26" i="2"/>
  <c r="AO27" i="2"/>
  <c r="AP8" i="10"/>
  <c r="AP90" i="10"/>
  <c r="AP29" i="10"/>
  <c r="AP28" i="10"/>
  <c r="AP52" i="10"/>
  <c r="AP110" i="10"/>
  <c r="AP22" i="10"/>
  <c r="AP69" i="10"/>
  <c r="AP25" i="10"/>
  <c r="AP45" i="10"/>
  <c r="AP86" i="10"/>
  <c r="AP65" i="10"/>
  <c r="AP44" i="10"/>
  <c r="AP109" i="10"/>
  <c r="AP73" i="10"/>
  <c r="AP13" i="10"/>
  <c r="AP76" i="10"/>
  <c r="AP32" i="10"/>
  <c r="AP36" i="10"/>
  <c r="AP112" i="10"/>
  <c r="AP49" i="10"/>
  <c r="AP81" i="10"/>
  <c r="AP94" i="10"/>
  <c r="AP71" i="10"/>
  <c r="AP15" i="10"/>
  <c r="AP18" i="10"/>
  <c r="AP105" i="10"/>
  <c r="AP64" i="10"/>
  <c r="AP63" i="10"/>
  <c r="AP114" i="10"/>
  <c r="AP12" i="10"/>
  <c r="AP116" i="10"/>
  <c r="AP106" i="10"/>
  <c r="AP59" i="10"/>
  <c r="AP82" i="10"/>
  <c r="AP9" i="10"/>
  <c r="AP96" i="10"/>
  <c r="AP74" i="10"/>
  <c r="AP47" i="10"/>
  <c r="AP23" i="10"/>
  <c r="AP66" i="10"/>
  <c r="AP100" i="10"/>
  <c r="AP91" i="10"/>
  <c r="AP57" i="10"/>
  <c r="AP93" i="10"/>
  <c r="AP46" i="10"/>
  <c r="AP41" i="10"/>
  <c r="AP67" i="10"/>
  <c r="AP38" i="10"/>
  <c r="AP11" i="10"/>
  <c r="AP58" i="10"/>
  <c r="AP55" i="10"/>
  <c r="AP19" i="10"/>
  <c r="AP118" i="10"/>
  <c r="AP48" i="10"/>
  <c r="AP51" i="10"/>
  <c r="AP61" i="10"/>
  <c r="AP85" i="10"/>
  <c r="AP33" i="10"/>
  <c r="AP43" i="10"/>
  <c r="AP97" i="10"/>
  <c r="AP77" i="10"/>
  <c r="AP17" i="10"/>
  <c r="AP39" i="10"/>
  <c r="AP80" i="10"/>
  <c r="AP54" i="10"/>
  <c r="AP26" i="10"/>
  <c r="AP24" i="10"/>
  <c r="AP35" i="10"/>
  <c r="AP37" i="10"/>
  <c r="AP27" i="10"/>
  <c r="AP113" i="10"/>
  <c r="AP115" i="10"/>
  <c r="AP31" i="10"/>
  <c r="AP30" i="10"/>
  <c r="AP20" i="10"/>
  <c r="AP107" i="10"/>
  <c r="AP89" i="10"/>
  <c r="AP84" i="10"/>
  <c r="AP78" i="10"/>
  <c r="AP87" i="10"/>
  <c r="AP108" i="10"/>
  <c r="AP83" i="10"/>
  <c r="AP88" i="10"/>
  <c r="AP79" i="10"/>
  <c r="AP68" i="10"/>
  <c r="AP75" i="10"/>
  <c r="AP62" i="10"/>
  <c r="AP104" i="10"/>
  <c r="AP92" i="10"/>
  <c r="AP72" i="10"/>
  <c r="AP34" i="10"/>
  <c r="AP40" i="10"/>
  <c r="AP10" i="10"/>
  <c r="AP7" i="10"/>
  <c r="AP60" i="10"/>
  <c r="AP50" i="10"/>
  <c r="AP101" i="10"/>
  <c r="AP98" i="10"/>
  <c r="AP111" i="10"/>
  <c r="AP103" i="10"/>
  <c r="AP99" i="10"/>
  <c r="AP95" i="10"/>
  <c r="AP21" i="10"/>
  <c r="AP14" i="10"/>
  <c r="AP102" i="10"/>
  <c r="AP70" i="10"/>
  <c r="AP42" i="10"/>
  <c r="AP53" i="10"/>
  <c r="AP117" i="10"/>
  <c r="AP56" i="10"/>
  <c r="AP16" i="10"/>
  <c r="CS60" i="4"/>
  <c r="DK60" i="4"/>
  <c r="DK54" i="12"/>
  <c r="CU18" i="3"/>
  <c r="DM18" i="3"/>
  <c r="CS8" i="13"/>
  <c r="BI33" i="2"/>
  <c r="BG21" i="2"/>
  <c r="BY17" i="2"/>
  <c r="BZ24" i="2"/>
  <c r="BY24" i="2" s="1"/>
  <c r="CR29" i="2"/>
  <c r="DJ29" i="2"/>
  <c r="AO23" i="2"/>
  <c r="CS71" i="3"/>
  <c r="W118" i="11"/>
  <c r="CE118" i="11"/>
  <c r="CD118" i="11" s="1"/>
  <c r="CZ28" i="2"/>
  <c r="DR28" i="2"/>
  <c r="CR12" i="3"/>
  <c r="DJ12" i="3"/>
  <c r="AO14" i="2"/>
  <c r="CT22" i="2"/>
  <c r="DL22" i="2"/>
  <c r="E22" i="2"/>
  <c r="G21" i="2"/>
  <c r="CS67" i="16"/>
  <c r="CI20" i="2"/>
  <c r="CJ27" i="2"/>
  <c r="CI27" i="2" s="1"/>
  <c r="DV26" i="2"/>
  <c r="DD26" i="2"/>
  <c r="DK84" i="8"/>
  <c r="DJ18" i="2"/>
  <c r="CR18" i="2"/>
  <c r="DP26" i="2"/>
  <c r="CX26" i="2"/>
  <c r="BY8" i="4"/>
  <c r="EA85" i="15"/>
  <c r="EA73" i="15"/>
  <c r="EA105" i="15"/>
  <c r="EA101" i="15"/>
  <c r="EA92" i="15"/>
  <c r="EA115" i="15"/>
  <c r="EA57" i="15"/>
  <c r="EA53" i="15"/>
  <c r="EA29" i="15"/>
  <c r="EA98" i="15"/>
  <c r="EA89" i="15"/>
  <c r="EA47" i="15"/>
  <c r="EA46" i="15"/>
  <c r="EA94" i="15"/>
  <c r="EA61" i="15"/>
  <c r="EA30" i="15"/>
  <c r="EA71" i="15"/>
  <c r="EA99" i="15"/>
  <c r="EA39" i="15"/>
  <c r="EA45" i="15"/>
  <c r="EA69" i="15"/>
  <c r="EA41" i="15"/>
  <c r="EA62" i="15"/>
  <c r="EA60" i="15"/>
  <c r="EA93" i="15"/>
  <c r="EA51" i="15"/>
  <c r="EA78" i="15"/>
  <c r="EA32" i="15"/>
  <c r="EA76" i="15"/>
  <c r="EA49" i="15"/>
  <c r="EA95" i="15"/>
  <c r="EA74" i="15"/>
  <c r="EA77" i="15"/>
  <c r="EA91" i="15"/>
  <c r="EA50" i="15"/>
  <c r="EA48" i="15"/>
  <c r="EA70" i="15"/>
  <c r="EA64" i="15"/>
  <c r="EA33" i="15"/>
  <c r="EA82" i="15"/>
  <c r="EA63" i="15"/>
  <c r="EA114" i="15"/>
  <c r="EA72" i="15"/>
  <c r="EA112" i="15"/>
  <c r="EA58" i="15"/>
  <c r="EA117" i="15"/>
  <c r="EA88" i="15"/>
  <c r="EA107" i="15"/>
  <c r="EA100" i="15"/>
  <c r="EA113" i="15"/>
  <c r="EA106" i="15"/>
  <c r="EA68" i="15"/>
  <c r="EA42" i="15"/>
  <c r="EA83" i="15"/>
  <c r="EA108" i="15"/>
  <c r="EA86" i="15"/>
  <c r="EA37" i="15"/>
  <c r="EA52" i="15"/>
  <c r="EA84" i="15"/>
  <c r="EA116" i="15"/>
  <c r="EA65" i="15"/>
  <c r="EA67" i="15"/>
  <c r="EA110" i="15"/>
  <c r="EA96" i="15"/>
  <c r="EA55" i="15"/>
  <c r="EA56" i="15"/>
  <c r="EA40" i="15"/>
  <c r="EA90" i="15"/>
  <c r="EA97" i="15"/>
  <c r="EA34" i="15"/>
  <c r="EA109" i="15"/>
  <c r="EA66" i="15"/>
  <c r="EA79" i="15"/>
  <c r="EA102" i="15"/>
  <c r="EA103" i="15"/>
  <c r="DY103" i="15" s="1"/>
  <c r="EA43" i="15"/>
  <c r="EA36" i="15"/>
  <c r="EA59" i="15"/>
  <c r="EA38" i="15"/>
  <c r="EA35" i="15"/>
  <c r="EA80" i="15"/>
  <c r="EA111" i="15"/>
  <c r="EA75" i="15"/>
  <c r="EA87" i="15"/>
  <c r="EA44" i="15"/>
  <c r="EA31" i="15"/>
  <c r="EA104" i="15"/>
  <c r="EA54" i="15"/>
  <c r="EA81" i="15"/>
  <c r="CV14" i="2"/>
  <c r="DN14" i="2"/>
  <c r="CS37" i="10"/>
  <c r="CS49" i="10"/>
  <c r="CS79" i="10"/>
  <c r="DK79" i="10"/>
  <c r="CS83" i="10"/>
  <c r="X98" i="10"/>
  <c r="X38" i="10"/>
  <c r="X77" i="10"/>
  <c r="X71" i="10"/>
  <c r="X107" i="10"/>
  <c r="X91" i="10"/>
  <c r="X60" i="10"/>
  <c r="X54" i="10"/>
  <c r="X16" i="10"/>
  <c r="CS16" i="10" s="1"/>
  <c r="X30" i="10"/>
  <c r="X112" i="10"/>
  <c r="X94" i="10"/>
  <c r="DK94" i="10" s="1"/>
  <c r="X64" i="10"/>
  <c r="X59" i="10"/>
  <c r="X49" i="10"/>
  <c r="DK49" i="10" s="1"/>
  <c r="X22" i="10"/>
  <c r="X92" i="10"/>
  <c r="X83" i="10"/>
  <c r="DK83" i="10" s="1"/>
  <c r="X79" i="10"/>
  <c r="X34" i="10"/>
  <c r="X58" i="10"/>
  <c r="CS58" i="10" s="1"/>
  <c r="X21" i="10"/>
  <c r="X8" i="10"/>
  <c r="X78" i="10"/>
  <c r="CS78" i="10" s="1"/>
  <c r="X51" i="10"/>
  <c r="X110" i="10"/>
  <c r="X96" i="10"/>
  <c r="CS96" i="10" s="1"/>
  <c r="X50" i="10"/>
  <c r="X29" i="10"/>
  <c r="X13" i="10"/>
  <c r="X105" i="10"/>
  <c r="X70" i="10"/>
  <c r="X26" i="10"/>
  <c r="X103" i="10"/>
  <c r="DK103" i="10" s="1"/>
  <c r="X9" i="10"/>
  <c r="X81" i="10"/>
  <c r="X45" i="10"/>
  <c r="DK45" i="10" s="1"/>
  <c r="X28" i="10"/>
  <c r="X41" i="10"/>
  <c r="X100" i="10"/>
  <c r="X18" i="10"/>
  <c r="X53" i="10"/>
  <c r="X25" i="10"/>
  <c r="X69" i="10"/>
  <c r="X117" i="10"/>
  <c r="X33" i="10"/>
  <c r="DK33" i="10" s="1"/>
  <c r="X76" i="10"/>
  <c r="X67" i="10"/>
  <c r="X113" i="10"/>
  <c r="X14" i="10"/>
  <c r="X43" i="10"/>
  <c r="X52" i="10"/>
  <c r="X109" i="10"/>
  <c r="X108" i="10"/>
  <c r="X118" i="10"/>
  <c r="X37" i="10"/>
  <c r="DK37" i="10" s="1"/>
  <c r="X102" i="10"/>
  <c r="X88" i="10"/>
  <c r="X111" i="10"/>
  <c r="X35" i="10"/>
  <c r="X65" i="10"/>
  <c r="X68" i="10"/>
  <c r="X63" i="10"/>
  <c r="X27" i="10"/>
  <c r="X17" i="10"/>
  <c r="X46" i="10"/>
  <c r="X66" i="10"/>
  <c r="X56" i="10"/>
  <c r="X24" i="10"/>
  <c r="DK24" i="10" s="1"/>
  <c r="X104" i="10"/>
  <c r="X44" i="10"/>
  <c r="X62" i="10"/>
  <c r="X31" i="10"/>
  <c r="X20" i="10"/>
  <c r="X89" i="10"/>
  <c r="X82" i="10"/>
  <c r="X11" i="10"/>
  <c r="X7" i="10"/>
  <c r="X106" i="10"/>
  <c r="X87" i="10"/>
  <c r="X61" i="10"/>
  <c r="X115" i="10"/>
  <c r="X114" i="10"/>
  <c r="X74" i="10"/>
  <c r="X72" i="10"/>
  <c r="X39" i="10"/>
  <c r="CS39" i="10" s="1"/>
  <c r="X90" i="10"/>
  <c r="CS90" i="10" s="1"/>
  <c r="X85" i="10"/>
  <c r="X42" i="10"/>
  <c r="X57" i="10"/>
  <c r="CS57" i="10" s="1"/>
  <c r="X23" i="10"/>
  <c r="X73" i="10"/>
  <c r="X75" i="10"/>
  <c r="X19" i="10"/>
  <c r="X47" i="10"/>
  <c r="X36" i="10"/>
  <c r="X48" i="10"/>
  <c r="DK48" i="10" s="1"/>
  <c r="X80" i="10"/>
  <c r="X32" i="10"/>
  <c r="X10" i="10"/>
  <c r="DK10" i="10" s="1"/>
  <c r="X12" i="10"/>
  <c r="X116" i="10"/>
  <c r="X97" i="10"/>
  <c r="X101" i="10"/>
  <c r="X93" i="10"/>
  <c r="X99" i="10"/>
  <c r="X86" i="10"/>
  <c r="X84" i="10"/>
  <c r="X55" i="10"/>
  <c r="X40" i="10"/>
  <c r="X15" i="10"/>
  <c r="X95" i="10"/>
  <c r="CJ8" i="3"/>
  <c r="CI8" i="3" s="1"/>
  <c r="AO8" i="3"/>
  <c r="AQ7" i="3"/>
  <c r="CX7" i="3"/>
  <c r="K118" i="3"/>
  <c r="DP7" i="3"/>
  <c r="BY118" i="16"/>
  <c r="DK103" i="12"/>
  <c r="CS93" i="12"/>
  <c r="CF8" i="3"/>
  <c r="AB7" i="3"/>
  <c r="W8" i="3"/>
  <c r="CT27" i="2"/>
  <c r="DL27" i="2"/>
  <c r="E27" i="2"/>
  <c r="BI118" i="4"/>
  <c r="BG7" i="4"/>
  <c r="DK51" i="13"/>
  <c r="CS35" i="13"/>
  <c r="DK102" i="13"/>
  <c r="X74" i="13"/>
  <c r="X32" i="13"/>
  <c r="X9" i="13"/>
  <c r="X110" i="13"/>
  <c r="X94" i="13"/>
  <c r="X76" i="13"/>
  <c r="X52" i="13"/>
  <c r="X40" i="13"/>
  <c r="X34" i="13"/>
  <c r="X28" i="13"/>
  <c r="X96" i="13"/>
  <c r="DK96" i="13" s="1"/>
  <c r="X70" i="13"/>
  <c r="X66" i="13"/>
  <c r="X27" i="13"/>
  <c r="X115" i="13"/>
  <c r="X112" i="13"/>
  <c r="X90" i="13"/>
  <c r="X88" i="13"/>
  <c r="X77" i="13"/>
  <c r="DK77" i="13" s="1"/>
  <c r="X67" i="13"/>
  <c r="X16" i="13"/>
  <c r="X105" i="13"/>
  <c r="CS105" i="13" s="1"/>
  <c r="X83" i="13"/>
  <c r="X59" i="13"/>
  <c r="X48" i="13"/>
  <c r="X45" i="13"/>
  <c r="X25" i="13"/>
  <c r="X92" i="13"/>
  <c r="X109" i="13"/>
  <c r="CS109" i="13" s="1"/>
  <c r="X82" i="13"/>
  <c r="X56" i="13"/>
  <c r="X43" i="13"/>
  <c r="X38" i="13"/>
  <c r="X21" i="13"/>
  <c r="X89" i="13"/>
  <c r="X65" i="13"/>
  <c r="DK65" i="13" s="1"/>
  <c r="X44" i="13"/>
  <c r="X8" i="13"/>
  <c r="DK8" i="13" s="1"/>
  <c r="X118" i="13"/>
  <c r="DK118" i="13" s="1"/>
  <c r="X116" i="13"/>
  <c r="X102" i="13"/>
  <c r="CS102" i="13" s="1"/>
  <c r="X84" i="13"/>
  <c r="X50" i="13"/>
  <c r="X54" i="13"/>
  <c r="X86" i="13"/>
  <c r="X37" i="13"/>
  <c r="X107" i="13"/>
  <c r="X103" i="13"/>
  <c r="X55" i="13"/>
  <c r="X49" i="13"/>
  <c r="X71" i="13"/>
  <c r="X31" i="13"/>
  <c r="X19" i="13"/>
  <c r="X68" i="13"/>
  <c r="X30" i="13"/>
  <c r="X17" i="13"/>
  <c r="X10" i="13"/>
  <c r="X101" i="13"/>
  <c r="X87" i="13"/>
  <c r="X63" i="13"/>
  <c r="X29" i="13"/>
  <c r="X35" i="13"/>
  <c r="DK35" i="13" s="1"/>
  <c r="X104" i="13"/>
  <c r="X24" i="13"/>
  <c r="X99" i="13"/>
  <c r="X98" i="13"/>
  <c r="X85" i="13"/>
  <c r="DK85" i="13" s="1"/>
  <c r="X39" i="13"/>
  <c r="X95" i="13"/>
  <c r="DK95" i="13" s="1"/>
  <c r="X73" i="13"/>
  <c r="X62" i="13"/>
  <c r="X61" i="13"/>
  <c r="X14" i="13"/>
  <c r="CS14" i="13" s="1"/>
  <c r="X93" i="13"/>
  <c r="X60" i="13"/>
  <c r="CS60" i="13" s="1"/>
  <c r="X51" i="13"/>
  <c r="CS51" i="13" s="1"/>
  <c r="X13" i="13"/>
  <c r="X41" i="13"/>
  <c r="X113" i="13"/>
  <c r="X108" i="13"/>
  <c r="DK108" i="13" s="1"/>
  <c r="X72" i="13"/>
  <c r="X69" i="13"/>
  <c r="X12" i="13"/>
  <c r="X57" i="13"/>
  <c r="CS57" i="13" s="1"/>
  <c r="X18" i="13"/>
  <c r="X114" i="13"/>
  <c r="X79" i="13"/>
  <c r="X46" i="13"/>
  <c r="X23" i="13"/>
  <c r="X7" i="13"/>
  <c r="X15" i="13"/>
  <c r="X117" i="13"/>
  <c r="X111" i="13"/>
  <c r="X100" i="13"/>
  <c r="X53" i="13"/>
  <c r="X47" i="13"/>
  <c r="X36" i="13"/>
  <c r="X22" i="13"/>
  <c r="X26" i="13"/>
  <c r="X81" i="13"/>
  <c r="CS81" i="13" s="1"/>
  <c r="X78" i="13"/>
  <c r="X106" i="13"/>
  <c r="X75" i="13"/>
  <c r="X64" i="13"/>
  <c r="X42" i="13"/>
  <c r="X20" i="13"/>
  <c r="X11" i="13"/>
  <c r="CS11" i="13" s="1"/>
  <c r="X91" i="13"/>
  <c r="X80" i="13"/>
  <c r="X58" i="13"/>
  <c r="X33" i="13"/>
  <c r="X97" i="13"/>
  <c r="DK109" i="13"/>
  <c r="DK7" i="13"/>
  <c r="CS7" i="13"/>
  <c r="CS56" i="13"/>
  <c r="DK56" i="13"/>
  <c r="DP22" i="2"/>
  <c r="CX22" i="2"/>
  <c r="K21" i="2"/>
  <c r="DL118" i="11"/>
  <c r="E118" i="11"/>
  <c r="BZ118" i="11"/>
  <c r="CT118" i="11"/>
  <c r="DK23" i="11"/>
  <c r="DK77" i="11"/>
  <c r="BY29" i="2"/>
  <c r="BZ28" i="2"/>
  <c r="CU9" i="3"/>
  <c r="DM9" i="3"/>
  <c r="CR118" i="15"/>
  <c r="DJ118" i="15"/>
  <c r="CS110" i="9"/>
  <c r="DK110" i="9"/>
  <c r="DK109" i="9"/>
  <c r="DK75" i="9"/>
  <c r="DK32" i="9"/>
  <c r="DW18" i="3"/>
  <c r="W9" i="3"/>
  <c r="CE9" i="3"/>
  <c r="Y7" i="3"/>
  <c r="DQ27" i="2"/>
  <c r="CY27" i="2"/>
  <c r="W24" i="2"/>
  <c r="CS103" i="6"/>
  <c r="DK103" i="6"/>
  <c r="CS87" i="6"/>
  <c r="DK87" i="6"/>
  <c r="CS34" i="6"/>
  <c r="DK34" i="6"/>
  <c r="CS38" i="6"/>
  <c r="DK38" i="6"/>
  <c r="DK29" i="6"/>
  <c r="CS29" i="6"/>
  <c r="CS112" i="6"/>
  <c r="DK112" i="6"/>
  <c r="CS54" i="6"/>
  <c r="DK54" i="6"/>
  <c r="DP7" i="4"/>
  <c r="CS16" i="5"/>
  <c r="DK16" i="5"/>
  <c r="CS72" i="5"/>
  <c r="DK72" i="5"/>
  <c r="X61" i="5"/>
  <c r="X48" i="5"/>
  <c r="X38" i="5"/>
  <c r="X10" i="5"/>
  <c r="DK10" i="5" s="1"/>
  <c r="X110" i="5"/>
  <c r="X92" i="5"/>
  <c r="X85" i="5"/>
  <c r="X64" i="5"/>
  <c r="X24" i="5"/>
  <c r="X115" i="5"/>
  <c r="X103" i="5"/>
  <c r="DK103" i="5" s="1"/>
  <c r="X52" i="5"/>
  <c r="X44" i="5"/>
  <c r="DK44" i="5" s="1"/>
  <c r="X13" i="5"/>
  <c r="X109" i="5"/>
  <c r="DK109" i="5" s="1"/>
  <c r="X32" i="5"/>
  <c r="X93" i="5"/>
  <c r="DK93" i="5" s="1"/>
  <c r="X73" i="5"/>
  <c r="X34" i="5"/>
  <c r="X83" i="5"/>
  <c r="CS83" i="5" s="1"/>
  <c r="X57" i="5"/>
  <c r="X29" i="5"/>
  <c r="X60" i="5"/>
  <c r="X87" i="5"/>
  <c r="X78" i="5"/>
  <c r="X28" i="5"/>
  <c r="X18" i="5"/>
  <c r="X56" i="5"/>
  <c r="X40" i="5"/>
  <c r="X36" i="5"/>
  <c r="X12" i="5"/>
  <c r="X96" i="5"/>
  <c r="X20" i="5"/>
  <c r="X68" i="5"/>
  <c r="X8" i="5"/>
  <c r="X99" i="5"/>
  <c r="DK99" i="5" s="1"/>
  <c r="X67" i="5"/>
  <c r="X43" i="5"/>
  <c r="X11" i="5"/>
  <c r="X58" i="5"/>
  <c r="X47" i="5"/>
  <c r="X42" i="5"/>
  <c r="X30" i="5"/>
  <c r="DK30" i="5" s="1"/>
  <c r="X14" i="5"/>
  <c r="CS14" i="5" s="1"/>
  <c r="X19" i="5"/>
  <c r="X39" i="5"/>
  <c r="X102" i="5"/>
  <c r="X94" i="5"/>
  <c r="X63" i="5"/>
  <c r="X70" i="5"/>
  <c r="X51" i="5"/>
  <c r="X79" i="5"/>
  <c r="X15" i="5"/>
  <c r="DK15" i="5" s="1"/>
  <c r="X55" i="5"/>
  <c r="X91" i="5"/>
  <c r="X31" i="5"/>
  <c r="X113" i="5"/>
  <c r="X116" i="5"/>
  <c r="X25" i="5"/>
  <c r="DK25" i="5" s="1"/>
  <c r="X97" i="5"/>
  <c r="X114" i="5"/>
  <c r="X23" i="5"/>
  <c r="CS23" i="5" s="1"/>
  <c r="X59" i="5"/>
  <c r="X80" i="5"/>
  <c r="X7" i="5"/>
  <c r="CS7" i="5" s="1"/>
  <c r="X100" i="5"/>
  <c r="X81" i="5"/>
  <c r="CS81" i="5" s="1"/>
  <c r="X95" i="5"/>
  <c r="X82" i="5"/>
  <c r="CS82" i="5" s="1"/>
  <c r="X108" i="5"/>
  <c r="X65" i="5"/>
  <c r="X45" i="5"/>
  <c r="X66" i="5"/>
  <c r="X49" i="5"/>
  <c r="X17" i="5"/>
  <c r="X54" i="5"/>
  <c r="X33" i="5"/>
  <c r="X104" i="5"/>
  <c r="X50" i="5"/>
  <c r="CS50" i="5" s="1"/>
  <c r="X69" i="5"/>
  <c r="X9" i="5"/>
  <c r="X74" i="5"/>
  <c r="CS74" i="5" s="1"/>
  <c r="X84" i="5"/>
  <c r="X62" i="5"/>
  <c r="X76" i="5"/>
  <c r="X53" i="5"/>
  <c r="X75" i="5"/>
  <c r="X16" i="5"/>
  <c r="X72" i="5"/>
  <c r="X41" i="5"/>
  <c r="X35" i="5"/>
  <c r="X89" i="5"/>
  <c r="X71" i="5"/>
  <c r="X111" i="5"/>
  <c r="X117" i="5"/>
  <c r="X77" i="5"/>
  <c r="X90" i="5"/>
  <c r="X27" i="5"/>
  <c r="X98" i="5"/>
  <c r="X86" i="5"/>
  <c r="X88" i="5"/>
  <c r="X112" i="5"/>
  <c r="X46" i="5"/>
  <c r="X37" i="5"/>
  <c r="X22" i="5"/>
  <c r="X21" i="5"/>
  <c r="X26" i="5"/>
  <c r="X118" i="5"/>
  <c r="X105" i="5"/>
  <c r="X101" i="5"/>
  <c r="X106" i="5"/>
  <c r="X107" i="5"/>
  <c r="DK82" i="5"/>
  <c r="CS53" i="5"/>
  <c r="DK53" i="5"/>
  <c r="CS44" i="5"/>
  <c r="CZ27" i="2"/>
  <c r="DR27" i="2"/>
  <c r="DA28" i="2"/>
  <c r="DS28" i="2"/>
  <c r="CB14" i="2"/>
  <c r="CB22" i="2"/>
  <c r="CT23" i="2"/>
  <c r="DL23" i="2"/>
  <c r="E23" i="2"/>
  <c r="CX25" i="2"/>
  <c r="DP25" i="2"/>
  <c r="CJ14" i="2"/>
  <c r="CI15" i="2"/>
  <c r="DJ15" i="2"/>
  <c r="CR15" i="2"/>
  <c r="DN23" i="2"/>
  <c r="CV23" i="2"/>
  <c r="BY118" i="12"/>
  <c r="CW26" i="2"/>
  <c r="DO26" i="2"/>
  <c r="CS97" i="8"/>
  <c r="CC14" i="2"/>
  <c r="CC22" i="2"/>
  <c r="DR18" i="3"/>
  <c r="CS113" i="10"/>
  <c r="DK113" i="10"/>
  <c r="CS26" i="10"/>
  <c r="DK26" i="10"/>
  <c r="CS64" i="10"/>
  <c r="DK64" i="10"/>
  <c r="DK102" i="10"/>
  <c r="CS102" i="10"/>
  <c r="DK98" i="10"/>
  <c r="CS98" i="10"/>
  <c r="DK70" i="10"/>
  <c r="CS70" i="10"/>
  <c r="DP8" i="3"/>
  <c r="DK27" i="12"/>
  <c r="BH8" i="12"/>
  <c r="BH7" i="12"/>
  <c r="BH31" i="12"/>
  <c r="BH35" i="12"/>
  <c r="BH80" i="12"/>
  <c r="BH20" i="12"/>
  <c r="BH63" i="12"/>
  <c r="BH9" i="12"/>
  <c r="BH100" i="12"/>
  <c r="BH56" i="12"/>
  <c r="BH14" i="12"/>
  <c r="BH28" i="12"/>
  <c r="BH116" i="12"/>
  <c r="BH79" i="12"/>
  <c r="BH72" i="12"/>
  <c r="BH44" i="12"/>
  <c r="BH43" i="12"/>
  <c r="BH13" i="12"/>
  <c r="BH75" i="12"/>
  <c r="BH55" i="12"/>
  <c r="BH40" i="12"/>
  <c r="BH99" i="12"/>
  <c r="BH95" i="12"/>
  <c r="BH88" i="12"/>
  <c r="BH19" i="12"/>
  <c r="BH16" i="12"/>
  <c r="BH11" i="12"/>
  <c r="BH87" i="12"/>
  <c r="BH93" i="12"/>
  <c r="BH29" i="12"/>
  <c r="BH58" i="12"/>
  <c r="BH17" i="12"/>
  <c r="BH51" i="12"/>
  <c r="BH89" i="12"/>
  <c r="BH22" i="12"/>
  <c r="BH54" i="12"/>
  <c r="BH91" i="12"/>
  <c r="BH27" i="12"/>
  <c r="BH85" i="12"/>
  <c r="BH114" i="12"/>
  <c r="BH50" i="12"/>
  <c r="BH76" i="12"/>
  <c r="BH112" i="12"/>
  <c r="BH81" i="12"/>
  <c r="BH110" i="12"/>
  <c r="BH46" i="12"/>
  <c r="BH21" i="12"/>
  <c r="BH104" i="12"/>
  <c r="BH73" i="12"/>
  <c r="BH102" i="12"/>
  <c r="BH38" i="12"/>
  <c r="BH15" i="12"/>
  <c r="BH36" i="12"/>
  <c r="BH69" i="12"/>
  <c r="BH98" i="12"/>
  <c r="BH34" i="12"/>
  <c r="BH84" i="12"/>
  <c r="BH108" i="12"/>
  <c r="BH65" i="12"/>
  <c r="BH94" i="12"/>
  <c r="BH30" i="12"/>
  <c r="BH71" i="12"/>
  <c r="BH92" i="12"/>
  <c r="BH61" i="12"/>
  <c r="BH90" i="12"/>
  <c r="BH25" i="12"/>
  <c r="BH64" i="12"/>
  <c r="BH26" i="12"/>
  <c r="BH117" i="12"/>
  <c r="BH82" i="12"/>
  <c r="BH52" i="12"/>
  <c r="BH105" i="12"/>
  <c r="BH39" i="12"/>
  <c r="BH113" i="12"/>
  <c r="BH78" i="12"/>
  <c r="BH48" i="12"/>
  <c r="BH70" i="12"/>
  <c r="BH109" i="12"/>
  <c r="BH74" i="12"/>
  <c r="BH24" i="12"/>
  <c r="BH101" i="12"/>
  <c r="BH66" i="12"/>
  <c r="BH23" i="12"/>
  <c r="BH97" i="12"/>
  <c r="BH62" i="12"/>
  <c r="BH107" i="12"/>
  <c r="BH77" i="12"/>
  <c r="BH42" i="12"/>
  <c r="BH59" i="12"/>
  <c r="BH57" i="12"/>
  <c r="BH111" i="12"/>
  <c r="BH12" i="12"/>
  <c r="BH47" i="12"/>
  <c r="BH53" i="12"/>
  <c r="BH96" i="12"/>
  <c r="BH115" i="12"/>
  <c r="BH49" i="12"/>
  <c r="BH103" i="12"/>
  <c r="BH41" i="12"/>
  <c r="BH37" i="12"/>
  <c r="BH33" i="12"/>
  <c r="BH106" i="12"/>
  <c r="BH86" i="12"/>
  <c r="BH32" i="12"/>
  <c r="BH10" i="12"/>
  <c r="BH83" i="12"/>
  <c r="BH68" i="12"/>
  <c r="BH18" i="12"/>
  <c r="BH60" i="12"/>
  <c r="BH67" i="12"/>
  <c r="BH118" i="12"/>
  <c r="BH45" i="12"/>
  <c r="AP50" i="14"/>
  <c r="AP38" i="14"/>
  <c r="AP19" i="14"/>
  <c r="AP14" i="14"/>
  <c r="AP10" i="14"/>
  <c r="AP103" i="14"/>
  <c r="AP93" i="14"/>
  <c r="AP99" i="14"/>
  <c r="AP89" i="14"/>
  <c r="AP61" i="14"/>
  <c r="AP58" i="14"/>
  <c r="AP21" i="14"/>
  <c r="AP12" i="14"/>
  <c r="AP117" i="14"/>
  <c r="AP52" i="14"/>
  <c r="AP20" i="14"/>
  <c r="AP9" i="14"/>
  <c r="AP30" i="14"/>
  <c r="AP116" i="14"/>
  <c r="AP28" i="14"/>
  <c r="AP17" i="14"/>
  <c r="AP96" i="14"/>
  <c r="AP90" i="14"/>
  <c r="AP82" i="14"/>
  <c r="AP26" i="14"/>
  <c r="AP111" i="14"/>
  <c r="AP44" i="14"/>
  <c r="AP13" i="14"/>
  <c r="AP42" i="14"/>
  <c r="AP32" i="14"/>
  <c r="AP70" i="14"/>
  <c r="AP62" i="14"/>
  <c r="AP37" i="14"/>
  <c r="AP100" i="14"/>
  <c r="AP36" i="14"/>
  <c r="AP78" i="14"/>
  <c r="AP88" i="14"/>
  <c r="AP69" i="14"/>
  <c r="AP113" i="14"/>
  <c r="AP108" i="14"/>
  <c r="AP15" i="14"/>
  <c r="AP8" i="14"/>
  <c r="AP73" i="14"/>
  <c r="AP25" i="14"/>
  <c r="AP24" i="14"/>
  <c r="AP109" i="14"/>
  <c r="AP53" i="14"/>
  <c r="AP7" i="14"/>
  <c r="AP104" i="14"/>
  <c r="AP18" i="14"/>
  <c r="AP64" i="14"/>
  <c r="AP84" i="14"/>
  <c r="AP107" i="14"/>
  <c r="AP41" i="14"/>
  <c r="AP27" i="14"/>
  <c r="AP65" i="14"/>
  <c r="AP29" i="14"/>
  <c r="AP49" i="14"/>
  <c r="AP23" i="14"/>
  <c r="AP22" i="14"/>
  <c r="AP54" i="14"/>
  <c r="AP98" i="14"/>
  <c r="AP47" i="14"/>
  <c r="AP112" i="14"/>
  <c r="AP101" i="14"/>
  <c r="AP43" i="14"/>
  <c r="AP81" i="14"/>
  <c r="AP11" i="14"/>
  <c r="AP39" i="14"/>
  <c r="AP118" i="14"/>
  <c r="AP105" i="14"/>
  <c r="AP35" i="14"/>
  <c r="AP72" i="14"/>
  <c r="AP95" i="14"/>
  <c r="AP31" i="14"/>
  <c r="AP68" i="14"/>
  <c r="AP91" i="14"/>
  <c r="AP16" i="14"/>
  <c r="AP56" i="14"/>
  <c r="AP87" i="14"/>
  <c r="AP97" i="14"/>
  <c r="AP45" i="14"/>
  <c r="AP83" i="14"/>
  <c r="AP86" i="14"/>
  <c r="AP40" i="14"/>
  <c r="AP79" i="14"/>
  <c r="AP80" i="14"/>
  <c r="AP115" i="14"/>
  <c r="AP71" i="14"/>
  <c r="AP76" i="14"/>
  <c r="AP94" i="14"/>
  <c r="AP75" i="14"/>
  <c r="AP33" i="14"/>
  <c r="AP114" i="14"/>
  <c r="AP67" i="14"/>
  <c r="AP110" i="14"/>
  <c r="AP102" i="14"/>
  <c r="AP63" i="14"/>
  <c r="AP48" i="14"/>
  <c r="AP85" i="14"/>
  <c r="AP46" i="14"/>
  <c r="AP59" i="14"/>
  <c r="AP55" i="14"/>
  <c r="AP51" i="14"/>
  <c r="AP77" i="14"/>
  <c r="AP74" i="14"/>
  <c r="AP66" i="14"/>
  <c r="AP60" i="14"/>
  <c r="AP57" i="14"/>
  <c r="AP106" i="14"/>
  <c r="AP34" i="14"/>
  <c r="AP92" i="14"/>
  <c r="DK84" i="14"/>
  <c r="CX28" i="2"/>
  <c r="DP28" i="2"/>
  <c r="CS71" i="13"/>
  <c r="DK71" i="13"/>
  <c r="DK45" i="13"/>
  <c r="CS45" i="13"/>
  <c r="CS113" i="13"/>
  <c r="DK113" i="13"/>
  <c r="DK13" i="13"/>
  <c r="CS13" i="13"/>
  <c r="DK69" i="13"/>
  <c r="CS69" i="13"/>
  <c r="F22" i="2"/>
  <c r="F27" i="2"/>
  <c r="CW9" i="3"/>
  <c r="CA9" i="3"/>
  <c r="DO9" i="3"/>
  <c r="CX14" i="2"/>
  <c r="DP14" i="2"/>
  <c r="DR23" i="2"/>
  <c r="CZ23" i="2"/>
  <c r="BY18" i="11"/>
  <c r="CS49" i="11"/>
  <c r="DK49" i="11"/>
  <c r="CS20" i="11"/>
  <c r="DK61" i="11"/>
  <c r="CS58" i="9"/>
  <c r="DK83" i="9"/>
  <c r="DE18" i="3"/>
  <c r="CS94" i="9"/>
  <c r="DK29" i="5"/>
  <c r="CS29" i="5"/>
  <c r="CS91" i="8"/>
  <c r="DK13" i="4"/>
  <c r="CE21" i="2"/>
  <c r="DK66" i="6"/>
  <c r="CS81" i="9"/>
  <c r="DK60" i="9"/>
  <c r="DN24" i="2"/>
  <c r="CS68" i="3"/>
  <c r="DK91" i="12"/>
  <c r="CS97" i="6"/>
  <c r="CB28" i="2"/>
  <c r="CS44" i="6"/>
  <c r="DK44" i="6"/>
  <c r="CS64" i="6"/>
  <c r="DK64" i="6"/>
  <c r="EA103" i="6"/>
  <c r="EA52" i="6"/>
  <c r="EA86" i="6"/>
  <c r="EA38" i="6"/>
  <c r="EA95" i="6"/>
  <c r="EA47" i="6"/>
  <c r="EA58" i="6"/>
  <c r="EA63" i="6"/>
  <c r="EA31" i="6"/>
  <c r="EA30" i="6"/>
  <c r="EA64" i="6"/>
  <c r="EA75" i="6"/>
  <c r="EA94" i="6"/>
  <c r="EA65" i="6"/>
  <c r="EA34" i="6"/>
  <c r="EA115" i="6"/>
  <c r="EA66" i="6"/>
  <c r="EA88" i="6"/>
  <c r="EA90" i="6"/>
  <c r="EA109" i="6"/>
  <c r="EA116" i="6"/>
  <c r="EA117" i="6"/>
  <c r="EA96" i="6"/>
  <c r="EA102" i="6"/>
  <c r="EA72" i="6"/>
  <c r="EA82" i="6"/>
  <c r="EA61" i="6"/>
  <c r="EA104" i="6"/>
  <c r="EA53" i="6"/>
  <c r="EA56" i="6"/>
  <c r="EA108" i="6"/>
  <c r="EA113" i="6"/>
  <c r="EA35" i="6"/>
  <c r="EA50" i="6"/>
  <c r="EA54" i="6"/>
  <c r="EA49" i="6"/>
  <c r="EA51" i="6"/>
  <c r="EA37" i="6"/>
  <c r="EA59" i="6"/>
  <c r="EA71" i="6"/>
  <c r="EA32" i="6"/>
  <c r="EA92" i="6"/>
  <c r="EA36" i="6"/>
  <c r="EA60" i="6"/>
  <c r="EA87" i="6"/>
  <c r="EA33" i="6"/>
  <c r="EA83" i="6"/>
  <c r="EA41" i="6"/>
  <c r="EA93" i="6"/>
  <c r="EA97" i="6"/>
  <c r="EA44" i="6"/>
  <c r="EA74" i="6"/>
  <c r="EA91" i="6"/>
  <c r="EA46" i="6"/>
  <c r="EA69" i="6"/>
  <c r="EA79" i="6"/>
  <c r="EA101" i="6"/>
  <c r="EA80" i="6"/>
  <c r="EA45" i="6"/>
  <c r="EA105" i="6"/>
  <c r="EA40" i="6"/>
  <c r="EA107" i="6"/>
  <c r="EA114" i="6"/>
  <c r="EA55" i="6"/>
  <c r="EA62" i="6"/>
  <c r="EA110" i="6"/>
  <c r="EA100" i="6"/>
  <c r="EA99" i="6"/>
  <c r="EA98" i="6"/>
  <c r="EA73" i="6"/>
  <c r="EA29" i="6"/>
  <c r="EA78" i="6"/>
  <c r="EA112" i="6"/>
  <c r="EA85" i="6"/>
  <c r="EA81" i="6"/>
  <c r="EA67" i="6"/>
  <c r="EA68" i="6"/>
  <c r="EA70" i="6"/>
  <c r="EA77" i="6"/>
  <c r="EA39" i="6"/>
  <c r="EA84" i="6"/>
  <c r="EA48" i="6"/>
  <c r="EA106" i="6"/>
  <c r="EA76" i="6"/>
  <c r="EA42" i="6"/>
  <c r="EA111" i="6"/>
  <c r="EA89" i="6"/>
  <c r="EA57" i="6"/>
  <c r="DY57" i="6" s="1"/>
  <c r="EA43" i="6"/>
  <c r="DK104" i="6"/>
  <c r="CS104" i="6"/>
  <c r="CX7" i="4"/>
  <c r="CS109" i="5"/>
  <c r="AP84" i="5"/>
  <c r="AP75" i="5"/>
  <c r="AP65" i="5"/>
  <c r="AP61" i="5"/>
  <c r="AP48" i="5"/>
  <c r="AP86" i="5"/>
  <c r="AP79" i="5"/>
  <c r="AP51" i="5"/>
  <c r="AP44" i="5"/>
  <c r="AP40" i="5"/>
  <c r="AP12" i="5"/>
  <c r="AP110" i="5"/>
  <c r="AP91" i="5"/>
  <c r="AP18" i="5"/>
  <c r="AP15" i="5"/>
  <c r="AP104" i="5"/>
  <c r="AP32" i="5"/>
  <c r="AP28" i="5"/>
  <c r="AP87" i="5"/>
  <c r="AP99" i="5"/>
  <c r="AP69" i="5"/>
  <c r="AP49" i="5"/>
  <c r="AP36" i="5"/>
  <c r="AP29" i="5"/>
  <c r="AP26" i="5"/>
  <c r="AP24" i="5"/>
  <c r="AP23" i="5"/>
  <c r="AP96" i="5"/>
  <c r="AP93" i="5"/>
  <c r="AP74" i="5"/>
  <c r="AP56" i="5"/>
  <c r="AP41" i="5"/>
  <c r="AP85" i="5"/>
  <c r="AP8" i="5"/>
  <c r="AP25" i="5"/>
  <c r="AP22" i="5"/>
  <c r="AP11" i="5"/>
  <c r="AP107" i="5"/>
  <c r="AP73" i="5"/>
  <c r="AP64" i="5"/>
  <c r="AP45" i="5"/>
  <c r="AP20" i="5"/>
  <c r="AP117" i="5"/>
  <c r="AP95" i="5"/>
  <c r="AP59" i="5"/>
  <c r="AP35" i="5"/>
  <c r="AP9" i="5"/>
  <c r="AP7" i="5"/>
  <c r="AP81" i="5"/>
  <c r="AP52" i="5"/>
  <c r="AP39" i="5"/>
  <c r="AP31" i="5"/>
  <c r="AP115" i="5"/>
  <c r="AP71" i="5"/>
  <c r="AP67" i="5"/>
  <c r="AP60" i="5"/>
  <c r="AP43" i="5"/>
  <c r="AP83" i="5"/>
  <c r="AP53" i="5"/>
  <c r="AP58" i="5"/>
  <c r="AP47" i="5"/>
  <c r="AP70" i="5"/>
  <c r="AP118" i="5"/>
  <c r="AP57" i="5"/>
  <c r="AP13" i="5"/>
  <c r="AP94" i="5"/>
  <c r="AP19" i="5"/>
  <c r="AP76" i="5"/>
  <c r="AP62" i="5"/>
  <c r="AP80" i="5"/>
  <c r="AP92" i="5"/>
  <c r="AP27" i="5"/>
  <c r="AP90" i="5"/>
  <c r="AP30" i="5"/>
  <c r="AP17" i="5"/>
  <c r="AP16" i="5"/>
  <c r="AP14" i="5"/>
  <c r="AP114" i="5"/>
  <c r="AP78" i="5"/>
  <c r="AP42" i="5"/>
  <c r="AP98" i="5"/>
  <c r="AP88" i="5"/>
  <c r="AP46" i="5"/>
  <c r="AP82" i="5"/>
  <c r="AP72" i="5"/>
  <c r="AP66" i="5"/>
  <c r="AP105" i="5"/>
  <c r="AP21" i="5"/>
  <c r="AP101" i="5"/>
  <c r="AP112" i="5"/>
  <c r="AP97" i="5"/>
  <c r="AP106" i="5"/>
  <c r="AP109" i="5"/>
  <c r="AP37" i="5"/>
  <c r="AP102" i="5"/>
  <c r="AP33" i="5"/>
  <c r="AP100" i="5"/>
  <c r="AP77" i="5"/>
  <c r="AP55" i="5"/>
  <c r="AP54" i="5"/>
  <c r="AP103" i="5"/>
  <c r="AP113" i="5"/>
  <c r="AP63" i="5"/>
  <c r="AP108" i="5"/>
  <c r="AP38" i="5"/>
  <c r="AP50" i="5"/>
  <c r="AP10" i="5"/>
  <c r="AP34" i="5"/>
  <c r="AP68" i="5"/>
  <c r="AP116" i="5"/>
  <c r="AP111" i="5"/>
  <c r="AP89" i="5"/>
  <c r="DK14" i="5"/>
  <c r="CS87" i="5"/>
  <c r="DK87" i="5"/>
  <c r="CS62" i="5"/>
  <c r="DK62" i="5"/>
  <c r="CS52" i="5"/>
  <c r="DK52" i="5"/>
  <c r="J33" i="2"/>
  <c r="CW21" i="2"/>
  <c r="DO21" i="2"/>
  <c r="DK86" i="3"/>
  <c r="DK14" i="3"/>
  <c r="CS95" i="3"/>
  <c r="N21" i="2"/>
  <c r="DA22" i="2"/>
  <c r="DS22" i="2"/>
  <c r="CD118" i="6"/>
  <c r="DC28" i="2"/>
  <c r="DU28" i="2"/>
  <c r="CL7" i="4"/>
  <c r="AW118" i="4"/>
  <c r="CL118" i="4" s="1"/>
  <c r="CK8" i="3"/>
  <c r="AT7" i="3"/>
  <c r="E14" i="2"/>
  <c r="CT14" i="2"/>
  <c r="DL14" i="2"/>
  <c r="DW14" i="2"/>
  <c r="DE14" i="2"/>
  <c r="DJ118" i="10"/>
  <c r="CR118" i="10"/>
  <c r="G7" i="3"/>
  <c r="E8" i="3"/>
  <c r="BZ8" i="3"/>
  <c r="DL8" i="3"/>
  <c r="CT8" i="3"/>
  <c r="CS26" i="15"/>
  <c r="DP9" i="3"/>
  <c r="CX9" i="3"/>
  <c r="CS10" i="10"/>
  <c r="DK86" i="10"/>
  <c r="CS86" i="10"/>
  <c r="DK39" i="10"/>
  <c r="CS112" i="10"/>
  <c r="DK112" i="10"/>
  <c r="CS36" i="10"/>
  <c r="DK36" i="10"/>
  <c r="CS70" i="4"/>
  <c r="BH31" i="4"/>
  <c r="BH7" i="4"/>
  <c r="BH13" i="4"/>
  <c r="BH68" i="4"/>
  <c r="BH52" i="4"/>
  <c r="BH24" i="4"/>
  <c r="BH10" i="4"/>
  <c r="BH104" i="4"/>
  <c r="BH56" i="4"/>
  <c r="BH49" i="4"/>
  <c r="BH108" i="4"/>
  <c r="BH41" i="4"/>
  <c r="BH67" i="4"/>
  <c r="BH17" i="4"/>
  <c r="BH113" i="4"/>
  <c r="BH60" i="4"/>
  <c r="BH39" i="4"/>
  <c r="BH19" i="4"/>
  <c r="BH23" i="4"/>
  <c r="BH59" i="4"/>
  <c r="BH11" i="4"/>
  <c r="BH77" i="4"/>
  <c r="BH82" i="4"/>
  <c r="BH78" i="4"/>
  <c r="BH48" i="4"/>
  <c r="BH51" i="4"/>
  <c r="BH94" i="4"/>
  <c r="BH75" i="4"/>
  <c r="BH70" i="4"/>
  <c r="BH63" i="4"/>
  <c r="BH12" i="4"/>
  <c r="BH62" i="4"/>
  <c r="BH35" i="4"/>
  <c r="BH92" i="4"/>
  <c r="BH100" i="4"/>
  <c r="BH36" i="4"/>
  <c r="BH84" i="4"/>
  <c r="BH95" i="4"/>
  <c r="BH81" i="4"/>
  <c r="BH89" i="4"/>
  <c r="BH57" i="4"/>
  <c r="BH117" i="4"/>
  <c r="BH54" i="4"/>
  <c r="BH53" i="4"/>
  <c r="BH37" i="4"/>
  <c r="BH40" i="4"/>
  <c r="BH26" i="4"/>
  <c r="BH115" i="4"/>
  <c r="BH50" i="4"/>
  <c r="BH110" i="4"/>
  <c r="BH14" i="4"/>
  <c r="BH18" i="4"/>
  <c r="BH74" i="4"/>
  <c r="BH85" i="4"/>
  <c r="BH46" i="4"/>
  <c r="BH106" i="4"/>
  <c r="BH73" i="4"/>
  <c r="BH102" i="4"/>
  <c r="BH71" i="4"/>
  <c r="BH83" i="4"/>
  <c r="BH42" i="4"/>
  <c r="BH93" i="4"/>
  <c r="BH69" i="4"/>
  <c r="BH32" i="4"/>
  <c r="BH33" i="4"/>
  <c r="BH98" i="4"/>
  <c r="BH34" i="4"/>
  <c r="BH109" i="4"/>
  <c r="BH91" i="4"/>
  <c r="BH105" i="4"/>
  <c r="BH45" i="4"/>
  <c r="BH44" i="4"/>
  <c r="BH22" i="4"/>
  <c r="BH107" i="4"/>
  <c r="BH88" i="4"/>
  <c r="BH116" i="4"/>
  <c r="BH65" i="4"/>
  <c r="BH28" i="4"/>
  <c r="BH15" i="4"/>
  <c r="BH47" i="4"/>
  <c r="BH99" i="4"/>
  <c r="BH112" i="4"/>
  <c r="BH76" i="4"/>
  <c r="BH38" i="4"/>
  <c r="BH30" i="4"/>
  <c r="BH55" i="4"/>
  <c r="BH9" i="4"/>
  <c r="BH43" i="4"/>
  <c r="BH21" i="4"/>
  <c r="BH20" i="4"/>
  <c r="BH8" i="4"/>
  <c r="BH16" i="4"/>
  <c r="BH96" i="4"/>
  <c r="BH111" i="4"/>
  <c r="BH66" i="4"/>
  <c r="BH101" i="4"/>
  <c r="BH61" i="4"/>
  <c r="BH64" i="4"/>
  <c r="BH90" i="4"/>
  <c r="BH103" i="4"/>
  <c r="BH27" i="4"/>
  <c r="BH86" i="4"/>
  <c r="BH79" i="4"/>
  <c r="BH97" i="4"/>
  <c r="BH29" i="4"/>
  <c r="BH80" i="4"/>
  <c r="BH25" i="4"/>
  <c r="BH87" i="4"/>
  <c r="BH58" i="4"/>
  <c r="BH114" i="4"/>
  <c r="BH72" i="4"/>
  <c r="AO7" i="4"/>
  <c r="AQ118" i="4"/>
  <c r="CJ7" i="4"/>
  <c r="CX8" i="3"/>
  <c r="CY25" i="2"/>
  <c r="DQ25" i="2"/>
  <c r="DK100" i="12"/>
  <c r="CS58" i="12"/>
  <c r="CS37" i="12"/>
  <c r="DK37" i="12"/>
  <c r="CS32" i="12"/>
  <c r="DK39" i="12"/>
  <c r="DJ10" i="1"/>
  <c r="CR10" i="1"/>
  <c r="CR20" i="2"/>
  <c r="DJ20" i="2"/>
  <c r="CA28" i="2"/>
  <c r="CS91" i="13"/>
  <c r="DK91" i="13"/>
  <c r="CS33" i="13"/>
  <c r="DK33" i="13"/>
  <c r="BH105" i="13"/>
  <c r="BH43" i="13"/>
  <c r="BH36" i="13"/>
  <c r="BH31" i="13"/>
  <c r="BH101" i="13"/>
  <c r="BH88" i="13"/>
  <c r="BH39" i="13"/>
  <c r="BH23" i="13"/>
  <c r="BH108" i="13"/>
  <c r="BH91" i="13"/>
  <c r="BH72" i="13"/>
  <c r="BH68" i="13"/>
  <c r="BH79" i="13"/>
  <c r="BH28" i="13"/>
  <c r="BH75" i="13"/>
  <c r="BH48" i="13"/>
  <c r="BH111" i="13"/>
  <c r="BH64" i="13"/>
  <c r="BH59" i="13"/>
  <c r="BH47" i="13"/>
  <c r="BH112" i="13"/>
  <c r="BH77" i="13"/>
  <c r="BH52" i="13"/>
  <c r="BH16" i="13"/>
  <c r="BH63" i="13"/>
  <c r="BH20" i="13"/>
  <c r="BH60" i="13"/>
  <c r="BH71" i="13"/>
  <c r="BH103" i="13"/>
  <c r="BH24" i="13"/>
  <c r="BH12" i="13"/>
  <c r="BH109" i="13"/>
  <c r="BH92" i="13"/>
  <c r="BH33" i="13"/>
  <c r="BH117" i="13"/>
  <c r="BH44" i="13"/>
  <c r="BH83" i="13"/>
  <c r="BH89" i="13"/>
  <c r="BH85" i="13"/>
  <c r="BH107" i="13"/>
  <c r="BH96" i="13"/>
  <c r="BH95" i="13"/>
  <c r="BH99" i="13"/>
  <c r="BH19" i="13"/>
  <c r="BH11" i="13"/>
  <c r="BH10" i="13"/>
  <c r="BH81" i="13"/>
  <c r="BH17" i="13"/>
  <c r="BH113" i="13"/>
  <c r="BH27" i="13"/>
  <c r="BH66" i="13"/>
  <c r="BH87" i="13"/>
  <c r="BH80" i="13"/>
  <c r="BH35" i="13"/>
  <c r="BH62" i="13"/>
  <c r="BH76" i="13"/>
  <c r="BH55" i="13"/>
  <c r="BH32" i="13"/>
  <c r="BH58" i="13"/>
  <c r="BH29" i="13"/>
  <c r="BH53" i="13"/>
  <c r="BH54" i="13"/>
  <c r="BH14" i="13"/>
  <c r="BH49" i="13"/>
  <c r="BH114" i="13"/>
  <c r="BH50" i="13"/>
  <c r="BH118" i="13"/>
  <c r="BH45" i="13"/>
  <c r="BH110" i="13"/>
  <c r="BH46" i="13"/>
  <c r="BH115" i="13"/>
  <c r="BH13" i="13"/>
  <c r="BH106" i="13"/>
  <c r="BH42" i="13"/>
  <c r="BH104" i="13"/>
  <c r="BH65" i="13"/>
  <c r="BH102" i="13"/>
  <c r="BH38" i="13"/>
  <c r="BH57" i="13"/>
  <c r="BH41" i="13"/>
  <c r="BH98" i="13"/>
  <c r="BH34" i="13"/>
  <c r="BH51" i="13"/>
  <c r="BH21" i="13"/>
  <c r="BH90" i="13"/>
  <c r="BH25" i="13"/>
  <c r="BH26" i="13"/>
  <c r="BH69" i="13"/>
  <c r="BH86" i="13"/>
  <c r="BH116" i="13"/>
  <c r="BH82" i="13"/>
  <c r="BH8" i="13"/>
  <c r="BH78" i="13"/>
  <c r="BH61" i="13"/>
  <c r="BH18" i="13"/>
  <c r="BH94" i="13"/>
  <c r="BH74" i="13"/>
  <c r="BH37" i="13"/>
  <c r="BH70" i="13"/>
  <c r="BH15" i="13"/>
  <c r="BH30" i="13"/>
  <c r="BH97" i="13"/>
  <c r="BH73" i="13"/>
  <c r="BH84" i="13"/>
  <c r="BH67" i="13"/>
  <c r="BH56" i="13"/>
  <c r="BH9" i="13"/>
  <c r="BH93" i="13"/>
  <c r="BH22" i="13"/>
  <c r="BH7" i="13"/>
  <c r="BH40" i="13"/>
  <c r="BH100" i="13"/>
  <c r="CS24" i="13"/>
  <c r="DK24" i="13"/>
  <c r="CS89" i="13"/>
  <c r="DK89" i="13"/>
  <c r="DK17" i="13"/>
  <c r="CS17" i="13"/>
  <c r="CS36" i="13"/>
  <c r="DK36" i="13"/>
  <c r="DK30" i="2"/>
  <c r="CZ7" i="2"/>
  <c r="DR7" i="2"/>
  <c r="CS102" i="11"/>
  <c r="DK102" i="11"/>
  <c r="DK114" i="11"/>
  <c r="DK81" i="11"/>
  <c r="DV27" i="2"/>
  <c r="DD27" i="2"/>
  <c r="CS51" i="9"/>
  <c r="CS43" i="9"/>
  <c r="DK43" i="9"/>
  <c r="DK29" i="9"/>
  <c r="AP12" i="9"/>
  <c r="AP8" i="9"/>
  <c r="AP7" i="9"/>
  <c r="AP58" i="9"/>
  <c r="AP51" i="9"/>
  <c r="AP27" i="9"/>
  <c r="AP15" i="9"/>
  <c r="AP95" i="9"/>
  <c r="AP89" i="9"/>
  <c r="AP56" i="9"/>
  <c r="AP74" i="9"/>
  <c r="AP67" i="9"/>
  <c r="AP61" i="9"/>
  <c r="AP50" i="9"/>
  <c r="AP22" i="9"/>
  <c r="AP13" i="9"/>
  <c r="AP96" i="9"/>
  <c r="AP87" i="9"/>
  <c r="AP107" i="9"/>
  <c r="AP35" i="9"/>
  <c r="AP29" i="9"/>
  <c r="AP21" i="9"/>
  <c r="AP98" i="9"/>
  <c r="AP42" i="9"/>
  <c r="AP32" i="9"/>
  <c r="AP97" i="9"/>
  <c r="AP18" i="9"/>
  <c r="AP66" i="9"/>
  <c r="AP65" i="9"/>
  <c r="AP117" i="9"/>
  <c r="AP10" i="9"/>
  <c r="AP113" i="9"/>
  <c r="AP110" i="9"/>
  <c r="AP71" i="9"/>
  <c r="AP108" i="9"/>
  <c r="AP83" i="9"/>
  <c r="AP59" i="9"/>
  <c r="AP91" i="9"/>
  <c r="AP76" i="9"/>
  <c r="AP78" i="9"/>
  <c r="AP53" i="9"/>
  <c r="AP47" i="9"/>
  <c r="AP103" i="9"/>
  <c r="AP45" i="9"/>
  <c r="AP24" i="9"/>
  <c r="AP37" i="9"/>
  <c r="AP85" i="9"/>
  <c r="AP105" i="9"/>
  <c r="AP93" i="9"/>
  <c r="AP68" i="9"/>
  <c r="AP82" i="9"/>
  <c r="AP84" i="9"/>
  <c r="AP64" i="9"/>
  <c r="AP44" i="9"/>
  <c r="AP75" i="9"/>
  <c r="AP77" i="9"/>
  <c r="AP60" i="9"/>
  <c r="AP40" i="9"/>
  <c r="AP49" i="9"/>
  <c r="AP33" i="9"/>
  <c r="AP57" i="9"/>
  <c r="AP16" i="9"/>
  <c r="AP43" i="9"/>
  <c r="AP88" i="9"/>
  <c r="AP54" i="9"/>
  <c r="AP94" i="9"/>
  <c r="AP11" i="9"/>
  <c r="AP55" i="9"/>
  <c r="AP39" i="9"/>
  <c r="AP90" i="9"/>
  <c r="AP118" i="9"/>
  <c r="AP116" i="9"/>
  <c r="AP31" i="9"/>
  <c r="AP81" i="9"/>
  <c r="AP115" i="9"/>
  <c r="AP80" i="9"/>
  <c r="AP109" i="9"/>
  <c r="AP28" i="9"/>
  <c r="AP72" i="9"/>
  <c r="AP100" i="9"/>
  <c r="AP73" i="9"/>
  <c r="AP106" i="9"/>
  <c r="AP17" i="9"/>
  <c r="AP69" i="9"/>
  <c r="AP63" i="9"/>
  <c r="AP52" i="9"/>
  <c r="AP38" i="9"/>
  <c r="AP114" i="9"/>
  <c r="AP36" i="9"/>
  <c r="AP112" i="9"/>
  <c r="AP111" i="9"/>
  <c r="AP9" i="9"/>
  <c r="AP26" i="9"/>
  <c r="AP70" i="9"/>
  <c r="AP104" i="9"/>
  <c r="AP34" i="9"/>
  <c r="AP102" i="9"/>
  <c r="AP30" i="9"/>
  <c r="AP62" i="9"/>
  <c r="AP25" i="9"/>
  <c r="AP101" i="9"/>
  <c r="AP19" i="9"/>
  <c r="AP79" i="9"/>
  <c r="AP92" i="9"/>
  <c r="AP20" i="9"/>
  <c r="AP99" i="9"/>
  <c r="AP86" i="9"/>
  <c r="AP46" i="9"/>
  <c r="AP48" i="9"/>
  <c r="AP23" i="9"/>
  <c r="AP14" i="9"/>
  <c r="AP41" i="9"/>
  <c r="CS15" i="5"/>
  <c r="CS99" i="7"/>
  <c r="DK49" i="3"/>
  <c r="CS79" i="9"/>
  <c r="DK61" i="5"/>
  <c r="CS61" i="5"/>
  <c r="DK65" i="5"/>
  <c r="CS65" i="5"/>
  <c r="DK106" i="9"/>
  <c r="CS106" i="9"/>
  <c r="DK105" i="5"/>
  <c r="CS105" i="5"/>
  <c r="DK115" i="16"/>
  <c r="CD18" i="2"/>
  <c r="CE25" i="2"/>
  <c r="CD25" i="2" s="1"/>
  <c r="CS111" i="6"/>
  <c r="DK111" i="6"/>
  <c r="CS84" i="6"/>
  <c r="DK84" i="6"/>
  <c r="CS58" i="6"/>
  <c r="DK58" i="6"/>
  <c r="CS108" i="6"/>
  <c r="DK108" i="6"/>
  <c r="DK41" i="6"/>
  <c r="CS41" i="6"/>
  <c r="DK109" i="6"/>
  <c r="CS109" i="6"/>
  <c r="DP118" i="4"/>
  <c r="CX118" i="4"/>
  <c r="CS33" i="5"/>
  <c r="DK33" i="5"/>
  <c r="EA82" i="5"/>
  <c r="EA89" i="5"/>
  <c r="EA57" i="5"/>
  <c r="EA66" i="5"/>
  <c r="EA40" i="5"/>
  <c r="EA116" i="5"/>
  <c r="EA35" i="5"/>
  <c r="EA99" i="5"/>
  <c r="EA70" i="5"/>
  <c r="EA105" i="5"/>
  <c r="EA76" i="5"/>
  <c r="EA48" i="5"/>
  <c r="EA33" i="5"/>
  <c r="EA63" i="5"/>
  <c r="EA108" i="5"/>
  <c r="EA80" i="5"/>
  <c r="EA98" i="5"/>
  <c r="EA87" i="5"/>
  <c r="EA32" i="5"/>
  <c r="EA52" i="5"/>
  <c r="EA88" i="5"/>
  <c r="EA90" i="5"/>
  <c r="EA92" i="5"/>
  <c r="EA83" i="5"/>
  <c r="EA73" i="5"/>
  <c r="EA103" i="5"/>
  <c r="EA95" i="5"/>
  <c r="EA45" i="5"/>
  <c r="EA84" i="5"/>
  <c r="EA64" i="5"/>
  <c r="EA113" i="5"/>
  <c r="EA53" i="5"/>
  <c r="EA93" i="5"/>
  <c r="EA91" i="5"/>
  <c r="EA104" i="5"/>
  <c r="EA77" i="5"/>
  <c r="EA115" i="5"/>
  <c r="EA41" i="5"/>
  <c r="EA100" i="5"/>
  <c r="EA39" i="5"/>
  <c r="EA56" i="5"/>
  <c r="EA60" i="5"/>
  <c r="EA111" i="5"/>
  <c r="EA96" i="5"/>
  <c r="EA102" i="5"/>
  <c r="EA107" i="5"/>
  <c r="EA75" i="5"/>
  <c r="EA55" i="5"/>
  <c r="EA51" i="5"/>
  <c r="EA112" i="5"/>
  <c r="EA65" i="5"/>
  <c r="EA69" i="5"/>
  <c r="EA101" i="5"/>
  <c r="EA78" i="5"/>
  <c r="EA34" i="5"/>
  <c r="EA62" i="5"/>
  <c r="EA110" i="5"/>
  <c r="EA47" i="5"/>
  <c r="EA50" i="5"/>
  <c r="EA117" i="5"/>
  <c r="EA94" i="5"/>
  <c r="EA37" i="5"/>
  <c r="EA68" i="5"/>
  <c r="EA97" i="5"/>
  <c r="EA106" i="5"/>
  <c r="EA42" i="5"/>
  <c r="EA58" i="5"/>
  <c r="EA79" i="5"/>
  <c r="EA49" i="5"/>
  <c r="EA36" i="5"/>
  <c r="EA86" i="5"/>
  <c r="EA81" i="5"/>
  <c r="EA85" i="5"/>
  <c r="EA30" i="5"/>
  <c r="DY30" i="5" s="1"/>
  <c r="EA59" i="5"/>
  <c r="EA61" i="5"/>
  <c r="EA67" i="5"/>
  <c r="EA71" i="5"/>
  <c r="EA31" i="5"/>
  <c r="EA72" i="5"/>
  <c r="EA74" i="5"/>
  <c r="EA114" i="5"/>
  <c r="EA54" i="5"/>
  <c r="EA43" i="5"/>
  <c r="EA44" i="5"/>
  <c r="EA109" i="5"/>
  <c r="EA46" i="5"/>
  <c r="EA29" i="5"/>
  <c r="EA38" i="5"/>
  <c r="CS31" i="5"/>
  <c r="DK31" i="5"/>
  <c r="CS24" i="5"/>
  <c r="DK24" i="5"/>
  <c r="CS92" i="5"/>
  <c r="DK92" i="5"/>
  <c r="DK74" i="5"/>
  <c r="CW22" i="2"/>
  <c r="DK13" i="3"/>
  <c r="DS14" i="2"/>
  <c r="DA14" i="2"/>
  <c r="BG9" i="3"/>
  <c r="CE23" i="2"/>
  <c r="CD9" i="2"/>
  <c r="DJ28" i="3"/>
  <c r="CR28" i="3"/>
  <c r="CL8" i="3"/>
  <c r="AW7" i="3"/>
  <c r="CB21" i="2"/>
  <c r="BZ14" i="2"/>
  <c r="BY14" i="2" s="1"/>
  <c r="BY15" i="2"/>
  <c r="AP86" i="16"/>
  <c r="AP64" i="16"/>
  <c r="AP55" i="16"/>
  <c r="AP114" i="16"/>
  <c r="AP41" i="16"/>
  <c r="AP34" i="16"/>
  <c r="AP14" i="16"/>
  <c r="AP11" i="16"/>
  <c r="AP101" i="16"/>
  <c r="AP58" i="16"/>
  <c r="AP93" i="16"/>
  <c r="AP67" i="16"/>
  <c r="AP39" i="16"/>
  <c r="AP27" i="16"/>
  <c r="AP13" i="16"/>
  <c r="AP9" i="16"/>
  <c r="AP104" i="16"/>
  <c r="AP56" i="16"/>
  <c r="AP31" i="16"/>
  <c r="AP118" i="16"/>
  <c r="AP92" i="16"/>
  <c r="AP45" i="16"/>
  <c r="AP112" i="16"/>
  <c r="AP111" i="16"/>
  <c r="AP103" i="16"/>
  <c r="AP70" i="16"/>
  <c r="AP40" i="16"/>
  <c r="AP30" i="16"/>
  <c r="AP18" i="16"/>
  <c r="AP16" i="16"/>
  <c r="AP117" i="16"/>
  <c r="AP24" i="16"/>
  <c r="AP108" i="16"/>
  <c r="AP69" i="16"/>
  <c r="AP48" i="16"/>
  <c r="AP33" i="16"/>
  <c r="AP10" i="16"/>
  <c r="AP7" i="16"/>
  <c r="AP62" i="16"/>
  <c r="AP60" i="16"/>
  <c r="AP51" i="16"/>
  <c r="AP95" i="16"/>
  <c r="AP84" i="16"/>
  <c r="AP43" i="16"/>
  <c r="AP21" i="16"/>
  <c r="AP53" i="16"/>
  <c r="AP19" i="16"/>
  <c r="AP90" i="16"/>
  <c r="AP37" i="16"/>
  <c r="AP17" i="16"/>
  <c r="AP23" i="16"/>
  <c r="AP20" i="16"/>
  <c r="AP25" i="16"/>
  <c r="AP32" i="16"/>
  <c r="AP113" i="16"/>
  <c r="AP22" i="16"/>
  <c r="AP81" i="16"/>
  <c r="AP78" i="16"/>
  <c r="AP110" i="16"/>
  <c r="AP8" i="16"/>
  <c r="AP42" i="16"/>
  <c r="AP26" i="16"/>
  <c r="AP105" i="16"/>
  <c r="AP85" i="16"/>
  <c r="AP38" i="16"/>
  <c r="AP102" i="16"/>
  <c r="AP94" i="16"/>
  <c r="AP35" i="16"/>
  <c r="AP106" i="16"/>
  <c r="AP115" i="16"/>
  <c r="AP89" i="16"/>
  <c r="AP28" i="16"/>
  <c r="AP75" i="16"/>
  <c r="AP107" i="16"/>
  <c r="AP73" i="16"/>
  <c r="AP15" i="16"/>
  <c r="AP54" i="16"/>
  <c r="AP99" i="16"/>
  <c r="AP57" i="16"/>
  <c r="AP61" i="16"/>
  <c r="AP36" i="16"/>
  <c r="AP47" i="16"/>
  <c r="AP88" i="16"/>
  <c r="AP100" i="16"/>
  <c r="AP116" i="16"/>
  <c r="AP97" i="16"/>
  <c r="AP109" i="16"/>
  <c r="AP29" i="16"/>
  <c r="AP87" i="16"/>
  <c r="AP80" i="16"/>
  <c r="AP98" i="16"/>
  <c r="AP74" i="16"/>
  <c r="AP77" i="16"/>
  <c r="AP65" i="16"/>
  <c r="AP72" i="16"/>
  <c r="AP59" i="16"/>
  <c r="AP49" i="16"/>
  <c r="AP44" i="16"/>
  <c r="AP12" i="16"/>
  <c r="AP68" i="16"/>
  <c r="AP91" i="16"/>
  <c r="AP82" i="16"/>
  <c r="AP79" i="16"/>
  <c r="AP66" i="16"/>
  <c r="AP63" i="16"/>
  <c r="AP50" i="16"/>
  <c r="AP52" i="16"/>
  <c r="AP46" i="16"/>
  <c r="AP71" i="16"/>
  <c r="AP83" i="16"/>
  <c r="AP76" i="16"/>
  <c r="AP96" i="16"/>
  <c r="CI19" i="2"/>
  <c r="CJ26" i="2"/>
  <c r="CI26" i="2" s="1"/>
  <c r="CR10" i="3"/>
  <c r="DJ10" i="3"/>
  <c r="BY18" i="2"/>
  <c r="BZ25" i="2"/>
  <c r="BY25" i="2" s="1"/>
  <c r="CD28" i="3"/>
  <c r="CZ18" i="3"/>
  <c r="DJ8" i="4"/>
  <c r="CR8" i="4"/>
  <c r="DK60" i="15"/>
  <c r="CS81" i="10"/>
  <c r="DK81" i="10"/>
  <c r="CS53" i="10"/>
  <c r="DK53" i="10"/>
  <c r="CS60" i="10"/>
  <c r="DK60" i="10"/>
  <c r="CS9" i="10"/>
  <c r="DK9" i="10"/>
  <c r="DK11" i="10"/>
  <c r="CS11" i="10"/>
  <c r="CS55" i="4"/>
  <c r="CS95" i="4"/>
  <c r="CS112" i="4"/>
  <c r="CI8" i="4"/>
  <c r="DJ118" i="16"/>
  <c r="CR118" i="16"/>
  <c r="CS74" i="12"/>
  <c r="CS79" i="12"/>
  <c r="CS101" i="12"/>
  <c r="X92" i="12"/>
  <c r="X83" i="12"/>
  <c r="X75" i="12"/>
  <c r="X66" i="12"/>
  <c r="X63" i="12"/>
  <c r="CS63" i="12" s="1"/>
  <c r="X37" i="12"/>
  <c r="X14" i="12"/>
  <c r="X11" i="12"/>
  <c r="X113" i="12"/>
  <c r="CS113" i="12" s="1"/>
  <c r="X103" i="12"/>
  <c r="CS103" i="12" s="1"/>
  <c r="X80" i="12"/>
  <c r="X49" i="12"/>
  <c r="X91" i="12"/>
  <c r="CS91" i="12" s="1"/>
  <c r="X110" i="12"/>
  <c r="X46" i="12"/>
  <c r="CS46" i="12" s="1"/>
  <c r="X17" i="12"/>
  <c r="X13" i="12"/>
  <c r="CS13" i="12" s="1"/>
  <c r="X97" i="12"/>
  <c r="X60" i="12"/>
  <c r="X53" i="12"/>
  <c r="X45" i="12"/>
  <c r="X104" i="12"/>
  <c r="X88" i="12"/>
  <c r="X81" i="12"/>
  <c r="X36" i="12"/>
  <c r="X20" i="12"/>
  <c r="DK20" i="12" s="1"/>
  <c r="X40" i="12"/>
  <c r="DK40" i="12" s="1"/>
  <c r="X7" i="12"/>
  <c r="X78" i="12"/>
  <c r="X62" i="12"/>
  <c r="X115" i="12"/>
  <c r="X101" i="12"/>
  <c r="DK101" i="12" s="1"/>
  <c r="X48" i="12"/>
  <c r="X43" i="12"/>
  <c r="X12" i="12"/>
  <c r="X10" i="12"/>
  <c r="X117" i="12"/>
  <c r="X105" i="12"/>
  <c r="X86" i="12"/>
  <c r="X70" i="12"/>
  <c r="X64" i="12"/>
  <c r="CS64" i="12" s="1"/>
  <c r="X109" i="12"/>
  <c r="X41" i="12"/>
  <c r="X15" i="12"/>
  <c r="X93" i="12"/>
  <c r="DK93" i="12" s="1"/>
  <c r="X73" i="12"/>
  <c r="X8" i="12"/>
  <c r="X95" i="12"/>
  <c r="X94" i="12"/>
  <c r="X35" i="12"/>
  <c r="X84" i="12"/>
  <c r="X47" i="12"/>
  <c r="X107" i="12"/>
  <c r="X77" i="12"/>
  <c r="X50" i="12"/>
  <c r="X56" i="12"/>
  <c r="CS56" i="12" s="1"/>
  <c r="X106" i="12"/>
  <c r="X100" i="12"/>
  <c r="CS100" i="12" s="1"/>
  <c r="X19" i="12"/>
  <c r="X118" i="12"/>
  <c r="DK118" i="12" s="1"/>
  <c r="X61" i="12"/>
  <c r="X31" i="12"/>
  <c r="X26" i="12"/>
  <c r="X58" i="12"/>
  <c r="DK58" i="12" s="1"/>
  <c r="X111" i="12"/>
  <c r="DK111" i="12" s="1"/>
  <c r="X39" i="12"/>
  <c r="CS39" i="12" s="1"/>
  <c r="X99" i="12"/>
  <c r="DK99" i="12" s="1"/>
  <c r="X96" i="12"/>
  <c r="X21" i="12"/>
  <c r="X112" i="12"/>
  <c r="X68" i="12"/>
  <c r="DK68" i="12" s="1"/>
  <c r="X24" i="12"/>
  <c r="X82" i="12"/>
  <c r="DK82" i="12" s="1"/>
  <c r="X71" i="12"/>
  <c r="X42" i="12"/>
  <c r="CS42" i="12" s="1"/>
  <c r="X38" i="12"/>
  <c r="X33" i="12"/>
  <c r="X44" i="12"/>
  <c r="X74" i="12"/>
  <c r="DK74" i="12" s="1"/>
  <c r="X18" i="12"/>
  <c r="X51" i="12"/>
  <c r="X116" i="12"/>
  <c r="X23" i="12"/>
  <c r="X98" i="12"/>
  <c r="X114" i="12"/>
  <c r="X67" i="12"/>
  <c r="X69" i="12"/>
  <c r="X28" i="12"/>
  <c r="X65" i="12"/>
  <c r="X30" i="12"/>
  <c r="X87" i="12"/>
  <c r="X52" i="12"/>
  <c r="CS52" i="12" s="1"/>
  <c r="X27" i="12"/>
  <c r="CS27" i="12" s="1"/>
  <c r="X85" i="12"/>
  <c r="X34" i="12"/>
  <c r="X9" i="12"/>
  <c r="DK9" i="12" s="1"/>
  <c r="X72" i="12"/>
  <c r="X29" i="12"/>
  <c r="X54" i="12"/>
  <c r="CS54" i="12" s="1"/>
  <c r="X25" i="12"/>
  <c r="X22" i="12"/>
  <c r="X89" i="12"/>
  <c r="X102" i="12"/>
  <c r="X16" i="12"/>
  <c r="X108" i="12"/>
  <c r="X90" i="12"/>
  <c r="DK90" i="12" s="1"/>
  <c r="X59" i="12"/>
  <c r="X57" i="12"/>
  <c r="DK57" i="12" s="1"/>
  <c r="X79" i="12"/>
  <c r="DK79" i="12" s="1"/>
  <c r="X76" i="12"/>
  <c r="X55" i="12"/>
  <c r="X32" i="12"/>
  <c r="DK32" i="12" s="1"/>
  <c r="BY20" i="2"/>
  <c r="BZ27" i="2"/>
  <c r="BY27" i="2" s="1"/>
  <c r="CS95" i="13"/>
  <c r="CS55" i="13"/>
  <c r="DK55" i="13"/>
  <c r="DK81" i="13"/>
  <c r="DK48" i="13"/>
  <c r="CS48" i="13"/>
  <c r="CS93" i="13"/>
  <c r="DK93" i="13"/>
  <c r="CS73" i="13"/>
  <c r="DK73" i="13"/>
  <c r="CS18" i="2"/>
  <c r="X38" i="2"/>
  <c r="X34" i="2"/>
  <c r="X29" i="2"/>
  <c r="CS29" i="2" s="1"/>
  <c r="X28" i="2"/>
  <c r="X18" i="2"/>
  <c r="DK18" i="2" s="1"/>
  <c r="X16" i="2"/>
  <c r="X9" i="2"/>
  <c r="X40" i="2"/>
  <c r="DK40" i="2" s="1"/>
  <c r="X12" i="2"/>
  <c r="DK12" i="2" s="1"/>
  <c r="X22" i="2"/>
  <c r="X14" i="2"/>
  <c r="X7" i="2"/>
  <c r="X24" i="2"/>
  <c r="X17" i="2"/>
  <c r="X8" i="2"/>
  <c r="X37" i="2"/>
  <c r="X15" i="2"/>
  <c r="X36" i="2"/>
  <c r="CS36" i="2" s="1"/>
  <c r="X26" i="2"/>
  <c r="X35" i="2"/>
  <c r="X20" i="2"/>
  <c r="CS20" i="2" s="1"/>
  <c r="X25" i="2"/>
  <c r="CS25" i="2" s="1"/>
  <c r="X11" i="2"/>
  <c r="X30" i="2"/>
  <c r="CS30" i="2" s="1"/>
  <c r="X23" i="2"/>
  <c r="X13" i="2"/>
  <c r="X31" i="2"/>
  <c r="X32" i="2"/>
  <c r="X27" i="2"/>
  <c r="X19" i="2"/>
  <c r="X10" i="2"/>
  <c r="CG23" i="2"/>
  <c r="CG7" i="2"/>
  <c r="CG21" i="2" s="1"/>
  <c r="CG33" i="2" s="1"/>
  <c r="CG39" i="2" s="1"/>
  <c r="CG41" i="2" s="1"/>
  <c r="CS108" i="11"/>
  <c r="DK115" i="11"/>
  <c r="DK80" i="11"/>
  <c r="CS55" i="11"/>
  <c r="DL28" i="2"/>
  <c r="CT28" i="2"/>
  <c r="E28" i="2"/>
  <c r="DA25" i="2"/>
  <c r="DS25" i="2"/>
  <c r="DB24" i="2"/>
  <c r="DT24" i="2"/>
  <c r="CS102" i="9"/>
  <c r="DK102" i="9"/>
  <c r="DK65" i="9"/>
  <c r="CS31" i="9"/>
  <c r="CS71" i="9"/>
  <c r="DK71" i="9"/>
  <c r="DK36" i="9"/>
  <c r="DJ118" i="7"/>
  <c r="CS39" i="6"/>
  <c r="DK39" i="6"/>
  <c r="CS10" i="3"/>
  <c r="DK69" i="9"/>
  <c r="CS93" i="3"/>
  <c r="DK93" i="3"/>
  <c r="CJ21" i="2"/>
  <c r="CS23" i="12"/>
  <c r="DK23" i="12"/>
  <c r="X8" i="9"/>
  <c r="DK8" i="9" s="1"/>
  <c r="X117" i="9"/>
  <c r="X88" i="9"/>
  <c r="DK88" i="9" s="1"/>
  <c r="X65" i="9"/>
  <c r="CS65" i="9" s="1"/>
  <c r="X82" i="9"/>
  <c r="X74" i="9"/>
  <c r="CS74" i="9" s="1"/>
  <c r="X58" i="9"/>
  <c r="DK58" i="9" s="1"/>
  <c r="X42" i="9"/>
  <c r="X36" i="9"/>
  <c r="CS36" i="9" s="1"/>
  <c r="X29" i="9"/>
  <c r="CS29" i="9" s="1"/>
  <c r="X21" i="9"/>
  <c r="DK21" i="9" s="1"/>
  <c r="X26" i="9"/>
  <c r="X116" i="9"/>
  <c r="X104" i="9"/>
  <c r="X102" i="9"/>
  <c r="X93" i="9"/>
  <c r="CS93" i="9" s="1"/>
  <c r="X64" i="9"/>
  <c r="DK64" i="9" s="1"/>
  <c r="X60" i="9"/>
  <c r="CS60" i="9" s="1"/>
  <c r="X54" i="9"/>
  <c r="DK54" i="9" s="1"/>
  <c r="X11" i="9"/>
  <c r="X53" i="9"/>
  <c r="X41" i="9"/>
  <c r="X13" i="9"/>
  <c r="X23" i="9"/>
  <c r="X17" i="9"/>
  <c r="X86" i="9"/>
  <c r="X85" i="9"/>
  <c r="X48" i="9"/>
  <c r="DK48" i="9" s="1"/>
  <c r="X16" i="9"/>
  <c r="X12" i="9"/>
  <c r="DK12" i="9" s="1"/>
  <c r="X35" i="9"/>
  <c r="X31" i="9"/>
  <c r="DK31" i="9" s="1"/>
  <c r="X9" i="9"/>
  <c r="X100" i="9"/>
  <c r="X90" i="9"/>
  <c r="X14" i="9"/>
  <c r="X46" i="9"/>
  <c r="X62" i="9"/>
  <c r="CS62" i="9" s="1"/>
  <c r="X97" i="9"/>
  <c r="X19" i="9"/>
  <c r="X96" i="9"/>
  <c r="CS96" i="9" s="1"/>
  <c r="X45" i="9"/>
  <c r="X61" i="9"/>
  <c r="X52" i="9"/>
  <c r="X94" i="9"/>
  <c r="DK94" i="9" s="1"/>
  <c r="X92" i="9"/>
  <c r="X81" i="9"/>
  <c r="DK81" i="9" s="1"/>
  <c r="X18" i="9"/>
  <c r="X106" i="9"/>
  <c r="X49" i="9"/>
  <c r="X50" i="9"/>
  <c r="X7" i="9"/>
  <c r="X72" i="9"/>
  <c r="X38" i="9"/>
  <c r="CS38" i="9" s="1"/>
  <c r="X69" i="9"/>
  <c r="CS69" i="9" s="1"/>
  <c r="X37" i="9"/>
  <c r="X22" i="9"/>
  <c r="X114" i="9"/>
  <c r="X32" i="9"/>
  <c r="CS32" i="9" s="1"/>
  <c r="X10" i="9"/>
  <c r="X78" i="9"/>
  <c r="X89" i="9"/>
  <c r="X109" i="9"/>
  <c r="CS109" i="9" s="1"/>
  <c r="X76" i="9"/>
  <c r="X111" i="9"/>
  <c r="X47" i="9"/>
  <c r="X70" i="9"/>
  <c r="X107" i="9"/>
  <c r="X43" i="9"/>
  <c r="X34" i="9"/>
  <c r="X103" i="9"/>
  <c r="X39" i="9"/>
  <c r="X30" i="9"/>
  <c r="X99" i="9"/>
  <c r="X108" i="9"/>
  <c r="X25" i="9"/>
  <c r="X95" i="9"/>
  <c r="X101" i="9"/>
  <c r="X66" i="9"/>
  <c r="X91" i="9"/>
  <c r="CS91" i="9" s="1"/>
  <c r="X98" i="9"/>
  <c r="CS98" i="9" s="1"/>
  <c r="X57" i="9"/>
  <c r="DK57" i="9" s="1"/>
  <c r="X87" i="9"/>
  <c r="X15" i="9"/>
  <c r="X28" i="9"/>
  <c r="X79" i="9"/>
  <c r="DK79" i="9" s="1"/>
  <c r="X110" i="9"/>
  <c r="X44" i="9"/>
  <c r="X115" i="9"/>
  <c r="X73" i="9"/>
  <c r="CS73" i="9" s="1"/>
  <c r="X83" i="9"/>
  <c r="CS83" i="9" s="1"/>
  <c r="X68" i="9"/>
  <c r="DK68" i="9" s="1"/>
  <c r="X75" i="9"/>
  <c r="CS75" i="9" s="1"/>
  <c r="X112" i="9"/>
  <c r="X71" i="9"/>
  <c r="X105" i="9"/>
  <c r="X63" i="9"/>
  <c r="X77" i="9"/>
  <c r="X59" i="9"/>
  <c r="X33" i="9"/>
  <c r="X55" i="9"/>
  <c r="X51" i="9"/>
  <c r="DK51" i="9" s="1"/>
  <c r="X84" i="9"/>
  <c r="X118" i="9"/>
  <c r="X56" i="9"/>
  <c r="CS56" i="9" s="1"/>
  <c r="X67" i="9"/>
  <c r="DK67" i="9" s="1"/>
  <c r="X113" i="9"/>
  <c r="X40" i="9"/>
  <c r="CS40" i="9" s="1"/>
  <c r="X27" i="9"/>
  <c r="DK27" i="9" s="1"/>
  <c r="X24" i="9"/>
  <c r="X20" i="9"/>
  <c r="X80" i="9"/>
  <c r="CS102" i="6"/>
  <c r="DK102" i="6"/>
  <c r="CS107" i="15"/>
  <c r="CW25" i="2"/>
  <c r="DO25" i="2"/>
  <c r="CS84" i="9"/>
  <c r="DK84" i="9"/>
  <c r="CS19" i="7"/>
  <c r="CS79" i="5"/>
  <c r="DK79" i="5"/>
  <c r="CS93" i="6"/>
  <c r="AJ33" i="2"/>
  <c r="AJ39" i="2" s="1"/>
  <c r="AJ41" i="2" s="1"/>
  <c r="DK37" i="8"/>
  <c r="CS9" i="9"/>
  <c r="DK9" i="9"/>
  <c r="DK99" i="6"/>
  <c r="CS99" i="6"/>
  <c r="CS40" i="5"/>
  <c r="DK40" i="5"/>
  <c r="CS21" i="6"/>
  <c r="DK21" i="6"/>
  <c r="DK49" i="6"/>
  <c r="CS49" i="6"/>
  <c r="DK9" i="6"/>
  <c r="CS9" i="6"/>
  <c r="DK53" i="6"/>
  <c r="CS53" i="6"/>
  <c r="CS30" i="6"/>
  <c r="DK30" i="6"/>
  <c r="CS28" i="5"/>
  <c r="DK28" i="5"/>
  <c r="DK11" i="5"/>
  <c r="CS11" i="5"/>
  <c r="DK55" i="5"/>
  <c r="CS55" i="5"/>
  <c r="DK42" i="5"/>
  <c r="CS42" i="5"/>
  <c r="CS103" i="5"/>
  <c r="CS90" i="5"/>
  <c r="DK90" i="5"/>
  <c r="CS85" i="5"/>
  <c r="DK85" i="5"/>
  <c r="DO22" i="2"/>
  <c r="CS63" i="3"/>
  <c r="DK63" i="3"/>
  <c r="DK66" i="3"/>
  <c r="DK33" i="3"/>
  <c r="CS33" i="3"/>
  <c r="DK55" i="3"/>
  <c r="W23" i="2"/>
  <c r="BY28" i="3"/>
  <c r="CK14" i="2"/>
  <c r="CK21" i="2" s="1"/>
  <c r="CW24" i="2"/>
  <c r="DO24" i="2"/>
  <c r="BK118" i="3"/>
  <c r="AT118" i="4"/>
  <c r="CK118" i="4" s="1"/>
  <c r="CK7" i="4"/>
  <c r="DS23" i="2"/>
  <c r="DA23" i="2"/>
  <c r="DJ32" i="2"/>
  <c r="CR32" i="2"/>
  <c r="DK31" i="8"/>
  <c r="DK54" i="8"/>
  <c r="CS117" i="8"/>
  <c r="DK90" i="8"/>
  <c r="DW23" i="2"/>
  <c r="G118" i="4"/>
  <c r="E7" i="4"/>
  <c r="BZ7" i="4"/>
  <c r="BY7" i="4" s="1"/>
  <c r="CT7" i="4"/>
  <c r="DL7" i="4"/>
  <c r="DK102" i="15"/>
  <c r="DK118" i="10"/>
  <c r="CS118" i="10"/>
  <c r="CS77" i="10"/>
  <c r="DK77" i="10"/>
  <c r="CS117" i="10"/>
  <c r="DK117" i="10"/>
  <c r="CS34" i="10"/>
  <c r="DK34" i="10"/>
  <c r="CS23" i="10"/>
  <c r="DK23" i="10"/>
  <c r="CS15" i="10"/>
  <c r="DK15" i="10"/>
  <c r="CS75" i="10"/>
  <c r="DK75" i="10"/>
  <c r="EA91" i="10"/>
  <c r="EA103" i="10"/>
  <c r="EA114" i="10"/>
  <c r="EA35" i="10"/>
  <c r="EA77" i="10"/>
  <c r="EA51" i="10"/>
  <c r="EA43" i="10"/>
  <c r="EA71" i="10"/>
  <c r="EA107" i="10"/>
  <c r="DY107" i="10" s="1"/>
  <c r="EA31" i="10"/>
  <c r="EA113" i="10"/>
  <c r="EA59" i="10"/>
  <c r="EA37" i="10"/>
  <c r="EA83" i="10"/>
  <c r="EA79" i="10"/>
  <c r="EA62" i="10"/>
  <c r="EA34" i="10"/>
  <c r="EA75" i="10"/>
  <c r="EA47" i="10"/>
  <c r="EA89" i="10"/>
  <c r="EA46" i="10"/>
  <c r="EA45" i="10"/>
  <c r="EA101" i="10"/>
  <c r="EA66" i="10"/>
  <c r="EA110" i="10"/>
  <c r="EA106" i="10"/>
  <c r="EA40" i="10"/>
  <c r="EA94" i="10"/>
  <c r="EA116" i="10"/>
  <c r="EA74" i="10"/>
  <c r="EA111" i="10"/>
  <c r="EA84" i="10"/>
  <c r="EA86" i="10"/>
  <c r="EA81" i="10"/>
  <c r="EA88" i="10"/>
  <c r="EA98" i="10"/>
  <c r="EA41" i="10"/>
  <c r="EA58" i="10"/>
  <c r="EA61" i="10"/>
  <c r="EA73" i="10"/>
  <c r="EA50" i="10"/>
  <c r="EA53" i="10"/>
  <c r="EA56" i="10"/>
  <c r="EA102" i="10"/>
  <c r="EA117" i="10"/>
  <c r="EA63" i="10"/>
  <c r="EA92" i="10"/>
  <c r="EA55" i="10"/>
  <c r="EA108" i="10"/>
  <c r="EA104" i="10"/>
  <c r="EA87" i="10"/>
  <c r="EA93" i="10"/>
  <c r="EA64" i="10"/>
  <c r="EA38" i="10"/>
  <c r="EA95" i="10"/>
  <c r="EA33" i="10"/>
  <c r="EA82" i="10"/>
  <c r="EA100" i="10"/>
  <c r="EA57" i="10"/>
  <c r="EA36" i="10"/>
  <c r="EA76" i="10"/>
  <c r="EA44" i="10"/>
  <c r="EA32" i="10"/>
  <c r="EA109" i="10"/>
  <c r="EA39" i="10"/>
  <c r="EA54" i="10"/>
  <c r="EA29" i="10"/>
  <c r="EA105" i="10"/>
  <c r="EA85" i="10"/>
  <c r="EA78" i="10"/>
  <c r="EA115" i="10"/>
  <c r="EA68" i="10"/>
  <c r="EA72" i="10"/>
  <c r="EA49" i="10"/>
  <c r="EA90" i="10"/>
  <c r="EA99" i="10"/>
  <c r="EA69" i="10"/>
  <c r="EA97" i="10"/>
  <c r="EA52" i="10"/>
  <c r="EA60" i="10"/>
  <c r="EA48" i="10"/>
  <c r="EA80" i="10"/>
  <c r="EA42" i="10"/>
  <c r="EA67" i="10"/>
  <c r="EA30" i="10"/>
  <c r="EA70" i="10"/>
  <c r="EA112" i="10"/>
  <c r="EA96" i="10"/>
  <c r="EA65" i="10"/>
  <c r="DY65" i="10" s="1"/>
  <c r="DK59" i="4"/>
  <c r="CS31" i="4"/>
  <c r="DK72" i="4"/>
  <c r="DK10" i="4"/>
  <c r="CS72" i="12"/>
  <c r="DK72" i="12"/>
  <c r="CS77" i="12"/>
  <c r="DK77" i="12"/>
  <c r="CS45" i="12"/>
  <c r="DK45" i="12"/>
  <c r="CS102" i="12"/>
  <c r="DK102" i="12"/>
  <c r="CS104" i="12"/>
  <c r="DK104" i="12"/>
  <c r="CS66" i="12"/>
  <c r="DK66" i="12"/>
  <c r="CS76" i="12"/>
  <c r="DK76" i="12"/>
  <c r="CS96" i="12"/>
  <c r="DK96" i="12"/>
  <c r="CS57" i="14"/>
  <c r="CD24" i="3"/>
  <c r="DT8" i="3"/>
  <c r="O7" i="3"/>
  <c r="DB8" i="3"/>
  <c r="CS99" i="13"/>
  <c r="DK99" i="13"/>
  <c r="CS58" i="13"/>
  <c r="DK58" i="13"/>
  <c r="CS18" i="13"/>
  <c r="DK18" i="13"/>
  <c r="CS65" i="13"/>
  <c r="DK29" i="13"/>
  <c r="CS29" i="13"/>
  <c r="CS62" i="13"/>
  <c r="DK62" i="13"/>
  <c r="DK17" i="2"/>
  <c r="CS17" i="2"/>
  <c r="DE28" i="2"/>
  <c r="DW28" i="2"/>
  <c r="DO18" i="3"/>
  <c r="CR18" i="11"/>
  <c r="DJ18" i="11"/>
  <c r="CI28" i="3"/>
  <c r="CS57" i="11"/>
  <c r="DK57" i="11"/>
  <c r="EA104" i="11"/>
  <c r="EA95" i="11"/>
  <c r="EA56" i="11"/>
  <c r="EA113" i="11"/>
  <c r="EA59" i="11"/>
  <c r="EA40" i="11"/>
  <c r="EA84" i="11"/>
  <c r="EA109" i="11"/>
  <c r="EA76" i="11"/>
  <c r="EA48" i="11"/>
  <c r="EA43" i="11"/>
  <c r="EA35" i="11"/>
  <c r="EA36" i="11"/>
  <c r="EA83" i="11"/>
  <c r="EA88" i="11"/>
  <c r="EA117" i="11"/>
  <c r="EA68" i="11"/>
  <c r="EA108" i="11"/>
  <c r="EA46" i="11"/>
  <c r="EA74" i="11"/>
  <c r="EA89" i="11"/>
  <c r="EA111" i="11"/>
  <c r="EA75" i="11"/>
  <c r="EA82" i="11"/>
  <c r="EA70" i="11"/>
  <c r="EA42" i="11"/>
  <c r="EA107" i="11"/>
  <c r="EA55" i="11"/>
  <c r="EA39" i="11"/>
  <c r="EA31" i="11"/>
  <c r="EA116" i="11"/>
  <c r="EA103" i="11"/>
  <c r="EA114" i="11"/>
  <c r="EA110" i="11"/>
  <c r="EA57" i="11"/>
  <c r="EA45" i="11"/>
  <c r="EA85" i="11"/>
  <c r="EA58" i="11"/>
  <c r="EA96" i="11"/>
  <c r="EA92" i="11"/>
  <c r="EA72" i="11"/>
  <c r="EA69" i="11"/>
  <c r="EA60" i="11"/>
  <c r="EA78" i="11"/>
  <c r="EA102" i="11"/>
  <c r="EA47" i="11"/>
  <c r="EA94" i="11"/>
  <c r="EA52" i="11"/>
  <c r="EA34" i="11"/>
  <c r="EA65" i="11"/>
  <c r="DY65" i="11" s="1"/>
  <c r="EA106" i="11"/>
  <c r="EA63" i="11"/>
  <c r="EA87" i="11"/>
  <c r="EA29" i="11"/>
  <c r="EA53" i="11"/>
  <c r="EA112" i="11"/>
  <c r="EA66" i="11"/>
  <c r="EA80" i="11"/>
  <c r="EA38" i="11"/>
  <c r="EA99" i="11"/>
  <c r="EA91" i="11"/>
  <c r="EA50" i="11"/>
  <c r="EA54" i="11"/>
  <c r="EA100" i="11"/>
  <c r="EA49" i="11"/>
  <c r="EA71" i="11"/>
  <c r="EA81" i="11"/>
  <c r="EA115" i="11"/>
  <c r="EA86" i="11"/>
  <c r="EA73" i="11"/>
  <c r="EA77" i="11"/>
  <c r="EA32" i="11"/>
  <c r="EA98" i="11"/>
  <c r="EA51" i="11"/>
  <c r="EA64" i="11"/>
  <c r="EA67" i="11"/>
  <c r="EA90" i="11"/>
  <c r="EA30" i="11"/>
  <c r="EA105" i="11"/>
  <c r="EA41" i="11"/>
  <c r="EA93" i="11"/>
  <c r="EA44" i="11"/>
  <c r="DY44" i="11" s="1"/>
  <c r="EA79" i="11"/>
  <c r="EA61" i="11"/>
  <c r="EA62" i="11"/>
  <c r="EA37" i="11"/>
  <c r="EA101" i="11"/>
  <c r="EA33" i="11"/>
  <c r="EA97" i="11"/>
  <c r="DO14" i="2"/>
  <c r="CS15" i="9"/>
  <c r="DK15" i="9"/>
  <c r="CS118" i="9"/>
  <c r="DK118" i="9"/>
  <c r="DK38" i="9"/>
  <c r="DK46" i="9"/>
  <c r="CS46" i="9"/>
  <c r="DK95" i="9"/>
  <c r="CS95" i="9"/>
  <c r="CS57" i="9"/>
  <c r="CS66" i="13"/>
  <c r="DK66" i="13"/>
  <c r="CS98" i="13"/>
  <c r="DK98" i="13"/>
  <c r="F14" i="2"/>
  <c r="CL14" i="2"/>
  <c r="DT28" i="2"/>
  <c r="DB28" i="2"/>
  <c r="CW18" i="3"/>
  <c r="CY23" i="2"/>
  <c r="DS118" i="11"/>
  <c r="DA118" i="11"/>
  <c r="CS34" i="11"/>
  <c r="DK95" i="11"/>
  <c r="CS95" i="11"/>
  <c r="CS64" i="11"/>
  <c r="DK64" i="11"/>
  <c r="CS89" i="11"/>
  <c r="DK73" i="11"/>
  <c r="CS103" i="9"/>
  <c r="DK103" i="9"/>
  <c r="DK40" i="9"/>
  <c r="DK11" i="9"/>
  <c r="CS11" i="9"/>
  <c r="CS107" i="9"/>
  <c r="DK107" i="9"/>
  <c r="CS86" i="9"/>
  <c r="DK86" i="9"/>
  <c r="CS91" i="5"/>
  <c r="DK91" i="5"/>
  <c r="CS54" i="9"/>
  <c r="DK90" i="7"/>
  <c r="CS18" i="5"/>
  <c r="DK18" i="5"/>
  <c r="DK116" i="9"/>
  <c r="CS116" i="9"/>
  <c r="DK91" i="6"/>
  <c r="CS91" i="6"/>
  <c r="DK72" i="9"/>
  <c r="CS72" i="9"/>
  <c r="DK94" i="12"/>
  <c r="CS94" i="12"/>
  <c r="CS66" i="9"/>
  <c r="DK66" i="9"/>
  <c r="CS9" i="5"/>
  <c r="DK9" i="5"/>
  <c r="DK54" i="7"/>
  <c r="DK74" i="7"/>
  <c r="CS74" i="6"/>
  <c r="DK74" i="6"/>
  <c r="BH68" i="3"/>
  <c r="BH106" i="3"/>
  <c r="BH114" i="3"/>
  <c r="BH29" i="3"/>
  <c r="BH102" i="3"/>
  <c r="BH88" i="3"/>
  <c r="BH76" i="3"/>
  <c r="BH63" i="3"/>
  <c r="BH83" i="3"/>
  <c r="BH90" i="3"/>
  <c r="BH96" i="3"/>
  <c r="BH78" i="3"/>
  <c r="BH35" i="3"/>
  <c r="BH54" i="3"/>
  <c r="BH64" i="3"/>
  <c r="BH58" i="3"/>
  <c r="BH45" i="3"/>
  <c r="BH43" i="3"/>
  <c r="BH13" i="3"/>
  <c r="BH53" i="3"/>
  <c r="BH41" i="3"/>
  <c r="BH74" i="3"/>
  <c r="BH94" i="3"/>
  <c r="BH49" i="3"/>
  <c r="BH27" i="3"/>
  <c r="BH55" i="3"/>
  <c r="BH60" i="3"/>
  <c r="BH10" i="3"/>
  <c r="BH100" i="3"/>
  <c r="BH26" i="3"/>
  <c r="BH99" i="3"/>
  <c r="BH34" i="3"/>
  <c r="BH110" i="3"/>
  <c r="BH33" i="3"/>
  <c r="BH22" i="3"/>
  <c r="BH70" i="3"/>
  <c r="BH67" i="3"/>
  <c r="BH115" i="3"/>
  <c r="BH59" i="3"/>
  <c r="BH9" i="3"/>
  <c r="BH71" i="3"/>
  <c r="BH37" i="3"/>
  <c r="BH11" i="3"/>
  <c r="BH8" i="3"/>
  <c r="BH46" i="3"/>
  <c r="BH103" i="3"/>
  <c r="BH24" i="3"/>
  <c r="BH25" i="3"/>
  <c r="BH15" i="3"/>
  <c r="BH86" i="3"/>
  <c r="BH38" i="3"/>
  <c r="BH31" i="3"/>
  <c r="BH61" i="3"/>
  <c r="BH16" i="3"/>
  <c r="BH42" i="3"/>
  <c r="BH95" i="3"/>
  <c r="BH12" i="3"/>
  <c r="BH116" i="3"/>
  <c r="BH117" i="3"/>
  <c r="BH28" i="3"/>
  <c r="BH80" i="3"/>
  <c r="BH108" i="3"/>
  <c r="BH113" i="3"/>
  <c r="BH21" i="3"/>
  <c r="BH75" i="3"/>
  <c r="BH66" i="3"/>
  <c r="BH109" i="3"/>
  <c r="BH7" i="3"/>
  <c r="BH72" i="3"/>
  <c r="BH51" i="3"/>
  <c r="BH105" i="3"/>
  <c r="BH107" i="3"/>
  <c r="BH62" i="3"/>
  <c r="BH39" i="3"/>
  <c r="BH101" i="3"/>
  <c r="BH111" i="3"/>
  <c r="BH87" i="3"/>
  <c r="BH18" i="3"/>
  <c r="BH97" i="3"/>
  <c r="BH92" i="3"/>
  <c r="BH50" i="3"/>
  <c r="BH14" i="3"/>
  <c r="BH93" i="3"/>
  <c r="BH84" i="3"/>
  <c r="BH30" i="3"/>
  <c r="BH98" i="3"/>
  <c r="BH85" i="3"/>
  <c r="BH48" i="3"/>
  <c r="BH112" i="3"/>
  <c r="BH79" i="3"/>
  <c r="BH23" i="3"/>
  <c r="BH56" i="3"/>
  <c r="BH52" i="3"/>
  <c r="BH32" i="3"/>
  <c r="BH20" i="3"/>
  <c r="BH36" i="3"/>
  <c r="BH19" i="3"/>
  <c r="BH104" i="3"/>
  <c r="BH89" i="3"/>
  <c r="BH91" i="3"/>
  <c r="BH81" i="3"/>
  <c r="BH57" i="3"/>
  <c r="BH77" i="3"/>
  <c r="BH82" i="3"/>
  <c r="BH73" i="3"/>
  <c r="BH47" i="3"/>
  <c r="BH69" i="3"/>
  <c r="BH17" i="3"/>
  <c r="BH65" i="3"/>
  <c r="BH44" i="3"/>
  <c r="BH40" i="3"/>
  <c r="BH114" i="16"/>
  <c r="BH11" i="16"/>
  <c r="BH75" i="16"/>
  <c r="BH117" i="16"/>
  <c r="BH8" i="16"/>
  <c r="BH39" i="16"/>
  <c r="BH27" i="16"/>
  <c r="BH72" i="16"/>
  <c r="BH55" i="16"/>
  <c r="BH52" i="16"/>
  <c r="BH19" i="16"/>
  <c r="BH16" i="16"/>
  <c r="BH109" i="16"/>
  <c r="BH47" i="16"/>
  <c r="BH45" i="16"/>
  <c r="BH35" i="16"/>
  <c r="BH79" i="16"/>
  <c r="BH84" i="16"/>
  <c r="BH50" i="16"/>
  <c r="BH44" i="16"/>
  <c r="BH24" i="16"/>
  <c r="BH20" i="16"/>
  <c r="BH17" i="16"/>
  <c r="BH106" i="16"/>
  <c r="BH98" i="16"/>
  <c r="BH65" i="16"/>
  <c r="BH33" i="16"/>
  <c r="BH29" i="16"/>
  <c r="BH10" i="16"/>
  <c r="BH101" i="16"/>
  <c r="BH90" i="16"/>
  <c r="BH77" i="16"/>
  <c r="BH76" i="16"/>
  <c r="BH53" i="16"/>
  <c r="BH59" i="16"/>
  <c r="BH23" i="16"/>
  <c r="BH15" i="16"/>
  <c r="BH112" i="16"/>
  <c r="BH30" i="16"/>
  <c r="BH87" i="16"/>
  <c r="BH86" i="16"/>
  <c r="BH107" i="16"/>
  <c r="BH51" i="16"/>
  <c r="BH37" i="16"/>
  <c r="BH91" i="16"/>
  <c r="BH43" i="16"/>
  <c r="BH74" i="16"/>
  <c r="BH61" i="16"/>
  <c r="BH70" i="16"/>
  <c r="BH62" i="16"/>
  <c r="BH56" i="16"/>
  <c r="BH22" i="16"/>
  <c r="BH21" i="16"/>
  <c r="BH7" i="16"/>
  <c r="BH32" i="16"/>
  <c r="BH28" i="16"/>
  <c r="BH103" i="16"/>
  <c r="BH111" i="16"/>
  <c r="BH105" i="16"/>
  <c r="BH82" i="16"/>
  <c r="BH26" i="16"/>
  <c r="BH31" i="16"/>
  <c r="BH102" i="16"/>
  <c r="BH95" i="16"/>
  <c r="BH18" i="16"/>
  <c r="BH14" i="16"/>
  <c r="BH97" i="16"/>
  <c r="BH93" i="16"/>
  <c r="BH85" i="16"/>
  <c r="BH68" i="16"/>
  <c r="BH94" i="16"/>
  <c r="BH13" i="16"/>
  <c r="BH78" i="16"/>
  <c r="BH9" i="16"/>
  <c r="BH89" i="16"/>
  <c r="BH115" i="16"/>
  <c r="BH69" i="16"/>
  <c r="BH73" i="16"/>
  <c r="BH104" i="16"/>
  <c r="BH67" i="16"/>
  <c r="BH57" i="16"/>
  <c r="BH83" i="16"/>
  <c r="BH63" i="16"/>
  <c r="BH41" i="16"/>
  <c r="BH71" i="16"/>
  <c r="BH40" i="16"/>
  <c r="BH118" i="16"/>
  <c r="BH54" i="16"/>
  <c r="BH36" i="16"/>
  <c r="BH108" i="16"/>
  <c r="BH99" i="16"/>
  <c r="BH58" i="16"/>
  <c r="BH64" i="16"/>
  <c r="BH46" i="16"/>
  <c r="BH100" i="16"/>
  <c r="BH92" i="16"/>
  <c r="BH48" i="16"/>
  <c r="BH116" i="16"/>
  <c r="BH12" i="16"/>
  <c r="BH25" i="16"/>
  <c r="BH96" i="16"/>
  <c r="BH88" i="16"/>
  <c r="BH81" i="16"/>
  <c r="BH42" i="16"/>
  <c r="BH38" i="16"/>
  <c r="BH60" i="16"/>
  <c r="BH34" i="16"/>
  <c r="BH113" i="16"/>
  <c r="BH66" i="16"/>
  <c r="BH80" i="16"/>
  <c r="BH110" i="16"/>
  <c r="BH49" i="16"/>
  <c r="DK44" i="13"/>
  <c r="CS44" i="13"/>
  <c r="BH90" i="8"/>
  <c r="BH75" i="8"/>
  <c r="BH70" i="8"/>
  <c r="BH42" i="8"/>
  <c r="BH40" i="8"/>
  <c r="BH27" i="8"/>
  <c r="BH79" i="8"/>
  <c r="BH44" i="8"/>
  <c r="BH7" i="8"/>
  <c r="BH96" i="8"/>
  <c r="BH94" i="8"/>
  <c r="BH92" i="8"/>
  <c r="BH72" i="8"/>
  <c r="BH50" i="8"/>
  <c r="BH19" i="8"/>
  <c r="BH107" i="8"/>
  <c r="BH102" i="8"/>
  <c r="BH74" i="8"/>
  <c r="BH46" i="8"/>
  <c r="BH36" i="8"/>
  <c r="BH21" i="8"/>
  <c r="BH26" i="8"/>
  <c r="BH58" i="8"/>
  <c r="BH24" i="8"/>
  <c r="BH20" i="8"/>
  <c r="BH14" i="8"/>
  <c r="BH104" i="8"/>
  <c r="BH100" i="8"/>
  <c r="BH95" i="8"/>
  <c r="BH82" i="8"/>
  <c r="BH38" i="8"/>
  <c r="BH35" i="8"/>
  <c r="BH32" i="8"/>
  <c r="BH28" i="8"/>
  <c r="BH99" i="8"/>
  <c r="BH68" i="8"/>
  <c r="BH116" i="8"/>
  <c r="BH76" i="8"/>
  <c r="BH55" i="8"/>
  <c r="BH48" i="8"/>
  <c r="BH59" i="8"/>
  <c r="BH110" i="8"/>
  <c r="BH87" i="8"/>
  <c r="BH62" i="8"/>
  <c r="BH9" i="8"/>
  <c r="BH111" i="8"/>
  <c r="BH91" i="8"/>
  <c r="BH67" i="8"/>
  <c r="BH16" i="8"/>
  <c r="BH112" i="8"/>
  <c r="BH84" i="8"/>
  <c r="BH60" i="8"/>
  <c r="BH108" i="8"/>
  <c r="BH80" i="8"/>
  <c r="BH47" i="8"/>
  <c r="BH52" i="8"/>
  <c r="BH114" i="8"/>
  <c r="BH64" i="8"/>
  <c r="BH11" i="8"/>
  <c r="BH30" i="8"/>
  <c r="BH63" i="8"/>
  <c r="BH43" i="8"/>
  <c r="BH31" i="8"/>
  <c r="BH23" i="8"/>
  <c r="BH106" i="8"/>
  <c r="BH78" i="8"/>
  <c r="BH97" i="8"/>
  <c r="BH33" i="8"/>
  <c r="BH25" i="8"/>
  <c r="BH93" i="8"/>
  <c r="BH29" i="8"/>
  <c r="BH17" i="8"/>
  <c r="BH89" i="8"/>
  <c r="BH22" i="8"/>
  <c r="BH12" i="8"/>
  <c r="BH85" i="8"/>
  <c r="BH8" i="8"/>
  <c r="BH103" i="8"/>
  <c r="BH81" i="8"/>
  <c r="BH18" i="8"/>
  <c r="BH86" i="8"/>
  <c r="BH77" i="8"/>
  <c r="BH15" i="8"/>
  <c r="BH71" i="8"/>
  <c r="BH73" i="8"/>
  <c r="BH13" i="8"/>
  <c r="BH54" i="8"/>
  <c r="BH65" i="8"/>
  <c r="BH56" i="8"/>
  <c r="BH57" i="8"/>
  <c r="BH53" i="8"/>
  <c r="BH49" i="8"/>
  <c r="BH45" i="8"/>
  <c r="BH37" i="8"/>
  <c r="BH88" i="8"/>
  <c r="BH10" i="8"/>
  <c r="BH118" i="8"/>
  <c r="BH115" i="8"/>
  <c r="BH105" i="8"/>
  <c r="BH101" i="8"/>
  <c r="BH61" i="8"/>
  <c r="BH69" i="8"/>
  <c r="BH41" i="8"/>
  <c r="BH98" i="8"/>
  <c r="BH83" i="8"/>
  <c r="BH66" i="8"/>
  <c r="BH39" i="8"/>
  <c r="BH51" i="8"/>
  <c r="BH34" i="8"/>
  <c r="BH117" i="8"/>
  <c r="BH113" i="8"/>
  <c r="BH109" i="8"/>
  <c r="CS62" i="8"/>
  <c r="DK62" i="8"/>
  <c r="CK28" i="2"/>
  <c r="BY118" i="5"/>
  <c r="CS104" i="15"/>
  <c r="CS61" i="10"/>
  <c r="DK61" i="10"/>
  <c r="CS52" i="10"/>
  <c r="DK52" i="10"/>
  <c r="CS66" i="10"/>
  <c r="DK66" i="10"/>
  <c r="CS43" i="10"/>
  <c r="DK43" i="10"/>
  <c r="CS63" i="10"/>
  <c r="DK63" i="10"/>
  <c r="CS18" i="4"/>
  <c r="DN27" i="2"/>
  <c r="CV27" i="2"/>
  <c r="DK85" i="12"/>
  <c r="CS85" i="12"/>
  <c r="DK67" i="12"/>
  <c r="CS67" i="12"/>
  <c r="CS29" i="12"/>
  <c r="DK29" i="12"/>
  <c r="DK97" i="12"/>
  <c r="CS97" i="12"/>
  <c r="CS95" i="12"/>
  <c r="DK95" i="12"/>
  <c r="CS98" i="12"/>
  <c r="DK98" i="12"/>
  <c r="DK18" i="12"/>
  <c r="CS18" i="12"/>
  <c r="DK105" i="14"/>
  <c r="CS73" i="14"/>
  <c r="DB7" i="4"/>
  <c r="O118" i="4"/>
  <c r="DT7" i="4"/>
  <c r="CS103" i="13"/>
  <c r="DK103" i="13"/>
  <c r="DK80" i="13"/>
  <c r="CS80" i="13"/>
  <c r="CS116" i="13"/>
  <c r="DK116" i="13"/>
  <c r="CS22" i="13"/>
  <c r="DK22" i="13"/>
  <c r="CS92" i="13"/>
  <c r="DK92" i="13"/>
  <c r="CS70" i="13"/>
  <c r="DK70" i="13"/>
  <c r="DK38" i="2"/>
  <c r="CS38" i="2"/>
  <c r="BY118" i="9"/>
  <c r="O21" i="2"/>
  <c r="DB22" i="2"/>
  <c r="DT22" i="2"/>
  <c r="DV118" i="11"/>
  <c r="DD118" i="11"/>
  <c r="DQ23" i="2"/>
  <c r="CS70" i="11"/>
  <c r="DK36" i="11"/>
  <c r="CS36" i="11"/>
  <c r="CS92" i="11"/>
  <c r="CS75" i="11"/>
  <c r="DK79" i="11"/>
  <c r="CR11" i="3"/>
  <c r="CV25" i="2"/>
  <c r="DN25" i="2"/>
  <c r="DK108" i="9"/>
  <c r="CS108" i="9"/>
  <c r="DK62" i="9"/>
  <c r="CS68" i="9"/>
  <c r="DK13" i="9"/>
  <c r="CS13" i="9"/>
  <c r="CS55" i="9"/>
  <c r="DK55" i="9"/>
  <c r="CS35" i="9"/>
  <c r="DK35" i="9"/>
  <c r="CC118" i="11"/>
  <c r="CS86" i="6"/>
  <c r="DK86" i="6"/>
  <c r="DK112" i="5"/>
  <c r="CS112" i="5"/>
  <c r="CS113" i="5"/>
  <c r="DK113" i="5"/>
  <c r="DR14" i="2"/>
  <c r="CZ14" i="2"/>
  <c r="CY26" i="2"/>
  <c r="DQ26" i="2"/>
  <c r="DK31" i="16"/>
  <c r="DS26" i="2"/>
  <c r="DA26" i="2"/>
  <c r="CS100" i="8"/>
  <c r="DK100" i="8"/>
  <c r="CS41" i="10"/>
  <c r="DK41" i="10"/>
  <c r="CS68" i="10"/>
  <c r="DK68" i="10"/>
  <c r="CS56" i="4"/>
  <c r="DK73" i="12"/>
  <c r="CS73" i="12"/>
  <c r="DK60" i="12"/>
  <c r="CS60" i="12"/>
  <c r="CS118" i="13"/>
  <c r="CS74" i="13"/>
  <c r="DK74" i="13"/>
  <c r="CS33" i="11"/>
  <c r="DK33" i="11"/>
  <c r="DK60" i="11"/>
  <c r="CS27" i="9"/>
  <c r="DK53" i="7"/>
  <c r="CS63" i="6"/>
  <c r="DK63" i="6"/>
  <c r="CS92" i="6"/>
  <c r="DK92" i="6"/>
  <c r="CS19" i="5"/>
  <c r="DK19" i="5"/>
  <c r="CS71" i="5"/>
  <c r="DK71" i="5"/>
  <c r="CS78" i="3"/>
  <c r="DK78" i="3"/>
  <c r="X115" i="3"/>
  <c r="X80" i="3"/>
  <c r="X31" i="3"/>
  <c r="DK31" i="3" s="1"/>
  <c r="X11" i="3"/>
  <c r="CS11" i="3" s="1"/>
  <c r="X66" i="3"/>
  <c r="CS66" i="3" s="1"/>
  <c r="X64" i="3"/>
  <c r="X74" i="3"/>
  <c r="CS74" i="3" s="1"/>
  <c r="X8" i="3"/>
  <c r="X86" i="3"/>
  <c r="CS86" i="3" s="1"/>
  <c r="X116" i="3"/>
  <c r="X87" i="3"/>
  <c r="X106" i="3"/>
  <c r="DK106" i="3" s="1"/>
  <c r="X100" i="3"/>
  <c r="X72" i="3"/>
  <c r="X111" i="3"/>
  <c r="X88" i="3"/>
  <c r="X75" i="3"/>
  <c r="DK75" i="3" s="1"/>
  <c r="X104" i="3"/>
  <c r="CS104" i="3" s="1"/>
  <c r="X112" i="3"/>
  <c r="X94" i="3"/>
  <c r="X98" i="3"/>
  <c r="DK98" i="3" s="1"/>
  <c r="X76" i="3"/>
  <c r="DK76" i="3" s="1"/>
  <c r="X18" i="3"/>
  <c r="X30" i="3"/>
  <c r="X14" i="3"/>
  <c r="CS14" i="3" s="1"/>
  <c r="X67" i="3"/>
  <c r="X13" i="3"/>
  <c r="CS13" i="3" s="1"/>
  <c r="X114" i="3"/>
  <c r="DK114" i="3" s="1"/>
  <c r="X84" i="3"/>
  <c r="X53" i="3"/>
  <c r="CS53" i="3" s="1"/>
  <c r="X45" i="3"/>
  <c r="X20" i="3"/>
  <c r="CS20" i="3" s="1"/>
  <c r="X50" i="3"/>
  <c r="X43" i="3"/>
  <c r="X42" i="3"/>
  <c r="X29" i="3"/>
  <c r="X35" i="3"/>
  <c r="CS35" i="3" s="1"/>
  <c r="X16" i="3"/>
  <c r="X63" i="3"/>
  <c r="X55" i="3"/>
  <c r="CS55" i="3" s="1"/>
  <c r="X46" i="3"/>
  <c r="X38" i="3"/>
  <c r="X9" i="3"/>
  <c r="X92" i="3"/>
  <c r="X54" i="3"/>
  <c r="X21" i="3"/>
  <c r="X68" i="3"/>
  <c r="DK68" i="3" s="1"/>
  <c r="X103" i="3"/>
  <c r="X62" i="3"/>
  <c r="X39" i="3"/>
  <c r="X23" i="3"/>
  <c r="X47" i="3"/>
  <c r="DK47" i="3" s="1"/>
  <c r="X105" i="3"/>
  <c r="X26" i="3"/>
  <c r="X10" i="3"/>
  <c r="DK10" i="3" s="1"/>
  <c r="X33" i="3"/>
  <c r="X101" i="3"/>
  <c r="X17" i="3"/>
  <c r="CS17" i="3" s="1"/>
  <c r="X108" i="3"/>
  <c r="X28" i="3"/>
  <c r="X79" i="3"/>
  <c r="X107" i="3"/>
  <c r="DK107" i="3" s="1"/>
  <c r="X97" i="3"/>
  <c r="X110" i="3"/>
  <c r="DK110" i="3" s="1"/>
  <c r="X91" i="3"/>
  <c r="X25" i="3"/>
  <c r="X93" i="3"/>
  <c r="X70" i="3"/>
  <c r="CS70" i="3" s="1"/>
  <c r="X85" i="3"/>
  <c r="CS85" i="3" s="1"/>
  <c r="X52" i="3"/>
  <c r="X102" i="3"/>
  <c r="X60" i="3"/>
  <c r="X81" i="3"/>
  <c r="X48" i="3"/>
  <c r="X51" i="3"/>
  <c r="X15" i="3"/>
  <c r="DK15" i="3" s="1"/>
  <c r="X77" i="3"/>
  <c r="DK77" i="3" s="1"/>
  <c r="X44" i="3"/>
  <c r="DK44" i="3" s="1"/>
  <c r="X41" i="3"/>
  <c r="X73" i="3"/>
  <c r="CS73" i="3" s="1"/>
  <c r="X40" i="3"/>
  <c r="X37" i="3"/>
  <c r="X89" i="3"/>
  <c r="X58" i="3"/>
  <c r="DK58" i="3" s="1"/>
  <c r="X61" i="3"/>
  <c r="CS61" i="3" s="1"/>
  <c r="X96" i="3"/>
  <c r="CS96" i="3" s="1"/>
  <c r="X69" i="3"/>
  <c r="X78" i="3"/>
  <c r="X65" i="3"/>
  <c r="X49" i="3"/>
  <c r="CS49" i="3" s="1"/>
  <c r="X34" i="3"/>
  <c r="X32" i="3"/>
  <c r="X56" i="3"/>
  <c r="X12" i="3"/>
  <c r="X24" i="3"/>
  <c r="X57" i="3"/>
  <c r="CS57" i="3" s="1"/>
  <c r="X27" i="3"/>
  <c r="X99" i="3"/>
  <c r="DK99" i="3" s="1"/>
  <c r="X22" i="3"/>
  <c r="X82" i="3"/>
  <c r="X90" i="3"/>
  <c r="X59" i="3"/>
  <c r="X83" i="3"/>
  <c r="X71" i="3"/>
  <c r="DK71" i="3" s="1"/>
  <c r="X95" i="3"/>
  <c r="DK95" i="3" s="1"/>
  <c r="X36" i="3"/>
  <c r="X117" i="3"/>
  <c r="X113" i="3"/>
  <c r="X109" i="3"/>
  <c r="X19" i="3"/>
  <c r="CZ24" i="2"/>
  <c r="DR24" i="2"/>
  <c r="M21" i="2"/>
  <c r="DA7" i="4"/>
  <c r="N118" i="4"/>
  <c r="DS7" i="4"/>
  <c r="AZ118" i="4"/>
  <c r="CM118" i="4" s="1"/>
  <c r="CM7" i="4"/>
  <c r="CS74" i="10"/>
  <c r="DK74" i="10"/>
  <c r="CS38" i="10"/>
  <c r="DK38" i="10"/>
  <c r="CS67" i="4"/>
  <c r="DV18" i="3"/>
  <c r="DD18" i="3"/>
  <c r="CS90" i="12"/>
  <c r="CS69" i="12"/>
  <c r="DK69" i="12"/>
  <c r="DK52" i="14"/>
  <c r="CS52" i="14"/>
  <c r="DJ30" i="2"/>
  <c r="CR30" i="2"/>
  <c r="CS27" i="13"/>
  <c r="DK27" i="13"/>
  <c r="DK7" i="2"/>
  <c r="CS7" i="2"/>
  <c r="CA23" i="2"/>
  <c r="X108" i="11"/>
  <c r="DK108" i="11" s="1"/>
  <c r="X104" i="11"/>
  <c r="X97" i="11"/>
  <c r="X96" i="11"/>
  <c r="X105" i="11"/>
  <c r="X93" i="11"/>
  <c r="DK93" i="11" s="1"/>
  <c r="X85" i="11"/>
  <c r="DK85" i="11" s="1"/>
  <c r="X77" i="11"/>
  <c r="CS77" i="11" s="1"/>
  <c r="X69" i="11"/>
  <c r="X61" i="11"/>
  <c r="CS61" i="11" s="1"/>
  <c r="X53" i="11"/>
  <c r="X45" i="11"/>
  <c r="X37" i="11"/>
  <c r="X29" i="11"/>
  <c r="CS29" i="11" s="1"/>
  <c r="X26" i="11"/>
  <c r="X15" i="11"/>
  <c r="X14" i="11"/>
  <c r="X67" i="11"/>
  <c r="DK67" i="11" s="1"/>
  <c r="X65" i="11"/>
  <c r="X32" i="11"/>
  <c r="DK32" i="11" s="1"/>
  <c r="X9" i="11"/>
  <c r="DK9" i="11" s="1"/>
  <c r="X86" i="11"/>
  <c r="X63" i="11"/>
  <c r="DK63" i="11" s="1"/>
  <c r="X60" i="11"/>
  <c r="CS60" i="11" s="1"/>
  <c r="X34" i="11"/>
  <c r="DK34" i="11" s="1"/>
  <c r="X12" i="11"/>
  <c r="X71" i="11"/>
  <c r="DK71" i="11" s="1"/>
  <c r="X68" i="11"/>
  <c r="X42" i="11"/>
  <c r="X30" i="11"/>
  <c r="X118" i="11"/>
  <c r="DK118" i="11" s="1"/>
  <c r="X73" i="11"/>
  <c r="CS73" i="11" s="1"/>
  <c r="X57" i="11"/>
  <c r="X19" i="11"/>
  <c r="DK19" i="11" s="1"/>
  <c r="X91" i="11"/>
  <c r="X82" i="11"/>
  <c r="X72" i="11"/>
  <c r="DK72" i="11" s="1"/>
  <c r="X10" i="11"/>
  <c r="CS10" i="11" s="1"/>
  <c r="X90" i="11"/>
  <c r="DK90" i="11" s="1"/>
  <c r="X51" i="11"/>
  <c r="X38" i="11"/>
  <c r="DK38" i="11" s="1"/>
  <c r="X13" i="11"/>
  <c r="X115" i="11"/>
  <c r="CS115" i="11" s="1"/>
  <c r="X112" i="11"/>
  <c r="X78" i="11"/>
  <c r="X47" i="11"/>
  <c r="DK47" i="11" s="1"/>
  <c r="X80" i="11"/>
  <c r="CS80" i="11" s="1"/>
  <c r="X44" i="11"/>
  <c r="X22" i="11"/>
  <c r="CS22" i="11" s="1"/>
  <c r="X79" i="11"/>
  <c r="CS79" i="11" s="1"/>
  <c r="X59" i="11"/>
  <c r="X58" i="11"/>
  <c r="CS58" i="11" s="1"/>
  <c r="X52" i="11"/>
  <c r="X43" i="11"/>
  <c r="X40" i="11"/>
  <c r="DK40" i="11" s="1"/>
  <c r="X103" i="11"/>
  <c r="X48" i="11"/>
  <c r="X31" i="11"/>
  <c r="CS31" i="11" s="1"/>
  <c r="X8" i="11"/>
  <c r="X81" i="11"/>
  <c r="CS81" i="11" s="1"/>
  <c r="X76" i="11"/>
  <c r="X64" i="11"/>
  <c r="X41" i="11"/>
  <c r="X46" i="11"/>
  <c r="CS46" i="11" s="1"/>
  <c r="X114" i="11"/>
  <c r="CS114" i="11" s="1"/>
  <c r="X49" i="11"/>
  <c r="X20" i="11"/>
  <c r="DK20" i="11" s="1"/>
  <c r="X74" i="11"/>
  <c r="DK74" i="11" s="1"/>
  <c r="X88" i="11"/>
  <c r="X87" i="11"/>
  <c r="X83" i="11"/>
  <c r="CS83" i="11" s="1"/>
  <c r="X28" i="11"/>
  <c r="X75" i="11"/>
  <c r="DK75" i="11" s="1"/>
  <c r="X24" i="11"/>
  <c r="X109" i="11"/>
  <c r="X92" i="11"/>
  <c r="DK92" i="11" s="1"/>
  <c r="X25" i="11"/>
  <c r="X36" i="11"/>
  <c r="X70" i="11"/>
  <c r="DK70" i="11" s="1"/>
  <c r="X56" i="11"/>
  <c r="DK56" i="11" s="1"/>
  <c r="X21" i="11"/>
  <c r="X62" i="11"/>
  <c r="X55" i="11"/>
  <c r="DK55" i="11" s="1"/>
  <c r="X50" i="11"/>
  <c r="X39" i="11"/>
  <c r="X107" i="11"/>
  <c r="CS107" i="11" s="1"/>
  <c r="X84" i="11"/>
  <c r="CS84" i="11" s="1"/>
  <c r="X7" i="11"/>
  <c r="X89" i="11"/>
  <c r="DK89" i="11" s="1"/>
  <c r="X35" i="11"/>
  <c r="X17" i="11"/>
  <c r="CS17" i="11" s="1"/>
  <c r="X33" i="11"/>
  <c r="X54" i="11"/>
  <c r="X23" i="11"/>
  <c r="CS23" i="11" s="1"/>
  <c r="X101" i="11"/>
  <c r="DK101" i="11" s="1"/>
  <c r="X66" i="11"/>
  <c r="X94" i="11"/>
  <c r="X16" i="11"/>
  <c r="CS16" i="11" s="1"/>
  <c r="X110" i="11"/>
  <c r="DK110" i="11" s="1"/>
  <c r="X98" i="11"/>
  <c r="X116" i="11"/>
  <c r="CS116" i="11" s="1"/>
  <c r="X111" i="11"/>
  <c r="DK111" i="11" s="1"/>
  <c r="X100" i="11"/>
  <c r="DK100" i="11" s="1"/>
  <c r="X27" i="11"/>
  <c r="DK27" i="11" s="1"/>
  <c r="X11" i="11"/>
  <c r="CS11" i="11" s="1"/>
  <c r="X18" i="11"/>
  <c r="DK18" i="11" s="1"/>
  <c r="X99" i="11"/>
  <c r="CS99" i="11" s="1"/>
  <c r="X95" i="11"/>
  <c r="X117" i="11"/>
  <c r="X113" i="11"/>
  <c r="X106" i="11"/>
  <c r="CS106" i="11" s="1"/>
  <c r="X102" i="11"/>
  <c r="CS44" i="9"/>
  <c r="DK44" i="9"/>
  <c r="CS79" i="7"/>
  <c r="DK79" i="7"/>
  <c r="CS18" i="6"/>
  <c r="DK18" i="6"/>
  <c r="CS96" i="5"/>
  <c r="DK96" i="5"/>
  <c r="DK89" i="5"/>
  <c r="CS89" i="5"/>
  <c r="CS25" i="3"/>
  <c r="DK25" i="3"/>
  <c r="DL7" i="2"/>
  <c r="CT7" i="2"/>
  <c r="E7" i="2"/>
  <c r="CS48" i="16"/>
  <c r="CS16" i="8"/>
  <c r="DK16" i="8"/>
  <c r="EA77" i="8"/>
  <c r="EA33" i="8"/>
  <c r="EA117" i="8"/>
  <c r="EA89" i="8"/>
  <c r="EA76" i="8"/>
  <c r="EA69" i="8"/>
  <c r="EA113" i="8"/>
  <c r="EA61" i="8"/>
  <c r="EA65" i="8"/>
  <c r="EA97" i="8"/>
  <c r="EA37" i="8"/>
  <c r="EA95" i="8"/>
  <c r="EA93" i="8"/>
  <c r="EA81" i="8"/>
  <c r="EA67" i="8"/>
  <c r="EA57" i="8"/>
  <c r="EA29" i="8"/>
  <c r="EA45" i="8"/>
  <c r="EA68" i="8"/>
  <c r="EA48" i="8"/>
  <c r="EA43" i="8"/>
  <c r="EA59" i="8"/>
  <c r="EA101" i="8"/>
  <c r="EA60" i="8"/>
  <c r="EA116" i="8"/>
  <c r="EA84" i="8"/>
  <c r="EA94" i="8"/>
  <c r="EA91" i="8"/>
  <c r="EA79" i="8"/>
  <c r="EA47" i="8"/>
  <c r="EA99" i="8"/>
  <c r="EA80" i="8"/>
  <c r="EA115" i="8"/>
  <c r="EA31" i="8"/>
  <c r="EA106" i="8"/>
  <c r="EA36" i="8"/>
  <c r="EA52" i="8"/>
  <c r="EA75" i="8"/>
  <c r="EA96" i="8"/>
  <c r="EA85" i="8"/>
  <c r="EA51" i="8"/>
  <c r="EA64" i="8"/>
  <c r="EA72" i="8"/>
  <c r="EA104" i="8"/>
  <c r="EA92" i="8"/>
  <c r="EA55" i="8"/>
  <c r="EA83" i="8"/>
  <c r="EA50" i="8"/>
  <c r="EA87" i="8"/>
  <c r="EA42" i="8"/>
  <c r="EA66" i="8"/>
  <c r="EA109" i="8"/>
  <c r="EA62" i="8"/>
  <c r="EA56" i="8"/>
  <c r="EA38" i="8"/>
  <c r="EA70" i="8"/>
  <c r="EA98" i="8"/>
  <c r="EA46" i="8"/>
  <c r="EA71" i="8"/>
  <c r="EA58" i="8"/>
  <c r="EA53" i="8"/>
  <c r="EA107" i="8"/>
  <c r="EA49" i="8"/>
  <c r="EA54" i="8"/>
  <c r="EA114" i="8"/>
  <c r="EA102" i="8"/>
  <c r="EA78" i="8"/>
  <c r="EA111" i="8"/>
  <c r="EA74" i="8"/>
  <c r="EA110" i="8"/>
  <c r="EA32" i="8"/>
  <c r="EA40" i="8"/>
  <c r="EA100" i="8"/>
  <c r="EA44" i="8"/>
  <c r="EA108" i="8"/>
  <c r="EA73" i="8"/>
  <c r="EA90" i="8"/>
  <c r="EA39" i="8"/>
  <c r="EA41" i="8"/>
  <c r="EA30" i="8"/>
  <c r="EA34" i="8"/>
  <c r="EA112" i="8"/>
  <c r="EA88" i="8"/>
  <c r="EA105" i="8"/>
  <c r="EA63" i="8"/>
  <c r="EA82" i="8"/>
  <c r="DY82" i="8" s="1"/>
  <c r="EA35" i="8"/>
  <c r="EA86" i="8"/>
  <c r="EA103" i="8"/>
  <c r="BH14" i="15"/>
  <c r="BH67" i="15"/>
  <c r="BH46" i="15"/>
  <c r="BH42" i="15"/>
  <c r="BH61" i="15"/>
  <c r="BH35" i="15"/>
  <c r="BH8" i="15"/>
  <c r="BH92" i="15"/>
  <c r="BH88" i="15"/>
  <c r="BH37" i="15"/>
  <c r="BH30" i="15"/>
  <c r="BH23" i="15"/>
  <c r="BH113" i="15"/>
  <c r="BH80" i="15"/>
  <c r="BH45" i="15"/>
  <c r="BH104" i="15"/>
  <c r="BH100" i="15"/>
  <c r="BH25" i="15"/>
  <c r="BH118" i="15"/>
  <c r="BH115" i="15"/>
  <c r="BH103" i="15"/>
  <c r="BH71" i="15"/>
  <c r="BH44" i="15"/>
  <c r="BH28" i="15"/>
  <c r="BH19" i="15"/>
  <c r="BH77" i="15"/>
  <c r="BH24" i="15"/>
  <c r="BH16" i="15"/>
  <c r="BH62" i="15"/>
  <c r="BH26" i="15"/>
  <c r="BH79" i="15"/>
  <c r="BH51" i="15"/>
  <c r="BH41" i="15"/>
  <c r="BH112" i="15"/>
  <c r="BH111" i="15"/>
  <c r="BH47" i="15"/>
  <c r="BH22" i="15"/>
  <c r="BH7" i="15"/>
  <c r="BH70" i="15"/>
  <c r="BH81" i="15"/>
  <c r="BH65" i="15"/>
  <c r="BH32" i="15"/>
  <c r="BH27" i="15"/>
  <c r="BH36" i="15"/>
  <c r="BH31" i="15"/>
  <c r="BH21" i="15"/>
  <c r="BH17" i="15"/>
  <c r="BH64" i="15"/>
  <c r="BH57" i="15"/>
  <c r="BH43" i="15"/>
  <c r="BH13" i="15"/>
  <c r="BH109" i="15"/>
  <c r="BH40" i="15"/>
  <c r="BH33" i="15"/>
  <c r="BH60" i="15"/>
  <c r="BH59" i="15"/>
  <c r="BH69" i="15"/>
  <c r="BH56" i="15"/>
  <c r="BH39" i="15"/>
  <c r="BH38" i="15"/>
  <c r="BH91" i="15"/>
  <c r="BH54" i="15"/>
  <c r="BH53" i="15"/>
  <c r="BH99" i="15"/>
  <c r="BH68" i="15"/>
  <c r="BH55" i="15"/>
  <c r="BH34" i="15"/>
  <c r="BH96" i="15"/>
  <c r="BH12" i="15"/>
  <c r="BH49" i="15"/>
  <c r="BH48" i="15"/>
  <c r="BH94" i="15"/>
  <c r="BH97" i="15"/>
  <c r="BH29" i="15"/>
  <c r="BH90" i="15"/>
  <c r="BH18" i="15"/>
  <c r="BH20" i="15"/>
  <c r="BH86" i="15"/>
  <c r="BH15" i="15"/>
  <c r="BH9" i="15"/>
  <c r="BH82" i="15"/>
  <c r="BH105" i="15"/>
  <c r="BH78" i="15"/>
  <c r="BH72" i="15"/>
  <c r="BH74" i="15"/>
  <c r="BH85" i="15"/>
  <c r="BH117" i="15"/>
  <c r="BH95" i="15"/>
  <c r="BH73" i="15"/>
  <c r="BH89" i="15"/>
  <c r="BH93" i="15"/>
  <c r="BH66" i="15"/>
  <c r="BH116" i="15"/>
  <c r="BH76" i="15"/>
  <c r="BH84" i="15"/>
  <c r="BH98" i="15"/>
  <c r="BH110" i="15"/>
  <c r="BH87" i="15"/>
  <c r="BH102" i="15"/>
  <c r="BH101" i="15"/>
  <c r="BH106" i="15"/>
  <c r="BH83" i="15"/>
  <c r="BH75" i="15"/>
  <c r="BH10" i="15"/>
  <c r="BH108" i="15"/>
  <c r="BH11" i="15"/>
  <c r="BH63" i="15"/>
  <c r="BH50" i="15"/>
  <c r="BH107" i="15"/>
  <c r="BH58" i="15"/>
  <c r="BH114" i="15"/>
  <c r="BH52" i="15"/>
  <c r="CS22" i="10"/>
  <c r="DK22" i="10"/>
  <c r="CS56" i="10"/>
  <c r="DK56" i="10"/>
  <c r="DK62" i="4"/>
  <c r="CI17" i="2"/>
  <c r="CJ24" i="2"/>
  <c r="CI24" i="2" s="1"/>
  <c r="CS15" i="12"/>
  <c r="DK15" i="12"/>
  <c r="CS49" i="12"/>
  <c r="DK49" i="12"/>
  <c r="CS64" i="13"/>
  <c r="DK64" i="13"/>
  <c r="CS40" i="2"/>
  <c r="W14" i="2"/>
  <c r="CS69" i="11"/>
  <c r="DK69" i="11"/>
  <c r="CS67" i="11"/>
  <c r="DL24" i="2"/>
  <c r="E24" i="2"/>
  <c r="CT24" i="2"/>
  <c r="CM23" i="2"/>
  <c r="CM7" i="2"/>
  <c r="CG8" i="3"/>
  <c r="AE7" i="3"/>
  <c r="CS113" i="9"/>
  <c r="DK113" i="9"/>
  <c r="CS50" i="7"/>
  <c r="CS72" i="6"/>
  <c r="DK72" i="6"/>
  <c r="CS82" i="6"/>
  <c r="DK82" i="6"/>
  <c r="CS98" i="5"/>
  <c r="DK98" i="5"/>
  <c r="DK35" i="3"/>
  <c r="CS46" i="16"/>
  <c r="DK60" i="8"/>
  <c r="CS27" i="10"/>
  <c r="DK27" i="10"/>
  <c r="DK25" i="10"/>
  <c r="CS25" i="10"/>
  <c r="CS104" i="4"/>
  <c r="DK62" i="12"/>
  <c r="CS62" i="12"/>
  <c r="CS61" i="12"/>
  <c r="DK61" i="12"/>
  <c r="CS10" i="13"/>
  <c r="DK10" i="13"/>
  <c r="DK12" i="13"/>
  <c r="CS12" i="13"/>
  <c r="CS31" i="2"/>
  <c r="DK31" i="2"/>
  <c r="DA18" i="3"/>
  <c r="DS18" i="3"/>
  <c r="CS9" i="11"/>
  <c r="CS111" i="11"/>
  <c r="DK49" i="9"/>
  <c r="CS49" i="9"/>
  <c r="CS75" i="6"/>
  <c r="DK75" i="6"/>
  <c r="DK36" i="6"/>
  <c r="CS34" i="5"/>
  <c r="DK34" i="5"/>
  <c r="DK61" i="3"/>
  <c r="CW8" i="3"/>
  <c r="J7" i="3"/>
  <c r="CA8" i="3"/>
  <c r="DO8" i="3"/>
  <c r="AZ118" i="3"/>
  <c r="CM118" i="3" s="1"/>
  <c r="CM7" i="3"/>
  <c r="DK36" i="8"/>
  <c r="DK99" i="10"/>
  <c r="CS99" i="10"/>
  <c r="CS72" i="10"/>
  <c r="DK72" i="10"/>
  <c r="AP61" i="4"/>
  <c r="AP38" i="4"/>
  <c r="AP21" i="4"/>
  <c r="AP32" i="4"/>
  <c r="AP116" i="4"/>
  <c r="AP73" i="4"/>
  <c r="AP56" i="4"/>
  <c r="AP26" i="4"/>
  <c r="AP105" i="4"/>
  <c r="AP92" i="4"/>
  <c r="AP53" i="4"/>
  <c r="AP95" i="4"/>
  <c r="AP115" i="4"/>
  <c r="AP91" i="4"/>
  <c r="AP47" i="4"/>
  <c r="AP28" i="4"/>
  <c r="AP58" i="4"/>
  <c r="AP31" i="4"/>
  <c r="AP112" i="4"/>
  <c r="AP74" i="4"/>
  <c r="AP16" i="4"/>
  <c r="AP72" i="4"/>
  <c r="AP69" i="4"/>
  <c r="AP50" i="4"/>
  <c r="AP55" i="4"/>
  <c r="AP22" i="4"/>
  <c r="AP19" i="4"/>
  <c r="AP104" i="4"/>
  <c r="AP100" i="4"/>
  <c r="AP67" i="4"/>
  <c r="AP12" i="4"/>
  <c r="AP63" i="4"/>
  <c r="AP13" i="4"/>
  <c r="AP9" i="4"/>
  <c r="AP71" i="4"/>
  <c r="AP41" i="4"/>
  <c r="AP108" i="4"/>
  <c r="AP78" i="4"/>
  <c r="AP51" i="4"/>
  <c r="AP48" i="4"/>
  <c r="AP24" i="4"/>
  <c r="AP17" i="4"/>
  <c r="AP82" i="4"/>
  <c r="AP39" i="4"/>
  <c r="AP59" i="4"/>
  <c r="AP60" i="4"/>
  <c r="AP54" i="4"/>
  <c r="AP8" i="4"/>
  <c r="AP68" i="4"/>
  <c r="AP101" i="4"/>
  <c r="AP33" i="4"/>
  <c r="AP18" i="4"/>
  <c r="AP43" i="4"/>
  <c r="AP85" i="4"/>
  <c r="AP36" i="4"/>
  <c r="AP109" i="4"/>
  <c r="AP117" i="4"/>
  <c r="AP89" i="4"/>
  <c r="AP35" i="4"/>
  <c r="AP57" i="4"/>
  <c r="AP107" i="4"/>
  <c r="AP70" i="4"/>
  <c r="AP65" i="4"/>
  <c r="AP77" i="4"/>
  <c r="AP97" i="4"/>
  <c r="AP90" i="4"/>
  <c r="AP94" i="4"/>
  <c r="AP84" i="4"/>
  <c r="AP98" i="4"/>
  <c r="AP88" i="4"/>
  <c r="AP76" i="4"/>
  <c r="AP83" i="4"/>
  <c r="AP96" i="4"/>
  <c r="AP23" i="4"/>
  <c r="AP46" i="4"/>
  <c r="AP40" i="4"/>
  <c r="AP66" i="4"/>
  <c r="AP15" i="4"/>
  <c r="AP29" i="4"/>
  <c r="AP30" i="4"/>
  <c r="AP27" i="4"/>
  <c r="AP110" i="4"/>
  <c r="AP20" i="4"/>
  <c r="AP10" i="4"/>
  <c r="AP64" i="4"/>
  <c r="AP80" i="4"/>
  <c r="AP103" i="4"/>
  <c r="AP86" i="4"/>
  <c r="AP25" i="4"/>
  <c r="AP11" i="4"/>
  <c r="AP87" i="4"/>
  <c r="AP113" i="4"/>
  <c r="AP62" i="4"/>
  <c r="AP42" i="4"/>
  <c r="AP114" i="4"/>
  <c r="AP111" i="4"/>
  <c r="AP81" i="4"/>
  <c r="AP102" i="4"/>
  <c r="AP79" i="4"/>
  <c r="AP14" i="4"/>
  <c r="AP75" i="4"/>
  <c r="AP37" i="4"/>
  <c r="AP7" i="4"/>
  <c r="AP34" i="4"/>
  <c r="AP106" i="4"/>
  <c r="AP52" i="4"/>
  <c r="AP93" i="4"/>
  <c r="AP49" i="4"/>
  <c r="AP44" i="4"/>
  <c r="AP99" i="4"/>
  <c r="AP45" i="4"/>
  <c r="CS16" i="12"/>
  <c r="DK16" i="12"/>
  <c r="CS44" i="12"/>
  <c r="DK44" i="12"/>
  <c r="CI118" i="8"/>
  <c r="DK101" i="13"/>
  <c r="CS101" i="13"/>
  <c r="CS19" i="13"/>
  <c r="DK19" i="13"/>
  <c r="DK84" i="11"/>
  <c r="CS13" i="11"/>
  <c r="DK13" i="11"/>
  <c r="CJ23" i="2"/>
  <c r="CI9" i="2"/>
  <c r="AE118" i="4"/>
  <c r="CG118" i="4" s="1"/>
  <c r="CG7" i="4"/>
  <c r="DK28" i="9"/>
  <c r="CS28" i="9"/>
  <c r="CS95" i="6"/>
  <c r="DK95" i="6"/>
  <c r="CS40" i="6"/>
  <c r="DK40" i="6"/>
  <c r="CS39" i="5"/>
  <c r="DK39" i="5"/>
  <c r="CS69" i="3"/>
  <c r="DK69" i="3"/>
  <c r="CS59" i="3"/>
  <c r="DK59" i="3"/>
  <c r="CD19" i="3"/>
  <c r="DK27" i="15"/>
  <c r="BY22" i="2"/>
  <c r="CS13" i="10"/>
  <c r="DK13" i="10"/>
  <c r="DK71" i="4"/>
  <c r="CS40" i="12"/>
  <c r="DK47" i="13"/>
  <c r="CS47" i="13"/>
  <c r="CS106" i="13"/>
  <c r="DK106" i="13"/>
  <c r="DW27" i="2"/>
  <c r="DE27" i="2"/>
  <c r="CS26" i="9"/>
  <c r="DK26" i="9"/>
  <c r="CS8" i="7"/>
  <c r="CD17" i="2"/>
  <c r="CE24" i="2"/>
  <c r="CD24" i="2" s="1"/>
  <c r="CS14" i="6"/>
  <c r="DK14" i="6"/>
  <c r="CS30" i="5"/>
  <c r="CS81" i="3"/>
  <c r="DK81" i="3"/>
  <c r="CC28" i="2"/>
  <c r="CK9" i="3"/>
  <c r="DD28" i="2"/>
  <c r="DV28" i="2"/>
  <c r="EA103" i="7"/>
  <c r="EA102" i="7"/>
  <c r="EA43" i="7"/>
  <c r="EA75" i="7"/>
  <c r="EA68" i="7"/>
  <c r="EA111" i="7"/>
  <c r="EA107" i="7"/>
  <c r="EA83" i="7"/>
  <c r="EA55" i="7"/>
  <c r="EA63" i="7"/>
  <c r="EA38" i="7"/>
  <c r="EA79" i="7"/>
  <c r="EA108" i="7"/>
  <c r="DY108" i="7" s="1"/>
  <c r="EA66" i="7"/>
  <c r="EA45" i="7"/>
  <c r="EA67" i="7"/>
  <c r="EA44" i="7"/>
  <c r="EA93" i="7"/>
  <c r="EA32" i="7"/>
  <c r="EA37" i="7"/>
  <c r="EA36" i="7"/>
  <c r="EA113" i="7"/>
  <c r="EA112" i="7"/>
  <c r="EA70" i="7"/>
  <c r="EA61" i="7"/>
  <c r="EA88" i="7"/>
  <c r="EA58" i="7"/>
  <c r="EA31" i="7"/>
  <c r="EA57" i="7"/>
  <c r="EA76" i="7"/>
  <c r="EA65" i="7"/>
  <c r="EA35" i="7"/>
  <c r="EA78" i="7"/>
  <c r="EA49" i="7"/>
  <c r="EA97" i="7"/>
  <c r="EA105" i="7"/>
  <c r="EA91" i="7"/>
  <c r="EA82" i="7"/>
  <c r="EA77" i="7"/>
  <c r="EA104" i="7"/>
  <c r="EA39" i="7"/>
  <c r="EA34" i="7"/>
  <c r="EA99" i="7"/>
  <c r="EA100" i="7"/>
  <c r="EA106" i="7"/>
  <c r="EA74" i="7"/>
  <c r="EA47" i="7"/>
  <c r="EA29" i="7"/>
  <c r="EA48" i="7"/>
  <c r="EA46" i="7"/>
  <c r="EA53" i="7"/>
  <c r="EA109" i="7"/>
  <c r="EA72" i="7"/>
  <c r="EA59" i="7"/>
  <c r="EA60" i="7"/>
  <c r="EA87" i="7"/>
  <c r="EA90" i="7"/>
  <c r="EA41" i="7"/>
  <c r="EA73" i="7"/>
  <c r="EA80" i="7"/>
  <c r="EA42" i="7"/>
  <c r="EA33" i="7"/>
  <c r="EA115" i="7"/>
  <c r="EA89" i="7"/>
  <c r="EA52" i="7"/>
  <c r="EA92" i="7"/>
  <c r="EA95" i="7"/>
  <c r="EA56" i="7"/>
  <c r="EA114" i="7"/>
  <c r="EA30" i="7"/>
  <c r="EA86" i="7"/>
  <c r="EA101" i="7"/>
  <c r="EA96" i="7"/>
  <c r="EA64" i="7"/>
  <c r="EA84" i="7"/>
  <c r="EA54" i="7"/>
  <c r="EA50" i="7"/>
  <c r="EA40" i="7"/>
  <c r="EA98" i="7"/>
  <c r="EA94" i="7"/>
  <c r="EA51" i="7"/>
  <c r="EA85" i="7"/>
  <c r="EA116" i="7"/>
  <c r="EA62" i="7"/>
  <c r="EA110" i="7"/>
  <c r="EA69" i="7"/>
  <c r="EA71" i="7"/>
  <c r="EA117" i="7"/>
  <c r="EA81" i="7"/>
  <c r="DK107" i="6"/>
  <c r="CS107" i="6"/>
  <c r="CD9" i="4"/>
  <c r="DK85" i="7"/>
  <c r="CS115" i="6"/>
  <c r="DK115" i="6"/>
  <c r="DK80" i="7"/>
  <c r="DK20" i="7"/>
  <c r="CS106" i="6"/>
  <c r="DK106" i="6"/>
  <c r="DK61" i="6"/>
  <c r="CS61" i="6"/>
  <c r="DK77" i="5"/>
  <c r="CS77" i="5"/>
  <c r="CS12" i="3"/>
  <c r="DK12" i="3"/>
  <c r="DK20" i="3"/>
  <c r="CX23" i="2"/>
  <c r="DP23" i="2"/>
  <c r="CS14" i="16"/>
  <c r="CS44" i="10"/>
  <c r="DK44" i="10"/>
  <c r="CS40" i="10"/>
  <c r="DK40" i="10"/>
  <c r="DK84" i="4"/>
  <c r="CS24" i="4"/>
  <c r="CT9" i="3"/>
  <c r="BZ9" i="3"/>
  <c r="BY9" i="3" s="1"/>
  <c r="E9" i="3"/>
  <c r="DL9" i="3"/>
  <c r="CS84" i="12"/>
  <c r="DK84" i="12"/>
  <c r="DK75" i="12"/>
  <c r="CS75" i="12"/>
  <c r="DK31" i="14"/>
  <c r="CS59" i="13"/>
  <c r="DK59" i="13"/>
  <c r="CS98" i="7"/>
  <c r="DC18" i="3"/>
  <c r="DU18" i="3"/>
  <c r="CC18" i="3"/>
  <c r="CS50" i="6"/>
  <c r="DK50" i="6"/>
  <c r="DK85" i="6"/>
  <c r="CS85" i="6"/>
  <c r="DQ9" i="3"/>
  <c r="CS22" i="5"/>
  <c r="DK22" i="5"/>
  <c r="BH100" i="5"/>
  <c r="BH79" i="5"/>
  <c r="BH44" i="5"/>
  <c r="BH40" i="5"/>
  <c r="BH9" i="5"/>
  <c r="BH110" i="5"/>
  <c r="BH91" i="5"/>
  <c r="BH81" i="5"/>
  <c r="BH62" i="5"/>
  <c r="BH53" i="5"/>
  <c r="BH47" i="5"/>
  <c r="BH36" i="5"/>
  <c r="BH21" i="5"/>
  <c r="BH66" i="5"/>
  <c r="BH60" i="5"/>
  <c r="BH29" i="5"/>
  <c r="BH12" i="5"/>
  <c r="BH93" i="5"/>
  <c r="BH74" i="5"/>
  <c r="BH56" i="5"/>
  <c r="BH46" i="5"/>
  <c r="BH41" i="5"/>
  <c r="BH71" i="5"/>
  <c r="BH61" i="5"/>
  <c r="BH58" i="5"/>
  <c r="BH54" i="5"/>
  <c r="BH25" i="5"/>
  <c r="BH17" i="5"/>
  <c r="BH8" i="5"/>
  <c r="BH107" i="5"/>
  <c r="BH28" i="5"/>
  <c r="BH16" i="5"/>
  <c r="BH86" i="5"/>
  <c r="BH33" i="5"/>
  <c r="BH24" i="5"/>
  <c r="BH97" i="5"/>
  <c r="BH65" i="5"/>
  <c r="BH45" i="5"/>
  <c r="BH30" i="5"/>
  <c r="BH20" i="5"/>
  <c r="BH14" i="5"/>
  <c r="BH88" i="5"/>
  <c r="BH57" i="5"/>
  <c r="BH37" i="5"/>
  <c r="BH117" i="5"/>
  <c r="BH49" i="5"/>
  <c r="BH48" i="5"/>
  <c r="BH111" i="5"/>
  <c r="BH52" i="5"/>
  <c r="BH32" i="5"/>
  <c r="BH72" i="5"/>
  <c r="BH59" i="5"/>
  <c r="BH92" i="5"/>
  <c r="BH68" i="5"/>
  <c r="BH105" i="5"/>
  <c r="BH85" i="5"/>
  <c r="BH84" i="5"/>
  <c r="BH70" i="5"/>
  <c r="BH104" i="5"/>
  <c r="BH50" i="5"/>
  <c r="BH76" i="5"/>
  <c r="BH19" i="5"/>
  <c r="BH108" i="5"/>
  <c r="BH87" i="5"/>
  <c r="BH27" i="5"/>
  <c r="BH116" i="5"/>
  <c r="BH113" i="5"/>
  <c r="BH73" i="5"/>
  <c r="BH23" i="5"/>
  <c r="BH13" i="5"/>
  <c r="BH15" i="5"/>
  <c r="BH55" i="5"/>
  <c r="BH7" i="5"/>
  <c r="BH11" i="5"/>
  <c r="BH42" i="5"/>
  <c r="BH102" i="5"/>
  <c r="BH34" i="5"/>
  <c r="BH98" i="5"/>
  <c r="BH96" i="5"/>
  <c r="BH78" i="5"/>
  <c r="BH94" i="5"/>
  <c r="BH69" i="5"/>
  <c r="BH89" i="5"/>
  <c r="BH103" i="5"/>
  <c r="BH39" i="5"/>
  <c r="BH114" i="5"/>
  <c r="BH90" i="5"/>
  <c r="BH101" i="5"/>
  <c r="BH109" i="5"/>
  <c r="BH82" i="5"/>
  <c r="BH80" i="5"/>
  <c r="BH115" i="5"/>
  <c r="BH112" i="5"/>
  <c r="BH75" i="5"/>
  <c r="BH67" i="5"/>
  <c r="BH118" i="5"/>
  <c r="BH31" i="5"/>
  <c r="BH64" i="5"/>
  <c r="BH43" i="5"/>
  <c r="BH26" i="5"/>
  <c r="BH22" i="5"/>
  <c r="BH10" i="5"/>
  <c r="BH99" i="5"/>
  <c r="BH83" i="5"/>
  <c r="BH51" i="5"/>
  <c r="BH106" i="5"/>
  <c r="BH95" i="5"/>
  <c r="BH35" i="5"/>
  <c r="BH18" i="5"/>
  <c r="BH77" i="5"/>
  <c r="BH63" i="5"/>
  <c r="BH38" i="5"/>
  <c r="DK42" i="3"/>
  <c r="CS42" i="3"/>
  <c r="AE21" i="2"/>
  <c r="AE33" i="2" s="1"/>
  <c r="AE39" i="2" s="1"/>
  <c r="AE41" i="2" s="1"/>
  <c r="CZ22" i="2"/>
  <c r="DR22" i="2"/>
  <c r="CV9" i="3"/>
  <c r="DN9" i="3"/>
  <c r="DK65" i="16"/>
  <c r="CS15" i="16"/>
  <c r="DK15" i="16"/>
  <c r="DK73" i="8"/>
  <c r="CS73" i="8"/>
  <c r="CS110" i="8"/>
  <c r="DK110" i="8"/>
  <c r="CS56" i="6"/>
  <c r="DK56" i="6"/>
  <c r="CS110" i="6"/>
  <c r="DK110" i="6"/>
  <c r="DK66" i="5"/>
  <c r="CS66" i="5"/>
  <c r="CS37" i="5"/>
  <c r="DK37" i="5"/>
  <c r="CS84" i="5"/>
  <c r="DK84" i="5"/>
  <c r="CS112" i="3"/>
  <c r="DK112" i="3"/>
  <c r="CS52" i="3"/>
  <c r="DK52" i="3"/>
  <c r="DK74" i="3"/>
  <c r="CS89" i="3"/>
  <c r="DK89" i="3"/>
  <c r="CS15" i="3"/>
  <c r="CS21" i="3"/>
  <c r="DK21" i="3"/>
  <c r="CS26" i="3"/>
  <c r="DK26" i="3"/>
  <c r="CD18" i="11"/>
  <c r="BG18" i="3"/>
  <c r="CI118" i="6"/>
  <c r="CL28" i="2"/>
  <c r="AO9" i="3"/>
  <c r="CJ9" i="3"/>
  <c r="CI9" i="3" s="1"/>
  <c r="DW26" i="2"/>
  <c r="DE26" i="2"/>
  <c r="BY118" i="14"/>
  <c r="CS23" i="16"/>
  <c r="DK18" i="16"/>
  <c r="CS99" i="8"/>
  <c r="DK99" i="8"/>
  <c r="DK88" i="8"/>
  <c r="CS88" i="8"/>
  <c r="CS28" i="8"/>
  <c r="CS106" i="8"/>
  <c r="DK106" i="8"/>
  <c r="CS77" i="8"/>
  <c r="DK43" i="15"/>
  <c r="DK83" i="15"/>
  <c r="CS83" i="15"/>
  <c r="CS15" i="15"/>
  <c r="DK20" i="10"/>
  <c r="CS20" i="10"/>
  <c r="CS42" i="10"/>
  <c r="DK42" i="10"/>
  <c r="CS59" i="10"/>
  <c r="DK59" i="10"/>
  <c r="BH96" i="10"/>
  <c r="BH77" i="10"/>
  <c r="BH54" i="10"/>
  <c r="BH27" i="10"/>
  <c r="BH113" i="10"/>
  <c r="BH90" i="10"/>
  <c r="BH41" i="10"/>
  <c r="BH32" i="10"/>
  <c r="BH22" i="10"/>
  <c r="BH104" i="10"/>
  <c r="BH46" i="10"/>
  <c r="BH13" i="10"/>
  <c r="BH62" i="10"/>
  <c r="BH92" i="10"/>
  <c r="BH78" i="10"/>
  <c r="BH34" i="10"/>
  <c r="BH10" i="10"/>
  <c r="BH110" i="10"/>
  <c r="BH89" i="10"/>
  <c r="BH74" i="10"/>
  <c r="BH17" i="10"/>
  <c r="BH106" i="10"/>
  <c r="BH45" i="10"/>
  <c r="BH24" i="10"/>
  <c r="BH101" i="10"/>
  <c r="BH42" i="10"/>
  <c r="BH50" i="10"/>
  <c r="BH118" i="10"/>
  <c r="BH19" i="10"/>
  <c r="BH8" i="10"/>
  <c r="BH49" i="10"/>
  <c r="BH15" i="10"/>
  <c r="BH105" i="10"/>
  <c r="BH18" i="10"/>
  <c r="BH57" i="10"/>
  <c r="BH82" i="10"/>
  <c r="BH69" i="10"/>
  <c r="BH30" i="10"/>
  <c r="BH14" i="10"/>
  <c r="BH61" i="10"/>
  <c r="BH109" i="10"/>
  <c r="BH73" i="10"/>
  <c r="BH44" i="10"/>
  <c r="BH37" i="10"/>
  <c r="BH40" i="10"/>
  <c r="BH94" i="10"/>
  <c r="BH66" i="10"/>
  <c r="BH12" i="10"/>
  <c r="BH98" i="10"/>
  <c r="BH60" i="10"/>
  <c r="BH76" i="10"/>
  <c r="BH72" i="10"/>
  <c r="BH29" i="10"/>
  <c r="BH52" i="10"/>
  <c r="BH108" i="10"/>
  <c r="BH81" i="10"/>
  <c r="BH71" i="10"/>
  <c r="BH23" i="10"/>
  <c r="BH93" i="10"/>
  <c r="BH67" i="10"/>
  <c r="BH112" i="10"/>
  <c r="BH84" i="10"/>
  <c r="BH63" i="10"/>
  <c r="BH97" i="10"/>
  <c r="BH56" i="10"/>
  <c r="BH59" i="10"/>
  <c r="BH80" i="10"/>
  <c r="BH28" i="10"/>
  <c r="BH55" i="10"/>
  <c r="BH65" i="10"/>
  <c r="BH16" i="10"/>
  <c r="BH115" i="10"/>
  <c r="BH51" i="10"/>
  <c r="BH48" i="10"/>
  <c r="BH114" i="10"/>
  <c r="BH111" i="10"/>
  <c r="BH47" i="10"/>
  <c r="BH33" i="10"/>
  <c r="BH58" i="10"/>
  <c r="BH103" i="10"/>
  <c r="BH39" i="10"/>
  <c r="BH7" i="10"/>
  <c r="BH20" i="10"/>
  <c r="BH79" i="10"/>
  <c r="BH36" i="10"/>
  <c r="BH75" i="10"/>
  <c r="BH9" i="10"/>
  <c r="BH43" i="10"/>
  <c r="BH25" i="10"/>
  <c r="BH35" i="10"/>
  <c r="BH116" i="10"/>
  <c r="BH21" i="10"/>
  <c r="BH86" i="10"/>
  <c r="BH26" i="10"/>
  <c r="BH64" i="10"/>
  <c r="BH102" i="10"/>
  <c r="BH70" i="10"/>
  <c r="BH107" i="10"/>
  <c r="BH99" i="10"/>
  <c r="BH91" i="10"/>
  <c r="BH95" i="10"/>
  <c r="BH87" i="10"/>
  <c r="BH83" i="10"/>
  <c r="BH31" i="10"/>
  <c r="BH38" i="10"/>
  <c r="BH11" i="10"/>
  <c r="BH117" i="10"/>
  <c r="BH100" i="10"/>
  <c r="BH53" i="10"/>
  <c r="BH88" i="10"/>
  <c r="BH85" i="10"/>
  <c r="BH68" i="10"/>
  <c r="CS84" i="10"/>
  <c r="DK84" i="10"/>
  <c r="CS82" i="10"/>
  <c r="DK82" i="10"/>
  <c r="CS24" i="10"/>
  <c r="CS92" i="10"/>
  <c r="DK92" i="10"/>
  <c r="CS107" i="4"/>
  <c r="CS28" i="4"/>
  <c r="DK28" i="4"/>
  <c r="DK105" i="12"/>
  <c r="CS105" i="12"/>
  <c r="CS34" i="12"/>
  <c r="DK34" i="12"/>
  <c r="CS12" i="12"/>
  <c r="DK12" i="12"/>
  <c r="CS30" i="12"/>
  <c r="DK30" i="12"/>
  <c r="DK112" i="12"/>
  <c r="CS112" i="12"/>
  <c r="CS116" i="12"/>
  <c r="DK116" i="12"/>
  <c r="CS20" i="14"/>
  <c r="CS44" i="14"/>
  <c r="CS60" i="14"/>
  <c r="DK43" i="14"/>
  <c r="CF9" i="3"/>
  <c r="I21" i="2"/>
  <c r="CS61" i="13"/>
  <c r="DK61" i="13"/>
  <c r="DK63" i="13"/>
  <c r="CS63" i="13"/>
  <c r="CS117" i="13"/>
  <c r="DK117" i="13"/>
  <c r="DK37" i="13"/>
  <c r="CS37" i="13"/>
  <c r="DK28" i="13"/>
  <c r="CS28" i="13"/>
  <c r="DK16" i="13"/>
  <c r="CS16" i="13"/>
  <c r="CS9" i="13"/>
  <c r="DK9" i="13"/>
  <c r="F23" i="2"/>
  <c r="AO18" i="3"/>
  <c r="CS42" i="11"/>
  <c r="DK42" i="11"/>
  <c r="CS59" i="11"/>
  <c r="DK59" i="11"/>
  <c r="CS51" i="11"/>
  <c r="DK51" i="11"/>
  <c r="DK26" i="11"/>
  <c r="CS26" i="11"/>
  <c r="BY18" i="4"/>
  <c r="DM14" i="2"/>
  <c r="CX18" i="3"/>
  <c r="DP18" i="3"/>
  <c r="CS78" i="9"/>
  <c r="DK78" i="9"/>
  <c r="CS10" i="9"/>
  <c r="DK10" i="9"/>
  <c r="BH72" i="9"/>
  <c r="BH62" i="9"/>
  <c r="BH114" i="9"/>
  <c r="BH84" i="9"/>
  <c r="BH79" i="9"/>
  <c r="BH33" i="9"/>
  <c r="BH20" i="9"/>
  <c r="BH87" i="9"/>
  <c r="BH59" i="9"/>
  <c r="BH51" i="9"/>
  <c r="BH43" i="9"/>
  <c r="BH110" i="9"/>
  <c r="BH67" i="9"/>
  <c r="BH56" i="9"/>
  <c r="BH13" i="9"/>
  <c r="BH94" i="9"/>
  <c r="BH75" i="9"/>
  <c r="BH30" i="9"/>
  <c r="BH28" i="9"/>
  <c r="BH8" i="9"/>
  <c r="BH115" i="9"/>
  <c r="BH60" i="9"/>
  <c r="BH70" i="9"/>
  <c r="BH22" i="9"/>
  <c r="BH11" i="9"/>
  <c r="BH104" i="9"/>
  <c r="BH83" i="9"/>
  <c r="BH7" i="9"/>
  <c r="BH39" i="9"/>
  <c r="BH25" i="9"/>
  <c r="BH74" i="9"/>
  <c r="BH44" i="9"/>
  <c r="BH80" i="9"/>
  <c r="BH21" i="9"/>
  <c r="BH108" i="9"/>
  <c r="BH18" i="9"/>
  <c r="BH112" i="9"/>
  <c r="BH82" i="9"/>
  <c r="BH48" i="9"/>
  <c r="BH95" i="9"/>
  <c r="BH63" i="9"/>
  <c r="BH55" i="9"/>
  <c r="BH17" i="9"/>
  <c r="BH15" i="9"/>
  <c r="BH12" i="9"/>
  <c r="BH10" i="9"/>
  <c r="BH32" i="9"/>
  <c r="BH47" i="9"/>
  <c r="BH102" i="9"/>
  <c r="BH66" i="9"/>
  <c r="BH91" i="9"/>
  <c r="BH68" i="9"/>
  <c r="BH58" i="9"/>
  <c r="BH86" i="9"/>
  <c r="BH26" i="9"/>
  <c r="BH27" i="9"/>
  <c r="BH65" i="9"/>
  <c r="BH64" i="9"/>
  <c r="BH96" i="9"/>
  <c r="BH61" i="9"/>
  <c r="BH54" i="9"/>
  <c r="BH76" i="9"/>
  <c r="BH118" i="9"/>
  <c r="BH57" i="9"/>
  <c r="BH35" i="9"/>
  <c r="BH50" i="9"/>
  <c r="BH117" i="9"/>
  <c r="BH53" i="9"/>
  <c r="BH31" i="9"/>
  <c r="BH42" i="9"/>
  <c r="BH113" i="9"/>
  <c r="BH49" i="9"/>
  <c r="BH19" i="9"/>
  <c r="BH40" i="9"/>
  <c r="BH109" i="9"/>
  <c r="BH45" i="9"/>
  <c r="BH16" i="9"/>
  <c r="BH107" i="9"/>
  <c r="BH105" i="9"/>
  <c r="BH41" i="9"/>
  <c r="BH88" i="9"/>
  <c r="BH98" i="9"/>
  <c r="BH101" i="9"/>
  <c r="BH37" i="9"/>
  <c r="BH78" i="9"/>
  <c r="BH90" i="9"/>
  <c r="BH97" i="9"/>
  <c r="BH116" i="9"/>
  <c r="BH71" i="9"/>
  <c r="BH34" i="9"/>
  <c r="BH89" i="9"/>
  <c r="BH99" i="9"/>
  <c r="BH14" i="9"/>
  <c r="BH24" i="9"/>
  <c r="BH92" i="9"/>
  <c r="BH9" i="9"/>
  <c r="BH38" i="9"/>
  <c r="BH46" i="9"/>
  <c r="BH36" i="9"/>
  <c r="BH93" i="9"/>
  <c r="BH103" i="9"/>
  <c r="BH85" i="9"/>
  <c r="BH100" i="9"/>
  <c r="BH81" i="9"/>
  <c r="BH29" i="9"/>
  <c r="BH77" i="9"/>
  <c r="BH73" i="9"/>
  <c r="BH69" i="9"/>
  <c r="BH106" i="9"/>
  <c r="BH23" i="9"/>
  <c r="BH111" i="9"/>
  <c r="BH52" i="9"/>
  <c r="CS85" i="9"/>
  <c r="DK85" i="9"/>
  <c r="DK33" i="9"/>
  <c r="CS33" i="9"/>
  <c r="CS88" i="9"/>
  <c r="CS51" i="7"/>
  <c r="DQ28" i="2"/>
  <c r="CY28" i="2"/>
  <c r="DU24" i="2"/>
  <c r="DC24" i="2"/>
  <c r="CS17" i="6"/>
  <c r="DK17" i="6"/>
  <c r="DK65" i="6"/>
  <c r="CS65" i="6"/>
  <c r="DK69" i="5"/>
  <c r="CS69" i="5"/>
  <c r="CS44" i="3"/>
  <c r="CZ26" i="2"/>
  <c r="DR26" i="2"/>
  <c r="CS53" i="8"/>
  <c r="CS71" i="15"/>
  <c r="DK71" i="15"/>
  <c r="DK101" i="15"/>
  <c r="CS101" i="15"/>
  <c r="CS17" i="10"/>
  <c r="DK17" i="10"/>
  <c r="DK42" i="12"/>
  <c r="DK16" i="14"/>
  <c r="CS111" i="13"/>
  <c r="DK111" i="13"/>
  <c r="DK100" i="13"/>
  <c r="CS100" i="13"/>
  <c r="DK24" i="2"/>
  <c r="CS24" i="2"/>
  <c r="DJ118" i="8"/>
  <c r="CR118" i="8"/>
  <c r="DK21" i="11"/>
  <c r="CS21" i="11"/>
  <c r="CS111" i="9"/>
  <c r="DK111" i="9"/>
  <c r="CS42" i="6"/>
  <c r="DK42" i="6"/>
  <c r="DK57" i="6"/>
  <c r="CS57" i="6"/>
  <c r="CS100" i="5"/>
  <c r="DK100" i="5"/>
  <c r="CR118" i="6"/>
  <c r="DJ118" i="6"/>
  <c r="DQ14" i="2"/>
  <c r="CY14" i="2"/>
  <c r="CS30" i="16"/>
  <c r="DK69" i="8"/>
  <c r="CS69" i="8"/>
  <c r="DK80" i="15"/>
  <c r="CS14" i="10"/>
  <c r="DK14" i="10"/>
  <c r="DK50" i="12"/>
  <c r="CS50" i="12"/>
  <c r="CS42" i="14"/>
  <c r="DK42" i="14"/>
  <c r="CS75" i="13"/>
  <c r="DK75" i="13"/>
  <c r="DK112" i="13"/>
  <c r="CS112" i="13"/>
  <c r="CS37" i="2"/>
  <c r="DK37" i="2"/>
  <c r="CC7" i="4"/>
  <c r="DC7" i="4"/>
  <c r="DU7" i="4"/>
  <c r="P118" i="4"/>
  <c r="CS41" i="11"/>
  <c r="DK41" i="11"/>
  <c r="DK37" i="9"/>
  <c r="CS37" i="9"/>
  <c r="CS72" i="7"/>
  <c r="DK72" i="7"/>
  <c r="AP116" i="7"/>
  <c r="AP91" i="7"/>
  <c r="AP81" i="7"/>
  <c r="AP30" i="7"/>
  <c r="AP15" i="7"/>
  <c r="AP94" i="7"/>
  <c r="AP89" i="7"/>
  <c r="AP64" i="7"/>
  <c r="AP23" i="7"/>
  <c r="AP115" i="7"/>
  <c r="AP51" i="7"/>
  <c r="AP7" i="7"/>
  <c r="AP110" i="7"/>
  <c r="AP61" i="7"/>
  <c r="AP46" i="7"/>
  <c r="AP32" i="7"/>
  <c r="AP107" i="7"/>
  <c r="AP99" i="7"/>
  <c r="AP57" i="7"/>
  <c r="AP25" i="7"/>
  <c r="AP88" i="7"/>
  <c r="AP68" i="7"/>
  <c r="AP48" i="7"/>
  <c r="AP18" i="7"/>
  <c r="AP98" i="7"/>
  <c r="AP71" i="7"/>
  <c r="AP55" i="7"/>
  <c r="AP41" i="7"/>
  <c r="AP105" i="7"/>
  <c r="AP104" i="7"/>
  <c r="AP34" i="7"/>
  <c r="AP82" i="7"/>
  <c r="AP103" i="7"/>
  <c r="AP97" i="7"/>
  <c r="AP69" i="7"/>
  <c r="AP63" i="7"/>
  <c r="AP60" i="7"/>
  <c r="AP24" i="7"/>
  <c r="AP72" i="7"/>
  <c r="AP70" i="7"/>
  <c r="AP62" i="7"/>
  <c r="AP16" i="7"/>
  <c r="AP76" i="7"/>
  <c r="AP67" i="7"/>
  <c r="AP84" i="7"/>
  <c r="AP78" i="7"/>
  <c r="AP40" i="7"/>
  <c r="AP39" i="7"/>
  <c r="AP114" i="7"/>
  <c r="AP33" i="7"/>
  <c r="AP29" i="7"/>
  <c r="AP93" i="7"/>
  <c r="AP77" i="7"/>
  <c r="AP42" i="7"/>
  <c r="AP87" i="7"/>
  <c r="AP75" i="7"/>
  <c r="AP86" i="7"/>
  <c r="AP74" i="7"/>
  <c r="AP26" i="7"/>
  <c r="AP19" i="7"/>
  <c r="AP96" i="7"/>
  <c r="AP36" i="7"/>
  <c r="AP35" i="7"/>
  <c r="AP9" i="7"/>
  <c r="AP10" i="7"/>
  <c r="AP58" i="7"/>
  <c r="AP45" i="7"/>
  <c r="AP109" i="7"/>
  <c r="AP100" i="7"/>
  <c r="AP53" i="7"/>
  <c r="AP112" i="7"/>
  <c r="AP106" i="7"/>
  <c r="AP50" i="7"/>
  <c r="AP43" i="7"/>
  <c r="AP52" i="7"/>
  <c r="AP22" i="7"/>
  <c r="AP79" i="7"/>
  <c r="AP65" i="7"/>
  <c r="AP47" i="7"/>
  <c r="AP17" i="7"/>
  <c r="AP44" i="7"/>
  <c r="AP14" i="7"/>
  <c r="AP8" i="7"/>
  <c r="AP37" i="7"/>
  <c r="AP12" i="7"/>
  <c r="AP102" i="7"/>
  <c r="AP27" i="7"/>
  <c r="AP56" i="7"/>
  <c r="AP20" i="7"/>
  <c r="AP49" i="7"/>
  <c r="AP31" i="7"/>
  <c r="AP13" i="7"/>
  <c r="AP73" i="7"/>
  <c r="AP118" i="7"/>
  <c r="AP117" i="7"/>
  <c r="AP90" i="7"/>
  <c r="AP11" i="7"/>
  <c r="AP95" i="7"/>
  <c r="AP92" i="7"/>
  <c r="AP85" i="7"/>
  <c r="AP108" i="7"/>
  <c r="AP38" i="7"/>
  <c r="AP80" i="7"/>
  <c r="AP111" i="7"/>
  <c r="AP101" i="7"/>
  <c r="AP54" i="7"/>
  <c r="AP113" i="7"/>
  <c r="AP66" i="7"/>
  <c r="AP59" i="7"/>
  <c r="AP28" i="7"/>
  <c r="AP83" i="7"/>
  <c r="AP21" i="7"/>
  <c r="BY19" i="3"/>
  <c r="CS62" i="6"/>
  <c r="DK62" i="6"/>
  <c r="CS116" i="5"/>
  <c r="DK116" i="5"/>
  <c r="CS116" i="3"/>
  <c r="DK116" i="3"/>
  <c r="DQ18" i="3"/>
  <c r="CY18" i="3"/>
  <c r="DK51" i="8"/>
  <c r="CS51" i="8"/>
  <c r="X42" i="8"/>
  <c r="X37" i="8"/>
  <c r="CS37" i="8" s="1"/>
  <c r="X27" i="8"/>
  <c r="DK27" i="8" s="1"/>
  <c r="X113" i="8"/>
  <c r="X79" i="8"/>
  <c r="DK79" i="8" s="1"/>
  <c r="X31" i="8"/>
  <c r="CS31" i="8" s="1"/>
  <c r="X21" i="8"/>
  <c r="DK21" i="8" s="1"/>
  <c r="X94" i="8"/>
  <c r="X35" i="8"/>
  <c r="X11" i="8"/>
  <c r="X17" i="8"/>
  <c r="X45" i="8"/>
  <c r="X12" i="8"/>
  <c r="X115" i="8"/>
  <c r="DK115" i="8" s="1"/>
  <c r="X86" i="8"/>
  <c r="DK86" i="8" s="1"/>
  <c r="X49" i="8"/>
  <c r="X44" i="8"/>
  <c r="X13" i="8"/>
  <c r="X103" i="8"/>
  <c r="X48" i="8"/>
  <c r="CS48" i="8" s="1"/>
  <c r="X101" i="8"/>
  <c r="DK101" i="8" s="1"/>
  <c r="X100" i="8"/>
  <c r="X82" i="8"/>
  <c r="X109" i="8"/>
  <c r="X95" i="8"/>
  <c r="DK95" i="8" s="1"/>
  <c r="X67" i="8"/>
  <c r="X40" i="8"/>
  <c r="DK40" i="8" s="1"/>
  <c r="X65" i="8"/>
  <c r="X22" i="8"/>
  <c r="X32" i="8"/>
  <c r="CS32" i="8" s="1"/>
  <c r="X111" i="8"/>
  <c r="X98" i="8"/>
  <c r="X89" i="8"/>
  <c r="X29" i="8"/>
  <c r="X118" i="8"/>
  <c r="X16" i="8"/>
  <c r="X76" i="8"/>
  <c r="DK76" i="8" s="1"/>
  <c r="X72" i="8"/>
  <c r="X25" i="8"/>
  <c r="X54" i="8"/>
  <c r="CS54" i="8" s="1"/>
  <c r="X61" i="8"/>
  <c r="X7" i="8"/>
  <c r="DK7" i="8" s="1"/>
  <c r="X73" i="8"/>
  <c r="X20" i="8"/>
  <c r="X69" i="8"/>
  <c r="X71" i="8"/>
  <c r="X92" i="8"/>
  <c r="X58" i="8"/>
  <c r="X19" i="8"/>
  <c r="X59" i="8"/>
  <c r="CS59" i="8" s="1"/>
  <c r="X50" i="8"/>
  <c r="X60" i="8"/>
  <c r="CS60" i="8" s="1"/>
  <c r="X43" i="8"/>
  <c r="X68" i="8"/>
  <c r="X52" i="8"/>
  <c r="X33" i="8"/>
  <c r="X117" i="8"/>
  <c r="DK117" i="8" s="1"/>
  <c r="X8" i="8"/>
  <c r="CS8" i="8" s="1"/>
  <c r="X116" i="8"/>
  <c r="X64" i="8"/>
  <c r="X102" i="8"/>
  <c r="X112" i="8"/>
  <c r="X66" i="8"/>
  <c r="X39" i="8"/>
  <c r="X87" i="8"/>
  <c r="CS87" i="8" s="1"/>
  <c r="X97" i="8"/>
  <c r="DK97" i="8" s="1"/>
  <c r="X10" i="8"/>
  <c r="CS10" i="8" s="1"/>
  <c r="X30" i="8"/>
  <c r="CS30" i="8" s="1"/>
  <c r="X70" i="8"/>
  <c r="DK70" i="8" s="1"/>
  <c r="X84" i="8"/>
  <c r="CS84" i="8" s="1"/>
  <c r="X56" i="8"/>
  <c r="CS56" i="8" s="1"/>
  <c r="X110" i="8"/>
  <c r="X55" i="8"/>
  <c r="X47" i="8"/>
  <c r="X106" i="8"/>
  <c r="X53" i="8"/>
  <c r="DK53" i="8" s="1"/>
  <c r="X77" i="8"/>
  <c r="DK77" i="8" s="1"/>
  <c r="X78" i="8"/>
  <c r="DK78" i="8" s="1"/>
  <c r="X38" i="8"/>
  <c r="X46" i="8"/>
  <c r="X9" i="8"/>
  <c r="X107" i="8"/>
  <c r="X62" i="8"/>
  <c r="X90" i="8"/>
  <c r="CS90" i="8" s="1"/>
  <c r="X108" i="8"/>
  <c r="CS108" i="8" s="1"/>
  <c r="X75" i="8"/>
  <c r="X99" i="8"/>
  <c r="X41" i="8"/>
  <c r="X93" i="8"/>
  <c r="CS93" i="8" s="1"/>
  <c r="X91" i="8"/>
  <c r="DK91" i="8" s="1"/>
  <c r="X83" i="8"/>
  <c r="X81" i="8"/>
  <c r="X51" i="8"/>
  <c r="X15" i="8"/>
  <c r="CS15" i="8" s="1"/>
  <c r="X85" i="8"/>
  <c r="CS85" i="8" s="1"/>
  <c r="X34" i="8"/>
  <c r="DK34" i="8" s="1"/>
  <c r="X80" i="8"/>
  <c r="DK80" i="8" s="1"/>
  <c r="X63" i="8"/>
  <c r="CS63" i="8" s="1"/>
  <c r="X14" i="8"/>
  <c r="X96" i="8"/>
  <c r="X26" i="8"/>
  <c r="DK26" i="8" s="1"/>
  <c r="X74" i="8"/>
  <c r="CS74" i="8" s="1"/>
  <c r="X28" i="8"/>
  <c r="DK28" i="8" s="1"/>
  <c r="X57" i="8"/>
  <c r="X23" i="8"/>
  <c r="X104" i="8"/>
  <c r="DK104" i="8" s="1"/>
  <c r="X88" i="8"/>
  <c r="X18" i="8"/>
  <c r="CS18" i="8" s="1"/>
  <c r="X24" i="8"/>
  <c r="DK24" i="8" s="1"/>
  <c r="X105" i="8"/>
  <c r="X36" i="8"/>
  <c r="CS36" i="8" s="1"/>
  <c r="X114" i="8"/>
  <c r="AP47" i="8"/>
  <c r="AP38" i="8"/>
  <c r="AP14" i="8"/>
  <c r="AP7" i="8"/>
  <c r="AP116" i="8"/>
  <c r="AP66" i="8"/>
  <c r="AP24" i="8"/>
  <c r="AP23" i="8"/>
  <c r="AP70" i="8"/>
  <c r="AP42" i="8"/>
  <c r="AP40" i="8"/>
  <c r="AP27" i="8"/>
  <c r="AP79" i="8"/>
  <c r="AP44" i="8"/>
  <c r="AP108" i="8"/>
  <c r="AP99" i="8"/>
  <c r="AP83" i="8"/>
  <c r="AP59" i="8"/>
  <c r="AP52" i="8"/>
  <c r="AP118" i="8"/>
  <c r="AP102" i="8"/>
  <c r="AP87" i="8"/>
  <c r="AP80" i="8"/>
  <c r="AP64" i="8"/>
  <c r="AP55" i="8"/>
  <c r="AP39" i="8"/>
  <c r="AP30" i="8"/>
  <c r="AP54" i="8"/>
  <c r="AP28" i="8"/>
  <c r="AP21" i="8"/>
  <c r="AP98" i="8"/>
  <c r="AP92" i="8"/>
  <c r="AP51" i="8"/>
  <c r="AP26" i="8"/>
  <c r="AP86" i="8"/>
  <c r="AP78" i="8"/>
  <c r="AP104" i="8"/>
  <c r="AP62" i="8"/>
  <c r="AP95" i="8"/>
  <c r="AP91" i="8"/>
  <c r="AP82" i="8"/>
  <c r="AP50" i="8"/>
  <c r="AP60" i="8"/>
  <c r="AP46" i="8"/>
  <c r="AP9" i="8"/>
  <c r="AP96" i="8"/>
  <c r="AP115" i="8"/>
  <c r="AP12" i="8"/>
  <c r="AP17" i="8"/>
  <c r="AP76" i="8"/>
  <c r="AP63" i="8"/>
  <c r="AP25" i="8"/>
  <c r="AP112" i="8"/>
  <c r="AP84" i="8"/>
  <c r="AP34" i="8"/>
  <c r="AP72" i="8"/>
  <c r="AP11" i="8"/>
  <c r="AP103" i="8"/>
  <c r="AP48" i="8"/>
  <c r="AP114" i="8"/>
  <c r="AP106" i="8"/>
  <c r="AP74" i="8"/>
  <c r="AP35" i="8"/>
  <c r="AP13" i="8"/>
  <c r="AP67" i="8"/>
  <c r="AP110" i="8"/>
  <c r="AP31" i="8"/>
  <c r="AP16" i="8"/>
  <c r="AP94" i="8"/>
  <c r="AP15" i="8"/>
  <c r="AP71" i="8"/>
  <c r="AP32" i="8"/>
  <c r="AP19" i="8"/>
  <c r="AP111" i="8"/>
  <c r="AP73" i="8"/>
  <c r="AP75" i="8"/>
  <c r="AP69" i="8"/>
  <c r="AP58" i="8"/>
  <c r="AP65" i="8"/>
  <c r="AP43" i="8"/>
  <c r="AP18" i="8"/>
  <c r="AP61" i="8"/>
  <c r="AP100" i="8"/>
  <c r="AP10" i="8"/>
  <c r="AP57" i="8"/>
  <c r="AP68" i="8"/>
  <c r="AP117" i="8"/>
  <c r="AP53" i="8"/>
  <c r="AP36" i="8"/>
  <c r="AP113" i="8"/>
  <c r="AP49" i="8"/>
  <c r="AP20" i="8"/>
  <c r="AP109" i="8"/>
  <c r="AP45" i="8"/>
  <c r="AP88" i="8"/>
  <c r="AP105" i="8"/>
  <c r="AP41" i="8"/>
  <c r="AP56" i="8"/>
  <c r="AP97" i="8"/>
  <c r="AP33" i="8"/>
  <c r="AP101" i="8"/>
  <c r="AP93" i="8"/>
  <c r="AP89" i="8"/>
  <c r="AP85" i="8"/>
  <c r="AP81" i="8"/>
  <c r="AP77" i="8"/>
  <c r="AP37" i="8"/>
  <c r="AP29" i="8"/>
  <c r="AP22" i="8"/>
  <c r="AP8" i="8"/>
  <c r="AP107" i="8"/>
  <c r="AP90" i="8"/>
  <c r="CS12" i="15"/>
  <c r="DK12" i="15"/>
  <c r="CS73" i="10"/>
  <c r="DK73" i="10"/>
  <c r="DK114" i="10"/>
  <c r="CS114" i="10"/>
  <c r="CS22" i="12"/>
  <c r="DK22" i="12"/>
  <c r="DK115" i="13"/>
  <c r="CS115" i="13"/>
  <c r="AP27" i="13"/>
  <c r="AP109" i="13"/>
  <c r="AP64" i="13"/>
  <c r="AP43" i="13"/>
  <c r="AP38" i="13"/>
  <c r="AP33" i="13"/>
  <c r="AP21" i="13"/>
  <c r="AP107" i="13"/>
  <c r="AP79" i="13"/>
  <c r="AP102" i="13"/>
  <c r="AP94" i="13"/>
  <c r="AP50" i="13"/>
  <c r="AP40" i="13"/>
  <c r="AP76" i="13"/>
  <c r="AP69" i="13"/>
  <c r="AP61" i="13"/>
  <c r="AP15" i="13"/>
  <c r="AP81" i="13"/>
  <c r="AP54" i="13"/>
  <c r="AP32" i="13"/>
  <c r="AP112" i="13"/>
  <c r="AP99" i="13"/>
  <c r="AP93" i="13"/>
  <c r="AP63" i="13"/>
  <c r="AP46" i="13"/>
  <c r="AP11" i="13"/>
  <c r="AP115" i="13"/>
  <c r="AP105" i="13"/>
  <c r="AP57" i="13"/>
  <c r="AP71" i="13"/>
  <c r="AP44" i="13"/>
  <c r="AP85" i="13"/>
  <c r="AP26" i="13"/>
  <c r="AP90" i="13"/>
  <c r="AP18" i="13"/>
  <c r="AP10" i="13"/>
  <c r="AP116" i="13"/>
  <c r="AP80" i="13"/>
  <c r="AP75" i="13"/>
  <c r="AP42" i="13"/>
  <c r="AP35" i="13"/>
  <c r="AP8" i="13"/>
  <c r="AP77" i="13"/>
  <c r="AP52" i="13"/>
  <c r="AP88" i="13"/>
  <c r="AP74" i="13"/>
  <c r="AP24" i="13"/>
  <c r="AP14" i="13"/>
  <c r="AP110" i="13"/>
  <c r="AP51" i="13"/>
  <c r="AP20" i="13"/>
  <c r="AP13" i="13"/>
  <c r="AP72" i="13"/>
  <c r="AP103" i="13"/>
  <c r="AP49" i="13"/>
  <c r="AP12" i="13"/>
  <c r="AP108" i="13"/>
  <c r="AP39" i="13"/>
  <c r="AP7" i="13"/>
  <c r="AP59" i="13"/>
  <c r="AP58" i="13"/>
  <c r="AP89" i="13"/>
  <c r="AP87" i="13"/>
  <c r="AP97" i="13"/>
  <c r="AP55" i="13"/>
  <c r="AP91" i="13"/>
  <c r="AP45" i="13"/>
  <c r="AP25" i="13"/>
  <c r="AP65" i="13"/>
  <c r="AP41" i="13"/>
  <c r="AP113" i="13"/>
  <c r="AP92" i="13"/>
  <c r="AP48" i="13"/>
  <c r="AP83" i="13"/>
  <c r="AP30" i="13"/>
  <c r="AP29" i="13"/>
  <c r="AP23" i="13"/>
  <c r="AP17" i="13"/>
  <c r="AP47" i="13"/>
  <c r="AP31" i="13"/>
  <c r="AP36" i="13"/>
  <c r="AP16" i="13"/>
  <c r="AP22" i="13"/>
  <c r="AP106" i="13"/>
  <c r="AP19" i="13"/>
  <c r="AP96" i="13"/>
  <c r="AP118" i="13"/>
  <c r="AP70" i="13"/>
  <c r="AP98" i="13"/>
  <c r="AP66" i="13"/>
  <c r="AP73" i="13"/>
  <c r="AP114" i="13"/>
  <c r="AP67" i="13"/>
  <c r="AP104" i="13"/>
  <c r="AP56" i="13"/>
  <c r="AP82" i="13"/>
  <c r="AP34" i="13"/>
  <c r="AP68" i="13"/>
  <c r="AP28" i="13"/>
  <c r="AP9" i="13"/>
  <c r="AP60" i="13"/>
  <c r="AP62" i="13"/>
  <c r="AP37" i="13"/>
  <c r="AP84" i="13"/>
  <c r="AP86" i="13"/>
  <c r="AP117" i="13"/>
  <c r="AP111" i="13"/>
  <c r="AP100" i="13"/>
  <c r="AP101" i="13"/>
  <c r="AP95" i="13"/>
  <c r="AP78" i="13"/>
  <c r="AP53" i="13"/>
  <c r="CS15" i="2"/>
  <c r="DK15" i="2"/>
  <c r="CS94" i="11"/>
  <c r="DK94" i="11"/>
  <c r="CD16" i="2"/>
  <c r="DK7" i="9"/>
  <c r="CS7" i="9"/>
  <c r="CS115" i="7"/>
  <c r="CS67" i="6"/>
  <c r="DK67" i="6"/>
  <c r="DK22" i="6"/>
  <c r="CS22" i="6"/>
  <c r="CS51" i="5"/>
  <c r="DK51" i="5"/>
  <c r="CS110" i="5"/>
  <c r="DK110" i="5"/>
  <c r="AO28" i="2"/>
  <c r="CS82" i="16"/>
  <c r="DK82" i="16"/>
  <c r="CS115" i="8"/>
  <c r="DK8" i="8"/>
  <c r="CS9" i="15"/>
  <c r="DK9" i="15"/>
  <c r="CS35" i="15"/>
  <c r="BZ21" i="2"/>
  <c r="BY7" i="2"/>
  <c r="DK110" i="10"/>
  <c r="CS110" i="10"/>
  <c r="CS80" i="12"/>
  <c r="DK80" i="12"/>
  <c r="DK30" i="14"/>
  <c r="CS79" i="13"/>
  <c r="DK79" i="13"/>
  <c r="CS72" i="13"/>
  <c r="DK72" i="13"/>
  <c r="DK9" i="2"/>
  <c r="CS9" i="2"/>
  <c r="CS74" i="11"/>
  <c r="CS80" i="9"/>
  <c r="DK80" i="9"/>
  <c r="DK77" i="6"/>
  <c r="CS77" i="6"/>
  <c r="CS48" i="5"/>
  <c r="DK48" i="5"/>
  <c r="CS25" i="5"/>
  <c r="DC9" i="3"/>
  <c r="CS115" i="3"/>
  <c r="DK115" i="3"/>
  <c r="X23" i="1"/>
  <c r="X11" i="1"/>
  <c r="DK17" i="1"/>
  <c r="CS55" i="16"/>
  <c r="DK55" i="16"/>
  <c r="CS17" i="16"/>
  <c r="DU27" i="2"/>
  <c r="DC27" i="2"/>
  <c r="DW22" i="2"/>
  <c r="R21" i="2"/>
  <c r="DE22" i="2"/>
  <c r="CR24" i="3"/>
  <c r="DJ24" i="3"/>
  <c r="DK86" i="15"/>
  <c r="DK111" i="10"/>
  <c r="CS111" i="10"/>
  <c r="CS53" i="4"/>
  <c r="DK24" i="12"/>
  <c r="CS24" i="12"/>
  <c r="CS83" i="12"/>
  <c r="DK83" i="12"/>
  <c r="CS114" i="14"/>
  <c r="DK114" i="14"/>
  <c r="DK31" i="13"/>
  <c r="CS31" i="13"/>
  <c r="DK8" i="2"/>
  <c r="CS8" i="2"/>
  <c r="CS27" i="11"/>
  <c r="DJ17" i="2"/>
  <c r="CR17" i="2"/>
  <c r="CH14" i="2"/>
  <c r="CH22" i="2"/>
  <c r="CS61" i="9"/>
  <c r="DK61" i="9"/>
  <c r="CS22" i="7"/>
  <c r="DK22" i="7"/>
  <c r="W25" i="2"/>
  <c r="CS79" i="6"/>
  <c r="DK79" i="6"/>
  <c r="CS78" i="6"/>
  <c r="DK78" i="6"/>
  <c r="L118" i="3"/>
  <c r="CS12" i="5"/>
  <c r="DK12" i="5"/>
  <c r="CS28" i="3"/>
  <c r="DK28" i="3"/>
  <c r="BY9" i="2"/>
  <c r="BZ23" i="2"/>
  <c r="BY23" i="2" s="1"/>
  <c r="CU25" i="2"/>
  <c r="DM25" i="2"/>
  <c r="DB23" i="2"/>
  <c r="CS8" i="16"/>
  <c r="CU7" i="4"/>
  <c r="H118" i="4"/>
  <c r="DM7" i="4"/>
  <c r="E25" i="2"/>
  <c r="DL25" i="2"/>
  <c r="CT25" i="2"/>
  <c r="DK98" i="15"/>
  <c r="CS95" i="10"/>
  <c r="DK95" i="10"/>
  <c r="EA117" i="4"/>
  <c r="EA102" i="4"/>
  <c r="EA41" i="4"/>
  <c r="EA60" i="4"/>
  <c r="EA31" i="4"/>
  <c r="EA91" i="4"/>
  <c r="EA86" i="4"/>
  <c r="EA70" i="4"/>
  <c r="EA114" i="4"/>
  <c r="EA49" i="4"/>
  <c r="EA80" i="4"/>
  <c r="EA73" i="4"/>
  <c r="EA33" i="4"/>
  <c r="EA30" i="4"/>
  <c r="EA100" i="4"/>
  <c r="EA36" i="4"/>
  <c r="EA99" i="4"/>
  <c r="EA103" i="4"/>
  <c r="EA66" i="4"/>
  <c r="EA61" i="4"/>
  <c r="EA77" i="4"/>
  <c r="EA47" i="4"/>
  <c r="EA37" i="4"/>
  <c r="EA94" i="4"/>
  <c r="EA106" i="4"/>
  <c r="EA116" i="4"/>
  <c r="EA53" i="4"/>
  <c r="EA45" i="4"/>
  <c r="EA54" i="4"/>
  <c r="EA101" i="4"/>
  <c r="EA68" i="4"/>
  <c r="EA59" i="4"/>
  <c r="EA58" i="4"/>
  <c r="EA87" i="4"/>
  <c r="EA57" i="4"/>
  <c r="EA64" i="4"/>
  <c r="EA108" i="4"/>
  <c r="EA35" i="4"/>
  <c r="EA56" i="4"/>
  <c r="EA112" i="4"/>
  <c r="EA39" i="4"/>
  <c r="EA32" i="4"/>
  <c r="EA38" i="4"/>
  <c r="EA48" i="4"/>
  <c r="EA93" i="4"/>
  <c r="EA110" i="4"/>
  <c r="EA90" i="4"/>
  <c r="EA69" i="4"/>
  <c r="EA51" i="4"/>
  <c r="EA115" i="4"/>
  <c r="EA62" i="4"/>
  <c r="EA82" i="4"/>
  <c r="EA67" i="4"/>
  <c r="EA89" i="4"/>
  <c r="EA44" i="4"/>
  <c r="EA81" i="4"/>
  <c r="EA107" i="4"/>
  <c r="EA76" i="4"/>
  <c r="EA29" i="4"/>
  <c r="EA98" i="4"/>
  <c r="EA75" i="4"/>
  <c r="EA34" i="4"/>
  <c r="EA111" i="4"/>
  <c r="EA63" i="4"/>
  <c r="EA92" i="4"/>
  <c r="EA52" i="4"/>
  <c r="EA83" i="4"/>
  <c r="EA97" i="4"/>
  <c r="EA43" i="4"/>
  <c r="EA104" i="4"/>
  <c r="EA96" i="4"/>
  <c r="EA95" i="4"/>
  <c r="EA79" i="4"/>
  <c r="EA50" i="4"/>
  <c r="EA72" i="4"/>
  <c r="EA84" i="4"/>
  <c r="EA71" i="4"/>
  <c r="EA40" i="4"/>
  <c r="EA78" i="4"/>
  <c r="EA55" i="4"/>
  <c r="EA88" i="4"/>
  <c r="EA65" i="4"/>
  <c r="EA85" i="4"/>
  <c r="EA46" i="4"/>
  <c r="DY46" i="4" s="1"/>
  <c r="EA105" i="4"/>
  <c r="EA74" i="4"/>
  <c r="EA42" i="4"/>
  <c r="EA109" i="4"/>
  <c r="EA113" i="4"/>
  <c r="AO24" i="2"/>
  <c r="CS86" i="12"/>
  <c r="DK86" i="12"/>
  <c r="DK18" i="14"/>
  <c r="AB118" i="4"/>
  <c r="CF118" i="4" s="1"/>
  <c r="CF7" i="4"/>
  <c r="DK26" i="13"/>
  <c r="CS26" i="13"/>
  <c r="DK40" i="13"/>
  <c r="CS40" i="13"/>
  <c r="EA34" i="13"/>
  <c r="EA98" i="13"/>
  <c r="EA86" i="13"/>
  <c r="EA82" i="13"/>
  <c r="EA53" i="13"/>
  <c r="EA69" i="13"/>
  <c r="EA50" i="13"/>
  <c r="EA94" i="13"/>
  <c r="EA66" i="13"/>
  <c r="EA58" i="13"/>
  <c r="EA54" i="13"/>
  <c r="EA108" i="13"/>
  <c r="EA39" i="13"/>
  <c r="EA76" i="13"/>
  <c r="EA49" i="13"/>
  <c r="EA60" i="13"/>
  <c r="EA46" i="13"/>
  <c r="EA37" i="13"/>
  <c r="DY37" i="13" s="1"/>
  <c r="EA77" i="13"/>
  <c r="EA85" i="13"/>
  <c r="EA55" i="13"/>
  <c r="EA52" i="13"/>
  <c r="EA95" i="13"/>
  <c r="EA110" i="13"/>
  <c r="EA41" i="13"/>
  <c r="EA48" i="13"/>
  <c r="EA89" i="13"/>
  <c r="EA59" i="13"/>
  <c r="EA101" i="13"/>
  <c r="EA43" i="13"/>
  <c r="EA57" i="13"/>
  <c r="EA83" i="13"/>
  <c r="EA47" i="13"/>
  <c r="EA31" i="13"/>
  <c r="DY31" i="13" s="1"/>
  <c r="EA103" i="13"/>
  <c r="EA113" i="13"/>
  <c r="EA96" i="13"/>
  <c r="EA99" i="13"/>
  <c r="EA81" i="13"/>
  <c r="EA102" i="13"/>
  <c r="EA97" i="13"/>
  <c r="EA106" i="13"/>
  <c r="EA111" i="13"/>
  <c r="EA80" i="13"/>
  <c r="EA71" i="13"/>
  <c r="EA78" i="13"/>
  <c r="EA116" i="13"/>
  <c r="EA112" i="13"/>
  <c r="EA84" i="13"/>
  <c r="EA44" i="13"/>
  <c r="DY44" i="13" s="1"/>
  <c r="EA107" i="13"/>
  <c r="EA104" i="13"/>
  <c r="EA56" i="13"/>
  <c r="EA63" i="13"/>
  <c r="EA109" i="13"/>
  <c r="EA35" i="13"/>
  <c r="EA30" i="13"/>
  <c r="EA65" i="13"/>
  <c r="EA64" i="13"/>
  <c r="EA42" i="13"/>
  <c r="EA36" i="13"/>
  <c r="EA70" i="13"/>
  <c r="EA91" i="13"/>
  <c r="EA67" i="13"/>
  <c r="EA115" i="13"/>
  <c r="EA68" i="13"/>
  <c r="EA74" i="13"/>
  <c r="EA73" i="13"/>
  <c r="EA33" i="13"/>
  <c r="EA88" i="13"/>
  <c r="EA61" i="13"/>
  <c r="EA79" i="13"/>
  <c r="EA117" i="13"/>
  <c r="EA93" i="13"/>
  <c r="EA90" i="13"/>
  <c r="EA87" i="13"/>
  <c r="EA40" i="13"/>
  <c r="EA45" i="13"/>
  <c r="EA100" i="13"/>
  <c r="EA72" i="13"/>
  <c r="EA62" i="13"/>
  <c r="EA51" i="13"/>
  <c r="EA29" i="13"/>
  <c r="EA92" i="13"/>
  <c r="EA38" i="13"/>
  <c r="EA75" i="13"/>
  <c r="EA114" i="13"/>
  <c r="EA32" i="13"/>
  <c r="EA105" i="13"/>
  <c r="DA27" i="2"/>
  <c r="DS27" i="2"/>
  <c r="CS65" i="11"/>
  <c r="DK65" i="11"/>
  <c r="DK115" i="9"/>
  <c r="CS115" i="9"/>
  <c r="CS39" i="7"/>
  <c r="DK39" i="7"/>
  <c r="DK69" i="6"/>
  <c r="CS69" i="6"/>
  <c r="DK45" i="6"/>
  <c r="CS45" i="6"/>
  <c r="DK41" i="5"/>
  <c r="CS41" i="5"/>
  <c r="DK83" i="3"/>
  <c r="CS83" i="3"/>
  <c r="CS46" i="7"/>
  <c r="DK46" i="7"/>
  <c r="CS104" i="7"/>
  <c r="CS47" i="7"/>
  <c r="DK47" i="7"/>
  <c r="CU26" i="2"/>
  <c r="DM26" i="2"/>
  <c r="CS101" i="7"/>
  <c r="DK101" i="7"/>
  <c r="DK101" i="6"/>
  <c r="CS101" i="6"/>
  <c r="CS16" i="6"/>
  <c r="DK16" i="6"/>
  <c r="CS25" i="6"/>
  <c r="DK25" i="6"/>
  <c r="CS63" i="5"/>
  <c r="DK63" i="5"/>
  <c r="DK47" i="5"/>
  <c r="CS47" i="5"/>
  <c r="CS97" i="5"/>
  <c r="DK97" i="5"/>
  <c r="CS65" i="3"/>
  <c r="DK65" i="3"/>
  <c r="CS39" i="3"/>
  <c r="DK39" i="3"/>
  <c r="CR118" i="14"/>
  <c r="DJ118" i="14"/>
  <c r="CS57" i="8"/>
  <c r="DK57" i="8"/>
  <c r="CS118" i="8"/>
  <c r="DK118" i="8"/>
  <c r="DK9" i="1"/>
  <c r="CS9" i="1"/>
  <c r="F7" i="1"/>
  <c r="CS11" i="15"/>
  <c r="CC21" i="2"/>
  <c r="DK28" i="10"/>
  <c r="CS28" i="10"/>
  <c r="CS50" i="10"/>
  <c r="DK50" i="10"/>
  <c r="CS35" i="10"/>
  <c r="DK35" i="10"/>
  <c r="CS113" i="4"/>
  <c r="DK113" i="4"/>
  <c r="DK110" i="12"/>
  <c r="CS110" i="12"/>
  <c r="DK53" i="12"/>
  <c r="CS53" i="12"/>
  <c r="CS11" i="12"/>
  <c r="DK11" i="12"/>
  <c r="EA87" i="14"/>
  <c r="EA79" i="14"/>
  <c r="EA89" i="14"/>
  <c r="EA114" i="14"/>
  <c r="EA55" i="14"/>
  <c r="EA91" i="14"/>
  <c r="EA83" i="14"/>
  <c r="EA59" i="14"/>
  <c r="EA109" i="14"/>
  <c r="EA29" i="14"/>
  <c r="EA47" i="14"/>
  <c r="EA51" i="14"/>
  <c r="EA105" i="14"/>
  <c r="EA113" i="14"/>
  <c r="EA67" i="14"/>
  <c r="EA75" i="14"/>
  <c r="EA39" i="14"/>
  <c r="EA97" i="14"/>
  <c r="EA35" i="14"/>
  <c r="EA66" i="14"/>
  <c r="EA45" i="14"/>
  <c r="EA65" i="14"/>
  <c r="EA85" i="14"/>
  <c r="EA42" i="14"/>
  <c r="EA90" i="14"/>
  <c r="EA32" i="14"/>
  <c r="EA95" i="14"/>
  <c r="EA107" i="14"/>
  <c r="EA93" i="14"/>
  <c r="EA33" i="14"/>
  <c r="EA88" i="14"/>
  <c r="EA100" i="14"/>
  <c r="EA41" i="14"/>
  <c r="EA92" i="14"/>
  <c r="EA68" i="14"/>
  <c r="EA74" i="14"/>
  <c r="EA38" i="14"/>
  <c r="EA108" i="14"/>
  <c r="EA104" i="14"/>
  <c r="EA31" i="14"/>
  <c r="EA43" i="14"/>
  <c r="EA96" i="14"/>
  <c r="EA46" i="14"/>
  <c r="EA52" i="14"/>
  <c r="EA37" i="14"/>
  <c r="EA56" i="14"/>
  <c r="EA101" i="14"/>
  <c r="EA63" i="14"/>
  <c r="EA44" i="14"/>
  <c r="EA81" i="14"/>
  <c r="EA82" i="14"/>
  <c r="EA116" i="14"/>
  <c r="EA30" i="14"/>
  <c r="EA62" i="14"/>
  <c r="EA69" i="14"/>
  <c r="EA111" i="14"/>
  <c r="EA99" i="14"/>
  <c r="EA71" i="14"/>
  <c r="EA36" i="14"/>
  <c r="EA103" i="14"/>
  <c r="EA80" i="14"/>
  <c r="EA72" i="14"/>
  <c r="EA77" i="14"/>
  <c r="EA64" i="14"/>
  <c r="EA48" i="14"/>
  <c r="EA115" i="14"/>
  <c r="EA102" i="14"/>
  <c r="EA78" i="14"/>
  <c r="EA58" i="14"/>
  <c r="EA57" i="14"/>
  <c r="EA60" i="14"/>
  <c r="EA112" i="14"/>
  <c r="EA86" i="14"/>
  <c r="EA117" i="14"/>
  <c r="EA40" i="14"/>
  <c r="DY40" i="14" s="1"/>
  <c r="EA94" i="14"/>
  <c r="EA76" i="14"/>
  <c r="EA73" i="14"/>
  <c r="EA84" i="14"/>
  <c r="EA34" i="14"/>
  <c r="EA106" i="14"/>
  <c r="EA54" i="14"/>
  <c r="EA110" i="14"/>
  <c r="EA98" i="14"/>
  <c r="EA49" i="14"/>
  <c r="EA50" i="14"/>
  <c r="EA70" i="14"/>
  <c r="EA61" i="14"/>
  <c r="EA53" i="14"/>
  <c r="CS23" i="14"/>
  <c r="DK23" i="14"/>
  <c r="CS49" i="13"/>
  <c r="DK49" i="13"/>
  <c r="I7" i="3"/>
  <c r="CV8" i="3"/>
  <c r="DN8" i="3"/>
  <c r="CS52" i="7"/>
  <c r="DK52" i="7"/>
  <c r="CS26" i="7"/>
  <c r="X104" i="7"/>
  <c r="DK104" i="7" s="1"/>
  <c r="X71" i="7"/>
  <c r="X40" i="7"/>
  <c r="X35" i="7"/>
  <c r="X12" i="7"/>
  <c r="DK12" i="7" s="1"/>
  <c r="X9" i="7"/>
  <c r="X99" i="7"/>
  <c r="DK99" i="7" s="1"/>
  <c r="X60" i="7"/>
  <c r="X28" i="7"/>
  <c r="CS28" i="7" s="1"/>
  <c r="X7" i="7"/>
  <c r="CS7" i="7" s="1"/>
  <c r="X116" i="7"/>
  <c r="CS116" i="7" s="1"/>
  <c r="X91" i="7"/>
  <c r="CS91" i="7" s="1"/>
  <c r="X83" i="7"/>
  <c r="X64" i="7"/>
  <c r="X23" i="7"/>
  <c r="CS23" i="7" s="1"/>
  <c r="X14" i="7"/>
  <c r="X115" i="7"/>
  <c r="DK115" i="7" s="1"/>
  <c r="X96" i="7"/>
  <c r="X78" i="7"/>
  <c r="X117" i="7"/>
  <c r="CS117" i="7" s="1"/>
  <c r="X100" i="7"/>
  <c r="X92" i="7"/>
  <c r="X62" i="7"/>
  <c r="X50" i="7"/>
  <c r="DK50" i="7" s="1"/>
  <c r="X16" i="7"/>
  <c r="X11" i="7"/>
  <c r="CS11" i="7" s="1"/>
  <c r="X107" i="7"/>
  <c r="X90" i="7"/>
  <c r="CS90" i="7" s="1"/>
  <c r="X88" i="7"/>
  <c r="X68" i="7"/>
  <c r="X48" i="7"/>
  <c r="DK48" i="7" s="1"/>
  <c r="X98" i="7"/>
  <c r="DK98" i="7" s="1"/>
  <c r="X86" i="7"/>
  <c r="X74" i="7"/>
  <c r="CS74" i="7" s="1"/>
  <c r="X13" i="7"/>
  <c r="CS13" i="7" s="1"/>
  <c r="X118" i="7"/>
  <c r="X70" i="7"/>
  <c r="X39" i="7"/>
  <c r="X43" i="7"/>
  <c r="CS43" i="7" s="1"/>
  <c r="X38" i="7"/>
  <c r="X34" i="7"/>
  <c r="CS34" i="7" s="1"/>
  <c r="X32" i="7"/>
  <c r="CS32" i="7" s="1"/>
  <c r="X31" i="7"/>
  <c r="X80" i="7"/>
  <c r="CS80" i="7" s="1"/>
  <c r="X112" i="7"/>
  <c r="X79" i="7"/>
  <c r="X55" i="7"/>
  <c r="X26" i="7"/>
  <c r="DK26" i="7" s="1"/>
  <c r="X10" i="7"/>
  <c r="X106" i="7"/>
  <c r="DK106" i="7" s="1"/>
  <c r="X103" i="7"/>
  <c r="X102" i="7"/>
  <c r="X76" i="7"/>
  <c r="DK76" i="7" s="1"/>
  <c r="X63" i="7"/>
  <c r="DK63" i="7" s="1"/>
  <c r="X42" i="7"/>
  <c r="CS42" i="7" s="1"/>
  <c r="X52" i="7"/>
  <c r="X95" i="7"/>
  <c r="X67" i="7"/>
  <c r="CS67" i="7" s="1"/>
  <c r="X36" i="7"/>
  <c r="X46" i="7"/>
  <c r="X110" i="7"/>
  <c r="CS110" i="7" s="1"/>
  <c r="X58" i="7"/>
  <c r="X51" i="7"/>
  <c r="DK51" i="7" s="1"/>
  <c r="X114" i="7"/>
  <c r="X105" i="7"/>
  <c r="X41" i="7"/>
  <c r="X84" i="7"/>
  <c r="X101" i="7"/>
  <c r="X37" i="7"/>
  <c r="CS37" i="7" s="1"/>
  <c r="X30" i="7"/>
  <c r="X97" i="7"/>
  <c r="DK97" i="7" s="1"/>
  <c r="X33" i="7"/>
  <c r="X25" i="7"/>
  <c r="X93" i="7"/>
  <c r="CS93" i="7" s="1"/>
  <c r="X29" i="7"/>
  <c r="X111" i="7"/>
  <c r="X85" i="7"/>
  <c r="CS85" i="7" s="1"/>
  <c r="X19" i="7"/>
  <c r="DK19" i="7" s="1"/>
  <c r="X54" i="7"/>
  <c r="CS54" i="7" s="1"/>
  <c r="X81" i="7"/>
  <c r="CS81" i="7" s="1"/>
  <c r="X8" i="7"/>
  <c r="DK8" i="7" s="1"/>
  <c r="X47" i="7"/>
  <c r="X77" i="7"/>
  <c r="X27" i="7"/>
  <c r="X44" i="7"/>
  <c r="X73" i="7"/>
  <c r="CS73" i="7" s="1"/>
  <c r="X24" i="7"/>
  <c r="DK24" i="7" s="1"/>
  <c r="X66" i="7"/>
  <c r="X65" i="7"/>
  <c r="X82" i="7"/>
  <c r="DK82" i="7" s="1"/>
  <c r="X56" i="7"/>
  <c r="CS56" i="7" s="1"/>
  <c r="X22" i="7"/>
  <c r="X20" i="7"/>
  <c r="CS20" i="7" s="1"/>
  <c r="X53" i="7"/>
  <c r="CS53" i="7" s="1"/>
  <c r="X49" i="7"/>
  <c r="X75" i="7"/>
  <c r="CS75" i="7" s="1"/>
  <c r="X57" i="7"/>
  <c r="DK57" i="7" s="1"/>
  <c r="X45" i="7"/>
  <c r="X72" i="7"/>
  <c r="X15" i="7"/>
  <c r="CS15" i="7" s="1"/>
  <c r="X94" i="7"/>
  <c r="DK94" i="7" s="1"/>
  <c r="X17" i="7"/>
  <c r="X87" i="7"/>
  <c r="X113" i="7"/>
  <c r="CS113" i="7" s="1"/>
  <c r="X108" i="7"/>
  <c r="X109" i="7"/>
  <c r="CS109" i="7" s="1"/>
  <c r="X59" i="7"/>
  <c r="CS59" i="7" s="1"/>
  <c r="X89" i="7"/>
  <c r="CS89" i="7" s="1"/>
  <c r="X21" i="7"/>
  <c r="X69" i="7"/>
  <c r="CS69" i="7" s="1"/>
  <c r="X18" i="7"/>
  <c r="CS18" i="7" s="1"/>
  <c r="X61" i="7"/>
  <c r="DK61" i="7" s="1"/>
  <c r="CS15" i="6"/>
  <c r="DK15" i="6"/>
  <c r="CS76" i="6"/>
  <c r="DK76" i="6"/>
  <c r="CS8" i="5"/>
  <c r="DK8" i="5"/>
  <c r="CS76" i="5"/>
  <c r="DK76" i="5"/>
  <c r="BY13" i="3"/>
  <c r="F18" i="3"/>
  <c r="CK23" i="2"/>
  <c r="DW25" i="2"/>
  <c r="DE25" i="2"/>
  <c r="CE28" i="2"/>
  <c r="CD28" i="2" s="1"/>
  <c r="CD29" i="2"/>
  <c r="DD23" i="2"/>
  <c r="DV23" i="2"/>
  <c r="Q21" i="2"/>
  <c r="H7" i="3"/>
  <c r="CS32" i="16"/>
  <c r="DK12" i="8"/>
  <c r="CS12" i="8"/>
  <c r="DK14" i="15"/>
  <c r="DE24" i="2"/>
  <c r="DW24" i="2"/>
  <c r="CS95" i="7"/>
  <c r="DK95" i="7"/>
  <c r="DK38" i="7"/>
  <c r="CS38" i="7"/>
  <c r="DQ118" i="4"/>
  <c r="CY118" i="4"/>
  <c r="CS35" i="6"/>
  <c r="DK35" i="6"/>
  <c r="DK81" i="6"/>
  <c r="CS81" i="6"/>
  <c r="DK89" i="6"/>
  <c r="CS89" i="6"/>
  <c r="CS94" i="6"/>
  <c r="DK94" i="6"/>
  <c r="DK20" i="5"/>
  <c r="CS20" i="5"/>
  <c r="DK60" i="5"/>
  <c r="CS60" i="5"/>
  <c r="CS26" i="5"/>
  <c r="DK26" i="5"/>
  <c r="CS49" i="5"/>
  <c r="DK49" i="5"/>
  <c r="CS75" i="3"/>
  <c r="DK56" i="7"/>
  <c r="BH66" i="7"/>
  <c r="BH110" i="7"/>
  <c r="BH61" i="7"/>
  <c r="BH56" i="7"/>
  <c r="BH46" i="7"/>
  <c r="BH32" i="7"/>
  <c r="BH114" i="7"/>
  <c r="BH98" i="7"/>
  <c r="BH58" i="7"/>
  <c r="BH50" i="7"/>
  <c r="BH70" i="7"/>
  <c r="BH41" i="7"/>
  <c r="BH30" i="7"/>
  <c r="BH104" i="7"/>
  <c r="BH94" i="7"/>
  <c r="BH22" i="7"/>
  <c r="BH53" i="7"/>
  <c r="BH69" i="7"/>
  <c r="BH60" i="7"/>
  <c r="BH20" i="7"/>
  <c r="BH113" i="7"/>
  <c r="BH108" i="7"/>
  <c r="BH68" i="7"/>
  <c r="BH37" i="7"/>
  <c r="BH10" i="7"/>
  <c r="BH101" i="7"/>
  <c r="BH81" i="7"/>
  <c r="BH77" i="7"/>
  <c r="BH48" i="7"/>
  <c r="BH33" i="7"/>
  <c r="BH96" i="7"/>
  <c r="BH54" i="7"/>
  <c r="BH88" i="7"/>
  <c r="BH76" i="7"/>
  <c r="BH24" i="7"/>
  <c r="BH15" i="7"/>
  <c r="BH13" i="7"/>
  <c r="BH78" i="7"/>
  <c r="BH25" i="7"/>
  <c r="BH106" i="7"/>
  <c r="BH82" i="7"/>
  <c r="BH44" i="7"/>
  <c r="BH89" i="7"/>
  <c r="BH97" i="7"/>
  <c r="BH36" i="7"/>
  <c r="BH40" i="7"/>
  <c r="BH27" i="7"/>
  <c r="BH86" i="7"/>
  <c r="BH84" i="7"/>
  <c r="BH100" i="7"/>
  <c r="BH23" i="7"/>
  <c r="BH29" i="7"/>
  <c r="BH72" i="7"/>
  <c r="BH65" i="7"/>
  <c r="BH34" i="7"/>
  <c r="BH8" i="7"/>
  <c r="BH118" i="7"/>
  <c r="BH105" i="7"/>
  <c r="BH49" i="7"/>
  <c r="BH42" i="7"/>
  <c r="BH18" i="7"/>
  <c r="BH21" i="7"/>
  <c r="BH93" i="7"/>
  <c r="BH112" i="7"/>
  <c r="BH87" i="7"/>
  <c r="BH16" i="7"/>
  <c r="BH74" i="7"/>
  <c r="BH83" i="7"/>
  <c r="BH90" i="7"/>
  <c r="BH64" i="7"/>
  <c r="BH75" i="7"/>
  <c r="BH9" i="7"/>
  <c r="BH79" i="7"/>
  <c r="BH80" i="7"/>
  <c r="BH57" i="7"/>
  <c r="BH73" i="7"/>
  <c r="BH28" i="7"/>
  <c r="BH67" i="7"/>
  <c r="BH14" i="7"/>
  <c r="BH11" i="7"/>
  <c r="BH63" i="7"/>
  <c r="BH12" i="7"/>
  <c r="BH7" i="7"/>
  <c r="BH59" i="7"/>
  <c r="BH102" i="7"/>
  <c r="BH117" i="7"/>
  <c r="BH55" i="7"/>
  <c r="BH92" i="7"/>
  <c r="BH35" i="7"/>
  <c r="BH116" i="7"/>
  <c r="BH31" i="7"/>
  <c r="BH19" i="7"/>
  <c r="BH17" i="7"/>
  <c r="BH51" i="7"/>
  <c r="BH115" i="7"/>
  <c r="BH26" i="7"/>
  <c r="BH47" i="7"/>
  <c r="BH85" i="7"/>
  <c r="BH111" i="7"/>
  <c r="BH38" i="7"/>
  <c r="BH107" i="7"/>
  <c r="BH109" i="7"/>
  <c r="BH103" i="7"/>
  <c r="BH62" i="7"/>
  <c r="BH99" i="7"/>
  <c r="BH52" i="7"/>
  <c r="BH95" i="7"/>
  <c r="BH45" i="7"/>
  <c r="BH91" i="7"/>
  <c r="BH43" i="7"/>
  <c r="BH39" i="7"/>
  <c r="BH71" i="7"/>
  <c r="DK66" i="7"/>
  <c r="CS66" i="7"/>
  <c r="CS10" i="7"/>
  <c r="DK10" i="7"/>
  <c r="CS82" i="7"/>
  <c r="CH23" i="2"/>
  <c r="CH7" i="2"/>
  <c r="CH21" i="2" s="1"/>
  <c r="CH33" i="2" s="1"/>
  <c r="CH39" i="2" s="1"/>
  <c r="CH41" i="2" s="1"/>
  <c r="DK55" i="6"/>
  <c r="CS55" i="6"/>
  <c r="DK13" i="6"/>
  <c r="CS13" i="6"/>
  <c r="DK105" i="6"/>
  <c r="CS105" i="6"/>
  <c r="DK32" i="6"/>
  <c r="CS32" i="6"/>
  <c r="AP114" i="6"/>
  <c r="AP39" i="6"/>
  <c r="AP54" i="6"/>
  <c r="AP75" i="6"/>
  <c r="AP49" i="6"/>
  <c r="AP42" i="6"/>
  <c r="AP24" i="6"/>
  <c r="AP103" i="6"/>
  <c r="AP35" i="6"/>
  <c r="AP97" i="6"/>
  <c r="AP86" i="6"/>
  <c r="AP57" i="6"/>
  <c r="AP115" i="6"/>
  <c r="AP111" i="6"/>
  <c r="AP66" i="6"/>
  <c r="AP61" i="6"/>
  <c r="AP47" i="6"/>
  <c r="AP31" i="6"/>
  <c r="AP16" i="6"/>
  <c r="AP14" i="6"/>
  <c r="AP7" i="6"/>
  <c r="AP85" i="6"/>
  <c r="AP109" i="6"/>
  <c r="AP33" i="6"/>
  <c r="AP8" i="6"/>
  <c r="AP69" i="6"/>
  <c r="AP59" i="6"/>
  <c r="AP95" i="6"/>
  <c r="AP51" i="6"/>
  <c r="AP22" i="6"/>
  <c r="AP105" i="6"/>
  <c r="AP78" i="6"/>
  <c r="AP27" i="6"/>
  <c r="AP18" i="6"/>
  <c r="AP41" i="6"/>
  <c r="AP25" i="6"/>
  <c r="AP28" i="6"/>
  <c r="AP110" i="6"/>
  <c r="AP98" i="6"/>
  <c r="AP89" i="6"/>
  <c r="AP63" i="6"/>
  <c r="AP73" i="6"/>
  <c r="AP46" i="6"/>
  <c r="AP20" i="6"/>
  <c r="AP34" i="6"/>
  <c r="AP80" i="6"/>
  <c r="AP81" i="6"/>
  <c r="AP9" i="6"/>
  <c r="AP99" i="6"/>
  <c r="AP112" i="6"/>
  <c r="AP48" i="6"/>
  <c r="AP29" i="6"/>
  <c r="AP101" i="6"/>
  <c r="AP92" i="6"/>
  <c r="AP90" i="6"/>
  <c r="AP65" i="6"/>
  <c r="AP113" i="6"/>
  <c r="AP88" i="6"/>
  <c r="AP71" i="6"/>
  <c r="AP55" i="6"/>
  <c r="AP67" i="6"/>
  <c r="AP84" i="6"/>
  <c r="AP19" i="6"/>
  <c r="AP11" i="6"/>
  <c r="AP30" i="6"/>
  <c r="AP76" i="6"/>
  <c r="AP15" i="6"/>
  <c r="AP77" i="6"/>
  <c r="AP72" i="6"/>
  <c r="AP102" i="6"/>
  <c r="AP58" i="6"/>
  <c r="AP68" i="6"/>
  <c r="AP93" i="6"/>
  <c r="AP17" i="6"/>
  <c r="AP64" i="6"/>
  <c r="AP83" i="6"/>
  <c r="AP94" i="6"/>
  <c r="AP26" i="6"/>
  <c r="AP56" i="6"/>
  <c r="AP21" i="6"/>
  <c r="AP82" i="6"/>
  <c r="AP38" i="6"/>
  <c r="AP13" i="6"/>
  <c r="AP117" i="6"/>
  <c r="AP118" i="6"/>
  <c r="AP107" i="6"/>
  <c r="AP116" i="6"/>
  <c r="AP62" i="6"/>
  <c r="AP108" i="6"/>
  <c r="AP53" i="6"/>
  <c r="AP104" i="6"/>
  <c r="AP43" i="6"/>
  <c r="AP100" i="6"/>
  <c r="AP23" i="6"/>
  <c r="AP96" i="6"/>
  <c r="AP74" i="6"/>
  <c r="AP60" i="6"/>
  <c r="AP87" i="6"/>
  <c r="AP44" i="6"/>
  <c r="AP32" i="6"/>
  <c r="AP40" i="6"/>
  <c r="AP36" i="6"/>
  <c r="AP12" i="6"/>
  <c r="AP10" i="6"/>
  <c r="AP70" i="6"/>
  <c r="AP50" i="6"/>
  <c r="AP91" i="6"/>
  <c r="AP45" i="6"/>
  <c r="AP106" i="6"/>
  <c r="AP52" i="6"/>
  <c r="AP79" i="6"/>
  <c r="AP37" i="6"/>
  <c r="BH118" i="6"/>
  <c r="BH116" i="6"/>
  <c r="BH106" i="6"/>
  <c r="BH104" i="6"/>
  <c r="BH99" i="6"/>
  <c r="BH113" i="6"/>
  <c r="BH67" i="6"/>
  <c r="BH30" i="6"/>
  <c r="BH21" i="6"/>
  <c r="BH8" i="6"/>
  <c r="BH7" i="6"/>
  <c r="BH86" i="6"/>
  <c r="BH81" i="6"/>
  <c r="BH69" i="6"/>
  <c r="BH49" i="6"/>
  <c r="BH35" i="6"/>
  <c r="BH103" i="6"/>
  <c r="BH47" i="6"/>
  <c r="BH44" i="6"/>
  <c r="BH16" i="6"/>
  <c r="BH88" i="6"/>
  <c r="BH75" i="6"/>
  <c r="BH71" i="6"/>
  <c r="BH42" i="6"/>
  <c r="BH109" i="6"/>
  <c r="BH95" i="6"/>
  <c r="BH77" i="6"/>
  <c r="BH66" i="6"/>
  <c r="BH59" i="6"/>
  <c r="BH56" i="6"/>
  <c r="BH52" i="6"/>
  <c r="BH45" i="6"/>
  <c r="BH41" i="6"/>
  <c r="BH38" i="6"/>
  <c r="BH96" i="6"/>
  <c r="BH85" i="6"/>
  <c r="BH102" i="6"/>
  <c r="BH90" i="6"/>
  <c r="BH51" i="6"/>
  <c r="BH105" i="6"/>
  <c r="BH114" i="6"/>
  <c r="BH64" i="6"/>
  <c r="BH60" i="6"/>
  <c r="BH93" i="6"/>
  <c r="BH76" i="6"/>
  <c r="BH68" i="6"/>
  <c r="BH14" i="6"/>
  <c r="BH54" i="6"/>
  <c r="BH32" i="6"/>
  <c r="BH80" i="6"/>
  <c r="BH58" i="6"/>
  <c r="BH40" i="6"/>
  <c r="BH39" i="6"/>
  <c r="BH27" i="6"/>
  <c r="BH12" i="6"/>
  <c r="BH78" i="6"/>
  <c r="BH83" i="6"/>
  <c r="BH94" i="6"/>
  <c r="BH31" i="6"/>
  <c r="BH29" i="6"/>
  <c r="BH92" i="6"/>
  <c r="BH57" i="6"/>
  <c r="BH50" i="6"/>
  <c r="BH82" i="6"/>
  <c r="BH111" i="6"/>
  <c r="BH73" i="6"/>
  <c r="BH70" i="6"/>
  <c r="BH108" i="6"/>
  <c r="BH26" i="6"/>
  <c r="BH22" i="6"/>
  <c r="BH28" i="6"/>
  <c r="BH115" i="6"/>
  <c r="BH97" i="6"/>
  <c r="BH87" i="6"/>
  <c r="BH63" i="6"/>
  <c r="BH61" i="6"/>
  <c r="BH33" i="6"/>
  <c r="BH112" i="6"/>
  <c r="BH91" i="6"/>
  <c r="BH74" i="6"/>
  <c r="BH84" i="6"/>
  <c r="BH10" i="6"/>
  <c r="BH65" i="6"/>
  <c r="BH46" i="6"/>
  <c r="BH17" i="6"/>
  <c r="BH55" i="6"/>
  <c r="BH37" i="6"/>
  <c r="BH13" i="6"/>
  <c r="BH48" i="6"/>
  <c r="BH20" i="6"/>
  <c r="BH18" i="6"/>
  <c r="BH19" i="6"/>
  <c r="BH15" i="6"/>
  <c r="BH11" i="6"/>
  <c r="BH117" i="6"/>
  <c r="BH98" i="6"/>
  <c r="BH107" i="6"/>
  <c r="BH89" i="6"/>
  <c r="BH62" i="6"/>
  <c r="BH72" i="6"/>
  <c r="BH101" i="6"/>
  <c r="BH34" i="6"/>
  <c r="BH25" i="6"/>
  <c r="BH24" i="6"/>
  <c r="BH110" i="6"/>
  <c r="BH100" i="6"/>
  <c r="BH53" i="6"/>
  <c r="BH43" i="6"/>
  <c r="BH36" i="6"/>
  <c r="BH23" i="6"/>
  <c r="BH9" i="6"/>
  <c r="BH79" i="6"/>
  <c r="CS7" i="6"/>
  <c r="DK7" i="6"/>
  <c r="CS21" i="5"/>
  <c r="DK21" i="5"/>
  <c r="DK118" i="5"/>
  <c r="CS118" i="5"/>
  <c r="CS108" i="5"/>
  <c r="DK108" i="5"/>
  <c r="DK46" i="5"/>
  <c r="CS46" i="5"/>
  <c r="CS43" i="5"/>
  <c r="DK43" i="5"/>
  <c r="CS95" i="5"/>
  <c r="DK95" i="5"/>
  <c r="DK75" i="5"/>
  <c r="CS75" i="5"/>
  <c r="CR13" i="3"/>
  <c r="DJ13" i="3"/>
  <c r="CS36" i="3"/>
  <c r="DK36" i="3"/>
  <c r="CS117" i="3"/>
  <c r="DK117" i="3"/>
  <c r="CS37" i="3"/>
  <c r="DK37" i="3"/>
  <c r="CS27" i="3"/>
  <c r="DK27" i="3"/>
  <c r="CS24" i="3"/>
  <c r="DK24" i="3"/>
  <c r="DK30" i="3"/>
  <c r="CS30" i="3"/>
  <c r="DK67" i="3"/>
  <c r="CS67" i="3"/>
  <c r="W28" i="2"/>
  <c r="CY22" i="2"/>
  <c r="L21" i="2"/>
  <c r="DQ22" i="2"/>
  <c r="DD8" i="3"/>
  <c r="DV8" i="3"/>
  <c r="Q7" i="3"/>
  <c r="DD14" i="2"/>
  <c r="DV14" i="2"/>
  <c r="CS24" i="1"/>
  <c r="CD30" i="2"/>
  <c r="CW28" i="2"/>
  <c r="DO28" i="2"/>
  <c r="CI9" i="4"/>
  <c r="CS62" i="16"/>
  <c r="DK62" i="16"/>
  <c r="CS72" i="16"/>
  <c r="DK72" i="16"/>
  <c r="CS84" i="16"/>
  <c r="DK84" i="16"/>
  <c r="CS43" i="16"/>
  <c r="DK43" i="16"/>
  <c r="EA51" i="16"/>
  <c r="EA83" i="16"/>
  <c r="EA67" i="16"/>
  <c r="EA59" i="16"/>
  <c r="EA36" i="16"/>
  <c r="EA117" i="16"/>
  <c r="EA95" i="16"/>
  <c r="EA32" i="16"/>
  <c r="EA91" i="16"/>
  <c r="EA109" i="16"/>
  <c r="EA104" i="16"/>
  <c r="EA85" i="16"/>
  <c r="EA101" i="16"/>
  <c r="EA98" i="16"/>
  <c r="EA77" i="16"/>
  <c r="EA75" i="16"/>
  <c r="EA43" i="16"/>
  <c r="EA82" i="16"/>
  <c r="EA107" i="16"/>
  <c r="EA84" i="16"/>
  <c r="EA68" i="16"/>
  <c r="EA72" i="16"/>
  <c r="EA92" i="16"/>
  <c r="EA34" i="16"/>
  <c r="EA70" i="16"/>
  <c r="EA113" i="16"/>
  <c r="EA35" i="16"/>
  <c r="EA44" i="16"/>
  <c r="EA73" i="16"/>
  <c r="EA41" i="16"/>
  <c r="EA60" i="16"/>
  <c r="EA63" i="16"/>
  <c r="EA61" i="16"/>
  <c r="EA39" i="16"/>
  <c r="EA40" i="16"/>
  <c r="EA116" i="16"/>
  <c r="EA47" i="16"/>
  <c r="EA74" i="16"/>
  <c r="EA37" i="16"/>
  <c r="EA33" i="16"/>
  <c r="EA30" i="16"/>
  <c r="EA42" i="16"/>
  <c r="EA66" i="16"/>
  <c r="EA50" i="16"/>
  <c r="EA108" i="16"/>
  <c r="DY108" i="16" s="1"/>
  <c r="EA46" i="16"/>
  <c r="EA78" i="16"/>
  <c r="EA103" i="16"/>
  <c r="EA110" i="16"/>
  <c r="EA71" i="16"/>
  <c r="EA112" i="16"/>
  <c r="EA106" i="16"/>
  <c r="EA89" i="16"/>
  <c r="EA102" i="16"/>
  <c r="EA57" i="16"/>
  <c r="EA90" i="16"/>
  <c r="EA53" i="16"/>
  <c r="EA55" i="16"/>
  <c r="EA58" i="16"/>
  <c r="EA49" i="16"/>
  <c r="EA65" i="16"/>
  <c r="EA111" i="16"/>
  <c r="EA94" i="16"/>
  <c r="EA86" i="16"/>
  <c r="EA54" i="16"/>
  <c r="EA93" i="16"/>
  <c r="EA80" i="16"/>
  <c r="EA29" i="16"/>
  <c r="EA31" i="16"/>
  <c r="EA97" i="16"/>
  <c r="EA99" i="16"/>
  <c r="EA56" i="16"/>
  <c r="EA76" i="16"/>
  <c r="EA64" i="16"/>
  <c r="EA48" i="16"/>
  <c r="EA38" i="16"/>
  <c r="EA88" i="16"/>
  <c r="EA81" i="16"/>
  <c r="EA105" i="16"/>
  <c r="EA62" i="16"/>
  <c r="EA69" i="16"/>
  <c r="EA100" i="16"/>
  <c r="EA45" i="16"/>
  <c r="EA96" i="16"/>
  <c r="EA87" i="16"/>
  <c r="EA115" i="16"/>
  <c r="EA52" i="16"/>
  <c r="EA79" i="16"/>
  <c r="EA114" i="16"/>
  <c r="DK74" i="16"/>
  <c r="DK19" i="16"/>
  <c r="CS19" i="16"/>
  <c r="CS47" i="16"/>
  <c r="DK47" i="16"/>
  <c r="DK83" i="8"/>
  <c r="CS83" i="8"/>
  <c r="DK85" i="8"/>
  <c r="CS86" i="8"/>
  <c r="CS113" i="8"/>
  <c r="DK113" i="8"/>
  <c r="DK20" i="8"/>
  <c r="CS20" i="8"/>
  <c r="DK17" i="8"/>
  <c r="CS17" i="8"/>
  <c r="CS94" i="8"/>
  <c r="DK94" i="8"/>
  <c r="AD7" i="3"/>
  <c r="BY19" i="2"/>
  <c r="BZ26" i="2"/>
  <c r="BY26" i="2" s="1"/>
  <c r="CD118" i="7"/>
  <c r="CS62" i="15"/>
  <c r="CS17" i="15"/>
  <c r="DK17" i="15"/>
  <c r="CS85" i="15"/>
  <c r="DK85" i="15"/>
  <c r="DK10" i="15"/>
  <c r="CS10" i="15"/>
  <c r="DK117" i="15"/>
  <c r="CS117" i="15"/>
  <c r="CS93" i="10"/>
  <c r="DK93" i="10"/>
  <c r="CS89" i="10"/>
  <c r="DK89" i="10"/>
  <c r="DK65" i="10"/>
  <c r="CS65" i="10"/>
  <c r="DK46" i="10"/>
  <c r="CS46" i="10"/>
  <c r="CS31" i="10"/>
  <c r="DK31" i="10"/>
  <c r="DK18" i="10"/>
  <c r="CS18" i="10"/>
  <c r="CS55" i="10"/>
  <c r="DK55" i="10"/>
  <c r="DK115" i="10"/>
  <c r="CS115" i="10"/>
  <c r="CS43" i="4"/>
  <c r="DK22" i="4"/>
  <c r="DK65" i="4"/>
  <c r="CS65" i="4"/>
  <c r="DK115" i="4"/>
  <c r="CS115" i="4"/>
  <c r="DK108" i="4"/>
  <c r="CS36" i="4"/>
  <c r="DK36" i="4"/>
  <c r="CS92" i="12"/>
  <c r="DK92" i="12"/>
  <c r="CS38" i="12"/>
  <c r="DK38" i="12"/>
  <c r="CS51" i="12"/>
  <c r="DK51" i="12"/>
  <c r="DK48" i="12"/>
  <c r="CS48" i="12"/>
  <c r="CS10" i="12"/>
  <c r="DK10" i="12"/>
  <c r="DK25" i="12"/>
  <c r="CS25" i="12"/>
  <c r="CS14" i="12"/>
  <c r="DK14" i="12"/>
  <c r="DK27" i="14"/>
  <c r="DK101" i="14"/>
  <c r="CS101" i="14"/>
  <c r="CS79" i="14"/>
  <c r="DK72" i="14"/>
  <c r="CS39" i="14"/>
  <c r="DK39" i="14"/>
  <c r="CS82" i="14"/>
  <c r="DK82" i="14"/>
  <c r="CS107" i="13"/>
  <c r="DK107" i="13"/>
  <c r="CS97" i="13"/>
  <c r="DK97" i="13"/>
  <c r="CS42" i="13"/>
  <c r="DK42" i="13"/>
  <c r="CS21" i="13"/>
  <c r="DK21" i="13"/>
  <c r="CS82" i="13"/>
  <c r="DK82" i="13"/>
  <c r="DK88" i="13"/>
  <c r="CS88" i="13"/>
  <c r="DK20" i="13"/>
  <c r="CS20" i="13"/>
  <c r="CS16" i="2"/>
  <c r="DK16" i="2"/>
  <c r="DK34" i="2"/>
  <c r="CS34" i="2"/>
  <c r="CI18" i="3"/>
  <c r="DO7" i="2"/>
  <c r="CW7" i="2"/>
  <c r="Z21" i="2"/>
  <c r="DK99" i="11"/>
  <c r="CS35" i="11"/>
  <c r="DK35" i="11"/>
  <c r="CS117" i="11"/>
  <c r="DK117" i="11"/>
  <c r="CS28" i="11"/>
  <c r="DK28" i="11"/>
  <c r="DK113" i="11"/>
  <c r="CS113" i="11"/>
  <c r="DO27" i="2"/>
  <c r="CW27" i="2"/>
  <c r="DJ31" i="2"/>
  <c r="CR31" i="2"/>
  <c r="CI18" i="2"/>
  <c r="CK22" i="2"/>
  <c r="CS82" i="9"/>
  <c r="DK82" i="9"/>
  <c r="DK90" i="9"/>
  <c r="CS90" i="9"/>
  <c r="DK20" i="9"/>
  <c r="CS20" i="9"/>
  <c r="CS14" i="9"/>
  <c r="DK14" i="9"/>
  <c r="DK41" i="9"/>
  <c r="CS41" i="9"/>
  <c r="CS117" i="9"/>
  <c r="DK117" i="9"/>
  <c r="CS99" i="9"/>
  <c r="DK99" i="9"/>
  <c r="DK96" i="6"/>
  <c r="CS96" i="6"/>
  <c r="CS24" i="6"/>
  <c r="DK24" i="6"/>
  <c r="DK56" i="5"/>
  <c r="CS56" i="5"/>
  <c r="CR16" i="2"/>
  <c r="DJ16" i="2"/>
  <c r="CS94" i="3"/>
  <c r="DK94" i="3"/>
  <c r="CS118" i="15"/>
  <c r="DK118" i="15"/>
  <c r="CS88" i="10"/>
  <c r="DK88" i="10"/>
  <c r="CS30" i="4"/>
  <c r="DK30" i="4"/>
  <c r="CS66" i="4"/>
  <c r="DK66" i="4"/>
  <c r="BH11" i="1"/>
  <c r="BH23" i="1"/>
  <c r="BH10" i="1" s="1"/>
  <c r="CS31" i="12"/>
  <c r="DK31" i="12"/>
  <c r="DK46" i="14"/>
  <c r="DK85" i="14"/>
  <c r="CS85" i="14"/>
  <c r="CS38" i="13"/>
  <c r="DK38" i="13"/>
  <c r="F26" i="2"/>
  <c r="P7" i="3"/>
  <c r="DC8" i="3"/>
  <c r="CC8" i="3"/>
  <c r="DU8" i="3"/>
  <c r="DK14" i="11"/>
  <c r="CS14" i="11"/>
  <c r="DK100" i="9"/>
  <c r="CS100" i="9"/>
  <c r="DK116" i="7"/>
  <c r="CS43" i="6"/>
  <c r="DK43" i="6"/>
  <c r="DK117" i="6"/>
  <c r="CS117" i="6"/>
  <c r="DK80" i="5"/>
  <c r="CS80" i="5"/>
  <c r="DK73" i="5"/>
  <c r="CS73" i="5"/>
  <c r="BY16" i="2"/>
  <c r="DK50" i="3"/>
  <c r="CS50" i="3"/>
  <c r="DC14" i="2"/>
  <c r="DU14" i="2"/>
  <c r="CU28" i="2"/>
  <c r="DM28" i="2"/>
  <c r="DR7" i="4"/>
  <c r="CB7" i="4"/>
  <c r="CZ7" i="4"/>
  <c r="M118" i="4"/>
  <c r="CS68" i="8"/>
  <c r="DK68" i="8"/>
  <c r="CS82" i="8"/>
  <c r="DK82" i="8"/>
  <c r="X117" i="15"/>
  <c r="X115" i="15"/>
  <c r="X104" i="15"/>
  <c r="DK104" i="15" s="1"/>
  <c r="X90" i="15"/>
  <c r="X67" i="15"/>
  <c r="DK67" i="15" s="1"/>
  <c r="X60" i="15"/>
  <c r="CS60" i="15" s="1"/>
  <c r="X52" i="15"/>
  <c r="X99" i="15"/>
  <c r="X96" i="15"/>
  <c r="X22" i="15"/>
  <c r="DK22" i="15" s="1"/>
  <c r="X88" i="15"/>
  <c r="X77" i="15"/>
  <c r="CS77" i="15" s="1"/>
  <c r="X65" i="15"/>
  <c r="DK65" i="15" s="1"/>
  <c r="X61" i="15"/>
  <c r="CS61" i="15" s="1"/>
  <c r="X58" i="15"/>
  <c r="X53" i="15"/>
  <c r="CS53" i="15" s="1"/>
  <c r="X50" i="15"/>
  <c r="CS50" i="15" s="1"/>
  <c r="X45" i="15"/>
  <c r="CS45" i="15" s="1"/>
  <c r="X42" i="15"/>
  <c r="DK42" i="15" s="1"/>
  <c r="X37" i="15"/>
  <c r="X34" i="15"/>
  <c r="X29" i="15"/>
  <c r="X20" i="15"/>
  <c r="DK20" i="15" s="1"/>
  <c r="X32" i="15"/>
  <c r="CS32" i="15" s="1"/>
  <c r="X10" i="15"/>
  <c r="X108" i="15"/>
  <c r="X105" i="15"/>
  <c r="X93" i="15"/>
  <c r="X70" i="15"/>
  <c r="DK70" i="15" s="1"/>
  <c r="X24" i="15"/>
  <c r="DK24" i="15" s="1"/>
  <c r="X7" i="15"/>
  <c r="DK7" i="15" s="1"/>
  <c r="X81" i="15"/>
  <c r="CS81" i="15" s="1"/>
  <c r="X17" i="15"/>
  <c r="X12" i="15"/>
  <c r="X118" i="15"/>
  <c r="X73" i="15"/>
  <c r="X62" i="15"/>
  <c r="DK62" i="15" s="1"/>
  <c r="X56" i="15"/>
  <c r="CS56" i="15" s="1"/>
  <c r="X38" i="15"/>
  <c r="X36" i="15"/>
  <c r="X19" i="15"/>
  <c r="X9" i="15"/>
  <c r="X48" i="15"/>
  <c r="CS48" i="15" s="1"/>
  <c r="X46" i="15"/>
  <c r="X33" i="15"/>
  <c r="DK33" i="15" s="1"/>
  <c r="X15" i="15"/>
  <c r="DK15" i="15" s="1"/>
  <c r="X109" i="15"/>
  <c r="X95" i="15"/>
  <c r="X84" i="15"/>
  <c r="DK84" i="15" s="1"/>
  <c r="X40" i="15"/>
  <c r="CS40" i="15" s="1"/>
  <c r="X85" i="15"/>
  <c r="X41" i="15"/>
  <c r="X27" i="15"/>
  <c r="CS27" i="15" s="1"/>
  <c r="X83" i="15"/>
  <c r="X68" i="15"/>
  <c r="X30" i="15"/>
  <c r="X11" i="15"/>
  <c r="DK11" i="15" s="1"/>
  <c r="X13" i="15"/>
  <c r="CS13" i="15" s="1"/>
  <c r="X82" i="15"/>
  <c r="X18" i="15"/>
  <c r="CS18" i="15" s="1"/>
  <c r="X89" i="15"/>
  <c r="X113" i="15"/>
  <c r="CS113" i="15" s="1"/>
  <c r="X66" i="15"/>
  <c r="X54" i="15"/>
  <c r="DK54" i="15" s="1"/>
  <c r="X107" i="15"/>
  <c r="DK107" i="15" s="1"/>
  <c r="X86" i="15"/>
  <c r="CS86" i="15" s="1"/>
  <c r="X23" i="15"/>
  <c r="X74" i="15"/>
  <c r="X14" i="15"/>
  <c r="CS14" i="15" s="1"/>
  <c r="X110" i="15"/>
  <c r="X44" i="15"/>
  <c r="X106" i="15"/>
  <c r="CS106" i="15" s="1"/>
  <c r="X71" i="15"/>
  <c r="X103" i="15"/>
  <c r="X21" i="15"/>
  <c r="CS21" i="15" s="1"/>
  <c r="X94" i="15"/>
  <c r="DK94" i="15" s="1"/>
  <c r="X28" i="15"/>
  <c r="X79" i="15"/>
  <c r="X64" i="15"/>
  <c r="DK64" i="15" s="1"/>
  <c r="X25" i="15"/>
  <c r="X101" i="15"/>
  <c r="X57" i="15"/>
  <c r="X8" i="15"/>
  <c r="CS8" i="15" s="1"/>
  <c r="X87" i="15"/>
  <c r="DK87" i="15" s="1"/>
  <c r="X49" i="15"/>
  <c r="X76" i="15"/>
  <c r="X75" i="15"/>
  <c r="X116" i="15"/>
  <c r="X39" i="15"/>
  <c r="X80" i="15"/>
  <c r="CS80" i="15" s="1"/>
  <c r="X97" i="15"/>
  <c r="X35" i="15"/>
  <c r="DK35" i="15" s="1"/>
  <c r="X91" i="15"/>
  <c r="X31" i="15"/>
  <c r="CS31" i="15" s="1"/>
  <c r="X16" i="15"/>
  <c r="X100" i="15"/>
  <c r="X78" i="15"/>
  <c r="X92" i="15"/>
  <c r="X102" i="15"/>
  <c r="CS102" i="15" s="1"/>
  <c r="X63" i="15"/>
  <c r="X98" i="15"/>
  <c r="CS98" i="15" s="1"/>
  <c r="X26" i="15"/>
  <c r="DK26" i="15" s="1"/>
  <c r="X111" i="15"/>
  <c r="X72" i="15"/>
  <c r="X69" i="15"/>
  <c r="X55" i="15"/>
  <c r="X59" i="15"/>
  <c r="X51" i="15"/>
  <c r="CS51" i="15" s="1"/>
  <c r="X47" i="15"/>
  <c r="X43" i="15"/>
  <c r="CS43" i="15" s="1"/>
  <c r="X114" i="15"/>
  <c r="X112" i="15"/>
  <c r="CS112" i="15" s="1"/>
  <c r="DK91" i="10"/>
  <c r="CS91" i="10"/>
  <c r="DK78" i="10"/>
  <c r="CS57" i="4"/>
  <c r="DP27" i="2"/>
  <c r="CX27" i="2"/>
  <c r="DK78" i="12"/>
  <c r="CS78" i="12"/>
  <c r="DK35" i="12"/>
  <c r="CS35" i="12"/>
  <c r="CS66" i="14"/>
  <c r="DK66" i="14"/>
  <c r="CS34" i="13"/>
  <c r="DK34" i="13"/>
  <c r="CS23" i="13"/>
  <c r="DK23" i="13"/>
  <c r="CS48" i="11"/>
  <c r="DK48" i="11"/>
  <c r="CS100" i="11"/>
  <c r="EA64" i="9"/>
  <c r="EA46" i="9"/>
  <c r="EA53" i="9"/>
  <c r="EA41" i="9"/>
  <c r="EA81" i="9"/>
  <c r="EA57" i="9"/>
  <c r="EA101" i="9"/>
  <c r="EA75" i="9"/>
  <c r="EA109" i="9"/>
  <c r="EA65" i="9"/>
  <c r="EA89" i="9"/>
  <c r="EA87" i="9"/>
  <c r="EA69" i="9"/>
  <c r="EA29" i="9"/>
  <c r="EA32" i="9"/>
  <c r="EA63" i="9"/>
  <c r="EA70" i="9"/>
  <c r="EA47" i="9"/>
  <c r="EA39" i="9"/>
  <c r="EA97" i="9"/>
  <c r="EA91" i="9"/>
  <c r="EA92" i="9"/>
  <c r="EA94" i="9"/>
  <c r="EA45" i="9"/>
  <c r="EA80" i="9"/>
  <c r="EA105" i="9"/>
  <c r="EA79" i="9"/>
  <c r="EA106" i="9"/>
  <c r="EA62" i="9"/>
  <c r="EA31" i="9"/>
  <c r="EA95" i="9"/>
  <c r="EA68" i="9"/>
  <c r="EA117" i="9"/>
  <c r="EA77" i="9"/>
  <c r="EA82" i="9"/>
  <c r="EA71" i="9"/>
  <c r="EA113" i="9"/>
  <c r="EA37" i="9"/>
  <c r="EA73" i="9"/>
  <c r="EA102" i="9"/>
  <c r="EA84" i="9"/>
  <c r="EA96" i="9"/>
  <c r="EA90" i="9"/>
  <c r="EA103" i="9"/>
  <c r="EA38" i="9"/>
  <c r="EA99" i="9"/>
  <c r="EA98" i="9"/>
  <c r="EA33" i="9"/>
  <c r="EA59" i="9"/>
  <c r="EA48" i="9"/>
  <c r="EA107" i="9"/>
  <c r="EA44" i="9"/>
  <c r="EA55" i="9"/>
  <c r="EA76" i="9"/>
  <c r="EA49" i="9"/>
  <c r="EA74" i="9"/>
  <c r="EA67" i="9"/>
  <c r="EA114" i="9"/>
  <c r="EA42" i="9"/>
  <c r="EA116" i="9"/>
  <c r="EA83" i="9"/>
  <c r="EA60" i="9"/>
  <c r="EA108" i="9"/>
  <c r="EA58" i="9"/>
  <c r="EA61" i="9"/>
  <c r="EA112" i="9"/>
  <c r="EA72" i="9"/>
  <c r="EA66" i="9"/>
  <c r="EA50" i="9"/>
  <c r="EA56" i="9"/>
  <c r="EA86" i="9"/>
  <c r="EA43" i="9"/>
  <c r="EA78" i="9"/>
  <c r="EA104" i="9"/>
  <c r="EA52" i="9"/>
  <c r="EA110" i="9"/>
  <c r="EA100" i="9"/>
  <c r="EA54" i="9"/>
  <c r="EA93" i="9"/>
  <c r="DY93" i="9" s="1"/>
  <c r="EA115" i="9"/>
  <c r="EA36" i="9"/>
  <c r="EA88" i="9"/>
  <c r="EA85" i="9"/>
  <c r="EA111" i="9"/>
  <c r="EA51" i="9"/>
  <c r="EA35" i="9"/>
  <c r="EA40" i="9"/>
  <c r="EA34" i="9"/>
  <c r="EA30" i="9"/>
  <c r="DK73" i="7"/>
  <c r="CS51" i="6"/>
  <c r="DK51" i="6"/>
  <c r="DK73" i="6"/>
  <c r="CS73" i="6"/>
  <c r="DK35" i="5"/>
  <c r="CS35" i="5"/>
  <c r="CS102" i="3"/>
  <c r="DK102" i="3"/>
  <c r="CS60" i="3"/>
  <c r="DK60" i="3"/>
  <c r="DC23" i="2"/>
  <c r="DU23" i="2"/>
  <c r="P21" i="2"/>
  <c r="CV28" i="2"/>
  <c r="DN28" i="2"/>
  <c r="DA8" i="3"/>
  <c r="DS8" i="3"/>
  <c r="N7" i="3"/>
  <c r="DK107" i="16"/>
  <c r="CS107" i="16"/>
  <c r="CS91" i="15"/>
  <c r="DK91" i="15"/>
  <c r="DK49" i="15"/>
  <c r="CS49" i="15"/>
  <c r="CS19" i="10"/>
  <c r="DK19" i="10"/>
  <c r="DK7" i="10"/>
  <c r="CS7" i="10"/>
  <c r="CS109" i="4"/>
  <c r="DK109" i="4"/>
  <c r="DK111" i="4"/>
  <c r="CS71" i="12"/>
  <c r="DK71" i="12"/>
  <c r="CS67" i="14"/>
  <c r="DK67" i="14"/>
  <c r="DK53" i="13"/>
  <c r="CS53" i="13"/>
  <c r="DK68" i="11"/>
  <c r="CS68" i="11"/>
  <c r="DK104" i="11"/>
  <c r="CS104" i="11"/>
  <c r="AH21" i="2"/>
  <c r="AH33" i="2" s="1"/>
  <c r="AH39" i="2" s="1"/>
  <c r="AH41" i="2" s="1"/>
  <c r="DC22" i="2"/>
  <c r="DU22" i="2"/>
  <c r="DK47" i="9"/>
  <c r="CS47" i="9"/>
  <c r="CS71" i="6"/>
  <c r="DK71" i="6"/>
  <c r="CS23" i="6"/>
  <c r="DK23" i="6"/>
  <c r="CS32" i="5"/>
  <c r="DK32" i="5"/>
  <c r="DK23" i="5"/>
  <c r="DK22" i="3"/>
  <c r="CS22" i="3"/>
  <c r="DK54" i="16"/>
  <c r="CS54" i="16"/>
  <c r="DK118" i="16"/>
  <c r="DK33" i="8"/>
  <c r="CS33" i="8"/>
  <c r="CE18" i="3"/>
  <c r="CD18" i="3" s="1"/>
  <c r="W18" i="3"/>
  <c r="CS23" i="15"/>
  <c r="DK23" i="15"/>
  <c r="CS45" i="10"/>
  <c r="DK8" i="10"/>
  <c r="CS8" i="10"/>
  <c r="CS83" i="4"/>
  <c r="DK28" i="12"/>
  <c r="CS28" i="12"/>
  <c r="CS33" i="12"/>
  <c r="DK33" i="12"/>
  <c r="CS78" i="13"/>
  <c r="DK78" i="13"/>
  <c r="CS46" i="13"/>
  <c r="DK46" i="13"/>
  <c r="DK76" i="11"/>
  <c r="CS76" i="11"/>
  <c r="CS12" i="11"/>
  <c r="DK12" i="11"/>
  <c r="CR7" i="1"/>
  <c r="DJ7" i="1"/>
  <c r="DK16" i="9"/>
  <c r="CS16" i="9"/>
  <c r="CS88" i="6"/>
  <c r="DK88" i="6"/>
  <c r="CS118" i="6"/>
  <c r="DK118" i="6"/>
  <c r="CS114" i="5"/>
  <c r="DK114" i="5"/>
  <c r="CS106" i="3"/>
  <c r="CS43" i="3"/>
  <c r="DK43" i="3"/>
  <c r="DT23" i="2"/>
  <c r="CJ28" i="2"/>
  <c r="CI28" i="2" s="1"/>
  <c r="CI29" i="2"/>
  <c r="CS73" i="16"/>
  <c r="DK73" i="16"/>
  <c r="CH18" i="3"/>
  <c r="CS55" i="8"/>
  <c r="DK55" i="8"/>
  <c r="DK57" i="15"/>
  <c r="CS57" i="15"/>
  <c r="DK29" i="10"/>
  <c r="CS29" i="10"/>
  <c r="DK51" i="10"/>
  <c r="CS51" i="10"/>
  <c r="CS23" i="4"/>
  <c r="DK23" i="4"/>
  <c r="CS109" i="12"/>
  <c r="DK109" i="12"/>
  <c r="DK95" i="14"/>
  <c r="CS69" i="14"/>
  <c r="DK69" i="14"/>
  <c r="CS43" i="13"/>
  <c r="DK43" i="13"/>
  <c r="DK68" i="13"/>
  <c r="CS68" i="13"/>
  <c r="DK10" i="2"/>
  <c r="CS10" i="2"/>
  <c r="CS54" i="11"/>
  <c r="DK54" i="11"/>
  <c r="DK44" i="11"/>
  <c r="CS44" i="11"/>
  <c r="DK27" i="1"/>
  <c r="CS27" i="1"/>
  <c r="CS105" i="9"/>
  <c r="DK105" i="9"/>
  <c r="CS25" i="7"/>
  <c r="DK25" i="7"/>
  <c r="DJ19" i="3"/>
  <c r="CR19" i="3"/>
  <c r="CS114" i="6"/>
  <c r="DK114" i="6"/>
  <c r="DK64" i="5"/>
  <c r="CS64" i="5"/>
  <c r="CS102" i="5"/>
  <c r="DK102" i="5"/>
  <c r="CS97" i="3"/>
  <c r="DK97" i="3"/>
  <c r="CS68" i="16"/>
  <c r="DK68" i="16"/>
  <c r="DJ118" i="12"/>
  <c r="CR118" i="12"/>
  <c r="CS67" i="8"/>
  <c r="DK67" i="8"/>
  <c r="CS78" i="15"/>
  <c r="DK78" i="15"/>
  <c r="CS30" i="10"/>
  <c r="DK30" i="10"/>
  <c r="CS58" i="4"/>
  <c r="DK58" i="4"/>
  <c r="CS32" i="4"/>
  <c r="DK32" i="4"/>
  <c r="DK8" i="12"/>
  <c r="CS8" i="12"/>
  <c r="CS98" i="14"/>
  <c r="X52" i="14"/>
  <c r="X28" i="14"/>
  <c r="DK28" i="14" s="1"/>
  <c r="X91" i="14"/>
  <c r="DK91" i="14" s="1"/>
  <c r="X78" i="14"/>
  <c r="X69" i="14"/>
  <c r="X41" i="14"/>
  <c r="X34" i="14"/>
  <c r="DK34" i="14" s="1"/>
  <c r="X19" i="14"/>
  <c r="CS19" i="14" s="1"/>
  <c r="X86" i="14"/>
  <c r="DK86" i="14" s="1"/>
  <c r="X12" i="14"/>
  <c r="X98" i="14"/>
  <c r="DK98" i="14" s="1"/>
  <c r="X94" i="14"/>
  <c r="X71" i="14"/>
  <c r="CS71" i="14" s="1"/>
  <c r="X63" i="14"/>
  <c r="X17" i="14"/>
  <c r="DK17" i="14" s="1"/>
  <c r="X105" i="14"/>
  <c r="CS105" i="14" s="1"/>
  <c r="X89" i="14"/>
  <c r="X47" i="14"/>
  <c r="X16" i="14"/>
  <c r="CS16" i="14" s="1"/>
  <c r="X7" i="14"/>
  <c r="X46" i="14"/>
  <c r="CS46" i="14" s="1"/>
  <c r="X59" i="14"/>
  <c r="X80" i="14"/>
  <c r="X79" i="14"/>
  <c r="DK79" i="14" s="1"/>
  <c r="X29" i="14"/>
  <c r="X70" i="14"/>
  <c r="X33" i="14"/>
  <c r="X73" i="14"/>
  <c r="DK73" i="14" s="1"/>
  <c r="X8" i="14"/>
  <c r="DK8" i="14" s="1"/>
  <c r="X65" i="14"/>
  <c r="X44" i="14"/>
  <c r="DK44" i="14" s="1"/>
  <c r="X37" i="14"/>
  <c r="X113" i="14"/>
  <c r="X112" i="14"/>
  <c r="DK112" i="14" s="1"/>
  <c r="X85" i="14"/>
  <c r="X82" i="14"/>
  <c r="X67" i="14"/>
  <c r="X18" i="14"/>
  <c r="CS18" i="14" s="1"/>
  <c r="X62" i="14"/>
  <c r="X61" i="14"/>
  <c r="CS61" i="14" s="1"/>
  <c r="X32" i="14"/>
  <c r="X15" i="14"/>
  <c r="X13" i="14"/>
  <c r="X75" i="14"/>
  <c r="DK75" i="14" s="1"/>
  <c r="X42" i="14"/>
  <c r="X9" i="14"/>
  <c r="DK9" i="14" s="1"/>
  <c r="X22" i="14"/>
  <c r="X39" i="14"/>
  <c r="X95" i="14"/>
  <c r="CS95" i="14" s="1"/>
  <c r="X49" i="14"/>
  <c r="CS49" i="14" s="1"/>
  <c r="X117" i="14"/>
  <c r="CS117" i="14" s="1"/>
  <c r="X31" i="14"/>
  <c r="CS31" i="14" s="1"/>
  <c r="X114" i="14"/>
  <c r="X77" i="14"/>
  <c r="DK77" i="14" s="1"/>
  <c r="X38" i="14"/>
  <c r="X103" i="14"/>
  <c r="DK103" i="14" s="1"/>
  <c r="X92" i="14"/>
  <c r="X23" i="14"/>
  <c r="X14" i="14"/>
  <c r="DK14" i="14" s="1"/>
  <c r="X93" i="14"/>
  <c r="X83" i="14"/>
  <c r="DK83" i="14" s="1"/>
  <c r="X99" i="14"/>
  <c r="X10" i="14"/>
  <c r="DK10" i="14" s="1"/>
  <c r="X51" i="14"/>
  <c r="X58" i="14"/>
  <c r="X118" i="14"/>
  <c r="CS118" i="14" s="1"/>
  <c r="X108" i="14"/>
  <c r="CS108" i="14" s="1"/>
  <c r="X35" i="14"/>
  <c r="DK35" i="14" s="1"/>
  <c r="X90" i="14"/>
  <c r="DK90" i="14" s="1"/>
  <c r="X106" i="14"/>
  <c r="X30" i="14"/>
  <c r="CS30" i="14" s="1"/>
  <c r="X87" i="14"/>
  <c r="X97" i="14"/>
  <c r="CS97" i="14" s="1"/>
  <c r="X88" i="14"/>
  <c r="CS88" i="14" s="1"/>
  <c r="X26" i="14"/>
  <c r="X36" i="14"/>
  <c r="X27" i="14"/>
  <c r="CS27" i="14" s="1"/>
  <c r="X54" i="14"/>
  <c r="CS54" i="14" s="1"/>
  <c r="X21" i="14"/>
  <c r="X111" i="14"/>
  <c r="CS111" i="14" s="1"/>
  <c r="X24" i="14"/>
  <c r="X48" i="14"/>
  <c r="X72" i="14"/>
  <c r="CS72" i="14" s="1"/>
  <c r="X100" i="14"/>
  <c r="CS100" i="14" s="1"/>
  <c r="X101" i="14"/>
  <c r="X110" i="14"/>
  <c r="CS110" i="14" s="1"/>
  <c r="X56" i="14"/>
  <c r="X55" i="14"/>
  <c r="X45" i="14"/>
  <c r="CS45" i="14" s="1"/>
  <c r="X84" i="14"/>
  <c r="CS84" i="14" s="1"/>
  <c r="X53" i="14"/>
  <c r="CS53" i="14" s="1"/>
  <c r="X76" i="14"/>
  <c r="X64" i="14"/>
  <c r="X104" i="14"/>
  <c r="CS104" i="14" s="1"/>
  <c r="X102" i="14"/>
  <c r="DK102" i="14" s="1"/>
  <c r="X74" i="14"/>
  <c r="CS74" i="14" s="1"/>
  <c r="X25" i="14"/>
  <c r="X107" i="14"/>
  <c r="X66" i="14"/>
  <c r="X60" i="14"/>
  <c r="DK60" i="14" s="1"/>
  <c r="X57" i="14"/>
  <c r="DK57" i="14" s="1"/>
  <c r="X68" i="14"/>
  <c r="X96" i="14"/>
  <c r="X43" i="14"/>
  <c r="CS43" i="14" s="1"/>
  <c r="X40" i="14"/>
  <c r="DK40" i="14" s="1"/>
  <c r="X115" i="14"/>
  <c r="X20" i="14"/>
  <c r="DK20" i="14" s="1"/>
  <c r="X81" i="14"/>
  <c r="X109" i="14"/>
  <c r="X11" i="14"/>
  <c r="X50" i="14"/>
  <c r="X116" i="14"/>
  <c r="DK116" i="14" s="1"/>
  <c r="DK56" i="14"/>
  <c r="CS56" i="14"/>
  <c r="CS83" i="13"/>
  <c r="DK83" i="13"/>
  <c r="CS54" i="13"/>
  <c r="DK54" i="13"/>
  <c r="DD24" i="2"/>
  <c r="DV24" i="2"/>
  <c r="DK112" i="11"/>
  <c r="CS112" i="11"/>
  <c r="CS97" i="9"/>
  <c r="DK97" i="9"/>
  <c r="CE7" i="4"/>
  <c r="CD7" i="4" s="1"/>
  <c r="W7" i="4"/>
  <c r="Y118" i="4"/>
  <c r="DK78" i="7"/>
  <c r="CS78" i="7"/>
  <c r="DK83" i="6"/>
  <c r="CS83" i="6"/>
  <c r="CS98" i="6"/>
  <c r="DK98" i="6"/>
  <c r="DK78" i="5"/>
  <c r="CS78" i="5"/>
  <c r="EA108" i="3"/>
  <c r="EA100" i="3"/>
  <c r="EA79" i="3"/>
  <c r="EA68" i="3"/>
  <c r="EA41" i="3"/>
  <c r="EA69" i="3"/>
  <c r="EA56" i="3"/>
  <c r="EA54" i="3"/>
  <c r="EA45" i="3"/>
  <c r="EA35" i="3"/>
  <c r="EA74" i="3"/>
  <c r="EA64" i="3"/>
  <c r="EA83" i="3"/>
  <c r="EA46" i="3"/>
  <c r="EA96" i="3"/>
  <c r="EA87" i="3"/>
  <c r="EA91" i="3"/>
  <c r="EA29" i="3"/>
  <c r="EA63" i="3"/>
  <c r="EA51" i="3"/>
  <c r="EA44" i="3"/>
  <c r="EA93" i="3"/>
  <c r="EA57" i="3"/>
  <c r="EA82" i="3"/>
  <c r="EA52" i="3"/>
  <c r="EA30" i="3"/>
  <c r="EA36" i="3"/>
  <c r="EA60" i="3"/>
  <c r="EA105" i="3"/>
  <c r="EA71" i="3"/>
  <c r="EA86" i="3"/>
  <c r="EA50" i="3"/>
  <c r="EA81" i="3"/>
  <c r="EA40" i="3"/>
  <c r="EA111" i="3"/>
  <c r="EA55" i="3"/>
  <c r="EA110" i="3"/>
  <c r="EA49" i="3"/>
  <c r="EA37" i="3"/>
  <c r="EA94" i="3"/>
  <c r="EA113" i="3"/>
  <c r="EA99" i="3"/>
  <c r="EA116" i="3"/>
  <c r="EA34" i="3"/>
  <c r="EA53" i="3"/>
  <c r="EA47" i="3"/>
  <c r="EA103" i="3"/>
  <c r="EA42" i="3"/>
  <c r="EA73" i="3"/>
  <c r="EA43" i="3"/>
  <c r="EA61" i="3"/>
  <c r="EA90" i="3"/>
  <c r="EA117" i="3"/>
  <c r="EA70" i="3"/>
  <c r="EA67" i="3"/>
  <c r="EA102" i="3"/>
  <c r="EA101" i="3"/>
  <c r="EA66" i="3"/>
  <c r="EA107" i="3"/>
  <c r="EA72" i="3"/>
  <c r="EA84" i="3"/>
  <c r="EA104" i="3"/>
  <c r="EA115" i="3"/>
  <c r="EA109" i="3"/>
  <c r="EA31" i="3"/>
  <c r="EA95" i="3"/>
  <c r="EA39" i="3"/>
  <c r="EA59" i="3"/>
  <c r="EA85" i="3"/>
  <c r="EA33" i="3"/>
  <c r="EA97" i="3"/>
  <c r="EA77" i="3"/>
  <c r="EA65" i="3"/>
  <c r="DY65" i="3" s="1"/>
  <c r="EA62" i="3"/>
  <c r="EA89" i="3"/>
  <c r="EA88" i="3"/>
  <c r="EA38" i="3"/>
  <c r="EA76" i="3"/>
  <c r="EA80" i="3"/>
  <c r="EA58" i="3"/>
  <c r="EA48" i="3"/>
  <c r="EA114" i="3"/>
  <c r="EA112" i="3"/>
  <c r="EA78" i="3"/>
  <c r="EA92" i="3"/>
  <c r="EA75" i="3"/>
  <c r="EA32" i="3"/>
  <c r="EA106" i="3"/>
  <c r="EA98" i="3"/>
  <c r="DK60" i="7"/>
  <c r="CS60" i="7"/>
  <c r="CS87" i="7"/>
  <c r="DK87" i="7"/>
  <c r="CS57" i="7"/>
  <c r="CS100" i="6"/>
  <c r="DK100" i="6"/>
  <c r="CS86" i="7"/>
  <c r="DK86" i="7"/>
  <c r="CS65" i="7"/>
  <c r="DK65" i="7"/>
  <c r="DC7" i="2"/>
  <c r="DU7" i="2"/>
  <c r="DK8" i="6"/>
  <c r="CS8" i="6"/>
  <c r="CS80" i="6"/>
  <c r="DK80" i="6"/>
  <c r="CS94" i="5"/>
  <c r="DK94" i="5"/>
  <c r="CS115" i="5"/>
  <c r="DK115" i="5"/>
  <c r="CS48" i="3"/>
  <c r="DK48" i="3"/>
  <c r="DK38" i="3"/>
  <c r="CS38" i="3"/>
  <c r="DK12" i="16"/>
  <c r="CS95" i="8"/>
  <c r="DK96" i="8"/>
  <c r="CS96" i="8"/>
  <c r="CS45" i="8"/>
  <c r="DK45" i="8"/>
  <c r="DE23" i="2"/>
  <c r="DK39" i="15"/>
  <c r="CS39" i="15"/>
  <c r="AP55" i="15"/>
  <c r="AP16" i="15"/>
  <c r="AP108" i="15"/>
  <c r="AP93" i="15"/>
  <c r="AP70" i="15"/>
  <c r="AP47" i="15"/>
  <c r="AP102" i="15"/>
  <c r="AP87" i="15"/>
  <c r="AP84" i="15"/>
  <c r="AP50" i="15"/>
  <c r="AP14" i="15"/>
  <c r="AP110" i="15"/>
  <c r="AP95" i="15"/>
  <c r="AP56" i="15"/>
  <c r="AP39" i="15"/>
  <c r="AP24" i="15"/>
  <c r="AP23" i="15"/>
  <c r="AP40" i="15"/>
  <c r="AP77" i="15"/>
  <c r="AP67" i="15"/>
  <c r="AP64" i="15"/>
  <c r="AP20" i="15"/>
  <c r="AP18" i="15"/>
  <c r="AP12" i="15"/>
  <c r="AP53" i="15"/>
  <c r="AP19" i="15"/>
  <c r="AP61" i="15"/>
  <c r="AP58" i="15"/>
  <c r="AP35" i="15"/>
  <c r="AP8" i="15"/>
  <c r="AP104" i="15"/>
  <c r="AP68" i="15"/>
  <c r="AP52" i="15"/>
  <c r="AP30" i="15"/>
  <c r="AP17" i="15"/>
  <c r="AP11" i="15"/>
  <c r="AP90" i="15"/>
  <c r="AP33" i="15"/>
  <c r="AP21" i="15"/>
  <c r="AP115" i="15"/>
  <c r="AP107" i="15"/>
  <c r="AP89" i="15"/>
  <c r="AP71" i="15"/>
  <c r="AP44" i="15"/>
  <c r="AP15" i="15"/>
  <c r="AP42" i="15"/>
  <c r="AP37" i="15"/>
  <c r="AP113" i="15"/>
  <c r="AP27" i="15"/>
  <c r="AP88" i="15"/>
  <c r="AP80" i="15"/>
  <c r="AP62" i="15"/>
  <c r="AP51" i="15"/>
  <c r="AP41" i="15"/>
  <c r="AP28" i="15"/>
  <c r="AP38" i="15"/>
  <c r="AP85" i="15"/>
  <c r="AP106" i="15"/>
  <c r="AP82" i="15"/>
  <c r="AP46" i="15"/>
  <c r="AP22" i="15"/>
  <c r="AP65" i="15"/>
  <c r="AP32" i="15"/>
  <c r="AP45" i="15"/>
  <c r="AP9" i="15"/>
  <c r="AP7" i="15"/>
  <c r="AP54" i="15"/>
  <c r="AP43" i="15"/>
  <c r="AP34" i="15"/>
  <c r="AP25" i="15"/>
  <c r="AP57" i="15"/>
  <c r="AP86" i="15"/>
  <c r="AP69" i="15"/>
  <c r="AP60" i="15"/>
  <c r="AP59" i="15"/>
  <c r="AP94" i="15"/>
  <c r="AP31" i="15"/>
  <c r="AP66" i="15"/>
  <c r="AP97" i="15"/>
  <c r="AP36" i="15"/>
  <c r="AP49" i="15"/>
  <c r="AP13" i="15"/>
  <c r="AP29" i="15"/>
  <c r="AP116" i="15"/>
  <c r="AP48" i="15"/>
  <c r="AP91" i="15"/>
  <c r="AP76" i="15"/>
  <c r="AP98" i="15"/>
  <c r="AP109" i="15"/>
  <c r="AP73" i="15"/>
  <c r="AP103" i="15"/>
  <c r="AP114" i="15"/>
  <c r="AP81" i="15"/>
  <c r="AP112" i="15"/>
  <c r="AP79" i="15"/>
  <c r="AP92" i="15"/>
  <c r="AP63" i="15"/>
  <c r="AP26" i="15"/>
  <c r="AP101" i="15"/>
  <c r="AP83" i="15"/>
  <c r="AP10" i="15"/>
  <c r="AP118" i="15"/>
  <c r="AP111" i="15"/>
  <c r="AP100" i="15"/>
  <c r="AP78" i="15"/>
  <c r="AP117" i="15"/>
  <c r="AP75" i="15"/>
  <c r="AP99" i="15"/>
  <c r="AP96" i="15"/>
  <c r="AP105" i="15"/>
  <c r="AP74" i="15"/>
  <c r="AP72" i="15"/>
  <c r="DK92" i="15"/>
  <c r="CS92" i="15"/>
  <c r="CS106" i="10"/>
  <c r="DK106" i="10"/>
  <c r="CS87" i="10"/>
  <c r="DK87" i="10"/>
  <c r="CS80" i="10"/>
  <c r="DK80" i="10"/>
  <c r="CS85" i="4"/>
  <c r="DK12" i="4"/>
  <c r="DK117" i="12"/>
  <c r="CS117" i="12"/>
  <c r="CS89" i="12"/>
  <c r="DK89" i="12"/>
  <c r="BH7" i="14"/>
  <c r="BH46" i="14"/>
  <c r="BH33" i="14"/>
  <c r="BH24" i="14"/>
  <c r="BH77" i="14"/>
  <c r="BH68" i="14"/>
  <c r="BH40" i="14"/>
  <c r="BH9" i="14"/>
  <c r="BH113" i="14"/>
  <c r="BH110" i="14"/>
  <c r="BH102" i="14"/>
  <c r="BH80" i="14"/>
  <c r="BH76" i="14"/>
  <c r="BH42" i="14"/>
  <c r="BH30" i="14"/>
  <c r="BH18" i="14"/>
  <c r="BH17" i="14"/>
  <c r="BH118" i="14"/>
  <c r="BH92" i="14"/>
  <c r="BH44" i="14"/>
  <c r="BH14" i="14"/>
  <c r="BH111" i="14"/>
  <c r="BH13" i="14"/>
  <c r="BH73" i="14"/>
  <c r="BH37" i="14"/>
  <c r="BH29" i="14"/>
  <c r="BH86" i="14"/>
  <c r="BH28" i="14"/>
  <c r="BH10" i="14"/>
  <c r="BH62" i="14"/>
  <c r="BH56" i="14"/>
  <c r="BH11" i="14"/>
  <c r="BH82" i="14"/>
  <c r="BH15" i="14"/>
  <c r="BH108" i="14"/>
  <c r="BH57" i="14"/>
  <c r="BH8" i="14"/>
  <c r="BH34" i="14"/>
  <c r="BH97" i="14"/>
  <c r="BH65" i="14"/>
  <c r="BH96" i="14"/>
  <c r="BH81" i="14"/>
  <c r="BH32" i="14"/>
  <c r="BH50" i="14"/>
  <c r="BH78" i="14"/>
  <c r="BH23" i="14"/>
  <c r="BH12" i="14"/>
  <c r="BH104" i="14"/>
  <c r="BH54" i="14"/>
  <c r="BH74" i="14"/>
  <c r="BH53" i="14"/>
  <c r="BH38" i="14"/>
  <c r="BH93" i="14"/>
  <c r="BH66" i="14"/>
  <c r="BH114" i="14"/>
  <c r="BH21" i="14"/>
  <c r="BH88" i="14"/>
  <c r="BH45" i="14"/>
  <c r="BH79" i="14"/>
  <c r="BH99" i="14"/>
  <c r="BH116" i="14"/>
  <c r="BH41" i="14"/>
  <c r="BH75" i="14"/>
  <c r="BH26" i="14"/>
  <c r="BH107" i="14"/>
  <c r="BH71" i="14"/>
  <c r="BH117" i="14"/>
  <c r="BH70" i="14"/>
  <c r="BH67" i="14"/>
  <c r="BH100" i="14"/>
  <c r="BH64" i="14"/>
  <c r="BH63" i="14"/>
  <c r="BH115" i="14"/>
  <c r="BH61" i="14"/>
  <c r="BH59" i="14"/>
  <c r="BH98" i="14"/>
  <c r="BH112" i="14"/>
  <c r="BH55" i="14"/>
  <c r="BH90" i="14"/>
  <c r="BH94" i="14"/>
  <c r="BH51" i="14"/>
  <c r="BH101" i="14"/>
  <c r="BH60" i="14"/>
  <c r="BH47" i="14"/>
  <c r="BH72" i="14"/>
  <c r="BH48" i="14"/>
  <c r="BH39" i="14"/>
  <c r="BH103" i="14"/>
  <c r="BH106" i="14"/>
  <c r="BH16" i="14"/>
  <c r="BH43" i="14"/>
  <c r="BH109" i="14"/>
  <c r="BH22" i="14"/>
  <c r="BH27" i="14"/>
  <c r="BH36" i="14"/>
  <c r="BH35" i="14"/>
  <c r="BH31" i="14"/>
  <c r="BH89" i="14"/>
  <c r="BH84" i="14"/>
  <c r="BH58" i="14"/>
  <c r="BH52" i="14"/>
  <c r="BH105" i="14"/>
  <c r="BH49" i="14"/>
  <c r="BH95" i="14"/>
  <c r="BH85" i="14"/>
  <c r="BH91" i="14"/>
  <c r="BH69" i="14"/>
  <c r="BH87" i="14"/>
  <c r="BH20" i="14"/>
  <c r="BH19" i="14"/>
  <c r="BH83" i="14"/>
  <c r="BH25" i="14"/>
  <c r="DK84" i="13"/>
  <c r="CS84" i="13"/>
  <c r="CV18" i="3"/>
  <c r="DN18" i="3"/>
  <c r="CS29" i="7"/>
  <c r="DK29" i="7"/>
  <c r="DK75" i="7"/>
  <c r="CS31" i="6"/>
  <c r="DK31" i="6"/>
  <c r="DK33" i="6"/>
  <c r="CS33" i="6"/>
  <c r="DK38" i="5"/>
  <c r="CS38" i="5"/>
  <c r="DK45" i="5"/>
  <c r="CS45" i="5"/>
  <c r="CS56" i="3"/>
  <c r="DK56" i="3"/>
  <c r="CS54" i="3"/>
  <c r="DK54" i="3"/>
  <c r="DK49" i="16"/>
  <c r="CS49" i="16"/>
  <c r="DK28" i="16"/>
  <c r="CS35" i="8"/>
  <c r="DK35" i="8"/>
  <c r="DK13" i="15"/>
  <c r="I118" i="4"/>
  <c r="CV7" i="4"/>
  <c r="DN7" i="4"/>
  <c r="CS88" i="7"/>
  <c r="DK88" i="7"/>
  <c r="CS111" i="7"/>
  <c r="DK111" i="7"/>
  <c r="CS28" i="6"/>
  <c r="DK28" i="6"/>
  <c r="CS96" i="7"/>
  <c r="DK96" i="7"/>
  <c r="DK64" i="7"/>
  <c r="CS64" i="7"/>
  <c r="DK70" i="7"/>
  <c r="CS70" i="7"/>
  <c r="CS114" i="7"/>
  <c r="DK114" i="7"/>
  <c r="DK33" i="7"/>
  <c r="CS33" i="7"/>
  <c r="DK13" i="7"/>
  <c r="CS47" i="6"/>
  <c r="DK47" i="6"/>
  <c r="CS59" i="6"/>
  <c r="DK59" i="6"/>
  <c r="CS12" i="6"/>
  <c r="DK12" i="6"/>
  <c r="CS70" i="6"/>
  <c r="DK70" i="6"/>
  <c r="DK60" i="6"/>
  <c r="CS60" i="6"/>
  <c r="DK48" i="6"/>
  <c r="CS48" i="6"/>
  <c r="CS26" i="6"/>
  <c r="DK26" i="6"/>
  <c r="CS10" i="6"/>
  <c r="DK10" i="6"/>
  <c r="DK106" i="5"/>
  <c r="CS106" i="5"/>
  <c r="CS58" i="5"/>
  <c r="DK58" i="5"/>
  <c r="DK86" i="5"/>
  <c r="CS86" i="5"/>
  <c r="DK57" i="5"/>
  <c r="CS57" i="5"/>
  <c r="DK59" i="5"/>
  <c r="CS59" i="5"/>
  <c r="DK54" i="5"/>
  <c r="CS54" i="5"/>
  <c r="DK117" i="5"/>
  <c r="CS117" i="5"/>
  <c r="DK107" i="5"/>
  <c r="CS107" i="5"/>
  <c r="CS40" i="3"/>
  <c r="DK40" i="3"/>
  <c r="F8" i="3"/>
  <c r="CS19" i="3"/>
  <c r="DK19" i="3"/>
  <c r="DK23" i="3"/>
  <c r="CS23" i="3"/>
  <c r="DK46" i="3"/>
  <c r="CS46" i="3"/>
  <c r="DK87" i="3"/>
  <c r="CS87" i="3"/>
  <c r="AP115" i="3"/>
  <c r="AP60" i="3"/>
  <c r="AP27" i="3"/>
  <c r="AP50" i="3"/>
  <c r="AP25" i="3"/>
  <c r="AP8" i="3"/>
  <c r="AP18" i="3"/>
  <c r="AP16" i="3"/>
  <c r="AP67" i="3"/>
  <c r="AP32" i="3"/>
  <c r="AP76" i="3"/>
  <c r="AP91" i="3"/>
  <c r="AP117" i="3"/>
  <c r="AP40" i="3"/>
  <c r="AP20" i="3"/>
  <c r="AP43" i="3"/>
  <c r="AP112" i="3"/>
  <c r="AP42" i="3"/>
  <c r="AP7" i="3"/>
  <c r="AP14" i="3"/>
  <c r="AP30" i="3"/>
  <c r="AP104" i="3"/>
  <c r="AP64" i="3"/>
  <c r="AP39" i="3"/>
  <c r="AP77" i="3"/>
  <c r="AP108" i="3"/>
  <c r="AP29" i="3"/>
  <c r="AP111" i="3"/>
  <c r="AP89" i="3"/>
  <c r="AP17" i="3"/>
  <c r="AP74" i="3"/>
  <c r="AP100" i="3"/>
  <c r="AP15" i="3"/>
  <c r="AP102" i="3"/>
  <c r="AP107" i="3"/>
  <c r="AP66" i="3"/>
  <c r="AP72" i="3"/>
  <c r="AP85" i="3"/>
  <c r="AP63" i="3"/>
  <c r="AP49" i="3"/>
  <c r="AP93" i="3"/>
  <c r="AP33" i="3"/>
  <c r="AP62" i="3"/>
  <c r="AP73" i="3"/>
  <c r="AP58" i="3"/>
  <c r="AP44" i="3"/>
  <c r="AP87" i="3"/>
  <c r="AP28" i="3"/>
  <c r="AP26" i="3"/>
  <c r="AP68" i="3"/>
  <c r="AP55" i="3"/>
  <c r="AP41" i="3"/>
  <c r="AP48" i="3"/>
  <c r="AP103" i="3"/>
  <c r="AP47" i="3"/>
  <c r="AP75" i="3"/>
  <c r="AP31" i="3"/>
  <c r="AP23" i="3"/>
  <c r="AP99" i="3"/>
  <c r="AP88" i="3"/>
  <c r="AP52" i="3"/>
  <c r="AP22" i="3"/>
  <c r="AP21" i="3"/>
  <c r="AP57" i="3"/>
  <c r="AP70" i="3"/>
  <c r="AP12" i="3"/>
  <c r="AP13" i="3"/>
  <c r="AP96" i="3"/>
  <c r="AP113" i="3"/>
  <c r="AP65" i="3"/>
  <c r="AP84" i="3"/>
  <c r="AP71" i="3"/>
  <c r="AP82" i="3"/>
  <c r="AP45" i="3"/>
  <c r="AP94" i="3"/>
  <c r="AP98" i="3"/>
  <c r="AP11" i="3"/>
  <c r="AP46" i="3"/>
  <c r="AP105" i="3"/>
  <c r="AP10" i="3"/>
  <c r="AP114" i="3"/>
  <c r="AP38" i="3"/>
  <c r="AP95" i="3"/>
  <c r="AP56" i="3"/>
  <c r="AP24" i="3"/>
  <c r="AP86" i="3"/>
  <c r="AP37" i="3"/>
  <c r="AP90" i="3"/>
  <c r="AP78" i="3"/>
  <c r="AP34" i="3"/>
  <c r="AP9" i="3"/>
  <c r="AP61" i="3"/>
  <c r="AP116" i="3"/>
  <c r="AP51" i="3"/>
  <c r="AP79" i="3"/>
  <c r="AP97" i="3"/>
  <c r="AP109" i="3"/>
  <c r="AP36" i="3"/>
  <c r="AP80" i="3"/>
  <c r="AP92" i="3"/>
  <c r="AP19" i="3"/>
  <c r="AP106" i="3"/>
  <c r="AP81" i="3"/>
  <c r="AP83" i="3"/>
  <c r="AP54" i="3"/>
  <c r="AP110" i="3"/>
  <c r="AP53" i="3"/>
  <c r="AP69" i="3"/>
  <c r="AP101" i="3"/>
  <c r="AP59" i="3"/>
  <c r="AP35" i="3"/>
  <c r="CG14" i="2"/>
  <c r="CG22" i="2"/>
  <c r="BY118" i="6"/>
  <c r="DT27" i="2"/>
  <c r="DB27" i="2"/>
  <c r="CD20" i="2"/>
  <c r="CE27" i="2"/>
  <c r="CD27" i="2" s="1"/>
  <c r="CU23" i="2"/>
  <c r="DM23" i="2"/>
  <c r="DA24" i="2"/>
  <c r="DS24" i="2"/>
  <c r="DD7" i="4"/>
  <c r="Q118" i="4"/>
  <c r="DV7" i="4"/>
  <c r="DB18" i="3"/>
  <c r="DT18" i="3"/>
  <c r="DB25" i="2"/>
  <c r="DT25" i="2"/>
  <c r="DK85" i="16"/>
  <c r="CS85" i="16"/>
  <c r="CS112" i="16"/>
  <c r="DK112" i="16"/>
  <c r="CS44" i="16"/>
  <c r="DK44" i="16"/>
  <c r="X20" i="16"/>
  <c r="DK20" i="16" s="1"/>
  <c r="X18" i="16"/>
  <c r="CS18" i="16" s="1"/>
  <c r="X15" i="16"/>
  <c r="X92" i="16"/>
  <c r="X43" i="16"/>
  <c r="X38" i="16"/>
  <c r="X83" i="16"/>
  <c r="X68" i="16"/>
  <c r="X45" i="16"/>
  <c r="CS45" i="16" s="1"/>
  <c r="X86" i="16"/>
  <c r="X71" i="16"/>
  <c r="CS71" i="16" s="1"/>
  <c r="X65" i="16"/>
  <c r="CS65" i="16" s="1"/>
  <c r="X59" i="16"/>
  <c r="X30" i="16"/>
  <c r="DK30" i="16" s="1"/>
  <c r="X101" i="16"/>
  <c r="CS101" i="16" s="1"/>
  <c r="X89" i="16"/>
  <c r="DK89" i="16" s="1"/>
  <c r="X77" i="16"/>
  <c r="DK77" i="16" s="1"/>
  <c r="X73" i="16"/>
  <c r="X24" i="16"/>
  <c r="X23" i="16"/>
  <c r="DK23" i="16" s="1"/>
  <c r="X17" i="16"/>
  <c r="DK17" i="16" s="1"/>
  <c r="X67" i="16"/>
  <c r="DK67" i="16" s="1"/>
  <c r="X32" i="16"/>
  <c r="DK32" i="16" s="1"/>
  <c r="X22" i="16"/>
  <c r="X19" i="16"/>
  <c r="X14" i="16"/>
  <c r="DK14" i="16" s="1"/>
  <c r="X74" i="16"/>
  <c r="CS74" i="16" s="1"/>
  <c r="X81" i="16"/>
  <c r="X41" i="16"/>
  <c r="X55" i="16"/>
  <c r="X51" i="16"/>
  <c r="X21" i="16"/>
  <c r="X93" i="16"/>
  <c r="DK93" i="16" s="1"/>
  <c r="X27" i="16"/>
  <c r="DK27" i="16" s="1"/>
  <c r="X25" i="16"/>
  <c r="X33" i="16"/>
  <c r="X90" i="16"/>
  <c r="CS90" i="16" s="1"/>
  <c r="X40" i="16"/>
  <c r="DK40" i="16" s="1"/>
  <c r="X39" i="16"/>
  <c r="X12" i="16"/>
  <c r="CS12" i="16" s="1"/>
  <c r="X113" i="16"/>
  <c r="X9" i="16"/>
  <c r="X110" i="16"/>
  <c r="X98" i="16"/>
  <c r="X76" i="16"/>
  <c r="DK76" i="16" s="1"/>
  <c r="X44" i="16"/>
  <c r="X11" i="16"/>
  <c r="X16" i="16"/>
  <c r="CS16" i="16" s="1"/>
  <c r="X13" i="16"/>
  <c r="CS13" i="16" s="1"/>
  <c r="X78" i="16"/>
  <c r="X48" i="16"/>
  <c r="DK48" i="16" s="1"/>
  <c r="X97" i="16"/>
  <c r="DK97" i="16" s="1"/>
  <c r="X117" i="16"/>
  <c r="DK117" i="16" s="1"/>
  <c r="X85" i="16"/>
  <c r="X28" i="16"/>
  <c r="CS28" i="16" s="1"/>
  <c r="X64" i="16"/>
  <c r="CS64" i="16" s="1"/>
  <c r="X115" i="16"/>
  <c r="CS115" i="16" s="1"/>
  <c r="X60" i="16"/>
  <c r="X69" i="16"/>
  <c r="X7" i="16"/>
  <c r="X58" i="16"/>
  <c r="CS58" i="16" s="1"/>
  <c r="X61" i="16"/>
  <c r="CS61" i="16" s="1"/>
  <c r="X118" i="16"/>
  <c r="CS118" i="16" s="1"/>
  <c r="X53" i="16"/>
  <c r="DK53" i="16" s="1"/>
  <c r="X114" i="16"/>
  <c r="CS114" i="16" s="1"/>
  <c r="X34" i="16"/>
  <c r="DK34" i="16" s="1"/>
  <c r="X82" i="16"/>
  <c r="X95" i="16"/>
  <c r="CS95" i="16" s="1"/>
  <c r="X47" i="16"/>
  <c r="X54" i="16"/>
  <c r="X94" i="16"/>
  <c r="X72" i="16"/>
  <c r="X62" i="16"/>
  <c r="X35" i="16"/>
  <c r="DK35" i="16" s="1"/>
  <c r="X49" i="16"/>
  <c r="X56" i="16"/>
  <c r="CS56" i="16" s="1"/>
  <c r="X37" i="16"/>
  <c r="DK37" i="16" s="1"/>
  <c r="X79" i="16"/>
  <c r="X66" i="16"/>
  <c r="DK66" i="16" s="1"/>
  <c r="X63" i="16"/>
  <c r="X52" i="16"/>
  <c r="DK52" i="16" s="1"/>
  <c r="X50" i="16"/>
  <c r="X46" i="16"/>
  <c r="DK46" i="16" s="1"/>
  <c r="X84" i="16"/>
  <c r="X8" i="16"/>
  <c r="DK8" i="16" s="1"/>
  <c r="X111" i="16"/>
  <c r="X100" i="16"/>
  <c r="CS100" i="16" s="1"/>
  <c r="X102" i="16"/>
  <c r="CS102" i="16" s="1"/>
  <c r="X103" i="16"/>
  <c r="CS103" i="16" s="1"/>
  <c r="X109" i="16"/>
  <c r="X107" i="16"/>
  <c r="X87" i="16"/>
  <c r="X42" i="16"/>
  <c r="CS42" i="16" s="1"/>
  <c r="X80" i="16"/>
  <c r="DK80" i="16" s="1"/>
  <c r="X104" i="16"/>
  <c r="DK104" i="16" s="1"/>
  <c r="X96" i="16"/>
  <c r="X36" i="16"/>
  <c r="X91" i="16"/>
  <c r="DK91" i="16" s="1"/>
  <c r="X88" i="16"/>
  <c r="DK88" i="16" s="1"/>
  <c r="X70" i="16"/>
  <c r="CS70" i="16" s="1"/>
  <c r="X57" i="16"/>
  <c r="DK57" i="16" s="1"/>
  <c r="X105" i="16"/>
  <c r="X99" i="16"/>
  <c r="CS99" i="16" s="1"/>
  <c r="X112" i="16"/>
  <c r="X31" i="16"/>
  <c r="CS31" i="16" s="1"/>
  <c r="X10" i="16"/>
  <c r="X116" i="16"/>
  <c r="X108" i="16"/>
  <c r="X106" i="16"/>
  <c r="X75" i="16"/>
  <c r="X29" i="16"/>
  <c r="X26" i="16"/>
  <c r="CS33" i="16"/>
  <c r="DK33" i="16"/>
  <c r="CR118" i="13"/>
  <c r="DJ118" i="13"/>
  <c r="AQ21" i="2"/>
  <c r="DK107" i="8"/>
  <c r="CS107" i="8"/>
  <c r="CS103" i="8"/>
  <c r="DK103" i="8"/>
  <c r="CS50" i="8"/>
  <c r="DK50" i="8"/>
  <c r="CS116" i="8"/>
  <c r="DK116" i="8"/>
  <c r="CS66" i="8"/>
  <c r="DK66" i="8"/>
  <c r="CS34" i="8"/>
  <c r="CS109" i="8"/>
  <c r="DK109" i="8"/>
  <c r="E26" i="2"/>
  <c r="CT26" i="2"/>
  <c r="DL26" i="2"/>
  <c r="CR118" i="5"/>
  <c r="DJ118" i="5"/>
  <c r="DK113" i="15"/>
  <c r="CS47" i="15"/>
  <c r="DK47" i="15"/>
  <c r="CS20" i="15"/>
  <c r="DK89" i="15"/>
  <c r="CS89" i="15"/>
  <c r="DK106" i="15"/>
  <c r="DK97" i="10"/>
  <c r="CS97" i="10"/>
  <c r="CS12" i="10"/>
  <c r="DK12" i="10"/>
  <c r="CS76" i="10"/>
  <c r="DK76" i="10"/>
  <c r="CS67" i="10"/>
  <c r="DK67" i="10"/>
  <c r="CS71" i="10"/>
  <c r="DK71" i="10"/>
  <c r="CS32" i="10"/>
  <c r="DK32" i="10"/>
  <c r="DK58" i="10"/>
  <c r="DK69" i="4"/>
  <c r="CS69" i="4"/>
  <c r="CS9" i="4"/>
  <c r="DK9" i="4"/>
  <c r="CS110" i="4"/>
  <c r="DK110" i="4"/>
  <c r="X95" i="4"/>
  <c r="DK95" i="4" s="1"/>
  <c r="X74" i="4"/>
  <c r="CS74" i="4" s="1"/>
  <c r="X59" i="4"/>
  <c r="CS59" i="4" s="1"/>
  <c r="X106" i="4"/>
  <c r="CS106" i="4" s="1"/>
  <c r="X47" i="4"/>
  <c r="X15" i="4"/>
  <c r="X31" i="4"/>
  <c r="DK31" i="4" s="1"/>
  <c r="X100" i="4"/>
  <c r="X33" i="4"/>
  <c r="X72" i="4"/>
  <c r="CS72" i="4" s="1"/>
  <c r="X53" i="4"/>
  <c r="DK53" i="4" s="1"/>
  <c r="X22" i="4"/>
  <c r="CS22" i="4" s="1"/>
  <c r="X8" i="4"/>
  <c r="X110" i="4"/>
  <c r="X104" i="4"/>
  <c r="DK104" i="4" s="1"/>
  <c r="X67" i="4"/>
  <c r="DK67" i="4" s="1"/>
  <c r="X16" i="4"/>
  <c r="DK16" i="4" s="1"/>
  <c r="X51" i="4"/>
  <c r="X13" i="4"/>
  <c r="CS13" i="4" s="1"/>
  <c r="X78" i="4"/>
  <c r="X45" i="4"/>
  <c r="DK45" i="4" s="1"/>
  <c r="X39" i="4"/>
  <c r="X41" i="4"/>
  <c r="X108" i="4"/>
  <c r="CS108" i="4" s="1"/>
  <c r="X64" i="4"/>
  <c r="X48" i="4"/>
  <c r="X27" i="4"/>
  <c r="CS27" i="4" s="1"/>
  <c r="X20" i="4"/>
  <c r="DK20" i="4" s="1"/>
  <c r="X60" i="4"/>
  <c r="X113" i="4"/>
  <c r="X14" i="4"/>
  <c r="DK14" i="4" s="1"/>
  <c r="X23" i="4"/>
  <c r="X12" i="4"/>
  <c r="CS12" i="4" s="1"/>
  <c r="X96" i="4"/>
  <c r="X115" i="4"/>
  <c r="X89" i="4"/>
  <c r="X50" i="4"/>
  <c r="X82" i="4"/>
  <c r="DK82" i="4" s="1"/>
  <c r="X57" i="4"/>
  <c r="DK57" i="4" s="1"/>
  <c r="X40" i="4"/>
  <c r="DK40" i="4" s="1"/>
  <c r="X81" i="4"/>
  <c r="X42" i="4"/>
  <c r="X37" i="4"/>
  <c r="X55" i="4"/>
  <c r="DK55" i="4" s="1"/>
  <c r="X61" i="4"/>
  <c r="X77" i="4"/>
  <c r="CS77" i="4" s="1"/>
  <c r="X38" i="4"/>
  <c r="CS38" i="4" s="1"/>
  <c r="X36" i="4"/>
  <c r="X28" i="4"/>
  <c r="X43" i="4"/>
  <c r="DK43" i="4" s="1"/>
  <c r="X93" i="4"/>
  <c r="DK93" i="4" s="1"/>
  <c r="X25" i="4"/>
  <c r="X102" i="4"/>
  <c r="X44" i="4"/>
  <c r="X85" i="4"/>
  <c r="DK85" i="4" s="1"/>
  <c r="X9" i="4"/>
  <c r="X91" i="4"/>
  <c r="X98" i="4"/>
  <c r="X73" i="4"/>
  <c r="X90" i="4"/>
  <c r="X87" i="4"/>
  <c r="CS87" i="4" s="1"/>
  <c r="X32" i="4"/>
  <c r="X69" i="4"/>
  <c r="X88" i="4"/>
  <c r="DK88" i="4" s="1"/>
  <c r="X83" i="4"/>
  <c r="DK83" i="4" s="1"/>
  <c r="X21" i="4"/>
  <c r="X65" i="4"/>
  <c r="X7" i="4"/>
  <c r="X63" i="4"/>
  <c r="DK63" i="4" s="1"/>
  <c r="X17" i="4"/>
  <c r="X111" i="4"/>
  <c r="CS111" i="4" s="1"/>
  <c r="X103" i="4"/>
  <c r="X56" i="4"/>
  <c r="DK56" i="4" s="1"/>
  <c r="X52" i="4"/>
  <c r="X79" i="4"/>
  <c r="X71" i="4"/>
  <c r="CS71" i="4" s="1"/>
  <c r="X10" i="4"/>
  <c r="CS10" i="4" s="1"/>
  <c r="X49" i="4"/>
  <c r="CS49" i="4" s="1"/>
  <c r="X18" i="4"/>
  <c r="DK18" i="4" s="1"/>
  <c r="X70" i="4"/>
  <c r="DK70" i="4" s="1"/>
  <c r="X99" i="4"/>
  <c r="X11" i="4"/>
  <c r="X94" i="4"/>
  <c r="X86" i="4"/>
  <c r="X80" i="4"/>
  <c r="X26" i="4"/>
  <c r="CS26" i="4" s="1"/>
  <c r="X117" i="4"/>
  <c r="DK117" i="4" s="1"/>
  <c r="X58" i="4"/>
  <c r="X114" i="4"/>
  <c r="DK114" i="4" s="1"/>
  <c r="X112" i="4"/>
  <c r="DK112" i="4" s="1"/>
  <c r="X109" i="4"/>
  <c r="X54" i="4"/>
  <c r="X76" i="4"/>
  <c r="CS76" i="4" s="1"/>
  <c r="X68" i="4"/>
  <c r="CS68" i="4" s="1"/>
  <c r="X24" i="4"/>
  <c r="DK24" i="4" s="1"/>
  <c r="X19" i="4"/>
  <c r="CS19" i="4" s="1"/>
  <c r="X116" i="4"/>
  <c r="CS116" i="4" s="1"/>
  <c r="X107" i="4"/>
  <c r="DK107" i="4" s="1"/>
  <c r="X105" i="4"/>
  <c r="CS105" i="4" s="1"/>
  <c r="X75" i="4"/>
  <c r="DK75" i="4" s="1"/>
  <c r="X101" i="4"/>
  <c r="DK101" i="4" s="1"/>
  <c r="X84" i="4"/>
  <c r="CS84" i="4" s="1"/>
  <c r="X92" i="4"/>
  <c r="X29" i="4"/>
  <c r="X97" i="4"/>
  <c r="DK97" i="4" s="1"/>
  <c r="X62" i="4"/>
  <c r="CS62" i="4" s="1"/>
  <c r="X46" i="4"/>
  <c r="X34" i="4"/>
  <c r="X30" i="4"/>
  <c r="X66" i="4"/>
  <c r="X35" i="4"/>
  <c r="CS37" i="4"/>
  <c r="DK37" i="4"/>
  <c r="DE118" i="11"/>
  <c r="DW118" i="11"/>
  <c r="CF23" i="2"/>
  <c r="CF7" i="2"/>
  <c r="DJ9" i="4"/>
  <c r="CR9" i="4"/>
  <c r="CS107" i="12"/>
  <c r="DK107" i="12"/>
  <c r="DK7" i="12"/>
  <c r="CS7" i="12"/>
  <c r="DK88" i="12"/>
  <c r="CS88" i="12"/>
  <c r="CS17" i="12"/>
  <c r="DK17" i="12"/>
  <c r="CS21" i="12"/>
  <c r="DK21" i="12"/>
  <c r="CS47" i="12"/>
  <c r="DK47" i="12"/>
  <c r="DK19" i="12"/>
  <c r="CS19" i="12"/>
  <c r="CS40" i="14"/>
  <c r="CS7" i="14"/>
  <c r="DK7" i="14"/>
  <c r="DK78" i="14"/>
  <c r="CS78" i="14"/>
  <c r="CS15" i="14"/>
  <c r="DK15" i="14"/>
  <c r="DK71" i="14"/>
  <c r="DK106" i="14"/>
  <c r="CS106" i="14"/>
  <c r="CS86" i="13"/>
  <c r="DK86" i="13"/>
  <c r="CS67" i="13"/>
  <c r="DK67" i="13"/>
  <c r="CS114" i="13"/>
  <c r="DK114" i="13"/>
  <c r="CS104" i="13"/>
  <c r="DK104" i="13"/>
  <c r="CS76" i="13"/>
  <c r="DK76" i="13"/>
  <c r="CS90" i="13"/>
  <c r="DK90" i="13"/>
  <c r="CS32" i="13"/>
  <c r="DK32" i="13"/>
  <c r="F28" i="2"/>
  <c r="BH12" i="2"/>
  <c r="BH32" i="2"/>
  <c r="BH22" i="2"/>
  <c r="BH7" i="2"/>
  <c r="BH21" i="2"/>
  <c r="BH17" i="2"/>
  <c r="BH11" i="2"/>
  <c r="BH28" i="2"/>
  <c r="BH35" i="2"/>
  <c r="BH37" i="2"/>
  <c r="BH19" i="2"/>
  <c r="BH8" i="2"/>
  <c r="BH34" i="2"/>
  <c r="BH36" i="2"/>
  <c r="BH30" i="2"/>
  <c r="BH33" i="2"/>
  <c r="BH20" i="2"/>
  <c r="BH18" i="2"/>
  <c r="BH31" i="2"/>
  <c r="BH23" i="2"/>
  <c r="BH38" i="2"/>
  <c r="BH9" i="2"/>
  <c r="BH15" i="2"/>
  <c r="BH40" i="2"/>
  <c r="BH29" i="2"/>
  <c r="BH25" i="2"/>
  <c r="BH16" i="2"/>
  <c r="BH14" i="2"/>
  <c r="BH13" i="2"/>
  <c r="BH24" i="2"/>
  <c r="BH27" i="2"/>
  <c r="BH26" i="2"/>
  <c r="BH10" i="2"/>
  <c r="DK19" i="2"/>
  <c r="CS19" i="2"/>
  <c r="R7" i="3"/>
  <c r="DE8" i="3"/>
  <c r="DW8" i="3"/>
  <c r="DT14" i="2"/>
  <c r="DB14" i="2"/>
  <c r="CG9" i="3"/>
  <c r="DR9" i="3"/>
  <c r="CZ9" i="3"/>
  <c r="CW23" i="2"/>
  <c r="DO23" i="2"/>
  <c r="CL22" i="2"/>
  <c r="CI118" i="5"/>
  <c r="DK97" i="11"/>
  <c r="CS97" i="11"/>
  <c r="DK30" i="11"/>
  <c r="CS30" i="11"/>
  <c r="BH70" i="11"/>
  <c r="BH59" i="11"/>
  <c r="BH47" i="11"/>
  <c r="BH113" i="11"/>
  <c r="BH82" i="11"/>
  <c r="BH52" i="11"/>
  <c r="BH21" i="11"/>
  <c r="BH17" i="11"/>
  <c r="BH105" i="11"/>
  <c r="BH90" i="11"/>
  <c r="BH60" i="11"/>
  <c r="BH62" i="11"/>
  <c r="BH39" i="11"/>
  <c r="BH15" i="11"/>
  <c r="BH94" i="11"/>
  <c r="BH83" i="11"/>
  <c r="BH75" i="11"/>
  <c r="BH91" i="11"/>
  <c r="BH74" i="11"/>
  <c r="BH28" i="11"/>
  <c r="BH100" i="11"/>
  <c r="BH76" i="11"/>
  <c r="BH35" i="11"/>
  <c r="BH26" i="11"/>
  <c r="BH66" i="11"/>
  <c r="BH23" i="11"/>
  <c r="BH14" i="11"/>
  <c r="BH93" i="11"/>
  <c r="BH67" i="11"/>
  <c r="BH44" i="11"/>
  <c r="BH34" i="11"/>
  <c r="BH24" i="11"/>
  <c r="BH22" i="11"/>
  <c r="BH84" i="11"/>
  <c r="BH68" i="11"/>
  <c r="BH63" i="11"/>
  <c r="BH30" i="11"/>
  <c r="BH11" i="11"/>
  <c r="BH38" i="11"/>
  <c r="BH78" i="11"/>
  <c r="BH43" i="11"/>
  <c r="BH27" i="11"/>
  <c r="BH87" i="11"/>
  <c r="BH46" i="11"/>
  <c r="BH31" i="11"/>
  <c r="BH98" i="11"/>
  <c r="BH79" i="11"/>
  <c r="BH71" i="11"/>
  <c r="BH50" i="11"/>
  <c r="BH42" i="11"/>
  <c r="BH19" i="11"/>
  <c r="BH55" i="11"/>
  <c r="BH25" i="11"/>
  <c r="BH51" i="11"/>
  <c r="BH12" i="11"/>
  <c r="BH16" i="11"/>
  <c r="BH86" i="11"/>
  <c r="BH36" i="11"/>
  <c r="BH107" i="11"/>
  <c r="BH106" i="11"/>
  <c r="BH7" i="11"/>
  <c r="BH58" i="11"/>
  <c r="BH54" i="11"/>
  <c r="BH81" i="11"/>
  <c r="BH115" i="11"/>
  <c r="BH56" i="11"/>
  <c r="BH77" i="11"/>
  <c r="BH109" i="11"/>
  <c r="BH48" i="11"/>
  <c r="BH73" i="11"/>
  <c r="BH92" i="11"/>
  <c r="BH40" i="11"/>
  <c r="BH65" i="11"/>
  <c r="BH111" i="11"/>
  <c r="BH8" i="11"/>
  <c r="BH61" i="11"/>
  <c r="BH18" i="11"/>
  <c r="BH110" i="11"/>
  <c r="BH57" i="11"/>
  <c r="BH103" i="11"/>
  <c r="BH108" i="11"/>
  <c r="BH49" i="11"/>
  <c r="BH99" i="11"/>
  <c r="BH97" i="11"/>
  <c r="BH118" i="11"/>
  <c r="BH116" i="11"/>
  <c r="BH20" i="11"/>
  <c r="BH112" i="11"/>
  <c r="BH101" i="11"/>
  <c r="BH114" i="11"/>
  <c r="BH95" i="11"/>
  <c r="BH102" i="11"/>
  <c r="BH9" i="11"/>
  <c r="BH89" i="11"/>
  <c r="BH88" i="11"/>
  <c r="BH85" i="11"/>
  <c r="BH80" i="11"/>
  <c r="BH69" i="11"/>
  <c r="BH72" i="11"/>
  <c r="BH45" i="11"/>
  <c r="BH117" i="11"/>
  <c r="BH53" i="11"/>
  <c r="BH41" i="11"/>
  <c r="BH37" i="11"/>
  <c r="BH33" i="11"/>
  <c r="BH29" i="11"/>
  <c r="BH13" i="11"/>
  <c r="BH10" i="11"/>
  <c r="BH64" i="11"/>
  <c r="BH32" i="11"/>
  <c r="BH104" i="11"/>
  <c r="BH96" i="11"/>
  <c r="DK105" i="11"/>
  <c r="CS105" i="11"/>
  <c r="AP14" i="11"/>
  <c r="AP10" i="11"/>
  <c r="AP77" i="11"/>
  <c r="AP23" i="11"/>
  <c r="AP15" i="11"/>
  <c r="AP114" i="11"/>
  <c r="AP96" i="11"/>
  <c r="AP69" i="11"/>
  <c r="AP81" i="11"/>
  <c r="AP41" i="11"/>
  <c r="AP7" i="11"/>
  <c r="AP33" i="11"/>
  <c r="AP91" i="11"/>
  <c r="AP73" i="11"/>
  <c r="AP60" i="11"/>
  <c r="AP13" i="11"/>
  <c r="AP28" i="11"/>
  <c r="AP103" i="11"/>
  <c r="AP85" i="11"/>
  <c r="AP76" i="11"/>
  <c r="AP51" i="11"/>
  <c r="AP18" i="11"/>
  <c r="AP105" i="11"/>
  <c r="AP35" i="11"/>
  <c r="AP59" i="11"/>
  <c r="AP53" i="11"/>
  <c r="AP65" i="11"/>
  <c r="AP44" i="11"/>
  <c r="AP36" i="11"/>
  <c r="AP29" i="11"/>
  <c r="AP107" i="11"/>
  <c r="AP104" i="11"/>
  <c r="AP97" i="11"/>
  <c r="AP22" i="11"/>
  <c r="AP61" i="11"/>
  <c r="AP84" i="11"/>
  <c r="AP89" i="11"/>
  <c r="AP99" i="11"/>
  <c r="AP49" i="11"/>
  <c r="AP115" i="11"/>
  <c r="AP66" i="11"/>
  <c r="AP56" i="11"/>
  <c r="AP17" i="11"/>
  <c r="AP93" i="11"/>
  <c r="AP109" i="11"/>
  <c r="AP62" i="11"/>
  <c r="AP48" i="11"/>
  <c r="AP16" i="11"/>
  <c r="AP43" i="11"/>
  <c r="AP11" i="11"/>
  <c r="AP34" i="11"/>
  <c r="AP87" i="11"/>
  <c r="AP21" i="11"/>
  <c r="AP118" i="11"/>
  <c r="AP54" i="11"/>
  <c r="AP8" i="11"/>
  <c r="AP37" i="11"/>
  <c r="AP116" i="11"/>
  <c r="AP50" i="11"/>
  <c r="AP110" i="11"/>
  <c r="AP75" i="11"/>
  <c r="AP92" i="11"/>
  <c r="AP46" i="11"/>
  <c r="AP79" i="11"/>
  <c r="AP45" i="11"/>
  <c r="AP20" i="11"/>
  <c r="AP42" i="11"/>
  <c r="AP71" i="11"/>
  <c r="AP26" i="11"/>
  <c r="AP100" i="11"/>
  <c r="AP30" i="11"/>
  <c r="AP55" i="11"/>
  <c r="AP68" i="11"/>
  <c r="AP95" i="11"/>
  <c r="AP25" i="11"/>
  <c r="AP47" i="11"/>
  <c r="AP27" i="11"/>
  <c r="AP9" i="11"/>
  <c r="AP39" i="11"/>
  <c r="AP108" i="11"/>
  <c r="AP88" i="11"/>
  <c r="AP31" i="11"/>
  <c r="AP58" i="11"/>
  <c r="AP67" i="11"/>
  <c r="AP38" i="11"/>
  <c r="AP83" i="11"/>
  <c r="AP72" i="11"/>
  <c r="AP80" i="11"/>
  <c r="AP117" i="11"/>
  <c r="AP64" i="11"/>
  <c r="AP106" i="11"/>
  <c r="AP40" i="11"/>
  <c r="AP102" i="11"/>
  <c r="AP32" i="11"/>
  <c r="AP98" i="11"/>
  <c r="AP24" i="11"/>
  <c r="AP12" i="11"/>
  <c r="AP94" i="11"/>
  <c r="AP19" i="11"/>
  <c r="AP111" i="11"/>
  <c r="AP63" i="11"/>
  <c r="AP90" i="11"/>
  <c r="AP74" i="11"/>
  <c r="AP70" i="11"/>
  <c r="AP82" i="11"/>
  <c r="AP113" i="11"/>
  <c r="AP112" i="11"/>
  <c r="AP101" i="11"/>
  <c r="AP86" i="11"/>
  <c r="AP57" i="11"/>
  <c r="AP52" i="11"/>
  <c r="AP78" i="11"/>
  <c r="BY31" i="2"/>
  <c r="CR18" i="4"/>
  <c r="DJ18" i="4"/>
  <c r="CS17" i="9"/>
  <c r="DK17" i="9"/>
  <c r="DK24" i="9"/>
  <c r="CS24" i="9"/>
  <c r="CS34" i="9"/>
  <c r="DK34" i="9"/>
  <c r="DK19" i="9"/>
  <c r="CS19" i="9"/>
  <c r="CS53" i="9"/>
  <c r="DK53" i="9"/>
  <c r="CS22" i="9"/>
  <c r="DK22" i="9"/>
  <c r="DY101" i="16" l="1"/>
  <c r="DY54" i="9"/>
  <c r="DY83" i="9"/>
  <c r="DY104" i="16"/>
  <c r="DY72" i="13"/>
  <c r="DY67" i="13"/>
  <c r="DY112" i="13"/>
  <c r="DY83" i="13"/>
  <c r="DY60" i="13"/>
  <c r="CS79" i="8"/>
  <c r="DY84" i="7"/>
  <c r="DY73" i="7"/>
  <c r="DY99" i="7"/>
  <c r="DY58" i="7"/>
  <c r="DY38" i="7"/>
  <c r="CM21" i="2"/>
  <c r="CM33" i="2" s="1"/>
  <c r="CM39" i="2" s="1"/>
  <c r="CM41" i="2" s="1"/>
  <c r="CI7" i="2"/>
  <c r="CS87" i="11"/>
  <c r="DK87" i="11"/>
  <c r="CS43" i="11"/>
  <c r="DK43" i="11"/>
  <c r="DK86" i="11"/>
  <c r="CS86" i="11"/>
  <c r="CS82" i="3"/>
  <c r="DK82" i="3"/>
  <c r="DK29" i="3"/>
  <c r="CS29" i="3"/>
  <c r="CS64" i="3"/>
  <c r="DK64" i="3"/>
  <c r="CS45" i="4"/>
  <c r="DY47" i="5"/>
  <c r="DY60" i="5"/>
  <c r="DY103" i="5"/>
  <c r="DY105" i="5"/>
  <c r="CS52" i="16"/>
  <c r="DJ118" i="11"/>
  <c r="CR118" i="11"/>
  <c r="CS93" i="11"/>
  <c r="DK28" i="2"/>
  <c r="CS28" i="2"/>
  <c r="CS87" i="15"/>
  <c r="DK75" i="16"/>
  <c r="CS75" i="16"/>
  <c r="CS79" i="16"/>
  <c r="DK79" i="16"/>
  <c r="DY106" i="3"/>
  <c r="DY77" i="3"/>
  <c r="DY102" i="3"/>
  <c r="DY94" i="3"/>
  <c r="DY82" i="3"/>
  <c r="DY54" i="3"/>
  <c r="CS51" i="14"/>
  <c r="DK51" i="14"/>
  <c r="CS37" i="14"/>
  <c r="DK37" i="14"/>
  <c r="CS85" i="11"/>
  <c r="DK118" i="14"/>
  <c r="DY64" i="16"/>
  <c r="DY55" i="16"/>
  <c r="DY42" i="16"/>
  <c r="DY113" i="16"/>
  <c r="DY109" i="16"/>
  <c r="DK111" i="14"/>
  <c r="DY94" i="14"/>
  <c r="DY103" i="14"/>
  <c r="DY52" i="14"/>
  <c r="DY107" i="14"/>
  <c r="DY51" i="14"/>
  <c r="DY65" i="4"/>
  <c r="DY52" i="4"/>
  <c r="DY115" i="4"/>
  <c r="DY87" i="4"/>
  <c r="DY103" i="4"/>
  <c r="DY102" i="4"/>
  <c r="CS40" i="4"/>
  <c r="DK112" i="15"/>
  <c r="CS91" i="16"/>
  <c r="DY64" i="7"/>
  <c r="DY41" i="7"/>
  <c r="DY34" i="7"/>
  <c r="DY88" i="7"/>
  <c r="DY63" i="7"/>
  <c r="CS22" i="15"/>
  <c r="CS39" i="11"/>
  <c r="DK39" i="11"/>
  <c r="CS88" i="11"/>
  <c r="DK88" i="11"/>
  <c r="DK52" i="11"/>
  <c r="CS52" i="11"/>
  <c r="DY105" i="11"/>
  <c r="DY54" i="11"/>
  <c r="DY94" i="11"/>
  <c r="DY116" i="11"/>
  <c r="DY88" i="11"/>
  <c r="DY49" i="10"/>
  <c r="DY100" i="10"/>
  <c r="DY53" i="10"/>
  <c r="DY106" i="10"/>
  <c r="DY31" i="10"/>
  <c r="CS11" i="2"/>
  <c r="DK11" i="2"/>
  <c r="CS80" i="16"/>
  <c r="DY59" i="15"/>
  <c r="DY67" i="15"/>
  <c r="DY117" i="15"/>
  <c r="DY49" i="15"/>
  <c r="DY94" i="15"/>
  <c r="DY102" i="12"/>
  <c r="DY107" i="12"/>
  <c r="DY92" i="12"/>
  <c r="DY94" i="12"/>
  <c r="DY79" i="12"/>
  <c r="DK87" i="4"/>
  <c r="DK17" i="4"/>
  <c r="CS17" i="4"/>
  <c r="DK39" i="4"/>
  <c r="CS39" i="4"/>
  <c r="DK36" i="16"/>
  <c r="CS36" i="16"/>
  <c r="DY32" i="9"/>
  <c r="CS74" i="15"/>
  <c r="DK74" i="15"/>
  <c r="CS90" i="15"/>
  <c r="DK90" i="15"/>
  <c r="L33" i="2"/>
  <c r="CY21" i="2"/>
  <c r="DQ21" i="2"/>
  <c r="DK18" i="3"/>
  <c r="CS18" i="3"/>
  <c r="DY51" i="13"/>
  <c r="DY75" i="8"/>
  <c r="DY108" i="11"/>
  <c r="CS50" i="4"/>
  <c r="DK50" i="4"/>
  <c r="DK63" i="16"/>
  <c r="CS63" i="16"/>
  <c r="DK21" i="16"/>
  <c r="CS21" i="16"/>
  <c r="DY60" i="9"/>
  <c r="AD118" i="3"/>
  <c r="DQ7" i="3"/>
  <c r="DY44" i="16"/>
  <c r="DY82" i="4"/>
  <c r="DY61" i="4"/>
  <c r="DY54" i="7"/>
  <c r="DY31" i="7"/>
  <c r="DY104" i="11"/>
  <c r="DK65" i="12"/>
  <c r="CS65" i="12"/>
  <c r="DK15" i="13"/>
  <c r="CS15" i="13"/>
  <c r="CS25" i="13"/>
  <c r="DK25" i="13"/>
  <c r="CS89" i="4"/>
  <c r="DK89" i="4"/>
  <c r="CS29" i="16"/>
  <c r="DK29" i="16"/>
  <c r="DK11" i="16"/>
  <c r="CS11" i="16"/>
  <c r="DY98" i="3"/>
  <c r="DY45" i="3"/>
  <c r="DY69" i="9"/>
  <c r="DK51" i="4"/>
  <c r="CS51" i="4"/>
  <c r="CS106" i="16"/>
  <c r="DK106" i="16"/>
  <c r="DY57" i="3"/>
  <c r="CS22" i="14"/>
  <c r="DK22" i="14"/>
  <c r="DY42" i="9"/>
  <c r="DK95" i="15"/>
  <c r="CS95" i="15"/>
  <c r="DY91" i="16"/>
  <c r="DK17" i="7"/>
  <c r="CS17" i="7"/>
  <c r="DK30" i="7"/>
  <c r="CS30" i="7"/>
  <c r="DK9" i="7"/>
  <c r="CS9" i="7"/>
  <c r="DY46" i="14"/>
  <c r="DY76" i="13"/>
  <c r="DY99" i="4"/>
  <c r="CS54" i="15"/>
  <c r="CS50" i="11"/>
  <c r="DK50" i="11"/>
  <c r="CS96" i="11"/>
  <c r="DK96" i="11"/>
  <c r="DY72" i="10"/>
  <c r="DY50" i="10"/>
  <c r="DK16" i="16"/>
  <c r="DK81" i="16"/>
  <c r="CS81" i="16"/>
  <c r="DY70" i="3"/>
  <c r="DY114" i="9"/>
  <c r="DK114" i="15"/>
  <c r="CS114" i="15"/>
  <c r="DY33" i="16"/>
  <c r="DK109" i="7"/>
  <c r="CS20" i="16"/>
  <c r="DY96" i="14"/>
  <c r="DY29" i="14"/>
  <c r="DY40" i="13"/>
  <c r="CS9" i="8"/>
  <c r="DK9" i="8"/>
  <c r="CS44" i="8"/>
  <c r="DK44" i="8"/>
  <c r="DY117" i="7"/>
  <c r="DY83" i="7"/>
  <c r="DY77" i="8"/>
  <c r="DK37" i="7"/>
  <c r="DY66" i="10"/>
  <c r="DY83" i="12"/>
  <c r="DY52" i="12"/>
  <c r="DY31" i="12"/>
  <c r="CS40" i="11"/>
  <c r="DK106" i="4"/>
  <c r="CS116" i="16"/>
  <c r="DK116" i="16"/>
  <c r="CS69" i="16"/>
  <c r="DK69" i="16"/>
  <c r="DK110" i="16"/>
  <c r="CS110" i="16"/>
  <c r="CS77" i="16"/>
  <c r="CS58" i="3"/>
  <c r="DY92" i="3"/>
  <c r="DY85" i="3"/>
  <c r="DY117" i="3"/>
  <c r="DY110" i="3"/>
  <c r="DY44" i="3"/>
  <c r="DY41" i="3"/>
  <c r="CS109" i="14"/>
  <c r="DK109" i="14"/>
  <c r="DK64" i="14"/>
  <c r="CS64" i="14"/>
  <c r="CS79" i="15"/>
  <c r="DK79" i="15"/>
  <c r="DC7" i="3"/>
  <c r="DU7" i="3"/>
  <c r="CC7" i="3"/>
  <c r="P118" i="3"/>
  <c r="CS27" i="7"/>
  <c r="DK27" i="7"/>
  <c r="DK102" i="7"/>
  <c r="CS102" i="7"/>
  <c r="CS118" i="7"/>
  <c r="DK118" i="7"/>
  <c r="CS35" i="7"/>
  <c r="DK35" i="7"/>
  <c r="DY53" i="14"/>
  <c r="DY86" i="14"/>
  <c r="DY99" i="14"/>
  <c r="DY43" i="14"/>
  <c r="DY90" i="14"/>
  <c r="DY109" i="14"/>
  <c r="CS114" i="8"/>
  <c r="DK114" i="8"/>
  <c r="CS46" i="8"/>
  <c r="DK46" i="8"/>
  <c r="CS39" i="8"/>
  <c r="DK39" i="8"/>
  <c r="CS58" i="8"/>
  <c r="DK58" i="8"/>
  <c r="CS98" i="8"/>
  <c r="DK98" i="8"/>
  <c r="DK49" i="8"/>
  <c r="CS49" i="8"/>
  <c r="CS9" i="14"/>
  <c r="DK58" i="11"/>
  <c r="CS53" i="16"/>
  <c r="CS63" i="7"/>
  <c r="DK53" i="14"/>
  <c r="DY30" i="8"/>
  <c r="DY54" i="8"/>
  <c r="DY50" i="8"/>
  <c r="DY80" i="8"/>
  <c r="DY57" i="8"/>
  <c r="CS62" i="11"/>
  <c r="DK62" i="11"/>
  <c r="CS103" i="3"/>
  <c r="DK103" i="3"/>
  <c r="X7" i="3"/>
  <c r="CS80" i="3"/>
  <c r="DK80" i="3"/>
  <c r="DK54" i="14"/>
  <c r="DK35" i="2"/>
  <c r="CS35" i="2"/>
  <c r="DK108" i="8"/>
  <c r="CR8" i="3"/>
  <c r="DJ8" i="3"/>
  <c r="DY84" i="15"/>
  <c r="DY72" i="15"/>
  <c r="DY78" i="15"/>
  <c r="DY89" i="15"/>
  <c r="CS24" i="15"/>
  <c r="CS10" i="16"/>
  <c r="DK10" i="16"/>
  <c r="DK109" i="16"/>
  <c r="CS109" i="16"/>
  <c r="DK60" i="16"/>
  <c r="CS60" i="16"/>
  <c r="CS9" i="16"/>
  <c r="DK9" i="16"/>
  <c r="CS86" i="16"/>
  <c r="DK86" i="16"/>
  <c r="DK64" i="16"/>
  <c r="DY78" i="3"/>
  <c r="DY59" i="3"/>
  <c r="DY90" i="3"/>
  <c r="DY55" i="3"/>
  <c r="DY51" i="3"/>
  <c r="DY68" i="3"/>
  <c r="DK81" i="14"/>
  <c r="CS81" i="14"/>
  <c r="CS76" i="14"/>
  <c r="DK76" i="14"/>
  <c r="DK36" i="14"/>
  <c r="CS36" i="14"/>
  <c r="DK93" i="14"/>
  <c r="CS93" i="14"/>
  <c r="CS94" i="14"/>
  <c r="DK94" i="14"/>
  <c r="DK28" i="15"/>
  <c r="CS28" i="15"/>
  <c r="CS26" i="2"/>
  <c r="DK26" i="2"/>
  <c r="DK23" i="7"/>
  <c r="DK107" i="11"/>
  <c r="DY115" i="16"/>
  <c r="DY97" i="16"/>
  <c r="DY102" i="16"/>
  <c r="DY74" i="16"/>
  <c r="DY72" i="16"/>
  <c r="DY117" i="16"/>
  <c r="H118" i="3"/>
  <c r="DM7" i="3"/>
  <c r="CU7" i="3"/>
  <c r="CS77" i="7"/>
  <c r="DK77" i="7"/>
  <c r="CS84" i="7"/>
  <c r="DK84" i="7"/>
  <c r="CS103" i="7"/>
  <c r="DK103" i="7"/>
  <c r="CS40" i="7"/>
  <c r="DK40" i="7"/>
  <c r="DY61" i="14"/>
  <c r="DY112" i="14"/>
  <c r="DY111" i="14"/>
  <c r="DY31" i="14"/>
  <c r="DY42" i="14"/>
  <c r="DY59" i="14"/>
  <c r="CS16" i="4"/>
  <c r="CS94" i="15"/>
  <c r="DK38" i="8"/>
  <c r="CS38" i="8"/>
  <c r="DK92" i="8"/>
  <c r="CS92" i="8"/>
  <c r="CS111" i="8"/>
  <c r="DK111" i="8"/>
  <c r="DK56" i="16"/>
  <c r="CS83" i="14"/>
  <c r="AP118" i="4"/>
  <c r="DY41" i="8"/>
  <c r="DY49" i="8"/>
  <c r="DY83" i="8"/>
  <c r="DY99" i="8"/>
  <c r="DY67" i="8"/>
  <c r="CS71" i="11"/>
  <c r="DY70" i="10"/>
  <c r="DY78" i="10"/>
  <c r="DY38" i="10"/>
  <c r="DY58" i="10"/>
  <c r="DY45" i="10"/>
  <c r="DY51" i="10"/>
  <c r="DK59" i="9"/>
  <c r="CS59" i="9"/>
  <c r="DK87" i="9"/>
  <c r="CS87" i="9"/>
  <c r="DK70" i="9"/>
  <c r="CS70" i="9"/>
  <c r="DK50" i="9"/>
  <c r="CS50" i="9"/>
  <c r="DK87" i="8"/>
  <c r="G118" i="3"/>
  <c r="CT7" i="3"/>
  <c r="DL7" i="3"/>
  <c r="BZ7" i="3"/>
  <c r="E7" i="3"/>
  <c r="F7" i="3"/>
  <c r="CS65" i="15"/>
  <c r="DK44" i="4"/>
  <c r="CS44" i="4"/>
  <c r="DK63" i="15"/>
  <c r="CS63" i="15"/>
  <c r="DK80" i="4"/>
  <c r="CS80" i="4"/>
  <c r="DY31" i="9"/>
  <c r="DY66" i="16"/>
  <c r="DK21" i="4"/>
  <c r="CS21" i="4"/>
  <c r="DY97" i="3"/>
  <c r="DK92" i="7"/>
  <c r="CS92" i="7"/>
  <c r="DY75" i="3"/>
  <c r="DY104" i="9"/>
  <c r="CS58" i="15"/>
  <c r="DK58" i="15"/>
  <c r="DY70" i="14"/>
  <c r="DY110" i="7"/>
  <c r="CS10" i="14"/>
  <c r="CS61" i="4"/>
  <c r="DK61" i="4"/>
  <c r="CS8" i="4"/>
  <c r="DK8" i="4"/>
  <c r="CS22" i="16"/>
  <c r="DK22" i="16"/>
  <c r="CS12" i="7"/>
  <c r="DY114" i="3"/>
  <c r="DY95" i="3"/>
  <c r="DY43" i="3"/>
  <c r="DY40" i="3"/>
  <c r="DY29" i="3"/>
  <c r="DY100" i="3"/>
  <c r="DK115" i="14"/>
  <c r="CS115" i="14"/>
  <c r="CS70" i="14"/>
  <c r="DK70" i="14"/>
  <c r="DK12" i="14"/>
  <c r="CS12" i="14"/>
  <c r="DY35" i="9"/>
  <c r="DY56" i="9"/>
  <c r="DY76" i="9"/>
  <c r="DY37" i="9"/>
  <c r="DY92" i="9"/>
  <c r="DY57" i="9"/>
  <c r="CS59" i="15"/>
  <c r="DK59" i="15"/>
  <c r="DK97" i="15"/>
  <c r="CS97" i="15"/>
  <c r="CS82" i="15"/>
  <c r="DK82" i="15"/>
  <c r="CS105" i="15"/>
  <c r="DK105" i="15"/>
  <c r="DK88" i="15"/>
  <c r="CS88" i="15"/>
  <c r="CS66" i="16"/>
  <c r="CS64" i="15"/>
  <c r="DK53" i="15"/>
  <c r="CS105" i="7"/>
  <c r="DK105" i="7"/>
  <c r="DY50" i="14"/>
  <c r="DY57" i="14"/>
  <c r="DY62" i="14"/>
  <c r="DY108" i="14"/>
  <c r="DY65" i="14"/>
  <c r="DY91" i="14"/>
  <c r="DK13" i="16"/>
  <c r="DY105" i="13"/>
  <c r="DY117" i="13"/>
  <c r="DY30" i="13"/>
  <c r="DY97" i="13"/>
  <c r="DY41" i="13"/>
  <c r="DY66" i="13"/>
  <c r="CS75" i="14"/>
  <c r="CS97" i="4"/>
  <c r="CS93" i="16"/>
  <c r="DK61" i="15"/>
  <c r="DK110" i="7"/>
  <c r="DY90" i="8"/>
  <c r="DY53" i="8"/>
  <c r="DY92" i="8"/>
  <c r="DY79" i="8"/>
  <c r="DY93" i="8"/>
  <c r="CS27" i="16"/>
  <c r="DK11" i="13"/>
  <c r="CS7" i="15"/>
  <c r="CS75" i="4"/>
  <c r="CS63" i="9"/>
  <c r="DK63" i="9"/>
  <c r="CS86" i="14"/>
  <c r="CS47" i="3"/>
  <c r="DK113" i="12"/>
  <c r="DY49" i="16"/>
  <c r="DY93" i="11"/>
  <c r="DK7" i="4"/>
  <c r="CS7" i="4"/>
  <c r="DY58" i="16"/>
  <c r="DY114" i="16"/>
  <c r="DK108" i="16"/>
  <c r="CS108" i="16"/>
  <c r="DY90" i="16"/>
  <c r="DY39" i="13"/>
  <c r="DY112" i="3"/>
  <c r="DK26" i="14"/>
  <c r="CS26" i="14"/>
  <c r="DY89" i="16"/>
  <c r="DY60" i="14"/>
  <c r="CS90" i="4"/>
  <c r="DK90" i="4"/>
  <c r="DK94" i="16"/>
  <c r="CS94" i="16"/>
  <c r="CS39" i="16"/>
  <c r="DK39" i="16"/>
  <c r="DK83" i="16"/>
  <c r="CS83" i="16"/>
  <c r="CD22" i="2"/>
  <c r="DY48" i="3"/>
  <c r="DY31" i="3"/>
  <c r="DY73" i="3"/>
  <c r="DY81" i="3"/>
  <c r="DY91" i="3"/>
  <c r="DY108" i="3"/>
  <c r="CS92" i="14"/>
  <c r="DK92" i="14"/>
  <c r="CS32" i="14"/>
  <c r="DK32" i="14"/>
  <c r="CS29" i="14"/>
  <c r="DK29" i="14"/>
  <c r="DY51" i="9"/>
  <c r="DY50" i="9"/>
  <c r="DY55" i="9"/>
  <c r="DY113" i="9"/>
  <c r="DY91" i="9"/>
  <c r="DY81" i="9"/>
  <c r="CS55" i="15"/>
  <c r="DK55" i="15"/>
  <c r="DK103" i="15"/>
  <c r="CS103" i="15"/>
  <c r="DK108" i="15"/>
  <c r="CS108" i="15"/>
  <c r="CZ118" i="4"/>
  <c r="DR118" i="4"/>
  <c r="CB118" i="4"/>
  <c r="DK14" i="7"/>
  <c r="CS14" i="7"/>
  <c r="DY49" i="14"/>
  <c r="DY58" i="14"/>
  <c r="DY30" i="14"/>
  <c r="DY38" i="14"/>
  <c r="DY45" i="14"/>
  <c r="DY55" i="14"/>
  <c r="CS104" i="16"/>
  <c r="DY32" i="13"/>
  <c r="DY79" i="13"/>
  <c r="DY35" i="13"/>
  <c r="DK104" i="14"/>
  <c r="CS81" i="8"/>
  <c r="DK81" i="8"/>
  <c r="DK64" i="8"/>
  <c r="CS64" i="8"/>
  <c r="CS65" i="8"/>
  <c r="DK65" i="8"/>
  <c r="DK42" i="16"/>
  <c r="DC118" i="4"/>
  <c r="DU118" i="4"/>
  <c r="CC118" i="4"/>
  <c r="DK36" i="2"/>
  <c r="DK117" i="7"/>
  <c r="CS78" i="8"/>
  <c r="DK18" i="8"/>
  <c r="CS113" i="3"/>
  <c r="DK113" i="3"/>
  <c r="CS32" i="3"/>
  <c r="DK32" i="3"/>
  <c r="CS92" i="3"/>
  <c r="DK92" i="3"/>
  <c r="DK84" i="3"/>
  <c r="CS84" i="3"/>
  <c r="DK100" i="3"/>
  <c r="CS100" i="3"/>
  <c r="DK45" i="14"/>
  <c r="DK105" i="4"/>
  <c r="CS35" i="16"/>
  <c r="DK11" i="7"/>
  <c r="CS32" i="11"/>
  <c r="DY33" i="11"/>
  <c r="DY32" i="11"/>
  <c r="DY112" i="11"/>
  <c r="DY92" i="11"/>
  <c r="DY82" i="11"/>
  <c r="DY109" i="11"/>
  <c r="CS76" i="9"/>
  <c r="DK76" i="9"/>
  <c r="DK18" i="9"/>
  <c r="CS18" i="9"/>
  <c r="DK81" i="15"/>
  <c r="CF21" i="2"/>
  <c r="CF33" i="2" s="1"/>
  <c r="CF39" i="2" s="1"/>
  <c r="CF41" i="2" s="1"/>
  <c r="CD7" i="2"/>
  <c r="CS15" i="4"/>
  <c r="DK15" i="4"/>
  <c r="DY73" i="16"/>
  <c r="CS107" i="14"/>
  <c r="DK107" i="14"/>
  <c r="DY99" i="9"/>
  <c r="DY48" i="16"/>
  <c r="DK11" i="4"/>
  <c r="CS11" i="4"/>
  <c r="DY89" i="9"/>
  <c r="DY78" i="13"/>
  <c r="CS44" i="7"/>
  <c r="DK44" i="7"/>
  <c r="DY115" i="8"/>
  <c r="DY111" i="3"/>
  <c r="DY75" i="4"/>
  <c r="CS79" i="4"/>
  <c r="DK79" i="4"/>
  <c r="CS101" i="4"/>
  <c r="AO21" i="2"/>
  <c r="AQ33" i="2"/>
  <c r="AP21" i="2"/>
  <c r="DK93" i="7"/>
  <c r="DY58" i="3"/>
  <c r="DY109" i="3"/>
  <c r="DY42" i="3"/>
  <c r="DY50" i="3"/>
  <c r="DY87" i="3"/>
  <c r="CS110" i="3"/>
  <c r="DK60" i="13"/>
  <c r="DY111" i="9"/>
  <c r="DY66" i="9"/>
  <c r="DY44" i="9"/>
  <c r="DY71" i="9"/>
  <c r="DY97" i="9"/>
  <c r="DY41" i="9"/>
  <c r="CS69" i="15"/>
  <c r="DK69" i="15"/>
  <c r="DK19" i="15"/>
  <c r="CS19" i="15"/>
  <c r="CS96" i="15"/>
  <c r="DK96" i="15"/>
  <c r="CS76" i="8"/>
  <c r="CS49" i="7"/>
  <c r="DK49" i="7"/>
  <c r="CS55" i="7"/>
  <c r="DK55" i="7"/>
  <c r="DY98" i="14"/>
  <c r="DY78" i="14"/>
  <c r="DY116" i="14"/>
  <c r="DY74" i="14"/>
  <c r="DY66" i="14"/>
  <c r="DY114" i="14"/>
  <c r="DK15" i="7"/>
  <c r="DY114" i="13"/>
  <c r="DY61" i="13"/>
  <c r="DY109" i="13"/>
  <c r="CY7" i="3"/>
  <c r="DK101" i="16"/>
  <c r="DK67" i="7"/>
  <c r="DK110" i="14"/>
  <c r="DK23" i="2"/>
  <c r="CS23" i="2"/>
  <c r="CS101" i="8"/>
  <c r="DK114" i="16"/>
  <c r="CS72" i="11"/>
  <c r="CS76" i="16"/>
  <c r="DK34" i="3"/>
  <c r="CS34" i="3"/>
  <c r="CS51" i="3"/>
  <c r="DK51" i="3"/>
  <c r="DK108" i="3"/>
  <c r="CS108" i="3"/>
  <c r="CS9" i="3"/>
  <c r="DK9" i="3"/>
  <c r="DK116" i="11"/>
  <c r="CS117" i="4"/>
  <c r="DK59" i="7"/>
  <c r="CS116" i="14"/>
  <c r="CS70" i="15"/>
  <c r="DK102" i="16"/>
  <c r="DK88" i="14"/>
  <c r="DK101" i="5"/>
  <c r="CS101" i="5"/>
  <c r="CS111" i="5"/>
  <c r="DK111" i="5"/>
  <c r="CS104" i="5"/>
  <c r="DK104" i="5"/>
  <c r="CS36" i="5"/>
  <c r="DK36" i="5"/>
  <c r="CS13" i="5"/>
  <c r="DK13" i="5"/>
  <c r="DK109" i="10"/>
  <c r="CS109" i="10"/>
  <c r="CS107" i="10"/>
  <c r="DK107" i="10"/>
  <c r="CS96" i="16"/>
  <c r="DK96" i="16"/>
  <c r="DY50" i="16"/>
  <c r="DY35" i="16"/>
  <c r="DY114" i="8"/>
  <c r="CS13" i="14"/>
  <c r="DK13" i="14"/>
  <c r="DY104" i="14"/>
  <c r="DY85" i="9"/>
  <c r="CS68" i="7"/>
  <c r="DK68" i="7"/>
  <c r="DY114" i="4"/>
  <c r="DE21" i="2"/>
  <c r="DW21" i="2"/>
  <c r="R33" i="2"/>
  <c r="CS14" i="14"/>
  <c r="CS28" i="14"/>
  <c r="DY51" i="7"/>
  <c r="DY52" i="7"/>
  <c r="DY48" i="7"/>
  <c r="DY78" i="7"/>
  <c r="DY44" i="7"/>
  <c r="DY103" i="7"/>
  <c r="DK31" i="15"/>
  <c r="DK51" i="15"/>
  <c r="DK76" i="4"/>
  <c r="CS96" i="13"/>
  <c r="CS8" i="14"/>
  <c r="DK71" i="16"/>
  <c r="CS112" i="9"/>
  <c r="DK112" i="9"/>
  <c r="CS101" i="9"/>
  <c r="DK101" i="9"/>
  <c r="CS89" i="9"/>
  <c r="DK89" i="9"/>
  <c r="CS92" i="9"/>
  <c r="DK92" i="9"/>
  <c r="DK104" i="9"/>
  <c r="CS104" i="9"/>
  <c r="DK61" i="16"/>
  <c r="DK58" i="16"/>
  <c r="CS12" i="9"/>
  <c r="E21" i="2"/>
  <c r="G33" i="2"/>
  <c r="DL21" i="2"/>
  <c r="CT21" i="2"/>
  <c r="F21" i="2"/>
  <c r="DY57" i="12"/>
  <c r="DY59" i="12"/>
  <c r="DY82" i="12"/>
  <c r="DY65" i="12"/>
  <c r="DY98" i="12"/>
  <c r="DY98" i="9"/>
  <c r="DK73" i="15"/>
  <c r="CS73" i="15"/>
  <c r="DY88" i="16"/>
  <c r="DY68" i="13"/>
  <c r="DY50" i="7"/>
  <c r="DY106" i="7"/>
  <c r="DY56" i="8"/>
  <c r="DK102" i="4"/>
  <c r="CS102" i="4"/>
  <c r="DY79" i="7"/>
  <c r="DY49" i="11"/>
  <c r="DY34" i="11"/>
  <c r="CS108" i="12"/>
  <c r="DK108" i="12"/>
  <c r="CS36" i="12"/>
  <c r="DK36" i="12"/>
  <c r="CS86" i="4"/>
  <c r="DK86" i="4"/>
  <c r="DY52" i="3"/>
  <c r="CS58" i="14"/>
  <c r="DK58" i="14"/>
  <c r="N118" i="3"/>
  <c r="DA7" i="3"/>
  <c r="DS7" i="3"/>
  <c r="DY38" i="9"/>
  <c r="CS90" i="11"/>
  <c r="DK96" i="4"/>
  <c r="CS96" i="4"/>
  <c r="CS41" i="16"/>
  <c r="DK41" i="16"/>
  <c r="DY32" i="3"/>
  <c r="DY37" i="3"/>
  <c r="CE118" i="4"/>
  <c r="CD118" i="4" s="1"/>
  <c r="W118" i="4"/>
  <c r="DY90" i="9"/>
  <c r="CS100" i="15"/>
  <c r="DK100" i="15"/>
  <c r="DY53" i="16"/>
  <c r="DY36" i="14"/>
  <c r="DY70" i="13"/>
  <c r="DY88" i="4"/>
  <c r="DY58" i="4"/>
  <c r="CS99" i="4"/>
  <c r="DK99" i="4"/>
  <c r="DK7" i="16"/>
  <c r="CS7" i="16"/>
  <c r="DY33" i="3"/>
  <c r="DY69" i="3"/>
  <c r="CS65" i="14"/>
  <c r="DK65" i="14"/>
  <c r="DY96" i="9"/>
  <c r="CS16" i="15"/>
  <c r="DK16" i="15"/>
  <c r="CS109" i="15"/>
  <c r="DK109" i="15"/>
  <c r="DY34" i="16"/>
  <c r="DY71" i="14"/>
  <c r="DY71" i="13"/>
  <c r="CS42" i="8"/>
  <c r="DK42" i="8"/>
  <c r="DY104" i="7"/>
  <c r="J118" i="3"/>
  <c r="CA7" i="3"/>
  <c r="CW7" i="3"/>
  <c r="DO7" i="3"/>
  <c r="DY34" i="8"/>
  <c r="DY96" i="10"/>
  <c r="DY73" i="10"/>
  <c r="DY34" i="12"/>
  <c r="DY61" i="3"/>
  <c r="DY87" i="16"/>
  <c r="DY47" i="16"/>
  <c r="DV21" i="2"/>
  <c r="Q33" i="2"/>
  <c r="DD21" i="2"/>
  <c r="DK41" i="7"/>
  <c r="CS41" i="7"/>
  <c r="CS71" i="7"/>
  <c r="DK71" i="7"/>
  <c r="DY85" i="14"/>
  <c r="DY54" i="4"/>
  <c r="CS112" i="8"/>
  <c r="DK112" i="8"/>
  <c r="DY91" i="7"/>
  <c r="DK85" i="10"/>
  <c r="CS85" i="10"/>
  <c r="DK54" i="10"/>
  <c r="CS54" i="10"/>
  <c r="CS54" i="4"/>
  <c r="DK54" i="4"/>
  <c r="CS19" i="11"/>
  <c r="CS42" i="4"/>
  <c r="DK42" i="4"/>
  <c r="CS96" i="14"/>
  <c r="DK96" i="14"/>
  <c r="DK38" i="14"/>
  <c r="CS38" i="14"/>
  <c r="DY107" i="9"/>
  <c r="DY39" i="9"/>
  <c r="CS30" i="15"/>
  <c r="DK30" i="15"/>
  <c r="DK99" i="15"/>
  <c r="CS99" i="15"/>
  <c r="DK100" i="16"/>
  <c r="DY110" i="16"/>
  <c r="DY51" i="16"/>
  <c r="DY82" i="14"/>
  <c r="DY68" i="14"/>
  <c r="DY35" i="14"/>
  <c r="DY79" i="4"/>
  <c r="DY39" i="4"/>
  <c r="CR25" i="2"/>
  <c r="DJ25" i="2"/>
  <c r="DW7" i="3"/>
  <c r="R118" i="3"/>
  <c r="DE7" i="3"/>
  <c r="CS29" i="4"/>
  <c r="DK29" i="4"/>
  <c r="DK91" i="4"/>
  <c r="CS91" i="4"/>
  <c r="CS81" i="4"/>
  <c r="DK81" i="4"/>
  <c r="DK64" i="4"/>
  <c r="CS64" i="4"/>
  <c r="CS33" i="4"/>
  <c r="DK33" i="4"/>
  <c r="CS106" i="7"/>
  <c r="DK64" i="12"/>
  <c r="CS76" i="7"/>
  <c r="DY76" i="3"/>
  <c r="DY104" i="3"/>
  <c r="DY47" i="3"/>
  <c r="DY71" i="3"/>
  <c r="DY46" i="3"/>
  <c r="DK68" i="14"/>
  <c r="CS68" i="14"/>
  <c r="DK59" i="14"/>
  <c r="CS59" i="14"/>
  <c r="CS41" i="14"/>
  <c r="DK41" i="14"/>
  <c r="CS34" i="14"/>
  <c r="DK15" i="8"/>
  <c r="DK74" i="14"/>
  <c r="DY88" i="9"/>
  <c r="DY112" i="9"/>
  <c r="DY48" i="9"/>
  <c r="DY77" i="9"/>
  <c r="DY47" i="9"/>
  <c r="DY46" i="9"/>
  <c r="CS111" i="15"/>
  <c r="DK111" i="15"/>
  <c r="DK75" i="15"/>
  <c r="CS75" i="15"/>
  <c r="CS44" i="15"/>
  <c r="DK44" i="15"/>
  <c r="CS68" i="15"/>
  <c r="DK68" i="15"/>
  <c r="CS38" i="15"/>
  <c r="DK38" i="15"/>
  <c r="DK52" i="15"/>
  <c r="CS52" i="15"/>
  <c r="CS67" i="15"/>
  <c r="DY62" i="16"/>
  <c r="DY86" i="16"/>
  <c r="DY103" i="16"/>
  <c r="DY63" i="16"/>
  <c r="DY75" i="16"/>
  <c r="DK73" i="3"/>
  <c r="CS21" i="7"/>
  <c r="DK21" i="7"/>
  <c r="DK112" i="7"/>
  <c r="CS112" i="7"/>
  <c r="CS83" i="7"/>
  <c r="DK83" i="7"/>
  <c r="DY38" i="13"/>
  <c r="DY33" i="13"/>
  <c r="DY56" i="13"/>
  <c r="DY96" i="13"/>
  <c r="DY55" i="13"/>
  <c r="DY53" i="13"/>
  <c r="DY109" i="4"/>
  <c r="DY95" i="4"/>
  <c r="DY81" i="4"/>
  <c r="DY112" i="4"/>
  <c r="DY94" i="4"/>
  <c r="DY70" i="4"/>
  <c r="CS80" i="8"/>
  <c r="CS82" i="12"/>
  <c r="DK23" i="8"/>
  <c r="CS23" i="8"/>
  <c r="CS61" i="8"/>
  <c r="DK61" i="8"/>
  <c r="CS77" i="14"/>
  <c r="CS70" i="8"/>
  <c r="DK18" i="7"/>
  <c r="DK109" i="11"/>
  <c r="CS109" i="11"/>
  <c r="CS8" i="11"/>
  <c r="DK8" i="11"/>
  <c r="CS53" i="11"/>
  <c r="DK53" i="11"/>
  <c r="DK101" i="3"/>
  <c r="CS101" i="3"/>
  <c r="CS88" i="16"/>
  <c r="CS114" i="4"/>
  <c r="DK77" i="15"/>
  <c r="CS34" i="16"/>
  <c r="CS89" i="16"/>
  <c r="DY85" i="6"/>
  <c r="DY80" i="6"/>
  <c r="DY92" i="6"/>
  <c r="DY82" i="6"/>
  <c r="DY30" i="6"/>
  <c r="DK69" i="7"/>
  <c r="DK74" i="4"/>
  <c r="DK17" i="11"/>
  <c r="DY95" i="9"/>
  <c r="DK37" i="15"/>
  <c r="CS37" i="15"/>
  <c r="DY98" i="13"/>
  <c r="DK26" i="4"/>
  <c r="DY42" i="7"/>
  <c r="DY57" i="7"/>
  <c r="DY110" i="8"/>
  <c r="DY59" i="8"/>
  <c r="DY71" i="11"/>
  <c r="DY110" i="11"/>
  <c r="CS48" i="14"/>
  <c r="DK48" i="14"/>
  <c r="DY29" i="9"/>
  <c r="DY38" i="16"/>
  <c r="CS7" i="1"/>
  <c r="DK7" i="1"/>
  <c r="DY62" i="13"/>
  <c r="DY115" i="13"/>
  <c r="DY64" i="4"/>
  <c r="DY100" i="7"/>
  <c r="O33" i="2"/>
  <c r="DT21" i="2"/>
  <c r="DB21" i="2"/>
  <c r="DY68" i="11"/>
  <c r="DK106" i="12"/>
  <c r="CS106" i="12"/>
  <c r="CS50" i="13"/>
  <c r="DK50" i="13"/>
  <c r="CS78" i="4"/>
  <c r="DK78" i="4"/>
  <c r="DY113" i="3"/>
  <c r="CS24" i="14"/>
  <c r="DK24" i="14"/>
  <c r="CS89" i="14"/>
  <c r="DK89" i="14"/>
  <c r="DY100" i="9"/>
  <c r="CS59" i="16"/>
  <c r="DK59" i="16"/>
  <c r="DK8" i="3"/>
  <c r="CS8" i="3"/>
  <c r="DY67" i="3"/>
  <c r="DK50" i="14"/>
  <c r="CS50" i="14"/>
  <c r="DY79" i="9"/>
  <c r="CS25" i="15"/>
  <c r="DK25" i="15"/>
  <c r="DY70" i="16"/>
  <c r="DY47" i="14"/>
  <c r="DY45" i="13"/>
  <c r="DY92" i="4"/>
  <c r="DY51" i="4"/>
  <c r="CS37" i="16"/>
  <c r="CS98" i="11"/>
  <c r="DK98" i="11"/>
  <c r="DY82" i="10"/>
  <c r="X118" i="4"/>
  <c r="DK98" i="16"/>
  <c r="CS98" i="16"/>
  <c r="DY93" i="3"/>
  <c r="CS11" i="14"/>
  <c r="DK11" i="14"/>
  <c r="CS99" i="14"/>
  <c r="DK99" i="14"/>
  <c r="CS63" i="14"/>
  <c r="DK63" i="14"/>
  <c r="DY65" i="9"/>
  <c r="DY56" i="16"/>
  <c r="DY117" i="14"/>
  <c r="DY32" i="14"/>
  <c r="DY36" i="13"/>
  <c r="DK89" i="8"/>
  <c r="CS89" i="8"/>
  <c r="DK116" i="4"/>
  <c r="DY87" i="7"/>
  <c r="DY87" i="8"/>
  <c r="DY68" i="10"/>
  <c r="DY33" i="10"/>
  <c r="DY39" i="3"/>
  <c r="DY63" i="3"/>
  <c r="DK46" i="15"/>
  <c r="CS46" i="15"/>
  <c r="DY31" i="16"/>
  <c r="DY36" i="16"/>
  <c r="DY69" i="14"/>
  <c r="DY93" i="4"/>
  <c r="DK105" i="8"/>
  <c r="CS105" i="8"/>
  <c r="DY114" i="7"/>
  <c r="DY68" i="7"/>
  <c r="CS63" i="11"/>
  <c r="CS102" i="14"/>
  <c r="CS101" i="10"/>
  <c r="DK101" i="10"/>
  <c r="CS62" i="10"/>
  <c r="DK62" i="10"/>
  <c r="CS34" i="4"/>
  <c r="DK34" i="4"/>
  <c r="CS52" i="4"/>
  <c r="DK52" i="4"/>
  <c r="DK48" i="4"/>
  <c r="CS48" i="4"/>
  <c r="CS80" i="14"/>
  <c r="DK80" i="14"/>
  <c r="DY82" i="9"/>
  <c r="CS72" i="15"/>
  <c r="DK72" i="15"/>
  <c r="DY54" i="16"/>
  <c r="DY43" i="16"/>
  <c r="CS58" i="7"/>
  <c r="DK58" i="7"/>
  <c r="DY110" i="14"/>
  <c r="DY89" i="14"/>
  <c r="DY107" i="4"/>
  <c r="DQ118" i="3"/>
  <c r="CY118" i="3"/>
  <c r="DK97" i="14"/>
  <c r="DK92" i="4"/>
  <c r="CS92" i="4"/>
  <c r="DK103" i="4"/>
  <c r="CS103" i="4"/>
  <c r="DK100" i="4"/>
  <c r="CS100" i="4"/>
  <c r="DK32" i="15"/>
  <c r="DK99" i="16"/>
  <c r="CS25" i="16"/>
  <c r="DK25" i="16"/>
  <c r="CS24" i="16"/>
  <c r="DK24" i="16"/>
  <c r="DN118" i="4"/>
  <c r="CV118" i="4"/>
  <c r="DY38" i="3"/>
  <c r="DY84" i="3"/>
  <c r="DY53" i="3"/>
  <c r="DY105" i="3"/>
  <c r="DY83" i="3"/>
  <c r="CS61" i="7"/>
  <c r="DK49" i="14"/>
  <c r="DK7" i="7"/>
  <c r="CS26" i="8"/>
  <c r="DY36" i="9"/>
  <c r="DY61" i="9"/>
  <c r="DY59" i="9"/>
  <c r="DY117" i="9"/>
  <c r="DY70" i="9"/>
  <c r="DY64" i="9"/>
  <c r="DY105" i="16"/>
  <c r="DY94" i="16"/>
  <c r="DY78" i="16"/>
  <c r="DY60" i="16"/>
  <c r="DY77" i="16"/>
  <c r="DY106" i="14"/>
  <c r="DY48" i="14"/>
  <c r="DY44" i="14"/>
  <c r="DY41" i="14"/>
  <c r="DY39" i="14"/>
  <c r="DY87" i="14"/>
  <c r="CS94" i="7"/>
  <c r="DY92" i="13"/>
  <c r="DY73" i="13"/>
  <c r="DY104" i="13"/>
  <c r="DY113" i="13"/>
  <c r="DY85" i="13"/>
  <c r="DY82" i="13"/>
  <c r="DY42" i="4"/>
  <c r="DY96" i="4"/>
  <c r="DY44" i="4"/>
  <c r="DY56" i="4"/>
  <c r="DY37" i="4"/>
  <c r="DY86" i="4"/>
  <c r="DK81" i="7"/>
  <c r="DK57" i="3"/>
  <c r="DK29" i="2"/>
  <c r="DK93" i="8"/>
  <c r="DK32" i="8"/>
  <c r="DY61" i="11"/>
  <c r="DY115" i="11"/>
  <c r="DY63" i="11"/>
  <c r="DY45" i="11"/>
  <c r="DY74" i="11"/>
  <c r="DY113" i="11"/>
  <c r="CS112" i="14"/>
  <c r="DY52" i="10"/>
  <c r="DY32" i="10"/>
  <c r="DY92" i="10"/>
  <c r="DY111" i="10"/>
  <c r="DY79" i="10"/>
  <c r="DK21" i="15"/>
  <c r="DK17" i="5"/>
  <c r="CS17" i="5"/>
  <c r="DK70" i="3"/>
  <c r="DY108" i="9"/>
  <c r="CS41" i="15"/>
  <c r="DK41" i="15"/>
  <c r="DY65" i="16"/>
  <c r="I118" i="3"/>
  <c r="CV7" i="3"/>
  <c r="DN7" i="3"/>
  <c r="DY69" i="8"/>
  <c r="DY95" i="11"/>
  <c r="CS47" i="4"/>
  <c r="DK47" i="4"/>
  <c r="CS26" i="16"/>
  <c r="DK26" i="16"/>
  <c r="CS47" i="14"/>
  <c r="DK47" i="14"/>
  <c r="DY85" i="16"/>
  <c r="DY97" i="4"/>
  <c r="DY60" i="4"/>
  <c r="CS43" i="8"/>
  <c r="DK43" i="8"/>
  <c r="DY80" i="7"/>
  <c r="DY114" i="11"/>
  <c r="DK32" i="7"/>
  <c r="CS87" i="13"/>
  <c r="DK87" i="13"/>
  <c r="CS82" i="4"/>
  <c r="CS25" i="4"/>
  <c r="DK25" i="4"/>
  <c r="DK51" i="16"/>
  <c r="CS51" i="16"/>
  <c r="DY101" i="3"/>
  <c r="CS25" i="14"/>
  <c r="DK25" i="14"/>
  <c r="DK113" i="14"/>
  <c r="CS113" i="14"/>
  <c r="DY62" i="9"/>
  <c r="DY56" i="3"/>
  <c r="CS21" i="14"/>
  <c r="DK21" i="14"/>
  <c r="DY52" i="9"/>
  <c r="DY76" i="16"/>
  <c r="DY30" i="16"/>
  <c r="DY95" i="14"/>
  <c r="DY43" i="13"/>
  <c r="DY117" i="4"/>
  <c r="CS82" i="11"/>
  <c r="DK82" i="11"/>
  <c r="DY110" i="10"/>
  <c r="DK83" i="11"/>
  <c r="CS87" i="16"/>
  <c r="DK87" i="16"/>
  <c r="DY49" i="3"/>
  <c r="DY105" i="9"/>
  <c r="CS66" i="15"/>
  <c r="DK66" i="15"/>
  <c r="DY79" i="16"/>
  <c r="DY32" i="16"/>
  <c r="CS100" i="7"/>
  <c r="DK100" i="7"/>
  <c r="DY101" i="13"/>
  <c r="DK19" i="8"/>
  <c r="CS19" i="8"/>
  <c r="DY101" i="7"/>
  <c r="DY70" i="7"/>
  <c r="CS63" i="4"/>
  <c r="DY29" i="8"/>
  <c r="DY71" i="10"/>
  <c r="DK10" i="11"/>
  <c r="DY79" i="3"/>
  <c r="DK33" i="14"/>
  <c r="CS33" i="14"/>
  <c r="DK93" i="15"/>
  <c r="CS93" i="15"/>
  <c r="DY68" i="16"/>
  <c r="CS45" i="7"/>
  <c r="DK45" i="7"/>
  <c r="DY83" i="14"/>
  <c r="DY71" i="4"/>
  <c r="DY33" i="4"/>
  <c r="CS71" i="8"/>
  <c r="DK71" i="8"/>
  <c r="DY72" i="7"/>
  <c r="DY36" i="7"/>
  <c r="DK18" i="15"/>
  <c r="CS77" i="9"/>
  <c r="DK77" i="9"/>
  <c r="DK100" i="10"/>
  <c r="CS100" i="10"/>
  <c r="CS46" i="4"/>
  <c r="DK46" i="4"/>
  <c r="DK73" i="4"/>
  <c r="CS73" i="4"/>
  <c r="CS98" i="4"/>
  <c r="DK98" i="4"/>
  <c r="CR26" i="2"/>
  <c r="DJ26" i="2"/>
  <c r="CS62" i="14"/>
  <c r="DK62" i="14"/>
  <c r="DY72" i="9"/>
  <c r="DY53" i="9"/>
  <c r="CS116" i="15"/>
  <c r="DK116" i="15"/>
  <c r="CS36" i="15"/>
  <c r="DK36" i="15"/>
  <c r="DY69" i="16"/>
  <c r="DY61" i="16"/>
  <c r="DV7" i="3"/>
  <c r="DD7" i="3"/>
  <c r="Q118" i="3"/>
  <c r="DY102" i="14"/>
  <c r="DY113" i="4"/>
  <c r="DY106" i="4"/>
  <c r="CS41" i="4"/>
  <c r="DK41" i="4"/>
  <c r="CS50" i="16"/>
  <c r="DK50" i="16"/>
  <c r="DK78" i="16"/>
  <c r="CS78" i="16"/>
  <c r="DD118" i="4"/>
  <c r="DV118" i="4"/>
  <c r="DY115" i="9"/>
  <c r="DY58" i="9"/>
  <c r="DY33" i="9"/>
  <c r="DY68" i="9"/>
  <c r="DY63" i="9"/>
  <c r="CS34" i="15"/>
  <c r="DK34" i="15"/>
  <c r="DY81" i="16"/>
  <c r="DY111" i="16"/>
  <c r="DY46" i="16"/>
  <c r="DY41" i="16"/>
  <c r="DY98" i="16"/>
  <c r="CS36" i="7"/>
  <c r="DK36" i="7"/>
  <c r="CS31" i="7"/>
  <c r="DK31" i="7"/>
  <c r="CS107" i="7"/>
  <c r="DK107" i="7"/>
  <c r="DY34" i="14"/>
  <c r="DY64" i="14"/>
  <c r="DY63" i="14"/>
  <c r="DY100" i="14"/>
  <c r="DY75" i="14"/>
  <c r="CC33" i="2"/>
  <c r="CC39" i="2" s="1"/>
  <c r="CC41" i="2" s="1"/>
  <c r="DY29" i="13"/>
  <c r="DY74" i="13"/>
  <c r="DY107" i="13"/>
  <c r="DY103" i="13"/>
  <c r="DY77" i="13"/>
  <c r="DY86" i="13"/>
  <c r="DY74" i="4"/>
  <c r="DY104" i="4"/>
  <c r="DY89" i="4"/>
  <c r="DY35" i="4"/>
  <c r="DY47" i="4"/>
  <c r="DY91" i="4"/>
  <c r="DK16" i="11"/>
  <c r="CS20" i="4"/>
  <c r="CS48" i="7"/>
  <c r="DK48" i="15"/>
  <c r="CS17" i="14"/>
  <c r="DK91" i="9"/>
  <c r="DY79" i="11"/>
  <c r="DY81" i="11"/>
  <c r="DY106" i="11"/>
  <c r="DY57" i="11"/>
  <c r="DY46" i="11"/>
  <c r="DY56" i="11"/>
  <c r="DK27" i="4"/>
  <c r="CS59" i="12"/>
  <c r="DK59" i="12"/>
  <c r="DK87" i="12"/>
  <c r="CS87" i="12"/>
  <c r="CS41" i="12"/>
  <c r="DK41" i="12"/>
  <c r="CS33" i="15"/>
  <c r="DY67" i="5"/>
  <c r="DY94" i="5"/>
  <c r="DY102" i="5"/>
  <c r="DY84" i="5"/>
  <c r="DY33" i="5"/>
  <c r="CS114" i="3"/>
  <c r="DY78" i="6"/>
  <c r="DY79" i="6"/>
  <c r="DY71" i="6"/>
  <c r="DY102" i="6"/>
  <c r="DY63" i="6"/>
  <c r="DY102" i="13"/>
  <c r="DY110" i="13"/>
  <c r="DY94" i="13"/>
  <c r="DY84" i="4"/>
  <c r="DY98" i="4"/>
  <c r="DY48" i="4"/>
  <c r="DY45" i="4"/>
  <c r="DY73" i="4"/>
  <c r="CS88" i="4"/>
  <c r="DK48" i="8"/>
  <c r="DY94" i="7"/>
  <c r="DY89" i="7"/>
  <c r="DY29" i="7"/>
  <c r="DY35" i="7"/>
  <c r="DY67" i="7"/>
  <c r="DY63" i="8"/>
  <c r="DY74" i="8"/>
  <c r="DY62" i="8"/>
  <c r="DY52" i="8"/>
  <c r="DY43" i="8"/>
  <c r="DY76" i="8"/>
  <c r="DK24" i="11"/>
  <c r="CS24" i="11"/>
  <c r="DK41" i="3"/>
  <c r="CS41" i="3"/>
  <c r="CS88" i="3"/>
  <c r="DK88" i="3"/>
  <c r="DY101" i="11"/>
  <c r="DY77" i="11"/>
  <c r="DY53" i="11"/>
  <c r="DY96" i="11"/>
  <c r="DY75" i="11"/>
  <c r="DY84" i="11"/>
  <c r="DY97" i="10"/>
  <c r="DY44" i="10"/>
  <c r="DY63" i="10"/>
  <c r="DY74" i="10"/>
  <c r="DY83" i="10"/>
  <c r="DK45" i="16"/>
  <c r="DK13" i="2"/>
  <c r="CS13" i="2"/>
  <c r="DK55" i="12"/>
  <c r="CS55" i="12"/>
  <c r="CS26" i="12"/>
  <c r="DK26" i="12"/>
  <c r="CS115" i="12"/>
  <c r="DK115" i="12"/>
  <c r="DY72" i="5"/>
  <c r="DY97" i="5"/>
  <c r="DY55" i="5"/>
  <c r="DY53" i="5"/>
  <c r="DY80" i="5"/>
  <c r="DK89" i="7"/>
  <c r="DK74" i="9"/>
  <c r="DK90" i="16"/>
  <c r="DY70" i="6"/>
  <c r="DY107" i="6"/>
  <c r="DY33" i="6"/>
  <c r="DY56" i="6"/>
  <c r="DY65" i="6"/>
  <c r="CS57" i="16"/>
  <c r="CS27" i="2"/>
  <c r="DK27" i="2"/>
  <c r="DK10" i="8"/>
  <c r="CS41" i="13"/>
  <c r="DK41" i="13"/>
  <c r="DK56" i="12"/>
  <c r="DK43" i="7"/>
  <c r="DY81" i="13"/>
  <c r="DY95" i="13"/>
  <c r="DY50" i="13"/>
  <c r="DY72" i="4"/>
  <c r="DY29" i="4"/>
  <c r="DY38" i="4"/>
  <c r="DY53" i="4"/>
  <c r="DY80" i="4"/>
  <c r="CS7" i="8"/>
  <c r="BZ33" i="2"/>
  <c r="BY21" i="2"/>
  <c r="CS14" i="8"/>
  <c r="DK14" i="8"/>
  <c r="DY98" i="7"/>
  <c r="DY115" i="7"/>
  <c r="DY47" i="7"/>
  <c r="DY65" i="7"/>
  <c r="DY45" i="7"/>
  <c r="CI23" i="2"/>
  <c r="DY105" i="8"/>
  <c r="DY111" i="8"/>
  <c r="DY109" i="8"/>
  <c r="DY36" i="8"/>
  <c r="DY48" i="8"/>
  <c r="DY89" i="8"/>
  <c r="DK45" i="3"/>
  <c r="CS45" i="3"/>
  <c r="DK111" i="3"/>
  <c r="CS111" i="3"/>
  <c r="DK45" i="15"/>
  <c r="CS91" i="14"/>
  <c r="DY69" i="10"/>
  <c r="DY76" i="10"/>
  <c r="DY117" i="10"/>
  <c r="DY116" i="10"/>
  <c r="DY37" i="10"/>
  <c r="DK74" i="8"/>
  <c r="DK53" i="3"/>
  <c r="CS21" i="8"/>
  <c r="DK95" i="16"/>
  <c r="DS21" i="2"/>
  <c r="N33" i="2"/>
  <c r="DA21" i="2"/>
  <c r="CS27" i="5"/>
  <c r="DK27" i="5"/>
  <c r="CS70" i="5"/>
  <c r="DK70" i="5"/>
  <c r="DK68" i="5"/>
  <c r="CS68" i="5"/>
  <c r="CS69" i="10"/>
  <c r="DK69" i="10"/>
  <c r="CS84" i="15"/>
  <c r="M118" i="3"/>
  <c r="CZ7" i="3"/>
  <c r="CB7" i="3"/>
  <c r="DR7" i="3"/>
  <c r="DY75" i="13"/>
  <c r="DY88" i="13"/>
  <c r="DY63" i="13"/>
  <c r="DY99" i="13"/>
  <c r="DY52" i="13"/>
  <c r="DY69" i="13"/>
  <c r="DY50" i="4"/>
  <c r="DY76" i="4"/>
  <c r="DY32" i="4"/>
  <c r="DY116" i="4"/>
  <c r="DY49" i="4"/>
  <c r="CS29" i="8"/>
  <c r="DK29" i="8"/>
  <c r="CS13" i="8"/>
  <c r="DK13" i="8"/>
  <c r="DY40" i="7"/>
  <c r="DY33" i="7"/>
  <c r="DY74" i="7"/>
  <c r="DY76" i="7"/>
  <c r="DY66" i="7"/>
  <c r="DJ24" i="2"/>
  <c r="CR24" i="2"/>
  <c r="DY88" i="8"/>
  <c r="DY78" i="8"/>
  <c r="DY66" i="8"/>
  <c r="DY106" i="8"/>
  <c r="DY68" i="8"/>
  <c r="DY117" i="8"/>
  <c r="CS7" i="11"/>
  <c r="DK7" i="11"/>
  <c r="DK103" i="11"/>
  <c r="CS103" i="11"/>
  <c r="CS109" i="3"/>
  <c r="DK109" i="3"/>
  <c r="CS79" i="3"/>
  <c r="DK79" i="3"/>
  <c r="CS72" i="3"/>
  <c r="DK72" i="3"/>
  <c r="DK19" i="14"/>
  <c r="DY62" i="11"/>
  <c r="DY86" i="11"/>
  <c r="DY87" i="11"/>
  <c r="DY85" i="11"/>
  <c r="DY89" i="11"/>
  <c r="DY59" i="11"/>
  <c r="DY99" i="10"/>
  <c r="DY36" i="10"/>
  <c r="DY102" i="10"/>
  <c r="DY94" i="10"/>
  <c r="DY59" i="10"/>
  <c r="DY71" i="5"/>
  <c r="DY37" i="5"/>
  <c r="DY107" i="5"/>
  <c r="DY64" i="5"/>
  <c r="DY63" i="5"/>
  <c r="CS76" i="3"/>
  <c r="CE33" i="2"/>
  <c r="BG118" i="4"/>
  <c r="BH118" i="4"/>
  <c r="DK34" i="7"/>
  <c r="DY62" i="12"/>
  <c r="DY109" i="12"/>
  <c r="DY100" i="12"/>
  <c r="DY64" i="12"/>
  <c r="DY99" i="12"/>
  <c r="DY84" i="13"/>
  <c r="DY47" i="13"/>
  <c r="DY46" i="13"/>
  <c r="DY34" i="13"/>
  <c r="DY105" i="4"/>
  <c r="DY43" i="4"/>
  <c r="DY67" i="4"/>
  <c r="DY108" i="4"/>
  <c r="DY77" i="4"/>
  <c r="DY31" i="4"/>
  <c r="CS102" i="8"/>
  <c r="DK102" i="8"/>
  <c r="DK22" i="8"/>
  <c r="CS22" i="8"/>
  <c r="DY81" i="7"/>
  <c r="DY96" i="7"/>
  <c r="DY90" i="7"/>
  <c r="DY39" i="7"/>
  <c r="DY61" i="7"/>
  <c r="DY55" i="7"/>
  <c r="DY39" i="8"/>
  <c r="DY107" i="8"/>
  <c r="DY55" i="8"/>
  <c r="DY47" i="8"/>
  <c r="DY81" i="8"/>
  <c r="CS91" i="11"/>
  <c r="DK91" i="11"/>
  <c r="DY41" i="11"/>
  <c r="DY100" i="11"/>
  <c r="DY52" i="11"/>
  <c r="DY103" i="11"/>
  <c r="DY117" i="11"/>
  <c r="DY112" i="10"/>
  <c r="DY115" i="10"/>
  <c r="DY95" i="10"/>
  <c r="DY61" i="10"/>
  <c r="DY101" i="10"/>
  <c r="CS70" i="12"/>
  <c r="DK70" i="12"/>
  <c r="CS81" i="12"/>
  <c r="DK81" i="12"/>
  <c r="CS18" i="11"/>
  <c r="DK46" i="12"/>
  <c r="DJ14" i="2"/>
  <c r="CR14" i="2"/>
  <c r="DY89" i="6"/>
  <c r="DY29" i="6"/>
  <c r="DY69" i="6"/>
  <c r="DY59" i="6"/>
  <c r="DY96" i="6"/>
  <c r="DY58" i="6"/>
  <c r="DK46" i="11"/>
  <c r="CS30" i="13"/>
  <c r="DK30" i="13"/>
  <c r="CS52" i="13"/>
  <c r="DK52" i="13"/>
  <c r="CS116" i="10"/>
  <c r="DK116" i="10"/>
  <c r="CS104" i="10"/>
  <c r="DK104" i="10"/>
  <c r="CS108" i="10"/>
  <c r="DK108" i="10"/>
  <c r="DK21" i="10"/>
  <c r="CS21" i="10"/>
  <c r="CS40" i="8"/>
  <c r="CS56" i="11"/>
  <c r="DK94" i="4"/>
  <c r="CS94" i="4"/>
  <c r="DK113" i="16"/>
  <c r="CS113" i="16"/>
  <c r="DY80" i="3"/>
  <c r="DY115" i="3"/>
  <c r="DY103" i="3"/>
  <c r="DY86" i="3"/>
  <c r="DY96" i="3"/>
  <c r="CS55" i="14"/>
  <c r="DK55" i="14"/>
  <c r="CS87" i="14"/>
  <c r="DK87" i="14"/>
  <c r="DY110" i="9"/>
  <c r="DY116" i="9"/>
  <c r="DY103" i="9"/>
  <c r="DY106" i="9"/>
  <c r="DY87" i="9"/>
  <c r="CS76" i="15"/>
  <c r="DK76" i="15"/>
  <c r="CS110" i="15"/>
  <c r="DK110" i="15"/>
  <c r="DK29" i="15"/>
  <c r="CS29" i="15"/>
  <c r="CI22" i="2"/>
  <c r="DY52" i="16"/>
  <c r="DY99" i="16"/>
  <c r="DY57" i="16"/>
  <c r="DY37" i="16"/>
  <c r="DY92" i="16"/>
  <c r="DY95" i="16"/>
  <c r="DY54" i="14"/>
  <c r="DY115" i="14"/>
  <c r="DY81" i="14"/>
  <c r="DY92" i="14"/>
  <c r="DY97" i="14"/>
  <c r="DY79" i="14"/>
  <c r="DY100" i="13"/>
  <c r="DY91" i="13"/>
  <c r="DY116" i="13"/>
  <c r="DY57" i="13"/>
  <c r="DY49" i="13"/>
  <c r="DY85" i="4"/>
  <c r="DY83" i="4"/>
  <c r="DY62" i="4"/>
  <c r="DY57" i="4"/>
  <c r="DY66" i="4"/>
  <c r="DY41" i="4"/>
  <c r="CS117" i="16"/>
  <c r="DY71" i="7"/>
  <c r="DY86" i="7"/>
  <c r="DY60" i="7"/>
  <c r="DY77" i="7"/>
  <c r="DY112" i="7"/>
  <c r="DY107" i="7"/>
  <c r="DY73" i="8"/>
  <c r="DY58" i="8"/>
  <c r="DY104" i="8"/>
  <c r="DY91" i="8"/>
  <c r="DY95" i="8"/>
  <c r="CR7" i="2"/>
  <c r="DJ7" i="2"/>
  <c r="CS16" i="3"/>
  <c r="DK16" i="3"/>
  <c r="DT118" i="4"/>
  <c r="DB118" i="4"/>
  <c r="CS14" i="2"/>
  <c r="DK14" i="2"/>
  <c r="DY30" i="10"/>
  <c r="DY85" i="10"/>
  <c r="DY64" i="10"/>
  <c r="DY41" i="10"/>
  <c r="DY46" i="10"/>
  <c r="DY77" i="10"/>
  <c r="CK33" i="2"/>
  <c r="CK39" i="2" s="1"/>
  <c r="CK41" i="2" s="1"/>
  <c r="CS40" i="16"/>
  <c r="CS42" i="15"/>
  <c r="CS107" i="3"/>
  <c r="DY46" i="5"/>
  <c r="DY86" i="5"/>
  <c r="DY34" i="5"/>
  <c r="DY100" i="5"/>
  <c r="DY92" i="5"/>
  <c r="DY35" i="5"/>
  <c r="DK70" i="16"/>
  <c r="DK56" i="9"/>
  <c r="CS94" i="13"/>
  <c r="DK94" i="13"/>
  <c r="DK61" i="14"/>
  <c r="CS110" i="11"/>
  <c r="DY70" i="12"/>
  <c r="DY37" i="12"/>
  <c r="DY103" i="12"/>
  <c r="DY68" i="12"/>
  <c r="DY77" i="12"/>
  <c r="DK47" i="8"/>
  <c r="CS47" i="8"/>
  <c r="DK11" i="8"/>
  <c r="CS11" i="8"/>
  <c r="DY69" i="7"/>
  <c r="DY30" i="7"/>
  <c r="DY59" i="7"/>
  <c r="DY82" i="7"/>
  <c r="DY113" i="7"/>
  <c r="DY111" i="7"/>
  <c r="DY108" i="8"/>
  <c r="DY71" i="8"/>
  <c r="DY72" i="8"/>
  <c r="DY94" i="8"/>
  <c r="DY37" i="8"/>
  <c r="CS66" i="11"/>
  <c r="DK66" i="11"/>
  <c r="DK15" i="11"/>
  <c r="CS15" i="11"/>
  <c r="DK90" i="3"/>
  <c r="CS90" i="3"/>
  <c r="CS105" i="3"/>
  <c r="DK105" i="3"/>
  <c r="DY90" i="11"/>
  <c r="DY91" i="11"/>
  <c r="DY102" i="11"/>
  <c r="DY39" i="11"/>
  <c r="DY36" i="11"/>
  <c r="DY67" i="10"/>
  <c r="DY105" i="10"/>
  <c r="DY93" i="10"/>
  <c r="DY98" i="10"/>
  <c r="DY89" i="10"/>
  <c r="DY35" i="10"/>
  <c r="CS25" i="9"/>
  <c r="DK25" i="9"/>
  <c r="CS52" i="9"/>
  <c r="DK52" i="9"/>
  <c r="CS103" i="14"/>
  <c r="CS114" i="12"/>
  <c r="DK114" i="12"/>
  <c r="CS104" i="8"/>
  <c r="DY76" i="6"/>
  <c r="DY99" i="6"/>
  <c r="DY74" i="6"/>
  <c r="DY49" i="6"/>
  <c r="DY109" i="6"/>
  <c r="DY38" i="6"/>
  <c r="DK77" i="4"/>
  <c r="DK8" i="15"/>
  <c r="DK91" i="7"/>
  <c r="CS39" i="13"/>
  <c r="DK39" i="13"/>
  <c r="CS110" i="13"/>
  <c r="DK110" i="13"/>
  <c r="DY104" i="15"/>
  <c r="DY109" i="15"/>
  <c r="DY108" i="15"/>
  <c r="DY33" i="15"/>
  <c r="DY62" i="15"/>
  <c r="DY57" i="15"/>
  <c r="CL33" i="2"/>
  <c r="CL39" i="2" s="1"/>
  <c r="CL41" i="2" s="1"/>
  <c r="CI7" i="4"/>
  <c r="CS27" i="8"/>
  <c r="DK42" i="7"/>
  <c r="DK113" i="7"/>
  <c r="CS35" i="4"/>
  <c r="DK35" i="4"/>
  <c r="DK49" i="4"/>
  <c r="DK105" i="16"/>
  <c r="CS105" i="16"/>
  <c r="CS111" i="16"/>
  <c r="DK111" i="16"/>
  <c r="CS38" i="16"/>
  <c r="DK38" i="16"/>
  <c r="DY88" i="3"/>
  <c r="DY72" i="3"/>
  <c r="DY34" i="3"/>
  <c r="DY60" i="3"/>
  <c r="DY64" i="3"/>
  <c r="DY30" i="9"/>
  <c r="DY78" i="9"/>
  <c r="DY67" i="9"/>
  <c r="DY84" i="9"/>
  <c r="DY80" i="9"/>
  <c r="DY109" i="9"/>
  <c r="DY96" i="16"/>
  <c r="DY29" i="16"/>
  <c r="DY106" i="16"/>
  <c r="DY116" i="16"/>
  <c r="DY84" i="16"/>
  <c r="DY59" i="16"/>
  <c r="DK59" i="8"/>
  <c r="CS108" i="7"/>
  <c r="DK108" i="7"/>
  <c r="CS16" i="7"/>
  <c r="DK16" i="7"/>
  <c r="DY84" i="14"/>
  <c r="DY77" i="14"/>
  <c r="DY101" i="14"/>
  <c r="DY88" i="14"/>
  <c r="DY67" i="14"/>
  <c r="DY87" i="13"/>
  <c r="DY42" i="13"/>
  <c r="DY80" i="13"/>
  <c r="DY59" i="13"/>
  <c r="DY108" i="13"/>
  <c r="DY55" i="4"/>
  <c r="DY63" i="4"/>
  <c r="DY69" i="4"/>
  <c r="DY59" i="4"/>
  <c r="DY36" i="4"/>
  <c r="DM118" i="4"/>
  <c r="CU118" i="4"/>
  <c r="CS14" i="4"/>
  <c r="CS41" i="8"/>
  <c r="DK41" i="8"/>
  <c r="CS97" i="7"/>
  <c r="DK40" i="15"/>
  <c r="DY62" i="7"/>
  <c r="DY56" i="7"/>
  <c r="DY109" i="7"/>
  <c r="DY105" i="7"/>
  <c r="DY37" i="7"/>
  <c r="DY75" i="7"/>
  <c r="DY103" i="8"/>
  <c r="DY100" i="8"/>
  <c r="DY98" i="8"/>
  <c r="DY51" i="8"/>
  <c r="DY116" i="8"/>
  <c r="DY65" i="8"/>
  <c r="DS118" i="4"/>
  <c r="DA118" i="4"/>
  <c r="DY80" i="10"/>
  <c r="DY54" i="10"/>
  <c r="DY104" i="10"/>
  <c r="DY81" i="10"/>
  <c r="DY75" i="10"/>
  <c r="DY103" i="10"/>
  <c r="DK30" i="8"/>
  <c r="DK104" i="3"/>
  <c r="DK114" i="9"/>
  <c r="CS114" i="9"/>
  <c r="DK45" i="9"/>
  <c r="CS45" i="9"/>
  <c r="DY43" i="5"/>
  <c r="DY79" i="5"/>
  <c r="DY69" i="5"/>
  <c r="DY77" i="5"/>
  <c r="DY52" i="5"/>
  <c r="DY66" i="5"/>
  <c r="CS90" i="14"/>
  <c r="CJ118" i="4"/>
  <c r="CI118" i="4" s="1"/>
  <c r="AO118" i="4"/>
  <c r="CS24" i="8"/>
  <c r="CS24" i="7"/>
  <c r="DY44" i="15"/>
  <c r="DY97" i="15"/>
  <c r="DY42" i="15"/>
  <c r="DY70" i="15"/>
  <c r="DY69" i="15"/>
  <c r="DY92" i="15"/>
  <c r="DK108" i="14"/>
  <c r="CS27" i="6"/>
  <c r="DK27" i="6"/>
  <c r="DK103" i="16"/>
  <c r="DY89" i="3"/>
  <c r="DY107" i="3"/>
  <c r="DY116" i="3"/>
  <c r="DY36" i="3"/>
  <c r="DY74" i="3"/>
  <c r="DU21" i="2"/>
  <c r="DC21" i="2"/>
  <c r="P33" i="2"/>
  <c r="DY34" i="9"/>
  <c r="DY43" i="9"/>
  <c r="DY74" i="9"/>
  <c r="DY102" i="9"/>
  <c r="DY45" i="9"/>
  <c r="DY75" i="9"/>
  <c r="DK100" i="14"/>
  <c r="CS115" i="15"/>
  <c r="DK115" i="15"/>
  <c r="CS97" i="16"/>
  <c r="Z33" i="2"/>
  <c r="Z39" i="2" s="1"/>
  <c r="Z41" i="2" s="1"/>
  <c r="DM21" i="2"/>
  <c r="CU21" i="2"/>
  <c r="X21" i="2"/>
  <c r="DY45" i="16"/>
  <c r="DY80" i="16"/>
  <c r="DY112" i="16"/>
  <c r="DY40" i="16"/>
  <c r="DY107" i="16"/>
  <c r="DY67" i="16"/>
  <c r="DY73" i="14"/>
  <c r="DY72" i="14"/>
  <c r="DY56" i="14"/>
  <c r="DY33" i="14"/>
  <c r="DY113" i="14"/>
  <c r="DK28" i="7"/>
  <c r="DY90" i="13"/>
  <c r="DY64" i="13"/>
  <c r="DY111" i="13"/>
  <c r="DY89" i="13"/>
  <c r="DY54" i="13"/>
  <c r="DY78" i="4"/>
  <c r="DY111" i="4"/>
  <c r="DY90" i="4"/>
  <c r="DY68" i="4"/>
  <c r="DY100" i="4"/>
  <c r="DK50" i="15"/>
  <c r="DK11" i="1"/>
  <c r="CS11" i="1"/>
  <c r="CS52" i="8"/>
  <c r="DK52" i="8"/>
  <c r="CS25" i="8"/>
  <c r="DK25" i="8"/>
  <c r="CR9" i="3"/>
  <c r="DJ9" i="3"/>
  <c r="DY116" i="7"/>
  <c r="DY95" i="7"/>
  <c r="DY53" i="7"/>
  <c r="DY97" i="7"/>
  <c r="DY32" i="7"/>
  <c r="DY43" i="7"/>
  <c r="DK117" i="14"/>
  <c r="DK63" i="8"/>
  <c r="CG7" i="3"/>
  <c r="AE118" i="3"/>
  <c r="CG118" i="3" s="1"/>
  <c r="CS25" i="11"/>
  <c r="DK25" i="11"/>
  <c r="DK78" i="11"/>
  <c r="CS78" i="11"/>
  <c r="CS37" i="11"/>
  <c r="DK37" i="11"/>
  <c r="CS31" i="3"/>
  <c r="CS48" i="9"/>
  <c r="DK73" i="9"/>
  <c r="DY51" i="11"/>
  <c r="DY80" i="11"/>
  <c r="DY69" i="11"/>
  <c r="DY42" i="11"/>
  <c r="DY48" i="11"/>
  <c r="CS30" i="9"/>
  <c r="DK30" i="9"/>
  <c r="DK43" i="12"/>
  <c r="CS43" i="12"/>
  <c r="DK85" i="3"/>
  <c r="CS67" i="9"/>
  <c r="DK68" i="4"/>
  <c r="DY84" i="6"/>
  <c r="DY62" i="6"/>
  <c r="DY93" i="6"/>
  <c r="DY35" i="6"/>
  <c r="DY66" i="6"/>
  <c r="DY103" i="6"/>
  <c r="DK31" i="11"/>
  <c r="CS94" i="10"/>
  <c r="DY87" i="15"/>
  <c r="DY90" i="15"/>
  <c r="DY68" i="15"/>
  <c r="DY48" i="15"/>
  <c r="DY45" i="15"/>
  <c r="DY101" i="15"/>
  <c r="CS46" i="6"/>
  <c r="DK46" i="6"/>
  <c r="DK19" i="6"/>
  <c r="CS19" i="6"/>
  <c r="CS92" i="16"/>
  <c r="DK92" i="16"/>
  <c r="DY62" i="3"/>
  <c r="DY66" i="3"/>
  <c r="DY99" i="3"/>
  <c r="DY30" i="3"/>
  <c r="DY35" i="3"/>
  <c r="DY40" i="9"/>
  <c r="DY86" i="9"/>
  <c r="DY49" i="9"/>
  <c r="DY73" i="9"/>
  <c r="DY94" i="9"/>
  <c r="DY101" i="9"/>
  <c r="DY100" i="16"/>
  <c r="DY93" i="16"/>
  <c r="DY71" i="16"/>
  <c r="DY39" i="16"/>
  <c r="DY82" i="16"/>
  <c r="DY83" i="16"/>
  <c r="CS62" i="7"/>
  <c r="DK62" i="7"/>
  <c r="DY76" i="14"/>
  <c r="DY80" i="14"/>
  <c r="DY37" i="14"/>
  <c r="DY93" i="14"/>
  <c r="DY105" i="14"/>
  <c r="DY93" i="13"/>
  <c r="DY65" i="13"/>
  <c r="DY106" i="13"/>
  <c r="DY48" i="13"/>
  <c r="DY58" i="13"/>
  <c r="DY40" i="4"/>
  <c r="DY34" i="4"/>
  <c r="DY110" i="4"/>
  <c r="DY101" i="4"/>
  <c r="DY30" i="4"/>
  <c r="X10" i="1"/>
  <c r="DK23" i="1"/>
  <c r="CS23" i="1"/>
  <c r="DK75" i="8"/>
  <c r="CS75" i="8"/>
  <c r="DK72" i="8"/>
  <c r="CS72" i="8"/>
  <c r="I33" i="2"/>
  <c r="CV21" i="2"/>
  <c r="DN21" i="2"/>
  <c r="DY85" i="7"/>
  <c r="DY92" i="7"/>
  <c r="DY46" i="7"/>
  <c r="DY49" i="7"/>
  <c r="DY93" i="7"/>
  <c r="DY102" i="7"/>
  <c r="CS77" i="3"/>
  <c r="CS45" i="11"/>
  <c r="DK45" i="11"/>
  <c r="M33" i="2"/>
  <c r="CZ21" i="2"/>
  <c r="DR21" i="2"/>
  <c r="CS91" i="3"/>
  <c r="DK91" i="3"/>
  <c r="DK62" i="3"/>
  <c r="CS62" i="3"/>
  <c r="DY97" i="11"/>
  <c r="DY98" i="11"/>
  <c r="DY66" i="11"/>
  <c r="DY72" i="11"/>
  <c r="DY70" i="11"/>
  <c r="DY76" i="11"/>
  <c r="O118" i="3"/>
  <c r="DB7" i="3"/>
  <c r="DT7" i="3"/>
  <c r="DK56" i="8"/>
  <c r="DK96" i="3"/>
  <c r="CS93" i="4"/>
  <c r="DK39" i="9"/>
  <c r="CS39" i="9"/>
  <c r="DK23" i="9"/>
  <c r="CS23" i="9"/>
  <c r="DK42" i="9"/>
  <c r="CS42" i="9"/>
  <c r="CS32" i="2"/>
  <c r="DK32" i="2"/>
  <c r="DK63" i="12"/>
  <c r="CS35" i="14"/>
  <c r="DK19" i="4"/>
  <c r="DK56" i="15"/>
  <c r="CS88" i="5"/>
  <c r="DK88" i="5"/>
  <c r="CS67" i="5"/>
  <c r="DK67" i="5"/>
  <c r="CS47" i="10"/>
  <c r="DK47" i="10"/>
  <c r="CS105" i="10"/>
  <c r="DK105" i="10"/>
  <c r="DK38" i="4"/>
  <c r="CJ33" i="2"/>
  <c r="DY114" i="5"/>
  <c r="DY42" i="5"/>
  <c r="DY112" i="5"/>
  <c r="DY91" i="5"/>
  <c r="DY87" i="5"/>
  <c r="DY89" i="5"/>
  <c r="DY67" i="6"/>
  <c r="DY105" i="6"/>
  <c r="DY60" i="6"/>
  <c r="DY104" i="6"/>
  <c r="DY75" i="6"/>
  <c r="CS21" i="9"/>
  <c r="DK29" i="11"/>
  <c r="CI14" i="2"/>
  <c r="DK11" i="3"/>
  <c r="DK22" i="11"/>
  <c r="DP21" i="2"/>
  <c r="K33" i="2"/>
  <c r="CX21" i="2"/>
  <c r="DK52" i="12"/>
  <c r="DY81" i="15"/>
  <c r="DY79" i="15"/>
  <c r="DY37" i="15"/>
  <c r="DY63" i="15"/>
  <c r="DY93" i="15"/>
  <c r="DY29" i="15"/>
  <c r="DK11" i="11"/>
  <c r="CS85" i="13"/>
  <c r="DY51" i="12"/>
  <c r="DY101" i="12"/>
  <c r="DY87" i="12"/>
  <c r="DY42" i="12"/>
  <c r="DY73" i="12"/>
  <c r="DY60" i="12"/>
  <c r="CS48" i="10"/>
  <c r="DK106" i="11"/>
  <c r="CS111" i="12"/>
  <c r="CS108" i="13"/>
  <c r="DJ28" i="2"/>
  <c r="CR28" i="2"/>
  <c r="DY74" i="5"/>
  <c r="DY106" i="5"/>
  <c r="DY51" i="5"/>
  <c r="DY93" i="5"/>
  <c r="DY98" i="5"/>
  <c r="DY82" i="5"/>
  <c r="DY81" i="6"/>
  <c r="DY45" i="6"/>
  <c r="DY36" i="6"/>
  <c r="DY61" i="6"/>
  <c r="DY64" i="6"/>
  <c r="DY54" i="15"/>
  <c r="DY66" i="15"/>
  <c r="DY86" i="15"/>
  <c r="DY82" i="15"/>
  <c r="DY60" i="15"/>
  <c r="DY53" i="15"/>
  <c r="DY46" i="12"/>
  <c r="DY74" i="12"/>
  <c r="DY40" i="12"/>
  <c r="DY50" i="12"/>
  <c r="DY84" i="12"/>
  <c r="DY93" i="12"/>
  <c r="DK96" i="10"/>
  <c r="CS68" i="12"/>
  <c r="CS20" i="12"/>
  <c r="CD14" i="2"/>
  <c r="CS99" i="3"/>
  <c r="CS10" i="5"/>
  <c r="DY43" i="10"/>
  <c r="DY31" i="5"/>
  <c r="DY68" i="5"/>
  <c r="DY75" i="5"/>
  <c r="DY113" i="5"/>
  <c r="DY108" i="5"/>
  <c r="BY8" i="3"/>
  <c r="J39" i="2"/>
  <c r="DO33" i="2"/>
  <c r="CW33" i="2"/>
  <c r="DY43" i="6"/>
  <c r="DY112" i="6"/>
  <c r="DY101" i="6"/>
  <c r="DY32" i="6"/>
  <c r="DY72" i="6"/>
  <c r="DY31" i="6"/>
  <c r="CS22" i="2"/>
  <c r="DK22" i="2"/>
  <c r="DJ23" i="2"/>
  <c r="CR23" i="2"/>
  <c r="DJ27" i="2"/>
  <c r="CR27" i="2"/>
  <c r="DY31" i="15"/>
  <c r="DY34" i="15"/>
  <c r="DY83" i="15"/>
  <c r="DY64" i="15"/>
  <c r="DY41" i="15"/>
  <c r="DY115" i="15"/>
  <c r="DJ22" i="2"/>
  <c r="CR22" i="2"/>
  <c r="BG7" i="3"/>
  <c r="BI118" i="3"/>
  <c r="DY35" i="12"/>
  <c r="DY45" i="12"/>
  <c r="DY91" i="12"/>
  <c r="DY96" i="12"/>
  <c r="DY113" i="12"/>
  <c r="CB33" i="2"/>
  <c r="CB39" i="2" s="1"/>
  <c r="CB41" i="2" s="1"/>
  <c r="DY61" i="5"/>
  <c r="DY117" i="5"/>
  <c r="DY96" i="5"/>
  <c r="DY45" i="5"/>
  <c r="DY48" i="5"/>
  <c r="DK98" i="9"/>
  <c r="DY111" i="6"/>
  <c r="DY73" i="6"/>
  <c r="DY46" i="6"/>
  <c r="DY37" i="6"/>
  <c r="DY117" i="6"/>
  <c r="DY47" i="6"/>
  <c r="CS9" i="12"/>
  <c r="Y118" i="3"/>
  <c r="CE7" i="3"/>
  <c r="W7" i="3"/>
  <c r="DY75" i="15"/>
  <c r="DY40" i="15"/>
  <c r="DY106" i="15"/>
  <c r="DY50" i="15"/>
  <c r="DY39" i="15"/>
  <c r="DY105" i="15"/>
  <c r="DY112" i="12"/>
  <c r="DY63" i="12"/>
  <c r="DY66" i="12"/>
  <c r="DY58" i="12"/>
  <c r="DY47" i="12"/>
  <c r="DK81" i="5"/>
  <c r="DK83" i="5"/>
  <c r="CW118" i="4"/>
  <c r="CA118" i="4"/>
  <c r="DO118" i="4"/>
  <c r="DW118" i="4"/>
  <c r="DE118" i="4"/>
  <c r="DY44" i="8"/>
  <c r="DY46" i="8"/>
  <c r="DY64" i="8"/>
  <c r="DY84" i="8"/>
  <c r="DY97" i="8"/>
  <c r="DY30" i="11"/>
  <c r="DY50" i="11"/>
  <c r="DY47" i="11"/>
  <c r="DY31" i="11"/>
  <c r="DY83" i="11"/>
  <c r="DY42" i="10"/>
  <c r="DY29" i="10"/>
  <c r="DY87" i="10"/>
  <c r="DY88" i="10"/>
  <c r="DY47" i="10"/>
  <c r="DY114" i="10"/>
  <c r="AW118" i="3"/>
  <c r="CL118" i="3" s="1"/>
  <c r="CL7" i="3"/>
  <c r="DY59" i="5"/>
  <c r="DY50" i="5"/>
  <c r="DY111" i="5"/>
  <c r="DY95" i="5"/>
  <c r="DY76" i="5"/>
  <c r="DY42" i="6"/>
  <c r="DY98" i="6"/>
  <c r="DY91" i="6"/>
  <c r="DY51" i="6"/>
  <c r="DY116" i="6"/>
  <c r="DY95" i="6"/>
  <c r="CD9" i="3"/>
  <c r="AB118" i="3"/>
  <c r="CF118" i="3" s="1"/>
  <c r="CF7" i="3"/>
  <c r="CX118" i="3"/>
  <c r="DP118" i="3"/>
  <c r="DY111" i="15"/>
  <c r="DY56" i="15"/>
  <c r="DY113" i="15"/>
  <c r="DY91" i="15"/>
  <c r="DY99" i="15"/>
  <c r="DY73" i="15"/>
  <c r="CS8" i="9"/>
  <c r="BG33" i="2"/>
  <c r="BI39" i="2"/>
  <c r="DY33" i="12"/>
  <c r="DY39" i="12"/>
  <c r="DY95" i="12"/>
  <c r="DY30" i="12"/>
  <c r="DY41" i="12"/>
  <c r="DK16" i="10"/>
  <c r="CS103" i="10"/>
  <c r="CS57" i="12"/>
  <c r="CD8" i="3"/>
  <c r="DY80" i="15"/>
  <c r="DY55" i="15"/>
  <c r="DY100" i="15"/>
  <c r="DY77" i="15"/>
  <c r="DY71" i="15"/>
  <c r="DY85" i="15"/>
  <c r="DK20" i="2"/>
  <c r="CS33" i="10"/>
  <c r="DY44" i="12"/>
  <c r="DY106" i="12"/>
  <c r="DY114" i="12"/>
  <c r="DY80" i="12"/>
  <c r="DY117" i="12"/>
  <c r="CS99" i="5"/>
  <c r="DY86" i="8"/>
  <c r="DY40" i="8"/>
  <c r="DY70" i="8"/>
  <c r="DY85" i="8"/>
  <c r="DY60" i="8"/>
  <c r="DY61" i="8"/>
  <c r="CS101" i="11"/>
  <c r="DY67" i="11"/>
  <c r="DY99" i="11"/>
  <c r="DY78" i="11"/>
  <c r="DY55" i="11"/>
  <c r="DY35" i="11"/>
  <c r="CS38" i="11"/>
  <c r="DY48" i="10"/>
  <c r="DY39" i="10"/>
  <c r="DY108" i="10"/>
  <c r="DY86" i="10"/>
  <c r="DY34" i="10"/>
  <c r="DY91" i="10"/>
  <c r="DJ7" i="4"/>
  <c r="CR7" i="4"/>
  <c r="DY38" i="5"/>
  <c r="DY85" i="5"/>
  <c r="DY110" i="5"/>
  <c r="DY56" i="5"/>
  <c r="DY73" i="5"/>
  <c r="DY70" i="5"/>
  <c r="AT118" i="3"/>
  <c r="CK118" i="3" s="1"/>
  <c r="CK7" i="3"/>
  <c r="DY106" i="6"/>
  <c r="DY100" i="6"/>
  <c r="DY44" i="6"/>
  <c r="DY54" i="6"/>
  <c r="DY90" i="6"/>
  <c r="DY86" i="6"/>
  <c r="DK57" i="10"/>
  <c r="DK14" i="13"/>
  <c r="CS99" i="12"/>
  <c r="AO7" i="3"/>
  <c r="AQ118" i="3"/>
  <c r="CJ7" i="3"/>
  <c r="DY35" i="15"/>
  <c r="DY96" i="15"/>
  <c r="DY107" i="15"/>
  <c r="DY74" i="15"/>
  <c r="DY30" i="15"/>
  <c r="CS93" i="5"/>
  <c r="DY108" i="12"/>
  <c r="DY71" i="12"/>
  <c r="DY88" i="12"/>
  <c r="DY72" i="12"/>
  <c r="DY116" i="12"/>
  <c r="DY111" i="12"/>
  <c r="DK90" i="10"/>
  <c r="DY35" i="8"/>
  <c r="DY32" i="8"/>
  <c r="DY38" i="8"/>
  <c r="DY96" i="8"/>
  <c r="DY101" i="8"/>
  <c r="DY113" i="8"/>
  <c r="DY64" i="11"/>
  <c r="DY38" i="11"/>
  <c r="DY60" i="11"/>
  <c r="DY107" i="11"/>
  <c r="DY43" i="11"/>
  <c r="DY60" i="10"/>
  <c r="DY109" i="10"/>
  <c r="DY55" i="10"/>
  <c r="DY84" i="10"/>
  <c r="DY62" i="10"/>
  <c r="CT118" i="4"/>
  <c r="BZ118" i="4"/>
  <c r="E118" i="4"/>
  <c r="DL118" i="4"/>
  <c r="F118" i="4"/>
  <c r="DY29" i="5"/>
  <c r="DY81" i="5"/>
  <c r="DY62" i="5"/>
  <c r="DY39" i="5"/>
  <c r="DY83" i="5"/>
  <c r="DY99" i="5"/>
  <c r="DY48" i="6"/>
  <c r="DY110" i="6"/>
  <c r="DY97" i="6"/>
  <c r="DY50" i="6"/>
  <c r="DY88" i="6"/>
  <c r="DY52" i="6"/>
  <c r="DY38" i="15"/>
  <c r="DY110" i="15"/>
  <c r="DY88" i="15"/>
  <c r="DY95" i="15"/>
  <c r="DY61" i="15"/>
  <c r="DY55" i="12"/>
  <c r="DY29" i="12"/>
  <c r="DY78" i="12"/>
  <c r="DY38" i="12"/>
  <c r="DY86" i="12"/>
  <c r="DY36" i="12"/>
  <c r="W21" i="2"/>
  <c r="Y33" i="2"/>
  <c r="BY18" i="3"/>
  <c r="CA33" i="2"/>
  <c r="CA39" i="2" s="1"/>
  <c r="CA41" i="2" s="1"/>
  <c r="DY115" i="12"/>
  <c r="DK50" i="5"/>
  <c r="DK105" i="13"/>
  <c r="CD23" i="2"/>
  <c r="DY109" i="5"/>
  <c r="DY36" i="5"/>
  <c r="DY78" i="5"/>
  <c r="DY41" i="5"/>
  <c r="DY90" i="5"/>
  <c r="DY116" i="5"/>
  <c r="CS47" i="11"/>
  <c r="CS12" i="2"/>
  <c r="DY39" i="6"/>
  <c r="DY55" i="6"/>
  <c r="DY41" i="6"/>
  <c r="DY113" i="6"/>
  <c r="DY115" i="6"/>
  <c r="CS118" i="12"/>
  <c r="CS64" i="9"/>
  <c r="BY28" i="2"/>
  <c r="DY36" i="15"/>
  <c r="DY65" i="15"/>
  <c r="DY58" i="15"/>
  <c r="DY76" i="15"/>
  <c r="DY46" i="15"/>
  <c r="DY110" i="12"/>
  <c r="DY56" i="12"/>
  <c r="DY53" i="12"/>
  <c r="DY32" i="12"/>
  <c r="DY49" i="12"/>
  <c r="DY81" i="12"/>
  <c r="DJ18" i="3"/>
  <c r="CR18" i="3"/>
  <c r="AH118" i="3"/>
  <c r="CH118" i="3" s="1"/>
  <c r="CH7" i="3"/>
  <c r="DK25" i="2"/>
  <c r="DY44" i="5"/>
  <c r="DY49" i="5"/>
  <c r="DY101" i="5"/>
  <c r="DY115" i="5"/>
  <c r="DY88" i="5"/>
  <c r="DY40" i="5"/>
  <c r="DY77" i="6"/>
  <c r="DY114" i="6"/>
  <c r="DY83" i="6"/>
  <c r="DY108" i="6"/>
  <c r="DY34" i="6"/>
  <c r="BY118" i="11"/>
  <c r="DY43" i="15"/>
  <c r="DY116" i="15"/>
  <c r="DY112" i="15"/>
  <c r="DY32" i="15"/>
  <c r="DY47" i="15"/>
  <c r="DY104" i="12"/>
  <c r="DY67" i="12"/>
  <c r="DY90" i="12"/>
  <c r="DY89" i="12"/>
  <c r="DY61" i="12"/>
  <c r="DY97" i="12"/>
  <c r="DK10" i="1"/>
  <c r="CS10" i="1"/>
  <c r="DY85" i="12"/>
  <c r="DK17" i="3"/>
  <c r="DY112" i="8"/>
  <c r="DY102" i="8"/>
  <c r="DY42" i="8"/>
  <c r="DY31" i="8"/>
  <c r="DY45" i="8"/>
  <c r="DY33" i="8"/>
  <c r="DY37" i="11"/>
  <c r="DY73" i="11"/>
  <c r="DY29" i="11"/>
  <c r="DY58" i="11"/>
  <c r="DY111" i="11"/>
  <c r="DY40" i="11"/>
  <c r="DY90" i="10"/>
  <c r="DY57" i="10"/>
  <c r="DY56" i="10"/>
  <c r="DY40" i="10"/>
  <c r="DY113" i="10"/>
  <c r="DY54" i="5"/>
  <c r="DY58" i="5"/>
  <c r="DY65" i="5"/>
  <c r="DY104" i="5"/>
  <c r="DY32" i="5"/>
  <c r="DY57" i="5"/>
  <c r="DY68" i="6"/>
  <c r="DY40" i="6"/>
  <c r="DY87" i="6"/>
  <c r="DY53" i="6"/>
  <c r="DY94" i="6"/>
  <c r="DY102" i="15"/>
  <c r="DY52" i="15"/>
  <c r="DY114" i="15"/>
  <c r="DY51" i="15"/>
  <c r="DY98" i="15"/>
  <c r="DY54" i="12"/>
  <c r="DY76" i="12"/>
  <c r="DY75" i="12"/>
  <c r="DY48" i="12"/>
  <c r="DY43" i="12"/>
  <c r="DY105" i="12"/>
  <c r="H39" i="2"/>
  <c r="DM33" i="2"/>
  <c r="CU33" i="2"/>
  <c r="DC33" i="2" l="1"/>
  <c r="P39" i="2"/>
  <c r="DU33" i="2"/>
  <c r="CV118" i="3"/>
  <c r="DN118" i="3"/>
  <c r="AO33" i="2"/>
  <c r="AQ39" i="2"/>
  <c r="AP33" i="2"/>
  <c r="CI21" i="2"/>
  <c r="DT33" i="2"/>
  <c r="O39" i="2"/>
  <c r="DB33" i="2"/>
  <c r="DD33" i="2"/>
  <c r="DV33" i="2"/>
  <c r="Q39" i="2"/>
  <c r="CS21" i="2"/>
  <c r="DK21" i="2"/>
  <c r="DW33" i="2"/>
  <c r="R39" i="2"/>
  <c r="DE33" i="2"/>
  <c r="CV33" i="2"/>
  <c r="DN33" i="2"/>
  <c r="I39" i="2"/>
  <c r="CD7" i="3"/>
  <c r="CE39" i="2"/>
  <c r="CD33" i="2"/>
  <c r="CI33" i="2"/>
  <c r="CJ39" i="2"/>
  <c r="DO39" i="2"/>
  <c r="CW39" i="2"/>
  <c r="J41" i="2"/>
  <c r="CE118" i="3"/>
  <c r="CD118" i="3" s="1"/>
  <c r="W118" i="3"/>
  <c r="X118" i="3"/>
  <c r="CD21" i="2"/>
  <c r="G39" i="2"/>
  <c r="DL33" i="2"/>
  <c r="E33" i="2"/>
  <c r="CT33" i="2"/>
  <c r="F33" i="2"/>
  <c r="DQ33" i="2"/>
  <c r="L39" i="2"/>
  <c r="CY33" i="2"/>
  <c r="CI7" i="3"/>
  <c r="DA118" i="3"/>
  <c r="DS118" i="3"/>
  <c r="CR21" i="2"/>
  <c r="DJ21" i="2"/>
  <c r="AO118" i="3"/>
  <c r="CJ118" i="3"/>
  <c r="CI118" i="3" s="1"/>
  <c r="AP118" i="3"/>
  <c r="DD118" i="3"/>
  <c r="DV118" i="3"/>
  <c r="CS7" i="3"/>
  <c r="DK7" i="3"/>
  <c r="E118" i="3"/>
  <c r="BZ118" i="3"/>
  <c r="DL118" i="3"/>
  <c r="CT118" i="3"/>
  <c r="F118" i="3"/>
  <c r="BG118" i="3"/>
  <c r="BH118" i="3"/>
  <c r="DE118" i="3"/>
  <c r="DW118" i="3"/>
  <c r="DJ7" i="3"/>
  <c r="CR7" i="3"/>
  <c r="K39" i="2"/>
  <c r="DP33" i="2"/>
  <c r="CX33" i="2"/>
  <c r="DA33" i="2"/>
  <c r="DS33" i="2"/>
  <c r="N39" i="2"/>
  <c r="BZ39" i="2"/>
  <c r="BY33" i="2"/>
  <c r="CC118" i="3"/>
  <c r="DC118" i="3"/>
  <c r="DU118" i="3"/>
  <c r="DK118" i="4"/>
  <c r="CS118" i="4"/>
  <c r="BI41" i="2"/>
  <c r="BG39" i="2"/>
  <c r="BH39" i="2"/>
  <c r="CZ33" i="2"/>
  <c r="DR33" i="2"/>
  <c r="M39" i="2"/>
  <c r="DT118" i="3"/>
  <c r="DB118" i="3"/>
  <c r="BY7" i="3"/>
  <c r="CW118" i="3"/>
  <c r="CA118" i="3"/>
  <c r="DO118" i="3"/>
  <c r="CU118" i="3"/>
  <c r="DM118" i="3"/>
  <c r="CZ118" i="3"/>
  <c r="CB118" i="3"/>
  <c r="DR118" i="3"/>
  <c r="CU39" i="2"/>
  <c r="DM39" i="2"/>
  <c r="H41" i="2"/>
  <c r="DJ118" i="4"/>
  <c r="CR118" i="4"/>
  <c r="BY118" i="4"/>
  <c r="Y39" i="2"/>
  <c r="W33" i="2"/>
  <c r="X33" i="2"/>
  <c r="Q41" i="2" l="1"/>
  <c r="DV39" i="2"/>
  <c r="DD39" i="2"/>
  <c r="DK118" i="3"/>
  <c r="CS118" i="3"/>
  <c r="CY39" i="2"/>
  <c r="DQ39" i="2"/>
  <c r="L41" i="2"/>
  <c r="DK33" i="2"/>
  <c r="CS33" i="2"/>
  <c r="BZ41" i="2"/>
  <c r="BY41" i="2" s="1"/>
  <c r="BY39" i="2"/>
  <c r="CE41" i="2"/>
  <c r="CD41" i="2" s="1"/>
  <c r="CD39" i="2"/>
  <c r="DJ118" i="3"/>
  <c r="CR118" i="3"/>
  <c r="Y41" i="2"/>
  <c r="W39" i="2"/>
  <c r="X39" i="2"/>
  <c r="CI39" i="2"/>
  <c r="CJ41" i="2"/>
  <c r="CI41" i="2" s="1"/>
  <c r="DN39" i="2"/>
  <c r="CV39" i="2"/>
  <c r="I41" i="2"/>
  <c r="DR39" i="2"/>
  <c r="M41" i="2"/>
  <c r="CZ39" i="2"/>
  <c r="CT39" i="2"/>
  <c r="G41" i="2"/>
  <c r="DL39" i="2"/>
  <c r="E39" i="2"/>
  <c r="F39" i="2"/>
  <c r="BG41" i="2"/>
  <c r="BH41" i="2"/>
  <c r="DO41" i="2"/>
  <c r="CW41" i="2"/>
  <c r="DB39" i="2"/>
  <c r="DT39" i="2"/>
  <c r="O41" i="2"/>
  <c r="BY118" i="3"/>
  <c r="DA39" i="2"/>
  <c r="DS39" i="2"/>
  <c r="N41" i="2"/>
  <c r="AQ41" i="2"/>
  <c r="AO39" i="2"/>
  <c r="AP39" i="2"/>
  <c r="DJ33" i="2"/>
  <c r="CR33" i="2"/>
  <c r="CU41" i="2"/>
  <c r="DM41" i="2"/>
  <c r="CX39" i="2"/>
  <c r="DP39" i="2"/>
  <c r="K41" i="2"/>
  <c r="R41" i="2"/>
  <c r="DE39" i="2"/>
  <c r="DW39" i="2"/>
  <c r="DU39" i="2"/>
  <c r="P41" i="2"/>
  <c r="DC39" i="2"/>
  <c r="CS39" i="2" l="1"/>
  <c r="DK39" i="2"/>
  <c r="DQ41" i="2"/>
  <c r="CY41" i="2"/>
  <c r="DB41" i="2"/>
  <c r="DT41" i="2"/>
  <c r="DE41" i="2"/>
  <c r="DW41" i="2"/>
  <c r="CR39" i="2"/>
  <c r="DJ39" i="2"/>
  <c r="AO41" i="2"/>
  <c r="AP41" i="2"/>
  <c r="DP41" i="2"/>
  <c r="CX41" i="2"/>
  <c r="E41" i="2"/>
  <c r="DL41" i="2"/>
  <c r="CT41" i="2"/>
  <c r="F41" i="2"/>
  <c r="DA41" i="2"/>
  <c r="DS41" i="2"/>
  <c r="DC41" i="2"/>
  <c r="DU41" i="2"/>
  <c r="DR41" i="2"/>
  <c r="CZ41" i="2"/>
  <c r="CV41" i="2"/>
  <c r="DN41" i="2"/>
  <c r="W41" i="2"/>
  <c r="X41" i="2"/>
  <c r="DD41" i="2"/>
  <c r="DV41" i="2"/>
  <c r="CS41" i="2" l="1"/>
  <c r="DK41" i="2"/>
  <c r="CR41" i="2"/>
  <c r="DJ41" i="2"/>
</calcChain>
</file>

<file path=xl/comments1.xml><?xml version="1.0" encoding="utf-8"?>
<comments xmlns="http://schemas.openxmlformats.org/spreadsheetml/2006/main">
  <authors>
    <author>VMAdmin</author>
  </authors>
  <commentList>
    <comment ref="D38" authorId="0" shapeId="0">
      <text>
        <r>
          <rPr>
            <b/>
            <sz val="9"/>
            <color indexed="81"/>
            <rFont val="Tahoma"/>
            <family val="2"/>
          </rPr>
          <t>VMAdmin: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유형자산처분손실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</t>
        </r>
      </text>
    </comment>
    <comment ref="AN38" authorId="0" shapeId="0">
      <text>
        <r>
          <rPr>
            <b/>
            <sz val="9"/>
            <color indexed="81"/>
            <rFont val="Tahoma"/>
            <family val="2"/>
          </rPr>
          <t>VMAdmin: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유형자산처분손실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</t>
        </r>
      </text>
    </comment>
    <comment ref="BF38" authorId="0" shapeId="0">
      <text>
        <r>
          <rPr>
            <b/>
            <sz val="9"/>
            <color indexed="81"/>
            <rFont val="Tahoma"/>
            <family val="2"/>
          </rPr>
          <t>VMAdmin: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유형자산처분손실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</t>
        </r>
      </text>
    </comment>
    <comment ref="BX38" authorId="0" shapeId="0">
      <text>
        <r>
          <rPr>
            <b/>
            <sz val="9"/>
            <color indexed="81"/>
            <rFont val="Tahoma"/>
            <family val="2"/>
          </rPr>
          <t>VMAdmin: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유형자산처분손실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</t>
        </r>
      </text>
    </comment>
    <comment ref="CQ38" authorId="0" shapeId="0">
      <text>
        <r>
          <rPr>
            <b/>
            <sz val="9"/>
            <color indexed="81"/>
            <rFont val="Tahoma"/>
            <family val="2"/>
          </rPr>
          <t>VMAdmin: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유형자산처분손실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</t>
        </r>
      </text>
    </comment>
    <comment ref="DI38" authorId="0" shapeId="0">
      <text>
        <r>
          <rPr>
            <b/>
            <sz val="9"/>
            <color indexed="81"/>
            <rFont val="Tahoma"/>
            <family val="2"/>
          </rPr>
          <t>VMAdmin: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유형자산처분손실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</t>
        </r>
      </text>
    </comment>
  </commentList>
</comments>
</file>

<file path=xl/sharedStrings.xml><?xml version="1.0" encoding="utf-8"?>
<sst xmlns="http://schemas.openxmlformats.org/spreadsheetml/2006/main" count="2030" uniqueCount="273">
  <si>
    <t xml:space="preserve">＃ WHR Monthly Closing </t>
    <phoneticPr fontId="4" type="noConversion"/>
  </si>
  <si>
    <t xml:space="preserve"> 1. 2026년 실적</t>
    <phoneticPr fontId="4" type="noConversion"/>
  </si>
  <si>
    <t xml:space="preserve"> 2. 2026년 목표</t>
    <phoneticPr fontId="4" type="noConversion"/>
  </si>
  <si>
    <t xml:space="preserve"> 3. 2025년 실적</t>
    <phoneticPr fontId="4" type="noConversion"/>
  </si>
  <si>
    <t xml:space="preserve"> 4. 2024년 실적</t>
    <phoneticPr fontId="4" type="noConversion"/>
  </si>
  <si>
    <t xml:space="preserve"> 5. 분기별</t>
    <phoneticPr fontId="4" type="noConversion"/>
  </si>
  <si>
    <t xml:space="preserve"> 6. 목표 대비 증감</t>
    <phoneticPr fontId="4" type="noConversion"/>
  </si>
  <si>
    <t xml:space="preserve"> 7. 목표 대비 달성률</t>
    <phoneticPr fontId="4" type="noConversion"/>
  </si>
  <si>
    <t xml:space="preserve"> 1) ROOM</t>
    <phoneticPr fontId="4" type="noConversion"/>
  </si>
  <si>
    <t xml:space="preserve"> * Unit : USD / Rooms</t>
    <phoneticPr fontId="4" type="noConversion"/>
  </si>
  <si>
    <t>Total</t>
    <phoneticPr fontId="4" type="noConversion"/>
  </si>
  <si>
    <t>Actual 2026</t>
    <phoneticPr fontId="4" type="noConversion"/>
  </si>
  <si>
    <t>Budget 2026</t>
    <phoneticPr fontId="4" type="noConversion"/>
  </si>
  <si>
    <t>Actual 2025</t>
    <phoneticPr fontId="4" type="noConversion"/>
  </si>
  <si>
    <t>Actual 2024</t>
    <phoneticPr fontId="4" type="noConversion"/>
  </si>
  <si>
    <t>Actual VS. Budget 2026</t>
    <phoneticPr fontId="4" type="noConversion"/>
  </si>
  <si>
    <t>Actual VS. Budget 2026(%)</t>
    <phoneticPr fontId="4" type="noConversion"/>
  </si>
  <si>
    <t>OCC</t>
    <phoneticPr fontId="4" type="noConversion"/>
  </si>
  <si>
    <t>Available Rooms</t>
    <phoneticPr fontId="4" type="noConversion"/>
  </si>
  <si>
    <t>Available Rooms</t>
    <phoneticPr fontId="4" type="noConversion"/>
  </si>
  <si>
    <t>RN</t>
    <phoneticPr fontId="4" type="noConversion"/>
  </si>
  <si>
    <t>ADR</t>
    <phoneticPr fontId="4" type="noConversion"/>
  </si>
  <si>
    <t>Revpar</t>
  </si>
  <si>
    <t>Crew</t>
  </si>
  <si>
    <t>Group</t>
  </si>
  <si>
    <t>Transient</t>
  </si>
  <si>
    <t>Wholesale</t>
  </si>
  <si>
    <t>Revenue</t>
    <phoneticPr fontId="4" type="noConversion"/>
  </si>
  <si>
    <t>Revenue</t>
    <phoneticPr fontId="4" type="noConversion"/>
  </si>
  <si>
    <t>Other</t>
    <phoneticPr fontId="4" type="noConversion"/>
  </si>
  <si>
    <t>Other</t>
    <phoneticPr fontId="4" type="noConversion"/>
  </si>
  <si>
    <t>ADR</t>
    <phoneticPr fontId="4" type="noConversion"/>
  </si>
  <si>
    <t>ADR</t>
    <phoneticPr fontId="4" type="noConversion"/>
  </si>
  <si>
    <t xml:space="preserve"> 7. 목표 대비 달성률</t>
    <phoneticPr fontId="4" type="noConversion"/>
  </si>
  <si>
    <t xml:space="preserve"> 1) 손익계산서</t>
    <phoneticPr fontId="4" type="noConversion"/>
  </si>
  <si>
    <t xml:space="preserve"> * Unit : USD</t>
    <phoneticPr fontId="4" type="noConversion"/>
  </si>
  <si>
    <t>Actual 2026</t>
    <phoneticPr fontId="4" type="noConversion"/>
  </si>
  <si>
    <t>Budget 2026</t>
    <phoneticPr fontId="4" type="noConversion"/>
  </si>
  <si>
    <t>Actual 2025</t>
    <phoneticPr fontId="4" type="noConversion"/>
  </si>
  <si>
    <t>Actual VS. Budget 2026</t>
    <phoneticPr fontId="4" type="noConversion"/>
  </si>
  <si>
    <t>Actual VS. Budget 2026(%)</t>
    <phoneticPr fontId="4" type="noConversion"/>
  </si>
  <si>
    <t>Total</t>
    <phoneticPr fontId="4" type="noConversion"/>
  </si>
  <si>
    <t>Total</t>
    <phoneticPr fontId="4" type="noConversion"/>
  </si>
  <si>
    <t>Total</t>
    <phoneticPr fontId="4" type="noConversion"/>
  </si>
  <si>
    <t>Revenues</t>
    <phoneticPr fontId="4" type="noConversion"/>
  </si>
  <si>
    <t>Rooms</t>
  </si>
  <si>
    <t>Food and beverage</t>
  </si>
  <si>
    <t>Comunications</t>
  </si>
  <si>
    <t>Parking</t>
  </si>
  <si>
    <t>Other operated</t>
  </si>
  <si>
    <t>Rent and other</t>
  </si>
  <si>
    <t>Departmental expenses</t>
    <phoneticPr fontId="4" type="noConversion"/>
  </si>
  <si>
    <t>Departmental profit</t>
    <phoneticPr fontId="4" type="noConversion"/>
  </si>
  <si>
    <t>Undistributed expenses</t>
    <phoneticPr fontId="4" type="noConversion"/>
  </si>
  <si>
    <t>Admin. And General</t>
  </si>
  <si>
    <t>Sales and marketing</t>
    <phoneticPr fontId="4" type="noConversion"/>
  </si>
  <si>
    <t xml:space="preserve">Engineering </t>
    <phoneticPr fontId="4" type="noConversion"/>
  </si>
  <si>
    <t>Energy costs</t>
    <phoneticPr fontId="4" type="noConversion"/>
  </si>
  <si>
    <t>Gross Operating Profit</t>
    <phoneticPr fontId="4" type="noConversion"/>
  </si>
  <si>
    <t>Fixed Charges</t>
    <phoneticPr fontId="4" type="noConversion"/>
  </si>
  <si>
    <t>Management Fees</t>
  </si>
  <si>
    <t>Property TAX</t>
    <phoneticPr fontId="4" type="noConversion"/>
  </si>
  <si>
    <t>Insurance expenses</t>
    <phoneticPr fontId="4" type="noConversion"/>
  </si>
  <si>
    <t>Others</t>
    <phoneticPr fontId="4" type="noConversion"/>
  </si>
  <si>
    <t>Net Operating Income</t>
    <phoneticPr fontId="4" type="noConversion"/>
  </si>
  <si>
    <t>Depreciation &amp; Amortization</t>
    <phoneticPr fontId="4" type="noConversion"/>
  </si>
  <si>
    <t>Income before income tax</t>
    <phoneticPr fontId="4" type="noConversion"/>
  </si>
  <si>
    <t xml:space="preserve"> 1. 2026년 실적</t>
  </si>
  <si>
    <t xml:space="preserve"> 2. 2026년 목표</t>
  </si>
  <si>
    <t xml:space="preserve"> 3. 2025년 실적</t>
  </si>
  <si>
    <t xml:space="preserve"> 4. 2024년 실적</t>
  </si>
  <si>
    <t xml:space="preserve"> 5. 분기별</t>
    <phoneticPr fontId="4" type="noConversion"/>
  </si>
  <si>
    <t xml:space="preserve"> 6. 목표 대비 증감</t>
    <phoneticPr fontId="4" type="noConversion"/>
  </si>
  <si>
    <t xml:space="preserve"> 7. 목표 대비 달성률</t>
    <phoneticPr fontId="4" type="noConversion"/>
  </si>
  <si>
    <t xml:space="preserve"> 1) 손익계산서</t>
    <phoneticPr fontId="4" type="noConversion"/>
  </si>
  <si>
    <t xml:space="preserve"> * Unit : USD</t>
    <phoneticPr fontId="4" type="noConversion"/>
  </si>
  <si>
    <t>Rooms</t>
    <phoneticPr fontId="4" type="noConversion"/>
  </si>
  <si>
    <t>Total</t>
    <phoneticPr fontId="4" type="noConversion"/>
  </si>
  <si>
    <t>Actual 2026</t>
  </si>
  <si>
    <t>Budget 2026</t>
  </si>
  <si>
    <t>Actual 2025</t>
  </si>
  <si>
    <t>Actual 2024</t>
  </si>
  <si>
    <t>Actual VS. Budget 2026</t>
  </si>
  <si>
    <t>Actual VS. Budget 2026(%)</t>
  </si>
  <si>
    <t>Revenues</t>
    <phoneticPr fontId="4" type="noConversion"/>
  </si>
  <si>
    <t>Total expenses</t>
    <phoneticPr fontId="4" type="noConversion"/>
  </si>
  <si>
    <t>Subtotal Cost of Sales</t>
    <phoneticPr fontId="4" type="noConversion"/>
  </si>
  <si>
    <t>Cost Of Sales - Ilima Food</t>
  </si>
  <si>
    <t>Cost Of Sales - Ilima Beverage</t>
  </si>
  <si>
    <t>Cost Of Sales - Banquet Food</t>
  </si>
  <si>
    <t>Cost Of Sales - Banquet Beverage</t>
  </si>
  <si>
    <t>Subtotal Patroll And Related</t>
  </si>
  <si>
    <t>Salaries And Wages</t>
  </si>
  <si>
    <t>Benefits</t>
  </si>
  <si>
    <t>Payroll Taxes</t>
  </si>
  <si>
    <t>Subtotal Other Expenses</t>
  </si>
  <si>
    <t>Air Conditioning</t>
  </si>
  <si>
    <t>Audit &amp; Tax Services</t>
  </si>
  <si>
    <t>Bank Service Charge</t>
  </si>
  <si>
    <t>Building</t>
  </si>
  <si>
    <t>Cable Tv</t>
  </si>
  <si>
    <t>Cash Over And Short</t>
  </si>
  <si>
    <t>Casual Labor / Valet Service</t>
  </si>
  <si>
    <t>China</t>
  </si>
  <si>
    <t>Cleaning Supplies</t>
  </si>
  <si>
    <t>Commissions - Group</t>
  </si>
  <si>
    <t>Commissions - Individual</t>
  </si>
  <si>
    <t>Commissions - Rebate</t>
  </si>
  <si>
    <t>Complimentary Gifts &amp; Services</t>
  </si>
  <si>
    <t>Computer System Maintenance</t>
  </si>
  <si>
    <t>Contract Service</t>
  </si>
  <si>
    <t>Co-Op Advertising - Wholesale</t>
  </si>
  <si>
    <t>Cost Of Local Calls</t>
  </si>
  <si>
    <t>Cost Of Long Distance Calls</t>
  </si>
  <si>
    <t>Credit Card Commission</t>
  </si>
  <si>
    <t>Cultural Activities</t>
  </si>
  <si>
    <t>Data Processing</t>
  </si>
  <si>
    <t>Decorations</t>
  </si>
  <si>
    <t>Depreciation-Building</t>
  </si>
  <si>
    <t>Depreciation-Building Improvement</t>
  </si>
  <si>
    <t>Depreciation-F.F.E.</t>
  </si>
  <si>
    <t>Donation</t>
  </si>
  <si>
    <t>Due And Subscriptions</t>
  </si>
  <si>
    <t>Dvd Now</t>
  </si>
  <si>
    <t>Electrical</t>
  </si>
  <si>
    <t>Electricity</t>
  </si>
  <si>
    <t>Electricity Billouts</t>
  </si>
  <si>
    <t>Elevator</t>
  </si>
  <si>
    <t>Employee Recruiting</t>
  </si>
  <si>
    <t>Employee Relations</t>
  </si>
  <si>
    <t>Employee Training</t>
  </si>
  <si>
    <t>Equipment Rental</t>
  </si>
  <si>
    <t>Equipment Repairs</t>
  </si>
  <si>
    <t>Gas</t>
  </si>
  <si>
    <t>Glassware</t>
  </si>
  <si>
    <t>Graphic Design &amp; Prod.</t>
  </si>
  <si>
    <t>Grounds &amp; Landscape</t>
  </si>
  <si>
    <t>Guest Relocation</t>
  </si>
  <si>
    <t>Guest Supplies</t>
  </si>
  <si>
    <t>In-House - Meals &amp; Entertainment</t>
  </si>
  <si>
    <t>Insurance-General Liability &amp; Property</t>
  </si>
  <si>
    <t>Internet Advertising</t>
  </si>
  <si>
    <t>Kitchen Equipment</t>
  </si>
  <si>
    <t>Kitchenette Equipment</t>
  </si>
  <si>
    <t>Laundry</t>
  </si>
  <si>
    <t>Legal Fees</t>
  </si>
  <si>
    <t>License And Permits</t>
  </si>
  <si>
    <t>Life Cup</t>
  </si>
  <si>
    <t>Light Bulbs</t>
  </si>
  <si>
    <t>Linen</t>
  </si>
  <si>
    <t>Magazine Advertising</t>
  </si>
  <si>
    <t>Maintenance Contract</t>
  </si>
  <si>
    <t>Management Fee - Base</t>
  </si>
  <si>
    <t>Menu &amp; Beverage Lists</t>
  </si>
  <si>
    <t>Miscellaneous</t>
  </si>
  <si>
    <t>Miscellaneous Advertising F&amp;B</t>
  </si>
  <si>
    <t>Music And Entertainment</t>
  </si>
  <si>
    <t>Office Supplies</t>
  </si>
  <si>
    <t>Operating Supplies</t>
  </si>
  <si>
    <t>Painting &amp; Decorating</t>
  </si>
  <si>
    <t>Pest Control</t>
  </si>
  <si>
    <t>Plumbing &amp; Heating</t>
  </si>
  <si>
    <t>Postage</t>
  </si>
  <si>
    <t>Printing &amp; Stationery</t>
  </si>
  <si>
    <t>Professional Fees</t>
  </si>
  <si>
    <t>Promotional Expense</t>
  </si>
  <si>
    <t>Promotional Expense-F&amp;B</t>
  </si>
  <si>
    <t>Provision For Doubtful Accts.</t>
  </si>
  <si>
    <t>Real Property Tax</t>
  </si>
  <si>
    <t>Reservations</t>
  </si>
  <si>
    <t>Security</t>
  </si>
  <si>
    <t>Signs &amp; Poster</t>
  </si>
  <si>
    <t>Silverware</t>
  </si>
  <si>
    <t>Storage Facility Rental</t>
  </si>
  <si>
    <t>Swimming Pool</t>
  </si>
  <si>
    <t>Telephone</t>
  </si>
  <si>
    <t>Trade Shows</t>
  </si>
  <si>
    <t>Travel - Meal &amp; Entertainment</t>
  </si>
  <si>
    <t>Travel - Other</t>
  </si>
  <si>
    <t>Uniforms</t>
  </si>
  <si>
    <t>Waste Removal</t>
  </si>
  <si>
    <t>Water</t>
  </si>
  <si>
    <t>Website</t>
  </si>
  <si>
    <t>Wi-Fi Expense - Guest Rooms</t>
  </si>
  <si>
    <t>Wi-Fi Expense - Lobby</t>
  </si>
  <si>
    <t>Departmental Profit (Loss)</t>
  </si>
  <si>
    <t xml:space="preserve"> 5. 분기별</t>
    <phoneticPr fontId="4" type="noConversion"/>
  </si>
  <si>
    <t xml:space="preserve"> 6. 목표 대비 증감</t>
    <phoneticPr fontId="4" type="noConversion"/>
  </si>
  <si>
    <t xml:space="preserve"> 7. 목표 대비 달성률</t>
    <phoneticPr fontId="4" type="noConversion"/>
  </si>
  <si>
    <t xml:space="preserve"> 1) 손익계산서</t>
    <phoneticPr fontId="4" type="noConversion"/>
  </si>
  <si>
    <t xml:space="preserve"> * Unit : USD</t>
    <phoneticPr fontId="4" type="noConversion"/>
  </si>
  <si>
    <t>Total</t>
    <phoneticPr fontId="4" type="noConversion"/>
  </si>
  <si>
    <t>Total</t>
    <phoneticPr fontId="4" type="noConversion"/>
  </si>
  <si>
    <t>Total</t>
    <phoneticPr fontId="4" type="noConversion"/>
  </si>
  <si>
    <t>Total</t>
    <phoneticPr fontId="4" type="noConversion"/>
  </si>
  <si>
    <t>Total</t>
    <phoneticPr fontId="4" type="noConversion"/>
  </si>
  <si>
    <t>Total</t>
    <phoneticPr fontId="4" type="noConversion"/>
  </si>
  <si>
    <t>Revenues</t>
    <phoneticPr fontId="4" type="noConversion"/>
  </si>
  <si>
    <t xml:space="preserve"> 6. 목표 대비 증감</t>
    <phoneticPr fontId="4" type="noConversion"/>
  </si>
  <si>
    <t xml:space="preserve"> 1) 손익계산서</t>
    <phoneticPr fontId="4" type="noConversion"/>
  </si>
  <si>
    <t xml:space="preserve"> * Unit : USD</t>
    <phoneticPr fontId="4" type="noConversion"/>
  </si>
  <si>
    <t>Rooms</t>
    <phoneticPr fontId="4" type="noConversion"/>
  </si>
  <si>
    <t>Room Revenue - Contract</t>
  </si>
  <si>
    <t>Room Revenue - Group</t>
  </si>
  <si>
    <t>Room Revenue - Transient</t>
  </si>
  <si>
    <t>Room Revenue - Whole Sale</t>
  </si>
  <si>
    <t>Other Revenues</t>
  </si>
  <si>
    <t xml:space="preserve"> 5. 분기별</t>
    <phoneticPr fontId="4" type="noConversion"/>
  </si>
  <si>
    <t xml:space="preserve"> 6. 목표 대비 증감</t>
    <phoneticPr fontId="4" type="noConversion"/>
  </si>
  <si>
    <t xml:space="preserve"> 7. 목표 대비 달성률</t>
    <phoneticPr fontId="4" type="noConversion"/>
  </si>
  <si>
    <t xml:space="preserve"> 1) 손익계산서</t>
    <phoneticPr fontId="4" type="noConversion"/>
  </si>
  <si>
    <t xml:space="preserve"> * Unit : USD</t>
    <phoneticPr fontId="4" type="noConversion"/>
  </si>
  <si>
    <t>Rooms</t>
    <phoneticPr fontId="4" type="noConversion"/>
  </si>
  <si>
    <t>Total</t>
    <phoneticPr fontId="4" type="noConversion"/>
  </si>
  <si>
    <t>Total Ilima</t>
  </si>
  <si>
    <t>Ilima Breakfast</t>
  </si>
  <si>
    <t>Ilima Lunch</t>
  </si>
  <si>
    <t>Ilima SVC</t>
    <phoneticPr fontId="4" type="noConversion"/>
  </si>
  <si>
    <t>Ilima Beverage</t>
  </si>
  <si>
    <t>Total Banqet</t>
  </si>
  <si>
    <t>Banquet Food</t>
  </si>
  <si>
    <t>Banquet Beverage</t>
  </si>
  <si>
    <t>Banquet Room Rental</t>
  </si>
  <si>
    <t>Banquet Service Charge</t>
  </si>
  <si>
    <t>Revenues</t>
    <phoneticPr fontId="4" type="noConversion"/>
  </si>
  <si>
    <t>Revenue-Long Distance</t>
  </si>
  <si>
    <t>Revenue - Fax</t>
  </si>
  <si>
    <t>Public Parking</t>
  </si>
  <si>
    <t>Guest Parking</t>
  </si>
  <si>
    <t>Monthly Parking</t>
  </si>
  <si>
    <t>Employee Parking</t>
  </si>
  <si>
    <t>Function &amp; Event Parking</t>
  </si>
  <si>
    <t>Parking Validation</t>
  </si>
  <si>
    <t xml:space="preserve"> 5. 분기별</t>
    <phoneticPr fontId="4" type="noConversion"/>
  </si>
  <si>
    <t xml:space="preserve"> 6. 목표 대비 증감</t>
    <phoneticPr fontId="4" type="noConversion"/>
  </si>
  <si>
    <t xml:space="preserve"> 7. 목표 대비 달성률</t>
    <phoneticPr fontId="4" type="noConversion"/>
  </si>
  <si>
    <t xml:space="preserve"> 1) 손익계산서</t>
    <phoneticPr fontId="4" type="noConversion"/>
  </si>
  <si>
    <t>Rooms</t>
    <phoneticPr fontId="4" type="noConversion"/>
  </si>
  <si>
    <t>Total</t>
    <phoneticPr fontId="4" type="noConversion"/>
  </si>
  <si>
    <t>Revenues</t>
    <phoneticPr fontId="4" type="noConversion"/>
  </si>
  <si>
    <t>Amenity Fee</t>
  </si>
  <si>
    <t>Trans to Breakfast Lite</t>
    <phoneticPr fontId="4" type="noConversion"/>
  </si>
  <si>
    <t xml:space="preserve"> * Unit : USD</t>
    <phoneticPr fontId="4" type="noConversion"/>
  </si>
  <si>
    <t>Rooms</t>
    <phoneticPr fontId="4" type="noConversion"/>
  </si>
  <si>
    <t>Concessions</t>
  </si>
  <si>
    <t>Interest Earned</t>
  </si>
  <si>
    <t>Revenue-Employee Laundry</t>
  </si>
  <si>
    <t>Revenue-Guest Laundry(Net)</t>
  </si>
  <si>
    <t>Revenue-Laundry Commision</t>
  </si>
  <si>
    <t>Revenue-Laundry Vending</t>
  </si>
  <si>
    <t xml:space="preserve"> 5. 분기별</t>
    <phoneticPr fontId="4" type="noConversion"/>
  </si>
  <si>
    <t xml:space="preserve"> 6. 목표 대비 증감</t>
    <phoneticPr fontId="4" type="noConversion"/>
  </si>
  <si>
    <t xml:space="preserve"> 7. 목표 대비 달성률</t>
    <phoneticPr fontId="4" type="noConversion"/>
  </si>
  <si>
    <t xml:space="preserve"> 1) 손익계산서</t>
    <phoneticPr fontId="4" type="noConversion"/>
  </si>
  <si>
    <t xml:space="preserve"> * Unit : USD</t>
    <phoneticPr fontId="4" type="noConversion"/>
  </si>
  <si>
    <t>Total</t>
    <phoneticPr fontId="4" type="noConversion"/>
  </si>
  <si>
    <t xml:space="preserve"> 5. 분기별</t>
    <phoneticPr fontId="4" type="noConversion"/>
  </si>
  <si>
    <t xml:space="preserve"> 1) 손익계산서</t>
    <phoneticPr fontId="4" type="noConversion"/>
  </si>
  <si>
    <t>Rooms</t>
    <phoneticPr fontId="4" type="noConversion"/>
  </si>
  <si>
    <t xml:space="preserve"> 5. 분기별</t>
    <phoneticPr fontId="4" type="noConversion"/>
  </si>
  <si>
    <t xml:space="preserve"> 6. 목표 대비 증감</t>
    <phoneticPr fontId="4" type="noConversion"/>
  </si>
  <si>
    <t xml:space="preserve"> 7. 목표 대비 달성률</t>
    <phoneticPr fontId="4" type="noConversion"/>
  </si>
  <si>
    <t xml:space="preserve"> 1) 손익계산서</t>
    <phoneticPr fontId="4" type="noConversion"/>
  </si>
  <si>
    <t xml:space="preserve"> * Unit : USD</t>
    <phoneticPr fontId="4" type="noConversion"/>
  </si>
  <si>
    <t>Rooms</t>
    <phoneticPr fontId="4" type="noConversion"/>
  </si>
  <si>
    <t>Total</t>
    <phoneticPr fontId="4" type="noConversion"/>
  </si>
  <si>
    <t xml:space="preserve"> 5. 분기별</t>
    <phoneticPr fontId="4" type="noConversion"/>
  </si>
  <si>
    <t xml:space="preserve"> 6. 목표 대비 증감</t>
    <phoneticPr fontId="4" type="noConversion"/>
  </si>
  <si>
    <t>Rooms</t>
    <phoneticPr fontId="4" type="noConversion"/>
  </si>
  <si>
    <t xml:space="preserve"> * Unit : USD</t>
    <phoneticPr fontId="4" type="noConversion"/>
  </si>
  <si>
    <t xml:space="preserve"> 6. 목표 대비 증감</t>
    <phoneticPr fontId="4" type="noConversion"/>
  </si>
  <si>
    <t xml:space="preserve"> * Unit : USD</t>
    <phoneticPr fontId="4" type="noConversion"/>
  </si>
  <si>
    <t>Total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</si>
</sst>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-* #,##0_-;\-* #,##0_-;_-* &quot;-&quot;_-;_-@_-"/>
    <numFmt numFmtId="176" formatCode="_-* #,##0&quot;억&quot;\↑_-;\-* #,##0_-;_-* &quot;-&quot;_-;_-@_-"/>
    <numFmt numFmtId="177" formatCode="&quot;YTD for&quot;\ General&quot;M&quot;"/>
    <numFmt numFmtId="178" formatCode="General&quot;M&quot;"/>
    <numFmt numFmtId="179" formatCode="General&quot;Q&quot;"/>
    <numFmt numFmtId="180" formatCode="0.0%\ ;[Red]\-0.0%\ ;&quot;&quot;"/>
    <numFmt numFmtId="181" formatCode="0.0%\p\ ;[Red]\-0.0%\p\ ;&quot;&quot;"/>
    <numFmt numFmtId="182" formatCode="#,##0\ ;[Red]\-#,##0\ ;&quot;- &quot;"/>
    <numFmt numFmtId="183" formatCode="#,##0.00\ ;[Red]\-#,##0.00\ ;&quot;- &quot;"/>
    <numFmt numFmtId="184" formatCode="General&quot;월 누계&quot;"/>
    <numFmt numFmtId="185" formatCode="#,##0.00_);[Red]\(#,##0.00\)"/>
    <numFmt numFmtId="186" formatCode="#,##0;[Red]\-#,##0;&quot;&quot;"/>
  </numFmts>
  <fonts count="28" x14ac:knownFonts="1">
    <font>
      <sz val="10"/>
      <name val="새굴림"/>
      <family val="1"/>
      <charset val="129"/>
    </font>
    <font>
      <sz val="10"/>
      <color theme="1"/>
      <name val="대명체 보통"/>
      <family val="2"/>
      <charset val="129"/>
    </font>
    <font>
      <sz val="10"/>
      <name val="새굴림"/>
      <family val="1"/>
      <charset val="129"/>
    </font>
    <font>
      <sz val="12"/>
      <name val="대명체 굵게"/>
      <family val="3"/>
      <charset val="129"/>
    </font>
    <font>
      <sz val="8"/>
      <name val="새굴림"/>
      <family val="1"/>
      <charset val="129"/>
    </font>
    <font>
      <b/>
      <sz val="14"/>
      <color theme="1" tint="0.14999847407452621"/>
      <name val="대명체 굵게"/>
      <family val="3"/>
      <charset val="129"/>
    </font>
    <font>
      <sz val="12"/>
      <color theme="1" tint="0.499984740745262"/>
      <name val="대명체 굵게"/>
      <family val="3"/>
      <charset val="129"/>
    </font>
    <font>
      <sz val="10"/>
      <name val="대명체 굵게"/>
      <family val="3"/>
      <charset val="129"/>
    </font>
    <font>
      <b/>
      <sz val="14"/>
      <color theme="1" tint="0.14999847407452621"/>
      <name val="대명체 보통"/>
      <family val="3"/>
      <charset val="129"/>
    </font>
    <font>
      <sz val="10"/>
      <name val="대명체 보통"/>
      <family val="3"/>
      <charset val="129"/>
    </font>
    <font>
      <b/>
      <sz val="11"/>
      <color theme="1"/>
      <name val="대명체 보통"/>
      <family val="3"/>
      <charset val="129"/>
    </font>
    <font>
      <b/>
      <sz val="16"/>
      <name val="대명체 보통"/>
      <family val="3"/>
      <charset val="129"/>
    </font>
    <font>
      <sz val="9"/>
      <name val="대명체 보통"/>
      <family val="3"/>
      <charset val="129"/>
    </font>
    <font>
      <b/>
      <sz val="10"/>
      <name val="대명체 보통"/>
      <family val="3"/>
      <charset val="129"/>
    </font>
    <font>
      <sz val="8"/>
      <name val="대명체 보통"/>
      <family val="3"/>
      <charset val="129"/>
    </font>
    <font>
      <sz val="9"/>
      <color theme="1"/>
      <name val="대명체 보통"/>
      <family val="3"/>
      <charset val="129"/>
    </font>
    <font>
      <b/>
      <sz val="9"/>
      <name val="대명체 보통"/>
      <family val="3"/>
      <charset val="129"/>
    </font>
    <font>
      <sz val="10"/>
      <color rgb="FF002060"/>
      <name val="대명체 보통"/>
      <family val="3"/>
      <charset val="129"/>
    </font>
    <font>
      <b/>
      <sz val="9"/>
      <color rgb="FF002060"/>
      <name val="대명체 보통"/>
      <family val="3"/>
      <charset val="129"/>
    </font>
    <font>
      <sz val="9"/>
      <color rgb="FF002060"/>
      <name val="대명체 보통"/>
      <family val="3"/>
      <charset val="129"/>
    </font>
    <font>
      <sz val="10"/>
      <color theme="0" tint="-0.499984740745262"/>
      <name val="대명체 보통"/>
      <family val="3"/>
      <charset val="129"/>
    </font>
    <font>
      <b/>
      <sz val="9"/>
      <color theme="0" tint="-0.499984740745262"/>
      <name val="대명체 보통"/>
      <family val="3"/>
      <charset val="129"/>
    </font>
    <font>
      <sz val="9"/>
      <color theme="0" tint="-0.499984740745262"/>
      <name val="대명체 보통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6"/>
      <name val="대명체 보통"/>
      <family val="3"/>
      <charset val="129"/>
    </font>
    <font>
      <sz val="6"/>
      <color theme="1"/>
      <name val="대명체 보통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 style="double">
        <color theme="1" tint="0.34998626667073579"/>
      </bottom>
      <diagonal/>
    </border>
    <border>
      <left/>
      <right/>
      <top/>
      <bottom style="double">
        <color theme="1" tint="0.34998626667073579"/>
      </bottom>
      <diagonal/>
    </border>
    <border>
      <left/>
      <right style="thin">
        <color theme="1" tint="0.34998626667073579"/>
      </right>
      <top/>
      <bottom style="double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double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double">
        <color theme="1" tint="0.34998626667073579"/>
      </bottom>
      <diagonal/>
    </border>
    <border>
      <left/>
      <right style="hair">
        <color theme="1" tint="0.24994659260841701"/>
      </right>
      <top style="hair">
        <color theme="1" tint="0.24994659260841701"/>
      </top>
      <bottom style="double">
        <color theme="1" tint="0.34998626667073579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double">
        <color theme="1" tint="0.34998626667073579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34998626667073579"/>
      </top>
      <bottom style="double">
        <color theme="1" tint="0.34998626667073579"/>
      </bottom>
      <diagonal/>
    </border>
    <border>
      <left style="hair">
        <color theme="1" tint="0.24994659260841701"/>
      </left>
      <right style="thin">
        <color theme="1" tint="0.34998626667073579"/>
      </right>
      <top style="hair">
        <color theme="1" tint="0.34998626667073579"/>
      </top>
      <bottom style="double">
        <color theme="1" tint="0.34998626667073579"/>
      </bottom>
      <diagonal/>
    </border>
    <border>
      <left style="thin">
        <color theme="1" tint="0.34998626667073579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1" tint="0.34998626667073579"/>
      </right>
      <top style="thin">
        <color theme="0" tint="-0.499984740745262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499984740745262"/>
      </top>
      <bottom/>
      <diagonal/>
    </border>
    <border>
      <left/>
      <right style="hair">
        <color theme="1" tint="0.34998626667073579"/>
      </right>
      <top style="thin">
        <color theme="0" tint="-0.499984740745262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thin">
        <color theme="0" tint="-0.499984740745262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thin">
        <color theme="0" tint="-0.499984740745262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/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hair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0" tint="-0.499984740745262"/>
      </top>
      <bottom style="thin">
        <color theme="1" tint="0.34998626667073579"/>
      </bottom>
      <diagonal/>
    </border>
    <border>
      <left/>
      <right/>
      <top style="thin">
        <color theme="0" tint="-0.499984740745262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0" tint="-0.499984740745262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0.499984740745262"/>
      </top>
      <bottom style="thin">
        <color theme="1" tint="0.34998626667073579"/>
      </bottom>
      <diagonal/>
    </border>
    <border>
      <left/>
      <right style="hair">
        <color theme="1" tint="0.34998626667073579"/>
      </right>
      <top style="thin">
        <color theme="0" tint="-0.499984740745262"/>
      </top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thin">
        <color theme="0" tint="-0.499984740745262"/>
      </top>
      <bottom style="thin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 style="thin">
        <color theme="0" tint="-0.499984740745262"/>
      </top>
      <bottom style="thin">
        <color theme="1" tint="0.34998626667073579"/>
      </bottom>
      <diagonal/>
    </border>
    <border>
      <left style="thin">
        <color theme="1" tint="0.34998626667073579"/>
      </left>
      <right style="hair">
        <color theme="1" tint="0.34998626667073579"/>
      </right>
      <top/>
      <bottom/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13">
    <xf numFmtId="0" fontId="0" fillId="0" borderId="0" xfId="0">
      <alignment vertical="center"/>
    </xf>
    <xf numFmtId="0" fontId="3" fillId="0" borderId="1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vertical="center"/>
    </xf>
    <xf numFmtId="41" fontId="5" fillId="0" borderId="1" xfId="1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7" fillId="0" borderId="0" xfId="0" applyFont="1" applyBorder="1">
      <alignment vertical="center"/>
    </xf>
    <xf numFmtId="0" fontId="8" fillId="0" borderId="0" xfId="0" applyNumberFormat="1" applyFont="1" applyBorder="1" applyAlignment="1">
      <alignment vertical="center"/>
    </xf>
    <xf numFmtId="41" fontId="8" fillId="0" borderId="0" xfId="1" applyFont="1" applyBorder="1" applyAlignment="1">
      <alignment vertical="center"/>
    </xf>
    <xf numFmtId="0" fontId="9" fillId="0" borderId="0" xfId="0" applyFont="1" applyBorder="1">
      <alignment vertical="center"/>
    </xf>
    <xf numFmtId="0" fontId="10" fillId="0" borderId="0" xfId="0" applyNumberFormat="1" applyFont="1" applyAlignment="1">
      <alignment vertical="center"/>
    </xf>
    <xf numFmtId="41" fontId="11" fillId="0" borderId="0" xfId="0" applyNumberFormat="1" applyFont="1" applyBorder="1" applyAlignment="1">
      <alignment horizontal="center" vertical="center"/>
    </xf>
    <xf numFmtId="41" fontId="11" fillId="0" borderId="0" xfId="1" applyFont="1" applyBorder="1" applyAlignment="1">
      <alignment horizontal="center" vertical="center"/>
    </xf>
    <xf numFmtId="41" fontId="12" fillId="0" borderId="0" xfId="0" applyNumberFormat="1" applyFont="1">
      <alignment vertical="center"/>
    </xf>
    <xf numFmtId="0" fontId="13" fillId="0" borderId="0" xfId="0" applyFont="1" applyBorder="1">
      <alignment vertical="center"/>
    </xf>
    <xf numFmtId="41" fontId="13" fillId="0" borderId="0" xfId="1" applyFont="1" applyBorder="1">
      <alignment vertical="center"/>
    </xf>
    <xf numFmtId="41" fontId="14" fillId="0" borderId="0" xfId="1" applyFont="1" applyBorder="1">
      <alignment vertical="center"/>
    </xf>
    <xf numFmtId="0" fontId="15" fillId="0" borderId="0" xfId="0" applyFont="1" applyAlignment="1">
      <alignment horizontal="right" vertical="center"/>
    </xf>
    <xf numFmtId="176" fontId="14" fillId="0" borderId="0" xfId="0" applyNumberFormat="1" applyFont="1" applyBorder="1">
      <alignment vertical="center"/>
    </xf>
    <xf numFmtId="41" fontId="9" fillId="0" borderId="0" xfId="0" applyNumberFormat="1" applyFont="1" applyBorder="1">
      <alignment vertical="center"/>
    </xf>
    <xf numFmtId="177" fontId="12" fillId="2" borderId="10" xfId="0" applyNumberFormat="1" applyFont="1" applyFill="1" applyBorder="1" applyAlignment="1">
      <alignment horizontal="center" vertical="center" shrinkToFit="1"/>
    </xf>
    <xf numFmtId="178" fontId="12" fillId="2" borderId="11" xfId="0" applyNumberFormat="1" applyFont="1" applyFill="1" applyBorder="1" applyAlignment="1">
      <alignment horizontal="center" vertical="center"/>
    </xf>
    <xf numFmtId="178" fontId="12" fillId="2" borderId="12" xfId="0" applyNumberFormat="1" applyFont="1" applyFill="1" applyBorder="1" applyAlignment="1">
      <alignment horizontal="center" vertical="center"/>
    </xf>
    <xf numFmtId="178" fontId="12" fillId="2" borderId="13" xfId="0" applyNumberFormat="1" applyFont="1" applyFill="1" applyBorder="1" applyAlignment="1">
      <alignment horizontal="center" vertical="center"/>
    </xf>
    <xf numFmtId="178" fontId="12" fillId="2" borderId="14" xfId="0" applyNumberFormat="1" applyFont="1" applyFill="1" applyBorder="1" applyAlignment="1">
      <alignment horizontal="center" vertical="center"/>
    </xf>
    <xf numFmtId="179" fontId="12" fillId="2" borderId="11" xfId="0" applyNumberFormat="1" applyFont="1" applyFill="1" applyBorder="1" applyAlignment="1">
      <alignment horizontal="center" vertical="center"/>
    </xf>
    <xf numFmtId="179" fontId="12" fillId="2" borderId="12" xfId="0" applyNumberFormat="1" applyFont="1" applyFill="1" applyBorder="1" applyAlignment="1">
      <alignment horizontal="center" vertical="center"/>
    </xf>
    <xf numFmtId="179" fontId="12" fillId="2" borderId="13" xfId="0" applyNumberFormat="1" applyFont="1" applyFill="1" applyBorder="1" applyAlignment="1">
      <alignment horizontal="center" vertical="center"/>
    </xf>
    <xf numFmtId="179" fontId="12" fillId="2" borderId="14" xfId="0" applyNumberFormat="1" applyFont="1" applyFill="1" applyBorder="1" applyAlignment="1">
      <alignment horizontal="center" vertical="center"/>
    </xf>
    <xf numFmtId="41" fontId="16" fillId="3" borderId="15" xfId="0" applyNumberFormat="1" applyFont="1" applyFill="1" applyBorder="1" applyAlignment="1">
      <alignment horizontal="left" vertical="center"/>
    </xf>
    <xf numFmtId="41" fontId="12" fillId="3" borderId="16" xfId="1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180" fontId="12" fillId="3" borderId="18" xfId="2" applyNumberFormat="1" applyFont="1" applyFill="1" applyBorder="1" applyAlignment="1">
      <alignment vertical="center" shrinkToFit="1"/>
    </xf>
    <xf numFmtId="180" fontId="12" fillId="3" borderId="19" xfId="2" applyNumberFormat="1" applyFont="1" applyFill="1" applyBorder="1" applyAlignment="1">
      <alignment vertical="center" shrinkToFit="1"/>
    </xf>
    <xf numFmtId="180" fontId="12" fillId="3" borderId="20" xfId="2" applyNumberFormat="1" applyFont="1" applyFill="1" applyBorder="1" applyAlignment="1">
      <alignment vertical="center" shrinkToFit="1"/>
    </xf>
    <xf numFmtId="180" fontId="12" fillId="3" borderId="21" xfId="2" applyNumberFormat="1" applyFont="1" applyFill="1" applyBorder="1" applyAlignment="1">
      <alignment vertical="center" shrinkToFit="1"/>
    </xf>
    <xf numFmtId="181" fontId="12" fillId="3" borderId="18" xfId="2" applyNumberFormat="1" applyFont="1" applyFill="1" applyBorder="1" applyAlignment="1">
      <alignment vertical="center" shrinkToFit="1"/>
    </xf>
    <xf numFmtId="181" fontId="12" fillId="3" borderId="19" xfId="2" applyNumberFormat="1" applyFont="1" applyFill="1" applyBorder="1" applyAlignment="1">
      <alignment vertical="center" shrinkToFit="1"/>
    </xf>
    <xf numFmtId="181" fontId="12" fillId="3" borderId="20" xfId="2" applyNumberFormat="1" applyFont="1" applyFill="1" applyBorder="1" applyAlignment="1">
      <alignment vertical="center" shrinkToFit="1"/>
    </xf>
    <xf numFmtId="181" fontId="12" fillId="3" borderId="21" xfId="2" applyNumberFormat="1" applyFont="1" applyFill="1" applyBorder="1" applyAlignment="1">
      <alignment vertical="center" shrinkToFit="1"/>
    </xf>
    <xf numFmtId="41" fontId="17" fillId="0" borderId="0" xfId="0" applyNumberFormat="1" applyFont="1" applyBorder="1">
      <alignment vertical="center"/>
    </xf>
    <xf numFmtId="41" fontId="18" fillId="0" borderId="22" xfId="0" applyNumberFormat="1" applyFont="1" applyFill="1" applyBorder="1" applyAlignment="1">
      <alignment vertical="center"/>
    </xf>
    <xf numFmtId="0" fontId="19" fillId="0" borderId="0" xfId="1" applyNumberFormat="1" applyFont="1" applyFill="1" applyBorder="1" applyAlignment="1">
      <alignment horizontal="left" vertical="center"/>
    </xf>
    <xf numFmtId="0" fontId="19" fillId="0" borderId="23" xfId="0" applyFont="1" applyFill="1" applyBorder="1" applyAlignment="1">
      <alignment horizontal="left" vertical="center"/>
    </xf>
    <xf numFmtId="182" fontId="19" fillId="0" borderId="24" xfId="0" applyNumberFormat="1" applyFont="1" applyFill="1" applyBorder="1" applyAlignment="1">
      <alignment vertical="center" shrinkToFit="1"/>
    </xf>
    <xf numFmtId="182" fontId="19" fillId="0" borderId="25" xfId="0" applyNumberFormat="1" applyFont="1" applyFill="1" applyBorder="1" applyAlignment="1">
      <alignment vertical="center" shrinkToFit="1"/>
    </xf>
    <xf numFmtId="182" fontId="19" fillId="0" borderId="26" xfId="0" applyNumberFormat="1" applyFont="1" applyFill="1" applyBorder="1" applyAlignment="1">
      <alignment vertical="center" shrinkToFit="1"/>
    </xf>
    <xf numFmtId="182" fontId="19" fillId="0" borderId="27" xfId="0" applyNumberFormat="1" applyFont="1" applyFill="1" applyBorder="1" applyAlignment="1">
      <alignment vertical="center" shrinkToFit="1"/>
    </xf>
    <xf numFmtId="180" fontId="19" fillId="0" borderId="24" xfId="0" applyNumberFormat="1" applyFont="1" applyFill="1" applyBorder="1" applyAlignment="1">
      <alignment vertical="center" shrinkToFit="1"/>
    </xf>
    <xf numFmtId="180" fontId="19" fillId="0" borderId="25" xfId="0" applyNumberFormat="1" applyFont="1" applyFill="1" applyBorder="1" applyAlignment="1">
      <alignment vertical="center" shrinkToFit="1"/>
    </xf>
    <xf numFmtId="180" fontId="19" fillId="0" borderId="26" xfId="0" applyNumberFormat="1" applyFont="1" applyFill="1" applyBorder="1" applyAlignment="1">
      <alignment vertical="center" shrinkToFit="1"/>
    </xf>
    <xf numFmtId="180" fontId="19" fillId="0" borderId="27" xfId="0" applyNumberFormat="1" applyFont="1" applyFill="1" applyBorder="1" applyAlignment="1">
      <alignment vertical="center" shrinkToFit="1"/>
    </xf>
    <xf numFmtId="0" fontId="17" fillId="0" borderId="0" xfId="0" applyFont="1" applyBorder="1">
      <alignment vertical="center"/>
    </xf>
    <xf numFmtId="41" fontId="20" fillId="0" borderId="0" xfId="0" applyNumberFormat="1" applyFont="1" applyBorder="1">
      <alignment vertical="center"/>
    </xf>
    <xf numFmtId="41" fontId="21" fillId="0" borderId="22" xfId="0" applyNumberFormat="1" applyFont="1" applyFill="1" applyBorder="1" applyAlignment="1">
      <alignment vertical="center"/>
    </xf>
    <xf numFmtId="0" fontId="22" fillId="0" borderId="0" xfId="1" applyNumberFormat="1" applyFont="1" applyFill="1" applyBorder="1" applyAlignment="1">
      <alignment horizontal="left" vertical="center"/>
    </xf>
    <xf numFmtId="0" fontId="22" fillId="0" borderId="23" xfId="0" applyFont="1" applyFill="1" applyBorder="1" applyAlignment="1">
      <alignment horizontal="left" vertical="center"/>
    </xf>
    <xf numFmtId="183" fontId="22" fillId="0" borderId="24" xfId="0" applyNumberFormat="1" applyFont="1" applyFill="1" applyBorder="1" applyAlignment="1">
      <alignment vertical="center" shrinkToFit="1"/>
    </xf>
    <xf numFmtId="183" fontId="22" fillId="0" borderId="25" xfId="0" applyNumberFormat="1" applyFont="1" applyFill="1" applyBorder="1" applyAlignment="1">
      <alignment vertical="center" shrinkToFit="1"/>
    </xf>
    <xf numFmtId="183" fontId="22" fillId="0" borderId="26" xfId="0" applyNumberFormat="1" applyFont="1" applyFill="1" applyBorder="1" applyAlignment="1">
      <alignment vertical="center" shrinkToFit="1"/>
    </xf>
    <xf numFmtId="183" fontId="22" fillId="0" borderId="27" xfId="0" applyNumberFormat="1" applyFont="1" applyFill="1" applyBorder="1" applyAlignment="1">
      <alignment vertical="center" shrinkToFit="1"/>
    </xf>
    <xf numFmtId="180" fontId="22" fillId="0" borderId="24" xfId="0" applyNumberFormat="1" applyFont="1" applyFill="1" applyBorder="1" applyAlignment="1">
      <alignment vertical="center" shrinkToFit="1"/>
    </xf>
    <xf numFmtId="180" fontId="22" fillId="0" borderId="25" xfId="0" applyNumberFormat="1" applyFont="1" applyFill="1" applyBorder="1" applyAlignment="1">
      <alignment vertical="center" shrinkToFit="1"/>
    </xf>
    <xf numFmtId="180" fontId="22" fillId="0" borderId="26" xfId="0" applyNumberFormat="1" applyFont="1" applyFill="1" applyBorder="1" applyAlignment="1">
      <alignment vertical="center" shrinkToFit="1"/>
    </xf>
    <xf numFmtId="180" fontId="22" fillId="0" borderId="27" xfId="0" applyNumberFormat="1" applyFont="1" applyFill="1" applyBorder="1" applyAlignment="1">
      <alignment vertical="center" shrinkToFit="1"/>
    </xf>
    <xf numFmtId="0" fontId="20" fillId="0" borderId="0" xfId="0" applyFont="1" applyBorder="1">
      <alignment vertical="center"/>
    </xf>
    <xf numFmtId="41" fontId="18" fillId="3" borderId="15" xfId="0" applyNumberFormat="1" applyFont="1" applyFill="1" applyBorder="1" applyAlignment="1">
      <alignment horizontal="left" vertical="center"/>
    </xf>
    <xf numFmtId="41" fontId="19" fillId="3" borderId="16" xfId="1" applyFont="1" applyFill="1" applyBorder="1" applyAlignment="1">
      <alignment horizontal="center" vertical="center"/>
    </xf>
    <xf numFmtId="0" fontId="19" fillId="3" borderId="17" xfId="0" applyFont="1" applyFill="1" applyBorder="1" applyAlignment="1">
      <alignment horizontal="center" vertical="center"/>
    </xf>
    <xf numFmtId="182" fontId="19" fillId="3" borderId="18" xfId="2" applyNumberFormat="1" applyFont="1" applyFill="1" applyBorder="1" applyAlignment="1">
      <alignment vertical="center" shrinkToFit="1"/>
    </xf>
    <xf numFmtId="182" fontId="19" fillId="3" borderId="19" xfId="2" applyNumberFormat="1" applyFont="1" applyFill="1" applyBorder="1" applyAlignment="1">
      <alignment vertical="center" shrinkToFit="1"/>
    </xf>
    <xf numFmtId="182" fontId="19" fillId="3" borderId="20" xfId="2" applyNumberFormat="1" applyFont="1" applyFill="1" applyBorder="1" applyAlignment="1">
      <alignment vertical="center" shrinkToFit="1"/>
    </xf>
    <xf numFmtId="182" fontId="19" fillId="3" borderId="21" xfId="2" applyNumberFormat="1" applyFont="1" applyFill="1" applyBorder="1" applyAlignment="1">
      <alignment vertical="center" shrinkToFit="1"/>
    </xf>
    <xf numFmtId="180" fontId="19" fillId="3" borderId="18" xfId="2" applyNumberFormat="1" applyFont="1" applyFill="1" applyBorder="1" applyAlignment="1">
      <alignment vertical="center" shrinkToFit="1"/>
    </xf>
    <xf numFmtId="180" fontId="19" fillId="3" borderId="19" xfId="2" applyNumberFormat="1" applyFont="1" applyFill="1" applyBorder="1" applyAlignment="1">
      <alignment vertical="center" shrinkToFit="1"/>
    </xf>
    <xf numFmtId="180" fontId="19" fillId="3" borderId="20" xfId="2" applyNumberFormat="1" applyFont="1" applyFill="1" applyBorder="1" applyAlignment="1">
      <alignment vertical="center" shrinkToFit="1"/>
    </xf>
    <xf numFmtId="180" fontId="19" fillId="3" borderId="21" xfId="2" applyNumberFormat="1" applyFont="1" applyFill="1" applyBorder="1" applyAlignment="1">
      <alignment vertical="center" shrinkToFit="1"/>
    </xf>
    <xf numFmtId="0" fontId="17" fillId="0" borderId="0" xfId="1" applyNumberFormat="1" applyFont="1" applyBorder="1">
      <alignment vertical="center"/>
    </xf>
    <xf numFmtId="182" fontId="12" fillId="3" borderId="18" xfId="2" applyNumberFormat="1" applyFont="1" applyFill="1" applyBorder="1" applyAlignment="1">
      <alignment vertical="center" shrinkToFit="1"/>
    </xf>
    <xf numFmtId="182" fontId="12" fillId="3" borderId="19" xfId="2" applyNumberFormat="1" applyFont="1" applyFill="1" applyBorder="1" applyAlignment="1">
      <alignment vertical="center" shrinkToFit="1"/>
    </xf>
    <xf numFmtId="182" fontId="12" fillId="3" borderId="20" xfId="2" applyNumberFormat="1" applyFont="1" applyFill="1" applyBorder="1" applyAlignment="1">
      <alignment vertical="center" shrinkToFit="1"/>
    </xf>
    <xf numFmtId="182" fontId="12" fillId="3" borderId="21" xfId="2" applyNumberFormat="1" applyFont="1" applyFill="1" applyBorder="1" applyAlignment="1">
      <alignment vertical="center" shrinkToFit="1"/>
    </xf>
    <xf numFmtId="41" fontId="16" fillId="0" borderId="22" xfId="0" applyNumberFormat="1" applyFont="1" applyFill="1" applyBorder="1" applyAlignment="1">
      <alignment vertical="center"/>
    </xf>
    <xf numFmtId="0" fontId="9" fillId="0" borderId="0" xfId="1" applyNumberFormat="1" applyFont="1" applyBorder="1">
      <alignment vertical="center"/>
    </xf>
    <xf numFmtId="0" fontId="12" fillId="0" borderId="23" xfId="0" applyFont="1" applyFill="1" applyBorder="1" applyAlignment="1">
      <alignment horizontal="left" vertical="center"/>
    </xf>
    <xf numFmtId="182" fontId="12" fillId="0" borderId="24" xfId="0" applyNumberFormat="1" applyFont="1" applyFill="1" applyBorder="1" applyAlignment="1">
      <alignment vertical="center" shrinkToFit="1"/>
    </xf>
    <xf numFmtId="182" fontId="12" fillId="0" borderId="25" xfId="0" applyNumberFormat="1" applyFont="1" applyFill="1" applyBorder="1" applyAlignment="1">
      <alignment vertical="center" shrinkToFit="1"/>
    </xf>
    <xf numFmtId="182" fontId="12" fillId="0" borderId="26" xfId="0" applyNumberFormat="1" applyFont="1" applyFill="1" applyBorder="1" applyAlignment="1">
      <alignment vertical="center" shrinkToFit="1"/>
    </xf>
    <xf numFmtId="182" fontId="12" fillId="0" borderId="27" xfId="0" applyNumberFormat="1" applyFont="1" applyFill="1" applyBorder="1" applyAlignment="1">
      <alignment vertical="center" shrinkToFit="1"/>
    </xf>
    <xf numFmtId="180" fontId="12" fillId="0" borderId="24" xfId="0" applyNumberFormat="1" applyFont="1" applyFill="1" applyBorder="1" applyAlignment="1">
      <alignment vertical="center" shrinkToFit="1"/>
    </xf>
    <xf numFmtId="180" fontId="12" fillId="0" borderId="25" xfId="0" applyNumberFormat="1" applyFont="1" applyFill="1" applyBorder="1" applyAlignment="1">
      <alignment vertical="center" shrinkToFit="1"/>
    </xf>
    <xf numFmtId="180" fontId="12" fillId="0" borderId="26" xfId="0" applyNumberFormat="1" applyFont="1" applyFill="1" applyBorder="1" applyAlignment="1">
      <alignment vertical="center" shrinkToFit="1"/>
    </xf>
    <xf numFmtId="180" fontId="12" fillId="0" borderId="27" xfId="0" applyNumberFormat="1" applyFont="1" applyFill="1" applyBorder="1" applyAlignment="1">
      <alignment vertical="center" shrinkToFit="1"/>
    </xf>
    <xf numFmtId="0" fontId="12" fillId="0" borderId="0" xfId="1" applyNumberFormat="1" applyFont="1" applyFill="1" applyBorder="1" applyAlignment="1">
      <alignment horizontal="left" vertical="center"/>
    </xf>
    <xf numFmtId="41" fontId="21" fillId="3" borderId="15" xfId="0" applyNumberFormat="1" applyFont="1" applyFill="1" applyBorder="1" applyAlignment="1">
      <alignment horizontal="left" vertical="center"/>
    </xf>
    <xf numFmtId="41" fontId="22" fillId="3" borderId="16" xfId="1" applyFont="1" applyFill="1" applyBorder="1" applyAlignment="1">
      <alignment horizontal="center" vertical="center"/>
    </xf>
    <xf numFmtId="0" fontId="22" fillId="3" borderId="17" xfId="0" applyFont="1" applyFill="1" applyBorder="1" applyAlignment="1">
      <alignment horizontal="center" vertical="center"/>
    </xf>
    <xf numFmtId="183" fontId="22" fillId="3" borderId="18" xfId="2" applyNumberFormat="1" applyFont="1" applyFill="1" applyBorder="1" applyAlignment="1">
      <alignment vertical="center" shrinkToFit="1"/>
    </xf>
    <xf numFmtId="183" fontId="22" fillId="3" borderId="19" xfId="2" applyNumberFormat="1" applyFont="1" applyFill="1" applyBorder="1" applyAlignment="1">
      <alignment vertical="center" shrinkToFit="1"/>
    </xf>
    <xf numFmtId="183" fontId="22" fillId="3" borderId="20" xfId="2" applyNumberFormat="1" applyFont="1" applyFill="1" applyBorder="1" applyAlignment="1">
      <alignment vertical="center" shrinkToFit="1"/>
    </xf>
    <xf numFmtId="183" fontId="22" fillId="3" borderId="21" xfId="2" applyNumberFormat="1" applyFont="1" applyFill="1" applyBorder="1" applyAlignment="1">
      <alignment vertical="center" shrinkToFit="1"/>
    </xf>
    <xf numFmtId="180" fontId="22" fillId="3" borderId="18" xfId="2" applyNumberFormat="1" applyFont="1" applyFill="1" applyBorder="1" applyAlignment="1">
      <alignment vertical="center" shrinkToFit="1"/>
    </xf>
    <xf numFmtId="180" fontId="22" fillId="3" borderId="19" xfId="2" applyNumberFormat="1" applyFont="1" applyFill="1" applyBorder="1" applyAlignment="1">
      <alignment vertical="center" shrinkToFit="1"/>
    </xf>
    <xf numFmtId="180" fontId="22" fillId="3" borderId="20" xfId="2" applyNumberFormat="1" applyFont="1" applyFill="1" applyBorder="1" applyAlignment="1">
      <alignment vertical="center" shrinkToFit="1"/>
    </xf>
    <xf numFmtId="180" fontId="22" fillId="3" borderId="21" xfId="2" applyNumberFormat="1" applyFont="1" applyFill="1" applyBorder="1" applyAlignment="1">
      <alignment vertical="center" shrinkToFit="1"/>
    </xf>
    <xf numFmtId="0" fontId="20" fillId="0" borderId="0" xfId="1" applyNumberFormat="1" applyFont="1" applyBorder="1">
      <alignment vertical="center"/>
    </xf>
    <xf numFmtId="41" fontId="21" fillId="0" borderId="28" xfId="0" applyNumberFormat="1" applyFont="1" applyFill="1" applyBorder="1" applyAlignment="1">
      <alignment vertical="center"/>
    </xf>
    <xf numFmtId="0" fontId="20" fillId="0" borderId="1" xfId="1" applyNumberFormat="1" applyFont="1" applyBorder="1">
      <alignment vertical="center"/>
    </xf>
    <xf numFmtId="0" fontId="22" fillId="0" borderId="29" xfId="0" applyFont="1" applyFill="1" applyBorder="1" applyAlignment="1">
      <alignment horizontal="left" vertical="center"/>
    </xf>
    <xf numFmtId="183" fontId="22" fillId="0" borderId="30" xfId="0" applyNumberFormat="1" applyFont="1" applyFill="1" applyBorder="1" applyAlignment="1">
      <alignment vertical="center" shrinkToFit="1"/>
    </xf>
    <xf numFmtId="183" fontId="22" fillId="0" borderId="31" xfId="0" applyNumberFormat="1" applyFont="1" applyFill="1" applyBorder="1" applyAlignment="1">
      <alignment vertical="center" shrinkToFit="1"/>
    </xf>
    <xf numFmtId="183" fontId="22" fillId="0" borderId="32" xfId="0" applyNumberFormat="1" applyFont="1" applyFill="1" applyBorder="1" applyAlignment="1">
      <alignment vertical="center" shrinkToFit="1"/>
    </xf>
    <xf numFmtId="183" fontId="22" fillId="0" borderId="33" xfId="0" applyNumberFormat="1" applyFont="1" applyFill="1" applyBorder="1" applyAlignment="1">
      <alignment vertical="center" shrinkToFit="1"/>
    </xf>
    <xf numFmtId="180" fontId="22" fillId="0" borderId="30" xfId="0" applyNumberFormat="1" applyFont="1" applyFill="1" applyBorder="1" applyAlignment="1">
      <alignment vertical="center" shrinkToFit="1"/>
    </xf>
    <xf numFmtId="180" fontId="22" fillId="0" borderId="31" xfId="0" applyNumberFormat="1" applyFont="1" applyFill="1" applyBorder="1" applyAlignment="1">
      <alignment vertical="center" shrinkToFit="1"/>
    </xf>
    <xf numFmtId="180" fontId="22" fillId="0" borderId="32" xfId="0" applyNumberFormat="1" applyFont="1" applyFill="1" applyBorder="1" applyAlignment="1">
      <alignment vertical="center" shrinkToFit="1"/>
    </xf>
    <xf numFmtId="180" fontId="22" fillId="0" borderId="33" xfId="0" applyNumberFormat="1" applyFont="1" applyFill="1" applyBorder="1" applyAlignment="1">
      <alignment vertical="center" shrinkToFit="1"/>
    </xf>
    <xf numFmtId="41" fontId="9" fillId="0" borderId="0" xfId="1" applyFont="1" applyBorder="1">
      <alignment vertical="center"/>
    </xf>
    <xf numFmtId="10" fontId="9" fillId="0" borderId="0" xfId="2" applyNumberFormat="1" applyFont="1" applyBorder="1">
      <alignment vertical="center"/>
    </xf>
    <xf numFmtId="184" fontId="12" fillId="2" borderId="10" xfId="0" applyNumberFormat="1" applyFont="1" applyFill="1" applyBorder="1" applyAlignment="1">
      <alignment horizontal="center" vertical="center"/>
    </xf>
    <xf numFmtId="182" fontId="12" fillId="3" borderId="18" xfId="0" applyNumberFormat="1" applyFont="1" applyFill="1" applyBorder="1" applyAlignment="1">
      <alignment vertical="center" shrinkToFit="1"/>
    </xf>
    <xf numFmtId="182" fontId="12" fillId="3" borderId="20" xfId="0" applyNumberFormat="1" applyFont="1" applyFill="1" applyBorder="1" applyAlignment="1">
      <alignment vertical="center" shrinkToFit="1"/>
    </xf>
    <xf numFmtId="182" fontId="12" fillId="3" borderId="21" xfId="0" applyNumberFormat="1" applyFont="1" applyFill="1" applyBorder="1" applyAlignment="1">
      <alignment vertical="center" shrinkToFit="1"/>
    </xf>
    <xf numFmtId="182" fontId="12" fillId="3" borderId="19" xfId="0" applyNumberFormat="1" applyFont="1" applyFill="1" applyBorder="1" applyAlignment="1">
      <alignment vertical="center" shrinkToFit="1"/>
    </xf>
    <xf numFmtId="180" fontId="12" fillId="3" borderId="18" xfId="0" applyNumberFormat="1" applyFont="1" applyFill="1" applyBorder="1" applyAlignment="1">
      <alignment vertical="center" shrinkToFit="1"/>
    </xf>
    <xf numFmtId="180" fontId="12" fillId="3" borderId="19" xfId="0" applyNumberFormat="1" applyFont="1" applyFill="1" applyBorder="1" applyAlignment="1">
      <alignment vertical="center" shrinkToFit="1"/>
    </xf>
    <xf numFmtId="180" fontId="12" fillId="3" borderId="20" xfId="0" applyNumberFormat="1" applyFont="1" applyFill="1" applyBorder="1" applyAlignment="1">
      <alignment vertical="center" shrinkToFit="1"/>
    </xf>
    <xf numFmtId="180" fontId="12" fillId="3" borderId="21" xfId="0" applyNumberFormat="1" applyFont="1" applyFill="1" applyBorder="1" applyAlignment="1">
      <alignment vertical="center" shrinkToFit="1"/>
    </xf>
    <xf numFmtId="182" fontId="12" fillId="4" borderId="26" xfId="0" applyNumberFormat="1" applyFont="1" applyFill="1" applyBorder="1" applyAlignment="1">
      <alignment vertical="center" shrinkToFit="1"/>
    </xf>
    <xf numFmtId="41" fontId="16" fillId="5" borderId="15" xfId="0" applyNumberFormat="1" applyFont="1" applyFill="1" applyBorder="1" applyAlignment="1">
      <alignment horizontal="left" vertical="center"/>
    </xf>
    <xf numFmtId="41" fontId="12" fillId="5" borderId="16" xfId="1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182" fontId="12" fillId="5" borderId="18" xfId="0" applyNumberFormat="1" applyFont="1" applyFill="1" applyBorder="1" applyAlignment="1">
      <alignment vertical="center" shrinkToFit="1"/>
    </xf>
    <xf numFmtId="182" fontId="12" fillId="5" borderId="19" xfId="0" applyNumberFormat="1" applyFont="1" applyFill="1" applyBorder="1" applyAlignment="1">
      <alignment vertical="center" shrinkToFit="1"/>
    </xf>
    <xf numFmtId="182" fontId="12" fillId="5" borderId="20" xfId="0" applyNumberFormat="1" applyFont="1" applyFill="1" applyBorder="1" applyAlignment="1">
      <alignment vertical="center" shrinkToFit="1"/>
    </xf>
    <xf numFmtId="182" fontId="12" fillId="5" borderId="21" xfId="0" applyNumberFormat="1" applyFont="1" applyFill="1" applyBorder="1" applyAlignment="1">
      <alignment vertical="center" shrinkToFit="1"/>
    </xf>
    <xf numFmtId="180" fontId="12" fillId="5" borderId="18" xfId="0" applyNumberFormat="1" applyFont="1" applyFill="1" applyBorder="1" applyAlignment="1">
      <alignment vertical="center" shrinkToFit="1"/>
    </xf>
    <xf numFmtId="180" fontId="12" fillId="5" borderId="19" xfId="0" applyNumberFormat="1" applyFont="1" applyFill="1" applyBorder="1" applyAlignment="1">
      <alignment vertical="center" shrinkToFit="1"/>
    </xf>
    <xf numFmtId="180" fontId="12" fillId="5" borderId="20" xfId="0" applyNumberFormat="1" applyFont="1" applyFill="1" applyBorder="1" applyAlignment="1">
      <alignment vertical="center" shrinkToFit="1"/>
    </xf>
    <xf numFmtId="180" fontId="12" fillId="5" borderId="21" xfId="0" applyNumberFormat="1" applyFont="1" applyFill="1" applyBorder="1" applyAlignment="1">
      <alignment vertical="center" shrinkToFit="1"/>
    </xf>
    <xf numFmtId="41" fontId="16" fillId="6" borderId="15" xfId="0" applyNumberFormat="1" applyFont="1" applyFill="1" applyBorder="1" applyAlignment="1">
      <alignment horizontal="left" vertical="center"/>
    </xf>
    <xf numFmtId="41" fontId="12" fillId="6" borderId="16" xfId="1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182" fontId="12" fillId="6" borderId="18" xfId="0" applyNumberFormat="1" applyFont="1" applyFill="1" applyBorder="1" applyAlignment="1">
      <alignment vertical="center" shrinkToFit="1"/>
    </xf>
    <xf numFmtId="182" fontId="12" fillId="6" borderId="19" xfId="0" applyNumberFormat="1" applyFont="1" applyFill="1" applyBorder="1" applyAlignment="1">
      <alignment vertical="center" shrinkToFit="1"/>
    </xf>
    <xf numFmtId="182" fontId="12" fillId="6" borderId="20" xfId="0" applyNumberFormat="1" applyFont="1" applyFill="1" applyBorder="1" applyAlignment="1">
      <alignment vertical="center" shrinkToFit="1"/>
    </xf>
    <xf numFmtId="182" fontId="12" fillId="6" borderId="21" xfId="0" applyNumberFormat="1" applyFont="1" applyFill="1" applyBorder="1" applyAlignment="1">
      <alignment vertical="center" shrinkToFit="1"/>
    </xf>
    <xf numFmtId="180" fontId="12" fillId="6" borderId="18" xfId="0" applyNumberFormat="1" applyFont="1" applyFill="1" applyBorder="1" applyAlignment="1">
      <alignment vertical="center" shrinkToFit="1"/>
    </xf>
    <xf numFmtId="180" fontId="12" fillId="6" borderId="19" xfId="0" applyNumberFormat="1" applyFont="1" applyFill="1" applyBorder="1" applyAlignment="1">
      <alignment vertical="center" shrinkToFit="1"/>
    </xf>
    <xf numFmtId="180" fontId="12" fillId="6" borderId="20" xfId="0" applyNumberFormat="1" applyFont="1" applyFill="1" applyBorder="1" applyAlignment="1">
      <alignment vertical="center" shrinkToFit="1"/>
    </xf>
    <xf numFmtId="180" fontId="12" fillId="6" borderId="21" xfId="0" applyNumberFormat="1" applyFont="1" applyFill="1" applyBorder="1" applyAlignment="1">
      <alignment vertical="center" shrinkToFit="1"/>
    </xf>
    <xf numFmtId="41" fontId="16" fillId="6" borderId="34" xfId="0" applyNumberFormat="1" applyFont="1" applyFill="1" applyBorder="1" applyAlignment="1">
      <alignment horizontal="left" vertical="center"/>
    </xf>
    <xf numFmtId="41" fontId="12" fillId="6" borderId="35" xfId="1" applyFont="1" applyFill="1" applyBorder="1" applyAlignment="1">
      <alignment horizontal="center" vertical="center"/>
    </xf>
    <xf numFmtId="0" fontId="12" fillId="6" borderId="36" xfId="0" applyFont="1" applyFill="1" applyBorder="1" applyAlignment="1">
      <alignment horizontal="center" vertical="center"/>
    </xf>
    <xf numFmtId="182" fontId="12" fillId="6" borderId="37" xfId="0" applyNumberFormat="1" applyFont="1" applyFill="1" applyBorder="1" applyAlignment="1">
      <alignment vertical="center" shrinkToFit="1"/>
    </xf>
    <xf numFmtId="182" fontId="12" fillId="6" borderId="38" xfId="0" applyNumberFormat="1" applyFont="1" applyFill="1" applyBorder="1" applyAlignment="1">
      <alignment vertical="center" shrinkToFit="1"/>
    </xf>
    <xf numFmtId="182" fontId="12" fillId="6" borderId="39" xfId="0" applyNumberFormat="1" applyFont="1" applyFill="1" applyBorder="1" applyAlignment="1">
      <alignment vertical="center" shrinkToFit="1"/>
    </xf>
    <xf numFmtId="182" fontId="12" fillId="6" borderId="40" xfId="0" applyNumberFormat="1" applyFont="1" applyFill="1" applyBorder="1" applyAlignment="1">
      <alignment vertical="center" shrinkToFit="1"/>
    </xf>
    <xf numFmtId="180" fontId="12" fillId="6" borderId="37" xfId="0" applyNumberFormat="1" applyFont="1" applyFill="1" applyBorder="1" applyAlignment="1">
      <alignment vertical="center" shrinkToFit="1"/>
    </xf>
    <xf numFmtId="180" fontId="12" fillId="6" borderId="38" xfId="0" applyNumberFormat="1" applyFont="1" applyFill="1" applyBorder="1" applyAlignment="1">
      <alignment vertical="center" shrinkToFit="1"/>
    </xf>
    <xf numFmtId="180" fontId="12" fillId="6" borderId="39" xfId="0" applyNumberFormat="1" applyFont="1" applyFill="1" applyBorder="1" applyAlignment="1">
      <alignment vertical="center" shrinkToFit="1"/>
    </xf>
    <xf numFmtId="180" fontId="12" fillId="6" borderId="40" xfId="0" applyNumberFormat="1" applyFont="1" applyFill="1" applyBorder="1" applyAlignment="1">
      <alignment vertical="center" shrinkToFit="1"/>
    </xf>
    <xf numFmtId="41" fontId="12" fillId="0" borderId="0" xfId="0" applyNumberFormat="1" applyFont="1" applyBorder="1">
      <alignment vertical="center"/>
    </xf>
    <xf numFmtId="0" fontId="12" fillId="0" borderId="0" xfId="0" applyFont="1" applyBorder="1">
      <alignment vertical="center"/>
    </xf>
    <xf numFmtId="41" fontId="12" fillId="0" borderId="0" xfId="1" applyFont="1" applyBorder="1">
      <alignment vertical="center"/>
    </xf>
    <xf numFmtId="41" fontId="12" fillId="0" borderId="0" xfId="1" applyFont="1" applyBorder="1" applyAlignment="1">
      <alignment vertical="center" shrinkToFit="1"/>
    </xf>
    <xf numFmtId="182" fontId="12" fillId="0" borderId="0" xfId="0" applyNumberFormat="1" applyFont="1" applyBorder="1">
      <alignment vertical="center"/>
    </xf>
    <xf numFmtId="185" fontId="12" fillId="0" borderId="0" xfId="0" applyNumberFormat="1" applyFont="1" applyBorder="1" applyAlignment="1">
      <alignment vertical="center" shrinkToFit="1"/>
    </xf>
    <xf numFmtId="0" fontId="7" fillId="5" borderId="0" xfId="0" applyFont="1" applyFill="1" applyBorder="1">
      <alignment vertical="center"/>
    </xf>
    <xf numFmtId="0" fontId="9" fillId="5" borderId="0" xfId="0" applyFont="1" applyFill="1" applyBorder="1">
      <alignment vertical="center"/>
    </xf>
    <xf numFmtId="41" fontId="9" fillId="0" borderId="0" xfId="0" applyNumberFormat="1" applyFont="1" applyBorder="1" applyAlignment="1">
      <alignment horizontal="left" vertical="center"/>
    </xf>
    <xf numFmtId="0" fontId="12" fillId="5" borderId="0" xfId="1" applyNumberFormat="1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182" fontId="12" fillId="5" borderId="24" xfId="0" applyNumberFormat="1" applyFont="1" applyFill="1" applyBorder="1" applyAlignment="1">
      <alignment vertical="center" shrinkToFit="1"/>
    </xf>
    <xf numFmtId="182" fontId="12" fillId="5" borderId="25" xfId="0" applyNumberFormat="1" applyFont="1" applyFill="1" applyBorder="1" applyAlignment="1">
      <alignment vertical="center" shrinkToFit="1"/>
    </xf>
    <xf numFmtId="182" fontId="12" fillId="5" borderId="26" xfId="0" applyNumberFormat="1" applyFont="1" applyFill="1" applyBorder="1" applyAlignment="1">
      <alignment vertical="center" shrinkToFit="1"/>
    </xf>
    <xf numFmtId="182" fontId="12" fillId="5" borderId="27" xfId="0" applyNumberFormat="1" applyFont="1" applyFill="1" applyBorder="1" applyAlignment="1">
      <alignment vertical="center" shrinkToFit="1"/>
    </xf>
    <xf numFmtId="180" fontId="12" fillId="5" borderId="24" xfId="0" applyNumberFormat="1" applyFont="1" applyFill="1" applyBorder="1" applyAlignment="1">
      <alignment vertical="center" shrinkToFit="1"/>
    </xf>
    <xf numFmtId="180" fontId="12" fillId="5" borderId="25" xfId="0" applyNumberFormat="1" applyFont="1" applyFill="1" applyBorder="1" applyAlignment="1">
      <alignment vertical="center" shrinkToFit="1"/>
    </xf>
    <xf numFmtId="180" fontId="12" fillId="5" borderId="26" xfId="0" applyNumberFormat="1" applyFont="1" applyFill="1" applyBorder="1" applyAlignment="1">
      <alignment vertical="center" shrinkToFit="1"/>
    </xf>
    <xf numFmtId="180" fontId="12" fillId="5" borderId="27" xfId="0" applyNumberFormat="1" applyFont="1" applyFill="1" applyBorder="1" applyAlignment="1">
      <alignment vertical="center" shrinkToFit="1"/>
    </xf>
    <xf numFmtId="0" fontId="12" fillId="5" borderId="0" xfId="0" applyFont="1" applyFill="1" applyBorder="1">
      <alignment vertical="center"/>
    </xf>
    <xf numFmtId="186" fontId="12" fillId="5" borderId="0" xfId="0" applyNumberFormat="1" applyFont="1" applyFill="1" applyBorder="1">
      <alignment vertical="center"/>
    </xf>
    <xf numFmtId="41" fontId="16" fillId="3" borderId="41" xfId="0" applyNumberFormat="1" applyFont="1" applyFill="1" applyBorder="1" applyAlignment="1">
      <alignment horizontal="left" vertical="center"/>
    </xf>
    <xf numFmtId="41" fontId="12" fillId="3" borderId="42" xfId="1" applyFont="1" applyFill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182" fontId="12" fillId="3" borderId="44" xfId="0" applyNumberFormat="1" applyFont="1" applyFill="1" applyBorder="1" applyAlignment="1">
      <alignment vertical="center" shrinkToFit="1"/>
    </xf>
    <xf numFmtId="182" fontId="12" fillId="3" borderId="45" xfId="0" applyNumberFormat="1" applyFont="1" applyFill="1" applyBorder="1" applyAlignment="1">
      <alignment vertical="center" shrinkToFit="1"/>
    </xf>
    <xf numFmtId="182" fontId="12" fillId="3" borderId="46" xfId="0" applyNumberFormat="1" applyFont="1" applyFill="1" applyBorder="1" applyAlignment="1">
      <alignment vertical="center" shrinkToFit="1"/>
    </xf>
    <xf numFmtId="182" fontId="12" fillId="3" borderId="47" xfId="0" applyNumberFormat="1" applyFont="1" applyFill="1" applyBorder="1" applyAlignment="1">
      <alignment vertical="center" shrinkToFit="1"/>
    </xf>
    <xf numFmtId="180" fontId="12" fillId="3" borderId="44" xfId="0" applyNumberFormat="1" applyFont="1" applyFill="1" applyBorder="1" applyAlignment="1">
      <alignment vertical="center" shrinkToFit="1"/>
    </xf>
    <xf numFmtId="180" fontId="12" fillId="3" borderId="45" xfId="0" applyNumberFormat="1" applyFont="1" applyFill="1" applyBorder="1" applyAlignment="1">
      <alignment vertical="center" shrinkToFit="1"/>
    </xf>
    <xf numFmtId="180" fontId="12" fillId="3" borderId="46" xfId="0" applyNumberFormat="1" applyFont="1" applyFill="1" applyBorder="1" applyAlignment="1">
      <alignment vertical="center" shrinkToFit="1"/>
    </xf>
    <xf numFmtId="180" fontId="12" fillId="3" borderId="47" xfId="0" applyNumberFormat="1" applyFont="1" applyFill="1" applyBorder="1" applyAlignment="1">
      <alignment vertical="center" shrinkToFit="1"/>
    </xf>
    <xf numFmtId="41" fontId="26" fillId="0" borderId="0" xfId="0" applyNumberFormat="1" applyFont="1" applyBorder="1" applyAlignment="1">
      <alignment horizontal="left" vertical="center"/>
    </xf>
    <xf numFmtId="41" fontId="26" fillId="0" borderId="0" xfId="0" applyNumberFormat="1" applyFont="1" applyBorder="1">
      <alignment vertical="center"/>
    </xf>
    <xf numFmtId="0" fontId="27" fillId="0" borderId="0" xfId="3" applyFont="1">
      <alignment vertical="center"/>
    </xf>
    <xf numFmtId="182" fontId="22" fillId="0" borderId="24" xfId="0" applyNumberFormat="1" applyFont="1" applyFill="1" applyBorder="1" applyAlignment="1">
      <alignment vertical="center" shrinkToFit="1"/>
    </xf>
    <xf numFmtId="182" fontId="22" fillId="0" borderId="25" xfId="0" applyNumberFormat="1" applyFont="1" applyFill="1" applyBorder="1" applyAlignment="1">
      <alignment vertical="center" shrinkToFit="1"/>
    </xf>
    <xf numFmtId="182" fontId="22" fillId="4" borderId="26" xfId="0" applyNumberFormat="1" applyFont="1" applyFill="1" applyBorder="1" applyAlignment="1">
      <alignment vertical="center" shrinkToFit="1"/>
    </xf>
    <xf numFmtId="182" fontId="22" fillId="0" borderId="26" xfId="0" applyNumberFormat="1" applyFont="1" applyFill="1" applyBorder="1" applyAlignment="1">
      <alignment vertical="center" shrinkToFit="1"/>
    </xf>
    <xf numFmtId="182" fontId="22" fillId="0" borderId="27" xfId="0" applyNumberFormat="1" applyFont="1" applyFill="1" applyBorder="1" applyAlignment="1">
      <alignment vertical="center" shrinkToFit="1"/>
    </xf>
    <xf numFmtId="182" fontId="12" fillId="0" borderId="48" xfId="0" applyNumberFormat="1" applyFont="1" applyFill="1" applyBorder="1" applyAlignment="1">
      <alignment vertical="center" shrinkToFit="1"/>
    </xf>
    <xf numFmtId="49" fontId="12" fillId="2" borderId="2" xfId="0" quotePrefix="1" applyNumberFormat="1" applyFont="1" applyFill="1" applyBorder="1" applyAlignment="1">
      <alignment horizontal="center" vertical="center"/>
    </xf>
    <xf numFmtId="49" fontId="12" fillId="2" borderId="3" xfId="0" quotePrefix="1" applyNumberFormat="1" applyFont="1" applyFill="1" applyBorder="1" applyAlignment="1">
      <alignment horizontal="center" vertical="center"/>
    </xf>
    <xf numFmtId="49" fontId="12" fillId="2" borderId="4" xfId="0" quotePrefix="1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41" fontId="12" fillId="2" borderId="5" xfId="0" applyNumberFormat="1" applyFont="1" applyFill="1" applyBorder="1" applyAlignment="1">
      <alignment horizontal="center" vertical="center"/>
    </xf>
    <xf numFmtId="41" fontId="12" fillId="2" borderId="9" xfId="0" applyNumberFormat="1" applyFont="1" applyFill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5.xml"/><Relationship Id="rId42" Type="http://schemas.openxmlformats.org/officeDocument/2006/relationships/externalLink" Target="externalLinks/externalLink26.xml"/><Relationship Id="rId47" Type="http://schemas.openxmlformats.org/officeDocument/2006/relationships/externalLink" Target="externalLinks/externalLink31.xml"/><Relationship Id="rId63" Type="http://schemas.openxmlformats.org/officeDocument/2006/relationships/externalLink" Target="externalLinks/externalLink47.xml"/><Relationship Id="rId68" Type="http://schemas.openxmlformats.org/officeDocument/2006/relationships/externalLink" Target="externalLinks/externalLink52.xml"/><Relationship Id="rId84" Type="http://schemas.openxmlformats.org/officeDocument/2006/relationships/externalLink" Target="externalLinks/externalLink68.xml"/><Relationship Id="rId89" Type="http://schemas.openxmlformats.org/officeDocument/2006/relationships/externalLink" Target="externalLinks/externalLink73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6.xml"/><Relationship Id="rId37" Type="http://schemas.openxmlformats.org/officeDocument/2006/relationships/externalLink" Target="externalLinks/externalLink21.xml"/><Relationship Id="rId53" Type="http://schemas.openxmlformats.org/officeDocument/2006/relationships/externalLink" Target="externalLinks/externalLink37.xml"/><Relationship Id="rId58" Type="http://schemas.openxmlformats.org/officeDocument/2006/relationships/externalLink" Target="externalLinks/externalLink42.xml"/><Relationship Id="rId74" Type="http://schemas.openxmlformats.org/officeDocument/2006/relationships/externalLink" Target="externalLinks/externalLink58.xml"/><Relationship Id="rId79" Type="http://schemas.openxmlformats.org/officeDocument/2006/relationships/externalLink" Target="externalLinks/externalLink63.xml"/><Relationship Id="rId102" Type="http://schemas.openxmlformats.org/officeDocument/2006/relationships/externalLink" Target="externalLinks/externalLink86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4.xml"/><Relationship Id="rId95" Type="http://schemas.openxmlformats.org/officeDocument/2006/relationships/externalLink" Target="externalLinks/externalLink79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27.xml"/><Relationship Id="rId48" Type="http://schemas.openxmlformats.org/officeDocument/2006/relationships/externalLink" Target="externalLinks/externalLink32.xml"/><Relationship Id="rId64" Type="http://schemas.openxmlformats.org/officeDocument/2006/relationships/externalLink" Target="externalLinks/externalLink48.xml"/><Relationship Id="rId69" Type="http://schemas.openxmlformats.org/officeDocument/2006/relationships/externalLink" Target="externalLinks/externalLink53.xml"/><Relationship Id="rId80" Type="http://schemas.openxmlformats.org/officeDocument/2006/relationships/externalLink" Target="externalLinks/externalLink64.xml"/><Relationship Id="rId85" Type="http://schemas.openxmlformats.org/officeDocument/2006/relationships/externalLink" Target="externalLinks/externalLink69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33" Type="http://schemas.openxmlformats.org/officeDocument/2006/relationships/externalLink" Target="externalLinks/externalLink17.xml"/><Relationship Id="rId38" Type="http://schemas.openxmlformats.org/officeDocument/2006/relationships/externalLink" Target="externalLinks/externalLink22.xml"/><Relationship Id="rId59" Type="http://schemas.openxmlformats.org/officeDocument/2006/relationships/externalLink" Target="externalLinks/externalLink43.xml"/><Relationship Id="rId103" Type="http://schemas.openxmlformats.org/officeDocument/2006/relationships/theme" Target="theme/theme1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Relationship Id="rId54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46.xml"/><Relationship Id="rId70" Type="http://schemas.openxmlformats.org/officeDocument/2006/relationships/externalLink" Target="externalLinks/externalLink54.xml"/><Relationship Id="rId75" Type="http://schemas.openxmlformats.org/officeDocument/2006/relationships/externalLink" Target="externalLinks/externalLink59.xml"/><Relationship Id="rId83" Type="http://schemas.openxmlformats.org/officeDocument/2006/relationships/externalLink" Target="externalLinks/externalLink67.xml"/><Relationship Id="rId88" Type="http://schemas.openxmlformats.org/officeDocument/2006/relationships/externalLink" Target="externalLinks/externalLink72.xml"/><Relationship Id="rId91" Type="http://schemas.openxmlformats.org/officeDocument/2006/relationships/externalLink" Target="externalLinks/externalLink75.xml"/><Relationship Id="rId96" Type="http://schemas.openxmlformats.org/officeDocument/2006/relationships/externalLink" Target="externalLinks/externalLink8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41.xml"/><Relationship Id="rId106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36.xml"/><Relationship Id="rId60" Type="http://schemas.openxmlformats.org/officeDocument/2006/relationships/externalLink" Target="externalLinks/externalLink44.xml"/><Relationship Id="rId65" Type="http://schemas.openxmlformats.org/officeDocument/2006/relationships/externalLink" Target="externalLinks/externalLink49.xml"/><Relationship Id="rId73" Type="http://schemas.openxmlformats.org/officeDocument/2006/relationships/externalLink" Target="externalLinks/externalLink57.xml"/><Relationship Id="rId78" Type="http://schemas.openxmlformats.org/officeDocument/2006/relationships/externalLink" Target="externalLinks/externalLink62.xml"/><Relationship Id="rId81" Type="http://schemas.openxmlformats.org/officeDocument/2006/relationships/externalLink" Target="externalLinks/externalLink65.xml"/><Relationship Id="rId86" Type="http://schemas.openxmlformats.org/officeDocument/2006/relationships/externalLink" Target="externalLinks/externalLink70.xml"/><Relationship Id="rId94" Type="http://schemas.openxmlformats.org/officeDocument/2006/relationships/externalLink" Target="externalLinks/externalLink78.xml"/><Relationship Id="rId99" Type="http://schemas.openxmlformats.org/officeDocument/2006/relationships/externalLink" Target="externalLinks/externalLink83.xml"/><Relationship Id="rId101" Type="http://schemas.openxmlformats.org/officeDocument/2006/relationships/externalLink" Target="externalLinks/externalLink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9" Type="http://schemas.openxmlformats.org/officeDocument/2006/relationships/externalLink" Target="externalLinks/externalLink23.xml"/><Relationship Id="rId34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34.xml"/><Relationship Id="rId55" Type="http://schemas.openxmlformats.org/officeDocument/2006/relationships/externalLink" Target="externalLinks/externalLink39.xml"/><Relationship Id="rId76" Type="http://schemas.openxmlformats.org/officeDocument/2006/relationships/externalLink" Target="externalLinks/externalLink60.xml"/><Relationship Id="rId97" Type="http://schemas.openxmlformats.org/officeDocument/2006/relationships/externalLink" Target="externalLinks/externalLink81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5.xml"/><Relationship Id="rId92" Type="http://schemas.openxmlformats.org/officeDocument/2006/relationships/externalLink" Target="externalLinks/externalLink7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3.xml"/><Relationship Id="rId24" Type="http://schemas.openxmlformats.org/officeDocument/2006/relationships/externalLink" Target="externalLinks/externalLink8.xml"/><Relationship Id="rId40" Type="http://schemas.openxmlformats.org/officeDocument/2006/relationships/externalLink" Target="externalLinks/externalLink24.xml"/><Relationship Id="rId45" Type="http://schemas.openxmlformats.org/officeDocument/2006/relationships/externalLink" Target="externalLinks/externalLink29.xml"/><Relationship Id="rId66" Type="http://schemas.openxmlformats.org/officeDocument/2006/relationships/externalLink" Target="externalLinks/externalLink50.xml"/><Relationship Id="rId87" Type="http://schemas.openxmlformats.org/officeDocument/2006/relationships/externalLink" Target="externalLinks/externalLink71.xml"/><Relationship Id="rId61" Type="http://schemas.openxmlformats.org/officeDocument/2006/relationships/externalLink" Target="externalLinks/externalLink45.xml"/><Relationship Id="rId82" Type="http://schemas.openxmlformats.org/officeDocument/2006/relationships/externalLink" Target="externalLinks/externalLink66.xml"/><Relationship Id="rId19" Type="http://schemas.openxmlformats.org/officeDocument/2006/relationships/externalLink" Target="externalLinks/externalLink3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56" Type="http://schemas.openxmlformats.org/officeDocument/2006/relationships/externalLink" Target="externalLinks/externalLink40.xml"/><Relationship Id="rId77" Type="http://schemas.openxmlformats.org/officeDocument/2006/relationships/externalLink" Target="externalLinks/externalLink61.xml"/><Relationship Id="rId100" Type="http://schemas.openxmlformats.org/officeDocument/2006/relationships/externalLink" Target="externalLinks/externalLink84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5.xml"/><Relationship Id="rId72" Type="http://schemas.openxmlformats.org/officeDocument/2006/relationships/externalLink" Target="externalLinks/externalLink56.xml"/><Relationship Id="rId93" Type="http://schemas.openxmlformats.org/officeDocument/2006/relationships/externalLink" Target="externalLinks/externalLink77.xml"/><Relationship Id="rId98" Type="http://schemas.openxmlformats.org/officeDocument/2006/relationships/externalLink" Target="externalLinks/externalLink82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9.xml"/><Relationship Id="rId46" Type="http://schemas.openxmlformats.org/officeDocument/2006/relationships/externalLink" Target="externalLinks/externalLink30.xml"/><Relationship Id="rId67" Type="http://schemas.openxmlformats.org/officeDocument/2006/relationships/externalLink" Target="externalLinks/externalLink5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ind.kne.co.kr/DOC/&#49892;&#54665;/&#50521;&#49457;&#49328;&#52377;/KCAP7MAJ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DS\PROJECT\&#52628;%20&#54413;%20&#47161;\&#52628;&#54413;&#52572;&#513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201;&#4420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ELDOC\&#50872;&#51652;&#44277;&#53685;\&#52404;&#50977;\XLS\ALL-XLS\ULSAN\PRIC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&#48148;&#53461;%20&#54868;&#47732;\&#44221;&#50689;&#51216;&#4968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WN\My%20Documents\09.&#54217;&#44032;&#49892;&#49884;&#50629;&#47924;&#50672;&#4697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My%20Documents\dacom\&#50896;&#51452;~&#51228;&#52380;\&#50896;&#51452;&#52572;&#51333;\&#44277;&#53685;&#51088;&#4730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52;&#54812;&#49689;\&#50896;-&#50864;%20&#45236;&#50669;&#49436;\&#50896;&#51221;%20-%20&#50864;&#51221;\&#44277;&#47924;\'99%20&#44228;&#54925;\GAHEU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6380\TOP1\MISS_&#49688;\ORIGINAL\&#49688;_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03(&#49345;)\&#50689;&#46041;&#49464;&#48652;&#46976;&#49828;(6&#50900;)\&#50689;&#46041;&#49464;&#48652;&#46976;&#49828;(&#45236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POSAL\ELEC\345KV\EULJOO\EU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1020;\&#48149;&#51221;&#51020;\&#49444;&#48320;(&#47560;&#44048;)\&#49688;&#47049;&#49328;&#52636;\&#45824;&#50864;&#51089;&#50629;\&#48148;&#45797;&#47732;&#51201;&#49328;&#5263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c7n47svr\project\CHINA\PROJECT\CONTROL\CST_STA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4872;\C\WINDOWS\&#48148;&#53461;%20&#54868;&#47732;\GNG\9&#44277;&#44396;\&#50868;&#48152;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DATA\98FILE\3&#50900;\&#44368;&#53685;&#45824;&#52293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701A\OUT\YE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5\d\&#49464;&#54036;&#45936;&#51060;&#53552;\99-Month-6\&#51204;&#54413;&#54840;&#53588;-6&#50900;10&#51068;-&#49688;&#51221;&#51228;&#52636;&#44204;&#51201;-&#49892;&#54665;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380;&#49688;\MY%20DOCUMENTS\1&#44204;&#51201;&#44288;&#47532;\2&#44288;&#44277;&#49324;\&#49569;&#54028;\&#45824;&#51204;&#50864;&#5420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Content.IE5\V24143RL\&#51221;&#54868;&#51312;&#48169;&#51652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&#44608;&#54952;&#51221;\My%20Documents\&#45348;&#51060;&#53944;&#50728;%20&#48155;&#51008;%20&#54028;&#51068;\&#49688;&#5414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97;&#49900;&#51312;&#44221;\D\HNCDOC\&#50504;&#46041;-&#50689;&#51452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4868;\C\&#51089;&#50629;\xls\&#44053;&#48513;%20&#44032;&#47196;\&#53945;&#49353;&#51080;&#45716;%20&#45433;&#54868;&#44144;&#47532;%20&#51312;&#49457;&#44277;&#49324;(2&#50900;%2010&#51068;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1089;&#50629;&#54028;&#51068;\Project5\&#44277;&#47924;\&#44204;&#51201;\&#44204;&#51201;&#51032;&#47280;(fax&#44049;&#51648;&#48143;&#50629;&#52404;list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2285;&#51652;\&#51077;&#52272;&#50857;\My%20Documents\Khdata99\&#51648;&#51088;&#52404;\&#44053;&#50896;&#46020;\&#49345;&#51109;&#49548;&#46020;&#44036;(&#53468;&#48177;&#49884;)\&#49345;&#51109;&#49548;&#46020;\EST\civil\345kv&#44256;&#47161;\H&#54620;&#51204;&#51201;&#44201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00;&#51109;&#45784;\C\WINDOWS\&#48148;&#53461;%20&#54868;&#47732;\2&#52264;&#49444;&#48320;\&#44160;11-&#48708;&#50977;&#50864;&#49324;&#52404;&#54792;&#4582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DOWS\9605G\DS-LOAD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7928;&#54788;\&#47196;&#52972;%20&#46356;&#49828;&#53356;%20(c)\Documents%20and%20Settings\&#48120;&#55148;\&#48148;&#53461;%20&#54868;&#47732;\CHUNGRYANG\588SILHANG\A&#48512;&#49549;&#46041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esktop/&#49324;&#50629;&#44228;&#54925;%20&#48143;%20&#51116;&#47924;&#51201;&#51648;&#54364;/&#49324;&#50629;&#44228;&#54925;&#49436;/18&#45380;%20&#49324;&#50629;&#44228;&#54925;&#49436;%20&#49688;&#47549;/&#44204;&#51201;&#49436;1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LOTUS\9605P\BB_C-BD\OUT\YE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Lhs\OUT\YE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&#51473;&#44228;&#49548;&#48169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Content.IE5\V24143RL\&#44148;&#52629;&#54016;\&#44277;&#49324;&#51109;\&#51077;&#52272;\991122%20&#45224;&#49436;&#50872;&#50669;&#49324;\&#44204;&#51201;&#49436;\&#44305;&#50864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64;\PROJECT%20&#52572;&#51333;\project%20&#52572;&#51333;\&#51221;&#49688;&#51109;\&#49688;&#46041;&#51648;&#48169;&#49345;&#49688;&#46020;\&#51204;&#44592;\&#50696;&#49328;&#49436;\project%20&#52572;&#51333;\&#44592;&#53440;\&#48128;&#50577;&#49688;&#49688;\&#44592;&#53440;\ILWIPOH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&#45824;&#47749;\&#48148;&#53461;%20&#54868;&#47732;\&#54616;&#46020;&#48320;&#44221;(&#50976;&#49828;)\&#49888;&#44508;&#50500;&#51060;&#53596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52;&#49689;\D\&#50900;&#49457;&#54861;&#48372;&#44288;\&#51088;&#47308;\&#45208;&#49328;&#51312;&#44221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9900;&#54788;&#53468;/My%20Documents/&#45348;&#51060;&#53944;&#50728;%20&#48155;&#51008;%20&#54028;&#51068;/&#53468;&#44536;&#44163;/&#49552;&#51061;&#48516;&#49437;/'99&#44221;&#48708;&#49436;&#49885;.xlw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277;&#50976;\&#44396;&#44305;-&#51221;&#49328;(&#44540;&#54805;&#51089;&#49457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2;&#51076;\&#47196;&#52972;%20&#46356;&#49828;&#53356;%20(c)\1-KEC\KEC%20&#48372;&#49688;&#44277;&#49324;-&#54616;&#44592;%20&#55092;&#44032;&#44277;&#49324;\&#54876;&#49457;&#53444;&#44368;&#52404;&#44277;&#49324;20040818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&#51060;&#51228;&#47749;\My%20Documents\CoolMessenger%20Files\Received%20Files\&#49444;&#50501;%20&#45944;&#54588;&#45432;%20&#49324;&#50629;&#44228;&#54925;%20&#48320;&#44221;\1_12&#45380;%20&#49444;&#50501;&#52509;&#44292;&#44228;&#54925;(6&#50900;&#49688;&#51221;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4&#52264;&#49444;&#48320;&#44592;&#49457;&#45236;&#50669;&#49436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ser\Local%20Settings\Temporary%20Internet%20Files\Content.IE5\PFJJD1GE\&#50900;&#47568;&#48372;&#44256;\2004&#45380;%20&#50900;&#47568;&#48372;&#44256;\2004.09&#50900;\&#49688;&#54140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51060;&#49849;&#51312;\&#54032;&#44288;&#48708;\98&#49324;&#50629;\&#52509;&#47924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148;&#52629;\&#48177;&#54868;&#51216;&#54252;&#54637;&#51216;\&#49888;-&#52572;&#51333;&#48169;&#54868;&#48169;&#48276;&#49492;&#5355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7.%20&#49892;&#51201;&#48372;&#44256;/&#44221;&#50689;&#49892;&#51201;&#48372;&#44256;/(1501)&#44221;&#50689;&#49892;&#51201;&#48372;&#44256;(0206_11&#49884;)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&#51312;&#48124;&#44508;\Local%20Settings\Temporary%20Internet%20Files\Content.IE5\ILFSHKRA\DATA_BAK\HUDA\&#51204;&#46972;\&#51204;&#46972;&#48512;&#45824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48337;&#44396;\&#44277;&#50976;\MIN\QE\&#44400;&#49328;\REPOR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ATA\98FILE\3&#50900;\&#44368;&#53685;&#45824;&#52293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52;&#54812;&#49689;\&#50896;-&#50864;%20&#45236;&#50669;&#49436;\&#48373;&#49324;&#50857;\&#50896;&#51221;%20-%20&#50864;&#51221;\&#44277;&#47924;\'99%20&#44228;&#54925;\NAKDONG\SILHAENG\SHINME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4204;&#51201;-01\&#53468;&#50689;-0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1312;&#49457;&#44600;%20&#47928;&#49436;\&#51312;&#49457;&#44600;%20&#49324;&#50629;&#44228;&#54925;&#49436;\2018&#45380;%20&#49324;&#50629;&#44228;&#54925;&#49436;\JSK%20&#48372;&#44256;\5.%202018&#45380;%20&#44221;&#50689;&#44228;&#54925;\2018&#45380;%20&#44221;&#50689;&#44228;&#54925;(1025_11&#49884;)_3&#52264;&#49324;&#50629;&#44228;&#54925;&#49688;&#51221;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788;&#49437;\&#54861;&#52380;&#44400;\&#51648;&#49440;2001\&#50689;&#50629;&#51088;&#47308;\&#50629;&#52404;&#48324;\&#54861;&#52380;&#44400;\&#54861;&#52380;&#45236;&#50669;&#49436;\&#45236;&#50669;&#49436;\BIOENERGY\ULSAN\Basic\word&amp;xls\account\&#44592;&#44228;&#49444;&#44228;%20other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D\PROJECT(&#44397;&#45236;\My%20Documents\&#45236;&#50669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2285;&#51652;\&#51077;&#52272;&#50857;\My%20Documents\&#53456;&#51652;&#45840;\&#53664;&#52384;&#51032;&#47280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52;&#54812;&#49689;\&#50896;-&#50864;%20&#45236;&#50669;&#49436;\&#50896;&#51221;%20-%20&#50864;&#51221;\&#44277;&#47924;\'99%20&#44228;&#54925;\NAKDONG\NAKD-J\SHINME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31\DATA\DONGA4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7215;&#45936;&#49660;&#54609;(&#54252;&#54637;&#51216;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7928;&#54788;\&#47196;&#52972;%20&#46356;&#49828;&#53356;%20(c)\Documents%20and%20Settings\&#48120;&#55148;\&#48148;&#53461;%20&#54868;&#47732;\CH\&#49892;&#54665;\&#45257;&#52380;\&#49888;&#44508;&#54200;&#49457;\&#44148;&#52629;&#44277;&#49324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&#51068;&#50948;&#45824;&#44032;&#54364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148;&#52629;\&#47560;&#44536;&#45367;&#51032;&#51221;&#48512;&#51216;\&#49888;-&#52572;&#51333;&#54869;&#51221;&#48169;&#54868;&#48169;&#48276;&#49492;&#53552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84;&#50629;&#51473;\&#48372;&#51008;&#44284;&#50629;&#51473;\&#48372;&#51008;&#44400;&#49892;&#49884;&#49444;&#44228;&#48372;&#44256;&#49436;\&#45236;&#50669;\&#53664;&#47785;\&#46041;&#48512;&#44592;&#53440;&#48512;&#45824;&#44277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4540;\2002\KBS\EXCEL-DA\YANG\&#48516;&#45817;&#51204;&#44592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WN\&#51068;&#50948;&#45824;&#44032;%20&#50896;&#48376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&#47560;&#54620;&#45236;&#50669;\&#47560;&#54620;(&#54868;)\&#47560;&#54620;&#54868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4840;\~~PJT\&#54620;&#51204;&#44277;&#49324;&#48708;\LEEYONG\PUSAN154\&#44305;&#50577;&#51204;&#44592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228;&#54785;(&#51652;&#51676;)\D\lee-work\work\&#50857;&#51064;-&#46041;&#48177;\&#47928;&#49436;%20&#51116;&#51089;&#50629;(030326)\&#45236;&#50669;&#49436;\&#45800;&#44032;,&#44032;&#49444;&#48708;&#54408;-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4221;&#51452;/&#48148;&#53461;%20&#54868;&#47732;/&#49884;&#49444;&#54016;&#50868;&#50689;&#44288;&#47144;/&#49884;&#49444;&#54016;/&#44288;&#47532;/&#49324;&#50629;&#44228;&#54925;&#49436;/2007&#45380;/&#50629;&#47924;&#51064;&#49688;&#51064;&#44228;/06&#45380;%20&#49324;&#50629;&#44228;&#54925;/&#50900;&#47568;&#48372;&#44256;/2004&#45380;%20&#50900;&#47568;&#48372;&#44256;/2004.09&#50900;/&#49688;&#54140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8177;&#54868;&#51216;&#44305;&#51452;&#51216;\&#46321;&#44592;&#44396;&#45236;&#50669;&#49436;(HOTEL)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jeongseok\&#44277;&#50976;&#54260;&#45908;\My%20Documents\&#51060;&#51012;&#51456;\&#44277;&#49324;&#49436;&#47448;\&#45236;&#50669;\&#49444;&#44228;&#48320;&#44221;\&#49444;&#44228;&#48320;&#44221;&#45236;&#50669;(&#50504;&#55141;&#52488;)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397;&#49900;&#51312;&#44221;\D\HNCDOC\J-DORO\0619\&#45824;&#44396;&#50504;&#46041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BH.DAT\SHEET\ETC\&#44592;&#53440;\BONG-X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2285;&#51652;\&#51077;&#52272;&#50857;\My%20Documents\Khdata99\&#44288;&#47532;&#52397;\&#49436;&#50872;\&#44053;&#48320;&#48513;&#47196;\My%20Documents\KHDATA\&#44288;&#47532;&#52397;\&#51652;&#51452;&#50864;&#54924;\&#53664;&#52384;&#51032;&#47280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05&#49324;&#50629;&#44228;&#54925;\&#50900;&#47568;&#48372;&#44256;\2004&#45380;%20&#50900;&#47568;&#48372;&#44256;\2004.09&#50900;\&#49688;&#54140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2285;&#51652;\&#51077;&#52272;&#50857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8;&#50948;&#45824;&#44032;\&#51068;&#50948;&#45824;&#44032;(&#50896;&#51452;&#47924;&#49892;)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2285;&#51652;\&#51077;&#52272;&#50857;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SHEET\EXCEL\KHS\&#48512;&#45824;&#53664;&#47785;\&#48512;&#49328;&#51652;&#50577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KSAN\&#51061;&#49328;&#49444;&#44228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llasdf\&#44256;&#47161;&#54224;&#49688;\TEMP\&#50872;&#51652;&#45236;&#50669;-&#44592;&#44228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6;&#51456;&#50857;\MY%20DOCUMENTS\My%20Documents\&#45824;&#44396;&#47560;&#44536;&#45367;\ADATA\98FILE\3&#50900;\&#44368;&#53685;&#45824;&#5229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00\project%20b_f\WB\2000\&#54217;&#44032;&#49849;&#51652;\&#51204;&#52636;&#51077;&#51088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345;&#49688;\&#44277;&#50976;D\My%20Documents\&#45236;&#47928;&#49436;\&#44148;&#49444;&#48376;&#48512;\11&#50900;&#44592;&#49457;&#54869;&#51221;\My%20Documents\&#50872;&#49328;\&#50872;&#49328;B\&#44592;&#49457;\0003&#50900;\&#44368;&#53685;&#54217;&#44032;&#51456;&#44277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4788;&#48169;_FILE\&#44204;&#51201;\&#55064;&#44221;&#46041;\&#55064;&#44221;&#46041;(&#49888;&#51068;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160;&#45800;1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49696;&#48512;\&#44592;&#49696;&#48512;\My%20Documents\skkim\5&#50900;&#51221;&#49328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JL%20&#54616;&#50752;&#51060;\Data%20in%20Hawaii\Accounting\Closing\2026&#45380;\3&#50900;\(26.03)WRH%20Monthly%20Closing(260408.15%20HST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무"/>
      <sheetName val="장비"/>
      <sheetName val="자재"/>
      <sheetName val="산집"/>
      <sheetName val="산근1"/>
      <sheetName val="산근2"/>
      <sheetName val="조도계산서 (도서)"/>
      <sheetName val="MOTOR"/>
      <sheetName val="전기일위대가"/>
      <sheetName val="요율"/>
      <sheetName val="자재대"/>
      <sheetName val="인건비 "/>
      <sheetName val="내역서"/>
      <sheetName val="일위대가(계측기설치)"/>
      <sheetName val="제경비율"/>
    </sheetNames>
    <sheetDataSet>
      <sheetData sheetId="0">
        <row r="3">
          <cell r="D3">
            <v>70000</v>
          </cell>
        </row>
      </sheetData>
      <sheetData sheetId="1">
        <row r="16">
          <cell r="M16">
            <v>20000</v>
          </cell>
        </row>
        <row r="17">
          <cell r="M17">
            <v>9570</v>
          </cell>
        </row>
        <row r="21">
          <cell r="M21">
            <v>4134</v>
          </cell>
        </row>
        <row r="33">
          <cell r="M33">
            <v>6593</v>
          </cell>
        </row>
        <row r="37">
          <cell r="M37">
            <v>8052</v>
          </cell>
        </row>
        <row r="41">
          <cell r="M41">
            <v>3855</v>
          </cell>
        </row>
        <row r="45">
          <cell r="M45">
            <v>3175</v>
          </cell>
        </row>
        <row r="49">
          <cell r="M49">
            <v>3477</v>
          </cell>
        </row>
        <row r="53">
          <cell r="M53">
            <v>5343</v>
          </cell>
        </row>
        <row r="57">
          <cell r="M57">
            <v>4422</v>
          </cell>
        </row>
        <row r="85">
          <cell r="M85">
            <v>4216</v>
          </cell>
        </row>
        <row r="125">
          <cell r="M125">
            <v>2305</v>
          </cell>
        </row>
        <row r="133">
          <cell r="M133">
            <v>5254</v>
          </cell>
        </row>
        <row r="161">
          <cell r="M161">
            <v>4273</v>
          </cell>
        </row>
        <row r="165">
          <cell r="M165">
            <v>7541</v>
          </cell>
        </row>
        <row r="177">
          <cell r="M177">
            <v>4989</v>
          </cell>
        </row>
        <row r="221">
          <cell r="M221">
            <v>1113</v>
          </cell>
        </row>
        <row r="237">
          <cell r="M237">
            <v>0</v>
          </cell>
        </row>
        <row r="241">
          <cell r="M241">
            <v>1723</v>
          </cell>
        </row>
      </sheetData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점수"/>
      <sheetName val="심사평가"/>
      <sheetName val="자재인력"/>
      <sheetName val="설계실행"/>
      <sheetName val="관리비"/>
      <sheetName val="표지1"/>
      <sheetName val="총괄1"/>
      <sheetName val="하도사항1"/>
      <sheetName val="별지1"/>
      <sheetName val="토공11"/>
      <sheetName val="토공12"/>
      <sheetName val="토공13"/>
      <sheetName val="토공14"/>
      <sheetName val="토공15"/>
      <sheetName val="철콘11"/>
      <sheetName val="철콘12"/>
      <sheetName val="철콘13"/>
      <sheetName val="철콘14"/>
      <sheetName val="철콘15"/>
      <sheetName val="철강1"/>
      <sheetName val="표지2"/>
      <sheetName val="총괄2"/>
      <sheetName val="하도사항2"/>
      <sheetName val="별지2"/>
      <sheetName val="토공21"/>
      <sheetName val="토공22"/>
      <sheetName val="토공23"/>
      <sheetName val="토공24"/>
      <sheetName val="토공25"/>
      <sheetName val="철콘21"/>
      <sheetName val="철콘22"/>
      <sheetName val="철콘23"/>
      <sheetName val="철콘24"/>
      <sheetName val="철콘25"/>
      <sheetName val="철강2"/>
      <sheetName val="조경"/>
      <sheetName val="포장"/>
      <sheetName val="P-F"/>
      <sheetName val="선정.1"/>
      <sheetName val="선정.2"/>
      <sheetName val="선정.3"/>
      <sheetName val="선정.4"/>
      <sheetName val="선정.5"/>
      <sheetName val="견적결과"/>
      <sheetName val="집행(1)"/>
      <sheetName val="집행(2)"/>
      <sheetName val="합의서"/>
      <sheetName val="견적조건"/>
      <sheetName val="전기집계"/>
      <sheetName val="전기투찰"/>
      <sheetName val="토목총괄"/>
      <sheetName val="전기총괄"/>
      <sheetName val="입출재고현황 (2)"/>
      <sheetName val="내역서"/>
      <sheetName val="품셈TABLE"/>
      <sheetName val="횡배수관토공수량"/>
      <sheetName val="추풍최종"/>
      <sheetName val="INPUT"/>
      <sheetName val="양수장(기계)"/>
      <sheetName val="취수탑"/>
      <sheetName val="단가"/>
      <sheetName val="ABUT수량-A1"/>
      <sheetName val="설 계"/>
      <sheetName val="차액보증"/>
      <sheetName val="내역(설계)"/>
      <sheetName val="일위대가(가설)"/>
      <sheetName val="A-4"/>
      <sheetName val="통합"/>
      <sheetName val="45,46"/>
      <sheetName val="전기"/>
      <sheetName val="노임"/>
      <sheetName val="도급"/>
      <sheetName val="갑지"/>
      <sheetName val="2000년하반기"/>
      <sheetName val="기본DATA"/>
      <sheetName val="지급자재"/>
      <sheetName val="3F"/>
      <sheetName val="점수계산1-2"/>
      <sheetName val="표지"/>
      <sheetName val="단가표"/>
      <sheetName val="Sheet5"/>
      <sheetName val="기계내역"/>
      <sheetName val="전신환매도율"/>
      <sheetName val="BID"/>
      <sheetName val="일위대가(계측기설치)"/>
      <sheetName val="건축내역"/>
      <sheetName val="반중력식옹벽"/>
      <sheetName val="기초자료(x)"/>
      <sheetName val="2000년1차"/>
      <sheetName val="2000전체분"/>
      <sheetName val="전계가"/>
      <sheetName val="청천내"/>
      <sheetName val="토공실행"/>
      <sheetName val="공문"/>
      <sheetName val="낙찰표"/>
      <sheetName val="슬래브"/>
      <sheetName val="1호맨홀토공"/>
      <sheetName val="DC-O-4-S(설명서)"/>
      <sheetName val="국공유지및사유지"/>
      <sheetName val="98수문일위"/>
      <sheetName val="설계"/>
      <sheetName val="G.R300경비"/>
      <sheetName val="7.가스"/>
      <sheetName val="시멘트"/>
      <sheetName val="공사비집계"/>
      <sheetName val="MEXICO-C"/>
      <sheetName val="준검 내역서"/>
      <sheetName val="시화점실행"/>
      <sheetName val="SG"/>
      <sheetName val="개요"/>
      <sheetName val="EACT10"/>
      <sheetName val="교통대책내역"/>
      <sheetName val="원본"/>
      <sheetName val="BSD (2)"/>
      <sheetName val="내역"/>
      <sheetName val="ASP포장"/>
      <sheetName val="조명율표"/>
      <sheetName val="예산변경사항"/>
      <sheetName val="단가(반정1교-원주)"/>
      <sheetName val="원가"/>
      <sheetName val="내역표지"/>
      <sheetName val="공사내역"/>
      <sheetName val="단면 (2)"/>
      <sheetName val="1.취수장"/>
      <sheetName val="궤간정정"/>
      <sheetName val="면(37)"/>
      <sheetName val="면맞춤"/>
      <sheetName val="줄(37)"/>
      <sheetName val="줄맞춤"/>
      <sheetName val="유간(37)"/>
      <sheetName val="유간정정"/>
      <sheetName val="처짐(37)"/>
      <sheetName val="이음처짐"/>
      <sheetName val="위치(37)"/>
      <sheetName val="위치정정"/>
      <sheetName val="다지기(37)"/>
      <sheetName val="총다지기"/>
      <sheetName val="자갈치기(37)"/>
      <sheetName val="자갈치기"/>
      <sheetName val="분기보수"/>
      <sheetName val="기타"/>
      <sheetName val="APT"/>
      <sheetName val="부속동"/>
      <sheetName val="본관"/>
      <sheetName val="4)유동표"/>
      <sheetName val="부대내역"/>
      <sheetName val="일위대가"/>
      <sheetName val="구조물공"/>
      <sheetName val="배수공"/>
      <sheetName val="부대공"/>
      <sheetName val="토공"/>
      <sheetName val="포장공"/>
      <sheetName val="단면"/>
      <sheetName val="총공사내역서"/>
      <sheetName val="관급"/>
      <sheetName val="D-3109"/>
      <sheetName val="인건비"/>
      <sheetName val="현경"/>
      <sheetName val="물량집계"/>
      <sheetName val="현장"/>
      <sheetName val="관개"/>
      <sheetName val="danga"/>
      <sheetName val="ilch"/>
      <sheetName val="예산변경원인분석"/>
      <sheetName val="양수장내역"/>
      <sheetName val="별표집계"/>
      <sheetName val="EQUIPMENT -2"/>
      <sheetName val="말뚝기초"/>
      <sheetName val="일위대가표"/>
      <sheetName val="노무비"/>
      <sheetName val="Sheet2"/>
      <sheetName val="수량이동"/>
      <sheetName val="옹벽철근"/>
      <sheetName val="청산공사"/>
      <sheetName val="소요자금청구서 10월"/>
      <sheetName val="공사대금 12월"/>
      <sheetName val="장비 12월"/>
      <sheetName val="노무(출)12월"/>
      <sheetName val="Sheet1"/>
      <sheetName val="크레인"/>
      <sheetName val="지계차"/>
      <sheetName val="국제12"/>
      <sheetName val="원광12월"/>
      <sheetName val="서화12월."/>
      <sheetName val="기장건기"/>
      <sheetName val="도자"/>
      <sheetName val="팔팔건기"/>
      <sheetName val="팔팔건기 (2)"/>
      <sheetName val="운송"/>
      <sheetName val="최규헌"/>
      <sheetName val="인력"/>
      <sheetName val="목재"/>
      <sheetName val="앙카체"/>
      <sheetName val="철제"/>
      <sheetName val="일용직"/>
      <sheetName val="위"/>
      <sheetName val="아래"/>
      <sheetName val="전체"/>
      <sheetName val="차선도색현황"/>
      <sheetName val="남양내역"/>
      <sheetName val="3.공통공사대비"/>
      <sheetName val="장비"/>
      <sheetName val="산근1"/>
      <sheetName val="노무"/>
      <sheetName val="자재"/>
      <sheetName val="단가산출"/>
      <sheetName val="설계예산서"/>
      <sheetName val="설계개요"/>
      <sheetName val="전신"/>
      <sheetName val="직공비"/>
      <sheetName val="Macro1"/>
      <sheetName val="부안일위"/>
      <sheetName val="토목주소"/>
      <sheetName val="프랜트면허"/>
      <sheetName val="공사비예산서(토목분)"/>
      <sheetName val="하수실행"/>
      <sheetName val="Sheet1 (2)"/>
      <sheetName val="ITEM"/>
      <sheetName val="금액"/>
      <sheetName val="주방환기"/>
      <sheetName val="물량표"/>
      <sheetName val="준공시전망_원본"/>
      <sheetName val="소방사항"/>
      <sheetName val="EJ"/>
      <sheetName val="단가일람표"/>
      <sheetName val="C1ㅇ"/>
      <sheetName val="#REF"/>
      <sheetName val="원가계산서"/>
      <sheetName val="AIR SHOWER(3인용)"/>
      <sheetName val="이방변동"/>
      <sheetName val="DATA"/>
      <sheetName val="송라터널총괄"/>
      <sheetName val="매원개착터널총괄"/>
      <sheetName val="제수"/>
      <sheetName val="공기"/>
      <sheetName val="MAT"/>
      <sheetName val="을지"/>
      <sheetName val="좌측"/>
      <sheetName val="배수통관토공수량"/>
      <sheetName val="DATA 입력란"/>
      <sheetName val="1. 설계조건 2.단면가정 3. 하중계산"/>
      <sheetName val="기기리스트"/>
      <sheetName val="총괄표"/>
      <sheetName val="양수장기계"/>
      <sheetName val="Sheet17"/>
      <sheetName val="JUCKEYK"/>
      <sheetName val="변경후-SHEET"/>
      <sheetName val="IMPEADENCE MAP 취수장"/>
      <sheetName val="수량산출"/>
      <sheetName val="품셈총괄표"/>
      <sheetName val="처리현황"/>
      <sheetName val="학생내역"/>
      <sheetName val="Apt내역"/>
      <sheetName val="인사자료총집계"/>
      <sheetName val="전화번호DATA (2001)"/>
      <sheetName val="SCH"/>
      <sheetName val="직노"/>
      <sheetName val="경상비"/>
      <sheetName val="중기손료"/>
      <sheetName val="실행내역서 "/>
      <sheetName val="집계표"/>
      <sheetName val="토사(PE)"/>
      <sheetName val="별표"/>
      <sheetName val="자재조사표"/>
      <sheetName val="교량전기"/>
      <sheetName val="간접1"/>
      <sheetName val="1.설계조건"/>
      <sheetName val="일위대가목차"/>
      <sheetName val="기초1"/>
      <sheetName val="부대시설"/>
      <sheetName val="98비정기소모"/>
      <sheetName val="2.대외공문"/>
      <sheetName val="sw1"/>
      <sheetName val="NOMUBI"/>
      <sheetName val="갑지1"/>
      <sheetName val="XL4Poppy"/>
      <sheetName val="견적서"/>
      <sheetName val="견적대비"/>
      <sheetName val="식재총괄"/>
      <sheetName val="현장관리비 산출내역"/>
      <sheetName val="자압"/>
      <sheetName val="접지수량"/>
      <sheetName val="CODE"/>
      <sheetName val="총내역서"/>
      <sheetName val="일위대가_계측기설치_"/>
      <sheetName val="입출재고현황 _2_"/>
      <sheetName val="일반공사"/>
      <sheetName val="하수급견적대비"/>
      <sheetName val="설계내역서"/>
      <sheetName val="산출내역서집계표"/>
      <sheetName val="계산중"/>
      <sheetName val="횡배위치"/>
      <sheetName val="내역서단가산출용"/>
      <sheetName val="401"/>
      <sheetName val="가설공사내역"/>
      <sheetName val="주상도"/>
      <sheetName val="하조서"/>
      <sheetName val="내역서 "/>
      <sheetName val="정보"/>
      <sheetName val="대전-교대(A1-A2)"/>
      <sheetName val="Total"/>
      <sheetName val="흄관기초"/>
      <sheetName val="품셈(기초)"/>
      <sheetName val="전차선로 물량표"/>
      <sheetName val="부대공사비"/>
      <sheetName val="기초자료"/>
      <sheetName val="계약내역서(을지)"/>
      <sheetName val="DATE"/>
      <sheetName val="배수통관(좌)"/>
      <sheetName val="차수"/>
      <sheetName val="산근"/>
      <sheetName val="수량산출서"/>
      <sheetName val="sort"/>
      <sheetName val="을"/>
      <sheetName val="노임이"/>
      <sheetName val="Y-WORK"/>
      <sheetName val="BLOCK(1)"/>
      <sheetName val="인부신상자료"/>
      <sheetName val="날개벽수량표"/>
      <sheetName val="위치조서"/>
      <sheetName val="원가계산(2)"/>
      <sheetName val="날개벽"/>
      <sheetName val="200"/>
      <sheetName val="대목"/>
      <sheetName val="총괄내역서"/>
      <sheetName val="견적을지"/>
      <sheetName val="정부노임단가"/>
      <sheetName val="guard(mac)"/>
      <sheetName val="토공사"/>
      <sheetName val="DS적용내역서"/>
      <sheetName val="대비"/>
      <sheetName val="단위수량(출력X)"/>
      <sheetName val="수량집계"/>
      <sheetName val="8S발주관리대장"/>
      <sheetName val="MCC제원"/>
      <sheetName val="실행철강하도"/>
      <sheetName val="공사개요"/>
      <sheetName val="매입세"/>
      <sheetName val="FURNITURE-01"/>
      <sheetName val="토목"/>
      <sheetName val="기초입력"/>
      <sheetName val="지질조사"/>
      <sheetName val="자동제어"/>
      <sheetName val="6호기"/>
      <sheetName val="MOTOR"/>
      <sheetName val="실행대비"/>
      <sheetName val="환율change"/>
      <sheetName val="단가 및 재료비"/>
      <sheetName val="설계명세서"/>
      <sheetName val="단가대비표"/>
      <sheetName val="Requirement(Work Crew)"/>
      <sheetName val="구의33고"/>
      <sheetName val="제철"/>
      <sheetName val="Sheet10"/>
      <sheetName val="건축집계"/>
      <sheetName val="가도공"/>
      <sheetName val="용소리교"/>
      <sheetName val="견"/>
      <sheetName val="포장공사"/>
      <sheetName val="8.PILE  (돌출)"/>
      <sheetName val="옥외"/>
      <sheetName val="단가조사"/>
      <sheetName val="입찰보고"/>
      <sheetName val="97년추정손익계산서"/>
      <sheetName val="수정시산표"/>
      <sheetName val="취합표"/>
      <sheetName val="물량산출"/>
      <sheetName val="자료"/>
      <sheetName val="노임단가"/>
      <sheetName val="실행"/>
      <sheetName val="TEBAK2"/>
      <sheetName val="구미"/>
      <sheetName val="철거산출근거"/>
      <sheetName val="도급원가"/>
      <sheetName val="2공구산출내역"/>
      <sheetName val="실행내역"/>
      <sheetName val="현금"/>
      <sheetName val="데리네이타현황"/>
      <sheetName val="PAINT"/>
      <sheetName val="품셈표"/>
      <sheetName val="내역서1"/>
      <sheetName val="일위집계표"/>
      <sheetName val="현장별"/>
      <sheetName val="SLAB"/>
      <sheetName val="역T형"/>
      <sheetName val="보도공제면적"/>
      <sheetName val="산출"/>
      <sheetName val="지장물C"/>
      <sheetName val="LEGEND"/>
      <sheetName val="견적대비표"/>
      <sheetName val="L_RPTB02_01"/>
      <sheetName val="FACTOR"/>
      <sheetName val="수입"/>
      <sheetName val="s"/>
      <sheetName val="ETC"/>
      <sheetName val="물량"/>
      <sheetName val="2_대외공문"/>
      <sheetName val="금액내역서"/>
      <sheetName val="집계"/>
      <sheetName val="납부서"/>
      <sheetName val="단가산출1"/>
      <sheetName val="I一般比"/>
      <sheetName val="교각1"/>
      <sheetName val="1월"/>
      <sheetName val="배방교"/>
      <sheetName val="한일양산"/>
      <sheetName val="내역(전체)"/>
      <sheetName val="계약ITEM"/>
      <sheetName val="매입세율"/>
      <sheetName val="000000"/>
      <sheetName val="투찰가"/>
      <sheetName val="신기1-LINE별연장"/>
      <sheetName val="S0"/>
      <sheetName val="단면가정"/>
      <sheetName val="2003년내역"/>
      <sheetName val="현대물량"/>
      <sheetName val="토공집계표"/>
      <sheetName val="상가지급현황"/>
      <sheetName val="tggwan(mac)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정렬"/>
      <sheetName val="9GNG운반"/>
      <sheetName val="unit 4"/>
      <sheetName val="연결임시"/>
      <sheetName val="TEST1"/>
      <sheetName val="다이꾸"/>
      <sheetName val="4-3 보온 기본물량집계"/>
      <sheetName val="일위"/>
      <sheetName val="MAIN_TABLE"/>
      <sheetName val="기둥(원형)"/>
      <sheetName val="단가조건(02년)"/>
      <sheetName val="실행기성 갑지"/>
      <sheetName val="여흥"/>
      <sheetName val="계화배수"/>
      <sheetName val="단가비교"/>
      <sheetName val="단가산출서"/>
      <sheetName val="자금청구(건축)"/>
      <sheetName val="설계조건"/>
      <sheetName val="안정계산"/>
      <sheetName val="단면검토"/>
      <sheetName val="총집계표"/>
      <sheetName val="당초수량"/>
      <sheetName val="내역서(총괄)"/>
      <sheetName val="말뚝물량"/>
      <sheetName val="YM-IL1"/>
      <sheetName val="D25"/>
      <sheetName val="D16"/>
      <sheetName val="D22"/>
      <sheetName val="전체도급"/>
      <sheetName val="최종견"/>
      <sheetName val="건축-물가변동"/>
      <sheetName val="기계설비-물가변동"/>
      <sheetName val="EL90"/>
      <sheetName val="98지급계획"/>
      <sheetName val="제경비"/>
      <sheetName val="터파기및재료"/>
      <sheetName val="변경집계표"/>
      <sheetName val="현장관리비참조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조도계산서 (도서)"/>
      <sheetName val="손익분석"/>
      <sheetName val="변경별표"/>
      <sheetName val="유림골조"/>
      <sheetName val="전기일위대가"/>
      <sheetName val="수습"/>
      <sheetName val="손익현황"/>
      <sheetName val="잡비"/>
      <sheetName val="DAN"/>
      <sheetName val="원도급내역"/>
      <sheetName val="ELECTRIC"/>
      <sheetName val="CTEMCOST"/>
      <sheetName val="SCHEDULE"/>
      <sheetName val="토공(우물통,기타) "/>
      <sheetName val="기본단가"/>
      <sheetName val="TYPE-A"/>
      <sheetName val="주관사업"/>
      <sheetName val="수문일1"/>
      <sheetName val="종단계산"/>
      <sheetName val="양수장_기계_"/>
      <sheetName val="choose"/>
      <sheetName val="NYS"/>
      <sheetName val="전선"/>
      <sheetName val="3차토목내역"/>
      <sheetName val="경성자금"/>
      <sheetName val="부대공(BOQ)"/>
      <sheetName val="예가표"/>
      <sheetName val="배선(낙차)"/>
      <sheetName val="간접경상비"/>
      <sheetName val="FAX"/>
      <sheetName val="적용토목"/>
      <sheetName val="약품설비"/>
      <sheetName val="재료"/>
      <sheetName val="건축설비내역"/>
      <sheetName val="A"/>
      <sheetName val="WORK"/>
      <sheetName val="예산내역"/>
      <sheetName val="1-1"/>
      <sheetName val="보고서"/>
      <sheetName val="c_balju"/>
      <sheetName val="부표총괄"/>
      <sheetName val="공통부대비"/>
      <sheetName val="견적서(토공)"/>
      <sheetName val="공통비배부기준"/>
      <sheetName val="경비"/>
      <sheetName val="이름정의"/>
      <sheetName val="내역및총괄"/>
      <sheetName val="선정_1"/>
      <sheetName val="선정_2"/>
      <sheetName val="선정_3"/>
      <sheetName val="선정_4"/>
      <sheetName val="선정_5"/>
      <sheetName val="설_계"/>
      <sheetName val="입출재고현황_(2)"/>
      <sheetName val="G_R300경비"/>
      <sheetName val="7_가스"/>
      <sheetName val="준검_내역서"/>
      <sheetName val="BSD_(2)"/>
      <sheetName val="단면_(2)"/>
      <sheetName val="1_취수장"/>
      <sheetName val="소요자금청구서_10월"/>
      <sheetName val="공사대금_12월"/>
      <sheetName val="장비_12월"/>
      <sheetName val="서화12월_"/>
      <sheetName val="팔팔건기_(2)"/>
      <sheetName val="DATA_입력란"/>
      <sheetName val="1__설계조건_2_단면가정_3__하중계산"/>
      <sheetName val="EQUIPMENT_-2"/>
      <sheetName val="Sheet1_(2)"/>
      <sheetName val="AIR_SHOWER(3인용)"/>
      <sheetName val="IMPEADENCE_MAP_취수장"/>
      <sheetName val="전차선로_물량표"/>
      <sheetName val="내역서_"/>
      <sheetName val="간선계산"/>
      <sheetName val="중기가동(7)"/>
      <sheetName val="단가목록"/>
      <sheetName val="조경일람"/>
      <sheetName val="공사비SUM"/>
      <sheetName val="에너지동"/>
      <sheetName val="발파유용(3)"/>
      <sheetName val="도급내역(20061공구)"/>
      <sheetName val="Baby일위대가"/>
      <sheetName val="9902"/>
      <sheetName val="99총공사내역서"/>
      <sheetName val="조건표"/>
      <sheetName val="기흥하도용"/>
      <sheetName val="신표지1"/>
      <sheetName val="설치공사2"/>
      <sheetName val="6PILE  (돌출)"/>
      <sheetName val="BUDAI"/>
      <sheetName val="적용단가"/>
      <sheetName val="경산"/>
      <sheetName val="시중노임단가"/>
      <sheetName val="95MAKER"/>
      <sheetName val="횡날개수집"/>
      <sheetName val="찍기"/>
      <sheetName val="#3_일위대가목록"/>
      <sheetName val="기본사항"/>
      <sheetName val="INPUT-DATA"/>
      <sheetName val="갑지(추정)"/>
      <sheetName val="SUMMARY"/>
      <sheetName val="정공공사"/>
      <sheetName val="2000,9월 일위"/>
      <sheetName val="공통단가"/>
      <sheetName val="단위단가"/>
      <sheetName val="경상직원"/>
      <sheetName val="조건"/>
      <sheetName val="코드표"/>
      <sheetName val="재료비"/>
      <sheetName val="단가일람"/>
      <sheetName val="운반비"/>
      <sheetName val="부대대비"/>
      <sheetName val="냉연집계"/>
      <sheetName val="SLAB&quot;1&quot;"/>
      <sheetName val="대로근거"/>
      <sheetName val="플랜트 설치"/>
      <sheetName val="PI"/>
      <sheetName val="WEIGHT LIST"/>
      <sheetName val="산#2-1 (2)"/>
      <sheetName val="POL6차-PIPING"/>
      <sheetName val="산#3-1"/>
      <sheetName val="투찰"/>
      <sheetName val="판"/>
      <sheetName val="GAEYO"/>
      <sheetName val="내역(2000년)"/>
      <sheetName val="간접비"/>
      <sheetName val="이자율"/>
      <sheetName val="7.전산해석결과"/>
      <sheetName val="4.하중"/>
      <sheetName val="우각부검토"/>
      <sheetName val="SULKEA"/>
      <sheetName val="AC포장수량"/>
      <sheetName val="각종장비전압강하계산"/>
      <sheetName val="일위목록"/>
      <sheetName val="첨부파일"/>
      <sheetName val="증감대비"/>
      <sheetName val="토공총괄표"/>
      <sheetName val="3층LOAD"/>
      <sheetName val="1층LOAD"/>
      <sheetName val="환율"/>
      <sheetName val="과단위"/>
      <sheetName val="쌍송교"/>
      <sheetName val="제수변수량"/>
      <sheetName val="공기변수량"/>
      <sheetName val="구조물철거타공정이월"/>
      <sheetName val="포장복구집계"/>
      <sheetName val="내역서-2"/>
      <sheetName val="약품공급2"/>
      <sheetName val="일위집계"/>
      <sheetName val="각현장분석"/>
      <sheetName val="비탈면보호공수량산출"/>
      <sheetName val="(포장)BOQ-실적공사"/>
      <sheetName val="건축공사실행"/>
      <sheetName val="기초코드"/>
      <sheetName val="DB"/>
      <sheetName val="새공통"/>
      <sheetName val="지불내역1"/>
      <sheetName val="개산공사비"/>
      <sheetName val="능률(기성)"/>
      <sheetName val="7월11일"/>
      <sheetName val="추가예산"/>
      <sheetName val="토목내역서 (도급단가) (2)"/>
      <sheetName val="재료비단가(VALVE)"/>
      <sheetName val="공종목록표"/>
      <sheetName val="투찰(하수)"/>
      <sheetName val="PIPE"/>
      <sheetName val="총괄"/>
      <sheetName val="선반OPT"/>
      <sheetName val="1.전력공사"/>
      <sheetName val="8.DC"/>
      <sheetName val="3.전열"/>
      <sheetName val="2.조명제어"/>
      <sheetName val="국내조달(통합-1)"/>
      <sheetName val="월별수입"/>
      <sheetName val=" ｹ-ﾌﾞﾙ"/>
      <sheetName val="견적990322"/>
      <sheetName val="BEND LOSS"/>
      <sheetName val="Sheet4"/>
      <sheetName val="woo(mac)"/>
      <sheetName val="평3"/>
      <sheetName val="실행(1)"/>
      <sheetName val="옥외배관기본공량"/>
      <sheetName val="설비공사"/>
      <sheetName val="공사개요(사업승인변경)"/>
      <sheetName val="건축"/>
      <sheetName val="조명시설"/>
      <sheetName val="제경비율"/>
      <sheetName val="산3"/>
      <sheetName val="아스팔트 포장총괄집계표"/>
      <sheetName val="감독1130"/>
      <sheetName val="일위대가-1"/>
      <sheetName val="C_d"/>
      <sheetName val="총체보활공정표"/>
      <sheetName val="별제권_정리담보권"/>
      <sheetName val="전문품의"/>
      <sheetName val="예총"/>
      <sheetName val="수곡내역"/>
      <sheetName val="품셈"/>
      <sheetName val="바닥판(1)"/>
      <sheetName val="간접"/>
      <sheetName val="연습"/>
      <sheetName val="3.3"/>
      <sheetName val="발주현황"/>
      <sheetName val="MSG 수량"/>
      <sheetName val="REDUCER"/>
      <sheetName val="경영상태"/>
      <sheetName val="상각율"/>
      <sheetName val="WE'T"/>
      <sheetName val="N賃率-職"/>
      <sheetName val="귀래 설계 공내역서"/>
      <sheetName val="상부집계표"/>
      <sheetName val="3_공통공사대비"/>
      <sheetName val="우배수"/>
      <sheetName val="증감분석"/>
      <sheetName val="기초자료입력"/>
      <sheetName val="토목공사일반"/>
      <sheetName val="용지매수"/>
      <sheetName val="저"/>
      <sheetName val="검색"/>
      <sheetName val="광혁기성"/>
      <sheetName val="영동(D)"/>
      <sheetName val="요율"/>
      <sheetName val="자재단가"/>
      <sheetName val="간접비계산"/>
      <sheetName val="단중표"/>
      <sheetName val="빙축열내역대비입고현황"/>
      <sheetName val="방배동내역(리라)"/>
      <sheetName val="부대공사총괄"/>
      <sheetName val="현장경비"/>
      <sheetName val="건축공사집계표"/>
      <sheetName val="부하계산서"/>
      <sheetName val="계산서"/>
      <sheetName val="SIL98"/>
      <sheetName val="식재인부"/>
      <sheetName val="토적계산"/>
      <sheetName val="sh1"/>
      <sheetName val="세부내역"/>
      <sheetName val="중기"/>
      <sheetName val="덕전리"/>
      <sheetName val="맨홀토공(3)"/>
      <sheetName val="계산내역(설비)"/>
      <sheetName val="광통신 견적내역서1"/>
      <sheetName val="총괄-1"/>
      <sheetName val="VENT"/>
      <sheetName val="조건 (A)"/>
      <sheetName val="총괄집계 "/>
      <sheetName val="월별품의현황"/>
      <sheetName val="예산M2"/>
      <sheetName val="물량표(신)"/>
      <sheetName val="날개벽(좌,우=60도-4개)"/>
      <sheetName val="충주"/>
      <sheetName val="시가지우회도로공내역서"/>
      <sheetName val="별표 "/>
      <sheetName val="오억미만"/>
      <sheetName val="스포회원매출"/>
      <sheetName val="예정(3)"/>
      <sheetName val="일반설비내역서"/>
      <sheetName val="SKETCH"/>
      <sheetName val="REINF."/>
      <sheetName val="LOADS"/>
      <sheetName val="CHECK1"/>
      <sheetName val="청구"/>
      <sheetName val="SUB일위대가"/>
      <sheetName val="b_balju"/>
      <sheetName val="사본 - b_balju"/>
      <sheetName val="직접공사비집계표_7"/>
      <sheetName val="공통가설_8"/>
      <sheetName val="기타시설"/>
      <sheetName val="판매시설"/>
      <sheetName val="주민복지관"/>
      <sheetName val="지하주차장"/>
      <sheetName val="현장관리비내역서"/>
      <sheetName val="DATA98"/>
      <sheetName val="목창호"/>
      <sheetName val="교량"/>
      <sheetName val="방배동내역 (총괄)"/>
      <sheetName val="96보완계획7.12"/>
      <sheetName val="소야공정계획표"/>
      <sheetName val="기계내역서"/>
      <sheetName val="7.PILE  (돌출)"/>
      <sheetName val="삼보지질"/>
      <sheetName val="공사비"/>
      <sheetName val="지구단위계획"/>
      <sheetName val="기본단가표"/>
      <sheetName val="보차도경계석"/>
      <sheetName val="부하(성남)"/>
      <sheetName val="우수맨홀토공단위수량"/>
      <sheetName val="1.토공"/>
      <sheetName val="TRE TABLE"/>
      <sheetName val="종합"/>
      <sheetName val=" 토목 처리장도급내역서 "/>
      <sheetName val="뜃맟뭁돽띿맟?-BLDG"/>
      <sheetName val="3BL공동구 수량"/>
      <sheetName val="순서도"/>
      <sheetName val="건축내역서"/>
      <sheetName val="조명일위"/>
      <sheetName val="archi(본사)"/>
      <sheetName val="주beam"/>
      <sheetName val="반중력식옹벽3.5"/>
      <sheetName val="2.입력sheet"/>
      <sheetName val="산출2-기기동력"/>
      <sheetName val="원형맨홀수량"/>
      <sheetName val="시설일위"/>
      <sheetName val="Type(123)"/>
      <sheetName val="성남여성복지내역"/>
      <sheetName val="처리단락"/>
      <sheetName val="고압"/>
      <sheetName val="광주운남을"/>
      <sheetName val="매립"/>
      <sheetName val="입찰내역서"/>
      <sheetName val="중기일위대가"/>
      <sheetName val="공사설계서"/>
      <sheetName val="자금청구"/>
      <sheetName val="상 부"/>
      <sheetName val="입력DATA"/>
      <sheetName val="바닥판"/>
      <sheetName val="1단지 단위세대 내역서"/>
      <sheetName val="업무분장"/>
      <sheetName val="대비표"/>
      <sheetName val="Customer Databas"/>
      <sheetName val="준공조서갑지"/>
      <sheetName val="화해(함평)"/>
      <sheetName val="화해(장성)"/>
      <sheetName val="b_balju_cho"/>
      <sheetName val="문산방향-교대(A2)"/>
      <sheetName val="뚝토공"/>
      <sheetName val="현금흐름"/>
      <sheetName val="9-1차이내역"/>
      <sheetName val="합천내역"/>
      <sheetName val="토적_x0000__x0000_"/>
      <sheetName val="1안98Billing"/>
      <sheetName val="부서코드표"/>
      <sheetName val="6동"/>
      <sheetName val="골조"/>
      <sheetName val="0226"/>
      <sheetName val="열교환기"/>
      <sheetName val="식재가격"/>
      <sheetName val="MixBed"/>
      <sheetName val="CondPol"/>
      <sheetName val="LD"/>
      <sheetName val="현장관리비"/>
      <sheetName val="하도급대비"/>
      <sheetName val="해운대V-B"/>
      <sheetName val="장비비"/>
      <sheetName val="준공현장"/>
      <sheetName val="판매46"/>
      <sheetName val="밸브설치"/>
      <sheetName val="간이영수증"/>
      <sheetName val="기계경비일람"/>
      <sheetName val="기성내역"/>
      <sheetName val="CAT_5"/>
      <sheetName val="업무처리전"/>
      <sheetName val="001"/>
      <sheetName val="공조기"/>
      <sheetName val="Macro2"/>
      <sheetName val="제출내역 (2)"/>
      <sheetName val="45_46"/>
      <sheetName val="Data&amp;Result"/>
      <sheetName val="도장수량(하1)"/>
      <sheetName val="주형"/>
      <sheetName val="J01"/>
      <sheetName val="입력"/>
      <sheetName val="동력부하계산"/>
      <sheetName val="산출근거"/>
      <sheetName val="원가계산서(1차)"/>
      <sheetName val="1단계"/>
      <sheetName val="경비2내역"/>
      <sheetName val="깨기"/>
      <sheetName val="ⴭⴭⴭⴭ"/>
      <sheetName val="BRAKE"/>
      <sheetName val="시설투자"/>
      <sheetName val="품목"/>
      <sheetName val="11.1 단면hwp"/>
      <sheetName val="일위_파일"/>
      <sheetName val="bi"/>
      <sheetName val="단위세대물량"/>
      <sheetName val="장비손료"/>
      <sheetName val="카메라"/>
      <sheetName val="부대토목"/>
      <sheetName val="TOT"/>
      <sheetName val="음료실행"/>
      <sheetName val="기준"/>
      <sheetName val="기자재집계"/>
      <sheetName val="플랜트"/>
      <sheetName val="현장목차"/>
      <sheetName val="00건설추정대차대조표"/>
      <sheetName val="B부대공"/>
      <sheetName val="철근총괄"/>
      <sheetName val="가시설수량"/>
      <sheetName val="2.단면가정3.모델링4.하중"/>
      <sheetName val="수안보-MBR1"/>
      <sheetName val="집수정(600-700)"/>
      <sheetName val="단가비교표"/>
      <sheetName val="단가보완"/>
      <sheetName val="참조 (2)"/>
      <sheetName val="평균터파기고(1-2,ASP)"/>
      <sheetName val="갑근세납세필증명원"/>
      <sheetName val="가시설(TYPE-A)"/>
      <sheetName val="1-1평균터파기고(1)"/>
      <sheetName val="PROJECT BRIEF(EX.NEW)"/>
      <sheetName val="아파트_9"/>
      <sheetName val="기본자료"/>
      <sheetName val="단"/>
      <sheetName val="수장"/>
      <sheetName val="SAKUB"/>
      <sheetName val="방음벽기초(H=4m)"/>
      <sheetName val="선정_11"/>
      <sheetName val="선정_21"/>
      <sheetName val="선정_31"/>
      <sheetName val="선정_41"/>
      <sheetName val="선정_51"/>
      <sheetName val="설_계1"/>
      <sheetName val="입출재고현황_(2)1"/>
      <sheetName val="G_R300경비1"/>
      <sheetName val="BSD_(2)1"/>
      <sheetName val="7_가스1"/>
      <sheetName val="준검_내역서1"/>
      <sheetName val="Sheet1_(2)1"/>
      <sheetName val="단면_(2)1"/>
      <sheetName val="1_취수장1"/>
      <sheetName val="현장관리비_산출내역"/>
      <sheetName val="소요자금청구서_10월1"/>
      <sheetName val="공사대금_12월1"/>
      <sheetName val="장비_12월1"/>
      <sheetName val="서화12월_1"/>
      <sheetName val="팔팔건기_(2)1"/>
      <sheetName val="DATA_입력란1"/>
      <sheetName val="1__설계조건_2_단면가정_3__하중계산1"/>
      <sheetName val="EQUIPMENT_-21"/>
      <sheetName val="AIR_SHOWER(3인용)1"/>
      <sheetName val="IMPEADENCE_MAP_취수장1"/>
      <sheetName val="전차선로_물량표1"/>
      <sheetName val="내역서_1"/>
      <sheetName val="1_설계조건"/>
      <sheetName val="입출재고현황__2_"/>
      <sheetName val="토공(우물통,기타)_"/>
      <sheetName val="2_대외공문1"/>
      <sheetName val="단가_및_재료비"/>
      <sheetName val="실행내역서_"/>
      <sheetName val="전화번호DATA_(2001)"/>
      <sheetName val="4-3_보온_기본물량집계"/>
      <sheetName val="Requirement(Work_Crew)"/>
      <sheetName val="8_PILE__(돌출)"/>
      <sheetName val="Option"/>
      <sheetName val="와동25-3(변경)"/>
      <sheetName val="사전공사"/>
      <sheetName val="세골재  T2 변경 현황"/>
      <sheetName val="품목단가"/>
      <sheetName val="현황산출서"/>
      <sheetName val="말뚝지지력산정"/>
      <sheetName val="교대(A1)"/>
      <sheetName val="단위수량"/>
      <sheetName val="01"/>
      <sheetName val="동학"/>
      <sheetName val="동학1"/>
      <sheetName val="경북안동"/>
      <sheetName val="진해"/>
      <sheetName val="당항포"/>
      <sheetName val="일위(거제) "/>
      <sheetName val="농업기반"/>
      <sheetName val="일위(달서)"/>
      <sheetName val="일위(숭실)"/>
      <sheetName val="숭실1"/>
      <sheetName val="일위(완도)"/>
      <sheetName val="완도1"/>
      <sheetName val="내역(청마)"/>
      <sheetName val="내역(청마) (2)"/>
      <sheetName val="공사 Scope 표지"/>
      <sheetName val="공사 Scope"/>
      <sheetName val="원가표"/>
      <sheetName val="내역-1"/>
      <sheetName val="내역-2"/>
      <sheetName val="일위2"/>
      <sheetName val="일위3"/>
      <sheetName val="금융"/>
      <sheetName val="출자한도"/>
      <sheetName val="Sump,Pit,MH"/>
      <sheetName val="표  지"/>
      <sheetName val="내역서변경성원"/>
      <sheetName val="활성탄 여과지토공"/>
      <sheetName val="내역1"/>
      <sheetName val="설직재-1"/>
      <sheetName val="REPORT"/>
      <sheetName val="ASALTOTA"/>
      <sheetName val="단-토공"/>
      <sheetName val="진접"/>
      <sheetName val="목차"/>
      <sheetName val="조명_x0005__x0000_"/>
      <sheetName val="구분자"/>
      <sheetName val="변경후원본2"/>
      <sheetName val="날개벽(시점좌측)"/>
      <sheetName val="공정코드"/>
      <sheetName val="Ext. Stone-P"/>
      <sheetName val="12용지"/>
      <sheetName val="맨홀수량산출"/>
      <sheetName val="연돌일위집계"/>
      <sheetName val="2000.05"/>
      <sheetName val="CAPVC"/>
      <sheetName val="아파트"/>
      <sheetName val="직재"/>
      <sheetName val=" 일본대사 관저 누수 보수공사120719.xlsx"/>
      <sheetName val="구성비"/>
      <sheetName val="직접경비"/>
      <sheetName val="자재단가비교표"/>
      <sheetName val="자재수량"/>
      <sheetName val="안정검토"/>
      <sheetName val="1.수인터널"/>
      <sheetName val="명단"/>
      <sheetName val="기초정보입력"/>
      <sheetName val="피벗테이블데이터분석"/>
      <sheetName val="적용단위길이"/>
      <sheetName val="특수기호강도거푸집"/>
      <sheetName val="종배수관(신)"/>
      <sheetName val="자료입력"/>
      <sheetName val="수원역(전체분)설계서"/>
      <sheetName val="종배수관면벽신"/>
      <sheetName val="TOTAL3"/>
      <sheetName val="단가조사서"/>
      <sheetName val="공내역"/>
      <sheetName val="본부소개"/>
      <sheetName val="여암교"/>
      <sheetName val="SUMMARY(S)"/>
      <sheetName val="자동차폐수처리장"/>
      <sheetName val="목동세대 산출근거"/>
      <sheetName val="가연천"/>
      <sheetName val="장비가동"/>
      <sheetName val="공사별총괄표(도급)"/>
      <sheetName val="수 량 명 세 서 - 1"/>
      <sheetName val="입력변수"/>
      <sheetName val="중기사용료"/>
      <sheetName val="제수변 수량집계표(보통)"/>
      <sheetName val="평자재단가"/>
      <sheetName val="도담구내 개소별 명세"/>
      <sheetName val="laroux"/>
      <sheetName val="BJJIN"/>
      <sheetName val="총괄대장"/>
      <sheetName val="ES대장 양식"/>
      <sheetName val="공사비결정처별"/>
      <sheetName val="실정보고현황 (2)"/>
      <sheetName val="실정보고"/>
      <sheetName val="설변대장"/>
      <sheetName val="실정보고현황"/>
      <sheetName val="포항상수도"/>
      <sheetName val="포항상수도 (2)"/>
      <sheetName val="시화아파트보증현황"/>
      <sheetName val="시화아파트보증현황 (2)"/>
      <sheetName val="연결관암거"/>
      <sheetName val="결과조달"/>
      <sheetName val="매출그래프"/>
      <sheetName val="진도말"/>
      <sheetName val="환산표"/>
      <sheetName val="표층포설및다짐"/>
      <sheetName val="하중계산"/>
      <sheetName val="주요수량증감"/>
      <sheetName val="하남내역"/>
      <sheetName val="HANDHOLE(2)"/>
      <sheetName val="3.하중산정4.지지력"/>
      <sheetName val="총계"/>
      <sheetName val="Ⅴ-2.공종별내역"/>
      <sheetName val="주현(해보)"/>
      <sheetName val="주현(영광)"/>
      <sheetName val="조건_(A)"/>
      <sheetName val="조건_(A)1"/>
      <sheetName val="3_공통공사대비1"/>
      <sheetName val="현장관리비_산출내역1"/>
      <sheetName val="실행내역서_1"/>
      <sheetName val="단가_및_재료비1"/>
      <sheetName val="전화번호DATA_(2001)1"/>
      <sheetName val="1_설계조건1"/>
      <sheetName val="입출재고현황__2_1"/>
      <sheetName val="Requirement(Work_Crew)1"/>
      <sheetName val="8_PILE__(돌출)1"/>
      <sheetName val="토공(우물통,기타)_1"/>
      <sheetName val="sgbw"/>
      <sheetName val="실적"/>
      <sheetName val="입력(K0)"/>
      <sheetName val="팔당터널(1공구)"/>
      <sheetName val="본체"/>
      <sheetName val="전기혼잡제경비(45)"/>
      <sheetName val="데이타"/>
      <sheetName val="집행예산"/>
      <sheetName val="산식3"/>
      <sheetName val="관급자재"/>
      <sheetName val="4.장비손료"/>
      <sheetName val="단위가격"/>
      <sheetName val="절취및터파기"/>
      <sheetName val="흙쌓기도수로설치현황(1)"/>
      <sheetName val="토량산출서"/>
      <sheetName val="설산1.나"/>
      <sheetName val="본사S"/>
      <sheetName val="버스운행안내"/>
      <sheetName val="예방접종계획"/>
      <sheetName val="근태계획서"/>
      <sheetName val="구역화물"/>
      <sheetName val="패널"/>
      <sheetName val="토적표"/>
      <sheetName val="NYS(집계)"/>
      <sheetName val="개요입력"/>
      <sheetName val="수량기준"/>
      <sheetName val="단가기준"/>
      <sheetName val="동일대내"/>
      <sheetName val="BOX"/>
      <sheetName val="수정계획3"/>
      <sheetName val="COPING"/>
      <sheetName val="정보LIST"/>
      <sheetName val="가설공사"/>
      <sheetName val="내역서 (2)"/>
      <sheetName val="단양 00 아파트-세부내역"/>
      <sheetName val="포장총괄집계표"/>
      <sheetName val="5-6공구"/>
      <sheetName val="5-7공구"/>
      <sheetName val="5-8공구"/>
      <sheetName val="견적"/>
      <sheetName val="적용률"/>
      <sheetName val="1SGATE97"/>
      <sheetName val="총공비"/>
      <sheetName val="재료집계표"/>
      <sheetName val="노무비단가"/>
      <sheetName val="공통가설"/>
      <sheetName val="간접재료비산출표-27-30"/>
      <sheetName val="O＆P"/>
      <sheetName val="Sheet3"/>
      <sheetName val="소업1교"/>
      <sheetName val="당진1,2호기전선관설치및접지4차공사내역서-을지"/>
      <sheetName val="4.전기"/>
      <sheetName val="공종"/>
      <sheetName val="합의경상"/>
      <sheetName val="동원(3)"/>
      <sheetName val="외자배분"/>
      <sheetName val="외자내역"/>
      <sheetName val="부대공Ⅱ"/>
      <sheetName val="을-ATYPE"/>
      <sheetName val="특수선일위대가"/>
      <sheetName val="기안"/>
      <sheetName val="선정_12"/>
      <sheetName val="선정_22"/>
      <sheetName val="선정_32"/>
      <sheetName val="선정_42"/>
      <sheetName val="선정_52"/>
      <sheetName val="설_계2"/>
      <sheetName val="입출재고현황_(2)2"/>
      <sheetName val="7_가스2"/>
      <sheetName val="BSD_(2)2"/>
      <sheetName val="준검_내역서2"/>
      <sheetName val="G_R300경비2"/>
      <sheetName val="단면_(2)2"/>
      <sheetName val="1_취수장2"/>
      <sheetName val="소요자금청구서_10월2"/>
      <sheetName val="공사대금_12월2"/>
      <sheetName val="장비_12월2"/>
      <sheetName val="서화12월_2"/>
      <sheetName val="팔팔건기_(2)2"/>
      <sheetName val="EQUIPMENT_-22"/>
      <sheetName val="DATA_입력란2"/>
      <sheetName val="1__설계조건_2_단면가정_3__하중계산2"/>
      <sheetName val="Sheet1_(2)2"/>
      <sheetName val="AIR_SHOWER(3인용)2"/>
      <sheetName val="IMPEADENCE_MAP_취수장2"/>
      <sheetName val="내역서_2"/>
      <sheetName val="2_대외공문2"/>
      <sheetName val="전차선로_물량표2"/>
      <sheetName val="4-3_보온_기본물량집계1"/>
      <sheetName val="unit_4"/>
      <sheetName val="6PILE__(돌출)"/>
      <sheetName val="_ｹ-ﾌﾞﾙ"/>
      <sheetName val="실행기성_갑지"/>
      <sheetName val="플랜트_설치"/>
      <sheetName val="WEIGHT_LIST"/>
      <sheetName val="산#2-1_(2)"/>
      <sheetName val="7_전산해석결과"/>
      <sheetName val="4_하중"/>
      <sheetName val="3_3"/>
      <sheetName val="2000,9월_일위"/>
      <sheetName val="토목내역서_(도급단가)_(2)"/>
      <sheetName val="MSG_수량"/>
      <sheetName val="1_전력공사"/>
      <sheetName val="8_DC"/>
      <sheetName val="3_전열"/>
      <sheetName val="2_조명제어"/>
      <sheetName val="귀래_설계_공내역서"/>
      <sheetName val="총괄집계_"/>
      <sheetName val="Customer_Databas"/>
      <sheetName val="별표_"/>
      <sheetName val="반중력식옹벽3_5"/>
      <sheetName val="사본_-_b_balju"/>
      <sheetName val="2_입력sheet"/>
      <sheetName val="REINF_"/>
      <sheetName val="1_토공"/>
      <sheetName val="아스팔트_포장총괄집계표"/>
      <sheetName val="BEND_LOSS"/>
      <sheetName val="_토목_처리장도급내역서_"/>
      <sheetName val="TRE_TABLE"/>
      <sheetName val="상_부"/>
      <sheetName val="3BL공동구_수량"/>
      <sheetName val="96보완계획7_12"/>
      <sheetName val="제출내역_(2)"/>
      <sheetName val="참조_(2)"/>
      <sheetName val="방배동내역_(총괄)"/>
      <sheetName val="표__지"/>
      <sheetName val="7_PILE__(돌출)"/>
      <sheetName val="활성탄_여과지토공"/>
      <sheetName val="수_량_명_세_서_-_1"/>
      <sheetName val="_일본대사_관저_누수_보수공사120719_xlsx"/>
      <sheetName val="2_단면가정3_모델링4_하중"/>
      <sheetName val="광통신_견적내역서1"/>
      <sheetName val="PROJECT_BRIEF(EX_NEW)"/>
      <sheetName val="세골재__T2_변경_현황"/>
      <sheetName val="현장지지물물량"/>
      <sheetName val="수로교총재료집계"/>
      <sheetName val="22인공"/>
      <sheetName val="재료표"/>
      <sheetName val="NEYOK"/>
      <sheetName val="우수"/>
      <sheetName val="터널구조물산근"/>
      <sheetName val="3본사"/>
      <sheetName val="계림(함평)"/>
      <sheetName val="계림(장성)"/>
      <sheetName val="기안지"/>
      <sheetName val="현장일반사항"/>
      <sheetName val="득점현황"/>
      <sheetName val="동해title"/>
      <sheetName val="교각계산"/>
      <sheetName val="공통비총괄표"/>
      <sheetName val="주식"/>
      <sheetName val="Bill-7"/>
      <sheetName val="Bill-8"/>
      <sheetName val="Bill-6"/>
      <sheetName val="직원인원"/>
      <sheetName val="3차설계"/>
      <sheetName val="P-산#1-1(WOWA1)"/>
      <sheetName val="정보매체A동"/>
      <sheetName val="양식"/>
      <sheetName val="fursys"/>
      <sheetName val="9609추"/>
      <sheetName val="적격"/>
      <sheetName val="평가"/>
      <sheetName val="적정"/>
      <sheetName val="관리"/>
      <sheetName val="내역실행"/>
      <sheetName val="하도"/>
      <sheetName val="별지"/>
      <sheetName val="총괄설계"/>
      <sheetName val="내역설계"/>
      <sheetName val="조사"/>
      <sheetName val="의뢰"/>
      <sheetName val="AS"/>
      <sheetName val="여과지동"/>
      <sheetName val="단호교"/>
      <sheetName val="마포토정"/>
      <sheetName val="wall"/>
      <sheetName val="Front"/>
      <sheetName val="총괄갑 "/>
      <sheetName val="AS복구"/>
      <sheetName val="YES-T"/>
      <sheetName val="Table"/>
      <sheetName val="CAL"/>
      <sheetName val="99노임기준"/>
      <sheetName val="종합기별"/>
      <sheetName val="노무비명세서"/>
      <sheetName val="소요자재명세서"/>
      <sheetName val="일위대가목록"/>
      <sheetName val=" "/>
      <sheetName val="월간공정표(04월))"/>
      <sheetName val="하도급"/>
      <sheetName val="전열"/>
      <sheetName val="능률_x0000__x0000__x0005__x0000_"/>
      <sheetName val="금액유형"/>
      <sheetName val="도로단위당"/>
      <sheetName val="방송(체육관)"/>
      <sheetName val="맨홀토공산출"/>
      <sheetName val="고창방향"/>
      <sheetName val="신흥교"/>
      <sheetName val="국내"/>
      <sheetName val="1.개요및면적"/>
      <sheetName val="착공계(전체)"/>
      <sheetName val="FB25JN"/>
      <sheetName val="탑(을지)"/>
      <sheetName val="각종장비전압강하계"/>
      <sheetName val="현장관리비집계표"/>
      <sheetName val="상수도토공집계표"/>
      <sheetName val="Layout_Data "/>
      <sheetName val="집수A"/>
      <sheetName val="전도금"/>
      <sheetName val="건축공사이월"/>
      <sheetName val="세부내역(직접인건비)"/>
      <sheetName val="Sheet9"/>
      <sheetName val="집계표(육상)"/>
      <sheetName val="L-type"/>
      <sheetName val="가압장(토목)"/>
      <sheetName val="건설성적"/>
      <sheetName val="할증 "/>
      <sheetName val="노안2지구총(시행계획)"/>
      <sheetName val="CIVIL"/>
      <sheetName val="1.우편집중내역서"/>
      <sheetName val="4.2.1 마루높이 검토"/>
      <sheetName val="_x0000__x000a__x0000__x0005__x0000__x0006__x0000__x0007__x0000_"/>
      <sheetName val="_x0000_ _x0000__x0005__x0000__x0002__x0000__x000c__x0000_"/>
      <sheetName val="Ѐ਀ఀ؀؀଀"/>
      <sheetName val="_x0000__x0009__x0000__x0005__x0000__x0002__x0000__x000c__x0000_"/>
      <sheetName val="40단가산출서"/>
      <sheetName val="40집계"/>
      <sheetName val="공사개요(¡_x0000_Ԁ_x0000_䀀횶_x0009_"/>
      <sheetName val="우수공,맨홀,집수정"/>
      <sheetName val="7+160암거변경"/>
      <sheetName val="부대공자재"/>
      <sheetName val="입상내역"/>
      <sheetName val="토공집계"/>
      <sheetName val="CC16-내역서"/>
      <sheetName val="환_x0000_"/>
      <sheetName val="inter"/>
      <sheetName val="1승인신청서"/>
      <sheetName val="마산방향철근집계"/>
      <sheetName val="진주방향"/>
      <sheetName val="마산방향"/>
      <sheetName val="시행후면적"/>
      <sheetName val="공사개요(¡_x0000_Ԁ_x0000_䀀횶 "/>
      <sheetName val="계수시트"/>
      <sheetName val="대비내역"/>
      <sheetName val="2.주요계수총괄"/>
      <sheetName val="SUB일위대가(손료)"/>
      <sheetName val="계약서"/>
      <sheetName val="전체실행"/>
      <sheetName val="조경수량"/>
      <sheetName val="장척총괄"/>
      <sheetName val="전체제잡비"/>
      <sheetName val="참조-(1)"/>
      <sheetName val="선정_13"/>
      <sheetName val="선정_23"/>
      <sheetName val="선정_33"/>
      <sheetName val="선정_43"/>
      <sheetName val="선정_53"/>
      <sheetName val="입출재고현황_(2)3"/>
      <sheetName val="설_계3"/>
      <sheetName val="G_R300경비3"/>
      <sheetName val="7_가스3"/>
      <sheetName val="준검_내역서3"/>
      <sheetName val="BSD_(2)3"/>
      <sheetName val="단면_(2)3"/>
      <sheetName val="1_취수장3"/>
      <sheetName val="EQUIPMENT_-23"/>
      <sheetName val="소요자금청구서_10월3"/>
      <sheetName val="공사대금_12월3"/>
      <sheetName val="장비_12월3"/>
      <sheetName val="서화12월_3"/>
      <sheetName val="팔팔건기_(2)3"/>
      <sheetName val="3_공통공사대비2"/>
      <sheetName val="Sheet1_(2)3"/>
      <sheetName val="AIR_SHOWER(3인용)3"/>
      <sheetName val="DATA_입력란3"/>
      <sheetName val="1__설계조건_2_단면가정_3__하중계산3"/>
      <sheetName val="IMPEADENCE_MAP_취수장3"/>
      <sheetName val="전화번호DATA_(2001)2"/>
      <sheetName val="실행내역서_2"/>
      <sheetName val="1_설계조건2"/>
      <sheetName val="2_대외공문3"/>
      <sheetName val="현장관리비_산출내역2"/>
      <sheetName val="입출재고현황__2_2"/>
      <sheetName val="내역서_3"/>
      <sheetName val="전차선로_물량표3"/>
      <sheetName val="단가_및_재료비2"/>
      <sheetName val="Requirement(Work_Crew)2"/>
      <sheetName val="8_PILE__(돌출)2"/>
      <sheetName val="unit_41"/>
      <sheetName val="4-3_보온_기본물량집계2"/>
      <sheetName val="실행기성_갑지1"/>
      <sheetName val="조도계산서_(도서)"/>
      <sheetName val="토공(우물통,기타)_2"/>
      <sheetName val="6PILE__(돌출)1"/>
      <sheetName val="2000,9월_일위1"/>
      <sheetName val="플랜트_설치1"/>
      <sheetName val="WEIGHT_LIST1"/>
      <sheetName val="산#2-1_(2)1"/>
      <sheetName val="7_전산해석결과1"/>
      <sheetName val="4_하중1"/>
      <sheetName val="토목내역서_(도급단가)_(2)1"/>
      <sheetName val="1_전력공사1"/>
      <sheetName val="8_DC1"/>
      <sheetName val="3_전열1"/>
      <sheetName val="2_조명제어1"/>
      <sheetName val="_ｹ-ﾌﾞﾙ1"/>
      <sheetName val="BEND_LOSS1"/>
      <sheetName val="아스팔트_포장총괄집계표1"/>
      <sheetName val="3_31"/>
      <sheetName val="MSG_수량1"/>
      <sheetName val="TRE_TABLE1"/>
      <sheetName val="귀래_설계_공내역서1"/>
      <sheetName val="총괄집계_1"/>
      <sheetName val="방배동내역_(총괄)1"/>
      <sheetName val="96보완계획7_121"/>
      <sheetName val="REINF_1"/>
      <sheetName val="사본_-_b_balju1"/>
      <sheetName val="별표_1"/>
      <sheetName val="반중력식옹벽3_51"/>
      <sheetName val="2_입력sheet1"/>
      <sheetName val="1_토공1"/>
      <sheetName val="Customer_Databas1"/>
      <sheetName val="_토목_처리장도급내역서_1"/>
      <sheetName val="제출내역_(2)1"/>
      <sheetName val="7_PILE__(돌출)1"/>
      <sheetName val="조건_(A)2"/>
      <sheetName val="2_단면가정3_모델링4_하중1"/>
      <sheetName val="상_부1"/>
      <sheetName val="3BL공동구_수량1"/>
      <sheetName val="광통신_견적내역서11"/>
      <sheetName val="참조_(2)1"/>
      <sheetName val="PROJECT_BRIEF(EX_NEW)1"/>
      <sheetName val="세골재__T2_변경_현황1"/>
      <sheetName val="일위(거제)_"/>
      <sheetName val="내역(청마)_(2)"/>
      <sheetName val="공사_Scope_표지"/>
      <sheetName val="공사_Scope"/>
      <sheetName val="표__지1"/>
      <sheetName val="활성탄_여과지토공1"/>
      <sheetName val="조명"/>
      <sheetName val="1단지_단위세대_내역서"/>
      <sheetName val="11_1_단면hwp"/>
      <sheetName val="Ext__Stone-P"/>
      <sheetName val="2000_05"/>
      <sheetName val="_일본대사_관저_누수_보수공사120719_xlsx1"/>
      <sheetName val="1_수인터널"/>
      <sheetName val="목동세대_산출근거"/>
      <sheetName val="수_량_명_세_서_-_11"/>
      <sheetName val="제수변_수량집계표(보통)"/>
      <sheetName val="도담구내_개소별_명세"/>
      <sheetName val="ES대장_양식"/>
      <sheetName val="실정보고현황_(2)"/>
      <sheetName val="포항상수도_(2)"/>
      <sheetName val="시화아파트보증현황_(2)"/>
      <sheetName val="3_하중산정4_지지력"/>
      <sheetName val="Ⅴ-2_공종별내역"/>
      <sheetName val="4_장비손료"/>
      <sheetName val="설산1_나"/>
      <sheetName val="내역서_(2)"/>
      <sheetName val="단양_00_아파트-세부내역"/>
      <sheetName val="4_전기"/>
      <sheetName val="총괄갑_"/>
      <sheetName val="_"/>
      <sheetName val="능률"/>
      <sheetName val="1_개요및면적"/>
      <sheetName val="Layout_Data_"/>
      <sheetName val="할증_"/>
      <sheetName val="물질수지(2011)"/>
      <sheetName val="̀؀Ȁ턀"/>
      <sheetName val="̀؀Ȁ_x0000_"/>
      <sheetName val="C3"/>
      <sheetName val="1공구 배수통관 산출근거"/>
      <sheetName val="quotation"/>
      <sheetName val="미드수량"/>
      <sheetName val="참조자료"/>
      <sheetName val="수량산출1"/>
      <sheetName val="자재단가표"/>
      <sheetName val="문학간접"/>
      <sheetName val="토목내역서"/>
      <sheetName val="대치판정"/>
      <sheetName val="Vendors"/>
      <sheetName val="중기터파기"/>
      <sheetName val="변수값"/>
      <sheetName val="중기상차"/>
      <sheetName val="일위대가목록표"/>
      <sheetName val="전기,계장"/>
      <sheetName val="잉여처분"/>
      <sheetName val="2)보강토수량집계"/>
      <sheetName val="설계변경(수정전)"/>
      <sheetName val="공용정보"/>
      <sheetName val="미결사항"/>
      <sheetName val="투찰내역"/>
      <sheetName val="2차공사변경현장관리비"/>
      <sheetName val="토공산출(주차장)"/>
      <sheetName val="배수내역"/>
      <sheetName val="설계도1"/>
      <sheetName val="기초(1)"/>
      <sheetName val="공성대비표"/>
      <sheetName val="토목내역서 (도급단가)렀ꔇ砯"/>
      <sheetName val="환경기계공정표 (3)"/>
      <sheetName val="사통공사비"/>
      <sheetName val="산근터빈"/>
      <sheetName val="__"/>
      <sheetName val="등가관장표"/>
      <sheetName val="적현로"/>
      <sheetName val="설치자재"/>
      <sheetName val="그림"/>
      <sheetName val="구성1"/>
      <sheetName val="구성2"/>
      <sheetName val="구성3"/>
      <sheetName val="구성4"/>
      <sheetName val="그림2"/>
      <sheetName val="Mc1"/>
      <sheetName val="90.03실행 "/>
      <sheetName val="원내역"/>
      <sheetName val="청구내역(9807)"/>
      <sheetName val="내역(최종본4.5)"/>
      <sheetName val="종단耀⃤"/>
      <sheetName val="G2설비도급"/>
      <sheetName val="RE9604"/>
      <sheetName val="영업소실적"/>
      <sheetName val="97노임단가"/>
      <sheetName val="공종분류"/>
      <sheetName val="예산서"/>
      <sheetName val="5. FIREPROOF"/>
      <sheetName val="준공조서"/>
      <sheetName val="공사준공계"/>
      <sheetName val="준공검사보고서"/>
      <sheetName val="당초내역서"/>
      <sheetName val="주공 갑지"/>
      <sheetName val="인건비 "/>
      <sheetName val="3련 BOX"/>
      <sheetName val="평균높이산출근거"/>
      <sheetName val="횡배수관위치조서"/>
      <sheetName val="VXXXXXX"/>
      <sheetName val="골조시행"/>
      <sheetName val="장비투입계획"/>
      <sheetName val="직원투입계획"/>
      <sheetName val="배수공 시멘트 및 골재량 산출"/>
      <sheetName val="예가대비"/>
      <sheetName val="터널조도"/>
      <sheetName val="과천MAIN"/>
      <sheetName val="BND"/>
      <sheetName val="P.M 별"/>
      <sheetName val="자재코드"/>
      <sheetName val="TB-내역서"/>
      <sheetName val="연부97-1"/>
      <sheetName val="예산대비"/>
      <sheetName val="기계시공"/>
      <sheetName val="샤워실위생"/>
      <sheetName val="방음벽기초"/>
      <sheetName val="가격조사서"/>
      <sheetName val="VENDOR LIST"/>
      <sheetName val="다곡2교"/>
      <sheetName val="예산총괄표"/>
      <sheetName val="A 견적"/>
      <sheetName val="예산명세서"/>
      <sheetName val="工완성공사율"/>
      <sheetName val="기계경비(시간당)"/>
      <sheetName val="김포IO"/>
      <sheetName val="일지-H"/>
      <sheetName val="약전닥트"/>
      <sheetName val="FD"/>
      <sheetName val="건축부하"/>
      <sheetName val="FA설치명세"/>
      <sheetName val="99관저"/>
      <sheetName val="내역(청마- (2)"/>
      <sheetName val="집수정"/>
      <sheetName val="토적1"/>
      <sheetName val="샘플표지"/>
      <sheetName val="MTL$-INTER"/>
      <sheetName val="HW일위"/>
      <sheetName val="Ext__Stone-P1"/>
      <sheetName val="ES대장_양식1"/>
      <sheetName val="실정보고현황_(2)1"/>
      <sheetName val="포항상수도_(2)1"/>
      <sheetName val="시화아파트보증현황_(2)1"/>
      <sheetName val="도담구내_개소별_명세1"/>
      <sheetName val="1_수인터널1"/>
      <sheetName val="일위(거제)_1"/>
      <sheetName val="내역(청마)_(2)1"/>
      <sheetName val="공사_Scope_표지1"/>
      <sheetName val="공사_Scope1"/>
      <sheetName val="목동세대_산출근거1"/>
      <sheetName val="11_1_단면hwp1"/>
      <sheetName val="2000_051"/>
      <sheetName val="1단지_단위세대_내역서1"/>
      <sheetName val="제수변_수량집계표(보통)1"/>
      <sheetName val="선정_14"/>
      <sheetName val="선정_24"/>
      <sheetName val="선정_34"/>
      <sheetName val="선정_44"/>
      <sheetName val="선정_54"/>
      <sheetName val="설_계4"/>
      <sheetName val="입출재고현황_(2)4"/>
      <sheetName val="7_가스4"/>
      <sheetName val="준검_내역서4"/>
      <sheetName val="BSD_(2)4"/>
      <sheetName val="G_R300경비4"/>
      <sheetName val="단면_(2)4"/>
      <sheetName val="1_취수장4"/>
      <sheetName val="EQUIPMENT_-24"/>
      <sheetName val="IMPEADENCE_MAP_취수장4"/>
      <sheetName val="소요자금청구서_10월4"/>
      <sheetName val="공사대금_12월4"/>
      <sheetName val="장비_12월4"/>
      <sheetName val="서화12월_4"/>
      <sheetName val="팔팔건기_(2)4"/>
      <sheetName val="Sheet1_(2)4"/>
      <sheetName val="AIR_SHOWER(3인용)4"/>
      <sheetName val="3_공통공사대비3"/>
      <sheetName val="DATA_입력란4"/>
      <sheetName val="1__설계조건_2_단면가정_3__하중계산4"/>
      <sheetName val="1_설계조건3"/>
      <sheetName val="현장관리비_산출내역3"/>
      <sheetName val="2_대외공문4"/>
      <sheetName val="전차선로_물량표4"/>
      <sheetName val="내역서_4"/>
      <sheetName val="실행내역서_3"/>
      <sheetName val="입출재고현황__2_3"/>
      <sheetName val="단가_및_재료비3"/>
      <sheetName val="토공(우물통,기타)_3"/>
      <sheetName val="전화번호DATA_(2001)3"/>
      <sheetName val="4-3_보온_기본물량집계3"/>
      <sheetName val="Requirement(Work_Crew)3"/>
      <sheetName val="8_PILE__(돌출)3"/>
      <sheetName val="6PILE__(돌출)2"/>
      <sheetName val="unit_42"/>
      <sheetName val="_ｹ-ﾌﾞﾙ2"/>
      <sheetName val="플랜트_설치2"/>
      <sheetName val="WEIGHT_LIST2"/>
      <sheetName val="산#2-1_(2)2"/>
      <sheetName val="7_전산해석결과2"/>
      <sheetName val="4_하중2"/>
      <sheetName val="2000,9월_일위2"/>
      <sheetName val="실행기성_갑지2"/>
      <sheetName val="3_32"/>
      <sheetName val="토목내역서_(도급단가)_(2)2"/>
      <sheetName val="MSG_수량2"/>
      <sheetName val="1_전력공사2"/>
      <sheetName val="8_DC2"/>
      <sheetName val="3_전열2"/>
      <sheetName val="2_조명제어2"/>
      <sheetName val="REINF_2"/>
      <sheetName val="사본_-_b_balju2"/>
      <sheetName val="2_입력sheet2"/>
      <sheetName val="반중력식옹벽3_52"/>
      <sheetName val="귀래_설계_공내역서2"/>
      <sheetName val="총괄집계_2"/>
      <sheetName val="Customer_Databas2"/>
      <sheetName val="별표_2"/>
      <sheetName val="아스팔트_포장총괄집계표2"/>
      <sheetName val="BEND_LOSS2"/>
      <sheetName val="1_토공2"/>
      <sheetName val="_토목_처리장도급내역서_2"/>
      <sheetName val="96보완계획7_122"/>
      <sheetName val="7_PILE__(돌출)2"/>
      <sheetName val="참조_(2)2"/>
      <sheetName val="상_부2"/>
      <sheetName val="3BL공동구_수량2"/>
      <sheetName val="제출내역_(2)2"/>
      <sheetName val="방배동내역_(총괄)2"/>
      <sheetName val="2_단면가정3_모델링4_하중2"/>
      <sheetName val="광통신_견적내역서12"/>
      <sheetName val="TRE_TABLE2"/>
      <sheetName val="PROJECT_BRIEF(EX_NEW)2"/>
      <sheetName val="활성탄_여과지토공2"/>
      <sheetName val="세골재__T2_변경_현황2"/>
      <sheetName val="_일본대사_관저_누수_보수공사120719_xlsx2"/>
      <sheetName val="Ext__Stone-P2"/>
      <sheetName val="ES대장_양식2"/>
      <sheetName val="실정보고현황_(2)2"/>
      <sheetName val="포항상수도_(2)2"/>
      <sheetName val="시화아파트보증현황_(2)2"/>
      <sheetName val="표__지2"/>
      <sheetName val="수_량_명_세_서_-_12"/>
      <sheetName val="도담구내_개소별_명세2"/>
      <sheetName val="1_수인터널2"/>
      <sheetName val="일위(거제)_2"/>
      <sheetName val="내역(청마)_(2)2"/>
      <sheetName val="공사_Scope_표지2"/>
      <sheetName val="공사_Scope2"/>
      <sheetName val="목동세대_산출근거2"/>
      <sheetName val="11_1_단면hwp2"/>
      <sheetName val="2000_052"/>
      <sheetName val="1단지_단위세대_내역서2"/>
      <sheetName val="제수변_수량집계표(보통)2"/>
      <sheetName val="구조     ."/>
      <sheetName val="수주추정"/>
      <sheetName val="업체별기성내역"/>
      <sheetName val="추진계획서"/>
      <sheetName val="능률(기성怀"/>
      <sheetName val="능률(기성쀀"/>
      <sheetName val="능률(기성砀"/>
      <sheetName val="능률(기성԰"/>
      <sheetName val="능률(기성倀"/>
      <sheetName val="능률(기성ጀ"/>
      <sheetName val="능률(기성䠀"/>
      <sheetName val="능률(기성 "/>
      <sheetName val="구조"/>
      <sheetName val="BOX(1.5X1.5)"/>
      <sheetName val="전문품"/>
      <sheetName val="난이도"/>
      <sheetName val="단가산출2"/>
      <sheetName val="중기사용료산출근거"/>
      <sheetName val="제잡비요율"/>
      <sheetName val="설비"/>
      <sheetName val="집계장(대목_실행)"/>
      <sheetName val="하도급업체"/>
      <sheetName val="제경餀ኘ"/>
      <sheetName val="남양시작동010313100%"/>
      <sheetName val="공사개요(¡"/>
      <sheetName val="CB"/>
      <sheetName val="변화치수"/>
      <sheetName val="mcc일위대가"/>
      <sheetName val="재료단가"/>
      <sheetName val="암거날개벽재료집계"/>
      <sheetName val="근로자자료입력"/>
      <sheetName val="3지구단위"/>
      <sheetName val="하천제원"/>
      <sheetName val="Pier 3"/>
      <sheetName val="(포장)BOQ-실적공ꀀ"/>
      <sheetName val="Paint,Fire-Proof,Insul(48)"/>
      <sheetName val="기초단가"/>
      <sheetName val="CABLE SIZE-3"/>
      <sheetName val="총괄표(을)"/>
      <sheetName val="대운산출"/>
      <sheetName val="현장관리贈%͈"/>
      <sheetName val="음성cable"/>
      <sheetName val="WE轰翟"/>
      <sheetName val="WE鈀쑷"/>
      <sheetName val="WE述쑷"/>
      <sheetName val="WE鐠犘"/>
      <sheetName val="WE犘"/>
      <sheetName val="1.전_x0010_"/>
      <sheetName val="1.전׃"/>
      <sheetName val="WE軐鳅"/>
      <sheetName val="WE賀鳅"/>
      <sheetName val="국내조달(朌Õ羈ᕑ_x0000_"/>
      <sheetName val="2002공임"/>
      <sheetName val="2002자재가격"/>
      <sheetName val="파일항타"/>
      <sheetName val="BSD _2_"/>
      <sheetName val="빙축열내역대_x0000__x0000__x0005__x0000_憐"/>
      <sheetName val="EVALUATE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기계설비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내역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경비_원본"/>
      <sheetName val="원가산출근거"/>
      <sheetName val="Macro(전선)"/>
      <sheetName val="빙축열내역대_x0000__x0000__x0005__x0000_鲀"/>
      <sheetName val="날개벽(좌,우=60"/>
      <sheetName val="SRC-B3U2"/>
      <sheetName val="기성2"/>
      <sheetName val="기본일위"/>
      <sheetName val="단가입력창"/>
      <sheetName val="콘크리트"/>
      <sheetName val="선수금"/>
      <sheetName val="Master Schedule_161025.xlsx"/>
      <sheetName val="계약정보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주배관TYPE현황"/>
      <sheetName val="현장식당(1)"/>
      <sheetName val="열린교실"/>
      <sheetName val="물량내역"/>
      <sheetName val="비용"/>
      <sheetName val="기초ၒ_x0000_"/>
      <sheetName val="갈현동"/>
      <sheetName val="기초_x0000__x0000_"/>
      <sheetName val="말뚝설계"/>
      <sheetName val="최적단면"/>
      <sheetName val="산출근거1"/>
      <sheetName val="(C)원내역"/>
      <sheetName val="설계가"/>
      <sheetName val="중로근거"/>
      <sheetName val="묘발입력"/>
      <sheetName val="변경총괄표"/>
      <sheetName val="공동도급 지분"/>
      <sheetName val="첨부(원가상승분석)"/>
      <sheetName val="내역검토"/>
      <sheetName val="재무가정"/>
      <sheetName val="뜃맟뭁돽띿맟_-BLDG"/>
      <sheetName val="시설물일위"/>
      <sheetName val="내역서 표지 "/>
      <sheetName val="원가계산서(전기)"/>
      <sheetName val="예산"/>
      <sheetName val="가공비"/>
      <sheetName val="공사비총괄표"/>
      <sheetName val="5단지"/>
      <sheetName val="내역서(당초변경)"/>
      <sheetName val="SCHE"/>
      <sheetName val="UPRI"/>
      <sheetName val="기성"/>
      <sheetName val="기계단가"/>
      <sheetName val="계획고"/>
      <sheetName val="AHU집계"/>
      <sheetName val="공조기휀"/>
      <sheetName val="Definitions"/>
      <sheetName val="Material&amp;Equipment"/>
      <sheetName val="EP0618"/>
      <sheetName val="아스팔트 포장총괄집계㕈"/>
      <sheetName val="건축원가"/>
      <sheetName val="날개벽(좌,우=60_x0000__x0000__x0005__x0000_銠"/>
      <sheetName val="_x0000_ _x0000__x0005__x0000__x0006__x0000__x0007__x0000_"/>
      <sheetName val="COVER"/>
      <sheetName val="조명 _x0000_"/>
      <sheetName val="각종장비닑⾂_x0005__x0000__x0000_"/>
      <sheetName val="각종장비׃⽯_x0000__x0000_▰_x0000_"/>
      <sheetName val=" 토목 처리장도_xd804_㉙_x0005_"/>
      <sheetName val="토목내역서 (도급단가) (_x0000__x0000_"/>
      <sheetName val="선정.ဲ"/>
      <sheetName val="전문޸á"/>
      <sheetName val="부대공사"/>
      <sheetName val="95M㦘&quot;ｐɉ"/>
      <sheetName val="95M㑸4鉨M"/>
      <sheetName val="빙축열내역대"/>
      <sheetName val="Sheet13"/>
      <sheetName val="Sheet14"/>
      <sheetName val="단중표-ST"/>
      <sheetName val="기존단가 (2)"/>
      <sheetName val="별제권_정ԯ_x0000_缀_x0000_"/>
      <sheetName val="별제권_정ﻔ_xded5_ԯ_x0000_"/>
      <sheetName val="별제권_정ﻔᣕԯ_x0000_"/>
      <sheetName val="별제권_정ﻔ⫕ԯ_x0000_"/>
      <sheetName val="COVER-P"/>
      <sheetName val="부안변전"/>
      <sheetName val="세부내역서"/>
      <sheetName val="물가자료"/>
      <sheetName val="시점교대"/>
      <sheetName val="상부집계_x0005_"/>
      <sheetName val="상부집계誀"/>
      <sheetName val="상부집계"/>
      <sheetName val="물질수지"/>
      <sheetName val="선정_15"/>
      <sheetName val="선정_25"/>
      <sheetName val="선정_35"/>
      <sheetName val="선정_45"/>
      <sheetName val="선정_55"/>
      <sheetName val="설_계5"/>
      <sheetName val="입출재고현황_(2)5"/>
      <sheetName val="G_R300경비5"/>
      <sheetName val="BSD_(2)5"/>
      <sheetName val="7_가스5"/>
      <sheetName val="준검_내역서5"/>
      <sheetName val="Sheet1_(2)5"/>
      <sheetName val="단면_(2)5"/>
      <sheetName val="1_취수장5"/>
      <sheetName val="IMPEADENCE_MAP_취수장5"/>
      <sheetName val="1_설계조건4"/>
      <sheetName val="EQUIPMENT_-25"/>
      <sheetName val="소요자금청구서_10월5"/>
      <sheetName val="공사대금_12월5"/>
      <sheetName val="장비_12월5"/>
      <sheetName val="서화12월_5"/>
      <sheetName val="팔팔건기_(2)5"/>
      <sheetName val="DATA_입력란5"/>
      <sheetName val="1__설계조건_2_단면가정_3__하중계산5"/>
      <sheetName val="현장관리비_산출내역4"/>
      <sheetName val="전화번호DATA_(2001)4"/>
      <sheetName val="2_대외공문5"/>
      <sheetName val="내역서_5"/>
      <sheetName val="8_PILE__(돌출)4"/>
      <sheetName val="AIR_SHOWER(3인용)5"/>
      <sheetName val="3_공통공사대비4"/>
      <sheetName val="실행내역서_4"/>
      <sheetName val="입출재고현황__2_4"/>
      <sheetName val="전차선로_물량표5"/>
      <sheetName val="단가_및_재료비4"/>
      <sheetName val="4-3_보온_기본물량집계4"/>
      <sheetName val="Requirement(Work_Crew)4"/>
      <sheetName val="실행기성_갑지3"/>
      <sheetName val="unit_43"/>
      <sheetName val="토공(우물통,기타)_4"/>
      <sheetName val="6PILE__(돌출)3"/>
      <sheetName val="_ｹ-ﾌﾞﾙ3"/>
      <sheetName val="7_전산해석결과3"/>
      <sheetName val="4_하중3"/>
      <sheetName val="플랜트_설치3"/>
      <sheetName val="WEIGHT_LIST3"/>
      <sheetName val="산#2-1_(2)3"/>
      <sheetName val="3_33"/>
      <sheetName val="1_전력공사3"/>
      <sheetName val="8_DC3"/>
      <sheetName val="3_전열3"/>
      <sheetName val="2_조명제어3"/>
      <sheetName val="2000,9월_일위3"/>
      <sheetName val="토목내역서_(도급단가)_(2)3"/>
      <sheetName val="귀래_설계_공내역서3"/>
      <sheetName val="아스팔트_포장총괄집계표3"/>
      <sheetName val="별표_3"/>
      <sheetName val="Customer_Databas3"/>
      <sheetName val="총괄집계_3"/>
      <sheetName val="MSG_수량3"/>
      <sheetName val="2_입력sheet3"/>
      <sheetName val="반중력식옹벽3_53"/>
      <sheetName val="사본_-_b_balju3"/>
      <sheetName val="REINF_3"/>
      <sheetName val="BEND_LOSS3"/>
      <sheetName val="_토목_처리장도급내역서_3"/>
      <sheetName val="1_토공3"/>
      <sheetName val="조건_(A)3"/>
      <sheetName val="방배동내역_(총괄)3"/>
      <sheetName val="Ext__Stone-P3"/>
      <sheetName val="3BL공동구_수량3"/>
      <sheetName val="활성탄_여과지토공3"/>
      <sheetName val="96보완계획7_123"/>
      <sheetName val="상_부3"/>
      <sheetName val="참조_(2)3"/>
      <sheetName val="제출내역_(2)3"/>
      <sheetName val="세골재__T2_변경_현황3"/>
      <sheetName val="TRE_TABLE3"/>
      <sheetName val="2_단면가정3_모델링4_하중3"/>
      <sheetName val="7_PILE__(돌출)3"/>
      <sheetName val="PROJECT_BRIEF(EX_NEW)3"/>
      <sheetName val="광통신_견적내역서13"/>
      <sheetName val="_일본대사_관저_누수_보수공사120719_xlsx3"/>
      <sheetName val="ES대장_양식3"/>
      <sheetName val="실정보고현황_(2)3"/>
      <sheetName val="포항상수도_(2)3"/>
      <sheetName val="시화아파트보증현황_(2)3"/>
      <sheetName val="1_수인터널3"/>
      <sheetName val="일위(거제)_3"/>
      <sheetName val="내역(청마)_(2)3"/>
      <sheetName val="공사_Scope_표지3"/>
      <sheetName val="공사_Scope3"/>
      <sheetName val="제수변_수량집계표(보통)3"/>
      <sheetName val="2000_053"/>
      <sheetName val="표__지3"/>
      <sheetName val="목동세대_산출근거3"/>
      <sheetName val="도담구내_개소별_명세3"/>
      <sheetName val="수_량_명_세_서_-_13"/>
      <sheetName val="4_장비손료1"/>
      <sheetName val="11_1_단면hwp3"/>
      <sheetName val="3_하중산정4_지지력1"/>
      <sheetName val="설산1_나1"/>
      <sheetName val="내역서_(2)1"/>
      <sheetName val="단양_00_아파트-세부내역1"/>
      <sheetName val="1단지_단위세대_내역서3"/>
      <sheetName val="_x000a_"/>
      <sheetName val="4_2_1_마루높이_검토"/>
      <sheetName val="공사개요(¡Ԁ䀀횶_"/>
      <sheetName val="1_우편집중내역서"/>
      <sheetName val="1공구_배수통관_산출근거"/>
      <sheetName val="A_견적"/>
      <sheetName val="5__FIREPROOF"/>
      <sheetName val="2_주요계수총괄"/>
      <sheetName val="인건비_"/>
      <sheetName val="P_M_별"/>
      <sheetName val="빙축열내역대憐"/>
      <sheetName val="3련_BOX"/>
      <sheetName val="배수공_시멘트_및_골재량_산출"/>
      <sheetName val="90_03실행_"/>
      <sheetName val="내역(최종본4_5)"/>
      <sheetName val="내역(청마-_(2)"/>
      <sheetName val="1_전"/>
      <sheetName val="1_전׃"/>
      <sheetName val="토목내역서_(도급단가)렀ꔇ砯"/>
      <sheetName val="환경기계공정표_(3)"/>
      <sheetName val="주공_갑지"/>
      <sheetName val="VENDOR_LIST"/>
      <sheetName val="BOX(1_5X1_5)"/>
      <sheetName val="구조______"/>
      <sheetName val="CABLE_SIZE-3"/>
      <sheetName val="Pier_3"/>
      <sheetName val="분야별_집계표"/>
      <sheetName val="_공사설정_"/>
      <sheetName val="EQT-ESTN"/>
      <sheetName val="토적??"/>
      <sheetName val="총체보활偤°"/>
      <sheetName val="여수토토적"/>
      <sheetName val="증감내역서"/>
      <sheetName val="수목단가"/>
      <sheetName val="토목내역서 (도급단_x0000__x0000__x0005__x0000_퍀ӷ"/>
      <sheetName val="FAB4생산"/>
      <sheetName val="빙축열내역대비입_x0000__x0000__x0005_"/>
      <sheetName val="내역(협의)"/>
      <sheetName val="현장관리_x0000__x0000__x0000_"/>
      <sheetName val="STS내역서"/>
      <sheetName val="단위량당중기"/>
      <sheetName val="실행품의서"/>
      <sheetName val="cable산출"/>
      <sheetName val="choၒ_x0000__x0000_"/>
      <sheetName val="20관리비율"/>
      <sheetName val="토적계산서"/>
      <sheetName val="투찰_x0000__x0000__x0005__x0000_"/>
      <sheetName val="별제권_정ԯ"/>
      <sheetName val="자재가격"/>
      <sheetName val="내역및"/>
      <sheetName val="월간"/>
      <sheetName val="40총괄"/>
      <sheetName val="(포장)BOQ-실_x0005__x0000_"/>
      <sheetName val="(포장)BOQ-실_x0000__x0000_界"/>
      <sheetName val="필리핀전용요청"/>
      <sheetName val="능률(기성䀀"/>
      <sheetName val="능률(기성쌌"/>
      <sheetName val="능률(기성鬀"/>
      <sheetName val="능률(기성⠀"/>
      <sheetName val="능률(기성/"/>
      <sheetName val="능률(기성쌑"/>
      <sheetName val="능률(기성쌔"/>
      <sheetName val="능률(기성က"/>
      <sheetName val="능률(기성쌈"/>
      <sheetName val="공통부'ሀ"/>
      <sheetName val="토목내역서 (_x0000__x0000_Ԁ_x0000_倀䞓ꜙ_x0001__x0000_"/>
      <sheetName val="토목내역서 (ⶌ쌈괅/_x0000_ꠀp_x0000_"/>
      <sheetName val="삼성전기"/>
      <sheetName val="J100"/>
      <sheetName val="Financ. Overview"/>
      <sheetName val="Toolbox"/>
      <sheetName val="变量单"/>
      <sheetName val="화전내"/>
      <sheetName val="월별"/>
      <sheetName val="월별뀀"/>
      <sheetName val="시설장비"/>
      <sheetName val="맨홀공제"/>
      <sheetName val="접속도로1"/>
      <sheetName val="접속도로"/>
      <sheetName val="사업내역"/>
      <sheetName val="우각부보강"/>
      <sheetName val="횡 연장"/>
      <sheetName val="공작물조직표(용배수)"/>
      <sheetName val="날개수량1.5"/>
      <sheetName val="계산서(곡선부)"/>
      <sheetName val="위치"/>
      <sheetName val="VA_code"/>
      <sheetName val="유입부 (2)"/>
      <sheetName val="유입부"/>
      <sheetName val="HO ENG MH CAL"/>
      <sheetName val="견적서(토공曘"/>
      <sheetName val="가정급수관"/>
      <sheetName val="교각(P1)수량"/>
      <sheetName val="교대시점"/>
      <sheetName val="2.조명제¬"/>
      <sheetName val="당초"/>
      <sheetName val="노임(1차)"/>
      <sheetName val="토목내역서 (도급단가)ꗝ1푘ᛐ"/>
      <sheetName val="토목내역서 (도급단가)Ȍ_x0000_釈ɡ"/>
      <sheetName val="본공사"/>
      <sheetName val="원형1호맨홀토공수량"/>
      <sheetName val="호형별물량"/>
      <sheetName val="토목내역서 (도급단"/>
      <sheetName val="안산기계장치"/>
      <sheetName val="천방교접속"/>
      <sheetName val="대포2교접속"/>
      <sheetName val="CPM챠트"/>
      <sheetName val="95M槜で_x0000__x0000_"/>
      <sheetName val="기초촠ͻ"/>
      <sheetName val="가공"/>
      <sheetName val="간지"/>
      <sheetName val="SIL9惥"/>
      <sheetName val="퇴직금(울산천상)"/>
      <sheetName val="각종장비닑⾂_x0005_"/>
      <sheetName val="각종장비׃⽯"/>
      <sheetName val="수지예산"/>
      <sheetName val="음성방향"/>
      <sheetName val="기초일위"/>
      <sheetName val="식재수량표"/>
      <sheetName val="식재일위"/>
      <sheetName val="공정회의자료(월요일 10시까지)"/>
      <sheetName val="일위대가D"/>
      <sheetName val="95M萘Ä헾〃"/>
      <sheetName val="토목내역서 ("/>
      <sheetName val="토목내역서 (ⶌ쌈괅/"/>
      <sheetName val="교대"/>
      <sheetName val="95M_x0000__x0000__x0005__x0000_"/>
      <sheetName val="95M槜〽_x0000__x0000_"/>
      <sheetName val="전 기"/>
      <sheetName val="DATA2000"/>
      <sheetName val="설계변경내역서"/>
      <sheetName val="95M槜⿙_x0000__x0000_"/>
      <sheetName val="HX"/>
      <sheetName val="제안서"/>
      <sheetName val="행정표준(1)"/>
      <sheetName val="행정표준(2)"/>
      <sheetName val="예산서新"/>
      <sheetName val="부대(갑)"/>
      <sheetName val="아파트(갑)"/>
      <sheetName val="빙축열내역대비입"/>
      <sheetName val="선정_16"/>
      <sheetName val="선정_26"/>
      <sheetName val="선정_36"/>
      <sheetName val="선정_46"/>
      <sheetName val="선정_56"/>
      <sheetName val="입출재고현황_(2)6"/>
      <sheetName val="설_계6"/>
      <sheetName val="7_가스6"/>
      <sheetName val="준검_내역서6"/>
      <sheetName val="BSD_(2)6"/>
      <sheetName val="단면_(2)6"/>
      <sheetName val="1_취수장6"/>
      <sheetName val="G_R300경비6"/>
      <sheetName val="소요자금청구서_10월6"/>
      <sheetName val="공사대금_12월6"/>
      <sheetName val="장비_12월6"/>
      <sheetName val="서화12월_6"/>
      <sheetName val="팔팔건기_(2)6"/>
      <sheetName val="EQUIPMENT_-26"/>
      <sheetName val="Sheet1_(2)6"/>
      <sheetName val="AIR_SHOWER(3인용)6"/>
      <sheetName val="3_공통공사대비5"/>
      <sheetName val="DATA_입력란6"/>
      <sheetName val="1__설계조건_2_단면가정_3__하중계산6"/>
      <sheetName val="IMPEADENCE_MAP_취수장6"/>
      <sheetName val="내역서_6"/>
      <sheetName val="전차선로_물량표6"/>
      <sheetName val="단가_및_재료비5"/>
      <sheetName val="현장관리비_산출내역5"/>
      <sheetName val="전화번호DATA_(2001)5"/>
      <sheetName val="1_설계조건5"/>
      <sheetName val="2_대외공문6"/>
      <sheetName val="실행내역서_5"/>
      <sheetName val="입출재고현황__2_5"/>
      <sheetName val="Requirement(Work_Crew)5"/>
      <sheetName val="8_PILE__(돌출)5"/>
      <sheetName val="4-3_보온_기본물량집계5"/>
      <sheetName val="토공(우물통,기타)_5"/>
      <sheetName val="6PILE__(돌출)4"/>
      <sheetName val="실행기성_갑지4"/>
      <sheetName val="unit_44"/>
      <sheetName val="토목내역서_(도급단가)_(2)4"/>
      <sheetName val="7_전산해석결과4"/>
      <sheetName val="4_하중4"/>
      <sheetName val="플랜트_설치4"/>
      <sheetName val="_ｹ-ﾌﾞﾙ4"/>
      <sheetName val="2000,9월_일위4"/>
      <sheetName val="1_전력공사4"/>
      <sheetName val="8_DC4"/>
      <sheetName val="3_전열4"/>
      <sheetName val="2_조명제어4"/>
      <sheetName val="WEIGHT_LIST4"/>
      <sheetName val="산#2-1_(2)4"/>
      <sheetName val="3_34"/>
      <sheetName val="MSG_수량4"/>
      <sheetName val="별표_4"/>
      <sheetName val="Customer_Databas4"/>
      <sheetName val="총괄집계_4"/>
      <sheetName val="아스팔트_포장총괄집계표4"/>
      <sheetName val="귀래_설계_공내역서4"/>
      <sheetName val="1_토공4"/>
      <sheetName val="반중력식옹벽3_54"/>
      <sheetName val="2_입력sheet4"/>
      <sheetName val="96보완계획7_124"/>
      <sheetName val="BEND_LOSS4"/>
      <sheetName val="사본_-_b_balju4"/>
      <sheetName val="참조_(2)4"/>
      <sheetName val="_토목_처리장도급내역서_4"/>
      <sheetName val="방배동내역_(총괄)4"/>
      <sheetName val="REINF_4"/>
      <sheetName val="조건_(A)4"/>
      <sheetName val="상_부4"/>
      <sheetName val="3BL공동구_수량4"/>
      <sheetName val="제출내역_(2)4"/>
      <sheetName val="Ext__Stone-P4"/>
      <sheetName val="활성탄_여과지토공4"/>
      <sheetName val="세골재__T2_변경_현황4"/>
      <sheetName val="TRE_TABLE4"/>
      <sheetName val="2_단면가정3_모델링4_하중4"/>
      <sheetName val="7_PILE__(돌출)4"/>
      <sheetName val="PROJECT_BRIEF(EX_NEW)4"/>
      <sheetName val="광통신_견적내역서14"/>
      <sheetName val="_일본대사_관저_누수_보수공사120719_xlsx4"/>
      <sheetName val="ES대장_양식4"/>
      <sheetName val="실정보고현황_(2)4"/>
      <sheetName val="포항상수도_(2)4"/>
      <sheetName val="시화아파트보증현황_(2)4"/>
      <sheetName val="1_수인터널4"/>
      <sheetName val="일위(거제)_4"/>
      <sheetName val="내역(청마)_(2)4"/>
      <sheetName val="공사_Scope_표지4"/>
      <sheetName val="공사_Scope4"/>
      <sheetName val="제수변_수량집계표(보통)4"/>
      <sheetName val="2000_054"/>
      <sheetName val="표__지4"/>
      <sheetName val="목동세대_산출근거4"/>
      <sheetName val="도담구내_개소별_명세4"/>
      <sheetName val="수_량_명_세_서_-_14"/>
      <sheetName val="4_장비손료2"/>
      <sheetName val="11_1_단면hwp4"/>
      <sheetName val="3_하중산정4_지지력2"/>
      <sheetName val="설산1_나2"/>
      <sheetName val="Ⅴ-2_공종별내역1"/>
      <sheetName val="내역서_(2)2"/>
      <sheetName val="단양_00_아파트-세부내역2"/>
      <sheetName val="4_전기1"/>
      <sheetName val="_1"/>
      <sheetName val="1단지_단위세대_내역서4"/>
      <sheetName val="1_개요및면적1"/>
      <sheetName val="총괄갑_1"/>
      <sheetName val="4_2_1_마루높이_검토1"/>
      <sheetName val="Layout_Data_1"/>
      <sheetName val="1_우편집중내역서1"/>
      <sheetName val="1공구_배수통관_산출근거1"/>
      <sheetName val="A_견적1"/>
      <sheetName val="5__FIREPROOF1"/>
      <sheetName val="2_주요계수총괄1"/>
      <sheetName val="인건비_1"/>
      <sheetName val="할증_1"/>
      <sheetName val="배수공_시멘트_및_골재량_산출1"/>
      <sheetName val="P_M_별1"/>
      <sheetName val="3련_BOX1"/>
      <sheetName val="90_03실행_1"/>
      <sheetName val="내역(최종본4_5)1"/>
      <sheetName val="내역(청마-_(2)1"/>
      <sheetName val="주공_갑지1"/>
      <sheetName val="VENDOR_LIST1"/>
      <sheetName val="BOX(1_5X1_5)1"/>
      <sheetName val="구조______1"/>
      <sheetName val="분야별_집계표1"/>
      <sheetName val="_공사설정_1"/>
      <sheetName val="Pier_31"/>
      <sheetName val="토목내역서_(도급단가)렀ꔇ砯1"/>
      <sheetName val="환경기계공정표_(3)1"/>
      <sheetName val="CABLE_SIZE-31"/>
      <sheetName val="1_전׃1"/>
      <sheetName val="토목내역서_(도급단가)_("/>
      <sheetName val="빙축열내역대鲀"/>
      <sheetName val="별제권_정ﻔԯ"/>
      <sheetName val="Master_Schedule_161025_xlsx"/>
      <sheetName val="조명_"/>
      <sheetName val="내역서_표지_"/>
      <sheetName val="아스팔트_포장총괄집계㕈"/>
      <sheetName val="공동도급_지분"/>
      <sheetName val="관로토공집계표"/>
      <sheetName val="일위(PN)"/>
      <sheetName val="토공a"/>
      <sheetName val="[추풍최종.xls]능률(기성/"/>
      <sheetName val="Eq. Mobilization"/>
      <sheetName val="토공운반 내역"/>
      <sheetName val="결재판"/>
      <sheetName val="[추풍최종.xls]A__KDS_PROJECT______2"/>
      <sheetName val="소방"/>
      <sheetName val="AILC004"/>
      <sheetName val="Quantity"/>
      <sheetName val="ESCON"/>
      <sheetName val="SITE-E"/>
      <sheetName val="6MONTHS"/>
      <sheetName val="MAIN GATE HOUSE"/>
      <sheetName val="Macro(차단기)"/>
      <sheetName val="RAB AR&amp;STR"/>
      <sheetName val="SEX"/>
      <sheetName val="Xuly Data"/>
      <sheetName val="A6"/>
      <sheetName val="7.3.2.D(BASE)_Sorting"/>
      <sheetName val="송전기본"/>
      <sheetName val="방배동내역(리라_x0000_"/>
      <sheetName val="예빐"/>
      <sheetName val="예酰"/>
      <sheetName val="예쁀"/>
      <sheetName val="사  업  비  수  지  예  산  서"/>
      <sheetName val="공예을"/>
      <sheetName val="일위대가-2"/>
      <sheetName val="BUD¬鐀"/>
      <sheetName val="BUDʬ_x0000_"/>
      <sheetName val="BUDఀ"/>
      <sheetName val="BUD劚_x0010_"/>
      <sheetName val="상부집계跀"/>
      <sheetName val="자재테이블"/>
      <sheetName val="내역_FILE"/>
      <sheetName val="설치공사䠍"/>
      <sheetName val="코드鄃"/>
      <sheetName val="맨홀토공(_x0000__x0000_"/>
      <sheetName val="철근량"/>
      <sheetName val="1_취수d_x0000_"/>
      <sheetName val="특별교실"/>
      <sheetName val="9609Aß"/>
      <sheetName val="SO416"/>
      <sheetName val="  한국 AMP ASP-23 판매가격  "/>
      <sheetName val="회차별합계"/>
      <sheetName val="BSM9601"/>
      <sheetName val="HCDec05"/>
      <sheetName val="별제권_정ﻔ?ԯ"/>
      <sheetName val=" 토목 처리장도?_x0005_"/>
      <sheetName val="바닥_x0000__x0000_Ā_x0000_"/>
      <sheetName val="[추풍최종.xls]A__KDS_PROJECT______3"/>
      <sheetName val="cho_x0000__x0000__x0005_"/>
      <sheetName val="구조물철거타_x0000__x0000_Ԁ_x0000_"/>
      <sheetName val="98지급계಺"/>
      <sheetName val="코드²"/>
      <sheetName val="대로"/>
      <sheetName val="WEON"/>
      <sheetName val="본선 토공 분배표"/>
      <sheetName val="지수적용공사비내역서"/>
      <sheetName val="[추풍최종.xls]A__KDS_PROJECT______4"/>
      <sheetName val="[추풍최종.xls]A__KDS_PROJECT______5"/>
      <sheetName val="확인서"/>
      <sheetName val="유형처분"/>
      <sheetName val="견적서세부내용"/>
      <sheetName val="견적내용입력"/>
      <sheetName val="발신정보"/>
      <sheetName val="입적6-10"/>
      <sheetName val="광꣒ô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/>
      <sheetData sheetId="1258"/>
      <sheetData sheetId="1259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 refreshError="1"/>
      <sheetData sheetId="1291" refreshError="1"/>
      <sheetData sheetId="1292" refreshError="1"/>
      <sheetData sheetId="1293" refreshError="1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/>
      <sheetData sheetId="1444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/>
      <sheetData sheetId="1462"/>
      <sheetData sheetId="1463"/>
      <sheetData sheetId="1464"/>
      <sheetData sheetId="1465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 refreshError="1"/>
      <sheetData sheetId="1485" refreshError="1"/>
      <sheetData sheetId="1486" refreshError="1"/>
      <sheetData sheetId="1487" refreshError="1"/>
      <sheetData sheetId="1488"/>
      <sheetData sheetId="1489" refreshError="1"/>
      <sheetData sheetId="1490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/>
      <sheetData sheetId="1505" refreshError="1"/>
      <sheetData sheetId="1506"/>
      <sheetData sheetId="1507" refreshError="1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/>
      <sheetData sheetId="1701" refreshError="1"/>
      <sheetData sheetId="1702"/>
      <sheetData sheetId="1703" refreshError="1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 refreshError="1"/>
      <sheetData sheetId="1807" refreshError="1"/>
      <sheetData sheetId="1808" refreshError="1"/>
      <sheetData sheetId="1809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/>
      <sheetData sheetId="2052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/>
      <sheetData sheetId="2246"/>
      <sheetData sheetId="2247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/>
      <sheetData sheetId="2271"/>
      <sheetData sheetId="2272" refreshError="1"/>
      <sheetData sheetId="2273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/>
      <sheetData sheetId="2283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결과조달"/>
      <sheetName val="laroux"/>
      <sheetName val="반포-봉암"/>
      <sheetName val="표지"/>
      <sheetName val="집계표"/>
      <sheetName val="변경예산안"/>
      <sheetName val="변경예산안 (2)"/>
      <sheetName val="입찰안"/>
      <sheetName val="차액보증"/>
      <sheetName val="기초코드"/>
      <sheetName val="조건표"/>
      <sheetName val="MAIN_TABLE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설계"/>
      <sheetName val="적격"/>
      <sheetName val="sw1"/>
      <sheetName val="일위(토목)"/>
      <sheetName val="입출재고현황 (2)"/>
      <sheetName val="교각1"/>
      <sheetName val="목표세부명세"/>
      <sheetName val="장비"/>
      <sheetName val="조도계산서 (도서)"/>
      <sheetName val="BID9697"/>
      <sheetName val="#REF"/>
      <sheetName val="예정(3)"/>
      <sheetName val="제출내역 (2)"/>
      <sheetName val="설계개요"/>
      <sheetName val="SG"/>
      <sheetName val="경비2내역"/>
      <sheetName val="수문보고"/>
      <sheetName val="내역"/>
      <sheetName val="교각계산"/>
      <sheetName val="보도경계블럭"/>
      <sheetName val="4.2.1 마루높이 검토"/>
      <sheetName val="단가"/>
      <sheetName val="SLAB&quot;1&quot;"/>
      <sheetName val="ABUT수량-A1"/>
      <sheetName val="하수급견적대비"/>
      <sheetName val="일위대가표"/>
      <sheetName val="Sheet1"/>
      <sheetName val="횡배수관토공수량"/>
      <sheetName val="BID"/>
      <sheetName val="steel data sheet"/>
      <sheetName val="cal"/>
      <sheetName val="부대공사비"/>
      <sheetName val="설 계"/>
      <sheetName val="Pier 3"/>
      <sheetName val="106C0300"/>
      <sheetName val="전체제잡비"/>
      <sheetName val="준검 내역서"/>
      <sheetName val="내역서"/>
      <sheetName val="IMPEADENCE MAP 취수장"/>
      <sheetName val="EQUIPMENT -2"/>
      <sheetName val="소요자재"/>
      <sheetName val="현장지지물물량"/>
      <sheetName val="금액내역서"/>
      <sheetName val="(1)본선수량집계"/>
      <sheetName val="노임"/>
      <sheetName val="인건비"/>
      <sheetName val="입찰"/>
      <sheetName val="현경"/>
      <sheetName val="백호우계수"/>
      <sheetName val="건축내역"/>
      <sheetName val="진접"/>
      <sheetName val="설치공사2"/>
      <sheetName val="2.대외공문"/>
      <sheetName val="BQ"/>
      <sheetName val="Sheet5"/>
      <sheetName val="입찰내역 발주처 양식"/>
      <sheetName val="sum1 (2)"/>
      <sheetName val="연돌일위집계"/>
      <sheetName val="음료실행"/>
      <sheetName val="공사비집계"/>
      <sheetName val="실행철강하도"/>
      <sheetName val="날개벽"/>
      <sheetName val="기초공"/>
      <sheetName val="일반공사"/>
      <sheetName val="기둥(원형)"/>
      <sheetName val="업체별통장계좌번호"/>
      <sheetName val="EP0618"/>
      <sheetName val="수량산출"/>
      <sheetName val="주현(해보)"/>
      <sheetName val="주현(영광)"/>
      <sheetName val="ilch"/>
      <sheetName val="NOMUBI"/>
      <sheetName val="일위대가목차"/>
      <sheetName val="터파기및재료"/>
      <sheetName val="출력표"/>
      <sheetName val="단면 (2)"/>
      <sheetName val="유림골조"/>
      <sheetName val="A-4"/>
      <sheetName val="공종별내역서(토목-1)"/>
      <sheetName val="노임단가"/>
      <sheetName val="자재단가"/>
      <sheetName val="내역서(전체)"/>
      <sheetName val="내역서 (08,07)"/>
      <sheetName val="공사비예산서(토목분)"/>
      <sheetName val="내역(중앙)"/>
      <sheetName val="내역(창신)"/>
      <sheetName val="철근단면적"/>
      <sheetName val="변경예산안_(2)"/>
      <sheetName val="1. 설계조건 2.단면가정 3. 하중계산"/>
      <sheetName val="DATA 입력란"/>
      <sheetName val="용산3(영광)"/>
      <sheetName val="Proposal"/>
      <sheetName val="6PILE  (돌출)"/>
      <sheetName val="ELECTRIC"/>
      <sheetName val="CTEMCOST"/>
      <sheetName val="SCHEDULE"/>
      <sheetName val="동원(3)"/>
      <sheetName val="1.설계조건"/>
      <sheetName val="Sheet6"/>
      <sheetName val="INPUT"/>
      <sheetName val="예산변경사항"/>
      <sheetName val="손익분석"/>
      <sheetName val="철거산출근거"/>
      <sheetName val="예가표"/>
      <sheetName val="관로토공집계표"/>
      <sheetName val="sort"/>
      <sheetName val="견적대비표"/>
      <sheetName val="신호기1"/>
      <sheetName val="2F 회의실견적(5_14 일대)"/>
      <sheetName val="주형"/>
      <sheetName val="시험물량산출"/>
      <sheetName val="설계조건"/>
      <sheetName val="단면검토"/>
      <sheetName val="침하계"/>
      <sheetName val="구역화물"/>
      <sheetName val="01"/>
      <sheetName val="전체철근집계"/>
      <sheetName val="청천내"/>
      <sheetName val="공정"/>
      <sheetName val="수량산출서"/>
      <sheetName val="연수동"/>
      <sheetName val="Customer Databas"/>
      <sheetName val="건축원가계산서"/>
      <sheetName val="산출근거"/>
      <sheetName val="일대"/>
      <sheetName val="Sheet3"/>
      <sheetName val="기초단가"/>
      <sheetName val="TRE TABLE"/>
      <sheetName val="DATA"/>
      <sheetName val="본선 토공 분배표"/>
      <sheetName val="건내역"/>
      <sheetName val="지급자재"/>
      <sheetName val="집계"/>
      <sheetName val="견적서"/>
      <sheetName val="FAB별"/>
      <sheetName val="총괄원가"/>
      <sheetName val="지분"/>
      <sheetName val="직불"/>
      <sheetName val="기성검사원 (2차분)"/>
      <sheetName val="기성부분산출서"/>
      <sheetName val="부하(성남)"/>
      <sheetName val="설비단가표"/>
      <sheetName val="국내"/>
      <sheetName val="가격조사서"/>
      <sheetName val="변경예산안_(2)1"/>
      <sheetName val="하도급기성_(2)"/>
      <sheetName val="하도급단가산출_(2)"/>
      <sheetName val="입출재고현황_(2)"/>
      <sheetName val="조도계산서_(도서)"/>
      <sheetName val="제출내역_(2)"/>
      <sheetName val="4_2_1_마루높이_검토"/>
      <sheetName val="steel_data_sheet"/>
      <sheetName val="설_계"/>
      <sheetName val="Pier_3"/>
      <sheetName val="준검_내역서"/>
      <sheetName val="IMPEADENCE_MAP_취수장"/>
      <sheetName val="EQUIPMENT_-2"/>
      <sheetName val="2_대외공문"/>
      <sheetName val="입찰내역_발주처_양식"/>
      <sheetName val="sum1_(2)"/>
      <sheetName val="단면_(2)"/>
      <sheetName val="내역서_(08,07)"/>
      <sheetName val="1__설계조건_2_단면가정_3__하중계산"/>
      <sheetName val="DATA_입력란"/>
      <sheetName val="6PILE__(돌출)"/>
      <sheetName val="1_설계조건"/>
      <sheetName val="2F_회의실견적(5_14_일대)"/>
      <sheetName val="Customer_Databas"/>
      <sheetName val="TRE_TABLE"/>
      <sheetName val="본선_토공_분배표"/>
      <sheetName val="기성검사원_(2차분)"/>
      <sheetName val="갑지"/>
      <sheetName val="밸브설치"/>
      <sheetName val="경상비"/>
      <sheetName val="부안일위"/>
      <sheetName val="2000년1차"/>
      <sheetName val="데이타"/>
      <sheetName val="산출내역서집계표"/>
      <sheetName val="일위대가"/>
      <sheetName val="정공공사"/>
      <sheetName val="원가계산"/>
      <sheetName val="실행대비"/>
      <sheetName val="공사개요"/>
      <sheetName val="1공구 건정토건 철콘"/>
      <sheetName val="2공구하도급내역서"/>
      <sheetName val="도급내역"/>
      <sheetName val="세부내역"/>
      <sheetName val="연결임시"/>
      <sheetName val="구조물공"/>
      <sheetName val="대비"/>
      <sheetName val="투찰추정"/>
      <sheetName val="도급내역5+800"/>
      <sheetName val="수목표준대가"/>
      <sheetName val="JUCKEYK"/>
      <sheetName val="토량1-1"/>
      <sheetName val="부대공"/>
      <sheetName val="도급금액"/>
      <sheetName val="재노경"/>
      <sheetName val="일위대가(가설)"/>
      <sheetName val="단위단가"/>
      <sheetName val="적현로"/>
      <sheetName val="배수공"/>
      <sheetName val="Sheet1 (2)"/>
      <sheetName val="변경내역서"/>
      <sheetName val="1공구 건정토건 토공"/>
      <sheetName val="식재인부"/>
      <sheetName val="경상직원"/>
      <sheetName val="조건"/>
      <sheetName val="수목단가"/>
      <sheetName val="시설수량표"/>
      <sheetName val="식재수량표"/>
      <sheetName val="2000전체분"/>
      <sheetName val="포장공"/>
      <sheetName val="일위대가(1)"/>
      <sheetName val="원가계산서"/>
      <sheetName val="전체"/>
      <sheetName val="관급자재"/>
      <sheetName val="제경비"/>
      <sheetName val="초기화면"/>
      <sheetName val="총공사내역서"/>
      <sheetName val="200"/>
      <sheetName val="토공사"/>
      <sheetName val="정렬"/>
      <sheetName val="토공"/>
      <sheetName val="계약내역서"/>
      <sheetName val="전체도급"/>
      <sheetName val="직공비"/>
      <sheetName val="CODE"/>
      <sheetName val="전기"/>
      <sheetName val="을"/>
      <sheetName val="부대대비"/>
      <sheetName val="냉연집계"/>
      <sheetName val="MOTOR"/>
      <sheetName val="부하계산서"/>
      <sheetName val="충주"/>
      <sheetName val="구조물철거타공정이월"/>
      <sheetName val="사용성검토"/>
      <sheetName val="대치판정"/>
      <sheetName val="TEL"/>
      <sheetName val="안정검토"/>
      <sheetName val="DATE"/>
      <sheetName val="경비실"/>
      <sheetName val="공제내역"/>
      <sheetName val="TOWER 10TON"/>
      <sheetName val="TOWER 12TON"/>
      <sheetName val="말뚝물량"/>
      <sheetName val="D-623D"/>
      <sheetName val="단중표-ST"/>
      <sheetName val="Sheet4"/>
      <sheetName val="ENE-CAL 1"/>
      <sheetName val="토공계산서(부체도로)"/>
      <sheetName val="PIPE"/>
      <sheetName val="방음벽기초"/>
      <sheetName val="예산총괄"/>
      <sheetName val="COVER"/>
      <sheetName val="운반"/>
      <sheetName val="품셈표"/>
      <sheetName val="단중"/>
      <sheetName val="날개벽(좌,우=45도,75도)"/>
      <sheetName val="Sheet13"/>
      <sheetName val="Sheet14"/>
      <sheetName val="Sheet9"/>
      <sheetName val="최적단면"/>
      <sheetName val="말뚝지지력산정"/>
      <sheetName val="약품공급2"/>
      <sheetName val="옹벽"/>
      <sheetName val="차선도색현황"/>
      <sheetName val="조명시설"/>
      <sheetName val="하도급기성_(2)1"/>
      <sheetName val="하도급단가산출_(2)1"/>
      <sheetName val="제출내역_(2)1"/>
      <sheetName val="입출재고현황_(2)1"/>
      <sheetName val="총괄표"/>
      <sheetName val="소야공정계획표"/>
      <sheetName val=" 견적서"/>
      <sheetName val="제-노임"/>
      <sheetName val="제직재"/>
      <sheetName val="데리네이타현황"/>
      <sheetName val="ITB COST"/>
      <sheetName val="투찰"/>
      <sheetName val="CON포장수량"/>
      <sheetName val="CONUNIT"/>
      <sheetName val="도급"/>
      <sheetName val="배수통관(좌)"/>
      <sheetName val="N賃率-職"/>
      <sheetName val="8.PILE  (돌출)"/>
      <sheetName val="단면가정"/>
      <sheetName val="PUMP"/>
      <sheetName val="wall"/>
      <sheetName val="포장직선구간"/>
      <sheetName val="중기일위대가"/>
      <sheetName val="TYPE-1"/>
      <sheetName val="설계예산2"/>
      <sheetName val="20-25"/>
      <sheetName val="4.장비손료"/>
      <sheetName val="토목"/>
      <sheetName val="공통부대비"/>
      <sheetName val="방배동내역(리라)"/>
      <sheetName val="부대공사총괄"/>
      <sheetName val="현장경비"/>
      <sheetName val="건축공사집계표"/>
      <sheetName val="Sheet10"/>
      <sheetName val="전기자료"/>
      <sheetName val="전신환매도율"/>
      <sheetName val="JIB CRANE,HOIST"/>
      <sheetName val="1호맨홀토공"/>
      <sheetName val="A"/>
      <sheetName val="1TL종점(1)"/>
      <sheetName val="공문"/>
      <sheetName val="97수주잔고"/>
      <sheetName val="P.M 별"/>
      <sheetName val="입력"/>
      <sheetName val="공통공사"/>
      <sheetName val="변경내역"/>
      <sheetName val="Sheet2"/>
      <sheetName val="내역(한신APT)"/>
      <sheetName val="C1ㅇ"/>
      <sheetName val="점수계산1-2"/>
      <sheetName val="계약서"/>
      <sheetName val="대로근거"/>
      <sheetName val="식재"/>
      <sheetName val="시설물"/>
      <sheetName val="식재출력용"/>
      <sheetName val="유지관리"/>
      <sheetName val="일위(PN)"/>
      <sheetName val="부속동"/>
      <sheetName val=" 냉각수펌프"/>
      <sheetName val="은행"/>
      <sheetName val="금융비용"/>
      <sheetName val="경비"/>
      <sheetName val="설계내역서"/>
      <sheetName val="아파트 기성내역서"/>
      <sheetName val="견적"/>
      <sheetName val="VENDOR LIST"/>
      <sheetName val="BSD (2)"/>
      <sheetName val="전계가"/>
      <sheetName val="수안보-MBR1"/>
      <sheetName val="Sheet17"/>
      <sheetName val="1062-X방향 "/>
      <sheetName val="노무비단가"/>
      <sheetName val="ENE-CAL_1"/>
      <sheetName val="차수별내역서"/>
      <sheetName val="원가계산(가교설치)"/>
      <sheetName val="대비표표지"/>
      <sheetName val="하도급대비(내역서)"/>
      <sheetName val="내역서(가교설치)"/>
      <sheetName val="공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서"/>
      <sheetName val="금액총괄표"/>
      <sheetName val="금액내역서"/>
      <sheetName val="8.1)골프(대중)"/>
      <sheetName val="Eq. Mobiliz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"/>
      <sheetName val="평가데이터"/>
      <sheetName val="사정율"/>
      <sheetName val="경영상태(PQ)"/>
      <sheetName val="시공여유율(PQ)"/>
      <sheetName val="100억이상"/>
      <sheetName val="시공여유율(100억)"/>
      <sheetName val="50억이상"/>
      <sheetName val="10억이상"/>
      <sheetName val="10억미만(전기.통신)"/>
      <sheetName val="DATA2000"/>
      <sheetName val="우수명단"/>
      <sheetName val="금액내역서"/>
      <sheetName val="공통비총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업무연락"/>
      <sheetName val="평가실시내역"/>
      <sheetName val="전산.평가대상자용"/>
      <sheetName val="전산.1차평가자용"/>
      <sheetName val="전산.2차평가자용"/>
      <sheetName val="평가자배정"/>
      <sheetName val="#REF"/>
      <sheetName val="예가표"/>
      <sheetName val="09.평가실시업무연락"/>
      <sheetName val="예산"/>
      <sheetName val="업무분장"/>
      <sheetName val="Eq. Mobilization"/>
      <sheetName val="유림골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전기일위대가"/>
      <sheetName val="단가"/>
      <sheetName val="공통자료"/>
      <sheetName val="_REF"/>
      <sheetName val="노임조정"/>
      <sheetName val="품셈TABLE"/>
      <sheetName val="단면 (2)"/>
      <sheetName val="공사비예산서(토목분)"/>
      <sheetName val="관급자재집계표"/>
      <sheetName val="금액내역서"/>
      <sheetName val="200"/>
      <sheetName val="Baby일위대가"/>
      <sheetName val="SG"/>
      <sheetName val="개요"/>
      <sheetName val="당초"/>
      <sheetName val="BOX 본체"/>
      <sheetName val="배수유공블럭"/>
      <sheetName val="말뚝지지력산정"/>
      <sheetName val="ELECTRIC"/>
      <sheetName val="CTEMCOST"/>
      <sheetName val="SCHEDULE"/>
      <sheetName val="경영상태"/>
      <sheetName val="대림경상68억"/>
      <sheetName val="내역서"/>
      <sheetName val="공사비집계"/>
      <sheetName val="C-직노1"/>
      <sheetName val="구조물철거타공정이월"/>
      <sheetName val="__"/>
      <sheetName val="인건-측정"/>
      <sheetName val="조명시설"/>
      <sheetName val="가격조사서"/>
      <sheetName val="노임단가"/>
      <sheetName val="결과조달"/>
      <sheetName val="입찰안"/>
      <sheetName val="S003031"/>
      <sheetName val="여과지동"/>
      <sheetName val="기초자료"/>
      <sheetName val="골조시행"/>
      <sheetName val="산출2-기기동력"/>
      <sheetName val="산출3-유도등"/>
      <sheetName val="산출2-동력"/>
      <sheetName val="산출2-피뢰침"/>
      <sheetName val="CAT_5"/>
      <sheetName val="날개벽(시점좌측)"/>
      <sheetName val="DANGA"/>
      <sheetName val="덤프"/>
      <sheetName val="교각1"/>
      <sheetName val="집계"/>
      <sheetName val="#REF"/>
      <sheetName val="기본일위"/>
      <sheetName val="직노"/>
      <sheetName val="내역서2안"/>
      <sheetName val="실행내역"/>
      <sheetName val="일위대가(계측기설치)"/>
      <sheetName val="40총괄"/>
      <sheetName val="40집계"/>
      <sheetName val="단가 "/>
      <sheetName val="일위대가 (PM)"/>
      <sheetName val="노임"/>
      <sheetName val="DATA"/>
      <sheetName val="양수장(기계)"/>
      <sheetName val="Sheet13"/>
      <sheetName val="Sheet14"/>
      <sheetName val="P-J"/>
      <sheetName val="수량산출서(전기계장)"/>
      <sheetName val="설치공사"/>
      <sheetName val="설계명세서"/>
      <sheetName val="일위대가목차"/>
      <sheetName val="하수BOX이설"/>
      <sheetName val="plan&amp;section of foundation"/>
      <sheetName val="design criteria"/>
      <sheetName val="단가산출2"/>
      <sheetName val="EKOG10건축"/>
      <sheetName val="자료입력"/>
      <sheetName val="전기"/>
      <sheetName val="A-4"/>
      <sheetName val="지급자재"/>
      <sheetName val="수목표준대가"/>
      <sheetName val="표지"/>
      <sheetName val="할증"/>
      <sheetName val="DATE"/>
      <sheetName val="물가대비표"/>
      <sheetName val="COVER"/>
      <sheetName val="토공A"/>
      <sheetName val="총괄표"/>
      <sheetName val="Macro(전선)"/>
      <sheetName val="총괄내역서"/>
      <sheetName val="BOX전기내역"/>
      <sheetName val="기성내역서"/>
      <sheetName val="2F 회의실견적(5_14 일대)"/>
      <sheetName val="Sheet1"/>
      <sheetName val="전체철근집계"/>
      <sheetName val="방조제+선착장+배수갑문+부대공+1-2방조제"/>
      <sheetName val="설계내역서"/>
      <sheetName val="점수계산1-2"/>
      <sheetName val="T13(P68~72,78)"/>
      <sheetName val="252K444"/>
      <sheetName val="관로토공집계표"/>
      <sheetName val="산정표"/>
      <sheetName val="노무비 경비"/>
      <sheetName val="산재 안전"/>
      <sheetName val="40단가산출서"/>
      <sheetName val="장비"/>
      <sheetName val="노무"/>
      <sheetName val="설계"/>
      <sheetName val="계산근거"/>
      <sheetName val="견적990322"/>
      <sheetName val="공문"/>
      <sheetName val="갑지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연돌일위집계"/>
      <sheetName val="1062-X방향 "/>
      <sheetName val="하부철근수량"/>
      <sheetName val="수량산출서"/>
      <sheetName val="3.공통공사대비"/>
      <sheetName val="간선계산"/>
      <sheetName val="원형맨홀수량"/>
      <sheetName val="woo(mac)"/>
      <sheetName val="견적서"/>
      <sheetName val="Supplement2"/>
      <sheetName val="교통신호등"/>
      <sheetName val="N賃率-職"/>
      <sheetName val="직재"/>
      <sheetName val="터파기및재료"/>
      <sheetName val="조명율표"/>
      <sheetName val="hvac(제어동)"/>
      <sheetName val="일위목록"/>
      <sheetName val="노무비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단위수량"/>
      <sheetName val="1.설계조건"/>
      <sheetName val="수량이동"/>
      <sheetName val="단가대비표"/>
      <sheetName val="투찰금액"/>
      <sheetName val="설직재-1"/>
      <sheetName val="Sheet2"/>
      <sheetName val="BweData"/>
      <sheetName val="제직재"/>
      <sheetName val="기계내역"/>
      <sheetName val="준검 내역서"/>
      <sheetName val="평가데이터"/>
      <sheetName val="H-pile(298x299)"/>
      <sheetName val="H-pile(250x250)"/>
      <sheetName val="Recovered_Sheet22"/>
      <sheetName val="Recovered_Sheet21"/>
      <sheetName val="Recovered_Sheet37"/>
      <sheetName val="Y-WORK"/>
      <sheetName val="FILE1"/>
      <sheetName val="Sheet1 (2)"/>
      <sheetName val="노원열병합  건축공사기성내역서"/>
      <sheetName val="96까지"/>
      <sheetName val="97년"/>
      <sheetName val="98이후"/>
      <sheetName val="정공공사"/>
      <sheetName val="2000,9월 일위"/>
      <sheetName val="공통단가"/>
      <sheetName val="단가조사"/>
      <sheetName val="단위단가"/>
      <sheetName val="경상직원"/>
      <sheetName val="조건"/>
      <sheetName val="코드표"/>
      <sheetName val="재료비"/>
      <sheetName val="단가일람"/>
      <sheetName val="조경일람"/>
      <sheetName val="운반비"/>
      <sheetName val="단가표"/>
      <sheetName val="전체도급"/>
      <sheetName val="부대대비"/>
      <sheetName val="냉연집계"/>
      <sheetName val="예가표"/>
      <sheetName val="ENE-CAL 1"/>
      <sheetName val="내역서(당초변경)"/>
      <sheetName val="견적"/>
      <sheetName val="30신설일위대가"/>
      <sheetName val="30집계표"/>
      <sheetName val="결재란"/>
      <sheetName val="6호기"/>
      <sheetName val="BOQ(전체)"/>
      <sheetName val="철거산출근거"/>
      <sheetName val="직공비"/>
      <sheetName val="중기일위대가"/>
      <sheetName val="Macro(차단기)"/>
      <sheetName val="데이타"/>
      <sheetName val="프랜트면허"/>
      <sheetName val="토목주소"/>
      <sheetName val="공사원가계산서"/>
      <sheetName val="FORM-0"/>
      <sheetName val="내역"/>
      <sheetName val="예산변경사항"/>
      <sheetName val="저"/>
      <sheetName val="단가산출서"/>
      <sheetName val="인건비"/>
      <sheetName val="토목"/>
      <sheetName val="TEST1"/>
      <sheetName val="SULKEA"/>
      <sheetName val="잔수량(작성)"/>
      <sheetName val="도급"/>
      <sheetName val="2.단면가정"/>
      <sheetName val="input (2)"/>
      <sheetName val="심부구속"/>
      <sheetName val="1"/>
      <sheetName val="기초계산 (2)"/>
      <sheetName val="구조계산"/>
      <sheetName val="말뚝기초"/>
      <sheetName val="공내역"/>
      <sheetName val="내역및총괄"/>
      <sheetName val="Sheet4"/>
      <sheetName val="CODE"/>
      <sheetName val="표지 (2)"/>
      <sheetName val="표지 (3)"/>
      <sheetName val="표지 (4)"/>
      <sheetName val="표지 (5)"/>
      <sheetName val="목차"/>
      <sheetName val="요약"/>
      <sheetName val="목적"/>
      <sheetName val="전제"/>
      <sheetName val="계산기준"/>
      <sheetName val="간지"/>
      <sheetName val="일위(PN)"/>
      <sheetName val="현장관리비 산출내역"/>
      <sheetName val="일반공사"/>
      <sheetName val="자재단가비교표"/>
      <sheetName val="전체"/>
      <sheetName val="전계가"/>
      <sheetName val="제경비율"/>
      <sheetName val="을"/>
      <sheetName val="공종별집계표"/>
      <sheetName val="공종별세부사항"/>
      <sheetName val="공종별내역서(견적용)"/>
      <sheetName val="W-현원가"/>
      <sheetName val="외주현황9905"/>
      <sheetName val="D-3109"/>
      <sheetName val="1호맨홀토공"/>
      <sheetName val="data2"/>
      <sheetName val="별표"/>
      <sheetName val="자재조사표"/>
      <sheetName val="archi(본사)"/>
      <sheetName val="대비"/>
      <sheetName val="laroux"/>
      <sheetName val="반포-봉암"/>
      <sheetName val="조건표"/>
      <sheetName val="Module1"/>
      <sheetName val="차액보증"/>
      <sheetName val="★도급내역"/>
      <sheetName val="1공구 건정토건 토공"/>
      <sheetName val="밸브설치"/>
      <sheetName val="부대공사비"/>
      <sheetName val="적격"/>
      <sheetName val="공용정보"/>
      <sheetName val="sum1 (2)"/>
      <sheetName val="일위대가(가설)"/>
      <sheetName val="MOTOR"/>
      <sheetName val="일위대가표"/>
      <sheetName val="유림골조"/>
      <sheetName val="공통부대비"/>
      <sheetName val="4.전기"/>
      <sheetName val="공사비총괄표"/>
      <sheetName val="asd"/>
      <sheetName val="01"/>
      <sheetName val="배수공 주요자재 집계표"/>
      <sheetName val="●내역"/>
      <sheetName val="건축단가"/>
      <sheetName val="공사내역"/>
      <sheetName val="수량산출서 갑지"/>
      <sheetName val="집계표"/>
      <sheetName val="자료"/>
      <sheetName val="DATE2001"/>
      <sheetName val="COPING"/>
      <sheetName val="옵션"/>
      <sheetName val="합산자재"/>
      <sheetName val="일대목차"/>
      <sheetName val="노임근거"/>
      <sheetName val="공사비증감"/>
      <sheetName val="토공계산서(부체도로)"/>
      <sheetName val="VXXXXX"/>
      <sheetName val="입출재고현황 (2)"/>
      <sheetName val="TYPE A"/>
      <sheetName val="모델링"/>
      <sheetName val="하중계산"/>
      <sheetName val="실행분개"/>
      <sheetName val="램머"/>
      <sheetName val="금호"/>
      <sheetName val="패널"/>
      <sheetName val="토공사"/>
      <sheetName val="내역표지"/>
      <sheetName val="목표세부명세"/>
      <sheetName val="Total"/>
      <sheetName val="신우"/>
      <sheetName val="가도공"/>
      <sheetName val="처리단락"/>
      <sheetName val="변화치수"/>
      <sheetName val="2006기계경비산출표"/>
      <sheetName val="BOX_본체"/>
      <sheetName val="1.수인터널"/>
      <sheetName val="Sheet9"/>
      <sheetName val="Sheet10"/>
      <sheetName val="간선"/>
      <sheetName val="발전기"/>
      <sheetName val="GEN"/>
      <sheetName val="환경기계공정표 (3)"/>
      <sheetName val="일집"/>
      <sheetName val="일위"/>
      <sheetName val="중기비"/>
      <sheetName val="국공유지및사유지"/>
      <sheetName val="화전내"/>
      <sheetName val="방배동내역(리라)"/>
      <sheetName val="공통가설"/>
      <sheetName val="현장경비"/>
      <sheetName val="건축공사집계표"/>
      <sheetName val="방배동내역 (총괄)"/>
      <sheetName val="부대공사총괄"/>
      <sheetName val="PAD TR보호대기초"/>
      <sheetName val="가로등기초"/>
      <sheetName val="HANDHOLE(2)"/>
      <sheetName val="교각토공"/>
      <sheetName val="부속동"/>
      <sheetName val="산출내역서집계표"/>
      <sheetName val="Sheet15"/>
      <sheetName val="포장공"/>
      <sheetName val="D-경비1"/>
      <sheetName val="식생블럭단위수량"/>
      <sheetName val="기둥(원형)"/>
      <sheetName val="공사원가"/>
      <sheetName val="EQ-R1"/>
      <sheetName val="공량산출서"/>
      <sheetName val="대운산출"/>
      <sheetName val="배관단가조사서"/>
      <sheetName val="제-노임"/>
      <sheetName val="연습"/>
      <sheetName val="MCC제원"/>
      <sheetName val="단면_(2)"/>
      <sheetName val="BOX_본체1"/>
      <sheetName val="단가_"/>
      <sheetName val="일위대가_(PM)"/>
      <sheetName val="plan&amp;section_of_foundation"/>
      <sheetName val="design_criteria"/>
      <sheetName val="2F_회의실견적(5_14_일대)"/>
      <sheetName val="노무비_경비"/>
      <sheetName val="산재_안전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1062-X방향_"/>
      <sheetName val="3_공통공사대비"/>
      <sheetName val="1_설계조건"/>
      <sheetName val="준검_내역서"/>
      <sheetName val="Sheet1_(2)"/>
      <sheetName val="노원열병합__건축공사기성내역서"/>
      <sheetName val="2000,9월_일위"/>
      <sheetName val="ENE-CAL_1"/>
      <sheetName val="2_단면가정"/>
      <sheetName val="input_(2)"/>
      <sheetName val="기초계산_(2)"/>
      <sheetName val="표지_(2)"/>
      <sheetName val="표지_(3)"/>
      <sheetName val="표지_(4)"/>
      <sheetName val="표지_(5)"/>
      <sheetName val="현장관리비_산출내역"/>
      <sheetName val="1공구_건정토건_토공"/>
      <sheetName val="sum1_(2)"/>
      <sheetName val="4_전기"/>
      <sheetName val="배수공_주요자재_집계표"/>
      <sheetName val="수량산출서_갑지"/>
      <sheetName val="입출재고현황_(2)"/>
      <sheetName val="TYPE_A"/>
      <sheetName val="1_수인터널"/>
      <sheetName val="환경기계공정표_(3)"/>
      <sheetName val="방배동내역_(총괄)"/>
      <sheetName val="PAD_TR보호대기초"/>
      <sheetName val="DATA2000"/>
      <sheetName val="노무비 근거"/>
      <sheetName val="Sheet6"/>
      <sheetName val="약품공급2"/>
      <sheetName val="1단계"/>
      <sheetName val="집계표(OPTION)"/>
      <sheetName val="단면가정"/>
      <sheetName val="기본"/>
      <sheetName val="대비표"/>
      <sheetName val="부하계산서"/>
      <sheetName val="퇴비산출근거"/>
      <sheetName val="교각계산"/>
      <sheetName val="연결임시"/>
      <sheetName val="예정(3)"/>
      <sheetName val="동원(3)"/>
      <sheetName val="교량전기"/>
      <sheetName val="고창방향"/>
      <sheetName val="WORK"/>
      <sheetName val="4-3 보온 기본물량집계"/>
      <sheetName val="2002상반기노임기준"/>
      <sheetName val="수질정화시설"/>
      <sheetName val="J01"/>
      <sheetName val="DATA98"/>
      <sheetName val="sw1"/>
      <sheetName val="대전21토목내역서"/>
      <sheetName val="의뢰서"/>
      <sheetName val="1.0표준품셈"/>
      <sheetName val="1.0계산품셈"/>
      <sheetName val="6PILE  (돌출)"/>
      <sheetName val="변경내역대비표(2)"/>
      <sheetName val="내역분개"/>
      <sheetName val="I一般比"/>
      <sheetName val="단가산출"/>
      <sheetName val="아파트기별"/>
      <sheetName val="공리일"/>
      <sheetName val="IW-LIST"/>
      <sheetName val="MAIN"/>
      <sheetName val="원가(총괄-4단지)"/>
      <sheetName val="공예을"/>
      <sheetName val="부하(성남)"/>
      <sheetName val="장기차입금"/>
      <sheetName val="내역서 "/>
      <sheetName val="1995년 섹터별 매출"/>
      <sheetName val="Curves"/>
      <sheetName val="Tables"/>
      <sheetName val="설산1.나"/>
      <sheetName val="본사S"/>
      <sheetName val="000000"/>
      <sheetName val="E01-02(EV-1-LBS)"/>
      <sheetName val="IMPEADENCE MAP 취수장"/>
      <sheetName val="분전반"/>
      <sheetName val="원가계산서"/>
      <sheetName val="원가계산서_"/>
      <sheetName val="1st"/>
      <sheetName val="주방환기"/>
      <sheetName val="TYPE-A"/>
      <sheetName val="BID"/>
      <sheetName val="AP1"/>
      <sheetName val="철근단면적"/>
      <sheetName val="옹벽"/>
      <sheetName val="기계경비(시간당)"/>
      <sheetName val="계화총괄"/>
      <sheetName val="계화배수(3대)"/>
      <sheetName val="c_balju"/>
      <sheetName val="1.우편집중내역서"/>
      <sheetName val="산근"/>
      <sheetName val="변경공종별내역서"/>
      <sheetName val="B"/>
      <sheetName val="기초공"/>
      <sheetName val="문학간접"/>
      <sheetName val="esc"/>
      <sheetName val="Pier 3"/>
      <sheetName val="INPUT"/>
      <sheetName val="자재"/>
      <sheetName val="산근1"/>
      <sheetName val="ABUT수량-A1"/>
      <sheetName val="DATA1"/>
      <sheetName val="시멘트"/>
      <sheetName val="단면치수"/>
      <sheetName val="J直材4"/>
      <sheetName val="공종별내역서"/>
      <sheetName val="단락전류-A"/>
      <sheetName val="VS P-Q"/>
      <sheetName val="각형맨홀"/>
      <sheetName val="CCTV내역서"/>
      <sheetName val="수로단위수량"/>
      <sheetName val="설계개요"/>
      <sheetName val="금융비용"/>
      <sheetName val="취수탑"/>
      <sheetName val="간접비"/>
      <sheetName val="사급자재"/>
      <sheetName val="guard(mac)"/>
      <sheetName val="소야공정계획표"/>
      <sheetName val="갑지(추정)"/>
      <sheetName val="경산"/>
      <sheetName val="총괄"/>
      <sheetName val="J형측구단위수량"/>
      <sheetName val="적용기준"/>
      <sheetName val="단가산근"/>
      <sheetName val="적용단가"/>
      <sheetName val="주경기-오배수"/>
      <sheetName val="SLAB&quot;1&quot;"/>
      <sheetName val="APT"/>
      <sheetName val="COST"/>
      <sheetName val="맨홀수량"/>
      <sheetName val="REINF."/>
      <sheetName val="수입"/>
      <sheetName val="3지구단위"/>
      <sheetName val="설계예산서"/>
      <sheetName val="PIPE"/>
      <sheetName val="FLANGE"/>
      <sheetName val="VALVE"/>
      <sheetName val="내역_FILE"/>
      <sheetName val="일위_FILE"/>
      <sheetName val="일위대가_수정"/>
      <sheetName val="공정"/>
      <sheetName val="산출계산"/>
      <sheetName val="계산"/>
      <sheetName val="양식_일위대가"/>
      <sheetName val="양식_자재"/>
      <sheetName val="양식_동원인원"/>
      <sheetName val="양식_공구손료"/>
      <sheetName val="양식_내역서"/>
      <sheetName val="설계설명"/>
      <sheetName val="예정공정"/>
      <sheetName val="동원"/>
      <sheetName val="총(관로+케이블)"/>
      <sheetName val="총공사"/>
      <sheetName val="준공내역서(총괄)"/>
      <sheetName val="준공내역서"/>
      <sheetName val="지입자재"/>
      <sheetName val="일위대가 (2)"/>
      <sheetName val="자재근거"/>
      <sheetName val="일위대가산출근거"/>
      <sheetName val="공구손료"/>
      <sheetName val="소요노력"/>
      <sheetName val="MdlSul"/>
      <sheetName val="공정코드"/>
      <sheetName val="9.2단가산출서"/>
      <sheetName val="손료"/>
      <sheetName val="부대"/>
      <sheetName val="일위CODE"/>
      <sheetName val="재료-CODE"/>
      <sheetName val="손익분석"/>
      <sheetName val="하조서"/>
      <sheetName val="토목단가"/>
      <sheetName val="물가"/>
      <sheetName val="ilch"/>
      <sheetName val="일위대가 (PMIS)"/>
      <sheetName val="금융"/>
      <sheetName val="MEXICO-C"/>
      <sheetName val="AAA"/>
      <sheetName val="부안일위"/>
      <sheetName val="횡배수관토공수량"/>
      <sheetName val="1 자원총괄"/>
      <sheetName val="H-PILE 박기"/>
      <sheetName val="사전공사"/>
      <sheetName val="EP0618"/>
      <sheetName val="기초단가"/>
      <sheetName val="3.하중산정4.지지력"/>
      <sheetName val="1.설계기준"/>
      <sheetName val="I.설계조건"/>
      <sheetName val="주형"/>
      <sheetName val="3.바닥판설계"/>
      <sheetName val="EQUIPMENT -2"/>
      <sheetName val="설직재_1"/>
      <sheetName val=" 상부공통집계(총괄)"/>
      <sheetName val="내역서(펌프장)"/>
      <sheetName val="플랜트 설치"/>
      <sheetName val="부대공Ⅱ"/>
      <sheetName val="정부노임단가"/>
      <sheetName val="U-TYPE(1)"/>
      <sheetName val="보차도경계석"/>
      <sheetName val="원가서"/>
      <sheetName val="교대(A1-A2)"/>
      <sheetName val="설계조건"/>
      <sheetName val="우,오수"/>
      <sheetName val="하천제원"/>
      <sheetName val="CAB_OD"/>
      <sheetName val="원형측구(B-type)"/>
      <sheetName val="건내역(초)"/>
      <sheetName val="DIRECT WORK"/>
      <sheetName val="chitimc"/>
      <sheetName val="출자한도"/>
      <sheetName val="단가 및 재료비"/>
      <sheetName val="신당동집계표"/>
      <sheetName val="설계내역"/>
      <sheetName val="토공정보"/>
      <sheetName val="설명서 "/>
      <sheetName val="총괄집계표"/>
      <sheetName val="총괄원가계산서"/>
      <sheetName val="총괄원가계산서 (업체제공)"/>
      <sheetName val="귀래 설계 공내역서"/>
      <sheetName val="하수급견적대비"/>
      <sheetName val="연장산출서"/>
      <sheetName val="관기초단위수량( type A)"/>
      <sheetName val="관기초단위수량( type B)"/>
      <sheetName val="관기초단위수량(type C)"/>
      <sheetName val="관기초단위수량(type D"/>
      <sheetName val="관기초단위수량(type E)"/>
      <sheetName val="설계명세서(선로)"/>
      <sheetName val="원형1호맨홀토공수량"/>
      <sheetName val="산업"/>
      <sheetName val="노단"/>
      <sheetName val="9"/>
      <sheetName val="마감사양"/>
      <sheetName val="전력구구조물산근"/>
      <sheetName val="합천내역"/>
      <sheetName val="지수"/>
      <sheetName val="결재갑지"/>
      <sheetName val="일위대가(건축)"/>
      <sheetName val="본사공가현황"/>
      <sheetName val="견적대비표"/>
      <sheetName val="관급자재"/>
      <sheetName val="이전비"/>
      <sheetName val="LOAD 5 Wind "/>
      <sheetName val="0708"/>
      <sheetName val="99노임기준"/>
      <sheetName val="E01_02_EV_1_LBS_"/>
      <sheetName val="L형옹벽단위수량(35)"/>
      <sheetName val="L형옹벽단위수량(25)"/>
      <sheetName val="자판실행"/>
      <sheetName val="김포IO"/>
      <sheetName val="일지-H"/>
      <sheetName val="약전닥트"/>
      <sheetName val="FD"/>
      <sheetName val="건축부하"/>
      <sheetName val="FA설치명세"/>
      <sheetName val="LD"/>
      <sheetName val="홍보비디오"/>
      <sheetName val="실행"/>
      <sheetName val="품"/>
      <sheetName val="전동기 SPEC"/>
      <sheetName val="예산내역서"/>
      <sheetName val="TYPE별집계"/>
      <sheetName val="토목수량(공정)"/>
      <sheetName val="공종단가"/>
      <sheetName val="증감대비"/>
      <sheetName val="품셈(기초)"/>
      <sheetName val="설계예산내역서"/>
      <sheetName val="설계예산2"/>
      <sheetName val="현장지지물물량"/>
      <sheetName val="실행기성 갑지"/>
      <sheetName val="AC포장수량"/>
      <sheetName val="8.PILE  (돌출)"/>
      <sheetName val="2.단가산출서(총괄)"/>
      <sheetName val="5.일위대가"/>
      <sheetName val="설비단가표"/>
      <sheetName val="제경비(3차분)"/>
      <sheetName val="1공구산출"/>
      <sheetName val="일위대가(공원,광장)"/>
      <sheetName val="공원.광장집계"/>
      <sheetName val="일위대가(가로등1공구)"/>
      <sheetName val="1공구집계"/>
      <sheetName val="일위대가(가로등지구외공구)"/>
      <sheetName val="지구외집계"/>
      <sheetName val="일위대가산출근거-1"/>
      <sheetName val="전기자료"/>
      <sheetName val="전기공사-공종구분"/>
      <sheetName val="COVERSHEET"/>
      <sheetName val="XZLC004_PART2"/>
      <sheetName val="7.PILE  (돌출)"/>
      <sheetName val="사진대지"/>
      <sheetName val="발주수량표"/>
      <sheetName val="청산공사"/>
      <sheetName val="SP-B1"/>
      <sheetName val=""/>
      <sheetName val="내역서을지"/>
      <sheetName val="판가반영"/>
      <sheetName val="경제성분석"/>
      <sheetName val="유화"/>
      <sheetName val="HISTORICAL"/>
      <sheetName val="FORECASTING"/>
      <sheetName val="hGH정제"/>
      <sheetName val="95월별매출"/>
      <sheetName val="산출및내역"/>
      <sheetName val="수량산출"/>
      <sheetName val="MATRLDATA"/>
      <sheetName val="1.2단락전류"/>
      <sheetName val="인건비 "/>
      <sheetName val="맨홀수량산출"/>
      <sheetName val="계산중"/>
      <sheetName val="횡배위치"/>
      <sheetName val="배관내역"/>
      <sheetName val="AS포장복구 "/>
      <sheetName val="삭제금지단가"/>
      <sheetName val="DB"/>
      <sheetName val="FRP내역서"/>
      <sheetName val="건축"/>
      <sheetName val="집"/>
      <sheetName val="대포2교접속"/>
      <sheetName val="양수장내역"/>
      <sheetName val="관개"/>
      <sheetName val="원가계산서구조조정"/>
      <sheetName val="장비명"/>
      <sheetName val="입력시트"/>
      <sheetName val="입찰보고"/>
      <sheetName val="단"/>
      <sheetName val="수안보-MBR1"/>
      <sheetName val="결재판"/>
      <sheetName val="PRD투입장비계획"/>
      <sheetName val="일위(설)"/>
      <sheetName val="6PILE__(돌출)"/>
      <sheetName val="노무비_근거"/>
      <sheetName val="1_0표준품셈"/>
      <sheetName val="1_0계산품셈"/>
      <sheetName val="IMPEADENCE_MAP_취수장"/>
      <sheetName val="내역서_"/>
      <sheetName val="1995년_섹터별_매출"/>
      <sheetName val="설산1_나"/>
      <sheetName val="YES-T"/>
      <sheetName val="사통"/>
      <sheetName val="0226"/>
      <sheetName val="견적단가"/>
      <sheetName val="물량표S"/>
      <sheetName val="Laser Alignment Target Spec"/>
      <sheetName val="Laser Focus Spec"/>
      <sheetName val="도면자료제출일정"/>
      <sheetName val="공통"/>
      <sheetName val="2.대외공문"/>
      <sheetName val="건축내역서"/>
      <sheetName val="설비내역서"/>
      <sheetName val="전기내역서"/>
      <sheetName val="부대내역"/>
      <sheetName val="참조(X)"/>
      <sheetName val="허용전류-IEC DATA"/>
      <sheetName val="2. 차단기 용량계산"/>
      <sheetName val="3.3 전력간선 굵기"/>
      <sheetName val="1.4 부하계산서(환산계수)"/>
      <sheetName val="2.  단락전류의 계산"/>
      <sheetName val="1.2 부하계산서"/>
      <sheetName val="관일"/>
      <sheetName val="1SPAN"/>
      <sheetName val="단면_(2)1"/>
      <sheetName val="준검_내역서1"/>
      <sheetName val="Pier_3"/>
      <sheetName val="1_우편집중내역서"/>
      <sheetName val="4-3_보온_기본물량집계"/>
      <sheetName val="3_하중산정4_지지력"/>
      <sheetName val="1_설계기준"/>
      <sheetName val="I_설계조건"/>
      <sheetName val="3_바닥판설계"/>
      <sheetName val="EQUIPMENT_-2"/>
      <sheetName val="H-PILE_박기"/>
      <sheetName val="_상부공통집계(총괄)"/>
      <sheetName val="REINF_"/>
      <sheetName val="플랜트_설치"/>
      <sheetName val="가설공사내역"/>
      <sheetName val="401"/>
      <sheetName val="오산운암4-2BL  기성세부"/>
      <sheetName val="SHEAR1"/>
      <sheetName val="member design"/>
      <sheetName val="working load at the btm ft."/>
      <sheetName val="soil bearing check"/>
      <sheetName val="조도계산(1)"/>
      <sheetName val="산출근거"/>
      <sheetName val="건설기계"/>
    </sheetNames>
    <sheetDataSet>
      <sheetData sheetId="0" refreshError="1">
        <row r="732">
          <cell r="A732" t="str">
            <v>K02</v>
          </cell>
          <cell r="B732">
            <v>47</v>
          </cell>
          <cell r="C732">
            <v>0</v>
          </cell>
          <cell r="D732" t="str">
            <v>제 47 호표</v>
          </cell>
          <cell r="E732" t="str">
            <v>프라임코팅</v>
          </cell>
          <cell r="F732">
            <v>0</v>
          </cell>
          <cell r="G732">
            <v>0</v>
          </cell>
          <cell r="H732" t="str">
            <v>MC-1</v>
          </cell>
          <cell r="I732">
            <v>0</v>
          </cell>
          <cell r="J732">
            <v>0</v>
          </cell>
          <cell r="K732">
            <v>0</v>
          </cell>
          <cell r="L732" t="str">
            <v>근거 : 건설12-11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 t="str">
            <v>단위 : 100m2</v>
          </cell>
        </row>
        <row r="733">
          <cell r="A733" t="str">
            <v/>
          </cell>
          <cell r="B733">
            <v>0</v>
          </cell>
          <cell r="C733">
            <v>0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/>
          </cell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C735">
            <v>0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C736">
            <v>0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C737">
            <v>0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1">
          <cell r="D741" t="str">
            <v>보통인부</v>
          </cell>
          <cell r="E741">
            <v>0</v>
          </cell>
          <cell r="F741" t="str">
            <v>인</v>
          </cell>
          <cell r="G741">
            <v>0.12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34900</v>
          </cell>
          <cell r="M741">
            <v>4188</v>
          </cell>
          <cell r="N741">
            <v>0</v>
          </cell>
          <cell r="O741">
            <v>0</v>
          </cell>
          <cell r="P741">
            <v>4188</v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  <cell r="B745">
            <v>0</v>
          </cell>
          <cell r="C745" t="str">
            <v>K02</v>
          </cell>
          <cell r="D745" t="str">
            <v>계</v>
          </cell>
          <cell r="E745" t="str">
            <v>제 47 호표</v>
          </cell>
          <cell r="F745">
            <v>0</v>
          </cell>
          <cell r="G745">
            <v>0</v>
          </cell>
          <cell r="H745">
            <v>0</v>
          </cell>
          <cell r="I745">
            <v>14440</v>
          </cell>
          <cell r="J745">
            <v>0</v>
          </cell>
          <cell r="K745">
            <v>0</v>
          </cell>
          <cell r="L745">
            <v>0</v>
          </cell>
          <cell r="M745">
            <v>6916</v>
          </cell>
          <cell r="N745">
            <v>0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C1400">
            <v>0</v>
          </cell>
          <cell r="D1400" t="str">
            <v>제 93 호표</v>
          </cell>
          <cell r="E1400" t="str">
            <v>관용접(Φ400mm)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 t="str">
            <v>근거 : 건설17-8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 t="str">
            <v>단위 : 개소/6m</v>
          </cell>
        </row>
        <row r="1401">
          <cell r="A1401" t="str">
            <v/>
          </cell>
          <cell r="B1401">
            <v>0</v>
          </cell>
          <cell r="C1401">
            <v>0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/>
          </cell>
          <cell r="B1402">
            <v>0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C1403">
            <v>0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C1404">
            <v>0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0">
          <cell r="D1410" t="str">
            <v>용접공</v>
          </cell>
          <cell r="E1410">
            <v>0</v>
          </cell>
          <cell r="F1410" t="str">
            <v>인</v>
          </cell>
          <cell r="G1410">
            <v>0.54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65500</v>
          </cell>
          <cell r="M1410">
            <v>35370</v>
          </cell>
          <cell r="N1410">
            <v>0</v>
          </cell>
          <cell r="O1410">
            <v>0</v>
          </cell>
          <cell r="P1410">
            <v>35370</v>
          </cell>
        </row>
        <row r="1411">
          <cell r="A1411" t="str">
            <v/>
          </cell>
        </row>
        <row r="1412">
          <cell r="A1412" t="str">
            <v/>
          </cell>
        </row>
        <row r="1413">
          <cell r="A1413" t="str">
            <v/>
          </cell>
          <cell r="B1413">
            <v>0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1472</v>
          </cell>
          <cell r="L1413">
            <v>0</v>
          </cell>
          <cell r="M1413">
            <v>35370</v>
          </cell>
          <cell r="N1413">
            <v>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C1516">
            <v>0</v>
          </cell>
          <cell r="D1516" t="str">
            <v>제 101 호표</v>
          </cell>
          <cell r="E1516" t="str">
            <v>인력 터파기(풍화암 및 연암)</v>
          </cell>
          <cell r="F1516">
            <v>0</v>
          </cell>
          <cell r="G1516">
            <v>0</v>
          </cell>
          <cell r="H1516" t="str">
            <v>인력(2-3)</v>
          </cell>
          <cell r="I1516">
            <v>0</v>
          </cell>
          <cell r="J1516">
            <v>0</v>
          </cell>
          <cell r="K1516">
            <v>0</v>
          </cell>
          <cell r="L1516" t="str">
            <v>근거 : 토공3-1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 t="str">
            <v>단위 :㎥</v>
          </cell>
        </row>
        <row r="1517">
          <cell r="A1517" t="str">
            <v/>
          </cell>
          <cell r="B1517">
            <v>0</v>
          </cell>
          <cell r="C1517">
            <v>0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/>
          </cell>
          <cell r="B1518">
            <v>0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C1519">
            <v>0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C1520">
            <v>0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7">
          <cell r="D1527" t="str">
            <v>할석공</v>
          </cell>
          <cell r="E1527">
            <v>0</v>
          </cell>
          <cell r="F1527" t="str">
            <v>인</v>
          </cell>
          <cell r="G1527">
            <v>2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65700</v>
          </cell>
          <cell r="M1527">
            <v>131400</v>
          </cell>
          <cell r="N1527">
            <v>0</v>
          </cell>
          <cell r="O1527">
            <v>0</v>
          </cell>
          <cell r="P1527">
            <v>131400</v>
          </cell>
          <cell r="Q1527" t="str">
            <v>50%까지 할증가능</v>
          </cell>
        </row>
        <row r="1528">
          <cell r="A1528" t="str">
            <v/>
          </cell>
        </row>
        <row r="1529">
          <cell r="A1529" t="str">
            <v/>
          </cell>
          <cell r="B1529">
            <v>0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166300</v>
          </cell>
          <cell r="N1529">
            <v>0</v>
          </cell>
          <cell r="O1529">
            <v>0</v>
          </cell>
          <cell r="P1529">
            <v>166300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달일반"/>
      <sheetName val="참고"/>
      <sheetName val="영산"/>
      <sheetName val="참조"/>
      <sheetName val="을"/>
      <sheetName val="TYPE-A"/>
      <sheetName val="금액내역서"/>
      <sheetName val="내역표지"/>
      <sheetName val="C3"/>
      <sheetName val="#REF"/>
      <sheetName val="INPUT(덕도방향-시점)"/>
      <sheetName val="인사자료총집계"/>
      <sheetName val="GAHEUNG"/>
      <sheetName val="주현(해보)"/>
      <sheetName val="주현(영광)"/>
      <sheetName val="일위대가"/>
      <sheetName val="품목코드"/>
      <sheetName val="Wl. Fin."/>
      <sheetName val="N賃率-職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Q_sheet"/>
      <sheetName val="LEGEND"/>
      <sheetName val="노무"/>
      <sheetName val="장비"/>
      <sheetName val="입출재고현황 (2)"/>
      <sheetName val="일위대가"/>
      <sheetName val="코드표"/>
      <sheetName val="개인성적표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원가계산"/>
      <sheetName val="집계표"/>
      <sheetName val="내역서"/>
      <sheetName val="영동(일)"/>
      <sheetName val="영동(D)"/>
      <sheetName val="영동(골)"/>
      <sheetName val="장비"/>
      <sheetName val="노무"/>
      <sheetName val="토목주소"/>
      <sheetName val="프랜트면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단가"/>
      <sheetName val="교대(A1-A2)"/>
      <sheetName val="설계내역서"/>
      <sheetName val="현장경비"/>
      <sheetName val="공사개요"/>
      <sheetName val="Dae_Jiju"/>
      <sheetName val="Sikje_ingun"/>
      <sheetName val="TREE_D"/>
      <sheetName val="건축내역"/>
      <sheetName val="내역서"/>
      <sheetName val="#REF"/>
      <sheetName val="가격조사서"/>
      <sheetName val="사용성검토"/>
      <sheetName val="대비"/>
      <sheetName val="Sheet1 (2)"/>
      <sheetName val="견적의뢰서"/>
      <sheetName val="일위대가"/>
      <sheetName val="실행내역"/>
      <sheetName val="교대(A1)"/>
      <sheetName val="배수공"/>
      <sheetName val="집계표"/>
      <sheetName val="별표총괄"/>
      <sheetName val="총괄내역서"/>
      <sheetName val="EUL"/>
      <sheetName val="BID"/>
      <sheetName val="청천내"/>
      <sheetName val="노임"/>
      <sheetName val="실행철강하도"/>
      <sheetName val="부하(성남)"/>
      <sheetName val="공통가설"/>
      <sheetName val="공사비총괄표"/>
      <sheetName val="인건비"/>
      <sheetName val="방배동내역(리라)"/>
      <sheetName val="건축공사집계표"/>
      <sheetName val="방배동내역 (총괄)"/>
      <sheetName val="부대공사총괄"/>
      <sheetName val="낙찰표"/>
      <sheetName val="설계조건"/>
      <sheetName val="Sheet1"/>
      <sheetName val="장비집계"/>
      <sheetName val="해평견적"/>
      <sheetName val="재료비"/>
      <sheetName val="시공여유율"/>
      <sheetName val="일H35Y4"/>
      <sheetName val="허용전류-IEC"/>
      <sheetName val="허용전류-IEC DATA"/>
      <sheetName val="양수장(기계)"/>
      <sheetName val="공종별"/>
      <sheetName val="취수탑"/>
      <sheetName val="제수"/>
      <sheetName val="공기"/>
      <sheetName val="대림경상68억"/>
      <sheetName val="제잡비"/>
      <sheetName val="증감내역서"/>
      <sheetName val="저"/>
      <sheetName val="노무비계"/>
      <sheetName val="현황산출서"/>
      <sheetName val="기초1"/>
      <sheetName val="본선 토공 분배표"/>
      <sheetName val="조명시설"/>
      <sheetName val="MIJIBI"/>
      <sheetName val="프랜트면허"/>
      <sheetName val="토목주소"/>
      <sheetName val="도시가스현황"/>
      <sheetName val="내역"/>
      <sheetName val="간접"/>
      <sheetName val="물가변동 총괄서"/>
      <sheetName val="수량조서(신)"/>
      <sheetName val="금액내역서"/>
      <sheetName val="부속동"/>
      <sheetName val="Sheet3"/>
      <sheetName val="ASALTOTA"/>
      <sheetName val="인사자료총집계"/>
      <sheetName val="TEST1"/>
      <sheetName val="평가데이터"/>
      <sheetName val="Sheet17"/>
      <sheetName val="EQUIP LIST"/>
      <sheetName val="수량집계"/>
      <sheetName val="단위단가"/>
      <sheetName val="중기사용료"/>
      <sheetName val="7.1유효폭"/>
      <sheetName val="기본단가"/>
      <sheetName val="DATE"/>
      <sheetName val="새공통"/>
      <sheetName val="대전-교대(A1-A2)"/>
      <sheetName val="맨홀수량"/>
      <sheetName val="현장관리비 산출내역"/>
      <sheetName val="노임단가"/>
      <sheetName val="36+45-113-18+19+20I"/>
      <sheetName val="현장관리비"/>
      <sheetName val="정부노임단가"/>
      <sheetName val="동력부하계산"/>
      <sheetName val="경비"/>
      <sheetName val="단면 (2)"/>
      <sheetName val="변경내역대비표(2)"/>
      <sheetName val="노임이"/>
      <sheetName val="도급"/>
      <sheetName val="갑지1"/>
      <sheetName val="데이타"/>
      <sheetName val="부하계산서"/>
      <sheetName val="방배동내역(한영)"/>
      <sheetName val="토사(PE)"/>
      <sheetName val="구조물견적"/>
      <sheetName val="물가시세"/>
      <sheetName val="자료"/>
      <sheetName val="Y-WORK"/>
      <sheetName val="INPUT"/>
      <sheetName val="노무비단가"/>
      <sheetName val="단면치수"/>
      <sheetName val="공사비예산서(토목분)"/>
      <sheetName val="토공 갑지"/>
      <sheetName val="장비내역서"/>
      <sheetName val="구조물철거타공정이월"/>
      <sheetName val="뚝토공"/>
      <sheetName val="3.공통공사대비"/>
      <sheetName val="공문"/>
      <sheetName val="물량"/>
      <sheetName val="D01"/>
      <sheetName val="D02"/>
      <sheetName val="CTEMCOST"/>
      <sheetName val="수량3"/>
      <sheetName val="JUCK"/>
      <sheetName val="공문(신)"/>
      <sheetName val="적용률"/>
      <sheetName val="기계경비일람"/>
      <sheetName val="특수선일위대가"/>
      <sheetName val="출자한도"/>
      <sheetName val="침하계"/>
      <sheetName val="대로근거"/>
      <sheetName val="중로근거"/>
      <sheetName val="갑지(추정)"/>
      <sheetName val="경비2내역"/>
      <sheetName val="을 2"/>
      <sheetName val="을 1"/>
      <sheetName val="적용단가"/>
      <sheetName val="000000"/>
      <sheetName val="BOX 본체"/>
      <sheetName val="원형1호맨홀토공수량"/>
      <sheetName val="CIVIL"/>
      <sheetName val="단가비교표"/>
      <sheetName val="단가조사표"/>
      <sheetName val="장비"/>
      <sheetName val="산근1"/>
      <sheetName val="노무"/>
      <sheetName val="자재"/>
      <sheetName val="제경비"/>
      <sheetName val="실적"/>
      <sheetName val="입력(K0)"/>
      <sheetName val="노무비"/>
      <sheetName val="바닥판"/>
      <sheetName val="붙임5"/>
      <sheetName val="작업방"/>
      <sheetName val="총괄k"/>
      <sheetName val="개요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Tender"/>
      <sheetName val="건축공사실행"/>
      <sheetName val="주식"/>
      <sheetName val="1-1"/>
      <sheetName val="MAT"/>
      <sheetName val="JUCKEYK"/>
      <sheetName val="자재단가"/>
      <sheetName val="지급자재"/>
      <sheetName val="총공사내역서"/>
      <sheetName val="L-type"/>
      <sheetName val="공내역서"/>
      <sheetName val="을"/>
      <sheetName val="용수간선"/>
      <sheetName val="70%"/>
      <sheetName val="식재인부"/>
      <sheetName val="총괄표"/>
      <sheetName val="1,2,3,4,5단위수량"/>
      <sheetName val="내역1"/>
      <sheetName val="자재수량"/>
      <sheetName val=" "/>
      <sheetName val="WORK"/>
      <sheetName val="표지"/>
      <sheetName val="정SW_원_"/>
      <sheetName val="입찰안"/>
      <sheetName val="차액보증"/>
      <sheetName val="변수데이타"/>
      <sheetName val="Sheet5"/>
      <sheetName val="전기"/>
      <sheetName val="안전건강연금"/>
      <sheetName val="건축실적"/>
      <sheetName val="고용퇴직"/>
      <sheetName val="입력"/>
      <sheetName val="기계실적"/>
      <sheetName val="물가기준년"/>
      <sheetName val="노임산재"/>
      <sheetName val="장비기준"/>
      <sheetName val="조경수목"/>
      <sheetName val="토목실적"/>
      <sheetName val="설계개요"/>
      <sheetName val="산출금액내역"/>
      <sheetName val="기계경비(시간당)"/>
      <sheetName val="램머"/>
      <sheetName val="예가표"/>
      <sheetName val="각사별공사비분개 "/>
      <sheetName val="영동(D)"/>
      <sheetName val="해외법인"/>
      <sheetName val="일위대가표"/>
      <sheetName val="D-3109"/>
      <sheetName val="ABUT수량-A1"/>
      <sheetName val="1.취수장"/>
      <sheetName val="기초"/>
      <sheetName val="수량집계표"/>
      <sheetName val="공종별수량집계"/>
      <sheetName val="관로토공"/>
      <sheetName val="찍기"/>
      <sheetName val="별표"/>
      <sheetName val="자재조사표"/>
      <sheetName val="견적대비표"/>
      <sheetName val="설계흐름도"/>
      <sheetName val="SG"/>
      <sheetName val="TB-내역서"/>
      <sheetName val="9GNG운반"/>
      <sheetName val="Sheet1_(2)"/>
      <sheetName val="물가변동_총괄서"/>
      <sheetName val="방배동내역_(총괄)"/>
      <sheetName val="허용전류-IEC_DATA"/>
      <sheetName val="7_1유효폭"/>
      <sheetName val="현장관리비_산출내역"/>
      <sheetName val="본선_토공_분배표"/>
      <sheetName val="EQUIP_LIST"/>
      <sheetName val="단면_(2)"/>
      <sheetName val="Pier 3"/>
      <sheetName val="6호기"/>
      <sheetName val="기성집계"/>
      <sheetName val="터널조도"/>
      <sheetName val="9811"/>
      <sheetName val="터널전기"/>
      <sheetName val="수량산출"/>
      <sheetName val="발생토"/>
      <sheetName val="마감사양"/>
      <sheetName val="와동25-3(변경)"/>
      <sheetName val="COVER-P"/>
      <sheetName val="자바라1"/>
      <sheetName val="해외 연수비용 계산-삭제"/>
      <sheetName val="해외 기술훈련비 (합계)"/>
      <sheetName val="설비원가"/>
      <sheetName val="일년TOTAL"/>
      <sheetName val="현장지지물물량"/>
      <sheetName val="6PILE  (돌출)"/>
      <sheetName val="암거날개벽"/>
      <sheetName val="U-TYPE(1)"/>
      <sheetName val="맨홀토공산출"/>
      <sheetName val="계수시트"/>
      <sheetName val="간접비"/>
      <sheetName val="유기공정"/>
      <sheetName val="Sheet2"/>
      <sheetName val="소요자재"/>
      <sheetName val="노무산출서"/>
      <sheetName val="2006납품"/>
      <sheetName val="연돌일위집계"/>
      <sheetName val="부도어음"/>
      <sheetName val="골조시행"/>
      <sheetName val="간선계산"/>
      <sheetName val="정렬"/>
      <sheetName val="1호맨홀토공"/>
      <sheetName val="신천교(음성)"/>
      <sheetName val="7-3단면_상시"/>
      <sheetName val="결재갑지"/>
      <sheetName val="일위대가(건축)"/>
      <sheetName val="표준건축비"/>
      <sheetName val="S1"/>
      <sheetName val="단위중기"/>
      <sheetName val="기기리스트"/>
      <sheetName val="금융비용"/>
      <sheetName val="배명(단가)"/>
      <sheetName val="Sheet4"/>
      <sheetName val="수정2"/>
      <sheetName val="3련 BOX"/>
      <sheetName val="옹벽(수량)"/>
      <sheetName val="시설일위"/>
      <sheetName val="식재수량표"/>
      <sheetName val="식재일위"/>
      <sheetName val="영업2"/>
      <sheetName val="12호기내역서(건축분)"/>
      <sheetName val="기성금내역서"/>
      <sheetName val="수목단가"/>
      <sheetName val="시설수량표"/>
      <sheetName val="2000년1차"/>
      <sheetName val="중기일위대가"/>
      <sheetName val="결과조달"/>
      <sheetName val="Sheet6"/>
      <sheetName val="조건표"/>
      <sheetName val="2"/>
      <sheetName val="품셈TABLE"/>
      <sheetName val="옹벽수량집계"/>
      <sheetName val="1SPAN"/>
      <sheetName val="T기성9605"/>
      <sheetName val="전체"/>
      <sheetName val="BOX(1.5X1.5)"/>
      <sheetName val="철거산출근거"/>
      <sheetName val="외자배분"/>
      <sheetName val="외자내역"/>
      <sheetName val="K55수출"/>
      <sheetName val="c_balju"/>
      <sheetName val="TYPE A"/>
      <sheetName val="기둥(원형)"/>
      <sheetName val="기초단가"/>
      <sheetName val="DANGA"/>
      <sheetName val="전기일위대가"/>
      <sheetName val="기경집계"/>
      <sheetName val="2000년 공정표"/>
      <sheetName val="WEON"/>
      <sheetName val="1안98Billing"/>
      <sheetName val="FORM-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장비투입 (2)"/>
      <sheetName val="시설물일위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산출근거"/>
      <sheetName val="Baby일위대가"/>
      <sheetName val="구성비"/>
      <sheetName val="단가산출1"/>
      <sheetName val="단가산출2"/>
      <sheetName val="신림자금"/>
      <sheetName val="매립"/>
      <sheetName val="국공유지및사유지"/>
      <sheetName val="방송(체육관)"/>
      <sheetName val="예산총괄표"/>
      <sheetName val="날개벽수량표"/>
      <sheetName val="산출내역서집계표"/>
      <sheetName val="장문교(대전)"/>
      <sheetName val="9"/>
      <sheetName val="Total"/>
      <sheetName val="식재"/>
      <sheetName val="시설물"/>
      <sheetName val="식재출력용"/>
      <sheetName val="유지관리"/>
      <sheetName val="포장물량집계"/>
      <sheetName val="L형옹벽단위수량(35)"/>
      <sheetName val="L형옹벽단위수량(25)"/>
      <sheetName val="광산내역"/>
      <sheetName val="1ST"/>
      <sheetName val="건축"/>
      <sheetName val="#10거푸집유로폼(0~7m)"/>
      <sheetName val="상부하중"/>
      <sheetName val="풍하중1"/>
      <sheetName val="기지국"/>
      <sheetName val="Sheet1_(2)1"/>
      <sheetName val="방배동내역_(총괄)1"/>
      <sheetName val="물가변동_총괄서1"/>
      <sheetName val="허용전류-IEC_DATA1"/>
      <sheetName val="7_1유효폭1"/>
      <sheetName val="단면_(2)1"/>
      <sheetName val="EQUIP_LIST1"/>
      <sheetName val="현장관리비_산출내역1"/>
      <sheetName val="본선_토공_분배표1"/>
      <sheetName val="3_공통공사대비"/>
      <sheetName val="을_2"/>
      <sheetName val="을_1"/>
      <sheetName val="토공_갑지"/>
      <sheetName val="BOX_본체"/>
      <sheetName val="Pier_3"/>
      <sheetName val="각사별공사비분개_"/>
      <sheetName val="_"/>
      <sheetName val="6PILE__(돌출)"/>
      <sheetName val="1_취수장"/>
      <sheetName val="3련_BOX"/>
      <sheetName val="해외_연수비용_계산-삭제"/>
      <sheetName val="해외_기술훈련비_(합계)"/>
      <sheetName val="경영상태"/>
      <sheetName val="96까지"/>
      <sheetName val="97년"/>
      <sheetName val="98이후"/>
      <sheetName val="1.설계조건"/>
      <sheetName val="수량명세서"/>
      <sheetName val="목표세부명세"/>
      <sheetName val="수질정화시설"/>
      <sheetName val="원가1(기계)"/>
      <sheetName val="메서,변+증"/>
      <sheetName val="단기차입금"/>
      <sheetName val="5사남"/>
      <sheetName val="TYPE-A"/>
      <sheetName val="물량표"/>
      <sheetName val="설계서"/>
      <sheetName val="일위대가목차"/>
      <sheetName val="간접1"/>
      <sheetName val="설계기준"/>
      <sheetName val="일위대가(가설)"/>
      <sheetName val="CC16-내역서"/>
      <sheetName val="원가계산"/>
      <sheetName val="원가계산서(남측)"/>
      <sheetName val="일위대가(계측기설치)"/>
      <sheetName val="공사내역"/>
      <sheetName val="1공구 건정토건 토공"/>
      <sheetName val="토공산출(주차장)"/>
      <sheetName val="C &amp; G RHS"/>
      <sheetName val="유용원석량소요시기검토안"/>
      <sheetName val="1차설계변경내역"/>
      <sheetName val="공사수행방안"/>
      <sheetName val="단면가정"/>
      <sheetName val="내역서 "/>
      <sheetName val="조경"/>
      <sheetName val="토공사(단지)"/>
      <sheetName val="EKOG10건축"/>
      <sheetName val="시추주상도"/>
      <sheetName val="백암비스타내역"/>
      <sheetName val="지질조사분석"/>
      <sheetName val="ITB COST"/>
      <sheetName val="BSD (2)"/>
      <sheetName val="DATA"/>
      <sheetName val="공내역"/>
      <sheetName val="토목품셈"/>
      <sheetName val="제품"/>
      <sheetName val="CLAUSE"/>
      <sheetName val="CATCH BASIN"/>
      <sheetName val="COPING"/>
      <sheetName val="guard(mac)"/>
      <sheetName val="입출재고현황 (2)"/>
      <sheetName val="CODE"/>
      <sheetName val="실행대비"/>
      <sheetName val="손익분석"/>
      <sheetName val="SLAB&quot;1&quot;"/>
      <sheetName val="유림골조"/>
      <sheetName val="투자효율분석"/>
      <sheetName val="설계명세서"/>
      <sheetName val="변경내역"/>
      <sheetName val="선로정수계산"/>
      <sheetName val="수문보고"/>
      <sheetName val="날개벽(시점좌측)"/>
      <sheetName val="참조"/>
      <sheetName val="실시공"/>
      <sheetName val="기성내역"/>
      <sheetName val="F4-F7"/>
      <sheetName val="입찰내역"/>
      <sheetName val="교대시점"/>
      <sheetName val="비탈면보호공수량산출"/>
      <sheetName val="L_type"/>
      <sheetName val="증감대비"/>
      <sheetName val="변경원가서갑"/>
      <sheetName val="°©Áö"/>
      <sheetName val="간지"/>
      <sheetName val="신우"/>
      <sheetName val="과천MAIN"/>
      <sheetName val="부대내역"/>
      <sheetName val="Man Hole"/>
      <sheetName val="COVER"/>
      <sheetName val="수리결과"/>
      <sheetName val="단위수량"/>
      <sheetName val="교각계산"/>
      <sheetName val="CON포장수량"/>
      <sheetName val="ACUNIT"/>
      <sheetName val="CONUNIT"/>
      <sheetName val="포장공"/>
      <sheetName val="jobhist"/>
      <sheetName val="건축공사요약표"/>
      <sheetName val="집계내역서(가압장)"/>
      <sheetName val="조내역"/>
      <sheetName val="충주"/>
      <sheetName val="성곽내역서"/>
      <sheetName val="2연BOX"/>
      <sheetName val="품셈기준"/>
      <sheetName val="토목-물가"/>
      <sheetName val="재료"/>
      <sheetName val="예정(3)"/>
      <sheetName val="동원(3)"/>
      <sheetName val="은행"/>
      <sheetName val="예가대비"/>
      <sheetName val="설산1.나"/>
      <sheetName val="본사S"/>
      <sheetName val="WEIGHT LIST"/>
      <sheetName val="POL6차-PIPING"/>
      <sheetName val="산#2-1 (2)"/>
      <sheetName val="산#3-1"/>
      <sheetName val="FAB별"/>
      <sheetName val="관로토공집계표"/>
      <sheetName val="상행-교대(A1-A2)"/>
      <sheetName val="주공 갑지"/>
      <sheetName val="전라자금"/>
      <sheetName val="9509"/>
      <sheetName val="FB25JN"/>
      <sheetName val="업무처리전"/>
      <sheetName val="총괄"/>
      <sheetName val="차도조도계산"/>
      <sheetName val="조명율표"/>
      <sheetName val="공통비(전체)"/>
      <sheetName val="1.토공"/>
      <sheetName val="SPEC"/>
      <sheetName val="DC-2303"/>
      <sheetName val="O＆P"/>
      <sheetName val="결재판(삭제하지말아주세요)"/>
      <sheetName val="Process Piping"/>
      <sheetName val="BQ(실행)"/>
      <sheetName val="설비"/>
      <sheetName val="200"/>
      <sheetName val="공통자료"/>
      <sheetName val="산출2-기기동력"/>
      <sheetName val="당초"/>
      <sheetName val="관급자재집계표"/>
      <sheetName val="배수유공블럭"/>
      <sheetName val="교각1"/>
      <sheetName val="공사비집계"/>
      <sheetName val="40총괄"/>
      <sheetName val="40집계"/>
      <sheetName val="말뚝지지력산정"/>
      <sheetName val="ELECTRIC"/>
      <sheetName val="SCHEDULE"/>
      <sheetName val="C-직노1"/>
      <sheetName val="data2"/>
      <sheetName val="단가 "/>
      <sheetName val="일위대가 (PM)"/>
      <sheetName val="S003031"/>
      <sheetName val="여과지동"/>
      <sheetName val="기초자료"/>
      <sheetName val="A-4"/>
      <sheetName val="기성내역서"/>
      <sheetName val="2F 회의실견적(5_14 일대)"/>
      <sheetName val="하수BOX이설"/>
      <sheetName val="자료입력"/>
      <sheetName val="수목표준대가"/>
      <sheetName val="할증"/>
      <sheetName val="방조제+선착장+배수갑문+부대공+1-2방조제"/>
      <sheetName val="hvac(제어동)"/>
      <sheetName val="계산근거"/>
      <sheetName val="plan&amp;section of foundation"/>
      <sheetName val="design criteria"/>
      <sheetName val="인건-측정"/>
      <sheetName val="__"/>
      <sheetName val="산출3-유도등"/>
      <sheetName val="산출2-동력"/>
      <sheetName val="산출2-피뢰침"/>
      <sheetName val="덤프"/>
      <sheetName val="252K444"/>
      <sheetName val="견적990322"/>
      <sheetName val="원형맨홀수량"/>
      <sheetName val="woo(mac)"/>
      <sheetName val="archi(본사)"/>
      <sheetName val="교통신호등"/>
      <sheetName val="터파기및재료"/>
      <sheetName val="CAL"/>
      <sheetName val="5.3 단면가정"/>
      <sheetName val="철근단면적"/>
      <sheetName val="흐름도"/>
      <sheetName val="tggwan(mac)"/>
      <sheetName val="우각부보강"/>
      <sheetName val="주형"/>
      <sheetName val="개산공사비"/>
      <sheetName val="증가분"/>
      <sheetName val="증가수정"/>
      <sheetName val="문의사항"/>
      <sheetName val="수수료율표"/>
      <sheetName val="수량산출서-2"/>
      <sheetName val="설계"/>
      <sheetName val="준검 내역서"/>
      <sheetName val="3차설계"/>
      <sheetName val="제출내역 (2)"/>
      <sheetName val="106C0300"/>
      <sheetName val="산출내역(K2)"/>
      <sheetName val="구조물공"/>
      <sheetName val="6공구(당초)"/>
      <sheetName val="부대공"/>
      <sheetName val="투찰"/>
      <sheetName val="1,2공구원가계산서"/>
      <sheetName val="2공구산출내역"/>
      <sheetName val="1공구산출내역서"/>
      <sheetName val="전체제잡비"/>
      <sheetName val="토공"/>
      <sheetName val="철골공사"/>
      <sheetName val="공종별집계표"/>
      <sheetName val="경산"/>
      <sheetName val="일반공사"/>
      <sheetName val="깨기"/>
      <sheetName val="화전내"/>
      <sheetName val="2000용수잠관-수량집계"/>
      <sheetName val="목록"/>
      <sheetName val="TYPE-1"/>
      <sheetName val="집1"/>
      <sheetName val="철근총괄집계표"/>
      <sheetName val="개화1교"/>
      <sheetName val="Sheet1_(2)2"/>
      <sheetName val="물가변동_총괄서2"/>
      <sheetName val="방배동내역_(총괄)2"/>
      <sheetName val="허용전류-IEC_DATA2"/>
      <sheetName val="본선_토공_분배표2"/>
      <sheetName val="EQUIP_LIST2"/>
      <sheetName val="7_1유효폭2"/>
      <sheetName val="현장관리비_산출내역2"/>
      <sheetName val="3_공통공사대비1"/>
      <sheetName val="단면_(2)2"/>
      <sheetName val="토공_갑지1"/>
      <sheetName val="BOX_본체1"/>
      <sheetName val="각사별공사비분개_1"/>
      <sheetName val="을_21"/>
      <sheetName val="을_11"/>
      <sheetName val="Pier_31"/>
      <sheetName val="1_취수장1"/>
      <sheetName val="_1"/>
      <sheetName val="6PILE__(돌출)1"/>
      <sheetName val="해외_연수비용_계산-삭제1"/>
      <sheetName val="해외_기술훈련비_(합계)1"/>
      <sheetName val="3련_BOX1"/>
      <sheetName val="공사비증감"/>
      <sheetName val="견적"/>
      <sheetName val="STRA2"/>
      <sheetName val="Raw Data"/>
      <sheetName val="품의"/>
      <sheetName val="TYPE1"/>
      <sheetName val="철근량"/>
      <sheetName val="음료실행"/>
      <sheetName val="Koreasea"/>
      <sheetName val="TYPE_A"/>
      <sheetName val="BOX(1_5X1_5)"/>
      <sheetName val="2000년_공정표"/>
      <sheetName val="장비투입_(2)"/>
      <sheetName val="1_설계조건"/>
      <sheetName val="C_&amp;_G_RHS"/>
      <sheetName val="1공구_건정토건_토공"/>
      <sheetName val="5_3_단면가정"/>
      <sheetName val="내역서_"/>
      <sheetName val="ITB_COST"/>
      <sheetName val="BSD_(2)"/>
      <sheetName val="CATCH_BASIN"/>
      <sheetName val="입출재고현황_(2)"/>
      <sheetName val="Man_Hole"/>
      <sheetName val="Process_Piping"/>
      <sheetName val="자재 집계표"/>
      <sheetName val="A-100전제"/>
      <sheetName val="수량산출서 갑지"/>
      <sheetName val="부대공사"/>
      <sheetName val="SBT NO Proj. Controlling Report"/>
      <sheetName val="역T형"/>
      <sheetName val="PILE"/>
      <sheetName val="1TL종점(1)"/>
      <sheetName val="도장수량(하1)"/>
      <sheetName val="배관내역"/>
      <sheetName val="MOTOR"/>
      <sheetName val="960318-1"/>
      <sheetName val="계약전체내역서"/>
      <sheetName val="예정공정(2차분)"/>
      <sheetName val="총괄간지"/>
      <sheetName val="40단가산출서"/>
      <sheetName val="0"/>
      <sheetName val="내역서(기성청구)"/>
      <sheetName val="골재"/>
      <sheetName val="원가계산서"/>
      <sheetName val="소방사항"/>
      <sheetName val="소비자가"/>
      <sheetName val="20관리비율"/>
      <sheetName val="내역표지"/>
      <sheetName val="중동공구"/>
      <sheetName val="공문갑지"/>
      <sheetName val="S12"/>
      <sheetName val="S9"/>
      <sheetName val="S14"/>
      <sheetName val="FLA"/>
      <sheetName val="산출서양식01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목"/>
      <sheetName val="인천성심병원"/>
      <sheetName val="사통"/>
      <sheetName val="할증 "/>
      <sheetName val="산근터빈"/>
      <sheetName val="산1~6"/>
      <sheetName val="조도계산서 (도서)"/>
      <sheetName val="Calculation"/>
      <sheetName val="토공사"/>
      <sheetName val="부안일위"/>
      <sheetName val="기안"/>
      <sheetName val="허용전류_IEC"/>
      <sheetName val="허용전류_IEC DATA"/>
      <sheetName val="기성신청"/>
      <sheetName val="가설건물"/>
      <sheetName val="FOOTING단면력"/>
      <sheetName val="공종별집계표(건축)"/>
      <sheetName val="을지"/>
      <sheetName val="G2설비도급"/>
      <sheetName val="방수"/>
      <sheetName val="중기"/>
      <sheetName val="심의위원명단"/>
      <sheetName val="실행간접비"/>
      <sheetName val="소화실적"/>
      <sheetName val="AC포장수량"/>
      <sheetName val="수량이동"/>
      <sheetName val="펌프장수량산출(토)"/>
      <sheetName val="시멘트"/>
      <sheetName val="잡비계산"/>
      <sheetName val="맨홀수량집계"/>
      <sheetName val="PI"/>
      <sheetName val="0217상가미분양자산"/>
      <sheetName val="INPUT(덕도방향-시점)"/>
      <sheetName val="맨홀수량산출"/>
      <sheetName val="석축단"/>
      <sheetName val="법면수집"/>
      <sheetName val="안정계산"/>
      <sheetName val="단면검토"/>
      <sheetName val="가도공"/>
      <sheetName val="1호인버트수량"/>
      <sheetName val="석축설면"/>
      <sheetName val="법면단"/>
      <sheetName val="참고"/>
      <sheetName val="COA-17"/>
      <sheetName val="C-18"/>
      <sheetName val="견적서"/>
      <sheetName val="산출내역서"/>
      <sheetName val="원가"/>
      <sheetName val="교통대책내역"/>
      <sheetName val="PHC파일 천공 및 항타"/>
      <sheetName val="자"/>
      <sheetName val="노"/>
      <sheetName val="견적서세부내용"/>
      <sheetName val="견적내용입력"/>
      <sheetName val="49일위"/>
      <sheetName val="경비_원본"/>
      <sheetName val="세부내역서"/>
      <sheetName val="금융구조검토"/>
      <sheetName val="삼성전기"/>
      <sheetName val="Quantity"/>
      <sheetName val="??"/>
      <sheetName val="방음벽연장집계-여기까지만 출력"/>
      <sheetName val="충돌 내용"/>
      <sheetName val="예산서"/>
      <sheetName val="3BL공동구 수량"/>
      <sheetName val="품의서"/>
      <sheetName val="11"/>
      <sheetName val="주간기성"/>
      <sheetName val="직종인원"/>
      <sheetName val="일일총괄"/>
      <sheetName val="검사현황"/>
      <sheetName val="10"/>
      <sheetName val="부하"/>
      <sheetName val="Book2"/>
      <sheetName val="8"/>
      <sheetName val="구역화물"/>
      <sheetName val="기둥"/>
      <sheetName val="소일위대가코드표"/>
      <sheetName val="_x0000__x0008__x0000__x0004__x0000_"/>
      <sheetName val="ࠀ฀ࠀ؀ԀЀԀ̀"/>
      <sheetName val="구체"/>
      <sheetName val="우수"/>
      <sheetName val="h-013211-2"/>
      <sheetName val="9609Aß"/>
      <sheetName val="업무계획1"/>
      <sheetName val="포장절단"/>
      <sheetName val="토적표"/>
      <sheetName val="21301동"/>
      <sheetName val="118.세금과공과"/>
      <sheetName val="108.수선비"/>
      <sheetName val="BS"/>
      <sheetName val="25.보증금(임차보증금외)"/>
      <sheetName val="Pricing"/>
      <sheetName val="Debt Service Schedule"/>
      <sheetName val="Krw"/>
      <sheetName val="토목내역"/>
      <sheetName val="Cash_Flow"/>
      <sheetName val="NOPAT"/>
      <sheetName val="Invested Capital"/>
      <sheetName val="WACC"/>
      <sheetName val="EVA"/>
      <sheetName val="매출GPU"/>
      <sheetName val="매출HLDS"/>
      <sheetName val="HZ_매출재료비"/>
      <sheetName val="PT_매출재료비"/>
      <sheetName val="Deteriorated Asset"/>
      <sheetName val="제-노임"/>
      <sheetName val="건축원가계산서"/>
      <sheetName val="기초공"/>
      <sheetName val="공사원가"/>
      <sheetName val="하도내역 (철콘)"/>
      <sheetName val="R.C RAHMEN 해석"/>
      <sheetName val="xxxxxx"/>
      <sheetName val="공사종류(참고)"/>
      <sheetName val="5.모델링"/>
      <sheetName val="APT"/>
      <sheetName val="PKG"/>
      <sheetName val="입적표"/>
      <sheetName val="작성방법"/>
      <sheetName val="공사유형"/>
      <sheetName val="공통부대비"/>
      <sheetName val="Du toan"/>
      <sheetName val="Keothep"/>
      <sheetName val="Re-bar"/>
      <sheetName val="WEIGHT_LIST"/>
      <sheetName val="산#2-1_(2)"/>
      <sheetName val="배수내역"/>
      <sheetName val="CONCRETE"/>
      <sheetName val="동원인원산출"/>
      <sheetName val="중기비"/>
      <sheetName val="TRE TABLE"/>
      <sheetName val="퇴직공제"/>
      <sheetName val="건강보험료"/>
      <sheetName val="노인장기요양보험료"/>
      <sheetName val="UB2"/>
      <sheetName val="냉매배관"/>
      <sheetName val="드레인"/>
      <sheetName val="기타"/>
      <sheetName val="장비 (2)"/>
      <sheetName val="지수적용공사비내역서"/>
      <sheetName val="SANBAISU"/>
      <sheetName val="2차선환산길이"/>
      <sheetName val="전계가"/>
      <sheetName val="변수값"/>
      <sheetName val="중기상차"/>
      <sheetName val="AS복구"/>
      <sheetName val="중기터파기"/>
      <sheetName val="순환펌프"/>
      <sheetName val="저수조"/>
      <sheetName val="급,배기팬"/>
      <sheetName val="급탕순환펌프"/>
      <sheetName val="L형옹벽(key)"/>
      <sheetName val="AH-1 "/>
      <sheetName val="OHU"/>
      <sheetName val="계약ITEM"/>
      <sheetName val="Package 3"/>
      <sheetName val="low schedule"/>
      <sheetName val="피뢰침"/>
      <sheetName val="cellar lighting"/>
      <sheetName val="main building"/>
      <sheetName val="auxiliary building"/>
      <sheetName val="earthing"/>
      <sheetName val="highbay lighting"/>
      <sheetName val="trolley"/>
      <sheetName val="cable tray"/>
      <sheetName val="10.단면설계"/>
      <sheetName val="2~5.단면가정&amp;안정검토"/>
      <sheetName val="10.1.단면검토"/>
      <sheetName val="부표총괄"/>
      <sheetName val="현장명령서"/>
      <sheetName val="아산추가1220"/>
      <sheetName val="2월가격표-ESG-1월"/>
      <sheetName val="G.R300경비"/>
      <sheetName val="관급"/>
      <sheetName val="도장수량⿞陂_x0000_"/>
      <sheetName val="전체수⿞陂"/>
      <sheetName val="도장수량䀀⽎陂_x0000_"/>
      <sheetName val="전체수량집계"/>
      <sheetName val="터파기및_x0000__x0000_"/>
      <sheetName val="터파기및0_x0000_"/>
      <sheetName val="터파기및頚ሷ"/>
      <sheetName val="도장수량뀀㆓_x0000__x0000_"/>
      <sheetName val="도장수량 ⪓_x0000__x0000_"/>
      <sheetName val="도장수량⎄ꀀ㔢"/>
      <sheetName val="동원(젔㢇"/>
      <sheetName val="동원(⎄"/>
      <sheetName val="동원(ꠞ⌲"/>
      <sheetName val="동원(ꠥ⌲"/>
      <sheetName val="동원(瀀ᗝ"/>
      <sheetName val="전체수량堛ㆌ"/>
      <sheetName val="전체수량堘ㆌ"/>
      <sheetName val="전체수ḱ텭/"/>
      <sheetName val="전체수ḱ푭/"/>
      <sheetName val="전체수㪄저"/>
      <sheetName val="전체수량㪄"/>
      <sheetName val="전체수량㪄"/>
      <sheetName val="전체수량㪄"/>
      <sheetName val="전체수㪄栀"/>
      <sheetName val="전체수ꠉ㒉뀀"/>
      <sheetName val="전체수량Ḅ푭"/>
      <sheetName val="전체수량Ḇ푭"/>
      <sheetName val="전체수㪄뀀"/>
      <sheetName val="전체수㪄저"/>
      <sheetName val="전체수㪄耀"/>
      <sheetName val="전체수량㪄"/>
      <sheetName val="전체수젂㺌怀"/>
      <sheetName val="전체수砌㸺က"/>
      <sheetName val="전체수砂㸺倀"/>
      <sheetName val="전체수砱㸺"/>
      <sheetName val="전체수砱㸺䠀"/>
      <sheetName val="전체수瀀⯞_x0000_"/>
      <sheetName val="전체수_x0000_᫜_x0000_"/>
      <sheetName val="전체수猱๭0"/>
      <sheetName val="전체수ⰸ怀"/>
      <sheetName val="전체수ᠱ㠹䀀"/>
      <sheetName val="전체수䀱ᶓ_x0000_"/>
      <sheetName val="전체수뀀⃟_x0000_"/>
      <sheetName val="전체수　⋛_x0000_"/>
      <sheetName val="전체수ꀱ⊌_x0000_"/>
      <sheetName val="전체수량　⋛"/>
      <sheetName val="도장수⠱㔺栀_xdc39_猇"/>
      <sheetName val="도장수⠱ℴ쀀뢈ጂ"/>
      <sheetName val="전체수⠖㔺저"/>
      <sheetName val="전체수砖㖌"/>
      <sheetName val="전체수⠗㔺䀀"/>
      <sheetName val="도장수⠱ℴ䀀뢌ጂ"/>
      <sheetName val="도장수⠱㔺瀀猉"/>
      <sheetName val="도장수倱ᖍ_x0000__x0000_切"/>
      <sheetName val="전체수　⫡_x0000_"/>
      <sheetName val="도장수량ᗛ_x0000__x0000_"/>
      <sheetName val="도장수량က᳟_x0000__x0000_"/>
      <sheetName val="전체수량退ᦐ"/>
      <sheetName val="전체수怀ẑ_x0000_"/>
      <sheetName val="도장수怱ẑ_x0000__x0000_切"/>
      <sheetName val="전체수怱ẑ_x0000_"/>
      <sheetName val="전체수 ᧟_x0000_"/>
      <sheetName val="도장수週ᦐ_x0000__x0000_切"/>
      <sheetName val="전체수瀀ㆍ_x0000_"/>
      <sheetName val="도장수_x0000_㇜_x0000__x0000_切"/>
      <sheetName val="전체수뀀⻜_x0000_"/>
      <sheetName val="도장수瀀⃡_x0000__x0000_切"/>
      <sheetName val="도장수량ᾒ_x0000__x0000_"/>
      <sheetName val="전체수량标㔷"/>
      <sheetName val="전체수량렑㖉"/>
      <sheetName val="전체수_x0000__x0000_퀀"/>
      <sheetName val="전체수량/_x0000_"/>
      <sheetName val="전체수砏㒉"/>
      <sheetName val="도장수ᠱ㐷怀洫猃"/>
      <sheetName val="전체수량᠖㐷"/>
      <sheetName val="도장수량_xd812_₆䠀沣"/>
      <sheetName val="도장수량_xd813_₆蠀ꨟ"/>
      <sheetName val="도장수량猀ﱭ/_x0000_"/>
      <sheetName val="도장수猱ﱭ/_x0000_倀"/>
      <sheetName val="전체수_x0000__x0000_Ԁ"/>
      <sheetName val="전체수 ᧡_x0000_"/>
      <sheetName val="도장수량倀ᖎ_x0000__x0000_"/>
      <sheetName val="도장수량뀀⾍_x0000__x0000_"/>
      <sheetName val="전체수량뀀⾍"/>
      <sheetName val="도장수량耀↓_x0000__x0000_"/>
      <sheetName val="도장수량䀀⒏_x0000__x0000_"/>
      <sheetName val="전체수⿞陂"/>
      <sheetName val="도장수량䀀࿠辜_x0000_"/>
      <sheetName val="도장수량耀࿙辜_x0000_"/>
      <sheetName val="도장수량退ཏ辜_x0000_"/>
      <sheetName val="전체수량_x0000__x0000_"/>
      <sheetName val="도장수량堉㽑瀀┗"/>
      <sheetName val="도장수량ࠔ᰹搜"/>
      <sheetName val="도장수량栗᲋ꀀ齲"/>
      <sheetName val="도장수량࠘᰹蠀숈"/>
      <sheetName val="도장수량࠘᰹쐞"/>
      <sheetName val="도장수1_x0000_Ԁ_x0000_"/>
      <sheetName val="3.바닥판설계"/>
      <sheetName val="DHEQSUPT"/>
      <sheetName val="유림총괄"/>
      <sheetName val="상행-교대(洅⿋︸_x0000__x0000__x0000_"/>
      <sheetName val="만기"/>
      <sheetName val="정산표"/>
      <sheetName val="영원bs"/>
      <sheetName val="영원is"/>
      <sheetName val="SDF"/>
      <sheetName val="YSS"/>
      <sheetName val="연결분개99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99발견사항"/>
      <sheetName val="발견사항"/>
      <sheetName val="wbs"/>
      <sheetName val="wpl"/>
      <sheetName val="대차대조표"/>
      <sheetName val="손익계산서"/>
      <sheetName val="수정분개"/>
      <sheetName val="대차"/>
      <sheetName val="손익"/>
      <sheetName val="잉여금"/>
      <sheetName val="현금흐름표"/>
      <sheetName val="현금흐름표검증조서"/>
      <sheetName val="만기 (2)"/>
      <sheetName val="TB"/>
      <sheetName val="99지분법평가ﾐ쟿"/>
      <sheetName val="00'미수"/>
      <sheetName val="She_x0000__x0000_2"/>
      <sheetName val="꺐윂"/>
      <sheetName val="기본"/>
      <sheetName val="1.외주공사"/>
      <sheetName val="2.직영공사"/>
      <sheetName val="감가상각"/>
      <sheetName val="XREF"/>
      <sheetName val="시산표"/>
      <sheetName val="영화별rawdata"/>
      <sheetName val="She??2"/>
      <sheetName val="COMBINED"/>
      <sheetName val="VALSTAT"/>
      <sheetName val="총괄(회사)"/>
      <sheetName val="무형자산"/>
      <sheetName val="전산기기최종"/>
      <sheetName val="집기비품최종"/>
      <sheetName val="만기0701"/>
      <sheetName val="부재료입고집계"/>
      <sheetName val="외화"/>
      <sheetName val="자금동향"/>
      <sheetName val="손익합산"/>
      <sheetName val="지분법적용투자주식"/>
      <sheetName val="原价计算表"/>
      <sheetName val="P50.subsequent"/>
      <sheetName val="Significant Processes"/>
      <sheetName val="정기적금"/>
      <sheetName val="인건비예산(정규직)"/>
      <sheetName val="인건비예산(용역)"/>
      <sheetName val="제품별원가분석"/>
      <sheetName val="7 _2_"/>
      <sheetName val="7 (2)"/>
      <sheetName val="연결분개(거래.Ʉ_x0000_₎㔀"/>
      <sheetName val=""/>
      <sheetName val="ʉ_x0000_䀀"/>
      <sheetName val="2.2"/>
      <sheetName val="2.2 Yrly Comparison"/>
      <sheetName val="5. BSC Developmt"/>
      <sheetName val="Links"/>
      <sheetName val="Lead"/>
      <sheetName val="생산량"/>
      <sheetName val="WELDING"/>
      <sheetName val="She"/>
      <sheetName val="회사정보"/>
      <sheetName val="(참고)개인별 임금인상안"/>
      <sheetName val="(참고)DC형 선택자 퇴직금 추계"/>
      <sheetName val="Margins"/>
      <sheetName val="실사"/>
      <sheetName val="상품원가피벗"/>
      <sheetName val="연결분개(거래_채권채무)_(2)"/>
      <sheetName val="연결분개(거래_채권채무)"/>
      <sheetName val="만기_(2)"/>
      <sheetName val="0814_5만이하"/>
      <sheetName val="재료수율"/>
      <sheetName val="원가분석"/>
      <sheetName val="원재료"/>
      <sheetName val="npv"/>
      <sheetName val="Sheet12"/>
      <sheetName val="미수"/>
      <sheetName val="완성차 미수금"/>
      <sheetName val="03"/>
      <sheetName val="토지"/>
      <sheetName val="임대주택"/>
      <sheetName val="pg15"/>
      <sheetName val="3. BSC NC ratio"/>
      <sheetName val="1.변경범위"/>
      <sheetName val="TCA"/>
      <sheetName val="지급보증금74"/>
      <sheetName val="She__2"/>
      <sheetName val="CPK"/>
      <sheetName val="매출분석"/>
      <sheetName val="2.생산성-2"/>
      <sheetName val="주행"/>
      <sheetName val="A"/>
      <sheetName val="매출TOT"/>
      <sheetName val="INDEX"/>
      <sheetName val="Cash Flows"/>
      <sheetName val="Inventory and Purchases"/>
      <sheetName val="Assumptions and Dashboard"/>
      <sheetName val="Headcount Overview"/>
      <sheetName val="손익계ʰ_x0000_"/>
      <sheetName val="특정현금과예금"/>
      <sheetName val="현금과예금"/>
      <sheetName val="TaxCalc"/>
      <sheetName val="24.보증금(전신전화가입권)"/>
      <sheetName val="1_외주공사"/>
      <sheetName val="2_직영공사"/>
      <sheetName val="안산기계장치"/>
      <sheetName val="Budget"/>
      <sheetName val="Configuration"/>
      <sheetName val="3.판관비명세서"/>
      <sheetName val="2001급여"/>
      <sheetName val="중연"/>
      <sheetName val="용연"/>
      <sheetName val="울산"/>
      <sheetName val="대구"/>
      <sheetName val="구미"/>
      <sheetName val="광주"/>
      <sheetName val="언양"/>
      <sheetName val="진천"/>
      <sheetName val="בית השקעות"/>
      <sheetName val="st"/>
      <sheetName val="Supplement2"/>
      <sheetName val="연금개시전"/>
      <sheetName val="She_x005f_x0000__x005f_x0000_2"/>
      <sheetName val="9,10월신제품 (2)"/>
      <sheetName val="①매출"/>
      <sheetName val="연결분개(거래_채권채무)_(2)1"/>
      <sheetName val="연결분개(거래_채권채무)1"/>
      <sheetName val="만기_(2)1"/>
      <sheetName val="9,10월신제품_(2)"/>
      <sheetName val="시산표 (2)"/>
      <sheetName val="고정1"/>
      <sheetName val="실행계획"/>
      <sheetName val="Start"/>
      <sheetName val="종합_SP"/>
      <sheetName val="종합_MP"/>
      <sheetName val="무림SP_상세"/>
      <sheetName val="무림페이퍼_상세"/>
      <sheetName val="종합"/>
      <sheetName val="공정data"/>
      <sheetName val="SRC-B3U2"/>
      <sheetName val="UB Beam Box-up"/>
      <sheetName val="Rate"/>
      <sheetName val="DOOR&amp;WINDOW"/>
      <sheetName val="급여명세서"/>
      <sheetName val="급여등록"/>
      <sheetName val="B"/>
      <sheetName val="동원(_x0000__x0000_"/>
      <sheetName val="96보완계획7_12"/>
      <sheetName val="96보완계획7.12"/>
      <sheetName val="태화42 "/>
      <sheetName val="토목공사"/>
      <sheetName val="단가표"/>
      <sheetName val="계산결과(출력하지말것)"/>
      <sheetName val="관급자재㧈_x0014_冈"/>
      <sheetName val="일위목록"/>
      <sheetName val="플랜트 설치"/>
      <sheetName val="산근"/>
      <sheetName val="도장수량_x0000__x0000_Ԁ_x0000_"/>
      <sheetName val="도장수耱⺎_x0000__x0000_切"/>
      <sheetName val="도장수량耀⺎_x0000__x0000_"/>
      <sheetName val="도장수량쀀ᮎ_x0000__x0000_"/>
      <sheetName val="도장수량耀Ⲏ_x0000__x0000_"/>
      <sheetName val="도장수량퀀⒑_x0000__x0000_"/>
      <sheetName val="도장수↌_x0000__x0000_切"/>
      <sheetName val="도장수량蠇ᶊ　꧹"/>
      <sheetName val="전체수 ᛙ_x0000_"/>
      <sheetName val="전체수ꀱẑ_x0000_"/>
      <sheetName val="도장수ꀱẑ_x0000__x0000_切"/>
      <sheetName val="도장수량ꀀẑ_x0000__x0000_"/>
      <sheetName val="도장수週Ấ_x0000__x0000_切"/>
      <sheetName val="전체수週Ấ_x0000_"/>
      <sheetName val="전체수량預㊊"/>
      <sheetName val="전체수량팂๩"/>
      <sheetName val="전체수　⮒_x0000_"/>
      <sheetName val="교통신퀀ⓢ"/>
      <sheetName val="도장수‱Ⲕ_x0000__x0000_切"/>
      <sheetName val="교통신　៕"/>
      <sheetName val="교통신_x0000_㇠"/>
      <sheetName val="도장수량쀀▐_x0000__x0000_"/>
      <sheetName val="도장수량倀◟_x0000__x0000_"/>
      <sheetName val="전체수怀ᗝ_x0000_"/>
      <sheetName val="전체수량ꀀẓ"/>
      <sheetName val="도장수량쀀⒐_x0000__x0000_"/>
      <sheetName val="도장수쀱⒐_x0000__x0000_切"/>
      <sheetName val="전체수쀱⒐_x0000_"/>
      <sheetName val="전체수倱ⓟ_x0000_"/>
      <sheetName val="전체수쨱䡬0"/>
      <sheetName val="도장수량쨄䡬0_x0000_"/>
      <sheetName val="도장수량옅筘0_x0000_"/>
      <sheetName val="도장수량ꀀ㇞_x0000__x0000_"/>
      <sheetName val="동원(ꠖ㠳"/>
      <sheetName val="도장수량젆㰴退㖍"/>
      <sheetName val="도장수䀱⽫_x0000__x0000_切"/>
      <sheetName val="전체수⪒_x0000_"/>
      <sheetName val="도장수량_xd80b_㨹䠀䷓"/>
      <sheetName val="동원(_xd807_㞉"/>
      <sheetName val="동원(_xd80c_㞉"/>
      <sheetName val="도장수량퀉罰0_x0000_"/>
      <sheetName val="동원(㒊"/>
      <sheetName val="동원(㒊"/>
      <sheetName val="동원(⠞ḵ"/>
      <sheetName val="도장수량⠩ḵ蠀_xd881_"/>
      <sheetName val="동원(퀊罰"/>
      <sheetName val="도장수량쌀䄅/_x0000_"/>
      <sheetName val="동원(⸴"/>
      <sheetName val="동원(耂ୱ"/>
      <sheetName val="동원(퀂籰"/>
      <sheetName val="도장수량က_x0000_⠀"/>
      <sheetName val="동원(　◜"/>
      <sheetName val="도장수량쌈㈅/_x0000_"/>
      <sheetName val="도장수량က_x0000_ 幍"/>
      <sheetName val="도장수량쌀㈅/_x0000_"/>
      <sheetName val="도장수량퀂_xde70_/_x0000_"/>
      <sheetName val="동원(퀃㽰"/>
      <sheetName val="동원(ᶊ"/>
      <sheetName val="도장수량㢇_x0000_힀"/>
      <sheetName val="동원(順㠵"/>
      <sheetName val="동원(ᶊ"/>
      <sheetName val="전체수량㢇"/>
      <sheetName val="도장수량㢇저홦"/>
      <sheetName val="동원(丂퉮"/>
      <sheetName val="동원(/_x0000_"/>
      <sheetName val="Gia VLNCMTC"/>
      <sheetName val="우수공총괄수량집계"/>
      <sheetName val="Sheet1_(2)3"/>
      <sheetName val="물가변동_총괄서3"/>
      <sheetName val="방배동내역_(총괄)3"/>
      <sheetName val="7_1유효폭3"/>
      <sheetName val="허용전류-IEC_DATA3"/>
      <sheetName val="단면_(2)3"/>
      <sheetName val="EQUIP_LIST3"/>
      <sheetName val="본선_토공_분배표3"/>
      <sheetName val="현장관리비_산출내역3"/>
      <sheetName val="3_공통공사대비2"/>
      <sheetName val="1_취수장2"/>
      <sheetName val="을_22"/>
      <sheetName val="을_12"/>
      <sheetName val="해외_연수비용_계산-삭제2"/>
      <sheetName val="해외_기술훈련비_(합계)2"/>
      <sheetName val="BOX_본체2"/>
      <sheetName val="토공_갑지2"/>
      <sheetName val="각사별공사비분개_2"/>
      <sheetName val="_2"/>
      <sheetName val="6PILE__(돌출)2"/>
      <sheetName val="3련_BOX2"/>
      <sheetName val="Pier_32"/>
      <sheetName val="WEIGHT_LIST1"/>
      <sheetName val="산#2-1_(2)1"/>
      <sheetName val="BOX(1_5X1_5)1"/>
      <sheetName val="TYPE_A1"/>
      <sheetName val="2000년_공정표1"/>
      <sheetName val="C_&amp;_G_RHS1"/>
      <sheetName val="장비투입_(2)1"/>
      <sheetName val="내역서_1"/>
      <sheetName val="ITB_COST1"/>
      <sheetName val="BSD_(2)1"/>
      <sheetName val="CATCH_BASIN1"/>
      <sheetName val="입출재고현황_(2)1"/>
      <sheetName val="1_설계조건1"/>
      <sheetName val="Man_Hole1"/>
      <sheetName val="Du_toan"/>
      <sheetName val="설산1_나"/>
      <sheetName val="1공구_건정토건_토공1"/>
      <sheetName val="5_3_단면가정1"/>
      <sheetName val="SBT_NO_Proj__Controlling_Report"/>
      <sheetName val="1_토공"/>
      <sheetName val="Process_Piping1"/>
      <sheetName val="단가_"/>
      <sheetName val="일위대가_(PM)"/>
      <sheetName val="2F_회의실견적(5_14_일대)"/>
      <sheetName val="plan&amp;section_of_foundation"/>
      <sheetName val="design_criteria"/>
      <sheetName val="준검_내역서"/>
      <sheetName val="제출내역_(2)"/>
      <sheetName val="2차전체변경예정_(2)"/>
      <sheetName val="118_세금과공과"/>
      <sheetName val="108_수선비"/>
      <sheetName val="25_보증금(임차보증금외)"/>
      <sheetName val="Debt_Service_Schedule"/>
      <sheetName val="Invested_Capital"/>
      <sheetName val="Deteriorated_Asset"/>
      <sheetName val="자재_집계표"/>
      <sheetName val="수량산출서_갑지"/>
      <sheetName val="조도계산서_(도서)"/>
      <sheetName val="할증_"/>
      <sheetName val="10_단면설계"/>
      <sheetName val="2~5_단면가정&amp;안정검토"/>
      <sheetName val="10_1_단면검토"/>
      <sheetName val="Package_3"/>
      <sheetName val="low_schedule"/>
      <sheetName val="cellar_lighting"/>
      <sheetName val="main_building"/>
      <sheetName val="auxiliary_building"/>
      <sheetName val="highbay_lighting"/>
      <sheetName val="cable_tray"/>
      <sheetName val="Raw_Data"/>
      <sheetName val="Gia_VLNCMTC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3"/>
      <sheetName val="W-현원가"/>
      <sheetName val="총물량"/>
      <sheetName val="FitOutConfCentre"/>
      <sheetName val="TOSHIBA-Structure"/>
      <sheetName val="125x125"/>
      <sheetName val="실행"/>
      <sheetName val="gvl"/>
      <sheetName val="경제성분석"/>
      <sheetName val="A-TYPE 단위수량"/>
      <sheetName val="터널길이별 m당 단가"/>
      <sheetName val="비교1"/>
      <sheetName val="명세서"/>
      <sheetName val="1.1서버도입"/>
      <sheetName val="동원(3-"/>
      <sheetName val="유림콘도"/>
      <sheetName val="공사비산출내역"/>
      <sheetName val="sort"/>
      <sheetName val="현장관리비_瓈¼甌¼헾"/>
      <sheetName val="확인서"/>
      <sheetName val="수원공공사비"/>
      <sheetName val="95D"/>
      <sheetName val="94D"/>
      <sheetName val="list price"/>
      <sheetName val="우수공사"/>
      <sheetName val="48전력선로일위"/>
      <sheetName val="TOWER 12TON"/>
      <sheetName val="TOWER 10TON"/>
      <sheetName val="신표지1"/>
      <sheetName val="공사비"/>
      <sheetName val="도장수량렉㜸᠀鹟"/>
      <sheetName val="전체수량丐彮"/>
      <sheetName val="동원(ࠆ㔳"/>
      <sheetName val="동원(씂鉫"/>
      <sheetName val="동원(씂恫"/>
      <sheetName val="동원(씍恫"/>
      <sheetName val="교통신_x0000__x0000_"/>
      <sheetName val="도장수량씉恫0_x0000_"/>
      <sheetName val="도장수량츆鱪/_x0000_"/>
      <sheetName val="동원(츃鑪"/>
      <sheetName val="도장수량츂鑪/_x0000_"/>
      <sheetName val="동원(_xd80a_㤸"/>
      <sheetName val="동원(_xd80c_㤸"/>
      <sheetName val="동원(츉ᑪ"/>
      <sheetName val="동원(츀ᑪ"/>
      <sheetName val="동원(츉❪"/>
      <sheetName val="동원(츊❪"/>
      <sheetName val="도장수량츃❪0_x0000_"/>
      <sheetName val="도장수량츅⩪0_x0000_"/>
      <sheetName val="도장수량䠆⸶堀䝽"/>
      <sheetName val="도장수량ԇmᠰQ"/>
      <sheetName val="도장수량〉٩0_x0000_"/>
      <sheetName val="동원(』٩"/>
      <sheetName val="도장수량《٩0_x0000_"/>
      <sheetName val="도장수량〄蝩0_x0000_"/>
      <sheetName val="도장수량〆蝩0_x0000_"/>
      <sheetName val="도장수량_xdf68_/_x0000_"/>
      <sheetName val="도장수량젇ⴳ 㥍"/>
      <sheetName val="동원(ꠐ㰷"/>
      <sheetName val="영업3"/>
      <sheetName val="단가비교"/>
      <sheetName val="대운산출"/>
      <sheetName val="상행-교대(_x0000__x0000__x0005__x0000_틀Ȝ"/>
      <sheetName val="95삼성급(본사)"/>
      <sheetName val="철콘"/>
      <sheetName val="연도별cash"/>
      <sheetName val="Basisdatei"/>
      <sheetName val="도장수량ࠌ侇ꀀꂒ"/>
      <sheetName val="도장수량㠗㚅_xd801_ᝲ"/>
      <sheetName val="도장수량㠓྇쀁뭟"/>
      <sheetName val="도장수량픶退"/>
      <sheetName val="도장수량ꠑ锳저㕭"/>
      <sheetName val="도장수량ꠒ㌷ꁎ"/>
      <sheetName val="도장수량砟⼵᠁_xdb1f_"/>
      <sheetName val="도장수량砞⼵_xd801_᎒"/>
      <sheetName val="동원(_xdb86_"/>
      <sheetName val="도장수량蠖쀀챏"/>
      <sheetName val="도장수량蠒렀䪳"/>
      <sheetName val="도장수량ꠒ³"/>
      <sheetName val="도장수량蠕　_x0002_"/>
      <sheetName val="도장수량Ј乬0_x0000_"/>
      <sheetName val="도장수량Ў㍬0_x0000_"/>
      <sheetName val="도장수량Њ㍬0_x0000_"/>
      <sheetName val="도장수량Ђ걬/_x0000_"/>
      <sheetName val="전체수량᠗辆"/>
      <sheetName val="도장수량Ќ걬/_x0000_"/>
      <sheetName val="도장수량研⼵栁_xdc19_"/>
      <sheetName val="도장수량砛⼵ﳓ"/>
      <sheetName val="도장수량砛⼵_xd801_沈"/>
      <sheetName val="노무비(전지2기)"/>
      <sheetName val="수목데이타 "/>
      <sheetName val="내역전기"/>
      <sheetName val="2공구수량"/>
      <sheetName val="N賃率-職"/>
      <sheetName val="실행갑지"/>
      <sheetName val="중곡동"/>
      <sheetName val="결제방"/>
      <sheetName val="허용전류_′近丂"/>
      <sheetName val="허용전류_ê_x0000_Ԁ"/>
      <sheetName val="동원·_x0000__x0000_"/>
      <sheetName val="동원×"/>
      <sheetName val="납부서"/>
      <sheetName val="J형측구단위수량"/>
      <sheetName val="주공_갑지"/>
      <sheetName val="충돌_내용"/>
      <sheetName val="3BL공동구_수량"/>
      <sheetName val="PHC파일_천공_및_항타"/>
      <sheetName val="하도내역_(철콘)"/>
      <sheetName val="허용전류_IEC_DATA"/>
      <sheetName val="방음벽연장집계-여기까지만_출력"/>
      <sheetName val="R_C_RAHMEN_해석"/>
      <sheetName val="5_모델링"/>
      <sheetName val="TRE_TABLE"/>
      <sheetName val="AH-1_"/>
      <sheetName val="장비_(2)"/>
      <sheetName val="G_R300경비"/>
      <sheetName val="터널길이별_m당_단가"/>
      <sheetName val="도장수⠱㔺栀猇"/>
      <sheetName val="도장수량₆䠀沣"/>
      <sheetName val="도장수량₆蠀ꨟ"/>
      <sheetName val="list_price"/>
      <sheetName val="96보완계획7_121"/>
      <sheetName val="연결분개(거래_채권채무)_(2)2"/>
      <sheetName val="연결분개(거래_채권채무)2"/>
      <sheetName val="만기_(2)2"/>
      <sheetName val="1_외주공사1"/>
      <sheetName val="2_직영공사1"/>
      <sheetName val="P50_subsequent"/>
      <sheetName val="Significant_Processes"/>
      <sheetName val="7__2_"/>
      <sheetName val="7_(2)"/>
      <sheetName val="연결분개(거래_Ʉ₎㔀"/>
      <sheetName val="2_2"/>
      <sheetName val="2_2_Yrly_Comparison"/>
      <sheetName val="5__BSC_Developmt"/>
      <sheetName val="(참고)개인별_임금인상안"/>
      <sheetName val="(참고)DC형_선택자_퇴직금_추계"/>
      <sheetName val="완성차_미수금"/>
      <sheetName val="3__BSC_NC_ratio"/>
      <sheetName val="1_변경범위"/>
      <sheetName val="2_생산성-2"/>
      <sheetName val="Cash_Flows"/>
      <sheetName val="Inventory_and_Purchases"/>
      <sheetName val="Assumptions_and_Dashboard"/>
      <sheetName val="Headcount_Overview"/>
      <sheetName val="24_보증금(전신전화가입권)"/>
      <sheetName val="3_판관비명세서"/>
      <sheetName val="בית_השקעות"/>
      <sheetName val="9,10월신제품_(2)1"/>
      <sheetName val="시산표_(2)"/>
      <sheetName val="3_바닥판설계"/>
      <sheetName val="UB_Beam_Box-up"/>
      <sheetName val="대갑기성내역"/>
      <sheetName val="2연_x0000_́"/>
      <sheetName val="은_x0000_"/>
      <sheetName val="NhanCong"/>
      <sheetName val="THCP Lap dat"/>
      <sheetName val="Ts"/>
      <sheetName val="QD957"/>
      <sheetName val="BANG TONG HOP (2)"/>
      <sheetName val="VXXXXX"/>
      <sheetName val="Div26 - Elect"/>
      <sheetName val="BG"/>
      <sheetName val="SITE-E"/>
      <sheetName val="一発シート"/>
      <sheetName val="DTICH"/>
      <sheetName val="Gia"/>
      <sheetName val="RAB AR&amp;STR"/>
      <sheetName val="DGG"/>
      <sheetName val="DTCT"/>
      <sheetName val="Nhan cong"/>
      <sheetName val="Thiet bi"/>
      <sheetName val="Vat tu"/>
      <sheetName val="DM.ChiPhi"/>
      <sheetName val="May TC"/>
      <sheetName val="Bang KL"/>
      <sheetName val="TH Kinh phi"/>
      <sheetName val="A1.CN"/>
      <sheetName val="시멘트 및 골재량산출"/>
      <sheetName val="도장수량᠘轒頀"/>
      <sheetName val="도장수량砐⼵、倩"/>
      <sheetName val="도장수량Ќၬ0_x0000_"/>
      <sheetName val="도장수량Ѐ/_x0000_"/>
      <sheetName val="도장수량㠐_xdb33_瀀겷"/>
      <sheetName val="도장수량Ї६0_x0000_"/>
      <sheetName val="도장수량Ђ佬0_x0000_"/>
      <sheetName val="도장수량Ћ牬0_x0000_"/>
      <sheetName val="전체수량Ђ牬"/>
      <sheetName val="도장수량砗伳_x0000_㢠"/>
      <sheetName val="도장수량Ј_xd86c_/_x0000_"/>
      <sheetName val="도장수량ࠚ꼴퀀옋"/>
      <sheetName val="도장수량Љ꭬/_x0000_"/>
      <sheetName val="도장수량Ў桬0_x0000_"/>
      <sheetName val="도장수량젞_xdc88_᠀럘"/>
      <sheetName val="도장수량_xdc36_怀⺴"/>
      <sheetName val="도장수량䬀絩0_x0000_"/>
      <sheetName val="교통신⠞쾆"/>
      <sheetName val="도장수량䠐唶帰"/>
      <sheetName val="동원(㠙閆"/>
      <sheetName val="동원(堙锴"/>
      <sheetName val="도장수량᠘쾉ࠀ밬"/>
      <sheetName val="동원(鄂Ꙫ"/>
      <sheetName val="도장수량접켴_x0000_瓞"/>
      <sheetName val="동원(堒㪆"/>
      <sheetName val="도장수량鄋顪/_x0000_"/>
      <sheetName val="도장수량㌸、ܹ"/>
      <sheetName val="도장수량⠐伺_xd800_軙"/>
      <sheetName val="동원(蠒꾆"/>
      <sheetName val="동원(ꠒ꼴"/>
      <sheetName val="잡비_x0000__x0000_"/>
      <sheetName val="도장수량汨0_x0000_"/>
      <sheetName val="도장수량汨0_x0000_"/>
      <sheetName val="[EUL.XLS]전체수ḱ텭/"/>
      <sheetName val="[EUL.XLS]전체수ḱ푭/"/>
      <sheetName val="[EUL.XLS]전체수량/_x0000_"/>
      <sheetName val="[EUL.XLS]도장수량猀ﱭ/_x0000_"/>
      <sheetName val="[EUL.XLS]도장수猱ﱭ/_x0000_倀"/>
      <sheetName val="1,2공구원가계산"/>
      <sheetName val="1,2공구원가계산쿱"/>
      <sheetName val="계약정보"/>
      <sheetName val="착공-공문"/>
      <sheetName val="착공계"/>
      <sheetName val="예정공정표"/>
      <sheetName val="현장대리인계"/>
      <sheetName val="수첩사본"/>
      <sheetName val="재직증명서"/>
      <sheetName val="위임장"/>
      <sheetName val="계약내역서"/>
      <sheetName val="계약내역서-1"/>
      <sheetName val="인원장비투입"/>
      <sheetName val="안전관리계획서"/>
      <sheetName val="산업안전보건관리비사용계획서"/>
      <sheetName val="환경관리계획서"/>
      <sheetName val="환경보전비사용계획서"/>
      <sheetName val="품질관리"/>
      <sheetName val="착공전사진표지"/>
      <sheetName val="사진대지"/>
      <sheetName val="백호우계수"/>
      <sheetName val="토목변경"/>
      <sheetName val="[EUL.XLS][EUL.XLS]전체수ḱ텭/"/>
      <sheetName val="[EUL.XLS][EUL.XLS]전체수ḱ푭/"/>
      <sheetName val="[EUL.XLS][EUL.XLS]전체수량/_x0000_"/>
      <sheetName val="[EUL.XLS][EUL.XLS]도장수량猀ﱭ/_x0000_"/>
      <sheetName val="[EUL.XLS][EUL.XLS]도장수猱ﱭ/_x0000_倀"/>
      <sheetName val="[EUL.XLS][EUL.XLS]도장수량쌀䄅/_x0000_"/>
      <sheetName val="[EUL.XLS][EUL.XLS]도장수량쌈㈅/_x0000_"/>
      <sheetName val="[EUL.XLS][EUL.XLS]도장수량쌀㈅/_x0000_"/>
      <sheetName val="[EUL.XLS][EUL.XLS]도장수량퀂_xde70_/_x0000_"/>
      <sheetName val="[EUL.XLS][EUL.XLS]동원(/_x0000_"/>
      <sheetName val="[EUL.XLS][EUL.XLS]도장수량츆鱪/_x0000_"/>
      <sheetName val="[EUL.XLS][EUL.XLS]도장수량츂鑪/_x0000_"/>
      <sheetName val="[EUL.XLS][EUL.XLS]도장수량_xdf68_/_x0000_"/>
      <sheetName val="발주내역"/>
      <sheetName val="04.설변내역서"/>
      <sheetName val="EQUIP_LIST룕"/>
      <sheetName val="EQUIP_LISTⷕ"/>
      <sheetName val="EQUIP_LIST䣕"/>
      <sheetName val="공정관리1"/>
      <sheetName val="전체공정"/>
      <sheetName val="주간일정"/>
      <sheetName val="주간일정(미팅)"/>
      <sheetName val="19년"/>
      <sheetName val="7월"/>
      <sheetName val="8월"/>
      <sheetName val="9월"/>
      <sheetName val="10월"/>
      <sheetName val="프로파일계산"/>
      <sheetName val="7월~9월정리분(임과장)"/>
      <sheetName val="계약전체U_x0000_Ԁ"/>
      <sheetName val="광계통도 기입양식(기입후 Sheet숨기기)"/>
      <sheetName val="1공구_건정토건__x0000__x0000_"/>
      <sheetName val="1공구_x0005__x0000__x0000__x0000_"/>
      <sheetName val="F.L(1)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2연괂警砀"/>
      <sheetName val="PAINT (2)"/>
      <sheetName val="8월 노무비(수정)"/>
      <sheetName val="8월 노무 "/>
      <sheetName val="8월 투입 금액(관리-매일)"/>
      <sheetName val="본사,외주 투입합계 집계"/>
      <sheetName val="본사 투입 집계 "/>
      <sheetName val="외주 투입 집계(관리)"/>
      <sheetName val="외주 투입 집계(철근)"/>
      <sheetName val="외주 투입 집계(목공-김홍길)"/>
      <sheetName val="8월 노무  철근"/>
      <sheetName val="8월 노무  목공"/>
      <sheetName val="8월 노무 목공 용역 (다온,대동,원곡)"/>
      <sheetName val="8월 노무 목공 타설"/>
      <sheetName val="8월 노무 목공 비계"/>
      <sheetName val="8월 노무 목공 원본"/>
      <sheetName val="7월 노무 "/>
      <sheetName val="7월 투입 금액(관리-매일)"/>
      <sheetName val="0⒬ɾㇸ"/>
      <sheetName val="NhapSL"/>
      <sheetName val="Thep-MatCat"/>
      <sheetName val="Kiem-Toan"/>
      <sheetName val="MTP"/>
      <sheetName val="MTP1"/>
      <sheetName val="M1-XL-1b.KLthep"/>
      <sheetName val="PS-Labour_M"/>
      <sheetName val="Bìa"/>
      <sheetName val="Bảng KLHT"/>
      <sheetName val="Summary"/>
      <sheetName val="RC WORK"/>
      <sheetName val="Sheet1_(2)4"/>
      <sheetName val="물가변동_총괄서4"/>
      <sheetName val="방배동내역_(총괄)4"/>
      <sheetName val="7_1유효폭4"/>
      <sheetName val="허용전류-IEC_DATA4"/>
      <sheetName val="단면_(2)4"/>
      <sheetName val="EQUIP_LIST4"/>
      <sheetName val="본선_토공_분배표4"/>
      <sheetName val="현장관리비_산출내역4"/>
      <sheetName val="3_공통공사대비3"/>
      <sheetName val="1_취수장3"/>
      <sheetName val="을_23"/>
      <sheetName val="을_13"/>
      <sheetName val="해외_연수비용_계산-삭제3"/>
      <sheetName val="해외_기술훈련비_(합계)3"/>
      <sheetName val="BOX_본체3"/>
      <sheetName val="토공_갑지3"/>
      <sheetName val="각사별공사비분개_3"/>
      <sheetName val="_3"/>
      <sheetName val="6PILE__(돌출)3"/>
      <sheetName val="3련_BOX3"/>
      <sheetName val="Pier_33"/>
      <sheetName val="WEIGHT_LIST2"/>
      <sheetName val="산#2-1_(2)2"/>
      <sheetName val="BOX(1_5X1_5)2"/>
      <sheetName val="TYPE_A2"/>
      <sheetName val="2000년_공정표2"/>
      <sheetName val="C_&amp;_G_RHS2"/>
      <sheetName val="장비투입_(2)2"/>
      <sheetName val="내역서_2"/>
      <sheetName val="ITB_COST2"/>
      <sheetName val="BSD_(2)2"/>
      <sheetName val="CATCH_BASIN2"/>
      <sheetName val="입출재고현황_(2)2"/>
      <sheetName val="1_설계조건2"/>
      <sheetName val="Man_Hole2"/>
      <sheetName val="Du_toan1"/>
      <sheetName val="설산1_나1"/>
      <sheetName val="1공구_건정토건_토공2"/>
      <sheetName val="5_3_단면가정2"/>
      <sheetName val="SBT_NO_Proj__Controlling_Repor1"/>
      <sheetName val="1_토공1"/>
      <sheetName val="Process_Piping2"/>
      <sheetName val="단가_1"/>
      <sheetName val="일위대가_(PM)1"/>
      <sheetName val="2F_회의실견적(5_14_일대)1"/>
      <sheetName val="plan&amp;section_of_foundation1"/>
      <sheetName val="design_criteria1"/>
      <sheetName val="준검_내역서1"/>
      <sheetName val="제출내역_(2)1"/>
      <sheetName val="2차전체변경예정_(2)1"/>
      <sheetName val="자재_집계표1"/>
      <sheetName val="수량산출서_갑지1"/>
      <sheetName val="조도계산서_(도서)1"/>
      <sheetName val="할증_1"/>
      <sheetName val="118_세금과공과1"/>
      <sheetName val="108_수선비1"/>
      <sheetName val="25_보증금(임차보증금외)1"/>
      <sheetName val="Debt_Service_Schedule1"/>
      <sheetName val="Invested_Capital1"/>
      <sheetName val="Deteriorated_Asset1"/>
      <sheetName val="10_단면설계1"/>
      <sheetName val="2~5_단면가정&amp;안정검토1"/>
      <sheetName val="10_1_단면검토1"/>
      <sheetName val="Package_31"/>
      <sheetName val="low_schedule1"/>
      <sheetName val="cellar_lighting1"/>
      <sheetName val="main_building1"/>
      <sheetName val="auxiliary_building1"/>
      <sheetName val="highbay_lighting1"/>
      <sheetName val="cable_tray1"/>
      <sheetName val="Raw_Data1"/>
      <sheetName val="Gia_VLNCMTC1"/>
      <sheetName val="TONG_HOP_VL-NC"/>
      <sheetName val="TONGKE3p_"/>
      <sheetName val="TH_VL,_NC,_DDHT_Thanhphuoc"/>
      <sheetName val="DON_GIA"/>
      <sheetName val="CHITIET_VL-NC"/>
      <sheetName val="M2. FIRE FIGHTING SYSTEM V1"/>
      <sheetName val="M3. FIRE ALARM SYSTEM V1"/>
      <sheetName val="VL"/>
      <sheetName val="Prelims"/>
      <sheetName val="外気負荷"/>
      <sheetName val="eq_data"/>
      <sheetName val="SEX"/>
      <sheetName val="Tien do TV"/>
      <sheetName val="Config"/>
      <sheetName val="CP Du phong"/>
      <sheetName val="THCP xay dung"/>
      <sheetName val="Tong hop kinh phi"/>
      <sheetName val="HRG BHN"/>
      <sheetName val="TONGKE-HT"/>
      <sheetName val="Electrical Works"/>
      <sheetName val="H_T_ INCOMING SYSTEM"/>
      <sheetName val="CTG"/>
      <sheetName val="KLDT DIEN"/>
      <sheetName val="Dinh muc CP KTCB khac"/>
      <sheetName val="TinhGiaNC"/>
      <sheetName val="VCBo"/>
      <sheetName val="DMCP"/>
      <sheetName val="BocXep"/>
      <sheetName val="TinhGiaMTC"/>
      <sheetName val="VCThuy"/>
      <sheetName val="escon"/>
      <sheetName val="6MONTHS"/>
      <sheetName val="매뉴얼"/>
      <sheetName val="8공구 강재 수량"/>
      <sheetName val="단가산출서"/>
      <sheetName val="노무산출"/>
      <sheetName val="정산내역서"/>
      <sheetName val="_x0000__x0008__x0000__x0004__x0"/>
      <sheetName val="EACT10"/>
      <sheetName val="MEXICO-C"/>
      <sheetName val="도장수倱ᖍ"/>
      <sheetName val="도장수怱ẑ"/>
      <sheetName val="도장수週ᦐ"/>
      <sheetName val="도장수"/>
      <sheetName val="도장수瀀⃡"/>
      <sheetName val="도장수猱ﱭ/"/>
      <sheetName val="도장수1"/>
      <sheetName val="도장수량"/>
      <sheetName val="도장수耱⺎"/>
      <sheetName val="도장수↌"/>
      <sheetName val="도장수ꀱẑ"/>
      <sheetName val="도장수週Ấ"/>
      <sheetName val="도장수‱Ⲕ"/>
      <sheetName val="도장수쀱⒐"/>
      <sheetName val="도장수䀱⽫"/>
      <sheetName val="도장수량㢇"/>
      <sheetName val="연결분개(거래.Ʉ"/>
      <sheetName val="ʉ"/>
      <sheetName val="wall"/>
      <sheetName val="Front"/>
      <sheetName val="out_prog"/>
      <sheetName val="선적schedule (2)"/>
      <sheetName val="Arch"/>
      <sheetName val="MATL"/>
      <sheetName val="List Equip"/>
      <sheetName val="MatCost"/>
      <sheetName val="Process C (1-166)"/>
      <sheetName val="LabCost"/>
      <sheetName val="tabulation of deductions"/>
      <sheetName val="チューブ仕様"/>
      <sheetName val="5-Digit"/>
      <sheetName val="INPUT DATA HERE"/>
      <sheetName val="예산작성기준(전기)"/>
      <sheetName val="GAE8'97"/>
      <sheetName val="CIM"/>
      <sheetName val="Schedule S-Curve Revision#3"/>
      <sheetName val="inter"/>
      <sheetName val="石炭性状"/>
      <sheetName val="Code 02"/>
      <sheetName val="Code 03"/>
      <sheetName val="Code 04"/>
      <sheetName val="Code 05"/>
      <sheetName val="Code 06"/>
      <sheetName val="Code 07"/>
      <sheetName val="Code 09"/>
      <sheetName val="cce-fly"/>
      <sheetName val="우각부보_x001f_"/>
      <sheetName val="106C03曐ɀ"/>
      <sheetName val="집계내역서(가압 ㍚"/>
      <sheetName val="[EUL.XLS]도장수猱ﱭ/"/>
      <sheetName val="2연"/>
      <sheetName val="상행-교대("/>
      <sheetName val="도장수량砗伳"/>
      <sheetName val="도장수량접켴"/>
      <sheetName val="[EUL.XLS][EUL.XLS]도장수猱ﱭ/"/>
      <sheetName val="계약전체U"/>
      <sheetName val="허용전류_ê"/>
      <sheetName val="기성검사원"/>
      <sheetName val="총괄집계표"/>
      <sheetName val="건축집계표"/>
      <sheetName val="건축내역서"/>
      <sheetName val="토목집계표"/>
      <sheetName val="토목내역서"/>
      <sheetName val="흙막이집계표"/>
      <sheetName val="흙막이내역서"/>
      <sheetName val="조경집계표"/>
      <sheetName val="조경내역서"/>
      <sheetName val="설비집계표"/>
      <sheetName val="설비내역서"/>
      <sheetName val="기성신청현황 "/>
      <sheetName val="수량"/>
      <sheetName val="사진(전경"/>
      <sheetName val="사진"/>
      <sheetName val="원가계산서 (3)"/>
      <sheetName val="원가계산서 (2)"/>
      <sheetName val="도장수량鄉ᩪ0_x0000_"/>
      <sheetName val="도장수량树唲　욢"/>
      <sheetName val="도장수량섈_xd96c_/_x0000_"/>
      <sheetName val="도장수량砐破瀀ꇰ"/>
      <sheetName val="동원(砑破"/>
      <sheetName val="도장수량섈陬/_x0000_"/>
      <sheetName val="도장수량䠑猸栀ﴙ"/>
      <sheetName val="동원(䠛猸"/>
      <sheetName val="도장수량렓嬴㠀_xdfee_"/>
      <sheetName val="도장수량堒漸렀䇓"/>
      <sheetName val="도장수량섁ꥬ/_x0000_"/>
      <sheetName val="도장수량섈絬0_x0000_"/>
      <sheetName val="동원(섍絬"/>
      <sheetName val="도장수량堑꼸저ﷆ"/>
      <sheetName val="도장수량썬/_x0000_"/>
      <sheetName val="도장수량堔伶堀䣶"/>
      <sheetName val="도장수량ꌂ멭/_x0000_"/>
      <sheetName val="도장수량⠓_xd800_ꭢ"/>
      <sheetName val="도장수량ꌂ/_x0000_"/>
      <sheetName val="도장수량堐༺_xd801_"/>
      <sheetName val="동원(桬"/>
      <sheetName val="전체수꠯G_x0000_"/>
      <sheetName val="동원(ꌇ뵭"/>
      <sheetName val="동원(⼵"/>
      <sheetName val="도장수량ꌀ橭0_x0000_"/>
      <sheetName val="동원(ꌋ橭"/>
      <sheetName val="도장수량⠀ﲫ"/>
      <sheetName val="도장수량砐簳"/>
      <sheetName val="도장수량砐簳奱"/>
      <sheetName val="도장수량䠏꼶က"/>
      <sheetName val="도장수량ꌌ국/_x0000_"/>
      <sheetName val="도장수량᠐⼳᠁쳑"/>
      <sheetName val="동원(ԇ"/>
      <sheetName val="도장수량ԋ/_x000e_"/>
      <sheetName val="동원(辈"/>
      <sheetName val="음료赐㭯"/>
      <sheetName val="주거래인적사항"/>
      <sheetName val="ELEC"/>
      <sheetName val="Masterlist"/>
      <sheetName val="Parameters"/>
      <sheetName val="Quotation - ECB"/>
      <sheetName val="Quotation - Panelboard"/>
      <sheetName val="LIGHTING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경비산출"/>
      <sheetName val="부재력정리"/>
      <sheetName val="수량산출Ü_x0000_䰀_xde75_"/>
      <sheetName val="수량산출ԯ_x0000_缀_x0000_"/>
      <sheetName val="1_1서버도입"/>
      <sheetName val="관급자재㧈冈"/>
      <sheetName val="도장수량㨹䠀䷓"/>
      <sheetName val="동원(㞉"/>
      <sheetName val="도장수량퀂/"/>
      <sheetName val="동원(㤸"/>
      <sheetName val="도장수량/"/>
      <sheetName val="플랜트_설치"/>
      <sheetName val="태화42_"/>
      <sheetName val="A-TYPE_단위수량"/>
      <sheetName val="TOWER_12TON"/>
      <sheetName val="TOWER_10TON"/>
      <sheetName val="Div26_-_Elect"/>
      <sheetName val="BANG_TONG_HOP_(2)"/>
      <sheetName val="THCP_Lap_dat"/>
      <sheetName val="RAB_AR&amp;STR"/>
      <sheetName val="Nhan_cong"/>
      <sheetName val="Thiet_bi"/>
      <sheetName val="Vat_tu"/>
      <sheetName val="DM_ChiPhi"/>
      <sheetName val="May_TC"/>
      <sheetName val="Bang_KL"/>
      <sheetName val="TH_Kinh_phi"/>
      <sheetName val="A1_CN"/>
      <sheetName val="04_설변내역서"/>
      <sheetName val="수목데이타_"/>
      <sheetName val="8공구_강재_수량"/>
      <sheetName val="Sheet1_(2)5"/>
      <sheetName val="물가변동_총괄서5"/>
      <sheetName val="방배동내역_(총괄)5"/>
      <sheetName val="허용전류-IEC_DATA5"/>
      <sheetName val="7_1유효폭5"/>
      <sheetName val="단면_(2)5"/>
      <sheetName val="현장관리비_산출내역5"/>
      <sheetName val="3_공통공사대비4"/>
      <sheetName val="EQUIP_LIST5"/>
      <sheetName val="본선_토공_분배표5"/>
      <sheetName val="토공_갑지4"/>
      <sheetName val="BOX_본체4"/>
      <sheetName val="_4"/>
      <sheetName val="을_24"/>
      <sheetName val="을_14"/>
      <sheetName val="각사별공사비분개_4"/>
      <sheetName val="1_취수장4"/>
      <sheetName val="6PILE__(돌출)4"/>
      <sheetName val="3련_BOX4"/>
      <sheetName val="Pier_34"/>
      <sheetName val="BOX(1_5X1_5)3"/>
      <sheetName val="해외_연수비용_계산-삭제4"/>
      <sheetName val="해외_기술훈련비_(합계)4"/>
      <sheetName val="장비투입_(2)3"/>
      <sheetName val="TYPE_A3"/>
      <sheetName val="2000년_공정표3"/>
      <sheetName val="내역서_3"/>
      <sheetName val="ITB_COST3"/>
      <sheetName val="BSD_(2)3"/>
      <sheetName val="CATCH_BASIN3"/>
      <sheetName val="입출재고현황_(2)3"/>
      <sheetName val="1_설계조건3"/>
      <sheetName val="1공구_건정토건_토공3"/>
      <sheetName val="C_&amp;_G_RHS3"/>
      <sheetName val="Process_Piping3"/>
      <sheetName val="5_3_단면가정3"/>
      <sheetName val="Man_Hole3"/>
      <sheetName val="단가_2"/>
      <sheetName val="일위대가_(PM)2"/>
      <sheetName val="2F_회의실견적(5_14_일대)2"/>
      <sheetName val="plan&amp;section_of_foundation2"/>
      <sheetName val="design_criteria2"/>
      <sheetName val="2차전체변경예정_(2)2"/>
      <sheetName val="설산1_나2"/>
      <sheetName val="WEIGHT_LIST3"/>
      <sheetName val="산#2-1_(2)3"/>
      <sheetName val="준검_내역서2"/>
      <sheetName val="제출내역_(2)2"/>
      <sheetName val="자재_집계표2"/>
      <sheetName val="1_토공2"/>
      <sheetName val="수량산출서_갑지2"/>
      <sheetName val="SBT_NO_Proj__Controlling_Repor2"/>
      <sheetName val="조도계산서_(도서)2"/>
      <sheetName val="할증_2"/>
      <sheetName val="Raw_Data2"/>
      <sheetName val="PHC파일_천공_및_항타1"/>
      <sheetName val="허용전류_IEC_DATA1"/>
      <sheetName val="주공_갑지1"/>
      <sheetName val="방음벽연장집계-여기까지만_출력1"/>
      <sheetName val="충돌_내용1"/>
      <sheetName val="3BL공동구_수량1"/>
      <sheetName val="R_C_RAHMEN_해석1"/>
      <sheetName val="하도내역_(철콘)1"/>
      <sheetName val="5_모델링1"/>
      <sheetName val="118_세금과공과2"/>
      <sheetName val="108_수선비2"/>
      <sheetName val="25_보증금(임차보증금외)2"/>
      <sheetName val="Debt_Service_Schedule2"/>
      <sheetName val="Invested_Capital2"/>
      <sheetName val="Deteriorated_Asset2"/>
      <sheetName val="TRE_TABLE1"/>
      <sheetName val="Du_toan2"/>
      <sheetName val="장비_(2)1"/>
      <sheetName val="Package_32"/>
      <sheetName val="low_schedule2"/>
      <sheetName val="cellar_lighting2"/>
      <sheetName val="main_building2"/>
      <sheetName val="auxiliary_building2"/>
      <sheetName val="highbay_lighting2"/>
      <sheetName val="cable_tray2"/>
      <sheetName val="10_단면설계2"/>
      <sheetName val="2~5_단면가정&amp;안정검토2"/>
      <sheetName val="10_1_단면검토2"/>
      <sheetName val="AH-1_1"/>
      <sheetName val="G_R300경비1"/>
      <sheetName val="1_1서버도입1"/>
      <sheetName val="list_price1"/>
      <sheetName val="플랜트_설치1"/>
      <sheetName val="터널길이별_m당_단가1"/>
      <sheetName val="태화42_1"/>
      <sheetName val="TOWER_12TON1"/>
      <sheetName val="TOWER_10TON1"/>
      <sheetName val="A-TYPE_단위수량1"/>
      <sheetName val="96보완계획7_122"/>
      <sheetName val="UB_Beam_Box-up1"/>
      <sheetName val="연결분개(거래_채권채무)_(2)3"/>
      <sheetName val="연결분개(거래_채권채무)3"/>
      <sheetName val="만기_(2)3"/>
      <sheetName val="1_외주공사2"/>
      <sheetName val="2_직영공사2"/>
      <sheetName val="P50_subsequent1"/>
      <sheetName val="Significant_Processes1"/>
      <sheetName val="7__2_1"/>
      <sheetName val="7_(2)1"/>
      <sheetName val="2_21"/>
      <sheetName val="2_2_Yrly_Comparison1"/>
      <sheetName val="5__BSC_Developmt1"/>
      <sheetName val="(참고)개인별_임금인상안1"/>
      <sheetName val="(참고)DC형_선택자_퇴직금_추계1"/>
      <sheetName val="완성차_미수금1"/>
      <sheetName val="3__BSC_NC_ratio1"/>
      <sheetName val="1_변경범위1"/>
      <sheetName val="2_생산성-21"/>
      <sheetName val="Cash_Flows1"/>
      <sheetName val="Inventory_and_Purchases1"/>
      <sheetName val="Assumptions_and_Dashboard1"/>
      <sheetName val="Headcount_Overview1"/>
      <sheetName val="24_보증금(전신전화가입권)1"/>
      <sheetName val="3_판관비명세서1"/>
      <sheetName val="בית_השקעות1"/>
      <sheetName val="9,10월신제품_(2)2"/>
      <sheetName val="시산표_(2)1"/>
      <sheetName val="3_바닥판설계1"/>
      <sheetName val="Gia_VLNCMTC2"/>
      <sheetName val="TONG_HOP_VL-NC1"/>
      <sheetName val="TONGKE3p_1"/>
      <sheetName val="TH_VL,_NC,_DDHT_Thanhphuoc1"/>
      <sheetName val="DON_GIA1"/>
      <sheetName val="CHITIET_VL-NC1"/>
      <sheetName val="Div26_-_Elect1"/>
      <sheetName val="BANG_TONG_HOP_(2)1"/>
      <sheetName val="THCP_Lap_dat1"/>
      <sheetName val="RAB_AR&amp;STR1"/>
      <sheetName val="Nhan_cong1"/>
      <sheetName val="Thiet_bi1"/>
      <sheetName val="Vat_tu1"/>
      <sheetName val="DM_ChiPhi1"/>
      <sheetName val="May_TC1"/>
      <sheetName val="Bang_KL1"/>
      <sheetName val="TH_Kinh_phi1"/>
      <sheetName val="A1_CN1"/>
      <sheetName val="04_설변내역서1"/>
      <sheetName val="수목데이타_1"/>
      <sheetName val="8공구_강재_수량1"/>
      <sheetName val="상행-교대(틀Ȝ"/>
      <sheetName val="[EUL_XLS]전체수ḱ텭/"/>
      <sheetName val="[EUL_XLS]전체수ḱ푭/"/>
      <sheetName val="[EUL_XLS]전체수량/"/>
      <sheetName val="[EUL_XLS]도장수량猀ﱭ/"/>
      <sheetName val="[EUL_XLS]도장수猱ﱭ/倀"/>
      <sheetName val="8월_노무비(수정)"/>
      <sheetName val="8월_노무_"/>
      <sheetName val="8월_투입_금액(관리-매일)"/>
      <sheetName val="본사,외주_투입합계_집계"/>
      <sheetName val="본사_투입_집계_"/>
      <sheetName val="외주_투입_집계(관리)"/>
      <sheetName val="외주_투입_집계(철근)"/>
      <sheetName val="외주_투입_집계(목공-김홍길)"/>
      <sheetName val="8월_노무__철근"/>
      <sheetName val="8월_노무__목공"/>
      <sheetName val="8월_노무_목공_용역_(다온,대동,원곡)"/>
      <sheetName val="8월_노무_목공_타설"/>
      <sheetName val="8월_노무_목공_비계"/>
      <sheetName val="8월_노무_목공_원본"/>
      <sheetName val="7월_노무_"/>
      <sheetName val="7월_투입_금액(관리-매일)"/>
      <sheetName val="도장수량㠗㚅ᝲ"/>
      <sheetName val="도장수량砞⼵᎒"/>
      <sheetName val="동원("/>
      <sheetName val="도장수량蠕　"/>
      <sheetName val="도장수량研⼵栁"/>
      <sheetName val="도장수량砛⼵沈"/>
      <sheetName val="시멘트_및_골재량산출"/>
      <sheetName val="도장수량Ј/"/>
      <sheetName val="도장수량젞᠀럘"/>
      <sheetName val="도장수량怀⺴"/>
      <sheetName val="도장수량⠐伺軙"/>
      <sheetName val="Sheet1_(2)6"/>
      <sheetName val="물가변동_총괄서6"/>
      <sheetName val="방배동내역_(총괄)6"/>
      <sheetName val="허용전류-IEC_DATA6"/>
      <sheetName val="7_1유효폭6"/>
      <sheetName val="단면_(2)6"/>
      <sheetName val="현장관리비_산출내역6"/>
      <sheetName val="3_공통공사대비5"/>
      <sheetName val="EQUIP_LIST6"/>
      <sheetName val="본선_토공_분배표6"/>
      <sheetName val="토공_갑지5"/>
      <sheetName val="BOX_본체5"/>
      <sheetName val="_5"/>
      <sheetName val="을_25"/>
      <sheetName val="을_15"/>
      <sheetName val="각사별공사비분개_5"/>
      <sheetName val="1_취수장5"/>
      <sheetName val="6PILE__(돌출)5"/>
      <sheetName val="3련_BOX5"/>
      <sheetName val="Pier_35"/>
      <sheetName val="BOX(1_5X1_5)4"/>
      <sheetName val="해외_연수비용_계산-삭제5"/>
      <sheetName val="해외_기술훈련비_(합계)5"/>
      <sheetName val="장비투입_(2)4"/>
      <sheetName val="TYPE_A4"/>
      <sheetName val="2000년_공정표4"/>
      <sheetName val="내역서_4"/>
      <sheetName val="ITB_COST4"/>
      <sheetName val="BSD_(2)4"/>
      <sheetName val="CATCH_BASIN4"/>
      <sheetName val="입출재고현황_(2)4"/>
      <sheetName val="1_설계조건4"/>
      <sheetName val="1공구_건정토건_토공4"/>
      <sheetName val="C_&amp;_G_RHS4"/>
      <sheetName val="Process_Piping4"/>
      <sheetName val="5_3_단면가정4"/>
      <sheetName val="Man_Hole4"/>
      <sheetName val="단가_3"/>
      <sheetName val="일위대가_(PM)3"/>
      <sheetName val="2F_회의실견적(5_14_일대)3"/>
      <sheetName val="plan&amp;section_of_foundation3"/>
      <sheetName val="design_criteria3"/>
      <sheetName val="2차전체변경예정_(2)3"/>
      <sheetName val="설산1_나3"/>
      <sheetName val="WEIGHT_LIST4"/>
      <sheetName val="산#2-1_(2)4"/>
      <sheetName val="준검_내역서3"/>
      <sheetName val="제출내역_(2)3"/>
      <sheetName val="자재_집계표3"/>
      <sheetName val="1_토공3"/>
      <sheetName val="수량산출서_갑지3"/>
      <sheetName val="SBT_NO_Proj__Controlling_Repor3"/>
      <sheetName val="조도계산서_(도서)3"/>
      <sheetName val="할증_3"/>
      <sheetName val="Raw_Data3"/>
      <sheetName val="PHC파일_천공_및_항타2"/>
      <sheetName val="허용전류_IEC_DATA2"/>
      <sheetName val="주공_갑지2"/>
      <sheetName val="방음벽연장집계-여기까지만_출력2"/>
      <sheetName val="충돌_내용2"/>
      <sheetName val="3BL공동구_수량2"/>
      <sheetName val="R_C_RAHMEN_해석2"/>
      <sheetName val="하도내역_(철콘)2"/>
      <sheetName val="5_모델링2"/>
      <sheetName val="118_세금과공과3"/>
      <sheetName val="108_수선비3"/>
      <sheetName val="25_보증금(임차보증금외)3"/>
      <sheetName val="Debt_Service_Schedule3"/>
      <sheetName val="Invested_Capital3"/>
      <sheetName val="Deteriorated_Asset3"/>
      <sheetName val="TRE_TABLE2"/>
      <sheetName val="Du_toan3"/>
      <sheetName val="장비_(2)2"/>
      <sheetName val="Package_33"/>
      <sheetName val="low_schedule3"/>
      <sheetName val="cellar_lighting3"/>
      <sheetName val="main_building3"/>
      <sheetName val="auxiliary_building3"/>
      <sheetName val="highbay_lighting3"/>
      <sheetName val="cable_tray3"/>
      <sheetName val="10_단면설계3"/>
      <sheetName val="2~5_단면가정&amp;안정검토3"/>
      <sheetName val="10_1_단면검토3"/>
      <sheetName val="AH-1_2"/>
      <sheetName val="G_R300경비2"/>
      <sheetName val="1_1서버도입2"/>
      <sheetName val="list_price2"/>
      <sheetName val="플랜트_설치2"/>
      <sheetName val="터널길이별_m당_단가2"/>
      <sheetName val="태화42_2"/>
      <sheetName val="TOWER_12TON2"/>
      <sheetName val="TOWER_10TON2"/>
      <sheetName val="A-TYPE_단위수량2"/>
      <sheetName val="96보완계획7_123"/>
      <sheetName val="UB_Beam_Box-up2"/>
      <sheetName val="연결분개(거래_채권채무)_(2)4"/>
      <sheetName val="연결분개(거래_채권채무)4"/>
      <sheetName val="만기_(2)4"/>
      <sheetName val="1_외주공사3"/>
      <sheetName val="2_직영공사3"/>
      <sheetName val="P50_subsequent2"/>
      <sheetName val="Significant_Processes2"/>
      <sheetName val="7__2_2"/>
      <sheetName val="7_(2)2"/>
      <sheetName val="2_22"/>
      <sheetName val="2_2_Yrly_Comparison2"/>
      <sheetName val="5__BSC_Developmt2"/>
      <sheetName val="(참고)개인별_임금인상안2"/>
      <sheetName val="(참고)DC형_선택자_퇴직금_추계2"/>
      <sheetName val="완성차_미수금2"/>
      <sheetName val="3__BSC_NC_ratio2"/>
      <sheetName val="1_변경범위2"/>
      <sheetName val="2_생산성-22"/>
      <sheetName val="Cash_Flows2"/>
      <sheetName val="Inventory_and_Purchases2"/>
      <sheetName val="Assumptions_and_Dashboard2"/>
      <sheetName val="Headcount_Overview2"/>
      <sheetName val="24_보증금(전신전화가입권)2"/>
      <sheetName val="3_판관비명세서2"/>
      <sheetName val="בית_השקעות2"/>
      <sheetName val="9,10월신제품_(2)3"/>
      <sheetName val="시산표_(2)2"/>
      <sheetName val="3_바닥판설계2"/>
      <sheetName val="Gia_VLNCMTC3"/>
      <sheetName val="TONG_HOP_VL-NC2"/>
      <sheetName val="TONGKE3p_2"/>
      <sheetName val="TH_VL,_NC,_DDHT_Thanhphuoc2"/>
      <sheetName val="DON_GIA2"/>
      <sheetName val="CHITIET_VL-NC2"/>
      <sheetName val="Div26_-_Elect2"/>
      <sheetName val="BANG_TONG_HOP_(2)2"/>
      <sheetName val="THCP_Lap_dat2"/>
      <sheetName val="RAB_AR&amp;STR2"/>
      <sheetName val="Nhan_cong2"/>
      <sheetName val="Thiet_bi2"/>
      <sheetName val="Vat_tu2"/>
      <sheetName val="DM_ChiPhi2"/>
      <sheetName val="May_TC2"/>
      <sheetName val="Bang_KL2"/>
      <sheetName val="TH_Kinh_phi2"/>
      <sheetName val="A1_CN2"/>
      <sheetName val="04_설변내역서2"/>
      <sheetName val="수목데이타_2"/>
      <sheetName val="8공구_강재_수량2"/>
      <sheetName val="[EUL_XLS]전체수ḱ텭/1"/>
      <sheetName val="[EUL_XLS]전체수ḱ푭/1"/>
      <sheetName val="8월_노무비(수정)1"/>
      <sheetName val="8월_노무_1"/>
      <sheetName val="8월_투입_금액(관리-매일)1"/>
      <sheetName val="본사,외주_투입합계_집계1"/>
      <sheetName val="본사_투입_집계_1"/>
      <sheetName val="외주_투입_집계(관리)1"/>
      <sheetName val="외주_투입_집계(철근)1"/>
      <sheetName val="외주_투입_집계(목공-김홍길)1"/>
      <sheetName val="8월_노무__철근1"/>
      <sheetName val="8월_노무__목공1"/>
      <sheetName val="8월_노무_목공_용역_(다온,대동,원곡)1"/>
      <sheetName val="8월_노무_목공_타설1"/>
      <sheetName val="8월_노무_목공_비계1"/>
      <sheetName val="8월_노무_목공_원본1"/>
      <sheetName val="7월_노무_1"/>
      <sheetName val="7월_투입_금액(관리-매일)1"/>
      <sheetName val="시멘트_및_골재량산출1"/>
      <sheetName val="배수유공블䣾"/>
      <sheetName val="설曘"/>
      <sheetName val="터파기"/>
      <sheetName val="투찰가"/>
      <sheetName val="UEC영화관본공사내역"/>
      <sheetName val="20_x0000_"/>
      <sheetName val="H=4.0M"/>
      <sheetName val="해운대V-B"/>
      <sheetName val="총Ć??"/>
      <sheetName val="총Ć_x0000__x0000_"/>
      <sheetName val="SCOPE OF WORK"/>
      <sheetName val="Sàn T1"/>
      <sheetName val="Lỗ thông gió"/>
      <sheetName val="NOTE"/>
      <sheetName val="131COMP"/>
      <sheetName val="POL6차-PIP怀꿟세"/>
      <sheetName val="개화1°"/>
      <sheetName val="일위산출"/>
      <sheetName val="1_x0002__x0000__x000c__x0000__x0000_"/>
      <sheetName val="1공구산출내_x0000__x0000_"/>
      <sheetName val="총괄간_x0000_"/>
      <sheetName val="수입"/>
      <sheetName val="손익집계(공장별)"/>
      <sheetName val="현장관리비__x0000__x0000_Ā_x0000__x0005_"/>
      <sheetName val="[EUL.XLS][EUL.XLS][EUL.XLS]___2"/>
      <sheetName val="[EUL.XLS][EUL.XLS][EUL.XLS]___3"/>
      <sheetName val="[EUL.XLS][EUL.XLS][EUL.XLS]___4"/>
      <sheetName val="[EUL.XLS][EUL.XLS][EUL.XLS]___5"/>
      <sheetName val="[EUL.XLS][EUL.XLS][EUL.XLS]___6"/>
      <sheetName val="[EUL.XLS][EUL.XLS][EUL.XLS]___7"/>
      <sheetName val="[EUL.XLS][EUL.XLS][EUL.XLS]___8"/>
      <sheetName val="[EUL.XLS][EUL.XLS][EUL.XLS]___9"/>
      <sheetName val="M1-XL-1b_KLthep"/>
      <sheetName val="LEGEND"/>
      <sheetName val="Dulieu"/>
      <sheetName val="UNIT PRICE"/>
      <sheetName val="Analisa"/>
      <sheetName val="Sum"/>
      <sheetName val="KP_List"/>
      <sheetName val="PU_ITALY "/>
      <sheetName val="Prices"/>
      <sheetName val="Module1"/>
      <sheetName val="Module2"/>
      <sheetName val="XL4Poppy"/>
      <sheetName val="6787CWFASE2CASE2_00"/>
      <sheetName val="THDZ0,4"/>
      <sheetName val="TH DZ35"/>
      <sheetName val="THTram"/>
      <sheetName val="Tro giup"/>
      <sheetName val="SILICATE"/>
      <sheetName val="DC"/>
      <sheetName val="NL"/>
      <sheetName val="DON GIA TRAM (3)"/>
      <sheetName val="Earthwork"/>
      <sheetName val="DANHPHAP"/>
      <sheetName val="chi tiet TBA"/>
      <sheetName val="chi tiet C"/>
      <sheetName val="ptnc"/>
      <sheetName val="ptvl"/>
      <sheetName val="ptm"/>
      <sheetName val="DON GIA CAN THO"/>
      <sheetName val="물량표S"/>
      <sheetName val="Customize Your Purchase Order"/>
      <sheetName val="KLHT"/>
      <sheetName val="CHITIET VL-NC-TT -1p"/>
      <sheetName val="CHITIET VL-NC-TT-3p"/>
      <sheetName val="TONG HOP VL-NC TT"/>
      <sheetName val="TDTKP1"/>
      <sheetName val="KPVC-BD "/>
      <sheetName val="VL,NC,MTC"/>
      <sheetName val="Mall"/>
      <sheetName val="DGTH"/>
      <sheetName val="Control"/>
      <sheetName val="THVATTU"/>
      <sheetName val="HĐ ngoài"/>
      <sheetName val="XT_Buoc 3"/>
      <sheetName val="dongia (2)"/>
      <sheetName val="PU_ITALY_"/>
      <sheetName val="Tro_giup"/>
      <sheetName val="chi_tiet_TBA"/>
      <sheetName val="chi_tiet_C"/>
      <sheetName val="TH_DZ35"/>
      <sheetName val="Customize_Your_Purchase_Order"/>
      <sheetName val="Shdet1"/>
      <sheetName val="402"/>
      <sheetName val="7606 DZ"/>
      <sheetName val="Don gia chi tiet"/>
      <sheetName val="BETON"/>
      <sheetName val="24-ACMV"/>
      <sheetName val="dnc4"/>
      <sheetName val="THVT"/>
      <sheetName val="project management"/>
      <sheetName val="Adix A"/>
      <sheetName val="S-curve "/>
      <sheetName val="chitimc"/>
      <sheetName val="giathanh1"/>
      <sheetName val="CAT_5"/>
      <sheetName val="BQMP"/>
      <sheetName val="REINF."/>
      <sheetName val="SKETCH"/>
      <sheetName val="LOADS"/>
      <sheetName val="Titles"/>
      <sheetName val="Rates 2009"/>
      <sheetName val="DON_GIA_CAN_THO"/>
      <sheetName val="PU_ITALY_1"/>
      <sheetName val="TH_DZ351"/>
      <sheetName val="Tro_giup1"/>
      <sheetName val="DON_GIA_CAN_THO1"/>
      <sheetName val="DONVIBAN"/>
      <sheetName val="NGUON"/>
      <sheetName val="O20"/>
      <sheetName val="phuluc1"/>
      <sheetName val="P"/>
      <sheetName val="So doi chieu LC"/>
      <sheetName val="MAIN GATE HOUSE"/>
      <sheetName val="SL"/>
      <sheetName val="Du_lieu"/>
      <sheetName val="CBKC-110"/>
      <sheetName val="DLDTLN"/>
      <sheetName val="PU_ITALY_2"/>
      <sheetName val="TH_DZ352"/>
      <sheetName val="Tro_giup2"/>
      <sheetName val="DON_GIA_CAN_THO2"/>
      <sheetName val="Don_gia_chi_tiet"/>
      <sheetName val="Commercial value"/>
      <sheetName val="NC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chiet tinh"/>
      <sheetName val="dg67-1"/>
      <sheetName val="DON_GIA_TRAM_(3)"/>
      <sheetName val="7606_DZ"/>
      <sheetName val="TONG_HOP_VL-NC_TT"/>
      <sheetName val="CHITIET_VL-NC-TT_-1p"/>
      <sheetName val="KPVC-BD_"/>
      <sheetName val="Ng.hàng xà+bulong"/>
      <sheetName val="lam-moi"/>
      <sheetName val="ALLOWANCE"/>
      <sheetName val="MH RATE"/>
      <sheetName val="TH_CNO"/>
      <sheetName val="NK_CHUNG"/>
      <sheetName val="HS_TDT"/>
      <sheetName val="DG-VL"/>
      <sheetName val="PTDGCT"/>
      <sheetName val="KPTH-T12"/>
      <sheetName val="Thamgia-T10"/>
      <sheetName val="TBA"/>
      <sheetName val="DM 6061"/>
      <sheetName val="dm366"/>
      <sheetName val="DG thep ma kem"/>
      <sheetName val="May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K95"/>
      <sheetName val="K98"/>
      <sheetName val="PTDG"/>
      <sheetName val="LaborPY"/>
      <sheetName val="LaborKH"/>
      <sheetName val="Equip "/>
      <sheetName val="Material"/>
      <sheetName val="PROFILE"/>
      <sheetName val="Đầu vào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07Base Cost"/>
      <sheetName val="rate material"/>
      <sheetName val="DTOAN"/>
      <sheetName val="Chi tiet KL"/>
      <sheetName val="Tổng hợp KL"/>
      <sheetName val="Barrem"/>
      <sheetName val="BM"/>
      <sheetName val="Xay lapduongR3"/>
      <sheetName val="Equipment"/>
      <sheetName val="DT_THAU"/>
      <sheetName val="04 - XUONG DET B"/>
      <sheetName val="CTGX"/>
      <sheetName val="CTG-1"/>
      <sheetName val="Bill 1_Quy dinh chung"/>
      <sheetName val="1.R18 BF"/>
      <sheetName val="G"/>
      <sheetName val="F-B"/>
      <sheetName val="H-J"/>
      <sheetName val="6.External works-R18"/>
      <sheetName val="Phan khai KLuong"/>
      <sheetName val="Duphong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CANDOI"/>
      <sheetName val="MATK"/>
      <sheetName val="NHATKY"/>
      <sheetName val="Standardwerte"/>
      <sheetName val="Gia thanh chuoi su"/>
      <sheetName val="Tiep dia"/>
      <sheetName val="Don gia vung III-Can Tho"/>
      <sheetName val="base"/>
      <sheetName val="Area Cal"/>
      <sheetName val="Elect (3)"/>
      <sheetName val="BQMPALOC"/>
      <sheetName val="NDOCBT"/>
      <sheetName val="basis"/>
      <sheetName val="E"/>
      <sheetName val="K"/>
      <sheetName val="Bond 수수료 계산 포맷"/>
      <sheetName val="PAGE 1"/>
      <sheetName val="BKBANRA"/>
      <sheetName val="BKMUAVAO"/>
      <sheetName val="INFO"/>
      <sheetName val="Cp&gt;10-Ln&lt;10"/>
      <sheetName val="Ln&lt;20"/>
      <sheetName val="EIRR&gt;1&lt;1"/>
      <sheetName val="EIRR&gt; 2"/>
      <sheetName val="EIRR&lt;2"/>
      <sheetName val="負荷集計（断熱不燃）"/>
      <sheetName val="GAEYO"/>
      <sheetName val="7606-TBA"/>
      <sheetName val="7606-ĐZ"/>
      <sheetName val="DM 67"/>
      <sheetName val="Đầu tư"/>
      <sheetName val="DL"/>
      <sheetName val="????"/>
      <sheetName val="CE(E)"/>
      <sheetName val="CE(M)"/>
      <sheetName val="Project Data"/>
      <sheetName val="chiettinh"/>
      <sheetName val="Data Input"/>
      <sheetName val="6787CWFASE2CASE2_00.xls"/>
      <sheetName val="T&amp;D"/>
      <sheetName val="list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Duc_bk"/>
      <sheetName val="Bill-04 ket cau thap- UNI"/>
      <sheetName val="Loại Vật tư"/>
      <sheetName val="tonghop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4.PTDG"/>
      <sheetName val="A1, May"/>
      <sheetName val="Máy"/>
      <sheetName val="Vat lieu"/>
      <sheetName val="Bang trong luong rieng thep"/>
      <sheetName val="???S"/>
      <sheetName val="???"/>
      <sheetName val="HÐ ngoài"/>
      <sheetName val="??????"/>
      <sheetName val="HÐ_ngoài"/>
      <sheetName val="DTXL"/>
      <sheetName val="gia cong tac"/>
      <sheetName val="____"/>
      <sheetName val="Measure 1306"/>
      <sheetName val="DTXD"/>
      <sheetName val="Door and Window"/>
      <sheetName val="PU_ITALY_3"/>
      <sheetName val="Tro_giup3"/>
      <sheetName val="TH_DZ353"/>
      <sheetName val="CHITIET_VL-NC-TT_-1p1"/>
      <sheetName val="TONG_HOP_VL-NC_TT1"/>
      <sheetName val="KPVC-BD_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MH_RATE"/>
      <sheetName val="Lcau_-_Lxuc"/>
      <sheetName val="PRI-LS"/>
      <sheetName val="NKC6"/>
      <sheetName val="Cước VC + ĐM CP Tư vấn"/>
      <sheetName val="Hệ số"/>
      <sheetName val="DETAIL "/>
      <sheetName val="GV1-D13 (Casement door)"/>
      <sheetName val="MTL$-INTER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Gia vat tu"/>
      <sheetName val="bt19"/>
      <sheetName val="Btr25"/>
      <sheetName val="CPDDII"/>
      <sheetName val="NVL"/>
      <sheetName val="DLdauvao"/>
      <sheetName val="CẤP THOÁT NƯỚC"/>
      <sheetName val="TH MTC"/>
      <sheetName val="TH N.Cong"/>
      <sheetName val="DG-TNHC-85"/>
      <sheetName val="Dia"/>
      <sheetName val="SP10"/>
      <sheetName val="THDT goi thau TB"/>
      <sheetName val="Harga ME "/>
      <sheetName val="Alat"/>
      <sheetName val="Analisa Gabungan"/>
      <sheetName val="Sub"/>
      <sheetName val="dg7606"/>
      <sheetName val="DGsuyrong"/>
      <sheetName val="PhanTichVua"/>
      <sheetName val="PhanTichVT"/>
      <sheetName val="KhoiluongDT"/>
      <sheetName val="Supplier"/>
      <sheetName val=" Bill.5-Earthing.2 - Add Works"/>
      <sheetName val="bridge # 1"/>
      <sheetName val="DK"/>
      <sheetName val="Isolasi Luar Dalam"/>
      <sheetName val="Isolasi Luar"/>
      <sheetName val="TK-COL"/>
      <sheetName val="02_Dulieu_Cua"/>
      <sheetName val="HMCV"/>
      <sheetName val="CauKien"/>
      <sheetName val="XD"/>
      <sheetName val="Cuongricc"/>
      <sheetName val="KL san lap"/>
      <sheetName val="Chi tiet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Chenh lech ca may"/>
      <sheetName val="TLg CN&amp;Laixe"/>
      <sheetName val="TLg CN&amp;Laixe (2)"/>
      <sheetName val="TLg Laitau"/>
      <sheetName val="TLg Laitau (2)"/>
      <sheetName val="Bang 3_Chi tiet phan Dz"/>
      <sheetName val="KHOI LUONG"/>
      <sheetName val="Setting"/>
      <sheetName val="Settings"/>
      <sheetName val="Equipment list (PAC)"/>
      <sheetName val="計算条件"/>
      <sheetName val="TINH KHOI LUONG"/>
      <sheetName val="DATA BASE"/>
      <sheetName val="Mat_Source"/>
      <sheetName val="入力作成表"/>
      <sheetName val="CPA"/>
      <sheetName val="DG7606DZ"/>
      <sheetName val="BẢNG KHỐI LƯỢNG TỔNG HỢP"/>
      <sheetName val="VND"/>
      <sheetName val="Buy vs. Lease Car"/>
      <sheetName val="___S"/>
      <sheetName val="___"/>
      <sheetName val="______"/>
      <sheetName val="GTTBA"/>
      <sheetName val="Hardware"/>
      <sheetName val="HWW"/>
      <sheetName val="TH_CPTB"/>
      <sheetName val="CP Khac cuoc VC"/>
      <sheetName val="新规"/>
      <sheetName val="Budget Code"/>
      <sheetName val="Master"/>
      <sheetName val="CTKL KTX HT"/>
      <sheetName val="Z"/>
      <sheetName val="I-KAMAR"/>
      <sheetName val="HVAC.BLOCK B4"/>
      <sheetName val="PRE (E)"/>
      <sheetName val="2.Chiet tinh"/>
      <sheetName val="daf-3(OK)"/>
      <sheetName val="daf-7(OK)"/>
      <sheetName val="subcon sched"/>
      <sheetName val="NHÀ NHẬP LIỆU"/>
      <sheetName val="MÓNG SILO"/>
      <sheetName val="SourceData"/>
      <sheetName val="CT1"/>
      <sheetName val="Tong du toan"/>
      <sheetName val="Bill 2 - ketcau"/>
      <sheetName val="A1"/>
      <sheetName val="DonGiaLD"/>
      <sheetName val="Chi tiet lan can"/>
      <sheetName val="13-Cốt thép (10mm&lt;D≤18mm) FO16"/>
      <sheetName val="du lieu du toan"/>
      <sheetName val="IBASE"/>
      <sheetName val="DANHMUC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Bond_수수료_계산_포맷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HÐ_ngoài1"/>
      <sheetName val="Xay_lapduongR3"/>
      <sheetName val="wsLists"/>
      <sheetName val="PU_ITALY_4"/>
      <sheetName val="Tro_giup4"/>
      <sheetName val="TH_DZ354"/>
      <sheetName val="CHITIET_VL-NC-TT_-1p2"/>
      <sheetName val="TONG_HOP_VL-NC_TT2"/>
      <sheetName val="KPVC-BD_2"/>
      <sheetName val="DON_GIA_CAN_THO4"/>
      <sheetName val="DON_GIA_TRAM_(3)2"/>
      <sheetName val="Don_gia_chi_tiet2"/>
      <sheetName val="7606_DZ2"/>
      <sheetName val="project_management1"/>
      <sheetName val="REINF_1"/>
      <sheetName val="Rates_20091"/>
      <sheetName val="MAIN_GATE_HOUSE1"/>
      <sheetName val="Commercial_value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chiet_tinh1"/>
      <sheetName val="Ng_hàng_xà+bulong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7606"/>
      <sheetName val="BOQ THAN"/>
      <sheetName val="DL ĐẦU VÀO"/>
      <sheetName val="DongiaVL2"/>
      <sheetName val="Active"/>
      <sheetName val="PMS"/>
      <sheetName val="TH-XL"/>
      <sheetName val="Rebar"/>
      <sheetName val="Item-DATA"/>
      <sheetName val="NSA fr Revit"/>
      <sheetName val="Guide"/>
      <sheetName val="Scorp of Work"/>
      <sheetName val="CPC 2T"/>
      <sheetName val="TH (Daikin)"/>
      <sheetName val=" BILL 2.1 E-ELV-THO"/>
      <sheetName val=" BILL 2.2 E-ELV-HT"/>
      <sheetName val="CT tu EDHP"/>
      <sheetName val="BIIL 3.1 PS-THO"/>
      <sheetName val="BIIL 3.1 PS-HT"/>
      <sheetName val="BILL 4 ACMV-THO "/>
      <sheetName val="BILL 4 ACMV-HT "/>
      <sheetName val=" BILL 5 FA-FA - THO  "/>
      <sheetName val=" BILL 5 FA-FA - HT  "/>
      <sheetName val="Gia tudien"/>
      <sheetName val="Code NC"/>
      <sheetName val="CTtudien"/>
      <sheetName val="TH (Toshiba)"/>
      <sheetName val="BILL 4 ACMV-HT  (Toshiba)"/>
      <sheetName val="Hao hut, CK"/>
      <sheetName val="TH CPTC"/>
      <sheetName val="TinhCPC"/>
      <sheetName val="Detail"/>
      <sheetName val="CT gio m2"/>
      <sheetName val="DMVL, CK"/>
      <sheetName val="General"/>
      <sheetName val="Sum material"/>
      <sheetName val="Ree.Hvac-Condotel"/>
      <sheetName val="Sigma.HVAC-Condotel"/>
      <sheetName val="Techgel.Condotel - HVAC"/>
      <sheetName val="Unicon.Condotel - HVAC"/>
      <sheetName val="Condotel-HVAC"/>
      <sheetName val="Ree.P&amp;D-Condotel"/>
      <sheetName val="Sigma.CTN-CONDOTEL"/>
      <sheetName val="Techgel.Condotel - CTN"/>
      <sheetName val="Unicon. Condotel - CTN"/>
      <sheetName val="Condotel-P&amp;D"/>
      <sheetName val="KL LĐ- CÁP ĐIỆN"/>
      <sheetName val="KL LĐ-BUSWAY"/>
      <sheetName val="KL LĐ-TỦ ĐIỆN"/>
      <sheetName val="Data-Lắp đèn, ổ cắm căn hộ"/>
      <sheetName val="DNTT"/>
      <sheetName val="THKT"/>
      <sheetName val="GTTT"/>
      <sheetName val="GTTT PL 02"/>
      <sheetName val="GTTT PL2"/>
      <sheetName val="KL LĐ CS SỰ CỐ (k in)"/>
      <sheetName val="KL LĐ TỦ ĐIỆN (k in)"/>
      <sheetName val="KL TỦ ĐIỆN MSB"/>
      <sheetName val="KL LĐ CÁP ĐIỆN"/>
      <sheetName val="KL LĐ- BUSWAY"/>
      <sheetName val="KL LĐ- PHẦN HẦM, KHỐI ĐẾ, HL"/>
      <sheetName val="KL-HÀNH LANG"/>
      <sheetName val="KL-Lap dat-M (k in)"/>
      <sheetName val="KL-TEST-M (k in)"/>
      <sheetName val="KL-Lap dat-D"/>
      <sheetName val="KL-TEST-D"/>
      <sheetName val="Check list tháp D (k in)"/>
      <sheetName val="Check list tháp M(k in)"/>
      <sheetName val="đối soát vật tư"/>
      <sheetName val="Main Cable "/>
      <sheetName val="预算"/>
      <sheetName val="MTO REV.2(ARMOR)"/>
      <sheetName val="Cash2"/>
      <sheetName val="D_MUC"/>
      <sheetName val="DI_ESTI"/>
      <sheetName val="07.2019 HC"/>
      <sheetName val="NHAN SU CAC CONG TRINH"/>
      <sheetName val="BANG CHAM CONG VAN PHONG"/>
      <sheetName val="CHAM CONG TRUC VE SINH"/>
      <sheetName val="UNIT_PRICE"/>
      <sheetName val="PU_ITALY_5"/>
      <sheetName val="TH_DZ355"/>
      <sheetName val="Tro_giup5"/>
      <sheetName val="Don_gia3"/>
      <sheetName val="DON_GIA_TRAM_(3)3"/>
      <sheetName val="RAB_AR&amp;STR3"/>
      <sheetName val="chi_tiet_TBA3"/>
      <sheetName val="chi_tiet_C3"/>
      <sheetName val="DON_GIA_CAN_THO5"/>
      <sheetName val="Customize_Your_Purchase_Order3"/>
      <sheetName val="CHITIET_VL-NC-TT_-1p3"/>
      <sheetName val="CHITIET_VL-NC-TT-3p2"/>
      <sheetName val="TONG_HOP_VL-NC_TT3"/>
      <sheetName val="KPVC-BD_3"/>
      <sheetName val="HĐ_ngoài2"/>
      <sheetName val="XT_Buoc_32"/>
      <sheetName val="dongia_(2)2"/>
      <sheetName val="7606_DZ3"/>
      <sheetName val="Don_gia_chi_tiet3"/>
      <sheetName val="project_management2"/>
      <sheetName val="Adix_A2"/>
      <sheetName val="S-curve_2"/>
      <sheetName val="REINF_2"/>
      <sheetName val="Rates_20092"/>
      <sheetName val="So_doi_chieu_LC2"/>
      <sheetName val="MAIN_GATE_HOUSE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chiet_tinh2"/>
      <sheetName val="Ng_hàng_xà+bulong2"/>
      <sheetName val="MH_RATE2"/>
      <sheetName val="DM_60611"/>
      <sheetName val="DG_thep_ma_kem1"/>
      <sheetName val="Lcau_-_Lxuc2"/>
      <sheetName val="CT_vat_lieu1"/>
      <sheetName val="Equip_1"/>
      <sheetName val="Đầu_vào1"/>
      <sheetName val="Chi_tiet_XD_TBA1"/>
      <sheetName val="Trạm_biến_áp1"/>
      <sheetName val="Đơn_Giá_1"/>
      <sheetName val="CT-0_4KV1"/>
      <sheetName val="Chenh_lech_vat_tu1"/>
      <sheetName val="Diện_tích1"/>
      <sheetName val="1_Khái_toán1"/>
      <sheetName val="TONG_HOP_T5_19981"/>
      <sheetName val="KL_Chi_tiết_Xây_tô1"/>
      <sheetName val="DG_DZ1"/>
      <sheetName val="DG_TBA1"/>
      <sheetName val="07Base_Cost1"/>
      <sheetName val="rate_material1"/>
      <sheetName val="Chi_tiet_KL1"/>
      <sheetName val="Tổng_hợp_KL1"/>
      <sheetName val="Xay_lapduongR31"/>
      <sheetName val="04_-_XUONG_DET_B1"/>
      <sheetName val="Bill_1_Quy_dinh_chung1"/>
      <sheetName val="1_R18_BF1"/>
      <sheetName val="6_External_works-R181"/>
      <sheetName val="Phan_khai_KLuong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Area_Cal1"/>
      <sheetName val="Elect_(3)1"/>
      <sheetName val="Bond_수수료_계산_포맷1"/>
      <sheetName val="PAGE_11"/>
      <sheetName val="EIRR&gt;_21"/>
      <sheetName val="DM_671"/>
      <sheetName val="Đầu_tư1"/>
      <sheetName val="Project_Data1"/>
      <sheetName val="Data_Input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Loại_Vật_tư1"/>
      <sheetName val="TH_Vat_tu1"/>
      <sheetName val="dg_tphcm1"/>
      <sheetName val="T_KÊ_K_CẤU1"/>
      <sheetName val="Bill_01_-_CTN1"/>
      <sheetName val="Bill_2_2_Villa_2_beds1"/>
      <sheetName val="4_PTDG1"/>
      <sheetName val="A1,_May1"/>
      <sheetName val="Vat_lieu1"/>
      <sheetName val="Bang_trong_luong_rieng_thep1"/>
      <sheetName val="HÐ_ngoài2"/>
      <sheetName val="gia_cong_tac1"/>
      <sheetName val="Measure_13061"/>
      <sheetName val="Cước_VC_+_ĐM_CP_Tư_vấn1"/>
      <sheetName val="Hệ_số1"/>
      <sheetName val="DETAIL_"/>
      <sheetName val="GV1-D13_(Casement_door)1"/>
      <sheetName val="final_list_20051"/>
      <sheetName val="LV_data"/>
      <sheetName val="ESTI_"/>
      <sheetName val="Gia_vat_tu"/>
      <sheetName val="CẤP_THOÁT_NƯỚC1"/>
      <sheetName val="TH_MTC"/>
      <sheetName val="TH_N_Cong"/>
      <sheetName val="THDT_goi_thau_TB1"/>
      <sheetName val="Tien_do_TV1"/>
      <sheetName val="Harga_ME_1"/>
      <sheetName val="Analisa_Gabungan1"/>
      <sheetName val="_Bill_5-Earthing_2_-_Add_Works"/>
      <sheetName val="bridge_#_11"/>
      <sheetName val="Isolasi_Luar_Dalam1"/>
      <sheetName val="Isolasi_Luar1"/>
      <sheetName val="KL_san_lap"/>
      <sheetName val="Chi_tiet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Equipment_list_(PAC)"/>
      <sheetName val="TINH_KHOI_LUONG"/>
      <sheetName val="DATA_BASE"/>
      <sheetName val="BẢNG_KHỐI_LƯỢNG_TỔNG_HỢP"/>
      <sheetName val="Buy_vs__Lease_Car1"/>
      <sheetName val="CP_Khac_cuoc_VC"/>
      <sheetName val="Budget_Code"/>
      <sheetName val="CTKL_KTX_HT"/>
      <sheetName val="HVAC_BLOCK_B4"/>
      <sheetName val="PRE_(E)"/>
      <sheetName val="2_Chiet_tinh"/>
      <sheetName val="subcon_sched"/>
      <sheetName val="NHÀ_NHẬP_LIỆU"/>
      <sheetName val="MÓNG_SILO"/>
      <sheetName val="Tong_du_toan"/>
      <sheetName val="Bill_2_-_ketcau"/>
      <sheetName val="Chi_tiet_lan_can"/>
      <sheetName val="13-Cốt_thép_(10mm&lt;D≤18mm)_FO16"/>
      <sheetName val="du_lieu_du_toan"/>
      <sheetName val="BOQ_THAN"/>
      <sheetName val="DL_ĐẦU_VÀO"/>
      <sheetName val="KL_LĐ-_CÁP_ĐIỆN"/>
      <sheetName val="KL_LĐ-BUSWAY"/>
      <sheetName val="KL_LĐ-TỦ_ĐIỆN"/>
      <sheetName val="Data-Lắp_đèn,_ổ_cắm_căn_hộ"/>
      <sheetName val="GTTT_PL_02"/>
      <sheetName val="GTTT_PL2"/>
      <sheetName val="KL_LĐ_CS_SỰ_CỐ_(k_in)"/>
      <sheetName val="KL_LĐ_TỦ_ĐIỆN_(k_in)"/>
      <sheetName val="KL_TỦ_ĐIỆN_MSB"/>
      <sheetName val="KL_LĐ_CÁP_ĐIỆN"/>
      <sheetName val="KL_LĐ-_BUSWAY"/>
      <sheetName val="KL_LĐ-_PHẦN_HẦM,_KHỐI_ĐẾ,_HL"/>
      <sheetName val="KL-HÀNH_LANG"/>
      <sheetName val="KL-Lap_dat-M_(k_in)"/>
      <sheetName val="KL-TEST-M_(k_in)"/>
      <sheetName val="KL-Lap_dat-D"/>
      <sheetName val="Check_list_tháp_D_(k_in)"/>
      <sheetName val="Check_list_tháp_M(k_in)"/>
      <sheetName val="đối_soát_vật_tư"/>
      <sheetName val="Main_Cable_"/>
      <sheetName val="Ree_Hvac-Condotel"/>
      <sheetName val="Sigma_HVAC-Condotel"/>
      <sheetName val="Techgel_Condotel_-_HVAC"/>
      <sheetName val="Unicon_Condotel_-_HVAC"/>
      <sheetName val="Ree_P&amp;D-Condotel"/>
      <sheetName val="Sigma_CTN-CONDOTEL"/>
      <sheetName val="Techgel_Condotel_-_CTN"/>
      <sheetName val="Unicon__Condotel_-_CTN"/>
      <sheetName val="NSA_fr_Revit"/>
      <sheetName val="Scorp_of_Work"/>
      <sheetName val="CPC_2T"/>
      <sheetName val="TH_(Daikin)"/>
      <sheetName val="_BILL_2_1_E-ELV-THO"/>
      <sheetName val="_BILL_2_2_E-ELV-HT"/>
      <sheetName val="CT_tu_EDHP"/>
      <sheetName val="BIIL_3_1_PS-THO"/>
      <sheetName val="BIIL_3_1_PS-HT"/>
      <sheetName val="BILL_4_ACMV-THO_"/>
      <sheetName val="BILL_4_ACMV-HT_"/>
      <sheetName val="_BILL_5_FA-FA_-_THO__"/>
      <sheetName val="_BILL_5_FA-FA_-_HT__"/>
      <sheetName val="Gia_tudien"/>
      <sheetName val="Code_NC"/>
      <sheetName val="TH_(Toshiba)"/>
      <sheetName val="BILL_4_ACMV-HT__(Toshiba)"/>
      <sheetName val="Hao_hut,_CK"/>
      <sheetName val="TH_CPTC"/>
      <sheetName val="CT_gio_m2"/>
      <sheetName val="DMVL,_CK"/>
      <sheetName val="Sum_material"/>
      <sheetName val="TÍNH TOÁN KHỐI LƯỢNG P6"/>
      <sheetName val="takeoff2"/>
      <sheetName val="Dầm -4.7m"/>
      <sheetName val="Scheme B Estimate "/>
      <sheetName val="Bang TH"/>
      <sheetName val="Shelves"/>
      <sheetName val="TINH GIA - SAN XUAT Vertico"/>
      <sheetName val="Notes"/>
      <sheetName val="DI-ESTI"/>
      <sheetName val="C.A02 - Confirmations"/>
      <sheetName val="3-PTDGT8 "/>
      <sheetName val="4-PTDG (T2)"/>
      <sheetName val="4-PTDG (T1)"/>
      <sheetName val="CONSOIDATE 4"/>
      <sheetName val="CONSOIDATE 2"/>
      <sheetName val="1CT-CAUTHANG-TT-T13(TRIU)&lt;16&gt;16"/>
      <sheetName val="3,CT-CAUTHANG-T23-24&gt;50"/>
      <sheetName val="지구단위계획"/>
      <sheetName val="인원계획-미화"/>
      <sheetName val="요약&amp;결과"/>
      <sheetName val="노상장99.3"/>
      <sheetName val="40洂书"/>
      <sheetName val="NET ALL (M)"/>
      <sheetName val="현장별"/>
      <sheetName val="4.3 Scope of work "/>
      <sheetName val="pp1p"/>
      <sheetName val="pp3p_NC"/>
      <sheetName val="pp3p "/>
      <sheetName val="물량표(신)"/>
      <sheetName val="CGDATA"/>
      <sheetName val="BAG-2"/>
      <sheetName val="DAF-2"/>
      <sheetName val="Slim 2 cánh &amp; 2 vách"/>
      <sheetName val="phân tích hiệu quả"/>
      <sheetName val="삼홍테크"/>
      <sheetName val="MTL(AG)"/>
      <sheetName val="입력값"/>
      <sheetName val="설계기준 및 하중계산"/>
      <sheetName val="허용전류_裪选"/>
      <sheetName val="허용전류_䃪氼᠝"/>
      <sheetName val="정산서"/>
      <sheetName val="1공구_x0005_"/>
      <sheetName val="수량산출Ü"/>
      <sheetName val="1_x0002_"/>
      <sheetName val="현장관리비_"/>
      <sheetName val="품ꢀ᠞_x0000_"/>
      <sheetName val="품_x0002__x0000_莨"/>
      <sheetName val="품밽 ဠ"/>
      <sheetName val="품밽V⇠"/>
      <sheetName val="tggwan(_x0000__x0000_Ԁ_x0000_"/>
      <sheetName val="형틀공사"/>
      <sheetName val="실행(표지,갑,을)"/>
      <sheetName val="일반부표"/>
      <sheetName val="정보"/>
      <sheetName val="평3"/>
      <sheetName val="전기실-1"/>
      <sheetName val="효율표"/>
      <sheetName val="제출내_x0000__x0000_Ā_x0000__x0005_"/>
      <sheetName val="woo_x0000__x0000__x0005__x0000_뇀"/>
      <sheetName val="woo_x0000__x0000__x0005__x0000_몀"/>
      <sheetName val="woo_x0000__x0000__x0005__x0000_낀"/>
      <sheetName val="woo_x0000__x0000__x0005__x0000_ᐰ"/>
      <sheetName val="woo_x0000__x0000__x0005__x0000_៰"/>
      <sheetName val="PROCURE"/>
      <sheetName val="20o销_x0000_"/>
      <sheetName val="20Y_x0000__x0000__x0000_"/>
      <sheetName val="20剙_x0010__x0000__x0000_"/>
      <sheetName val="일반공ఀ"/>
      <sheetName val="6공구(당초_x0000_"/>
      <sheetName val="일ꗝ1푘"/>
      <sheetName val="일Ȍ_x0000_釈"/>
      <sheetName val="방음벽기초"/>
      <sheetName val="가로등수량수량"/>
      <sheetName val="허용지지력"/>
      <sheetName val="04변경-상하朌"/>
      <sheetName val="설비집계"/>
      <sheetName val="Tenants"/>
      <sheetName val="[EUL.XLS]도장수량쌀䄅/_x0000_"/>
      <sheetName val="[EUL.XLS]도장수량쌈㈅/_x0000_"/>
      <sheetName val="[EUL.XLS]도장수량쌀㈅/_x0000_"/>
      <sheetName val="[EUL.XLS]도장수량퀂_xde70_/_x0000_"/>
      <sheetName val="[EUL.XLS]동원(/_x0000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/>
      <sheetData sheetId="716"/>
      <sheetData sheetId="717"/>
      <sheetData sheetId="718"/>
      <sheetData sheetId="719"/>
      <sheetData sheetId="720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/>
      <sheetData sheetId="828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/>
      <sheetData sheetId="837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/>
      <sheetData sheetId="1123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/>
      <sheetData sheetId="1212" refreshError="1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/>
      <sheetData sheetId="1394"/>
      <sheetData sheetId="1395"/>
      <sheetData sheetId="1396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/>
      <sheetData sheetId="1458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/>
      <sheetData sheetId="1732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/>
      <sheetData sheetId="1847" refreshError="1"/>
      <sheetData sheetId="1848"/>
      <sheetData sheetId="1849"/>
      <sheetData sheetId="1850" refreshError="1"/>
      <sheetData sheetId="185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/>
      <sheetData sheetId="1868"/>
      <sheetData sheetId="1869"/>
      <sheetData sheetId="1870"/>
      <sheetData sheetId="1871" refreshError="1"/>
      <sheetData sheetId="1872" refreshError="1"/>
      <sheetData sheetId="1873" refreshError="1"/>
      <sheetData sheetId="1874" refreshError="1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/>
      <sheetData sheetId="2275" refreshError="1"/>
      <sheetData sheetId="2276" refreshError="1"/>
      <sheetData sheetId="2277" refreshError="1"/>
      <sheetData sheetId="2278" refreshError="1"/>
      <sheetData sheetId="2279"/>
      <sheetData sheetId="2280"/>
      <sheetData sheetId="2281"/>
      <sheetData sheetId="2282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/>
      <sheetData sheetId="2398"/>
      <sheetData sheetId="2399"/>
      <sheetData sheetId="2400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/>
      <sheetData sheetId="2420"/>
      <sheetData sheetId="2421"/>
      <sheetData sheetId="2422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 refreshError="1"/>
      <sheetData sheetId="2841" refreshError="1"/>
      <sheetData sheetId="2842" refreshError="1"/>
      <sheetData sheetId="2843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/>
      <sheetData sheetId="2911" refreshError="1"/>
      <sheetData sheetId="2912" refreshError="1"/>
      <sheetData sheetId="2913" refreshError="1"/>
      <sheetData sheetId="2914" refreshError="1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/>
      <sheetData sheetId="317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/>
      <sheetData sheetId="3183"/>
      <sheetData sheetId="3184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액"/>
      <sheetName val="집계"/>
      <sheetName val="AREA"/>
      <sheetName val="SCH"/>
      <sheetName val="Sheet1"/>
      <sheetName val="실행철강하도"/>
      <sheetName val="ABUT수량-A1"/>
      <sheetName val="내역서"/>
      <sheetName val="tggwan(mac)"/>
      <sheetName val="입출재고현황 (2)"/>
      <sheetName val="화재 탐지 설비"/>
      <sheetName val="설계기준 및 하중계산"/>
      <sheetName val="2000전체분"/>
      <sheetName val="2000년1차"/>
      <sheetName val="바닥면적산출"/>
      <sheetName val="실행내역서 "/>
      <sheetName val="현금"/>
      <sheetName val="원가계산"/>
      <sheetName val="총괄"/>
      <sheetName val="공량산출서"/>
      <sheetName val="실행(ALT1)"/>
      <sheetName val="비교표"/>
      <sheetName val="PROJECT BRIEF"/>
      <sheetName val="갑지(추정)"/>
      <sheetName val="COVER"/>
      <sheetName val="장비"/>
      <sheetName val="노무"/>
      <sheetName val="갑지"/>
      <sheetName val="입출재고현황_(2)"/>
      <sheetName val="화재_탐지_설비"/>
      <sheetName val="설계기준_및_하중계산"/>
      <sheetName val="실행내역서_"/>
      <sheetName val="PROJECT_BRIEF"/>
    </sheetNames>
    <sheetDataSet>
      <sheetData sheetId="0"/>
      <sheetData sheetId="1"/>
      <sheetData sheetId="2"/>
      <sheetData sheetId="3">
        <row r="3">
          <cell r="E3" t="str">
            <v>구분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p2-1"/>
      <sheetName val="INPUT"/>
      <sheetName val="견적990322"/>
      <sheetName val="외주현황.wq1"/>
      <sheetName val="갑지"/>
      <sheetName val="입찰안"/>
      <sheetName val="OUT"/>
      <sheetName val="일위(PN)"/>
      <sheetName val="영업.일1"/>
      <sheetName val="갑지1"/>
      <sheetName val="공사명입력"/>
      <sheetName val="근로자자료입력"/>
      <sheetName val="참고자료"/>
      <sheetName val="0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내역서"/>
      <sheetName val="2.대외공문"/>
      <sheetName val="날개벽수량표"/>
      <sheetName val="FORM-0"/>
      <sheetName val="단면 (2)"/>
      <sheetName val="SG"/>
      <sheetName val="5.WIRE적용LIST"/>
      <sheetName val="항목(1)"/>
      <sheetName val="THEME CODE"/>
      <sheetName val="CR CODE"/>
      <sheetName val="부서CODE"/>
      <sheetName val="물가시세"/>
      <sheetName val="분납 2"/>
      <sheetName val="SAM (2)"/>
      <sheetName val="임_x0002__x0000_蘠t_x0000__x0000__x0001_"/>
      <sheetName val="소개"/>
      <sheetName val="소상 &quot;1&quot;"/>
      <sheetName val="갑지(추정)"/>
      <sheetName val="수입"/>
      <sheetName val="관람석제출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CONCRETE"/>
      <sheetName val="을"/>
      <sheetName val="조건 (A)"/>
      <sheetName val="DATE"/>
      <sheetName val="일괄인쇄"/>
      <sheetName val="대비표"/>
      <sheetName val="총괄표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임_x0002_"/>
      <sheetName val="차수"/>
      <sheetName val="세목별"/>
      <sheetName val="일위대가표"/>
      <sheetName val="차종별"/>
      <sheetName val="임_x005f_x005f_x005f_x005f_x005f_x005f_x005f_x0002__x005"/>
      <sheetName val="임_x005f_x0002_"/>
      <sheetName val="98지급계획"/>
      <sheetName val="임_x0002_?蘠t??_x0001_"/>
      <sheetName val="소화실적"/>
      <sheetName val="DRUM"/>
      <sheetName val="[업무.XLS塅䕃⹌塅E9월"/>
      <sheetName val="9"/>
      <sheetName val="10상"/>
      <sheetName val="예산대비"/>
      <sheetName val="부하(성남)"/>
      <sheetName val="남양시작동010313100%"/>
      <sheetName val="SKETCH"/>
      <sheetName val="금액내역서"/>
      <sheetName val="임_x005f_x005f_x005f_x005f_x005f_x005f_x005f_x005f_x005f"/>
      <sheetName val="임_x005f_x005f_x005f_x0002_"/>
      <sheetName val="임_x005f_x0002_?蘠t??_x005f_x0001_"/>
      <sheetName val="12월 기타"/>
      <sheetName val="배수공"/>
      <sheetName val="간지"/>
      <sheetName val="3분기"/>
      <sheetName val="CAUDIT"/>
      <sheetName val="Ring"/>
      <sheetName val="매립"/>
      <sheetName val="제안서"/>
      <sheetName val="행정표준(1)"/>
      <sheetName val="행정표준(2)"/>
      <sheetName val="5.단면설계"/>
      <sheetName val="금융비용"/>
      <sheetName val="石油類"/>
      <sheetName val="_REF"/>
      <sheetName val="임_x005f_x0002__蘠t___x005f_x0001_"/>
      <sheetName val="_업무.XLS塅䕃⹌塅E9월"/>
      <sheetName val="96수출"/>
      <sheetName val="날개벽(시점좌측)"/>
      <sheetName val="설계조건"/>
      <sheetName val="도"/>
      <sheetName val="임_x0002__蘠t___x0001_"/>
      <sheetName val="캐완일정표 "/>
      <sheetName val="major"/>
      <sheetName val="집계표"/>
      <sheetName val="간접비"/>
      <sheetName val="대비"/>
      <sheetName val="1공구"/>
      <sheetName val="2공구"/>
      <sheetName val="대공종"/>
      <sheetName val="시행내역서(1공구-참조)"/>
      <sheetName val="2014년 표준단가"/>
      <sheetName val="개시전표"/>
      <sheetName val="공사집계"/>
      <sheetName val="약품공급2"/>
      <sheetName val="2000년1차"/>
      <sheetName val="단가일람"/>
      <sheetName val="조경일람"/>
      <sheetName val="조명율표"/>
      <sheetName val="Variables"/>
      <sheetName val="부속동"/>
      <sheetName val="교각계산"/>
      <sheetName val="토목주소"/>
      <sheetName val="프랜트면허"/>
      <sheetName val="工완성공사율"/>
      <sheetName val="간이연락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PE"/>
      <sheetName val="참고"/>
      <sheetName val="PE-KR"/>
      <sheetName val="HISYEARSALE"/>
      <sheetName val="김창균"/>
      <sheetName val="유림골조"/>
      <sheetName val="DESIGN"/>
      <sheetName val="출입구총집계"/>
      <sheetName val="임_x0002__x0000_蘠t_x"/>
      <sheetName val="임_x005f_x0002__x005"/>
      <sheetName val="카렌스센터계량기설치공사"/>
      <sheetName val="_R_x0000__x0000_"/>
      <sheetName val="출퇴근"/>
      <sheetName val="방음벽기초"/>
      <sheetName val="임_x005f_x005f_x005f_x005f_x005f_x005f_x005f_x0002_"/>
      <sheetName val="임_x005f_x005f_x005f_x0002__蘠t___x005f_x005f_x0001"/>
      <sheetName val="무전표"/>
      <sheetName val="TEST1"/>
      <sheetName val="II손익관리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코드정보"/>
      <sheetName val="임_x005f_x0002_?蘠t??_x0栀ṋ㠀"/>
      <sheetName val="임_x005f_x0002_?蘠t??_x0栀ṋ렀̣"/>
      <sheetName val="day"/>
      <sheetName val="Varia_x0000__x0000__x0005__x0000_"/>
      <sheetName val="Varia"/>
      <sheetName val="1.설계조건"/>
      <sheetName val="임_x005f_x0002_?蘠t??_x0럷⩦0_x0000_"/>
      <sheetName val="환율"/>
      <sheetName val="외자배분"/>
      <sheetName val="외자내역"/>
      <sheetName val="부하계산서"/>
      <sheetName val="9GNG운반"/>
      <sheetName val="포장절단"/>
      <sheetName val="__"/>
      <sheetName val="매크로"/>
      <sheetName val="조직도_(6)3"/>
      <sheetName val="경비통장_잔액1월3"/>
      <sheetName val="환전표_1월3"/>
      <sheetName val="경리보고서_1월3"/>
      <sheetName val="일반경비_1월3"/>
      <sheetName val="투자예산_1월3"/>
      <sheetName val="임차보증금_1월3"/>
      <sheetName val="경비통장_잔액2월3"/>
      <sheetName val="환전표_2월3"/>
      <sheetName val="경리보고서__2월3"/>
      <sheetName val="일반경비_2월3"/>
      <sheetName val="투자예산_2월3"/>
      <sheetName val="임차보증금_2월3"/>
      <sheetName val="경비통장_잔액3월3"/>
      <sheetName val="환전표_3월3"/>
      <sheetName val="경리보고서__3월3"/>
      <sheetName val="일반경비_3월3"/>
      <sheetName val="투자예산_3월3"/>
      <sheetName val="임차보증금_3월3"/>
      <sheetName val="경비통장_잔액4월3"/>
      <sheetName val="환전표_4월3"/>
      <sheetName val="경리보고서_4월3"/>
      <sheetName val="일반경비_4월3"/>
      <sheetName val="투자예산_4월3"/>
      <sheetName val="임차보증금_4월3"/>
      <sheetName val="환전표_5월3"/>
      <sheetName val="경비통장_잔액5월3"/>
      <sheetName val="경리보고서__5월3"/>
      <sheetName val="일반경비_5월3"/>
      <sheetName val="투자예산_5월3"/>
      <sheetName val="임차보증금_5월3"/>
      <sheetName val="경비통장_잔액6월3"/>
      <sheetName val="환전표_6월3"/>
      <sheetName val="경리보고서__6월3"/>
      <sheetName val="일반경비_6월3"/>
      <sheetName val="투자예산_6월3"/>
      <sheetName val="임차보증금_6월3"/>
      <sheetName val="경비통장_잔액7월3"/>
      <sheetName val="환전표_7월3"/>
      <sheetName val="경리보고서__7월3"/>
      <sheetName val="일반경비_7월3"/>
      <sheetName val="투자예산_7월3"/>
      <sheetName val="임차보증금_7월3"/>
      <sheetName val="환전표_8월3"/>
      <sheetName val="경비통장_잔액8월3"/>
      <sheetName val="경리보고서__8월3"/>
      <sheetName val="일반경비_8월3"/>
      <sheetName val="투자예산_8월3"/>
      <sheetName val="임차보증금_8월3"/>
      <sheetName val="환전표_9월3"/>
      <sheetName val="경리보고서__9월3"/>
      <sheetName val="일반경비_9월3"/>
      <sheetName val="투자예산_9월3"/>
      <sheetName val="임차보증금_9월3"/>
      <sheetName val="환전표_10월3"/>
      <sheetName val="경리보고서_10월3"/>
      <sheetName val="일반경비_10월3"/>
      <sheetName val="투자예산_10월3"/>
      <sheetName val="임차보증금_10월3"/>
      <sheetName val="환전표_11월3"/>
      <sheetName val="경리보고서_11월3"/>
      <sheetName val="일반경비_11월3"/>
      <sheetName val="투자예산_11월3"/>
      <sheetName val="임차보증금_11월3"/>
      <sheetName val="경리보고서_11월-23"/>
      <sheetName val="환전표_12월3"/>
      <sheetName val="경리보고서_12월3"/>
      <sheetName val="일반경비_12월3"/>
      <sheetName val="투자예산_12월3"/>
      <sheetName val="임차보증금_12월3"/>
      <sheetName val="경리보고서_12월-23"/>
      <sheetName val="환전표_12월_(2)3"/>
      <sheetName val="본사송금내역12월_(2)3"/>
      <sheetName val="잔액_(2)3"/>
      <sheetName val="경리보고서_12월_(2)3"/>
      <sheetName val="항목별명세표12월_(2)3"/>
      <sheetName val="외주현황_wq12"/>
      <sheetName val="임蘠t"/>
      <sheetName val="5_WIRE적용LIST"/>
      <sheetName val="영업_일12"/>
      <sheetName val="분납_2"/>
      <sheetName val="SAM_(2)"/>
      <sheetName val="2_대외공문"/>
      <sheetName val="THEME_CODE"/>
      <sheetName val="CR_CODE"/>
      <sheetName val="[업무_XLS塅䕃⹌塅E9월"/>
      <sheetName val="단면_(2)"/>
      <sheetName val="소상_&quot;1&quot;"/>
      <sheetName val="조건_(A)"/>
      <sheetName val="전체내역_(2)"/>
      <sheetName val="임"/>
      <sheetName val="임?蘠t??"/>
      <sheetName val="12월_기타"/>
      <sheetName val="5_단면설계"/>
      <sheetName val="_업무_XLS塅䕃⹌塅E9월"/>
      <sheetName val="임_蘠t__"/>
      <sheetName val="2014년_표준단가"/>
      <sheetName val="요약표"/>
      <sheetName val="2. 사업장명 및 TO입력"/>
      <sheetName val="근태표"/>
      <sheetName val="7.조리원수당입력"/>
      <sheetName val="Macro1"/>
      <sheetName val="(드롭다운)"/>
      <sheetName val="FAB별"/>
      <sheetName val="구조물철거타공정이월"/>
      <sheetName val="신우"/>
      <sheetName val="기성집계"/>
      <sheetName val="입출재고현황 (2)"/>
      <sheetName val="내역대비표(코크스)"/>
      <sheetName val="변경내역(코크스)"/>
      <sheetName val="location"/>
      <sheetName val="2"/>
      <sheetName val="RD제품개발투자비(매가)"/>
      <sheetName val="1.설계기준"/>
      <sheetName val="원가계산서"/>
      <sheetName val="인사자료총집계"/>
      <sheetName val="설계내역서"/>
      <sheetName val="IRPJ"/>
      <sheetName val="CSLL"/>
      <sheetName val="DRE"/>
      <sheetName val="Variação cambial-USD"/>
      <sheetName val="IRRF CDB"/>
      <sheetName val="Despesas Indedutiveis"/>
      <sheetName val="Lalur 1.0007 -Derivativos"/>
      <sheetName val="Thin Capital-Juros"/>
      <sheetName val="손익"/>
      <sheetName val="18"/>
      <sheetName val="DATA2000"/>
      <sheetName val="기준표"/>
      <sheetName val="Development"/>
      <sheetName val="인자"/>
      <sheetName val="_업무.XLS塅y_x0000_Ԁ_x0000_䀀᚝"/>
      <sheetName val="_업무.XLS塅y_x0000_က묓렂鸗"/>
      <sheetName val="_업무.XLS塅y_x0000_ကἓ렃ȗ"/>
      <sheetName val="Drop-Down"/>
      <sheetName val="Location code"/>
      <sheetName val="lists"/>
      <sheetName val="Notes"/>
      <sheetName val="980710"/>
      <sheetName val="KEY"/>
      <sheetName val="_업무.XLS塅䕃⹌塅_x0000__x0000_愘"/>
      <sheetName val="_업무.XLS塅䕃⹌塅_x0000__x0000_墈"/>
      <sheetName val="성과급조정"/>
      <sheetName val="106C0300"/>
      <sheetName val="임_x005f_x005f_x005f_x005f_x005f_x005f_x줄彥0_x0000_栀b_x0000__x0000_栀䜈"/>
      <sheetName val="임_x005f_x0002__蘠t___x00_x0000__x0000__x0005_"/>
      <sheetName val="_업무.XLS塅䕃⹌塅_x0000__x0000_ǌ"/>
      <sheetName val="인부신상자료"/>
      <sheetName val="임_x005f_x005F_x005f"/>
      <sheetName val="임_x005f_x0002__蘠t___x005f_x005f_x0001"/>
      <sheetName val="95년12월말"/>
      <sheetName val="p.m 별"/>
      <sheetName val="_업무.XLS塅y"/>
      <sheetName val="임_x005f_x005f_x005f_x005f_x005f_x005f_x줄彥0"/>
      <sheetName val="_업무.XLS塅䕃⹌塅"/>
      <sheetName val="임_x005f_x0002__蘠t___x00"/>
      <sheetName val="임_x005f_x005f_x005f_x005F_x005f_x0002__x005"/>
      <sheetName val="임_x005f_x005f_x005f_x005F_x005f_x005f_x005f"/>
      <sheetName val=" 하우스키핑_Daily Report_0601.xlsx"/>
      <sheetName val="임_x005f_x005f_x줄彥0"/>
      <sheetName val="발신정보"/>
      <sheetName val="임_x005f_x005f_x005f_x005f_x005f_x005f_x005f_x005f_x_x0000__x0000__x0005__x0000_"/>
      <sheetName val="주식"/>
      <sheetName val="Sheet4"/>
      <sheetName val="기둥(원형)"/>
      <sheetName val="6PILE  (돌출)"/>
      <sheetName val="청산공사"/>
      <sheetName val="locations"/>
      <sheetName val="xxxxxx"/>
      <sheetName val="※현금미지급"/>
      <sheetName val="※현업회신"/>
      <sheetName val="임_x005f_x0002_?蘠t??_x0쌂伅/_x0000_"/>
      <sheetName val="임_x005f_x005f_x005f_x005f_x005f_x005f_x005f_x005f_x"/>
      <sheetName val="목표세부명세"/>
      <sheetName val="조명시설"/>
      <sheetName val="임_x005f_x0002__蘠t___⭆_x0000_Ā"/>
      <sheetName val="조직"/>
      <sheetName val="조직도_(6)4"/>
      <sheetName val="경비통장_잔액1월4"/>
      <sheetName val="환전표_1월4"/>
      <sheetName val="경리보고서_1월4"/>
      <sheetName val="일반경비_1월4"/>
      <sheetName val="투자예산_1월4"/>
      <sheetName val="임차보증금_1월4"/>
      <sheetName val="경비통장_잔액2월4"/>
      <sheetName val="환전표_2월4"/>
      <sheetName val="경리보고서__2월4"/>
      <sheetName val="일반경비_2월4"/>
      <sheetName val="투자예산_2월4"/>
      <sheetName val="임차보증금_2월4"/>
      <sheetName val="경비통장_잔액3월4"/>
      <sheetName val="환전표_3월4"/>
      <sheetName val="경리보고서__3월4"/>
      <sheetName val="일반경비_3월4"/>
      <sheetName val="투자예산_3월4"/>
      <sheetName val="임차보증금_3월4"/>
      <sheetName val="경비통장_잔액4월4"/>
      <sheetName val="환전표_4월4"/>
      <sheetName val="경리보고서_4월4"/>
      <sheetName val="일반경비_4월4"/>
      <sheetName val="투자예산_4월4"/>
      <sheetName val="임차보증금_4월4"/>
      <sheetName val="환전표_5월4"/>
      <sheetName val="경비통장_잔액5월4"/>
      <sheetName val="경리보고서__5월4"/>
      <sheetName val="일반경비_5월4"/>
      <sheetName val="투자예산_5월4"/>
      <sheetName val="임차보증금_5월4"/>
      <sheetName val="경비통장_잔액6월4"/>
      <sheetName val="환전표_6월4"/>
      <sheetName val="경리보고서__6월4"/>
      <sheetName val="일반경비_6월4"/>
      <sheetName val="투자예산_6월4"/>
      <sheetName val="임차보증금_6월4"/>
      <sheetName val="경비통장_잔액7월4"/>
      <sheetName val="환전표_7월4"/>
      <sheetName val="경리보고서__7월4"/>
      <sheetName val="일반경비_7월4"/>
      <sheetName val="투자예산_7월4"/>
      <sheetName val="임차보증금_7월4"/>
      <sheetName val="환전표_8월4"/>
      <sheetName val="경비통장_잔액8월4"/>
      <sheetName val="경리보고서__8월4"/>
      <sheetName val="일반경비_8월4"/>
      <sheetName val="투자예산_8월4"/>
      <sheetName val="임차보증금_8월4"/>
      <sheetName val="환전표_9월4"/>
      <sheetName val="경리보고서__9월4"/>
      <sheetName val="일반경비_9월4"/>
      <sheetName val="투자예산_9월4"/>
      <sheetName val="임차보증금_9월4"/>
      <sheetName val="환전표_10월4"/>
      <sheetName val="경리보고서_10월4"/>
      <sheetName val="일반경비_10월4"/>
      <sheetName val="투자예산_10월4"/>
      <sheetName val="임차보증금_10월4"/>
      <sheetName val="환전표_11월4"/>
      <sheetName val="경리보고서_11월4"/>
      <sheetName val="일반경비_11월4"/>
      <sheetName val="투자예산_11월4"/>
      <sheetName val="임차보증금_11월4"/>
      <sheetName val="경리보고서_11월-24"/>
      <sheetName val="환전표_12월4"/>
      <sheetName val="경리보고서_12월4"/>
      <sheetName val="일반경비_12월4"/>
      <sheetName val="투자예산_12월4"/>
      <sheetName val="임차보증금_12월4"/>
      <sheetName val="경리보고서_12월-24"/>
      <sheetName val="환전표_12월_(2)4"/>
      <sheetName val="본사송금내역12월_(2)4"/>
      <sheetName val="잔액_(2)4"/>
      <sheetName val="경리보고서_12월_(2)4"/>
      <sheetName val="항목별명세표12월_(2)4"/>
      <sheetName val="외주현황_wq13"/>
      <sheetName val="5_WIRE적용LIST1"/>
      <sheetName val="영업_일13"/>
      <sheetName val="분납_21"/>
      <sheetName val="SAM_(2)1"/>
      <sheetName val="2_대외공문1"/>
      <sheetName val="THEME_CODE1"/>
      <sheetName val="CR_CODE1"/>
      <sheetName val="[업무_XLS塅䕃⹌塅E9월1"/>
      <sheetName val="단면_(2)1"/>
      <sheetName val="소상_&quot;1&quot;1"/>
      <sheetName val="조건_(A)1"/>
      <sheetName val="전체내역_(2)1"/>
      <sheetName val="12월_기타1"/>
      <sheetName val="5_단면설계1"/>
      <sheetName val="_업무_XLS塅䕃⹌塅E9월1"/>
      <sheetName val="2014년_표준단가1"/>
      <sheetName val="캐완일정표_"/>
      <sheetName val="Supplier List"/>
      <sheetName val="토목품셈"/>
      <sheetName val="임_x005f_x0002__蘠t___ 鸴喉瘯"/>
      <sheetName val="임_x005f_x005f_x005f_x005F_x"/>
      <sheetName val="기안"/>
      <sheetName val="개산공사비"/>
      <sheetName val="EACT10"/>
      <sheetName val="실행예산-변경분"/>
      <sheetName val="공문"/>
      <sheetName val="임_x0002__x005"/>
      <sheetName val="입력"/>
      <sheetName val="[업무.XLS]임_x005f_x0002_?蘠t??_x0쌂伅/_x0000_"/>
      <sheetName val="TRIM-Y3"/>
      <sheetName val="04.23"/>
      <sheetName val="은행"/>
      <sheetName val="현장관리비 산출내역"/>
      <sheetName val="임_x005f_x0002__蘠t___⭆"/>
      <sheetName val="음료실행"/>
      <sheetName val="재료비"/>
      <sheetName val="_업무.XLS塅䕃⹌塅ၒ_x0000__x0000_"/>
      <sheetName val="아산추가1220"/>
      <sheetName val="교ၒ_x0000__x0000_"/>
      <sheetName val="품의서(신규)"/>
      <sheetName val="세부인출내역"/>
      <sheetName val="요약,인출내역(카메라)"/>
      <sheetName val="사업비집행내역"/>
      <sheetName val="운영계좌"/>
      <sheetName val="분양수입금_아파트"/>
      <sheetName val="분양수입금_발코니 및 옵션"/>
      <sheetName val="대출금적립계좌"/>
      <sheetName val="계좌사본"/>
      <sheetName val="별첨 Cashflow"/>
      <sheetName val="[업무.XLS][업무.XLS]__x005f_x0002___t___2"/>
      <sheetName val="공통부대비"/>
      <sheetName val="Data List"/>
      <sheetName val="Categoria"/>
      <sheetName val="1-2_Trade rece. reason of delay"/>
      <sheetName val=""/>
      <sheetName val="임_x005f_x005f_x蹀ᇘ_x0000_癚"/>
      <sheetName val="임_x005f_x005f_x躠蒯è_x0000_ꈶ"/>
      <sheetName val="DNW"/>
      <sheetName val="여흥"/>
      <sheetName val="장비"/>
      <sheetName val="조도계산서 (도서)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>
        <row r="1">
          <cell r="A1" t="str">
            <v>▣ Exchange Rate Control</v>
          </cell>
        </row>
      </sheetData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>
        <row r="1">
          <cell r="A1" t="str">
            <v>▣ Exchange Rate Control</v>
          </cell>
        </row>
      </sheetData>
      <sheetData sheetId="569">
        <row r="1">
          <cell r="A1" t="str">
            <v>▣ Exchange Rate Control</v>
          </cell>
        </row>
      </sheetData>
      <sheetData sheetId="570">
        <row r="1">
          <cell r="A1" t="str">
            <v>▣ Exchange Rate Control</v>
          </cell>
        </row>
      </sheetData>
      <sheetData sheetId="571">
        <row r="1">
          <cell r="A1" t="str">
            <v>▣ Exchange Rate Control</v>
          </cell>
        </row>
      </sheetData>
      <sheetData sheetId="572">
        <row r="1">
          <cell r="A1" t="str">
            <v>▣ Exchange Rate Control</v>
          </cell>
        </row>
      </sheetData>
      <sheetData sheetId="573">
        <row r="1">
          <cell r="A1" t="str">
            <v>▣ Exchange Rate Control</v>
          </cell>
        </row>
      </sheetData>
      <sheetData sheetId="574">
        <row r="1">
          <cell r="A1" t="str">
            <v>▣ Exchange Rate Control</v>
          </cell>
        </row>
      </sheetData>
      <sheetData sheetId="575">
        <row r="1">
          <cell r="A1" t="str">
            <v>▣ Exchange Rate Control</v>
          </cell>
        </row>
      </sheetData>
      <sheetData sheetId="576">
        <row r="1">
          <cell r="A1" t="str">
            <v>▣ Exchange Rate Control</v>
          </cell>
        </row>
      </sheetData>
      <sheetData sheetId="577">
        <row r="1">
          <cell r="A1" t="str">
            <v>▣ Exchange Rate Control</v>
          </cell>
        </row>
      </sheetData>
      <sheetData sheetId="578">
        <row r="1">
          <cell r="A1" t="str">
            <v>▣ Exchange Rate Control</v>
          </cell>
        </row>
      </sheetData>
      <sheetData sheetId="579">
        <row r="1">
          <cell r="A1" t="str">
            <v>▣ Exchange Rate Control</v>
          </cell>
        </row>
      </sheetData>
      <sheetData sheetId="580">
        <row r="1">
          <cell r="A1" t="str">
            <v>▣ Exchange Rate Control</v>
          </cell>
        </row>
      </sheetData>
      <sheetData sheetId="581">
        <row r="1">
          <cell r="A1" t="str">
            <v>▣ Exchange Rate Control</v>
          </cell>
        </row>
      </sheetData>
      <sheetData sheetId="582">
        <row r="1">
          <cell r="A1" t="str">
            <v>▣ Exchange Rate Control</v>
          </cell>
        </row>
      </sheetData>
      <sheetData sheetId="583">
        <row r="1">
          <cell r="A1" t="str">
            <v>▣ Exchange Rate Control</v>
          </cell>
        </row>
      </sheetData>
      <sheetData sheetId="584">
        <row r="1">
          <cell r="A1" t="str">
            <v>▣ Exchange Rate Control</v>
          </cell>
        </row>
      </sheetData>
      <sheetData sheetId="585">
        <row r="1">
          <cell r="A1" t="str">
            <v>▣ Exchange Rate Control</v>
          </cell>
        </row>
      </sheetData>
      <sheetData sheetId="586">
        <row r="1">
          <cell r="A1" t="str">
            <v>▣ Exchange Rate Control</v>
          </cell>
        </row>
      </sheetData>
      <sheetData sheetId="587">
        <row r="1">
          <cell r="A1" t="str">
            <v>▣ Exchange Rate Control</v>
          </cell>
        </row>
      </sheetData>
      <sheetData sheetId="588">
        <row r="1">
          <cell r="A1" t="str">
            <v>▣ Exchange Rate Control</v>
          </cell>
        </row>
      </sheetData>
      <sheetData sheetId="589">
        <row r="1">
          <cell r="A1" t="str">
            <v>▣ Exchange Rate Control</v>
          </cell>
        </row>
      </sheetData>
      <sheetData sheetId="590">
        <row r="1">
          <cell r="A1" t="str">
            <v>▣ Exchange Rate Control</v>
          </cell>
        </row>
      </sheetData>
      <sheetData sheetId="591">
        <row r="1">
          <cell r="A1" t="str">
            <v>▣ Exchange Rate Control</v>
          </cell>
        </row>
      </sheetData>
      <sheetData sheetId="592">
        <row r="1">
          <cell r="A1" t="str">
            <v>▣ Exchange Rate Control</v>
          </cell>
        </row>
      </sheetData>
      <sheetData sheetId="593">
        <row r="1">
          <cell r="A1" t="str">
            <v>▣ Exchange Rate Control</v>
          </cell>
        </row>
      </sheetData>
      <sheetData sheetId="594">
        <row r="1">
          <cell r="A1" t="str">
            <v>▣ Exchange Rate Control</v>
          </cell>
        </row>
      </sheetData>
      <sheetData sheetId="595">
        <row r="1">
          <cell r="A1" t="str">
            <v>▣ Exchange Rate Control</v>
          </cell>
        </row>
      </sheetData>
      <sheetData sheetId="596">
        <row r="1">
          <cell r="A1" t="str">
            <v>▣ Exchange Rate Control</v>
          </cell>
        </row>
      </sheetData>
      <sheetData sheetId="597">
        <row r="1">
          <cell r="A1" t="str">
            <v>▣ Exchange Rate Control</v>
          </cell>
        </row>
      </sheetData>
      <sheetData sheetId="598">
        <row r="1">
          <cell r="A1" t="str">
            <v>▣ Exchange Rate Control</v>
          </cell>
        </row>
      </sheetData>
      <sheetData sheetId="599">
        <row r="1">
          <cell r="A1" t="str">
            <v>▣ Exchange Rate Control</v>
          </cell>
        </row>
      </sheetData>
      <sheetData sheetId="600">
        <row r="1">
          <cell r="A1" t="str">
            <v>▣ Exchange Rate Control</v>
          </cell>
        </row>
      </sheetData>
      <sheetData sheetId="601">
        <row r="1">
          <cell r="A1" t="str">
            <v>▣ Exchange Rate Control</v>
          </cell>
        </row>
      </sheetData>
      <sheetData sheetId="602">
        <row r="1">
          <cell r="A1" t="str">
            <v>▣ Exchange Rate Control</v>
          </cell>
        </row>
      </sheetData>
      <sheetData sheetId="603">
        <row r="1">
          <cell r="A1" t="str">
            <v>▣ Exchange Rate Control</v>
          </cell>
        </row>
      </sheetData>
      <sheetData sheetId="604">
        <row r="1">
          <cell r="A1" t="str">
            <v>▣ Exchange Rate Control</v>
          </cell>
        </row>
      </sheetData>
      <sheetData sheetId="605">
        <row r="1">
          <cell r="A1" t="str">
            <v>▣ Exchange Rate Control</v>
          </cell>
        </row>
      </sheetData>
      <sheetData sheetId="606">
        <row r="1">
          <cell r="A1" t="str">
            <v>▣ Exchange Rate Control</v>
          </cell>
        </row>
      </sheetData>
      <sheetData sheetId="607">
        <row r="1">
          <cell r="A1" t="str">
            <v>▣ Exchange Rate Control</v>
          </cell>
        </row>
      </sheetData>
      <sheetData sheetId="608">
        <row r="1">
          <cell r="A1" t="str">
            <v>▣ Exchange Rate Control</v>
          </cell>
        </row>
      </sheetData>
      <sheetData sheetId="609">
        <row r="1">
          <cell r="A1" t="str">
            <v>▣ Exchange Rate Control</v>
          </cell>
        </row>
      </sheetData>
      <sheetData sheetId="610">
        <row r="1">
          <cell r="A1" t="str">
            <v>▣ Exchange Rate Control</v>
          </cell>
        </row>
      </sheetData>
      <sheetData sheetId="611">
        <row r="1">
          <cell r="A1" t="str">
            <v>▣ Exchange Rate Control</v>
          </cell>
        </row>
      </sheetData>
      <sheetData sheetId="612">
        <row r="1">
          <cell r="A1" t="str">
            <v>▣ Exchange Rate Control</v>
          </cell>
        </row>
      </sheetData>
      <sheetData sheetId="613">
        <row r="1">
          <cell r="A1" t="str">
            <v>▣ Exchange Rate Control</v>
          </cell>
        </row>
      </sheetData>
      <sheetData sheetId="614">
        <row r="1">
          <cell r="A1" t="str">
            <v>▣ Exchange Rate Control</v>
          </cell>
        </row>
      </sheetData>
      <sheetData sheetId="615">
        <row r="1">
          <cell r="A1" t="str">
            <v>▣ Exchange Rate Control</v>
          </cell>
        </row>
      </sheetData>
      <sheetData sheetId="616">
        <row r="1">
          <cell r="A1" t="str">
            <v>▣ Exchange Rate Control</v>
          </cell>
        </row>
      </sheetData>
      <sheetData sheetId="617">
        <row r="1">
          <cell r="A1" t="str">
            <v>▣ Exchange Rate Control</v>
          </cell>
        </row>
      </sheetData>
      <sheetData sheetId="618">
        <row r="1">
          <cell r="A1" t="str">
            <v>▣ Exchange Rate Control</v>
          </cell>
        </row>
      </sheetData>
      <sheetData sheetId="619">
        <row r="1">
          <cell r="A1" t="str">
            <v>▣ Exchange Rate Control</v>
          </cell>
        </row>
      </sheetData>
      <sheetData sheetId="620">
        <row r="1">
          <cell r="A1" t="str">
            <v>▣ Exchange Rate Control</v>
          </cell>
        </row>
      </sheetData>
      <sheetData sheetId="621">
        <row r="1">
          <cell r="A1" t="str">
            <v>▣ Exchange Rate Control</v>
          </cell>
        </row>
      </sheetData>
      <sheetData sheetId="622">
        <row r="1">
          <cell r="A1" t="str">
            <v>▣ Exchange Rate Control</v>
          </cell>
        </row>
      </sheetData>
      <sheetData sheetId="623">
        <row r="1">
          <cell r="A1" t="str">
            <v>▣ Exchange Rate Control</v>
          </cell>
        </row>
      </sheetData>
      <sheetData sheetId="624">
        <row r="1">
          <cell r="A1" t="str">
            <v>▣ Exchange Rate Control</v>
          </cell>
        </row>
      </sheetData>
      <sheetData sheetId="625">
        <row r="1">
          <cell r="A1" t="str">
            <v>▣ Exchange Rate Control</v>
          </cell>
        </row>
      </sheetData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>
        <row r="1">
          <cell r="A1" t="str">
            <v>▣ Exchange Rate Control</v>
          </cell>
        </row>
      </sheetData>
      <sheetData sheetId="647">
        <row r="1">
          <cell r="A1" t="str">
            <v>▣ Exchange Rate Control</v>
          </cell>
        </row>
      </sheetData>
      <sheetData sheetId="648">
        <row r="1">
          <cell r="A1" t="str">
            <v>▣ Exchange Rate Control</v>
          </cell>
        </row>
      </sheetData>
      <sheetData sheetId="649">
        <row r="1">
          <cell r="A1" t="str">
            <v>▣ Exchange Rate Control</v>
          </cell>
        </row>
      </sheetData>
      <sheetData sheetId="650">
        <row r="1">
          <cell r="A1" t="str">
            <v>▣ Exchange Rate Control</v>
          </cell>
        </row>
      </sheetData>
      <sheetData sheetId="651">
        <row r="1">
          <cell r="A1" t="str">
            <v>▣ Exchange Rate Control</v>
          </cell>
        </row>
      </sheetData>
      <sheetData sheetId="652">
        <row r="1">
          <cell r="A1" t="str">
            <v>▣ Exchange Rate Control</v>
          </cell>
        </row>
      </sheetData>
      <sheetData sheetId="653">
        <row r="1">
          <cell r="A1" t="str">
            <v>▣ Exchange Rate Control</v>
          </cell>
        </row>
      </sheetData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>
        <row r="1">
          <cell r="A1" t="str">
            <v>▣ Exchange Rate Control</v>
          </cell>
        </row>
      </sheetData>
      <sheetData sheetId="678">
        <row r="1">
          <cell r="A1" t="str">
            <v>▣ Exchange Rate Control</v>
          </cell>
        </row>
      </sheetData>
      <sheetData sheetId="679" refreshError="1"/>
      <sheetData sheetId="680" refreshError="1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>
        <row r="1">
          <cell r="A1" t="str">
            <v>▣ Exchange Rate Control</v>
          </cell>
        </row>
      </sheetData>
      <sheetData sheetId="778">
        <row r="1">
          <cell r="A1" t="str">
            <v>▣ Exchange Rate Control</v>
          </cell>
        </row>
      </sheetData>
      <sheetData sheetId="779">
        <row r="1">
          <cell r="A1" t="str">
            <v>▣ Exchange Rate Control</v>
          </cell>
        </row>
      </sheetData>
      <sheetData sheetId="780">
        <row r="1">
          <cell r="A1" t="str">
            <v>▣ Exchange Rate Control</v>
          </cell>
        </row>
      </sheetData>
      <sheetData sheetId="781">
        <row r="1">
          <cell r="A1" t="str">
            <v>▣ Exchange Rate Control</v>
          </cell>
        </row>
      </sheetData>
      <sheetData sheetId="782">
        <row r="1">
          <cell r="A1" t="str">
            <v>▣ Exchange Rate Control</v>
          </cell>
        </row>
      </sheetData>
      <sheetData sheetId="783">
        <row r="1">
          <cell r="A1" t="str">
            <v>▣ Exchange Rate Control</v>
          </cell>
        </row>
      </sheetData>
      <sheetData sheetId="784">
        <row r="1">
          <cell r="A1" t="str">
            <v>▣ Exchange Rate Control</v>
          </cell>
        </row>
      </sheetData>
      <sheetData sheetId="785">
        <row r="1">
          <cell r="A1" t="str">
            <v>▣ Exchange Rate Control</v>
          </cell>
        </row>
      </sheetData>
      <sheetData sheetId="786">
        <row r="1">
          <cell r="A1" t="str">
            <v>▣ Exchange Rate Control</v>
          </cell>
        </row>
      </sheetData>
      <sheetData sheetId="787">
        <row r="1">
          <cell r="A1" t="str">
            <v>▣ Exchange Rate Control</v>
          </cell>
        </row>
      </sheetData>
      <sheetData sheetId="788">
        <row r="1">
          <cell r="A1" t="str">
            <v>▣ Exchange Rate Control</v>
          </cell>
        </row>
      </sheetData>
      <sheetData sheetId="789">
        <row r="1">
          <cell r="A1" t="str">
            <v>▣ Exchange Rate Control</v>
          </cell>
        </row>
      </sheetData>
      <sheetData sheetId="790">
        <row r="1">
          <cell r="A1" t="str">
            <v>▣ Exchange Rate Control</v>
          </cell>
        </row>
      </sheetData>
      <sheetData sheetId="791">
        <row r="1">
          <cell r="A1" t="str">
            <v>▣ Exchange Rate Control</v>
          </cell>
        </row>
      </sheetData>
      <sheetData sheetId="792">
        <row r="1">
          <cell r="A1" t="str">
            <v>▣ Exchange Rate Control</v>
          </cell>
        </row>
      </sheetData>
      <sheetData sheetId="793">
        <row r="1">
          <cell r="A1" t="str">
            <v>▣ Exchange Rate Control</v>
          </cell>
        </row>
      </sheetData>
      <sheetData sheetId="794">
        <row r="1">
          <cell r="A1" t="str">
            <v>▣ Exchange Rate Control</v>
          </cell>
        </row>
      </sheetData>
      <sheetData sheetId="795">
        <row r="1">
          <cell r="A1" t="str">
            <v>▣ Exchange Rate Control</v>
          </cell>
        </row>
      </sheetData>
      <sheetData sheetId="796">
        <row r="1">
          <cell r="A1" t="str">
            <v>▣ Exchange Rate Control</v>
          </cell>
        </row>
      </sheetData>
      <sheetData sheetId="797">
        <row r="1">
          <cell r="A1" t="str">
            <v>▣ Exchange Rate Control</v>
          </cell>
        </row>
      </sheetData>
      <sheetData sheetId="798">
        <row r="1">
          <cell r="A1" t="str">
            <v>▣ Exchange Rate Control</v>
          </cell>
        </row>
      </sheetData>
      <sheetData sheetId="799">
        <row r="1">
          <cell r="A1" t="str">
            <v>▣ Exchange Rate Control</v>
          </cell>
        </row>
      </sheetData>
      <sheetData sheetId="800" refreshError="1"/>
      <sheetData sheetId="801" refreshError="1"/>
      <sheetData sheetId="802" refreshError="1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/>
      <sheetData sheetId="821" refreshError="1"/>
      <sheetData sheetId="822"/>
      <sheetData sheetId="823">
        <row r="1">
          <cell r="B1" t="str">
            <v xml:space="preserve"> 전남 영광 공동주택 신축사업 사업비 인출 세부내역 (21차)</v>
          </cell>
        </row>
      </sheetData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T"/>
      <sheetName val="P-L"/>
      <sheetName val="BUDg"/>
      <sheetName val="예산"/>
      <sheetName val="FAS"/>
      <sheetName val="FCST"/>
      <sheetName val="M_H"/>
      <sheetName val="F_MONY"/>
      <sheetName val="환보고"/>
      <sheetName val="환자료"/>
      <sheetName val="inter"/>
      <sheetName val="노무비(MM)"/>
      <sheetName val="노무비(비용)"/>
      <sheetName val="공사비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2"/>
      <sheetName val="Module3"/>
      <sheetName val="집계표"/>
      <sheetName val="업무분장"/>
      <sheetName val="영동(D)"/>
      <sheetName val="입출재고현황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예산"/>
      <sheetName val="LIST"/>
      <sheetName val="복구공정"/>
      <sheetName val="복구재료"/>
      <sheetName val="일위대가"/>
      <sheetName val="단가산출서2"/>
      <sheetName val="단가산출서1"/>
      <sheetName val="운반"/>
      <sheetName val="노자"/>
      <sheetName val="손료"/>
      <sheetName val="인원산출"/>
      <sheetName val="인원계획"/>
      <sheetName val="예정공정"/>
      <sheetName val="압입"/>
      <sheetName val="하천"/>
      <sheetName val="교량"/>
      <sheetName val="가설수량"/>
      <sheetName val="공안수량"/>
      <sheetName val="가설재료"/>
      <sheetName val="공사설명"/>
      <sheetName val="특별시방"/>
      <sheetName val="옹벽"/>
      <sheetName val="재료집계"/>
      <sheetName val="토적"/>
      <sheetName val="공정"/>
      <sheetName val="일위"/>
      <sheetName val="단가2"/>
      <sheetName val="단가1"/>
      <sheetName val="재료표"/>
      <sheetName val="인원"/>
      <sheetName val="복구토적"/>
      <sheetName val="참조"/>
      <sheetName val="천마갑지"/>
      <sheetName val="평가실시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통대책내역"/>
      <sheetName val="갑지1"/>
      <sheetName val="일반부표"/>
      <sheetName val="집계표"/>
      <sheetName val="관음목장(제출용)자105인97.5"/>
      <sheetName val="공사수행방안"/>
      <sheetName val="견적서"/>
      <sheetName val="GAEYO"/>
      <sheetName val="간선계산"/>
      <sheetName val="개요"/>
      <sheetName val="교통대책"/>
      <sheetName val="Sheet1"/>
      <sheetName val="입찰안"/>
      <sheetName val="bang tien luong"/>
      <sheetName val="토공정보"/>
      <sheetName val="시화점실행"/>
      <sheetName val="견적"/>
      <sheetName val="부대내역"/>
      <sheetName val="내역"/>
      <sheetName val="단가산출"/>
      <sheetName val="별표 "/>
      <sheetName val="내역5"/>
      <sheetName val="COVER"/>
      <sheetName val="지사인원사무실"/>
      <sheetName val="8.현장관리비"/>
      <sheetName val="7.안전관리비"/>
      <sheetName val="을-ATYPE"/>
      <sheetName val="환산"/>
      <sheetName val="납부서"/>
      <sheetName val="DATA"/>
      <sheetName val="데이타"/>
      <sheetName val="보할공정"/>
      <sheetName val="A-4"/>
      <sheetName val="기준"/>
      <sheetName val="노임이"/>
      <sheetName val="COST"/>
      <sheetName val="Y-WORK"/>
      <sheetName val="내역(정지)"/>
      <sheetName val="대목"/>
      <sheetName val="일위대가목록"/>
      <sheetName val="CABLE SIZE-3"/>
      <sheetName val="골조시행"/>
      <sheetName val="FURNITURE-01"/>
      <sheetName val="일위목록"/>
      <sheetName val="TRE TABLE"/>
      <sheetName val="운반"/>
      <sheetName val="시멘트"/>
      <sheetName val="EQUIPMENT _2"/>
      <sheetName val="기성갑지"/>
      <sheetName val="토목단가"/>
      <sheetName val="분석가정"/>
      <sheetName val="투자비"/>
      <sheetName val="BQ"/>
      <sheetName val="Sheet6"/>
      <sheetName val="일반전기C"/>
      <sheetName val="토공집계표"/>
      <sheetName val="내역서"/>
      <sheetName val="일위대가(출입)"/>
      <sheetName val="내역서2안"/>
      <sheetName val="국내조달(통합-1)"/>
      <sheetName val="총괄표"/>
      <sheetName val=" HIT-&gt;HMC 견적(3900)"/>
      <sheetName val="갑지(추정)"/>
      <sheetName val="중기조종사 단위단가"/>
      <sheetName val="교각1"/>
      <sheetName val="플랜트 설치"/>
      <sheetName val="C1ㅇ"/>
      <sheetName val="I一般比"/>
      <sheetName val="N賃率-職"/>
      <sheetName val="전선"/>
      <sheetName val="원본"/>
      <sheetName val="진주방향"/>
      <sheetName val="ABUT수량-A1"/>
      <sheetName val="부대공Ⅱ"/>
      <sheetName val="포장복구집계"/>
      <sheetName val="을"/>
      <sheetName val="현장관리비"/>
      <sheetName val="실행내역"/>
      <sheetName val="내역1"/>
      <sheetName val="실행내역서 "/>
      <sheetName val="관음목장(제출용)자105인97_5"/>
      <sheetName val="bang_tien_luong"/>
      <sheetName val="별표_"/>
      <sheetName val="관음목장(제출용)자105인97_51"/>
      <sheetName val="bang_tien_luong1"/>
      <sheetName val="별표_1"/>
      <sheetName val="BCK3672"/>
      <sheetName val="기계설비"/>
      <sheetName val="설계조건"/>
      <sheetName val="말뚝설계"/>
      <sheetName val="Sheet4"/>
      <sheetName val="8_현장관리비"/>
      <sheetName val="7_안전관리비"/>
      <sheetName val="CABLE_SIZE-3"/>
      <sheetName val="EQUIPMENT__2"/>
      <sheetName val="TRE_TABLE"/>
      <sheetName val="플랜트_설치"/>
      <sheetName val="중기조종사_단위단가"/>
      <sheetName val="입력"/>
      <sheetName val="갑지"/>
      <sheetName val="6호기"/>
      <sheetName val="제경비"/>
      <sheetName val="2000년하반기"/>
      <sheetName val="직노"/>
      <sheetName val="APT"/>
      <sheetName val="부속동"/>
      <sheetName val="조직"/>
      <sheetName val="기초단가"/>
      <sheetName val="날개벽수량표"/>
      <sheetName val="1,2공구원가계산서"/>
      <sheetName val="2공구산출내역"/>
      <sheetName val="1공구산출내역서"/>
      <sheetName val="암거"/>
      <sheetName val="포장공"/>
      <sheetName val="배수공"/>
      <sheetName val="덕전리"/>
      <sheetName val="BID"/>
      <sheetName val="퍼스트"/>
      <sheetName val="인사자료총집계"/>
      <sheetName val="원효펌프교체020812"/>
      <sheetName val="기본사항"/>
      <sheetName val="01"/>
      <sheetName val="일위대가(가설)"/>
      <sheetName val="MOTOR"/>
      <sheetName val="잡비"/>
      <sheetName val="HP1AMLIST"/>
      <sheetName val="2F 회의실견적(5_14 일대)"/>
      <sheetName val="ITEM"/>
      <sheetName val="#REF"/>
      <sheetName val="준검 내역서"/>
      <sheetName val="차액보증"/>
      <sheetName val="단가기준"/>
      <sheetName val="이익영"/>
      <sheetName val="금액내역서"/>
      <sheetName val="CAT_5"/>
      <sheetName val="표지"/>
      <sheetName val="자재단가비교표"/>
      <sheetName val="음료실행"/>
      <sheetName val="갑(전기)"/>
      <sheetName val="갑(계장)"/>
      <sheetName val="신규DEP"/>
      <sheetName val="Ext. Stone-P"/>
      <sheetName val="수전기기DATA"/>
      <sheetName val="장비"/>
      <sheetName val="노무"/>
      <sheetName val="원본(그룹제외)"/>
      <sheetName val="회사정보"/>
      <sheetName val="작성기준"/>
      <sheetName val="1F"/>
      <sheetName val="Sheet5"/>
      <sheetName val="wall"/>
      <sheetName val="Air-Con Charging(A)"/>
      <sheetName val="Air-Con Charging (2)"/>
      <sheetName val="단"/>
      <sheetName val="정부노임단가"/>
      <sheetName val="노임"/>
      <sheetName val="내역표지"/>
      <sheetName val="연돌일위집계"/>
      <sheetName val="001"/>
      <sheetName val="대가단최종"/>
      <sheetName val="총괄"/>
      <sheetName val="합천내역"/>
      <sheetName val="건축내역"/>
      <sheetName val="품의"/>
      <sheetName val="준공내역서(갑)"/>
      <sheetName val="신청내역서"/>
      <sheetName val="일위대가"/>
      <sheetName val="비교1"/>
      <sheetName val="식재인부"/>
      <sheetName val="금융비용"/>
      <sheetName val="학생내역"/>
      <sheetName val="약품공급2"/>
      <sheetName val="조명율표"/>
      <sheetName val="시중노임(공사)"/>
      <sheetName val="원가계산서"/>
      <sheetName val="단가 및 재료비"/>
      <sheetName val="중기사용료산출근거"/>
      <sheetName val="내2"/>
      <sheetName val="남대문빌딩"/>
      <sheetName val="연부97-1"/>
      <sheetName val="건설성적"/>
      <sheetName val="대비표(토공1안)"/>
      <sheetName val="설계예시"/>
      <sheetName val="단가비교"/>
      <sheetName val="6. 안전관리비"/>
      <sheetName val="역공종"/>
      <sheetName val="자재목록표"/>
      <sheetName val="견적내역"/>
      <sheetName val="간접1"/>
      <sheetName val="공사원가계산서"/>
      <sheetName val="#2_일위대가목록"/>
      <sheetName val="자재단가"/>
      <sheetName val="원가"/>
      <sheetName val="기존단가 (2)"/>
      <sheetName val="단가조사-1"/>
      <sheetName val="수입"/>
      <sheetName val="수량산출서 (2)"/>
      <sheetName val="WING3"/>
      <sheetName val="단가"/>
      <sheetName val="자재"/>
      <sheetName val="아파트건축"/>
      <sheetName val="J直材4"/>
      <sheetName val="실행예산서"/>
      <sheetName val="자단"/>
      <sheetName val="재집"/>
      <sheetName val="직재"/>
      <sheetName val="제이스_일위대가표"/>
      <sheetName val="제이스_자재단가리스트"/>
      <sheetName val="Customer Databas"/>
      <sheetName val="현장경비"/>
      <sheetName val="건축공사실행"/>
      <sheetName val="SHEET PILE단가"/>
      <sheetName val="수목데이타 "/>
      <sheetName val="실행내역서_"/>
      <sheetName val="단가_및_재료비"/>
      <sheetName val="6__안전관리비"/>
      <sheetName val="SHEET_PILE단가"/>
      <sheetName val="_HIT-&gt;HMC_견적(3900)"/>
      <sheetName val="수목데이타_"/>
      <sheetName val="지급자재"/>
      <sheetName val="제출내역 (2)"/>
      <sheetName val="토공"/>
      <sheetName val="공사개요"/>
      <sheetName val="영업.일1"/>
      <sheetName val="수지표"/>
      <sheetName val="내역전기"/>
      <sheetName val="일위대가표"/>
      <sheetName val="단가표"/>
      <sheetName val="MAIN"/>
      <sheetName val="SAM"/>
      <sheetName val="96노임기준"/>
      <sheetName val="9811"/>
      <sheetName val="견적 (2)"/>
      <sheetName val="도급,하도급 예정금액"/>
      <sheetName val="시장"/>
      <sheetName val="캔개발배경"/>
      <sheetName val="일정표"/>
      <sheetName val="견적율"/>
      <sheetName val="A1"/>
      <sheetName val="코드"/>
      <sheetName val="산출내역서집계표"/>
      <sheetName val="설계명세서"/>
      <sheetName val="자료입력"/>
      <sheetName val="보고"/>
      <sheetName val="비탈면보호공수량산출"/>
      <sheetName val="2000년1차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수량계산서 집계표(가설 신설 및 철거-을지로3가 2호선)"/>
      <sheetName val="공종"/>
      <sheetName val="수량계산서 집계표(신설-을지로3가 2호선)"/>
      <sheetName val="수량계산서 집계표(철거-을지로3가 2호선)"/>
      <sheetName val="하수급견적대비"/>
      <sheetName val="대림경상68억"/>
      <sheetName val="실행내역서_1"/>
      <sheetName val="단가_및_재료비1"/>
      <sheetName val="_HIT-&gt;HMC_견적(3900)1"/>
      <sheetName val="6__안전관리비1"/>
      <sheetName val="수목데이타_1"/>
      <sheetName val="SHEET_PILE단가1"/>
      <sheetName val="제출내역_(2)"/>
      <sheetName val="영업_일1"/>
      <sheetName val="도급,하도급_예정금액"/>
      <sheetName val="견적_(2)"/>
      <sheetName val="자탐수량산출서"/>
      <sheetName val="C3"/>
      <sheetName val="원가계산서(남측)"/>
      <sheetName val="담장산출"/>
      <sheetName val="설계내역서"/>
      <sheetName val="간지"/>
      <sheetName val="토공사B동추가"/>
      <sheetName val="견적대비표"/>
      <sheetName val="콘_재료분리(1)"/>
      <sheetName val="산수배수"/>
      <sheetName val="노임단가"/>
      <sheetName val="계측기"/>
      <sheetName val="영화별rawdata"/>
      <sheetName val="대비"/>
      <sheetName val="식재"/>
      <sheetName val="시설물"/>
      <sheetName val="식재출력용"/>
      <sheetName val="유지관리"/>
      <sheetName val="토목"/>
      <sheetName val="BSD (2)"/>
      <sheetName val="_HIT__HMC 견적_3900_"/>
      <sheetName val="간접비계산"/>
      <sheetName val="견적서-골조공사"/>
      <sheetName val="토목주소"/>
      <sheetName val="수량산출"/>
      <sheetName val="P1(좌,우)"/>
      <sheetName val="연결임시"/>
      <sheetName val="Total"/>
      <sheetName val="교대시점"/>
      <sheetName val="실행철강하도"/>
      <sheetName val="SHL"/>
      <sheetName val="NYS"/>
      <sheetName val="편성절차"/>
      <sheetName val="노무비 근거"/>
      <sheetName val="실행(ALT1)"/>
      <sheetName val="1차 내역서"/>
      <sheetName val="수목단가"/>
      <sheetName val="시설수량표"/>
      <sheetName val="식재수량표"/>
      <sheetName val="전기"/>
      <sheetName val="공통가설"/>
      <sheetName val="단중표"/>
      <sheetName val="Curves"/>
      <sheetName val="Tables"/>
      <sheetName val="전력"/>
      <sheetName val="천안IP공장자100노100물량110할증"/>
      <sheetName val="사업수지"/>
      <sheetName val="개요입력"/>
      <sheetName val="수량기준"/>
      <sheetName val="총괄갑 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내역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Sheet3"/>
      <sheetName val="중기단가목록"/>
      <sheetName val="중기단가산출서"/>
      <sheetName val=" 공사설정 "/>
      <sheetName val="조건입력"/>
      <sheetName val="조건입력(2)"/>
      <sheetName val="장비선정"/>
      <sheetName val="Parts"/>
      <sheetName val="Menu A"/>
      <sheetName val="SUMMARY"/>
      <sheetName val="PAINT"/>
      <sheetName val="관음목장(제출용)자105인97_52"/>
      <sheetName val="bang_tien_luong2"/>
      <sheetName val="별표_2"/>
      <sheetName val="8_현장관리비1"/>
      <sheetName val="7_안전관리비1"/>
      <sheetName val="EQUIPMENT__21"/>
      <sheetName val="CABLE_SIZE-31"/>
      <sheetName val="TRE_TABLE1"/>
      <sheetName val="중기조종사_단위단가1"/>
      <sheetName val="플랜트_설치1"/>
      <sheetName val="실행내역서_2"/>
      <sheetName val="2F_회의실견적(5_14_일대)"/>
      <sheetName val="_HIT-&gt;HMC_견적(3900)2"/>
      <sheetName val="준검_내역서"/>
      <sheetName val="Ext__Stone-P"/>
      <sheetName val="Air-Con_Charging(A)"/>
      <sheetName val="Air-Con_Charging_(2)"/>
      <sheetName val="단가_및_재료비2"/>
      <sheetName val="6__안전관리비2"/>
      <sheetName val="기존단가_(2)"/>
      <sheetName val="수량산출서_(2)"/>
      <sheetName val="Customer_Databas"/>
      <sheetName val="SHEET_PILE단가2"/>
      <sheetName val="수목데이타_2"/>
      <sheetName val="제출내역_(2)1"/>
      <sheetName val="영업_일11"/>
      <sheetName val="견적_(2)1"/>
      <sheetName val="도급,하도급_예정금액1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수량계산서_집계표(가설_신설_및_철거-을지로3가_2호선)"/>
      <sheetName val="수량계산서_집계표(신설-을지로3가_2호선)"/>
      <sheetName val="수량계산서_집계표(철거-을지로3가_2호선)"/>
      <sheetName val="BSD_(2)"/>
      <sheetName val="_HIT__HMC_견적_3900_"/>
      <sheetName val="노무비_근거"/>
      <sheetName val="1차_내역서"/>
      <sheetName val="총괄갑_"/>
      <sheetName val="분야별_집계표"/>
      <sheetName val="_공사설정_"/>
      <sheetName val="Apt내역"/>
      <sheetName val="부대시설"/>
      <sheetName val="정렬"/>
      <sheetName val="유림골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 refreshError="1"/>
      <sheetData sheetId="391" refreshError="1"/>
      <sheetData sheetId="392" refreshError="1"/>
      <sheetData sheetId="39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RAGE"/>
      <sheetName val="Y-WORK"/>
      <sheetName val="YES"/>
      <sheetName val="조명율표"/>
      <sheetName val="설계예산서"/>
      <sheetName val="수량집계"/>
      <sheetName val="총괄"/>
      <sheetName val="토목"/>
      <sheetName val="가로등내역서"/>
      <sheetName val="DATA"/>
      <sheetName val="입찰안"/>
      <sheetName val="#REF"/>
      <sheetName val="내역서"/>
      <sheetName val="전선 및 전선관"/>
      <sheetName val="기계경비"/>
      <sheetName val="단가조사"/>
      <sheetName val="1.수인터널"/>
      <sheetName val="INPUT"/>
      <sheetName val="수량산출서"/>
      <sheetName val="2000.11월설계내역"/>
      <sheetName val="일위대가"/>
      <sheetName val="터파기및재료"/>
      <sheetName val="단가"/>
      <sheetName val="총괄표"/>
      <sheetName val="말뚝지지력산정"/>
      <sheetName val="집계표"/>
      <sheetName val="단가산출"/>
      <sheetName val="실행철강하도"/>
      <sheetName val="내역서2안"/>
      <sheetName val="소야공정계획표"/>
      <sheetName val="봉양~조차장간고하개명(신설)"/>
      <sheetName val="준검 내역서"/>
      <sheetName val="XXXXXX"/>
      <sheetName val="표지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주상도"/>
      <sheetName val="하조서"/>
      <sheetName val="내역"/>
      <sheetName val="보증수수료산출"/>
      <sheetName val="6호기"/>
      <sheetName val="수량산출"/>
      <sheetName val="가로등"/>
      <sheetName val="Sheet1 (2)"/>
      <sheetName val="내역서(전기)"/>
      <sheetName val="bid"/>
      <sheetName val="공사비예산서(토목분)"/>
      <sheetName val="각형맨홀"/>
      <sheetName val="수목단가"/>
      <sheetName val="시설수량표"/>
      <sheetName val="식재수량표"/>
      <sheetName val="일위목록"/>
      <sheetName val="자재단가"/>
      <sheetName val="부대내역"/>
      <sheetName val="JUCK"/>
      <sheetName val="참조-(1)"/>
      <sheetName val="일위대가표"/>
      <sheetName val="구조물철거타공정이월"/>
      <sheetName val="신우"/>
      <sheetName val="Sheet1"/>
      <sheetName val="교각1"/>
      <sheetName val="토공"/>
      <sheetName val="대치판정"/>
      <sheetName val="단가 및 재료비"/>
      <sheetName val="정부노임단가"/>
      <sheetName val="3BL공동구 수량"/>
      <sheetName val="Total"/>
      <sheetName val="원가계산"/>
      <sheetName val="2000년1차"/>
      <sheetName val="ETC"/>
      <sheetName val="수목데이타 "/>
      <sheetName val="변압기 및 발전기 용량"/>
      <sheetName val="ASP포장"/>
      <sheetName val="돌망태단위수량"/>
      <sheetName val="단가산출서(기계)"/>
      <sheetName val="말뚝물량"/>
      <sheetName val="예산변경사항"/>
      <sheetName val="표지 (2)"/>
      <sheetName val="에너지동"/>
      <sheetName val="연습"/>
      <sheetName val="데이타"/>
      <sheetName val="상수도토공집계표"/>
      <sheetName val="점수계산1-2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기안"/>
      <sheetName val="갑지"/>
      <sheetName val="견적서"/>
      <sheetName val="호계"/>
      <sheetName val="제암"/>
      <sheetName val="월마트"/>
      <sheetName val="월드컵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Macro1"/>
      <sheetName val="일위대가(목록)"/>
      <sheetName val="재료비"/>
      <sheetName val="공구원가계산"/>
      <sheetName val="기계경비시간당손료목록"/>
      <sheetName val="요율"/>
      <sheetName val="자재대"/>
      <sheetName val="코드표"/>
      <sheetName val="MOTOR"/>
      <sheetName val="입찰결과(DATA)"/>
      <sheetName val="설계내역서"/>
      <sheetName val="ITEM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단가비교표"/>
      <sheetName val="Module11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대비"/>
      <sheetName val="CABLE SIZE-3"/>
      <sheetName val="EQUIP-H"/>
      <sheetName val="경비_원본"/>
      <sheetName val="일위대가표(유단가)"/>
      <sheetName val="부속동"/>
      <sheetName val="소요자재"/>
      <sheetName val="노무산출서"/>
      <sheetName val="물가자료"/>
      <sheetName val="품의서"/>
      <sheetName val="부하계산서"/>
      <sheetName val="물가시세"/>
      <sheetName val="SG"/>
      <sheetName val="전신환매도율"/>
      <sheetName val="EACT10"/>
      <sheetName val="산출내역서집계표"/>
      <sheetName val="원가계산서 (총괄)"/>
      <sheetName val="원가계산서 (건축)"/>
      <sheetName val="(총괄집계)"/>
      <sheetName val="건축공사"/>
      <sheetName val="방음벽기초(H=4m)"/>
      <sheetName val="간선계산"/>
      <sheetName val="단가조사서"/>
      <sheetName val="일반공사"/>
      <sheetName val="을"/>
      <sheetName val="FILE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직노"/>
      <sheetName val="실행내역"/>
      <sheetName val="200"/>
      <sheetName val="참고"/>
      <sheetName val="공사개요"/>
      <sheetName val="동력부하(도산)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ÀÏÀ§´ë°¡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³»¿ª¼­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점검총괄"/>
      <sheetName val="1차증가원가계산"/>
      <sheetName val="AS포장복구 "/>
      <sheetName val="공종별원가계산"/>
      <sheetName val="말고개터널조명전압강하"/>
      <sheetName val="예산갑지"/>
      <sheetName val="LP-S"/>
      <sheetName val="N賃率-職"/>
      <sheetName val="자재목록"/>
      <sheetName val="설계가"/>
      <sheetName val="BOX전기내역"/>
      <sheetName val="단면 (2)"/>
      <sheetName val="간접비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내역구성"/>
      <sheetName val="4원가"/>
      <sheetName val="임시급식"/>
      <sheetName val="옥외가스"/>
      <sheetName val="임시급식 (2)"/>
      <sheetName val="목차"/>
      <sheetName val="BQ"/>
      <sheetName val="견적조건"/>
      <sheetName val="견적조건(을지)"/>
      <sheetName val="대구실행"/>
      <sheetName val="Baby일위대가"/>
      <sheetName val="0.집계"/>
      <sheetName val="구역화물"/>
      <sheetName val="단가일람"/>
      <sheetName val="unit 4"/>
      <sheetName val="Summary Sheets"/>
      <sheetName val="일위목록-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6동"/>
      <sheetName val="부대공Ⅱ"/>
      <sheetName val="Chart1"/>
      <sheetName val="단위내역목록"/>
      <sheetName val="단위내역서"/>
      <sheetName val="원가(1)"/>
      <sheetName val="원가(2)"/>
      <sheetName val="공량산출서"/>
      <sheetName val="적용(기계)"/>
      <sheetName val="간접1"/>
      <sheetName val="9-1차이내역"/>
      <sheetName val="20관리비율"/>
      <sheetName val="외주"/>
      <sheetName val=" 상부공통집계(총괄)"/>
      <sheetName val="기계경비(시간당)"/>
      <sheetName val="램머"/>
      <sheetName val="연결관산출조서"/>
      <sheetName val="기계내역"/>
      <sheetName val="2000전체분"/>
      <sheetName val="일반수량"/>
      <sheetName val="VA_code"/>
      <sheetName val="노임"/>
      <sheetName val="가감수량"/>
      <sheetName val="맨홀수량산출"/>
      <sheetName val="우수맨홀공제단위수량"/>
      <sheetName val="본선차로수량집계표"/>
      <sheetName val="스톱로그내역"/>
      <sheetName val="수주현황2월"/>
      <sheetName val="타공종이기"/>
      <sheetName val="수입"/>
      <sheetName val="토공유동표"/>
      <sheetName val="교각계산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JUCKEYK"/>
      <sheetName val="조건표"/>
      <sheetName val="JJ"/>
      <sheetName val="설계"/>
      <sheetName val="설 계"/>
      <sheetName val="식생블럭단위수량"/>
      <sheetName val="전기일위대가"/>
      <sheetName val="단면(RW1)"/>
      <sheetName val="WORK"/>
      <sheetName val="시설물일위"/>
      <sheetName val="비교표"/>
      <sheetName val="소비자가"/>
      <sheetName val="ilch"/>
      <sheetName val="예정(3)"/>
      <sheetName val="동원(3)"/>
      <sheetName val="을지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기초단가"/>
      <sheetName val="가로등부표"/>
      <sheetName val="조도계산서 (도서)"/>
      <sheetName val="LOPCALC"/>
      <sheetName val="재료"/>
      <sheetName val="매립"/>
      <sheetName val="MAIN_TABLE"/>
      <sheetName val="1.설계조건"/>
      <sheetName val="일위대가목차"/>
      <sheetName val="제경비율"/>
      <sheetName val="아산추가1220"/>
      <sheetName val="3-1.CB"/>
      <sheetName val="XL4Poppy"/>
      <sheetName val="98지급계획"/>
      <sheetName val="당초"/>
      <sheetName val="본공사"/>
      <sheetName val="DANGA"/>
      <sheetName val="A-4"/>
      <sheetName val="IMP(MAIN)"/>
      <sheetName val="IMP (REACTOR)"/>
      <sheetName val="차액보증"/>
      <sheetName val="오산갈곳"/>
      <sheetName val="맨홀수량집계"/>
      <sheetName val="설계조건"/>
      <sheetName val="날개벽(TYPE3)"/>
      <sheetName val="1.설계기준"/>
      <sheetName val="터널조도"/>
      <sheetName val="현황CODE"/>
      <sheetName val="손익현황"/>
      <sheetName val="3차설계"/>
      <sheetName val="기둥(원형)"/>
      <sheetName val="ABUT수량-A1"/>
      <sheetName val="주형"/>
      <sheetName val="밸브설치"/>
      <sheetName val="3.바닥판설계"/>
      <sheetName val="안정계산"/>
      <sheetName val="단면검토"/>
      <sheetName val="원가"/>
      <sheetName val="일위집계표"/>
      <sheetName val="2006기계경비산출표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소방사항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TRE TABLE"/>
      <sheetName val="수로교총재료집계"/>
      <sheetName val="CTEMCOST"/>
      <sheetName val="관로"/>
      <sheetName val="통장출금액"/>
      <sheetName val="Macro(차단기)"/>
      <sheetName val="조경일람"/>
      <sheetName val="일위대가목록"/>
      <sheetName val="하수급견적대비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001"/>
      <sheetName val="노무비"/>
      <sheetName val="총계"/>
      <sheetName val="입찰보고"/>
      <sheetName val="1차설계변경내역"/>
      <sheetName val="노무비단가"/>
      <sheetName val="일위대가(가설)"/>
      <sheetName val="실행내역서"/>
      <sheetName val="인건비"/>
      <sheetName val="BID-도로"/>
      <sheetName val="내력서"/>
      <sheetName val="대창(함평)-창열"/>
      <sheetName val="대창(장성)"/>
      <sheetName val="경비2내역"/>
      <sheetName val="현장관리비내역서"/>
      <sheetName val="DATA1"/>
      <sheetName val="포장복구집계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교대(A1-A2)"/>
      <sheetName val="정화조동내역"/>
      <sheetName val="45,46"/>
      <sheetName val="교대(A1)"/>
      <sheetName val="단위수량"/>
      <sheetName val="관리사무소"/>
      <sheetName val="대구-교대(A1-A2)"/>
      <sheetName val="원형1호맨홀토공수량"/>
      <sheetName val="REACTION(USD지진시)"/>
      <sheetName val="안정검토"/>
      <sheetName val="REACTION(USE평시)"/>
      <sheetName val="일위대가표 (2)"/>
      <sheetName val="단가대비표"/>
      <sheetName val="Testing"/>
      <sheetName val="계화배수"/>
      <sheetName val="I一般比"/>
      <sheetName val="조명시설"/>
      <sheetName val="방음벽 기초 일반수량"/>
      <sheetName val="I.설계조건"/>
      <sheetName val="단면가정"/>
      <sheetName val="부재력정리"/>
      <sheetName val="BLOCK(1)"/>
      <sheetName val="단면치수"/>
      <sheetName val="NEYOK"/>
      <sheetName val="토목내역"/>
      <sheetName val="수안보-MBR1"/>
      <sheetName val="입력DATA"/>
      <sheetName val="°©Áö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8. 안정검토"/>
      <sheetName val="건축"/>
      <sheetName val="단가산출서 (2)"/>
      <sheetName val="단가산출서"/>
      <sheetName val="Sheet17"/>
      <sheetName val="재정비직인"/>
      <sheetName val="재정비내역"/>
      <sheetName val="지적고시내역"/>
      <sheetName val="철거산출근거"/>
      <sheetName val="단위단가"/>
      <sheetName val="금리계산"/>
      <sheetName val="98NS-N"/>
      <sheetName val="3.공통공사대비"/>
      <sheetName val="90.03실행 "/>
      <sheetName val="자료입력"/>
      <sheetName val="제-노임"/>
      <sheetName val="제직재"/>
      <sheetName val="96보완계획7.12"/>
      <sheetName val="지진시"/>
      <sheetName val="6PILE  (돌출)"/>
      <sheetName val="토량산출서"/>
      <sheetName val="부대시설"/>
      <sheetName val="Apt내역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ßÀû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BJJIN"/>
      <sheetName val="시공계획"/>
      <sheetName val="기자재대비표"/>
      <sheetName val="15"/>
      <sheetName val="의왕내역"/>
      <sheetName val="현장설명서"/>
      <sheetName val="견적조건서"/>
      <sheetName val="시공일반사항"/>
      <sheetName val="현장설명서갑지"/>
      <sheetName val="하도급선정의뢰서(습식공사)"/>
      <sheetName val="앉음벽 (2)"/>
      <sheetName val="설계예시"/>
      <sheetName val="DATA 입력란"/>
      <sheetName val="1. 설계조건 2.단면가정 3. 하중계산"/>
      <sheetName val="guard(mac)"/>
      <sheetName val="품셈TABLE"/>
      <sheetName val="품셈표"/>
      <sheetName val="부대대비"/>
      <sheetName val="냉연집계"/>
      <sheetName val="BSD (2)"/>
      <sheetName val="산출내역서"/>
      <sheetName val="저"/>
      <sheetName val="SLAB&quot;1&quot;"/>
      <sheetName val="경상비"/>
      <sheetName val="노임이"/>
      <sheetName val="견적의뢰서"/>
      <sheetName val="5.정산서"/>
      <sheetName val="물량표"/>
      <sheetName val="일반수량총괄"/>
      <sheetName val="총괄집계표"/>
      <sheetName val="자  재"/>
      <sheetName val="직공비"/>
      <sheetName val="주관사업"/>
      <sheetName val="수문일1"/>
      <sheetName val="발주설계서(당초)"/>
      <sheetName val="가설건물"/>
      <sheetName val="금액내역서"/>
      <sheetName val="공사비집계"/>
      <sheetName val="신공항A-9(원가수정)"/>
      <sheetName val="평교-내역"/>
      <sheetName val="BASIC (2)"/>
      <sheetName val="아파트기별"/>
      <sheetName val="공리일"/>
      <sheetName val="몰탈재료산출"/>
      <sheetName val="단위목록"/>
      <sheetName val="기계경비목록"/>
      <sheetName val="관급"/>
      <sheetName val="포장공"/>
      <sheetName val="DATE"/>
      <sheetName val="단가목록"/>
      <sheetName val="입출재고현황 (2)"/>
      <sheetName val="변경비교-을"/>
      <sheetName val="부하LOAD"/>
      <sheetName val="옹벽수량집계"/>
      <sheetName val="1SPAN"/>
      <sheetName val="AILC004"/>
      <sheetName val="기초코드"/>
      <sheetName val="실행갑지"/>
      <sheetName val="PO-BOQ"/>
      <sheetName val="기자재비"/>
      <sheetName val="약품설비"/>
      <sheetName val="36신설수량"/>
      <sheetName val="cost"/>
      <sheetName val="견적대비"/>
      <sheetName val="준공평가"/>
      <sheetName val="실행간접비용"/>
      <sheetName val="토량1-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설계기준 및 하중계산"/>
      <sheetName val="입력값"/>
      <sheetName val="전기혼잡제경비(45)"/>
      <sheetName val="현장관리비 "/>
      <sheetName val="진주방향"/>
      <sheetName val="마산방향"/>
      <sheetName val="2000,9월 일위"/>
      <sheetName val="사각맨홀"/>
      <sheetName val="출력X"/>
      <sheetName val="제수변수량"/>
      <sheetName val="공기변수량"/>
      <sheetName val="Mc1"/>
      <sheetName val="지급자재"/>
      <sheetName val="세부내역"/>
      <sheetName val="48일위"/>
      <sheetName val="48수량"/>
      <sheetName val="22수량"/>
      <sheetName val="49일위"/>
      <sheetName val="22일위"/>
      <sheetName val="49수량"/>
      <sheetName val="P-산#1-1(WOWA1)"/>
      <sheetName val="제품별"/>
      <sheetName val="견적990322"/>
      <sheetName val="노임(1차)"/>
      <sheetName val="단가표"/>
      <sheetName val="제수"/>
      <sheetName val="공기"/>
      <sheetName val="9GNG운반"/>
      <sheetName val="백호우계수"/>
      <sheetName val="원가계산서"/>
      <sheetName val="정화조방수미장"/>
      <sheetName val="인건비 "/>
      <sheetName val="공사별 가중치 산출근거(토목)"/>
      <sheetName val="가중치근거(조경)"/>
      <sheetName val="2공구산출내역"/>
      <sheetName val="검사조서"/>
      <sheetName val="검사원"/>
      <sheetName val="집계(총괄)"/>
      <sheetName val="구성비"/>
      <sheetName val="실적보고"/>
      <sheetName val="표준안전집계"/>
      <sheetName val="표준안전내역"/>
      <sheetName val="목동1절주.bh01"/>
      <sheetName val="증栀ᙿ가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ⴭⴭⴭⴭ"/>
      <sheetName val="물량산출근거"/>
      <sheetName val="CONCRETE"/>
      <sheetName val="설산1.나"/>
      <sheetName val="본사S"/>
      <sheetName val="전압강하계산"/>
      <sheetName val="D-3503"/>
      <sheetName val="과천MAIN"/>
      <sheetName val="조건"/>
      <sheetName val="여흥"/>
      <sheetName val="48전력선로일위"/>
      <sheetName val="계수시트"/>
      <sheetName val="AIR SHOWER(3인용)"/>
      <sheetName val="2F 회의실견적(5_14 일대)"/>
      <sheetName val="재집"/>
      <sheetName val="직재"/>
      <sheetName val="손익분석"/>
      <sheetName val="ITB COST"/>
      <sheetName val="전산.평가대상자용"/>
      <sheetName val="단가견적조사표"/>
      <sheetName val="22단가(철거)"/>
      <sheetName val="49단가"/>
      <sheetName val="49단가(철거)"/>
      <sheetName val="22단가"/>
      <sheetName val="실행(표지,갑,을)"/>
      <sheetName val="금액결정"/>
      <sheetName val="토사(PE)"/>
      <sheetName val="경산(을)"/>
      <sheetName val="Macro2"/>
      <sheetName val="basic"/>
      <sheetName val="본선토량운반계산서(1)0"/>
      <sheetName val="b_balju_cho"/>
      <sheetName val="전차선로 물량표"/>
      <sheetName val="건축내역서 (경제상무실)"/>
      <sheetName val="중기일위대가"/>
      <sheetName val="물가"/>
      <sheetName val="경산"/>
      <sheetName val="건축개요"/>
      <sheetName val="일위대가(계측기설치)"/>
      <sheetName val="HRSG SMALL07220"/>
      <sheetName val="통합내역"/>
      <sheetName val="기계경비일람"/>
      <sheetName val="FAX"/>
      <sheetName val="저리조양"/>
      <sheetName val="코드"/>
      <sheetName val="copy"/>
      <sheetName val="서식"/>
      <sheetName val="인건-측정"/>
      <sheetName val="가시설단위수량"/>
      <sheetName val="SORCE1"/>
      <sheetName val="산근"/>
      <sheetName val="하중산정"/>
      <sheetName val="공사별 가중치 산출근거(건축)"/>
      <sheetName val="주차구획선수량"/>
      <sheetName val="1안"/>
      <sheetName val="자재단가표"/>
      <sheetName val="고창터널(고창방향)"/>
      <sheetName val="할증 "/>
      <sheetName val="총집계표"/>
      <sheetName val="plan&amp;section of foundation"/>
      <sheetName val="9811"/>
      <sheetName val="투찰내역"/>
      <sheetName val="COVER-P"/>
      <sheetName val="기본단가"/>
      <sheetName val="영업소실적"/>
      <sheetName val="LD일"/>
      <sheetName val="FA설치명세"/>
      <sheetName val="FD"/>
      <sheetName val="증감대비"/>
      <sheetName val="공종단가"/>
      <sheetName val="AS복구"/>
      <sheetName val="중기터파기"/>
      <sheetName val="변수값"/>
      <sheetName val="중기상차"/>
      <sheetName val="품셈"/>
      <sheetName val="재료집계"/>
      <sheetName val="MACRO(MCC)"/>
      <sheetName val="데리네이타현황"/>
      <sheetName val="일위대가(출입)"/>
      <sheetName val="종합기별"/>
      <sheetName val="노무비명세서"/>
      <sheetName val="소요자재명세서"/>
      <sheetName val="2000_11월설계내역"/>
      <sheetName val="전선_및_전선관"/>
      <sheetName val="1_수변전설비공사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복구량산정_및_전용회선_사용"/>
      <sheetName val="4월_실적추정(건축+토목)"/>
      <sheetName val="4월_실적추정(건축)"/>
      <sheetName val="준검_내역서"/>
      <sheetName val="1_수인터널"/>
      <sheetName val="수목데이타_"/>
      <sheetName val="변압기_및_발전기_용량"/>
      <sheetName val="단가_및_재료비"/>
      <sheetName val="-_INFORMATION_-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3BL공동구_수량"/>
      <sheetName val="표지_(2)"/>
      <sheetName val="품셈기준"/>
      <sheetName val="탑(을지)"/>
      <sheetName val="LEGEND"/>
      <sheetName val="명세서"/>
      <sheetName val="시멘트"/>
      <sheetName val="내역서01"/>
      <sheetName val="적용기준"/>
      <sheetName val="공내역"/>
      <sheetName val="접속도로1"/>
      <sheetName val="설계명세서"/>
      <sheetName val="개요"/>
      <sheetName val="Data&amp;Result"/>
      <sheetName val="약품공급2"/>
      <sheetName val="보차도경계석"/>
      <sheetName val="날개벽수량표"/>
      <sheetName val="총괄내역서"/>
      <sheetName val="현관"/>
      <sheetName val="전체내역서"/>
      <sheetName val="설명"/>
      <sheetName val="간접"/>
      <sheetName val="접속슬라브"/>
      <sheetName val="G.R300경비"/>
      <sheetName val="가격조사서"/>
      <sheetName val="교통량조사"/>
      <sheetName val="차도조도계산"/>
      <sheetName val="기본DATA"/>
      <sheetName val="기초자료입력"/>
      <sheetName val="역집계1"/>
      <sheetName val="설직재-1"/>
      <sheetName val="선정요령"/>
      <sheetName val="주방환기"/>
      <sheetName val="과세표준율-2"/>
      <sheetName val="면적분양가"/>
      <sheetName val="분양면적(1123)"/>
      <sheetName val="출력소스"/>
      <sheetName val="토목주소"/>
      <sheetName val="프랜트면허"/>
      <sheetName val="기기리스트"/>
      <sheetName val="CIVIL"/>
      <sheetName val="sw1"/>
      <sheetName val="결과조달"/>
      <sheetName val="건축내역"/>
      <sheetName val="부안일위"/>
      <sheetName val="정공공사"/>
      <sheetName val="실행대비"/>
      <sheetName val="청천내"/>
      <sheetName val="1공구 건정토건 철콘"/>
      <sheetName val="2공구하도급내역서"/>
      <sheetName val="도급내역"/>
      <sheetName val="연결임시"/>
      <sheetName val="구조물공"/>
      <sheetName val="투찰추정"/>
      <sheetName val="도급내역5+800"/>
      <sheetName val="수목표준대가"/>
      <sheetName val="부대공"/>
      <sheetName val="도급금액"/>
      <sheetName val="재노경"/>
      <sheetName val="적현로"/>
      <sheetName val="배수공"/>
      <sheetName val="변경내역서"/>
      <sheetName val="1공구 건정토건 토공"/>
      <sheetName val="식재인부"/>
      <sheetName val="경상직원"/>
      <sheetName val="일위대가(1)"/>
      <sheetName val="전체"/>
      <sheetName val="관급자재"/>
      <sheetName val="제경비"/>
      <sheetName val="초기화면"/>
      <sheetName val="총공사내역서"/>
      <sheetName val="토공사"/>
      <sheetName val="정렬"/>
      <sheetName val="계약내역서"/>
      <sheetName val="전체도급"/>
      <sheetName val="CODE"/>
      <sheetName val="전기"/>
      <sheetName val="부하(성남)"/>
      <sheetName val="충주"/>
      <sheetName val="진접"/>
      <sheetName val="공제구간조서"/>
      <sheetName val="버스운행안내"/>
      <sheetName val="예방접종계획"/>
      <sheetName val="근태계획서"/>
      <sheetName val="금호"/>
      <sheetName val="조명일위"/>
      <sheetName val="APT"/>
      <sheetName val="진우+대광"/>
      <sheetName val="1-1"/>
      <sheetName val="1단계"/>
      <sheetName val="율촌법률사무소2내역"/>
      <sheetName val="백암비스타내역"/>
      <sheetName val="Rates"/>
      <sheetName val="대,유,램"/>
      <sheetName val="우배수"/>
      <sheetName val="맨홀"/>
      <sheetName val="예산명세서"/>
      <sheetName val="J直材4"/>
      <sheetName val="연부97-1"/>
      <sheetName val="갑지1"/>
      <sheetName val="지주목시비량산출서"/>
      <sheetName val="99총공사내역서"/>
      <sheetName val="고등학교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수질정화시설"/>
      <sheetName val="통로box전기"/>
      <sheetName val="밧데리"/>
      <sheetName val="사급자재"/>
      <sheetName val="지주설치제원"/>
      <sheetName val="인상효1"/>
      <sheetName val="내역(중앙)"/>
      <sheetName val="내역(창신)"/>
      <sheetName val="단위량당중기"/>
      <sheetName val="IMPEADENCE MAP 취수장"/>
      <sheetName val="일위"/>
      <sheetName val="BEND LOSS"/>
      <sheetName val="견적율"/>
      <sheetName val="견"/>
      <sheetName val="메서,변+증"/>
      <sheetName val="상가지급현황"/>
      <sheetName val="문학간접"/>
      <sheetName val="집수A"/>
      <sheetName val="시운전연료"/>
      <sheetName val="위치조서"/>
      <sheetName val="NOMUBI"/>
      <sheetName val="C3"/>
      <sheetName val="가공비"/>
      <sheetName val="D-3109"/>
      <sheetName val="도로경계블럭단위수량"/>
      <sheetName val="도로경계블럭단위토공"/>
      <sheetName val="L형측구단위수량"/>
      <sheetName val="L형측구연장조서"/>
      <sheetName val="부하"/>
      <sheetName val="도체종-상수표"/>
      <sheetName val="연동내역서"/>
      <sheetName val="인수공총괄"/>
      <sheetName val="덕소내역"/>
      <sheetName val="지수"/>
      <sheetName val="기계설비"/>
      <sheetName val="철거집계"/>
      <sheetName val="한강운반비"/>
      <sheetName val="자재"/>
      <sheetName val="공통(20-91)"/>
      <sheetName val="내역."/>
      <sheetName val="부대"/>
      <sheetName val="장비"/>
      <sheetName val="SRC-B3U2"/>
      <sheetName val="현대물량"/>
      <sheetName val="이름정의"/>
      <sheetName val="초기화면1"/>
      <sheetName val="MFAB"/>
      <sheetName val="MFRT"/>
      <sheetName val="MPKG"/>
      <sheetName val="MPRD"/>
      <sheetName val="금액"/>
      <sheetName val="배수문수량산출(3)"/>
      <sheetName val="3련 BOX"/>
      <sheetName val="전력구구조물산근"/>
      <sheetName val="1"/>
      <sheetName val="(A)내역서"/>
      <sheetName val="13LPMCC"/>
      <sheetName val="sub"/>
      <sheetName val="토공(우물통,기타) 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마장"/>
      <sheetName val="투찰가"/>
      <sheetName val="KMT물량"/>
      <sheetName val="A갑지"/>
      <sheetName val="사전공사"/>
      <sheetName val="소포내역 (2)"/>
      <sheetName val="암거단위"/>
      <sheetName val="aa"/>
      <sheetName val="Customer Databas"/>
      <sheetName val="현금흐름"/>
      <sheetName val="내역서 (2)"/>
      <sheetName val="집수정(600-700)"/>
      <sheetName val="49-119"/>
      <sheetName val="노원열병합  건축공사기성내역서"/>
      <sheetName val="공종별내역서"/>
      <sheetName val="L_RPTA05_목록"/>
      <sheetName val="설비내역서"/>
      <sheetName val="건축내역서"/>
      <sheetName val="전기내역서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역T형교대(말뚝기초)"/>
      <sheetName val="12월31일"/>
      <sheetName val="COVER"/>
      <sheetName val="EQUIPMENT -2"/>
      <sheetName val="고분전시관"/>
      <sheetName val="설비"/>
      <sheetName val="빌딩 안내"/>
      <sheetName val="MBR9"/>
      <sheetName val="공비대비"/>
      <sheetName val="Macro(전선)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전기2005"/>
      <sheetName val="통신2005"/>
      <sheetName val="계산식"/>
      <sheetName val="가도공"/>
      <sheetName val="1._x0018_변전설비"/>
      <sheetName val="현장예산"/>
      <sheetName val="Macro3"/>
      <sheetName val="3.자재비(총괄)"/>
      <sheetName val="평가데이터"/>
      <sheetName val="실행예산"/>
      <sheetName val="연결관암거"/>
      <sheetName val="관접합및부설"/>
      <sheetName val="U-TYPE(1)"/>
      <sheetName val="SULKEA"/>
      <sheetName val="아파트건축"/>
      <sheetName val="잔수량(작성)"/>
      <sheetName val="BOQ(전체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1공구(을)"/>
      <sheetName val="대공종"/>
      <sheetName val="적상기초자료"/>
      <sheetName val="화재 탐지 설비"/>
      <sheetName val="적용공정"/>
      <sheetName val="L_RPTB02_01"/>
      <sheetName val="주사무실종합"/>
      <sheetName val="효동"/>
      <sheetName val="기초자료"/>
      <sheetName val="여과지동"/>
      <sheetName val="내역표지"/>
      <sheetName val="전체철근집계"/>
      <sheetName val="토목공사"/>
      <sheetName val="토공산출(주차장)"/>
      <sheetName val="발신정보"/>
      <sheetName val="건축공사실행"/>
      <sheetName val="적용단위길이"/>
      <sheetName val="피벗테이블데이터분석"/>
      <sheetName val="특수기호강도거푸집"/>
      <sheetName val="종배수관면벽신"/>
      <sheetName val="종배수관(신)"/>
      <sheetName val="대로근거"/>
      <sheetName val="성서방향-교대(A2)"/>
      <sheetName val="상행-교대(A1)"/>
      <sheetName val="매매"/>
      <sheetName val="전신"/>
      <sheetName val="기간등록"/>
      <sheetName val="유림골조"/>
      <sheetName val="★도급내역"/>
      <sheetName val="단면설계"/>
      <sheetName val="신표지1"/>
      <sheetName val="관리,부대비"/>
      <sheetName val="제진기"/>
      <sheetName val="MIJIBI"/>
      <sheetName val="건축직"/>
      <sheetName val="과세내역(세부)"/>
      <sheetName val="1공구(입찰내역)"/>
      <sheetName val="중간부"/>
      <sheetName val="일위대가 집계표"/>
      <sheetName val="횡배수관토공수량"/>
      <sheetName val="노임,재료비"/>
      <sheetName val="연돌일위집계"/>
      <sheetName val="설계기준"/>
      <sheetName val="내역1"/>
      <sheetName val="tggwan(mac)"/>
      <sheetName val="화설내"/>
      <sheetName val="웅진교-S2"/>
      <sheetName val="3.내역서"/>
      <sheetName val="송우내역서"/>
      <sheetName val="배수관토공"/>
      <sheetName val="플랜트 설치"/>
      <sheetName val="차수공개요"/>
      <sheetName val="01AC"/>
      <sheetName val="인공(100P,배선반)"/>
      <sheetName val="설내역서 "/>
      <sheetName val="DB"/>
      <sheetName val="전기공사"/>
      <sheetName val="입력"/>
      <sheetName val="납부서"/>
      <sheetName val="기흥하도용"/>
      <sheetName val="일위대가(여기까지)"/>
      <sheetName val="J"/>
      <sheetName val="단위_xdc00_ὗ␀"/>
      <sheetName val="건축내역(진해석동)"/>
      <sheetName val="수성페인트도장 내역서"/>
      <sheetName val="개보수공사BM"/>
      <sheetName val="장문교(대전)"/>
      <sheetName val="본선 토공 분배표"/>
      <sheetName val="1.토공"/>
      <sheetName val="제출내역 (2)"/>
      <sheetName val="6공구(당초)"/>
      <sheetName val="산근1"/>
      <sheetName val="70%"/>
      <sheetName val="투찰"/>
      <sheetName val="관리,공감"/>
      <sheetName val="입찰"/>
      <sheetName val="1,2공구원가계산서"/>
      <sheetName val="1공구산출내역서"/>
      <sheetName val="현경"/>
      <sheetName val="전화번호DATA (2001)"/>
      <sheetName val="노무"/>
      <sheetName val="자압"/>
      <sheetName val="106C0300"/>
      <sheetName val="Piping(Methanol)"/>
      <sheetName val="사급자재(1단계)"/>
      <sheetName val="조명투자및환수계획"/>
      <sheetName val="제조중간결과"/>
      <sheetName val="변화치수"/>
      <sheetName val="시중노임단가"/>
      <sheetName val="구조물터파기수량집계"/>
      <sheetName val="배수공 시멘트 및 골재량 산출"/>
      <sheetName val="J01"/>
      <sheetName val="집수정"/>
      <sheetName val="공내ᰖ"/>
      <sheetName val="날개벽(시점좌측)"/>
      <sheetName val="수량이동"/>
      <sheetName val="단면"/>
      <sheetName val="노무비 근거"/>
      <sheetName val="열린교실"/>
      <sheetName val="1.우편집중내역서"/>
      <sheetName val="경산锼_x0013_閄"/>
      <sheetName val="합의경상"/>
      <sheetName val="단면瑌)"/>
      <sheetName val="22단"/>
      <sheetName val="22단锼"/>
      <sheetName val="기초자료입력및 K치 확인"/>
      <sheetName val="AS_x0005__x0000_"/>
      <sheetName val="소업1교"/>
      <sheetName val="8.현장관리비"/>
      <sheetName val="7.안전관리비"/>
      <sheetName val="내역서비교"/>
      <sheetName val="공통가설"/>
      <sheetName val="기타시설"/>
      <sheetName val="판매시설"/>
      <sheetName val="아파트"/>
      <sheetName val="주민복지관"/>
      <sheetName val="지하주차장"/>
      <sheetName val="SCHEDULE"/>
      <sheetName val="LAB"/>
      <sheetName val="Inquiry"/>
      <sheetName val="진주䈀ᅪ"/>
      <sheetName val="2공구수량"/>
      <sheetName val="c_balju"/>
      <sheetName val="별표 "/>
      <sheetName val="CC16-내역서"/>
      <sheetName val="매입세"/>
      <sheetName val="신공"/>
      <sheetName val="표층포설및다짐"/>
      <sheetName val="별표"/>
      <sheetName val="사원등록"/>
      <sheetName val="호봉 (2)"/>
      <sheetName val="균열"/>
      <sheetName val="암거날개벽재료집계"/>
      <sheetName val="효성CB 1P기초"/>
      <sheetName val="단가및재료비"/>
      <sheetName val="노᠀⁷"/>
      <sheetName val="유첨#2"/>
      <sheetName val="교각별수량"/>
      <sheetName val="원가산출서"/>
      <sheetName val="Dae_Jiju"/>
      <sheetName val="Sikje_ingun"/>
      <sheetName val="TREE_D"/>
      <sheetName val="공종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96정변2"/>
      <sheetName val="총수량집계표"/>
      <sheetName val="CB"/>
      <sheetName val="CS2"/>
      <sheetName val="오동"/>
      <sheetName val="대조"/>
      <sheetName val="나한"/>
      <sheetName val="INPUT(덕도방향-시점)"/>
      <sheetName val="실행예산서"/>
      <sheetName val="기본단가표"/>
      <sheetName val="TABLE"/>
      <sheetName val="유동표(변경)"/>
      <sheetName val="급명"/>
      <sheetName val="내역서(토목)"/>
      <sheetName val=" 견적서"/>
      <sheetName val="단  가  대  비  표"/>
      <sheetName val="일  위  대  가  목  록"/>
      <sheetName val="2000년 공정표"/>
      <sheetName val="교각별철근수량집계표"/>
      <sheetName val="L형옹벽측구"/>
      <sheetName val="토공계산서(부체도로)"/>
      <sheetName val="const."/>
      <sheetName val="동해title"/>
      <sheetName val="변경내역을"/>
      <sheetName val="펌프장수량산출(토)"/>
      <sheetName val="남양구조시험동"/>
      <sheetName val="세목전체"/>
      <sheetName val="갑지(추정)"/>
      <sheetName val="본부소개"/>
      <sheetName val="CHITIET VL-NC-TT -1p"/>
      <sheetName val="TDTKP1"/>
      <sheetName val="bearing"/>
      <sheetName val="통신물량"/>
      <sheetName val="가설공사내역"/>
      <sheetName val="기본설계도급항목"/>
      <sheetName val="EQ-R1"/>
      <sheetName val="화해(함평)"/>
      <sheetName val="화해(장성)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담장산출"/>
      <sheetName val="BOX(1.5X1.5)"/>
      <sheetName val="TYPE-A"/>
      <sheetName val=" 총괄표"/>
      <sheetName val="자재집계"/>
      <sheetName val="2BOX본체"/>
      <sheetName val="도장수량(하1)"/>
      <sheetName val="사업수지"/>
      <sheetName val="기계경비단가"/>
      <sheetName val="내역서(총)"/>
      <sheetName val="CON'C"/>
      <sheetName val="경영상태"/>
      <sheetName val="토공A"/>
      <sheetName val="전체공내역서"/>
      <sheetName val="퍼스트"/>
      <sheetName val="현금"/>
      <sheetName val="경비"/>
      <sheetName val="명단원자료(이전)"/>
      <sheetName val="영동(D)"/>
      <sheetName val="원가서"/>
      <sheetName val="증감분석"/>
      <sheetName val="인사자료총집계"/>
      <sheetName val="용소리교"/>
      <sheetName val="단가(반정1교-원주)"/>
      <sheetName val="단가산출1"/>
      <sheetName val="98수문일위"/>
      <sheetName val="삼보지질"/>
      <sheetName val="7.전산해석결과"/>
      <sheetName val="4.하중"/>
      <sheetName val="우각부검토"/>
      <sheetName val="기초입력"/>
      <sheetName val="기성내역서표지"/>
      <sheetName val="2.주요계수총괄"/>
      <sheetName val="교통대책내역"/>
      <sheetName val="가계부"/>
      <sheetName val="제품목록"/>
      <sheetName val="매입매출관리"/>
      <sheetName val="AS포장복구_"/>
      <sheetName val="설-원가"/>
      <sheetName val="전체_1설계"/>
      <sheetName val="자재일람"/>
      <sheetName val="견적"/>
      <sheetName val="NYS"/>
      <sheetName val="loading"/>
      <sheetName val="Factor"/>
      <sheetName val="w't table"/>
      <sheetName val="UR2-Calculation"/>
      <sheetName val="Main"/>
      <sheetName val="노임변동률"/>
      <sheetName val="COMPRESSOR"/>
      <sheetName val="4차원가계산서"/>
      <sheetName val="Man Power &amp; Comp"/>
      <sheetName val="예산M12A"/>
      <sheetName val="환율-LIBOR"/>
      <sheetName val="품종별-이름"/>
      <sheetName val=" 갑  지 "/>
      <sheetName val="Y_WORK"/>
      <sheetName val="부서현황"/>
      <sheetName val="총괄서"/>
      <sheetName val="Option"/>
      <sheetName val="입적표"/>
      <sheetName val="판"/>
      <sheetName val="실행내역서 "/>
      <sheetName val="현장설က_x0000_蠀ᛟ"/>
      <sheetName val="학생내역"/>
      <sheetName val="스케즐"/>
      <sheetName val="PAINT"/>
      <sheetName val="박스토공"/>
      <sheetName val="가시설흙막이"/>
      <sheetName val="연령현황"/>
      <sheetName val="구리토평1전기"/>
      <sheetName val="기성공제요청서"/>
      <sheetName val="하도기성내역 수정"/>
      <sheetName val="기성공제 동의서"/>
      <sheetName val="기성공제 합의서(쓰레기처리비)"/>
      <sheetName val="sum1 (2)"/>
      <sheetName val="월선수금"/>
      <sheetName val="IP좌표"/>
      <sheetName val="지장물C"/>
      <sheetName val="General Data"/>
      <sheetName val="DATA(BAC)"/>
      <sheetName val="working load at the btm ft."/>
      <sheetName val="stability check"/>
      <sheetName val="design criteria"/>
      <sheetName val="design load"/>
      <sheetName val="일용노임단가"/>
      <sheetName val="Site Expenses"/>
      <sheetName val="공사비 내역 (가)"/>
      <sheetName val="대외공문"/>
      <sheetName val="DWPM"/>
      <sheetName val="CA지입"/>
      <sheetName val="TOT"/>
      <sheetName val="노무비산출"/>
      <sheetName val="WEON"/>
      <sheetName val="경상"/>
      <sheetName val="가설"/>
      <sheetName val="969910( R)"/>
      <sheetName val="전장품(관리용)"/>
      <sheetName val="3.하중산정4.지지력"/>
      <sheetName val="LD"/>
      <sheetName val="접지수량"/>
      <sheetName val="내역전기"/>
      <sheetName val="CLAUSE"/>
      <sheetName val="약품설︀"/>
      <sheetName val="36신丵〒_x0005_"/>
      <sheetName val="총체보활공정표"/>
      <sheetName val="22단가(철完9"/>
      <sheetName val="지질조사"/>
      <sheetName val="TEL"/>
      <sheetName val="T1"/>
      <sheetName val="단가결정"/>
      <sheetName val="A(Rev.3)"/>
      <sheetName val="부총"/>
      <sheetName val="신공항A-9헾】_x0005__x0000__x0000_"/>
      <sheetName val="견적대비표"/>
      <sheetName val="아산경희980422"/>
      <sheetName val="Front"/>
      <sheetName val="wall"/>
      <sheetName val="cal"/>
      <sheetName val="자재비"/>
      <sheetName val="공사비증감"/>
      <sheetName val="기초ա_x0000_"/>
      <sheetName val="물량尜"/>
      <sheetName val="토공,철콘"/>
      <sheetName val="교량하부공"/>
      <sheetName val="대,怀፵"/>
      <sheetName val="변경비丵〒_x0005_"/>
      <sheetName val="물량丵"/>
      <sheetName val="광혁기성"/>
      <sheetName val="º¯°æ»çÀ5"/>
      <sheetName val="AILC005"/>
      <sheetName val="AILC00_x0000_"/>
      <sheetName val="AILC00_x0010_"/>
      <sheetName val="대림경상68억"/>
      <sheetName val="역T형"/>
      <sheetName val="품셈집계표"/>
      <sheetName val="자재조사표"/>
      <sheetName val="일반부표집계표"/>
      <sheetName val="품목"/>
      <sheetName val="전선_및_전선ࠝ"/>
      <sheetName val="산근(목록)"/>
      <sheetName val="이형관중량"/>
      <sheetName val="NAMES"/>
      <sheetName val="기자재׃"/>
      <sheetName val="갑지(0_x0000_"/>
      <sheetName val="단0_x0000_退"/>
      <sheetName val="갑지(렀뚣瘉"/>
      <sheetName val="갑지(_x0000_뎰瘇"/>
      <sheetName val="단면별연장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s"/>
      <sheetName val="집계표(공종별)"/>
      <sheetName val="22단헾"/>
      <sheetName val="상 부"/>
      <sheetName val="차선도색현황"/>
      <sheetName val="단가적용(터널)"/>
      <sheetName val="단위가격"/>
      <sheetName val="단위가격_할증"/>
      <sheetName val="Instruction"/>
      <sheetName val="총괄집䠄ᡏ"/>
      <sheetName val="제"/>
      <sheetName val="일위대가 "/>
      <sheetName val="전선"/>
      <sheetName val="CABLE"/>
      <sheetName val="4.2.1 마루높이 검토"/>
      <sheetName val="이토변실(A3-LINE)"/>
      <sheetName val="4)유동표"/>
      <sheetName val="견적단가"/>
      <sheetName val="산출및내역"/>
      <sheetName val="적용(기尜_x0013_"/>
      <sheetName val="2.1  노무비 평균단가산출"/>
      <sheetName val="3CHBDC"/>
      <sheetName val="1-11조직표"/>
      <sheetName val="96.12"/>
      <sheetName val="포쐀䑣"/>
      <sheetName val="포䠟⥏"/>
      <sheetName val="포䠠⥏"/>
      <sheetName val="포䈀㙪"/>
      <sheetName val="22단丵"/>
      <sheetName val="예산M6-B"/>
      <sheetName val="01"/>
      <sheetName val="조경"/>
      <sheetName val="정산입력"/>
      <sheetName val="COPING"/>
      <sheetName val="SLIDES"/>
      <sheetName val="하중계산"/>
      <sheetName val="E.P.T수량산출서"/>
      <sheetName val="물량집계"/>
      <sheetName val="개산공사비"/>
      <sheetName val="현장지지물물량"/>
      <sheetName val="장비경비"/>
      <sheetName val="전체제잡비"/>
      <sheetName val="감액총괄표"/>
      <sheetName val="단위목헾"/>
      <sheetName val="산출내역(K2)"/>
      <sheetName val="P.M 별"/>
      <sheetName val="인부신상자료"/>
      <sheetName val="사각맨0"/>
      <sheetName val="105,106,107동"/>
      <sheetName val="수로교총재료齘_x0013_"/>
      <sheetName val="통신단가조사"/>
      <sheetName val="산출2-기기동력"/>
      <sheetName val="견적의ᰀ፜"/>
      <sheetName val="사각맨᠜"/>
      <sheetName val="공기԰_x0000_缀"/>
      <sheetName val="설계睮め_x0005_"/>
      <sheetName val="MAT"/>
      <sheetName val="CF"/>
      <sheetName val="A 견적"/>
      <sheetName val="전기일위목록"/>
      <sheetName val="RE9604"/>
      <sheetName val="환"/>
      <sheetName val="적용기준표(98년상반기)"/>
      <sheetName val="집1"/>
      <sheetName val="SE-611"/>
      <sheetName val="날개벽"/>
      <sheetName val="woo(mac)"/>
      <sheetName val="개소별수량산출"/>
      <sheetName val="거푸집물량"/>
      <sheetName val="토공실행"/>
      <sheetName val="일위_파일"/>
      <sheetName val="L-type"/>
      <sheetName val="BOQ"/>
      <sheetName val="EKOG10건축"/>
      <sheetName val="중기목록"/>
      <sheetName val="구간산출"/>
      <sheetName val="보할공정"/>
      <sheetName val="Ext. Stone-P"/>
      <sheetName val="단"/>
      <sheetName val="전력"/>
      <sheetName val="토공집계표"/>
      <sheetName val="COL"/>
      <sheetName val="간선"/>
      <sheetName val="계약표지"/>
      <sheetName val="분양가격표"/>
      <sheetName val="Working(wo WTs)"/>
      <sheetName val="주조정실"/>
      <sheetName val="Requirements"/>
      <sheetName val="전압"/>
      <sheetName val="조도"/>
      <sheetName val="동력"/>
      <sheetName val="원가계산하도"/>
      <sheetName val="단위_x0000__x0000_尀"/>
      <sheetName val="단위ࠀᎄ䰀"/>
      <sheetName val="단위倀❹缀"/>
      <sheetName val="단위耀ὡ"/>
      <sheetName val="공사진행"/>
      <sheetName val="견적서(대외) (2)"/>
      <sheetName val="__MAIN"/>
      <sheetName val="°úÃµMAIN"/>
      <sheetName val="ÅÍ³ÎÁ¶µµ"/>
      <sheetName val="1.¼³°è±âÁØ"/>
      <sheetName val="3Â÷¼³°è"/>
      <sheetName val="³ëÀÓ"/>
      <sheetName val="ÇöÈ²CODE"/>
      <sheetName val="¼ÕÀÍÇöÈ²"/>
      <sheetName val="±âµÕ(¿øÇü)"/>
      <sheetName val="¿Ëº®"/>
      <sheetName val="´Ü°¡ºñ±³Ç¥"/>
      <sheetName val="ABUT¼ö·®-A1"/>
      <sheetName val="¹ëºê¼³Ä¡"/>
      <sheetName val="3.¹Ù´ÚÆÇ¼³°è"/>
      <sheetName val="Á¶°Ç"/>
      <sheetName val="¿©Èï"/>
      <sheetName val="tÇü"/>
      <sheetName val="1.¼öº¯Àü¼³ºñ°ø»ç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현장"/>
      <sheetName val="철근량 검토"/>
      <sheetName val="MCC제원"/>
      <sheetName val="통합"/>
      <sheetName val="BOX"/>
      <sheetName val="STBOX"/>
      <sheetName val="H-PILE수량집계"/>
      <sheetName val="산출(전주P7)"/>
      <sheetName val="TC표지"/>
      <sheetName val="H PILE수량"/>
      <sheetName val="8.PILE  (돌출)"/>
      <sheetName val="Piping Design Data"/>
      <sheetName val="종배수관"/>
      <sheetName val="工완성공사율"/>
      <sheetName val="T6-6(2)"/>
      <sheetName val="Upgrades pricing"/>
      <sheetName val="Ampecity Data"/>
      <sheetName val="공사기본자료"/>
      <sheetName val="우각부보강"/>
      <sheetName val="본체"/>
      <sheetName val="유기공정"/>
      <sheetName val="3_바닥판설계"/>
      <sheetName val="내역(가지)"/>
      <sheetName val="기준액"/>
      <sheetName val="와동25-3(변경)"/>
      <sheetName val="기계"/>
      <sheetName val="7.1유효폭"/>
      <sheetName val="변경서식"/>
      <sheetName val="MACRO(전선관)"/>
      <sheetName val="특수선일위대가"/>
      <sheetName val="Project Brief"/>
      <sheetName val="연습장소"/>
      <sheetName val="상세내역,전력산출서"/>
      <sheetName val="2003상반기노임기준"/>
      <sheetName val="적점"/>
      <sheetName val="IBASE"/>
      <sheetName val="Cost bd-&quot;A&quot;"/>
      <sheetName val="원내역서 그대로"/>
      <sheetName val="시가지우회도로공내역서"/>
      <sheetName val="파이프"/>
      <sheetName val="결합부검토"/>
      <sheetName val="2"/>
      <sheetName val="중기조종사 단위단가"/>
      <sheetName val="회로내역(승인)"/>
      <sheetName val="기술자료 (연수)"/>
      <sheetName val="산재 안전"/>
      <sheetName val="노무비 경비"/>
      <sheetName val="산정표"/>
      <sheetName val="SLAB"/>
      <sheetName val="공사비총괄표"/>
      <sheetName val="BQ(실행)"/>
      <sheetName val="실행비교"/>
      <sheetName val="기계실"/>
      <sheetName val="PART_DISCOUNT"/>
      <sheetName val="변경실행(2차) "/>
      <sheetName val="공통비"/>
      <sheetName val="VENDOR LIST"/>
      <sheetName val="TYPE집계표"/>
      <sheetName val="호표"/>
      <sheetName val="현장관리비"/>
      <sheetName val="설계산출표지"/>
      <sheetName val="공정량산출내역서 "/>
      <sheetName val="기준표"/>
      <sheetName val="보호공"/>
      <sheetName val="0.갑지"/>
      <sheetName val="구의33고"/>
      <sheetName val="건축공사 집계표"/>
      <sheetName val="골조"/>
      <sheetName val="기초일위"/>
      <sheetName val="총(신설)"/>
      <sheetName val="기본일위"/>
      <sheetName val="eq_data"/>
      <sheetName val="96작생능"/>
      <sheetName val="평가내역"/>
      <sheetName val="직접인건비"/>
      <sheetName val="토공대가"/>
      <sheetName val="구조대가"/>
      <sheetName val="포설대가1"/>
      <sheetName val="부대대가"/>
      <sheetName val="FOOTING단면력"/>
      <sheetName val="B.O.M"/>
      <sheetName val="설계개요"/>
      <sheetName val="화전내"/>
      <sheetName val="21301동"/>
      <sheetName val="hvac(제어동)"/>
      <sheetName val="단위세대"/>
      <sheetName val="설계내역(2001)"/>
      <sheetName val="계산근거"/>
      <sheetName val="기준비용"/>
      <sheetName val="내역서(당초변경)"/>
      <sheetName val="물가대비표"/>
      <sheetName val="단가보완"/>
      <sheetName val="맨홀토공수량"/>
      <sheetName val="관람석제출"/>
      <sheetName val="제원.설계조건"/>
      <sheetName val="type-F"/>
      <sheetName val="협조전"/>
      <sheetName val="입찰견적보고서"/>
      <sheetName val="단가산출집계"/>
      <sheetName val="기초공"/>
      <sheetName val="골조시행"/>
      <sheetName val="96수출"/>
      <sheetName val="설명서 "/>
      <sheetName val="내부부하"/>
      <sheetName val="다이꾸"/>
      <sheetName val="SKETCH"/>
      <sheetName val="MEXICO-C"/>
      <sheetName val="공통부대비"/>
      <sheetName val="FAB별"/>
      <sheetName val="공주-교대(A1)"/>
      <sheetName val="실행"/>
      <sheetName val="단가조사-1"/>
      <sheetName val="단가조사-2"/>
      <sheetName val="현장별계약현황('98.10.31)"/>
      <sheetName val="현장관리비데이타"/>
      <sheetName val="1)fs"/>
      <sheetName val="구조     ."/>
      <sheetName val="중기사용료"/>
      <sheetName val="ELECTRIC"/>
      <sheetName val="TYPE-1"/>
      <sheetName val="단가 "/>
      <sheetName val="투자효율분석"/>
      <sheetName val="견적내역"/>
      <sheetName val="일집"/>
      <sheetName val="견적서세부내용"/>
      <sheetName val="견적내용입력"/>
      <sheetName val="공사내역서(을)실행"/>
      <sheetName val="보합"/>
      <sheetName val="시설일위"/>
      <sheetName val="DATA 입력부"/>
      <sheetName val="승용"/>
      <sheetName val="Recovered_Sheet1"/>
      <sheetName val="원가상세내역"/>
      <sheetName val="2004경영(비목별)"/>
      <sheetName val="2004경영"/>
      <sheetName val="직원동원SCH"/>
      <sheetName val="계획금액"/>
      <sheetName val="단중표"/>
      <sheetName val="차종별"/>
      <sheetName val="변경후-SHEET"/>
      <sheetName val="도급양식"/>
      <sheetName val="장비집계"/>
      <sheetName val="GI-LIST"/>
      <sheetName val="손익집계(공장별)"/>
      <sheetName val="설계명세서(선로)"/>
      <sheetName val="보호"/>
      <sheetName val="성남여성복지내역"/>
      <sheetName val="간지"/>
      <sheetName val="토공(완충)"/>
      <sheetName val="mcc일위대가"/>
      <sheetName val="가설공사"/>
      <sheetName val="건축원가계산서"/>
      <sheetName val="ATS단가"/>
      <sheetName val="내역(전체)"/>
      <sheetName val="횡배수관"/>
      <sheetName val="원형맨홀수량"/>
      <sheetName val="원본"/>
      <sheetName val="단가표 "/>
      <sheetName val="차수"/>
      <sheetName val="안양1공구_건축"/>
      <sheetName val="북방3터널"/>
      <sheetName val="예산서"/>
      <sheetName val="등록업체"/>
      <sheetName val="esc"/>
      <sheetName val="도급예산내역서봉투"/>
      <sheetName val="도급예산내역서총괄표"/>
      <sheetName val="을부담운반비"/>
      <sheetName val="운반비산출"/>
      <sheetName val="방송노임"/>
      <sheetName val="보도경계블럭"/>
      <sheetName val="LIST"/>
      <sheetName val="모델링"/>
      <sheetName val="출력-내역서"/>
      <sheetName val="EUPDAT2"/>
      <sheetName val="hvac내역서(제어동)"/>
      <sheetName val="단락전류-A"/>
      <sheetName val="DPRKMHDT"/>
      <sheetName val="부표총괄"/>
      <sheetName val="Tot-sum"/>
      <sheetName val="우수"/>
      <sheetName val="하도급변경대비표"/>
      <sheetName val="2000용수잠관-수량집계"/>
      <sheetName val="공사내역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빗물받이(910-510-410)"/>
      <sheetName val="영흥TL(UP,DOWN) "/>
      <sheetName val="sheets"/>
      <sheetName val="강북라우터"/>
      <sheetName val="합천내역"/>
      <sheetName val="220 (2)"/>
      <sheetName val="총인원"/>
      <sheetName val="직급인원"/>
      <sheetName val="OPGW기별"/>
      <sheetName val="관기성공.내"/>
      <sheetName val="중동상가"/>
      <sheetName val="조명율데이타"/>
      <sheetName val="TYPE-B 평균H"/>
      <sheetName val="평균높이산출근거"/>
      <sheetName val="횡배수관위치조서"/>
      <sheetName val="공사비내역서"/>
      <sheetName val="2002하반기노임기준"/>
      <sheetName val="본부장"/>
      <sheetName val="구동"/>
      <sheetName val="공조기"/>
      <sheetName val="대림산업"/>
      <sheetName val="unit"/>
      <sheetName val="교대"/>
      <sheetName val="내역서(전체)"/>
      <sheetName val="내역(토목)"/>
      <sheetName val="5.공종별예산내역서"/>
      <sheetName val="토공정보"/>
      <sheetName val="두앙"/>
      <sheetName val="깨기수량"/>
      <sheetName val="세부견적서(DAS Call Back)"/>
      <sheetName val="단중표-ST"/>
      <sheetName val="PIPE"/>
      <sheetName val="VALVE"/>
      <sheetName val="샤워실위생"/>
      <sheetName val="현장경비"/>
      <sheetName val="노원열병합  건축렀こ렀䡟ԯ_x0000_缀"/>
      <sheetName val="노원열병합  건축렀䡟ԯ_x0000_缀_x0000__x0000_"/>
      <sheetName val="노원열병합  건축︀ᇕ԰_x0000_缀_x0000__x0000_"/>
      <sheetName val="노원열병합  건축ﻕᇕ԰_x0000_缀_x0000__x0000_"/>
      <sheetName val="하부철근수량"/>
      <sheetName val="입찰사유서 제4공종 (흙깎기)"/>
      <sheetName val="D16"/>
      <sheetName val="D25"/>
      <sheetName val="D22"/>
      <sheetName val="적용토목"/>
      <sheetName val="명세"/>
      <sheetName val="견적서(1)"/>
      <sheetName val="Top PO"/>
      <sheetName val="2234"/>
      <sheetName val="조립1부실적"/>
      <sheetName val="5월"/>
      <sheetName val="능률"/>
      <sheetName val="Despacho (c.civil)"/>
      <sheetName val="1을"/>
      <sheetName val="감가상각"/>
      <sheetName val="인원"/>
      <sheetName val="자판실행"/>
      <sheetName val="내역총괄"/>
      <sheetName val="내역총괄2"/>
      <sheetName val="내역총괄3"/>
      <sheetName val="단위세대물량"/>
      <sheetName val="낙찰표"/>
      <sheetName val="9-1차이내역."/>
      <sheetName val="1호인버트수량"/>
      <sheetName val="석축설면"/>
      <sheetName val="법면단"/>
      <sheetName val="대비표"/>
      <sheetName val="자단"/>
      <sheetName val="변경품셈"/>
      <sheetName val="예산내역서"/>
      <sheetName val="CALCULATION"/>
      <sheetName val="WIND-EQ"/>
      <sheetName val="송전재료비"/>
      <sheetName val="FEXS"/>
      <sheetName val="전기설계변경"/>
      <sheetName val="Proposal"/>
      <sheetName val="EQT-ESTN"/>
      <sheetName val="PUMP SHT"/>
      <sheetName val="FIN TUBE"/>
      <sheetName val="HED. &amp; PIPE"/>
      <sheetName val="회사99"/>
      <sheetName val="OCT.FDN"/>
      <sheetName val="97 사업추정(WEKI)"/>
      <sheetName val="실행(1)"/>
      <sheetName val="프로젝트"/>
      <sheetName val="WING3"/>
      <sheetName val="기지국"/>
      <sheetName val="자재조사표(참고용)"/>
      <sheetName val="분전함신설"/>
      <sheetName val="접지1종"/>
      <sheetName val="3련 B_x0005__x0000_"/>
      <sheetName val="기성수금(단단위)"/>
      <sheetName val="원가매출(단단위)"/>
      <sheetName val="아수배전(1회)"/>
      <sheetName val="인건비_조사"/>
      <sheetName val="적용건축"/>
      <sheetName val="설치 일위대가(4԰_x0000_缀_x0000__x0000__x0000_"/>
      <sheetName val="99년신청"/>
      <sheetName val="콘_재료분리(1)"/>
      <sheetName val="내역서 "/>
      <sheetName val="경율산정"/>
      <sheetName val="변경품셈총괄"/>
      <sheetName val="설계일반"/>
      <sheetName val="토목검측서"/>
      <sheetName val="유림총괄"/>
      <sheetName val="기성내역서"/>
      <sheetName val="PAD TR보호대기초"/>
      <sheetName val="가로등기초"/>
      <sheetName val="HANDHOLE(2)"/>
      <sheetName val="바닥판"/>
      <sheetName val="2000_x0005__x0000__x0000_"/>
      <sheetName val="견적사양비교표"/>
      <sheetName val="2002상반기노임기준"/>
      <sheetName val="N頀ᚃ"/>
      <sheetName val="N"/>
      <sheetName val="BabyÀÏÀ§´ë°¡"/>
      <sheetName val="NìüëÒ-òÅ"/>
      <sheetName val="°£¼±°è»ê"/>
      <sheetName val="´ë±¸½ÇÇà"/>
      <sheetName val="0.Áý°è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위성"/>
      <sheetName val="입고장부 (4)"/>
      <sheetName val="산출목록표"/>
      <sheetName val="수원공"/>
      <sheetName val="구분자"/>
      <sheetName val="그림"/>
      <sheetName val="구성1"/>
      <sheetName val="구성2"/>
      <sheetName val="구성3"/>
      <sheetName val="구성4"/>
      <sheetName val="그림2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E총"/>
      <sheetName val="Languages"/>
      <sheetName val="Vari by Vendor"/>
      <sheetName val="DATA-UPS"/>
      <sheetName val="공조기(삭제)"/>
      <sheetName val="예산조서(무선)"/>
      <sheetName val="예산M11A"/>
      <sheetName val="단가비교표_공통1"/>
      <sheetName val="일(4)"/>
      <sheetName val="EP0618"/>
      <sheetName val="3본사"/>
      <sheetName val="(2)"/>
      <sheetName val="년도별노임표"/>
      <sheetName val="중기목록표"/>
      <sheetName val="원내역서3"/>
      <sheetName val="3도로"/>
      <sheetName val="101동"/>
      <sheetName val="성내동"/>
      <sheetName val="AHU집계"/>
      <sheetName val="공조기휀"/>
      <sheetName val="계양가시설"/>
      <sheetName val="삼성전기"/>
      <sheetName val="B부대공"/>
      <sheetName val="일목"/>
      <sheetName val="º¯°æ»çÀþ"/>
      <sheetName val="현황산출서"/>
      <sheetName val="제수변︀ᇕ"/>
      <sheetName val="º¯°æ»çÀ_x0000_"/>
      <sheetName val="결과조Ⴚ"/>
      <sheetName val="결과조º"/>
      <sheetName val="º¯°æ»çÀ¸"/>
      <sheetName val="º¯°æ»çÀ "/>
      <sheetName val="제수변﹔ᇕ"/>
      <sheetName val="º¯°æ»çÀB"/>
      <sheetName val="단가일䊱"/>
      <sheetName val="K1자재(3차등)"/>
      <sheetName val="도급"/>
      <sheetName val="총괄-1"/>
      <sheetName val="홈통받이수량"/>
      <sheetName val="단위중량"/>
      <sheetName val="기본"/>
      <sheetName val="단위집계표"/>
      <sheetName val="공통가설공사"/>
      <sheetName val="당사"/>
      <sheetName val="토적표"/>
      <sheetName val="공사수행방안"/>
      <sheetName val=" 토목 처리장도급내역서 "/>
      <sheetName val="기초및구체공"/>
      <sheetName val="Data2"/>
      <sheetName val="일위목차"/>
      <sheetName val="2000년하반기"/>
      <sheetName val="1.취수장"/>
      <sheetName val="전체내ﰀ⁗"/>
      <sheetName val="내역서-전체낙찰율"/>
      <sheetName val="전체내저፺"/>
      <sheetName val="동원인원산출"/>
      <sheetName val="제수변䊱ᅪ"/>
      <sheetName val="내역서단가산출용"/>
      <sheetName val="인건비堀"/>
      <sheetName val="전체내堀᎟"/>
      <sheetName val="전체내︀ᇕ"/>
      <sheetName val="전체내怀፵"/>
      <sheetName val="변경비鰀፰"/>
      <sheetName val="㰀"/>
      <sheetName val="주관锼_x0013_"/>
      <sheetName val="2호맨홀공제수량"/>
      <sheetName val="위치"/>
      <sheetName val="공작물조직표(용배수)"/>
      <sheetName val="날개수량1.5"/>
      <sheetName val="내역서(기성청구)"/>
      <sheetName val="자재 집계표"/>
      <sheetName val="000000"/>
      <sheetName val="재료단가"/>
      <sheetName val="우수공"/>
      <sheetName val="원가계墬ᥓ"/>
      <sheetName val="원가계Ⴌ_x0000_"/>
      <sheetName val="CAT_5"/>
      <sheetName val="관로토공집계표"/>
      <sheetName val="세부내역(직접인건비)"/>
      <sheetName val="토 적 표"/>
      <sheetName val="골재산출"/>
      <sheetName val="3회기성헾】"/>
      <sheetName val="변경비교헾】"/>
      <sheetName val="접속도로"/>
      <sheetName val="횡배위치"/>
      <sheetName val="계산중"/>
      <sheetName val="예산조서(︀ᇕ԰"/>
      <sheetName val="일위산출"/>
      <sheetName val="1차 내역서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몰탈䠊ፓ㠀擞"/>
      <sheetName val="bdata-출력안함"/>
      <sheetName val="공리공제"/>
      <sheetName val="준공정산"/>
      <sheetName val="자재ᰀ፜搀"/>
      <sheetName val="발전기"/>
      <sheetName val="GEN"/>
      <sheetName val="부대공집계표"/>
      <sheetName val="관일"/>
      <sheetName val="노무비(DB)_이후 출력XXXXXX"/>
      <sheetName val="3회기성䃸〒"/>
      <sheetName val="3회기성_x0005__x0000_"/>
      <sheetName val="3회기성吸("/>
      <sheetName val="3회기성ⱂ⿌"/>
      <sheetName val="3회기성埀0"/>
      <sheetName val="철거산출헾】"/>
      <sheetName val="철거산출午_x0013_"/>
      <sheetName val="VS P-Q"/>
      <sheetName val="기초코徸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±âÃÊ´Ü°¡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가CP"/>
      <sheetName val="견적서1"/>
      <sheetName val="MANUFACTORY"/>
      <sheetName val="IMF Code"/>
      <sheetName val="일반맨홀수량집계"/>
      <sheetName val="설변물량"/>
      <sheetName val="날개벽(TYPE1)"/>
      <sheetName val="401"/>
      <sheetName val="내역서(삼호)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계산DATA"/>
      <sheetName val="전류"/>
      <sheetName val="데이터북"/>
      <sheetName val="조명참고자료"/>
      <sheetName val="Cable schedule"/>
      <sheetName val="V-data"/>
      <sheetName val="L-data"/>
      <sheetName val="P-data"/>
      <sheetName val="소일위대가코드표"/>
      <sheetName val="수안보-_x0005__x0000__x0000_"/>
      <sheetName val="UPDATA"/>
      <sheetName val="원가계산서(남측)"/>
      <sheetName val="5사남"/>
      <sheetName val="각종장비전압강하계산"/>
      <sheetName val="시중노임(공사)"/>
      <sheetName val="설계변경내역 98"/>
      <sheetName val="금액결揄"/>
      <sheetName val="기존구조물철거집계계표"/>
      <sheetName val="내역서(교량)전체"/>
      <sheetName val="대창(함평)"/>
      <sheetName val="암거공"/>
      <sheetName val="2.2.2입적표"/>
      <sheetName val="-15.0"/>
      <sheetName val="해평견적"/>
      <sheetName val="사리부설"/>
      <sheetName val="1월"/>
      <sheetName val="임대견적서"/>
      <sheetName val="5.3 단면가정"/>
      <sheetName val="시추주상도"/>
      <sheetName val="남대문빌딩"/>
      <sheetName val="INDEX"/>
      <sheetName val="15100"/>
      <sheetName val="2터널시점"/>
      <sheetName val="PUMP"/>
      <sheetName val="갈현동"/>
      <sheetName val="예산대비"/>
      <sheetName val="KSHAHU-6"/>
      <sheetName val="LANGUAGE"/>
      <sheetName val="내역아"/>
      <sheetName val="울타리"/>
      <sheetName val="예비품"/>
      <sheetName val="pbs_lambda"/>
      <sheetName val="Matériel embarqué PVC"/>
      <sheetName val="변경총괄지(1)"/>
      <sheetName val="master(total)"/>
      <sheetName val="평3"/>
      <sheetName val="캔개발배경"/>
      <sheetName val="시장"/>
      <sheetName val="일정표"/>
      <sheetName val="지하1층"/>
      <sheetName val="2000.11¿ù¼³餀㢘ԯ_x0000_缀_x0000_"/>
      <sheetName val="단양 00 아파트-세부내역"/>
      <sheetName val="준공조서"/>
      <sheetName val="공사준공계"/>
      <sheetName val="준공검사보고서"/>
      <sheetName val="2.펌프장(사급자재)"/>
      <sheetName val="산#2-1 (2)"/>
      <sheetName val="POOM_MOTO"/>
      <sheetName val="밀양노선별공사비명세서"/>
      <sheetName val="건설장비기초단가"/>
      <sheetName val="기계경비및산출근거서"/>
      <sheetName val="샘플표지"/>
      <sheetName val="0_집계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3-1_CB"/>
      <sheetName val="일위산출근거"/>
      <sheetName val="테이블"/>
      <sheetName val="제3장 기술업무"/>
      <sheetName val="수량산출서-2"/>
      <sheetName val="단가대비"/>
      <sheetName val="포장절단"/>
      <sheetName val="일위단가"/>
      <sheetName val="일위(설)"/>
      <sheetName val="전기공사일위대가"/>
      <sheetName val="대비내역"/>
      <sheetName val="제품"/>
      <sheetName val="기존단가 (2)"/>
      <sheetName val="OZ049E"/>
      <sheetName val="배수내역(총수량)"/>
      <sheetName val="층"/>
      <sheetName val="용산1(해보)"/>
      <sheetName val="단가조사표"/>
      <sheetName val="설계내역서(기계)"/>
      <sheetName val="수주실적0709"/>
      <sheetName val="주beam"/>
      <sheetName val="음봉방향"/>
      <sheetName val="자료(통합)"/>
      <sheetName val="발주내역"/>
      <sheetName val="건축원가"/>
      <sheetName val="BOX 본체"/>
      <sheetName val="제4절-1"/>
      <sheetName val="0217상가미분양자산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0현장조직"/>
      <sheetName val="3-1-12"/>
      <sheetName val="3-1-3"/>
      <sheetName val="금긋기 및 절단"/>
      <sheetName val="TB-내역서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교육종류"/>
      <sheetName val="堀᎟"/>
      <sheetName val="¼ö·®»êÃÈ"/>
      <sheetName val="¼ö·®»êÃX"/>
      <sheetName val="壈᎟"/>
      <sheetName val="쀀ፐ"/>
      <sheetName val="죈፺"/>
      <sheetName val="惈፵"/>
      <sheetName val="세부내역서"/>
      <sheetName val="대가목록"/>
      <sheetName val="약전닥트"/>
      <sheetName val="건축부하"/>
      <sheetName val="금광1터널"/>
      <sheetName val="원본(갑지)"/>
      <sheetName val="인공산출"/>
      <sheetName val="전기내역서(총계)"/>
      <sheetName val="금융비용"/>
      <sheetName val="일위(PN)"/>
      <sheetName val="Macro"/>
      <sheetName val="순공사비"/>
      <sheetName val="산출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2000,午_x0013_꾈ૂ䡲"/>
      <sheetName val="2000,午_x0013_ॢ䡲"/>
      <sheetName val="동원인원"/>
      <sheetName val="SANBAISU"/>
      <sheetName val="전체내ᓈባ"/>
      <sheetName val="전체내죃፺"/>
      <sheetName val="전체내쀀ፐ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견적堀᎟"/>
      <sheetName val="4렀቟԰"/>
      <sheetName val="4︀ᇕ԰"/>
      <sheetName val="ꀀ"/>
      <sheetName val="장비명"/>
      <sheetName val="2000.05"/>
      <sheetName val="대전-교대(A1-A2)"/>
      <sheetName val="#3_일위대가목록"/>
      <sheetName val="#2_일위대가목록"/>
      <sheetName val="현장관리비 산출내역"/>
      <sheetName val="영구峤"/>
      <sheetName val="단가_x0005__x0000_"/>
      <sheetName val="영구_x0005_"/>
      <sheetName val="영구射"/>
      <sheetName val="영구嶄"/>
      <sheetName val="본사공가현황"/>
      <sheetName val="2.대외공문"/>
      <sheetName val="피스표"/>
      <sheetName val="0_x0000_"/>
      <sheetName val="음성방향"/>
      <sheetName val="수압집계"/>
      <sheetName val="SP-B1"/>
      <sheetName val="신규 품"/>
      <sheetName val="단산"/>
      <sheetName val="변수데이타"/>
      <sheetName val="정산내역서"/>
      <sheetName val="POWER"/>
      <sheetName val="VXXXXXXX"/>
      <sheetName val="공무공A"/>
      <sheetName val="배전반용량계산"/>
      <sheetName val="세정탑 설계"/>
      <sheetName val="건축-물가변동"/>
      <sheetName val="기계설비-물가변동"/>
      <sheetName val="배"/>
      <sheetName val="일반맨홀수량집계(A-7 LINE)"/>
      <sheetName val="Sheet22"/>
      <sheetName val="가시설수량"/>
      <sheetName val="암센터"/>
      <sheetName val="4월"/>
      <sheetName val="8월"/>
      <sheetName val="12월"/>
      <sheetName val="2월"/>
      <sheetName val="7월"/>
      <sheetName val="6월"/>
      <sheetName val="3월"/>
      <sheetName val="11월"/>
      <sheetName val="10월"/>
      <sheetName val="9월"/>
      <sheetName val="FB25JN"/>
      <sheetName val="교대시점"/>
      <sheetName val="단가표 (2)"/>
      <sheetName val="안양동교 1안"/>
      <sheetName val="자금청구"/>
      <sheetName val="소각장스케줄"/>
      <sheetName val="제철"/>
      <sheetName val="방음벽 기초 일반헾】"/>
      <sheetName val="기성내역"/>
      <sheetName val="주경기-오배수"/>
      <sheetName val="REINF."/>
      <sheetName val="Macro(AT)"/>
      <sheetName val="PW3"/>
      <sheetName val="PW4"/>
      <sheetName val="SC1"/>
      <sheetName val="PE"/>
      <sheetName val="PM"/>
      <sheetName val="TR"/>
      <sheetName val="0001(arch)"/>
      <sheetName val="Breakdown"/>
      <sheetName val="금호산업"/>
      <sheetName val="(전체발주,금회3차공사)내역서"/>
      <sheetName val="총괄갑 "/>
      <sheetName val="견적정보"/>
      <sheetName val="노임단가표"/>
      <sheetName val="5.동별횡주관경"/>
      <sheetName val="11.자재단가"/>
      <sheetName val="b_balju"/>
      <sheetName val="1F"/>
      <sheetName val="날개벽(좌,우=45도,75도)"/>
      <sheetName val="full (2)"/>
      <sheetName val="옥외"/>
      <sheetName val="154TW"/>
      <sheetName val="일반수량집계"/>
      <sheetName val="PANEL"/>
      <sheetName val="한전고리-을"/>
      <sheetName val="설계변경내역서"/>
      <sheetName val="NAI"/>
      <sheetName val="공용시설내역"/>
      <sheetName val="청구내역(9807)"/>
      <sheetName val="덕전리"/>
      <sheetName val="Sheet16 (2)"/>
      <sheetName val="쌍송교"/>
      <sheetName val="대구-교대(A1)"/>
      <sheetName val="시초1교"/>
      <sheetName val="C.배수관공"/>
      <sheetName val="표 지"/>
      <sheetName val="추가예산"/>
      <sheetName val="빙축열"/>
      <sheetName val="일위(시설)"/>
      <sheetName val="대가 (보완)"/>
      <sheetName val="IMP_(REACTOR)"/>
      <sheetName val="단위별 일위대가표"/>
      <sheetName val="세동별비상"/>
      <sheetName val="자재테이블"/>
      <sheetName val="토공 total"/>
      <sheetName val="단가비교표 (계측제어)"/>
      <sheetName val="꣈፺"/>
      <sheetName val="저፺"/>
      <sheetName val="︀ᇕ"/>
      <sheetName val="카렌스센터계량기설치공사"/>
      <sheetName val="총(철거)"/>
      <sheetName val="교대(A1挔"/>
      <sheetName val="01상노임"/>
      <sheetName val="백호헾】_x0005_"/>
      <sheetName val="36신설수翇"/>
      <sheetName val="36신설수︀"/>
      <sheetName val="견적꓀᥻"/>
      <sheetName val="36신설수Ç"/>
      <sheetName val="36신설수資"/>
      <sheetName val="栍ᾆ"/>
      <sheetName val="수안보-徸〒_x0005__x0000_"/>
      <sheetName val="비목군분류일위"/>
      <sheetName val="입출재고현⩿〚_x0005__x0000_"/>
      <sheetName val="수안보-娐&gt;闰⿑"/>
      <sheetName val="수안보-ꮸ⿥_x0005__x0000_"/>
      <sheetName val="백호丵〒_x0005_"/>
      <sheetName val="철근총괄집계표"/>
      <sheetName val="공사착공계"/>
      <sheetName val="참조 DATA"/>
      <sheetName val="팔당터널(1공구)"/>
      <sheetName val="EJ"/>
      <sheetName val="선로정수계산"/>
      <sheetName val="지입자재"/>
      <sheetName val="참조"/>
      <sheetName val="설계산출기초"/>
      <sheetName val="제조 경영"/>
      <sheetName val="동력부하계산"/>
      <sheetName val="평균터파기고(1-2,ASP)"/>
      <sheetName val="대포2교접속"/>
      <sheetName val="암거단위-1련"/>
      <sheetName val="수안보-墰5壼5"/>
      <sheetName val="맨홀수량"/>
      <sheetName val="총괄원가 "/>
      <sheetName val="국공유지및사유지"/>
      <sheetName val="측구터파기공수량집계"/>
      <sheetName val="GAEYO"/>
      <sheetName val="세부내역서(전기)"/>
      <sheetName val="9."/>
      <sheetName val="내역서적용수량"/>
      <sheetName val="기본사항"/>
      <sheetName val="토목내역서 (도급단가)"/>
      <sheetName val="※참고자료※"/>
      <sheetName val="일반전기C"/>
      <sheetName val="부대집계"/>
      <sheetName val="단위"/>
      <sheetName val="기계경비산출"/>
      <sheetName val="개봉3동하수관"/>
      <sheetName val="중로근거"/>
      <sheetName val="실㔀቎԰"/>
      <sheetName val="실︀껕ԯ"/>
      <sheetName val="실ԯ_x0000_缀"/>
      <sheetName val="금리׉"/>
      <sheetName val="실頀▀_xdc00_"/>
      <sheetName val="96노임기준"/>
      <sheetName val="설계서"/>
      <sheetName val="건공실"/>
      <sheetName val="현장대리인계"/>
      <sheetName val="울진항공등화 내역서"/>
      <sheetName val="식재가격"/>
      <sheetName val="식재총괄"/>
      <sheetName val="DT"/>
      <sheetName val="롤러"/>
      <sheetName val="BH"/>
      <sheetName val="펌프차타설"/>
      <sheetName val="실행ࠏE"/>
      <sheetName val="실행ဏ_x0000_"/>
      <sheetName val="예가표"/>
      <sheetName val="노무단가"/>
      <sheetName val="2.조명기구철거(일괄철거분)"/>
      <sheetName val="교실"/>
      <sheetName val="제품橂"/>
      <sheetName val="DATA2000"/>
      <sheetName val="¹°·_x0000_"/>
      <sheetName val="전선_및_전선관1"/>
      <sheetName val="1_수인터널1"/>
      <sheetName val="2000_11월설계내역1"/>
      <sheetName val="준검_내역서1"/>
      <sheetName val="1_수변전설비공사1"/>
      <sheetName val="2__동력설비_공사1"/>
      <sheetName val="3__조명설비공사1"/>
      <sheetName val="4__접지설비공사1"/>
      <sheetName val="5__통신설비_공사1"/>
      <sheetName val="6__전기방식설비공사1"/>
      <sheetName val="6_전기방식_설비공사(2)1"/>
      <sheetName val="7_방호설비공사1"/>
      <sheetName val="8_가설전기공사1"/>
      <sheetName val="Sheet1_(2)"/>
      <sheetName val="단가_및_재료비1"/>
      <sheetName val="3BL공동구_수량1"/>
      <sheetName val="수목데이타_1"/>
      <sheetName val="변압기_및_발전기_용량1"/>
      <sheetName val="표지_(2)1"/>
      <sheetName val="복구량산정_및_전용회선_사용1"/>
      <sheetName val="4월_실적추정(건축+토목)1"/>
      <sheetName val="4월_실적추정(건축)1"/>
      <sheetName val="-_INFORMATION_-1"/>
      <sheetName val="CABLE_SIZE-3"/>
      <sheetName val="원가계산서_(총괄)"/>
      <sheetName val="원가계산서_(건축)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남양시작동자105노65기1_3화1_21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AS포장복구_1"/>
      <sheetName val="단면_(2)"/>
      <sheetName val="임시급식_(2)"/>
      <sheetName val="0_집계1"/>
      <sheetName val="unit_4"/>
      <sheetName val="Summary_Sheets"/>
      <sheetName val="5호광장_(만점)"/>
      <sheetName val="인천국제_(만점)_(2)"/>
      <sheetName val="_상부공통집계(총괄)"/>
      <sheetName val="외주대비_-석축"/>
      <sheetName val="외주대비-구조물_(2)"/>
      <sheetName val="견적표지_(3)"/>
      <sheetName val="설_계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조도계산서_(도서)"/>
      <sheetName val="1_설계조건"/>
      <sheetName val="3-1_CB1"/>
      <sheetName val="IMP_(REACTOR)1"/>
      <sheetName val="1_설계기준"/>
      <sheetName val="3_바닥판설계1"/>
      <sheetName val="2007일위_"/>
      <sheetName val="토목일위_(83~)"/>
      <sheetName val="노무비_"/>
      <sheetName val="기성내역_진짜"/>
      <sheetName val="TRE_TABLE"/>
      <sheetName val="일위대가표_(2)"/>
      <sheetName val="방음벽_기초_일반수량"/>
      <sheetName val="I_설계조건"/>
      <sheetName val="8__안정검토"/>
      <sheetName val="단가산출서_(2)"/>
      <sheetName val="3_공통공사대비"/>
      <sheetName val="90_03실행_"/>
      <sheetName val="96보완계획7_12"/>
      <sheetName val="6PILE__(돌출)"/>
      <sheetName val="º¹±¸·®»êÁ¤_¹×_Àü¿ëÈ¸¼±_»ç¿ë"/>
      <sheetName val="4¿ù_½ÇÀûÃßÁ¤(°ÇÃà+Åä¸ñ)"/>
      <sheetName val="4¿ù_½ÇÀûÃßÁ¤(°ÇÃà)"/>
      <sheetName val="앉음벽_(2)"/>
      <sheetName val="DATA_입력란"/>
      <sheetName val="1__설계조건_2_단면가정_3__하중계산"/>
      <sheetName val="BSD_(2)"/>
      <sheetName val="5_정산서"/>
      <sheetName val="자__재"/>
      <sheetName val="BASIC_(2)"/>
      <sheetName val="입출재고현황_(2)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설계기준_및_하중계산"/>
      <sheetName val="현장관리비_"/>
      <sheetName val="2000,9월_일위"/>
      <sheetName val="인건비_"/>
      <sheetName val="공사별_가중치_산출근거(토목)"/>
      <sheetName val="목동1절주_bh01"/>
      <sheetName val="설산1_나"/>
      <sheetName val="AIR_SHOWER(3인용)"/>
      <sheetName val="2F_회의실견적(5_14_일대)"/>
      <sheetName val="ITB_COST"/>
      <sheetName val="전산_평가대상자용"/>
      <sheetName val="전차선로_물량표"/>
      <sheetName val="건축내역서_(경제상무실)"/>
      <sheetName val="HRSG_SMALL07220"/>
      <sheetName val="공사별_가중치_산출근거(건축)"/>
      <sheetName val="할증_"/>
      <sheetName val="plan&amp;section_of_foundation"/>
      <sheetName val="G_R300경비"/>
      <sheetName val="1공구_건정토건_철콘"/>
      <sheetName val="1공구_건정토건_토공"/>
      <sheetName val="IMPEADENCE_MAP_취수장"/>
      <sheetName val="BEND_LOSS"/>
      <sheetName val="내역_"/>
      <sheetName val="3련_BOX"/>
      <sheetName val="토공(우물통,기타)_"/>
      <sheetName val="1_범위"/>
      <sheetName val="2_편성"/>
      <sheetName val="6_GAS"/>
      <sheetName val="소포내역_(2)"/>
      <sheetName val="Customer_Databas"/>
      <sheetName val="내역서_(2)"/>
      <sheetName val="노원열병합__건축공사기성내역서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EQUIPMENT_-2"/>
      <sheetName val="빌딩_안내"/>
      <sheetName val="1_변전설비"/>
      <sheetName val="3_자재비(총괄)"/>
      <sheetName val="화재_탐지_설비"/>
      <sheetName val="일위대가_집계표"/>
      <sheetName val="3_내역서"/>
      <sheetName val="플랜트_설치"/>
      <sheetName val="설내역서_"/>
      <sheetName val="단위ὗ␀"/>
      <sheetName val="수성페인트도장_내역서"/>
      <sheetName val="본선_토공_분배표"/>
      <sheetName val="1_토공"/>
      <sheetName val="제출내역_(2)"/>
      <sheetName val="전화번호DATA_(2001)"/>
      <sheetName val="배수공_시멘트_및_골재량_산출"/>
      <sheetName val="노무비_근거"/>
      <sheetName val="1_우편집중내역서"/>
      <sheetName val="경산锼閄"/>
      <sheetName val="기초자료입력및_K치_확인"/>
      <sheetName val="AS"/>
      <sheetName val="8_현장관리비"/>
      <sheetName val="7_안전관리비"/>
      <sheetName val="별표_"/>
      <sheetName val="호봉_(2)"/>
      <sheetName val="효성CB_1P기초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_견적서"/>
      <sheetName val="단__가__대__비__표"/>
      <sheetName val="일__위__대__가__목__록"/>
      <sheetName val="2000년_공정표"/>
      <sheetName val="const_"/>
      <sheetName val="CHITIET_VL-NC-TT_-1p"/>
      <sheetName val="BOX(1_5X1_5)"/>
      <sheetName val="_총괄표"/>
      <sheetName val="7_전산해석결과"/>
      <sheetName val="4_하중"/>
      <sheetName val="2_주요계수총괄"/>
      <sheetName val="w't_table"/>
      <sheetName val="Man_Power_&amp;_Comp"/>
      <sheetName val="_갑__지_"/>
      <sheetName val="실행내역서_"/>
      <sheetName val="하도기성내역_수정"/>
      <sheetName val="기성공제_동의서"/>
      <sheetName val="기성공제_합의서(쓰레기처리비)"/>
      <sheetName val="sum1_(2)"/>
      <sheetName val="General_Data"/>
      <sheetName val="working_load_at_the_btm_ft_"/>
      <sheetName val="stability_check"/>
      <sheetName val="design_criteria"/>
      <sheetName val="design_load"/>
      <sheetName val="Site_Expenses"/>
      <sheetName val="공사비_내역_(가)"/>
      <sheetName val="969910(_R)"/>
      <sheetName val="3_하중산정4_지지력"/>
      <sheetName val="36신丵〒"/>
      <sheetName val="A(Rev_3)"/>
      <sheetName val="신공항A-9헾】"/>
      <sheetName val="변경비丵〒"/>
      <sheetName val="분수공별_면적"/>
      <sheetName val="전기_원가계산서"/>
      <sheetName val="상_부"/>
      <sheetName val="일위대가_"/>
      <sheetName val="4_2_1_마루높이_검토"/>
      <sheetName val="적용(기尜"/>
      <sheetName val="2_1__노무비_평균단가산출"/>
      <sheetName val="96_12"/>
      <sheetName val="E_P_T수량산출서"/>
      <sheetName val="P_M_별"/>
      <sheetName val="수로교총재료齘"/>
      <sheetName val="설계睮め"/>
      <sheetName val="A_견적"/>
      <sheetName val="Ext__Stone-P"/>
      <sheetName val="Working(wo_WTs)"/>
      <sheetName val="견적서(대외)_(2)"/>
      <sheetName val="1_¼³°è±âÁØ"/>
      <sheetName val="3_¹Ù´ÚÆÇ¼³°è"/>
      <sheetName val="1_¼öº¯Àü¼³ºñ°ø»ç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철근량_검토"/>
      <sheetName val="H_PILE수량"/>
      <sheetName val="8_PILE__(돌출)"/>
      <sheetName val="Piping_Design_Data"/>
      <sheetName val="Upgrades_pricing"/>
      <sheetName val="Ampecity_Data"/>
      <sheetName val="7_1유효폭"/>
      <sheetName val="Project_Brief"/>
      <sheetName val="Cost_bd-&quot;A&quot;"/>
      <sheetName val="원내역서_그대로"/>
      <sheetName val="중기조종사_단위단가"/>
      <sheetName val="기술자료_(연수)"/>
      <sheetName val="산재_안전"/>
      <sheetName val="노무비_경비"/>
      <sheetName val="변경실행(2차)_"/>
      <sheetName val="VENDOR_LIST"/>
      <sheetName val="공정량산출내역서_"/>
      <sheetName val="0_갑지"/>
      <sheetName val="건축공사_집계표"/>
      <sheetName val="B_O_M"/>
      <sheetName val="제원_설계조건"/>
      <sheetName val="설명서_"/>
      <sheetName val="현장별계약현황('98_10_31)"/>
      <sheetName val="구조______"/>
      <sheetName val="단가_"/>
      <sheetName val="DATA_입력부"/>
      <sheetName val="단가표_"/>
      <sheetName val="영흥TL(UP,DOWN)_"/>
      <sheetName val="220_(2)"/>
      <sheetName val="관기성공_내"/>
      <sheetName val="TYPE-B_평균H"/>
      <sheetName val="5_공종별예산내역서"/>
      <sheetName val="세부견적서(DAS_Call_Back)"/>
      <sheetName val="노원열병합__건축렀こ렀䡟ԯ缀"/>
      <sheetName val="노원열병합__건축렀䡟ԯ缀"/>
      <sheetName val="노원열병합__건축︀ᇕ԰缀"/>
      <sheetName val="노원열병합__건축ﻕᇕ԰缀"/>
      <sheetName val="입찰사유서_제4공종_(흙깎기)"/>
      <sheetName val="Top_PO"/>
      <sheetName val="Despacho_(c_civil)"/>
      <sheetName val="9-1차이내역_"/>
      <sheetName val="PUMP_SHT"/>
      <sheetName val="FIN_TUBE"/>
      <sheetName val="HED__&amp;_PIPE"/>
      <sheetName val="OCT_FDN"/>
      <sheetName val="97_사업추정(WEKI)"/>
      <sheetName val="3련_B"/>
      <sheetName val="설치_일위대가(4԰缀"/>
      <sheetName val="내역서_"/>
      <sheetName val="PAD_TR보호대기초"/>
      <sheetName val="2000"/>
      <sheetName val="0_Áý°è"/>
      <sheetName val="Ç¥Áö_(2)"/>
      <sheetName val="1_ÀüÂ÷¼±Á¶Á¤"/>
      <sheetName val="2_Á¶°¡¼±Á¶Á¤"/>
      <sheetName val="3_±ÞÀü¼±½Å¼³"/>
      <sheetName val="4_±ÞÀü¼±Ã¶°Å"/>
      <sheetName val="입고장부_(4)"/>
      <sheetName val="69_03%"/>
      <sheetName val="변경내역84_52%"/>
      <sheetName val="Vari_by_Vendor"/>
      <sheetName val="º¯°æ»çÀ_"/>
      <sheetName val="_토목_처리장도급내역서_"/>
      <sheetName val="1_취수장"/>
      <sheetName val="주관锼"/>
      <sheetName val="날개수량1_5"/>
      <sheetName val="자재_집계표"/>
      <sheetName val="토_적_표"/>
      <sheetName val="1차_내역서"/>
      <sheetName val="노무비(DB)_이후_출력XXXXXX"/>
      <sheetName val="철거산출午"/>
      <sheetName val="VS_P-Q"/>
      <sheetName val="5_°í¹è¼±Ã¶°Å"/>
      <sheetName val="6_°í¾ÐÄÉÀÌºí½Å¼³"/>
      <sheetName val="7_ºñÀý¿¬¼±Á¶Á¤"/>
      <sheetName val="8_°¡µ¿ºê·¡Å°Æ®ÀÌ¼³"/>
      <sheetName val="9_HÇü°­ÁÖ½Å¼³(9m)"/>
      <sheetName val="10_°­°üÁÖ½Å¼³(9m)"/>
      <sheetName val="11_H°­ÁÖÃ¶°Å(11m)"/>
      <sheetName val="11_HÇü°­±âÃÊ"/>
      <sheetName val="13_°­°üÁÖ±âÃÊ"/>
      <sheetName val="14_Àå·ÂÁ¶Á¤ÀåÄ¡½Å¼³"/>
      <sheetName val="15_Àå·ÂÁ¶Á¤ÀåÄ¡Ã¶°Å___"/>
      <sheetName val="16_ÄÜÁÖÃ¶°Å(9m)"/>
      <sheetName val="17_Áö¼±½Å¼³(º¸Åë)"/>
      <sheetName val="18_Áö¼±½Å¼³(vÇü)"/>
      <sheetName val="19_Áö¼±Ã¶°Å"/>
      <sheetName val="20_±âÁß°³Æó±â½Å¼³"/>
      <sheetName val="1_¼³°èÁ¶°Ç"/>
      <sheetName val="IMF_Code"/>
      <sheetName val="Cable_schedule"/>
      <sheetName val="수안보-"/>
      <sheetName val="설계변경내역_98"/>
      <sheetName val="2_2_2입적표"/>
      <sheetName val="-15_0"/>
      <sheetName val="5_3_단면가정"/>
      <sheetName val="Matériel_embarqué_PVC"/>
      <sheetName val="2000_11¿ù¼³餀㢘ԯ缀"/>
      <sheetName val="단양_00_아파트-세부내역"/>
      <sheetName val="2_펌프장(사급자재)"/>
      <sheetName val="산#2-1_(2)"/>
      <sheetName val="제3장_기술업무"/>
      <sheetName val="기존단가_(2)"/>
      <sheetName val="BOX_본체"/>
      <sheetName val="BOQ-Summary_Form_A1"/>
      <sheetName val="BOQ-Summary_Form_A2"/>
      <sheetName val="BOQ-Summary_Form_A3"/>
      <sheetName val="elect_QC"/>
      <sheetName val="금긋기_및_절단"/>
      <sheetName val="2000,退˘踇"/>
      <sheetName val="2000,蒘Ȭ踇"/>
      <sheetName val="2000,到剼徸"/>
      <sheetName val="2000,徸⽝"/>
      <sheetName val="2000,螨蟬헾"/>
      <sheetName val="2000,午꾈ૂ䡲"/>
      <sheetName val="2000,午ॢ䡲"/>
      <sheetName val="2000_05"/>
      <sheetName val="현장관리비_산출내역"/>
      <sheetName val="단가"/>
      <sheetName val="영구"/>
      <sheetName val="2_대외공문"/>
      <sheetName val="신규_품"/>
      <sheetName val="세정탑_설계"/>
      <sheetName val="일반맨홀수량집계(A-7_LINE)"/>
      <sheetName val="단가표_(2)"/>
      <sheetName val="안양동교_1안"/>
      <sheetName val="방음벽_기초_일반헾】"/>
      <sheetName val="REINF_"/>
      <sheetName val="총괄갑_"/>
      <sheetName val="5_동별횡주관경"/>
      <sheetName val="11_자재단가"/>
      <sheetName val="full_(2)"/>
      <sheetName val="Sheet16_(2)"/>
      <sheetName val="C_배수관공"/>
      <sheetName val="표_지"/>
      <sheetName val="대가_(보완)"/>
      <sheetName val="단위별_일위대가표"/>
      <sheetName val="토공_total"/>
      <sheetName val="단가비교표_(계측제어)"/>
      <sheetName val="백호헾】"/>
      <sheetName val="수안보-徸〒"/>
      <sheetName val="입출재고현⩿〚"/>
      <sheetName val="수안보-ꮸ⿥"/>
      <sheetName val="백호丵〒"/>
      <sheetName val="참조_DATA"/>
      <sheetName val="제조_경영"/>
      <sheetName val="총괄원가_"/>
      <sheetName val="9_"/>
      <sheetName val="토목내역서_(도급단가)"/>
      <sheetName val="실頀▀"/>
      <sheetName val="LKVL-CK-HT-GD1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ꀀፐ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ꠀ፺"/>
      <sheetName val="전체내԰_x0000_"/>
      <sheetName val="전체내֬_x0000_"/>
      <sheetName val="전체내ﻈ䓕"/>
      <sheetName val="교대(A1헾"/>
      <sheetName val="하수급견적대鷸"/>
      <sheetName val="케이블트레이"/>
      <sheetName val="ꠀ"/>
      <sheetName val="전체내棈᎜"/>
      <sheetName val="전체내䠀ᖞ"/>
      <sheetName val="하수급견적대鬘"/>
      <sheetName val="차압계산"/>
      <sheetName val="전체내저ᚙ"/>
      <sheetName val="전체내ꠀ᪘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주소록"/>
      <sheetName val="안정검토(온1)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°ø»ç¿ø°¡°è牨-犬-"/>
      <sheetName val="전체내역갑지"/>
      <sheetName val="倀ᑙ"/>
      <sheetName val="1x"/>
      <sheetName val="9509"/>
      <sheetName val="시설물기초"/>
      <sheetName val=" ｹ-ﾌﾞﾙ"/>
      <sheetName val="MW-BM"/>
      <sheetName val="栈᲋"/>
      <sheetName val="_xd810_᱓"/>
      <sheetName val="공통대가"/>
      <sheetName val="Pier 3"/>
      <sheetName val="민감도"/>
      <sheetName val="공종목록표"/>
      <sheetName val="인부임"/>
      <sheetName val="특기사항"/>
      <sheetName val="하도내역 (철콘)"/>
      <sheetName val="도장 및 용접 수량"/>
      <sheetName val="물량증감"/>
      <sheetName val="9902"/>
      <sheetName val="환율"/>
      <sheetName val="97노임단가"/>
      <sheetName val="입력란"/>
      <sheetName val="spec"/>
      <sheetName val="program"/>
      <sheetName val="studbolt no."/>
      <sheetName val="studbolt size"/>
      <sheetName val="item sort no"/>
      <sheetName val="수안보-헾】_x0005__x0000_"/>
      <sheetName val="적격"/>
      <sheetName val="준공조서갑지"/>
      <sheetName val="총괄집렇♑"/>
      <sheetName val="방음벽 기초_x0005__x0000__x0000__x0000_"/>
      <sheetName val="foxz"/>
      <sheetName val="제㗇"/>
      <sheetName val="주차구丵〒_x0005__x0000_"/>
      <sheetName val="공정코드"/>
      <sheetName val="역삼"/>
      <sheetName val="배수관연장산출서"/>
      <sheetName val="수전기기DATA"/>
      <sheetName val="옹벽수량萘_x0013_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실행내역서 (조경)"/>
      <sheetName val="정화조"/>
      <sheetName val="인수공규격"/>
      <sheetName val="구조물"/>
      <sheetName val="공사설계서"/>
      <sheetName val="품셈(기초)"/>
      <sheetName val="형틀공사"/>
      <sheetName val="작용하중산정"/>
      <sheetName val="6차2회변경내역서"/>
      <sheetName val="자재단가_x0005_"/>
      <sheetName val="공사"/>
      <sheetName val="주관⩿〚"/>
      <sheetName val="1þ"/>
      <sheetName val="1ð"/>
      <sheetName val="배수내역"/>
      <sheetName val="1¨"/>
      <sheetName val="자(3.0m)"/>
      <sheetName val="1¸"/>
      <sheetName val="9GN邷㭘"/>
      <sheetName val="shtOpr"/>
      <sheetName val="정거장"/>
      <sheetName val="길내기"/>
      <sheetName val="¹׃】_x0000_"/>
      <sheetName val="조정내역"/>
      <sheetName val="M-EQPT-Z"/>
      <sheetName val="품종별월계"/>
      <sheetName val="총괄집桶青"/>
      <sheetName val="변품8-37"/>
      <sheetName val="참조(2)"/>
      <sheetName val="현장일보"/>
      <sheetName val="미지급내역"/>
      <sheetName val="매입내역 "/>
      <sheetName val="거래처별지출내역"/>
      <sheetName val="참조M"/>
      <sheetName val="총괄집㸁䧾"/>
      <sheetName val="우,오수"/>
      <sheetName val="재료표"/>
      <sheetName val="card1"/>
      <sheetName val="흙쌓기도수로설치현황(1)"/>
      <sheetName val="식재-외주 (2)"/>
      <sheetName val="유효폭의 계산"/>
      <sheetName val="무전표"/>
      <sheetName val="archi(본사)"/>
      <sheetName val="3련 B姨#"/>
      <sheetName val="포장공자재집계표"/>
      <sheetName val="부산4"/>
      <sheetName val="1호맨홀수량산출"/>
      <sheetName val="마산방향철근집계"/>
      <sheetName val="제잡비"/>
      <sheetName val="일위대가(건축)"/>
      <sheetName val="자재표"/>
      <sheetName val="케이블"/>
      <sheetName val="집계(세부총괄)"/>
      <sheetName val="전력구구조물산근2구간"/>
      <sheetName val="전부인쇄"/>
      <sheetName val="1.외주공사"/>
      <sheetName val="2.직영공사"/>
      <sheetName val="첨부"/>
      <sheetName val="계산DATA입력"/>
      <sheetName val="업체별기성내역"/>
      <sheetName val="1_x0005_"/>
      <sheetName val="도면자료제출일정"/>
      <sheetName val="중기비"/>
      <sheetName val="가옥조"/>
      <sheetName val="하남내역"/>
      <sheetName val="제丵"/>
      <sheetName val="총괄집ᨈꥬ"/>
      <sheetName val="총괄집_x0000__x0000_"/>
      <sheetName val="1.3.1절점좌표"/>
      <sheetName val="1.1설계기준"/>
      <sheetName val="기က_x0000_退"/>
      <sheetName val="Cover Sht"/>
      <sheetName val="지중자재단가"/>
      <sheetName val="변경비_x0000__x0000_Ѡ"/>
      <sheetName val="가공2원도"/>
      <sheetName val="강교(Sub)"/>
      <sheetName val="일반토공견적"/>
      <sheetName val="원형측구(B-type)"/>
      <sheetName val="??????"/>
      <sheetName val="토목원가계窨_x0013_"/>
      <sheetName val="자재노임단가"/>
      <sheetName val="크레인5ton"/>
      <sheetName val="단가산출-2"/>
      <sheetName val="기초수량-1"/>
      <sheetName val="단가산출-1"/>
      <sheetName val="48신설수량"/>
      <sheetName val="단가 (2)"/>
      <sheetName val="[YES.XLS]신표司/"/>
      <sheetName val="시공계_x0005_"/>
      <sheetName val="변경비_x0005__x0000_"/>
      <sheetName val="매출단가"/>
      <sheetName val="O＆P"/>
      <sheetName val="결재판(삭제하지말아주세요)"/>
      <sheetName val="본사인상전"/>
      <sheetName val="단가산출-기,교"/>
      <sheetName val="유첨䈀ᅪ"/>
      <sheetName val="남양주부대"/>
      <sheetName val="첨부1"/>
      <sheetName val="지입집계"/>
      <sheetName val="사급자재총괄"/>
      <sheetName val="공종별 집계"/>
      <sheetName val="용역비내역-진짜"/>
      <sheetName val="계림(함평)"/>
      <sheetName val="계림(장성)"/>
      <sheetName val="11+040(통로)"/>
      <sheetName val="일별1"/>
      <sheetName val="집행(2-1)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용산3(영광)"/>
      <sheetName val="지불내역1"/>
      <sheetName val="집수정(1)"/>
      <sheetName val="금액집계"/>
      <sheetName val="환률"/>
      <sheetName val="공사비명세서"/>
      <sheetName val="사용성검토"/>
      <sheetName val="PAC"/>
      <sheetName val="건축토목내역"/>
      <sheetName val="205동"/>
      <sheetName val="행거,슈,볼트,펌프,잡재"/>
      <sheetName val="을-ATYPE"/>
      <sheetName val="만수배관단가"/>
      <sheetName val="FRP배관단가(만수)"/>
      <sheetName val="직접비"/>
      <sheetName val="페인트"/>
      <sheetName val="30신설일위대가"/>
      <sheetName val="30집계표"/>
      <sheetName val="지구단위계획"/>
      <sheetName val="00노임기준"/>
      <sheetName val="16-1"/>
      <sheetName val="일위대가(가설԰"/>
      <sheetName val="리터팬내장형"/>
      <sheetName val="1호맨홀토공"/>
      <sheetName val="조도계산(가로등NEW)"/>
      <sheetName val="사용자정의"/>
      <sheetName val="사업계획1안"/>
      <sheetName val="당진1,2호기전선관설치및접지4차공사내역서-을지"/>
      <sheetName val="일위대가 (PM)"/>
      <sheetName val="임시전기공사설계서"/>
      <sheetName val="±âÀÚÀç´ëºñÇ¥"/>
      <sheetName val="¿¬°áÀÓ½Ã"/>
      <sheetName val="°ü±Þ"/>
      <sheetName val="도시가스현황"/>
      <sheetName val="토공총괄집계"/>
      <sheetName val="의정부문예회관변경내역"/>
      <sheetName val="POL6차-PIPING"/>
      <sheetName val="Pricelist TAC AB"/>
      <sheetName val="물가정보자료"/>
      <sheetName val="萀⅜"/>
      <sheetName val="TG9504"/>
      <sheetName val="1995년 섹터별 매출"/>
      <sheetName val="ROOF(ALKALI)"/>
      <sheetName val="역T형옹벽(3.0)"/>
      <sheetName val="실행(ALT1)"/>
      <sheetName val="지입재료비"/>
      <sheetName val="산출명세서"/>
      <sheetName val="적요"/>
      <sheetName val="»êÃ렀䡟ԯ_x0000_缀"/>
      <sheetName val="»êÃ︀ᇕ԰_x0000_缀"/>
      <sheetName val="4/_x0000_䠀"/>
      <sheetName val="4쌇栅/"/>
      <sheetName val="4က_x0000_က"/>
      <sheetName val="INS-SHEET"/>
      <sheetName val="맨홀물량"/>
      <sheetName val="일위집계(기존)"/>
      <sheetName val="북제주-표지"/>
      <sheetName val="COVERSHEET"/>
      <sheetName val="설계명세_x0000_"/>
      <sheetName val="설계명세揄"/>
      <sheetName val="설계명세䡲"/>
      <sheetName val="설계명세_x0005_"/>
      <sheetName val="DATA 입᠒ᎍ"/>
      <sheetName val="오억미만"/>
      <sheetName val="[YES.XLS][YES.XLS][YES.XLS]신표司/"/>
      <sheetName val="7.PILE  (돌출)"/>
      <sheetName val="가시설공(광장부)"/>
      <sheetName val="총괄집계 "/>
      <sheetName val="기본자료"/>
      <sheetName val="증감내역서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자재단가徸"/>
      <sheetName val="수안보-๿〚_x0005__x0000_"/>
      <sheetName val="금액내역헾"/>
      <sheetName val="자재단가尜"/>
      <sheetName val="NAIL단가산출"/>
      <sheetName val="수안보-挔_x0012_竖め"/>
      <sheetName val="자재단가헾"/>
      <sheetName val="자재단가丵"/>
      <sheetName val="총공사비"/>
      <sheetName val="고창방향"/>
      <sheetName val="인원계획"/>
      <sheetName val="소상 &quot;1&quot;"/>
      <sheetName val="시행예산"/>
      <sheetName val="T13(P68~72,78)"/>
      <sheetName val="교량명원본"/>
      <sheetName val="BOX제원원본"/>
      <sheetName val="국도접속 차도부수량"/>
      <sheetName val="4.일위대가목차"/>
      <sheetName val="102역사"/>
      <sheetName val="사다리"/>
      <sheetName val="공사비 내역"/>
      <sheetName val="종단계산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B767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자재단가壠"/>
      <sheetName val="자재단가厘"/>
      <sheetName val="세부狇譈"/>
      <sheetName val="몰탈재븧܊"/>
      <sheetName val="견적의"/>
      <sheetName val="견적의烇彰"/>
      <sheetName val="법면"/>
      <sheetName val="배수공1"/>
      <sheetName val="월별수입"/>
      <sheetName val="조건입력"/>
      <sheetName val="조건입력(2)"/>
      <sheetName val="장비선정"/>
      <sheetName val="도급단가-아파트"/>
      <sheetName val="BREAKDOWN(철거설치)"/>
      <sheetName val="자재 단가표"/>
      <sheetName val="수량산출1"/>
      <sheetName val="사각맨퀀"/>
      <sheetName val="사각맨堀"/>
      <sheetName val="사각맨䈀"/>
      <sheetName val="사각맨ﻇ"/>
      <sheetName val="[YES.XLS]4/_x0000_䠀"/>
      <sheetName val="[YES.XLS]4쌇栅/"/>
      <sheetName val="[YES.XLS][YES.XLS]4/_x0000_䠀"/>
      <sheetName val="[YES.XLS][YES.XLS]4쌇栅/"/>
      <sheetName val="관헾"/>
      <sheetName val="할丵〒"/>
      <sheetName val="3차준공"/>
      <sheetName val="식재"/>
      <sheetName val="시설물"/>
      <sheetName val="식재출력용"/>
      <sheetName val="유지관리"/>
      <sheetName val="현장유지관리비"/>
      <sheetName val="A-8 PD(도로중앙)"/>
      <sheetName val="검색"/>
      <sheetName val="하수실행"/>
      <sheetName val="공종별자재"/>
      <sheetName val="토공총괄표"/>
      <sheetName val="cable-data"/>
      <sheetName val="keyword"/>
      <sheetName val="다곡2교"/>
      <sheetName val="TYPE1"/>
      <sheetName val="철근량"/>
      <sheetName val="11"/>
      <sheetName val="1._x005f_x0018_변전설비"/>
      <sheetName val="Summary"/>
      <sheetName val="입렀"/>
      <sheetName val="입栀"/>
      <sheetName val="입ꠀ"/>
      <sheetName val="입︀"/>
      <sheetName val="계정"/>
      <sheetName val="평균환율-USD"/>
      <sheetName val="인원동원계획"/>
      <sheetName val="BIDDING-SUM"/>
      <sheetName val="YES.XLS"/>
      <sheetName val="품목납기"/>
      <sheetName val="시화점실행"/>
      <sheetName val=" 소방공사 산출근거"/>
      <sheetName val="경비공통"/>
      <sheetName val="세목별"/>
      <sheetName val="소개"/>
      <sheetName val="#REF!"/>
      <sheetName val="계열사현황종합"/>
      <sheetName val="basic_info"/>
      <sheetName val="일반수량총괄집계"/>
      <sheetName val="일위대가집계표"/>
      <sheetName val="슬래브"/>
      <sheetName val="ÀÏÀ§´ë°¡Ç¥(_x0005__x0000_"/>
      <sheetName val="조견표"/>
      <sheetName val="일위藨-헾"/>
      <sheetName val="인부노임"/>
      <sheetName val="도근좌표"/>
      <sheetName val="직원자료"/>
      <sheetName val="업종분류"/>
      <sheetName val="장비분류"/>
      <sheetName val="단가산출목록표"/>
      <sheetName val="새공통(96임금인상기준)"/>
      <sheetName val="매원개착터널총괄"/>
      <sheetName val="원안"/>
      <sheetName val="시멘트,모래"/>
      <sheetName val="N賃率_職"/>
      <sheetName val="fitting"/>
      <sheetName val="Look-Up"/>
      <sheetName val="Units"/>
      <sheetName val="노임9월"/>
      <sheetName val="화산경계"/>
      <sheetName val="수량산출(CCTV)"/>
      <sheetName val="수량산출(장애자)"/>
      <sheetName val="수량산출(통신선로)"/>
      <sheetName val="수량산출(여객장치)"/>
      <sheetName val="수량산출(방송)"/>
      <sheetName val="수량산출(전화)"/>
      <sheetName val="사업부배부A"/>
      <sheetName val="기준"/>
      <sheetName val="입력값1"/>
      <sheetName val="insulation"/>
      <sheetName val="Architecture Work"/>
      <sheetName val="PipWT"/>
      <sheetName val="뜃맟뭁돽띿맟?-BLDG"/>
      <sheetName val="PBS"/>
      <sheetName val="SILICATE"/>
      <sheetName val="간접비내역-1"/>
      <sheetName val="내역갑지"/>
      <sheetName val="TYPE-U800"/>
      <sheetName val="소운반"/>
      <sheetName val="일위대가-1"/>
      <sheetName val="/_x0000_"/>
      <sheetName val="က_x0000_"/>
      <sheetName val="포장쌅"/>
      <sheetName val="배관단가조사서"/>
      <sheetName val="예산내역"/>
      <sheetName val="총괄수지표"/>
      <sheetName val="공예을"/>
      <sheetName val="전체내蠀ᒗ"/>
      <sheetName val="ASP"/>
      <sheetName val="CHIP_O"/>
      <sheetName val="FAB_I"/>
      <sheetName val="FAB_O"/>
      <sheetName val="FRT_O"/>
      <sheetName val="PKG_I"/>
      <sheetName val="FT_금액"/>
      <sheetName val="YIELD"/>
      <sheetName val="옹벽기초자료"/>
      <sheetName val="수안보-纈!헾『"/>
      <sheetName val="수안보-丵〒_x0005__x0000_"/>
      <sheetName val="수안보-橂】_x0005__x0000_"/>
      <sheetName val="하중재하"/>
      <sheetName val="洊⍩"/>
      <sheetName val="_xd808_⢉"/>
      <sheetName val="砈ẋ"/>
      <sheetName val="단목"/>
      <sheetName val="토목수량"/>
      <sheetName val="원가(1︀"/>
      <sheetName val="원가(1䠀"/>
      <sheetName val="관聈"/>
      <sheetName val="조정_x0014__x0008_"/>
      <sheetName val="_x0000__x0008__x0000__x0008__x0000__x0006__x0000__x0004_"/>
      <sheetName val="하도급선정의뢰서(습식공_x0000__x0000_"/>
      <sheetName val="RangeObject"/>
      <sheetName val="목표세부명세"/>
      <sheetName val="원가집계"/>
      <sheetName val="견적시담(송포2공구)"/>
      <sheetName val="교량전기"/>
      <sheetName val="파이프류"/>
      <sheetName val="점검내역서(data) (2)"/>
      <sheetName val="조경내역"/>
      <sheetName val="물墸᎟鰀"/>
      <sheetName val="화재 탐지_x0005__x0000_"/>
      <sheetName val="전신환매도徸"/>
      <sheetName val="5.공종별尜_x0013_層_x0013_闰"/>
      <sheetName val="貭♘"/>
      <sheetName val="자재목록표"/>
      <sheetName val="단중聀"/>
      <sheetName val="당정동경상이수"/>
      <sheetName val="당정동공통이수"/>
      <sheetName val=" 냉각수펌프"/>
      <sheetName val="공종구간"/>
      <sheetName val="산출0"/>
      <sheetName val="금액내렀቟"/>
      <sheetName val="금액내԰_x0000_"/>
      <sheetName val="금액내㔀቎"/>
      <sheetName val="가중치"/>
      <sheetName val="등록׃】"/>
      <sheetName val="등록_x0010__x0000_"/>
      <sheetName val="공비대䠚"/>
      <sheetName val="40총괄"/>
      <sheetName val="40집계"/>
      <sheetName val="결재판"/>
      <sheetName val="기계경비(旉る_x0000__x0000_"/>
      <sheetName val="기계경비(贘_x0013_짘ࣅ"/>
      <sheetName val="관_x0005_"/>
      <sheetName val="조정금액결과표 (차수별)"/>
      <sheetName val="L형옹벽"/>
      <sheetName val="작성"/>
      <sheetName val="RAHMEN"/>
      <sheetName val="등록_x0000__x0000_"/>
      <sheetName val="자압1"/>
      <sheetName val="원가총괄"/>
      <sheetName val="제수午_x0013_ὐ"/>
      <sheetName val="8. 내진해석"/>
      <sheetName val="공정"/>
      <sheetName val="A1_본체_수량산출서"/>
      <sheetName val="주식"/>
      <sheetName val="FO"/>
      <sheetName val="Summary Sheet"/>
      <sheetName val="일위대가내역"/>
      <sheetName val="자탐수량산출서"/>
      <sheetName val="C1ㅇ"/>
      <sheetName val="base"/>
      <sheetName val="STD"/>
      <sheetName val="연면적"/>
      <sheetName val="991029UTP용 M.D.F"/>
      <sheetName val="현장점검 1"/>
      <sheetName val="상가을 "/>
      <sheetName val="3.사용전검사(1000KW이상)(본동-수정)"/>
      <sheetName val="결재갑지"/>
      <sheetName val="계획예산입력자료"/>
      <sheetName val="4.2유효폭의 계산"/>
      <sheetName val="투입비"/>
      <sheetName val="손익계산서"/>
      <sheetName val="대차대조표"/>
      <sheetName val="폐토수익화 "/>
      <sheetName val="매입세율"/>
      <sheetName val="49"/>
      <sheetName val="Oper Amount"/>
      <sheetName val="짉譥"/>
      <sheetName val="ᣉᎍ"/>
      <sheetName val="예산"/>
      <sheetName val="방배동내역(리라)"/>
      <sheetName val="건축공사집계표"/>
      <sheetName val="방배동내역 (총괄)"/>
      <sheetName val="부대공사총괄"/>
      <sheetName val="CAPVC"/>
      <sheetName val="포장자재집계표"/>
      <sheetName val="[YES.XLS][YES.XLS][YES.XLS]4/_x0000_䠀"/>
      <sheetName val="[YES.XLS][YES.XLS][YES.XLS]4쌇栅/"/>
      <sheetName val="도급FORM"/>
      <sheetName val="INSTR"/>
      <sheetName val="상반기손익차2총괄"/>
      <sheetName val="DRAIN DRUM PIT D-301"/>
      <sheetName val="목록1"/>
      <sheetName val="목록2"/>
      <sheetName val="가로등제어반 설치공사(수량)"/>
      <sheetName val="토목공사일반"/>
      <sheetName val="구조물공집계"/>
      <sheetName val="요약"/>
      <sheetName val="부재치수입력"/>
      <sheetName val="Key assumption"/>
      <sheetName val="경로,구간현황"/>
      <sheetName val="36+45-113-18+19+20I"/>
      <sheetName val="옹벽수량집계표"/>
      <sheetName val="파일의이용"/>
      <sheetName val="유동표"/>
      <sheetName val="CT "/>
      <sheetName val="강관산출"/>
      <sheetName val="내역통합"/>
      <sheetName val="성토도수로현황"/>
      <sheetName val="master(2차)"/>
      <sheetName val="01_ 원가계산서"/>
      <sheetName val="중기가격"/>
      <sheetName val="SPM(13.84)"/>
      <sheetName val="Ⅴ-2.공종별내역"/>
      <sheetName val="일위대가(원본)"/>
      <sheetName val="일위대가서식"/>
      <sheetName val="일위대가양식"/>
      <sheetName val="입찰준비계획안(부대)"/>
      <sheetName val="입찰준비계획안(외주)"/>
      <sheetName val="입찰준비계획안(기타견적)"/>
      <sheetName val="장항선4공구직접비집계"/>
      <sheetName val="공사기본내용입력"/>
      <sheetName val="원하도급내역서(당초)"/>
      <sheetName val="등록자료"/>
      <sheetName val="입력정보"/>
      <sheetName val="분뇨"/>
      <sheetName val="H-pile(250x250)"/>
      <sheetName val="H-pile(298x299)"/>
      <sheetName val="방음벽기초(H_xd8d4_ㆂᰀㆃ"/>
      <sheetName val="1.1 본체"/>
      <sheetName val="전체내역 (2)"/>
      <sheetName val="Formulas &amp; Tables"/>
      <sheetName val="5. 차단기 용량계산"/>
      <sheetName val="22-1소단"/>
      <sheetName val="22-2M단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2.단면가정"/>
      <sheetName val="가속도응답스펙트럼(Sa)및속도응답스펙트럼(Sv)"/>
      <sheetName val="12"/>
      <sheetName val="이름"/>
      <sheetName val="4,5,6,7,8"/>
      <sheetName val="옹벽1"/>
      <sheetName val="설계흐름도"/>
      <sheetName val="명단"/>
      <sheetName val="BID9697"/>
      <sheetName val="집계표(육상)"/>
      <sheetName val="치수표"/>
      <sheetName val="토목 (2)"/>
      <sheetName val="인력터파기"/>
      <sheetName val="怀፵"/>
      <sheetName val="주사무실︀ᇕ"/>
      <sheetName val="주사무실ꠀ፺"/>
      <sheetName val="BOX ꠀ፺"/>
      <sheetName val="㗈቎"/>
      <sheetName val="주사무실ֳ_x0000_"/>
      <sheetName val="¼ö·®»êÃ¨"/>
      <sheetName val="新철폐복2"/>
      <sheetName val="新철폐복3"/>
      <sheetName val="¼ö·®»êÃ_x0005_"/>
      <sheetName val="¼ö·®»êÃ "/>
      <sheetName val="변경후원본2"/>
      <sheetName val="LABTOTAL"/>
      <sheetName val="COA-17"/>
      <sheetName val="C-18"/>
      <sheetName val="경성자금"/>
      <sheetName val="SUB일위대가"/>
      <sheetName val="평자재단가"/>
      <sheetName val="95년12월말"/>
      <sheetName val="토목(용인)"/>
      <sheetName val="건축집계"/>
      <sheetName val="적격점수&lt;300억미만&gt;"/>
      <sheetName val="대가단최종"/>
      <sheetName val="부丵〒"/>
      <sheetName val="부司2"/>
      <sheetName val="성원계약"/>
      <sheetName val="파형강관집계"/>
      <sheetName val="비교1"/>
      <sheetName val="2002계약현황"/>
      <sheetName val="교사기준면적(초등)"/>
      <sheetName val="조명율"/>
      <sheetName val="보집계표"/>
      <sheetName val="March"/>
      <sheetName val="선우통상(을)"/>
      <sheetName val="5."/>
      <sheetName val="12."/>
      <sheetName val="14."/>
      <sheetName val="13"/>
      <sheetName val="7."/>
      <sheetName val="8."/>
      <sheetName val="10."/>
      <sheetName val="전기단가조사서"/>
      <sheetName val="직원자료입력"/>
      <sheetName val="PI蒨9"/>
      <sheetName val="교대일반수량"/>
      <sheetName val="견적접수"/>
      <sheetName val="견적내역서"/>
      <sheetName val="장비당단가 (1)"/>
      <sheetName val="내역총괄표"/>
      <sheetName val="경비산출"/>
      <sheetName val="방음벽기초"/>
      <sheetName val="귀래방향"/>
      <sheetName val="셀명"/>
      <sheetName val="수지표"/>
      <sheetName val="수장"/>
      <sheetName val="용수간선"/>
      <sheetName val="노무비(첨부4-4)"/>
      <sheetName val="일반부표"/>
      <sheetName val="왕십리방향"/>
      <sheetName val="날개벽(좌,우=60도-4개)"/>
      <sheetName val="공종코드"/>
      <sheetName val="전체내︀盕"/>
      <sheetName val="일위대가(계측︩盕ԯ_x0000_"/>
      <sheetName val="전체내壈▞"/>
      <sheetName val="방호벽"/>
      <sheetName val="낙석방지책"/>
      <sheetName val="금액︀⣕"/>
      <sheetName val="2.노무비명세서(수직보垰7埼"/>
      <sheetName val="뚝토공"/>
      <sheetName val="05년"/>
      <sheetName val="사  업  비  수  지  예  산  서"/>
      <sheetName val="내역서(총괄)"/>
      <sheetName val="공통가설_8"/>
      <sheetName val="아파트_9"/>
      <sheetName val="직접공사비집계표_7"/>
      <sheetName val="공종별 집계표"/>
      <sheetName val="䋈ᅪ"/>
      <sheetName val="거실통로등"/>
      <sheetName val="주사무실墳᎟"/>
      <sheetName val="BOX ︀ᇕ"/>
      <sheetName val="BOX 저፺"/>
      <sheetName val="일위대가1"/>
      <sheetName val="8.석축단위(H=1.5M)"/>
      <sheetName val="주사무실԰_x0000_"/>
      <sheetName val="ﻈ䓕"/>
      <sheetName val="BOX ︀釕"/>
      <sheetName val="위치︀釕"/>
      <sheetName val="BOX ᢝ"/>
      <sheetName val="ꠀ፺"/>
      <sheetName val="︀動"/>
      <sheetName val="BOX ᠀ᶛ"/>
      <sheetName val="위치᠀ᶛ"/>
      <sheetName val="D"/>
      <sheetName val="저ᚙ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Change rate"/>
      <sheetName val="B3.PERSONEL-Ucret"/>
      <sheetName val="nomi "/>
      <sheetName val="ᓈባ"/>
      <sheetName val="︀盕"/>
      <sheetName val="壈▞"/>
      <sheetName val="내역서1"/>
      <sheetName val="범용개발순소요비용"/>
      <sheetName val="일위1"/>
      <sheetName val="L_RPTB03_01"/>
      <sheetName val="gvl"/>
      <sheetName val="굴착현장"/>
      <sheetName val="단위수량산출"/>
      <sheetName val="차도부연장현황"/>
      <sheetName val="원곡IC교 내진성능보강공사 실시설계 용역.xlsx"/>
      <sheetName val="지하"/>
      <sheetName val="물가변동잔여물량세부내역서"/>
      <sheetName val="신규(방류시설)"/>
      <sheetName val="소방"/>
      <sheetName val="덤프트럭계수"/>
      <sheetName val="카메라"/>
      <sheetName val="PIPING"/>
      <sheetName val="CPM챠트"/>
      <sheetName val="05 BOX"/>
      <sheetName val="02 SLAB"/>
      <sheetName val="도급내역서"/>
      <sheetName val="합의서"/>
      <sheetName val="PARAMETER"/>
      <sheetName val="9-1차_x0005__x0000_"/>
      <sheetName val="BH-1 (2)"/>
      <sheetName val="5정거장"/>
      <sheetName val="1-3길내기"/>
      <sheetName val="(14)전기품셈정산"/>
      <sheetName val="(12)전기경비"/>
      <sheetName val="토목׃⿄"/>
      <sheetName val="토목׃⽴"/>
      <sheetName val="토목嘘_x001b_"/>
      <sheetName val="토목ꮸ⽤"/>
      <sheetName val="토목垐%"/>
      <sheetName val="토목狈6"/>
      <sheetName val="토목妀6"/>
      <sheetName val="토목枵〛"/>
      <sheetName val="전등부하"/>
      <sheetName val="분전반"/>
      <sheetName val="의왕실행"/>
      <sheetName val="LCS-SEAT"/>
      <sheetName val="장비단가"/>
      <sheetName val="집계표(건축전기)"/>
      <sheetName val="품목현황"/>
      <sheetName val="간이연락"/>
      <sheetName val="설계서(설치)"/>
      <sheetName val="거래명세서"/>
      <sheetName val="CAL(1)."/>
      <sheetName val="품셈총괄표"/>
      <sheetName val="토공및부대2차"/>
      <sheetName val="새공통"/>
      <sheetName val="3절_CheckList_구분"/>
      <sheetName val="적정성평가표(8번)(1순위)"/>
      <sheetName val="적정성평가표(12번)(6순위)"/>
      <sheetName val="기별(종합)"/>
      <sheetName val="비탈면보호공수량산출"/>
      <sheetName val="원가계산(2)"/>
      <sheetName val="제품표준규격"/>
      <sheetName val="내역기준"/>
      <sheetName val="동원인원계획표"/>
      <sheetName val="AH-1 "/>
      <sheetName val="8. 안_x0000__x0000__x0005_"/>
      <sheetName val="1-최종안"/>
      <sheetName val="사업분석-분양가결정"/>
      <sheetName val="토공,기초"/>
      <sheetName val="주간계획"/>
      <sheetName val="선택"/>
      <sheetName val="과세면세표"/>
      <sheetName val="인제내역"/>
      <sheetName val="사통"/>
      <sheetName val="현장지䀀ኀ㠀ኃ"/>
      <sheetName val="상-교대(A1-A2)"/>
      <sheetName val="부하집계"/>
      <sheetName val="열차제어동"/>
      <sheetName val="전기성능동"/>
      <sheetName val="차량시스템인자"/>
      <sheetName val="차량부품동"/>
      <sheetName val="신.분"/>
      <sheetName val="99 조정금액"/>
      <sheetName val="미드수량"/>
      <sheetName val="설계(안)"/>
      <sheetName val="콘센트신설"/>
      <sheetName val="수량산출(AFC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본통신)"/>
      <sheetName val="수량산출(TDI)"/>
      <sheetName val="수량집계(본역사)"/>
      <sheetName val="수량집계(임시역사)"/>
      <sheetName val="CATV"/>
      <sheetName val="견적 (2)"/>
      <sheetName val="3.설계예산내역서(예산서)"/>
      <sheetName val="2.예정공정표"/>
      <sheetName val="4.설계예산내역서"/>
      <sheetName val="6.관급자재조서"/>
      <sheetName val="수곡내역"/>
      <sheetName val="PROCESS"/>
      <sheetName val="포장재료집계표"/>
      <sheetName val="포장면적산출"/>
      <sheetName val="포장수량집계"/>
      <sheetName val="RING WALL"/>
      <sheetName val="㩷"/>
      <sheetName val="렀ⵘ"/>
      <sheetName val="֭_x0000_"/>
      <sheetName val="성곽내역서"/>
      <sheetName val="Param"/>
      <sheetName val="PIPE(UG)내역"/>
      <sheetName val="토적계산"/>
      <sheetName val="96 능제취입"/>
      <sheetName val="GTG TR PIT"/>
      <sheetName val="M+1"/>
      <sheetName val="광,철광석 사용량(2000)"/>
      <sheetName val="포,철광석 사용량(2000)"/>
      <sheetName val="91,92황산"/>
      <sheetName val="입찰보Ⳡ"/>
      <sheetName val="전체총괄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증감䈀ᅪ"/>
      <sheetName val="일위대가표(무)"/>
      <sheetName val="일위대가산출기초"/>
      <sheetName val="PO-BOB"/>
      <sheetName val="재료값"/>
      <sheetName val="보차도경계석수량"/>
      <sheetName val="Stem Footing"/>
      <sheetName val="배수통관(좌)"/>
      <sheetName val="9G࠯_x0015__x0000__x0000_"/>
      <sheetName val="예정공정표"/>
      <sheetName val="횡배수관설치현황"/>
      <sheetName val="94"/>
      <sheetName val="기둥"/>
      <sheetName val="저판(버림100)"/>
      <sheetName val="안전시설"/>
      <sheetName val="20-25"/>
      <sheetName val="설치자재"/>
      <sheetName val="단중"/>
      <sheetName val="몰탈쐀/_x0000_"/>
      <sheetName val="기능공인적사항"/>
      <sheetName val="청하배수"/>
      <sheetName val="사업성분석"/>
      <sheetName val="22신설수량"/>
      <sheetName val="총괄표(1)"/>
      <sheetName val="내역5"/>
      <sheetName val="A"/>
      <sheetName val="목창호"/>
      <sheetName val="포장공총괄수량집계표"/>
      <sheetName val="TOTAL_BOQ"/>
      <sheetName val="5.2코핑"/>
      <sheetName val="b_balju_ch"/>
      <sheetName val="b_balju_chÈ"/>
      <sheetName val="b_balju_ch_x0005_"/>
      <sheetName val="b_balju_chÛ"/>
      <sheetName val="b_balju_ch("/>
      <sheetName val="REDUCER"/>
      <sheetName val="WE'T"/>
      <sheetName val="자재단가리스트"/>
      <sheetName val="공사내역(총괄)"/>
      <sheetName val="대보~세기"/>
      <sheetName val="운반비산정"/>
      <sheetName val="기본DATԯ"/>
      <sheetName val="기본DAT頀"/>
      <sheetName val="공종별수량집계"/>
      <sheetName val="48전력선로일挔"/>
      <sheetName val="48일위(기존)"/>
      <sheetName val="옥외외등집계표"/>
      <sheetName val="광통신 견적내역서1"/>
      <sheetName val="1.설계설명서"/>
      <sheetName val="3.예정공정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작성양식"/>
      <sheetName val="품-(주)코①"/>
      <sheetName val="8.수량산출 (2)"/>
      <sheetName val="일위대가표 (⠋ᡏ"/>
      <sheetName val="일위대가표 (䀀⅒"/>
      <sheetName val="ÀÏÀ§´ë°¡Ç¥(1@"/>
      <sheetName val="일위대가표 (ԯ_x0000_"/>
      <sheetName val="단가산출2"/>
      <sheetName val="대운반(철재)"/>
      <sheetName val="공사예산하조서(O.K)"/>
      <sheetName val="하도급선정의뢰_x0005__x0000__x0000__x0000__x0000_吝"/>
      <sheetName val="하도급선정의뢰唈_x001f_ᛅ⾠_x0005__x0000_"/>
      <sheetName val="하도급선정의뢰ᛅ⼝_x0005__x0000__x0000__x0000_"/>
      <sheetName val="음성(cable)"/>
      <sheetName val="PI"/>
      <sheetName val="6.2.1 지하차도 조도계산"/>
      <sheetName val="배수내역 (2)"/>
      <sheetName val="배수및구조물공1"/>
      <sheetName val="계약서"/>
      <sheetName val="참조자료"/>
      <sheetName val="앨범표지"/>
      <sheetName val="Macro(부하)"/>
      <sheetName val="토목내역서"/>
      <sheetName val="제조부문배부"/>
      <sheetName val="XREF"/>
      <sheetName val="반포2차"/>
      <sheetName val="98수금사업"/>
      <sheetName val="공사비PK5월"/>
      <sheetName val="간접비(1)"/>
      <sheetName val="시공업체명부"/>
      <sheetName val="Direct (공사비대비)"/>
      <sheetName val="수종별인자"/>
      <sheetName val="MixBed"/>
      <sheetName val="CondPol"/>
      <sheetName val="b_gunmul"/>
      <sheetName val="b_balju (2)"/>
      <sheetName val="갑(전기)"/>
      <sheetName val="갑(계장)"/>
      <sheetName val="적용환율"/>
      <sheetName val="B"/>
      <sheetName val=" 갑지"/>
      <sheetName val="bCord공정"/>
      <sheetName val="d수량"/>
      <sheetName val="e대가"/>
      <sheetName val="g단가"/>
      <sheetName val="h집계"/>
      <sheetName val="골재및자재집계표"/>
      <sheetName val=" 내역"/>
      <sheetName val="제출"/>
      <sheetName val="준설량산정표"/>
      <sheetName val="공사비예비관리공감측설산출내역"/>
      <sheetName val="TCDB"/>
      <sheetName val="동력배선"/>
      <sheetName val="본선동력배선"/>
      <sheetName val="본선조명"/>
      <sheetName val="전력간선배선"/>
      <sheetName val="전열배선"/>
      <sheetName val="배관배선 단가조사"/>
      <sheetName val="_x0001__x0000_"/>
      <sheetName val="1-"/>
      <sheetName val="1"/>
      <sheetName val="1_x0008_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了"/>
      <sheetName val="1"/>
      <sheetName val="1_x0018_"/>
      <sheetName val="栉ᶆ"/>
      <sheetName val=" ᧡"/>
      <sheetName val="1P"/>
      <sheetName val="1("/>
      <sheetName val="1@"/>
      <sheetName val="1 "/>
      <sheetName val="10"/>
      <sheetName val="⠖㔺"/>
      <sheetName val="砖㖌"/>
      <sheetName val="1è"/>
      <sheetName val="1_x001e_"/>
      <sheetName val="1`"/>
      <sheetName val="1"/>
      <sheetName val="1°"/>
      <sheetName val="1À"/>
      <sheetName val="1 "/>
      <sheetName val="ꀀ㇞"/>
      <sheetName val="1r"/>
      <sheetName val="　⮒"/>
      <sheetName val="SANTOGO"/>
      <sheetName val="산출서집계"/>
      <sheetName val="부대tu"/>
      <sheetName val="장비가동"/>
      <sheetName val="집계표(수정)"/>
      <sheetName val="잔여공사월별내역"/>
      <sheetName val="대비(최종이사회)"/>
      <sheetName val="양식"/>
      <sheetName val="표지세로"/>
      <sheetName val="제잡비(주공종)"/>
      <sheetName val="(3.품질관리 시험 총괄표)"/>
      <sheetName val="합계"/>
      <sheetName val="2차공사"/>
      <sheetName val="5.소모재료비"/>
      <sheetName val="전계가"/>
      <sheetName val="기성청구현황"/>
      <sheetName val="집"/>
      <sheetName val="က"/>
      <sheetName val="⠈ⱒ"/>
      <sheetName val="1Ø"/>
      <sheetName val="1_x0004_"/>
      <sheetName val="[YES.XLS][YES.XLS]신표司/"/>
      <sheetName val="_x0005__x0006__x0008__x0003_"/>
      <sheetName val="_x0000_ _x0000__x0006__x0000__x0006_"/>
      <sheetName val="건0_x0000_蠀"/>
      <sheetName val="금0_x0000_䠀"/>
      <sheetName val="금蠣㡎耀"/>
      <sheetName val="석재장조사"/>
      <sheetName val="총괄분 설계서용지"/>
      <sheetName val="전체실적"/>
      <sheetName val="산#3-1"/>
      <sheetName val="산#3-2"/>
      <sheetName val="배관BM(일반)"/>
      <sheetName val="산#3-2-2"/>
      <sheetName val="투찰금액"/>
      <sheetName val="재료집계표3"/>
      <sheetName val="수출가격"/>
      <sheetName val="IBL-C"/>
      <sheetName val="가공사"/>
      <sheetName val="8공구 강재 수량"/>
      <sheetName val="EVALUATE물량산출서"/>
      <sheetName val="스라브"/>
      <sheetName val="자재수량"/>
      <sheetName val="보온자재단가표"/>
      <sheetName val="변경_x0005__x0006__x0004__x0004_"/>
      <sheetName val="_x0000__x0002__x0000__x0007__x0000__x0004__x0000__x0007__x0000_"/>
      <sheetName val="적용단가"/>
      <sheetName val="8. _x0005__x0000__x0000_"/>
      <sheetName val="MEMBER"/>
      <sheetName val="공사별 가중치0_x0000_ꀀâ_x0000__x0000_鬀ӊ㰞"/>
      <sheetName val="자재집게표 "/>
      <sheetName val="제안서"/>
      <sheetName val="행정표준(1)"/>
      <sheetName val="행정표준(2)"/>
      <sheetName val="배관내역"/>
      <sheetName val="Imp-Data"/>
      <sheetName val="전등수량산출"/>
      <sheetName val="내역서 (1차)"/>
      <sheetName val="J형측구단위수량"/>
      <sheetName val="¿¹Á¤(3က"/>
      <sheetName val="5차설계"/>
      <sheetName val="형식별 개략공사비"/>
      <sheetName val="신천3호용수로"/>
      <sheetName val="B1(반포1차)"/>
      <sheetName val="터널(토공)"/>
      <sheetName val="공통단가"/>
      <sheetName val="운반비"/>
      <sheetName val="경영혁신본부"/>
      <sheetName val="공종별집계표"/>
      <sheetName val="총 원가계산"/>
      <sheetName val="장비부하"/>
      <sheetName val="역간(덕_동)"/>
      <sheetName val="역간(의-덕)"/>
      <sheetName val="단가대비표(SYS)"/>
      <sheetName val="제조노임"/>
      <sheetName val="FUSE_MCB"/>
      <sheetName val="월말"/>
      <sheetName val="ISBL-CIV"/>
      <sheetName val="철콘집계"/>
      <sheetName val="5회기성03월"/>
      <sheetName val="돈암사업"/>
      <sheetName val="단면A-A(TR)"/>
      <sheetName val="기계경비(시"/>
      <sheetName val="ÀÏÀ§´ë헾】_x0005__x0000__x0000__x0000_"/>
      <sheetName val="변수2"/>
      <sheetName val="저항"/>
      <sheetName val="OCM"/>
      <sheetName val="OHU"/>
      <sheetName val="제수_x0000__x0000_"/>
      <sheetName val="제수午_x0013_뺨"/>
      <sheetName val="제수午_x0013_㸀"/>
      <sheetName val="제수午_x0013_㐨"/>
      <sheetName val="제수午_x0013_㺨"/>
      <sheetName val="제수午_x0013_绠"/>
      <sheetName val="제수午_x0013_떰"/>
      <sheetName val="제수午_x0013_"/>
      <sheetName val="BLR-S"/>
      <sheetName val="7.경제성결과"/>
      <sheetName val="관급원내역"/>
      <sheetName val="옥내소화전계산서"/>
      <sheetName val="1.동력공사"/>
      <sheetName val="가시설"/>
      <sheetName val="식재일위대가"/>
      <sheetName val="바이오"/>
      <sheetName val="잡철물"/>
      <sheetName val="심사계산"/>
      <sheetName val="심사물량"/>
      <sheetName val="기타"/>
      <sheetName val="BID FORM"/>
      <sheetName val="Form of Bid"/>
      <sheetName val="당사실시1"/>
      <sheetName val="이관문서목록표"/>
      <sheetName val="중기사용료산출근거"/>
      <sheetName val="원가계산서 (2)"/>
      <sheetName val="참고자료등록"/>
      <sheetName val="하자보수보증자료"/>
      <sheetName val="국내"/>
      <sheetName val="구천"/>
      <sheetName val="조작대(1연)"/>
      <sheetName val="정보매체A동"/>
      <sheetName val="시점교대"/>
      <sheetName val="설명서"/>
      <sheetName val="청주(철골발주의뢰서)"/>
      <sheetName val="2.내역서"/>
      <sheetName val="영창26"/>
      <sheetName val="3.2주형지지보"/>
      <sheetName val="x주형보 설계(3차로)"/>
      <sheetName val="우수공,맨홀,집수정"/>
      <sheetName val="member design"/>
      <sheetName val="soil bearing check"/>
      <sheetName val="환산"/>
      <sheetName val="산출근거#2-3"/>
      <sheetName val="고창터널(고창방향䈀"/>
      <sheetName val="가압장(토목)"/>
      <sheetName val="공사직종별노임"/>
      <sheetName val="견적서-골조공사"/>
      <sheetName val="노임단가(08.01)"/>
      <sheetName val="경로당내역건축"/>
      <sheetName val="은평작업지시대장"/>
      <sheetName val="옥외배관기본공량"/>
      <sheetName val="FCU (2)"/>
      <sheetName val="장비분석"/>
      <sheetName val="적정심사"/>
      <sheetName val="DATA-1"/>
      <sheetName val="개별직종노임단가(2005.1)"/>
      <sheetName val="가시설(TYPE-A)"/>
      <sheetName val="1호맨홀가감수량"/>
      <sheetName val="1-1평균터파기고(1)"/>
      <sheetName val="구체"/>
      <sheetName val="단가표(전산)"/>
      <sheetName val="2219-SPOOL BOM"/>
      <sheetName val="예총"/>
      <sheetName val="골재丵〒"/>
      <sheetName val="내역총渀腷"/>
      <sheetName val="도급,하도급 예정금액"/>
      <sheetName val="산출(전기)"/>
      <sheetName val="변경내역"/>
      <sheetName val="3-4호기 내역서"/>
      <sheetName val="건축2"/>
      <sheetName val="인원계획-미화"/>
      <sheetName val="평형공사비"/>
      <sheetName val="토공검토G"/>
      <sheetName val="미지급금"/>
      <sheetName val="도"/>
      <sheetName val="입찰결과(DATA_x0000_"/>
      <sheetName val="대상공사(조달청)"/>
      <sheetName val="내역금액적용"/>
      <sheetName val="비목코드"/>
      <sheetName val="토목_x0010__x0000_"/>
      <sheetName val="직_x0005__x0000_"/>
      <sheetName val="임시급식ֿ_x0000_缀_x0000_"/>
      <sheetName val="[YES.XLS][YES.XLS][YES.XLS]/_x0000_"/>
      <sheetName val="[YES.XLS][YES.XLS]/_x0000_"/>
      <sheetName val="[YES.XLS]/_x0000_"/>
      <sheetName val="내역서(을지)_2-1공구"/>
      <sheetName val="계약원가"/>
      <sheetName val="SHUTDOWN VALVE"/>
      <sheetName val="조도계산서1"/>
      <sheetName val="업무처리전"/>
      <sheetName val="전동기"/>
      <sheetName val="2.1 전선굵기"/>
      <sheetName val="건설산출"/>
      <sheetName val="D-RMIL"/>
      <sheetName val="Requirement(Work Crew)"/>
      <sheetName val="노임목록"/>
      <sheetName val="외천교"/>
      <sheetName val="적격심사표"/>
      <sheetName val="배수관접합및부설  "/>
      <sheetName val="관세,통관수수료,운반비"/>
      <sheetName val="KS-301_WBS"/>
      <sheetName val="수량BOQ"/>
      <sheetName val="첨부파일"/>
      <sheetName val="ASEM내역"/>
      <sheetName val="금강견적"/>
      <sheetName val="Price List"/>
      <sheetName val="ORIGN"/>
      <sheetName val="Reference"/>
      <sheetName val="수로교_xdc00_᎚␀᎛"/>
      <sheetName val="단가목԰"/>
      <sheetName val="단가목_xdc00_"/>
      <sheetName val="ALINE"/>
      <sheetName val="품셈1-17"/>
      <sheetName val="Á¤»ê¹°·®︀웕"/>
      <sheetName val="반중력식옹벽3.5"/>
      <sheetName val="단가(1)"/>
      <sheetName val="9GNG_x0000__x0000_"/>
      <sheetName val="포_x0000__x0000_"/>
      <sheetName val="9GNG 䆇"/>
      <sheetName val="9GNGꀀ_xdb83_"/>
      <sheetName val="약Å_x0000_᠀"/>
      <sheetName val="9GNG_x0001__x0000_"/>
      <sheetName val="포頀⹘"/>
      <sheetName val="9GNG사"/>
      <sheetName val="9GNG迬"/>
      <sheetName val="약僅ძ杏"/>
      <sheetName val="9GNG肬埭"/>
      <sheetName val="9GNG悬㗫"/>
      <sheetName val="약退뫯佚"/>
      <sheetName val="9GNG났駪"/>
      <sheetName val="9GNGꀀ濫"/>
      <sheetName val="9GNG悬俬"/>
      <sheetName val="9GNGႬ㛭"/>
      <sheetName val="약⃅飫텷"/>
      <sheetName val="9GNG炬룯"/>
      <sheetName val="9GNG肬ᷮ"/>
      <sheetName val="9GNG࿟"/>
      <sheetName val="변경비㧨-娐"/>
      <sheetName val="5.단가대비표"/>
      <sheetName val="간접경상비"/>
      <sheetName val="되메우기공사"/>
      <sheetName val="배수로굴착공사"/>
      <sheetName val="법면보호공사"/>
      <sheetName val="보강공사"/>
      <sheetName val="본관기초굴착공사"/>
      <sheetName val="본관조경공사"/>
      <sheetName val="부지정지공사"/>
      <sheetName val="765SY부지정지공사"/>
      <sheetName val="옥외매설물공사"/>
      <sheetName val="중량물도로"/>
      <sheetName val="취수로굴착공사"/>
      <sheetName val="효암천이설"/>
      <sheetName val="허용전류-IEC DATA"/>
      <sheetName val="내역_FILE"/>
      <sheetName val="단위량"/>
      <sheetName val="재료집계표2"/>
      <sheetName val="토적집계표"/>
      <sheetName val="Summar헾】_x0005__x0000__x0000__x0000__x0000_"/>
      <sheetName val="Summar"/>
      <sheetName val="Summar䡲ぞ_x0000_"/>
      <sheetName val="참고자료"/>
      <sheetName val="D.B"/>
      <sheetName val="Sheet2 (2)"/>
      <sheetName val="내역(설계,도급)정이준"/>
      <sheetName val="1호철근량"/>
      <sheetName val="L형옹벽단위수량(35)"/>
      <sheetName val="L형옹벽단위수량(25)"/>
      <sheetName val="간접비계산"/>
      <sheetName val="영구청af헾"/>
      <sheetName val="영구청af薸"/>
      <sheetName val="실︀ԯ"/>
      <sheetName val="하수급견적대䧨"/>
      <sheetName val="실资䈀"/>
      <sheetName val="실㠀赫䈀"/>
      <sheetName val="실蠀艆䈀"/>
      <sheetName val="실退艬_xdc00_"/>
      <sheetName val="실ꠀ⑬餀"/>
      <sheetName val="실頀몁_xdc00_"/>
      <sheetName val="하수급견적대䪘"/>
      <sheetName val="하수급견적대桑"/>
      <sheetName val="하수급견적대䗸"/>
      <sheetName val="하수급견적대汈"/>
      <sheetName val="하수급견적대䫘"/>
      <sheetName val="하수급견적대烐"/>
      <sheetName val="하수급견적대䠸"/>
      <sheetName val="하수급견적대溈"/>
      <sheetName val="실舀鐟ԯ"/>
      <sheetName val="하수급견적대靨"/>
      <sheetName val="하수급견적대䝸"/>
      <sheetName val="실렀齈_xdb00_"/>
      <sheetName val="실ࠀ齯_xdb00_"/>
      <sheetName val="단_xd800_镊ἀ"/>
      <sheetName val="단镰Ⰰ"/>
      <sheetName val="실저비_xdb00_"/>
      <sheetName val="실᠀㙋䈀"/>
      <sheetName val="실⠀텊䈀"/>
      <sheetName val="실态吣԰"/>
      <sheetName val="실저칄怀"/>
      <sheetName val="실퀀칪ᰀ"/>
      <sheetName val="하수급견적대炠"/>
      <sheetName val="하수급견적대䞘"/>
      <sheetName val="흄관기초"/>
      <sheetName val="부대공(집계)"/>
      <sheetName val="포장단면별단위수량"/>
      <sheetName val="ACUNIT"/>
      <sheetName val="공사비집_x0005_"/>
      <sheetName val="Macro(전동기)"/>
      <sheetName val="실내건축일위대가"/>
      <sheetName val="8.일위대가표(1)"/>
      <sheetName val="8.일위대가표(2)"/>
      <sheetName val="7.청제공기계기구조서"/>
      <sheetName val="103동"/>
      <sheetName val="찍기"/>
      <sheetName val="CRUDE RE-bar"/>
      <sheetName val="횡분배정리(DB)"/>
      <sheetName val="방음벽기초-수량"/>
      <sheetName val="수량산출기초(케블등)"/>
      <sheetName val="JUCK֕_x0000_缀"/>
      <sheetName val="노임,자재"/>
      <sheetName val="기계경비(맨홀)"/>
      <sheetName val="가도䠀"/>
      <sheetName val="가도ԯ"/>
      <sheetName val="가도저"/>
      <sheetName val="절감계산"/>
      <sheetName val="ML"/>
      <sheetName val="기초"/>
      <sheetName val="´_x0005__x0000_"/>
      <sheetName val="토목변경"/>
      <sheetName val="수로단위수량"/>
      <sheetName val="수량산출내역1115"/>
      <sheetName val="아파트저᝾"/>
      <sheetName val="아파트㾅"/>
      <sheetName val="환율change"/>
      <sheetName val="NOTE ALL"/>
      <sheetName val="설계수량"/>
      <sheetName val="3.2.1 마루높이결정"/>
      <sheetName val="산업개발안내서"/>
      <sheetName val="ATM기초철가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청 구"/>
      <sheetName val="주관사_x0000_"/>
      <sheetName val="주관사提"/>
      <sheetName val="주관사㧨"/>
      <sheetName val="주관사㌈"/>
      <sheetName val="산출근거1"/>
      <sheetName val="소상_&quot;1&quot;"/>
      <sheetName val="암거"/>
      <sheetName val="정보"/>
      <sheetName val="한화 둔산 내역서"/>
      <sheetName val="간이영수증"/>
      <sheetName val="내역(정지)"/>
      <sheetName val="1차배부(JB포함)"/>
      <sheetName val="설계내역일위"/>
      <sheetName val="01하반기노임"/>
      <sheetName val="5.전사투자계획종함안"/>
      <sheetName val="개요입력"/>
      <sheetName val="수량기준"/>
      <sheetName val="단가기준"/>
      <sheetName val="계좌번호"/>
      <sheetName val="기성신청"/>
      <sheetName val="자재단가׃"/>
      <sheetName val="대창(함평쑥兣0_x0000_"/>
      <sheetName val="No.2LAB Unit"/>
      <sheetName val="약ྀ︁"/>
      <sheetName val="3-1.일위대가집계표(교통시설물1)"/>
      <sheetName val="철거산_x0000__x0000_Ԁ"/>
      <sheetName val="철거산䈀㡪ԯ"/>
      <sheetName val="가야~사상"/>
      <sheetName val="김해~칠산"/>
      <sheetName val="김해(2)"/>
      <sheetName val="부전(2)"/>
      <sheetName val="장유~진례"/>
      <sheetName val="칠산"/>
      <sheetName val="칠산~장유"/>
      <sheetName val="하도급선정의뢰_x0000__x0000_螨_x0000__x0000__x0000_ۈ"/>
      <sheetName val="금리ﺙᇕ"/>
      <sheetName val="실ԯ"/>
      <sheetName val="탑( Ṱ氀"/>
      <sheetName val="실焀휦ԯ"/>
      <sheetName val="1SPA8"/>
      <sheetName val="교통_x0005__x0000_"/>
      <sheetName val="교통닑⿃_x0005_"/>
      <sheetName val="교통닑⿣_x0005_"/>
      <sheetName val="교통淀6渌"/>
      <sheetName val="교통墨_x0015_닑"/>
      <sheetName val="LD退"/>
      <sheetName val="1SPA"/>
      <sheetName val="실蠀㑬턀"/>
      <sheetName val="1SPAð"/>
      <sheetName val="1SPAP"/>
      <sheetName val="1SPA_x0005_"/>
      <sheetName val="교통닑⿱_x0005_"/>
      <sheetName val="국별인원"/>
      <sheetName val="설치공사비"/>
      <sheetName val="자재집계 &amp; 총괄표"/>
      <sheetName val="직공ꂲ"/>
      <sheetName val="금액浨+"/>
      <sheetName val="교통닑⼣_x0005_"/>
      <sheetName val="증감퀀䅰"/>
      <sheetName val="내부수지예산"/>
      <sheetName val="A LINE"/>
      <sheetName val="빙장비사양"/>
      <sheetName val="장비사양"/>
      <sheetName val="철거산출徸〒"/>
      <sheetName val="99노임기준"/>
      <sheetName val="48산출"/>
      <sheetName val="PREFACE"/>
      <sheetName val="(C)원내역"/>
      <sheetName val="관리비"/>
      <sheetName val="남양내역"/>
      <sheetName val="지급자재대"/>
      <sheetName val="DWG-CAB-I"/>
      <sheetName val="잡비계산"/>
      <sheetName val="경사수로"/>
      <sheetName val="CABLE SIZE-1"/>
      <sheetName val="확정실적"/>
      <sheetName val="심사공종"/>
      <sheetName val="표지판현황"/>
      <sheetName val="화재 颮㍓씀넖ԯ"/>
      <sheetName val="ᰀ፜"/>
      <sheetName val="N炬≹"/>
      <sheetName val="투찰(하수)"/>
      <sheetName val="1._x005f_x005f_x005f_x0018_변전설비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폐기물"/>
      <sheetName val="폐기물 (2)"/>
      <sheetName val="몰탈단가"/>
      <sheetName val="전기일ꙭÀ_x0000_"/>
      <sheetName val="REACTION芨.헾⿁_x0005__x0000_"/>
      <sheetName val="REACTION鴘E鵜E헾⼼_x0005_"/>
      <sheetName val="내역 (2)"/>
      <sheetName val="inputdata"/>
      <sheetName val="³²¾ç½ÃÀÛµ¿ÀÚ105³ë65±_x0000__x0000__x0005__x0000_慀ȡ_x0000__x0000__x0000_"/>
      <sheetName val="단  가  垨4奜4睮⿩_x0005_"/>
      <sheetName val="정문내역"/>
      <sheetName val="¼ö¸ñ´헾⿨_x0005_"/>
      <sheetName val="100만평"/>
      <sheetName val="평야부단가"/>
      <sheetName val="차도부수량집계표"/>
      <sheetName val="W-현원가"/>
      <sheetName val="부대토목"/>
      <sheetName val="토목공종세부"/>
      <sheetName val="견적회신"/>
      <sheetName val="1. 가로등 설비 공사(산출)"/>
      <sheetName val="천방교접속"/>
      <sheetName val="inter"/>
      <sheetName val="적용대가"/>
      <sheetName val="인계"/>
      <sheetName val="8. 안吐呜"/>
      <sheetName val="DAN"/>
      <sheetName val="철집"/>
      <sheetName val="변경비懸_x0013_颙"/>
      <sheetName val="변경비颙〒_x0005_"/>
      <sheetName val="일위집԰_x0000_"/>
      <sheetName val="변경비窨_x0013_竬"/>
      <sheetName val="시공계ⱂ"/>
      <sheetName val="대창(장ԯ_x0000_"/>
      <sheetName val="산출서"/>
      <sheetName val="조명시헾"/>
      <sheetName val="전선관"/>
      <sheetName val="5.정산ﵠ"/>
      <sheetName val="실행내역 "/>
      <sheetName val="참조 (2)"/>
      <sheetName val="교량data"/>
      <sheetName val="파일구성"/>
      <sheetName val="database"/>
      <sheetName val="Priorities"/>
      <sheetName val="Paint,Fire-Proof,Insul(48)"/>
      <sheetName val="AILC00þ"/>
      <sheetName val="º¯°æ»çÀX"/>
      <sheetName val="22단傠"/>
      <sheetName val="22단圬"/>
      <sheetName val="12년06월28일 패케이지반및분전반정산서"/>
      <sheetName val="Book1"/>
      <sheetName val="98발주"/>
      <sheetName val="공무2과"/>
      <sheetName val="물"/>
      <sheetName val="단가순번"/>
      <sheetName val="4-2.전기관급자재(수배전반)내역서"/>
      <sheetName val="F_D SEC. PROP"/>
      <sheetName val="Control Sheet"/>
      <sheetName val="돈"/>
      <sheetName val="2.노무비명欐_x0016_歜_x0016_丵⽃"/>
      <sheetName val="2.노무비명烨$橂⽲_x0005__x0000_"/>
      <sheetName val="전통건설"/>
      <sheetName val="기계공사"/>
      <sheetName val="남양시작동010313100%"/>
      <sheetName val="98비정기소모"/>
      <sheetName val="도급및 실행내역"/>
      <sheetName val="하도급선정의뢰桑〒_x0005__x0000__x0000__x0000_"/>
      <sheetName val="R.C RAHMEN 해석"/>
      <sheetName val="본체 설 계"/>
      <sheetName val="Àåºñ´Ü°¡»êÃ8"/>
      <sheetName val="Àåºñ´Ü°¡»êÃ_x0005_"/>
      <sheetName val="EXPAN-1"/>
      <sheetName val="Data Vol"/>
      <sheetName val="1SPAè"/>
      <sheetName val="일반전기"/>
      <sheetName val="Manual Valve List"/>
      <sheetName val="SAMPLE"/>
      <sheetName val="외자배분"/>
      <sheetName val="외자내역"/>
      <sheetName val="무시"/>
      <sheetName val="電磁弁LIST"/>
      <sheetName val="PLG"/>
      <sheetName val="주요재료비(원본)"/>
      <sheetName val="Sheet1(X)"/>
      <sheetName val="인원조직표"/>
      <sheetName val="냉천부속동"/>
      <sheetName val="건축공정"/>
      <sheetName val="방진공정"/>
      <sheetName val="조경공정"/>
      <sheetName val="원가계산서 "/>
      <sheetName val="산출기초"/>
      <sheetName val="순환펌프"/>
      <sheetName val="저수조"/>
      <sheetName val="급,배기팬"/>
      <sheetName val="급탕순환펌프"/>
      <sheetName val="전자"/>
      <sheetName val="2공종별예산조서"/>
      <sheetName val="AHU-1"/>
      <sheetName val="급탕설비"/>
      <sheetName val="화장실배기팬"/>
      <sheetName val="직급별"/>
      <sheetName val="S1099기장선행WOP"/>
      <sheetName val="갑지(0"/>
      <sheetName val="갑지("/>
      <sheetName val="단ူ"/>
      <sheetName val="현장설က"/>
      <sheetName val="입출재고현⩿〚_x0005_"/>
      <sheetName val="노원열병합  건축렀䡟ԯ"/>
      <sheetName val="노원열병합  건축︀ᇕ԰"/>
      <sheetName val="노원열병합  건축ﻕᇕ԰"/>
      <sheetName val="노원열병합  건축렀こ렀䡟ԯ"/>
      <sheetName val="기က"/>
      <sheetName val="방음벽 기초_x0005_"/>
      <sheetName val="관리"/>
      <sheetName val="관리Ç"/>
      <sheetName val="신공항A-9헾】_x0005_"/>
      <sheetName val="변경비"/>
      <sheetName val="하도급선정의뢰_x0005_"/>
      <sheetName val="하도급선정의뢰煘_x0013_橂⿜_x0005_"/>
      <sheetName val="하도급선정의뢰聸_x0013_헾⾧_x0005_"/>
      <sheetName val="하도급선정의뢰颙〒_x0005_"/>
      <sheetName val="하도급선정의뢰"/>
      <sheetName val="하도급선정의뢰_x0010_"/>
      <sheetName val="변경비_x0005_"/>
      <sheetName val="설치 일위대가(4԰"/>
      <sheetName val="2000.11¿ù¼³餀㢘ԯ"/>
      <sheetName val="2000,_x0010_"/>
      <sheetName val="2000,"/>
      <sheetName val="2000,徸⽝_x0005_"/>
      <sheetName val="2.노무비명세서頀塔攀๦0"/>
      <sheetName val="2.노무비명세서Ç"/>
      <sheetName val="9-1԰"/>
      <sheetName val="단가_x0005_"/>
      <sheetName val="»êÃ렀䡟ԯ"/>
      <sheetName val="»êÃ︀ᇕ԰"/>
      <sheetName val="4/"/>
      <sheetName val="4က"/>
      <sheetName val="[YES.XLS]4/"/>
      <sheetName val="[YES.XLS][YES.XLS]4/"/>
      <sheetName val="화재 탐지_x0005_"/>
      <sheetName val="9-1차_x0005_"/>
      <sheetName val="약Å"/>
      <sheetName val="[YES.XLS][YES.XLS][YES.XLS]4/"/>
      <sheetName val="건0"/>
      <sheetName val="금0"/>
      <sheetName val="ÀÏÀ§´ë헾】_x0005_"/>
      <sheetName val="8. 안"/>
      <sheetName val="Summar헾】_x0005_"/>
      <sheetName val="교통_x0005_"/>
      <sheetName val="임시급식ֿ"/>
      <sheetName val="철거산"/>
      <sheetName val="JUCK֕"/>
      <sheetName val="´_x0005_"/>
      <sheetName val="ÁÖÇ_x0005_"/>
      <sheetName val="설계서(7)"/>
      <sheetName val="갑지(가로ﻁ"/>
      <sheetName val="¹°·㑈"/>
      <sheetName val="수량산출(비굴착)"/>
      <sheetName val="1단계_견적내역서"/>
      <sheetName val="7.3.1 전력간선 굵기"/>
      <sheetName val="DAILY"/>
      <sheetName val="농로수량집계"/>
      <sheetName val="설계내"/>
      <sheetName val="설치 일위대가(46~԰_x0000_缀_x0000_"/>
      <sheetName val="설계서을"/>
      <sheetName val="공감비"/>
      <sheetName val="OCT"/>
      <sheetName val="ISOP"/>
      <sheetName val="MdBase"/>
      <sheetName val="UB2"/>
      <sheetName val="sheet"/>
      <sheetName val="N쌃괅"/>
      <sheetName val="t-h HA THE"/>
      <sheetName val="발주설계서(당초_x0000_"/>
      <sheetName val="토건"/>
      <sheetName val="ÃÑÁ²_x0000_瀀췕嬂"/>
      <sheetName val="ÃÑÁ²_x0000__x0000__x0001_Ԁ"/>
      <sheetName val="I.설계헾】"/>
      <sheetName val="F 월별기성수금현황 "/>
      <sheetName val="CABdata"/>
      <sheetName val="감액䠀㑙"/>
      <sheetName val="감액ԯ_x0000_缀"/>
      <sheetName val="감액⡓㰀"/>
      <sheetName val="스포회원매출"/>
      <sheetName val="수량산출서 갑지"/>
      <sheetName val="선금정산내역"/>
      <sheetName val="PIPE내역(FCN)"/>
      <sheetName val="STEAM"/>
      <sheetName val="AIR"/>
      <sheetName val="항목별사㦬⊄㰀"/>
      <sheetName val="12_xd8b7_⭎ጀ鮂"/>
      <sheetName val="12좷⭘ጀ鮂"/>
      <sheetName val="방지책개소별명세"/>
      <sheetName val="내역서적용수량집계표(가로)"/>
      <sheetName val="VST재료산출"/>
      <sheetName val="산1~6"/>
      <sheetName val="[YES.XLS][YES.XLS]A__9701A_OU_3"/>
      <sheetName val="[YES.XLS][YES.XLS]A__9701A_OU_2"/>
      <sheetName val="[YES.XLS][YES.XLS]A__9701A_OU_4"/>
      <sheetName val="[YES.XLS][YES.XLS]A__9701A_OU_7"/>
      <sheetName val="[YES.XLS][YES.XLS]A__9701A_OU_6"/>
      <sheetName val="[YES.XLS][YES.XLS]A__9701A_OU_5"/>
      <sheetName val="2-1. 대비"/>
      <sheetName val="EL90"/>
      <sheetName val="내역단가"/>
      <sheetName val="WO"/>
      <sheetName val="비용"/>
      <sheetName val="선수금"/>
      <sheetName val="광양방향"/>
      <sheetName val="bm(CIcable)"/>
      <sheetName val="횡배수관집현황(2공구)"/>
      <sheetName val="제수_x0000__x0000__x0005_"/>
      <sheetName val="예산M2"/>
      <sheetName val="2.수량산출"/>
      <sheetName val="CAL."/>
      <sheetName val="BOX1"/>
      <sheetName val="항목별사⣓䒢뀠"/>
      <sheetName val="견적의뢰"/>
      <sheetName val="LG제품"/>
      <sheetName val="손익차9월2"/>
      <sheetName val="설계명세서 (장비)"/>
      <sheetName val="J直_x0000__x0000_"/>
      <sheetName val="삭제금지단가"/>
      <sheetName val="YES-T"/>
      <sheetName val="흄관수량"/>
      <sheetName val="입력변수"/>
      <sheetName val="주재료비"/>
      <sheetName val="설계요율"/>
      <sheetName val="4.전기"/>
      <sheetName val="단가대조"/>
      <sheetName val="유첨_x0005__x0000_"/>
      <sheetName val="INMD1198"/>
      <sheetName val="INFG1198"/>
      <sheetName val="일_x0007__x0006__x0003__x0004__x0007_"/>
      <sheetName val="_x0000__x0005__x0000__x0004__x0000__x0008__x0000__x0005__x0000__x0008_"/>
      <sheetName val="견적대비 견적서"/>
      <sheetName val="5공철탑검토표"/>
      <sheetName val="4공철탑검토"/>
      <sheetName val="견적을지"/>
      <sheetName val="불변현금흐름표"/>
      <sheetName val="기타유틸리티설비"/>
      <sheetName val="Assumptions"/>
      <sheetName val="운동장 (2)"/>
      <sheetName val="현지검측내역"/>
      <sheetName val="구주,중아,CIS"/>
      <sheetName val="5"/>
      <sheetName val="값"/>
      <sheetName val="キ⩙"/>
      <sheetName val="PANEL 내역"/>
      <sheetName val="기초대가"/>
      <sheetName val="도장"/>
      <sheetName val="월별"/>
      <sheetName val="EQUIP LIST"/>
      <sheetName val="FAB4생산"/>
      <sheetName val="HVAC"/>
      <sheetName val="---FAB#1업무일지---"/>
      <sheetName val="S0"/>
      <sheetName val="ꠀ᪘"/>
      <sheetName val="Personnaliser..."/>
      <sheetName val="Takt Time"/>
      <sheetName val="010101"/>
      <sheetName val="96월별PL"/>
      <sheetName val="양식(직판용)"/>
      <sheetName val="수주추정"/>
      <sheetName val="대전21토목내역서"/>
      <sheetName val="TNC(1안)"/>
      <sheetName val="49-11g"/>
      <sheetName val="49-11H"/>
      <sheetName val="in"/>
      <sheetName val="말뚝설계"/>
      <sheetName val="입력자료"/>
      <sheetName val="토적계산서"/>
      <sheetName val="steam table"/>
      <sheetName val="BM"/>
      <sheetName val="별표집계"/>
      <sheetName val="05.18"/>
      <sheetName val="5.28"/>
      <sheetName val="FLANGE"/>
      <sheetName val="dwn"/>
      <sheetName val="PIPE(A)"/>
      <sheetName val="계화배수(3대)"/>
      <sheetName val="당초수문"/>
      <sheetName val="일"/>
      <sheetName val="한일양산"/>
      <sheetName val="표  지"/>
      <sheetName val="대비2"/>
      <sheetName val="b_balju-단가단가단가"/>
      <sheetName val="Tool"/>
      <sheetName val="1._x0018_변︀ᇕ԰"/>
      <sheetName val="설비공사"/>
      <sheetName val="교사기준면적(중)"/>
      <sheetName val="메뉴"/>
      <sheetName val="도담구내 개소별 명세"/>
      <sheetName val="대목"/>
      <sheetName val="06_BATCH "/>
      <sheetName val="combi(wall)"/>
      <sheetName val="부대공사"/>
      <sheetName val="b_sul"/>
      <sheetName val="감시제어"/>
      <sheetName val="목차임시"/>
      <sheetName val="선로의 %임피던스 "/>
      <sheetName val="을 2"/>
      <sheetName val="을 1"/>
      <sheetName val="전체-원가분리내역"/>
      <sheetName val="유리"/>
      <sheetName val="익산"/>
      <sheetName val="가격표"/>
      <sheetName val="건축외주"/>
      <sheetName val="시장성초안camera"/>
      <sheetName val="설비2차"/>
      <sheetName val="버스운행안姠"/>
      <sheetName val="버스운행안夸"/>
      <sheetName val="버스운행안哈"/>
      <sheetName val="버스운행안_x0005_"/>
      <sheetName val="3"/>
      <sheetName val="남경"/>
      <sheetName val="을지로철거"/>
      <sheetName val="조명_x0000__x0000_"/>
      <sheetName val="Result"/>
      <sheetName val="Á¤»ê¼¼ºÎ¹°·®1Â÷º헾⾌_x0005__x0000_"/>
      <sheetName val="원영국도내역"/>
      <sheetName val="차단용량계산서"/>
      <sheetName val="아파ᵷħ⪄"/>
      <sheetName val="공사비예산서"/>
      <sheetName val="09년실적"/>
      <sheetName val="중사"/>
      <sheetName val="국산화"/>
      <sheetName val="ARS"/>
      <sheetName val="도로구조공사비"/>
      <sheetName val="도로토공공사비"/>
      <sheetName val="여수토공사비"/>
      <sheetName val="(포장)BOQ-실적공사"/>
      <sheetName val="철거단가"/>
      <sheetName val="토공(우물통,기타)_2"/>
      <sheetName val="1_범위2"/>
      <sheetName val="2_편성2"/>
      <sheetName val="6_GAS2"/>
      <sheetName val="노임단가(08_01)2"/>
      <sheetName val="기성공문_(2)2"/>
      <sheetName val="철콘기성청구서_(2)2"/>
      <sheetName val="공종별집계표(건축)_(2)2"/>
      <sheetName val="형틀공사기성_(2)2"/>
      <sheetName val="조적기성청구서__2"/>
      <sheetName val="공종별집계표(조적)_2"/>
      <sheetName val="미장기성청구서_2"/>
      <sheetName val="공종별집계표(미장_방수)2"/>
      <sheetName val="하도급각서_(2)2"/>
      <sheetName val="하도급계좌입금의뢰서_2"/>
      <sheetName val="노임단가(08_01)"/>
      <sheetName val="기성공문_(2)"/>
      <sheetName val="철콘기성청구서_(2)"/>
      <sheetName val="공종별집계표(건축)_(2)"/>
      <sheetName val="형틀공사기성_(2)"/>
      <sheetName val="조적기성청구서__"/>
      <sheetName val="공종별집계표(조적)_"/>
      <sheetName val="미장기성청구서_"/>
      <sheetName val="공종별집계표(미장_방수)"/>
      <sheetName val="하도급각서_(2)"/>
      <sheetName val="하도급계좌입금의뢰서_"/>
      <sheetName val="토공(우물통,기타)_1"/>
      <sheetName val="1_범위1"/>
      <sheetName val="2_편성1"/>
      <sheetName val="6_GAS1"/>
      <sheetName val="노임단가(08_01)1"/>
      <sheetName val="기성공문_(2)1"/>
      <sheetName val="철콘기성청구서_(2)1"/>
      <sheetName val="공종별집계표(건축)_(2)1"/>
      <sheetName val="형틀공사기성_(2)1"/>
      <sheetName val="조적기성청구서__1"/>
      <sheetName val="공종별집계표(조적)_1"/>
      <sheetName val="미장기성청구서_1"/>
      <sheetName val="공종별집계표(미장_방수)1"/>
      <sheetName val="하도급각서_(2)1"/>
      <sheetName val="하도급계좌입금의뢰서_1"/>
      <sheetName val="관경별내역서"/>
      <sheetName val="상행-교대(A1-A2)"/>
      <sheetName val="7.수량산출"/>
      <sheetName val="6.수량계산"/>
      <sheetName val="7단가"/>
      <sheetName val="KSTAR-M"/>
      <sheetName val="폐토수익화_"/>
      <sheetName val="마산월령동골조물량변경"/>
      <sheetName val="자금청구서 19년 3월 -응암2구역 롯데.xlsm"/>
      <sheetName val="DATA(광속)"/>
      <sheetName val="측량요율"/>
      <sheetName val="도봉2지구"/>
      <sheetName val="규격"/>
      <sheetName val="수종"/>
      <sheetName val="깨기"/>
      <sheetName val="Parts"/>
      <sheetName val="Menu A"/>
      <sheetName val="맨홀공 수량집계표"/>
      <sheetName val="신호등일위대가"/>
      <sheetName val="정산내역"/>
      <sheetName val="변경ᛅ⾒_x0005_"/>
      <sheetName val="토목품셈"/>
      <sheetName val="집수정단"/>
      <sheetName val="주공 갑지"/>
      <sheetName val="AIR_SHOWER(3인용)1"/>
      <sheetName val="조도계산서_(도서)1"/>
      <sheetName val="5_"/>
      <sheetName val="12_"/>
      <sheetName val="14_"/>
      <sheetName val="7_"/>
      <sheetName val="8_"/>
      <sheetName val="10_"/>
      <sheetName val="추천서"/>
      <sheetName val="설계변경내역"/>
      <sheetName val="M5_S"/>
      <sheetName val="M6_S"/>
      <sheetName val="SRAM_CHIP"/>
      <sheetName val="SRAM_생산"/>
      <sheetName val="YLD"/>
      <sheetName val="라멘교일반수량"/>
      <sheetName val="타견적(을)"/>
      <sheetName val="기성내역(건축)"/>
      <sheetName val="5.1단가조사"/>
      <sheetName val="배수설비"/>
      <sheetName val="표준ፙ렀ᑟ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15.공량산출근거서"/>
      <sheetName val="교각토공"/>
      <sheetName val="data_dci"/>
      <sheetName val="data_mci"/>
      <sheetName val="behind"/>
      <sheetName val="일위집계"/>
      <sheetName val="2.노무비명세서(수직보_x0005__x0000_"/>
      <sheetName val="2.노무비명세서(수직보丵⿰_x0005_"/>
      <sheetName val="2_노무비명세서(수직보垰7埼"/>
      <sheetName val="2_노무비명세서(수직보"/>
      <sheetName val="2_노무비명세서(수직보丵⿰"/>
      <sheetName val="설계내역2"/>
      <sheetName val="유첨헾】"/>
      <sheetName val="Picture"/>
      <sheetName val="철탑공사"/>
      <sheetName val="가설경비"/>
      <sheetName val="시점부교대"/>
      <sheetName val="48전력선_x0002__x0000_㣸"/>
      <sheetName val="내역서(사업소)"/>
      <sheetName val="유역면적"/>
      <sheetName val="펌프장수량ԯ_x0000_缀_x0000__x0000_"/>
      <sheetName val="o현장경비"/>
      <sheetName val="OPG_x0005__x0000__x0000_"/>
      <sheetName val="항목등록"/>
      <sheetName val="일대-1"/>
      <sheetName val="종료분석"/>
      <sheetName val="중질쓰레기"/>
      <sheetName val="구분"/>
      <sheetName val="정보(MCC)"/>
      <sheetName val="##내역서##"/>
      <sheetName val="판매46"/>
      <sheetName val="재료-CODE"/>
      <sheetName val="9.2단가산출서"/>
      <sheetName val="손료"/>
      <sheetName val="관급자재대"/>
      <sheetName val="재료할증"/>
      <sheetName val="계정과목"/>
      <sheetName val="1.산출근거"/>
      <sheetName val="토공대비"/>
      <sheetName val="-몰탈콘크리트"/>
      <sheetName val="-배수구조물공토공"/>
      <sheetName val="횡배수관재료-"/>
      <sheetName val="계산서(직선부)"/>
      <sheetName val="콘크리트측구연장"/>
      <sheetName val="직원투입계획"/>
      <sheetName val="N閞㋁"/>
      <sheetName val="각종양식"/>
      <sheetName val="사진대지"/>
      <sheetName val="특수조명기구 단가조사서"/>
      <sheetName val="1층"/>
      <sheetName val="상수도토공_x0005__x0000_"/>
      <sheetName val="설직재0_x0000_"/>
      <sheetName val="설직재餀㒘"/>
      <sheetName val="설정"/>
      <sheetName val="VA_x0000__x0000__x0005_"/>
      <sheetName val="VA橂⼸_x0005_"/>
      <sheetName val="평당자료"/>
      <sheetName val="96_x0005__x0000_ø"/>
      <sheetName val="교통惨У԰_x0000_"/>
      <sheetName val="6.¾㉀ᩴ蛀"/>
      <sheetName val="예산조서-총ԯ"/>
      <sheetName val="예산조서-총頀"/>
      <sheetName val="1~6 설계조건...."/>
      <sheetName val="°ø±¸¼Õ·_x0000_"/>
      <sheetName val="변경사항"/>
      <sheetName val="통합내역서(소방기계)"/>
      <sheetName val="통합내역서(소방전기)"/>
      <sheetName val="1.내역서(펌프실 소화전)"/>
      <sheetName val="1.산출서"/>
      <sheetName val="1.관련근거"/>
      <sheetName val="1.관련도면"/>
      <sheetName val="2.내역서(연결송수구,대피공간 보온)"/>
      <sheetName val="2.산출서"/>
      <sheetName val="2.관련근거"/>
      <sheetName val="2.관련도면"/>
      <sheetName val="3.내역서(주민공동시설SP)"/>
      <sheetName val="3.산출서"/>
      <sheetName val="3.관련근거"/>
      <sheetName val="3.관련도면"/>
      <sheetName val="4.내역서(동파방지열선추가)"/>
      <sheetName val="4.산출서"/>
      <sheetName val="4.관련근거"/>
      <sheetName val="4.관련도면"/>
      <sheetName val="5.내역서(세대금속후렉시블 정산, 비상방송 스위치 추가)"/>
      <sheetName val="5.산출서"/>
      <sheetName val="5.관련근거"/>
      <sheetName val="1.방송내역서(감압변추가)"/>
      <sheetName val="1.방송산출서"/>
      <sheetName val="1.방송관련근거"/>
      <sheetName val="1.방송관련도면"/>
      <sheetName val="2.방송내역서(소화전정산)"/>
      <sheetName val="2.방송산출서"/>
      <sheetName val="2.방송관련도면"/>
      <sheetName val="3.방송내역서(SP추가)"/>
      <sheetName val="3.방송산출서"/>
      <sheetName val="3.방송관련근거"/>
      <sheetName val="3.방송관련도면"/>
      <sheetName val="4.방송내역서(청정가스)"/>
      <sheetName val="4.방송산출서"/>
      <sheetName val="4.방송관련근거"/>
      <sheetName val="4.방송관련도면"/>
      <sheetName val="5.방송내역서(자탐추가)"/>
      <sheetName val="5.방송산출서"/>
      <sheetName val="5.방송관련근거"/>
      <sheetName val="5.방송관련도면"/>
      <sheetName val="6.방송내역서(방송추가)"/>
      <sheetName val="6.방송산출서"/>
      <sheetName val="6.방송관련도면"/>
      <sheetName val="1.판매내역서(방송AMP추가)"/>
      <sheetName val="1.판매산출서"/>
      <sheetName val="1.판매관련도면"/>
      <sheetName val="신규단가검토(기계)"/>
      <sheetName val="근거자료(1)"/>
      <sheetName val="신규단가검토(전기)"/>
      <sheetName val="근거자료(2)"/>
      <sheetName val="시공사진"/>
      <sheetName val="시공사진 (2)"/>
      <sheetName val="검토자료(1)"/>
      <sheetName val="X-내역서(기판매)"/>
      <sheetName val="X-내역서(기방송)"/>
      <sheetName val="X-내역서(전방송)"/>
      <sheetName val="X-내역서(전판매)"/>
      <sheetName val="X-산출서(전방송)"/>
      <sheetName val="X-산출서(기방송)"/>
      <sheetName val="X-산출서(전주거)"/>
      <sheetName val="X-산출서"/>
      <sheetName val="X-산출서(전판매)"/>
      <sheetName val="22수"/>
      <sheetName val="22단"/>
      <sheetName val="49단"/>
      <sheetName val="변류기선정표"/>
      <sheetName val="MOF비율계산"/>
      <sheetName val="전기실접지계산예"/>
      <sheetName val="용도별접지선굵기"/>
      <sheetName val="세대부하"/>
      <sheetName val="MCCB선정(구)"/>
      <sheetName val="수용률(분양주택 단상)"/>
      <sheetName val="수용률"/>
      <sheetName val="부하설비용량추정"/>
      <sheetName val="동력부하산정예시"/>
      <sheetName val="동력부하"/>
      <sheetName val="차단기(내규)"/>
      <sheetName val="전동기용량스캔자료"/>
      <sheetName val="전동기용량380V(구)"/>
      <sheetName val="전동기용량220V380V(구)내규"/>
      <sheetName val="전동기용량220V(구)세로"/>
      <sheetName val="전동기용량220V(구)가로"/>
      <sheetName val="허용전류(CV,FR8)LADDER"/>
      <sheetName val="허용전류(CV,FR8)PUNCHED"/>
      <sheetName val="집합감소계수(일반)"/>
      <sheetName val="허용전류(HIV)-A1"/>
      <sheetName val="허용전류(HIV)-B1"/>
      <sheetName val="허용전류(가설)"/>
      <sheetName val="케이블허용전류(내선)"/>
      <sheetName val="다산허용전류"/>
      <sheetName val="동력분전반부하계산"/>
      <sheetName val="허용전류CV(구)"/>
      <sheetName val="허용전류FR-8(구)"/>
      <sheetName val="발전기연결부하"/>
      <sheetName val="BD전압강하"/>
      <sheetName val="쓰레기장비"/>
      <sheetName val="설비불평형률"/>
      <sheetName val="주차관제부하"/>
      <sheetName val="타설계실기준"/>
      <sheetName val="고압등기구시동전류"/>
      <sheetName val="가정용전기기기"/>
      <sheetName val="분당ELEV"/>
      <sheetName val="간선계산서"/>
      <sheetName val="임시동력간선계산서(약식)"/>
      <sheetName val="임시동력간선계산서양식"/>
      <sheetName val="저압반트레이계산(STN)"/>
      <sheetName val="저압반트레이계산(STN)(2)"/>
      <sheetName val="약전트레이(STN)mm2"/>
      <sheetName val="약전트레이(STN)mm"/>
      <sheetName val="DATA(HIV)"/>
      <sheetName val="DATA(GV)"/>
      <sheetName val="DATA(CV,FR-8)"/>
      <sheetName val="DATA(FR-3)"/>
      <sheetName val="DATA(CVV)"/>
      <sheetName val="MCC-DATA"/>
      <sheetName val="산출조서"/>
      <sheetName val="4.포장집계"/>
      <sheetName val="건축설비"/>
      <sheetName val="검토"/>
      <sheetName val="역T형교대栄⿇_x0000__x0000_庨_x0000_"/>
      <sheetName val="역T형교대栄⿇_x0000__x0000__x0000_"/>
      <sheetName val="골조물량"/>
      <sheetName val="MATRLDATA"/>
      <sheetName val="견적집계표"/>
      <sheetName val="자재co"/>
      <sheetName val="Set"/>
      <sheetName val="물량 산출 통신 맨홀"/>
      <sheetName val="ÃÑÁý°ø_x0000_Ԁ"/>
      <sheetName val="관䈀"/>
      <sheetName val="정류기"/>
      <sheetName val="공사설명서"/>
      <sheetName val="공사계획서"/>
      <sheetName val="제-_x0005__x0000_"/>
      <sheetName val="재료집_x0000_"/>
      <sheetName val="8. 안_x0010_"/>
      <sheetName val="2공구하도䴃ᝎ䀁踢"/>
      <sheetName val="2공구하도԰_x0000__x0000__x0000_"/>
      <sheetName val="2공구하도_x0000__x0000_砀㞃"/>
      <sheetName val="2공구하도Ⰰ뱆_x0001_冧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exec"/>
      <sheetName val="IPS0823"/>
      <sheetName val="신청서"/>
      <sheetName val="견적서갑지연속"/>
      <sheetName val="울산자동제어"/>
      <sheetName val="조직"/>
      <sheetName val="사업분석"/>
      <sheetName val="물량산출근거 수정 최종검토"/>
      <sheetName val="배수관공"/>
      <sheetName val="수자재단위당"/>
      <sheetName val="의჉_x0000_쀀"/>
      <sheetName val="호남2"/>
      <sheetName val="사각맨䠓"/>
      <sheetName val="1공구내역서(1)"/>
      <sheetName val="이음개소"/>
      <sheetName val="강재 수량"/>
      <sheetName val="6-4.1일위대가목록"/>
      <sheetName val="코드관리"/>
      <sheetName val="포장공사"/>
      <sheetName val="현장일반사항"/>
      <sheetName val="용집"/>
      <sheetName val="심의대상"/>
      <sheetName val="진행 DATA (2)"/>
      <sheetName val="외화계약"/>
      <sheetName val="J直_x0004__x0005_"/>
      <sheetName val="ༀༀ̀ఀЀ"/>
      <sheetName val="N0_x0000_"/>
      <sheetName val="수정"/>
      <sheetName val="cost9702"/>
      <sheetName val="PROJECT BRIEF(EX.NEW)"/>
      <sheetName val="검사조怀"/>
      <sheetName val="검사조ԯ"/>
      <sheetName val="검사조砀"/>
      <sheetName val="검사조⠀"/>
      <sheetName val="검사조瀀"/>
      <sheetName val="현장식당(1)"/>
      <sheetName val="우석문틀"/>
      <sheetName val="206 무장,정비 장비용량 산출"/>
      <sheetName val="노임 단가"/>
      <sheetName val="펌프장수량䈀嵪ԯ_x0000_缀"/>
      <sheetName val="펌프장수량㔀቎԰_x0000_缀"/>
      <sheetName val="N︀軕"/>
      <sheetName val="음료실행"/>
      <sheetName val="FWBS7000,8000"/>
      <sheetName val="ANALYSER"/>
      <sheetName val="ring wall thickness"/>
      <sheetName val="공정표(전체)"/>
      <sheetName val="평균물량산출서"/>
      <sheetName val="실행단가철(ems코드적용)"/>
      <sheetName val="[YES.XLS][YES.XLS]A__9701A_OU_8"/>
      <sheetName val="우수맨홀토공단위수량"/>
      <sheetName val="Equipment"/>
      <sheetName val="6.OUTPUT"/>
      <sheetName val="CWP"/>
      <sheetName val="BEQ내역"/>
      <sheetName val="소방일위 "/>
      <sheetName val="방송일위대가"/>
      <sheetName val="준공내역서(을)"/>
      <sheetName val="결과"/>
      <sheetName val="물량산출"/>
      <sheetName val="2004상반기"/>
      <sheetName val="조정율"/>
      <sheetName val="산출-설비"/>
      <sheetName val="차선도색수량집계"/>
      <sheetName val="제일"/>
      <sheetName val="사전공헾"/>
      <sheetName val="사전공颙"/>
      <sheetName val="49단_x0005_"/>
      <sheetName val="49단煀"/>
      <sheetName val="1,2,3,4,5단위수량"/>
      <sheetName val="암거 제원표-1단계"/>
      <sheetName val="커튼월(pfg)"/>
      <sheetName val="J__LOTUS_9605P_BB_C_BD_OUT_YE_2"/>
      <sheetName val="공비대䠛"/>
      <sheetName val="손료기준-공사부구두문의"/>
      <sheetName val="ꢭ፺"/>
      <sheetName val="Nက_x0000_"/>
      <sheetName val="³ëÀ_x001f_"/>
      <sheetName val="Oper_Amount"/>
      <sheetName val="자재_단가표"/>
      <sheetName val="대우단가(풍산)"/>
      <sheetName val="ES조서출력하기"/>
      <sheetName val="9.2.3 각 실별 조도계산(3단계)"/>
      <sheetName val="총괄BOQ"/>
      <sheetName val="°¡·Îµî耀퓬縺"/>
      <sheetName val="°¡·Îµî⸀朋ԯ_x0000_缀_x0000_"/>
      <sheetName val="__"/>
      <sheetName val="토공A1"/>
      <sheetName val="부분별수량산출(조합기초)"/>
      <sheetName val="DATE2001"/>
      <sheetName val="좌측"/>
      <sheetName val="견적대비(1차) (2)"/>
      <sheetName val="방송(체육관)"/>
      <sheetName val="전신환매도洸"/>
      <sheetName val="전신환매도永"/>
      <sheetName val="전신환매도欸"/>
      <sheetName val="ࠀ᎚"/>
      <sheetName val="패널"/>
      <sheetName val="960318-1"/>
      <sheetName val="sum"/>
      <sheetName val="F5"/>
      <sheetName val="#1환기구수량산출근거"/>
      <sheetName val="가동비율"/>
      <sheetName val="Tiburon"/>
      <sheetName val="3.상가"/>
      <sheetName val="mesc"/>
      <sheetName val="재1"/>
      <sheetName val="I.일위대가목차"/>
      <sheetName val="수리계산(2021)"/>
      <sheetName val="000"/>
      <sheetName val="100"/>
      <sheetName val="본사업"/>
      <sheetName val="4.  단락전류의 계산"/>
      <sheetName val="허용전류-IEC"/>
      <sheetName val="참조(X)"/>
      <sheetName val="유화"/>
      <sheetName val="PumpSpec"/>
      <sheetName val="토공2"/>
      <sheetName val="ÀÔ낼㝗ﰀ㝗"/>
      <sheetName val="10.Ã¶丵⾥_x0005__x0000__x0000_"/>
      <sheetName val="ÀÔԀ_x0000_缀_x0000_"/>
      <sheetName val="Á¶µµ°è»ê¼­ (헾⼵_x0005__x0000_"/>
      <sheetName val="10.Ã¶堨û丵⽏_x0005__x0000_"/>
      <sheetName val="Á¶µµ°è»ê¼­ (堨û丵⽏_x0005_"/>
      <sheetName val="10_Ã¶丵⾥"/>
      <sheetName val="10_Ã¶堨û丵⽏"/>
      <sheetName val="Á¶µµ°è»ê¼­_(堨û丵⽏"/>
      <sheetName val="Á¶µµ°è»ê¼­_(헾⼵"/>
      <sheetName val="&lt;--"/>
      <sheetName val="4.고용보험"/>
      <sheetName val="1._x0018_변԰_x0000__x0000_"/>
      <sheetName val="1._x0018_변ԯ_x0000_缀"/>
      <sheetName val="DEVI."/>
      <sheetName val="U.C."/>
      <sheetName val="접지뀀Ῥ"/>
      <sheetName val="재료비내역서"/>
      <sheetName val="빙100장비사양"/>
      <sheetName val="수습"/>
      <sheetName val="견적2001(1분기)"/>
      <sheetName val="접지耀⧞"/>
      <sheetName val="접지_x0000__x0000_"/>
      <sheetName val="접지쀀ᗡ"/>
      <sheetName val="CA_x0000__x0000_"/>
      <sheetName val="³²¾ç½ÃÀÛµ¿ÀÚ105³ë65_x0000__x0000_Ԁ_x0000__x0000_贈_x0002__x0000__x0000__x0000_"/>
      <sheetName val="천마갑지"/>
      <sheetName val="Piping Cost"/>
      <sheetName val="위치�ᢘ"/>
      <sheetName val="Ⅱ1-0타"/>
      <sheetName val="POOM_MOTO2"/>
      <sheetName val="123"/>
      <sheetName val="공사비내역 p1"/>
      <sheetName val="일위대가표(DEEP)"/>
      <sheetName val="관정비교"/>
      <sheetName val="견적보고"/>
      <sheetName val="DAF-1"/>
      <sheetName val="48단가"/>
      <sheetName val="일별 투입 현황(형틀,철근)"/>
      <sheetName val="공사원가계산蚘_x0013_"/>
      <sheetName val="YES_XLS"/>
      <sheetName val="design_criteria1"/>
      <sheetName val="plan&amp;section_of_foundation1"/>
      <sheetName val="General_Data1"/>
      <sheetName val="설산1_나1"/>
      <sheetName val="일위대가표_(2)1"/>
      <sheetName val="2F_회의실견적(5_14_일대)1"/>
      <sheetName val="YES_XLS1"/>
      <sheetName val="unit_41"/>
      <sheetName val="1_설계조건1"/>
      <sheetName val="5호광장_(만점)1"/>
      <sheetName val="인천국제_(만점)_(2)1"/>
      <sheetName val="설_계1"/>
      <sheetName val="Sheet1_(2)1"/>
      <sheetName val="단면_(2)1"/>
      <sheetName val="외주대비_-석축1"/>
      <sheetName val="외주대비-구조물_(2)1"/>
      <sheetName val="견적표지_(3)1"/>
      <sheetName val="1_설계기준1"/>
      <sheetName val="3_공통공사대비1"/>
      <sheetName val="90_03실행_1"/>
      <sheetName val="96보완계획7_121"/>
      <sheetName val="6PILE__(돌출)1"/>
      <sheetName val="º¹±¸·®»êÁ¤_¹×_Àü¿ëÈ¸¼±_»ç¿ë1"/>
      <sheetName val="4¿ù_½ÇÀûÃßÁ¤(°ÇÃà+Åä¸ñ)1"/>
      <sheetName val="4¿ù_½ÇÀûÃßÁ¤(°ÇÃà)1"/>
      <sheetName val="원가계산서_(총괄)1"/>
      <sheetName val="원가계산서_(건축)1"/>
      <sheetName val="임시급식_(2)1"/>
      <sheetName val="Summary_Sheets1"/>
      <sheetName val="ITB_COST1"/>
      <sheetName val="전차선로_물량표1"/>
      <sheetName val="TRE_TABLE1"/>
      <sheetName val="2000,9월_일위1"/>
      <sheetName val="CABLE_SIZE-31"/>
      <sheetName val="2000_11¿ù¼³°è³»¿ª1"/>
      <sheetName val="Àü¼±_¹×_Àü¼±°ü1"/>
      <sheetName val="ÁØ°Ë_³»¿ª¼­1"/>
      <sheetName val="¼ö¸ñµ¥ÀÌÅ¸_1"/>
      <sheetName val="º¯¾Ð±â_¹×_¹ßÀü±â_¿ë·®1"/>
      <sheetName val="1_¼öÀÎÅÍ³Î1"/>
      <sheetName val="단__가__대__비__표1"/>
      <sheetName val="일__위__대__가__목__록1"/>
      <sheetName val="1공구_건정토건_토공1"/>
      <sheetName val="1_¼öº¯Àü¼³ºñ1"/>
      <sheetName val="2_대외공문1"/>
      <sheetName val="2006기계䈌ᅪ԰_x0000_缀"/>
      <sheetName val="단가 산출서(산근#1~#102)"/>
      <sheetName val="교량현황"/>
      <sheetName val="철콘"/>
      <sheetName val="말고개터널조명전압강⣓"/>
      <sheetName val="수목데이타"/>
      <sheetName val="구조물철거집계 "/>
      <sheetName val="Á¤»ê¼¼ºÎ¹°·®1Â÷_x0005__x0000__x0000__x0000__x0000_"/>
      <sheetName val="교통표지"/>
      <sheetName val="5지구단위"/>
      <sheetName val="목공사품의서"/>
      <sheetName val="esc(건축)"/>
      <sheetName val="옥룡잡비"/>
      <sheetName val="단가LIST"/>
      <sheetName val="고창터널(딈㩧0_x0000_"/>
      <sheetName val="고창터널(딈㩧0_x0000_㠀"/>
      <sheetName val="고창터널(딊㩧0_x0000_ꀀ"/>
      <sheetName val="고창터널(堌᬴怀䚴딊"/>
      <sheetName val="고창터널(堌᬴堀Ỷ딉"/>
      <sheetName val="Æ¯º°±³擀睈"/>
      <sheetName val="포Ԁ_x0000_"/>
      <sheetName val="설계塸"/>
      <sheetName val="식재일위"/>
      <sheetName val="계장 품셈표"/>
      <sheetName val="목록표"/>
      <sheetName val="전체공사"/>
      <sheetName val="RESOURCE"/>
      <sheetName val="금액결醐"/>
      <sheetName val="직공悲"/>
      <sheetName val="기본⦆԰_x0000_"/>
      <sheetName val="LD쀀"/>
      <sheetName val="9GNG¬_x0000_"/>
      <sheetName val="약廛袘"/>
      <sheetName val="9GNG肬쿟"/>
      <sheetName val="공사기초자료"/>
      <sheetName val="회사기초자료"/>
      <sheetName val="VXXXXXX"/>
      <sheetName val="잡비"/>
      <sheetName val="배수공 내역서 적용수량"/>
      <sheetName val="금액결헾"/>
      <sheetName val="역공종"/>
      <sheetName val="수량산출(2공구)"/>
      <sheetName val="수량산출 (3공구)"/>
      <sheetName val="수안보-_x0000__x0000_嘠_x0000_"/>
      <sheetName val="총괄수량집계"/>
      <sheetName val="종합기︀"/>
      <sheetName val="가정급수관"/>
      <sheetName val="일위대가목_x0000_"/>
      <sheetName val="일위대가목堀"/>
      <sheetName val="º¹±¸·®»êÁ¤ ¹×׃⾅_x0000__x0000_䎸_x0000__x0000__x0000_姀_x001c__x0000__x0000_"/>
      <sheetName val="º¹±¸·®»êÁ¤ ¹×׃⾅_x0000__x0000_ᯐ_x0000__x0000__x0000_姀_x001c__x0000__x0000_"/>
      <sheetName val="MORTAR생산및타설(1;3)"/>
      <sheetName val="제노임"/>
      <sheetName val="관급단가"/>
      <sheetName val="일반동력(380V)"/>
      <sheetName val="단가조정표"/>
      <sheetName val="4-7.중앙전기실(노임단가)"/>
      <sheetName val="[YES.XLS][YES.XLS]A__9701A_O_10"/>
      <sheetName val="[YES.XLS][YES.XLS]A__9701A_OU_9"/>
      <sheetName val="[YES.XLS][YES.XLS]A__9701A_O_12"/>
      <sheetName val="[YES.XLS][YES.XLS]A__9701A_O_11"/>
      <sheetName val="[YES.XLS][YES.XLS]A__9701A_O_13"/>
      <sheetName val="광양 3기 유입수"/>
      <sheetName val="간접총괄"/>
      <sheetName val="몰탈콘크리트"/>
      <sheetName val="철근집계"/>
      <sheetName val="산근1,2"/>
      <sheetName val="일위(수원)"/>
      <sheetName val="????"/>
      <sheetName val="설비사고 "/>
      <sheetName val="용역단가"/>
      <sheetName val="실링"/>
      <sheetName val="14년 개대체 부서별 예산"/>
      <sheetName val="y자관"/>
      <sheetName val="하도계약반영"/>
      <sheetName val="입상내역"/>
      <sheetName val="가락화장을지"/>
      <sheetName val="대비표(토공1안)"/>
      <sheetName val="C4-CheckList"/>
      <sheetName val="STAND20"/>
      <sheetName val="M-103,6"/>
      <sheetName val="M-104"/>
      <sheetName val="Toilet 1F01"/>
      <sheetName val="Toilet 1F03"/>
      <sheetName val="배관"/>
      <sheetName val="Du toan"/>
      <sheetName val="Quantity"/>
      <sheetName val="Keothep"/>
      <sheetName val="Re-bar"/>
      <sheetName val="보온 회사분"/>
      <sheetName val="기별"/>
      <sheetName val="금액내_x0005__x0000_"/>
      <sheetName val="의왕㣀㚰"/>
      <sheetName val="단위?ὗ␀"/>
      <sheetName val="실頀▀?"/>
      <sheetName val="도급처리스트"/>
      <sheetName val="±◨̭벬"/>
      <sheetName val="품목단가"/>
      <sheetName val="Tenants"/>
      <sheetName val="(4-2)열관류값-2"/>
      <sheetName val="산정기준"/>
      <sheetName val="LOADS"/>
      <sheetName val="계측기"/>
      <sheetName val="FOB발"/>
      <sheetName val="말고개터넑조명전압강하"/>
      <sheetName val="TEST1"/>
      <sheetName val="기계내역서"/>
      <sheetName val="PVC 판"/>
      <sheetName val="Corrib Haz"/>
      <sheetName val="갑지(_x0000__x0000_Ԁ"/>
      <sheetName val="목동1절주.bh0"/>
      <sheetName val="General DaS_x0000_"/>
      <sheetName val="BQ List"/>
      <sheetName val="2007일_x0000__x0000_"/>
      <sheetName val="하도급선정의뢰وᨢ셈ˎꚈÝ衐"/>
      <sheetName val="감액ቀ԰"/>
      <sheetName val="버스운䃸〒_x0005_"/>
      <sheetName val="감액⚁︀"/>
      <sheetName val="5.모델링"/>
      <sheetName val="¿ø°¡"/>
      <sheetName val="청주-교대(A1)"/>
      <sheetName val="OVERALL CURVE"/>
      <sheetName val="수지예산"/>
      <sheetName val="conclusion"/>
      <sheetName val="comparables"/>
      <sheetName val="Deduction"/>
      <sheetName val="other"/>
      <sheetName val="B×a"/>
      <sheetName val="동원인钘C떰"/>
      <sheetName val="작업내역"/>
      <sheetName val="관로토공"/>
      <sheetName val="우수관"/>
      <sheetName val="지선량"/>
      <sheetName val="코드일람표"/>
      <sheetName val="당초토량산출서"/>
      <sheetName val="공문(신)"/>
      <sheetName val="노임조서"/>
      <sheetName val="직접경비호표"/>
      <sheetName val="검수고1-1층"/>
      <sheetName val="ÃÑ³_x0000__x0000_Ԁ_x0000_䀀"/>
      <sheetName val="ÃÑ³_x0000__x0000_Ԁ_x0000__x0000_"/>
      <sheetName val="토량산출쀀"/>
      <sheetName val="토량산출䀀"/>
      <sheetName val="공통"/>
      <sheetName val="전도품의"/>
      <sheetName val="비용적자료"/>
      <sheetName val="원가&amp;하도급원가"/>
      <sheetName val="3.1주형보(수직)"/>
      <sheetName val="콘크리트타설집계표"/>
      <sheetName val="A4"/>
      <sheetName val="집수정수량총집계"/>
      <sheetName val="배수장토목공사비"/>
      <sheetName val="토공수량산출"/>
      <sheetName val="견적계산"/>
      <sheetName val="건설손익"/>
      <sheetName val="_____pc_________D__Min_pro____2"/>
      <sheetName val="48신설단가"/>
      <sheetName val="Steam-Sys"/>
      <sheetName val="TOTAL인원"/>
      <sheetName val="설치 일위대가(46~԰"/>
      <sheetName val="견적을"/>
      <sheetName val="단가최종"/>
      <sheetName val="INTRO.(X)"/>
      <sheetName val="crude.SLAB RE-bar"/>
      <sheetName val="8. _x0005_"/>
      <sheetName val="REACTION芨.헾⿁_x0005_"/>
      <sheetName val="³²¾ç½ÃÀÛµ¿ÀÚ105³ë65±"/>
      <sheetName val="2.노무비명세서(수직보_x0005_"/>
      <sheetName val="48전력선_x0002_"/>
      <sheetName val="펌프장수량ԯ"/>
      <sheetName val="하도급선정의뢰唈_x001f_ᛅ⾠_x0005_"/>
      <sheetName val="하도급선정의뢰ᛅ⼝_x0005_"/>
      <sheetName val="공사별 가중치0"/>
      <sheetName val="간접재료비산출표-27-30"/>
      <sheetName val="목공(안채)"/>
      <sheetName val="관급_File"/>
      <sheetName val="◀암거수리계산조서"/>
      <sheetName val="RM목표&amp;실적"/>
      <sheetName val="경율산정.XLS"/>
      <sheetName val="예산조서"/>
      <sheetName val="수량산출(1)"/>
      <sheetName val="산출금액내역"/>
      <sheetName val="수량산출(본전화)"/>
      <sheetName val="신설개소별 총집계표(동해-배전)"/>
      <sheetName val="안평역사 총집계"/>
      <sheetName val="48신설일위대가"/>
      <sheetName val="철거일위대가"/>
      <sheetName val="수량집계 (2)"/>
      <sheetName val="자재구매"/>
      <sheetName val="기계경비시ᛅ⾆_x0005__x0000__x0000_"/>
      <sheetName val="일위대가목록표"/>
      <sheetName val="GiaVL"/>
      <sheetName val="배수공수집"/>
      <sheetName val="3지구단위"/>
      <sheetName val="항목별내_xdee0_⪏"/>
      <sheetName val="항목별내賐⪏"/>
      <sheetName val="항목별내㳏"/>
      <sheetName val="항목별내"/>
      <sheetName val="항목별내賐涙"/>
      <sheetName val="원가계산서(총괄)"/>
      <sheetName val="원가계산서(전기)"/>
      <sheetName val="원가계산서(소방)"/>
      <sheetName val="공종별집계표(총괄)"/>
      <sheetName val="원가계산서(공종별)"/>
      <sheetName val="원가계산서(공종별-전기,소방 분리)"/>
      <sheetName val="공종별집계표(전기)"/>
      <sheetName val="공종별집계표(소방)"/>
      <sheetName val="노임근거"/>
      <sheetName val="목록별산출서"/>
      <sheetName val="TRAY집계 (2)"/>
      <sheetName val="TRAY-근거 (2)"/>
      <sheetName val="제트팬집계표"/>
      <sheetName val="제트팬"/>
      <sheetName val="터널조명집계"/>
      <sheetName val="전등근거"/>
      <sheetName val="케이블(함양)"/>
      <sheetName val="케이블(울산)"/>
      <sheetName val="등기구"/>
      <sheetName val="접속재"/>
      <sheetName val="사갱조명집계"/>
      <sheetName val="전등근거 (2)"/>
      <sheetName val="케이블(함양) (2)"/>
      <sheetName val="등기구 (2)"/>
      <sheetName val="접속재 (2)"/>
      <sheetName val="4-1.비상경보설비공사 집계표"/>
      <sheetName val="4-2.비상경보설비공사"/>
      <sheetName val="5-1.비상콘센트설비공사 집계표"/>
      <sheetName val="5-2.비상콘센트설비공사"/>
      <sheetName val="6-1.표지등설비공사 집계표"/>
      <sheetName val="6-2.표지등설비공사"/>
      <sheetName val="7-1.시선유도등설비공사 집계표"/>
      <sheetName val="7-2.시선유도등설비공사"/>
      <sheetName val="산출집계 (2)"/>
      <sheetName val="목록별산출서 (2)"/>
      <sheetName val="옥외공동구 산출집계"/>
      <sheetName val="옥외공동구 산출서"/>
      <sheetName val="관리동 산출집계"/>
      <sheetName val="관리동 산출서"/>
      <sheetName val="환기소2 산출집계"/>
      <sheetName val="환기소2 산출서"/>
      <sheetName val="한전공사비"/>
      <sheetName val="통계연보"/>
      <sheetName val="가로등산출서 (작업1)"/>
      <sheetName val="신호등"/>
      <sheetName val="미관등"/>
      <sheetName val="철근집계표"/>
      <sheetName val="LH3 동양시스템"/>
      <sheetName val="여주,이천(명세)"/>
      <sheetName val="N¬_x0000_"/>
      <sheetName val="J__LOTUS_9605P_BB_C_BD_OUT_YE_3"/>
      <sheetName val="일대목차"/>
      <sheetName val="48단"/>
      <sheetName val="일 위 대 가 표"/>
      <sheetName val="산출1"/>
      <sheetName val="회사명"/>
      <sheetName val="주요량(96)"/>
      <sheetName val="코드일람표2001년10월"/>
      <sheetName val="µ¿¿ø(_x0000__x0000_"/>
      <sheetName val="설계예산2"/>
      <sheetName val="Opening"/>
      <sheetName val="산출기준"/>
      <sheetName val="98'자재"/>
      <sheetName val="DB@Acess"/>
      <sheetName val="공정율"/>
      <sheetName val="Bld App and perf"/>
      <sheetName val="cM9"/>
      <sheetName val="iM1"/>
      <sheetName val="Nand"/>
      <sheetName val="cM9p"/>
      <sheetName val="iM1p"/>
      <sheetName val="Nandp"/>
      <sheetName val="CABLE DATA"/>
      <sheetName val="TTL"/>
      <sheetName val="DESIGN"/>
      <sheetName val="S鮲"/>
      <sheetName val="CAP"/>
      <sheetName val="Var."/>
      <sheetName val="정리"/>
      <sheetName val="R"/>
      <sheetName val="dV&amp;Cl"/>
      <sheetName val="Index "/>
      <sheetName val="F-Overhead"/>
      <sheetName val="Tot Direct Sum"/>
      <sheetName val="Direct Sum-R"/>
      <sheetName val="Direct Sum-N"/>
      <sheetName val="Cost bd-&quot;B&quot;"/>
      <sheetName val="Fuel Expense"/>
      <sheetName val="00-R-0038"/>
      <sheetName val="rate"/>
      <sheetName val="Á¤Ⴛêº¹±¸·®"/>
      <sheetName val="[YES.XLS][YES.XLS]A__9701A_O_14"/>
      <sheetName val="재무가정"/>
      <sheetName val="건물현황"/>
      <sheetName val="부재리스트"/>
      <sheetName val="총괄지출"/>
      <sheetName val="자재운반단가일람표"/>
      <sheetName val="제낼㝗"/>
      <sheetName val="[YES.XLS][YES.XLS]A__9701A_O_15"/>
      <sheetName val="[YES.XLS][YES.XLS]A__9701A_O_16"/>
      <sheetName val="[YES.XLS][YES.XLS]A__9701A_O_17"/>
      <sheetName val="[YES.XLS][YES.XLS]A__9701A_O_18"/>
      <sheetName val="가ׇ_x0000_缀"/>
      <sheetName val="가頀㒅_xdc00_"/>
      <sheetName val="가堀ᮀ鰀"/>
      <sheetName val="가㠀≾簀"/>
      <sheetName val="가︀㿕ԯ"/>
      <sheetName val="가ﻇ㿕ԯ"/>
      <sheetName val="가ﻇ峕ԯ"/>
      <sheetName val="가죇㙿ఀ"/>
      <sheetName val="가䆃Ⰰ"/>
      <sheetName val="가䠀㊀︀"/>
      <sheetName val="가꜀삵ԯ"/>
      <sheetName val="DS-최종"/>
      <sheetName val="제수_x0005__x0000_"/>
      <sheetName val="P1(좌,우)"/>
      <sheetName val="3.1조명전열 설비공사"/>
      <sheetName val="3.3정보통신 설비공사"/>
      <sheetName val="3.4소방 설비공사"/>
      <sheetName val="일위대가집계표(사급)"/>
      <sheetName val="DG7"/>
      <sheetName val="일단의 주택지"/>
      <sheetName val="감액︀ᷕԯ"/>
      <sheetName val="Summar_x0000__x0000_ⵘ"/>
      <sheetName val="토적"/>
      <sheetName val="2회Ⴜ᧢_x0000_"/>
      <sheetName val="2회ゼᦏ_x0000_"/>
      <sheetName val="2회ゼ彎⸂"/>
      <sheetName val="3차토목내역"/>
      <sheetName val="단가비교표 _계측제어_"/>
      <sheetName val="_상부공통집계(총괄)1"/>
      <sheetName val="5_정산서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2007일위_1"/>
      <sheetName val="토목일위_(83~)1"/>
      <sheetName val="노무비_1"/>
      <sheetName val="BASIC_(2)1"/>
      <sheetName val="입출재고현황_(2)1"/>
      <sheetName val="인건비_1"/>
      <sheetName val="BSD_(2)1"/>
      <sheetName val="현장관리비_1"/>
      <sheetName val="2000_11월설계내역2"/>
      <sheetName val="전선_및_전선관2"/>
      <sheetName val="준검_내역서2"/>
      <sheetName val="1_수인터널2"/>
      <sheetName val="단가_및_재료비2"/>
      <sheetName val="1_수변전설비공사2"/>
      <sheetName val="2__동력설비_공사2"/>
      <sheetName val="3__조명설비공사2"/>
      <sheetName val="4__접지설비공사2"/>
      <sheetName val="5__통신설비_공사2"/>
      <sheetName val="6__전기방식설비공사2"/>
      <sheetName val="6_전기방식_설비공사(2)2"/>
      <sheetName val="7_방호설비공사2"/>
      <sheetName val="8_가설전기공사2"/>
      <sheetName val="수목데이타_2"/>
      <sheetName val="변압기_및_발전기_용량2"/>
      <sheetName val="복구량산정_및_전용회선_사용2"/>
      <sheetName val="표지_(2)2"/>
      <sheetName val="원가계산서_(총괄)2"/>
      <sheetName val="원가계산서_(건축)2"/>
      <sheetName val="3BL공동구_수량2"/>
      <sheetName val="4월_실적추정(건축+토목)2"/>
      <sheetName val="4월_실적추정(건축)2"/>
      <sheetName val="인건비_2"/>
      <sheetName val="단면_(2)2"/>
      <sheetName val="AS포장복구_2"/>
      <sheetName val="-_INFORMATION_-2"/>
      <sheetName val="Sheet1_(2)2"/>
      <sheetName val="1_수변전설비2"/>
      <sheetName val="2_전력간선2"/>
      <sheetName val="3_동력2"/>
      <sheetName val="4_전등2"/>
      <sheetName val="5_전열2"/>
      <sheetName val="6_약전2"/>
      <sheetName val="7_소방2"/>
      <sheetName val="8_방송2"/>
      <sheetName val="9_조명제어2"/>
      <sheetName val="10_철거공사2"/>
      <sheetName val="남양시작동자105노65기1_3화1_22"/>
      <sheetName val="2000_11¿ù¼³°è³»¿ª2"/>
      <sheetName val="Àü¼±_¹×_Àü¼±°ü2"/>
      <sheetName val="ÁØ°Ë_³»¿ª¼­2"/>
      <sheetName val="¼ö¸ñµ¥ÀÌÅ¸_2"/>
      <sheetName val="º¯¾Ð±â_¹×_¹ßÀü±â_¿ë·®2"/>
      <sheetName val="1_¼öÀÎÅÍ³Î2"/>
      <sheetName val="CABLE_SIZE-32"/>
      <sheetName val="5호광장_(만점)2"/>
      <sheetName val="인천국제_(만점)_(2)2"/>
      <sheetName val="외주대비_-석축2"/>
      <sheetName val="외주대비-구조물_(2)2"/>
      <sheetName val="견적표지_(3)2"/>
      <sheetName val="1_전차선조정2"/>
      <sheetName val="2_조가선조정2"/>
      <sheetName val="3_급전선신설2"/>
      <sheetName val="4_급전선철거2"/>
      <sheetName val="5_고배선철거2"/>
      <sheetName val="6_고압케이블신설2"/>
      <sheetName val="7_비절연선조정2"/>
      <sheetName val="8_가동브래키트이설2"/>
      <sheetName val="9_H형강주신설(9m)2"/>
      <sheetName val="10_강관주신설(9m)2"/>
      <sheetName val="11_H강주철거(11m)2"/>
      <sheetName val="11_H형강기초2"/>
      <sheetName val="13_강관주기초2"/>
      <sheetName val="14_장력조정장치신설2"/>
      <sheetName val="15_장력조정장치철거___2"/>
      <sheetName val="16_콘주철거(9m)2"/>
      <sheetName val="17_지선신설(보통)2"/>
      <sheetName val="18_지선신설(v형)2"/>
      <sheetName val="19_지선철거2"/>
      <sheetName val="20_기중개폐기신설2"/>
      <sheetName val="0_집계2"/>
      <sheetName val="입출재고현황_(2)2"/>
      <sheetName val="1_설계조건2"/>
      <sheetName val="3-1_CB2"/>
      <sheetName val="조도계산서_(도서)2"/>
      <sheetName val="설_계2"/>
      <sheetName val="IMP_(REACTOR)2"/>
      <sheetName val="1_설계기준2"/>
      <sheetName val="3_바닥판설계2"/>
      <sheetName val="BASIC_(2)2"/>
      <sheetName val="2000,9월_일위2"/>
      <sheetName val="2007일위_2"/>
      <sheetName val="토목일위_(83~)2"/>
      <sheetName val="노무비_2"/>
      <sheetName val="현장관리비_2"/>
      <sheetName val="_상부공통집계(총괄)2"/>
      <sheetName val="5_정산서2"/>
      <sheetName val="설계기준_및_하중계산1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BSD_(2)2"/>
      <sheetName val="전차선로_물량표2"/>
      <sheetName val="2F_회의실견적(5_14_일대)2"/>
      <sheetName val="항목별내역렍"/>
      <sheetName val="Macro(조도)"/>
      <sheetName val="장비내역서"/>
      <sheetName val="정의"/>
      <sheetName val="노무비(DB)"/>
      <sheetName val="수량산출(계측제어)"/>
      <sheetName val="[YES.XLS][YES.XLS]A__9701A_O_23"/>
      <sheetName val="[YES.XLS][YES.XLS]A__9701A_O_24"/>
      <sheetName val="[YES.XLS][YES.XLS]A__9701A_O_21"/>
      <sheetName val="[YES.XLS][YES.XLS]A__9701A_O_22"/>
      <sheetName val="[YES.XLS][YES.XLS]A__9701A_O_19"/>
      <sheetName val="[YES.XLS][YES.XLS]A__9701A_O_20"/>
      <sheetName val="[YES.XLS][YES.XLS]A__9701A_O_25"/>
      <sheetName val="[YES.XLS][YES.XLS]A__9701A_O_26"/>
      <sheetName val="예산내역서(총괄)"/>
      <sheetName val="공제대산출"/>
      <sheetName val="1000 DB구축 부표"/>
      <sheetName val="일위대가(4층원격)"/>
      <sheetName val="PILE"/>
      <sheetName val="pile bearing capa &amp; arrenge"/>
      <sheetName val="°ü±Þ³怀厾ꊍ_x0000__xda00_"/>
      <sheetName val="Propo萘Ä헾"/>
      <sheetName val="Propo砨Ä硬"/>
      <sheetName val="출력표"/>
      <sheetName val="미장"/>
      <sheetName val="2017 예정공정표 11월"/>
      <sheetName val="구조물견적서"/>
      <sheetName val="산거각호표"/>
      <sheetName val="¿¹Á¤(3_x0000_"/>
      <sheetName val="¿¹Á¤(3洀"/>
      <sheetName val="°¡¿ÁÁ¶¸í³»⽄ʓ㪀ᘖ"/>
      <sheetName val="°¡¿ÁÁ¶¸í³»_x0000__x0000__x0005__x0000_"/>
      <sheetName val="Shee_x0000__x0000_ࠀ"/>
      <sheetName val="Shee簀ᮐ_x0002_"/>
      <sheetName val="기초견적가"/>
      <sheetName val="cp-e1"/>
      <sheetName val="표지1"/>
      <sheetName val="***********************00"/>
      <sheetName val="ELEC"/>
      <sheetName val="Code-&gt;No"/>
      <sheetName val="sc0314 Index"/>
      <sheetName val="예산조서-신_x0000__x0000__x0005_"/>
      <sheetName val="대가"/>
      <sheetName val="?"/>
      <sheetName val="방음벽기초(H?ᰀㆃ"/>
      <sheetName val="위치?"/>
      <sheetName val="수로교?᎚␀᎛"/>
      <sheetName val="단가목?"/>
      <sheetName val="9GNGꀀ"/>
      <sheetName val="실退艬?"/>
      <sheetName val="실頀몁?"/>
      <sheetName val="단?ἀ"/>
      <sheetName val="12?ጀ鮂"/>
      <sheetName val="역T형교대栄⿇"/>
      <sheetName val="펌프장수량䈀嵪ԯ"/>
      <sheetName val="펌프장수량㔀቎԰"/>
      <sheetName val="96_x0005_"/>
      <sheetName val="고창터널(딈㩧0"/>
      <sheetName val="고창터널(딊㩧0"/>
      <sheetName val="의჉"/>
      <sheetName val="Á¤»ê¼¼ºÎ¹°·®1Â÷º헾⾌_x0005_"/>
      <sheetName val="ÃÑÁý°ø"/>
      <sheetName val="상수도토공_x0005_"/>
      <sheetName val="VA"/>
      <sheetName val="[YES.XLS][YES.XLS]A__9701A_O_27"/>
      <sheetName val="[YES.XLS][YES.XLS]A__9701A_O_28"/>
      <sheetName val="[YES.XLS][YES.XLS]A__9701A_O_33"/>
      <sheetName val="[YES.XLS][YES.XLS]A__9701A_O_34"/>
      <sheetName val="[YES.XLS][YES.XLS]A__9701A_O_35"/>
      <sheetName val="[YES.XLS][YES.XLS]A__9701A_O_36"/>
      <sheetName val="[YES.XLS][YES.XLS]A__9701A_O_29"/>
      <sheetName val="[YES.XLS][YES.XLS]A__9701A_O_30"/>
      <sheetName val="[YES.XLS][YES.XLS]A__9701A_O_31"/>
      <sheetName val="[YES.XLS][YES.XLS]A__9701A_O_32"/>
      <sheetName val="[YES.XLS][YES.XLS]A__9701A_O_39"/>
      <sheetName val="[YES.XLS][YES.XLS]A__9701A_O_40"/>
      <sheetName val="[YES.XLS][YES.XLS]A__9701A_O_37"/>
      <sheetName val="[YES.XLS][YES.XLS]A__9701A_O_38"/>
      <sheetName val="[YES.XLS][YES.XLS]A__9701A_O_49"/>
      <sheetName val="[YES.XLS][YES.XLS]A__9701A_O_50"/>
      <sheetName val="[YES.XLS][YES.XLS]A__9701A_O_43"/>
      <sheetName val="[YES.XLS][YES.XLS]A__9701A_O_44"/>
      <sheetName val="[YES.XLS][YES.XLS]A__9701A_O_41"/>
      <sheetName val="[YES.XLS][YES.XLS]A__9701A_O_42"/>
      <sheetName val="[YES.XLS][YES.XLS]A__9701A_O_45"/>
      <sheetName val="[YES.XLS][YES.XLS]A__9701A_O_46"/>
      <sheetName val="[YES.XLS][YES.XLS]A__9701A_O_51"/>
      <sheetName val="[YES.XLS][YES.XLS]A__9701A_O_52"/>
      <sheetName val="[YES.XLS][YES.XLS]A__9701A_O_47"/>
      <sheetName val="[YES.XLS][YES.XLS]A__9701A_O_48"/>
      <sheetName val="[YES.XLS][YES.XLS]A__9701A_O_53"/>
      <sheetName val="[YES.XLS][YES.XLS]A__9701A_O_54"/>
      <sheetName val="[YES.XLS][YES.XLS]A__9701A_O_55"/>
      <sheetName val="[YES.XLS][YES.XLS]A__9701A_O_56"/>
      <sheetName val="[YES.XLS][YES.XLS]A__9701A_O_57"/>
      <sheetName val="[YES.XLS][YES.XLS]A__9701A_O_58"/>
      <sheetName val="[YES.XLS][YES.XLS]A__9701A_O_81"/>
      <sheetName val="[YES.XLS][YES.XLS]A__9701A_O_82"/>
      <sheetName val="[YES.XLS][YES.XLS]A__9701A_O_77"/>
      <sheetName val="[YES.XLS][YES.XLS]A__9701A_O_78"/>
      <sheetName val="[YES.XLS][YES.XLS]A__9701A_O_59"/>
      <sheetName val="[YES.XLS][YES.XLS]A__9701A_O_60"/>
      <sheetName val="[YES.XLS][YES.XLS]A__9701A_O_61"/>
      <sheetName val="[YES.XLS][YES.XLS]A__9701A_O_62"/>
      <sheetName val="[YES.XLS][YES.XLS]A__9701A_O_65"/>
      <sheetName val="[YES.XLS][YES.XLS]A__9701A_O_66"/>
      <sheetName val="[YES.XLS][YES.XLS]A__9701A_O_63"/>
      <sheetName val="[YES.XLS][YES.XLS]A__9701A_O_64"/>
      <sheetName val="[YES.XLS][YES.XLS]A__9701A_O_67"/>
      <sheetName val="[YES.XLS][YES.XLS]A__9701A_O_68"/>
      <sheetName val="[YES.XLS][YES.XLS]A__9701A_O_69"/>
      <sheetName val="[YES.XLS][YES.XLS]A__9701A_O_70"/>
      <sheetName val="[YES.XLS][YES.XLS]A__9701A_O_71"/>
      <sheetName val="[YES.XLS][YES.XLS]A__9701A_O_72"/>
      <sheetName val="[YES.XLS][YES.XLS]A__9701A_O_73"/>
      <sheetName val="[YES.XLS][YES.XLS]A__9701A_O_74"/>
      <sheetName val="[YES.XLS][YES.XLS]A__9701A_O_75"/>
      <sheetName val="[YES.XLS][YES.XLS]A__9701A_O_76"/>
      <sheetName val="[YES.XLS][YES.XLS]A__9701A_O_79"/>
      <sheetName val="[YES.XLS][YES.XLS]A__9701A_O_80"/>
      <sheetName val="2원료가나다."/>
      <sheetName val="2.단면가정 "/>
      <sheetName val="시행후면적"/>
      <sheetName val="단위ה_x0000_"/>
      <sheetName val="단위중기"/>
      <sheetName val="부안변전"/>
      <sheetName val="외"/>
      <sheetName val="차단기 BACK DATA"/>
      <sheetName val="A공구"/>
      <sheetName val="점검_x0000__x0000_"/>
      <sheetName val="역T형교대舨&quot;헾⾪_x0005__x0000_"/>
      <sheetName val="배출수지B"/>
      <sheetName val="재료집계표"/>
      <sheetName val="1차네트공정"/>
      <sheetName val="AIR_SHOWER(3인용)2"/>
      <sheetName val="기성내역_진짜1"/>
      <sheetName val="8__안정검토1"/>
      <sheetName val="할증_1"/>
      <sheetName val="노무비_근거1"/>
      <sheetName val="효성CB_1P기초1"/>
      <sheetName val="방음벽_기초_일반수량1"/>
      <sheetName val="I_설계조건1"/>
      <sheetName val="EQUIPMENT_-21"/>
      <sheetName val="220_(2)1"/>
      <sheetName val="플랜트_설치1"/>
      <sheetName val="노원열병합__건축공사기성내역서1"/>
      <sheetName val="_견적서1"/>
      <sheetName val="자동_철거1"/>
      <sheetName val="자동_설치1"/>
      <sheetName val="토목_철주1"/>
      <sheetName val="철거_일위대가(1-19)1"/>
      <sheetName val="철거_일위대가(20-22)1"/>
      <sheetName val="설치_일위대가(23-45호)1"/>
      <sheetName val="설치_일위대가(46~78호)1"/>
      <sheetName val="단가_1"/>
      <sheetName val="2_Àü·Â°£¼±1"/>
      <sheetName val="3_µ¿·Â1"/>
      <sheetName val="4_Àüµî1"/>
      <sheetName val="5_Àü¿­1"/>
      <sheetName val="6_¾àÀü1"/>
      <sheetName val="7_¼Ò¹æ1"/>
      <sheetName val="8_¹æ¼Û1"/>
      <sheetName val="9_Á¶¸íÁ¦¾î1"/>
      <sheetName val="10_Ã¶°Å°ø»ç1"/>
      <sheetName val="³²¾ç½ÃÀÛµ¿ÀÚ105³ë65±â1_3È­1_21"/>
      <sheetName val="Á¶µµ°è»ê¼­_(µµ¼­)1"/>
      <sheetName val="7_1유효폭1"/>
      <sheetName val="수량산출서_갑지"/>
      <sheetName val="_갑__지_1"/>
      <sheetName val="3련_BOX1"/>
      <sheetName val="일위대가_집계표1"/>
      <sheetName val="빌딩_안내1"/>
      <sheetName val="H_PILE수량1"/>
      <sheetName val="화재_탐지_설비1"/>
      <sheetName val="호봉_(2)1"/>
      <sheetName val="_총괄표1"/>
      <sheetName val="3_내역서1"/>
      <sheetName val="Customer_Databas1"/>
      <sheetName val="내역서_(2)1"/>
      <sheetName val="5_공종별예산내역서1"/>
      <sheetName val="2000년_공정표1"/>
      <sheetName val="총괄원가_1"/>
      <sheetName val="Site_Expenses1"/>
      <sheetName val="sum1_(2)1"/>
      <sheetName val="제원_설계조건1"/>
      <sheetName val="단가표_1"/>
      <sheetName val="공사비_내역_(가)1"/>
      <sheetName val="철근량_검토1"/>
      <sheetName val="견적서(대외)_(2)1"/>
      <sheetName val="Piping_Design_Data1"/>
      <sheetName val="working_load_at_the_btm_ft_1"/>
      <sheetName val="stability_check1"/>
      <sheetName val="입고장부_(4)1"/>
      <sheetName val="0_Áý°è1"/>
      <sheetName val="1_¼öº¯Àü¼³ºñ°ø»ç1"/>
      <sheetName val="Ç¥Áö_(2)1"/>
      <sheetName val="const_1"/>
      <sheetName val="Man_Power_&amp;_Comp1"/>
      <sheetName val="1_¼³°è±âÁØ1"/>
      <sheetName val="3_¹Ù´ÚÆÇ¼³°è1"/>
      <sheetName val="2__µ¿·Â¼³ºñ_°ø»ç1"/>
      <sheetName val="3__Á¶¸í¼³ºñ°ø»ç1"/>
      <sheetName val="4__Á¢Áö¼³ºñ°ø»ç1"/>
      <sheetName val="5__Åë½Å¼³ºñ_°ø»ç1"/>
      <sheetName val="6__Àü±â¹æ½Ä¼³ºñ°ø»ç1"/>
      <sheetName val="6_Àü±â¹æ½Ä_¼³ºñ°ø»ç(2)1"/>
      <sheetName val="7_¹æÈ£¼³ºñ°ø»ç1"/>
      <sheetName val="8_°¡¼³Àü±â°ø»ç1"/>
      <sheetName val="8__¾ÈÁ¤°ËÅä1"/>
      <sheetName val="°ßÀû¼­(´ë¿Ü)_(2)1"/>
      <sheetName val="6PILE__(µ¹Ãâ)1"/>
      <sheetName val="Ampecity_Data1"/>
      <sheetName val="기술자료_(연수)1"/>
      <sheetName val="중기조종사_단위단가1"/>
      <sheetName val="Upgrades_pricing1"/>
      <sheetName val="실행내역서_1"/>
      <sheetName val="FIN_TUBE1"/>
      <sheetName val="HED__&amp;_PIPE1"/>
      <sheetName val="PUMP_SHT1"/>
      <sheetName val="_ｹ-ﾌﾞﾙ"/>
      <sheetName val="세부견적서(DAS_Call_Back)1"/>
      <sheetName val="97_사업추정(WEKI)1"/>
      <sheetName val="PROJECT_BRIEF1"/>
      <sheetName val="8_PILE__(돌출)1"/>
      <sheetName val="69_03%1"/>
      <sheetName val="변경내역84_52%1"/>
      <sheetName val="2_펌프장(사급자재)1"/>
      <sheetName val="기존단가_(2)1"/>
      <sheetName val="DATA_입력부1"/>
      <sheetName val="1차_내역서1"/>
      <sheetName val="산재_안전1"/>
      <sheetName val="노무비_경비1"/>
      <sheetName val="사__업__비__수__지__예__산__서"/>
      <sheetName val="공종별_집계표"/>
      <sheetName val="DATA_입᠒ᎍ"/>
      <sheetName val="수안보-헾】"/>
      <sheetName val="공종별_집계"/>
      <sheetName val="매입내역_"/>
      <sheetName val="studbolt_no_"/>
      <sheetName val="studbolt_size"/>
      <sheetName val="item_sort_no"/>
      <sheetName val="Pier_3"/>
      <sheetName val="소상_&quot;1&quot;1"/>
      <sheetName val="화재_탐지"/>
      <sheetName val="Pricelist_TAC_AB"/>
      <sheetName val="_냉각수펌프"/>
      <sheetName val="5_공종별尜層闰"/>
      <sheetName val="8__내진해석"/>
      <sheetName val="역T형옹벽(3_0)"/>
      <sheetName val="기계경비(贘짘ࣅ"/>
      <sheetName val="장비당단가_(1)"/>
      <sheetName val="1995년_섹터별_매출"/>
      <sheetName val="공사비_내역"/>
      <sheetName val="Ⅴ-2_공종별내역"/>
      <sheetName val="하도내역_(철콘)"/>
      <sheetName val="도장_및_용접_수량"/>
      <sheetName val="3련_B姨#"/>
      <sheetName val="9_1"/>
      <sheetName val="[YES_XLS][YES_XLS]4/䠀"/>
      <sheetName val="[YES_XLS][YES_XLS]4쌇栅/"/>
      <sheetName val="AH-1_"/>
      <sheetName val="8__안"/>
      <sheetName val="실행내역서_(조경)"/>
      <sheetName val="1__x005f_x0018_변전설비"/>
      <sheetName val="_소방공사_산출근거"/>
      <sheetName val="식재-외주_(2)"/>
      <sheetName val="유효폭의_계산"/>
      <sheetName val="자(3_0m)"/>
      <sheetName val="1_외주공사"/>
      <sheetName val="2_직영공사"/>
      <sheetName val="2_조명기구철거(일괄철거분)"/>
      <sheetName val="BOX_ꠀ፺"/>
      <sheetName val="⢉"/>
      <sheetName val="주차구丵〒"/>
      <sheetName val="᱓"/>
      <sheetName val="Cover_Sht"/>
      <sheetName val="방음벽_기초"/>
      <sheetName val="옹벽수량萘"/>
      <sheetName val="신표鋐"/>
      <sheetName val="[YES_XLS]신표司/"/>
      <sheetName val="[YES_XLS]4/䠀"/>
      <sheetName val="[YES_XLS]4쌇栅/"/>
      <sheetName val="총괄집계_"/>
      <sheetName val="1_3_1절점좌표"/>
      <sheetName val="1_1설계기준"/>
      <sheetName val="국도접속_차도부수량"/>
      <sheetName val="4_일위대가목차"/>
      <sheetName val="입출재고현황_(2"/>
      <sheetName val="2_노무비명세서頀塔攀๦0뀀"/>
      <sheetName val="2_노무비명세서Çꨀ"/>
      <sheetName val="2_노무비명세서Ç렀砀"/>
      <sheetName val="귀래_설계_공내역서"/>
      <sheetName val="일위대가_(PM)"/>
      <sheetName val="5_2코핑"/>
      <sheetName val="부대窨"/>
      <sheetName val="하수급견적대"/>
      <sheetName val="교대(A1"/>
      <sheetName val="b_balju_ch"/>
      <sheetName val="울진항공등화_내역서"/>
      <sheetName val="SHUTDOWN_VALVE"/>
      <sheetName val="실退艬"/>
      <sheetName val="실頀몁"/>
      <sheetName val="단镊ἀ"/>
      <sheetName val="1_설계설명서"/>
      <sheetName val="3_예정공정표"/>
      <sheetName val="4_설계예산서"/>
      <sheetName val="5_일위대가"/>
      <sheetName val="6_철거발생품예정조서"/>
      <sheetName val="7_지급자재조서"/>
      <sheetName val="8_가격조사서"/>
      <sheetName val="공사예산하조서(O_K)"/>
      <sheetName val="일위대가표_(䀀⅒"/>
      <sheetName val="일위대가표_(ԯ"/>
      <sheetName val="Summar헾】"/>
      <sheetName val="공사비집"/>
      <sheetName val="5_단가대비표"/>
      <sheetName val="4_설계예산내역서"/>
      <sheetName val="8_일위대가표(1)"/>
      <sheetName val="6_관급자재조서"/>
      <sheetName val="8_일위대가표(2)"/>
      <sheetName val="7_청제공기계기구조서"/>
      <sheetName val="CRUDE_RE-bar"/>
      <sheetName val="형식별_개략공사비"/>
      <sheetName val="2_노무비명세서(수직보垰7埼1"/>
      <sheetName val="RING_WALL"/>
      <sheetName val="개별직종노임단가(2005_1)"/>
      <sheetName val="CT_"/>
      <sheetName val="가로등제어반_설치공사(수량)"/>
      <sheetName val="총괄분_설계서용지"/>
      <sheetName val="´"/>
      <sheetName val="991029UTP용_M_D_F"/>
      <sheetName val="현장점검_1"/>
      <sheetName val="상가을_"/>
      <sheetName val="3_사용전검사(1000KW이상)(본동-수정)"/>
      <sheetName val="05_BOX"/>
      <sheetName val="02_SLAB"/>
      <sheetName val="Stem_Footing"/>
      <sheetName val="ÀÏÀ§´ë헾】"/>
      <sheetName val="토목원가계窨"/>
      <sheetName val="DRAIN_DRUM_PIT_D-301"/>
      <sheetName val="_"/>
      <sheetName val="관"/>
      <sheetName val="신_분"/>
      <sheetName val="7_경제성결과"/>
      <sheetName val="_갑지"/>
      <sheetName val="8_수량산출_(2)"/>
      <sheetName val="일위대가표_(⠋ᡏ"/>
      <sheetName val="dongia_(2)"/>
      <sheetName val="TH_XL"/>
      <sheetName val="CHITIET_VL-NC"/>
      <sheetName val="[YES_XLS][YES_XLS][YES_XLS]4/䠀"/>
      <sheetName val="[YES_XLS][YES_XLS][YES_XLS]4쌇栅/"/>
      <sheetName val="내역서_(1차)"/>
      <sheetName val="3_설계예산내역서(예산서)"/>
      <sheetName val="2_예정공정표"/>
      <sheetName val="제수午ὐ"/>
      <sheetName val="점검내역서(data)_(2)"/>
      <sheetName val="4_2유효폭의_계산"/>
      <sheetName val="한화_둔산_내역서"/>
      <sheetName val="99_조정금액"/>
      <sheetName val="견적_(2)"/>
      <sheetName val="2_내역서"/>
      <sheetName val="원가계산서_"/>
      <sheetName val="GTG_TR_PIT"/>
      <sheetName val="01__원가계산서"/>
      <sheetName val="방배동내역_(총괄)"/>
      <sheetName val="허용전류-IEC_DATA"/>
      <sheetName val="업체별_금액"/>
      <sheetName val="배수관접합및부설__"/>
      <sheetName val="시공계"/>
      <sheetName val="변경비"/>
      <sheetName val="하도급선정의뢰恐"/>
      <sheetName val="하도급선정의뢰煘橂⿜"/>
      <sheetName val="하도급선정의뢰聸헾⾧"/>
      <sheetName val="하도급선정의뢰颙〒"/>
      <sheetName val="하도급선정의뢰ﻠֲ׃⽣"/>
      <sheetName val="하도급선정의뢰࡝׃⼫"/>
      <sheetName val="수안보-๿〚"/>
      <sheetName val="수안보-挔竖め"/>
      <sheetName val="[YES_XLS][YES_XLS][YES_XLS]신표司/"/>
      <sheetName val="Architecture_Work"/>
      <sheetName val="단가_(2)"/>
      <sheetName val="조정"/>
      <sheetName val="BH-1_(2)"/>
      <sheetName val="3-1_일위대가집계표(교통시설물1)"/>
      <sheetName val="직"/>
      <sheetName val="5_1"/>
      <sheetName val="12_1"/>
      <sheetName val="14_1"/>
      <sheetName val="7_1"/>
      <sheetName val="8_1"/>
      <sheetName val="10_1"/>
      <sheetName val="폐기물_(2)"/>
      <sheetName val="배관배선_단가조사"/>
      <sheetName val="7_PILE__(돌출)"/>
      <sheetName val="ÀÏÀ§´ë°¡Ç¥("/>
      <sheetName val="[YES_XLS][YES_XLS]신표司/"/>
      <sheetName val="5__차단기_용량계산"/>
      <sheetName val="배수내역_(2)"/>
      <sheetName val="전체내역_(2)"/>
      <sheetName val="Formulas_&amp;_Tables"/>
      <sheetName val="6_2_1_지하차도_조도계산"/>
      <sheetName val="8공구_강재_수량"/>
      <sheetName val="B3_PERSONEL-Ucret"/>
      <sheetName val="Change_rate"/>
      <sheetName val="변경"/>
      <sheetName val="8__"/>
      <sheetName val="NOTE_ALL"/>
      <sheetName val="3_2_1_마루높이결정"/>
      <sheetName val="총_원가계산"/>
      <sheetName val="조정금액결과표_(차수별)"/>
      <sheetName val="청_구"/>
      <sheetName val="Summary_Sheet"/>
      <sheetName val="5_전사투자계획종함안"/>
      <sheetName val="96_능제취입"/>
      <sheetName val="광,철광석_사용량(2000)"/>
      <sheetName val="포,철광석_사용량(2000)"/>
      <sheetName val="CAL(1)_"/>
      <sheetName val="선로의_%임피던스_"/>
      <sheetName val="을_2"/>
      <sheetName val="을_1"/>
      <sheetName val="REACTION芨_헾⿁"/>
      <sheetName val="REACTION鴘E鵜E헾⼼"/>
      <sheetName val="변경ᛅ⾒"/>
      <sheetName val="주공_갑지"/>
      <sheetName val="EQUIP_LIST"/>
      <sheetName val="설치_일위대가(46~԰缀"/>
      <sheetName val="5_1단가조사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7_3_1_전력간선_굵기"/>
      <sheetName val="견적대비_견적서"/>
      <sheetName val="15_공량산출근거서"/>
      <sheetName val="FCU_(2)"/>
      <sheetName val="(3_품질관리_시험_총괄표)"/>
      <sheetName val="48전력선㣸"/>
      <sheetName val="¼ö·®»êÃ"/>
      <sheetName val="BOX_︀ᇕ"/>
      <sheetName val="BOX_저፺"/>
      <sheetName val="BOX_︀釕"/>
      <sheetName val="BOX_ᢝ"/>
      <sheetName val="8_석축단위(H=1_5M)"/>
      <sheetName val="BOX_᠀ᶛ"/>
      <sheetName val="BOX_︀鷕"/>
      <sheetName val="BOX_頀▀"/>
      <sheetName val="BOX_蠀⮂"/>
      <sheetName val="4_전기"/>
      <sheetName val="유첨"/>
      <sheetName val="PANEL_내역"/>
      <sheetName val="I_설계헾】"/>
      <sheetName val="A_LINE"/>
      <sheetName val="cross_beam"/>
      <sheetName val="2_단면가정"/>
      <sheetName val="Direct_(공사비대비)"/>
      <sheetName val="1_동력공사"/>
      <sheetName val="CABLE_SIZE-1"/>
      <sheetName val="원가계산서_(2)"/>
      <sheetName val="화재_颮㍓씀넖ԯ"/>
      <sheetName val="SPM(13_84)"/>
      <sheetName val="1__x005f_x005f_x005f_x0018_변전설비"/>
      <sheetName val="A-8_PD(도로중앙)"/>
      <sheetName val="3_2주형지지보"/>
      <sheetName val="x주형보_설계(3차로)"/>
      <sheetName val="내역_(2)"/>
      <sheetName val="³²¾ç½ÃÀÛµ¿ÀÚ105³ë65±慀ȡ"/>
      <sheetName val="단__가__垨4奜4睮⿩"/>
      <sheetName val="¼ö¸ñ´헾⿨"/>
      <sheetName val="1__가로등_설비_공사(산출)"/>
      <sheetName val="[YES_XLS]/"/>
      <sheetName val="제수午뺨"/>
      <sheetName val="제수午㸀"/>
      <sheetName val="제수午㐨"/>
      <sheetName val="제수午㺨"/>
      <sheetName val="제수午绠"/>
      <sheetName val="제수午떰"/>
      <sheetName val="제수午"/>
      <sheetName val="nomi_"/>
      <sheetName val="원곡IC교_내진성능보강공사_실시설계_용역_xlsx"/>
      <sheetName val="96ø"/>
      <sheetName val="Control_Sheet"/>
      <sheetName val="b_balju_(2)"/>
      <sheetName val="2219-SPOOL_BOM"/>
      <sheetName val="수량산출_(3공구)"/>
      <sheetName val="교통"/>
      <sheetName val="교통닑⿃"/>
      <sheetName val="교통닑⿣"/>
      <sheetName val="교통墨닑"/>
      <sheetName val="1SPA"/>
      <sheetName val="교통닑⿱"/>
      <sheetName val="자재집계_&amp;_총괄표"/>
      <sheetName val="교통닑⼣"/>
      <sheetName val="4-2_전기관급자재(수배전반)내역서"/>
      <sheetName val="Price_List"/>
      <sheetName val="OPG"/>
      <sheetName val="진행_DATA_(2)"/>
      <sheetName val="운동장_(2)"/>
      <sheetName val="VA橂⼸"/>
      <sheetName val="6_¾㉀ᩴ蛀"/>
      <sheetName val="9_2_3_각_실별_조도계산(3단계)"/>
      <sheetName val="도급및_실행내역"/>
      <sheetName val="No_2LAB_Unit"/>
      <sheetName val="수용률(분양주택_단상)"/>
      <sheetName val="Sheet#_x0000_"/>
      <sheetName val="판넬"/>
      <sheetName val="철골"/>
      <sheetName val="내역서(설비+소방)"/>
      <sheetName val="세부내역서(소방)"/>
      <sheetName val="내부마감"/>
      <sheetName val="2공구자재집"/>
      <sheetName val="도급견적가"/>
      <sheetName val="wtdb"/>
      <sheetName val="동결보온"/>
      <sheetName val="자재집계표"/>
      <sheetName val="도급예정1ီ_x0000_䀀"/>
      <sheetName val="도급예정1犢呄/"/>
      <sheetName val="도급예정1犢/"/>
      <sheetName val="도급예정1Ⴂ_x0000_䀀"/>
      <sheetName val="도급예정1ﻰᇕ԰"/>
      <sheetName val="도급예정1犢ፄ/"/>
      <sheetName val="도급예정1ჰ_x0000_䀀"/>
      <sheetName val="도급예정1ၪ_x0000_　"/>
      <sheetName val="도급예정1Ⴕ_x0000_"/>
      <sheetName val="도급예정1႒_x0000_က"/>
      <sheetName val="Macr_x0010__x0000_ፈদ䑲⼚"/>
      <sheetName val="Macr枵〺_x0000__x0000_揰_x0000_"/>
      <sheetName val="Macr枵〺_x0000__x0000_丸_x0000_"/>
      <sheetName val="Macr枵〺_x0000__x0000_㦠_x0000_"/>
      <sheetName val="Macr㑘_x001b_둠੆枵⿚"/>
      <sheetName val="Macr㑘_x001b_ञ枵⿚"/>
      <sheetName val="일위대가(동대문운동장별관)"/>
      <sheetName val="2공구沈4"/>
      <sheetName val="2공구軰_x0014_"/>
      <sheetName val="2공구鉐_x001e_"/>
      <sheetName val="2공구_x001e_"/>
      <sheetName val="2공구議_x001e_"/>
      <sheetName val="2공구滘C"/>
      <sheetName val="2공구_x0005__x0000_"/>
      <sheetName val="기계경비(땭⽀_x0005__x0000_"/>
      <sheetName val="2공구爘7"/>
      <sheetName val="기계경비(_x0005__x0000__x0000_"/>
      <sheetName val="2공구焸F"/>
      <sheetName val="2공구瀨B"/>
      <sheetName val="2공구滘0"/>
      <sheetName val="Discount Group"/>
      <sheetName val="일반자재"/>
      <sheetName val="생산매출 (4)"/>
      <sheetName val="결과㉘"/>
      <sheetName val="결과Թ_x0000_"/>
      <sheetName val="REACTION(US¬_x0000_⑻"/>
      <sheetName val="REACTION(US颬⒅_xdc00_⒅"/>
      <sheetName val="REACTION(USﺬ藕ԯ_x0000_"/>
      <sheetName val="산출1-수변전"/>
      <sheetName val="산출1-전력"/>
      <sheetName val="산출6-TRAY"/>
      <sheetName val="산출7-본선1)"/>
      <sheetName val="산출7-본선2"/>
      <sheetName val="산출7-본선3"/>
      <sheetName val="처리단락"/>
      <sheetName val="배점표"/>
      <sheetName val="물량표S"/>
      <sheetName val="수배전반"/>
      <sheetName val="신규일위대가"/>
      <sheetName val="AV시스템"/>
      <sheetName val="98N興Í헾"/>
      <sheetName val="내역서적용수량집계표"/>
      <sheetName val="공틀공사"/>
      <sheetName val="최적단면"/>
      <sheetName val="산출수량집계"/>
      <sheetName val="c.s"/>
      <sheetName val="전열"/>
      <sheetName val="업무량"/>
      <sheetName val="퇴직공제부금산출근거"/>
      <sheetName val="2002자재가격"/>
      <sheetName val="6È£㥝〒"/>
      <sheetName val="중기손료"/>
      <sheetName val="WELDING"/>
      <sheetName val="master"/>
      <sheetName val="fs"/>
      <sheetName val="시운전연료비"/>
      <sheetName val="1.일위대가"/>
      <sheetName val="제-벰ŕ"/>
      <sheetName val="제-ᩈۈ"/>
      <sheetName val="제-䰈ࣿ"/>
      <sheetName val="제-稐ࣞ"/>
      <sheetName val="통신원가"/>
      <sheetName val="중기상_x0000_"/>
      <sheetName val="전산소모"/>
      <sheetName val="pc-tie"/>
      <sheetName val="980731"/>
      <sheetName val="제잡비집계"/>
      <sheetName val="1.관로"/>
      <sheetName val="품셈Tꠀᕒ_xdb00_"/>
      <sheetName val="품셈T栀ㅗ턀窲"/>
      <sheetName val="품셈T耀ቓ찀ቓ"/>
      <sheetName val="품셈T栀⥒턀캲"/>
      <sheetName val="품셈TԀ_x0000_缀_x0000_"/>
      <sheetName val="품셈T턀ⶲԯ_x0000_"/>
      <sheetName val="__Isyou_c_PJT_2000_R__________2"/>
      <sheetName val="Generﾈȸ萹ü⛤È埈"/>
      <sheetName val="1차증가원가怀፵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검Ⴥ_x0000_"/>
      <sheetName val="검Å_x0000_"/>
      <sheetName val="검쏅_xda05_"/>
      <sheetName val="주현(해보)"/>
      <sheetName val="철물"/>
      <sheetName val="시멘트 모래 수량산출"/>
      <sheetName val="성단물량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ÃÑÁý°è-룓"/>
      <sheetName val="PI壆の"/>
      <sheetName val="위치蠀ﵱ"/>
      <sheetName val="위치︀盕"/>
      <sheetName val="입헾⿵"/>
      <sheetName val="입鴸Ĕ"/>
      <sheetName val="입헾⽈"/>
      <sheetName val="입鞨d"/>
      <sheetName val="입헾⾐"/>
      <sheetName val="위치恅"/>
      <sheetName val="위치䢳恬"/>
      <sheetName val="위치餀ẘ"/>
      <sheetName val="위치_xd800_챉"/>
      <sheetName val="입적"/>
      <sheetName val="부하飝챊欀犺"/>
      <sheetName val="부하欀犺ԯ_x0000_"/>
      <sheetName val="내역서 (ﺬ諕"/>
      <sheetName val="평가자13"/>
      <sheetName val="기본입력"/>
      <sheetName val="Nª_x0000_"/>
      <sheetName val="전차선로 물֮_x0000_"/>
      <sheetName val="교량"/>
      <sheetName val="5.개인보호구지급"/>
      <sheetName val="내역_ver1.0"/>
      <sheetName val="검사조堀"/>
      <sheetName val="단_x0000__x0000_蠀"/>
      <sheetName val="A_x0005_þ"/>
      <sheetName val="잡철단가대비"/>
      <sheetName val="금액_x0000__x0000_鱀"/>
      <sheetName val="금액׃⼷_x0000_"/>
      <sheetName val="도급b_balju"/>
      <sheetName val="우수맨홀ﻤԯ_x0000_缀_x0000_"/>
      <sheetName val="99차량"/>
      <sheetName val="기계단가"/>
      <sheetName val="N淓Ⲧ"/>
      <sheetName val="Nⷓ剆"/>
      <sheetName val="Nﺚ郕"/>
      <sheetName val="횡 연장"/>
      <sheetName val="N렷"/>
      <sheetName val="유첨#ᰖ"/>
      <sheetName val="N렀"/>
      <sheetName val="3F"/>
      <sheetName val="LV data"/>
      <sheetName val="PROJECT"/>
      <sheetName val="1 OF 9"/>
      <sheetName val="h-013211-2"/>
      <sheetName val="증감대쀀"/>
      <sheetName val="Macro상수"/>
      <sheetName val="중기(목록)"/>
      <sheetName val=" 유지관리시스템 구축_중앙처리구역 내역서(ver2.0)."/>
      <sheetName val="NO.3.PTA PLANT SD COST"/>
      <sheetName val="일반수량산출"/>
      <sheetName val="싱가폴(실지급+인상율)"/>
      <sheetName val="각사별공사비분개 "/>
      <sheetName val="포장직선구간"/>
      <sheetName val="»êÃâ¸ñ·ÏÇ¥"/>
      <sheetName val="Æ÷ÀåÁ÷¼±±¸°£"/>
      <sheetName val="ÀÏÀ§´ë°¡¸ñÂ÷"/>
      <sheetName val="2F È¸ÀÇ½Ç°ßÀû(5_14 ÀÏ´ë)"/>
      <sheetName val="기기점검대상"/>
      <sheetName val="가은우회도로"/>
      <sheetName val="기본1"/>
      <sheetName val="수정일위대가"/>
      <sheetName val="분양가"/>
      <sheetName val="교각(P1)수량"/>
      <sheetName val="½Å±ÔÇ_x0000__x0000_Ā"/>
      <sheetName val="연砀⪜︀"/>
      <sheetName val="연ࠀᢝ䰀"/>
      <sheetName val="4¿ù ½ÇÀûÃßÁ¤(°ÇÃ"/>
      <sheetName val="4¿ù ½ÇÀûÃßÁ¤(°ÇÃà+Åä¸␀䮌"/>
      <sheetName val="96보완계획7.谔C"/>
      <sheetName val="96보완계획7."/>
      <sheetName val="96보완계획7.谤K"/>
      <sheetName val="96보완계획7.䕝痬"/>
      <sheetName val="96보완계획7.㭘˞"/>
      <sheetName val="96보완계획7.텐ʸ"/>
      <sheetName val="장비삘ᛩþ"/>
      <sheetName val="단면(R̖ﻪ"/>
      <sheetName val="\\192.168.0.101\승인용\고은비\견적서\970"/>
      <sheetName val="\\192.168.0.101\승인용\오영춘\견적서,내역서"/>
      <sheetName val="96보완계획7.⃦"/>
      <sheetName val="4¿ù ½ÇÀûÃßÁ¤(°ÇÃà⃦_x0000__x0000__x0000__x0000_"/>
      <sheetName val="96보완계획7.郯"/>
      <sheetName val="96보완계획7.릨̵"/>
      <sheetName val="신당동집계표"/>
      <sheetName val="기자재수량"/>
      <sheetName val="8.기타유틸리티설비"/>
      <sheetName val="BOJUNGGM"/>
      <sheetName val="A__PROJECT________HWP_HWP_DF9_2"/>
      <sheetName val="6PILE _x0000__x0000_⩈_x0000__x0000_"/>
      <sheetName val="대조표(0108)"/>
      <sheetName val="제¬_x0000_"/>
      <sheetName val="발주설계서(Á_x0000_Ԁ"/>
      <sheetName val="22전선(P)"/>
      <sheetName val="22전선(L)"/>
      <sheetName val="22전선(R)"/>
      <sheetName val="인Ó_x0000_Ԁ"/>
      <sheetName val="적용표"/>
      <sheetName val="보활"/>
      <sheetName val="필렛용접표"/>
      <sheetName val="공정집계"/>
      <sheetName val="토류판설치(t=60)"/>
      <sheetName val="특2호하천산근"/>
      <sheetName val="특2호부관하천산근"/>
      <sheetName val="공제내역"/>
      <sheetName val="Á¤»ê¹°·®Å_x0000_"/>
      <sheetName val="인_x0000_Ԁ"/>
      <sheetName val="2009년설계(안)"/>
      <sheetName val="2002공임"/>
      <sheetName val="재료_x0000__x0000_Ԁ"/>
      <sheetName val="ÀÌÀüºñ³»¿ª¼堁"/>
      <sheetName val="급수"/>
      <sheetName val="공량산출근거서"/>
      <sheetName val="REACTION(USE평시_x0000_"/>
      <sheetName val="진출철집"/>
      <sheetName val="거래처등록"/>
      <sheetName val="유류대관리"/>
      <sheetName val="내역변"/>
      <sheetName val="1유리"/>
      <sheetName val="°¡·Îµî⸀朋ԯ"/>
      <sheetName val="³²¾ç½ÃÀÛµ¿ÀÚ105³ë65"/>
      <sheetName val="2006기계䈌ᅪ԰"/>
      <sheetName val="ÃÑ³"/>
      <sheetName val="하도급선정의뢰桑〒_x0005_"/>
      <sheetName val="Á¤»ê¼¼ºÎ¹°·®1Â÷_x0005_"/>
      <sheetName val="º¹±¸·®»êÁ¤ ¹×׃⾅"/>
      <sheetName val="10.Ã¶丵⾥_x0005_"/>
      <sheetName val="ÀÔԀ"/>
      <sheetName val="Á¶µµ°è»ê¼­ (헾⼵_x0005_"/>
      <sheetName val="감액ԯ"/>
      <sheetName val="8. 안扬U员"/>
      <sheetName val="일위대_x0000__x0000_Ԁ_x0000_퀀"/>
      <sheetName val="일위대_x0000__x0000_Ԁ_x0000_耀"/>
      <sheetName val="일위목_x0000__x0000_Ā"/>
      <sheetName val="하수급견적대韨"/>
      <sheetName val="FC-101"/>
      <sheetName val="난간벽단위"/>
      <sheetName val="작업일보"/>
      <sheetName val="우수맨홀공_x0000__x0000__x0005__x0000_틀"/>
      <sheetName val="1련,2련"/>
      <sheetName val="정산ISSUE(T)"/>
      <sheetName val="오존실배관내역"/>
      <sheetName val="영구_x0000__x0000_Ԁ"/>
      <sheetName val="내역서(건축)"/>
      <sheetName val="설치 일위대가(4԰_x0000_缀_x0000__x0000"/>
      <sheetName val="C_d"/>
      <sheetName val="DNW"/>
      <sheetName val="RFP009"/>
      <sheetName val="RFP007"/>
      <sheetName val="SPC노임(5월)"/>
      <sheetName val="내역서-전기"/>
      <sheetName val="원남"/>
      <sheetName val="원가계산(조,투,실)"/>
      <sheetName val="조사가추정"/>
      <sheetName val="업체"/>
      <sheetName val="대비집계장(견적)"/>
      <sheetName val="설계집계장"/>
      <sheetName val="♣총괄내역서♣"/>
      <sheetName val="실행하도사항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원남울진낙찰내역(99.4.13 부산청)"/>
      <sheetName val="현장별"/>
      <sheetName val="항목코드"/>
      <sheetName val="물질수지(2011)"/>
      <sheetName val="분전반공량산출근거"/>
      <sheetName val="ºÎÇ_x0000__x0000__x0005__x0000_"/>
      <sheetName val="ºÎÇ_x0000__x0000__x0005__x0000_᠐"/>
      <sheetName val="ºÎÇ_x0000__x0000__x0005__x0000_粐"/>
      <sheetName val="¹è¼_x0000__x0000_Ā_x0000__x0005_"/>
      <sheetName val="수리결과"/>
      <sheetName val="외주비"/>
      <sheetName val="조명_x0010__x0000_"/>
      <sheetName val="MILL"/>
      <sheetName val="2000,9월墠:䟣"/>
      <sheetName val="일반문틀 설치"/>
      <sheetName val="덧씌우기구간수량산출1"/>
      <sheetName val="4.말뚝설계"/>
      <sheetName val="문산방향-교대(A2)"/>
      <sheetName val="수량명세서"/>
      <sheetName val="토공사(slope구간)"/>
      <sheetName val="일지-H"/>
      <sheetName val="김포IO"/>
      <sheetName val="EQ"/>
      <sheetName val="보안등"/>
      <sheetName val="인수공"/>
      <sheetName val="RCMinput"/>
      <sheetName val="Nè_x0000_"/>
      <sheetName val="__192_168_0_210_LOTUS_9605P_B_2"/>
      <sheetName val="견적1"/>
      <sheetName val="Summary S˨_x0000_ꀀ턂"/>
      <sheetName val="Summary Sȑ"/>
      <sheetName val="__A46a_________project________2"/>
      <sheetName val="______JOB_LOTUS_9605P_BB_C_BD_2"/>
      <sheetName val="__3_c_My_Documents________DAT_2"/>
      <sheetName val="E__LOTUS_9605P_BB_C_BD_OUT_YE_2"/>
      <sheetName val="______________________________2"/>
      <sheetName val="근로자자료입력"/>
      <sheetName val="04030801"/>
      <sheetName val="1.건축마감"/>
      <sheetName val="철골산출서"/>
      <sheetName val="ÀÌÀüºñ³»¿ª¼洂"/>
      <sheetName val="배관일위"/>
      <sheetName val="토공 토적표"/>
      <sheetName val="원가계산서ԯ_x0000_缀_x0000__x0000_"/>
      <sheetName val="원가계산서頀亁_xdc00_亁︀"/>
      <sheetName val="out_prog"/>
      <sheetName val="선적schedule (2)"/>
      <sheetName val="제원.浨+닑⽟"/>
      <sheetName val="제원.닑⼣_x0005__x0000_"/>
      <sheetName val="직접경비"/>
      <sheetName val="기타공"/>
      <sheetName val="부표총괄표"/>
      <sheetName val="MOVE_TAT"/>
      <sheetName val="수불1Q"/>
      <sheetName val="수불2Q"/>
      <sheetName val="수불3Q"/>
      <sheetName val="수불4Q"/>
      <sheetName val="95TOTREV"/>
      <sheetName val="통계자료"/>
      <sheetName val="측구집계"/>
      <sheetName val="WOOD2"/>
      <sheetName val="Eq. Mobilization"/>
      <sheetName val="1.2.1 마루높이결정"/>
      <sheetName val="상시"/>
      <sheetName val="inputarea_ref"/>
      <sheetName val="2004,상노임"/>
      <sheetName val="원가 계산(총괄)"/>
      <sheetName val="전기집계"/>
      <sheetName val="통신집계"/>
      <sheetName val="통신내역"/>
      <sheetName val="소방집계"/>
      <sheetName val="소방내역"/>
      <sheetName val="일위대가목록(전기)"/>
      <sheetName val="일위대가(전기)"/>
      <sheetName val="단가대비(전기)"/>
      <sheetName val="일위대가목록(통신)"/>
      <sheetName val="일위대가(통신)"/>
      <sheetName val="일위대가(전기소방)"/>
      <sheetName val="단가대비표(전기)"/>
      <sheetName val="합산자재"/>
      <sheetName val="단가 대비표(통신)"/>
      <sheetName val="공정집계_국별"/>
      <sheetName val="우성교간선"/>
      <sheetName val="일위대가-2"/>
      <sheetName val="Identity"/>
      <sheetName val="Price Level"/>
      <sheetName val="Location"/>
      <sheetName val="Comment"/>
      <sheetName val="Physical"/>
      <sheetName val="토지조서"/>
      <sheetName val="Sensitivity"/>
      <sheetName val="2004SS"/>
      <sheetName val="2004CJ"/>
      <sheetName val="Intro2"/>
      <sheetName val="Id"/>
      <sheetName val="Secured Master"/>
      <sheetName val="방음벽 기초 일반_x0000__x0000_"/>
      <sheetName val="RH-BEAM"/>
      <sheetName val="BI_x0000__x0000_Ԁ_x0000_"/>
      <sheetName val="BI_x0000_Ԁ_x0000_"/>
      <sheetName val="장비계산"/>
      <sheetName val="97"/>
      <sheetName val="L1"/>
      <sheetName val="기별수량산출서"/>
      <sheetName val="지급보증금74"/>
      <sheetName val="[YES.XLS][YES.XLS]X__9701A_OU_2"/>
      <sheetName val="N᠀旸"/>
      <sheetName val="노무산_x0000__x0000_"/>
      <sheetName val="BOM"/>
      <sheetName val="환경기계공정표 (3)"/>
      <sheetName val="사능~금곡간 신(1)"/>
      <sheetName val="출阀."/>
      <sheetName val="출_x0005__x0000_"/>
      <sheetName val="출閠_x0013_"/>
      <sheetName val="출㥝《"/>
      <sheetName val="출哸_x0015_"/>
      <sheetName val="출颙⽈"/>
      <sheetName val="출鄀)"/>
      <sheetName val="출颙⿐"/>
      <sheetName val="출鄐_x001b_"/>
      <sheetName val="출颙⿤"/>
      <sheetName val="출颙⽽"/>
      <sheetName val="출合_x001f_"/>
      <sheetName val="출ᶬ⿚"/>
      <sheetName val="출_x0000__x0000_"/>
      <sheetName val="출厐+"/>
      <sheetName val="BCulSch"/>
      <sheetName val="출吐_x0018_"/>
      <sheetName val="일반수_x0000__x0000_ᯐ"/>
      <sheetName val="일반수"/>
      <sheetName val="Á¤»ê¼¼ºÎ¹°·®1_x0000__x0000__x0005__x0000_큀ɞ_x0000__x0000_"/>
      <sheetName val="배명(단가)"/>
      <sheetName val="4_"/>
      <sheetName val="4쌇栅_"/>
      <sheetName val="뜃맟뭁돽띿맟_-BLDG"/>
      <sheetName val="_YES.XLS__"/>
      <sheetName val="현설자료UT"/>
      <sheetName val="98수지배부(수정)"/>
      <sheetName val="주요자재단가"/>
      <sheetName val="6È£헾⽴"/>
      <sheetName val="°©Ál"/>
      <sheetName val="4-1.공통가설공사"/>
      <sheetName val="협력업체"/>
      <sheetName val="개별직종노임단가(2003.9)"/>
      <sheetName val="[YES.XLS][YES.XLS][YES.XLS]_Y_2"/>
      <sheetName val="[YES.XLS][YES.XLS][YES.XLS]_Y_3"/>
      <sheetName val="[YES.XLS][YES.XLS][YES.XLS]_Y_4"/>
      <sheetName val="3.사업추진현황(나~사.공사추진현황)"/>
    </sheetNames>
    <definedNames>
      <definedName name="Macro2" sheetId="73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/>
      <sheetData sheetId="6342"/>
      <sheetData sheetId="6343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/>
      <sheetData sheetId="6629" refreshError="1"/>
      <sheetData sheetId="6630" refreshError="1"/>
      <sheetData sheetId="663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중갑지 (2)"/>
      <sheetName val="전풍호텔-원조"/>
      <sheetName val="갑지"/>
      <sheetName val="중갑지"/>
      <sheetName val="내역"/>
      <sheetName val="FAX"/>
      <sheetName val="강서갑지"/>
      <sheetName val="강서중갑지"/>
      <sheetName val="강서을지"/>
      <sheetName val="공통가설"/>
      <sheetName val="교통대책내역"/>
      <sheetName val="점수계산1-2"/>
      <sheetName val="1-1"/>
      <sheetName val="6호기"/>
      <sheetName val="갑지1"/>
      <sheetName val="Y-WORK"/>
      <sheetName val="분석"/>
      <sheetName val="정보"/>
      <sheetName val="갑지(추정)"/>
      <sheetName val="표지 (2)"/>
      <sheetName val="hvac(제어동)"/>
      <sheetName val="전체"/>
      <sheetName val="01"/>
      <sheetName val="dg tphcm"/>
      <sheetName val="Don gia III"/>
      <sheetName val="Don gia CT"/>
      <sheetName val="일위대가"/>
      <sheetName val="설직재-1"/>
      <sheetName val="물량표S"/>
      <sheetName val="Tables"/>
      <sheetName val="전풍호텔-6월10일-수정제출견적-실행2"/>
      <sheetName val="CLAUSE"/>
      <sheetName val="백암비스타내역"/>
      <sheetName val="ABUT수량-A1"/>
      <sheetName val="신호등일위대가"/>
      <sheetName val="을"/>
      <sheetName val="신우"/>
      <sheetName val="설계조건"/>
      <sheetName val="총괄표"/>
      <sheetName val="대비표"/>
      <sheetName val="DG"/>
      <sheetName val="PROJECT BRIEF(EX.NEW)"/>
      <sheetName val="전기"/>
      <sheetName val="Bia"/>
      <sheetName val="So lieu"/>
      <sheetName val="실행"/>
      <sheetName val="Sheet5"/>
      <sheetName val="Door schedule(S)"/>
      <sheetName val="내역서"/>
      <sheetName val="노임이"/>
      <sheetName val="일위대가(목록)"/>
      <sheetName val="재료비"/>
      <sheetName val="내역(전체)"/>
      <sheetName val="1.Assumptions"/>
      <sheetName val="TEST1"/>
      <sheetName val="건축집계"/>
      <sheetName val="TYPE-B 평균H"/>
      <sheetName val="연부97-1"/>
      <sheetName val="EKOG10건축"/>
      <sheetName val="단가"/>
      <sheetName val="견적990322"/>
      <sheetName val="직공비"/>
      <sheetName val="내력서"/>
      <sheetName val="견적"/>
      <sheetName val="1차 내역서"/>
      <sheetName val="Sheet6"/>
      <sheetName val="공사개요"/>
      <sheetName val="TB-내역서"/>
      <sheetName val="중갑지_(2)"/>
      <sheetName val="표지_(2)"/>
      <sheetName val="dg_tphcm"/>
      <sheetName val="Don_gia_III"/>
      <sheetName val="Don_gia_CT"/>
      <sheetName val="중갑지_(2)1"/>
      <sheetName val="표지_(2)1"/>
      <sheetName val="dg_tphcm1"/>
      <sheetName val="Don_gia_III1"/>
      <sheetName val="Don_gia_CT1"/>
      <sheetName val="중갑지_(2)2"/>
      <sheetName val="표지_(2)2"/>
      <sheetName val="dg_tphcm2"/>
      <sheetName val="Don_gia_III2"/>
      <sheetName val="Don_gia_CT2"/>
      <sheetName val="유림골조"/>
      <sheetName val="업무분장"/>
      <sheetName val="중갑지_(2)3"/>
      <sheetName val="표지_(2)3"/>
      <sheetName val="dg_tphcm3"/>
      <sheetName val="Don_gia_III3"/>
      <sheetName val="Don_gia_CT3"/>
      <sheetName val="PROJECT_BRIEF(EX_NEW)"/>
      <sheetName val="So_lieu"/>
      <sheetName val="Door_schedule(S)"/>
      <sheetName val="1_Assumptions"/>
      <sheetName val="TYPE-B_평균H"/>
      <sheetName val="1차_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원가(건축)"/>
      <sheetName val="할증(단가)"/>
      <sheetName val="(1)촐괄집계표"/>
      <sheetName val="(2)우편공종집계표"/>
      <sheetName val="(2)운송교환공종집계표"/>
      <sheetName val="(3)연결통로공종집계표"/>
      <sheetName val="(4)부대공사공종집계표"/>
      <sheetName val="(5)토목공사공종집계표"/>
      <sheetName val="1.우편집중내역서"/>
      <sheetName val="2.운송교환내역서"/>
      <sheetName val="3.연결통로내역서"/>
      <sheetName val="4.부대공사내역서"/>
      <sheetName val="5.토목공사내역서"/>
      <sheetName val="(              )"/>
      <sheetName val="입찰표지(A4)"/>
      <sheetName val="부대입찰간지(A4세로)"/>
      <sheetName val="하도급사항(A4) (2)"/>
      <sheetName val="부대입찰확약서(A4)"/>
      <sheetName val="간지표지(A4가로)"/>
      <sheetName val="간지표지(A4세로)"/>
      <sheetName val="관급자재금액(VAT포함)"/>
      <sheetName val="(       철     콘       )"/>
      <sheetName val="철콘부대원가대비표"/>
      <sheetName val="철콘부대(도급)원가"/>
      <sheetName val="철콘(도급)내역서"/>
      <sheetName val="철콘부대(하도급)원가"/>
      <sheetName val="철콘(하도급)내역서"/>
      <sheetName val="(         철골          )"/>
      <sheetName val="철골부대원가대비표"/>
      <sheetName val="철골부대(도급)원가"/>
      <sheetName val="철골(도급)내역서"/>
      <sheetName val="철골부대(하도급)원가 "/>
      <sheetName val="철골(하도급)내역서"/>
      <sheetName val="노임단가"/>
      <sheetName val="단가조사서"/>
      <sheetName val="CLAUSE"/>
      <sheetName val="EMST10"/>
      <sheetName val="표지-공사실행"/>
      <sheetName val="2.기구조직도"/>
      <sheetName val="개략견적HISTORY"/>
      <sheetName val="1_공사개요"/>
      <sheetName val="실행조건(건축)"/>
      <sheetName val="실행기준(기계)"/>
      <sheetName val="실행기준(전기)"/>
      <sheetName val="실행예산변경총괄표(적용안함)"/>
      <sheetName val="03차 견적실행총괄표"/>
      <sheetName val="대비표"/>
      <sheetName val="집계표"/>
      <sheetName val="---"/>
      <sheetName val="아파트 "/>
      <sheetName val="감액대비표"/>
      <sheetName val="공종별감액대비표"/>
      <sheetName val="개략공사비집계표"/>
      <sheetName val="실행검토의견서"/>
      <sheetName val="직원"/>
      <sheetName val="개략견적대비실행분석"/>
      <sheetName val="발주율분석"/>
      <sheetName val="조정항목"/>
      <sheetName val="9811"/>
      <sheetName val="을"/>
      <sheetName val="손익분석"/>
      <sheetName val="내역"/>
      <sheetName val="공통가설"/>
      <sheetName val="표준건축비"/>
      <sheetName val="금액"/>
      <sheetName val="실행내역"/>
      <sheetName val="직공비"/>
      <sheetName val="Y-WORK"/>
      <sheetName val="주경기-오배수"/>
      <sheetName val="DATA"/>
      <sheetName val="단가표"/>
      <sheetName val="CODE"/>
      <sheetName val="청주(철골발주의뢰서)"/>
      <sheetName val="조경"/>
      <sheetName val="목록"/>
      <sheetName val="1-1"/>
      <sheetName val="일위대가시트"/>
      <sheetName val="기둥(원형)"/>
      <sheetName val="c_balju"/>
      <sheetName val="Sheet3"/>
      <sheetName val="WORK"/>
      <sheetName val="2000년1차"/>
      <sheetName val="9509"/>
      <sheetName val="AP1"/>
      <sheetName val="danga"/>
      <sheetName val="ilch"/>
      <sheetName val="2)총손익"/>
      <sheetName val="예산"/>
      <sheetName val="Sheet10"/>
      <sheetName val="장비"/>
      <sheetName val="노무"/>
      <sheetName val="1_우편집중내역서"/>
      <sheetName val="2_운송교환내역서"/>
      <sheetName val="3_연결통로내역서"/>
      <sheetName val="4_부대공사내역서"/>
      <sheetName val="5_토목공사내역서"/>
      <sheetName val="(______________)"/>
      <sheetName val="하도급사항(A4)_(2)"/>
      <sheetName val="(_______철_____콘_______)"/>
      <sheetName val="(_________철골__________)"/>
      <sheetName val="철골부대(하도급)원가_"/>
      <sheetName val="2_기구조직도"/>
      <sheetName val="03차_견적실행총괄표"/>
      <sheetName val="아파트_"/>
      <sheetName val="기초일위"/>
      <sheetName val="시설일위"/>
      <sheetName val="조명일위"/>
      <sheetName val="내역서 "/>
      <sheetName val="설비내역서"/>
      <sheetName val="건축내역서"/>
      <sheetName val="전기내역서"/>
      <sheetName val="토목"/>
      <sheetName val="gyun-가스"/>
      <sheetName val="단면가정"/>
      <sheetName val="총괄"/>
      <sheetName val="단가산출1"/>
      <sheetName val="단가산출2"/>
      <sheetName val="현장관리비"/>
      <sheetName val="암거단위-1련"/>
      <sheetName val="관급"/>
      <sheetName val="남양시작동자105노65기1.3화1.2"/>
      <sheetName val="직노"/>
      <sheetName val="코드"/>
      <sheetName val="ITEM"/>
      <sheetName val="#REF"/>
      <sheetName val="esc"/>
      <sheetName val="표지"/>
      <sheetName val="관기성공.내"/>
      <sheetName val="재료집계"/>
      <sheetName val="대비"/>
      <sheetName val="건축집계"/>
      <sheetName val="역T형"/>
      <sheetName val="우,오수"/>
      <sheetName val="대전우편"/>
      <sheetName val="전체"/>
      <sheetName val="산출내역서집계표"/>
      <sheetName val="o현장경비"/>
      <sheetName val="경산"/>
      <sheetName val="노무비"/>
      <sheetName val="견적대비 견적서"/>
      <sheetName val="식생블럭단위수량"/>
      <sheetName val="교각1"/>
      <sheetName val="단가"/>
      <sheetName val="TEST1"/>
      <sheetName val="전기"/>
      <sheetName val="내역서"/>
      <sheetName val="E총15"/>
      <sheetName val="기계"/>
      <sheetName val="위생기구 금액"/>
      <sheetName val="건식PD설치현황표"/>
      <sheetName val="BASIC (2)"/>
      <sheetName val="전체내역서"/>
      <sheetName val="I一般比"/>
      <sheetName val="건설기계"/>
      <sheetName val="단가산출"/>
      <sheetName val="사급자재"/>
      <sheetName val="일위대가"/>
      <sheetName val="일반전기"/>
      <sheetName val="토공"/>
      <sheetName val="전압강하계산"/>
      <sheetName val="날개벽(시점좌측)"/>
      <sheetName val="설계조건"/>
      <sheetName val="적용률"/>
      <sheetName val="Breakdown"/>
      <sheetName val="UnitRate"/>
      <sheetName val="LOAD-46"/>
      <sheetName val="토목내역"/>
      <sheetName val="2000년하반기"/>
      <sheetName val="부대tu"/>
      <sheetName val="guard(mac)"/>
      <sheetName val="DATE"/>
      <sheetName val="일반물자(한국통신)"/>
      <sheetName val="SUB일위대가"/>
      <sheetName val="공내역서"/>
      <sheetName val="정부노임단가"/>
      <sheetName val="문학간접"/>
      <sheetName val="토공(우물통,기타) "/>
      <sheetName val="ITB COST"/>
      <sheetName val="일위대가표"/>
      <sheetName val="CostData"/>
      <sheetName val="IncomeData"/>
      <sheetName val="Summary"/>
      <sheetName val="PropertyData"/>
      <sheetName val="단가대비"/>
      <sheetName val="LEGEND"/>
      <sheetName val="인테리어내역"/>
      <sheetName val="N賃率-職"/>
      <sheetName val="금액내역서"/>
      <sheetName val="일위대가목록"/>
      <sheetName val="2F 회의실견적(5_14 일대)"/>
      <sheetName val="교각계산"/>
      <sheetName val="wall"/>
      <sheetName val="자료"/>
      <sheetName val="옥외"/>
      <sheetName val="개요"/>
      <sheetName val="방송일위대가"/>
      <sheetName val="미드수량"/>
      <sheetName val="부하계산서"/>
      <sheetName val="11.자재단가"/>
      <sheetName val="원가"/>
      <sheetName val="Miser-P"/>
      <sheetName val="제품"/>
      <sheetName val="간선계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 t="str">
            <v>대전우편집중국및운송교환센터 신축공사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>
        <row r="3">
          <cell r="A3" t="str">
            <v>대전우편집중국및운송교환센터 신축공사</v>
          </cell>
        </row>
      </sheetData>
      <sheetData sheetId="92">
        <row r="3">
          <cell r="A3" t="str">
            <v>대전우편집중국및운송교환센터 신축공사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강변방진"/>
      <sheetName val="강변방진-1"/>
      <sheetName val="1.우편집중내역서"/>
      <sheetName val="CLAUSE"/>
      <sheetName val="노임단가"/>
      <sheetName val="단가조사서"/>
      <sheetName val="일위대가"/>
      <sheetName val="전산.평가대상자용"/>
      <sheetName val="입출재고현황 (2)"/>
      <sheetName val="1_우편집중내역서"/>
      <sheetName val="전산_평가대상자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결재"/>
      <sheetName val="목차"/>
      <sheetName val="1.총괄현황"/>
      <sheetName val="5.미수금현황"/>
      <sheetName val="5-1미수금"/>
      <sheetName val="3.유형별매출현황"/>
      <sheetName val="4.매출분석"/>
      <sheetName val="6.인기및비인기상품"/>
      <sheetName val="7.신상품현황"/>
      <sheetName val="2.당월업무추진"/>
      <sheetName val="8.유통요약"/>
      <sheetName val="심야슈퍼"/>
      <sheetName val="5-1.미수금내역"/>
      <sheetName val="수퍼분석"/>
      <sheetName val="수퍼인기및비인기상품"/>
      <sheetName val="수퍼신상품"/>
      <sheetName val="교통대책내역"/>
      <sheetName val="장비"/>
      <sheetName val="노무"/>
      <sheetName val="업무분장"/>
      <sheetName val="1_총괄현황"/>
      <sheetName val="5_미수금현황"/>
      <sheetName val="3_유형별매출현황"/>
      <sheetName val="4_매출분석"/>
      <sheetName val="6_인기및비인기상품"/>
      <sheetName val="7_신상품현황"/>
      <sheetName val="2_당월업무추진"/>
      <sheetName val="8_유통요약"/>
      <sheetName val="5-1_미수금내역"/>
      <sheetName val="1.우편집중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**"/>
      <sheetName val="VXXXX"/>
      <sheetName val="총괄표"/>
      <sheetName val="내역서"/>
      <sheetName val="공간별식재내역"/>
      <sheetName val="단가대비표"/>
      <sheetName val="지급자재"/>
      <sheetName val="수목할증"/>
      <sheetName val="노임단가"/>
      <sheetName val="일위대가목록"/>
      <sheetName val="일위대가"/>
      <sheetName val="수목수량총괄"/>
      <sheetName val="당간지주"/>
      <sheetName val="비료단가"/>
      <sheetName val="공총괄표"/>
      <sheetName val="공내역서"/>
      <sheetName val="견적대비표"/>
      <sheetName val="Sheet11"/>
      <sheetName val="Sheet12"/>
      <sheetName val="Sheet13"/>
      <sheetName val="Sheet14"/>
      <sheetName val="Sheet15"/>
      <sheetName val="Sheet16"/>
      <sheetName val="인원계획-미화"/>
      <sheetName val="7.신상품현황"/>
      <sheetName val="장비"/>
      <sheetName val="노무"/>
      <sheetName val="2.대외공문"/>
      <sheetName val="업무계획1"/>
      <sheetName val="일위대가(목록)"/>
      <sheetName val="안동-영주"/>
      <sheetName val="재료비"/>
      <sheetName val="입출재고현황 (2)"/>
      <sheetName val="업무분장"/>
      <sheetName val="협조전"/>
      <sheetName val="7_신상품현황"/>
      <sheetName val="2_대외공문"/>
      <sheetName val="입출재고현황_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서"/>
      <sheetName val="공사원가계산서"/>
      <sheetName val="집계표"/>
      <sheetName val="일위대가"/>
      <sheetName val="시설물기초일위대가"/>
      <sheetName val="간지"/>
      <sheetName val="중기단가산출서"/>
      <sheetName val="단가비교표"/>
      <sheetName val="Sheet1"/>
      <sheetName val="Module4"/>
      <sheetName val="Module1"/>
      <sheetName val="전기일위대가"/>
      <sheetName val="깨기"/>
      <sheetName val="금액내역서"/>
      <sheetName val="기성 총괄내역"/>
      <sheetName val="기성부분내역서"/>
      <sheetName val="총괄내역서"/>
      <sheetName val="내역서"/>
      <sheetName val="공정별 시공 및 집행내역"/>
      <sheetName val="조명시설"/>
      <sheetName val="Sheet2"/>
      <sheetName val="표지 (2)"/>
      <sheetName val="Macro(전선)"/>
      <sheetName val="노임단가"/>
      <sheetName val="말뚝지지력산정"/>
      <sheetName val="입찰안"/>
      <sheetName val="hvac(제어동)"/>
      <sheetName val="FORM-0"/>
      <sheetName val="danga"/>
      <sheetName val="ilch"/>
      <sheetName val="대비"/>
      <sheetName val="실행내역 "/>
      <sheetName val="조경"/>
      <sheetName val="I.설계조건"/>
      <sheetName val="현장지지물물량"/>
      <sheetName val="품셈"/>
      <sheetName val="토공사"/>
      <sheetName val="빙장비사양"/>
      <sheetName val="장비사양"/>
      <sheetName val="기초일위"/>
      <sheetName val="시설일위"/>
      <sheetName val="조명일위"/>
      <sheetName val="담장산출"/>
      <sheetName val="퇴비산출근거"/>
      <sheetName val="Y-WORK"/>
      <sheetName val="2002상반기노임기준"/>
      <sheetName val="공통가설"/>
      <sheetName val="단면 (2)"/>
      <sheetName val="갑지(추정)"/>
      <sheetName val="CODE"/>
      <sheetName val="특색있는 녹화거리 조성공사(2월 10일)"/>
      <sheetName val="기둥(원형)"/>
      <sheetName val="지급자재"/>
      <sheetName val="골조시행"/>
      <sheetName val="ETC"/>
      <sheetName val="설비내역서"/>
      <sheetName val="건축내역서"/>
      <sheetName val="전기내역서"/>
      <sheetName val="자재단가조사표-수목"/>
      <sheetName val="Sheet3"/>
      <sheetName val="설직재-1"/>
      <sheetName val="지수"/>
      <sheetName val="데이타"/>
      <sheetName val="식재인부"/>
      <sheetName val="밸브설치"/>
      <sheetName val="FB25JN"/>
      <sheetName val="woo(mac)"/>
      <sheetName val="직공비"/>
      <sheetName val="소비자가"/>
      <sheetName val=" ｹ-ﾌﾞﾙ"/>
      <sheetName val="기본일위"/>
      <sheetName val="AV시스템"/>
      <sheetName val="BOQ건축"/>
      <sheetName val="토공"/>
      <sheetName val="내역(전체)"/>
      <sheetName val="빌딩 안내"/>
      <sheetName val="간접"/>
      <sheetName val="98지급계획"/>
      <sheetName val="Sheet5"/>
      <sheetName val="1.우편집중내역서"/>
      <sheetName val="기성_총괄내역"/>
      <sheetName val="공정별_시공_및_집행내역"/>
      <sheetName val="단면_(2)"/>
      <sheetName val="I_설계조건"/>
      <sheetName val="견적서"/>
      <sheetName val="세부내역"/>
      <sheetName val="기계시공"/>
      <sheetName val="내역"/>
      <sheetName val="품셈TABLE"/>
      <sheetName val="DATA1"/>
      <sheetName val="교각1"/>
      <sheetName val="UNSTEADY"/>
      <sheetName val="기본단가표"/>
      <sheetName val="104동"/>
      <sheetName val="APT내역"/>
      <sheetName val="단위단가"/>
      <sheetName val="1차증가원가계산"/>
      <sheetName val="99노임기준"/>
      <sheetName val="내역서중"/>
      <sheetName val="ITEM"/>
      <sheetName val="4안전율"/>
      <sheetName val="장비"/>
      <sheetName val="노무"/>
      <sheetName val="자재"/>
      <sheetName val="1.설계기준"/>
      <sheetName val="TYPE-A"/>
      <sheetName val="기초자료"/>
      <sheetName val="진주방향"/>
      <sheetName val="식재"/>
      <sheetName val="시설물"/>
      <sheetName val="식재출력용"/>
      <sheetName val="유지관리"/>
      <sheetName val="단가"/>
      <sheetName val="1-1"/>
      <sheetName val="송라터널총괄"/>
      <sheetName val="#REF"/>
      <sheetName val="신우"/>
      <sheetName val="갑지"/>
      <sheetName val="1공구산출내역서"/>
      <sheetName val="총괄표"/>
      <sheetName val="1.설계조건"/>
      <sheetName val="내력서"/>
      <sheetName val="일위대가표"/>
      <sheetName val="WORK"/>
      <sheetName val="금융비용"/>
      <sheetName val="11.자재단가"/>
      <sheetName val="전기"/>
      <sheetName val="수량산출"/>
      <sheetName val="내역서 "/>
      <sheetName val="코드표"/>
      <sheetName val="단면가정"/>
      <sheetName val="설계조건"/>
      <sheetName val="쌍송교"/>
      <sheetName val="주경기-오배수"/>
      <sheetName val="CLAUSE"/>
      <sheetName val="수량BOQ"/>
      <sheetName val="연습"/>
      <sheetName val="수목데이타 "/>
      <sheetName val="단"/>
      <sheetName val="직재"/>
      <sheetName val="일위대가목록"/>
      <sheetName val="DC-2303"/>
      <sheetName val="대비내역"/>
      <sheetName val="배수철근"/>
      <sheetName val="터파기및재료"/>
      <sheetName val="손익분석"/>
      <sheetName val="예산변경원인분석"/>
      <sheetName val="data"/>
      <sheetName val="Total"/>
      <sheetName val="토사(PE)"/>
      <sheetName val="hvac내역서(제어동)"/>
      <sheetName val="토목"/>
      <sheetName val="분류작업"/>
      <sheetName val="목록"/>
      <sheetName val="DB"/>
      <sheetName val="약품공급2"/>
      <sheetName val="plan&amp;section of foundation"/>
      <sheetName val="단가대비"/>
      <sheetName val="인건-측정"/>
      <sheetName val="원형맨홀수량"/>
      <sheetName val="자재단가비교표"/>
      <sheetName val="정부노임단가"/>
      <sheetName val="식재(1)"/>
      <sheetName val="식재부대(2)"/>
      <sheetName val="식재유지(3)"/>
      <sheetName val="조경시설(4)"/>
      <sheetName val="놀이시설(5)"/>
      <sheetName val="심사승인"/>
      <sheetName val="철근단면적"/>
      <sheetName val="C.S.A"/>
      <sheetName val="BSD (2)"/>
      <sheetName val="물가자료"/>
      <sheetName val="을지"/>
      <sheetName val="3BL공동구 수량"/>
      <sheetName val="전체"/>
      <sheetName val="ABUT수량-A1"/>
      <sheetName val="Y_WORK"/>
      <sheetName val="TEL"/>
      <sheetName val="일위"/>
      <sheetName val="내역표지"/>
      <sheetName val="견"/>
      <sheetName val="일위목록"/>
      <sheetName val="SLAB&quot;1&quot;"/>
      <sheetName val="전기일위목록"/>
      <sheetName val="산근1"/>
      <sheetName val="계산근거"/>
      <sheetName val="지주목시비량산출서"/>
      <sheetName val="단가조사"/>
      <sheetName val="물량집계"/>
      <sheetName val="guard(mac)"/>
      <sheetName val="일위대가(계측기설치)"/>
      <sheetName val="Macro(차단기)"/>
      <sheetName val=" 냉각수펌프"/>
      <sheetName val="바.한일양산"/>
      <sheetName val="역T형"/>
      <sheetName val="을"/>
      <sheetName val="유기공정"/>
      <sheetName val="제-노임"/>
      <sheetName val="제직재"/>
      <sheetName val="간접비내역-1"/>
      <sheetName val="COA-17"/>
      <sheetName val="C-18"/>
      <sheetName val="현장관리비"/>
      <sheetName val="공사개요"/>
      <sheetName val="design criteria"/>
      <sheetName val="건축공사실행"/>
      <sheetName val="직노"/>
      <sheetName val="건축집계"/>
      <sheetName val="DATE"/>
      <sheetName val="청천내"/>
      <sheetName val="COPING"/>
      <sheetName val="제수변수량"/>
      <sheetName val="97 사업추정(WEKI)"/>
      <sheetName val="노임"/>
      <sheetName val="EKOG10건축"/>
      <sheetName val="암거공"/>
      <sheetName val="수안보-MBR1"/>
      <sheetName val="참조"/>
      <sheetName val="20관리비율"/>
      <sheetName val="설계개요"/>
      <sheetName val="부표총괄"/>
      <sheetName val="포장복구집계"/>
      <sheetName val="갑지1"/>
      <sheetName val="3.하중산정4.지지력"/>
      <sheetName val="분석"/>
      <sheetName val="단위중기"/>
      <sheetName val="계산서(곡선부)"/>
      <sheetName val="-치수표(곡선부)"/>
      <sheetName val="지장물C"/>
      <sheetName val="sub"/>
      <sheetName val="dtt0301"/>
      <sheetName val="_ｹ-ﾌﾞﾙ"/>
      <sheetName val="특색있는_녹화거리_조성공사(2월_10일)"/>
      <sheetName val="견적990322"/>
      <sheetName val="96노임기준"/>
      <sheetName val="wall"/>
      <sheetName val="심사계산"/>
      <sheetName val="심사물량"/>
      <sheetName val="시설물기초"/>
      <sheetName val="날개벽(시점좌측)"/>
      <sheetName val="냉천부속동"/>
      <sheetName val="ITB COST"/>
      <sheetName val="중기조종사 단위단가"/>
      <sheetName val="표지"/>
      <sheetName val="6PILE  (돌출)"/>
      <sheetName val="SORCE1"/>
      <sheetName val="조작대(1연)"/>
      <sheetName val="공사내역서(을)실행"/>
      <sheetName val="INPUT"/>
      <sheetName val="MOTOR"/>
      <sheetName val="우배수"/>
      <sheetName val="물량표S"/>
      <sheetName val="점수계산1-2"/>
      <sheetName val="1월"/>
      <sheetName val="교각계산"/>
      <sheetName val="crude.SLAB RE-bar"/>
      <sheetName val="건축"/>
      <sheetName val="실행내역"/>
      <sheetName val="TB-내역서"/>
      <sheetName val="M_B"/>
      <sheetName val="설계명세서"/>
      <sheetName val="제경비"/>
      <sheetName val="일위목록데이타"/>
      <sheetName val="제잡비계산서"/>
      <sheetName val="견적"/>
      <sheetName val="토공(우물통,기타) "/>
      <sheetName val="토 적 표"/>
      <sheetName val="감가상각"/>
      <sheetName val="제수"/>
      <sheetName val="공기"/>
      <sheetName val="CRUDE RE-bar"/>
      <sheetName val="용소리교"/>
      <sheetName val="PAINT"/>
      <sheetName val="SUMMARY"/>
      <sheetName val="대가표(품셈)"/>
      <sheetName val="물량표"/>
      <sheetName val="Sheet1 (2)"/>
      <sheetName val="간선계산"/>
      <sheetName val="대로근거"/>
      <sheetName val="CPM챠트"/>
      <sheetName val="유림총괄"/>
      <sheetName val="양천현"/>
      <sheetName val="총괄-1"/>
      <sheetName val="건축내역"/>
      <sheetName val="토적표"/>
      <sheetName val="일집"/>
      <sheetName val="철거산출근거"/>
      <sheetName val="시설물일위"/>
      <sheetName val="가설공사"/>
      <sheetName val="단가결정"/>
      <sheetName val="내역아"/>
      <sheetName val="울타리"/>
      <sheetName val="예방접종계획"/>
      <sheetName val="근태계획서"/>
      <sheetName val="자료"/>
      <sheetName val="날개벽수량표"/>
      <sheetName val="부대공"/>
      <sheetName val="4.전기"/>
      <sheetName val="집수정(600-700)"/>
      <sheetName val="원형1호맨홀토공수량"/>
      <sheetName val="수량산출서"/>
      <sheetName val="과천MAIN"/>
      <sheetName val="참고자료"/>
      <sheetName val="산출목록표"/>
      <sheetName val="입찰"/>
      <sheetName val="현경"/>
      <sheetName val="일반부표"/>
      <sheetName val="라멘수량"/>
      <sheetName val="설계변경원가계산총괄표"/>
      <sheetName val="계화배수"/>
      <sheetName val="견적결정신청"/>
      <sheetName val="H-pile(298x299)"/>
      <sheetName val="H-pile(250x250)"/>
      <sheetName val="TOEC"/>
      <sheetName val="확인서"/>
      <sheetName val="부대시설"/>
      <sheetName val="N賃率-職"/>
      <sheetName val="1"/>
      <sheetName val="Sheet10"/>
      <sheetName val="단면검토"/>
      <sheetName val="공내역"/>
      <sheetName val="산근(PE,300)"/>
      <sheetName val="특2호하천산근"/>
      <sheetName val="특2호부관하천산근"/>
      <sheetName val="T1"/>
      <sheetName val="화재 탐지 설비"/>
      <sheetName val="TABLE"/>
      <sheetName val="계약ITEM"/>
      <sheetName val="3.공통공사대비"/>
      <sheetName val="요율"/>
      <sheetName val="변화치수"/>
      <sheetName val="원가계산서"/>
      <sheetName val="설계예산"/>
      <sheetName val="예산내역서"/>
      <sheetName val="설계예산서"/>
      <sheetName val="수목표준대가"/>
      <sheetName val="기성_총괄내역3"/>
      <sheetName val="공정별_시공_및_집행내역3"/>
      <sheetName val="단면_(2)3"/>
      <sheetName val="실행내역_2"/>
      <sheetName val="I_설계조건3"/>
      <sheetName val="특색있는_녹화거리_조성공사(2월_10일)3"/>
      <sheetName val="_ｹ-ﾌﾞﾙ3"/>
      <sheetName val="표지_(2)2"/>
      <sheetName val="1_설계기준2"/>
      <sheetName val="1_설계조건2"/>
      <sheetName val="빌딩_안내2"/>
      <sheetName val="1_우편집중내역서2"/>
      <sheetName val="내역서_2"/>
      <sheetName val="3BL공동구_수량2"/>
      <sheetName val="11_자재단가2"/>
      <sheetName val="수목데이타_2"/>
      <sheetName val="3_하중산정4_지지력2"/>
      <sheetName val="기성_총괄내역1"/>
      <sheetName val="공정별_시공_및_집행내역1"/>
      <sheetName val="단면_(2)1"/>
      <sheetName val="실행내역_"/>
      <sheetName val="I_설계조건1"/>
      <sheetName val="특색있는_녹화거리_조성공사(2월_10일)1"/>
      <sheetName val="_ｹ-ﾌﾞﾙ1"/>
      <sheetName val="표지_(2)"/>
      <sheetName val="1_설계기준"/>
      <sheetName val="1_설계조건"/>
      <sheetName val="빌딩_안내"/>
      <sheetName val="1_우편집중내역서"/>
      <sheetName val="내역서_"/>
      <sheetName val="3BL공동구_수량"/>
      <sheetName val="11_자재단가"/>
      <sheetName val="수목데이타_"/>
      <sheetName val="3_하중산정4_지지력"/>
      <sheetName val="기성_총괄내역2"/>
      <sheetName val="공정별_시공_및_집행내역2"/>
      <sheetName val="단면_(2)2"/>
      <sheetName val="실행내역_1"/>
      <sheetName val="I_설계조건2"/>
      <sheetName val="특색있는_녹화거리_조성공사(2월_10일)2"/>
      <sheetName val="_ｹ-ﾌﾞﾙ2"/>
      <sheetName val="표지_(2)1"/>
      <sheetName val="1_설계기준1"/>
      <sheetName val="1_설계조건1"/>
      <sheetName val="빌딩_안내1"/>
      <sheetName val="1_우편집중내역서1"/>
      <sheetName val="내역서_1"/>
      <sheetName val="3BL공동구_수량1"/>
      <sheetName val="11_자재단가1"/>
      <sheetName val="수목데이타_1"/>
      <sheetName val="3_하중산정4_지지력1"/>
      <sheetName val="기성_총괄내역4"/>
      <sheetName val="공정별_시공_및_집행내역4"/>
      <sheetName val="단면_(2)4"/>
      <sheetName val="실행내역_3"/>
      <sheetName val="I_설계조건4"/>
      <sheetName val="특색있는_녹화거리_조성공사(2월_10일)4"/>
      <sheetName val="_ｹ-ﾌﾞﾙ4"/>
      <sheetName val="표지_(2)3"/>
      <sheetName val="1_설계기준3"/>
      <sheetName val="1_설계조건3"/>
      <sheetName val="빌딩_안내3"/>
      <sheetName val="1_우편집중내역서3"/>
      <sheetName val="내역서_3"/>
      <sheetName val="3BL공동구_수량3"/>
      <sheetName val="11_자재단가3"/>
      <sheetName val="수목데이타_3"/>
      <sheetName val="3_하중산정4_지지력3"/>
      <sheetName val="COPING-1"/>
      <sheetName val="역T형교대-2수량"/>
      <sheetName val="토공수량산출"/>
      <sheetName val="토적계산서"/>
      <sheetName val="공사현황"/>
      <sheetName val="인건비 "/>
      <sheetName val="중기일위대가"/>
      <sheetName val="횡배수관"/>
      <sheetName val="단락전류-A"/>
      <sheetName val="산수배수"/>
      <sheetName val="횡배수관토공수량"/>
      <sheetName val="암거"/>
      <sheetName val="포장공"/>
      <sheetName val="능률"/>
      <sheetName val="현황"/>
      <sheetName val="6월출근"/>
      <sheetName val="Exec Summ"/>
      <sheetName val="Item Listings"/>
      <sheetName val="Wt Rpt"/>
      <sheetName val="담당부하시수"/>
      <sheetName val="PRICE DATA"/>
      <sheetName val="능률(기성)"/>
      <sheetName val="견적2"/>
      <sheetName val="대치판정"/>
      <sheetName val="9GNG운반"/>
      <sheetName val="작성"/>
      <sheetName val="성곽내역서"/>
      <sheetName val="공종별수량집계"/>
      <sheetName val="1차변경내역"/>
      <sheetName val="내역총괄표"/>
      <sheetName val="DATABASE"/>
      <sheetName val="Dwg"/>
      <sheetName val="실행"/>
      <sheetName val="6월실적"/>
      <sheetName val="FRP내역서"/>
      <sheetName val="File_관급"/>
      <sheetName val="공정집계"/>
      <sheetName val="노임이"/>
      <sheetName val="단가산출1"/>
      <sheetName val="날개벽1"/>
      <sheetName val="간접경상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의뢰서"/>
      <sheetName val="시행을지 (2)"/>
      <sheetName val="시행을지"/>
      <sheetName val="FAX  MESSAGE"/>
      <sheetName val="표지"/>
      <sheetName val="협력업체"/>
      <sheetName val="공사별외주견적"/>
      <sheetName val="입찰안"/>
      <sheetName val="을"/>
      <sheetName val="Data"/>
      <sheetName val="DATE"/>
      <sheetName val="일위대가"/>
      <sheetName val="#REF"/>
      <sheetName val="견적서"/>
      <sheetName val="노임단가"/>
      <sheetName val="단가조사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공사"/>
      <sheetName val="별표1-1"/>
      <sheetName val="신인도"/>
      <sheetName val="별표1-2"/>
      <sheetName val="별표1-3"/>
      <sheetName val="별표1-4"/>
      <sheetName val="H한전적격"/>
      <sheetName val="BID"/>
      <sheetName val="일위대가"/>
      <sheetName val="입출재고현황 (2)"/>
      <sheetName val="7.신상품현황"/>
      <sheetName val="협조전"/>
      <sheetName val="업무분장"/>
      <sheetName val="1.우편집중내역서"/>
      <sheetName val="입출재고현황_(2)"/>
      <sheetName val="7_신상품현황"/>
      <sheetName val="1_우편집중내역서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"/>
      <sheetName val="내역서 (2)"/>
      <sheetName val="수량산출 (2)"/>
      <sheetName val="일위대가"/>
      <sheetName val="차액보증"/>
      <sheetName val="목차"/>
      <sheetName val="N賃率-職"/>
      <sheetName val="database"/>
      <sheetName val="hvac(제어동)"/>
      <sheetName val="협력업체"/>
      <sheetName val="을"/>
      <sheetName val="경비2내역"/>
      <sheetName val="현금"/>
      <sheetName val="토공집계표"/>
      <sheetName val="CLAUSE"/>
      <sheetName val="7.신상품현황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도서)"/>
      <sheetName val="변압기용량"/>
      <sheetName val="발전기"/>
      <sheetName val="발전기부하"/>
      <sheetName val="축전지"/>
      <sheetName val="전압조건(도서)"/>
      <sheetName val="전압(도서)"/>
      <sheetName val="부하조건(도서)"/>
      <sheetName val="조도계산서 (도서)"/>
      <sheetName val="정부노임단가"/>
      <sheetName val="ITEM"/>
      <sheetName val="조도계산서 _도서_"/>
      <sheetName val="인건비"/>
      <sheetName val="#REF"/>
      <sheetName val="MOTOR"/>
      <sheetName val="단위중량"/>
      <sheetName val="부하계산서"/>
      <sheetName val="IMP(MAIN)"/>
      <sheetName val="IMP (REACTOR)"/>
      <sheetName val="내역"/>
      <sheetName val="일위대가"/>
      <sheetName val="중기일위대가"/>
      <sheetName val="설계명세서"/>
      <sheetName val="부하(성남)"/>
      <sheetName val="실행예산"/>
      <sheetName val="출근부"/>
      <sheetName val="건축내역"/>
      <sheetName val="내역서"/>
      <sheetName val="WORK"/>
      <sheetName val="산#3-1"/>
      <sheetName val="횡배위치"/>
      <sheetName val="현황산출서"/>
      <sheetName val="Y-WORK"/>
      <sheetName val="DS-LOAD"/>
      <sheetName val="B"/>
      <sheetName val="견적시담(송포2공구)"/>
      <sheetName val="일반공사"/>
      <sheetName val="차액보증"/>
      <sheetName val="가시설(TYPE-A)"/>
      <sheetName val="1호맨홀가감수량"/>
      <sheetName val="1-1평균터파기고(1)"/>
      <sheetName val="1호맨홀수량산출"/>
      <sheetName val="을"/>
      <sheetName val="여흥"/>
      <sheetName val="별표 "/>
      <sheetName val="3BL공동구 수량"/>
      <sheetName val="TABLE"/>
      <sheetName val="단가산출집계"/>
      <sheetName val="SE-611"/>
      <sheetName val="플랜트 설치"/>
      <sheetName val="K1자재(3차등)"/>
      <sheetName val="직노"/>
      <sheetName val="실행내역"/>
      <sheetName val="장비"/>
      <sheetName val="노무"/>
      <sheetName val="BID"/>
      <sheetName val="전산.평가대상자용"/>
      <sheetName val="7.신상품현황"/>
      <sheetName val="조도계산서_(도서)"/>
      <sheetName val="조도계산서__도서_"/>
      <sheetName val="IMP_(REACTOR)"/>
      <sheetName val="별표_"/>
      <sheetName val="3BL공동구_수량"/>
      <sheetName val="플랜트_설치"/>
      <sheetName val="전산_평가대상자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부속동"/>
      <sheetName val="Macro1"/>
      <sheetName val="Macro2"/>
      <sheetName val="sst,stl창호"/>
      <sheetName val="노무비"/>
      <sheetName val="Requirement(Work Crew)"/>
      <sheetName val="Total"/>
      <sheetName val="입출재고현황 (2)"/>
      <sheetName val="정부노임단가"/>
      <sheetName val="base"/>
      <sheetName val="설계1"/>
      <sheetName val="일위대가(목록)"/>
      <sheetName val="재료비"/>
      <sheetName val="일위대가"/>
      <sheetName val="Requirement(Work_Crew)"/>
      <sheetName val="입출재고현황_(2)"/>
    </sheetNames>
    <sheetDataSet>
      <sheetData sheetId="0"/>
      <sheetData sheetId="1">
        <row r="1">
          <cell r="A1" t="str">
            <v>loop1</v>
          </cell>
        </row>
      </sheetData>
      <sheetData sheetId="2">
        <row r="1">
          <cell r="A1" t="str">
            <v>Macro8 (a)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정"/>
      <sheetName val="안내"/>
      <sheetName val="발신정보"/>
      <sheetName val="견적내용입력"/>
      <sheetName val="견적서"/>
      <sheetName val="견적서발급대장"/>
      <sheetName val="견적서세부내용"/>
      <sheetName val="#REF"/>
      <sheetName val="RM목표&amp;실적"/>
      <sheetName val="MOTOR"/>
      <sheetName val="노임단가"/>
      <sheetName val="회사기초자료"/>
      <sheetName val="자재단가"/>
      <sheetName val="노무비"/>
      <sheetName val="CLAUSE"/>
      <sheetName val="협력업체"/>
      <sheetName val="BID"/>
      <sheetName val="토공계산서(부체도로)"/>
      <sheetName val="공종"/>
      <sheetName val="내역"/>
      <sheetName val="입찰안"/>
      <sheetName val="옹벽"/>
      <sheetName val="토공(우물통,기타) "/>
      <sheetName val="공사개요"/>
      <sheetName val="SLAB근거-1"/>
      <sheetName val="조명시설"/>
      <sheetName val="수량산출"/>
      <sheetName val="이음개소"/>
      <sheetName val="실행대비"/>
      <sheetName val="견적서1"/>
      <sheetName val="단면 (2)"/>
      <sheetName val="협조전"/>
      <sheetName val="환율"/>
      <sheetName val="2.대외공문"/>
      <sheetName val="SRC-B3U2"/>
      <sheetName val="기본값"/>
    </sheetNames>
    <sheetDataSet>
      <sheetData sheetId="0">
        <row r="4">
          <cell r="C4" t="str">
            <v>마이크로소프트</v>
          </cell>
        </row>
      </sheetData>
      <sheetData sheetId="1"/>
      <sheetData sheetId="2" refreshError="1">
        <row r="4">
          <cell r="C4" t="str">
            <v>마이크로소프트</v>
          </cell>
        </row>
        <row r="5">
          <cell r="C5">
            <v>1234567890</v>
          </cell>
        </row>
      </sheetData>
      <sheetData sheetId="3">
        <row r="8">
          <cell r="E8" t="str">
            <v>담당자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YES"/>
      <sheetName val="특별교실"/>
      <sheetName val="기숙사"/>
      <sheetName val="화장실"/>
      <sheetName val="총집계-1"/>
      <sheetName val="총집계-2"/>
      <sheetName val="원가-1"/>
      <sheetName val="원가-2"/>
      <sheetName val="원가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총괄"/>
      <sheetName val="단가비교표"/>
      <sheetName val="표지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기안"/>
      <sheetName val="갑지"/>
      <sheetName val="견적서"/>
      <sheetName val="내역서"/>
      <sheetName val="XXXXXX"/>
      <sheetName val="호계"/>
      <sheetName val="제암"/>
      <sheetName val="월마트"/>
      <sheetName val="월드컵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JUCK"/>
      <sheetName val="남양시작동자105노65기1.3화1.2"/>
      <sheetName val="견적조건"/>
      <sheetName val="견적조건(을지)"/>
      <sheetName val="대구실행"/>
      <sheetName val="Baby일위대가"/>
      <sheetName val="일반공사"/>
      <sheetName val="일위대가"/>
      <sheetName val="을"/>
      <sheetName val="N賃率-職"/>
      <sheetName val="표지 (2)"/>
      <sheetName val="간선계산"/>
      <sheetName val="0.집계"/>
      <sheetName val="1.수변전설비공사"/>
      <sheetName val="FILE1"/>
      <sheetName val="입찰안"/>
      <sheetName val="직노"/>
      <sheetName val="실행내역"/>
      <sheetName val="DATA"/>
      <sheetName val="단가산출"/>
      <sheetName val="MOTOR"/>
      <sheetName val="매립"/>
      <sheetName val="을지"/>
      <sheetName val="200"/>
      <sheetName val="기초단가"/>
      <sheetName val="입찰보고"/>
      <sheetName val="보차도경계석"/>
      <sheetName val="내역"/>
      <sheetName val="데이타"/>
      <sheetName val="재료"/>
      <sheetName val="ELECTRIC"/>
      <sheetName val="CTEMCOST"/>
      <sheetName val="SCHEDULE"/>
      <sheetName val="설계예산서"/>
      <sheetName val="1차설계변경내역"/>
      <sheetName val="대비"/>
      <sheetName val="Macro1"/>
      <sheetName val="말뚝지지력산정"/>
      <sheetName val="노무비"/>
      <sheetName val="부하계산서"/>
      <sheetName val="조도계산서 (도서)"/>
      <sheetName val="내력서"/>
      <sheetName val="가설건물"/>
      <sheetName val="일위대가(가설)"/>
      <sheetName val="식생블럭단위수량"/>
      <sheetName val="가로등부표"/>
      <sheetName val="내역(설계)"/>
      <sheetName val="노무비단가"/>
      <sheetName val="ITEM"/>
      <sheetName val="MAIN_TABLE"/>
      <sheetName val="1.설계조건"/>
      <sheetName val="Macro2"/>
      <sheetName val="아산추가1220"/>
      <sheetName val="구역화물"/>
      <sheetName val="단가일람"/>
      <sheetName val="일위대가목차"/>
      <sheetName val="3-1.CB"/>
      <sheetName val="제경비율"/>
      <sheetName val="LOPCALC"/>
      <sheetName val="자재단가"/>
      <sheetName val="1.수인터널"/>
      <sheetName val="당초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STORAGE"/>
      <sheetName val="Y-WORK"/>
      <sheetName val="수량집계"/>
      <sheetName val="토목"/>
      <sheetName val="가로등내역서"/>
      <sheetName val="수량산출서"/>
      <sheetName val="2000.11월설계내역"/>
      <sheetName val="#REF"/>
      <sheetName val="터파기및재료"/>
      <sheetName val="점수계산1-2"/>
      <sheetName val="BID"/>
      <sheetName val="부대공사비"/>
      <sheetName val="현장관리비집계표"/>
      <sheetName val="XL4Poppy"/>
      <sheetName val="98지급계획"/>
      <sheetName val="본공사"/>
      <sheetName val="DANGA"/>
      <sheetName val="BQ"/>
      <sheetName val="BID-도로"/>
      <sheetName val="전선 및 전선관"/>
      <sheetName val="인건비"/>
      <sheetName val="실행내역서"/>
      <sheetName val="001"/>
      <sheetName val="산출내역서집계표"/>
      <sheetName val="설계내역서"/>
      <sheetName val="총계"/>
      <sheetName val="집계표"/>
      <sheetName val="단가"/>
      <sheetName val="총괄표"/>
      <sheetName val="실행철강하도"/>
      <sheetName val="내역서2안"/>
      <sheetName val="조명율표"/>
      <sheetName val="소야공정계획표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원가계산서 (총괄)"/>
      <sheetName val="원가계산서 (건축)"/>
      <sheetName val="(총괄집계)"/>
      <sheetName val="내역구성"/>
      <sheetName val="4원가"/>
      <sheetName val="임시급식"/>
      <sheetName val="옥외가스"/>
      <sheetName val="임시급식 (2)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목차"/>
      <sheetName val="정부노임단가"/>
      <sheetName val="unit 4"/>
      <sheetName val="Summary Sheets"/>
      <sheetName val="요율"/>
      <sheetName val="일위목록-기"/>
      <sheetName val="Module1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6동"/>
      <sheetName val="부대공Ⅱ"/>
      <sheetName val="Chart1"/>
      <sheetName val="단위내역목록"/>
      <sheetName val="단위내역서"/>
      <sheetName val="원가(1)"/>
      <sheetName val="원가(2)"/>
      <sheetName val="공량산출서"/>
      <sheetName val="부대내역"/>
      <sheetName val="98NS-N"/>
      <sheetName val="토공"/>
      <sheetName val="Total"/>
      <sheetName val="원가"/>
      <sheetName val="48전력선로일위"/>
      <sheetName val="지급자재"/>
      <sheetName val="준검 내역서"/>
      <sheetName val="96보완계획7.12"/>
      <sheetName val="90.03실행 "/>
      <sheetName val="자료입력"/>
      <sheetName val="연습"/>
      <sheetName val="조명시설"/>
      <sheetName val="대치판정"/>
      <sheetName val="신우"/>
      <sheetName val="예산변경사항"/>
      <sheetName val="제-노임"/>
      <sheetName val="제직재"/>
      <sheetName val="우배수"/>
      <sheetName val="맨홀"/>
      <sheetName val="3.공통공사대비"/>
      <sheetName val="설비내역서"/>
      <sheetName val="건축내역서"/>
      <sheetName val="전기내역서"/>
      <sheetName val="재집"/>
      <sheetName val="직재"/>
      <sheetName val="2F 회의실견적(5_14 일대)"/>
      <sheetName val="금호"/>
      <sheetName val="연결임시"/>
      <sheetName val="지진시"/>
      <sheetName val="부하(성남)"/>
      <sheetName val="Sheet17"/>
      <sheetName val="계산식"/>
      <sheetName val="가도공"/>
      <sheetName val="SG"/>
      <sheetName val="DATE"/>
      <sheetName val="JUCKEYK"/>
      <sheetName val="금리계산"/>
      <sheetName val="원가계산서"/>
      <sheetName val="설계명세서"/>
      <sheetName val="예산명세서"/>
      <sheetName val="말뚝물량"/>
      <sheetName val="99총공사내역서"/>
      <sheetName val="손익분석"/>
      <sheetName val="ITB COST"/>
      <sheetName val="수량"/>
      <sheetName val="L_RPTA05_목록"/>
      <sheetName val="중기일위대가"/>
      <sheetName val="WORK"/>
      <sheetName val="INPUT"/>
      <sheetName val="적용공정"/>
      <sheetName val="L_RPTB02_01"/>
      <sheetName val="간접비"/>
      <sheetName val="타공종이기"/>
      <sheetName val="본선차로수량집계표"/>
      <sheetName val="수주현황2월"/>
      <sheetName val="단면 (2)"/>
      <sheetName val="토공유동표"/>
      <sheetName val="교각계산"/>
      <sheetName val="단가 및 재료비"/>
      <sheetName val="수량산출"/>
      <sheetName val="봉양~조차장간고하개명(신설)"/>
      <sheetName val="주상도"/>
      <sheetName val="6호기"/>
      <sheetName val="하조서"/>
      <sheetName val="보증수수료산출"/>
      <sheetName val="기계경비"/>
      <sheetName val="가로등"/>
      <sheetName val="공사비예산서(토목분)"/>
      <sheetName val="수목데이타 "/>
      <sheetName val="변압기 및 발전기 용량"/>
      <sheetName val="단가조사"/>
      <sheetName val="일위대가(목록)"/>
      <sheetName val="재료비"/>
      <sheetName val="참고"/>
      <sheetName val="공사개요"/>
      <sheetName val="각형맨홀"/>
      <sheetName val="수목단가"/>
      <sheetName val="시설수량표"/>
      <sheetName val="식재수량표"/>
      <sheetName val="일위목록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2000년1차"/>
      <sheetName val="수입"/>
      <sheetName val="조건표"/>
      <sheetName val="JJ"/>
      <sheetName val="설계"/>
      <sheetName val="설 계"/>
      <sheetName val="ASP포장"/>
      <sheetName val="내역서(전기)"/>
      <sheetName val="3BL공동구 수량"/>
      <sheetName val="일위대가표"/>
      <sheetName val="단가산출서(기계)"/>
      <sheetName val="에너지동"/>
      <sheetName val="코드표"/>
      <sheetName val="Sheet1 (2)"/>
      <sheetName val="부대시설"/>
      <sheetName val="Apt내역"/>
      <sheetName val="3.내역서"/>
      <sheetName val="토량산출서"/>
      <sheetName val="기계내역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PILE  (돌출)"/>
      <sheetName val="AIR SHOWER(3인용)"/>
      <sheetName val="노임"/>
      <sheetName val="계수시트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건축공사"/>
      <sheetName val="EQUIPMENT -2"/>
      <sheetName val="고분전시관"/>
      <sheetName val="설비"/>
      <sheetName val="빌딩 안내"/>
      <sheetName val="데리네이타현황"/>
      <sheetName val="총괄내역서"/>
      <sheetName val="율촌법률사무소2내역"/>
      <sheetName val="전차선로 물량표"/>
      <sheetName val="한강운반비"/>
      <sheetName val="자재"/>
      <sheetName val="공통(20-91)"/>
      <sheetName val="차액보증"/>
      <sheetName val="공종별내역서"/>
      <sheetName val="터널조도"/>
      <sheetName val="MBR9"/>
      <sheetName val="역T형교대(말뚝기초)"/>
      <sheetName val="ABUT수량-A1"/>
      <sheetName val="공비대비"/>
      <sheetName val="공사비"/>
      <sheetName val="가드레일산근"/>
      <sheetName val="수량집계표"/>
      <sheetName val="단가비교"/>
      <sheetName val="적용2002"/>
      <sheetName val="중기"/>
      <sheetName val="45,46"/>
      <sheetName val="교대(A1)"/>
      <sheetName val="교대(A1-A2)"/>
      <sheetName val="교각1"/>
      <sheetName val="자재대"/>
      <sheetName val="소요자재"/>
      <sheetName val="노무산출서"/>
      <sheetName val="ETC"/>
      <sheetName val="우수맨홀공제단위수량"/>
      <sheetName val="스톱로그내역"/>
      <sheetName val="돌망태단위수량"/>
      <sheetName val="전기일위대가"/>
      <sheetName val="단면(RW1)"/>
      <sheetName val="시설물일위"/>
      <sheetName val="비교표"/>
      <sheetName val="소비자가"/>
      <sheetName val="ilch"/>
      <sheetName val="A-4"/>
      <sheetName val="IMP(MAIN)"/>
      <sheetName val="IMP (REACTOR)"/>
      <sheetName val="오산갈곳"/>
      <sheetName val="맨홀수량집계"/>
      <sheetName val="설계조건"/>
      <sheetName val="날개벽(TYPE3)"/>
      <sheetName val="안정계산"/>
      <sheetName val="단면검토"/>
      <sheetName val="예정(3)"/>
      <sheetName val="동원(3)"/>
      <sheetName val="1.설계기준"/>
      <sheetName val="주형"/>
      <sheetName val="3차설계"/>
      <sheetName val="현황CODE"/>
      <sheetName val="손익현황"/>
      <sheetName val="기둥(원형)"/>
      <sheetName val="밸브설치"/>
      <sheetName val="3.바닥판설계"/>
      <sheetName val="검사원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플랜트 설치"/>
      <sheetName val="품셈"/>
      <sheetName val="단중표"/>
      <sheetName val="철거산출근거"/>
      <sheetName val="1공구(을)"/>
      <sheetName val="대외공문"/>
      <sheetName val="BJJIN"/>
      <sheetName val="DWPM"/>
      <sheetName val="철거집계"/>
      <sheetName val="대공종"/>
      <sheetName val="계획금액"/>
      <sheetName val="J直材4"/>
      <sheetName val="연부97-1"/>
      <sheetName val="갑지1"/>
      <sheetName val="관접합및부설"/>
      <sheetName val="LEGEND"/>
      <sheetName val="유첨#2"/>
      <sheetName val="지주목시비량산출서"/>
      <sheetName val="BOQ"/>
      <sheetName val="TOT"/>
      <sheetName val="Macro(전선)"/>
      <sheetName val="I一般比"/>
      <sheetName val="일반수량"/>
      <sheetName val="금액내역서"/>
      <sheetName val="별표"/>
      <sheetName val="인건-측정"/>
      <sheetName val="기자재비"/>
      <sheetName val="현장관리비내역서"/>
      <sheetName val="포장복구집계"/>
      <sheetName val="고등학교"/>
      <sheetName val="단위단가"/>
      <sheetName val="주사무실종합"/>
      <sheetName val="기본설계도급항목"/>
      <sheetName val="49-119"/>
      <sheetName val="설직재-1"/>
      <sheetName val="노원열병합  건축공사기성내역서"/>
      <sheetName val="1공구 건정토건 토공"/>
      <sheetName val="unit"/>
      <sheetName val="기초자료"/>
      <sheetName val="여과지동"/>
      <sheetName val="내역표지"/>
      <sheetName val="NYS"/>
      <sheetName val="총수량집계표"/>
      <sheetName val="기계경비일람"/>
      <sheetName val="연령현황"/>
      <sheetName val="MIJIBI"/>
      <sheetName val="건축직"/>
      <sheetName val="품의서"/>
      <sheetName val="물가시세"/>
      <sheetName val="전신환매도율"/>
      <sheetName val="물가자료"/>
      <sheetName val="EACT10"/>
      <sheetName val="방음벽기초(H=4m)"/>
      <sheetName val="guard(mac)"/>
      <sheetName val="일위대가표(유단가)"/>
      <sheetName val="예산갑지"/>
      <sheetName val="부속동"/>
      <sheetName val="단가조사서"/>
      <sheetName val="적용(기계)"/>
      <sheetName val="입찰결과(DATA)"/>
      <sheetName val="Mc1"/>
      <sheetName val="2000,9월 일위"/>
      <sheetName val="CABLE SIZE-3"/>
      <sheetName val="EQUIP-H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가감수량"/>
      <sheetName val="맨홀수량산출"/>
      <sheetName val="점검총괄"/>
      <sheetName val="공구원가계산"/>
      <sheetName val="1차증가원가계산"/>
      <sheetName val="물량산출근거"/>
      <sheetName val="토목내역"/>
      <sheetName val="CONCRETE"/>
      <sheetName val="일위대가목록"/>
      <sheetName val="설산1.나"/>
      <sheetName val="본사S"/>
      <sheetName val="전압강하계산"/>
      <sheetName val="DATA1"/>
      <sheetName val="D-3503"/>
      <sheetName val="과천MAIN"/>
      <sheetName val="조건"/>
      <sheetName val="여흥"/>
      <sheetName val="노임이"/>
      <sheetName val="A갑지"/>
      <sheetName val="포장공"/>
      <sheetName val="가시설흙막이"/>
      <sheetName val="경비"/>
      <sheetName val="사전공사"/>
      <sheetName val="적상기초자료"/>
      <sheetName val="현장지지물물량"/>
      <sheetName val="대림산업"/>
      <sheetName val="WEON"/>
      <sheetName val="경상"/>
      <sheetName val="가설"/>
      <sheetName val="12월31일"/>
      <sheetName val="경상직원"/>
      <sheetName val="C3"/>
      <sheetName val="노무비산출"/>
      <sheetName val="보합"/>
      <sheetName val="본부소개"/>
      <sheetName val="1차 내역서"/>
      <sheetName val="기계설비"/>
      <sheetName val="9GNG운반"/>
      <sheetName val="총괄집계표"/>
      <sheetName val="고창터널(고창방향)"/>
      <sheetName val="전산.평가대상자용"/>
      <sheetName val="기계경비(시간당)"/>
      <sheetName val="램머"/>
      <sheetName val="집수정(600-700)"/>
      <sheetName val="현관"/>
      <sheetName val="1._x0018_변전설비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ⴭⴭⴭⴭ"/>
      <sheetName val="CA지입"/>
      <sheetName val="전체"/>
      <sheetName val="통신물량"/>
      <sheetName val="가설공사내역"/>
      <sheetName val="중동상가"/>
      <sheetName val="2000년 공정표"/>
      <sheetName val="교각별철근수량집계표"/>
      <sheetName val="개요"/>
      <sheetName val="COVER"/>
      <sheetName val="FOOTING단면력"/>
      <sheetName val="인건비 "/>
      <sheetName val="2006기계경비산출표"/>
      <sheetName val="자재목록"/>
      <sheetName val="구조물철거타공정이월"/>
      <sheetName val="20관리비율"/>
      <sheetName val="기계경비시간당손료목록"/>
      <sheetName val="상수도토공집계표"/>
      <sheetName val="검사조서"/>
      <sheetName val="집계(총괄)"/>
      <sheetName val="구성비"/>
      <sheetName val="실적보고"/>
      <sheetName val="표준안전집계"/>
      <sheetName val="표준안전내역"/>
      <sheetName val="AS포장복구 "/>
      <sheetName val="직공비"/>
      <sheetName val="주관사업"/>
      <sheetName val="수문일1"/>
      <sheetName val="발주설계서(당초)"/>
      <sheetName val="신공항A-9(원가수정)"/>
      <sheetName val="진우+대광"/>
      <sheetName val="동력부하(도산)"/>
      <sheetName val="수안보-MBR1"/>
      <sheetName val="입력DATA"/>
      <sheetName val="화재 탐지 설비"/>
      <sheetName val="기초코드"/>
      <sheetName val="01AC"/>
      <sheetName val="본선토량운반계산서(1)0"/>
      <sheetName val="구조물공"/>
      <sheetName val="부대공"/>
      <sheetName val="배수공"/>
      <sheetName val="일위집계표"/>
      <sheetName val="PO-BOQ"/>
      <sheetName val="1,2공구원가계산서"/>
      <sheetName val="2공구산출내역"/>
      <sheetName val="1공구산출내역서"/>
      <sheetName val="암거단위"/>
      <sheetName val="3련 BOX"/>
      <sheetName val="토목주소"/>
      <sheetName val="프랜트면허"/>
      <sheetName val="경산"/>
      <sheetName val="SLAB&quot;1&quot;"/>
      <sheetName val="실행(1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변경내역을"/>
      <sheetName val="주방환기"/>
      <sheetName val="총인원"/>
      <sheetName val="직급인원"/>
      <sheetName val="발신정보"/>
      <sheetName val="TABLE"/>
      <sheetName val="노임변동률"/>
      <sheetName val="COMPRESSOR"/>
      <sheetName val="대림경상68억"/>
      <sheetName val="품종별-이름"/>
      <sheetName val="인사자료총집계"/>
      <sheetName val=" 갑  지 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소방사항"/>
      <sheetName val="Y_WORK"/>
      <sheetName val="WING3"/>
      <sheetName val="내역서(토목)"/>
      <sheetName val="세부견적서(DAS Call Back)"/>
      <sheetName val="OPGW기별"/>
      <sheetName val="단중표-ST"/>
      <sheetName val="BSD (2)"/>
      <sheetName val="내역서 (2)"/>
      <sheetName val="36신설수량"/>
      <sheetName val="통장출금액"/>
      <sheetName val="AILC004"/>
      <sheetName val="MANUFACTORY"/>
      <sheetName val="강북라우터"/>
      <sheetName val="부하LOAD"/>
      <sheetName val="시중노임단가"/>
      <sheetName val="건축내역"/>
      <sheetName val="기본DATA"/>
      <sheetName val="합천내역"/>
      <sheetName val="내역총괄"/>
      <sheetName val="내역총괄2"/>
      <sheetName val="내역총괄3"/>
      <sheetName val="단"/>
      <sheetName val="교통대책내역"/>
      <sheetName val="보할공정"/>
      <sheetName val="BOQ(전체)"/>
      <sheetName val="전기2005"/>
      <sheetName val="통신2005"/>
      <sheetName val="2000전체분"/>
      <sheetName val="단가목록"/>
      <sheetName val="물량표"/>
      <sheetName val="연결관산출조서"/>
      <sheetName val="1단계"/>
      <sheetName val="전선"/>
      <sheetName val="9811"/>
      <sheetName val="실행간접비용"/>
      <sheetName val="2002하반기노임기준"/>
      <sheetName val="본부장"/>
      <sheetName val="내역서(삼호)"/>
      <sheetName val="케이블"/>
      <sheetName val="간접"/>
      <sheetName val="Man Power &amp; Comp"/>
      <sheetName val="차종별"/>
      <sheetName val="4월_실적추정(건축+토목)"/>
      <sheetName val="4월_실적추정(건축)"/>
      <sheetName val="복구량산정_및_전용회선_사용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0_집계"/>
      <sheetName val="1_수변전설비공사"/>
      <sheetName val="표지_(2)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U-TYPE(1)"/>
      <sheetName val="CABLE"/>
      <sheetName val="접지수량"/>
      <sheetName val="22단가(철거)"/>
      <sheetName val="49단가"/>
      <sheetName val="49단가(철거)"/>
      <sheetName val="22단가"/>
      <sheetName val="노무비 근거"/>
      <sheetName val="효성CB 1P기초"/>
      <sheetName val="EQ-R1"/>
      <sheetName val="품목"/>
      <sheetName val="일용노임단가"/>
      <sheetName val=" 견적서"/>
      <sheetName val="산출내역서"/>
      <sheetName val="³ëÀÓ"/>
      <sheetName val="증감대비"/>
      <sheetName val="세목전체"/>
      <sheetName val="변경총괄지(1)"/>
      <sheetName val="내역서(전체)"/>
      <sheetName val="TRE TABLE"/>
      <sheetName val="기계경비및산출근거서"/>
      <sheetName val="토적표"/>
      <sheetName val=" 총괄표"/>
      <sheetName val="96정변2"/>
      <sheetName val="단위수량"/>
      <sheetName val="맨홀토공수량"/>
      <sheetName val="사원등록"/>
      <sheetName val="호봉 (2)"/>
      <sheetName val="자재집계"/>
      <sheetName val="연결관암거"/>
      <sheetName val="산#2-1 (2)"/>
      <sheetName val="골재산출"/>
      <sheetName val="입적표"/>
      <sheetName val="단가 "/>
      <sheetName val="관리,공감"/>
      <sheetName val="수로교총재료집계"/>
      <sheetName val="효동"/>
      <sheetName val="일위산출"/>
      <sheetName val="투찰내역"/>
      <sheetName val="기자재대비표"/>
      <sheetName val="구동"/>
      <sheetName val="공조기"/>
      <sheetName val="펌프장수량산출(토)"/>
      <sheetName val="날개벽수량표"/>
      <sheetName val="원형1호맨홀토공수량"/>
      <sheetName val="본사인상전"/>
      <sheetName val="도급양식"/>
      <sheetName val="단가산출-기,교"/>
      <sheetName val="현금"/>
      <sheetName val="현장"/>
      <sheetName val="Macro(차단기)"/>
      <sheetName val="Cost bd-&quot;A&quot;"/>
      <sheetName val="IBASE"/>
      <sheetName val="당사"/>
      <sheetName val="시공계획"/>
      <sheetName val="sw1"/>
      <sheetName val="NOMUBI"/>
      <sheetName val="단가표"/>
      <sheetName val="실행예산서"/>
      <sheetName val="유동표(변경)"/>
      <sheetName val="토공산출(주차장)"/>
      <sheetName val="토목공사"/>
      <sheetName val="급명"/>
      <sheetName val="단  가  대  비  표"/>
      <sheetName val="일  위  대  가  목  록"/>
      <sheetName val="건축공사실행"/>
      <sheetName val="잡철물"/>
      <sheetName val="EA_x0000__x0000__x0005__x0000_"/>
      <sheetName val="EAⓌN⽀ᘌ"/>
      <sheetName val="EA肠'淘ɕ"/>
      <sheetName val="EA淘ɕ㼨ę"/>
      <sheetName val="차수공개요"/>
      <sheetName val="일위대가(계측기설치)"/>
      <sheetName val="공종별원가계산"/>
      <sheetName val="말고개터널조명전압강하"/>
      <sheetName val="경비_원본"/>
      <sheetName val="출력X"/>
      <sheetName val="화설내"/>
      <sheetName val="배수관토공"/>
      <sheetName val="실행"/>
      <sheetName val="백암비스타내역"/>
      <sheetName val="DB"/>
      <sheetName val="암거날개벽재료집계"/>
      <sheetName val="예산조서(무선)"/>
      <sheetName val="조경일람"/>
      <sheetName val="년도별노임표"/>
      <sheetName val="중기목록표"/>
      <sheetName val="경율산정"/>
      <sheetName val="원내역서3"/>
      <sheetName val="3도로"/>
      <sheetName val="과세내역(세부)"/>
      <sheetName val="101동"/>
      <sheetName val="const."/>
      <sheetName val="동해title"/>
      <sheetName val="TYPE-1"/>
      <sheetName val="PROJECT BRIEF"/>
      <sheetName val="우각부보강"/>
      <sheetName val="대창(함평)-창열"/>
      <sheetName val="대창(장성)"/>
      <sheetName val="간접1"/>
      <sheetName val=" 상부공통집계(총괄)"/>
      <sheetName val="VA_code"/>
      <sheetName val="실행예산"/>
      <sheetName val="CODE"/>
      <sheetName val="E총"/>
      <sheetName val="단가조사-1"/>
      <sheetName val="단가조사-2"/>
      <sheetName val="견적"/>
      <sheetName val="구리토평1전기"/>
      <sheetName val="세부내역"/>
      <sheetName val="정공공사"/>
      <sheetName val="기초일위"/>
      <sheetName val="시설일위"/>
      <sheetName val="조명일위"/>
      <sheetName val="SULKEA"/>
      <sheetName val="아파트건축"/>
      <sheetName val="직원동원SCH"/>
      <sheetName val="전기"/>
      <sheetName val="갑지(추정)"/>
      <sheetName val="97 사업추정(WEKI)"/>
      <sheetName val="공종"/>
      <sheetName val="내역(토목)"/>
      <sheetName val="5.공종별예산내역서"/>
      <sheetName val="중기사용료"/>
      <sheetName val="물墸᎟鰀"/>
      <sheetName val="토공정보"/>
      <sheetName val="2"/>
      <sheetName val="두앙"/>
      <sheetName val="공용시설내역"/>
      <sheetName val="화재 탐지_x0005__x0000_"/>
      <sheetName val="Customer Databas"/>
      <sheetName val="자재테이블"/>
      <sheetName val="PIPE"/>
      <sheetName val="VALVE"/>
      <sheetName val="단가비교표_공통1"/>
      <sheetName val="MFAB"/>
      <sheetName val="MFRT"/>
      <sheetName val="MPKG"/>
      <sheetName val="MPRD"/>
      <sheetName val="일위"/>
      <sheetName val="표층포설및다짐"/>
      <sheetName val="EKOG10건축"/>
      <sheetName val="220 (2)"/>
      <sheetName val="견적서1"/>
      <sheetName val="단가조사표"/>
      <sheetName val="설계내역서(기계)"/>
      <sheetName val="입고장부 (4)"/>
      <sheetName val="내역서(총)"/>
      <sheetName val="변경비교-을"/>
      <sheetName val="Oper Amount"/>
      <sheetName val="송우내역서"/>
      <sheetName val="단면치수"/>
      <sheetName val="경비2내역"/>
      <sheetName val="웅진교-S2"/>
      <sheetName val="토사(PE)"/>
      <sheetName val="가공비"/>
      <sheetName val="건축개요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BOX전기내역"/>
      <sheetName val="지수"/>
      <sheetName val="EP0618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조도계산서_(도서)"/>
      <sheetName val="1_설계조건"/>
      <sheetName val="3-1_CB"/>
      <sheetName val="1_수인터널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2000_11월설계내역"/>
      <sheetName val="단__가__대__비__표"/>
      <sheetName val="일__위__대__가__목__록"/>
      <sheetName val="90_03실행_"/>
      <sheetName val="3_공통공사대비"/>
      <sheetName val="전선_및_전선관"/>
      <sheetName val="저"/>
      <sheetName val="교대"/>
      <sheetName val="마산방향"/>
      <sheetName val="진주방향"/>
      <sheetName val="전력"/>
      <sheetName val="토공집계표"/>
      <sheetName val="1.우편집중내역서"/>
      <sheetName val="단가대비표"/>
      <sheetName val="단면가정"/>
      <sheetName val="SORCE1"/>
      <sheetName val="가시설단위수량"/>
      <sheetName val="일위대가표 (2)"/>
      <sheetName val="차도조도계산"/>
      <sheetName val="TEL"/>
      <sheetName val="NEYOK"/>
      <sheetName val="공통가설"/>
      <sheetName val="옹벽수량집계"/>
      <sheetName val="관로"/>
      <sheetName val="1SPAN"/>
      <sheetName val="9-1차이내역"/>
      <sheetName val="COL"/>
      <sheetName val="품셈TABLE"/>
      <sheetName val="품셈표"/>
      <sheetName val="부대대비"/>
      <sheetName val="냉연집계"/>
      <sheetName val="LP-S"/>
      <sheetName val="일(4)"/>
      <sheetName val="세부내역서"/>
      <sheetName val="설계개요"/>
      <sheetName val="범용개발순소요비용"/>
      <sheetName val="교각별수량"/>
      <sheetName val="원가산출서"/>
      <sheetName val="Dae_Jiju"/>
      <sheetName val="Sikje_ingun"/>
      <sheetName val="TREE_D"/>
      <sheetName val="제품"/>
      <sheetName val="기본일위"/>
      <sheetName val="품셈집계표"/>
      <sheetName val="자재조사표(참고용)"/>
      <sheetName val="일반부표집계표"/>
      <sheetName val="분전함신설"/>
      <sheetName val="접지1종"/>
      <sheetName val="세동별비상"/>
      <sheetName val="다이꾸"/>
      <sheetName val="MEXICO-C"/>
      <sheetName val="위치조서"/>
      <sheetName val="지하"/>
      <sheetName val="선정요령"/>
      <sheetName val="BabyÀÏÀ§´ë°¡"/>
      <sheetName val="NìüëÒ-òÅ"/>
      <sheetName val="°£¼±°è»ê"/>
      <sheetName val="´ë±¸½ÇÇà"/>
      <sheetName val="0.Áý°è"/>
      <sheetName val="1.¼öº¯Àü¼³ºñ°ø»ç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5.°í¹è¼±Ã¶°Å"/>
      <sheetName val="6.°í¾ÐÄÉÀÌºí½Å¼³"/>
      <sheetName val="REACTION(USD지진시)"/>
      <sheetName val="안정검토"/>
      <sheetName val="REACTION(USE평시)"/>
      <sheetName val="소포내역 (2)"/>
      <sheetName val="날개벽(시점좌측)"/>
      <sheetName val="외주"/>
      <sheetName val="Testing"/>
      <sheetName val="계화배수"/>
      <sheetName val="방음벽 기초 일반수량"/>
      <sheetName val="I.설계조건"/>
      <sheetName val="부재력정리"/>
      <sheetName val="BLOCK(1)"/>
      <sheetName val="참조-(1)"/>
      <sheetName val="하수급견적대비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´Ü°¡ºñ±³Ç¥"/>
      <sheetName val="의정부문예회관변경내역"/>
      <sheetName val="POL6차-PIPING"/>
      <sheetName val="±âÃÊ´Ü°¡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수질정화시설"/>
      <sheetName val="BASIC (2)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Pricelist TAC AB"/>
      <sheetName val="물가정보자료"/>
      <sheetName val="적용토목"/>
      <sheetName val="조명율데이타"/>
      <sheetName val="관람석제출"/>
      <sheetName val="자재단가표"/>
      <sheetName val="제수변수량"/>
      <sheetName val="공기변수량"/>
      <sheetName val="일반수량총괄"/>
      <sheetName val="의왕내역"/>
      <sheetName val="입출재고현황 (2)"/>
      <sheetName val="현장관리비 "/>
      <sheetName val="금액결정"/>
      <sheetName val="견적대비"/>
      <sheetName val="설계가"/>
      <sheetName val="할증 "/>
      <sheetName val="경상비"/>
      <sheetName val="CC16-내역서"/>
      <sheetName val="기타시설"/>
      <sheetName val="판매시설"/>
      <sheetName val="아파트"/>
      <sheetName val="주민복지관"/>
      <sheetName val="지하주차장"/>
      <sheetName val="청천내"/>
      <sheetName val="실행대비"/>
      <sheetName val="문학간접"/>
      <sheetName val="매입세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별표 "/>
      <sheetName val="계약내역서(을지)"/>
      <sheetName val="우수"/>
      <sheetName val="설계예시"/>
      <sheetName val="캔개발배경"/>
      <sheetName val="시장"/>
      <sheetName val="일정표"/>
      <sheetName val="AS복구"/>
      <sheetName val="중기터파기"/>
      <sheetName val="변수값"/>
      <sheetName val="중기상차"/>
      <sheetName val="2.펌프장(사급자재)"/>
      <sheetName val="남양구조시험동"/>
      <sheetName val="지하1층"/>
      <sheetName val="TYPE-A"/>
      <sheetName val="2000.11¿ù¼³餀㢘ԯ_x0000_缀_x0000_"/>
      <sheetName val="단양 00 아파트-세부내역"/>
      <sheetName val="토량1-1"/>
      <sheetName val="5.정산서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설계기준 및 하중계산"/>
      <sheetName val="입력값"/>
      <sheetName val="전기혼잡제경비(45)"/>
      <sheetName val="견적의뢰서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8. 안정검토"/>
      <sheetName val="대구-교대(A1-A2)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재정비직인"/>
      <sheetName val="재정비내역"/>
      <sheetName val="지적고시내역"/>
      <sheetName val="현장설명서"/>
      <sheetName val="견적조건서"/>
      <sheetName val="시공일반사항"/>
      <sheetName val="현장설명서갑지"/>
      <sheetName val="하도급선정의뢰서(습식공사)"/>
      <sheetName val="Despacho (c.civil)"/>
      <sheetName val="토공A"/>
      <sheetName val="1을"/>
      <sheetName val="조경"/>
      <sheetName val="감가상각"/>
      <sheetName val="공사내역"/>
      <sheetName val="plan&amp;section of foundation"/>
      <sheetName val="COVER-P"/>
      <sheetName val="기본단가"/>
      <sheetName val="영업소실적"/>
      <sheetName val="Proposal"/>
      <sheetName val="변경품셈총괄"/>
      <sheetName val="노임(1차)"/>
      <sheetName val="정화조방수미장"/>
      <sheetName val="단위량당중기"/>
      <sheetName val="물가"/>
      <sheetName val="약품설비"/>
      <sheetName val="아파트기별"/>
      <sheetName val="공리일"/>
      <sheetName val="몰탈재료산출"/>
      <sheetName val="단위목록"/>
      <sheetName val="기계경비목록"/>
      <sheetName val="관급"/>
      <sheetName val="15"/>
      <sheetName val="접속슬라브"/>
      <sheetName val="제품별"/>
      <sheetName val="공사별 가중치 산출근거(토목)"/>
      <sheetName val="가중치근거(조경)"/>
      <sheetName val="목동1절주.bh01"/>
      <sheetName val="48일위"/>
      <sheetName val="48수량"/>
      <sheetName val="22수량"/>
      <sheetName val="49일위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실행갑지"/>
      <sheetName val="정화조동내역"/>
      <sheetName val="22일위"/>
      <sheetName val="49수량"/>
      <sheetName val="관리사무소"/>
      <sheetName val="건축"/>
      <sheetName val="단가산출서 (2)"/>
      <sheetName val="단가산출서"/>
      <sheetName val="견적990322"/>
      <sheetName val="실행(표지,갑,을)"/>
      <sheetName val="공내역"/>
      <sheetName val="백호우계수"/>
      <sheetName val="DATA 입력란"/>
      <sheetName val="1. 설계조건 2.단면가정 3. 하중계산"/>
      <sheetName val="주차구획선수량"/>
      <sheetName val="사각맨홀"/>
      <sheetName val="수량이동"/>
      <sheetName val="산근"/>
      <sheetName val="basic"/>
      <sheetName val="집수정"/>
      <sheetName val="과세표준율-2"/>
      <sheetName val="면적분양가"/>
      <sheetName val="분양면적(1123)"/>
      <sheetName val="출력소스"/>
      <sheetName val="평교-내역"/>
      <sheetName val="제수"/>
      <sheetName val="공기"/>
      <sheetName val="대,유,램"/>
      <sheetName val="전체_1설계"/>
      <sheetName val="자재일람"/>
      <sheetName val="cost"/>
      <sheetName val="단면설계"/>
      <sheetName val="MACRO(MCC)"/>
      <sheetName val="Data&amp;Result"/>
      <sheetName val="자  재"/>
      <sheetName val="메서,변+증"/>
      <sheetName val="tggwan(mac)"/>
      <sheetName val="건축내역서 (경제상무실)"/>
      <sheetName val="공사비집계"/>
      <sheetName val="J"/>
      <sheetName val="개보수공사BM"/>
      <sheetName val="loading"/>
      <sheetName val="Factor"/>
      <sheetName val="w't table"/>
      <sheetName val="UR2-Calculation"/>
      <sheetName val="Main"/>
      <sheetName val="4차원가계산서"/>
      <sheetName val="예산M12A"/>
      <sheetName val="환율-LIBOR"/>
      <sheetName val="준검_내역서"/>
      <sheetName val="수목데이타_"/>
      <sheetName val="변압기_및_발전기_용량"/>
      <sheetName val="단가_및_재료비"/>
      <sheetName val="AS포장복구_"/>
      <sheetName val="3BL공동구_수량"/>
      <sheetName val="경산(을)"/>
      <sheetName val="P-산#1-1(WOWA1)"/>
      <sheetName val="부서현황"/>
      <sheetName val="준공평가"/>
      <sheetName val="기성내역서표지"/>
      <sheetName val="인수공총괄"/>
      <sheetName val="덕소내역"/>
      <sheetName val="LD일"/>
      <sheetName val="FA설치명세"/>
      <sheetName val="FD"/>
      <sheetName val="공종단가"/>
      <sheetName val="HRSG SMALL07220"/>
      <sheetName val="기본단가표"/>
      <sheetName val="LAB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설명"/>
      <sheetName val="계산DATA"/>
      <sheetName val="전류"/>
      <sheetName val="데이터북"/>
      <sheetName val="조명참고자료"/>
      <sheetName val="잔수량(작성)"/>
      <sheetName val="전체철근집계"/>
      <sheetName val="H-PILE수량집계"/>
      <sheetName val="CB"/>
      <sheetName val="CS2"/>
      <sheetName val="오동"/>
      <sheetName val="대조"/>
      <sheetName val="나한"/>
      <sheetName val="INPUT(덕도방향-시점)"/>
      <sheetName val="BOX 본체"/>
      <sheetName val="깨기수량"/>
      <sheetName val="가공2원도"/>
      <sheetName val="EQT-ESTN"/>
      <sheetName val="결과조달"/>
      <sheetName val="물가대비표"/>
      <sheetName val="공사"/>
      <sheetName val="8.PILE  (돌출)"/>
      <sheetName val="b_balju_cho"/>
      <sheetName val="접속도로1"/>
      <sheetName val="명세서"/>
      <sheetName val="시멘트"/>
      <sheetName val="조명투자및환수계획"/>
      <sheetName val="제조중간결과"/>
      <sheetName val="전기설계변경"/>
      <sheetName val="현황산출서"/>
      <sheetName val="3본사"/>
      <sheetName val="DATA 입력부"/>
      <sheetName val="매매"/>
      <sheetName val="전신"/>
      <sheetName val="승용"/>
      <sheetName val="Languages"/>
      <sheetName val="공사내역서(을)실행"/>
      <sheetName val="단가대비"/>
      <sheetName val="96작생능"/>
      <sheetName val="산출(전주P7)"/>
      <sheetName val="자재 단가표"/>
      <sheetName val="일위대가(건축)"/>
      <sheetName val="간지"/>
      <sheetName val="01"/>
      <sheetName val="Recovered_Sheet1"/>
      <sheetName val="원가상세내역"/>
      <sheetName val="2004경영(비목별)"/>
      <sheetName val="2004경영"/>
      <sheetName val="토공(우물통,기타) "/>
      <sheetName val="L형옹벽측구"/>
      <sheetName val="토공계산서(부체도로)"/>
      <sheetName val="장비"/>
      <sheetName val="산근1"/>
      <sheetName val="노무"/>
      <sheetName val="70%"/>
      <sheetName val="단면"/>
      <sheetName val="Cable schedule"/>
      <sheetName val="V-data"/>
      <sheetName val="L-data"/>
      <sheetName val="P-data"/>
      <sheetName val="내역(전체)"/>
      <sheetName val="건설장비기초단가"/>
      <sheetName val="도급"/>
      <sheetName val="약전닥트"/>
      <sheetName val="건축부하"/>
      <sheetName val="COPING"/>
      <sheetName val="샘플표지"/>
      <sheetName val="바닥판"/>
      <sheetName val="s"/>
      <sheetName val="Vari by Vendor"/>
      <sheetName val="현장관리비"/>
      <sheetName val="2002상반기노임기준"/>
      <sheetName val="공조기(삭제)"/>
      <sheetName val="3.자재비(총괄)"/>
      <sheetName val="Macro3"/>
      <sheetName val="GAEYO"/>
      <sheetName val="위성"/>
      <sheetName val="안양1공구_건축"/>
      <sheetName val="신표지1"/>
      <sheetName val="사급자재총괄"/>
      <sheetName val="변경후-SHEET"/>
      <sheetName val="CAT_5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2터널시점"/>
      <sheetName val="기본"/>
      <sheetName val="토공 total"/>
      <sheetName val="하도급변경대비표"/>
      <sheetName val="2000용수잠관-수량집계"/>
      <sheetName val="단가비교표 (계측제어)"/>
      <sheetName val="7.1유효폭"/>
      <sheetName val="바이오"/>
      <sheetName val="gvl"/>
      <sheetName val="data2"/>
      <sheetName val="적현로"/>
      <sheetName val="¼ö·®»êÃÈ"/>
      <sheetName val="¼ö·®»êÃX"/>
      <sheetName val="자단"/>
      <sheetName val="공사착공계"/>
      <sheetName val="제경비"/>
      <sheetName val="배수내역(총수량)"/>
      <sheetName val="소업1교"/>
      <sheetName val="변화치수"/>
      <sheetName val=" 토목 처리장도급내역서 "/>
      <sheetName val="98수문일위"/>
      <sheetName val="2000_x0005__x0000__x0000_"/>
      <sheetName val="날개벽"/>
      <sheetName val="IP좌표"/>
      <sheetName val="단가산출집계"/>
      <sheetName val="일위대가 집계표"/>
      <sheetName val="횡배수관토공수량"/>
      <sheetName val="c_balju"/>
      <sheetName val="IMPEADENCE MAP 취수장"/>
      <sheetName val="계산근거"/>
      <sheetName val="type-F"/>
      <sheetName val="원형맨홀수량"/>
      <sheetName val="모델링"/>
      <sheetName val="하중계산"/>
      <sheetName val="지장물C"/>
      <sheetName val="General Data"/>
      <sheetName val="단위세대"/>
      <sheetName val="월선수금"/>
      <sheetName val="woo(mac)"/>
      <sheetName val="제원.설계조건"/>
      <sheetName val="SLAB"/>
      <sheetName val="출력-내역서"/>
      <sheetName val="골조시행"/>
      <sheetName val="96수출"/>
      <sheetName val="Site Expenses"/>
      <sheetName val="sum1 (2)"/>
      <sheetName val="SE-611"/>
      <sheetName val="단가표 "/>
      <sheetName val="가설공사"/>
      <sheetName val="기초공"/>
      <sheetName val="투자효율분석"/>
      <sheetName val="견적내용입력"/>
      <sheetName val="견적서세부내용"/>
      <sheetName val="집1"/>
      <sheetName val="투찰"/>
      <sheetName val="설계내역(2001)"/>
      <sheetName val="EUPDAT2"/>
      <sheetName val="hvac내역서(제어동)"/>
      <sheetName val="DATA(BAC)"/>
      <sheetName val="단락전류-A"/>
      <sheetName val="DPRKMHDT"/>
      <sheetName val="공통부대비"/>
      <sheetName val="6공구(당초)"/>
      <sheetName val="STBOX"/>
      <sheetName val="통합"/>
      <sheetName val="BOX"/>
      <sheetName val="공사기본자료"/>
      <sheetName val="철근량 검토"/>
      <sheetName val="TC표지"/>
      <sheetName val="H PILE수량"/>
      <sheetName val="유기공정"/>
      <sheetName val="공사진행"/>
      <sheetName val="기준액"/>
      <sheetName val="교량하부공"/>
      <sheetName val="wall"/>
      <sheetName val="와동25-3(변경)"/>
      <sheetName val="기계"/>
      <sheetName val="견적서(대외) (2)"/>
      <sheetName val="__MAIN"/>
      <sheetName val="°úÃµMAIN"/>
      <sheetName val="ÅÍ³ÎÁ¶µµ"/>
      <sheetName val="1.¼³°è±âÁØ"/>
      <sheetName val="3Â÷¼³°è"/>
      <sheetName val="ÇöÈ²CODE"/>
      <sheetName val="¼ÕÀÍÇöÈ²"/>
      <sheetName val="±âµÕ(¿øÇü)"/>
      <sheetName val="¿Ëº®"/>
      <sheetName val="ABUT¼ö·®-A1"/>
      <sheetName val="¹ëºê¼³Ä¡"/>
      <sheetName val="3.¹Ù´ÚÆÇ¼³°è"/>
      <sheetName val="Á¶°Ç"/>
      <sheetName val="¿©Èï"/>
      <sheetName val="tÇü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본체"/>
      <sheetName val="부안일위"/>
      <sheetName val="Piping Design Data"/>
      <sheetName val="工완성공사율"/>
      <sheetName val="Ampecity Data"/>
      <sheetName val="MCC제원"/>
      <sheetName val="변경서식"/>
      <sheetName val="MACRO(전선관)"/>
      <sheetName val="T6-6(2)"/>
      <sheetName val="Upgrades pricing"/>
      <sheetName val="시가지우회도로공내역서"/>
      <sheetName val="견적사양비교표"/>
      <sheetName val="공사별 가중치 산출근거(건축)"/>
      <sheetName val="집수A"/>
      <sheetName val="FAX"/>
      <sheetName val="종합기별"/>
      <sheetName val="노무비명세서"/>
      <sheetName val="소요자재명세서"/>
      <sheetName val="교통량조사"/>
      <sheetName val="1공구 건정토건 철콘"/>
      <sheetName val="2공구하도급내역서"/>
      <sheetName val="도급내역"/>
      <sheetName val="투찰추정"/>
      <sheetName val="도급내역5+800"/>
      <sheetName val="수목표준대가"/>
      <sheetName val="도급금액"/>
      <sheetName val="재노경"/>
      <sheetName val="변경내역서"/>
      <sheetName val="식재인부"/>
      <sheetName val="일위대가(1)"/>
      <sheetName val="관급자재"/>
      <sheetName val="초기화면"/>
      <sheetName val="총공사내역서"/>
      <sheetName val="토공사"/>
      <sheetName val="정렬"/>
      <sheetName val="계약내역서"/>
      <sheetName val="전체도급"/>
      <sheetName val="충주"/>
      <sheetName val="담장산출"/>
      <sheetName val="기초자료입력"/>
      <sheetName val="예산M6-B"/>
      <sheetName val="일위대가(출입)"/>
      <sheetName val="현대물량"/>
      <sheetName val="저리조양"/>
      <sheetName val="입찰견적보고서"/>
      <sheetName val="Front"/>
      <sheetName val="AHU집계"/>
      <sheetName val="공조기휀"/>
      <sheetName val="계양가시설"/>
      <sheetName val="N頀ᚃ"/>
      <sheetName val="N"/>
      <sheetName val="산출목록표"/>
      <sheetName val="수원공"/>
      <sheetName val="구분자"/>
      <sheetName val="그림"/>
      <sheetName val="구성1"/>
      <sheetName val="구성2"/>
      <sheetName val="구성3"/>
      <sheetName val="구성4"/>
      <sheetName val="그림2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DATA-UPS"/>
      <sheetName val="예산M11A"/>
      <sheetName val="(2)"/>
      <sheetName val="성내동"/>
      <sheetName val="날개벽(TYPE1)"/>
      <sheetName val="401"/>
      <sheetName val="토공(완충)"/>
      <sheetName val="방송노임"/>
      <sheetName val="2002계약현황"/>
      <sheetName val="일집"/>
      <sheetName val="건축원가계산서"/>
      <sheetName val="내부부하"/>
      <sheetName val="재료집계"/>
      <sheetName val="P.M 별"/>
      <sheetName val="PREFACE"/>
      <sheetName val="SKETCH"/>
      <sheetName val="일위_파일"/>
      <sheetName val="배수문수량산출(3)"/>
      <sheetName val="남대문빌딩"/>
      <sheetName val="INDEX"/>
      <sheetName val="15100"/>
      <sheetName val="기기리스트"/>
      <sheetName val="성서방향-교대(A2)"/>
      <sheetName val="PUMP"/>
      <sheetName val="탑(을지)"/>
      <sheetName val="감액총괄표"/>
      <sheetName val="KMT물량"/>
      <sheetName val="원본(갑지)"/>
      <sheetName val="전등부하"/>
      <sheetName val="예총"/>
      <sheetName val="총집계표"/>
      <sheetName val="제진기"/>
      <sheetName val="내역서01"/>
      <sheetName val="Option"/>
      <sheetName val="1안"/>
      <sheetName val="버스운행안내"/>
      <sheetName val="예방접종계획"/>
      <sheetName val="근태계획서"/>
      <sheetName val="총괄서"/>
      <sheetName val="간접경상비"/>
      <sheetName val="테이블"/>
      <sheetName val="design load"/>
      <sheetName val="working load at the btm ft."/>
      <sheetName val="stability check"/>
      <sheetName val="design criteria"/>
      <sheetName val="견적내역"/>
      <sheetName val="보도경계블럭"/>
      <sheetName val="리터팬내장형"/>
      <sheetName val="준공조서"/>
      <sheetName val="공사준공계"/>
      <sheetName val="준공검사보고서"/>
      <sheetName val="ATS단가"/>
      <sheetName val="mcc일위대가"/>
      <sheetName val="예산서"/>
      <sheetName val="원본"/>
      <sheetName val="견"/>
      <sheetName val="NAI"/>
      <sheetName val="조도계산(가로등NEW)"/>
      <sheetName val="결합부검토"/>
      <sheetName val="연습장소"/>
      <sheetName val="종배수관"/>
      <sheetName val="2003상반기노임기준"/>
      <sheetName val="중기조종사 단위단가"/>
      <sheetName val="1호맨홀토공"/>
      <sheetName val="Pier 3"/>
      <sheetName val="횡배수관"/>
      <sheetName val="협조전"/>
      <sheetName val="공사비 내역 (가)"/>
      <sheetName val="차수"/>
      <sheetName val="부표총괄"/>
      <sheetName val="등록업체"/>
      <sheetName val="상세내역,전력산출서"/>
      <sheetName val="기술자료 (연수)"/>
      <sheetName val="연동내역서"/>
      <sheetName val="본선 토공 분배표"/>
      <sheetName val="1.토공"/>
      <sheetName val="제출내역 (2)"/>
      <sheetName val="입찰"/>
      <sheetName val="현경"/>
      <sheetName val="전화번호DATA (2001)"/>
      <sheetName val="자압"/>
      <sheetName val="106C0300"/>
      <sheetName val="하부철근수량"/>
      <sheetName val="1-1"/>
      <sheetName val="통합내역"/>
      <sheetName val="노임,재료비"/>
      <sheetName val="하중산정"/>
      <sheetName val="copy"/>
      <sheetName val="서식"/>
      <sheetName val="입찰사유서 제4공종 (흙깎기)"/>
      <sheetName val="산근(목록)"/>
      <sheetName val="이형관중량"/>
      <sheetName val="4)유동표"/>
      <sheetName val="공리공제"/>
      <sheetName val="전체내역서"/>
      <sheetName val="통로box전기"/>
      <sheetName val="시운전연료"/>
      <sheetName val="기흥하도용"/>
      <sheetName val="계약표지"/>
      <sheetName val="전기 원가계산서"/>
      <sheetName val="평가데이터"/>
      <sheetName val="관리,부대비"/>
      <sheetName val="4월"/>
      <sheetName val="8월"/>
      <sheetName val="12월"/>
      <sheetName val="2월"/>
      <sheetName val="1월"/>
      <sheetName val="7월"/>
      <sheetName val="6월"/>
      <sheetName val="3월"/>
      <sheetName val="5월"/>
      <sheetName val="11월"/>
      <sheetName val="10월"/>
      <sheetName val="9월"/>
      <sheetName val="내역."/>
      <sheetName val="부대"/>
      <sheetName val="약품공급2"/>
      <sheetName val="피벗테이블데이터분석"/>
      <sheetName val="적용단위길이"/>
      <sheetName val="도근좌표"/>
      <sheetName val="납부서"/>
      <sheetName val="SRC-B3U2"/>
      <sheetName val="이름정의"/>
      <sheetName val="초기화면1"/>
      <sheetName val="금액"/>
      <sheetName val="전력구구조물산근"/>
      <sheetName val="1"/>
      <sheetName val="(A)내역서"/>
      <sheetName val="13LPMCC"/>
      <sheetName val="sub"/>
      <sheetName val="마장"/>
      <sheetName val="투찰가"/>
      <sheetName val="발전기"/>
      <sheetName val="GEN"/>
      <sheetName val="1.동력공사"/>
      <sheetName val="실행내역서 "/>
      <sheetName val="萀⅜"/>
      <sheetName val="업체별기성내역"/>
      <sheetName val="공통비"/>
      <sheetName val="대가목록"/>
      <sheetName val="자재목록표"/>
      <sheetName val="단중聀"/>
      <sheetName val="당정동경상이수"/>
      <sheetName val="당정동공통이수"/>
      <sheetName val="貭♘"/>
      <sheetName val="기계실"/>
      <sheetName val="가CP"/>
      <sheetName val="APT"/>
      <sheetName val="장비당단가 (1)"/>
      <sheetName val="대비내역"/>
      <sheetName val="소운반"/>
      <sheetName val="공종구간"/>
      <sheetName val="산출0"/>
      <sheetName val="PARAMETER"/>
      <sheetName val="세부내역(직접인건비)"/>
      <sheetName val="사통"/>
      <sheetName val="master(total)"/>
      <sheetName val="기초코徸"/>
      <sheetName val="예산조서(︀ᇕ԰"/>
      <sheetName val="PIPING"/>
      <sheetName val="포장절단"/>
      <sheetName val="일위단가"/>
      <sheetName val="일위(설)"/>
      <sheetName val="샤워실위생"/>
      <sheetName val="건축토목내역"/>
      <sheetName val="대전-교대(A1-A2)"/>
      <sheetName val="205동"/>
      <sheetName val="기존단가 (2)"/>
      <sheetName val="대로근거"/>
      <sheetName val="OZ049E"/>
      <sheetName val="입력"/>
      <sheetName val="층"/>
      <sheetName val="기지국"/>
      <sheetName val="3련 B_x0005__x0000_"/>
      <sheetName val="기성수금(단단위)"/>
      <sheetName val="원가매출(단단위)"/>
      <sheetName val="기간등록"/>
      <sheetName val="아수배전(1회)"/>
      <sheetName val="인건비_조사"/>
      <sheetName val="적용건축"/>
      <sheetName val="설치 일위대가(4԰_x0000_缀_x0000__x0000__x0000_"/>
      <sheetName val="프로젝트"/>
      <sheetName val="99년신청"/>
      <sheetName val="콘_재료분리(1)"/>
      <sheetName val="내역서 "/>
      <sheetName val="0217상가미분양자산"/>
      <sheetName val="단위중량"/>
      <sheetName val="eq_data"/>
      <sheetName val="CALCULATION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자재비"/>
      <sheetName val="10현장조직"/>
      <sheetName val="3-1-12"/>
      <sheetName val="3-1-3"/>
      <sheetName val="단가산출1"/>
      <sheetName val="21301동"/>
      <sheetName val="금긋기 및 절단"/>
      <sheetName val="TB-내역서"/>
      <sheetName val="Instruction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교육종류"/>
      <sheetName val="2.2.2입적표"/>
      <sheetName val="꣈፺"/>
      <sheetName val="堀᎟"/>
      <sheetName val="저፺"/>
      <sheetName val="壈᎟"/>
      <sheetName val="쀀ፐ"/>
      <sheetName val="죈፺"/>
      <sheetName val="惈፵"/>
      <sheetName val="송전재료비"/>
      <sheetName val="단면별연장"/>
      <sheetName val="단가(반정1교-원주)"/>
      <sheetName val="주beam"/>
      <sheetName val="음봉방향"/>
      <sheetName val="자료(통합)"/>
      <sheetName val="발주내역"/>
      <sheetName val="제3장 기술업무"/>
      <sheetName val="대포2교접속"/>
      <sheetName val="일반전기C"/>
      <sheetName val="POOM_MOTO"/>
      <sheetName val="참조"/>
      <sheetName val="평3"/>
      <sheetName val=" 냉각수펌프"/>
      <sheetName val="사다리"/>
      <sheetName val="현장지䀀ኀ㠀ኃ"/>
      <sheetName val="O＆P"/>
      <sheetName val="결재판(삭제하지말아주세요)"/>
      <sheetName val="유첨䈀ᅪ"/>
      <sheetName val="토공,기초"/>
      <sheetName val="FAB별"/>
      <sheetName val="주간계획"/>
      <sheetName val="선택"/>
      <sheetName val="총괄원가 "/>
      <sheetName val="가중치"/>
      <sheetName val="인원"/>
      <sheetName val="TG9504"/>
      <sheetName val="1995년 섹터별 매출"/>
      <sheetName val="ROOF(ALKALI)"/>
      <sheetName val="역T형옹벽(3.0)"/>
      <sheetName val="실행(ALT1)"/>
      <sheetName val="MAT"/>
      <sheetName val="경로,구간현황"/>
      <sheetName val="CIVIL"/>
      <sheetName val="전신환매도徸"/>
      <sheetName val="보호"/>
      <sheetName val="개소별수량산출"/>
      <sheetName val="성남여성복지내역"/>
      <sheetName val="현장예산"/>
      <sheetName val="품종별월계"/>
      <sheetName val="5.공종별尜_x0013_層_x0013_闰"/>
      <sheetName val="금액내㔀቎"/>
      <sheetName val="청하배수"/>
      <sheetName val="설계서"/>
      <sheetName val="예산"/>
      <sheetName val="내역서비교"/>
      <sheetName val="특수기호강도거푸집"/>
      <sheetName val="종배수관면벽신"/>
      <sheetName val="종배수관(신)"/>
      <sheetName val="갈현동"/>
      <sheetName val="용산1(해보)"/>
      <sheetName val="세부내역서(전기)"/>
      <sheetName val="적격심사표"/>
      <sheetName val="현장경비"/>
      <sheetName val="의왕실행"/>
      <sheetName val="AIR_SHOWER(3인용)"/>
      <sheetName val="과세면세표"/>
      <sheetName val="9."/>
      <sheetName val="변경내역"/>
      <sheetName val="기준"/>
      <sheetName val="VENDOR LIST"/>
      <sheetName val="설명서 "/>
      <sheetName val="aa"/>
      <sheetName val="현금흐름"/>
      <sheetName val="상행-교대(A1)"/>
      <sheetName val="유림골조"/>
      <sheetName val="★도급내역"/>
      <sheetName val="가격조사서"/>
      <sheetName val="Inquiry"/>
      <sheetName val="중간부"/>
      <sheetName val="증감분석"/>
      <sheetName val="산재 안전"/>
      <sheetName val="노무비 경비"/>
      <sheetName val="산정표"/>
      <sheetName val="공사비총괄표"/>
      <sheetName val="BQ(실행)"/>
      <sheetName val="3_바닥판설계"/>
      <sheetName val="내역(가지)"/>
      <sheetName val="GI-LIST"/>
      <sheetName val="신공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-_INFORMATION_-"/>
      <sheetName val="균열"/>
      <sheetName val="단가및재료비"/>
      <sheetName val="노᠀⁷"/>
      <sheetName val="1공구(입찰내역)"/>
      <sheetName val="CHITIET VL-NC-TT -1p"/>
      <sheetName val="TDTKP1"/>
      <sheetName val="bearing"/>
      <sheetName val="현장별계약현황('98.10.31)"/>
      <sheetName val="현장관리비데이타"/>
      <sheetName val="1)fs"/>
      <sheetName val="구조     ."/>
      <sheetName val="BEND LOSS"/>
      <sheetName val="견적율"/>
      <sheetName val="내역(중앙)"/>
      <sheetName val="내역(창신)"/>
      <sheetName val="연돌일위집계"/>
      <sheetName val="설계기준"/>
      <sheetName val="내역1"/>
      <sheetName val="공주-교대(A1)"/>
      <sheetName val="빗물받이(910-510-410)"/>
      <sheetName val="Piping(Methanol)"/>
      <sheetName val="장문교(대전)"/>
      <sheetName val="사급자재"/>
      <sheetName val="CLAUSE"/>
      <sheetName val="약품설︀"/>
      <sheetName val="건축내역(진해석동)"/>
      <sheetName val="Working(wo WTs)"/>
      <sheetName val="주조정실"/>
      <sheetName val="Requirements"/>
      <sheetName val="단가보완"/>
      <sheetName val="단위가격"/>
      <sheetName val="Rates"/>
      <sheetName val="인공(100P,배선반)"/>
      <sheetName val="설내역서 "/>
      <sheetName val="전기공사"/>
      <sheetName val="일위대가(여기까지)"/>
      <sheetName val="단위_xdc00_ὗ␀"/>
      <sheetName val="인상효1"/>
      <sheetName val="수성페인트도장 내역서"/>
      <sheetName val="밧데리"/>
      <sheetName val="진접"/>
      <sheetName val="사급자재(1단계)"/>
      <sheetName val="구조물터파기수량집계"/>
      <sheetName val="배수공 시멘트 및 골재량 산출"/>
      <sheetName val="J01"/>
      <sheetName val="공내ᰖ"/>
      <sheetName val="열린교실"/>
      <sheetName val="경산锼_x0013_閄"/>
      <sheetName val="합의경상"/>
      <sheetName val="단면瑌)"/>
      <sheetName val="22단"/>
      <sheetName val="22단锼"/>
      <sheetName val="기초자료입력및 K치 확인"/>
      <sheetName val="AS_x0005__x0000_"/>
      <sheetName val="8.현장관리비"/>
      <sheetName val="7.안전관리비"/>
      <sheetName val="장비집계"/>
      <sheetName val="손익집계(공장별)"/>
      <sheetName val="설계명세서(선로)"/>
      <sheetName val="1F"/>
      <sheetName val="AH-1 "/>
      <sheetName val="적정성평가표(8번)(1순위)"/>
      <sheetName val="적정성평가표(12번)(6순위)"/>
      <sheetName val="기별(종합)"/>
      <sheetName val="금액집계"/>
      <sheetName val="환률"/>
      <sheetName val="공사비명세서"/>
      <sheetName val="사용성검토"/>
      <sheetName val="일위대가내역"/>
      <sheetName val="작성"/>
      <sheetName val="만수배관단가"/>
      <sheetName val="FRP배관단가(만수)"/>
      <sheetName val="행거,슈,볼트,펌프,잡재"/>
      <sheetName val="을-ATYPE"/>
      <sheetName val="기본사항"/>
      <sheetName val="대비표"/>
      <sheetName val="2.1  노무비 평균단가산출"/>
      <sheetName val="선수금"/>
      <sheetName val="설계산출표지"/>
      <sheetName val="예비품"/>
      <sheetName val="건축원가"/>
      <sheetName val="등록자료"/>
      <sheetName val="입력정보"/>
      <sheetName val="옹벽기초자료"/>
      <sheetName val="비탈면보호공수량산출"/>
      <sheetName val="수안보-_x0005__x0000__x0000_"/>
      <sheetName val="화해(함평)"/>
      <sheetName val="화해(장성)"/>
      <sheetName val="Macro"/>
      <sheetName val="순공사비"/>
      <sheetName val="산출"/>
      <sheetName val="PANEL 내역"/>
      <sheetName val="카렌스센터계량기설치공사"/>
      <sheetName val="(전체발주,금회3차공사)내역서"/>
      <sheetName val="Macro(AT)"/>
      <sheetName val="PW3"/>
      <sheetName val="PW4"/>
      <sheetName val="SC1"/>
      <sheetName val="PE"/>
      <sheetName val="PM"/>
      <sheetName val="TR"/>
      <sheetName val="0001(arch)"/>
      <sheetName val="Breakdown"/>
      <sheetName val="금호산업"/>
      <sheetName val="표 지"/>
      <sheetName val="가시설수량"/>
      <sheetName val="일반맨홀수량집계"/>
      <sheetName val="3.하중산정4.지지력"/>
      <sheetName val="판"/>
      <sheetName val="단가견적조사표"/>
      <sheetName val="물량집계"/>
      <sheetName val="평가내역"/>
      <sheetName val="일위목차"/>
      <sheetName val="A 견적"/>
      <sheetName val="전기공사일위대가"/>
      <sheetName val="일위산출근거"/>
      <sheetName val="102역사"/>
      <sheetName val="공사비증감"/>
      <sheetName val="2.대외공문"/>
      <sheetName val="ATM기초철가"/>
      <sheetName val="시화점실행"/>
      <sheetName val="총괄분 설계서용지"/>
      <sheetName val="식재일위대가"/>
      <sheetName val="굴착현장"/>
      <sheetName val="골재丵〒"/>
      <sheetName val="일위1"/>
      <sheetName val="내역총渀腷"/>
      <sheetName val="공사설계서"/>
      <sheetName val="청구내역(9807)"/>
      <sheetName val="인제내역"/>
      <sheetName val="부丵〒"/>
      <sheetName val="부司2"/>
      <sheetName val="집계(세부총괄)"/>
      <sheetName val="파형강관집계"/>
      <sheetName val="BOX(1.5X1.5)"/>
      <sheetName val="총괄-1"/>
      <sheetName val="기초및구체공"/>
      <sheetName val="삼보지질"/>
      <sheetName val="7.전산해석결과"/>
      <sheetName val="4.하중"/>
      <sheetName val="우각부검토"/>
      <sheetName val="특수선일위대가"/>
      <sheetName val="홈통받이수량"/>
      <sheetName val="공통가설공사"/>
      <sheetName val="공사수행방안"/>
      <sheetName val="용소리교"/>
      <sheetName val="단위집계표"/>
      <sheetName val="2000년하반기"/>
      <sheetName val="견적대비표"/>
      <sheetName val="G.R300경비"/>
      <sheetName val="2BOX본체"/>
      <sheetName val="설-원가"/>
      <sheetName val="품셈기준"/>
      <sheetName val="물가변동잔여물량세부내역서"/>
      <sheetName val="신규(방류시설)"/>
      <sheetName val="소방"/>
      <sheetName val="덤프트럭계수"/>
      <sheetName val="카메라"/>
      <sheetName val="미지급내역"/>
      <sheetName val="집계표(육상)"/>
      <sheetName val="22단가(철完9"/>
      <sheetName val="지질조사"/>
      <sheetName val="총체보활공정표"/>
      <sheetName val="T1"/>
      <sheetName val="단가결정"/>
      <sheetName val="1.취수장"/>
      <sheetName val="상-교대(A1-A2)"/>
      <sheetName val="첨부1"/>
      <sheetName val="PART_DISCOUNT"/>
      <sheetName val="적점"/>
      <sheetName val="재료표"/>
      <sheetName val="969910( R)"/>
      <sheetName val="금액결揄"/>
      <sheetName val="공사비 내역"/>
      <sheetName val="매입내역 "/>
      <sheetName val="거래처별지출내역"/>
      <sheetName val="제잡비"/>
      <sheetName val="T13(P68~72,78)"/>
      <sheetName val="㩷"/>
      <sheetName val="렀ⵘ"/>
      <sheetName val="֭_x0000_"/>
      <sheetName val="수량산출1"/>
      <sheetName val="간선"/>
      <sheetName val="성곽내역서"/>
      <sheetName val="16-1"/>
      <sheetName val="Param"/>
      <sheetName val="Ⅴ-2.공종별내역"/>
      <sheetName val="참조M"/>
      <sheetName val="입찰보Ⳡ"/>
      <sheetName val="pbs_lambda"/>
      <sheetName val="Matériel embarqué PVC"/>
      <sheetName val="2공구수량"/>
      <sheetName val="자재표"/>
      <sheetName val="총(철거)"/>
      <sheetName val="RangeObject"/>
      <sheetName val="분뇨"/>
      <sheetName val="H-pile(250x250)"/>
      <sheetName val="H-pile(298x299)"/>
      <sheetName val="쌍송교"/>
      <sheetName val="방음벽기초(H_xd8d4_ㆂᰀㆃ"/>
      <sheetName val="안정검토(온1)"/>
      <sheetName val="우수공"/>
      <sheetName val="일위대가(원본)"/>
      <sheetName val="일위대가서식"/>
      <sheetName val="일위대가양식"/>
      <sheetName val="입찰준비계획안(부대)"/>
      <sheetName val="입찰준비계획안(외주)"/>
      <sheetName val="입찰준비계획안(기타견적)"/>
      <sheetName val="장항선4공구직접비집계"/>
      <sheetName val="공사기본내용입력"/>
      <sheetName val="원하도급내역서(당초)"/>
      <sheetName val="북방3터널"/>
      <sheetName val="포장공자재집계표"/>
      <sheetName val="3련 B姨#"/>
      <sheetName val="산출및내역"/>
      <sheetName val="전선_및_전선ࠝ"/>
      <sheetName val="일위대가 "/>
      <sheetName val="대,怀፵"/>
      <sheetName val="NAMES"/>
      <sheetName val="기자재׃"/>
      <sheetName val="갑지(0_x0000_"/>
      <sheetName val="단0_x0000_退"/>
      <sheetName val="갑지(렀뚣瘉"/>
      <sheetName val="갑지(_x0000_뎰瘇"/>
      <sheetName val="분수공별 면적"/>
      <sheetName val="관로조직표"/>
      <sheetName val="기자재_x0000_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스케즐"/>
      <sheetName val="PAINT"/>
      <sheetName val="집계표(공종별)"/>
      <sheetName val="22단헾"/>
      <sheetName val="상 부"/>
      <sheetName val="차선도색현황"/>
      <sheetName val="단가적용(터널)"/>
      <sheetName val="단위가격_할증"/>
      <sheetName val="제"/>
      <sheetName val="총괄집䠄ᡏ"/>
      <sheetName val="무전표"/>
      <sheetName val="공통단가"/>
      <sheetName val="운반비"/>
      <sheetName val="LIST"/>
      <sheetName val="22단丵"/>
      <sheetName val="도장수량(하1)"/>
      <sheetName val="사업수지"/>
      <sheetName val="기계경비단가"/>
      <sheetName val="진주䈀ᅪ"/>
      <sheetName val="배수관접합및부설  "/>
      <sheetName val="000000"/>
      <sheetName val="수주실적0709"/>
      <sheetName val="제4절-1"/>
      <sheetName val="성원계약"/>
      <sheetName val="CT "/>
      <sheetName val="영동(D)"/>
      <sheetName val="L-type"/>
      <sheetName val="중기목록"/>
      <sheetName val="박스토공"/>
      <sheetName val="기준표"/>
      <sheetName val="보호공"/>
      <sheetName val="0.갑지"/>
      <sheetName val="구의33고"/>
      <sheetName val="역집계1"/>
      <sheetName val="SLIDES"/>
      <sheetName val="Ext. Stone-P"/>
      <sheetName val="건축공사 집계표"/>
      <sheetName val="골조"/>
      <sheetName val="토공실행"/>
      <sheetName val="총(신설)"/>
      <sheetName val="4.2.1 마루높이 검토"/>
      <sheetName val="이토변실(A3-LINE)"/>
      <sheetName val="직접인건비"/>
      <sheetName val="토공대가"/>
      <sheetName val="구조대가"/>
      <sheetName val="포설대가1"/>
      <sheetName val="부대대가"/>
      <sheetName val="적용기준표(98년상반기)"/>
      <sheetName val="B.O.M"/>
      <sheetName val="구간산출"/>
      <sheetName val="화전내"/>
      <sheetName val="공사비내역서"/>
      <sheetName val="주경기-오배수"/>
      <sheetName val="REINF."/>
      <sheetName val="노원열병합  건축︀ᇕ԰_x0000_缀_x0000__x0000_"/>
      <sheetName val="노원열병합  건축ﻕᇕ԰_x0000_缀_x0000__x0000_"/>
      <sheetName val="IMF Code"/>
      <sheetName val="Top PO"/>
      <sheetName val="빙축열"/>
      <sheetName val="견적정보"/>
      <sheetName val="RE9604"/>
      <sheetName val="노임단가표"/>
      <sheetName val="5.동별횡주관경"/>
      <sheetName val="일위(시설)"/>
      <sheetName val="기성내역"/>
      <sheetName val="C.배수관공"/>
      <sheetName val="식재-외주 (2)"/>
      <sheetName val="유효폭의 계산"/>
      <sheetName val="일위대가1"/>
      <sheetName val="철근량"/>
      <sheetName val="TYPE1"/>
      <sheetName val="b_balju"/>
      <sheetName val="총공사비"/>
      <sheetName val="용산3(영광)"/>
      <sheetName val="新철폐복2"/>
      <sheetName val="新철폐복3"/>
      <sheetName val="남양내역"/>
      <sheetName val="도급내역서"/>
      <sheetName val="평균환율-USD"/>
      <sheetName val="인원동원계획"/>
      <sheetName val="cable-data"/>
      <sheetName val="keyword"/>
      <sheetName val="Summary"/>
      <sheetName val="11"/>
      <sheetName val="1._x005f_x0018_변전설비"/>
      <sheetName val="TYPE-U800"/>
      <sheetName val="설계서(설치)"/>
      <sheetName val="광혁기성"/>
      <sheetName val="평균높이산출근거"/>
      <sheetName val="지급자재대"/>
      <sheetName val="토목내역서"/>
      <sheetName val="재료집계표3"/>
      <sheetName val="다곡2교"/>
      <sheetName val="왕십리방향"/>
      <sheetName val="05 BOX"/>
      <sheetName val="02 SLAB"/>
      <sheetName val="예산내역서"/>
      <sheetName val="5."/>
      <sheetName val="12."/>
      <sheetName val="14."/>
      <sheetName val="13"/>
      <sheetName val="7."/>
      <sheetName val="8."/>
      <sheetName val="10."/>
      <sheetName val="전기단가조사서"/>
      <sheetName val="PI蒨9"/>
      <sheetName val="영창26"/>
      <sheetName val="변경후원본2"/>
      <sheetName val="LABTOTAL"/>
      <sheetName val="COA-17"/>
      <sheetName val="C-18"/>
      <sheetName val="내역아"/>
      <sheetName val="울타리"/>
      <sheetName val="경성자금"/>
      <sheetName val="SUB일위대가"/>
      <sheetName val="사용자정의"/>
      <sheetName val="평자재단가"/>
      <sheetName val="95년12월말"/>
      <sheetName val="교량전기"/>
      <sheetName val="오억미만"/>
      <sheetName val="옥외"/>
      <sheetName val="철거산출헾】"/>
      <sheetName val="철거산출午_x0013_"/>
      <sheetName val="토목(용인)"/>
      <sheetName val="지주설치제원"/>
      <sheetName val="건축집계"/>
      <sheetName val="적격점수&lt;300억미만&gt;"/>
      <sheetName val="원가서"/>
      <sheetName val="esc"/>
      <sheetName val="도급예산내역서봉투"/>
      <sheetName val="도급예산내역서총괄표"/>
      <sheetName val="을부담운반비"/>
      <sheetName val="운반비산출"/>
      <sheetName val="현장관리비 산출내역"/>
      <sheetName val="CON'C"/>
      <sheetName val="경영상태"/>
      <sheetName val="전체공내역서"/>
      <sheetName val="퍼스트"/>
      <sheetName val="명단원자료(이전)"/>
      <sheetName val="기초입력"/>
      <sheetName val="2.주요계수총괄"/>
      <sheetName val="명세"/>
      <sheetName val="견적서(1)"/>
      <sheetName val="2234"/>
      <sheetName val="조립1부실적"/>
      <sheetName val="능률"/>
      <sheetName val="자판실행"/>
      <sheetName val="D16"/>
      <sheetName val="D25"/>
      <sheetName val="D22"/>
      <sheetName val="적용(기尜_x0013_"/>
      <sheetName val="3CHBDC"/>
      <sheetName val="1-11조직표"/>
      <sheetName val="단위세대물량"/>
      <sheetName val="낙찰표"/>
      <sheetName val="Tot-sum"/>
      <sheetName val="도장 및 용접 수량"/>
      <sheetName val="영흥TL(UP,DOWN) "/>
      <sheetName val="sheets"/>
      <sheetName val="TYPE-B 평균H"/>
      <sheetName val="가로등제어반 설치공사(수량)"/>
      <sheetName val="자금청구"/>
      <sheetName val="대가단최종"/>
      <sheetName val="WIND-EQ"/>
      <sheetName val="FEXS"/>
      <sheetName val="PUMP SHT"/>
      <sheetName val="FIN TUBE"/>
      <sheetName val="HED. &amp; PIPE"/>
      <sheetName val="원내역서 그대로"/>
      <sheetName val="비교1"/>
      <sheetName val="관기성공.내"/>
      <sheetName val="횡배수관위치조서"/>
      <sheetName val="도로경계블럭단위수량"/>
      <sheetName val="도로경계블럭단위토공"/>
      <sheetName val="L형측구단위수량"/>
      <sheetName val="L형측구연장조서"/>
      <sheetName val="노원열병합  건축렀こ렀䡟ԯ_x0000_缀"/>
      <sheetName val="노원열병합  건축렀䡟ԯ_x0000_缀_x0000__x0000_"/>
      <sheetName val="9-1차이내역."/>
      <sheetName val="1호인버트수량"/>
      <sheetName val="석축설면"/>
      <sheetName val="법면단"/>
      <sheetName val="거푸집물량"/>
      <sheetName val="D-3109"/>
      <sheetName val="부하"/>
      <sheetName val="도체종-상수표"/>
      <sheetName val="적용기준"/>
      <sheetName val="변경품셈"/>
      <sheetName val="환"/>
      <sheetName val="회사99"/>
      <sheetName val="OCT.FDN"/>
      <sheetName val="설계일반"/>
      <sheetName val="토목검측서"/>
      <sheetName val="유림총괄"/>
      <sheetName val="기성내역서"/>
      <sheetName val="PAD TR보호대기초"/>
      <sheetName val="가로등기초"/>
      <sheetName val="HANDHOLE(2)"/>
      <sheetName val="삼성전기"/>
      <sheetName val="B부대공"/>
      <sheetName val="현장설က_x0000_蠀ᛟ"/>
      <sheetName val="학생내역"/>
      <sheetName val="전압"/>
      <sheetName val="조도"/>
      <sheetName val="동력"/>
      <sheetName val="분양가격표"/>
      <sheetName val="일목"/>
      <sheetName val="역T형"/>
      <sheetName val="º¯°æ»çÀþ"/>
      <sheetName val="제수변︀ᇕ"/>
      <sheetName val="º¯°æ»çÀ_x0000_"/>
      <sheetName val="결과조Ⴚ"/>
      <sheetName val="결과조º"/>
      <sheetName val="º¯°æ»çÀ¸"/>
      <sheetName val="º¯°æ»çÀ5"/>
      <sheetName val="º¯°æ»çÀ "/>
      <sheetName val="제수변﹔ᇕ"/>
      <sheetName val="º¯°æ»çÀB"/>
      <sheetName val="단가일䊱"/>
      <sheetName val="K1자재(3차등)"/>
      <sheetName val="산출2-기기동력"/>
      <sheetName val="전체내ﰀ⁗"/>
      <sheetName val="기준비용"/>
      <sheetName val="내역서-전체낙찰율"/>
      <sheetName val="전체내저፺"/>
      <sheetName val="동원인원산출"/>
      <sheetName val="제수변䊱ᅪ"/>
      <sheetName val="내역서단가산출용"/>
      <sheetName val="인건비堀"/>
      <sheetName val="전체내堀᎟"/>
      <sheetName val="전체내︀ᇕ"/>
      <sheetName val="전체내怀፵"/>
      <sheetName val="변경비鰀፰"/>
      <sheetName val="㰀"/>
      <sheetName val="주관锼_x0013_"/>
      <sheetName val="2호맨홀공제수량"/>
      <sheetName val="아산경희980422"/>
      <sheetName val="36신丵〒_x0005_"/>
      <sheetName val="내역전기"/>
      <sheetName val="A(Rev.3)"/>
      <sheetName val="부총"/>
      <sheetName val="위치"/>
      <sheetName val="공작물조직표(용배수)"/>
      <sheetName val="날개수량1.5"/>
      <sheetName val="내역서(기성청구)"/>
      <sheetName val="자재 집계표"/>
      <sheetName val="재료단가"/>
      <sheetName val="전장품(관리용)"/>
      <sheetName val="원가계墬ᥓ"/>
      <sheetName val="원가계Ⴌ_x0000_"/>
      <sheetName val="관로토공집계표"/>
      <sheetName val="96.12"/>
      <sheetName val="정산입력"/>
      <sheetName val="견적단가"/>
      <sheetName val="E.P.T수량산출서"/>
      <sheetName val="토 적 표"/>
      <sheetName val="3회기성헾】"/>
      <sheetName val="변경비교헾】"/>
      <sheetName val="접속도로"/>
      <sheetName val="횡배위치"/>
      <sheetName val="계산중"/>
      <sheetName val="몰탈㔀቎԰_x0000_"/>
      <sheetName val="몰탈䠊ፓ倀놡"/>
      <sheetName val="몰탈䠋ፓ頀뫻"/>
      <sheetName val="몰탈䠠ፓ瀀멗"/>
      <sheetName val="공제구간조서"/>
      <sheetName val="몰탈䠊ፓ "/>
      <sheetName val="몰탈䠉ፓ退"/>
      <sheetName val="몰탈䠉ፓ退ꠍ"/>
      <sheetName val="몰탈䠑ፓ뀀짅"/>
      <sheetName val="TOEC"/>
      <sheetName val="몰탈䠊ፓ㠀擞"/>
      <sheetName val="bdata-출력안함"/>
      <sheetName val="준공정산"/>
      <sheetName val="자재ᰀ፜搀"/>
      <sheetName val="부대공집계표"/>
      <sheetName val="관일"/>
      <sheetName val="노무비(DB)_이후 출력XXXXXX"/>
      <sheetName val="3회기성䃸〒"/>
      <sheetName val="3회기성_x0005__x0000_"/>
      <sheetName val="3회기성吸("/>
      <sheetName val="3회기성ⱂ⿌"/>
      <sheetName val="3회기성埀0"/>
      <sheetName val="VS P-Q"/>
      <sheetName val="법면"/>
      <sheetName val="배수공1"/>
      <sheetName val="내역서(당초변경)"/>
      <sheetName val="도급단가-아파트"/>
      <sheetName val="가시설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용수간선"/>
      <sheetName val="노무비(첨부4-4)"/>
      <sheetName val="변수데이타"/>
      <sheetName val="일반부표"/>
      <sheetName val="뚝토공"/>
      <sheetName val="05년"/>
      <sheetName val="사  업  비  수  지  예  산  서"/>
      <sheetName val="내역서(총괄)"/>
      <sheetName val="공종별 집계표"/>
      <sheetName val="공통가설_8"/>
      <sheetName val="아파트_9"/>
      <sheetName val="직접공사비집계표_7"/>
      <sheetName val="금융비용"/>
      <sheetName val="실내건축일위대가"/>
      <sheetName val="변수2"/>
      <sheetName val="저항"/>
      <sheetName val="대상공사(조달청)"/>
      <sheetName val="적용환율"/>
      <sheetName val="한전고리-을"/>
      <sheetName val="basic_info"/>
      <sheetName val="9GN邷㭘"/>
      <sheetName val="shtOpr"/>
      <sheetName val="정거장"/>
      <sheetName val="길내기"/>
      <sheetName val="(C)원내역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폐기물"/>
      <sheetName val="폐기물 (2)"/>
      <sheetName val="경로당내역건축"/>
      <sheetName val="계림(함평)"/>
      <sheetName val="계림(장성)"/>
      <sheetName val="노임단가(08.01)"/>
      <sheetName val="몰탈단가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목록1"/>
      <sheetName val="목록2"/>
      <sheetName val="파이프"/>
      <sheetName val="실행비교"/>
      <sheetName val="회로내역(승인)"/>
      <sheetName val="공통대가"/>
      <sheetName val="민감도"/>
      <sheetName val="배"/>
      <sheetName val="일반맨홀수량집계(A-7 LINE)"/>
      <sheetName val="Sheet22"/>
      <sheetName val="암센터"/>
      <sheetName val="공종목록표"/>
      <sheetName val="인부임"/>
      <sheetName val="특기사항"/>
      <sheetName val="하도내역 (철콘)"/>
      <sheetName val="11.자재단가"/>
      <sheetName val="총괄갑 "/>
      <sheetName val="추가예산"/>
      <sheetName val="날개벽(좌,우=45도,75도)"/>
      <sheetName val="full (2)"/>
      <sheetName val="인원계획"/>
      <sheetName val="시행예산"/>
      <sheetName val="자압1"/>
      <sheetName val="고창방향"/>
      <sheetName val="변품8-37"/>
      <sheetName val="참조(2)"/>
      <sheetName val="현장일보"/>
      <sheetName val="부산4"/>
      <sheetName val="토목공사일반"/>
      <sheetName val="금광1터널"/>
      <sheetName val="역삼"/>
      <sheetName val="cal"/>
      <sheetName val="구조물공집계"/>
      <sheetName val="부대집계"/>
      <sheetName val="40총괄"/>
      <sheetName val="40집계"/>
      <sheetName val="EA_x0005__x0000__x0000_"/>
      <sheetName val="전자"/>
      <sheetName val="환산"/>
      <sheetName val="현지검측내역"/>
      <sheetName val="수량산출서-2"/>
      <sheetName val="구주,중아,CIS"/>
      <sheetName val="EL90"/>
      <sheetName val="Personnaliser..."/>
      <sheetName val="Takt Time"/>
      <sheetName val="J__LOTUS_9605P_BB_C_BD_OUT_YE_2"/>
      <sheetName val="J__LOTUS_9605P_BB_C_BD_OUT_YE_3"/>
      <sheetName val="단가대조"/>
      <sheetName val="99노임기준"/>
      <sheetName val="48산출"/>
      <sheetName val="품목납기"/>
      <sheetName val="INMD1198"/>
      <sheetName val="INFG1198"/>
      <sheetName val="인수공규격"/>
      <sheetName val="5.개인보호구지급"/>
      <sheetName val="견적대비 견적서"/>
      <sheetName val="조경내역"/>
      <sheetName val="금액내렀቟"/>
      <sheetName val="금액내԰_x0000_"/>
      <sheetName val="등록׃】"/>
      <sheetName val="등록_x0010__x0000_"/>
      <sheetName val="설계명세_x0005_"/>
      <sheetName val="DATA 입᠒ᎍ"/>
      <sheetName val="4︀ᇕ԰"/>
      <sheetName val="가계부"/>
      <sheetName val="제품목록"/>
      <sheetName val="매입매출관리"/>
      <sheetName val="설계명세_x0000_"/>
      <sheetName val="설계명세揄"/>
      <sheetName val="설계명세䡲"/>
      <sheetName val="견적의ᰀ፜"/>
      <sheetName val="105,106,107동"/>
      <sheetName val="수로교총재료齘_x0013_"/>
      <sheetName val="통신단가조사"/>
      <sheetName val="사각맨᠜"/>
      <sheetName val="공기԰_x0000_缀"/>
      <sheetName val="설계睮め_x0005_"/>
      <sheetName val="사각맨0"/>
      <sheetName val="CF"/>
      <sheetName val="전기일위목록"/>
      <sheetName val="UPDATA"/>
      <sheetName val="원가계산서(남측)"/>
      <sheetName val="제조 경영"/>
      <sheetName val="예산대비"/>
      <sheetName val="소상 &quot;1&quot;"/>
      <sheetName val="사각맨ﻇ"/>
      <sheetName val="공비대䠚"/>
      <sheetName val="결재판"/>
      <sheetName val="기계경비(旉る_x0000__x0000_"/>
      <sheetName val="기계경비(贘_x0013_짘ࣅ"/>
      <sheetName val="주관사_x0000_"/>
      <sheetName val="주관사提"/>
      <sheetName val="주관사㧨"/>
      <sheetName val="주관사㌈"/>
      <sheetName val="개별직종노임단가(2005.1)"/>
      <sheetName val="맨홀수량"/>
      <sheetName val="5호광장_(만점)"/>
      <sheetName val="인천국제_(만점)_(2)"/>
      <sheetName val="설_계"/>
      <sheetName val="Sheet1_(2)"/>
      <sheetName val="단면_(2)"/>
      <sheetName val="외주대비_-석축"/>
      <sheetName val="외주대비-구조물_(2)"/>
      <sheetName val="견적표지_(3)"/>
      <sheetName val="IMP_(REACTOR)"/>
      <sheetName val="1_설계기준"/>
      <sheetName val="12_xd8b7_⭎ጀ鮂"/>
      <sheetName val="12좷⭘ጀ鮂"/>
      <sheetName val="인원계획-미화"/>
      <sheetName val="11+040(통로)"/>
      <sheetName val="표지판현황"/>
      <sheetName val="CPM챠트"/>
      <sheetName val="원가집계"/>
      <sheetName val="견적시담(송포2공구)"/>
      <sheetName val="밀양노선별공사비명세서"/>
      <sheetName val="inputdata"/>
      <sheetName val="POOM_MOTO2"/>
      <sheetName val="갑(전기)"/>
      <sheetName val="입력변수"/>
      <sheetName val="설계요율"/>
      <sheetName val="주재료비"/>
      <sheetName val="4.전기"/>
      <sheetName val="UB2"/>
      <sheetName val="sheet"/>
      <sheetName val="화재 颮㍓씀넖ԯ"/>
      <sheetName val="설계내"/>
      <sheetName val="설치 일위대가(46~԰_x0000_缀_x0000_"/>
      <sheetName val="4.일위대가목차"/>
      <sheetName val="내역서적용수량"/>
      <sheetName val="청주(철골발주의뢰서)"/>
      <sheetName val="Price List"/>
      <sheetName val="2004상반기"/>
      <sheetName val="조정율"/>
      <sheetName val="N閞㋁"/>
      <sheetName val="기초대가"/>
      <sheetName val="가시설(TYPE-A)"/>
      <sheetName val="1호맨홀가감수량"/>
      <sheetName val="1-1평균터파기고(1)"/>
      <sheetName val="1호맨홀수량산출"/>
      <sheetName val="공사직종별노임"/>
      <sheetName val="중로근거"/>
      <sheetName val="キ⩙"/>
      <sheetName val="전부인쇄"/>
      <sheetName val="1.외주공사"/>
      <sheetName val="2.직영공사"/>
      <sheetName val="전력구구조물산근2구간"/>
      <sheetName val="첨부"/>
      <sheetName val="계산DATA입력"/>
      <sheetName val="Sheet16 (2)"/>
      <sheetName val="시초1교"/>
      <sheetName val="대구-교대(A1)"/>
      <sheetName val="01상노임"/>
      <sheetName val="개산공사비"/>
      <sheetName val="9509"/>
      <sheetName val="우,오수"/>
      <sheetName val="팔당터널(1공구)"/>
      <sheetName val="공정코드"/>
      <sheetName val="card1"/>
      <sheetName val="흙쌓기도수로설치현황(1)"/>
      <sheetName val="총괄집桶青"/>
      <sheetName val="포쐀䑣"/>
      <sheetName val="포䠟⥏"/>
      <sheetName val="포䠠⥏"/>
      <sheetName val="포䈀㙪"/>
      <sheetName val="栍ᾆ"/>
      <sheetName val="동원인원"/>
      <sheetName val="마산방향철근집계"/>
      <sheetName val="시추주상도"/>
      <sheetName val="archi(본사)"/>
      <sheetName val="※참고자료※"/>
      <sheetName val="자(3.0m)"/>
      <sheetName val="정화조"/>
      <sheetName val="백호헾】_x0005_"/>
      <sheetName val="36신설수翇"/>
      <sheetName val="36신설수︀"/>
      <sheetName val="견적꓀᥻"/>
      <sheetName val="36신설수Ç"/>
      <sheetName val="36신설수資"/>
      <sheetName val="총괄집렇♑"/>
      <sheetName val="자재조사표"/>
      <sheetName val="총괄집㸁䧾"/>
      <sheetName val="시설물기초"/>
      <sheetName val="hvac(제어동)"/>
      <sheetName val="교량명원본"/>
      <sheetName val="BOX제원원본"/>
      <sheetName val="국도접속 차도부수량"/>
      <sheetName val="차도부연장현황"/>
      <sheetName val="원곡IC교 내진성능보강공사 실시설계 용역.xlsx"/>
      <sheetName val="금강견적"/>
      <sheetName val="도장"/>
      <sheetName val="전체내역 (2)"/>
      <sheetName val="ITB_COST"/>
      <sheetName val="96보완계획7_12"/>
      <sheetName val="입렀"/>
      <sheetName val="입栀"/>
      <sheetName val="입ꠀ"/>
      <sheetName val="계정"/>
      <sheetName val="BIDDING-SUM"/>
      <sheetName val="입︀"/>
      <sheetName val=" 소방공사 산출근거"/>
      <sheetName val="1._x005f_x005f_x005f_x0018_변전설비"/>
      <sheetName val="YES.XLS"/>
      <sheetName val="장비명"/>
      <sheetName val="경비공통"/>
      <sheetName val="W-현원가"/>
      <sheetName val="노임,자재"/>
      <sheetName val="기계경비(맨홀)"/>
      <sheetName val="부대토목"/>
      <sheetName val="참조자료"/>
      <sheetName val="사업계획1안"/>
      <sheetName val="코드"/>
      <sheetName val="월별수입"/>
      <sheetName val="조건입력"/>
      <sheetName val="조건입력(2)"/>
      <sheetName val="장비선정"/>
      <sheetName val="BREAKDOWN(철거설치)"/>
      <sheetName val="A1_본체_수량산출서"/>
      <sheetName val="물량증감"/>
      <sheetName val="9902"/>
      <sheetName val="장비경비"/>
      <sheetName val="설계변경내역 98"/>
      <sheetName val="환율"/>
      <sheetName val="주소록"/>
      <sheetName val="교사기준면적(초등)"/>
      <sheetName val="조명율"/>
      <sheetName val="보집계표"/>
      <sheetName val="배관내역"/>
      <sheetName val="토목공종세부"/>
      <sheetName val="식재가격"/>
      <sheetName val="식재총괄"/>
      <sheetName val="예산내역"/>
      <sheetName val="총괄수지표"/>
      <sheetName val="견적회신"/>
      <sheetName val="수지표"/>
      <sheetName val="셀명"/>
      <sheetName val="D"/>
      <sheetName val="1. 가로등 설비 공사(산출)"/>
      <sheetName val="도"/>
      <sheetName val="빙장비사양"/>
      <sheetName val="월별"/>
      <sheetName val="EQUIP LIST"/>
      <sheetName val="FAB4생산"/>
      <sheetName val="HVAC"/>
      <sheetName val="첨부파일"/>
      <sheetName val="토목내역서 (도급단가)"/>
      <sheetName val="비목군분류일위"/>
      <sheetName val="음성방향"/>
      <sheetName val="수압집계"/>
      <sheetName val="SP-B1"/>
      <sheetName val="신규 품"/>
      <sheetName val="단산"/>
      <sheetName val="매출단가"/>
      <sheetName val="M-EQPT-Z"/>
      <sheetName val="현장대리인계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2000,午_x0013_꾈ૂ䡲"/>
      <sheetName val="2000,午_x0013_ॢ䡲"/>
      <sheetName val="SANBAISU"/>
      <sheetName val="전체내ᓈባ"/>
      <sheetName val="전체내죃፺"/>
      <sheetName val="전체내쀀ፐ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견적堀᎟"/>
      <sheetName val="4렀቟԰"/>
      <sheetName val="Assumptions"/>
      <sheetName val="Change rate"/>
      <sheetName val="B3.PERSONEL-Ucret"/>
      <sheetName val="nomi "/>
      <sheetName val="값"/>
      <sheetName val="---FAB#1업무일지---"/>
      <sheetName val="base"/>
      <sheetName val="S0"/>
      <sheetName val="상가지급현황"/>
      <sheetName val="in"/>
      <sheetName val="운동장 (2)"/>
      <sheetName val="전기일ꙭÀ_x0000_"/>
      <sheetName val="PI_x0000__x0000_"/>
      <sheetName val="미드수량"/>
      <sheetName val="REACTION芨.헾⿁_x0005__x0000_"/>
      <sheetName val="REACTION鴘E鵜E헾⼼_x0005_"/>
      <sheetName val="내역 (2)"/>
      <sheetName val="건축2"/>
      <sheetName val="직원투입계획"/>
      <sheetName val="154TW"/>
      <sheetName val="일반수량집계"/>
      <sheetName val="제丵"/>
      <sheetName val="설계산출기초"/>
      <sheetName val="원가계산하도"/>
      <sheetName val="단위_x0000__x0000_尀"/>
      <sheetName val="단위ࠀᎄ䰀"/>
      <sheetName val="단위倀❹缀"/>
      <sheetName val="단위耀ὡ"/>
      <sheetName val="설변물량"/>
      <sheetName val="소일위대가코드표"/>
      <sheetName val="5사남"/>
      <sheetName val="각종장비전압강하계산"/>
      <sheetName val="시중노임(공사)"/>
      <sheetName val="배관배선 단가조사"/>
      <sheetName val="동력배선"/>
      <sheetName val="본선동력배선"/>
      <sheetName val="본선조명"/>
      <sheetName val="전력간선배선"/>
      <sheetName val="전열배선"/>
      <sheetName val="내역서1"/>
      <sheetName val="절감계산"/>
      <sheetName val="ML"/>
      <sheetName val="기초"/>
      <sheetName val="교대시점"/>
      <sheetName val="LH3 동양시스템"/>
      <sheetName val="변경ᛅ⾒_x0005_"/>
      <sheetName val="7단가"/>
      <sheetName val="정산내역"/>
      <sheetName val="#3_일위대가목록"/>
      <sheetName val="#2_일위대가목록"/>
      <sheetName val="횡배수관집현황(2공구)"/>
      <sheetName val="︀ᇕ"/>
      <sheetName val="怀፵"/>
      <sheetName val="주사무실︀ᇕ"/>
      <sheetName val="주사무실ꠀ፺"/>
      <sheetName val="BOX ꠀ፺"/>
      <sheetName val="㗈቎"/>
      <sheetName val="¼ö·®»êÃ¨"/>
      <sheetName val="EQUI_x0000__x0000__xd9d8_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ÃÑÁý°è-룓"/>
      <sheetName val="진행 DATA (2)"/>
      <sheetName val="외화계약"/>
      <sheetName val="본사공가현황"/>
      <sheetName val="J直_x0004__x0005_"/>
      <sheetName val="ༀༀ̀ఀЀ"/>
      <sheetName val="동력부하계산"/>
      <sheetName val="관로토공"/>
      <sheetName val="1층"/>
      <sheetName val="재료비내역서"/>
      <sheetName val="복구량산정_및_전용회선_사용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남양시작동자105노65기1_3화1_21"/>
      <sheetName val="표지_(2)1"/>
      <sheetName val="0_집계1"/>
      <sheetName val="1_수변전설비공사1"/>
      <sheetName val="조도계산서_(도서)1"/>
      <sheetName val="1_설계조건1"/>
      <sheetName val="3-1_CB1"/>
      <sheetName val="1_수인터널1"/>
      <sheetName val="2__동력설비_공사1"/>
      <sheetName val="3__조명설비공사1"/>
      <sheetName val="4__접지설비공사1"/>
      <sheetName val="5__통신설비_공사1"/>
      <sheetName val="6__전기방식설비공사1"/>
      <sheetName val="6_전기방식_설비공사(2)1"/>
      <sheetName val="7_방호설비공사1"/>
      <sheetName val="8_가설전기공사1"/>
      <sheetName val="2000_11월설계내역1"/>
      <sheetName val="전선_및_전선관1"/>
      <sheetName val="원가계산서_(총괄)"/>
      <sheetName val="원가계산서_(건축)"/>
      <sheetName val="임시급식_(2)"/>
      <sheetName val="-_INFORMATION_-1"/>
      <sheetName val="unit_4"/>
      <sheetName val="Summary_Sheets"/>
      <sheetName val="5호광장_(만점)1"/>
      <sheetName val="인천국제_(만점)_(2)1"/>
      <sheetName val="준검_내역서1"/>
      <sheetName val="96보완계획7_121"/>
      <sheetName val="90_03실행_1"/>
      <sheetName val="3_공통공사대비1"/>
      <sheetName val="2F_회의실견적(5_14_일대)"/>
      <sheetName val="ITB_COST1"/>
      <sheetName val="단면_(2)1"/>
      <sheetName val="단가_및_재료비1"/>
      <sheetName val="수목데이타_1"/>
      <sheetName val="변압기_및_발전기_용량1"/>
      <sheetName val="설_계1"/>
      <sheetName val="3BL공동구_수량1"/>
      <sheetName val="Sheet1_(2)1"/>
      <sheetName val="3_내역서"/>
      <sheetName val="외주대비_-석축1"/>
      <sheetName val="외주대비-구조물_(2)1"/>
      <sheetName val="견적표지_(3)1"/>
      <sheetName val="6PILE__(돌출)"/>
      <sheetName val="AIR_SHOWER(3인용)1"/>
      <sheetName val="º¹±¸·®»êÁ¤_¹×_Àü¿ëÈ¸¼±_»ç¿ë"/>
      <sheetName val="4¿ù_½ÇÀûÃßÁ¤(°ÇÃà+Åä¸ñ)"/>
      <sheetName val="4¿ù_½ÇÀûÃßÁ¤(°ÇÃà)"/>
      <sheetName val="EQUIPMENT_-2"/>
      <sheetName val="빌딩_안내"/>
      <sheetName val="전차선로_물량표"/>
      <sheetName val="IMP_(REACTOR)1"/>
      <sheetName val="1_설계기준1"/>
      <sheetName val="3_바닥판설계1"/>
      <sheetName val="플랜트_설치"/>
      <sheetName val="노원열병합__건축공사기성내역서"/>
      <sheetName val="1공구_건정토건_토공"/>
      <sheetName val="2000,9월_일위"/>
      <sheetName val="CABLE_SIZE-3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설산1_나"/>
      <sheetName val="1차_내역서"/>
      <sheetName val="전산_평가대상자용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2000년_공정표"/>
      <sheetName val="인건비_"/>
      <sheetName val="AS포장복구_1"/>
      <sheetName val="화재_탐지_설비"/>
      <sheetName val="3련_BOX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_갑__지_"/>
      <sheetName val="기성내역_진짜"/>
      <sheetName val="세부견적서(DAS_Call_Back)"/>
      <sheetName val="BSD_(2)"/>
      <sheetName val="내역서_(2)"/>
      <sheetName val="Man_Power_&amp;_Comp"/>
      <sheetName val="노무비_근거"/>
      <sheetName val="효성CB_1P기초"/>
      <sheetName val="_견적서"/>
      <sheetName val="TRE_TABLE"/>
      <sheetName val="_총괄표"/>
      <sheetName val="호봉_(2)"/>
      <sheetName val="산#2-1_(2)"/>
      <sheetName val="단가_"/>
      <sheetName val="Cost_bd-&quot;A&quot;"/>
      <sheetName val="단__가__대__비__표1"/>
      <sheetName val="일__위__대__가__목__록1"/>
      <sheetName val="EA"/>
      <sheetName val="const_"/>
      <sheetName val="PROJECT_BRIEF"/>
      <sheetName val="_상부공통집계(총괄)"/>
      <sheetName val="97_사업추정(WEKI)"/>
      <sheetName val="5_공종별예산내역서"/>
      <sheetName val="화재_탐지"/>
      <sheetName val="Customer_Databas"/>
      <sheetName val="220_(2)"/>
      <sheetName val="입고장부_(4)"/>
      <sheetName val="Oper_Amount"/>
      <sheetName val="2007일위_"/>
      <sheetName val="토목일위_(83~)"/>
      <sheetName val="노무비_"/>
      <sheetName val="1_우편집중내역서"/>
      <sheetName val="일위대가표_(2)"/>
      <sheetName val="0_Áý°è"/>
      <sheetName val="1_¼öº¯Àü¼³ºñ°ø»ç"/>
      <sheetName val="Ç¥Áö_(2)"/>
      <sheetName val="1_ÀüÂ÷¼±Á¶Á¤"/>
      <sheetName val="2_Á¶°¡¼±Á¶Á¤"/>
      <sheetName val="3_±ÞÀü¼±½Å¼³"/>
      <sheetName val="4_±ÞÀü¼±Ã¶°Å"/>
      <sheetName val="5_°í¹è¼±Ã¶°Å"/>
      <sheetName val="6_°í¾ÐÄÉÀÌºí½Å¼³"/>
      <sheetName val="소포내역_(2)"/>
      <sheetName val="방음벽_기초_일반수량"/>
      <sheetName val="I_설계조건"/>
      <sheetName val="7_ºñÀý¿¬¼±Á¶Á¤"/>
      <sheetName val="8_°¡µ¿ºê·¡Å°Æ®ÀÌ¼³"/>
      <sheetName val="9_HÇü°­ÁÖ½Å¼³(9m)"/>
      <sheetName val="10_°­°üÁÖ½Å¼³(9m)"/>
      <sheetName val="11_H°­ÁÖÃ¶°Å(11m)"/>
      <sheetName val="11_HÇü°­±âÃÊ"/>
      <sheetName val="13_°­°üÁÖ±âÃÊ"/>
      <sheetName val="14_Àå·ÂÁ¶Á¤ÀåÄ¡½Å¼³"/>
      <sheetName val="15_Àå·ÂÁ¶Á¤ÀåÄ¡Ã¶°Å___"/>
      <sheetName val="16_ÄÜÁÖÃ¶°Å(9m)"/>
      <sheetName val="17_Áö¼±½Å¼³(º¸Åë)"/>
      <sheetName val="18_Áö¼±½Å¼³(vÇü)"/>
      <sheetName val="19_Áö¼±Ã¶°Å"/>
      <sheetName val="20_±âÁß°³Æó±â½Å¼³"/>
      <sheetName val="BASIC_(2)"/>
      <sheetName val="1_¼³°èÁ¶°Ç"/>
      <sheetName val="Pricelist_TAC_AB"/>
      <sheetName val="입출재고현황_(2)"/>
      <sheetName val="현장관리비_"/>
      <sheetName val="할증_"/>
      <sheetName val="별표_"/>
      <sheetName val="2_펌프장(사급자재)"/>
      <sheetName val="2000_11¿ù¼³餀㢘ԯ缀"/>
      <sheetName val="단양_00_아파트-세부내역"/>
      <sheetName val="5_정산서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설계기준_및_하중계산"/>
      <sheetName val="8__안정검토"/>
      <sheetName val="Despacho_(c_civil)"/>
      <sheetName val="plan&amp;section_of_foundation"/>
      <sheetName val="공사별_가중치_산출근거(토목)"/>
      <sheetName val="목동1절주_bh01"/>
      <sheetName val="단가산출서_(2)"/>
      <sheetName val="DATA_입력란"/>
      <sheetName val="1__설계조건_2_단면가정_3__하중계산"/>
      <sheetName val="자__재"/>
      <sheetName val="건축내역서_(경제상무실)"/>
      <sheetName val="w't_table"/>
      <sheetName val="HRSG_SMALL07220"/>
      <sheetName val="BOX_본체"/>
      <sheetName val="8_PILE__(돌출)"/>
      <sheetName val="DATA_입력부"/>
      <sheetName val="자재_단가표"/>
      <sheetName val="토공(우물통,기타)_"/>
      <sheetName val="Cable_schedule"/>
      <sheetName val="Vari_by_Vendor"/>
      <sheetName val="3_자재비(총괄)"/>
      <sheetName val="1_범위"/>
      <sheetName val="2_편성"/>
      <sheetName val="6_GAS"/>
      <sheetName val="토공_total"/>
      <sheetName val="단가비교표_(계측제어)"/>
      <sheetName val="7_1유효폭"/>
      <sheetName val="_토목_처리장도급내역서_"/>
      <sheetName val="2000"/>
      <sheetName val="일위대가_집계표"/>
      <sheetName val="IMPEADENCE_MAP_취수장"/>
      <sheetName val="General_Data"/>
      <sheetName val="제원_설계조건"/>
      <sheetName val="Site_Expenses"/>
      <sheetName val="sum1_(2)"/>
      <sheetName val="단가표_"/>
      <sheetName val="철근량_검토"/>
      <sheetName val="H_PILE수량"/>
      <sheetName val="견적서(대외)_(2)"/>
      <sheetName val="1_¼³°è±âÁØ"/>
      <sheetName val="3_¹Ù´ÚÆÇ¼³°è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Piping_Design_Data"/>
      <sheetName val="Ampecity_Data"/>
      <sheetName val="Upgrades_pricing"/>
      <sheetName val="공사별_가중치_산출근거(건축)"/>
      <sheetName val="1공구_건정토건_철콘"/>
      <sheetName val="69_03%"/>
      <sheetName val="변경내역84_52%"/>
      <sheetName val="P_M_별"/>
      <sheetName val="design_load"/>
      <sheetName val="working_load_at_the_btm_ft_"/>
      <sheetName val="stability_check"/>
      <sheetName val="design_criteria"/>
      <sheetName val="중기조종사_단위단가"/>
      <sheetName val="Pier_3"/>
      <sheetName val="공사비_내역_(가)"/>
      <sheetName val="기술자료_(연수)"/>
      <sheetName val="본선_토공_분배표"/>
      <sheetName val="1_토공"/>
      <sheetName val="제출내역_(2)"/>
      <sheetName val="전화번호DATA_(2001)"/>
      <sheetName val="입찰사유서_제4공종_(흙깎기)"/>
      <sheetName val="전기_원가계산서"/>
      <sheetName val="내역_"/>
      <sheetName val="1_동력공사"/>
      <sheetName val="실행내역서_"/>
      <sheetName val="장비당단가_(1)"/>
      <sheetName val="기존단가_(2)"/>
      <sheetName val="3련_B"/>
      <sheetName val="설치_일위대가(4԰缀"/>
      <sheetName val="내역서_"/>
      <sheetName val="BOQ-Summary_Form_A1"/>
      <sheetName val="BOQ-Summary_Form_A2"/>
      <sheetName val="BOQ-Summary_Form_A3"/>
      <sheetName val="elect_QC"/>
      <sheetName val="금긋기_및_절단"/>
      <sheetName val="2_2_2입적표"/>
      <sheetName val="제3장_기술업무"/>
      <sheetName val="_냉각수펌프"/>
      <sheetName val="총괄원가_"/>
      <sheetName val="1995년_섹터별_매출"/>
      <sheetName val="역T형옹벽(3_0)"/>
      <sheetName val="5_공종별尜層闰"/>
      <sheetName val="9_"/>
      <sheetName val="VENDOR_LIST"/>
      <sheetName val="설명서_"/>
      <sheetName val="산재_안전"/>
      <sheetName val="노무비_경비"/>
      <sheetName val="CHITIET_VL-NC-TT_-1p"/>
      <sheetName val="현장별계약현황('98_10_31)"/>
      <sheetName val="구조______"/>
      <sheetName val="BEND_LOSS"/>
      <sheetName val="Working(wo_WTs)"/>
      <sheetName val="설내역서_"/>
      <sheetName val="단위ὗ␀"/>
      <sheetName val="수성페인트도장_내역서"/>
      <sheetName val="배수공_시멘트_및_골재량_산출"/>
      <sheetName val="경산锼閄"/>
      <sheetName val="기초자료입력및_K치_확인"/>
      <sheetName val="AS"/>
      <sheetName val="8_현장관리비"/>
      <sheetName val="7_안전관리비"/>
      <sheetName val="AH-1_"/>
      <sheetName val="2_1__노무비_평균단가산출"/>
      <sheetName val="수안보-"/>
      <sheetName val="PANEL_내역"/>
      <sheetName val="표_지"/>
      <sheetName val="3_하중산정4_지지력"/>
      <sheetName val="A_견적"/>
      <sheetName val="2_대외공문"/>
      <sheetName val="총괄분_설계서용지"/>
      <sheetName val="BOX(1_5X1_5)"/>
      <sheetName val="7_전산해석결과"/>
      <sheetName val="4_하중"/>
      <sheetName val="G_R300경비"/>
      <sheetName val="1_취수장"/>
      <sheetName val="969910(_R)"/>
      <sheetName val="공사비_내역"/>
      <sheetName val="매입내역_"/>
      <sheetName val="Ⅴ-2_공종별내역"/>
      <sheetName val="Matériel_embarqué_PVC"/>
      <sheetName val="3련_B姨#"/>
      <sheetName val="일위대가_"/>
      <sheetName val="분수공별_면적"/>
      <sheetName val="상_부"/>
      <sheetName val="배수관접합및부설__"/>
      <sheetName val="CT_"/>
      <sheetName val="0_갑지"/>
      <sheetName val="Ext__Stone-P"/>
      <sheetName val="건축공사_집계표"/>
      <sheetName val="4_2_1_마루높이_검토"/>
      <sheetName val="B_O_M"/>
      <sheetName val="REINF_"/>
      <sheetName val="노원열병합__건축︀ᇕ԰缀"/>
      <sheetName val="노원열병합__건축ﻕᇕ԰缀"/>
      <sheetName val="IMF_Code"/>
      <sheetName val="Top_PO"/>
      <sheetName val="5_동별횡주관경"/>
      <sheetName val="C_배수관공"/>
      <sheetName val="식재-외주_(2)"/>
      <sheetName val="유효폭의_계산"/>
      <sheetName val="1__x005f_x0018_변전설비"/>
      <sheetName val="05_BOX"/>
      <sheetName val="02_SLAB"/>
      <sheetName val="5_"/>
      <sheetName val="12_"/>
      <sheetName val="14_"/>
      <sheetName val="7_"/>
      <sheetName val="8_"/>
      <sheetName val="10_"/>
      <sheetName val="철거산출午"/>
      <sheetName val="현장관리비_산출내역"/>
      <sheetName val="2_주요계수총괄"/>
      <sheetName val="적용(기尜"/>
      <sheetName val="도장_및_용접_수량"/>
      <sheetName val="영흥TL(UP,DOWN)_"/>
      <sheetName val="TYPE-B_평균H"/>
      <sheetName val="가로등제어반_설치공사(수량)"/>
      <sheetName val="PUMP_SHT"/>
      <sheetName val="FIN_TUBE"/>
      <sheetName val="HED__&amp;_PIPE"/>
      <sheetName val="원내역서_그대로"/>
      <sheetName val="관기성공_내"/>
      <sheetName val="노원열병합__건축렀こ렀䡟ԯ缀"/>
      <sheetName val="노원열병합__건축렀䡟ԯ缀"/>
      <sheetName val="9-1차이내역_"/>
      <sheetName val="OCT_FDN"/>
      <sheetName val="PAD_TR보호대기초"/>
      <sheetName val="º¯°æ»çÀ_"/>
      <sheetName val="주관锼"/>
      <sheetName val="36신丵〒"/>
      <sheetName val="A(Rev_3)"/>
      <sheetName val="날개수량1_5"/>
      <sheetName val="자재_집계표"/>
      <sheetName val="96_12"/>
      <sheetName val="E_P_T수량산출서"/>
      <sheetName val="토_적_표"/>
      <sheetName val="노무비(DB)_이후_출력XXXXXX"/>
      <sheetName val="VS_P-Q"/>
      <sheetName val="업체별_금액"/>
      <sheetName val="사__업__비__수__지__예__산__서"/>
      <sheetName val="공종별_집계표"/>
      <sheetName val="폐기물_(2)"/>
      <sheetName val="노임단가(08_01)"/>
      <sheetName val="기성공문_(2)"/>
      <sheetName val="철콘기성청구서_(2)"/>
      <sheetName val="공종별집계표(건축)_(2)"/>
      <sheetName val="형틀공사기성_(2)"/>
      <sheetName val="조적기성청구서__"/>
      <sheetName val="공종별집계표(조적)_"/>
      <sheetName val="미장기성청구서_"/>
      <sheetName val="공종별집계표(미장_방수)"/>
      <sheetName val="하도급각서_(2)"/>
      <sheetName val="하도급계좌입금의뢰서_"/>
      <sheetName val="일반맨홀수량집계(A-7_LINE)"/>
      <sheetName val="하도내역_(철콘)"/>
      <sheetName val="11_자재단가"/>
      <sheetName val="총괄갑_"/>
      <sheetName val="full_(2)"/>
      <sheetName val="EA"/>
      <sheetName val="Personnaliser___"/>
      <sheetName val="Takt_Time"/>
      <sheetName val="5_개인보호구지급"/>
      <sheetName val="견적대비_견적서"/>
      <sheetName val="등록"/>
      <sheetName val="DATA_입᠒ᎍ"/>
      <sheetName val="수로교총재료齘"/>
      <sheetName val="설계睮め"/>
      <sheetName val="제조_경영"/>
      <sheetName val="소상_&quot;1&quot;"/>
      <sheetName val="기계경비(贘짘ࣅ"/>
      <sheetName val="개별직종노임단가(2005_1)"/>
      <sheetName val="4_전기"/>
      <sheetName val="화재_颮㍓씀넖ԯ"/>
      <sheetName val="설치_일위대가(46~԰缀"/>
      <sheetName val="4_일위대가목차"/>
      <sheetName val="Price_List"/>
      <sheetName val="1_외주공사"/>
      <sheetName val="2_직영공사"/>
      <sheetName val="Sheet16_(2)"/>
      <sheetName val="자(3_0m)"/>
      <sheetName val="백호헾】"/>
      <sheetName val="국도접속_차도부수량"/>
      <sheetName val="원곡IC교_내진성능보강공사_실시설계_용역_xlsx"/>
      <sheetName val="전체내역_(2)"/>
      <sheetName val="_소방공사_산출근거"/>
      <sheetName val="1__x005f_x005f_x005f_x0018_변전설비"/>
      <sheetName val="YES_XLS"/>
      <sheetName val="설계변경내역_98"/>
      <sheetName val="1__가로등_설비_공사(산출)"/>
      <sheetName val="EQUIP_LIST"/>
      <sheetName val="토목내역서_(도급단가)"/>
      <sheetName val="신규_품"/>
      <sheetName val="2000,退˘踇"/>
      <sheetName val="2000,蒘Ȭ踇"/>
      <sheetName val="2000,到剼徸"/>
      <sheetName val="2000,徸⽝"/>
      <sheetName val="2000,螨蟬헾"/>
      <sheetName val="2000,午꾈ૂ䡲"/>
      <sheetName val="2000,午ॢ䡲"/>
      <sheetName val="Change_rate"/>
      <sheetName val="B3_PERSONEL-Ucret"/>
      <sheetName val="nomi_"/>
      <sheetName val="운동장_(2)"/>
      <sheetName val="REACTION芨_헾⿁"/>
      <sheetName val="REACTION鴘E鵜E헾⼼"/>
      <sheetName val="내역_(2)"/>
      <sheetName val="배관배선_단가조사"/>
      <sheetName val="LH3_동양시스템"/>
      <sheetName val="변경ᛅ⾒"/>
      <sheetName val="BOX_ꠀ፺"/>
      <sheetName val="MATRLDATA"/>
      <sheetName val="rate"/>
      <sheetName val="´_x0005__x0000_"/>
      <sheetName val="5"/>
      <sheetName val="ÀÏÀ§´ë헾】_x0005__x0000__x0000__x0000_"/>
      <sheetName val="건공실"/>
      <sheetName val="공무공A"/>
      <sheetName val="기계경비(시"/>
      <sheetName val="호표"/>
      <sheetName val="원가계산(2)"/>
      <sheetName val="목표세부명세"/>
      <sheetName val="98수금사업"/>
      <sheetName val="o현장경비"/>
      <sheetName val="가도䠀"/>
      <sheetName val="가도ԯ"/>
      <sheetName val="가도저"/>
      <sheetName val="인공산출"/>
      <sheetName val="VXXXXXXX"/>
      <sheetName val="단  가  垨4奜4睮⿩_x0005_"/>
      <sheetName val="OPG_x0005__x0000__x0000_"/>
      <sheetName val="조정금액결과표 (차수별)"/>
      <sheetName val="국공유지및사유지"/>
      <sheetName val="0"/>
      <sheetName val="평균터파기고(1-2,ASP)"/>
      <sheetName val="암거단위-1련"/>
      <sheetName val="수안보-墰5壼5"/>
      <sheetName val="파일의이용"/>
      <sheetName val="2.조명기구철거(일괄철거분)"/>
      <sheetName val="자재수량"/>
      <sheetName val="기존구조물철거집계계표"/>
      <sheetName val="신공항A-9헾】_x0005__x0000__x0000_"/>
      <sheetName val="심사공종"/>
      <sheetName val="POWER"/>
      <sheetName val="일위대가표(무)"/>
      <sheetName val="일위대가산출기초"/>
      <sheetName val="설계변경내역"/>
      <sheetName val="GTG TR PIT"/>
      <sheetName val="BLR-S"/>
      <sheetName val="제품표준규격"/>
      <sheetName val="당진1,2호기전선관설치및접지4차공사내역서-을지"/>
      <sheetName val="STD"/>
      <sheetName val="FRT_O"/>
      <sheetName val="FAB_I"/>
      <sheetName val="자탐수량산출서"/>
      <sheetName val="C1ㅇ"/>
      <sheetName val="공정"/>
      <sheetName val="연면적"/>
      <sheetName val="991029UTP용 M.D.F"/>
      <sheetName val="현장점검 1"/>
      <sheetName val="상가을 "/>
      <sheetName val="3.사용전검사(1000KW이상)(본동-수정)"/>
      <sheetName val="결재갑지"/>
      <sheetName val="계획예산입력자료"/>
      <sheetName val="투입비"/>
      <sheetName val="손익계산서"/>
      <sheetName val="대차대조표"/>
      <sheetName val="폐토수익화 "/>
      <sheetName val="열차제어동"/>
      <sheetName val="전기성능동"/>
      <sheetName val="차량시스템인자"/>
      <sheetName val="차량부품동"/>
      <sheetName val="신.분"/>
      <sheetName val="공정량산출내역서 "/>
      <sheetName val="피스표"/>
      <sheetName val="할丵〒"/>
      <sheetName val="전기내역서(총계)"/>
      <sheetName val="일위(PN)"/>
      <sheetName val="인부신상자료"/>
      <sheetName val="기성공제요청서"/>
      <sheetName val="하도기성내역 수정"/>
      <sheetName val="기성공제 동의서"/>
      <sheetName val="기성공제 합의서(쓰레기처리비)"/>
      <sheetName val="변경실행(2차) "/>
      <sheetName val="TYPE집계표"/>
      <sheetName val="ꀀ"/>
      <sheetName val="»êÃ렀䡟ԯ_x0000_缀"/>
      <sheetName val="»êÃ︀ᇕ԰_x0000_缀"/>
      <sheetName val="증栀ᙿ가"/>
      <sheetName val="수안보-헾】_x0005__x0000_"/>
      <sheetName val="준공조서갑지"/>
      <sheetName val=" ｹ-ﾌﾞﾙ"/>
      <sheetName val="MW-BM"/>
      <sheetName val="대창(함평)"/>
      <sheetName val="암거공"/>
      <sheetName val="-15.0"/>
      <sheetName val="해평견적"/>
      <sheetName val="사리부설"/>
      <sheetName val="임대견적서"/>
      <sheetName val="4/_x0000_䠀"/>
      <sheetName val="4쌇栅/"/>
      <sheetName val="4က_x0000_က"/>
      <sheetName val="기초ա_x0000_"/>
      <sheetName val="물량尜"/>
      <sheetName val="토공,철콘"/>
      <sheetName val="변경비丵〒_x0005_"/>
      <sheetName val="물량丵"/>
      <sheetName val="AILC005"/>
      <sheetName val="AILC00_x0000_"/>
      <sheetName val="AILC00_x0010_"/>
      <sheetName val="설계변경내역서"/>
      <sheetName val="수안보-徸〒_x0005__x0000_"/>
      <sheetName val="입출재고현⩿〚_x0005__x0000_"/>
      <sheetName val="수안보-娐&gt;闰⿑"/>
      <sheetName val="수안보-ꮸ⿥_x0005__x0000_"/>
      <sheetName val="백호丵〒_x0005_"/>
      <sheetName val="철근총괄집계표"/>
      <sheetName val="참조 DATA"/>
      <sheetName val="5.3 단면가정"/>
      <sheetName val="48신설수량"/>
      <sheetName val="123"/>
      <sheetName val="공사비내역 p1"/>
      <sheetName val="일위대가표(DEEP)"/>
      <sheetName val="각종양식"/>
      <sheetName val="배수내역"/>
      <sheetName val="시설물"/>
      <sheetName val="식재"/>
      <sheetName val="재료할증"/>
      <sheetName val="단위수량산출"/>
      <sheetName val="수량BOQ"/>
      <sheetName val="추천서"/>
      <sheetName val="A"/>
      <sheetName val="주사무실ֳ_x0000_"/>
      <sheetName val="¼ö·®»êÃ_x0005_"/>
      <sheetName val="¼ö·®»êÃ "/>
      <sheetName val="䋈ᅪ"/>
      <sheetName val="거실통로등"/>
      <sheetName val="주사무실墳᎟"/>
      <sheetName val="BOX ︀ᇕ"/>
      <sheetName val="BOX 저፺"/>
      <sheetName val="8.석축단위(H=1.5M)"/>
      <sheetName val="ﻈ䓕"/>
      <sheetName val="BOX ︀釕"/>
      <sheetName val="위치︀釕"/>
      <sheetName val="BOX ᢝ"/>
      <sheetName val="︀動"/>
      <sheetName val="위치᠀ᶛ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기능공인적사항"/>
      <sheetName val="ALINE"/>
      <sheetName val="화산경계"/>
      <sheetName val="관정비교"/>
      <sheetName val="투찰금액"/>
      <sheetName val="석재장조사"/>
      <sheetName val="유동표"/>
      <sheetName val="견적접수"/>
      <sheetName val="견적내역서"/>
      <sheetName val="PANEL"/>
      <sheetName val="덕전리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KSHAHU-6"/>
      <sheetName val="대가 (보완)"/>
      <sheetName val="토목원가계窨_x0013_"/>
      <sheetName val="교실"/>
      <sheetName val="내역서(교량)전체"/>
      <sheetName val="제철"/>
      <sheetName val="배관단가조사서"/>
      <sheetName val="상반기손익차2총괄"/>
      <sheetName val="DRAIN DRUM PIT D-301"/>
      <sheetName val="M5_S"/>
      <sheetName val="M6_S"/>
      <sheetName val="SRAM_CHIP"/>
      <sheetName val="SRAM_생산"/>
      <sheetName val="YLD"/>
      <sheetName val="L_RPTB03_01"/>
      <sheetName val="Macro(부하)"/>
      <sheetName val="집행(2-1)"/>
      <sheetName val="일별1"/>
      <sheetName val="청 구"/>
      <sheetName val="99 조정금액"/>
      <sheetName val="사업성분석"/>
      <sheetName val="총괄표(1)"/>
      <sheetName val="22신설수량"/>
      <sheetName val="파이프류"/>
      <sheetName val="점검내역서(data) (2)"/>
      <sheetName val="사각맨퀀"/>
      <sheetName val="사각맨堀"/>
      <sheetName val="사각맨䈀"/>
      <sheetName val="세부狇譈"/>
      <sheetName val="몰탈재븧܊"/>
      <sheetName val="견적의"/>
      <sheetName val="견적의烇彰"/>
      <sheetName val="앉음벽 (2)"/>
      <sheetName val="하도급선정의뢰서(습식공_x0000__x0000_"/>
      <sheetName val="L형옹벽"/>
      <sheetName val="RAHMEN"/>
      <sheetName val="원가총괄"/>
      <sheetName val="8. 내진해석"/>
      <sheetName val="단위별 일위대가표"/>
      <sheetName val="OHU"/>
      <sheetName val="계좌번호"/>
      <sheetName val="2공종별예산조서"/>
      <sheetName val="토공대비"/>
      <sheetName val="토공및부대2차"/>
      <sheetName val="새공통"/>
      <sheetName val="3절_CheckList_구분"/>
      <sheetName val="내역5"/>
      <sheetName val="품셈총괄표"/>
      <sheetName val="철탑공사"/>
      <sheetName val="원가계산서 "/>
      <sheetName val="강관산출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일위대가-1"/>
      <sheetName val="777"/>
      <sheetName val="cross beam"/>
      <sheetName val="2.단면가정"/>
      <sheetName val="가속도응답스펙트럼(Sa)및속도응답스펙트럼(Sv)"/>
      <sheetName val="12"/>
      <sheetName val="이름"/>
      <sheetName val="4,5,6,7,8"/>
      <sheetName val="옹벽1"/>
      <sheetName val="설계흐름도"/>
      <sheetName val="명단"/>
      <sheetName val="5. 차단기 용량계산"/>
      <sheetName val="22-1소단"/>
      <sheetName val="22-2M단"/>
      <sheetName val="Formulas &amp; Tables"/>
      <sheetName val="구조물"/>
      <sheetName val="품셈(기초)"/>
      <sheetName val="수곡내역"/>
      <sheetName val="6.2.1 지하차도 조도계산"/>
      <sheetName val="배수내역 (2)"/>
      <sheetName val="2000.05"/>
      <sheetName val="97노임단가"/>
      <sheetName val="입력란"/>
      <sheetName val="spec"/>
      <sheetName val="program"/>
      <sheetName val="studbolt no."/>
      <sheetName val="studbolt size"/>
      <sheetName val="item sort no"/>
      <sheetName val="적격"/>
      <sheetName val="DT"/>
      <sheetName val="롤러"/>
      <sheetName val="BH"/>
      <sheetName val="펌프차타설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배수관연장산출서"/>
      <sheetName val="수전기기DATA"/>
      <sheetName val="옹벽수량萘_x0013_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작용하중산정"/>
      <sheetName val="6차2회변경내역서"/>
      <sheetName val="倀ᑙ"/>
      <sheetName val="1x"/>
      <sheetName val="栈᲋"/>
      <sheetName val="_xd810_᱓"/>
      <sheetName val="배수및구조물공1"/>
      <sheetName val="계약서"/>
      <sheetName val="앨범표지"/>
      <sheetName val="3차준공"/>
      <sheetName val="물집"/>
      <sheetName val="조견표"/>
      <sheetName val="관헾"/>
      <sheetName val="원가(1︀"/>
      <sheetName val="원가(1䠀"/>
      <sheetName val="관聈"/>
      <sheetName val="개봉3동하수관"/>
      <sheetName val="관_x0005_"/>
      <sheetName val="증감䈀ᅪ"/>
      <sheetName val="제조부문배부"/>
      <sheetName val="XREF"/>
      <sheetName val="반포2차"/>
      <sheetName val="[YES.XLS][YES.XLS][YES.XLS]4/_x0000_䠀"/>
      <sheetName val="[YES.XLS][YES.XLS][YES.XLS]4쌇栅/"/>
      <sheetName val="정산내역서"/>
      <sheetName val="RING WALL"/>
      <sheetName val="공사비PK5월"/>
      <sheetName val="간접비(1)"/>
      <sheetName val="남양주부대"/>
      <sheetName val="조정내역"/>
      <sheetName val="단위목헾"/>
      <sheetName val="산출내역(K2)"/>
      <sheetName val="전체제잡비"/>
      <sheetName val="지입집계"/>
      <sheetName val="공종별 집계"/>
      <sheetName val="용역비내역-진짜"/>
      <sheetName val="지불내역1"/>
      <sheetName val="집수정(1)"/>
      <sheetName val="PAC"/>
      <sheetName val="단가표 (2)"/>
      <sheetName val="안양동교 1안"/>
      <sheetName val="소각장스케줄"/>
      <sheetName val="직접비"/>
      <sheetName val="페인트"/>
      <sheetName val="30신설일위대가"/>
      <sheetName val="30집계표"/>
      <sheetName val="지구단위계획"/>
      <sheetName val="00노임기준"/>
      <sheetName val="일위대가(가설԰"/>
      <sheetName val="시공업체명부"/>
      <sheetName val="Direct (공사비대비)"/>
      <sheetName val="심의대상"/>
      <sheetName val="타견적(을)"/>
      <sheetName val="표준ፙ렀ᑟ"/>
      <sheetName val="직원자료입력"/>
      <sheetName val="MixBed"/>
      <sheetName val="CondPol"/>
      <sheetName val="유첨_x0005__x0000_"/>
      <sheetName val="유첨헾】"/>
      <sheetName val="1,2,3,4,5단위수량"/>
      <sheetName val="예산명ۓ_x0001_"/>
      <sheetName val="______________________________2"/>
      <sheetName val="철거산출徸〒"/>
      <sheetName val="내부수지예산"/>
      <sheetName val="A LINE"/>
      <sheetName val="당사실시1"/>
      <sheetName val="세목별"/>
      <sheetName val="소개"/>
      <sheetName val="#REF!"/>
      <sheetName val="계열사현황종합"/>
      <sheetName val="장비사양"/>
      <sheetName val="찍기"/>
      <sheetName val="설계내역일위"/>
      <sheetName val="자재단가_x0005_"/>
      <sheetName val="변경비_x0000__x0000_Ѡ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°ø»ç¿ø°¡°è牨-犬-"/>
      <sheetName val="전체내역갑지"/>
      <sheetName val="측구터파기공수량집계"/>
      <sheetName val="실행내역서 (조경)"/>
      <sheetName val="형틀공사"/>
      <sheetName val="자재노임단가"/>
      <sheetName val="크레인5ton"/>
      <sheetName val="단가산출-2"/>
      <sheetName val="기초수량-1"/>
      <sheetName val="단가산출-1"/>
      <sheetName val="단가 (2)"/>
      <sheetName val="전체내ꀀፐ"/>
      <sheetName val="교대(A1挔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֬_x0000_"/>
      <sheetName val="전체내ﻈ䓕"/>
      <sheetName val="교대(A1헾"/>
      <sheetName val="하수급견적대鷸"/>
      <sheetName val="케이블트레이"/>
      <sheetName val="전체내棈᎜"/>
      <sheetName val="전체내䠀ᖞ"/>
      <sheetName val="하수급견적대鬘"/>
      <sheetName val="차압계산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강교(Sub)"/>
      <sheetName val="일반토공견적"/>
      <sheetName val="전체내ꠀ፺"/>
      <sheetName val="원형측구(B-type)"/>
      <sheetName val="??????"/>
      <sheetName val="LKVL-CK-HT-GD1"/>
      <sheetName val="영구峤"/>
      <sheetName val="단가_x0005__x0000_"/>
      <sheetName val="영구_x0005_"/>
      <sheetName val="영구射"/>
      <sheetName val="영구嶄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԰_x0000_"/>
      <sheetName val="ꠀ"/>
      <sheetName val="전체내저ᚙ"/>
      <sheetName val="전체내ꠀ᪘"/>
      <sheetName val="주관⩿〚"/>
      <sheetName val="1þ"/>
      <sheetName val="1ð"/>
      <sheetName val="1¨"/>
      <sheetName val="1¸"/>
      <sheetName val="[YES.XLS]신표司/"/>
      <sheetName val="맨홀물량"/>
      <sheetName val="[YES.XLS]4/_x0000_䠀"/>
      <sheetName val="[YES.XLS]4쌇栅/"/>
      <sheetName val="[YES.XLS][YES.XLS]4/_x0000_䠀"/>
      <sheetName val="[YES.XLS][YES.XLS]4쌇栅/"/>
      <sheetName val="시공계_x0005_"/>
      <sheetName val="변경비_x0005__x0000_"/>
      <sheetName val="내역갑지"/>
      <sheetName val="현장유지관리비"/>
      <sheetName val="A-8 PD(도로중앙)"/>
      <sheetName val="CABLE SIZE-1"/>
      <sheetName val="장비가동"/>
      <sheetName val="N賃率_職"/>
      <sheetName val="귀래방향"/>
      <sheetName val="내역총괄표"/>
      <sheetName val="96노임기준"/>
      <sheetName val="식재출력용"/>
      <sheetName val="유지관리"/>
      <sheetName val="관리비"/>
      <sheetName val="8공구 강재 수량"/>
      <sheetName val="가공사"/>
      <sheetName val="FO"/>
      <sheetName val="기본자료"/>
      <sheetName val="DWG-CAB-I"/>
      <sheetName val="잡비계산"/>
      <sheetName val="경사수로"/>
      <sheetName val="확정실적"/>
      <sheetName val="Stem Footing"/>
      <sheetName val="날개벽(좌,우=60도-4개)"/>
      <sheetName val="EVALUATE물량산출서"/>
      <sheetName val="스라브"/>
      <sheetName val="원가계산서 (2)"/>
      <sheetName val="49"/>
      <sheetName val="내역(설계,도급)정이준"/>
      <sheetName val="ᰀ፜"/>
      <sheetName val="N炬≹"/>
      <sheetName val="투찰(하수)"/>
      <sheetName val="SPM(13.84)"/>
      <sheetName val="fitting"/>
      <sheetName val="Look-Up"/>
      <sheetName val="Units"/>
      <sheetName val="노임9월"/>
      <sheetName val="수량산출(CCTV)"/>
      <sheetName val="수량산출(장애자)"/>
      <sheetName val="수량산출(통신선로)"/>
      <sheetName val="수량산출(여객장치)"/>
      <sheetName val="수량산출(방송)"/>
      <sheetName val="수량산출(전화)"/>
      <sheetName val="사업부배부A"/>
      <sheetName val="입력값1"/>
      <sheetName val="insulation"/>
      <sheetName val="Architecture Work"/>
      <sheetName val="PipWT"/>
      <sheetName val="뜃맟뭁돽띿맟?-BLDG"/>
      <sheetName val="PBS"/>
      <sheetName val="SILICATE"/>
      <sheetName val="간접비내역-1"/>
      <sheetName val="총괄집ᨈꥬ"/>
      <sheetName val="INS-SHEET"/>
      <sheetName val="제품橂"/>
      <sheetName val="일위집계(기존)"/>
      <sheetName val="북제주-표지"/>
      <sheetName val="COVERSHEET"/>
      <sheetName val="36+45-113-18+19+20I"/>
      <sheetName val="산출명세서"/>
      <sheetName val="대운반(철재)"/>
      <sheetName val="시점교대"/>
      <sheetName val="설명서"/>
      <sheetName val="예정공정표"/>
      <sheetName val="2.내역서"/>
      <sheetName val="3.2주형지지보"/>
      <sheetName val="x주형보 설계(3차로)"/>
      <sheetName val="집수정단"/>
      <sheetName val="제안서"/>
      <sheetName val="행정표준(1)"/>
      <sheetName val="행정표준(2)"/>
      <sheetName val="1.설계설명서"/>
      <sheetName val="3.예정공정표"/>
      <sheetName val="제수午_x0013_ὐ"/>
      <sheetName val="EJ"/>
      <sheetName val="암거"/>
      <sheetName val="정보"/>
      <sheetName val="OCM"/>
      <sheetName val="형식별 개략공사비"/>
      <sheetName val="01_ 원가계산서"/>
      <sheetName val="방배동내역(리라)"/>
      <sheetName val="건축공사집계표"/>
      <sheetName val="방배동내역 (총괄)"/>
      <sheetName val="부대공사총괄"/>
      <sheetName val="정보매체A동"/>
      <sheetName val="매입세율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도면자료제출일정"/>
      <sheetName val="선로정수계산"/>
      <sheetName val="지입자재"/>
      <sheetName val="요약"/>
      <sheetName val="건0_x0000_蠀"/>
      <sheetName val="금0_x0000_䠀"/>
      <sheetName val="금蠣㡎耀"/>
      <sheetName val="배전반용량계산"/>
      <sheetName val="세정탑 설계"/>
      <sheetName val="건축-물가변동"/>
      <sheetName val="기계설비-물가변동"/>
      <sheetName val="5정거장"/>
      <sheetName val="1-3길내기"/>
      <sheetName val="방음벽 기초 일반헾】"/>
      <sheetName val="FB25JN"/>
      <sheetName val="총괄집_x0000__x0000_"/>
      <sheetName val="¹׃】_x0000_"/>
      <sheetName val="토공총괄표"/>
      <sheetName val="1.3.1절점좌표"/>
      <sheetName val="1.1설계기준"/>
      <sheetName val="_x0005__x0006__x0008__x0003_"/>
      <sheetName val="_x0000_ _x0000__x0006__x0000__x0006_"/>
      <sheetName val="/_x0000_"/>
      <sheetName val="က_x0000_"/>
      <sheetName val="포장쌅"/>
      <sheetName val="전체실적"/>
      <sheetName val="inter"/>
      <sheetName val="일위대가 (PM)"/>
      <sheetName val="임시전기공사설계서"/>
      <sheetName val="±âÀÚÀç´ëºñÇ¥"/>
      <sheetName val="¿¬°áÀÓ½Ã"/>
      <sheetName val="°ü±Þ"/>
      <sheetName val="도시가스현황"/>
      <sheetName val="토공총괄집계"/>
      <sheetName val="(14)전기품셈정산"/>
      <sheetName val="(12)전기경비"/>
      <sheetName val="8. 안_x0000__x0000__x0005_"/>
      <sheetName val="재료집_x0000_"/>
      <sheetName val="내역서(을지)_2-1공구"/>
      <sheetName val="중기비"/>
      <sheetName val="단위"/>
      <sheetName val="일반전기"/>
      <sheetName val="횡배수관설치현황"/>
      <sheetName val="b_balju-단가단가단가"/>
      <sheetName val="별표1"/>
      <sheetName val="INSTR"/>
      <sheetName val="배관"/>
      <sheetName val="TEST1"/>
      <sheetName val="기계내역서"/>
      <sheetName val="Corrib Haz"/>
      <sheetName val="은평작업지시대장"/>
      <sheetName val="전통건설"/>
      <sheetName val="토적계산서"/>
      <sheetName val="B767"/>
      <sheetName val="지입재료비"/>
      <sheetName val="적요"/>
      <sheetName val="철콘집계"/>
      <sheetName val="5회기성03월"/>
      <sheetName val="[YES.XLS][YES.XLS]신표司/"/>
      <sheetName val="[YES.XLS][YES.XLS][YES.XLS]신표司/"/>
      <sheetName val="동원인원계획표"/>
      <sheetName val="지중자재단가"/>
      <sheetName val="LANGUAGE"/>
      <sheetName val="1-최종안"/>
      <sheetName val="사업분석-분양가결정"/>
      <sheetName val="7.경제성결과"/>
      <sheetName val="관급원내역"/>
      <sheetName val="산#3-1"/>
      <sheetName val="산#3-2"/>
      <sheetName val="배관BM(일반)"/>
      <sheetName val="산#3-2-2"/>
      <sheetName val="옥내소화전계산서"/>
      <sheetName val="운반비산정"/>
      <sheetName val="심사계산"/>
      <sheetName val="심사물량"/>
      <sheetName val="공종별집계표"/>
      <sheetName val="총 원가계산"/>
      <sheetName val="장비부하"/>
      <sheetName val="역간(덕_동)"/>
      <sheetName val="역간(의-덕)"/>
      <sheetName val="단가대비표(SYS)"/>
      <sheetName val="제조노임"/>
      <sheetName val="FUSE_MCB"/>
      <sheetName val="월말"/>
      <sheetName val="ISBL-CIV"/>
      <sheetName val="주식"/>
      <sheetName val="Summary Sheet"/>
      <sheetName val="4.2유효폭의 계산"/>
      <sheetName val="CAPVC"/>
      <sheetName val="내역기준"/>
      <sheetName val="짉譥"/>
      <sheetName val="ᣉᎍ"/>
      <sheetName val="조정_x0014__x0008_"/>
      <sheetName val="_x0000__x0008__x0000__x0008__x0000__x0006__x0000__x0004_"/>
      <sheetName val="7.PILE  (돌출)"/>
      <sheetName val="제수_x0000__x0000_"/>
      <sheetName val="제수午_x0013_뺨"/>
      <sheetName val="제수午_x0013_㸀"/>
      <sheetName val="제수午_x0013_㐨"/>
      <sheetName val="제수午_x0013_㺨"/>
      <sheetName val="제수午_x0013_绠"/>
      <sheetName val="제수午_x0013_떰"/>
      <sheetName val="제수午_x0013_"/>
      <sheetName val="거래명세서"/>
      <sheetName val="일반수량총괄집계"/>
      <sheetName val="가옥조"/>
      <sheetName val="기계경비산출"/>
      <sheetName val="1_x0005_"/>
      <sheetName val="부하집계"/>
      <sheetName val="설계(안)"/>
      <sheetName val="콘센트신설"/>
      <sheetName val="수량산출(AFC)"/>
      <sheetName val="수량_작성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본통신)"/>
      <sheetName val="수량산출(TDI)"/>
      <sheetName val="수량집계(본역사)"/>
      <sheetName val="수량집계(임시역사)"/>
      <sheetName val="CATV"/>
      <sheetName val="견적 (2)"/>
      <sheetName val="3.설계예산내역서(예산서)"/>
      <sheetName val="2.예정공정표"/>
      <sheetName val="4.설계예산내역서"/>
      <sheetName val="6.관급자재조서"/>
      <sheetName val="PROCESS"/>
      <sheetName val="포장재료집계표"/>
      <sheetName val="포장면적산출"/>
      <sheetName val="포장수량집계"/>
      <sheetName val="PIPE(UG)내역"/>
      <sheetName val="토적계산"/>
      <sheetName val="96 능제취입"/>
      <sheetName val="M+1"/>
      <sheetName val="광,철광석 사용량(2000)"/>
      <sheetName val="포,철광석 사용량(2000)"/>
      <sheetName val="91,92황산"/>
      <sheetName val="치수표"/>
      <sheetName val="전체총괄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CAL(1)."/>
      <sheetName val="수장"/>
      <sheetName val="member design"/>
      <sheetName val="soil bearing check"/>
      <sheetName val="돈암사업"/>
      <sheetName val="단면A-A(TR)"/>
      <sheetName val="전체내蠀ᒗ"/>
      <sheetName val="전체내︀盕"/>
      <sheetName val="일위대가(계측︩盕ԯ_x0000_"/>
      <sheetName val="전체내壈▞"/>
      <sheetName val="공종코드"/>
      <sheetName val="방호벽"/>
      <sheetName val="낙석방지책"/>
      <sheetName val="금액︀⣕"/>
      <sheetName val="검색"/>
      <sheetName val="2.노무비명세서(수직보垰7埼"/>
      <sheetName val="주사무실԰_x0000_"/>
      <sheetName val="ꠀ፺"/>
      <sheetName val="BOX ᠀ᶛ"/>
      <sheetName val="저ᚙ"/>
      <sheetName val="위치ꠀ᪘"/>
      <sheetName val="ᓈባ"/>
      <sheetName val="︀盕"/>
      <sheetName val="壈▞"/>
      <sheetName val="합의서"/>
      <sheetName val="포장자재집계표"/>
      <sheetName val="하남내역"/>
      <sheetName val="기က_x0000_退"/>
      <sheetName val="Cover Sht"/>
      <sheetName val="총괄집계 "/>
      <sheetName val="증감내역서"/>
      <sheetName val="하수실행"/>
      <sheetName val="공종별자재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종단계산"/>
      <sheetName val="단목"/>
      <sheetName val="토목수량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자재단가徸"/>
      <sheetName val="수안보-๿〚_x0005__x0000_"/>
      <sheetName val="금액내역헾"/>
      <sheetName val="자재단가尜"/>
      <sheetName val="NAIL단가산출"/>
      <sheetName val="수안보-挔_x0012_竖め"/>
      <sheetName val="자재단가헾"/>
      <sheetName val="자재단가丵"/>
      <sheetName val="자재단가壠"/>
      <sheetName val="자재단가厘"/>
      <sheetName val="도급FORM"/>
      <sheetName val="하중재하"/>
      <sheetName val="예가표"/>
      <sheetName val="洊⍩"/>
      <sheetName val="_xd808_⢉"/>
      <sheetName val="砈ẋ"/>
      <sheetName val="참고자료등록"/>
      <sheetName val="하자보수보증자료"/>
      <sheetName val="집계표(건축전기)"/>
      <sheetName val="교대일반수량"/>
      <sheetName val="5차설계"/>
      <sheetName val="Control Sheet"/>
      <sheetName val="b_gunmul"/>
      <sheetName val="b_balju (2)"/>
      <sheetName val="갑(계장)"/>
      <sheetName val="돈"/>
      <sheetName val="보온자재단가표"/>
      <sheetName val="선우통상(을)"/>
      <sheetName val="견적서-골조공사"/>
      <sheetName val="FCU (2)"/>
      <sheetName val="장비분석"/>
      <sheetName val="J형측구단위수량"/>
      <sheetName val="적용단가"/>
      <sheetName val="예산M2"/>
      <sheetName val="2.수량산출"/>
      <sheetName val="계화배수(3대)"/>
      <sheetName val="당초수문"/>
      <sheetName val="일"/>
      <sheetName val="bCord공정"/>
      <sheetName val="d수량"/>
      <sheetName val="e대가"/>
      <sheetName val="g단가"/>
      <sheetName val="h집계"/>
      <sheetName val="BH-1 (2)"/>
      <sheetName val="³²¾ç½ÃÀÛµ¿ÀÚ105³ë65±_x0000__x0000__x0005__x0000_慀ȡ_x0000__x0000__x0000_"/>
      <sheetName val="기타"/>
      <sheetName val="BID FORM"/>
      <sheetName val="Form of Bid"/>
      <sheetName val="이관문서목록표"/>
      <sheetName val="중기사용료산출근거"/>
      <sheetName val="국내"/>
      <sheetName val="구천"/>
      <sheetName val="기둥"/>
      <sheetName val="저판(버림100)"/>
      <sheetName val="조작대(1연)"/>
      <sheetName val="부대tu"/>
      <sheetName val="우수공,맨홀,집수정"/>
      <sheetName val="BID9697"/>
      <sheetName val="산출근거#2-3"/>
      <sheetName val="고창터널(고창방향䈀"/>
      <sheetName val="가압장(토목)"/>
      <sheetName val="가시설공(광장부)"/>
      <sheetName val="8. _x0005__x0000__x0000_"/>
      <sheetName val="옥외배관기본공량"/>
      <sheetName val="적정심사"/>
      <sheetName val="DATA-1"/>
      <sheetName val="구체"/>
      <sheetName val="단가표(전산)"/>
      <sheetName val="2219-SPOOL BOM"/>
      <sheetName val="도급,하도급 예정금액"/>
      <sheetName val="품목현황"/>
      <sheetName val="산출(전기)"/>
      <sheetName val="3-4호기 내역서"/>
      <sheetName val="평형공사비"/>
      <sheetName val="토공검토G"/>
      <sheetName val="미지급금"/>
      <sheetName val="전등수량산출"/>
      <sheetName val="입찰결과(DATA_x0000_"/>
      <sheetName val="내역금액적용"/>
      <sheetName val="비목코드"/>
      <sheetName val="매원개착터널총괄"/>
      <sheetName val="원안"/>
      <sheetName val="목창호"/>
      <sheetName val="포장공총괄수량집계표"/>
      <sheetName val="TOTAL_BOQ"/>
      <sheetName val="5.2코핑"/>
      <sheetName val="일위대가집계표"/>
      <sheetName val="b_balju_ch"/>
      <sheetName val="b_balju_chÈ"/>
      <sheetName val="b_balju_ch_x0005_"/>
      <sheetName val="b_balju_chÛ"/>
      <sheetName val="b_balju_ch("/>
      <sheetName val="REDUCER"/>
      <sheetName val="WE'T"/>
      <sheetName val="자재단가리스트"/>
      <sheetName val="공사내역(총괄)"/>
      <sheetName val="대보~세기"/>
      <sheetName val="기본DATԯ"/>
      <sheetName val="기본DAT頀"/>
      <sheetName val="공종별수량집계"/>
      <sheetName val="울진항공등화 내역서"/>
      <sheetName val="옹벽수량집계표"/>
      <sheetName val="수종별인자"/>
      <sheetName val="배수통관(좌)"/>
      <sheetName val="master(2차)"/>
      <sheetName val="내역통합"/>
      <sheetName val="성토도수로현황"/>
      <sheetName val="중기가격"/>
      <sheetName val="1.1 본체"/>
      <sheetName val="March"/>
      <sheetName val="토목 (2)"/>
      <sheetName val="인력터파기"/>
      <sheetName val="반중력식옹벽3.5"/>
      <sheetName val="단가(1)"/>
      <sheetName val="D.B"/>
      <sheetName val="실행ࠏE"/>
      <sheetName val="실행ဏ_x0000_"/>
      <sheetName val="Manual Valve List"/>
      <sheetName val="_x0001__x0000_"/>
      <sheetName val="1-"/>
      <sheetName val="1"/>
      <sheetName val="1_x0008_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了"/>
      <sheetName val="1"/>
      <sheetName val="1_x0018_"/>
      <sheetName val="栉ᶆ"/>
      <sheetName val=" ᧡"/>
      <sheetName val="1P"/>
      <sheetName val="1("/>
      <sheetName val="1@"/>
      <sheetName val="1 "/>
      <sheetName val="10"/>
      <sheetName val="⠖㔺"/>
      <sheetName val="砖㖌"/>
      <sheetName val="1è"/>
      <sheetName val="1_x001e_"/>
      <sheetName val="1`"/>
      <sheetName val="1"/>
      <sheetName val="1°"/>
      <sheetName val="영구청af헾"/>
      <sheetName val="영구청af薸"/>
      <sheetName val="실︀ԯ"/>
      <sheetName val="하수급견적대䧨"/>
      <sheetName val="SHUTDOWN VALVE"/>
      <sheetName val="실资䈀"/>
      <sheetName val="실㠀赫䈀"/>
      <sheetName val="실蠀艆䈀"/>
      <sheetName val="실退艬_xdc00_"/>
      <sheetName val="실ꠀ⑬餀"/>
      <sheetName val="실頀몁_xdc00_"/>
      <sheetName val="하수급견적대䪘"/>
      <sheetName val="하수급견적대桑"/>
      <sheetName val="하수급견적대䗸"/>
      <sheetName val="하수급견적대汈"/>
      <sheetName val="하수급견적대䫘"/>
      <sheetName val="하수급견적대烐"/>
      <sheetName val="하수급견적대䠸"/>
      <sheetName val="하수급견적대溈"/>
      <sheetName val="실舀鐟ԯ"/>
      <sheetName val="하수급견적대靨"/>
      <sheetName val="하수급견적대䝸"/>
      <sheetName val="실렀齈_xdb00_"/>
      <sheetName val="실ࠀ齯_xdb00_"/>
      <sheetName val="단_xd800_镊ἀ"/>
      <sheetName val="단镰Ⰰ"/>
      <sheetName val="실저비_xdb00_"/>
      <sheetName val="실᠀㙋䈀"/>
      <sheetName val="실⠀텊䈀"/>
      <sheetName val="실态吣԰"/>
      <sheetName val="실저칄怀"/>
      <sheetName val="실퀀칪ᰀ"/>
      <sheetName val="하수급견적대炠"/>
      <sheetName val="하수급견적대䞘"/>
      <sheetName val="작성양식"/>
      <sheetName val="품-(주)코①"/>
      <sheetName val="공사예산하조서(O.K)"/>
      <sheetName val="일위대가표 (䀀⅒"/>
      <sheetName val="ÀÏÀ§´ë°¡Ç¥(1@"/>
      <sheetName val="일위대가표 (ԯ_x0000_"/>
      <sheetName val="Summar헾】_x0005__x0000__x0000__x0000__x0000_"/>
      <sheetName val="흄관기초"/>
      <sheetName val="부대공(집계)"/>
      <sheetName val="포장단면별단위수량"/>
      <sheetName val="ACUNIT"/>
      <sheetName val="공사비집_x0005_"/>
      <sheetName val="Macro(전동기)"/>
      <sheetName val="5.단가대비표"/>
      <sheetName val="8.일위대가표(1)"/>
      <sheetName val="8.일위대가표(2)"/>
      <sheetName val="7.청제공기계기구조서"/>
      <sheetName val="103동"/>
      <sheetName val="CRUDE RE-bar"/>
      <sheetName val="횡분배정리(DB)"/>
      <sheetName val="방음벽기초-수량"/>
      <sheetName val="수량산출기초(케블등)"/>
      <sheetName val="터널(토공)"/>
      <sheetName val="JUCK֕_x0000_缀"/>
      <sheetName val="토목변경"/>
      <sheetName val="수로단위수량"/>
      <sheetName val="수량산출내역1115"/>
      <sheetName val="아파트저᝾"/>
      <sheetName val="아파트㾅"/>
      <sheetName val="환율change"/>
      <sheetName val=" 갑지"/>
      <sheetName val="8.수량산출 (2)"/>
      <sheetName val="일위대가표 (⠋ᡏ"/>
      <sheetName val="2차공사"/>
      <sheetName val="Imp-Data"/>
      <sheetName val="내역서 (1차)"/>
      <sheetName val="¿¹Á¤(3က"/>
      <sheetName val="SAMPLE"/>
      <sheetName val="산업개발안내서"/>
      <sheetName val="외자배분"/>
      <sheetName val="외자내역"/>
      <sheetName val="무시"/>
      <sheetName val="電磁弁LIST"/>
      <sheetName val="PLG"/>
      <sheetName val="계약원가"/>
      <sheetName val="준설량산정표"/>
      <sheetName val="01하반기노임"/>
      <sheetName val="주요재료비(원본)"/>
      <sheetName val="한화 둔산 내역서"/>
      <sheetName val="간이영수증"/>
      <sheetName val="내역(정지)"/>
      <sheetName val="1차배부(JB포함)"/>
      <sheetName val="Sheet1(X)"/>
      <sheetName val="인원조직표"/>
      <sheetName val="냉천부속동"/>
      <sheetName val="건축공정"/>
      <sheetName val="방진공정"/>
      <sheetName val="조경공정"/>
      <sheetName val="국별인원"/>
      <sheetName val="산출기초"/>
      <sheetName val="순환펌프"/>
      <sheetName val="저수조"/>
      <sheetName val="급,배기팬"/>
      <sheetName val="급탕순환펌프"/>
      <sheetName val="허용전류-IEC DATA"/>
      <sheetName val="D-RMIL"/>
      <sheetName val="3-1.일위대가집계표(교통시설물1)"/>
      <sheetName val="직_x0005__x0000_"/>
      <sheetName val="임시급식ֿ_x0000_缀_x0000_"/>
      <sheetName val="인부노임"/>
      <sheetName val="직원자료"/>
      <sheetName val="업종분류"/>
      <sheetName val="장비분류"/>
      <sheetName val="단가산출목록표"/>
      <sheetName val="슬래브"/>
      <sheetName val="ÀÏÀ§´ë°¡Ç¥(_x0005__x0000_"/>
      <sheetName val="일위藨-헾"/>
      <sheetName val="새공통(96임금인상기준)"/>
      <sheetName val="AHU-1"/>
      <sheetName val="급탕설비"/>
      <sheetName val="화장실배기팬"/>
      <sheetName val="수출가격"/>
      <sheetName val="IBL-C"/>
      <sheetName val="변경_x0005__x0006__x0004__x0004_"/>
      <sheetName val="_x0000__x0002__x0000__x0007__x0000__x0004__x0000__x0007__x0000_"/>
      <sheetName val="직급별"/>
      <sheetName val="S1099기장선행WOP"/>
      <sheetName val="94"/>
      <sheetName val="안전시설"/>
      <sheetName val="20-25"/>
      <sheetName val="설치자재"/>
      <sheetName val="단중"/>
      <sheetName val="차도부수량집계표"/>
      <sheetName val="MEMBER"/>
      <sheetName val="공사별 가중치0_x0000_ꀀâ_x0000__x0000_鬀ӊ㰞"/>
      <sheetName val="말뚝설계"/>
      <sheetName val="입력자료"/>
      <sheetName val="steam table"/>
      <sheetName val="BM"/>
      <sheetName val="별표집계"/>
      <sheetName val="05.18"/>
      <sheetName val="5.28"/>
      <sheetName val="FLANGE"/>
      <sheetName val="dwn"/>
      <sheetName val="PIPE(A)"/>
      <sheetName val="LD"/>
      <sheetName val="2.노무비명欐_x0016_歜_x0016_丵⽃"/>
      <sheetName val="2.노무비명烨$橂⽲_x0005__x0000_"/>
      <sheetName val="한일양산"/>
      <sheetName val="CAL."/>
      <sheetName val="ORIGN"/>
      <sheetName val="ASEM내역"/>
      <sheetName val="1공구내역서(1)"/>
      <sheetName val="이음개소"/>
      <sheetName val="설계서(7)"/>
      <sheetName val="갑지(가로ﻁ"/>
      <sheetName val="조도계산서1"/>
      <sheetName val="분전반"/>
      <sheetName val="수량산출서 갑지"/>
      <sheetName val="감시제어"/>
      <sheetName val="목차임시"/>
      <sheetName val="선로의 %임피던스 "/>
      <sheetName val="을 2"/>
      <sheetName val="을 1"/>
      <sheetName val="전체-원가분리내역"/>
      <sheetName val="유리"/>
      <sheetName val="익산"/>
      <sheetName val="가격표"/>
      <sheetName val="건축외주"/>
      <sheetName val="시장성초안camera"/>
      <sheetName val="집"/>
      <sheetName val="database"/>
      <sheetName val="기성청구현황"/>
      <sheetName val="Priorities"/>
      <sheetName val="Paint,Fire-Proof,Insul(48)"/>
      <sheetName val="[YES.XLS][YES.XLS]A__9701A_OU_2"/>
      <sheetName val="NOTE ALL"/>
      <sheetName val="설계수량"/>
      <sheetName val="3.2.1 마루높이결정"/>
      <sheetName val="산출근거1"/>
      <sheetName val="5.전사투자계획종함안"/>
      <sheetName val="개요입력"/>
      <sheetName val="수량기준"/>
      <sheetName val="단가기준"/>
      <sheetName val="기성신청"/>
      <sheetName val="1단계_견적내역서"/>
      <sheetName val="합계"/>
      <sheetName val="7.3.1 전력간선 굵기"/>
      <sheetName val="DAILY"/>
      <sheetName val="농로수량집계"/>
      <sheetName val="설계서을"/>
      <sheetName val="공감비"/>
      <sheetName val="OCT"/>
      <sheetName val="ISOP"/>
      <sheetName val="MdBase"/>
      <sheetName val="N쌃괅"/>
      <sheetName val="Sheet2 (2)"/>
      <sheetName val="[YES.XLS][YES.XLS][YES.XLS]/_x0000_"/>
      <sheetName val="[YES.XLS][YES.XLS]/_x0000_"/>
      <sheetName val="[YES.XLS]/_x0000_"/>
      <sheetName val="사각맨䠓"/>
      <sheetName val="실행내역 "/>
      <sheetName val="참조 (2)"/>
      <sheetName val="SANTOGO"/>
      <sheetName val="산출서집계"/>
      <sheetName val="집계표(수정)"/>
      <sheetName val="잔여공사월별내역"/>
      <sheetName val="대비(최종이사회)"/>
      <sheetName val="공사비예비관리공감측설산출내역"/>
      <sheetName val="양식"/>
      <sheetName val="표지세로"/>
      <sheetName val="제잡비(주공종)"/>
      <sheetName val="(3.품질관리 시험 총괄표)"/>
      <sheetName val="5.소모재료비"/>
      <sheetName val="전계가"/>
      <sheetName val="Á¤»ê¹°·®︀웕"/>
      <sheetName val="대비2"/>
      <sheetName val="설치공사비"/>
      <sheetName val="Tool"/>
      <sheetName val="1._x0018_변︀ᇕ԰"/>
      <sheetName val="ASP"/>
      <sheetName val="설비공사"/>
      <sheetName val="교사기준면적(중)"/>
      <sheetName val="메뉴"/>
      <sheetName val="조명_x0000__x0000_"/>
      <sheetName val="Result"/>
      <sheetName val="전선관"/>
      <sheetName val="라멘교일반수량"/>
      <sheetName val="기성내역(건축)"/>
      <sheetName val="5.1단가조사"/>
      <sheetName val="배수설비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15.공량산출근거서"/>
      <sheetName val="교각토공"/>
      <sheetName val="작업내역"/>
      <sheetName val="방지책개소별명세"/>
      <sheetName val="[YES.XLS][YES.XLS]A__9701A_OU_3"/>
      <sheetName val="공예을"/>
      <sheetName val="골재및자재집계표"/>
      <sheetName val="수안보-纈!헾『"/>
      <sheetName val="수안보-丵〒_x0005__x0000_"/>
      <sheetName val="수안보-橂】_x0005__x0000_"/>
      <sheetName val="9-1차_x0005__x0000_"/>
      <sheetName val="업무처리전"/>
      <sheetName val="철집"/>
      <sheetName val="변경비懸_x0013_颙"/>
      <sheetName val="변경비颙〒_x0005_"/>
      <sheetName val="일위집԰_x0000_"/>
      <sheetName val="변경비窨_x0013_竬"/>
      <sheetName val="시공계ⱂ"/>
      <sheetName val="참고자료"/>
      <sheetName val="대창(장ԯ_x0000_"/>
      <sheetName val="1호철근량"/>
      <sheetName val="산출서"/>
      <sheetName val="조명시헾"/>
      <sheetName val="8. 안吐呜"/>
      <sheetName val="5.정산ﵠ"/>
      <sheetName val="교량data"/>
      <sheetName val="파일구성"/>
      <sheetName val="No.2LAB Unit"/>
      <sheetName val="약ྀ︁"/>
      <sheetName val="9G࠯_x0015__x0000__x0000_"/>
      <sheetName val="몰탈쐀/_x0000_"/>
      <sheetName val="시멘트,모래"/>
      <sheetName val="CHIP_O"/>
      <sheetName val="FAB_O"/>
      <sheetName val="PKG_I"/>
      <sheetName val="FT_금액"/>
      <sheetName val="YIELD"/>
      <sheetName val="부재치수입력"/>
      <sheetName val="Key assumption"/>
      <sheetName val="경비산출"/>
      <sheetName val="방음벽기초"/>
      <sheetName val="토목׃⿄"/>
      <sheetName val="토목׃⽴"/>
      <sheetName val="토목嘘_x001b_"/>
      <sheetName val="토목ꮸ⽤"/>
      <sheetName val="토목垐%"/>
      <sheetName val="토목狈6"/>
      <sheetName val="토목妀6"/>
      <sheetName val="토목枵〛"/>
      <sheetName val="LCS-SEAT"/>
      <sheetName val="장비단가"/>
      <sheetName val="간이연락"/>
      <sheetName val="PO-BOB"/>
      <sheetName val="재료값"/>
      <sheetName val="보차도경계석수량"/>
      <sheetName val="48전력선로일挔"/>
      <sheetName val="48일위(기존)"/>
      <sheetName val="옥외외등집계표"/>
      <sheetName val="광통신 견적내역서1"/>
      <sheetName val="단가산출2"/>
      <sheetName val="하도급선정의뢰_x0005__x0000__x0000__x0000__x0000_吝"/>
      <sheetName val="하도급선정의뢰唈_x001f_ᛅ⾠_x0005__x0000_"/>
      <sheetName val="하도급선정의뢰ᛅ⼝_x0005__x0000__x0000__x0000_"/>
      <sheetName val="음성(cable)"/>
      <sheetName val="B"/>
      <sheetName val=" 내역"/>
      <sheetName val="제출"/>
      <sheetName val="TCDB"/>
      <sheetName val="1À"/>
      <sheetName val="1 "/>
      <sheetName val="ꀀ㇞"/>
      <sheetName val="1r"/>
      <sheetName val="　⮒"/>
      <sheetName val="က"/>
      <sheetName val="⠈ⱒ"/>
      <sheetName val="1Ø"/>
      <sheetName val="1_x0004_"/>
      <sheetName val="자재집게표 "/>
      <sheetName val="신천3호용수로"/>
      <sheetName val="B1(반포1차)"/>
      <sheetName val="경영혁신본부"/>
      <sheetName val="R.C RAHMEN 해석"/>
      <sheetName val="본체 설 계"/>
      <sheetName val="Requirement(Work Crew)"/>
      <sheetName val="방송일위대가"/>
      <sheetName val="견적을지"/>
      <sheetName val="전동기"/>
      <sheetName val="2.1 전선굵기"/>
      <sheetName val="CABdata"/>
      <sheetName val="준공내역서(을)"/>
      <sheetName val="결과"/>
      <sheetName val="남양시작동010313100%"/>
      <sheetName val="버스운행안姠"/>
      <sheetName val="버스운행안夸"/>
      <sheetName val="버스운행안哈"/>
      <sheetName val="목공사품의서"/>
      <sheetName val="주공 갑지"/>
      <sheetName val="esc(건축)"/>
      <sheetName val="옥룡잡비"/>
      <sheetName val="AILC00þ"/>
      <sheetName val="º¯°æ»çÀX"/>
      <sheetName val="206 무장,정비 장비용량 산출"/>
      <sheetName val="우석문틀"/>
      <sheetName val="버스운행안_x0005_"/>
      <sheetName val="계장 품셈표"/>
      <sheetName val="BOX1"/>
      <sheetName val="Æ¯º°±³擀睈"/>
      <sheetName val="DATA(광속)"/>
      <sheetName val="토목품셈"/>
      <sheetName val="단위량"/>
      <sheetName val="재료집계표2"/>
      <sheetName val="토적집계표"/>
      <sheetName val="data_dci"/>
      <sheetName val="data_mci"/>
      <sheetName val="behind"/>
      <sheetName val="일위집계"/>
      <sheetName val="2.노무비명세서(수직보_x0005__x0000_"/>
      <sheetName val="2.노무비명세서(수직보丵⿰_x0005_"/>
      <sheetName val="2_노무비명세서(수직보垰7埼"/>
      <sheetName val="2_노무비명세서(수직보"/>
      <sheetName val="2_노무비명세서(수직보丵⿰"/>
      <sheetName val="설계내역2"/>
      <sheetName val="상행-교대(A1-A2)"/>
      <sheetName val="combi(wall)"/>
      <sheetName val="Picture"/>
      <sheetName val="가설경비"/>
      <sheetName val="시점부교대"/>
      <sheetName val="48전력선_x0002__x0000_㣸"/>
      <sheetName val="외천교"/>
      <sheetName val="내역서(사업소)"/>
      <sheetName val="유역면적"/>
      <sheetName val="펌프장수량ԯ_x0000_缀_x0000__x0000_"/>
      <sheetName val="YES-T"/>
      <sheetName val="흄관수량"/>
      <sheetName val="일_x0007__x0006__x0003__x0004__x0007_"/>
      <sheetName val="_x0000__x0005__x0000__x0004__x0000__x0008__x0000__x0005__x0000__x0008_"/>
      <sheetName val="5공철탑검토표"/>
      <sheetName val="4공철탑검토"/>
      <sheetName val="불변현금흐름표"/>
      <sheetName val="기타유틸리티설비"/>
      <sheetName val="B×a"/>
      <sheetName val="I.설계헾】"/>
      <sheetName val="정문내역"/>
      <sheetName val="음료실행"/>
      <sheetName val="¼ö¸ñ´헾⿨_x0005_"/>
      <sheetName val="100만평"/>
      <sheetName val="평야부단가"/>
      <sheetName val="재1"/>
      <sheetName val="비용"/>
      <sheetName val="WO"/>
      <sheetName val="내역_FILE"/>
      <sheetName val="펌프장수량䈀嵪ԯ_x0000_缀"/>
      <sheetName val="펌프장수량㔀቎԰_x0000_缀"/>
      <sheetName val="N︀軕"/>
      <sheetName val="천방교접속"/>
      <sheetName val="96_x0005__x0000_ø"/>
      <sheetName val="패널"/>
      <sheetName val="공비대䠛"/>
      <sheetName val="역공종"/>
      <sheetName val="수량산출(2공구)"/>
      <sheetName val="수량산출 (3공구)"/>
      <sheetName val="탑( Ṱ氀"/>
      <sheetName val="실焀휦ԯ"/>
      <sheetName val="1SPA8"/>
      <sheetName val="교통_x0005__x0000_"/>
      <sheetName val="교통닑⿃_x0005_"/>
      <sheetName val="교통닑⿣_x0005_"/>
      <sheetName val="교통淀6渌"/>
      <sheetName val="교통墨_x0015_닑"/>
      <sheetName val="LD退"/>
      <sheetName val="1SPA"/>
      <sheetName val="실蠀㑬턀"/>
      <sheetName val="1SPAð"/>
      <sheetName val="1SPAP"/>
      <sheetName val="1SPA_x0005_"/>
      <sheetName val="교통닑⿱_x0005_"/>
      <sheetName val="자재집계 &amp; 총괄표"/>
      <sheetName val="직공ꂲ"/>
      <sheetName val="금액浨+"/>
      <sheetName val="교통닑⼣_x0005_"/>
      <sheetName val="증감퀀䅰"/>
      <sheetName val="실ԯ"/>
      <sheetName val="수량산출(비굴착)"/>
      <sheetName val="4-2.전기관급자재(수배전반)내역서"/>
      <sheetName val="고창터널(딈㩧0_x0000_"/>
      <sheetName val="고창터널(딈㩧0_x0000_㠀"/>
      <sheetName val="고창터널(딊㩧0_x0000_ꀀ"/>
      <sheetName val="고창터널(堌᬴怀䚴딊"/>
      <sheetName val="고창터널(堌᬴堀Ỷ딉"/>
      <sheetName val="MORTAR생산및타설(1;3)"/>
      <sheetName val="노임목록"/>
      <sheetName val="N0_x0000_"/>
      <sheetName val="수정"/>
      <sheetName val="Tenants"/>
      <sheetName val="VA橂⼸_x0005_"/>
      <sheetName val="천마갑지"/>
      <sheetName val="커튼월(pfg)"/>
      <sheetName val="96월별PL"/>
      <sheetName val="양식(직판용)"/>
      <sheetName val="대우단가(풍산)"/>
      <sheetName val="교통惨У԰_x0000_"/>
      <sheetName val="6.¾㉀ᩴ蛀"/>
      <sheetName val="ES조서출력하기"/>
      <sheetName val="9.2.3 각 실별 조도계산(3단계)"/>
      <sheetName val="-몰탈콘크리트"/>
      <sheetName val="-배수구조물공토공"/>
      <sheetName val="횡배수관재료-"/>
      <sheetName val="계산서(직선부)"/>
      <sheetName val="콘크리트측구연장"/>
      <sheetName val="광양방향"/>
      <sheetName val="기계공사"/>
      <sheetName val="98비정기소모"/>
      <sheetName val="도급및 실행내역"/>
      <sheetName val="ꠀ᪘"/>
      <sheetName val="변류기선정표"/>
      <sheetName val="MOF비율계산"/>
      <sheetName val="전기실접지계산예"/>
      <sheetName val="용도별접지선굵기"/>
      <sheetName val="세대부하"/>
      <sheetName val="MCCB선정(구)"/>
      <sheetName val="수용률(분양주택 단상)"/>
      <sheetName val="수용률"/>
      <sheetName val="부하설비용량추정"/>
      <sheetName val="동력부하산정예시"/>
      <sheetName val="동력부하"/>
      <sheetName val="차단기(내규)"/>
      <sheetName val="전동기용량스캔자료"/>
      <sheetName val="전동기용량380V(구)"/>
      <sheetName val="전동기용량220V380V(구)내규"/>
      <sheetName val="전동기용량220V(구)세로"/>
      <sheetName val="전동기용량220V(구)가로"/>
      <sheetName val="허용전류(CV,FR8)LADDER"/>
      <sheetName val="허용전류(CV,FR8)PUNCHED"/>
      <sheetName val="집합감소계수(일반)"/>
      <sheetName val="허용전류(HIV)-A1"/>
      <sheetName val="허용전류(HIV)-B1"/>
      <sheetName val="허용전류(가설)"/>
      <sheetName val="케이블허용전류(내선)"/>
      <sheetName val="다산허용전류"/>
      <sheetName val="동력분전반부하계산"/>
      <sheetName val="허용전류CV(구)"/>
      <sheetName val="허용전류FR-8(구)"/>
      <sheetName val="발전기연결부하"/>
      <sheetName val="BD전압강하"/>
      <sheetName val="쓰레기장비"/>
      <sheetName val="설비불평형률"/>
      <sheetName val="주차관제부하"/>
      <sheetName val="타설계실기준"/>
      <sheetName val="고압등기구시동전류"/>
      <sheetName val="가정용전기기기"/>
      <sheetName val="분당ELEV"/>
      <sheetName val="간선계산서"/>
      <sheetName val="임시동력간선계산서(약식)"/>
      <sheetName val="임시동력간선계산서양식"/>
      <sheetName val="저압반트레이계산(STN)"/>
      <sheetName val="저압반트레이계산(STN)(2)"/>
      <sheetName val="약전트레이(STN)mm2"/>
      <sheetName val="약전트레이(STN)mm"/>
      <sheetName val="DATA(HIV)"/>
      <sheetName val="DATA(GV)"/>
      <sheetName val="DATA(CV,FR-8)"/>
      <sheetName val="DATA(FR-3)"/>
      <sheetName val="DATA(CVV)"/>
      <sheetName val="MCC-DATA"/>
      <sheetName val="수목데이타"/>
      <sheetName val="단가순번"/>
      <sheetName val="관경별내역서"/>
      <sheetName val="목록표"/>
      <sheetName val="재료-CODE"/>
      <sheetName val="9.2단가산출서"/>
      <sheetName val="손료"/>
      <sheetName val="전체공사"/>
      <sheetName val="구조물철거집계 "/>
      <sheetName val="토건"/>
      <sheetName val="철거산䈀㡪ԯ"/>
      <sheetName val="철거산_x0000__x0000_Ԁ"/>
      <sheetName val="도급처리스트"/>
      <sheetName val="[YES.XLS][YES.XLS]A__9701A_OU_4"/>
      <sheetName val="[YES.XLS][YES.XLS]A__9701A_OU_9"/>
      <sheetName val="[YES.XLS][YES.XLS]A__9701A_OU_8"/>
      <sheetName val="[YES.XLS][YES.XLS]A__9701A_OU_5"/>
      <sheetName val="[YES.XLS][YES.XLS]A__9701A_OU_6"/>
      <sheetName val="[YES.XLS][YES.XLS]A__9701A_OU_7"/>
      <sheetName val="[YES.XLS][YES.XLS]A__9701A_O_10"/>
      <sheetName val="RESOURCE"/>
      <sheetName val="내역단가"/>
      <sheetName val="22단傠"/>
      <sheetName val="22단圬"/>
      <sheetName val="토목_x0010__x0000_"/>
      <sheetName val="도담구내 개소별 명세"/>
      <sheetName val="대목"/>
      <sheetName val="06_BATCH "/>
      <sheetName val="부대공사"/>
      <sheetName val="b_sul"/>
      <sheetName val="가야~사상"/>
      <sheetName val="김해~칠산"/>
      <sheetName val="김해(2)"/>
      <sheetName val="부전(2)"/>
      <sheetName val="장유~진례"/>
      <sheetName val="칠산"/>
      <sheetName val="칠산~장유"/>
      <sheetName val="하도급선정의뢰_x0000__x0000_螨_x0000__x0000__x0000_ۈ"/>
      <sheetName val="폐토수익화_"/>
      <sheetName val="공사비예산서"/>
      <sheetName val="09년실적"/>
      <sheetName val="중사"/>
      <sheetName val="국산화"/>
      <sheetName val="ARS"/>
      <sheetName val="도로구조공사비"/>
      <sheetName val="도로토공공사비"/>
      <sheetName val="여수토공사비"/>
      <sheetName val="(포장)BOQ-실적공사"/>
      <sheetName val="철거단가"/>
      <sheetName val="토공(우물통,기타)_2"/>
      <sheetName val="1_범위2"/>
      <sheetName val="2_편성2"/>
      <sheetName val="6_GAS2"/>
      <sheetName val="노임단가(08_01)2"/>
      <sheetName val="기성공문_(2)2"/>
      <sheetName val="철콘기성청구서_(2)2"/>
      <sheetName val="공종별집계표(건축)_(2)2"/>
      <sheetName val="형틀공사기성_(2)2"/>
      <sheetName val="조적기성청구서__2"/>
      <sheetName val="공종별집계표(조적)_2"/>
      <sheetName val="미장기성청구서_2"/>
      <sheetName val="공종별집계표(미장_방수)2"/>
      <sheetName val="하도급각서_(2)2"/>
      <sheetName val="하도급계좌입금의뢰서_2"/>
      <sheetName val="토공(우물통,기타)_1"/>
      <sheetName val="1_범위1"/>
      <sheetName val="2_편성1"/>
      <sheetName val="6_GAS1"/>
      <sheetName val="노임단가(08_01)1"/>
      <sheetName val="기성공문_(2)1"/>
      <sheetName val="철콘기성청구서_(2)1"/>
      <sheetName val="공종별집계표(건축)_(2)1"/>
      <sheetName val="형틀공사기성_(2)1"/>
      <sheetName val="조적기성청구서__1"/>
      <sheetName val="공종별집계표(조적)_1"/>
      <sheetName val="미장기성청구서_1"/>
      <sheetName val="공종별집계표(미장_방수)1"/>
      <sheetName val="하도급각서_(2)1"/>
      <sheetName val="하도급계좌입금의뢰서_1"/>
      <sheetName val="을지로철거"/>
      <sheetName val="7.수량산출"/>
      <sheetName val="6.수량계산"/>
      <sheetName val="KSTAR-M"/>
      <sheetName val="마산월령동골조물량변경"/>
      <sheetName val="자금청구서 19년 3월 -응암2구역 롯데.xlsm"/>
      <sheetName val="간접총괄"/>
      <sheetName val="°ø±¸¼Õ·_x0000_"/>
      <sheetName val="관세,통관수수료,운반비"/>
      <sheetName val="__"/>
      <sheetName val="깨기"/>
      <sheetName val="실행단가철(ems코드적용)"/>
      <sheetName val="몰탈콘크리트"/>
      <sheetName val="철근집계"/>
      <sheetName val="항목등록"/>
      <sheetName val="일대-1"/>
      <sheetName val="종료분석"/>
      <sheetName val="중질쓰레기"/>
      <sheetName val="간접비계산"/>
      <sheetName val="삭제금지단가"/>
      <sheetName val="노무단가"/>
      <sheetName val="cost9702"/>
      <sheetName val="KS-301_WBS"/>
      <sheetName val="되메우기공사"/>
      <sheetName val="배수로굴착공사"/>
      <sheetName val="법면보호공사"/>
      <sheetName val="보강공사"/>
      <sheetName val="본관기초굴착공사"/>
      <sheetName val="본관조경공사"/>
      <sheetName val="부지정지공사"/>
      <sheetName val="765SY부지정지공사"/>
      <sheetName val="옥외매설물공사"/>
      <sheetName val="중량물도로"/>
      <sheetName val="취수로굴착공사"/>
      <sheetName val="효암천이설"/>
      <sheetName val="010101"/>
      <sheetName val="수주추정"/>
      <sheetName val="대전21토목내역서"/>
      <sheetName val="TNC(1안)"/>
      <sheetName val="49-11g"/>
      <sheetName val="49-11H"/>
      <sheetName val="J直_x0000__x0000_"/>
      <sheetName val="현장식당(1)"/>
      <sheetName val="차선도색수량집계"/>
      <sheetName val="제일"/>
      <sheetName val="제수_x0000__x0000__x0005_"/>
      <sheetName val="bm(CIcable)"/>
      <sheetName val="노무비(DB)"/>
      <sheetName val="수량산출(계측제어)"/>
      <sheetName val="6-4.1일위대가목록"/>
      <sheetName val="강재 수량"/>
      <sheetName val="견적의뢰"/>
      <sheetName val="LG제품"/>
      <sheetName val="우수관"/>
      <sheetName val="사진대지"/>
      <sheetName val="손료기준-공사부구두문의"/>
      <sheetName val="ꢭ፺"/>
      <sheetName val="Nက_x0000_"/>
      <sheetName val="³ëÀ_x001f_"/>
      <sheetName val="총괄BOQ"/>
      <sheetName val="°¡·Îµî耀퓬縺"/>
      <sheetName val="°¡·Îµî⸀朋ԯ_x0000_缀_x0000_"/>
      <sheetName val="관급자재대"/>
      <sheetName val="계정과목"/>
      <sheetName val="가로등산출서 (작업1)"/>
      <sheetName val="전신환매도洸"/>
      <sheetName val="전신환매도永"/>
      <sheetName val="전신환매도欸"/>
      <sheetName val="신호등일위대가"/>
      <sheetName val="손익차9월2"/>
      <sheetName val="PROJECT BRIEF(EX.NEW)"/>
      <sheetName val="검사조怀"/>
      <sheetName val="검사조ԯ"/>
      <sheetName val="검사조砀"/>
      <sheetName val="검사조⠀"/>
      <sheetName val="검사조瀀"/>
      <sheetName val="점검_x0000__x0000_"/>
      <sheetName val="자재co"/>
      <sheetName val="Set"/>
      <sheetName val="항목별내_xdee0_⪏"/>
      <sheetName val="항목별내賐⪏"/>
      <sheetName val="항목별내㳏"/>
      <sheetName val="항목별내"/>
      <sheetName val="항목별내賐涙"/>
      <sheetName val="원가계산서(총괄)"/>
      <sheetName val="원가계산서(전기)"/>
      <sheetName val="원가계산서(소방)"/>
      <sheetName val="공종별집계표(총괄)"/>
      <sheetName val="원가계산서(공종별)"/>
      <sheetName val="원가계산서(공종별-전기,소방 분리)"/>
      <sheetName val="공종별집계표(전기)"/>
      <sheetName val="공종별집계표(소방)"/>
      <sheetName val="노임근거"/>
      <sheetName val="목록별산출서"/>
      <sheetName val="TRAY집계 (2)"/>
      <sheetName val="TRAY-근거 (2)"/>
      <sheetName val="제트팬집계표"/>
      <sheetName val="제트팬"/>
      <sheetName val="터널조명집계"/>
      <sheetName val="전등근거"/>
      <sheetName val="케이블(함양)"/>
      <sheetName val="케이블(울산)"/>
      <sheetName val="등기구"/>
      <sheetName val="접속재"/>
      <sheetName val="사갱조명집계"/>
      <sheetName val="전등근거 (2)"/>
      <sheetName val="케이블(함양) (2)"/>
      <sheetName val="등기구 (2)"/>
      <sheetName val="접속재 (2)"/>
      <sheetName val="4-1.비상경보설비공사 집계표"/>
      <sheetName val="4-2.비상경보설비공사"/>
      <sheetName val="5-1.비상콘센트설비공사 집계표"/>
      <sheetName val="5-2.비상콘센트설비공사"/>
      <sheetName val="6-1.표지등설비공사 집계표"/>
      <sheetName val="6-2.표지등설비공사"/>
      <sheetName val="7-1.시선유도등설비공사 집계표"/>
      <sheetName val="7-2.시선유도등설비공사"/>
      <sheetName val="산출집계 (2)"/>
      <sheetName val="목록별산출서 (2)"/>
      <sheetName val="옥외공동구 산출집계"/>
      <sheetName val="옥외공동구 산출서"/>
      <sheetName val="관리동 산출집계"/>
      <sheetName val="관리동 산출서"/>
      <sheetName val="환기소2 산출집계"/>
      <sheetName val="환기소2 산출서"/>
      <sheetName val="한전공사비"/>
      <sheetName val="역T형교대栄⿇_x0000__x0000_庨_x0000_"/>
      <sheetName val="역T형교대栄⿇_x0000__x0000__x0000_"/>
      <sheetName val="수습"/>
      <sheetName val="토공2"/>
      <sheetName val="FWBS7000,8000"/>
      <sheetName val="ANALYSER"/>
      <sheetName val="ring wall thickness"/>
      <sheetName val="공정표(전체)"/>
      <sheetName val="상수도토공_x0005__x0000_"/>
      <sheetName val="설직재0_x0000_"/>
      <sheetName val="설직재餀㒘"/>
      <sheetName val="설정"/>
      <sheetName val="노임 단가"/>
      <sheetName val="암거 제원표-1단계"/>
      <sheetName val="접지뀀Ῥ"/>
      <sheetName val="4.고용보험"/>
      <sheetName val="##내역서##"/>
      <sheetName val="Piping Cost"/>
      <sheetName val="차단기 BACK DATA"/>
      <sheetName val="³²¾ç½ÃÀÛµ¿ÀÚ105³ë65_x0000__x0000_Ԁ_x0000__x0000_贈_x0002__x0000__x0000__x0000_"/>
      <sheetName val="ÀÔ낼㝗ﰀ㝗"/>
      <sheetName val="10.Ã¶丵⾥_x0005__x0000__x0000_"/>
      <sheetName val="ÀÔԀ_x0000_缀_x0000_"/>
      <sheetName val="Á¶µµ°è»ê¼­ (헾⼵_x0005__x0000_"/>
      <sheetName val="10.Ã¶堨û丵⽏_x0005__x0000_"/>
      <sheetName val="Á¶µµ°è»ê¼­ (堨û丵⽏_x0005_"/>
      <sheetName val="사전공헾"/>
      <sheetName val="사전공颙"/>
      <sheetName val="지선량"/>
      <sheetName val="10_Ã¶丵⾥"/>
      <sheetName val="10_Ã¶堨û丵⽏"/>
      <sheetName val="Á¶µµ°è»ê¼­_(堨û丵⽏"/>
      <sheetName val="Á¶µµ°è»ê¼­_(헾⼵"/>
      <sheetName val="A공구"/>
      <sheetName val="DATE2001"/>
      <sheetName val="좌측"/>
      <sheetName val="견적대비(1차) (2)"/>
      <sheetName val="내역서적용수량집계표(가로)"/>
      <sheetName val="1._x0018_변԰_x0000__x0000_"/>
      <sheetName val="1._x0018_변ԯ_x0000_缀"/>
      <sheetName val="DEVI."/>
      <sheetName val="U.C."/>
      <sheetName val="OVERALL CURVE"/>
      <sheetName val="인벤토리-창원"/>
      <sheetName val="빙100장비사양"/>
      <sheetName val="역T형교대舨&quot;헾⾪_x0005__x0000_"/>
      <sheetName val="스포회원매출"/>
      <sheetName val="Tiburon"/>
      <sheetName val="배출수지B"/>
      <sheetName val="22전선(P)"/>
      <sheetName val="22전선(L)"/>
      <sheetName val="22전선(R)"/>
      <sheetName val="SUS"/>
      <sheetName val="기계단가"/>
      <sheetName val="금액내역㠀"/>
      <sheetName val="횡 연장"/>
      <sheetName val="수지예산"/>
      <sheetName val="VA_x0000__x0000__x0005_"/>
      <sheetName val="(4-2)열관류값-2"/>
      <sheetName val="산정기준"/>
      <sheetName val="철근집계표"/>
      <sheetName val="방송(체육관)"/>
      <sheetName val="계약ITEM"/>
      <sheetName val="ࠀ᎚"/>
      <sheetName val="검사조堀"/>
      <sheetName val="단_x0000__x0000_蠀"/>
      <sheetName val="내역_ver1.0"/>
      <sheetName val="960318-1"/>
      <sheetName val="sum"/>
      <sheetName val="F5"/>
      <sheetName val="#1환기구수량산출근거"/>
      <sheetName val="가동비율"/>
      <sheetName val="3.상가"/>
      <sheetName val="mesc"/>
      <sheetName val="I.일위대가목차"/>
      <sheetName val="수리계산(2021)"/>
      <sheetName val="유화"/>
      <sheetName val="PumpSpec"/>
      <sheetName val="000"/>
      <sheetName val="100"/>
      <sheetName val="본사업"/>
      <sheetName val="4.  단락전류의 계산"/>
      <sheetName val="허용전류-IEC"/>
      <sheetName val="참조(X)"/>
      <sheetName val="부분별수량산출(조합기초)"/>
      <sheetName val="재료집계표"/>
      <sheetName val="일반수량산출"/>
      <sheetName val="산출-설비"/>
      <sheetName val="&lt;--"/>
      <sheetName val="여주,이천(명세)"/>
      <sheetName val="N¬_x0000_"/>
      <sheetName val="토공A1"/>
      <sheetName val="DS-최종"/>
      <sheetName val="기계경비시ᛅ⾆_x0005__x0000__x0000_"/>
      <sheetName val="통계연보"/>
      <sheetName val="신호등"/>
      <sheetName val="미관등"/>
      <sheetName val="Ⅱ1-0타"/>
      <sheetName val="22수"/>
      <sheetName val="22단"/>
      <sheetName val="49단"/>
      <sheetName val="기별"/>
      <sheetName val="평균물량산출서"/>
      <sheetName val="49단_x0005_"/>
      <sheetName val="49단煀"/>
      <sheetName val="측량요율"/>
      <sheetName val="도봉2지구"/>
      <sheetName val="Parts"/>
      <sheetName val="Menu A"/>
      <sheetName val="규격"/>
      <sheetName val="수종"/>
      <sheetName val="맨홀공 수량집계표"/>
      <sheetName val="산출1-수변전"/>
      <sheetName val="산출1-전력"/>
      <sheetName val="산출6-TRAY"/>
      <sheetName val="산출7-본선1)"/>
      <sheetName val="산출7-본선2"/>
      <sheetName val="산출7-본선3"/>
      <sheetName val="하수처리장"/>
      <sheetName val="견적서갑지연속"/>
      <sheetName val="견적2001(1분기)"/>
      <sheetName val="접지耀⧞"/>
      <sheetName val="접지_x0000__x0000_"/>
      <sheetName val="접지쀀ᗡ"/>
      <sheetName val="CA_x0000__x0000_"/>
      <sheetName val="위치�ᢘ"/>
      <sheetName val="1차증가원가怀፵"/>
      <sheetName val="IPS0823"/>
      <sheetName val="청주-교대(A1)"/>
      <sheetName val="pile bearing capa &amp; arrenge"/>
      <sheetName val="BEQ내역"/>
      <sheetName val="1000 DB구축 부표"/>
      <sheetName val="일위대가(4층원격)"/>
      <sheetName val="PILE"/>
      <sheetName val="싱가폴(실지급+인상율)"/>
      <sheetName val="일반동력(380V)"/>
      <sheetName val="단가조정표"/>
      <sheetName val="포장직선구간"/>
      <sheetName val="»êÃâ¸ñ·ÏÇ¥"/>
      <sheetName val="Æ÷ÀåÁ÷¼±±¸°£"/>
      <sheetName val="ÀÏÀ§´ë°¡¸ñÂ÷"/>
      <sheetName val="2F È¸ÀÇ½Ç°ßÀû(5_14 ÀÏ´ë)"/>
      <sheetName val="공통"/>
      <sheetName val="물량 산출 통신 맨홀"/>
      <sheetName val="건축설비"/>
      <sheetName val="검토"/>
      <sheetName val="골조물량"/>
      <sheetName val="견적집계표"/>
      <sheetName val="4.포장집계"/>
      <sheetName val="교량현황"/>
      <sheetName val="하도급선정의뢰桑〒_x0005__x0000__x0000__x0000_"/>
      <sheetName val="대비표(토공1안)"/>
      <sheetName val="C4-CheckList"/>
      <sheetName val="A01"/>
      <sheetName val="A11"/>
      <sheetName val="A16"/>
      <sheetName val="A02"/>
      <sheetName val="A03"/>
      <sheetName val="A04"/>
      <sheetName val="A05"/>
      <sheetName val="A06"/>
      <sheetName val="A07"/>
      <sheetName val="A08a"/>
      <sheetName val="A08b"/>
      <sheetName val="검Ⴥ_x0000_"/>
      <sheetName val="검Å_x0000_"/>
      <sheetName val="검쏅_xda05_"/>
      <sheetName val="장비내역서"/>
      <sheetName val="주현(해보)"/>
      <sheetName val="철물"/>
      <sheetName val="시멘트 모래 수량산출"/>
      <sheetName val="99차량"/>
      <sheetName val="단위중기"/>
      <sheetName val="부안변전"/>
      <sheetName val="외"/>
      <sheetName val="N淓Ⲧ"/>
      <sheetName val="Nⷓ剆"/>
      <sheetName val="Nﺚ郕"/>
      <sheetName val="N렷"/>
      <sheetName val="conclusion"/>
      <sheetName val="comparables"/>
      <sheetName val="Deduction"/>
      <sheetName val="other"/>
      <sheetName val="A_x0005_þ"/>
      <sheetName val="잡철단가대비"/>
      <sheetName val="금액_x0000__x0000_鱀"/>
      <sheetName val="금액׃⼷_x0000_"/>
      <sheetName val="말고개터널조명전압강⣓"/>
      <sheetName val="통신원가"/>
      <sheetName val="전차선로 물֮_x0000_"/>
      <sheetName val="교량"/>
      <sheetName val="구분"/>
      <sheetName val="판매46"/>
      <sheetName val="남경"/>
      <sheetName val="1.산출근거"/>
      <sheetName val="특수조명기구 단가조사서"/>
      <sheetName val="평당자료"/>
      <sheetName val="예산조서-총ԯ"/>
      <sheetName val="예산조서-총頀"/>
      <sheetName val="1~6 설계조건...."/>
      <sheetName val="변경사항"/>
      <sheetName val="통합내역서(소방기계)"/>
      <sheetName val="통합내역서(소방전기)"/>
      <sheetName val="1.내역서(펌프실 소화전)"/>
      <sheetName val="1.산출서"/>
      <sheetName val="1.관련근거"/>
      <sheetName val="1.관련도면"/>
      <sheetName val="2.내역서(연결송수구,대피공간 보온)"/>
      <sheetName val="2.산출서"/>
      <sheetName val="2.관련근거"/>
      <sheetName val="2.관련도면"/>
      <sheetName val="3.내역서(주민공동시설SP)"/>
      <sheetName val="3.산출서"/>
      <sheetName val="3.관련근거"/>
      <sheetName val="3.관련도면"/>
      <sheetName val="4.내역서(동파방지열선추가)"/>
      <sheetName val="4.산출서"/>
      <sheetName val="4.관련근거"/>
      <sheetName val="4.관련도면"/>
      <sheetName val="5.내역서(세대금속후렉시블 정산, 비상방송 스위치 추가)"/>
      <sheetName val="5.산출서"/>
      <sheetName val="5.관련근거"/>
      <sheetName val="1.방송내역서(감압변추가)"/>
      <sheetName val="1.방송산출서"/>
      <sheetName val="1.방송관련근거"/>
      <sheetName val="1.방송관련도면"/>
      <sheetName val="2.방송내역서(소화전정산)"/>
      <sheetName val="2.방송산출서"/>
      <sheetName val="2.방송관련도면"/>
      <sheetName val="3.방송내역서(SP추가)"/>
      <sheetName val="3.방송산출서"/>
      <sheetName val="3.방송관련근거"/>
      <sheetName val="3.방송관련도면"/>
      <sheetName val="4.방송내역서(청정가스)"/>
      <sheetName val="4.방송산출서"/>
      <sheetName val="4.방송관련근거"/>
      <sheetName val="4.방송관련도면"/>
      <sheetName val="5.방송내역서(자탐추가)"/>
      <sheetName val="5.방송산출서"/>
      <sheetName val="5.방송관련근거"/>
      <sheetName val="5.방송관련도면"/>
      <sheetName val="6.방송내역서(방송추가)"/>
      <sheetName val="6.방송산출서"/>
      <sheetName val="6.방송관련도면"/>
      <sheetName val="1.판매내역서(방송AMP추가)"/>
      <sheetName val="1.판매산출서"/>
      <sheetName val="1.판매관련도면"/>
      <sheetName val="신규단가검토(기계)"/>
      <sheetName val="근거자료(1)"/>
      <sheetName val="신규단가검토(전기)"/>
      <sheetName val="근거자료(2)"/>
      <sheetName val="시공사진"/>
      <sheetName val="시공사진 (2)"/>
      <sheetName val="검토자료(1)"/>
      <sheetName val="X-내역서(기판매)"/>
      <sheetName val="X-내역서(기방송)"/>
      <sheetName val="X-내역서(전방송)"/>
      <sheetName val="X-내역서(전판매)"/>
      <sheetName val="X-산출서(전방송)"/>
      <sheetName val="X-산출서(기방송)"/>
      <sheetName val="X-산출서(전주거)"/>
      <sheetName val="X-산출서"/>
      <sheetName val="X-산출서(전판매)"/>
      <sheetName val="2F_회의실견적(5_14_일대)1"/>
      <sheetName val="unit_41"/>
      <sheetName val="6PILE__(돌출)1"/>
      <sheetName val="º¹±¸·®»êÁ¤_¹×_Àü¿ëÈ¸¼±_»ç¿ë1"/>
      <sheetName val="4¿ù_½ÇÀûÃßÁ¤(°ÇÃà+Åä¸ñ)1"/>
      <sheetName val="4¿ù_½ÇÀûÃßÁ¤(°ÇÃà)1"/>
      <sheetName val="원가계산서_(총괄)1"/>
      <sheetName val="원가계산서_(건축)1"/>
      <sheetName val="임시급식_(2)1"/>
      <sheetName val="Summary_Sheets1"/>
      <sheetName val="전차선로_물량표1"/>
      <sheetName val="1공구_건정토건_토공1"/>
      <sheetName val="1_¼öº¯Àü¼³ºñ1"/>
      <sheetName val="2_Àü·Â°£¼±1"/>
      <sheetName val="3_µ¿·Â1"/>
      <sheetName val="4_Àüµî1"/>
      <sheetName val="5_Àü¿­1"/>
      <sheetName val="6_¾àÀü1"/>
      <sheetName val="7_¼Ò¹æ1"/>
      <sheetName val="8_¹æ¼Û1"/>
      <sheetName val="9_Á¶¸íÁ¦¾î1"/>
      <sheetName val="10_Ã¶°Å°ø»ç1"/>
      <sheetName val="³²¾ç½ÃÀÛµ¿ÀÚ105³ë65±â1_3È­1_21"/>
      <sheetName val="Á¶µµ°è»ê¼­_(µµ¼­)1"/>
      <sheetName val="TRE_TABLE1"/>
      <sheetName val="2000,9월_일위1"/>
      <sheetName val="CABLE_SIZE-31"/>
      <sheetName val="2000_11¿ù¼³°è³»¿ª1"/>
      <sheetName val="Àü¼±_¹×_Àü¼±°ü1"/>
      <sheetName val="ÁØ°Ë_³»¿ª¼­1"/>
      <sheetName val="¼ö¸ñµ¥ÀÌÅ¸_1"/>
      <sheetName val="º¯¾Ð±â_¹×_¹ßÀü±â_¿ë·®1"/>
      <sheetName val="1_¼öÀÎÅÍ³Î1"/>
      <sheetName val="설산1_나1"/>
      <sheetName val="Customer_Databas1"/>
      <sheetName val="design_criteria1"/>
      <sheetName val="plan&amp;section_of_foundation1"/>
      <sheetName val="General_Data1"/>
      <sheetName val="일위대가표_(2)1"/>
      <sheetName val="YES_XLS1"/>
      <sheetName val="도급b_balju"/>
      <sheetName val="건물현황"/>
      <sheetName val="재무가정"/>
      <sheetName val="코드일람표"/>
      <sheetName val="단위ה_x0000_"/>
      <sheetName val="전도품의"/>
      <sheetName val="코드관리"/>
      <sheetName val="포장공사"/>
      <sheetName val="현장일반사항"/>
      <sheetName val="용집"/>
      <sheetName val="Nª_x0000_"/>
      <sheetName val="J__LOTUS_9605P_BB_C_BD_OUT_YE_4"/>
      <sheetName val="Macro상수"/>
      <sheetName val="증감대쀀"/>
      <sheetName val="4.말뚝설계"/>
      <sheetName val="동별집계표(인도대비)"/>
      <sheetName val="설치 일위대가(4԰"/>
      <sheetName val="2000.11¿ù¼³餀㢘ԯ"/>
      <sheetName val="화재 탐지_x0005_"/>
      <sheetName val="갑지(0"/>
      <sheetName val="갑지("/>
      <sheetName val="단ူ"/>
      <sheetName val="현장설က"/>
      <sheetName val="REACTION芨.헾⿁_x0005_"/>
      <sheetName val="설치 일위대가(46~԰"/>
      <sheetName val="노원열병합  건축렀䡟ԯ"/>
      <sheetName val="노원열병합  건축︀ᇕ԰"/>
      <sheetName val="노원열병합  건축ﻕᇕ԰"/>
      <sheetName val="노원열병합  건축렀こ렀䡟ԯ"/>
      <sheetName val="³²¾ç½ÃÀÛµ¿ÀÚ105³ë65±"/>
      <sheetName val="wtdb"/>
      <sheetName val="동결보온"/>
      <sheetName val="원영국도내역"/>
      <sheetName val="3F"/>
      <sheetName val="N렀"/>
      <sheetName val="감액ቀ԰"/>
      <sheetName val="버스운䃸〒_x0005_"/>
      <sheetName val="감액⚁︀"/>
      <sheetName val="5.모델링"/>
      <sheetName val="¿ø°¡"/>
      <sheetName val="LOADS"/>
      <sheetName val="계측기"/>
      <sheetName val="2004,상노임"/>
      <sheetName val="차단용량계산서"/>
      <sheetName val="3지구단위"/>
      <sheetName val="일위(수원)"/>
      <sheetName val="하도계약반영"/>
      <sheetName val="2000.11¿ù¼³倃㒹送ᑉ倓ᑒ"/>
      <sheetName val="신당동집계표"/>
      <sheetName val="기자재수량"/>
      <sheetName val="8.기타유틸리티설비"/>
      <sheetName val="반응조"/>
      <sheetName val="산근1,2"/>
      <sheetName val="5.À_xdcc0_脹¿"/>
      <sheetName val="5.À_x0000__x0000__x0005_"/>
      <sheetName val="5.À贠脹¿"/>
      <sheetName val="총괄원가  (2)"/>
      <sheetName val="변경공종별집계표"/>
      <sheetName val="변경공종별내역서"/>
      <sheetName val="변경공종별집계표(관급)"/>
      <sheetName val="변경공종별내역서(관급)"/>
      <sheetName val="단가입력창"/>
      <sheetName val="공종단가표 "/>
      <sheetName val="시행후면적"/>
      <sheetName val="가설공사비"/>
      <sheetName val="PI壆の"/>
      <sheetName val="단柖Ń"/>
      <sheetName val="7공구 원가계산서(지분)"/>
      <sheetName val="1234"/>
      <sheetName val="증감대비표"/>
      <sheetName val="공사비증(-)감대비표"/>
      <sheetName val="총괄표(총괄)"/>
      <sheetName val="총괄표(소방)"/>
      <sheetName val="일대목차"/>
      <sheetName val="일위노임"/>
      <sheetName val="0100"/>
      <sheetName val="0110"/>
      <sheetName val="0400"/>
      <sheetName val="0410"/>
      <sheetName val="0500"/>
      <sheetName val="0510"/>
      <sheetName val="0610"/>
      <sheetName val="0611"/>
      <sheetName val="0612"/>
      <sheetName val="0613"/>
      <sheetName val="0614"/>
      <sheetName val="0615"/>
      <sheetName val="0620"/>
      <sheetName val="0621"/>
      <sheetName val="0622"/>
      <sheetName val="0623"/>
      <sheetName val="0624"/>
      <sheetName val="0710"/>
      <sheetName val="0711"/>
      <sheetName val="0720"/>
      <sheetName val="0721"/>
      <sheetName val="0910"/>
      <sheetName val="0911"/>
      <sheetName val="0920"/>
      <sheetName val="0921"/>
      <sheetName val="1000"/>
      <sheetName val="1101"/>
      <sheetName val="1020"/>
      <sheetName val="1021"/>
      <sheetName val="1300"/>
      <sheetName val="1301"/>
      <sheetName val="1400"/>
      <sheetName val="14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/>
      <sheetData sheetId="2633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/>
      <sheetData sheetId="2826"/>
      <sheetData sheetId="2827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/>
      <sheetData sheetId="2919" refreshError="1"/>
      <sheetData sheetId="2920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/>
      <sheetData sheetId="3471" refreshError="1"/>
      <sheetData sheetId="3472" refreshError="1"/>
      <sheetData sheetId="3473"/>
      <sheetData sheetId="3474"/>
      <sheetData sheetId="3475" refreshError="1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/>
      <sheetData sheetId="3500"/>
      <sheetData sheetId="350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/>
      <sheetData sheetId="3905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/>
      <sheetData sheetId="3972" refreshError="1"/>
      <sheetData sheetId="3973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/>
      <sheetData sheetId="4442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/>
      <sheetData sheetId="5072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/>
      <sheetData sheetId="5450" refreshError="1"/>
      <sheetData sheetId="545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/>
      <sheetData sheetId="5492"/>
      <sheetData sheetId="5493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RAGE"/>
      <sheetName val="Y-WORK"/>
      <sheetName val="YES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JUCK"/>
      <sheetName val="공량산출서"/>
      <sheetName val="MOTOR"/>
      <sheetName val="REACTION(USD지진시)"/>
      <sheetName val="안정검토"/>
      <sheetName val="REACTION(USE평시)"/>
      <sheetName val="2000년1차"/>
      <sheetName val="2000전체분"/>
      <sheetName val="정부노임단가"/>
      <sheetName val="내역서"/>
      <sheetName val="입찰안"/>
      <sheetName val="#REF"/>
      <sheetName val="BID"/>
      <sheetName val="Sheet1"/>
      <sheetName val="조명율표"/>
      <sheetName val="입찰"/>
      <sheetName val="현경"/>
      <sheetName val="가설건물"/>
      <sheetName val="LAB"/>
      <sheetName val="9509"/>
      <sheetName val="guard(mac)"/>
      <sheetName val="Sheet2"/>
      <sheetName val="DATE"/>
      <sheetName val="부하계산서"/>
      <sheetName val="ABUT수량-A1"/>
      <sheetName val="일위대가목차"/>
      <sheetName val="간접1"/>
      <sheetName val="세부내역"/>
      <sheetName val="명단원자료(이전)"/>
      <sheetName val="공통(20-91)"/>
      <sheetName val="전차선로 물량표"/>
      <sheetName val="한강운반비"/>
      <sheetName val="노임"/>
      <sheetName val="자재"/>
      <sheetName val="원가계산"/>
      <sheetName val="L_RPTA05_목록"/>
      <sheetName val="Sheet17"/>
      <sheetName val="전력구구조물산근"/>
      <sheetName val="중기사용료산출근거"/>
      <sheetName val="단가산출2"/>
      <sheetName val="일위대가"/>
      <sheetName val="포장산출"/>
      <sheetName val="단가산출1"/>
      <sheetName val="관공일위대가"/>
      <sheetName val="중기사용료"/>
      <sheetName val="자재단가표1(변동있음)"/>
      <sheetName val="단가및재료비"/>
      <sheetName val="SLAB"/>
      <sheetName val="L형옹벽측구"/>
      <sheetName val="단가"/>
      <sheetName val="시설물일위"/>
      <sheetName val="식재"/>
      <sheetName val="시설물"/>
      <sheetName val="식재출력용"/>
      <sheetName val="유지관리"/>
      <sheetName val="JUCKEYK"/>
      <sheetName val="지급자재"/>
      <sheetName val="장비"/>
      <sheetName val="노무"/>
      <sheetName val="전체"/>
      <sheetName val="공사비집계"/>
      <sheetName val="단가비교표"/>
      <sheetName val="BID9697"/>
      <sheetName val="001"/>
      <sheetName val="XXXXXX"/>
      <sheetName val="표지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점수계산1-2"/>
      <sheetName val="설계예산서"/>
      <sheetName val="수량집계"/>
      <sheetName val="총괄"/>
      <sheetName val="토목"/>
      <sheetName val="가로등내역서"/>
      <sheetName val="DATA"/>
      <sheetName val="수량산출서"/>
      <sheetName val="2000.11월설계내역"/>
      <sheetName val="터파기및재료"/>
      <sheetName val="집계표"/>
      <sheetName val="총괄표"/>
      <sheetName val="말뚝지지력산정"/>
      <sheetName val="전선 및 전선관"/>
      <sheetName val="실행철강하도"/>
      <sheetName val="내역서2안"/>
      <sheetName val="단가산출"/>
      <sheetName val="소야공정계획표"/>
      <sheetName val="내역"/>
      <sheetName val="설계내역서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기안"/>
      <sheetName val="갑지"/>
      <sheetName val="견적서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호계"/>
      <sheetName val="제암"/>
      <sheetName val="월마트"/>
      <sheetName val="월드컵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내역(설계)"/>
      <sheetName val="Macro1"/>
      <sheetName val="부대공사비"/>
      <sheetName val="현장관리비집계표"/>
      <sheetName val="타공종이기"/>
      <sheetName val="본선차로수량집계표"/>
      <sheetName val="ITEM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일반공사"/>
      <sheetName val="을"/>
      <sheetName val="FILE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Module11"/>
      <sheetName val="WORK"/>
      <sheetName val="BQ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예정(3)"/>
      <sheetName val="동원(3)"/>
      <sheetName val="LOPCALC"/>
      <sheetName val="2.1  노무비 평균단가산출"/>
      <sheetName val="콘_재료분리(1)"/>
      <sheetName val="DAF-1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발주설계서(당초)"/>
      <sheetName val="노무비"/>
      <sheetName val="설계"/>
      <sheetName val="3차준공"/>
      <sheetName val="JJ"/>
      <sheetName val="설 계"/>
      <sheetName val="수문일1"/>
      <sheetName val="조건표"/>
      <sheetName val="98수문일위"/>
      <sheetName val="교량전기"/>
      <sheetName val="단가 및 재료비"/>
      <sheetName val="원가"/>
      <sheetName val="9GNG운반"/>
      <sheetName val="sw1"/>
      <sheetName val="NOMUBI"/>
      <sheetName val="송우내역서"/>
      <sheetName val="현금흐름"/>
      <sheetName val="삼보지질"/>
      <sheetName val="7.전산해석결과"/>
      <sheetName val="4.하중"/>
      <sheetName val="우각부검토"/>
      <sheetName val="명세서"/>
      <sheetName val="부대내역"/>
      <sheetName val="보증수수료산출"/>
      <sheetName val="6호기"/>
      <sheetName val="준검 내역서"/>
      <sheetName val="봉양~조차장간고하개명(신설)"/>
      <sheetName val="수량산출"/>
      <sheetName val="하조서"/>
      <sheetName val="기계경비"/>
      <sheetName val="1.수인터널"/>
      <sheetName val="가로등"/>
      <sheetName val="수목데이타 "/>
      <sheetName val="변압기 및 발전기 용량"/>
      <sheetName val="공사비예산서(토목분)"/>
      <sheetName val="각형맨홀"/>
      <sheetName val="수목단가"/>
      <sheetName val="시설수량표"/>
      <sheetName val="식재수량표"/>
      <sheetName val="일위목록"/>
      <sheetName val="자재단가"/>
      <sheetName val="ASP포장"/>
      <sheetName val="INPUT"/>
      <sheetName val="주상도"/>
      <sheetName val="내역서(전기)"/>
      <sheetName val="단가조사"/>
      <sheetName val="일위대가(목록)"/>
      <sheetName val="재료비"/>
      <sheetName val="일위대가표"/>
      <sheetName val="단가산출서(기계)"/>
      <sheetName val="Total"/>
      <sheetName val="3BL공동구 수량"/>
      <sheetName val="공구원가계산"/>
      <sheetName val="기계경비시간당손료목록"/>
      <sheetName val="표지 (2)"/>
      <sheetName val="교각1"/>
      <sheetName val="입찰결과(DATA)"/>
      <sheetName val="데이타"/>
      <sheetName val="예산변경사항"/>
      <sheetName val="요율"/>
      <sheetName val="자재대"/>
      <sheetName val="에너지동"/>
      <sheetName val="연습"/>
      <sheetName val="코드표"/>
      <sheetName val="Sheet1 (2)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ÀÏÀ§´ë°¡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³»¿ª¼­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ETC"/>
      <sheetName val="t형"/>
      <sheetName val="대비"/>
      <sheetName val="일위대가표(유단가)"/>
      <sheetName val="AS포장복구 "/>
      <sheetName val="직노"/>
      <sheetName val="실행내역"/>
      <sheetName val="200"/>
      <sheetName val="CABLE SIZE-3"/>
      <sheetName val="EQUIP-H"/>
      <sheetName val="동력부하(도산)"/>
      <sheetName val="신우"/>
      <sheetName val="스톱로그내역"/>
      <sheetName val="예산갑지"/>
      <sheetName val="외주"/>
      <sheetName val="참조-(1)"/>
      <sheetName val="금액내역서"/>
      <sheetName val="돌망태단위수량"/>
      <sheetName val="말뚝물량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물가자료"/>
      <sheetName val="품의서"/>
      <sheetName val="물가시세"/>
      <sheetName val="SG"/>
      <sheetName val="전신환매도율"/>
      <sheetName val="EACT10"/>
      <sheetName val="산출내역서집계표"/>
      <sheetName val="원가계산서 (총괄)"/>
      <sheetName val="원가계산서 (건축)"/>
      <sheetName val="(총괄집계)"/>
      <sheetName val="건축공사"/>
      <sheetName val="방음벽기초(H=4m)"/>
      <sheetName val="BOX전기내역"/>
      <sheetName val="단가일람"/>
      <sheetName val="조경일람"/>
      <sheetName val="일위대가목록"/>
      <sheetName val="경비_원본"/>
      <sheetName val="참고"/>
      <sheetName val="공사개요"/>
      <sheetName val="소요자재"/>
      <sheetName val="노무산출서"/>
      <sheetName val="토공"/>
      <sheetName val="공종별원가계산"/>
      <sheetName val="말고개터널조명전압강하"/>
      <sheetName val="우수맨홀공제단위수량"/>
      <sheetName val="수주현황2월"/>
      <sheetName val="수입"/>
      <sheetName val="단면 (2)"/>
      <sheetName val="토공유동표"/>
      <sheetName val="교각계산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기계내역"/>
      <sheetName val="견적조건"/>
      <sheetName val="견적조건(을지)"/>
      <sheetName val="식생블럭단위수량"/>
      <sheetName val="전기일위대가"/>
      <sheetName val="단면(RW1)"/>
      <sheetName val="비교표"/>
      <sheetName val="소비자가"/>
      <sheetName val="ilch"/>
      <sheetName val="을지"/>
      <sheetName val="간선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기초단가"/>
      <sheetName val="대구실행"/>
      <sheetName val="Baby일위대가"/>
      <sheetName val="0.집계"/>
      <sheetName val="N賃率-職"/>
      <sheetName val="가로등부표"/>
      <sheetName val="조도계산서 (도서)"/>
      <sheetName val="재료"/>
      <sheetName val="매립"/>
      <sheetName val="MAIN_TABLE"/>
      <sheetName val="1.설계조건"/>
      <sheetName val="제경비율"/>
      <sheetName val="아산추가1220"/>
      <sheetName val="3-1.CB"/>
      <sheetName val="XL4Poppy"/>
      <sheetName val="98지급계획"/>
      <sheetName val="당초"/>
      <sheetName val="본공사"/>
      <sheetName val="DANGA"/>
      <sheetName val="A-4"/>
      <sheetName val="IMP(MAIN)"/>
      <sheetName val="IMP (REACTOR)"/>
      <sheetName val="차액보증"/>
      <sheetName val="오산갈곳"/>
      <sheetName val="맨홀수량집계"/>
      <sheetName val="설계조건"/>
      <sheetName val="날개벽(TYPE3)"/>
      <sheetName val="1.설계기준"/>
      <sheetName val="터널조도"/>
      <sheetName val="현황CODE"/>
      <sheetName val="손익현황"/>
      <sheetName val="3차설계"/>
      <sheetName val="기둥(원형)"/>
      <sheetName val="주형"/>
      <sheetName val="밸브설치"/>
      <sheetName val="3.바닥판설계"/>
      <sheetName val="안정계산"/>
      <sheetName val="단면검토"/>
      <sheetName val="기계경비(시간당)"/>
      <sheetName val="램머"/>
      <sheetName val="VA_code"/>
      <sheetName val="20관리비율"/>
      <sheetName val="상수도토공집계표"/>
      <sheetName val="자재목록"/>
      <sheetName val="연결관산출조서"/>
      <sheetName val="대치판정"/>
      <sheetName val="점검총괄"/>
      <sheetName val="구조물철거타공정이월"/>
      <sheetName val="부속동"/>
      <sheetName val="1차증가원가계산"/>
      <sheetName val="통장출금액"/>
      <sheetName val="일반수량"/>
      <sheetName val="가감수량"/>
      <sheetName val="맨홀수량산출"/>
      <sheetName val="Macro(차단기)"/>
      <sheetName val=" 상부공통집계(총괄)"/>
      <sheetName val="하수급견적대비"/>
      <sheetName val="간접비"/>
      <sheetName val="9-1차이내역"/>
      <sheetName val="제수변수량"/>
      <sheetName val="공기변수량"/>
      <sheetName val="의왕내역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기자재대비표"/>
      <sheetName val="관로"/>
      <sheetName val="AILC004"/>
      <sheetName val="2006기계경비산출표"/>
      <sheetName val="총괄집계표"/>
      <sheetName val="DATA1"/>
      <sheetName val="입출재고현황 (2)"/>
      <sheetName val="수량이동"/>
      <sheetName val="약품설비"/>
      <sheetName val="직공비"/>
      <sheetName val="주관사업"/>
      <sheetName val="1차설계변경내역"/>
      <sheetName val="노무비단가"/>
      <sheetName val="입찰보고"/>
      <sheetName val="일위집계표"/>
      <sheetName val="단가조사서"/>
      <sheetName val="BASIC (2)"/>
      <sheetName val="견적대비"/>
      <sheetName val="인건비"/>
      <sheetName val="견적의뢰서"/>
      <sheetName val="CTEMCOST"/>
      <sheetName val="5.정산서"/>
      <sheetName val="Mc1"/>
      <sheetName val="2000,9월 일위"/>
      <sheetName val="적용(기계)"/>
      <sheetName val="사각맨홀"/>
      <sheetName val="일위대가(가설)"/>
      <sheetName val="몰탈재료산출"/>
      <sheetName val="단위목록"/>
      <sheetName val="기계경비목록"/>
      <sheetName val="관급"/>
      <sheetName val="출력X"/>
      <sheetName val="총계"/>
      <sheetName val="실행내역서"/>
      <sheetName val="BID-도로"/>
      <sheetName val="내력서"/>
      <sheetName val="대창(함평)-창열"/>
      <sheetName val="대창(장성)"/>
      <sheetName val="경비2내역"/>
      <sheetName val="현장관리비내역서"/>
      <sheetName val="포장복구집계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교대(A1-A2)"/>
      <sheetName val="정화조동내역"/>
      <sheetName val="45,46"/>
      <sheetName val="교대(A1)"/>
      <sheetName val="단위수량"/>
      <sheetName val="관리사무소"/>
      <sheetName val="대구-교대(A1-A2)"/>
      <sheetName val="원형1호맨홀토공수량"/>
      <sheetName val="일위대가표 (2)"/>
      <sheetName val="단가대비표"/>
      <sheetName val="Testing"/>
      <sheetName val="계화배수"/>
      <sheetName val="I一般比"/>
      <sheetName val="조명시설"/>
      <sheetName val="방음벽 기초 일반수량"/>
      <sheetName val="I.설계조건"/>
      <sheetName val="단면가정"/>
      <sheetName val="부재력정리"/>
      <sheetName val="BLOCK(1)"/>
      <sheetName val="단면치수"/>
      <sheetName val="NEYOK"/>
      <sheetName val="토목내역"/>
      <sheetName val="수안보-MBR1"/>
      <sheetName val="입력DATA"/>
      <sheetName val="°©Áö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8. 안정검토"/>
      <sheetName val="건축"/>
      <sheetName val="단가산출서 (2)"/>
      <sheetName val="단가산출서"/>
      <sheetName val="재정비직인"/>
      <sheetName val="재정비내역"/>
      <sheetName val="지적고시내역"/>
      <sheetName val="철거산출근거"/>
      <sheetName val="단위단가"/>
      <sheetName val="금리계산"/>
      <sheetName val="부대공Ⅱ"/>
      <sheetName val="98NS-N"/>
      <sheetName val="3.공통공사대비"/>
      <sheetName val="90.03실행 "/>
      <sheetName val="자료입력"/>
      <sheetName val="제-노임"/>
      <sheetName val="제직재"/>
      <sheetName val="96보완계획7.12"/>
      <sheetName val="지진시"/>
      <sheetName val="6PILE  (돌출)"/>
      <sheetName val="토량산출서"/>
      <sheetName val="부대시설"/>
      <sheetName val="Apt내역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ßÀû¼­"/>
      <sheetName val="Ç¥Áö"/>
      <sheetName val="º¯°æ»çÀ¯"/>
      <sheetName val="°¡¿ÁÁ¶¸í¿ø°¡°è"/>
      <sheetName val="°¡¿ÁÁ¶¸í³»¿ª¼­"/>
      <sheetName val="»êÃâÁý°è"/>
      <sheetName val="보차도경계석"/>
      <sheetName val="소방사항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eq_data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실행내역서 "/>
      <sheetName val="산근"/>
      <sheetName val="전기설계변경"/>
      <sheetName val="BSD (2)"/>
      <sheetName val="SKETCH"/>
      <sheetName val="투찰내역"/>
      <sheetName val="CALCULATION"/>
      <sheetName val="plan&amp;section of foundation"/>
      <sheetName val="working load at the btm ft."/>
      <sheetName val="COMPRESSOR"/>
      <sheetName val="stability check"/>
      <sheetName val="design criteria"/>
      <sheetName val="Main"/>
      <sheetName val="건축내역"/>
      <sheetName val="우배수"/>
      <sheetName val="맨홀"/>
      <sheetName val="구역화물"/>
      <sheetName val="금호"/>
      <sheetName val="2000년 공정표"/>
      <sheetName val="교각별철근수량집계표"/>
      <sheetName val="개요"/>
      <sheetName val="부하(성남)"/>
      <sheetName val="계산식"/>
      <sheetName val="가도공"/>
      <sheetName val="적용공정"/>
      <sheetName val="L_RPTB02_01"/>
      <sheetName val="설비내역서"/>
      <sheetName val="건축내역서"/>
      <sheetName val="전기내역서"/>
      <sheetName val="Macro2"/>
      <sheetName val="재집"/>
      <sheetName val="직재"/>
      <sheetName val="4차원가계산서"/>
      <sheetName val="EQUIPMENT -2"/>
      <sheetName val="송전재료비"/>
      <sheetName val="2F 회의실견적(5_14 일대)"/>
      <sheetName val="연부97-1"/>
      <sheetName val="갑지1"/>
      <sheetName val="J直材4"/>
      <sheetName val="단"/>
      <sheetName val="3련 BOX"/>
      <sheetName val="노임변동률"/>
      <sheetName val="할증 "/>
      <sheetName val="FIN TUBE"/>
      <sheetName val="HED. &amp; PIPE"/>
      <sheetName val="9811"/>
      <sheetName val="도급양식"/>
      <sheetName val="원가계산서"/>
      <sheetName val="LEGEND"/>
      <sheetName val="loading"/>
      <sheetName val="1단계"/>
      <sheetName val="Proposal"/>
      <sheetName val="EQT-ESTN"/>
      <sheetName val="토사(PE)"/>
      <sheetName val="36신설수량"/>
      <sheetName val="검사조서"/>
      <sheetName val="검사원"/>
      <sheetName val="집계(총괄)"/>
      <sheetName val="구성비"/>
      <sheetName val="실적보고"/>
      <sheetName val="표준안전집계"/>
      <sheetName val="표준안전내역"/>
      <sheetName val="A갑지"/>
      <sheetName val="변경내역을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손익분석"/>
      <sheetName val="대외공문"/>
      <sheetName val="예산명세서"/>
      <sheetName val="AIR SHOWER(3인용)"/>
      <sheetName val="중기일위대가"/>
      <sheetName val="BJJIN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DWPM"/>
      <sheetName val="주사무실종합"/>
      <sheetName val="Macro(전선)"/>
      <sheetName val="48전력선로일위"/>
      <sheetName val="본부소개"/>
      <sheetName val="기초자료"/>
      <sheetName val="여과지동"/>
      <sheetName val="내역표지"/>
      <sheetName val="ITB COST"/>
      <sheetName val="가시설흙막이"/>
      <sheetName val="K"/>
      <sheetName val="내역구성"/>
      <sheetName val="4원가"/>
      <sheetName val="임시급식"/>
      <sheetName val="옥외가스"/>
      <sheetName val="임시급식 (2)"/>
      <sheetName val="목차"/>
      <sheetName val="unit 4"/>
      <sheetName val="Summary Sheets"/>
      <sheetName val="일위목록-기"/>
      <sheetName val="6동"/>
      <sheetName val="Chart1"/>
      <sheetName val="단위내역목록"/>
      <sheetName val="단위내역서"/>
      <sheetName val="원가(1)"/>
      <sheetName val="원가(2)"/>
      <sheetName val="NYS"/>
      <sheetName val="플랜트 설치"/>
      <sheetName val="총수량집계표"/>
      <sheetName val="고분전시관"/>
      <sheetName val="설비"/>
      <sheetName val="기계경비일람"/>
      <sheetName val="공종별내역서"/>
      <sheetName val="연령현황"/>
      <sheetName val="설직재-1"/>
      <sheetName val="집수정(600-700)"/>
      <sheetName val="현관"/>
      <sheetName val="49-119"/>
      <sheetName val="총괄내역서"/>
      <sheetName val="99총공사내역서"/>
      <sheetName val="계수시트"/>
      <sheetName val="구리토평1전기"/>
      <sheetName val="1공구 건정토건 토공"/>
      <sheetName val="역T형교대(말뚝기초)"/>
      <sheetName val="고등학교"/>
      <sheetName val="지주목시비량산출서"/>
      <sheetName val="율촌법률사무소2내역"/>
      <sheetName val="인건-측정"/>
      <sheetName val="기자재비"/>
      <sheetName val="세목전체"/>
      <sheetName val="철거집계"/>
      <sheetName val="유첨#2"/>
      <sheetName val="노무비산출"/>
      <sheetName val="금융비용"/>
      <sheetName val="여흥"/>
      <sheetName val="옹벽수량집계"/>
      <sheetName val="1SPAN"/>
      <sheetName val="아파트기별"/>
      <sheetName val="공리일"/>
      <sheetName val="22단가(철거)"/>
      <sheetName val="49단가"/>
      <sheetName val="49단가(철거)"/>
      <sheetName val="22단가"/>
      <sheetName val="LD일"/>
      <sheetName val="FA설치명세"/>
      <sheetName val="FD"/>
      <sheetName val="증감대비"/>
      <sheetName val="공종단가"/>
      <sheetName val="제수"/>
      <sheetName val="공기"/>
      <sheetName val="노임이"/>
      <sheetName val="시멘트"/>
      <sheetName val="물량표"/>
      <sheetName val="단가목록"/>
      <sheetName val="15"/>
      <sheetName val="현장설명서"/>
      <sheetName val="견적조건서"/>
      <sheetName val="시공일반사항"/>
      <sheetName val="현장설명서갑지"/>
      <sheetName val="하도급선정의뢰서(습식공사)"/>
      <sheetName val="내역서01"/>
      <sheetName val="설계가"/>
      <sheetName val="LP-S"/>
      <sheetName val="자재단가표"/>
      <sheetName val="고창터널(고창방향)"/>
      <sheetName val="포장공"/>
      <sheetName val="PO-BOQ"/>
      <sheetName val="일반수량총괄"/>
      <sheetName val="변경비교-을"/>
      <sheetName val="인건비 "/>
      <sheetName val="노원열병합  건축공사기성내역서"/>
      <sheetName val="기본DATA"/>
      <sheetName val="감시제어"/>
      <sheetName val="목차임시"/>
      <sheetName val="aa"/>
      <sheetName val="물량산출근거"/>
      <sheetName val="CONCRETE"/>
      <sheetName val="설산1.나"/>
      <sheetName val="본사S"/>
      <sheetName val="sum1 (2)"/>
      <sheetName val="월선수금"/>
      <sheetName val="SORCE1"/>
      <sheetName val="가시설단위수량"/>
      <sheetName val="D-3503"/>
      <sheetName val="지장물C"/>
      <sheetName val="General Data"/>
      <sheetName val="IP좌표"/>
      <sheetName val="DATA(BAC)"/>
      <sheetName val="design load"/>
      <sheetName val="전압강하계산"/>
      <sheetName val="일용노임단가"/>
      <sheetName val="c_balju"/>
      <sheetName val="IMPEADENCE MAP 취수장"/>
      <sheetName val="Site Expenses"/>
      <sheetName val="가공비"/>
      <sheetName val="공사비 내역 (가)"/>
      <sheetName val="토량1-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설계기준 및 하중계산"/>
      <sheetName val="입력값"/>
      <sheetName val="품셈"/>
      <sheetName val="소업1교"/>
      <sheetName val="변화치수"/>
      <sheetName val="기초공"/>
      <sheetName val="설계명세서"/>
      <sheetName val="내역서(총)"/>
      <sheetName val="공통부대비"/>
      <sheetName val="woo(mac)"/>
      <sheetName val="제원.설계조건"/>
      <sheetName val="type-F"/>
      <sheetName val="날개벽"/>
      <sheetName val="토공계산서(부체도로)"/>
      <sheetName val="단가산출집계"/>
      <sheetName val="TEL"/>
      <sheetName val="토공(완충)"/>
      <sheetName val="가설공사"/>
      <sheetName val="기초코드"/>
      <sheetName val="일위대가 집계표"/>
      <sheetName val="횡배수관토공수량"/>
      <sheetName val="품셈TABLE"/>
      <sheetName val="관람석제출"/>
      <sheetName val="골조시행"/>
      <sheetName val="전기"/>
      <sheetName val="TABLE"/>
      <sheetName val="계산근거"/>
      <sheetName val="mcc일위대가"/>
      <sheetName val="입찰견적보고서"/>
      <sheetName val="건축원가계산서"/>
      <sheetName val="원본"/>
      <sheetName val="96수출"/>
      <sheetName val="단가표 "/>
      <sheetName val="단중표"/>
      <sheetName val="집1"/>
      <sheetName val="L형옹벽"/>
      <sheetName val="SE-611"/>
      <sheetName val="TYPE-A"/>
      <sheetName val="단위세대"/>
      <sheetName val="현금"/>
      <sheetName val="현장"/>
      <sheetName val="Piping Design Data"/>
      <sheetName val="과천MAIN"/>
      <sheetName val="종배수관"/>
      <sheetName val="工완성공사율"/>
      <sheetName val="조건"/>
      <sheetName val="현장지지물물량"/>
      <sheetName val="wall"/>
      <sheetName val="H PILE수량"/>
      <sheetName val="H-PILE수량집계"/>
      <sheetName val="TC표지"/>
      <sheetName val="산출(전주P7)"/>
      <sheetName val="시공계획"/>
      <sheetName val="통합"/>
      <sheetName val="BOX"/>
      <sheetName val="STBOX"/>
      <sheetName val="공사진행"/>
      <sheetName val="우각부보강"/>
      <sheetName val="품셈표"/>
      <sheetName val="부대대비"/>
      <sheetName val="냉연집계"/>
      <sheetName val="산출내역서"/>
      <sheetName val="저"/>
      <sheetName val="SLAB&quot;1&quot;"/>
      <sheetName val="경상비"/>
      <sheetName val="노무비 근거"/>
      <sheetName val="연습장소"/>
      <sheetName val="기준액"/>
      <sheetName val="상세내역,전력산출서"/>
      <sheetName val="MACRO(전선관)"/>
      <sheetName val="등록업체"/>
      <sheetName val="기술자료 (연수)"/>
      <sheetName val="철근량 검토"/>
      <sheetName val="부안일위"/>
      <sheetName val="7.1유효폭"/>
      <sheetName val="유기공정"/>
      <sheetName val="Ampecity Data"/>
      <sheetName val="MCC제원"/>
      <sheetName val="하중계산"/>
      <sheetName val="공사기본자료"/>
      <sheetName val="전기혼잡제경비(45)"/>
      <sheetName val="2003상반기노임기준"/>
      <sheetName val="중기조종사 단위단가"/>
      <sheetName val="영업소실적"/>
      <sheetName val="견적서(대외) (2)"/>
      <sheetName val="__MAIN"/>
      <sheetName val="°úÃµMAIN"/>
      <sheetName val="ÅÍ³ÎÁ¶µµ"/>
      <sheetName val="1.¼³°è±âÁØ"/>
      <sheetName val="3Â÷¼³°è"/>
      <sheetName val="³ëÀÓ"/>
      <sheetName val="ÇöÈ²CODE"/>
      <sheetName val="¼ÕÀÍÇöÈ²"/>
      <sheetName val="±âµÕ(¿øÇü)"/>
      <sheetName val="¿Ëº®"/>
      <sheetName val="´Ü°¡ºñ±³Ç¥"/>
      <sheetName val="ABUT¼ö·®-A1"/>
      <sheetName val="¹ëºê¼³Ä¡"/>
      <sheetName val="3.¹Ù´ÚÆÇ¼³°è"/>
      <sheetName val="Á¶°Ç"/>
      <sheetName val="¿©Èï"/>
      <sheetName val="tÇü"/>
      <sheetName val="1.¼öº¯Àü¼³ºñ°ø»ç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T6-6(2)"/>
      <sheetName val="Upgrades pricing"/>
      <sheetName val="제품별"/>
      <sheetName val="평교-내역"/>
      <sheetName val="실행갑지"/>
      <sheetName val="견적990322"/>
      <sheetName val="부하LOAD"/>
      <sheetName val="공내역"/>
      <sheetName val="백호우계수"/>
      <sheetName val="접속도로1"/>
      <sheetName val="48일위"/>
      <sheetName val="48수량"/>
      <sheetName val="22수량"/>
      <sheetName val="49일위"/>
      <sheetName val="22일위"/>
      <sheetName val="49수량"/>
      <sheetName val="b_balju_cho"/>
      <sheetName val="수로교총재료집계"/>
      <sheetName val="부서현황"/>
      <sheetName val="cost"/>
      <sheetName val="준공평가"/>
      <sheetName val="실행간접비용"/>
      <sheetName val="관리,부대비"/>
      <sheetName val="제진기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ⴭⴭⴭⴭ"/>
      <sheetName val="정화조방수미장"/>
      <sheetName val="토목주소"/>
      <sheetName val="DATA 입력란"/>
      <sheetName val="1. 설계조건 2.단면가정 3. 하중계산"/>
      <sheetName val="P-산#1-1(WOWA1)"/>
      <sheetName val="진주방향"/>
      <sheetName val="마산방향"/>
      <sheetName val="탑(을지)"/>
      <sheetName val="종합기별"/>
      <sheetName val="노무비명세서"/>
      <sheetName val="소요자재명세서"/>
      <sheetName val="AS복구"/>
      <sheetName val="중기터파기"/>
      <sheetName val="변수값"/>
      <sheetName val="중기상차"/>
      <sheetName val="MACRO(MCC)"/>
      <sheetName val="담장산출"/>
      <sheetName val="Data&amp;Result"/>
      <sheetName val="일위대가(출입)"/>
      <sheetName val="일위대가(계측기설치)"/>
      <sheetName val="감액총괄표"/>
      <sheetName val="KMT물량"/>
      <sheetName val="재료집계"/>
      <sheetName val="신공항A-9(원가수정)"/>
      <sheetName val="프랜트면허"/>
      <sheetName val="현장관리비 "/>
      <sheetName val="금액결정"/>
      <sheetName val="자재집계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3.하중산정4.지지력"/>
      <sheetName val="토공A"/>
      <sheetName val="추가예산"/>
      <sheetName val="진우+대광"/>
      <sheetName val="옥외"/>
      <sheetName val="구조물공"/>
      <sheetName val="부대공"/>
      <sheetName val="배수공"/>
      <sheetName val="본선토량운반계산서(1)0"/>
      <sheetName val="0"/>
      <sheetName val="TRE TABLE"/>
      <sheetName val="기성공제요청서"/>
      <sheetName val="하도기성내역 수정"/>
      <sheetName val="기성공제 동의서"/>
      <sheetName val="기성공제 합의서(쓰레기처리비)"/>
      <sheetName val="전체총괄"/>
      <sheetName val="C1ㅇ"/>
      <sheetName val="sheets"/>
      <sheetName val="수질정화시설"/>
      <sheetName val="금액집계"/>
      <sheetName val="경비"/>
      <sheetName val="Customer Databas"/>
      <sheetName val="변경후-SHEET"/>
      <sheetName val="인사자료총집계"/>
      <sheetName val="견적의뢰"/>
      <sheetName val="COVER"/>
      <sheetName val="CIVIL"/>
      <sheetName val="자  재"/>
      <sheetName val="CA지입"/>
      <sheetName val="관접합및부설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중동상가"/>
      <sheetName val="별표"/>
      <sheetName val="사전공사"/>
      <sheetName val="적상기초자료"/>
      <sheetName val="MIJIBI"/>
      <sheetName val="건축직"/>
      <sheetName val="대림산업"/>
      <sheetName val="WEON"/>
      <sheetName val="경상"/>
      <sheetName val="가설"/>
      <sheetName val="우수"/>
      <sheetName val="12월31일"/>
      <sheetName val="발신정보"/>
      <sheetName val="실행예산"/>
      <sheetName val="원형맨홀수량"/>
      <sheetName val="모델링"/>
      <sheetName val="출력-내역서"/>
      <sheetName val="투자효율분석"/>
      <sheetName val="견적내용입력"/>
      <sheetName val="견적서세부내용"/>
      <sheetName val="투찰"/>
      <sheetName val="설계내역(2001)"/>
      <sheetName val="EUPDAT2"/>
      <sheetName val="hvac내역서(제어동)"/>
      <sheetName val="단락전류-A"/>
      <sheetName val="DPRKMHDT"/>
      <sheetName val="예산서"/>
      <sheetName val="날개벽(TYPE1)"/>
      <sheetName val="공종"/>
      <sheetName val="가설공사내역"/>
      <sheetName val="401"/>
      <sheetName val="차도조도계산"/>
      <sheetName val="2공구산출내역"/>
      <sheetName val="과세표준율-2"/>
      <sheetName val="면적분양가"/>
      <sheetName val="분양면적(1123)"/>
      <sheetName val="출력소스"/>
      <sheetName val="주차구획선수량"/>
      <sheetName val="접속슬라브"/>
      <sheetName val="건축내역서 (경제상무실)"/>
      <sheetName val="공통가설"/>
      <sheetName val="설계예시"/>
      <sheetName val="경산(을)"/>
      <sheetName val="위치조서"/>
      <sheetName val="버스운행안내"/>
      <sheetName val="예방접종계획"/>
      <sheetName val="근태계획서"/>
      <sheetName val="교통량조사"/>
      <sheetName val="FAX"/>
      <sheetName val="적현로"/>
      <sheetName val="순공사비"/>
      <sheetName val="부표총괄"/>
      <sheetName val="배"/>
      <sheetName val="협조전"/>
      <sheetName val="ATS단가"/>
      <sheetName val="방송노임"/>
      <sheetName val="내부부하"/>
      <sheetName val="견적내역"/>
      <sheetName val="보도경계블럭"/>
      <sheetName val="일집"/>
      <sheetName val="일위"/>
      <sheetName val="리터팬내장형"/>
      <sheetName val="일반맨홀수량집계"/>
      <sheetName val="분전함신설"/>
      <sheetName val="특수선일위대가"/>
      <sheetName val="갑지(추정)"/>
      <sheetName val="154TW"/>
      <sheetName val="횡배수관"/>
      <sheetName val="내역(전체)"/>
      <sheetName val="품셈기준"/>
      <sheetName val="효성CB 1P기초"/>
      <sheetName val="EQ-R1"/>
      <sheetName val="품목"/>
      <sheetName val="일위(PN)"/>
      <sheetName val="Rates"/>
      <sheetName val="건축내역(진해석동)"/>
      <sheetName val="주방환기"/>
      <sheetName val="단가표"/>
      <sheetName val="Top PO"/>
      <sheetName val="공사비내역서"/>
      <sheetName val="1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기본단가표"/>
      <sheetName val="샤워실위생"/>
      <sheetName val="현장경비"/>
      <sheetName val="데리네이타현황"/>
      <sheetName val="일위목차"/>
      <sheetName val="견적사양비교표"/>
      <sheetName val="7.3.1 전력간선 굵기"/>
      <sheetName val="토목공사일반"/>
      <sheetName val="준설량산정표"/>
      <sheetName val="일위대가(1)"/>
      <sheetName val="견적대비 견적서"/>
      <sheetName val="내역서(기성청구)"/>
      <sheetName val="참조"/>
      <sheetName val="1단계_견적내역서"/>
      <sheetName val="내부수지예산"/>
      <sheetName val="소방"/>
      <sheetName val="당사"/>
      <sheetName val="내역5"/>
      <sheetName val="사업수지"/>
      <sheetName val="단가 "/>
      <sheetName val="현장관리비"/>
      <sheetName val="골조"/>
      <sheetName val="data2"/>
      <sheetName val="교통대책내역"/>
      <sheetName val="1공구(을)"/>
      <sheetName val="대공종"/>
      <sheetName val="보할공정"/>
      <sheetName val="BOQ(전체)"/>
      <sheetName val="보합"/>
      <sheetName val="차종별"/>
      <sheetName val="구동"/>
      <sheetName val="빌딩 안내"/>
      <sheetName val="3.내역서"/>
      <sheetName val="PIPE"/>
      <sheetName val="VALVE"/>
      <sheetName val="연결임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화재 탐지 설비"/>
      <sheetName val="전선"/>
      <sheetName val="CABLE"/>
      <sheetName val="전기2005"/>
      <sheetName val="통신2005"/>
      <sheetName val="TOT"/>
      <sheetName val="C3"/>
      <sheetName val=" 견적서"/>
      <sheetName val="내역서(토목)"/>
      <sheetName val="일(4)"/>
      <sheetName val="단가비교표_공통1"/>
      <sheetName val="내역서 (2)"/>
      <sheetName val="견적"/>
      <sheetName val="암거날개벽재료집계"/>
      <sheetName val="BOQ"/>
      <sheetName val="경상직원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매입세율"/>
      <sheetName val="펌프장수량산출(토)"/>
      <sheetName val="1._x0018_변전설비"/>
      <sheetName val="MBR9"/>
      <sheetName val="공비대비"/>
      <sheetName val="자재테이블"/>
      <sheetName val="토목공사"/>
      <sheetName val="토공산출(주차장)"/>
      <sheetName val="유동표(변경)"/>
      <sheetName val="경산"/>
      <sheetName val="U-TYPE(1)"/>
      <sheetName val="기흥하도용"/>
      <sheetName val="적용기준"/>
      <sheetName val="기기리스트"/>
      <sheetName val="1-1"/>
      <sheetName val="대로근거"/>
      <sheetName val="공사별 가중치 산출근거(토목)"/>
      <sheetName val="가중치근거(조경)"/>
      <sheetName val="집수정"/>
      <sheetName val="투찰추정"/>
      <sheetName val="계약표지"/>
      <sheetName val="메서,변+증"/>
      <sheetName val="총집계표"/>
      <sheetName val="COVER-P"/>
      <sheetName val="기본단가"/>
      <sheetName val="HRSG SMALL07220"/>
      <sheetName val="실행(표지,갑,을)"/>
      <sheetName val="저리조양"/>
      <sheetName val="중기목록"/>
      <sheetName val="공사별 가중치 산출근거(건축)"/>
      <sheetName val="집수A"/>
      <sheetName val="건축개요"/>
      <sheetName val="연동내역서"/>
      <sheetName val="결과조달"/>
      <sheetName val="정공공사"/>
      <sheetName val="실행대비"/>
      <sheetName val="청천내"/>
      <sheetName val="1공구 건정토건 철콘"/>
      <sheetName val="2공구하도급내역서"/>
      <sheetName val="도급내역"/>
      <sheetName val="도급내역5+800"/>
      <sheetName val="수목표준대가"/>
      <sheetName val="도급금액"/>
      <sheetName val="재노경"/>
      <sheetName val="변경내역서"/>
      <sheetName val="식재인부"/>
      <sheetName val="관급자재"/>
      <sheetName val="제경비"/>
      <sheetName val="초기화면"/>
      <sheetName val="총공사내역서"/>
      <sheetName val="토공사"/>
      <sheetName val="정렬"/>
      <sheetName val="계약내역서"/>
      <sheetName val="전체도급"/>
      <sheetName val="CODE"/>
      <sheetName val="충주"/>
      <sheetName val="본선 토공 분배표"/>
      <sheetName val="1.토공"/>
      <sheetName val="제출내역 (2)"/>
      <sheetName val="6공구(당초)"/>
      <sheetName val="산근1"/>
      <sheetName val="70%"/>
      <sheetName val="관리,공감"/>
      <sheetName val="1,2공구원가계산서"/>
      <sheetName val="1공구산출내역서"/>
      <sheetName val="전화번호DATA (2001)"/>
      <sheetName val="자압"/>
      <sheetName val="106C0300"/>
      <sheetName val="문학간접"/>
      <sheetName val="선정요령"/>
      <sheetName val="변경품셈"/>
      <sheetName val="1공구(입찰내역)"/>
      <sheetName val="통합내역"/>
      <sheetName val="기초자료입력"/>
      <sheetName val="예산M6-B"/>
      <sheetName val="약품공급2"/>
      <sheetName val="도담구내 개소별 명세"/>
      <sheetName val="교량하부공"/>
      <sheetName val="Macro(AT)"/>
      <sheetName val="Cost bd-&quot;A&quot;"/>
      <sheetName val="PW3"/>
      <sheetName val="PW4"/>
      <sheetName val="SC1"/>
      <sheetName val="PE"/>
      <sheetName val="PM"/>
      <sheetName val="TR"/>
      <sheetName val="변경품셈총괄"/>
      <sheetName val="품종별-이름"/>
      <sheetName val=" 갑  지 "/>
      <sheetName val="파이프"/>
      <sheetName val="본체"/>
      <sheetName val="제품"/>
      <sheetName val="11.자재단가"/>
      <sheetName val="토목변경"/>
      <sheetName val="일위대가표(무)"/>
      <sheetName val="일위대가산출기초"/>
      <sheetName val="수량산출1"/>
      <sheetName val="수전기기DATA"/>
      <sheetName val="전력"/>
      <sheetName val="수량산출(AFC)"/>
      <sheetName val="수량산출(CCTV)"/>
      <sheetName val="수량_작성"/>
      <sheetName val="수량산출(방송)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통신)"/>
      <sheetName val="수량산출(TDI)"/>
      <sheetName val="수량집계(본역사)"/>
      <sheetName val="수량집계(임시역사)"/>
      <sheetName val="EP0618"/>
      <sheetName val="AHU-1"/>
      <sheetName val="급탕설비"/>
      <sheetName val="화장실배기팬"/>
      <sheetName val="급탕순환펌프"/>
      <sheetName val="내역서(전체)"/>
      <sheetName val="내역(토목)"/>
      <sheetName val="백암비스타내역"/>
      <sheetName val="DB"/>
      <sheetName val="교대"/>
      <sheetName val="TYPE-1"/>
      <sheetName val="Ⅴ-2.공종별내역"/>
      <sheetName val="unit"/>
      <sheetName val="세동별비상"/>
      <sheetName val="간접"/>
      <sheetName val="가로등제어반 설치공사(수량)"/>
      <sheetName val="실행"/>
      <sheetName val="단가조사-1"/>
      <sheetName val="단가조사-2"/>
      <sheetName val="단  가  대  비  표"/>
      <sheetName val="일  위  대  가  목  록"/>
      <sheetName val="용산1(해보)"/>
      <sheetName val="MFAB"/>
      <sheetName val="MFRT"/>
      <sheetName val="MPKG"/>
      <sheetName val="MPRD"/>
      <sheetName val="기본설계도급항목"/>
      <sheetName val="사원등록"/>
      <sheetName val="호봉 (2)"/>
      <sheetName val="승용"/>
      <sheetName val="대림경상68억"/>
      <sheetName val="접지수량"/>
      <sheetName val="Man Power &amp; Comp"/>
      <sheetName val="조명율데이타"/>
      <sheetName val="실행(1)"/>
      <sheetName val="시중노임단가"/>
      <sheetName val="EKOG10건축"/>
      <sheetName val="FOOTING단면력"/>
      <sheetName val="MEXICO-C"/>
      <sheetName val="영동(D)"/>
      <sheetName val="토공집계표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설명"/>
      <sheetName val="계산DATA"/>
      <sheetName val="전류"/>
      <sheetName val="데이터북"/>
      <sheetName val="조명참고자료"/>
      <sheetName val="Cable schedule"/>
      <sheetName val="V-data"/>
      <sheetName val="L-data"/>
      <sheetName val="P-data"/>
      <sheetName val="내역총괄"/>
      <sheetName val="내역총괄2"/>
      <sheetName val="내역총괄3"/>
      <sheetName val="건축공사실행"/>
      <sheetName val="차수공개요"/>
      <sheetName val="캔개발배경"/>
      <sheetName val="시장"/>
      <sheetName val="일정표"/>
      <sheetName val="ELECTRIC"/>
      <sheetName val="SCHEDULE"/>
      <sheetName val="날개벽수량표"/>
      <sheetName val="입적표"/>
      <sheetName val="직원동원SCH"/>
      <sheetName val="계획금액"/>
      <sheetName val="5.공종별예산내역서"/>
      <sheetName val="노임(1차)"/>
      <sheetName val="내역."/>
      <sheetName val="부대"/>
      <sheetName val="Piping(Methanol)"/>
      <sheetName val="단면설계"/>
      <sheetName val="목동1절주.bh01"/>
      <sheetName val="2000_11월설계내역"/>
      <sheetName val="전선_및_전선관"/>
      <sheetName val="1_수변전설비공사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복구량산정_및_전용회선_사용"/>
      <sheetName val="4월_실적추정(건축+토목)"/>
      <sheetName val="4월_실적추정(건축)"/>
      <sheetName val="준검_내역서"/>
      <sheetName val="1_수인터널"/>
      <sheetName val="수목데이타_"/>
      <sheetName val="변압기_및_발전기_용량"/>
      <sheetName val="단가_및_재료비"/>
      <sheetName val="-_INFORMATION_-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3BL공동구_수량"/>
      <sheetName val="표지_(2)"/>
      <sheetName val="9-1차이내역."/>
      <sheetName val="노임,재료비"/>
      <sheetName val="1호인버트수량"/>
      <sheetName val="석축설면"/>
      <sheetName val="법면단"/>
      <sheetName val="조명일위"/>
      <sheetName val="설계산출표지"/>
      <sheetName val="상 부"/>
      <sheetName val="전기 원가계산서"/>
      <sheetName val="대,유,램"/>
      <sheetName val="피스표"/>
      <sheetName val="덕소내역"/>
      <sheetName val="가격조사서"/>
      <sheetName val="개보수공사BM"/>
      <sheetName val="갈현동"/>
      <sheetName val="basic"/>
      <sheetName val="견적대비표"/>
      <sheetName val="역집계1"/>
      <sheetName val="환"/>
      <sheetName val="적용기준표(98년상반기)"/>
      <sheetName val="예산내역서"/>
      <sheetName val="실행비교"/>
      <sheetName val="금액"/>
      <sheetName val="CC16-내역서"/>
      <sheetName val="물가"/>
      <sheetName val="단위량당중기"/>
      <sheetName val="하부철근수량"/>
      <sheetName val="사급자재총괄"/>
      <sheetName val="2002상반기노임기준"/>
      <sheetName val="합천내역"/>
      <sheetName val="2002하반기노임기준"/>
      <sheetName val="본부장"/>
      <sheetName val="220 (2)"/>
      <sheetName val="유리"/>
      <sheetName val="익산"/>
      <sheetName val="산출근거1"/>
      <sheetName val="본사인상전"/>
      <sheetName val="접지1종"/>
      <sheetName val="원가서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평가데이터"/>
      <sheetName val="토목내역서"/>
      <sheetName val="OPGW기별"/>
      <sheetName val="삼성전기"/>
      <sheetName val="Option"/>
      <sheetName val="1안"/>
      <sheetName val="총괄서"/>
      <sheetName val="기성내역서표지"/>
      <sheetName val="APT"/>
      <sheetName val="부하"/>
      <sheetName val="도체종-상수표"/>
      <sheetName val="B부대공"/>
      <sheetName val="중간부"/>
      <sheetName val="하중산정"/>
      <sheetName val="연돌일위집계"/>
      <sheetName val="인상효1"/>
      <sheetName val="통로box전기"/>
      <sheetName val="화설내"/>
      <sheetName val="전기공사"/>
      <sheetName val="웅진교-S2"/>
      <sheetName val="Macro3"/>
      <sheetName val="배수관토공"/>
      <sheetName val="01AC"/>
      <sheetName val="인공(100P,배선반)"/>
      <sheetName val="설내역서 "/>
      <sheetName val="인수공총괄"/>
      <sheetName val="입력"/>
      <sheetName val="납부서"/>
      <sheetName val="J"/>
      <sheetName val="수성페인트도장 내역서"/>
      <sheetName val="장문교(대전)"/>
      <sheetName val="전체내역서"/>
      <sheetName val="일위대가(여기까지)"/>
      <sheetName val="단위_xdc00_ὗ␀"/>
      <sheetName val="밧데리"/>
      <sheetName val="01"/>
      <sheetName val="조경"/>
      <sheetName val="간선"/>
      <sheetName val="현장설က_x0000_蠀ᛟ"/>
      <sheetName val="학생내역"/>
      <sheetName val="내역(중앙)"/>
      <sheetName val="내역(창신)"/>
      <sheetName val="스케즐"/>
      <sheetName val="PAINT"/>
      <sheetName val="견"/>
      <sheetName val="BEND LOSS"/>
      <sheetName val="AS포장복구_"/>
      <sheetName val="소포내역 (2)"/>
      <sheetName val="암거단위"/>
      <sheetName val="Working(wo WTs)"/>
      <sheetName val="주조정실"/>
      <sheetName val="Requirements"/>
      <sheetName val="전압"/>
      <sheetName val="조도"/>
      <sheetName val="동력"/>
      <sheetName val="분양가격표"/>
      <sheetName val="일목"/>
      <sheetName val="설계기준"/>
      <sheetName val="내역1"/>
      <sheetName val="단면별연장"/>
      <sheetName val="진접"/>
      <sheetName val="사급자재"/>
      <sheetName val="지주설치제원"/>
      <sheetName val="tggwan(mac)"/>
      <sheetName val="물량집계"/>
      <sheetName val="역T형"/>
      <sheetName val="도로경계블럭단위수량"/>
      <sheetName val="도로경계블럭단위토공"/>
      <sheetName val="L형측구단위수량"/>
      <sheetName val="L형측구연장조서"/>
      <sheetName val="물가대비표"/>
      <sheetName val="배관단가조사서"/>
      <sheetName val="공제구간조서"/>
      <sheetName val="내역전기"/>
      <sheetName val="박스토공"/>
      <sheetName val="기준표"/>
      <sheetName val="보호공"/>
      <sheetName val="품셈집계표"/>
      <sheetName val="자재조사표"/>
      <sheetName val="일반부표집계표"/>
      <sheetName val=" 총괄표"/>
      <sheetName val="COPING"/>
      <sheetName val="예비품"/>
      <sheetName val="조견표"/>
      <sheetName val="2공구수량"/>
      <sheetName val="기초일위"/>
      <sheetName val="총(신설)"/>
      <sheetName val="기본일위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copy"/>
      <sheetName val="서식"/>
      <sheetName val="안양1공구_건축"/>
      <sheetName val="과세내역(세부)"/>
      <sheetName val="2000,午_x0013_꾈ૂ䡲"/>
      <sheetName val="2000,午_x0013_ॢ䡲"/>
      <sheetName val="동원인원"/>
      <sheetName val="기자재׃"/>
      <sheetName val="갑지(0_x0000_"/>
      <sheetName val="단0_x0000_退"/>
      <sheetName val="갑지(렀뚣瘉"/>
      <sheetName val="갑지(_x0000_뎰瘇"/>
      <sheetName val="열린교실"/>
      <sheetName val="1.우편집중내역서"/>
      <sheetName val="분수공별 면적"/>
      <sheetName val="관로조직표"/>
      <sheetName val="기자재_x0000_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s"/>
      <sheetName val="SANBAISU"/>
      <sheetName val="전체내저፺"/>
      <sheetName val="인건비堀"/>
      <sheetName val="전체내堀᎟"/>
      <sheetName val="전체내︀ᇕ"/>
      <sheetName val="전체내怀፵"/>
      <sheetName val="변경비鰀፰"/>
      <sheetName val="㰀"/>
      <sheetName val="전체내ᓈባ"/>
      <sheetName val="ꀀ"/>
      <sheetName val="전체내죃፺"/>
      <sheetName val="주관锼_x0013_"/>
      <sheetName val="전체내쀀ፐ"/>
      <sheetName val="堀"/>
      <sheetName val="주관사堀"/>
      <sheetName val="전체내壈᎟"/>
      <sheetName val="전체내惇፵"/>
      <sheetName val="주관사저"/>
      <sheetName val="견적ꀀፐ"/>
      <sheetName val="전체내惈፵"/>
      <sheetName val="판"/>
      <sheetName val="일위대가(계측ꀀፐቇ"/>
      <sheetName val="경ꀀፐ"/>
      <sheetName val="전체내죈፺"/>
      <sheetName val="교육종류"/>
      <sheetName val="단위집계표"/>
      <sheetName val="견적堀᎟"/>
      <sheetName val="4렀቟԰"/>
      <sheetName val="4︀ᇕ԰"/>
      <sheetName val="내역서비교"/>
      <sheetName val="현장예산"/>
      <sheetName val="3.자재비(총괄)"/>
      <sheetName val="연결관암거"/>
      <sheetName val="SULKEA"/>
      <sheetName val="아파트건축"/>
      <sheetName val="잔수량(작성)"/>
      <sheetName val="효동"/>
      <sheetName val="전체철근집계"/>
      <sheetName val="적용단위길이"/>
      <sheetName val="피벗테이블데이터분석"/>
      <sheetName val="특수기호강도거푸집"/>
      <sheetName val="종배수관면벽신"/>
      <sheetName val="종배수관(신)"/>
      <sheetName val="유림골조"/>
      <sheetName val="성서방향-교대(A2)"/>
      <sheetName val="상행-교대(A1)"/>
      <sheetName val="매매"/>
      <sheetName val="전신"/>
      <sheetName val="기간등록"/>
      <sheetName val="신공"/>
      <sheetName val="Inquiry"/>
      <sheetName val="맨홀토공수량"/>
      <sheetName val="설명서 "/>
      <sheetName val="일위_파일"/>
      <sheetName val="다이꾸"/>
      <sheetName val="배수문수량산출(3)"/>
      <sheetName val="★도급내역"/>
      <sheetName val="신표지1"/>
      <sheetName val="기타시설"/>
      <sheetName val="판매시설"/>
      <sheetName val="아파트"/>
      <sheetName val="주민복지관"/>
      <sheetName val="지하주차장"/>
      <sheetName val="증감분석"/>
      <sheetName val="FAB별"/>
      <sheetName val="8.PILE  (돌출)"/>
      <sheetName val="산재 안전"/>
      <sheetName val="노무비 경비"/>
      <sheetName val="산정표"/>
      <sheetName val="공사비총괄표"/>
      <sheetName val="BQ(실행)"/>
      <sheetName val="와동25-3(변경)"/>
      <sheetName val="기계"/>
      <sheetName val="날개벽(시점좌측)"/>
      <sheetName val="3_바닥판설계"/>
      <sheetName val="내역(가지)"/>
      <sheetName val="GI-LIST"/>
      <sheetName val="하도급변경대비표"/>
      <sheetName val="2000용수잠관-수량집계"/>
      <sheetName val="공사내역"/>
      <sheetName val="통신물량"/>
      <sheetName val="비목군분류일위"/>
      <sheetName val="96정변2"/>
      <sheetName val="교각별수량"/>
      <sheetName val="원가산출서"/>
      <sheetName val="Dae_Jiju"/>
      <sheetName val="Sikje_ingun"/>
      <sheetName val="TREE_D"/>
      <sheetName val="CB"/>
      <sheetName val="CS2"/>
      <sheetName val="오동"/>
      <sheetName val="대조"/>
      <sheetName val="나한"/>
      <sheetName val="INPUT(덕도방향-시점)"/>
      <sheetName val="실행예산서"/>
      <sheetName val="급명"/>
      <sheetName val="표층포설및다짐"/>
      <sheetName val="const."/>
      <sheetName val="동해title"/>
      <sheetName val="남양구조시험동"/>
      <sheetName val="CHITIET VL-NC-TT -1p"/>
      <sheetName val="TDTKP1"/>
      <sheetName val="bearing"/>
      <sheetName val="별표 "/>
      <sheetName val="매입세"/>
      <sheetName val="균열"/>
      <sheetName val="노᠀⁷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빗물받이(910-510-410)"/>
      <sheetName val="보호"/>
      <sheetName val="토공(우물통,기타) "/>
      <sheetName val="개소별수량산출"/>
      <sheetName val="성남여성복지내역"/>
      <sheetName val="(A)내역서"/>
      <sheetName val="간지"/>
      <sheetName val="1차 내역서"/>
      <sheetName val="기계설비"/>
      <sheetName val="공주-교대(A1)"/>
      <sheetName val="기본사항"/>
      <sheetName val="8.현장관리비"/>
      <sheetName val="7.안전관리비"/>
      <sheetName val="견적율"/>
      <sheetName val="공사내역서(을)실행"/>
      <sheetName val="시설일위"/>
      <sheetName val="DATA 입력부"/>
      <sheetName val="Recovered_Sheet1"/>
      <sheetName val="원가상세내역"/>
      <sheetName val="2004경영(비목별)"/>
      <sheetName val="2004경영"/>
      <sheetName val="장비집계"/>
      <sheetName val="손익집계(공장별)"/>
      <sheetName val="현장별계약현황('98.10.31)"/>
      <sheetName val="현장관리비데이타"/>
      <sheetName val="1)fs"/>
      <sheetName val="구조     ."/>
      <sheetName val="설계명세서(선로)"/>
      <sheetName val="차수"/>
      <sheetName val="북방3터널"/>
      <sheetName val="esc"/>
      <sheetName val="도급예산내역서봉투"/>
      <sheetName val="도급예산내역서총괄표"/>
      <sheetName val="을부담운반비"/>
      <sheetName val="운반비산출"/>
      <sheetName val="사급자재(1단계)"/>
      <sheetName val="조명투자및환수계획"/>
      <sheetName val="제조중간결과"/>
      <sheetName val="구조물터파기수량집계"/>
      <sheetName val="배수공 시멘트 및 골재량 산출"/>
      <sheetName val="J01"/>
      <sheetName val="공내ᰖ"/>
      <sheetName val="단면"/>
      <sheetName val="경산锼_x0013_閄"/>
      <sheetName val="합의경상"/>
      <sheetName val="단면瑌)"/>
      <sheetName val="22단"/>
      <sheetName val="22단锼"/>
      <sheetName val="기초자료입력및 K치 확인"/>
      <sheetName val="AS_x0005__x0000_"/>
      <sheetName val="진주䈀ᅪ"/>
      <sheetName val="화해(함평)"/>
      <sheetName val="화해(장성)"/>
      <sheetName val="BOX(1.5X1.5)"/>
      <sheetName val="2BOX본체"/>
      <sheetName val="도장수량(하1)"/>
      <sheetName val="기계경비단가"/>
      <sheetName val="현장관리비 산출내역"/>
      <sheetName val="SRC-B3U2"/>
      <sheetName val="CON'C"/>
      <sheetName val="경영상태"/>
      <sheetName val="전체공내역서"/>
      <sheetName val="퍼스트"/>
      <sheetName val="용소리교"/>
      <sheetName val="단가(반정1교-원주)"/>
      <sheetName val="기초입력"/>
      <sheetName val="2.주요계수총괄"/>
      <sheetName val="집계표(공종별)"/>
      <sheetName val="적용토목"/>
      <sheetName val="명세"/>
      <sheetName val="견적서(1)"/>
      <sheetName val="2234"/>
      <sheetName val="조립1부실적"/>
      <sheetName val="5월"/>
      <sheetName val="능률"/>
      <sheetName val="Despacho (c.civil)"/>
      <sheetName val="1을"/>
      <sheetName val="감가상각"/>
      <sheetName val="인원"/>
      <sheetName val="자판실행"/>
      <sheetName val="D16"/>
      <sheetName val="D25"/>
      <sheetName val="D22"/>
      <sheetName val="적용(기尜_x0013_"/>
      <sheetName val="CLAUSE"/>
      <sheetName val="약품설︀"/>
      <sheetName val="3CHBDC"/>
      <sheetName val="1-11조직표"/>
      <sheetName val="Y_WORK"/>
      <sheetName val="NAMES"/>
      <sheetName val="산근(목록)"/>
      <sheetName val="이형관중량"/>
      <sheetName val="시운전연료"/>
      <sheetName val="단위세대물량"/>
      <sheetName val="낙찰표"/>
      <sheetName val="LIST"/>
      <sheetName val="Tot-sum"/>
      <sheetName val="단가보완"/>
      <sheetName val="단위가격"/>
      <sheetName val="Front"/>
      <sheetName val="도장 및 용접 수량"/>
      <sheetName val="영흥TL(UP,DOWN) "/>
      <sheetName val="96작생능"/>
      <sheetName val="변경서식"/>
      <sheetName val="TYPE-B 평균H"/>
      <sheetName val="관헾"/>
      <sheetName val="단가견적조사표"/>
      <sheetName val="원가(1︀"/>
      <sheetName val="원가(1䠀"/>
      <sheetName val="관聈"/>
      <sheetName val="spec"/>
      <sheetName val="program"/>
      <sheetName val="studbolt no."/>
      <sheetName val="studbolt size"/>
      <sheetName val="item sort no"/>
      <sheetName val="개봉3동하수관"/>
      <sheetName val="D-3109"/>
      <sheetName val="지수"/>
      <sheetName val="현대물량"/>
      <sheetName val="이름정의"/>
      <sheetName val="초기화면1"/>
      <sheetName val="13LPMCC"/>
      <sheetName val="sub"/>
      <sheetName val="마장"/>
      <sheetName val="투찰가"/>
      <sheetName val="상가지급현황"/>
      <sheetName val="각종장비전압강하계산"/>
      <sheetName val="관_x0005_"/>
      <sheetName val="예산대비"/>
      <sheetName val="원가계墬ᥓ"/>
      <sheetName val="2000년하반기"/>
      <sheetName val="원가계Ⴌ_x0000_"/>
      <sheetName val="CAT_5"/>
      <sheetName val="관로토공집계표"/>
      <sheetName val="세부내역(직접인건비)"/>
      <sheetName val="3회기성헾】"/>
      <sheetName val="변경비교헾】"/>
      <sheetName val="3회기성䃸〒"/>
      <sheetName val="VENDOR LIST"/>
      <sheetName val="유림총괄"/>
      <sheetName val="전선_및_전선ࠝ"/>
      <sheetName val="일위대가 "/>
      <sheetName val="제"/>
      <sheetName val="대,怀፵"/>
      <sheetName val="22단헾"/>
      <sheetName val="차선도색현황"/>
      <sheetName val="단가적용(터널)"/>
      <sheetName val="단위가격_할증"/>
      <sheetName val="총괄집䠄ᡏ"/>
      <sheetName val="산출및내역"/>
      <sheetName val="22단丵"/>
      <sheetName val="SLIDES"/>
      <sheetName val="96.12"/>
      <sheetName val="정산입력"/>
      <sheetName val="Instruction"/>
      <sheetName val="4.2.1 마루높이 검토"/>
      <sheetName val="이토변실(A3-LINE)"/>
      <sheetName val="4)유동표"/>
      <sheetName val="견적단가"/>
      <sheetName val="E.P.T수량산출서"/>
      <sheetName val="광혁기성"/>
      <sheetName val="G.R300경비"/>
      <sheetName val="토 적 표"/>
      <sheetName val="골재산출"/>
      <sheetName val="기지국"/>
      <sheetName val="총인원"/>
      <sheetName val="직급인원"/>
      <sheetName val="3회기성_x0005__x0000_"/>
      <sheetName val="3회기성吸("/>
      <sheetName val="3회기성ⱂ⿌"/>
      <sheetName val="3회기성埀0"/>
      <sheetName val="제안서"/>
      <sheetName val="행정표준(1)"/>
      <sheetName val="행정표준(2)"/>
      <sheetName val="증감䈀ᅪ"/>
      <sheetName val="Ext. Stone-P"/>
      <sheetName val="2터널시점"/>
      <sheetName val="기본"/>
      <sheetName val="L-type"/>
      <sheetName val="자재비"/>
      <sheetName val="건축공사 집계표"/>
      <sheetName val="토공실행"/>
      <sheetName val="0.갑지"/>
      <sheetName val="전체_1설계"/>
      <sheetName val="자재일람"/>
      <sheetName val="Factor"/>
      <sheetName val="w't table"/>
      <sheetName val="UR2-Calculation"/>
      <sheetName val="예산M12A"/>
      <sheetName val="환율-LIBOR"/>
      <sheetName val="구의33고"/>
      <sheetName val="평가내역"/>
      <sheetName val="직접인건비"/>
      <sheetName val="토공대가"/>
      <sheetName val="구조대가"/>
      <sheetName val="포설대가1"/>
      <sheetName val="부대대가"/>
      <sheetName val="B.O.M"/>
      <sheetName val="구간산출"/>
      <sheetName val="설계개요"/>
      <sheetName val="단가결정"/>
      <sheetName val="내역아"/>
      <sheetName val="울타리"/>
      <sheetName val="기준비용"/>
      <sheetName val="22단가(철完9"/>
      <sheetName val="지질조사"/>
      <sheetName val="T1"/>
      <sheetName val="COL"/>
      <sheetName val="원가계산하도"/>
      <sheetName val="거푸집물량"/>
      <sheetName val="단위_x0000__x0000_尀"/>
      <sheetName val="단위ࠀᎄ䰀"/>
      <sheetName val="단위倀❹缀"/>
      <sheetName val="단위耀ὡ"/>
      <sheetName val="MAT"/>
      <sheetName val="IMF Code"/>
      <sheetName val="설변물량"/>
      <sheetName val="입고장부 (4)"/>
      <sheetName val="내역서(삼호)"/>
      <sheetName val="견적서1"/>
      <sheetName val="BabyÀÏÀ§´ë°¡"/>
      <sheetName val="NìüëÒ-òÅ"/>
      <sheetName val="°£¼±°è»ê"/>
      <sheetName val="´ë±¸½ÇÇà"/>
      <sheetName val="0.Áý°è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±âÃÊ´Ü°¡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E총"/>
      <sheetName val="아수배전(1회)"/>
      <sheetName val="인건비_조사"/>
      <sheetName val="시가지우회도로공내역서"/>
      <sheetName val="PART_DISCOUNT"/>
      <sheetName val="총체보활공정표"/>
      <sheetName val="아산경희980422"/>
      <sheetName val="소일위대가코드표"/>
      <sheetName val="수안보-_x0005__x0000__x0000_"/>
      <sheetName val="대비표"/>
      <sheetName val="MANUFACTORY"/>
      <sheetName val="강북라우터"/>
      <sheetName val="사각맨0"/>
      <sheetName val="105,106,107동"/>
      <sheetName val="수로교총재료齘_x0013_"/>
      <sheetName val="통신단가조사"/>
      <sheetName val="산출2-기기동력"/>
      <sheetName val="견적의ᰀ፜"/>
      <sheetName val="사각맨᠜"/>
      <sheetName val="공기԰_x0000_缀"/>
      <sheetName val="설계睮め_x0005_"/>
      <sheetName val="CF"/>
      <sheetName val="A 견적"/>
      <sheetName val="전기일위목록"/>
      <sheetName val="RE9604"/>
      <sheetName val="가계부"/>
      <sheetName val="제품목록"/>
      <sheetName val="매입매출관리"/>
      <sheetName val="UPDATA"/>
      <sheetName val="원가계산서(남측)"/>
      <sheetName val="5사남"/>
      <sheetName val="시중노임(공사)"/>
      <sheetName val="설계변경내역 98"/>
      <sheetName val="제丵"/>
      <sheetName val="설계산출기초"/>
      <sheetName val="공통비"/>
      <sheetName val="주경기-오배수"/>
      <sheetName val="REINF."/>
      <sheetName val="2.펌프장(사급자재)"/>
      <sheetName val="0001(arch)"/>
      <sheetName val="Breakdown"/>
      <sheetName val="금호산업"/>
      <sheetName val="토공정보"/>
      <sheetName val="(전체발주,금회3차공사)내역서"/>
      <sheetName val="2.2.2입적표"/>
      <sheetName val="Project Brief"/>
      <sheetName val="총괄갑 "/>
      <sheetName val="자재조사표(참고용)"/>
      <sheetName val="Languages"/>
      <sheetName val="Vari by Vendor"/>
      <sheetName val="DATA-UPS"/>
      <sheetName val="공조기(삭제)"/>
      <sheetName val="97 사업추정(WEKI)"/>
      <sheetName val="년도별노임표"/>
      <sheetName val="중기목록표"/>
      <sheetName val="경율산정"/>
      <sheetName val="원내역서3"/>
      <sheetName val="3도로"/>
      <sheetName val="101동"/>
      <sheetName val="견적정보"/>
      <sheetName val="노임단가표"/>
      <sheetName val="5.동별횡주관경"/>
      <sheetName val="b_balju"/>
      <sheetName val="1F"/>
      <sheetName val="노원열병합  건축︀ᇕ԰_x0000_缀_x0000__x0000_"/>
      <sheetName val="노원열병합  건축ﻕᇕ԰_x0000_缀_x0000__x0000_"/>
      <sheetName val="날개벽(좌,우=45도,75도)"/>
      <sheetName val="full (2)"/>
      <sheetName val="노원열병합  건축렀䡟ԯ_x0000_缀_x0000__x0000_"/>
      <sheetName val="P.M 별"/>
      <sheetName val="일반수량집계"/>
      <sheetName val="지하1층"/>
      <sheetName val="세부견적서(DAS Call Back)"/>
      <sheetName val="2000.11¿ù¼³餀㢘ԯ_x0000_缀_x0000_"/>
      <sheetName val="변경총괄지(1)"/>
      <sheetName val="단양 00 아파트-세부내역"/>
      <sheetName val="바닥판"/>
      <sheetName val="기존단가 (2)"/>
      <sheetName val="OZ049E"/>
      <sheetName val="배수내역(총수량)"/>
      <sheetName val="층"/>
      <sheetName val="단가조사표"/>
      <sheetName val="설계내역서(기계)"/>
      <sheetName val="예산조서(무선)"/>
      <sheetName val="예산M11A"/>
      <sheetName val="3본사"/>
      <sheetName val="3련 B_x0005__x0000_"/>
      <sheetName val="기성수금(단단위)"/>
      <sheetName val="원가매출(단단위)"/>
      <sheetName val="단중표-ST"/>
      <sheetName val="적용건축"/>
      <sheetName val="설치 일위대가(4԰_x0000_缀_x0000__x0000__x0000_"/>
      <sheetName val="프로젝트"/>
      <sheetName val="99년신청"/>
      <sheetName val="내역서 "/>
      <sheetName val="깨기수량"/>
      <sheetName val="수주실적0709"/>
      <sheetName val="위성"/>
      <sheetName val="주beam"/>
      <sheetName val="음봉방향"/>
      <sheetName val="자료(통합)"/>
      <sheetName val="발주내역"/>
      <sheetName val="제3장 기술업무"/>
      <sheetName val="건축원가"/>
      <sheetName val="BOX 본체"/>
      <sheetName val="제4절-1"/>
      <sheetName val="총괄-1"/>
      <sheetName val=" 토목 처리장도급내역서 "/>
      <sheetName val="기초및구체공"/>
      <sheetName val="도급"/>
      <sheetName val="홈통받이수량"/>
      <sheetName val="공통가설공사"/>
      <sheetName val="WING3"/>
      <sheetName val="토적표"/>
      <sheetName val="공사수행방안"/>
      <sheetName val="단위중량"/>
      <sheetName val="설-원가"/>
      <sheetName val="0217상가미분양자산"/>
      <sheetName val="INDEX"/>
      <sheetName val="15100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0현장조직"/>
      <sheetName val="3-1-12"/>
      <sheetName val="3-1-3"/>
      <sheetName val="21301동"/>
      <sheetName val="금긋기 및 절단"/>
      <sheetName val="TB-내역서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¼ö·®»êÃÈ"/>
      <sheetName val="¼ö·®»êÃX"/>
      <sheetName val="壈᎟"/>
      <sheetName val="쀀ፐ"/>
      <sheetName val="죈፺"/>
      <sheetName val="惈፵"/>
      <sheetName val="2"/>
      <sheetName val="두앙"/>
      <sheetName val="pbs_lambda"/>
      <sheetName val="Matériel embarqué PVC"/>
      <sheetName val="(2)"/>
      <sheetName val="세부내역서"/>
      <sheetName val="우수공"/>
      <sheetName val="PANEL"/>
      <sheetName val="테이블"/>
      <sheetName val="결합부검토"/>
      <sheetName val="한전고리-을"/>
      <sheetName val="설계변경내역서"/>
      <sheetName val="일위산출"/>
      <sheetName val="NAI"/>
      <sheetName val="공용시설내역"/>
      <sheetName val="내역서단가산출용"/>
      <sheetName val="가CP"/>
      <sheetName val="청구내역(9807)"/>
      <sheetName val="덕전리"/>
      <sheetName val="현황산출서"/>
      <sheetName val="Sheet16 (2)"/>
      <sheetName val="쌍송교"/>
      <sheetName val="대창(함평)"/>
      <sheetName val="대구-교대(A1)"/>
      <sheetName val="시초1교"/>
      <sheetName val="C.배수관공"/>
      <sheetName val="표 지"/>
      <sheetName val="대가목록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빙축열"/>
      <sheetName val="일위(시설)"/>
      <sheetName val="조건입력"/>
      <sheetName val="조건입력(2)"/>
      <sheetName val="장비선정"/>
      <sheetName val="입찰사유서 제4공종 (흙깎기)"/>
      <sheetName val="현장대리인계"/>
      <sheetName val="POWER"/>
      <sheetName val="기준"/>
      <sheetName val="변경내역"/>
      <sheetName val="구분자"/>
      <sheetName val="그림"/>
      <sheetName val="구성1"/>
      <sheetName val="구성2"/>
      <sheetName val="구성3"/>
      <sheetName val="구성4"/>
      <sheetName val="그림2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공조기"/>
      <sheetName val="업체별기성내역"/>
      <sheetName val=" 냉각수펌프"/>
      <sheetName val="건설장비기초단가"/>
      <sheetName val="실내건축일위대가"/>
      <sheetName val="변수2"/>
      <sheetName val="저항"/>
      <sheetName val="대상공사(조달청)"/>
      <sheetName val="PUMP"/>
      <sheetName val="적용환율"/>
      <sheetName val="등록자료"/>
      <sheetName val="입력정보"/>
      <sheetName val="케이블"/>
      <sheetName val="basic_info"/>
      <sheetName val="1.설계설명서"/>
      <sheetName val="3.예정공정표"/>
      <sheetName val="»êÃ렀䡟ԯ_x0000_缀"/>
      <sheetName val="»êÃ︀ᇕ԰_x0000_缀"/>
      <sheetName val="증栀ᙿ가"/>
      <sheetName val="수안보-헾】_x0005__x0000_"/>
      <sheetName val="준공조서갑지"/>
      <sheetName val="국공유지및사유지"/>
      <sheetName val="시설물기초"/>
      <sheetName val="PUMP SHT"/>
      <sheetName val="FEXS"/>
      <sheetName val=" ｹ-ﾌﾞﾙ"/>
      <sheetName val="MW-BM"/>
      <sheetName val="암거공"/>
      <sheetName val="접속도로"/>
      <sheetName val="-15.0"/>
      <sheetName val="해평견적"/>
      <sheetName val="사리부설"/>
      <sheetName val="1월"/>
      <sheetName val="임대견적서"/>
      <sheetName val="36신丵〒_x0005_"/>
      <sheetName val="코드"/>
      <sheetName val="4/_x0000_䠀"/>
      <sheetName val="4쌇栅/"/>
      <sheetName val="4က_x0000_က"/>
      <sheetName val="설계명세_x0000_"/>
      <sheetName val="설계명세揄"/>
      <sheetName val="설계명세䡲"/>
      <sheetName val="설계명세_x0005_"/>
      <sheetName val="DATA 입᠒ᎍ"/>
      <sheetName val="오억미만"/>
      <sheetName val="제조 경영"/>
      <sheetName val="금광1터널"/>
      <sheetName val="01상노임"/>
      <sheetName val="개산공사비"/>
      <sheetName val="栍ᾆ"/>
      <sheetName val="포쐀䑣"/>
      <sheetName val="포䠟⥏"/>
      <sheetName val="포䠠⥏"/>
      <sheetName val="36신설수翇"/>
      <sheetName val="36신설수︀"/>
      <sheetName val="견적꓀᥻"/>
      <sheetName val="36신설수Ç"/>
      <sheetName val="36신설수資"/>
      <sheetName val="공사비증감"/>
      <sheetName val="수안보-徸〒_x0005__x0000_"/>
      <sheetName val="입출재고현⩿〚_x0005__x0000_"/>
      <sheetName val="º¯°æ»çÀ_x0000_"/>
      <sheetName val="백호헾】_x0005_"/>
      <sheetName val="수안보-娐&gt;闰⿑"/>
      <sheetName val="수안보-ꮸ⿥_x0005__x0000_"/>
      <sheetName val="백호丵〒_x0005_"/>
      <sheetName val="위치"/>
      <sheetName val="공작물조직표(용배수)"/>
      <sheetName val="날개수량1.5"/>
      <sheetName val="철근총괄집계표"/>
      <sheetName val="공사착공계"/>
      <sheetName val="참조 DATA"/>
      <sheetName val="조정내역"/>
      <sheetName val="총괄집桶青"/>
      <sheetName val="총괄집렇♑"/>
      <sheetName val="정화조"/>
      <sheetName val="변품8-37"/>
      <sheetName val="참조(2)"/>
      <sheetName val="현장일보"/>
      <sheetName val="미지급내역"/>
      <sheetName val="매입내역 "/>
      <sheetName val="거래처별지출내역"/>
      <sheetName val="총(철거)"/>
      <sheetName val="참조M"/>
      <sheetName val="자재 집계표"/>
      <sheetName val="포䈀㙪"/>
      <sheetName val="총괄집㸁䧾"/>
      <sheetName val="자단"/>
      <sheetName val="기성내역"/>
      <sheetName val="사각맨퀀"/>
      <sheetName val="사각맨堀"/>
      <sheetName val="사각맨䈀"/>
      <sheetName val="세부狇譈"/>
      <sheetName val="사각맨ﻇ"/>
      <sheetName val="몰탈재븧܊"/>
      <sheetName val="견적의"/>
      <sheetName val="견적의烇彰"/>
      <sheetName val="노원열병합  건축렀こ렀䡟ԯ_x0000_缀"/>
      <sheetName val="관기성공.내"/>
      <sheetName val="평균높이산출근거"/>
      <sheetName val="횡배수관위치조서"/>
      <sheetName val="하도급선정의뢰서(습식공_x0000__x0000_"/>
      <sheetName val="앉음벽 (2)"/>
      <sheetName val="건공실"/>
      <sheetName val="2.대외공문"/>
      <sheetName val="음성방향"/>
      <sheetName val="토목검측서"/>
      <sheetName val="설계일반"/>
      <sheetName val="수압집계"/>
      <sheetName val="SP-B1"/>
      <sheetName val="신규 품"/>
      <sheetName val="단산"/>
      <sheetName val="변수데이타"/>
      <sheetName val="동원인원산출"/>
      <sheetName val="실행변경(1차)"/>
      <sheetName val="RangeObject"/>
      <sheetName val="목표세부명세"/>
      <sheetName val="본사공가현황"/>
      <sheetName val="공정량산출내역서 "/>
      <sheetName val="포장공자재집계표"/>
      <sheetName val="다곡2교"/>
      <sheetName val="IBASE"/>
      <sheetName val="부산4"/>
      <sheetName val="1호맨홀토공"/>
      <sheetName val="Pier 3"/>
      <sheetName val="원가집계"/>
      <sheetName val="견적시담(송포2공구)"/>
      <sheetName val="파이프류"/>
      <sheetName val="점검내역서(data) (2)"/>
      <sheetName val="조경내역"/>
      <sheetName val="물墸᎟鰀"/>
      <sheetName val="화재 탐지_x0005__x0000_"/>
      <sheetName val="전신환매도徸"/>
      <sheetName val="5.공종별尜_x0013_層_x0013_闰"/>
      <sheetName val="성내동"/>
      <sheetName val="의정부문예회관변경내역"/>
      <sheetName val="POL6차-PIPING"/>
      <sheetName val="Pricelist TAC AB"/>
      <sheetName val="물가정보자료"/>
      <sheetName val="萀⅜"/>
      <sheetName val="貭♘"/>
      <sheetName val="기계실"/>
      <sheetName val="산#2-1 (2)"/>
      <sheetName val="일위대가(건축)"/>
      <sheetName val="자재목록표"/>
      <sheetName val="단중聀"/>
      <sheetName val="당정동경상이수"/>
      <sheetName val="당정동공통이수"/>
      <sheetName val="기계경비및산출근거서"/>
      <sheetName val="소운반"/>
      <sheetName val="공종구간"/>
      <sheetName val="산출0"/>
      <sheetName val="금액내렀቟"/>
      <sheetName val="금액내԰_x0000_"/>
      <sheetName val="금액내㔀቎"/>
      <sheetName val="옹벽기초자료"/>
      <sheetName val="가중치"/>
      <sheetName val="역T형옹벽(3.0)"/>
      <sheetName val="등록׃】"/>
      <sheetName val="등록_x0010__x0000_"/>
      <sheetName val="민감도"/>
      <sheetName val="평3"/>
      <sheetName val="소상 &quot;1&quot;"/>
      <sheetName val="공비대䠚"/>
      <sheetName val="산출목록표"/>
      <sheetName val="수원공"/>
      <sheetName val="샘플표지"/>
      <sheetName val="토공 total"/>
      <sheetName val="포장절단"/>
      <sheetName val="일위단가"/>
      <sheetName val="일위(설)"/>
      <sheetName val="전기공사일위대가"/>
      <sheetName val="40총괄"/>
      <sheetName val="40집계"/>
      <sheetName val="결재판"/>
      <sheetName val="사다리"/>
      <sheetName val="기계경비(旉る_x0000__x0000_"/>
      <sheetName val="기계경비(贘_x0013_짘ࣅ"/>
      <sheetName val="제수午_x0013_ὐ"/>
      <sheetName val="부총"/>
      <sheetName val="EJ"/>
      <sheetName val="일위대가내역"/>
      <sheetName val="대전-교대(A1-A2)"/>
      <sheetName val="만수배관단가"/>
      <sheetName val="FRP배관단가(만수)"/>
      <sheetName val="건축토목내역"/>
      <sheetName val="자탐수량산출서"/>
      <sheetName val="base"/>
      <sheetName val="STD"/>
      <sheetName val="공정"/>
      <sheetName val="10월"/>
      <sheetName val="연면적"/>
      <sheetName val="991029UTP용 M.D.F"/>
      <sheetName val="현장점검 1"/>
      <sheetName val="상가을 "/>
      <sheetName val="3.사용전검사(1000KW이상)(본동-수정)"/>
      <sheetName val="결재갑지"/>
      <sheetName val="계획예산입력자료"/>
      <sheetName val="투입비"/>
      <sheetName val="손익계산서"/>
      <sheetName val="대차대조표"/>
      <sheetName val="폐토수익화 "/>
      <sheetName val="열차제어동"/>
      <sheetName val="전기성능동"/>
      <sheetName val="차량시스템인자"/>
      <sheetName val="차량부품동"/>
      <sheetName val="준공조서"/>
      <sheetName val="공사준공계"/>
      <sheetName val="준공검사보고서"/>
      <sheetName val="신.분"/>
      <sheetName val="98수금사업"/>
      <sheetName val="암거"/>
      <sheetName val="정보"/>
      <sheetName val="간접경상비"/>
      <sheetName val="OCM"/>
      <sheetName val="단위별 일위대가표"/>
      <sheetName val="IMP_(REACTOR)"/>
      <sheetName val="8. 내진해석"/>
      <sheetName val="형식별 개략공사비"/>
      <sheetName val="01_ 원가계산서"/>
      <sheetName val="CAL"/>
      <sheetName val="FRT_O"/>
      <sheetName val="FAB_I"/>
      <sheetName val="방배동내역(리라)"/>
      <sheetName val="건축공사집계표"/>
      <sheetName val="방배동내역 (총괄)"/>
      <sheetName val="부대공사총괄"/>
      <sheetName val="969910( R)"/>
      <sheetName val="전장품(관리용)"/>
      <sheetName val="남대문빌딩"/>
      <sheetName val="RING WALL"/>
      <sheetName val="정보매체A동"/>
      <sheetName val="내역서(당초변경)"/>
      <sheetName val="VXXXXXXX"/>
      <sheetName val="평균터파기고(1-2,ASP)"/>
      <sheetName val="대포2교접속"/>
      <sheetName val="암거단위-1련"/>
      <sheetName val="수안보-墰5壼5"/>
      <sheetName val="맨홀수량"/>
      <sheetName val="총괄원가 "/>
      <sheetName val="회로내역(승인)"/>
      <sheetName val="RAHMEN"/>
      <sheetName val="등록_x0000__x0000_"/>
      <sheetName val="적점"/>
      <sheetName val="원가총괄"/>
      <sheetName val="작성"/>
      <sheetName val="공종목록표"/>
      <sheetName val="인부임"/>
      <sheetName val="인원계획"/>
      <sheetName val="시행예산"/>
      <sheetName val="자압1"/>
      <sheetName val="[YES.XLS][YES.XLS]4/_x0000_䠀"/>
      <sheetName val="[YES.XLS][YES.XLS]4쌇栅/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동력부하계산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몰탈䠊ፓ㠀擞"/>
      <sheetName val="bdata-출력안함"/>
      <sheetName val="공리공제"/>
      <sheetName val="준공정산"/>
      <sheetName val="자재ᰀ፜搀"/>
      <sheetName val="발전기"/>
      <sheetName val="GEN"/>
      <sheetName val="WIND-EQ"/>
      <sheetName val="도면자료제출일정"/>
      <sheetName val="기초ա_x0000_"/>
      <sheetName val="물량尜"/>
      <sheetName val="토공,철콘"/>
      <sheetName val="변경비丵〒_x0005_"/>
      <sheetName val="물량丵"/>
      <sheetName val="º¯°æ»çÀ5"/>
      <sheetName val="AILC005"/>
      <sheetName val="AILC00_x0000_"/>
      <sheetName val="AILC00_x0010_"/>
      <sheetName val="기성내역서"/>
      <sheetName val="우,오수"/>
      <sheetName val="팔당터널(1공구)"/>
      <sheetName val="재료표"/>
      <sheetName val="공정코드"/>
      <sheetName val="card1"/>
      <sheetName val="흙쌓기도수로설치현황(1)"/>
      <sheetName val="식재-외주 (2)"/>
      <sheetName val="유효폭의 계산"/>
      <sheetName val="무전표"/>
      <sheetName val="시추주상도"/>
      <sheetName val="archi(본사)"/>
      <sheetName val="※참고자료※"/>
      <sheetName val="자(3.0m)"/>
      <sheetName val="3련 B姨#"/>
      <sheetName val="전체내ﰀ⁗"/>
      <sheetName val="A(Rev.3)"/>
      <sheetName val="5.3 단면가정"/>
      <sheetName val="재료단가"/>
      <sheetName val="1호맨홀수량산출"/>
      <sheetName val="마산방향철근집계"/>
      <sheetName val="제잡비"/>
      <sheetName val="자재표"/>
      <sheetName val="대비내역"/>
      <sheetName val="집계(세부총괄)"/>
      <sheetName val="전력구구조물산근2구간"/>
      <sheetName val="전부인쇄"/>
      <sheetName val="1.외주공사"/>
      <sheetName val="2.직영공사"/>
      <sheetName val="첨부"/>
      <sheetName val="계산DATA입력"/>
      <sheetName val="중로근거"/>
      <sheetName val="설계서"/>
      <sheetName val="원내역서 그대로"/>
      <sheetName val="공통대가"/>
      <sheetName val="일반맨홀수량집계(A-7 LINE)"/>
      <sheetName val="Sheet22"/>
      <sheetName val="가시설수량"/>
      <sheetName val="암센터"/>
      <sheetName val="특기사항"/>
      <sheetName val="하도내역 (철콘)"/>
      <sheetName val="GAEYO"/>
      <sheetName val="약전닥트"/>
      <sheetName val="건축부하"/>
      <sheetName val="목록1"/>
      <sheetName val="목록2"/>
      <sheetName val="º¯°æ»çÀþ"/>
      <sheetName val="제수변︀ᇕ"/>
      <sheetName val="결과조Ⴚ"/>
      <sheetName val="결과조º"/>
      <sheetName val="º¯°æ»çÀ¸"/>
      <sheetName val="º¯°æ»çÀ "/>
      <sheetName val="제수변﹔ᇕ"/>
      <sheetName val="º¯°æ»çÀB"/>
      <sheetName val="단가일䊱"/>
      <sheetName val="K1자재(3차등)"/>
      <sheetName val="1.취수장"/>
      <sheetName val="제수변䊱ᅪ"/>
      <sheetName val="2호맨홀공제수량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화전내"/>
      <sheetName val="KSHAHU-6"/>
      <sheetName val="대가 (보완)"/>
      <sheetName val="토목원가계窨_x0013_"/>
      <sheetName val="교실"/>
      <sheetName val="신공항A-9헾】_x0005__x0000__x0000_"/>
      <sheetName val="금액결揄"/>
      <sheetName val="기존구조물철거집계계표"/>
      <sheetName val="내역서(교량)전체"/>
      <sheetName val="장비경비"/>
      <sheetName val="제철"/>
      <sheetName val="단가비교표 (계측제어)"/>
      <sheetName val="꣈፺"/>
      <sheetName val="저፺"/>
      <sheetName val="︀ᇕ"/>
      <sheetName val="카렌스센터계량기설치공사"/>
      <sheetName val="교대(A1挔"/>
      <sheetName val="선로정수계산"/>
      <sheetName val="지입자재"/>
      <sheetName val="상반기손익차2총괄"/>
      <sheetName val="DRAIN DRUM PIT D-301"/>
      <sheetName val="TYPE집계표"/>
      <sheetName val="PAD TR보호대기초"/>
      <sheetName val="가로등기초"/>
      <sheetName val="HANDHOLE(2)"/>
      <sheetName val="고창방향"/>
      <sheetName val="환률"/>
      <sheetName val="역삼"/>
      <sheetName val="구조물공집계"/>
      <sheetName val="부대집계"/>
      <sheetName val="요약"/>
      <sheetName val="건0_x0000_蠀"/>
      <sheetName val="금0_x0000_䠀"/>
      <sheetName val="금蠣㡎耀"/>
      <sheetName val="hvac(제어동)"/>
      <sheetName val="변경실행(2차) "/>
      <sheetName val="호표"/>
      <sheetName val="횡배위치"/>
      <sheetName val="계산중"/>
      <sheetName val="회사99"/>
      <sheetName val="OCT.FDN"/>
      <sheetName val="2000_x0005__x0000__x0000_"/>
      <sheetName val="N頀ᚃ"/>
      <sheetName val="N"/>
      <sheetName val="AHU집계"/>
      <sheetName val="공조기휀"/>
      <sheetName val="계양가시설"/>
      <sheetName val="부대공집계표"/>
      <sheetName val="관일"/>
      <sheetName val="노무비(DB)_이후 출력XXXXXX"/>
      <sheetName val="4월"/>
      <sheetName val="8월"/>
      <sheetName val="12월"/>
      <sheetName val="2월"/>
      <sheetName val="7월"/>
      <sheetName val="6월"/>
      <sheetName val="3월"/>
      <sheetName val="11월"/>
      <sheetName val="9월"/>
      <sheetName val="공무공A"/>
      <sheetName val="배전반용량계산"/>
      <sheetName val="세정탑 설계"/>
      <sheetName val="건축-물가변동"/>
      <sheetName val="기계설비-물가변동"/>
      <sheetName val="전체내ꀀፐ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식재가격"/>
      <sheetName val="식재총괄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֬_x0000_"/>
      <sheetName val="전체내ﻈ䓕"/>
      <sheetName val="교대(A1헾"/>
      <sheetName val="하수급견적대鷸"/>
      <sheetName val="케이블트레이"/>
      <sheetName val="전체내棈᎜"/>
      <sheetName val="전체내䠀ᖞ"/>
      <sheetName val="하수급견적대鬘"/>
      <sheetName val="차압계산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강교(Sub)"/>
      <sheetName val="일반토공견적"/>
      <sheetName val="전체내ꠀ፺"/>
      <sheetName val="원형측구(B-type)"/>
      <sheetName val="2.조명기구철거(일괄철거분)"/>
      <sheetName val="#3_일위대가목록"/>
      <sheetName val="#2_일위대가목록"/>
      <sheetName val="97노임단가"/>
      <sheetName val="입력란"/>
      <sheetName val="shtOpr"/>
      <sheetName val="측구터파기공수량집계"/>
      <sheetName val="일반전기C"/>
      <sheetName val="POOM_MOTO"/>
      <sheetName val="세부내역서(전기)"/>
      <sheetName val="석재장조사"/>
      <sheetName val="파일의이용"/>
      <sheetName val="유동표"/>
      <sheetName val="2002계약현황"/>
      <sheetName val="견적접수"/>
      <sheetName val="견적내역서"/>
      <sheetName val="48신설수량"/>
      <sheetName val="원본(갑지)"/>
      <sheetName val="전등부하"/>
      <sheetName val="O＆P"/>
      <sheetName val="결재판(삭제하지말아주세요)"/>
      <sheetName val="단가산출-기,교"/>
      <sheetName val="유첨䈀ᅪ"/>
      <sheetName val="토공,기초"/>
      <sheetName val="자재 단가표"/>
      <sheetName val="주간계획"/>
      <sheetName val="PIPING"/>
      <sheetName val="선택"/>
      <sheetName val="장비당단가 (1)"/>
      <sheetName val="TG9504"/>
      <sheetName val="1995년 섹터별 매출"/>
      <sheetName val="ROOF(ALKALI)"/>
      <sheetName val="master(total)"/>
      <sheetName val="실행(ALT1)"/>
      <sheetName val="경로,구간현황"/>
      <sheetName val="총괄분 설계서용지"/>
      <sheetName val="투찰금액"/>
      <sheetName val="가공2원도"/>
      <sheetName val="재료집계표3"/>
      <sheetName val="범용개발순소요비용"/>
      <sheetName val="5정거장"/>
      <sheetName val="1-3길내기"/>
      <sheetName val="단위목헾"/>
      <sheetName val="산출내역(K2)"/>
      <sheetName val="전체제잡비"/>
      <sheetName val="날개벽(좌,우=60도-4개)"/>
      <sheetName val="방음벽 기초 일반헾】"/>
      <sheetName val="안정검토(온1)"/>
      <sheetName val="환율"/>
      <sheetName val="내역서-전체낙찰율"/>
      <sheetName val="물량증감"/>
      <sheetName val="9902"/>
      <sheetName val="000000"/>
      <sheetName val="FB25JN"/>
      <sheetName val="형틀공사"/>
      <sheetName val="장비명"/>
      <sheetName val="2000.05"/>
      <sheetName val="적격"/>
      <sheetName val="DT"/>
      <sheetName val="롤러"/>
      <sheetName val="BH"/>
      <sheetName val="펌프차타설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배수관연장산출서"/>
      <sheetName val="옹벽수량萘_x0013_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작용하중산정"/>
      <sheetName val="인부신상자료"/>
      <sheetName val="6차2회변경내역서"/>
      <sheetName val="倀ᑙ"/>
      <sheetName val="1x"/>
      <sheetName val="栈᲋"/>
      <sheetName val="_xd810_᱓"/>
      <sheetName val="인수공규격"/>
      <sheetName val="자재단가_x0005_"/>
      <sheetName val="공사"/>
      <sheetName val="총괄집ᨈꥬ"/>
      <sheetName val="총괄집_x0000__x0000_"/>
      <sheetName val="9GN邷㭘"/>
      <sheetName val="정거장"/>
      <sheetName val="길내기"/>
      <sheetName val="¹׃】_x0000_"/>
      <sheetName val="M-EQPT-Z"/>
      <sheetName val="품종별월계"/>
      <sheetName val="토공총괄표"/>
      <sheetName val="안양동교 1안"/>
      <sheetName val="주소록"/>
      <sheetName val="1.3.1절점좌표"/>
      <sheetName val="1.1설계기준"/>
      <sheetName val="변경비_x0000__x0000_Ѡ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°ø»ç¿ø°¡°è牨-犬-"/>
      <sheetName val="전체내역갑지"/>
      <sheetName val="9."/>
      <sheetName val="내역서적용수량"/>
      <sheetName val="토목내역서 (도급단가)"/>
      <sheetName val="실행내역서 (조경)"/>
      <sheetName val="구조물"/>
      <sheetName val="공사설계서"/>
      <sheetName val="품셈(기초)"/>
      <sheetName val="_x0005__x0006__x0008__x0003_"/>
      <sheetName val="_x0000_ _x0000__x0006__x0000__x0006_"/>
      <sheetName val="/_x0000_"/>
      <sheetName val="က_x0000_"/>
      <sheetName val="포장쌅"/>
      <sheetName val="전체실적"/>
      <sheetName val="SAMPLE"/>
      <sheetName val="7.경제성결과"/>
      <sheetName val="inter"/>
      <sheetName val="0_집계"/>
      <sheetName val="기초코徸"/>
      <sheetName val="Oper Amount"/>
      <sheetName val="참조자료"/>
      <sheetName val="단가대비"/>
      <sheetName val="Macro(부하)"/>
      <sheetName val="CT "/>
      <sheetName val="청 구"/>
      <sheetName val="T13(P68~72,78)"/>
      <sheetName val="물가변동잔여물량세부내역서"/>
      <sheetName val="신규(방류시설)"/>
      <sheetName val="덤프트럭계수"/>
      <sheetName val="카메라"/>
      <sheetName val="집계표(육상)"/>
      <sheetName val="102역사"/>
      <sheetName val="상-교대(A1-A2)"/>
      <sheetName val="첨부1"/>
      <sheetName val="공사비 내역"/>
      <sheetName val="파형강관집계"/>
      <sheetName val="분뇨"/>
      <sheetName val="가시설"/>
      <sheetName val="식재일위대가"/>
      <sheetName val="총공사비"/>
      <sheetName val="일위1"/>
      <sheetName val="예산조서(︀ᇕ԰"/>
      <sheetName val="205동"/>
      <sheetName val="과세면세표"/>
      <sheetName val="인제내역"/>
      <sheetName val="PARAMETER"/>
      <sheetName val="사통"/>
      <sheetName val="현장지䀀ኀ㠀ኃ"/>
      <sheetName val="부丵〒"/>
      <sheetName val="부司2"/>
      <sheetName val="㩷"/>
      <sheetName val="렀ⵘ"/>
      <sheetName val="֭_x0000_"/>
      <sheetName val="성곽내역서"/>
      <sheetName val="16-1"/>
      <sheetName val="Param"/>
      <sheetName val="입찰보Ⳡ"/>
      <sheetName val="H-pile(250x250)"/>
      <sheetName val="H-pile(298x299)"/>
      <sheetName val="방음벽기초(H_xd8d4_ㆂᰀㆃ"/>
      <sheetName val="일위대가(원본)"/>
      <sheetName val="일위대가서식"/>
      <sheetName val="일위대가양식"/>
      <sheetName val="입찰준비계획안(부대)"/>
      <sheetName val="입찰준비계획안(외주)"/>
      <sheetName val="입찰준비계획안(기타견적)"/>
      <sheetName val="장항선4공구직접비집계"/>
      <sheetName val="공사기본내용입력"/>
      <sheetName val="원하도급내역서(당초)"/>
      <sheetName val="예산"/>
      <sheetName val="´_x0005__x0000_"/>
      <sheetName val="금강견적"/>
      <sheetName val="공통단가"/>
      <sheetName val="운반비"/>
      <sheetName val="바이오"/>
      <sheetName val="잡철물"/>
      <sheetName val="배수관접합및부설  "/>
      <sheetName val="선수금"/>
      <sheetName val="계정"/>
      <sheetName val="절감계산"/>
      <sheetName val="조도계산(가로등NEW)"/>
      <sheetName val="ML"/>
      <sheetName val="기초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3-1_CB"/>
      <sheetName val="AIR_SHOWER(3인용)"/>
      <sheetName val="조도계산서_(도서)"/>
      <sheetName val="5."/>
      <sheetName val="11"/>
      <sheetName val="12."/>
      <sheetName val="14."/>
      <sheetName val="13"/>
      <sheetName val="7."/>
      <sheetName val="8."/>
      <sheetName val="10."/>
      <sheetName val="전기단가조사서"/>
      <sheetName val="복구량산정_및_전용회선_사용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AIR_SHOWER(3인용)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남양시작동자105노65기1_3화1_21"/>
      <sheetName val="0_집계1"/>
      <sheetName val="1_수변전설비공사1"/>
      <sheetName val="표지_(2)1"/>
      <sheetName val="1_설계조건"/>
      <sheetName val="조도계산서_(도서)1"/>
      <sheetName val="3-1_CB1"/>
      <sheetName val="2F_회의실견적(5_14_일대)"/>
      <sheetName val="3_공통공사대비"/>
      <sheetName val="Sheet1_(2)"/>
      <sheetName val="unit_4"/>
      <sheetName val="3_내역서"/>
      <sheetName val="원가계산서_(총괄)"/>
      <sheetName val="원가계산서_(건축)"/>
      <sheetName val="임시급식_(2)"/>
      <sheetName val="Summary_Sheets"/>
      <sheetName val="5호광장_(만점)"/>
      <sheetName val="인천국제_(만점)_(2)"/>
      <sheetName val="96보완계획7_12"/>
      <sheetName val="전차선로_물량표"/>
      <sheetName val="90_03실행_"/>
      <sheetName val="ITB_COST"/>
      <sheetName val="º¹±¸·®»êÁ¤_¹×_Àü¿ëÈ¸¼±_»ç¿ë"/>
      <sheetName val="4¿ù_½ÇÀûÃßÁ¤(°ÇÃà+Åä¸ñ)"/>
      <sheetName val="4¿ù_½ÇÀûÃßÁ¤(°ÇÃà)"/>
      <sheetName val="외주대비_-석축"/>
      <sheetName val="외주대비-구조물_(2)"/>
      <sheetName val="견적표지_(3)"/>
      <sheetName val="단면_(2)"/>
      <sheetName val="설_계"/>
      <sheetName val="빌딩_안내"/>
      <sheetName val="EQUIPMENT_-2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6PILE__(돌출)"/>
      <sheetName val="Man_Power_&amp;_Comp"/>
      <sheetName val="노원열병합__건축공사기성내역서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노무비_근거"/>
      <sheetName val="효성CB_1P기초"/>
      <sheetName val="const_"/>
      <sheetName val="1_설계기준"/>
      <sheetName val="내역서_(2)"/>
      <sheetName val="220_(2)"/>
      <sheetName val="플랜트_설치"/>
      <sheetName val="1공구_건정토건_토공"/>
      <sheetName val="TRE_TABLE"/>
      <sheetName val="3련_BOX"/>
      <sheetName val="2000년_공정표"/>
      <sheetName val="화재_탐지_설비"/>
      <sheetName val="호봉_(2)"/>
      <sheetName val="2000,9월_일위"/>
      <sheetName val="CABLE_SIZE-3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8_PILE__(돌출)"/>
      <sheetName val="69_03%"/>
      <sheetName val="변경내역84_52%"/>
      <sheetName val="PROJECT_BRIEF"/>
      <sheetName val="BSD_(2)"/>
      <sheetName val="단__가__대__비__표"/>
      <sheetName val="일__위__대__가__목__록"/>
      <sheetName val="_견적서"/>
      <sheetName val="5_공종별예산내역서"/>
      <sheetName val="97_사업추정(WEKI)"/>
      <sheetName val="단가_"/>
      <sheetName val="총괄원가_"/>
      <sheetName val="_갑__지_"/>
      <sheetName val="기성내역_진짜"/>
      <sheetName val="설산1_나"/>
      <sheetName val="실행내역서_"/>
      <sheetName val="plan&amp;section_of_foundation"/>
      <sheetName val="working_load_at_the_btm_ft_"/>
      <sheetName val="stability_check"/>
      <sheetName val="design_criteria"/>
      <sheetName val="할증_"/>
      <sheetName val="PUMP_SHT"/>
      <sheetName val="FIN_TUBE"/>
      <sheetName val="HED__&amp;_PIPE"/>
      <sheetName val="_총괄표"/>
      <sheetName val="0_Áý°è"/>
      <sheetName val="1_¼öº¯Àü¼³ºñ°ø»ç"/>
      <sheetName val="Ç¥Áö_(2)"/>
      <sheetName val="DATA_입력부"/>
      <sheetName val="Customer_Databas"/>
      <sheetName val="기존단가_(2)"/>
      <sheetName val="9_"/>
      <sheetName val="세부견적서(DAS_Call_Back)"/>
      <sheetName val="2_펌프장(사급자재)"/>
      <sheetName val="입고장부_(4)"/>
      <sheetName val="1차_내역서"/>
      <sheetName val="5_"/>
      <sheetName val="12_"/>
      <sheetName val="14_"/>
      <sheetName val="7_"/>
      <sheetName val="8_"/>
      <sheetName val="10_"/>
      <sheetName val="토공(우물통,기타)_"/>
      <sheetName val="굴착현장"/>
      <sheetName val="집행(2-1)"/>
      <sheetName val="일별1"/>
      <sheetName val="도급내역서"/>
      <sheetName val="추천서"/>
      <sheetName val="성원계약"/>
      <sheetName val="일위산출근거"/>
      <sheetName val="밀양노선별공사비명세서"/>
      <sheetName val="수량산출서-2"/>
      <sheetName val="시화점실행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변경ᛅ⾒_x0005_"/>
      <sheetName val="용수간선"/>
      <sheetName val="노무비(첨부4-4)"/>
      <sheetName val="일반부표"/>
      <sheetName val="뚝토공"/>
      <sheetName val="05년"/>
      <sheetName val="사  업  비  수  지  예  산  서"/>
      <sheetName val="내역서(총괄)"/>
      <sheetName val="공종별 집계표"/>
      <sheetName val="공통가설_8"/>
      <sheetName val="아파트_9"/>
      <sheetName val="직접공사비집계표_7"/>
      <sheetName val="자금청구"/>
      <sheetName val="(C)원내역"/>
      <sheetName val="공사비명세서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폐기물"/>
      <sheetName val="폐기물 (2)"/>
      <sheetName val="경로당내역건축"/>
      <sheetName val="계림(함평)"/>
      <sheetName val="계림(장성)"/>
      <sheetName val="노임단가(08.01)"/>
      <sheetName val="몰탈단가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내역서1"/>
      <sheetName val="설계변경내역"/>
      <sheetName val="빙장비사양"/>
      <sheetName val="월별"/>
      <sheetName val="EQUIP LIST"/>
      <sheetName val="99노임기준"/>
      <sheetName val="48산출"/>
      <sheetName val="품목납기"/>
      <sheetName val="단가대조"/>
      <sheetName val="INMD1198"/>
      <sheetName val="INFG1198"/>
      <sheetName val="일위대가1"/>
      <sheetName val="철근량"/>
      <sheetName val="TYPE1"/>
      <sheetName val="용산3(영광)"/>
      <sheetName val="新철폐복2"/>
      <sheetName val="新철폐복3"/>
      <sheetName val="남양내역"/>
      <sheetName val="평균환율-USD"/>
      <sheetName val="인원동원계획"/>
      <sheetName val="cable-data"/>
      <sheetName val="keyword"/>
      <sheetName val="Summary"/>
      <sheetName val="1._x005f_x0018_변전설비"/>
      <sheetName val="TYPE-U800"/>
      <sheetName val="설계서(설치)"/>
      <sheetName val="지급자재대"/>
      <sheetName val="왕십리방향"/>
      <sheetName val="05 BOX"/>
      <sheetName val="02 SLAB"/>
      <sheetName val="gvl"/>
      <sheetName val="PI蒨9"/>
      <sheetName val="영창26"/>
      <sheetName val="M5_S"/>
      <sheetName val="M6_S"/>
      <sheetName val="SRAM_CHIP"/>
      <sheetName val="SRAM_생산"/>
      <sheetName val="YLD"/>
      <sheetName val="설계내"/>
      <sheetName val="설치 일위대가(46~԰_x0000_缀_x0000_"/>
      <sheetName val="라멘교일반수량"/>
      <sheetName val="타견적(을)"/>
      <sheetName val="기성내역(건축)"/>
      <sheetName val="품셈총괄표"/>
      <sheetName val="산#3-1"/>
      <sheetName val="산#3-2"/>
      <sheetName val="배관BM(일반)"/>
      <sheetName val="산#3-2-2"/>
      <sheetName val="(14)전기품셈정산"/>
      <sheetName val="(12)전기경비"/>
      <sheetName val="Á¤»ê¹°·®︀웕"/>
      <sheetName val="96노임기준"/>
      <sheetName val="조도계산서1"/>
      <sheetName val="LD"/>
      <sheetName val="2000,咘೿踇⽟_x0000_"/>
      <sheetName val="2000,ﳨǬ踇⾣_x0000_"/>
      <sheetName val="고창터널(고창방향䈀"/>
      <sheetName val="2000,缈,罌,헾"/>
      <sheetName val="2000,薸!藼!헾"/>
      <sheetName val="2000,螨_x0013_蟬_x0013_헾"/>
      <sheetName val="동력배선"/>
      <sheetName val="본선동력배선"/>
      <sheetName val="본선조명"/>
      <sheetName val="전력간선배선"/>
      <sheetName val="전열배선"/>
      <sheetName val="배관배선 단가조사"/>
      <sheetName val="설계서(7)"/>
      <sheetName val="5.1단가조사"/>
      <sheetName val="Macro"/>
      <sheetName val="총괄표(1)"/>
      <sheetName val="5.단가대비표"/>
      <sheetName val="산출"/>
      <sheetName val="지입집계"/>
      <sheetName val="공종별 집계"/>
      <sheetName val="용역비내역-진짜"/>
      <sheetName val="11+040(통로)"/>
      <sheetName val="지불내역1"/>
      <sheetName val="집수정(1)"/>
      <sheetName val="사용성검토"/>
      <sheetName val="PAC"/>
      <sheetName val="행거,슈,볼트,펌프,잡재"/>
      <sheetName val="을-ATYPE"/>
      <sheetName val="단가표 (2)"/>
      <sheetName val="소각장스케줄"/>
      <sheetName val="직접비"/>
      <sheetName val="페인트"/>
      <sheetName val="30신설일위대가"/>
      <sheetName val="30집계표"/>
      <sheetName val="지구단위계획"/>
      <sheetName val="00노임기준"/>
      <sheetName val="일위대가(가설԰"/>
      <sheetName val="배수설비"/>
      <sheetName val="교대일반수량"/>
      <sheetName val="A1_본체_수량산출서"/>
      <sheetName val="Formulas &amp; Tables"/>
      <sheetName val="B3.PERSONEL-Ucret"/>
      <sheetName val="Change rate"/>
      <sheetName val="FO"/>
      <sheetName val="표준ፙ렀ᑟ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15.공량산출근거서"/>
      <sheetName val="교각토공"/>
      <sheetName val="일위대가 (PM)"/>
      <sheetName val="FUSE_MCB"/>
      <sheetName val="ATM기초철가"/>
      <sheetName val="REACTION芨.헾⿁_x0005__x0000_"/>
      <sheetName val="REACTION鴘E鵜E헾⼼_x0005_"/>
      <sheetName val="7단가"/>
      <sheetName val="정산내역"/>
      <sheetName val="횡배수관집현황(2공구)"/>
      <sheetName val="Personnaliser..."/>
      <sheetName val="Takt Time"/>
      <sheetName val="입력변수"/>
      <sheetName val="적격심사표"/>
      <sheetName val="개별직종노임단가(2005.1)"/>
      <sheetName val="노임,자재"/>
      <sheetName val="기계경비(맨홀)"/>
      <sheetName val="작업내역"/>
      <sheetName val="교대시점"/>
      <sheetName val="직원자료입력"/>
      <sheetName val="MixBed"/>
      <sheetName val="CondPol"/>
      <sheetName val="전자"/>
      <sheetName val="환산"/>
      <sheetName val="현지검측내역"/>
      <sheetName val="구주,중아,CIS"/>
      <sheetName val="EL90"/>
      <sheetName val="유첨_x0005__x0000_"/>
      <sheetName val="유첨헾】"/>
      <sheetName val="방지책개소별명세"/>
      <sheetName val="J형측구단위수량"/>
      <sheetName val="동원인원계획표"/>
      <sheetName val="제품橂"/>
      <sheetName val="일위대가-1"/>
      <sheetName val="매출단가"/>
      <sheetName val="사업계획1안"/>
      <sheetName val="월별수입"/>
      <sheetName val="36+45-113-18+19+20I"/>
      <sheetName val="B767"/>
      <sheetName val="맨홀물량"/>
      <sheetName val="일위집계(기존)"/>
      <sheetName val="북제주-표지"/>
      <sheetName val="COVERSHEET"/>
      <sheetName val="수량BOQ"/>
      <sheetName val="청하배수"/>
      <sheetName val="첨부파일"/>
      <sheetName val="공사직종별노임"/>
      <sheetName val="선우통상(을)"/>
      <sheetName val="견적서-골조공사"/>
      <sheetName val="귀래방향"/>
      <sheetName val="셀명"/>
      <sheetName val="수지표"/>
      <sheetName val="FCU (2)"/>
      <sheetName val="장비분석"/>
      <sheetName val="怀፵"/>
      <sheetName val="주사무실︀ᇕ"/>
      <sheetName val="주사무실ꠀ፺"/>
      <sheetName val="BOX ꠀ፺"/>
      <sheetName val="㗈቎"/>
      <sheetName val="¼ö·®»êÃ¨"/>
      <sheetName val="주사무실ֳ_x0000_"/>
      <sheetName val="¼ö·®»êÃ_x0005_"/>
      <sheetName val="¼ö·®»êÃ "/>
      <sheetName val="䋈ᅪ"/>
      <sheetName val="거실통로등"/>
      <sheetName val="주사무실墳᎟"/>
      <sheetName val="BOX ︀ᇕ"/>
      <sheetName val="BOX 저፺"/>
      <sheetName val="8.석축단위(H=1.5M)"/>
      <sheetName val="주사무실԰_x0000_"/>
      <sheetName val="ﻈ䓕"/>
      <sheetName val="BOX ︀釕"/>
      <sheetName val="위치︀釕"/>
      <sheetName val="BOX ᢝ"/>
      <sheetName val="ꠀ፺"/>
      <sheetName val="︀動"/>
      <sheetName val="BOX ᠀ᶛ"/>
      <sheetName val="위치᠀ᶛ"/>
      <sheetName val="D"/>
      <sheetName val="저ᚙ"/>
      <sheetName val="ꠀ᪘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nomi "/>
      <sheetName val="ᓈባ"/>
      <sheetName val="︀盕"/>
      <sheetName val="壈▞"/>
      <sheetName val="L_RPTB03_01"/>
      <sheetName val="대가단최종"/>
      <sheetName val="단위수량산출"/>
      <sheetName val="차도부연장현황"/>
      <sheetName val="국도접속 차도부수량"/>
      <sheetName val="원곡IC교 내진성능보강공사 실시설계 용역.xlsx"/>
      <sheetName val="지하"/>
      <sheetName val="CPM챠트"/>
      <sheetName val="합의서"/>
      <sheetName val="노임목록"/>
      <sheetName val="산출명세서"/>
      <sheetName val="2.노무비명세서(수직보垰7埼"/>
      <sheetName val="전체내԰_x0000_"/>
      <sheetName val="전체내저ᚙ"/>
      <sheetName val="전체내ꠀ᪘"/>
      <sheetName val="전체내蠀ᒗ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︀盕"/>
      <sheetName val="일위대가(계측︩盕ԯ_x0000_"/>
      <sheetName val="전체내壈▞"/>
      <sheetName val="토공총괄집계"/>
      <sheetName val="공종코드"/>
      <sheetName val="방호벽"/>
      <sheetName val="낙석방지책"/>
      <sheetName val="금액︀⣕"/>
      <sheetName val="외천교"/>
      <sheetName val="철콘집계"/>
      <sheetName val="5회기성03월"/>
      <sheetName val="당진1,2호기전선관설치및접지4차공사내역서-을지"/>
      <sheetName val="A"/>
      <sheetName val="흄관수량"/>
      <sheetName val="YES-T"/>
      <sheetName val="주재료비"/>
      <sheetName val="설계요율"/>
      <sheetName val="4.전기"/>
      <sheetName val="4.일위대가목차"/>
      <sheetName val="적격점수&lt;300억미만&gt;"/>
      <sheetName val="비교1"/>
      <sheetName val="합계"/>
      <sheetName val="DAILY"/>
      <sheetName val="농로수량집계"/>
      <sheetName val="OCT"/>
      <sheetName val="ISOP"/>
      <sheetName val="N0_x0000_"/>
      <sheetName val="화산경계"/>
      <sheetName val="MdBase"/>
      <sheetName val="UB2"/>
      <sheetName val="sheet"/>
      <sheetName val="콘센트신설"/>
      <sheetName val="전등수량산출"/>
      <sheetName val="수정"/>
      <sheetName val="N賃率_職"/>
      <sheetName val="단위"/>
      <sheetName val="영구청af헾"/>
      <sheetName val="영구청af薸"/>
      <sheetName val="남양주부대"/>
      <sheetName val="영구峤"/>
      <sheetName val="단가_x0005__x0000_"/>
      <sheetName val="영구_x0005_"/>
      <sheetName val="영구射"/>
      <sheetName val="영구嶄"/>
      <sheetName val="사용자정의"/>
      <sheetName val="임시전기공사설계서"/>
      <sheetName val="±âÀÚÀç´ëºñÇ¥"/>
      <sheetName val="¿¬°áÀÓ½Ã"/>
      <sheetName val="°ü±Þ"/>
      <sheetName val="도시가스현황"/>
      <sheetName val="AH-1 "/>
      <sheetName val="OHU"/>
      <sheetName val="건축집계"/>
      <sheetName val="계좌번호"/>
      <sheetName val="커튼월(pfg)"/>
      <sheetName val="배수내역"/>
      <sheetName val="LG제품"/>
      <sheetName val="Priorities"/>
      <sheetName val="당사실시1"/>
      <sheetName val="내역총괄표"/>
      <sheetName val="재1"/>
      <sheetName val="정산내역서"/>
      <sheetName val="원가계산서 (2)"/>
      <sheetName val="관로토공"/>
      <sheetName val="우수관"/>
      <sheetName val="강관산출"/>
      <sheetName val="한화 둔산 내역서"/>
      <sheetName val="도"/>
      <sheetName val="A LINE"/>
      <sheetName val="철거산출헾】"/>
      <sheetName val="철거산출午_x0013_"/>
      <sheetName val="VS P-Q"/>
      <sheetName val="법면"/>
      <sheetName val="배수공1"/>
      <sheetName val="도급단가-아파트"/>
      <sheetName val="BREAKDOWN(철거설치)"/>
      <sheetName val="조명율"/>
      <sheetName val="보집계표"/>
      <sheetName val="관리비"/>
      <sheetName val="교사기준면적(초등)"/>
      <sheetName val="집수정단"/>
      <sheetName val="주공 갑지"/>
      <sheetName val="원가계산(2)"/>
      <sheetName val="차선도색수량집계"/>
      <sheetName val="사전공헾"/>
      <sheetName val="사전공颙"/>
      <sheetName val="PREFACE"/>
      <sheetName val="예총"/>
      <sheetName val="도근좌표"/>
      <sheetName val="1.동력공사"/>
      <sheetName val="진행 DATA (2)"/>
      <sheetName val="외화계약"/>
      <sheetName val="J直_x0004__x0005_"/>
      <sheetName val="ༀༀ̀ఀЀ"/>
      <sheetName val="골재丵〒"/>
      <sheetName val="내역총渀腷"/>
      <sheetName val="수량산출서 갑지"/>
      <sheetName val="손료기준-공사부구두문의"/>
      <sheetName val="자재수량"/>
      <sheetName val="갑(전기)"/>
      <sheetName val="48전력선_x0002__x0000_㣸"/>
      <sheetName val="LABTOTAL"/>
      <sheetName val="COA-17"/>
      <sheetName val="C-18"/>
      <sheetName val="관급자재대"/>
      <sheetName val="계정과목"/>
      <sheetName val="가시설(TYPE-A)"/>
      <sheetName val="1호맨홀가감수량"/>
      <sheetName val="1-1평균터파기고(1)"/>
      <sheetName val="4.2유효폭의 계산"/>
      <sheetName val="간이영수증"/>
      <sheetName val="기초대가"/>
      <sheetName val="2000_11¿ù¼³餀㢘ԯ缀"/>
      <sheetName val="인건비_"/>
      <sheetName val="단양_00_아파트-세부내역"/>
      <sheetName val="Vari_by_Vendor"/>
      <sheetName val="_상부공통집계(총괄)"/>
      <sheetName val="일위대가표_(2)"/>
      <sheetName val="방음벽_기초_일반수량"/>
      <sheetName val="I_설계조건"/>
      <sheetName val="2007일위_"/>
      <sheetName val="토목일위_(83~)"/>
      <sheetName val="노무비_"/>
      <sheetName val="산#2-1_(2)"/>
      <sheetName val="현장관리비_"/>
      <sheetName val="BASIC_(2)"/>
      <sheetName val="입출재고현황_(2)"/>
      <sheetName val="Piping_Design_Data"/>
      <sheetName val="H_PILE수량"/>
      <sheetName val="8__안정검토"/>
      <sheetName val="중기조종사_단위단가"/>
      <sheetName val="제3장_기술업무"/>
      <sheetName val="A_견적"/>
      <sheetName val="5_정산서"/>
      <sheetName val="공사별_가중치_산출근거(토목)"/>
      <sheetName val="1_ÀüÂ÷¼±Á¶Á¤"/>
      <sheetName val="2_Á¶°¡¼±Á¶Á¤"/>
      <sheetName val="3_±ÞÀü¼±½Å¼³"/>
      <sheetName val="4_±ÞÀü¼±Ã¶°Å"/>
      <sheetName val="Oper_Amount"/>
      <sheetName val="자재_단가표"/>
      <sheetName val="내역서_"/>
      <sheetName val="7_1유효폭"/>
      <sheetName val="inputdata"/>
      <sheetName val="1,2,3,4,5단위수량"/>
      <sheetName val="철탑공사"/>
      <sheetName val="원가계산서 "/>
      <sheetName val="적정성평가표(8번)(1순위)"/>
      <sheetName val="적정성평가표(12번)(6순위)"/>
      <sheetName val="기별(종합)"/>
      <sheetName val="변경후원본2"/>
      <sheetName val="경성자금"/>
      <sheetName val="SUB일위대가"/>
      <sheetName val="평자재단가"/>
      <sheetName val="95년12월말"/>
      <sheetName val="토목(용인)"/>
      <sheetName val="집"/>
      <sheetName val="기성청구현황"/>
      <sheetName val="심의대상"/>
      <sheetName val="비탈면보호공수량산출"/>
      <sheetName val="PANEL 내역"/>
      <sheetName val="도장"/>
      <sheetName val="펌프장수량䈀嵪ԯ_x0000_缀"/>
      <sheetName val="펌프장수량㔀቎԰_x0000_缀"/>
      <sheetName val="펌프장수량ԯ_x0000_缀_x0000__x0000_"/>
      <sheetName val="기능공인적사항"/>
      <sheetName val="ALINE"/>
      <sheetName val="ꢭ፺"/>
      <sheetName val="5공철탑검토표"/>
      <sheetName val="4공철탑검토"/>
      <sheetName val="S0"/>
      <sheetName val="12_xd8b7_⭎ጀ鮂"/>
      <sheetName val="12좷⭘ጀ鮂"/>
      <sheetName val="주관사_x0000_"/>
      <sheetName val="주관사提"/>
      <sheetName val="주관사㌈"/>
      <sheetName val="주관사㧨"/>
      <sheetName val="W-현원가"/>
      <sheetName val="부대토목"/>
      <sheetName val="심사공종"/>
      <sheetName val="표지판현황"/>
      <sheetName val="각종양식"/>
      <sheetName val="Control Sheet"/>
      <sheetName val="b_gunmul"/>
      <sheetName val="b_balju (2)"/>
      <sheetName val="갑(계장)"/>
      <sheetName val="돈"/>
      <sheetName val="공비대䠛"/>
      <sheetName val="수장"/>
      <sheetName val="적정심사"/>
      <sheetName val="내역금액적용"/>
      <sheetName val="비목코드"/>
      <sheetName val="DATA-1"/>
      <sheetName val="8공구 강재 수량"/>
      <sheetName val="5. 차단기 용량계산"/>
      <sheetName val="구체"/>
      <sheetName val="단가표(전산)"/>
      <sheetName val="2219-SPOOL BOM"/>
      <sheetName val="종단계산"/>
      <sheetName val="대운반(철재)"/>
      <sheetName val="시점교대"/>
      <sheetName val="설명서"/>
      <sheetName val="예정공정표"/>
      <sheetName val="청주(철골발주의뢰서)"/>
      <sheetName val="2.내역서"/>
      <sheetName val="3.2주형지지보"/>
      <sheetName val="x주형보 설계(3차로)"/>
      <sheetName val="부대tu"/>
      <sheetName val="우수공,맨홀,집수정"/>
      <sheetName val="짉譥"/>
      <sheetName val="ᣉᎍ"/>
      <sheetName val="CAPVC"/>
      <sheetName val="제품표준규격"/>
      <sheetName val="내역기준"/>
      <sheetName val="General_Data"/>
      <sheetName val="sum1_(2)"/>
      <sheetName val="Site_Expenses"/>
      <sheetName val="제원_설계조건"/>
      <sheetName val="일위대가_집계표"/>
      <sheetName val="단가표_"/>
      <sheetName val="공사비_내역_(가)"/>
      <sheetName val="주식"/>
      <sheetName val="Summary Sheet"/>
      <sheetName val="지입재료비"/>
      <sheetName val="적요"/>
      <sheetName val="조정금액결과표 (차수별)"/>
      <sheetName val="토공및부대2차"/>
      <sheetName val="새공통"/>
      <sheetName val="3절_CheckList_구분"/>
      <sheetName val="GTG TR PIT"/>
      <sheetName val="BLR-S"/>
      <sheetName val="입렀"/>
      <sheetName val="입栀"/>
      <sheetName val="입ꠀ"/>
      <sheetName val="BIDDING-SUM"/>
      <sheetName val="입︀"/>
      <sheetName val=" 소방공사 산출근거"/>
      <sheetName val="YES.XLS"/>
      <sheetName val="교량명원본"/>
      <sheetName val="BOX제원원본"/>
      <sheetName val="キ⩙"/>
      <sheetName val="전체내역 (2)"/>
      <sheetName val="1._x005f_x005f_x005f_x0018_변전설비"/>
      <sheetName val="경비공통"/>
      <sheetName val="배관내역"/>
      <sheetName val="토목공종세부"/>
      <sheetName val="예산내역"/>
      <sheetName val="총괄수지표"/>
      <sheetName val="견적회신"/>
      <sheetName val="1. 가로등 설비 공사(산출)"/>
      <sheetName val="FAB4생산"/>
      <sheetName val="HVAC"/>
      <sheetName val="Assumptions"/>
      <sheetName val="값"/>
      <sheetName val="---FAB#1업무일지---"/>
      <sheetName val="세목별"/>
      <sheetName val="소개"/>
      <sheetName val="#REF!"/>
      <sheetName val="계열사현황종합"/>
      <sheetName val="D.B"/>
      <sheetName val="일반수량총괄집계"/>
      <sheetName val="주관⩿〚"/>
      <sheetName val="1þ"/>
      <sheetName val="1ð"/>
      <sheetName val="1¨"/>
      <sheetName val="1¸"/>
      <sheetName val="반중력식옹벽3.5"/>
      <sheetName val="단가(1)"/>
      <sheetName val="전통건설"/>
      <sheetName val="기계공사"/>
      <sheetName val="남양시작동010313100%"/>
      <sheetName val="은평작업지시대장"/>
      <sheetName val="98비정기소모"/>
      <sheetName val="도급및 실행내역"/>
      <sheetName val="정문내역"/>
      <sheetName val="BID FORM"/>
      <sheetName val="Form of Bid"/>
      <sheetName val="수곡내역"/>
      <sheetName val="시공계_x0005_"/>
      <sheetName val="변경비_x0005__x0000_"/>
      <sheetName val="SANTOGO"/>
      <sheetName val="산출서집계"/>
      <sheetName val="PIPE(UG)내역"/>
      <sheetName val="장비가동"/>
      <sheetName val="집계표(수정)"/>
      <sheetName val="잔여공사월별내역"/>
      <sheetName val="대비(최종이사회)"/>
      <sheetName val="공사비예비관리공감측설산출내역"/>
      <sheetName val="양식"/>
      <sheetName val="표지세로"/>
      <sheetName val="제잡비(주공종)"/>
      <sheetName val="(3.품질관리 시험 총괄표)"/>
      <sheetName val="2차공사"/>
      <sheetName val="5.소모재료비"/>
      <sheetName val="전계가"/>
      <sheetName val="BH-1 (2)"/>
      <sheetName val="자재단가壠"/>
      <sheetName val="자재단가厘"/>
      <sheetName val="하남내역"/>
      <sheetName val="실행내역 "/>
      <sheetName val="참조 (2)"/>
      <sheetName val="조정_x0014__x0008_"/>
      <sheetName val="_x0000__x0008__x0000__x0008__x0000__x0006__x0000__x0004_"/>
      <sheetName val="7.PILE  (돌출)"/>
      <sheetName val="돈암사업"/>
      <sheetName val="단면A-A(TR)"/>
      <sheetName val="5"/>
      <sheetName val="사진대지"/>
      <sheetName val="설계서을"/>
      <sheetName val="1층"/>
      <sheetName val="계약서"/>
      <sheetName val="코드일람표"/>
      <sheetName val="CABLE SIZE-1"/>
      <sheetName val="참고자료등록"/>
      <sheetName val="하자보수보증자료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LANGUAGE"/>
      <sheetName val="인공산출"/>
      <sheetName val="전기내역서(총계)"/>
      <sheetName val="INS-SHEET"/>
      <sheetName val="매원개착터널총괄"/>
      <sheetName val="원안"/>
      <sheetName val="[YES.XLS]신표司/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LKVL-CK-HT-GD1"/>
      <sheetName val="지중자재단가"/>
      <sheetName val="No.2LAB Unit"/>
      <sheetName val="약ྀ︁"/>
      <sheetName val="거래명세서"/>
      <sheetName val="기계경비산출"/>
      <sheetName val="[YES.XLS][YES.XLS][YES.XLS]4/_x0000_䠀"/>
      <sheetName val="[YES.XLS][YES.XLS][YES.XLS]4쌇栅/"/>
      <sheetName val="CAL(1)."/>
      <sheetName val="가옥조"/>
      <sheetName val="1_x0005_"/>
      <sheetName val="중기비"/>
      <sheetName val="8. 안_x0000__x0000__x0005_"/>
      <sheetName val="1-최종안"/>
      <sheetName val="사업분석-분양가결정"/>
      <sheetName val="할丵〒"/>
      <sheetName val="부하집계"/>
      <sheetName val="99 조정금액"/>
      <sheetName val="미드수량"/>
      <sheetName val="설계(안)"/>
      <sheetName val="CATV"/>
      <sheetName val="견적 (2)"/>
      <sheetName val="3.설계예산내역서(예산서)"/>
      <sheetName val="2.예정공정표"/>
      <sheetName val="4.설계예산내역서"/>
      <sheetName val="6.관급자재조서"/>
      <sheetName val="철근량_검토"/>
      <sheetName val="기술자료_(연수)"/>
      <sheetName val="PROCESS"/>
      <sheetName val="포장재료집계표"/>
      <sheetName val="포장면적산출"/>
      <sheetName val="포장수량집계"/>
      <sheetName val="토적계산"/>
      <sheetName val="96 능제취입"/>
      <sheetName val="M+1"/>
      <sheetName val="광,철광석 사용량(2000)"/>
      <sheetName val="포,철광석 사용량(2000)"/>
      <sheetName val="91,92황산"/>
      <sheetName val="치수표"/>
      <sheetName val="³²¾ç½ÃÀÛµ¿ÀÚ105³ë65±_x0000__x0000__x0005__x0000_慀ȡ_x0000__x0000__x0000_"/>
      <sheetName val="단  가  垨4奜4睮⿩_x0005_"/>
      <sheetName val="지선량"/>
      <sheetName val="당초토량산출서"/>
      <sheetName val="1~6 설계조건...."/>
      <sheetName val="공문(신)"/>
      <sheetName val="공사비PK5월"/>
      <sheetName val="간접비(1)"/>
      <sheetName val="철거산출徸〒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2.단면가정"/>
      <sheetName val="가속도응답스펙트럼(Sa)및속도응답스펙트럼(Sv)"/>
      <sheetName val="12"/>
      <sheetName val="이름"/>
      <sheetName val="4,5,6,7,8"/>
      <sheetName val="옹벽1"/>
      <sheetName val="설계흐름도"/>
      <sheetName val="명단"/>
      <sheetName val="22-1소단"/>
      <sheetName val="22-2M단"/>
      <sheetName val="6.2.1 지하차도 조도계산"/>
      <sheetName val="배수내역 (2)"/>
      <sheetName val="배수및구조물공1"/>
      <sheetName val="앨범표지"/>
      <sheetName val="제조부문배부"/>
      <sheetName val="XREF"/>
      <sheetName val="반포2차"/>
      <sheetName val="시공업체명부"/>
      <sheetName val="Direct (공사비대비)"/>
      <sheetName val="장비사양"/>
      <sheetName val="찍기"/>
      <sheetName val="설계내역일위"/>
      <sheetName val="자재노임단가"/>
      <sheetName val="크레인5ton"/>
      <sheetName val="단가산출-2"/>
      <sheetName val="기초수량-1"/>
      <sheetName val="단가산출-1"/>
      <sheetName val="단가 (2)"/>
      <sheetName val="??????"/>
      <sheetName val="[YES.XLS]4/_x0000_䠀"/>
      <sheetName val="[YES.XLS]4쌇栅/"/>
      <sheetName val="내역갑지"/>
      <sheetName val="현장유지관리비"/>
      <sheetName val="A-8 PD(도로중앙)"/>
      <sheetName val="가공사"/>
      <sheetName val="기본자료"/>
      <sheetName val="DWG-CAB-I"/>
      <sheetName val="잡비계산"/>
      <sheetName val="경사수로"/>
      <sheetName val="확정실적"/>
      <sheetName val="Stem Footing"/>
      <sheetName val="EVALUATE물량산출서"/>
      <sheetName val="스라브"/>
      <sheetName val="49"/>
      <sheetName val="내역(설계,도급)정이준"/>
      <sheetName val="화재 颮㍓씀넖ԯ"/>
      <sheetName val="ᰀ፜"/>
      <sheetName val="N炬≹"/>
      <sheetName val="투찰(하수)"/>
      <sheetName val="SPM(13.84)"/>
      <sheetName val="fitting"/>
      <sheetName val="Look-Up"/>
      <sheetName val="Units"/>
      <sheetName val="노임9월"/>
      <sheetName val="수량산출(통신선로)"/>
      <sheetName val="수량산출(여객장치)"/>
      <sheetName val="수량산출(전화)"/>
      <sheetName val="사업부배부A"/>
      <sheetName val="입력값1"/>
      <sheetName val="insulation"/>
      <sheetName val="Architecture Work"/>
      <sheetName val="PipWT"/>
      <sheetName val="뜃맟뭁돽띿맟?-BLDG"/>
      <sheetName val="PBS"/>
      <sheetName val="SILICATE"/>
      <sheetName val="간접비내역-1"/>
      <sheetName val="전기일ꙭÀ_x0000_"/>
      <sheetName val="PI_x0000__x0000_"/>
      <sheetName val="내역 (2)"/>
      <sheetName val="건축2"/>
      <sheetName val="¼ö¸ñ´헾⿨_x0005_"/>
      <sheetName val="100만평"/>
      <sheetName val="평야부단가"/>
      <sheetName val="차도부수량집계표"/>
      <sheetName val="수출가격"/>
      <sheetName val="개요입력"/>
      <sheetName val="수량기준"/>
      <sheetName val="단가기준"/>
      <sheetName val="운동장 (2)"/>
      <sheetName val="품목단가"/>
      <sheetName val="인부노임"/>
      <sheetName val="부대공사"/>
      <sheetName val="노임조서"/>
      <sheetName val="천방교접속"/>
      <sheetName val="공사비예산서"/>
      <sheetName val="09년실적"/>
      <sheetName val="중사"/>
      <sheetName val="직접경비호표"/>
      <sheetName val="옥내소화전계산서"/>
      <sheetName val="Macro(전동기)"/>
      <sheetName val="선로의 %임피던스 "/>
      <sheetName val="을 2"/>
      <sheetName val="을 1"/>
      <sheetName val="전체-원가분리내역"/>
      <sheetName val="계화배수(3대)"/>
      <sheetName val="가격표"/>
      <sheetName val="건축외주"/>
      <sheetName val="시장성초안camera"/>
      <sheetName val="내역(정지)"/>
      <sheetName val="1차배부(JB포함)"/>
      <sheetName val="사업성분석"/>
      <sheetName val="22신설수량"/>
      <sheetName val="계약원가"/>
      <sheetName val="01하반기노임"/>
      <sheetName val="울진항공등화 내역서"/>
      <sheetName val="운반비산정"/>
      <sheetName val="Sheet1(X)"/>
      <sheetName val="인원조직표"/>
      <sheetName val="냉천부속동"/>
      <sheetName val="SHUTDOWN VALVE"/>
      <sheetName val="국별인원"/>
      <sheetName val="산출기초"/>
      <sheetName val="순환펌프"/>
      <sheetName val="저수조"/>
      <sheetName val="급,배기팬"/>
      <sheetName val="DATA(광속)"/>
      <sheetName val="bCord공정"/>
      <sheetName val="d수량"/>
      <sheetName val="e대가"/>
      <sheetName val="g단가"/>
      <sheetName val="h집계"/>
      <sheetName val="무시"/>
      <sheetName val="電磁弁LIST"/>
      <sheetName val="PLG"/>
      <sheetName val="외자배분"/>
      <sheetName val="외자내역"/>
      <sheetName val="주요재료비(원본)"/>
      <sheetName val="토목품셈"/>
      <sheetName val="기계경비(시"/>
      <sheetName val="ÀÏÀ§´ë헾】_x0005__x0000__x0000__x0000_"/>
      <sheetName val="3-1.일위대가집계표(교통시설물1)"/>
      <sheetName val="직_x0005__x0000_"/>
      <sheetName val="임시급식ֿ_x0000_缀_x0000_"/>
      <sheetName val="직원자료"/>
      <sheetName val="업종분류"/>
      <sheetName val="장비분류"/>
      <sheetName val="단가산출목록표"/>
      <sheetName val="공종별집계표"/>
      <sheetName val="총 원가계산"/>
      <sheetName val="장비부하"/>
      <sheetName val="역간(덕_동)"/>
      <sheetName val="역간(의-덕)"/>
      <sheetName val="단가대비표(SYS)"/>
      <sheetName val="제조노임"/>
      <sheetName val="월말"/>
      <sheetName val="ISBL-CIV"/>
      <sheetName val="ꠀ"/>
      <sheetName val="수량산출내역1115"/>
      <sheetName val="아파트저᝾"/>
      <sheetName val="아파트㾅"/>
      <sheetName val="ÃÑÁ²_x0000_瀀췕嬂"/>
      <sheetName val="ÃÑÁ²_x0000__x0000__x0001_Ԁ"/>
      <sheetName val="I.설계헾】"/>
      <sheetName val="적용단가"/>
      <sheetName val="변경_x0005__x0006__x0004__x0004_"/>
      <sheetName val="_x0000__x0002__x0000__x0007__x0000__x0004__x0000__x0007__x0000_"/>
      <sheetName val="대우단가(풍산)"/>
      <sheetName val="교통惨У԰_x0000_"/>
      <sheetName val="6.¾㉀ᩴ蛀"/>
      <sheetName val="CAL."/>
      <sheetName val="March"/>
      <sheetName val="in"/>
      <sheetName val="Price List"/>
      <sheetName val="ORIGN"/>
      <sheetName val="ASEM내역"/>
      <sheetName val="[YES.XLS]J__TEAM_5_Lhs_OUT_YE_2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 sheetId="111"/>
    </defined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 refreshError="1"/>
      <sheetData sheetId="627" refreshError="1"/>
      <sheetData sheetId="628" refreshError="1"/>
      <sheetData sheetId="629" refreshError="1"/>
      <sheetData sheetId="630"/>
      <sheetData sheetId="631"/>
      <sheetData sheetId="632"/>
      <sheetData sheetId="633"/>
      <sheetData sheetId="634"/>
      <sheetData sheetId="635" refreshError="1"/>
      <sheetData sheetId="636"/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/>
      <sheetData sheetId="717"/>
      <sheetData sheetId="718"/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 refreshError="1"/>
      <sheetData sheetId="739" refreshError="1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/>
      <sheetData sheetId="752"/>
      <sheetData sheetId="753"/>
      <sheetData sheetId="754"/>
      <sheetData sheetId="755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실행철강하도"/>
      <sheetName val="부속동"/>
      <sheetName val="Graph (LGEN)"/>
      <sheetName val="out_prog"/>
      <sheetName val="선적schedule (2)"/>
      <sheetName val="일위대가(목록)"/>
      <sheetName val="재료비"/>
      <sheetName val="LEGEND"/>
      <sheetName val="MDL"/>
      <sheetName val="1.우편집중내역서"/>
      <sheetName val="정부노임단가"/>
      <sheetName val="laroux"/>
      <sheetName val="1.관로"/>
      <sheetName val="2.케이블"/>
      <sheetName val="3.맨홀"/>
      <sheetName val="4.활주로등"/>
      <sheetName val="5.활주로종,말단등"/>
      <sheetName val="6.진입등신설"/>
      <sheetName val="7.섬광등신설"/>
      <sheetName val="8.말단식별등신설"/>
      <sheetName val="9.유도로등 및 유도안내등신설"/>
      <sheetName val="10.거리등"/>
      <sheetName val="11.PAPI이설"/>
      <sheetName val="12.풍향등 신설"/>
      <sheetName val="13.신호등"/>
      <sheetName val="14.PAD TR신설"/>
      <sheetName val="15.배수펌프장 및 수문전력"/>
      <sheetName val="16.기존 항공등화 철거공사"/>
      <sheetName val="17.MA-1A"/>
      <sheetName val="일위대가(최종)"/>
      <sheetName val="산출근거(최종)"/>
      <sheetName val="안내등"/>
      <sheetName val="일위대가"/>
      <sheetName val="5.활주로 종,말단등"/>
      <sheetName val="6.진입등 신설"/>
      <sheetName val="9.유도등 및 안내등"/>
      <sheetName val="10. 거리등 및 표시등 신설"/>
      <sheetName val="14.PAD TR 신설"/>
      <sheetName val="단가 및 재료비"/>
      <sheetName val="중기사용료"/>
      <sheetName val="중기사용료산출근거"/>
      <sheetName val="단가산출1"/>
      <sheetName val="단가산출2"/>
      <sheetName val="일위대가data"/>
      <sheetName val="이름표"/>
      <sheetName val="일위대가 (2)"/>
      <sheetName val="총괄"/>
      <sheetName val="구간별"/>
      <sheetName val="교량공"/>
      <sheetName val="내역표지"/>
      <sheetName val="도급표지 "/>
      <sheetName val="부대표지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예정(3)"/>
      <sheetName val="동원(3)"/>
      <sheetName val="과천MAIN"/>
      <sheetName val="DATE"/>
      <sheetName val="BID"/>
      <sheetName val="Graph_(LGEN)"/>
      <sheetName val="선적schedule_(2)"/>
      <sheetName val="1_우편집중내역서"/>
      <sheetName val="중계소방"/>
      <sheetName val="SCH"/>
      <sheetName val="노임"/>
      <sheetName val="Module1"/>
      <sheetName val="Sheet1"/>
      <sheetName val="투찰"/>
      <sheetName val="수안보-MBR1"/>
      <sheetName val="단가비교표"/>
      <sheetName val="지급자재"/>
      <sheetName val="터널조도"/>
      <sheetName val="ABUT수량-A1"/>
      <sheetName val="JUCK"/>
      <sheetName val="자압1"/>
      <sheetName val="조명시설"/>
      <sheetName val="노임단가"/>
      <sheetName val="자재단가"/>
      <sheetName val="2공구산출내역"/>
      <sheetName val="내역서"/>
      <sheetName val="토공(우물통,기타) "/>
      <sheetName val="BQ(실행)"/>
      <sheetName val="설비"/>
      <sheetName val="토목"/>
      <sheetName val="MOTOR"/>
      <sheetName val="을"/>
      <sheetName val="회로내역(승인)"/>
      <sheetName val="COPING"/>
      <sheetName val="자압"/>
      <sheetName val="수량산출"/>
      <sheetName val="집계표"/>
      <sheetName val="공사비집계"/>
      <sheetName val="전산소모"/>
      <sheetName val="변경서식"/>
      <sheetName val="백호우계수"/>
      <sheetName val="NOMUBI"/>
      <sheetName val="간접비"/>
      <sheetName val="우각부보강"/>
      <sheetName val="장비내역서"/>
      <sheetName val="노무비"/>
      <sheetName val="Total"/>
      <sheetName val="설직재-1"/>
      <sheetName val="제-노임"/>
      <sheetName val="제직재"/>
      <sheetName val="터파기및재료"/>
      <sheetName val="단가표"/>
      <sheetName val="6PILE  (돌출)"/>
      <sheetName val="일보"/>
      <sheetName val="내역"/>
      <sheetName val="단면치수"/>
      <sheetName val="가격조사서"/>
      <sheetName val="현금"/>
      <sheetName val="와동25-3(변경)"/>
      <sheetName val="단가"/>
      <sheetName val="__MAIN"/>
      <sheetName val="1.취수장"/>
      <sheetName val="소상 &quot;1&quot;"/>
      <sheetName val="조도계산서 (도서)"/>
      <sheetName val="Y-WORK"/>
      <sheetName val="노임이"/>
      <sheetName val="VXXXXX"/>
      <sheetName val="1SPAN"/>
      <sheetName val="70%"/>
      <sheetName val="L_RPTA05_목록"/>
      <sheetName val="용역동"/>
      <sheetName val="ROOF(ALKALI)"/>
      <sheetName val="PIPE"/>
      <sheetName val="FLANGE"/>
      <sheetName val="VALVE"/>
      <sheetName val="CONCRETE"/>
      <sheetName val="잡철물"/>
      <sheetName val="물량산출근거"/>
      <sheetName val="CAPVC"/>
      <sheetName val="차액보증"/>
      <sheetName val="일위대가(계측기설치)"/>
      <sheetName val="종배수관"/>
      <sheetName val="실행비교"/>
      <sheetName val="AS포장복구 "/>
      <sheetName val="가설건물"/>
      <sheetName val="#REF"/>
      <sheetName val="도급"/>
      <sheetName val="할증 "/>
      <sheetName val="인건-측정"/>
      <sheetName val="단가조사"/>
      <sheetName val="자재단가비교표"/>
      <sheetName val="물가정보"/>
      <sheetName val="정부노임"/>
      <sheetName val="WORK"/>
      <sheetName val="산근"/>
      <sheetName val="Cost bd-&quot;A&quot;"/>
      <sheetName val="Macro1"/>
      <sheetName val="Macro2"/>
      <sheetName val="9509"/>
      <sheetName val="J01"/>
      <sheetName val="眞비상(진주)"/>
      <sheetName val="구조물철거타공정이월"/>
      <sheetName val="5.모델링"/>
      <sheetName val="안정검토"/>
      <sheetName val="저"/>
      <sheetName val="연결관암거"/>
      <sheetName val="금액내역서"/>
      <sheetName val="교각1"/>
      <sheetName val="3련 BOX"/>
      <sheetName val="설계조건"/>
      <sheetName val="일위(시설)"/>
      <sheetName val="쌍송교"/>
      <sheetName val="CALCULATION"/>
      <sheetName val="TYPE-A"/>
      <sheetName val="공통부대비"/>
      <sheetName val="매입세"/>
      <sheetName val="공사개요 (2)"/>
      <sheetName val="배수공 주요자재 집계표"/>
      <sheetName val="외천교"/>
      <sheetName val="현장관리비 산출내역"/>
      <sheetName val="Excel"/>
      <sheetName val="표지"/>
      <sheetName val="내역(영일)"/>
      <sheetName val="총괄내역서"/>
      <sheetName val="DATA"/>
      <sheetName val="전체내역 (2)"/>
      <sheetName val="단가일람"/>
      <sheetName val="조경일람"/>
      <sheetName val="2000년1차"/>
      <sheetName val="부하계산서"/>
      <sheetName val="별총"/>
      <sheetName val="MaxMin_Change"/>
      <sheetName val="INPUT"/>
      <sheetName val="설계"/>
      <sheetName val="견적대비표"/>
      <sheetName val="Sheet1 (2)"/>
      <sheetName val="코드표"/>
      <sheetName val="ISO_input"/>
      <sheetName val="수량총괄"/>
      <sheetName val="대구실행"/>
      <sheetName val="아파트"/>
      <sheetName val="주차장"/>
      <sheetName val="골조내역"/>
      <sheetName val="공사개요"/>
      <sheetName val="개요"/>
      <sheetName val="부대입찰갑지"/>
      <sheetName val="하도급사항(목포)"/>
      <sheetName val="확약서"/>
      <sheetName val="부대내역갑지"/>
      <sheetName val="원도급계약예정금액"/>
      <sheetName val="원하예정금액대비표(목포)"/>
      <sheetName val="하도급계약예정금액"/>
      <sheetName val="원하도급세부내역"/>
      <sheetName val="도급내역"/>
      <sheetName val="간접비계산"/>
      <sheetName val="경산"/>
      <sheetName val="입력정보"/>
      <sheetName val="정산내역"/>
      <sheetName val="전체"/>
      <sheetName val="부대입찰"/>
      <sheetName val="원가계산서"/>
      <sheetName val="일위"/>
      <sheetName val="일반공사"/>
      <sheetName val="예가표"/>
      <sheetName val="흥양2교토공집계표"/>
      <sheetName val="Project Brief"/>
      <sheetName val="001"/>
      <sheetName val=""/>
      <sheetName val="예산M12A"/>
      <sheetName val="SG"/>
      <sheetName val="sw1"/>
      <sheetName val="97 사업추정(WEKI)"/>
      <sheetName val="갑지"/>
      <sheetName val="1을"/>
      <sheetName val="기계경비일람"/>
      <sheetName val="목록표"/>
      <sheetName val="자재목록"/>
      <sheetName val="중기목록"/>
      <sheetName val="Macro(차단기)"/>
      <sheetName val="단위중량"/>
      <sheetName val="ITEM"/>
      <sheetName val="COVER"/>
      <sheetName val="프랜트면허"/>
      <sheetName val="A-4"/>
      <sheetName val="가시설(TYPE-A)"/>
      <sheetName val="1호맨홀가감수량"/>
      <sheetName val="1-1평균터파기고(1)"/>
      <sheetName val="1호맨홀수량산출"/>
      <sheetName val="2F 회의실견적(5_14 일대)"/>
      <sheetName val="수량산출서"/>
      <sheetName val="11+040(통로)"/>
      <sheetName val="공량산출서"/>
      <sheetName val="세목고시조서 (2)"/>
      <sheetName val="재산취득"/>
      <sheetName val="충주"/>
      <sheetName val="기기리스트"/>
      <sheetName val="가도공"/>
      <sheetName val="PROJECT BRIEF(EX.NEW)"/>
      <sheetName val="토공집계표"/>
      <sheetName val="수목표준대가"/>
      <sheetName val="시설물일위"/>
      <sheetName val="데이타"/>
      <sheetName val=" 견적서"/>
      <sheetName val="공통(20-91)"/>
      <sheetName val="전차선로 물량표"/>
      <sheetName val="한강운반비"/>
      <sheetName val="자재"/>
      <sheetName val="계수시트"/>
      <sheetName val="2.단면가정"/>
      <sheetName val="단가_및_재료비"/>
      <sheetName val="일위대가_(2)"/>
      <sheetName val="1_관로"/>
      <sheetName val="2_케이블"/>
      <sheetName val="3_맨홀"/>
      <sheetName val="4_활주로등"/>
      <sheetName val="5_활주로종,말단등"/>
      <sheetName val="6_진입등신설"/>
      <sheetName val="7_섬광등신설"/>
      <sheetName val="8_말단식별등신설"/>
      <sheetName val="9_유도로등_및_유도안내등신설"/>
      <sheetName val="10_거리등"/>
      <sheetName val="11_PAPI이설"/>
      <sheetName val="12_풍향등_신설"/>
      <sheetName val="13_신호등"/>
      <sheetName val="14_PAD_TR신설"/>
      <sheetName val="15_배수펌프장_및_수문전력"/>
      <sheetName val="16_기존_항공등화_철거공사"/>
      <sheetName val="17_MA-1A"/>
      <sheetName val="5_활주로_종,말단등"/>
      <sheetName val="6_진입등_신설"/>
      <sheetName val="9_유도등_및_안내등"/>
      <sheetName val="10__거리등_및_표시등_신설"/>
      <sheetName val="14_PAD_TR_신설"/>
      <sheetName val="도급표지_"/>
      <sheetName val="토__목"/>
      <sheetName val="조__경"/>
      <sheetName val="전_기"/>
      <sheetName val="건__축"/>
      <sheetName val="6PILE__(돌출)"/>
      <sheetName val="1.설계조건"/>
      <sheetName val="구천"/>
      <sheetName val="실행내역"/>
      <sheetName val="실행"/>
      <sheetName val="토공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철콘견적서 (광우)"/>
      <sheetName val="Total"/>
      <sheetName val="#REF"/>
      <sheetName val="터널조도"/>
      <sheetName val="자압"/>
      <sheetName val="Macro1"/>
      <sheetName val="Macro2"/>
      <sheetName val="c_balju"/>
      <sheetName val="공사개요"/>
      <sheetName val="참고"/>
      <sheetName val="70%"/>
      <sheetName val="개요"/>
      <sheetName val="내역서"/>
      <sheetName val="광우"/>
      <sheetName val="NOMUBI"/>
      <sheetName val="sw1"/>
      <sheetName val="일위대가"/>
      <sheetName val="노임"/>
      <sheetName val="Requirement(Work Crew)"/>
      <sheetName val="DATE"/>
      <sheetName val="매입세율"/>
      <sheetName val="CLAUSE"/>
      <sheetName val="Graph (LGEN)"/>
      <sheetName val="out_prog"/>
      <sheetName val="선적schedule (2)"/>
      <sheetName val="7.신상품현황"/>
      <sheetName val="노무비"/>
      <sheetName val="철콘견적서_(광우)"/>
      <sheetName val="Requirement(Work_Crew)"/>
      <sheetName val="Graph_(LGEN)"/>
      <sheetName val="선적schedule_(2)"/>
      <sheetName val="7_신상품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노임"/>
      <sheetName val="실행철강하도"/>
      <sheetName val="노임단가"/>
      <sheetName val="단가조사서"/>
      <sheetName val="자압"/>
      <sheetName val="ILWIPOH"/>
      <sheetName val="전선 및 전선관"/>
      <sheetName val="중기사용료산출근거"/>
      <sheetName val="단가산출2"/>
      <sheetName val="단가 및 재료비"/>
      <sheetName val="일위대가"/>
      <sheetName val="터널조도"/>
      <sheetName val="DATA"/>
      <sheetName val="BID"/>
      <sheetName val="본사업"/>
      <sheetName val="CABLE SIZE-3"/>
      <sheetName val="Graph (LGEN)"/>
      <sheetName val="out_prog"/>
      <sheetName val="선적schedule (2)"/>
      <sheetName val="협조전"/>
      <sheetName val="공문"/>
      <sheetName val="갑지"/>
      <sheetName val="조도계산서 (도서)"/>
      <sheetName val="부하계산서"/>
      <sheetName val="#REF"/>
      <sheetName val="COPING"/>
      <sheetName val="MOTOR"/>
      <sheetName val="입찰"/>
      <sheetName val="현경"/>
      <sheetName val="L형 옹벽"/>
      <sheetName val="회로내역(승인)"/>
      <sheetName val="Macro(차단기)"/>
      <sheetName val="5.단가대비표"/>
      <sheetName val="Total"/>
      <sheetName val="데이타"/>
      <sheetName val="재료비"/>
      <sheetName val="부하(성남)"/>
      <sheetName val="내역서"/>
      <sheetName val="1을"/>
      <sheetName val="LOPCALC"/>
      <sheetName val="IW-LIST"/>
      <sheetName val="금액내역서"/>
      <sheetName val="JUCK"/>
      <sheetName val="기자재비"/>
      <sheetName val="외천교"/>
      <sheetName val="약품공급2"/>
      <sheetName val="약품설비"/>
      <sheetName val="정부노임단가"/>
      <sheetName val="집계표"/>
      <sheetName val="우각부보강"/>
      <sheetName val="대로근거"/>
      <sheetName val="환율적용표"/>
      <sheetName val="DATE"/>
      <sheetName val="빌딩 안내"/>
      <sheetName val="조명율표"/>
      <sheetName val="수안보-MBR1"/>
      <sheetName val="Cost bd-&quot;A&quot;"/>
      <sheetName val="가로등제어반 설치공사(수량)"/>
      <sheetName val="Y-WORK"/>
      <sheetName val="ENE-CAL 1"/>
      <sheetName val="ELECTRIC"/>
      <sheetName val="자압1"/>
      <sheetName val="자재단가"/>
      <sheetName val="날개벽수량표"/>
      <sheetName val="Sheet2"/>
      <sheetName val="을"/>
      <sheetName val="단면치수"/>
      <sheetName val="CONCRETE"/>
      <sheetName val="001"/>
      <sheetName val="단가비교표"/>
      <sheetName val="물량표"/>
      <sheetName val="동해title"/>
      <sheetName val="옹벽"/>
      <sheetName val="역T형"/>
      <sheetName val="토사(PE)"/>
      <sheetName val="와동25-3(변경)"/>
      <sheetName val="품셈TABLE"/>
      <sheetName val="9811"/>
      <sheetName val="여과지동"/>
      <sheetName val="기초자료"/>
      <sheetName val="감가상각"/>
      <sheetName val="Sheet7"/>
      <sheetName val="SELTDATA"/>
      <sheetName val="BQ(실행)"/>
      <sheetName val="TNHCHINH"/>
      <sheetName val="발신정보"/>
      <sheetName val="현금"/>
      <sheetName val="입찰안"/>
      <sheetName val="RING WALL"/>
      <sheetName val="목차"/>
      <sheetName val="EJ"/>
      <sheetName val="PROJECT BRIEF(EX.NEW)"/>
      <sheetName val="구의33고"/>
      <sheetName val="품셈"/>
      <sheetName val="매입세"/>
      <sheetName val="공사개요"/>
      <sheetName val="품목납기"/>
      <sheetName val="식재인부"/>
      <sheetName val="토목"/>
      <sheetName val="CAPVC"/>
      <sheetName val="Macro1"/>
      <sheetName val="List(rev.B)"/>
      <sheetName val="견"/>
      <sheetName val="DATA입력"/>
      <sheetName val="가설건물"/>
      <sheetName val="bi"/>
      <sheetName val="다이꾸"/>
      <sheetName val="차액보증"/>
      <sheetName val="일위대가표"/>
      <sheetName val="ABUT수량-A1"/>
      <sheetName val="단가조사"/>
      <sheetName val="부하LOAD"/>
      <sheetName val="중기일위대가"/>
      <sheetName val="N賃率-職"/>
      <sheetName val="매입"/>
      <sheetName val="내역"/>
      <sheetName val="투찰"/>
      <sheetName val="노무비 근거"/>
      <sheetName val="산출근거"/>
      <sheetName val="조명일위"/>
      <sheetName val="계산근거"/>
      <sheetName val="1.취수장"/>
      <sheetName val="단면가정"/>
      <sheetName val="1-1"/>
      <sheetName val="경상비"/>
      <sheetName val="개요"/>
      <sheetName val="견적사양비교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#REF"/>
      <sheetName val="일위대가목차"/>
      <sheetName val="BID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공사비예산서"/>
      <sheetName val="내역서"/>
      <sheetName val="수목수량총괄"/>
      <sheetName val="시설수량"/>
      <sheetName val="품셈총괄"/>
      <sheetName val="품셈"/>
      <sheetName val="산근"/>
      <sheetName val="노임단가"/>
      <sheetName val="재료단가"/>
      <sheetName val="이식산출"/>
      <sheetName val="중기경비단가"/>
      <sheetName val="중기부표총괄"/>
      <sheetName val="중기부표"/>
      <sheetName val="노임"/>
      <sheetName val="BID"/>
      <sheetName val="나산조경"/>
      <sheetName val="금액내역서"/>
      <sheetName val="과천MAIN"/>
      <sheetName val="설비"/>
      <sheetName val="ABUT수량-A1"/>
      <sheetName val="매입세율"/>
      <sheetName val="수량산출"/>
      <sheetName val="Total"/>
      <sheetName val="부속동"/>
      <sheetName val="95년12월말"/>
      <sheetName val="실행비교"/>
      <sheetName val="자료입력"/>
      <sheetName val="품셈TABLE"/>
      <sheetName val="NOMUBI"/>
      <sheetName val="sw1"/>
      <sheetName val="원가계산"/>
      <sheetName val="CONCRETE"/>
      <sheetName val="BQ(실행)"/>
      <sheetName val="내역"/>
      <sheetName val="자료"/>
      <sheetName val="부대내역"/>
      <sheetName val="MOTOR"/>
      <sheetName val="충주"/>
      <sheetName val="4안전율"/>
      <sheetName val="자재단가"/>
      <sheetName val="단면치수"/>
      <sheetName val="부하계산서"/>
      <sheetName val="인건-측정"/>
      <sheetName val="전체"/>
      <sheetName val="실행철강하도"/>
      <sheetName val="WORK"/>
      <sheetName val="우각부보강"/>
      <sheetName val="수안보-MBR1"/>
      <sheetName val="터널조도"/>
      <sheetName val="Sheet1"/>
      <sheetName val="공사개요"/>
      <sheetName val="원가"/>
      <sheetName val="동원(3)"/>
      <sheetName val="예정(3)"/>
      <sheetName val="Macro1"/>
      <sheetName val="대치판정"/>
      <sheetName val="부경대총괄내역서"/>
      <sheetName val="DATE"/>
      <sheetName val="설직재-1"/>
      <sheetName val="제-노임"/>
      <sheetName val="제직재"/>
      <sheetName val="설계서식"/>
      <sheetName val="일위대가목차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총"/>
      <sheetName val="일위대가목차"/>
      <sheetName val="공문"/>
      <sheetName val="Graph (LGEN)"/>
      <sheetName val="out_prog"/>
      <sheetName val="선적schedule (2)"/>
      <sheetName val="정부노임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도급반영"/>
      <sheetName val="2공구 (2)"/>
      <sheetName val="도실시비교(대외비)"/>
      <sheetName val="도실시비교 (업체용)"/>
      <sheetName val="비교표"/>
      <sheetName val="물량산출(근형)"/>
      <sheetName val="물량산출(거푸집)"/>
      <sheetName val="Sheet2"/>
      <sheetName val="Sheet1"/>
      <sheetName val="도급반영 (2)"/>
      <sheetName val="Sheet3"/>
      <sheetName val="Sheet5"/>
      <sheetName val="물량"/>
      <sheetName val="입력"/>
      <sheetName val="JUCKEYK"/>
      <sheetName val="노임"/>
      <sheetName val="자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  <sheetName val="표지"/>
      <sheetName val="갑지"/>
      <sheetName val="예산서"/>
      <sheetName val="실행철강하도"/>
      <sheetName val="일위대가"/>
      <sheetName val="업무분장"/>
      <sheetName val="일위대가목차"/>
      <sheetName val="원가총"/>
      <sheetName val="노무비"/>
      <sheetName val="자압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총괄"/>
      <sheetName val="1.2)매출"/>
      <sheetName val="1.3)총손익"/>
      <sheetName val="1.3)팀직접손익"/>
      <sheetName val="1.3)팀직접손익Ⅱ"/>
      <sheetName val="1.3)직접손익"/>
      <sheetName val="1.4)Cash Flow"/>
      <sheetName val="2.매출계획"/>
      <sheetName val="2.1)객실"/>
      <sheetName val="2.2)식음"/>
      <sheetName val="2.3)부대"/>
      <sheetName val="2.4)아쿠아"/>
      <sheetName val="2.5)골프"/>
      <sheetName val="※대중골프"/>
      <sheetName val="※델피노CC"/>
      <sheetName val="※파3골프"/>
      <sheetName val="※이용객-파3"/>
      <sheetName val="#골프세부"/>
      <sheetName val="2.7)유통"/>
      <sheetName val="2.8)임대"/>
      <sheetName val="※이용객_아쿠아1"/>
      <sheetName val="※이용객_아쿠아2"/>
      <sheetName val="※이용객_사우나1"/>
      <sheetName val="※이용객_사우나2"/>
      <sheetName val="※이용객_대중"/>
      <sheetName val="3.손익계획"/>
      <sheetName val="3.1)총괄공통"/>
      <sheetName val="3.2)총괄팀직접"/>
      <sheetName val="3.3)총괄직접"/>
      <sheetName val="ⓐ.1)총괄공통"/>
      <sheetName val="ⓐ.1-1)객실공통"/>
      <sheetName val="ⓐ.1-2)식음공통"/>
      <sheetName val="ⓐ.1-3)아쿠아공통"/>
      <sheetName val="ⓐ.1-5)부대영업공통"/>
      <sheetName val="ⓐ.1-4)슈퍼공통"/>
      <sheetName val="ⓐ.1-6)골프공통"/>
      <sheetName val="ⓐ.1-7)임대공통"/>
      <sheetName val="ⓑ.2)총괄팀직접"/>
      <sheetName val="ⓑ.2-1)객실팀직접"/>
      <sheetName val="ⓑ.2-2)식음팀직접"/>
      <sheetName val="ⓑ.2-3)아쿠아팀직접"/>
      <sheetName val="ⓑ.2-4)부대영업팀직접"/>
      <sheetName val="ⓑ.2-5)슈퍼팀직접"/>
      <sheetName val="ⓑ.2-6)골프팀직접"/>
      <sheetName val="ⓑ.2-7)임대팀직접"/>
      <sheetName val="ⓑ.2-7)공통비"/>
      <sheetName val="ⓒ.3)총괄직접"/>
      <sheetName val="ⓒ.3-1)객실직접"/>
      <sheetName val="ⓒ.3-2)식음직접"/>
      <sheetName val="ⓒ.3-3)아쿠아직접"/>
      <sheetName val="ⓒ.3-4)부대영업직접"/>
      <sheetName val="ⓒ.3-5)슈퍼직접"/>
      <sheetName val="ⓒ.3-6)골프직접"/>
      <sheetName val="ⓒ.3-7)임대직접"/>
      <sheetName val="5.1)공통손익(총괄)"/>
      <sheetName val="5.1)공통손익(총괄) (2)"/>
      <sheetName val="5.1)계(영업장별)"/>
      <sheetName val="5.1) 1월"/>
      <sheetName val="5.1) 2월"/>
      <sheetName val="5.1) 3월"/>
      <sheetName val="5.1) 4월"/>
      <sheetName val="5.1) 5월"/>
      <sheetName val="5.1) 6월"/>
      <sheetName val="5.1) 7월"/>
      <sheetName val="5.1) 8월"/>
      <sheetName val="5.1) 9월"/>
      <sheetName val="5.1) 10월"/>
      <sheetName val="5.1) 11월"/>
      <sheetName val="5.1) 12월"/>
      <sheetName val="5.2)팀직접손익(총괄)"/>
      <sheetName val="5.2)팀직접손익(총괄) (2)"/>
      <sheetName val="5.2)계(영업장별)"/>
      <sheetName val="5.2) 1월"/>
      <sheetName val="5.2) 2월"/>
      <sheetName val="5.2) 3월"/>
      <sheetName val="5.2) 4월"/>
      <sheetName val="5.2) 5월"/>
      <sheetName val="5.2) 6월"/>
      <sheetName val="5.2) 7월"/>
      <sheetName val="5.2) 8월"/>
      <sheetName val="5.2) 9월"/>
      <sheetName val="5.2) 10월"/>
      <sheetName val="5.2) 11월"/>
      <sheetName val="5.2) 12월"/>
      <sheetName val="5.3)직접손익(총괄)"/>
      <sheetName val="5.3)계(영업장별)"/>
      <sheetName val="5.3) 1월"/>
      <sheetName val="5.3) 2월"/>
      <sheetName val="5.3) 3월"/>
      <sheetName val="5.3) 4월"/>
      <sheetName val="5.3) 5월"/>
      <sheetName val="5.3) 6월"/>
      <sheetName val="5.3) 7월"/>
      <sheetName val="5.3) 8월"/>
      <sheetName val="5.3) 9월"/>
      <sheetName val="5.3)10월"/>
      <sheetName val="5.3) 11월"/>
      <sheetName val="5.3) 12월"/>
      <sheetName val="Sheet1"/>
      <sheetName val="Sheet2"/>
      <sheetName val="설악 총계"/>
      <sheetName val="설악1월"/>
      <sheetName val="설악2월"/>
      <sheetName val="설악3월"/>
      <sheetName val="설악4월"/>
      <sheetName val="설악5월"/>
      <sheetName val="설악6월"/>
      <sheetName val="설악7월"/>
      <sheetName val="설악8월"/>
      <sheetName val="설악9월"/>
      <sheetName val="설악10월"/>
      <sheetName val="설악11월"/>
      <sheetName val="설악12월"/>
      <sheetName val="Sheet12"/>
      <sheetName val="Sheet13"/>
      <sheetName val="전산.평가대상자용"/>
      <sheetName val="발신정보"/>
      <sheetName val="실행철강하도"/>
      <sheetName val="울산시산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36">
          <cell r="F236">
            <v>807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90">
          <cell r="E90">
            <v>0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5">
          <cell r="E35">
            <v>4903</v>
          </cell>
          <cell r="F35">
            <v>2915</v>
          </cell>
          <cell r="G35">
            <v>2915</v>
          </cell>
          <cell r="H35">
            <v>2914.5</v>
          </cell>
          <cell r="I35">
            <v>2915</v>
          </cell>
          <cell r="J35">
            <v>3058</v>
          </cell>
          <cell r="K35">
            <v>3223.3</v>
          </cell>
          <cell r="L35">
            <v>3223</v>
          </cell>
          <cell r="M35">
            <v>3258</v>
          </cell>
          <cell r="N35">
            <v>3113</v>
          </cell>
          <cell r="O35">
            <v>3058</v>
          </cell>
          <cell r="P35">
            <v>3058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9"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E40">
            <v>945.02803738317755</v>
          </cell>
          <cell r="F40">
            <v>912.46728971962614</v>
          </cell>
          <cell r="G40">
            <v>1020.2321428571429</v>
          </cell>
          <cell r="H40">
            <v>567.58260032011776</v>
          </cell>
          <cell r="I40">
            <v>772.53931028551767</v>
          </cell>
          <cell r="J40">
            <v>799.28365201012627</v>
          </cell>
          <cell r="K40">
            <v>805.1978242137011</v>
          </cell>
          <cell r="L40">
            <v>731.21745108600271</v>
          </cell>
          <cell r="M40">
            <v>761.6305570271702</v>
          </cell>
          <cell r="N40">
            <v>877.74545238121004</v>
          </cell>
          <cell r="O40">
            <v>810.51583902349284</v>
          </cell>
          <cell r="P40">
            <v>812.62056644880181</v>
          </cell>
        </row>
        <row r="41">
          <cell r="E41">
            <v>147.112256</v>
          </cell>
          <cell r="F41">
            <v>126.5076773920642</v>
          </cell>
          <cell r="G41">
            <v>94.562466170697178</v>
          </cell>
          <cell r="H41">
            <v>89.573996747566312</v>
          </cell>
          <cell r="I41">
            <v>142.93248634836351</v>
          </cell>
          <cell r="J41">
            <v>151.35766429188115</v>
          </cell>
          <cell r="K41">
            <v>222.13040640490553</v>
          </cell>
          <cell r="L41">
            <v>224.54256889346775</v>
          </cell>
          <cell r="M41">
            <v>149.22149836326327</v>
          </cell>
          <cell r="N41">
            <v>167.82372050099849</v>
          </cell>
          <cell r="O41">
            <v>143.2399770493694</v>
          </cell>
          <cell r="P41">
            <v>142.78129792729055</v>
          </cell>
        </row>
        <row r="42"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</row>
        <row r="50">
          <cell r="E50">
            <v>12350.083469154764</v>
          </cell>
          <cell r="F50">
            <v>12309.271778701052</v>
          </cell>
          <cell r="G50">
            <v>12298.422748813195</v>
          </cell>
          <cell r="H50">
            <v>20401.150853290328</v>
          </cell>
          <cell r="I50">
            <v>36636.242696360321</v>
          </cell>
          <cell r="J50">
            <v>73815.867191083278</v>
          </cell>
          <cell r="K50">
            <v>82489.562617154748</v>
          </cell>
          <cell r="L50">
            <v>78210.734453480167</v>
          </cell>
          <cell r="M50">
            <v>25463.689839578237</v>
          </cell>
          <cell r="N50">
            <v>42547.462535137434</v>
          </cell>
          <cell r="O50">
            <v>16443.720338834595</v>
          </cell>
          <cell r="P50">
            <v>12331.934766168892</v>
          </cell>
        </row>
        <row r="51">
          <cell r="E51">
            <v>150</v>
          </cell>
          <cell r="F51">
            <v>150</v>
          </cell>
          <cell r="G51">
            <v>150</v>
          </cell>
          <cell r="H51">
            <v>150</v>
          </cell>
          <cell r="I51">
            <v>200</v>
          </cell>
          <cell r="J51">
            <v>200</v>
          </cell>
          <cell r="K51">
            <v>400</v>
          </cell>
          <cell r="L51">
            <v>400</v>
          </cell>
          <cell r="M51">
            <v>200</v>
          </cell>
          <cell r="N51">
            <v>250</v>
          </cell>
          <cell r="O51">
            <v>200</v>
          </cell>
          <cell r="P51">
            <v>200</v>
          </cell>
        </row>
        <row r="55"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차공사7회설변기성내역서"/>
      <sheetName val="4차공사7회기성수량 "/>
      <sheetName val="4차7회기성정거장토공"/>
      <sheetName val="4차7회기성공동토공"/>
      <sheetName val="4차7회기성단독토공"/>
      <sheetName val="4차7회정거장가시설기성"/>
      <sheetName val="4차7회정거장EA기성"/>
      <sheetName val="4차7회단독가시설기성"/>
      <sheetName val="4차7회단독EA기성"/>
      <sheetName val="4차7회공동가시설기성"/>
      <sheetName val="4차7회공동EA기성"/>
      <sheetName val="4차7회공동FJ기성"/>
      <sheetName val="4차7회단독FJ기성"/>
      <sheetName val="4차7회기성공동구조물"/>
      <sheetName val="4차7회기성단독구조물"/>
      <sheetName val="4차7회기성정거장구조물"/>
      <sheetName val="4차7회기성가설보도육교공"/>
      <sheetName val="4차공사7회설변기성내역서 (2)"/>
      <sheetName val="4차8회공동FJ기성"/>
      <sheetName val="4차8회단독FJ기성"/>
      <sheetName val="4차8회기성공동구조물"/>
      <sheetName val="4차8회기성단독구조물"/>
      <sheetName val="4차8회기성정거장구조물"/>
      <sheetName val="SG"/>
      <sheetName val="집계표"/>
      <sheetName val="아파트-가설"/>
      <sheetName val="SCH"/>
      <sheetName val="화재 탐지 설비"/>
      <sheetName val="4차설변기성내역서"/>
      <sheetName val="노임단가"/>
      <sheetName val="비교표"/>
      <sheetName val="표지"/>
      <sheetName val="BID"/>
      <sheetName val="맨홀"/>
      <sheetName val="신공항A-9(원가수정)"/>
      <sheetName val="자료"/>
      <sheetName val="설비2차"/>
      <sheetName val="대치판정"/>
      <sheetName val="일위대가(목록)"/>
      <sheetName val="재료비"/>
      <sheetName val="ⓒ.3-4)부대영업직접"/>
      <sheetName val="#REF"/>
      <sheetName val="LEGEND"/>
      <sheetName val="내역서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결재"/>
      <sheetName val="목차"/>
      <sheetName val="1.총괄현황"/>
      <sheetName val="5.미수금현황"/>
      <sheetName val="5-1.미수금내역"/>
      <sheetName val="3.유형별매출현황"/>
      <sheetName val="4.매출분석"/>
      <sheetName val="6.인기및비인기상품"/>
      <sheetName val="7.신상품현황"/>
      <sheetName val="2.당월업무추진"/>
      <sheetName val="8.유통요약"/>
      <sheetName val="2.대외공문"/>
      <sheetName val="RCSPlan"/>
      <sheetName val="원가총"/>
      <sheetName val="Graph (LGEN)"/>
      <sheetName val="out_prog"/>
      <sheetName val="선적schedule (2)"/>
      <sheetName val="노무비"/>
      <sheetName val="일위대가목차"/>
      <sheetName val="1_총괄현황"/>
      <sheetName val="5_미수금현황"/>
      <sheetName val="5-1_미수금내역"/>
      <sheetName val="3_유형별매출현황"/>
      <sheetName val="4_매출분석"/>
      <sheetName val="6_인기및비인기상품"/>
      <sheetName val="7_신상품현황"/>
      <sheetName val="2_당월업무추진"/>
      <sheetName val="8_유통요약"/>
      <sheetName val="2_대외공문"/>
      <sheetName val="Graph_(LGEN)"/>
      <sheetName val="선적schedule_(2)"/>
      <sheetName val="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계획조정"/>
      <sheetName val="98재조정"/>
      <sheetName val="피벗테이블"/>
      <sheetName val="지시안"/>
      <sheetName val="요약"/>
      <sheetName val="총괄1"/>
      <sheetName val="총괄1-1"/>
      <sheetName val="총괄2"/>
      <sheetName val="98세목별"/>
      <sheetName val="용역수수료내역"/>
      <sheetName val="Sheet1"/>
      <sheetName val="1억이상"/>
      <sheetName val="5천이상"/>
      <sheetName val="비통제세부"/>
      <sheetName val="임금인원"/>
      <sheetName val="계정"/>
      <sheetName val="2.대외공문"/>
      <sheetName val="7.신상품현황"/>
      <sheetName val="노임단가"/>
      <sheetName val="단가조사서"/>
      <sheetName val="자압"/>
      <sheetName val="노임"/>
      <sheetName val="비교표"/>
      <sheetName val="SCH"/>
      <sheetName val="2_대외공문"/>
      <sheetName val="7_신상품현황"/>
      <sheetName val="발신정보"/>
      <sheetName val="원가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E3" t="str">
            <v>TAAA</v>
          </cell>
          <cell r="F3" t="str">
            <v>경영전략팀</v>
          </cell>
        </row>
        <row r="4">
          <cell r="E4" t="str">
            <v>TAAB</v>
          </cell>
          <cell r="F4" t="str">
            <v>사업기획팀</v>
          </cell>
        </row>
        <row r="5">
          <cell r="E5" t="str">
            <v>TABA</v>
          </cell>
          <cell r="F5" t="str">
            <v>대외협력팀</v>
          </cell>
        </row>
        <row r="6">
          <cell r="E6" t="str">
            <v>TABB</v>
          </cell>
          <cell r="F6" t="str">
            <v>자동차산업연구소</v>
          </cell>
        </row>
        <row r="7">
          <cell r="E7" t="str">
            <v>TACA</v>
          </cell>
          <cell r="F7" t="str">
            <v>승용상품기획팀</v>
          </cell>
        </row>
        <row r="8">
          <cell r="E8" t="str">
            <v>TACB</v>
          </cell>
          <cell r="F8" t="str">
            <v>상용상품기획팀</v>
          </cell>
        </row>
        <row r="9">
          <cell r="E9" t="str">
            <v>TSCA</v>
          </cell>
          <cell r="F9" t="str">
            <v>생산계획조정팀</v>
          </cell>
        </row>
        <row r="11">
          <cell r="E11" t="str">
            <v>TBAA</v>
          </cell>
          <cell r="F11" t="str">
            <v>인사기획팀</v>
          </cell>
        </row>
        <row r="12">
          <cell r="E12" t="str">
            <v>TBAB</v>
          </cell>
          <cell r="F12" t="str">
            <v>인력운영팀</v>
          </cell>
        </row>
        <row r="13">
          <cell r="E13" t="str">
            <v>TBBA</v>
          </cell>
          <cell r="F13" t="str">
            <v>교육기획팀</v>
          </cell>
        </row>
        <row r="14">
          <cell r="E14" t="str">
            <v>TBBB</v>
          </cell>
          <cell r="F14" t="str">
            <v>교육운영팀</v>
          </cell>
        </row>
        <row r="15">
          <cell r="E15" t="str">
            <v>TBBE</v>
          </cell>
          <cell r="F15" t="str">
            <v>천안직훈팀</v>
          </cell>
        </row>
        <row r="16">
          <cell r="E16" t="str">
            <v>TBCA</v>
          </cell>
          <cell r="F16" t="str">
            <v>총무팀</v>
          </cell>
        </row>
        <row r="17">
          <cell r="E17" t="str">
            <v>TBCB</v>
          </cell>
          <cell r="F17" t="str">
            <v>관재팀</v>
          </cell>
        </row>
        <row r="18">
          <cell r="E18" t="str">
            <v>TBCC</v>
          </cell>
          <cell r="F18" t="str">
            <v>법무팀</v>
          </cell>
        </row>
        <row r="19">
          <cell r="E19" t="str">
            <v>TBCD</v>
          </cell>
          <cell r="F19" t="str">
            <v>비상계획팀</v>
          </cell>
        </row>
        <row r="21">
          <cell r="E21" t="str">
            <v>TCAA</v>
          </cell>
          <cell r="F21" t="str">
            <v>회계팀</v>
          </cell>
        </row>
        <row r="22">
          <cell r="E22" t="str">
            <v>TCAB</v>
          </cell>
          <cell r="F22" t="str">
            <v>세무팀</v>
          </cell>
        </row>
        <row r="23">
          <cell r="E23" t="str">
            <v>TCAC</v>
          </cell>
          <cell r="F23" t="str">
            <v>원가기획팀</v>
          </cell>
        </row>
        <row r="24">
          <cell r="E24" t="str">
            <v>TCAE</v>
          </cell>
          <cell r="F24" t="str">
            <v>재무회계프로젝트</v>
          </cell>
        </row>
        <row r="25">
          <cell r="E25" t="str">
            <v>TCAD</v>
          </cell>
          <cell r="F25" t="str">
            <v>경영분석팀</v>
          </cell>
        </row>
        <row r="26">
          <cell r="E26" t="str">
            <v>TCBA</v>
          </cell>
          <cell r="F26" t="str">
            <v>재정팀</v>
          </cell>
        </row>
        <row r="27">
          <cell r="E27" t="str">
            <v>TCBB</v>
          </cell>
          <cell r="F27" t="str">
            <v>국제금융팀</v>
          </cell>
        </row>
        <row r="28">
          <cell r="E28" t="str">
            <v>TCBC</v>
          </cell>
          <cell r="F28" t="str">
            <v>무역금융팀</v>
          </cell>
        </row>
        <row r="29">
          <cell r="E29" t="str">
            <v>TCCA</v>
          </cell>
          <cell r="F29" t="str">
            <v>할부금융팀</v>
          </cell>
        </row>
        <row r="30">
          <cell r="E30" t="str">
            <v>TCCB</v>
          </cell>
          <cell r="F30" t="str">
            <v>채권관리팀</v>
          </cell>
        </row>
        <row r="31">
          <cell r="E31" t="str">
            <v>TDAA</v>
          </cell>
          <cell r="F31" t="str">
            <v>판매지원팀</v>
          </cell>
        </row>
        <row r="32">
          <cell r="E32" t="str">
            <v>TDAB</v>
          </cell>
          <cell r="F32" t="str">
            <v>영업소개발팀</v>
          </cell>
        </row>
        <row r="33">
          <cell r="E33" t="str">
            <v>TDAC</v>
          </cell>
          <cell r="F33" t="str">
            <v>판매교육팀</v>
          </cell>
        </row>
        <row r="34">
          <cell r="E34" t="str">
            <v>TDAD</v>
          </cell>
          <cell r="F34" t="str">
            <v>고객상담센터</v>
          </cell>
        </row>
        <row r="35">
          <cell r="E35" t="str">
            <v>TDAF</v>
          </cell>
          <cell r="F35" t="str">
            <v>판매정보운영팀</v>
          </cell>
        </row>
        <row r="36">
          <cell r="E36" t="str">
            <v>TDBA</v>
          </cell>
          <cell r="F36" t="str">
            <v>승용기획팀</v>
          </cell>
        </row>
        <row r="37">
          <cell r="E37" t="str">
            <v>TDBB</v>
          </cell>
          <cell r="F37" t="str">
            <v>국내승용상품팀</v>
          </cell>
        </row>
        <row r="38">
          <cell r="E38" t="str">
            <v>TDBC</v>
          </cell>
          <cell r="F38" t="str">
            <v>승용판촉팀</v>
          </cell>
        </row>
        <row r="39">
          <cell r="E39" t="str">
            <v>TDBD</v>
          </cell>
          <cell r="F39" t="str">
            <v>승용운영팀</v>
          </cell>
        </row>
        <row r="40">
          <cell r="E40" t="str">
            <v>TDBE</v>
          </cell>
          <cell r="F40" t="str">
            <v>승용특판팀</v>
          </cell>
        </row>
        <row r="41">
          <cell r="E41" t="str">
            <v>TDBF</v>
          </cell>
          <cell r="F41" t="str">
            <v>현대모터스포츠팀</v>
          </cell>
        </row>
        <row r="42">
          <cell r="E42" t="str">
            <v>TDNA</v>
          </cell>
          <cell r="F42" t="str">
            <v>상용기획팀</v>
          </cell>
        </row>
        <row r="43">
          <cell r="E43" t="str">
            <v>TDNB</v>
          </cell>
          <cell r="F43" t="str">
            <v>국내상용상품팀</v>
          </cell>
        </row>
        <row r="44">
          <cell r="E44" t="str">
            <v>TDNC</v>
          </cell>
          <cell r="F44" t="str">
            <v>대상판촉팀</v>
          </cell>
        </row>
        <row r="45">
          <cell r="E45" t="str">
            <v>TDND</v>
          </cell>
          <cell r="F45" t="str">
            <v>소상판촉팀</v>
          </cell>
        </row>
        <row r="46">
          <cell r="E46" t="str">
            <v>TDNE</v>
          </cell>
          <cell r="F46" t="str">
            <v>상용특판팀</v>
          </cell>
        </row>
        <row r="47">
          <cell r="E47" t="str">
            <v>TDNF</v>
          </cell>
          <cell r="F47" t="str">
            <v>특장업무팀</v>
          </cell>
        </row>
        <row r="48">
          <cell r="E48" t="str">
            <v>TDTA</v>
          </cell>
          <cell r="F48" t="str">
            <v>물류운영팀</v>
          </cell>
        </row>
        <row r="49">
          <cell r="E49" t="str">
            <v>TDUJ</v>
          </cell>
          <cell r="F49" t="str">
            <v>써비스기획팀</v>
          </cell>
        </row>
        <row r="50">
          <cell r="E50" t="str">
            <v>TDUB</v>
          </cell>
          <cell r="F50" t="str">
            <v>써비스교육팀</v>
          </cell>
        </row>
        <row r="51">
          <cell r="E51" t="str">
            <v>TDUC</v>
          </cell>
          <cell r="F51" t="str">
            <v>보상업무팀</v>
          </cell>
        </row>
        <row r="52">
          <cell r="E52" t="str">
            <v>TDUE</v>
          </cell>
          <cell r="F52" t="str">
            <v>승용써비스기술팀</v>
          </cell>
        </row>
        <row r="53">
          <cell r="E53" t="str">
            <v>TDUF</v>
          </cell>
          <cell r="F53" t="str">
            <v>상용써비스팀</v>
          </cell>
        </row>
        <row r="54">
          <cell r="E54" t="str">
            <v>TDUG</v>
          </cell>
          <cell r="F54" t="str">
            <v>고객써비스1팀</v>
          </cell>
        </row>
        <row r="55">
          <cell r="E55" t="str">
            <v>TDUH</v>
          </cell>
          <cell r="F55" t="str">
            <v>고객써비스2팀</v>
          </cell>
        </row>
        <row r="56">
          <cell r="E56" t="str">
            <v>TEEA</v>
          </cell>
          <cell r="F56" t="str">
            <v>해외보상업무팀</v>
          </cell>
        </row>
        <row r="57">
          <cell r="E57" t="str">
            <v>TEEB</v>
          </cell>
          <cell r="F57" t="str">
            <v>해외써비스1팀</v>
          </cell>
        </row>
        <row r="58">
          <cell r="E58" t="str">
            <v>TEEC</v>
          </cell>
          <cell r="F58" t="str">
            <v>해외상용써비스팀</v>
          </cell>
        </row>
        <row r="59">
          <cell r="E59" t="str">
            <v>TEEF</v>
          </cell>
          <cell r="F59" t="str">
            <v>써비스정보팀</v>
          </cell>
        </row>
        <row r="60">
          <cell r="E60" t="str">
            <v>TEEH</v>
          </cell>
          <cell r="F60" t="str">
            <v>해외써비스2팀</v>
          </cell>
        </row>
        <row r="62">
          <cell r="E62" t="str">
            <v>TEAA</v>
          </cell>
          <cell r="F62" t="str">
            <v>수출기획팀</v>
          </cell>
        </row>
        <row r="63">
          <cell r="E63" t="str">
            <v>TEAB</v>
          </cell>
          <cell r="F63" t="str">
            <v>수출상품계획팀</v>
          </cell>
        </row>
        <row r="64">
          <cell r="E64" t="str">
            <v>TEAC</v>
          </cell>
          <cell r="F64" t="str">
            <v>수출업무팀</v>
          </cell>
        </row>
        <row r="65">
          <cell r="E65" t="str">
            <v>TEBC</v>
          </cell>
          <cell r="F65" t="str">
            <v>상용특장수출팀</v>
          </cell>
        </row>
        <row r="66">
          <cell r="E66" t="str">
            <v>TECA</v>
          </cell>
          <cell r="F66" t="str">
            <v>서구팀</v>
          </cell>
        </row>
        <row r="67">
          <cell r="E67" t="str">
            <v>TECB</v>
          </cell>
          <cell r="F67" t="str">
            <v>동구팀</v>
          </cell>
        </row>
        <row r="68">
          <cell r="E68" t="str">
            <v>TEDA</v>
          </cell>
          <cell r="F68" t="str">
            <v>미주팀</v>
          </cell>
        </row>
        <row r="69">
          <cell r="E69" t="str">
            <v>TEDB</v>
          </cell>
          <cell r="F69" t="str">
            <v>남미팀</v>
          </cell>
        </row>
        <row r="70">
          <cell r="E70" t="str">
            <v>TEGC</v>
          </cell>
          <cell r="F70" t="str">
            <v>아시아팀</v>
          </cell>
        </row>
        <row r="71">
          <cell r="E71" t="str">
            <v>TEGD</v>
          </cell>
          <cell r="F71" t="str">
            <v>태평양팀</v>
          </cell>
        </row>
        <row r="72">
          <cell r="E72" t="str">
            <v>TEHA</v>
          </cell>
          <cell r="F72" t="str">
            <v>중동팀</v>
          </cell>
        </row>
        <row r="73">
          <cell r="E73" t="str">
            <v>TEHB</v>
          </cell>
          <cell r="F73" t="str">
            <v>아프리카팀</v>
          </cell>
        </row>
        <row r="74">
          <cell r="E74" t="str">
            <v>TFAA</v>
          </cell>
          <cell r="F74" t="str">
            <v>정보기술기획팀</v>
          </cell>
        </row>
        <row r="75">
          <cell r="E75" t="str">
            <v>TFAB</v>
          </cell>
          <cell r="F75" t="str">
            <v>정보기술운영팀</v>
          </cell>
        </row>
        <row r="76">
          <cell r="E76" t="str">
            <v>TFAC</v>
          </cell>
          <cell r="F76" t="str">
            <v>통신팀</v>
          </cell>
        </row>
        <row r="77">
          <cell r="E77" t="str">
            <v>TFDA</v>
          </cell>
          <cell r="F77" t="str">
            <v>관리시스템팀</v>
          </cell>
        </row>
        <row r="78">
          <cell r="E78" t="str">
            <v>TFDB</v>
          </cell>
          <cell r="F78" t="str">
            <v>판매시스템팀</v>
          </cell>
        </row>
        <row r="80">
          <cell r="E80" t="str">
            <v>TKAA</v>
          </cell>
          <cell r="F80" t="str">
            <v>자재기획팀</v>
          </cell>
        </row>
        <row r="81">
          <cell r="E81" t="str">
            <v>TKBB</v>
          </cell>
          <cell r="F81" t="str">
            <v>부품원가2팀</v>
          </cell>
        </row>
        <row r="82">
          <cell r="E82" t="str">
            <v>TKCB</v>
          </cell>
          <cell r="F82" t="str">
            <v>샤시부품개발2팀</v>
          </cell>
        </row>
        <row r="83">
          <cell r="E83" t="str">
            <v>TKCE</v>
          </cell>
          <cell r="F83" t="str">
            <v>공작부품개발3팀</v>
          </cell>
        </row>
        <row r="84">
          <cell r="E84" t="str">
            <v>TKCJ</v>
          </cell>
          <cell r="F84" t="str">
            <v>전장부품개발팀</v>
          </cell>
        </row>
        <row r="85">
          <cell r="E85" t="str">
            <v>TKDD</v>
          </cell>
          <cell r="F85" t="str">
            <v>내자관리팀</v>
          </cell>
        </row>
        <row r="86">
          <cell r="E86" t="str">
            <v>TKEC</v>
          </cell>
          <cell r="F86" t="str">
            <v>상용샤시부품개발팀</v>
          </cell>
        </row>
        <row r="87">
          <cell r="E87" t="str">
            <v>TKFD</v>
          </cell>
          <cell r="F87" t="str">
            <v>본사부품개선팀</v>
          </cell>
        </row>
        <row r="88">
          <cell r="E88" t="str">
            <v>TKGB</v>
          </cell>
          <cell r="F88" t="str">
            <v>수입행정팀</v>
          </cell>
        </row>
        <row r="89">
          <cell r="E89" t="str">
            <v>TKGF</v>
          </cell>
          <cell r="F89" t="str">
            <v>ＣＫＤ개발팀</v>
          </cell>
        </row>
        <row r="90">
          <cell r="E90" t="str">
            <v>TKHA</v>
          </cell>
          <cell r="F90" t="str">
            <v>구매1팀</v>
          </cell>
        </row>
        <row r="91">
          <cell r="E91" t="str">
            <v>TKHB</v>
          </cell>
          <cell r="F91" t="str">
            <v>구매2팀</v>
          </cell>
        </row>
        <row r="92">
          <cell r="E92" t="str">
            <v>TKHE</v>
          </cell>
          <cell r="F92" t="str">
            <v>국제조달팀</v>
          </cell>
        </row>
        <row r="93">
          <cell r="E93" t="str">
            <v>TQBA</v>
          </cell>
          <cell r="F93" t="str">
            <v>CS기획팀</v>
          </cell>
        </row>
        <row r="94">
          <cell r="E94" t="str">
            <v>TQBB</v>
          </cell>
          <cell r="F94" t="str">
            <v>CS추진팀</v>
          </cell>
        </row>
        <row r="95">
          <cell r="E95" t="str">
            <v>TRAA</v>
          </cell>
          <cell r="F95" t="str">
            <v>부품수출1팀</v>
          </cell>
        </row>
        <row r="96">
          <cell r="E96" t="str">
            <v>TRAB</v>
          </cell>
          <cell r="F96" t="str">
            <v>부품수출2팀</v>
          </cell>
        </row>
        <row r="97">
          <cell r="E97" t="str">
            <v>TRAH</v>
          </cell>
          <cell r="F97" t="str">
            <v>부품조달팀</v>
          </cell>
        </row>
        <row r="98">
          <cell r="E98" t="str">
            <v>TKGG</v>
          </cell>
          <cell r="F98" t="str">
            <v>동경사무소</v>
          </cell>
        </row>
        <row r="99">
          <cell r="E99" t="str">
            <v>TSAA</v>
          </cell>
          <cell r="F99" t="str">
            <v>업무개선1팀</v>
          </cell>
        </row>
        <row r="100">
          <cell r="E100" t="str">
            <v>TSBA</v>
          </cell>
          <cell r="F100" t="str">
            <v>홍보1팀</v>
          </cell>
        </row>
        <row r="101">
          <cell r="E101" t="str">
            <v>TSBC</v>
          </cell>
          <cell r="F101" t="str">
            <v>광고팀</v>
          </cell>
        </row>
        <row r="102">
          <cell r="E102" t="str">
            <v>TSBD</v>
          </cell>
          <cell r="F102" t="str">
            <v>산업분석팀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입찰결과(확정) (2)"/>
      <sheetName val="입찰결과(최종확정)"/>
      <sheetName val="내역총괄(최종) (2)"/>
      <sheetName val="기안용지 (2)"/>
      <sheetName val="대비일산"/>
      <sheetName val="대비일산연수"/>
      <sheetName val="연수내역"/>
      <sheetName val="연수내역원본"/>
      <sheetName val="연수내역총괄"/>
      <sheetName val="계약내역서"/>
      <sheetName val="연수대구비교 (2)"/>
      <sheetName val="강남셔터내역"/>
      <sheetName val="대비연수대구"/>
      <sheetName val="동락내역확정"/>
      <sheetName val="동락내역"/>
      <sheetName val="포항점 (롯데폼) (2)"/>
      <sheetName val="마그넷대구 (5)"/>
      <sheetName val="마그넷대구 (4)"/>
      <sheetName val="포항점"/>
      <sheetName val="울산고속"/>
      <sheetName val="견적서"/>
      <sheetName val="포항점 (롯데폼)"/>
      <sheetName val="토공집계표"/>
      <sheetName val="NP-총정리"/>
      <sheetName val="수량산출서"/>
      <sheetName val="내역"/>
      <sheetName val="내역서"/>
      <sheetName val="SIL98"/>
      <sheetName val="총괄표"/>
      <sheetName val="기본가정"/>
      <sheetName val="단가표"/>
      <sheetName val="인건비 "/>
      <sheetName val="남양주부대"/>
      <sheetName val="시설물기초"/>
      <sheetName val="토공총괄표"/>
      <sheetName val="갑지"/>
      <sheetName val="SCH"/>
      <sheetName val="아파트-가설"/>
      <sheetName val="날개벽수량표"/>
      <sheetName val="투찰(하수)"/>
      <sheetName val="토공사B동추가"/>
      <sheetName val="교통대책내역"/>
      <sheetName val="단가"/>
      <sheetName val="견적"/>
      <sheetName val="표지"/>
      <sheetName val="2.대상자"/>
      <sheetName val="토목내역서"/>
      <sheetName val="단양 00 아파트-세부내역"/>
      <sheetName val="시중노임단가"/>
      <sheetName val="신-최종방화방범셔터"/>
      <sheetName val="최종견"/>
      <sheetName val="1.취수장"/>
      <sheetName val="NOMUBI"/>
      <sheetName val="sw1"/>
      <sheetName val="손익분석"/>
      <sheetName val="내   역"/>
      <sheetName val="발신정보"/>
      <sheetName val="1.우편집중내역서"/>
      <sheetName val="7.신상품현황"/>
      <sheetName val="200"/>
      <sheetName val="FORM-0"/>
      <sheetName val="3BL공동구 수량"/>
      <sheetName val="자재집계표"/>
      <sheetName val="98수문일위"/>
      <sheetName val="판매가격(정리)"/>
      <sheetName val="실행내역"/>
      <sheetName val="전기"/>
      <sheetName val="자재단가"/>
      <sheetName val="을지"/>
      <sheetName val="하조서"/>
      <sheetName val="설계내역서"/>
      <sheetName val="#REF"/>
      <sheetName val="배수통관(좌)"/>
      <sheetName val="입찰결과(확정)_(2)"/>
      <sheetName val="내역총괄(최종)_(2)"/>
      <sheetName val="기안용지_(2)"/>
      <sheetName val="연수대구비교_(2)"/>
      <sheetName val="포항점_(롯데폼)_(2)"/>
      <sheetName val="마그넷대구_(5)"/>
      <sheetName val="마그넷대구_(4)"/>
      <sheetName val="포항점_(롯데폼)"/>
      <sheetName val="인건비_"/>
      <sheetName val="2_대상자"/>
      <sheetName val="단양_00_아파트-세부내역"/>
      <sheetName val="1_취수장"/>
      <sheetName val="연습"/>
      <sheetName val="도근좌표"/>
      <sheetName val="내역총괄"/>
      <sheetName val="내역총괄2"/>
      <sheetName val="내역총괄3"/>
      <sheetName val="EJ"/>
      <sheetName val="견"/>
      <sheetName val="일위목록"/>
      <sheetName val="현장관리비"/>
      <sheetName val="제경비"/>
      <sheetName val="실행"/>
      <sheetName val="견적서_자동"/>
      <sheetName val="공사개요"/>
      <sheetName val="부대단위수량"/>
      <sheetName val="국내조달(통합-1)"/>
      <sheetName val="노임"/>
      <sheetName val="자재목록표"/>
      <sheetName val="용소리교"/>
      <sheetName val="성남여성복지내역"/>
      <sheetName val="ITB COST"/>
      <sheetName val="견적서-자동"/>
      <sheetName val="지급자재"/>
      <sheetName val="총괄-1"/>
      <sheetName val="정렬"/>
      <sheetName val="관급"/>
      <sheetName val="Variables"/>
      <sheetName val="LEGEND"/>
      <sheetName val="실행철강하도"/>
      <sheetName val="계정"/>
      <sheetName val="입찰결과(확정)_(2)1"/>
      <sheetName val="내역총괄(최종)_(2)1"/>
      <sheetName val="기안용지_(2)1"/>
      <sheetName val="연수대구비교_(2)1"/>
      <sheetName val="포항점_(롯데폼)_(2)1"/>
      <sheetName val="마그넷대구_(5)1"/>
      <sheetName val="마그넷대구_(4)1"/>
      <sheetName val="포항점_(롯데폼)1"/>
      <sheetName val="인건비_1"/>
      <sheetName val="2_대상자1"/>
      <sheetName val="단양_00_아파트-세부내역1"/>
      <sheetName val="1_취수장1"/>
      <sheetName val="내___역"/>
      <sheetName val="1_우편집중내역서"/>
      <sheetName val="7_신상품현황"/>
      <sheetName val="3BL공동구_수량"/>
      <sheetName val="ITB_COST"/>
      <sheetName val="일위대가표"/>
      <sheetName val="건축내역"/>
      <sheetName val="포장공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甲"/>
      <sheetName val="목차"/>
      <sheetName val="간지1"/>
      <sheetName val="1.총괄Ⅱ(DMS 포함)"/>
      <sheetName val="2-1.레저"/>
      <sheetName val="2-2.건설"/>
      <sheetName val="2-3.대명버스라인"/>
      <sheetName val="2-4.솔비넷"/>
      <sheetName val="2-5.DMS"/>
      <sheetName val="간지2"/>
      <sheetName val="Ⅰ.총괄현황"/>
      <sheetName val="2.사업장별실적(당월)"/>
      <sheetName val="3.사업장별실적(누계)"/>
      <sheetName val="4.분양 Ⅰ"/>
      <sheetName val="5.유형"/>
      <sheetName val="7.영업특이사항2_사업장 생산성 비교"/>
      <sheetName val="6.1)계정별(팀직)"/>
      <sheetName val="6.2)사업장별(당월)(팀직)"/>
      <sheetName val="6.2)사업장별(누계)(팀직)"/>
      <sheetName val="6.3)유형별(당월)(팀직)"/>
      <sheetName val="6.3)유형별(누계)(팀직)"/>
      <sheetName val="6.무료Ⅰ"/>
      <sheetName val="7.EBITDA"/>
      <sheetName val="8.투숙현황"/>
      <sheetName val="9.MICE팀 단체"/>
      <sheetName val="10.계정별현황Ⅱ"/>
      <sheetName val="11.1)계정별"/>
      <sheetName val="11.2)사업장별(당월)"/>
      <sheetName val="11.2)사업장별(누계)"/>
      <sheetName val="11.3)유형별(당월)"/>
      <sheetName val="11.3)유형별(누계)"/>
      <sheetName val="12.매출증감내역"/>
      <sheetName val="간지3"/>
      <sheetName val="※첨부4.손익(계정)"/>
      <sheetName val="1-4)무료"/>
      <sheetName val="2-2)분양"/>
      <sheetName val="6.식음"/>
      <sheetName val="7.아쿠아"/>
      <sheetName val="8.스키월드"/>
      <sheetName val="9. 골프"/>
      <sheetName val="※첨부1.투숙"/>
      <sheetName val="※첨부2.단체"/>
      <sheetName val="※첨부2.단체(MICE팀)"/>
      <sheetName val="※첨부2.단체(DMC)"/>
      <sheetName val="※첨부2.단체(사업장)"/>
      <sheetName val="※첨부2.단체(유형)"/>
      <sheetName val="※첨부3.일반"/>
      <sheetName val="※첨부3.일반(MICE팀)"/>
      <sheetName val="※첨부3.일반(DMC)"/>
      <sheetName val="※첨부3.일반(사업장)"/>
      <sheetName val="계정별실적"/>
      <sheetName val="※첨부4.손익(유형)"/>
      <sheetName val="Sheet3"/>
      <sheetName val="Sheet1"/>
      <sheetName val="Sheet2"/>
      <sheetName val="토공집계표"/>
      <sheetName val="ⓒ.3-4)부대영업직접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D"/>
      <sheetName val="토공"/>
      <sheetName val="철근콘크리트공"/>
      <sheetName val="지급자재"/>
      <sheetName val="OZ049E"/>
      <sheetName val="Requirement(Work Crew)"/>
      <sheetName val="MOTOR"/>
      <sheetName val="Graph (LGEN)"/>
      <sheetName val="out_prog"/>
      <sheetName val="선적schedule (2)"/>
      <sheetName val="7.신상품현황"/>
      <sheetName val="토공집계표"/>
      <sheetName val="5사남"/>
      <sheetName val="일위대가목차"/>
      <sheetName val="SCH"/>
      <sheetName val="ⓒ.3-4)부대영업직접"/>
      <sheetName val="Requirement(Work_Crew)"/>
      <sheetName val="Graph_(LGEN)"/>
      <sheetName val="선적schedule_(2)"/>
      <sheetName val="7_신상품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내역서"/>
      <sheetName val="아파트 "/>
      <sheetName val="Sheet1"/>
      <sheetName val="UPRI"/>
      <sheetName val="금액내역서"/>
      <sheetName val="INPUT"/>
      <sheetName val="1차증가원가계산"/>
      <sheetName val="입찰안"/>
      <sheetName val="토공집계표"/>
      <sheetName val="자압"/>
      <sheetName val="노임"/>
      <sheetName val="일위대가"/>
      <sheetName val="2.대외공문"/>
      <sheetName val="VAT duoc khau tru"/>
      <sheetName val="GRACE"/>
      <sheetName val="원가총"/>
      <sheetName val="7.신상품현황"/>
      <sheetName val="Requirement(Work Crew)"/>
      <sheetName val="아파트_"/>
      <sheetName val="2_대외공문"/>
      <sheetName val="VAT_duoc_khau_tru"/>
      <sheetName val="7_신상품현황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의"/>
      <sheetName val="준공내역서(갑)"/>
      <sheetName val="교통대책내역"/>
      <sheetName val="신청내역서"/>
      <sheetName val="비교1"/>
      <sheetName val="현장관리비"/>
      <sheetName val="내역"/>
      <sheetName val="일위대가"/>
      <sheetName val="견적"/>
      <sheetName val="제경비"/>
      <sheetName val="퍼스트"/>
      <sheetName val="데이타"/>
      <sheetName val="식재인부"/>
      <sheetName val="견적서-골조공사"/>
      <sheetName val="실행내역서 "/>
      <sheetName val="교통대책"/>
      <sheetName val="COST"/>
      <sheetName val="학생내역"/>
      <sheetName val="C1ㅇ"/>
      <sheetName val="금융비용"/>
      <sheetName val="원가계산서"/>
      <sheetName val="단가 및 재료비"/>
      <sheetName val="중기사용료산출근거"/>
      <sheetName val="부속동"/>
      <sheetName val="집계표"/>
      <sheetName val="내역서2안"/>
      <sheetName val="내2"/>
      <sheetName val="남대문빌딩"/>
      <sheetName val="갑지"/>
      <sheetName val="부대공Ⅱ"/>
      <sheetName val="설계예시"/>
      <sheetName val="6호기"/>
      <sheetName val=" HIT-&gt;HMC 견적(3900)"/>
      <sheetName val="건설성적"/>
      <sheetName val="갑지1"/>
      <sheetName val="약품공급2"/>
      <sheetName val="연부97-1"/>
      <sheetName val="입력"/>
      <sheetName val="납부서"/>
      <sheetName val="역공종"/>
      <sheetName val="단가비교"/>
      <sheetName val="6. 안전관리비"/>
      <sheetName val="수목데이타 "/>
      <sheetName val="자재목록표"/>
      <sheetName val="TRE TABLE"/>
      <sheetName val="공사개요"/>
      <sheetName val="지급자재"/>
      <sheetName val="포장공"/>
      <sheetName val="토공"/>
      <sheetName val="배수공"/>
      <sheetName val="SHEET PILE단가"/>
      <sheetName val="공사원가계산서"/>
      <sheetName val="시멘트"/>
      <sheetName val="제출내역 (2)"/>
      <sheetName val="일위대가표"/>
      <sheetName val="단가표"/>
      <sheetName val="MAIN"/>
      <sheetName val="간접1"/>
      <sheetName val="영업.일1"/>
      <sheetName val="수지표"/>
      <sheetName val="내역전기"/>
      <sheetName val="SAM"/>
      <sheetName val="내역(정지)"/>
      <sheetName val="토목주소"/>
      <sheetName val="수량산출"/>
      <sheetName val="대비표(토공1안)"/>
      <sheetName val="견적내역"/>
      <sheetName val="노임"/>
      <sheetName val="DATA"/>
      <sheetName val="조명율표"/>
      <sheetName val="시중노임(공사)"/>
      <sheetName val="건축공사실행"/>
      <sheetName val="#REF"/>
      <sheetName val="COVER"/>
      <sheetName val="BID"/>
      <sheetName val="견적서"/>
      <sheetName val="#2_일위대가목록"/>
      <sheetName val="1,2공구원가계산서"/>
      <sheetName val="2공구산출내역"/>
      <sheetName val="1공구산출내역서"/>
      <sheetName val="표지"/>
      <sheetName val="96노임기준"/>
      <sheetName val="실행내역서_"/>
      <sheetName val="단가_및_재료비"/>
      <sheetName val="6__안전관리비"/>
      <sheetName val="SHEET_PILE단가"/>
      <sheetName val="_HIT-&gt;HMC_견적(3900)"/>
      <sheetName val="수목데이타_"/>
      <sheetName val="9811"/>
      <sheetName val="견적 (2)"/>
      <sheetName val="sheet1"/>
      <sheetName val="도급,하도급 예정금액"/>
      <sheetName val="시장"/>
      <sheetName val="캔개발배경"/>
      <sheetName val="일정표"/>
      <sheetName val="견적율"/>
      <sheetName val="자재단가비교표"/>
      <sheetName val="코드"/>
      <sheetName val="갑지(추정)"/>
      <sheetName val="A1"/>
      <sheetName val="자재단가"/>
      <sheetName val="플랜트 설치"/>
      <sheetName val="산출내역서집계표"/>
      <sheetName val="계정"/>
      <sheetName val="비탈면보호공수량산출"/>
      <sheetName val="설계명세서"/>
      <sheetName val="자료입력"/>
      <sheetName val="2000년1차"/>
      <sheetName val="국내조달(통합-1)"/>
      <sheetName val="직재"/>
      <sheetName val="재집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수량계산서 집계표(가설 신설 및 철거-을지로3가 2호선)"/>
      <sheetName val="공종"/>
      <sheetName val="수량계산서 집계표(신설-을지로3가 2호선)"/>
      <sheetName val="수량계산서 집계표(철거-을지로3가 2호선)"/>
      <sheetName val="보고"/>
      <sheetName val="자탐수량산출서"/>
      <sheetName val="대림경상68억"/>
      <sheetName val="실행내역서_1"/>
      <sheetName val="단가_및_재료비1"/>
      <sheetName val="_HIT-&gt;HMC_견적(3900)1"/>
      <sheetName val="6__안전관리비1"/>
      <sheetName val="수목데이타_1"/>
      <sheetName val="TRE_TABLE"/>
      <sheetName val="SHEET_PILE단가1"/>
      <sheetName val="제출내역_(2)"/>
      <sheetName val="영업_일1"/>
      <sheetName val="도급,하도급_예정금액"/>
      <sheetName val="견적_(2)"/>
      <sheetName val="총괄"/>
      <sheetName val="을"/>
      <sheetName val="C3"/>
      <sheetName val="원가계산서(남측)"/>
      <sheetName val="담장산출"/>
      <sheetName val="설계내역서"/>
      <sheetName val="간지"/>
      <sheetName val="토공사B동추가"/>
      <sheetName val="실행철강하도"/>
      <sheetName val="견적대비표"/>
      <sheetName val="01"/>
      <sheetName val="부대내역"/>
      <sheetName val="현장경비"/>
      <sheetName val="콘_재료분리(1)"/>
      <sheetName val="노임단가"/>
      <sheetName val="내역서"/>
      <sheetName val="기존단가 (2)"/>
      <sheetName val="수량산출서 (2)"/>
      <sheetName val="계측기"/>
      <sheetName val="하수급견적대비"/>
      <sheetName val="산수배수"/>
      <sheetName val="편성절차"/>
      <sheetName val="영화별rawdata"/>
      <sheetName val="APT"/>
      <sheetName val="대비"/>
      <sheetName val="원가"/>
      <sheetName val="단가조사-1"/>
      <sheetName val="8.현장관리비"/>
      <sheetName val="7.안전관리비"/>
      <sheetName val="기본사항"/>
      <sheetName val="수입"/>
      <sheetName val="단"/>
      <sheetName val="WING3"/>
      <sheetName val="단가"/>
      <sheetName val="자재"/>
      <sheetName val="아파트건축"/>
      <sheetName val="J直材4"/>
      <sheetName val="실행예산서"/>
      <sheetName val="자단"/>
      <sheetName val="제이스_일위대가표"/>
      <sheetName val="제이스_자재단가리스트"/>
      <sheetName val="Customer Databas"/>
      <sheetName val="시화점실행"/>
      <sheetName val="식재"/>
      <sheetName val="시설물"/>
      <sheetName val="식재출력용"/>
      <sheetName val="유지관리"/>
      <sheetName val="토목"/>
      <sheetName val="종배수관면벽신"/>
      <sheetName val="적용단위길이"/>
      <sheetName val="건축통합"/>
      <sheetName val="노무비 근거"/>
      <sheetName val="소방기계"/>
      <sheetName val="인사자료총집계"/>
      <sheetName val="입찰안"/>
      <sheetName val="문학간접"/>
      <sheetName val="간접"/>
      <sheetName val="b_balju_cho"/>
      <sheetName val="Total"/>
      <sheetName val="교대시점"/>
      <sheetName val="연결임시"/>
      <sheetName val="Sheet5"/>
      <sheetName val="BSD (2)"/>
      <sheetName val="_HIT__HMC 견적_3900_"/>
      <sheetName val="간접비계산"/>
      <sheetName val="N賃率-職"/>
      <sheetName val="지원자자격증"/>
      <sheetName val="학력사항"/>
      <sheetName val="공정집계_국별"/>
      <sheetName val="고창터널(고창방향)"/>
      <sheetName val="공통가설"/>
      <sheetName val="SHL"/>
      <sheetName val="001"/>
      <sheetName val="NYS"/>
      <sheetName val="일위대가목록"/>
      <sheetName val="평대"/>
      <sheetName val="인원계획"/>
      <sheetName val="투찰추정"/>
      <sheetName val="P1(좌,우)"/>
      <sheetName val="소방"/>
      <sheetName val="일위집계(기존)"/>
      <sheetName val="I一般比"/>
      <sheetName val="회사정보"/>
      <sheetName val="유림총괄"/>
      <sheetName val="노임9월"/>
      <sheetName val="구의33고"/>
      <sheetName val="단위세대 개요"/>
      <sheetName val="Sens&amp;Anal"/>
      <sheetName val="2F 회의실견적(5_14 일대)"/>
      <sheetName val="1-1"/>
      <sheetName val="공사비산출내역"/>
      <sheetName val="투자평가모델"/>
      <sheetName val="확약서"/>
      <sheetName val="기성내역"/>
      <sheetName val="산출"/>
      <sheetName val="증감내역서"/>
      <sheetName val="갈현동"/>
      <sheetName val="공사설명서"/>
      <sheetName val="공사계획서"/>
      <sheetName val="산출내역서"/>
      <sheetName val="세부내역"/>
      <sheetName val="APT내역"/>
      <sheetName val="부대시설"/>
      <sheetName val="일위대가(가설)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운전연료"/>
      <sheetName val="단가(자재)"/>
      <sheetName val="단가(노임)"/>
      <sheetName val="기초목록"/>
      <sheetName val="우수받이"/>
      <sheetName val="견적서"/>
      <sheetName val="SHINME"/>
      <sheetName val="BID"/>
      <sheetName val="집계표(유보지역)"/>
      <sheetName val="FCR-006"/>
      <sheetName val="FCR-010"/>
      <sheetName val="가로등"/>
      <sheetName val="Sheet1"/>
      <sheetName val="중기사용료"/>
      <sheetName val="#REF"/>
      <sheetName val="실행대비"/>
      <sheetName val="청천내"/>
      <sheetName val="연결임시"/>
      <sheetName val="구조물공"/>
      <sheetName val="집계표"/>
      <sheetName val="2000년1차"/>
      <sheetName val="부대공"/>
      <sheetName val="배수공"/>
      <sheetName val="입찰"/>
      <sheetName val="단가"/>
      <sheetName val="포장공"/>
      <sheetName val="원가계산서"/>
      <sheetName val="토공"/>
      <sheetName val="1.취수장"/>
      <sheetName val="현경"/>
      <sheetName val="내역"/>
      <sheetName val="CON'C"/>
      <sheetName val="실행철강하도"/>
      <sheetName val="입찰안"/>
      <sheetName val="공문"/>
      <sheetName val="설계변경개요"/>
      <sheetName val="토공집계표"/>
      <sheetName val="7.신상품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정동3,4"/>
      <sheetName val="신정동3,4-1"/>
      <sheetName val="구리상수도"/>
      <sheetName val="강릉상수도"/>
      <sheetName val="강릉상수도-1"/>
      <sheetName val="안양시"/>
      <sheetName val="안양시-1"/>
      <sheetName val="창천동"/>
      <sheetName val="창천동-1"/>
      <sheetName val="염창동"/>
      <sheetName val="염창동-1"/>
      <sheetName val="상봉동"/>
      <sheetName val="상봉동-1"/>
      <sheetName val="상봉동증"/>
      <sheetName val="상봉동증-1"/>
      <sheetName val="상봉동증내역"/>
      <sheetName val="상봉동최종"/>
      <sheetName val="상봉동최종-1"/>
      <sheetName val="Sheet1"/>
      <sheetName val="염창동 (2)"/>
      <sheetName val="염창동-1 (2)"/>
      <sheetName val="총괄표"/>
      <sheetName val="협력업체"/>
      <sheetName val="원가data"/>
      <sheetName val="장비"/>
      <sheetName val="노무"/>
      <sheetName val="BID"/>
      <sheetName val="ⓒ.3-4)부대영업직접"/>
      <sheetName val="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目次"/>
      <sheetName val="《변경현황》"/>
      <sheetName val="Ⅰ.경영방침"/>
      <sheetName val="4.영업환경"/>
      <sheetName val="5.객실현황"/>
      <sheetName val="Ⅱ.1.그룹총괄"/>
      <sheetName val="2.Summary"/>
      <sheetName val="3.재무회계"/>
      <sheetName val="4.관리회계"/>
      <sheetName val="5.재무비율"/>
      <sheetName val="Ⅲ.1.운영총괄"/>
      <sheetName val="2.총괄(Vivaldi)"/>
      <sheetName val="3.유형별"/>
      <sheetName val="4.월별"/>
      <sheetName val="5.본사관리비"/>
      <sheetName val="Ⅳ.분양부문"/>
      <sheetName val="2.총괄"/>
      <sheetName val="3.조직별"/>
      <sheetName val="4.상품별"/>
      <sheetName val="Ⅴ.투자계획"/>
      <sheetName val="1.3)목적별"/>
      <sheetName val="2.부문별"/>
      <sheetName val="3.신규투자"/>
      <sheetName val="#)1.매출목표"/>
      <sheetName val="#)2.손익목표(직접손익)"/>
      <sheetName val="#)3.손익률(직접손익)"/>
      <sheetName val="#)2.손익목표(총손익)"/>
      <sheetName val="#)임대수입"/>
      <sheetName val="#)사옥"/>
      <sheetName val="#)역삼,도곡"/>
      <sheetName val="※간접비귀속"/>
      <sheetName val="2017년(백만원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460">
          <cell r="Q460">
            <v>11203463.808</v>
          </cell>
        </row>
        <row r="461">
          <cell r="Q461">
            <v>12347093.25</v>
          </cell>
        </row>
        <row r="462">
          <cell r="Q462">
            <v>13523000</v>
          </cell>
        </row>
        <row r="465">
          <cell r="Q465">
            <v>2411682.2400000002</v>
          </cell>
        </row>
        <row r="466">
          <cell r="Q466">
            <v>2554600.4329999997</v>
          </cell>
        </row>
        <row r="467">
          <cell r="Q467">
            <v>2615000</v>
          </cell>
        </row>
        <row r="470">
          <cell r="Q470">
            <v>6590.3740000000007</v>
          </cell>
        </row>
        <row r="471">
          <cell r="Q471">
            <v>4449.8910000000005</v>
          </cell>
        </row>
        <row r="472">
          <cell r="Q472">
            <v>4000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조사서"/>
      <sheetName val="일위대가(1)"/>
      <sheetName val="일위대가 (2)"/>
      <sheetName val="수량산출서(1)"/>
      <sheetName val="수량산출서(2)"/>
      <sheetName val="노임단가"/>
      <sheetName val="Sheet1"/>
      <sheetName val="Sheet2"/>
      <sheetName val="Sheet3"/>
      <sheetName val="단가산출서(기계)"/>
      <sheetName val="1호인버트수량"/>
      <sheetName val="원가총"/>
      <sheetName val="정부노임단가"/>
      <sheetName val="원가data"/>
      <sheetName val="공통비총괄표"/>
      <sheetName val="일위대가목차"/>
      <sheetName val="SCH"/>
      <sheetName val="입찰안"/>
      <sheetName val="토공집계표"/>
      <sheetName val="일위대가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11"/>
      <sheetName val="9509"/>
      <sheetName val="견적단가비교표"/>
      <sheetName val="실행철강하도"/>
      <sheetName val="노무비"/>
      <sheetName val="1호인버트수량"/>
      <sheetName val="200505임금"/>
      <sheetName val="변경연봉"/>
      <sheetName val="7.신상품현황"/>
      <sheetName val="교통대책내역"/>
      <sheetName val="2.대외공문"/>
      <sheetName val="7_신상품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설(토.철)"/>
      <sheetName val="토공견적서"/>
      <sheetName val="철콘견적서"/>
      <sheetName val="9811"/>
      <sheetName val="9509"/>
      <sheetName val="ⓒ.3-4)부대영업직접"/>
      <sheetName val="발신정보"/>
      <sheetName val="견적단가비교표"/>
      <sheetName val="계정"/>
      <sheetName val="견적서"/>
      <sheetName val="2.대외공문"/>
      <sheetName val="입찰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계경비(시간당)"/>
      <sheetName val="램머"/>
      <sheetName val="1.우편집중내역서"/>
      <sheetName val="수목데이타 "/>
      <sheetName val="납부서"/>
      <sheetName val="내역"/>
      <sheetName val="참조"/>
      <sheetName val="토목"/>
      <sheetName val="현장관리비"/>
      <sheetName val="자료"/>
      <sheetName val="기초일위"/>
      <sheetName val="시설일위"/>
      <sheetName val="조명일위"/>
      <sheetName val="SCH"/>
      <sheetName val="LEGEND"/>
      <sheetName val="9509"/>
      <sheetName val="작성지침(고정비)"/>
      <sheetName val="ⓒ.3-4)부대영업직접"/>
      <sheetName val="토공집계표"/>
      <sheetName val="원가data"/>
      <sheetName val="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표"/>
      <sheetName val="설계예산내역서(전체분)"/>
      <sheetName val="Sheet1"/>
      <sheetName val="본선"/>
      <sheetName val="교차로개선"/>
      <sheetName val="내역서(기계)"/>
      <sheetName val="수목데이타 "/>
      <sheetName val="7.신상품현황"/>
      <sheetName val="Graph (LGEN)"/>
      <sheetName val="out_prog"/>
      <sheetName val="선적schedule (2)"/>
      <sheetName val="내역"/>
      <sheetName val="토사(PE)"/>
      <sheetName val="ABUT수량-A1"/>
      <sheetName val="구조물철거타공정이월"/>
      <sheetName val="백호우계수"/>
      <sheetName val="조명시설"/>
      <sheetName val="냉천부속동"/>
      <sheetName val="노무비"/>
      <sheetName val="경산"/>
      <sheetName val="변화치수"/>
      <sheetName val="건축2"/>
      <sheetName val="수량산출"/>
      <sheetName val="관급"/>
      <sheetName val="토목"/>
      <sheetName val="SCH"/>
      <sheetName val="Requirement(Work Crew)"/>
      <sheetName val="Ⅲ.1.운영총괄"/>
      <sheetName val="원가data"/>
      <sheetName val="수목데이타_"/>
      <sheetName val="7_신상품현황"/>
      <sheetName val="Graph_(LGEN)"/>
      <sheetName val="선적schedule_(2)"/>
      <sheetName val="Requirement(Work_Crew)"/>
      <sheetName val="Ⅲ_1_운영총괄"/>
      <sheetName val="입력"/>
      <sheetName val="96노임기준"/>
      <sheetName val="내역서(총)"/>
      <sheetName val="교각1"/>
      <sheetName val="6공구(당초)"/>
      <sheetName val="상반기손익차2총괄"/>
      <sheetName val="실행대비"/>
      <sheetName val="DAN"/>
      <sheetName val="총괄표"/>
      <sheetName val="비탈면보호공수량산출"/>
      <sheetName val="내역서"/>
      <sheetName val="교대시종점"/>
      <sheetName val="금액결정"/>
      <sheetName val="노임단가"/>
      <sheetName val="자재단가"/>
      <sheetName val="토공유동표"/>
      <sheetName val="일위대가"/>
      <sheetName val="단가"/>
      <sheetName val="남대문빌딩"/>
      <sheetName val="견적서"/>
      <sheetName val="ⴭⴭⴭⴭⴭ"/>
      <sheetName val="Sheet15"/>
      <sheetName val="을"/>
      <sheetName val="소일위대가코드표"/>
      <sheetName val="#REF"/>
      <sheetName val="토공사"/>
      <sheetName val="9811"/>
      <sheetName val="데이타"/>
      <sheetName val="96정변2"/>
      <sheetName val="노무비단가"/>
      <sheetName val="토공운반"/>
      <sheetName val="말뚝지지력산정"/>
      <sheetName val="const."/>
      <sheetName val="노견단위수량"/>
      <sheetName val="노임"/>
      <sheetName val="횡배수관"/>
      <sheetName val="집계표"/>
      <sheetName val="아이콘"/>
      <sheetName val="건축내역"/>
      <sheetName val="wall"/>
      <sheetName val="2.냉난방설비공사"/>
      <sheetName val="7.자동제어공사"/>
      <sheetName val="노무단가"/>
      <sheetName val="CT"/>
      <sheetName val="70%"/>
      <sheetName val="내역서01"/>
      <sheetName val="DONGA4"/>
      <sheetName val="설계내역일위"/>
      <sheetName val="점수계산1-2"/>
      <sheetName val="매각(6)"/>
      <sheetName val="Sheet4"/>
      <sheetName val="제출내역 (2)"/>
      <sheetName val="N賃率-職"/>
      <sheetName val="일위대가표"/>
      <sheetName val="기계경비(시간당)"/>
      <sheetName val="램머"/>
      <sheetName val="내역표지"/>
      <sheetName val="단위수량"/>
      <sheetName val="현장관리비"/>
      <sheetName val="데리네이타현황"/>
      <sheetName val="날개벽"/>
      <sheetName val="단위중량"/>
      <sheetName val="4.2유효폭의 계산"/>
      <sheetName val="시설물일위"/>
      <sheetName val="터파기및재료"/>
      <sheetName val="몰탈재료산출"/>
      <sheetName val="제경비율"/>
      <sheetName val="우,오수"/>
      <sheetName val="수목표준대가"/>
      <sheetName val="COVER"/>
      <sheetName val="날개벽(시점좌측)"/>
      <sheetName val="인부노임"/>
      <sheetName val="대비"/>
      <sheetName val="기초일위"/>
      <sheetName val="시설일위"/>
      <sheetName val="조명일위"/>
      <sheetName val="재료"/>
      <sheetName val="초"/>
      <sheetName val="전차선로 물량표"/>
      <sheetName val="한강운반비"/>
      <sheetName val="총 괄 표"/>
      <sheetName val="2000년1차"/>
      <sheetName val="자재"/>
      <sheetName val="공통(20-91)"/>
      <sheetName val="부표총괄"/>
      <sheetName val="건축공사비내역서-아파트"/>
      <sheetName val="건축공사비내역서-기타시설"/>
      <sheetName val="기계상세"/>
      <sheetName val="개소별수량산출"/>
      <sheetName val="설비"/>
      <sheetName val="일위목록"/>
      <sheetName val="요율"/>
      <sheetName val="단가 "/>
      <sheetName val="일위대가 "/>
      <sheetName val="자료"/>
      <sheetName val="노무비 "/>
      <sheetName val="갑지"/>
      <sheetName val="배수내역"/>
      <sheetName val="공종별자재"/>
      <sheetName val="총괄내역서"/>
      <sheetName val="남원(내)"/>
      <sheetName val="충주"/>
      <sheetName val="설비비4"/>
      <sheetName val="DATE"/>
      <sheetName val="남양주부대"/>
      <sheetName val="견"/>
      <sheetName val="인건비"/>
      <sheetName val="1.우편집중내역서"/>
      <sheetName val="을지"/>
      <sheetName val="ysn"/>
      <sheetName val="매입가격"/>
      <sheetName val="돈암사업"/>
      <sheetName val="관급자재대"/>
      <sheetName val="단면 (2)"/>
      <sheetName val="기둥(원형)"/>
      <sheetName val="견적"/>
      <sheetName val="초기화면"/>
      <sheetName val="데이터"/>
      <sheetName val="산출기준자료"/>
      <sheetName val="물집"/>
      <sheetName val="아스팔트 포장총괄집계표"/>
      <sheetName val="전산망"/>
      <sheetName val="유림골조"/>
      <sheetName val="1호인버트수량"/>
      <sheetName val="말고개터널조명전압강하"/>
      <sheetName val="발주설계서(당초)"/>
      <sheetName val="진주방향"/>
      <sheetName val="마산방향"/>
      <sheetName val="마산방향철근집계"/>
      <sheetName val="부대공"/>
      <sheetName val="배수공"/>
      <sheetName val="구조물공"/>
      <sheetName val="인건비 "/>
      <sheetName val="BID"/>
      <sheetName val="DATA 입력란"/>
      <sheetName val="1. 설계조건 2.단면가정 3. 하중계산"/>
      <sheetName val="실행철강하도"/>
      <sheetName val="일위대가(가설)"/>
      <sheetName val="골조시행"/>
      <sheetName val="Total"/>
      <sheetName val="본실행경비"/>
      <sheetName val="노임이"/>
      <sheetName val="9509"/>
      <sheetName val="예산서"/>
      <sheetName val="목표세부명세"/>
      <sheetName val="가압장구체수량산출서"/>
      <sheetName val="의왕내역"/>
      <sheetName val="중기사용료산출근거"/>
      <sheetName val="단가 및 재료비"/>
      <sheetName val="File_관급"/>
      <sheetName val="공정집계"/>
      <sheetName val="원가계산서(공사)"/>
      <sheetName val="연결임시"/>
      <sheetName val="Sheet3"/>
      <sheetName val="Sheet2"/>
      <sheetName val="반응조"/>
      <sheetName val="하수량수질"/>
      <sheetName val="TRE TABLE"/>
      <sheetName val="내2"/>
      <sheetName val="첨부1-1"/>
      <sheetName val="MATERIAL"/>
      <sheetName val="공조기"/>
      <sheetName val="공조기휀"/>
      <sheetName val="AHU집계"/>
      <sheetName val="시중노임(공사)"/>
      <sheetName val="토목주소"/>
      <sheetName val="대로근거"/>
      <sheetName val="48일위(기존)"/>
      <sheetName val="공사요율"/>
      <sheetName val="실행내역 "/>
      <sheetName val="지주토목내역서"/>
      <sheetName val="설계조건"/>
      <sheetName val="안정계산"/>
      <sheetName val="단면검토"/>
      <sheetName val="시설수량표"/>
      <sheetName val="보도공제면적"/>
      <sheetName val="b_balju"/>
      <sheetName val="지급자재"/>
      <sheetName val="금융비용"/>
      <sheetName val="금액내역서"/>
      <sheetName val="이토변실(A3-LINE)"/>
      <sheetName val="CTEMCOST"/>
      <sheetName val="6PILE  (돌출)"/>
      <sheetName val="토목내역서"/>
      <sheetName val="Sheet17"/>
      <sheetName val="INPUT"/>
      <sheetName val="PAD TR보호대기초"/>
      <sheetName val="가로등기초"/>
      <sheetName val="HANDHOLE(2)"/>
      <sheetName val="몰탈콘크리트"/>
      <sheetName val="철근집계"/>
      <sheetName val="열린교실"/>
      <sheetName val="단가표"/>
      <sheetName val="공문"/>
      <sheetName val="7단가"/>
      <sheetName val="2터널시점"/>
      <sheetName val="공제구간조서"/>
      <sheetName val="투찰추정"/>
      <sheetName val="가정조건"/>
      <sheetName val="원가계산서(남측)"/>
      <sheetName val="DATA 입력부"/>
      <sheetName val="표지"/>
      <sheetName val="보고"/>
      <sheetName val="설계명세서"/>
      <sheetName val="품셈표"/>
      <sheetName val="설계내역서"/>
      <sheetName val="별표"/>
      <sheetName val="설계서을"/>
      <sheetName val="맨홀수량"/>
      <sheetName val="기본단가"/>
      <sheetName val="변경내역"/>
      <sheetName val="식재일위"/>
      <sheetName val="간지(5.04)"/>
      <sheetName val=" 내역"/>
      <sheetName val="H=2.0m"/>
      <sheetName val="49단가"/>
      <sheetName val="49산출"/>
      <sheetName val="품셈"/>
      <sheetName val="노무비목록"/>
      <sheetName val="자재목록"/>
      <sheetName val="기준요인별"/>
      <sheetName val="금광1터널"/>
      <sheetName val="03. 입찰내역서(공내역서 )"/>
      <sheetName val="프랜트면허"/>
      <sheetName val="금융"/>
      <sheetName val="증감내역서"/>
      <sheetName val="적용노임"/>
      <sheetName val="교대(A1)"/>
      <sheetName val="남양시작동010313100%"/>
      <sheetName val="2차공사"/>
      <sheetName val="단 box"/>
      <sheetName val="납부서"/>
      <sheetName val="기본조건"/>
      <sheetName val="(A)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포항점"/>
      <sheetName val="울산고속"/>
      <sheetName val="견적서"/>
      <sheetName val="포항점 (롯데폼)"/>
      <sheetName val="교통대책내역"/>
      <sheetName val="J直材4"/>
      <sheetName val="일위대가표"/>
      <sheetName val="MATERIAL"/>
      <sheetName val="연결임시"/>
      <sheetName val="일(4)"/>
      <sheetName val="대여현황"/>
      <sheetName val="ⴭⴭⴭⴭⴭ"/>
      <sheetName val="물가자료"/>
      <sheetName val="대전(세창동)"/>
      <sheetName val="롯데쇼핑(포항점)"/>
      <sheetName val="DATE"/>
      <sheetName val="원가계산서(남측)"/>
      <sheetName val="실행대비"/>
      <sheetName val="COST"/>
      <sheetName val="남대문빌딩"/>
      <sheetName val="변경-C"/>
      <sheetName val="내2"/>
      <sheetName val="횡배수관토공수량"/>
      <sheetName val="내역"/>
      <sheetName val="국내조달(통합-1)"/>
      <sheetName val="견"/>
      <sheetName val="구리토평1전기"/>
      <sheetName val="#REF"/>
      <sheetName val="현장관리비"/>
      <sheetName val="상세"/>
      <sheetName val="96노임기준"/>
      <sheetName val="SAM"/>
      <sheetName val="납부서"/>
      <sheetName val="코드"/>
      <sheetName val="대비"/>
      <sheetName val="98수문일위"/>
      <sheetName val="아스팔트 포장총괄집계표"/>
      <sheetName val="2공구산출내역"/>
      <sheetName val="1호인버트수량"/>
      <sheetName val="b_balju"/>
      <sheetName val="수목데이타 "/>
      <sheetName val="인건비"/>
      <sheetName val="제출내역 (2)"/>
      <sheetName val="견적"/>
      <sheetName val="을"/>
      <sheetName val="포항점_(롯데폼)"/>
      <sheetName val="제출내역_(2)"/>
      <sheetName val="아스팔트_포장총괄집계표"/>
      <sheetName val="견적 (2)"/>
      <sheetName val="실적차트"/>
      <sheetName val="노임"/>
      <sheetName val="단가 "/>
      <sheetName val="노무비"/>
      <sheetName val="교대시점"/>
      <sheetName val="70%"/>
      <sheetName val="정부노임단가"/>
      <sheetName val="유림골조"/>
      <sheetName val="기자재비"/>
      <sheetName val="소방"/>
      <sheetName val="총괄"/>
      <sheetName val="인수공"/>
      <sheetName val="NYS"/>
      <sheetName val="Sheet6"/>
      <sheetName val="A"/>
      <sheetName val="노임단가"/>
      <sheetName val="단"/>
      <sheetName val="2000년1차"/>
      <sheetName val="토목내역서 (도급단가)"/>
      <sheetName val="통장출금액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냉천부속동"/>
      <sheetName val="2.냉난방설비공사"/>
      <sheetName val="7.자동제어공사"/>
      <sheetName val="내역서(기계)"/>
      <sheetName val="공조기"/>
      <sheetName val="견적서"/>
      <sheetName val="계정"/>
      <sheetName val="자압"/>
      <sheetName val="노임"/>
      <sheetName val="수목데이타 "/>
      <sheetName val="7.신상품현황"/>
      <sheetName val="입찰안"/>
      <sheetName val="견적단가비교표"/>
      <sheetName val="1호인버트수량"/>
      <sheetName val="2_냉난방설비공사"/>
      <sheetName val="7_자동제어공사"/>
      <sheetName val="수목데이타_"/>
      <sheetName val="7_신상품현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일위산출근거 (2)"/>
      <sheetName val="COST"/>
      <sheetName val="노임"/>
      <sheetName val="본부조서"/>
      <sheetName val="건설갑지"/>
      <sheetName val="광세자재청구서"/>
      <sheetName val="2회기성청구서"/>
      <sheetName val="광세기성고내역"/>
      <sheetName val="견적서갑지"/>
      <sheetName val="견적서을지"/>
      <sheetName val="사진"/>
      <sheetName val="노임단가"/>
      <sheetName val="단가비교표"/>
      <sheetName val="단가산출"/>
      <sheetName val="TRE TABLE"/>
      <sheetName val="횡배수관"/>
      <sheetName val="견적서"/>
      <sheetName val="일위대가표"/>
      <sheetName val="토공집계표"/>
      <sheetName val="실행철강하도"/>
      <sheetName val="내역서(기계)"/>
      <sheetName val="집계표"/>
      <sheetName val="설비내역서"/>
      <sheetName val="건축내역서"/>
      <sheetName val="전기내역서"/>
      <sheetName val="예산명세서"/>
      <sheetName val="설계명세서"/>
      <sheetName val="자료입력"/>
      <sheetName val="교통대책내역"/>
      <sheetName val="수량산출"/>
      <sheetName val="R&amp;D"/>
      <sheetName val="계정"/>
      <sheetName val="200505임금"/>
      <sheetName val="변경연봉"/>
      <sheetName val="일위산출근거_(2)"/>
      <sheetName val="TRE_TABLE"/>
      <sheetName val="AIR갑지"/>
      <sheetName val="갑지"/>
      <sheetName val="내역서"/>
      <sheetName val="시설대외"/>
      <sheetName val="Sheet1"/>
      <sheetName val="갑지 (3)"/>
      <sheetName val="내역서양식"/>
      <sheetName val="단가마지막 (2)"/>
      <sheetName val="열량계단가비교"/>
      <sheetName val="열량계단가비교 (2)"/>
      <sheetName val="일위대가"/>
      <sheetName val="배관공사"/>
      <sheetName val="내역(정지)"/>
      <sheetName val="#REF"/>
      <sheetName val="일위(PN)"/>
      <sheetName val="냉천부속동"/>
      <sheetName val="변경내역을"/>
      <sheetName val="건축내역"/>
      <sheetName val="노무비"/>
      <sheetName val="수목표준대가"/>
      <sheetName val="공조기"/>
      <sheetName val="납부서"/>
      <sheetName val="File_관급"/>
      <sheetName val="공정집계"/>
      <sheetName val="코드표"/>
      <sheetName val="자동차폐수처리장"/>
      <sheetName val="경산"/>
      <sheetName val="기본사항"/>
      <sheetName val="일위대가모듈"/>
      <sheetName val="일위대가집계표"/>
      <sheetName val="DATA"/>
      <sheetName val="일위대가표지"/>
      <sheetName val="시행분집계"/>
      <sheetName val="일위대가시행분"/>
      <sheetName val="단가산출표지"/>
      <sheetName val="단가산출집계"/>
      <sheetName val="H-PILE수량집계"/>
      <sheetName val="내역서2안"/>
      <sheetName val="내역"/>
      <sheetName val="조건표"/>
      <sheetName val="일위대가(4층원격)"/>
      <sheetName val="20관리비율"/>
      <sheetName val="J直材4"/>
      <sheetName val="분전함신설"/>
      <sheetName val="접지1종"/>
      <sheetName val="빗물받이(910-510-410)"/>
      <sheetName val="포장총집"/>
      <sheetName val="포장총집계"/>
      <sheetName val="포장집"/>
      <sheetName val="포장집계"/>
      <sheetName val="표준횡단"/>
      <sheetName val="확폭면적"/>
      <sheetName val="포장연장"/>
      <sheetName val="측구증감"/>
      <sheetName val="측구공제"/>
      <sheetName val="L형절포장공제"/>
      <sheetName val="L형성포장공제"/>
      <sheetName val="L형옹벽포장공제"/>
      <sheetName val="브럭체인"/>
      <sheetName val="접속수량집"/>
      <sheetName val="접속포장집"/>
      <sheetName val="접속산출 "/>
      <sheetName val="수방진입"/>
      <sheetName val="산출근거"/>
      <sheetName val="터파기및재료"/>
      <sheetName val="관로공표지"/>
      <sheetName val="토공1차"/>
      <sheetName val="I一般比"/>
      <sheetName val="N賃率-職"/>
      <sheetName val="현장관리비"/>
      <sheetName val="7.노임단가"/>
      <sheetName val="금융비용"/>
      <sheetName val="단가비교표(노무)"/>
      <sheetName val="정부노임단가"/>
      <sheetName val="자재단가"/>
      <sheetName val="강관배관"/>
      <sheetName val="기계실강관배관"/>
      <sheetName val="STS PIPE"/>
      <sheetName val="기계실STS PIPE"/>
      <sheetName val="화장실STS PIPE"/>
      <sheetName val="배수배관"/>
      <sheetName val="위생기구"/>
      <sheetName val="VALVE"/>
      <sheetName val="신축계수"/>
      <sheetName val="PUMP"/>
      <sheetName val="관보온"/>
      <sheetName val="피팅보온"/>
      <sheetName val="VALVE 보온"/>
      <sheetName val="장비"/>
      <sheetName val="코아"/>
      <sheetName val="DUCT"/>
      <sheetName val="DUCT 철거"/>
      <sheetName val="잡철물"/>
      <sheetName val="소화설비"/>
      <sheetName val="FAN"/>
      <sheetName val="PVC"/>
      <sheetName val="유량계"/>
      <sheetName val="토건"/>
      <sheetName val="설계산출표지"/>
      <sheetName val="내역-가"/>
      <sheetName val="BQ(실행)"/>
      <sheetName val="공통가설"/>
      <sheetName val="공통공사"/>
      <sheetName val="을"/>
      <sheetName val="배수공"/>
      <sheetName val="도수로집"/>
      <sheetName val="도수로"/>
      <sheetName val="측구공집계"/>
      <sheetName val="L형옹벽측구"/>
      <sheetName val="L형측구"/>
      <sheetName val="맹암거(TY-1)"/>
      <sheetName val="맹암거(TY-2)"/>
      <sheetName val="V형측구"/>
      <sheetName val="BOX총집계"/>
      <sheetName val="BOX집계"/>
      <sheetName val="박스단위1"/>
      <sheetName val="암거평균H"/>
      <sheetName val="날개벽집계"/>
      <sheetName val="날개단위"/>
      <sheetName val="BOX난간차수"/>
      <sheetName val="난간지수수량"/>
      <sheetName val="날개벽단위수량"/>
      <sheetName val="날개벽단위수량1"/>
      <sheetName val="날개벽단위수량2"/>
      <sheetName val="날개벽공제"/>
      <sheetName val="암거사각보강"/>
      <sheetName val="횡배수집계"/>
      <sheetName val="횡배수량"/>
      <sheetName val="횡토공1"/>
      <sheetName val="횡토공 2"/>
      <sheetName val="횡토공 3"/>
      <sheetName val="횡배수관보강"/>
      <sheetName val="횡배수단위"/>
      <sheetName val="횡배날개수량"/>
      <sheetName val="날개단위1"/>
      <sheetName val="횡배날공제"/>
      <sheetName val="횡배날개공제"/>
      <sheetName val="횡배날개토공"/>
      <sheetName val="횡배평균H"/>
      <sheetName val="횡날개벽토공"/>
      <sheetName val="절도수단위"/>
      <sheetName val="도수단위"/>
      <sheetName val="집수정집계"/>
      <sheetName val="종배집계표"/>
      <sheetName val="면벽단위량"/>
      <sheetName val="종배토공단위량"/>
      <sheetName val="빗물집계"/>
      <sheetName val="구조물공"/>
      <sheetName val="옹벽집계"/>
      <sheetName val="옹벽단위"/>
      <sheetName val="옹벽신축이음"/>
      <sheetName val="석축집계"/>
      <sheetName val="석축조서"/>
      <sheetName val="돌붙임"/>
      <sheetName val="단가"/>
      <sheetName val="시설물일위"/>
      <sheetName val="남대문빌딩"/>
      <sheetName val="단위수량"/>
      <sheetName val="원가계산"/>
      <sheetName val="인사자료총집계"/>
      <sheetName val="남양주부대"/>
      <sheetName val="96노임기준"/>
      <sheetName val="가로등내역서"/>
      <sheetName val="총괄갑 "/>
      <sheetName val="참고자료"/>
      <sheetName val="소방기계"/>
      <sheetName val="Sheet5"/>
      <sheetName val="10월"/>
      <sheetName val="대비"/>
      <sheetName val="2.대외공문"/>
      <sheetName val="일위대가(건축)"/>
      <sheetName val="구조물총"/>
      <sheetName val="BOX총"/>
      <sheetName val="BOX재료"/>
      <sheetName val="박스단위(1.5×1.0)본선"/>
      <sheetName val="날개단위(1.5×1.5)마을"/>
      <sheetName val="날개수량(1.5×1.5)2마을"/>
      <sheetName val="난간,지수단위"/>
      <sheetName val="난간,지수수량"/>
      <sheetName val="박스연장조서 "/>
      <sheetName val="우오수공집계"/>
      <sheetName val="우수받이집계"/>
      <sheetName val="우수받이단위"/>
      <sheetName val="우수받이위치조서"/>
      <sheetName val="오수관집계"/>
      <sheetName val="오수관연장조서"/>
      <sheetName val="인원계획-미화"/>
      <sheetName val="JUCKEYK"/>
      <sheetName val="일반관리비"/>
      <sheetName val="CR CODE"/>
      <sheetName val="부서CODE"/>
      <sheetName val="THEME CODE"/>
      <sheetName val="작성양식"/>
      <sheetName val="충주"/>
      <sheetName val="COVER"/>
      <sheetName val="예가표"/>
      <sheetName val="급여11월"/>
      <sheetName val="인건비"/>
      <sheetName val="6호기"/>
      <sheetName val="산출기준(파견전산실)"/>
      <sheetName val="7단가"/>
      <sheetName val="관급"/>
      <sheetName val="Sheet2"/>
      <sheetName val="Sheet3"/>
      <sheetName val="Total"/>
      <sheetName val="98지급계획"/>
      <sheetName val="XXXXXX"/>
      <sheetName val="우수관로 자재집계  "/>
      <sheetName val="우수관로 수량집계"/>
      <sheetName val="우수관로자재접합 "/>
      <sheetName val="맨홀집계표 "/>
      <sheetName val="맨홀수량"/>
      <sheetName val="맨홀토공"/>
      <sheetName val="안전장치"/>
      <sheetName val="데이타"/>
      <sheetName val="A"/>
      <sheetName val="8공구일위"/>
      <sheetName val="9공구일위"/>
      <sheetName val="10공구일위"/>
      <sheetName val="11공구일위"/>
      <sheetName val="일위_파일"/>
      <sheetName val="45,46"/>
      <sheetName val="자  재"/>
      <sheetName val="건축외주"/>
      <sheetName val="식재"/>
      <sheetName val="시설물"/>
      <sheetName val="식재출력용"/>
      <sheetName val="유지관리"/>
      <sheetName val="단가결정"/>
      <sheetName val="산출내역서집계표"/>
      <sheetName val="수량집계"/>
      <sheetName val="2000년1차"/>
      <sheetName val="식재인부"/>
      <sheetName val="요율"/>
      <sheetName val="COPING"/>
      <sheetName val="자재단가조사표-수목"/>
      <sheetName val="간지"/>
      <sheetName val="장비종합부표"/>
      <sheetName val="집계표_식재"/>
      <sheetName val="부표"/>
      <sheetName val="단가 및 재료비"/>
      <sheetName val="단가산출2"/>
      <sheetName val="단가산출1"/>
      <sheetName val="중기사용료산출근거"/>
      <sheetName val="표지"/>
      <sheetName val="구조물공집계"/>
      <sheetName val="암거집계 "/>
      <sheetName val="암거구체수량"/>
      <sheetName val="암거구체"/>
      <sheetName val="날개벽집계표"/>
      <sheetName val="날개벽단위"/>
      <sheetName val="차수벽집계표"/>
      <sheetName val="차수벽"/>
      <sheetName val="설계예시"/>
      <sheetName val="전산망"/>
      <sheetName val="실행내역서"/>
      <sheetName val="철콘-부대"/>
      <sheetName val="갑지(추정)"/>
      <sheetName val="부하계산서"/>
      <sheetName val="실행"/>
      <sheetName val="수로단위수량"/>
      <sheetName val="Sheet1 (2)"/>
      <sheetName val="자재별집계"/>
      <sheetName val="총재료집계"/>
      <sheetName val="개거재료집계"/>
      <sheetName val="개거수량산출"/>
      <sheetName val="개거위치조서"/>
      <sheetName val="덮개재료집계"/>
      <sheetName val="덮개수량산출"/>
      <sheetName val="덮개위치조서"/>
      <sheetName val="토적계산"/>
      <sheetName val="폐기물산출"/>
      <sheetName val="깨기재료집계"/>
      <sheetName val="깨기수량산출"/>
      <sheetName val="깨기위치조서"/>
      <sheetName val="중보용수로취입수문재료표"/>
      <sheetName val="중보용수로취입수문"/>
      <sheetName val="중보용수로취입수깨기수량"/>
      <sheetName val="1 자원총괄"/>
      <sheetName val="교각1"/>
      <sheetName val="SIL98"/>
      <sheetName val="소방"/>
      <sheetName val="갑지_(3)"/>
      <sheetName val="단가마지막_(2)"/>
      <sheetName val="열량계단가비교_(2)"/>
      <sheetName val="일위산출근거_(2)1"/>
      <sheetName val="갑지_(3)1"/>
      <sheetName val="단가마지막_(2)1"/>
      <sheetName val="열량계단가비교_(2)1"/>
      <sheetName val="일위산출근거_(2)2"/>
      <sheetName val="갑지_(3)2"/>
      <sheetName val="단가마지막_(2)2"/>
      <sheetName val="열량계단가비교_(2)2"/>
      <sheetName val="copy"/>
      <sheetName val="서식"/>
      <sheetName val="단가조사"/>
      <sheetName val="수목데이타"/>
      <sheetName val="경비"/>
      <sheetName val="공조기휀"/>
      <sheetName val="AHU집계"/>
      <sheetName val="돈암사업"/>
      <sheetName val="골조시행"/>
      <sheetName val="본실행경비"/>
      <sheetName val="노임이"/>
      <sheetName val="내역5"/>
      <sheetName val="일위대가표 "/>
      <sheetName val="견"/>
      <sheetName val="내역전기"/>
      <sheetName val="국내조달(통합-1)"/>
      <sheetName val="Config"/>
      <sheetName val="단가 "/>
      <sheetName val="EQ-R1"/>
      <sheetName val="을지"/>
      <sheetName val="내역서(기둥식)"/>
      <sheetName val="수목데이타 "/>
      <sheetName val="Sheet4"/>
      <sheetName val="8.수량산출 (2)"/>
      <sheetName val="DATE"/>
      <sheetName val="유림골조"/>
      <sheetName val="송전재료비"/>
      <sheetName val="guard(mac)"/>
      <sheetName val="관급자재"/>
      <sheetName val="형식 - 1-2-3"/>
      <sheetName val="4차원가계산서"/>
      <sheetName val="Sheet6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상반기손익차2총괄"/>
      <sheetName val="공제구간조서"/>
      <sheetName val="설계내역서"/>
      <sheetName val="6공구(당초)"/>
      <sheetName val="일위대가표.xls"/>
      <sheetName val="%EC%9D%BC%EC%9C%84%EB%8C%80%EA%"/>
      <sheetName val="지하층LOAD"/>
      <sheetName val="원가계산서(남측)"/>
      <sheetName val="개소별수량산출"/>
      <sheetName val="기계경비"/>
      <sheetName val="VXXXXXX"/>
      <sheetName val="-구조물공토공"/>
      <sheetName val="-접속도로-"/>
      <sheetName val="-접속도로증감1"/>
      <sheetName val="JA8-4"/>
      <sheetName val="밸브설치"/>
      <sheetName val="설계조건"/>
      <sheetName val="ABUT수량-A1"/>
      <sheetName val="저"/>
      <sheetName val="바닥판"/>
      <sheetName val="역T형교대(말뚝기초)"/>
      <sheetName val="3BL공동구 수량"/>
      <sheetName val="SAM"/>
      <sheetName val="인건-측정"/>
      <sheetName val="11.닥트설치공사(bm)"/>
      <sheetName val="소방사항"/>
      <sheetName val="배수장토목공사비"/>
      <sheetName val="주요공사"/>
      <sheetName val="구조물깨기"/>
      <sheetName val="지수토공수량"/>
      <sheetName val="날개벽단위수량1 (2)"/>
      <sheetName val="박스연장조서"/>
      <sheetName val="종배집계"/>
      <sheetName val="철근레미집"/>
      <sheetName val="몰탈포장집"/>
      <sheetName val="토공계획"/>
      <sheetName val="토적표"/>
      <sheetName val="개거집계"/>
      <sheetName val="개거연장"/>
      <sheetName val="개거2.0"/>
      <sheetName val="개거1.7"/>
      <sheetName val="개거1.5"/>
      <sheetName val="개거1.3"/>
      <sheetName val="작업일수"/>
      <sheetName val="그라수량"/>
      <sheetName val="주입량"/>
      <sheetName val="찬공량총괄"/>
      <sheetName val="찬공량공별내역"/>
      <sheetName val="예정공정표"/>
      <sheetName val="예정공정표 (2)"/>
      <sheetName val="예정공정표 (3)"/>
      <sheetName val="목록"/>
      <sheetName val="암거단위-1련"/>
      <sheetName val="설비2차"/>
      <sheetName val="순공사비"/>
      <sheetName val="현장별계약현황('98.10.31)"/>
      <sheetName val="기(단) (1)"/>
      <sheetName val="맨홀조서"/>
      <sheetName val="부속동"/>
      <sheetName val=" 냉각수펌프"/>
      <sheetName val="공문"/>
      <sheetName val="빈"/>
      <sheetName val="부표총괄"/>
      <sheetName val="기초목"/>
      <sheetName val="00노임기준"/>
      <sheetName val="본문"/>
      <sheetName val="회사99"/>
      <sheetName val="참조자료"/>
      <sheetName val="근로자자료입력"/>
      <sheetName val="수입"/>
      <sheetName val="3련 BOX"/>
      <sheetName val="보할공정"/>
      <sheetName val="공통단가"/>
      <sheetName val="운반비"/>
      <sheetName val="2000양배"/>
      <sheetName val="#3_일위대가목록"/>
      <sheetName val="단가표"/>
      <sheetName val="본사공가현황"/>
      <sheetName val="3.하중산정4.지지력"/>
      <sheetName val="제경비율"/>
      <sheetName val="손익차9월2"/>
      <sheetName val="인부신상자료"/>
      <sheetName val="02-10 (실행)"/>
      <sheetName val="대제목 (수량)"/>
      <sheetName val="깨기집계"/>
      <sheetName val="깨기수량(계남)"/>
      <sheetName val="총괄집계"/>
      <sheetName val="골재집계"/>
      <sheetName val="호안집계(계남제)"/>
      <sheetName val="호안 산출근거(계남제) "/>
      <sheetName val="단위수량(계남제)"/>
      <sheetName val="돌붙임수량"/>
      <sheetName val="연장및면적"/>
      <sheetName val="돌붙임보호"/>
      <sheetName val="data (누계)"/>
      <sheetName val="data(실적)"/>
      <sheetName val="data (전년동기)"/>
      <sheetName val="토공(우물통,기타) "/>
      <sheetName val="중기 부표"/>
      <sheetName val="대전(세창동)"/>
      <sheetName val="토목"/>
      <sheetName val="위치조서"/>
      <sheetName val="5Strand-장기처짐PCI"/>
      <sheetName val="형상"/>
      <sheetName val="단위중량"/>
      <sheetName val="노임단"/>
      <sheetName val="운반공"/>
      <sheetName val="자재단"/>
      <sheetName val="장비단"/>
      <sheetName val="광주운남을"/>
      <sheetName val="집계"/>
      <sheetName val="갑지1"/>
      <sheetName val="갑지2"/>
      <sheetName val="갑지3"/>
      <sheetName val="갑지4"/>
      <sheetName val="구조물주요자재 (2)"/>
      <sheetName val="목차"/>
      <sheetName val="구조물주요자재"/>
      <sheetName val="시멘트골재"/>
      <sheetName val="콘크리트수량"/>
      <sheetName val="내역적용수량"/>
      <sheetName val="이기수량"/>
      <sheetName val="가도,축도"/>
      <sheetName val="토공총괄"/>
      <sheetName val="교량총괄집계"/>
      <sheetName val="철근수량총괄"/>
      <sheetName val="토공총괄집계"/>
      <sheetName val="일반수량총괄"/>
      <sheetName val="신성1철근169"/>
      <sheetName val="슬래브수량173"/>
      <sheetName val="슬래브철근175"/>
      <sheetName val="콘크 산툴  179"/>
      <sheetName val="율촌강재"/>
      <sheetName val="거푸집산출"/>
      <sheetName val="도장수량188"/>
      <sheetName val="도장면적수량"/>
      <sheetName val="도장콘크"/>
      <sheetName val="도장거푸집"/>
      <sheetName val="광양강재"/>
      <sheetName val="광양도장208"/>
      <sheetName val="도장면적수량 215"/>
      <sheetName val="강교총량"/>
      <sheetName val="총괄강재"/>
      <sheetName val="도장수량총괄"/>
      <sheetName val="가설벤트수량"/>
      <sheetName val="토공집계222"/>
      <sheetName val="일반수량223"/>
      <sheetName val="교대철근225"/>
      <sheetName val="교대산출227"/>
      <sheetName val="교대산출243"/>
      <sheetName val="교대산출260"/>
      <sheetName val="교대철근280"/>
      <sheetName val="토공집계"/>
      <sheetName val="교각일반수량"/>
      <sheetName val="교각철근수량"/>
      <sheetName val="토공산출"/>
      <sheetName val="콘크리트산출294"/>
      <sheetName val="가시설317"/>
      <sheetName val="옹벽토공"/>
      <sheetName val="옹벽일반"/>
      <sheetName val="옹벽철근"/>
      <sheetName val="옹벽산출322"/>
      <sheetName val="옹벽콘크산출"/>
      <sheetName val="수량잡계328"/>
      <sheetName val="철근수량"/>
      <sheetName val="보강토조립"/>
      <sheetName val="섬유보강재"/>
      <sheetName val="부속자재"/>
      <sheetName val="가축도수량"/>
      <sheetName val="가시설산출336"/>
      <sheetName val="신성1교가교TYPE-A"/>
      <sheetName val="신성1교가교TYPE-B"/>
      <sheetName val="일위목록"/>
      <sheetName val="내역서적용"/>
      <sheetName val="데리네이타현황"/>
      <sheetName val="001"/>
      <sheetName val="소비자가"/>
      <sheetName val="예산M12A"/>
      <sheetName val="상수구조화편집부표"/>
      <sheetName val="철콘공사"/>
      <sheetName val="교각별수량"/>
      <sheetName val="wall"/>
      <sheetName val="인부노임"/>
      <sheetName val="내역표지"/>
      <sheetName val="원가(02발주)"/>
      <sheetName val="사급 관급"/>
      <sheetName val="관급자재 (2)"/>
      <sheetName val="사급자재"/>
      <sheetName val="원가(상우)"/>
      <sheetName val="상와우(변경)"/>
      <sheetName val="원가(상좌)"/>
      <sheetName val="상와좌(변경)"/>
      <sheetName val="원가(이전)"/>
      <sheetName val="이전(변경)"/>
      <sheetName val="원가(구하)"/>
      <sheetName val="구하(변경)"/>
      <sheetName val="원가(구상)"/>
      <sheetName val="구상(변경)"/>
      <sheetName val="비교"/>
      <sheetName val="목차."/>
      <sheetName val="1.설계설명서"/>
      <sheetName val="설계설명서"/>
      <sheetName val="2.예정공정"/>
      <sheetName val="3.일반시방"/>
      <sheetName val="4.설변 내역"/>
      <sheetName val="5.단가결정"/>
      <sheetName val="6.수량산출서"/>
      <sheetName val="설계예산서"/>
      <sheetName val="갑지 (2)"/>
      <sheetName val="동원인원계획표"/>
      <sheetName val="Sheet7"/>
      <sheetName val="설계변경사유 (2)"/>
      <sheetName val="일반공사"/>
      <sheetName val="노무비단가"/>
      <sheetName val="다이꾸"/>
      <sheetName val="보집계표"/>
      <sheetName val="2000,9월 일위"/>
      <sheetName val="일위총괄표"/>
      <sheetName val="3단계"/>
      <sheetName val="2단계"/>
      <sheetName val="공사원가계산서"/>
      <sheetName val="일위대가집계"/>
      <sheetName val="기초일위"/>
      <sheetName val="시설일위"/>
      <sheetName val="조명일위"/>
      <sheetName val="참조"/>
      <sheetName val="총괄내역서"/>
      <sheetName val="하자항목"/>
      <sheetName val="경상직원"/>
      <sheetName val="왕십리방향"/>
      <sheetName val="건축-물가변동"/>
      <sheetName val="급여조견표"/>
      <sheetName val="일위대가목차"/>
      <sheetName val="잡철단가대비"/>
      <sheetName val="견적대비표"/>
      <sheetName val="약품공급2"/>
      <sheetName val="우배수"/>
      <sheetName val="입찰보고"/>
      <sheetName val="2000년 공정표"/>
      <sheetName val="유리"/>
      <sheetName val="DA"/>
      <sheetName val="TEL"/>
      <sheetName val="차액보증"/>
      <sheetName val="부대대비"/>
      <sheetName val="냉연집계"/>
      <sheetName val="우리들공원손익추정"/>
      <sheetName val="벽체면적당일위대가"/>
      <sheetName val="BID"/>
      <sheetName val="도급,하도급 예정금액"/>
      <sheetName val="총괄"/>
      <sheetName val="9811"/>
      <sheetName val="설비"/>
      <sheetName val="보고"/>
      <sheetName val="일위대가표(DEEP)"/>
      <sheetName val="CON'C"/>
      <sheetName val="Revised PEGS98"/>
      <sheetName val="배수내역"/>
      <sheetName val="개산공사비"/>
      <sheetName val="산출내역서"/>
      <sheetName val="식재가격"/>
      <sheetName val="식재총괄"/>
      <sheetName val="수량산출내역1115"/>
      <sheetName val="1-1평균터파기고(1)"/>
      <sheetName val="SG"/>
      <sheetName val="단  가  대  비  표"/>
      <sheetName val="일  위  대  가  목  록"/>
      <sheetName val="적현로"/>
      <sheetName val="BQ"/>
      <sheetName val="시중노임"/>
      <sheetName val="MOTOR"/>
      <sheetName val="적용단위길이"/>
      <sheetName val="중기사용료"/>
      <sheetName val="토목공사"/>
      <sheetName val="화산경계"/>
      <sheetName val="횡배위치"/>
      <sheetName val="TOTAL_BOQ"/>
      <sheetName val="대치판정"/>
      <sheetName val="피벗테이블데이터분석"/>
      <sheetName val="지진시"/>
      <sheetName val="U-TYPE(1)"/>
      <sheetName val="일위대가(가설)"/>
      <sheetName val="단면설계"/>
      <sheetName val="안정검토"/>
      <sheetName val="각형맨홀"/>
      <sheetName val="000000"/>
      <sheetName val="b_balju"/>
      <sheetName val="기초코드"/>
      <sheetName val="Macro1"/>
      <sheetName val="Sheet17"/>
      <sheetName val="부대내역"/>
      <sheetName val="ⴭⴭⴭⴭ"/>
      <sheetName val="물가시세"/>
      <sheetName val="집계표(육상)"/>
      <sheetName val="FOOTING단면력"/>
      <sheetName val="98수문일위"/>
      <sheetName val="횡배수관집현황(2공구)"/>
      <sheetName val="품셈기준"/>
      <sheetName val="수질정화시설"/>
      <sheetName val="평가대상(A1이상) 현황 "/>
      <sheetName val="개인성과Raw Data"/>
      <sheetName val="개인성과종합(평가군별-직급별)"/>
      <sheetName val="개인성과종합(전사단위-직급별)"/>
      <sheetName val="개인성과종합(전사단위-직급무시)"/>
      <sheetName val="개인성과종합(본부별-직급별)"/>
      <sheetName val="개인성과종합(본부별-직급무시)"/>
      <sheetName val="시뮬(종합)"/>
      <sheetName val="양식"/>
      <sheetName val="2.냉난방설비공사"/>
      <sheetName val="7.자동제어공사"/>
      <sheetName val="산수배수"/>
      <sheetName val="공종별집계표"/>
      <sheetName val="실적원가"/>
      <sheetName val="제안서입력"/>
      <sheetName val="절감계산"/>
      <sheetName val="입력창"/>
      <sheetName val="XL4Poppy"/>
      <sheetName val="고정비양식"/>
      <sheetName val="118.세금과공과"/>
      <sheetName val="수선비"/>
      <sheetName val="넉시~922"/>
      <sheetName val="대수산분기~LG918"/>
      <sheetName val="색달~중문"/>
      <sheetName val="중문~삼일"/>
      <sheetName val="신서귀~고근산"/>
      <sheetName val="미악분기~913"/>
      <sheetName val="하수급견적대비"/>
      <sheetName val="실행내역"/>
      <sheetName val="직재"/>
      <sheetName val="재집"/>
      <sheetName val="APT"/>
      <sheetName val="토목주소"/>
      <sheetName val="프랜트면허"/>
      <sheetName val="PYROK"/>
      <sheetName val="FB25JN"/>
      <sheetName val="FB25JCN "/>
      <sheetName val="FB25CN"/>
      <sheetName val="GF25JN"/>
      <sheetName val="GF25JCN"/>
      <sheetName val="GC25JN"/>
      <sheetName val="GC50JN"/>
      <sheetName val="UF25GP"/>
      <sheetName val="UF25HP"/>
      <sheetName val="FUF PL25T"/>
      <sheetName val="UF25TP"/>
      <sheetName val="UF50GP"/>
      <sheetName val="PL25GP"/>
      <sheetName val="PL50GP"/>
      <sheetName val="PF25GP (2)"/>
      <sheetName val="PF25GP"/>
      <sheetName val="PF50GP"/>
      <sheetName val="DP2T"/>
      <sheetName val="DM1T"/>
      <sheetName val="BS"/>
      <sheetName val="SB"/>
      <sheetName val="AF(벽체)"/>
      <sheetName val="AF(천정)"/>
      <sheetName val="고무안전리브"/>
      <sheetName val="라왕몰딩"/>
      <sheetName val="라왕걸레받이"/>
      <sheetName val="유공ST'L RIB"/>
      <sheetName val="코펜하겐리브"/>
      <sheetName val="방음문(편개)"/>
      <sheetName val="ST'L편개"/>
      <sheetName val="방음문(편개) (2)"/>
      <sheetName val="ST'L양개"/>
      <sheetName val="방음문(양개)"/>
      <sheetName val="방음시창1M2 이하"/>
      <sheetName val="방음시창1M2 이상"/>
      <sheetName val="방음시창KSW1P"/>
      <sheetName val="방음시창KSW2P"/>
      <sheetName val="방음시창KSW3P"/>
      <sheetName val="벽체방진기"/>
      <sheetName val="벽돌지지기"/>
      <sheetName val="벽지지브라켓트"/>
      <sheetName val="흡음루바"/>
      <sheetName val="ACCESS FL."/>
      <sheetName val="ACCESS FL. (2)"/>
      <sheetName val="TECTUM"/>
      <sheetName val="TEC+FAB마감"/>
      <sheetName val="GC50JN (2)"/>
      <sheetName val="FB25JCN  (2)"/>
      <sheetName val="투찰추정"/>
      <sheetName val="건축내역(도급)"/>
      <sheetName val="도급양식"/>
      <sheetName val="2공구산출내역"/>
      <sheetName val="문학간접"/>
      <sheetName val="지수"/>
      <sheetName val="김동덕 자산 IF3"/>
      <sheetName val="국산화"/>
      <sheetName val="FAB별"/>
      <sheetName val="시실누(모) "/>
      <sheetName val="6F8"/>
      <sheetName val="TOEIC기준점수"/>
      <sheetName val="노임단가 (2)"/>
      <sheetName val="Low YLD Reject"/>
      <sheetName val="Graph Data"/>
      <sheetName val="A 견적"/>
      <sheetName val="0415"/>
      <sheetName val="노무단가"/>
      <sheetName val="A-4"/>
      <sheetName val="토목내역서"/>
      <sheetName val="할증"/>
      <sheetName val="8)중점관리장비현황"/>
      <sheetName val="Æo°¡±aAØ"/>
      <sheetName val="부하(성남)"/>
      <sheetName val="조도계산서 (도서)"/>
      <sheetName val="CTEMCOST"/>
      <sheetName val="2F 회의실견적(5_14 일대)"/>
      <sheetName val="특별교실"/>
      <sheetName val="예산대비"/>
      <sheetName val="중기일위대가"/>
      <sheetName val="변압기 및 발전기 용량"/>
      <sheetName val="입찰안"/>
      <sheetName val="인건비 "/>
      <sheetName val="산출기초"/>
      <sheetName val="기계공사"/>
      <sheetName val="콘_재료분리(1)"/>
      <sheetName val="단면 (2)"/>
      <sheetName val="사  업  비  수  지  예  산  서"/>
      <sheetName val="1.일위대가"/>
      <sheetName val="날개벽"/>
      <sheetName val="구역화물"/>
      <sheetName val="단위목록"/>
      <sheetName val="일위대가목록"/>
      <sheetName val="TOTAL3"/>
      <sheetName val="보도공제면적"/>
      <sheetName val="우,오수"/>
      <sheetName val="토사(PE)"/>
      <sheetName val="적용노임"/>
      <sheetName val="제출내역 (2)"/>
      <sheetName val="암거단위"/>
      <sheetName val="자재비"/>
      <sheetName val="도근좌표"/>
      <sheetName val="사리부설"/>
      <sheetName val="표지 (3)"/>
      <sheetName val="증감조서"/>
      <sheetName val="표지 (4)"/>
      <sheetName val="갑지 "/>
      <sheetName val="수동원가계산"/>
      <sheetName val="수동내역서"/>
      <sheetName val="표지 (2)"/>
      <sheetName val="총수량집계(1공구)"/>
      <sheetName val="하수공수량집계"/>
      <sheetName val="하수관수량집계"/>
      <sheetName val="관연장조서"/>
      <sheetName val="수로관집계"/>
      <sheetName val="수로관연장조서"/>
      <sheetName val="포장수량산출"/>
      <sheetName val="콘크리트깨기"/>
      <sheetName val="줄눈연장조서"/>
      <sheetName val="토적계산서"/>
      <sheetName val="접속수량산출"/>
      <sheetName val="표지 (1)"/>
      <sheetName val="사진 대지 (2)"/>
      <sheetName val="공사비"/>
      <sheetName val="총괄표"/>
      <sheetName val="용소리교"/>
      <sheetName val="가시설(TYPE-A)"/>
      <sheetName val="AS포장복구 "/>
      <sheetName val="C3"/>
      <sheetName val="간접"/>
      <sheetName val="준검 내역서"/>
      <sheetName val="주소록"/>
      <sheetName val="코드"/>
      <sheetName val="Y-WORK"/>
      <sheetName val="물집"/>
      <sheetName val="인상효1"/>
      <sheetName val="200"/>
      <sheetName val="부대단위수량"/>
      <sheetName val="내역서관리"/>
      <sheetName val="PIPE(UG)내역"/>
      <sheetName val="AL공사(원)"/>
      <sheetName val="원가계산서"/>
      <sheetName val="예총"/>
      <sheetName val="덕전리"/>
      <sheetName val="유림총괄"/>
      <sheetName val="오억미만"/>
      <sheetName val="건축공사"/>
      <sheetName val="COVER-P"/>
      <sheetName val="노단"/>
      <sheetName val="36단가"/>
      <sheetName val="36수량"/>
      <sheetName val="9509"/>
      <sheetName val="SORCE1"/>
      <sheetName val="자재"/>
      <sheetName val="일위산출근거_(2)3"/>
      <sheetName val="갑지_(3)3"/>
      <sheetName val="단가마지막_(2)3"/>
      <sheetName val="열량계단가비교_(2)3"/>
      <sheetName val="2_대외공문"/>
      <sheetName val="박스단위(1_5×1_0)본선"/>
      <sheetName val="날개단위(1_5×1_5)마을"/>
      <sheetName val="날개수량(1_5×1_5)2마을"/>
      <sheetName val="박스연장조서_"/>
      <sheetName val="CR_CODE"/>
      <sheetName val="THEME_CODE"/>
      <sheetName val="우수관로_자재집계__"/>
      <sheetName val="우수관로_수량집계"/>
      <sheetName val="우수관로자재접합_"/>
      <sheetName val="맨홀집계표_"/>
      <sheetName val="접속산출_"/>
      <sheetName val="7_노임단가"/>
      <sheetName val="2_냉난방설비공사"/>
      <sheetName val="7_자동제어공사"/>
      <sheetName val="횡토공_2"/>
      <sheetName val="횡토공_3"/>
      <sheetName val="날개벽단위수량1_(2)"/>
      <sheetName val="개거2_0"/>
      <sheetName val="개거1_7"/>
      <sheetName val="개거1_5"/>
      <sheetName val="개거1_3"/>
      <sheetName val="암거집계_"/>
      <sheetName val="사급_관급"/>
      <sheetName val="관급자재_(2)"/>
      <sheetName val="예정공정표_(2)"/>
      <sheetName val="예정공정표_(3)"/>
      <sheetName val="목차_"/>
      <sheetName val="1_설계설명서"/>
      <sheetName val="2_예정공정"/>
      <sheetName val="3_일반시방"/>
      <sheetName val="4_설변_내역"/>
      <sheetName val="5_단가결정"/>
      <sheetName val="6_수량산출서"/>
      <sheetName val="갑지_(2)"/>
      <sheetName val="설계변경사유_(2)"/>
      <sheetName val="Sheet1_(2)"/>
      <sheetName val="일위대가표_"/>
      <sheetName val="단가_"/>
      <sheetName val="3련_BOX"/>
      <sheetName val="중기_부표"/>
      <sheetName val="TRE_TABLE1"/>
      <sheetName val="2000,9월_일위"/>
      <sheetName val="8_수량산출_(2)"/>
      <sheetName val="형식_-_1-2-3"/>
      <sheetName val="현장별계약현황('98_10_31)"/>
      <sheetName val="기(단)_(1)"/>
      <sheetName val="118_세금과공과"/>
      <sheetName val="_냉각수펌프"/>
      <sheetName val="자__재"/>
      <sheetName val="3_하중산정4_지지력"/>
      <sheetName val="토공(우물통,기타)_"/>
      <sheetName val="STS_PIPE"/>
      <sheetName val="기계실STS_PIPE"/>
      <sheetName val="화장실STS_PIPE"/>
      <sheetName val="VALVE_보온"/>
      <sheetName val="DUCT_철거"/>
      <sheetName val="대제목_(수량)"/>
      <sheetName val="호안_산출근거(계남제)_"/>
      <sheetName val="총괄갑_"/>
      <sheetName val="수목데이타_"/>
      <sheetName val="변압기_및_발전기_용량"/>
      <sheetName val="data_(누계)"/>
      <sheetName val="data_(전년동기)"/>
      <sheetName val="평가대상(A1이상)_현황_"/>
      <sheetName val="개인성과Raw_Data"/>
      <sheetName val="김동덕_자산_IF3"/>
      <sheetName val="구조물주요자재_(2)"/>
      <sheetName val="콘크_산툴__179"/>
      <sheetName val="도장면적수량_215"/>
      <sheetName val="FB25JCN_"/>
      <sheetName val="FUF_PL25T"/>
      <sheetName val="PF25GP_(2)"/>
      <sheetName val="유공ST'L_RIB"/>
      <sheetName val="방음문(편개)_(2)"/>
      <sheetName val="방음시창1M2_이하"/>
      <sheetName val="방음시창1M2_이상"/>
      <sheetName val="ACCESS_FL_"/>
      <sheetName val="ACCESS_FL__(2)"/>
      <sheetName val="GC50JN_(2)"/>
      <sheetName val="FB25JCN__(2)"/>
      <sheetName val="단면_(2)"/>
      <sheetName val="3BL공동구_수량"/>
      <sheetName val="사__업__비__수__지__예__산__서"/>
      <sheetName val="1_일위대가"/>
      <sheetName val="제출내역_(2)"/>
      <sheetName val="표지_(3)"/>
      <sheetName val="표지_(4)"/>
      <sheetName val="갑지_"/>
      <sheetName val="표지_(2)"/>
      <sheetName val="표지_(1)"/>
      <sheetName val="사진_대지_(2)"/>
      <sheetName val="AS포장복구_"/>
      <sheetName val="준검_내역서"/>
      <sheetName val="단가_및_재료비"/>
      <sheetName val="1_자원총괄"/>
      <sheetName val="일위대가표_xls"/>
      <sheetName val="2000년_공정표"/>
      <sheetName val="시실누(모)_"/>
      <sheetName val="노임단가_(2)"/>
      <sheetName val="Low_YLD_Reject"/>
      <sheetName val="Graph_Data"/>
      <sheetName val="A_견적"/>
      <sheetName val="11_닥트설치공사(bm)"/>
      <sheetName val="도급,하도급_예정금액"/>
      <sheetName val="조도계산서_(도서)"/>
      <sheetName val="2F_회의실견적(5_14_일대)"/>
      <sheetName val="인건비_"/>
      <sheetName val="C.배수관공"/>
      <sheetName val="신규일위"/>
      <sheetName val="플랜트 설치"/>
      <sheetName val="공내역"/>
      <sheetName val="접속도로1"/>
      <sheetName val="연결임시"/>
      <sheetName val="설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마그넷대구 (7)"/>
      <sheetName val="마그넷대구 (6)"/>
      <sheetName val="내역동락확정"/>
      <sheetName val="대비일산연수"/>
      <sheetName val="계약내역서"/>
      <sheetName val="내역동락"/>
      <sheetName val="내역동락기본"/>
      <sheetName val="입찰결과(확정) (2)"/>
      <sheetName val="입찰결과(최종확정)"/>
      <sheetName val="내역총괄(최종) (2)"/>
      <sheetName val="기안용지 (2)"/>
      <sheetName val="대비일산"/>
      <sheetName val="연수내역"/>
      <sheetName val="연수내역원본"/>
      <sheetName val="연수내역총괄"/>
      <sheetName val="연수대구비교 (2)"/>
      <sheetName val="강남셔터내역"/>
      <sheetName val="대비연수대구"/>
      <sheetName val="동락내역확정"/>
      <sheetName val="동락내역"/>
      <sheetName val="포항점 (롯데폼) (2)"/>
      <sheetName val="마그넷대구 (5)"/>
      <sheetName val="마그넷대구 (4)"/>
      <sheetName val="포항점"/>
      <sheetName val="울산고속"/>
      <sheetName val="견적서"/>
      <sheetName val="포항점 (롯데폼)"/>
      <sheetName val="일위목록"/>
      <sheetName val="단"/>
      <sheetName val="일위대가표"/>
      <sheetName val="COST"/>
      <sheetName val="단가비교표"/>
      <sheetName val="단가산출"/>
      <sheetName val="일위_파일"/>
      <sheetName val="신-최종확정방화방범셔터"/>
      <sheetName val="대여현황"/>
      <sheetName val="일위대가목차"/>
      <sheetName val="을"/>
      <sheetName val="국내조달(통합-1)"/>
      <sheetName val="보할공정"/>
      <sheetName val="단가조사서"/>
      <sheetName val="아파트"/>
      <sheetName val="TRE TABLE"/>
      <sheetName val="일위대가(건축)"/>
      <sheetName val="교통대책내역"/>
      <sheetName val="단가조사"/>
      <sheetName val="일위대가"/>
      <sheetName val="Sheet1 (2)"/>
      <sheetName val="단가기준"/>
      <sheetName val="회사정보"/>
      <sheetName val="내역서2안"/>
      <sheetName val="일위대가목록"/>
      <sheetName val="※첨부4.손익(유형)"/>
      <sheetName val="노임단가"/>
      <sheetName val="준검 내역서"/>
      <sheetName val="별표 "/>
      <sheetName val="일용노임단가2001상"/>
      <sheetName val="참조자료"/>
      <sheetName val="주문"/>
      <sheetName val="마그넷대구_(7)"/>
      <sheetName val="마그넷대구_(6)"/>
      <sheetName val="입찰결과(확정)_(2)"/>
      <sheetName val="내역총괄(최종)_(2)"/>
      <sheetName val="기안용지_(2)"/>
      <sheetName val="연수대구비교_(2)"/>
      <sheetName val="포항점_(롯데폼)_(2)"/>
      <sheetName val="마그넷대구_(5)"/>
      <sheetName val="마그넷대구_(4)"/>
      <sheetName val="포항점_(롯데폼)"/>
      <sheetName val="TRE_TABLE"/>
      <sheetName val="Sheet1_(2)"/>
      <sheetName val="별표_"/>
      <sheetName val="준검_내역서"/>
      <sheetName val="품셈TABLE"/>
      <sheetName val="내역"/>
      <sheetName val="Sheet4"/>
      <sheetName val="G.R300경비"/>
      <sheetName val="견적"/>
      <sheetName val="납부서"/>
      <sheetName val="1안"/>
      <sheetName val="현장관리비"/>
      <sheetName val="투찰(하수)"/>
      <sheetName val="내역서"/>
      <sheetName val="단가"/>
      <sheetName val="차액보증"/>
      <sheetName val="실행내역서 "/>
      <sheetName val="데이타"/>
      <sheetName val="DATA"/>
      <sheetName val="토공집계표"/>
      <sheetName val="원가data"/>
      <sheetName val="견적단가비교표"/>
      <sheetName val="마그넷대구_(7)1"/>
      <sheetName val="마그넷대구_(6)1"/>
      <sheetName val="입찰결과(확정)_(2)1"/>
      <sheetName val="내역총괄(최종)_(2)1"/>
      <sheetName val="기안용지_(2)1"/>
      <sheetName val="연수대구비교_(2)1"/>
      <sheetName val="포항점_(롯데폼)_(2)1"/>
      <sheetName val="마그넷대구_(5)1"/>
      <sheetName val="마그넷대구_(4)1"/>
      <sheetName val="포항점_(롯데폼)1"/>
      <sheetName val="TRE_TABLE1"/>
      <sheetName val="Sheet1_(2)1"/>
      <sheetName val="※첨부4_손익(유형)"/>
      <sheetName val="준검_내역서1"/>
      <sheetName val="별표_1"/>
      <sheetName val="G_R300경비"/>
      <sheetName val="실행내역서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타부대공"/>
      <sheetName val="공사용침사지집계"/>
      <sheetName val="공사용침사지"/>
      <sheetName val="단가조사"/>
      <sheetName val="일위대가목차"/>
      <sheetName val="Requirement(Work Crew)"/>
      <sheetName val="원가총"/>
      <sheetName val="COST"/>
      <sheetName val="※첨부4.손익(유형)"/>
      <sheetName val="1호인버트수량"/>
      <sheetName val="9509"/>
      <sheetName val="Requirement(Work_Crew)"/>
      <sheetName val="※첨부4_손익(유형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조사"/>
      <sheetName val="laroux"/>
      <sheetName val="옥외보안등"/>
      <sheetName val="변전설비"/>
      <sheetName val="전력간선"/>
      <sheetName val="동력설비"/>
      <sheetName val="전등설비"/>
      <sheetName val="전열공사"/>
      <sheetName val="피뢰침설비"/>
      <sheetName val="주차관제"/>
      <sheetName val="화재경보설비"/>
      <sheetName val="케이블트레이"/>
      <sheetName val="전기일위대가"/>
      <sheetName val="전기내역서"/>
      <sheetName val="전기지급자재 (2)"/>
      <sheetName val="전기지급자재"/>
      <sheetName val="감독차량"/>
      <sheetName val="백호우"/>
      <sheetName val="원가계산"/>
      <sheetName val="소방원가"/>
      <sheetName val="총괄표"/>
      <sheetName val="노무비 "/>
      <sheetName val="공사개요"/>
      <sheetName val="경리처용"/>
      <sheetName val="일위대가목차"/>
      <sheetName val="입찰안"/>
      <sheetName val="실행철강하도"/>
      <sheetName val="도기류"/>
      <sheetName val="Requirement(Work Crew)"/>
      <sheetName val="견적단가비교표"/>
      <sheetName val="내역"/>
      <sheetName val="전기지급자재_(2)"/>
      <sheetName val="노무비_"/>
      <sheetName val="Requirement(Work_Crew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원가계산서"/>
      <sheetName val="분석"/>
      <sheetName val="조달분석"/>
      <sheetName val="조달청"/>
      <sheetName val="예산내역서"/>
      <sheetName val="수량집계총괄 (2)"/>
      <sheetName val="수량집계총괄"/>
      <sheetName val="일위대가목록표"/>
      <sheetName val="일위대가표"/>
      <sheetName val="단가비교표"/>
      <sheetName val="수량집계표"/>
      <sheetName val="수량산출"/>
      <sheetName val="단가산출"/>
      <sheetName val="중기사용료"/>
      <sheetName val="기계단가"/>
      <sheetName val="노임단가"/>
      <sheetName val="수량집계표 (2)"/>
      <sheetName val="한자"/>
      <sheetName val="견적서"/>
      <sheetName val="데이타"/>
      <sheetName val="COST"/>
      <sheetName val="협력업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단  가  비  교  표</v>
          </cell>
        </row>
      </sheetData>
      <sheetData sheetId="11"/>
      <sheetData sheetId="12"/>
      <sheetData sheetId="13"/>
      <sheetData sheetId="14"/>
      <sheetData sheetId="15"/>
      <sheetData sheetId="16">
        <row r="2">
          <cell r="B2" t="str">
            <v>직종명</v>
          </cell>
        </row>
      </sheetData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집계"/>
      <sheetName val="저"/>
      <sheetName val="견적서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(가설)"/>
      <sheetName val="예산서"/>
      <sheetName val="노임단가"/>
      <sheetName val="철거산출근거"/>
      <sheetName val="내역서"/>
      <sheetName val="저"/>
      <sheetName val="Baby일위대가"/>
      <sheetName val="일위대가"/>
      <sheetName val="교각1"/>
      <sheetName val="Sheet1"/>
      <sheetName val="직노"/>
      <sheetName val="차액보증"/>
      <sheetName val="5지진시"/>
      <sheetName val="원내역"/>
      <sheetName val="기계설비"/>
      <sheetName val="토공집계표"/>
      <sheetName val="내역"/>
      <sheetName val="패널"/>
      <sheetName val="2"/>
      <sheetName val="견적서"/>
      <sheetName val="sst,stl창호"/>
      <sheetName val="건축공사실행"/>
      <sheetName val="설계내역서"/>
      <sheetName val="터파기및재료"/>
      <sheetName val="도로경계블럭단위수량"/>
      <sheetName val="L형측구연장조서"/>
      <sheetName val="L형측구단위수량"/>
      <sheetName val="토사(PE)"/>
      <sheetName val="6공구(당초)"/>
      <sheetName val="금액내역서"/>
      <sheetName val="COS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단가 "/>
      <sheetName val="사무보조원"/>
      <sheetName val="일위대가"/>
      <sheetName val="수량집계"/>
      <sheetName val="가로등기초"/>
      <sheetName val="관로터파기"/>
      <sheetName val="중기"/>
      <sheetName val="노임"/>
      <sheetName val="노무비단가"/>
      <sheetName val="직노"/>
      <sheetName val="총괄"/>
      <sheetName val="냉천부속동"/>
      <sheetName val="일위대가(가설)"/>
      <sheetName val="견적서"/>
      <sheetName val="ⓒ.3-4)부대영업직접"/>
      <sheetName val="일위대가목차"/>
      <sheetName val="5사남"/>
      <sheetName val="2.대외공문"/>
      <sheetName val="9509"/>
      <sheetName val="수목데이타 "/>
      <sheetName val="단가_"/>
      <sheetName val="ⓒ_3-4)부대영업직접"/>
      <sheetName val="2_대외공문"/>
    </sheetNames>
    <sheetDataSet>
      <sheetData sheetId="0"/>
      <sheetData sheetId="1">
        <row r="3">
          <cell r="B3" t="str">
            <v>PE 16C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직종명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 t="str">
            <v>PE 16C</v>
          </cell>
        </row>
      </sheetData>
      <sheetData sheetId="22"/>
      <sheetData sheetId="23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결재"/>
      <sheetName val="목차"/>
      <sheetName val="1.총괄현황"/>
      <sheetName val="5.미수금현황"/>
      <sheetName val="5-1.미수금내역"/>
      <sheetName val="3.유형별매출현황"/>
      <sheetName val="4.매출분석"/>
      <sheetName val="6.인기및비인기상품"/>
      <sheetName val="7.신상품현황"/>
      <sheetName val="2.당월업무추진"/>
      <sheetName val="8.유통요약"/>
      <sheetName val="견적서"/>
      <sheetName val="R&amp;D"/>
      <sheetName val="인원계획-미화"/>
      <sheetName val="SCH"/>
      <sheetName val="노임단가"/>
      <sheetName val="입찰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등기구내역서(HOTEL)"/>
      <sheetName val="기본사항"/>
      <sheetName val="일위대가(가설)"/>
      <sheetName val="설비2차"/>
      <sheetName val="교통대책내역"/>
      <sheetName val="성남여성복지내역"/>
      <sheetName val="Baby일위대가"/>
      <sheetName val="인사자료총집계"/>
      <sheetName val="일반전기C"/>
      <sheetName val="내역"/>
      <sheetName val="을지"/>
      <sheetName val="차액보증"/>
      <sheetName val="Sheet4"/>
      <sheetName val="건축공사실행"/>
      <sheetName val="견적서"/>
      <sheetName val="TRE TABLE"/>
      <sheetName val="인건비"/>
      <sheetName val="1~5월"/>
      <sheetName val="1~9월"/>
      <sheetName val="천안IP공장자100노100물량110할증"/>
      <sheetName val="내역서"/>
      <sheetName val="기계시공"/>
      <sheetName val="WORK"/>
      <sheetName val="EKOG10건축"/>
      <sheetName val="전신환매도율"/>
      <sheetName val="45,46"/>
      <sheetName val="단가 "/>
      <sheetName val="노임"/>
      <sheetName val="유림골조"/>
      <sheetName val=""/>
      <sheetName val="패널"/>
      <sheetName val="총괄갑 "/>
      <sheetName val="#REF"/>
      <sheetName val="기계내역"/>
      <sheetName val="직노"/>
    </sheetNames>
    <definedNames>
      <definedName name="매크로1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"/>
      <sheetName val="내역"/>
      <sheetName val="물량증감내역서"/>
      <sheetName val="변경항목"/>
      <sheetName val="수량산출서 "/>
      <sheetName val="노무산출서 "/>
      <sheetName val="단가조사표"/>
      <sheetName val="단가대조표"/>
      <sheetName val="일위대가목록"/>
      <sheetName val="일위대가"/>
      <sheetName val="설계변경내역(안흥초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**"/>
      <sheetName val="원가"/>
      <sheetName val="내역"/>
      <sheetName val="수량"/>
      <sheetName val="시설"/>
      <sheetName val="일위목록"/>
      <sheetName val="일위대가"/>
      <sheetName val="단가대비"/>
      <sheetName val="단가산출"/>
      <sheetName val="지주산출"/>
      <sheetName val="할증"/>
      <sheetName val="지급"/>
      <sheetName val="노임"/>
      <sheetName val="품셈"/>
      <sheetName val="공간내역"/>
      <sheetName val="Module1"/>
      <sheetName val="대가목록"/>
      <sheetName val="대구안동"/>
      <sheetName val="대전-교대(A1-A2)"/>
      <sheetName val="인원계획-미화"/>
      <sheetName val="1호인버트수량"/>
      <sheetName val="7.신상품현황"/>
      <sheetName val="수목데이타 "/>
      <sheetName val="7_신상품현황"/>
      <sheetName val="수목데이타_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개"/>
      <sheetName val="품의"/>
      <sheetName val="현경"/>
      <sheetName val="실행"/>
      <sheetName val="☜사⊥발☞"/>
      <sheetName val="하총"/>
      <sheetName val="하사"/>
      <sheetName val="하내"/>
      <sheetName val="토공"/>
      <sheetName val="토견"/>
      <sheetName val="구조물"/>
      <sheetName val="구자"/>
      <sheetName val="구견"/>
      <sheetName val="☜발⊥검☞"/>
      <sheetName val="입찰"/>
      <sheetName val="식재인부"/>
      <sheetName val="백호우계수"/>
      <sheetName val="관리,공감"/>
      <sheetName val="4차원가계산서"/>
      <sheetName val="단가"/>
      <sheetName val="기본단가표"/>
      <sheetName val="단가조사"/>
      <sheetName val="Sheet6"/>
      <sheetName val="저"/>
      <sheetName val="지급자재"/>
      <sheetName val="상세도"/>
      <sheetName val="투찰"/>
      <sheetName val="Sheet1 (2)"/>
      <sheetName val="영업소실적"/>
      <sheetName val="관리_공감"/>
      <sheetName val="장비가동"/>
      <sheetName val="MYUN(MAC)"/>
      <sheetName val="건축토목내역"/>
      <sheetName val="CON'C"/>
      <sheetName val="노임단가"/>
      <sheetName val="BID"/>
      <sheetName val="견적내역"/>
      <sheetName val="MOTOR"/>
      <sheetName val="우수맨홀토공단위수량"/>
      <sheetName val="수량산출서 갑지"/>
      <sheetName val="금액내역서"/>
      <sheetName val="TIE-IN"/>
      <sheetName val="내역서"/>
      <sheetName val="공사비산출내역"/>
      <sheetName val="BONG-X"/>
      <sheetName val="원가서"/>
      <sheetName val="일반공사"/>
      <sheetName val="기초일위"/>
      <sheetName val="자재(원원+원대)"/>
      <sheetName val="1-1호"/>
      <sheetName val="우배수"/>
      <sheetName val="명세서"/>
      <sheetName val="#REF"/>
      <sheetName val="수량산출1"/>
      <sheetName val="일위대가"/>
      <sheetName val="자재단가표"/>
      <sheetName val="노무비"/>
      <sheetName val="일위대가(가설)"/>
      <sheetName val="결재란"/>
      <sheetName val="총공사내역서"/>
      <sheetName val="내역"/>
      <sheetName val="노임"/>
      <sheetName val="연결관암거"/>
      <sheetName val="기둥(원형)"/>
      <sheetName val="sand토적"/>
      <sheetName val="수량산출"/>
      <sheetName val="기초공"/>
      <sheetName val="COPING"/>
      <sheetName val="단위수량"/>
      <sheetName val="옥외"/>
      <sheetName val="Sheet5"/>
      <sheetName val="변경내역"/>
      <sheetName val="실행대비"/>
      <sheetName val="품셈TABLE"/>
      <sheetName val="시중노임단가"/>
      <sheetName val="DATE"/>
      <sheetName val="기계경비일람"/>
      <sheetName val="하부철근수량"/>
      <sheetName val="슬래브(PF)(하류)"/>
      <sheetName val="예정공정표"/>
      <sheetName val="기흥하도용"/>
      <sheetName val="시중노임"/>
      <sheetName val="70%"/>
      <sheetName val="증감대비"/>
      <sheetName val="슬래브수량"/>
      <sheetName val="결과조달"/>
      <sheetName val="원가"/>
      <sheetName val="(S2)슬래브산근"/>
      <sheetName val="개산공사비"/>
      <sheetName val="음료실행"/>
      <sheetName val="현장관리비"/>
      <sheetName val="심사공종"/>
      <sheetName val="백룡교차로"/>
      <sheetName val="산정교차로"/>
      <sheetName val="신영교차로"/>
      <sheetName val="산출내역서"/>
      <sheetName val="시점교대"/>
      <sheetName val="산출내역서집계표"/>
      <sheetName val="터파기및재료"/>
      <sheetName val="배수공"/>
      <sheetName val="시설물일위"/>
      <sheetName val="견적"/>
      <sheetName val="2공구산출내역"/>
      <sheetName val="소야공정계획표"/>
      <sheetName val="인건비"/>
      <sheetName val="라.공사비"/>
      <sheetName val="신흥교"/>
      <sheetName val="수수료율표"/>
      <sheetName val="ELECTRIC"/>
      <sheetName val="기계경비(시간당)"/>
      <sheetName val="램머"/>
      <sheetName val="횡배수관집현황(2공구)"/>
      <sheetName val="3.공통공사대비"/>
      <sheetName val="Macro1"/>
      <sheetName val="도시가스현황"/>
      <sheetName val="MASTER00.7月"/>
      <sheetName val="노무비단가"/>
      <sheetName val="현장별계약현황('98.10.31)"/>
      <sheetName val="설계내역"/>
      <sheetName val="투찰내역"/>
      <sheetName val="1-1"/>
      <sheetName val="1차분내역-2"/>
      <sheetName val="96노임기준"/>
      <sheetName val="덤프트럭계수"/>
      <sheetName val="기초단가"/>
      <sheetName val="N賃率-職"/>
      <sheetName val="철거산출근거"/>
      <sheetName val="주요자재단가"/>
      <sheetName val="대전-교대(A1-A2)"/>
      <sheetName val="리 스 트"/>
      <sheetName val="건축원가"/>
      <sheetName val="철근총괄"/>
      <sheetName val="Y-WORK"/>
      <sheetName val="새공통"/>
    </sheetNames>
    <sheetDataSet>
      <sheetData sheetId="0"/>
      <sheetData sheetId="1"/>
      <sheetData sheetId="2" refreshError="1">
        <row r="39">
          <cell r="F39">
            <v>13305871442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9">
          <cell r="G9">
            <v>56790017223</v>
          </cell>
        </row>
        <row r="12">
          <cell r="G12">
            <v>551453000</v>
          </cell>
        </row>
        <row r="17">
          <cell r="G17">
            <v>123536000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설(토.철)"/>
      <sheetName val="토공견적서"/>
      <sheetName val="철콘견적서"/>
      <sheetName val="단가산출서"/>
      <sheetName val="BID"/>
      <sheetName val="견적단가비교표"/>
      <sheetName val="계정"/>
      <sheetName val="7.신상품현황"/>
      <sheetName val="STAND20"/>
      <sheetName val="200505임금"/>
      <sheetName val="변경연봉"/>
      <sheetName val="내역서(기계)"/>
      <sheetName val="노무비단가"/>
      <sheetName val="95하U$가격"/>
      <sheetName val="현설(토_철)"/>
      <sheetName val="7_신상품현황"/>
      <sheetName val="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결재"/>
      <sheetName val="목차"/>
      <sheetName val="1.총괄현황"/>
      <sheetName val="5.미수금현황"/>
      <sheetName val="5-1.미수금내역"/>
      <sheetName val="3.유형별매출현황"/>
      <sheetName val="4.매출분석"/>
      <sheetName val="6.인기및비인기상품"/>
      <sheetName val="7.신상품현황"/>
      <sheetName val="2.당월업무추진"/>
      <sheetName val="8.유통요약"/>
      <sheetName val="반별코드"/>
      <sheetName val="95하U$가격"/>
      <sheetName val="노임단가"/>
      <sheetName val="단가비교표"/>
      <sheetName val="9509"/>
      <sheetName val="BID"/>
      <sheetName val="1_총괄현황"/>
      <sheetName val="5_미수금현황"/>
      <sheetName val="5-1_미수금내역"/>
      <sheetName val="3_유형별매출현황"/>
      <sheetName val="4_매출분석"/>
      <sheetName val="6_인기및비인기상품"/>
      <sheetName val="7_신상품현황"/>
      <sheetName val="2_당월업무추진"/>
      <sheetName val="8_유통요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일위대가(가설)"/>
      <sheetName val="코드표"/>
      <sheetName val=""/>
      <sheetName val="내역"/>
      <sheetName val="Requirement(Work Crew)"/>
      <sheetName val="7.신상품현황"/>
      <sheetName val="수목데이타 "/>
      <sheetName val="COST"/>
      <sheetName val="BID"/>
      <sheetName val="2.대외공문"/>
      <sheetName val="Requirement(Work_Crew)"/>
      <sheetName val="7_신상품현황"/>
      <sheetName val="수목데이타_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내역"/>
      <sheetName val="실행철강하도"/>
      <sheetName val="EMST10"/>
      <sheetName val="표지-공사실행"/>
      <sheetName val="2.기구조직도"/>
      <sheetName val="개략견적HISTORY"/>
      <sheetName val="1_공사개요"/>
      <sheetName val="실행조건(건축)"/>
      <sheetName val="실행기준(기계)"/>
      <sheetName val="실행기준(전기)"/>
      <sheetName val="실행예산변경총괄표(적용안함)"/>
      <sheetName val="03차 견적실행총괄표"/>
      <sheetName val="대비표"/>
      <sheetName val="집계표"/>
      <sheetName val="---"/>
      <sheetName val="아파트 "/>
      <sheetName val="감액대비표"/>
      <sheetName val="공종별감액대비표"/>
      <sheetName val="개략공사비집계표"/>
      <sheetName val="실행검토의견서"/>
      <sheetName val="직원"/>
      <sheetName val="개략견적대비실행분석"/>
      <sheetName val="발주율분석"/>
      <sheetName val="내역"/>
      <sheetName val="원본"/>
      <sheetName val="산출내역서집계표"/>
      <sheetName val="APT"/>
      <sheetName val="을지"/>
      <sheetName val="콘크리트타설집계표"/>
      <sheetName val="TYPE-A"/>
      <sheetName val="아파트-가설"/>
      <sheetName val="COVER"/>
      <sheetName val="COPING"/>
      <sheetName val="내역서"/>
      <sheetName val="실적"/>
      <sheetName val="비교표"/>
      <sheetName val="도"/>
      <sheetName val="가시설흙막이"/>
      <sheetName val="입찰안"/>
      <sheetName val="일위대가(원주무실)"/>
      <sheetName val="분전함신설"/>
      <sheetName val="접지1종"/>
      <sheetName val="s"/>
      <sheetName val="969910( R)"/>
      <sheetName val="수목데이타 "/>
      <sheetName val="코드표"/>
      <sheetName val="내역서(기계)"/>
      <sheetName val="단가조사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여과지동"/>
      <sheetName val="기초자료"/>
      <sheetName val="자재단가"/>
      <sheetName val="단가산출서(기계)"/>
      <sheetName val="내역서(기계)"/>
      <sheetName val="견적서"/>
      <sheetName val="R&amp;D"/>
      <sheetName val="일위대가목차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부산진양"/>
      <sheetName val="냉천부속동"/>
      <sheetName val="여과지동"/>
      <sheetName val="기초자료"/>
      <sheetName val="단가산출서(기계)"/>
      <sheetName val="단양 00 아파트-세부내역"/>
      <sheetName val="b_balju"/>
      <sheetName val="자재단가"/>
      <sheetName val="#REF"/>
      <sheetName val="본부장"/>
      <sheetName val="원가서"/>
      <sheetName val="BID"/>
      <sheetName val="수입"/>
      <sheetName val="Sheet1"/>
      <sheetName val="내역"/>
      <sheetName val="Total"/>
      <sheetName val="BOX1"/>
      <sheetName val="역공종"/>
      <sheetName val="수량산출"/>
      <sheetName val="대치판정"/>
      <sheetName val="노임단가"/>
      <sheetName val="건설성적"/>
      <sheetName val="9GNG운반"/>
      <sheetName val="설비"/>
      <sheetName val="소야공정계획표"/>
      <sheetName val="내역(전체)"/>
      <sheetName val="적용(기계)"/>
      <sheetName val="차액보증"/>
      <sheetName val="단가비교표"/>
      <sheetName val="원가data"/>
      <sheetName val="단가 "/>
      <sheetName val="노임"/>
      <sheetName val="산출개요"/>
      <sheetName val="9703"/>
      <sheetName val="손익차9월2"/>
      <sheetName val="(A)내역서"/>
      <sheetName val="01AC"/>
      <sheetName val="1.우편집중내역서"/>
      <sheetName val="한강운반비"/>
      <sheetName val="기술조건"/>
      <sheetName val="내역서"/>
      <sheetName val="기안"/>
      <sheetName val="자재"/>
      <sheetName val="북부"/>
      <sheetName val="을지"/>
      <sheetName val="입찰견적보고서"/>
      <sheetName val="을"/>
      <sheetName val="견"/>
      <sheetName val="단양_00_아파트-세부내역"/>
      <sheetName val="시화점실행"/>
      <sheetName val="집계표"/>
      <sheetName val="견적"/>
      <sheetName val="회사정보"/>
      <sheetName val="ETC"/>
      <sheetName val="토지"/>
      <sheetName val="Sheet2"/>
      <sheetName val="Summary"/>
      <sheetName val="TEMP1"/>
      <sheetName val="TEMP2"/>
      <sheetName val="BS"/>
      <sheetName val="PL"/>
      <sheetName val="연습"/>
      <sheetName val="Sum"/>
      <sheetName val="LeadSchedule"/>
      <sheetName val="현금및예치금집계표"/>
      <sheetName val="노무비단가"/>
      <sheetName val="Base Info"/>
      <sheetName val="comparables"/>
      <sheetName val="Deduction"/>
      <sheetName val="other"/>
      <sheetName val="conclusion"/>
      <sheetName val="결정단가"/>
      <sheetName val="추이분석"/>
      <sheetName val="안산기계장치"/>
      <sheetName val="변수"/>
      <sheetName val="실행철강하도"/>
      <sheetName val="실행내역서 "/>
      <sheetName val="산출내역서"/>
      <sheetName val="조명시설"/>
      <sheetName val="돈암사업"/>
      <sheetName val="실행(ALT1)"/>
      <sheetName val="신우"/>
      <sheetName val="단가비교"/>
      <sheetName val="견적서"/>
      <sheetName val="전기"/>
      <sheetName val="Sheet1 (2)"/>
      <sheetName val="삼성전기"/>
      <sheetName val="Y-WORK"/>
      <sheetName val="기계시공"/>
      <sheetName val="data"/>
      <sheetName val="실행간접비"/>
      <sheetName val="주안3차A-A"/>
      <sheetName val="단가"/>
      <sheetName val="공사"/>
      <sheetName val="97년 추정"/>
      <sheetName val="여신보고용"/>
      <sheetName val="APT"/>
      <sheetName val="WORK"/>
      <sheetName val="실행"/>
      <sheetName val="일위대가(1)"/>
      <sheetName val="단면가정"/>
      <sheetName val="업무"/>
      <sheetName val="XL4Poppy"/>
      <sheetName val="정렬"/>
      <sheetName val="비교표"/>
      <sheetName val="0Title"/>
      <sheetName val="2.펌프장(사급자재)"/>
      <sheetName val="업체목록"/>
      <sheetName val="danga"/>
      <sheetName val="ilch"/>
      <sheetName val="대우단가(풍산)"/>
      <sheetName val="전기공사"/>
      <sheetName val="6호기"/>
      <sheetName val="간지"/>
      <sheetName val="거래처"/>
      <sheetName val="건축내역"/>
      <sheetName val="1.내역(청.하역장전등)"/>
      <sheetName val="토목주소"/>
      <sheetName val="프랜트면허"/>
      <sheetName val="대비"/>
      <sheetName val="기초일위"/>
      <sheetName val="시설일위"/>
      <sheetName val="조명일위"/>
      <sheetName val="s"/>
      <sheetName val="갑지"/>
      <sheetName val="sst,stl창호"/>
      <sheetName val="DATE"/>
      <sheetName val="기둥(원형)"/>
      <sheetName val="AP1"/>
      <sheetName val="지급자재"/>
      <sheetName val="Macro1"/>
      <sheetName val="Macro2"/>
      <sheetName val="골조시행"/>
      <sheetName val="CTEMCOST"/>
      <sheetName val="SCHEDULE"/>
      <sheetName val="ELECTRIC"/>
      <sheetName val="TRE TABLE"/>
      <sheetName val="2.냉난방설비공사"/>
      <sheetName val="7.자동제어공사"/>
      <sheetName val="토공유동표"/>
      <sheetName val="노무비"/>
      <sheetName val="전체내역서"/>
      <sheetName val="2000.05"/>
      <sheetName val="단양_00_아파트-세부내역1"/>
      <sheetName val="단가_"/>
      <sheetName val="1_우편집중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공사비예산서"/>
      <sheetName val="재료비"/>
      <sheetName val="노무비"/>
      <sheetName val="일위대가 "/>
      <sheetName val="품셈"/>
      <sheetName val="고동,고철"/>
      <sheetName val="견적비교(수배전반)"/>
      <sheetName val="견적비교(조명기구)"/>
      <sheetName val="산출총괄표"/>
      <sheetName val="집계표"/>
      <sheetName val="기성율 산출"/>
      <sheetName val="익산설계"/>
      <sheetName val="1,2공구원가계산서"/>
      <sheetName val="1공구산출내역서"/>
      <sheetName val="Y-WORK"/>
      <sheetName val="실행철강하도"/>
      <sheetName val="남대문빌딩"/>
      <sheetName val="DATA"/>
      <sheetName val="공정집계_국별"/>
      <sheetName val="원가계산서"/>
      <sheetName val="sheet1"/>
      <sheetName val="인부신상자료"/>
      <sheetName val="골조시행"/>
      <sheetName val="산출내역서집계표"/>
      <sheetName val="여과지동"/>
      <sheetName val="기초자료"/>
      <sheetName val="원가서"/>
      <sheetName val="2공구산출내역"/>
      <sheetName val="횡배수관토공수량"/>
      <sheetName val="투자효율분석"/>
      <sheetName val="시운전연료비"/>
      <sheetName val="Sheet5"/>
      <sheetName val="시운전연료"/>
      <sheetName val="일위대가"/>
      <sheetName val="기성내역"/>
      <sheetName val="2"/>
      <sheetName val="입찰"/>
      <sheetName val="현경"/>
      <sheetName val="설계예시"/>
      <sheetName val="표준건축비"/>
      <sheetName val="자재단가"/>
      <sheetName val="C3"/>
      <sheetName val="일일"/>
      <sheetName val="사업관리"/>
      <sheetName val="코드표"/>
      <sheetName val="투찰내역"/>
      <sheetName val="99년원가"/>
      <sheetName val="문학간접"/>
      <sheetName val="수목데이타 "/>
      <sheetName val="주요항목별"/>
      <sheetName val="노임단가"/>
      <sheetName val="내역서"/>
      <sheetName val="일위"/>
      <sheetName val="COST"/>
      <sheetName val="터파기및재료"/>
      <sheetName val="기계내역"/>
      <sheetName val="신우"/>
      <sheetName val="준검 내역서"/>
      <sheetName val="산수배수"/>
      <sheetName val="예가표"/>
      <sheetName val="내역"/>
      <sheetName val="대림경상68억"/>
      <sheetName val="#REF"/>
      <sheetName val="환산"/>
      <sheetName val=" 갑지"/>
      <sheetName val="목차"/>
      <sheetName val="총괄내역서"/>
      <sheetName val="자재단가비교표"/>
      <sheetName val="TB-내역서"/>
      <sheetName val="설계"/>
      <sheetName val="1호인버트수량"/>
      <sheetName val="단가산출"/>
      <sheetName val="내역서 (2)"/>
      <sheetName val="연습"/>
      <sheetName val="기본설계기준"/>
      <sheetName val="날개벽수량표"/>
      <sheetName val="소화실적"/>
      <sheetName val="단가"/>
      <sheetName val=""/>
      <sheetName val="상품입고집계"/>
      <sheetName val="7.신상품현황"/>
      <sheetName val="일위대가_"/>
      <sheetName val="기성율_산출"/>
      <sheetName val="수목데이타_"/>
      <sheetName val="준검_내역서"/>
      <sheetName val="_갑지"/>
      <sheetName val="내역서_(2)"/>
      <sheetName val="7_신상품현황"/>
      <sheetName val="옵션"/>
      <sheetName val="원가"/>
      <sheetName val="ABUT수량-A1"/>
      <sheetName val="수수료율표"/>
      <sheetName val="관급"/>
      <sheetName val="BSD (2)"/>
      <sheetName val="직재"/>
      <sheetName val="메뉴"/>
      <sheetName val="집계"/>
      <sheetName val="정부노임단가"/>
      <sheetName val="기흥하도용"/>
      <sheetName val="내역표지"/>
      <sheetName val="2000전체분"/>
      <sheetName val="2000년1차"/>
      <sheetName val="가스"/>
      <sheetName val="간접"/>
      <sheetName val="견적서갑지연속"/>
      <sheetName val="공통(20-91)"/>
      <sheetName val="원도급"/>
      <sheetName val="하도급"/>
      <sheetName val="목록"/>
      <sheetName val="1공구원가계산서"/>
      <sheetName val="단가목록"/>
      <sheetName val="별표 "/>
      <sheetName val="BID"/>
      <sheetName val="지급자재"/>
      <sheetName val="BJJIN"/>
      <sheetName val="금액내역서"/>
      <sheetName val="원가계산서(변경)"/>
      <sheetName val="9GNG운반"/>
      <sheetName val="시화점실행"/>
      <sheetName val="공통가설"/>
      <sheetName val="갑지(추정)"/>
      <sheetName val="확약서"/>
      <sheetName val="소비자가"/>
      <sheetName val="대구은행"/>
      <sheetName val="실행간접비"/>
      <sheetName val="옥외외등집계표"/>
      <sheetName val="파이프류"/>
      <sheetName val="일위_파일"/>
      <sheetName val="일위대가표"/>
      <sheetName val="서울산업대(토)"/>
      <sheetName val="일반부표"/>
      <sheetName val="제직재"/>
      <sheetName val="설직재-1"/>
      <sheetName val="수량산출"/>
      <sheetName val="실행내역서(DCU)"/>
      <sheetName val="중기조종사 단위단가"/>
      <sheetName val="장비손료"/>
      <sheetName val="현장별"/>
      <sheetName val="경상직원"/>
      <sheetName val="학생내역"/>
      <sheetName val="자료입력"/>
      <sheetName val="gyun"/>
      <sheetName val="전압강하"/>
      <sheetName val="design criteria"/>
      <sheetName val="plan&amp;section of foundation"/>
      <sheetName val="인입관수량총괄"/>
      <sheetName val="1호맨홀가감수량"/>
      <sheetName val="내역서(전기)"/>
      <sheetName val="JUCKEYK"/>
      <sheetName val="성곽내역서"/>
      <sheetName val="수량집계표"/>
      <sheetName val="공종별수량집계"/>
      <sheetName val="전체"/>
      <sheetName val="배수내역"/>
      <sheetName val="DANGA"/>
      <sheetName val="당사실시1"/>
      <sheetName val="유치원내역"/>
      <sheetName val="수토공단위당"/>
      <sheetName val="공사"/>
      <sheetName val="을지"/>
      <sheetName val="차액보증"/>
      <sheetName val="대창(장성)"/>
      <sheetName val="조명시설"/>
      <sheetName val="경산"/>
      <sheetName val="예정(3)"/>
      <sheetName val="사업개요"/>
      <sheetName val="건축집계합계"/>
      <sheetName val="건축집계표이수"/>
      <sheetName val="당정동공통이수"/>
      <sheetName val="당정동경상이수"/>
      <sheetName val="추가예산"/>
      <sheetName val="옥외배관기본공량"/>
      <sheetName val="이월"/>
      <sheetName val="증감대비"/>
      <sheetName val="원가계산서(남측)"/>
      <sheetName val="도급b_balju"/>
      <sheetName val="DHEQSUPT"/>
      <sheetName val="관람석제출"/>
      <sheetName val="방수"/>
      <sheetName val="건설실행"/>
      <sheetName val="인사자료총집계"/>
      <sheetName val="산출근거"/>
      <sheetName val="총물량"/>
      <sheetName val="대비2"/>
      <sheetName val="공기산정기준"/>
      <sheetName val="건축평단가 기준(4)"/>
      <sheetName val="작성기준(3)"/>
      <sheetName val="wall"/>
      <sheetName val="DB"/>
      <sheetName val="인건비"/>
      <sheetName val="명일작업계획 (3)"/>
      <sheetName val="공사비집계"/>
      <sheetName val="한강운반비"/>
      <sheetName val="5직접"/>
      <sheetName val="평가데이터"/>
      <sheetName val="밸브설치"/>
      <sheetName val="입찰안"/>
      <sheetName val="CT"/>
      <sheetName val="설계서"/>
      <sheetName val="1단계"/>
      <sheetName val="식재가격"/>
      <sheetName val="일위목록"/>
      <sheetName val="DATE"/>
      <sheetName val="FAB별"/>
      <sheetName val="건축토목내역"/>
      <sheetName val="자재대"/>
      <sheetName val="측량요율"/>
      <sheetName val="음료실행"/>
      <sheetName val="기성내역서표지"/>
      <sheetName val="수곡내역"/>
      <sheetName val="덕전리"/>
      <sheetName val="기본단가표"/>
      <sheetName val="대운반(철재)"/>
      <sheetName val="전기설계변경"/>
      <sheetName val="공사개요"/>
      <sheetName val="열교환기"/>
      <sheetName val="가계부"/>
      <sheetName val="제품목록"/>
      <sheetName val="매입매출관리"/>
      <sheetName val="Sheet1 (2)"/>
      <sheetName val="토목을"/>
      <sheetName val="TYPE-A"/>
      <sheetName val="표준차도부연장집계-ASP"/>
      <sheetName val="품셈표"/>
      <sheetName val="제잡비"/>
      <sheetName val="원가산출서"/>
      <sheetName val="02자재"/>
      <sheetName val="프랜트면허"/>
      <sheetName val="토목주소"/>
      <sheetName val="에너지요금"/>
      <sheetName val="공사비증감"/>
      <sheetName val="변경내역"/>
      <sheetName val="100XL 세관"/>
      <sheetName val="원하대비"/>
      <sheetName val="1유리"/>
      <sheetName val="Xunit (단위환산)"/>
      <sheetName val="base"/>
      <sheetName val="설계조건"/>
      <sheetName val="데이타"/>
      <sheetName val="Total"/>
      <sheetName val="FB25JN"/>
      <sheetName val="단가조사서"/>
      <sheetName val="유림총괄"/>
      <sheetName val="일위대가(1)"/>
      <sheetName val="인공산출"/>
      <sheetName val="N賃率-職"/>
      <sheetName val="콘크리트타설집계표"/>
      <sheetName val="일위대가(가설)"/>
      <sheetName val="국내조달(통합-1)"/>
      <sheetName val="VOR"/>
      <sheetName val="현장관리비"/>
      <sheetName val="노임"/>
      <sheetName val="정공공사"/>
      <sheetName val="공종별"/>
      <sheetName val="04년하반기장비부표"/>
      <sheetName val="표지 (2)"/>
      <sheetName val="2련간지"/>
      <sheetName val="맨홀수량산출(A-LINE)"/>
      <sheetName val="식재인부"/>
      <sheetName val="총괄서"/>
      <sheetName val="간접(90)"/>
      <sheetName val="Xunit"/>
      <sheetName val="설계명세서"/>
      <sheetName val="예산명세서"/>
      <sheetName val="XL4Poppy"/>
      <sheetName val="식자재사용량(4월20일)"/>
      <sheetName val="기초코드"/>
      <sheetName val="을 1"/>
      <sheetName val="을 2"/>
      <sheetName val="갑지"/>
      <sheetName val="[익산설계.XLS][익산설계.XLS]A__IKSAN__2"/>
      <sheetName val="테이블"/>
      <sheetName val="WORK"/>
      <sheetName val="변경집계2"/>
      <sheetName val="사급비"/>
      <sheetName val="PAY2002"/>
      <sheetName val="MIJIBI"/>
      <sheetName val="6온도스위치(33)"/>
      <sheetName val="s"/>
      <sheetName val="기초입력 DATA"/>
      <sheetName val="터널조도"/>
      <sheetName val="예산"/>
      <sheetName val="본실행경비"/>
      <sheetName val="신대방33(적용)"/>
      <sheetName val="변경갑지"/>
      <sheetName val="증감(갑지)"/>
      <sheetName val="변경명신물량 (2)"/>
      <sheetName val="맨홀수량"/>
      <sheetName val="실행단가철(ems코드적용)"/>
      <sheetName val="입력데이타"/>
      <sheetName val="간 지1"/>
      <sheetName val="토목내역서"/>
      <sheetName val="투찰(하수)"/>
      <sheetName val="인명테이타"/>
      <sheetName val="설비"/>
      <sheetName val="마산월령동골조물량변경"/>
      <sheetName val="본사인상전"/>
      <sheetName val="관개"/>
      <sheetName val="개요"/>
      <sheetName val="배수공"/>
      <sheetName val="맨홀토공"/>
      <sheetName val="단가산출서"/>
      <sheetName val="간접비계산"/>
      <sheetName val="Macro(차단기)"/>
      <sheetName val="노임이"/>
      <sheetName val="#2정산"/>
      <sheetName val="단가(마감)"/>
      <sheetName val="자료"/>
      <sheetName val="위치조서"/>
      <sheetName val="인천제철"/>
      <sheetName val="금융비용"/>
      <sheetName val="PIPE(UG)내역"/>
      <sheetName val="단가비교"/>
      <sheetName val="호표"/>
      <sheetName val="순공사비"/>
      <sheetName val="호곡중학교"/>
    </sheetNames>
    <definedNames>
      <definedName name="이윤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  <sheetName val="예산서"/>
      <sheetName val="실행철강하도"/>
      <sheetName val="단가조사"/>
      <sheetName val="견적단가비교표"/>
      <sheetName val="DATA"/>
      <sheetName val="승급대상자"/>
      <sheetName val="레저산업"/>
      <sheetName val="직원대장"/>
      <sheetName val="여과지동"/>
      <sheetName val="기초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의"/>
      <sheetName val="준공내역서(갑)"/>
      <sheetName val="교통대책내역"/>
      <sheetName val="간접비계산"/>
      <sheetName val="집계표"/>
      <sheetName val="현장경비"/>
      <sheetName val="자재단가"/>
      <sheetName val=" HIT-&gt;HMC 견적(3900)"/>
      <sheetName val="약품공급2"/>
      <sheetName val="일위목록"/>
      <sheetName val="기성갑지"/>
      <sheetName val="DATA"/>
      <sheetName val="교통대책"/>
      <sheetName val="퍼스트"/>
      <sheetName val="일위대가"/>
      <sheetName val="운반"/>
      <sheetName val="CM 1"/>
      <sheetName val="인사자료총집계"/>
      <sheetName val="#REF"/>
      <sheetName val="원가계산서"/>
      <sheetName val="자재단가비교표"/>
      <sheetName val="기계실냉난방"/>
      <sheetName val="건축내역"/>
      <sheetName val="단가"/>
      <sheetName val="WING3"/>
      <sheetName val="내역"/>
      <sheetName val="전체"/>
      <sheetName val="1"/>
      <sheetName val="노무비 근거"/>
      <sheetName val="수량산출서 (2)"/>
      <sheetName val="내역표지"/>
      <sheetName val="8.현장관리비"/>
      <sheetName val="7.안전관리비"/>
      <sheetName val="실행철강하도"/>
      <sheetName val="견적"/>
      <sheetName val="총괄"/>
      <sheetName val="학생내역"/>
      <sheetName val="개요"/>
      <sheetName val="단가비교"/>
      <sheetName val="1공구산출내역서"/>
      <sheetName val="시화점실행"/>
      <sheetName val="갑지1"/>
      <sheetName val="제경비"/>
      <sheetName val="1유리"/>
      <sheetName val="입력"/>
      <sheetName val="2.대외공문"/>
      <sheetName val="sheet1"/>
      <sheetName val="실행내역"/>
      <sheetName val="득점현황"/>
      <sheetName val="일위CODE"/>
      <sheetName val="외주정비"/>
      <sheetName val="6. 안전관리비"/>
      <sheetName val="5. 현장관리비(new) "/>
      <sheetName val="일위대가표"/>
      <sheetName val="산출"/>
      <sheetName val="연부97-1"/>
      <sheetName val="기존단가 (2)"/>
      <sheetName val="기존단가_(2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입"/>
      <sheetName val="전출"/>
      <sheetName val="11단계"/>
      <sheetName val="2.대외공문"/>
      <sheetName val="총무팀"/>
      <sheetName val="마포-임현"/>
      <sheetName val="일위대가목차"/>
      <sheetName val="9509"/>
      <sheetName val="일위대가목록"/>
      <sheetName val="교통대책내역"/>
      <sheetName val="여과지동"/>
      <sheetName val="기초자료"/>
      <sheetName val="노무비단가"/>
      <sheetName val="실행철강하도"/>
      <sheetName val="2_대외공문"/>
    </sheetNames>
    <sheetDataSet>
      <sheetData sheetId="0" refreshError="1">
        <row r="1">
          <cell r="A1" t="str">
            <v>▶ 전입자 (322명)</v>
          </cell>
        </row>
        <row r="2">
          <cell r="A2" t="str">
            <v>사번</v>
          </cell>
          <cell r="C2" t="str">
            <v>직위</v>
          </cell>
          <cell r="D2" t="str">
            <v>성명</v>
          </cell>
          <cell r="J2" t="str">
            <v>부  서  이  동</v>
          </cell>
          <cell r="U2" t="str">
            <v>보직</v>
          </cell>
          <cell r="BU2" t="str">
            <v>'99</v>
          </cell>
          <cell r="BZ2" t="str">
            <v>'96~'98</v>
          </cell>
        </row>
        <row r="3">
          <cell r="J3" t="str">
            <v>전부서(7/31)</v>
          </cell>
          <cell r="L3" t="str">
            <v>평가부서(10/31)</v>
          </cell>
          <cell r="BW3" t="str">
            <v>'98</v>
          </cell>
          <cell r="BZ3" t="str">
            <v>'98</v>
          </cell>
          <cell r="CB3" t="str">
            <v>'97</v>
          </cell>
          <cell r="CD3" t="str">
            <v>'96</v>
          </cell>
        </row>
        <row r="4">
          <cell r="A4" t="str">
            <v>IDNO</v>
          </cell>
          <cell r="B4" t="str">
            <v>POSN</v>
          </cell>
          <cell r="D4" t="str">
            <v>NAME</v>
          </cell>
          <cell r="E4" t="str">
            <v>JK_C</v>
          </cell>
          <cell r="F4" t="str">
            <v>JB_C</v>
          </cell>
          <cell r="G4" t="str">
            <v>FROM</v>
          </cell>
          <cell r="H4" t="str">
            <v>DV_C</v>
          </cell>
          <cell r="I4" t="str">
            <v>CB08</v>
          </cell>
          <cell r="J4" t="str">
            <v>CH08</v>
          </cell>
          <cell r="K4" t="str">
            <v>CB_C</v>
          </cell>
          <cell r="L4" t="str">
            <v>CB_H</v>
          </cell>
          <cell r="M4" t="str">
            <v>CB11</v>
          </cell>
          <cell r="N4" t="str">
            <v>CH11</v>
          </cell>
          <cell r="O4" t="str">
            <v>EB_C</v>
          </cell>
          <cell r="P4" t="str">
            <v>EB_H</v>
          </cell>
          <cell r="Q4" t="str">
            <v>SORT</v>
          </cell>
          <cell r="R4" t="str">
            <v>AREA</v>
          </cell>
          <cell r="S4" t="str">
            <v>CB_A</v>
          </cell>
          <cell r="T4" t="str">
            <v>DU_L</v>
          </cell>
          <cell r="V4" t="str">
            <v>GROF</v>
          </cell>
          <cell r="W4" t="str">
            <v>GRP1</v>
          </cell>
          <cell r="X4" t="str">
            <v>GRP2</v>
          </cell>
          <cell r="Y4" t="str">
            <v>CHK1</v>
          </cell>
          <cell r="Z4" t="str">
            <v>M1_I</v>
          </cell>
          <cell r="AA4" t="str">
            <v>M1_N</v>
          </cell>
          <cell r="AB4" t="str">
            <v>M1_P</v>
          </cell>
          <cell r="AC4" t="str">
            <v>M1_L</v>
          </cell>
          <cell r="AD4" t="str">
            <v>M1_C</v>
          </cell>
          <cell r="AE4" t="str">
            <v>M1_A</v>
          </cell>
          <cell r="AF4" t="str">
            <v>M1_W</v>
          </cell>
          <cell r="AG4" t="str">
            <v>M2_I</v>
          </cell>
          <cell r="AH4" t="str">
            <v>M2_N</v>
          </cell>
          <cell r="AI4" t="str">
            <v>M2_P</v>
          </cell>
          <cell r="AJ4" t="str">
            <v>M2_L</v>
          </cell>
          <cell r="AK4" t="str">
            <v>M2_C</v>
          </cell>
          <cell r="AL4" t="str">
            <v>M2_A</v>
          </cell>
          <cell r="AM4" t="str">
            <v>M2_W</v>
          </cell>
          <cell r="AN4" t="str">
            <v>M3_I</v>
          </cell>
          <cell r="AO4" t="str">
            <v>M3_N</v>
          </cell>
          <cell r="AP4" t="str">
            <v>M3_P</v>
          </cell>
          <cell r="AQ4" t="str">
            <v>M3_L</v>
          </cell>
          <cell r="AR4" t="str">
            <v>M3_C</v>
          </cell>
          <cell r="AS4" t="str">
            <v>M3_A</v>
          </cell>
          <cell r="AT4" t="str">
            <v>M3_W</v>
          </cell>
          <cell r="AU4" t="str">
            <v>M4_I</v>
          </cell>
          <cell r="AV4" t="str">
            <v>M4_N</v>
          </cell>
          <cell r="AW4" t="str">
            <v>M4_P</v>
          </cell>
          <cell r="AX4" t="str">
            <v>M4_L</v>
          </cell>
          <cell r="AY4" t="str">
            <v>M4_C</v>
          </cell>
          <cell r="AZ4" t="str">
            <v>M4_A</v>
          </cell>
          <cell r="BA4" t="str">
            <v>M4_W</v>
          </cell>
          <cell r="BB4" t="str">
            <v>M5_I</v>
          </cell>
          <cell r="BC4" t="str">
            <v>M5_N</v>
          </cell>
          <cell r="BD4" t="str">
            <v>M5_P</v>
          </cell>
          <cell r="BE4" t="str">
            <v>M5_L</v>
          </cell>
          <cell r="BF4" t="str">
            <v>M5_C</v>
          </cell>
          <cell r="BG4" t="str">
            <v>M5_A</v>
          </cell>
          <cell r="BH4" t="str">
            <v>M5_W</v>
          </cell>
          <cell r="BI4" t="str">
            <v>M6_I</v>
          </cell>
          <cell r="BJ4" t="str">
            <v>M6_N</v>
          </cell>
          <cell r="BK4" t="str">
            <v>M6_P</v>
          </cell>
          <cell r="BL4" t="str">
            <v>M6_L</v>
          </cell>
          <cell r="BM4" t="str">
            <v>M6_C</v>
          </cell>
          <cell r="BN4" t="str">
            <v>M6_A</v>
          </cell>
          <cell r="BO4" t="str">
            <v>M6_W</v>
          </cell>
          <cell r="BP4" t="str">
            <v>OR_L</v>
          </cell>
          <cell r="BQ4" t="str">
            <v>OR_M</v>
          </cell>
          <cell r="BR4" t="str">
            <v>TTLM</v>
          </cell>
          <cell r="BS4" t="str">
            <v>J_RK</v>
          </cell>
          <cell r="BT4" t="str">
            <v>J_PT</v>
          </cell>
          <cell r="BU4" t="str">
            <v>CL05</v>
          </cell>
          <cell r="BV4" t="str">
            <v>CL11</v>
          </cell>
          <cell r="BW4" t="str">
            <v>LAST</v>
          </cell>
          <cell r="BX4" t="str">
            <v>PO_D</v>
          </cell>
          <cell r="BZ4" t="str">
            <v>C_98</v>
          </cell>
          <cell r="CA4" t="str">
            <v>A_98</v>
          </cell>
          <cell r="CB4" t="str">
            <v>C_97</v>
          </cell>
          <cell r="CC4" t="str">
            <v>A_97</v>
          </cell>
          <cell r="CD4" t="str">
            <v>C_96</v>
          </cell>
          <cell r="CE4" t="str">
            <v>A_96</v>
          </cell>
        </row>
        <row r="5">
          <cell r="A5" t="str">
            <v>2725788</v>
          </cell>
          <cell r="B5" t="str">
            <v>26</v>
          </cell>
          <cell r="C5" t="str">
            <v>과장</v>
          </cell>
          <cell r="D5" t="str">
            <v>김준형　　</v>
          </cell>
          <cell r="E5" t="str">
            <v>C</v>
          </cell>
          <cell r="G5">
            <v>1</v>
          </cell>
          <cell r="H5" t="str">
            <v>KO**</v>
          </cell>
          <cell r="K5" t="str">
            <v>KODA</v>
          </cell>
          <cell r="L5" t="str">
            <v>일반구매팀　　　　　</v>
          </cell>
          <cell r="O5" t="str">
            <v>KODA</v>
          </cell>
          <cell r="R5" t="str">
            <v>1</v>
          </cell>
          <cell r="V5" t="str">
            <v>3</v>
          </cell>
          <cell r="W5" t="str">
            <v>1</v>
          </cell>
          <cell r="X5" t="str">
            <v>3</v>
          </cell>
          <cell r="Y5" t="str">
            <v>O</v>
          </cell>
          <cell r="Z5" t="str">
            <v>2067778</v>
          </cell>
          <cell r="AA5" t="str">
            <v>송시용　　</v>
          </cell>
          <cell r="AB5" t="str">
            <v>22</v>
          </cell>
          <cell r="AC5" t="str">
            <v>32</v>
          </cell>
          <cell r="AD5">
            <v>47</v>
          </cell>
          <cell r="AE5">
            <v>50.85</v>
          </cell>
          <cell r="AF5">
            <v>60</v>
          </cell>
          <cell r="AG5" t="str">
            <v>2008268</v>
          </cell>
          <cell r="AH5" t="str">
            <v>이용도　　</v>
          </cell>
          <cell r="AI5" t="str">
            <v>02</v>
          </cell>
          <cell r="AJ5" t="str">
            <v>20</v>
          </cell>
          <cell r="AK5">
            <v>47</v>
          </cell>
          <cell r="AL5">
            <v>47.61</v>
          </cell>
          <cell r="AM5">
            <v>20</v>
          </cell>
          <cell r="AR5">
            <v>0</v>
          </cell>
          <cell r="AS5">
            <v>0</v>
          </cell>
          <cell r="AT5">
            <v>0</v>
          </cell>
          <cell r="AY5">
            <v>0</v>
          </cell>
          <cell r="AZ5">
            <v>0</v>
          </cell>
          <cell r="BA5">
            <v>0</v>
          </cell>
          <cell r="BF5">
            <v>0</v>
          </cell>
          <cell r="BG5">
            <v>0</v>
          </cell>
          <cell r="BH5">
            <v>0</v>
          </cell>
          <cell r="BM5">
            <v>0</v>
          </cell>
          <cell r="BN5">
            <v>0</v>
          </cell>
          <cell r="BO5">
            <v>0</v>
          </cell>
          <cell r="BP5" t="b">
            <v>0</v>
          </cell>
          <cell r="BQ5">
            <v>0</v>
          </cell>
          <cell r="BR5">
            <v>50.04</v>
          </cell>
          <cell r="BS5">
            <v>1115</v>
          </cell>
          <cell r="BT5">
            <v>98.2</v>
          </cell>
          <cell r="BU5" t="str">
            <v>E</v>
          </cell>
          <cell r="BV5" t="str">
            <v>11</v>
          </cell>
          <cell r="BW5">
            <v>40</v>
          </cell>
          <cell r="BX5" t="str">
            <v>19990101</v>
          </cell>
        </row>
        <row r="6">
          <cell r="A6" t="str">
            <v>2649826</v>
          </cell>
          <cell r="B6" t="str">
            <v>33</v>
          </cell>
          <cell r="C6" t="str">
            <v>5급</v>
          </cell>
          <cell r="D6" t="str">
            <v>김태우　　</v>
          </cell>
          <cell r="E6" t="str">
            <v>C</v>
          </cell>
          <cell r="G6">
            <v>1</v>
          </cell>
          <cell r="H6" t="str">
            <v>KH**</v>
          </cell>
          <cell r="I6" t="str">
            <v>KHJH</v>
          </cell>
          <cell r="J6" t="str">
            <v>경기）용인지점　　　</v>
          </cell>
          <cell r="K6" t="str">
            <v>KHJI</v>
          </cell>
          <cell r="L6" t="str">
            <v>경기）이천지점　　　</v>
          </cell>
          <cell r="O6" t="str">
            <v>KHJIA</v>
          </cell>
          <cell r="R6" t="str">
            <v>2</v>
          </cell>
          <cell r="V6" t="str">
            <v>7</v>
          </cell>
          <cell r="W6" t="str">
            <v>3</v>
          </cell>
          <cell r="X6" t="str">
            <v>4</v>
          </cell>
          <cell r="Y6" t="str">
            <v>O</v>
          </cell>
          <cell r="Z6" t="str">
            <v>2116749</v>
          </cell>
          <cell r="AA6" t="str">
            <v>강부용　　</v>
          </cell>
          <cell r="AB6" t="str">
            <v>26</v>
          </cell>
          <cell r="AC6" t="str">
            <v>44</v>
          </cell>
          <cell r="AD6">
            <v>84</v>
          </cell>
          <cell r="AE6">
            <v>55.28</v>
          </cell>
          <cell r="AF6">
            <v>60</v>
          </cell>
          <cell r="AG6" t="str">
            <v>2209609</v>
          </cell>
          <cell r="AH6" t="str">
            <v>김익래　　</v>
          </cell>
          <cell r="AI6" t="str">
            <v>20</v>
          </cell>
          <cell r="AJ6" t="str">
            <v>32</v>
          </cell>
          <cell r="AK6">
            <v>77</v>
          </cell>
          <cell r="AL6">
            <v>51.76</v>
          </cell>
          <cell r="AM6">
            <v>30</v>
          </cell>
          <cell r="AR6">
            <v>0</v>
          </cell>
          <cell r="AS6">
            <v>0</v>
          </cell>
          <cell r="AT6">
            <v>0</v>
          </cell>
          <cell r="AY6">
            <v>0</v>
          </cell>
          <cell r="AZ6">
            <v>0</v>
          </cell>
          <cell r="BA6">
            <v>0</v>
          </cell>
          <cell r="BF6">
            <v>0</v>
          </cell>
          <cell r="BG6">
            <v>0</v>
          </cell>
          <cell r="BH6">
            <v>0</v>
          </cell>
          <cell r="BM6">
            <v>0</v>
          </cell>
          <cell r="BN6">
            <v>0</v>
          </cell>
          <cell r="BO6">
            <v>0</v>
          </cell>
          <cell r="BP6" t="b">
            <v>0</v>
          </cell>
          <cell r="BQ6">
            <v>0</v>
          </cell>
          <cell r="BR6">
            <v>54.11</v>
          </cell>
          <cell r="BS6">
            <v>593</v>
          </cell>
          <cell r="BT6">
            <v>86.6</v>
          </cell>
          <cell r="BU6" t="str">
            <v>D</v>
          </cell>
          <cell r="BV6" t="str">
            <v>10</v>
          </cell>
          <cell r="BW6">
            <v>44</v>
          </cell>
          <cell r="BX6" t="str">
            <v>19951221</v>
          </cell>
        </row>
        <row r="7">
          <cell r="A7" t="str">
            <v>2650509</v>
          </cell>
          <cell r="B7" t="str">
            <v>33</v>
          </cell>
          <cell r="C7" t="str">
            <v>5급</v>
          </cell>
          <cell r="D7" t="str">
            <v>김연진　　</v>
          </cell>
          <cell r="E7" t="str">
            <v>C</v>
          </cell>
          <cell r="G7">
            <v>1</v>
          </cell>
          <cell r="H7" t="str">
            <v>KH**</v>
          </cell>
          <cell r="I7" t="str">
            <v>KHP*</v>
          </cell>
          <cell r="J7" t="str">
            <v>전남지역본부　　　　</v>
          </cell>
          <cell r="K7" t="str">
            <v>KHPE</v>
          </cell>
          <cell r="L7" t="str">
            <v>전남）나주지점　　　</v>
          </cell>
          <cell r="O7" t="str">
            <v>KHPEA</v>
          </cell>
          <cell r="R7" t="str">
            <v>2</v>
          </cell>
          <cell r="V7" t="str">
            <v>7</v>
          </cell>
          <cell r="W7" t="str">
            <v>3</v>
          </cell>
          <cell r="X7" t="str">
            <v>4</v>
          </cell>
          <cell r="Y7" t="str">
            <v>O</v>
          </cell>
          <cell r="Z7" t="str">
            <v>2082215</v>
          </cell>
          <cell r="AA7" t="str">
            <v>임현욱　　</v>
          </cell>
          <cell r="AB7" t="str">
            <v>26</v>
          </cell>
          <cell r="AC7" t="str">
            <v>44</v>
          </cell>
          <cell r="AD7">
            <v>53</v>
          </cell>
          <cell r="AE7">
            <v>52.35</v>
          </cell>
          <cell r="AF7">
            <v>60</v>
          </cell>
          <cell r="AG7" t="str">
            <v>2018828</v>
          </cell>
          <cell r="AH7" t="str">
            <v>이종성　　</v>
          </cell>
          <cell r="AI7" t="str">
            <v>20</v>
          </cell>
          <cell r="AJ7" t="str">
            <v>32</v>
          </cell>
          <cell r="AK7">
            <v>52</v>
          </cell>
          <cell r="AL7">
            <v>52.1</v>
          </cell>
          <cell r="AM7">
            <v>30</v>
          </cell>
          <cell r="AR7">
            <v>0</v>
          </cell>
          <cell r="AS7">
            <v>0</v>
          </cell>
          <cell r="AT7">
            <v>0</v>
          </cell>
          <cell r="AY7">
            <v>0</v>
          </cell>
          <cell r="AZ7">
            <v>0</v>
          </cell>
          <cell r="BA7">
            <v>0</v>
          </cell>
          <cell r="BF7">
            <v>0</v>
          </cell>
          <cell r="BG7">
            <v>0</v>
          </cell>
          <cell r="BH7">
            <v>0</v>
          </cell>
          <cell r="BM7">
            <v>0</v>
          </cell>
          <cell r="BN7">
            <v>0</v>
          </cell>
          <cell r="BO7">
            <v>0</v>
          </cell>
          <cell r="BP7" t="b">
            <v>0</v>
          </cell>
          <cell r="BQ7">
            <v>0</v>
          </cell>
          <cell r="BR7">
            <v>52.27</v>
          </cell>
          <cell r="BS7">
            <v>647</v>
          </cell>
          <cell r="BT7">
            <v>94.5</v>
          </cell>
          <cell r="BU7" t="str">
            <v>E</v>
          </cell>
          <cell r="BV7" t="str">
            <v>10</v>
          </cell>
          <cell r="BW7">
            <v>44</v>
          </cell>
          <cell r="BX7" t="str">
            <v>19960208</v>
          </cell>
        </row>
        <row r="8">
          <cell r="A8" t="str">
            <v>2725251</v>
          </cell>
          <cell r="B8" t="str">
            <v>28</v>
          </cell>
          <cell r="C8" t="str">
            <v>대리</v>
          </cell>
          <cell r="D8" t="str">
            <v>조상운　　</v>
          </cell>
          <cell r="E8" t="str">
            <v>C</v>
          </cell>
          <cell r="G8">
            <v>1</v>
          </cell>
          <cell r="H8" t="str">
            <v>KK**</v>
          </cell>
          <cell r="K8" t="str">
            <v>KLBA</v>
          </cell>
          <cell r="L8" t="str">
            <v>수출상품전략팀　　　</v>
          </cell>
          <cell r="O8" t="str">
            <v>KLBA</v>
          </cell>
          <cell r="R8" t="str">
            <v>1</v>
          </cell>
          <cell r="V8" t="str">
            <v>4</v>
          </cell>
          <cell r="W8" t="str">
            <v>1</v>
          </cell>
          <cell r="X8" t="str">
            <v>3</v>
          </cell>
          <cell r="Y8" t="str">
            <v>O</v>
          </cell>
          <cell r="Z8" t="str">
            <v>2724308</v>
          </cell>
          <cell r="AA8" t="str">
            <v>안용모　　</v>
          </cell>
          <cell r="AB8" t="str">
            <v>22</v>
          </cell>
          <cell r="AC8" t="str">
            <v>43</v>
          </cell>
          <cell r="AD8">
            <v>53</v>
          </cell>
          <cell r="AE8">
            <v>53.87</v>
          </cell>
          <cell r="AF8">
            <v>30</v>
          </cell>
          <cell r="AG8" t="str">
            <v>2712521</v>
          </cell>
          <cell r="AH8" t="str">
            <v>서동식　　</v>
          </cell>
          <cell r="AI8" t="str">
            <v>05</v>
          </cell>
          <cell r="AJ8" t="str">
            <v>32</v>
          </cell>
          <cell r="AK8">
            <v>64</v>
          </cell>
          <cell r="AL8">
            <v>53.28</v>
          </cell>
          <cell r="AM8">
            <v>20</v>
          </cell>
          <cell r="AN8" t="str">
            <v>2002024</v>
          </cell>
          <cell r="AO8" t="str">
            <v>이덕규　　</v>
          </cell>
          <cell r="AP8" t="str">
            <v>04</v>
          </cell>
          <cell r="AQ8" t="str">
            <v>30</v>
          </cell>
          <cell r="AR8">
            <v>49</v>
          </cell>
          <cell r="AS8">
            <v>51.19</v>
          </cell>
          <cell r="AT8">
            <v>20</v>
          </cell>
          <cell r="AU8" t="str">
            <v>2005295</v>
          </cell>
          <cell r="AV8" t="str">
            <v>박성도　　</v>
          </cell>
          <cell r="AW8" t="str">
            <v>02</v>
          </cell>
          <cell r="AX8" t="str">
            <v>20</v>
          </cell>
          <cell r="AY8">
            <v>47</v>
          </cell>
          <cell r="AZ8">
            <v>50.02</v>
          </cell>
          <cell r="BA8">
            <v>10</v>
          </cell>
          <cell r="BF8">
            <v>0</v>
          </cell>
          <cell r="BG8">
            <v>0</v>
          </cell>
          <cell r="BH8">
            <v>0</v>
          </cell>
          <cell r="BM8">
            <v>0</v>
          </cell>
          <cell r="BN8">
            <v>0</v>
          </cell>
          <cell r="BO8">
            <v>0</v>
          </cell>
          <cell r="BP8" t="b">
            <v>0</v>
          </cell>
          <cell r="BQ8">
            <v>0</v>
          </cell>
          <cell r="BR8">
            <v>52.57</v>
          </cell>
          <cell r="BS8">
            <v>1514</v>
          </cell>
          <cell r="BT8">
            <v>90.4</v>
          </cell>
          <cell r="BU8" t="str">
            <v>E</v>
          </cell>
          <cell r="BV8" t="str">
            <v>10</v>
          </cell>
          <cell r="BW8">
            <v>44</v>
          </cell>
          <cell r="BX8" t="str">
            <v>19980101</v>
          </cell>
        </row>
        <row r="9">
          <cell r="A9" t="str">
            <v>2724078</v>
          </cell>
          <cell r="B9" t="str">
            <v>26</v>
          </cell>
          <cell r="C9" t="str">
            <v>과장</v>
          </cell>
          <cell r="D9" t="str">
            <v>김태성　　</v>
          </cell>
          <cell r="E9" t="str">
            <v>C</v>
          </cell>
          <cell r="G9">
            <v>1</v>
          </cell>
          <cell r="H9" t="str">
            <v>KQ**</v>
          </cell>
          <cell r="I9" t="str">
            <v>KSBF</v>
          </cell>
          <cell r="J9" t="str">
            <v>소）시설관리팀　　　</v>
          </cell>
          <cell r="K9" t="str">
            <v>KSBD</v>
          </cell>
          <cell r="L9" t="str">
            <v>생산교육팀　　　　　</v>
          </cell>
          <cell r="O9" t="str">
            <v>KSBD</v>
          </cell>
          <cell r="R9" t="str">
            <v>4</v>
          </cell>
          <cell r="V9" t="str">
            <v>3</v>
          </cell>
          <cell r="W9" t="str">
            <v>2</v>
          </cell>
          <cell r="X9" t="str">
            <v>3</v>
          </cell>
          <cell r="Y9" t="str">
            <v>O</v>
          </cell>
          <cell r="Z9" t="str">
            <v>2069962</v>
          </cell>
          <cell r="AA9" t="str">
            <v>전경배　　</v>
          </cell>
          <cell r="AB9" t="str">
            <v>24</v>
          </cell>
          <cell r="AC9" t="str">
            <v>43</v>
          </cell>
          <cell r="AD9">
            <v>50</v>
          </cell>
          <cell r="AE9">
            <v>52.58</v>
          </cell>
          <cell r="AF9">
            <v>30</v>
          </cell>
          <cell r="AG9" t="str">
            <v>2007762</v>
          </cell>
          <cell r="AH9" t="str">
            <v>이효행　　</v>
          </cell>
          <cell r="AI9" t="str">
            <v>20</v>
          </cell>
          <cell r="AJ9" t="str">
            <v>32</v>
          </cell>
          <cell r="AK9">
            <v>49</v>
          </cell>
          <cell r="AL9">
            <v>52.41</v>
          </cell>
          <cell r="AM9">
            <v>20</v>
          </cell>
          <cell r="AN9" t="str">
            <v>2060576</v>
          </cell>
          <cell r="AO9" t="str">
            <v>이동룡　　</v>
          </cell>
          <cell r="AP9" t="str">
            <v>02</v>
          </cell>
          <cell r="AQ9" t="str">
            <v>30</v>
          </cell>
          <cell r="AR9">
            <v>46</v>
          </cell>
          <cell r="AS9">
            <v>51.68</v>
          </cell>
          <cell r="AT9">
            <v>20</v>
          </cell>
          <cell r="AU9" t="str">
            <v>2728462</v>
          </cell>
          <cell r="AV9" t="str">
            <v>임승근　　</v>
          </cell>
          <cell r="AW9" t="str">
            <v>02</v>
          </cell>
          <cell r="AX9" t="str">
            <v>20</v>
          </cell>
          <cell r="AY9">
            <v>47</v>
          </cell>
          <cell r="AZ9">
            <v>51.37</v>
          </cell>
          <cell r="BA9">
            <v>10</v>
          </cell>
          <cell r="BF9">
            <v>0</v>
          </cell>
          <cell r="BG9">
            <v>0</v>
          </cell>
          <cell r="BH9">
            <v>0</v>
          </cell>
          <cell r="BM9">
            <v>0</v>
          </cell>
          <cell r="BN9">
            <v>0</v>
          </cell>
          <cell r="BO9">
            <v>0</v>
          </cell>
          <cell r="BP9" t="b">
            <v>0</v>
          </cell>
          <cell r="BQ9">
            <v>0</v>
          </cell>
          <cell r="BR9">
            <v>52.16</v>
          </cell>
          <cell r="BS9">
            <v>1052</v>
          </cell>
          <cell r="BT9">
            <v>92.6</v>
          </cell>
          <cell r="BU9" t="str">
            <v>E</v>
          </cell>
          <cell r="BV9" t="str">
            <v>10</v>
          </cell>
          <cell r="BW9">
            <v>44</v>
          </cell>
          <cell r="BX9" t="str">
            <v>19980101</v>
          </cell>
        </row>
        <row r="10">
          <cell r="A10" t="str">
            <v>2712172</v>
          </cell>
          <cell r="B10" t="str">
            <v>24</v>
          </cell>
          <cell r="C10" t="str">
            <v>차장</v>
          </cell>
          <cell r="D10" t="str">
            <v>최유건　　</v>
          </cell>
          <cell r="E10" t="str">
            <v>C</v>
          </cell>
          <cell r="G10">
            <v>1</v>
          </cell>
          <cell r="H10" t="str">
            <v>KK**</v>
          </cell>
          <cell r="I10" t="str">
            <v>KLCE</v>
          </cell>
          <cell r="J10" t="str">
            <v>상용특장수출팀　　　</v>
          </cell>
          <cell r="K10" t="str">
            <v>KLAB</v>
          </cell>
          <cell r="L10" t="str">
            <v>수출업무팀　　　　　</v>
          </cell>
          <cell r="O10" t="str">
            <v>KLAB</v>
          </cell>
          <cell r="R10" t="str">
            <v>1</v>
          </cell>
          <cell r="V10" t="str">
            <v>2</v>
          </cell>
          <cell r="W10" t="str">
            <v>1</v>
          </cell>
          <cell r="X10" t="str">
            <v>3</v>
          </cell>
          <cell r="Y10" t="str">
            <v>O</v>
          </cell>
          <cell r="Z10" t="str">
            <v>2046791</v>
          </cell>
          <cell r="AA10" t="str">
            <v>김욱　　　</v>
          </cell>
          <cell r="AB10" t="str">
            <v>22</v>
          </cell>
          <cell r="AC10" t="str">
            <v>43</v>
          </cell>
          <cell r="AD10">
            <v>75</v>
          </cell>
          <cell r="AE10">
            <v>59.75</v>
          </cell>
          <cell r="AF10">
            <v>30</v>
          </cell>
          <cell r="AG10" t="str">
            <v>2725267</v>
          </cell>
          <cell r="AH10" t="str">
            <v>김진성　　</v>
          </cell>
          <cell r="AI10" t="str">
            <v>05</v>
          </cell>
          <cell r="AJ10" t="str">
            <v>32</v>
          </cell>
          <cell r="AK10">
            <v>53</v>
          </cell>
          <cell r="AL10">
            <v>49.35</v>
          </cell>
          <cell r="AM10">
            <v>20</v>
          </cell>
          <cell r="AN10" t="str">
            <v>2002024</v>
          </cell>
          <cell r="AO10" t="str">
            <v>이덕규　　</v>
          </cell>
          <cell r="AP10" t="str">
            <v>04</v>
          </cell>
          <cell r="AQ10" t="str">
            <v>30</v>
          </cell>
          <cell r="AR10">
            <v>53</v>
          </cell>
          <cell r="AS10">
            <v>52.13</v>
          </cell>
          <cell r="AT10">
            <v>20</v>
          </cell>
          <cell r="AU10" t="str">
            <v>2005295</v>
          </cell>
          <cell r="AV10" t="str">
            <v>박성도　　</v>
          </cell>
          <cell r="AW10" t="str">
            <v>02</v>
          </cell>
          <cell r="AX10" t="str">
            <v>20</v>
          </cell>
          <cell r="AY10">
            <v>53</v>
          </cell>
          <cell r="AZ10">
            <v>51.54</v>
          </cell>
          <cell r="BA10">
            <v>10</v>
          </cell>
          <cell r="BF10">
            <v>0</v>
          </cell>
          <cell r="BG10">
            <v>0</v>
          </cell>
          <cell r="BH10">
            <v>0</v>
          </cell>
          <cell r="BM10">
            <v>0</v>
          </cell>
          <cell r="BN10">
            <v>0</v>
          </cell>
          <cell r="BO10">
            <v>0</v>
          </cell>
          <cell r="BP10" t="b">
            <v>0</v>
          </cell>
          <cell r="BQ10">
            <v>0</v>
          </cell>
          <cell r="BR10">
            <v>54.22</v>
          </cell>
          <cell r="BS10">
            <v>221</v>
          </cell>
          <cell r="BT10">
            <v>85</v>
          </cell>
          <cell r="BU10" t="str">
            <v>D</v>
          </cell>
          <cell r="BV10" t="str">
            <v>09</v>
          </cell>
          <cell r="BW10">
            <v>48</v>
          </cell>
          <cell r="BX10" t="str">
            <v>19990101</v>
          </cell>
        </row>
        <row r="11">
          <cell r="A11" t="str">
            <v>2728389</v>
          </cell>
          <cell r="B11" t="str">
            <v>22</v>
          </cell>
          <cell r="C11" t="str">
            <v>부장</v>
          </cell>
          <cell r="D11" t="str">
            <v>윤길근　　</v>
          </cell>
          <cell r="E11" t="str">
            <v>C</v>
          </cell>
          <cell r="G11">
            <v>1</v>
          </cell>
          <cell r="H11" t="str">
            <v>KQ**</v>
          </cell>
          <cell r="K11" t="str">
            <v>KR**</v>
          </cell>
          <cell r="L11" t="str">
            <v>생산기술센타　　　　</v>
          </cell>
          <cell r="O11" t="str">
            <v>KR**</v>
          </cell>
          <cell r="R11" t="str">
            <v>4</v>
          </cell>
          <cell r="V11" t="str">
            <v>1</v>
          </cell>
          <cell r="W11" t="str">
            <v>2</v>
          </cell>
          <cell r="X11" t="str">
            <v>3</v>
          </cell>
          <cell r="Y11" t="str">
            <v>O</v>
          </cell>
          <cell r="Z11" t="str">
            <v>7034958</v>
          </cell>
          <cell r="AA11" t="str">
            <v>정성은　　</v>
          </cell>
          <cell r="AB11" t="str">
            <v>05</v>
          </cell>
          <cell r="AC11" t="str">
            <v>32</v>
          </cell>
          <cell r="AD11">
            <v>80</v>
          </cell>
          <cell r="AE11">
            <v>55.28</v>
          </cell>
          <cell r="AF11">
            <v>50</v>
          </cell>
          <cell r="AG11" t="str">
            <v>2002001</v>
          </cell>
          <cell r="AH11" t="str">
            <v>신도철　　</v>
          </cell>
          <cell r="AI11" t="str">
            <v>03</v>
          </cell>
          <cell r="AJ11" t="str">
            <v>30</v>
          </cell>
          <cell r="AK11">
            <v>66</v>
          </cell>
          <cell r="AL11">
            <v>56.67</v>
          </cell>
          <cell r="AM11">
            <v>20</v>
          </cell>
          <cell r="AN11" t="str">
            <v>2728462</v>
          </cell>
          <cell r="AO11" t="str">
            <v>임승근　　</v>
          </cell>
          <cell r="AP11" t="str">
            <v>02</v>
          </cell>
          <cell r="AQ11" t="str">
            <v>20</v>
          </cell>
          <cell r="AR11">
            <v>47</v>
          </cell>
          <cell r="AS11">
            <v>51.64</v>
          </cell>
          <cell r="AT11">
            <v>10</v>
          </cell>
          <cell r="AY11">
            <v>0</v>
          </cell>
          <cell r="AZ11">
            <v>0</v>
          </cell>
          <cell r="BA11">
            <v>0</v>
          </cell>
          <cell r="BF11">
            <v>0</v>
          </cell>
          <cell r="BG11">
            <v>0</v>
          </cell>
          <cell r="BH11">
            <v>0</v>
          </cell>
          <cell r="BM11">
            <v>0</v>
          </cell>
          <cell r="BN11">
            <v>0</v>
          </cell>
          <cell r="BO11">
            <v>0</v>
          </cell>
          <cell r="BP11" t="b">
            <v>0</v>
          </cell>
          <cell r="BQ11">
            <v>0</v>
          </cell>
          <cell r="BR11">
            <v>55.17</v>
          </cell>
          <cell r="BS11">
            <v>74</v>
          </cell>
          <cell r="BT11">
            <v>75.5</v>
          </cell>
          <cell r="BU11" t="str">
            <v>D</v>
          </cell>
          <cell r="BV11" t="str">
            <v>09</v>
          </cell>
          <cell r="BW11">
            <v>48</v>
          </cell>
          <cell r="BX11" t="str">
            <v>19950101</v>
          </cell>
        </row>
        <row r="12">
          <cell r="A12" t="str">
            <v>2437902</v>
          </cell>
          <cell r="B12" t="str">
            <v>30</v>
          </cell>
          <cell r="C12" t="str">
            <v>4갑</v>
          </cell>
          <cell r="D12" t="str">
            <v>김종표　　</v>
          </cell>
          <cell r="E12" t="str">
            <v>C</v>
          </cell>
          <cell r="G12">
            <v>1</v>
          </cell>
          <cell r="H12" t="str">
            <v>KQ**</v>
          </cell>
          <cell r="I12" t="str">
            <v>KTFC</v>
          </cell>
          <cell r="J12" t="str">
            <v>화）디젤엔진부　　　</v>
          </cell>
          <cell r="K12" t="str">
            <v>KTBB</v>
          </cell>
          <cell r="L12" t="str">
            <v>화）인력관리팀　　　</v>
          </cell>
          <cell r="O12" t="str">
            <v>KTBB</v>
          </cell>
          <cell r="R12" t="str">
            <v>5</v>
          </cell>
          <cell r="V12" t="str">
            <v>5</v>
          </cell>
          <cell r="W12" t="str">
            <v>2</v>
          </cell>
          <cell r="X12" t="str">
            <v>3</v>
          </cell>
          <cell r="Y12" t="str">
            <v>O</v>
          </cell>
          <cell r="Z12" t="str">
            <v>2029596</v>
          </cell>
          <cell r="AA12" t="str">
            <v>김효진　　</v>
          </cell>
          <cell r="AB12" t="str">
            <v>22</v>
          </cell>
          <cell r="AC12" t="str">
            <v>43</v>
          </cell>
          <cell r="AD12">
            <v>53</v>
          </cell>
          <cell r="AE12">
            <v>51.44</v>
          </cell>
          <cell r="AF12">
            <v>30</v>
          </cell>
          <cell r="AG12" t="str">
            <v>2043797</v>
          </cell>
          <cell r="AH12" t="str">
            <v>김영호　　</v>
          </cell>
          <cell r="AI12" t="str">
            <v>20</v>
          </cell>
          <cell r="AJ12" t="str">
            <v>32</v>
          </cell>
          <cell r="AK12">
            <v>73</v>
          </cell>
          <cell r="AL12">
            <v>55.71</v>
          </cell>
          <cell r="AM12">
            <v>20</v>
          </cell>
          <cell r="AN12" t="str">
            <v>2100100</v>
          </cell>
          <cell r="AO12" t="str">
            <v>김무일　　</v>
          </cell>
          <cell r="AP12" t="str">
            <v>02</v>
          </cell>
          <cell r="AQ12" t="str">
            <v>30</v>
          </cell>
          <cell r="AR12">
            <v>47</v>
          </cell>
          <cell r="AS12">
            <v>52.03</v>
          </cell>
          <cell r="AT12">
            <v>20</v>
          </cell>
          <cell r="AU12" t="str">
            <v>2728462</v>
          </cell>
          <cell r="AV12" t="str">
            <v>임승근　　</v>
          </cell>
          <cell r="AW12" t="str">
            <v>02</v>
          </cell>
          <cell r="AX12" t="str">
            <v>20</v>
          </cell>
          <cell r="AY12">
            <v>70</v>
          </cell>
          <cell r="AZ12">
            <v>59.82</v>
          </cell>
          <cell r="BA12">
            <v>10</v>
          </cell>
          <cell r="BF12">
            <v>0</v>
          </cell>
          <cell r="BG12">
            <v>0</v>
          </cell>
          <cell r="BH12">
            <v>0</v>
          </cell>
          <cell r="BM12">
            <v>0</v>
          </cell>
          <cell r="BN12">
            <v>0</v>
          </cell>
          <cell r="BO12">
            <v>0</v>
          </cell>
          <cell r="BP12" t="b">
            <v>0</v>
          </cell>
          <cell r="BQ12">
            <v>0</v>
          </cell>
          <cell r="BR12">
            <v>53.7</v>
          </cell>
          <cell r="BS12">
            <v>1223</v>
          </cell>
          <cell r="BT12">
            <v>84.3</v>
          </cell>
          <cell r="BU12" t="str">
            <v>D</v>
          </cell>
          <cell r="BV12" t="str">
            <v>09</v>
          </cell>
          <cell r="BW12">
            <v>48</v>
          </cell>
        </row>
        <row r="13">
          <cell r="A13" t="str">
            <v>2650002</v>
          </cell>
          <cell r="B13" t="str">
            <v>33</v>
          </cell>
          <cell r="C13" t="str">
            <v>5급</v>
          </cell>
          <cell r="D13" t="str">
            <v>차지웅　　</v>
          </cell>
          <cell r="E13" t="str">
            <v>C</v>
          </cell>
          <cell r="G13">
            <v>1</v>
          </cell>
          <cell r="H13" t="str">
            <v>KH**</v>
          </cell>
          <cell r="I13" t="str">
            <v>KDAB</v>
          </cell>
          <cell r="J13" t="str">
            <v>인사팀　　　　　　　</v>
          </cell>
          <cell r="K13" t="str">
            <v>KHEL</v>
          </cell>
          <cell r="L13" t="str">
            <v>동부）삼선교지점　　</v>
          </cell>
          <cell r="O13" t="str">
            <v>KHELA</v>
          </cell>
          <cell r="R13" t="str">
            <v>2</v>
          </cell>
          <cell r="V13" t="str">
            <v>7</v>
          </cell>
          <cell r="W13" t="str">
            <v>3</v>
          </cell>
          <cell r="X13" t="str">
            <v>4</v>
          </cell>
          <cell r="Y13" t="str">
            <v>O</v>
          </cell>
          <cell r="Z13" t="str">
            <v>2142498</v>
          </cell>
          <cell r="AA13" t="str">
            <v>황유석　　</v>
          </cell>
          <cell r="AB13" t="str">
            <v>28</v>
          </cell>
          <cell r="AC13" t="str">
            <v>50</v>
          </cell>
          <cell r="AD13">
            <v>86</v>
          </cell>
          <cell r="AE13">
            <v>55.28</v>
          </cell>
          <cell r="AF13">
            <v>10</v>
          </cell>
          <cell r="AG13" t="str">
            <v>2022802</v>
          </cell>
          <cell r="AH13" t="str">
            <v>정시택　　</v>
          </cell>
          <cell r="AI13" t="str">
            <v>24</v>
          </cell>
          <cell r="AJ13" t="str">
            <v>44</v>
          </cell>
          <cell r="AK13">
            <v>81</v>
          </cell>
          <cell r="AL13">
            <v>55.29</v>
          </cell>
          <cell r="AM13">
            <v>50</v>
          </cell>
          <cell r="AN13" t="str">
            <v>2718162</v>
          </cell>
          <cell r="AO13" t="str">
            <v>박광인　　</v>
          </cell>
          <cell r="AP13" t="str">
            <v>03</v>
          </cell>
          <cell r="AQ13" t="str">
            <v>32</v>
          </cell>
          <cell r="AR13">
            <v>71</v>
          </cell>
          <cell r="AS13">
            <v>58.97</v>
          </cell>
          <cell r="AT13">
            <v>30</v>
          </cell>
          <cell r="AY13">
            <v>0</v>
          </cell>
          <cell r="AZ13">
            <v>0</v>
          </cell>
          <cell r="BA13">
            <v>0</v>
          </cell>
          <cell r="BF13">
            <v>0</v>
          </cell>
          <cell r="BG13">
            <v>0</v>
          </cell>
          <cell r="BH13">
            <v>0</v>
          </cell>
          <cell r="BM13">
            <v>0</v>
          </cell>
          <cell r="BN13">
            <v>0</v>
          </cell>
          <cell r="BO13">
            <v>0</v>
          </cell>
          <cell r="BP13" t="b">
            <v>0</v>
          </cell>
          <cell r="BQ13">
            <v>0</v>
          </cell>
          <cell r="BR13">
            <v>56.52</v>
          </cell>
          <cell r="BS13">
            <v>492</v>
          </cell>
          <cell r="BT13">
            <v>71.8</v>
          </cell>
          <cell r="BU13" t="str">
            <v>D</v>
          </cell>
          <cell r="BV13" t="str">
            <v>08</v>
          </cell>
          <cell r="BW13">
            <v>52</v>
          </cell>
          <cell r="BX13" t="str">
            <v>19951221</v>
          </cell>
        </row>
        <row r="14">
          <cell r="A14" t="str">
            <v>2551272</v>
          </cell>
          <cell r="B14" t="str">
            <v>33</v>
          </cell>
          <cell r="C14" t="str">
            <v>5급</v>
          </cell>
          <cell r="D14" t="str">
            <v>송인순　　</v>
          </cell>
          <cell r="E14" t="str">
            <v>C</v>
          </cell>
          <cell r="G14">
            <v>1</v>
          </cell>
          <cell r="H14" t="str">
            <v>KH**</v>
          </cell>
          <cell r="I14" t="str">
            <v>KHL*</v>
          </cell>
          <cell r="J14" t="str">
            <v>대전지역본부　　　　</v>
          </cell>
          <cell r="K14" t="str">
            <v>KHLC</v>
          </cell>
          <cell r="L14" t="str">
            <v>대전）대전중구지점　</v>
          </cell>
          <cell r="O14" t="str">
            <v>KHLCA</v>
          </cell>
          <cell r="R14" t="str">
            <v>2</v>
          </cell>
          <cell r="V14" t="str">
            <v>7</v>
          </cell>
          <cell r="W14" t="str">
            <v>3</v>
          </cell>
          <cell r="X14" t="str">
            <v>4</v>
          </cell>
          <cell r="Y14" t="str">
            <v>S</v>
          </cell>
          <cell r="Z14" t="str">
            <v>2341281</v>
          </cell>
          <cell r="AA14" t="str">
            <v>두영균　　</v>
          </cell>
          <cell r="AB14" t="str">
            <v>28</v>
          </cell>
          <cell r="AC14" t="str">
            <v>50</v>
          </cell>
          <cell r="AD14">
            <v>53</v>
          </cell>
          <cell r="AE14">
            <v>55.29</v>
          </cell>
          <cell r="AF14">
            <v>10</v>
          </cell>
          <cell r="AG14" t="str">
            <v>2021851</v>
          </cell>
          <cell r="AH14" t="str">
            <v>길재열　　</v>
          </cell>
          <cell r="AI14" t="str">
            <v>22</v>
          </cell>
          <cell r="AJ14" t="str">
            <v>44</v>
          </cell>
          <cell r="AK14">
            <v>60</v>
          </cell>
          <cell r="AL14">
            <v>55.28</v>
          </cell>
          <cell r="AM14">
            <v>50</v>
          </cell>
          <cell r="AN14" t="str">
            <v>2006365</v>
          </cell>
          <cell r="AO14" t="str">
            <v>김선기　　</v>
          </cell>
          <cell r="AP14" t="str">
            <v>04</v>
          </cell>
          <cell r="AQ14" t="str">
            <v>32</v>
          </cell>
          <cell r="AR14">
            <v>77</v>
          </cell>
          <cell r="AS14">
            <v>61.22</v>
          </cell>
          <cell r="AT14">
            <v>30</v>
          </cell>
          <cell r="AY14">
            <v>0</v>
          </cell>
          <cell r="AZ14">
            <v>0</v>
          </cell>
          <cell r="BA14">
            <v>0</v>
          </cell>
          <cell r="BF14">
            <v>0</v>
          </cell>
          <cell r="BG14">
            <v>0</v>
          </cell>
          <cell r="BH14">
            <v>0</v>
          </cell>
          <cell r="BM14">
            <v>0</v>
          </cell>
          <cell r="BN14">
            <v>0</v>
          </cell>
          <cell r="BO14">
            <v>0</v>
          </cell>
          <cell r="BP14" t="b">
            <v>0</v>
          </cell>
          <cell r="BQ14">
            <v>0</v>
          </cell>
          <cell r="BR14">
            <v>57.26</v>
          </cell>
          <cell r="BS14">
            <v>449</v>
          </cell>
          <cell r="BT14">
            <v>65.5</v>
          </cell>
          <cell r="BU14" t="str">
            <v>C</v>
          </cell>
          <cell r="BV14" t="str">
            <v>08</v>
          </cell>
          <cell r="BW14">
            <v>52</v>
          </cell>
          <cell r="BX14" t="str">
            <v>19940411</v>
          </cell>
        </row>
        <row r="15">
          <cell r="A15" t="str">
            <v>2654656</v>
          </cell>
          <cell r="B15" t="str">
            <v>30</v>
          </cell>
          <cell r="C15" t="str">
            <v>4갑</v>
          </cell>
          <cell r="D15" t="str">
            <v>김홍용　　</v>
          </cell>
          <cell r="E15" t="str">
            <v>C</v>
          </cell>
          <cell r="G15">
            <v>1</v>
          </cell>
          <cell r="H15" t="str">
            <v>KH**</v>
          </cell>
          <cell r="I15" t="str">
            <v>KHDB</v>
          </cell>
          <cell r="J15" t="str">
            <v>특장업무팀　　　　　</v>
          </cell>
          <cell r="K15" t="str">
            <v>KHPB</v>
          </cell>
          <cell r="L15" t="str">
            <v>전남）순천지점　　　</v>
          </cell>
          <cell r="O15" t="str">
            <v>KHPBA</v>
          </cell>
          <cell r="R15" t="str">
            <v>2</v>
          </cell>
          <cell r="V15" t="str">
            <v>5</v>
          </cell>
          <cell r="W15" t="str">
            <v>3</v>
          </cell>
          <cell r="X15" t="str">
            <v>3</v>
          </cell>
          <cell r="Y15" t="str">
            <v>S</v>
          </cell>
          <cell r="Z15" t="str">
            <v>2060107</v>
          </cell>
          <cell r="AA15" t="str">
            <v>한승호　　</v>
          </cell>
          <cell r="AB15" t="str">
            <v>24</v>
          </cell>
          <cell r="AC15" t="str">
            <v>44</v>
          </cell>
          <cell r="AD15">
            <v>68</v>
          </cell>
          <cell r="AE15">
            <v>58.89</v>
          </cell>
          <cell r="AF15">
            <v>50</v>
          </cell>
          <cell r="AG15" t="str">
            <v>2018828</v>
          </cell>
          <cell r="AH15" t="str">
            <v>이종성　　</v>
          </cell>
          <cell r="AI15" t="str">
            <v>20</v>
          </cell>
          <cell r="AJ15" t="str">
            <v>32</v>
          </cell>
          <cell r="AK15">
            <v>52</v>
          </cell>
          <cell r="AL15">
            <v>51.43</v>
          </cell>
          <cell r="AM15">
            <v>30</v>
          </cell>
          <cell r="AN15" t="str">
            <v>2059744</v>
          </cell>
          <cell r="AO15" t="str">
            <v>김도영　　</v>
          </cell>
          <cell r="AP15" t="str">
            <v>02</v>
          </cell>
          <cell r="AQ15" t="str">
            <v>20</v>
          </cell>
          <cell r="AR15">
            <v>70</v>
          </cell>
          <cell r="AS15">
            <v>59.89</v>
          </cell>
          <cell r="AT15">
            <v>10</v>
          </cell>
          <cell r="AY15">
            <v>0</v>
          </cell>
          <cell r="AZ15">
            <v>0</v>
          </cell>
          <cell r="BA15">
            <v>0</v>
          </cell>
          <cell r="BF15">
            <v>0</v>
          </cell>
          <cell r="BG15">
            <v>0</v>
          </cell>
          <cell r="BH15">
            <v>0</v>
          </cell>
          <cell r="BM15">
            <v>0</v>
          </cell>
          <cell r="BN15">
            <v>0</v>
          </cell>
          <cell r="BO15">
            <v>0</v>
          </cell>
          <cell r="BP15" t="b">
            <v>0</v>
          </cell>
          <cell r="BQ15">
            <v>0</v>
          </cell>
          <cell r="BR15">
            <v>56.51</v>
          </cell>
          <cell r="BS15">
            <v>1020</v>
          </cell>
          <cell r="BT15">
            <v>70.3</v>
          </cell>
          <cell r="BU15" t="str">
            <v>D</v>
          </cell>
          <cell r="BV15" t="str">
            <v>08</v>
          </cell>
          <cell r="BW15">
            <v>52</v>
          </cell>
          <cell r="BX15" t="str">
            <v>19960104</v>
          </cell>
        </row>
        <row r="16">
          <cell r="A16" t="str">
            <v>2725319</v>
          </cell>
          <cell r="B16" t="str">
            <v>26</v>
          </cell>
          <cell r="C16" t="str">
            <v>과장</v>
          </cell>
          <cell r="D16" t="str">
            <v>조해환　　</v>
          </cell>
          <cell r="E16" t="str">
            <v>C</v>
          </cell>
          <cell r="G16">
            <v>1</v>
          </cell>
          <cell r="H16" t="str">
            <v>KK**</v>
          </cell>
          <cell r="K16" t="str">
            <v>KLBC</v>
          </cell>
          <cell r="L16" t="str">
            <v>해외광고팀　　　　　</v>
          </cell>
          <cell r="O16" t="str">
            <v>KLBC</v>
          </cell>
          <cell r="R16" t="str">
            <v>1</v>
          </cell>
          <cell r="V16" t="str">
            <v>3</v>
          </cell>
          <cell r="W16" t="str">
            <v>1</v>
          </cell>
          <cell r="X16" t="str">
            <v>3</v>
          </cell>
          <cell r="Y16" t="str">
            <v>O</v>
          </cell>
          <cell r="Z16" t="str">
            <v>2082684</v>
          </cell>
          <cell r="AA16" t="str">
            <v>황정렬　　</v>
          </cell>
          <cell r="AB16" t="str">
            <v>24</v>
          </cell>
          <cell r="AC16" t="str">
            <v>43</v>
          </cell>
          <cell r="AD16">
            <v>91</v>
          </cell>
          <cell r="AE16">
            <v>55.29</v>
          </cell>
          <cell r="AF16">
            <v>30</v>
          </cell>
          <cell r="AG16" t="str">
            <v>2712521</v>
          </cell>
          <cell r="AH16" t="str">
            <v>서동식　　</v>
          </cell>
          <cell r="AI16" t="str">
            <v>05</v>
          </cell>
          <cell r="AJ16" t="str">
            <v>32</v>
          </cell>
          <cell r="AK16">
            <v>73</v>
          </cell>
          <cell r="AL16">
            <v>55.44</v>
          </cell>
          <cell r="AM16">
            <v>20</v>
          </cell>
          <cell r="AN16" t="str">
            <v>2002024</v>
          </cell>
          <cell r="AO16" t="str">
            <v>이덕규　　</v>
          </cell>
          <cell r="AP16" t="str">
            <v>04</v>
          </cell>
          <cell r="AQ16" t="str">
            <v>30</v>
          </cell>
          <cell r="AR16">
            <v>70</v>
          </cell>
          <cell r="AS16">
            <v>59.37</v>
          </cell>
          <cell r="AT16">
            <v>20</v>
          </cell>
          <cell r="AU16" t="str">
            <v>2005295</v>
          </cell>
          <cell r="AV16" t="str">
            <v>박성도　　</v>
          </cell>
          <cell r="AW16" t="str">
            <v>02</v>
          </cell>
          <cell r="AX16" t="str">
            <v>20</v>
          </cell>
          <cell r="AY16">
            <v>77</v>
          </cell>
          <cell r="AZ16">
            <v>62.25</v>
          </cell>
          <cell r="BA16">
            <v>10</v>
          </cell>
          <cell r="BF16">
            <v>0</v>
          </cell>
          <cell r="BG16">
            <v>0</v>
          </cell>
          <cell r="BH16">
            <v>0</v>
          </cell>
          <cell r="BM16">
            <v>0</v>
          </cell>
          <cell r="BN16">
            <v>0</v>
          </cell>
          <cell r="BO16">
            <v>0</v>
          </cell>
          <cell r="BP16" t="b">
            <v>0</v>
          </cell>
          <cell r="BQ16">
            <v>0</v>
          </cell>
          <cell r="BR16">
            <v>57.22</v>
          </cell>
          <cell r="BS16">
            <v>768</v>
          </cell>
          <cell r="BT16">
            <v>67.599999999999994</v>
          </cell>
          <cell r="BU16" t="str">
            <v>C</v>
          </cell>
          <cell r="BV16" t="str">
            <v>08</v>
          </cell>
          <cell r="BW16">
            <v>52</v>
          </cell>
          <cell r="BX16" t="str">
            <v>19960101</v>
          </cell>
        </row>
        <row r="17">
          <cell r="A17" t="str">
            <v>2505764</v>
          </cell>
          <cell r="B17" t="str">
            <v>32</v>
          </cell>
          <cell r="C17" t="str">
            <v>4을</v>
          </cell>
          <cell r="D17" t="str">
            <v>육상준　　</v>
          </cell>
          <cell r="E17" t="str">
            <v>C</v>
          </cell>
          <cell r="G17">
            <v>1</v>
          </cell>
          <cell r="H17" t="str">
            <v>KH**</v>
          </cell>
          <cell r="I17" t="str">
            <v>KHLH</v>
          </cell>
          <cell r="J17" t="str">
            <v>대전）금산지점　　　</v>
          </cell>
          <cell r="K17" t="str">
            <v>KHLD</v>
          </cell>
          <cell r="L17" t="str">
            <v>대전）남대전지점　　</v>
          </cell>
          <cell r="O17" t="str">
            <v>KHLDA</v>
          </cell>
          <cell r="R17" t="str">
            <v>2</v>
          </cell>
          <cell r="V17" t="str">
            <v>6</v>
          </cell>
          <cell r="W17" t="str">
            <v>3</v>
          </cell>
          <cell r="X17" t="str">
            <v>4</v>
          </cell>
          <cell r="Y17" t="str">
            <v>O</v>
          </cell>
          <cell r="Z17" t="str">
            <v>2521934</v>
          </cell>
          <cell r="AA17" t="str">
            <v>박태갑　　</v>
          </cell>
          <cell r="AB17" t="str">
            <v>28</v>
          </cell>
          <cell r="AC17" t="str">
            <v>50</v>
          </cell>
          <cell r="AD17">
            <v>92</v>
          </cell>
          <cell r="AE17">
            <v>66.099999999999994</v>
          </cell>
          <cell r="AF17">
            <v>10</v>
          </cell>
          <cell r="AG17" t="str">
            <v>2159805</v>
          </cell>
          <cell r="AH17" t="str">
            <v>김선국　　</v>
          </cell>
          <cell r="AI17" t="str">
            <v>26</v>
          </cell>
          <cell r="AJ17" t="str">
            <v>44</v>
          </cell>
          <cell r="AK17">
            <v>75</v>
          </cell>
          <cell r="AL17">
            <v>58.54</v>
          </cell>
          <cell r="AM17">
            <v>50</v>
          </cell>
          <cell r="AN17" t="str">
            <v>2006365</v>
          </cell>
          <cell r="AO17" t="str">
            <v>김선기　　</v>
          </cell>
          <cell r="AP17" t="str">
            <v>04</v>
          </cell>
          <cell r="AQ17" t="str">
            <v>32</v>
          </cell>
          <cell r="AR17">
            <v>68</v>
          </cell>
          <cell r="AS17">
            <v>57.32</v>
          </cell>
          <cell r="AT17">
            <v>30</v>
          </cell>
          <cell r="AY17">
            <v>0</v>
          </cell>
          <cell r="AZ17">
            <v>0</v>
          </cell>
          <cell r="BA17">
            <v>0</v>
          </cell>
          <cell r="BF17">
            <v>0</v>
          </cell>
          <cell r="BG17">
            <v>0</v>
          </cell>
          <cell r="BH17">
            <v>0</v>
          </cell>
          <cell r="BM17">
            <v>0</v>
          </cell>
          <cell r="BN17">
            <v>0</v>
          </cell>
          <cell r="BO17">
            <v>0</v>
          </cell>
          <cell r="BP17" t="b">
            <v>0</v>
          </cell>
          <cell r="BQ17">
            <v>0</v>
          </cell>
          <cell r="BR17">
            <v>58.97</v>
          </cell>
          <cell r="BS17">
            <v>423</v>
          </cell>
          <cell r="BT17">
            <v>60.7</v>
          </cell>
          <cell r="BU17" t="str">
            <v>C</v>
          </cell>
          <cell r="BV17" t="str">
            <v>07</v>
          </cell>
          <cell r="BW17">
            <v>56</v>
          </cell>
          <cell r="BX17" t="str">
            <v>19970101</v>
          </cell>
        </row>
        <row r="18">
          <cell r="A18" t="str">
            <v>2095644</v>
          </cell>
          <cell r="B18" t="str">
            <v>24</v>
          </cell>
          <cell r="C18" t="str">
            <v>차장</v>
          </cell>
          <cell r="D18" t="str">
            <v>윤기봉　　</v>
          </cell>
          <cell r="E18" t="str">
            <v>C</v>
          </cell>
          <cell r="G18">
            <v>1</v>
          </cell>
          <cell r="H18" t="str">
            <v>KF**</v>
          </cell>
          <cell r="I18" t="str">
            <v>KUBC</v>
          </cell>
          <cell r="J18" t="str">
            <v>광）경리팀　　　　　</v>
          </cell>
          <cell r="K18" t="str">
            <v>KFBA</v>
          </cell>
          <cell r="L18" t="str">
            <v>재정팀　　　　　　　</v>
          </cell>
          <cell r="O18" t="str">
            <v>KFBA</v>
          </cell>
          <cell r="R18" t="str">
            <v>1</v>
          </cell>
          <cell r="V18" t="str">
            <v>2</v>
          </cell>
          <cell r="W18" t="str">
            <v>1</v>
          </cell>
          <cell r="X18" t="str">
            <v>3</v>
          </cell>
          <cell r="Y18" t="str">
            <v>O</v>
          </cell>
          <cell r="Z18" t="str">
            <v>2064976</v>
          </cell>
          <cell r="AA18" t="str">
            <v>이주록　　</v>
          </cell>
          <cell r="AB18" t="str">
            <v>24</v>
          </cell>
          <cell r="AC18" t="str">
            <v>43</v>
          </cell>
          <cell r="AD18">
            <v>84</v>
          </cell>
          <cell r="AE18">
            <v>55.16</v>
          </cell>
          <cell r="AF18">
            <v>40</v>
          </cell>
          <cell r="AG18" t="str">
            <v>2023777</v>
          </cell>
          <cell r="AH18" t="str">
            <v>구태환　　</v>
          </cell>
          <cell r="AI18" t="str">
            <v>20</v>
          </cell>
          <cell r="AJ18" t="str">
            <v>32</v>
          </cell>
          <cell r="AK18">
            <v>90</v>
          </cell>
          <cell r="AL18">
            <v>55.46</v>
          </cell>
          <cell r="AM18">
            <v>30</v>
          </cell>
          <cell r="AN18" t="str">
            <v>2011581</v>
          </cell>
          <cell r="AO18" t="str">
            <v>정학진　　</v>
          </cell>
          <cell r="AP18" t="str">
            <v>02</v>
          </cell>
          <cell r="AQ18" t="str">
            <v>20</v>
          </cell>
          <cell r="AR18">
            <v>77</v>
          </cell>
          <cell r="AS18">
            <v>60.6</v>
          </cell>
          <cell r="AT18">
            <v>10</v>
          </cell>
          <cell r="AY18">
            <v>0</v>
          </cell>
          <cell r="AZ18">
            <v>0</v>
          </cell>
          <cell r="BA18">
            <v>0</v>
          </cell>
          <cell r="BF18">
            <v>0</v>
          </cell>
          <cell r="BG18">
            <v>0</v>
          </cell>
          <cell r="BH18">
            <v>0</v>
          </cell>
          <cell r="BM18">
            <v>0</v>
          </cell>
          <cell r="BN18">
            <v>0</v>
          </cell>
          <cell r="BO18">
            <v>0</v>
          </cell>
          <cell r="BP18" t="b">
            <v>0</v>
          </cell>
          <cell r="BQ18">
            <v>0</v>
          </cell>
          <cell r="BR18">
            <v>55.95</v>
          </cell>
          <cell r="BS18">
            <v>189</v>
          </cell>
          <cell r="BT18">
            <v>72.7</v>
          </cell>
          <cell r="BU18" t="str">
            <v>D</v>
          </cell>
          <cell r="BV18" t="str">
            <v>08</v>
          </cell>
          <cell r="BW18">
            <v>52</v>
          </cell>
          <cell r="BX18" t="str">
            <v>19980701</v>
          </cell>
          <cell r="BZ18" t="str">
            <v>A</v>
          </cell>
          <cell r="CA18" t="str">
            <v>01</v>
          </cell>
          <cell r="CB18" t="str">
            <v>A</v>
          </cell>
          <cell r="CC18" t="str">
            <v>02</v>
          </cell>
          <cell r="CD18" t="str">
            <v>A</v>
          </cell>
          <cell r="CE18" t="str">
            <v>01</v>
          </cell>
        </row>
        <row r="19">
          <cell r="A19" t="str">
            <v>2182752</v>
          </cell>
          <cell r="B19" t="str">
            <v>26</v>
          </cell>
          <cell r="C19" t="str">
            <v>과장</v>
          </cell>
          <cell r="D19" t="str">
            <v>변석호　　</v>
          </cell>
          <cell r="E19" t="str">
            <v>C</v>
          </cell>
          <cell r="G19">
            <v>1</v>
          </cell>
          <cell r="H19" t="str">
            <v>KQ**</v>
          </cell>
          <cell r="I19" t="str">
            <v>KSCA</v>
          </cell>
          <cell r="J19" t="str">
            <v>소）제조관리１부　　</v>
          </cell>
          <cell r="K19" t="str">
            <v>KSEA</v>
          </cell>
          <cell r="L19" t="str">
            <v>소）엔진변속기제조관</v>
          </cell>
          <cell r="O19" t="str">
            <v>KSEAG</v>
          </cell>
          <cell r="R19" t="str">
            <v>4</v>
          </cell>
          <cell r="T19" t="str">
            <v>50</v>
          </cell>
          <cell r="U19" t="str">
            <v>과장</v>
          </cell>
          <cell r="V19" t="str">
            <v>3</v>
          </cell>
          <cell r="W19" t="str">
            <v>2</v>
          </cell>
          <cell r="X19" t="str">
            <v>2</v>
          </cell>
          <cell r="Y19" t="str">
            <v>O</v>
          </cell>
          <cell r="Z19" t="str">
            <v>2060055</v>
          </cell>
          <cell r="AA19" t="str">
            <v>정청열　　</v>
          </cell>
          <cell r="AB19" t="str">
            <v>24</v>
          </cell>
          <cell r="AC19" t="str">
            <v>40</v>
          </cell>
          <cell r="AD19">
            <v>52</v>
          </cell>
          <cell r="AE19">
            <v>51.92</v>
          </cell>
          <cell r="AF19">
            <v>30</v>
          </cell>
          <cell r="AG19" t="str">
            <v>2022238</v>
          </cell>
          <cell r="AH19" t="str">
            <v>백종원　　</v>
          </cell>
          <cell r="AI19" t="str">
            <v>22</v>
          </cell>
          <cell r="AJ19" t="str">
            <v>32</v>
          </cell>
          <cell r="AK19">
            <v>68</v>
          </cell>
          <cell r="AL19">
            <v>59</v>
          </cell>
          <cell r="AM19">
            <v>20</v>
          </cell>
          <cell r="AN19" t="str">
            <v>2014814</v>
          </cell>
          <cell r="AO19" t="str">
            <v>박근성　　</v>
          </cell>
          <cell r="AP19" t="str">
            <v>20</v>
          </cell>
          <cell r="AQ19" t="str">
            <v>31</v>
          </cell>
          <cell r="AR19">
            <v>50</v>
          </cell>
          <cell r="AS19">
            <v>53.18</v>
          </cell>
          <cell r="AT19">
            <v>10</v>
          </cell>
          <cell r="AU19" t="str">
            <v>2060576</v>
          </cell>
          <cell r="AV19" t="str">
            <v>이동룡　　</v>
          </cell>
          <cell r="AW19" t="str">
            <v>02</v>
          </cell>
          <cell r="AX19" t="str">
            <v>30</v>
          </cell>
          <cell r="AY19">
            <v>51</v>
          </cell>
          <cell r="AZ19">
            <v>53.63</v>
          </cell>
          <cell r="BA19">
            <v>10</v>
          </cell>
          <cell r="BB19" t="str">
            <v>2728462</v>
          </cell>
          <cell r="BC19" t="str">
            <v>임승근　　</v>
          </cell>
          <cell r="BD19" t="str">
            <v>02</v>
          </cell>
          <cell r="BE19" t="str">
            <v>20</v>
          </cell>
          <cell r="BF19">
            <v>47</v>
          </cell>
          <cell r="BG19">
            <v>51.37</v>
          </cell>
          <cell r="BH19">
            <v>10</v>
          </cell>
          <cell r="BM19">
            <v>0</v>
          </cell>
          <cell r="BN19">
            <v>0</v>
          </cell>
          <cell r="BO19">
            <v>0</v>
          </cell>
          <cell r="BP19" t="b">
            <v>0</v>
          </cell>
          <cell r="BQ19">
            <v>0</v>
          </cell>
          <cell r="BR19">
            <v>53.99</v>
          </cell>
          <cell r="BS19">
            <v>973</v>
          </cell>
          <cell r="BT19">
            <v>85.7</v>
          </cell>
          <cell r="BU19" t="str">
            <v>D</v>
          </cell>
          <cell r="BV19" t="str">
            <v>10</v>
          </cell>
          <cell r="BW19">
            <v>44</v>
          </cell>
          <cell r="BX19" t="str">
            <v>19980101</v>
          </cell>
          <cell r="BZ19" t="str">
            <v>C</v>
          </cell>
          <cell r="CA19" t="str">
            <v>08</v>
          </cell>
          <cell r="CB19" t="str">
            <v>A</v>
          </cell>
          <cell r="CC19" t="str">
            <v>02</v>
          </cell>
          <cell r="CD19" t="str">
            <v>B</v>
          </cell>
          <cell r="CE19" t="str">
            <v>02</v>
          </cell>
        </row>
        <row r="20">
          <cell r="A20" t="str">
            <v>2725281</v>
          </cell>
          <cell r="B20" t="str">
            <v>24</v>
          </cell>
          <cell r="C20" t="str">
            <v>차장</v>
          </cell>
          <cell r="D20" t="str">
            <v>여수동　　</v>
          </cell>
          <cell r="E20" t="str">
            <v>C</v>
          </cell>
          <cell r="G20">
            <v>1</v>
          </cell>
          <cell r="H20" t="str">
            <v>KK**</v>
          </cell>
          <cell r="K20" t="str">
            <v>KLCB</v>
          </cell>
          <cell r="L20" t="str">
            <v>수출２팀　　　　　　</v>
          </cell>
          <cell r="O20" t="str">
            <v>KLCB</v>
          </cell>
          <cell r="R20" t="str">
            <v>1</v>
          </cell>
          <cell r="V20" t="str">
            <v>2</v>
          </cell>
          <cell r="W20" t="str">
            <v>1</v>
          </cell>
          <cell r="X20" t="str">
            <v>3</v>
          </cell>
          <cell r="Y20" t="str">
            <v>O</v>
          </cell>
          <cell r="Z20" t="str">
            <v>2053144</v>
          </cell>
          <cell r="AA20" t="str">
            <v>오영근　　</v>
          </cell>
          <cell r="AB20" t="str">
            <v>22</v>
          </cell>
          <cell r="AC20" t="str">
            <v>43</v>
          </cell>
          <cell r="AD20">
            <v>67</v>
          </cell>
          <cell r="AE20">
            <v>55.29</v>
          </cell>
          <cell r="AF20">
            <v>30</v>
          </cell>
          <cell r="AG20" t="str">
            <v>2718221</v>
          </cell>
          <cell r="AH20" t="str">
            <v>김병주　　</v>
          </cell>
          <cell r="AI20" t="str">
            <v>20</v>
          </cell>
          <cell r="AJ20" t="str">
            <v>32</v>
          </cell>
          <cell r="AK20">
            <v>77</v>
          </cell>
          <cell r="AL20">
            <v>64.569999999999993</v>
          </cell>
          <cell r="AM20">
            <v>20</v>
          </cell>
          <cell r="AN20" t="str">
            <v>2002024</v>
          </cell>
          <cell r="AO20" t="str">
            <v>이덕규　　</v>
          </cell>
          <cell r="AP20" t="str">
            <v>04</v>
          </cell>
          <cell r="AQ20" t="str">
            <v>30</v>
          </cell>
          <cell r="AR20">
            <v>70</v>
          </cell>
          <cell r="AS20">
            <v>59.01</v>
          </cell>
          <cell r="AT20">
            <v>20</v>
          </cell>
          <cell r="AU20" t="str">
            <v>2005295</v>
          </cell>
          <cell r="AV20" t="str">
            <v>박성도　　</v>
          </cell>
          <cell r="AW20" t="str">
            <v>02</v>
          </cell>
          <cell r="AX20" t="str">
            <v>20</v>
          </cell>
          <cell r="AY20">
            <v>77</v>
          </cell>
          <cell r="AZ20">
            <v>61.55</v>
          </cell>
          <cell r="BA20">
            <v>10</v>
          </cell>
          <cell r="BF20">
            <v>0</v>
          </cell>
          <cell r="BG20">
            <v>0</v>
          </cell>
          <cell r="BH20">
            <v>0</v>
          </cell>
          <cell r="BM20">
            <v>0</v>
          </cell>
          <cell r="BN20">
            <v>0</v>
          </cell>
          <cell r="BO20">
            <v>0</v>
          </cell>
          <cell r="BP20" t="b">
            <v>0</v>
          </cell>
          <cell r="BQ20">
            <v>0</v>
          </cell>
          <cell r="BR20">
            <v>59.32</v>
          </cell>
          <cell r="BS20">
            <v>138</v>
          </cell>
          <cell r="BT20">
            <v>53.1</v>
          </cell>
          <cell r="BU20" t="str">
            <v>C</v>
          </cell>
          <cell r="BV20" t="str">
            <v>06</v>
          </cell>
          <cell r="BW20">
            <v>60</v>
          </cell>
          <cell r="BX20" t="str">
            <v>19980101</v>
          </cell>
        </row>
        <row r="21">
          <cell r="A21" t="str">
            <v>2725297</v>
          </cell>
          <cell r="B21" t="str">
            <v>26</v>
          </cell>
          <cell r="C21" t="str">
            <v>과장</v>
          </cell>
          <cell r="D21" t="str">
            <v>노충환　　</v>
          </cell>
          <cell r="E21" t="str">
            <v>C</v>
          </cell>
          <cell r="G21">
            <v>1</v>
          </cell>
          <cell r="H21" t="str">
            <v>KK**</v>
          </cell>
          <cell r="K21" t="str">
            <v>KLCC</v>
          </cell>
          <cell r="L21" t="str">
            <v>수출３팀　　　　　　</v>
          </cell>
          <cell r="O21" t="str">
            <v>KLCC</v>
          </cell>
          <cell r="R21" t="str">
            <v>1</v>
          </cell>
          <cell r="V21" t="str">
            <v>3</v>
          </cell>
          <cell r="W21" t="str">
            <v>1</v>
          </cell>
          <cell r="X21" t="str">
            <v>3</v>
          </cell>
          <cell r="Y21" t="str">
            <v>O</v>
          </cell>
          <cell r="Z21" t="str">
            <v>2088295</v>
          </cell>
          <cell r="AA21" t="str">
            <v>김종한　　</v>
          </cell>
          <cell r="AB21" t="str">
            <v>24</v>
          </cell>
          <cell r="AC21" t="str">
            <v>43</v>
          </cell>
          <cell r="AD21">
            <v>68</v>
          </cell>
          <cell r="AE21">
            <v>60</v>
          </cell>
          <cell r="AF21">
            <v>30</v>
          </cell>
          <cell r="AG21" t="str">
            <v>2718221</v>
          </cell>
          <cell r="AH21" t="str">
            <v>김병주　　</v>
          </cell>
          <cell r="AI21" t="str">
            <v>20</v>
          </cell>
          <cell r="AJ21" t="str">
            <v>32</v>
          </cell>
          <cell r="AK21">
            <v>73</v>
          </cell>
          <cell r="AL21">
            <v>60.27</v>
          </cell>
          <cell r="AM21">
            <v>20</v>
          </cell>
          <cell r="AN21" t="str">
            <v>2002024</v>
          </cell>
          <cell r="AO21" t="str">
            <v>이덕규　　</v>
          </cell>
          <cell r="AP21" t="str">
            <v>04</v>
          </cell>
          <cell r="AQ21" t="str">
            <v>30</v>
          </cell>
          <cell r="AR21">
            <v>72</v>
          </cell>
          <cell r="AS21">
            <v>60.18</v>
          </cell>
          <cell r="AT21">
            <v>20</v>
          </cell>
          <cell r="AU21" t="str">
            <v>2005295</v>
          </cell>
          <cell r="AV21" t="str">
            <v>박성도　　</v>
          </cell>
          <cell r="AW21" t="str">
            <v>02</v>
          </cell>
          <cell r="AX21" t="str">
            <v>20</v>
          </cell>
          <cell r="AY21">
            <v>70</v>
          </cell>
          <cell r="AZ21">
            <v>59.26</v>
          </cell>
          <cell r="BA21">
            <v>10</v>
          </cell>
          <cell r="BF21">
            <v>0</v>
          </cell>
          <cell r="BG21">
            <v>0</v>
          </cell>
          <cell r="BH21">
            <v>0</v>
          </cell>
          <cell r="BM21">
            <v>0</v>
          </cell>
          <cell r="BN21">
            <v>0</v>
          </cell>
          <cell r="BO21">
            <v>0</v>
          </cell>
          <cell r="BP21" t="b">
            <v>0</v>
          </cell>
          <cell r="BQ21">
            <v>0</v>
          </cell>
          <cell r="BR21">
            <v>60.02</v>
          </cell>
          <cell r="BS21">
            <v>541</v>
          </cell>
          <cell r="BT21">
            <v>47.6</v>
          </cell>
          <cell r="BU21" t="str">
            <v>C</v>
          </cell>
          <cell r="BV21" t="str">
            <v>06</v>
          </cell>
          <cell r="BW21">
            <v>60</v>
          </cell>
          <cell r="BX21" t="str">
            <v>19960101</v>
          </cell>
        </row>
        <row r="22">
          <cell r="A22" t="str">
            <v>2725244</v>
          </cell>
          <cell r="B22" t="str">
            <v>26</v>
          </cell>
          <cell r="C22" t="str">
            <v>과장</v>
          </cell>
          <cell r="D22" t="str">
            <v>김종우　　</v>
          </cell>
          <cell r="E22" t="str">
            <v>C</v>
          </cell>
          <cell r="G22">
            <v>1</v>
          </cell>
          <cell r="H22" t="str">
            <v>KK**</v>
          </cell>
          <cell r="K22" t="str">
            <v>KLCE</v>
          </cell>
          <cell r="L22" t="str">
            <v>상용특장수출팀　　　</v>
          </cell>
          <cell r="O22" t="str">
            <v>KLCE</v>
          </cell>
          <cell r="R22" t="str">
            <v>1</v>
          </cell>
          <cell r="V22" t="str">
            <v>3</v>
          </cell>
          <cell r="W22" t="str">
            <v>1</v>
          </cell>
          <cell r="X22" t="str">
            <v>3</v>
          </cell>
          <cell r="Y22" t="str">
            <v>O</v>
          </cell>
          <cell r="Z22" t="str">
            <v>2013104</v>
          </cell>
          <cell r="AA22" t="str">
            <v>김남중　　</v>
          </cell>
          <cell r="AB22" t="str">
            <v>20</v>
          </cell>
          <cell r="AC22" t="str">
            <v>43</v>
          </cell>
          <cell r="AD22">
            <v>70</v>
          </cell>
          <cell r="AE22">
            <v>59.12</v>
          </cell>
          <cell r="AF22">
            <v>40</v>
          </cell>
          <cell r="AG22" t="str">
            <v>2002024</v>
          </cell>
          <cell r="AH22" t="str">
            <v>이덕규　　</v>
          </cell>
          <cell r="AI22" t="str">
            <v>04</v>
          </cell>
          <cell r="AJ22" t="str">
            <v>30</v>
          </cell>
          <cell r="AK22">
            <v>72</v>
          </cell>
          <cell r="AL22">
            <v>60.18</v>
          </cell>
          <cell r="AM22">
            <v>30</v>
          </cell>
          <cell r="AN22" t="str">
            <v>2005295</v>
          </cell>
          <cell r="AO22" t="str">
            <v>박성도　　</v>
          </cell>
          <cell r="AP22" t="str">
            <v>02</v>
          </cell>
          <cell r="AQ22" t="str">
            <v>20</v>
          </cell>
          <cell r="AR22">
            <v>70</v>
          </cell>
          <cell r="AS22">
            <v>59.26</v>
          </cell>
          <cell r="AT22">
            <v>10</v>
          </cell>
          <cell r="AY22">
            <v>0</v>
          </cell>
          <cell r="AZ22">
            <v>0</v>
          </cell>
          <cell r="BA22">
            <v>0</v>
          </cell>
          <cell r="BF22">
            <v>0</v>
          </cell>
          <cell r="BG22">
            <v>0</v>
          </cell>
          <cell r="BH22">
            <v>0</v>
          </cell>
          <cell r="BM22">
            <v>0</v>
          </cell>
          <cell r="BN22">
            <v>0</v>
          </cell>
          <cell r="BO22">
            <v>0</v>
          </cell>
          <cell r="BP22" t="b">
            <v>0</v>
          </cell>
          <cell r="BQ22">
            <v>0</v>
          </cell>
          <cell r="BR22">
            <v>59.54</v>
          </cell>
          <cell r="BS22">
            <v>592</v>
          </cell>
          <cell r="BT22">
            <v>52.1</v>
          </cell>
          <cell r="BU22" t="str">
            <v>C</v>
          </cell>
          <cell r="BV22" t="str">
            <v>06</v>
          </cell>
          <cell r="BW22">
            <v>60</v>
          </cell>
          <cell r="BX22" t="str">
            <v>19970101</v>
          </cell>
        </row>
        <row r="23">
          <cell r="A23" t="str">
            <v>2506649</v>
          </cell>
          <cell r="B23" t="str">
            <v>32</v>
          </cell>
          <cell r="C23" t="str">
            <v>4을</v>
          </cell>
          <cell r="D23" t="str">
            <v>한옥현　　</v>
          </cell>
          <cell r="E23" t="str">
            <v>C</v>
          </cell>
          <cell r="G23">
            <v>1</v>
          </cell>
          <cell r="H23" t="str">
            <v>KH**</v>
          </cell>
          <cell r="I23" t="str">
            <v>KHGQ</v>
          </cell>
          <cell r="J23" t="str">
            <v>남부）교대역지점　　</v>
          </cell>
          <cell r="K23" t="str">
            <v>KHZA</v>
          </cell>
          <cell r="L23" t="str">
            <v>ＲＶ판촉팀　　　　　</v>
          </cell>
          <cell r="O23" t="str">
            <v>KHZA</v>
          </cell>
          <cell r="R23" t="str">
            <v>1</v>
          </cell>
          <cell r="V23" t="str">
            <v>6</v>
          </cell>
          <cell r="W23" t="str">
            <v>1</v>
          </cell>
          <cell r="X23" t="str">
            <v>4</v>
          </cell>
          <cell r="Y23" t="str">
            <v>O</v>
          </cell>
          <cell r="Z23" t="str">
            <v>2718214</v>
          </cell>
          <cell r="AA23" t="str">
            <v>이지원　　</v>
          </cell>
          <cell r="AB23" t="str">
            <v>04</v>
          </cell>
          <cell r="AC23" t="str">
            <v>32</v>
          </cell>
          <cell r="AD23">
            <v>52</v>
          </cell>
          <cell r="AE23">
            <v>54.83</v>
          </cell>
          <cell r="AF23">
            <v>80</v>
          </cell>
          <cell r="AK23">
            <v>0</v>
          </cell>
          <cell r="AL23">
            <v>0</v>
          </cell>
          <cell r="AM23">
            <v>0</v>
          </cell>
          <cell r="AR23">
            <v>0</v>
          </cell>
          <cell r="AS23">
            <v>0</v>
          </cell>
          <cell r="AT23">
            <v>0</v>
          </cell>
          <cell r="AY23">
            <v>0</v>
          </cell>
          <cell r="AZ23">
            <v>0</v>
          </cell>
          <cell r="BA23">
            <v>0</v>
          </cell>
          <cell r="BF23">
            <v>0</v>
          </cell>
          <cell r="BG23">
            <v>0</v>
          </cell>
          <cell r="BH23">
            <v>0</v>
          </cell>
          <cell r="BM23">
            <v>0</v>
          </cell>
          <cell r="BN23">
            <v>0</v>
          </cell>
          <cell r="BO23">
            <v>0</v>
          </cell>
          <cell r="BP23" t="b">
            <v>0</v>
          </cell>
          <cell r="BQ23">
            <v>0</v>
          </cell>
          <cell r="BR23">
            <v>54.83</v>
          </cell>
          <cell r="BS23">
            <v>605</v>
          </cell>
          <cell r="BT23">
            <v>86.8</v>
          </cell>
          <cell r="BU23" t="str">
            <v>D</v>
          </cell>
          <cell r="BV23" t="str">
            <v>10</v>
          </cell>
          <cell r="BW23">
            <v>44</v>
          </cell>
          <cell r="BX23" t="str">
            <v>19970101</v>
          </cell>
          <cell r="BZ23" t="str">
            <v>C</v>
          </cell>
          <cell r="CA23" t="str">
            <v>06</v>
          </cell>
          <cell r="CB23" t="str">
            <v>C</v>
          </cell>
          <cell r="CC23" t="str">
            <v>04</v>
          </cell>
          <cell r="CD23" t="str">
            <v>B</v>
          </cell>
          <cell r="CE23" t="str">
            <v>03</v>
          </cell>
        </row>
        <row r="24">
          <cell r="A24" t="str">
            <v>2156528</v>
          </cell>
          <cell r="B24" t="str">
            <v>28</v>
          </cell>
          <cell r="C24" t="str">
            <v>대리</v>
          </cell>
          <cell r="D24" t="str">
            <v>이기윤　　</v>
          </cell>
          <cell r="E24" t="str">
            <v>C</v>
          </cell>
          <cell r="G24">
            <v>1</v>
          </cell>
          <cell r="H24" t="str">
            <v>KH**</v>
          </cell>
          <cell r="I24" t="str">
            <v>KHOS</v>
          </cell>
          <cell r="J24" t="str">
            <v>전북）동전주지점　　</v>
          </cell>
          <cell r="K24" t="str">
            <v>KHO*</v>
          </cell>
          <cell r="L24" t="str">
            <v>전북지역본부　　　　</v>
          </cell>
          <cell r="O24" t="str">
            <v>KHO*2</v>
          </cell>
          <cell r="R24" t="str">
            <v>2</v>
          </cell>
          <cell r="V24" t="str">
            <v>4</v>
          </cell>
          <cell r="W24" t="str">
            <v>3</v>
          </cell>
          <cell r="X24" t="str">
            <v>3</v>
          </cell>
          <cell r="Y24" t="str">
            <v>O</v>
          </cell>
          <cell r="Z24" t="str">
            <v>2257087</v>
          </cell>
          <cell r="AA24" t="str">
            <v>정장근　　</v>
          </cell>
          <cell r="AB24" t="str">
            <v>26</v>
          </cell>
          <cell r="AC24" t="str">
            <v>50</v>
          </cell>
          <cell r="AD24">
            <v>86</v>
          </cell>
          <cell r="AE24">
            <v>52.75</v>
          </cell>
          <cell r="AF24">
            <v>40</v>
          </cell>
          <cell r="AG24" t="str">
            <v>2718148</v>
          </cell>
          <cell r="AH24" t="str">
            <v>김춘원　　</v>
          </cell>
          <cell r="AI24" t="str">
            <v>05</v>
          </cell>
          <cell r="AJ24" t="str">
            <v>32</v>
          </cell>
          <cell r="AK24">
            <v>69</v>
          </cell>
          <cell r="AL24">
            <v>59.21</v>
          </cell>
          <cell r="AM24">
            <v>40</v>
          </cell>
          <cell r="AN24" t="str">
            <v>2059744</v>
          </cell>
          <cell r="AO24" t="str">
            <v>김도영　　</v>
          </cell>
          <cell r="AP24" t="str">
            <v>02</v>
          </cell>
          <cell r="AQ24" t="str">
            <v>20</v>
          </cell>
          <cell r="AR24">
            <v>100</v>
          </cell>
          <cell r="AS24">
            <v>70.650000000000006</v>
          </cell>
          <cell r="AT24">
            <v>10</v>
          </cell>
          <cell r="AY24">
            <v>0</v>
          </cell>
          <cell r="AZ24">
            <v>0</v>
          </cell>
          <cell r="BA24">
            <v>0</v>
          </cell>
          <cell r="BF24">
            <v>0</v>
          </cell>
          <cell r="BG24">
            <v>0</v>
          </cell>
          <cell r="BH24">
            <v>0</v>
          </cell>
          <cell r="BM24">
            <v>0</v>
          </cell>
          <cell r="BN24">
            <v>0</v>
          </cell>
          <cell r="BO24">
            <v>0</v>
          </cell>
          <cell r="BP24" t="b">
            <v>0</v>
          </cell>
          <cell r="BQ24">
            <v>0</v>
          </cell>
          <cell r="BR24">
            <v>57.61</v>
          </cell>
          <cell r="BS24">
            <v>1105</v>
          </cell>
          <cell r="BT24">
            <v>66</v>
          </cell>
          <cell r="BU24" t="str">
            <v>C</v>
          </cell>
          <cell r="BV24" t="str">
            <v>08</v>
          </cell>
          <cell r="BW24">
            <v>52</v>
          </cell>
          <cell r="BX24" t="str">
            <v>19970101</v>
          </cell>
          <cell r="BZ24" t="str">
            <v>A</v>
          </cell>
          <cell r="CA24" t="str">
            <v>01</v>
          </cell>
          <cell r="CB24" t="str">
            <v>C</v>
          </cell>
          <cell r="CC24" t="str">
            <v>05</v>
          </cell>
          <cell r="CD24" t="str">
            <v>A</v>
          </cell>
          <cell r="CE24" t="str">
            <v>02</v>
          </cell>
        </row>
        <row r="25">
          <cell r="A25" t="str">
            <v>2452712</v>
          </cell>
          <cell r="B25" t="str">
            <v>28</v>
          </cell>
          <cell r="C25" t="str">
            <v>대리</v>
          </cell>
          <cell r="D25" t="str">
            <v>이종태　　</v>
          </cell>
          <cell r="E25" t="str">
            <v>C</v>
          </cell>
          <cell r="G25">
            <v>1</v>
          </cell>
          <cell r="H25" t="str">
            <v>KAA*</v>
          </cell>
          <cell r="I25" t="str">
            <v>KFBA</v>
          </cell>
          <cell r="J25" t="str">
            <v>재정팀　　　　　　　</v>
          </cell>
          <cell r="K25" t="str">
            <v>KAAB</v>
          </cell>
          <cell r="L25" t="str">
            <v>사업기획팀　　　　　</v>
          </cell>
          <cell r="O25" t="str">
            <v>KAAB</v>
          </cell>
          <cell r="R25" t="str">
            <v>1</v>
          </cell>
          <cell r="V25" t="str">
            <v>4</v>
          </cell>
          <cell r="W25" t="str">
            <v>1</v>
          </cell>
          <cell r="X25" t="str">
            <v>3</v>
          </cell>
          <cell r="Y25" t="str">
            <v>O</v>
          </cell>
          <cell r="Z25" t="str">
            <v>2063451</v>
          </cell>
          <cell r="AA25" t="str">
            <v>강길모　　</v>
          </cell>
          <cell r="AB25" t="str">
            <v>22</v>
          </cell>
          <cell r="AC25" t="str">
            <v>43</v>
          </cell>
          <cell r="AD25">
            <v>50</v>
          </cell>
          <cell r="AE25">
            <v>51.67</v>
          </cell>
          <cell r="AF25">
            <v>50</v>
          </cell>
          <cell r="AG25" t="str">
            <v>7133725</v>
          </cell>
          <cell r="AH25" t="str">
            <v>제갈걸　　</v>
          </cell>
          <cell r="AI25" t="str">
            <v>05</v>
          </cell>
          <cell r="AJ25" t="str">
            <v>32</v>
          </cell>
          <cell r="AK25">
            <v>53</v>
          </cell>
          <cell r="AL25">
            <v>51.85</v>
          </cell>
          <cell r="AM25">
            <v>30</v>
          </cell>
          <cell r="AR25">
            <v>0</v>
          </cell>
          <cell r="AS25">
            <v>0</v>
          </cell>
          <cell r="AT25">
            <v>0</v>
          </cell>
          <cell r="AY25">
            <v>0</v>
          </cell>
          <cell r="AZ25">
            <v>0</v>
          </cell>
          <cell r="BA25">
            <v>0</v>
          </cell>
          <cell r="BF25">
            <v>0</v>
          </cell>
          <cell r="BG25">
            <v>0</v>
          </cell>
          <cell r="BH25">
            <v>0</v>
          </cell>
          <cell r="BM25">
            <v>0</v>
          </cell>
          <cell r="BN25">
            <v>0</v>
          </cell>
          <cell r="BO25">
            <v>0</v>
          </cell>
          <cell r="BP25" t="b">
            <v>0</v>
          </cell>
          <cell r="BQ25">
            <v>0</v>
          </cell>
          <cell r="BR25">
            <v>51.74</v>
          </cell>
          <cell r="BS25">
            <v>1571</v>
          </cell>
          <cell r="BT25">
            <v>93.8</v>
          </cell>
          <cell r="BU25" t="str">
            <v>E</v>
          </cell>
          <cell r="BV25" t="str">
            <v>10</v>
          </cell>
          <cell r="BW25">
            <v>44</v>
          </cell>
          <cell r="BX25" t="str">
            <v>19970101</v>
          </cell>
          <cell r="BZ25" t="str">
            <v>B</v>
          </cell>
          <cell r="CA25" t="str">
            <v>04</v>
          </cell>
          <cell r="CB25" t="str">
            <v>D</v>
          </cell>
          <cell r="CC25" t="str">
            <v>08</v>
          </cell>
          <cell r="CD25" t="str">
            <v>B</v>
          </cell>
          <cell r="CE25" t="str">
            <v>02</v>
          </cell>
        </row>
        <row r="26">
          <cell r="A26" t="str">
            <v>2183644</v>
          </cell>
          <cell r="B26" t="str">
            <v>28</v>
          </cell>
          <cell r="C26" t="str">
            <v>대리</v>
          </cell>
          <cell r="D26" t="str">
            <v>김창원　　</v>
          </cell>
          <cell r="E26" t="str">
            <v>C</v>
          </cell>
          <cell r="G26">
            <v>1</v>
          </cell>
          <cell r="H26" t="str">
            <v>KH**</v>
          </cell>
          <cell r="I26" t="str">
            <v>KHAE</v>
          </cell>
          <cell r="J26" t="str">
            <v>출하지원팀　　　　　</v>
          </cell>
          <cell r="K26" t="str">
            <v>KHW*</v>
          </cell>
          <cell r="L26" t="str">
            <v>경남서부지역본부　　</v>
          </cell>
          <cell r="O26" t="str">
            <v>KHW*1</v>
          </cell>
          <cell r="R26" t="str">
            <v>2</v>
          </cell>
          <cell r="V26" t="str">
            <v>4</v>
          </cell>
          <cell r="W26" t="str">
            <v>3</v>
          </cell>
          <cell r="X26" t="str">
            <v>3</v>
          </cell>
          <cell r="Y26" t="str">
            <v>O</v>
          </cell>
          <cell r="Z26" t="str">
            <v>7116633</v>
          </cell>
          <cell r="AA26" t="str">
            <v>이병기　　</v>
          </cell>
          <cell r="AB26" t="str">
            <v>22</v>
          </cell>
          <cell r="AC26" t="str">
            <v>32</v>
          </cell>
          <cell r="AD26">
            <v>60</v>
          </cell>
          <cell r="AE26">
            <v>50.05</v>
          </cell>
          <cell r="AF26">
            <v>70</v>
          </cell>
          <cell r="AG26" t="str">
            <v>2059744</v>
          </cell>
          <cell r="AH26" t="str">
            <v>김도영　　</v>
          </cell>
          <cell r="AI26" t="str">
            <v>02</v>
          </cell>
          <cell r="AJ26" t="str">
            <v>20</v>
          </cell>
          <cell r="AK26">
            <v>86</v>
          </cell>
          <cell r="AL26">
            <v>65.63</v>
          </cell>
          <cell r="AM26">
            <v>20</v>
          </cell>
          <cell r="AR26">
            <v>0</v>
          </cell>
          <cell r="AS26">
            <v>0</v>
          </cell>
          <cell r="AT26">
            <v>0</v>
          </cell>
          <cell r="AY26">
            <v>0</v>
          </cell>
          <cell r="AZ26">
            <v>0</v>
          </cell>
          <cell r="BA26">
            <v>0</v>
          </cell>
          <cell r="BF26">
            <v>0</v>
          </cell>
          <cell r="BG26">
            <v>0</v>
          </cell>
          <cell r="BH26">
            <v>0</v>
          </cell>
          <cell r="BM26">
            <v>0</v>
          </cell>
          <cell r="BN26">
            <v>0</v>
          </cell>
          <cell r="BO26">
            <v>0</v>
          </cell>
          <cell r="BP26" t="b">
            <v>0</v>
          </cell>
          <cell r="BQ26">
            <v>0</v>
          </cell>
          <cell r="BR26">
            <v>53.51</v>
          </cell>
          <cell r="BS26">
            <v>1452</v>
          </cell>
          <cell r="BT26">
            <v>86.7</v>
          </cell>
          <cell r="BU26" t="str">
            <v>D</v>
          </cell>
          <cell r="BV26" t="str">
            <v>10</v>
          </cell>
          <cell r="BW26">
            <v>44</v>
          </cell>
          <cell r="BX26" t="str">
            <v>19970101</v>
          </cell>
          <cell r="BZ26" t="str">
            <v>C</v>
          </cell>
          <cell r="CA26" t="str">
            <v>07</v>
          </cell>
          <cell r="CB26" t="str">
            <v>C</v>
          </cell>
          <cell r="CC26" t="str">
            <v>05</v>
          </cell>
          <cell r="CD26" t="str">
            <v>A</v>
          </cell>
          <cell r="CE26" t="str">
            <v>02</v>
          </cell>
        </row>
        <row r="27">
          <cell r="A27" t="str">
            <v>2507756</v>
          </cell>
          <cell r="B27" t="str">
            <v>28</v>
          </cell>
          <cell r="C27" t="str">
            <v>대리</v>
          </cell>
          <cell r="D27" t="str">
            <v>김경민　　</v>
          </cell>
          <cell r="E27" t="str">
            <v>C</v>
          </cell>
          <cell r="G27">
            <v>1</v>
          </cell>
          <cell r="H27" t="str">
            <v>KK**</v>
          </cell>
          <cell r="I27" t="str">
            <v>KFBA</v>
          </cell>
          <cell r="J27" t="str">
            <v>재정팀　　　　　　　</v>
          </cell>
          <cell r="K27" t="str">
            <v>KLCC</v>
          </cell>
          <cell r="L27" t="str">
            <v>수출３팀　　　　　　</v>
          </cell>
          <cell r="O27" t="str">
            <v>KLCC</v>
          </cell>
          <cell r="R27" t="str">
            <v>1</v>
          </cell>
          <cell r="V27" t="str">
            <v>4</v>
          </cell>
          <cell r="W27" t="str">
            <v>1</v>
          </cell>
          <cell r="X27" t="str">
            <v>3</v>
          </cell>
          <cell r="Y27" t="str">
            <v>O</v>
          </cell>
          <cell r="Z27" t="str">
            <v>2088295</v>
          </cell>
          <cell r="AA27" t="str">
            <v>김종한　　</v>
          </cell>
          <cell r="AB27" t="str">
            <v>24</v>
          </cell>
          <cell r="AC27" t="str">
            <v>43</v>
          </cell>
          <cell r="AD27">
            <v>53</v>
          </cell>
          <cell r="AE27">
            <v>49.33</v>
          </cell>
          <cell r="AF27">
            <v>30</v>
          </cell>
          <cell r="AG27" t="str">
            <v>2718221</v>
          </cell>
          <cell r="AH27" t="str">
            <v>김병주　　</v>
          </cell>
          <cell r="AI27" t="str">
            <v>20</v>
          </cell>
          <cell r="AJ27" t="str">
            <v>32</v>
          </cell>
          <cell r="AK27">
            <v>68</v>
          </cell>
          <cell r="AL27">
            <v>53.52</v>
          </cell>
          <cell r="AM27">
            <v>20</v>
          </cell>
          <cell r="AN27" t="str">
            <v>2002024</v>
          </cell>
          <cell r="AO27" t="str">
            <v>이덕규　　</v>
          </cell>
          <cell r="AP27" t="str">
            <v>04</v>
          </cell>
          <cell r="AQ27" t="str">
            <v>30</v>
          </cell>
          <cell r="AR27">
            <v>51</v>
          </cell>
          <cell r="AS27">
            <v>51.99</v>
          </cell>
          <cell r="AT27">
            <v>20</v>
          </cell>
          <cell r="AU27" t="str">
            <v>2005295</v>
          </cell>
          <cell r="AV27" t="str">
            <v>박성도　　</v>
          </cell>
          <cell r="AW27" t="str">
            <v>02</v>
          </cell>
          <cell r="AX27" t="str">
            <v>20</v>
          </cell>
          <cell r="AY27">
            <v>47</v>
          </cell>
          <cell r="AZ27">
            <v>50.02</v>
          </cell>
          <cell r="BA27">
            <v>10</v>
          </cell>
          <cell r="BF27">
            <v>0</v>
          </cell>
          <cell r="BG27">
            <v>0</v>
          </cell>
          <cell r="BH27">
            <v>0</v>
          </cell>
          <cell r="BM27">
            <v>0</v>
          </cell>
          <cell r="BN27">
            <v>0</v>
          </cell>
          <cell r="BO27">
            <v>0</v>
          </cell>
          <cell r="BP27" t="b">
            <v>0</v>
          </cell>
          <cell r="BQ27">
            <v>0</v>
          </cell>
          <cell r="BR27">
            <v>51.13</v>
          </cell>
          <cell r="BS27">
            <v>1610</v>
          </cell>
          <cell r="BT27">
            <v>96.2</v>
          </cell>
          <cell r="BU27" t="str">
            <v>E</v>
          </cell>
          <cell r="BV27" t="str">
            <v>11</v>
          </cell>
          <cell r="BW27">
            <v>40</v>
          </cell>
          <cell r="BX27" t="str">
            <v>19980101</v>
          </cell>
          <cell r="BZ27" t="str">
            <v>C</v>
          </cell>
          <cell r="CA27" t="str">
            <v>07</v>
          </cell>
          <cell r="CB27" t="str">
            <v>B</v>
          </cell>
          <cell r="CC27" t="str">
            <v>02</v>
          </cell>
          <cell r="CD27" t="str">
            <v>D</v>
          </cell>
          <cell r="CE27" t="str">
            <v>09</v>
          </cell>
        </row>
        <row r="28">
          <cell r="A28" t="str">
            <v>2156691</v>
          </cell>
          <cell r="B28" t="str">
            <v>28</v>
          </cell>
          <cell r="C28" t="str">
            <v>대리</v>
          </cell>
          <cell r="D28" t="str">
            <v>전오택　　</v>
          </cell>
          <cell r="E28" t="str">
            <v>C</v>
          </cell>
          <cell r="G28">
            <v>1</v>
          </cell>
          <cell r="H28" t="str">
            <v>KH**</v>
          </cell>
          <cell r="I28" t="str">
            <v>KHKF</v>
          </cell>
          <cell r="J28" t="str">
            <v>강원）홍천지점　　　</v>
          </cell>
          <cell r="K28" t="str">
            <v>KHKA</v>
          </cell>
          <cell r="L28" t="str">
            <v>강원）춘천지점　　　</v>
          </cell>
          <cell r="O28" t="str">
            <v>KHKAA</v>
          </cell>
          <cell r="R28" t="str">
            <v>2</v>
          </cell>
          <cell r="T28" t="str">
            <v>50</v>
          </cell>
          <cell r="U28" t="str">
            <v>과장</v>
          </cell>
          <cell r="V28" t="str">
            <v>4</v>
          </cell>
          <cell r="W28" t="str">
            <v>3</v>
          </cell>
          <cell r="X28" t="str">
            <v>2</v>
          </cell>
          <cell r="Y28" t="str">
            <v>O</v>
          </cell>
          <cell r="Z28" t="str">
            <v>2130064</v>
          </cell>
          <cell r="AA28" t="str">
            <v>심현식　　</v>
          </cell>
          <cell r="AB28" t="str">
            <v>26</v>
          </cell>
          <cell r="AC28" t="str">
            <v>44</v>
          </cell>
          <cell r="AD28">
            <v>81</v>
          </cell>
          <cell r="AE28">
            <v>55.29</v>
          </cell>
          <cell r="AF28">
            <v>50</v>
          </cell>
          <cell r="AG28" t="str">
            <v>2032367</v>
          </cell>
          <cell r="AH28" t="str">
            <v>최진　　　</v>
          </cell>
          <cell r="AI28" t="str">
            <v>22</v>
          </cell>
          <cell r="AJ28" t="str">
            <v>32</v>
          </cell>
          <cell r="AK28">
            <v>73</v>
          </cell>
          <cell r="AL28">
            <v>52.15</v>
          </cell>
          <cell r="AM28">
            <v>30</v>
          </cell>
          <cell r="AN28" t="str">
            <v>2059744</v>
          </cell>
          <cell r="AO28" t="str">
            <v>김도영　　</v>
          </cell>
          <cell r="AP28" t="str">
            <v>02</v>
          </cell>
          <cell r="AQ28" t="str">
            <v>20</v>
          </cell>
          <cell r="AR28">
            <v>40</v>
          </cell>
          <cell r="AS28">
            <v>49.12</v>
          </cell>
          <cell r="AT28">
            <v>10</v>
          </cell>
          <cell r="AY28">
            <v>0</v>
          </cell>
          <cell r="AZ28">
            <v>0</v>
          </cell>
          <cell r="BA28">
            <v>0</v>
          </cell>
          <cell r="BF28">
            <v>0</v>
          </cell>
          <cell r="BG28">
            <v>0</v>
          </cell>
          <cell r="BH28">
            <v>0</v>
          </cell>
          <cell r="BM28">
            <v>0</v>
          </cell>
          <cell r="BN28">
            <v>0</v>
          </cell>
          <cell r="BO28">
            <v>0</v>
          </cell>
          <cell r="BP28" t="b">
            <v>0</v>
          </cell>
          <cell r="BQ28">
            <v>0</v>
          </cell>
          <cell r="BR28">
            <v>53.56</v>
          </cell>
          <cell r="BS28">
            <v>1448</v>
          </cell>
          <cell r="BT28">
            <v>86.5</v>
          </cell>
          <cell r="BU28" t="str">
            <v>D</v>
          </cell>
          <cell r="BV28" t="str">
            <v>10</v>
          </cell>
          <cell r="BW28">
            <v>44</v>
          </cell>
          <cell r="BX28" t="str">
            <v>19980101</v>
          </cell>
          <cell r="BZ28" t="str">
            <v>E</v>
          </cell>
          <cell r="CA28" t="str">
            <v>11</v>
          </cell>
          <cell r="CB28" t="str">
            <v>B</v>
          </cell>
          <cell r="CC28" t="str">
            <v>02</v>
          </cell>
          <cell r="CD28" t="str">
            <v>B</v>
          </cell>
          <cell r="CE28" t="str">
            <v>02</v>
          </cell>
        </row>
        <row r="29">
          <cell r="A29" t="str">
            <v>2179179</v>
          </cell>
          <cell r="B29" t="str">
            <v>28</v>
          </cell>
          <cell r="C29" t="str">
            <v>대리</v>
          </cell>
          <cell r="D29" t="str">
            <v>안석준　　</v>
          </cell>
          <cell r="E29" t="str">
            <v>C</v>
          </cell>
          <cell r="G29">
            <v>1</v>
          </cell>
          <cell r="H29" t="str">
            <v>KH**</v>
          </cell>
          <cell r="I29" t="str">
            <v>KHHS</v>
          </cell>
          <cell r="J29" t="str">
            <v>북부）가좌지점　　　</v>
          </cell>
          <cell r="K29" t="str">
            <v>KHHJ</v>
          </cell>
          <cell r="L29" t="str">
            <v>북부）충정로지점　　</v>
          </cell>
          <cell r="O29" t="str">
            <v>KHHJA</v>
          </cell>
          <cell r="R29" t="str">
            <v>2</v>
          </cell>
          <cell r="T29" t="str">
            <v>50</v>
          </cell>
          <cell r="U29" t="str">
            <v>과장</v>
          </cell>
          <cell r="V29" t="str">
            <v>4</v>
          </cell>
          <cell r="W29" t="str">
            <v>3</v>
          </cell>
          <cell r="X29" t="str">
            <v>2</v>
          </cell>
          <cell r="Y29" t="str">
            <v>O</v>
          </cell>
          <cell r="Z29" t="str">
            <v>2093481</v>
          </cell>
          <cell r="AA29" t="str">
            <v>박병식　　</v>
          </cell>
          <cell r="AB29" t="str">
            <v>26</v>
          </cell>
          <cell r="AC29" t="str">
            <v>44</v>
          </cell>
          <cell r="AD29">
            <v>86</v>
          </cell>
          <cell r="AE29">
            <v>55.29</v>
          </cell>
          <cell r="AF29">
            <v>50</v>
          </cell>
          <cell r="AG29" t="str">
            <v>2006008</v>
          </cell>
          <cell r="AH29" t="str">
            <v>이덕준　　</v>
          </cell>
          <cell r="AI29" t="str">
            <v>03</v>
          </cell>
          <cell r="AJ29" t="str">
            <v>32</v>
          </cell>
          <cell r="AK29">
            <v>49</v>
          </cell>
          <cell r="AL29">
            <v>49.47</v>
          </cell>
          <cell r="AM29">
            <v>30</v>
          </cell>
          <cell r="AN29" t="str">
            <v>2059744</v>
          </cell>
          <cell r="AO29" t="str">
            <v>김도영　　</v>
          </cell>
          <cell r="AP29" t="str">
            <v>02</v>
          </cell>
          <cell r="AQ29" t="str">
            <v>20</v>
          </cell>
          <cell r="AR29">
            <v>93</v>
          </cell>
          <cell r="AS29">
            <v>68.14</v>
          </cell>
          <cell r="AT29">
            <v>10</v>
          </cell>
          <cell r="AY29">
            <v>0</v>
          </cell>
          <cell r="AZ29">
            <v>0</v>
          </cell>
          <cell r="BA29">
            <v>0</v>
          </cell>
          <cell r="BF29">
            <v>0</v>
          </cell>
          <cell r="BG29">
            <v>0</v>
          </cell>
          <cell r="BH29">
            <v>0</v>
          </cell>
          <cell r="BM29">
            <v>0</v>
          </cell>
          <cell r="BN29">
            <v>0</v>
          </cell>
          <cell r="BO29">
            <v>0</v>
          </cell>
          <cell r="BP29" t="b">
            <v>0</v>
          </cell>
          <cell r="BQ29">
            <v>0</v>
          </cell>
          <cell r="BR29">
            <v>54.78</v>
          </cell>
          <cell r="BS29">
            <v>1359</v>
          </cell>
          <cell r="BT29">
            <v>81.2</v>
          </cell>
          <cell r="BU29" t="str">
            <v>D</v>
          </cell>
          <cell r="BV29" t="str">
            <v>09</v>
          </cell>
          <cell r="BW29">
            <v>48</v>
          </cell>
          <cell r="BX29" t="str">
            <v>19980101</v>
          </cell>
          <cell r="BZ29" t="str">
            <v>C</v>
          </cell>
          <cell r="CA29" t="str">
            <v>05</v>
          </cell>
          <cell r="CB29" t="str">
            <v>A</v>
          </cell>
          <cell r="CC29" t="str">
            <v>02</v>
          </cell>
          <cell r="CD29" t="str">
            <v>C</v>
          </cell>
          <cell r="CE29" t="str">
            <v>05</v>
          </cell>
        </row>
        <row r="30">
          <cell r="A30" t="str">
            <v>2604442</v>
          </cell>
          <cell r="B30" t="str">
            <v>30</v>
          </cell>
          <cell r="C30" t="str">
            <v>4갑</v>
          </cell>
          <cell r="D30" t="str">
            <v>유헌종　　</v>
          </cell>
          <cell r="E30" t="str">
            <v>C</v>
          </cell>
          <cell r="G30">
            <v>1</v>
          </cell>
          <cell r="H30" t="str">
            <v>KQ**</v>
          </cell>
          <cell r="I30" t="str">
            <v>KSBA</v>
          </cell>
          <cell r="J30" t="str">
            <v>소）총무팀　　　　　</v>
          </cell>
          <cell r="K30" t="str">
            <v>KTBA</v>
          </cell>
          <cell r="L30" t="str">
            <v>화）총무팀　　　　　</v>
          </cell>
          <cell r="O30" t="str">
            <v>KTBA</v>
          </cell>
          <cell r="R30" t="str">
            <v>5</v>
          </cell>
          <cell r="V30" t="str">
            <v>5</v>
          </cell>
          <cell r="W30" t="str">
            <v>2</v>
          </cell>
          <cell r="X30" t="str">
            <v>3</v>
          </cell>
          <cell r="Y30" t="str">
            <v>S</v>
          </cell>
          <cell r="Z30" t="str">
            <v>2139496</v>
          </cell>
          <cell r="AA30" t="str">
            <v>고상원　　</v>
          </cell>
          <cell r="AB30" t="str">
            <v>22</v>
          </cell>
          <cell r="AC30" t="str">
            <v>43</v>
          </cell>
          <cell r="AD30">
            <v>49</v>
          </cell>
          <cell r="AE30">
            <v>49.96</v>
          </cell>
          <cell r="AF30">
            <v>30</v>
          </cell>
          <cell r="AG30" t="str">
            <v>2043797</v>
          </cell>
          <cell r="AH30" t="str">
            <v>김영호　　</v>
          </cell>
          <cell r="AI30" t="str">
            <v>20</v>
          </cell>
          <cell r="AJ30" t="str">
            <v>32</v>
          </cell>
          <cell r="AK30">
            <v>76</v>
          </cell>
          <cell r="AL30">
            <v>57.39</v>
          </cell>
          <cell r="AM30">
            <v>20</v>
          </cell>
          <cell r="AN30" t="str">
            <v>2100100</v>
          </cell>
          <cell r="AO30" t="str">
            <v>김무일　　</v>
          </cell>
          <cell r="AP30" t="str">
            <v>02</v>
          </cell>
          <cell r="AQ30" t="str">
            <v>30</v>
          </cell>
          <cell r="AR30">
            <v>47</v>
          </cell>
          <cell r="AS30">
            <v>52.03</v>
          </cell>
          <cell r="AT30">
            <v>20</v>
          </cell>
          <cell r="AU30" t="str">
            <v>2728462</v>
          </cell>
          <cell r="AV30" t="str">
            <v>임승근　　</v>
          </cell>
          <cell r="AW30" t="str">
            <v>02</v>
          </cell>
          <cell r="AX30" t="str">
            <v>20</v>
          </cell>
          <cell r="AY30">
            <v>70</v>
          </cell>
          <cell r="AZ30">
            <v>59.82</v>
          </cell>
          <cell r="BA30">
            <v>10</v>
          </cell>
          <cell r="BF30">
            <v>0</v>
          </cell>
          <cell r="BG30">
            <v>0</v>
          </cell>
          <cell r="BH30">
            <v>0</v>
          </cell>
          <cell r="BM30">
            <v>0</v>
          </cell>
          <cell r="BN30">
            <v>0</v>
          </cell>
          <cell r="BO30">
            <v>0</v>
          </cell>
          <cell r="BP30" t="b">
            <v>0</v>
          </cell>
          <cell r="BQ30">
            <v>0</v>
          </cell>
          <cell r="BR30">
            <v>53.57</v>
          </cell>
          <cell r="BS30">
            <v>1234</v>
          </cell>
          <cell r="BT30">
            <v>85</v>
          </cell>
          <cell r="BU30" t="str">
            <v>D</v>
          </cell>
          <cell r="BV30" t="str">
            <v>09</v>
          </cell>
          <cell r="BW30">
            <v>48</v>
          </cell>
          <cell r="BX30" t="str">
            <v>19950116</v>
          </cell>
          <cell r="BZ30" t="str">
            <v>B</v>
          </cell>
          <cell r="CA30" t="str">
            <v>03</v>
          </cell>
          <cell r="CB30" t="str">
            <v>A</v>
          </cell>
          <cell r="CC30" t="str">
            <v>01</v>
          </cell>
          <cell r="CD30" t="str">
            <v>C</v>
          </cell>
          <cell r="CE30" t="str">
            <v>08</v>
          </cell>
        </row>
        <row r="31">
          <cell r="A31" t="str">
            <v>2053978</v>
          </cell>
          <cell r="B31" t="str">
            <v>24</v>
          </cell>
          <cell r="C31" t="str">
            <v>차장</v>
          </cell>
          <cell r="D31" t="str">
            <v>박태영　　</v>
          </cell>
          <cell r="E31" t="str">
            <v>C</v>
          </cell>
          <cell r="G31">
            <v>1</v>
          </cell>
          <cell r="H31" t="str">
            <v>KK**</v>
          </cell>
          <cell r="I31" t="str">
            <v>KLAB</v>
          </cell>
          <cell r="J31" t="str">
            <v>수출업무팀　　　　　</v>
          </cell>
          <cell r="K31" t="str">
            <v>KLCA</v>
          </cell>
          <cell r="L31" t="str">
            <v>수출１팀　　　　　　</v>
          </cell>
          <cell r="O31" t="str">
            <v>KLCA</v>
          </cell>
          <cell r="R31" t="str">
            <v>1</v>
          </cell>
          <cell r="V31" t="str">
            <v>2</v>
          </cell>
          <cell r="W31" t="str">
            <v>1</v>
          </cell>
          <cell r="X31" t="str">
            <v>3</v>
          </cell>
          <cell r="Y31" t="str">
            <v>O</v>
          </cell>
          <cell r="Z31" t="str">
            <v>2718221</v>
          </cell>
          <cell r="AA31" t="str">
            <v>김병주　　</v>
          </cell>
          <cell r="AB31" t="str">
            <v>20</v>
          </cell>
          <cell r="AC31" t="str">
            <v>32</v>
          </cell>
          <cell r="AD31">
            <v>79</v>
          </cell>
          <cell r="AE31">
            <v>69.13</v>
          </cell>
          <cell r="AF31">
            <v>40</v>
          </cell>
          <cell r="AG31" t="str">
            <v>2002024</v>
          </cell>
          <cell r="AH31" t="str">
            <v>이덕규　　</v>
          </cell>
          <cell r="AI31" t="str">
            <v>04</v>
          </cell>
          <cell r="AJ31" t="str">
            <v>30</v>
          </cell>
          <cell r="AK31">
            <v>51</v>
          </cell>
          <cell r="AL31">
            <v>51.32</v>
          </cell>
          <cell r="AM31">
            <v>30</v>
          </cell>
          <cell r="AN31" t="str">
            <v>2005295</v>
          </cell>
          <cell r="AO31" t="str">
            <v>박성도　　</v>
          </cell>
          <cell r="AP31" t="str">
            <v>02</v>
          </cell>
          <cell r="AQ31" t="str">
            <v>20</v>
          </cell>
          <cell r="AR31">
            <v>53</v>
          </cell>
          <cell r="AS31">
            <v>51.54</v>
          </cell>
          <cell r="AT31">
            <v>10</v>
          </cell>
          <cell r="AY31">
            <v>0</v>
          </cell>
          <cell r="AZ31">
            <v>0</v>
          </cell>
          <cell r="BA31">
            <v>0</v>
          </cell>
          <cell r="BF31">
            <v>0</v>
          </cell>
          <cell r="BG31">
            <v>0</v>
          </cell>
          <cell r="BH31">
            <v>0</v>
          </cell>
          <cell r="BM31">
            <v>0</v>
          </cell>
          <cell r="BN31">
            <v>0</v>
          </cell>
          <cell r="BO31">
            <v>0</v>
          </cell>
          <cell r="BP31" t="b">
            <v>0</v>
          </cell>
          <cell r="BQ31">
            <v>0</v>
          </cell>
          <cell r="BR31">
            <v>60.25</v>
          </cell>
          <cell r="BS31">
            <v>115</v>
          </cell>
          <cell r="BT31">
            <v>44.2</v>
          </cell>
          <cell r="BU31" t="str">
            <v>C</v>
          </cell>
          <cell r="BV31" t="str">
            <v>05</v>
          </cell>
          <cell r="BW31">
            <v>64</v>
          </cell>
          <cell r="BX31" t="str">
            <v>19960101</v>
          </cell>
        </row>
        <row r="32">
          <cell r="A32" t="str">
            <v>2728402</v>
          </cell>
          <cell r="B32" t="str">
            <v>22</v>
          </cell>
          <cell r="C32" t="str">
            <v>부장</v>
          </cell>
          <cell r="D32" t="str">
            <v>김용철　　</v>
          </cell>
          <cell r="E32" t="str">
            <v>C</v>
          </cell>
          <cell r="G32">
            <v>1</v>
          </cell>
          <cell r="H32" t="str">
            <v>KQ**</v>
          </cell>
          <cell r="K32" t="str">
            <v>KRBC</v>
          </cell>
          <cell r="L32" t="str">
            <v>조립생기팀　　　　　</v>
          </cell>
          <cell r="O32" t="str">
            <v>KRBC</v>
          </cell>
          <cell r="R32" t="str">
            <v>4</v>
          </cell>
          <cell r="T32" t="str">
            <v>43</v>
          </cell>
          <cell r="U32" t="str">
            <v>팀장</v>
          </cell>
          <cell r="V32" t="str">
            <v>1</v>
          </cell>
          <cell r="W32" t="str">
            <v>2</v>
          </cell>
          <cell r="X32" t="str">
            <v>1</v>
          </cell>
          <cell r="Y32" t="str">
            <v>O</v>
          </cell>
          <cell r="Z32" t="str">
            <v>7034958</v>
          </cell>
          <cell r="AA32" t="str">
            <v>정성은　　</v>
          </cell>
          <cell r="AB32" t="str">
            <v>05</v>
          </cell>
          <cell r="AC32" t="str">
            <v>32</v>
          </cell>
          <cell r="AD32">
            <v>86</v>
          </cell>
          <cell r="AE32">
            <v>64.72</v>
          </cell>
          <cell r="AF32">
            <v>20</v>
          </cell>
          <cell r="AG32" t="str">
            <v>2002001</v>
          </cell>
          <cell r="AH32" t="str">
            <v>신도철　　</v>
          </cell>
          <cell r="AI32" t="str">
            <v>03</v>
          </cell>
          <cell r="AJ32" t="str">
            <v>30</v>
          </cell>
          <cell r="AK32">
            <v>70</v>
          </cell>
          <cell r="AL32">
            <v>60.77</v>
          </cell>
          <cell r="AM32">
            <v>40</v>
          </cell>
          <cell r="AN32" t="str">
            <v>2728462</v>
          </cell>
          <cell r="AO32" t="str">
            <v>임승근　　</v>
          </cell>
          <cell r="AP32" t="str">
            <v>02</v>
          </cell>
          <cell r="AQ32" t="str">
            <v>20</v>
          </cell>
          <cell r="AR32">
            <v>70</v>
          </cell>
          <cell r="AS32">
            <v>60</v>
          </cell>
          <cell r="AT32">
            <v>10</v>
          </cell>
          <cell r="AY32">
            <v>0</v>
          </cell>
          <cell r="AZ32">
            <v>0</v>
          </cell>
          <cell r="BA32">
            <v>0</v>
          </cell>
          <cell r="BF32">
            <v>0</v>
          </cell>
          <cell r="BG32">
            <v>0</v>
          </cell>
          <cell r="BH32">
            <v>0</v>
          </cell>
          <cell r="BM32">
            <v>0</v>
          </cell>
          <cell r="BN32">
            <v>0</v>
          </cell>
          <cell r="BO32">
            <v>0</v>
          </cell>
          <cell r="BP32" t="b">
            <v>1</v>
          </cell>
          <cell r="BQ32">
            <v>6</v>
          </cell>
          <cell r="BR32">
            <v>60.07</v>
          </cell>
          <cell r="BS32">
            <v>39</v>
          </cell>
          <cell r="BT32">
            <v>39.799999999999997</v>
          </cell>
          <cell r="BU32" t="str">
            <v>C</v>
          </cell>
          <cell r="BV32" t="str">
            <v>05</v>
          </cell>
          <cell r="BW32">
            <v>64</v>
          </cell>
          <cell r="BX32" t="str">
            <v>19970101</v>
          </cell>
        </row>
        <row r="33">
          <cell r="A33" t="str">
            <v>2725237</v>
          </cell>
          <cell r="B33" t="str">
            <v>30</v>
          </cell>
          <cell r="C33" t="str">
            <v>4갑</v>
          </cell>
          <cell r="D33" t="str">
            <v>이동준　　</v>
          </cell>
          <cell r="E33" t="str">
            <v>C</v>
          </cell>
          <cell r="G33">
            <v>1</v>
          </cell>
          <cell r="H33" t="str">
            <v>KQ**</v>
          </cell>
          <cell r="K33" t="str">
            <v>KTBA</v>
          </cell>
          <cell r="L33" t="str">
            <v>화）총무팀　　　　　</v>
          </cell>
          <cell r="O33" t="str">
            <v>KTBA</v>
          </cell>
          <cell r="R33" t="str">
            <v>5</v>
          </cell>
          <cell r="V33" t="str">
            <v>5</v>
          </cell>
          <cell r="W33" t="str">
            <v>2</v>
          </cell>
          <cell r="X33" t="str">
            <v>3</v>
          </cell>
          <cell r="Y33" t="str">
            <v>S</v>
          </cell>
          <cell r="Z33" t="str">
            <v>2139496</v>
          </cell>
          <cell r="AA33" t="str">
            <v>고상원　　</v>
          </cell>
          <cell r="AB33" t="str">
            <v>22</v>
          </cell>
          <cell r="AC33" t="str">
            <v>43</v>
          </cell>
          <cell r="AD33">
            <v>76</v>
          </cell>
          <cell r="AE33">
            <v>60.89</v>
          </cell>
          <cell r="AF33">
            <v>30</v>
          </cell>
          <cell r="AG33" t="str">
            <v>2043797</v>
          </cell>
          <cell r="AH33" t="str">
            <v>김영호　　</v>
          </cell>
          <cell r="AI33" t="str">
            <v>20</v>
          </cell>
          <cell r="AJ33" t="str">
            <v>32</v>
          </cell>
          <cell r="AK33">
            <v>94</v>
          </cell>
          <cell r="AL33">
            <v>67.459999999999994</v>
          </cell>
          <cell r="AM33">
            <v>20</v>
          </cell>
          <cell r="AN33" t="str">
            <v>2100100</v>
          </cell>
          <cell r="AO33" t="str">
            <v>김무일　　</v>
          </cell>
          <cell r="AP33" t="str">
            <v>02</v>
          </cell>
          <cell r="AQ33" t="str">
            <v>30</v>
          </cell>
          <cell r="AR33">
            <v>53</v>
          </cell>
          <cell r="AS33">
            <v>54.17</v>
          </cell>
          <cell r="AT33">
            <v>20</v>
          </cell>
          <cell r="AU33" t="str">
            <v>2728462</v>
          </cell>
          <cell r="AV33" t="str">
            <v>임승근　　</v>
          </cell>
          <cell r="AW33" t="str">
            <v>02</v>
          </cell>
          <cell r="AX33" t="str">
            <v>20</v>
          </cell>
          <cell r="AY33">
            <v>70</v>
          </cell>
          <cell r="AZ33">
            <v>59.82</v>
          </cell>
          <cell r="BA33">
            <v>10</v>
          </cell>
          <cell r="BF33">
            <v>0</v>
          </cell>
          <cell r="BG33">
            <v>0</v>
          </cell>
          <cell r="BH33">
            <v>0</v>
          </cell>
          <cell r="BM33">
            <v>0</v>
          </cell>
          <cell r="BN33">
            <v>0</v>
          </cell>
          <cell r="BO33">
            <v>0</v>
          </cell>
          <cell r="BP33" t="b">
            <v>0</v>
          </cell>
          <cell r="BQ33">
            <v>0</v>
          </cell>
          <cell r="BR33">
            <v>60.72</v>
          </cell>
          <cell r="BS33">
            <v>615</v>
          </cell>
          <cell r="BT33">
            <v>42.4</v>
          </cell>
          <cell r="BU33" t="str">
            <v>C</v>
          </cell>
          <cell r="BV33" t="str">
            <v>05</v>
          </cell>
          <cell r="BW33">
            <v>64</v>
          </cell>
          <cell r="BX33" t="str">
            <v>19960101</v>
          </cell>
        </row>
        <row r="34">
          <cell r="A34" t="str">
            <v>2388627</v>
          </cell>
          <cell r="B34" t="str">
            <v>22</v>
          </cell>
          <cell r="C34" t="str">
            <v>부장</v>
          </cell>
          <cell r="D34" t="str">
            <v>장성환　　</v>
          </cell>
          <cell r="E34" t="str">
            <v>C</v>
          </cell>
          <cell r="G34">
            <v>1</v>
          </cell>
          <cell r="H34" t="str">
            <v>KQ**</v>
          </cell>
          <cell r="I34" t="str">
            <v>KUDC</v>
          </cell>
          <cell r="J34" t="str">
            <v>광）소형제조２부　　</v>
          </cell>
          <cell r="K34" t="str">
            <v>KUCC</v>
          </cell>
          <cell r="L34" t="str">
            <v>광）특장제조부　　　</v>
          </cell>
          <cell r="O34" t="str">
            <v>KUCC</v>
          </cell>
          <cell r="R34" t="str">
            <v>6</v>
          </cell>
          <cell r="T34" t="str">
            <v>40</v>
          </cell>
          <cell r="U34" t="str">
            <v>부서장</v>
          </cell>
          <cell r="V34" t="str">
            <v>1</v>
          </cell>
          <cell r="W34" t="str">
            <v>2</v>
          </cell>
          <cell r="X34" t="str">
            <v>1</v>
          </cell>
          <cell r="Y34" t="str">
            <v>O</v>
          </cell>
          <cell r="Z34" t="str">
            <v>2026563</v>
          </cell>
          <cell r="AA34" t="str">
            <v>전천수　　</v>
          </cell>
          <cell r="AB34" t="str">
            <v>03</v>
          </cell>
          <cell r="AC34" t="str">
            <v>30</v>
          </cell>
          <cell r="AD34">
            <v>80</v>
          </cell>
          <cell r="AE34">
            <v>65.459999999999994</v>
          </cell>
          <cell r="AF34">
            <v>50</v>
          </cell>
          <cell r="AG34" t="str">
            <v>2728462</v>
          </cell>
          <cell r="AH34" t="str">
            <v>임승근　　</v>
          </cell>
          <cell r="AI34" t="str">
            <v>02</v>
          </cell>
          <cell r="AJ34" t="str">
            <v>20</v>
          </cell>
          <cell r="AK34">
            <v>47</v>
          </cell>
          <cell r="AL34">
            <v>51.64</v>
          </cell>
          <cell r="AM34">
            <v>20</v>
          </cell>
          <cell r="AR34">
            <v>0</v>
          </cell>
          <cell r="AS34">
            <v>0</v>
          </cell>
          <cell r="AT34">
            <v>0</v>
          </cell>
          <cell r="AY34">
            <v>0</v>
          </cell>
          <cell r="AZ34">
            <v>0</v>
          </cell>
          <cell r="BA34">
            <v>0</v>
          </cell>
          <cell r="BF34">
            <v>0</v>
          </cell>
          <cell r="BG34">
            <v>0</v>
          </cell>
          <cell r="BH34">
            <v>0</v>
          </cell>
          <cell r="BM34">
            <v>0</v>
          </cell>
          <cell r="BN34">
            <v>0</v>
          </cell>
          <cell r="BO34">
            <v>0</v>
          </cell>
          <cell r="BP34" t="b">
            <v>1</v>
          </cell>
          <cell r="BQ34">
            <v>6</v>
          </cell>
          <cell r="BR34">
            <v>59.82</v>
          </cell>
          <cell r="BS34">
            <v>43</v>
          </cell>
          <cell r="BT34">
            <v>43.9</v>
          </cell>
          <cell r="BU34" t="str">
            <v>C</v>
          </cell>
          <cell r="BV34" t="str">
            <v>05</v>
          </cell>
          <cell r="BW34">
            <v>64</v>
          </cell>
          <cell r="BX34" t="str">
            <v>19950101</v>
          </cell>
        </row>
        <row r="35">
          <cell r="A35" t="str">
            <v>2028502</v>
          </cell>
          <cell r="B35" t="str">
            <v>26</v>
          </cell>
          <cell r="C35" t="str">
            <v>과장</v>
          </cell>
          <cell r="D35" t="str">
            <v>김태운　　</v>
          </cell>
          <cell r="E35" t="str">
            <v>C</v>
          </cell>
          <cell r="G35">
            <v>1</v>
          </cell>
          <cell r="H35" t="str">
            <v>KH**</v>
          </cell>
          <cell r="I35" t="str">
            <v>KHFE</v>
          </cell>
          <cell r="J35" t="str">
            <v>서부）관악지점　　　</v>
          </cell>
          <cell r="K35" t="str">
            <v>KHF*</v>
          </cell>
          <cell r="L35" t="str">
            <v>서부지역본부　　　　</v>
          </cell>
          <cell r="O35" t="str">
            <v>KHF*</v>
          </cell>
          <cell r="R35" t="str">
            <v>2</v>
          </cell>
          <cell r="V35" t="str">
            <v>3</v>
          </cell>
          <cell r="W35" t="str">
            <v>3</v>
          </cell>
          <cell r="X35" t="str">
            <v>3</v>
          </cell>
          <cell r="Y35" t="str">
            <v>S</v>
          </cell>
          <cell r="Z35" t="str">
            <v>7120125</v>
          </cell>
          <cell r="AA35" t="str">
            <v>송만섭　　</v>
          </cell>
          <cell r="AB35" t="str">
            <v>22</v>
          </cell>
          <cell r="AC35" t="str">
            <v>32</v>
          </cell>
          <cell r="AD35">
            <v>65</v>
          </cell>
          <cell r="AE35">
            <v>47.44</v>
          </cell>
          <cell r="AF35">
            <v>70</v>
          </cell>
          <cell r="AG35" t="str">
            <v>2059744</v>
          </cell>
          <cell r="AH35" t="str">
            <v>김도영　　</v>
          </cell>
          <cell r="AI35" t="str">
            <v>02</v>
          </cell>
          <cell r="AJ35" t="str">
            <v>20</v>
          </cell>
          <cell r="AK35">
            <v>63</v>
          </cell>
          <cell r="AL35">
            <v>57.3</v>
          </cell>
          <cell r="AM35">
            <v>20</v>
          </cell>
          <cell r="AR35">
            <v>0</v>
          </cell>
          <cell r="AS35">
            <v>0</v>
          </cell>
          <cell r="AT35">
            <v>0</v>
          </cell>
          <cell r="AY35">
            <v>0</v>
          </cell>
          <cell r="AZ35">
            <v>0</v>
          </cell>
          <cell r="BA35">
            <v>0</v>
          </cell>
          <cell r="BF35">
            <v>0</v>
          </cell>
          <cell r="BG35">
            <v>0</v>
          </cell>
          <cell r="BH35">
            <v>0</v>
          </cell>
          <cell r="BM35">
            <v>0</v>
          </cell>
          <cell r="BN35">
            <v>0</v>
          </cell>
          <cell r="BO35">
            <v>0</v>
          </cell>
          <cell r="BP35" t="b">
            <v>0</v>
          </cell>
          <cell r="BQ35">
            <v>0</v>
          </cell>
          <cell r="BR35">
            <v>49.63</v>
          </cell>
          <cell r="BS35">
            <v>1118</v>
          </cell>
          <cell r="BT35">
            <v>98.4</v>
          </cell>
          <cell r="BU35" t="str">
            <v>E</v>
          </cell>
          <cell r="BV35" t="str">
            <v>11</v>
          </cell>
          <cell r="BW35">
            <v>40</v>
          </cell>
          <cell r="BX35" t="str">
            <v>19940101</v>
          </cell>
          <cell r="BZ35" t="str">
            <v>C</v>
          </cell>
          <cell r="CA35" t="str">
            <v>04</v>
          </cell>
          <cell r="CB35" t="str">
            <v>C</v>
          </cell>
          <cell r="CC35" t="str">
            <v>08</v>
          </cell>
          <cell r="CD35" t="str">
            <v>C</v>
          </cell>
          <cell r="CE35" t="str">
            <v>07</v>
          </cell>
        </row>
        <row r="36">
          <cell r="A36" t="str">
            <v>2152923</v>
          </cell>
          <cell r="B36" t="str">
            <v>30</v>
          </cell>
          <cell r="C36" t="str">
            <v>4갑</v>
          </cell>
          <cell r="D36" t="str">
            <v>천은경　　</v>
          </cell>
          <cell r="E36" t="str">
            <v>C</v>
          </cell>
          <cell r="G36">
            <v>1</v>
          </cell>
          <cell r="H36" t="str">
            <v>KH**</v>
          </cell>
          <cell r="I36" t="str">
            <v>KHUF</v>
          </cell>
          <cell r="J36" t="str">
            <v>대구）구미지점　　　</v>
          </cell>
          <cell r="K36" t="str">
            <v>KHUG</v>
          </cell>
          <cell r="L36" t="str">
            <v>대구）금오지점　　　</v>
          </cell>
          <cell r="O36" t="str">
            <v>KHUGA</v>
          </cell>
          <cell r="R36" t="str">
            <v>2</v>
          </cell>
          <cell r="V36" t="str">
            <v>5</v>
          </cell>
          <cell r="W36" t="str">
            <v>3</v>
          </cell>
          <cell r="X36" t="str">
            <v>3</v>
          </cell>
          <cell r="Y36" t="str">
            <v>O</v>
          </cell>
          <cell r="Z36" t="str">
            <v>2134375</v>
          </cell>
          <cell r="AA36" t="str">
            <v>이응석　　</v>
          </cell>
          <cell r="AB36" t="str">
            <v>26</v>
          </cell>
          <cell r="AC36" t="str">
            <v>44</v>
          </cell>
          <cell r="AD36">
            <v>58</v>
          </cell>
          <cell r="AE36">
            <v>53.04</v>
          </cell>
          <cell r="AF36">
            <v>50</v>
          </cell>
          <cell r="AG36" t="str">
            <v>2018769</v>
          </cell>
          <cell r="AH36" t="str">
            <v>이문식　　</v>
          </cell>
          <cell r="AI36" t="str">
            <v>20</v>
          </cell>
          <cell r="AJ36" t="str">
            <v>32</v>
          </cell>
          <cell r="AK36">
            <v>63</v>
          </cell>
          <cell r="AL36">
            <v>46.02</v>
          </cell>
          <cell r="AM36">
            <v>30</v>
          </cell>
          <cell r="AN36" t="str">
            <v>2059744</v>
          </cell>
          <cell r="AO36" t="str">
            <v>김도영　　</v>
          </cell>
          <cell r="AP36" t="str">
            <v>02</v>
          </cell>
          <cell r="AQ36" t="str">
            <v>20</v>
          </cell>
          <cell r="AR36">
            <v>77</v>
          </cell>
          <cell r="AS36">
            <v>62.39</v>
          </cell>
          <cell r="AT36">
            <v>10</v>
          </cell>
          <cell r="AY36">
            <v>0</v>
          </cell>
          <cell r="AZ36">
            <v>0</v>
          </cell>
          <cell r="BA36">
            <v>0</v>
          </cell>
          <cell r="BF36">
            <v>0</v>
          </cell>
          <cell r="BG36">
            <v>0</v>
          </cell>
          <cell r="BH36">
            <v>0</v>
          </cell>
          <cell r="BM36">
            <v>0</v>
          </cell>
          <cell r="BN36">
            <v>0</v>
          </cell>
          <cell r="BO36">
            <v>0</v>
          </cell>
          <cell r="BP36" t="b">
            <v>0</v>
          </cell>
          <cell r="BQ36">
            <v>0</v>
          </cell>
          <cell r="BR36">
            <v>51.74</v>
          </cell>
          <cell r="BS36">
            <v>1346</v>
          </cell>
          <cell r="BT36">
            <v>92.8</v>
          </cell>
          <cell r="BU36" t="str">
            <v>E</v>
          </cell>
          <cell r="BV36" t="str">
            <v>10</v>
          </cell>
          <cell r="BW36">
            <v>44</v>
          </cell>
          <cell r="BX36" t="str">
            <v>19970101</v>
          </cell>
          <cell r="BZ36" t="str">
            <v>C</v>
          </cell>
          <cell r="CA36" t="str">
            <v>06</v>
          </cell>
          <cell r="CB36" t="str">
            <v>C</v>
          </cell>
          <cell r="CC36" t="str">
            <v>06</v>
          </cell>
          <cell r="CD36" t="str">
            <v>B</v>
          </cell>
          <cell r="CE36" t="str">
            <v>04</v>
          </cell>
        </row>
        <row r="37">
          <cell r="A37" t="str">
            <v>2095585</v>
          </cell>
          <cell r="B37" t="str">
            <v>26</v>
          </cell>
          <cell r="C37" t="str">
            <v>과장</v>
          </cell>
          <cell r="D37" t="str">
            <v>양기남　　</v>
          </cell>
          <cell r="E37" t="str">
            <v>C</v>
          </cell>
          <cell r="G37">
            <v>1</v>
          </cell>
          <cell r="H37" t="str">
            <v>KK**</v>
          </cell>
          <cell r="I37" t="str">
            <v>ZB03</v>
          </cell>
          <cell r="K37" t="str">
            <v>KLBB</v>
          </cell>
          <cell r="L37" t="str">
            <v>해외시장조사팀　　　</v>
          </cell>
          <cell r="O37" t="str">
            <v>KLBB</v>
          </cell>
          <cell r="R37" t="str">
            <v>1</v>
          </cell>
          <cell r="V37" t="str">
            <v>3</v>
          </cell>
          <cell r="W37" t="str">
            <v>1</v>
          </cell>
          <cell r="X37" t="str">
            <v>3</v>
          </cell>
          <cell r="Y37" t="str">
            <v>O</v>
          </cell>
          <cell r="Z37" t="str">
            <v>7271782</v>
          </cell>
          <cell r="AA37" t="str">
            <v>예병태　　</v>
          </cell>
          <cell r="AB37" t="str">
            <v>24</v>
          </cell>
          <cell r="AC37" t="str">
            <v>43</v>
          </cell>
          <cell r="AD37">
            <v>53</v>
          </cell>
          <cell r="AE37">
            <v>53.14</v>
          </cell>
          <cell r="AF37">
            <v>30</v>
          </cell>
          <cell r="AG37" t="str">
            <v>2712521</v>
          </cell>
          <cell r="AH37" t="str">
            <v>서동식　　</v>
          </cell>
          <cell r="AI37" t="str">
            <v>05</v>
          </cell>
          <cell r="AJ37" t="str">
            <v>32</v>
          </cell>
          <cell r="AK37">
            <v>70</v>
          </cell>
          <cell r="AL37">
            <v>53.7</v>
          </cell>
          <cell r="AM37">
            <v>20</v>
          </cell>
          <cell r="AN37" t="str">
            <v>2002024</v>
          </cell>
          <cell r="AO37" t="str">
            <v>이덕규　　</v>
          </cell>
          <cell r="AP37" t="str">
            <v>04</v>
          </cell>
          <cell r="AQ37" t="str">
            <v>30</v>
          </cell>
          <cell r="AR37">
            <v>49</v>
          </cell>
          <cell r="AS37">
            <v>50.84</v>
          </cell>
          <cell r="AT37">
            <v>20</v>
          </cell>
          <cell r="AU37" t="str">
            <v>2005295</v>
          </cell>
          <cell r="AV37" t="str">
            <v>박성도　　</v>
          </cell>
          <cell r="AW37" t="str">
            <v>02</v>
          </cell>
          <cell r="AX37" t="str">
            <v>20</v>
          </cell>
          <cell r="AY37">
            <v>53</v>
          </cell>
          <cell r="AZ37">
            <v>51.98</v>
          </cell>
          <cell r="BA37">
            <v>10</v>
          </cell>
          <cell r="BF37">
            <v>0</v>
          </cell>
          <cell r="BG37">
            <v>0</v>
          </cell>
          <cell r="BH37">
            <v>0</v>
          </cell>
          <cell r="BM37">
            <v>0</v>
          </cell>
          <cell r="BN37">
            <v>0</v>
          </cell>
          <cell r="BO37">
            <v>0</v>
          </cell>
          <cell r="BP37" t="b">
            <v>0</v>
          </cell>
          <cell r="BQ37">
            <v>0</v>
          </cell>
          <cell r="BR37">
            <v>52.56</v>
          </cell>
          <cell r="BS37">
            <v>1030</v>
          </cell>
          <cell r="BT37">
            <v>90.7</v>
          </cell>
          <cell r="BU37" t="str">
            <v>E</v>
          </cell>
          <cell r="BV37" t="str">
            <v>10</v>
          </cell>
          <cell r="BW37">
            <v>44</v>
          </cell>
          <cell r="BX37" t="str">
            <v>19960101</v>
          </cell>
          <cell r="BZ37" t="str">
            <v>C</v>
          </cell>
          <cell r="CA37" t="str">
            <v>06</v>
          </cell>
          <cell r="CB37" t="str">
            <v>C</v>
          </cell>
          <cell r="CC37" t="str">
            <v>07</v>
          </cell>
          <cell r="CD37" t="str">
            <v>B</v>
          </cell>
          <cell r="CE37" t="str">
            <v>03</v>
          </cell>
        </row>
        <row r="38">
          <cell r="A38" t="str">
            <v>2681973</v>
          </cell>
          <cell r="B38" t="str">
            <v>30</v>
          </cell>
          <cell r="C38" t="str">
            <v>4갑</v>
          </cell>
          <cell r="D38" t="str">
            <v>류재광　　</v>
          </cell>
          <cell r="E38" t="str">
            <v>C</v>
          </cell>
          <cell r="G38">
            <v>1</v>
          </cell>
          <cell r="H38" t="str">
            <v>KH**</v>
          </cell>
          <cell r="I38" t="str">
            <v>KHFP</v>
          </cell>
          <cell r="J38" t="str">
            <v>서부）가양지점　　　</v>
          </cell>
          <cell r="K38" t="str">
            <v>KHFH</v>
          </cell>
          <cell r="L38" t="str">
            <v>서부）시흥지점　　　</v>
          </cell>
          <cell r="O38" t="str">
            <v>KHFHA</v>
          </cell>
          <cell r="R38" t="str">
            <v>2</v>
          </cell>
          <cell r="V38" t="str">
            <v>5</v>
          </cell>
          <cell r="W38" t="str">
            <v>3</v>
          </cell>
          <cell r="X38" t="str">
            <v>3</v>
          </cell>
          <cell r="Y38" t="str">
            <v>O</v>
          </cell>
          <cell r="Z38" t="str">
            <v>2228819</v>
          </cell>
          <cell r="AA38" t="str">
            <v>최달우　　</v>
          </cell>
          <cell r="AB38" t="str">
            <v>26</v>
          </cell>
          <cell r="AC38" t="str">
            <v>50</v>
          </cell>
          <cell r="AD38">
            <v>85</v>
          </cell>
          <cell r="AE38">
            <v>55.29</v>
          </cell>
          <cell r="AF38">
            <v>10</v>
          </cell>
          <cell r="AG38" t="str">
            <v>2067792</v>
          </cell>
          <cell r="AH38" t="str">
            <v>윤재근　　</v>
          </cell>
          <cell r="AI38" t="str">
            <v>26</v>
          </cell>
          <cell r="AJ38" t="str">
            <v>44</v>
          </cell>
          <cell r="AK38">
            <v>64</v>
          </cell>
          <cell r="AL38">
            <v>55.29</v>
          </cell>
          <cell r="AM38">
            <v>40</v>
          </cell>
          <cell r="AN38" t="str">
            <v>7120125</v>
          </cell>
          <cell r="AO38" t="str">
            <v>송만섭　　</v>
          </cell>
          <cell r="AP38" t="str">
            <v>22</v>
          </cell>
          <cell r="AQ38" t="str">
            <v>32</v>
          </cell>
          <cell r="AR38">
            <v>70</v>
          </cell>
          <cell r="AS38">
            <v>51.27</v>
          </cell>
          <cell r="AT38">
            <v>30</v>
          </cell>
          <cell r="AU38" t="str">
            <v>2059744</v>
          </cell>
          <cell r="AV38" t="str">
            <v>김도영　　</v>
          </cell>
          <cell r="AW38" t="str">
            <v>02</v>
          </cell>
          <cell r="AX38" t="str">
            <v>20</v>
          </cell>
          <cell r="AY38">
            <v>100</v>
          </cell>
          <cell r="AZ38">
            <v>70.58</v>
          </cell>
          <cell r="BA38">
            <v>10</v>
          </cell>
          <cell r="BF38">
            <v>0</v>
          </cell>
          <cell r="BG38">
            <v>0</v>
          </cell>
          <cell r="BH38">
            <v>0</v>
          </cell>
          <cell r="BM38">
            <v>0</v>
          </cell>
          <cell r="BN38">
            <v>0</v>
          </cell>
          <cell r="BO38">
            <v>0</v>
          </cell>
          <cell r="BP38" t="b">
            <v>0</v>
          </cell>
          <cell r="BQ38">
            <v>0</v>
          </cell>
          <cell r="BR38">
            <v>55.65</v>
          </cell>
          <cell r="BS38">
            <v>1096</v>
          </cell>
          <cell r="BT38">
            <v>75.5</v>
          </cell>
          <cell r="BU38" t="str">
            <v>D</v>
          </cell>
          <cell r="BV38" t="str">
            <v>09</v>
          </cell>
          <cell r="BW38">
            <v>48</v>
          </cell>
          <cell r="BX38" t="str">
            <v>19980101</v>
          </cell>
          <cell r="BZ38" t="str">
            <v>C</v>
          </cell>
          <cell r="CA38" t="str">
            <v>06</v>
          </cell>
          <cell r="CB38" t="str">
            <v>B</v>
          </cell>
          <cell r="CC38" t="str">
            <v>03</v>
          </cell>
        </row>
        <row r="39">
          <cell r="A39" t="str">
            <v>2155844</v>
          </cell>
          <cell r="B39" t="str">
            <v>26</v>
          </cell>
          <cell r="C39" t="str">
            <v>과장</v>
          </cell>
          <cell r="D39" t="str">
            <v>박수용　　</v>
          </cell>
          <cell r="E39" t="str">
            <v>C</v>
          </cell>
          <cell r="G39">
            <v>1</v>
          </cell>
          <cell r="H39" t="str">
            <v>KM**</v>
          </cell>
          <cell r="I39" t="str">
            <v>KMD*</v>
          </cell>
          <cell r="J39" t="str">
            <v>대구직매점</v>
          </cell>
          <cell r="K39" t="str">
            <v>KMID</v>
          </cell>
          <cell r="L39" t="str">
            <v>대구부품사업소　　　</v>
          </cell>
          <cell r="O39" t="str">
            <v>KMIDB</v>
          </cell>
          <cell r="R39" t="str">
            <v>2</v>
          </cell>
          <cell r="V39" t="str">
            <v>3</v>
          </cell>
          <cell r="W39" t="str">
            <v>4</v>
          </cell>
          <cell r="X39" t="str">
            <v>3</v>
          </cell>
          <cell r="Y39" t="str">
            <v>O</v>
          </cell>
          <cell r="Z39" t="str">
            <v>2127055</v>
          </cell>
          <cell r="AA39" t="str">
            <v>박병화　　</v>
          </cell>
          <cell r="AB39" t="str">
            <v>28</v>
          </cell>
          <cell r="AC39" t="str">
            <v>50</v>
          </cell>
          <cell r="AD39">
            <v>52</v>
          </cell>
          <cell r="AE39">
            <v>60</v>
          </cell>
          <cell r="AF39">
            <v>40</v>
          </cell>
          <cell r="AG39" t="str">
            <v>2011112</v>
          </cell>
          <cell r="AH39" t="str">
            <v>백원량　　</v>
          </cell>
          <cell r="AI39" t="str">
            <v>22</v>
          </cell>
          <cell r="AJ39" t="str">
            <v>43</v>
          </cell>
          <cell r="AK39">
            <v>52</v>
          </cell>
          <cell r="AL39">
            <v>55.29</v>
          </cell>
          <cell r="AM39">
            <v>40</v>
          </cell>
          <cell r="AN39" t="str">
            <v>2001319</v>
          </cell>
          <cell r="AO39" t="str">
            <v>차정식　　</v>
          </cell>
          <cell r="AP39" t="str">
            <v>02</v>
          </cell>
          <cell r="AQ39" t="str">
            <v>20</v>
          </cell>
          <cell r="AR39">
            <v>47</v>
          </cell>
          <cell r="AS39">
            <v>51.17</v>
          </cell>
          <cell r="AT39">
            <v>10</v>
          </cell>
          <cell r="AY39">
            <v>0</v>
          </cell>
          <cell r="AZ39">
            <v>0</v>
          </cell>
          <cell r="BA39">
            <v>0</v>
          </cell>
          <cell r="BF39">
            <v>0</v>
          </cell>
          <cell r="BG39">
            <v>0</v>
          </cell>
          <cell r="BH39">
            <v>0</v>
          </cell>
          <cell r="BM39">
            <v>0</v>
          </cell>
          <cell r="BN39">
            <v>0</v>
          </cell>
          <cell r="BO39">
            <v>0</v>
          </cell>
          <cell r="BP39" t="b">
            <v>0</v>
          </cell>
          <cell r="BQ39">
            <v>0</v>
          </cell>
          <cell r="BR39">
            <v>56.93</v>
          </cell>
          <cell r="BS39">
            <v>791</v>
          </cell>
          <cell r="BT39">
            <v>69.599999999999994</v>
          </cell>
          <cell r="BU39" t="str">
            <v>C</v>
          </cell>
          <cell r="BV39" t="str">
            <v>08</v>
          </cell>
          <cell r="BW39">
            <v>52</v>
          </cell>
          <cell r="BX39" t="str">
            <v>19980101</v>
          </cell>
          <cell r="BZ39" t="str">
            <v>C</v>
          </cell>
          <cell r="CA39" t="str">
            <v>07</v>
          </cell>
          <cell r="CB39" t="str">
            <v>B</v>
          </cell>
          <cell r="CC39" t="str">
            <v>02</v>
          </cell>
          <cell r="CD39" t="str">
            <v>A</v>
          </cell>
          <cell r="CE39" t="str">
            <v>02</v>
          </cell>
        </row>
        <row r="40">
          <cell r="A40" t="str">
            <v>2346335</v>
          </cell>
          <cell r="B40" t="str">
            <v>30</v>
          </cell>
          <cell r="C40" t="str">
            <v>4갑</v>
          </cell>
          <cell r="D40" t="str">
            <v>이준학　　</v>
          </cell>
          <cell r="E40" t="str">
            <v>C</v>
          </cell>
          <cell r="G40">
            <v>1</v>
          </cell>
          <cell r="H40" t="str">
            <v>KH**</v>
          </cell>
          <cell r="I40" t="str">
            <v>KHSC</v>
          </cell>
          <cell r="J40" t="str">
            <v>부산）금정지점　　　</v>
          </cell>
          <cell r="K40" t="str">
            <v>KHSB</v>
          </cell>
          <cell r="L40" t="str">
            <v>부산）동래지점　　　</v>
          </cell>
          <cell r="O40" t="str">
            <v>KHSBA</v>
          </cell>
          <cell r="R40" t="str">
            <v>2</v>
          </cell>
          <cell r="V40" t="str">
            <v>5</v>
          </cell>
          <cell r="W40" t="str">
            <v>3</v>
          </cell>
          <cell r="X40" t="str">
            <v>3</v>
          </cell>
          <cell r="Y40" t="str">
            <v>O</v>
          </cell>
          <cell r="Z40" t="str">
            <v>2179789</v>
          </cell>
          <cell r="AA40" t="str">
            <v>하용수　　</v>
          </cell>
          <cell r="AB40" t="str">
            <v>28</v>
          </cell>
          <cell r="AC40" t="str">
            <v>50</v>
          </cell>
          <cell r="AD40">
            <v>87</v>
          </cell>
          <cell r="AE40">
            <v>64.709999999999994</v>
          </cell>
          <cell r="AF40">
            <v>10</v>
          </cell>
          <cell r="AG40" t="str">
            <v>2718281</v>
          </cell>
          <cell r="AH40" t="str">
            <v>정동주　　</v>
          </cell>
          <cell r="AI40" t="str">
            <v>24</v>
          </cell>
          <cell r="AJ40" t="str">
            <v>44</v>
          </cell>
          <cell r="AK40">
            <v>95</v>
          </cell>
          <cell r="AL40">
            <v>60</v>
          </cell>
          <cell r="AM40">
            <v>40</v>
          </cell>
          <cell r="AN40" t="str">
            <v>2718178</v>
          </cell>
          <cell r="AO40" t="str">
            <v>박환　　　</v>
          </cell>
          <cell r="AP40" t="str">
            <v>20</v>
          </cell>
          <cell r="AQ40" t="str">
            <v>32</v>
          </cell>
          <cell r="AR40">
            <v>66</v>
          </cell>
          <cell r="AS40">
            <v>53.83</v>
          </cell>
          <cell r="AT40">
            <v>30</v>
          </cell>
          <cell r="AU40" t="str">
            <v>2059744</v>
          </cell>
          <cell r="AV40" t="str">
            <v>김도영　　</v>
          </cell>
          <cell r="AW40" t="str">
            <v>02</v>
          </cell>
          <cell r="AX40" t="str">
            <v>20</v>
          </cell>
          <cell r="AY40">
            <v>47</v>
          </cell>
          <cell r="AZ40">
            <v>51.7</v>
          </cell>
          <cell r="BA40">
            <v>10</v>
          </cell>
          <cell r="BF40">
            <v>0</v>
          </cell>
          <cell r="BG40">
            <v>0</v>
          </cell>
          <cell r="BH40">
            <v>0</v>
          </cell>
          <cell r="BM40">
            <v>0</v>
          </cell>
          <cell r="BN40">
            <v>0</v>
          </cell>
          <cell r="BO40">
            <v>0</v>
          </cell>
          <cell r="BP40" t="b">
            <v>0</v>
          </cell>
          <cell r="BQ40">
            <v>0</v>
          </cell>
          <cell r="BR40">
            <v>57.54</v>
          </cell>
          <cell r="BS40">
            <v>938</v>
          </cell>
          <cell r="BT40">
            <v>64.599999999999994</v>
          </cell>
          <cell r="BU40" t="str">
            <v>C</v>
          </cell>
          <cell r="BV40" t="str">
            <v>07</v>
          </cell>
          <cell r="BW40">
            <v>56</v>
          </cell>
          <cell r="BX40" t="str">
            <v>19940101</v>
          </cell>
          <cell r="BZ40" t="str">
            <v>C</v>
          </cell>
          <cell r="CA40" t="str">
            <v>04</v>
          </cell>
          <cell r="CB40" t="str">
            <v>A</v>
          </cell>
          <cell r="CC40" t="str">
            <v>01</v>
          </cell>
          <cell r="CD40" t="str">
            <v>B</v>
          </cell>
          <cell r="CE40" t="str">
            <v>03</v>
          </cell>
        </row>
        <row r="41">
          <cell r="A41" t="str">
            <v>2280108</v>
          </cell>
          <cell r="B41" t="str">
            <v>32</v>
          </cell>
          <cell r="C41" t="str">
            <v>4을</v>
          </cell>
          <cell r="D41" t="str">
            <v>강민숙　　</v>
          </cell>
          <cell r="E41" t="str">
            <v>C</v>
          </cell>
          <cell r="G41">
            <v>1</v>
          </cell>
          <cell r="H41" t="str">
            <v>KH**</v>
          </cell>
          <cell r="I41" t="str">
            <v>KHRG</v>
          </cell>
          <cell r="J41" t="str">
            <v>제주）제주대형상용지</v>
          </cell>
          <cell r="K41" t="str">
            <v>KHRA</v>
          </cell>
          <cell r="L41" t="str">
            <v>제주）제주지점　　　</v>
          </cell>
          <cell r="O41" t="str">
            <v>KHRAA</v>
          </cell>
          <cell r="R41" t="str">
            <v>2</v>
          </cell>
          <cell r="V41" t="str">
            <v>6</v>
          </cell>
          <cell r="W41" t="str">
            <v>3</v>
          </cell>
          <cell r="X41" t="str">
            <v>4</v>
          </cell>
          <cell r="Y41" t="str">
            <v>S</v>
          </cell>
          <cell r="Z41" t="str">
            <v>2233871</v>
          </cell>
          <cell r="AA41" t="str">
            <v>김영태　　</v>
          </cell>
          <cell r="AB41" t="str">
            <v>28</v>
          </cell>
          <cell r="AC41" t="str">
            <v>50</v>
          </cell>
          <cell r="AD41">
            <v>72</v>
          </cell>
          <cell r="AE41">
            <v>52.36</v>
          </cell>
          <cell r="AF41">
            <v>10</v>
          </cell>
          <cell r="AG41" t="str">
            <v>2063444</v>
          </cell>
          <cell r="AH41" t="str">
            <v>강기범　　</v>
          </cell>
          <cell r="AI41" t="str">
            <v>24</v>
          </cell>
          <cell r="AJ41" t="str">
            <v>44</v>
          </cell>
          <cell r="AK41">
            <v>74</v>
          </cell>
          <cell r="AL41">
            <v>53.23</v>
          </cell>
          <cell r="AM41">
            <v>50</v>
          </cell>
          <cell r="AN41" t="str">
            <v>0288117</v>
          </cell>
          <cell r="AO41" t="str">
            <v>김창희　　</v>
          </cell>
          <cell r="AP41" t="str">
            <v>04</v>
          </cell>
          <cell r="AQ41" t="str">
            <v>32</v>
          </cell>
          <cell r="AR41">
            <v>63</v>
          </cell>
          <cell r="AS41">
            <v>45.38</v>
          </cell>
          <cell r="AT41">
            <v>30</v>
          </cell>
          <cell r="AY41">
            <v>0</v>
          </cell>
          <cell r="AZ41">
            <v>0</v>
          </cell>
          <cell r="BA41">
            <v>0</v>
          </cell>
          <cell r="BF41">
            <v>0</v>
          </cell>
          <cell r="BG41">
            <v>0</v>
          </cell>
          <cell r="BH41">
            <v>0</v>
          </cell>
          <cell r="BM41">
            <v>0</v>
          </cell>
          <cell r="BN41">
            <v>0</v>
          </cell>
          <cell r="BO41">
            <v>0</v>
          </cell>
          <cell r="BP41" t="b">
            <v>0</v>
          </cell>
          <cell r="BQ41">
            <v>0</v>
          </cell>
          <cell r="BR41">
            <v>50.52</v>
          </cell>
          <cell r="BS41">
            <v>691</v>
          </cell>
          <cell r="BT41">
            <v>99.1</v>
          </cell>
          <cell r="BU41" t="str">
            <v>E</v>
          </cell>
          <cell r="BV41" t="str">
            <v>11</v>
          </cell>
          <cell r="BW41">
            <v>40</v>
          </cell>
          <cell r="BX41" t="str">
            <v>19950101</v>
          </cell>
          <cell r="BZ41" t="str">
            <v>B</v>
          </cell>
          <cell r="CA41" t="str">
            <v>04</v>
          </cell>
          <cell r="CB41" t="str">
            <v>C</v>
          </cell>
          <cell r="CC41" t="str">
            <v>06</v>
          </cell>
          <cell r="CD41" t="str">
            <v>D</v>
          </cell>
          <cell r="CE41" t="str">
            <v>10</v>
          </cell>
        </row>
        <row r="42">
          <cell r="A42" t="str">
            <v>2508721</v>
          </cell>
          <cell r="B42" t="str">
            <v>28</v>
          </cell>
          <cell r="C42" t="str">
            <v>대리</v>
          </cell>
          <cell r="D42" t="str">
            <v>김학규　　</v>
          </cell>
          <cell r="E42" t="str">
            <v>C</v>
          </cell>
          <cell r="G42">
            <v>1</v>
          </cell>
          <cell r="H42" t="str">
            <v>KQ**</v>
          </cell>
          <cell r="I42" t="str">
            <v>KTDFB</v>
          </cell>
          <cell r="J42" t="str">
            <v>보전２과　　　　　　</v>
          </cell>
          <cell r="K42" t="str">
            <v>KTDA</v>
          </cell>
          <cell r="L42" t="str">
            <v>화）제조관리２부　　</v>
          </cell>
          <cell r="O42" t="str">
            <v>KTDAE</v>
          </cell>
          <cell r="R42" t="str">
            <v>5</v>
          </cell>
          <cell r="V42" t="str">
            <v>4</v>
          </cell>
          <cell r="W42" t="str">
            <v>2</v>
          </cell>
          <cell r="X42" t="str">
            <v>3</v>
          </cell>
          <cell r="Y42" t="str">
            <v>O</v>
          </cell>
          <cell r="Z42" t="str">
            <v>2093698</v>
          </cell>
          <cell r="AA42" t="str">
            <v>서덕범　　</v>
          </cell>
          <cell r="AB42" t="str">
            <v>26</v>
          </cell>
          <cell r="AC42" t="str">
            <v>50</v>
          </cell>
          <cell r="AD42">
            <v>53</v>
          </cell>
          <cell r="AE42">
            <v>51.45</v>
          </cell>
          <cell r="AF42">
            <v>20</v>
          </cell>
          <cell r="AG42" t="str">
            <v>2074168</v>
          </cell>
          <cell r="AH42" t="str">
            <v>유재광　　</v>
          </cell>
          <cell r="AI42" t="str">
            <v>24</v>
          </cell>
          <cell r="AJ42" t="str">
            <v>40</v>
          </cell>
          <cell r="AK42">
            <v>50</v>
          </cell>
          <cell r="AL42">
            <v>50.3</v>
          </cell>
          <cell r="AM42">
            <v>20</v>
          </cell>
          <cell r="AN42" t="str">
            <v>2018783</v>
          </cell>
          <cell r="AO42" t="str">
            <v>이성복　　</v>
          </cell>
          <cell r="AP42" t="str">
            <v>22</v>
          </cell>
          <cell r="AQ42" t="str">
            <v>32</v>
          </cell>
          <cell r="AR42">
            <v>47</v>
          </cell>
          <cell r="AS42">
            <v>51.31</v>
          </cell>
          <cell r="AT42">
            <v>10</v>
          </cell>
          <cell r="AU42" t="str">
            <v>7019858</v>
          </cell>
          <cell r="AV42" t="str">
            <v>홍석종　　</v>
          </cell>
          <cell r="AW42" t="str">
            <v>04</v>
          </cell>
          <cell r="AX42" t="str">
            <v>31</v>
          </cell>
          <cell r="AY42">
            <v>47</v>
          </cell>
          <cell r="AZ42">
            <v>50.92</v>
          </cell>
          <cell r="BA42">
            <v>10</v>
          </cell>
          <cell r="BB42" t="str">
            <v>2100100</v>
          </cell>
          <cell r="BC42" t="str">
            <v>김무일　　</v>
          </cell>
          <cell r="BD42" t="str">
            <v>02</v>
          </cell>
          <cell r="BE42" t="str">
            <v>30</v>
          </cell>
          <cell r="BF42">
            <v>47</v>
          </cell>
          <cell r="BG42">
            <v>50.45</v>
          </cell>
          <cell r="BH42">
            <v>10</v>
          </cell>
          <cell r="BI42" t="str">
            <v>2728462</v>
          </cell>
          <cell r="BJ42" t="str">
            <v>임승근　　</v>
          </cell>
          <cell r="BK42" t="str">
            <v>02</v>
          </cell>
          <cell r="BL42" t="str">
            <v>20</v>
          </cell>
          <cell r="BM42">
            <v>47</v>
          </cell>
          <cell r="BN42">
            <v>51.51</v>
          </cell>
          <cell r="BO42">
            <v>10</v>
          </cell>
          <cell r="BP42" t="b">
            <v>0</v>
          </cell>
          <cell r="BQ42">
            <v>0</v>
          </cell>
          <cell r="BR42">
            <v>50.96</v>
          </cell>
          <cell r="BS42">
            <v>1621</v>
          </cell>
          <cell r="BT42">
            <v>96.8</v>
          </cell>
          <cell r="BU42" t="str">
            <v>E</v>
          </cell>
          <cell r="BV42" t="str">
            <v>11</v>
          </cell>
          <cell r="BW42">
            <v>40</v>
          </cell>
          <cell r="BX42" t="str">
            <v>19980101</v>
          </cell>
          <cell r="BZ42" t="str">
            <v>E</v>
          </cell>
          <cell r="CA42" t="str">
            <v>11</v>
          </cell>
          <cell r="CB42" t="str">
            <v>A</v>
          </cell>
          <cell r="CC42" t="str">
            <v>02</v>
          </cell>
          <cell r="CD42" t="str">
            <v>C</v>
          </cell>
          <cell r="CE42" t="str">
            <v>07</v>
          </cell>
        </row>
        <row r="43">
          <cell r="A43" t="str">
            <v>2100324</v>
          </cell>
          <cell r="B43" t="str">
            <v>28</v>
          </cell>
          <cell r="C43" t="str">
            <v>대리</v>
          </cell>
          <cell r="D43" t="str">
            <v>채태병　　</v>
          </cell>
          <cell r="E43" t="str">
            <v>C</v>
          </cell>
          <cell r="G43">
            <v>1</v>
          </cell>
          <cell r="H43" t="str">
            <v>KO**</v>
          </cell>
          <cell r="I43" t="str">
            <v>KPCA</v>
          </cell>
          <cell r="J43" t="str">
            <v>구동부품개발업무팀　</v>
          </cell>
          <cell r="K43" t="str">
            <v>KPCB</v>
          </cell>
          <cell r="L43" t="str">
            <v>승용구동부품개발팀　</v>
          </cell>
          <cell r="O43" t="str">
            <v>KPCB</v>
          </cell>
          <cell r="R43" t="str">
            <v>4</v>
          </cell>
          <cell r="V43" t="str">
            <v>4</v>
          </cell>
          <cell r="W43" t="str">
            <v>1</v>
          </cell>
          <cell r="X43" t="str">
            <v>3</v>
          </cell>
          <cell r="Y43" t="str">
            <v>O</v>
          </cell>
          <cell r="Z43" t="str">
            <v>7342966</v>
          </cell>
          <cell r="AA43" t="str">
            <v>황윤철　　</v>
          </cell>
          <cell r="AB43" t="str">
            <v>24</v>
          </cell>
          <cell r="AC43" t="str">
            <v>43</v>
          </cell>
          <cell r="AD43">
            <v>58</v>
          </cell>
          <cell r="AE43">
            <v>54.73</v>
          </cell>
          <cell r="AF43">
            <v>30</v>
          </cell>
          <cell r="AG43" t="str">
            <v>7151374</v>
          </cell>
          <cell r="AH43" t="str">
            <v>고승환　　</v>
          </cell>
          <cell r="AI43" t="str">
            <v>20</v>
          </cell>
          <cell r="AJ43" t="str">
            <v>32</v>
          </cell>
          <cell r="AK43">
            <v>49</v>
          </cell>
          <cell r="AL43">
            <v>51.1</v>
          </cell>
          <cell r="AM43">
            <v>20</v>
          </cell>
          <cell r="AN43" t="str">
            <v>7043317</v>
          </cell>
          <cell r="AO43" t="str">
            <v>박승하　　</v>
          </cell>
          <cell r="AP43" t="str">
            <v>04</v>
          </cell>
          <cell r="AQ43" t="str">
            <v>30</v>
          </cell>
          <cell r="AR43">
            <v>51</v>
          </cell>
          <cell r="AS43">
            <v>51.15</v>
          </cell>
          <cell r="AT43">
            <v>20</v>
          </cell>
          <cell r="AU43" t="str">
            <v>2008268</v>
          </cell>
          <cell r="AV43" t="str">
            <v>이용도　　</v>
          </cell>
          <cell r="AW43" t="str">
            <v>02</v>
          </cell>
          <cell r="AX43" t="str">
            <v>20</v>
          </cell>
          <cell r="AY43">
            <v>52</v>
          </cell>
          <cell r="AZ43">
            <v>51.05</v>
          </cell>
          <cell r="BA43">
            <v>10</v>
          </cell>
          <cell r="BF43">
            <v>0</v>
          </cell>
          <cell r="BG43">
            <v>0</v>
          </cell>
          <cell r="BH43">
            <v>0</v>
          </cell>
          <cell r="BM43">
            <v>0</v>
          </cell>
          <cell r="BN43">
            <v>0</v>
          </cell>
          <cell r="BO43">
            <v>0</v>
          </cell>
          <cell r="BP43" t="b">
            <v>0</v>
          </cell>
          <cell r="BQ43">
            <v>0</v>
          </cell>
          <cell r="BR43">
            <v>52.47</v>
          </cell>
          <cell r="BS43">
            <v>1521</v>
          </cell>
          <cell r="BT43">
            <v>90.9</v>
          </cell>
          <cell r="BU43" t="str">
            <v>E</v>
          </cell>
          <cell r="BV43" t="str">
            <v>10</v>
          </cell>
          <cell r="BW43">
            <v>44</v>
          </cell>
          <cell r="BX43" t="str">
            <v>19980101</v>
          </cell>
          <cell r="BZ43" t="str">
            <v>E</v>
          </cell>
          <cell r="CA43" t="str">
            <v>10</v>
          </cell>
          <cell r="CB43" t="str">
            <v>B</v>
          </cell>
          <cell r="CC43" t="str">
            <v>03</v>
          </cell>
          <cell r="CD43" t="str">
            <v>B</v>
          </cell>
          <cell r="CE43" t="str">
            <v>04</v>
          </cell>
        </row>
        <row r="44">
          <cell r="A44" t="str">
            <v>2179691</v>
          </cell>
          <cell r="B44" t="str">
            <v>28</v>
          </cell>
          <cell r="C44" t="str">
            <v>대리</v>
          </cell>
          <cell r="D44" t="str">
            <v>조성용　　</v>
          </cell>
          <cell r="E44" t="str">
            <v>C</v>
          </cell>
          <cell r="G44">
            <v>1</v>
          </cell>
          <cell r="H44" t="str">
            <v>KQ**</v>
          </cell>
          <cell r="I44" t="str">
            <v>KSBB</v>
          </cell>
          <cell r="J44" t="str">
            <v>소）인력관리팀　　　</v>
          </cell>
          <cell r="K44" t="str">
            <v>KTBB</v>
          </cell>
          <cell r="L44" t="str">
            <v>화）인력관리팀　　　</v>
          </cell>
          <cell r="O44" t="str">
            <v>KTBB</v>
          </cell>
          <cell r="R44" t="str">
            <v>5</v>
          </cell>
          <cell r="V44" t="str">
            <v>4</v>
          </cell>
          <cell r="W44" t="str">
            <v>2</v>
          </cell>
          <cell r="X44" t="str">
            <v>3</v>
          </cell>
          <cell r="Y44" t="str">
            <v>O</v>
          </cell>
          <cell r="Z44" t="str">
            <v>2029596</v>
          </cell>
          <cell r="AA44" t="str">
            <v>김효진　　</v>
          </cell>
          <cell r="AB44" t="str">
            <v>22</v>
          </cell>
          <cell r="AC44" t="str">
            <v>43</v>
          </cell>
          <cell r="AD44">
            <v>55</v>
          </cell>
          <cell r="AE44">
            <v>52.28</v>
          </cell>
          <cell r="AF44">
            <v>30</v>
          </cell>
          <cell r="AG44" t="str">
            <v>2043797</v>
          </cell>
          <cell r="AH44" t="str">
            <v>김영호　　</v>
          </cell>
          <cell r="AI44" t="str">
            <v>20</v>
          </cell>
          <cell r="AJ44" t="str">
            <v>32</v>
          </cell>
          <cell r="AK44">
            <v>70</v>
          </cell>
          <cell r="AL44">
            <v>52.15</v>
          </cell>
          <cell r="AM44">
            <v>20</v>
          </cell>
          <cell r="AN44" t="str">
            <v>2100100</v>
          </cell>
          <cell r="AO44" t="str">
            <v>김무일　　</v>
          </cell>
          <cell r="AP44" t="str">
            <v>02</v>
          </cell>
          <cell r="AQ44" t="str">
            <v>30</v>
          </cell>
          <cell r="AR44">
            <v>47</v>
          </cell>
          <cell r="AS44">
            <v>50.45</v>
          </cell>
          <cell r="AT44">
            <v>20</v>
          </cell>
          <cell r="AU44" t="str">
            <v>2728462</v>
          </cell>
          <cell r="AV44" t="str">
            <v>임승근　　</v>
          </cell>
          <cell r="AW44" t="str">
            <v>02</v>
          </cell>
          <cell r="AX44" t="str">
            <v>20</v>
          </cell>
          <cell r="AY44">
            <v>70</v>
          </cell>
          <cell r="AZ44">
            <v>60.01</v>
          </cell>
          <cell r="BA44">
            <v>10</v>
          </cell>
          <cell r="BF44">
            <v>0</v>
          </cell>
          <cell r="BG44">
            <v>0</v>
          </cell>
          <cell r="BH44">
            <v>0</v>
          </cell>
          <cell r="BM44">
            <v>0</v>
          </cell>
          <cell r="BN44">
            <v>0</v>
          </cell>
          <cell r="BO44">
            <v>0</v>
          </cell>
          <cell r="BP44" t="b">
            <v>0</v>
          </cell>
          <cell r="BQ44">
            <v>0</v>
          </cell>
          <cell r="BR44">
            <v>52.76</v>
          </cell>
          <cell r="BS44">
            <v>1507</v>
          </cell>
          <cell r="BT44">
            <v>90</v>
          </cell>
          <cell r="BU44" t="str">
            <v>D</v>
          </cell>
          <cell r="BV44" t="str">
            <v>10</v>
          </cell>
          <cell r="BW44">
            <v>44</v>
          </cell>
          <cell r="BX44" t="str">
            <v>19980101</v>
          </cell>
          <cell r="BZ44" t="str">
            <v>E</v>
          </cell>
          <cell r="CA44" t="str">
            <v>10</v>
          </cell>
          <cell r="CB44" t="str">
            <v>B</v>
          </cell>
          <cell r="CC44" t="str">
            <v>03</v>
          </cell>
          <cell r="CD44" t="str">
            <v>B</v>
          </cell>
          <cell r="CE44" t="str">
            <v>04</v>
          </cell>
        </row>
        <row r="45">
          <cell r="A45" t="str">
            <v>2326642</v>
          </cell>
          <cell r="B45" t="str">
            <v>28</v>
          </cell>
          <cell r="C45" t="str">
            <v>대리</v>
          </cell>
          <cell r="D45" t="str">
            <v>박경래　　</v>
          </cell>
          <cell r="E45" t="str">
            <v>C</v>
          </cell>
          <cell r="G45">
            <v>1</v>
          </cell>
          <cell r="H45" t="str">
            <v>KK**</v>
          </cell>
          <cell r="I45" t="str">
            <v>KHAE</v>
          </cell>
          <cell r="J45" t="str">
            <v>출하지원팀　　　　　</v>
          </cell>
          <cell r="K45" t="str">
            <v>KLAB</v>
          </cell>
          <cell r="L45" t="str">
            <v>수출업무팀　　　　　</v>
          </cell>
          <cell r="O45" t="str">
            <v>KLAB</v>
          </cell>
          <cell r="R45" t="str">
            <v>1</v>
          </cell>
          <cell r="V45" t="str">
            <v>4</v>
          </cell>
          <cell r="W45" t="str">
            <v>1</v>
          </cell>
          <cell r="X45" t="str">
            <v>3</v>
          </cell>
          <cell r="Y45" t="str">
            <v>O</v>
          </cell>
          <cell r="Z45" t="str">
            <v>2046791</v>
          </cell>
          <cell r="AA45" t="str">
            <v>김욱　　　</v>
          </cell>
          <cell r="AB45" t="str">
            <v>22</v>
          </cell>
          <cell r="AC45" t="str">
            <v>43</v>
          </cell>
          <cell r="AD45">
            <v>67</v>
          </cell>
          <cell r="AE45">
            <v>55.24</v>
          </cell>
          <cell r="AF45">
            <v>30</v>
          </cell>
          <cell r="AG45" t="str">
            <v>2725267</v>
          </cell>
          <cell r="AH45" t="str">
            <v>김진성　　</v>
          </cell>
          <cell r="AI45" t="str">
            <v>05</v>
          </cell>
          <cell r="AJ45" t="str">
            <v>32</v>
          </cell>
          <cell r="AK45">
            <v>47</v>
          </cell>
          <cell r="AL45">
            <v>49.7</v>
          </cell>
          <cell r="AM45">
            <v>20</v>
          </cell>
          <cell r="AN45" t="str">
            <v>2002024</v>
          </cell>
          <cell r="AO45" t="str">
            <v>이덕규　　</v>
          </cell>
          <cell r="AP45" t="str">
            <v>04</v>
          </cell>
          <cell r="AQ45" t="str">
            <v>30</v>
          </cell>
          <cell r="AR45">
            <v>73</v>
          </cell>
          <cell r="AS45">
            <v>60.77</v>
          </cell>
          <cell r="AT45">
            <v>20</v>
          </cell>
          <cell r="AU45" t="str">
            <v>2005295</v>
          </cell>
          <cell r="AV45" t="str">
            <v>박성도　　</v>
          </cell>
          <cell r="AW45" t="str">
            <v>02</v>
          </cell>
          <cell r="AX45" t="str">
            <v>20</v>
          </cell>
          <cell r="AY45">
            <v>70</v>
          </cell>
          <cell r="AZ45">
            <v>59.54</v>
          </cell>
          <cell r="BA45">
            <v>10</v>
          </cell>
          <cell r="BF45">
            <v>0</v>
          </cell>
          <cell r="BG45">
            <v>0</v>
          </cell>
          <cell r="BH45">
            <v>0</v>
          </cell>
          <cell r="BM45">
            <v>0</v>
          </cell>
          <cell r="BN45">
            <v>0</v>
          </cell>
          <cell r="BO45">
            <v>0</v>
          </cell>
          <cell r="BP45" t="b">
            <v>0</v>
          </cell>
          <cell r="BQ45">
            <v>0</v>
          </cell>
          <cell r="BR45">
            <v>55.78</v>
          </cell>
          <cell r="BS45">
            <v>1290</v>
          </cell>
          <cell r="BT45">
            <v>77.099999999999994</v>
          </cell>
          <cell r="BU45" t="str">
            <v>D</v>
          </cell>
          <cell r="BV45" t="str">
            <v>09</v>
          </cell>
          <cell r="BW45">
            <v>48</v>
          </cell>
          <cell r="BX45" t="str">
            <v>19980101</v>
          </cell>
          <cell r="BZ45" t="str">
            <v>D</v>
          </cell>
          <cell r="CA45" t="str">
            <v>09</v>
          </cell>
          <cell r="CB45" t="str">
            <v>A</v>
          </cell>
          <cell r="CC45" t="str">
            <v>02</v>
          </cell>
          <cell r="CD45" t="str">
            <v>B</v>
          </cell>
          <cell r="CE45" t="str">
            <v>03</v>
          </cell>
        </row>
        <row r="46">
          <cell r="A46" t="str">
            <v>2183413</v>
          </cell>
          <cell r="B46" t="str">
            <v>26</v>
          </cell>
          <cell r="C46" t="str">
            <v>과장</v>
          </cell>
          <cell r="D46" t="str">
            <v>천철봉　　</v>
          </cell>
          <cell r="E46" t="str">
            <v>C</v>
          </cell>
          <cell r="G46">
            <v>1</v>
          </cell>
          <cell r="H46" t="str">
            <v>KM**</v>
          </cell>
          <cell r="I46" t="str">
            <v>KMJR</v>
          </cell>
          <cell r="J46" t="str">
            <v>부산사업소　　　　　</v>
          </cell>
          <cell r="K46" t="str">
            <v>KMJA</v>
          </cell>
          <cell r="L46" t="str">
            <v>영등포사업소　　　　</v>
          </cell>
          <cell r="O46" t="str">
            <v>KMJAC</v>
          </cell>
          <cell r="R46" t="str">
            <v>2</v>
          </cell>
          <cell r="T46" t="str">
            <v>50</v>
          </cell>
          <cell r="U46" t="str">
            <v>과장</v>
          </cell>
          <cell r="V46" t="str">
            <v>3</v>
          </cell>
          <cell r="W46" t="str">
            <v>4</v>
          </cell>
          <cell r="X46" t="str">
            <v>2</v>
          </cell>
          <cell r="Y46" t="str">
            <v>O</v>
          </cell>
          <cell r="Z46" t="str">
            <v>2037227</v>
          </cell>
          <cell r="AA46" t="str">
            <v>이준희　　</v>
          </cell>
          <cell r="AB46" t="str">
            <v>22</v>
          </cell>
          <cell r="AC46" t="str">
            <v>43</v>
          </cell>
          <cell r="AD46">
            <v>77</v>
          </cell>
          <cell r="AE46">
            <v>52.44</v>
          </cell>
          <cell r="AF46">
            <v>60</v>
          </cell>
          <cell r="AG46" t="str">
            <v>2001319</v>
          </cell>
          <cell r="AH46" t="str">
            <v>차정식　　</v>
          </cell>
          <cell r="AI46" t="str">
            <v>02</v>
          </cell>
          <cell r="AJ46" t="str">
            <v>20</v>
          </cell>
          <cell r="AK46">
            <v>70</v>
          </cell>
          <cell r="AL46">
            <v>59.28</v>
          </cell>
          <cell r="AM46">
            <v>20</v>
          </cell>
          <cell r="AR46">
            <v>0</v>
          </cell>
          <cell r="AS46">
            <v>0</v>
          </cell>
          <cell r="AT46">
            <v>0</v>
          </cell>
          <cell r="AY46">
            <v>0</v>
          </cell>
          <cell r="AZ46">
            <v>0</v>
          </cell>
          <cell r="BA46">
            <v>0</v>
          </cell>
          <cell r="BF46">
            <v>0</v>
          </cell>
          <cell r="BG46">
            <v>0</v>
          </cell>
          <cell r="BH46">
            <v>0</v>
          </cell>
          <cell r="BM46">
            <v>0</v>
          </cell>
          <cell r="BN46">
            <v>0</v>
          </cell>
          <cell r="BO46">
            <v>0</v>
          </cell>
          <cell r="BP46" t="b">
            <v>1</v>
          </cell>
          <cell r="BQ46">
            <v>7</v>
          </cell>
          <cell r="BR46">
            <v>54.38</v>
          </cell>
          <cell r="BS46">
            <v>956</v>
          </cell>
          <cell r="BT46">
            <v>84.2</v>
          </cell>
          <cell r="BU46" t="str">
            <v>D</v>
          </cell>
          <cell r="BV46" t="str">
            <v>09</v>
          </cell>
          <cell r="BW46">
            <v>48</v>
          </cell>
          <cell r="BX46" t="str">
            <v>19970101</v>
          </cell>
          <cell r="BZ46" t="str">
            <v>C</v>
          </cell>
          <cell r="CA46" t="str">
            <v>08</v>
          </cell>
          <cell r="CB46" t="str">
            <v>C</v>
          </cell>
          <cell r="CC46" t="str">
            <v>05</v>
          </cell>
          <cell r="CD46" t="str">
            <v>A</v>
          </cell>
          <cell r="CE46" t="str">
            <v>01</v>
          </cell>
        </row>
        <row r="47">
          <cell r="A47" t="str">
            <v>2436505</v>
          </cell>
          <cell r="B47" t="str">
            <v>32</v>
          </cell>
          <cell r="C47" t="str">
            <v>4을</v>
          </cell>
          <cell r="D47" t="str">
            <v>이순옥　　</v>
          </cell>
          <cell r="E47" t="str">
            <v>C</v>
          </cell>
          <cell r="G47">
            <v>1</v>
          </cell>
          <cell r="H47" t="str">
            <v>KQ**</v>
          </cell>
          <cell r="I47" t="str">
            <v>KRBF</v>
          </cell>
          <cell r="J47" t="str">
            <v>광주생기팀　　　　　</v>
          </cell>
          <cell r="K47" t="str">
            <v>KUAA</v>
          </cell>
          <cell r="L47" t="str">
            <v>광）생산관리팀　　　</v>
          </cell>
          <cell r="O47" t="str">
            <v>KUAA</v>
          </cell>
          <cell r="R47" t="str">
            <v>6</v>
          </cell>
          <cell r="V47" t="str">
            <v>6</v>
          </cell>
          <cell r="W47" t="str">
            <v>2</v>
          </cell>
          <cell r="X47" t="str">
            <v>4</v>
          </cell>
          <cell r="Y47" t="str">
            <v>O</v>
          </cell>
          <cell r="Z47" t="str">
            <v>2074198</v>
          </cell>
          <cell r="AA47" t="str">
            <v>윤영한　　</v>
          </cell>
          <cell r="AB47" t="str">
            <v>24</v>
          </cell>
          <cell r="AC47" t="str">
            <v>43</v>
          </cell>
          <cell r="AD47">
            <v>50</v>
          </cell>
          <cell r="AE47">
            <v>53.72</v>
          </cell>
          <cell r="AF47">
            <v>40</v>
          </cell>
          <cell r="AG47" t="str">
            <v>2024118</v>
          </cell>
          <cell r="AH47" t="str">
            <v>정정규　　</v>
          </cell>
          <cell r="AI47" t="str">
            <v>20</v>
          </cell>
          <cell r="AJ47" t="str">
            <v>31</v>
          </cell>
          <cell r="AK47">
            <v>57</v>
          </cell>
          <cell r="AL47">
            <v>52.57</v>
          </cell>
          <cell r="AM47">
            <v>20</v>
          </cell>
          <cell r="AN47" t="str">
            <v>2026563</v>
          </cell>
          <cell r="AO47" t="str">
            <v>전천수　　</v>
          </cell>
          <cell r="AP47" t="str">
            <v>03</v>
          </cell>
          <cell r="AQ47" t="str">
            <v>30</v>
          </cell>
          <cell r="AR47">
            <v>43</v>
          </cell>
          <cell r="AS47">
            <v>50.05</v>
          </cell>
          <cell r="AT47">
            <v>20</v>
          </cell>
          <cell r="AY47">
            <v>0</v>
          </cell>
          <cell r="AZ47">
            <v>0</v>
          </cell>
          <cell r="BA47">
            <v>0</v>
          </cell>
          <cell r="BF47">
            <v>0</v>
          </cell>
          <cell r="BG47">
            <v>0</v>
          </cell>
          <cell r="BH47">
            <v>0</v>
          </cell>
          <cell r="BM47">
            <v>0</v>
          </cell>
          <cell r="BN47">
            <v>0</v>
          </cell>
          <cell r="BO47">
            <v>0</v>
          </cell>
          <cell r="BP47" t="b">
            <v>0</v>
          </cell>
          <cell r="BQ47">
            <v>0</v>
          </cell>
          <cell r="BR47">
            <v>52.52</v>
          </cell>
          <cell r="BS47">
            <v>678</v>
          </cell>
          <cell r="BT47">
            <v>97.3</v>
          </cell>
          <cell r="BU47" t="str">
            <v>E</v>
          </cell>
          <cell r="BV47" t="str">
            <v>11</v>
          </cell>
          <cell r="BW47">
            <v>40</v>
          </cell>
          <cell r="BX47" t="str">
            <v>19980101</v>
          </cell>
          <cell r="BZ47" t="str">
            <v>D</v>
          </cell>
          <cell r="CA47" t="str">
            <v>10</v>
          </cell>
          <cell r="CB47" t="str">
            <v>C</v>
          </cell>
          <cell r="CC47" t="str">
            <v>04</v>
          </cell>
          <cell r="CD47" t="str">
            <v>C</v>
          </cell>
          <cell r="CE47" t="str">
            <v>07</v>
          </cell>
        </row>
        <row r="48">
          <cell r="A48" t="str">
            <v>2179051</v>
          </cell>
          <cell r="B48" t="str">
            <v>30</v>
          </cell>
          <cell r="C48" t="str">
            <v>4갑</v>
          </cell>
          <cell r="D48" t="str">
            <v>박철문　　</v>
          </cell>
          <cell r="E48" t="str">
            <v>C</v>
          </cell>
          <cell r="G48">
            <v>1</v>
          </cell>
          <cell r="H48" t="str">
            <v>KH**</v>
          </cell>
          <cell r="I48" t="str">
            <v>KHN*</v>
          </cell>
          <cell r="J48" t="str">
            <v>충북지역본부　　　　</v>
          </cell>
          <cell r="K48" t="str">
            <v>KHNH</v>
          </cell>
          <cell r="L48" t="str">
            <v>충북）청주중부지점　</v>
          </cell>
          <cell r="O48" t="str">
            <v>KHNHA</v>
          </cell>
          <cell r="R48" t="str">
            <v>2</v>
          </cell>
          <cell r="V48" t="str">
            <v>5</v>
          </cell>
          <cell r="W48" t="str">
            <v>3</v>
          </cell>
          <cell r="X48" t="str">
            <v>3</v>
          </cell>
          <cell r="Y48" t="str">
            <v>O</v>
          </cell>
          <cell r="Z48" t="str">
            <v>2338548</v>
          </cell>
          <cell r="AA48" t="str">
            <v>남철우　　</v>
          </cell>
          <cell r="AB48" t="str">
            <v>28</v>
          </cell>
          <cell r="AC48" t="str">
            <v>50</v>
          </cell>
          <cell r="AD48">
            <v>83</v>
          </cell>
          <cell r="AE48">
            <v>60</v>
          </cell>
          <cell r="AF48">
            <v>10</v>
          </cell>
          <cell r="AG48" t="str">
            <v>2718363</v>
          </cell>
          <cell r="AH48" t="str">
            <v>김경덕　　</v>
          </cell>
          <cell r="AI48" t="str">
            <v>24</v>
          </cell>
          <cell r="AJ48" t="str">
            <v>44</v>
          </cell>
          <cell r="AK48">
            <v>84</v>
          </cell>
          <cell r="AL48">
            <v>55.28</v>
          </cell>
          <cell r="AM48">
            <v>40</v>
          </cell>
          <cell r="AN48" t="str">
            <v>2029305</v>
          </cell>
          <cell r="AO48" t="str">
            <v>송명걸　　</v>
          </cell>
          <cell r="AP48" t="str">
            <v>22</v>
          </cell>
          <cell r="AQ48" t="str">
            <v>32</v>
          </cell>
          <cell r="AR48">
            <v>53</v>
          </cell>
          <cell r="AS48">
            <v>52.17</v>
          </cell>
          <cell r="AT48">
            <v>30</v>
          </cell>
          <cell r="AU48" t="str">
            <v>2059744</v>
          </cell>
          <cell r="AV48" t="str">
            <v>김도영　　</v>
          </cell>
          <cell r="AW48" t="str">
            <v>02</v>
          </cell>
          <cell r="AX48" t="str">
            <v>20</v>
          </cell>
          <cell r="AY48">
            <v>53</v>
          </cell>
          <cell r="AZ48">
            <v>53.84</v>
          </cell>
          <cell r="BA48">
            <v>10</v>
          </cell>
          <cell r="BF48">
            <v>0</v>
          </cell>
          <cell r="BG48">
            <v>0</v>
          </cell>
          <cell r="BH48">
            <v>0</v>
          </cell>
          <cell r="BM48">
            <v>0</v>
          </cell>
          <cell r="BN48">
            <v>0</v>
          </cell>
          <cell r="BO48">
            <v>0</v>
          </cell>
          <cell r="BP48" t="b">
            <v>0</v>
          </cell>
          <cell r="BQ48">
            <v>0</v>
          </cell>
          <cell r="BR48">
            <v>54.61</v>
          </cell>
          <cell r="BS48">
            <v>1179</v>
          </cell>
          <cell r="BT48">
            <v>81.3</v>
          </cell>
          <cell r="BU48" t="str">
            <v>D</v>
          </cell>
          <cell r="BV48" t="str">
            <v>09</v>
          </cell>
          <cell r="BW48">
            <v>48</v>
          </cell>
          <cell r="BX48" t="str">
            <v>19940101</v>
          </cell>
          <cell r="BZ48" t="str">
            <v>C</v>
          </cell>
          <cell r="CA48" t="str">
            <v>06</v>
          </cell>
          <cell r="CB48" t="str">
            <v>C</v>
          </cell>
          <cell r="CC48" t="str">
            <v>06</v>
          </cell>
          <cell r="CD48" t="str">
            <v>B</v>
          </cell>
          <cell r="CE48" t="str">
            <v>03</v>
          </cell>
        </row>
        <row r="49">
          <cell r="A49" t="str">
            <v>2156624</v>
          </cell>
          <cell r="B49" t="str">
            <v>28</v>
          </cell>
          <cell r="C49" t="str">
            <v>대리</v>
          </cell>
          <cell r="D49" t="str">
            <v>이종재　　</v>
          </cell>
          <cell r="E49" t="str">
            <v>C</v>
          </cell>
          <cell r="G49">
            <v>1</v>
          </cell>
          <cell r="H49" t="str">
            <v>KH**</v>
          </cell>
          <cell r="I49" t="str">
            <v>KHGO</v>
          </cell>
          <cell r="J49" t="str">
            <v>남부）강남영동지점　</v>
          </cell>
          <cell r="K49" t="str">
            <v>KHGS</v>
          </cell>
          <cell r="L49" t="str">
            <v>남부）반포지점　　　</v>
          </cell>
          <cell r="O49" t="str">
            <v>KHGSA</v>
          </cell>
          <cell r="R49" t="str">
            <v>2</v>
          </cell>
          <cell r="T49" t="str">
            <v>50</v>
          </cell>
          <cell r="U49" t="str">
            <v>과장</v>
          </cell>
          <cell r="V49" t="str">
            <v>4</v>
          </cell>
          <cell r="W49" t="str">
            <v>3</v>
          </cell>
          <cell r="X49" t="str">
            <v>2</v>
          </cell>
          <cell r="Y49" t="str">
            <v>O</v>
          </cell>
          <cell r="Z49" t="str">
            <v>2095964</v>
          </cell>
          <cell r="AA49" t="str">
            <v>한상기　　</v>
          </cell>
          <cell r="AB49" t="str">
            <v>24</v>
          </cell>
          <cell r="AC49" t="str">
            <v>44</v>
          </cell>
          <cell r="AD49">
            <v>87</v>
          </cell>
          <cell r="AE49">
            <v>60</v>
          </cell>
          <cell r="AF49">
            <v>50</v>
          </cell>
          <cell r="AG49" t="str">
            <v>2013194</v>
          </cell>
          <cell r="AH49" t="str">
            <v>박종호　　</v>
          </cell>
          <cell r="AI49" t="str">
            <v>05</v>
          </cell>
          <cell r="AJ49" t="str">
            <v>32</v>
          </cell>
          <cell r="AK49">
            <v>60</v>
          </cell>
          <cell r="AL49">
            <v>55.02</v>
          </cell>
          <cell r="AM49">
            <v>30</v>
          </cell>
          <cell r="AN49" t="str">
            <v>2059744</v>
          </cell>
          <cell r="AO49" t="str">
            <v>김도영　　</v>
          </cell>
          <cell r="AP49" t="str">
            <v>02</v>
          </cell>
          <cell r="AQ49" t="str">
            <v>20</v>
          </cell>
          <cell r="AR49">
            <v>77</v>
          </cell>
          <cell r="AS49">
            <v>62.4</v>
          </cell>
          <cell r="AT49">
            <v>10</v>
          </cell>
          <cell r="AY49">
            <v>0</v>
          </cell>
          <cell r="AZ49">
            <v>0</v>
          </cell>
          <cell r="BA49">
            <v>0</v>
          </cell>
          <cell r="BF49">
            <v>0</v>
          </cell>
          <cell r="BG49">
            <v>0</v>
          </cell>
          <cell r="BH49">
            <v>0</v>
          </cell>
          <cell r="BM49">
            <v>0</v>
          </cell>
          <cell r="BN49">
            <v>0</v>
          </cell>
          <cell r="BO49">
            <v>0</v>
          </cell>
          <cell r="BP49" t="b">
            <v>0</v>
          </cell>
          <cell r="BQ49">
            <v>0</v>
          </cell>
          <cell r="BR49">
            <v>58.61</v>
          </cell>
          <cell r="BS49">
            <v>992</v>
          </cell>
          <cell r="BT49">
            <v>59.3</v>
          </cell>
          <cell r="BU49" t="str">
            <v>C</v>
          </cell>
          <cell r="BV49" t="str">
            <v>07</v>
          </cell>
          <cell r="BW49">
            <v>56</v>
          </cell>
          <cell r="BX49" t="str">
            <v>19980101</v>
          </cell>
          <cell r="BZ49" t="str">
            <v>C</v>
          </cell>
          <cell r="CA49" t="str">
            <v>05</v>
          </cell>
          <cell r="CB49" t="str">
            <v>A</v>
          </cell>
          <cell r="CC49" t="str">
            <v>01</v>
          </cell>
          <cell r="CD49" t="str">
            <v>B</v>
          </cell>
          <cell r="CE49" t="str">
            <v>03</v>
          </cell>
        </row>
        <row r="50">
          <cell r="A50" t="str">
            <v>2454296</v>
          </cell>
          <cell r="B50" t="str">
            <v>28</v>
          </cell>
          <cell r="C50" t="str">
            <v>대리</v>
          </cell>
          <cell r="D50" t="str">
            <v>범진규　　</v>
          </cell>
          <cell r="E50" t="str">
            <v>C</v>
          </cell>
          <cell r="G50">
            <v>1</v>
          </cell>
          <cell r="H50" t="str">
            <v>KF**</v>
          </cell>
          <cell r="I50" t="str">
            <v>KFBB</v>
          </cell>
          <cell r="J50" t="str">
            <v>국제금융팀　　　　　</v>
          </cell>
          <cell r="K50" t="str">
            <v>KFBA</v>
          </cell>
          <cell r="L50" t="str">
            <v>재정팀　　　　　　　</v>
          </cell>
          <cell r="O50" t="str">
            <v>KFBA</v>
          </cell>
          <cell r="R50" t="str">
            <v>1</v>
          </cell>
          <cell r="V50" t="str">
            <v>4</v>
          </cell>
          <cell r="W50" t="str">
            <v>1</v>
          </cell>
          <cell r="X50" t="str">
            <v>3</v>
          </cell>
          <cell r="Y50" t="str">
            <v>O</v>
          </cell>
          <cell r="Z50" t="str">
            <v>2064976</v>
          </cell>
          <cell r="AA50" t="str">
            <v>이주록　　</v>
          </cell>
          <cell r="AB50" t="str">
            <v>24</v>
          </cell>
          <cell r="AC50" t="str">
            <v>43</v>
          </cell>
          <cell r="AD50">
            <v>83</v>
          </cell>
          <cell r="AE50">
            <v>61.56</v>
          </cell>
          <cell r="AF50">
            <v>40</v>
          </cell>
          <cell r="AG50" t="str">
            <v>2023777</v>
          </cell>
          <cell r="AH50" t="str">
            <v>구태환　　</v>
          </cell>
          <cell r="AI50" t="str">
            <v>20</v>
          </cell>
          <cell r="AJ50" t="str">
            <v>32</v>
          </cell>
          <cell r="AK50">
            <v>96</v>
          </cell>
          <cell r="AL50">
            <v>68.38</v>
          </cell>
          <cell r="AM50">
            <v>30</v>
          </cell>
          <cell r="AN50" t="str">
            <v>2011581</v>
          </cell>
          <cell r="AO50" t="str">
            <v>정학진　　</v>
          </cell>
          <cell r="AP50" t="str">
            <v>02</v>
          </cell>
          <cell r="AQ50" t="str">
            <v>20</v>
          </cell>
          <cell r="AR50">
            <v>70</v>
          </cell>
          <cell r="AS50">
            <v>60</v>
          </cell>
          <cell r="AT50">
            <v>10</v>
          </cell>
          <cell r="AY50">
            <v>0</v>
          </cell>
          <cell r="AZ50">
            <v>0</v>
          </cell>
          <cell r="BA50">
            <v>0</v>
          </cell>
          <cell r="BF50">
            <v>0</v>
          </cell>
          <cell r="BG50">
            <v>0</v>
          </cell>
          <cell r="BH50">
            <v>0</v>
          </cell>
          <cell r="BM50">
            <v>0</v>
          </cell>
          <cell r="BN50">
            <v>0</v>
          </cell>
          <cell r="BO50">
            <v>0</v>
          </cell>
          <cell r="BP50" t="b">
            <v>0</v>
          </cell>
          <cell r="BQ50">
            <v>0</v>
          </cell>
          <cell r="BR50">
            <v>63.92</v>
          </cell>
          <cell r="BS50">
            <v>481</v>
          </cell>
          <cell r="BT50">
            <v>28.7</v>
          </cell>
          <cell r="BU50" t="str">
            <v>B</v>
          </cell>
          <cell r="BV50" t="str">
            <v>04</v>
          </cell>
          <cell r="BW50">
            <v>68</v>
          </cell>
          <cell r="BX50" t="str">
            <v>19970101</v>
          </cell>
        </row>
        <row r="51">
          <cell r="A51" t="str">
            <v>2611963</v>
          </cell>
          <cell r="B51" t="str">
            <v>33</v>
          </cell>
          <cell r="C51" t="str">
            <v>5급</v>
          </cell>
          <cell r="D51" t="str">
            <v>이오복　　</v>
          </cell>
          <cell r="E51" t="str">
            <v>C</v>
          </cell>
          <cell r="G51">
            <v>1</v>
          </cell>
          <cell r="H51" t="str">
            <v>KH**</v>
          </cell>
          <cell r="I51" t="str">
            <v>KHKT</v>
          </cell>
          <cell r="J51" t="str">
            <v>강원）인제지점　　　</v>
          </cell>
          <cell r="K51" t="str">
            <v>KHKA</v>
          </cell>
          <cell r="L51" t="str">
            <v>강원）춘천지점　　　</v>
          </cell>
          <cell r="O51" t="str">
            <v>KHKAA</v>
          </cell>
          <cell r="R51" t="str">
            <v>2</v>
          </cell>
          <cell r="V51" t="str">
            <v>7</v>
          </cell>
          <cell r="W51" t="str">
            <v>3</v>
          </cell>
          <cell r="X51" t="str">
            <v>4</v>
          </cell>
          <cell r="Y51" t="str">
            <v>S</v>
          </cell>
          <cell r="Z51" t="str">
            <v>2156691</v>
          </cell>
          <cell r="AA51" t="str">
            <v>전오택　　</v>
          </cell>
          <cell r="AB51" t="str">
            <v>28</v>
          </cell>
          <cell r="AC51" t="str">
            <v>50</v>
          </cell>
          <cell r="AD51">
            <v>94</v>
          </cell>
          <cell r="AE51">
            <v>60</v>
          </cell>
          <cell r="AF51">
            <v>10</v>
          </cell>
          <cell r="AG51" t="str">
            <v>2130064</v>
          </cell>
          <cell r="AH51" t="str">
            <v>심현식　　</v>
          </cell>
          <cell r="AI51" t="str">
            <v>26</v>
          </cell>
          <cell r="AJ51" t="str">
            <v>44</v>
          </cell>
          <cell r="AK51">
            <v>94</v>
          </cell>
          <cell r="AL51">
            <v>60</v>
          </cell>
          <cell r="AM51">
            <v>50</v>
          </cell>
          <cell r="AN51" t="str">
            <v>2032367</v>
          </cell>
          <cell r="AO51" t="str">
            <v>최진　　　</v>
          </cell>
          <cell r="AP51" t="str">
            <v>22</v>
          </cell>
          <cell r="AQ51" t="str">
            <v>32</v>
          </cell>
          <cell r="AR51">
            <v>83</v>
          </cell>
          <cell r="AS51">
            <v>67.959999999999994</v>
          </cell>
          <cell r="AT51">
            <v>30</v>
          </cell>
          <cell r="AY51">
            <v>0</v>
          </cell>
          <cell r="AZ51">
            <v>0</v>
          </cell>
          <cell r="BA51">
            <v>0</v>
          </cell>
          <cell r="BF51">
            <v>0</v>
          </cell>
          <cell r="BG51">
            <v>0</v>
          </cell>
          <cell r="BH51">
            <v>0</v>
          </cell>
          <cell r="BM51">
            <v>0</v>
          </cell>
          <cell r="BN51">
            <v>0</v>
          </cell>
          <cell r="BO51">
            <v>0</v>
          </cell>
          <cell r="BP51" t="b">
            <v>0</v>
          </cell>
          <cell r="BQ51">
            <v>0</v>
          </cell>
          <cell r="BR51">
            <v>62.65</v>
          </cell>
          <cell r="BS51">
            <v>184</v>
          </cell>
          <cell r="BT51">
            <v>26.9</v>
          </cell>
          <cell r="BU51" t="str">
            <v>B</v>
          </cell>
          <cell r="BV51" t="str">
            <v>04</v>
          </cell>
          <cell r="BW51">
            <v>68</v>
          </cell>
          <cell r="BX51" t="str">
            <v>19950213</v>
          </cell>
        </row>
        <row r="52">
          <cell r="A52" t="str">
            <v>2412049</v>
          </cell>
          <cell r="B52" t="str">
            <v>30</v>
          </cell>
          <cell r="C52" t="str">
            <v>4갑</v>
          </cell>
          <cell r="D52" t="str">
            <v>김경호　　</v>
          </cell>
          <cell r="E52" t="str">
            <v>C</v>
          </cell>
          <cell r="G52">
            <v>1</v>
          </cell>
          <cell r="H52" t="str">
            <v>KH**</v>
          </cell>
          <cell r="I52" t="str">
            <v>KHL*</v>
          </cell>
          <cell r="J52" t="str">
            <v>대전지역본부　　　　</v>
          </cell>
          <cell r="K52" t="str">
            <v>KHLC</v>
          </cell>
          <cell r="L52" t="str">
            <v>대전）대전중구지점　</v>
          </cell>
          <cell r="O52" t="str">
            <v>KHLCA</v>
          </cell>
          <cell r="R52" t="str">
            <v>2</v>
          </cell>
          <cell r="V52" t="str">
            <v>5</v>
          </cell>
          <cell r="W52" t="str">
            <v>3</v>
          </cell>
          <cell r="X52" t="str">
            <v>3</v>
          </cell>
          <cell r="Y52" t="str">
            <v>O</v>
          </cell>
          <cell r="Z52" t="str">
            <v>2341281</v>
          </cell>
          <cell r="AA52" t="str">
            <v>두영균　　</v>
          </cell>
          <cell r="AB52" t="str">
            <v>28</v>
          </cell>
          <cell r="AC52" t="str">
            <v>50</v>
          </cell>
          <cell r="AD52">
            <v>96</v>
          </cell>
          <cell r="AE52">
            <v>60</v>
          </cell>
          <cell r="AF52">
            <v>10</v>
          </cell>
          <cell r="AG52" t="str">
            <v>2021851</v>
          </cell>
          <cell r="AH52" t="str">
            <v>길재열　　</v>
          </cell>
          <cell r="AI52" t="str">
            <v>22</v>
          </cell>
          <cell r="AJ52" t="str">
            <v>44</v>
          </cell>
          <cell r="AK52">
            <v>85</v>
          </cell>
          <cell r="AL52">
            <v>64.73</v>
          </cell>
          <cell r="AM52">
            <v>40</v>
          </cell>
          <cell r="AN52" t="str">
            <v>2006365</v>
          </cell>
          <cell r="AO52" t="str">
            <v>김선기　　</v>
          </cell>
          <cell r="AP52" t="str">
            <v>04</v>
          </cell>
          <cell r="AQ52" t="str">
            <v>32</v>
          </cell>
          <cell r="AR52">
            <v>75</v>
          </cell>
          <cell r="AS52">
            <v>60.82</v>
          </cell>
          <cell r="AT52">
            <v>30</v>
          </cell>
          <cell r="AU52" t="str">
            <v>2059744</v>
          </cell>
          <cell r="AV52" t="str">
            <v>김도영　　</v>
          </cell>
          <cell r="AW52" t="str">
            <v>02</v>
          </cell>
          <cell r="AX52" t="str">
            <v>20</v>
          </cell>
          <cell r="AY52">
            <v>93</v>
          </cell>
          <cell r="AZ52">
            <v>68.08</v>
          </cell>
          <cell r="BA52">
            <v>10</v>
          </cell>
          <cell r="BF52">
            <v>0</v>
          </cell>
          <cell r="BG52">
            <v>0</v>
          </cell>
          <cell r="BH52">
            <v>0</v>
          </cell>
          <cell r="BM52">
            <v>0</v>
          </cell>
          <cell r="BN52">
            <v>0</v>
          </cell>
          <cell r="BO52">
            <v>0</v>
          </cell>
          <cell r="BP52" t="b">
            <v>0</v>
          </cell>
          <cell r="BQ52">
            <v>0</v>
          </cell>
          <cell r="BR52">
            <v>63.27</v>
          </cell>
          <cell r="BS52">
            <v>420</v>
          </cell>
          <cell r="BT52">
            <v>28.9</v>
          </cell>
          <cell r="BU52" t="str">
            <v>B</v>
          </cell>
          <cell r="BV52" t="str">
            <v>04</v>
          </cell>
          <cell r="BW52">
            <v>68</v>
          </cell>
          <cell r="BX52" t="str">
            <v>19980101</v>
          </cell>
        </row>
        <row r="53">
          <cell r="A53" t="str">
            <v>2612044</v>
          </cell>
          <cell r="B53" t="str">
            <v>33</v>
          </cell>
          <cell r="C53" t="str">
            <v>5급</v>
          </cell>
          <cell r="D53" t="str">
            <v>장종덕　　</v>
          </cell>
          <cell r="E53" t="str">
            <v>C</v>
          </cell>
          <cell r="G53">
            <v>1</v>
          </cell>
          <cell r="H53" t="str">
            <v>KH**</v>
          </cell>
          <cell r="I53" t="str">
            <v>KHU*</v>
          </cell>
          <cell r="J53" t="str">
            <v>대구지역본부　　　　</v>
          </cell>
          <cell r="K53" t="str">
            <v>KHUG</v>
          </cell>
          <cell r="L53" t="str">
            <v>대구）금오지점　　　</v>
          </cell>
          <cell r="O53" t="str">
            <v>KHUGA</v>
          </cell>
          <cell r="R53" t="str">
            <v>2</v>
          </cell>
          <cell r="V53" t="str">
            <v>7</v>
          </cell>
          <cell r="W53" t="str">
            <v>3</v>
          </cell>
          <cell r="X53" t="str">
            <v>4</v>
          </cell>
          <cell r="Y53" t="str">
            <v>S</v>
          </cell>
          <cell r="Z53" t="str">
            <v>2134375</v>
          </cell>
          <cell r="AA53" t="str">
            <v>이응석　　</v>
          </cell>
          <cell r="AB53" t="str">
            <v>26</v>
          </cell>
          <cell r="AC53" t="str">
            <v>44</v>
          </cell>
          <cell r="AD53">
            <v>83</v>
          </cell>
          <cell r="AE53">
            <v>60</v>
          </cell>
          <cell r="AF53">
            <v>60</v>
          </cell>
          <cell r="AG53" t="str">
            <v>2018769</v>
          </cell>
          <cell r="AH53" t="str">
            <v>이문식　　</v>
          </cell>
          <cell r="AI53" t="str">
            <v>20</v>
          </cell>
          <cell r="AJ53" t="str">
            <v>32</v>
          </cell>
          <cell r="AK53">
            <v>88</v>
          </cell>
          <cell r="AL53">
            <v>68.48</v>
          </cell>
          <cell r="AM53">
            <v>30</v>
          </cell>
          <cell r="AR53">
            <v>0</v>
          </cell>
          <cell r="AS53">
            <v>0</v>
          </cell>
          <cell r="AT53">
            <v>0</v>
          </cell>
          <cell r="AY53">
            <v>0</v>
          </cell>
          <cell r="AZ53">
            <v>0</v>
          </cell>
          <cell r="BA53">
            <v>0</v>
          </cell>
          <cell r="BF53">
            <v>0</v>
          </cell>
          <cell r="BG53">
            <v>0</v>
          </cell>
          <cell r="BH53">
            <v>0</v>
          </cell>
          <cell r="BM53">
            <v>0</v>
          </cell>
          <cell r="BN53">
            <v>0</v>
          </cell>
          <cell r="BO53">
            <v>0</v>
          </cell>
          <cell r="BP53" t="b">
            <v>0</v>
          </cell>
          <cell r="BQ53">
            <v>0</v>
          </cell>
          <cell r="BR53">
            <v>62.83</v>
          </cell>
          <cell r="BS53">
            <v>177</v>
          </cell>
          <cell r="BT53">
            <v>25.8</v>
          </cell>
          <cell r="BU53" t="str">
            <v>B</v>
          </cell>
          <cell r="BV53" t="str">
            <v>04</v>
          </cell>
          <cell r="BW53">
            <v>68</v>
          </cell>
          <cell r="BX53" t="str">
            <v>19950213</v>
          </cell>
        </row>
        <row r="54">
          <cell r="A54" t="str">
            <v>2728396</v>
          </cell>
          <cell r="B54" t="str">
            <v>26</v>
          </cell>
          <cell r="C54" t="str">
            <v>과장</v>
          </cell>
          <cell r="D54" t="str">
            <v>허세훈　　</v>
          </cell>
          <cell r="E54" t="str">
            <v>C</v>
          </cell>
          <cell r="G54">
            <v>1</v>
          </cell>
          <cell r="H54" t="str">
            <v>KQ**</v>
          </cell>
          <cell r="K54" t="str">
            <v>KRBB</v>
          </cell>
          <cell r="L54" t="str">
            <v>도장생기팀　　　　　</v>
          </cell>
          <cell r="O54" t="str">
            <v>KRBB</v>
          </cell>
          <cell r="R54" t="str">
            <v>4</v>
          </cell>
          <cell r="V54" t="str">
            <v>3</v>
          </cell>
          <cell r="W54" t="str">
            <v>2</v>
          </cell>
          <cell r="X54" t="str">
            <v>3</v>
          </cell>
          <cell r="Y54" t="str">
            <v>S</v>
          </cell>
          <cell r="Z54" t="str">
            <v>2086593</v>
          </cell>
          <cell r="AA54" t="str">
            <v>박승욱　　</v>
          </cell>
          <cell r="AB54" t="str">
            <v>24</v>
          </cell>
          <cell r="AC54" t="str">
            <v>43</v>
          </cell>
          <cell r="AD54">
            <v>90</v>
          </cell>
          <cell r="AE54">
            <v>65.709999999999994</v>
          </cell>
          <cell r="AF54">
            <v>30</v>
          </cell>
          <cell r="AG54" t="str">
            <v>7034958</v>
          </cell>
          <cell r="AH54" t="str">
            <v>정성은　　</v>
          </cell>
          <cell r="AI54" t="str">
            <v>05</v>
          </cell>
          <cell r="AJ54" t="str">
            <v>32</v>
          </cell>
          <cell r="AK54">
            <v>75</v>
          </cell>
          <cell r="AL54">
            <v>62.35</v>
          </cell>
          <cell r="AM54">
            <v>20</v>
          </cell>
          <cell r="AN54" t="str">
            <v>2002001</v>
          </cell>
          <cell r="AO54" t="str">
            <v>신도철　　</v>
          </cell>
          <cell r="AP54" t="str">
            <v>03</v>
          </cell>
          <cell r="AQ54" t="str">
            <v>30</v>
          </cell>
          <cell r="AR54">
            <v>80</v>
          </cell>
          <cell r="AS54">
            <v>64.7</v>
          </cell>
          <cell r="AT54">
            <v>20</v>
          </cell>
          <cell r="AU54" t="str">
            <v>2728462</v>
          </cell>
          <cell r="AV54" t="str">
            <v>임승근　　</v>
          </cell>
          <cell r="AW54" t="str">
            <v>02</v>
          </cell>
          <cell r="AX54" t="str">
            <v>20</v>
          </cell>
          <cell r="AY54">
            <v>70</v>
          </cell>
          <cell r="AZ54">
            <v>59.97</v>
          </cell>
          <cell r="BA54">
            <v>10</v>
          </cell>
          <cell r="BF54">
            <v>0</v>
          </cell>
          <cell r="BG54">
            <v>0</v>
          </cell>
          <cell r="BH54">
            <v>0</v>
          </cell>
          <cell r="BM54">
            <v>0</v>
          </cell>
          <cell r="BN54">
            <v>0</v>
          </cell>
          <cell r="BO54">
            <v>0</v>
          </cell>
          <cell r="BP54" t="b">
            <v>0</v>
          </cell>
          <cell r="BQ54">
            <v>0</v>
          </cell>
          <cell r="BR54">
            <v>63.9</v>
          </cell>
          <cell r="BS54">
            <v>307</v>
          </cell>
          <cell r="BT54">
            <v>27</v>
          </cell>
          <cell r="BU54" t="str">
            <v>B</v>
          </cell>
          <cell r="BV54" t="str">
            <v>04</v>
          </cell>
          <cell r="BW54">
            <v>68</v>
          </cell>
          <cell r="BX54" t="str">
            <v>19950101</v>
          </cell>
        </row>
        <row r="55">
          <cell r="A55" t="str">
            <v>2725326</v>
          </cell>
          <cell r="B55" t="str">
            <v>24</v>
          </cell>
          <cell r="C55" t="str">
            <v>차장</v>
          </cell>
          <cell r="D55" t="str">
            <v>이일섭　　</v>
          </cell>
          <cell r="E55" t="str">
            <v>C</v>
          </cell>
          <cell r="G55">
            <v>1</v>
          </cell>
          <cell r="H55" t="str">
            <v>KK**</v>
          </cell>
          <cell r="K55" t="str">
            <v>ZA53</v>
          </cell>
          <cell r="L55" t="str">
            <v>기아독일　　　　　　</v>
          </cell>
          <cell r="O55" t="str">
            <v>ZA53</v>
          </cell>
          <cell r="R55" t="str">
            <v>3</v>
          </cell>
          <cell r="V55" t="str">
            <v>2</v>
          </cell>
          <cell r="W55" t="str">
            <v>5</v>
          </cell>
          <cell r="X55" t="str">
            <v>2</v>
          </cell>
          <cell r="Y55" t="str">
            <v>S</v>
          </cell>
          <cell r="Z55" t="str">
            <v>2728455</v>
          </cell>
          <cell r="AA55" t="str">
            <v>김용환　　</v>
          </cell>
          <cell r="AB55" t="str">
            <v>20</v>
          </cell>
          <cell r="AC55" t="str">
            <v>43</v>
          </cell>
          <cell r="AD55">
            <v>91</v>
          </cell>
          <cell r="AE55">
            <v>68.040000000000006</v>
          </cell>
          <cell r="AF55">
            <v>20</v>
          </cell>
          <cell r="AG55" t="str">
            <v>2043045</v>
          </cell>
          <cell r="AH55" t="str">
            <v>염영길　　</v>
          </cell>
          <cell r="AI55" t="str">
            <v>04</v>
          </cell>
          <cell r="AJ55" t="str">
            <v>32</v>
          </cell>
          <cell r="AK55">
            <v>75</v>
          </cell>
          <cell r="AL55">
            <v>60.77</v>
          </cell>
          <cell r="AM55">
            <v>20</v>
          </cell>
          <cell r="AN55" t="str">
            <v>2005295</v>
          </cell>
          <cell r="AO55" t="str">
            <v>박성도　　</v>
          </cell>
          <cell r="AP55" t="str">
            <v>02</v>
          </cell>
          <cell r="AQ55" t="str">
            <v>20</v>
          </cell>
          <cell r="AR55">
            <v>77</v>
          </cell>
          <cell r="AS55">
            <v>61.55</v>
          </cell>
          <cell r="AT55">
            <v>40</v>
          </cell>
          <cell r="AY55">
            <v>0</v>
          </cell>
          <cell r="AZ55">
            <v>0</v>
          </cell>
          <cell r="BA55">
            <v>0</v>
          </cell>
          <cell r="BF55">
            <v>0</v>
          </cell>
          <cell r="BG55">
            <v>0</v>
          </cell>
          <cell r="BH55">
            <v>0</v>
          </cell>
          <cell r="BM55">
            <v>0</v>
          </cell>
          <cell r="BN55">
            <v>0</v>
          </cell>
          <cell r="BO55">
            <v>0</v>
          </cell>
          <cell r="BP55" t="b">
            <v>0</v>
          </cell>
          <cell r="BQ55">
            <v>0</v>
          </cell>
          <cell r="BR55">
            <v>62.98</v>
          </cell>
          <cell r="BS55">
            <v>70</v>
          </cell>
          <cell r="BT55">
            <v>26.9</v>
          </cell>
          <cell r="BU55" t="str">
            <v>B</v>
          </cell>
          <cell r="BV55" t="str">
            <v>04</v>
          </cell>
          <cell r="BW55">
            <v>68</v>
          </cell>
          <cell r="BX55" t="str">
            <v>19950101</v>
          </cell>
        </row>
        <row r="56">
          <cell r="A56" t="str">
            <v>2394571</v>
          </cell>
          <cell r="B56" t="str">
            <v>28</v>
          </cell>
          <cell r="C56" t="str">
            <v>대리</v>
          </cell>
          <cell r="D56" t="str">
            <v>조상욱　　</v>
          </cell>
          <cell r="E56" t="str">
            <v>C</v>
          </cell>
          <cell r="G56">
            <v>1</v>
          </cell>
          <cell r="H56" t="str">
            <v>KO**</v>
          </cell>
          <cell r="I56" t="str">
            <v>KPBD</v>
          </cell>
          <cell r="J56" t="str">
            <v>상용의장부품개발팀　</v>
          </cell>
          <cell r="K56" t="str">
            <v>KPAC</v>
          </cell>
          <cell r="L56" t="str">
            <v>승용차체부품개발팀　</v>
          </cell>
          <cell r="O56" t="str">
            <v>KPAC</v>
          </cell>
          <cell r="R56" t="str">
            <v>4</v>
          </cell>
          <cell r="V56" t="str">
            <v>4</v>
          </cell>
          <cell r="W56" t="str">
            <v>1</v>
          </cell>
          <cell r="X56" t="str">
            <v>3</v>
          </cell>
          <cell r="Y56" t="str">
            <v>S</v>
          </cell>
          <cell r="Z56" t="str">
            <v>7266774</v>
          </cell>
          <cell r="AA56" t="str">
            <v>라현근　　</v>
          </cell>
          <cell r="AB56" t="str">
            <v>24</v>
          </cell>
          <cell r="AC56" t="str">
            <v>43</v>
          </cell>
          <cell r="AD56">
            <v>53</v>
          </cell>
          <cell r="AE56">
            <v>52.55</v>
          </cell>
          <cell r="AF56">
            <v>30</v>
          </cell>
          <cell r="AG56" t="str">
            <v>7151374</v>
          </cell>
          <cell r="AH56" t="str">
            <v>고승환　　</v>
          </cell>
          <cell r="AI56" t="str">
            <v>20</v>
          </cell>
          <cell r="AJ56" t="str">
            <v>32</v>
          </cell>
          <cell r="AK56">
            <v>45</v>
          </cell>
          <cell r="AL56">
            <v>49.22</v>
          </cell>
          <cell r="AM56">
            <v>20</v>
          </cell>
          <cell r="AN56" t="str">
            <v>7043317</v>
          </cell>
          <cell r="AO56" t="str">
            <v>박승하　　</v>
          </cell>
          <cell r="AP56" t="str">
            <v>04</v>
          </cell>
          <cell r="AQ56" t="str">
            <v>30</v>
          </cell>
          <cell r="AR56">
            <v>53</v>
          </cell>
          <cell r="AS56">
            <v>51.91</v>
          </cell>
          <cell r="AT56">
            <v>20</v>
          </cell>
          <cell r="AU56" t="str">
            <v>2008268</v>
          </cell>
          <cell r="AV56" t="str">
            <v>이용도　　</v>
          </cell>
          <cell r="AW56" t="str">
            <v>02</v>
          </cell>
          <cell r="AX56" t="str">
            <v>20</v>
          </cell>
          <cell r="AY56">
            <v>47</v>
          </cell>
          <cell r="AZ56">
            <v>48.9</v>
          </cell>
          <cell r="BA56">
            <v>10</v>
          </cell>
          <cell r="BF56">
            <v>0</v>
          </cell>
          <cell r="BG56">
            <v>0</v>
          </cell>
          <cell r="BH56">
            <v>0</v>
          </cell>
          <cell r="BM56">
            <v>0</v>
          </cell>
          <cell r="BN56">
            <v>0</v>
          </cell>
          <cell r="BO56">
            <v>0</v>
          </cell>
          <cell r="BP56" t="b">
            <v>0</v>
          </cell>
          <cell r="BQ56">
            <v>0</v>
          </cell>
          <cell r="BR56">
            <v>51.1</v>
          </cell>
          <cell r="BS56">
            <v>1612</v>
          </cell>
          <cell r="BT56">
            <v>96.3</v>
          </cell>
          <cell r="BU56" t="str">
            <v>E</v>
          </cell>
          <cell r="BV56" t="str">
            <v>11</v>
          </cell>
          <cell r="BW56">
            <v>40</v>
          </cell>
          <cell r="BX56" t="str">
            <v>19960101</v>
          </cell>
          <cell r="BZ56" t="str">
            <v>C</v>
          </cell>
          <cell r="CA56" t="str">
            <v>08</v>
          </cell>
          <cell r="CB56" t="str">
            <v>D</v>
          </cell>
          <cell r="CC56" t="str">
            <v>08</v>
          </cell>
          <cell r="CD56" t="str">
            <v>C</v>
          </cell>
          <cell r="CE56" t="str">
            <v>06</v>
          </cell>
        </row>
        <row r="57">
          <cell r="A57" t="str">
            <v>2076546</v>
          </cell>
          <cell r="B57" t="str">
            <v>26</v>
          </cell>
          <cell r="C57" t="str">
            <v>과장</v>
          </cell>
          <cell r="D57" t="str">
            <v>최철호　　</v>
          </cell>
          <cell r="E57" t="str">
            <v>C</v>
          </cell>
          <cell r="G57">
            <v>1</v>
          </cell>
          <cell r="H57" t="str">
            <v>KO**</v>
          </cell>
          <cell r="I57" t="str">
            <v>KPBA</v>
          </cell>
          <cell r="J57" t="str">
            <v>상용부품지원팀　　　</v>
          </cell>
          <cell r="K57" t="str">
            <v>KPBD</v>
          </cell>
          <cell r="L57" t="str">
            <v>상용의장부품개발팀　</v>
          </cell>
          <cell r="O57" t="str">
            <v>KPBD</v>
          </cell>
          <cell r="R57" t="str">
            <v>6</v>
          </cell>
          <cell r="V57" t="str">
            <v>3</v>
          </cell>
          <cell r="W57" t="str">
            <v>1</v>
          </cell>
          <cell r="X57" t="str">
            <v>3</v>
          </cell>
          <cell r="Y57" t="str">
            <v>O</v>
          </cell>
          <cell r="Z57" t="str">
            <v>2068014</v>
          </cell>
          <cell r="AA57" t="str">
            <v>곽정용　　</v>
          </cell>
          <cell r="AB57" t="str">
            <v>24</v>
          </cell>
          <cell r="AC57" t="str">
            <v>43</v>
          </cell>
          <cell r="AD57">
            <v>64</v>
          </cell>
          <cell r="AE57">
            <v>53.13</v>
          </cell>
          <cell r="AF57">
            <v>30</v>
          </cell>
          <cell r="AG57" t="str">
            <v>7158925</v>
          </cell>
          <cell r="AH57" t="str">
            <v>조병진　　</v>
          </cell>
          <cell r="AI57" t="str">
            <v>20</v>
          </cell>
          <cell r="AJ57" t="str">
            <v>32</v>
          </cell>
          <cell r="AK57">
            <v>51</v>
          </cell>
          <cell r="AL57">
            <v>53.28</v>
          </cell>
          <cell r="AM57">
            <v>20</v>
          </cell>
          <cell r="AN57" t="str">
            <v>7043317</v>
          </cell>
          <cell r="AO57" t="str">
            <v>박승하　　</v>
          </cell>
          <cell r="AP57" t="str">
            <v>04</v>
          </cell>
          <cell r="AQ57" t="str">
            <v>30</v>
          </cell>
          <cell r="AR57">
            <v>51</v>
          </cell>
          <cell r="AS57">
            <v>50.7</v>
          </cell>
          <cell r="AT57">
            <v>20</v>
          </cell>
          <cell r="AU57" t="str">
            <v>2008268</v>
          </cell>
          <cell r="AV57" t="str">
            <v>이용도　　</v>
          </cell>
          <cell r="AW57" t="str">
            <v>02</v>
          </cell>
          <cell r="AX57" t="str">
            <v>20</v>
          </cell>
          <cell r="AY57">
            <v>52</v>
          </cell>
          <cell r="AZ57">
            <v>50.06</v>
          </cell>
          <cell r="BA57">
            <v>10</v>
          </cell>
          <cell r="BF57">
            <v>0</v>
          </cell>
          <cell r="BG57">
            <v>0</v>
          </cell>
          <cell r="BH57">
            <v>0</v>
          </cell>
          <cell r="BM57">
            <v>0</v>
          </cell>
          <cell r="BN57">
            <v>0</v>
          </cell>
          <cell r="BO57">
            <v>0</v>
          </cell>
          <cell r="BP57" t="b">
            <v>0</v>
          </cell>
          <cell r="BQ57">
            <v>0</v>
          </cell>
          <cell r="BR57">
            <v>52.18</v>
          </cell>
          <cell r="BS57">
            <v>1050</v>
          </cell>
          <cell r="BT57">
            <v>92.4</v>
          </cell>
          <cell r="BU57" t="str">
            <v>E</v>
          </cell>
          <cell r="BV57" t="str">
            <v>10</v>
          </cell>
          <cell r="BW57">
            <v>44</v>
          </cell>
          <cell r="BX57" t="str">
            <v>19970101</v>
          </cell>
          <cell r="BZ57" t="str">
            <v>C</v>
          </cell>
          <cell r="CA57" t="str">
            <v>06</v>
          </cell>
          <cell r="CB57" t="str">
            <v>D</v>
          </cell>
          <cell r="CC57" t="str">
            <v>09</v>
          </cell>
          <cell r="CD57" t="str">
            <v>B</v>
          </cell>
          <cell r="CE57" t="str">
            <v>04</v>
          </cell>
        </row>
        <row r="58">
          <cell r="A58" t="str">
            <v>2392512</v>
          </cell>
          <cell r="B58" t="str">
            <v>28</v>
          </cell>
          <cell r="C58" t="str">
            <v>대리</v>
          </cell>
          <cell r="D58" t="str">
            <v>김준연　　</v>
          </cell>
          <cell r="E58" t="str">
            <v>C</v>
          </cell>
          <cell r="G58">
            <v>1</v>
          </cell>
          <cell r="H58" t="str">
            <v>KO**</v>
          </cell>
          <cell r="I58" t="str">
            <v>KOAA</v>
          </cell>
          <cell r="J58" t="str">
            <v>구매계획팀　　　　　</v>
          </cell>
          <cell r="K58" t="str">
            <v>KPBA</v>
          </cell>
          <cell r="L58" t="str">
            <v>상용부품지원팀　　　</v>
          </cell>
          <cell r="O58" t="str">
            <v>KPBA</v>
          </cell>
          <cell r="R58" t="str">
            <v>6</v>
          </cell>
          <cell r="V58" t="str">
            <v>4</v>
          </cell>
          <cell r="W58" t="str">
            <v>1</v>
          </cell>
          <cell r="X58" t="str">
            <v>3</v>
          </cell>
          <cell r="Y58" t="str">
            <v>S</v>
          </cell>
          <cell r="Z58" t="str">
            <v>2027389</v>
          </cell>
          <cell r="AA58" t="str">
            <v>오창진　　</v>
          </cell>
          <cell r="AB58" t="str">
            <v>24</v>
          </cell>
          <cell r="AC58" t="str">
            <v>43</v>
          </cell>
          <cell r="AD58">
            <v>62</v>
          </cell>
          <cell r="AE58">
            <v>57.15</v>
          </cell>
          <cell r="AF58">
            <v>30</v>
          </cell>
          <cell r="AG58" t="str">
            <v>7158925</v>
          </cell>
          <cell r="AH58" t="str">
            <v>조병진　　</v>
          </cell>
          <cell r="AI58" t="str">
            <v>20</v>
          </cell>
          <cell r="AJ58" t="str">
            <v>32</v>
          </cell>
          <cell r="AK58">
            <v>62</v>
          </cell>
          <cell r="AL58">
            <v>56.15</v>
          </cell>
          <cell r="AM58">
            <v>20</v>
          </cell>
          <cell r="AN58" t="str">
            <v>7043317</v>
          </cell>
          <cell r="AO58" t="str">
            <v>박승하　　</v>
          </cell>
          <cell r="AP58" t="str">
            <v>04</v>
          </cell>
          <cell r="AQ58" t="str">
            <v>30</v>
          </cell>
          <cell r="AR58">
            <v>51</v>
          </cell>
          <cell r="AS58">
            <v>51.15</v>
          </cell>
          <cell r="AT58">
            <v>20</v>
          </cell>
          <cell r="AU58" t="str">
            <v>2008268</v>
          </cell>
          <cell r="AV58" t="str">
            <v>이용도　　</v>
          </cell>
          <cell r="AW58" t="str">
            <v>02</v>
          </cell>
          <cell r="AX58" t="str">
            <v>20</v>
          </cell>
          <cell r="AY58">
            <v>62</v>
          </cell>
          <cell r="AZ58">
            <v>55.34</v>
          </cell>
          <cell r="BA58">
            <v>10</v>
          </cell>
          <cell r="BF58">
            <v>0</v>
          </cell>
          <cell r="BG58">
            <v>0</v>
          </cell>
          <cell r="BH58">
            <v>0</v>
          </cell>
          <cell r="BM58">
            <v>0</v>
          </cell>
          <cell r="BN58">
            <v>0</v>
          </cell>
          <cell r="BO58">
            <v>0</v>
          </cell>
          <cell r="BP58" t="b">
            <v>0</v>
          </cell>
          <cell r="BQ58">
            <v>0</v>
          </cell>
          <cell r="BR58">
            <v>55.17</v>
          </cell>
          <cell r="BS58">
            <v>1330</v>
          </cell>
          <cell r="BT58">
            <v>79.5</v>
          </cell>
          <cell r="BU58" t="str">
            <v>D</v>
          </cell>
          <cell r="BV58" t="str">
            <v>09</v>
          </cell>
          <cell r="BW58">
            <v>48</v>
          </cell>
          <cell r="BX58" t="str">
            <v>19960101</v>
          </cell>
          <cell r="BZ58" t="str">
            <v>D</v>
          </cell>
          <cell r="CA58" t="str">
            <v>09</v>
          </cell>
          <cell r="CB58" t="str">
            <v>C</v>
          </cell>
          <cell r="CC58" t="str">
            <v>05</v>
          </cell>
          <cell r="CD58" t="str">
            <v>B</v>
          </cell>
          <cell r="CE58" t="str">
            <v>02</v>
          </cell>
        </row>
        <row r="59">
          <cell r="A59" t="str">
            <v>2507793</v>
          </cell>
          <cell r="B59" t="str">
            <v>28</v>
          </cell>
          <cell r="C59" t="str">
            <v>대리</v>
          </cell>
          <cell r="D59" t="str">
            <v>김광찬　　</v>
          </cell>
          <cell r="E59" t="str">
            <v>C</v>
          </cell>
          <cell r="G59">
            <v>1</v>
          </cell>
          <cell r="H59" t="str">
            <v>KM**</v>
          </cell>
          <cell r="I59" t="str">
            <v>KMJI</v>
          </cell>
          <cell r="J59" t="str">
            <v>원주사업소　　　　　</v>
          </cell>
          <cell r="K59" t="str">
            <v>KMIH</v>
          </cell>
          <cell r="L59" t="str">
            <v>원주부품사업소　　　</v>
          </cell>
          <cell r="O59" t="str">
            <v>KMIHB</v>
          </cell>
          <cell r="R59" t="str">
            <v>2</v>
          </cell>
          <cell r="V59" t="str">
            <v>4</v>
          </cell>
          <cell r="W59" t="str">
            <v>4</v>
          </cell>
          <cell r="X59" t="str">
            <v>3</v>
          </cell>
          <cell r="Y59" t="str">
            <v>O</v>
          </cell>
          <cell r="Z59" t="str">
            <v>2050127</v>
          </cell>
          <cell r="AA59" t="str">
            <v>김두형　　</v>
          </cell>
          <cell r="AB59" t="str">
            <v>26</v>
          </cell>
          <cell r="AC59" t="str">
            <v>50</v>
          </cell>
          <cell r="AD59">
            <v>71</v>
          </cell>
          <cell r="AE59">
            <v>56.6</v>
          </cell>
          <cell r="AF59">
            <v>40</v>
          </cell>
          <cell r="AG59" t="str">
            <v>2129888</v>
          </cell>
          <cell r="AH59" t="str">
            <v>최현생　　</v>
          </cell>
          <cell r="AI59" t="str">
            <v>26</v>
          </cell>
          <cell r="AJ59" t="str">
            <v>43</v>
          </cell>
          <cell r="AK59">
            <v>71</v>
          </cell>
          <cell r="AL59">
            <v>59.4</v>
          </cell>
          <cell r="AM59">
            <v>40</v>
          </cell>
          <cell r="AN59" t="str">
            <v>2001319</v>
          </cell>
          <cell r="AO59" t="str">
            <v>차정식　　</v>
          </cell>
          <cell r="AP59" t="str">
            <v>02</v>
          </cell>
          <cell r="AQ59" t="str">
            <v>20</v>
          </cell>
          <cell r="AR59">
            <v>53</v>
          </cell>
          <cell r="AS59">
            <v>53.81</v>
          </cell>
          <cell r="AT59">
            <v>10</v>
          </cell>
          <cell r="AY59">
            <v>0</v>
          </cell>
          <cell r="AZ59">
            <v>0</v>
          </cell>
          <cell r="BA59">
            <v>0</v>
          </cell>
          <cell r="BF59">
            <v>0</v>
          </cell>
          <cell r="BG59">
            <v>0</v>
          </cell>
          <cell r="BH59">
            <v>0</v>
          </cell>
          <cell r="BM59">
            <v>0</v>
          </cell>
          <cell r="BN59">
            <v>0</v>
          </cell>
          <cell r="BO59">
            <v>0</v>
          </cell>
          <cell r="BP59" t="b">
            <v>0</v>
          </cell>
          <cell r="BQ59">
            <v>0</v>
          </cell>
          <cell r="BR59">
            <v>57.53</v>
          </cell>
          <cell r="BS59">
            <v>1114</v>
          </cell>
          <cell r="BT59">
            <v>66.5</v>
          </cell>
          <cell r="BU59" t="str">
            <v>C</v>
          </cell>
          <cell r="BV59" t="str">
            <v>08</v>
          </cell>
          <cell r="BW59">
            <v>52</v>
          </cell>
          <cell r="BX59" t="str">
            <v>19980101</v>
          </cell>
          <cell r="BZ59" t="str">
            <v>C</v>
          </cell>
          <cell r="CA59" t="str">
            <v>07</v>
          </cell>
          <cell r="CB59" t="str">
            <v>A</v>
          </cell>
          <cell r="CC59" t="str">
            <v>02</v>
          </cell>
          <cell r="CD59" t="str">
            <v>B</v>
          </cell>
          <cell r="CE59" t="str">
            <v>04</v>
          </cell>
        </row>
        <row r="60">
          <cell r="A60" t="str">
            <v>2041752</v>
          </cell>
          <cell r="B60" t="str">
            <v>28</v>
          </cell>
          <cell r="C60" t="str">
            <v>대리</v>
          </cell>
          <cell r="D60" t="str">
            <v>김점출　　</v>
          </cell>
          <cell r="E60" t="str">
            <v>C</v>
          </cell>
          <cell r="G60">
            <v>1</v>
          </cell>
          <cell r="H60" t="str">
            <v>KM**</v>
          </cell>
          <cell r="I60" t="str">
            <v>KMD*</v>
          </cell>
          <cell r="J60" t="str">
            <v>대구직매점</v>
          </cell>
          <cell r="K60" t="str">
            <v>KMID</v>
          </cell>
          <cell r="L60" t="str">
            <v>대구부품사업소　　　</v>
          </cell>
          <cell r="O60" t="str">
            <v>KMIDB</v>
          </cell>
          <cell r="R60" t="str">
            <v>2</v>
          </cell>
          <cell r="V60" t="str">
            <v>4</v>
          </cell>
          <cell r="W60" t="str">
            <v>4</v>
          </cell>
          <cell r="X60" t="str">
            <v>3</v>
          </cell>
          <cell r="Y60" t="str">
            <v>S</v>
          </cell>
          <cell r="Z60" t="str">
            <v>2127055</v>
          </cell>
          <cell r="AA60" t="str">
            <v>박병화　　</v>
          </cell>
          <cell r="AB60" t="str">
            <v>28</v>
          </cell>
          <cell r="AC60" t="str">
            <v>50</v>
          </cell>
          <cell r="AD60">
            <v>76</v>
          </cell>
          <cell r="AE60">
            <v>57.31</v>
          </cell>
          <cell r="AF60">
            <v>40</v>
          </cell>
          <cell r="AG60" t="str">
            <v>2011112</v>
          </cell>
          <cell r="AH60" t="str">
            <v>백원량　　</v>
          </cell>
          <cell r="AI60" t="str">
            <v>22</v>
          </cell>
          <cell r="AJ60" t="str">
            <v>43</v>
          </cell>
          <cell r="AK60">
            <v>77</v>
          </cell>
          <cell r="AL60">
            <v>58.7</v>
          </cell>
          <cell r="AM60">
            <v>40</v>
          </cell>
          <cell r="AN60" t="str">
            <v>2001319</v>
          </cell>
          <cell r="AO60" t="str">
            <v>차정식　　</v>
          </cell>
          <cell r="AP60" t="str">
            <v>02</v>
          </cell>
          <cell r="AQ60" t="str">
            <v>20</v>
          </cell>
          <cell r="AR60">
            <v>70</v>
          </cell>
          <cell r="AS60">
            <v>59.76</v>
          </cell>
          <cell r="AT60">
            <v>10</v>
          </cell>
          <cell r="AY60">
            <v>0</v>
          </cell>
          <cell r="AZ60">
            <v>0</v>
          </cell>
          <cell r="BA60">
            <v>0</v>
          </cell>
          <cell r="BF60">
            <v>0</v>
          </cell>
          <cell r="BG60">
            <v>0</v>
          </cell>
          <cell r="BH60">
            <v>0</v>
          </cell>
          <cell r="BM60">
            <v>0</v>
          </cell>
          <cell r="BN60">
            <v>0</v>
          </cell>
          <cell r="BO60">
            <v>0</v>
          </cell>
          <cell r="BP60" t="b">
            <v>0</v>
          </cell>
          <cell r="BQ60">
            <v>0</v>
          </cell>
          <cell r="BR60">
            <v>58.2</v>
          </cell>
          <cell r="BS60">
            <v>1048</v>
          </cell>
          <cell r="BT60">
            <v>62.6</v>
          </cell>
          <cell r="BU60" t="str">
            <v>C</v>
          </cell>
          <cell r="BV60" t="str">
            <v>07</v>
          </cell>
          <cell r="BW60">
            <v>56</v>
          </cell>
          <cell r="BX60" t="str">
            <v>19960101</v>
          </cell>
          <cell r="BZ60" t="str">
            <v>A</v>
          </cell>
          <cell r="CA60" t="str">
            <v>02</v>
          </cell>
          <cell r="CB60" t="str">
            <v>A</v>
          </cell>
          <cell r="CC60" t="str">
            <v>01</v>
          </cell>
          <cell r="CD60" t="str">
            <v>D</v>
          </cell>
          <cell r="CE60" t="str">
            <v>08</v>
          </cell>
        </row>
        <row r="61">
          <cell r="A61" t="str">
            <v>2075684</v>
          </cell>
          <cell r="B61" t="str">
            <v>28</v>
          </cell>
          <cell r="C61" t="str">
            <v>대리</v>
          </cell>
          <cell r="D61" t="str">
            <v>이병우　　</v>
          </cell>
          <cell r="E61" t="str">
            <v>C</v>
          </cell>
          <cell r="G61">
            <v>1</v>
          </cell>
          <cell r="H61" t="str">
            <v>KH**</v>
          </cell>
          <cell r="I61" t="str">
            <v>KHHJ</v>
          </cell>
          <cell r="J61" t="str">
            <v>북부）충정로지점　　</v>
          </cell>
          <cell r="K61" t="str">
            <v>KHH*</v>
          </cell>
          <cell r="L61" t="str">
            <v>북부지역본부　　　　</v>
          </cell>
          <cell r="O61" t="str">
            <v>KHH*1</v>
          </cell>
          <cell r="R61" t="str">
            <v>2</v>
          </cell>
          <cell r="V61" t="str">
            <v>4</v>
          </cell>
          <cell r="W61" t="str">
            <v>3</v>
          </cell>
          <cell r="X61" t="str">
            <v>3</v>
          </cell>
          <cell r="Y61" t="str">
            <v>O</v>
          </cell>
          <cell r="Z61" t="str">
            <v>2083516</v>
          </cell>
          <cell r="AA61" t="str">
            <v>조욱행　　</v>
          </cell>
          <cell r="AB61" t="str">
            <v>26</v>
          </cell>
          <cell r="AC61" t="str">
            <v>50</v>
          </cell>
          <cell r="AD61">
            <v>77</v>
          </cell>
          <cell r="AE61">
            <v>55.29</v>
          </cell>
          <cell r="AF61">
            <v>40</v>
          </cell>
          <cell r="AG61" t="str">
            <v>2006008</v>
          </cell>
          <cell r="AH61" t="str">
            <v>이덕준　　</v>
          </cell>
          <cell r="AI61" t="str">
            <v>03</v>
          </cell>
          <cell r="AJ61" t="str">
            <v>32</v>
          </cell>
          <cell r="AK61">
            <v>68</v>
          </cell>
          <cell r="AL61">
            <v>57</v>
          </cell>
          <cell r="AM61">
            <v>40</v>
          </cell>
          <cell r="AN61" t="str">
            <v>2059744</v>
          </cell>
          <cell r="AO61" t="str">
            <v>김도영　　</v>
          </cell>
          <cell r="AP61" t="str">
            <v>02</v>
          </cell>
          <cell r="AQ61" t="str">
            <v>20</v>
          </cell>
          <cell r="AR61">
            <v>47</v>
          </cell>
          <cell r="AS61">
            <v>51.64</v>
          </cell>
          <cell r="AT61">
            <v>10</v>
          </cell>
          <cell r="AY61">
            <v>0</v>
          </cell>
          <cell r="AZ61">
            <v>0</v>
          </cell>
          <cell r="BA61">
            <v>0</v>
          </cell>
          <cell r="BF61">
            <v>0</v>
          </cell>
          <cell r="BG61">
            <v>0</v>
          </cell>
          <cell r="BH61">
            <v>0</v>
          </cell>
          <cell r="BM61">
            <v>0</v>
          </cell>
          <cell r="BN61">
            <v>0</v>
          </cell>
          <cell r="BO61">
            <v>0</v>
          </cell>
          <cell r="BP61" t="b">
            <v>0</v>
          </cell>
          <cell r="BQ61">
            <v>0</v>
          </cell>
          <cell r="BR61">
            <v>55.64</v>
          </cell>
          <cell r="BS61">
            <v>1299</v>
          </cell>
          <cell r="BT61">
            <v>77.599999999999994</v>
          </cell>
          <cell r="BU61" t="str">
            <v>D</v>
          </cell>
          <cell r="BV61" t="str">
            <v>09</v>
          </cell>
          <cell r="BW61">
            <v>48</v>
          </cell>
          <cell r="BX61" t="str">
            <v>19980101</v>
          </cell>
          <cell r="BZ61" t="str">
            <v>D</v>
          </cell>
          <cell r="CA61" t="str">
            <v>09</v>
          </cell>
          <cell r="CB61" t="str">
            <v>A</v>
          </cell>
          <cell r="CC61" t="str">
            <v>02</v>
          </cell>
          <cell r="CD61" t="str">
            <v>C</v>
          </cell>
          <cell r="CE61" t="str">
            <v>06</v>
          </cell>
        </row>
        <row r="62">
          <cell r="A62" t="str">
            <v>2639764</v>
          </cell>
          <cell r="B62" t="str">
            <v>32</v>
          </cell>
          <cell r="C62" t="str">
            <v>4을</v>
          </cell>
          <cell r="D62" t="str">
            <v>이재홍　　</v>
          </cell>
          <cell r="E62" t="str">
            <v>C</v>
          </cell>
          <cell r="G62">
            <v>1</v>
          </cell>
          <cell r="H62" t="str">
            <v>KH**</v>
          </cell>
          <cell r="I62" t="str">
            <v>KHMK</v>
          </cell>
          <cell r="J62" t="str">
            <v>충남）예산지점　　　</v>
          </cell>
          <cell r="K62" t="str">
            <v>KHMA</v>
          </cell>
          <cell r="L62" t="str">
            <v>충남）천안서부지점　</v>
          </cell>
          <cell r="O62" t="str">
            <v>KHMAA</v>
          </cell>
          <cell r="R62" t="str">
            <v>2</v>
          </cell>
          <cell r="V62" t="str">
            <v>6</v>
          </cell>
          <cell r="W62" t="str">
            <v>3</v>
          </cell>
          <cell r="X62" t="str">
            <v>4</v>
          </cell>
          <cell r="Y62" t="str">
            <v>O</v>
          </cell>
          <cell r="Z62" t="str">
            <v>2020164</v>
          </cell>
          <cell r="AA62" t="str">
            <v>김진송　　</v>
          </cell>
          <cell r="AB62" t="str">
            <v>24</v>
          </cell>
          <cell r="AC62" t="str">
            <v>44</v>
          </cell>
          <cell r="AD62">
            <v>75</v>
          </cell>
          <cell r="AE62">
            <v>55.29</v>
          </cell>
          <cell r="AF62">
            <v>60</v>
          </cell>
          <cell r="AG62" t="str">
            <v>2021814</v>
          </cell>
          <cell r="AH62" t="str">
            <v>강신우　　</v>
          </cell>
          <cell r="AI62" t="str">
            <v>20</v>
          </cell>
          <cell r="AJ62" t="str">
            <v>32</v>
          </cell>
          <cell r="AK62">
            <v>70</v>
          </cell>
          <cell r="AL62">
            <v>59.4</v>
          </cell>
          <cell r="AM62">
            <v>30</v>
          </cell>
          <cell r="AR62">
            <v>0</v>
          </cell>
          <cell r="AS62">
            <v>0</v>
          </cell>
          <cell r="AT62">
            <v>0</v>
          </cell>
          <cell r="AY62">
            <v>0</v>
          </cell>
          <cell r="AZ62">
            <v>0</v>
          </cell>
          <cell r="BA62">
            <v>0</v>
          </cell>
          <cell r="BF62">
            <v>0</v>
          </cell>
          <cell r="BG62">
            <v>0</v>
          </cell>
          <cell r="BH62">
            <v>0</v>
          </cell>
          <cell r="BM62">
            <v>0</v>
          </cell>
          <cell r="BN62">
            <v>0</v>
          </cell>
          <cell r="BO62">
            <v>0</v>
          </cell>
          <cell r="BP62" t="b">
            <v>0</v>
          </cell>
          <cell r="BQ62">
            <v>0</v>
          </cell>
          <cell r="BR62">
            <v>56.66</v>
          </cell>
          <cell r="BS62">
            <v>535</v>
          </cell>
          <cell r="BT62">
            <v>76.8</v>
          </cell>
          <cell r="BU62" t="str">
            <v>D</v>
          </cell>
          <cell r="BV62" t="str">
            <v>09</v>
          </cell>
          <cell r="BW62">
            <v>48</v>
          </cell>
          <cell r="BX62" t="str">
            <v>19980101</v>
          </cell>
          <cell r="BZ62" t="str">
            <v>D</v>
          </cell>
          <cell r="CA62" t="str">
            <v>10</v>
          </cell>
          <cell r="CB62" t="str">
            <v>B</v>
          </cell>
          <cell r="CC62" t="str">
            <v>03</v>
          </cell>
          <cell r="CD62" t="str">
            <v>C</v>
          </cell>
          <cell r="CE62" t="str">
            <v>04</v>
          </cell>
        </row>
        <row r="63">
          <cell r="A63" t="str">
            <v>2511479</v>
          </cell>
          <cell r="B63" t="str">
            <v>28</v>
          </cell>
          <cell r="C63" t="str">
            <v>대리</v>
          </cell>
          <cell r="D63" t="str">
            <v>이준영　　</v>
          </cell>
          <cell r="E63" t="str">
            <v>C</v>
          </cell>
          <cell r="G63">
            <v>1</v>
          </cell>
          <cell r="H63" t="str">
            <v>KK**</v>
          </cell>
          <cell r="I63" t="str">
            <v>KTCE</v>
          </cell>
          <cell r="J63" t="str">
            <v>화）품질관리１부　　</v>
          </cell>
          <cell r="K63" t="str">
            <v>KLDC</v>
          </cell>
          <cell r="L63" t="str">
            <v>해외써비스팀　　　　</v>
          </cell>
          <cell r="O63" t="str">
            <v>KLDC</v>
          </cell>
          <cell r="R63" t="str">
            <v>1</v>
          </cell>
          <cell r="V63" t="str">
            <v>4</v>
          </cell>
          <cell r="W63" t="str">
            <v>1</v>
          </cell>
          <cell r="X63" t="str">
            <v>3</v>
          </cell>
          <cell r="Y63" t="str">
            <v>O</v>
          </cell>
          <cell r="Z63" t="str">
            <v>7253025</v>
          </cell>
          <cell r="AA63" t="str">
            <v>김종민　　</v>
          </cell>
          <cell r="AB63" t="str">
            <v>24</v>
          </cell>
          <cell r="AC63" t="str">
            <v>43</v>
          </cell>
          <cell r="AD63">
            <v>71</v>
          </cell>
          <cell r="AE63">
            <v>57.81</v>
          </cell>
          <cell r="AF63">
            <v>30</v>
          </cell>
          <cell r="AG63" t="str">
            <v>7043258</v>
          </cell>
          <cell r="AH63" t="str">
            <v>박상근　　</v>
          </cell>
          <cell r="AI63" t="str">
            <v>05</v>
          </cell>
          <cell r="AJ63" t="str">
            <v>32</v>
          </cell>
          <cell r="AK63">
            <v>71</v>
          </cell>
          <cell r="AL63">
            <v>58.1</v>
          </cell>
          <cell r="AM63">
            <v>20</v>
          </cell>
          <cell r="AN63" t="str">
            <v>2002024</v>
          </cell>
          <cell r="AO63" t="str">
            <v>이덕규　　</v>
          </cell>
          <cell r="AP63" t="str">
            <v>04</v>
          </cell>
          <cell r="AQ63" t="str">
            <v>30</v>
          </cell>
          <cell r="AR63">
            <v>51</v>
          </cell>
          <cell r="AS63">
            <v>51.99</v>
          </cell>
          <cell r="AT63">
            <v>20</v>
          </cell>
          <cell r="AU63" t="str">
            <v>2005295</v>
          </cell>
          <cell r="AV63" t="str">
            <v>박성도　　</v>
          </cell>
          <cell r="AW63" t="str">
            <v>02</v>
          </cell>
          <cell r="AX63" t="str">
            <v>20</v>
          </cell>
          <cell r="AY63">
            <v>47</v>
          </cell>
          <cell r="AZ63">
            <v>50.02</v>
          </cell>
          <cell r="BA63">
            <v>10</v>
          </cell>
          <cell r="BF63">
            <v>0</v>
          </cell>
          <cell r="BG63">
            <v>0</v>
          </cell>
          <cell r="BH63">
            <v>0</v>
          </cell>
          <cell r="BM63">
            <v>0</v>
          </cell>
          <cell r="BN63">
            <v>0</v>
          </cell>
          <cell r="BO63">
            <v>0</v>
          </cell>
          <cell r="BP63" t="b">
            <v>0</v>
          </cell>
          <cell r="BQ63">
            <v>0</v>
          </cell>
          <cell r="BR63">
            <v>55.45</v>
          </cell>
          <cell r="BS63">
            <v>1318</v>
          </cell>
          <cell r="BT63">
            <v>78.7</v>
          </cell>
          <cell r="BU63" t="str">
            <v>D</v>
          </cell>
          <cell r="BV63" t="str">
            <v>09</v>
          </cell>
          <cell r="BW63">
            <v>48</v>
          </cell>
          <cell r="BX63" t="str">
            <v>19980101</v>
          </cell>
          <cell r="BZ63" t="str">
            <v>D</v>
          </cell>
          <cell r="CA63" t="str">
            <v>09</v>
          </cell>
          <cell r="CB63" t="str">
            <v>B</v>
          </cell>
          <cell r="CC63" t="str">
            <v>04</v>
          </cell>
          <cell r="CD63" t="str">
            <v>B</v>
          </cell>
          <cell r="CE63" t="str">
            <v>04</v>
          </cell>
        </row>
        <row r="64">
          <cell r="A64" t="str">
            <v>2449852</v>
          </cell>
          <cell r="B64" t="str">
            <v>28</v>
          </cell>
          <cell r="C64" t="str">
            <v>대리</v>
          </cell>
          <cell r="D64" t="str">
            <v>김도형　　</v>
          </cell>
          <cell r="E64" t="str">
            <v>C</v>
          </cell>
          <cell r="G64">
            <v>1</v>
          </cell>
          <cell r="H64" t="str">
            <v>KH**</v>
          </cell>
          <cell r="I64" t="str">
            <v>KHTH</v>
          </cell>
          <cell r="J64" t="str">
            <v>경북）포항대형상용지</v>
          </cell>
          <cell r="K64" t="str">
            <v>KHTP</v>
          </cell>
          <cell r="L64" t="str">
            <v>경북）포항서부지점　</v>
          </cell>
          <cell r="O64" t="str">
            <v>KHTPA</v>
          </cell>
          <cell r="R64" t="str">
            <v>2</v>
          </cell>
          <cell r="T64" t="str">
            <v>50</v>
          </cell>
          <cell r="U64" t="str">
            <v>과장</v>
          </cell>
          <cell r="V64" t="str">
            <v>4</v>
          </cell>
          <cell r="W64" t="str">
            <v>3</v>
          </cell>
          <cell r="X64" t="str">
            <v>2</v>
          </cell>
          <cell r="Y64" t="str">
            <v>O</v>
          </cell>
          <cell r="Z64" t="str">
            <v>2065034</v>
          </cell>
          <cell r="AA64" t="str">
            <v>이철희　　</v>
          </cell>
          <cell r="AB64" t="str">
            <v>24</v>
          </cell>
          <cell r="AC64" t="str">
            <v>44</v>
          </cell>
          <cell r="AD64">
            <v>82</v>
          </cell>
          <cell r="AE64">
            <v>57.65</v>
          </cell>
          <cell r="AF64">
            <v>50</v>
          </cell>
          <cell r="AG64" t="str">
            <v>2061393</v>
          </cell>
          <cell r="AH64" t="str">
            <v>이광우　　</v>
          </cell>
          <cell r="AI64" t="str">
            <v>22</v>
          </cell>
          <cell r="AJ64" t="str">
            <v>32</v>
          </cell>
          <cell r="AK64">
            <v>73</v>
          </cell>
          <cell r="AL64">
            <v>52.97</v>
          </cell>
          <cell r="AM64">
            <v>30</v>
          </cell>
          <cell r="AN64" t="str">
            <v>2059744</v>
          </cell>
          <cell r="AO64" t="str">
            <v>김도영　　</v>
          </cell>
          <cell r="AP64" t="str">
            <v>02</v>
          </cell>
          <cell r="AQ64" t="str">
            <v>20</v>
          </cell>
          <cell r="AR64">
            <v>86</v>
          </cell>
          <cell r="AS64">
            <v>65.63</v>
          </cell>
          <cell r="AT64">
            <v>10</v>
          </cell>
          <cell r="AY64">
            <v>0</v>
          </cell>
          <cell r="AZ64">
            <v>0</v>
          </cell>
          <cell r="BA64">
            <v>0</v>
          </cell>
          <cell r="BF64">
            <v>0</v>
          </cell>
          <cell r="BG64">
            <v>0</v>
          </cell>
          <cell r="BH64">
            <v>0</v>
          </cell>
          <cell r="BM64">
            <v>0</v>
          </cell>
          <cell r="BN64">
            <v>0</v>
          </cell>
          <cell r="BO64">
            <v>0</v>
          </cell>
          <cell r="BP64" t="b">
            <v>0</v>
          </cell>
          <cell r="BQ64">
            <v>0</v>
          </cell>
          <cell r="BR64">
            <v>56.98</v>
          </cell>
          <cell r="BS64">
            <v>1178</v>
          </cell>
          <cell r="BT64">
            <v>70.400000000000006</v>
          </cell>
          <cell r="BU64" t="str">
            <v>D</v>
          </cell>
          <cell r="BV64" t="str">
            <v>08</v>
          </cell>
          <cell r="BW64">
            <v>52</v>
          </cell>
          <cell r="BX64" t="str">
            <v>19970101</v>
          </cell>
          <cell r="BZ64" t="str">
            <v>B</v>
          </cell>
          <cell r="CA64" t="str">
            <v>04</v>
          </cell>
          <cell r="CB64" t="str">
            <v>C</v>
          </cell>
          <cell r="CC64" t="str">
            <v>06</v>
          </cell>
          <cell r="CD64" t="str">
            <v>C</v>
          </cell>
          <cell r="CE64" t="str">
            <v>04</v>
          </cell>
        </row>
        <row r="65">
          <cell r="A65" t="str">
            <v>2139347</v>
          </cell>
          <cell r="B65" t="str">
            <v>28</v>
          </cell>
          <cell r="C65" t="str">
            <v>대리</v>
          </cell>
          <cell r="D65" t="str">
            <v>김영완　　</v>
          </cell>
          <cell r="E65" t="str">
            <v>C</v>
          </cell>
          <cell r="G65">
            <v>1</v>
          </cell>
          <cell r="H65" t="str">
            <v>KM**</v>
          </cell>
          <cell r="I65" t="str">
            <v>KMJS</v>
          </cell>
          <cell r="J65" t="str">
            <v>부산북부사업소　　　</v>
          </cell>
          <cell r="K65" t="str">
            <v>KMJR</v>
          </cell>
          <cell r="L65" t="str">
            <v>부산사업소　　　　　</v>
          </cell>
          <cell r="O65" t="str">
            <v>KMJRC</v>
          </cell>
          <cell r="R65" t="str">
            <v>2</v>
          </cell>
          <cell r="V65" t="str">
            <v>4</v>
          </cell>
          <cell r="W65" t="str">
            <v>4</v>
          </cell>
          <cell r="X65" t="str">
            <v>3</v>
          </cell>
          <cell r="Y65" t="str">
            <v>O</v>
          </cell>
          <cell r="Z65" t="str">
            <v>2264027</v>
          </cell>
          <cell r="AA65" t="str">
            <v>김한규　　</v>
          </cell>
          <cell r="AB65" t="str">
            <v>26</v>
          </cell>
          <cell r="AC65" t="str">
            <v>50</v>
          </cell>
          <cell r="AD65">
            <v>85</v>
          </cell>
          <cell r="AE65">
            <v>55.29</v>
          </cell>
          <cell r="AF65">
            <v>40</v>
          </cell>
          <cell r="AG65" t="str">
            <v>2026355</v>
          </cell>
          <cell r="AH65" t="str">
            <v>유원홍　　</v>
          </cell>
          <cell r="AI65" t="str">
            <v>24</v>
          </cell>
          <cell r="AJ65" t="str">
            <v>43</v>
          </cell>
          <cell r="AK65">
            <v>85</v>
          </cell>
          <cell r="AL65">
            <v>59.87</v>
          </cell>
          <cell r="AM65">
            <v>40</v>
          </cell>
          <cell r="AN65" t="str">
            <v>2001319</v>
          </cell>
          <cell r="AO65" t="str">
            <v>차정식　　</v>
          </cell>
          <cell r="AP65" t="str">
            <v>02</v>
          </cell>
          <cell r="AQ65" t="str">
            <v>20</v>
          </cell>
          <cell r="AR65">
            <v>63</v>
          </cell>
          <cell r="AS65">
            <v>57.31</v>
          </cell>
          <cell r="AT65">
            <v>10</v>
          </cell>
          <cell r="AY65">
            <v>0</v>
          </cell>
          <cell r="AZ65">
            <v>0</v>
          </cell>
          <cell r="BA65">
            <v>0</v>
          </cell>
          <cell r="BF65">
            <v>0</v>
          </cell>
          <cell r="BG65">
            <v>0</v>
          </cell>
          <cell r="BH65">
            <v>0</v>
          </cell>
          <cell r="BM65">
            <v>0</v>
          </cell>
          <cell r="BN65">
            <v>0</v>
          </cell>
          <cell r="BO65">
            <v>0</v>
          </cell>
          <cell r="BP65" t="b">
            <v>0</v>
          </cell>
          <cell r="BQ65">
            <v>0</v>
          </cell>
          <cell r="BR65">
            <v>57.55</v>
          </cell>
          <cell r="BS65">
            <v>1112</v>
          </cell>
          <cell r="BT65">
            <v>66.400000000000006</v>
          </cell>
          <cell r="BU65" t="str">
            <v>C</v>
          </cell>
          <cell r="BV65" t="str">
            <v>08</v>
          </cell>
          <cell r="BW65">
            <v>52</v>
          </cell>
          <cell r="BX65" t="str">
            <v>19980101</v>
          </cell>
          <cell r="BZ65" t="str">
            <v>C</v>
          </cell>
          <cell r="CA65" t="str">
            <v>05</v>
          </cell>
          <cell r="CB65" t="str">
            <v>A</v>
          </cell>
          <cell r="CC65" t="str">
            <v>02</v>
          </cell>
          <cell r="CD65" t="str">
            <v>C</v>
          </cell>
          <cell r="CE65" t="str">
            <v>07</v>
          </cell>
        </row>
        <row r="66">
          <cell r="A66" t="str">
            <v>2121912</v>
          </cell>
          <cell r="B66" t="str">
            <v>28</v>
          </cell>
          <cell r="C66" t="str">
            <v>대리</v>
          </cell>
          <cell r="D66" t="str">
            <v>박승표　　</v>
          </cell>
          <cell r="E66" t="str">
            <v>C</v>
          </cell>
          <cell r="G66">
            <v>1</v>
          </cell>
          <cell r="H66" t="str">
            <v>KQ**</v>
          </cell>
          <cell r="I66" t="str">
            <v>KSBD</v>
          </cell>
          <cell r="J66" t="str">
            <v>생산교육팀　　　　　</v>
          </cell>
          <cell r="K66" t="str">
            <v>KTBB</v>
          </cell>
          <cell r="L66" t="str">
            <v>화）인력관리팀　　　</v>
          </cell>
          <cell r="O66" t="str">
            <v>KTBB</v>
          </cell>
          <cell r="R66" t="str">
            <v>5</v>
          </cell>
          <cell r="V66" t="str">
            <v>4</v>
          </cell>
          <cell r="W66" t="str">
            <v>2</v>
          </cell>
          <cell r="X66" t="str">
            <v>3</v>
          </cell>
          <cell r="Y66" t="str">
            <v>O</v>
          </cell>
          <cell r="Z66" t="str">
            <v>2029596</v>
          </cell>
          <cell r="AA66" t="str">
            <v>김효진　　</v>
          </cell>
          <cell r="AB66" t="str">
            <v>22</v>
          </cell>
          <cell r="AC66" t="str">
            <v>43</v>
          </cell>
          <cell r="AD66">
            <v>54</v>
          </cell>
          <cell r="AE66">
            <v>51.86</v>
          </cell>
          <cell r="AF66">
            <v>30</v>
          </cell>
          <cell r="AG66" t="str">
            <v>2043797</v>
          </cell>
          <cell r="AH66" t="str">
            <v>김영호　　</v>
          </cell>
          <cell r="AI66" t="str">
            <v>20</v>
          </cell>
          <cell r="AJ66" t="str">
            <v>32</v>
          </cell>
          <cell r="AK66">
            <v>75</v>
          </cell>
          <cell r="AL66">
            <v>55.01</v>
          </cell>
          <cell r="AM66">
            <v>20</v>
          </cell>
          <cell r="AN66" t="str">
            <v>2100100</v>
          </cell>
          <cell r="AO66" t="str">
            <v>김무일　　</v>
          </cell>
          <cell r="AP66" t="str">
            <v>02</v>
          </cell>
          <cell r="AQ66" t="str">
            <v>30</v>
          </cell>
          <cell r="AR66">
            <v>47</v>
          </cell>
          <cell r="AS66">
            <v>50.45</v>
          </cell>
          <cell r="AT66">
            <v>20</v>
          </cell>
          <cell r="AU66" t="str">
            <v>2728462</v>
          </cell>
          <cell r="AV66" t="str">
            <v>임승근　　</v>
          </cell>
          <cell r="AW66" t="str">
            <v>02</v>
          </cell>
          <cell r="AX66" t="str">
            <v>20</v>
          </cell>
          <cell r="AY66">
            <v>70</v>
          </cell>
          <cell r="AZ66">
            <v>60.01</v>
          </cell>
          <cell r="BA66">
            <v>10</v>
          </cell>
          <cell r="BF66">
            <v>0</v>
          </cell>
          <cell r="BG66">
            <v>0</v>
          </cell>
          <cell r="BH66">
            <v>0</v>
          </cell>
          <cell r="BM66">
            <v>0</v>
          </cell>
          <cell r="BN66">
            <v>0</v>
          </cell>
          <cell r="BO66">
            <v>0</v>
          </cell>
          <cell r="BP66" t="b">
            <v>0</v>
          </cell>
          <cell r="BQ66">
            <v>0</v>
          </cell>
          <cell r="BR66">
            <v>53.31</v>
          </cell>
          <cell r="BS66">
            <v>1469</v>
          </cell>
          <cell r="BT66">
            <v>87.8</v>
          </cell>
          <cell r="BU66" t="str">
            <v>D</v>
          </cell>
          <cell r="BV66" t="str">
            <v>10</v>
          </cell>
          <cell r="BW66">
            <v>44</v>
          </cell>
          <cell r="BX66" t="str">
            <v>19970101</v>
          </cell>
          <cell r="BZ66" t="str">
            <v>E</v>
          </cell>
          <cell r="CA66" t="str">
            <v>10</v>
          </cell>
          <cell r="CB66" t="str">
            <v>D</v>
          </cell>
          <cell r="CC66" t="str">
            <v>09</v>
          </cell>
          <cell r="CD66" t="str">
            <v>A</v>
          </cell>
          <cell r="CE66" t="str">
            <v>02</v>
          </cell>
        </row>
        <row r="67">
          <cell r="A67" t="str">
            <v>2691686</v>
          </cell>
          <cell r="B67" t="str">
            <v>30</v>
          </cell>
          <cell r="C67" t="str">
            <v>4갑</v>
          </cell>
          <cell r="D67" t="str">
            <v>김기병　　</v>
          </cell>
          <cell r="E67" t="str">
            <v>C</v>
          </cell>
          <cell r="G67">
            <v>1</v>
          </cell>
          <cell r="H67" t="str">
            <v>KQ**</v>
          </cell>
          <cell r="I67" t="str">
            <v>KUBA</v>
          </cell>
          <cell r="J67" t="str">
            <v>광）총무팀　　　　　</v>
          </cell>
          <cell r="K67" t="str">
            <v>KTFA</v>
          </cell>
          <cell r="L67" t="str">
            <v>화）엔진변속기제조관</v>
          </cell>
          <cell r="O67" t="str">
            <v>KTFA</v>
          </cell>
          <cell r="R67" t="str">
            <v>5</v>
          </cell>
          <cell r="V67" t="str">
            <v>5</v>
          </cell>
          <cell r="W67" t="str">
            <v>2</v>
          </cell>
          <cell r="X67" t="str">
            <v>3</v>
          </cell>
          <cell r="Y67" t="str">
            <v>O</v>
          </cell>
          <cell r="Z67" t="str">
            <v>2065868</v>
          </cell>
          <cell r="AA67" t="str">
            <v>김종웅　　</v>
          </cell>
          <cell r="AB67" t="str">
            <v>24</v>
          </cell>
          <cell r="AC67" t="str">
            <v>40</v>
          </cell>
          <cell r="AD67">
            <v>52</v>
          </cell>
          <cell r="AE67">
            <v>53.35</v>
          </cell>
          <cell r="AF67">
            <v>30</v>
          </cell>
          <cell r="AG67" t="str">
            <v>7019858</v>
          </cell>
          <cell r="AH67" t="str">
            <v>홍석종　　</v>
          </cell>
          <cell r="AI67" t="str">
            <v>04</v>
          </cell>
          <cell r="AJ67" t="str">
            <v>31</v>
          </cell>
          <cell r="AK67">
            <v>47</v>
          </cell>
          <cell r="AL67">
            <v>51.52</v>
          </cell>
          <cell r="AM67">
            <v>20</v>
          </cell>
          <cell r="AN67" t="str">
            <v>2100100</v>
          </cell>
          <cell r="AO67" t="str">
            <v>김무일　　</v>
          </cell>
          <cell r="AP67" t="str">
            <v>02</v>
          </cell>
          <cell r="AQ67" t="str">
            <v>30</v>
          </cell>
          <cell r="AR67">
            <v>47</v>
          </cell>
          <cell r="AS67">
            <v>52.03</v>
          </cell>
          <cell r="AT67">
            <v>20</v>
          </cell>
          <cell r="AU67" t="str">
            <v>2728462</v>
          </cell>
          <cell r="AV67" t="str">
            <v>임승근　　</v>
          </cell>
          <cell r="AW67" t="str">
            <v>02</v>
          </cell>
          <cell r="AX67" t="str">
            <v>20</v>
          </cell>
          <cell r="AY67">
            <v>47</v>
          </cell>
          <cell r="AZ67">
            <v>51.22</v>
          </cell>
          <cell r="BA67">
            <v>10</v>
          </cell>
          <cell r="BF67">
            <v>0</v>
          </cell>
          <cell r="BG67">
            <v>0</v>
          </cell>
          <cell r="BH67">
            <v>0</v>
          </cell>
          <cell r="BM67">
            <v>0</v>
          </cell>
          <cell r="BN67">
            <v>0</v>
          </cell>
          <cell r="BO67">
            <v>0</v>
          </cell>
          <cell r="BP67" t="b">
            <v>0</v>
          </cell>
          <cell r="BQ67">
            <v>0</v>
          </cell>
          <cell r="BR67">
            <v>52.3</v>
          </cell>
          <cell r="BS67">
            <v>1317</v>
          </cell>
          <cell r="BT67">
            <v>90.8</v>
          </cell>
          <cell r="BU67" t="str">
            <v>E</v>
          </cell>
          <cell r="BV67" t="str">
            <v>10</v>
          </cell>
          <cell r="BW67">
            <v>44</v>
          </cell>
          <cell r="BX67" t="str">
            <v>19961216</v>
          </cell>
          <cell r="BZ67" t="str">
            <v>D</v>
          </cell>
          <cell r="CA67" t="str">
            <v>08</v>
          </cell>
          <cell r="CB67" t="str">
            <v>C</v>
          </cell>
          <cell r="CC67" t="str">
            <v>06</v>
          </cell>
        </row>
        <row r="68">
          <cell r="A68" t="str">
            <v>2442383</v>
          </cell>
          <cell r="B68" t="str">
            <v>33</v>
          </cell>
          <cell r="C68" t="str">
            <v>5급</v>
          </cell>
          <cell r="D68" t="str">
            <v>김민자　　</v>
          </cell>
          <cell r="E68" t="str">
            <v>C</v>
          </cell>
          <cell r="G68">
            <v>1</v>
          </cell>
          <cell r="H68" t="str">
            <v>KQ**</v>
          </cell>
          <cell r="I68" t="str">
            <v>KUBA</v>
          </cell>
          <cell r="J68" t="str">
            <v>광）총무팀　　　　　</v>
          </cell>
          <cell r="K68" t="str">
            <v>KRBF</v>
          </cell>
          <cell r="L68" t="str">
            <v>광주생기팀　　　　　</v>
          </cell>
          <cell r="O68" t="str">
            <v>KRBF</v>
          </cell>
          <cell r="R68" t="str">
            <v>6</v>
          </cell>
          <cell r="V68" t="str">
            <v>7</v>
          </cell>
          <cell r="W68" t="str">
            <v>2</v>
          </cell>
          <cell r="X68" t="str">
            <v>4</v>
          </cell>
          <cell r="Y68" t="str">
            <v>S</v>
          </cell>
          <cell r="Z68" t="str">
            <v>2034619</v>
          </cell>
          <cell r="AA68" t="str">
            <v>권완중　　</v>
          </cell>
          <cell r="AB68" t="str">
            <v>22</v>
          </cell>
          <cell r="AC68" t="str">
            <v>43</v>
          </cell>
          <cell r="AD68">
            <v>69</v>
          </cell>
          <cell r="AE68">
            <v>55.29</v>
          </cell>
          <cell r="AF68">
            <v>60</v>
          </cell>
          <cell r="AG68" t="str">
            <v>2002001</v>
          </cell>
          <cell r="AH68" t="str">
            <v>신도철　　</v>
          </cell>
          <cell r="AI68" t="str">
            <v>03</v>
          </cell>
          <cell r="AJ68" t="str">
            <v>30</v>
          </cell>
          <cell r="AK68">
            <v>56</v>
          </cell>
          <cell r="AL68">
            <v>57.91</v>
          </cell>
          <cell r="AM68">
            <v>20</v>
          </cell>
          <cell r="AR68">
            <v>0</v>
          </cell>
          <cell r="AS68">
            <v>0</v>
          </cell>
          <cell r="AT68">
            <v>0</v>
          </cell>
          <cell r="AY68">
            <v>0</v>
          </cell>
          <cell r="AZ68">
            <v>0</v>
          </cell>
          <cell r="BA68">
            <v>0</v>
          </cell>
          <cell r="BF68">
            <v>0</v>
          </cell>
          <cell r="BG68">
            <v>0</v>
          </cell>
          <cell r="BH68">
            <v>0</v>
          </cell>
          <cell r="BM68">
            <v>0</v>
          </cell>
          <cell r="BN68">
            <v>0</v>
          </cell>
          <cell r="BO68">
            <v>0</v>
          </cell>
          <cell r="BP68" t="b">
            <v>0</v>
          </cell>
          <cell r="BQ68">
            <v>0</v>
          </cell>
          <cell r="BR68">
            <v>55.95</v>
          </cell>
          <cell r="BS68">
            <v>523</v>
          </cell>
          <cell r="BT68">
            <v>76.400000000000006</v>
          </cell>
          <cell r="BU68" t="str">
            <v>D</v>
          </cell>
          <cell r="BV68" t="str">
            <v>09</v>
          </cell>
          <cell r="BW68">
            <v>48</v>
          </cell>
          <cell r="BX68" t="str">
            <v>19960208</v>
          </cell>
          <cell r="BZ68" t="str">
            <v>C</v>
          </cell>
          <cell r="CA68" t="str">
            <v>08</v>
          </cell>
          <cell r="CB68" t="str">
            <v>B</v>
          </cell>
          <cell r="CC68" t="str">
            <v>03</v>
          </cell>
          <cell r="CD68" t="str">
            <v>C</v>
          </cell>
          <cell r="CE68" t="str">
            <v>07</v>
          </cell>
        </row>
        <row r="69">
          <cell r="A69" t="str">
            <v>2211822</v>
          </cell>
          <cell r="B69" t="str">
            <v>26</v>
          </cell>
          <cell r="C69" t="str">
            <v>과장</v>
          </cell>
          <cell r="D69" t="str">
            <v>이봉춘　　</v>
          </cell>
          <cell r="E69" t="str">
            <v>C</v>
          </cell>
          <cell r="G69">
            <v>1</v>
          </cell>
          <cell r="H69" t="str">
            <v>KM**</v>
          </cell>
          <cell r="I69" t="str">
            <v>KMD*</v>
          </cell>
          <cell r="J69" t="str">
            <v>순천직매점</v>
          </cell>
          <cell r="K69" t="str">
            <v>KME*</v>
          </cell>
          <cell r="L69" t="str">
            <v>광주수출물류센타</v>
          </cell>
          <cell r="O69" t="str">
            <v>KMEN</v>
          </cell>
          <cell r="R69" t="str">
            <v>6</v>
          </cell>
          <cell r="T69" t="str">
            <v>50</v>
          </cell>
          <cell r="U69" t="str">
            <v>과장</v>
          </cell>
          <cell r="V69" t="str">
            <v>3</v>
          </cell>
          <cell r="W69" t="str">
            <v>4</v>
          </cell>
          <cell r="X69" t="str">
            <v>2</v>
          </cell>
          <cell r="Y69" t="str">
            <v>O</v>
          </cell>
          <cell r="Z69" t="str">
            <v>0043652</v>
          </cell>
          <cell r="AA69" t="str">
            <v>정남기　　</v>
          </cell>
          <cell r="AB69" t="str">
            <v>05</v>
          </cell>
          <cell r="AC69" t="str">
            <v>32</v>
          </cell>
          <cell r="AD69">
            <v>69</v>
          </cell>
          <cell r="AE69">
            <v>57.63</v>
          </cell>
          <cell r="AF69">
            <v>60</v>
          </cell>
          <cell r="AG69" t="str">
            <v>2001319</v>
          </cell>
          <cell r="AH69" t="str">
            <v>차정식　　</v>
          </cell>
          <cell r="AI69" t="str">
            <v>02</v>
          </cell>
          <cell r="AJ69" t="str">
            <v>20</v>
          </cell>
          <cell r="AK69">
            <v>77</v>
          </cell>
          <cell r="AL69">
            <v>61.75</v>
          </cell>
          <cell r="AM69">
            <v>20</v>
          </cell>
          <cell r="AR69">
            <v>0</v>
          </cell>
          <cell r="AS69">
            <v>0</v>
          </cell>
          <cell r="AT69">
            <v>0</v>
          </cell>
          <cell r="AY69">
            <v>0</v>
          </cell>
          <cell r="AZ69">
            <v>0</v>
          </cell>
          <cell r="BA69">
            <v>0</v>
          </cell>
          <cell r="BF69">
            <v>0</v>
          </cell>
          <cell r="BG69">
            <v>0</v>
          </cell>
          <cell r="BH69">
            <v>0</v>
          </cell>
          <cell r="BM69">
            <v>0</v>
          </cell>
          <cell r="BN69">
            <v>0</v>
          </cell>
          <cell r="BO69">
            <v>0</v>
          </cell>
          <cell r="BP69" t="b">
            <v>1</v>
          </cell>
          <cell r="BQ69">
            <v>6</v>
          </cell>
          <cell r="BR69">
            <v>57.33</v>
          </cell>
          <cell r="BS69">
            <v>754</v>
          </cell>
          <cell r="BT69">
            <v>66.400000000000006</v>
          </cell>
          <cell r="BU69" t="str">
            <v>C</v>
          </cell>
          <cell r="BV69" t="str">
            <v>08</v>
          </cell>
          <cell r="BW69">
            <v>52</v>
          </cell>
          <cell r="BX69" t="str">
            <v>19970101</v>
          </cell>
          <cell r="BZ69" t="str">
            <v>C</v>
          </cell>
          <cell r="CA69" t="str">
            <v>07</v>
          </cell>
          <cell r="CB69" t="str">
            <v>C</v>
          </cell>
          <cell r="CC69" t="str">
            <v>06</v>
          </cell>
          <cell r="CD69" t="str">
            <v>B</v>
          </cell>
          <cell r="CE69" t="str">
            <v>02</v>
          </cell>
        </row>
        <row r="70">
          <cell r="A70" t="str">
            <v>2070437</v>
          </cell>
          <cell r="B70" t="str">
            <v>28</v>
          </cell>
          <cell r="C70" t="str">
            <v>대리</v>
          </cell>
          <cell r="D70" t="str">
            <v>온봉현　　</v>
          </cell>
          <cell r="E70" t="str">
            <v>C</v>
          </cell>
          <cell r="G70">
            <v>1</v>
          </cell>
          <cell r="H70" t="str">
            <v>KM**</v>
          </cell>
          <cell r="I70" t="str">
            <v>KMIG</v>
          </cell>
          <cell r="J70" t="str">
            <v>대형부품사업소　　　</v>
          </cell>
          <cell r="K70" t="str">
            <v>KMEC</v>
          </cell>
          <cell r="L70" t="str">
            <v>부품운영팀　　　　　</v>
          </cell>
          <cell r="O70" t="str">
            <v>KMEC</v>
          </cell>
          <cell r="R70" t="str">
            <v>4</v>
          </cell>
          <cell r="V70" t="str">
            <v>4</v>
          </cell>
          <cell r="W70" t="str">
            <v>1</v>
          </cell>
          <cell r="X70" t="str">
            <v>3</v>
          </cell>
          <cell r="Y70" t="str">
            <v>O</v>
          </cell>
          <cell r="Z70" t="str">
            <v>2076137</v>
          </cell>
          <cell r="AA70" t="str">
            <v>신현성　　</v>
          </cell>
          <cell r="AB70" t="str">
            <v>24</v>
          </cell>
          <cell r="AC70" t="str">
            <v>43</v>
          </cell>
          <cell r="AD70">
            <v>81</v>
          </cell>
          <cell r="AE70">
            <v>56.71</v>
          </cell>
          <cell r="AF70">
            <v>40</v>
          </cell>
          <cell r="AG70" t="str">
            <v>0043652</v>
          </cell>
          <cell r="AH70" t="str">
            <v>정남기　　</v>
          </cell>
          <cell r="AI70" t="str">
            <v>05</v>
          </cell>
          <cell r="AJ70" t="str">
            <v>32</v>
          </cell>
          <cell r="AK70">
            <v>70</v>
          </cell>
          <cell r="AL70">
            <v>58.12</v>
          </cell>
          <cell r="AM70">
            <v>30</v>
          </cell>
          <cell r="AN70" t="str">
            <v>2001319</v>
          </cell>
          <cell r="AO70" t="str">
            <v>차정식　　</v>
          </cell>
          <cell r="AP70" t="str">
            <v>02</v>
          </cell>
          <cell r="AQ70" t="str">
            <v>20</v>
          </cell>
          <cell r="AR70">
            <v>63</v>
          </cell>
          <cell r="AS70">
            <v>57.31</v>
          </cell>
          <cell r="AT70">
            <v>10</v>
          </cell>
          <cell r="AY70">
            <v>0</v>
          </cell>
          <cell r="AZ70">
            <v>0</v>
          </cell>
          <cell r="BA70">
            <v>0</v>
          </cell>
          <cell r="BF70">
            <v>0</v>
          </cell>
          <cell r="BG70">
            <v>0</v>
          </cell>
          <cell r="BH70">
            <v>0</v>
          </cell>
          <cell r="BM70">
            <v>0</v>
          </cell>
          <cell r="BN70">
            <v>0</v>
          </cell>
          <cell r="BO70">
            <v>0</v>
          </cell>
          <cell r="BP70" t="b">
            <v>0</v>
          </cell>
          <cell r="BQ70">
            <v>0</v>
          </cell>
          <cell r="BR70">
            <v>57.31</v>
          </cell>
          <cell r="BS70">
            <v>1144</v>
          </cell>
          <cell r="BT70">
            <v>68.3</v>
          </cell>
          <cell r="BU70" t="str">
            <v>C</v>
          </cell>
          <cell r="BV70" t="str">
            <v>08</v>
          </cell>
          <cell r="BW70">
            <v>52</v>
          </cell>
          <cell r="BX70" t="str">
            <v>19970101</v>
          </cell>
          <cell r="BZ70" t="str">
            <v>C</v>
          </cell>
          <cell r="CA70" t="str">
            <v>06</v>
          </cell>
          <cell r="CB70" t="str">
            <v>C</v>
          </cell>
          <cell r="CC70" t="str">
            <v>07</v>
          </cell>
          <cell r="CD70" t="str">
            <v>A</v>
          </cell>
          <cell r="CE70" t="str">
            <v>02</v>
          </cell>
        </row>
        <row r="71">
          <cell r="A71" t="str">
            <v>2279864</v>
          </cell>
          <cell r="B71" t="str">
            <v>30</v>
          </cell>
          <cell r="C71" t="str">
            <v>4갑</v>
          </cell>
          <cell r="D71" t="str">
            <v>이재국　　</v>
          </cell>
          <cell r="E71" t="str">
            <v>C</v>
          </cell>
          <cell r="G71">
            <v>1</v>
          </cell>
          <cell r="H71" t="str">
            <v>KH**</v>
          </cell>
          <cell r="I71" t="str">
            <v>KHLJ</v>
          </cell>
          <cell r="J71" t="str">
            <v>대전）동대전지점　　</v>
          </cell>
          <cell r="K71" t="str">
            <v>KHLG</v>
          </cell>
          <cell r="L71" t="str">
            <v>대전）신탄진지점　　</v>
          </cell>
          <cell r="O71" t="str">
            <v>KHLGA</v>
          </cell>
          <cell r="R71" t="str">
            <v>2</v>
          </cell>
          <cell r="V71" t="str">
            <v>5</v>
          </cell>
          <cell r="W71" t="str">
            <v>3</v>
          </cell>
          <cell r="X71" t="str">
            <v>3</v>
          </cell>
          <cell r="Y71" t="str">
            <v>S</v>
          </cell>
          <cell r="Z71" t="str">
            <v>2046859</v>
          </cell>
          <cell r="AA71" t="str">
            <v>소치영　　</v>
          </cell>
          <cell r="AB71" t="str">
            <v>26</v>
          </cell>
          <cell r="AC71" t="str">
            <v>44</v>
          </cell>
          <cell r="AD71">
            <v>89</v>
          </cell>
          <cell r="AE71">
            <v>64.709999999999994</v>
          </cell>
          <cell r="AF71">
            <v>50</v>
          </cell>
          <cell r="AG71" t="str">
            <v>2006365</v>
          </cell>
          <cell r="AH71" t="str">
            <v>김선기　　</v>
          </cell>
          <cell r="AI71" t="str">
            <v>04</v>
          </cell>
          <cell r="AJ71" t="str">
            <v>32</v>
          </cell>
          <cell r="AK71">
            <v>91</v>
          </cell>
          <cell r="AL71">
            <v>66.47</v>
          </cell>
          <cell r="AM71">
            <v>30</v>
          </cell>
          <cell r="AN71" t="str">
            <v>2059744</v>
          </cell>
          <cell r="AO71" t="str">
            <v>김도영　　</v>
          </cell>
          <cell r="AP71" t="str">
            <v>02</v>
          </cell>
          <cell r="AQ71" t="str">
            <v>20</v>
          </cell>
          <cell r="AR71">
            <v>77</v>
          </cell>
          <cell r="AS71">
            <v>62.39</v>
          </cell>
          <cell r="AT71">
            <v>10</v>
          </cell>
          <cell r="AY71">
            <v>0</v>
          </cell>
          <cell r="AZ71">
            <v>0</v>
          </cell>
          <cell r="BA71">
            <v>0</v>
          </cell>
          <cell r="BF71">
            <v>0</v>
          </cell>
          <cell r="BG71">
            <v>0</v>
          </cell>
          <cell r="BH71">
            <v>0</v>
          </cell>
          <cell r="BM71">
            <v>0</v>
          </cell>
          <cell r="BN71">
            <v>0</v>
          </cell>
          <cell r="BO71">
            <v>0</v>
          </cell>
          <cell r="BP71" t="b">
            <v>0</v>
          </cell>
          <cell r="BQ71">
            <v>0</v>
          </cell>
          <cell r="BR71">
            <v>65.040000000000006</v>
          </cell>
          <cell r="BS71">
            <v>295</v>
          </cell>
          <cell r="BT71">
            <v>20.3</v>
          </cell>
          <cell r="BU71" t="str">
            <v>B</v>
          </cell>
          <cell r="BV71" t="str">
            <v>03</v>
          </cell>
          <cell r="BW71">
            <v>72</v>
          </cell>
          <cell r="BX71" t="str">
            <v>19930101</v>
          </cell>
        </row>
        <row r="72">
          <cell r="A72" t="str">
            <v>2612051</v>
          </cell>
          <cell r="B72" t="str">
            <v>33</v>
          </cell>
          <cell r="C72" t="str">
            <v>5급</v>
          </cell>
          <cell r="D72" t="str">
            <v>정대석　　</v>
          </cell>
          <cell r="E72" t="str">
            <v>C</v>
          </cell>
          <cell r="G72">
            <v>1</v>
          </cell>
          <cell r="H72" t="str">
            <v>KH**</v>
          </cell>
          <cell r="I72" t="str">
            <v>KHU*</v>
          </cell>
          <cell r="J72" t="str">
            <v>대구지역본부　　　　</v>
          </cell>
          <cell r="K72" t="str">
            <v>KHUC</v>
          </cell>
          <cell r="L72" t="str">
            <v>대구）서대구지점　　</v>
          </cell>
          <cell r="O72" t="str">
            <v>KHUCA</v>
          </cell>
          <cell r="R72" t="str">
            <v>2</v>
          </cell>
          <cell r="V72" t="str">
            <v>7</v>
          </cell>
          <cell r="W72" t="str">
            <v>3</v>
          </cell>
          <cell r="X72" t="str">
            <v>4</v>
          </cell>
          <cell r="Y72" t="str">
            <v>S</v>
          </cell>
          <cell r="Z72" t="str">
            <v>2392067</v>
          </cell>
          <cell r="AA72" t="str">
            <v>구학원　　</v>
          </cell>
          <cell r="AB72" t="str">
            <v>28</v>
          </cell>
          <cell r="AC72" t="str">
            <v>50</v>
          </cell>
          <cell r="AD72">
            <v>84</v>
          </cell>
          <cell r="AE72">
            <v>64.709999999999994</v>
          </cell>
          <cell r="AF72">
            <v>10</v>
          </cell>
          <cell r="AG72" t="str">
            <v>2083375</v>
          </cell>
          <cell r="AH72" t="str">
            <v>은장권　　</v>
          </cell>
          <cell r="AI72" t="str">
            <v>22</v>
          </cell>
          <cell r="AJ72" t="str">
            <v>44</v>
          </cell>
          <cell r="AK72">
            <v>98</v>
          </cell>
          <cell r="AL72">
            <v>64.73</v>
          </cell>
          <cell r="AM72">
            <v>50</v>
          </cell>
          <cell r="AN72" t="str">
            <v>2018769</v>
          </cell>
          <cell r="AO72" t="str">
            <v>이문식　　</v>
          </cell>
          <cell r="AP72" t="str">
            <v>20</v>
          </cell>
          <cell r="AQ72" t="str">
            <v>32</v>
          </cell>
          <cell r="AR72">
            <v>81</v>
          </cell>
          <cell r="AS72">
            <v>62.03</v>
          </cell>
          <cell r="AT72">
            <v>30</v>
          </cell>
          <cell r="AY72">
            <v>0</v>
          </cell>
          <cell r="AZ72">
            <v>0</v>
          </cell>
          <cell r="BA72">
            <v>0</v>
          </cell>
          <cell r="BF72">
            <v>0</v>
          </cell>
          <cell r="BG72">
            <v>0</v>
          </cell>
          <cell r="BH72">
            <v>0</v>
          </cell>
          <cell r="BM72">
            <v>0</v>
          </cell>
          <cell r="BN72">
            <v>0</v>
          </cell>
          <cell r="BO72">
            <v>0</v>
          </cell>
          <cell r="BP72" t="b">
            <v>0</v>
          </cell>
          <cell r="BQ72">
            <v>0</v>
          </cell>
          <cell r="BR72">
            <v>63.83</v>
          </cell>
          <cell r="BS72">
            <v>128</v>
          </cell>
          <cell r="BT72">
            <v>18.7</v>
          </cell>
          <cell r="BU72" t="str">
            <v>B</v>
          </cell>
          <cell r="BV72" t="str">
            <v>03</v>
          </cell>
          <cell r="BW72">
            <v>72</v>
          </cell>
          <cell r="BX72" t="str">
            <v>19950213</v>
          </cell>
        </row>
        <row r="73">
          <cell r="A73" t="str">
            <v>2728432</v>
          </cell>
          <cell r="B73" t="str">
            <v>26</v>
          </cell>
          <cell r="C73" t="str">
            <v>과장</v>
          </cell>
          <cell r="D73" t="str">
            <v>하재상　　</v>
          </cell>
          <cell r="E73" t="str">
            <v>C</v>
          </cell>
          <cell r="G73">
            <v>1</v>
          </cell>
          <cell r="H73" t="str">
            <v>KQ**</v>
          </cell>
          <cell r="K73" t="str">
            <v>KRBA</v>
          </cell>
          <cell r="L73" t="str">
            <v>차체생기팀　　　　　</v>
          </cell>
          <cell r="O73" t="str">
            <v>KRBA</v>
          </cell>
          <cell r="R73" t="str">
            <v>4</v>
          </cell>
          <cell r="V73" t="str">
            <v>3</v>
          </cell>
          <cell r="W73" t="str">
            <v>2</v>
          </cell>
          <cell r="X73" t="str">
            <v>3</v>
          </cell>
          <cell r="Y73" t="str">
            <v>S</v>
          </cell>
          <cell r="Z73" t="str">
            <v>2064306</v>
          </cell>
          <cell r="AA73" t="str">
            <v>배태모　　</v>
          </cell>
          <cell r="AB73" t="str">
            <v>24</v>
          </cell>
          <cell r="AC73" t="str">
            <v>43</v>
          </cell>
          <cell r="AD73">
            <v>92</v>
          </cell>
          <cell r="AE73">
            <v>67.930000000000007</v>
          </cell>
          <cell r="AF73">
            <v>30</v>
          </cell>
          <cell r="AG73" t="str">
            <v>7034958</v>
          </cell>
          <cell r="AH73" t="str">
            <v>정성은　　</v>
          </cell>
          <cell r="AI73" t="str">
            <v>05</v>
          </cell>
          <cell r="AJ73" t="str">
            <v>32</v>
          </cell>
          <cell r="AK73">
            <v>74</v>
          </cell>
          <cell r="AL73">
            <v>61.96</v>
          </cell>
          <cell r="AM73">
            <v>20</v>
          </cell>
          <cell r="AN73" t="str">
            <v>2002001</v>
          </cell>
          <cell r="AO73" t="str">
            <v>신도철　　</v>
          </cell>
          <cell r="AP73" t="str">
            <v>03</v>
          </cell>
          <cell r="AQ73" t="str">
            <v>30</v>
          </cell>
          <cell r="AR73">
            <v>86</v>
          </cell>
          <cell r="AS73">
            <v>67.52</v>
          </cell>
          <cell r="AT73">
            <v>20</v>
          </cell>
          <cell r="AU73" t="str">
            <v>2728462</v>
          </cell>
          <cell r="AV73" t="str">
            <v>임승근　　</v>
          </cell>
          <cell r="AW73" t="str">
            <v>02</v>
          </cell>
          <cell r="AX73" t="str">
            <v>20</v>
          </cell>
          <cell r="AY73">
            <v>93</v>
          </cell>
          <cell r="AZ73">
            <v>68.58</v>
          </cell>
          <cell r="BA73">
            <v>10</v>
          </cell>
          <cell r="BF73">
            <v>0</v>
          </cell>
          <cell r="BG73">
            <v>0</v>
          </cell>
          <cell r="BH73">
            <v>0</v>
          </cell>
          <cell r="BM73">
            <v>0</v>
          </cell>
          <cell r="BN73">
            <v>0</v>
          </cell>
          <cell r="BO73">
            <v>0</v>
          </cell>
          <cell r="BP73" t="b">
            <v>0</v>
          </cell>
          <cell r="BQ73">
            <v>0</v>
          </cell>
          <cell r="BR73">
            <v>66.42</v>
          </cell>
          <cell r="BS73">
            <v>174</v>
          </cell>
          <cell r="BT73">
            <v>15.3</v>
          </cell>
          <cell r="BU73" t="str">
            <v>B</v>
          </cell>
          <cell r="BV73" t="str">
            <v>03</v>
          </cell>
          <cell r="BW73">
            <v>72</v>
          </cell>
          <cell r="BX73" t="str">
            <v>19940101</v>
          </cell>
        </row>
        <row r="74">
          <cell r="A74" t="str">
            <v>2728418</v>
          </cell>
          <cell r="B74" t="str">
            <v>26</v>
          </cell>
          <cell r="C74" t="str">
            <v>과장</v>
          </cell>
          <cell r="D74" t="str">
            <v>이용대　　</v>
          </cell>
          <cell r="E74" t="str">
            <v>C</v>
          </cell>
          <cell r="G74">
            <v>1</v>
          </cell>
          <cell r="H74" t="str">
            <v>KQ**</v>
          </cell>
          <cell r="K74" t="str">
            <v>KRCA</v>
          </cell>
          <cell r="L74" t="str">
            <v>프레스기술팀　　　　</v>
          </cell>
          <cell r="O74" t="str">
            <v>KRCA</v>
          </cell>
          <cell r="R74" t="str">
            <v>4</v>
          </cell>
          <cell r="V74" t="str">
            <v>3</v>
          </cell>
          <cell r="W74" t="str">
            <v>2</v>
          </cell>
          <cell r="X74" t="str">
            <v>3</v>
          </cell>
          <cell r="Y74" t="str">
            <v>S</v>
          </cell>
          <cell r="Z74" t="str">
            <v>2064581</v>
          </cell>
          <cell r="AA74" t="str">
            <v>오승재　　</v>
          </cell>
          <cell r="AB74" t="str">
            <v>24</v>
          </cell>
          <cell r="AC74" t="str">
            <v>43</v>
          </cell>
          <cell r="AD74">
            <v>69</v>
          </cell>
          <cell r="AE74">
            <v>59.54</v>
          </cell>
          <cell r="AF74">
            <v>30</v>
          </cell>
          <cell r="AG74" t="str">
            <v>7034958</v>
          </cell>
          <cell r="AH74" t="str">
            <v>정성은　　</v>
          </cell>
          <cell r="AI74" t="str">
            <v>05</v>
          </cell>
          <cell r="AJ74" t="str">
            <v>32</v>
          </cell>
          <cell r="AK74">
            <v>93</v>
          </cell>
          <cell r="AL74">
            <v>69.3</v>
          </cell>
          <cell r="AM74">
            <v>20</v>
          </cell>
          <cell r="AN74" t="str">
            <v>2002001</v>
          </cell>
          <cell r="AO74" t="str">
            <v>신도철　　</v>
          </cell>
          <cell r="AP74" t="str">
            <v>03</v>
          </cell>
          <cell r="AQ74" t="str">
            <v>30</v>
          </cell>
          <cell r="AR74">
            <v>86</v>
          </cell>
          <cell r="AS74">
            <v>67.52</v>
          </cell>
          <cell r="AT74">
            <v>20</v>
          </cell>
          <cell r="AU74" t="str">
            <v>2728462</v>
          </cell>
          <cell r="AV74" t="str">
            <v>임승근　　</v>
          </cell>
          <cell r="AW74" t="str">
            <v>02</v>
          </cell>
          <cell r="AX74" t="str">
            <v>20</v>
          </cell>
          <cell r="AY74">
            <v>93</v>
          </cell>
          <cell r="AZ74">
            <v>68.58</v>
          </cell>
          <cell r="BA74">
            <v>10</v>
          </cell>
          <cell r="BF74">
            <v>0</v>
          </cell>
          <cell r="BG74">
            <v>0</v>
          </cell>
          <cell r="BH74">
            <v>0</v>
          </cell>
          <cell r="BM74">
            <v>0</v>
          </cell>
          <cell r="BN74">
            <v>0</v>
          </cell>
          <cell r="BO74">
            <v>0</v>
          </cell>
          <cell r="BP74" t="b">
            <v>0</v>
          </cell>
          <cell r="BQ74">
            <v>0</v>
          </cell>
          <cell r="BR74">
            <v>65.11</v>
          </cell>
          <cell r="BS74">
            <v>232</v>
          </cell>
          <cell r="BT74">
            <v>20.399999999999999</v>
          </cell>
          <cell r="BU74" t="str">
            <v>B</v>
          </cell>
          <cell r="BV74" t="str">
            <v>03</v>
          </cell>
          <cell r="BW74">
            <v>72</v>
          </cell>
          <cell r="BX74" t="str">
            <v>19940101</v>
          </cell>
        </row>
        <row r="75">
          <cell r="A75" t="str">
            <v>2510452</v>
          </cell>
          <cell r="B75" t="str">
            <v>28</v>
          </cell>
          <cell r="C75" t="str">
            <v>대리</v>
          </cell>
          <cell r="D75" t="str">
            <v>엄수성　　</v>
          </cell>
          <cell r="E75" t="str">
            <v>C</v>
          </cell>
          <cell r="G75">
            <v>1</v>
          </cell>
          <cell r="H75" t="str">
            <v>KM**</v>
          </cell>
          <cell r="I75" t="str">
            <v>KMEC</v>
          </cell>
          <cell r="J75" t="str">
            <v>부품운영팀　　　　　</v>
          </cell>
          <cell r="K75" t="str">
            <v>KMD*</v>
          </cell>
          <cell r="L75" t="str">
            <v>안동직매점</v>
          </cell>
          <cell r="O75" t="str">
            <v>KMDW</v>
          </cell>
          <cell r="R75" t="str">
            <v>2</v>
          </cell>
          <cell r="V75" t="str">
            <v>4</v>
          </cell>
          <cell r="W75" t="str">
            <v>4</v>
          </cell>
          <cell r="X75" t="str">
            <v>3</v>
          </cell>
          <cell r="Y75" t="str">
            <v>O</v>
          </cell>
          <cell r="Z75" t="str">
            <v>2296257</v>
          </cell>
          <cell r="AA75" t="str">
            <v>도영탁　　</v>
          </cell>
          <cell r="AB75" t="str">
            <v>26</v>
          </cell>
          <cell r="AC75" t="str">
            <v>50</v>
          </cell>
          <cell r="AD75">
            <v>75</v>
          </cell>
          <cell r="AE75">
            <v>60</v>
          </cell>
          <cell r="AF75">
            <v>40</v>
          </cell>
          <cell r="AG75" t="str">
            <v>0043652</v>
          </cell>
          <cell r="AH75" t="str">
            <v>정남기　　</v>
          </cell>
          <cell r="AI75" t="str">
            <v>05</v>
          </cell>
          <cell r="AJ75" t="str">
            <v>32</v>
          </cell>
          <cell r="AK75">
            <v>59</v>
          </cell>
          <cell r="AL75">
            <v>52.78</v>
          </cell>
          <cell r="AM75">
            <v>40</v>
          </cell>
          <cell r="AN75" t="str">
            <v>2001319</v>
          </cell>
          <cell r="AO75" t="str">
            <v>차정식　　</v>
          </cell>
          <cell r="AP75" t="str">
            <v>02</v>
          </cell>
          <cell r="AQ75" t="str">
            <v>20</v>
          </cell>
          <cell r="AR75">
            <v>53</v>
          </cell>
          <cell r="AS75">
            <v>53.81</v>
          </cell>
          <cell r="AT75">
            <v>10</v>
          </cell>
          <cell r="AY75">
            <v>0</v>
          </cell>
          <cell r="AZ75">
            <v>0</v>
          </cell>
          <cell r="BA75">
            <v>0</v>
          </cell>
          <cell r="BF75">
            <v>0</v>
          </cell>
          <cell r="BG75">
            <v>0</v>
          </cell>
          <cell r="BH75">
            <v>0</v>
          </cell>
          <cell r="BM75">
            <v>0</v>
          </cell>
          <cell r="BN75">
            <v>0</v>
          </cell>
          <cell r="BO75">
            <v>0</v>
          </cell>
          <cell r="BP75" t="b">
            <v>0</v>
          </cell>
          <cell r="BQ75">
            <v>0</v>
          </cell>
          <cell r="BR75">
            <v>56.1</v>
          </cell>
          <cell r="BS75">
            <v>1260</v>
          </cell>
          <cell r="BT75">
            <v>75.3</v>
          </cell>
          <cell r="BU75" t="str">
            <v>D</v>
          </cell>
          <cell r="BV75" t="str">
            <v>09</v>
          </cell>
          <cell r="BW75">
            <v>48</v>
          </cell>
          <cell r="BX75" t="str">
            <v>19980101</v>
          </cell>
          <cell r="BZ75" t="str">
            <v>E</v>
          </cell>
          <cell r="CA75" t="str">
            <v>10</v>
          </cell>
          <cell r="CB75" t="str">
            <v>B</v>
          </cell>
          <cell r="CC75" t="str">
            <v>02</v>
          </cell>
          <cell r="CD75" t="str">
            <v>C</v>
          </cell>
          <cell r="CE75" t="str">
            <v>07</v>
          </cell>
        </row>
        <row r="76">
          <cell r="A76" t="str">
            <v>2070302</v>
          </cell>
          <cell r="B76" t="str">
            <v>28</v>
          </cell>
          <cell r="C76" t="str">
            <v>대리</v>
          </cell>
          <cell r="D76" t="str">
            <v>노오복　　</v>
          </cell>
          <cell r="E76" t="str">
            <v>C</v>
          </cell>
          <cell r="G76">
            <v>1</v>
          </cell>
          <cell r="H76" t="str">
            <v>KM**</v>
          </cell>
          <cell r="I76" t="str">
            <v>KMJN</v>
          </cell>
          <cell r="J76" t="str">
            <v>광주사업소　　　　　</v>
          </cell>
          <cell r="K76" t="str">
            <v>KMD*</v>
          </cell>
          <cell r="L76" t="str">
            <v>목포직매점</v>
          </cell>
          <cell r="O76" t="str">
            <v>KMDN</v>
          </cell>
          <cell r="R76" t="str">
            <v>2</v>
          </cell>
          <cell r="V76" t="str">
            <v>4</v>
          </cell>
          <cell r="W76" t="str">
            <v>4</v>
          </cell>
          <cell r="X76" t="str">
            <v>3</v>
          </cell>
          <cell r="Y76" t="str">
            <v>O</v>
          </cell>
          <cell r="Z76" t="str">
            <v>2083203</v>
          </cell>
          <cell r="AA76" t="str">
            <v>김동진　　</v>
          </cell>
          <cell r="AB76" t="str">
            <v>26</v>
          </cell>
          <cell r="AC76" t="str">
            <v>50</v>
          </cell>
          <cell r="AD76">
            <v>65</v>
          </cell>
          <cell r="AE76">
            <v>55.29</v>
          </cell>
          <cell r="AF76">
            <v>40</v>
          </cell>
          <cell r="AG76" t="str">
            <v>0043652</v>
          </cell>
          <cell r="AH76" t="str">
            <v>정남기　　</v>
          </cell>
          <cell r="AI76" t="str">
            <v>05</v>
          </cell>
          <cell r="AJ76" t="str">
            <v>32</v>
          </cell>
          <cell r="AK76">
            <v>40</v>
          </cell>
          <cell r="AL76">
            <v>45.4</v>
          </cell>
          <cell r="AM76">
            <v>40</v>
          </cell>
          <cell r="AN76" t="str">
            <v>2001319</v>
          </cell>
          <cell r="AO76" t="str">
            <v>차정식　　</v>
          </cell>
          <cell r="AP76" t="str">
            <v>02</v>
          </cell>
          <cell r="AQ76" t="str">
            <v>20</v>
          </cell>
          <cell r="AR76">
            <v>40</v>
          </cell>
          <cell r="AS76">
            <v>49.26</v>
          </cell>
          <cell r="AT76">
            <v>10</v>
          </cell>
          <cell r="AY76">
            <v>0</v>
          </cell>
          <cell r="AZ76">
            <v>0</v>
          </cell>
          <cell r="BA76">
            <v>0</v>
          </cell>
          <cell r="BF76">
            <v>0</v>
          </cell>
          <cell r="BG76">
            <v>0</v>
          </cell>
          <cell r="BH76">
            <v>0</v>
          </cell>
          <cell r="BM76">
            <v>0</v>
          </cell>
          <cell r="BN76">
            <v>0</v>
          </cell>
          <cell r="BO76">
            <v>0</v>
          </cell>
          <cell r="BP76" t="b">
            <v>0</v>
          </cell>
          <cell r="BQ76">
            <v>0</v>
          </cell>
          <cell r="BR76">
            <v>50.22</v>
          </cell>
          <cell r="BS76">
            <v>1648</v>
          </cell>
          <cell r="BT76">
            <v>98.4</v>
          </cell>
          <cell r="BU76" t="str">
            <v>E</v>
          </cell>
          <cell r="BV76" t="str">
            <v>11</v>
          </cell>
          <cell r="BW76">
            <v>40</v>
          </cell>
          <cell r="BX76" t="str">
            <v>19970101</v>
          </cell>
          <cell r="BZ76" t="str">
            <v>E</v>
          </cell>
          <cell r="CA76" t="str">
            <v>11</v>
          </cell>
          <cell r="CB76" t="str">
            <v>E</v>
          </cell>
          <cell r="CC76" t="str">
            <v>11</v>
          </cell>
          <cell r="CD76" t="str">
            <v>B</v>
          </cell>
          <cell r="CE76" t="str">
            <v>03</v>
          </cell>
        </row>
        <row r="77">
          <cell r="A77" t="str">
            <v>2691581</v>
          </cell>
          <cell r="B77" t="str">
            <v>30</v>
          </cell>
          <cell r="C77" t="str">
            <v>4갑</v>
          </cell>
          <cell r="D77" t="str">
            <v>권기성　　</v>
          </cell>
          <cell r="E77" t="str">
            <v>C</v>
          </cell>
          <cell r="G77">
            <v>1</v>
          </cell>
          <cell r="H77" t="str">
            <v>KO**</v>
          </cell>
          <cell r="I77" t="str">
            <v>KPCB</v>
          </cell>
          <cell r="J77" t="str">
            <v>승용구동부품개발팀　</v>
          </cell>
          <cell r="K77" t="str">
            <v>KPAE</v>
          </cell>
          <cell r="L77" t="str">
            <v>승용전장부품개발팀　</v>
          </cell>
          <cell r="O77" t="str">
            <v>KPAE</v>
          </cell>
          <cell r="R77" t="str">
            <v>4</v>
          </cell>
          <cell r="V77" t="str">
            <v>5</v>
          </cell>
          <cell r="W77" t="str">
            <v>1</v>
          </cell>
          <cell r="X77" t="str">
            <v>3</v>
          </cell>
          <cell r="Y77" t="str">
            <v>O</v>
          </cell>
          <cell r="Z77" t="str">
            <v>2064686</v>
          </cell>
          <cell r="AA77" t="str">
            <v>윤강한　　</v>
          </cell>
          <cell r="AB77" t="str">
            <v>24</v>
          </cell>
          <cell r="AC77" t="str">
            <v>43</v>
          </cell>
          <cell r="AD77">
            <v>51</v>
          </cell>
          <cell r="AE77">
            <v>52.87</v>
          </cell>
          <cell r="AF77">
            <v>30</v>
          </cell>
          <cell r="AG77" t="str">
            <v>7151374</v>
          </cell>
          <cell r="AH77" t="str">
            <v>고승환　　</v>
          </cell>
          <cell r="AI77" t="str">
            <v>20</v>
          </cell>
          <cell r="AJ77" t="str">
            <v>32</v>
          </cell>
          <cell r="AK77">
            <v>51</v>
          </cell>
          <cell r="AL77">
            <v>47.85</v>
          </cell>
          <cell r="AM77">
            <v>20</v>
          </cell>
          <cell r="AN77" t="str">
            <v>7043317</v>
          </cell>
          <cell r="AO77" t="str">
            <v>박승하　　</v>
          </cell>
          <cell r="AP77" t="str">
            <v>04</v>
          </cell>
          <cell r="AQ77" t="str">
            <v>30</v>
          </cell>
          <cell r="AR77">
            <v>53</v>
          </cell>
          <cell r="AS77">
            <v>51.58</v>
          </cell>
          <cell r="AT77">
            <v>20</v>
          </cell>
          <cell r="AU77" t="str">
            <v>2008268</v>
          </cell>
          <cell r="AV77" t="str">
            <v>이용도　　</v>
          </cell>
          <cell r="AW77" t="str">
            <v>02</v>
          </cell>
          <cell r="AX77" t="str">
            <v>20</v>
          </cell>
          <cell r="AY77">
            <v>51</v>
          </cell>
          <cell r="AZ77">
            <v>49.81</v>
          </cell>
          <cell r="BA77">
            <v>10</v>
          </cell>
          <cell r="BF77">
            <v>0</v>
          </cell>
          <cell r="BG77">
            <v>0</v>
          </cell>
          <cell r="BH77">
            <v>0</v>
          </cell>
          <cell r="BM77">
            <v>0</v>
          </cell>
          <cell r="BN77">
            <v>0</v>
          </cell>
          <cell r="BO77">
            <v>0</v>
          </cell>
          <cell r="BP77" t="b">
            <v>0</v>
          </cell>
          <cell r="BQ77">
            <v>0</v>
          </cell>
          <cell r="BR77">
            <v>50.91</v>
          </cell>
          <cell r="BS77">
            <v>1386</v>
          </cell>
          <cell r="BT77">
            <v>95.5</v>
          </cell>
          <cell r="BU77" t="str">
            <v>E</v>
          </cell>
          <cell r="BV77" t="str">
            <v>11</v>
          </cell>
          <cell r="BW77">
            <v>40</v>
          </cell>
          <cell r="BX77" t="str">
            <v>19961216</v>
          </cell>
          <cell r="BZ77" t="str">
            <v>C</v>
          </cell>
          <cell r="CA77" t="str">
            <v>07</v>
          </cell>
          <cell r="CB77" t="str">
            <v>D</v>
          </cell>
          <cell r="CC77" t="str">
            <v>10</v>
          </cell>
        </row>
        <row r="78">
          <cell r="A78" t="str">
            <v>2412093</v>
          </cell>
          <cell r="B78" t="str">
            <v>30</v>
          </cell>
          <cell r="C78" t="str">
            <v>4갑</v>
          </cell>
          <cell r="D78" t="str">
            <v>이규호　　</v>
          </cell>
          <cell r="E78" t="str">
            <v>C</v>
          </cell>
          <cell r="G78">
            <v>1</v>
          </cell>
          <cell r="H78" t="str">
            <v>KM**</v>
          </cell>
          <cell r="I78" t="str">
            <v>KMD*</v>
          </cell>
          <cell r="J78" t="str">
            <v>동대문직매점</v>
          </cell>
          <cell r="K78" t="str">
            <v>KMEC</v>
          </cell>
          <cell r="L78" t="str">
            <v>부품운영팀　　　　　</v>
          </cell>
          <cell r="O78" t="str">
            <v>KMEC</v>
          </cell>
          <cell r="R78" t="str">
            <v>4</v>
          </cell>
          <cell r="V78" t="str">
            <v>5</v>
          </cell>
          <cell r="W78" t="str">
            <v>1</v>
          </cell>
          <cell r="X78" t="str">
            <v>3</v>
          </cell>
          <cell r="Y78" t="str">
            <v>O</v>
          </cell>
          <cell r="Z78" t="str">
            <v>2076137</v>
          </cell>
          <cell r="AA78" t="str">
            <v>신현성　　</v>
          </cell>
          <cell r="AB78" t="str">
            <v>24</v>
          </cell>
          <cell r="AC78" t="str">
            <v>43</v>
          </cell>
          <cell r="AD78">
            <v>72</v>
          </cell>
          <cell r="AE78">
            <v>49.03</v>
          </cell>
          <cell r="AF78">
            <v>40</v>
          </cell>
          <cell r="AG78" t="str">
            <v>0043652</v>
          </cell>
          <cell r="AH78" t="str">
            <v>정남기　　</v>
          </cell>
          <cell r="AI78" t="str">
            <v>05</v>
          </cell>
          <cell r="AJ78" t="str">
            <v>32</v>
          </cell>
          <cell r="AK78">
            <v>47</v>
          </cell>
          <cell r="AL78">
            <v>52</v>
          </cell>
          <cell r="AM78">
            <v>30</v>
          </cell>
          <cell r="AN78" t="str">
            <v>2001319</v>
          </cell>
          <cell r="AO78" t="str">
            <v>차정식　　</v>
          </cell>
          <cell r="AP78" t="str">
            <v>02</v>
          </cell>
          <cell r="AQ78" t="str">
            <v>20</v>
          </cell>
          <cell r="AR78">
            <v>47</v>
          </cell>
          <cell r="AS78">
            <v>51.6</v>
          </cell>
          <cell r="AT78">
            <v>10</v>
          </cell>
          <cell r="AY78">
            <v>0</v>
          </cell>
          <cell r="AZ78">
            <v>0</v>
          </cell>
          <cell r="BA78">
            <v>0</v>
          </cell>
          <cell r="BF78">
            <v>0</v>
          </cell>
          <cell r="BG78">
            <v>0</v>
          </cell>
          <cell r="BH78">
            <v>0</v>
          </cell>
          <cell r="BM78">
            <v>0</v>
          </cell>
          <cell r="BN78">
            <v>0</v>
          </cell>
          <cell r="BO78">
            <v>0</v>
          </cell>
          <cell r="BP78" t="b">
            <v>0</v>
          </cell>
          <cell r="BQ78">
            <v>0</v>
          </cell>
          <cell r="BR78">
            <v>50.47</v>
          </cell>
          <cell r="BS78">
            <v>1402</v>
          </cell>
          <cell r="BT78">
            <v>96.6</v>
          </cell>
          <cell r="BU78" t="str">
            <v>E</v>
          </cell>
          <cell r="BV78" t="str">
            <v>11</v>
          </cell>
          <cell r="BW78">
            <v>40</v>
          </cell>
          <cell r="BX78" t="str">
            <v>19960101</v>
          </cell>
          <cell r="BZ78" t="str">
            <v>D</v>
          </cell>
          <cell r="CA78" t="str">
            <v>09</v>
          </cell>
          <cell r="CB78" t="str">
            <v>C</v>
          </cell>
          <cell r="CC78" t="str">
            <v>08</v>
          </cell>
          <cell r="CD78" t="str">
            <v>D</v>
          </cell>
          <cell r="CE78" t="str">
            <v>09</v>
          </cell>
        </row>
        <row r="79">
          <cell r="A79" t="str">
            <v>2210752</v>
          </cell>
          <cell r="B79" t="str">
            <v>30</v>
          </cell>
          <cell r="C79" t="str">
            <v>4갑</v>
          </cell>
          <cell r="D79" t="str">
            <v>정난희　　</v>
          </cell>
          <cell r="E79" t="str">
            <v>C</v>
          </cell>
          <cell r="G79">
            <v>1</v>
          </cell>
          <cell r="H79" t="str">
            <v>KH**</v>
          </cell>
          <cell r="I79" t="str">
            <v>KHGK</v>
          </cell>
          <cell r="J79" t="str">
            <v>남부）길동지점　　　</v>
          </cell>
          <cell r="K79" t="str">
            <v>KHG2</v>
          </cell>
          <cell r="L79" t="str">
            <v>남부）야탑지점　　　</v>
          </cell>
          <cell r="O79" t="str">
            <v>KHG2A</v>
          </cell>
          <cell r="R79" t="str">
            <v>2</v>
          </cell>
          <cell r="V79" t="str">
            <v>5</v>
          </cell>
          <cell r="W79" t="str">
            <v>3</v>
          </cell>
          <cell r="X79" t="str">
            <v>3</v>
          </cell>
          <cell r="Y79" t="str">
            <v>O</v>
          </cell>
          <cell r="Z79" t="str">
            <v>2028473</v>
          </cell>
          <cell r="AA79" t="str">
            <v>김종진　　</v>
          </cell>
          <cell r="AB79" t="str">
            <v>26</v>
          </cell>
          <cell r="AC79" t="str">
            <v>44</v>
          </cell>
          <cell r="AD79">
            <v>91</v>
          </cell>
          <cell r="AE79">
            <v>55.31</v>
          </cell>
          <cell r="AF79">
            <v>50</v>
          </cell>
          <cell r="AG79" t="str">
            <v>2013194</v>
          </cell>
          <cell r="AH79" t="str">
            <v>박종호　　</v>
          </cell>
          <cell r="AI79" t="str">
            <v>05</v>
          </cell>
          <cell r="AJ79" t="str">
            <v>32</v>
          </cell>
          <cell r="AK79">
            <v>49</v>
          </cell>
          <cell r="AL79">
            <v>47.82</v>
          </cell>
          <cell r="AM79">
            <v>30</v>
          </cell>
          <cell r="AN79" t="str">
            <v>2059744</v>
          </cell>
          <cell r="AO79" t="str">
            <v>김도영　　</v>
          </cell>
          <cell r="AP79" t="str">
            <v>02</v>
          </cell>
          <cell r="AQ79" t="str">
            <v>20</v>
          </cell>
          <cell r="AR79">
            <v>40</v>
          </cell>
          <cell r="AS79">
            <v>49.21</v>
          </cell>
          <cell r="AT79">
            <v>10</v>
          </cell>
          <cell r="AY79">
            <v>0</v>
          </cell>
          <cell r="AZ79">
            <v>0</v>
          </cell>
          <cell r="BA79">
            <v>0</v>
          </cell>
          <cell r="BF79">
            <v>0</v>
          </cell>
          <cell r="BG79">
            <v>0</v>
          </cell>
          <cell r="BH79">
            <v>0</v>
          </cell>
          <cell r="BM79">
            <v>0</v>
          </cell>
          <cell r="BN79">
            <v>0</v>
          </cell>
          <cell r="BO79">
            <v>0</v>
          </cell>
          <cell r="BP79" t="b">
            <v>0</v>
          </cell>
          <cell r="BQ79">
            <v>0</v>
          </cell>
          <cell r="BR79">
            <v>52.14</v>
          </cell>
          <cell r="BS79">
            <v>1324</v>
          </cell>
          <cell r="BT79">
            <v>91.2</v>
          </cell>
          <cell r="BU79" t="str">
            <v>E</v>
          </cell>
          <cell r="BV79" t="str">
            <v>10</v>
          </cell>
          <cell r="BW79">
            <v>44</v>
          </cell>
          <cell r="BX79" t="str">
            <v>19980101</v>
          </cell>
          <cell r="BZ79" t="str">
            <v>D</v>
          </cell>
          <cell r="CA79" t="str">
            <v>08</v>
          </cell>
          <cell r="CB79" t="str">
            <v>C</v>
          </cell>
          <cell r="CC79" t="str">
            <v>06</v>
          </cell>
          <cell r="CD79" t="str">
            <v>D</v>
          </cell>
          <cell r="CE79" t="str">
            <v>09</v>
          </cell>
        </row>
        <row r="80">
          <cell r="A80" t="str">
            <v>2555583</v>
          </cell>
          <cell r="B80" t="str">
            <v>32</v>
          </cell>
          <cell r="C80" t="str">
            <v>4을</v>
          </cell>
          <cell r="D80" t="str">
            <v>김낙형　　</v>
          </cell>
          <cell r="E80" t="str">
            <v>C</v>
          </cell>
          <cell r="G80">
            <v>1</v>
          </cell>
          <cell r="H80" t="str">
            <v>KM**</v>
          </cell>
          <cell r="I80" t="str">
            <v>KMD*</v>
          </cell>
          <cell r="J80" t="str">
            <v>순천직매점</v>
          </cell>
          <cell r="K80" t="str">
            <v>KMJN</v>
          </cell>
          <cell r="L80" t="str">
            <v>광주사업소　　　　　</v>
          </cell>
          <cell r="O80" t="str">
            <v>KMJND</v>
          </cell>
          <cell r="R80" t="str">
            <v>2</v>
          </cell>
          <cell r="V80" t="str">
            <v>6</v>
          </cell>
          <cell r="W80" t="str">
            <v>4</v>
          </cell>
          <cell r="X80" t="str">
            <v>4</v>
          </cell>
          <cell r="Y80" t="str">
            <v>O</v>
          </cell>
          <cell r="Z80" t="str">
            <v>2373348</v>
          </cell>
          <cell r="AA80" t="str">
            <v>고명수　　</v>
          </cell>
          <cell r="AB80" t="str">
            <v>26</v>
          </cell>
          <cell r="AC80" t="str">
            <v>50</v>
          </cell>
          <cell r="AD80">
            <v>66</v>
          </cell>
          <cell r="AE80">
            <v>55.27</v>
          </cell>
          <cell r="AF80">
            <v>40</v>
          </cell>
          <cell r="AG80" t="str">
            <v>2718244</v>
          </cell>
          <cell r="AH80" t="str">
            <v>성요한　　</v>
          </cell>
          <cell r="AI80" t="str">
            <v>05</v>
          </cell>
          <cell r="AJ80" t="str">
            <v>43</v>
          </cell>
          <cell r="AK80">
            <v>50</v>
          </cell>
          <cell r="AL80">
            <v>54.07</v>
          </cell>
          <cell r="AM80">
            <v>50</v>
          </cell>
          <cell r="AR80">
            <v>0</v>
          </cell>
          <cell r="AS80">
            <v>0</v>
          </cell>
          <cell r="AT80">
            <v>0</v>
          </cell>
          <cell r="AY80">
            <v>0</v>
          </cell>
          <cell r="AZ80">
            <v>0</v>
          </cell>
          <cell r="BA80">
            <v>0</v>
          </cell>
          <cell r="BF80">
            <v>0</v>
          </cell>
          <cell r="BG80">
            <v>0</v>
          </cell>
          <cell r="BH80">
            <v>0</v>
          </cell>
          <cell r="BM80">
            <v>0</v>
          </cell>
          <cell r="BN80">
            <v>0</v>
          </cell>
          <cell r="BO80">
            <v>0</v>
          </cell>
          <cell r="BP80" t="b">
            <v>0</v>
          </cell>
          <cell r="BQ80">
            <v>0</v>
          </cell>
          <cell r="BR80">
            <v>54.6</v>
          </cell>
          <cell r="BS80">
            <v>615</v>
          </cell>
          <cell r="BT80">
            <v>88.2</v>
          </cell>
          <cell r="BU80" t="str">
            <v>D</v>
          </cell>
          <cell r="BV80" t="str">
            <v>10</v>
          </cell>
          <cell r="BW80">
            <v>44</v>
          </cell>
          <cell r="BX80" t="str">
            <v>19980101</v>
          </cell>
          <cell r="BZ80" t="str">
            <v>D</v>
          </cell>
          <cell r="CA80" t="str">
            <v>08</v>
          </cell>
          <cell r="CB80" t="str">
            <v>C</v>
          </cell>
          <cell r="CC80" t="str">
            <v>06</v>
          </cell>
          <cell r="CD80" t="str">
            <v>D</v>
          </cell>
          <cell r="CE80" t="str">
            <v>09</v>
          </cell>
        </row>
        <row r="81">
          <cell r="A81" t="str">
            <v>2551637</v>
          </cell>
          <cell r="B81" t="str">
            <v>32</v>
          </cell>
          <cell r="C81" t="str">
            <v>4을</v>
          </cell>
          <cell r="D81" t="str">
            <v>오영곤　　</v>
          </cell>
          <cell r="E81" t="str">
            <v>C</v>
          </cell>
          <cell r="G81">
            <v>1</v>
          </cell>
          <cell r="H81" t="str">
            <v>KH**</v>
          </cell>
          <cell r="I81" t="str">
            <v>KHTB</v>
          </cell>
          <cell r="J81" t="str">
            <v>경북）포항남부지점　</v>
          </cell>
          <cell r="K81" t="str">
            <v>KHTJ</v>
          </cell>
          <cell r="L81" t="str">
            <v>경북）경주지점　　　</v>
          </cell>
          <cell r="O81" t="str">
            <v>KHTJA</v>
          </cell>
          <cell r="R81" t="str">
            <v>2</v>
          </cell>
          <cell r="V81" t="str">
            <v>6</v>
          </cell>
          <cell r="W81" t="str">
            <v>3</v>
          </cell>
          <cell r="X81" t="str">
            <v>4</v>
          </cell>
          <cell r="Y81" t="str">
            <v>O</v>
          </cell>
          <cell r="Z81" t="str">
            <v>2084468</v>
          </cell>
          <cell r="AA81" t="str">
            <v>이재형　　</v>
          </cell>
          <cell r="AB81" t="str">
            <v>28</v>
          </cell>
          <cell r="AC81" t="str">
            <v>50</v>
          </cell>
          <cell r="AD81">
            <v>83</v>
          </cell>
          <cell r="AE81">
            <v>64.709999999999994</v>
          </cell>
          <cell r="AF81">
            <v>10</v>
          </cell>
          <cell r="AG81" t="str">
            <v>2103304</v>
          </cell>
          <cell r="AH81" t="str">
            <v>유쌍재　　</v>
          </cell>
          <cell r="AI81" t="str">
            <v>26</v>
          </cell>
          <cell r="AJ81" t="str">
            <v>44</v>
          </cell>
          <cell r="AK81">
            <v>78</v>
          </cell>
          <cell r="AL81">
            <v>55.29</v>
          </cell>
          <cell r="AM81">
            <v>50</v>
          </cell>
          <cell r="AN81" t="str">
            <v>2061393</v>
          </cell>
          <cell r="AO81" t="str">
            <v>이광우　　</v>
          </cell>
          <cell r="AP81" t="str">
            <v>22</v>
          </cell>
          <cell r="AQ81" t="str">
            <v>32</v>
          </cell>
          <cell r="AR81">
            <v>75</v>
          </cell>
          <cell r="AS81">
            <v>58.14</v>
          </cell>
          <cell r="AT81">
            <v>30</v>
          </cell>
          <cell r="AY81">
            <v>0</v>
          </cell>
          <cell r="AZ81">
            <v>0</v>
          </cell>
          <cell r="BA81">
            <v>0</v>
          </cell>
          <cell r="BF81">
            <v>0</v>
          </cell>
          <cell r="BG81">
            <v>0</v>
          </cell>
          <cell r="BH81">
            <v>0</v>
          </cell>
          <cell r="BM81">
            <v>0</v>
          </cell>
          <cell r="BN81">
            <v>0</v>
          </cell>
          <cell r="BO81">
            <v>0</v>
          </cell>
          <cell r="BP81" t="b">
            <v>0</v>
          </cell>
          <cell r="BQ81">
            <v>0</v>
          </cell>
          <cell r="BR81">
            <v>57.29</v>
          </cell>
          <cell r="BS81">
            <v>494</v>
          </cell>
          <cell r="BT81">
            <v>70.900000000000006</v>
          </cell>
          <cell r="BU81" t="str">
            <v>D</v>
          </cell>
          <cell r="BV81" t="str">
            <v>08</v>
          </cell>
          <cell r="BW81">
            <v>52</v>
          </cell>
          <cell r="BX81" t="str">
            <v>19980101</v>
          </cell>
          <cell r="BZ81" t="str">
            <v>C</v>
          </cell>
          <cell r="CA81" t="str">
            <v>07</v>
          </cell>
          <cell r="CB81" t="str">
            <v>B</v>
          </cell>
          <cell r="CC81" t="str">
            <v>03</v>
          </cell>
          <cell r="CD81" t="str">
            <v>C</v>
          </cell>
          <cell r="CE81" t="str">
            <v>07</v>
          </cell>
        </row>
        <row r="82">
          <cell r="A82" t="str">
            <v>2356411</v>
          </cell>
          <cell r="B82" t="str">
            <v>28</v>
          </cell>
          <cell r="C82" t="str">
            <v>대리</v>
          </cell>
          <cell r="D82" t="str">
            <v>송석준　　</v>
          </cell>
          <cell r="E82" t="str">
            <v>C</v>
          </cell>
          <cell r="G82">
            <v>1</v>
          </cell>
          <cell r="H82" t="str">
            <v>KO**</v>
          </cell>
          <cell r="I82" t="str">
            <v>KOCA</v>
          </cell>
          <cell r="J82" t="str">
            <v>업체협력１팀　　　　</v>
          </cell>
          <cell r="K82" t="str">
            <v>KPAB</v>
          </cell>
          <cell r="L82" t="str">
            <v>승용샤시부품개발팀　</v>
          </cell>
          <cell r="O82" t="str">
            <v>KPAB</v>
          </cell>
          <cell r="R82" t="str">
            <v>4</v>
          </cell>
          <cell r="V82" t="str">
            <v>4</v>
          </cell>
          <cell r="W82" t="str">
            <v>1</v>
          </cell>
          <cell r="X82" t="str">
            <v>3</v>
          </cell>
          <cell r="Y82" t="str">
            <v>S</v>
          </cell>
          <cell r="Z82" t="str">
            <v>7428982</v>
          </cell>
          <cell r="AA82" t="str">
            <v>최재현　　</v>
          </cell>
          <cell r="AB82" t="str">
            <v>24</v>
          </cell>
          <cell r="AC82" t="str">
            <v>43</v>
          </cell>
          <cell r="AD82">
            <v>64</v>
          </cell>
          <cell r="AE82">
            <v>54.07</v>
          </cell>
          <cell r="AF82">
            <v>30</v>
          </cell>
          <cell r="AG82" t="str">
            <v>7151374</v>
          </cell>
          <cell r="AH82" t="str">
            <v>고승환　　</v>
          </cell>
          <cell r="AI82" t="str">
            <v>20</v>
          </cell>
          <cell r="AJ82" t="str">
            <v>32</v>
          </cell>
          <cell r="AK82">
            <v>57</v>
          </cell>
          <cell r="AL82">
            <v>54.86</v>
          </cell>
          <cell r="AM82">
            <v>20</v>
          </cell>
          <cell r="AN82" t="str">
            <v>7043317</v>
          </cell>
          <cell r="AO82" t="str">
            <v>박승하　　</v>
          </cell>
          <cell r="AP82" t="str">
            <v>04</v>
          </cell>
          <cell r="AQ82" t="str">
            <v>30</v>
          </cell>
          <cell r="AR82">
            <v>77</v>
          </cell>
          <cell r="AS82">
            <v>61.05</v>
          </cell>
          <cell r="AT82">
            <v>20</v>
          </cell>
          <cell r="AU82" t="str">
            <v>2008268</v>
          </cell>
          <cell r="AV82" t="str">
            <v>이용도　　</v>
          </cell>
          <cell r="AW82" t="str">
            <v>02</v>
          </cell>
          <cell r="AX82" t="str">
            <v>20</v>
          </cell>
          <cell r="AY82">
            <v>63</v>
          </cell>
          <cell r="AZ82">
            <v>55.77</v>
          </cell>
          <cell r="BA82">
            <v>10</v>
          </cell>
          <cell r="BF82">
            <v>0</v>
          </cell>
          <cell r="BG82">
            <v>0</v>
          </cell>
          <cell r="BH82">
            <v>0</v>
          </cell>
          <cell r="BM82">
            <v>0</v>
          </cell>
          <cell r="BN82">
            <v>0</v>
          </cell>
          <cell r="BO82">
            <v>0</v>
          </cell>
          <cell r="BP82" t="b">
            <v>0</v>
          </cell>
          <cell r="BQ82">
            <v>0</v>
          </cell>
          <cell r="BR82">
            <v>56.23</v>
          </cell>
          <cell r="BS82">
            <v>1253</v>
          </cell>
          <cell r="BT82">
            <v>74.900000000000006</v>
          </cell>
          <cell r="BU82" t="str">
            <v>D</v>
          </cell>
          <cell r="BV82" t="str">
            <v>08</v>
          </cell>
          <cell r="BW82">
            <v>52</v>
          </cell>
          <cell r="BX82" t="str">
            <v>19960101</v>
          </cell>
          <cell r="BZ82" t="str">
            <v>C</v>
          </cell>
          <cell r="CA82" t="str">
            <v>07</v>
          </cell>
          <cell r="CB82" t="str">
            <v>C</v>
          </cell>
          <cell r="CC82" t="str">
            <v>05</v>
          </cell>
          <cell r="CD82" t="str">
            <v>C</v>
          </cell>
          <cell r="CE82" t="str">
            <v>05</v>
          </cell>
        </row>
        <row r="83">
          <cell r="A83" t="str">
            <v>2127688</v>
          </cell>
          <cell r="B83" t="str">
            <v>28</v>
          </cell>
          <cell r="C83" t="str">
            <v>대리</v>
          </cell>
          <cell r="D83" t="str">
            <v>이용규　　</v>
          </cell>
          <cell r="E83" t="str">
            <v>C</v>
          </cell>
          <cell r="G83">
            <v>1</v>
          </cell>
          <cell r="H83" t="str">
            <v>KH**</v>
          </cell>
          <cell r="I83" t="str">
            <v>KHFJ</v>
          </cell>
          <cell r="J83" t="str">
            <v>서부）구로공단지점　</v>
          </cell>
          <cell r="K83" t="str">
            <v>KHFG</v>
          </cell>
          <cell r="L83" t="str">
            <v>서부）개봉지점　　　</v>
          </cell>
          <cell r="O83" t="str">
            <v>KHFGA</v>
          </cell>
          <cell r="R83" t="str">
            <v>2</v>
          </cell>
          <cell r="T83" t="str">
            <v>50</v>
          </cell>
          <cell r="U83" t="str">
            <v>과장</v>
          </cell>
          <cell r="V83" t="str">
            <v>4</v>
          </cell>
          <cell r="W83" t="str">
            <v>3</v>
          </cell>
          <cell r="X83" t="str">
            <v>2</v>
          </cell>
          <cell r="Y83" t="str">
            <v>O</v>
          </cell>
          <cell r="Z83" t="str">
            <v>2093273</v>
          </cell>
          <cell r="AA83" t="str">
            <v>김창호　　</v>
          </cell>
          <cell r="AB83" t="str">
            <v>24</v>
          </cell>
          <cell r="AC83" t="str">
            <v>44</v>
          </cell>
          <cell r="AD83">
            <v>62</v>
          </cell>
          <cell r="AE83">
            <v>60</v>
          </cell>
          <cell r="AF83">
            <v>50</v>
          </cell>
          <cell r="AG83" t="str">
            <v>7120125</v>
          </cell>
          <cell r="AH83" t="str">
            <v>송만섭　　</v>
          </cell>
          <cell r="AI83" t="str">
            <v>22</v>
          </cell>
          <cell r="AJ83" t="str">
            <v>32</v>
          </cell>
          <cell r="AK83">
            <v>72</v>
          </cell>
          <cell r="AL83">
            <v>53.84</v>
          </cell>
          <cell r="AM83">
            <v>30</v>
          </cell>
          <cell r="AN83" t="str">
            <v>2059744</v>
          </cell>
          <cell r="AO83" t="str">
            <v>김도영　　</v>
          </cell>
          <cell r="AP83" t="str">
            <v>02</v>
          </cell>
          <cell r="AQ83" t="str">
            <v>20</v>
          </cell>
          <cell r="AR83">
            <v>70</v>
          </cell>
          <cell r="AS83">
            <v>59.89</v>
          </cell>
          <cell r="AT83">
            <v>10</v>
          </cell>
          <cell r="AY83">
            <v>0</v>
          </cell>
          <cell r="AZ83">
            <v>0</v>
          </cell>
          <cell r="BA83">
            <v>0</v>
          </cell>
          <cell r="BF83">
            <v>0</v>
          </cell>
          <cell r="BG83">
            <v>0</v>
          </cell>
          <cell r="BH83">
            <v>0</v>
          </cell>
          <cell r="BM83">
            <v>0</v>
          </cell>
          <cell r="BN83">
            <v>0</v>
          </cell>
          <cell r="BO83">
            <v>0</v>
          </cell>
          <cell r="BP83" t="b">
            <v>0</v>
          </cell>
          <cell r="BQ83">
            <v>0</v>
          </cell>
          <cell r="BR83">
            <v>57.93</v>
          </cell>
          <cell r="BS83">
            <v>1074</v>
          </cell>
          <cell r="BT83">
            <v>64.2</v>
          </cell>
          <cell r="BU83" t="str">
            <v>C</v>
          </cell>
          <cell r="BV83" t="str">
            <v>07</v>
          </cell>
          <cell r="BW83">
            <v>56</v>
          </cell>
          <cell r="BX83" t="str">
            <v>19980101</v>
          </cell>
          <cell r="BZ83" t="str">
            <v>D</v>
          </cell>
          <cell r="CA83" t="str">
            <v>08</v>
          </cell>
          <cell r="CB83" t="str">
            <v>B</v>
          </cell>
          <cell r="CC83" t="str">
            <v>03</v>
          </cell>
          <cell r="CD83" t="str">
            <v>B</v>
          </cell>
          <cell r="CE83" t="str">
            <v>03</v>
          </cell>
        </row>
        <row r="84">
          <cell r="A84" t="str">
            <v>2073187</v>
          </cell>
          <cell r="B84" t="str">
            <v>26</v>
          </cell>
          <cell r="C84" t="str">
            <v>과장</v>
          </cell>
          <cell r="D84" t="str">
            <v>김성구　　</v>
          </cell>
          <cell r="E84" t="str">
            <v>C</v>
          </cell>
          <cell r="G84">
            <v>1</v>
          </cell>
          <cell r="H84" t="str">
            <v>KH**</v>
          </cell>
          <cell r="I84" t="str">
            <v>KLAA</v>
          </cell>
          <cell r="J84" t="str">
            <v>수출기획팀　　　　　</v>
          </cell>
          <cell r="K84" t="str">
            <v>KHXC</v>
          </cell>
          <cell r="L84" t="str">
            <v>택시판매）강동택시지</v>
          </cell>
          <cell r="O84" t="str">
            <v>KHXC</v>
          </cell>
          <cell r="R84" t="str">
            <v>2</v>
          </cell>
          <cell r="V84" t="str">
            <v>3</v>
          </cell>
          <cell r="W84" t="str">
            <v>3</v>
          </cell>
          <cell r="X84" t="str">
            <v>3</v>
          </cell>
          <cell r="Y84" t="str">
            <v>S</v>
          </cell>
          <cell r="Z84" t="str">
            <v>2010451</v>
          </cell>
          <cell r="AA84" t="str">
            <v>김석곤　　</v>
          </cell>
          <cell r="AB84" t="str">
            <v>24</v>
          </cell>
          <cell r="AC84" t="str">
            <v>44</v>
          </cell>
          <cell r="AD84">
            <v>75</v>
          </cell>
          <cell r="AE84">
            <v>58.83</v>
          </cell>
          <cell r="AF84">
            <v>50</v>
          </cell>
          <cell r="AG84" t="str">
            <v>7117941</v>
          </cell>
          <cell r="AH84" t="str">
            <v>박명용　　</v>
          </cell>
          <cell r="AI84" t="str">
            <v>20</v>
          </cell>
          <cell r="AJ84" t="str">
            <v>32</v>
          </cell>
          <cell r="AK84">
            <v>70</v>
          </cell>
          <cell r="AL84">
            <v>59.39</v>
          </cell>
          <cell r="AM84">
            <v>30</v>
          </cell>
          <cell r="AN84" t="str">
            <v>2059744</v>
          </cell>
          <cell r="AO84" t="str">
            <v>김도영　　</v>
          </cell>
          <cell r="AP84" t="str">
            <v>02</v>
          </cell>
          <cell r="AQ84" t="str">
            <v>20</v>
          </cell>
          <cell r="AR84">
            <v>47</v>
          </cell>
          <cell r="AS84">
            <v>51.44</v>
          </cell>
          <cell r="AT84">
            <v>10</v>
          </cell>
          <cell r="AY84">
            <v>0</v>
          </cell>
          <cell r="AZ84">
            <v>0</v>
          </cell>
          <cell r="BA84">
            <v>0</v>
          </cell>
          <cell r="BF84">
            <v>0</v>
          </cell>
          <cell r="BG84">
            <v>0</v>
          </cell>
          <cell r="BH84">
            <v>0</v>
          </cell>
          <cell r="BM84">
            <v>0</v>
          </cell>
          <cell r="BN84">
            <v>0</v>
          </cell>
          <cell r="BO84">
            <v>0</v>
          </cell>
          <cell r="BP84" t="b">
            <v>0</v>
          </cell>
          <cell r="BQ84">
            <v>0</v>
          </cell>
          <cell r="BR84">
            <v>58.2</v>
          </cell>
          <cell r="BS84">
            <v>688</v>
          </cell>
          <cell r="BT84">
            <v>60.6</v>
          </cell>
          <cell r="BU84" t="str">
            <v>C</v>
          </cell>
          <cell r="BV84" t="str">
            <v>07</v>
          </cell>
          <cell r="BW84">
            <v>56</v>
          </cell>
          <cell r="BX84" t="str">
            <v>19940101</v>
          </cell>
          <cell r="BZ84" t="str">
            <v>C</v>
          </cell>
          <cell r="CA84" t="str">
            <v>06</v>
          </cell>
          <cell r="CB84" t="str">
            <v>B</v>
          </cell>
          <cell r="CC84" t="str">
            <v>04</v>
          </cell>
          <cell r="CD84" t="str">
            <v>B</v>
          </cell>
          <cell r="CE84" t="str">
            <v>04</v>
          </cell>
        </row>
        <row r="85">
          <cell r="A85" t="str">
            <v>2392802</v>
          </cell>
          <cell r="B85" t="str">
            <v>28</v>
          </cell>
          <cell r="C85" t="str">
            <v>대리</v>
          </cell>
          <cell r="D85" t="str">
            <v>노형균　　</v>
          </cell>
          <cell r="E85" t="str">
            <v>C</v>
          </cell>
          <cell r="G85">
            <v>1</v>
          </cell>
          <cell r="H85" t="str">
            <v>KO**</v>
          </cell>
          <cell r="I85" t="str">
            <v>KQBB</v>
          </cell>
          <cell r="J85" t="str">
            <v>품질감사팀　　　　　</v>
          </cell>
          <cell r="K85" t="str">
            <v>KPCC</v>
          </cell>
          <cell r="L85" t="str">
            <v>상용구동부품개발팀　</v>
          </cell>
          <cell r="O85" t="str">
            <v>KPCC</v>
          </cell>
          <cell r="R85" t="str">
            <v>6</v>
          </cell>
          <cell r="V85" t="str">
            <v>4</v>
          </cell>
          <cell r="W85" t="str">
            <v>1</v>
          </cell>
          <cell r="X85" t="str">
            <v>3</v>
          </cell>
          <cell r="Y85" t="str">
            <v>O</v>
          </cell>
          <cell r="Z85" t="str">
            <v>2095011</v>
          </cell>
          <cell r="AA85" t="str">
            <v>최돈우　　</v>
          </cell>
          <cell r="AB85" t="str">
            <v>24</v>
          </cell>
          <cell r="AC85" t="str">
            <v>43</v>
          </cell>
          <cell r="AD85">
            <v>64</v>
          </cell>
          <cell r="AE85">
            <v>57.21</v>
          </cell>
          <cell r="AF85">
            <v>30</v>
          </cell>
          <cell r="AG85" t="str">
            <v>7158925</v>
          </cell>
          <cell r="AH85" t="str">
            <v>조병진　　</v>
          </cell>
          <cell r="AI85" t="str">
            <v>20</v>
          </cell>
          <cell r="AJ85" t="str">
            <v>32</v>
          </cell>
          <cell r="AK85">
            <v>68</v>
          </cell>
          <cell r="AL85">
            <v>58.86</v>
          </cell>
          <cell r="AM85">
            <v>20</v>
          </cell>
          <cell r="AN85" t="str">
            <v>7043317</v>
          </cell>
          <cell r="AO85" t="str">
            <v>박승하　　</v>
          </cell>
          <cell r="AP85" t="str">
            <v>04</v>
          </cell>
          <cell r="AQ85" t="str">
            <v>30</v>
          </cell>
          <cell r="AR85">
            <v>73</v>
          </cell>
          <cell r="AS85">
            <v>59.53</v>
          </cell>
          <cell r="AT85">
            <v>20</v>
          </cell>
          <cell r="AU85" t="str">
            <v>2008268</v>
          </cell>
          <cell r="AV85" t="str">
            <v>이용도　　</v>
          </cell>
          <cell r="AW85" t="str">
            <v>02</v>
          </cell>
          <cell r="AX85" t="str">
            <v>20</v>
          </cell>
          <cell r="AY85">
            <v>70</v>
          </cell>
          <cell r="AZ85">
            <v>58.77</v>
          </cell>
          <cell r="BA85">
            <v>10</v>
          </cell>
          <cell r="BF85">
            <v>0</v>
          </cell>
          <cell r="BG85">
            <v>0</v>
          </cell>
          <cell r="BH85">
            <v>0</v>
          </cell>
          <cell r="BM85">
            <v>0</v>
          </cell>
          <cell r="BN85">
            <v>0</v>
          </cell>
          <cell r="BO85">
            <v>0</v>
          </cell>
          <cell r="BP85" t="b">
            <v>0</v>
          </cell>
          <cell r="BQ85">
            <v>0</v>
          </cell>
          <cell r="BR85">
            <v>58.4</v>
          </cell>
          <cell r="BS85">
            <v>1021</v>
          </cell>
          <cell r="BT85">
            <v>61</v>
          </cell>
          <cell r="BU85" t="str">
            <v>C</v>
          </cell>
          <cell r="BV85" t="str">
            <v>07</v>
          </cell>
          <cell r="BW85">
            <v>56</v>
          </cell>
          <cell r="BX85" t="str">
            <v>19970101</v>
          </cell>
          <cell r="BZ85" t="str">
            <v>C</v>
          </cell>
          <cell r="CA85" t="str">
            <v>04</v>
          </cell>
          <cell r="CB85" t="str">
            <v>C</v>
          </cell>
          <cell r="CC85" t="str">
            <v>07</v>
          </cell>
          <cell r="CD85" t="str">
            <v>B</v>
          </cell>
          <cell r="CE85" t="str">
            <v>03</v>
          </cell>
        </row>
        <row r="86">
          <cell r="A86" t="str">
            <v>2573514</v>
          </cell>
          <cell r="B86" t="str">
            <v>33</v>
          </cell>
          <cell r="C86" t="str">
            <v>5급</v>
          </cell>
          <cell r="D86" t="str">
            <v>오경선　　</v>
          </cell>
          <cell r="E86" t="str">
            <v>C</v>
          </cell>
          <cell r="G86">
            <v>1</v>
          </cell>
          <cell r="H86" t="str">
            <v>KH**</v>
          </cell>
          <cell r="I86" t="str">
            <v>KHEY</v>
          </cell>
          <cell r="J86" t="str">
            <v>동부）청평지점　　　</v>
          </cell>
          <cell r="K86" t="str">
            <v>KHEX</v>
          </cell>
          <cell r="L86" t="str">
            <v>동부）남양주지점　　</v>
          </cell>
          <cell r="O86" t="str">
            <v>KHEXA</v>
          </cell>
          <cell r="R86" t="str">
            <v>2</v>
          </cell>
          <cell r="V86" t="str">
            <v>7</v>
          </cell>
          <cell r="W86" t="str">
            <v>3</v>
          </cell>
          <cell r="X86" t="str">
            <v>4</v>
          </cell>
          <cell r="Y86" t="str">
            <v>S</v>
          </cell>
          <cell r="Z86" t="str">
            <v>2148108</v>
          </cell>
          <cell r="AA86" t="str">
            <v>류봉선　　</v>
          </cell>
          <cell r="AB86" t="str">
            <v>26</v>
          </cell>
          <cell r="AC86" t="str">
            <v>44</v>
          </cell>
          <cell r="AD86">
            <v>77</v>
          </cell>
          <cell r="AE86">
            <v>55.29</v>
          </cell>
          <cell r="AF86">
            <v>60</v>
          </cell>
          <cell r="AG86" t="str">
            <v>2718162</v>
          </cell>
          <cell r="AH86" t="str">
            <v>박광인　　</v>
          </cell>
          <cell r="AI86" t="str">
            <v>03</v>
          </cell>
          <cell r="AJ86" t="str">
            <v>32</v>
          </cell>
          <cell r="AK86">
            <v>50</v>
          </cell>
          <cell r="AL86">
            <v>50.91</v>
          </cell>
          <cell r="AM86">
            <v>30</v>
          </cell>
          <cell r="AR86">
            <v>0</v>
          </cell>
          <cell r="AS86">
            <v>0</v>
          </cell>
          <cell r="AT86">
            <v>0</v>
          </cell>
          <cell r="AY86">
            <v>0</v>
          </cell>
          <cell r="AZ86">
            <v>0</v>
          </cell>
          <cell r="BA86">
            <v>0</v>
          </cell>
          <cell r="BF86">
            <v>0</v>
          </cell>
          <cell r="BG86">
            <v>0</v>
          </cell>
          <cell r="BH86">
            <v>0</v>
          </cell>
          <cell r="BM86">
            <v>0</v>
          </cell>
          <cell r="BN86">
            <v>0</v>
          </cell>
          <cell r="BO86">
            <v>0</v>
          </cell>
          <cell r="BP86" t="b">
            <v>0</v>
          </cell>
          <cell r="BQ86">
            <v>0</v>
          </cell>
          <cell r="BR86">
            <v>53.83</v>
          </cell>
          <cell r="BS86">
            <v>606</v>
          </cell>
          <cell r="BT86">
            <v>88.5</v>
          </cell>
          <cell r="BU86" t="str">
            <v>D</v>
          </cell>
          <cell r="BV86" t="str">
            <v>10</v>
          </cell>
          <cell r="BW86">
            <v>44</v>
          </cell>
          <cell r="BX86" t="str">
            <v>19940801</v>
          </cell>
          <cell r="BZ86" t="str">
            <v>C</v>
          </cell>
          <cell r="CA86" t="str">
            <v>06</v>
          </cell>
          <cell r="CB86" t="str">
            <v>C</v>
          </cell>
          <cell r="CC86" t="str">
            <v>08</v>
          </cell>
          <cell r="CD86" t="str">
            <v>D</v>
          </cell>
          <cell r="CE86" t="str">
            <v>10</v>
          </cell>
        </row>
        <row r="87">
          <cell r="A87" t="str">
            <v>2684738</v>
          </cell>
          <cell r="B87" t="str">
            <v>33</v>
          </cell>
          <cell r="C87" t="str">
            <v>5급</v>
          </cell>
          <cell r="D87" t="str">
            <v>신규녀　　</v>
          </cell>
          <cell r="E87" t="str">
            <v>C</v>
          </cell>
          <cell r="G87">
            <v>1</v>
          </cell>
          <cell r="H87" t="str">
            <v>KM**</v>
          </cell>
          <cell r="I87" t="str">
            <v>KMD*</v>
          </cell>
          <cell r="J87" t="str">
            <v>전주직매점</v>
          </cell>
          <cell r="K87" t="str">
            <v>KMJO</v>
          </cell>
          <cell r="L87" t="str">
            <v>전주사업소　　　　　</v>
          </cell>
          <cell r="O87" t="str">
            <v>KMJOD</v>
          </cell>
          <cell r="R87" t="str">
            <v>2</v>
          </cell>
          <cell r="V87" t="str">
            <v>7</v>
          </cell>
          <cell r="W87" t="str">
            <v>4</v>
          </cell>
          <cell r="X87" t="str">
            <v>4</v>
          </cell>
          <cell r="Y87" t="str">
            <v>O</v>
          </cell>
          <cell r="Z87" t="str">
            <v>2183607</v>
          </cell>
          <cell r="AA87" t="str">
            <v>황인규　　</v>
          </cell>
          <cell r="AB87" t="str">
            <v>26</v>
          </cell>
          <cell r="AC87" t="str">
            <v>50</v>
          </cell>
          <cell r="AD87">
            <v>50</v>
          </cell>
          <cell r="AE87">
            <v>51.19</v>
          </cell>
          <cell r="AF87">
            <v>40</v>
          </cell>
          <cell r="AG87" t="str">
            <v>2065703</v>
          </cell>
          <cell r="AH87" t="str">
            <v>허영봉　　</v>
          </cell>
          <cell r="AI87" t="str">
            <v>24</v>
          </cell>
          <cell r="AJ87" t="str">
            <v>43</v>
          </cell>
          <cell r="AK87">
            <v>50</v>
          </cell>
          <cell r="AL87">
            <v>52.96</v>
          </cell>
          <cell r="AM87">
            <v>50</v>
          </cell>
          <cell r="AR87">
            <v>0</v>
          </cell>
          <cell r="AS87">
            <v>0</v>
          </cell>
          <cell r="AT87">
            <v>0</v>
          </cell>
          <cell r="AY87">
            <v>0</v>
          </cell>
          <cell r="AZ87">
            <v>0</v>
          </cell>
          <cell r="BA87">
            <v>0</v>
          </cell>
          <cell r="BF87">
            <v>0</v>
          </cell>
          <cell r="BG87">
            <v>0</v>
          </cell>
          <cell r="BH87">
            <v>0</v>
          </cell>
          <cell r="BM87">
            <v>0</v>
          </cell>
          <cell r="BN87">
            <v>0</v>
          </cell>
          <cell r="BO87">
            <v>0</v>
          </cell>
          <cell r="BP87" t="b">
            <v>0</v>
          </cell>
          <cell r="BQ87">
            <v>0</v>
          </cell>
          <cell r="BR87">
            <v>52.17</v>
          </cell>
          <cell r="BS87">
            <v>650</v>
          </cell>
          <cell r="BT87">
            <v>94.9</v>
          </cell>
          <cell r="BU87" t="str">
            <v>E</v>
          </cell>
          <cell r="BV87" t="str">
            <v>10</v>
          </cell>
          <cell r="BW87">
            <v>44</v>
          </cell>
          <cell r="BX87" t="str">
            <v>19961022</v>
          </cell>
          <cell r="BZ87" t="str">
            <v>C</v>
          </cell>
          <cell r="CA87" t="str">
            <v>07</v>
          </cell>
          <cell r="CB87" t="str">
            <v>D</v>
          </cell>
          <cell r="CC87" t="str">
            <v>09</v>
          </cell>
        </row>
        <row r="88">
          <cell r="A88" t="str">
            <v>2092351</v>
          </cell>
          <cell r="B88" t="str">
            <v>28</v>
          </cell>
          <cell r="C88" t="str">
            <v>대리</v>
          </cell>
          <cell r="D88" t="str">
            <v>이재형　　</v>
          </cell>
          <cell r="E88" t="str">
            <v>C</v>
          </cell>
          <cell r="G88">
            <v>1</v>
          </cell>
          <cell r="H88" t="str">
            <v>KH**</v>
          </cell>
          <cell r="I88" t="str">
            <v>KHPH</v>
          </cell>
          <cell r="J88" t="str">
            <v>전남）목포대형상용지</v>
          </cell>
          <cell r="K88" t="str">
            <v>KHQF</v>
          </cell>
          <cell r="L88" t="str">
            <v>버스판매）광주버스지</v>
          </cell>
          <cell r="O88" t="str">
            <v>KHQF</v>
          </cell>
          <cell r="R88" t="str">
            <v>2</v>
          </cell>
          <cell r="V88" t="str">
            <v>4</v>
          </cell>
          <cell r="W88" t="str">
            <v>3</v>
          </cell>
          <cell r="X88" t="str">
            <v>3</v>
          </cell>
          <cell r="Y88" t="str">
            <v>O</v>
          </cell>
          <cell r="Z88" t="str">
            <v>2027231</v>
          </cell>
          <cell r="AA88" t="str">
            <v>국윤재　　</v>
          </cell>
          <cell r="AB88" t="str">
            <v>24</v>
          </cell>
          <cell r="AC88" t="str">
            <v>44</v>
          </cell>
          <cell r="AD88">
            <v>72</v>
          </cell>
          <cell r="AE88">
            <v>54.47</v>
          </cell>
          <cell r="AF88">
            <v>50</v>
          </cell>
          <cell r="AG88" t="str">
            <v>2020506</v>
          </cell>
          <cell r="AH88" t="str">
            <v>한용근　　</v>
          </cell>
          <cell r="AI88" t="str">
            <v>22</v>
          </cell>
          <cell r="AJ88" t="str">
            <v>32</v>
          </cell>
          <cell r="AK88">
            <v>73</v>
          </cell>
          <cell r="AL88">
            <v>55.47</v>
          </cell>
          <cell r="AM88">
            <v>30</v>
          </cell>
          <cell r="AN88" t="str">
            <v>2059744</v>
          </cell>
          <cell r="AO88" t="str">
            <v>김도영　　</v>
          </cell>
          <cell r="AP88" t="str">
            <v>02</v>
          </cell>
          <cell r="AQ88" t="str">
            <v>20</v>
          </cell>
          <cell r="AR88">
            <v>77</v>
          </cell>
          <cell r="AS88">
            <v>62.4</v>
          </cell>
          <cell r="AT88">
            <v>10</v>
          </cell>
          <cell r="AY88">
            <v>0</v>
          </cell>
          <cell r="AZ88">
            <v>0</v>
          </cell>
          <cell r="BA88">
            <v>0</v>
          </cell>
          <cell r="BF88">
            <v>0</v>
          </cell>
          <cell r="BG88">
            <v>0</v>
          </cell>
          <cell r="BH88">
            <v>0</v>
          </cell>
          <cell r="BM88">
            <v>0</v>
          </cell>
          <cell r="BN88">
            <v>0</v>
          </cell>
          <cell r="BO88">
            <v>0</v>
          </cell>
          <cell r="BP88" t="b">
            <v>0</v>
          </cell>
          <cell r="BQ88">
            <v>0</v>
          </cell>
          <cell r="BR88">
            <v>55.68</v>
          </cell>
          <cell r="BS88">
            <v>1294</v>
          </cell>
          <cell r="BT88">
            <v>77.3</v>
          </cell>
          <cell r="BU88" t="str">
            <v>D</v>
          </cell>
          <cell r="BV88" t="str">
            <v>09</v>
          </cell>
          <cell r="BW88">
            <v>48</v>
          </cell>
          <cell r="BX88" t="str">
            <v>19970101</v>
          </cell>
          <cell r="BZ88" t="str">
            <v>C</v>
          </cell>
          <cell r="CA88" t="str">
            <v>08</v>
          </cell>
          <cell r="CB88" t="str">
            <v>D</v>
          </cell>
          <cell r="CC88" t="str">
            <v>10</v>
          </cell>
          <cell r="CD88" t="str">
            <v>B</v>
          </cell>
          <cell r="CE88" t="str">
            <v>03</v>
          </cell>
        </row>
        <row r="89">
          <cell r="A89" t="str">
            <v>2341475</v>
          </cell>
          <cell r="B89" t="str">
            <v>28</v>
          </cell>
          <cell r="C89" t="str">
            <v>대리</v>
          </cell>
          <cell r="D89" t="str">
            <v>백인석　　</v>
          </cell>
          <cell r="E89" t="str">
            <v>C</v>
          </cell>
          <cell r="G89">
            <v>1</v>
          </cell>
          <cell r="H89" t="str">
            <v>KO**</v>
          </cell>
          <cell r="I89" t="str">
            <v>KOCA</v>
          </cell>
          <cell r="J89" t="str">
            <v>업체협력１팀　　　　</v>
          </cell>
          <cell r="K89" t="str">
            <v>KPAB</v>
          </cell>
          <cell r="L89" t="str">
            <v>승용샤시부품개발팀　</v>
          </cell>
          <cell r="O89" t="str">
            <v>KPAB</v>
          </cell>
          <cell r="R89" t="str">
            <v>4</v>
          </cell>
          <cell r="V89" t="str">
            <v>4</v>
          </cell>
          <cell r="W89" t="str">
            <v>1</v>
          </cell>
          <cell r="X89" t="str">
            <v>3</v>
          </cell>
          <cell r="Y89" t="str">
            <v>S</v>
          </cell>
          <cell r="Z89" t="str">
            <v>7428982</v>
          </cell>
          <cell r="AA89" t="str">
            <v>최재현　　</v>
          </cell>
          <cell r="AB89" t="str">
            <v>24</v>
          </cell>
          <cell r="AC89" t="str">
            <v>43</v>
          </cell>
          <cell r="AD89">
            <v>64</v>
          </cell>
          <cell r="AE89">
            <v>54.07</v>
          </cell>
          <cell r="AF89">
            <v>30</v>
          </cell>
          <cell r="AG89" t="str">
            <v>7151374</v>
          </cell>
          <cell r="AH89" t="str">
            <v>고승환　　</v>
          </cell>
          <cell r="AI89" t="str">
            <v>20</v>
          </cell>
          <cell r="AJ89" t="str">
            <v>32</v>
          </cell>
          <cell r="AK89">
            <v>68</v>
          </cell>
          <cell r="AL89">
            <v>60.03</v>
          </cell>
          <cell r="AM89">
            <v>20</v>
          </cell>
          <cell r="AN89" t="str">
            <v>7043317</v>
          </cell>
          <cell r="AO89" t="str">
            <v>박승하　　</v>
          </cell>
          <cell r="AP89" t="str">
            <v>04</v>
          </cell>
          <cell r="AQ89" t="str">
            <v>30</v>
          </cell>
          <cell r="AR89">
            <v>74</v>
          </cell>
          <cell r="AS89">
            <v>59.91</v>
          </cell>
          <cell r="AT89">
            <v>20</v>
          </cell>
          <cell r="AU89" t="str">
            <v>2008268</v>
          </cell>
          <cell r="AV89" t="str">
            <v>이용도　　</v>
          </cell>
          <cell r="AW89" t="str">
            <v>02</v>
          </cell>
          <cell r="AX89" t="str">
            <v>20</v>
          </cell>
          <cell r="AY89">
            <v>64</v>
          </cell>
          <cell r="AZ89">
            <v>56.2</v>
          </cell>
          <cell r="BA89">
            <v>10</v>
          </cell>
          <cell r="BF89">
            <v>0</v>
          </cell>
          <cell r="BG89">
            <v>0</v>
          </cell>
          <cell r="BH89">
            <v>0</v>
          </cell>
          <cell r="BM89">
            <v>0</v>
          </cell>
          <cell r="BN89">
            <v>0</v>
          </cell>
          <cell r="BO89">
            <v>0</v>
          </cell>
          <cell r="BP89" t="b">
            <v>0</v>
          </cell>
          <cell r="BQ89">
            <v>0</v>
          </cell>
          <cell r="BR89">
            <v>57.29</v>
          </cell>
          <cell r="BS89">
            <v>1145</v>
          </cell>
          <cell r="BT89">
            <v>68.400000000000006</v>
          </cell>
          <cell r="BU89" t="str">
            <v>C</v>
          </cell>
          <cell r="BV89" t="str">
            <v>08</v>
          </cell>
          <cell r="BW89">
            <v>52</v>
          </cell>
          <cell r="BX89" t="str">
            <v>19950101</v>
          </cell>
          <cell r="BZ89" t="str">
            <v>B</v>
          </cell>
          <cell r="CA89" t="str">
            <v>04</v>
          </cell>
          <cell r="CB89" t="str">
            <v>C</v>
          </cell>
          <cell r="CC89" t="str">
            <v>07</v>
          </cell>
          <cell r="CD89" t="str">
            <v>C</v>
          </cell>
          <cell r="CE89" t="str">
            <v>07</v>
          </cell>
        </row>
        <row r="90">
          <cell r="A90" t="str">
            <v>2313289</v>
          </cell>
          <cell r="B90" t="str">
            <v>28</v>
          </cell>
          <cell r="C90" t="str">
            <v>대리</v>
          </cell>
          <cell r="D90" t="str">
            <v>김형렬　　</v>
          </cell>
          <cell r="E90" t="str">
            <v>C</v>
          </cell>
          <cell r="G90">
            <v>1</v>
          </cell>
          <cell r="H90" t="str">
            <v>KO**</v>
          </cell>
          <cell r="I90" t="str">
            <v>KPBC</v>
          </cell>
          <cell r="J90" t="str">
            <v>상용차체부품개발팀　</v>
          </cell>
          <cell r="K90" t="str">
            <v>KPAB</v>
          </cell>
          <cell r="L90" t="str">
            <v>승용샤시부품개발팀　</v>
          </cell>
          <cell r="O90" t="str">
            <v>KPAB</v>
          </cell>
          <cell r="R90" t="str">
            <v>4</v>
          </cell>
          <cell r="V90" t="str">
            <v>4</v>
          </cell>
          <cell r="W90" t="str">
            <v>1</v>
          </cell>
          <cell r="X90" t="str">
            <v>3</v>
          </cell>
          <cell r="Y90" t="str">
            <v>S</v>
          </cell>
          <cell r="Z90" t="str">
            <v>7428982</v>
          </cell>
          <cell r="AA90" t="str">
            <v>최재현　　</v>
          </cell>
          <cell r="AB90" t="str">
            <v>24</v>
          </cell>
          <cell r="AC90" t="str">
            <v>43</v>
          </cell>
          <cell r="AD90">
            <v>66</v>
          </cell>
          <cell r="AE90">
            <v>56.04</v>
          </cell>
          <cell r="AF90">
            <v>30</v>
          </cell>
          <cell r="AG90" t="str">
            <v>7151374</v>
          </cell>
          <cell r="AH90" t="str">
            <v>고승환　　</v>
          </cell>
          <cell r="AI90" t="str">
            <v>20</v>
          </cell>
          <cell r="AJ90" t="str">
            <v>32</v>
          </cell>
          <cell r="AK90">
            <v>65</v>
          </cell>
          <cell r="AL90">
            <v>58.62</v>
          </cell>
          <cell r="AM90">
            <v>20</v>
          </cell>
          <cell r="AN90" t="str">
            <v>7043317</v>
          </cell>
          <cell r="AO90" t="str">
            <v>박승하　　</v>
          </cell>
          <cell r="AP90" t="str">
            <v>04</v>
          </cell>
          <cell r="AQ90" t="str">
            <v>30</v>
          </cell>
          <cell r="AR90">
            <v>75</v>
          </cell>
          <cell r="AS90">
            <v>60.29</v>
          </cell>
          <cell r="AT90">
            <v>20</v>
          </cell>
          <cell r="AU90" t="str">
            <v>2008268</v>
          </cell>
          <cell r="AV90" t="str">
            <v>이용도　　</v>
          </cell>
          <cell r="AW90" t="str">
            <v>02</v>
          </cell>
          <cell r="AX90" t="str">
            <v>20</v>
          </cell>
          <cell r="AY90">
            <v>64</v>
          </cell>
          <cell r="AZ90">
            <v>56.2</v>
          </cell>
          <cell r="BA90">
            <v>10</v>
          </cell>
          <cell r="BF90">
            <v>0</v>
          </cell>
          <cell r="BG90">
            <v>0</v>
          </cell>
          <cell r="BH90">
            <v>0</v>
          </cell>
          <cell r="BM90">
            <v>0</v>
          </cell>
          <cell r="BN90">
            <v>0</v>
          </cell>
          <cell r="BO90">
            <v>0</v>
          </cell>
          <cell r="BP90" t="b">
            <v>0</v>
          </cell>
          <cell r="BQ90">
            <v>0</v>
          </cell>
          <cell r="BR90">
            <v>57.77</v>
          </cell>
          <cell r="BS90">
            <v>1090</v>
          </cell>
          <cell r="BT90">
            <v>65.099999999999994</v>
          </cell>
          <cell r="BU90" t="str">
            <v>C</v>
          </cell>
          <cell r="BV90" t="str">
            <v>08</v>
          </cell>
          <cell r="BW90">
            <v>52</v>
          </cell>
          <cell r="BX90" t="str">
            <v>19960101</v>
          </cell>
          <cell r="BZ90" t="str">
            <v>C</v>
          </cell>
          <cell r="CA90" t="str">
            <v>06</v>
          </cell>
          <cell r="CB90" t="str">
            <v>C</v>
          </cell>
          <cell r="CC90" t="str">
            <v>06</v>
          </cell>
          <cell r="CD90" t="str">
            <v>C</v>
          </cell>
          <cell r="CE90" t="str">
            <v>06</v>
          </cell>
        </row>
        <row r="91">
          <cell r="A91" t="str">
            <v>2187404</v>
          </cell>
          <cell r="B91" t="str">
            <v>26</v>
          </cell>
          <cell r="C91" t="str">
            <v>과장</v>
          </cell>
          <cell r="D91" t="str">
            <v>이시택　　</v>
          </cell>
          <cell r="E91" t="str">
            <v>C</v>
          </cell>
          <cell r="G91">
            <v>1</v>
          </cell>
          <cell r="H91" t="str">
            <v>KH**</v>
          </cell>
          <cell r="I91" t="str">
            <v>KHJD</v>
          </cell>
          <cell r="J91" t="str">
            <v>경기）오산지점　　　</v>
          </cell>
          <cell r="K91" t="str">
            <v>KHJJ</v>
          </cell>
          <cell r="L91" t="str">
            <v>경기）남수원지점　　</v>
          </cell>
          <cell r="O91" t="str">
            <v>KHJJA</v>
          </cell>
          <cell r="R91" t="str">
            <v>2</v>
          </cell>
          <cell r="T91" t="str">
            <v>50</v>
          </cell>
          <cell r="U91" t="str">
            <v>과장</v>
          </cell>
          <cell r="V91" t="str">
            <v>3</v>
          </cell>
          <cell r="W91" t="str">
            <v>3</v>
          </cell>
          <cell r="X91" t="str">
            <v>2</v>
          </cell>
          <cell r="Y91" t="str">
            <v>O</v>
          </cell>
          <cell r="Z91" t="str">
            <v>2065651</v>
          </cell>
          <cell r="AA91" t="str">
            <v>한구철　　</v>
          </cell>
          <cell r="AB91" t="str">
            <v>26</v>
          </cell>
          <cell r="AC91" t="str">
            <v>44</v>
          </cell>
          <cell r="AD91">
            <v>91</v>
          </cell>
          <cell r="AE91">
            <v>60</v>
          </cell>
          <cell r="AF91">
            <v>50</v>
          </cell>
          <cell r="AG91" t="str">
            <v>2209609</v>
          </cell>
          <cell r="AH91" t="str">
            <v>김익래　　</v>
          </cell>
          <cell r="AI91" t="str">
            <v>20</v>
          </cell>
          <cell r="AJ91" t="str">
            <v>32</v>
          </cell>
          <cell r="AK91">
            <v>80</v>
          </cell>
          <cell r="AL91">
            <v>54.72</v>
          </cell>
          <cell r="AM91">
            <v>30</v>
          </cell>
          <cell r="AN91" t="str">
            <v>2059744</v>
          </cell>
          <cell r="AO91" t="str">
            <v>김도영　　</v>
          </cell>
          <cell r="AP91" t="str">
            <v>02</v>
          </cell>
          <cell r="AQ91" t="str">
            <v>20</v>
          </cell>
          <cell r="AR91">
            <v>63</v>
          </cell>
          <cell r="AS91">
            <v>57.3</v>
          </cell>
          <cell r="AT91">
            <v>10</v>
          </cell>
          <cell r="AY91">
            <v>0</v>
          </cell>
          <cell r="AZ91">
            <v>0</v>
          </cell>
          <cell r="BA91">
            <v>0</v>
          </cell>
          <cell r="BF91">
            <v>0</v>
          </cell>
          <cell r="BG91">
            <v>0</v>
          </cell>
          <cell r="BH91">
            <v>0</v>
          </cell>
          <cell r="BM91">
            <v>0</v>
          </cell>
          <cell r="BN91">
            <v>0</v>
          </cell>
          <cell r="BO91">
            <v>0</v>
          </cell>
          <cell r="BP91" t="b">
            <v>0</v>
          </cell>
          <cell r="BQ91">
            <v>0</v>
          </cell>
          <cell r="BR91">
            <v>57.94</v>
          </cell>
          <cell r="BS91">
            <v>709</v>
          </cell>
          <cell r="BT91">
            <v>62.4</v>
          </cell>
          <cell r="BU91" t="str">
            <v>C</v>
          </cell>
          <cell r="BV91" t="str">
            <v>07</v>
          </cell>
          <cell r="BW91">
            <v>56</v>
          </cell>
          <cell r="BX91" t="str">
            <v>19970101</v>
          </cell>
          <cell r="BZ91" t="str">
            <v>A</v>
          </cell>
          <cell r="CA91" t="str">
            <v>01</v>
          </cell>
          <cell r="CB91" t="str">
            <v>E</v>
          </cell>
          <cell r="CC91" t="str">
            <v>11</v>
          </cell>
          <cell r="CD91" t="str">
            <v>B</v>
          </cell>
          <cell r="CE91" t="str">
            <v>03</v>
          </cell>
        </row>
        <row r="92">
          <cell r="A92" t="str">
            <v>2508692</v>
          </cell>
          <cell r="B92" t="str">
            <v>28</v>
          </cell>
          <cell r="C92" t="str">
            <v>대리</v>
          </cell>
          <cell r="D92" t="str">
            <v>김태균　　</v>
          </cell>
          <cell r="E92" t="str">
            <v>C</v>
          </cell>
          <cell r="G92">
            <v>1</v>
          </cell>
          <cell r="H92" t="str">
            <v>KH**</v>
          </cell>
          <cell r="I92" t="str">
            <v>KHBA</v>
          </cell>
          <cell r="J92" t="str">
            <v>채권관리팀　　　　　</v>
          </cell>
          <cell r="K92" t="str">
            <v>KHUM</v>
          </cell>
          <cell r="L92" t="str">
            <v>대구）반야월지점　　</v>
          </cell>
          <cell r="O92" t="str">
            <v>KHUMA</v>
          </cell>
          <cell r="R92" t="str">
            <v>2</v>
          </cell>
          <cell r="V92" t="str">
            <v>4</v>
          </cell>
          <cell r="W92" t="str">
            <v>3</v>
          </cell>
          <cell r="X92" t="str">
            <v>3</v>
          </cell>
          <cell r="Y92" t="str">
            <v>O</v>
          </cell>
          <cell r="Z92" t="str">
            <v>2318624</v>
          </cell>
          <cell r="AA92" t="str">
            <v>박종갑　　</v>
          </cell>
          <cell r="AB92" t="str">
            <v>26</v>
          </cell>
          <cell r="AC92" t="str">
            <v>44</v>
          </cell>
          <cell r="AD92">
            <v>90</v>
          </cell>
          <cell r="AE92">
            <v>60</v>
          </cell>
          <cell r="AF92">
            <v>50</v>
          </cell>
          <cell r="AG92" t="str">
            <v>2018769</v>
          </cell>
          <cell r="AH92" t="str">
            <v>이문식　　</v>
          </cell>
          <cell r="AI92" t="str">
            <v>20</v>
          </cell>
          <cell r="AJ92" t="str">
            <v>32</v>
          </cell>
          <cell r="AK92">
            <v>80</v>
          </cell>
          <cell r="AL92">
            <v>60.04</v>
          </cell>
          <cell r="AM92">
            <v>30</v>
          </cell>
          <cell r="AN92" t="str">
            <v>2059744</v>
          </cell>
          <cell r="AO92" t="str">
            <v>김도영　　</v>
          </cell>
          <cell r="AP92" t="str">
            <v>02</v>
          </cell>
          <cell r="AQ92" t="str">
            <v>20</v>
          </cell>
          <cell r="AR92">
            <v>63</v>
          </cell>
          <cell r="AS92">
            <v>57.38</v>
          </cell>
          <cell r="AT92">
            <v>10</v>
          </cell>
          <cell r="AY92">
            <v>0</v>
          </cell>
          <cell r="AZ92">
            <v>0</v>
          </cell>
          <cell r="BA92">
            <v>0</v>
          </cell>
          <cell r="BF92">
            <v>0</v>
          </cell>
          <cell r="BG92">
            <v>0</v>
          </cell>
          <cell r="BH92">
            <v>0</v>
          </cell>
          <cell r="BM92">
            <v>0</v>
          </cell>
          <cell r="BN92">
            <v>0</v>
          </cell>
          <cell r="BO92">
            <v>0</v>
          </cell>
          <cell r="BP92" t="b">
            <v>0</v>
          </cell>
          <cell r="BQ92">
            <v>0</v>
          </cell>
          <cell r="BR92">
            <v>59.72</v>
          </cell>
          <cell r="BS92">
            <v>848</v>
          </cell>
          <cell r="BT92">
            <v>50.7</v>
          </cell>
          <cell r="BU92" t="str">
            <v>C</v>
          </cell>
          <cell r="BV92" t="str">
            <v>06</v>
          </cell>
          <cell r="BW92">
            <v>60</v>
          </cell>
          <cell r="BX92" t="str">
            <v>19980101</v>
          </cell>
          <cell r="BZ92" t="str">
            <v>C</v>
          </cell>
          <cell r="CA92" t="str">
            <v>06</v>
          </cell>
          <cell r="CB92" t="str">
            <v>A</v>
          </cell>
          <cell r="CC92" t="str">
            <v>02</v>
          </cell>
          <cell r="CD92" t="str">
            <v>C</v>
          </cell>
          <cell r="CE92" t="str">
            <v>04</v>
          </cell>
        </row>
        <row r="93">
          <cell r="A93" t="str">
            <v>2476872</v>
          </cell>
          <cell r="B93" t="str">
            <v>32</v>
          </cell>
          <cell r="C93" t="str">
            <v>4을</v>
          </cell>
          <cell r="D93" t="str">
            <v>강현기　　</v>
          </cell>
          <cell r="E93" t="str">
            <v>C</v>
          </cell>
          <cell r="G93">
            <v>1</v>
          </cell>
          <cell r="H93" t="str">
            <v>KH**</v>
          </cell>
          <cell r="I93" t="str">
            <v>KHLC</v>
          </cell>
          <cell r="J93" t="str">
            <v>대전）대전중구지점　</v>
          </cell>
          <cell r="K93" t="str">
            <v>KHLL</v>
          </cell>
          <cell r="L93" t="str">
            <v>대전）대전택시지점　</v>
          </cell>
          <cell r="O93" t="str">
            <v>KHLLA</v>
          </cell>
          <cell r="R93" t="str">
            <v>2</v>
          </cell>
          <cell r="V93" t="str">
            <v>6</v>
          </cell>
          <cell r="W93" t="str">
            <v>3</v>
          </cell>
          <cell r="X93" t="str">
            <v>4</v>
          </cell>
          <cell r="Y93" t="str">
            <v>S</v>
          </cell>
          <cell r="Z93" t="str">
            <v>2127137</v>
          </cell>
          <cell r="AA93" t="str">
            <v>박지철　　</v>
          </cell>
          <cell r="AB93" t="str">
            <v>26</v>
          </cell>
          <cell r="AC93" t="str">
            <v>44</v>
          </cell>
          <cell r="AD93">
            <v>81</v>
          </cell>
          <cell r="AE93">
            <v>64.709999999999994</v>
          </cell>
          <cell r="AF93">
            <v>60</v>
          </cell>
          <cell r="AG93" t="str">
            <v>2006365</v>
          </cell>
          <cell r="AH93" t="str">
            <v>김선기　　</v>
          </cell>
          <cell r="AI93" t="str">
            <v>04</v>
          </cell>
          <cell r="AJ93" t="str">
            <v>32</v>
          </cell>
          <cell r="AK93">
            <v>62</v>
          </cell>
          <cell r="AL93">
            <v>54.53</v>
          </cell>
          <cell r="AM93">
            <v>30</v>
          </cell>
          <cell r="AR93">
            <v>0</v>
          </cell>
          <cell r="AS93">
            <v>0</v>
          </cell>
          <cell r="AT93">
            <v>0</v>
          </cell>
          <cell r="AY93">
            <v>0</v>
          </cell>
          <cell r="AZ93">
            <v>0</v>
          </cell>
          <cell r="BA93">
            <v>0</v>
          </cell>
          <cell r="BF93">
            <v>0</v>
          </cell>
          <cell r="BG93">
            <v>0</v>
          </cell>
          <cell r="BH93">
            <v>0</v>
          </cell>
          <cell r="BM93">
            <v>0</v>
          </cell>
          <cell r="BN93">
            <v>0</v>
          </cell>
          <cell r="BO93">
            <v>0</v>
          </cell>
          <cell r="BP93" t="b">
            <v>0</v>
          </cell>
          <cell r="BQ93">
            <v>0</v>
          </cell>
          <cell r="BR93">
            <v>61.32</v>
          </cell>
          <cell r="BS93">
            <v>300</v>
          </cell>
          <cell r="BT93">
            <v>43</v>
          </cell>
          <cell r="BU93" t="str">
            <v>C</v>
          </cell>
          <cell r="BV93" t="str">
            <v>05</v>
          </cell>
          <cell r="BW93">
            <v>64</v>
          </cell>
          <cell r="BX93" t="str">
            <v>19930619</v>
          </cell>
          <cell r="CD93" t="str">
            <v>D</v>
          </cell>
          <cell r="CE93" t="str">
            <v>09</v>
          </cell>
        </row>
        <row r="94">
          <cell r="A94" t="str">
            <v>2234532</v>
          </cell>
          <cell r="B94" t="str">
            <v>30</v>
          </cell>
          <cell r="C94" t="str">
            <v>4갑</v>
          </cell>
          <cell r="D94" t="str">
            <v>이진억　　</v>
          </cell>
          <cell r="E94" t="str">
            <v>C</v>
          </cell>
          <cell r="G94">
            <v>1</v>
          </cell>
          <cell r="H94" t="str">
            <v>KH**</v>
          </cell>
          <cell r="I94" t="str">
            <v>KHLG</v>
          </cell>
          <cell r="J94" t="str">
            <v>대전）신탄진지점　　</v>
          </cell>
          <cell r="K94" t="str">
            <v>KHLJ</v>
          </cell>
          <cell r="L94" t="str">
            <v>대전）동대전지점　　</v>
          </cell>
          <cell r="O94" t="str">
            <v>KHLJA</v>
          </cell>
          <cell r="R94" t="str">
            <v>2</v>
          </cell>
          <cell r="V94" t="str">
            <v>5</v>
          </cell>
          <cell r="W94" t="str">
            <v>3</v>
          </cell>
          <cell r="X94" t="str">
            <v>3</v>
          </cell>
          <cell r="Y94" t="str">
            <v>S</v>
          </cell>
          <cell r="Z94" t="str">
            <v>2131477</v>
          </cell>
          <cell r="AA94" t="str">
            <v>이호완　　</v>
          </cell>
          <cell r="AB94" t="str">
            <v>26</v>
          </cell>
          <cell r="AC94" t="str">
            <v>44</v>
          </cell>
          <cell r="AD94">
            <v>96</v>
          </cell>
          <cell r="AE94">
            <v>64.709999999999994</v>
          </cell>
          <cell r="AF94">
            <v>50</v>
          </cell>
          <cell r="AG94" t="str">
            <v>2006365</v>
          </cell>
          <cell r="AH94" t="str">
            <v>김선기　　</v>
          </cell>
          <cell r="AI94" t="str">
            <v>04</v>
          </cell>
          <cell r="AJ94" t="str">
            <v>32</v>
          </cell>
          <cell r="AK94">
            <v>96</v>
          </cell>
          <cell r="AL94">
            <v>68.23</v>
          </cell>
          <cell r="AM94">
            <v>30</v>
          </cell>
          <cell r="AN94" t="str">
            <v>2059744</v>
          </cell>
          <cell r="AO94" t="str">
            <v>김도영　　</v>
          </cell>
          <cell r="AP94" t="str">
            <v>02</v>
          </cell>
          <cell r="AQ94" t="str">
            <v>20</v>
          </cell>
          <cell r="AR94">
            <v>70</v>
          </cell>
          <cell r="AS94">
            <v>59.89</v>
          </cell>
          <cell r="AT94">
            <v>10</v>
          </cell>
          <cell r="AY94">
            <v>0</v>
          </cell>
          <cell r="AZ94">
            <v>0</v>
          </cell>
          <cell r="BA94">
            <v>0</v>
          </cell>
          <cell r="BF94">
            <v>0</v>
          </cell>
          <cell r="BG94">
            <v>0</v>
          </cell>
          <cell r="BH94">
            <v>0</v>
          </cell>
          <cell r="BM94">
            <v>0</v>
          </cell>
          <cell r="BN94">
            <v>0</v>
          </cell>
          <cell r="BO94">
            <v>0</v>
          </cell>
          <cell r="BP94" t="b">
            <v>0</v>
          </cell>
          <cell r="BQ94">
            <v>0</v>
          </cell>
          <cell r="BR94">
            <v>65.349999999999994</v>
          </cell>
          <cell r="BS94">
            <v>278</v>
          </cell>
          <cell r="BT94">
            <v>19.2</v>
          </cell>
          <cell r="BU94" t="str">
            <v>B</v>
          </cell>
          <cell r="BV94" t="str">
            <v>03</v>
          </cell>
          <cell r="BW94">
            <v>72</v>
          </cell>
          <cell r="BX94" t="str">
            <v>19930101</v>
          </cell>
          <cell r="CD94" t="str">
            <v>B</v>
          </cell>
          <cell r="CE94" t="str">
            <v>03</v>
          </cell>
        </row>
        <row r="95">
          <cell r="A95" t="str">
            <v>2725303</v>
          </cell>
          <cell r="B95" t="str">
            <v>28</v>
          </cell>
          <cell r="C95" t="str">
            <v>대리</v>
          </cell>
          <cell r="D95" t="str">
            <v>정원정　　</v>
          </cell>
          <cell r="E95" t="str">
            <v>C</v>
          </cell>
          <cell r="G95">
            <v>1</v>
          </cell>
          <cell r="H95" t="str">
            <v>KK**</v>
          </cell>
          <cell r="K95" t="str">
            <v>KLAA</v>
          </cell>
          <cell r="L95" t="str">
            <v>수출기획팀　　　　　</v>
          </cell>
          <cell r="O95" t="str">
            <v>KLAA</v>
          </cell>
          <cell r="R95" t="str">
            <v>1</v>
          </cell>
          <cell r="V95" t="str">
            <v>4</v>
          </cell>
          <cell r="W95" t="str">
            <v>1</v>
          </cell>
          <cell r="X95" t="str">
            <v>3</v>
          </cell>
          <cell r="Y95" t="str">
            <v>S</v>
          </cell>
          <cell r="Z95" t="str">
            <v>2074755</v>
          </cell>
          <cell r="AA95" t="str">
            <v>정필경　　</v>
          </cell>
          <cell r="AB95" t="str">
            <v>22</v>
          </cell>
          <cell r="AC95" t="str">
            <v>43</v>
          </cell>
          <cell r="AD95">
            <v>92</v>
          </cell>
          <cell r="AE95">
            <v>67.459999999999994</v>
          </cell>
          <cell r="AF95">
            <v>30</v>
          </cell>
          <cell r="AG95" t="str">
            <v>2725267</v>
          </cell>
          <cell r="AH95" t="str">
            <v>김진성　　</v>
          </cell>
          <cell r="AI95" t="str">
            <v>05</v>
          </cell>
          <cell r="AJ95" t="str">
            <v>32</v>
          </cell>
          <cell r="AK95">
            <v>96</v>
          </cell>
          <cell r="AL95">
            <v>68.599999999999994</v>
          </cell>
          <cell r="AM95">
            <v>20</v>
          </cell>
          <cell r="AN95" t="str">
            <v>2002024</v>
          </cell>
          <cell r="AO95" t="str">
            <v>이덕규　　</v>
          </cell>
          <cell r="AP95" t="str">
            <v>04</v>
          </cell>
          <cell r="AQ95" t="str">
            <v>30</v>
          </cell>
          <cell r="AR95">
            <v>96</v>
          </cell>
          <cell r="AS95">
            <v>69.95</v>
          </cell>
          <cell r="AT95">
            <v>20</v>
          </cell>
          <cell r="AU95" t="str">
            <v>2005295</v>
          </cell>
          <cell r="AV95" t="str">
            <v>박성도　　</v>
          </cell>
          <cell r="AW95" t="str">
            <v>02</v>
          </cell>
          <cell r="AX95" t="str">
            <v>20</v>
          </cell>
          <cell r="AY95">
            <v>100</v>
          </cell>
          <cell r="AZ95">
            <v>71.959999999999994</v>
          </cell>
          <cell r="BA95">
            <v>10</v>
          </cell>
          <cell r="BF95">
            <v>0</v>
          </cell>
          <cell r="BG95">
            <v>0</v>
          </cell>
          <cell r="BH95">
            <v>0</v>
          </cell>
          <cell r="BM95">
            <v>0</v>
          </cell>
          <cell r="BN95">
            <v>0</v>
          </cell>
          <cell r="BO95">
            <v>0</v>
          </cell>
          <cell r="BP95" t="b">
            <v>0</v>
          </cell>
          <cell r="BQ95">
            <v>0</v>
          </cell>
          <cell r="BR95">
            <v>68.930000000000007</v>
          </cell>
          <cell r="BS95">
            <v>86</v>
          </cell>
          <cell r="BT95">
            <v>5.0999999999999996</v>
          </cell>
          <cell r="BU95" t="str">
            <v>A</v>
          </cell>
          <cell r="BV95" t="str">
            <v>02</v>
          </cell>
          <cell r="BW95">
            <v>76</v>
          </cell>
          <cell r="BX95" t="str">
            <v>19960101</v>
          </cell>
        </row>
        <row r="96">
          <cell r="A96" t="str">
            <v>7271782</v>
          </cell>
          <cell r="B96" t="str">
            <v>24</v>
          </cell>
          <cell r="C96" t="str">
            <v>차장</v>
          </cell>
          <cell r="D96" t="str">
            <v>예병태　　</v>
          </cell>
          <cell r="E96" t="str">
            <v>C</v>
          </cell>
          <cell r="G96">
            <v>1</v>
          </cell>
          <cell r="H96" t="str">
            <v>KK**</v>
          </cell>
          <cell r="K96" t="str">
            <v>KLBB</v>
          </cell>
          <cell r="L96" t="str">
            <v>해외시장조사팀　　　</v>
          </cell>
          <cell r="O96" t="str">
            <v>KLBB</v>
          </cell>
          <cell r="R96" t="str">
            <v>1</v>
          </cell>
          <cell r="T96" t="str">
            <v>43</v>
          </cell>
          <cell r="U96" t="str">
            <v>팀장</v>
          </cell>
          <cell r="V96" t="str">
            <v>2</v>
          </cell>
          <cell r="W96" t="str">
            <v>1</v>
          </cell>
          <cell r="X96" t="str">
            <v>1</v>
          </cell>
          <cell r="Y96" t="str">
            <v>S</v>
          </cell>
          <cell r="Z96" t="str">
            <v>2712521</v>
          </cell>
          <cell r="AA96" t="str">
            <v>서동식　　</v>
          </cell>
          <cell r="AB96" t="str">
            <v>05</v>
          </cell>
          <cell r="AC96" t="str">
            <v>32</v>
          </cell>
          <cell r="AD96">
            <v>98</v>
          </cell>
          <cell r="AE96">
            <v>68.8</v>
          </cell>
          <cell r="AF96">
            <v>10</v>
          </cell>
          <cell r="AG96" t="str">
            <v>2002024</v>
          </cell>
          <cell r="AH96" t="str">
            <v>이덕규　　</v>
          </cell>
          <cell r="AI96" t="str">
            <v>04</v>
          </cell>
          <cell r="AJ96" t="str">
            <v>30</v>
          </cell>
          <cell r="AK96">
            <v>94</v>
          </cell>
          <cell r="AL96">
            <v>68.72</v>
          </cell>
          <cell r="AM96">
            <v>20</v>
          </cell>
          <cell r="AN96" t="str">
            <v>2005295</v>
          </cell>
          <cell r="AO96" t="str">
            <v>박성도　　</v>
          </cell>
          <cell r="AP96" t="str">
            <v>02</v>
          </cell>
          <cell r="AQ96" t="str">
            <v>20</v>
          </cell>
          <cell r="AR96">
            <v>100</v>
          </cell>
          <cell r="AS96">
            <v>71.14</v>
          </cell>
          <cell r="AT96">
            <v>40</v>
          </cell>
          <cell r="AY96">
            <v>0</v>
          </cell>
          <cell r="AZ96">
            <v>0</v>
          </cell>
          <cell r="BA96">
            <v>0</v>
          </cell>
          <cell r="BF96">
            <v>0</v>
          </cell>
          <cell r="BG96">
            <v>0</v>
          </cell>
          <cell r="BH96">
            <v>0</v>
          </cell>
          <cell r="BM96">
            <v>0</v>
          </cell>
          <cell r="BN96">
            <v>0</v>
          </cell>
          <cell r="BO96">
            <v>0</v>
          </cell>
          <cell r="BP96" t="b">
            <v>1</v>
          </cell>
          <cell r="BQ96">
            <v>5.5</v>
          </cell>
          <cell r="BR96">
            <v>66.849999999999994</v>
          </cell>
          <cell r="BS96">
            <v>23</v>
          </cell>
          <cell r="BT96">
            <v>8.8000000000000007</v>
          </cell>
          <cell r="BU96" t="str">
            <v>A</v>
          </cell>
          <cell r="BV96" t="str">
            <v>02</v>
          </cell>
          <cell r="BW96">
            <v>76</v>
          </cell>
          <cell r="BX96" t="str">
            <v>19950101</v>
          </cell>
        </row>
        <row r="97">
          <cell r="A97" t="str">
            <v>0032631</v>
          </cell>
          <cell r="B97" t="str">
            <v>22</v>
          </cell>
          <cell r="C97" t="str">
            <v>부장</v>
          </cell>
          <cell r="D97" t="str">
            <v>조병덕　　</v>
          </cell>
          <cell r="E97" t="str">
            <v>C</v>
          </cell>
          <cell r="G97">
            <v>1</v>
          </cell>
          <cell r="H97" t="str">
            <v>KM**</v>
          </cell>
          <cell r="K97" t="str">
            <v>KMEA</v>
          </cell>
          <cell r="L97" t="str">
            <v>부품조달팀　　　　　</v>
          </cell>
          <cell r="O97" t="str">
            <v>KMEA</v>
          </cell>
          <cell r="R97" t="str">
            <v>4</v>
          </cell>
          <cell r="T97" t="str">
            <v>43</v>
          </cell>
          <cell r="U97" t="str">
            <v>팀장</v>
          </cell>
          <cell r="V97" t="str">
            <v>1</v>
          </cell>
          <cell r="W97" t="str">
            <v>1</v>
          </cell>
          <cell r="X97" t="str">
            <v>1</v>
          </cell>
          <cell r="Y97" t="str">
            <v>O</v>
          </cell>
          <cell r="Z97" t="str">
            <v>0043652</v>
          </cell>
          <cell r="AA97" t="str">
            <v>정남기　　</v>
          </cell>
          <cell r="AB97" t="str">
            <v>05</v>
          </cell>
          <cell r="AC97" t="str">
            <v>32</v>
          </cell>
          <cell r="AD97">
            <v>90</v>
          </cell>
          <cell r="AE97">
            <v>60</v>
          </cell>
          <cell r="AF97">
            <v>20</v>
          </cell>
          <cell r="AG97" t="str">
            <v>2001319</v>
          </cell>
          <cell r="AH97" t="str">
            <v>차정식　　</v>
          </cell>
          <cell r="AI97" t="str">
            <v>02</v>
          </cell>
          <cell r="AJ97" t="str">
            <v>20</v>
          </cell>
          <cell r="AK97">
            <v>100</v>
          </cell>
          <cell r="AL97">
            <v>70.69</v>
          </cell>
          <cell r="AM97">
            <v>50</v>
          </cell>
          <cell r="AR97">
            <v>0</v>
          </cell>
          <cell r="AS97">
            <v>0</v>
          </cell>
          <cell r="AT97">
            <v>0</v>
          </cell>
          <cell r="AY97">
            <v>0</v>
          </cell>
          <cell r="AZ97">
            <v>0</v>
          </cell>
          <cell r="BA97">
            <v>0</v>
          </cell>
          <cell r="BF97">
            <v>0</v>
          </cell>
          <cell r="BG97">
            <v>0</v>
          </cell>
          <cell r="BH97">
            <v>0</v>
          </cell>
          <cell r="BM97">
            <v>0</v>
          </cell>
          <cell r="BN97">
            <v>0</v>
          </cell>
          <cell r="BO97">
            <v>0</v>
          </cell>
          <cell r="BP97" t="b">
            <v>1</v>
          </cell>
          <cell r="BQ97">
            <v>6</v>
          </cell>
          <cell r="BR97">
            <v>65.180000000000007</v>
          </cell>
          <cell r="BS97">
            <v>14</v>
          </cell>
          <cell r="BT97">
            <v>14.3</v>
          </cell>
          <cell r="BU97" t="str">
            <v>B</v>
          </cell>
          <cell r="BV97" t="str">
            <v>02</v>
          </cell>
          <cell r="BW97">
            <v>76</v>
          </cell>
          <cell r="BX97" t="str">
            <v>19980101</v>
          </cell>
        </row>
        <row r="98">
          <cell r="A98" t="str">
            <v>2493406</v>
          </cell>
          <cell r="B98" t="str">
            <v>32</v>
          </cell>
          <cell r="C98" t="str">
            <v>4을</v>
          </cell>
          <cell r="D98" t="str">
            <v>김겸주　　</v>
          </cell>
          <cell r="E98" t="str">
            <v>C</v>
          </cell>
          <cell r="G98">
            <v>1</v>
          </cell>
          <cell r="H98" t="str">
            <v>KM**</v>
          </cell>
          <cell r="I98" t="str">
            <v>KHL*</v>
          </cell>
          <cell r="J98" t="str">
            <v>대전지역본부　　　　</v>
          </cell>
          <cell r="K98" t="str">
            <v>KMJK</v>
          </cell>
          <cell r="L98" t="str">
            <v>대전사업소　　　　　</v>
          </cell>
          <cell r="O98" t="str">
            <v>KMJKA</v>
          </cell>
          <cell r="R98" t="str">
            <v>2</v>
          </cell>
          <cell r="V98" t="str">
            <v>6</v>
          </cell>
          <cell r="W98" t="str">
            <v>4</v>
          </cell>
          <cell r="X98" t="str">
            <v>4</v>
          </cell>
          <cell r="Y98" t="str">
            <v>S</v>
          </cell>
          <cell r="Z98" t="str">
            <v>2317867</v>
          </cell>
          <cell r="AA98" t="str">
            <v>김진영　　</v>
          </cell>
          <cell r="AB98" t="str">
            <v>26</v>
          </cell>
          <cell r="AC98" t="str">
            <v>50</v>
          </cell>
          <cell r="AD98">
            <v>95</v>
          </cell>
          <cell r="AE98">
            <v>67.14</v>
          </cell>
          <cell r="AF98">
            <v>40</v>
          </cell>
          <cell r="AG98" t="str">
            <v>2054207</v>
          </cell>
          <cell r="AH98" t="str">
            <v>안경순　　</v>
          </cell>
          <cell r="AI98" t="str">
            <v>22</v>
          </cell>
          <cell r="AJ98" t="str">
            <v>43</v>
          </cell>
          <cell r="AK98">
            <v>90</v>
          </cell>
          <cell r="AL98">
            <v>66.45</v>
          </cell>
          <cell r="AM98">
            <v>50</v>
          </cell>
          <cell r="AR98">
            <v>0</v>
          </cell>
          <cell r="AS98">
            <v>0</v>
          </cell>
          <cell r="AT98">
            <v>0</v>
          </cell>
          <cell r="AY98">
            <v>0</v>
          </cell>
          <cell r="AZ98">
            <v>0</v>
          </cell>
          <cell r="BA98">
            <v>0</v>
          </cell>
          <cell r="BF98">
            <v>0</v>
          </cell>
          <cell r="BG98">
            <v>0</v>
          </cell>
          <cell r="BH98">
            <v>0</v>
          </cell>
          <cell r="BM98">
            <v>0</v>
          </cell>
          <cell r="BN98">
            <v>0</v>
          </cell>
          <cell r="BO98">
            <v>0</v>
          </cell>
          <cell r="BP98" t="b">
            <v>0</v>
          </cell>
          <cell r="BQ98">
            <v>0</v>
          </cell>
          <cell r="BR98">
            <v>66.760000000000005</v>
          </cell>
          <cell r="BS98">
            <v>80</v>
          </cell>
          <cell r="BT98">
            <v>11.5</v>
          </cell>
          <cell r="BU98" t="str">
            <v>B</v>
          </cell>
          <cell r="BV98" t="str">
            <v>02</v>
          </cell>
          <cell r="BW98">
            <v>76</v>
          </cell>
          <cell r="BX98" t="str">
            <v>19960101</v>
          </cell>
        </row>
        <row r="99">
          <cell r="A99" t="str">
            <v>7142382</v>
          </cell>
          <cell r="B99" t="str">
            <v>22</v>
          </cell>
          <cell r="C99" t="str">
            <v>부장</v>
          </cell>
          <cell r="D99" t="str">
            <v>오승국　　</v>
          </cell>
          <cell r="E99" t="str">
            <v>C</v>
          </cell>
          <cell r="G99">
            <v>1</v>
          </cell>
          <cell r="H99" t="str">
            <v>KO**</v>
          </cell>
          <cell r="K99" t="str">
            <v>KOC*</v>
          </cell>
          <cell r="L99" t="str">
            <v>업체협력실　　　　　</v>
          </cell>
          <cell r="O99" t="str">
            <v>KOC*</v>
          </cell>
          <cell r="R99" t="str">
            <v>4</v>
          </cell>
          <cell r="T99" t="str">
            <v>32</v>
          </cell>
          <cell r="U99" t="str">
            <v>실장</v>
          </cell>
          <cell r="V99" t="str">
            <v>1</v>
          </cell>
          <cell r="W99" t="str">
            <v>1</v>
          </cell>
          <cell r="X99" t="str">
            <v>1</v>
          </cell>
          <cell r="Y99" t="str">
            <v>O</v>
          </cell>
          <cell r="Z99" t="str">
            <v>7043317</v>
          </cell>
          <cell r="AA99" t="str">
            <v>박승하　　</v>
          </cell>
          <cell r="AB99" t="str">
            <v>04</v>
          </cell>
          <cell r="AC99" t="str">
            <v>30</v>
          </cell>
          <cell r="AD99">
            <v>90</v>
          </cell>
          <cell r="AE99">
            <v>66.290000000000006</v>
          </cell>
          <cell r="AF99">
            <v>30</v>
          </cell>
          <cell r="AG99" t="str">
            <v>2008268</v>
          </cell>
          <cell r="AH99" t="str">
            <v>이용도　　</v>
          </cell>
          <cell r="AI99" t="str">
            <v>02</v>
          </cell>
          <cell r="AJ99" t="str">
            <v>20</v>
          </cell>
          <cell r="AK99">
            <v>94</v>
          </cell>
          <cell r="AL99">
            <v>65.12</v>
          </cell>
          <cell r="AM99">
            <v>40</v>
          </cell>
          <cell r="AR99">
            <v>0</v>
          </cell>
          <cell r="AS99">
            <v>0</v>
          </cell>
          <cell r="AT99">
            <v>0</v>
          </cell>
          <cell r="AY99">
            <v>0</v>
          </cell>
          <cell r="AZ99">
            <v>0</v>
          </cell>
          <cell r="BA99">
            <v>0</v>
          </cell>
          <cell r="BF99">
            <v>0</v>
          </cell>
          <cell r="BG99">
            <v>0</v>
          </cell>
          <cell r="BH99">
            <v>0</v>
          </cell>
          <cell r="BM99">
            <v>0</v>
          </cell>
          <cell r="BN99">
            <v>0</v>
          </cell>
          <cell r="BO99">
            <v>0</v>
          </cell>
          <cell r="BP99" t="b">
            <v>1</v>
          </cell>
          <cell r="BQ99">
            <v>8</v>
          </cell>
          <cell r="BR99">
            <v>65.42</v>
          </cell>
          <cell r="BS99">
            <v>10</v>
          </cell>
          <cell r="BT99">
            <v>10.199999999999999</v>
          </cell>
          <cell r="BU99" t="str">
            <v>B</v>
          </cell>
          <cell r="BV99" t="str">
            <v>02</v>
          </cell>
          <cell r="BW99">
            <v>76</v>
          </cell>
          <cell r="BX99" t="str">
            <v>19950101</v>
          </cell>
        </row>
        <row r="100">
          <cell r="A100" t="str">
            <v>2051309</v>
          </cell>
          <cell r="B100" t="str">
            <v>24</v>
          </cell>
          <cell r="C100" t="str">
            <v>차장</v>
          </cell>
          <cell r="D100" t="str">
            <v>김종환　　</v>
          </cell>
          <cell r="E100" t="str">
            <v>C</v>
          </cell>
          <cell r="G100">
            <v>1</v>
          </cell>
          <cell r="H100" t="str">
            <v>KQ**</v>
          </cell>
          <cell r="I100" t="str">
            <v>KUAA</v>
          </cell>
          <cell r="J100" t="str">
            <v>광）생산관리팀　　　</v>
          </cell>
          <cell r="K100" t="str">
            <v>KUCA</v>
          </cell>
          <cell r="L100" t="str">
            <v>광）제조관리１부　　</v>
          </cell>
          <cell r="O100" t="str">
            <v>KUCA</v>
          </cell>
          <cell r="R100" t="str">
            <v>6</v>
          </cell>
          <cell r="T100" t="str">
            <v>40</v>
          </cell>
          <cell r="U100" t="str">
            <v>부서장</v>
          </cell>
          <cell r="V100" t="str">
            <v>2</v>
          </cell>
          <cell r="W100" t="str">
            <v>2</v>
          </cell>
          <cell r="X100" t="str">
            <v>1</v>
          </cell>
          <cell r="Y100" t="str">
            <v>O</v>
          </cell>
          <cell r="Z100" t="str">
            <v>2034693</v>
          </cell>
          <cell r="AA100" t="str">
            <v>김홍수　　</v>
          </cell>
          <cell r="AB100" t="str">
            <v>20</v>
          </cell>
          <cell r="AC100" t="str">
            <v>32</v>
          </cell>
          <cell r="AD100">
            <v>97</v>
          </cell>
          <cell r="AE100">
            <v>66.72</v>
          </cell>
          <cell r="AF100">
            <v>10</v>
          </cell>
          <cell r="AG100" t="str">
            <v>2024118</v>
          </cell>
          <cell r="AH100" t="str">
            <v>정정규　　</v>
          </cell>
          <cell r="AI100" t="str">
            <v>20</v>
          </cell>
          <cell r="AJ100" t="str">
            <v>31</v>
          </cell>
          <cell r="AK100">
            <v>94</v>
          </cell>
          <cell r="AL100">
            <v>66.14</v>
          </cell>
          <cell r="AM100">
            <v>20</v>
          </cell>
          <cell r="AN100" t="str">
            <v>2026563</v>
          </cell>
          <cell r="AO100" t="str">
            <v>전천수　　</v>
          </cell>
          <cell r="AP100" t="str">
            <v>03</v>
          </cell>
          <cell r="AQ100" t="str">
            <v>30</v>
          </cell>
          <cell r="AR100">
            <v>97</v>
          </cell>
          <cell r="AS100">
            <v>70.959999999999994</v>
          </cell>
          <cell r="AT100">
            <v>30</v>
          </cell>
          <cell r="AU100" t="str">
            <v>2728462</v>
          </cell>
          <cell r="AV100" t="str">
            <v>임승근　　</v>
          </cell>
          <cell r="AW100" t="str">
            <v>02</v>
          </cell>
          <cell r="AX100" t="str">
            <v>20</v>
          </cell>
          <cell r="AY100">
            <v>93</v>
          </cell>
          <cell r="AZ100">
            <v>68.459999999999994</v>
          </cell>
          <cell r="BA100">
            <v>10</v>
          </cell>
          <cell r="BF100">
            <v>0</v>
          </cell>
          <cell r="BG100">
            <v>0</v>
          </cell>
          <cell r="BH100">
            <v>0</v>
          </cell>
          <cell r="BM100">
            <v>0</v>
          </cell>
          <cell r="BN100">
            <v>0</v>
          </cell>
          <cell r="BO100">
            <v>0</v>
          </cell>
          <cell r="BP100" t="b">
            <v>1</v>
          </cell>
          <cell r="BQ100">
            <v>6.5</v>
          </cell>
          <cell r="BR100">
            <v>66.540000000000006</v>
          </cell>
          <cell r="BS100">
            <v>25</v>
          </cell>
          <cell r="BT100">
            <v>9.6</v>
          </cell>
          <cell r="BU100" t="str">
            <v>A</v>
          </cell>
          <cell r="BV100" t="str">
            <v>02</v>
          </cell>
          <cell r="BW100">
            <v>76</v>
          </cell>
          <cell r="BX100" t="str">
            <v>19960101</v>
          </cell>
        </row>
        <row r="101">
          <cell r="A101" t="str">
            <v>2502688</v>
          </cell>
          <cell r="B101" t="str">
            <v>33</v>
          </cell>
          <cell r="C101" t="str">
            <v>5급</v>
          </cell>
          <cell r="D101" t="str">
            <v>이미란　　</v>
          </cell>
          <cell r="E101" t="str">
            <v>C</v>
          </cell>
          <cell r="G101">
            <v>1</v>
          </cell>
          <cell r="H101" t="str">
            <v>KH**</v>
          </cell>
          <cell r="I101" t="str">
            <v>KHGP</v>
          </cell>
          <cell r="J101" t="str">
            <v>남부）논현지점　　　</v>
          </cell>
          <cell r="K101" t="str">
            <v>KHJR</v>
          </cell>
          <cell r="L101" t="str">
            <v>경기）신갈지점　　　</v>
          </cell>
          <cell r="O101" t="str">
            <v>KHJRA</v>
          </cell>
          <cell r="R101" t="str">
            <v>2</v>
          </cell>
          <cell r="V101" t="str">
            <v>7</v>
          </cell>
          <cell r="W101" t="str">
            <v>3</v>
          </cell>
          <cell r="X101" t="str">
            <v>4</v>
          </cell>
          <cell r="Y101" t="str">
            <v>S</v>
          </cell>
          <cell r="Z101" t="str">
            <v>2066342</v>
          </cell>
          <cell r="AA101" t="str">
            <v>최의규　　</v>
          </cell>
          <cell r="AB101" t="str">
            <v>26</v>
          </cell>
          <cell r="AC101" t="str">
            <v>44</v>
          </cell>
          <cell r="AD101">
            <v>90</v>
          </cell>
          <cell r="AE101">
            <v>57.48</v>
          </cell>
          <cell r="AF101">
            <v>60</v>
          </cell>
          <cell r="AG101" t="str">
            <v>2209609</v>
          </cell>
          <cell r="AH101" t="str">
            <v>김익래　　</v>
          </cell>
          <cell r="AI101" t="str">
            <v>20</v>
          </cell>
          <cell r="AJ101" t="str">
            <v>32</v>
          </cell>
          <cell r="AK101">
            <v>76</v>
          </cell>
          <cell r="AL101">
            <v>50.94</v>
          </cell>
          <cell r="AM101">
            <v>30</v>
          </cell>
          <cell r="AR101">
            <v>0</v>
          </cell>
          <cell r="AS101">
            <v>0</v>
          </cell>
          <cell r="AT101">
            <v>0</v>
          </cell>
          <cell r="AY101">
            <v>0</v>
          </cell>
          <cell r="AZ101">
            <v>0</v>
          </cell>
          <cell r="BA101">
            <v>0</v>
          </cell>
          <cell r="BF101">
            <v>0</v>
          </cell>
          <cell r="BG101">
            <v>0</v>
          </cell>
          <cell r="BH101">
            <v>0</v>
          </cell>
          <cell r="BM101">
            <v>0</v>
          </cell>
          <cell r="BN101">
            <v>0</v>
          </cell>
          <cell r="BO101">
            <v>0</v>
          </cell>
          <cell r="BP101" t="b">
            <v>0</v>
          </cell>
          <cell r="BQ101">
            <v>0</v>
          </cell>
          <cell r="BR101">
            <v>55.3</v>
          </cell>
          <cell r="BS101">
            <v>548</v>
          </cell>
          <cell r="BT101">
            <v>80</v>
          </cell>
          <cell r="BU101" t="str">
            <v>D</v>
          </cell>
          <cell r="BV101" t="str">
            <v>09</v>
          </cell>
          <cell r="BW101">
            <v>48</v>
          </cell>
          <cell r="BX101" t="str">
            <v>19931104</v>
          </cell>
          <cell r="BZ101" t="str">
            <v>C</v>
          </cell>
          <cell r="CA101" t="str">
            <v>04</v>
          </cell>
          <cell r="CB101" t="str">
            <v>D</v>
          </cell>
          <cell r="CC101" t="str">
            <v>09</v>
          </cell>
          <cell r="CD101" t="str">
            <v>D</v>
          </cell>
          <cell r="CE101" t="str">
            <v>09</v>
          </cell>
        </row>
        <row r="102">
          <cell r="A102" t="str">
            <v>2341564</v>
          </cell>
          <cell r="B102" t="str">
            <v>28</v>
          </cell>
          <cell r="C102" t="str">
            <v>대리</v>
          </cell>
          <cell r="D102" t="str">
            <v>손광언　　</v>
          </cell>
          <cell r="E102" t="str">
            <v>C</v>
          </cell>
          <cell r="G102">
            <v>1</v>
          </cell>
          <cell r="H102" t="str">
            <v>KM**</v>
          </cell>
          <cell r="I102" t="str">
            <v>KMD*</v>
          </cell>
          <cell r="J102" t="str">
            <v>광주직매점</v>
          </cell>
          <cell r="K102" t="str">
            <v>KMJN</v>
          </cell>
          <cell r="L102" t="str">
            <v>광주사업소　　　　　</v>
          </cell>
          <cell r="O102" t="str">
            <v>KMJND</v>
          </cell>
          <cell r="R102" t="str">
            <v>2</v>
          </cell>
          <cell r="V102" t="str">
            <v>4</v>
          </cell>
          <cell r="W102" t="str">
            <v>4</v>
          </cell>
          <cell r="X102" t="str">
            <v>3</v>
          </cell>
          <cell r="Y102" t="str">
            <v>O</v>
          </cell>
          <cell r="Z102" t="str">
            <v>2373348</v>
          </cell>
          <cell r="AA102" t="str">
            <v>고명수　　</v>
          </cell>
          <cell r="AB102" t="str">
            <v>26</v>
          </cell>
          <cell r="AC102" t="str">
            <v>50</v>
          </cell>
          <cell r="AD102">
            <v>76</v>
          </cell>
          <cell r="AE102">
            <v>55.49</v>
          </cell>
          <cell r="AF102">
            <v>40</v>
          </cell>
          <cell r="AG102" t="str">
            <v>2718244</v>
          </cell>
          <cell r="AH102" t="str">
            <v>성요한　　</v>
          </cell>
          <cell r="AI102" t="str">
            <v>05</v>
          </cell>
          <cell r="AJ102" t="str">
            <v>43</v>
          </cell>
          <cell r="AK102">
            <v>62</v>
          </cell>
          <cell r="AL102">
            <v>54.37</v>
          </cell>
          <cell r="AM102">
            <v>40</v>
          </cell>
          <cell r="AN102" t="str">
            <v>2001319</v>
          </cell>
          <cell r="AO102" t="str">
            <v>차정식　　</v>
          </cell>
          <cell r="AP102" t="str">
            <v>02</v>
          </cell>
          <cell r="AQ102" t="str">
            <v>20</v>
          </cell>
          <cell r="AR102">
            <v>47</v>
          </cell>
          <cell r="AS102">
            <v>51.71</v>
          </cell>
          <cell r="AT102">
            <v>10</v>
          </cell>
          <cell r="AY102">
            <v>0</v>
          </cell>
          <cell r="AZ102">
            <v>0</v>
          </cell>
          <cell r="BA102">
            <v>0</v>
          </cell>
          <cell r="BF102">
            <v>0</v>
          </cell>
          <cell r="BG102">
            <v>0</v>
          </cell>
          <cell r="BH102">
            <v>0</v>
          </cell>
          <cell r="BM102">
            <v>0</v>
          </cell>
          <cell r="BN102">
            <v>0</v>
          </cell>
          <cell r="BO102">
            <v>0</v>
          </cell>
          <cell r="BP102" t="b">
            <v>0</v>
          </cell>
          <cell r="BQ102">
            <v>0</v>
          </cell>
          <cell r="BR102">
            <v>54.57</v>
          </cell>
          <cell r="BS102">
            <v>1370</v>
          </cell>
          <cell r="BT102">
            <v>81.8</v>
          </cell>
          <cell r="BU102" t="str">
            <v>D</v>
          </cell>
          <cell r="BV102" t="str">
            <v>09</v>
          </cell>
          <cell r="BW102">
            <v>48</v>
          </cell>
          <cell r="BX102" t="str">
            <v>19960101</v>
          </cell>
          <cell r="BZ102" t="str">
            <v>C</v>
          </cell>
          <cell r="CA102" t="str">
            <v>04</v>
          </cell>
          <cell r="CB102" t="str">
            <v>D</v>
          </cell>
          <cell r="CC102" t="str">
            <v>10</v>
          </cell>
          <cell r="CD102" t="str">
            <v>C</v>
          </cell>
          <cell r="CE102" t="str">
            <v>08</v>
          </cell>
        </row>
        <row r="103">
          <cell r="A103" t="str">
            <v>2553346</v>
          </cell>
          <cell r="B103" t="str">
            <v>32</v>
          </cell>
          <cell r="C103" t="str">
            <v>4을</v>
          </cell>
          <cell r="D103" t="str">
            <v>조길형　　</v>
          </cell>
          <cell r="E103" t="str">
            <v>C</v>
          </cell>
          <cell r="G103">
            <v>1</v>
          </cell>
          <cell r="H103" t="str">
            <v>KH**</v>
          </cell>
          <cell r="I103" t="str">
            <v>KHKO</v>
          </cell>
          <cell r="J103" t="str">
            <v>강원）신원주지점　　</v>
          </cell>
          <cell r="K103" t="str">
            <v>KHKT</v>
          </cell>
          <cell r="L103" t="str">
            <v>강원）인제지점　　　</v>
          </cell>
          <cell r="O103" t="str">
            <v>KHKTA</v>
          </cell>
          <cell r="R103" t="str">
            <v>2</v>
          </cell>
          <cell r="V103" t="str">
            <v>6</v>
          </cell>
          <cell r="W103" t="str">
            <v>3</v>
          </cell>
          <cell r="X103" t="str">
            <v>4</v>
          </cell>
          <cell r="Y103" t="str">
            <v>O</v>
          </cell>
          <cell r="Z103" t="str">
            <v>2261872</v>
          </cell>
          <cell r="AA103" t="str">
            <v>민병권　　</v>
          </cell>
          <cell r="AB103" t="str">
            <v>26</v>
          </cell>
          <cell r="AC103" t="str">
            <v>44</v>
          </cell>
          <cell r="AD103">
            <v>85</v>
          </cell>
          <cell r="AE103">
            <v>60</v>
          </cell>
          <cell r="AF103">
            <v>60</v>
          </cell>
          <cell r="AG103" t="str">
            <v>2032367</v>
          </cell>
          <cell r="AH103" t="str">
            <v>최진　　　</v>
          </cell>
          <cell r="AI103" t="str">
            <v>22</v>
          </cell>
          <cell r="AJ103" t="str">
            <v>32</v>
          </cell>
          <cell r="AK103">
            <v>69</v>
          </cell>
          <cell r="AL103">
            <v>52.24</v>
          </cell>
          <cell r="AM103">
            <v>30</v>
          </cell>
          <cell r="AR103">
            <v>0</v>
          </cell>
          <cell r="AS103">
            <v>0</v>
          </cell>
          <cell r="AT103">
            <v>0</v>
          </cell>
          <cell r="AY103">
            <v>0</v>
          </cell>
          <cell r="AZ103">
            <v>0</v>
          </cell>
          <cell r="BA103">
            <v>0</v>
          </cell>
          <cell r="BF103">
            <v>0</v>
          </cell>
          <cell r="BG103">
            <v>0</v>
          </cell>
          <cell r="BH103">
            <v>0</v>
          </cell>
          <cell r="BM103">
            <v>0</v>
          </cell>
          <cell r="BN103">
            <v>0</v>
          </cell>
          <cell r="BO103">
            <v>0</v>
          </cell>
          <cell r="BP103" t="b">
            <v>0</v>
          </cell>
          <cell r="BQ103">
            <v>0</v>
          </cell>
          <cell r="BR103">
            <v>57.41</v>
          </cell>
          <cell r="BS103">
            <v>487</v>
          </cell>
          <cell r="BT103">
            <v>69.900000000000006</v>
          </cell>
          <cell r="BU103" t="str">
            <v>C</v>
          </cell>
          <cell r="BV103" t="str">
            <v>08</v>
          </cell>
          <cell r="BW103">
            <v>52</v>
          </cell>
          <cell r="BX103" t="str">
            <v>19970101</v>
          </cell>
          <cell r="BZ103" t="str">
            <v>C</v>
          </cell>
          <cell r="CA103" t="str">
            <v>05</v>
          </cell>
          <cell r="CB103" t="str">
            <v>D</v>
          </cell>
          <cell r="CC103" t="str">
            <v>09</v>
          </cell>
          <cell r="CD103" t="str">
            <v>C</v>
          </cell>
          <cell r="CE103" t="str">
            <v>05</v>
          </cell>
        </row>
        <row r="104">
          <cell r="A104" t="str">
            <v>2550551</v>
          </cell>
          <cell r="B104" t="str">
            <v>32</v>
          </cell>
          <cell r="C104" t="str">
            <v>4을</v>
          </cell>
          <cell r="D104" t="str">
            <v>박광식　　</v>
          </cell>
          <cell r="E104" t="str">
            <v>C</v>
          </cell>
          <cell r="G104">
            <v>1</v>
          </cell>
          <cell r="H104" t="str">
            <v>KH**</v>
          </cell>
          <cell r="I104" t="str">
            <v>KHQA</v>
          </cell>
          <cell r="J104" t="str">
            <v>광주）광주지점　　　</v>
          </cell>
          <cell r="K104" t="str">
            <v>KHQJ</v>
          </cell>
          <cell r="L104" t="str">
            <v>광주）신안지점　　　</v>
          </cell>
          <cell r="O104" t="str">
            <v>KHQJA</v>
          </cell>
          <cell r="R104" t="str">
            <v>2</v>
          </cell>
          <cell r="V104" t="str">
            <v>6</v>
          </cell>
          <cell r="W104" t="str">
            <v>3</v>
          </cell>
          <cell r="X104" t="str">
            <v>4</v>
          </cell>
          <cell r="Y104" t="str">
            <v>O</v>
          </cell>
          <cell r="Z104" t="str">
            <v>2058347</v>
          </cell>
          <cell r="AA104" t="str">
            <v>조승래　　</v>
          </cell>
          <cell r="AB104" t="str">
            <v>26</v>
          </cell>
          <cell r="AC104" t="str">
            <v>44</v>
          </cell>
          <cell r="AD104">
            <v>88</v>
          </cell>
          <cell r="AE104">
            <v>55.27</v>
          </cell>
          <cell r="AF104">
            <v>60</v>
          </cell>
          <cell r="AG104" t="str">
            <v>2020506</v>
          </cell>
          <cell r="AH104" t="str">
            <v>한용근　　</v>
          </cell>
          <cell r="AI104" t="str">
            <v>22</v>
          </cell>
          <cell r="AJ104" t="str">
            <v>32</v>
          </cell>
          <cell r="AK104">
            <v>84</v>
          </cell>
          <cell r="AL104">
            <v>62.99</v>
          </cell>
          <cell r="AM104">
            <v>30</v>
          </cell>
          <cell r="AR104">
            <v>0</v>
          </cell>
          <cell r="AS104">
            <v>0</v>
          </cell>
          <cell r="AT104">
            <v>0</v>
          </cell>
          <cell r="AY104">
            <v>0</v>
          </cell>
          <cell r="AZ104">
            <v>0</v>
          </cell>
          <cell r="BA104">
            <v>0</v>
          </cell>
          <cell r="BF104">
            <v>0</v>
          </cell>
          <cell r="BG104">
            <v>0</v>
          </cell>
          <cell r="BH104">
            <v>0</v>
          </cell>
          <cell r="BM104">
            <v>0</v>
          </cell>
          <cell r="BN104">
            <v>0</v>
          </cell>
          <cell r="BO104">
            <v>0</v>
          </cell>
          <cell r="BP104" t="b">
            <v>0</v>
          </cell>
          <cell r="BQ104">
            <v>0</v>
          </cell>
          <cell r="BR104">
            <v>57.84</v>
          </cell>
          <cell r="BS104">
            <v>471</v>
          </cell>
          <cell r="BT104">
            <v>67.599999999999994</v>
          </cell>
          <cell r="BU104" t="str">
            <v>C</v>
          </cell>
          <cell r="BV104" t="str">
            <v>08</v>
          </cell>
          <cell r="BW104">
            <v>52</v>
          </cell>
          <cell r="BX104" t="str">
            <v>19980101</v>
          </cell>
          <cell r="BZ104" t="str">
            <v>C</v>
          </cell>
          <cell r="CA104" t="str">
            <v>06</v>
          </cell>
          <cell r="CB104" t="str">
            <v>B</v>
          </cell>
          <cell r="CC104" t="str">
            <v>03</v>
          </cell>
          <cell r="CD104" t="str">
            <v>D</v>
          </cell>
          <cell r="CE104" t="str">
            <v>10</v>
          </cell>
        </row>
        <row r="105">
          <cell r="A105" t="str">
            <v>2185264</v>
          </cell>
          <cell r="B105" t="str">
            <v>26</v>
          </cell>
          <cell r="C105" t="str">
            <v>과장</v>
          </cell>
          <cell r="D105" t="str">
            <v>강동원　　</v>
          </cell>
          <cell r="E105" t="str">
            <v>C</v>
          </cell>
          <cell r="G105">
            <v>1</v>
          </cell>
          <cell r="H105" t="str">
            <v>KK**</v>
          </cell>
          <cell r="I105" t="str">
            <v>KFAB</v>
          </cell>
          <cell r="J105" t="str">
            <v>원가관리팀　　　　　</v>
          </cell>
          <cell r="K105" t="str">
            <v>ZA53</v>
          </cell>
          <cell r="L105" t="str">
            <v>기아독일　　　　　　</v>
          </cell>
          <cell r="O105" t="str">
            <v>ZA53</v>
          </cell>
          <cell r="R105" t="str">
            <v>3</v>
          </cell>
          <cell r="V105" t="str">
            <v>3</v>
          </cell>
          <cell r="W105" t="str">
            <v>5</v>
          </cell>
          <cell r="X105" t="str">
            <v>3</v>
          </cell>
          <cell r="Y105" t="str">
            <v>O</v>
          </cell>
          <cell r="Z105" t="str">
            <v>2728455</v>
          </cell>
          <cell r="AA105" t="str">
            <v>김용환　　</v>
          </cell>
          <cell r="AB105" t="str">
            <v>20</v>
          </cell>
          <cell r="AC105" t="str">
            <v>43</v>
          </cell>
          <cell r="AD105">
            <v>68</v>
          </cell>
          <cell r="AE105">
            <v>53.97</v>
          </cell>
          <cell r="AF105">
            <v>40</v>
          </cell>
          <cell r="AG105" t="str">
            <v>2043045</v>
          </cell>
          <cell r="AH105" t="str">
            <v>염영길　　</v>
          </cell>
          <cell r="AI105" t="str">
            <v>04</v>
          </cell>
          <cell r="AJ105" t="str">
            <v>32</v>
          </cell>
          <cell r="AK105">
            <v>70</v>
          </cell>
          <cell r="AL105">
            <v>59.38</v>
          </cell>
          <cell r="AM105">
            <v>30</v>
          </cell>
          <cell r="AN105" t="str">
            <v>2005295</v>
          </cell>
          <cell r="AO105" t="str">
            <v>박성도　　</v>
          </cell>
          <cell r="AP105" t="str">
            <v>02</v>
          </cell>
          <cell r="AQ105" t="str">
            <v>20</v>
          </cell>
          <cell r="AR105">
            <v>86</v>
          </cell>
          <cell r="AS105">
            <v>66.099999999999994</v>
          </cell>
          <cell r="AT105">
            <v>10</v>
          </cell>
          <cell r="AY105">
            <v>0</v>
          </cell>
          <cell r="AZ105">
            <v>0</v>
          </cell>
          <cell r="BA105">
            <v>0</v>
          </cell>
          <cell r="BF105">
            <v>0</v>
          </cell>
          <cell r="BG105">
            <v>0</v>
          </cell>
          <cell r="BH105">
            <v>0</v>
          </cell>
          <cell r="BM105">
            <v>0</v>
          </cell>
          <cell r="BN105">
            <v>0</v>
          </cell>
          <cell r="BO105">
            <v>0</v>
          </cell>
          <cell r="BP105" t="b">
            <v>0</v>
          </cell>
          <cell r="BQ105">
            <v>0</v>
          </cell>
          <cell r="BR105">
            <v>57.52</v>
          </cell>
          <cell r="BS105">
            <v>740</v>
          </cell>
          <cell r="BT105">
            <v>65.099999999999994</v>
          </cell>
          <cell r="BU105" t="str">
            <v>C</v>
          </cell>
          <cell r="BV105" t="str">
            <v>08</v>
          </cell>
          <cell r="BW105">
            <v>52</v>
          </cell>
          <cell r="BX105" t="str">
            <v>19960101</v>
          </cell>
          <cell r="BZ105" t="str">
            <v>D</v>
          </cell>
          <cell r="CA105" t="str">
            <v>08</v>
          </cell>
          <cell r="CB105" t="str">
            <v>D</v>
          </cell>
          <cell r="CC105" t="str">
            <v>09</v>
          </cell>
          <cell r="CD105" t="str">
            <v>A</v>
          </cell>
          <cell r="CE105" t="str">
            <v>02</v>
          </cell>
        </row>
        <row r="106">
          <cell r="A106" t="str">
            <v>2179773</v>
          </cell>
          <cell r="B106" t="str">
            <v>28</v>
          </cell>
          <cell r="C106" t="str">
            <v>대리</v>
          </cell>
          <cell r="D106" t="str">
            <v>최용복　　</v>
          </cell>
          <cell r="E106" t="str">
            <v>C</v>
          </cell>
          <cell r="G106">
            <v>1</v>
          </cell>
          <cell r="H106" t="str">
            <v>KH**</v>
          </cell>
          <cell r="I106" t="str">
            <v>KSBB</v>
          </cell>
          <cell r="J106" t="str">
            <v>소）인력관리팀　　　</v>
          </cell>
          <cell r="K106" t="str">
            <v>KHF*</v>
          </cell>
          <cell r="L106" t="str">
            <v>서부지역본부　　　　</v>
          </cell>
          <cell r="O106" t="str">
            <v>KHF*1</v>
          </cell>
          <cell r="R106" t="str">
            <v>2</v>
          </cell>
          <cell r="V106" t="str">
            <v>4</v>
          </cell>
          <cell r="W106" t="str">
            <v>3</v>
          </cell>
          <cell r="X106" t="str">
            <v>3</v>
          </cell>
          <cell r="Y106" t="str">
            <v>O</v>
          </cell>
          <cell r="Z106" t="str">
            <v>7120125</v>
          </cell>
          <cell r="AA106" t="str">
            <v>송만섭　　</v>
          </cell>
          <cell r="AB106" t="str">
            <v>22</v>
          </cell>
          <cell r="AC106" t="str">
            <v>32</v>
          </cell>
          <cell r="AD106">
            <v>75</v>
          </cell>
          <cell r="AE106">
            <v>57.37</v>
          </cell>
          <cell r="AF106">
            <v>70</v>
          </cell>
          <cell r="AG106" t="str">
            <v>2059744</v>
          </cell>
          <cell r="AH106" t="str">
            <v>김도영　　</v>
          </cell>
          <cell r="AI106" t="str">
            <v>02</v>
          </cell>
          <cell r="AJ106" t="str">
            <v>20</v>
          </cell>
          <cell r="AK106">
            <v>77</v>
          </cell>
          <cell r="AL106">
            <v>62.4</v>
          </cell>
          <cell r="AM106">
            <v>20</v>
          </cell>
          <cell r="AR106">
            <v>0</v>
          </cell>
          <cell r="AS106">
            <v>0</v>
          </cell>
          <cell r="AT106">
            <v>0</v>
          </cell>
          <cell r="AY106">
            <v>0</v>
          </cell>
          <cell r="AZ106">
            <v>0</v>
          </cell>
          <cell r="BA106">
            <v>0</v>
          </cell>
          <cell r="BF106">
            <v>0</v>
          </cell>
          <cell r="BG106">
            <v>0</v>
          </cell>
          <cell r="BH106">
            <v>0</v>
          </cell>
          <cell r="BM106">
            <v>0</v>
          </cell>
          <cell r="BN106">
            <v>0</v>
          </cell>
          <cell r="BO106">
            <v>0</v>
          </cell>
          <cell r="BP106" t="b">
            <v>0</v>
          </cell>
          <cell r="BQ106">
            <v>0</v>
          </cell>
          <cell r="BR106">
            <v>58.49</v>
          </cell>
          <cell r="BS106">
            <v>1009</v>
          </cell>
          <cell r="BT106">
            <v>60.3</v>
          </cell>
          <cell r="BU106" t="str">
            <v>C</v>
          </cell>
          <cell r="BV106" t="str">
            <v>07</v>
          </cell>
          <cell r="BW106">
            <v>56</v>
          </cell>
          <cell r="BX106" t="str">
            <v>19980101</v>
          </cell>
          <cell r="BZ106" t="str">
            <v>C</v>
          </cell>
          <cell r="CA106" t="str">
            <v>08</v>
          </cell>
          <cell r="CB106" t="str">
            <v>A</v>
          </cell>
          <cell r="CC106" t="str">
            <v>02</v>
          </cell>
          <cell r="CD106" t="str">
            <v>C</v>
          </cell>
          <cell r="CE106" t="str">
            <v>06</v>
          </cell>
        </row>
        <row r="107">
          <cell r="A107" t="str">
            <v>2611547</v>
          </cell>
          <cell r="B107" t="str">
            <v>32</v>
          </cell>
          <cell r="C107" t="str">
            <v>4을</v>
          </cell>
          <cell r="D107" t="str">
            <v>김종수　　</v>
          </cell>
          <cell r="E107" t="str">
            <v>C</v>
          </cell>
          <cell r="G107">
            <v>1</v>
          </cell>
          <cell r="H107" t="str">
            <v>KH**</v>
          </cell>
          <cell r="I107" t="str">
            <v>KHPN</v>
          </cell>
          <cell r="J107" t="str">
            <v>전남）고흥지점　　　</v>
          </cell>
          <cell r="K107" t="str">
            <v>KHPK</v>
          </cell>
          <cell r="L107" t="str">
            <v>전남）벌교지점　　　</v>
          </cell>
          <cell r="O107" t="str">
            <v>KHPKA</v>
          </cell>
          <cell r="R107" t="str">
            <v>2</v>
          </cell>
          <cell r="V107" t="str">
            <v>6</v>
          </cell>
          <cell r="W107" t="str">
            <v>3</v>
          </cell>
          <cell r="X107" t="str">
            <v>4</v>
          </cell>
          <cell r="Y107" t="str">
            <v>O</v>
          </cell>
          <cell r="Z107" t="str">
            <v>2163371</v>
          </cell>
          <cell r="AA107" t="str">
            <v>정춘선　　</v>
          </cell>
          <cell r="AB107" t="str">
            <v>26</v>
          </cell>
          <cell r="AC107" t="str">
            <v>44</v>
          </cell>
          <cell r="AD107">
            <v>90</v>
          </cell>
          <cell r="AE107">
            <v>63.85</v>
          </cell>
          <cell r="AF107">
            <v>60</v>
          </cell>
          <cell r="AG107" t="str">
            <v>2018828</v>
          </cell>
          <cell r="AH107" t="str">
            <v>이종성　　</v>
          </cell>
          <cell r="AI107" t="str">
            <v>20</v>
          </cell>
          <cell r="AJ107" t="str">
            <v>32</v>
          </cell>
          <cell r="AK107">
            <v>50</v>
          </cell>
          <cell r="AL107">
            <v>50.35</v>
          </cell>
          <cell r="AM107">
            <v>30</v>
          </cell>
          <cell r="AR107">
            <v>0</v>
          </cell>
          <cell r="AS107">
            <v>0</v>
          </cell>
          <cell r="AT107">
            <v>0</v>
          </cell>
          <cell r="AY107">
            <v>0</v>
          </cell>
          <cell r="AZ107">
            <v>0</v>
          </cell>
          <cell r="BA107">
            <v>0</v>
          </cell>
          <cell r="BF107">
            <v>0</v>
          </cell>
          <cell r="BG107">
            <v>0</v>
          </cell>
          <cell r="BH107">
            <v>0</v>
          </cell>
          <cell r="BM107">
            <v>0</v>
          </cell>
          <cell r="BN107">
            <v>0</v>
          </cell>
          <cell r="BO107">
            <v>0</v>
          </cell>
          <cell r="BP107" t="b">
            <v>0</v>
          </cell>
          <cell r="BQ107">
            <v>0</v>
          </cell>
          <cell r="BR107">
            <v>59.35</v>
          </cell>
          <cell r="BS107">
            <v>402</v>
          </cell>
          <cell r="BT107">
            <v>57.7</v>
          </cell>
          <cell r="BU107" t="str">
            <v>C</v>
          </cell>
          <cell r="BV107" t="str">
            <v>07</v>
          </cell>
          <cell r="BW107">
            <v>56</v>
          </cell>
          <cell r="BX107" t="str">
            <v>19980101</v>
          </cell>
          <cell r="BZ107" t="str">
            <v>C</v>
          </cell>
          <cell r="CA107" t="str">
            <v>05</v>
          </cell>
          <cell r="CB107" t="str">
            <v>B</v>
          </cell>
          <cell r="CC107" t="str">
            <v>04</v>
          </cell>
          <cell r="CD107" t="str">
            <v>C</v>
          </cell>
          <cell r="CE107" t="str">
            <v>07</v>
          </cell>
        </row>
        <row r="108">
          <cell r="A108" t="str">
            <v>2404751</v>
          </cell>
          <cell r="B108" t="str">
            <v>28</v>
          </cell>
          <cell r="C108" t="str">
            <v>대리</v>
          </cell>
          <cell r="D108" t="str">
            <v>노창환　　</v>
          </cell>
          <cell r="E108" t="str">
            <v>C</v>
          </cell>
          <cell r="G108">
            <v>1</v>
          </cell>
          <cell r="H108" t="str">
            <v>KH**</v>
          </cell>
          <cell r="I108" t="str">
            <v>KHRG</v>
          </cell>
          <cell r="J108" t="str">
            <v>제주）제주대형상용지</v>
          </cell>
          <cell r="K108" t="str">
            <v>KHRC</v>
          </cell>
          <cell r="L108" t="str">
            <v>제주）서귀포지점　　</v>
          </cell>
          <cell r="O108" t="str">
            <v>KHRCA</v>
          </cell>
          <cell r="R108" t="str">
            <v>2</v>
          </cell>
          <cell r="T108" t="str">
            <v>50</v>
          </cell>
          <cell r="U108" t="str">
            <v>과장</v>
          </cell>
          <cell r="V108" t="str">
            <v>4</v>
          </cell>
          <cell r="W108" t="str">
            <v>3</v>
          </cell>
          <cell r="X108" t="str">
            <v>2</v>
          </cell>
          <cell r="Y108" t="str">
            <v>O</v>
          </cell>
          <cell r="Z108" t="str">
            <v>2042027</v>
          </cell>
          <cell r="AA108" t="str">
            <v>오성조　　</v>
          </cell>
          <cell r="AB108" t="str">
            <v>26</v>
          </cell>
          <cell r="AC108" t="str">
            <v>44</v>
          </cell>
          <cell r="AD108">
            <v>88</v>
          </cell>
          <cell r="AE108">
            <v>55.29</v>
          </cell>
          <cell r="AF108">
            <v>50</v>
          </cell>
          <cell r="AG108" t="str">
            <v>0288117</v>
          </cell>
          <cell r="AH108" t="str">
            <v>김창희　　</v>
          </cell>
          <cell r="AI108" t="str">
            <v>04</v>
          </cell>
          <cell r="AJ108" t="str">
            <v>32</v>
          </cell>
          <cell r="AK108">
            <v>91</v>
          </cell>
          <cell r="AL108">
            <v>64.709999999999994</v>
          </cell>
          <cell r="AM108">
            <v>30</v>
          </cell>
          <cell r="AN108" t="str">
            <v>2059744</v>
          </cell>
          <cell r="AO108" t="str">
            <v>김도영　　</v>
          </cell>
          <cell r="AP108" t="str">
            <v>02</v>
          </cell>
          <cell r="AQ108" t="str">
            <v>20</v>
          </cell>
          <cell r="AR108">
            <v>47</v>
          </cell>
          <cell r="AS108">
            <v>51.64</v>
          </cell>
          <cell r="AT108">
            <v>10</v>
          </cell>
          <cell r="AY108">
            <v>0</v>
          </cell>
          <cell r="AZ108">
            <v>0</v>
          </cell>
          <cell r="BA108">
            <v>0</v>
          </cell>
          <cell r="BF108">
            <v>0</v>
          </cell>
          <cell r="BG108">
            <v>0</v>
          </cell>
          <cell r="BH108">
            <v>0</v>
          </cell>
          <cell r="BM108">
            <v>0</v>
          </cell>
          <cell r="BN108">
            <v>0</v>
          </cell>
          <cell r="BO108">
            <v>0</v>
          </cell>
          <cell r="BP108" t="b">
            <v>0</v>
          </cell>
          <cell r="BQ108">
            <v>0</v>
          </cell>
          <cell r="BR108">
            <v>58.02</v>
          </cell>
          <cell r="BS108">
            <v>1064</v>
          </cell>
          <cell r="BT108">
            <v>63.6</v>
          </cell>
          <cell r="BU108" t="str">
            <v>C</v>
          </cell>
          <cell r="BV108" t="str">
            <v>07</v>
          </cell>
          <cell r="BW108">
            <v>56</v>
          </cell>
          <cell r="BX108" t="str">
            <v>19980101</v>
          </cell>
          <cell r="BZ108" t="str">
            <v>C</v>
          </cell>
          <cell r="CA108" t="str">
            <v>07</v>
          </cell>
          <cell r="CB108" t="str">
            <v>B</v>
          </cell>
          <cell r="CC108" t="str">
            <v>03</v>
          </cell>
          <cell r="CD108" t="str">
            <v>C</v>
          </cell>
          <cell r="CE108" t="str">
            <v>06</v>
          </cell>
        </row>
        <row r="109">
          <cell r="A109" t="str">
            <v>2415422</v>
          </cell>
          <cell r="B109" t="str">
            <v>30</v>
          </cell>
          <cell r="C109" t="str">
            <v>4갑</v>
          </cell>
          <cell r="D109" t="str">
            <v>이황용　　</v>
          </cell>
          <cell r="E109" t="str">
            <v>C</v>
          </cell>
          <cell r="G109">
            <v>1</v>
          </cell>
          <cell r="H109" t="str">
            <v>KQ**</v>
          </cell>
          <cell r="I109" t="str">
            <v>KTFHB</v>
          </cell>
          <cell r="J109" t="str">
            <v>소재보전과　　　　　</v>
          </cell>
          <cell r="K109" t="str">
            <v>KTFA</v>
          </cell>
          <cell r="L109" t="str">
            <v>화）엔진변속기제조관</v>
          </cell>
          <cell r="O109" t="str">
            <v>KTFAF</v>
          </cell>
          <cell r="R109" t="str">
            <v>5</v>
          </cell>
          <cell r="V109" t="str">
            <v>5</v>
          </cell>
          <cell r="W109" t="str">
            <v>2</v>
          </cell>
          <cell r="X109" t="str">
            <v>3</v>
          </cell>
          <cell r="Y109" t="str">
            <v>S</v>
          </cell>
          <cell r="Z109" t="str">
            <v>2088361</v>
          </cell>
          <cell r="AA109" t="str">
            <v>이재화　　</v>
          </cell>
          <cell r="AB109" t="str">
            <v>26</v>
          </cell>
          <cell r="AC109" t="str">
            <v>50</v>
          </cell>
          <cell r="AD109">
            <v>97</v>
          </cell>
          <cell r="AE109">
            <v>69.31</v>
          </cell>
          <cell r="AF109">
            <v>20</v>
          </cell>
          <cell r="AG109" t="str">
            <v>2065868</v>
          </cell>
          <cell r="AH109" t="str">
            <v>김종웅　　</v>
          </cell>
          <cell r="AI109" t="str">
            <v>24</v>
          </cell>
          <cell r="AJ109" t="str">
            <v>40</v>
          </cell>
          <cell r="AK109">
            <v>52</v>
          </cell>
          <cell r="AL109">
            <v>53.35</v>
          </cell>
          <cell r="AM109">
            <v>30</v>
          </cell>
          <cell r="AN109" t="str">
            <v>7019858</v>
          </cell>
          <cell r="AO109" t="str">
            <v>홍석종　　</v>
          </cell>
          <cell r="AP109" t="str">
            <v>04</v>
          </cell>
          <cell r="AQ109" t="str">
            <v>31</v>
          </cell>
          <cell r="AR109">
            <v>53</v>
          </cell>
          <cell r="AS109">
            <v>53.7</v>
          </cell>
          <cell r="AT109">
            <v>10</v>
          </cell>
          <cell r="AU109" t="str">
            <v>2100100</v>
          </cell>
          <cell r="AV109" t="str">
            <v>김무일　　</v>
          </cell>
          <cell r="AW109" t="str">
            <v>02</v>
          </cell>
          <cell r="AX109" t="str">
            <v>30</v>
          </cell>
          <cell r="AY109">
            <v>93</v>
          </cell>
          <cell r="AZ109">
            <v>68.41</v>
          </cell>
          <cell r="BA109">
            <v>10</v>
          </cell>
          <cell r="BB109" t="str">
            <v>2728462</v>
          </cell>
          <cell r="BC109" t="str">
            <v>임승근　　</v>
          </cell>
          <cell r="BD109" t="str">
            <v>02</v>
          </cell>
          <cell r="BE109" t="str">
            <v>20</v>
          </cell>
          <cell r="BF109">
            <v>93</v>
          </cell>
          <cell r="BG109">
            <v>68.42</v>
          </cell>
          <cell r="BH109">
            <v>10</v>
          </cell>
          <cell r="BM109">
            <v>0</v>
          </cell>
          <cell r="BN109">
            <v>0</v>
          </cell>
          <cell r="BO109">
            <v>0</v>
          </cell>
          <cell r="BP109" t="b">
            <v>0</v>
          </cell>
          <cell r="BQ109">
            <v>0</v>
          </cell>
          <cell r="BR109">
            <v>61.15</v>
          </cell>
          <cell r="BS109">
            <v>584</v>
          </cell>
          <cell r="BT109">
            <v>40.200000000000003</v>
          </cell>
          <cell r="BU109" t="str">
            <v>C</v>
          </cell>
          <cell r="BV109" t="str">
            <v>05</v>
          </cell>
          <cell r="BW109">
            <v>64</v>
          </cell>
          <cell r="BX109" t="str">
            <v>19920501</v>
          </cell>
          <cell r="BZ109" t="str">
            <v>C</v>
          </cell>
          <cell r="CA109" t="str">
            <v>04</v>
          </cell>
          <cell r="CB109" t="str">
            <v>C</v>
          </cell>
          <cell r="CC109" t="str">
            <v>04</v>
          </cell>
          <cell r="CD109" t="str">
            <v>B</v>
          </cell>
          <cell r="CE109" t="str">
            <v>02</v>
          </cell>
        </row>
        <row r="110">
          <cell r="A110" t="str">
            <v>2448626</v>
          </cell>
          <cell r="B110" t="str">
            <v>32</v>
          </cell>
          <cell r="C110" t="str">
            <v>4을</v>
          </cell>
          <cell r="D110" t="str">
            <v>정은주　　</v>
          </cell>
          <cell r="E110" t="str">
            <v>C</v>
          </cell>
          <cell r="G110">
            <v>1</v>
          </cell>
          <cell r="H110" t="str">
            <v>KH**</v>
          </cell>
          <cell r="I110" t="str">
            <v>KHL*</v>
          </cell>
          <cell r="J110" t="str">
            <v>대전지역본부　　　　</v>
          </cell>
          <cell r="K110" t="str">
            <v>KHLE</v>
          </cell>
          <cell r="L110" t="str">
            <v>대전）대덕지점　　　</v>
          </cell>
          <cell r="O110" t="str">
            <v>KHLEA</v>
          </cell>
          <cell r="R110" t="str">
            <v>2</v>
          </cell>
          <cell r="V110" t="str">
            <v>6</v>
          </cell>
          <cell r="W110" t="str">
            <v>3</v>
          </cell>
          <cell r="X110" t="str">
            <v>4</v>
          </cell>
          <cell r="Y110" t="str">
            <v>O</v>
          </cell>
          <cell r="Z110" t="str">
            <v>2179624</v>
          </cell>
          <cell r="AA110" t="str">
            <v>정관영　　</v>
          </cell>
          <cell r="AB110" t="str">
            <v>28</v>
          </cell>
          <cell r="AC110" t="str">
            <v>50</v>
          </cell>
          <cell r="AD110">
            <v>76</v>
          </cell>
          <cell r="AE110">
            <v>64.72</v>
          </cell>
          <cell r="AF110">
            <v>10</v>
          </cell>
          <cell r="AG110" t="str">
            <v>2062634</v>
          </cell>
          <cell r="AH110" t="str">
            <v>이성호　　</v>
          </cell>
          <cell r="AI110" t="str">
            <v>26</v>
          </cell>
          <cell r="AJ110" t="str">
            <v>44</v>
          </cell>
          <cell r="AK110">
            <v>77</v>
          </cell>
          <cell r="AL110">
            <v>64.709999999999994</v>
          </cell>
          <cell r="AM110">
            <v>50</v>
          </cell>
          <cell r="AN110" t="str">
            <v>2006365</v>
          </cell>
          <cell r="AO110" t="str">
            <v>김선기　　</v>
          </cell>
          <cell r="AP110" t="str">
            <v>04</v>
          </cell>
          <cell r="AQ110" t="str">
            <v>32</v>
          </cell>
          <cell r="AR110">
            <v>75</v>
          </cell>
          <cell r="AS110">
            <v>60.58</v>
          </cell>
          <cell r="AT110">
            <v>30</v>
          </cell>
          <cell r="AY110">
            <v>0</v>
          </cell>
          <cell r="AZ110">
            <v>0</v>
          </cell>
          <cell r="BA110">
            <v>0</v>
          </cell>
          <cell r="BF110">
            <v>0</v>
          </cell>
          <cell r="BG110">
            <v>0</v>
          </cell>
          <cell r="BH110">
            <v>0</v>
          </cell>
          <cell r="BM110">
            <v>0</v>
          </cell>
          <cell r="BN110">
            <v>0</v>
          </cell>
          <cell r="BO110">
            <v>0</v>
          </cell>
          <cell r="BP110" t="b">
            <v>0</v>
          </cell>
          <cell r="BQ110">
            <v>0</v>
          </cell>
          <cell r="BR110">
            <v>63.33</v>
          </cell>
          <cell r="BS110">
            <v>206</v>
          </cell>
          <cell r="BT110">
            <v>29.6</v>
          </cell>
          <cell r="BU110" t="str">
            <v>B</v>
          </cell>
          <cell r="BV110" t="str">
            <v>04</v>
          </cell>
          <cell r="BW110">
            <v>68</v>
          </cell>
          <cell r="BX110" t="str">
            <v>19980101</v>
          </cell>
          <cell r="CD110" t="str">
            <v>C</v>
          </cell>
          <cell r="CE110" t="str">
            <v>07</v>
          </cell>
        </row>
        <row r="111">
          <cell r="A111" t="str">
            <v>2522104</v>
          </cell>
          <cell r="B111" t="str">
            <v>30</v>
          </cell>
          <cell r="C111" t="str">
            <v>4갑</v>
          </cell>
          <cell r="D111" t="str">
            <v>신기웅　　</v>
          </cell>
          <cell r="E111" t="str">
            <v>C</v>
          </cell>
          <cell r="G111">
            <v>1</v>
          </cell>
          <cell r="H111" t="str">
            <v>KO**</v>
          </cell>
          <cell r="I111" t="str">
            <v>KPCC</v>
          </cell>
          <cell r="J111" t="str">
            <v>상용구동부품개발팀　</v>
          </cell>
          <cell r="K111" t="str">
            <v>KPBB</v>
          </cell>
          <cell r="L111" t="str">
            <v>상용샤시부품개발팀　</v>
          </cell>
          <cell r="O111" t="str">
            <v>KPBB</v>
          </cell>
          <cell r="R111" t="str">
            <v>6</v>
          </cell>
          <cell r="V111" t="str">
            <v>5</v>
          </cell>
          <cell r="W111" t="str">
            <v>1</v>
          </cell>
          <cell r="X111" t="str">
            <v>3</v>
          </cell>
          <cell r="Y111" t="str">
            <v>O</v>
          </cell>
          <cell r="Z111" t="str">
            <v>7231699</v>
          </cell>
          <cell r="AA111" t="str">
            <v>오태근　　</v>
          </cell>
          <cell r="AB111" t="str">
            <v>22</v>
          </cell>
          <cell r="AC111" t="str">
            <v>43</v>
          </cell>
          <cell r="AD111">
            <v>84</v>
          </cell>
          <cell r="AE111">
            <v>65.84</v>
          </cell>
          <cell r="AF111">
            <v>30</v>
          </cell>
          <cell r="AG111" t="str">
            <v>7158925</v>
          </cell>
          <cell r="AH111" t="str">
            <v>조병진　　</v>
          </cell>
          <cell r="AI111" t="str">
            <v>20</v>
          </cell>
          <cell r="AJ111" t="str">
            <v>32</v>
          </cell>
          <cell r="AK111">
            <v>73</v>
          </cell>
          <cell r="AL111">
            <v>62.47</v>
          </cell>
          <cell r="AM111">
            <v>20</v>
          </cell>
          <cell r="AN111" t="str">
            <v>7043317</v>
          </cell>
          <cell r="AO111" t="str">
            <v>박승하　　</v>
          </cell>
          <cell r="AP111" t="str">
            <v>04</v>
          </cell>
          <cell r="AQ111" t="str">
            <v>30</v>
          </cell>
          <cell r="AR111">
            <v>77</v>
          </cell>
          <cell r="AS111">
            <v>60.92</v>
          </cell>
          <cell r="AT111">
            <v>20</v>
          </cell>
          <cell r="AU111" t="str">
            <v>2008268</v>
          </cell>
          <cell r="AV111" t="str">
            <v>이용도　　</v>
          </cell>
          <cell r="AW111" t="str">
            <v>02</v>
          </cell>
          <cell r="AX111" t="str">
            <v>20</v>
          </cell>
          <cell r="AY111">
            <v>74</v>
          </cell>
          <cell r="AZ111">
            <v>60.4</v>
          </cell>
          <cell r="BA111">
            <v>10</v>
          </cell>
          <cell r="BF111">
            <v>0</v>
          </cell>
          <cell r="BG111">
            <v>0</v>
          </cell>
          <cell r="BH111">
            <v>0</v>
          </cell>
          <cell r="BM111">
            <v>0</v>
          </cell>
          <cell r="BN111">
            <v>0</v>
          </cell>
          <cell r="BO111">
            <v>0</v>
          </cell>
          <cell r="BP111" t="b">
            <v>0</v>
          </cell>
          <cell r="BQ111">
            <v>0</v>
          </cell>
          <cell r="BR111">
            <v>63.09</v>
          </cell>
          <cell r="BS111">
            <v>430</v>
          </cell>
          <cell r="BT111">
            <v>29.6</v>
          </cell>
          <cell r="BU111" t="str">
            <v>B</v>
          </cell>
          <cell r="BV111" t="str">
            <v>04</v>
          </cell>
          <cell r="BW111">
            <v>68</v>
          </cell>
          <cell r="BX111" t="str">
            <v>19940101</v>
          </cell>
          <cell r="BZ111" t="str">
            <v>B</v>
          </cell>
          <cell r="CA111" t="str">
            <v>03</v>
          </cell>
          <cell r="CB111" t="str">
            <v>A</v>
          </cell>
          <cell r="CC111" t="str">
            <v>02</v>
          </cell>
          <cell r="CD111" t="str">
            <v>A</v>
          </cell>
          <cell r="CE111" t="str">
            <v>02</v>
          </cell>
        </row>
        <row r="112">
          <cell r="A112" t="str">
            <v>2344551</v>
          </cell>
          <cell r="B112" t="str">
            <v>30</v>
          </cell>
          <cell r="C112" t="str">
            <v>4갑</v>
          </cell>
          <cell r="D112" t="str">
            <v>김종보　　</v>
          </cell>
          <cell r="E112" t="str">
            <v>C</v>
          </cell>
          <cell r="G112">
            <v>1</v>
          </cell>
          <cell r="H112" t="str">
            <v>KH**</v>
          </cell>
          <cell r="I112" t="str">
            <v>KHAE</v>
          </cell>
          <cell r="J112" t="str">
            <v>출하지원팀　　　　　</v>
          </cell>
          <cell r="K112" t="str">
            <v>KHW*</v>
          </cell>
          <cell r="L112" t="str">
            <v>경남서부지역본부　　</v>
          </cell>
          <cell r="O112" t="str">
            <v>KHW*1</v>
          </cell>
          <cell r="R112" t="str">
            <v>2</v>
          </cell>
          <cell r="V112" t="str">
            <v>5</v>
          </cell>
          <cell r="W112" t="str">
            <v>3</v>
          </cell>
          <cell r="X112" t="str">
            <v>3</v>
          </cell>
          <cell r="Y112" t="str">
            <v>O</v>
          </cell>
          <cell r="Z112" t="str">
            <v>7116633</v>
          </cell>
          <cell r="AA112" t="str">
            <v>이병기　　</v>
          </cell>
          <cell r="AB112" t="str">
            <v>22</v>
          </cell>
          <cell r="AC112" t="str">
            <v>32</v>
          </cell>
          <cell r="AD112">
            <v>53</v>
          </cell>
          <cell r="AE112">
            <v>48.36</v>
          </cell>
          <cell r="AF112">
            <v>70</v>
          </cell>
          <cell r="AG112" t="str">
            <v>2059744</v>
          </cell>
          <cell r="AH112" t="str">
            <v>김도영　　</v>
          </cell>
          <cell r="AI112" t="str">
            <v>02</v>
          </cell>
          <cell r="AJ112" t="str">
            <v>20</v>
          </cell>
          <cell r="AK112">
            <v>86</v>
          </cell>
          <cell r="AL112">
            <v>65.59</v>
          </cell>
          <cell r="AM112">
            <v>20</v>
          </cell>
          <cell r="AR112">
            <v>0</v>
          </cell>
          <cell r="AS112">
            <v>0</v>
          </cell>
          <cell r="AT112">
            <v>0</v>
          </cell>
          <cell r="AY112">
            <v>0</v>
          </cell>
          <cell r="AZ112">
            <v>0</v>
          </cell>
          <cell r="BA112">
            <v>0</v>
          </cell>
          <cell r="BF112">
            <v>0</v>
          </cell>
          <cell r="BG112">
            <v>0</v>
          </cell>
          <cell r="BH112">
            <v>0</v>
          </cell>
          <cell r="BM112">
            <v>0</v>
          </cell>
          <cell r="BN112">
            <v>0</v>
          </cell>
          <cell r="BO112">
            <v>0</v>
          </cell>
          <cell r="BP112" t="b">
            <v>0</v>
          </cell>
          <cell r="BQ112">
            <v>0</v>
          </cell>
          <cell r="BR112">
            <v>52.19</v>
          </cell>
          <cell r="BS112">
            <v>1320</v>
          </cell>
          <cell r="BT112">
            <v>91</v>
          </cell>
          <cell r="BU112" t="str">
            <v>E</v>
          </cell>
          <cell r="BV112" t="str">
            <v>10</v>
          </cell>
          <cell r="BW112">
            <v>44</v>
          </cell>
          <cell r="BX112" t="str">
            <v>19970701</v>
          </cell>
          <cell r="BZ112" t="str">
            <v>C</v>
          </cell>
          <cell r="CA112" t="str">
            <v>08</v>
          </cell>
          <cell r="CB112" t="str">
            <v>C</v>
          </cell>
          <cell r="CC112" t="str">
            <v>08</v>
          </cell>
          <cell r="CD112" t="str">
            <v>D</v>
          </cell>
          <cell r="CE112" t="str">
            <v>09</v>
          </cell>
        </row>
        <row r="113">
          <cell r="A113" t="str">
            <v>2342189</v>
          </cell>
          <cell r="B113" t="str">
            <v>26</v>
          </cell>
          <cell r="C113" t="str">
            <v>과장</v>
          </cell>
          <cell r="D113" t="str">
            <v>정인상　　</v>
          </cell>
          <cell r="E113" t="str">
            <v>C</v>
          </cell>
          <cell r="G113">
            <v>1</v>
          </cell>
          <cell r="H113" t="str">
            <v>KM**</v>
          </cell>
          <cell r="I113" t="str">
            <v>KMEA</v>
          </cell>
          <cell r="J113" t="str">
            <v>부품조달팀　　　　　</v>
          </cell>
          <cell r="K113" t="str">
            <v>KMD*</v>
          </cell>
          <cell r="L113" t="str">
            <v>순천직매점</v>
          </cell>
          <cell r="O113" t="str">
            <v>KMDM</v>
          </cell>
          <cell r="R113" t="str">
            <v>2</v>
          </cell>
          <cell r="T113" t="str">
            <v>50</v>
          </cell>
          <cell r="U113" t="str">
            <v>과장</v>
          </cell>
          <cell r="V113" t="str">
            <v>3</v>
          </cell>
          <cell r="W113" t="str">
            <v>4</v>
          </cell>
          <cell r="X113" t="str">
            <v>2</v>
          </cell>
          <cell r="Y113" t="str">
            <v>S</v>
          </cell>
          <cell r="Z113" t="str">
            <v>0043652</v>
          </cell>
          <cell r="AA113" t="str">
            <v>정남기　　</v>
          </cell>
          <cell r="AB113" t="str">
            <v>05</v>
          </cell>
          <cell r="AC113" t="str">
            <v>32</v>
          </cell>
          <cell r="AD113">
            <v>40</v>
          </cell>
          <cell r="AE113">
            <v>46.57</v>
          </cell>
          <cell r="AF113">
            <v>60</v>
          </cell>
          <cell r="AG113" t="str">
            <v>2001319</v>
          </cell>
          <cell r="AH113" t="str">
            <v>차정식　　</v>
          </cell>
          <cell r="AI113" t="str">
            <v>02</v>
          </cell>
          <cell r="AJ113" t="str">
            <v>20</v>
          </cell>
          <cell r="AK113">
            <v>40</v>
          </cell>
          <cell r="AL113">
            <v>48.7</v>
          </cell>
          <cell r="AM113">
            <v>20</v>
          </cell>
          <cell r="AR113">
            <v>0</v>
          </cell>
          <cell r="AS113">
            <v>0</v>
          </cell>
          <cell r="AT113">
            <v>0</v>
          </cell>
          <cell r="AY113">
            <v>0</v>
          </cell>
          <cell r="AZ113">
            <v>0</v>
          </cell>
          <cell r="BA113">
            <v>0</v>
          </cell>
          <cell r="BF113">
            <v>0</v>
          </cell>
          <cell r="BG113">
            <v>0</v>
          </cell>
          <cell r="BH113">
            <v>0</v>
          </cell>
          <cell r="BM113">
            <v>0</v>
          </cell>
          <cell r="BN113">
            <v>0</v>
          </cell>
          <cell r="BO113">
            <v>0</v>
          </cell>
          <cell r="BP113" t="b">
            <v>1</v>
          </cell>
          <cell r="BQ113">
            <v>6</v>
          </cell>
          <cell r="BR113">
            <v>47.21</v>
          </cell>
          <cell r="BS113">
            <v>1136</v>
          </cell>
          <cell r="BT113">
            <v>100</v>
          </cell>
          <cell r="BU113" t="str">
            <v>E</v>
          </cell>
          <cell r="BV113" t="str">
            <v>11</v>
          </cell>
          <cell r="BW113">
            <v>40</v>
          </cell>
          <cell r="BX113" t="str">
            <v>19940101</v>
          </cell>
          <cell r="BZ113" t="str">
            <v>D</v>
          </cell>
          <cell r="CA113" t="str">
            <v>09</v>
          </cell>
          <cell r="CB113" t="str">
            <v>D</v>
          </cell>
          <cell r="CC113" t="str">
            <v>10</v>
          </cell>
          <cell r="CD113" t="str">
            <v>E</v>
          </cell>
          <cell r="CE113" t="str">
            <v>10</v>
          </cell>
        </row>
        <row r="114">
          <cell r="A114" t="str">
            <v>2071432</v>
          </cell>
          <cell r="B114" t="str">
            <v>28</v>
          </cell>
          <cell r="C114" t="str">
            <v>대리</v>
          </cell>
          <cell r="D114" t="str">
            <v>정규붕　　</v>
          </cell>
          <cell r="E114" t="str">
            <v>C</v>
          </cell>
          <cell r="G114">
            <v>1</v>
          </cell>
          <cell r="H114" t="str">
            <v>KH**</v>
          </cell>
          <cell r="I114" t="str">
            <v>KHEO</v>
          </cell>
          <cell r="J114" t="str">
            <v>동부）광진지점　　　</v>
          </cell>
          <cell r="K114" t="str">
            <v>KHE*</v>
          </cell>
          <cell r="L114" t="str">
            <v>동부지역본부　　　　</v>
          </cell>
          <cell r="O114" t="str">
            <v>KHE*</v>
          </cell>
          <cell r="R114" t="str">
            <v>2</v>
          </cell>
          <cell r="V114" t="str">
            <v>4</v>
          </cell>
          <cell r="W114" t="str">
            <v>3</v>
          </cell>
          <cell r="X114" t="str">
            <v>3</v>
          </cell>
          <cell r="Y114" t="str">
            <v>S</v>
          </cell>
          <cell r="Z114" t="str">
            <v>2718162</v>
          </cell>
          <cell r="AA114" t="str">
            <v>박광인　　</v>
          </cell>
          <cell r="AB114" t="str">
            <v>03</v>
          </cell>
          <cell r="AC114" t="str">
            <v>32</v>
          </cell>
          <cell r="AD114">
            <v>48</v>
          </cell>
          <cell r="AE114">
            <v>50.63</v>
          </cell>
          <cell r="AF114">
            <v>70</v>
          </cell>
          <cell r="AG114" t="str">
            <v>2059744</v>
          </cell>
          <cell r="AH114" t="str">
            <v>김도영　　</v>
          </cell>
          <cell r="AI114" t="str">
            <v>02</v>
          </cell>
          <cell r="AJ114" t="str">
            <v>20</v>
          </cell>
          <cell r="AK114">
            <v>63</v>
          </cell>
          <cell r="AL114">
            <v>57.38</v>
          </cell>
          <cell r="AM114">
            <v>20</v>
          </cell>
          <cell r="AR114">
            <v>0</v>
          </cell>
          <cell r="AS114">
            <v>0</v>
          </cell>
          <cell r="AT114">
            <v>0</v>
          </cell>
          <cell r="AY114">
            <v>0</v>
          </cell>
          <cell r="AZ114">
            <v>0</v>
          </cell>
          <cell r="BA114">
            <v>0</v>
          </cell>
          <cell r="BF114">
            <v>0</v>
          </cell>
          <cell r="BG114">
            <v>0</v>
          </cell>
          <cell r="BH114">
            <v>0</v>
          </cell>
          <cell r="BM114">
            <v>0</v>
          </cell>
          <cell r="BN114">
            <v>0</v>
          </cell>
          <cell r="BO114">
            <v>0</v>
          </cell>
          <cell r="BP114" t="b">
            <v>0</v>
          </cell>
          <cell r="BQ114">
            <v>0</v>
          </cell>
          <cell r="BR114">
            <v>52.13</v>
          </cell>
          <cell r="BS114">
            <v>1550</v>
          </cell>
          <cell r="BT114">
            <v>92.6</v>
          </cell>
          <cell r="BU114" t="str">
            <v>E</v>
          </cell>
          <cell r="BV114" t="str">
            <v>10</v>
          </cell>
          <cell r="BW114">
            <v>44</v>
          </cell>
          <cell r="BX114" t="str">
            <v>19940101</v>
          </cell>
          <cell r="BZ114" t="str">
            <v>C</v>
          </cell>
          <cell r="CA114" t="str">
            <v>07</v>
          </cell>
          <cell r="CB114" t="str">
            <v>D</v>
          </cell>
          <cell r="CC114" t="str">
            <v>08</v>
          </cell>
          <cell r="CD114" t="str">
            <v>E</v>
          </cell>
          <cell r="CE114" t="str">
            <v>11</v>
          </cell>
        </row>
        <row r="115">
          <cell r="A115" t="str">
            <v>2234815</v>
          </cell>
          <cell r="B115" t="str">
            <v>28</v>
          </cell>
          <cell r="C115" t="str">
            <v>대리</v>
          </cell>
          <cell r="D115" t="str">
            <v>한상만　　</v>
          </cell>
          <cell r="E115" t="str">
            <v>C</v>
          </cell>
          <cell r="G115">
            <v>1</v>
          </cell>
          <cell r="H115" t="str">
            <v>KH**</v>
          </cell>
          <cell r="I115" t="str">
            <v>KHHK</v>
          </cell>
          <cell r="J115" t="str">
            <v>북부）종로５가지점　</v>
          </cell>
          <cell r="K115" t="str">
            <v>KHHC</v>
          </cell>
          <cell r="L115" t="str">
            <v>북부）퇴계로지점　　</v>
          </cell>
          <cell r="O115" t="str">
            <v>KHHCA</v>
          </cell>
          <cell r="R115" t="str">
            <v>2</v>
          </cell>
          <cell r="T115" t="str">
            <v>50</v>
          </cell>
          <cell r="U115" t="str">
            <v>과장</v>
          </cell>
          <cell r="V115" t="str">
            <v>4</v>
          </cell>
          <cell r="W115" t="str">
            <v>3</v>
          </cell>
          <cell r="X115" t="str">
            <v>2</v>
          </cell>
          <cell r="Y115" t="str">
            <v>O</v>
          </cell>
          <cell r="Z115" t="str">
            <v>2034069</v>
          </cell>
          <cell r="AA115" t="str">
            <v>김연중　　</v>
          </cell>
          <cell r="AB115" t="str">
            <v>24</v>
          </cell>
          <cell r="AC115" t="str">
            <v>44</v>
          </cell>
          <cell r="AD115">
            <v>97</v>
          </cell>
          <cell r="AE115">
            <v>64.709999999999994</v>
          </cell>
          <cell r="AF115">
            <v>50</v>
          </cell>
          <cell r="AG115" t="str">
            <v>2006008</v>
          </cell>
          <cell r="AH115" t="str">
            <v>이덕준　　</v>
          </cell>
          <cell r="AI115" t="str">
            <v>03</v>
          </cell>
          <cell r="AJ115" t="str">
            <v>32</v>
          </cell>
          <cell r="AK115">
            <v>77</v>
          </cell>
          <cell r="AL115">
            <v>60.56</v>
          </cell>
          <cell r="AM115">
            <v>30</v>
          </cell>
          <cell r="AN115" t="str">
            <v>2059744</v>
          </cell>
          <cell r="AO115" t="str">
            <v>김도영　　</v>
          </cell>
          <cell r="AP115" t="str">
            <v>02</v>
          </cell>
          <cell r="AQ115" t="str">
            <v>20</v>
          </cell>
          <cell r="AR115">
            <v>53</v>
          </cell>
          <cell r="AS115">
            <v>53.79</v>
          </cell>
          <cell r="AT115">
            <v>10</v>
          </cell>
          <cell r="AY115">
            <v>0</v>
          </cell>
          <cell r="AZ115">
            <v>0</v>
          </cell>
          <cell r="BA115">
            <v>0</v>
          </cell>
          <cell r="BF115">
            <v>0</v>
          </cell>
          <cell r="BG115">
            <v>0</v>
          </cell>
          <cell r="BH115">
            <v>0</v>
          </cell>
          <cell r="BM115">
            <v>0</v>
          </cell>
          <cell r="BN115">
            <v>0</v>
          </cell>
          <cell r="BO115">
            <v>0</v>
          </cell>
          <cell r="BP115" t="b">
            <v>0</v>
          </cell>
          <cell r="BQ115">
            <v>0</v>
          </cell>
          <cell r="BR115">
            <v>62.11</v>
          </cell>
          <cell r="BS115">
            <v>621</v>
          </cell>
          <cell r="BT115">
            <v>37.1</v>
          </cell>
          <cell r="BU115" t="str">
            <v>C</v>
          </cell>
          <cell r="BV115" t="str">
            <v>05</v>
          </cell>
          <cell r="BW115">
            <v>64</v>
          </cell>
          <cell r="BX115" t="str">
            <v>19980101</v>
          </cell>
          <cell r="BZ115" t="str">
            <v>C</v>
          </cell>
          <cell r="CA115" t="str">
            <v>05</v>
          </cell>
          <cell r="CB115" t="str">
            <v>B</v>
          </cell>
          <cell r="CC115" t="str">
            <v>02</v>
          </cell>
          <cell r="CD115" t="str">
            <v>C</v>
          </cell>
          <cell r="CE115" t="str">
            <v>04</v>
          </cell>
        </row>
        <row r="116">
          <cell r="A116" t="str">
            <v>2165772</v>
          </cell>
          <cell r="B116" t="str">
            <v>30</v>
          </cell>
          <cell r="C116" t="str">
            <v>4갑</v>
          </cell>
          <cell r="D116" t="str">
            <v>송정석　　</v>
          </cell>
          <cell r="E116" t="str">
            <v>C</v>
          </cell>
          <cell r="G116">
            <v>1</v>
          </cell>
          <cell r="H116" t="str">
            <v>KH**</v>
          </cell>
          <cell r="I116" t="str">
            <v>KHOJ</v>
          </cell>
          <cell r="J116" t="str">
            <v>전북）전주대형상용지</v>
          </cell>
          <cell r="K116" t="str">
            <v>KHOF</v>
          </cell>
          <cell r="L116" t="str">
            <v>전북）정읍지점　　　</v>
          </cell>
          <cell r="O116" t="str">
            <v>KHOFA</v>
          </cell>
          <cell r="R116" t="str">
            <v>2</v>
          </cell>
          <cell r="V116" t="str">
            <v>5</v>
          </cell>
          <cell r="W116" t="str">
            <v>3</v>
          </cell>
          <cell r="X116" t="str">
            <v>3</v>
          </cell>
          <cell r="Y116" t="str">
            <v>S</v>
          </cell>
          <cell r="Z116" t="str">
            <v>2042719</v>
          </cell>
          <cell r="AA116" t="str">
            <v>임창래　　</v>
          </cell>
          <cell r="AB116" t="str">
            <v>26</v>
          </cell>
          <cell r="AC116" t="str">
            <v>44</v>
          </cell>
          <cell r="AD116">
            <v>93</v>
          </cell>
          <cell r="AE116">
            <v>60</v>
          </cell>
          <cell r="AF116">
            <v>50</v>
          </cell>
          <cell r="AG116" t="str">
            <v>2718148</v>
          </cell>
          <cell r="AH116" t="str">
            <v>김춘원　　</v>
          </cell>
          <cell r="AI116" t="str">
            <v>05</v>
          </cell>
          <cell r="AJ116" t="str">
            <v>32</v>
          </cell>
          <cell r="AK116">
            <v>74</v>
          </cell>
          <cell r="AL116">
            <v>60.07</v>
          </cell>
          <cell r="AM116">
            <v>30</v>
          </cell>
          <cell r="AN116" t="str">
            <v>2059744</v>
          </cell>
          <cell r="AO116" t="str">
            <v>김도영　　</v>
          </cell>
          <cell r="AP116" t="str">
            <v>02</v>
          </cell>
          <cell r="AQ116" t="str">
            <v>20</v>
          </cell>
          <cell r="AR116">
            <v>93</v>
          </cell>
          <cell r="AS116">
            <v>68.08</v>
          </cell>
          <cell r="AT116">
            <v>10</v>
          </cell>
          <cell r="AY116">
            <v>0</v>
          </cell>
          <cell r="AZ116">
            <v>0</v>
          </cell>
          <cell r="BA116">
            <v>0</v>
          </cell>
          <cell r="BF116">
            <v>0</v>
          </cell>
          <cell r="BG116">
            <v>0</v>
          </cell>
          <cell r="BH116">
            <v>0</v>
          </cell>
          <cell r="BM116">
            <v>0</v>
          </cell>
          <cell r="BN116">
            <v>0</v>
          </cell>
          <cell r="BO116">
            <v>0</v>
          </cell>
          <cell r="BP116" t="b">
            <v>0</v>
          </cell>
          <cell r="BQ116">
            <v>0</v>
          </cell>
          <cell r="BR116">
            <v>60.92</v>
          </cell>
          <cell r="BS116">
            <v>602</v>
          </cell>
          <cell r="BT116">
            <v>41.5</v>
          </cell>
          <cell r="BU116" t="str">
            <v>C</v>
          </cell>
          <cell r="BV116" t="str">
            <v>05</v>
          </cell>
          <cell r="BW116">
            <v>64</v>
          </cell>
          <cell r="BX116" t="str">
            <v>19910101</v>
          </cell>
          <cell r="BZ116" t="str">
            <v>B</v>
          </cell>
          <cell r="CA116" t="str">
            <v>03</v>
          </cell>
          <cell r="CB116" t="str">
            <v>B</v>
          </cell>
          <cell r="CC116" t="str">
            <v>02</v>
          </cell>
          <cell r="CD116" t="str">
            <v>C</v>
          </cell>
          <cell r="CE116" t="str">
            <v>06</v>
          </cell>
        </row>
        <row r="117">
          <cell r="A117" t="str">
            <v>2077281</v>
          </cell>
          <cell r="B117" t="str">
            <v>30</v>
          </cell>
          <cell r="C117" t="str">
            <v>4갑</v>
          </cell>
          <cell r="D117" t="str">
            <v>김남오　　</v>
          </cell>
          <cell r="E117" t="str">
            <v>C</v>
          </cell>
          <cell r="G117">
            <v>1</v>
          </cell>
          <cell r="H117" t="str">
            <v>KQ**</v>
          </cell>
          <cell r="I117" t="str">
            <v>KQAB</v>
          </cell>
          <cell r="J117" t="str">
            <v>통합물류팀　　　　　</v>
          </cell>
          <cell r="K117" t="str">
            <v>KTAA</v>
          </cell>
          <cell r="L117" t="str">
            <v>화）생산관리팀　　　</v>
          </cell>
          <cell r="O117" t="str">
            <v>KTAA</v>
          </cell>
          <cell r="R117" t="str">
            <v>5</v>
          </cell>
          <cell r="V117" t="str">
            <v>5</v>
          </cell>
          <cell r="W117" t="str">
            <v>2</v>
          </cell>
          <cell r="X117" t="str">
            <v>3</v>
          </cell>
          <cell r="Y117" t="str">
            <v>S</v>
          </cell>
          <cell r="Z117" t="str">
            <v>2060151</v>
          </cell>
          <cell r="AA117" t="str">
            <v>양승현　　</v>
          </cell>
          <cell r="AB117" t="str">
            <v>22</v>
          </cell>
          <cell r="AC117" t="str">
            <v>43</v>
          </cell>
          <cell r="AD117">
            <v>73</v>
          </cell>
          <cell r="AE117">
            <v>57.41</v>
          </cell>
          <cell r="AF117">
            <v>30</v>
          </cell>
          <cell r="AG117" t="str">
            <v>7019858</v>
          </cell>
          <cell r="AH117" t="str">
            <v>홍석종　　</v>
          </cell>
          <cell r="AI117" t="str">
            <v>04</v>
          </cell>
          <cell r="AJ117" t="str">
            <v>31</v>
          </cell>
          <cell r="AK117">
            <v>77</v>
          </cell>
          <cell r="AL117">
            <v>62.44</v>
          </cell>
          <cell r="AM117">
            <v>20</v>
          </cell>
          <cell r="AN117" t="str">
            <v>2100100</v>
          </cell>
          <cell r="AO117" t="str">
            <v>김무일　　</v>
          </cell>
          <cell r="AP117" t="str">
            <v>02</v>
          </cell>
          <cell r="AQ117" t="str">
            <v>30</v>
          </cell>
          <cell r="AR117">
            <v>70</v>
          </cell>
          <cell r="AS117">
            <v>60.22</v>
          </cell>
          <cell r="AT117">
            <v>20</v>
          </cell>
          <cell r="AU117" t="str">
            <v>2728462</v>
          </cell>
          <cell r="AV117" t="str">
            <v>임승근　　</v>
          </cell>
          <cell r="AW117" t="str">
            <v>02</v>
          </cell>
          <cell r="AX117" t="str">
            <v>20</v>
          </cell>
          <cell r="AY117">
            <v>93</v>
          </cell>
          <cell r="AZ117">
            <v>68.42</v>
          </cell>
          <cell r="BA117">
            <v>10</v>
          </cell>
          <cell r="BF117">
            <v>0</v>
          </cell>
          <cell r="BG117">
            <v>0</v>
          </cell>
          <cell r="BH117">
            <v>0</v>
          </cell>
          <cell r="BM117">
            <v>0</v>
          </cell>
          <cell r="BN117">
            <v>0</v>
          </cell>
          <cell r="BO117">
            <v>0</v>
          </cell>
          <cell r="BP117" t="b">
            <v>0</v>
          </cell>
          <cell r="BQ117">
            <v>0</v>
          </cell>
          <cell r="BR117">
            <v>60.75</v>
          </cell>
          <cell r="BS117">
            <v>611</v>
          </cell>
          <cell r="BT117">
            <v>42.1</v>
          </cell>
          <cell r="BU117" t="str">
            <v>C</v>
          </cell>
          <cell r="BV117" t="str">
            <v>05</v>
          </cell>
          <cell r="BW117">
            <v>64</v>
          </cell>
          <cell r="BX117" t="str">
            <v>19920101</v>
          </cell>
          <cell r="BZ117" t="str">
            <v>A</v>
          </cell>
          <cell r="CA117" t="str">
            <v>02</v>
          </cell>
          <cell r="CB117" t="str">
            <v>C</v>
          </cell>
          <cell r="CC117" t="str">
            <v>05</v>
          </cell>
          <cell r="CD117" t="str">
            <v>B</v>
          </cell>
          <cell r="CE117" t="str">
            <v>04</v>
          </cell>
        </row>
        <row r="118">
          <cell r="A118" t="str">
            <v>2279336</v>
          </cell>
          <cell r="B118" t="str">
            <v>30</v>
          </cell>
          <cell r="C118" t="str">
            <v>4갑</v>
          </cell>
          <cell r="D118" t="str">
            <v>강대실　　</v>
          </cell>
          <cell r="E118" t="str">
            <v>C</v>
          </cell>
          <cell r="G118">
            <v>1</v>
          </cell>
          <cell r="H118" t="str">
            <v>KH**</v>
          </cell>
          <cell r="I118" t="str">
            <v>KHEA</v>
          </cell>
          <cell r="J118" t="str">
            <v>동부）동대문지점　　</v>
          </cell>
          <cell r="K118" t="str">
            <v>KHHS</v>
          </cell>
          <cell r="L118" t="str">
            <v>북부）가좌지점　　　</v>
          </cell>
          <cell r="O118" t="str">
            <v>KHHSA</v>
          </cell>
          <cell r="R118" t="str">
            <v>2</v>
          </cell>
          <cell r="V118" t="str">
            <v>5</v>
          </cell>
          <cell r="W118" t="str">
            <v>3</v>
          </cell>
          <cell r="X118" t="str">
            <v>3</v>
          </cell>
          <cell r="Y118" t="str">
            <v>S</v>
          </cell>
          <cell r="Z118" t="str">
            <v>2159746</v>
          </cell>
          <cell r="AA118" t="str">
            <v>김동한　　</v>
          </cell>
          <cell r="AB118" t="str">
            <v>26</v>
          </cell>
          <cell r="AC118" t="str">
            <v>44</v>
          </cell>
          <cell r="AD118">
            <v>94</v>
          </cell>
          <cell r="AE118">
            <v>60</v>
          </cell>
          <cell r="AF118">
            <v>50</v>
          </cell>
          <cell r="AG118" t="str">
            <v>2006008</v>
          </cell>
          <cell r="AH118" t="str">
            <v>이덕준　　</v>
          </cell>
          <cell r="AI118" t="str">
            <v>03</v>
          </cell>
          <cell r="AJ118" t="str">
            <v>32</v>
          </cell>
          <cell r="AK118">
            <v>95</v>
          </cell>
          <cell r="AL118">
            <v>68.42</v>
          </cell>
          <cell r="AM118">
            <v>30</v>
          </cell>
          <cell r="AN118" t="str">
            <v>2059744</v>
          </cell>
          <cell r="AO118" t="str">
            <v>김도영　　</v>
          </cell>
          <cell r="AP118" t="str">
            <v>02</v>
          </cell>
          <cell r="AQ118" t="str">
            <v>20</v>
          </cell>
          <cell r="AR118">
            <v>63</v>
          </cell>
          <cell r="AS118">
            <v>57.4</v>
          </cell>
          <cell r="AT118">
            <v>10</v>
          </cell>
          <cell r="AY118">
            <v>0</v>
          </cell>
          <cell r="AZ118">
            <v>0</v>
          </cell>
          <cell r="BA118">
            <v>0</v>
          </cell>
          <cell r="BF118">
            <v>0</v>
          </cell>
          <cell r="BG118">
            <v>0</v>
          </cell>
          <cell r="BH118">
            <v>0</v>
          </cell>
          <cell r="BM118">
            <v>0</v>
          </cell>
          <cell r="BN118">
            <v>0</v>
          </cell>
          <cell r="BO118">
            <v>0</v>
          </cell>
          <cell r="BP118" t="b">
            <v>0</v>
          </cell>
          <cell r="BQ118">
            <v>0</v>
          </cell>
          <cell r="BR118">
            <v>62.52</v>
          </cell>
          <cell r="BS118">
            <v>465</v>
          </cell>
          <cell r="BT118">
            <v>32</v>
          </cell>
          <cell r="BU118" t="str">
            <v>C</v>
          </cell>
          <cell r="BV118" t="str">
            <v>04</v>
          </cell>
          <cell r="BW118">
            <v>68</v>
          </cell>
          <cell r="BX118" t="str">
            <v>19930101</v>
          </cell>
          <cell r="BZ118" t="str">
            <v>C</v>
          </cell>
          <cell r="CA118" t="str">
            <v>04</v>
          </cell>
          <cell r="CB118" t="str">
            <v>A</v>
          </cell>
          <cell r="CC118" t="str">
            <v>02</v>
          </cell>
          <cell r="CD118" t="str">
            <v>A</v>
          </cell>
          <cell r="CE118" t="str">
            <v>02</v>
          </cell>
        </row>
        <row r="119">
          <cell r="A119" t="str">
            <v>2107727</v>
          </cell>
          <cell r="B119" t="str">
            <v>30</v>
          </cell>
          <cell r="C119" t="str">
            <v>4갑</v>
          </cell>
          <cell r="D119" t="str">
            <v>오진희　　</v>
          </cell>
          <cell r="E119" t="str">
            <v>C</v>
          </cell>
          <cell r="G119">
            <v>1</v>
          </cell>
          <cell r="H119" t="str">
            <v>KM**</v>
          </cell>
          <cell r="I119" t="str">
            <v>KMEC</v>
          </cell>
          <cell r="J119" t="str">
            <v>부품운영팀　　　　　</v>
          </cell>
          <cell r="K119" t="str">
            <v>KMIA</v>
          </cell>
          <cell r="L119" t="str">
            <v>강북부품사업소　　　</v>
          </cell>
          <cell r="O119" t="str">
            <v>KMIAA</v>
          </cell>
          <cell r="R119" t="str">
            <v>2</v>
          </cell>
          <cell r="V119" t="str">
            <v>5</v>
          </cell>
          <cell r="W119" t="str">
            <v>4</v>
          </cell>
          <cell r="X119" t="str">
            <v>3</v>
          </cell>
          <cell r="Y119" t="str">
            <v>S</v>
          </cell>
          <cell r="Z119" t="str">
            <v>2212104</v>
          </cell>
          <cell r="AA119" t="str">
            <v>조중관　　</v>
          </cell>
          <cell r="AB119" t="str">
            <v>26</v>
          </cell>
          <cell r="AC119" t="str">
            <v>50</v>
          </cell>
          <cell r="AD119">
            <v>84</v>
          </cell>
          <cell r="AE119">
            <v>63.85</v>
          </cell>
          <cell r="AF119">
            <v>40</v>
          </cell>
          <cell r="AG119" t="str">
            <v>2023226</v>
          </cell>
          <cell r="AH119" t="str">
            <v>김성수　　</v>
          </cell>
          <cell r="AI119" t="str">
            <v>22</v>
          </cell>
          <cell r="AJ119" t="str">
            <v>43</v>
          </cell>
          <cell r="AK119">
            <v>84</v>
          </cell>
          <cell r="AL119">
            <v>61.11</v>
          </cell>
          <cell r="AM119">
            <v>40</v>
          </cell>
          <cell r="AN119" t="str">
            <v>2001319</v>
          </cell>
          <cell r="AO119" t="str">
            <v>차정식　　</v>
          </cell>
          <cell r="AP119" t="str">
            <v>02</v>
          </cell>
          <cell r="AQ119" t="str">
            <v>20</v>
          </cell>
          <cell r="AR119">
            <v>70</v>
          </cell>
          <cell r="AS119">
            <v>59.77</v>
          </cell>
          <cell r="AT119">
            <v>10</v>
          </cell>
          <cell r="AY119">
            <v>0</v>
          </cell>
          <cell r="AZ119">
            <v>0</v>
          </cell>
          <cell r="BA119">
            <v>0</v>
          </cell>
          <cell r="BF119">
            <v>0</v>
          </cell>
          <cell r="BG119">
            <v>0</v>
          </cell>
          <cell r="BH119">
            <v>0</v>
          </cell>
          <cell r="BM119">
            <v>0</v>
          </cell>
          <cell r="BN119">
            <v>0</v>
          </cell>
          <cell r="BO119">
            <v>0</v>
          </cell>
          <cell r="BP119" t="b">
            <v>0</v>
          </cell>
          <cell r="BQ119">
            <v>0</v>
          </cell>
          <cell r="BR119">
            <v>62.18</v>
          </cell>
          <cell r="BS119">
            <v>490</v>
          </cell>
          <cell r="BT119">
            <v>33.799999999999997</v>
          </cell>
          <cell r="BU119" t="str">
            <v>C</v>
          </cell>
          <cell r="BV119" t="str">
            <v>04</v>
          </cell>
          <cell r="BW119">
            <v>68</v>
          </cell>
          <cell r="BX119" t="str">
            <v>19871001</v>
          </cell>
          <cell r="BZ119" t="str">
            <v>B</v>
          </cell>
          <cell r="CA119" t="str">
            <v>03</v>
          </cell>
          <cell r="CB119" t="str">
            <v>B</v>
          </cell>
          <cell r="CC119" t="str">
            <v>03</v>
          </cell>
          <cell r="CD119" t="str">
            <v>B</v>
          </cell>
          <cell r="CE119" t="str">
            <v>02</v>
          </cell>
        </row>
        <row r="120">
          <cell r="A120" t="str">
            <v>2080187</v>
          </cell>
          <cell r="B120" t="str">
            <v>28</v>
          </cell>
          <cell r="C120" t="str">
            <v>대리</v>
          </cell>
          <cell r="D120" t="str">
            <v>김해성　　</v>
          </cell>
          <cell r="E120" t="str">
            <v>C</v>
          </cell>
          <cell r="G120">
            <v>1</v>
          </cell>
          <cell r="H120" t="str">
            <v>KM**</v>
          </cell>
          <cell r="I120" t="str">
            <v>KMJS</v>
          </cell>
          <cell r="J120" t="str">
            <v>부산북부사업소　　　</v>
          </cell>
          <cell r="K120" t="str">
            <v>KMJR</v>
          </cell>
          <cell r="L120" t="str">
            <v>부산사업소　　　　　</v>
          </cell>
          <cell r="O120" t="str">
            <v>KMJRA</v>
          </cell>
          <cell r="R120" t="str">
            <v>2</v>
          </cell>
          <cell r="V120" t="str">
            <v>4</v>
          </cell>
          <cell r="W120" t="str">
            <v>4</v>
          </cell>
          <cell r="X120" t="str">
            <v>3</v>
          </cell>
          <cell r="Y120" t="str">
            <v>O</v>
          </cell>
          <cell r="Z120" t="str">
            <v>2288922</v>
          </cell>
          <cell r="AA120" t="str">
            <v>구민식　　</v>
          </cell>
          <cell r="AB120" t="str">
            <v>26</v>
          </cell>
          <cell r="AC120" t="str">
            <v>50</v>
          </cell>
          <cell r="AD120">
            <v>90</v>
          </cell>
          <cell r="AE120">
            <v>65.58</v>
          </cell>
          <cell r="AF120">
            <v>40</v>
          </cell>
          <cell r="AG120" t="str">
            <v>2026355</v>
          </cell>
          <cell r="AH120" t="str">
            <v>유원홍　　</v>
          </cell>
          <cell r="AI120" t="str">
            <v>24</v>
          </cell>
          <cell r="AJ120" t="str">
            <v>43</v>
          </cell>
          <cell r="AK120">
            <v>95</v>
          </cell>
          <cell r="AL120">
            <v>65.97</v>
          </cell>
          <cell r="AM120">
            <v>40</v>
          </cell>
          <cell r="AN120" t="str">
            <v>2001319</v>
          </cell>
          <cell r="AO120" t="str">
            <v>차정식　　</v>
          </cell>
          <cell r="AP120" t="str">
            <v>02</v>
          </cell>
          <cell r="AQ120" t="str">
            <v>20</v>
          </cell>
          <cell r="AR120">
            <v>77</v>
          </cell>
          <cell r="AS120">
            <v>62.21</v>
          </cell>
          <cell r="AT120">
            <v>10</v>
          </cell>
          <cell r="AY120">
            <v>0</v>
          </cell>
          <cell r="AZ120">
            <v>0</v>
          </cell>
          <cell r="BA120">
            <v>0</v>
          </cell>
          <cell r="BF120">
            <v>0</v>
          </cell>
          <cell r="BG120">
            <v>0</v>
          </cell>
          <cell r="BH120">
            <v>0</v>
          </cell>
          <cell r="BM120">
            <v>0</v>
          </cell>
          <cell r="BN120">
            <v>0</v>
          </cell>
          <cell r="BO120">
            <v>0</v>
          </cell>
          <cell r="BP120" t="b">
            <v>0</v>
          </cell>
          <cell r="BQ120">
            <v>0</v>
          </cell>
          <cell r="BR120">
            <v>65.38</v>
          </cell>
          <cell r="BS120">
            <v>374</v>
          </cell>
          <cell r="BT120">
            <v>22.3</v>
          </cell>
          <cell r="BU120" t="str">
            <v>B</v>
          </cell>
          <cell r="BV120" t="str">
            <v>03</v>
          </cell>
          <cell r="BW120">
            <v>72</v>
          </cell>
          <cell r="BX120" t="str">
            <v>19960101</v>
          </cell>
          <cell r="BZ120" t="str">
            <v>A</v>
          </cell>
          <cell r="CA120" t="str">
            <v>01</v>
          </cell>
          <cell r="CB120" t="str">
            <v>A</v>
          </cell>
          <cell r="CC120" t="str">
            <v>01</v>
          </cell>
          <cell r="CD120" t="str">
            <v>B</v>
          </cell>
          <cell r="CE120" t="str">
            <v>03</v>
          </cell>
        </row>
        <row r="121">
          <cell r="A121" t="str">
            <v>2350809</v>
          </cell>
          <cell r="B121" t="str">
            <v>32</v>
          </cell>
          <cell r="C121" t="str">
            <v>4을</v>
          </cell>
          <cell r="D121" t="str">
            <v>최수경　　</v>
          </cell>
          <cell r="E121" t="str">
            <v>C</v>
          </cell>
          <cell r="G121">
            <v>1</v>
          </cell>
          <cell r="H121" t="str">
            <v>KH**</v>
          </cell>
          <cell r="I121" t="str">
            <v>KHHT</v>
          </cell>
          <cell r="J121" t="str">
            <v>북부）금촌지점　　　</v>
          </cell>
          <cell r="K121" t="str">
            <v>KHHU</v>
          </cell>
          <cell r="L121" t="str">
            <v>북부）문산지점　　　</v>
          </cell>
          <cell r="O121" t="str">
            <v>KHHUA</v>
          </cell>
          <cell r="R121" t="str">
            <v>2</v>
          </cell>
          <cell r="V121" t="str">
            <v>6</v>
          </cell>
          <cell r="W121" t="str">
            <v>3</v>
          </cell>
          <cell r="X121" t="str">
            <v>4</v>
          </cell>
          <cell r="Y121" t="str">
            <v>O</v>
          </cell>
          <cell r="Z121" t="str">
            <v>2053181</v>
          </cell>
          <cell r="AA121" t="str">
            <v>유광희　　</v>
          </cell>
          <cell r="AB121" t="str">
            <v>28</v>
          </cell>
          <cell r="AC121" t="str">
            <v>50</v>
          </cell>
          <cell r="AD121">
            <v>77</v>
          </cell>
          <cell r="AE121">
            <v>55.29</v>
          </cell>
          <cell r="AF121">
            <v>10</v>
          </cell>
          <cell r="AG121" t="str">
            <v>2132257</v>
          </cell>
          <cell r="AH121" t="str">
            <v>강창희　　</v>
          </cell>
          <cell r="AI121" t="str">
            <v>26</v>
          </cell>
          <cell r="AJ121" t="str">
            <v>44</v>
          </cell>
          <cell r="AK121">
            <v>88</v>
          </cell>
          <cell r="AL121">
            <v>55.29</v>
          </cell>
          <cell r="AM121">
            <v>50</v>
          </cell>
          <cell r="AN121" t="str">
            <v>2006008</v>
          </cell>
          <cell r="AO121" t="str">
            <v>이덕준　　</v>
          </cell>
          <cell r="AP121" t="str">
            <v>03</v>
          </cell>
          <cell r="AQ121" t="str">
            <v>32</v>
          </cell>
          <cell r="AR121">
            <v>66</v>
          </cell>
          <cell r="AS121">
            <v>56.81</v>
          </cell>
          <cell r="AT121">
            <v>30</v>
          </cell>
          <cell r="AY121">
            <v>0</v>
          </cell>
          <cell r="AZ121">
            <v>0</v>
          </cell>
          <cell r="BA121">
            <v>0</v>
          </cell>
          <cell r="BF121">
            <v>0</v>
          </cell>
          <cell r="BG121">
            <v>0</v>
          </cell>
          <cell r="BH121">
            <v>0</v>
          </cell>
          <cell r="BM121">
            <v>0</v>
          </cell>
          <cell r="BN121">
            <v>0</v>
          </cell>
          <cell r="BO121">
            <v>0</v>
          </cell>
          <cell r="BP121" t="b">
            <v>0</v>
          </cell>
          <cell r="BQ121">
            <v>0</v>
          </cell>
          <cell r="BR121">
            <v>55.8</v>
          </cell>
          <cell r="BS121">
            <v>568</v>
          </cell>
          <cell r="BT121">
            <v>81.5</v>
          </cell>
          <cell r="BU121" t="str">
            <v>D</v>
          </cell>
          <cell r="BV121" t="str">
            <v>09</v>
          </cell>
          <cell r="BW121">
            <v>48</v>
          </cell>
          <cell r="BX121" t="str">
            <v>19960101</v>
          </cell>
          <cell r="BZ121" t="str">
            <v>D</v>
          </cell>
          <cell r="CA121" t="str">
            <v>09</v>
          </cell>
          <cell r="CB121" t="str">
            <v>C</v>
          </cell>
          <cell r="CC121" t="str">
            <v>04</v>
          </cell>
          <cell r="CD121" t="str">
            <v>D</v>
          </cell>
          <cell r="CE121" t="str">
            <v>10</v>
          </cell>
        </row>
        <row r="122">
          <cell r="A122" t="str">
            <v>2502843</v>
          </cell>
          <cell r="B122" t="str">
            <v>33</v>
          </cell>
          <cell r="C122" t="str">
            <v>5급</v>
          </cell>
          <cell r="D122" t="str">
            <v>최선화　　</v>
          </cell>
          <cell r="E122" t="str">
            <v>C</v>
          </cell>
          <cell r="G122">
            <v>1</v>
          </cell>
          <cell r="H122" t="str">
            <v>KH**</v>
          </cell>
          <cell r="I122" t="str">
            <v>KHER</v>
          </cell>
          <cell r="J122" t="str">
            <v>동부）창동지점　　　</v>
          </cell>
          <cell r="K122" t="str">
            <v>KHEG</v>
          </cell>
          <cell r="L122" t="str">
            <v>동부）상계지점　　　</v>
          </cell>
          <cell r="O122" t="str">
            <v>KHEGA</v>
          </cell>
          <cell r="R122" t="str">
            <v>2</v>
          </cell>
          <cell r="V122" t="str">
            <v>7</v>
          </cell>
          <cell r="W122" t="str">
            <v>3</v>
          </cell>
          <cell r="X122" t="str">
            <v>4</v>
          </cell>
          <cell r="Y122" t="str">
            <v>S</v>
          </cell>
          <cell r="Z122" t="str">
            <v>2263946</v>
          </cell>
          <cell r="AA122" t="str">
            <v>김남혁　　</v>
          </cell>
          <cell r="AB122" t="str">
            <v>28</v>
          </cell>
          <cell r="AC122" t="str">
            <v>50</v>
          </cell>
          <cell r="AD122">
            <v>70</v>
          </cell>
          <cell r="AE122">
            <v>55.28</v>
          </cell>
          <cell r="AF122">
            <v>10</v>
          </cell>
          <cell r="AG122" t="str">
            <v>2038981</v>
          </cell>
          <cell r="AH122" t="str">
            <v>반승호　　</v>
          </cell>
          <cell r="AI122" t="str">
            <v>24</v>
          </cell>
          <cell r="AJ122" t="str">
            <v>44</v>
          </cell>
          <cell r="AK122">
            <v>80</v>
          </cell>
          <cell r="AL122">
            <v>55.29</v>
          </cell>
          <cell r="AM122">
            <v>50</v>
          </cell>
          <cell r="AN122" t="str">
            <v>2718162</v>
          </cell>
          <cell r="AO122" t="str">
            <v>박광인　　</v>
          </cell>
          <cell r="AP122" t="str">
            <v>03</v>
          </cell>
          <cell r="AQ122" t="str">
            <v>32</v>
          </cell>
          <cell r="AR122">
            <v>75</v>
          </cell>
          <cell r="AS122">
            <v>60.51</v>
          </cell>
          <cell r="AT122">
            <v>30</v>
          </cell>
          <cell r="AY122">
            <v>0</v>
          </cell>
          <cell r="AZ122">
            <v>0</v>
          </cell>
          <cell r="BA122">
            <v>0</v>
          </cell>
          <cell r="BF122">
            <v>0</v>
          </cell>
          <cell r="BG122">
            <v>0</v>
          </cell>
          <cell r="BH122">
            <v>0</v>
          </cell>
          <cell r="BM122">
            <v>0</v>
          </cell>
          <cell r="BN122">
            <v>0</v>
          </cell>
          <cell r="BO122">
            <v>0</v>
          </cell>
          <cell r="BP122" t="b">
            <v>0</v>
          </cell>
          <cell r="BQ122">
            <v>0</v>
          </cell>
          <cell r="BR122">
            <v>57.03</v>
          </cell>
          <cell r="BS122">
            <v>465</v>
          </cell>
          <cell r="BT122">
            <v>67.900000000000006</v>
          </cell>
          <cell r="BU122" t="str">
            <v>C</v>
          </cell>
          <cell r="BV122" t="str">
            <v>08</v>
          </cell>
          <cell r="BW122">
            <v>52</v>
          </cell>
          <cell r="BX122" t="str">
            <v>19931104</v>
          </cell>
          <cell r="BZ122" t="str">
            <v>C</v>
          </cell>
          <cell r="CA122" t="str">
            <v>06</v>
          </cell>
          <cell r="CB122" t="str">
            <v>C</v>
          </cell>
          <cell r="CC122" t="str">
            <v>04</v>
          </cell>
          <cell r="CD122" t="str">
            <v>D</v>
          </cell>
          <cell r="CE122" t="str">
            <v>10</v>
          </cell>
        </row>
        <row r="123">
          <cell r="A123" t="str">
            <v>2447407</v>
          </cell>
          <cell r="B123" t="str">
            <v>32</v>
          </cell>
          <cell r="C123" t="str">
            <v>4을</v>
          </cell>
          <cell r="D123" t="str">
            <v>안문선　　</v>
          </cell>
          <cell r="E123" t="str">
            <v>C</v>
          </cell>
          <cell r="G123">
            <v>1</v>
          </cell>
          <cell r="H123" t="str">
            <v>KH**</v>
          </cell>
          <cell r="I123" t="str">
            <v>KHIR</v>
          </cell>
          <cell r="J123" t="str">
            <v>인천）공단지점　　　</v>
          </cell>
          <cell r="K123" t="str">
            <v>KHIS</v>
          </cell>
          <cell r="L123" t="str">
            <v>인천）안산선부지점　</v>
          </cell>
          <cell r="O123" t="str">
            <v>KHISA</v>
          </cell>
          <cell r="R123" t="str">
            <v>2</v>
          </cell>
          <cell r="V123" t="str">
            <v>6</v>
          </cell>
          <cell r="W123" t="str">
            <v>3</v>
          </cell>
          <cell r="X123" t="str">
            <v>4</v>
          </cell>
          <cell r="Y123" t="str">
            <v>O</v>
          </cell>
          <cell r="Z123" t="str">
            <v>2127896</v>
          </cell>
          <cell r="AA123" t="str">
            <v>조순제　　</v>
          </cell>
          <cell r="AB123" t="str">
            <v>28</v>
          </cell>
          <cell r="AC123" t="str">
            <v>50</v>
          </cell>
          <cell r="AD123">
            <v>77</v>
          </cell>
          <cell r="AE123">
            <v>55.29</v>
          </cell>
          <cell r="AF123">
            <v>10</v>
          </cell>
          <cell r="AG123" t="str">
            <v>8195316</v>
          </cell>
          <cell r="AH123" t="str">
            <v>김영도　　</v>
          </cell>
          <cell r="AI123" t="str">
            <v>26</v>
          </cell>
          <cell r="AJ123" t="str">
            <v>44</v>
          </cell>
          <cell r="AK123">
            <v>84</v>
          </cell>
          <cell r="AL123">
            <v>55.29</v>
          </cell>
          <cell r="AM123">
            <v>50</v>
          </cell>
          <cell r="AN123" t="str">
            <v>2718155</v>
          </cell>
          <cell r="AO123" t="str">
            <v>김한수　　</v>
          </cell>
          <cell r="AP123" t="str">
            <v>05</v>
          </cell>
          <cell r="AQ123" t="str">
            <v>32</v>
          </cell>
          <cell r="AR123">
            <v>74</v>
          </cell>
          <cell r="AS123">
            <v>61.07</v>
          </cell>
          <cell r="AT123">
            <v>30</v>
          </cell>
          <cell r="AY123">
            <v>0</v>
          </cell>
          <cell r="AZ123">
            <v>0</v>
          </cell>
          <cell r="BA123">
            <v>0</v>
          </cell>
          <cell r="BF123">
            <v>0</v>
          </cell>
          <cell r="BG123">
            <v>0</v>
          </cell>
          <cell r="BH123">
            <v>0</v>
          </cell>
          <cell r="BM123">
            <v>0</v>
          </cell>
          <cell r="BN123">
            <v>0</v>
          </cell>
          <cell r="BO123">
            <v>0</v>
          </cell>
          <cell r="BP123" t="b">
            <v>0</v>
          </cell>
          <cell r="BQ123">
            <v>0</v>
          </cell>
          <cell r="BR123">
            <v>57.22</v>
          </cell>
          <cell r="BS123">
            <v>501</v>
          </cell>
          <cell r="BT123">
            <v>71.900000000000006</v>
          </cell>
          <cell r="BU123" t="str">
            <v>D</v>
          </cell>
          <cell r="BV123" t="str">
            <v>08</v>
          </cell>
          <cell r="BW123">
            <v>52</v>
          </cell>
          <cell r="BX123" t="str">
            <v>19980101</v>
          </cell>
          <cell r="BZ123" t="str">
            <v>D</v>
          </cell>
          <cell r="CA123" t="str">
            <v>09</v>
          </cell>
          <cell r="CB123" t="str">
            <v>C</v>
          </cell>
          <cell r="CC123" t="str">
            <v>04</v>
          </cell>
          <cell r="CD123" t="str">
            <v>C</v>
          </cell>
          <cell r="CE123" t="str">
            <v>07</v>
          </cell>
        </row>
        <row r="124">
          <cell r="A124" t="str">
            <v>2211971</v>
          </cell>
          <cell r="B124" t="str">
            <v>26</v>
          </cell>
          <cell r="C124" t="str">
            <v>과장</v>
          </cell>
          <cell r="D124" t="str">
            <v>이태용　　</v>
          </cell>
          <cell r="E124" t="str">
            <v>C</v>
          </cell>
          <cell r="G124">
            <v>1</v>
          </cell>
          <cell r="H124" t="str">
            <v>KH**</v>
          </cell>
          <cell r="I124" t="str">
            <v>KHYC</v>
          </cell>
          <cell r="J124" t="str">
            <v>대형상용）남부대형상</v>
          </cell>
          <cell r="K124" t="str">
            <v>KHYD</v>
          </cell>
          <cell r="L124" t="str">
            <v>대형상용）북부대형상</v>
          </cell>
          <cell r="O124" t="str">
            <v>KHYDA</v>
          </cell>
          <cell r="R124" t="str">
            <v>2</v>
          </cell>
          <cell r="T124" t="str">
            <v>50</v>
          </cell>
          <cell r="U124" t="str">
            <v>과장</v>
          </cell>
          <cell r="V124" t="str">
            <v>3</v>
          </cell>
          <cell r="W124" t="str">
            <v>3</v>
          </cell>
          <cell r="X124" t="str">
            <v>2</v>
          </cell>
          <cell r="Y124" t="str">
            <v>O</v>
          </cell>
          <cell r="Z124" t="str">
            <v>2110601</v>
          </cell>
          <cell r="AA124" t="str">
            <v>박시옥　　</v>
          </cell>
          <cell r="AB124" t="str">
            <v>26</v>
          </cell>
          <cell r="AC124" t="str">
            <v>44</v>
          </cell>
          <cell r="AD124">
            <v>72</v>
          </cell>
          <cell r="AE124">
            <v>60</v>
          </cell>
          <cell r="AF124">
            <v>50</v>
          </cell>
          <cell r="AG124" t="str">
            <v>2006559</v>
          </cell>
          <cell r="AH124" t="str">
            <v>이종진　　</v>
          </cell>
          <cell r="AI124" t="str">
            <v>04</v>
          </cell>
          <cell r="AJ124" t="str">
            <v>32</v>
          </cell>
          <cell r="AK124">
            <v>52</v>
          </cell>
          <cell r="AL124">
            <v>51.17</v>
          </cell>
          <cell r="AM124">
            <v>30</v>
          </cell>
          <cell r="AN124" t="str">
            <v>2059744</v>
          </cell>
          <cell r="AO124" t="str">
            <v>김도영　　</v>
          </cell>
          <cell r="AP124" t="str">
            <v>02</v>
          </cell>
          <cell r="AQ124" t="str">
            <v>20</v>
          </cell>
          <cell r="AR124">
            <v>63</v>
          </cell>
          <cell r="AS124">
            <v>57.3</v>
          </cell>
          <cell r="AT124">
            <v>10</v>
          </cell>
          <cell r="AY124">
            <v>0</v>
          </cell>
          <cell r="AZ124">
            <v>0</v>
          </cell>
          <cell r="BA124">
            <v>0</v>
          </cell>
          <cell r="BF124">
            <v>0</v>
          </cell>
          <cell r="BG124">
            <v>0</v>
          </cell>
          <cell r="BH124">
            <v>0</v>
          </cell>
          <cell r="BM124">
            <v>0</v>
          </cell>
          <cell r="BN124">
            <v>0</v>
          </cell>
          <cell r="BO124">
            <v>0</v>
          </cell>
          <cell r="BP124" t="b">
            <v>0</v>
          </cell>
          <cell r="BQ124">
            <v>0</v>
          </cell>
          <cell r="BR124">
            <v>56.76</v>
          </cell>
          <cell r="BS124">
            <v>806</v>
          </cell>
          <cell r="BT124">
            <v>71</v>
          </cell>
          <cell r="BU124" t="str">
            <v>D</v>
          </cell>
          <cell r="BV124" t="str">
            <v>08</v>
          </cell>
          <cell r="BW124">
            <v>52</v>
          </cell>
          <cell r="BX124" t="str">
            <v>19970101</v>
          </cell>
          <cell r="BZ124" t="str">
            <v>C</v>
          </cell>
          <cell r="CA124" t="str">
            <v>07</v>
          </cell>
          <cell r="CB124" t="str">
            <v>E</v>
          </cell>
          <cell r="CC124" t="str">
            <v>11</v>
          </cell>
          <cell r="CD124" t="str">
            <v>A</v>
          </cell>
          <cell r="CE124" t="str">
            <v>02</v>
          </cell>
        </row>
        <row r="125">
          <cell r="A125" t="str">
            <v>2321009</v>
          </cell>
          <cell r="B125" t="str">
            <v>28</v>
          </cell>
          <cell r="C125" t="str">
            <v>대리</v>
          </cell>
          <cell r="D125" t="str">
            <v>최승우　　</v>
          </cell>
          <cell r="E125" t="str">
            <v>C</v>
          </cell>
          <cell r="G125">
            <v>1</v>
          </cell>
          <cell r="H125" t="str">
            <v>KO**</v>
          </cell>
          <cell r="I125" t="str">
            <v>KPBA</v>
          </cell>
          <cell r="J125" t="str">
            <v>상용부품지원팀　　　</v>
          </cell>
          <cell r="K125" t="str">
            <v>KPBC</v>
          </cell>
          <cell r="L125" t="str">
            <v>상용차체부품개발팀　</v>
          </cell>
          <cell r="O125" t="str">
            <v>KPBC</v>
          </cell>
          <cell r="R125" t="str">
            <v>6</v>
          </cell>
          <cell r="V125" t="str">
            <v>4</v>
          </cell>
          <cell r="W125" t="str">
            <v>1</v>
          </cell>
          <cell r="X125" t="str">
            <v>3</v>
          </cell>
          <cell r="Y125" t="str">
            <v>S</v>
          </cell>
          <cell r="Z125" t="str">
            <v>7299025</v>
          </cell>
          <cell r="AA125" t="str">
            <v>하인철　　</v>
          </cell>
          <cell r="AB125" t="str">
            <v>24</v>
          </cell>
          <cell r="AC125" t="str">
            <v>43</v>
          </cell>
          <cell r="AD125">
            <v>80</v>
          </cell>
          <cell r="AE125">
            <v>66.2</v>
          </cell>
          <cell r="AF125">
            <v>30</v>
          </cell>
          <cell r="AG125" t="str">
            <v>7158925</v>
          </cell>
          <cell r="AH125" t="str">
            <v>조병진　　</v>
          </cell>
          <cell r="AI125" t="str">
            <v>20</v>
          </cell>
          <cell r="AJ125" t="str">
            <v>32</v>
          </cell>
          <cell r="AK125">
            <v>53</v>
          </cell>
          <cell r="AL125">
            <v>52.08</v>
          </cell>
          <cell r="AM125">
            <v>20</v>
          </cell>
          <cell r="AN125" t="str">
            <v>7043317</v>
          </cell>
          <cell r="AO125" t="str">
            <v>박승하　　</v>
          </cell>
          <cell r="AP125" t="str">
            <v>04</v>
          </cell>
          <cell r="AQ125" t="str">
            <v>30</v>
          </cell>
          <cell r="AR125">
            <v>51</v>
          </cell>
          <cell r="AS125">
            <v>51.15</v>
          </cell>
          <cell r="AT125">
            <v>20</v>
          </cell>
          <cell r="AU125" t="str">
            <v>2008268</v>
          </cell>
          <cell r="AV125" t="str">
            <v>이용도　　</v>
          </cell>
          <cell r="AW125" t="str">
            <v>02</v>
          </cell>
          <cell r="AX125" t="str">
            <v>20</v>
          </cell>
          <cell r="AY125">
            <v>53</v>
          </cell>
          <cell r="AZ125">
            <v>51.47</v>
          </cell>
          <cell r="BA125">
            <v>10</v>
          </cell>
          <cell r="BF125">
            <v>0</v>
          </cell>
          <cell r="BG125">
            <v>0</v>
          </cell>
          <cell r="BH125">
            <v>0</v>
          </cell>
          <cell r="BM125">
            <v>0</v>
          </cell>
          <cell r="BN125">
            <v>0</v>
          </cell>
          <cell r="BO125">
            <v>0</v>
          </cell>
          <cell r="BP125" t="b">
            <v>0</v>
          </cell>
          <cell r="BQ125">
            <v>0</v>
          </cell>
          <cell r="BR125">
            <v>57.07</v>
          </cell>
          <cell r="BS125">
            <v>1171</v>
          </cell>
          <cell r="BT125">
            <v>70</v>
          </cell>
          <cell r="BU125" t="str">
            <v>C</v>
          </cell>
          <cell r="BV125" t="str">
            <v>08</v>
          </cell>
          <cell r="BW125">
            <v>52</v>
          </cell>
          <cell r="BX125" t="str">
            <v>19950101</v>
          </cell>
          <cell r="BZ125" t="str">
            <v>C</v>
          </cell>
          <cell r="CA125" t="str">
            <v>08</v>
          </cell>
          <cell r="CB125" t="str">
            <v>C</v>
          </cell>
          <cell r="CC125" t="str">
            <v>06</v>
          </cell>
          <cell r="CD125" t="str">
            <v>C</v>
          </cell>
          <cell r="CE125" t="str">
            <v>06</v>
          </cell>
        </row>
        <row r="126">
          <cell r="A126" t="str">
            <v>2115485</v>
          </cell>
          <cell r="B126" t="str">
            <v>28</v>
          </cell>
          <cell r="C126" t="str">
            <v>대리</v>
          </cell>
          <cell r="D126" t="str">
            <v>김재철　　</v>
          </cell>
          <cell r="E126" t="str">
            <v>C</v>
          </cell>
          <cell r="G126">
            <v>1</v>
          </cell>
          <cell r="H126" t="str">
            <v>KQ**</v>
          </cell>
          <cell r="I126" t="str">
            <v>KUGA</v>
          </cell>
          <cell r="J126" t="str">
            <v>광）품질관리부　　　</v>
          </cell>
          <cell r="K126" t="str">
            <v>KUCC</v>
          </cell>
          <cell r="L126" t="str">
            <v>광）특장제조부　　　</v>
          </cell>
          <cell r="O126" t="str">
            <v>KUCCA</v>
          </cell>
          <cell r="R126" t="str">
            <v>6</v>
          </cell>
          <cell r="V126" t="str">
            <v>4</v>
          </cell>
          <cell r="W126" t="str">
            <v>2</v>
          </cell>
          <cell r="X126" t="str">
            <v>3</v>
          </cell>
          <cell r="Y126" t="str">
            <v>S</v>
          </cell>
          <cell r="Z126" t="str">
            <v>2096372</v>
          </cell>
          <cell r="AA126" t="str">
            <v>김종성　　</v>
          </cell>
          <cell r="AB126" t="str">
            <v>26</v>
          </cell>
          <cell r="AC126" t="str">
            <v>50</v>
          </cell>
          <cell r="AD126">
            <v>96</v>
          </cell>
          <cell r="AE126">
            <v>66.099999999999994</v>
          </cell>
          <cell r="AF126">
            <v>30</v>
          </cell>
          <cell r="AG126" t="str">
            <v>2388627</v>
          </cell>
          <cell r="AH126" t="str">
            <v>장성환　　</v>
          </cell>
          <cell r="AI126" t="str">
            <v>22</v>
          </cell>
          <cell r="AJ126" t="str">
            <v>40</v>
          </cell>
          <cell r="AK126">
            <v>53</v>
          </cell>
          <cell r="AL126">
            <v>51.21</v>
          </cell>
          <cell r="AM126">
            <v>30</v>
          </cell>
          <cell r="AN126" t="str">
            <v>2026563</v>
          </cell>
          <cell r="AO126" t="str">
            <v>전천수　　</v>
          </cell>
          <cell r="AP126" t="str">
            <v>03</v>
          </cell>
          <cell r="AQ126" t="str">
            <v>30</v>
          </cell>
          <cell r="AR126">
            <v>48</v>
          </cell>
          <cell r="AS126">
            <v>52.43</v>
          </cell>
          <cell r="AT126">
            <v>10</v>
          </cell>
          <cell r="AU126" t="str">
            <v>2728462</v>
          </cell>
          <cell r="AV126" t="str">
            <v>임승근　　</v>
          </cell>
          <cell r="AW126" t="str">
            <v>02</v>
          </cell>
          <cell r="AX126" t="str">
            <v>20</v>
          </cell>
          <cell r="AY126">
            <v>47</v>
          </cell>
          <cell r="AZ126">
            <v>51.51</v>
          </cell>
          <cell r="BA126">
            <v>10</v>
          </cell>
          <cell r="BF126">
            <v>0</v>
          </cell>
          <cell r="BG126">
            <v>0</v>
          </cell>
          <cell r="BH126">
            <v>0</v>
          </cell>
          <cell r="BM126">
            <v>0</v>
          </cell>
          <cell r="BN126">
            <v>0</v>
          </cell>
          <cell r="BO126">
            <v>0</v>
          </cell>
          <cell r="BP126" t="b">
            <v>0</v>
          </cell>
          <cell r="BQ126">
            <v>0</v>
          </cell>
          <cell r="BR126">
            <v>56.98</v>
          </cell>
          <cell r="BS126">
            <v>1178</v>
          </cell>
          <cell r="BT126">
            <v>70.400000000000006</v>
          </cell>
          <cell r="BU126" t="str">
            <v>D</v>
          </cell>
          <cell r="BV126" t="str">
            <v>08</v>
          </cell>
          <cell r="BW126">
            <v>52</v>
          </cell>
          <cell r="BX126" t="str">
            <v>19930101</v>
          </cell>
          <cell r="BZ126" t="str">
            <v>C</v>
          </cell>
          <cell r="CA126" t="str">
            <v>08</v>
          </cell>
          <cell r="CB126" t="str">
            <v>C</v>
          </cell>
          <cell r="CC126" t="str">
            <v>07</v>
          </cell>
          <cell r="CD126" t="str">
            <v>C</v>
          </cell>
          <cell r="CE126" t="str">
            <v>05</v>
          </cell>
        </row>
        <row r="127">
          <cell r="A127" t="str">
            <v>2313711</v>
          </cell>
          <cell r="B127" t="str">
            <v>28</v>
          </cell>
          <cell r="C127" t="str">
            <v>대리</v>
          </cell>
          <cell r="D127" t="str">
            <v>이이균　　</v>
          </cell>
          <cell r="E127" t="str">
            <v>C</v>
          </cell>
          <cell r="G127">
            <v>1</v>
          </cell>
          <cell r="H127" t="str">
            <v>KH**</v>
          </cell>
          <cell r="I127" t="str">
            <v>KHBA</v>
          </cell>
          <cell r="J127" t="str">
            <v>채권관리팀　　　　　</v>
          </cell>
          <cell r="K127" t="str">
            <v>KHTF</v>
          </cell>
          <cell r="L127" t="str">
            <v>경북）문경지점　　　</v>
          </cell>
          <cell r="O127" t="str">
            <v>KHTFA</v>
          </cell>
          <cell r="R127" t="str">
            <v>2</v>
          </cell>
          <cell r="T127" t="str">
            <v>50</v>
          </cell>
          <cell r="U127" t="str">
            <v>과장</v>
          </cell>
          <cell r="V127" t="str">
            <v>4</v>
          </cell>
          <cell r="W127" t="str">
            <v>3</v>
          </cell>
          <cell r="X127" t="str">
            <v>2</v>
          </cell>
          <cell r="Y127" t="str">
            <v>O</v>
          </cell>
          <cell r="Z127" t="str">
            <v>2182939</v>
          </cell>
          <cell r="AA127" t="str">
            <v>윤문희　　</v>
          </cell>
          <cell r="AB127" t="str">
            <v>26</v>
          </cell>
          <cell r="AC127" t="str">
            <v>44</v>
          </cell>
          <cell r="AD127">
            <v>97</v>
          </cell>
          <cell r="AE127">
            <v>60</v>
          </cell>
          <cell r="AF127">
            <v>50</v>
          </cell>
          <cell r="AG127" t="str">
            <v>2061393</v>
          </cell>
          <cell r="AH127" t="str">
            <v>이광우　　</v>
          </cell>
          <cell r="AI127" t="str">
            <v>22</v>
          </cell>
          <cell r="AJ127" t="str">
            <v>32</v>
          </cell>
          <cell r="AK127">
            <v>75</v>
          </cell>
          <cell r="AL127">
            <v>54.6</v>
          </cell>
          <cell r="AM127">
            <v>30</v>
          </cell>
          <cell r="AN127" t="str">
            <v>2059744</v>
          </cell>
          <cell r="AO127" t="str">
            <v>김도영　　</v>
          </cell>
          <cell r="AP127" t="str">
            <v>02</v>
          </cell>
          <cell r="AQ127" t="str">
            <v>20</v>
          </cell>
          <cell r="AR127">
            <v>70</v>
          </cell>
          <cell r="AS127">
            <v>59.89</v>
          </cell>
          <cell r="AT127">
            <v>10</v>
          </cell>
          <cell r="AY127">
            <v>0</v>
          </cell>
          <cell r="AZ127">
            <v>0</v>
          </cell>
          <cell r="BA127">
            <v>0</v>
          </cell>
          <cell r="BF127">
            <v>0</v>
          </cell>
          <cell r="BG127">
            <v>0</v>
          </cell>
          <cell r="BH127">
            <v>0</v>
          </cell>
          <cell r="BM127">
            <v>0</v>
          </cell>
          <cell r="BN127">
            <v>0</v>
          </cell>
          <cell r="BO127">
            <v>0</v>
          </cell>
          <cell r="BP127" t="b">
            <v>0</v>
          </cell>
          <cell r="BQ127">
            <v>0</v>
          </cell>
          <cell r="BR127">
            <v>58.19</v>
          </cell>
          <cell r="BS127">
            <v>1049</v>
          </cell>
          <cell r="BT127">
            <v>62.7</v>
          </cell>
          <cell r="BU127" t="str">
            <v>C</v>
          </cell>
          <cell r="BV127" t="str">
            <v>07</v>
          </cell>
          <cell r="BW127">
            <v>56</v>
          </cell>
          <cell r="BX127" t="str">
            <v>19970101</v>
          </cell>
          <cell r="BZ127" t="str">
            <v>B</v>
          </cell>
          <cell r="CA127" t="str">
            <v>04</v>
          </cell>
          <cell r="CB127" t="str">
            <v>E</v>
          </cell>
          <cell r="CC127" t="str">
            <v>10</v>
          </cell>
          <cell r="CD127" t="str">
            <v>B</v>
          </cell>
          <cell r="CE127" t="str">
            <v>03</v>
          </cell>
        </row>
        <row r="128">
          <cell r="A128" t="str">
            <v>2018835</v>
          </cell>
          <cell r="B128" t="str">
            <v>22</v>
          </cell>
          <cell r="C128" t="str">
            <v>부장</v>
          </cell>
          <cell r="D128" t="str">
            <v>이종철　　</v>
          </cell>
          <cell r="E128" t="str">
            <v>C</v>
          </cell>
          <cell r="G128">
            <v>1</v>
          </cell>
          <cell r="H128" t="str">
            <v>KQ**</v>
          </cell>
          <cell r="I128" t="str">
            <v>KTCG</v>
          </cell>
          <cell r="J128" t="str">
            <v>원자재부　　　　　　</v>
          </cell>
          <cell r="K128" t="str">
            <v>KTED</v>
          </cell>
          <cell r="L128" t="str">
            <v>화）조립３부　　　　</v>
          </cell>
          <cell r="O128" t="str">
            <v>KTED</v>
          </cell>
          <cell r="R128" t="str">
            <v>5</v>
          </cell>
          <cell r="T128" t="str">
            <v>40</v>
          </cell>
          <cell r="U128" t="str">
            <v>부서장</v>
          </cell>
          <cell r="V128" t="str">
            <v>1</v>
          </cell>
          <cell r="W128" t="str">
            <v>2</v>
          </cell>
          <cell r="X128" t="str">
            <v>1</v>
          </cell>
          <cell r="Y128" t="str">
            <v>O</v>
          </cell>
          <cell r="Z128" t="str">
            <v>2013276</v>
          </cell>
          <cell r="AA128" t="str">
            <v>이상재　　</v>
          </cell>
          <cell r="AB128" t="str">
            <v>05</v>
          </cell>
          <cell r="AC128" t="str">
            <v>32</v>
          </cell>
          <cell r="AD128">
            <v>88</v>
          </cell>
          <cell r="AE128">
            <v>60</v>
          </cell>
          <cell r="AF128">
            <v>10</v>
          </cell>
          <cell r="AG128" t="str">
            <v>7019858</v>
          </cell>
          <cell r="AH128" t="str">
            <v>홍석종　　</v>
          </cell>
          <cell r="AI128" t="str">
            <v>04</v>
          </cell>
          <cell r="AJ128" t="str">
            <v>31</v>
          </cell>
          <cell r="AK128">
            <v>70</v>
          </cell>
          <cell r="AL128">
            <v>54.3</v>
          </cell>
          <cell r="AM128">
            <v>20</v>
          </cell>
          <cell r="AN128" t="str">
            <v>2100100</v>
          </cell>
          <cell r="AO128" t="str">
            <v>김무일　　</v>
          </cell>
          <cell r="AP128" t="str">
            <v>02</v>
          </cell>
          <cell r="AQ128" t="str">
            <v>30</v>
          </cell>
          <cell r="AR128">
            <v>94</v>
          </cell>
          <cell r="AS128">
            <v>63.74</v>
          </cell>
          <cell r="AT128">
            <v>30</v>
          </cell>
          <cell r="AU128" t="str">
            <v>2728462</v>
          </cell>
          <cell r="AV128" t="str">
            <v>임승근　　</v>
          </cell>
          <cell r="AW128" t="str">
            <v>02</v>
          </cell>
          <cell r="AX128" t="str">
            <v>20</v>
          </cell>
          <cell r="AY128">
            <v>70</v>
          </cell>
          <cell r="AZ128">
            <v>60</v>
          </cell>
          <cell r="BA128">
            <v>10</v>
          </cell>
          <cell r="BF128">
            <v>0</v>
          </cell>
          <cell r="BG128">
            <v>0</v>
          </cell>
          <cell r="BH128">
            <v>0</v>
          </cell>
          <cell r="BM128">
            <v>0</v>
          </cell>
          <cell r="BN128">
            <v>0</v>
          </cell>
          <cell r="BO128">
            <v>0</v>
          </cell>
          <cell r="BP128" t="b">
            <v>1</v>
          </cell>
          <cell r="BQ128">
            <v>5</v>
          </cell>
          <cell r="BR128">
            <v>57.48</v>
          </cell>
          <cell r="BS128">
            <v>58</v>
          </cell>
          <cell r="BT128">
            <v>59.2</v>
          </cell>
          <cell r="BU128" t="str">
            <v>C</v>
          </cell>
          <cell r="BV128" t="str">
            <v>07</v>
          </cell>
          <cell r="BW128">
            <v>56</v>
          </cell>
          <cell r="BX128" t="str">
            <v>19940101</v>
          </cell>
          <cell r="BZ128" t="str">
            <v>C</v>
          </cell>
          <cell r="CA128" t="str">
            <v>07</v>
          </cell>
          <cell r="CB128" t="str">
            <v>C</v>
          </cell>
          <cell r="CC128" t="str">
            <v>04</v>
          </cell>
          <cell r="CD128" t="str">
            <v>C</v>
          </cell>
          <cell r="CE128" t="str">
            <v>06</v>
          </cell>
        </row>
        <row r="129">
          <cell r="A129" t="str">
            <v>2255883</v>
          </cell>
          <cell r="B129" t="str">
            <v>26</v>
          </cell>
          <cell r="C129" t="str">
            <v>과장</v>
          </cell>
          <cell r="D129" t="str">
            <v>권정구　　</v>
          </cell>
          <cell r="E129" t="str">
            <v>C</v>
          </cell>
          <cell r="G129">
            <v>1</v>
          </cell>
          <cell r="H129" t="str">
            <v>KM**</v>
          </cell>
          <cell r="I129" t="str">
            <v>KMDA</v>
          </cell>
          <cell r="J129" t="str">
            <v>부품판매팀　　　　　</v>
          </cell>
          <cell r="K129" t="str">
            <v>KMEC</v>
          </cell>
          <cell r="L129" t="str">
            <v>부품운영팀　　　　　</v>
          </cell>
          <cell r="O129" t="str">
            <v>KMEC</v>
          </cell>
          <cell r="R129" t="str">
            <v>8</v>
          </cell>
          <cell r="V129" t="str">
            <v>3</v>
          </cell>
          <cell r="W129" t="str">
            <v>1</v>
          </cell>
          <cell r="X129" t="str">
            <v>3</v>
          </cell>
          <cell r="Y129" t="str">
            <v>O</v>
          </cell>
          <cell r="Z129" t="str">
            <v>2076137</v>
          </cell>
          <cell r="AA129" t="str">
            <v>신현성　　</v>
          </cell>
          <cell r="AB129" t="str">
            <v>24</v>
          </cell>
          <cell r="AC129" t="str">
            <v>43</v>
          </cell>
          <cell r="AD129">
            <v>72</v>
          </cell>
          <cell r="AE129">
            <v>56.24</v>
          </cell>
          <cell r="AF129">
            <v>40</v>
          </cell>
          <cell r="AG129" t="str">
            <v>0043652</v>
          </cell>
          <cell r="AH129" t="str">
            <v>정남기　　</v>
          </cell>
          <cell r="AI129" t="str">
            <v>05</v>
          </cell>
          <cell r="AJ129" t="str">
            <v>32</v>
          </cell>
          <cell r="AK129">
            <v>86</v>
          </cell>
          <cell r="AL129">
            <v>66.930000000000007</v>
          </cell>
          <cell r="AM129">
            <v>30</v>
          </cell>
          <cell r="AN129" t="str">
            <v>2001319</v>
          </cell>
          <cell r="AO129" t="str">
            <v>차정식　　</v>
          </cell>
          <cell r="AP129" t="str">
            <v>02</v>
          </cell>
          <cell r="AQ129" t="str">
            <v>20</v>
          </cell>
          <cell r="AR129">
            <v>47</v>
          </cell>
          <cell r="AS129">
            <v>51.17</v>
          </cell>
          <cell r="AT129">
            <v>10</v>
          </cell>
          <cell r="AY129">
            <v>0</v>
          </cell>
          <cell r="AZ129">
            <v>0</v>
          </cell>
          <cell r="BA129">
            <v>0</v>
          </cell>
          <cell r="BF129">
            <v>0</v>
          </cell>
          <cell r="BG129">
            <v>0</v>
          </cell>
          <cell r="BH129">
            <v>0</v>
          </cell>
          <cell r="BM129">
            <v>0</v>
          </cell>
          <cell r="BN129">
            <v>0</v>
          </cell>
          <cell r="BO129">
            <v>0</v>
          </cell>
          <cell r="BP129" t="b">
            <v>0</v>
          </cell>
          <cell r="BQ129">
            <v>0</v>
          </cell>
          <cell r="BR129">
            <v>59.62</v>
          </cell>
          <cell r="BS129">
            <v>586</v>
          </cell>
          <cell r="BT129">
            <v>51.6</v>
          </cell>
          <cell r="BU129" t="str">
            <v>C</v>
          </cell>
          <cell r="BV129" t="str">
            <v>06</v>
          </cell>
          <cell r="BW129">
            <v>60</v>
          </cell>
          <cell r="BX129" t="str">
            <v>19980101</v>
          </cell>
          <cell r="BZ129" t="str">
            <v>D</v>
          </cell>
          <cell r="CA129" t="str">
            <v>10</v>
          </cell>
          <cell r="CB129" t="str">
            <v>A</v>
          </cell>
          <cell r="CC129" t="str">
            <v>01</v>
          </cell>
          <cell r="CD129" t="str">
            <v>B</v>
          </cell>
          <cell r="CE129" t="str">
            <v>03</v>
          </cell>
        </row>
        <row r="130">
          <cell r="A130" t="str">
            <v>2108567</v>
          </cell>
          <cell r="B130" t="str">
            <v>28</v>
          </cell>
          <cell r="C130" t="str">
            <v>대리</v>
          </cell>
          <cell r="D130" t="str">
            <v>박광우　　</v>
          </cell>
          <cell r="E130" t="str">
            <v>C</v>
          </cell>
          <cell r="G130">
            <v>1</v>
          </cell>
          <cell r="H130" t="str">
            <v>KM**</v>
          </cell>
          <cell r="I130" t="str">
            <v>KTEA</v>
          </cell>
          <cell r="J130" t="str">
            <v>화）제조관리３부　　</v>
          </cell>
          <cell r="K130" t="str">
            <v>KMD*</v>
          </cell>
          <cell r="L130" t="str">
            <v>포항직매점</v>
          </cell>
          <cell r="O130" t="str">
            <v>KMDV</v>
          </cell>
          <cell r="R130" t="str">
            <v>2</v>
          </cell>
          <cell r="V130" t="str">
            <v>4</v>
          </cell>
          <cell r="W130" t="str">
            <v>4</v>
          </cell>
          <cell r="X130" t="str">
            <v>3</v>
          </cell>
          <cell r="Y130" t="str">
            <v>S</v>
          </cell>
          <cell r="Z130" t="str">
            <v>2182402</v>
          </cell>
          <cell r="AA130" t="str">
            <v>김용훈　　</v>
          </cell>
          <cell r="AB130" t="str">
            <v>26</v>
          </cell>
          <cell r="AC130" t="str">
            <v>50</v>
          </cell>
          <cell r="AD130">
            <v>76</v>
          </cell>
          <cell r="AE130">
            <v>55.29</v>
          </cell>
          <cell r="AF130">
            <v>40</v>
          </cell>
          <cell r="AG130" t="str">
            <v>0043652</v>
          </cell>
          <cell r="AH130" t="str">
            <v>정남기　　</v>
          </cell>
          <cell r="AI130" t="str">
            <v>05</v>
          </cell>
          <cell r="AJ130" t="str">
            <v>32</v>
          </cell>
          <cell r="AK130">
            <v>42</v>
          </cell>
          <cell r="AL130">
            <v>46.17</v>
          </cell>
          <cell r="AM130">
            <v>40</v>
          </cell>
          <cell r="AN130" t="str">
            <v>2001319</v>
          </cell>
          <cell r="AO130" t="str">
            <v>차정식　　</v>
          </cell>
          <cell r="AP130" t="str">
            <v>02</v>
          </cell>
          <cell r="AQ130" t="str">
            <v>20</v>
          </cell>
          <cell r="AR130">
            <v>47</v>
          </cell>
          <cell r="AS130">
            <v>51.71</v>
          </cell>
          <cell r="AT130">
            <v>10</v>
          </cell>
          <cell r="AY130">
            <v>0</v>
          </cell>
          <cell r="AZ130">
            <v>0</v>
          </cell>
          <cell r="BA130">
            <v>0</v>
          </cell>
          <cell r="BF130">
            <v>0</v>
          </cell>
          <cell r="BG130">
            <v>0</v>
          </cell>
          <cell r="BH130">
            <v>0</v>
          </cell>
          <cell r="BM130">
            <v>0</v>
          </cell>
          <cell r="BN130">
            <v>0</v>
          </cell>
          <cell r="BO130">
            <v>0</v>
          </cell>
          <cell r="BP130" t="b">
            <v>0</v>
          </cell>
          <cell r="BQ130">
            <v>0</v>
          </cell>
          <cell r="BR130">
            <v>50.84</v>
          </cell>
          <cell r="BS130">
            <v>1627</v>
          </cell>
          <cell r="BT130">
            <v>97.2</v>
          </cell>
          <cell r="BU130" t="str">
            <v>E</v>
          </cell>
          <cell r="BV130" t="str">
            <v>11</v>
          </cell>
          <cell r="BW130">
            <v>40</v>
          </cell>
          <cell r="BX130" t="str">
            <v>19960101</v>
          </cell>
          <cell r="BZ130" t="str">
            <v>D</v>
          </cell>
          <cell r="CA130" t="str">
            <v>09</v>
          </cell>
          <cell r="CB130" t="str">
            <v>E</v>
          </cell>
          <cell r="CC130" t="str">
            <v>11</v>
          </cell>
          <cell r="CD130" t="str">
            <v>D</v>
          </cell>
          <cell r="CE130" t="str">
            <v>10</v>
          </cell>
        </row>
        <row r="131">
          <cell r="A131" t="str">
            <v>2690296</v>
          </cell>
          <cell r="B131" t="str">
            <v>33</v>
          </cell>
          <cell r="C131" t="str">
            <v>5급</v>
          </cell>
          <cell r="D131" t="str">
            <v>강혜영　　</v>
          </cell>
          <cell r="E131" t="str">
            <v>C</v>
          </cell>
          <cell r="G131">
            <v>1</v>
          </cell>
          <cell r="H131" t="str">
            <v>KH**</v>
          </cell>
          <cell r="I131" t="str">
            <v>KHMI</v>
          </cell>
          <cell r="J131" t="str">
            <v>충남）성환지점　　　</v>
          </cell>
          <cell r="K131" t="str">
            <v>KHMR</v>
          </cell>
          <cell r="L131" t="str">
            <v>충남）천안남부지점　</v>
          </cell>
          <cell r="O131" t="str">
            <v>KHMRA</v>
          </cell>
          <cell r="R131" t="str">
            <v>2</v>
          </cell>
          <cell r="V131" t="str">
            <v>7</v>
          </cell>
          <cell r="W131" t="str">
            <v>3</v>
          </cell>
          <cell r="X131" t="str">
            <v>4</v>
          </cell>
          <cell r="Y131" t="str">
            <v>O</v>
          </cell>
          <cell r="Z131" t="str">
            <v>2718438</v>
          </cell>
          <cell r="AA131" t="str">
            <v>조영곤　　</v>
          </cell>
          <cell r="AB131" t="str">
            <v>26</v>
          </cell>
          <cell r="AC131" t="str">
            <v>44</v>
          </cell>
          <cell r="AD131">
            <v>77</v>
          </cell>
          <cell r="AE131">
            <v>55.29</v>
          </cell>
          <cell r="AF131">
            <v>60</v>
          </cell>
          <cell r="AG131" t="str">
            <v>2021814</v>
          </cell>
          <cell r="AH131" t="str">
            <v>강신우　　</v>
          </cell>
          <cell r="AI131" t="str">
            <v>20</v>
          </cell>
          <cell r="AJ131" t="str">
            <v>32</v>
          </cell>
          <cell r="AK131">
            <v>49</v>
          </cell>
          <cell r="AL131">
            <v>50.48</v>
          </cell>
          <cell r="AM131">
            <v>30</v>
          </cell>
          <cell r="AR131">
            <v>0</v>
          </cell>
          <cell r="AS131">
            <v>0</v>
          </cell>
          <cell r="AT131">
            <v>0</v>
          </cell>
          <cell r="AY131">
            <v>0</v>
          </cell>
          <cell r="AZ131">
            <v>0</v>
          </cell>
          <cell r="BA131">
            <v>0</v>
          </cell>
          <cell r="BF131">
            <v>0</v>
          </cell>
          <cell r="BG131">
            <v>0</v>
          </cell>
          <cell r="BH131">
            <v>0</v>
          </cell>
          <cell r="BM131">
            <v>0</v>
          </cell>
          <cell r="BN131">
            <v>0</v>
          </cell>
          <cell r="BO131">
            <v>0</v>
          </cell>
          <cell r="BP131" t="b">
            <v>0</v>
          </cell>
          <cell r="BQ131">
            <v>0</v>
          </cell>
          <cell r="BR131">
            <v>53.69</v>
          </cell>
          <cell r="BS131">
            <v>611</v>
          </cell>
          <cell r="BT131">
            <v>89.2</v>
          </cell>
          <cell r="BU131" t="str">
            <v>D</v>
          </cell>
          <cell r="BV131" t="str">
            <v>10</v>
          </cell>
          <cell r="BW131">
            <v>44</v>
          </cell>
          <cell r="BX131" t="str">
            <v>19961205</v>
          </cell>
          <cell r="BZ131" t="str">
            <v>D</v>
          </cell>
          <cell r="CA131" t="str">
            <v>09</v>
          </cell>
          <cell r="CB131" t="str">
            <v>D</v>
          </cell>
          <cell r="CC131" t="str">
            <v>09</v>
          </cell>
        </row>
        <row r="132">
          <cell r="A132" t="str">
            <v>2072347</v>
          </cell>
          <cell r="B132" t="str">
            <v>28</v>
          </cell>
          <cell r="C132" t="str">
            <v>대리</v>
          </cell>
          <cell r="D132" t="str">
            <v>국중모　　</v>
          </cell>
          <cell r="E132" t="str">
            <v>C</v>
          </cell>
          <cell r="G132">
            <v>1</v>
          </cell>
          <cell r="H132" t="str">
            <v>KM**</v>
          </cell>
          <cell r="I132" t="str">
            <v>KMIG</v>
          </cell>
          <cell r="J132" t="str">
            <v>대형부품사업소　　　</v>
          </cell>
          <cell r="K132" t="str">
            <v>KMIB</v>
          </cell>
          <cell r="L132" t="str">
            <v>강남부품사업소　　　</v>
          </cell>
          <cell r="O132" t="str">
            <v>KMIBB</v>
          </cell>
          <cell r="R132" t="str">
            <v>2</v>
          </cell>
          <cell r="V132" t="str">
            <v>4</v>
          </cell>
          <cell r="W132" t="str">
            <v>4</v>
          </cell>
          <cell r="X132" t="str">
            <v>3</v>
          </cell>
          <cell r="Y132" t="str">
            <v>S</v>
          </cell>
          <cell r="Z132" t="str">
            <v>2289718</v>
          </cell>
          <cell r="AA132" t="str">
            <v>장영환　　</v>
          </cell>
          <cell r="AB132" t="str">
            <v>26</v>
          </cell>
          <cell r="AC132" t="str">
            <v>50</v>
          </cell>
          <cell r="AD132">
            <v>76</v>
          </cell>
          <cell r="AE132">
            <v>57.7</v>
          </cell>
          <cell r="AF132">
            <v>40</v>
          </cell>
          <cell r="AG132" t="str">
            <v>2095822</v>
          </cell>
          <cell r="AH132" t="str">
            <v>임진영　　</v>
          </cell>
          <cell r="AI132" t="str">
            <v>26</v>
          </cell>
          <cell r="AJ132" t="str">
            <v>43</v>
          </cell>
          <cell r="AK132">
            <v>53</v>
          </cell>
          <cell r="AL132">
            <v>49.11</v>
          </cell>
          <cell r="AM132">
            <v>40</v>
          </cell>
          <cell r="AN132" t="str">
            <v>2001319</v>
          </cell>
          <cell r="AO132" t="str">
            <v>차정식　　</v>
          </cell>
          <cell r="AP132" t="str">
            <v>02</v>
          </cell>
          <cell r="AQ132" t="str">
            <v>20</v>
          </cell>
          <cell r="AR132">
            <v>40</v>
          </cell>
          <cell r="AS132">
            <v>49.26</v>
          </cell>
          <cell r="AT132">
            <v>10</v>
          </cell>
          <cell r="AY132">
            <v>0</v>
          </cell>
          <cell r="AZ132">
            <v>0</v>
          </cell>
          <cell r="BA132">
            <v>0</v>
          </cell>
          <cell r="BF132">
            <v>0</v>
          </cell>
          <cell r="BG132">
            <v>0</v>
          </cell>
          <cell r="BH132">
            <v>0</v>
          </cell>
          <cell r="BM132">
            <v>0</v>
          </cell>
          <cell r="BN132">
            <v>0</v>
          </cell>
          <cell r="BO132">
            <v>0</v>
          </cell>
          <cell r="BP132" t="b">
            <v>0</v>
          </cell>
          <cell r="BQ132">
            <v>0</v>
          </cell>
          <cell r="BR132">
            <v>52.94</v>
          </cell>
          <cell r="BS132">
            <v>1495</v>
          </cell>
          <cell r="BT132">
            <v>89.3</v>
          </cell>
          <cell r="BU132" t="str">
            <v>D</v>
          </cell>
          <cell r="BV132" t="str">
            <v>10</v>
          </cell>
          <cell r="BW132">
            <v>44</v>
          </cell>
          <cell r="BX132" t="str">
            <v>19960101</v>
          </cell>
          <cell r="BZ132" t="str">
            <v>D</v>
          </cell>
          <cell r="CA132" t="str">
            <v>09</v>
          </cell>
          <cell r="CB132" t="str">
            <v>C</v>
          </cell>
          <cell r="CC132" t="str">
            <v>08</v>
          </cell>
          <cell r="CD132" t="str">
            <v>D</v>
          </cell>
          <cell r="CE132" t="str">
            <v>10</v>
          </cell>
        </row>
        <row r="133">
          <cell r="A133" t="str">
            <v>2344722</v>
          </cell>
          <cell r="B133" t="str">
            <v>30</v>
          </cell>
          <cell r="C133" t="str">
            <v>4갑</v>
          </cell>
          <cell r="D133" t="str">
            <v>김학규　　</v>
          </cell>
          <cell r="E133" t="str">
            <v>C</v>
          </cell>
          <cell r="G133">
            <v>1</v>
          </cell>
          <cell r="H133" t="str">
            <v>KH**</v>
          </cell>
          <cell r="I133" t="str">
            <v>KTDA</v>
          </cell>
          <cell r="J133" t="str">
            <v>화）제조관리２부　　</v>
          </cell>
          <cell r="K133" t="str">
            <v>KHBA</v>
          </cell>
          <cell r="L133" t="str">
            <v>채권관리팀　　　　　</v>
          </cell>
          <cell r="O133" t="str">
            <v>KHBA</v>
          </cell>
          <cell r="R133" t="str">
            <v>2</v>
          </cell>
          <cell r="V133" t="str">
            <v>5</v>
          </cell>
          <cell r="W133" t="str">
            <v>1</v>
          </cell>
          <cell r="X133" t="str">
            <v>3</v>
          </cell>
          <cell r="Y133" t="str">
            <v>O</v>
          </cell>
          <cell r="Z133" t="str">
            <v>7407825</v>
          </cell>
          <cell r="AA133" t="str">
            <v>이병훈　　</v>
          </cell>
          <cell r="AB133" t="str">
            <v>24</v>
          </cell>
          <cell r="AC133" t="str">
            <v>43</v>
          </cell>
          <cell r="AD133">
            <v>47</v>
          </cell>
          <cell r="AE133">
            <v>52.85</v>
          </cell>
          <cell r="AF133">
            <v>40</v>
          </cell>
          <cell r="AG133" t="str">
            <v>7062066</v>
          </cell>
          <cell r="AH133" t="str">
            <v>부정택　　</v>
          </cell>
          <cell r="AI133" t="str">
            <v>05</v>
          </cell>
          <cell r="AJ133" t="str">
            <v>32</v>
          </cell>
          <cell r="AK133">
            <v>51</v>
          </cell>
          <cell r="AL133">
            <v>54.12</v>
          </cell>
          <cell r="AM133">
            <v>30</v>
          </cell>
          <cell r="AN133" t="str">
            <v>2059744</v>
          </cell>
          <cell r="AO133" t="str">
            <v>김도영　　</v>
          </cell>
          <cell r="AP133" t="str">
            <v>02</v>
          </cell>
          <cell r="AQ133" t="str">
            <v>20</v>
          </cell>
          <cell r="AR133">
            <v>70</v>
          </cell>
          <cell r="AS133">
            <v>59.89</v>
          </cell>
          <cell r="AT133">
            <v>10</v>
          </cell>
          <cell r="AY133">
            <v>0</v>
          </cell>
          <cell r="AZ133">
            <v>0</v>
          </cell>
          <cell r="BA133">
            <v>0</v>
          </cell>
          <cell r="BF133">
            <v>0</v>
          </cell>
          <cell r="BG133">
            <v>0</v>
          </cell>
          <cell r="BH133">
            <v>0</v>
          </cell>
          <cell r="BM133">
            <v>0</v>
          </cell>
          <cell r="BN133">
            <v>0</v>
          </cell>
          <cell r="BO133">
            <v>0</v>
          </cell>
          <cell r="BP133" t="b">
            <v>0</v>
          </cell>
          <cell r="BQ133">
            <v>0</v>
          </cell>
          <cell r="BR133">
            <v>54.21</v>
          </cell>
          <cell r="BS133">
            <v>1199</v>
          </cell>
          <cell r="BT133">
            <v>82.6</v>
          </cell>
          <cell r="BU133" t="str">
            <v>D</v>
          </cell>
          <cell r="BV133" t="str">
            <v>09</v>
          </cell>
          <cell r="BW133">
            <v>48</v>
          </cell>
          <cell r="BX133" t="str">
            <v>19940101</v>
          </cell>
          <cell r="BZ133" t="str">
            <v>C</v>
          </cell>
          <cell r="CA133" t="str">
            <v>07</v>
          </cell>
          <cell r="CB133" t="str">
            <v>D</v>
          </cell>
          <cell r="CC133" t="str">
            <v>09</v>
          </cell>
          <cell r="CD133" t="str">
            <v>C</v>
          </cell>
          <cell r="CE133" t="str">
            <v>08</v>
          </cell>
        </row>
        <row r="134">
          <cell r="A134" t="str">
            <v>2395746</v>
          </cell>
          <cell r="B134" t="str">
            <v>32</v>
          </cell>
          <cell r="C134" t="str">
            <v>4을</v>
          </cell>
          <cell r="D134" t="str">
            <v>이말애　　</v>
          </cell>
          <cell r="E134" t="str">
            <v>C</v>
          </cell>
          <cell r="G134">
            <v>1</v>
          </cell>
          <cell r="H134" t="str">
            <v>KH**</v>
          </cell>
          <cell r="I134" t="str">
            <v>KHQC</v>
          </cell>
          <cell r="J134" t="str">
            <v>광주）동광주지점　　</v>
          </cell>
          <cell r="K134" t="str">
            <v>KHQH</v>
          </cell>
          <cell r="L134" t="str">
            <v>광주）일곡지점　　　</v>
          </cell>
          <cell r="O134" t="str">
            <v>KHQHA</v>
          </cell>
          <cell r="R134" t="str">
            <v>2</v>
          </cell>
          <cell r="V134" t="str">
            <v>6</v>
          </cell>
          <cell r="W134" t="str">
            <v>3</v>
          </cell>
          <cell r="X134" t="str">
            <v>4</v>
          </cell>
          <cell r="Y134" t="str">
            <v>O</v>
          </cell>
          <cell r="Z134" t="str">
            <v>2156252</v>
          </cell>
          <cell r="AA134" t="str">
            <v>김필준　　</v>
          </cell>
          <cell r="AB134" t="str">
            <v>28</v>
          </cell>
          <cell r="AC134" t="str">
            <v>50</v>
          </cell>
          <cell r="AD134">
            <v>62</v>
          </cell>
          <cell r="AE134">
            <v>55.29</v>
          </cell>
          <cell r="AF134">
            <v>10</v>
          </cell>
          <cell r="AG134" t="str">
            <v>2304379</v>
          </cell>
          <cell r="AH134" t="str">
            <v>이동렬　　</v>
          </cell>
          <cell r="AI134" t="str">
            <v>26</v>
          </cell>
          <cell r="AJ134" t="str">
            <v>44</v>
          </cell>
          <cell r="AK134">
            <v>53</v>
          </cell>
          <cell r="AL134">
            <v>55.29</v>
          </cell>
          <cell r="AM134">
            <v>50</v>
          </cell>
          <cell r="AN134" t="str">
            <v>2020506</v>
          </cell>
          <cell r="AO134" t="str">
            <v>한용근　　</v>
          </cell>
          <cell r="AP134" t="str">
            <v>22</v>
          </cell>
          <cell r="AQ134" t="str">
            <v>32</v>
          </cell>
          <cell r="AR134">
            <v>74</v>
          </cell>
          <cell r="AS134">
            <v>56.78</v>
          </cell>
          <cell r="AT134">
            <v>30</v>
          </cell>
          <cell r="AY134">
            <v>0</v>
          </cell>
          <cell r="AZ134">
            <v>0</v>
          </cell>
          <cell r="BA134">
            <v>0</v>
          </cell>
          <cell r="BF134">
            <v>0</v>
          </cell>
          <cell r="BG134">
            <v>0</v>
          </cell>
          <cell r="BH134">
            <v>0</v>
          </cell>
          <cell r="BM134">
            <v>0</v>
          </cell>
          <cell r="BN134">
            <v>0</v>
          </cell>
          <cell r="BO134">
            <v>0</v>
          </cell>
          <cell r="BP134" t="b">
            <v>0</v>
          </cell>
          <cell r="BQ134">
            <v>0</v>
          </cell>
          <cell r="BR134">
            <v>55.79</v>
          </cell>
          <cell r="BS134">
            <v>569</v>
          </cell>
          <cell r="BT134">
            <v>81.599999999999994</v>
          </cell>
          <cell r="BU134" t="str">
            <v>D</v>
          </cell>
          <cell r="BV134" t="str">
            <v>09</v>
          </cell>
          <cell r="BW134">
            <v>48</v>
          </cell>
          <cell r="BX134" t="str">
            <v>19970101</v>
          </cell>
          <cell r="BZ134" t="str">
            <v>E</v>
          </cell>
          <cell r="CA134" t="str">
            <v>11</v>
          </cell>
          <cell r="CB134" t="str">
            <v>D</v>
          </cell>
          <cell r="CC134" t="str">
            <v>10</v>
          </cell>
          <cell r="CD134" t="str">
            <v>B</v>
          </cell>
          <cell r="CE134" t="str">
            <v>03</v>
          </cell>
        </row>
        <row r="135">
          <cell r="A135" t="str">
            <v>2551228</v>
          </cell>
          <cell r="B135" t="str">
            <v>32</v>
          </cell>
          <cell r="C135" t="str">
            <v>4을</v>
          </cell>
          <cell r="D135" t="str">
            <v>손영주　　</v>
          </cell>
          <cell r="E135" t="str">
            <v>C</v>
          </cell>
          <cell r="G135">
            <v>1</v>
          </cell>
          <cell r="H135" t="str">
            <v>KH**</v>
          </cell>
          <cell r="I135" t="str">
            <v>KHUB</v>
          </cell>
          <cell r="J135" t="str">
            <v>대구）동대구지점　　</v>
          </cell>
          <cell r="K135" t="str">
            <v>KHUM</v>
          </cell>
          <cell r="L135" t="str">
            <v>대구）반야월지점　　</v>
          </cell>
          <cell r="O135" t="str">
            <v>KHUMA</v>
          </cell>
          <cell r="R135" t="str">
            <v>2</v>
          </cell>
          <cell r="V135" t="str">
            <v>6</v>
          </cell>
          <cell r="W135" t="str">
            <v>3</v>
          </cell>
          <cell r="X135" t="str">
            <v>4</v>
          </cell>
          <cell r="Y135" t="str">
            <v>O</v>
          </cell>
          <cell r="Z135" t="str">
            <v>2318624</v>
          </cell>
          <cell r="AA135" t="str">
            <v>박종갑　　</v>
          </cell>
          <cell r="AB135" t="str">
            <v>26</v>
          </cell>
          <cell r="AC135" t="str">
            <v>44</v>
          </cell>
          <cell r="AD135">
            <v>52</v>
          </cell>
          <cell r="AE135">
            <v>55.29</v>
          </cell>
          <cell r="AF135">
            <v>60</v>
          </cell>
          <cell r="AG135" t="str">
            <v>2018769</v>
          </cell>
          <cell r="AH135" t="str">
            <v>이문식　　</v>
          </cell>
          <cell r="AI135" t="str">
            <v>20</v>
          </cell>
          <cell r="AJ135" t="str">
            <v>32</v>
          </cell>
          <cell r="AK135">
            <v>70</v>
          </cell>
          <cell r="AL135">
            <v>57</v>
          </cell>
          <cell r="AM135">
            <v>30</v>
          </cell>
          <cell r="AR135">
            <v>0</v>
          </cell>
          <cell r="AS135">
            <v>0</v>
          </cell>
          <cell r="AT135">
            <v>0</v>
          </cell>
          <cell r="AY135">
            <v>0</v>
          </cell>
          <cell r="AZ135">
            <v>0</v>
          </cell>
          <cell r="BA135">
            <v>0</v>
          </cell>
          <cell r="BF135">
            <v>0</v>
          </cell>
          <cell r="BG135">
            <v>0</v>
          </cell>
          <cell r="BH135">
            <v>0</v>
          </cell>
          <cell r="BM135">
            <v>0</v>
          </cell>
          <cell r="BN135">
            <v>0</v>
          </cell>
          <cell r="BO135">
            <v>0</v>
          </cell>
          <cell r="BP135" t="b">
            <v>0</v>
          </cell>
          <cell r="BQ135">
            <v>0</v>
          </cell>
          <cell r="BR135">
            <v>55.86</v>
          </cell>
          <cell r="BS135">
            <v>563</v>
          </cell>
          <cell r="BT135">
            <v>80.8</v>
          </cell>
          <cell r="BU135" t="str">
            <v>D</v>
          </cell>
          <cell r="BV135" t="str">
            <v>09</v>
          </cell>
          <cell r="BW135">
            <v>48</v>
          </cell>
          <cell r="BX135" t="str">
            <v>19980101</v>
          </cell>
          <cell r="BZ135" t="str">
            <v>E</v>
          </cell>
          <cell r="CA135" t="str">
            <v>11</v>
          </cell>
          <cell r="CB135" t="str">
            <v>B</v>
          </cell>
          <cell r="CC135" t="str">
            <v>02</v>
          </cell>
          <cell r="CD135" t="str">
            <v>E</v>
          </cell>
          <cell r="CE135" t="str">
            <v>11</v>
          </cell>
        </row>
        <row r="136">
          <cell r="A136" t="str">
            <v>2124276</v>
          </cell>
          <cell r="B136" t="str">
            <v>30</v>
          </cell>
          <cell r="C136" t="str">
            <v>4갑</v>
          </cell>
          <cell r="D136" t="str">
            <v>김진송　　</v>
          </cell>
          <cell r="E136" t="str">
            <v>C</v>
          </cell>
          <cell r="G136">
            <v>1</v>
          </cell>
          <cell r="H136" t="str">
            <v>KM**</v>
          </cell>
          <cell r="I136" t="str">
            <v>KMD*</v>
          </cell>
          <cell r="J136" t="str">
            <v>부산직매점</v>
          </cell>
          <cell r="K136" t="str">
            <v>KMIE</v>
          </cell>
          <cell r="L136" t="str">
            <v>부산부품사업소　　　</v>
          </cell>
          <cell r="O136" t="str">
            <v>KMIEB</v>
          </cell>
          <cell r="R136" t="str">
            <v>2</v>
          </cell>
          <cell r="V136" t="str">
            <v>5</v>
          </cell>
          <cell r="W136" t="str">
            <v>4</v>
          </cell>
          <cell r="X136" t="str">
            <v>3</v>
          </cell>
          <cell r="Y136" t="str">
            <v>S</v>
          </cell>
          <cell r="Z136" t="str">
            <v>2127761</v>
          </cell>
          <cell r="AA136" t="str">
            <v>인기정　　</v>
          </cell>
          <cell r="AB136" t="str">
            <v>28</v>
          </cell>
          <cell r="AC136" t="str">
            <v>50</v>
          </cell>
          <cell r="AD136">
            <v>77</v>
          </cell>
          <cell r="AE136">
            <v>55.29</v>
          </cell>
          <cell r="AF136">
            <v>40</v>
          </cell>
          <cell r="AG136" t="str">
            <v>2160169</v>
          </cell>
          <cell r="AH136" t="str">
            <v>신용범　　</v>
          </cell>
          <cell r="AI136" t="str">
            <v>26</v>
          </cell>
          <cell r="AJ136" t="str">
            <v>43</v>
          </cell>
          <cell r="AK136">
            <v>75</v>
          </cell>
          <cell r="AL136">
            <v>53.17</v>
          </cell>
          <cell r="AM136">
            <v>40</v>
          </cell>
          <cell r="AN136" t="str">
            <v>2001319</v>
          </cell>
          <cell r="AO136" t="str">
            <v>차정식　　</v>
          </cell>
          <cell r="AP136" t="str">
            <v>02</v>
          </cell>
          <cell r="AQ136" t="str">
            <v>20</v>
          </cell>
          <cell r="AR136">
            <v>77</v>
          </cell>
          <cell r="AS136">
            <v>62.26</v>
          </cell>
          <cell r="AT136">
            <v>10</v>
          </cell>
          <cell r="AY136">
            <v>0</v>
          </cell>
          <cell r="AZ136">
            <v>0</v>
          </cell>
          <cell r="BA136">
            <v>0</v>
          </cell>
          <cell r="BF136">
            <v>0</v>
          </cell>
          <cell r="BG136">
            <v>0</v>
          </cell>
          <cell r="BH136">
            <v>0</v>
          </cell>
          <cell r="BM136">
            <v>0</v>
          </cell>
          <cell r="BN136">
            <v>0</v>
          </cell>
          <cell r="BO136">
            <v>0</v>
          </cell>
          <cell r="BP136" t="b">
            <v>0</v>
          </cell>
          <cell r="BQ136">
            <v>0</v>
          </cell>
          <cell r="BR136">
            <v>55.12</v>
          </cell>
          <cell r="BS136">
            <v>1139</v>
          </cell>
          <cell r="BT136">
            <v>78.5</v>
          </cell>
          <cell r="BU136" t="str">
            <v>D</v>
          </cell>
          <cell r="BV136" t="str">
            <v>09</v>
          </cell>
          <cell r="BW136">
            <v>48</v>
          </cell>
          <cell r="BX136" t="str">
            <v>19930101</v>
          </cell>
          <cell r="BZ136" t="str">
            <v>C</v>
          </cell>
          <cell r="CA136" t="str">
            <v>05</v>
          </cell>
          <cell r="CB136" t="str">
            <v>E</v>
          </cell>
          <cell r="CC136" t="str">
            <v>10</v>
          </cell>
          <cell r="CD136" t="str">
            <v>D</v>
          </cell>
          <cell r="CE136" t="str">
            <v>09</v>
          </cell>
        </row>
        <row r="137">
          <cell r="A137" t="str">
            <v>2503676</v>
          </cell>
          <cell r="B137" t="str">
            <v>32</v>
          </cell>
          <cell r="C137" t="str">
            <v>4을</v>
          </cell>
          <cell r="D137" t="str">
            <v>이상정　　</v>
          </cell>
          <cell r="E137" t="str">
            <v>C</v>
          </cell>
          <cell r="G137">
            <v>1</v>
          </cell>
          <cell r="H137" t="str">
            <v>KH**</v>
          </cell>
          <cell r="I137" t="str">
            <v>KHJT</v>
          </cell>
          <cell r="J137" t="str">
            <v>경기）장호원지점　　</v>
          </cell>
          <cell r="K137" t="str">
            <v>KHJS</v>
          </cell>
          <cell r="L137" t="str">
            <v>경기）여주지점　　　</v>
          </cell>
          <cell r="O137" t="str">
            <v>KHJSA</v>
          </cell>
          <cell r="R137" t="str">
            <v>2</v>
          </cell>
          <cell r="V137" t="str">
            <v>6</v>
          </cell>
          <cell r="W137" t="str">
            <v>3</v>
          </cell>
          <cell r="X137" t="str">
            <v>4</v>
          </cell>
          <cell r="Y137" t="str">
            <v>O</v>
          </cell>
          <cell r="Z137" t="str">
            <v>2097026</v>
          </cell>
          <cell r="AA137" t="str">
            <v>황민조　　</v>
          </cell>
          <cell r="AB137" t="str">
            <v>26</v>
          </cell>
          <cell r="AC137" t="str">
            <v>44</v>
          </cell>
          <cell r="AD137">
            <v>87</v>
          </cell>
          <cell r="AE137">
            <v>55.28</v>
          </cell>
          <cell r="AF137">
            <v>60</v>
          </cell>
          <cell r="AG137" t="str">
            <v>2209609</v>
          </cell>
          <cell r="AH137" t="str">
            <v>김익래　　</v>
          </cell>
          <cell r="AI137" t="str">
            <v>20</v>
          </cell>
          <cell r="AJ137" t="str">
            <v>32</v>
          </cell>
          <cell r="AK137">
            <v>88</v>
          </cell>
          <cell r="AL137">
            <v>61.96</v>
          </cell>
          <cell r="AM137">
            <v>30</v>
          </cell>
          <cell r="AR137">
            <v>0</v>
          </cell>
          <cell r="AS137">
            <v>0</v>
          </cell>
          <cell r="AT137">
            <v>0</v>
          </cell>
          <cell r="AY137">
            <v>0</v>
          </cell>
          <cell r="AZ137">
            <v>0</v>
          </cell>
          <cell r="BA137">
            <v>0</v>
          </cell>
          <cell r="BF137">
            <v>0</v>
          </cell>
          <cell r="BG137">
            <v>0</v>
          </cell>
          <cell r="BH137">
            <v>0</v>
          </cell>
          <cell r="BM137">
            <v>0</v>
          </cell>
          <cell r="BN137">
            <v>0</v>
          </cell>
          <cell r="BO137">
            <v>0</v>
          </cell>
          <cell r="BP137" t="b">
            <v>0</v>
          </cell>
          <cell r="BQ137">
            <v>0</v>
          </cell>
          <cell r="BR137">
            <v>57.51</v>
          </cell>
          <cell r="BS137">
            <v>483</v>
          </cell>
          <cell r="BT137">
            <v>69.3</v>
          </cell>
          <cell r="BU137" t="str">
            <v>C</v>
          </cell>
          <cell r="BV137" t="str">
            <v>08</v>
          </cell>
          <cell r="BW137">
            <v>52</v>
          </cell>
          <cell r="BX137" t="str">
            <v>19970101</v>
          </cell>
          <cell r="BZ137" t="str">
            <v>D</v>
          </cell>
          <cell r="CA137" t="str">
            <v>09</v>
          </cell>
          <cell r="CB137" t="str">
            <v>D</v>
          </cell>
          <cell r="CC137" t="str">
            <v>09</v>
          </cell>
          <cell r="CD137" t="str">
            <v>B</v>
          </cell>
          <cell r="CE137" t="str">
            <v>03</v>
          </cell>
        </row>
        <row r="138">
          <cell r="A138" t="str">
            <v>2549587</v>
          </cell>
          <cell r="B138" t="str">
            <v>32</v>
          </cell>
          <cell r="C138" t="str">
            <v>4을</v>
          </cell>
          <cell r="D138" t="str">
            <v>김기영　　</v>
          </cell>
          <cell r="E138" t="str">
            <v>C</v>
          </cell>
          <cell r="G138">
            <v>1</v>
          </cell>
          <cell r="H138" t="str">
            <v>KH**</v>
          </cell>
          <cell r="I138" t="str">
            <v>KHUN</v>
          </cell>
          <cell r="J138" t="str">
            <v>대구）성서지점　　　</v>
          </cell>
          <cell r="K138" t="str">
            <v>KHUR</v>
          </cell>
          <cell r="L138" t="str">
            <v>대구）대구강북지점　</v>
          </cell>
          <cell r="O138" t="str">
            <v>KHURA</v>
          </cell>
          <cell r="R138" t="str">
            <v>2</v>
          </cell>
          <cell r="V138" t="str">
            <v>6</v>
          </cell>
          <cell r="W138" t="str">
            <v>3</v>
          </cell>
          <cell r="X138" t="str">
            <v>4</v>
          </cell>
          <cell r="Y138" t="str">
            <v>O</v>
          </cell>
          <cell r="Z138" t="str">
            <v>2185472</v>
          </cell>
          <cell r="AA138" t="str">
            <v>김경탁　　</v>
          </cell>
          <cell r="AB138" t="str">
            <v>26</v>
          </cell>
          <cell r="AC138" t="str">
            <v>44</v>
          </cell>
          <cell r="AD138">
            <v>74</v>
          </cell>
          <cell r="AE138">
            <v>60</v>
          </cell>
          <cell r="AF138">
            <v>60</v>
          </cell>
          <cell r="AG138" t="str">
            <v>2018769</v>
          </cell>
          <cell r="AH138" t="str">
            <v>이문식　　</v>
          </cell>
          <cell r="AI138" t="str">
            <v>20</v>
          </cell>
          <cell r="AJ138" t="str">
            <v>32</v>
          </cell>
          <cell r="AK138">
            <v>71</v>
          </cell>
          <cell r="AL138">
            <v>57.61</v>
          </cell>
          <cell r="AM138">
            <v>30</v>
          </cell>
          <cell r="AR138">
            <v>0</v>
          </cell>
          <cell r="AS138">
            <v>0</v>
          </cell>
          <cell r="AT138">
            <v>0</v>
          </cell>
          <cell r="AY138">
            <v>0</v>
          </cell>
          <cell r="AZ138">
            <v>0</v>
          </cell>
          <cell r="BA138">
            <v>0</v>
          </cell>
          <cell r="BF138">
            <v>0</v>
          </cell>
          <cell r="BG138">
            <v>0</v>
          </cell>
          <cell r="BH138">
            <v>0</v>
          </cell>
          <cell r="BM138">
            <v>0</v>
          </cell>
          <cell r="BN138">
            <v>0</v>
          </cell>
          <cell r="BO138">
            <v>0</v>
          </cell>
          <cell r="BP138" t="b">
            <v>0</v>
          </cell>
          <cell r="BQ138">
            <v>0</v>
          </cell>
          <cell r="BR138">
            <v>59.2</v>
          </cell>
          <cell r="BS138">
            <v>409</v>
          </cell>
          <cell r="BT138">
            <v>58.7</v>
          </cell>
          <cell r="BU138" t="str">
            <v>C</v>
          </cell>
          <cell r="BV138" t="str">
            <v>07</v>
          </cell>
          <cell r="BW138">
            <v>56</v>
          </cell>
          <cell r="BX138" t="str">
            <v>19980101</v>
          </cell>
          <cell r="BZ138" t="str">
            <v>D</v>
          </cell>
          <cell r="CA138" t="str">
            <v>08</v>
          </cell>
          <cell r="CB138" t="str">
            <v>C</v>
          </cell>
          <cell r="CC138" t="str">
            <v>05</v>
          </cell>
          <cell r="CD138" t="str">
            <v>C</v>
          </cell>
          <cell r="CE138" t="str">
            <v>05</v>
          </cell>
        </row>
        <row r="139">
          <cell r="A139" t="str">
            <v>2342278</v>
          </cell>
          <cell r="B139" t="str">
            <v>28</v>
          </cell>
          <cell r="C139" t="str">
            <v>대리</v>
          </cell>
          <cell r="D139" t="str">
            <v>조영필　　</v>
          </cell>
          <cell r="E139" t="str">
            <v>C</v>
          </cell>
          <cell r="G139">
            <v>1</v>
          </cell>
          <cell r="H139" t="str">
            <v>KK**</v>
          </cell>
          <cell r="I139" t="str">
            <v>KLCE</v>
          </cell>
          <cell r="J139" t="str">
            <v>상용특장수출팀　　　</v>
          </cell>
          <cell r="K139" t="str">
            <v>KLBA</v>
          </cell>
          <cell r="L139" t="str">
            <v>수출상품전략팀　　　</v>
          </cell>
          <cell r="O139" t="str">
            <v>KLBA</v>
          </cell>
          <cell r="R139" t="str">
            <v>1</v>
          </cell>
          <cell r="V139" t="str">
            <v>4</v>
          </cell>
          <cell r="W139" t="str">
            <v>1</v>
          </cell>
          <cell r="X139" t="str">
            <v>3</v>
          </cell>
          <cell r="Y139" t="str">
            <v>S</v>
          </cell>
          <cell r="Z139" t="str">
            <v>2724308</v>
          </cell>
          <cell r="AA139" t="str">
            <v>안용모　　</v>
          </cell>
          <cell r="AB139" t="str">
            <v>22</v>
          </cell>
          <cell r="AC139" t="str">
            <v>43</v>
          </cell>
          <cell r="AD139">
            <v>48</v>
          </cell>
          <cell r="AE139">
            <v>51.87</v>
          </cell>
          <cell r="AF139">
            <v>30</v>
          </cell>
          <cell r="AG139" t="str">
            <v>2712521</v>
          </cell>
          <cell r="AH139" t="str">
            <v>서동식　　</v>
          </cell>
          <cell r="AI139" t="str">
            <v>05</v>
          </cell>
          <cell r="AJ139" t="str">
            <v>32</v>
          </cell>
          <cell r="AK139">
            <v>87</v>
          </cell>
          <cell r="AL139">
            <v>65.930000000000007</v>
          </cell>
          <cell r="AM139">
            <v>20</v>
          </cell>
          <cell r="AN139" t="str">
            <v>2002024</v>
          </cell>
          <cell r="AO139" t="str">
            <v>이덕규　　</v>
          </cell>
          <cell r="AP139" t="str">
            <v>04</v>
          </cell>
          <cell r="AQ139" t="str">
            <v>30</v>
          </cell>
          <cell r="AR139">
            <v>70</v>
          </cell>
          <cell r="AS139">
            <v>59.57</v>
          </cell>
          <cell r="AT139">
            <v>20</v>
          </cell>
          <cell r="AU139" t="str">
            <v>2005295</v>
          </cell>
          <cell r="AV139" t="str">
            <v>박성도　　</v>
          </cell>
          <cell r="AW139" t="str">
            <v>02</v>
          </cell>
          <cell r="AX139" t="str">
            <v>20</v>
          </cell>
          <cell r="AY139">
            <v>70</v>
          </cell>
          <cell r="AZ139">
            <v>59.54</v>
          </cell>
          <cell r="BA139">
            <v>10</v>
          </cell>
          <cell r="BF139">
            <v>0</v>
          </cell>
          <cell r="BG139">
            <v>0</v>
          </cell>
          <cell r="BH139">
            <v>0</v>
          </cell>
          <cell r="BM139">
            <v>0</v>
          </cell>
          <cell r="BN139">
            <v>0</v>
          </cell>
          <cell r="BO139">
            <v>0</v>
          </cell>
          <cell r="BP139" t="b">
            <v>0</v>
          </cell>
          <cell r="BQ139">
            <v>0</v>
          </cell>
          <cell r="BR139">
            <v>58.27</v>
          </cell>
          <cell r="BS139">
            <v>1039</v>
          </cell>
          <cell r="BT139">
            <v>62.1</v>
          </cell>
          <cell r="BU139" t="str">
            <v>C</v>
          </cell>
          <cell r="BV139" t="str">
            <v>07</v>
          </cell>
          <cell r="BW139">
            <v>56</v>
          </cell>
          <cell r="BX139" t="str">
            <v>19950101</v>
          </cell>
          <cell r="BZ139" t="str">
            <v>C</v>
          </cell>
          <cell r="CA139" t="str">
            <v>06</v>
          </cell>
          <cell r="CB139" t="str">
            <v>D</v>
          </cell>
          <cell r="CC139" t="str">
            <v>08</v>
          </cell>
          <cell r="CD139" t="str">
            <v>C</v>
          </cell>
          <cell r="CE139" t="str">
            <v>04</v>
          </cell>
        </row>
        <row r="140">
          <cell r="A140" t="str">
            <v>2110334</v>
          </cell>
          <cell r="B140" t="str">
            <v>26</v>
          </cell>
          <cell r="C140" t="str">
            <v>과장</v>
          </cell>
          <cell r="D140" t="str">
            <v>김현준　　</v>
          </cell>
          <cell r="E140" t="str">
            <v>C</v>
          </cell>
          <cell r="G140">
            <v>1</v>
          </cell>
          <cell r="H140" t="str">
            <v>KK**</v>
          </cell>
          <cell r="I140" t="str">
            <v>KNBA</v>
          </cell>
          <cell r="J140" t="str">
            <v>기술관리３팀　　　　</v>
          </cell>
          <cell r="K140" t="str">
            <v>KLDC</v>
          </cell>
          <cell r="L140" t="str">
            <v>해외써비스팀　　　　</v>
          </cell>
          <cell r="O140" t="str">
            <v>KLDC</v>
          </cell>
          <cell r="R140" t="str">
            <v>1</v>
          </cell>
          <cell r="V140" t="str">
            <v>3</v>
          </cell>
          <cell r="W140" t="str">
            <v>1</v>
          </cell>
          <cell r="X140" t="str">
            <v>3</v>
          </cell>
          <cell r="Y140" t="str">
            <v>O</v>
          </cell>
          <cell r="Z140" t="str">
            <v>7253025</v>
          </cell>
          <cell r="AA140" t="str">
            <v>김종민　　</v>
          </cell>
          <cell r="AB140" t="str">
            <v>24</v>
          </cell>
          <cell r="AC140" t="str">
            <v>43</v>
          </cell>
          <cell r="AD140">
            <v>77</v>
          </cell>
          <cell r="AE140">
            <v>61.03</v>
          </cell>
          <cell r="AF140">
            <v>30</v>
          </cell>
          <cell r="AG140" t="str">
            <v>7043258</v>
          </cell>
          <cell r="AH140" t="str">
            <v>박상근　　</v>
          </cell>
          <cell r="AI140" t="str">
            <v>05</v>
          </cell>
          <cell r="AJ140" t="str">
            <v>32</v>
          </cell>
          <cell r="AK140">
            <v>86</v>
          </cell>
          <cell r="AL140">
            <v>66.25</v>
          </cell>
          <cell r="AM140">
            <v>20</v>
          </cell>
          <cell r="AN140" t="str">
            <v>2002024</v>
          </cell>
          <cell r="AO140" t="str">
            <v>이덕규　　</v>
          </cell>
          <cell r="AP140" t="str">
            <v>04</v>
          </cell>
          <cell r="AQ140" t="str">
            <v>30</v>
          </cell>
          <cell r="AR140">
            <v>70</v>
          </cell>
          <cell r="AS140">
            <v>59.37</v>
          </cell>
          <cell r="AT140">
            <v>20</v>
          </cell>
          <cell r="AU140" t="str">
            <v>2005295</v>
          </cell>
          <cell r="AV140" t="str">
            <v>박성도　　</v>
          </cell>
          <cell r="AW140" t="str">
            <v>02</v>
          </cell>
          <cell r="AX140" t="str">
            <v>20</v>
          </cell>
          <cell r="AY140">
            <v>70</v>
          </cell>
          <cell r="AZ140">
            <v>59.26</v>
          </cell>
          <cell r="BA140">
            <v>10</v>
          </cell>
          <cell r="BF140">
            <v>0</v>
          </cell>
          <cell r="BG140">
            <v>0</v>
          </cell>
          <cell r="BH140">
            <v>0</v>
          </cell>
          <cell r="BM140">
            <v>0</v>
          </cell>
          <cell r="BN140">
            <v>0</v>
          </cell>
          <cell r="BO140">
            <v>0</v>
          </cell>
          <cell r="BP140" t="b">
            <v>0</v>
          </cell>
          <cell r="BQ140">
            <v>0</v>
          </cell>
          <cell r="BR140">
            <v>61.7</v>
          </cell>
          <cell r="BS140">
            <v>421</v>
          </cell>
          <cell r="BT140">
            <v>37.1</v>
          </cell>
          <cell r="BU140" t="str">
            <v>C</v>
          </cell>
          <cell r="BV140" t="str">
            <v>05</v>
          </cell>
          <cell r="BW140">
            <v>64</v>
          </cell>
          <cell r="BX140" t="str">
            <v>19970101</v>
          </cell>
          <cell r="BZ140" t="str">
            <v>C</v>
          </cell>
          <cell r="CA140" t="str">
            <v>04</v>
          </cell>
          <cell r="CB140" t="str">
            <v>C</v>
          </cell>
          <cell r="CC140" t="str">
            <v>06</v>
          </cell>
          <cell r="CD140" t="str">
            <v>B</v>
          </cell>
          <cell r="CE140" t="str">
            <v>02</v>
          </cell>
        </row>
        <row r="141">
          <cell r="A141" t="str">
            <v>2136984</v>
          </cell>
          <cell r="B141" t="str">
            <v>26</v>
          </cell>
          <cell r="C141" t="str">
            <v>과장</v>
          </cell>
          <cell r="D141" t="str">
            <v>호진선　　</v>
          </cell>
          <cell r="E141" t="str">
            <v>C</v>
          </cell>
          <cell r="G141">
            <v>1</v>
          </cell>
          <cell r="H141" t="str">
            <v>KO**</v>
          </cell>
          <cell r="I141" t="str">
            <v>KOCA</v>
          </cell>
          <cell r="J141" t="str">
            <v>업체협력１팀　　　　</v>
          </cell>
          <cell r="K141" t="str">
            <v>KPAB</v>
          </cell>
          <cell r="L141" t="str">
            <v>승용샤시부품개발팀　</v>
          </cell>
          <cell r="O141" t="str">
            <v>KPAB</v>
          </cell>
          <cell r="R141" t="str">
            <v>4</v>
          </cell>
          <cell r="V141" t="str">
            <v>3</v>
          </cell>
          <cell r="W141" t="str">
            <v>1</v>
          </cell>
          <cell r="X141" t="str">
            <v>3</v>
          </cell>
          <cell r="Y141" t="str">
            <v>S</v>
          </cell>
          <cell r="Z141" t="str">
            <v>7428982</v>
          </cell>
          <cell r="AA141" t="str">
            <v>최재현　　</v>
          </cell>
          <cell r="AB141" t="str">
            <v>24</v>
          </cell>
          <cell r="AC141" t="str">
            <v>43</v>
          </cell>
          <cell r="AD141">
            <v>90</v>
          </cell>
          <cell r="AE141">
            <v>70.760000000000005</v>
          </cell>
          <cell r="AF141">
            <v>30</v>
          </cell>
          <cell r="AG141" t="str">
            <v>7151374</v>
          </cell>
          <cell r="AH141" t="str">
            <v>고승환　　</v>
          </cell>
          <cell r="AI141" t="str">
            <v>20</v>
          </cell>
          <cell r="AJ141" t="str">
            <v>32</v>
          </cell>
          <cell r="AK141">
            <v>95</v>
          </cell>
          <cell r="AL141">
            <v>71.38</v>
          </cell>
          <cell r="AM141">
            <v>20</v>
          </cell>
          <cell r="AN141" t="str">
            <v>7043317</v>
          </cell>
          <cell r="AO141" t="str">
            <v>박승하　　</v>
          </cell>
          <cell r="AP141" t="str">
            <v>04</v>
          </cell>
          <cell r="AQ141" t="str">
            <v>30</v>
          </cell>
          <cell r="AR141">
            <v>94</v>
          </cell>
          <cell r="AS141">
            <v>68</v>
          </cell>
          <cell r="AT141">
            <v>20</v>
          </cell>
          <cell r="AU141" t="str">
            <v>2008268</v>
          </cell>
          <cell r="AV141" t="str">
            <v>이용도　　</v>
          </cell>
          <cell r="AW141" t="str">
            <v>02</v>
          </cell>
          <cell r="AX141" t="str">
            <v>20</v>
          </cell>
          <cell r="AY141">
            <v>80</v>
          </cell>
          <cell r="AZ141">
            <v>63.76</v>
          </cell>
          <cell r="BA141">
            <v>10</v>
          </cell>
          <cell r="BF141">
            <v>0</v>
          </cell>
          <cell r="BG141">
            <v>0</v>
          </cell>
          <cell r="BH141">
            <v>0</v>
          </cell>
          <cell r="BM141">
            <v>0</v>
          </cell>
          <cell r="BN141">
            <v>0</v>
          </cell>
          <cell r="BO141">
            <v>0</v>
          </cell>
          <cell r="BP141" t="b">
            <v>0</v>
          </cell>
          <cell r="BQ141">
            <v>0</v>
          </cell>
          <cell r="BR141">
            <v>69.349999999999994</v>
          </cell>
          <cell r="BS141">
            <v>36</v>
          </cell>
          <cell r="BT141">
            <v>3.2</v>
          </cell>
          <cell r="BU141" t="str">
            <v>A</v>
          </cell>
          <cell r="BV141" t="str">
            <v>01</v>
          </cell>
          <cell r="BW141">
            <v>80</v>
          </cell>
          <cell r="BX141" t="str">
            <v>19950101</v>
          </cell>
        </row>
        <row r="142">
          <cell r="A142" t="str">
            <v>2503653</v>
          </cell>
          <cell r="B142" t="str">
            <v>28</v>
          </cell>
          <cell r="C142" t="str">
            <v>대리</v>
          </cell>
          <cell r="D142" t="str">
            <v>손재호　　</v>
          </cell>
          <cell r="E142" t="str">
            <v>C</v>
          </cell>
          <cell r="G142">
            <v>1</v>
          </cell>
          <cell r="H142" t="str">
            <v>KK**</v>
          </cell>
          <cell r="I142" t="str">
            <v>KIAA</v>
          </cell>
          <cell r="J142" t="str">
            <v>ＣＳ추진팀　　　　　</v>
          </cell>
          <cell r="K142" t="str">
            <v>KLDC</v>
          </cell>
          <cell r="L142" t="str">
            <v>해외써비스팀　　　　</v>
          </cell>
          <cell r="O142" t="str">
            <v>KLDC</v>
          </cell>
          <cell r="R142" t="str">
            <v>1</v>
          </cell>
          <cell r="V142" t="str">
            <v>4</v>
          </cell>
          <cell r="W142" t="str">
            <v>1</v>
          </cell>
          <cell r="X142" t="str">
            <v>3</v>
          </cell>
          <cell r="Y142" t="str">
            <v>O</v>
          </cell>
          <cell r="Z142" t="str">
            <v>7253025</v>
          </cell>
          <cell r="AA142" t="str">
            <v>김종민　　</v>
          </cell>
          <cell r="AB142" t="str">
            <v>24</v>
          </cell>
          <cell r="AC142" t="str">
            <v>43</v>
          </cell>
          <cell r="AD142">
            <v>72</v>
          </cell>
          <cell r="AE142">
            <v>58.46</v>
          </cell>
          <cell r="AF142">
            <v>30</v>
          </cell>
          <cell r="AG142" t="str">
            <v>7043258</v>
          </cell>
          <cell r="AH142" t="str">
            <v>박상근　　</v>
          </cell>
          <cell r="AI142" t="str">
            <v>05</v>
          </cell>
          <cell r="AJ142" t="str">
            <v>32</v>
          </cell>
          <cell r="AK142">
            <v>72</v>
          </cell>
          <cell r="AL142">
            <v>58.51</v>
          </cell>
          <cell r="AM142">
            <v>20</v>
          </cell>
          <cell r="AN142" t="str">
            <v>2002024</v>
          </cell>
          <cell r="AO142" t="str">
            <v>이덕규　　</v>
          </cell>
          <cell r="AP142" t="str">
            <v>04</v>
          </cell>
          <cell r="AQ142" t="str">
            <v>30</v>
          </cell>
          <cell r="AR142">
            <v>70</v>
          </cell>
          <cell r="AS142">
            <v>59.57</v>
          </cell>
          <cell r="AT142">
            <v>20</v>
          </cell>
          <cell r="AU142" t="str">
            <v>2005295</v>
          </cell>
          <cell r="AV142" t="str">
            <v>박성도　　</v>
          </cell>
          <cell r="AW142" t="str">
            <v>02</v>
          </cell>
          <cell r="AX142" t="str">
            <v>20</v>
          </cell>
          <cell r="AY142">
            <v>63</v>
          </cell>
          <cell r="AZ142">
            <v>56.64</v>
          </cell>
          <cell r="BA142">
            <v>10</v>
          </cell>
          <cell r="BF142">
            <v>0</v>
          </cell>
          <cell r="BG142">
            <v>0</v>
          </cell>
          <cell r="BH142">
            <v>0</v>
          </cell>
          <cell r="BM142">
            <v>0</v>
          </cell>
          <cell r="BN142">
            <v>0</v>
          </cell>
          <cell r="BO142">
            <v>0</v>
          </cell>
          <cell r="BP142" t="b">
            <v>0</v>
          </cell>
          <cell r="BQ142">
            <v>0</v>
          </cell>
          <cell r="BR142">
            <v>58.52</v>
          </cell>
          <cell r="BS142">
            <v>1002</v>
          </cell>
          <cell r="BT142">
            <v>59.9</v>
          </cell>
          <cell r="BU142" t="str">
            <v>C</v>
          </cell>
          <cell r="BV142" t="str">
            <v>07</v>
          </cell>
          <cell r="BW142">
            <v>56</v>
          </cell>
          <cell r="BX142" t="str">
            <v>19980101</v>
          </cell>
          <cell r="BZ142" t="str">
            <v>D</v>
          </cell>
          <cell r="CA142" t="str">
            <v>10</v>
          </cell>
          <cell r="CB142" t="str">
            <v>B</v>
          </cell>
          <cell r="CC142" t="str">
            <v>03</v>
          </cell>
          <cell r="CD142" t="str">
            <v>C</v>
          </cell>
          <cell r="CE142" t="str">
            <v>06</v>
          </cell>
        </row>
        <row r="143">
          <cell r="A143" t="str">
            <v>2124618</v>
          </cell>
          <cell r="B143" t="str">
            <v>30</v>
          </cell>
          <cell r="C143" t="str">
            <v>4갑</v>
          </cell>
          <cell r="D143" t="str">
            <v>유권상　　</v>
          </cell>
          <cell r="E143" t="str">
            <v>C</v>
          </cell>
          <cell r="G143">
            <v>1</v>
          </cell>
          <cell r="H143" t="str">
            <v>KH**</v>
          </cell>
          <cell r="I143" t="str">
            <v>KHFR</v>
          </cell>
          <cell r="J143" t="str">
            <v>서부）신림지점　　　</v>
          </cell>
          <cell r="K143" t="str">
            <v>KHFJ</v>
          </cell>
          <cell r="L143" t="str">
            <v>서부）구로공단지점　</v>
          </cell>
          <cell r="O143" t="str">
            <v>KHFJA</v>
          </cell>
          <cell r="R143" t="str">
            <v>2</v>
          </cell>
          <cell r="V143" t="str">
            <v>5</v>
          </cell>
          <cell r="W143" t="str">
            <v>3</v>
          </cell>
          <cell r="X143" t="str">
            <v>3</v>
          </cell>
          <cell r="Y143" t="str">
            <v>S</v>
          </cell>
          <cell r="Z143" t="str">
            <v>2112244</v>
          </cell>
          <cell r="AA143" t="str">
            <v>최의순　　</v>
          </cell>
          <cell r="AB143" t="str">
            <v>26</v>
          </cell>
          <cell r="AC143" t="str">
            <v>44</v>
          </cell>
          <cell r="AD143">
            <v>93</v>
          </cell>
          <cell r="AE143">
            <v>60</v>
          </cell>
          <cell r="AF143">
            <v>50</v>
          </cell>
          <cell r="AG143" t="str">
            <v>7120125</v>
          </cell>
          <cell r="AH143" t="str">
            <v>송만섭　　</v>
          </cell>
          <cell r="AI143" t="str">
            <v>22</v>
          </cell>
          <cell r="AJ143" t="str">
            <v>32</v>
          </cell>
          <cell r="AK143">
            <v>87</v>
          </cell>
          <cell r="AL143">
            <v>68.37</v>
          </cell>
          <cell r="AM143">
            <v>30</v>
          </cell>
          <cell r="AN143" t="str">
            <v>2059744</v>
          </cell>
          <cell r="AO143" t="str">
            <v>김도영　　</v>
          </cell>
          <cell r="AP143" t="str">
            <v>02</v>
          </cell>
          <cell r="AQ143" t="str">
            <v>20</v>
          </cell>
          <cell r="AR143">
            <v>53</v>
          </cell>
          <cell r="AS143">
            <v>53.84</v>
          </cell>
          <cell r="AT143">
            <v>10</v>
          </cell>
          <cell r="AY143">
            <v>0</v>
          </cell>
          <cell r="AZ143">
            <v>0</v>
          </cell>
          <cell r="BA143">
            <v>0</v>
          </cell>
          <cell r="BF143">
            <v>0</v>
          </cell>
          <cell r="BG143">
            <v>0</v>
          </cell>
          <cell r="BH143">
            <v>0</v>
          </cell>
          <cell r="BM143">
            <v>0</v>
          </cell>
          <cell r="BN143">
            <v>0</v>
          </cell>
          <cell r="BO143">
            <v>0</v>
          </cell>
          <cell r="BP143" t="b">
            <v>0</v>
          </cell>
          <cell r="BQ143">
            <v>0</v>
          </cell>
          <cell r="BR143">
            <v>62.11</v>
          </cell>
          <cell r="BS143">
            <v>496</v>
          </cell>
          <cell r="BT143">
            <v>34.200000000000003</v>
          </cell>
          <cell r="BU143" t="str">
            <v>C</v>
          </cell>
          <cell r="BV143" t="str">
            <v>04</v>
          </cell>
          <cell r="BW143">
            <v>68</v>
          </cell>
          <cell r="BX143" t="str">
            <v>19930101</v>
          </cell>
          <cell r="BZ143" t="str">
            <v>C</v>
          </cell>
          <cell r="CA143" t="str">
            <v>06</v>
          </cell>
          <cell r="CB143" t="str">
            <v>B</v>
          </cell>
          <cell r="CC143" t="str">
            <v>02</v>
          </cell>
          <cell r="CD143" t="str">
            <v>A</v>
          </cell>
          <cell r="CE143" t="str">
            <v>02</v>
          </cell>
        </row>
        <row r="144">
          <cell r="A144" t="str">
            <v>2675538</v>
          </cell>
          <cell r="B144" t="str">
            <v>30</v>
          </cell>
          <cell r="C144" t="str">
            <v>4갑</v>
          </cell>
          <cell r="D144" t="str">
            <v>이선규　　</v>
          </cell>
          <cell r="E144" t="str">
            <v>C</v>
          </cell>
          <cell r="G144">
            <v>1</v>
          </cell>
          <cell r="H144" t="str">
            <v>KM**</v>
          </cell>
          <cell r="I144" t="str">
            <v>KMJI</v>
          </cell>
          <cell r="J144" t="str">
            <v>원주사업소　　　　　</v>
          </cell>
          <cell r="K144" t="str">
            <v>KMIH</v>
          </cell>
          <cell r="L144" t="str">
            <v>원주부품사업소　　　</v>
          </cell>
          <cell r="O144" t="str">
            <v>KMIHA</v>
          </cell>
          <cell r="R144" t="str">
            <v>2</v>
          </cell>
          <cell r="V144" t="str">
            <v>5</v>
          </cell>
          <cell r="W144" t="str">
            <v>4</v>
          </cell>
          <cell r="X144" t="str">
            <v>3</v>
          </cell>
          <cell r="Y144" t="str">
            <v>O</v>
          </cell>
          <cell r="Z144" t="str">
            <v>2129888</v>
          </cell>
          <cell r="AA144" t="str">
            <v>최현생　　</v>
          </cell>
          <cell r="AB144" t="str">
            <v>26</v>
          </cell>
          <cell r="AC144" t="str">
            <v>43</v>
          </cell>
          <cell r="AD144">
            <v>52</v>
          </cell>
          <cell r="AE144">
            <v>53.66</v>
          </cell>
          <cell r="AF144">
            <v>70</v>
          </cell>
          <cell r="AG144" t="str">
            <v>2001319</v>
          </cell>
          <cell r="AH144" t="str">
            <v>차정식　　</v>
          </cell>
          <cell r="AI144" t="str">
            <v>02</v>
          </cell>
          <cell r="AJ144" t="str">
            <v>20</v>
          </cell>
          <cell r="AK144">
            <v>40</v>
          </cell>
          <cell r="AL144">
            <v>49.11</v>
          </cell>
          <cell r="AM144">
            <v>20</v>
          </cell>
          <cell r="AR144">
            <v>0</v>
          </cell>
          <cell r="AS144">
            <v>0</v>
          </cell>
          <cell r="AT144">
            <v>0</v>
          </cell>
          <cell r="AY144">
            <v>0</v>
          </cell>
          <cell r="AZ144">
            <v>0</v>
          </cell>
          <cell r="BA144">
            <v>0</v>
          </cell>
          <cell r="BF144">
            <v>0</v>
          </cell>
          <cell r="BG144">
            <v>0</v>
          </cell>
          <cell r="BH144">
            <v>0</v>
          </cell>
          <cell r="BM144">
            <v>0</v>
          </cell>
          <cell r="BN144">
            <v>0</v>
          </cell>
          <cell r="BO144">
            <v>0</v>
          </cell>
          <cell r="BP144" t="b">
            <v>0</v>
          </cell>
          <cell r="BQ144">
            <v>0</v>
          </cell>
          <cell r="BR144">
            <v>52.65</v>
          </cell>
          <cell r="BS144">
            <v>1295</v>
          </cell>
          <cell r="BT144">
            <v>89.2</v>
          </cell>
          <cell r="BU144" t="str">
            <v>D</v>
          </cell>
          <cell r="BV144" t="str">
            <v>10</v>
          </cell>
          <cell r="BW144">
            <v>44</v>
          </cell>
          <cell r="BX144" t="str">
            <v>19960701</v>
          </cell>
          <cell r="BZ144" t="str">
            <v>D</v>
          </cell>
          <cell r="CA144" t="str">
            <v>09</v>
          </cell>
          <cell r="CB144" t="str">
            <v>E</v>
          </cell>
          <cell r="CC144" t="str">
            <v>11</v>
          </cell>
          <cell r="CD144" t="str">
            <v>D</v>
          </cell>
          <cell r="CE144" t="str">
            <v>08</v>
          </cell>
        </row>
        <row r="145">
          <cell r="A145" t="str">
            <v>2091349</v>
          </cell>
          <cell r="B145" t="str">
            <v>30</v>
          </cell>
          <cell r="C145" t="str">
            <v>4갑</v>
          </cell>
          <cell r="D145" t="str">
            <v>배금례　　</v>
          </cell>
          <cell r="E145" t="str">
            <v>C</v>
          </cell>
          <cell r="G145">
            <v>1</v>
          </cell>
          <cell r="H145" t="str">
            <v>KQ**</v>
          </cell>
          <cell r="I145" t="str">
            <v>KUEA</v>
          </cell>
          <cell r="J145" t="str">
            <v>광）엔진변속기제조관</v>
          </cell>
          <cell r="K145" t="str">
            <v>KUCB</v>
          </cell>
          <cell r="L145" t="str">
            <v>광）트럭차체부　　　</v>
          </cell>
          <cell r="O145" t="str">
            <v>KUCBH</v>
          </cell>
          <cell r="R145" t="str">
            <v>6</v>
          </cell>
          <cell r="V145" t="str">
            <v>5</v>
          </cell>
          <cell r="W145" t="str">
            <v>2</v>
          </cell>
          <cell r="X145" t="str">
            <v>3</v>
          </cell>
          <cell r="Y145" t="str">
            <v>S</v>
          </cell>
          <cell r="Z145" t="str">
            <v>2114414</v>
          </cell>
          <cell r="AA145" t="str">
            <v>나영석　　</v>
          </cell>
          <cell r="AB145" t="str">
            <v>26</v>
          </cell>
          <cell r="AC145" t="str">
            <v>50</v>
          </cell>
          <cell r="AD145">
            <v>52</v>
          </cell>
          <cell r="AE145">
            <v>55.29</v>
          </cell>
          <cell r="AF145">
            <v>20</v>
          </cell>
          <cell r="AG145" t="str">
            <v>2029269</v>
          </cell>
          <cell r="AH145" t="str">
            <v>홍성태　　</v>
          </cell>
          <cell r="AI145" t="str">
            <v>22</v>
          </cell>
          <cell r="AJ145" t="str">
            <v>40</v>
          </cell>
          <cell r="AK145">
            <v>50</v>
          </cell>
          <cell r="AL145">
            <v>49.4</v>
          </cell>
          <cell r="AM145">
            <v>20</v>
          </cell>
          <cell r="AN145" t="str">
            <v>2034693</v>
          </cell>
          <cell r="AO145" t="str">
            <v>김홍수　　</v>
          </cell>
          <cell r="AP145" t="str">
            <v>20</v>
          </cell>
          <cell r="AQ145" t="str">
            <v>32</v>
          </cell>
          <cell r="AR145">
            <v>47</v>
          </cell>
          <cell r="AS145">
            <v>51.21</v>
          </cell>
          <cell r="AT145">
            <v>10</v>
          </cell>
          <cell r="AU145" t="str">
            <v>2024118</v>
          </cell>
          <cell r="AV145" t="str">
            <v>정정규　　</v>
          </cell>
          <cell r="AW145" t="str">
            <v>20</v>
          </cell>
          <cell r="AX145" t="str">
            <v>31</v>
          </cell>
          <cell r="AY145">
            <v>49</v>
          </cell>
          <cell r="AZ145">
            <v>50.13</v>
          </cell>
          <cell r="BA145">
            <v>10</v>
          </cell>
          <cell r="BB145" t="str">
            <v>2026563</v>
          </cell>
          <cell r="BC145" t="str">
            <v>전천수　　</v>
          </cell>
          <cell r="BD145" t="str">
            <v>03</v>
          </cell>
          <cell r="BE145" t="str">
            <v>30</v>
          </cell>
          <cell r="BF145">
            <v>45</v>
          </cell>
          <cell r="BG145">
            <v>51.5</v>
          </cell>
          <cell r="BH145">
            <v>10</v>
          </cell>
          <cell r="BI145" t="str">
            <v>2728462</v>
          </cell>
          <cell r="BJ145" t="str">
            <v>임승근　　</v>
          </cell>
          <cell r="BK145" t="str">
            <v>02</v>
          </cell>
          <cell r="BL145" t="str">
            <v>20</v>
          </cell>
          <cell r="BM145">
            <v>47</v>
          </cell>
          <cell r="BN145">
            <v>51.22</v>
          </cell>
          <cell r="BO145">
            <v>10</v>
          </cell>
          <cell r="BP145" t="b">
            <v>0</v>
          </cell>
          <cell r="BQ145">
            <v>0</v>
          </cell>
          <cell r="BR145">
            <v>51.68</v>
          </cell>
          <cell r="BS145">
            <v>1352</v>
          </cell>
          <cell r="BT145">
            <v>93.2</v>
          </cell>
          <cell r="BU145" t="str">
            <v>E</v>
          </cell>
          <cell r="BV145" t="str">
            <v>10</v>
          </cell>
          <cell r="BW145">
            <v>44</v>
          </cell>
          <cell r="BX145" t="str">
            <v>19960208</v>
          </cell>
          <cell r="BZ145" t="str">
            <v>C</v>
          </cell>
          <cell r="CA145" t="str">
            <v>07</v>
          </cell>
          <cell r="CB145" t="str">
            <v>E</v>
          </cell>
          <cell r="CC145" t="str">
            <v>10</v>
          </cell>
          <cell r="CD145" t="str">
            <v>E</v>
          </cell>
          <cell r="CE145" t="str">
            <v>11</v>
          </cell>
        </row>
        <row r="146">
          <cell r="A146" t="str">
            <v>2707305</v>
          </cell>
          <cell r="B146" t="str">
            <v>33</v>
          </cell>
          <cell r="C146" t="str">
            <v>5급</v>
          </cell>
          <cell r="D146" t="str">
            <v>김인경　　</v>
          </cell>
          <cell r="E146" t="str">
            <v>C</v>
          </cell>
          <cell r="G146">
            <v>1</v>
          </cell>
          <cell r="H146" t="str">
            <v>KH**</v>
          </cell>
          <cell r="I146" t="str">
            <v>KHUG</v>
          </cell>
          <cell r="J146" t="str">
            <v>대구）금오지점　　　</v>
          </cell>
          <cell r="K146" t="str">
            <v>KHUF</v>
          </cell>
          <cell r="L146" t="str">
            <v>대구）구미지점　　　</v>
          </cell>
          <cell r="O146" t="str">
            <v>KHUFA</v>
          </cell>
          <cell r="R146" t="str">
            <v>2</v>
          </cell>
          <cell r="V146" t="str">
            <v>7</v>
          </cell>
          <cell r="W146" t="str">
            <v>3</v>
          </cell>
          <cell r="X146" t="str">
            <v>4</v>
          </cell>
          <cell r="Y146" t="str">
            <v>O</v>
          </cell>
          <cell r="Z146" t="str">
            <v>2160034</v>
          </cell>
          <cell r="AA146" t="str">
            <v>박준호　　</v>
          </cell>
          <cell r="AB146" t="str">
            <v>26</v>
          </cell>
          <cell r="AC146" t="str">
            <v>44</v>
          </cell>
          <cell r="AD146">
            <v>75</v>
          </cell>
          <cell r="AE146">
            <v>52.85</v>
          </cell>
          <cell r="AF146">
            <v>60</v>
          </cell>
          <cell r="AG146" t="str">
            <v>2018769</v>
          </cell>
          <cell r="AH146" t="str">
            <v>이문식　　</v>
          </cell>
          <cell r="AI146" t="str">
            <v>20</v>
          </cell>
          <cell r="AJ146" t="str">
            <v>32</v>
          </cell>
          <cell r="AK146">
            <v>68</v>
          </cell>
          <cell r="AL146">
            <v>50.04</v>
          </cell>
          <cell r="AM146">
            <v>30</v>
          </cell>
          <cell r="AR146">
            <v>0</v>
          </cell>
          <cell r="AS146">
            <v>0</v>
          </cell>
          <cell r="AT146">
            <v>0</v>
          </cell>
          <cell r="AY146">
            <v>0</v>
          </cell>
          <cell r="AZ146">
            <v>0</v>
          </cell>
          <cell r="BA146">
            <v>0</v>
          </cell>
          <cell r="BF146">
            <v>0</v>
          </cell>
          <cell r="BG146">
            <v>0</v>
          </cell>
          <cell r="BH146">
            <v>0</v>
          </cell>
          <cell r="BM146">
            <v>0</v>
          </cell>
          <cell r="BN146">
            <v>0</v>
          </cell>
          <cell r="BO146">
            <v>0</v>
          </cell>
          <cell r="BP146" t="b">
            <v>0</v>
          </cell>
          <cell r="BQ146">
            <v>0</v>
          </cell>
          <cell r="BR146">
            <v>51.91</v>
          </cell>
          <cell r="BS146">
            <v>658</v>
          </cell>
          <cell r="BT146">
            <v>96.1</v>
          </cell>
          <cell r="BU146" t="str">
            <v>E</v>
          </cell>
          <cell r="BV146" t="str">
            <v>11</v>
          </cell>
          <cell r="BW146">
            <v>40</v>
          </cell>
          <cell r="BX146" t="str">
            <v>19970513</v>
          </cell>
          <cell r="BZ146" t="str">
            <v>E</v>
          </cell>
          <cell r="CA146" t="str">
            <v>10</v>
          </cell>
          <cell r="CB146" t="str">
            <v>E</v>
          </cell>
          <cell r="CC146" t="str">
            <v>11</v>
          </cell>
        </row>
        <row r="147">
          <cell r="A147" t="str">
            <v>2690378</v>
          </cell>
          <cell r="B147" t="str">
            <v>33</v>
          </cell>
          <cell r="C147" t="str">
            <v>5급</v>
          </cell>
          <cell r="D147" t="str">
            <v>이진경　　</v>
          </cell>
          <cell r="E147" t="str">
            <v>C</v>
          </cell>
          <cell r="G147">
            <v>1</v>
          </cell>
          <cell r="H147" t="str">
            <v>KH**</v>
          </cell>
          <cell r="I147" t="str">
            <v>KHJR</v>
          </cell>
          <cell r="J147" t="str">
            <v>경기）신갈지점　　　</v>
          </cell>
          <cell r="K147" t="str">
            <v>KHG1</v>
          </cell>
          <cell r="L147" t="str">
            <v>남부）경기광주지점　</v>
          </cell>
          <cell r="O147" t="str">
            <v>KHG1A</v>
          </cell>
          <cell r="R147" t="str">
            <v>2</v>
          </cell>
          <cell r="V147" t="str">
            <v>7</v>
          </cell>
          <cell r="W147" t="str">
            <v>3</v>
          </cell>
          <cell r="X147" t="str">
            <v>4</v>
          </cell>
          <cell r="Y147" t="str">
            <v>O</v>
          </cell>
          <cell r="Z147" t="str">
            <v>2081353</v>
          </cell>
          <cell r="AA147" t="str">
            <v>박병수　　</v>
          </cell>
          <cell r="AB147" t="str">
            <v>26</v>
          </cell>
          <cell r="AC147" t="str">
            <v>44</v>
          </cell>
          <cell r="AD147">
            <v>69</v>
          </cell>
          <cell r="AE147">
            <v>55.29</v>
          </cell>
          <cell r="AF147">
            <v>60</v>
          </cell>
          <cell r="AG147" t="str">
            <v>2013194</v>
          </cell>
          <cell r="AH147" t="str">
            <v>박종호　　</v>
          </cell>
          <cell r="AI147" t="str">
            <v>05</v>
          </cell>
          <cell r="AJ147" t="str">
            <v>32</v>
          </cell>
          <cell r="AK147">
            <v>42</v>
          </cell>
          <cell r="AL147">
            <v>46.87</v>
          </cell>
          <cell r="AM147">
            <v>30</v>
          </cell>
          <cell r="AR147">
            <v>0</v>
          </cell>
          <cell r="AS147">
            <v>0</v>
          </cell>
          <cell r="AT147">
            <v>0</v>
          </cell>
          <cell r="AY147">
            <v>0</v>
          </cell>
          <cell r="AZ147">
            <v>0</v>
          </cell>
          <cell r="BA147">
            <v>0</v>
          </cell>
          <cell r="BF147">
            <v>0</v>
          </cell>
          <cell r="BG147">
            <v>0</v>
          </cell>
          <cell r="BH147">
            <v>0</v>
          </cell>
          <cell r="BM147">
            <v>0</v>
          </cell>
          <cell r="BN147">
            <v>0</v>
          </cell>
          <cell r="BO147">
            <v>0</v>
          </cell>
          <cell r="BP147" t="b">
            <v>0</v>
          </cell>
          <cell r="BQ147">
            <v>0</v>
          </cell>
          <cell r="BR147">
            <v>52.48</v>
          </cell>
          <cell r="BS147">
            <v>643</v>
          </cell>
          <cell r="BT147">
            <v>93.9</v>
          </cell>
          <cell r="BU147" t="str">
            <v>E</v>
          </cell>
          <cell r="BV147" t="str">
            <v>10</v>
          </cell>
          <cell r="BW147">
            <v>44</v>
          </cell>
          <cell r="BX147" t="str">
            <v>19961205</v>
          </cell>
          <cell r="BZ147" t="str">
            <v>D</v>
          </cell>
          <cell r="CA147" t="str">
            <v>10</v>
          </cell>
          <cell r="CB147" t="str">
            <v>D</v>
          </cell>
          <cell r="CC147" t="str">
            <v>09</v>
          </cell>
        </row>
        <row r="148">
          <cell r="A148" t="str">
            <v>2701427</v>
          </cell>
          <cell r="B148" t="str">
            <v>33</v>
          </cell>
          <cell r="C148" t="str">
            <v>5급</v>
          </cell>
          <cell r="D148" t="str">
            <v>박정민　　</v>
          </cell>
          <cell r="E148" t="str">
            <v>C</v>
          </cell>
          <cell r="G148">
            <v>1</v>
          </cell>
          <cell r="H148" t="str">
            <v>KH**</v>
          </cell>
          <cell r="I148" t="str">
            <v>KHHF</v>
          </cell>
          <cell r="J148" t="str">
            <v>북부）은평지점　　　</v>
          </cell>
          <cell r="K148" t="str">
            <v>KHGT</v>
          </cell>
          <cell r="L148" t="str">
            <v>남부）방배지점　　　</v>
          </cell>
          <cell r="O148" t="str">
            <v>KHGTA</v>
          </cell>
          <cell r="R148" t="str">
            <v>2</v>
          </cell>
          <cell r="V148" t="str">
            <v>7</v>
          </cell>
          <cell r="W148" t="str">
            <v>3</v>
          </cell>
          <cell r="X148" t="str">
            <v>4</v>
          </cell>
          <cell r="Y148" t="str">
            <v>O</v>
          </cell>
          <cell r="Z148" t="str">
            <v>2064811</v>
          </cell>
          <cell r="AA148" t="str">
            <v>이명호　　</v>
          </cell>
          <cell r="AB148" t="str">
            <v>24</v>
          </cell>
          <cell r="AC148" t="str">
            <v>44</v>
          </cell>
          <cell r="AD148">
            <v>75</v>
          </cell>
          <cell r="AE148">
            <v>60</v>
          </cell>
          <cell r="AF148">
            <v>60</v>
          </cell>
          <cell r="AG148" t="str">
            <v>2013194</v>
          </cell>
          <cell r="AH148" t="str">
            <v>박종호　　</v>
          </cell>
          <cell r="AI148" t="str">
            <v>05</v>
          </cell>
          <cell r="AJ148" t="str">
            <v>32</v>
          </cell>
          <cell r="AK148">
            <v>42</v>
          </cell>
          <cell r="AL148">
            <v>46.87</v>
          </cell>
          <cell r="AM148">
            <v>30</v>
          </cell>
          <cell r="AR148">
            <v>0</v>
          </cell>
          <cell r="AS148">
            <v>0</v>
          </cell>
          <cell r="AT148">
            <v>0</v>
          </cell>
          <cell r="AY148">
            <v>0</v>
          </cell>
          <cell r="AZ148">
            <v>0</v>
          </cell>
          <cell r="BA148">
            <v>0</v>
          </cell>
          <cell r="BF148">
            <v>0</v>
          </cell>
          <cell r="BG148">
            <v>0</v>
          </cell>
          <cell r="BH148">
            <v>0</v>
          </cell>
          <cell r="BM148">
            <v>0</v>
          </cell>
          <cell r="BN148">
            <v>0</v>
          </cell>
          <cell r="BO148">
            <v>0</v>
          </cell>
          <cell r="BP148" t="b">
            <v>0</v>
          </cell>
          <cell r="BQ148">
            <v>0</v>
          </cell>
          <cell r="BR148">
            <v>55.62</v>
          </cell>
          <cell r="BS148">
            <v>537</v>
          </cell>
          <cell r="BT148">
            <v>78.400000000000006</v>
          </cell>
          <cell r="BU148" t="str">
            <v>D</v>
          </cell>
          <cell r="BV148" t="str">
            <v>09</v>
          </cell>
          <cell r="BW148">
            <v>48</v>
          </cell>
          <cell r="BX148" t="str">
            <v>19970225</v>
          </cell>
          <cell r="BZ148" t="str">
            <v>D</v>
          </cell>
          <cell r="CA148" t="str">
            <v>09</v>
          </cell>
          <cell r="CB148" t="str">
            <v>D</v>
          </cell>
          <cell r="CC148" t="str">
            <v>08</v>
          </cell>
        </row>
        <row r="149">
          <cell r="A149" t="str">
            <v>2596768</v>
          </cell>
          <cell r="B149" t="str">
            <v>30</v>
          </cell>
          <cell r="C149" t="str">
            <v>4갑</v>
          </cell>
          <cell r="D149" t="str">
            <v>고영주　　</v>
          </cell>
          <cell r="E149" t="str">
            <v>C</v>
          </cell>
          <cell r="G149">
            <v>1</v>
          </cell>
          <cell r="H149" t="str">
            <v>KM**</v>
          </cell>
          <cell r="I149" t="str">
            <v>KMD*</v>
          </cell>
          <cell r="J149" t="str">
            <v>대구직매점</v>
          </cell>
          <cell r="K149" t="str">
            <v>KMID</v>
          </cell>
          <cell r="L149" t="str">
            <v>대구부품사업소　　　</v>
          </cell>
          <cell r="O149" t="str">
            <v>KMIDB</v>
          </cell>
          <cell r="R149" t="str">
            <v>2</v>
          </cell>
          <cell r="V149" t="str">
            <v>5</v>
          </cell>
          <cell r="W149" t="str">
            <v>4</v>
          </cell>
          <cell r="X149" t="str">
            <v>3</v>
          </cell>
          <cell r="Y149" t="str">
            <v>O</v>
          </cell>
          <cell r="Z149" t="str">
            <v>2127055</v>
          </cell>
          <cell r="AA149" t="str">
            <v>박병화　　</v>
          </cell>
          <cell r="AB149" t="str">
            <v>28</v>
          </cell>
          <cell r="AC149" t="str">
            <v>50</v>
          </cell>
          <cell r="AD149">
            <v>66</v>
          </cell>
          <cell r="AE149">
            <v>52.13</v>
          </cell>
          <cell r="AF149">
            <v>40</v>
          </cell>
          <cell r="AG149" t="str">
            <v>2011112</v>
          </cell>
          <cell r="AH149" t="str">
            <v>백원량　　</v>
          </cell>
          <cell r="AI149" t="str">
            <v>22</v>
          </cell>
          <cell r="AJ149" t="str">
            <v>43</v>
          </cell>
          <cell r="AK149">
            <v>67</v>
          </cell>
          <cell r="AL149">
            <v>54.21</v>
          </cell>
          <cell r="AM149">
            <v>40</v>
          </cell>
          <cell r="AN149" t="str">
            <v>2001319</v>
          </cell>
          <cell r="AO149" t="str">
            <v>차정식　　</v>
          </cell>
          <cell r="AP149" t="str">
            <v>02</v>
          </cell>
          <cell r="AQ149" t="str">
            <v>20</v>
          </cell>
          <cell r="AR149">
            <v>53</v>
          </cell>
          <cell r="AS149">
            <v>53.73</v>
          </cell>
          <cell r="AT149">
            <v>10</v>
          </cell>
          <cell r="AY149">
            <v>0</v>
          </cell>
          <cell r="AZ149">
            <v>0</v>
          </cell>
          <cell r="BA149">
            <v>0</v>
          </cell>
          <cell r="BF149">
            <v>0</v>
          </cell>
          <cell r="BG149">
            <v>0</v>
          </cell>
          <cell r="BH149">
            <v>0</v>
          </cell>
          <cell r="BM149">
            <v>0</v>
          </cell>
          <cell r="BN149">
            <v>0</v>
          </cell>
          <cell r="BO149">
            <v>0</v>
          </cell>
          <cell r="BP149" t="b">
            <v>0</v>
          </cell>
          <cell r="BQ149">
            <v>0</v>
          </cell>
          <cell r="BR149">
            <v>53.23</v>
          </cell>
          <cell r="BS149">
            <v>1261</v>
          </cell>
          <cell r="BT149">
            <v>86.9</v>
          </cell>
          <cell r="BU149" t="str">
            <v>D</v>
          </cell>
          <cell r="BV149" t="str">
            <v>10</v>
          </cell>
          <cell r="BW149">
            <v>44</v>
          </cell>
          <cell r="BX149" t="str">
            <v>19950101</v>
          </cell>
          <cell r="BZ149" t="str">
            <v>C</v>
          </cell>
          <cell r="CA149" t="str">
            <v>07</v>
          </cell>
          <cell r="CB149" t="str">
            <v>E</v>
          </cell>
          <cell r="CC149" t="str">
            <v>11</v>
          </cell>
          <cell r="CD149" t="str">
            <v>E</v>
          </cell>
          <cell r="CE149" t="str">
            <v>11</v>
          </cell>
        </row>
        <row r="150">
          <cell r="A150" t="str">
            <v>2235529</v>
          </cell>
          <cell r="B150" t="str">
            <v>28</v>
          </cell>
          <cell r="C150" t="str">
            <v>대리</v>
          </cell>
          <cell r="D150" t="str">
            <v>이준호　　</v>
          </cell>
          <cell r="E150" t="str">
            <v>C</v>
          </cell>
          <cell r="G150">
            <v>1</v>
          </cell>
          <cell r="H150" t="str">
            <v>KH**</v>
          </cell>
          <cell r="I150" t="str">
            <v>KHIV</v>
          </cell>
          <cell r="J150" t="str">
            <v>택시판매）인천택시지</v>
          </cell>
          <cell r="K150" t="str">
            <v>KHIG</v>
          </cell>
          <cell r="L150" t="str">
            <v>인천）부천지점　　　</v>
          </cell>
          <cell r="O150" t="str">
            <v>KHIGA</v>
          </cell>
          <cell r="R150" t="str">
            <v>2</v>
          </cell>
          <cell r="V150" t="str">
            <v>4</v>
          </cell>
          <cell r="W150" t="str">
            <v>3</v>
          </cell>
          <cell r="X150" t="str">
            <v>3</v>
          </cell>
          <cell r="Y150" t="str">
            <v>S</v>
          </cell>
          <cell r="Z150" t="str">
            <v>8988054</v>
          </cell>
          <cell r="AA150" t="str">
            <v>권오빈　　</v>
          </cell>
          <cell r="AB150" t="str">
            <v>28</v>
          </cell>
          <cell r="AC150" t="str">
            <v>50</v>
          </cell>
          <cell r="AD150">
            <v>66</v>
          </cell>
          <cell r="AE150">
            <v>55.29</v>
          </cell>
          <cell r="AF150">
            <v>10</v>
          </cell>
          <cell r="AG150" t="str">
            <v>2036559</v>
          </cell>
          <cell r="AH150" t="str">
            <v>곽형욱　　</v>
          </cell>
          <cell r="AI150" t="str">
            <v>22</v>
          </cell>
          <cell r="AJ150" t="str">
            <v>44</v>
          </cell>
          <cell r="AK150">
            <v>72</v>
          </cell>
          <cell r="AL150">
            <v>57.34</v>
          </cell>
          <cell r="AM150">
            <v>40</v>
          </cell>
          <cell r="AN150" t="str">
            <v>2718155</v>
          </cell>
          <cell r="AO150" t="str">
            <v>김한수　　</v>
          </cell>
          <cell r="AP150" t="str">
            <v>05</v>
          </cell>
          <cell r="AQ150" t="str">
            <v>32</v>
          </cell>
          <cell r="AR150">
            <v>56</v>
          </cell>
          <cell r="AS150">
            <v>53.61</v>
          </cell>
          <cell r="AT150">
            <v>30</v>
          </cell>
          <cell r="AU150" t="str">
            <v>2059744</v>
          </cell>
          <cell r="AV150" t="str">
            <v>김도영　　</v>
          </cell>
          <cell r="AW150" t="str">
            <v>02</v>
          </cell>
          <cell r="AX150" t="str">
            <v>20</v>
          </cell>
          <cell r="AY150">
            <v>63</v>
          </cell>
          <cell r="AZ150">
            <v>57.38</v>
          </cell>
          <cell r="BA150">
            <v>10</v>
          </cell>
          <cell r="BF150">
            <v>0</v>
          </cell>
          <cell r="BG150">
            <v>0</v>
          </cell>
          <cell r="BH150">
            <v>0</v>
          </cell>
          <cell r="BM150">
            <v>0</v>
          </cell>
          <cell r="BN150">
            <v>0</v>
          </cell>
          <cell r="BO150">
            <v>0</v>
          </cell>
          <cell r="BP150" t="b">
            <v>0</v>
          </cell>
          <cell r="BQ150">
            <v>0</v>
          </cell>
          <cell r="BR150">
            <v>55.87</v>
          </cell>
          <cell r="BS150">
            <v>1287</v>
          </cell>
          <cell r="BT150">
            <v>76.900000000000006</v>
          </cell>
          <cell r="BU150" t="str">
            <v>D</v>
          </cell>
          <cell r="BV150" t="str">
            <v>09</v>
          </cell>
          <cell r="BW150">
            <v>48</v>
          </cell>
          <cell r="BX150" t="str">
            <v>19950101</v>
          </cell>
          <cell r="BZ150" t="str">
            <v>C</v>
          </cell>
          <cell r="CA150" t="str">
            <v>08</v>
          </cell>
          <cell r="CB150" t="str">
            <v>D</v>
          </cell>
          <cell r="CC150" t="str">
            <v>09</v>
          </cell>
          <cell r="CD150" t="str">
            <v>D</v>
          </cell>
          <cell r="CE150" t="str">
            <v>09</v>
          </cell>
        </row>
        <row r="151">
          <cell r="A151" t="str">
            <v>2648927</v>
          </cell>
          <cell r="B151" t="str">
            <v>30</v>
          </cell>
          <cell r="C151" t="str">
            <v>4갑</v>
          </cell>
          <cell r="D151" t="str">
            <v>백흠진　　</v>
          </cell>
          <cell r="E151" t="str">
            <v>C</v>
          </cell>
          <cell r="G151">
            <v>1</v>
          </cell>
          <cell r="H151" t="str">
            <v>KH**</v>
          </cell>
          <cell r="I151" t="str">
            <v>KHAC</v>
          </cell>
          <cell r="J151" t="str">
            <v>판매정보팀　　　　　</v>
          </cell>
          <cell r="K151" t="str">
            <v>KHIJ</v>
          </cell>
          <cell r="L151" t="str">
            <v>인천）동암지점　　　</v>
          </cell>
          <cell r="O151" t="str">
            <v>KHIJA</v>
          </cell>
          <cell r="R151" t="str">
            <v>2</v>
          </cell>
          <cell r="V151" t="str">
            <v>5</v>
          </cell>
          <cell r="W151" t="str">
            <v>3</v>
          </cell>
          <cell r="X151" t="str">
            <v>3</v>
          </cell>
          <cell r="Y151" t="str">
            <v>O</v>
          </cell>
          <cell r="Z151" t="str">
            <v>2090078</v>
          </cell>
          <cell r="AA151" t="str">
            <v>염창열　　</v>
          </cell>
          <cell r="AB151" t="str">
            <v>28</v>
          </cell>
          <cell r="AC151" t="str">
            <v>50</v>
          </cell>
          <cell r="AD151">
            <v>85</v>
          </cell>
          <cell r="AE151">
            <v>60</v>
          </cell>
          <cell r="AF151">
            <v>10</v>
          </cell>
          <cell r="AG151" t="str">
            <v>2073922</v>
          </cell>
          <cell r="AH151" t="str">
            <v>송종덕　　</v>
          </cell>
          <cell r="AI151" t="str">
            <v>26</v>
          </cell>
          <cell r="AJ151" t="str">
            <v>44</v>
          </cell>
          <cell r="AK151">
            <v>81</v>
          </cell>
          <cell r="AL151">
            <v>55.29</v>
          </cell>
          <cell r="AM151">
            <v>40</v>
          </cell>
          <cell r="AN151" t="str">
            <v>2718155</v>
          </cell>
          <cell r="AO151" t="str">
            <v>김한수　　</v>
          </cell>
          <cell r="AP151" t="str">
            <v>05</v>
          </cell>
          <cell r="AQ151" t="str">
            <v>32</v>
          </cell>
          <cell r="AR151">
            <v>54</v>
          </cell>
          <cell r="AS151">
            <v>49.87</v>
          </cell>
          <cell r="AT151">
            <v>30</v>
          </cell>
          <cell r="AU151" t="str">
            <v>2059744</v>
          </cell>
          <cell r="AV151" t="str">
            <v>김도영　　</v>
          </cell>
          <cell r="AW151" t="str">
            <v>02</v>
          </cell>
          <cell r="AX151" t="str">
            <v>20</v>
          </cell>
          <cell r="AY151">
            <v>86</v>
          </cell>
          <cell r="AZ151">
            <v>65.59</v>
          </cell>
          <cell r="BA151">
            <v>10</v>
          </cell>
          <cell r="BF151">
            <v>0</v>
          </cell>
          <cell r="BG151">
            <v>0</v>
          </cell>
          <cell r="BH151">
            <v>0</v>
          </cell>
          <cell r="BM151">
            <v>0</v>
          </cell>
          <cell r="BN151">
            <v>0</v>
          </cell>
          <cell r="BO151">
            <v>0</v>
          </cell>
          <cell r="BP151" t="b">
            <v>0</v>
          </cell>
          <cell r="BQ151">
            <v>0</v>
          </cell>
          <cell r="BR151">
            <v>55.15</v>
          </cell>
          <cell r="BS151">
            <v>1135</v>
          </cell>
          <cell r="BT151">
            <v>78.2</v>
          </cell>
          <cell r="BU151" t="str">
            <v>D</v>
          </cell>
          <cell r="BV151" t="str">
            <v>09</v>
          </cell>
          <cell r="BW151">
            <v>48</v>
          </cell>
          <cell r="BX151" t="str">
            <v>19951211</v>
          </cell>
          <cell r="BZ151" t="str">
            <v>C</v>
          </cell>
          <cell r="CA151" t="str">
            <v>06</v>
          </cell>
          <cell r="CB151" t="str">
            <v>E</v>
          </cell>
          <cell r="CC151" t="str">
            <v>10</v>
          </cell>
          <cell r="CD151" t="str">
            <v>E</v>
          </cell>
          <cell r="CE151" t="str">
            <v>10</v>
          </cell>
        </row>
        <row r="152">
          <cell r="A152" t="str">
            <v>2127992</v>
          </cell>
          <cell r="B152" t="str">
            <v>32</v>
          </cell>
          <cell r="C152" t="str">
            <v>4을</v>
          </cell>
          <cell r="D152" t="str">
            <v>최순영　　</v>
          </cell>
          <cell r="E152" t="str">
            <v>C</v>
          </cell>
          <cell r="G152">
            <v>1</v>
          </cell>
          <cell r="H152" t="str">
            <v>KH**</v>
          </cell>
          <cell r="I152" t="str">
            <v>KHIS</v>
          </cell>
          <cell r="J152" t="str">
            <v>인천）안산선부지점　</v>
          </cell>
          <cell r="K152" t="str">
            <v>KHIR</v>
          </cell>
          <cell r="L152" t="str">
            <v>인천）공단지점　　　</v>
          </cell>
          <cell r="O152" t="str">
            <v>KHIRA</v>
          </cell>
          <cell r="R152" t="str">
            <v>2</v>
          </cell>
          <cell r="V152" t="str">
            <v>6</v>
          </cell>
          <cell r="W152" t="str">
            <v>3</v>
          </cell>
          <cell r="X152" t="str">
            <v>4</v>
          </cell>
          <cell r="Y152" t="str">
            <v>S</v>
          </cell>
          <cell r="Z152" t="str">
            <v>2126892</v>
          </cell>
          <cell r="AA152" t="str">
            <v>김진급　　</v>
          </cell>
          <cell r="AB152" t="str">
            <v>28</v>
          </cell>
          <cell r="AC152" t="str">
            <v>50</v>
          </cell>
          <cell r="AD152">
            <v>77</v>
          </cell>
          <cell r="AE152">
            <v>55.29</v>
          </cell>
          <cell r="AF152">
            <v>10</v>
          </cell>
          <cell r="AG152" t="str">
            <v>2055769</v>
          </cell>
          <cell r="AH152" t="str">
            <v>윤재범　　</v>
          </cell>
          <cell r="AI152" t="str">
            <v>26</v>
          </cell>
          <cell r="AJ152" t="str">
            <v>44</v>
          </cell>
          <cell r="AK152">
            <v>98</v>
          </cell>
          <cell r="AL152">
            <v>55.31</v>
          </cell>
          <cell r="AM152">
            <v>50</v>
          </cell>
          <cell r="AN152" t="str">
            <v>2718155</v>
          </cell>
          <cell r="AO152" t="str">
            <v>김한수　　</v>
          </cell>
          <cell r="AP152" t="str">
            <v>05</v>
          </cell>
          <cell r="AQ152" t="str">
            <v>32</v>
          </cell>
          <cell r="AR152">
            <v>63</v>
          </cell>
          <cell r="AS152">
            <v>56.01</v>
          </cell>
          <cell r="AT152">
            <v>30</v>
          </cell>
          <cell r="AY152">
            <v>0</v>
          </cell>
          <cell r="AZ152">
            <v>0</v>
          </cell>
          <cell r="BA152">
            <v>0</v>
          </cell>
          <cell r="BF152">
            <v>0</v>
          </cell>
          <cell r="BG152">
            <v>0</v>
          </cell>
          <cell r="BH152">
            <v>0</v>
          </cell>
          <cell r="BM152">
            <v>0</v>
          </cell>
          <cell r="BN152">
            <v>0</v>
          </cell>
          <cell r="BO152">
            <v>0</v>
          </cell>
          <cell r="BP152" t="b">
            <v>0</v>
          </cell>
          <cell r="BQ152">
            <v>0</v>
          </cell>
          <cell r="BR152">
            <v>55.54</v>
          </cell>
          <cell r="BS152">
            <v>577</v>
          </cell>
          <cell r="BT152">
            <v>82.8</v>
          </cell>
          <cell r="BU152" t="str">
            <v>D</v>
          </cell>
          <cell r="BV152" t="str">
            <v>09</v>
          </cell>
          <cell r="BW152">
            <v>48</v>
          </cell>
          <cell r="BX152" t="str">
            <v>19950101</v>
          </cell>
          <cell r="BZ152" t="str">
            <v>D</v>
          </cell>
          <cell r="CA152" t="str">
            <v>09</v>
          </cell>
          <cell r="CB152" t="str">
            <v>D</v>
          </cell>
          <cell r="CC152" t="str">
            <v>09</v>
          </cell>
          <cell r="CD152" t="str">
            <v>C</v>
          </cell>
          <cell r="CE152" t="str">
            <v>08</v>
          </cell>
        </row>
        <row r="153">
          <cell r="A153" t="str">
            <v>2343883</v>
          </cell>
          <cell r="B153" t="str">
            <v>30</v>
          </cell>
          <cell r="C153" t="str">
            <v>4갑</v>
          </cell>
          <cell r="D153" t="str">
            <v>강성윤　　</v>
          </cell>
          <cell r="E153" t="str">
            <v>C</v>
          </cell>
          <cell r="G153">
            <v>1</v>
          </cell>
          <cell r="H153" t="str">
            <v>KH**</v>
          </cell>
          <cell r="I153" t="str">
            <v>KHTJ</v>
          </cell>
          <cell r="J153" t="str">
            <v>경북）경주지점　　　</v>
          </cell>
          <cell r="K153" t="str">
            <v>KHTA</v>
          </cell>
          <cell r="L153" t="str">
            <v>경북）포항지점　　　</v>
          </cell>
          <cell r="O153" t="str">
            <v>KHTAA</v>
          </cell>
          <cell r="R153" t="str">
            <v>2</v>
          </cell>
          <cell r="V153" t="str">
            <v>5</v>
          </cell>
          <cell r="W153" t="str">
            <v>3</v>
          </cell>
          <cell r="X153" t="str">
            <v>3</v>
          </cell>
          <cell r="Y153" t="str">
            <v>O</v>
          </cell>
          <cell r="Z153" t="str">
            <v>2319978</v>
          </cell>
          <cell r="AA153" t="str">
            <v>이종극　　</v>
          </cell>
          <cell r="AB153" t="str">
            <v>28</v>
          </cell>
          <cell r="AC153" t="str">
            <v>50</v>
          </cell>
          <cell r="AD153">
            <v>95</v>
          </cell>
          <cell r="AE153">
            <v>64.73</v>
          </cell>
          <cell r="AF153">
            <v>10</v>
          </cell>
          <cell r="AG153" t="str">
            <v>2117536</v>
          </cell>
          <cell r="AH153" t="str">
            <v>김태규　　</v>
          </cell>
          <cell r="AI153" t="str">
            <v>26</v>
          </cell>
          <cell r="AJ153" t="str">
            <v>44</v>
          </cell>
          <cell r="AK153">
            <v>81</v>
          </cell>
          <cell r="AL153">
            <v>63.23</v>
          </cell>
          <cell r="AM153">
            <v>40</v>
          </cell>
          <cell r="AN153" t="str">
            <v>2061393</v>
          </cell>
          <cell r="AO153" t="str">
            <v>이광우　　</v>
          </cell>
          <cell r="AP153" t="str">
            <v>22</v>
          </cell>
          <cell r="AQ153" t="str">
            <v>32</v>
          </cell>
          <cell r="AR153">
            <v>83</v>
          </cell>
          <cell r="AS153">
            <v>63.23</v>
          </cell>
          <cell r="AT153">
            <v>30</v>
          </cell>
          <cell r="AU153" t="str">
            <v>2059744</v>
          </cell>
          <cell r="AV153" t="str">
            <v>김도영　　</v>
          </cell>
          <cell r="AW153" t="str">
            <v>02</v>
          </cell>
          <cell r="AX153" t="str">
            <v>20</v>
          </cell>
          <cell r="AY153">
            <v>93</v>
          </cell>
          <cell r="AZ153">
            <v>68.08</v>
          </cell>
          <cell r="BA153">
            <v>10</v>
          </cell>
          <cell r="BF153">
            <v>0</v>
          </cell>
          <cell r="BG153">
            <v>0</v>
          </cell>
          <cell r="BH153">
            <v>0</v>
          </cell>
          <cell r="BM153">
            <v>0</v>
          </cell>
          <cell r="BN153">
            <v>0</v>
          </cell>
          <cell r="BO153">
            <v>0</v>
          </cell>
          <cell r="BP153" t="b">
            <v>0</v>
          </cell>
          <cell r="BQ153">
            <v>0</v>
          </cell>
          <cell r="BR153">
            <v>63.94</v>
          </cell>
          <cell r="BS153">
            <v>376</v>
          </cell>
          <cell r="BT153">
            <v>25.9</v>
          </cell>
          <cell r="BU153" t="str">
            <v>B</v>
          </cell>
          <cell r="BV153" t="str">
            <v>04</v>
          </cell>
          <cell r="BW153">
            <v>68</v>
          </cell>
          <cell r="BX153" t="str">
            <v>19940101</v>
          </cell>
          <cell r="BZ153" t="str">
            <v>B</v>
          </cell>
          <cell r="CA153" t="str">
            <v>04</v>
          </cell>
          <cell r="CB153" t="str">
            <v>A</v>
          </cell>
          <cell r="CC153" t="str">
            <v>01</v>
          </cell>
          <cell r="CD153" t="str">
            <v>C</v>
          </cell>
          <cell r="CE153" t="str">
            <v>06</v>
          </cell>
        </row>
        <row r="154">
          <cell r="A154" t="str">
            <v>2069889</v>
          </cell>
          <cell r="B154" t="str">
            <v>26</v>
          </cell>
          <cell r="C154" t="str">
            <v>과장</v>
          </cell>
          <cell r="D154" t="str">
            <v>이경수　　</v>
          </cell>
          <cell r="E154" t="str">
            <v>C</v>
          </cell>
          <cell r="G154">
            <v>1</v>
          </cell>
          <cell r="H154" t="str">
            <v>KK**</v>
          </cell>
          <cell r="I154" t="str">
            <v>KNAA</v>
          </cell>
          <cell r="J154" t="str">
            <v>소）행정지원팀　　　</v>
          </cell>
          <cell r="K154" t="str">
            <v>KLBC</v>
          </cell>
          <cell r="L154" t="str">
            <v>해외광고팀　　　　　</v>
          </cell>
          <cell r="O154" t="str">
            <v>KLBC</v>
          </cell>
          <cell r="R154" t="str">
            <v>1</v>
          </cell>
          <cell r="V154" t="str">
            <v>3</v>
          </cell>
          <cell r="W154" t="str">
            <v>1</v>
          </cell>
          <cell r="X154" t="str">
            <v>3</v>
          </cell>
          <cell r="Y154" t="str">
            <v>S</v>
          </cell>
          <cell r="Z154" t="str">
            <v>2082684</v>
          </cell>
          <cell r="AA154" t="str">
            <v>황정렬　　</v>
          </cell>
          <cell r="AB154" t="str">
            <v>24</v>
          </cell>
          <cell r="AC154" t="str">
            <v>43</v>
          </cell>
          <cell r="AD154">
            <v>96</v>
          </cell>
          <cell r="AE154">
            <v>64.709999999999994</v>
          </cell>
          <cell r="AF154">
            <v>30</v>
          </cell>
          <cell r="AG154" t="str">
            <v>2712521</v>
          </cell>
          <cell r="AH154" t="str">
            <v>서동식　　</v>
          </cell>
          <cell r="AI154" t="str">
            <v>05</v>
          </cell>
          <cell r="AJ154" t="str">
            <v>32</v>
          </cell>
          <cell r="AK154">
            <v>95</v>
          </cell>
          <cell r="AL154">
            <v>68.2</v>
          </cell>
          <cell r="AM154">
            <v>20</v>
          </cell>
          <cell r="AN154" t="str">
            <v>2002024</v>
          </cell>
          <cell r="AO154" t="str">
            <v>이덕규　　</v>
          </cell>
          <cell r="AP154" t="str">
            <v>04</v>
          </cell>
          <cell r="AQ154" t="str">
            <v>30</v>
          </cell>
          <cell r="AR154">
            <v>93</v>
          </cell>
          <cell r="AS154">
            <v>68.709999999999994</v>
          </cell>
          <cell r="AT154">
            <v>20</v>
          </cell>
          <cell r="AU154" t="str">
            <v>2005295</v>
          </cell>
          <cell r="AV154" t="str">
            <v>박성도　　</v>
          </cell>
          <cell r="AW154" t="str">
            <v>02</v>
          </cell>
          <cell r="AX154" t="str">
            <v>20</v>
          </cell>
          <cell r="AY154">
            <v>47</v>
          </cell>
          <cell r="AZ154">
            <v>49.41</v>
          </cell>
          <cell r="BA154">
            <v>10</v>
          </cell>
          <cell r="BF154">
            <v>0</v>
          </cell>
          <cell r="BG154">
            <v>0</v>
          </cell>
          <cell r="BH154">
            <v>0</v>
          </cell>
          <cell r="BM154">
            <v>0</v>
          </cell>
          <cell r="BN154">
            <v>0</v>
          </cell>
          <cell r="BO154">
            <v>0</v>
          </cell>
          <cell r="BP154" t="b">
            <v>0</v>
          </cell>
          <cell r="BQ154">
            <v>0</v>
          </cell>
          <cell r="BR154">
            <v>64.67</v>
          </cell>
          <cell r="BS154">
            <v>261</v>
          </cell>
          <cell r="BT154">
            <v>23</v>
          </cell>
          <cell r="BU154" t="str">
            <v>B</v>
          </cell>
          <cell r="BV154" t="str">
            <v>03</v>
          </cell>
          <cell r="BW154">
            <v>72</v>
          </cell>
          <cell r="BX154" t="str">
            <v>19940101</v>
          </cell>
          <cell r="BZ154" t="str">
            <v>C</v>
          </cell>
          <cell r="CA154" t="str">
            <v>05</v>
          </cell>
          <cell r="CB154" t="str">
            <v>A</v>
          </cell>
          <cell r="CC154" t="str">
            <v>01</v>
          </cell>
          <cell r="CD154" t="str">
            <v>A</v>
          </cell>
          <cell r="CE154" t="str">
            <v>02</v>
          </cell>
        </row>
        <row r="155">
          <cell r="A155" t="str">
            <v>2522401</v>
          </cell>
          <cell r="B155" t="str">
            <v>28</v>
          </cell>
          <cell r="C155" t="str">
            <v>대리</v>
          </cell>
          <cell r="D155" t="str">
            <v>이미용　　</v>
          </cell>
          <cell r="E155" t="str">
            <v>C</v>
          </cell>
          <cell r="G155">
            <v>1</v>
          </cell>
          <cell r="H155" t="str">
            <v>KH**</v>
          </cell>
          <cell r="I155" t="str">
            <v>KHDC</v>
          </cell>
          <cell r="J155" t="str">
            <v>대상판촉팀　　　　　</v>
          </cell>
          <cell r="K155" t="str">
            <v>KHCB</v>
          </cell>
          <cell r="L155" t="str">
            <v>특판팀　　　　　　　</v>
          </cell>
          <cell r="O155" t="str">
            <v>KHCB</v>
          </cell>
          <cell r="R155" t="str">
            <v>1</v>
          </cell>
          <cell r="V155" t="str">
            <v>4</v>
          </cell>
          <cell r="W155" t="str">
            <v>1</v>
          </cell>
          <cell r="X155" t="str">
            <v>3</v>
          </cell>
          <cell r="Y155" t="str">
            <v>O</v>
          </cell>
          <cell r="Z155" t="str">
            <v>7065217</v>
          </cell>
          <cell r="AA155" t="str">
            <v>이재석　　</v>
          </cell>
          <cell r="AB155" t="str">
            <v>22</v>
          </cell>
          <cell r="AC155" t="str">
            <v>43</v>
          </cell>
          <cell r="AD155">
            <v>82</v>
          </cell>
          <cell r="AE155">
            <v>53.73</v>
          </cell>
          <cell r="AF155">
            <v>40</v>
          </cell>
          <cell r="AG155" t="str">
            <v>7046074</v>
          </cell>
          <cell r="AH155" t="str">
            <v>김만유　　</v>
          </cell>
          <cell r="AI155" t="str">
            <v>04</v>
          </cell>
          <cell r="AJ155" t="str">
            <v>32</v>
          </cell>
          <cell r="AK155">
            <v>85</v>
          </cell>
          <cell r="AL155">
            <v>60</v>
          </cell>
          <cell r="AM155">
            <v>30</v>
          </cell>
          <cell r="AN155" t="str">
            <v>2059744</v>
          </cell>
          <cell r="AO155" t="str">
            <v>김도영　　</v>
          </cell>
          <cell r="AP155" t="str">
            <v>02</v>
          </cell>
          <cell r="AQ155" t="str">
            <v>20</v>
          </cell>
          <cell r="AR155">
            <v>63</v>
          </cell>
          <cell r="AS155">
            <v>57.38</v>
          </cell>
          <cell r="AT155">
            <v>10</v>
          </cell>
          <cell r="AY155">
            <v>0</v>
          </cell>
          <cell r="AZ155">
            <v>0</v>
          </cell>
          <cell r="BA155">
            <v>0</v>
          </cell>
          <cell r="BF155">
            <v>0</v>
          </cell>
          <cell r="BG155">
            <v>0</v>
          </cell>
          <cell r="BH155">
            <v>0</v>
          </cell>
          <cell r="BM155">
            <v>0</v>
          </cell>
          <cell r="BN155">
            <v>0</v>
          </cell>
          <cell r="BO155">
            <v>0</v>
          </cell>
          <cell r="BP155" t="b">
            <v>0</v>
          </cell>
          <cell r="BQ155">
            <v>0</v>
          </cell>
          <cell r="BR155">
            <v>56.54</v>
          </cell>
          <cell r="BS155">
            <v>1222</v>
          </cell>
          <cell r="BT155">
            <v>73</v>
          </cell>
          <cell r="BU155" t="str">
            <v>D</v>
          </cell>
          <cell r="BV155" t="str">
            <v>08</v>
          </cell>
          <cell r="BW155">
            <v>52</v>
          </cell>
          <cell r="BX155" t="str">
            <v>19980101</v>
          </cell>
          <cell r="BZ155" t="str">
            <v>E</v>
          </cell>
          <cell r="CA155" t="str">
            <v>11</v>
          </cell>
          <cell r="CB155" t="str">
            <v>B</v>
          </cell>
          <cell r="CC155" t="str">
            <v>03</v>
          </cell>
          <cell r="CD155" t="str">
            <v>D</v>
          </cell>
          <cell r="CE155" t="str">
            <v>09</v>
          </cell>
        </row>
        <row r="156">
          <cell r="A156" t="str">
            <v>2228751</v>
          </cell>
          <cell r="B156" t="str">
            <v>26</v>
          </cell>
          <cell r="C156" t="str">
            <v>과장</v>
          </cell>
          <cell r="D156" t="str">
            <v>차대집　　</v>
          </cell>
          <cell r="E156" t="str">
            <v>C</v>
          </cell>
          <cell r="G156">
            <v>1</v>
          </cell>
          <cell r="H156" t="str">
            <v>KK**</v>
          </cell>
          <cell r="I156" t="str">
            <v>KJAB</v>
          </cell>
          <cell r="J156" t="str">
            <v>특수수출팀　　　　　</v>
          </cell>
          <cell r="K156" t="str">
            <v>KLCE</v>
          </cell>
          <cell r="L156" t="str">
            <v>상용특장수출팀　　　</v>
          </cell>
          <cell r="O156" t="str">
            <v>KLCE</v>
          </cell>
          <cell r="R156" t="str">
            <v>1</v>
          </cell>
          <cell r="V156" t="str">
            <v>3</v>
          </cell>
          <cell r="W156" t="str">
            <v>1</v>
          </cell>
          <cell r="X156" t="str">
            <v>3</v>
          </cell>
          <cell r="Y156" t="str">
            <v>O</v>
          </cell>
          <cell r="Z156" t="str">
            <v>2013104</v>
          </cell>
          <cell r="AA156" t="str">
            <v>김남중　　</v>
          </cell>
          <cell r="AB156" t="str">
            <v>20</v>
          </cell>
          <cell r="AC156" t="str">
            <v>43</v>
          </cell>
          <cell r="AD156">
            <v>66</v>
          </cell>
          <cell r="AE156">
            <v>57.58</v>
          </cell>
          <cell r="AF156">
            <v>40</v>
          </cell>
          <cell r="AG156" t="str">
            <v>2002024</v>
          </cell>
          <cell r="AH156" t="str">
            <v>이덕규　　</v>
          </cell>
          <cell r="AI156" t="str">
            <v>04</v>
          </cell>
          <cell r="AJ156" t="str">
            <v>30</v>
          </cell>
          <cell r="AK156">
            <v>70</v>
          </cell>
          <cell r="AL156">
            <v>59.37</v>
          </cell>
          <cell r="AM156">
            <v>30</v>
          </cell>
          <cell r="AN156" t="str">
            <v>2005295</v>
          </cell>
          <cell r="AO156" t="str">
            <v>박성도　　</v>
          </cell>
          <cell r="AP156" t="str">
            <v>02</v>
          </cell>
          <cell r="AQ156" t="str">
            <v>20</v>
          </cell>
          <cell r="AR156">
            <v>70</v>
          </cell>
          <cell r="AS156">
            <v>59.26</v>
          </cell>
          <cell r="AT156">
            <v>10</v>
          </cell>
          <cell r="AY156">
            <v>0</v>
          </cell>
          <cell r="AZ156">
            <v>0</v>
          </cell>
          <cell r="BA156">
            <v>0</v>
          </cell>
          <cell r="BF156">
            <v>0</v>
          </cell>
          <cell r="BG156">
            <v>0</v>
          </cell>
          <cell r="BH156">
            <v>0</v>
          </cell>
          <cell r="BM156">
            <v>0</v>
          </cell>
          <cell r="BN156">
            <v>0</v>
          </cell>
          <cell r="BO156">
            <v>0</v>
          </cell>
          <cell r="BP156" t="b">
            <v>0</v>
          </cell>
          <cell r="BQ156">
            <v>0</v>
          </cell>
          <cell r="BR156">
            <v>58.46</v>
          </cell>
          <cell r="BS156">
            <v>675</v>
          </cell>
          <cell r="BT156">
            <v>59.4</v>
          </cell>
          <cell r="BU156" t="str">
            <v>C</v>
          </cell>
          <cell r="BV156" t="str">
            <v>07</v>
          </cell>
          <cell r="BW156">
            <v>56</v>
          </cell>
          <cell r="BX156" t="str">
            <v>19980101</v>
          </cell>
          <cell r="BZ156" t="str">
            <v>E</v>
          </cell>
          <cell r="CA156" t="str">
            <v>10</v>
          </cell>
          <cell r="CB156" t="str">
            <v>B</v>
          </cell>
          <cell r="CC156" t="str">
            <v>02</v>
          </cell>
          <cell r="CD156" t="str">
            <v>C</v>
          </cell>
          <cell r="CE156" t="str">
            <v>08</v>
          </cell>
        </row>
        <row r="157">
          <cell r="A157" t="str">
            <v>2512213</v>
          </cell>
          <cell r="B157" t="str">
            <v>28</v>
          </cell>
          <cell r="C157" t="str">
            <v>대리</v>
          </cell>
          <cell r="D157" t="str">
            <v>진세영　　</v>
          </cell>
          <cell r="E157" t="str">
            <v>C</v>
          </cell>
          <cell r="G157">
            <v>1</v>
          </cell>
          <cell r="H157" t="str">
            <v>KQ**</v>
          </cell>
          <cell r="I157" t="str">
            <v>KUAA</v>
          </cell>
          <cell r="J157" t="str">
            <v>광）생산관리팀　　　</v>
          </cell>
          <cell r="K157" t="str">
            <v>KUEA</v>
          </cell>
          <cell r="L157" t="str">
            <v>광）엔진변속기제조관</v>
          </cell>
          <cell r="O157" t="str">
            <v>KUEAA</v>
          </cell>
          <cell r="R157" t="str">
            <v>6</v>
          </cell>
          <cell r="V157" t="str">
            <v>4</v>
          </cell>
          <cell r="W157" t="str">
            <v>2</v>
          </cell>
          <cell r="X157" t="str">
            <v>3</v>
          </cell>
          <cell r="Y157" t="str">
            <v>O</v>
          </cell>
          <cell r="Z157" t="str">
            <v>2128772</v>
          </cell>
          <cell r="AA157" t="str">
            <v>노일우　　</v>
          </cell>
          <cell r="AB157" t="str">
            <v>26</v>
          </cell>
          <cell r="AC157" t="str">
            <v>50</v>
          </cell>
          <cell r="AD157">
            <v>86</v>
          </cell>
          <cell r="AE157">
            <v>55.31</v>
          </cell>
          <cell r="AF157">
            <v>20</v>
          </cell>
          <cell r="AG157" t="str">
            <v>2081696</v>
          </cell>
          <cell r="AH157" t="str">
            <v>양광철　　</v>
          </cell>
          <cell r="AI157" t="str">
            <v>26</v>
          </cell>
          <cell r="AJ157" t="str">
            <v>40</v>
          </cell>
          <cell r="AK157">
            <v>80</v>
          </cell>
          <cell r="AL157">
            <v>61.77</v>
          </cell>
          <cell r="AM157">
            <v>30</v>
          </cell>
          <cell r="AN157" t="str">
            <v>2024118</v>
          </cell>
          <cell r="AO157" t="str">
            <v>정정규　　</v>
          </cell>
          <cell r="AP157" t="str">
            <v>20</v>
          </cell>
          <cell r="AQ157" t="str">
            <v>31</v>
          </cell>
          <cell r="AR157">
            <v>74</v>
          </cell>
          <cell r="AS157">
            <v>61.18</v>
          </cell>
          <cell r="AT157">
            <v>10</v>
          </cell>
          <cell r="AU157" t="str">
            <v>2026563</v>
          </cell>
          <cell r="AV157" t="str">
            <v>전천수　　</v>
          </cell>
          <cell r="AW157" t="str">
            <v>03</v>
          </cell>
          <cell r="AX157" t="str">
            <v>30</v>
          </cell>
          <cell r="AY157">
            <v>69</v>
          </cell>
          <cell r="AZ157">
            <v>60.46</v>
          </cell>
          <cell r="BA157">
            <v>10</v>
          </cell>
          <cell r="BB157" t="str">
            <v>2728462</v>
          </cell>
          <cell r="BC157" t="str">
            <v>임승근　　</v>
          </cell>
          <cell r="BD157" t="str">
            <v>02</v>
          </cell>
          <cell r="BE157" t="str">
            <v>20</v>
          </cell>
          <cell r="BF157">
            <v>70</v>
          </cell>
          <cell r="BG157">
            <v>60.01</v>
          </cell>
          <cell r="BH157">
            <v>10</v>
          </cell>
          <cell r="BM157">
            <v>0</v>
          </cell>
          <cell r="BN157">
            <v>0</v>
          </cell>
          <cell r="BO157">
            <v>0</v>
          </cell>
          <cell r="BP157" t="b">
            <v>0</v>
          </cell>
          <cell r="BQ157">
            <v>0</v>
          </cell>
          <cell r="BR157">
            <v>59.7</v>
          </cell>
          <cell r="BS157">
            <v>849</v>
          </cell>
          <cell r="BT157">
            <v>50.7</v>
          </cell>
          <cell r="BU157" t="str">
            <v>C</v>
          </cell>
          <cell r="BV157" t="str">
            <v>06</v>
          </cell>
          <cell r="BW157">
            <v>60</v>
          </cell>
          <cell r="BX157" t="str">
            <v>19980101</v>
          </cell>
          <cell r="BZ157" t="str">
            <v>D</v>
          </cell>
          <cell r="CA157" t="str">
            <v>10</v>
          </cell>
          <cell r="CB157" t="str">
            <v>B</v>
          </cell>
          <cell r="CC157" t="str">
            <v>03</v>
          </cell>
          <cell r="CD157" t="str">
            <v>B</v>
          </cell>
          <cell r="CE157" t="str">
            <v>04</v>
          </cell>
        </row>
        <row r="158">
          <cell r="A158" t="str">
            <v>2447213</v>
          </cell>
          <cell r="B158" t="str">
            <v>32</v>
          </cell>
          <cell r="C158" t="str">
            <v>4을</v>
          </cell>
          <cell r="D158" t="str">
            <v>소병길　　</v>
          </cell>
          <cell r="E158" t="str">
            <v>C</v>
          </cell>
          <cell r="G158">
            <v>1</v>
          </cell>
          <cell r="H158" t="str">
            <v>KH**</v>
          </cell>
          <cell r="I158" t="str">
            <v>KHJI</v>
          </cell>
          <cell r="J158" t="str">
            <v>경기）이천지점　　　</v>
          </cell>
          <cell r="K158" t="str">
            <v>KHJT</v>
          </cell>
          <cell r="L158" t="str">
            <v>경기）장호원지점　　</v>
          </cell>
          <cell r="O158" t="str">
            <v>KHJTA</v>
          </cell>
          <cell r="R158" t="str">
            <v>2</v>
          </cell>
          <cell r="V158" t="str">
            <v>6</v>
          </cell>
          <cell r="W158" t="str">
            <v>3</v>
          </cell>
          <cell r="X158" t="str">
            <v>4</v>
          </cell>
          <cell r="Y158" t="str">
            <v>S</v>
          </cell>
          <cell r="Z158" t="str">
            <v>2163661</v>
          </cell>
          <cell r="AA158" t="str">
            <v>한흥수　　</v>
          </cell>
          <cell r="AB158" t="str">
            <v>28</v>
          </cell>
          <cell r="AC158" t="str">
            <v>44</v>
          </cell>
          <cell r="AD158">
            <v>99</v>
          </cell>
          <cell r="AE158">
            <v>60</v>
          </cell>
          <cell r="AF158">
            <v>60</v>
          </cell>
          <cell r="AG158" t="str">
            <v>2209609</v>
          </cell>
          <cell r="AH158" t="str">
            <v>김익래　　</v>
          </cell>
          <cell r="AI158" t="str">
            <v>20</v>
          </cell>
          <cell r="AJ158" t="str">
            <v>32</v>
          </cell>
          <cell r="AK158">
            <v>94</v>
          </cell>
          <cell r="AL158">
            <v>66.45</v>
          </cell>
          <cell r="AM158">
            <v>30</v>
          </cell>
          <cell r="AR158">
            <v>0</v>
          </cell>
          <cell r="AS158">
            <v>0</v>
          </cell>
          <cell r="AT158">
            <v>0</v>
          </cell>
          <cell r="AY158">
            <v>0</v>
          </cell>
          <cell r="AZ158">
            <v>0</v>
          </cell>
          <cell r="BA158">
            <v>0</v>
          </cell>
          <cell r="BF158">
            <v>0</v>
          </cell>
          <cell r="BG158">
            <v>0</v>
          </cell>
          <cell r="BH158">
            <v>0</v>
          </cell>
          <cell r="BM158">
            <v>0</v>
          </cell>
          <cell r="BN158">
            <v>0</v>
          </cell>
          <cell r="BO158">
            <v>0</v>
          </cell>
          <cell r="BP158" t="b">
            <v>0</v>
          </cell>
          <cell r="BQ158">
            <v>0</v>
          </cell>
          <cell r="BR158">
            <v>62.15</v>
          </cell>
          <cell r="BS158">
            <v>265</v>
          </cell>
          <cell r="BT158">
            <v>38</v>
          </cell>
          <cell r="BU158" t="str">
            <v>C</v>
          </cell>
          <cell r="BV158" t="str">
            <v>05</v>
          </cell>
          <cell r="BW158">
            <v>64</v>
          </cell>
          <cell r="BX158" t="str">
            <v>19921221</v>
          </cell>
          <cell r="BZ158" t="str">
            <v>B</v>
          </cell>
          <cell r="CA158" t="str">
            <v>03</v>
          </cell>
          <cell r="CB158" t="str">
            <v>C</v>
          </cell>
          <cell r="CC158" t="str">
            <v>05</v>
          </cell>
          <cell r="CD158" t="str">
            <v>C</v>
          </cell>
          <cell r="CE158" t="str">
            <v>06</v>
          </cell>
        </row>
        <row r="159">
          <cell r="A159" t="str">
            <v>2084468</v>
          </cell>
          <cell r="B159" t="str">
            <v>28</v>
          </cell>
          <cell r="C159" t="str">
            <v>대리</v>
          </cell>
          <cell r="D159" t="str">
            <v>이재형　　</v>
          </cell>
          <cell r="E159" t="str">
            <v>C</v>
          </cell>
          <cell r="G159">
            <v>1</v>
          </cell>
          <cell r="H159" t="str">
            <v>KH**</v>
          </cell>
          <cell r="I159" t="str">
            <v>KHTG</v>
          </cell>
          <cell r="J159" t="str">
            <v>경북）영덕지점　　　</v>
          </cell>
          <cell r="K159" t="str">
            <v>KHTJ</v>
          </cell>
          <cell r="L159" t="str">
            <v>경북）경주지점　　　</v>
          </cell>
          <cell r="O159" t="str">
            <v>KHTJA</v>
          </cell>
          <cell r="R159" t="str">
            <v>2</v>
          </cell>
          <cell r="T159" t="str">
            <v>50</v>
          </cell>
          <cell r="U159" t="str">
            <v>과장</v>
          </cell>
          <cell r="V159" t="str">
            <v>4</v>
          </cell>
          <cell r="W159" t="str">
            <v>3</v>
          </cell>
          <cell r="X159" t="str">
            <v>2</v>
          </cell>
          <cell r="Y159" t="str">
            <v>O</v>
          </cell>
          <cell r="Z159" t="str">
            <v>2103304</v>
          </cell>
          <cell r="AA159" t="str">
            <v>유쌍재　　</v>
          </cell>
          <cell r="AB159" t="str">
            <v>26</v>
          </cell>
          <cell r="AC159" t="str">
            <v>44</v>
          </cell>
          <cell r="AD159">
            <v>77</v>
          </cell>
          <cell r="AE159">
            <v>64.709999999999994</v>
          </cell>
          <cell r="AF159">
            <v>50</v>
          </cell>
          <cell r="AG159" t="str">
            <v>2061393</v>
          </cell>
          <cell r="AH159" t="str">
            <v>이광우　　</v>
          </cell>
          <cell r="AI159" t="str">
            <v>22</v>
          </cell>
          <cell r="AJ159" t="str">
            <v>32</v>
          </cell>
          <cell r="AK159">
            <v>78</v>
          </cell>
          <cell r="AL159">
            <v>57.04</v>
          </cell>
          <cell r="AM159">
            <v>30</v>
          </cell>
          <cell r="AN159" t="str">
            <v>2059744</v>
          </cell>
          <cell r="AO159" t="str">
            <v>김도영　　</v>
          </cell>
          <cell r="AP159" t="str">
            <v>02</v>
          </cell>
          <cell r="AQ159" t="str">
            <v>20</v>
          </cell>
          <cell r="AR159">
            <v>93</v>
          </cell>
          <cell r="AS159">
            <v>68.14</v>
          </cell>
          <cell r="AT159">
            <v>10</v>
          </cell>
          <cell r="AY159">
            <v>0</v>
          </cell>
          <cell r="AZ159">
            <v>0</v>
          </cell>
          <cell r="BA159">
            <v>0</v>
          </cell>
          <cell r="BF159">
            <v>0</v>
          </cell>
          <cell r="BG159">
            <v>0</v>
          </cell>
          <cell r="BH159">
            <v>0</v>
          </cell>
          <cell r="BM159">
            <v>0</v>
          </cell>
          <cell r="BN159">
            <v>0</v>
          </cell>
          <cell r="BO159">
            <v>0</v>
          </cell>
          <cell r="BP159" t="b">
            <v>0</v>
          </cell>
          <cell r="BQ159">
            <v>0</v>
          </cell>
          <cell r="BR159">
            <v>62.53</v>
          </cell>
          <cell r="BS159">
            <v>592</v>
          </cell>
          <cell r="BT159">
            <v>35.4</v>
          </cell>
          <cell r="BU159" t="str">
            <v>C</v>
          </cell>
          <cell r="BV159" t="str">
            <v>05</v>
          </cell>
          <cell r="BW159">
            <v>64</v>
          </cell>
          <cell r="BX159" t="str">
            <v>19980101</v>
          </cell>
          <cell r="BZ159" t="str">
            <v>C</v>
          </cell>
          <cell r="CA159" t="str">
            <v>08</v>
          </cell>
          <cell r="CB159" t="str">
            <v>B</v>
          </cell>
          <cell r="CC159" t="str">
            <v>03</v>
          </cell>
          <cell r="CD159" t="str">
            <v>B</v>
          </cell>
          <cell r="CE159" t="str">
            <v>03</v>
          </cell>
        </row>
        <row r="160">
          <cell r="A160" t="str">
            <v>2658387</v>
          </cell>
          <cell r="B160" t="str">
            <v>33</v>
          </cell>
          <cell r="C160" t="str">
            <v>5급</v>
          </cell>
          <cell r="D160" t="str">
            <v>양진영　　</v>
          </cell>
          <cell r="E160" t="str">
            <v>C</v>
          </cell>
          <cell r="G160">
            <v>1</v>
          </cell>
          <cell r="H160" t="str">
            <v>KM**</v>
          </cell>
          <cell r="I160" t="str">
            <v>KMJN</v>
          </cell>
          <cell r="J160" t="str">
            <v>광주사업소　　　　　</v>
          </cell>
          <cell r="K160" t="str">
            <v>KMD*</v>
          </cell>
          <cell r="L160" t="str">
            <v>순천직매점</v>
          </cell>
          <cell r="O160" t="str">
            <v>KMDM</v>
          </cell>
          <cell r="R160" t="str">
            <v>2</v>
          </cell>
          <cell r="V160" t="str">
            <v>7</v>
          </cell>
          <cell r="W160" t="str">
            <v>4</v>
          </cell>
          <cell r="X160" t="str">
            <v>4</v>
          </cell>
          <cell r="Y160" t="str">
            <v>S</v>
          </cell>
          <cell r="Z160" t="str">
            <v>2342189</v>
          </cell>
          <cell r="AA160" t="str">
            <v>정인상　　</v>
          </cell>
          <cell r="AB160" t="str">
            <v>26</v>
          </cell>
          <cell r="AC160" t="str">
            <v>50</v>
          </cell>
          <cell r="AD160">
            <v>60</v>
          </cell>
          <cell r="AE160">
            <v>51.11</v>
          </cell>
          <cell r="AF160">
            <v>50</v>
          </cell>
          <cell r="AG160" t="str">
            <v>0043652</v>
          </cell>
          <cell r="AH160" t="str">
            <v>정남기　　</v>
          </cell>
          <cell r="AI160" t="str">
            <v>05</v>
          </cell>
          <cell r="AJ160" t="str">
            <v>32</v>
          </cell>
          <cell r="AK160">
            <v>40</v>
          </cell>
          <cell r="AL160">
            <v>53.41</v>
          </cell>
          <cell r="AM160">
            <v>40</v>
          </cell>
          <cell r="AR160">
            <v>0</v>
          </cell>
          <cell r="AS160">
            <v>0</v>
          </cell>
          <cell r="AT160">
            <v>0</v>
          </cell>
          <cell r="AY160">
            <v>0</v>
          </cell>
          <cell r="AZ160">
            <v>0</v>
          </cell>
          <cell r="BA160">
            <v>0</v>
          </cell>
          <cell r="BF160">
            <v>0</v>
          </cell>
          <cell r="BG160">
            <v>0</v>
          </cell>
          <cell r="BH160">
            <v>0</v>
          </cell>
          <cell r="BM160">
            <v>0</v>
          </cell>
          <cell r="BN160">
            <v>0</v>
          </cell>
          <cell r="BO160">
            <v>0</v>
          </cell>
          <cell r="BP160" t="b">
            <v>0</v>
          </cell>
          <cell r="BQ160">
            <v>0</v>
          </cell>
          <cell r="BR160">
            <v>52.13</v>
          </cell>
          <cell r="BS160">
            <v>653</v>
          </cell>
          <cell r="BT160">
            <v>95.3</v>
          </cell>
          <cell r="BU160" t="str">
            <v>E</v>
          </cell>
          <cell r="BV160" t="str">
            <v>11</v>
          </cell>
          <cell r="BW160">
            <v>40</v>
          </cell>
          <cell r="BX160" t="str">
            <v>19960115</v>
          </cell>
          <cell r="BZ160" t="str">
            <v>E</v>
          </cell>
          <cell r="CA160" t="str">
            <v>11</v>
          </cell>
          <cell r="CB160" t="str">
            <v>E</v>
          </cell>
          <cell r="CC160" t="str">
            <v>11</v>
          </cell>
          <cell r="CD160" t="str">
            <v>E</v>
          </cell>
          <cell r="CE160" t="str">
            <v>11</v>
          </cell>
        </row>
        <row r="161">
          <cell r="A161" t="str">
            <v>2706793</v>
          </cell>
          <cell r="B161" t="str">
            <v>33</v>
          </cell>
          <cell r="C161" t="str">
            <v>5급</v>
          </cell>
          <cell r="D161" t="str">
            <v>류외숙　　</v>
          </cell>
          <cell r="E161" t="str">
            <v>C</v>
          </cell>
          <cell r="G161">
            <v>1</v>
          </cell>
          <cell r="H161" t="str">
            <v>KM**</v>
          </cell>
          <cell r="I161" t="str">
            <v>KMD*</v>
          </cell>
          <cell r="J161" t="str">
            <v>부산직매점</v>
          </cell>
          <cell r="K161" t="str">
            <v>KMIE</v>
          </cell>
          <cell r="L161" t="str">
            <v>부산부품사업소　　　</v>
          </cell>
          <cell r="O161" t="str">
            <v>KMIEA</v>
          </cell>
          <cell r="R161" t="str">
            <v>2</v>
          </cell>
          <cell r="V161" t="str">
            <v>7</v>
          </cell>
          <cell r="W161" t="str">
            <v>4</v>
          </cell>
          <cell r="X161" t="str">
            <v>4</v>
          </cell>
          <cell r="Y161" t="str">
            <v>O</v>
          </cell>
          <cell r="Z161" t="str">
            <v>2532992</v>
          </cell>
          <cell r="AA161" t="str">
            <v>서승헌　　</v>
          </cell>
          <cell r="AB161" t="str">
            <v>28</v>
          </cell>
          <cell r="AC161" t="str">
            <v>50</v>
          </cell>
          <cell r="AD161">
            <v>80</v>
          </cell>
          <cell r="AE161">
            <v>54.78</v>
          </cell>
          <cell r="AF161">
            <v>40</v>
          </cell>
          <cell r="AG161" t="str">
            <v>2160169</v>
          </cell>
          <cell r="AH161" t="str">
            <v>신용범　　</v>
          </cell>
          <cell r="AI161" t="str">
            <v>26</v>
          </cell>
          <cell r="AJ161" t="str">
            <v>43</v>
          </cell>
          <cell r="AK161">
            <v>60</v>
          </cell>
          <cell r="AL161">
            <v>53.74</v>
          </cell>
          <cell r="AM161">
            <v>50</v>
          </cell>
          <cell r="AR161">
            <v>0</v>
          </cell>
          <cell r="AS161">
            <v>0</v>
          </cell>
          <cell r="AT161">
            <v>0</v>
          </cell>
          <cell r="AY161">
            <v>0</v>
          </cell>
          <cell r="AZ161">
            <v>0</v>
          </cell>
          <cell r="BA161">
            <v>0</v>
          </cell>
          <cell r="BF161">
            <v>0</v>
          </cell>
          <cell r="BG161">
            <v>0</v>
          </cell>
          <cell r="BH161">
            <v>0</v>
          </cell>
          <cell r="BM161">
            <v>0</v>
          </cell>
          <cell r="BN161">
            <v>0</v>
          </cell>
          <cell r="BO161">
            <v>0</v>
          </cell>
          <cell r="BP161" t="b">
            <v>0</v>
          </cell>
          <cell r="BQ161">
            <v>0</v>
          </cell>
          <cell r="BR161">
            <v>54.2</v>
          </cell>
          <cell r="BS161">
            <v>590</v>
          </cell>
          <cell r="BT161">
            <v>86.1</v>
          </cell>
          <cell r="BU161" t="str">
            <v>D</v>
          </cell>
          <cell r="BV161" t="str">
            <v>10</v>
          </cell>
          <cell r="BW161">
            <v>44</v>
          </cell>
          <cell r="BX161" t="str">
            <v>19970418</v>
          </cell>
          <cell r="BZ161" t="str">
            <v>E</v>
          </cell>
          <cell r="CA161" t="str">
            <v>10</v>
          </cell>
          <cell r="CB161" t="str">
            <v>D</v>
          </cell>
          <cell r="CC161" t="str">
            <v>10</v>
          </cell>
        </row>
        <row r="162">
          <cell r="A162" t="str">
            <v>2684834</v>
          </cell>
          <cell r="B162" t="str">
            <v>33</v>
          </cell>
          <cell r="C162" t="str">
            <v>5급</v>
          </cell>
          <cell r="D162" t="str">
            <v>경명철　　</v>
          </cell>
          <cell r="E162" t="str">
            <v>C</v>
          </cell>
          <cell r="G162">
            <v>1</v>
          </cell>
          <cell r="H162" t="str">
            <v>KH**</v>
          </cell>
          <cell r="I162" t="str">
            <v>KHOM</v>
          </cell>
          <cell r="J162" t="str">
            <v>전북）김제지점　　　</v>
          </cell>
          <cell r="K162" t="str">
            <v>KHOD</v>
          </cell>
          <cell r="L162" t="str">
            <v>전북）익산지점　　　</v>
          </cell>
          <cell r="O162" t="str">
            <v>KHODA</v>
          </cell>
          <cell r="R162" t="str">
            <v>2</v>
          </cell>
          <cell r="V162" t="str">
            <v>7</v>
          </cell>
          <cell r="W162" t="str">
            <v>3</v>
          </cell>
          <cell r="X162" t="str">
            <v>4</v>
          </cell>
          <cell r="Y162" t="str">
            <v>S</v>
          </cell>
          <cell r="Z162" t="str">
            <v>2091996</v>
          </cell>
          <cell r="AA162" t="str">
            <v>박영수　　</v>
          </cell>
          <cell r="AB162" t="str">
            <v>28</v>
          </cell>
          <cell r="AC162" t="str">
            <v>50</v>
          </cell>
          <cell r="AD162">
            <v>81</v>
          </cell>
          <cell r="AE162">
            <v>59.63</v>
          </cell>
          <cell r="AF162">
            <v>10</v>
          </cell>
          <cell r="AG162" t="str">
            <v>2083256</v>
          </cell>
          <cell r="AH162" t="str">
            <v>김유신　　</v>
          </cell>
          <cell r="AI162" t="str">
            <v>26</v>
          </cell>
          <cell r="AJ162" t="str">
            <v>44</v>
          </cell>
          <cell r="AK162">
            <v>86</v>
          </cell>
          <cell r="AL162">
            <v>52.72</v>
          </cell>
          <cell r="AM162">
            <v>50</v>
          </cell>
          <cell r="AN162" t="str">
            <v>2718148</v>
          </cell>
          <cell r="AO162" t="str">
            <v>김춘원　　</v>
          </cell>
          <cell r="AP162" t="str">
            <v>05</v>
          </cell>
          <cell r="AQ162" t="str">
            <v>32</v>
          </cell>
          <cell r="AR162">
            <v>65</v>
          </cell>
          <cell r="AS162">
            <v>57.86</v>
          </cell>
          <cell r="AT162">
            <v>30</v>
          </cell>
          <cell r="AY162">
            <v>0</v>
          </cell>
          <cell r="AZ162">
            <v>0</v>
          </cell>
          <cell r="BA162">
            <v>0</v>
          </cell>
          <cell r="BF162">
            <v>0</v>
          </cell>
          <cell r="BG162">
            <v>0</v>
          </cell>
          <cell r="BH162">
            <v>0</v>
          </cell>
          <cell r="BM162">
            <v>0</v>
          </cell>
          <cell r="BN162">
            <v>0</v>
          </cell>
          <cell r="BO162">
            <v>0</v>
          </cell>
          <cell r="BP162" t="b">
            <v>0</v>
          </cell>
          <cell r="BQ162">
            <v>0</v>
          </cell>
          <cell r="BR162">
            <v>55.2</v>
          </cell>
          <cell r="BS162">
            <v>557</v>
          </cell>
          <cell r="BT162">
            <v>81.3</v>
          </cell>
          <cell r="BU162" t="str">
            <v>D</v>
          </cell>
          <cell r="BV162" t="str">
            <v>09</v>
          </cell>
          <cell r="BW162">
            <v>48</v>
          </cell>
          <cell r="BX162" t="str">
            <v>19961101</v>
          </cell>
          <cell r="BZ162" t="str">
            <v>D</v>
          </cell>
          <cell r="CA162" t="str">
            <v>08</v>
          </cell>
          <cell r="CB162" t="str">
            <v>E</v>
          </cell>
          <cell r="CC162" t="str">
            <v>10</v>
          </cell>
        </row>
        <row r="163">
          <cell r="A163" t="str">
            <v>2522045</v>
          </cell>
          <cell r="B163" t="str">
            <v>30</v>
          </cell>
          <cell r="C163" t="str">
            <v>4갑</v>
          </cell>
          <cell r="D163" t="str">
            <v>손남진　　</v>
          </cell>
          <cell r="E163" t="str">
            <v>C</v>
          </cell>
          <cell r="G163">
            <v>1</v>
          </cell>
          <cell r="H163" t="str">
            <v>KM**</v>
          </cell>
          <cell r="I163" t="str">
            <v>KMJS</v>
          </cell>
          <cell r="J163" t="str">
            <v>부산북부사업소　　　</v>
          </cell>
          <cell r="K163" t="str">
            <v>KMJR</v>
          </cell>
          <cell r="L163" t="str">
            <v>부산사업소　　　　　</v>
          </cell>
          <cell r="O163" t="str">
            <v>KMJRB</v>
          </cell>
          <cell r="R163" t="str">
            <v>2</v>
          </cell>
          <cell r="V163" t="str">
            <v>5</v>
          </cell>
          <cell r="W163" t="str">
            <v>4</v>
          </cell>
          <cell r="X163" t="str">
            <v>3</v>
          </cell>
          <cell r="Y163" t="str">
            <v>O</v>
          </cell>
          <cell r="Z163" t="str">
            <v>2083509</v>
          </cell>
          <cell r="AA163" t="str">
            <v>장재명　　</v>
          </cell>
          <cell r="AB163" t="str">
            <v>26</v>
          </cell>
          <cell r="AC163" t="str">
            <v>50</v>
          </cell>
          <cell r="AD163">
            <v>78</v>
          </cell>
          <cell r="AE163">
            <v>53.26</v>
          </cell>
          <cell r="AF163">
            <v>40</v>
          </cell>
          <cell r="AG163" t="str">
            <v>2026355</v>
          </cell>
          <cell r="AH163" t="str">
            <v>유원홍　　</v>
          </cell>
          <cell r="AI163" t="str">
            <v>24</v>
          </cell>
          <cell r="AJ163" t="str">
            <v>43</v>
          </cell>
          <cell r="AK163">
            <v>78</v>
          </cell>
          <cell r="AL163">
            <v>55.6</v>
          </cell>
          <cell r="AM163">
            <v>40</v>
          </cell>
          <cell r="AN163" t="str">
            <v>2001319</v>
          </cell>
          <cell r="AO163" t="str">
            <v>차정식　　</v>
          </cell>
          <cell r="AP163" t="str">
            <v>02</v>
          </cell>
          <cell r="AQ163" t="str">
            <v>20</v>
          </cell>
          <cell r="AR163">
            <v>63</v>
          </cell>
          <cell r="AS163">
            <v>57.28</v>
          </cell>
          <cell r="AT163">
            <v>10</v>
          </cell>
          <cell r="AY163">
            <v>0</v>
          </cell>
          <cell r="AZ163">
            <v>0</v>
          </cell>
          <cell r="BA163">
            <v>0</v>
          </cell>
          <cell r="BF163">
            <v>0</v>
          </cell>
          <cell r="BG163">
            <v>0</v>
          </cell>
          <cell r="BH163">
            <v>0</v>
          </cell>
          <cell r="BM163">
            <v>0</v>
          </cell>
          <cell r="BN163">
            <v>0</v>
          </cell>
          <cell r="BO163">
            <v>0</v>
          </cell>
          <cell r="BP163" t="b">
            <v>0</v>
          </cell>
          <cell r="BQ163">
            <v>0</v>
          </cell>
          <cell r="BR163">
            <v>54.75</v>
          </cell>
          <cell r="BS163">
            <v>1168</v>
          </cell>
          <cell r="BT163">
            <v>80.5</v>
          </cell>
          <cell r="BU163" t="str">
            <v>D</v>
          </cell>
          <cell r="BV163" t="str">
            <v>09</v>
          </cell>
          <cell r="BW163">
            <v>48</v>
          </cell>
          <cell r="BX163" t="str">
            <v>19940101</v>
          </cell>
          <cell r="BZ163" t="str">
            <v>C</v>
          </cell>
          <cell r="CA163" t="str">
            <v>07</v>
          </cell>
          <cell r="CB163" t="str">
            <v>D</v>
          </cell>
          <cell r="CC163" t="str">
            <v>10</v>
          </cell>
          <cell r="CD163" t="str">
            <v>D</v>
          </cell>
          <cell r="CE163" t="str">
            <v>10</v>
          </cell>
        </row>
        <row r="164">
          <cell r="A164" t="str">
            <v>2695021</v>
          </cell>
          <cell r="B164" t="str">
            <v>30</v>
          </cell>
          <cell r="C164" t="str">
            <v>4갑</v>
          </cell>
          <cell r="D164" t="str">
            <v>고난수　　</v>
          </cell>
          <cell r="E164" t="str">
            <v>C</v>
          </cell>
          <cell r="G164">
            <v>1</v>
          </cell>
          <cell r="H164" t="str">
            <v>KO**</v>
          </cell>
          <cell r="I164" t="str">
            <v>KOAA</v>
          </cell>
          <cell r="J164" t="str">
            <v>구매계획팀　　　　　</v>
          </cell>
          <cell r="K164" t="str">
            <v>KOCA</v>
          </cell>
          <cell r="L164" t="str">
            <v>업체협력１팀　　　　</v>
          </cell>
          <cell r="O164" t="str">
            <v>KOCA</v>
          </cell>
          <cell r="R164" t="str">
            <v>4</v>
          </cell>
          <cell r="V164" t="str">
            <v>5</v>
          </cell>
          <cell r="W164" t="str">
            <v>1</v>
          </cell>
          <cell r="X164" t="str">
            <v>3</v>
          </cell>
          <cell r="Y164" t="str">
            <v>O</v>
          </cell>
          <cell r="Z164" t="str">
            <v>2074963</v>
          </cell>
          <cell r="AA164" t="str">
            <v>최종수　　</v>
          </cell>
          <cell r="AB164" t="str">
            <v>24</v>
          </cell>
          <cell r="AC164" t="str">
            <v>43</v>
          </cell>
          <cell r="AD164">
            <v>63</v>
          </cell>
          <cell r="AE164">
            <v>49.47</v>
          </cell>
          <cell r="AF164">
            <v>30</v>
          </cell>
          <cell r="AG164" t="str">
            <v>7142382</v>
          </cell>
          <cell r="AH164" t="str">
            <v>오승국　　</v>
          </cell>
          <cell r="AI164" t="str">
            <v>22</v>
          </cell>
          <cell r="AJ164" t="str">
            <v>32</v>
          </cell>
          <cell r="AK164">
            <v>66</v>
          </cell>
          <cell r="AL164">
            <v>52.63</v>
          </cell>
          <cell r="AM164">
            <v>20</v>
          </cell>
          <cell r="AN164" t="str">
            <v>7043317</v>
          </cell>
          <cell r="AO164" t="str">
            <v>박승하　　</v>
          </cell>
          <cell r="AP164" t="str">
            <v>04</v>
          </cell>
          <cell r="AQ164" t="str">
            <v>30</v>
          </cell>
          <cell r="AR164">
            <v>75</v>
          </cell>
          <cell r="AS164">
            <v>60.14</v>
          </cell>
          <cell r="AT164">
            <v>20</v>
          </cell>
          <cell r="AU164" t="str">
            <v>2008268</v>
          </cell>
          <cell r="AV164" t="str">
            <v>이용도　　</v>
          </cell>
          <cell r="AW164" t="str">
            <v>02</v>
          </cell>
          <cell r="AX164" t="str">
            <v>20</v>
          </cell>
          <cell r="AY164">
            <v>64</v>
          </cell>
          <cell r="AZ164">
            <v>55.79</v>
          </cell>
          <cell r="BA164">
            <v>10</v>
          </cell>
          <cell r="BF164">
            <v>0</v>
          </cell>
          <cell r="BG164">
            <v>0</v>
          </cell>
          <cell r="BH164">
            <v>0</v>
          </cell>
          <cell r="BM164">
            <v>0</v>
          </cell>
          <cell r="BN164">
            <v>0</v>
          </cell>
          <cell r="BO164">
            <v>0</v>
          </cell>
          <cell r="BP164" t="b">
            <v>0</v>
          </cell>
          <cell r="BQ164">
            <v>0</v>
          </cell>
          <cell r="BR164">
            <v>53.72</v>
          </cell>
          <cell r="BS164">
            <v>1222</v>
          </cell>
          <cell r="BT164">
            <v>84.2</v>
          </cell>
          <cell r="BU164" t="str">
            <v>D</v>
          </cell>
          <cell r="BV164" t="str">
            <v>09</v>
          </cell>
          <cell r="BW164">
            <v>48</v>
          </cell>
          <cell r="BX164" t="str">
            <v>19970106</v>
          </cell>
          <cell r="BZ164" t="str">
            <v>D</v>
          </cell>
          <cell r="CA164" t="str">
            <v>09</v>
          </cell>
          <cell r="CB164" t="str">
            <v>D</v>
          </cell>
          <cell r="CC164" t="str">
            <v>09</v>
          </cell>
        </row>
        <row r="165">
          <cell r="A165" t="str">
            <v>2337418</v>
          </cell>
          <cell r="B165" t="str">
            <v>32</v>
          </cell>
          <cell r="C165" t="str">
            <v>4을</v>
          </cell>
          <cell r="D165" t="str">
            <v>김은희　　</v>
          </cell>
          <cell r="E165" t="str">
            <v>C</v>
          </cell>
          <cell r="G165">
            <v>1</v>
          </cell>
          <cell r="H165" t="str">
            <v>KH**</v>
          </cell>
          <cell r="I165" t="str">
            <v>KHEX</v>
          </cell>
          <cell r="J165" t="str">
            <v>동부）남양주지점　　</v>
          </cell>
          <cell r="K165" t="str">
            <v>KHEJ</v>
          </cell>
          <cell r="L165" t="str">
            <v>동부）구리지점　　　</v>
          </cell>
          <cell r="O165" t="str">
            <v>KHEJA</v>
          </cell>
          <cell r="R165" t="str">
            <v>2</v>
          </cell>
          <cell r="V165" t="str">
            <v>6</v>
          </cell>
          <cell r="W165" t="str">
            <v>3</v>
          </cell>
          <cell r="X165" t="str">
            <v>4</v>
          </cell>
          <cell r="Y165" t="str">
            <v>O</v>
          </cell>
          <cell r="Z165" t="str">
            <v>2291106</v>
          </cell>
          <cell r="AA165" t="str">
            <v>길창섭　　</v>
          </cell>
          <cell r="AB165" t="str">
            <v>28</v>
          </cell>
          <cell r="AC165" t="str">
            <v>50</v>
          </cell>
          <cell r="AD165">
            <v>91</v>
          </cell>
          <cell r="AE165">
            <v>64.709999999999994</v>
          </cell>
          <cell r="AF165">
            <v>10</v>
          </cell>
          <cell r="AG165" t="str">
            <v>2021844</v>
          </cell>
          <cell r="AH165" t="str">
            <v>권오봉　　</v>
          </cell>
          <cell r="AI165" t="str">
            <v>22</v>
          </cell>
          <cell r="AJ165" t="str">
            <v>44</v>
          </cell>
          <cell r="AK165">
            <v>65</v>
          </cell>
          <cell r="AL165">
            <v>55.29</v>
          </cell>
          <cell r="AM165">
            <v>50</v>
          </cell>
          <cell r="AN165" t="str">
            <v>2718162</v>
          </cell>
          <cell r="AO165" t="str">
            <v>박광인　　</v>
          </cell>
          <cell r="AP165" t="str">
            <v>03</v>
          </cell>
          <cell r="AQ165" t="str">
            <v>32</v>
          </cell>
          <cell r="AR165">
            <v>70</v>
          </cell>
          <cell r="AS165">
            <v>59.22</v>
          </cell>
          <cell r="AT165">
            <v>30</v>
          </cell>
          <cell r="AY165">
            <v>0</v>
          </cell>
          <cell r="AZ165">
            <v>0</v>
          </cell>
          <cell r="BA165">
            <v>0</v>
          </cell>
          <cell r="BF165">
            <v>0</v>
          </cell>
          <cell r="BG165">
            <v>0</v>
          </cell>
          <cell r="BH165">
            <v>0</v>
          </cell>
          <cell r="BM165">
            <v>0</v>
          </cell>
          <cell r="BN165">
            <v>0</v>
          </cell>
          <cell r="BO165">
            <v>0</v>
          </cell>
          <cell r="BP165" t="b">
            <v>0</v>
          </cell>
          <cell r="BQ165">
            <v>0</v>
          </cell>
          <cell r="BR165">
            <v>57.65</v>
          </cell>
          <cell r="BS165">
            <v>481</v>
          </cell>
          <cell r="BT165">
            <v>69</v>
          </cell>
          <cell r="BU165" t="str">
            <v>C</v>
          </cell>
          <cell r="BV165" t="str">
            <v>08</v>
          </cell>
          <cell r="BW165">
            <v>52</v>
          </cell>
          <cell r="BX165" t="str">
            <v>19960101</v>
          </cell>
          <cell r="BZ165" t="str">
            <v>C</v>
          </cell>
          <cell r="CA165" t="str">
            <v>07</v>
          </cell>
          <cell r="CB165" t="str">
            <v>D</v>
          </cell>
          <cell r="CC165" t="str">
            <v>08</v>
          </cell>
          <cell r="CD165" t="str">
            <v>D</v>
          </cell>
          <cell r="CE165" t="str">
            <v>09</v>
          </cell>
        </row>
        <row r="166">
          <cell r="A166" t="str">
            <v>2552098</v>
          </cell>
          <cell r="B166" t="str">
            <v>33</v>
          </cell>
          <cell r="C166" t="str">
            <v>5급</v>
          </cell>
          <cell r="D166" t="str">
            <v>이선희　　</v>
          </cell>
          <cell r="E166" t="str">
            <v>C</v>
          </cell>
          <cell r="G166">
            <v>1</v>
          </cell>
          <cell r="H166" t="str">
            <v>KH**</v>
          </cell>
          <cell r="I166" t="str">
            <v>KHID</v>
          </cell>
          <cell r="J166" t="str">
            <v>인천）인천연수지점　</v>
          </cell>
          <cell r="K166" t="str">
            <v>KHIL</v>
          </cell>
          <cell r="L166" t="str">
            <v>인천）간석지점　　　</v>
          </cell>
          <cell r="O166" t="str">
            <v>KHILA</v>
          </cell>
          <cell r="R166" t="str">
            <v>2</v>
          </cell>
          <cell r="V166" t="str">
            <v>7</v>
          </cell>
          <cell r="W166" t="str">
            <v>3</v>
          </cell>
          <cell r="X166" t="str">
            <v>4</v>
          </cell>
          <cell r="Y166" t="str">
            <v>S</v>
          </cell>
          <cell r="Z166" t="str">
            <v>2197912</v>
          </cell>
          <cell r="AA166" t="str">
            <v>한동희　　</v>
          </cell>
          <cell r="AB166" t="str">
            <v>26</v>
          </cell>
          <cell r="AC166" t="str">
            <v>44</v>
          </cell>
          <cell r="AD166">
            <v>97</v>
          </cell>
          <cell r="AE166">
            <v>56.21</v>
          </cell>
          <cell r="AF166">
            <v>60</v>
          </cell>
          <cell r="AG166" t="str">
            <v>2718155</v>
          </cell>
          <cell r="AH166" t="str">
            <v>김한수　　</v>
          </cell>
          <cell r="AI166" t="str">
            <v>05</v>
          </cell>
          <cell r="AJ166" t="str">
            <v>32</v>
          </cell>
          <cell r="AK166">
            <v>70</v>
          </cell>
          <cell r="AL166">
            <v>59.43</v>
          </cell>
          <cell r="AM166">
            <v>30</v>
          </cell>
          <cell r="AR166">
            <v>0</v>
          </cell>
          <cell r="AS166">
            <v>0</v>
          </cell>
          <cell r="AT166">
            <v>0</v>
          </cell>
          <cell r="AY166">
            <v>0</v>
          </cell>
          <cell r="AZ166">
            <v>0</v>
          </cell>
          <cell r="BA166">
            <v>0</v>
          </cell>
          <cell r="BF166">
            <v>0</v>
          </cell>
          <cell r="BG166">
            <v>0</v>
          </cell>
          <cell r="BH166">
            <v>0</v>
          </cell>
          <cell r="BM166">
            <v>0</v>
          </cell>
          <cell r="BN166">
            <v>0</v>
          </cell>
          <cell r="BO166">
            <v>0</v>
          </cell>
          <cell r="BP166" t="b">
            <v>0</v>
          </cell>
          <cell r="BQ166">
            <v>0</v>
          </cell>
          <cell r="BR166">
            <v>57.28</v>
          </cell>
          <cell r="BS166">
            <v>447</v>
          </cell>
          <cell r="BT166">
            <v>65.3</v>
          </cell>
          <cell r="BU166" t="str">
            <v>C</v>
          </cell>
          <cell r="BV166" t="str">
            <v>08</v>
          </cell>
          <cell r="BW166">
            <v>52</v>
          </cell>
          <cell r="BX166" t="str">
            <v>19940411</v>
          </cell>
          <cell r="BZ166" t="str">
            <v>D</v>
          </cell>
          <cell r="CA166" t="str">
            <v>08</v>
          </cell>
          <cell r="CB166" t="str">
            <v>D</v>
          </cell>
          <cell r="CC166" t="str">
            <v>08</v>
          </cell>
          <cell r="CD166" t="str">
            <v>D</v>
          </cell>
          <cell r="CE166" t="str">
            <v>08</v>
          </cell>
        </row>
        <row r="167">
          <cell r="A167" t="str">
            <v>2095786</v>
          </cell>
          <cell r="B167" t="str">
            <v>26</v>
          </cell>
          <cell r="C167" t="str">
            <v>과장</v>
          </cell>
          <cell r="D167" t="str">
            <v>이원태　　</v>
          </cell>
          <cell r="E167" t="str">
            <v>C</v>
          </cell>
          <cell r="G167">
            <v>1</v>
          </cell>
          <cell r="H167" t="str">
            <v>KH**</v>
          </cell>
          <cell r="I167" t="str">
            <v>KHDA</v>
          </cell>
          <cell r="J167" t="str">
            <v>소상판촉팀　　　　　</v>
          </cell>
          <cell r="K167" t="str">
            <v>KHGA</v>
          </cell>
          <cell r="L167" t="str">
            <v>남부）강동지점　　　</v>
          </cell>
          <cell r="O167" t="str">
            <v>KHGA</v>
          </cell>
          <cell r="R167" t="str">
            <v>2</v>
          </cell>
          <cell r="V167" t="str">
            <v>3</v>
          </cell>
          <cell r="W167" t="str">
            <v>3</v>
          </cell>
          <cell r="X167" t="str">
            <v>3</v>
          </cell>
          <cell r="Y167" t="str">
            <v>S</v>
          </cell>
          <cell r="Z167" t="str">
            <v>2022156</v>
          </cell>
          <cell r="AA167" t="str">
            <v>민병준　　</v>
          </cell>
          <cell r="AB167" t="str">
            <v>22</v>
          </cell>
          <cell r="AC167" t="str">
            <v>44</v>
          </cell>
          <cell r="AD167">
            <v>90</v>
          </cell>
          <cell r="AE167">
            <v>60</v>
          </cell>
          <cell r="AF167">
            <v>50</v>
          </cell>
          <cell r="AG167" t="str">
            <v>2013194</v>
          </cell>
          <cell r="AH167" t="str">
            <v>박종호　　</v>
          </cell>
          <cell r="AI167" t="str">
            <v>05</v>
          </cell>
          <cell r="AJ167" t="str">
            <v>32</v>
          </cell>
          <cell r="AK167">
            <v>65</v>
          </cell>
          <cell r="AL167">
            <v>54.54</v>
          </cell>
          <cell r="AM167">
            <v>30</v>
          </cell>
          <cell r="AN167" t="str">
            <v>2059744</v>
          </cell>
          <cell r="AO167" t="str">
            <v>김도영　　</v>
          </cell>
          <cell r="AP167" t="str">
            <v>02</v>
          </cell>
          <cell r="AQ167" t="str">
            <v>20</v>
          </cell>
          <cell r="AR167">
            <v>70</v>
          </cell>
          <cell r="AS167">
            <v>59.87</v>
          </cell>
          <cell r="AT167">
            <v>10</v>
          </cell>
          <cell r="AY167">
            <v>0</v>
          </cell>
          <cell r="AZ167">
            <v>0</v>
          </cell>
          <cell r="BA167">
            <v>0</v>
          </cell>
          <cell r="BF167">
            <v>0</v>
          </cell>
          <cell r="BG167">
            <v>0</v>
          </cell>
          <cell r="BH167">
            <v>0</v>
          </cell>
          <cell r="BM167">
            <v>0</v>
          </cell>
          <cell r="BN167">
            <v>0</v>
          </cell>
          <cell r="BO167">
            <v>0</v>
          </cell>
          <cell r="BP167" t="b">
            <v>0</v>
          </cell>
          <cell r="BQ167">
            <v>0</v>
          </cell>
          <cell r="BR167">
            <v>58.17</v>
          </cell>
          <cell r="BS167">
            <v>692</v>
          </cell>
          <cell r="BT167">
            <v>60.9</v>
          </cell>
          <cell r="BU167" t="str">
            <v>C</v>
          </cell>
          <cell r="BV167" t="str">
            <v>07</v>
          </cell>
          <cell r="BW167">
            <v>56</v>
          </cell>
          <cell r="BX167" t="str">
            <v>19940101</v>
          </cell>
          <cell r="BZ167" t="str">
            <v>C</v>
          </cell>
          <cell r="CA167" t="str">
            <v>07</v>
          </cell>
          <cell r="CB167" t="str">
            <v>C</v>
          </cell>
          <cell r="CC167" t="str">
            <v>08</v>
          </cell>
          <cell r="CD167" t="str">
            <v>C</v>
          </cell>
          <cell r="CE167" t="str">
            <v>06</v>
          </cell>
        </row>
        <row r="168">
          <cell r="A168" t="str">
            <v>2406729</v>
          </cell>
          <cell r="B168" t="str">
            <v>30</v>
          </cell>
          <cell r="C168" t="str">
            <v>4갑</v>
          </cell>
          <cell r="D168" t="str">
            <v>이두진　　</v>
          </cell>
          <cell r="E168" t="str">
            <v>C</v>
          </cell>
          <cell r="G168">
            <v>1</v>
          </cell>
          <cell r="H168" t="str">
            <v>KH**</v>
          </cell>
          <cell r="I168" t="str">
            <v>KHII</v>
          </cell>
          <cell r="J168" t="str">
            <v>인천）김포지점　　　</v>
          </cell>
          <cell r="K168" t="str">
            <v>KHIO</v>
          </cell>
          <cell r="L168" t="str">
            <v>인천）서인천지점　　</v>
          </cell>
          <cell r="O168" t="str">
            <v>KHIOA</v>
          </cell>
          <cell r="R168" t="str">
            <v>2</v>
          </cell>
          <cell r="V168" t="str">
            <v>5</v>
          </cell>
          <cell r="W168" t="str">
            <v>3</v>
          </cell>
          <cell r="X168" t="str">
            <v>3</v>
          </cell>
          <cell r="Y168" t="str">
            <v>O</v>
          </cell>
          <cell r="Z168" t="str">
            <v>2096171</v>
          </cell>
          <cell r="AA168" t="str">
            <v>정민재　　</v>
          </cell>
          <cell r="AB168" t="str">
            <v>28</v>
          </cell>
          <cell r="AC168" t="str">
            <v>44</v>
          </cell>
          <cell r="AD168">
            <v>92</v>
          </cell>
          <cell r="AE168">
            <v>60</v>
          </cell>
          <cell r="AF168">
            <v>50</v>
          </cell>
          <cell r="AG168" t="str">
            <v>2718155</v>
          </cell>
          <cell r="AH168" t="str">
            <v>김한수　　</v>
          </cell>
          <cell r="AI168" t="str">
            <v>05</v>
          </cell>
          <cell r="AJ168" t="str">
            <v>32</v>
          </cell>
          <cell r="AK168">
            <v>66</v>
          </cell>
          <cell r="AL168">
            <v>56.73</v>
          </cell>
          <cell r="AM168">
            <v>30</v>
          </cell>
          <cell r="AN168" t="str">
            <v>2059744</v>
          </cell>
          <cell r="AO168" t="str">
            <v>김도영　　</v>
          </cell>
          <cell r="AP168" t="str">
            <v>02</v>
          </cell>
          <cell r="AQ168" t="str">
            <v>20</v>
          </cell>
          <cell r="AR168">
            <v>63</v>
          </cell>
          <cell r="AS168">
            <v>57.4</v>
          </cell>
          <cell r="AT168">
            <v>10</v>
          </cell>
          <cell r="AY168">
            <v>0</v>
          </cell>
          <cell r="AZ168">
            <v>0</v>
          </cell>
          <cell r="BA168">
            <v>0</v>
          </cell>
          <cell r="BF168">
            <v>0</v>
          </cell>
          <cell r="BG168">
            <v>0</v>
          </cell>
          <cell r="BH168">
            <v>0</v>
          </cell>
          <cell r="BM168">
            <v>0</v>
          </cell>
          <cell r="BN168">
            <v>0</v>
          </cell>
          <cell r="BO168">
            <v>0</v>
          </cell>
          <cell r="BP168" t="b">
            <v>0</v>
          </cell>
          <cell r="BQ168">
            <v>0</v>
          </cell>
          <cell r="BR168">
            <v>58.62</v>
          </cell>
          <cell r="BS168">
            <v>837</v>
          </cell>
          <cell r="BT168">
            <v>57.7</v>
          </cell>
          <cell r="BU168" t="str">
            <v>C</v>
          </cell>
          <cell r="BV168" t="str">
            <v>07</v>
          </cell>
          <cell r="BW168">
            <v>56</v>
          </cell>
          <cell r="BX168" t="str">
            <v>19960101</v>
          </cell>
          <cell r="BZ168" t="str">
            <v>D</v>
          </cell>
          <cell r="CA168" t="str">
            <v>08</v>
          </cell>
          <cell r="CB168" t="str">
            <v>C</v>
          </cell>
          <cell r="CC168" t="str">
            <v>08</v>
          </cell>
          <cell r="CD168" t="str">
            <v>C</v>
          </cell>
          <cell r="CE168" t="str">
            <v>05</v>
          </cell>
        </row>
        <row r="169">
          <cell r="A169" t="str">
            <v>2132026</v>
          </cell>
          <cell r="B169" t="str">
            <v>26</v>
          </cell>
          <cell r="C169" t="str">
            <v>과장</v>
          </cell>
          <cell r="D169" t="str">
            <v>김영환　　</v>
          </cell>
          <cell r="E169" t="str">
            <v>C</v>
          </cell>
          <cell r="G169">
            <v>1</v>
          </cell>
          <cell r="H169" t="str">
            <v>KM**</v>
          </cell>
          <cell r="I169" t="str">
            <v>KMJS</v>
          </cell>
          <cell r="J169" t="str">
            <v>부산북부사업소　　　</v>
          </cell>
          <cell r="K169" t="str">
            <v>KMJM</v>
          </cell>
          <cell r="L169" t="str">
            <v>청주사업소　　　　　</v>
          </cell>
          <cell r="O169" t="str">
            <v>KMJMB</v>
          </cell>
          <cell r="R169" t="str">
            <v>2</v>
          </cell>
          <cell r="T169" t="str">
            <v>50</v>
          </cell>
          <cell r="U169" t="str">
            <v>과장</v>
          </cell>
          <cell r="V169" t="str">
            <v>3</v>
          </cell>
          <cell r="W169" t="str">
            <v>4</v>
          </cell>
          <cell r="X169" t="str">
            <v>2</v>
          </cell>
          <cell r="Y169" t="str">
            <v>O</v>
          </cell>
          <cell r="Z169" t="str">
            <v>2008252</v>
          </cell>
          <cell r="AA169" t="str">
            <v>이용국　　</v>
          </cell>
          <cell r="AB169" t="str">
            <v>24</v>
          </cell>
          <cell r="AC169" t="str">
            <v>43</v>
          </cell>
          <cell r="AD169">
            <v>75</v>
          </cell>
          <cell r="AE169">
            <v>64.72</v>
          </cell>
          <cell r="AF169">
            <v>60</v>
          </cell>
          <cell r="AG169" t="str">
            <v>2001319</v>
          </cell>
          <cell r="AH169" t="str">
            <v>차정식　　</v>
          </cell>
          <cell r="AI169" t="str">
            <v>02</v>
          </cell>
          <cell r="AJ169" t="str">
            <v>20</v>
          </cell>
          <cell r="AK169">
            <v>40</v>
          </cell>
          <cell r="AL169">
            <v>48.7</v>
          </cell>
          <cell r="AM169">
            <v>20</v>
          </cell>
          <cell r="AR169">
            <v>0</v>
          </cell>
          <cell r="AS169">
            <v>0</v>
          </cell>
          <cell r="AT169">
            <v>0</v>
          </cell>
          <cell r="AY169">
            <v>0</v>
          </cell>
          <cell r="AZ169">
            <v>0</v>
          </cell>
          <cell r="BA169">
            <v>0</v>
          </cell>
          <cell r="BF169">
            <v>0</v>
          </cell>
          <cell r="BG169">
            <v>0</v>
          </cell>
          <cell r="BH169">
            <v>0</v>
          </cell>
          <cell r="BM169">
            <v>0</v>
          </cell>
          <cell r="BN169">
            <v>0</v>
          </cell>
          <cell r="BO169">
            <v>0</v>
          </cell>
          <cell r="BP169" t="b">
            <v>1</v>
          </cell>
          <cell r="BQ169">
            <v>5</v>
          </cell>
          <cell r="BR169">
            <v>58.13</v>
          </cell>
          <cell r="BS169">
            <v>698</v>
          </cell>
          <cell r="BT169">
            <v>61.4</v>
          </cell>
          <cell r="BU169" t="str">
            <v>C</v>
          </cell>
          <cell r="BV169" t="str">
            <v>07</v>
          </cell>
          <cell r="BW169">
            <v>56</v>
          </cell>
          <cell r="BX169" t="str">
            <v>19960101</v>
          </cell>
          <cell r="BZ169" t="str">
            <v>D</v>
          </cell>
          <cell r="CA169" t="str">
            <v>09</v>
          </cell>
          <cell r="CB169" t="str">
            <v>C</v>
          </cell>
          <cell r="CC169" t="str">
            <v>06</v>
          </cell>
          <cell r="CD169" t="str">
            <v>C</v>
          </cell>
          <cell r="CE169" t="str">
            <v>06</v>
          </cell>
        </row>
        <row r="170">
          <cell r="A170" t="str">
            <v>2290207</v>
          </cell>
          <cell r="B170" t="str">
            <v>28</v>
          </cell>
          <cell r="C170" t="str">
            <v>대리</v>
          </cell>
          <cell r="D170" t="str">
            <v>김재환　　</v>
          </cell>
          <cell r="E170" t="str">
            <v>C</v>
          </cell>
          <cell r="G170">
            <v>1</v>
          </cell>
          <cell r="H170" t="str">
            <v>KH**</v>
          </cell>
          <cell r="I170" t="str">
            <v>KHHP</v>
          </cell>
          <cell r="J170" t="str">
            <v>북부）서교지점　　　</v>
          </cell>
          <cell r="K170" t="str">
            <v>KHEA</v>
          </cell>
          <cell r="L170" t="str">
            <v>동부）동대문지점　　</v>
          </cell>
          <cell r="O170" t="str">
            <v>KHEAA</v>
          </cell>
          <cell r="R170" t="str">
            <v>2</v>
          </cell>
          <cell r="T170" t="str">
            <v>50</v>
          </cell>
          <cell r="U170" t="str">
            <v>과장</v>
          </cell>
          <cell r="V170" t="str">
            <v>4</v>
          </cell>
          <cell r="W170" t="str">
            <v>3</v>
          </cell>
          <cell r="X170" t="str">
            <v>2</v>
          </cell>
          <cell r="Y170" t="str">
            <v>S</v>
          </cell>
          <cell r="Z170" t="str">
            <v>2078694</v>
          </cell>
          <cell r="AA170" t="str">
            <v>이호열　　</v>
          </cell>
          <cell r="AB170" t="str">
            <v>22</v>
          </cell>
          <cell r="AC170" t="str">
            <v>44</v>
          </cell>
          <cell r="AD170">
            <v>97</v>
          </cell>
          <cell r="AE170">
            <v>60</v>
          </cell>
          <cell r="AF170">
            <v>50</v>
          </cell>
          <cell r="AG170" t="str">
            <v>2718162</v>
          </cell>
          <cell r="AH170" t="str">
            <v>박광인　　</v>
          </cell>
          <cell r="AI170" t="str">
            <v>03</v>
          </cell>
          <cell r="AJ170" t="str">
            <v>32</v>
          </cell>
          <cell r="AK170">
            <v>69</v>
          </cell>
          <cell r="AL170">
            <v>58.4</v>
          </cell>
          <cell r="AM170">
            <v>30</v>
          </cell>
          <cell r="AN170" t="str">
            <v>2059744</v>
          </cell>
          <cell r="AO170" t="str">
            <v>김도영　　</v>
          </cell>
          <cell r="AP170" t="str">
            <v>02</v>
          </cell>
          <cell r="AQ170" t="str">
            <v>20</v>
          </cell>
          <cell r="AR170">
            <v>77</v>
          </cell>
          <cell r="AS170">
            <v>62.4</v>
          </cell>
          <cell r="AT170">
            <v>10</v>
          </cell>
          <cell r="AY170">
            <v>0</v>
          </cell>
          <cell r="AZ170">
            <v>0</v>
          </cell>
          <cell r="BA170">
            <v>0</v>
          </cell>
          <cell r="BF170">
            <v>0</v>
          </cell>
          <cell r="BG170">
            <v>0</v>
          </cell>
          <cell r="BH170">
            <v>0</v>
          </cell>
          <cell r="BM170">
            <v>0</v>
          </cell>
          <cell r="BN170">
            <v>0</v>
          </cell>
          <cell r="BO170">
            <v>0</v>
          </cell>
          <cell r="BP170" t="b">
            <v>0</v>
          </cell>
          <cell r="BQ170">
            <v>0</v>
          </cell>
          <cell r="BR170">
            <v>59.73</v>
          </cell>
          <cell r="BS170">
            <v>847</v>
          </cell>
          <cell r="BT170">
            <v>50.6</v>
          </cell>
          <cell r="BU170" t="str">
            <v>C</v>
          </cell>
          <cell r="BV170" t="str">
            <v>06</v>
          </cell>
          <cell r="BW170">
            <v>60</v>
          </cell>
          <cell r="BX170" t="str">
            <v>19940101</v>
          </cell>
          <cell r="BZ170" t="str">
            <v>C</v>
          </cell>
          <cell r="CA170" t="str">
            <v>07</v>
          </cell>
          <cell r="CB170" t="str">
            <v>B</v>
          </cell>
          <cell r="CC170" t="str">
            <v>04</v>
          </cell>
          <cell r="CD170" t="str">
            <v>C</v>
          </cell>
          <cell r="CE170" t="str">
            <v>07</v>
          </cell>
        </row>
        <row r="171">
          <cell r="A171" t="str">
            <v>2558088</v>
          </cell>
          <cell r="B171" t="str">
            <v>32</v>
          </cell>
          <cell r="C171" t="str">
            <v>4을</v>
          </cell>
          <cell r="D171" t="str">
            <v>유태영　　</v>
          </cell>
          <cell r="E171" t="str">
            <v>C</v>
          </cell>
          <cell r="G171">
            <v>1</v>
          </cell>
          <cell r="H171" t="str">
            <v>KH**</v>
          </cell>
          <cell r="I171" t="str">
            <v>KHIQ</v>
          </cell>
          <cell r="J171" t="str">
            <v>인천）중동지점　　　</v>
          </cell>
          <cell r="K171" t="str">
            <v>KHIG</v>
          </cell>
          <cell r="L171" t="str">
            <v>인천）부천지점　　　</v>
          </cell>
          <cell r="O171" t="str">
            <v>KHIGA</v>
          </cell>
          <cell r="R171" t="str">
            <v>2</v>
          </cell>
          <cell r="V171" t="str">
            <v>6</v>
          </cell>
          <cell r="W171" t="str">
            <v>3</v>
          </cell>
          <cell r="X171" t="str">
            <v>4</v>
          </cell>
          <cell r="Y171" t="str">
            <v>O</v>
          </cell>
          <cell r="Z171" t="str">
            <v>8988054</v>
          </cell>
          <cell r="AA171" t="str">
            <v>권오빈　　</v>
          </cell>
          <cell r="AB171" t="str">
            <v>28</v>
          </cell>
          <cell r="AC171" t="str">
            <v>50</v>
          </cell>
          <cell r="AD171">
            <v>75</v>
          </cell>
          <cell r="AE171">
            <v>55.29</v>
          </cell>
          <cell r="AF171">
            <v>10</v>
          </cell>
          <cell r="AG171" t="str">
            <v>2036559</v>
          </cell>
          <cell r="AH171" t="str">
            <v>곽형욱　　</v>
          </cell>
          <cell r="AI171" t="str">
            <v>22</v>
          </cell>
          <cell r="AJ171" t="str">
            <v>44</v>
          </cell>
          <cell r="AK171">
            <v>66</v>
          </cell>
          <cell r="AL171">
            <v>55.29</v>
          </cell>
          <cell r="AM171">
            <v>50</v>
          </cell>
          <cell r="AN171" t="str">
            <v>2718155</v>
          </cell>
          <cell r="AO171" t="str">
            <v>김한수　　</v>
          </cell>
          <cell r="AP171" t="str">
            <v>05</v>
          </cell>
          <cell r="AQ171" t="str">
            <v>32</v>
          </cell>
          <cell r="AR171">
            <v>91</v>
          </cell>
          <cell r="AS171">
            <v>68.91</v>
          </cell>
          <cell r="AT171">
            <v>30</v>
          </cell>
          <cell r="AY171">
            <v>0</v>
          </cell>
          <cell r="AZ171">
            <v>0</v>
          </cell>
          <cell r="BA171">
            <v>0</v>
          </cell>
          <cell r="BF171">
            <v>0</v>
          </cell>
          <cell r="BG171">
            <v>0</v>
          </cell>
          <cell r="BH171">
            <v>0</v>
          </cell>
          <cell r="BM171">
            <v>0</v>
          </cell>
          <cell r="BN171">
            <v>0</v>
          </cell>
          <cell r="BO171">
            <v>0</v>
          </cell>
          <cell r="BP171" t="b">
            <v>0</v>
          </cell>
          <cell r="BQ171">
            <v>0</v>
          </cell>
          <cell r="BR171">
            <v>59.83</v>
          </cell>
          <cell r="BS171">
            <v>372</v>
          </cell>
          <cell r="BT171">
            <v>53.4</v>
          </cell>
          <cell r="BU171" t="str">
            <v>C</v>
          </cell>
          <cell r="BV171" t="str">
            <v>06</v>
          </cell>
          <cell r="BW171">
            <v>60</v>
          </cell>
          <cell r="BX171" t="str">
            <v>19970101</v>
          </cell>
          <cell r="BZ171" t="str">
            <v>D</v>
          </cell>
          <cell r="CA171" t="str">
            <v>10</v>
          </cell>
          <cell r="CB171" t="str">
            <v>C</v>
          </cell>
          <cell r="CC171" t="str">
            <v>05</v>
          </cell>
          <cell r="CD171" t="str">
            <v>B</v>
          </cell>
          <cell r="CE171" t="str">
            <v>03</v>
          </cell>
        </row>
        <row r="172">
          <cell r="A172" t="str">
            <v>2054639</v>
          </cell>
          <cell r="B172" t="str">
            <v>28</v>
          </cell>
          <cell r="C172" t="str">
            <v>대리</v>
          </cell>
          <cell r="D172" t="str">
            <v>김요득　　</v>
          </cell>
          <cell r="E172" t="str">
            <v>C</v>
          </cell>
          <cell r="G172">
            <v>1</v>
          </cell>
          <cell r="H172" t="str">
            <v>KH**</v>
          </cell>
          <cell r="I172" t="str">
            <v>KHEG</v>
          </cell>
          <cell r="J172" t="str">
            <v>동부）상계지점　　　</v>
          </cell>
          <cell r="K172" t="str">
            <v>KHEJ</v>
          </cell>
          <cell r="L172" t="str">
            <v>동부）구리지점　　　</v>
          </cell>
          <cell r="O172" t="str">
            <v>KHEJA</v>
          </cell>
          <cell r="R172" t="str">
            <v>2</v>
          </cell>
          <cell r="V172" t="str">
            <v>4</v>
          </cell>
          <cell r="W172" t="str">
            <v>3</v>
          </cell>
          <cell r="X172" t="str">
            <v>3</v>
          </cell>
          <cell r="Y172" t="str">
            <v>O</v>
          </cell>
          <cell r="Z172" t="str">
            <v>2291106</v>
          </cell>
          <cell r="AA172" t="str">
            <v>길창섭　　</v>
          </cell>
          <cell r="AB172" t="str">
            <v>28</v>
          </cell>
          <cell r="AC172" t="str">
            <v>50</v>
          </cell>
          <cell r="AD172">
            <v>86</v>
          </cell>
          <cell r="AE172">
            <v>64.72</v>
          </cell>
          <cell r="AF172">
            <v>10</v>
          </cell>
          <cell r="AG172" t="str">
            <v>2021844</v>
          </cell>
          <cell r="AH172" t="str">
            <v>권오봉　　</v>
          </cell>
          <cell r="AI172" t="str">
            <v>22</v>
          </cell>
          <cell r="AJ172" t="str">
            <v>44</v>
          </cell>
          <cell r="AK172">
            <v>80</v>
          </cell>
          <cell r="AL172">
            <v>60</v>
          </cell>
          <cell r="AM172">
            <v>40</v>
          </cell>
          <cell r="AN172" t="str">
            <v>2718162</v>
          </cell>
          <cell r="AO172" t="str">
            <v>박광인　　</v>
          </cell>
          <cell r="AP172" t="str">
            <v>03</v>
          </cell>
          <cell r="AQ172" t="str">
            <v>32</v>
          </cell>
          <cell r="AR172">
            <v>75</v>
          </cell>
          <cell r="AS172">
            <v>60.62</v>
          </cell>
          <cell r="AT172">
            <v>30</v>
          </cell>
          <cell r="AU172" t="str">
            <v>2059744</v>
          </cell>
          <cell r="AV172" t="str">
            <v>김도영　　</v>
          </cell>
          <cell r="AW172" t="str">
            <v>02</v>
          </cell>
          <cell r="AX172" t="str">
            <v>20</v>
          </cell>
          <cell r="AY172">
            <v>70</v>
          </cell>
          <cell r="AZ172">
            <v>59.89</v>
          </cell>
          <cell r="BA172">
            <v>10</v>
          </cell>
          <cell r="BF172">
            <v>0</v>
          </cell>
          <cell r="BG172">
            <v>0</v>
          </cell>
          <cell r="BH172">
            <v>0</v>
          </cell>
          <cell r="BM172">
            <v>0</v>
          </cell>
          <cell r="BN172">
            <v>0</v>
          </cell>
          <cell r="BO172">
            <v>0</v>
          </cell>
          <cell r="BP172" t="b">
            <v>0</v>
          </cell>
          <cell r="BQ172">
            <v>0</v>
          </cell>
          <cell r="BR172">
            <v>60.72</v>
          </cell>
          <cell r="BS172">
            <v>745</v>
          </cell>
          <cell r="BT172">
            <v>44.5</v>
          </cell>
          <cell r="BU172" t="str">
            <v>C</v>
          </cell>
          <cell r="BV172" t="str">
            <v>05</v>
          </cell>
          <cell r="BW172">
            <v>64</v>
          </cell>
          <cell r="BX172" t="str">
            <v>19980101</v>
          </cell>
          <cell r="BZ172" t="str">
            <v>C</v>
          </cell>
          <cell r="CA172" t="str">
            <v>07</v>
          </cell>
          <cell r="CB172" t="str">
            <v>A</v>
          </cell>
          <cell r="CC172" t="str">
            <v>01</v>
          </cell>
          <cell r="CD172" t="str">
            <v>C</v>
          </cell>
          <cell r="CE172" t="str">
            <v>07</v>
          </cell>
        </row>
        <row r="173">
          <cell r="A173" t="str">
            <v>2340628</v>
          </cell>
          <cell r="B173" t="str">
            <v>26</v>
          </cell>
          <cell r="C173" t="str">
            <v>과장</v>
          </cell>
          <cell r="D173" t="str">
            <v>김춘성　　</v>
          </cell>
          <cell r="E173" t="str">
            <v>C</v>
          </cell>
          <cell r="G173">
            <v>1</v>
          </cell>
          <cell r="H173" t="str">
            <v>KK**</v>
          </cell>
          <cell r="I173" t="str">
            <v>KJAB</v>
          </cell>
          <cell r="J173" t="str">
            <v>특수수출팀　　　　　</v>
          </cell>
          <cell r="K173" t="str">
            <v>KLCE</v>
          </cell>
          <cell r="L173" t="str">
            <v>상용특장수출팀　　　</v>
          </cell>
          <cell r="O173" t="str">
            <v>KLCE</v>
          </cell>
          <cell r="R173" t="str">
            <v>1</v>
          </cell>
          <cell r="V173" t="str">
            <v>3</v>
          </cell>
          <cell r="W173" t="str">
            <v>1</v>
          </cell>
          <cell r="X173" t="str">
            <v>3</v>
          </cell>
          <cell r="Y173" t="str">
            <v>O</v>
          </cell>
          <cell r="Z173" t="str">
            <v>2013104</v>
          </cell>
          <cell r="AA173" t="str">
            <v>김남중　　</v>
          </cell>
          <cell r="AB173" t="str">
            <v>20</v>
          </cell>
          <cell r="AC173" t="str">
            <v>43</v>
          </cell>
          <cell r="AD173">
            <v>77</v>
          </cell>
          <cell r="AE173">
            <v>61.81</v>
          </cell>
          <cell r="AF173">
            <v>40</v>
          </cell>
          <cell r="AG173" t="str">
            <v>2002024</v>
          </cell>
          <cell r="AH173" t="str">
            <v>이덕규　　</v>
          </cell>
          <cell r="AI173" t="str">
            <v>04</v>
          </cell>
          <cell r="AJ173" t="str">
            <v>30</v>
          </cell>
          <cell r="AK173">
            <v>75</v>
          </cell>
          <cell r="AL173">
            <v>61.4</v>
          </cell>
          <cell r="AM173">
            <v>30</v>
          </cell>
          <cell r="AN173" t="str">
            <v>2005295</v>
          </cell>
          <cell r="AO173" t="str">
            <v>박성도　　</v>
          </cell>
          <cell r="AP173" t="str">
            <v>02</v>
          </cell>
          <cell r="AQ173" t="str">
            <v>20</v>
          </cell>
          <cell r="AR173">
            <v>70</v>
          </cell>
          <cell r="AS173">
            <v>59.26</v>
          </cell>
          <cell r="AT173">
            <v>10</v>
          </cell>
          <cell r="AY173">
            <v>0</v>
          </cell>
          <cell r="AZ173">
            <v>0</v>
          </cell>
          <cell r="BA173">
            <v>0</v>
          </cell>
          <cell r="BF173">
            <v>0</v>
          </cell>
          <cell r="BG173">
            <v>0</v>
          </cell>
          <cell r="BH173">
            <v>0</v>
          </cell>
          <cell r="BM173">
            <v>0</v>
          </cell>
          <cell r="BN173">
            <v>0</v>
          </cell>
          <cell r="BO173">
            <v>0</v>
          </cell>
          <cell r="BP173" t="b">
            <v>0</v>
          </cell>
          <cell r="BQ173">
            <v>0</v>
          </cell>
          <cell r="BR173">
            <v>61.34</v>
          </cell>
          <cell r="BS173">
            <v>444</v>
          </cell>
          <cell r="BT173">
            <v>39.1</v>
          </cell>
          <cell r="BU173" t="str">
            <v>C</v>
          </cell>
          <cell r="BV173" t="str">
            <v>05</v>
          </cell>
          <cell r="BW173">
            <v>64</v>
          </cell>
          <cell r="BX173" t="str">
            <v>19980101</v>
          </cell>
          <cell r="BZ173" t="str">
            <v>D</v>
          </cell>
          <cell r="CA173" t="str">
            <v>09</v>
          </cell>
          <cell r="CB173" t="str">
            <v>B</v>
          </cell>
          <cell r="CC173" t="str">
            <v>02</v>
          </cell>
          <cell r="CD173" t="str">
            <v>B</v>
          </cell>
          <cell r="CE173" t="str">
            <v>04</v>
          </cell>
        </row>
        <row r="174">
          <cell r="A174" t="str">
            <v>2165884</v>
          </cell>
          <cell r="B174" t="str">
            <v>28</v>
          </cell>
          <cell r="C174" t="str">
            <v>대리</v>
          </cell>
          <cell r="D174" t="str">
            <v>김병규　　</v>
          </cell>
          <cell r="E174" t="str">
            <v>C</v>
          </cell>
          <cell r="G174">
            <v>1</v>
          </cell>
          <cell r="H174" t="str">
            <v>KM**</v>
          </cell>
          <cell r="I174" t="str">
            <v>KMIB</v>
          </cell>
          <cell r="J174" t="str">
            <v>강남부품사업소　　　</v>
          </cell>
          <cell r="K174" t="str">
            <v>KMIG</v>
          </cell>
          <cell r="L174" t="str">
            <v>대형부품사업소　　　</v>
          </cell>
          <cell r="O174" t="str">
            <v>KMIGB</v>
          </cell>
          <cell r="R174" t="str">
            <v>2</v>
          </cell>
          <cell r="T174" t="str">
            <v>50</v>
          </cell>
          <cell r="U174" t="str">
            <v>과장</v>
          </cell>
          <cell r="V174" t="str">
            <v>4</v>
          </cell>
          <cell r="W174" t="str">
            <v>4</v>
          </cell>
          <cell r="X174" t="str">
            <v>2</v>
          </cell>
          <cell r="Y174" t="str">
            <v>O</v>
          </cell>
          <cell r="Z174" t="str">
            <v>2161447</v>
          </cell>
          <cell r="AA174" t="str">
            <v>윤재희　　</v>
          </cell>
          <cell r="AB174" t="str">
            <v>26</v>
          </cell>
          <cell r="AC174" t="str">
            <v>43</v>
          </cell>
          <cell r="AD174">
            <v>84</v>
          </cell>
          <cell r="AE174">
            <v>64.66</v>
          </cell>
          <cell r="AF174">
            <v>60</v>
          </cell>
          <cell r="AG174" t="str">
            <v>2001319</v>
          </cell>
          <cell r="AH174" t="str">
            <v>차정식　　</v>
          </cell>
          <cell r="AI174" t="str">
            <v>02</v>
          </cell>
          <cell r="AJ174" t="str">
            <v>20</v>
          </cell>
          <cell r="AK174">
            <v>77</v>
          </cell>
          <cell r="AL174">
            <v>62.21</v>
          </cell>
          <cell r="AM174">
            <v>20</v>
          </cell>
          <cell r="AR174">
            <v>0</v>
          </cell>
          <cell r="AS174">
            <v>0</v>
          </cell>
          <cell r="AT174">
            <v>0</v>
          </cell>
          <cell r="AY174">
            <v>0</v>
          </cell>
          <cell r="AZ174">
            <v>0</v>
          </cell>
          <cell r="BA174">
            <v>0</v>
          </cell>
          <cell r="BF174">
            <v>0</v>
          </cell>
          <cell r="BG174">
            <v>0</v>
          </cell>
          <cell r="BH174">
            <v>0</v>
          </cell>
          <cell r="BM174">
            <v>0</v>
          </cell>
          <cell r="BN174">
            <v>0</v>
          </cell>
          <cell r="BO174">
            <v>0</v>
          </cell>
          <cell r="BP174" t="b">
            <v>1</v>
          </cell>
          <cell r="BQ174">
            <v>5</v>
          </cell>
          <cell r="BR174">
            <v>61.04</v>
          </cell>
          <cell r="BS174">
            <v>718</v>
          </cell>
          <cell r="BT174">
            <v>42.9</v>
          </cell>
          <cell r="BU174" t="str">
            <v>C</v>
          </cell>
          <cell r="BV174" t="str">
            <v>05</v>
          </cell>
          <cell r="BW174">
            <v>64</v>
          </cell>
          <cell r="BX174" t="str">
            <v>19970101</v>
          </cell>
          <cell r="BZ174" t="str">
            <v>E</v>
          </cell>
          <cell r="CA174" t="str">
            <v>10</v>
          </cell>
          <cell r="CB174" t="str">
            <v>B</v>
          </cell>
          <cell r="CC174" t="str">
            <v>03</v>
          </cell>
          <cell r="CD174" t="str">
            <v>B</v>
          </cell>
          <cell r="CE174" t="str">
            <v>02</v>
          </cell>
        </row>
        <row r="175">
          <cell r="A175" t="str">
            <v>2289435</v>
          </cell>
          <cell r="B175" t="str">
            <v>28</v>
          </cell>
          <cell r="C175" t="str">
            <v>대리</v>
          </cell>
          <cell r="D175" t="str">
            <v>신진　　　</v>
          </cell>
          <cell r="E175" t="str">
            <v>C</v>
          </cell>
          <cell r="G175">
            <v>1</v>
          </cell>
          <cell r="H175" t="str">
            <v>KQ**</v>
          </cell>
          <cell r="I175" t="str">
            <v>KFC*</v>
          </cell>
          <cell r="J175" t="str">
            <v>경영개선실　　　　　</v>
          </cell>
          <cell r="K175" t="str">
            <v>KUEC</v>
          </cell>
          <cell r="L175" t="str">
            <v>광）소형엔진부　　　</v>
          </cell>
          <cell r="O175" t="str">
            <v>KUECC</v>
          </cell>
          <cell r="R175" t="str">
            <v>6</v>
          </cell>
          <cell r="T175" t="str">
            <v>50</v>
          </cell>
          <cell r="U175" t="str">
            <v>과장</v>
          </cell>
          <cell r="V175" t="str">
            <v>4</v>
          </cell>
          <cell r="W175" t="str">
            <v>2</v>
          </cell>
          <cell r="X175" t="str">
            <v>2</v>
          </cell>
          <cell r="Y175" t="str">
            <v>S</v>
          </cell>
          <cell r="Z175" t="str">
            <v>2168172</v>
          </cell>
          <cell r="AA175" t="str">
            <v>기회봉　　</v>
          </cell>
          <cell r="AB175" t="str">
            <v>24</v>
          </cell>
          <cell r="AC175" t="str">
            <v>40</v>
          </cell>
          <cell r="AD175">
            <v>77</v>
          </cell>
          <cell r="AE175">
            <v>60.54</v>
          </cell>
          <cell r="AF175">
            <v>40</v>
          </cell>
          <cell r="AG175" t="str">
            <v>2024118</v>
          </cell>
          <cell r="AH175" t="str">
            <v>정정규　　</v>
          </cell>
          <cell r="AI175" t="str">
            <v>20</v>
          </cell>
          <cell r="AJ175" t="str">
            <v>31</v>
          </cell>
          <cell r="AK175">
            <v>76</v>
          </cell>
          <cell r="AL175">
            <v>62</v>
          </cell>
          <cell r="AM175">
            <v>20</v>
          </cell>
          <cell r="AN175" t="str">
            <v>2026563</v>
          </cell>
          <cell r="AO175" t="str">
            <v>전천수　　</v>
          </cell>
          <cell r="AP175" t="str">
            <v>03</v>
          </cell>
          <cell r="AQ175" t="str">
            <v>30</v>
          </cell>
          <cell r="AR175">
            <v>73</v>
          </cell>
          <cell r="AS175">
            <v>61.99</v>
          </cell>
          <cell r="AT175">
            <v>10</v>
          </cell>
          <cell r="AU175" t="str">
            <v>2728462</v>
          </cell>
          <cell r="AV175" t="str">
            <v>임승근　　</v>
          </cell>
          <cell r="AW175" t="str">
            <v>02</v>
          </cell>
          <cell r="AX175" t="str">
            <v>20</v>
          </cell>
          <cell r="AY175">
            <v>70</v>
          </cell>
          <cell r="AZ175">
            <v>60.01</v>
          </cell>
          <cell r="BA175">
            <v>10</v>
          </cell>
          <cell r="BF175">
            <v>0</v>
          </cell>
          <cell r="BG175">
            <v>0</v>
          </cell>
          <cell r="BH175">
            <v>0</v>
          </cell>
          <cell r="BM175">
            <v>0</v>
          </cell>
          <cell r="BN175">
            <v>0</v>
          </cell>
          <cell r="BO175">
            <v>0</v>
          </cell>
          <cell r="BP175" t="b">
            <v>0</v>
          </cell>
          <cell r="BQ175">
            <v>0</v>
          </cell>
          <cell r="BR175">
            <v>61.02</v>
          </cell>
          <cell r="BS175">
            <v>722</v>
          </cell>
          <cell r="BT175">
            <v>43.1</v>
          </cell>
          <cell r="BU175" t="str">
            <v>C</v>
          </cell>
          <cell r="BV175" t="str">
            <v>05</v>
          </cell>
          <cell r="BW175">
            <v>64</v>
          </cell>
          <cell r="BX175" t="str">
            <v>19940101</v>
          </cell>
          <cell r="BZ175" t="str">
            <v>C</v>
          </cell>
          <cell r="CA175" t="str">
            <v>05</v>
          </cell>
          <cell r="CB175" t="str">
            <v>C</v>
          </cell>
          <cell r="CC175" t="str">
            <v>07</v>
          </cell>
          <cell r="CD175" t="str">
            <v>B</v>
          </cell>
          <cell r="CE175" t="str">
            <v>03</v>
          </cell>
        </row>
        <row r="176">
          <cell r="A176" t="str">
            <v>2595928</v>
          </cell>
          <cell r="B176" t="str">
            <v>33</v>
          </cell>
          <cell r="C176" t="str">
            <v>5급</v>
          </cell>
          <cell r="D176" t="str">
            <v>신효철　　</v>
          </cell>
          <cell r="E176" t="str">
            <v>C</v>
          </cell>
          <cell r="G176">
            <v>1</v>
          </cell>
          <cell r="H176" t="str">
            <v>KO**</v>
          </cell>
          <cell r="I176" t="str">
            <v>KOAA</v>
          </cell>
          <cell r="J176" t="str">
            <v>구매계획팀　　　　　</v>
          </cell>
          <cell r="K176" t="str">
            <v>KPCB</v>
          </cell>
          <cell r="L176" t="str">
            <v>승용구동부품개발팀　</v>
          </cell>
          <cell r="O176" t="str">
            <v>KPCB</v>
          </cell>
          <cell r="R176" t="str">
            <v>4</v>
          </cell>
          <cell r="V176" t="str">
            <v>7</v>
          </cell>
          <cell r="W176" t="str">
            <v>1</v>
          </cell>
          <cell r="X176" t="str">
            <v>4</v>
          </cell>
          <cell r="Y176" t="str">
            <v>S</v>
          </cell>
          <cell r="Z176" t="str">
            <v>7342966</v>
          </cell>
          <cell r="AA176" t="str">
            <v>황윤철　　</v>
          </cell>
          <cell r="AB176" t="str">
            <v>24</v>
          </cell>
          <cell r="AC176" t="str">
            <v>43</v>
          </cell>
          <cell r="AD176">
            <v>88</v>
          </cell>
          <cell r="AE176">
            <v>60</v>
          </cell>
          <cell r="AF176">
            <v>40</v>
          </cell>
          <cell r="AG176" t="str">
            <v>7151374</v>
          </cell>
          <cell r="AH176" t="str">
            <v>고승환　　</v>
          </cell>
          <cell r="AI176" t="str">
            <v>20</v>
          </cell>
          <cell r="AJ176" t="str">
            <v>32</v>
          </cell>
          <cell r="AK176">
            <v>56</v>
          </cell>
          <cell r="AL176">
            <v>51.45</v>
          </cell>
          <cell r="AM176">
            <v>20</v>
          </cell>
          <cell r="AN176" t="str">
            <v>7043317</v>
          </cell>
          <cell r="AO176" t="str">
            <v>박승하　　</v>
          </cell>
          <cell r="AP176" t="str">
            <v>04</v>
          </cell>
          <cell r="AQ176" t="str">
            <v>30</v>
          </cell>
          <cell r="AR176">
            <v>73</v>
          </cell>
          <cell r="AS176">
            <v>62.42</v>
          </cell>
          <cell r="AT176">
            <v>20</v>
          </cell>
          <cell r="AY176">
            <v>0</v>
          </cell>
          <cell r="AZ176">
            <v>0</v>
          </cell>
          <cell r="BA176">
            <v>0</v>
          </cell>
          <cell r="BF176">
            <v>0</v>
          </cell>
          <cell r="BG176">
            <v>0</v>
          </cell>
          <cell r="BH176">
            <v>0</v>
          </cell>
          <cell r="BM176">
            <v>0</v>
          </cell>
          <cell r="BN176">
            <v>0</v>
          </cell>
          <cell r="BO176">
            <v>0</v>
          </cell>
          <cell r="BP176" t="b">
            <v>0</v>
          </cell>
          <cell r="BQ176">
            <v>0</v>
          </cell>
          <cell r="BR176">
            <v>58.47</v>
          </cell>
          <cell r="BS176">
            <v>394</v>
          </cell>
          <cell r="BT176">
            <v>57.5</v>
          </cell>
          <cell r="BU176" t="str">
            <v>C</v>
          </cell>
          <cell r="BV176" t="str">
            <v>07</v>
          </cell>
          <cell r="BW176">
            <v>56</v>
          </cell>
          <cell r="BX176" t="str">
            <v>19941212</v>
          </cell>
          <cell r="BZ176" t="str">
            <v>D</v>
          </cell>
          <cell r="CA176" t="str">
            <v>10</v>
          </cell>
          <cell r="CB176" t="str">
            <v>C</v>
          </cell>
          <cell r="CC176" t="str">
            <v>06</v>
          </cell>
          <cell r="CD176" t="str">
            <v>C</v>
          </cell>
          <cell r="CE176" t="str">
            <v>06</v>
          </cell>
        </row>
        <row r="177">
          <cell r="A177" t="str">
            <v>2433578</v>
          </cell>
          <cell r="B177" t="str">
            <v>32</v>
          </cell>
          <cell r="C177" t="str">
            <v>4을</v>
          </cell>
          <cell r="D177" t="str">
            <v>김연실　　</v>
          </cell>
          <cell r="E177" t="str">
            <v>C</v>
          </cell>
          <cell r="G177">
            <v>1</v>
          </cell>
          <cell r="H177" t="str">
            <v>KQ**</v>
          </cell>
          <cell r="I177" t="str">
            <v>KRDC</v>
          </cell>
          <cell r="J177" t="str">
            <v>구동생기팀　　　　　</v>
          </cell>
          <cell r="K177" t="str">
            <v>KRDA</v>
          </cell>
          <cell r="L177" t="str">
            <v>엔진기술계획팀　　　</v>
          </cell>
          <cell r="O177" t="str">
            <v>KRDA</v>
          </cell>
          <cell r="R177" t="str">
            <v>4</v>
          </cell>
          <cell r="V177" t="str">
            <v>6</v>
          </cell>
          <cell r="W177" t="str">
            <v>2</v>
          </cell>
          <cell r="X177" t="str">
            <v>4</v>
          </cell>
          <cell r="Y177" t="str">
            <v>O</v>
          </cell>
          <cell r="Z177" t="str">
            <v>2074702</v>
          </cell>
          <cell r="AA177" t="str">
            <v>정시득　　</v>
          </cell>
          <cell r="AB177" t="str">
            <v>26</v>
          </cell>
          <cell r="AC177" t="str">
            <v>43</v>
          </cell>
          <cell r="AD177">
            <v>60</v>
          </cell>
          <cell r="AE177">
            <v>60</v>
          </cell>
          <cell r="AF177">
            <v>40</v>
          </cell>
          <cell r="AG177" t="str">
            <v>7037982</v>
          </cell>
          <cell r="AH177" t="str">
            <v>한상대　　</v>
          </cell>
          <cell r="AI177" t="str">
            <v>05</v>
          </cell>
          <cell r="AJ177" t="str">
            <v>32</v>
          </cell>
          <cell r="AK177">
            <v>70</v>
          </cell>
          <cell r="AL177">
            <v>60</v>
          </cell>
          <cell r="AM177">
            <v>20</v>
          </cell>
          <cell r="AN177" t="str">
            <v>2002001</v>
          </cell>
          <cell r="AO177" t="str">
            <v>신도철　　</v>
          </cell>
          <cell r="AP177" t="str">
            <v>03</v>
          </cell>
          <cell r="AQ177" t="str">
            <v>30</v>
          </cell>
          <cell r="AR177">
            <v>63</v>
          </cell>
          <cell r="AS177">
            <v>56.6</v>
          </cell>
          <cell r="AT177">
            <v>20</v>
          </cell>
          <cell r="AY177">
            <v>0</v>
          </cell>
          <cell r="AZ177">
            <v>0</v>
          </cell>
          <cell r="BA177">
            <v>0</v>
          </cell>
          <cell r="BF177">
            <v>0</v>
          </cell>
          <cell r="BG177">
            <v>0</v>
          </cell>
          <cell r="BH177">
            <v>0</v>
          </cell>
          <cell r="BM177">
            <v>0</v>
          </cell>
          <cell r="BN177">
            <v>0</v>
          </cell>
          <cell r="BO177">
            <v>0</v>
          </cell>
          <cell r="BP177" t="b">
            <v>0</v>
          </cell>
          <cell r="BQ177">
            <v>0</v>
          </cell>
          <cell r="BR177">
            <v>59.15</v>
          </cell>
          <cell r="BS177">
            <v>417</v>
          </cell>
          <cell r="BT177">
            <v>59.8</v>
          </cell>
          <cell r="BU177" t="str">
            <v>C</v>
          </cell>
          <cell r="BV177" t="str">
            <v>07</v>
          </cell>
          <cell r="BW177">
            <v>56</v>
          </cell>
          <cell r="BX177" t="str">
            <v>19980101</v>
          </cell>
          <cell r="BZ177" t="str">
            <v>E</v>
          </cell>
          <cell r="CA177" t="str">
            <v>10</v>
          </cell>
          <cell r="CB177" t="str">
            <v>B</v>
          </cell>
          <cell r="CC177" t="str">
            <v>02</v>
          </cell>
          <cell r="CD177" t="str">
            <v>E</v>
          </cell>
          <cell r="CE177" t="str">
            <v>10</v>
          </cell>
        </row>
        <row r="178">
          <cell r="A178" t="str">
            <v>2339968</v>
          </cell>
          <cell r="B178" t="str">
            <v>30</v>
          </cell>
          <cell r="C178" t="str">
            <v>4갑</v>
          </cell>
          <cell r="D178" t="str">
            <v>최승운　　</v>
          </cell>
          <cell r="E178" t="str">
            <v>C</v>
          </cell>
          <cell r="G178">
            <v>1</v>
          </cell>
          <cell r="H178" t="str">
            <v>KQ**</v>
          </cell>
          <cell r="I178" t="str">
            <v>KTDD</v>
          </cell>
          <cell r="J178" t="str">
            <v>화）조립２부　　　　</v>
          </cell>
          <cell r="K178" t="str">
            <v>KTDA</v>
          </cell>
          <cell r="L178" t="str">
            <v>화）제조관리２부　　</v>
          </cell>
          <cell r="O178" t="str">
            <v>KTDAB</v>
          </cell>
          <cell r="R178" t="str">
            <v>5</v>
          </cell>
          <cell r="V178" t="str">
            <v>5</v>
          </cell>
          <cell r="W178" t="str">
            <v>2</v>
          </cell>
          <cell r="X178" t="str">
            <v>3</v>
          </cell>
          <cell r="Y178" t="str">
            <v>S</v>
          </cell>
          <cell r="Z178" t="str">
            <v>2292519</v>
          </cell>
          <cell r="AA178" t="str">
            <v>이종대　　</v>
          </cell>
          <cell r="AB178" t="str">
            <v>26</v>
          </cell>
          <cell r="AC178" t="str">
            <v>50</v>
          </cell>
          <cell r="AD178">
            <v>73</v>
          </cell>
          <cell r="AE178">
            <v>60</v>
          </cell>
          <cell r="AF178">
            <v>20</v>
          </cell>
          <cell r="AG178" t="str">
            <v>2074168</v>
          </cell>
          <cell r="AH178" t="str">
            <v>유재광　　</v>
          </cell>
          <cell r="AI178" t="str">
            <v>24</v>
          </cell>
          <cell r="AJ178" t="str">
            <v>40</v>
          </cell>
          <cell r="AK178">
            <v>78</v>
          </cell>
          <cell r="AL178">
            <v>62.28</v>
          </cell>
          <cell r="AM178">
            <v>20</v>
          </cell>
          <cell r="AN178" t="str">
            <v>2018783</v>
          </cell>
          <cell r="AO178" t="str">
            <v>이성복　　</v>
          </cell>
          <cell r="AP178" t="str">
            <v>22</v>
          </cell>
          <cell r="AQ178" t="str">
            <v>32</v>
          </cell>
          <cell r="AR178">
            <v>70</v>
          </cell>
          <cell r="AS178">
            <v>60.03</v>
          </cell>
          <cell r="AT178">
            <v>10</v>
          </cell>
          <cell r="AU178" t="str">
            <v>7019858</v>
          </cell>
          <cell r="AV178" t="str">
            <v>홍석종　　</v>
          </cell>
          <cell r="AW178" t="str">
            <v>04</v>
          </cell>
          <cell r="AX178" t="str">
            <v>31</v>
          </cell>
          <cell r="AY178">
            <v>77</v>
          </cell>
          <cell r="AZ178">
            <v>62.44</v>
          </cell>
          <cell r="BA178">
            <v>10</v>
          </cell>
          <cell r="BB178" t="str">
            <v>2100100</v>
          </cell>
          <cell r="BC178" t="str">
            <v>김무일　　</v>
          </cell>
          <cell r="BD178" t="str">
            <v>02</v>
          </cell>
          <cell r="BE178" t="str">
            <v>30</v>
          </cell>
          <cell r="BF178">
            <v>47</v>
          </cell>
          <cell r="BG178">
            <v>52.03</v>
          </cell>
          <cell r="BH178">
            <v>10</v>
          </cell>
          <cell r="BI178" t="str">
            <v>2728462</v>
          </cell>
          <cell r="BJ178" t="str">
            <v>임승근　　</v>
          </cell>
          <cell r="BK178" t="str">
            <v>02</v>
          </cell>
          <cell r="BL178" t="str">
            <v>20</v>
          </cell>
          <cell r="BM178">
            <v>47</v>
          </cell>
          <cell r="BN178">
            <v>51.22</v>
          </cell>
          <cell r="BO178">
            <v>10</v>
          </cell>
          <cell r="BP178" t="b">
            <v>0</v>
          </cell>
          <cell r="BQ178">
            <v>0</v>
          </cell>
          <cell r="BR178">
            <v>58.78</v>
          </cell>
          <cell r="BS178">
            <v>817</v>
          </cell>
          <cell r="BT178">
            <v>56.3</v>
          </cell>
          <cell r="BU178" t="str">
            <v>C</v>
          </cell>
          <cell r="BV178" t="str">
            <v>07</v>
          </cell>
          <cell r="BW178">
            <v>56</v>
          </cell>
          <cell r="BX178" t="str">
            <v>19901203</v>
          </cell>
          <cell r="BZ178" t="str">
            <v>C</v>
          </cell>
          <cell r="CA178" t="str">
            <v>08</v>
          </cell>
          <cell r="CB178" t="str">
            <v>E</v>
          </cell>
          <cell r="CC178" t="str">
            <v>11</v>
          </cell>
          <cell r="CD178" t="str">
            <v>B</v>
          </cell>
          <cell r="CE178" t="str">
            <v>03</v>
          </cell>
        </row>
        <row r="179">
          <cell r="A179" t="str">
            <v>2345585</v>
          </cell>
          <cell r="B179" t="str">
            <v>30</v>
          </cell>
          <cell r="C179" t="str">
            <v>4갑</v>
          </cell>
          <cell r="D179" t="str">
            <v>심상영　　</v>
          </cell>
          <cell r="E179" t="str">
            <v>C</v>
          </cell>
          <cell r="G179">
            <v>1</v>
          </cell>
          <cell r="H179" t="str">
            <v>KH**</v>
          </cell>
          <cell r="I179" t="str">
            <v>KHKD</v>
          </cell>
          <cell r="J179" t="str">
            <v>강원）동해지점　　　</v>
          </cell>
          <cell r="K179" t="str">
            <v>KHKP</v>
          </cell>
          <cell r="L179" t="str">
            <v>강원）삼척지점　　　</v>
          </cell>
          <cell r="O179" t="str">
            <v>KHKPA</v>
          </cell>
          <cell r="R179" t="str">
            <v>2</v>
          </cell>
          <cell r="V179" t="str">
            <v>5</v>
          </cell>
          <cell r="W179" t="str">
            <v>3</v>
          </cell>
          <cell r="X179" t="str">
            <v>3</v>
          </cell>
          <cell r="Y179" t="str">
            <v>O</v>
          </cell>
          <cell r="Z179" t="str">
            <v>2161863</v>
          </cell>
          <cell r="AA179" t="str">
            <v>김영명　　</v>
          </cell>
          <cell r="AB179" t="str">
            <v>28</v>
          </cell>
          <cell r="AC179" t="str">
            <v>44</v>
          </cell>
          <cell r="AD179">
            <v>95</v>
          </cell>
          <cell r="AE179">
            <v>60</v>
          </cell>
          <cell r="AF179">
            <v>50</v>
          </cell>
          <cell r="AG179" t="str">
            <v>2032367</v>
          </cell>
          <cell r="AH179" t="str">
            <v>최진　　　</v>
          </cell>
          <cell r="AI179" t="str">
            <v>22</v>
          </cell>
          <cell r="AJ179" t="str">
            <v>32</v>
          </cell>
          <cell r="AK179">
            <v>77</v>
          </cell>
          <cell r="AL179">
            <v>60.63</v>
          </cell>
          <cell r="AM179">
            <v>30</v>
          </cell>
          <cell r="AN179" t="str">
            <v>2059744</v>
          </cell>
          <cell r="AO179" t="str">
            <v>김도영　　</v>
          </cell>
          <cell r="AP179" t="str">
            <v>02</v>
          </cell>
          <cell r="AQ179" t="str">
            <v>20</v>
          </cell>
          <cell r="AR179">
            <v>70</v>
          </cell>
          <cell r="AS179">
            <v>59.89</v>
          </cell>
          <cell r="AT179">
            <v>10</v>
          </cell>
          <cell r="AY179">
            <v>0</v>
          </cell>
          <cell r="AZ179">
            <v>0</v>
          </cell>
          <cell r="BA179">
            <v>0</v>
          </cell>
          <cell r="BF179">
            <v>0</v>
          </cell>
          <cell r="BG179">
            <v>0</v>
          </cell>
          <cell r="BH179">
            <v>0</v>
          </cell>
          <cell r="BM179">
            <v>0</v>
          </cell>
          <cell r="BN179">
            <v>0</v>
          </cell>
          <cell r="BO179">
            <v>0</v>
          </cell>
          <cell r="BP179" t="b">
            <v>0</v>
          </cell>
          <cell r="BQ179">
            <v>0</v>
          </cell>
          <cell r="BR179">
            <v>60.2</v>
          </cell>
          <cell r="BS179">
            <v>662</v>
          </cell>
          <cell r="BT179">
            <v>45.6</v>
          </cell>
          <cell r="BU179" t="str">
            <v>C</v>
          </cell>
          <cell r="BV179" t="str">
            <v>06</v>
          </cell>
          <cell r="BW179">
            <v>60</v>
          </cell>
          <cell r="BX179" t="str">
            <v>19940101</v>
          </cell>
          <cell r="BZ179" t="str">
            <v>C</v>
          </cell>
          <cell r="CA179" t="str">
            <v>08</v>
          </cell>
          <cell r="CB179" t="str">
            <v>B</v>
          </cell>
          <cell r="CC179" t="str">
            <v>03</v>
          </cell>
          <cell r="CD179" t="str">
            <v>C</v>
          </cell>
          <cell r="CE179" t="str">
            <v>08</v>
          </cell>
        </row>
        <row r="180">
          <cell r="A180" t="str">
            <v>2078812</v>
          </cell>
          <cell r="B180" t="str">
            <v>26</v>
          </cell>
          <cell r="C180" t="str">
            <v>과장</v>
          </cell>
          <cell r="D180" t="str">
            <v>임성철　　</v>
          </cell>
          <cell r="E180" t="str">
            <v>C</v>
          </cell>
          <cell r="G180">
            <v>1</v>
          </cell>
          <cell r="H180" t="str">
            <v>KM**</v>
          </cell>
          <cell r="I180" t="str">
            <v>KMIG</v>
          </cell>
          <cell r="J180" t="str">
            <v>대형부품사업소　　　</v>
          </cell>
          <cell r="K180" t="str">
            <v>KME*</v>
          </cell>
          <cell r="L180" t="str">
            <v>오산물류센타</v>
          </cell>
          <cell r="O180" t="str">
            <v>KMEH</v>
          </cell>
          <cell r="R180" t="str">
            <v>2</v>
          </cell>
          <cell r="T180" t="str">
            <v>50</v>
          </cell>
          <cell r="U180" t="str">
            <v>과장</v>
          </cell>
          <cell r="V180" t="str">
            <v>3</v>
          </cell>
          <cell r="W180" t="str">
            <v>4</v>
          </cell>
          <cell r="X180" t="str">
            <v>2</v>
          </cell>
          <cell r="Y180" t="str">
            <v>S</v>
          </cell>
          <cell r="Z180" t="str">
            <v>0043652</v>
          </cell>
          <cell r="AA180" t="str">
            <v>정남기　　</v>
          </cell>
          <cell r="AB180" t="str">
            <v>05</v>
          </cell>
          <cell r="AC180" t="str">
            <v>32</v>
          </cell>
          <cell r="AD180">
            <v>73</v>
          </cell>
          <cell r="AE180">
            <v>59.82</v>
          </cell>
          <cell r="AF180">
            <v>60</v>
          </cell>
          <cell r="AG180" t="str">
            <v>2001319</v>
          </cell>
          <cell r="AH180" t="str">
            <v>차정식　　</v>
          </cell>
          <cell r="AI180" t="str">
            <v>02</v>
          </cell>
          <cell r="AJ180" t="str">
            <v>20</v>
          </cell>
          <cell r="AK180">
            <v>77</v>
          </cell>
          <cell r="AL180">
            <v>61.75</v>
          </cell>
          <cell r="AM180">
            <v>20</v>
          </cell>
          <cell r="AR180">
            <v>0</v>
          </cell>
          <cell r="AS180">
            <v>0</v>
          </cell>
          <cell r="AT180">
            <v>0</v>
          </cell>
          <cell r="AY180">
            <v>0</v>
          </cell>
          <cell r="AZ180">
            <v>0</v>
          </cell>
          <cell r="BA180">
            <v>0</v>
          </cell>
          <cell r="BF180">
            <v>0</v>
          </cell>
          <cell r="BG180">
            <v>0</v>
          </cell>
          <cell r="BH180">
            <v>0</v>
          </cell>
          <cell r="BM180">
            <v>0</v>
          </cell>
          <cell r="BN180">
            <v>0</v>
          </cell>
          <cell r="BO180">
            <v>0</v>
          </cell>
          <cell r="BP180" t="b">
            <v>1</v>
          </cell>
          <cell r="BQ180">
            <v>7</v>
          </cell>
          <cell r="BR180">
            <v>59.76</v>
          </cell>
          <cell r="BS180">
            <v>562</v>
          </cell>
          <cell r="BT180">
            <v>49.5</v>
          </cell>
          <cell r="BU180" t="str">
            <v>C</v>
          </cell>
          <cell r="BV180" t="str">
            <v>06</v>
          </cell>
          <cell r="BW180">
            <v>60</v>
          </cell>
          <cell r="BX180" t="str">
            <v>19940101</v>
          </cell>
          <cell r="BZ180" t="str">
            <v>C</v>
          </cell>
          <cell r="CA180" t="str">
            <v>06</v>
          </cell>
          <cell r="CB180" t="str">
            <v>A</v>
          </cell>
          <cell r="CC180" t="str">
            <v>02</v>
          </cell>
          <cell r="CD180" t="str">
            <v>E</v>
          </cell>
          <cell r="CE180" t="str">
            <v>11</v>
          </cell>
        </row>
        <row r="181">
          <cell r="A181" t="str">
            <v>2203976</v>
          </cell>
          <cell r="B181" t="str">
            <v>28</v>
          </cell>
          <cell r="C181" t="str">
            <v>대리</v>
          </cell>
          <cell r="D181" t="str">
            <v>이승종　　</v>
          </cell>
          <cell r="E181" t="str">
            <v>C</v>
          </cell>
          <cell r="G181">
            <v>1</v>
          </cell>
          <cell r="H181" t="str">
            <v>KM**</v>
          </cell>
          <cell r="I181" t="str">
            <v>KMEB</v>
          </cell>
          <cell r="J181" t="str">
            <v>부품물류팀　　　　　</v>
          </cell>
          <cell r="K181" t="str">
            <v>KMEA</v>
          </cell>
          <cell r="L181" t="str">
            <v>부품조달팀　　　　　</v>
          </cell>
          <cell r="O181" t="str">
            <v>KMEA</v>
          </cell>
          <cell r="R181" t="str">
            <v>4</v>
          </cell>
          <cell r="V181" t="str">
            <v>4</v>
          </cell>
          <cell r="W181" t="str">
            <v>1</v>
          </cell>
          <cell r="X181" t="str">
            <v>3</v>
          </cell>
          <cell r="Y181" t="str">
            <v>S</v>
          </cell>
          <cell r="Z181" t="str">
            <v>0032631</v>
          </cell>
          <cell r="AA181" t="str">
            <v>조병덕　　</v>
          </cell>
          <cell r="AB181" t="str">
            <v>22</v>
          </cell>
          <cell r="AC181" t="str">
            <v>43</v>
          </cell>
          <cell r="AD181">
            <v>88</v>
          </cell>
          <cell r="AE181">
            <v>61.22</v>
          </cell>
          <cell r="AF181">
            <v>40</v>
          </cell>
          <cell r="AG181" t="str">
            <v>0043652</v>
          </cell>
          <cell r="AH181" t="str">
            <v>정남기　　</v>
          </cell>
          <cell r="AI181" t="str">
            <v>05</v>
          </cell>
          <cell r="AJ181" t="str">
            <v>32</v>
          </cell>
          <cell r="AK181">
            <v>70</v>
          </cell>
          <cell r="AL181">
            <v>58.12</v>
          </cell>
          <cell r="AM181">
            <v>30</v>
          </cell>
          <cell r="AN181" t="str">
            <v>2001319</v>
          </cell>
          <cell r="AO181" t="str">
            <v>차정식　　</v>
          </cell>
          <cell r="AP181" t="str">
            <v>02</v>
          </cell>
          <cell r="AQ181" t="str">
            <v>20</v>
          </cell>
          <cell r="AR181">
            <v>63</v>
          </cell>
          <cell r="AS181">
            <v>57.31</v>
          </cell>
          <cell r="AT181">
            <v>10</v>
          </cell>
          <cell r="AY181">
            <v>0</v>
          </cell>
          <cell r="AZ181">
            <v>0</v>
          </cell>
          <cell r="BA181">
            <v>0</v>
          </cell>
          <cell r="BF181">
            <v>0</v>
          </cell>
          <cell r="BG181">
            <v>0</v>
          </cell>
          <cell r="BH181">
            <v>0</v>
          </cell>
          <cell r="BM181">
            <v>0</v>
          </cell>
          <cell r="BN181">
            <v>0</v>
          </cell>
          <cell r="BO181">
            <v>0</v>
          </cell>
          <cell r="BP181" t="b">
            <v>0</v>
          </cell>
          <cell r="BQ181">
            <v>0</v>
          </cell>
          <cell r="BR181">
            <v>59.57</v>
          </cell>
          <cell r="BS181">
            <v>869</v>
          </cell>
          <cell r="BT181">
            <v>51.9</v>
          </cell>
          <cell r="BU181" t="str">
            <v>C</v>
          </cell>
          <cell r="BV181" t="str">
            <v>06</v>
          </cell>
          <cell r="BW181">
            <v>60</v>
          </cell>
          <cell r="BX181" t="str">
            <v>19950101</v>
          </cell>
          <cell r="BZ181" t="str">
            <v>C</v>
          </cell>
          <cell r="CA181" t="str">
            <v>06</v>
          </cell>
          <cell r="CB181" t="str">
            <v>C</v>
          </cell>
          <cell r="CC181" t="str">
            <v>06</v>
          </cell>
          <cell r="CD181" t="str">
            <v>C</v>
          </cell>
          <cell r="CE181" t="str">
            <v>07</v>
          </cell>
        </row>
        <row r="182">
          <cell r="A182" t="str">
            <v>2550581</v>
          </cell>
          <cell r="B182" t="str">
            <v>33</v>
          </cell>
          <cell r="C182" t="str">
            <v>5급</v>
          </cell>
          <cell r="D182" t="str">
            <v>박기연　　</v>
          </cell>
          <cell r="E182" t="str">
            <v>C</v>
          </cell>
          <cell r="G182">
            <v>1</v>
          </cell>
          <cell r="H182" t="str">
            <v>KH**</v>
          </cell>
          <cell r="I182" t="str">
            <v>KHIL</v>
          </cell>
          <cell r="J182" t="str">
            <v>인천）간석지점　　　</v>
          </cell>
          <cell r="K182" t="str">
            <v>KHID</v>
          </cell>
          <cell r="L182" t="str">
            <v>인천）인천연수지점　</v>
          </cell>
          <cell r="O182" t="str">
            <v>KHIDA</v>
          </cell>
          <cell r="R182" t="str">
            <v>2</v>
          </cell>
          <cell r="V182" t="str">
            <v>7</v>
          </cell>
          <cell r="W182" t="str">
            <v>3</v>
          </cell>
          <cell r="X182" t="str">
            <v>4</v>
          </cell>
          <cell r="Y182" t="str">
            <v>S</v>
          </cell>
          <cell r="Z182" t="str">
            <v>2131573</v>
          </cell>
          <cell r="AA182" t="str">
            <v>전용환　　</v>
          </cell>
          <cell r="AB182" t="str">
            <v>26</v>
          </cell>
          <cell r="AC182" t="str">
            <v>44</v>
          </cell>
          <cell r="AD182">
            <v>100</v>
          </cell>
          <cell r="AE182">
            <v>60</v>
          </cell>
          <cell r="AF182">
            <v>60</v>
          </cell>
          <cell r="AG182" t="str">
            <v>2718155</v>
          </cell>
          <cell r="AH182" t="str">
            <v>김한수　　</v>
          </cell>
          <cell r="AI182" t="str">
            <v>05</v>
          </cell>
          <cell r="AJ182" t="str">
            <v>32</v>
          </cell>
          <cell r="AK182">
            <v>73</v>
          </cell>
          <cell r="AL182">
            <v>60.69</v>
          </cell>
          <cell r="AM182">
            <v>30</v>
          </cell>
          <cell r="AR182">
            <v>0</v>
          </cell>
          <cell r="AS182">
            <v>0</v>
          </cell>
          <cell r="AT182">
            <v>0</v>
          </cell>
          <cell r="AY182">
            <v>0</v>
          </cell>
          <cell r="AZ182">
            <v>0</v>
          </cell>
          <cell r="BA182">
            <v>0</v>
          </cell>
          <cell r="BF182">
            <v>0</v>
          </cell>
          <cell r="BG182">
            <v>0</v>
          </cell>
          <cell r="BH182">
            <v>0</v>
          </cell>
          <cell r="BM182">
            <v>0</v>
          </cell>
          <cell r="BN182">
            <v>0</v>
          </cell>
          <cell r="BO182">
            <v>0</v>
          </cell>
          <cell r="BP182" t="b">
            <v>0</v>
          </cell>
          <cell r="BQ182">
            <v>0</v>
          </cell>
          <cell r="BR182">
            <v>60.23</v>
          </cell>
          <cell r="BS182">
            <v>299</v>
          </cell>
          <cell r="BT182">
            <v>43.6</v>
          </cell>
          <cell r="BU182" t="str">
            <v>C</v>
          </cell>
          <cell r="BV182" t="str">
            <v>05</v>
          </cell>
          <cell r="BW182">
            <v>64</v>
          </cell>
          <cell r="BX182" t="str">
            <v>19940411</v>
          </cell>
          <cell r="BZ182" t="str">
            <v>C</v>
          </cell>
          <cell r="CA182" t="str">
            <v>06</v>
          </cell>
          <cell r="CB182" t="str">
            <v>A</v>
          </cell>
          <cell r="CC182" t="str">
            <v>02</v>
          </cell>
          <cell r="CD182" t="str">
            <v>D</v>
          </cell>
          <cell r="CE182" t="str">
            <v>08</v>
          </cell>
        </row>
        <row r="183">
          <cell r="A183" t="str">
            <v>2234555</v>
          </cell>
          <cell r="B183" t="str">
            <v>30</v>
          </cell>
          <cell r="C183" t="str">
            <v>4갑</v>
          </cell>
          <cell r="D183" t="str">
            <v>임동린　　</v>
          </cell>
          <cell r="E183" t="str">
            <v>C</v>
          </cell>
          <cell r="G183">
            <v>1</v>
          </cell>
          <cell r="H183" t="str">
            <v>KH**</v>
          </cell>
          <cell r="I183" t="str">
            <v>KHIO</v>
          </cell>
          <cell r="J183" t="str">
            <v>인천）서인천지점　　</v>
          </cell>
          <cell r="K183" t="str">
            <v>KHIP</v>
          </cell>
          <cell r="L183" t="str">
            <v>인천）역곡지점　　　</v>
          </cell>
          <cell r="O183" t="str">
            <v>KHIPA</v>
          </cell>
          <cell r="R183" t="str">
            <v>2</v>
          </cell>
          <cell r="V183" t="str">
            <v>5</v>
          </cell>
          <cell r="W183" t="str">
            <v>3</v>
          </cell>
          <cell r="X183" t="str">
            <v>3</v>
          </cell>
          <cell r="Y183" t="str">
            <v>S</v>
          </cell>
          <cell r="Z183" t="str">
            <v>2718445</v>
          </cell>
          <cell r="AA183" t="str">
            <v>진형근　　</v>
          </cell>
          <cell r="AB183" t="str">
            <v>26</v>
          </cell>
          <cell r="AC183" t="str">
            <v>44</v>
          </cell>
          <cell r="AD183">
            <v>96</v>
          </cell>
          <cell r="AE183">
            <v>60</v>
          </cell>
          <cell r="AF183">
            <v>50</v>
          </cell>
          <cell r="AG183" t="str">
            <v>2718155</v>
          </cell>
          <cell r="AH183" t="str">
            <v>김한수　　</v>
          </cell>
          <cell r="AI183" t="str">
            <v>05</v>
          </cell>
          <cell r="AJ183" t="str">
            <v>32</v>
          </cell>
          <cell r="AK183">
            <v>88</v>
          </cell>
          <cell r="AL183">
            <v>69.319999999999993</v>
          </cell>
          <cell r="AM183">
            <v>30</v>
          </cell>
          <cell r="AN183" t="str">
            <v>2059744</v>
          </cell>
          <cell r="AO183" t="str">
            <v>김도영　　</v>
          </cell>
          <cell r="AP183" t="str">
            <v>02</v>
          </cell>
          <cell r="AQ183" t="str">
            <v>20</v>
          </cell>
          <cell r="AR183">
            <v>47</v>
          </cell>
          <cell r="AS183">
            <v>51.7</v>
          </cell>
          <cell r="AT183">
            <v>10</v>
          </cell>
          <cell r="AY183">
            <v>0</v>
          </cell>
          <cell r="AZ183">
            <v>0</v>
          </cell>
          <cell r="BA183">
            <v>0</v>
          </cell>
          <cell r="BF183">
            <v>0</v>
          </cell>
          <cell r="BG183">
            <v>0</v>
          </cell>
          <cell r="BH183">
            <v>0</v>
          </cell>
          <cell r="BM183">
            <v>0</v>
          </cell>
          <cell r="BN183">
            <v>0</v>
          </cell>
          <cell r="BO183">
            <v>0</v>
          </cell>
          <cell r="BP183" t="b">
            <v>0</v>
          </cell>
          <cell r="BQ183">
            <v>0</v>
          </cell>
          <cell r="BR183">
            <v>62.18</v>
          </cell>
          <cell r="BS183">
            <v>490</v>
          </cell>
          <cell r="BT183">
            <v>33.799999999999997</v>
          </cell>
          <cell r="BU183" t="str">
            <v>C</v>
          </cell>
          <cell r="BV183" t="str">
            <v>04</v>
          </cell>
          <cell r="BW183">
            <v>68</v>
          </cell>
          <cell r="BX183" t="str">
            <v>19930101</v>
          </cell>
          <cell r="BZ183" t="str">
            <v>D</v>
          </cell>
          <cell r="CA183" t="str">
            <v>08</v>
          </cell>
          <cell r="CB183" t="str">
            <v>A</v>
          </cell>
          <cell r="CC183" t="str">
            <v>02</v>
          </cell>
          <cell r="CD183" t="str">
            <v>B</v>
          </cell>
          <cell r="CE183" t="str">
            <v>03</v>
          </cell>
        </row>
        <row r="184">
          <cell r="A184" t="str">
            <v>2280152</v>
          </cell>
          <cell r="B184" t="str">
            <v>30</v>
          </cell>
          <cell r="C184" t="str">
            <v>4갑</v>
          </cell>
          <cell r="D184" t="str">
            <v>강종태　　</v>
          </cell>
          <cell r="E184" t="str">
            <v>C</v>
          </cell>
          <cell r="G184">
            <v>1</v>
          </cell>
          <cell r="H184" t="str">
            <v>KQ**</v>
          </cell>
          <cell r="I184" t="str">
            <v>KTCDB</v>
          </cell>
          <cell r="J184" t="str">
            <v>생산２과　　　　　　</v>
          </cell>
          <cell r="K184" t="str">
            <v>KTCD</v>
          </cell>
          <cell r="L184" t="str">
            <v>화）조립１부　　　　</v>
          </cell>
          <cell r="O184" t="str">
            <v>KTCDC</v>
          </cell>
          <cell r="R184" t="str">
            <v>5</v>
          </cell>
          <cell r="V184" t="str">
            <v>5</v>
          </cell>
          <cell r="W184" t="str">
            <v>2</v>
          </cell>
          <cell r="X184" t="str">
            <v>3</v>
          </cell>
          <cell r="Y184" t="str">
            <v>O</v>
          </cell>
          <cell r="Z184" t="str">
            <v>2072667</v>
          </cell>
          <cell r="AA184" t="str">
            <v>이병준　　</v>
          </cell>
          <cell r="AB184" t="str">
            <v>26</v>
          </cell>
          <cell r="AC184" t="str">
            <v>50</v>
          </cell>
          <cell r="AD184">
            <v>77</v>
          </cell>
          <cell r="AE184">
            <v>61.95</v>
          </cell>
          <cell r="AF184">
            <v>20</v>
          </cell>
          <cell r="AG184" t="str">
            <v>2112185</v>
          </cell>
          <cell r="AH184" t="str">
            <v>최성호　　</v>
          </cell>
          <cell r="AI184" t="str">
            <v>26</v>
          </cell>
          <cell r="AJ184" t="str">
            <v>40</v>
          </cell>
          <cell r="AK184">
            <v>63</v>
          </cell>
          <cell r="AL184">
            <v>55.95</v>
          </cell>
          <cell r="AM184">
            <v>20</v>
          </cell>
          <cell r="AN184" t="str">
            <v>2018984</v>
          </cell>
          <cell r="AO184" t="str">
            <v>최종길　　</v>
          </cell>
          <cell r="AP184" t="str">
            <v>20</v>
          </cell>
          <cell r="AQ184" t="str">
            <v>32</v>
          </cell>
          <cell r="AR184">
            <v>58</v>
          </cell>
          <cell r="AS184">
            <v>56.63</v>
          </cell>
          <cell r="AT184">
            <v>10</v>
          </cell>
          <cell r="AU184" t="str">
            <v>7019858</v>
          </cell>
          <cell r="AV184" t="str">
            <v>홍석종　　</v>
          </cell>
          <cell r="AW184" t="str">
            <v>04</v>
          </cell>
          <cell r="AX184" t="str">
            <v>31</v>
          </cell>
          <cell r="AY184">
            <v>53</v>
          </cell>
          <cell r="AZ184">
            <v>53.7</v>
          </cell>
          <cell r="BA184">
            <v>10</v>
          </cell>
          <cell r="BB184" t="str">
            <v>2100100</v>
          </cell>
          <cell r="BC184" t="str">
            <v>김무일　　</v>
          </cell>
          <cell r="BD184" t="str">
            <v>02</v>
          </cell>
          <cell r="BE184" t="str">
            <v>30</v>
          </cell>
          <cell r="BF184">
            <v>47</v>
          </cell>
          <cell r="BG184">
            <v>52.03</v>
          </cell>
          <cell r="BH184">
            <v>10</v>
          </cell>
          <cell r="BI184" t="str">
            <v>2728462</v>
          </cell>
          <cell r="BJ184" t="str">
            <v>임승근　　</v>
          </cell>
          <cell r="BK184" t="str">
            <v>02</v>
          </cell>
          <cell r="BL184" t="str">
            <v>20</v>
          </cell>
          <cell r="BM184">
            <v>47</v>
          </cell>
          <cell r="BN184">
            <v>51.22</v>
          </cell>
          <cell r="BO184">
            <v>10</v>
          </cell>
          <cell r="BP184" t="b">
            <v>0</v>
          </cell>
          <cell r="BQ184">
            <v>0</v>
          </cell>
          <cell r="BR184">
            <v>56.17</v>
          </cell>
          <cell r="BS184">
            <v>1061</v>
          </cell>
          <cell r="BT184">
            <v>73.099999999999994</v>
          </cell>
          <cell r="BU184" t="str">
            <v>D</v>
          </cell>
          <cell r="BV184" t="str">
            <v>08</v>
          </cell>
          <cell r="BW184">
            <v>52</v>
          </cell>
          <cell r="BX184" t="str">
            <v>19950101</v>
          </cell>
          <cell r="BZ184" t="str">
            <v>D</v>
          </cell>
          <cell r="CA184" t="str">
            <v>09</v>
          </cell>
          <cell r="CB184" t="str">
            <v>C</v>
          </cell>
          <cell r="CC184" t="str">
            <v>06</v>
          </cell>
          <cell r="CD184" t="str">
            <v>D</v>
          </cell>
          <cell r="CE184" t="str">
            <v>10</v>
          </cell>
        </row>
        <row r="185">
          <cell r="A185" t="str">
            <v>2692592</v>
          </cell>
          <cell r="B185" t="str">
            <v>30</v>
          </cell>
          <cell r="C185" t="str">
            <v>4갑</v>
          </cell>
          <cell r="D185" t="str">
            <v>소성삼　　</v>
          </cell>
          <cell r="E185" t="str">
            <v>C</v>
          </cell>
          <cell r="G185">
            <v>1</v>
          </cell>
          <cell r="H185" t="str">
            <v>KO**</v>
          </cell>
          <cell r="I185" t="str">
            <v>KPCA</v>
          </cell>
          <cell r="J185" t="str">
            <v>구동부품개발업무팀　</v>
          </cell>
          <cell r="K185" t="str">
            <v>KPAB</v>
          </cell>
          <cell r="L185" t="str">
            <v>승용샤시부품개발팀　</v>
          </cell>
          <cell r="O185" t="str">
            <v>KPAB</v>
          </cell>
          <cell r="R185" t="str">
            <v>4</v>
          </cell>
          <cell r="V185" t="str">
            <v>5</v>
          </cell>
          <cell r="W185" t="str">
            <v>1</v>
          </cell>
          <cell r="X185" t="str">
            <v>3</v>
          </cell>
          <cell r="Y185" t="str">
            <v>O</v>
          </cell>
          <cell r="Z185" t="str">
            <v>7428982</v>
          </cell>
          <cell r="AA185" t="str">
            <v>최재현　　</v>
          </cell>
          <cell r="AB185" t="str">
            <v>24</v>
          </cell>
          <cell r="AC185" t="str">
            <v>43</v>
          </cell>
          <cell r="AD185">
            <v>65</v>
          </cell>
          <cell r="AE185">
            <v>55.05</v>
          </cell>
          <cell r="AF185">
            <v>30</v>
          </cell>
          <cell r="AG185" t="str">
            <v>7151374</v>
          </cell>
          <cell r="AH185" t="str">
            <v>고승환　　</v>
          </cell>
          <cell r="AI185" t="str">
            <v>20</v>
          </cell>
          <cell r="AJ185" t="str">
            <v>32</v>
          </cell>
          <cell r="AK185">
            <v>72</v>
          </cell>
          <cell r="AL185">
            <v>60.18</v>
          </cell>
          <cell r="AM185">
            <v>20</v>
          </cell>
          <cell r="AN185" t="str">
            <v>7043317</v>
          </cell>
          <cell r="AO185" t="str">
            <v>박승하　　</v>
          </cell>
          <cell r="AP185" t="str">
            <v>04</v>
          </cell>
          <cell r="AQ185" t="str">
            <v>30</v>
          </cell>
          <cell r="AR185">
            <v>51</v>
          </cell>
          <cell r="AS185">
            <v>50.8</v>
          </cell>
          <cell r="AT185">
            <v>20</v>
          </cell>
          <cell r="AU185" t="str">
            <v>2008268</v>
          </cell>
          <cell r="AV185" t="str">
            <v>이용도　　</v>
          </cell>
          <cell r="AW185" t="str">
            <v>02</v>
          </cell>
          <cell r="AX185" t="str">
            <v>20</v>
          </cell>
          <cell r="AY185">
            <v>64</v>
          </cell>
          <cell r="AZ185">
            <v>55.79</v>
          </cell>
          <cell r="BA185">
            <v>10</v>
          </cell>
          <cell r="BF185">
            <v>0</v>
          </cell>
          <cell r="BG185">
            <v>0</v>
          </cell>
          <cell r="BH185">
            <v>0</v>
          </cell>
          <cell r="BM185">
            <v>0</v>
          </cell>
          <cell r="BN185">
            <v>0</v>
          </cell>
          <cell r="BO185">
            <v>0</v>
          </cell>
          <cell r="BP185" t="b">
            <v>0</v>
          </cell>
          <cell r="BQ185">
            <v>0</v>
          </cell>
          <cell r="BR185">
            <v>55.36</v>
          </cell>
          <cell r="BS185">
            <v>1121</v>
          </cell>
          <cell r="BT185">
            <v>77.3</v>
          </cell>
          <cell r="BU185" t="str">
            <v>D</v>
          </cell>
          <cell r="BV185" t="str">
            <v>09</v>
          </cell>
          <cell r="BW185">
            <v>48</v>
          </cell>
          <cell r="BX185" t="str">
            <v>19961216</v>
          </cell>
          <cell r="BZ185" t="str">
            <v>D</v>
          </cell>
          <cell r="CA185" t="str">
            <v>09</v>
          </cell>
          <cell r="CB185" t="str">
            <v>D</v>
          </cell>
          <cell r="CC185" t="str">
            <v>10</v>
          </cell>
        </row>
        <row r="186">
          <cell r="A186" t="str">
            <v>2696688</v>
          </cell>
          <cell r="B186" t="str">
            <v>30</v>
          </cell>
          <cell r="C186" t="str">
            <v>4갑</v>
          </cell>
          <cell r="D186" t="str">
            <v>이헌정　　</v>
          </cell>
          <cell r="E186" t="str">
            <v>C</v>
          </cell>
          <cell r="G186">
            <v>1</v>
          </cell>
          <cell r="H186" t="str">
            <v>KQ**</v>
          </cell>
          <cell r="I186" t="str">
            <v>KRDB</v>
          </cell>
          <cell r="J186" t="str">
            <v>엔진생기팀　　　　　</v>
          </cell>
          <cell r="K186" t="str">
            <v>KTFG</v>
          </cell>
          <cell r="L186" t="str">
            <v>화）품질관리２부　　</v>
          </cell>
          <cell r="O186" t="str">
            <v>KTFGA</v>
          </cell>
          <cell r="R186" t="str">
            <v>5</v>
          </cell>
          <cell r="V186" t="str">
            <v>5</v>
          </cell>
          <cell r="W186" t="str">
            <v>2</v>
          </cell>
          <cell r="X186" t="str">
            <v>3</v>
          </cell>
          <cell r="Y186" t="str">
            <v>O</v>
          </cell>
          <cell r="Z186" t="str">
            <v>2230214</v>
          </cell>
          <cell r="AA186" t="str">
            <v>윤여섭　　</v>
          </cell>
          <cell r="AB186" t="str">
            <v>26</v>
          </cell>
          <cell r="AC186" t="str">
            <v>50</v>
          </cell>
          <cell r="AD186">
            <v>47</v>
          </cell>
          <cell r="AE186">
            <v>52.62</v>
          </cell>
          <cell r="AF186">
            <v>20</v>
          </cell>
          <cell r="AG186" t="str">
            <v>2094656</v>
          </cell>
          <cell r="AH186" t="str">
            <v>정상희　　</v>
          </cell>
          <cell r="AI186" t="str">
            <v>26</v>
          </cell>
          <cell r="AJ186" t="str">
            <v>40</v>
          </cell>
          <cell r="AK186">
            <v>47</v>
          </cell>
          <cell r="AL186">
            <v>51.89</v>
          </cell>
          <cell r="AM186">
            <v>30</v>
          </cell>
          <cell r="AN186" t="str">
            <v>7019858</v>
          </cell>
          <cell r="AO186" t="str">
            <v>홍석종　　</v>
          </cell>
          <cell r="AP186" t="str">
            <v>04</v>
          </cell>
          <cell r="AQ186" t="str">
            <v>31</v>
          </cell>
          <cell r="AR186">
            <v>47</v>
          </cell>
          <cell r="AS186">
            <v>51.52</v>
          </cell>
          <cell r="AT186">
            <v>10</v>
          </cell>
          <cell r="AU186" t="str">
            <v>2100100</v>
          </cell>
          <cell r="AV186" t="str">
            <v>김무일　　</v>
          </cell>
          <cell r="AW186" t="str">
            <v>02</v>
          </cell>
          <cell r="AX186" t="str">
            <v>30</v>
          </cell>
          <cell r="AY186">
            <v>70</v>
          </cell>
          <cell r="AZ186">
            <v>60.22</v>
          </cell>
          <cell r="BA186">
            <v>10</v>
          </cell>
          <cell r="BB186" t="str">
            <v>2728462</v>
          </cell>
          <cell r="BC186" t="str">
            <v>임승근　　</v>
          </cell>
          <cell r="BD186" t="str">
            <v>02</v>
          </cell>
          <cell r="BE186" t="str">
            <v>20</v>
          </cell>
          <cell r="BF186">
            <v>70</v>
          </cell>
          <cell r="BG186">
            <v>59.82</v>
          </cell>
          <cell r="BH186">
            <v>10</v>
          </cell>
          <cell r="BM186">
            <v>0</v>
          </cell>
          <cell r="BN186">
            <v>0</v>
          </cell>
          <cell r="BO186">
            <v>0</v>
          </cell>
          <cell r="BP186" t="b">
            <v>0</v>
          </cell>
          <cell r="BQ186">
            <v>0</v>
          </cell>
          <cell r="BR186">
            <v>54.06</v>
          </cell>
          <cell r="BS186">
            <v>1206</v>
          </cell>
          <cell r="BT186">
            <v>83.1</v>
          </cell>
          <cell r="BU186" t="str">
            <v>D</v>
          </cell>
          <cell r="BV186" t="str">
            <v>09</v>
          </cell>
          <cell r="BW186">
            <v>48</v>
          </cell>
          <cell r="BX186" t="str">
            <v>19970106</v>
          </cell>
          <cell r="BZ186" t="str">
            <v>D</v>
          </cell>
          <cell r="CA186" t="str">
            <v>09</v>
          </cell>
          <cell r="CB186" t="str">
            <v>E</v>
          </cell>
          <cell r="CC186" t="str">
            <v>10</v>
          </cell>
        </row>
        <row r="187">
          <cell r="A187" t="str">
            <v>2125561</v>
          </cell>
          <cell r="B187" t="str">
            <v>30</v>
          </cell>
          <cell r="C187" t="str">
            <v>4갑</v>
          </cell>
          <cell r="D187" t="str">
            <v>서병은　　</v>
          </cell>
          <cell r="E187" t="str">
            <v>C</v>
          </cell>
          <cell r="G187">
            <v>1</v>
          </cell>
          <cell r="H187" t="str">
            <v>KH**</v>
          </cell>
          <cell r="I187" t="str">
            <v>KHEG</v>
          </cell>
          <cell r="J187" t="str">
            <v>동부）상계지점　　　</v>
          </cell>
          <cell r="K187" t="str">
            <v>KHED</v>
          </cell>
          <cell r="L187" t="str">
            <v>동부）성수지점　　　</v>
          </cell>
          <cell r="O187" t="str">
            <v>KHEDA</v>
          </cell>
          <cell r="R187" t="str">
            <v>2</v>
          </cell>
          <cell r="V187" t="str">
            <v>5</v>
          </cell>
          <cell r="W187" t="str">
            <v>3</v>
          </cell>
          <cell r="X187" t="str">
            <v>3</v>
          </cell>
          <cell r="Y187" t="str">
            <v>S</v>
          </cell>
          <cell r="Z187" t="str">
            <v>2096283</v>
          </cell>
          <cell r="AA187" t="str">
            <v>김상덕　　</v>
          </cell>
          <cell r="AB187" t="str">
            <v>28</v>
          </cell>
          <cell r="AC187" t="str">
            <v>50</v>
          </cell>
          <cell r="AD187">
            <v>77</v>
          </cell>
          <cell r="AE187">
            <v>60</v>
          </cell>
          <cell r="AF187">
            <v>10</v>
          </cell>
          <cell r="AG187" t="str">
            <v>2074323</v>
          </cell>
          <cell r="AH187" t="str">
            <v>이병채　　</v>
          </cell>
          <cell r="AI187" t="str">
            <v>24</v>
          </cell>
          <cell r="AJ187" t="str">
            <v>44</v>
          </cell>
          <cell r="AK187">
            <v>77</v>
          </cell>
          <cell r="AL187">
            <v>55.29</v>
          </cell>
          <cell r="AM187">
            <v>40</v>
          </cell>
          <cell r="AN187" t="str">
            <v>2718162</v>
          </cell>
          <cell r="AO187" t="str">
            <v>박광인　　</v>
          </cell>
          <cell r="AP187" t="str">
            <v>03</v>
          </cell>
          <cell r="AQ187" t="str">
            <v>32</v>
          </cell>
          <cell r="AR187">
            <v>70</v>
          </cell>
          <cell r="AS187">
            <v>58.23</v>
          </cell>
          <cell r="AT187">
            <v>30</v>
          </cell>
          <cell r="AU187" t="str">
            <v>2059744</v>
          </cell>
          <cell r="AV187" t="str">
            <v>김도영　　</v>
          </cell>
          <cell r="AW187" t="str">
            <v>02</v>
          </cell>
          <cell r="AX187" t="str">
            <v>20</v>
          </cell>
          <cell r="AY187">
            <v>70</v>
          </cell>
          <cell r="AZ187">
            <v>59.89</v>
          </cell>
          <cell r="BA187">
            <v>10</v>
          </cell>
          <cell r="BF187">
            <v>0</v>
          </cell>
          <cell r="BG187">
            <v>0</v>
          </cell>
          <cell r="BH187">
            <v>0</v>
          </cell>
          <cell r="BM187">
            <v>0</v>
          </cell>
          <cell r="BN187">
            <v>0</v>
          </cell>
          <cell r="BO187">
            <v>0</v>
          </cell>
          <cell r="BP187" t="b">
            <v>0</v>
          </cell>
          <cell r="BQ187">
            <v>0</v>
          </cell>
          <cell r="BR187">
            <v>57.3</v>
          </cell>
          <cell r="BS187">
            <v>960</v>
          </cell>
          <cell r="BT187">
            <v>66.2</v>
          </cell>
          <cell r="BU187" t="str">
            <v>C</v>
          </cell>
          <cell r="BV187" t="str">
            <v>08</v>
          </cell>
          <cell r="BW187">
            <v>52</v>
          </cell>
          <cell r="BX187" t="str">
            <v>19910101</v>
          </cell>
          <cell r="BZ187" t="str">
            <v>C</v>
          </cell>
          <cell r="CA187" t="str">
            <v>08</v>
          </cell>
          <cell r="CB187" t="str">
            <v>D</v>
          </cell>
          <cell r="CC187" t="str">
            <v>08</v>
          </cell>
          <cell r="CD187" t="str">
            <v>E</v>
          </cell>
          <cell r="CE187" t="str">
            <v>10</v>
          </cell>
        </row>
        <row r="188">
          <cell r="A188" t="str">
            <v>2592873</v>
          </cell>
          <cell r="B188" t="str">
            <v>32</v>
          </cell>
          <cell r="C188" t="str">
            <v>4을</v>
          </cell>
          <cell r="D188" t="str">
            <v>국형곤　　</v>
          </cell>
          <cell r="E188" t="str">
            <v>C</v>
          </cell>
          <cell r="G188">
            <v>1</v>
          </cell>
          <cell r="H188" t="str">
            <v>KH**</v>
          </cell>
          <cell r="I188" t="str">
            <v>KHQJ</v>
          </cell>
          <cell r="J188" t="str">
            <v>광주）신안지점　　　</v>
          </cell>
          <cell r="K188" t="str">
            <v>KHQA</v>
          </cell>
          <cell r="L188" t="str">
            <v>광주）광주지점　　　</v>
          </cell>
          <cell r="O188" t="str">
            <v>KHQAA</v>
          </cell>
          <cell r="R188" t="str">
            <v>2</v>
          </cell>
          <cell r="V188" t="str">
            <v>6</v>
          </cell>
          <cell r="W188" t="str">
            <v>3</v>
          </cell>
          <cell r="X188" t="str">
            <v>4</v>
          </cell>
          <cell r="Y188" t="str">
            <v>O</v>
          </cell>
          <cell r="Z188" t="str">
            <v>2285005</v>
          </cell>
          <cell r="AA188" t="str">
            <v>강성준　　</v>
          </cell>
          <cell r="AB188" t="str">
            <v>28</v>
          </cell>
          <cell r="AC188" t="str">
            <v>50</v>
          </cell>
          <cell r="AD188">
            <v>71</v>
          </cell>
          <cell r="AE188">
            <v>59.15</v>
          </cell>
          <cell r="AF188">
            <v>10</v>
          </cell>
          <cell r="AG188" t="str">
            <v>2129196</v>
          </cell>
          <cell r="AH188" t="str">
            <v>양창열　　</v>
          </cell>
          <cell r="AI188" t="str">
            <v>24</v>
          </cell>
          <cell r="AJ188" t="str">
            <v>44</v>
          </cell>
          <cell r="AK188">
            <v>66</v>
          </cell>
          <cell r="AL188">
            <v>57.51</v>
          </cell>
          <cell r="AM188">
            <v>50</v>
          </cell>
          <cell r="AN188" t="str">
            <v>2020506</v>
          </cell>
          <cell r="AO188" t="str">
            <v>한용근　　</v>
          </cell>
          <cell r="AP188" t="str">
            <v>22</v>
          </cell>
          <cell r="AQ188" t="str">
            <v>32</v>
          </cell>
          <cell r="AR188">
            <v>77</v>
          </cell>
          <cell r="AS188">
            <v>58.64</v>
          </cell>
          <cell r="AT188">
            <v>30</v>
          </cell>
          <cell r="AY188">
            <v>0</v>
          </cell>
          <cell r="AZ188">
            <v>0</v>
          </cell>
          <cell r="BA188">
            <v>0</v>
          </cell>
          <cell r="BF188">
            <v>0</v>
          </cell>
          <cell r="BG188">
            <v>0</v>
          </cell>
          <cell r="BH188">
            <v>0</v>
          </cell>
          <cell r="BM188">
            <v>0</v>
          </cell>
          <cell r="BN188">
            <v>0</v>
          </cell>
          <cell r="BO188">
            <v>0</v>
          </cell>
          <cell r="BP188" t="b">
            <v>0</v>
          </cell>
          <cell r="BQ188">
            <v>0</v>
          </cell>
          <cell r="BR188">
            <v>58.07</v>
          </cell>
          <cell r="BS188">
            <v>460</v>
          </cell>
          <cell r="BT188">
            <v>66</v>
          </cell>
          <cell r="BU188" t="str">
            <v>C</v>
          </cell>
          <cell r="BV188" t="str">
            <v>08</v>
          </cell>
          <cell r="BW188">
            <v>52</v>
          </cell>
          <cell r="BX188" t="str">
            <v>19970101</v>
          </cell>
          <cell r="BZ188" t="str">
            <v>E</v>
          </cell>
          <cell r="CA188" t="str">
            <v>11</v>
          </cell>
          <cell r="CB188" t="str">
            <v>D</v>
          </cell>
          <cell r="CC188" t="str">
            <v>09</v>
          </cell>
          <cell r="CD188" t="str">
            <v>C</v>
          </cell>
          <cell r="CE188" t="str">
            <v>06</v>
          </cell>
        </row>
        <row r="189">
          <cell r="A189" t="str">
            <v>2288431</v>
          </cell>
          <cell r="B189" t="str">
            <v>32</v>
          </cell>
          <cell r="C189" t="str">
            <v>4을</v>
          </cell>
          <cell r="D189" t="str">
            <v>원혜영　　</v>
          </cell>
          <cell r="E189" t="str">
            <v>C</v>
          </cell>
          <cell r="G189">
            <v>1</v>
          </cell>
          <cell r="H189" t="str">
            <v>KF**</v>
          </cell>
          <cell r="I189" t="str">
            <v>KHJG</v>
          </cell>
          <cell r="J189" t="str">
            <v>경기）평촌지점　　　</v>
          </cell>
          <cell r="K189" t="str">
            <v>KSBE</v>
          </cell>
          <cell r="L189" t="str">
            <v>소）경리팀　　　　　</v>
          </cell>
          <cell r="O189" t="str">
            <v>KSBE</v>
          </cell>
          <cell r="R189" t="str">
            <v>4</v>
          </cell>
          <cell r="V189" t="str">
            <v>6</v>
          </cell>
          <cell r="W189" t="str">
            <v>2</v>
          </cell>
          <cell r="X189" t="str">
            <v>4</v>
          </cell>
          <cell r="Y189" t="str">
            <v>S</v>
          </cell>
          <cell r="Z189" t="str">
            <v>2064551</v>
          </cell>
          <cell r="AA189" t="str">
            <v>안준호　　</v>
          </cell>
          <cell r="AB189" t="str">
            <v>24</v>
          </cell>
          <cell r="AC189" t="str">
            <v>43</v>
          </cell>
          <cell r="AD189">
            <v>70</v>
          </cell>
          <cell r="AE189">
            <v>58.15</v>
          </cell>
          <cell r="AF189">
            <v>50</v>
          </cell>
          <cell r="AG189" t="str">
            <v>7043674</v>
          </cell>
          <cell r="AH189" t="str">
            <v>홍순택　　</v>
          </cell>
          <cell r="AI189" t="str">
            <v>05</v>
          </cell>
          <cell r="AJ189" t="str">
            <v>32</v>
          </cell>
          <cell r="AK189">
            <v>77</v>
          </cell>
          <cell r="AL189">
            <v>57.38</v>
          </cell>
          <cell r="AM189">
            <v>30</v>
          </cell>
          <cell r="AR189">
            <v>0</v>
          </cell>
          <cell r="AS189">
            <v>0</v>
          </cell>
          <cell r="AT189">
            <v>0</v>
          </cell>
          <cell r="AY189">
            <v>0</v>
          </cell>
          <cell r="AZ189">
            <v>0</v>
          </cell>
          <cell r="BA189">
            <v>0</v>
          </cell>
          <cell r="BF189">
            <v>0</v>
          </cell>
          <cell r="BG189">
            <v>0</v>
          </cell>
          <cell r="BH189">
            <v>0</v>
          </cell>
          <cell r="BM189">
            <v>0</v>
          </cell>
          <cell r="BN189">
            <v>0</v>
          </cell>
          <cell r="BO189">
            <v>0</v>
          </cell>
          <cell r="BP189" t="b">
            <v>0</v>
          </cell>
          <cell r="BQ189">
            <v>0</v>
          </cell>
          <cell r="BR189">
            <v>57.86</v>
          </cell>
          <cell r="BS189">
            <v>469</v>
          </cell>
          <cell r="BT189">
            <v>67.3</v>
          </cell>
          <cell r="BU189" t="str">
            <v>C</v>
          </cell>
          <cell r="BV189" t="str">
            <v>08</v>
          </cell>
          <cell r="BW189">
            <v>52</v>
          </cell>
          <cell r="BX189" t="str">
            <v>19950101</v>
          </cell>
          <cell r="BZ189" t="str">
            <v>D</v>
          </cell>
          <cell r="CA189" t="str">
            <v>09</v>
          </cell>
          <cell r="CB189" t="str">
            <v>C</v>
          </cell>
          <cell r="CC189" t="str">
            <v>07</v>
          </cell>
          <cell r="CD189" t="str">
            <v>D</v>
          </cell>
          <cell r="CE189" t="str">
            <v>10</v>
          </cell>
        </row>
        <row r="190">
          <cell r="A190" t="str">
            <v>2505213</v>
          </cell>
          <cell r="B190" t="str">
            <v>32</v>
          </cell>
          <cell r="C190" t="str">
            <v>4을</v>
          </cell>
          <cell r="D190" t="str">
            <v>박규정　　</v>
          </cell>
          <cell r="E190" t="str">
            <v>C</v>
          </cell>
          <cell r="G190">
            <v>1</v>
          </cell>
          <cell r="H190" t="str">
            <v>KH**</v>
          </cell>
          <cell r="I190" t="str">
            <v>KHUM</v>
          </cell>
          <cell r="J190" t="str">
            <v>대구）반야월지점　　</v>
          </cell>
          <cell r="K190" t="str">
            <v>KHUB</v>
          </cell>
          <cell r="L190" t="str">
            <v>대구）동대구지점　　</v>
          </cell>
          <cell r="O190" t="str">
            <v>KHUBA</v>
          </cell>
          <cell r="R190" t="str">
            <v>2</v>
          </cell>
          <cell r="V190" t="str">
            <v>6</v>
          </cell>
          <cell r="W190" t="str">
            <v>3</v>
          </cell>
          <cell r="X190" t="str">
            <v>4</v>
          </cell>
          <cell r="Y190" t="str">
            <v>S</v>
          </cell>
          <cell r="Z190" t="str">
            <v>2156713</v>
          </cell>
          <cell r="AA190" t="str">
            <v>정원영　　</v>
          </cell>
          <cell r="AB190" t="str">
            <v>28</v>
          </cell>
          <cell r="AC190" t="str">
            <v>50</v>
          </cell>
          <cell r="AD190">
            <v>95</v>
          </cell>
          <cell r="AE190">
            <v>68.11</v>
          </cell>
          <cell r="AF190">
            <v>10</v>
          </cell>
          <cell r="AG190" t="str">
            <v>2028436</v>
          </cell>
          <cell r="AH190" t="str">
            <v>김정대　　</v>
          </cell>
          <cell r="AI190" t="str">
            <v>24</v>
          </cell>
          <cell r="AJ190" t="str">
            <v>44</v>
          </cell>
          <cell r="AK190">
            <v>95</v>
          </cell>
          <cell r="AL190">
            <v>65.84</v>
          </cell>
          <cell r="AM190">
            <v>50</v>
          </cell>
          <cell r="AN190" t="str">
            <v>2018769</v>
          </cell>
          <cell r="AO190" t="str">
            <v>이문식　　</v>
          </cell>
          <cell r="AP190" t="str">
            <v>20</v>
          </cell>
          <cell r="AQ190" t="str">
            <v>32</v>
          </cell>
          <cell r="AR190">
            <v>86</v>
          </cell>
          <cell r="AS190">
            <v>66.78</v>
          </cell>
          <cell r="AT190">
            <v>30</v>
          </cell>
          <cell r="AY190">
            <v>0</v>
          </cell>
          <cell r="AZ190">
            <v>0</v>
          </cell>
          <cell r="BA190">
            <v>0</v>
          </cell>
          <cell r="BF190">
            <v>0</v>
          </cell>
          <cell r="BG190">
            <v>0</v>
          </cell>
          <cell r="BH190">
            <v>0</v>
          </cell>
          <cell r="BM190">
            <v>0</v>
          </cell>
          <cell r="BN190">
            <v>0</v>
          </cell>
          <cell r="BO190">
            <v>0</v>
          </cell>
          <cell r="BP190" t="b">
            <v>0</v>
          </cell>
          <cell r="BQ190">
            <v>0</v>
          </cell>
          <cell r="BR190">
            <v>66.41</v>
          </cell>
          <cell r="BS190">
            <v>91</v>
          </cell>
          <cell r="BT190">
            <v>13.1</v>
          </cell>
          <cell r="BU190" t="str">
            <v>B</v>
          </cell>
          <cell r="BV190" t="str">
            <v>02</v>
          </cell>
          <cell r="BW190">
            <v>76</v>
          </cell>
          <cell r="BX190" t="str">
            <v>19931129</v>
          </cell>
          <cell r="BZ190" t="str">
            <v>B</v>
          </cell>
          <cell r="CA190" t="str">
            <v>03</v>
          </cell>
          <cell r="CB190" t="str">
            <v>B</v>
          </cell>
          <cell r="CC190" t="str">
            <v>03</v>
          </cell>
          <cell r="CD190" t="str">
            <v>B</v>
          </cell>
          <cell r="CE190" t="str">
            <v>02</v>
          </cell>
        </row>
        <row r="191">
          <cell r="A191" t="str">
            <v>2448009</v>
          </cell>
          <cell r="B191" t="str">
            <v>32</v>
          </cell>
          <cell r="C191" t="str">
            <v>4을</v>
          </cell>
          <cell r="D191" t="str">
            <v>이성신　　</v>
          </cell>
          <cell r="E191" t="str">
            <v>C</v>
          </cell>
          <cell r="G191">
            <v>1</v>
          </cell>
          <cell r="H191" t="str">
            <v>KH**</v>
          </cell>
          <cell r="I191" t="str">
            <v>KHG1</v>
          </cell>
          <cell r="J191" t="str">
            <v>남부）경기광주지점　</v>
          </cell>
          <cell r="K191" t="str">
            <v>KHGK</v>
          </cell>
          <cell r="L191" t="str">
            <v>남부）길동지점　　　</v>
          </cell>
          <cell r="O191" t="str">
            <v>KHGKA</v>
          </cell>
          <cell r="R191" t="str">
            <v>2</v>
          </cell>
          <cell r="V191" t="str">
            <v>6</v>
          </cell>
          <cell r="W191" t="str">
            <v>3</v>
          </cell>
          <cell r="X191" t="str">
            <v>4</v>
          </cell>
          <cell r="Y191" t="str">
            <v>O</v>
          </cell>
          <cell r="Z191" t="str">
            <v>2065971</v>
          </cell>
          <cell r="AA191" t="str">
            <v>최병만　　</v>
          </cell>
          <cell r="AB191" t="str">
            <v>26</v>
          </cell>
          <cell r="AC191" t="str">
            <v>44</v>
          </cell>
          <cell r="AD191">
            <v>85</v>
          </cell>
          <cell r="AE191">
            <v>60</v>
          </cell>
          <cell r="AF191">
            <v>60</v>
          </cell>
          <cell r="AG191" t="str">
            <v>2013194</v>
          </cell>
          <cell r="AH191" t="str">
            <v>박종호　　</v>
          </cell>
          <cell r="AI191" t="str">
            <v>05</v>
          </cell>
          <cell r="AJ191" t="str">
            <v>32</v>
          </cell>
          <cell r="AK191">
            <v>58</v>
          </cell>
          <cell r="AL191">
            <v>54.72</v>
          </cell>
          <cell r="AM191">
            <v>30</v>
          </cell>
          <cell r="AR191">
            <v>0</v>
          </cell>
          <cell r="AS191">
            <v>0</v>
          </cell>
          <cell r="AT191">
            <v>0</v>
          </cell>
          <cell r="AY191">
            <v>0</v>
          </cell>
          <cell r="AZ191">
            <v>0</v>
          </cell>
          <cell r="BA191">
            <v>0</v>
          </cell>
          <cell r="BF191">
            <v>0</v>
          </cell>
          <cell r="BG191">
            <v>0</v>
          </cell>
          <cell r="BH191">
            <v>0</v>
          </cell>
          <cell r="BM191">
            <v>0</v>
          </cell>
          <cell r="BN191">
            <v>0</v>
          </cell>
          <cell r="BO191">
            <v>0</v>
          </cell>
          <cell r="BP191" t="b">
            <v>0</v>
          </cell>
          <cell r="BQ191">
            <v>0</v>
          </cell>
          <cell r="BR191">
            <v>58.24</v>
          </cell>
          <cell r="BS191">
            <v>450</v>
          </cell>
          <cell r="BT191">
            <v>64.599999999999994</v>
          </cell>
          <cell r="BU191" t="str">
            <v>C</v>
          </cell>
          <cell r="BV191" t="str">
            <v>07</v>
          </cell>
          <cell r="BW191">
            <v>56</v>
          </cell>
          <cell r="BX191" t="str">
            <v>19980101</v>
          </cell>
          <cell r="BZ191" t="str">
            <v>D</v>
          </cell>
          <cell r="CA191" t="str">
            <v>08</v>
          </cell>
          <cell r="CB191" t="str">
            <v>C</v>
          </cell>
          <cell r="CC191" t="str">
            <v>06</v>
          </cell>
          <cell r="CD191" t="str">
            <v>D</v>
          </cell>
          <cell r="CE191" t="str">
            <v>09</v>
          </cell>
        </row>
        <row r="192">
          <cell r="A192" t="str">
            <v>2538879</v>
          </cell>
          <cell r="B192" t="str">
            <v>30</v>
          </cell>
          <cell r="C192" t="str">
            <v>4갑</v>
          </cell>
          <cell r="D192" t="str">
            <v>이창한　　</v>
          </cell>
          <cell r="E192" t="str">
            <v>C</v>
          </cell>
          <cell r="G192">
            <v>1</v>
          </cell>
          <cell r="H192" t="str">
            <v>KH**</v>
          </cell>
          <cell r="I192" t="str">
            <v>KHSQ</v>
          </cell>
          <cell r="J192" t="str">
            <v>부산）장림지점　　　</v>
          </cell>
          <cell r="K192" t="str">
            <v>KHSN</v>
          </cell>
          <cell r="L192" t="str">
            <v>부산）안락지점　　　</v>
          </cell>
          <cell r="O192" t="str">
            <v>KHSNA</v>
          </cell>
          <cell r="R192" t="str">
            <v>2</v>
          </cell>
          <cell r="V192" t="str">
            <v>5</v>
          </cell>
          <cell r="W192" t="str">
            <v>3</v>
          </cell>
          <cell r="X192" t="str">
            <v>3</v>
          </cell>
          <cell r="Y192" t="str">
            <v>S</v>
          </cell>
          <cell r="Z192" t="str">
            <v>2717494</v>
          </cell>
          <cell r="AA192" t="str">
            <v>임성구　　</v>
          </cell>
          <cell r="AB192" t="str">
            <v>28</v>
          </cell>
          <cell r="AC192" t="str">
            <v>50</v>
          </cell>
          <cell r="AD192">
            <v>87</v>
          </cell>
          <cell r="AE192">
            <v>60</v>
          </cell>
          <cell r="AF192">
            <v>10</v>
          </cell>
          <cell r="AG192" t="str">
            <v>2717411</v>
          </cell>
          <cell r="AH192" t="str">
            <v>심동주　　</v>
          </cell>
          <cell r="AI192" t="str">
            <v>26</v>
          </cell>
          <cell r="AJ192" t="str">
            <v>44</v>
          </cell>
          <cell r="AK192">
            <v>73</v>
          </cell>
          <cell r="AL192">
            <v>55.29</v>
          </cell>
          <cell r="AM192">
            <v>40</v>
          </cell>
          <cell r="AN192" t="str">
            <v>2718178</v>
          </cell>
          <cell r="AO192" t="str">
            <v>박환　　　</v>
          </cell>
          <cell r="AP192" t="str">
            <v>20</v>
          </cell>
          <cell r="AQ192" t="str">
            <v>32</v>
          </cell>
          <cell r="AR192">
            <v>76</v>
          </cell>
          <cell r="AS192">
            <v>60.39</v>
          </cell>
          <cell r="AT192">
            <v>30</v>
          </cell>
          <cell r="AU192" t="str">
            <v>2059744</v>
          </cell>
          <cell r="AV192" t="str">
            <v>김도영　　</v>
          </cell>
          <cell r="AW192" t="str">
            <v>02</v>
          </cell>
          <cell r="AX192" t="str">
            <v>20</v>
          </cell>
          <cell r="AY192">
            <v>77</v>
          </cell>
          <cell r="AZ192">
            <v>62.39</v>
          </cell>
          <cell r="BA192">
            <v>10</v>
          </cell>
          <cell r="BF192">
            <v>0</v>
          </cell>
          <cell r="BG192">
            <v>0</v>
          </cell>
          <cell r="BH192">
            <v>0</v>
          </cell>
          <cell r="BM192">
            <v>0</v>
          </cell>
          <cell r="BN192">
            <v>0</v>
          </cell>
          <cell r="BO192">
            <v>0</v>
          </cell>
          <cell r="BP192" t="b">
            <v>0</v>
          </cell>
          <cell r="BQ192">
            <v>0</v>
          </cell>
          <cell r="BR192">
            <v>58.3</v>
          </cell>
          <cell r="BS192">
            <v>868</v>
          </cell>
          <cell r="BT192">
            <v>59.8</v>
          </cell>
          <cell r="BU192" t="str">
            <v>C</v>
          </cell>
          <cell r="BV192" t="str">
            <v>07</v>
          </cell>
          <cell r="BW192">
            <v>56</v>
          </cell>
          <cell r="BX192" t="str">
            <v>19940304</v>
          </cell>
          <cell r="BZ192" t="str">
            <v>D</v>
          </cell>
          <cell r="CA192" t="str">
            <v>10</v>
          </cell>
          <cell r="CB192" t="str">
            <v>A</v>
          </cell>
          <cell r="CC192" t="str">
            <v>02</v>
          </cell>
          <cell r="CD192" t="str">
            <v>E</v>
          </cell>
          <cell r="CE192" t="str">
            <v>11</v>
          </cell>
        </row>
        <row r="193">
          <cell r="A193" t="str">
            <v>2551987</v>
          </cell>
          <cell r="B193" t="str">
            <v>32</v>
          </cell>
          <cell r="C193" t="str">
            <v>4을</v>
          </cell>
          <cell r="D193" t="str">
            <v>이부형　　</v>
          </cell>
          <cell r="E193" t="str">
            <v>C</v>
          </cell>
          <cell r="G193">
            <v>1</v>
          </cell>
          <cell r="H193" t="str">
            <v>KH**</v>
          </cell>
          <cell r="I193" t="str">
            <v>KHRC</v>
          </cell>
          <cell r="J193" t="str">
            <v>제주）서귀포지점　　</v>
          </cell>
          <cell r="K193" t="str">
            <v>KHRD</v>
          </cell>
          <cell r="L193" t="str">
            <v>제주）동제주지점　　</v>
          </cell>
          <cell r="O193" t="str">
            <v>KHRDA</v>
          </cell>
          <cell r="R193" t="str">
            <v>2</v>
          </cell>
          <cell r="V193" t="str">
            <v>6</v>
          </cell>
          <cell r="W193" t="str">
            <v>3</v>
          </cell>
          <cell r="X193" t="str">
            <v>4</v>
          </cell>
          <cell r="Y193" t="str">
            <v>O</v>
          </cell>
          <cell r="Z193" t="str">
            <v>2161707</v>
          </cell>
          <cell r="AA193" t="str">
            <v>김계담　　</v>
          </cell>
          <cell r="AB193" t="str">
            <v>26</v>
          </cell>
          <cell r="AC193" t="str">
            <v>44</v>
          </cell>
          <cell r="AD193">
            <v>96</v>
          </cell>
          <cell r="AE193">
            <v>64.72</v>
          </cell>
          <cell r="AF193">
            <v>60</v>
          </cell>
          <cell r="AG193" t="str">
            <v>0288117</v>
          </cell>
          <cell r="AH193" t="str">
            <v>김창희　　</v>
          </cell>
          <cell r="AI193" t="str">
            <v>04</v>
          </cell>
          <cell r="AJ193" t="str">
            <v>32</v>
          </cell>
          <cell r="AK193">
            <v>89</v>
          </cell>
          <cell r="AL193">
            <v>60.39</v>
          </cell>
          <cell r="AM193">
            <v>30</v>
          </cell>
          <cell r="AR193">
            <v>0</v>
          </cell>
          <cell r="AS193">
            <v>0</v>
          </cell>
          <cell r="AT193">
            <v>0</v>
          </cell>
          <cell r="AY193">
            <v>0</v>
          </cell>
          <cell r="AZ193">
            <v>0</v>
          </cell>
          <cell r="BA193">
            <v>0</v>
          </cell>
          <cell r="BF193">
            <v>0</v>
          </cell>
          <cell r="BG193">
            <v>0</v>
          </cell>
          <cell r="BH193">
            <v>0</v>
          </cell>
          <cell r="BM193">
            <v>0</v>
          </cell>
          <cell r="BN193">
            <v>0</v>
          </cell>
          <cell r="BO193">
            <v>0</v>
          </cell>
          <cell r="BP193" t="b">
            <v>0</v>
          </cell>
          <cell r="BQ193">
            <v>0</v>
          </cell>
          <cell r="BR193">
            <v>63.28</v>
          </cell>
          <cell r="BS193">
            <v>210</v>
          </cell>
          <cell r="BT193">
            <v>30.1</v>
          </cell>
          <cell r="BU193" t="str">
            <v>C</v>
          </cell>
          <cell r="BV193" t="str">
            <v>04</v>
          </cell>
          <cell r="BW193">
            <v>68</v>
          </cell>
          <cell r="BX193" t="str">
            <v>19970101</v>
          </cell>
          <cell r="BZ193" t="str">
            <v>C</v>
          </cell>
          <cell r="CA193" t="str">
            <v>07</v>
          </cell>
          <cell r="CB193" t="str">
            <v>C</v>
          </cell>
          <cell r="CC193" t="str">
            <v>06</v>
          </cell>
          <cell r="CD193" t="str">
            <v>A</v>
          </cell>
          <cell r="CE193" t="str">
            <v>01</v>
          </cell>
        </row>
        <row r="194">
          <cell r="A194" t="str">
            <v>2493934</v>
          </cell>
          <cell r="B194" t="str">
            <v>32</v>
          </cell>
          <cell r="C194" t="str">
            <v>4을</v>
          </cell>
          <cell r="D194" t="str">
            <v>사계자　　</v>
          </cell>
          <cell r="E194" t="str">
            <v>C</v>
          </cell>
          <cell r="G194">
            <v>1</v>
          </cell>
          <cell r="H194" t="str">
            <v>KH**</v>
          </cell>
          <cell r="I194" t="str">
            <v>KHE*</v>
          </cell>
          <cell r="J194" t="str">
            <v>동부지역본부　　　　</v>
          </cell>
          <cell r="K194" t="str">
            <v>KHEO</v>
          </cell>
          <cell r="L194" t="str">
            <v>동부）광진지점　　　</v>
          </cell>
          <cell r="O194" t="str">
            <v>KHEOA</v>
          </cell>
          <cell r="R194" t="str">
            <v>2</v>
          </cell>
          <cell r="V194" t="str">
            <v>6</v>
          </cell>
          <cell r="W194" t="str">
            <v>3</v>
          </cell>
          <cell r="X194" t="str">
            <v>4</v>
          </cell>
          <cell r="Y194" t="str">
            <v>O</v>
          </cell>
          <cell r="Z194" t="str">
            <v>2085292</v>
          </cell>
          <cell r="AA194" t="str">
            <v>박기창　　</v>
          </cell>
          <cell r="AB194" t="str">
            <v>26</v>
          </cell>
          <cell r="AC194" t="str">
            <v>44</v>
          </cell>
          <cell r="AD194">
            <v>89</v>
          </cell>
          <cell r="AE194">
            <v>52.34</v>
          </cell>
          <cell r="AF194">
            <v>60</v>
          </cell>
          <cell r="AG194" t="str">
            <v>2718162</v>
          </cell>
          <cell r="AH194" t="str">
            <v>박광인　　</v>
          </cell>
          <cell r="AI194" t="str">
            <v>03</v>
          </cell>
          <cell r="AJ194" t="str">
            <v>32</v>
          </cell>
          <cell r="AK194">
            <v>67</v>
          </cell>
          <cell r="AL194">
            <v>58.06</v>
          </cell>
          <cell r="AM194">
            <v>30</v>
          </cell>
          <cell r="AR194">
            <v>0</v>
          </cell>
          <cell r="AS194">
            <v>0</v>
          </cell>
          <cell r="AT194">
            <v>0</v>
          </cell>
          <cell r="AY194">
            <v>0</v>
          </cell>
          <cell r="AZ194">
            <v>0</v>
          </cell>
          <cell r="BA194">
            <v>0</v>
          </cell>
          <cell r="BF194">
            <v>0</v>
          </cell>
          <cell r="BG194">
            <v>0</v>
          </cell>
          <cell r="BH194">
            <v>0</v>
          </cell>
          <cell r="BM194">
            <v>0</v>
          </cell>
          <cell r="BN194">
            <v>0</v>
          </cell>
          <cell r="BO194">
            <v>0</v>
          </cell>
          <cell r="BP194" t="b">
            <v>0</v>
          </cell>
          <cell r="BQ194">
            <v>0</v>
          </cell>
          <cell r="BR194">
            <v>54.25</v>
          </cell>
          <cell r="BS194">
            <v>626</v>
          </cell>
          <cell r="BT194">
            <v>89.8</v>
          </cell>
          <cell r="BU194" t="str">
            <v>D</v>
          </cell>
          <cell r="BV194" t="str">
            <v>10</v>
          </cell>
          <cell r="BW194">
            <v>44</v>
          </cell>
          <cell r="BX194" t="str">
            <v>19931001</v>
          </cell>
          <cell r="BZ194" t="str">
            <v>E</v>
          </cell>
          <cell r="CA194" t="str">
            <v>11</v>
          </cell>
          <cell r="CB194" t="str">
            <v>E</v>
          </cell>
          <cell r="CC194" t="str">
            <v>11</v>
          </cell>
          <cell r="CD194" t="str">
            <v>E</v>
          </cell>
          <cell r="CE194" t="str">
            <v>11</v>
          </cell>
        </row>
        <row r="195">
          <cell r="A195" t="str">
            <v>2177342</v>
          </cell>
          <cell r="B195" t="str">
            <v>32</v>
          </cell>
          <cell r="C195" t="str">
            <v>4을</v>
          </cell>
          <cell r="D195" t="str">
            <v>이순　　　</v>
          </cell>
          <cell r="E195" t="str">
            <v>C</v>
          </cell>
          <cell r="G195">
            <v>1</v>
          </cell>
          <cell r="H195" t="str">
            <v>KQ**</v>
          </cell>
          <cell r="I195" t="str">
            <v>KUCD</v>
          </cell>
          <cell r="J195" t="str">
            <v>광）버스제조부　　　</v>
          </cell>
          <cell r="K195" t="str">
            <v>KUCA</v>
          </cell>
          <cell r="L195" t="str">
            <v>광）제조관리１부　　</v>
          </cell>
          <cell r="O195" t="str">
            <v>KUCAA</v>
          </cell>
          <cell r="R195" t="str">
            <v>6</v>
          </cell>
          <cell r="V195" t="str">
            <v>6</v>
          </cell>
          <cell r="W195" t="str">
            <v>2</v>
          </cell>
          <cell r="X195" t="str">
            <v>4</v>
          </cell>
          <cell r="Y195" t="str">
            <v>S</v>
          </cell>
          <cell r="Z195" t="str">
            <v>2298731</v>
          </cell>
          <cell r="AA195" t="str">
            <v>이동진　　</v>
          </cell>
          <cell r="AB195" t="str">
            <v>26</v>
          </cell>
          <cell r="AC195" t="str">
            <v>50</v>
          </cell>
          <cell r="AD195">
            <v>49</v>
          </cell>
          <cell r="AE195">
            <v>60</v>
          </cell>
          <cell r="AF195">
            <v>20</v>
          </cell>
          <cell r="AG195" t="str">
            <v>2051309</v>
          </cell>
          <cell r="AH195" t="str">
            <v>김종환　　</v>
          </cell>
          <cell r="AI195" t="str">
            <v>24</v>
          </cell>
          <cell r="AJ195" t="str">
            <v>40</v>
          </cell>
          <cell r="AK195">
            <v>57</v>
          </cell>
          <cell r="AL195">
            <v>53.19</v>
          </cell>
          <cell r="AM195">
            <v>30</v>
          </cell>
          <cell r="AN195" t="str">
            <v>2034693</v>
          </cell>
          <cell r="AO195" t="str">
            <v>김홍수　　</v>
          </cell>
          <cell r="AP195" t="str">
            <v>20</v>
          </cell>
          <cell r="AQ195" t="str">
            <v>32</v>
          </cell>
          <cell r="AR195">
            <v>47</v>
          </cell>
          <cell r="AS195">
            <v>52.77</v>
          </cell>
          <cell r="AT195">
            <v>10</v>
          </cell>
          <cell r="AU195" t="str">
            <v>2024118</v>
          </cell>
          <cell r="AV195" t="str">
            <v>정정규　　</v>
          </cell>
          <cell r="AW195" t="str">
            <v>20</v>
          </cell>
          <cell r="AX195" t="str">
            <v>31</v>
          </cell>
          <cell r="AY195">
            <v>49</v>
          </cell>
          <cell r="AZ195">
            <v>49.05</v>
          </cell>
          <cell r="BA195">
            <v>10</v>
          </cell>
          <cell r="BB195" t="str">
            <v>2026563</v>
          </cell>
          <cell r="BC195" t="str">
            <v>전천수　　</v>
          </cell>
          <cell r="BD195" t="str">
            <v>03</v>
          </cell>
          <cell r="BE195" t="str">
            <v>30</v>
          </cell>
          <cell r="BF195">
            <v>58</v>
          </cell>
          <cell r="BG195">
            <v>55.83</v>
          </cell>
          <cell r="BH195">
            <v>10</v>
          </cell>
          <cell r="BM195">
            <v>0</v>
          </cell>
          <cell r="BN195">
            <v>0</v>
          </cell>
          <cell r="BO195">
            <v>0</v>
          </cell>
          <cell r="BP195" t="b">
            <v>0</v>
          </cell>
          <cell r="BQ195">
            <v>0</v>
          </cell>
          <cell r="BR195">
            <v>54.65</v>
          </cell>
          <cell r="BS195">
            <v>613</v>
          </cell>
          <cell r="BT195">
            <v>87.9</v>
          </cell>
          <cell r="BU195" t="str">
            <v>D</v>
          </cell>
          <cell r="BV195" t="str">
            <v>10</v>
          </cell>
          <cell r="BW195">
            <v>44</v>
          </cell>
          <cell r="BX195" t="str">
            <v>19930101</v>
          </cell>
          <cell r="BZ195" t="str">
            <v>E</v>
          </cell>
          <cell r="CA195" t="str">
            <v>11</v>
          </cell>
          <cell r="CB195" t="str">
            <v>E</v>
          </cell>
          <cell r="CC195" t="str">
            <v>11</v>
          </cell>
          <cell r="CD195" t="str">
            <v>E</v>
          </cell>
          <cell r="CE195" t="str">
            <v>11</v>
          </cell>
        </row>
        <row r="196">
          <cell r="A196" t="str">
            <v>2682776</v>
          </cell>
          <cell r="B196" t="str">
            <v>33</v>
          </cell>
          <cell r="C196" t="str">
            <v>5급</v>
          </cell>
          <cell r="D196" t="str">
            <v>이혜경　　</v>
          </cell>
          <cell r="E196" t="str">
            <v>C</v>
          </cell>
          <cell r="G196">
            <v>1</v>
          </cell>
          <cell r="H196" t="str">
            <v>KH**</v>
          </cell>
          <cell r="I196" t="str">
            <v>KHIC</v>
          </cell>
          <cell r="J196" t="str">
            <v>인천）구월지점　　　</v>
          </cell>
          <cell r="K196" t="str">
            <v>KHIK</v>
          </cell>
          <cell r="L196" t="str">
            <v>인천）주안지점　　　</v>
          </cell>
          <cell r="O196" t="str">
            <v>KHIKA</v>
          </cell>
          <cell r="R196" t="str">
            <v>2</v>
          </cell>
          <cell r="V196" t="str">
            <v>7</v>
          </cell>
          <cell r="W196" t="str">
            <v>3</v>
          </cell>
          <cell r="X196" t="str">
            <v>4</v>
          </cell>
          <cell r="Y196" t="str">
            <v>O</v>
          </cell>
          <cell r="Z196" t="str">
            <v>2073484</v>
          </cell>
          <cell r="AA196" t="str">
            <v>김현호　　</v>
          </cell>
          <cell r="AB196" t="str">
            <v>26</v>
          </cell>
          <cell r="AC196" t="str">
            <v>44</v>
          </cell>
          <cell r="AD196">
            <v>70</v>
          </cell>
          <cell r="AE196">
            <v>55.29</v>
          </cell>
          <cell r="AF196">
            <v>60</v>
          </cell>
          <cell r="AG196" t="str">
            <v>2718155</v>
          </cell>
          <cell r="AH196" t="str">
            <v>김한수　　</v>
          </cell>
          <cell r="AI196" t="str">
            <v>05</v>
          </cell>
          <cell r="AJ196" t="str">
            <v>32</v>
          </cell>
          <cell r="AK196">
            <v>56</v>
          </cell>
          <cell r="AL196">
            <v>53.55</v>
          </cell>
          <cell r="AM196">
            <v>30</v>
          </cell>
          <cell r="AR196">
            <v>0</v>
          </cell>
          <cell r="AS196">
            <v>0</v>
          </cell>
          <cell r="AT196">
            <v>0</v>
          </cell>
          <cell r="AY196">
            <v>0</v>
          </cell>
          <cell r="AZ196">
            <v>0</v>
          </cell>
          <cell r="BA196">
            <v>0</v>
          </cell>
          <cell r="BF196">
            <v>0</v>
          </cell>
          <cell r="BG196">
            <v>0</v>
          </cell>
          <cell r="BH196">
            <v>0</v>
          </cell>
          <cell r="BM196">
            <v>0</v>
          </cell>
          <cell r="BN196">
            <v>0</v>
          </cell>
          <cell r="BO196">
            <v>0</v>
          </cell>
          <cell r="BP196" t="b">
            <v>0</v>
          </cell>
          <cell r="BQ196">
            <v>0</v>
          </cell>
          <cell r="BR196">
            <v>54.71</v>
          </cell>
          <cell r="BS196">
            <v>575</v>
          </cell>
          <cell r="BT196">
            <v>83.9</v>
          </cell>
          <cell r="BU196" t="str">
            <v>D</v>
          </cell>
          <cell r="BV196" t="str">
            <v>09</v>
          </cell>
          <cell r="BW196">
            <v>48</v>
          </cell>
          <cell r="BX196" t="str">
            <v>19960916</v>
          </cell>
          <cell r="BZ196" t="str">
            <v>E</v>
          </cell>
          <cell r="CA196" t="str">
            <v>10</v>
          </cell>
          <cell r="CB196" t="str">
            <v>E</v>
          </cell>
          <cell r="CC196" t="str">
            <v>10</v>
          </cell>
        </row>
        <row r="197">
          <cell r="A197" t="str">
            <v>2707283</v>
          </cell>
          <cell r="B197" t="str">
            <v>33</v>
          </cell>
          <cell r="C197" t="str">
            <v>5급</v>
          </cell>
          <cell r="D197" t="str">
            <v>김영미　　</v>
          </cell>
          <cell r="E197" t="str">
            <v>C</v>
          </cell>
          <cell r="G197">
            <v>1</v>
          </cell>
          <cell r="H197" t="str">
            <v>KM**</v>
          </cell>
          <cell r="I197" t="str">
            <v>KMD*</v>
          </cell>
          <cell r="J197" t="str">
            <v>대구직매점</v>
          </cell>
          <cell r="K197" t="str">
            <v>KMID</v>
          </cell>
          <cell r="L197" t="str">
            <v>대구부품사업소　　　</v>
          </cell>
          <cell r="O197" t="str">
            <v>KMIDB</v>
          </cell>
          <cell r="R197" t="str">
            <v>2</v>
          </cell>
          <cell r="V197" t="str">
            <v>7</v>
          </cell>
          <cell r="W197" t="str">
            <v>4</v>
          </cell>
          <cell r="X197" t="str">
            <v>4</v>
          </cell>
          <cell r="Y197" t="str">
            <v>O</v>
          </cell>
          <cell r="Z197" t="str">
            <v>2127055</v>
          </cell>
          <cell r="AA197" t="str">
            <v>박병화　　</v>
          </cell>
          <cell r="AB197" t="str">
            <v>28</v>
          </cell>
          <cell r="AC197" t="str">
            <v>50</v>
          </cell>
          <cell r="AD197">
            <v>53</v>
          </cell>
          <cell r="AE197">
            <v>54.86</v>
          </cell>
          <cell r="AF197">
            <v>40</v>
          </cell>
          <cell r="AG197" t="str">
            <v>2011112</v>
          </cell>
          <cell r="AH197" t="str">
            <v>백원량　　</v>
          </cell>
          <cell r="AI197" t="str">
            <v>22</v>
          </cell>
          <cell r="AJ197" t="str">
            <v>43</v>
          </cell>
          <cell r="AK197">
            <v>52</v>
          </cell>
          <cell r="AL197">
            <v>55.89</v>
          </cell>
          <cell r="AM197">
            <v>50</v>
          </cell>
          <cell r="AR197">
            <v>0</v>
          </cell>
          <cell r="AS197">
            <v>0</v>
          </cell>
          <cell r="AT197">
            <v>0</v>
          </cell>
          <cell r="AY197">
            <v>0</v>
          </cell>
          <cell r="AZ197">
            <v>0</v>
          </cell>
          <cell r="BA197">
            <v>0</v>
          </cell>
          <cell r="BF197">
            <v>0</v>
          </cell>
          <cell r="BG197">
            <v>0</v>
          </cell>
          <cell r="BH197">
            <v>0</v>
          </cell>
          <cell r="BM197">
            <v>0</v>
          </cell>
          <cell r="BN197">
            <v>0</v>
          </cell>
          <cell r="BO197">
            <v>0</v>
          </cell>
          <cell r="BP197" t="b">
            <v>0</v>
          </cell>
          <cell r="BQ197">
            <v>0</v>
          </cell>
          <cell r="BR197">
            <v>55.43</v>
          </cell>
          <cell r="BS197">
            <v>541</v>
          </cell>
          <cell r="BT197">
            <v>79</v>
          </cell>
          <cell r="BU197" t="str">
            <v>D</v>
          </cell>
          <cell r="BV197" t="str">
            <v>09</v>
          </cell>
          <cell r="BW197">
            <v>48</v>
          </cell>
          <cell r="BX197" t="str">
            <v>19970513</v>
          </cell>
          <cell r="BZ197" t="str">
            <v>D</v>
          </cell>
          <cell r="CA197" t="str">
            <v>09</v>
          </cell>
          <cell r="CB197" t="str">
            <v>E</v>
          </cell>
          <cell r="CC197" t="str">
            <v>11</v>
          </cell>
        </row>
        <row r="198">
          <cell r="A198" t="str">
            <v>2454668</v>
          </cell>
          <cell r="B198" t="str">
            <v>33</v>
          </cell>
          <cell r="C198" t="str">
            <v>5급</v>
          </cell>
          <cell r="D198" t="str">
            <v>정영진　　</v>
          </cell>
          <cell r="E198" t="str">
            <v>C</v>
          </cell>
          <cell r="G198">
            <v>1</v>
          </cell>
          <cell r="H198" t="str">
            <v>KH**</v>
          </cell>
          <cell r="I198" t="str">
            <v>KHSV</v>
          </cell>
          <cell r="J198" t="str">
            <v>부산）양정지점　　　</v>
          </cell>
          <cell r="K198" t="str">
            <v>KHSC</v>
          </cell>
          <cell r="L198" t="str">
            <v>부산）금정지점　　　</v>
          </cell>
          <cell r="O198" t="str">
            <v>KHSCA</v>
          </cell>
          <cell r="R198" t="str">
            <v>2</v>
          </cell>
          <cell r="V198" t="str">
            <v>7</v>
          </cell>
          <cell r="W198" t="str">
            <v>3</v>
          </cell>
          <cell r="X198" t="str">
            <v>4</v>
          </cell>
          <cell r="Y198" t="str">
            <v>S</v>
          </cell>
          <cell r="Z198" t="str">
            <v>2227756</v>
          </cell>
          <cell r="AA198" t="str">
            <v>김봉태　　</v>
          </cell>
          <cell r="AB198" t="str">
            <v>26</v>
          </cell>
          <cell r="AC198" t="str">
            <v>50</v>
          </cell>
          <cell r="AD198">
            <v>88</v>
          </cell>
          <cell r="AE198">
            <v>60</v>
          </cell>
          <cell r="AF198">
            <v>10</v>
          </cell>
          <cell r="AG198" t="str">
            <v>2717523</v>
          </cell>
          <cell r="AH198" t="str">
            <v>조남석　　</v>
          </cell>
          <cell r="AI198" t="str">
            <v>26</v>
          </cell>
          <cell r="AJ198" t="str">
            <v>44</v>
          </cell>
          <cell r="AK198">
            <v>88</v>
          </cell>
          <cell r="AL198">
            <v>60</v>
          </cell>
          <cell r="AM198">
            <v>50</v>
          </cell>
          <cell r="AN198" t="str">
            <v>2718178</v>
          </cell>
          <cell r="AO198" t="str">
            <v>박환　　　</v>
          </cell>
          <cell r="AP198" t="str">
            <v>20</v>
          </cell>
          <cell r="AQ198" t="str">
            <v>32</v>
          </cell>
          <cell r="AR198">
            <v>65</v>
          </cell>
          <cell r="AS198">
            <v>51.74</v>
          </cell>
          <cell r="AT198">
            <v>30</v>
          </cell>
          <cell r="AY198">
            <v>0</v>
          </cell>
          <cell r="AZ198">
            <v>0</v>
          </cell>
          <cell r="BA198">
            <v>0</v>
          </cell>
          <cell r="BF198">
            <v>0</v>
          </cell>
          <cell r="BG198">
            <v>0</v>
          </cell>
          <cell r="BH198">
            <v>0</v>
          </cell>
          <cell r="BM198">
            <v>0</v>
          </cell>
          <cell r="BN198">
            <v>0</v>
          </cell>
          <cell r="BO198">
            <v>0</v>
          </cell>
          <cell r="BP198" t="b">
            <v>0</v>
          </cell>
          <cell r="BQ198">
            <v>0</v>
          </cell>
          <cell r="BR198">
            <v>57.25</v>
          </cell>
          <cell r="BS198">
            <v>450</v>
          </cell>
          <cell r="BT198">
            <v>65.7</v>
          </cell>
          <cell r="BU198" t="str">
            <v>C</v>
          </cell>
          <cell r="BV198" t="str">
            <v>08</v>
          </cell>
          <cell r="BW198">
            <v>52</v>
          </cell>
          <cell r="BX198" t="str">
            <v>19930208</v>
          </cell>
          <cell r="BZ198" t="str">
            <v>D</v>
          </cell>
          <cell r="CA198" t="str">
            <v>10</v>
          </cell>
          <cell r="CB198" t="str">
            <v>C</v>
          </cell>
          <cell r="CC198" t="str">
            <v>07</v>
          </cell>
          <cell r="CD198" t="str">
            <v>E</v>
          </cell>
          <cell r="CE198" t="str">
            <v>10</v>
          </cell>
        </row>
        <row r="199">
          <cell r="A199" t="str">
            <v>2607349</v>
          </cell>
          <cell r="B199" t="str">
            <v>30</v>
          </cell>
          <cell r="C199" t="str">
            <v>4갑</v>
          </cell>
          <cell r="D199" t="str">
            <v>이원일　　</v>
          </cell>
          <cell r="E199" t="str">
            <v>C</v>
          </cell>
          <cell r="G199">
            <v>1</v>
          </cell>
          <cell r="H199" t="str">
            <v>KH**</v>
          </cell>
          <cell r="I199" t="str">
            <v>KHKA</v>
          </cell>
          <cell r="J199" t="str">
            <v>강원）춘천지점　　　</v>
          </cell>
          <cell r="K199" t="str">
            <v>KHKF</v>
          </cell>
          <cell r="L199" t="str">
            <v>강원）홍천지점　　　</v>
          </cell>
          <cell r="O199" t="str">
            <v>KHKFA</v>
          </cell>
          <cell r="R199" t="str">
            <v>2</v>
          </cell>
          <cell r="V199" t="str">
            <v>5</v>
          </cell>
          <cell r="W199" t="str">
            <v>3</v>
          </cell>
          <cell r="X199" t="str">
            <v>3</v>
          </cell>
          <cell r="Y199" t="str">
            <v>O</v>
          </cell>
          <cell r="Z199" t="str">
            <v>2096886</v>
          </cell>
          <cell r="AA199" t="str">
            <v>임광혁　　</v>
          </cell>
          <cell r="AB199" t="str">
            <v>28</v>
          </cell>
          <cell r="AC199" t="str">
            <v>44</v>
          </cell>
          <cell r="AD199">
            <v>77</v>
          </cell>
          <cell r="AE199">
            <v>60</v>
          </cell>
          <cell r="AF199">
            <v>50</v>
          </cell>
          <cell r="AG199" t="str">
            <v>2032367</v>
          </cell>
          <cell r="AH199" t="str">
            <v>최진　　　</v>
          </cell>
          <cell r="AI199" t="str">
            <v>22</v>
          </cell>
          <cell r="AJ199" t="str">
            <v>32</v>
          </cell>
          <cell r="AK199">
            <v>69</v>
          </cell>
          <cell r="AL199">
            <v>52.93</v>
          </cell>
          <cell r="AM199">
            <v>30</v>
          </cell>
          <cell r="AN199" t="str">
            <v>2059744</v>
          </cell>
          <cell r="AO199" t="str">
            <v>김도영　　</v>
          </cell>
          <cell r="AP199" t="str">
            <v>02</v>
          </cell>
          <cell r="AQ199" t="str">
            <v>20</v>
          </cell>
          <cell r="AR199">
            <v>100</v>
          </cell>
          <cell r="AS199">
            <v>70.58</v>
          </cell>
          <cell r="AT199">
            <v>10</v>
          </cell>
          <cell r="AY199">
            <v>0</v>
          </cell>
          <cell r="AZ199">
            <v>0</v>
          </cell>
          <cell r="BA199">
            <v>0</v>
          </cell>
          <cell r="BF199">
            <v>0</v>
          </cell>
          <cell r="BG199">
            <v>0</v>
          </cell>
          <cell r="BH199">
            <v>0</v>
          </cell>
          <cell r="BM199">
            <v>0</v>
          </cell>
          <cell r="BN199">
            <v>0</v>
          </cell>
          <cell r="BO199">
            <v>0</v>
          </cell>
          <cell r="BP199" t="b">
            <v>0</v>
          </cell>
          <cell r="BQ199">
            <v>0</v>
          </cell>
          <cell r="BR199">
            <v>58.82</v>
          </cell>
          <cell r="BS199">
            <v>812</v>
          </cell>
          <cell r="BT199">
            <v>56</v>
          </cell>
          <cell r="BU199" t="str">
            <v>C</v>
          </cell>
          <cell r="BV199" t="str">
            <v>07</v>
          </cell>
          <cell r="BW199">
            <v>56</v>
          </cell>
          <cell r="BX199" t="str">
            <v>19950123</v>
          </cell>
          <cell r="BZ199" t="str">
            <v>C</v>
          </cell>
          <cell r="CA199" t="str">
            <v>05</v>
          </cell>
          <cell r="CB199" t="str">
            <v>D</v>
          </cell>
          <cell r="CC199" t="str">
            <v>09</v>
          </cell>
          <cell r="CD199" t="str">
            <v>D</v>
          </cell>
          <cell r="CE199" t="str">
            <v>10</v>
          </cell>
        </row>
        <row r="200">
          <cell r="A200" t="str">
            <v>2692898</v>
          </cell>
          <cell r="B200" t="str">
            <v>30</v>
          </cell>
          <cell r="C200" t="str">
            <v>4갑</v>
          </cell>
          <cell r="D200" t="str">
            <v>양재동　　</v>
          </cell>
          <cell r="E200" t="str">
            <v>C</v>
          </cell>
          <cell r="G200">
            <v>1</v>
          </cell>
          <cell r="H200" t="str">
            <v>KK**</v>
          </cell>
          <cell r="I200" t="str">
            <v>KJAB</v>
          </cell>
          <cell r="J200" t="str">
            <v>특수수출팀　　　　　</v>
          </cell>
          <cell r="K200" t="str">
            <v>KLCE</v>
          </cell>
          <cell r="L200" t="str">
            <v>상용특장수출팀　　　</v>
          </cell>
          <cell r="O200" t="str">
            <v>KLCE</v>
          </cell>
          <cell r="R200" t="str">
            <v>1</v>
          </cell>
          <cell r="V200" t="str">
            <v>5</v>
          </cell>
          <cell r="W200" t="str">
            <v>1</v>
          </cell>
          <cell r="X200" t="str">
            <v>3</v>
          </cell>
          <cell r="Y200" t="str">
            <v>O</v>
          </cell>
          <cell r="Z200" t="str">
            <v>2013104</v>
          </cell>
          <cell r="AA200" t="str">
            <v>김남중　　</v>
          </cell>
          <cell r="AB200" t="str">
            <v>20</v>
          </cell>
          <cell r="AC200" t="str">
            <v>43</v>
          </cell>
          <cell r="AD200">
            <v>62</v>
          </cell>
          <cell r="AE200">
            <v>56.34</v>
          </cell>
          <cell r="AF200">
            <v>40</v>
          </cell>
          <cell r="AG200" t="str">
            <v>2002024</v>
          </cell>
          <cell r="AH200" t="str">
            <v>이덕규　　</v>
          </cell>
          <cell r="AI200" t="str">
            <v>04</v>
          </cell>
          <cell r="AJ200" t="str">
            <v>30</v>
          </cell>
          <cell r="AK200">
            <v>70</v>
          </cell>
          <cell r="AL200">
            <v>59.14</v>
          </cell>
          <cell r="AM200">
            <v>30</v>
          </cell>
          <cell r="AN200" t="str">
            <v>2005295</v>
          </cell>
          <cell r="AO200" t="str">
            <v>박성도　　</v>
          </cell>
          <cell r="AP200" t="str">
            <v>02</v>
          </cell>
          <cell r="AQ200" t="str">
            <v>20</v>
          </cell>
          <cell r="AR200">
            <v>70</v>
          </cell>
          <cell r="AS200">
            <v>58.77</v>
          </cell>
          <cell r="AT200">
            <v>10</v>
          </cell>
          <cell r="AY200">
            <v>0</v>
          </cell>
          <cell r="AZ200">
            <v>0</v>
          </cell>
          <cell r="BA200">
            <v>0</v>
          </cell>
          <cell r="BF200">
            <v>0</v>
          </cell>
          <cell r="BG200">
            <v>0</v>
          </cell>
          <cell r="BH200">
            <v>0</v>
          </cell>
          <cell r="BM200">
            <v>0</v>
          </cell>
          <cell r="BN200">
            <v>0</v>
          </cell>
          <cell r="BO200">
            <v>0</v>
          </cell>
          <cell r="BP200" t="b">
            <v>0</v>
          </cell>
          <cell r="BQ200">
            <v>0</v>
          </cell>
          <cell r="BR200">
            <v>57.69</v>
          </cell>
          <cell r="BS200">
            <v>925</v>
          </cell>
          <cell r="BT200">
            <v>63.7</v>
          </cell>
          <cell r="BU200" t="str">
            <v>C</v>
          </cell>
          <cell r="BV200" t="str">
            <v>07</v>
          </cell>
          <cell r="BW200">
            <v>56</v>
          </cell>
          <cell r="BX200" t="str">
            <v>19961216</v>
          </cell>
          <cell r="BZ200" t="str">
            <v>C</v>
          </cell>
          <cell r="CA200" t="str">
            <v>07</v>
          </cell>
          <cell r="CB200" t="str">
            <v>D</v>
          </cell>
          <cell r="CC200" t="str">
            <v>09</v>
          </cell>
        </row>
        <row r="201">
          <cell r="A201" t="str">
            <v>2648651</v>
          </cell>
          <cell r="B201" t="str">
            <v>30</v>
          </cell>
          <cell r="C201" t="str">
            <v>4갑</v>
          </cell>
          <cell r="D201" t="str">
            <v>김영준　　</v>
          </cell>
          <cell r="E201" t="str">
            <v>C</v>
          </cell>
          <cell r="G201">
            <v>1</v>
          </cell>
          <cell r="H201" t="str">
            <v>KK**</v>
          </cell>
          <cell r="I201" t="str">
            <v>KLDA</v>
          </cell>
          <cell r="J201" t="str">
            <v>써비스기획팀　　　　</v>
          </cell>
          <cell r="K201" t="str">
            <v>KLDC</v>
          </cell>
          <cell r="L201" t="str">
            <v>해외써비스팀　　　　</v>
          </cell>
          <cell r="O201" t="str">
            <v>KLDC</v>
          </cell>
          <cell r="R201" t="str">
            <v>4</v>
          </cell>
          <cell r="V201" t="str">
            <v>5</v>
          </cell>
          <cell r="W201" t="str">
            <v>1</v>
          </cell>
          <cell r="X201" t="str">
            <v>3</v>
          </cell>
          <cell r="Y201" t="str">
            <v>O</v>
          </cell>
          <cell r="Z201" t="str">
            <v>7253025</v>
          </cell>
          <cell r="AA201" t="str">
            <v>김종민　　</v>
          </cell>
          <cell r="AB201" t="str">
            <v>24</v>
          </cell>
          <cell r="AC201" t="str">
            <v>43</v>
          </cell>
          <cell r="AD201">
            <v>69</v>
          </cell>
          <cell r="AE201">
            <v>56.51</v>
          </cell>
          <cell r="AF201">
            <v>30</v>
          </cell>
          <cell r="AG201" t="str">
            <v>7043258</v>
          </cell>
          <cell r="AH201" t="str">
            <v>박상근　　</v>
          </cell>
          <cell r="AI201" t="str">
            <v>05</v>
          </cell>
          <cell r="AJ201" t="str">
            <v>32</v>
          </cell>
          <cell r="AK201">
            <v>84</v>
          </cell>
          <cell r="AL201">
            <v>62.63</v>
          </cell>
          <cell r="AM201">
            <v>20</v>
          </cell>
          <cell r="AN201" t="str">
            <v>2002024</v>
          </cell>
          <cell r="AO201" t="str">
            <v>이덕규　　</v>
          </cell>
          <cell r="AP201" t="str">
            <v>04</v>
          </cell>
          <cell r="AQ201" t="str">
            <v>30</v>
          </cell>
          <cell r="AR201">
            <v>68</v>
          </cell>
          <cell r="AS201">
            <v>58.32</v>
          </cell>
          <cell r="AT201">
            <v>20</v>
          </cell>
          <cell r="AU201" t="str">
            <v>2005295</v>
          </cell>
          <cell r="AV201" t="str">
            <v>박성도　　</v>
          </cell>
          <cell r="AW201" t="str">
            <v>02</v>
          </cell>
          <cell r="AX201" t="str">
            <v>20</v>
          </cell>
          <cell r="AY201">
            <v>70</v>
          </cell>
          <cell r="AZ201">
            <v>58.77</v>
          </cell>
          <cell r="BA201">
            <v>10</v>
          </cell>
          <cell r="BF201">
            <v>0</v>
          </cell>
          <cell r="BG201">
            <v>0</v>
          </cell>
          <cell r="BH201">
            <v>0</v>
          </cell>
          <cell r="BM201">
            <v>0</v>
          </cell>
          <cell r="BN201">
            <v>0</v>
          </cell>
          <cell r="BO201">
            <v>0</v>
          </cell>
          <cell r="BP201" t="b">
            <v>0</v>
          </cell>
          <cell r="BQ201">
            <v>0</v>
          </cell>
          <cell r="BR201">
            <v>58.78</v>
          </cell>
          <cell r="BS201">
            <v>817</v>
          </cell>
          <cell r="BT201">
            <v>56.3</v>
          </cell>
          <cell r="BU201" t="str">
            <v>C</v>
          </cell>
          <cell r="BV201" t="str">
            <v>07</v>
          </cell>
          <cell r="BW201">
            <v>56</v>
          </cell>
          <cell r="BX201" t="str">
            <v>19951211</v>
          </cell>
          <cell r="BZ201" t="str">
            <v>D</v>
          </cell>
          <cell r="CA201" t="str">
            <v>09</v>
          </cell>
          <cell r="CB201" t="str">
            <v>D</v>
          </cell>
          <cell r="CC201" t="str">
            <v>10</v>
          </cell>
          <cell r="CD201" t="str">
            <v>C</v>
          </cell>
          <cell r="CE201" t="str">
            <v>05</v>
          </cell>
        </row>
        <row r="202">
          <cell r="A202" t="str">
            <v>2184938</v>
          </cell>
          <cell r="B202" t="str">
            <v>32</v>
          </cell>
          <cell r="C202" t="str">
            <v>4을</v>
          </cell>
          <cell r="D202" t="str">
            <v>강미영　　</v>
          </cell>
          <cell r="E202" t="str">
            <v>C</v>
          </cell>
          <cell r="G202">
            <v>1</v>
          </cell>
          <cell r="H202" t="str">
            <v>KH**</v>
          </cell>
          <cell r="I202" t="str">
            <v>KHGT</v>
          </cell>
          <cell r="J202" t="str">
            <v>남부）방배지점　　　</v>
          </cell>
          <cell r="K202" t="str">
            <v>KHHF</v>
          </cell>
          <cell r="L202" t="str">
            <v>북부）은평지점　　　</v>
          </cell>
          <cell r="O202" t="str">
            <v>KHHFA</v>
          </cell>
          <cell r="R202" t="str">
            <v>2</v>
          </cell>
          <cell r="V202" t="str">
            <v>6</v>
          </cell>
          <cell r="W202" t="str">
            <v>3</v>
          </cell>
          <cell r="X202" t="str">
            <v>4</v>
          </cell>
          <cell r="Y202" t="str">
            <v>S</v>
          </cell>
          <cell r="Z202" t="str">
            <v>2079378</v>
          </cell>
          <cell r="AA202" t="str">
            <v>오수원　　</v>
          </cell>
          <cell r="AB202" t="str">
            <v>28</v>
          </cell>
          <cell r="AC202" t="str">
            <v>50</v>
          </cell>
          <cell r="AD202">
            <v>86</v>
          </cell>
          <cell r="AE202">
            <v>60</v>
          </cell>
          <cell r="AF202">
            <v>10</v>
          </cell>
          <cell r="AG202" t="str">
            <v>2072994</v>
          </cell>
          <cell r="AH202" t="str">
            <v>권우영　　</v>
          </cell>
          <cell r="AI202" t="str">
            <v>26</v>
          </cell>
          <cell r="AJ202" t="str">
            <v>44</v>
          </cell>
          <cell r="AK202">
            <v>86</v>
          </cell>
          <cell r="AL202">
            <v>60</v>
          </cell>
          <cell r="AM202">
            <v>50</v>
          </cell>
          <cell r="AN202" t="str">
            <v>2006008</v>
          </cell>
          <cell r="AO202" t="str">
            <v>이덕준　　</v>
          </cell>
          <cell r="AP202" t="str">
            <v>03</v>
          </cell>
          <cell r="AQ202" t="str">
            <v>32</v>
          </cell>
          <cell r="AR202">
            <v>75</v>
          </cell>
          <cell r="AS202">
            <v>60.57</v>
          </cell>
          <cell r="AT202">
            <v>30</v>
          </cell>
          <cell r="AY202">
            <v>0</v>
          </cell>
          <cell r="AZ202">
            <v>0</v>
          </cell>
          <cell r="BA202">
            <v>0</v>
          </cell>
          <cell r="BF202">
            <v>0</v>
          </cell>
          <cell r="BG202">
            <v>0</v>
          </cell>
          <cell r="BH202">
            <v>0</v>
          </cell>
          <cell r="BM202">
            <v>0</v>
          </cell>
          <cell r="BN202">
            <v>0</v>
          </cell>
          <cell r="BO202">
            <v>0</v>
          </cell>
          <cell r="BP202" t="b">
            <v>0</v>
          </cell>
          <cell r="BQ202">
            <v>0</v>
          </cell>
          <cell r="BR202">
            <v>60.19</v>
          </cell>
          <cell r="BS202">
            <v>352</v>
          </cell>
          <cell r="BT202">
            <v>50.5</v>
          </cell>
          <cell r="BU202" t="str">
            <v>C</v>
          </cell>
          <cell r="BV202" t="str">
            <v>06</v>
          </cell>
          <cell r="BW202">
            <v>60</v>
          </cell>
          <cell r="BX202" t="str">
            <v>19940101</v>
          </cell>
          <cell r="BZ202" t="str">
            <v>C</v>
          </cell>
          <cell r="CA202" t="str">
            <v>04</v>
          </cell>
          <cell r="CB202" t="str">
            <v>C</v>
          </cell>
          <cell r="CC202" t="str">
            <v>08</v>
          </cell>
          <cell r="CD202" t="str">
            <v>D</v>
          </cell>
          <cell r="CE202" t="str">
            <v>09</v>
          </cell>
        </row>
        <row r="203">
          <cell r="A203" t="str">
            <v>2697326</v>
          </cell>
          <cell r="B203" t="str">
            <v>30</v>
          </cell>
          <cell r="C203" t="str">
            <v>4갑</v>
          </cell>
          <cell r="D203" t="str">
            <v>황동환　　</v>
          </cell>
          <cell r="E203" t="str">
            <v>C</v>
          </cell>
          <cell r="G203">
            <v>1</v>
          </cell>
          <cell r="H203" t="str">
            <v>KK**</v>
          </cell>
          <cell r="I203" t="str">
            <v>ZA10</v>
          </cell>
          <cell r="J203" t="str">
            <v>현대자동차（주）　　</v>
          </cell>
          <cell r="K203" t="str">
            <v>KLDC</v>
          </cell>
          <cell r="L203" t="str">
            <v>해외써비스팀　　　　</v>
          </cell>
          <cell r="O203" t="str">
            <v>KLDC</v>
          </cell>
          <cell r="R203" t="str">
            <v>1</v>
          </cell>
          <cell r="V203" t="str">
            <v>5</v>
          </cell>
          <cell r="W203" t="str">
            <v>1</v>
          </cell>
          <cell r="X203" t="str">
            <v>3</v>
          </cell>
          <cell r="Y203" t="str">
            <v>O</v>
          </cell>
          <cell r="Z203" t="str">
            <v>7253025</v>
          </cell>
          <cell r="AA203" t="str">
            <v>김종민　　</v>
          </cell>
          <cell r="AB203" t="str">
            <v>24</v>
          </cell>
          <cell r="AC203" t="str">
            <v>43</v>
          </cell>
          <cell r="AD203">
            <v>70</v>
          </cell>
          <cell r="AE203">
            <v>57.16</v>
          </cell>
          <cell r="AF203">
            <v>30</v>
          </cell>
          <cell r="AG203" t="str">
            <v>7043258</v>
          </cell>
          <cell r="AH203" t="str">
            <v>박상근　　</v>
          </cell>
          <cell r="AI203" t="str">
            <v>05</v>
          </cell>
          <cell r="AJ203" t="str">
            <v>32</v>
          </cell>
          <cell r="AK203">
            <v>85</v>
          </cell>
          <cell r="AL203">
            <v>63.05</v>
          </cell>
          <cell r="AM203">
            <v>20</v>
          </cell>
          <cell r="AN203" t="str">
            <v>2002024</v>
          </cell>
          <cell r="AO203" t="str">
            <v>이덕규　　</v>
          </cell>
          <cell r="AP203" t="str">
            <v>04</v>
          </cell>
          <cell r="AQ203" t="str">
            <v>30</v>
          </cell>
          <cell r="AR203">
            <v>70</v>
          </cell>
          <cell r="AS203">
            <v>59.14</v>
          </cell>
          <cell r="AT203">
            <v>20</v>
          </cell>
          <cell r="AU203" t="str">
            <v>2005295</v>
          </cell>
          <cell r="AV203" t="str">
            <v>박성도　　</v>
          </cell>
          <cell r="AW203" t="str">
            <v>02</v>
          </cell>
          <cell r="AX203" t="str">
            <v>20</v>
          </cell>
          <cell r="AY203">
            <v>77</v>
          </cell>
          <cell r="AZ203">
            <v>61.7</v>
          </cell>
          <cell r="BA203">
            <v>10</v>
          </cell>
          <cell r="BF203">
            <v>0</v>
          </cell>
          <cell r="BG203">
            <v>0</v>
          </cell>
          <cell r="BH203">
            <v>0</v>
          </cell>
          <cell r="BM203">
            <v>0</v>
          </cell>
          <cell r="BN203">
            <v>0</v>
          </cell>
          <cell r="BO203">
            <v>0</v>
          </cell>
          <cell r="BP203" t="b">
            <v>0</v>
          </cell>
          <cell r="BQ203">
            <v>0</v>
          </cell>
          <cell r="BR203">
            <v>59.7</v>
          </cell>
          <cell r="BS203">
            <v>713</v>
          </cell>
          <cell r="BT203">
            <v>49.1</v>
          </cell>
          <cell r="BU203" t="str">
            <v>C</v>
          </cell>
          <cell r="BV203" t="str">
            <v>06</v>
          </cell>
          <cell r="BW203">
            <v>60</v>
          </cell>
          <cell r="BX203" t="str">
            <v>19970106</v>
          </cell>
          <cell r="BZ203" t="str">
            <v>C</v>
          </cell>
          <cell r="CA203" t="str">
            <v>06</v>
          </cell>
          <cell r="CB203" t="str">
            <v>D</v>
          </cell>
          <cell r="CC203" t="str">
            <v>08</v>
          </cell>
        </row>
        <row r="204">
          <cell r="A204" t="str">
            <v>2053583</v>
          </cell>
          <cell r="B204" t="str">
            <v>28</v>
          </cell>
          <cell r="C204" t="str">
            <v>대리</v>
          </cell>
          <cell r="D204" t="str">
            <v>홍중식　　</v>
          </cell>
          <cell r="E204" t="str">
            <v>C</v>
          </cell>
          <cell r="G204">
            <v>1</v>
          </cell>
          <cell r="H204" t="str">
            <v>KH**</v>
          </cell>
          <cell r="I204" t="str">
            <v>KHFM</v>
          </cell>
          <cell r="J204" t="str">
            <v>서부）서여의도지점　</v>
          </cell>
          <cell r="K204" t="str">
            <v>KHFB</v>
          </cell>
          <cell r="L204" t="str">
            <v>서부）여의도지점　　</v>
          </cell>
          <cell r="O204" t="str">
            <v>KHFBA</v>
          </cell>
          <cell r="R204" t="str">
            <v>2</v>
          </cell>
          <cell r="T204" t="str">
            <v>50</v>
          </cell>
          <cell r="U204" t="str">
            <v>과장</v>
          </cell>
          <cell r="V204" t="str">
            <v>4</v>
          </cell>
          <cell r="W204" t="str">
            <v>3</v>
          </cell>
          <cell r="X204" t="str">
            <v>2</v>
          </cell>
          <cell r="Y204" t="str">
            <v>S</v>
          </cell>
          <cell r="Z204" t="str">
            <v>2069516</v>
          </cell>
          <cell r="AA204" t="str">
            <v>김도일　　</v>
          </cell>
          <cell r="AB204" t="str">
            <v>26</v>
          </cell>
          <cell r="AC204" t="str">
            <v>44</v>
          </cell>
          <cell r="AD204">
            <v>86</v>
          </cell>
          <cell r="AE204">
            <v>60</v>
          </cell>
          <cell r="AF204">
            <v>50</v>
          </cell>
          <cell r="AG204" t="str">
            <v>7120125</v>
          </cell>
          <cell r="AH204" t="str">
            <v>송만섭　　</v>
          </cell>
          <cell r="AI204" t="str">
            <v>22</v>
          </cell>
          <cell r="AJ204" t="str">
            <v>32</v>
          </cell>
          <cell r="AK204">
            <v>78</v>
          </cell>
          <cell r="AL204">
            <v>60.89</v>
          </cell>
          <cell r="AM204">
            <v>30</v>
          </cell>
          <cell r="AN204" t="str">
            <v>2059744</v>
          </cell>
          <cell r="AO204" t="str">
            <v>김도영　　</v>
          </cell>
          <cell r="AP204" t="str">
            <v>02</v>
          </cell>
          <cell r="AQ204" t="str">
            <v>20</v>
          </cell>
          <cell r="AR204">
            <v>100</v>
          </cell>
          <cell r="AS204">
            <v>70.650000000000006</v>
          </cell>
          <cell r="AT204">
            <v>10</v>
          </cell>
          <cell r="AY204">
            <v>0</v>
          </cell>
          <cell r="AZ204">
            <v>0</v>
          </cell>
          <cell r="BA204">
            <v>0</v>
          </cell>
          <cell r="BF204">
            <v>0</v>
          </cell>
          <cell r="BG204">
            <v>0</v>
          </cell>
          <cell r="BH204">
            <v>0</v>
          </cell>
          <cell r="BM204">
            <v>0</v>
          </cell>
          <cell r="BN204">
            <v>0</v>
          </cell>
          <cell r="BO204">
            <v>0</v>
          </cell>
          <cell r="BP204" t="b">
            <v>0</v>
          </cell>
          <cell r="BQ204">
            <v>0</v>
          </cell>
          <cell r="BR204">
            <v>61.48</v>
          </cell>
          <cell r="BS204">
            <v>677</v>
          </cell>
          <cell r="BT204">
            <v>40.4</v>
          </cell>
          <cell r="BU204" t="str">
            <v>C</v>
          </cell>
          <cell r="BV204" t="str">
            <v>05</v>
          </cell>
          <cell r="BW204">
            <v>64</v>
          </cell>
          <cell r="BX204" t="str">
            <v>19950101</v>
          </cell>
          <cell r="BZ204" t="str">
            <v>C</v>
          </cell>
          <cell r="CA204" t="str">
            <v>08</v>
          </cell>
          <cell r="CB204" t="str">
            <v>B</v>
          </cell>
          <cell r="CC204" t="str">
            <v>04</v>
          </cell>
          <cell r="CD204" t="str">
            <v>C</v>
          </cell>
          <cell r="CE204" t="str">
            <v>06</v>
          </cell>
        </row>
        <row r="205">
          <cell r="A205" t="str">
            <v>2075535</v>
          </cell>
          <cell r="B205" t="str">
            <v>28</v>
          </cell>
          <cell r="C205" t="str">
            <v>대리</v>
          </cell>
          <cell r="D205" t="str">
            <v>양상균　　</v>
          </cell>
          <cell r="E205" t="str">
            <v>C</v>
          </cell>
          <cell r="G205">
            <v>1</v>
          </cell>
          <cell r="H205" t="str">
            <v>KH**</v>
          </cell>
          <cell r="I205" t="str">
            <v>KHCB</v>
          </cell>
          <cell r="J205" t="str">
            <v>특판팀　　　　　　　</v>
          </cell>
          <cell r="K205" t="str">
            <v>KHG*</v>
          </cell>
          <cell r="L205" t="str">
            <v>남부지역본부　　　　</v>
          </cell>
          <cell r="O205" t="str">
            <v>KHG*2</v>
          </cell>
          <cell r="R205" t="str">
            <v>2</v>
          </cell>
          <cell r="V205" t="str">
            <v>4</v>
          </cell>
          <cell r="W205" t="str">
            <v>3</v>
          </cell>
          <cell r="X205" t="str">
            <v>3</v>
          </cell>
          <cell r="Y205" t="str">
            <v>O</v>
          </cell>
          <cell r="Z205" t="str">
            <v>2160964</v>
          </cell>
          <cell r="AA205" t="str">
            <v>최인호　　</v>
          </cell>
          <cell r="AB205" t="str">
            <v>26</v>
          </cell>
          <cell r="AC205" t="str">
            <v>50</v>
          </cell>
          <cell r="AD205">
            <v>87</v>
          </cell>
          <cell r="AE205">
            <v>63.79</v>
          </cell>
          <cell r="AF205">
            <v>40</v>
          </cell>
          <cell r="AG205" t="str">
            <v>2013194</v>
          </cell>
          <cell r="AH205" t="str">
            <v>박종호　　</v>
          </cell>
          <cell r="AI205" t="str">
            <v>05</v>
          </cell>
          <cell r="AJ205" t="str">
            <v>32</v>
          </cell>
          <cell r="AK205">
            <v>75</v>
          </cell>
          <cell r="AL205">
            <v>61.15</v>
          </cell>
          <cell r="AM205">
            <v>40</v>
          </cell>
          <cell r="AN205" t="str">
            <v>2059744</v>
          </cell>
          <cell r="AO205" t="str">
            <v>김도영　　</v>
          </cell>
          <cell r="AP205" t="str">
            <v>02</v>
          </cell>
          <cell r="AQ205" t="str">
            <v>20</v>
          </cell>
          <cell r="AR205">
            <v>47</v>
          </cell>
          <cell r="AS205">
            <v>51.64</v>
          </cell>
          <cell r="AT205">
            <v>10</v>
          </cell>
          <cell r="AY205">
            <v>0</v>
          </cell>
          <cell r="AZ205">
            <v>0</v>
          </cell>
          <cell r="BA205">
            <v>0</v>
          </cell>
          <cell r="BF205">
            <v>0</v>
          </cell>
          <cell r="BG205">
            <v>0</v>
          </cell>
          <cell r="BH205">
            <v>0</v>
          </cell>
          <cell r="BM205">
            <v>0</v>
          </cell>
          <cell r="BN205">
            <v>0</v>
          </cell>
          <cell r="BO205">
            <v>0</v>
          </cell>
          <cell r="BP205" t="b">
            <v>0</v>
          </cell>
          <cell r="BQ205">
            <v>0</v>
          </cell>
          <cell r="BR205">
            <v>61.27</v>
          </cell>
          <cell r="BS205">
            <v>696</v>
          </cell>
          <cell r="BT205">
            <v>41.6</v>
          </cell>
          <cell r="BU205" t="str">
            <v>C</v>
          </cell>
          <cell r="BV205" t="str">
            <v>05</v>
          </cell>
          <cell r="BW205">
            <v>64</v>
          </cell>
          <cell r="BX205" t="str">
            <v>19980101</v>
          </cell>
          <cell r="BZ205" t="str">
            <v>E</v>
          </cell>
          <cell r="CA205" t="str">
            <v>10</v>
          </cell>
          <cell r="CB205" t="str">
            <v>B</v>
          </cell>
          <cell r="CC205" t="str">
            <v>03</v>
          </cell>
          <cell r="CD205" t="str">
            <v>C</v>
          </cell>
          <cell r="CE205" t="str">
            <v>05</v>
          </cell>
        </row>
        <row r="206">
          <cell r="A206" t="str">
            <v>2605476</v>
          </cell>
          <cell r="B206" t="str">
            <v>30</v>
          </cell>
          <cell r="C206" t="str">
            <v>4갑</v>
          </cell>
          <cell r="D206" t="str">
            <v>임춘우　　</v>
          </cell>
          <cell r="E206" t="str">
            <v>C</v>
          </cell>
          <cell r="G206">
            <v>1</v>
          </cell>
          <cell r="H206" t="str">
            <v>KH**</v>
          </cell>
          <cell r="I206" t="str">
            <v>KHWE</v>
          </cell>
          <cell r="J206" t="str">
            <v>경남서부）하동지점　</v>
          </cell>
          <cell r="K206" t="str">
            <v>KHWL</v>
          </cell>
          <cell r="L206" t="str">
            <v>경남서부）사천지점　</v>
          </cell>
          <cell r="O206" t="str">
            <v>KHWLA</v>
          </cell>
          <cell r="R206" t="str">
            <v>2</v>
          </cell>
          <cell r="V206" t="str">
            <v>5</v>
          </cell>
          <cell r="W206" t="str">
            <v>3</v>
          </cell>
          <cell r="X206" t="str">
            <v>3</v>
          </cell>
          <cell r="Y206" t="str">
            <v>S</v>
          </cell>
          <cell r="Z206" t="str">
            <v>2165036</v>
          </cell>
          <cell r="AA206" t="str">
            <v>전성영　　</v>
          </cell>
          <cell r="AB206" t="str">
            <v>28</v>
          </cell>
          <cell r="AC206" t="str">
            <v>44</v>
          </cell>
          <cell r="AD206">
            <v>95</v>
          </cell>
          <cell r="AE206">
            <v>60</v>
          </cell>
          <cell r="AF206">
            <v>50</v>
          </cell>
          <cell r="AG206" t="str">
            <v>7116633</v>
          </cell>
          <cell r="AH206" t="str">
            <v>이병기　　</v>
          </cell>
          <cell r="AI206" t="str">
            <v>22</v>
          </cell>
          <cell r="AJ206" t="str">
            <v>32</v>
          </cell>
          <cell r="AK206">
            <v>83</v>
          </cell>
          <cell r="AL206">
            <v>66.17</v>
          </cell>
          <cell r="AM206">
            <v>30</v>
          </cell>
          <cell r="AN206" t="str">
            <v>2059744</v>
          </cell>
          <cell r="AO206" t="str">
            <v>김도영　　</v>
          </cell>
          <cell r="AP206" t="str">
            <v>02</v>
          </cell>
          <cell r="AQ206" t="str">
            <v>20</v>
          </cell>
          <cell r="AR206">
            <v>40</v>
          </cell>
          <cell r="AS206">
            <v>49.21</v>
          </cell>
          <cell r="AT206">
            <v>10</v>
          </cell>
          <cell r="AY206">
            <v>0</v>
          </cell>
          <cell r="AZ206">
            <v>0</v>
          </cell>
          <cell r="BA206">
            <v>0</v>
          </cell>
          <cell r="BF206">
            <v>0</v>
          </cell>
          <cell r="BG206">
            <v>0</v>
          </cell>
          <cell r="BH206">
            <v>0</v>
          </cell>
          <cell r="BM206">
            <v>0</v>
          </cell>
          <cell r="BN206">
            <v>0</v>
          </cell>
          <cell r="BO206">
            <v>0</v>
          </cell>
          <cell r="BP206" t="b">
            <v>0</v>
          </cell>
          <cell r="BQ206">
            <v>0</v>
          </cell>
          <cell r="BR206">
            <v>60.86</v>
          </cell>
          <cell r="BS206">
            <v>606</v>
          </cell>
          <cell r="BT206">
            <v>41.8</v>
          </cell>
          <cell r="BU206" t="str">
            <v>C</v>
          </cell>
          <cell r="BV206" t="str">
            <v>05</v>
          </cell>
          <cell r="BW206">
            <v>64</v>
          </cell>
          <cell r="BX206" t="str">
            <v>19950116</v>
          </cell>
          <cell r="BZ206" t="str">
            <v>C</v>
          </cell>
          <cell r="CA206" t="str">
            <v>06</v>
          </cell>
          <cell r="CB206" t="str">
            <v>E</v>
          </cell>
          <cell r="CC206" t="str">
            <v>10</v>
          </cell>
          <cell r="CD206" t="str">
            <v>A</v>
          </cell>
          <cell r="CE206" t="str">
            <v>02</v>
          </cell>
        </row>
        <row r="207">
          <cell r="A207" t="str">
            <v>2596069</v>
          </cell>
          <cell r="B207" t="str">
            <v>32</v>
          </cell>
          <cell r="C207" t="str">
            <v>4을</v>
          </cell>
          <cell r="D207" t="str">
            <v>김남훈　　</v>
          </cell>
          <cell r="E207" t="str">
            <v>C</v>
          </cell>
          <cell r="G207">
            <v>1</v>
          </cell>
          <cell r="H207" t="str">
            <v>KM**</v>
          </cell>
          <cell r="I207" t="str">
            <v>KMJN</v>
          </cell>
          <cell r="J207" t="str">
            <v>광주사업소　　　　　</v>
          </cell>
          <cell r="K207" t="str">
            <v>KMD*</v>
          </cell>
          <cell r="L207" t="str">
            <v>목포직매점</v>
          </cell>
          <cell r="O207" t="str">
            <v>KMDN</v>
          </cell>
          <cell r="R207" t="str">
            <v>2</v>
          </cell>
          <cell r="V207" t="str">
            <v>6</v>
          </cell>
          <cell r="W207" t="str">
            <v>4</v>
          </cell>
          <cell r="X207" t="str">
            <v>4</v>
          </cell>
          <cell r="Y207" t="str">
            <v>O</v>
          </cell>
          <cell r="Z207" t="str">
            <v>2083203</v>
          </cell>
          <cell r="AA207" t="str">
            <v>김동진　　</v>
          </cell>
          <cell r="AB207" t="str">
            <v>26</v>
          </cell>
          <cell r="AC207" t="str">
            <v>50</v>
          </cell>
          <cell r="AD207">
            <v>87</v>
          </cell>
          <cell r="AE207">
            <v>63.83</v>
          </cell>
          <cell r="AF207">
            <v>50</v>
          </cell>
          <cell r="AG207" t="str">
            <v>0043652</v>
          </cell>
          <cell r="AH207" t="str">
            <v>정남기　　</v>
          </cell>
          <cell r="AI207" t="str">
            <v>05</v>
          </cell>
          <cell r="AJ207" t="str">
            <v>32</v>
          </cell>
          <cell r="AK207">
            <v>69</v>
          </cell>
          <cell r="AL207">
            <v>60.13</v>
          </cell>
          <cell r="AM207">
            <v>40</v>
          </cell>
          <cell r="AR207">
            <v>0</v>
          </cell>
          <cell r="AS207">
            <v>0</v>
          </cell>
          <cell r="AT207">
            <v>0</v>
          </cell>
          <cell r="AY207">
            <v>0</v>
          </cell>
          <cell r="AZ207">
            <v>0</v>
          </cell>
          <cell r="BA207">
            <v>0</v>
          </cell>
          <cell r="BF207">
            <v>0</v>
          </cell>
          <cell r="BG207">
            <v>0</v>
          </cell>
          <cell r="BH207">
            <v>0</v>
          </cell>
          <cell r="BM207">
            <v>0</v>
          </cell>
          <cell r="BN207">
            <v>0</v>
          </cell>
          <cell r="BO207">
            <v>0</v>
          </cell>
          <cell r="BP207" t="b">
            <v>0</v>
          </cell>
          <cell r="BQ207">
            <v>0</v>
          </cell>
          <cell r="BR207">
            <v>62.19</v>
          </cell>
          <cell r="BS207">
            <v>263</v>
          </cell>
          <cell r="BT207">
            <v>37.700000000000003</v>
          </cell>
          <cell r="BU207" t="str">
            <v>C</v>
          </cell>
          <cell r="BV207" t="str">
            <v>05</v>
          </cell>
          <cell r="BW207">
            <v>64</v>
          </cell>
          <cell r="BX207" t="str">
            <v>19970101</v>
          </cell>
          <cell r="BZ207" t="str">
            <v>D</v>
          </cell>
          <cell r="CA207" t="str">
            <v>08</v>
          </cell>
          <cell r="CB207" t="str">
            <v>C</v>
          </cell>
          <cell r="CC207" t="str">
            <v>06</v>
          </cell>
          <cell r="CD207" t="str">
            <v>B</v>
          </cell>
          <cell r="CE207" t="str">
            <v>04</v>
          </cell>
        </row>
        <row r="208">
          <cell r="A208" t="str">
            <v>2505177</v>
          </cell>
          <cell r="B208" t="str">
            <v>32</v>
          </cell>
          <cell r="C208" t="str">
            <v>4을</v>
          </cell>
          <cell r="D208" t="str">
            <v>문희　　　</v>
          </cell>
          <cell r="E208" t="str">
            <v>C</v>
          </cell>
          <cell r="G208">
            <v>1</v>
          </cell>
          <cell r="H208" t="str">
            <v>KH**</v>
          </cell>
          <cell r="I208" t="str">
            <v>KHKP</v>
          </cell>
          <cell r="J208" t="str">
            <v>강원）삼척지점　　　</v>
          </cell>
          <cell r="K208" t="str">
            <v>KHKO</v>
          </cell>
          <cell r="L208" t="str">
            <v>강원）신원주지점　　</v>
          </cell>
          <cell r="O208" t="str">
            <v>KHKOA</v>
          </cell>
          <cell r="R208" t="str">
            <v>2</v>
          </cell>
          <cell r="V208" t="str">
            <v>6</v>
          </cell>
          <cell r="W208" t="str">
            <v>3</v>
          </cell>
          <cell r="X208" t="str">
            <v>4</v>
          </cell>
          <cell r="Y208" t="str">
            <v>S</v>
          </cell>
          <cell r="Z208" t="str">
            <v>2538484</v>
          </cell>
          <cell r="AA208" t="str">
            <v>김수옥　　</v>
          </cell>
          <cell r="AB208" t="str">
            <v>28</v>
          </cell>
          <cell r="AC208" t="str">
            <v>50</v>
          </cell>
          <cell r="AD208">
            <v>98</v>
          </cell>
          <cell r="AE208">
            <v>60</v>
          </cell>
          <cell r="AF208">
            <v>10</v>
          </cell>
          <cell r="AG208" t="str">
            <v>2103542</v>
          </cell>
          <cell r="AH208" t="str">
            <v>이상대　　</v>
          </cell>
          <cell r="AI208" t="str">
            <v>26</v>
          </cell>
          <cell r="AJ208" t="str">
            <v>44</v>
          </cell>
          <cell r="AK208">
            <v>97</v>
          </cell>
          <cell r="AL208">
            <v>60</v>
          </cell>
          <cell r="AM208">
            <v>50</v>
          </cell>
          <cell r="AN208" t="str">
            <v>2032367</v>
          </cell>
          <cell r="AO208" t="str">
            <v>최진　　　</v>
          </cell>
          <cell r="AP208" t="str">
            <v>22</v>
          </cell>
          <cell r="AQ208" t="str">
            <v>32</v>
          </cell>
          <cell r="AR208">
            <v>86</v>
          </cell>
          <cell r="AS208">
            <v>68.31</v>
          </cell>
          <cell r="AT208">
            <v>30</v>
          </cell>
          <cell r="AY208">
            <v>0</v>
          </cell>
          <cell r="AZ208">
            <v>0</v>
          </cell>
          <cell r="BA208">
            <v>0</v>
          </cell>
          <cell r="BF208">
            <v>0</v>
          </cell>
          <cell r="BG208">
            <v>0</v>
          </cell>
          <cell r="BH208">
            <v>0</v>
          </cell>
          <cell r="BM208">
            <v>0</v>
          </cell>
          <cell r="BN208">
            <v>0</v>
          </cell>
          <cell r="BO208">
            <v>0</v>
          </cell>
          <cell r="BP208" t="b">
            <v>0</v>
          </cell>
          <cell r="BQ208">
            <v>0</v>
          </cell>
          <cell r="BR208">
            <v>62.77</v>
          </cell>
          <cell r="BS208">
            <v>236</v>
          </cell>
          <cell r="BT208">
            <v>33.9</v>
          </cell>
          <cell r="BU208" t="str">
            <v>C</v>
          </cell>
          <cell r="BV208" t="str">
            <v>04</v>
          </cell>
          <cell r="BW208">
            <v>68</v>
          </cell>
          <cell r="BX208" t="str">
            <v>19931129</v>
          </cell>
          <cell r="BZ208" t="str">
            <v>C</v>
          </cell>
          <cell r="CA208" t="str">
            <v>05</v>
          </cell>
          <cell r="CB208" t="str">
            <v>C</v>
          </cell>
          <cell r="CC208" t="str">
            <v>07</v>
          </cell>
          <cell r="CD208" t="str">
            <v>B</v>
          </cell>
          <cell r="CE208" t="str">
            <v>03</v>
          </cell>
        </row>
        <row r="209">
          <cell r="A209" t="str">
            <v>2279581</v>
          </cell>
          <cell r="B209" t="str">
            <v>30</v>
          </cell>
          <cell r="C209" t="str">
            <v>4갑</v>
          </cell>
          <cell r="D209" t="str">
            <v>봉재환　　</v>
          </cell>
          <cell r="E209" t="str">
            <v>C</v>
          </cell>
          <cell r="G209">
            <v>1</v>
          </cell>
          <cell r="H209" t="str">
            <v>KH**</v>
          </cell>
          <cell r="I209" t="str">
            <v>KHBA</v>
          </cell>
          <cell r="J209" t="str">
            <v>채권관리팀　　　　　</v>
          </cell>
          <cell r="K209" t="str">
            <v>KHUD</v>
          </cell>
          <cell r="L209" t="str">
            <v>대구）달서지점　　　</v>
          </cell>
          <cell r="O209" t="str">
            <v>KHUDA</v>
          </cell>
          <cell r="R209" t="str">
            <v>2</v>
          </cell>
          <cell r="V209" t="str">
            <v>5</v>
          </cell>
          <cell r="W209" t="str">
            <v>3</v>
          </cell>
          <cell r="X209" t="str">
            <v>3</v>
          </cell>
          <cell r="Y209" t="str">
            <v>S</v>
          </cell>
          <cell r="Z209" t="str">
            <v>2179067</v>
          </cell>
          <cell r="AA209" t="str">
            <v>배병우　　</v>
          </cell>
          <cell r="AB209" t="str">
            <v>28</v>
          </cell>
          <cell r="AC209" t="str">
            <v>50</v>
          </cell>
          <cell r="AD209">
            <v>96</v>
          </cell>
          <cell r="AE209">
            <v>64.709999999999994</v>
          </cell>
          <cell r="AF209">
            <v>10</v>
          </cell>
          <cell r="AG209" t="str">
            <v>2063876</v>
          </cell>
          <cell r="AH209" t="str">
            <v>김진원　　</v>
          </cell>
          <cell r="AI209" t="str">
            <v>24</v>
          </cell>
          <cell r="AJ209" t="str">
            <v>44</v>
          </cell>
          <cell r="AK209">
            <v>99</v>
          </cell>
          <cell r="AL209">
            <v>67.099999999999994</v>
          </cell>
          <cell r="AM209">
            <v>40</v>
          </cell>
          <cell r="AN209" t="str">
            <v>2018769</v>
          </cell>
          <cell r="AO209" t="str">
            <v>이문식　　</v>
          </cell>
          <cell r="AP209" t="str">
            <v>20</v>
          </cell>
          <cell r="AQ209" t="str">
            <v>32</v>
          </cell>
          <cell r="AR209">
            <v>83</v>
          </cell>
          <cell r="AS209">
            <v>63.54</v>
          </cell>
          <cell r="AT209">
            <v>30</v>
          </cell>
          <cell r="AU209" t="str">
            <v>2059744</v>
          </cell>
          <cell r="AV209" t="str">
            <v>김도영　　</v>
          </cell>
          <cell r="AW209" t="str">
            <v>02</v>
          </cell>
          <cell r="AX209" t="str">
            <v>20</v>
          </cell>
          <cell r="AY209">
            <v>47</v>
          </cell>
          <cell r="AZ209">
            <v>51.7</v>
          </cell>
          <cell r="BA209">
            <v>10</v>
          </cell>
          <cell r="BF209">
            <v>0</v>
          </cell>
          <cell r="BG209">
            <v>0</v>
          </cell>
          <cell r="BH209">
            <v>0</v>
          </cell>
          <cell r="BM209">
            <v>0</v>
          </cell>
          <cell r="BN209">
            <v>0</v>
          </cell>
          <cell r="BO209">
            <v>0</v>
          </cell>
          <cell r="BP209" t="b">
            <v>0</v>
          </cell>
          <cell r="BQ209">
            <v>0</v>
          </cell>
          <cell r="BR209">
            <v>63.94</v>
          </cell>
          <cell r="BS209">
            <v>376</v>
          </cell>
          <cell r="BT209">
            <v>25.9</v>
          </cell>
          <cell r="BU209" t="str">
            <v>B</v>
          </cell>
          <cell r="BV209" t="str">
            <v>04</v>
          </cell>
          <cell r="BW209">
            <v>68</v>
          </cell>
          <cell r="BX209" t="str">
            <v>19930101</v>
          </cell>
          <cell r="BZ209" t="str">
            <v>E</v>
          </cell>
          <cell r="CA209" t="str">
            <v>10</v>
          </cell>
          <cell r="CB209" t="str">
            <v>A</v>
          </cell>
          <cell r="CC209" t="str">
            <v>01</v>
          </cell>
          <cell r="CD209" t="str">
            <v>B</v>
          </cell>
          <cell r="CE209" t="str">
            <v>04</v>
          </cell>
        </row>
        <row r="210">
          <cell r="A210" t="str">
            <v>2111249</v>
          </cell>
          <cell r="B210" t="str">
            <v>26</v>
          </cell>
          <cell r="C210" t="str">
            <v>과장</v>
          </cell>
          <cell r="D210" t="str">
            <v>유관형　　</v>
          </cell>
          <cell r="E210" t="str">
            <v>C</v>
          </cell>
          <cell r="G210">
            <v>1</v>
          </cell>
          <cell r="H210" t="str">
            <v>KQ**</v>
          </cell>
          <cell r="I210" t="str">
            <v>KTED</v>
          </cell>
          <cell r="J210" t="str">
            <v>화）조립３부　　　　</v>
          </cell>
          <cell r="K210" t="str">
            <v>KTFI</v>
          </cell>
          <cell r="L210" t="str">
            <v>화）경합금주조부　　</v>
          </cell>
          <cell r="O210" t="str">
            <v>KTFIA</v>
          </cell>
          <cell r="R210" t="str">
            <v>5</v>
          </cell>
          <cell r="T210" t="str">
            <v>50</v>
          </cell>
          <cell r="U210" t="str">
            <v>과장</v>
          </cell>
          <cell r="V210" t="str">
            <v>3</v>
          </cell>
          <cell r="W210" t="str">
            <v>2</v>
          </cell>
          <cell r="X210" t="str">
            <v>2</v>
          </cell>
          <cell r="Y210" t="str">
            <v>S</v>
          </cell>
          <cell r="Z210" t="str">
            <v>2069896</v>
          </cell>
          <cell r="AA210" t="str">
            <v>이봉태　　</v>
          </cell>
          <cell r="AB210" t="str">
            <v>26</v>
          </cell>
          <cell r="AC210" t="str">
            <v>40</v>
          </cell>
          <cell r="AD210">
            <v>95</v>
          </cell>
          <cell r="AE210">
            <v>64.709999999999994</v>
          </cell>
          <cell r="AF210">
            <v>30</v>
          </cell>
          <cell r="AG210" t="str">
            <v>2718795</v>
          </cell>
          <cell r="AH210" t="str">
            <v>최경순　　</v>
          </cell>
          <cell r="AI210" t="str">
            <v>20</v>
          </cell>
          <cell r="AJ210" t="str">
            <v>35</v>
          </cell>
          <cell r="AK210">
            <v>76</v>
          </cell>
          <cell r="AL210">
            <v>60</v>
          </cell>
          <cell r="AM210">
            <v>20</v>
          </cell>
          <cell r="AN210" t="str">
            <v>7019858</v>
          </cell>
          <cell r="AO210" t="str">
            <v>홍석종　　</v>
          </cell>
          <cell r="AP210" t="str">
            <v>04</v>
          </cell>
          <cell r="AQ210" t="str">
            <v>31</v>
          </cell>
          <cell r="AR210">
            <v>100</v>
          </cell>
          <cell r="AS210">
            <v>71.849999999999994</v>
          </cell>
          <cell r="AT210">
            <v>10</v>
          </cell>
          <cell r="AU210" t="str">
            <v>2100100</v>
          </cell>
          <cell r="AV210" t="str">
            <v>김무일　　</v>
          </cell>
          <cell r="AW210" t="str">
            <v>02</v>
          </cell>
          <cell r="AX210" t="str">
            <v>30</v>
          </cell>
          <cell r="AY210">
            <v>94</v>
          </cell>
          <cell r="AZ210">
            <v>66.150000000000006</v>
          </cell>
          <cell r="BA210">
            <v>10</v>
          </cell>
          <cell r="BB210" t="str">
            <v>2728462</v>
          </cell>
          <cell r="BC210" t="str">
            <v>임승근　　</v>
          </cell>
          <cell r="BD210" t="str">
            <v>02</v>
          </cell>
          <cell r="BE210" t="str">
            <v>20</v>
          </cell>
          <cell r="BF210">
            <v>70</v>
          </cell>
          <cell r="BG210">
            <v>59.97</v>
          </cell>
          <cell r="BH210">
            <v>10</v>
          </cell>
          <cell r="BM210">
            <v>0</v>
          </cell>
          <cell r="BN210">
            <v>0</v>
          </cell>
          <cell r="BO210">
            <v>0</v>
          </cell>
          <cell r="BP210" t="b">
            <v>0</v>
          </cell>
          <cell r="BQ210">
            <v>0</v>
          </cell>
          <cell r="BR210">
            <v>64.010000000000005</v>
          </cell>
          <cell r="BS210">
            <v>303</v>
          </cell>
          <cell r="BT210">
            <v>26.7</v>
          </cell>
          <cell r="BU210" t="str">
            <v>B</v>
          </cell>
          <cell r="BV210" t="str">
            <v>04</v>
          </cell>
          <cell r="BW210">
            <v>68</v>
          </cell>
          <cell r="BX210" t="str">
            <v>19950101</v>
          </cell>
          <cell r="BZ210" t="str">
            <v>B</v>
          </cell>
          <cell r="CA210" t="str">
            <v>03</v>
          </cell>
          <cell r="CB210" t="str">
            <v>C</v>
          </cell>
          <cell r="CC210" t="str">
            <v>05</v>
          </cell>
          <cell r="CD210" t="str">
            <v>C</v>
          </cell>
          <cell r="CE210" t="str">
            <v>07</v>
          </cell>
        </row>
        <row r="211">
          <cell r="A211" t="str">
            <v>2505794</v>
          </cell>
          <cell r="B211" t="str">
            <v>32</v>
          </cell>
          <cell r="C211" t="str">
            <v>4을</v>
          </cell>
          <cell r="D211" t="str">
            <v>이경준　　</v>
          </cell>
          <cell r="E211" t="str">
            <v>C</v>
          </cell>
          <cell r="G211">
            <v>1</v>
          </cell>
          <cell r="H211" t="str">
            <v>KO**</v>
          </cell>
          <cell r="I211" t="str">
            <v>KHEF</v>
          </cell>
          <cell r="J211" t="str">
            <v>동부）도봉지점　　　</v>
          </cell>
          <cell r="K211" t="str">
            <v>KODD</v>
          </cell>
          <cell r="L211" t="str">
            <v>수입２팀　　　　　　</v>
          </cell>
          <cell r="O211" t="str">
            <v>KODD</v>
          </cell>
          <cell r="R211" t="str">
            <v>2</v>
          </cell>
          <cell r="V211" t="str">
            <v>6</v>
          </cell>
          <cell r="W211" t="str">
            <v>1</v>
          </cell>
          <cell r="X211" t="str">
            <v>4</v>
          </cell>
          <cell r="Y211" t="str">
            <v>S</v>
          </cell>
          <cell r="Z211" t="str">
            <v>2067778</v>
          </cell>
          <cell r="AA211" t="str">
            <v>송시용　　</v>
          </cell>
          <cell r="AB211" t="str">
            <v>22</v>
          </cell>
          <cell r="AC211" t="str">
            <v>32</v>
          </cell>
          <cell r="AD211">
            <v>85</v>
          </cell>
          <cell r="AE211">
            <v>65.31</v>
          </cell>
          <cell r="AF211">
            <v>80</v>
          </cell>
          <cell r="AK211">
            <v>0</v>
          </cell>
          <cell r="AL211">
            <v>0</v>
          </cell>
          <cell r="AM211">
            <v>0</v>
          </cell>
          <cell r="AR211">
            <v>0</v>
          </cell>
          <cell r="AS211">
            <v>0</v>
          </cell>
          <cell r="AT211">
            <v>0</v>
          </cell>
          <cell r="AY211">
            <v>0</v>
          </cell>
          <cell r="AZ211">
            <v>0</v>
          </cell>
          <cell r="BA211">
            <v>0</v>
          </cell>
          <cell r="BF211">
            <v>0</v>
          </cell>
          <cell r="BG211">
            <v>0</v>
          </cell>
          <cell r="BH211">
            <v>0</v>
          </cell>
          <cell r="BM211">
            <v>0</v>
          </cell>
          <cell r="BN211">
            <v>0</v>
          </cell>
          <cell r="BO211">
            <v>0</v>
          </cell>
          <cell r="BP211" t="b">
            <v>0</v>
          </cell>
          <cell r="BQ211">
            <v>0</v>
          </cell>
          <cell r="BR211">
            <v>65.31</v>
          </cell>
          <cell r="BS211">
            <v>131</v>
          </cell>
          <cell r="BT211">
            <v>18.8</v>
          </cell>
          <cell r="BU211" t="str">
            <v>B</v>
          </cell>
          <cell r="BV211" t="str">
            <v>03</v>
          </cell>
          <cell r="BW211">
            <v>72</v>
          </cell>
          <cell r="BX211" t="str">
            <v>19931129</v>
          </cell>
          <cell r="BZ211" t="str">
            <v>C</v>
          </cell>
          <cell r="CA211" t="str">
            <v>06</v>
          </cell>
          <cell r="CB211" t="str">
            <v>B</v>
          </cell>
          <cell r="CC211" t="str">
            <v>04</v>
          </cell>
          <cell r="CD211" t="str">
            <v>B</v>
          </cell>
          <cell r="CE211" t="str">
            <v>02</v>
          </cell>
        </row>
        <row r="212">
          <cell r="A212" t="str">
            <v>2088361</v>
          </cell>
          <cell r="B212" t="str">
            <v>26</v>
          </cell>
          <cell r="C212" t="str">
            <v>과장</v>
          </cell>
          <cell r="D212" t="str">
            <v>이재화　　</v>
          </cell>
          <cell r="E212" t="str">
            <v>C</v>
          </cell>
          <cell r="G212">
            <v>1</v>
          </cell>
          <cell r="H212" t="str">
            <v>KQ**</v>
          </cell>
          <cell r="I212" t="str">
            <v>KTFE</v>
          </cell>
          <cell r="J212" t="str">
            <v>화）구동부　　　　　</v>
          </cell>
          <cell r="K212" t="str">
            <v>KTFA</v>
          </cell>
          <cell r="L212" t="str">
            <v>화）엔진변속기제조관</v>
          </cell>
          <cell r="O212" t="str">
            <v>KTFAF</v>
          </cell>
          <cell r="R212" t="str">
            <v>5</v>
          </cell>
          <cell r="T212" t="str">
            <v>50</v>
          </cell>
          <cell r="U212" t="str">
            <v>과장</v>
          </cell>
          <cell r="V212" t="str">
            <v>3</v>
          </cell>
          <cell r="W212" t="str">
            <v>2</v>
          </cell>
          <cell r="X212" t="str">
            <v>2</v>
          </cell>
          <cell r="Y212" t="str">
            <v>S</v>
          </cell>
          <cell r="Z212" t="str">
            <v>2065868</v>
          </cell>
          <cell r="AA212" t="str">
            <v>김종웅　　</v>
          </cell>
          <cell r="AB212" t="str">
            <v>24</v>
          </cell>
          <cell r="AC212" t="str">
            <v>40</v>
          </cell>
          <cell r="AD212">
            <v>90</v>
          </cell>
          <cell r="AE212">
            <v>67.39</v>
          </cell>
          <cell r="AF212">
            <v>40</v>
          </cell>
          <cell r="AG212" t="str">
            <v>7019858</v>
          </cell>
          <cell r="AH212" t="str">
            <v>홍석종　　</v>
          </cell>
          <cell r="AI212" t="str">
            <v>04</v>
          </cell>
          <cell r="AJ212" t="str">
            <v>31</v>
          </cell>
          <cell r="AK212">
            <v>94</v>
          </cell>
          <cell r="AL212">
            <v>69.08</v>
          </cell>
          <cell r="AM212">
            <v>20</v>
          </cell>
          <cell r="AN212" t="str">
            <v>2100100</v>
          </cell>
          <cell r="AO212" t="str">
            <v>김무일　　</v>
          </cell>
          <cell r="AP212" t="str">
            <v>02</v>
          </cell>
          <cell r="AQ212" t="str">
            <v>30</v>
          </cell>
          <cell r="AR212">
            <v>94</v>
          </cell>
          <cell r="AS212">
            <v>66.150000000000006</v>
          </cell>
          <cell r="AT212">
            <v>10</v>
          </cell>
          <cell r="AU212" t="str">
            <v>2728462</v>
          </cell>
          <cell r="AV212" t="str">
            <v>임승근　　</v>
          </cell>
          <cell r="AW212" t="str">
            <v>02</v>
          </cell>
          <cell r="AX212" t="str">
            <v>20</v>
          </cell>
          <cell r="AY212">
            <v>93</v>
          </cell>
          <cell r="AZ212">
            <v>68.58</v>
          </cell>
          <cell r="BA212">
            <v>10</v>
          </cell>
          <cell r="BF212">
            <v>0</v>
          </cell>
          <cell r="BG212">
            <v>0</v>
          </cell>
          <cell r="BH212">
            <v>0</v>
          </cell>
          <cell r="BM212">
            <v>0</v>
          </cell>
          <cell r="BN212">
            <v>0</v>
          </cell>
          <cell r="BO212">
            <v>0</v>
          </cell>
          <cell r="BP212" t="b">
            <v>0</v>
          </cell>
          <cell r="BQ212">
            <v>0</v>
          </cell>
          <cell r="BR212">
            <v>67.81</v>
          </cell>
          <cell r="BS212">
            <v>104</v>
          </cell>
          <cell r="BT212">
            <v>9.1999999999999993</v>
          </cell>
          <cell r="BU212" t="str">
            <v>A</v>
          </cell>
          <cell r="BV212" t="str">
            <v>02</v>
          </cell>
          <cell r="BW212">
            <v>76</v>
          </cell>
          <cell r="BX212" t="str">
            <v>19930101</v>
          </cell>
          <cell r="BZ212" t="str">
            <v>C</v>
          </cell>
          <cell r="CA212" t="str">
            <v>04</v>
          </cell>
          <cell r="CB212" t="str">
            <v>C</v>
          </cell>
          <cell r="CC212" t="str">
            <v>04</v>
          </cell>
          <cell r="CD212" t="str">
            <v>A</v>
          </cell>
          <cell r="CE212" t="str">
            <v>01</v>
          </cell>
        </row>
        <row r="213">
          <cell r="A213" t="str">
            <v>2538721</v>
          </cell>
          <cell r="B213" t="str">
            <v>30</v>
          </cell>
          <cell r="C213" t="str">
            <v>4갑</v>
          </cell>
          <cell r="D213" t="str">
            <v>여경식　　</v>
          </cell>
          <cell r="E213" t="str">
            <v>C</v>
          </cell>
          <cell r="G213">
            <v>1</v>
          </cell>
          <cell r="H213" t="str">
            <v>KH**</v>
          </cell>
          <cell r="I213" t="str">
            <v>KHXC</v>
          </cell>
          <cell r="J213" t="str">
            <v>택시판매）강동택시지</v>
          </cell>
          <cell r="K213" t="str">
            <v>KHXA</v>
          </cell>
          <cell r="L213" t="str">
            <v>택시판매）중부택시지</v>
          </cell>
          <cell r="O213" t="str">
            <v>KHXA</v>
          </cell>
          <cell r="R213" t="str">
            <v>2</v>
          </cell>
          <cell r="V213" t="str">
            <v>5</v>
          </cell>
          <cell r="W213" t="str">
            <v>3</v>
          </cell>
          <cell r="X213" t="str">
            <v>3</v>
          </cell>
          <cell r="Y213" t="str">
            <v>S</v>
          </cell>
          <cell r="Z213" t="str">
            <v>2028927</v>
          </cell>
          <cell r="AA213" t="str">
            <v>이창희　　</v>
          </cell>
          <cell r="AB213" t="str">
            <v>20</v>
          </cell>
          <cell r="AC213" t="str">
            <v>44</v>
          </cell>
          <cell r="AD213">
            <v>77</v>
          </cell>
          <cell r="AE213">
            <v>57.41</v>
          </cell>
          <cell r="AF213">
            <v>50</v>
          </cell>
          <cell r="AG213" t="str">
            <v>7117941</v>
          </cell>
          <cell r="AH213" t="str">
            <v>박명용　　</v>
          </cell>
          <cell r="AI213" t="str">
            <v>20</v>
          </cell>
          <cell r="AJ213" t="str">
            <v>32</v>
          </cell>
          <cell r="AK213">
            <v>70</v>
          </cell>
          <cell r="AL213">
            <v>60.13</v>
          </cell>
          <cell r="AM213">
            <v>30</v>
          </cell>
          <cell r="AN213" t="str">
            <v>2059744</v>
          </cell>
          <cell r="AO213" t="str">
            <v>김도영　　</v>
          </cell>
          <cell r="AP213" t="str">
            <v>02</v>
          </cell>
          <cell r="AQ213" t="str">
            <v>20</v>
          </cell>
          <cell r="AR213">
            <v>93</v>
          </cell>
          <cell r="AS213">
            <v>68.08</v>
          </cell>
          <cell r="AT213">
            <v>10</v>
          </cell>
          <cell r="AY213">
            <v>0</v>
          </cell>
          <cell r="AZ213">
            <v>0</v>
          </cell>
          <cell r="BA213">
            <v>0</v>
          </cell>
          <cell r="BF213">
            <v>0</v>
          </cell>
          <cell r="BG213">
            <v>0</v>
          </cell>
          <cell r="BH213">
            <v>0</v>
          </cell>
          <cell r="BM213">
            <v>0</v>
          </cell>
          <cell r="BN213">
            <v>0</v>
          </cell>
          <cell r="BO213">
            <v>0</v>
          </cell>
          <cell r="BP213" t="b">
            <v>0</v>
          </cell>
          <cell r="BQ213">
            <v>0</v>
          </cell>
          <cell r="BR213">
            <v>59.5</v>
          </cell>
          <cell r="BS213">
            <v>741</v>
          </cell>
          <cell r="BT213">
            <v>51.1</v>
          </cell>
          <cell r="BU213" t="str">
            <v>C</v>
          </cell>
          <cell r="BV213" t="str">
            <v>06</v>
          </cell>
          <cell r="BW213">
            <v>60</v>
          </cell>
          <cell r="BX213" t="str">
            <v>19940304</v>
          </cell>
          <cell r="BZ213" t="str">
            <v>D</v>
          </cell>
          <cell r="CA213" t="str">
            <v>09</v>
          </cell>
          <cell r="CB213" t="str">
            <v>E</v>
          </cell>
          <cell r="CC213" t="str">
            <v>11</v>
          </cell>
          <cell r="CD213" t="str">
            <v>A</v>
          </cell>
          <cell r="CE213" t="str">
            <v>02</v>
          </cell>
        </row>
        <row r="214">
          <cell r="A214" t="str">
            <v>2257139</v>
          </cell>
          <cell r="B214" t="str">
            <v>28</v>
          </cell>
          <cell r="C214" t="str">
            <v>대리</v>
          </cell>
          <cell r="D214" t="str">
            <v>조한구　　</v>
          </cell>
          <cell r="E214" t="str">
            <v>C</v>
          </cell>
          <cell r="G214">
            <v>1</v>
          </cell>
          <cell r="H214" t="str">
            <v>KM**</v>
          </cell>
          <cell r="I214" t="str">
            <v>KMEB</v>
          </cell>
          <cell r="J214" t="str">
            <v>부품물류팀　　　　　</v>
          </cell>
          <cell r="K214" t="str">
            <v>KMEA</v>
          </cell>
          <cell r="L214" t="str">
            <v>부품조달팀　　　　　</v>
          </cell>
          <cell r="O214" t="str">
            <v>KMEA</v>
          </cell>
          <cell r="R214" t="str">
            <v>5</v>
          </cell>
          <cell r="V214" t="str">
            <v>4</v>
          </cell>
          <cell r="W214" t="str">
            <v>1</v>
          </cell>
          <cell r="X214" t="str">
            <v>3</v>
          </cell>
          <cell r="Y214" t="str">
            <v>S</v>
          </cell>
          <cell r="Z214" t="str">
            <v>0032631</v>
          </cell>
          <cell r="AA214" t="str">
            <v>조병덕　　</v>
          </cell>
          <cell r="AB214" t="str">
            <v>22</v>
          </cell>
          <cell r="AC214" t="str">
            <v>43</v>
          </cell>
          <cell r="AD214">
            <v>89</v>
          </cell>
          <cell r="AE214">
            <v>62.13</v>
          </cell>
          <cell r="AF214">
            <v>40</v>
          </cell>
          <cell r="AG214" t="str">
            <v>0043652</v>
          </cell>
          <cell r="AH214" t="str">
            <v>정남기　　</v>
          </cell>
          <cell r="AI214" t="str">
            <v>05</v>
          </cell>
          <cell r="AJ214" t="str">
            <v>32</v>
          </cell>
          <cell r="AK214">
            <v>70</v>
          </cell>
          <cell r="AL214">
            <v>58.12</v>
          </cell>
          <cell r="AM214">
            <v>30</v>
          </cell>
          <cell r="AN214" t="str">
            <v>2001319</v>
          </cell>
          <cell r="AO214" t="str">
            <v>차정식　　</v>
          </cell>
          <cell r="AP214" t="str">
            <v>02</v>
          </cell>
          <cell r="AQ214" t="str">
            <v>20</v>
          </cell>
          <cell r="AR214">
            <v>63</v>
          </cell>
          <cell r="AS214">
            <v>57.31</v>
          </cell>
          <cell r="AT214">
            <v>10</v>
          </cell>
          <cell r="AY214">
            <v>0</v>
          </cell>
          <cell r="AZ214">
            <v>0</v>
          </cell>
          <cell r="BA214">
            <v>0</v>
          </cell>
          <cell r="BF214">
            <v>0</v>
          </cell>
          <cell r="BG214">
            <v>0</v>
          </cell>
          <cell r="BH214">
            <v>0</v>
          </cell>
          <cell r="BM214">
            <v>0</v>
          </cell>
          <cell r="BN214">
            <v>0</v>
          </cell>
          <cell r="BO214">
            <v>0</v>
          </cell>
          <cell r="BP214" t="b">
            <v>0</v>
          </cell>
          <cell r="BQ214">
            <v>0</v>
          </cell>
          <cell r="BR214">
            <v>60.02</v>
          </cell>
          <cell r="BS214">
            <v>814</v>
          </cell>
          <cell r="BT214">
            <v>48.6</v>
          </cell>
          <cell r="BU214" t="str">
            <v>C</v>
          </cell>
          <cell r="BV214" t="str">
            <v>06</v>
          </cell>
          <cell r="BW214">
            <v>60</v>
          </cell>
          <cell r="BX214" t="str">
            <v>19950101</v>
          </cell>
          <cell r="BZ214" t="str">
            <v>D</v>
          </cell>
          <cell r="CA214" t="str">
            <v>08</v>
          </cell>
          <cell r="CB214" t="str">
            <v>D</v>
          </cell>
          <cell r="CC214" t="str">
            <v>10</v>
          </cell>
          <cell r="CD214" t="str">
            <v>C</v>
          </cell>
          <cell r="CE214" t="str">
            <v>04</v>
          </cell>
        </row>
        <row r="215">
          <cell r="A215" t="str">
            <v>2124447</v>
          </cell>
          <cell r="B215" t="str">
            <v>30</v>
          </cell>
          <cell r="C215" t="str">
            <v>4갑</v>
          </cell>
          <cell r="D215" t="str">
            <v>박진헌　　</v>
          </cell>
          <cell r="E215" t="str">
            <v>C</v>
          </cell>
          <cell r="G215">
            <v>1</v>
          </cell>
          <cell r="H215" t="str">
            <v>KH**</v>
          </cell>
          <cell r="I215" t="str">
            <v>KHUR</v>
          </cell>
          <cell r="J215" t="str">
            <v>대구）대구강북지점　</v>
          </cell>
          <cell r="K215" t="str">
            <v>KHUN</v>
          </cell>
          <cell r="L215" t="str">
            <v>대구）성서지점　　　</v>
          </cell>
          <cell r="O215" t="str">
            <v>KHUNA</v>
          </cell>
          <cell r="R215" t="str">
            <v>2</v>
          </cell>
          <cell r="V215" t="str">
            <v>5</v>
          </cell>
          <cell r="W215" t="str">
            <v>3</v>
          </cell>
          <cell r="X215" t="str">
            <v>3</v>
          </cell>
          <cell r="Y215" t="str">
            <v>S</v>
          </cell>
          <cell r="Z215" t="str">
            <v>2228045</v>
          </cell>
          <cell r="AA215" t="str">
            <v>문의태　　</v>
          </cell>
          <cell r="AB215" t="str">
            <v>26</v>
          </cell>
          <cell r="AC215" t="str">
            <v>44</v>
          </cell>
          <cell r="AD215">
            <v>96</v>
          </cell>
          <cell r="AE215">
            <v>60</v>
          </cell>
          <cell r="AF215">
            <v>50</v>
          </cell>
          <cell r="AG215" t="str">
            <v>2018769</v>
          </cell>
          <cell r="AH215" t="str">
            <v>이문식　　</v>
          </cell>
          <cell r="AI215" t="str">
            <v>20</v>
          </cell>
          <cell r="AJ215" t="str">
            <v>32</v>
          </cell>
          <cell r="AK215">
            <v>86</v>
          </cell>
          <cell r="AL215">
            <v>66.17</v>
          </cell>
          <cell r="AM215">
            <v>30</v>
          </cell>
          <cell r="AN215" t="str">
            <v>2059744</v>
          </cell>
          <cell r="AO215" t="str">
            <v>김도영　　</v>
          </cell>
          <cell r="AP215" t="str">
            <v>02</v>
          </cell>
          <cell r="AQ215" t="str">
            <v>20</v>
          </cell>
          <cell r="AR215">
            <v>63</v>
          </cell>
          <cell r="AS215">
            <v>57.4</v>
          </cell>
          <cell r="AT215">
            <v>10</v>
          </cell>
          <cell r="AY215">
            <v>0</v>
          </cell>
          <cell r="AZ215">
            <v>0</v>
          </cell>
          <cell r="BA215">
            <v>0</v>
          </cell>
          <cell r="BF215">
            <v>0</v>
          </cell>
          <cell r="BG215">
            <v>0</v>
          </cell>
          <cell r="BH215">
            <v>0</v>
          </cell>
          <cell r="BM215">
            <v>0</v>
          </cell>
          <cell r="BN215">
            <v>0</v>
          </cell>
          <cell r="BO215">
            <v>0</v>
          </cell>
          <cell r="BP215" t="b">
            <v>0</v>
          </cell>
          <cell r="BQ215">
            <v>0</v>
          </cell>
          <cell r="BR215">
            <v>61.77</v>
          </cell>
          <cell r="BS215">
            <v>527</v>
          </cell>
          <cell r="BT215">
            <v>36.299999999999997</v>
          </cell>
          <cell r="BU215" t="str">
            <v>C</v>
          </cell>
          <cell r="BV215" t="str">
            <v>05</v>
          </cell>
          <cell r="BW215">
            <v>64</v>
          </cell>
          <cell r="BX215" t="str">
            <v>19930101</v>
          </cell>
          <cell r="BZ215" t="str">
            <v>D</v>
          </cell>
          <cell r="CA215" t="str">
            <v>09</v>
          </cell>
          <cell r="CB215" t="str">
            <v>A</v>
          </cell>
          <cell r="CC215" t="str">
            <v>02</v>
          </cell>
          <cell r="CD215" t="str">
            <v>C</v>
          </cell>
          <cell r="CE215" t="str">
            <v>08</v>
          </cell>
        </row>
        <row r="216">
          <cell r="A216" t="str">
            <v>2345592</v>
          </cell>
          <cell r="B216" t="str">
            <v>30</v>
          </cell>
          <cell r="C216" t="str">
            <v>4갑</v>
          </cell>
          <cell r="D216" t="str">
            <v>안무근　　</v>
          </cell>
          <cell r="E216" t="str">
            <v>C</v>
          </cell>
          <cell r="G216">
            <v>1</v>
          </cell>
          <cell r="H216" t="str">
            <v>KH**</v>
          </cell>
          <cell r="I216" t="str">
            <v>KHUH</v>
          </cell>
          <cell r="J216" t="str">
            <v>대구）대구중앙지점　</v>
          </cell>
          <cell r="K216" t="str">
            <v>KHUQ</v>
          </cell>
          <cell r="L216" t="str">
            <v>대구）만평지점　　　</v>
          </cell>
          <cell r="O216" t="str">
            <v>KHUQA</v>
          </cell>
          <cell r="R216" t="str">
            <v>2</v>
          </cell>
          <cell r="V216" t="str">
            <v>5</v>
          </cell>
          <cell r="W216" t="str">
            <v>3</v>
          </cell>
          <cell r="X216" t="str">
            <v>3</v>
          </cell>
          <cell r="Y216" t="str">
            <v>O</v>
          </cell>
          <cell r="Z216" t="str">
            <v>2171018</v>
          </cell>
          <cell r="AA216" t="str">
            <v>장부일　　</v>
          </cell>
          <cell r="AB216" t="str">
            <v>28</v>
          </cell>
          <cell r="AC216" t="str">
            <v>50</v>
          </cell>
          <cell r="AD216">
            <v>84</v>
          </cell>
          <cell r="AE216">
            <v>64.709999999999994</v>
          </cell>
          <cell r="AF216">
            <v>10</v>
          </cell>
          <cell r="AG216" t="str">
            <v>2290705</v>
          </cell>
          <cell r="AH216" t="str">
            <v>장진영　　</v>
          </cell>
          <cell r="AI216" t="str">
            <v>26</v>
          </cell>
          <cell r="AJ216" t="str">
            <v>44</v>
          </cell>
          <cell r="AK216">
            <v>92</v>
          </cell>
          <cell r="AL216">
            <v>65.12</v>
          </cell>
          <cell r="AM216">
            <v>40</v>
          </cell>
          <cell r="AN216" t="str">
            <v>2018769</v>
          </cell>
          <cell r="AO216" t="str">
            <v>이문식　　</v>
          </cell>
          <cell r="AP216" t="str">
            <v>20</v>
          </cell>
          <cell r="AQ216" t="str">
            <v>32</v>
          </cell>
          <cell r="AR216">
            <v>75</v>
          </cell>
          <cell r="AS216">
            <v>56.53</v>
          </cell>
          <cell r="AT216">
            <v>30</v>
          </cell>
          <cell r="AU216" t="str">
            <v>2059744</v>
          </cell>
          <cell r="AV216" t="str">
            <v>김도영　　</v>
          </cell>
          <cell r="AW216" t="str">
            <v>02</v>
          </cell>
          <cell r="AX216" t="str">
            <v>20</v>
          </cell>
          <cell r="AY216">
            <v>40</v>
          </cell>
          <cell r="AZ216">
            <v>49.21</v>
          </cell>
          <cell r="BA216">
            <v>10</v>
          </cell>
          <cell r="BF216">
            <v>0</v>
          </cell>
          <cell r="BG216">
            <v>0</v>
          </cell>
          <cell r="BH216">
            <v>0</v>
          </cell>
          <cell r="BM216">
            <v>0</v>
          </cell>
          <cell r="BN216">
            <v>0</v>
          </cell>
          <cell r="BO216">
            <v>0</v>
          </cell>
          <cell r="BP216" t="b">
            <v>0</v>
          </cell>
          <cell r="BQ216">
            <v>0</v>
          </cell>
          <cell r="BR216">
            <v>60.44</v>
          </cell>
          <cell r="BS216">
            <v>642</v>
          </cell>
          <cell r="BT216">
            <v>44.2</v>
          </cell>
          <cell r="BU216" t="str">
            <v>C</v>
          </cell>
          <cell r="BV216" t="str">
            <v>05</v>
          </cell>
          <cell r="BW216">
            <v>64</v>
          </cell>
          <cell r="BX216" t="str">
            <v>19940101</v>
          </cell>
          <cell r="BZ216" t="str">
            <v>D</v>
          </cell>
          <cell r="CA216" t="str">
            <v>10</v>
          </cell>
          <cell r="CB216" t="str">
            <v>A</v>
          </cell>
          <cell r="CC216" t="str">
            <v>02</v>
          </cell>
          <cell r="CD216" t="str">
            <v>C</v>
          </cell>
          <cell r="CE216" t="str">
            <v>07</v>
          </cell>
        </row>
        <row r="217">
          <cell r="A217" t="str">
            <v>2159627</v>
          </cell>
          <cell r="B217" t="str">
            <v>26</v>
          </cell>
          <cell r="C217" t="str">
            <v>과장</v>
          </cell>
          <cell r="D217" t="str">
            <v>강계윤　　</v>
          </cell>
          <cell r="E217" t="str">
            <v>C</v>
          </cell>
          <cell r="G217">
            <v>1</v>
          </cell>
          <cell r="H217" t="str">
            <v>KH**</v>
          </cell>
          <cell r="I217" t="str">
            <v>KHV*</v>
          </cell>
          <cell r="J217" t="str">
            <v>경남동부지역본부　　</v>
          </cell>
          <cell r="K217" t="str">
            <v>KHVA</v>
          </cell>
          <cell r="L217" t="str">
            <v>경남동부）마산지점　</v>
          </cell>
          <cell r="O217" t="str">
            <v>KHVAA</v>
          </cell>
          <cell r="R217" t="str">
            <v>2</v>
          </cell>
          <cell r="T217" t="str">
            <v>50</v>
          </cell>
          <cell r="U217" t="str">
            <v>과장</v>
          </cell>
          <cell r="V217" t="str">
            <v>3</v>
          </cell>
          <cell r="W217" t="str">
            <v>3</v>
          </cell>
          <cell r="X217" t="str">
            <v>2</v>
          </cell>
          <cell r="Y217" t="str">
            <v>O</v>
          </cell>
          <cell r="Z217" t="str">
            <v>2041224</v>
          </cell>
          <cell r="AA217" t="str">
            <v>박승규　　</v>
          </cell>
          <cell r="AB217" t="str">
            <v>22</v>
          </cell>
          <cell r="AC217" t="str">
            <v>44</v>
          </cell>
          <cell r="AD217">
            <v>80</v>
          </cell>
          <cell r="AE217">
            <v>64.709999999999994</v>
          </cell>
          <cell r="AF217">
            <v>50</v>
          </cell>
          <cell r="AG217" t="str">
            <v>2029104</v>
          </cell>
          <cell r="AH217" t="str">
            <v>제철　　　</v>
          </cell>
          <cell r="AI217" t="str">
            <v>05</v>
          </cell>
          <cell r="AJ217" t="str">
            <v>32</v>
          </cell>
          <cell r="AK217">
            <v>70</v>
          </cell>
          <cell r="AL217">
            <v>59.01</v>
          </cell>
          <cell r="AM217">
            <v>30</v>
          </cell>
          <cell r="AN217" t="str">
            <v>2059744</v>
          </cell>
          <cell r="AO217" t="str">
            <v>김도영　　</v>
          </cell>
          <cell r="AP217" t="str">
            <v>02</v>
          </cell>
          <cell r="AQ217" t="str">
            <v>20</v>
          </cell>
          <cell r="AR217">
            <v>86</v>
          </cell>
          <cell r="AS217">
            <v>65.739999999999995</v>
          </cell>
          <cell r="AT217">
            <v>10</v>
          </cell>
          <cell r="AY217">
            <v>0</v>
          </cell>
          <cell r="AZ217">
            <v>0</v>
          </cell>
          <cell r="BA217">
            <v>0</v>
          </cell>
          <cell r="BF217">
            <v>0</v>
          </cell>
          <cell r="BG217">
            <v>0</v>
          </cell>
          <cell r="BH217">
            <v>0</v>
          </cell>
          <cell r="BM217">
            <v>0</v>
          </cell>
          <cell r="BN217">
            <v>0</v>
          </cell>
          <cell r="BO217">
            <v>0</v>
          </cell>
          <cell r="BP217" t="b">
            <v>0</v>
          </cell>
          <cell r="BQ217">
            <v>0</v>
          </cell>
          <cell r="BR217">
            <v>62.92</v>
          </cell>
          <cell r="BS217">
            <v>360</v>
          </cell>
          <cell r="BT217">
            <v>31.7</v>
          </cell>
          <cell r="BU217" t="str">
            <v>C</v>
          </cell>
          <cell r="BV217" t="str">
            <v>04</v>
          </cell>
          <cell r="BW217">
            <v>68</v>
          </cell>
          <cell r="BX217" t="str">
            <v>19970101</v>
          </cell>
          <cell r="BZ217" t="str">
            <v>C</v>
          </cell>
          <cell r="CA217" t="str">
            <v>05</v>
          </cell>
          <cell r="CB217" t="str">
            <v>D</v>
          </cell>
          <cell r="CC217" t="str">
            <v>10</v>
          </cell>
          <cell r="CD217" t="str">
            <v>A</v>
          </cell>
          <cell r="CE217" t="str">
            <v>01</v>
          </cell>
        </row>
        <row r="218">
          <cell r="A218" t="str">
            <v>2033191</v>
          </cell>
          <cell r="B218" t="str">
            <v>28</v>
          </cell>
          <cell r="C218" t="str">
            <v>대리</v>
          </cell>
          <cell r="D218" t="str">
            <v>이기동　　</v>
          </cell>
          <cell r="E218" t="str">
            <v>C</v>
          </cell>
          <cell r="G218">
            <v>1</v>
          </cell>
          <cell r="H218" t="str">
            <v>KQ**</v>
          </cell>
          <cell r="I218" t="str">
            <v>KSBD</v>
          </cell>
          <cell r="J218" t="str">
            <v>생산교육팀　　　　　</v>
          </cell>
          <cell r="K218" t="str">
            <v>KTBB</v>
          </cell>
          <cell r="L218" t="str">
            <v>화）인력관리팀　　　</v>
          </cell>
          <cell r="O218" t="str">
            <v>KTBB</v>
          </cell>
          <cell r="R218" t="str">
            <v>5</v>
          </cell>
          <cell r="V218" t="str">
            <v>4</v>
          </cell>
          <cell r="W218" t="str">
            <v>2</v>
          </cell>
          <cell r="X218" t="str">
            <v>3</v>
          </cell>
          <cell r="Y218" t="str">
            <v>S</v>
          </cell>
          <cell r="Z218" t="str">
            <v>2029596</v>
          </cell>
          <cell r="AA218" t="str">
            <v>김효진　　</v>
          </cell>
          <cell r="AB218" t="str">
            <v>22</v>
          </cell>
          <cell r="AC218" t="str">
            <v>43</v>
          </cell>
          <cell r="AD218">
            <v>70</v>
          </cell>
          <cell r="AE218">
            <v>58.6</v>
          </cell>
          <cell r="AF218">
            <v>30</v>
          </cell>
          <cell r="AG218" t="str">
            <v>2043797</v>
          </cell>
          <cell r="AH218" t="str">
            <v>김영호　　</v>
          </cell>
          <cell r="AI218" t="str">
            <v>20</v>
          </cell>
          <cell r="AJ218" t="str">
            <v>32</v>
          </cell>
          <cell r="AK218">
            <v>89</v>
          </cell>
          <cell r="AL218">
            <v>63.05</v>
          </cell>
          <cell r="AM218">
            <v>20</v>
          </cell>
          <cell r="AN218" t="str">
            <v>2100100</v>
          </cell>
          <cell r="AO218" t="str">
            <v>김무일　　</v>
          </cell>
          <cell r="AP218" t="str">
            <v>02</v>
          </cell>
          <cell r="AQ218" t="str">
            <v>30</v>
          </cell>
          <cell r="AR218">
            <v>93</v>
          </cell>
          <cell r="AS218">
            <v>66.73</v>
          </cell>
          <cell r="AT218">
            <v>20</v>
          </cell>
          <cell r="AU218" t="str">
            <v>2728462</v>
          </cell>
          <cell r="AV218" t="str">
            <v>임승근　　</v>
          </cell>
          <cell r="AW218" t="str">
            <v>02</v>
          </cell>
          <cell r="AX218" t="str">
            <v>20</v>
          </cell>
          <cell r="AY218">
            <v>93</v>
          </cell>
          <cell r="AZ218">
            <v>68.52</v>
          </cell>
          <cell r="BA218">
            <v>10</v>
          </cell>
          <cell r="BF218">
            <v>0</v>
          </cell>
          <cell r="BG218">
            <v>0</v>
          </cell>
          <cell r="BH218">
            <v>0</v>
          </cell>
          <cell r="BM218">
            <v>0</v>
          </cell>
          <cell r="BN218">
            <v>0</v>
          </cell>
          <cell r="BO218">
            <v>0</v>
          </cell>
          <cell r="BP218" t="b">
            <v>0</v>
          </cell>
          <cell r="BQ218">
            <v>0</v>
          </cell>
          <cell r="BR218">
            <v>62.99</v>
          </cell>
          <cell r="BS218">
            <v>550</v>
          </cell>
          <cell r="BT218">
            <v>32.9</v>
          </cell>
          <cell r="BU218" t="str">
            <v>C</v>
          </cell>
          <cell r="BV218" t="str">
            <v>04</v>
          </cell>
          <cell r="BW218">
            <v>68</v>
          </cell>
          <cell r="BX218" t="str">
            <v>19940101</v>
          </cell>
          <cell r="BZ218" t="str">
            <v>B</v>
          </cell>
          <cell r="CA218" t="str">
            <v>03</v>
          </cell>
          <cell r="CB218" t="str">
            <v>C</v>
          </cell>
          <cell r="CC218" t="str">
            <v>05</v>
          </cell>
          <cell r="CD218" t="str">
            <v>C</v>
          </cell>
          <cell r="CE218" t="str">
            <v>08</v>
          </cell>
        </row>
        <row r="219">
          <cell r="A219" t="str">
            <v>2605624</v>
          </cell>
          <cell r="B219" t="str">
            <v>30</v>
          </cell>
          <cell r="C219" t="str">
            <v>4갑</v>
          </cell>
          <cell r="D219" t="str">
            <v>장종호　　</v>
          </cell>
          <cell r="E219" t="str">
            <v>C</v>
          </cell>
          <cell r="G219">
            <v>1</v>
          </cell>
          <cell r="H219" t="str">
            <v>KO**</v>
          </cell>
          <cell r="I219" t="str">
            <v>KOCA</v>
          </cell>
          <cell r="J219" t="str">
            <v>업체협력１팀　　　　</v>
          </cell>
          <cell r="K219" t="str">
            <v>KPAB</v>
          </cell>
          <cell r="L219" t="str">
            <v>승용샤시부품개발팀　</v>
          </cell>
          <cell r="O219" t="str">
            <v>KPAB</v>
          </cell>
          <cell r="R219" t="str">
            <v>4</v>
          </cell>
          <cell r="V219" t="str">
            <v>5</v>
          </cell>
          <cell r="W219" t="str">
            <v>1</v>
          </cell>
          <cell r="X219" t="str">
            <v>3</v>
          </cell>
          <cell r="Y219" t="str">
            <v>S</v>
          </cell>
          <cell r="Z219" t="str">
            <v>7428982</v>
          </cell>
          <cell r="AA219" t="str">
            <v>최재현　　</v>
          </cell>
          <cell r="AB219" t="str">
            <v>24</v>
          </cell>
          <cell r="AC219" t="str">
            <v>43</v>
          </cell>
          <cell r="AD219">
            <v>78</v>
          </cell>
          <cell r="AE219">
            <v>67.91</v>
          </cell>
          <cell r="AF219">
            <v>30</v>
          </cell>
          <cell r="AG219" t="str">
            <v>7151374</v>
          </cell>
          <cell r="AH219" t="str">
            <v>고승환　　</v>
          </cell>
          <cell r="AI219" t="str">
            <v>20</v>
          </cell>
          <cell r="AJ219" t="str">
            <v>32</v>
          </cell>
          <cell r="AK219">
            <v>83</v>
          </cell>
          <cell r="AL219">
            <v>66.64</v>
          </cell>
          <cell r="AM219">
            <v>20</v>
          </cell>
          <cell r="AN219" t="str">
            <v>7043317</v>
          </cell>
          <cell r="AO219" t="str">
            <v>박승하　　</v>
          </cell>
          <cell r="AP219" t="str">
            <v>04</v>
          </cell>
          <cell r="AQ219" t="str">
            <v>30</v>
          </cell>
          <cell r="AR219">
            <v>96</v>
          </cell>
          <cell r="AS219">
            <v>68.319999999999993</v>
          </cell>
          <cell r="AT219">
            <v>20</v>
          </cell>
          <cell r="AU219" t="str">
            <v>2008268</v>
          </cell>
          <cell r="AV219" t="str">
            <v>이용도　　</v>
          </cell>
          <cell r="AW219" t="str">
            <v>02</v>
          </cell>
          <cell r="AX219" t="str">
            <v>20</v>
          </cell>
          <cell r="AY219">
            <v>79</v>
          </cell>
          <cell r="AZ219">
            <v>62.7</v>
          </cell>
          <cell r="BA219">
            <v>10</v>
          </cell>
          <cell r="BF219">
            <v>0</v>
          </cell>
          <cell r="BG219">
            <v>0</v>
          </cell>
          <cell r="BH219">
            <v>0</v>
          </cell>
          <cell r="BM219">
            <v>0</v>
          </cell>
          <cell r="BN219">
            <v>0</v>
          </cell>
          <cell r="BO219">
            <v>0</v>
          </cell>
          <cell r="BP219" t="b">
            <v>0</v>
          </cell>
          <cell r="BQ219">
            <v>0</v>
          </cell>
          <cell r="BR219">
            <v>67.040000000000006</v>
          </cell>
          <cell r="BS219">
            <v>171</v>
          </cell>
          <cell r="BT219">
            <v>11.8</v>
          </cell>
          <cell r="BU219" t="str">
            <v>B</v>
          </cell>
          <cell r="BV219" t="str">
            <v>02</v>
          </cell>
          <cell r="BW219">
            <v>76</v>
          </cell>
          <cell r="BX219" t="str">
            <v>19950116</v>
          </cell>
          <cell r="BZ219" t="str">
            <v>C</v>
          </cell>
          <cell r="CA219" t="str">
            <v>04</v>
          </cell>
          <cell r="CB219" t="str">
            <v>B</v>
          </cell>
          <cell r="CC219" t="str">
            <v>03</v>
          </cell>
          <cell r="CD219" t="str">
            <v>B</v>
          </cell>
          <cell r="CE219" t="str">
            <v>03</v>
          </cell>
        </row>
        <row r="220">
          <cell r="A220" t="str">
            <v>2550128</v>
          </cell>
          <cell r="B220" t="str">
            <v>33</v>
          </cell>
          <cell r="C220" t="str">
            <v>5급</v>
          </cell>
          <cell r="D220" t="str">
            <v>김정희　　</v>
          </cell>
          <cell r="E220" t="str">
            <v>C</v>
          </cell>
          <cell r="G220">
            <v>1</v>
          </cell>
          <cell r="H220" t="str">
            <v>KO**</v>
          </cell>
          <cell r="I220" t="str">
            <v>KSBA</v>
          </cell>
          <cell r="J220" t="str">
            <v>소）총무팀　　　　　</v>
          </cell>
          <cell r="K220" t="str">
            <v>KOEA</v>
          </cell>
          <cell r="L220" t="str">
            <v>부품개발관리팀　　　</v>
          </cell>
          <cell r="O220" t="str">
            <v>KOEA</v>
          </cell>
          <cell r="R220" t="str">
            <v>4</v>
          </cell>
          <cell r="V220" t="str">
            <v>7</v>
          </cell>
          <cell r="W220" t="str">
            <v>1</v>
          </cell>
          <cell r="X220" t="str">
            <v>4</v>
          </cell>
          <cell r="Y220" t="str">
            <v>S</v>
          </cell>
          <cell r="Z220" t="str">
            <v>2073692</v>
          </cell>
          <cell r="AA220" t="str">
            <v>박영환　　</v>
          </cell>
          <cell r="AB220" t="str">
            <v>24</v>
          </cell>
          <cell r="AC220" t="str">
            <v>43</v>
          </cell>
          <cell r="AD220">
            <v>57</v>
          </cell>
          <cell r="AE220">
            <v>55.29</v>
          </cell>
          <cell r="AF220">
            <v>80</v>
          </cell>
          <cell r="AK220">
            <v>0</v>
          </cell>
          <cell r="AL220">
            <v>0</v>
          </cell>
          <cell r="AM220">
            <v>0</v>
          </cell>
          <cell r="AR220">
            <v>0</v>
          </cell>
          <cell r="AS220">
            <v>0</v>
          </cell>
          <cell r="AT220">
            <v>0</v>
          </cell>
          <cell r="AY220">
            <v>0</v>
          </cell>
          <cell r="AZ220">
            <v>0</v>
          </cell>
          <cell r="BA220">
            <v>0</v>
          </cell>
          <cell r="BF220">
            <v>0</v>
          </cell>
          <cell r="BG220">
            <v>0</v>
          </cell>
          <cell r="BH220">
            <v>0</v>
          </cell>
          <cell r="BM220">
            <v>0</v>
          </cell>
          <cell r="BN220">
            <v>0</v>
          </cell>
          <cell r="BO220">
            <v>0</v>
          </cell>
          <cell r="BP220" t="b">
            <v>0</v>
          </cell>
          <cell r="BQ220">
            <v>0</v>
          </cell>
          <cell r="BR220">
            <v>55.29</v>
          </cell>
          <cell r="BS220">
            <v>550</v>
          </cell>
          <cell r="BT220">
            <v>80.3</v>
          </cell>
          <cell r="BU220" t="str">
            <v>D</v>
          </cell>
          <cell r="BV220" t="str">
            <v>09</v>
          </cell>
          <cell r="BW220">
            <v>48</v>
          </cell>
          <cell r="BX220" t="str">
            <v>19940411</v>
          </cell>
          <cell r="BZ220" t="str">
            <v>E</v>
          </cell>
          <cell r="CA220" t="str">
            <v>10</v>
          </cell>
          <cell r="CB220" t="str">
            <v>D</v>
          </cell>
          <cell r="CC220" t="str">
            <v>10</v>
          </cell>
          <cell r="CD220" t="str">
            <v>E</v>
          </cell>
          <cell r="CE220" t="str">
            <v>11</v>
          </cell>
        </row>
        <row r="221">
          <cell r="A221" t="str">
            <v>2692875</v>
          </cell>
          <cell r="B221" t="str">
            <v>30</v>
          </cell>
          <cell r="C221" t="str">
            <v>4갑</v>
          </cell>
          <cell r="D221" t="str">
            <v>양승백　　</v>
          </cell>
          <cell r="E221" t="str">
            <v>C</v>
          </cell>
          <cell r="G221">
            <v>1</v>
          </cell>
          <cell r="H221" t="str">
            <v>KM**</v>
          </cell>
          <cell r="I221" t="str">
            <v>KMJE</v>
          </cell>
          <cell r="J221" t="str">
            <v>안양사업소　　　　　</v>
          </cell>
          <cell r="K221" t="str">
            <v>KMGA</v>
          </cell>
          <cell r="L221" t="str">
            <v>정비운영팀　　　　　</v>
          </cell>
          <cell r="O221" t="str">
            <v>KMGA</v>
          </cell>
          <cell r="R221" t="str">
            <v>1</v>
          </cell>
          <cell r="V221" t="str">
            <v>5</v>
          </cell>
          <cell r="W221" t="str">
            <v>1</v>
          </cell>
          <cell r="X221" t="str">
            <v>3</v>
          </cell>
          <cell r="Y221" t="str">
            <v>O</v>
          </cell>
          <cell r="Z221" t="str">
            <v>2090516</v>
          </cell>
          <cell r="AA221" t="str">
            <v>김경태　　</v>
          </cell>
          <cell r="AB221" t="str">
            <v>24</v>
          </cell>
          <cell r="AC221" t="str">
            <v>43</v>
          </cell>
          <cell r="AD221">
            <v>80</v>
          </cell>
          <cell r="AE221">
            <v>53.18</v>
          </cell>
          <cell r="AF221">
            <v>40</v>
          </cell>
          <cell r="AG221" t="str">
            <v>2718118</v>
          </cell>
          <cell r="AH221" t="str">
            <v>김규섭　　</v>
          </cell>
          <cell r="AI221" t="str">
            <v>05</v>
          </cell>
          <cell r="AJ221" t="str">
            <v>32</v>
          </cell>
          <cell r="AK221">
            <v>81</v>
          </cell>
          <cell r="AL221">
            <v>62.55</v>
          </cell>
          <cell r="AM221">
            <v>30</v>
          </cell>
          <cell r="AN221" t="str">
            <v>2001319</v>
          </cell>
          <cell r="AO221" t="str">
            <v>차정식　　</v>
          </cell>
          <cell r="AP221" t="str">
            <v>02</v>
          </cell>
          <cell r="AQ221" t="str">
            <v>20</v>
          </cell>
          <cell r="AR221">
            <v>77</v>
          </cell>
          <cell r="AS221">
            <v>62.26</v>
          </cell>
          <cell r="AT221">
            <v>10</v>
          </cell>
          <cell r="AY221">
            <v>0</v>
          </cell>
          <cell r="AZ221">
            <v>0</v>
          </cell>
          <cell r="BA221">
            <v>0</v>
          </cell>
          <cell r="BF221">
            <v>0</v>
          </cell>
          <cell r="BG221">
            <v>0</v>
          </cell>
          <cell r="BH221">
            <v>0</v>
          </cell>
          <cell r="BM221">
            <v>0</v>
          </cell>
          <cell r="BN221">
            <v>0</v>
          </cell>
          <cell r="BO221">
            <v>0</v>
          </cell>
          <cell r="BP221" t="b">
            <v>0</v>
          </cell>
          <cell r="BQ221">
            <v>0</v>
          </cell>
          <cell r="BR221">
            <v>57.83</v>
          </cell>
          <cell r="BS221">
            <v>910</v>
          </cell>
          <cell r="BT221">
            <v>62.7</v>
          </cell>
          <cell r="BU221" t="str">
            <v>C</v>
          </cell>
          <cell r="BV221" t="str">
            <v>07</v>
          </cell>
          <cell r="BW221">
            <v>56</v>
          </cell>
          <cell r="BX221" t="str">
            <v>19961216</v>
          </cell>
          <cell r="BZ221" t="str">
            <v>C</v>
          </cell>
          <cell r="CA221" t="str">
            <v>08</v>
          </cell>
          <cell r="CB221" t="str">
            <v>D</v>
          </cell>
          <cell r="CC221" t="str">
            <v>09</v>
          </cell>
        </row>
        <row r="222">
          <cell r="A222" t="str">
            <v>2522342</v>
          </cell>
          <cell r="B222" t="str">
            <v>33</v>
          </cell>
          <cell r="C222" t="str">
            <v>5급</v>
          </cell>
          <cell r="D222" t="str">
            <v>이광희　　</v>
          </cell>
          <cell r="E222" t="str">
            <v>C</v>
          </cell>
          <cell r="G222">
            <v>1</v>
          </cell>
          <cell r="H222" t="str">
            <v>KO**</v>
          </cell>
          <cell r="I222" t="str">
            <v>KPBD</v>
          </cell>
          <cell r="J222" t="str">
            <v>상용의장부품개발팀　</v>
          </cell>
          <cell r="K222" t="str">
            <v>KPAB</v>
          </cell>
          <cell r="L222" t="str">
            <v>승용샤시부품개발팀　</v>
          </cell>
          <cell r="O222" t="str">
            <v>KPAB</v>
          </cell>
          <cell r="R222" t="str">
            <v>4</v>
          </cell>
          <cell r="V222" t="str">
            <v>7</v>
          </cell>
          <cell r="W222" t="str">
            <v>1</v>
          </cell>
          <cell r="X222" t="str">
            <v>4</v>
          </cell>
          <cell r="Y222" t="str">
            <v>S</v>
          </cell>
          <cell r="Z222" t="str">
            <v>7428982</v>
          </cell>
          <cell r="AA222" t="str">
            <v>최재현　　</v>
          </cell>
          <cell r="AB222" t="str">
            <v>24</v>
          </cell>
          <cell r="AC222" t="str">
            <v>43</v>
          </cell>
          <cell r="AD222">
            <v>67</v>
          </cell>
          <cell r="AE222">
            <v>56.91</v>
          </cell>
          <cell r="AF222">
            <v>40</v>
          </cell>
          <cell r="AG222" t="str">
            <v>7151374</v>
          </cell>
          <cell r="AH222" t="str">
            <v>고승환　　</v>
          </cell>
          <cell r="AI222" t="str">
            <v>20</v>
          </cell>
          <cell r="AJ222" t="str">
            <v>32</v>
          </cell>
          <cell r="AK222">
            <v>66</v>
          </cell>
          <cell r="AL222">
            <v>59.05</v>
          </cell>
          <cell r="AM222">
            <v>20</v>
          </cell>
          <cell r="AN222" t="str">
            <v>7043317</v>
          </cell>
          <cell r="AO222" t="str">
            <v>박승하　　</v>
          </cell>
          <cell r="AP222" t="str">
            <v>04</v>
          </cell>
          <cell r="AQ222" t="str">
            <v>30</v>
          </cell>
          <cell r="AR222">
            <v>77</v>
          </cell>
          <cell r="AS222">
            <v>64.84</v>
          </cell>
          <cell r="AT222">
            <v>20</v>
          </cell>
          <cell r="AY222">
            <v>0</v>
          </cell>
          <cell r="AZ222">
            <v>0</v>
          </cell>
          <cell r="BA222">
            <v>0</v>
          </cell>
          <cell r="BF222">
            <v>0</v>
          </cell>
          <cell r="BG222">
            <v>0</v>
          </cell>
          <cell r="BH222">
            <v>0</v>
          </cell>
          <cell r="BM222">
            <v>0</v>
          </cell>
          <cell r="BN222">
            <v>0</v>
          </cell>
          <cell r="BO222">
            <v>0</v>
          </cell>
          <cell r="BP222" t="b">
            <v>0</v>
          </cell>
          <cell r="BQ222">
            <v>0</v>
          </cell>
          <cell r="BR222">
            <v>59.43</v>
          </cell>
          <cell r="BS222">
            <v>356</v>
          </cell>
          <cell r="BT222">
            <v>52</v>
          </cell>
          <cell r="BU222" t="str">
            <v>C</v>
          </cell>
          <cell r="BV222" t="str">
            <v>06</v>
          </cell>
          <cell r="BW222">
            <v>60</v>
          </cell>
          <cell r="BX222" t="str">
            <v>19970310</v>
          </cell>
          <cell r="BZ222" t="str">
            <v>C</v>
          </cell>
          <cell r="CA222" t="str">
            <v>06</v>
          </cell>
          <cell r="CB222" t="str">
            <v>D</v>
          </cell>
          <cell r="CC222" t="str">
            <v>09</v>
          </cell>
        </row>
        <row r="223">
          <cell r="A223" t="str">
            <v>2596039</v>
          </cell>
          <cell r="B223" t="str">
            <v>33</v>
          </cell>
          <cell r="C223" t="str">
            <v>5급</v>
          </cell>
          <cell r="D223" t="str">
            <v>피선자　　</v>
          </cell>
          <cell r="E223" t="str">
            <v>C</v>
          </cell>
          <cell r="G223">
            <v>1</v>
          </cell>
          <cell r="H223" t="str">
            <v>KO**</v>
          </cell>
          <cell r="I223" t="str">
            <v>KPAD</v>
          </cell>
          <cell r="J223" t="str">
            <v>승용의장부품개발팀　</v>
          </cell>
          <cell r="K223" t="str">
            <v>KPAB</v>
          </cell>
          <cell r="L223" t="str">
            <v>승용샤시부품개발팀　</v>
          </cell>
          <cell r="O223" t="str">
            <v>KPAB</v>
          </cell>
          <cell r="R223" t="str">
            <v>4</v>
          </cell>
          <cell r="V223" t="str">
            <v>7</v>
          </cell>
          <cell r="W223" t="str">
            <v>1</v>
          </cell>
          <cell r="X223" t="str">
            <v>4</v>
          </cell>
          <cell r="Y223" t="str">
            <v>S</v>
          </cell>
          <cell r="Z223" t="str">
            <v>7428982</v>
          </cell>
          <cell r="AA223" t="str">
            <v>최재현　　</v>
          </cell>
          <cell r="AB223" t="str">
            <v>24</v>
          </cell>
          <cell r="AC223" t="str">
            <v>43</v>
          </cell>
          <cell r="AD223">
            <v>63</v>
          </cell>
          <cell r="AE223">
            <v>52.8</v>
          </cell>
          <cell r="AF223">
            <v>40</v>
          </cell>
          <cell r="AG223" t="str">
            <v>7151374</v>
          </cell>
          <cell r="AH223" t="str">
            <v>고승환　　</v>
          </cell>
          <cell r="AI223" t="str">
            <v>20</v>
          </cell>
          <cell r="AJ223" t="str">
            <v>32</v>
          </cell>
          <cell r="AK223">
            <v>77</v>
          </cell>
          <cell r="AL223">
            <v>67.41</v>
          </cell>
          <cell r="AM223">
            <v>20</v>
          </cell>
          <cell r="AN223" t="str">
            <v>7043317</v>
          </cell>
          <cell r="AO223" t="str">
            <v>박승하　　</v>
          </cell>
          <cell r="AP223" t="str">
            <v>04</v>
          </cell>
          <cell r="AQ223" t="str">
            <v>30</v>
          </cell>
          <cell r="AR223">
            <v>53</v>
          </cell>
          <cell r="AS223">
            <v>50.32</v>
          </cell>
          <cell r="AT223">
            <v>20</v>
          </cell>
          <cell r="AY223">
            <v>0</v>
          </cell>
          <cell r="AZ223">
            <v>0</v>
          </cell>
          <cell r="BA223">
            <v>0</v>
          </cell>
          <cell r="BF223">
            <v>0</v>
          </cell>
          <cell r="BG223">
            <v>0</v>
          </cell>
          <cell r="BH223">
            <v>0</v>
          </cell>
          <cell r="BM223">
            <v>0</v>
          </cell>
          <cell r="BN223">
            <v>0</v>
          </cell>
          <cell r="BO223">
            <v>0</v>
          </cell>
          <cell r="BP223" t="b">
            <v>0</v>
          </cell>
          <cell r="BQ223">
            <v>0</v>
          </cell>
          <cell r="BR223">
            <v>55.83</v>
          </cell>
          <cell r="BS223">
            <v>526</v>
          </cell>
          <cell r="BT223">
            <v>76.8</v>
          </cell>
          <cell r="BU223" t="str">
            <v>D</v>
          </cell>
          <cell r="BV223" t="str">
            <v>09</v>
          </cell>
          <cell r="BW223">
            <v>48</v>
          </cell>
          <cell r="BX223" t="str">
            <v>19941212</v>
          </cell>
          <cell r="BZ223" t="str">
            <v>E</v>
          </cell>
          <cell r="CA223" t="str">
            <v>11</v>
          </cell>
          <cell r="CB223" t="str">
            <v>E</v>
          </cell>
          <cell r="CC223" t="str">
            <v>11</v>
          </cell>
          <cell r="CD223" t="str">
            <v>D</v>
          </cell>
          <cell r="CE223" t="str">
            <v>10</v>
          </cell>
        </row>
        <row r="224">
          <cell r="A224" t="str">
            <v>2383685</v>
          </cell>
          <cell r="B224" t="str">
            <v>33</v>
          </cell>
          <cell r="C224" t="str">
            <v>5급</v>
          </cell>
          <cell r="D224" t="str">
            <v>곽순　　　</v>
          </cell>
          <cell r="E224" t="str">
            <v>C</v>
          </cell>
          <cell r="G224">
            <v>1</v>
          </cell>
          <cell r="H224" t="str">
            <v>KQ**</v>
          </cell>
          <cell r="I224" t="str">
            <v>KUGA</v>
          </cell>
          <cell r="J224" t="str">
            <v>광）품질관리부　　　</v>
          </cell>
          <cell r="K224" t="str">
            <v>KUEA</v>
          </cell>
          <cell r="L224" t="str">
            <v>광）엔진변속기제조관</v>
          </cell>
          <cell r="O224" t="str">
            <v>KUEAG</v>
          </cell>
          <cell r="R224" t="str">
            <v>6</v>
          </cell>
          <cell r="V224" t="str">
            <v>7</v>
          </cell>
          <cell r="W224" t="str">
            <v>2</v>
          </cell>
          <cell r="X224" t="str">
            <v>4</v>
          </cell>
          <cell r="Y224" t="str">
            <v>S</v>
          </cell>
          <cell r="Z224" t="str">
            <v>2081696</v>
          </cell>
          <cell r="AA224" t="str">
            <v>양광철　　</v>
          </cell>
          <cell r="AB224" t="str">
            <v>26</v>
          </cell>
          <cell r="AC224" t="str">
            <v>40</v>
          </cell>
          <cell r="AD224">
            <v>54</v>
          </cell>
          <cell r="AE224">
            <v>55.29</v>
          </cell>
          <cell r="AF224">
            <v>40</v>
          </cell>
          <cell r="AG224" t="str">
            <v>2024118</v>
          </cell>
          <cell r="AH224" t="str">
            <v>정정규　　</v>
          </cell>
          <cell r="AI224" t="str">
            <v>20</v>
          </cell>
          <cell r="AJ224" t="str">
            <v>31</v>
          </cell>
          <cell r="AK224">
            <v>61</v>
          </cell>
          <cell r="AL224">
            <v>56.5</v>
          </cell>
          <cell r="AM224">
            <v>20</v>
          </cell>
          <cell r="AN224" t="str">
            <v>2026563</v>
          </cell>
          <cell r="AO224" t="str">
            <v>전천수　　</v>
          </cell>
          <cell r="AP224" t="str">
            <v>03</v>
          </cell>
          <cell r="AQ224" t="str">
            <v>30</v>
          </cell>
          <cell r="AR224">
            <v>56</v>
          </cell>
          <cell r="AS224">
            <v>56.24</v>
          </cell>
          <cell r="AT224">
            <v>20</v>
          </cell>
          <cell r="AY224">
            <v>0</v>
          </cell>
          <cell r="AZ224">
            <v>0</v>
          </cell>
          <cell r="BA224">
            <v>0</v>
          </cell>
          <cell r="BF224">
            <v>0</v>
          </cell>
          <cell r="BG224">
            <v>0</v>
          </cell>
          <cell r="BH224">
            <v>0</v>
          </cell>
          <cell r="BM224">
            <v>0</v>
          </cell>
          <cell r="BN224">
            <v>0</v>
          </cell>
          <cell r="BO224">
            <v>0</v>
          </cell>
          <cell r="BP224" t="b">
            <v>0</v>
          </cell>
          <cell r="BQ224">
            <v>0</v>
          </cell>
          <cell r="BR224">
            <v>55.83</v>
          </cell>
          <cell r="BS224">
            <v>526</v>
          </cell>
          <cell r="BT224">
            <v>76.8</v>
          </cell>
          <cell r="BU224" t="str">
            <v>D</v>
          </cell>
          <cell r="BV224" t="str">
            <v>09</v>
          </cell>
          <cell r="BW224">
            <v>48</v>
          </cell>
          <cell r="BX224" t="str">
            <v>19960208</v>
          </cell>
          <cell r="BZ224" t="str">
            <v>D</v>
          </cell>
          <cell r="CA224" t="str">
            <v>10</v>
          </cell>
          <cell r="CB224" t="str">
            <v>E</v>
          </cell>
          <cell r="CC224" t="str">
            <v>11</v>
          </cell>
          <cell r="CD224" t="str">
            <v>E</v>
          </cell>
          <cell r="CE224" t="str">
            <v>11</v>
          </cell>
        </row>
        <row r="225">
          <cell r="A225" t="str">
            <v>2662786</v>
          </cell>
          <cell r="B225" t="str">
            <v>33</v>
          </cell>
          <cell r="C225" t="str">
            <v>5급</v>
          </cell>
          <cell r="D225" t="str">
            <v>이미선　　</v>
          </cell>
          <cell r="E225" t="str">
            <v>C</v>
          </cell>
          <cell r="G225">
            <v>1</v>
          </cell>
          <cell r="H225" t="str">
            <v>KF**</v>
          </cell>
          <cell r="I225" t="str">
            <v>KFBA</v>
          </cell>
          <cell r="J225" t="str">
            <v>재정팀　　　　　　　</v>
          </cell>
          <cell r="K225" t="str">
            <v>KFBB</v>
          </cell>
          <cell r="L225" t="str">
            <v>국제금융팀　　　　　</v>
          </cell>
          <cell r="O225" t="str">
            <v>KFBB</v>
          </cell>
          <cell r="R225" t="str">
            <v>1</v>
          </cell>
          <cell r="V225" t="str">
            <v>7</v>
          </cell>
          <cell r="W225" t="str">
            <v>1</v>
          </cell>
          <cell r="X225" t="str">
            <v>4</v>
          </cell>
          <cell r="Y225" t="str">
            <v>O</v>
          </cell>
          <cell r="Z225" t="str">
            <v>2070124</v>
          </cell>
          <cell r="AA225" t="str">
            <v>한창균　　</v>
          </cell>
          <cell r="AB225" t="str">
            <v>24</v>
          </cell>
          <cell r="AC225" t="str">
            <v>43</v>
          </cell>
          <cell r="AD225">
            <v>84</v>
          </cell>
          <cell r="AE225">
            <v>55.29</v>
          </cell>
          <cell r="AF225">
            <v>50</v>
          </cell>
          <cell r="AG225" t="str">
            <v>2023777</v>
          </cell>
          <cell r="AH225" t="str">
            <v>구태환　　</v>
          </cell>
          <cell r="AI225" t="str">
            <v>20</v>
          </cell>
          <cell r="AJ225" t="str">
            <v>32</v>
          </cell>
          <cell r="AK225">
            <v>89</v>
          </cell>
          <cell r="AL225">
            <v>60.24</v>
          </cell>
          <cell r="AM225">
            <v>30</v>
          </cell>
          <cell r="AR225">
            <v>0</v>
          </cell>
          <cell r="AS225">
            <v>0</v>
          </cell>
          <cell r="AT225">
            <v>0</v>
          </cell>
          <cell r="AY225">
            <v>0</v>
          </cell>
          <cell r="AZ225">
            <v>0</v>
          </cell>
          <cell r="BA225">
            <v>0</v>
          </cell>
          <cell r="BF225">
            <v>0</v>
          </cell>
          <cell r="BG225">
            <v>0</v>
          </cell>
          <cell r="BH225">
            <v>0</v>
          </cell>
          <cell r="BM225">
            <v>0</v>
          </cell>
          <cell r="BN225">
            <v>0</v>
          </cell>
          <cell r="BO225">
            <v>0</v>
          </cell>
          <cell r="BP225" t="b">
            <v>0</v>
          </cell>
          <cell r="BQ225">
            <v>0</v>
          </cell>
          <cell r="BR225">
            <v>57.15</v>
          </cell>
          <cell r="BS225">
            <v>457</v>
          </cell>
          <cell r="BT225">
            <v>66.7</v>
          </cell>
          <cell r="BU225" t="str">
            <v>C</v>
          </cell>
          <cell r="BV225" t="str">
            <v>08</v>
          </cell>
          <cell r="BW225">
            <v>52</v>
          </cell>
          <cell r="BX225" t="str">
            <v>19960222</v>
          </cell>
          <cell r="BZ225" t="str">
            <v>C</v>
          </cell>
          <cell r="CA225" t="str">
            <v>07</v>
          </cell>
          <cell r="CB225" t="str">
            <v>E</v>
          </cell>
          <cell r="CC225" t="str">
            <v>11</v>
          </cell>
          <cell r="CD225" t="str">
            <v>E</v>
          </cell>
          <cell r="CE225" t="str">
            <v>11</v>
          </cell>
        </row>
        <row r="226">
          <cell r="A226" t="str">
            <v>2395723</v>
          </cell>
          <cell r="B226" t="str">
            <v>33</v>
          </cell>
          <cell r="C226" t="str">
            <v>5급</v>
          </cell>
          <cell r="D226" t="str">
            <v>박미희　　</v>
          </cell>
          <cell r="E226" t="str">
            <v>C</v>
          </cell>
          <cell r="G226">
            <v>1</v>
          </cell>
          <cell r="H226" t="str">
            <v>KQ**</v>
          </cell>
          <cell r="I226" t="str">
            <v>KUBB</v>
          </cell>
          <cell r="J226" t="str">
            <v>광）인력관리팀　　　</v>
          </cell>
          <cell r="K226" t="str">
            <v>KUGA</v>
          </cell>
          <cell r="L226" t="str">
            <v>광）품질관리부　　　</v>
          </cell>
          <cell r="O226" t="str">
            <v>KUGAA</v>
          </cell>
          <cell r="R226" t="str">
            <v>6</v>
          </cell>
          <cell r="V226" t="str">
            <v>7</v>
          </cell>
          <cell r="W226" t="str">
            <v>2</v>
          </cell>
          <cell r="X226" t="str">
            <v>4</v>
          </cell>
          <cell r="Y226" t="str">
            <v>S</v>
          </cell>
          <cell r="Z226" t="str">
            <v>2314603</v>
          </cell>
          <cell r="AA226" t="str">
            <v>장삼재　　</v>
          </cell>
          <cell r="AB226" t="str">
            <v>26</v>
          </cell>
          <cell r="AC226" t="str">
            <v>50</v>
          </cell>
          <cell r="AD226">
            <v>65</v>
          </cell>
          <cell r="AE226">
            <v>60</v>
          </cell>
          <cell r="AF226">
            <v>30</v>
          </cell>
          <cell r="AG226" t="str">
            <v>2434573</v>
          </cell>
          <cell r="AH226" t="str">
            <v>김제복　　</v>
          </cell>
          <cell r="AI226" t="str">
            <v>26</v>
          </cell>
          <cell r="AJ226" t="str">
            <v>40</v>
          </cell>
          <cell r="AK226">
            <v>65</v>
          </cell>
          <cell r="AL226">
            <v>58.79</v>
          </cell>
          <cell r="AM226">
            <v>30</v>
          </cell>
          <cell r="AN226" t="str">
            <v>2024118</v>
          </cell>
          <cell r="AO226" t="str">
            <v>정정규　　</v>
          </cell>
          <cell r="AP226" t="str">
            <v>20</v>
          </cell>
          <cell r="AQ226" t="str">
            <v>31</v>
          </cell>
          <cell r="AR226">
            <v>47</v>
          </cell>
          <cell r="AS226">
            <v>51.86</v>
          </cell>
          <cell r="AT226">
            <v>10</v>
          </cell>
          <cell r="AU226" t="str">
            <v>2026563</v>
          </cell>
          <cell r="AV226" t="str">
            <v>전천수　　</v>
          </cell>
          <cell r="AW226" t="str">
            <v>03</v>
          </cell>
          <cell r="AX226" t="str">
            <v>30</v>
          </cell>
          <cell r="AY226">
            <v>45</v>
          </cell>
          <cell r="AZ226">
            <v>52.22</v>
          </cell>
          <cell r="BA226">
            <v>10</v>
          </cell>
          <cell r="BF226">
            <v>0</v>
          </cell>
          <cell r="BG226">
            <v>0</v>
          </cell>
          <cell r="BH226">
            <v>0</v>
          </cell>
          <cell r="BM226">
            <v>0</v>
          </cell>
          <cell r="BN226">
            <v>0</v>
          </cell>
          <cell r="BO226">
            <v>0</v>
          </cell>
          <cell r="BP226" t="b">
            <v>0</v>
          </cell>
          <cell r="BQ226">
            <v>0</v>
          </cell>
          <cell r="BR226">
            <v>57.56</v>
          </cell>
          <cell r="BS226">
            <v>434</v>
          </cell>
          <cell r="BT226">
            <v>63.4</v>
          </cell>
          <cell r="BU226" t="str">
            <v>C</v>
          </cell>
          <cell r="BV226" t="str">
            <v>07</v>
          </cell>
          <cell r="BW226">
            <v>56</v>
          </cell>
          <cell r="BX226" t="str">
            <v>19960208</v>
          </cell>
          <cell r="BZ226" t="str">
            <v>E</v>
          </cell>
          <cell r="CA226" t="str">
            <v>11</v>
          </cell>
          <cell r="CB226" t="str">
            <v>E</v>
          </cell>
          <cell r="CC226" t="str">
            <v>10</v>
          </cell>
          <cell r="CD226" t="str">
            <v>C</v>
          </cell>
          <cell r="CE226" t="str">
            <v>05</v>
          </cell>
        </row>
        <row r="227">
          <cell r="A227" t="str">
            <v>2654373</v>
          </cell>
          <cell r="B227" t="str">
            <v>30</v>
          </cell>
          <cell r="C227" t="str">
            <v>4갑</v>
          </cell>
          <cell r="D227" t="str">
            <v>김인욱　　</v>
          </cell>
          <cell r="E227" t="str">
            <v>C</v>
          </cell>
          <cell r="G227">
            <v>1</v>
          </cell>
          <cell r="H227" t="str">
            <v>KH**</v>
          </cell>
          <cell r="I227" t="str">
            <v>KHDC</v>
          </cell>
          <cell r="J227" t="str">
            <v>대상판촉팀　　　　　</v>
          </cell>
          <cell r="K227" t="str">
            <v>KHZA</v>
          </cell>
          <cell r="L227" t="str">
            <v>ＲＶ판촉팀　　　　　</v>
          </cell>
          <cell r="O227" t="str">
            <v>KHZA</v>
          </cell>
          <cell r="R227" t="str">
            <v>1</v>
          </cell>
          <cell r="V227" t="str">
            <v>5</v>
          </cell>
          <cell r="W227" t="str">
            <v>1</v>
          </cell>
          <cell r="X227" t="str">
            <v>3</v>
          </cell>
          <cell r="Y227" t="str">
            <v>S</v>
          </cell>
          <cell r="Z227" t="str">
            <v>2718214</v>
          </cell>
          <cell r="AA227" t="str">
            <v>이지원　　</v>
          </cell>
          <cell r="AB227" t="str">
            <v>04</v>
          </cell>
          <cell r="AC227" t="str">
            <v>32</v>
          </cell>
          <cell r="AD227">
            <v>70</v>
          </cell>
          <cell r="AE227">
            <v>60.05</v>
          </cell>
          <cell r="AF227">
            <v>60</v>
          </cell>
          <cell r="AG227" t="str">
            <v>2059744</v>
          </cell>
          <cell r="AH227" t="str">
            <v>김도영　　</v>
          </cell>
          <cell r="AI227" t="str">
            <v>02</v>
          </cell>
          <cell r="AJ227" t="str">
            <v>20</v>
          </cell>
          <cell r="AK227">
            <v>70</v>
          </cell>
          <cell r="AL227">
            <v>59.89</v>
          </cell>
          <cell r="AM227">
            <v>20</v>
          </cell>
          <cell r="AR227">
            <v>0</v>
          </cell>
          <cell r="AS227">
            <v>0</v>
          </cell>
          <cell r="AT227">
            <v>0</v>
          </cell>
          <cell r="AY227">
            <v>0</v>
          </cell>
          <cell r="AZ227">
            <v>0</v>
          </cell>
          <cell r="BA227">
            <v>0</v>
          </cell>
          <cell r="BF227">
            <v>0</v>
          </cell>
          <cell r="BG227">
            <v>0</v>
          </cell>
          <cell r="BH227">
            <v>0</v>
          </cell>
          <cell r="BM227">
            <v>0</v>
          </cell>
          <cell r="BN227">
            <v>0</v>
          </cell>
          <cell r="BO227">
            <v>0</v>
          </cell>
          <cell r="BP227" t="b">
            <v>0</v>
          </cell>
          <cell r="BQ227">
            <v>0</v>
          </cell>
          <cell r="BR227">
            <v>60.01</v>
          </cell>
          <cell r="BS227">
            <v>680</v>
          </cell>
          <cell r="BT227">
            <v>46.9</v>
          </cell>
          <cell r="BU227" t="str">
            <v>C</v>
          </cell>
          <cell r="BV227" t="str">
            <v>06</v>
          </cell>
          <cell r="BW227">
            <v>60</v>
          </cell>
          <cell r="BX227" t="str">
            <v>19960104</v>
          </cell>
          <cell r="BZ227" t="str">
            <v>B</v>
          </cell>
          <cell r="CA227" t="str">
            <v>03</v>
          </cell>
          <cell r="CB227" t="str">
            <v>D</v>
          </cell>
          <cell r="CC227" t="str">
            <v>10</v>
          </cell>
          <cell r="CD227" t="str">
            <v>D</v>
          </cell>
          <cell r="CE227" t="str">
            <v>10</v>
          </cell>
        </row>
        <row r="228">
          <cell r="A228" t="str">
            <v>2281119</v>
          </cell>
          <cell r="B228" t="str">
            <v>30</v>
          </cell>
          <cell r="C228" t="str">
            <v>4갑</v>
          </cell>
          <cell r="D228" t="str">
            <v>이훈　　　</v>
          </cell>
          <cell r="E228" t="str">
            <v>C</v>
          </cell>
          <cell r="G228">
            <v>1</v>
          </cell>
          <cell r="H228" t="str">
            <v>KM**</v>
          </cell>
          <cell r="I228" t="str">
            <v>KMIB</v>
          </cell>
          <cell r="J228" t="str">
            <v>강남부품사업소　　　</v>
          </cell>
          <cell r="K228" t="str">
            <v>KMIG</v>
          </cell>
          <cell r="L228" t="str">
            <v>대형부품사업소　　　</v>
          </cell>
          <cell r="O228" t="str">
            <v>KMIGB</v>
          </cell>
          <cell r="R228" t="str">
            <v>2</v>
          </cell>
          <cell r="V228" t="str">
            <v>5</v>
          </cell>
          <cell r="W228" t="str">
            <v>4</v>
          </cell>
          <cell r="X228" t="str">
            <v>3</v>
          </cell>
          <cell r="Y228" t="str">
            <v>O</v>
          </cell>
          <cell r="Z228" t="str">
            <v>2165884</v>
          </cell>
          <cell r="AA228" t="str">
            <v>김병규　　</v>
          </cell>
          <cell r="AB228" t="str">
            <v>28</v>
          </cell>
          <cell r="AC228" t="str">
            <v>50</v>
          </cell>
          <cell r="AD228">
            <v>90</v>
          </cell>
          <cell r="AE228">
            <v>64.709999999999994</v>
          </cell>
          <cell r="AF228">
            <v>40</v>
          </cell>
          <cell r="AG228" t="str">
            <v>2161447</v>
          </cell>
          <cell r="AH228" t="str">
            <v>윤재희　　</v>
          </cell>
          <cell r="AI228" t="str">
            <v>26</v>
          </cell>
          <cell r="AJ228" t="str">
            <v>43</v>
          </cell>
          <cell r="AK228">
            <v>75</v>
          </cell>
          <cell r="AL228">
            <v>56.28</v>
          </cell>
          <cell r="AM228">
            <v>40</v>
          </cell>
          <cell r="AN228" t="str">
            <v>2001319</v>
          </cell>
          <cell r="AO228" t="str">
            <v>차정식　　</v>
          </cell>
          <cell r="AP228" t="str">
            <v>02</v>
          </cell>
          <cell r="AQ228" t="str">
            <v>20</v>
          </cell>
          <cell r="AR228">
            <v>63</v>
          </cell>
          <cell r="AS228">
            <v>57.28</v>
          </cell>
          <cell r="AT228">
            <v>10</v>
          </cell>
          <cell r="AY228">
            <v>0</v>
          </cell>
          <cell r="AZ228">
            <v>0</v>
          </cell>
          <cell r="BA228">
            <v>0</v>
          </cell>
          <cell r="BF228">
            <v>0</v>
          </cell>
          <cell r="BG228">
            <v>0</v>
          </cell>
          <cell r="BH228">
            <v>0</v>
          </cell>
          <cell r="BM228">
            <v>0</v>
          </cell>
          <cell r="BN228">
            <v>0</v>
          </cell>
          <cell r="BO228">
            <v>0</v>
          </cell>
          <cell r="BP228" t="b">
            <v>0</v>
          </cell>
          <cell r="BQ228">
            <v>0</v>
          </cell>
          <cell r="BR228">
            <v>60.14</v>
          </cell>
          <cell r="BS228">
            <v>669</v>
          </cell>
          <cell r="BT228">
            <v>46.1</v>
          </cell>
          <cell r="BU228" t="str">
            <v>C</v>
          </cell>
          <cell r="BV228" t="str">
            <v>06</v>
          </cell>
          <cell r="BW228">
            <v>60</v>
          </cell>
          <cell r="BX228" t="str">
            <v>19940101</v>
          </cell>
          <cell r="BZ228" t="str">
            <v>D</v>
          </cell>
          <cell r="CA228" t="str">
            <v>08</v>
          </cell>
          <cell r="CB228" t="str">
            <v>C</v>
          </cell>
          <cell r="CC228" t="str">
            <v>08</v>
          </cell>
          <cell r="CD228" t="str">
            <v>C</v>
          </cell>
          <cell r="CE228" t="str">
            <v>07</v>
          </cell>
        </row>
        <row r="229">
          <cell r="A229" t="str">
            <v>2553926</v>
          </cell>
          <cell r="B229" t="str">
            <v>32</v>
          </cell>
          <cell r="C229" t="str">
            <v>4을</v>
          </cell>
          <cell r="D229" t="str">
            <v>한희홍　　</v>
          </cell>
          <cell r="E229" t="str">
            <v>C</v>
          </cell>
          <cell r="G229">
            <v>1</v>
          </cell>
          <cell r="H229" t="str">
            <v>KH**</v>
          </cell>
          <cell r="I229" t="str">
            <v>KHEL</v>
          </cell>
          <cell r="J229" t="str">
            <v>동부）삼선교지점　　</v>
          </cell>
          <cell r="K229" t="str">
            <v>KHEF</v>
          </cell>
          <cell r="L229" t="str">
            <v>동부）도봉지점　　　</v>
          </cell>
          <cell r="O229" t="str">
            <v>KHEFA</v>
          </cell>
          <cell r="R229" t="str">
            <v>2</v>
          </cell>
          <cell r="V229" t="str">
            <v>6</v>
          </cell>
          <cell r="W229" t="str">
            <v>3</v>
          </cell>
          <cell r="X229" t="str">
            <v>4</v>
          </cell>
          <cell r="Y229" t="str">
            <v>O</v>
          </cell>
          <cell r="Z229" t="str">
            <v>2014547</v>
          </cell>
          <cell r="AA229" t="str">
            <v>송수이　　</v>
          </cell>
          <cell r="AB229" t="str">
            <v>24</v>
          </cell>
          <cell r="AC229" t="str">
            <v>44</v>
          </cell>
          <cell r="AD229">
            <v>60</v>
          </cell>
          <cell r="AE229">
            <v>60</v>
          </cell>
          <cell r="AF229">
            <v>60</v>
          </cell>
          <cell r="AG229" t="str">
            <v>2718162</v>
          </cell>
          <cell r="AH229" t="str">
            <v>박광인　　</v>
          </cell>
          <cell r="AI229" t="str">
            <v>03</v>
          </cell>
          <cell r="AJ229" t="str">
            <v>32</v>
          </cell>
          <cell r="AK229">
            <v>89</v>
          </cell>
          <cell r="AL229">
            <v>66.599999999999994</v>
          </cell>
          <cell r="AM229">
            <v>30</v>
          </cell>
          <cell r="AR229">
            <v>0</v>
          </cell>
          <cell r="AS229">
            <v>0</v>
          </cell>
          <cell r="AT229">
            <v>0</v>
          </cell>
          <cell r="AY229">
            <v>0</v>
          </cell>
          <cell r="AZ229">
            <v>0</v>
          </cell>
          <cell r="BA229">
            <v>0</v>
          </cell>
          <cell r="BF229">
            <v>0</v>
          </cell>
          <cell r="BG229">
            <v>0</v>
          </cell>
          <cell r="BH229">
            <v>0</v>
          </cell>
          <cell r="BM229">
            <v>0</v>
          </cell>
          <cell r="BN229">
            <v>0</v>
          </cell>
          <cell r="BO229">
            <v>0</v>
          </cell>
          <cell r="BP229" t="b">
            <v>0</v>
          </cell>
          <cell r="BQ229">
            <v>0</v>
          </cell>
          <cell r="BR229">
            <v>62.2</v>
          </cell>
          <cell r="BS229">
            <v>261</v>
          </cell>
          <cell r="BT229">
            <v>37.4</v>
          </cell>
          <cell r="BU229" t="str">
            <v>C</v>
          </cell>
          <cell r="BV229" t="str">
            <v>05</v>
          </cell>
          <cell r="BW229">
            <v>64</v>
          </cell>
          <cell r="BX229" t="str">
            <v>19980101</v>
          </cell>
          <cell r="BZ229" t="str">
            <v>D</v>
          </cell>
          <cell r="CA229" t="str">
            <v>08</v>
          </cell>
          <cell r="CB229" t="str">
            <v>C</v>
          </cell>
          <cell r="CC229" t="str">
            <v>06</v>
          </cell>
          <cell r="CD229" t="str">
            <v>C</v>
          </cell>
          <cell r="CE229" t="str">
            <v>06</v>
          </cell>
        </row>
        <row r="230">
          <cell r="A230" t="str">
            <v>2367448</v>
          </cell>
          <cell r="B230" t="str">
            <v>28</v>
          </cell>
          <cell r="C230" t="str">
            <v>대리</v>
          </cell>
          <cell r="D230" t="str">
            <v>진수범　　</v>
          </cell>
          <cell r="E230" t="str">
            <v>C</v>
          </cell>
          <cell r="G230">
            <v>1</v>
          </cell>
          <cell r="H230" t="str">
            <v>KQ**</v>
          </cell>
          <cell r="I230" t="str">
            <v>KUGA</v>
          </cell>
          <cell r="J230" t="str">
            <v>광）품질관리부　　　</v>
          </cell>
          <cell r="K230" t="str">
            <v>KUCC</v>
          </cell>
          <cell r="L230" t="str">
            <v>광）특장제조부　　　</v>
          </cell>
          <cell r="O230" t="str">
            <v>KUCCA</v>
          </cell>
          <cell r="R230" t="str">
            <v>6</v>
          </cell>
          <cell r="V230" t="str">
            <v>4</v>
          </cell>
          <cell r="W230" t="str">
            <v>2</v>
          </cell>
          <cell r="X230" t="str">
            <v>3</v>
          </cell>
          <cell r="Y230" t="str">
            <v>S</v>
          </cell>
          <cell r="Z230" t="str">
            <v>2096372</v>
          </cell>
          <cell r="AA230" t="str">
            <v>김종성　　</v>
          </cell>
          <cell r="AB230" t="str">
            <v>26</v>
          </cell>
          <cell r="AC230" t="str">
            <v>50</v>
          </cell>
          <cell r="AD230">
            <v>94</v>
          </cell>
          <cell r="AE230">
            <v>62.94</v>
          </cell>
          <cell r="AF230">
            <v>30</v>
          </cell>
          <cell r="AG230" t="str">
            <v>2388627</v>
          </cell>
          <cell r="AH230" t="str">
            <v>장성환　　</v>
          </cell>
          <cell r="AI230" t="str">
            <v>22</v>
          </cell>
          <cell r="AJ230" t="str">
            <v>40</v>
          </cell>
          <cell r="AK230">
            <v>77</v>
          </cell>
          <cell r="AL230">
            <v>60.7</v>
          </cell>
          <cell r="AM230">
            <v>30</v>
          </cell>
          <cell r="AN230" t="str">
            <v>2026563</v>
          </cell>
          <cell r="AO230" t="str">
            <v>전천수　　</v>
          </cell>
          <cell r="AP230" t="str">
            <v>03</v>
          </cell>
          <cell r="AQ230" t="str">
            <v>30</v>
          </cell>
          <cell r="AR230">
            <v>60</v>
          </cell>
          <cell r="AS230">
            <v>57.02</v>
          </cell>
          <cell r="AT230">
            <v>10</v>
          </cell>
          <cell r="AU230" t="str">
            <v>2728462</v>
          </cell>
          <cell r="AV230" t="str">
            <v>임승근　　</v>
          </cell>
          <cell r="AW230" t="str">
            <v>02</v>
          </cell>
          <cell r="AX230" t="str">
            <v>20</v>
          </cell>
          <cell r="AY230">
            <v>70</v>
          </cell>
          <cell r="AZ230">
            <v>60.01</v>
          </cell>
          <cell r="BA230">
            <v>10</v>
          </cell>
          <cell r="BF230">
            <v>0</v>
          </cell>
          <cell r="BG230">
            <v>0</v>
          </cell>
          <cell r="BH230">
            <v>0</v>
          </cell>
          <cell r="BM230">
            <v>0</v>
          </cell>
          <cell r="BN230">
            <v>0</v>
          </cell>
          <cell r="BO230">
            <v>0</v>
          </cell>
          <cell r="BP230" t="b">
            <v>0</v>
          </cell>
          <cell r="BQ230">
            <v>0</v>
          </cell>
          <cell r="BR230">
            <v>60.99</v>
          </cell>
          <cell r="BS230">
            <v>724</v>
          </cell>
          <cell r="BT230">
            <v>43.2</v>
          </cell>
          <cell r="BU230" t="str">
            <v>C</v>
          </cell>
          <cell r="BV230" t="str">
            <v>05</v>
          </cell>
          <cell r="BW230">
            <v>64</v>
          </cell>
          <cell r="BX230" t="str">
            <v>19960101</v>
          </cell>
          <cell r="BZ230" t="str">
            <v>D</v>
          </cell>
          <cell r="CA230" t="str">
            <v>09</v>
          </cell>
          <cell r="CB230" t="str">
            <v>C</v>
          </cell>
          <cell r="CC230" t="str">
            <v>05</v>
          </cell>
          <cell r="CD230" t="str">
            <v>C</v>
          </cell>
          <cell r="CE230" t="str">
            <v>06</v>
          </cell>
        </row>
        <row r="231">
          <cell r="A231" t="str">
            <v>2538648</v>
          </cell>
          <cell r="B231" t="str">
            <v>30</v>
          </cell>
          <cell r="C231" t="str">
            <v>4갑</v>
          </cell>
          <cell r="D231" t="str">
            <v>배기행　　</v>
          </cell>
          <cell r="E231" t="str">
            <v>C</v>
          </cell>
          <cell r="G231">
            <v>1</v>
          </cell>
          <cell r="H231" t="str">
            <v>KH**</v>
          </cell>
          <cell r="I231" t="str">
            <v>KHSD</v>
          </cell>
          <cell r="J231" t="str">
            <v>부산）사상지점　　　</v>
          </cell>
          <cell r="K231" t="str">
            <v>KHST</v>
          </cell>
          <cell r="L231" t="str">
            <v>부산）영도지점　　　</v>
          </cell>
          <cell r="O231" t="str">
            <v>KHSTA</v>
          </cell>
          <cell r="R231" t="str">
            <v>2</v>
          </cell>
          <cell r="V231" t="str">
            <v>5</v>
          </cell>
          <cell r="W231" t="str">
            <v>3</v>
          </cell>
          <cell r="X231" t="str">
            <v>3</v>
          </cell>
          <cell r="Y231" t="str">
            <v>S</v>
          </cell>
          <cell r="Z231" t="str">
            <v>2178629</v>
          </cell>
          <cell r="AA231" t="str">
            <v>김덕호　　</v>
          </cell>
          <cell r="AB231" t="str">
            <v>28</v>
          </cell>
          <cell r="AC231" t="str">
            <v>50</v>
          </cell>
          <cell r="AD231">
            <v>91</v>
          </cell>
          <cell r="AE231">
            <v>60</v>
          </cell>
          <cell r="AF231">
            <v>10</v>
          </cell>
          <cell r="AG231" t="str">
            <v>2071462</v>
          </cell>
          <cell r="AH231" t="str">
            <v>김도훈　　</v>
          </cell>
          <cell r="AI231" t="str">
            <v>28</v>
          </cell>
          <cell r="AJ231" t="str">
            <v>44</v>
          </cell>
          <cell r="AK231">
            <v>97</v>
          </cell>
          <cell r="AL231">
            <v>64.72</v>
          </cell>
          <cell r="AM231">
            <v>40</v>
          </cell>
          <cell r="AN231" t="str">
            <v>2718178</v>
          </cell>
          <cell r="AO231" t="str">
            <v>박환　　　</v>
          </cell>
          <cell r="AP231" t="str">
            <v>20</v>
          </cell>
          <cell r="AQ231" t="str">
            <v>32</v>
          </cell>
          <cell r="AR231">
            <v>80</v>
          </cell>
          <cell r="AS231">
            <v>63.02</v>
          </cell>
          <cell r="AT231">
            <v>30</v>
          </cell>
          <cell r="AU231" t="str">
            <v>2059744</v>
          </cell>
          <cell r="AV231" t="str">
            <v>김도영　　</v>
          </cell>
          <cell r="AW231" t="str">
            <v>02</v>
          </cell>
          <cell r="AX231" t="str">
            <v>20</v>
          </cell>
          <cell r="AY231">
            <v>63</v>
          </cell>
          <cell r="AZ231">
            <v>57.4</v>
          </cell>
          <cell r="BA231">
            <v>10</v>
          </cell>
          <cell r="BF231">
            <v>0</v>
          </cell>
          <cell r="BG231">
            <v>0</v>
          </cell>
          <cell r="BH231">
            <v>0</v>
          </cell>
          <cell r="BM231">
            <v>0</v>
          </cell>
          <cell r="BN231">
            <v>0</v>
          </cell>
          <cell r="BO231">
            <v>0</v>
          </cell>
          <cell r="BP231" t="b">
            <v>0</v>
          </cell>
          <cell r="BQ231">
            <v>0</v>
          </cell>
          <cell r="BR231">
            <v>62.82</v>
          </cell>
          <cell r="BS231">
            <v>448</v>
          </cell>
          <cell r="BT231">
            <v>30.9</v>
          </cell>
          <cell r="BU231" t="str">
            <v>C</v>
          </cell>
          <cell r="BV231" t="str">
            <v>04</v>
          </cell>
          <cell r="BW231">
            <v>68</v>
          </cell>
          <cell r="BX231" t="str">
            <v>19940304</v>
          </cell>
          <cell r="BZ231" t="str">
            <v>C</v>
          </cell>
          <cell r="CA231" t="str">
            <v>06</v>
          </cell>
          <cell r="CB231" t="str">
            <v>D</v>
          </cell>
          <cell r="CC231" t="str">
            <v>09</v>
          </cell>
          <cell r="CD231" t="str">
            <v>B</v>
          </cell>
          <cell r="CE231" t="str">
            <v>02</v>
          </cell>
        </row>
        <row r="232">
          <cell r="A232" t="str">
            <v>2211548</v>
          </cell>
          <cell r="B232" t="str">
            <v>28</v>
          </cell>
          <cell r="C232" t="str">
            <v>대리</v>
          </cell>
          <cell r="D232" t="str">
            <v>박정의　　</v>
          </cell>
          <cell r="E232" t="str">
            <v>C</v>
          </cell>
          <cell r="G232">
            <v>1</v>
          </cell>
          <cell r="H232" t="str">
            <v>KK**</v>
          </cell>
          <cell r="I232" t="str">
            <v>KUDDC</v>
          </cell>
          <cell r="J232" t="str">
            <v>차체품질과　　　　　</v>
          </cell>
          <cell r="K232" t="str">
            <v>ZA59</v>
          </cell>
          <cell r="L232" t="str">
            <v>기아염성　　　　　　</v>
          </cell>
          <cell r="O232" t="str">
            <v>ZA59</v>
          </cell>
          <cell r="R232" t="str">
            <v>3</v>
          </cell>
          <cell r="V232" t="str">
            <v>4</v>
          </cell>
          <cell r="W232" t="str">
            <v>5</v>
          </cell>
          <cell r="X232" t="str">
            <v>3</v>
          </cell>
          <cell r="Y232" t="str">
            <v>S</v>
          </cell>
          <cell r="Z232" t="str">
            <v>2018709</v>
          </cell>
          <cell r="AA232" t="str">
            <v>안봉균　　</v>
          </cell>
          <cell r="AB232" t="str">
            <v>20</v>
          </cell>
          <cell r="AC232" t="str">
            <v>43</v>
          </cell>
          <cell r="AD232">
            <v>90</v>
          </cell>
          <cell r="AE232">
            <v>64.72</v>
          </cell>
          <cell r="AF232">
            <v>60</v>
          </cell>
          <cell r="AG232" t="str">
            <v>2005295</v>
          </cell>
          <cell r="AH232" t="str">
            <v>박성도　　</v>
          </cell>
          <cell r="AI232" t="str">
            <v>02</v>
          </cell>
          <cell r="AJ232" t="str">
            <v>20</v>
          </cell>
          <cell r="AK232">
            <v>70</v>
          </cell>
          <cell r="AL232">
            <v>59.54</v>
          </cell>
          <cell r="AM232">
            <v>20</v>
          </cell>
          <cell r="AR232">
            <v>0</v>
          </cell>
          <cell r="AS232">
            <v>0</v>
          </cell>
          <cell r="AT232">
            <v>0</v>
          </cell>
          <cell r="AY232">
            <v>0</v>
          </cell>
          <cell r="AZ232">
            <v>0</v>
          </cell>
          <cell r="BA232">
            <v>0</v>
          </cell>
          <cell r="BF232">
            <v>0</v>
          </cell>
          <cell r="BG232">
            <v>0</v>
          </cell>
          <cell r="BH232">
            <v>0</v>
          </cell>
          <cell r="BM232">
            <v>0</v>
          </cell>
          <cell r="BN232">
            <v>0</v>
          </cell>
          <cell r="BO232">
            <v>0</v>
          </cell>
          <cell r="BP232" t="b">
            <v>0</v>
          </cell>
          <cell r="BQ232">
            <v>0</v>
          </cell>
          <cell r="BR232">
            <v>63.43</v>
          </cell>
          <cell r="BS232">
            <v>518</v>
          </cell>
          <cell r="BT232">
            <v>30.9</v>
          </cell>
          <cell r="BU232" t="str">
            <v>C</v>
          </cell>
          <cell r="BV232" t="str">
            <v>04</v>
          </cell>
          <cell r="BW232">
            <v>68</v>
          </cell>
          <cell r="BX232" t="str">
            <v>19930101</v>
          </cell>
          <cell r="BZ232" t="str">
            <v>D</v>
          </cell>
          <cell r="CA232" t="str">
            <v>10</v>
          </cell>
          <cell r="CB232" t="str">
            <v>B</v>
          </cell>
          <cell r="CC232" t="str">
            <v>02</v>
          </cell>
          <cell r="CD232" t="str">
            <v>C</v>
          </cell>
          <cell r="CE232" t="str">
            <v>05</v>
          </cell>
        </row>
        <row r="233">
          <cell r="A233" t="str">
            <v>2553227</v>
          </cell>
          <cell r="B233" t="str">
            <v>32</v>
          </cell>
          <cell r="C233" t="str">
            <v>4을</v>
          </cell>
          <cell r="D233" t="str">
            <v>정종현　　</v>
          </cell>
          <cell r="E233" t="str">
            <v>C</v>
          </cell>
          <cell r="G233">
            <v>1</v>
          </cell>
          <cell r="H233" t="str">
            <v>KH**</v>
          </cell>
          <cell r="I233" t="str">
            <v>KHIG</v>
          </cell>
          <cell r="J233" t="str">
            <v>인천）부천지점　　　</v>
          </cell>
          <cell r="K233" t="str">
            <v>KHIQ</v>
          </cell>
          <cell r="L233" t="str">
            <v>인천）중동지점　　　</v>
          </cell>
          <cell r="O233" t="str">
            <v>KHIQA</v>
          </cell>
          <cell r="R233" t="str">
            <v>2</v>
          </cell>
          <cell r="V233" t="str">
            <v>6</v>
          </cell>
          <cell r="W233" t="str">
            <v>3</v>
          </cell>
          <cell r="X233" t="str">
            <v>4</v>
          </cell>
          <cell r="Y233" t="str">
            <v>S</v>
          </cell>
          <cell r="Z233" t="str">
            <v>2314336</v>
          </cell>
          <cell r="AA233" t="str">
            <v>남기춘　　</v>
          </cell>
          <cell r="AB233" t="str">
            <v>28</v>
          </cell>
          <cell r="AC233" t="str">
            <v>50</v>
          </cell>
          <cell r="AD233">
            <v>74</v>
          </cell>
          <cell r="AE233">
            <v>55.29</v>
          </cell>
          <cell r="AF233">
            <v>10</v>
          </cell>
          <cell r="AG233" t="str">
            <v>2133163</v>
          </cell>
          <cell r="AH233" t="str">
            <v>박상대　　</v>
          </cell>
          <cell r="AI233" t="str">
            <v>26</v>
          </cell>
          <cell r="AJ233" t="str">
            <v>44</v>
          </cell>
          <cell r="AK233">
            <v>95</v>
          </cell>
          <cell r="AL233">
            <v>64.709999999999994</v>
          </cell>
          <cell r="AM233">
            <v>50</v>
          </cell>
          <cell r="AN233" t="str">
            <v>2718155</v>
          </cell>
          <cell r="AO233" t="str">
            <v>김한수　　</v>
          </cell>
          <cell r="AP233" t="str">
            <v>05</v>
          </cell>
          <cell r="AQ233" t="str">
            <v>32</v>
          </cell>
          <cell r="AR233">
            <v>93</v>
          </cell>
          <cell r="AS233">
            <v>69.83</v>
          </cell>
          <cell r="AT233">
            <v>30</v>
          </cell>
          <cell r="AY233">
            <v>0</v>
          </cell>
          <cell r="AZ233">
            <v>0</v>
          </cell>
          <cell r="BA233">
            <v>0</v>
          </cell>
          <cell r="BF233">
            <v>0</v>
          </cell>
          <cell r="BG233">
            <v>0</v>
          </cell>
          <cell r="BH233">
            <v>0</v>
          </cell>
          <cell r="BM233">
            <v>0</v>
          </cell>
          <cell r="BN233">
            <v>0</v>
          </cell>
          <cell r="BO233">
            <v>0</v>
          </cell>
          <cell r="BP233" t="b">
            <v>0</v>
          </cell>
          <cell r="BQ233">
            <v>0</v>
          </cell>
          <cell r="BR233">
            <v>65.37</v>
          </cell>
          <cell r="BS233">
            <v>128</v>
          </cell>
          <cell r="BT233">
            <v>18.399999999999999</v>
          </cell>
          <cell r="BU233" t="str">
            <v>B</v>
          </cell>
          <cell r="BV233" t="str">
            <v>03</v>
          </cell>
          <cell r="BW233">
            <v>72</v>
          </cell>
          <cell r="BX233" t="str">
            <v>19940411</v>
          </cell>
          <cell r="BZ233" t="str">
            <v>C</v>
          </cell>
          <cell r="CA233" t="str">
            <v>07</v>
          </cell>
          <cell r="CB233" t="str">
            <v>B</v>
          </cell>
          <cell r="CC233" t="str">
            <v>03</v>
          </cell>
          <cell r="CD233" t="str">
            <v>B</v>
          </cell>
          <cell r="CE233" t="str">
            <v>04</v>
          </cell>
        </row>
        <row r="234">
          <cell r="A234" t="str">
            <v>2470384</v>
          </cell>
          <cell r="B234" t="str">
            <v>33</v>
          </cell>
          <cell r="C234" t="str">
            <v>5급</v>
          </cell>
          <cell r="D234" t="str">
            <v>서영미　　</v>
          </cell>
          <cell r="E234" t="str">
            <v>C</v>
          </cell>
          <cell r="G234">
            <v>1</v>
          </cell>
          <cell r="H234" t="str">
            <v>KQ**</v>
          </cell>
          <cell r="I234" t="str">
            <v>KUCG</v>
          </cell>
          <cell r="J234" t="str">
            <v>광）트럭조립부　　　</v>
          </cell>
          <cell r="K234" t="str">
            <v>KUDA</v>
          </cell>
          <cell r="L234" t="str">
            <v>광）제조관리２부　　</v>
          </cell>
          <cell r="O234" t="str">
            <v>KUDAA</v>
          </cell>
          <cell r="R234" t="str">
            <v>6</v>
          </cell>
          <cell r="V234" t="str">
            <v>7</v>
          </cell>
          <cell r="W234" t="str">
            <v>2</v>
          </cell>
          <cell r="X234" t="str">
            <v>4</v>
          </cell>
          <cell r="Y234" t="str">
            <v>S</v>
          </cell>
          <cell r="Z234" t="str">
            <v>2315361</v>
          </cell>
          <cell r="AA234" t="str">
            <v>김석　　　</v>
          </cell>
          <cell r="AB234" t="str">
            <v>26</v>
          </cell>
          <cell r="AC234" t="str">
            <v>50</v>
          </cell>
          <cell r="AD234">
            <v>40</v>
          </cell>
          <cell r="AE234">
            <v>60</v>
          </cell>
          <cell r="AF234">
            <v>20</v>
          </cell>
          <cell r="AG234" t="str">
            <v>2111464</v>
          </cell>
          <cell r="AH234" t="str">
            <v>이병현　　</v>
          </cell>
          <cell r="AI234" t="str">
            <v>24</v>
          </cell>
          <cell r="AJ234" t="str">
            <v>40</v>
          </cell>
          <cell r="AK234">
            <v>41</v>
          </cell>
          <cell r="AL234">
            <v>55.29</v>
          </cell>
          <cell r="AM234">
            <v>30</v>
          </cell>
          <cell r="AN234" t="str">
            <v>2023375</v>
          </cell>
          <cell r="AO234" t="str">
            <v>정진모　　</v>
          </cell>
          <cell r="AP234" t="str">
            <v>20</v>
          </cell>
          <cell r="AQ234" t="str">
            <v>32</v>
          </cell>
          <cell r="AR234">
            <v>47</v>
          </cell>
          <cell r="AS234">
            <v>60</v>
          </cell>
          <cell r="AT234">
            <v>10</v>
          </cell>
          <cell r="AU234" t="str">
            <v>2024118</v>
          </cell>
          <cell r="AV234" t="str">
            <v>정정규　　</v>
          </cell>
          <cell r="AW234" t="str">
            <v>20</v>
          </cell>
          <cell r="AX234" t="str">
            <v>31</v>
          </cell>
          <cell r="AY234">
            <v>47</v>
          </cell>
          <cell r="AZ234">
            <v>51.86</v>
          </cell>
          <cell r="BA234">
            <v>10</v>
          </cell>
          <cell r="BB234" t="str">
            <v>2026563</v>
          </cell>
          <cell r="BC234" t="str">
            <v>전천수　　</v>
          </cell>
          <cell r="BD234" t="str">
            <v>03</v>
          </cell>
          <cell r="BE234" t="str">
            <v>30</v>
          </cell>
          <cell r="BF234">
            <v>40</v>
          </cell>
          <cell r="BG234">
            <v>50.39</v>
          </cell>
          <cell r="BH234">
            <v>10</v>
          </cell>
          <cell r="BM234">
            <v>0</v>
          </cell>
          <cell r="BN234">
            <v>0</v>
          </cell>
          <cell r="BO234">
            <v>0</v>
          </cell>
          <cell r="BP234" t="b">
            <v>0</v>
          </cell>
          <cell r="BQ234">
            <v>0</v>
          </cell>
          <cell r="BR234">
            <v>56.02</v>
          </cell>
          <cell r="BS234">
            <v>518</v>
          </cell>
          <cell r="BT234">
            <v>75.599999999999994</v>
          </cell>
          <cell r="BU234" t="str">
            <v>D</v>
          </cell>
          <cell r="BV234" t="str">
            <v>09</v>
          </cell>
          <cell r="BW234">
            <v>48</v>
          </cell>
          <cell r="BX234" t="str">
            <v>19960208</v>
          </cell>
          <cell r="BZ234" t="str">
            <v>E</v>
          </cell>
          <cell r="CA234" t="str">
            <v>11</v>
          </cell>
          <cell r="CB234" t="str">
            <v>E</v>
          </cell>
          <cell r="CC234" t="str">
            <v>11</v>
          </cell>
          <cell r="CD234" t="str">
            <v>E</v>
          </cell>
          <cell r="CE234" t="str">
            <v>11</v>
          </cell>
        </row>
        <row r="235">
          <cell r="A235" t="str">
            <v>2186967</v>
          </cell>
          <cell r="B235" t="str">
            <v>26</v>
          </cell>
          <cell r="C235" t="str">
            <v>과장</v>
          </cell>
          <cell r="D235" t="str">
            <v>오인덕　　</v>
          </cell>
          <cell r="E235" t="str">
            <v>C</v>
          </cell>
          <cell r="G235">
            <v>1</v>
          </cell>
          <cell r="H235" t="str">
            <v>KO**</v>
          </cell>
          <cell r="I235" t="str">
            <v>KPCA</v>
          </cell>
          <cell r="J235" t="str">
            <v>구동부품개발업무팀　</v>
          </cell>
          <cell r="K235" t="str">
            <v>KPCB</v>
          </cell>
          <cell r="L235" t="str">
            <v>승용구동부품개발팀　</v>
          </cell>
          <cell r="O235" t="str">
            <v>KPCB</v>
          </cell>
          <cell r="R235" t="str">
            <v>4</v>
          </cell>
          <cell r="V235" t="str">
            <v>3</v>
          </cell>
          <cell r="W235" t="str">
            <v>1</v>
          </cell>
          <cell r="X235" t="str">
            <v>3</v>
          </cell>
          <cell r="Y235" t="str">
            <v>O</v>
          </cell>
          <cell r="Z235" t="str">
            <v>7342966</v>
          </cell>
          <cell r="AA235" t="str">
            <v>황윤철　　</v>
          </cell>
          <cell r="AB235" t="str">
            <v>24</v>
          </cell>
          <cell r="AC235" t="str">
            <v>43</v>
          </cell>
          <cell r="AD235">
            <v>73</v>
          </cell>
          <cell r="AE235">
            <v>63.56</v>
          </cell>
          <cell r="AF235">
            <v>30</v>
          </cell>
          <cell r="AG235" t="str">
            <v>7151374</v>
          </cell>
          <cell r="AH235" t="str">
            <v>고승환　　</v>
          </cell>
          <cell r="AI235" t="str">
            <v>20</v>
          </cell>
          <cell r="AJ235" t="str">
            <v>32</v>
          </cell>
          <cell r="AK235">
            <v>51</v>
          </cell>
          <cell r="AL235">
            <v>51.53</v>
          </cell>
          <cell r="AM235">
            <v>20</v>
          </cell>
          <cell r="AN235" t="str">
            <v>7043317</v>
          </cell>
          <cell r="AO235" t="str">
            <v>박승하　　</v>
          </cell>
          <cell r="AP235" t="str">
            <v>04</v>
          </cell>
          <cell r="AQ235" t="str">
            <v>30</v>
          </cell>
          <cell r="AR235">
            <v>75</v>
          </cell>
          <cell r="AS235">
            <v>60.36</v>
          </cell>
          <cell r="AT235">
            <v>20</v>
          </cell>
          <cell r="AU235" t="str">
            <v>2008268</v>
          </cell>
          <cell r="AV235" t="str">
            <v>이용도　　</v>
          </cell>
          <cell r="AW235" t="str">
            <v>02</v>
          </cell>
          <cell r="AX235" t="str">
            <v>20</v>
          </cell>
          <cell r="AY235">
            <v>80</v>
          </cell>
          <cell r="AZ235">
            <v>63.76</v>
          </cell>
          <cell r="BA235">
            <v>10</v>
          </cell>
          <cell r="BF235">
            <v>0</v>
          </cell>
          <cell r="BG235">
            <v>0</v>
          </cell>
          <cell r="BH235">
            <v>0</v>
          </cell>
          <cell r="BM235">
            <v>0</v>
          </cell>
          <cell r="BN235">
            <v>0</v>
          </cell>
          <cell r="BO235">
            <v>0</v>
          </cell>
          <cell r="BP235" t="b">
            <v>0</v>
          </cell>
          <cell r="BQ235">
            <v>0</v>
          </cell>
          <cell r="BR235">
            <v>59.78</v>
          </cell>
          <cell r="BS235">
            <v>561</v>
          </cell>
          <cell r="BT235">
            <v>49.4</v>
          </cell>
          <cell r="BU235" t="str">
            <v>C</v>
          </cell>
          <cell r="BV235" t="str">
            <v>06</v>
          </cell>
          <cell r="BW235">
            <v>60</v>
          </cell>
          <cell r="BX235" t="str">
            <v>19960101</v>
          </cell>
          <cell r="BZ235" t="str">
            <v>D</v>
          </cell>
          <cell r="CA235" t="str">
            <v>08</v>
          </cell>
          <cell r="CB235" t="str">
            <v>D</v>
          </cell>
          <cell r="CC235" t="str">
            <v>09</v>
          </cell>
          <cell r="CD235" t="str">
            <v>C</v>
          </cell>
          <cell r="CE235" t="str">
            <v>07</v>
          </cell>
        </row>
        <row r="236">
          <cell r="A236" t="str">
            <v>2212335</v>
          </cell>
          <cell r="B236" t="str">
            <v>32</v>
          </cell>
          <cell r="C236" t="str">
            <v>4을</v>
          </cell>
          <cell r="D236" t="str">
            <v>유현숙　　</v>
          </cell>
          <cell r="E236" t="str">
            <v>C</v>
          </cell>
          <cell r="G236">
            <v>1</v>
          </cell>
          <cell r="H236" t="str">
            <v>KQ**</v>
          </cell>
          <cell r="I236" t="str">
            <v>KLAB</v>
          </cell>
          <cell r="J236" t="str">
            <v>수출업무팀　　　　　</v>
          </cell>
          <cell r="K236" t="str">
            <v>KSED</v>
          </cell>
          <cell r="L236" t="str">
            <v>소）구동부　　　　　</v>
          </cell>
          <cell r="O236" t="str">
            <v>KSEDD</v>
          </cell>
          <cell r="R236" t="str">
            <v>4</v>
          </cell>
          <cell r="V236" t="str">
            <v>6</v>
          </cell>
          <cell r="W236" t="str">
            <v>2</v>
          </cell>
          <cell r="X236" t="str">
            <v>4</v>
          </cell>
          <cell r="Y236" t="str">
            <v>S</v>
          </cell>
          <cell r="Z236" t="str">
            <v>2229435</v>
          </cell>
          <cell r="AA236" t="str">
            <v>김만환　　</v>
          </cell>
          <cell r="AB236" t="str">
            <v>26</v>
          </cell>
          <cell r="AC236" t="str">
            <v>50</v>
          </cell>
          <cell r="AD236">
            <v>75</v>
          </cell>
          <cell r="AE236">
            <v>60</v>
          </cell>
          <cell r="AF236">
            <v>20</v>
          </cell>
          <cell r="AG236" t="str">
            <v>2074561</v>
          </cell>
          <cell r="AH236" t="str">
            <v>임재국　　</v>
          </cell>
          <cell r="AI236" t="str">
            <v>24</v>
          </cell>
          <cell r="AJ236" t="str">
            <v>40</v>
          </cell>
          <cell r="AK236">
            <v>70</v>
          </cell>
          <cell r="AL236">
            <v>60</v>
          </cell>
          <cell r="AM236">
            <v>30</v>
          </cell>
          <cell r="AN236" t="str">
            <v>2022238</v>
          </cell>
          <cell r="AO236" t="str">
            <v>백종원　　</v>
          </cell>
          <cell r="AP236" t="str">
            <v>22</v>
          </cell>
          <cell r="AQ236" t="str">
            <v>32</v>
          </cell>
          <cell r="AR236">
            <v>59</v>
          </cell>
          <cell r="AS236">
            <v>60</v>
          </cell>
          <cell r="AT236">
            <v>10</v>
          </cell>
          <cell r="AU236" t="str">
            <v>2014814</v>
          </cell>
          <cell r="AV236" t="str">
            <v>박근성　　</v>
          </cell>
          <cell r="AW236" t="str">
            <v>20</v>
          </cell>
          <cell r="AX236" t="str">
            <v>31</v>
          </cell>
          <cell r="AY236">
            <v>63</v>
          </cell>
          <cell r="AZ236">
            <v>56.98</v>
          </cell>
          <cell r="BA236">
            <v>10</v>
          </cell>
          <cell r="BB236" t="str">
            <v>2060576</v>
          </cell>
          <cell r="BC236" t="str">
            <v>이동룡　　</v>
          </cell>
          <cell r="BD236" t="str">
            <v>02</v>
          </cell>
          <cell r="BE236" t="str">
            <v>30</v>
          </cell>
          <cell r="BF236">
            <v>77</v>
          </cell>
          <cell r="BG236">
            <v>61.77</v>
          </cell>
          <cell r="BH236">
            <v>10</v>
          </cell>
          <cell r="BM236">
            <v>0</v>
          </cell>
          <cell r="BN236">
            <v>0</v>
          </cell>
          <cell r="BO236">
            <v>0</v>
          </cell>
          <cell r="BP236" t="b">
            <v>0</v>
          </cell>
          <cell r="BQ236">
            <v>0</v>
          </cell>
          <cell r="BR236">
            <v>59.84</v>
          </cell>
          <cell r="BS236">
            <v>371</v>
          </cell>
          <cell r="BT236">
            <v>53.2</v>
          </cell>
          <cell r="BU236" t="str">
            <v>C</v>
          </cell>
          <cell r="BV236" t="str">
            <v>06</v>
          </cell>
          <cell r="BW236">
            <v>60</v>
          </cell>
          <cell r="BX236" t="str">
            <v>19940101</v>
          </cell>
          <cell r="BZ236" t="str">
            <v>B</v>
          </cell>
          <cell r="CA236" t="str">
            <v>04</v>
          </cell>
          <cell r="CB236" t="str">
            <v>D</v>
          </cell>
          <cell r="CC236" t="str">
            <v>10</v>
          </cell>
          <cell r="CD236" t="str">
            <v>D</v>
          </cell>
          <cell r="CE236" t="str">
            <v>10</v>
          </cell>
        </row>
        <row r="237">
          <cell r="A237" t="str">
            <v>2606085</v>
          </cell>
          <cell r="B237" t="str">
            <v>30</v>
          </cell>
          <cell r="C237" t="str">
            <v>4갑</v>
          </cell>
          <cell r="D237" t="str">
            <v>조효래　　</v>
          </cell>
          <cell r="E237" t="str">
            <v>C</v>
          </cell>
          <cell r="G237">
            <v>1</v>
          </cell>
          <cell r="H237" t="str">
            <v>KK**</v>
          </cell>
          <cell r="I237" t="str">
            <v>KLDA</v>
          </cell>
          <cell r="J237" t="str">
            <v>써비스기획팀　　　　</v>
          </cell>
          <cell r="K237" t="str">
            <v>KLDC</v>
          </cell>
          <cell r="L237" t="str">
            <v>해외써비스팀　　　　</v>
          </cell>
          <cell r="O237" t="str">
            <v>KLDC</v>
          </cell>
          <cell r="R237" t="str">
            <v>4</v>
          </cell>
          <cell r="V237" t="str">
            <v>5</v>
          </cell>
          <cell r="W237" t="str">
            <v>1</v>
          </cell>
          <cell r="X237" t="str">
            <v>3</v>
          </cell>
          <cell r="Y237" t="str">
            <v>S</v>
          </cell>
          <cell r="Z237" t="str">
            <v>7253025</v>
          </cell>
          <cell r="AA237" t="str">
            <v>김종민　　</v>
          </cell>
          <cell r="AB237" t="str">
            <v>24</v>
          </cell>
          <cell r="AC237" t="str">
            <v>43</v>
          </cell>
          <cell r="AD237">
            <v>80</v>
          </cell>
          <cell r="AE237">
            <v>63.68</v>
          </cell>
          <cell r="AF237">
            <v>30</v>
          </cell>
          <cell r="AG237" t="str">
            <v>7043258</v>
          </cell>
          <cell r="AH237" t="str">
            <v>박상근　　</v>
          </cell>
          <cell r="AI237" t="str">
            <v>05</v>
          </cell>
          <cell r="AJ237" t="str">
            <v>32</v>
          </cell>
          <cell r="AK237">
            <v>91</v>
          </cell>
          <cell r="AL237">
            <v>65.59</v>
          </cell>
          <cell r="AM237">
            <v>20</v>
          </cell>
          <cell r="AN237" t="str">
            <v>2002024</v>
          </cell>
          <cell r="AO237" t="str">
            <v>이덕규　　</v>
          </cell>
          <cell r="AP237" t="str">
            <v>04</v>
          </cell>
          <cell r="AQ237" t="str">
            <v>30</v>
          </cell>
          <cell r="AR237">
            <v>70</v>
          </cell>
          <cell r="AS237">
            <v>59.14</v>
          </cell>
          <cell r="AT237">
            <v>20</v>
          </cell>
          <cell r="AU237" t="str">
            <v>2005295</v>
          </cell>
          <cell r="AV237" t="str">
            <v>박성도　　</v>
          </cell>
          <cell r="AW237" t="str">
            <v>02</v>
          </cell>
          <cell r="AX237" t="str">
            <v>20</v>
          </cell>
          <cell r="AY237">
            <v>70</v>
          </cell>
          <cell r="AZ237">
            <v>58.77</v>
          </cell>
          <cell r="BA237">
            <v>10</v>
          </cell>
          <cell r="BF237">
            <v>0</v>
          </cell>
          <cell r="BG237">
            <v>0</v>
          </cell>
          <cell r="BH237">
            <v>0</v>
          </cell>
          <cell r="BM237">
            <v>0</v>
          </cell>
          <cell r="BN237">
            <v>0</v>
          </cell>
          <cell r="BO237">
            <v>0</v>
          </cell>
          <cell r="BP237" t="b">
            <v>0</v>
          </cell>
          <cell r="BQ237">
            <v>0</v>
          </cell>
          <cell r="BR237">
            <v>62.41</v>
          </cell>
          <cell r="BS237">
            <v>475</v>
          </cell>
          <cell r="BT237">
            <v>32.700000000000003</v>
          </cell>
          <cell r="BU237" t="str">
            <v>C</v>
          </cell>
          <cell r="BV237" t="str">
            <v>04</v>
          </cell>
          <cell r="BW237">
            <v>68</v>
          </cell>
          <cell r="BX237" t="str">
            <v>19950116</v>
          </cell>
          <cell r="BZ237" t="str">
            <v>B</v>
          </cell>
          <cell r="CA237" t="str">
            <v>04</v>
          </cell>
          <cell r="CB237" t="str">
            <v>C</v>
          </cell>
          <cell r="CC237" t="str">
            <v>07</v>
          </cell>
          <cell r="CD237" t="str">
            <v>C</v>
          </cell>
          <cell r="CE237" t="str">
            <v>07</v>
          </cell>
        </row>
        <row r="238">
          <cell r="A238" t="str">
            <v>2227651</v>
          </cell>
          <cell r="B238" t="str">
            <v>26</v>
          </cell>
          <cell r="C238" t="str">
            <v>과장</v>
          </cell>
          <cell r="D238" t="str">
            <v>김기조　　</v>
          </cell>
          <cell r="E238" t="str">
            <v>C</v>
          </cell>
          <cell r="G238">
            <v>1</v>
          </cell>
          <cell r="H238" t="str">
            <v>KM**</v>
          </cell>
          <cell r="I238" t="str">
            <v>KHL*</v>
          </cell>
          <cell r="J238" t="str">
            <v>대전지역본부　　　　</v>
          </cell>
          <cell r="K238" t="str">
            <v>KMAA</v>
          </cell>
          <cell r="L238" t="str">
            <v>Ａ／Ｓ기획팀　　　　</v>
          </cell>
          <cell r="O238" t="str">
            <v>KMAA</v>
          </cell>
          <cell r="R238" t="str">
            <v>1</v>
          </cell>
          <cell r="V238" t="str">
            <v>3</v>
          </cell>
          <cell r="W238" t="str">
            <v>1</v>
          </cell>
          <cell r="X238" t="str">
            <v>3</v>
          </cell>
          <cell r="Y238" t="str">
            <v>O</v>
          </cell>
          <cell r="Z238" t="str">
            <v>2068021</v>
          </cell>
          <cell r="AA238" t="str">
            <v>김우택　　</v>
          </cell>
          <cell r="AB238" t="str">
            <v>24</v>
          </cell>
          <cell r="AC238" t="str">
            <v>43</v>
          </cell>
          <cell r="AD238">
            <v>100</v>
          </cell>
          <cell r="AE238">
            <v>60</v>
          </cell>
          <cell r="AF238">
            <v>50</v>
          </cell>
          <cell r="AG238" t="str">
            <v>2001319</v>
          </cell>
          <cell r="AH238" t="str">
            <v>차정식　　</v>
          </cell>
          <cell r="AI238" t="str">
            <v>02</v>
          </cell>
          <cell r="AJ238" t="str">
            <v>20</v>
          </cell>
          <cell r="AK238">
            <v>100</v>
          </cell>
          <cell r="AL238">
            <v>69.86</v>
          </cell>
          <cell r="AM238">
            <v>30</v>
          </cell>
          <cell r="AR238">
            <v>0</v>
          </cell>
          <cell r="AS238">
            <v>0</v>
          </cell>
          <cell r="AT238">
            <v>0</v>
          </cell>
          <cell r="AY238">
            <v>0</v>
          </cell>
          <cell r="AZ238">
            <v>0</v>
          </cell>
          <cell r="BA238">
            <v>0</v>
          </cell>
          <cell r="BF238">
            <v>0</v>
          </cell>
          <cell r="BG238">
            <v>0</v>
          </cell>
          <cell r="BH238">
            <v>0</v>
          </cell>
          <cell r="BM238">
            <v>0</v>
          </cell>
          <cell r="BN238">
            <v>0</v>
          </cell>
          <cell r="BO238">
            <v>0</v>
          </cell>
          <cell r="BP238" t="b">
            <v>0</v>
          </cell>
          <cell r="BQ238">
            <v>0</v>
          </cell>
          <cell r="BR238">
            <v>63.7</v>
          </cell>
          <cell r="BS238">
            <v>313</v>
          </cell>
          <cell r="BT238">
            <v>27.6</v>
          </cell>
          <cell r="BU238" t="str">
            <v>B</v>
          </cell>
          <cell r="BV238" t="str">
            <v>04</v>
          </cell>
          <cell r="BW238">
            <v>68</v>
          </cell>
          <cell r="BX238" t="str">
            <v>19980101</v>
          </cell>
          <cell r="BZ238" t="str">
            <v>C</v>
          </cell>
          <cell r="CA238" t="str">
            <v>06</v>
          </cell>
          <cell r="CB238" t="str">
            <v>C</v>
          </cell>
          <cell r="CC238" t="str">
            <v>06</v>
          </cell>
          <cell r="CD238" t="str">
            <v>C</v>
          </cell>
          <cell r="CE238" t="str">
            <v>06</v>
          </cell>
        </row>
        <row r="239">
          <cell r="A239" t="str">
            <v>2662443</v>
          </cell>
          <cell r="B239" t="str">
            <v>33</v>
          </cell>
          <cell r="C239" t="str">
            <v>5급</v>
          </cell>
          <cell r="D239" t="str">
            <v>이상우　　</v>
          </cell>
          <cell r="E239" t="str">
            <v>C</v>
          </cell>
          <cell r="G239">
            <v>1</v>
          </cell>
          <cell r="H239" t="str">
            <v>KM**</v>
          </cell>
          <cell r="I239" t="str">
            <v>KMD*</v>
          </cell>
          <cell r="J239" t="str">
            <v>대전직매점</v>
          </cell>
          <cell r="K239" t="str">
            <v>KMJK</v>
          </cell>
          <cell r="L239" t="str">
            <v>대전사업소　　　　　</v>
          </cell>
          <cell r="O239" t="str">
            <v>KMJKD</v>
          </cell>
          <cell r="R239" t="str">
            <v>2</v>
          </cell>
          <cell r="V239" t="str">
            <v>7</v>
          </cell>
          <cell r="W239" t="str">
            <v>4</v>
          </cell>
          <cell r="X239" t="str">
            <v>4</v>
          </cell>
          <cell r="Y239" t="str">
            <v>S</v>
          </cell>
          <cell r="Z239" t="str">
            <v>2211904</v>
          </cell>
          <cell r="AA239" t="str">
            <v>이은행　　</v>
          </cell>
          <cell r="AB239" t="str">
            <v>26</v>
          </cell>
          <cell r="AC239" t="str">
            <v>50</v>
          </cell>
          <cell r="AD239">
            <v>95</v>
          </cell>
          <cell r="AE239">
            <v>68.06</v>
          </cell>
          <cell r="AF239">
            <v>40</v>
          </cell>
          <cell r="AG239" t="str">
            <v>2054207</v>
          </cell>
          <cell r="AH239" t="str">
            <v>안경순　　</v>
          </cell>
          <cell r="AI239" t="str">
            <v>22</v>
          </cell>
          <cell r="AJ239" t="str">
            <v>43</v>
          </cell>
          <cell r="AK239">
            <v>80</v>
          </cell>
          <cell r="AL239">
            <v>57.85</v>
          </cell>
          <cell r="AM239">
            <v>50</v>
          </cell>
          <cell r="AR239">
            <v>0</v>
          </cell>
          <cell r="AS239">
            <v>0</v>
          </cell>
          <cell r="AT239">
            <v>0</v>
          </cell>
          <cell r="AY239">
            <v>0</v>
          </cell>
          <cell r="AZ239">
            <v>0</v>
          </cell>
          <cell r="BA239">
            <v>0</v>
          </cell>
          <cell r="BF239">
            <v>0</v>
          </cell>
          <cell r="BG239">
            <v>0</v>
          </cell>
          <cell r="BH239">
            <v>0</v>
          </cell>
          <cell r="BM239">
            <v>0</v>
          </cell>
          <cell r="BN239">
            <v>0</v>
          </cell>
          <cell r="BO239">
            <v>0</v>
          </cell>
          <cell r="BP239" t="b">
            <v>0</v>
          </cell>
          <cell r="BQ239">
            <v>0</v>
          </cell>
          <cell r="BR239">
            <v>62.39</v>
          </cell>
          <cell r="BS239">
            <v>194</v>
          </cell>
          <cell r="BT239">
            <v>28.3</v>
          </cell>
          <cell r="BU239" t="str">
            <v>B</v>
          </cell>
          <cell r="BV239" t="str">
            <v>04</v>
          </cell>
          <cell r="BW239">
            <v>68</v>
          </cell>
          <cell r="BX239" t="str">
            <v>19960207</v>
          </cell>
          <cell r="BZ239" t="str">
            <v>A</v>
          </cell>
          <cell r="CA239" t="str">
            <v>01</v>
          </cell>
          <cell r="CB239" t="str">
            <v>C</v>
          </cell>
          <cell r="CC239" t="str">
            <v>07</v>
          </cell>
          <cell r="CD239" t="str">
            <v>D</v>
          </cell>
          <cell r="CE239" t="str">
            <v>10</v>
          </cell>
        </row>
        <row r="240">
          <cell r="A240" t="str">
            <v>2551964</v>
          </cell>
          <cell r="B240" t="str">
            <v>32</v>
          </cell>
          <cell r="C240" t="str">
            <v>4을</v>
          </cell>
          <cell r="D240" t="str">
            <v>이봉원　　</v>
          </cell>
          <cell r="E240" t="str">
            <v>C</v>
          </cell>
          <cell r="G240">
            <v>1</v>
          </cell>
          <cell r="H240" t="str">
            <v>KH**</v>
          </cell>
          <cell r="I240" t="str">
            <v>KHV*</v>
          </cell>
          <cell r="J240" t="str">
            <v>경남동부지역본부　　</v>
          </cell>
          <cell r="K240" t="str">
            <v>KHVQ</v>
          </cell>
          <cell r="L240" t="str">
            <v>경남동부）신마산지점</v>
          </cell>
          <cell r="O240" t="str">
            <v>KHVQA</v>
          </cell>
          <cell r="R240" t="str">
            <v>2</v>
          </cell>
          <cell r="V240" t="str">
            <v>6</v>
          </cell>
          <cell r="W240" t="str">
            <v>3</v>
          </cell>
          <cell r="X240" t="str">
            <v>4</v>
          </cell>
          <cell r="Y240" t="str">
            <v>O</v>
          </cell>
          <cell r="Z240" t="str">
            <v>2376157</v>
          </cell>
          <cell r="AA240" t="str">
            <v>신부정　　</v>
          </cell>
          <cell r="AB240" t="str">
            <v>28</v>
          </cell>
          <cell r="AC240" t="str">
            <v>50</v>
          </cell>
          <cell r="AD240">
            <v>90</v>
          </cell>
          <cell r="AE240">
            <v>65.78</v>
          </cell>
          <cell r="AF240">
            <v>10</v>
          </cell>
          <cell r="AG240" t="str">
            <v>2057745</v>
          </cell>
          <cell r="AH240" t="str">
            <v>나원형　　</v>
          </cell>
          <cell r="AI240" t="str">
            <v>24</v>
          </cell>
          <cell r="AJ240" t="str">
            <v>44</v>
          </cell>
          <cell r="AK240">
            <v>85</v>
          </cell>
          <cell r="AL240">
            <v>66.23</v>
          </cell>
          <cell r="AM240">
            <v>50</v>
          </cell>
          <cell r="AN240" t="str">
            <v>2029104</v>
          </cell>
          <cell r="AO240" t="str">
            <v>제철　　　</v>
          </cell>
          <cell r="AP240" t="str">
            <v>05</v>
          </cell>
          <cell r="AQ240" t="str">
            <v>32</v>
          </cell>
          <cell r="AR240">
            <v>73</v>
          </cell>
          <cell r="AS240">
            <v>61.34</v>
          </cell>
          <cell r="AT240">
            <v>30</v>
          </cell>
          <cell r="AY240">
            <v>0</v>
          </cell>
          <cell r="AZ240">
            <v>0</v>
          </cell>
          <cell r="BA240">
            <v>0</v>
          </cell>
          <cell r="BF240">
            <v>0</v>
          </cell>
          <cell r="BG240">
            <v>0</v>
          </cell>
          <cell r="BH240">
            <v>0</v>
          </cell>
          <cell r="BM240">
            <v>0</v>
          </cell>
          <cell r="BN240">
            <v>0</v>
          </cell>
          <cell r="BO240">
            <v>0</v>
          </cell>
          <cell r="BP240" t="b">
            <v>0</v>
          </cell>
          <cell r="BQ240">
            <v>0</v>
          </cell>
          <cell r="BR240">
            <v>64.55</v>
          </cell>
          <cell r="BS240">
            <v>157</v>
          </cell>
          <cell r="BT240">
            <v>22.5</v>
          </cell>
          <cell r="BU240" t="str">
            <v>B</v>
          </cell>
          <cell r="BV240" t="str">
            <v>03</v>
          </cell>
          <cell r="BW240">
            <v>72</v>
          </cell>
          <cell r="BX240" t="str">
            <v>19970101</v>
          </cell>
          <cell r="BZ240" t="str">
            <v>C</v>
          </cell>
          <cell r="CA240" t="str">
            <v>06</v>
          </cell>
          <cell r="CB240" t="str">
            <v>C</v>
          </cell>
          <cell r="CC240" t="str">
            <v>05</v>
          </cell>
          <cell r="CD240" t="str">
            <v>C</v>
          </cell>
          <cell r="CE240" t="str">
            <v>04</v>
          </cell>
        </row>
        <row r="241">
          <cell r="A241" t="str">
            <v>2083509</v>
          </cell>
          <cell r="B241" t="str">
            <v>26</v>
          </cell>
          <cell r="C241" t="str">
            <v>과장</v>
          </cell>
          <cell r="D241" t="str">
            <v>장재명　　</v>
          </cell>
          <cell r="E241" t="str">
            <v>C</v>
          </cell>
          <cell r="G241">
            <v>1</v>
          </cell>
          <cell r="H241" t="str">
            <v>KM**</v>
          </cell>
          <cell r="I241" t="str">
            <v>KMJS</v>
          </cell>
          <cell r="J241" t="str">
            <v>부산북부사업소　　　</v>
          </cell>
          <cell r="K241" t="str">
            <v>KMJR</v>
          </cell>
          <cell r="L241" t="str">
            <v>부산사업소　　　　　</v>
          </cell>
          <cell r="O241" t="str">
            <v>KMJRB</v>
          </cell>
          <cell r="R241" t="str">
            <v>2</v>
          </cell>
          <cell r="T241" t="str">
            <v>50</v>
          </cell>
          <cell r="U241" t="str">
            <v>과장</v>
          </cell>
          <cell r="V241" t="str">
            <v>3</v>
          </cell>
          <cell r="W241" t="str">
            <v>4</v>
          </cell>
          <cell r="X241" t="str">
            <v>2</v>
          </cell>
          <cell r="Y241" t="str">
            <v>S</v>
          </cell>
          <cell r="Z241" t="str">
            <v>2026355</v>
          </cell>
          <cell r="AA241" t="str">
            <v>유원홍　　</v>
          </cell>
          <cell r="AB241" t="str">
            <v>24</v>
          </cell>
          <cell r="AC241" t="str">
            <v>43</v>
          </cell>
          <cell r="AD241">
            <v>99</v>
          </cell>
          <cell r="AE241">
            <v>67.62</v>
          </cell>
          <cell r="AF241">
            <v>60</v>
          </cell>
          <cell r="AG241" t="str">
            <v>2001319</v>
          </cell>
          <cell r="AH241" t="str">
            <v>차정식　　</v>
          </cell>
          <cell r="AI241" t="str">
            <v>02</v>
          </cell>
          <cell r="AJ241" t="str">
            <v>20</v>
          </cell>
          <cell r="AK241">
            <v>93</v>
          </cell>
          <cell r="AL241">
            <v>67.39</v>
          </cell>
          <cell r="AM241">
            <v>20</v>
          </cell>
          <cell r="AR241">
            <v>0</v>
          </cell>
          <cell r="AS241">
            <v>0</v>
          </cell>
          <cell r="AT241">
            <v>0</v>
          </cell>
          <cell r="AY241">
            <v>0</v>
          </cell>
          <cell r="AZ241">
            <v>0</v>
          </cell>
          <cell r="BA241">
            <v>0</v>
          </cell>
          <cell r="BF241">
            <v>0</v>
          </cell>
          <cell r="BG241">
            <v>0</v>
          </cell>
          <cell r="BH241">
            <v>0</v>
          </cell>
          <cell r="BM241">
            <v>0</v>
          </cell>
          <cell r="BN241">
            <v>0</v>
          </cell>
          <cell r="BO241">
            <v>0</v>
          </cell>
          <cell r="BP241" t="b">
            <v>1</v>
          </cell>
          <cell r="BQ241">
            <v>7</v>
          </cell>
          <cell r="BR241">
            <v>66.12</v>
          </cell>
          <cell r="BS241">
            <v>191</v>
          </cell>
          <cell r="BT241">
            <v>16.8</v>
          </cell>
          <cell r="BU241" t="str">
            <v>B</v>
          </cell>
          <cell r="BV241" t="str">
            <v>03</v>
          </cell>
          <cell r="BW241">
            <v>72</v>
          </cell>
          <cell r="BX241" t="str">
            <v>19950101</v>
          </cell>
          <cell r="BZ241" t="str">
            <v>B</v>
          </cell>
          <cell r="CA241" t="str">
            <v>04</v>
          </cell>
          <cell r="CB241" t="str">
            <v>D</v>
          </cell>
          <cell r="CC241" t="str">
            <v>08</v>
          </cell>
          <cell r="CD241" t="str">
            <v>B</v>
          </cell>
          <cell r="CE241" t="str">
            <v>03</v>
          </cell>
        </row>
        <row r="242">
          <cell r="A242" t="str">
            <v>2081264</v>
          </cell>
          <cell r="B242" t="str">
            <v>26</v>
          </cell>
          <cell r="C242" t="str">
            <v>과장</v>
          </cell>
          <cell r="D242" t="str">
            <v>류종현　　</v>
          </cell>
          <cell r="E242" t="str">
            <v>C</v>
          </cell>
          <cell r="G242">
            <v>1</v>
          </cell>
          <cell r="H242" t="str">
            <v>KF**</v>
          </cell>
          <cell r="I242" t="str">
            <v>ZB03</v>
          </cell>
          <cell r="J242" t="str">
            <v>HMC 영업환경개선팀</v>
          </cell>
          <cell r="K242" t="str">
            <v>KFAA</v>
          </cell>
          <cell r="L242" t="str">
            <v>회계팀　　　　　　　</v>
          </cell>
          <cell r="O242" t="str">
            <v>KFAA</v>
          </cell>
          <cell r="R242" t="str">
            <v>1</v>
          </cell>
          <cell r="V242" t="str">
            <v>3</v>
          </cell>
          <cell r="W242" t="str">
            <v>1</v>
          </cell>
          <cell r="X242" t="str">
            <v>3</v>
          </cell>
          <cell r="Y242" t="str">
            <v>S</v>
          </cell>
          <cell r="Z242" t="str">
            <v>2073312</v>
          </cell>
          <cell r="AA242" t="str">
            <v>김장식　　</v>
          </cell>
          <cell r="AB242" t="str">
            <v>22</v>
          </cell>
          <cell r="AC242" t="str">
            <v>43</v>
          </cell>
          <cell r="AD242">
            <v>99</v>
          </cell>
          <cell r="AE242">
            <v>66.37</v>
          </cell>
          <cell r="AF242">
            <v>40</v>
          </cell>
          <cell r="AG242" t="str">
            <v>7043674</v>
          </cell>
          <cell r="AH242" t="str">
            <v>홍순택　　</v>
          </cell>
          <cell r="AI242" t="str">
            <v>05</v>
          </cell>
          <cell r="AJ242" t="str">
            <v>32</v>
          </cell>
          <cell r="AK242">
            <v>95</v>
          </cell>
          <cell r="AL242">
            <v>69.13</v>
          </cell>
          <cell r="AM242">
            <v>30</v>
          </cell>
          <cell r="AN242" t="str">
            <v>2011581</v>
          </cell>
          <cell r="AO242" t="str">
            <v>정학진　　</v>
          </cell>
          <cell r="AP242" t="str">
            <v>02</v>
          </cell>
          <cell r="AQ242" t="str">
            <v>20</v>
          </cell>
          <cell r="AR242">
            <v>77</v>
          </cell>
          <cell r="AS242">
            <v>66.36</v>
          </cell>
          <cell r="AT242">
            <v>10</v>
          </cell>
          <cell r="AY242">
            <v>0</v>
          </cell>
          <cell r="AZ242">
            <v>0</v>
          </cell>
          <cell r="BA242">
            <v>0</v>
          </cell>
          <cell r="BF242">
            <v>0</v>
          </cell>
          <cell r="BG242">
            <v>0</v>
          </cell>
          <cell r="BH242">
            <v>0</v>
          </cell>
          <cell r="BM242">
            <v>0</v>
          </cell>
          <cell r="BN242">
            <v>0</v>
          </cell>
          <cell r="BO242">
            <v>0</v>
          </cell>
          <cell r="BP242" t="b">
            <v>0</v>
          </cell>
          <cell r="BQ242">
            <v>0</v>
          </cell>
          <cell r="BR242">
            <v>67.400000000000006</v>
          </cell>
          <cell r="BS242">
            <v>120</v>
          </cell>
          <cell r="BT242">
            <v>10.6</v>
          </cell>
          <cell r="BU242" t="str">
            <v>B</v>
          </cell>
          <cell r="BV242" t="str">
            <v>02</v>
          </cell>
          <cell r="BW242">
            <v>76</v>
          </cell>
          <cell r="BX242" t="str">
            <v>19940101</v>
          </cell>
          <cell r="BZ242" t="str">
            <v>B</v>
          </cell>
          <cell r="CA242" t="str">
            <v>04</v>
          </cell>
          <cell r="CB242" t="str">
            <v>C</v>
          </cell>
          <cell r="CC242" t="str">
            <v>04</v>
          </cell>
        </row>
        <row r="243">
          <cell r="A243" t="str">
            <v>2476776</v>
          </cell>
          <cell r="B243" t="str">
            <v>32</v>
          </cell>
          <cell r="C243" t="str">
            <v>4을</v>
          </cell>
          <cell r="D243" t="str">
            <v>강관수　　</v>
          </cell>
          <cell r="E243" t="str">
            <v>C</v>
          </cell>
          <cell r="G243">
            <v>1</v>
          </cell>
          <cell r="H243" t="str">
            <v>KH**</v>
          </cell>
          <cell r="I243" t="str">
            <v>KHQB</v>
          </cell>
          <cell r="J243" t="str">
            <v>광주）서광주지점　　</v>
          </cell>
          <cell r="K243" t="str">
            <v>KHQH</v>
          </cell>
          <cell r="L243" t="str">
            <v>광주）일곡지점　　　</v>
          </cell>
          <cell r="O243" t="str">
            <v>KHQHA</v>
          </cell>
          <cell r="R243" t="str">
            <v>2</v>
          </cell>
          <cell r="V243" t="str">
            <v>6</v>
          </cell>
          <cell r="W243" t="str">
            <v>3</v>
          </cell>
          <cell r="X243" t="str">
            <v>4</v>
          </cell>
          <cell r="Y243" t="str">
            <v>S</v>
          </cell>
          <cell r="Z243" t="str">
            <v>2156252</v>
          </cell>
          <cell r="AA243" t="str">
            <v>김필준　　</v>
          </cell>
          <cell r="AB243" t="str">
            <v>28</v>
          </cell>
          <cell r="AC243" t="str">
            <v>50</v>
          </cell>
          <cell r="AD243">
            <v>84</v>
          </cell>
          <cell r="AE243">
            <v>64.709999999999994</v>
          </cell>
          <cell r="AF243">
            <v>10</v>
          </cell>
          <cell r="AG243" t="str">
            <v>2304379</v>
          </cell>
          <cell r="AH243" t="str">
            <v>이동렬　　</v>
          </cell>
          <cell r="AI243" t="str">
            <v>26</v>
          </cell>
          <cell r="AJ243" t="str">
            <v>44</v>
          </cell>
          <cell r="AK243">
            <v>97</v>
          </cell>
          <cell r="AL243">
            <v>64.709999999999994</v>
          </cell>
          <cell r="AM243">
            <v>50</v>
          </cell>
          <cell r="AN243" t="str">
            <v>2020506</v>
          </cell>
          <cell r="AO243" t="str">
            <v>한용근　　</v>
          </cell>
          <cell r="AP243" t="str">
            <v>22</v>
          </cell>
          <cell r="AQ243" t="str">
            <v>32</v>
          </cell>
          <cell r="AR243">
            <v>98</v>
          </cell>
          <cell r="AS243">
            <v>71.69</v>
          </cell>
          <cell r="AT243">
            <v>30</v>
          </cell>
          <cell r="AY243">
            <v>0</v>
          </cell>
          <cell r="AZ243">
            <v>0</v>
          </cell>
          <cell r="BA243">
            <v>0</v>
          </cell>
          <cell r="BF243">
            <v>0</v>
          </cell>
          <cell r="BG243">
            <v>0</v>
          </cell>
          <cell r="BH243">
            <v>0</v>
          </cell>
          <cell r="BM243">
            <v>0</v>
          </cell>
          <cell r="BN243">
            <v>0</v>
          </cell>
          <cell r="BO243">
            <v>0</v>
          </cell>
          <cell r="BP243" t="b">
            <v>0</v>
          </cell>
          <cell r="BQ243">
            <v>0</v>
          </cell>
          <cell r="BR243">
            <v>67.040000000000006</v>
          </cell>
          <cell r="BS243">
            <v>71</v>
          </cell>
          <cell r="BT243">
            <v>10.199999999999999</v>
          </cell>
          <cell r="BU243" t="str">
            <v>B</v>
          </cell>
          <cell r="BV243" t="str">
            <v>02</v>
          </cell>
          <cell r="BW243">
            <v>76</v>
          </cell>
          <cell r="BX243" t="str">
            <v>19930619</v>
          </cell>
          <cell r="BZ243" t="str">
            <v>C</v>
          </cell>
          <cell r="CA243" t="str">
            <v>06</v>
          </cell>
          <cell r="CB243" t="str">
            <v>C</v>
          </cell>
          <cell r="CC243" t="str">
            <v>04</v>
          </cell>
          <cell r="CD243" t="str">
            <v>A</v>
          </cell>
          <cell r="CE243" t="str">
            <v>02</v>
          </cell>
        </row>
        <row r="244">
          <cell r="A244" t="str">
            <v>2393167</v>
          </cell>
          <cell r="B244" t="str">
            <v>28</v>
          </cell>
          <cell r="C244" t="str">
            <v>대리</v>
          </cell>
          <cell r="D244" t="str">
            <v>서진봉　　</v>
          </cell>
          <cell r="E244" t="str">
            <v>C</v>
          </cell>
          <cell r="G244">
            <v>1</v>
          </cell>
          <cell r="H244" t="str">
            <v>KH**</v>
          </cell>
          <cell r="I244" t="str">
            <v>KHBA</v>
          </cell>
          <cell r="J244" t="str">
            <v>채권관리팀　　　　　</v>
          </cell>
          <cell r="K244" t="str">
            <v>KHW*</v>
          </cell>
          <cell r="L244" t="str">
            <v>경남서부지역본부　　</v>
          </cell>
          <cell r="O244" t="str">
            <v>KHW*</v>
          </cell>
          <cell r="R244" t="str">
            <v>2</v>
          </cell>
          <cell r="V244" t="str">
            <v>4</v>
          </cell>
          <cell r="W244" t="str">
            <v>3</v>
          </cell>
          <cell r="X244" t="str">
            <v>3</v>
          </cell>
          <cell r="Y244" t="str">
            <v>O</v>
          </cell>
          <cell r="Z244" t="str">
            <v>7116633</v>
          </cell>
          <cell r="AA244" t="str">
            <v>이병기　　</v>
          </cell>
          <cell r="AB244" t="str">
            <v>22</v>
          </cell>
          <cell r="AC244" t="str">
            <v>32</v>
          </cell>
          <cell r="AD244">
            <v>77</v>
          </cell>
          <cell r="AE244">
            <v>59.72</v>
          </cell>
          <cell r="AF244">
            <v>70</v>
          </cell>
          <cell r="AG244" t="str">
            <v>2059744</v>
          </cell>
          <cell r="AH244" t="str">
            <v>김도영　　</v>
          </cell>
          <cell r="AI244" t="str">
            <v>02</v>
          </cell>
          <cell r="AJ244" t="str">
            <v>20</v>
          </cell>
          <cell r="AK244">
            <v>86</v>
          </cell>
          <cell r="AL244">
            <v>65.63</v>
          </cell>
          <cell r="AM244">
            <v>20</v>
          </cell>
          <cell r="AR244">
            <v>0</v>
          </cell>
          <cell r="AS244">
            <v>0</v>
          </cell>
          <cell r="AT244">
            <v>0</v>
          </cell>
          <cell r="AY244">
            <v>0</v>
          </cell>
          <cell r="AZ244">
            <v>0</v>
          </cell>
          <cell r="BA244">
            <v>0</v>
          </cell>
          <cell r="BF244">
            <v>0</v>
          </cell>
          <cell r="BG244">
            <v>0</v>
          </cell>
          <cell r="BH244">
            <v>0</v>
          </cell>
          <cell r="BM244">
            <v>0</v>
          </cell>
          <cell r="BN244">
            <v>0</v>
          </cell>
          <cell r="BO244">
            <v>0</v>
          </cell>
          <cell r="BP244" t="b">
            <v>0</v>
          </cell>
          <cell r="BQ244">
            <v>0</v>
          </cell>
          <cell r="BR244">
            <v>61.03</v>
          </cell>
          <cell r="BS244">
            <v>720</v>
          </cell>
          <cell r="BT244">
            <v>43</v>
          </cell>
          <cell r="BU244" t="str">
            <v>C</v>
          </cell>
          <cell r="BV244" t="str">
            <v>05</v>
          </cell>
          <cell r="BW244">
            <v>64</v>
          </cell>
          <cell r="BX244" t="str">
            <v>19960101</v>
          </cell>
          <cell r="BZ244" t="str">
            <v>C</v>
          </cell>
          <cell r="CA244" t="str">
            <v>06</v>
          </cell>
          <cell r="CB244" t="str">
            <v>E</v>
          </cell>
          <cell r="CC244" t="str">
            <v>11</v>
          </cell>
          <cell r="CD244" t="str">
            <v>C</v>
          </cell>
          <cell r="CE244" t="str">
            <v>05</v>
          </cell>
        </row>
        <row r="245">
          <cell r="A245" t="str">
            <v>2281416</v>
          </cell>
          <cell r="B245" t="str">
            <v>30</v>
          </cell>
          <cell r="C245" t="str">
            <v>4갑</v>
          </cell>
          <cell r="D245" t="str">
            <v>황진철　　</v>
          </cell>
          <cell r="E245" t="str">
            <v>C</v>
          </cell>
          <cell r="G245">
            <v>1</v>
          </cell>
          <cell r="H245" t="str">
            <v>KO**</v>
          </cell>
          <cell r="I245" t="str">
            <v>KPCB</v>
          </cell>
          <cell r="J245" t="str">
            <v>승용구동부품개발팀　</v>
          </cell>
          <cell r="K245" t="str">
            <v>KPAE</v>
          </cell>
          <cell r="L245" t="str">
            <v>승용전장부품개발팀　</v>
          </cell>
          <cell r="O245" t="str">
            <v>KPAE</v>
          </cell>
          <cell r="R245" t="str">
            <v>4</v>
          </cell>
          <cell r="V245" t="str">
            <v>5</v>
          </cell>
          <cell r="W245" t="str">
            <v>1</v>
          </cell>
          <cell r="X245" t="str">
            <v>3</v>
          </cell>
          <cell r="Y245" t="str">
            <v>S</v>
          </cell>
          <cell r="Z245" t="str">
            <v>2064686</v>
          </cell>
          <cell r="AA245" t="str">
            <v>윤강한　　</v>
          </cell>
          <cell r="AB245" t="str">
            <v>24</v>
          </cell>
          <cell r="AC245" t="str">
            <v>43</v>
          </cell>
          <cell r="AD245">
            <v>75</v>
          </cell>
          <cell r="AE245">
            <v>63.51</v>
          </cell>
          <cell r="AF245">
            <v>30</v>
          </cell>
          <cell r="AG245" t="str">
            <v>7151374</v>
          </cell>
          <cell r="AH245" t="str">
            <v>고승환　　</v>
          </cell>
          <cell r="AI245" t="str">
            <v>20</v>
          </cell>
          <cell r="AJ245" t="str">
            <v>32</v>
          </cell>
          <cell r="AK245">
            <v>75</v>
          </cell>
          <cell r="AL245">
            <v>61.94</v>
          </cell>
          <cell r="AM245">
            <v>20</v>
          </cell>
          <cell r="AN245" t="str">
            <v>7043317</v>
          </cell>
          <cell r="AO245" t="str">
            <v>박승하　　</v>
          </cell>
          <cell r="AP245" t="str">
            <v>04</v>
          </cell>
          <cell r="AQ245" t="str">
            <v>30</v>
          </cell>
          <cell r="AR245">
            <v>74</v>
          </cell>
          <cell r="AS245">
            <v>59.75</v>
          </cell>
          <cell r="AT245">
            <v>20</v>
          </cell>
          <cell r="AU245" t="str">
            <v>2008268</v>
          </cell>
          <cell r="AV245" t="str">
            <v>이용도　　</v>
          </cell>
          <cell r="AW245" t="str">
            <v>02</v>
          </cell>
          <cell r="AX245" t="str">
            <v>20</v>
          </cell>
          <cell r="AY245">
            <v>74</v>
          </cell>
          <cell r="AZ245">
            <v>60.4</v>
          </cell>
          <cell r="BA245">
            <v>10</v>
          </cell>
          <cell r="BF245">
            <v>0</v>
          </cell>
          <cell r="BG245">
            <v>0</v>
          </cell>
          <cell r="BH245">
            <v>0</v>
          </cell>
          <cell r="BM245">
            <v>0</v>
          </cell>
          <cell r="BN245">
            <v>0</v>
          </cell>
          <cell r="BO245">
            <v>0</v>
          </cell>
          <cell r="BP245" t="b">
            <v>0</v>
          </cell>
          <cell r="BQ245">
            <v>0</v>
          </cell>
          <cell r="BR245">
            <v>61.79</v>
          </cell>
          <cell r="BS245">
            <v>524</v>
          </cell>
          <cell r="BT245">
            <v>36.1</v>
          </cell>
          <cell r="BU245" t="str">
            <v>C</v>
          </cell>
          <cell r="BV245" t="str">
            <v>05</v>
          </cell>
          <cell r="BW245">
            <v>64</v>
          </cell>
          <cell r="BX245" t="str">
            <v>19930101</v>
          </cell>
          <cell r="BZ245" t="str">
            <v>C</v>
          </cell>
          <cell r="CA245" t="str">
            <v>05</v>
          </cell>
          <cell r="CB245" t="str">
            <v>D</v>
          </cell>
          <cell r="CC245" t="str">
            <v>09</v>
          </cell>
          <cell r="CD245" t="str">
            <v>D</v>
          </cell>
          <cell r="CE245" t="str">
            <v>08</v>
          </cell>
        </row>
        <row r="246">
          <cell r="A246" t="str">
            <v>2279953</v>
          </cell>
          <cell r="B246" t="str">
            <v>30</v>
          </cell>
          <cell r="C246" t="str">
            <v>4갑</v>
          </cell>
          <cell r="D246" t="str">
            <v>정화국　　</v>
          </cell>
          <cell r="E246" t="str">
            <v>C</v>
          </cell>
          <cell r="G246">
            <v>1</v>
          </cell>
          <cell r="H246" t="str">
            <v>KH**</v>
          </cell>
          <cell r="I246" t="str">
            <v>KHSB</v>
          </cell>
          <cell r="J246" t="str">
            <v>부산）동래지점　　　</v>
          </cell>
          <cell r="K246" t="str">
            <v>KHSC</v>
          </cell>
          <cell r="L246" t="str">
            <v>부산）금정지점　　　</v>
          </cell>
          <cell r="O246" t="str">
            <v>KHSCA</v>
          </cell>
          <cell r="R246" t="str">
            <v>2</v>
          </cell>
          <cell r="V246" t="str">
            <v>5</v>
          </cell>
          <cell r="W246" t="str">
            <v>3</v>
          </cell>
          <cell r="X246" t="str">
            <v>3</v>
          </cell>
          <cell r="Y246" t="str">
            <v>S</v>
          </cell>
          <cell r="Z246" t="str">
            <v>2227756</v>
          </cell>
          <cell r="AA246" t="str">
            <v>김봉태　　</v>
          </cell>
          <cell r="AB246" t="str">
            <v>26</v>
          </cell>
          <cell r="AC246" t="str">
            <v>50</v>
          </cell>
          <cell r="AD246">
            <v>95</v>
          </cell>
          <cell r="AE246">
            <v>64.709999999999994</v>
          </cell>
          <cell r="AF246">
            <v>10</v>
          </cell>
          <cell r="AG246" t="str">
            <v>2717523</v>
          </cell>
          <cell r="AH246" t="str">
            <v>조남석　　</v>
          </cell>
          <cell r="AI246" t="str">
            <v>26</v>
          </cell>
          <cell r="AJ246" t="str">
            <v>44</v>
          </cell>
          <cell r="AK246">
            <v>94</v>
          </cell>
          <cell r="AL246">
            <v>64.709999999999994</v>
          </cell>
          <cell r="AM246">
            <v>40</v>
          </cell>
          <cell r="AN246" t="str">
            <v>2718178</v>
          </cell>
          <cell r="AO246" t="str">
            <v>박환　　　</v>
          </cell>
          <cell r="AP246" t="str">
            <v>20</v>
          </cell>
          <cell r="AQ246" t="str">
            <v>32</v>
          </cell>
          <cell r="AR246">
            <v>84</v>
          </cell>
          <cell r="AS246">
            <v>65.650000000000006</v>
          </cell>
          <cell r="AT246">
            <v>30</v>
          </cell>
          <cell r="AU246" t="str">
            <v>2059744</v>
          </cell>
          <cell r="AV246" t="str">
            <v>김도영　　</v>
          </cell>
          <cell r="AW246" t="str">
            <v>02</v>
          </cell>
          <cell r="AX246" t="str">
            <v>20</v>
          </cell>
          <cell r="AY246">
            <v>70</v>
          </cell>
          <cell r="AZ246">
            <v>59.89</v>
          </cell>
          <cell r="BA246">
            <v>10</v>
          </cell>
          <cell r="BF246">
            <v>0</v>
          </cell>
          <cell r="BG246">
            <v>0</v>
          </cell>
          <cell r="BH246">
            <v>0</v>
          </cell>
          <cell r="BM246">
            <v>0</v>
          </cell>
          <cell r="BN246">
            <v>0</v>
          </cell>
          <cell r="BO246">
            <v>0</v>
          </cell>
          <cell r="BP246" t="b">
            <v>0</v>
          </cell>
          <cell r="BQ246">
            <v>0</v>
          </cell>
          <cell r="BR246">
            <v>64.489999999999995</v>
          </cell>
          <cell r="BS246">
            <v>334</v>
          </cell>
          <cell r="BT246">
            <v>23</v>
          </cell>
          <cell r="BU246" t="str">
            <v>B</v>
          </cell>
          <cell r="BV246" t="str">
            <v>03</v>
          </cell>
          <cell r="BW246">
            <v>72</v>
          </cell>
          <cell r="BX246" t="str">
            <v>19930101</v>
          </cell>
          <cell r="BZ246" t="str">
            <v>C</v>
          </cell>
          <cell r="CA246" t="str">
            <v>06</v>
          </cell>
          <cell r="CB246" t="str">
            <v>B</v>
          </cell>
          <cell r="CC246" t="str">
            <v>03</v>
          </cell>
          <cell r="CD246" t="str">
            <v>C</v>
          </cell>
          <cell r="CE246" t="str">
            <v>07</v>
          </cell>
        </row>
        <row r="247">
          <cell r="A247" t="str">
            <v>2373348</v>
          </cell>
          <cell r="B247" t="str">
            <v>26</v>
          </cell>
          <cell r="C247" t="str">
            <v>과장</v>
          </cell>
          <cell r="D247" t="str">
            <v>고명수　　</v>
          </cell>
          <cell r="E247" t="str">
            <v>C</v>
          </cell>
          <cell r="G247">
            <v>1</v>
          </cell>
          <cell r="H247" t="str">
            <v>KM**</v>
          </cell>
          <cell r="I247" t="str">
            <v>KMD*</v>
          </cell>
          <cell r="J247" t="str">
            <v>광주직매점</v>
          </cell>
          <cell r="K247" t="str">
            <v>KMJN</v>
          </cell>
          <cell r="L247" t="str">
            <v>광주사업소　　　　　</v>
          </cell>
          <cell r="O247" t="str">
            <v>KMJND</v>
          </cell>
          <cell r="R247" t="str">
            <v>2</v>
          </cell>
          <cell r="T247" t="str">
            <v>50</v>
          </cell>
          <cell r="U247" t="str">
            <v>과장</v>
          </cell>
          <cell r="V247" t="str">
            <v>3</v>
          </cell>
          <cell r="W247" t="str">
            <v>4</v>
          </cell>
          <cell r="X247" t="str">
            <v>2</v>
          </cell>
          <cell r="Y247" t="str">
            <v>O</v>
          </cell>
          <cell r="Z247" t="str">
            <v>2718244</v>
          </cell>
          <cell r="AA247" t="str">
            <v>성요한　　</v>
          </cell>
          <cell r="AB247" t="str">
            <v>05</v>
          </cell>
          <cell r="AC247" t="str">
            <v>43</v>
          </cell>
          <cell r="AD247">
            <v>93</v>
          </cell>
          <cell r="AE247">
            <v>62.85</v>
          </cell>
          <cell r="AF247">
            <v>60</v>
          </cell>
          <cell r="AG247" t="str">
            <v>2001319</v>
          </cell>
          <cell r="AH247" t="str">
            <v>차정식　　</v>
          </cell>
          <cell r="AI247" t="str">
            <v>02</v>
          </cell>
          <cell r="AJ247" t="str">
            <v>20</v>
          </cell>
          <cell r="AK247">
            <v>100</v>
          </cell>
          <cell r="AL247">
            <v>69.86</v>
          </cell>
          <cell r="AM247">
            <v>20</v>
          </cell>
          <cell r="AR247">
            <v>0</v>
          </cell>
          <cell r="AS247">
            <v>0</v>
          </cell>
          <cell r="AT247">
            <v>0</v>
          </cell>
          <cell r="AY247">
            <v>0</v>
          </cell>
          <cell r="AZ247">
            <v>0</v>
          </cell>
          <cell r="BA247">
            <v>0</v>
          </cell>
          <cell r="BF247">
            <v>0</v>
          </cell>
          <cell r="BG247">
            <v>0</v>
          </cell>
          <cell r="BH247">
            <v>0</v>
          </cell>
          <cell r="BM247">
            <v>0</v>
          </cell>
          <cell r="BN247">
            <v>0</v>
          </cell>
          <cell r="BO247">
            <v>0</v>
          </cell>
          <cell r="BP247" t="b">
            <v>1</v>
          </cell>
          <cell r="BQ247">
            <v>8</v>
          </cell>
          <cell r="BR247">
            <v>64.53</v>
          </cell>
          <cell r="BS247">
            <v>269</v>
          </cell>
          <cell r="BT247">
            <v>23.7</v>
          </cell>
          <cell r="BU247" t="str">
            <v>B</v>
          </cell>
          <cell r="BV247" t="str">
            <v>03</v>
          </cell>
          <cell r="BW247">
            <v>72</v>
          </cell>
          <cell r="BX247" t="str">
            <v>19960101</v>
          </cell>
          <cell r="BZ247" t="str">
            <v>C</v>
          </cell>
          <cell r="CA247" t="str">
            <v>07</v>
          </cell>
          <cell r="CB247" t="str">
            <v>C</v>
          </cell>
          <cell r="CC247" t="str">
            <v>06</v>
          </cell>
          <cell r="CD247" t="str">
            <v>B</v>
          </cell>
          <cell r="CE247" t="str">
            <v>03</v>
          </cell>
        </row>
        <row r="248">
          <cell r="A248" t="str">
            <v>2595332</v>
          </cell>
          <cell r="B248" t="str">
            <v>33</v>
          </cell>
          <cell r="C248" t="str">
            <v>5급</v>
          </cell>
          <cell r="D248" t="str">
            <v>장은경　　</v>
          </cell>
          <cell r="E248" t="str">
            <v>C</v>
          </cell>
          <cell r="G248">
            <v>1</v>
          </cell>
          <cell r="H248" t="str">
            <v>KQ**</v>
          </cell>
          <cell r="I248" t="str">
            <v>KUDA</v>
          </cell>
          <cell r="J248" t="str">
            <v>광）제조관리２부　　</v>
          </cell>
          <cell r="K248" t="str">
            <v>KQBA</v>
          </cell>
          <cell r="L248" t="str">
            <v>품질계획팀　　　　　</v>
          </cell>
          <cell r="O248" t="str">
            <v>KQBA</v>
          </cell>
          <cell r="R248" t="str">
            <v>6</v>
          </cell>
          <cell r="V248" t="str">
            <v>7</v>
          </cell>
          <cell r="W248" t="str">
            <v>2</v>
          </cell>
          <cell r="X248" t="str">
            <v>4</v>
          </cell>
          <cell r="Y248" t="str">
            <v>S</v>
          </cell>
          <cell r="Z248" t="str">
            <v>2082654</v>
          </cell>
          <cell r="AA248" t="str">
            <v>홍재수　　</v>
          </cell>
          <cell r="AB248" t="str">
            <v>24</v>
          </cell>
          <cell r="AC248" t="str">
            <v>43</v>
          </cell>
          <cell r="AD248">
            <v>66</v>
          </cell>
          <cell r="AE248">
            <v>55.29</v>
          </cell>
          <cell r="AF248">
            <v>50</v>
          </cell>
          <cell r="AG248" t="str">
            <v>2008044</v>
          </cell>
          <cell r="AH248" t="str">
            <v>곽동창　　</v>
          </cell>
          <cell r="AI248" t="str">
            <v>05</v>
          </cell>
          <cell r="AJ248" t="str">
            <v>32</v>
          </cell>
          <cell r="AK248">
            <v>77</v>
          </cell>
          <cell r="AL248">
            <v>60</v>
          </cell>
          <cell r="AM248">
            <v>30</v>
          </cell>
          <cell r="AR248">
            <v>0</v>
          </cell>
          <cell r="AS248">
            <v>0</v>
          </cell>
          <cell r="AT248">
            <v>0</v>
          </cell>
          <cell r="AY248">
            <v>0</v>
          </cell>
          <cell r="AZ248">
            <v>0</v>
          </cell>
          <cell r="BA248">
            <v>0</v>
          </cell>
          <cell r="BF248">
            <v>0</v>
          </cell>
          <cell r="BG248">
            <v>0</v>
          </cell>
          <cell r="BH248">
            <v>0</v>
          </cell>
          <cell r="BM248">
            <v>0</v>
          </cell>
          <cell r="BN248">
            <v>0</v>
          </cell>
          <cell r="BO248">
            <v>0</v>
          </cell>
          <cell r="BP248" t="b">
            <v>0</v>
          </cell>
          <cell r="BQ248">
            <v>0</v>
          </cell>
          <cell r="BR248">
            <v>57.06</v>
          </cell>
          <cell r="BS248">
            <v>463</v>
          </cell>
          <cell r="BT248">
            <v>67.599999999999994</v>
          </cell>
          <cell r="BU248" t="str">
            <v>C</v>
          </cell>
          <cell r="BV248" t="str">
            <v>08</v>
          </cell>
          <cell r="BW248">
            <v>52</v>
          </cell>
          <cell r="BX248" t="str">
            <v>19960208</v>
          </cell>
          <cell r="BZ248" t="str">
            <v>E</v>
          </cell>
          <cell r="CA248" t="str">
            <v>10</v>
          </cell>
          <cell r="CB248" t="str">
            <v>E</v>
          </cell>
          <cell r="CC248" t="str">
            <v>11</v>
          </cell>
          <cell r="CD248" t="str">
            <v>D</v>
          </cell>
          <cell r="CE248" t="str">
            <v>10</v>
          </cell>
        </row>
        <row r="249">
          <cell r="A249" t="str">
            <v>2612179</v>
          </cell>
          <cell r="B249" t="str">
            <v>33</v>
          </cell>
          <cell r="C249" t="str">
            <v>5급</v>
          </cell>
          <cell r="D249" t="str">
            <v>정인순　　</v>
          </cell>
          <cell r="E249" t="str">
            <v>C</v>
          </cell>
          <cell r="G249">
            <v>1</v>
          </cell>
          <cell r="H249" t="str">
            <v>KQ**</v>
          </cell>
          <cell r="I249" t="str">
            <v>KUAA</v>
          </cell>
          <cell r="J249" t="str">
            <v>광）생산관리팀　　　</v>
          </cell>
          <cell r="K249" t="str">
            <v>KUCD</v>
          </cell>
          <cell r="L249" t="str">
            <v>광）버스제조부　　　</v>
          </cell>
          <cell r="O249" t="str">
            <v>KUCDD</v>
          </cell>
          <cell r="R249" t="str">
            <v>6</v>
          </cell>
          <cell r="V249" t="str">
            <v>7</v>
          </cell>
          <cell r="W249" t="str">
            <v>2</v>
          </cell>
          <cell r="X249" t="str">
            <v>4</v>
          </cell>
          <cell r="Y249" t="str">
            <v>O</v>
          </cell>
          <cell r="Z249" t="str">
            <v>2341096</v>
          </cell>
          <cell r="AA249" t="str">
            <v>김남곤　　</v>
          </cell>
          <cell r="AB249" t="str">
            <v>26</v>
          </cell>
          <cell r="AC249" t="str">
            <v>50</v>
          </cell>
          <cell r="AD249">
            <v>72</v>
          </cell>
          <cell r="AE249">
            <v>60</v>
          </cell>
          <cell r="AF249">
            <v>20</v>
          </cell>
          <cell r="AG249" t="str">
            <v>2367804</v>
          </cell>
          <cell r="AH249" t="str">
            <v>정찬규　　</v>
          </cell>
          <cell r="AI249" t="str">
            <v>22</v>
          </cell>
          <cell r="AJ249" t="str">
            <v>40</v>
          </cell>
          <cell r="AK249">
            <v>75</v>
          </cell>
          <cell r="AL249">
            <v>55.29</v>
          </cell>
          <cell r="AM249">
            <v>30</v>
          </cell>
          <cell r="AN249" t="str">
            <v>2034693</v>
          </cell>
          <cell r="AO249" t="str">
            <v>김홍수　　</v>
          </cell>
          <cell r="AP249" t="str">
            <v>20</v>
          </cell>
          <cell r="AQ249" t="str">
            <v>32</v>
          </cell>
          <cell r="AR249">
            <v>47</v>
          </cell>
          <cell r="AS249">
            <v>53.99</v>
          </cell>
          <cell r="AT249">
            <v>10</v>
          </cell>
          <cell r="AU249" t="str">
            <v>2024118</v>
          </cell>
          <cell r="AV249" t="str">
            <v>정정규　　</v>
          </cell>
          <cell r="AW249" t="str">
            <v>20</v>
          </cell>
          <cell r="AX249" t="str">
            <v>31</v>
          </cell>
          <cell r="AY249">
            <v>53</v>
          </cell>
          <cell r="AZ249">
            <v>53.85</v>
          </cell>
          <cell r="BA249">
            <v>10</v>
          </cell>
          <cell r="BB249" t="str">
            <v>2026563</v>
          </cell>
          <cell r="BC249" t="str">
            <v>전천수　　</v>
          </cell>
          <cell r="BD249" t="str">
            <v>03</v>
          </cell>
          <cell r="BE249" t="str">
            <v>30</v>
          </cell>
          <cell r="BF249">
            <v>72</v>
          </cell>
          <cell r="BG249">
            <v>62.08</v>
          </cell>
          <cell r="BH249">
            <v>10</v>
          </cell>
          <cell r="BM249">
            <v>0</v>
          </cell>
          <cell r="BN249">
            <v>0</v>
          </cell>
          <cell r="BO249">
            <v>0</v>
          </cell>
          <cell r="BP249" t="b">
            <v>0</v>
          </cell>
          <cell r="BQ249">
            <v>0</v>
          </cell>
          <cell r="BR249">
            <v>56.97</v>
          </cell>
          <cell r="BS249">
            <v>471</v>
          </cell>
          <cell r="BT249">
            <v>68.8</v>
          </cell>
          <cell r="BU249" t="str">
            <v>C</v>
          </cell>
          <cell r="BV249" t="str">
            <v>08</v>
          </cell>
          <cell r="BW249">
            <v>52</v>
          </cell>
          <cell r="BX249" t="str">
            <v>19960208</v>
          </cell>
          <cell r="BZ249" t="str">
            <v>E</v>
          </cell>
          <cell r="CA249" t="str">
            <v>11</v>
          </cell>
          <cell r="CB249" t="str">
            <v>D</v>
          </cell>
          <cell r="CC249" t="str">
            <v>09</v>
          </cell>
          <cell r="CD249" t="str">
            <v>E</v>
          </cell>
          <cell r="CE249" t="str">
            <v>11</v>
          </cell>
        </row>
        <row r="250">
          <cell r="A250" t="str">
            <v>2505823</v>
          </cell>
          <cell r="B250" t="str">
            <v>32</v>
          </cell>
          <cell r="C250" t="str">
            <v>4을</v>
          </cell>
          <cell r="D250" t="str">
            <v>이동수　　</v>
          </cell>
          <cell r="E250" t="str">
            <v>C</v>
          </cell>
          <cell r="G250">
            <v>1</v>
          </cell>
          <cell r="H250" t="str">
            <v>KH**</v>
          </cell>
          <cell r="I250" t="str">
            <v>KHQ*</v>
          </cell>
          <cell r="J250" t="str">
            <v>광주지역본부　　　　</v>
          </cell>
          <cell r="K250" t="str">
            <v>KHOQ</v>
          </cell>
          <cell r="L250" t="str">
            <v>전북）고창지점　　　</v>
          </cell>
          <cell r="O250" t="str">
            <v>KHOQA</v>
          </cell>
          <cell r="R250" t="str">
            <v>2</v>
          </cell>
          <cell r="V250" t="str">
            <v>6</v>
          </cell>
          <cell r="W250" t="str">
            <v>3</v>
          </cell>
          <cell r="X250" t="str">
            <v>4</v>
          </cell>
          <cell r="Y250" t="str">
            <v>S</v>
          </cell>
          <cell r="Z250" t="str">
            <v>2240649</v>
          </cell>
          <cell r="AA250" t="str">
            <v>육달수　　</v>
          </cell>
          <cell r="AB250" t="str">
            <v>28</v>
          </cell>
          <cell r="AC250" t="str">
            <v>44</v>
          </cell>
          <cell r="AD250">
            <v>86</v>
          </cell>
          <cell r="AE250">
            <v>55.28</v>
          </cell>
          <cell r="AF250">
            <v>60</v>
          </cell>
          <cell r="AG250" t="str">
            <v>2718148</v>
          </cell>
          <cell r="AH250" t="str">
            <v>김춘원　　</v>
          </cell>
          <cell r="AI250" t="str">
            <v>05</v>
          </cell>
          <cell r="AJ250" t="str">
            <v>32</v>
          </cell>
          <cell r="AK250">
            <v>93</v>
          </cell>
          <cell r="AL250">
            <v>67.98</v>
          </cell>
          <cell r="AM250">
            <v>30</v>
          </cell>
          <cell r="AR250">
            <v>0</v>
          </cell>
          <cell r="AS250">
            <v>0</v>
          </cell>
          <cell r="AT250">
            <v>0</v>
          </cell>
          <cell r="AY250">
            <v>0</v>
          </cell>
          <cell r="AZ250">
            <v>0</v>
          </cell>
          <cell r="BA250">
            <v>0</v>
          </cell>
          <cell r="BF250">
            <v>0</v>
          </cell>
          <cell r="BG250">
            <v>0</v>
          </cell>
          <cell r="BH250">
            <v>0</v>
          </cell>
          <cell r="BM250">
            <v>0</v>
          </cell>
          <cell r="BN250">
            <v>0</v>
          </cell>
          <cell r="BO250">
            <v>0</v>
          </cell>
          <cell r="BP250" t="b">
            <v>0</v>
          </cell>
          <cell r="BQ250">
            <v>0</v>
          </cell>
          <cell r="BR250">
            <v>59.51</v>
          </cell>
          <cell r="BS250">
            <v>392</v>
          </cell>
          <cell r="BT250">
            <v>56.2</v>
          </cell>
          <cell r="BU250" t="str">
            <v>C</v>
          </cell>
          <cell r="BV250" t="str">
            <v>07</v>
          </cell>
          <cell r="BW250">
            <v>56</v>
          </cell>
          <cell r="BX250" t="str">
            <v>19931129</v>
          </cell>
          <cell r="BZ250" t="str">
            <v>D</v>
          </cell>
          <cell r="CA250" t="str">
            <v>10</v>
          </cell>
          <cell r="CB250" t="str">
            <v>D</v>
          </cell>
          <cell r="CC250" t="str">
            <v>08</v>
          </cell>
          <cell r="CD250" t="str">
            <v>E</v>
          </cell>
          <cell r="CE250" t="str">
            <v>10</v>
          </cell>
        </row>
        <row r="251">
          <cell r="A251" t="str">
            <v>2651676</v>
          </cell>
          <cell r="B251" t="str">
            <v>30</v>
          </cell>
          <cell r="C251" t="str">
            <v>4갑</v>
          </cell>
          <cell r="D251" t="str">
            <v>정운식　　</v>
          </cell>
          <cell r="E251" t="str">
            <v>C</v>
          </cell>
          <cell r="G251">
            <v>1</v>
          </cell>
          <cell r="H251" t="str">
            <v>KO**</v>
          </cell>
          <cell r="I251" t="str">
            <v>KODA</v>
          </cell>
          <cell r="J251" t="str">
            <v>일반구매팀　　　　　</v>
          </cell>
          <cell r="K251" t="str">
            <v>KOBA</v>
          </cell>
          <cell r="L251" t="str">
            <v>구매원가팀　　　　　</v>
          </cell>
          <cell r="O251" t="str">
            <v>KOBA</v>
          </cell>
          <cell r="R251" t="str">
            <v>4</v>
          </cell>
          <cell r="V251" t="str">
            <v>5</v>
          </cell>
          <cell r="W251" t="str">
            <v>1</v>
          </cell>
          <cell r="X251" t="str">
            <v>3</v>
          </cell>
          <cell r="Y251" t="str">
            <v>O</v>
          </cell>
          <cell r="Z251" t="str">
            <v>2032307</v>
          </cell>
          <cell r="AA251" t="str">
            <v>이형하　　</v>
          </cell>
          <cell r="AB251" t="str">
            <v>22</v>
          </cell>
          <cell r="AC251" t="str">
            <v>43</v>
          </cell>
          <cell r="AD251">
            <v>82</v>
          </cell>
          <cell r="AE251">
            <v>55.56</v>
          </cell>
          <cell r="AF251">
            <v>50</v>
          </cell>
          <cell r="AG251" t="str">
            <v>2008268</v>
          </cell>
          <cell r="AH251" t="str">
            <v>이용도　　</v>
          </cell>
          <cell r="AI251" t="str">
            <v>02</v>
          </cell>
          <cell r="AJ251" t="str">
            <v>20</v>
          </cell>
          <cell r="AK251">
            <v>82</v>
          </cell>
          <cell r="AL251">
            <v>64.08</v>
          </cell>
          <cell r="AM251">
            <v>30</v>
          </cell>
          <cell r="AR251">
            <v>0</v>
          </cell>
          <cell r="AS251">
            <v>0</v>
          </cell>
          <cell r="AT251">
            <v>0</v>
          </cell>
          <cell r="AY251">
            <v>0</v>
          </cell>
          <cell r="AZ251">
            <v>0</v>
          </cell>
          <cell r="BA251">
            <v>0</v>
          </cell>
          <cell r="BF251">
            <v>0</v>
          </cell>
          <cell r="BG251">
            <v>0</v>
          </cell>
          <cell r="BH251">
            <v>0</v>
          </cell>
          <cell r="BM251">
            <v>0</v>
          </cell>
          <cell r="BN251">
            <v>0</v>
          </cell>
          <cell r="BO251">
            <v>0</v>
          </cell>
          <cell r="BP251" t="b">
            <v>0</v>
          </cell>
          <cell r="BQ251">
            <v>0</v>
          </cell>
          <cell r="BR251">
            <v>58.76</v>
          </cell>
          <cell r="BS251">
            <v>820</v>
          </cell>
          <cell r="BT251">
            <v>56.5</v>
          </cell>
          <cell r="BU251" t="str">
            <v>C</v>
          </cell>
          <cell r="BV251" t="str">
            <v>07</v>
          </cell>
          <cell r="BW251">
            <v>56</v>
          </cell>
          <cell r="BX251" t="str">
            <v>19960101</v>
          </cell>
          <cell r="BZ251" t="str">
            <v>E</v>
          </cell>
          <cell r="CA251" t="str">
            <v>10</v>
          </cell>
          <cell r="CB251" t="str">
            <v>C</v>
          </cell>
          <cell r="CC251" t="str">
            <v>07</v>
          </cell>
          <cell r="CD251" t="str">
            <v>E</v>
          </cell>
          <cell r="CE251" t="str">
            <v>11</v>
          </cell>
        </row>
        <row r="252">
          <cell r="A252" t="str">
            <v>2597429</v>
          </cell>
          <cell r="B252" t="str">
            <v>33</v>
          </cell>
          <cell r="C252" t="str">
            <v>5급</v>
          </cell>
          <cell r="D252" t="str">
            <v>서진화　　</v>
          </cell>
          <cell r="E252" t="str">
            <v>C</v>
          </cell>
          <cell r="G252">
            <v>1</v>
          </cell>
          <cell r="H252" t="str">
            <v>KM**</v>
          </cell>
          <cell r="I252" t="str">
            <v>KMJS</v>
          </cell>
          <cell r="J252" t="str">
            <v>부산북부사업소　　　</v>
          </cell>
          <cell r="K252" t="str">
            <v>KMJR</v>
          </cell>
          <cell r="L252" t="str">
            <v>부산사업소　　　　　</v>
          </cell>
          <cell r="O252" t="str">
            <v>KMJRA</v>
          </cell>
          <cell r="R252" t="str">
            <v>2</v>
          </cell>
          <cell r="V252" t="str">
            <v>7</v>
          </cell>
          <cell r="W252" t="str">
            <v>4</v>
          </cell>
          <cell r="X252" t="str">
            <v>4</v>
          </cell>
          <cell r="Y252" t="str">
            <v>S</v>
          </cell>
          <cell r="Z252" t="str">
            <v>2288922</v>
          </cell>
          <cell r="AA252" t="str">
            <v>구민식　　</v>
          </cell>
          <cell r="AB252" t="str">
            <v>26</v>
          </cell>
          <cell r="AC252" t="str">
            <v>50</v>
          </cell>
          <cell r="AD252">
            <v>72</v>
          </cell>
          <cell r="AE252">
            <v>59.75</v>
          </cell>
          <cell r="AF252">
            <v>40</v>
          </cell>
          <cell r="AG252" t="str">
            <v>2026355</v>
          </cell>
          <cell r="AH252" t="str">
            <v>유원홍　　</v>
          </cell>
          <cell r="AI252" t="str">
            <v>24</v>
          </cell>
          <cell r="AJ252" t="str">
            <v>43</v>
          </cell>
          <cell r="AK252">
            <v>76</v>
          </cell>
          <cell r="AL252">
            <v>58.59</v>
          </cell>
          <cell r="AM252">
            <v>50</v>
          </cell>
          <cell r="AR252">
            <v>0</v>
          </cell>
          <cell r="AS252">
            <v>0</v>
          </cell>
          <cell r="AT252">
            <v>0</v>
          </cell>
          <cell r="AY252">
            <v>0</v>
          </cell>
          <cell r="AZ252">
            <v>0</v>
          </cell>
          <cell r="BA252">
            <v>0</v>
          </cell>
          <cell r="BF252">
            <v>0</v>
          </cell>
          <cell r="BG252">
            <v>0</v>
          </cell>
          <cell r="BH252">
            <v>0</v>
          </cell>
          <cell r="BM252">
            <v>0</v>
          </cell>
          <cell r="BN252">
            <v>0</v>
          </cell>
          <cell r="BO252">
            <v>0</v>
          </cell>
          <cell r="BP252" t="b">
            <v>0</v>
          </cell>
          <cell r="BQ252">
            <v>0</v>
          </cell>
          <cell r="BR252">
            <v>59.11</v>
          </cell>
          <cell r="BS252">
            <v>369</v>
          </cell>
          <cell r="BT252">
            <v>53.9</v>
          </cell>
          <cell r="BU252" t="str">
            <v>C</v>
          </cell>
          <cell r="BV252" t="str">
            <v>06</v>
          </cell>
          <cell r="BW252">
            <v>60</v>
          </cell>
          <cell r="BX252" t="str">
            <v>19960208</v>
          </cell>
          <cell r="BZ252" t="str">
            <v>D</v>
          </cell>
          <cell r="CA252" t="str">
            <v>09</v>
          </cell>
          <cell r="CB252" t="str">
            <v>C</v>
          </cell>
          <cell r="CC252" t="str">
            <v>07</v>
          </cell>
          <cell r="CD252" t="str">
            <v>D</v>
          </cell>
          <cell r="CE252" t="str">
            <v>09</v>
          </cell>
        </row>
        <row r="253">
          <cell r="A253" t="str">
            <v>2705105</v>
          </cell>
          <cell r="B253" t="str">
            <v>33</v>
          </cell>
          <cell r="C253" t="str">
            <v>5급</v>
          </cell>
          <cell r="D253" t="str">
            <v>백무옥　　</v>
          </cell>
          <cell r="E253" t="str">
            <v>C</v>
          </cell>
          <cell r="G253">
            <v>1</v>
          </cell>
          <cell r="H253" t="str">
            <v>KH**</v>
          </cell>
          <cell r="I253" t="str">
            <v>KHV*</v>
          </cell>
          <cell r="J253" t="str">
            <v>경남동부지역본부　　</v>
          </cell>
          <cell r="K253" t="str">
            <v>KHVB</v>
          </cell>
          <cell r="L253" t="str">
            <v>경남동부）창원지점　</v>
          </cell>
          <cell r="O253" t="str">
            <v>KHVBA</v>
          </cell>
          <cell r="R253" t="str">
            <v>2</v>
          </cell>
          <cell r="V253" t="str">
            <v>7</v>
          </cell>
          <cell r="W253" t="str">
            <v>3</v>
          </cell>
          <cell r="X253" t="str">
            <v>4</v>
          </cell>
          <cell r="Y253" t="str">
            <v>O</v>
          </cell>
          <cell r="Z253" t="str">
            <v>2449697</v>
          </cell>
          <cell r="AA253" t="str">
            <v>구남서　　</v>
          </cell>
          <cell r="AB253" t="str">
            <v>28</v>
          </cell>
          <cell r="AC253" t="str">
            <v>50</v>
          </cell>
          <cell r="AD253">
            <v>78</v>
          </cell>
          <cell r="AE253">
            <v>53.33</v>
          </cell>
          <cell r="AF253">
            <v>10</v>
          </cell>
          <cell r="AG253" t="str">
            <v>2044093</v>
          </cell>
          <cell r="AH253" t="str">
            <v>이석환　　</v>
          </cell>
          <cell r="AI253" t="str">
            <v>26</v>
          </cell>
          <cell r="AJ253" t="str">
            <v>44</v>
          </cell>
          <cell r="AK253">
            <v>66</v>
          </cell>
          <cell r="AL253">
            <v>54.59</v>
          </cell>
          <cell r="AM253">
            <v>50</v>
          </cell>
          <cell r="AN253" t="str">
            <v>2029104</v>
          </cell>
          <cell r="AO253" t="str">
            <v>제철　　　</v>
          </cell>
          <cell r="AP253" t="str">
            <v>05</v>
          </cell>
          <cell r="AQ253" t="str">
            <v>32</v>
          </cell>
          <cell r="AR253">
            <v>91</v>
          </cell>
          <cell r="AS253">
            <v>67.16</v>
          </cell>
          <cell r="AT253">
            <v>30</v>
          </cell>
          <cell r="AY253">
            <v>0</v>
          </cell>
          <cell r="AZ253">
            <v>0</v>
          </cell>
          <cell r="BA253">
            <v>0</v>
          </cell>
          <cell r="BF253">
            <v>0</v>
          </cell>
          <cell r="BG253">
            <v>0</v>
          </cell>
          <cell r="BH253">
            <v>0</v>
          </cell>
          <cell r="BM253">
            <v>0</v>
          </cell>
          <cell r="BN253">
            <v>0</v>
          </cell>
          <cell r="BO253">
            <v>0</v>
          </cell>
          <cell r="BP253" t="b">
            <v>0</v>
          </cell>
          <cell r="BQ253">
            <v>0</v>
          </cell>
          <cell r="BR253">
            <v>58.64</v>
          </cell>
          <cell r="BS253">
            <v>388</v>
          </cell>
          <cell r="BT253">
            <v>56.6</v>
          </cell>
          <cell r="BU253" t="str">
            <v>C</v>
          </cell>
          <cell r="BV253" t="str">
            <v>07</v>
          </cell>
          <cell r="BW253">
            <v>56</v>
          </cell>
          <cell r="BX253" t="str">
            <v>19970407</v>
          </cell>
          <cell r="BZ253" t="str">
            <v>E</v>
          </cell>
          <cell r="CA253" t="str">
            <v>10</v>
          </cell>
          <cell r="CB253" t="str">
            <v>D</v>
          </cell>
          <cell r="CC253" t="str">
            <v>09</v>
          </cell>
        </row>
        <row r="254">
          <cell r="A254" t="str">
            <v>2694792</v>
          </cell>
          <cell r="B254" t="str">
            <v>33</v>
          </cell>
          <cell r="C254" t="str">
            <v>5급</v>
          </cell>
          <cell r="D254" t="str">
            <v>정연희　　</v>
          </cell>
          <cell r="E254" t="str">
            <v>C</v>
          </cell>
          <cell r="G254">
            <v>1</v>
          </cell>
          <cell r="H254" t="str">
            <v>KH**</v>
          </cell>
          <cell r="I254" t="str">
            <v>KHSW</v>
          </cell>
          <cell r="J254" t="str">
            <v>부산）부산택시지점　</v>
          </cell>
          <cell r="K254" t="str">
            <v>KHSV</v>
          </cell>
          <cell r="L254" t="str">
            <v>부산）양정지점　　　</v>
          </cell>
          <cell r="O254" t="str">
            <v>KHSVA</v>
          </cell>
          <cell r="R254" t="str">
            <v>2</v>
          </cell>
          <cell r="V254" t="str">
            <v>7</v>
          </cell>
          <cell r="W254" t="str">
            <v>3</v>
          </cell>
          <cell r="X254" t="str">
            <v>4</v>
          </cell>
          <cell r="Y254" t="str">
            <v>O</v>
          </cell>
          <cell r="Z254" t="str">
            <v>2717398</v>
          </cell>
          <cell r="AA254" t="str">
            <v>서명철　　</v>
          </cell>
          <cell r="AB254" t="str">
            <v>28</v>
          </cell>
          <cell r="AC254" t="str">
            <v>50</v>
          </cell>
          <cell r="AD254">
            <v>61</v>
          </cell>
          <cell r="AE254">
            <v>60</v>
          </cell>
          <cell r="AF254">
            <v>10</v>
          </cell>
          <cell r="AG254" t="str">
            <v>2221691</v>
          </cell>
          <cell r="AH254" t="str">
            <v>안시현　　</v>
          </cell>
          <cell r="AI254" t="str">
            <v>26</v>
          </cell>
          <cell r="AJ254" t="str">
            <v>44</v>
          </cell>
          <cell r="AK254">
            <v>65</v>
          </cell>
          <cell r="AL254">
            <v>60</v>
          </cell>
          <cell r="AM254">
            <v>50</v>
          </cell>
          <cell r="AN254" t="str">
            <v>2718178</v>
          </cell>
          <cell r="AO254" t="str">
            <v>박환　　　</v>
          </cell>
          <cell r="AP254" t="str">
            <v>20</v>
          </cell>
          <cell r="AQ254" t="str">
            <v>32</v>
          </cell>
          <cell r="AR254">
            <v>80</v>
          </cell>
          <cell r="AS254">
            <v>61.9</v>
          </cell>
          <cell r="AT254">
            <v>30</v>
          </cell>
          <cell r="AY254">
            <v>0</v>
          </cell>
          <cell r="AZ254">
            <v>0</v>
          </cell>
          <cell r="BA254">
            <v>0</v>
          </cell>
          <cell r="BF254">
            <v>0</v>
          </cell>
          <cell r="BG254">
            <v>0</v>
          </cell>
          <cell r="BH254">
            <v>0</v>
          </cell>
          <cell r="BM254">
            <v>0</v>
          </cell>
          <cell r="BN254">
            <v>0</v>
          </cell>
          <cell r="BO254">
            <v>0</v>
          </cell>
          <cell r="BP254" t="b">
            <v>0</v>
          </cell>
          <cell r="BQ254">
            <v>0</v>
          </cell>
          <cell r="BR254">
            <v>60.63</v>
          </cell>
          <cell r="BS254">
            <v>273</v>
          </cell>
          <cell r="BT254">
            <v>39.9</v>
          </cell>
          <cell r="BU254" t="str">
            <v>C</v>
          </cell>
          <cell r="BV254" t="str">
            <v>05</v>
          </cell>
          <cell r="BW254">
            <v>64</v>
          </cell>
          <cell r="BX254" t="str">
            <v>19970101</v>
          </cell>
          <cell r="BZ254" t="str">
            <v>D</v>
          </cell>
          <cell r="CA254" t="str">
            <v>10</v>
          </cell>
          <cell r="CB254" t="str">
            <v>C</v>
          </cell>
          <cell r="CC254" t="str">
            <v>05</v>
          </cell>
        </row>
        <row r="255">
          <cell r="A255" t="str">
            <v>2538134</v>
          </cell>
          <cell r="B255" t="str">
            <v>33</v>
          </cell>
          <cell r="C255" t="str">
            <v>5급</v>
          </cell>
          <cell r="D255" t="str">
            <v>소미영　　</v>
          </cell>
          <cell r="E255" t="str">
            <v>C</v>
          </cell>
          <cell r="G255">
            <v>1</v>
          </cell>
          <cell r="H255" t="str">
            <v>KH**</v>
          </cell>
          <cell r="I255" t="str">
            <v>KHE*</v>
          </cell>
          <cell r="J255" t="str">
            <v>동부지역본부　　　　</v>
          </cell>
          <cell r="K255" t="str">
            <v>KHEA</v>
          </cell>
          <cell r="L255" t="str">
            <v>동부）동대문지점　　</v>
          </cell>
          <cell r="O255" t="str">
            <v>KHEAA</v>
          </cell>
          <cell r="R255" t="str">
            <v>2</v>
          </cell>
          <cell r="V255" t="str">
            <v>7</v>
          </cell>
          <cell r="W255" t="str">
            <v>3</v>
          </cell>
          <cell r="X255" t="str">
            <v>4</v>
          </cell>
          <cell r="Y255" t="str">
            <v>S</v>
          </cell>
          <cell r="Z255" t="str">
            <v>2290207</v>
          </cell>
          <cell r="AA255" t="str">
            <v>김재환　　</v>
          </cell>
          <cell r="AB255" t="str">
            <v>28</v>
          </cell>
          <cell r="AC255" t="str">
            <v>50</v>
          </cell>
          <cell r="AD255">
            <v>89</v>
          </cell>
          <cell r="AE255">
            <v>59.37</v>
          </cell>
          <cell r="AF255">
            <v>10</v>
          </cell>
          <cell r="AG255" t="str">
            <v>2078694</v>
          </cell>
          <cell r="AH255" t="str">
            <v>이호열　　</v>
          </cell>
          <cell r="AI255" t="str">
            <v>22</v>
          </cell>
          <cell r="AJ255" t="str">
            <v>44</v>
          </cell>
          <cell r="AK255">
            <v>85</v>
          </cell>
          <cell r="AL255">
            <v>54.37</v>
          </cell>
          <cell r="AM255">
            <v>50</v>
          </cell>
          <cell r="AN255" t="str">
            <v>2718162</v>
          </cell>
          <cell r="AO255" t="str">
            <v>박광인　　</v>
          </cell>
          <cell r="AP255" t="str">
            <v>03</v>
          </cell>
          <cell r="AQ255" t="str">
            <v>32</v>
          </cell>
          <cell r="AR255">
            <v>74</v>
          </cell>
          <cell r="AS255">
            <v>60.12</v>
          </cell>
          <cell r="AT255">
            <v>30</v>
          </cell>
          <cell r="AY255">
            <v>0</v>
          </cell>
          <cell r="AZ255">
            <v>0</v>
          </cell>
          <cell r="BA255">
            <v>0</v>
          </cell>
          <cell r="BF255">
            <v>0</v>
          </cell>
          <cell r="BG255">
            <v>0</v>
          </cell>
          <cell r="BH255">
            <v>0</v>
          </cell>
          <cell r="BM255">
            <v>0</v>
          </cell>
          <cell r="BN255">
            <v>0</v>
          </cell>
          <cell r="BO255">
            <v>0</v>
          </cell>
          <cell r="BP255" t="b">
            <v>0</v>
          </cell>
          <cell r="BQ255">
            <v>0</v>
          </cell>
          <cell r="BR255">
            <v>56.84</v>
          </cell>
          <cell r="BS255">
            <v>481</v>
          </cell>
          <cell r="BT255">
            <v>70.2</v>
          </cell>
          <cell r="BU255" t="str">
            <v>D</v>
          </cell>
          <cell r="BV255" t="str">
            <v>08</v>
          </cell>
          <cell r="BW255">
            <v>52</v>
          </cell>
          <cell r="BX255" t="str">
            <v>19940302</v>
          </cell>
          <cell r="BZ255" t="str">
            <v>E</v>
          </cell>
          <cell r="CA255" t="str">
            <v>11</v>
          </cell>
          <cell r="CB255" t="str">
            <v>E</v>
          </cell>
          <cell r="CC255" t="str">
            <v>11</v>
          </cell>
          <cell r="CD255" t="str">
            <v>E</v>
          </cell>
          <cell r="CE255" t="str">
            <v>10</v>
          </cell>
        </row>
        <row r="256">
          <cell r="A256" t="str">
            <v>2662927</v>
          </cell>
          <cell r="B256" t="str">
            <v>30</v>
          </cell>
          <cell r="C256" t="str">
            <v>4갑</v>
          </cell>
          <cell r="D256" t="str">
            <v>유동현　　</v>
          </cell>
          <cell r="E256" t="str">
            <v>C</v>
          </cell>
          <cell r="G256">
            <v>1</v>
          </cell>
          <cell r="H256" t="str">
            <v>KH**</v>
          </cell>
          <cell r="I256" t="str">
            <v>KHKJ</v>
          </cell>
          <cell r="J256" t="str">
            <v>강원）강릉대형상용지</v>
          </cell>
          <cell r="K256" t="str">
            <v>KHKD</v>
          </cell>
          <cell r="L256" t="str">
            <v>강원）동해지점　　　</v>
          </cell>
          <cell r="O256" t="str">
            <v>KHKDA</v>
          </cell>
          <cell r="R256" t="str">
            <v>2</v>
          </cell>
          <cell r="V256" t="str">
            <v>5</v>
          </cell>
          <cell r="W256" t="str">
            <v>3</v>
          </cell>
          <cell r="X256" t="str">
            <v>3</v>
          </cell>
          <cell r="Y256" t="str">
            <v>O</v>
          </cell>
          <cell r="Z256" t="str">
            <v>2069695</v>
          </cell>
          <cell r="AA256" t="str">
            <v>문광우　　</v>
          </cell>
          <cell r="AB256" t="str">
            <v>26</v>
          </cell>
          <cell r="AC256" t="str">
            <v>44</v>
          </cell>
          <cell r="AD256">
            <v>78</v>
          </cell>
          <cell r="AE256">
            <v>60</v>
          </cell>
          <cell r="AF256">
            <v>50</v>
          </cell>
          <cell r="AG256" t="str">
            <v>2032367</v>
          </cell>
          <cell r="AH256" t="str">
            <v>최진　　　</v>
          </cell>
          <cell r="AI256" t="str">
            <v>22</v>
          </cell>
          <cell r="AJ256" t="str">
            <v>32</v>
          </cell>
          <cell r="AK256">
            <v>69</v>
          </cell>
          <cell r="AL256">
            <v>52.93</v>
          </cell>
          <cell r="AM256">
            <v>30</v>
          </cell>
          <cell r="AN256" t="str">
            <v>2059744</v>
          </cell>
          <cell r="AO256" t="str">
            <v>김도영　　</v>
          </cell>
          <cell r="AP256" t="str">
            <v>02</v>
          </cell>
          <cell r="AQ256" t="str">
            <v>20</v>
          </cell>
          <cell r="AR256">
            <v>93</v>
          </cell>
          <cell r="AS256">
            <v>68.08</v>
          </cell>
          <cell r="AT256">
            <v>10</v>
          </cell>
          <cell r="AY256">
            <v>0</v>
          </cell>
          <cell r="AZ256">
            <v>0</v>
          </cell>
          <cell r="BA256">
            <v>0</v>
          </cell>
          <cell r="BF256">
            <v>0</v>
          </cell>
          <cell r="BG256">
            <v>0</v>
          </cell>
          <cell r="BH256">
            <v>0</v>
          </cell>
          <cell r="BM256">
            <v>0</v>
          </cell>
          <cell r="BN256">
            <v>0</v>
          </cell>
          <cell r="BO256">
            <v>0</v>
          </cell>
          <cell r="BP256" t="b">
            <v>0</v>
          </cell>
          <cell r="BQ256">
            <v>0</v>
          </cell>
          <cell r="BR256">
            <v>58.54</v>
          </cell>
          <cell r="BS256">
            <v>844</v>
          </cell>
          <cell r="BT256">
            <v>58.2</v>
          </cell>
          <cell r="BU256" t="str">
            <v>C</v>
          </cell>
          <cell r="BV256" t="str">
            <v>07</v>
          </cell>
          <cell r="BW256">
            <v>56</v>
          </cell>
          <cell r="BX256" t="str">
            <v>19960228</v>
          </cell>
          <cell r="BZ256" t="str">
            <v>D</v>
          </cell>
          <cell r="CA256" t="str">
            <v>10</v>
          </cell>
          <cell r="CB256" t="str">
            <v>C</v>
          </cell>
          <cell r="CC256" t="str">
            <v>08</v>
          </cell>
          <cell r="CD256" t="str">
            <v>E</v>
          </cell>
          <cell r="CE256" t="str">
            <v>11</v>
          </cell>
        </row>
        <row r="257">
          <cell r="A257" t="str">
            <v>2589857</v>
          </cell>
          <cell r="B257" t="str">
            <v>33</v>
          </cell>
          <cell r="C257" t="str">
            <v>5급</v>
          </cell>
          <cell r="D257" t="str">
            <v>양순덕　　</v>
          </cell>
          <cell r="E257" t="str">
            <v>C</v>
          </cell>
          <cell r="G257">
            <v>1</v>
          </cell>
          <cell r="H257" t="str">
            <v>KH**</v>
          </cell>
          <cell r="I257" t="str">
            <v>KHHV</v>
          </cell>
          <cell r="J257" t="str">
            <v>북부）원당지점　　　</v>
          </cell>
          <cell r="K257" t="str">
            <v>KHHH</v>
          </cell>
          <cell r="L257" t="str">
            <v>북부）일산지점　　　</v>
          </cell>
          <cell r="O257" t="str">
            <v>KHHHA</v>
          </cell>
          <cell r="R257" t="str">
            <v>2</v>
          </cell>
          <cell r="V257" t="str">
            <v>7</v>
          </cell>
          <cell r="W257" t="str">
            <v>3</v>
          </cell>
          <cell r="X257" t="str">
            <v>4</v>
          </cell>
          <cell r="Y257" t="str">
            <v>S</v>
          </cell>
          <cell r="Z257" t="str">
            <v>2210462</v>
          </cell>
          <cell r="AA257" t="str">
            <v>조동규　　</v>
          </cell>
          <cell r="AB257" t="str">
            <v>28</v>
          </cell>
          <cell r="AC257" t="str">
            <v>50</v>
          </cell>
          <cell r="AD257">
            <v>86</v>
          </cell>
          <cell r="AE257">
            <v>65.41</v>
          </cell>
          <cell r="AF257">
            <v>10</v>
          </cell>
          <cell r="AG257" t="str">
            <v>2119156</v>
          </cell>
          <cell r="AH257" t="str">
            <v>이창주　　</v>
          </cell>
          <cell r="AI257" t="str">
            <v>26</v>
          </cell>
          <cell r="AJ257" t="str">
            <v>44</v>
          </cell>
          <cell r="AK257">
            <v>71</v>
          </cell>
          <cell r="AL257">
            <v>54.18</v>
          </cell>
          <cell r="AM257">
            <v>50</v>
          </cell>
          <cell r="AN257" t="str">
            <v>2006008</v>
          </cell>
          <cell r="AO257" t="str">
            <v>이덕준　　</v>
          </cell>
          <cell r="AP257" t="str">
            <v>03</v>
          </cell>
          <cell r="AQ257" t="str">
            <v>32</v>
          </cell>
          <cell r="AR257">
            <v>90</v>
          </cell>
          <cell r="AS257">
            <v>65.69</v>
          </cell>
          <cell r="AT257">
            <v>30</v>
          </cell>
          <cell r="AY257">
            <v>0</v>
          </cell>
          <cell r="AZ257">
            <v>0</v>
          </cell>
          <cell r="BA257">
            <v>0</v>
          </cell>
          <cell r="BF257">
            <v>0</v>
          </cell>
          <cell r="BG257">
            <v>0</v>
          </cell>
          <cell r="BH257">
            <v>0</v>
          </cell>
          <cell r="BM257">
            <v>0</v>
          </cell>
          <cell r="BN257">
            <v>0</v>
          </cell>
          <cell r="BO257">
            <v>0</v>
          </cell>
          <cell r="BP257" t="b">
            <v>0</v>
          </cell>
          <cell r="BQ257">
            <v>0</v>
          </cell>
          <cell r="BR257">
            <v>59.26</v>
          </cell>
          <cell r="BS257">
            <v>363</v>
          </cell>
          <cell r="BT257">
            <v>53</v>
          </cell>
          <cell r="BU257" t="str">
            <v>C</v>
          </cell>
          <cell r="BV257" t="str">
            <v>06</v>
          </cell>
          <cell r="BW257">
            <v>60</v>
          </cell>
          <cell r="BX257" t="str">
            <v>19941018</v>
          </cell>
          <cell r="BZ257" t="str">
            <v>D</v>
          </cell>
          <cell r="CA257" t="str">
            <v>10</v>
          </cell>
          <cell r="CB257" t="str">
            <v>D</v>
          </cell>
          <cell r="CC257" t="str">
            <v>09</v>
          </cell>
          <cell r="CD257" t="str">
            <v>C</v>
          </cell>
          <cell r="CE257" t="str">
            <v>07</v>
          </cell>
        </row>
        <row r="258">
          <cell r="A258" t="str">
            <v>2304356</v>
          </cell>
          <cell r="B258" t="str">
            <v>32</v>
          </cell>
          <cell r="C258" t="str">
            <v>4을</v>
          </cell>
          <cell r="D258" t="str">
            <v>신선임　　</v>
          </cell>
          <cell r="E258" t="str">
            <v>C</v>
          </cell>
          <cell r="G258">
            <v>1</v>
          </cell>
          <cell r="H258" t="str">
            <v>KH**</v>
          </cell>
          <cell r="I258" t="str">
            <v>KHIU</v>
          </cell>
          <cell r="J258" t="str">
            <v>인천）강화지점　　　</v>
          </cell>
          <cell r="K258" t="str">
            <v>KHII</v>
          </cell>
          <cell r="L258" t="str">
            <v>인천）김포지점　　　</v>
          </cell>
          <cell r="O258" t="str">
            <v>KHII</v>
          </cell>
          <cell r="R258" t="str">
            <v>2</v>
          </cell>
          <cell r="V258" t="str">
            <v>6</v>
          </cell>
          <cell r="W258" t="str">
            <v>3</v>
          </cell>
          <cell r="X258" t="str">
            <v>4</v>
          </cell>
          <cell r="Y258" t="str">
            <v>S</v>
          </cell>
          <cell r="Z258" t="str">
            <v>2074049</v>
          </cell>
          <cell r="AA258" t="str">
            <v>안현옥　　</v>
          </cell>
          <cell r="AB258" t="str">
            <v>24</v>
          </cell>
          <cell r="AC258" t="str">
            <v>44</v>
          </cell>
          <cell r="AD258">
            <v>75</v>
          </cell>
          <cell r="AE258">
            <v>55.29</v>
          </cell>
          <cell r="AF258">
            <v>60</v>
          </cell>
          <cell r="AG258" t="str">
            <v>2718155</v>
          </cell>
          <cell r="AH258" t="str">
            <v>김한수　　</v>
          </cell>
          <cell r="AI258" t="str">
            <v>05</v>
          </cell>
          <cell r="AJ258" t="str">
            <v>32</v>
          </cell>
          <cell r="AK258">
            <v>91</v>
          </cell>
          <cell r="AL258">
            <v>68.91</v>
          </cell>
          <cell r="AM258">
            <v>30</v>
          </cell>
          <cell r="AR258">
            <v>0</v>
          </cell>
          <cell r="AS258">
            <v>0</v>
          </cell>
          <cell r="AT258">
            <v>0</v>
          </cell>
          <cell r="AY258">
            <v>0</v>
          </cell>
          <cell r="AZ258">
            <v>0</v>
          </cell>
          <cell r="BA258">
            <v>0</v>
          </cell>
          <cell r="BF258">
            <v>0</v>
          </cell>
          <cell r="BG258">
            <v>0</v>
          </cell>
          <cell r="BH258">
            <v>0</v>
          </cell>
          <cell r="BM258">
            <v>0</v>
          </cell>
          <cell r="BN258">
            <v>0</v>
          </cell>
          <cell r="BO258">
            <v>0</v>
          </cell>
          <cell r="BP258" t="b">
            <v>0</v>
          </cell>
          <cell r="BQ258">
            <v>0</v>
          </cell>
          <cell r="BR258">
            <v>59.83</v>
          </cell>
          <cell r="BS258">
            <v>372</v>
          </cell>
          <cell r="BT258">
            <v>53.4</v>
          </cell>
          <cell r="BU258" t="str">
            <v>C</v>
          </cell>
          <cell r="BV258" t="str">
            <v>06</v>
          </cell>
          <cell r="BW258">
            <v>60</v>
          </cell>
          <cell r="BX258" t="str">
            <v>19950101</v>
          </cell>
          <cell r="BZ258" t="str">
            <v>C</v>
          </cell>
          <cell r="CA258" t="str">
            <v>08</v>
          </cell>
          <cell r="CB258" t="str">
            <v>D</v>
          </cell>
          <cell r="CC258" t="str">
            <v>08</v>
          </cell>
          <cell r="CD258" t="str">
            <v>D</v>
          </cell>
          <cell r="CE258" t="str">
            <v>10</v>
          </cell>
        </row>
        <row r="259">
          <cell r="A259" t="str">
            <v>2178673</v>
          </cell>
          <cell r="B259" t="str">
            <v>30</v>
          </cell>
          <cell r="C259" t="str">
            <v>4갑</v>
          </cell>
          <cell r="D259" t="str">
            <v>김성철　　</v>
          </cell>
          <cell r="E259" t="str">
            <v>C</v>
          </cell>
          <cell r="G259">
            <v>1</v>
          </cell>
          <cell r="H259" t="str">
            <v>KH**</v>
          </cell>
          <cell r="I259" t="str">
            <v>KHH*</v>
          </cell>
          <cell r="J259" t="str">
            <v>북부지역본부　　　　</v>
          </cell>
          <cell r="K259" t="str">
            <v>KHHK</v>
          </cell>
          <cell r="L259" t="str">
            <v>북부）종로５가지점　</v>
          </cell>
          <cell r="O259" t="str">
            <v>KHHKA</v>
          </cell>
          <cell r="R259" t="str">
            <v>2</v>
          </cell>
          <cell r="V259" t="str">
            <v>5</v>
          </cell>
          <cell r="W259" t="str">
            <v>3</v>
          </cell>
          <cell r="X259" t="str">
            <v>3</v>
          </cell>
          <cell r="Y259" t="str">
            <v>S</v>
          </cell>
          <cell r="Z259" t="str">
            <v>2166552</v>
          </cell>
          <cell r="AA259" t="str">
            <v>이재훈　　</v>
          </cell>
          <cell r="AB259" t="str">
            <v>26</v>
          </cell>
          <cell r="AC259" t="str">
            <v>44</v>
          </cell>
          <cell r="AD259">
            <v>92</v>
          </cell>
          <cell r="AE259">
            <v>60</v>
          </cell>
          <cell r="AF259">
            <v>50</v>
          </cell>
          <cell r="AG259" t="str">
            <v>2006008</v>
          </cell>
          <cell r="AH259" t="str">
            <v>이덕준　　</v>
          </cell>
          <cell r="AI259" t="str">
            <v>03</v>
          </cell>
          <cell r="AJ259" t="str">
            <v>32</v>
          </cell>
          <cell r="AK259">
            <v>98</v>
          </cell>
          <cell r="AL259">
            <v>69.66</v>
          </cell>
          <cell r="AM259">
            <v>30</v>
          </cell>
          <cell r="AN259" t="str">
            <v>2059744</v>
          </cell>
          <cell r="AO259" t="str">
            <v>김도영　　</v>
          </cell>
          <cell r="AP259" t="str">
            <v>02</v>
          </cell>
          <cell r="AQ259" t="str">
            <v>20</v>
          </cell>
          <cell r="AR259">
            <v>40</v>
          </cell>
          <cell r="AS259">
            <v>49.21</v>
          </cell>
          <cell r="AT259">
            <v>10</v>
          </cell>
          <cell r="AY259">
            <v>0</v>
          </cell>
          <cell r="AZ259">
            <v>0</v>
          </cell>
          <cell r="BA259">
            <v>0</v>
          </cell>
          <cell r="BF259">
            <v>0</v>
          </cell>
          <cell r="BG259">
            <v>0</v>
          </cell>
          <cell r="BH259">
            <v>0</v>
          </cell>
          <cell r="BM259">
            <v>0</v>
          </cell>
          <cell r="BN259">
            <v>0</v>
          </cell>
          <cell r="BO259">
            <v>0</v>
          </cell>
          <cell r="BP259" t="b">
            <v>0</v>
          </cell>
          <cell r="BQ259">
            <v>0</v>
          </cell>
          <cell r="BR259">
            <v>62.02</v>
          </cell>
          <cell r="BS259">
            <v>507</v>
          </cell>
          <cell r="BT259">
            <v>34.9</v>
          </cell>
          <cell r="BU259" t="str">
            <v>C</v>
          </cell>
          <cell r="BV259" t="str">
            <v>04</v>
          </cell>
          <cell r="BW259">
            <v>68</v>
          </cell>
          <cell r="BX259" t="str">
            <v>19920101</v>
          </cell>
          <cell r="BZ259" t="str">
            <v>D</v>
          </cell>
          <cell r="CA259" t="str">
            <v>09</v>
          </cell>
          <cell r="CB259" t="str">
            <v>C</v>
          </cell>
          <cell r="CC259" t="str">
            <v>04</v>
          </cell>
          <cell r="CD259" t="str">
            <v>C</v>
          </cell>
          <cell r="CE259" t="str">
            <v>07</v>
          </cell>
        </row>
        <row r="260">
          <cell r="A260" t="str">
            <v>2355409</v>
          </cell>
          <cell r="B260" t="str">
            <v>28</v>
          </cell>
          <cell r="C260" t="str">
            <v>대리</v>
          </cell>
          <cell r="D260" t="str">
            <v>박중광　　</v>
          </cell>
          <cell r="E260" t="str">
            <v>C</v>
          </cell>
          <cell r="G260">
            <v>1</v>
          </cell>
          <cell r="H260" t="str">
            <v>KK**</v>
          </cell>
          <cell r="I260" t="str">
            <v>KJAB</v>
          </cell>
          <cell r="J260" t="str">
            <v>특수수출팀　　　　　</v>
          </cell>
          <cell r="K260" t="str">
            <v>KLCE</v>
          </cell>
          <cell r="L260" t="str">
            <v>상용특장수출팀　　　</v>
          </cell>
          <cell r="O260" t="str">
            <v>KLCE</v>
          </cell>
          <cell r="R260" t="str">
            <v>1</v>
          </cell>
          <cell r="V260" t="str">
            <v>4</v>
          </cell>
          <cell r="W260" t="str">
            <v>1</v>
          </cell>
          <cell r="X260" t="str">
            <v>3</v>
          </cell>
          <cell r="Y260" t="str">
            <v>S</v>
          </cell>
          <cell r="Z260" t="str">
            <v>2013104</v>
          </cell>
          <cell r="AA260" t="str">
            <v>김남중　　</v>
          </cell>
          <cell r="AB260" t="str">
            <v>20</v>
          </cell>
          <cell r="AC260" t="str">
            <v>43</v>
          </cell>
          <cell r="AD260">
            <v>93</v>
          </cell>
          <cell r="AE260">
            <v>69.09</v>
          </cell>
          <cell r="AF260">
            <v>40</v>
          </cell>
          <cell r="AG260" t="str">
            <v>2002024</v>
          </cell>
          <cell r="AH260" t="str">
            <v>이덕규　　</v>
          </cell>
          <cell r="AI260" t="str">
            <v>04</v>
          </cell>
          <cell r="AJ260" t="str">
            <v>30</v>
          </cell>
          <cell r="AK260">
            <v>71</v>
          </cell>
          <cell r="AL260">
            <v>59.97</v>
          </cell>
          <cell r="AM260">
            <v>30</v>
          </cell>
          <cell r="AN260" t="str">
            <v>2005295</v>
          </cell>
          <cell r="AO260" t="str">
            <v>박성도　　</v>
          </cell>
          <cell r="AP260" t="str">
            <v>02</v>
          </cell>
          <cell r="AQ260" t="str">
            <v>20</v>
          </cell>
          <cell r="AR260">
            <v>63</v>
          </cell>
          <cell r="AS260">
            <v>56.64</v>
          </cell>
          <cell r="AT260">
            <v>10</v>
          </cell>
          <cell r="AY260">
            <v>0</v>
          </cell>
          <cell r="AZ260">
            <v>0</v>
          </cell>
          <cell r="BA260">
            <v>0</v>
          </cell>
          <cell r="BF260">
            <v>0</v>
          </cell>
          <cell r="BG260">
            <v>0</v>
          </cell>
          <cell r="BH260">
            <v>0</v>
          </cell>
          <cell r="BM260">
            <v>0</v>
          </cell>
          <cell r="BN260">
            <v>0</v>
          </cell>
          <cell r="BO260">
            <v>0</v>
          </cell>
          <cell r="BP260" t="b">
            <v>0</v>
          </cell>
          <cell r="BQ260">
            <v>0</v>
          </cell>
          <cell r="BR260">
            <v>64.11</v>
          </cell>
          <cell r="BS260">
            <v>467</v>
          </cell>
          <cell r="BT260">
            <v>27.9</v>
          </cell>
          <cell r="BU260" t="str">
            <v>B</v>
          </cell>
          <cell r="BV260" t="str">
            <v>04</v>
          </cell>
          <cell r="BW260">
            <v>68</v>
          </cell>
          <cell r="BX260" t="str">
            <v>19950101</v>
          </cell>
          <cell r="BZ260" t="str">
            <v>C</v>
          </cell>
          <cell r="CA260" t="str">
            <v>07</v>
          </cell>
          <cell r="CB260" t="str">
            <v>C</v>
          </cell>
          <cell r="CC260" t="str">
            <v>06</v>
          </cell>
          <cell r="CD260" t="str">
            <v>C</v>
          </cell>
          <cell r="CE260" t="str">
            <v>07</v>
          </cell>
        </row>
        <row r="261">
          <cell r="A261" t="str">
            <v>2081792</v>
          </cell>
          <cell r="B261" t="str">
            <v>26</v>
          </cell>
          <cell r="C261" t="str">
            <v>과장</v>
          </cell>
          <cell r="D261" t="str">
            <v>윤석준　　</v>
          </cell>
          <cell r="E261" t="str">
            <v>C</v>
          </cell>
          <cell r="G261">
            <v>1</v>
          </cell>
          <cell r="H261" t="str">
            <v>KQ**</v>
          </cell>
          <cell r="I261" t="str">
            <v>KTFA</v>
          </cell>
          <cell r="J261" t="str">
            <v>화）엔진변속기제조관</v>
          </cell>
          <cell r="K261" t="str">
            <v>KTFF</v>
          </cell>
          <cell r="L261" t="str">
            <v>화）자동변속기부　　</v>
          </cell>
          <cell r="O261" t="str">
            <v>KTFF</v>
          </cell>
          <cell r="R261" t="str">
            <v>5</v>
          </cell>
          <cell r="T261" t="str">
            <v>40</v>
          </cell>
          <cell r="U261" t="str">
            <v>부서장</v>
          </cell>
          <cell r="V261" t="str">
            <v>3</v>
          </cell>
          <cell r="W261" t="str">
            <v>2</v>
          </cell>
          <cell r="X261" t="str">
            <v>1</v>
          </cell>
          <cell r="Y261" t="str">
            <v>S</v>
          </cell>
          <cell r="Z261" t="str">
            <v>2010972</v>
          </cell>
          <cell r="AA261" t="str">
            <v>박상호</v>
          </cell>
          <cell r="AB261" t="str">
            <v>20</v>
          </cell>
          <cell r="AC261" t="str">
            <v>35</v>
          </cell>
          <cell r="AD261">
            <v>96</v>
          </cell>
          <cell r="AE261">
            <v>64.709999999999994</v>
          </cell>
          <cell r="AF261">
            <v>10</v>
          </cell>
          <cell r="AG261" t="str">
            <v>7019858</v>
          </cell>
          <cell r="AH261" t="str">
            <v>홍석종　　</v>
          </cell>
          <cell r="AI261" t="str">
            <v>04</v>
          </cell>
          <cell r="AJ261" t="str">
            <v>31</v>
          </cell>
          <cell r="AK261">
            <v>63</v>
          </cell>
          <cell r="AL261">
            <v>54.77</v>
          </cell>
          <cell r="AM261">
            <v>20</v>
          </cell>
          <cell r="AN261" t="str">
            <v>2100100</v>
          </cell>
          <cell r="AO261" t="str">
            <v>김무일　　</v>
          </cell>
          <cell r="AP261" t="str">
            <v>02</v>
          </cell>
          <cell r="AQ261" t="str">
            <v>30</v>
          </cell>
          <cell r="AR261">
            <v>94</v>
          </cell>
          <cell r="AS261">
            <v>66.150000000000006</v>
          </cell>
          <cell r="AT261">
            <v>30</v>
          </cell>
          <cell r="AU261" t="str">
            <v>2728462</v>
          </cell>
          <cell r="AV261" t="str">
            <v>임승근　　</v>
          </cell>
          <cell r="AW261" t="str">
            <v>02</v>
          </cell>
          <cell r="AX261" t="str">
            <v>20</v>
          </cell>
          <cell r="AY261">
            <v>93</v>
          </cell>
          <cell r="AZ261">
            <v>68.58</v>
          </cell>
          <cell r="BA261">
            <v>10</v>
          </cell>
          <cell r="BF261">
            <v>0</v>
          </cell>
          <cell r="BG261">
            <v>0</v>
          </cell>
          <cell r="BH261">
            <v>0</v>
          </cell>
          <cell r="BM261">
            <v>0</v>
          </cell>
          <cell r="BN261">
            <v>0</v>
          </cell>
          <cell r="BO261">
            <v>0</v>
          </cell>
          <cell r="BP261" t="b">
            <v>1</v>
          </cell>
          <cell r="BQ261">
            <v>7</v>
          </cell>
          <cell r="BR261">
            <v>62.16</v>
          </cell>
          <cell r="BS261">
            <v>395</v>
          </cell>
          <cell r="BT261">
            <v>34.799999999999997</v>
          </cell>
          <cell r="BU261" t="str">
            <v>C</v>
          </cell>
          <cell r="BV261" t="str">
            <v>04</v>
          </cell>
          <cell r="BW261">
            <v>68</v>
          </cell>
          <cell r="BX261" t="str">
            <v>19940101</v>
          </cell>
          <cell r="BZ261" t="str">
            <v>C</v>
          </cell>
          <cell r="CA261" t="str">
            <v>06</v>
          </cell>
          <cell r="CB261" t="str">
            <v>C</v>
          </cell>
          <cell r="CC261" t="str">
            <v>07</v>
          </cell>
          <cell r="CD261" t="str">
            <v>C</v>
          </cell>
          <cell r="CE261" t="str">
            <v>07</v>
          </cell>
        </row>
        <row r="262">
          <cell r="A262" t="str">
            <v>2091646</v>
          </cell>
          <cell r="B262" t="str">
            <v>30</v>
          </cell>
          <cell r="C262" t="str">
            <v>4갑</v>
          </cell>
          <cell r="D262" t="str">
            <v>김남중　　</v>
          </cell>
          <cell r="E262" t="str">
            <v>C</v>
          </cell>
          <cell r="G262">
            <v>1</v>
          </cell>
          <cell r="H262" t="str">
            <v>KH**</v>
          </cell>
          <cell r="I262" t="str">
            <v>KHFB</v>
          </cell>
          <cell r="J262" t="str">
            <v>서부）여의도지점　　</v>
          </cell>
          <cell r="K262" t="str">
            <v>KHFV</v>
          </cell>
          <cell r="L262" t="str">
            <v>서부）신구로지점　　</v>
          </cell>
          <cell r="O262" t="str">
            <v>KHFVA</v>
          </cell>
          <cell r="R262" t="str">
            <v>2</v>
          </cell>
          <cell r="V262" t="str">
            <v>5</v>
          </cell>
          <cell r="W262" t="str">
            <v>3</v>
          </cell>
          <cell r="X262" t="str">
            <v>3</v>
          </cell>
          <cell r="Y262" t="str">
            <v>S</v>
          </cell>
          <cell r="Z262" t="str">
            <v>2060569</v>
          </cell>
          <cell r="AA262" t="str">
            <v>윤봉원　　</v>
          </cell>
          <cell r="AB262" t="str">
            <v>26</v>
          </cell>
          <cell r="AC262" t="str">
            <v>44</v>
          </cell>
          <cell r="AD262">
            <v>98</v>
          </cell>
          <cell r="AE262">
            <v>64.709999999999994</v>
          </cell>
          <cell r="AF262">
            <v>50</v>
          </cell>
          <cell r="AG262" t="str">
            <v>7120125</v>
          </cell>
          <cell r="AH262" t="str">
            <v>송만섭　　</v>
          </cell>
          <cell r="AI262" t="str">
            <v>22</v>
          </cell>
          <cell r="AJ262" t="str">
            <v>32</v>
          </cell>
          <cell r="AK262">
            <v>90</v>
          </cell>
          <cell r="AL262">
            <v>71.38</v>
          </cell>
          <cell r="AM262">
            <v>30</v>
          </cell>
          <cell r="AN262" t="str">
            <v>2059744</v>
          </cell>
          <cell r="AO262" t="str">
            <v>김도영　　</v>
          </cell>
          <cell r="AP262" t="str">
            <v>02</v>
          </cell>
          <cell r="AQ262" t="str">
            <v>20</v>
          </cell>
          <cell r="AR262">
            <v>93</v>
          </cell>
          <cell r="AS262">
            <v>68.08</v>
          </cell>
          <cell r="AT262">
            <v>10</v>
          </cell>
          <cell r="AY262">
            <v>0</v>
          </cell>
          <cell r="AZ262">
            <v>0</v>
          </cell>
          <cell r="BA262">
            <v>0</v>
          </cell>
          <cell r="BF262">
            <v>0</v>
          </cell>
          <cell r="BG262">
            <v>0</v>
          </cell>
          <cell r="BH262">
            <v>0</v>
          </cell>
          <cell r="BM262">
            <v>0</v>
          </cell>
          <cell r="BN262">
            <v>0</v>
          </cell>
          <cell r="BO262">
            <v>0</v>
          </cell>
          <cell r="BP262" t="b">
            <v>0</v>
          </cell>
          <cell r="BQ262">
            <v>0</v>
          </cell>
          <cell r="BR262">
            <v>67.31</v>
          </cell>
          <cell r="BS262">
            <v>156</v>
          </cell>
          <cell r="BT262">
            <v>10.8</v>
          </cell>
          <cell r="BU262" t="str">
            <v>B</v>
          </cell>
          <cell r="BV262" t="str">
            <v>02</v>
          </cell>
          <cell r="BW262">
            <v>76</v>
          </cell>
          <cell r="BX262" t="str">
            <v>19930101</v>
          </cell>
          <cell r="BZ262" t="str">
            <v>C</v>
          </cell>
          <cell r="CA262" t="str">
            <v>07</v>
          </cell>
          <cell r="CB262" t="str">
            <v>C</v>
          </cell>
          <cell r="CC262" t="str">
            <v>05</v>
          </cell>
          <cell r="CD262" t="str">
            <v>A</v>
          </cell>
          <cell r="CE262" t="str">
            <v>02</v>
          </cell>
        </row>
        <row r="263">
          <cell r="A263" t="str">
            <v>2373414</v>
          </cell>
          <cell r="B263" t="str">
            <v>24</v>
          </cell>
          <cell r="C263" t="str">
            <v>차장</v>
          </cell>
          <cell r="D263" t="str">
            <v>심재혁　　</v>
          </cell>
          <cell r="E263" t="str">
            <v>C</v>
          </cell>
          <cell r="G263">
            <v>1</v>
          </cell>
          <cell r="H263" t="str">
            <v>KK**</v>
          </cell>
          <cell r="I263" t="str">
            <v>KJAB</v>
          </cell>
          <cell r="J263" t="str">
            <v>특수수출팀　　　　　</v>
          </cell>
          <cell r="K263" t="str">
            <v>KLCE</v>
          </cell>
          <cell r="L263" t="str">
            <v>상용특장수출팀　　　</v>
          </cell>
          <cell r="O263" t="str">
            <v>KLCE</v>
          </cell>
          <cell r="R263" t="str">
            <v>1</v>
          </cell>
          <cell r="V263" t="str">
            <v>2</v>
          </cell>
          <cell r="W263" t="str">
            <v>1</v>
          </cell>
          <cell r="X263" t="str">
            <v>3</v>
          </cell>
          <cell r="Y263" t="str">
            <v>S</v>
          </cell>
          <cell r="Z263" t="str">
            <v>2013104</v>
          </cell>
          <cell r="AA263" t="str">
            <v>김남중　　</v>
          </cell>
          <cell r="AB263" t="str">
            <v>20</v>
          </cell>
          <cell r="AC263" t="str">
            <v>43</v>
          </cell>
          <cell r="AD263">
            <v>96</v>
          </cell>
          <cell r="AE263">
            <v>69.12</v>
          </cell>
          <cell r="AF263">
            <v>40</v>
          </cell>
          <cell r="AG263" t="str">
            <v>2002024</v>
          </cell>
          <cell r="AH263" t="str">
            <v>이덕규　　</v>
          </cell>
          <cell r="AI263" t="str">
            <v>04</v>
          </cell>
          <cell r="AJ263" t="str">
            <v>30</v>
          </cell>
          <cell r="AK263">
            <v>77</v>
          </cell>
          <cell r="AL263">
            <v>61.84</v>
          </cell>
          <cell r="AM263">
            <v>30</v>
          </cell>
          <cell r="AN263" t="str">
            <v>2005295</v>
          </cell>
          <cell r="AO263" t="str">
            <v>박성도　　</v>
          </cell>
          <cell r="AP263" t="str">
            <v>02</v>
          </cell>
          <cell r="AQ263" t="str">
            <v>20</v>
          </cell>
          <cell r="AR263">
            <v>93</v>
          </cell>
          <cell r="AS263">
            <v>68.22</v>
          </cell>
          <cell r="AT263">
            <v>10</v>
          </cell>
          <cell r="AY263">
            <v>0</v>
          </cell>
          <cell r="AZ263">
            <v>0</v>
          </cell>
          <cell r="BA263">
            <v>0</v>
          </cell>
          <cell r="BF263">
            <v>0</v>
          </cell>
          <cell r="BG263">
            <v>0</v>
          </cell>
          <cell r="BH263">
            <v>0</v>
          </cell>
          <cell r="BM263">
            <v>0</v>
          </cell>
          <cell r="BN263">
            <v>0</v>
          </cell>
          <cell r="BO263">
            <v>0</v>
          </cell>
          <cell r="BP263" t="b">
            <v>0</v>
          </cell>
          <cell r="BQ263">
            <v>0</v>
          </cell>
          <cell r="BR263">
            <v>66.28</v>
          </cell>
          <cell r="BS263">
            <v>27</v>
          </cell>
          <cell r="BT263">
            <v>10.4</v>
          </cell>
          <cell r="BU263" t="str">
            <v>B</v>
          </cell>
          <cell r="BV263" t="str">
            <v>02</v>
          </cell>
          <cell r="BW263">
            <v>76</v>
          </cell>
          <cell r="BX263" t="str">
            <v>19950101</v>
          </cell>
          <cell r="BZ263" t="str">
            <v>B</v>
          </cell>
          <cell r="CA263" t="str">
            <v>03</v>
          </cell>
          <cell r="CB263" t="str">
            <v>B</v>
          </cell>
          <cell r="CC263" t="str">
            <v>04</v>
          </cell>
          <cell r="CD263" t="str">
            <v>C</v>
          </cell>
          <cell r="CE263" t="str">
            <v>07</v>
          </cell>
        </row>
        <row r="264">
          <cell r="A264" t="str">
            <v>2314053</v>
          </cell>
          <cell r="B264" t="str">
            <v>28</v>
          </cell>
          <cell r="C264" t="str">
            <v>대리</v>
          </cell>
          <cell r="D264" t="str">
            <v>최동근　　</v>
          </cell>
          <cell r="E264" t="str">
            <v>C</v>
          </cell>
          <cell r="G264">
            <v>1</v>
          </cell>
          <cell r="H264" t="str">
            <v>KO**</v>
          </cell>
          <cell r="I264" t="str">
            <v>KDAA</v>
          </cell>
          <cell r="J264" t="str">
            <v>인사기획팀　　　　　</v>
          </cell>
          <cell r="K264" t="str">
            <v>KOBA</v>
          </cell>
          <cell r="L264" t="str">
            <v>구매원가팀　　　　　</v>
          </cell>
          <cell r="O264" t="str">
            <v>KOBA</v>
          </cell>
          <cell r="R264" t="str">
            <v>6</v>
          </cell>
          <cell r="V264" t="str">
            <v>4</v>
          </cell>
          <cell r="W264" t="str">
            <v>1</v>
          </cell>
          <cell r="X264" t="str">
            <v>3</v>
          </cell>
          <cell r="Y264" t="str">
            <v>S</v>
          </cell>
          <cell r="Z264" t="str">
            <v>2032307</v>
          </cell>
          <cell r="AA264" t="str">
            <v>이형하　　</v>
          </cell>
          <cell r="AB264" t="str">
            <v>22</v>
          </cell>
          <cell r="AC264" t="str">
            <v>43</v>
          </cell>
          <cell r="AD264">
            <v>90</v>
          </cell>
          <cell r="AE264">
            <v>63.62</v>
          </cell>
          <cell r="AF264">
            <v>50</v>
          </cell>
          <cell r="AG264" t="str">
            <v>2008268</v>
          </cell>
          <cell r="AH264" t="str">
            <v>이용도　　</v>
          </cell>
          <cell r="AI264" t="str">
            <v>02</v>
          </cell>
          <cell r="AJ264" t="str">
            <v>20</v>
          </cell>
          <cell r="AK264">
            <v>90</v>
          </cell>
          <cell r="AL264">
            <v>67.36</v>
          </cell>
          <cell r="AM264">
            <v>30</v>
          </cell>
          <cell r="AR264">
            <v>0</v>
          </cell>
          <cell r="AS264">
            <v>0</v>
          </cell>
          <cell r="AT264">
            <v>0</v>
          </cell>
          <cell r="AY264">
            <v>0</v>
          </cell>
          <cell r="AZ264">
            <v>0</v>
          </cell>
          <cell r="BA264">
            <v>0</v>
          </cell>
          <cell r="BF264">
            <v>0</v>
          </cell>
          <cell r="BG264">
            <v>0</v>
          </cell>
          <cell r="BH264">
            <v>0</v>
          </cell>
          <cell r="BM264">
            <v>0</v>
          </cell>
          <cell r="BN264">
            <v>0</v>
          </cell>
          <cell r="BO264">
            <v>0</v>
          </cell>
          <cell r="BP264" t="b">
            <v>0</v>
          </cell>
          <cell r="BQ264">
            <v>0</v>
          </cell>
          <cell r="BR264">
            <v>65.02</v>
          </cell>
          <cell r="BS264">
            <v>397</v>
          </cell>
          <cell r="BT264">
            <v>23.7</v>
          </cell>
          <cell r="BU264" t="str">
            <v>B</v>
          </cell>
          <cell r="BV264" t="str">
            <v>03</v>
          </cell>
          <cell r="BW264">
            <v>72</v>
          </cell>
          <cell r="BX264" t="str">
            <v>19950101</v>
          </cell>
          <cell r="BZ264" t="str">
            <v>C</v>
          </cell>
          <cell r="CA264" t="str">
            <v>06</v>
          </cell>
          <cell r="CB264" t="str">
            <v>D</v>
          </cell>
          <cell r="CC264" t="str">
            <v>08</v>
          </cell>
          <cell r="CD264" t="str">
            <v>B</v>
          </cell>
          <cell r="CE264" t="str">
            <v>04</v>
          </cell>
        </row>
        <row r="265">
          <cell r="A265" t="str">
            <v>2477421</v>
          </cell>
          <cell r="B265" t="str">
            <v>32</v>
          </cell>
          <cell r="C265" t="str">
            <v>4을</v>
          </cell>
          <cell r="D265" t="str">
            <v>노영훈　　</v>
          </cell>
          <cell r="E265" t="str">
            <v>C</v>
          </cell>
          <cell r="G265">
            <v>1</v>
          </cell>
          <cell r="H265" t="str">
            <v>KH**</v>
          </cell>
          <cell r="I265" t="str">
            <v>KHGA</v>
          </cell>
          <cell r="J265" t="str">
            <v>남부）강동지점　　　</v>
          </cell>
          <cell r="K265" t="str">
            <v>KHGE</v>
          </cell>
          <cell r="L265" t="str">
            <v>남부）서초지점　　　</v>
          </cell>
          <cell r="O265" t="str">
            <v>KHGEA</v>
          </cell>
          <cell r="R265" t="str">
            <v>2</v>
          </cell>
          <cell r="V265" t="str">
            <v>6</v>
          </cell>
          <cell r="W265" t="str">
            <v>3</v>
          </cell>
          <cell r="X265" t="str">
            <v>4</v>
          </cell>
          <cell r="Y265" t="str">
            <v>S</v>
          </cell>
          <cell r="Z265" t="str">
            <v>2338406</v>
          </cell>
          <cell r="AA265" t="str">
            <v>김창일　　</v>
          </cell>
          <cell r="AB265" t="str">
            <v>28</v>
          </cell>
          <cell r="AC265" t="str">
            <v>50</v>
          </cell>
          <cell r="AD265">
            <v>93</v>
          </cell>
          <cell r="AE265">
            <v>66.03</v>
          </cell>
          <cell r="AF265">
            <v>10</v>
          </cell>
          <cell r="AG265" t="str">
            <v>2060286</v>
          </cell>
          <cell r="AH265" t="str">
            <v>이재익　　</v>
          </cell>
          <cell r="AI265" t="str">
            <v>24</v>
          </cell>
          <cell r="AJ265" t="str">
            <v>44</v>
          </cell>
          <cell r="AK265">
            <v>94</v>
          </cell>
          <cell r="AL265">
            <v>66.260000000000005</v>
          </cell>
          <cell r="AM265">
            <v>50</v>
          </cell>
          <cell r="AN265" t="str">
            <v>2013194</v>
          </cell>
          <cell r="AO265" t="str">
            <v>박종호　　</v>
          </cell>
          <cell r="AP265" t="str">
            <v>05</v>
          </cell>
          <cell r="AQ265" t="str">
            <v>32</v>
          </cell>
          <cell r="AR265">
            <v>91</v>
          </cell>
          <cell r="AS265">
            <v>70.099999999999994</v>
          </cell>
          <cell r="AT265">
            <v>30</v>
          </cell>
          <cell r="AY265">
            <v>0</v>
          </cell>
          <cell r="AZ265">
            <v>0</v>
          </cell>
          <cell r="BA265">
            <v>0</v>
          </cell>
          <cell r="BF265">
            <v>0</v>
          </cell>
          <cell r="BG265">
            <v>0</v>
          </cell>
          <cell r="BH265">
            <v>0</v>
          </cell>
          <cell r="BM265">
            <v>0</v>
          </cell>
          <cell r="BN265">
            <v>0</v>
          </cell>
          <cell r="BO265">
            <v>0</v>
          </cell>
          <cell r="BP265" t="b">
            <v>0</v>
          </cell>
          <cell r="BQ265">
            <v>0</v>
          </cell>
          <cell r="BR265">
            <v>67.510000000000005</v>
          </cell>
          <cell r="BS265">
            <v>49</v>
          </cell>
          <cell r="BT265">
            <v>7</v>
          </cell>
          <cell r="BU265" t="str">
            <v>A</v>
          </cell>
          <cell r="BV265" t="str">
            <v>02</v>
          </cell>
          <cell r="BW265">
            <v>76</v>
          </cell>
          <cell r="BX265" t="str">
            <v>19930619</v>
          </cell>
          <cell r="BZ265" t="str">
            <v>C</v>
          </cell>
          <cell r="CA265" t="str">
            <v>05</v>
          </cell>
          <cell r="CB265" t="str">
            <v>C</v>
          </cell>
          <cell r="CC265" t="str">
            <v>05</v>
          </cell>
          <cell r="CD265" t="str">
            <v>C</v>
          </cell>
          <cell r="CE265" t="str">
            <v>05</v>
          </cell>
        </row>
        <row r="266">
          <cell r="A266" t="str">
            <v>2532992</v>
          </cell>
          <cell r="B266" t="str">
            <v>28</v>
          </cell>
          <cell r="C266" t="str">
            <v>대리</v>
          </cell>
          <cell r="D266" t="str">
            <v>서승헌　　</v>
          </cell>
          <cell r="E266" t="str">
            <v>C</v>
          </cell>
          <cell r="G266">
            <v>1</v>
          </cell>
          <cell r="H266" t="str">
            <v>KM**</v>
          </cell>
          <cell r="I266" t="str">
            <v>KMD*</v>
          </cell>
          <cell r="J266" t="str">
            <v>부산직매점</v>
          </cell>
          <cell r="K266" t="str">
            <v>KMIE</v>
          </cell>
          <cell r="L266" t="str">
            <v>부산부품사업소　　　</v>
          </cell>
          <cell r="O266" t="str">
            <v>KMIEA</v>
          </cell>
          <cell r="R266" t="str">
            <v>2</v>
          </cell>
          <cell r="T266" t="str">
            <v>50</v>
          </cell>
          <cell r="U266" t="str">
            <v>과장</v>
          </cell>
          <cell r="V266" t="str">
            <v>4</v>
          </cell>
          <cell r="W266" t="str">
            <v>4</v>
          </cell>
          <cell r="X266" t="str">
            <v>2</v>
          </cell>
          <cell r="Y266" t="str">
            <v>S</v>
          </cell>
          <cell r="Z266" t="str">
            <v>2160169</v>
          </cell>
          <cell r="AA266" t="str">
            <v>신용범　　</v>
          </cell>
          <cell r="AB266" t="str">
            <v>26</v>
          </cell>
          <cell r="AC266" t="str">
            <v>43</v>
          </cell>
          <cell r="AD266">
            <v>95</v>
          </cell>
          <cell r="AE266">
            <v>68.78</v>
          </cell>
          <cell r="AF266">
            <v>60</v>
          </cell>
          <cell r="AG266" t="str">
            <v>2001319</v>
          </cell>
          <cell r="AH266" t="str">
            <v>차정식　　</v>
          </cell>
          <cell r="AI266" t="str">
            <v>02</v>
          </cell>
          <cell r="AJ266" t="str">
            <v>20</v>
          </cell>
          <cell r="AK266">
            <v>93</v>
          </cell>
          <cell r="AL266">
            <v>67.81</v>
          </cell>
          <cell r="AM266">
            <v>20</v>
          </cell>
          <cell r="AR266">
            <v>0</v>
          </cell>
          <cell r="AS266">
            <v>0</v>
          </cell>
          <cell r="AT266">
            <v>0</v>
          </cell>
          <cell r="AY266">
            <v>0</v>
          </cell>
          <cell r="AZ266">
            <v>0</v>
          </cell>
          <cell r="BA266">
            <v>0</v>
          </cell>
          <cell r="BF266">
            <v>0</v>
          </cell>
          <cell r="BG266">
            <v>0</v>
          </cell>
          <cell r="BH266">
            <v>0</v>
          </cell>
          <cell r="BM266">
            <v>0</v>
          </cell>
          <cell r="BN266">
            <v>0</v>
          </cell>
          <cell r="BO266">
            <v>0</v>
          </cell>
          <cell r="BP266" t="b">
            <v>1</v>
          </cell>
          <cell r="BQ266">
            <v>7</v>
          </cell>
          <cell r="BR266">
            <v>66.97</v>
          </cell>
          <cell r="BS266">
            <v>255</v>
          </cell>
          <cell r="BT266">
            <v>15.2</v>
          </cell>
          <cell r="BU266" t="str">
            <v>B</v>
          </cell>
          <cell r="BV266" t="str">
            <v>03</v>
          </cell>
          <cell r="BW266">
            <v>72</v>
          </cell>
          <cell r="BX266" t="str">
            <v>19950101</v>
          </cell>
          <cell r="BZ266" t="str">
            <v>C</v>
          </cell>
          <cell r="CA266" t="str">
            <v>05</v>
          </cell>
          <cell r="CB266" t="str">
            <v>C</v>
          </cell>
          <cell r="CC266" t="str">
            <v>06</v>
          </cell>
          <cell r="CD266" t="str">
            <v>C</v>
          </cell>
          <cell r="CE266" t="str">
            <v>08</v>
          </cell>
        </row>
        <row r="267">
          <cell r="A267" t="str">
            <v>2279894</v>
          </cell>
          <cell r="B267" t="str">
            <v>30</v>
          </cell>
          <cell r="C267" t="str">
            <v>4갑</v>
          </cell>
          <cell r="D267" t="str">
            <v>이창주　　</v>
          </cell>
          <cell r="E267" t="str">
            <v>C</v>
          </cell>
          <cell r="G267">
            <v>1</v>
          </cell>
          <cell r="H267" t="str">
            <v>KO**</v>
          </cell>
          <cell r="I267" t="str">
            <v>KOAA</v>
          </cell>
          <cell r="J267" t="str">
            <v>구매계획팀　　　　　</v>
          </cell>
          <cell r="K267" t="str">
            <v>KODD</v>
          </cell>
          <cell r="L267" t="str">
            <v>수입２팀　　　　　　</v>
          </cell>
          <cell r="O267" t="str">
            <v>KODD</v>
          </cell>
          <cell r="R267" t="str">
            <v>1</v>
          </cell>
          <cell r="V267" t="str">
            <v>5</v>
          </cell>
          <cell r="W267" t="str">
            <v>1</v>
          </cell>
          <cell r="X267" t="str">
            <v>3</v>
          </cell>
          <cell r="Y267" t="str">
            <v>S</v>
          </cell>
          <cell r="Z267" t="str">
            <v>2067778</v>
          </cell>
          <cell r="AA267" t="str">
            <v>송시용　　</v>
          </cell>
          <cell r="AB267" t="str">
            <v>22</v>
          </cell>
          <cell r="AC267" t="str">
            <v>32</v>
          </cell>
          <cell r="AD267">
            <v>92</v>
          </cell>
          <cell r="AE267">
            <v>67.510000000000005</v>
          </cell>
          <cell r="AF267">
            <v>60</v>
          </cell>
          <cell r="AG267" t="str">
            <v>2008268</v>
          </cell>
          <cell r="AH267" t="str">
            <v>이용도　　</v>
          </cell>
          <cell r="AI267" t="str">
            <v>02</v>
          </cell>
          <cell r="AJ267" t="str">
            <v>20</v>
          </cell>
          <cell r="AK267">
            <v>92</v>
          </cell>
          <cell r="AL267">
            <v>68.680000000000007</v>
          </cell>
          <cell r="AM267">
            <v>20</v>
          </cell>
          <cell r="AR267">
            <v>0</v>
          </cell>
          <cell r="AS267">
            <v>0</v>
          </cell>
          <cell r="AT267">
            <v>0</v>
          </cell>
          <cell r="AY267">
            <v>0</v>
          </cell>
          <cell r="AZ267">
            <v>0</v>
          </cell>
          <cell r="BA267">
            <v>0</v>
          </cell>
          <cell r="BF267">
            <v>0</v>
          </cell>
          <cell r="BG267">
            <v>0</v>
          </cell>
          <cell r="BH267">
            <v>0</v>
          </cell>
          <cell r="BM267">
            <v>0</v>
          </cell>
          <cell r="BN267">
            <v>0</v>
          </cell>
          <cell r="BO267">
            <v>0</v>
          </cell>
          <cell r="BP267" t="b">
            <v>0</v>
          </cell>
          <cell r="BQ267">
            <v>0</v>
          </cell>
          <cell r="BR267">
            <v>67.8</v>
          </cell>
          <cell r="BS267">
            <v>123</v>
          </cell>
          <cell r="BT267">
            <v>8.5</v>
          </cell>
          <cell r="BU267" t="str">
            <v>A</v>
          </cell>
          <cell r="BV267" t="str">
            <v>02</v>
          </cell>
          <cell r="BW267">
            <v>76</v>
          </cell>
          <cell r="BX267" t="str">
            <v>19940101</v>
          </cell>
          <cell r="BZ267" t="str">
            <v>C</v>
          </cell>
          <cell r="CA267" t="str">
            <v>04</v>
          </cell>
          <cell r="CB267" t="str">
            <v>C</v>
          </cell>
          <cell r="CC267" t="str">
            <v>06</v>
          </cell>
          <cell r="CD267" t="str">
            <v>C</v>
          </cell>
          <cell r="CE267" t="str">
            <v>06</v>
          </cell>
        </row>
        <row r="268">
          <cell r="A268" t="str">
            <v>2690563</v>
          </cell>
          <cell r="B268" t="str">
            <v>33</v>
          </cell>
          <cell r="C268" t="str">
            <v>5급</v>
          </cell>
          <cell r="D268" t="str">
            <v>김미숙　　</v>
          </cell>
          <cell r="E268" t="str">
            <v>C</v>
          </cell>
          <cell r="G268">
            <v>1</v>
          </cell>
          <cell r="H268" t="str">
            <v>KQ**</v>
          </cell>
          <cell r="I268" t="str">
            <v>KTCE</v>
          </cell>
          <cell r="J268" t="str">
            <v>화）품질관리１부　　</v>
          </cell>
          <cell r="K268" t="str">
            <v>KTFG</v>
          </cell>
          <cell r="L268" t="str">
            <v>화）품질관리２부　　</v>
          </cell>
          <cell r="O268" t="str">
            <v>KTFGA</v>
          </cell>
          <cell r="R268" t="str">
            <v>5</v>
          </cell>
          <cell r="V268" t="str">
            <v>7</v>
          </cell>
          <cell r="W268" t="str">
            <v>2</v>
          </cell>
          <cell r="X268" t="str">
            <v>4</v>
          </cell>
          <cell r="Y268" t="str">
            <v>O</v>
          </cell>
          <cell r="Z268" t="str">
            <v>2230214</v>
          </cell>
          <cell r="AA268" t="str">
            <v>윤여섭　　</v>
          </cell>
          <cell r="AB268" t="str">
            <v>26</v>
          </cell>
          <cell r="AC268" t="str">
            <v>50</v>
          </cell>
          <cell r="AD268">
            <v>55</v>
          </cell>
          <cell r="AE268">
            <v>60</v>
          </cell>
          <cell r="AF268">
            <v>30</v>
          </cell>
          <cell r="AG268" t="str">
            <v>2094656</v>
          </cell>
          <cell r="AH268" t="str">
            <v>정상희　　</v>
          </cell>
          <cell r="AI268" t="str">
            <v>26</v>
          </cell>
          <cell r="AJ268" t="str">
            <v>40</v>
          </cell>
          <cell r="AK268">
            <v>54</v>
          </cell>
          <cell r="AL268">
            <v>55.29</v>
          </cell>
          <cell r="AM268">
            <v>30</v>
          </cell>
          <cell r="AN268" t="str">
            <v>7019858</v>
          </cell>
          <cell r="AO268" t="str">
            <v>홍석종　　</v>
          </cell>
          <cell r="AP268" t="str">
            <v>04</v>
          </cell>
          <cell r="AQ268" t="str">
            <v>31</v>
          </cell>
          <cell r="AR268">
            <v>63</v>
          </cell>
          <cell r="AS268">
            <v>63.73</v>
          </cell>
          <cell r="AT268">
            <v>10</v>
          </cell>
          <cell r="AU268" t="str">
            <v>2100100</v>
          </cell>
          <cell r="AV268" t="str">
            <v>김무일　　</v>
          </cell>
          <cell r="AW268" t="str">
            <v>02</v>
          </cell>
          <cell r="AX268" t="str">
            <v>30</v>
          </cell>
          <cell r="AY268">
            <v>47</v>
          </cell>
          <cell r="AZ268">
            <v>51.61</v>
          </cell>
          <cell r="BA268">
            <v>10</v>
          </cell>
          <cell r="BF268">
            <v>0</v>
          </cell>
          <cell r="BG268">
            <v>0</v>
          </cell>
          <cell r="BH268">
            <v>0</v>
          </cell>
          <cell r="BM268">
            <v>0</v>
          </cell>
          <cell r="BN268">
            <v>0</v>
          </cell>
          <cell r="BO268">
            <v>0</v>
          </cell>
          <cell r="BP268" t="b">
            <v>0</v>
          </cell>
          <cell r="BQ268">
            <v>0</v>
          </cell>
          <cell r="BR268">
            <v>57.65</v>
          </cell>
          <cell r="BS268">
            <v>429</v>
          </cell>
          <cell r="BT268">
            <v>62.6</v>
          </cell>
          <cell r="BU268" t="str">
            <v>C</v>
          </cell>
          <cell r="BV268" t="str">
            <v>07</v>
          </cell>
          <cell r="BW268">
            <v>56</v>
          </cell>
          <cell r="BX268" t="str">
            <v>19961206</v>
          </cell>
          <cell r="BZ268" t="str">
            <v>D</v>
          </cell>
          <cell r="CA268" t="str">
            <v>10</v>
          </cell>
          <cell r="CB268" t="str">
            <v>E</v>
          </cell>
          <cell r="CC268" t="str">
            <v>11</v>
          </cell>
        </row>
        <row r="269">
          <cell r="A269" t="str">
            <v>2595972</v>
          </cell>
          <cell r="B269" t="str">
            <v>33</v>
          </cell>
          <cell r="C269" t="str">
            <v>5급</v>
          </cell>
          <cell r="D269" t="str">
            <v>이은정　　</v>
          </cell>
          <cell r="E269" t="str">
            <v>C</v>
          </cell>
          <cell r="G269">
            <v>1</v>
          </cell>
          <cell r="H269" t="str">
            <v>KH**</v>
          </cell>
          <cell r="I269" t="str">
            <v>KHIB</v>
          </cell>
          <cell r="J269" t="str">
            <v>인천）동인천지점　　</v>
          </cell>
          <cell r="K269" t="str">
            <v>KHIA</v>
          </cell>
          <cell r="L269" t="str">
            <v>인천）인천지점　　　</v>
          </cell>
          <cell r="O269" t="str">
            <v>KHIAA</v>
          </cell>
          <cell r="R269" t="str">
            <v>2</v>
          </cell>
          <cell r="V269" t="str">
            <v>7</v>
          </cell>
          <cell r="W269" t="str">
            <v>3</v>
          </cell>
          <cell r="X269" t="str">
            <v>4</v>
          </cell>
          <cell r="Y269" t="str">
            <v>S</v>
          </cell>
          <cell r="Z269" t="str">
            <v>2053873</v>
          </cell>
          <cell r="AA269" t="str">
            <v>남상철　　</v>
          </cell>
          <cell r="AB269" t="str">
            <v>26</v>
          </cell>
          <cell r="AC269" t="str">
            <v>44</v>
          </cell>
          <cell r="AD269">
            <v>84</v>
          </cell>
          <cell r="AE269">
            <v>63.85</v>
          </cell>
          <cell r="AF269">
            <v>60</v>
          </cell>
          <cell r="AG269" t="str">
            <v>2718155</v>
          </cell>
          <cell r="AH269" t="str">
            <v>김한수　　</v>
          </cell>
          <cell r="AI269" t="str">
            <v>05</v>
          </cell>
          <cell r="AJ269" t="str">
            <v>32</v>
          </cell>
          <cell r="AK269">
            <v>45</v>
          </cell>
          <cell r="AL269">
            <v>48.93</v>
          </cell>
          <cell r="AM269">
            <v>30</v>
          </cell>
          <cell r="AR269">
            <v>0</v>
          </cell>
          <cell r="AS269">
            <v>0</v>
          </cell>
          <cell r="AT269">
            <v>0</v>
          </cell>
          <cell r="AY269">
            <v>0</v>
          </cell>
          <cell r="AZ269">
            <v>0</v>
          </cell>
          <cell r="BA269">
            <v>0</v>
          </cell>
          <cell r="BF269">
            <v>0</v>
          </cell>
          <cell r="BG269">
            <v>0</v>
          </cell>
          <cell r="BH269">
            <v>0</v>
          </cell>
          <cell r="BM269">
            <v>0</v>
          </cell>
          <cell r="BN269">
            <v>0</v>
          </cell>
          <cell r="BO269">
            <v>0</v>
          </cell>
          <cell r="BP269" t="b">
            <v>0</v>
          </cell>
          <cell r="BQ269">
            <v>0</v>
          </cell>
          <cell r="BR269">
            <v>58.88</v>
          </cell>
          <cell r="BS269">
            <v>381</v>
          </cell>
          <cell r="BT269">
            <v>55.6</v>
          </cell>
          <cell r="BU269" t="str">
            <v>C</v>
          </cell>
          <cell r="BV269" t="str">
            <v>07</v>
          </cell>
          <cell r="BW269">
            <v>56</v>
          </cell>
          <cell r="BX269" t="str">
            <v>19941212</v>
          </cell>
          <cell r="BZ269" t="str">
            <v>E</v>
          </cell>
          <cell r="CA269" t="str">
            <v>10</v>
          </cell>
          <cell r="CB269" t="str">
            <v>E</v>
          </cell>
          <cell r="CC269" t="str">
            <v>11</v>
          </cell>
          <cell r="CD269" t="str">
            <v>E</v>
          </cell>
          <cell r="CE269" t="str">
            <v>11</v>
          </cell>
        </row>
        <row r="270">
          <cell r="A270" t="str">
            <v>2513046</v>
          </cell>
          <cell r="B270" t="str">
            <v>33</v>
          </cell>
          <cell r="C270" t="str">
            <v>5급</v>
          </cell>
          <cell r="D270" t="str">
            <v>김유경　　</v>
          </cell>
          <cell r="E270" t="str">
            <v>C</v>
          </cell>
          <cell r="G270">
            <v>1</v>
          </cell>
          <cell r="H270" t="str">
            <v>KM**</v>
          </cell>
          <cell r="I270" t="str">
            <v>KMD*</v>
          </cell>
          <cell r="J270" t="str">
            <v>광주직매점</v>
          </cell>
          <cell r="K270" t="str">
            <v>KMJN</v>
          </cell>
          <cell r="L270" t="str">
            <v>광주사업소　　　　　</v>
          </cell>
          <cell r="O270" t="str">
            <v>KMJND</v>
          </cell>
          <cell r="R270" t="str">
            <v>2</v>
          </cell>
          <cell r="V270" t="str">
            <v>7</v>
          </cell>
          <cell r="W270" t="str">
            <v>4</v>
          </cell>
          <cell r="X270" t="str">
            <v>4</v>
          </cell>
          <cell r="Y270" t="str">
            <v>S</v>
          </cell>
          <cell r="Z270" t="str">
            <v>2373348</v>
          </cell>
          <cell r="AA270" t="str">
            <v>고명수　　</v>
          </cell>
          <cell r="AB270" t="str">
            <v>26</v>
          </cell>
          <cell r="AC270" t="str">
            <v>50</v>
          </cell>
          <cell r="AD270">
            <v>94</v>
          </cell>
          <cell r="AE270">
            <v>65.69</v>
          </cell>
          <cell r="AF270">
            <v>40</v>
          </cell>
          <cell r="AG270" t="str">
            <v>2718244</v>
          </cell>
          <cell r="AH270" t="str">
            <v>성요한　　</v>
          </cell>
          <cell r="AI270" t="str">
            <v>05</v>
          </cell>
          <cell r="AJ270" t="str">
            <v>43</v>
          </cell>
          <cell r="AK270">
            <v>51</v>
          </cell>
          <cell r="AL270">
            <v>54.46</v>
          </cell>
          <cell r="AM270">
            <v>50</v>
          </cell>
          <cell r="AR270">
            <v>0</v>
          </cell>
          <cell r="AS270">
            <v>0</v>
          </cell>
          <cell r="AT270">
            <v>0</v>
          </cell>
          <cell r="AY270">
            <v>0</v>
          </cell>
          <cell r="AZ270">
            <v>0</v>
          </cell>
          <cell r="BA270">
            <v>0</v>
          </cell>
          <cell r="BF270">
            <v>0</v>
          </cell>
          <cell r="BG270">
            <v>0</v>
          </cell>
          <cell r="BH270">
            <v>0</v>
          </cell>
          <cell r="BM270">
            <v>0</v>
          </cell>
          <cell r="BN270">
            <v>0</v>
          </cell>
          <cell r="BO270">
            <v>0</v>
          </cell>
          <cell r="BP270" t="b">
            <v>0</v>
          </cell>
          <cell r="BQ270">
            <v>0</v>
          </cell>
          <cell r="BR270">
            <v>59.45</v>
          </cell>
          <cell r="BS270">
            <v>354</v>
          </cell>
          <cell r="BT270">
            <v>51.7</v>
          </cell>
          <cell r="BU270" t="str">
            <v>C</v>
          </cell>
          <cell r="BV270" t="str">
            <v>06</v>
          </cell>
          <cell r="BW270">
            <v>60</v>
          </cell>
          <cell r="BX270" t="str">
            <v>19960208</v>
          </cell>
          <cell r="BZ270" t="str">
            <v>C</v>
          </cell>
          <cell r="CA270" t="str">
            <v>08</v>
          </cell>
          <cell r="CB270" t="str">
            <v>D</v>
          </cell>
          <cell r="CC270" t="str">
            <v>10</v>
          </cell>
          <cell r="CD270" t="str">
            <v>E</v>
          </cell>
          <cell r="CE270" t="str">
            <v>11</v>
          </cell>
        </row>
        <row r="271">
          <cell r="A271" t="str">
            <v>2588243</v>
          </cell>
          <cell r="B271" t="str">
            <v>33</v>
          </cell>
          <cell r="C271" t="str">
            <v>5급</v>
          </cell>
          <cell r="D271" t="str">
            <v>오정숙　　</v>
          </cell>
          <cell r="E271" t="str">
            <v>C</v>
          </cell>
          <cell r="G271">
            <v>1</v>
          </cell>
          <cell r="H271" t="str">
            <v>KH**</v>
          </cell>
          <cell r="I271" t="str">
            <v>KHOL</v>
          </cell>
          <cell r="J271" t="str">
            <v>전북）진안지점　　　</v>
          </cell>
          <cell r="K271" t="str">
            <v>KHOH</v>
          </cell>
          <cell r="L271" t="str">
            <v>전북）전주시청지점　</v>
          </cell>
          <cell r="O271" t="str">
            <v>KHOHA</v>
          </cell>
          <cell r="R271" t="str">
            <v>2</v>
          </cell>
          <cell r="V271" t="str">
            <v>7</v>
          </cell>
          <cell r="W271" t="str">
            <v>3</v>
          </cell>
          <cell r="X271" t="str">
            <v>4</v>
          </cell>
          <cell r="Y271" t="str">
            <v>S</v>
          </cell>
          <cell r="Z271" t="str">
            <v>2564031</v>
          </cell>
          <cell r="AA271" t="str">
            <v>김일권　　</v>
          </cell>
          <cell r="AB271" t="str">
            <v>28</v>
          </cell>
          <cell r="AC271" t="str">
            <v>44</v>
          </cell>
          <cell r="AD271">
            <v>95</v>
          </cell>
          <cell r="AE271">
            <v>64.69</v>
          </cell>
          <cell r="AF271">
            <v>60</v>
          </cell>
          <cell r="AG271" t="str">
            <v>2718148</v>
          </cell>
          <cell r="AH271" t="str">
            <v>김춘원　　</v>
          </cell>
          <cell r="AI271" t="str">
            <v>05</v>
          </cell>
          <cell r="AJ271" t="str">
            <v>32</v>
          </cell>
          <cell r="AK271">
            <v>51</v>
          </cell>
          <cell r="AL271">
            <v>52.88</v>
          </cell>
          <cell r="AM271">
            <v>30</v>
          </cell>
          <cell r="AR271">
            <v>0</v>
          </cell>
          <cell r="AS271">
            <v>0</v>
          </cell>
          <cell r="AT271">
            <v>0</v>
          </cell>
          <cell r="AY271">
            <v>0</v>
          </cell>
          <cell r="AZ271">
            <v>0</v>
          </cell>
          <cell r="BA271">
            <v>0</v>
          </cell>
          <cell r="BF271">
            <v>0</v>
          </cell>
          <cell r="BG271">
            <v>0</v>
          </cell>
          <cell r="BH271">
            <v>0</v>
          </cell>
          <cell r="BM271">
            <v>0</v>
          </cell>
          <cell r="BN271">
            <v>0</v>
          </cell>
          <cell r="BO271">
            <v>0</v>
          </cell>
          <cell r="BP271" t="b">
            <v>0</v>
          </cell>
          <cell r="BQ271">
            <v>0</v>
          </cell>
          <cell r="BR271">
            <v>60.75</v>
          </cell>
          <cell r="BS271">
            <v>265</v>
          </cell>
          <cell r="BT271">
            <v>38.700000000000003</v>
          </cell>
          <cell r="BU271" t="str">
            <v>C</v>
          </cell>
          <cell r="BV271" t="str">
            <v>05</v>
          </cell>
          <cell r="BW271">
            <v>64</v>
          </cell>
          <cell r="BX271" t="str">
            <v>19941010</v>
          </cell>
          <cell r="BZ271" t="str">
            <v>D</v>
          </cell>
          <cell r="CA271" t="str">
            <v>10</v>
          </cell>
          <cell r="CB271" t="str">
            <v>D</v>
          </cell>
          <cell r="CC271" t="str">
            <v>09</v>
          </cell>
          <cell r="CD271" t="str">
            <v>C</v>
          </cell>
          <cell r="CE271" t="str">
            <v>07</v>
          </cell>
        </row>
        <row r="272">
          <cell r="A272" t="str">
            <v>2477229</v>
          </cell>
          <cell r="B272" t="str">
            <v>33</v>
          </cell>
          <cell r="C272" t="str">
            <v>5급</v>
          </cell>
          <cell r="D272" t="str">
            <v>김연옥　　</v>
          </cell>
          <cell r="E272" t="str">
            <v>C</v>
          </cell>
          <cell r="G272">
            <v>1</v>
          </cell>
          <cell r="H272" t="str">
            <v>KH**</v>
          </cell>
          <cell r="I272" t="str">
            <v>KHNH</v>
          </cell>
          <cell r="J272" t="str">
            <v>충북）청주중부지점　</v>
          </cell>
          <cell r="K272" t="str">
            <v>KHNB</v>
          </cell>
          <cell r="L272" t="str">
            <v>충북）서청주지점　　</v>
          </cell>
          <cell r="O272" t="str">
            <v>KHNBA</v>
          </cell>
          <cell r="R272" t="str">
            <v>2</v>
          </cell>
          <cell r="V272" t="str">
            <v>7</v>
          </cell>
          <cell r="W272" t="str">
            <v>3</v>
          </cell>
          <cell r="X272" t="str">
            <v>4</v>
          </cell>
          <cell r="Y272" t="str">
            <v>S</v>
          </cell>
          <cell r="Z272" t="str">
            <v>2080596</v>
          </cell>
          <cell r="AA272" t="str">
            <v>강경모　　</v>
          </cell>
          <cell r="AB272" t="str">
            <v>24</v>
          </cell>
          <cell r="AC272" t="str">
            <v>44</v>
          </cell>
          <cell r="AD272">
            <v>77</v>
          </cell>
          <cell r="AE272">
            <v>62.01</v>
          </cell>
          <cell r="AF272">
            <v>60</v>
          </cell>
          <cell r="AG272" t="str">
            <v>2029305</v>
          </cell>
          <cell r="AH272" t="str">
            <v>송명걸　　</v>
          </cell>
          <cell r="AI272" t="str">
            <v>22</v>
          </cell>
          <cell r="AJ272" t="str">
            <v>32</v>
          </cell>
          <cell r="AK272">
            <v>75</v>
          </cell>
          <cell r="AL272">
            <v>61.51</v>
          </cell>
          <cell r="AM272">
            <v>30</v>
          </cell>
          <cell r="AR272">
            <v>0</v>
          </cell>
          <cell r="AS272">
            <v>0</v>
          </cell>
          <cell r="AT272">
            <v>0</v>
          </cell>
          <cell r="AY272">
            <v>0</v>
          </cell>
          <cell r="AZ272">
            <v>0</v>
          </cell>
          <cell r="BA272">
            <v>0</v>
          </cell>
          <cell r="BF272">
            <v>0</v>
          </cell>
          <cell r="BG272">
            <v>0</v>
          </cell>
          <cell r="BH272">
            <v>0</v>
          </cell>
          <cell r="BM272">
            <v>0</v>
          </cell>
          <cell r="BN272">
            <v>0</v>
          </cell>
          <cell r="BO272">
            <v>0</v>
          </cell>
          <cell r="BP272" t="b">
            <v>0</v>
          </cell>
          <cell r="BQ272">
            <v>0</v>
          </cell>
          <cell r="BR272">
            <v>61.84</v>
          </cell>
          <cell r="BS272">
            <v>220</v>
          </cell>
          <cell r="BT272">
            <v>32.1</v>
          </cell>
          <cell r="BU272" t="str">
            <v>C</v>
          </cell>
          <cell r="BV272" t="str">
            <v>04</v>
          </cell>
          <cell r="BW272">
            <v>68</v>
          </cell>
          <cell r="BX272" t="str">
            <v>19930619</v>
          </cell>
          <cell r="BZ272" t="str">
            <v>D</v>
          </cell>
          <cell r="CA272" t="str">
            <v>09</v>
          </cell>
          <cell r="CB272" t="str">
            <v>D</v>
          </cell>
          <cell r="CC272" t="str">
            <v>10</v>
          </cell>
          <cell r="CD272" t="str">
            <v>C</v>
          </cell>
          <cell r="CE272" t="str">
            <v>04</v>
          </cell>
        </row>
        <row r="273">
          <cell r="A273" t="str">
            <v>2066618</v>
          </cell>
          <cell r="B273" t="str">
            <v>28</v>
          </cell>
          <cell r="C273" t="str">
            <v>대리</v>
          </cell>
          <cell r="D273" t="str">
            <v>유영오　　</v>
          </cell>
          <cell r="E273" t="str">
            <v>C</v>
          </cell>
          <cell r="G273">
            <v>1</v>
          </cell>
          <cell r="H273" t="str">
            <v>KQ**</v>
          </cell>
          <cell r="I273" t="str">
            <v>ZA10</v>
          </cell>
          <cell r="J273" t="str">
            <v>현대자동차（주）　　</v>
          </cell>
          <cell r="K273" t="str">
            <v>KTFC</v>
          </cell>
          <cell r="L273" t="str">
            <v>화）디젤엔진부　　　</v>
          </cell>
          <cell r="O273" t="str">
            <v>KTFCE</v>
          </cell>
          <cell r="R273" t="str">
            <v>5</v>
          </cell>
          <cell r="V273" t="str">
            <v>4</v>
          </cell>
          <cell r="W273" t="str">
            <v>2</v>
          </cell>
          <cell r="X273" t="str">
            <v>3</v>
          </cell>
          <cell r="Y273" t="str">
            <v>S</v>
          </cell>
          <cell r="Z273" t="str">
            <v>2047639</v>
          </cell>
          <cell r="AA273" t="str">
            <v>오윤범　　</v>
          </cell>
          <cell r="AB273" t="str">
            <v>26</v>
          </cell>
          <cell r="AC273" t="str">
            <v>50</v>
          </cell>
          <cell r="AD273">
            <v>93</v>
          </cell>
          <cell r="AE273">
            <v>66.180000000000007</v>
          </cell>
          <cell r="AF273">
            <v>20</v>
          </cell>
          <cell r="AG273" t="str">
            <v>2049615</v>
          </cell>
          <cell r="AH273" t="str">
            <v>최태열　　</v>
          </cell>
          <cell r="AI273" t="str">
            <v>24</v>
          </cell>
          <cell r="AJ273" t="str">
            <v>40</v>
          </cell>
          <cell r="AK273">
            <v>91</v>
          </cell>
          <cell r="AL273">
            <v>64.81</v>
          </cell>
          <cell r="AM273">
            <v>20</v>
          </cell>
          <cell r="AN273" t="str">
            <v>2718788</v>
          </cell>
          <cell r="AO273" t="str">
            <v>차길재　　</v>
          </cell>
          <cell r="AP273" t="str">
            <v>20</v>
          </cell>
          <cell r="AQ273" t="str">
            <v>35</v>
          </cell>
          <cell r="AR273">
            <v>68</v>
          </cell>
          <cell r="AS273">
            <v>56.39</v>
          </cell>
          <cell r="AT273">
            <v>10</v>
          </cell>
          <cell r="AU273" t="str">
            <v>7019858</v>
          </cell>
          <cell r="AV273" t="str">
            <v>홍석종　　</v>
          </cell>
          <cell r="AW273" t="str">
            <v>04</v>
          </cell>
          <cell r="AX273" t="str">
            <v>31</v>
          </cell>
          <cell r="AY273">
            <v>86</v>
          </cell>
          <cell r="AZ273">
            <v>64.17</v>
          </cell>
          <cell r="BA273">
            <v>10</v>
          </cell>
          <cell r="BB273" t="str">
            <v>2100100</v>
          </cell>
          <cell r="BC273" t="str">
            <v>김무일　　</v>
          </cell>
          <cell r="BD273" t="str">
            <v>02</v>
          </cell>
          <cell r="BE273" t="str">
            <v>30</v>
          </cell>
          <cell r="BF273">
            <v>93</v>
          </cell>
          <cell r="BG273">
            <v>66.73</v>
          </cell>
          <cell r="BH273">
            <v>10</v>
          </cell>
          <cell r="BI273" t="str">
            <v>2728462</v>
          </cell>
          <cell r="BJ273" t="str">
            <v>임승근　　</v>
          </cell>
          <cell r="BK273" t="str">
            <v>02</v>
          </cell>
          <cell r="BL273" t="str">
            <v>20</v>
          </cell>
          <cell r="BM273">
            <v>93</v>
          </cell>
          <cell r="BN273">
            <v>68.52</v>
          </cell>
          <cell r="BO273">
            <v>10</v>
          </cell>
          <cell r="BP273" t="b">
            <v>0</v>
          </cell>
          <cell r="BQ273">
            <v>0</v>
          </cell>
          <cell r="BR273">
            <v>64.72</v>
          </cell>
          <cell r="BS273">
            <v>415</v>
          </cell>
          <cell r="BT273">
            <v>24.8</v>
          </cell>
          <cell r="BU273" t="str">
            <v>B</v>
          </cell>
          <cell r="BV273" t="str">
            <v>03</v>
          </cell>
          <cell r="BW273">
            <v>72</v>
          </cell>
          <cell r="BX273" t="str">
            <v>19950101</v>
          </cell>
          <cell r="BZ273" t="str">
            <v>C</v>
          </cell>
          <cell r="CA273" t="str">
            <v>06</v>
          </cell>
          <cell r="CB273" t="str">
            <v>C</v>
          </cell>
          <cell r="CC273" t="str">
            <v>06</v>
          </cell>
          <cell r="CD273" t="str">
            <v>C</v>
          </cell>
          <cell r="CE273" t="str">
            <v>08</v>
          </cell>
        </row>
        <row r="274">
          <cell r="A274" t="str">
            <v>2646794</v>
          </cell>
          <cell r="B274" t="str">
            <v>30</v>
          </cell>
          <cell r="C274" t="str">
            <v>4갑</v>
          </cell>
          <cell r="D274" t="str">
            <v>정효상　　</v>
          </cell>
          <cell r="E274" t="str">
            <v>C</v>
          </cell>
          <cell r="G274">
            <v>1</v>
          </cell>
          <cell r="H274" t="str">
            <v>KM**</v>
          </cell>
          <cell r="I274" t="str">
            <v>KMIA</v>
          </cell>
          <cell r="J274" t="str">
            <v>강북부품사업소　　　</v>
          </cell>
          <cell r="K274" t="str">
            <v>KMDB</v>
          </cell>
          <cell r="L274" t="str">
            <v>유통개선팀　　　　　</v>
          </cell>
          <cell r="O274" t="str">
            <v>KMDB</v>
          </cell>
          <cell r="R274" t="str">
            <v>1</v>
          </cell>
          <cell r="V274" t="str">
            <v>5</v>
          </cell>
          <cell r="W274" t="str">
            <v>1</v>
          </cell>
          <cell r="X274" t="str">
            <v>3</v>
          </cell>
          <cell r="Y274" t="str">
            <v>S</v>
          </cell>
          <cell r="Z274" t="str">
            <v>2083902</v>
          </cell>
          <cell r="AA274" t="str">
            <v>박남송　　</v>
          </cell>
          <cell r="AB274" t="str">
            <v>24</v>
          </cell>
          <cell r="AC274" t="str">
            <v>43</v>
          </cell>
          <cell r="AD274">
            <v>96</v>
          </cell>
          <cell r="AE274">
            <v>66.900000000000006</v>
          </cell>
          <cell r="AF274">
            <v>40</v>
          </cell>
          <cell r="AG274" t="str">
            <v>0043652</v>
          </cell>
          <cell r="AH274" t="str">
            <v>정남기　　</v>
          </cell>
          <cell r="AI274" t="str">
            <v>05</v>
          </cell>
          <cell r="AJ274" t="str">
            <v>32</v>
          </cell>
          <cell r="AK274">
            <v>96</v>
          </cell>
          <cell r="AL274">
            <v>68.97</v>
          </cell>
          <cell r="AM274">
            <v>30</v>
          </cell>
          <cell r="AN274" t="str">
            <v>2001319</v>
          </cell>
          <cell r="AO274" t="str">
            <v>차정식　　</v>
          </cell>
          <cell r="AP274" t="str">
            <v>02</v>
          </cell>
          <cell r="AQ274" t="str">
            <v>20</v>
          </cell>
          <cell r="AR274">
            <v>77</v>
          </cell>
          <cell r="AS274">
            <v>62.26</v>
          </cell>
          <cell r="AT274">
            <v>10</v>
          </cell>
          <cell r="AY274">
            <v>0</v>
          </cell>
          <cell r="AZ274">
            <v>0</v>
          </cell>
          <cell r="BA274">
            <v>0</v>
          </cell>
          <cell r="BF274">
            <v>0</v>
          </cell>
          <cell r="BG274">
            <v>0</v>
          </cell>
          <cell r="BH274">
            <v>0</v>
          </cell>
          <cell r="BM274">
            <v>0</v>
          </cell>
          <cell r="BN274">
            <v>0</v>
          </cell>
          <cell r="BO274">
            <v>0</v>
          </cell>
          <cell r="BP274" t="b">
            <v>0</v>
          </cell>
          <cell r="BQ274">
            <v>0</v>
          </cell>
          <cell r="BR274">
            <v>67.099999999999994</v>
          </cell>
          <cell r="BS274">
            <v>169</v>
          </cell>
          <cell r="BT274">
            <v>11.6</v>
          </cell>
          <cell r="BU274" t="str">
            <v>B</v>
          </cell>
          <cell r="BV274" t="str">
            <v>02</v>
          </cell>
          <cell r="BW274">
            <v>76</v>
          </cell>
          <cell r="BX274" t="str">
            <v>19951124</v>
          </cell>
          <cell r="BZ274" t="str">
            <v>C</v>
          </cell>
          <cell r="CA274" t="str">
            <v>04</v>
          </cell>
          <cell r="CB274" t="str">
            <v>D</v>
          </cell>
          <cell r="CC274" t="str">
            <v>09</v>
          </cell>
          <cell r="CD274" t="str">
            <v>C</v>
          </cell>
          <cell r="CE274" t="str">
            <v>04</v>
          </cell>
        </row>
        <row r="275">
          <cell r="A275" t="str">
            <v>2493726</v>
          </cell>
          <cell r="B275" t="str">
            <v>30</v>
          </cell>
          <cell r="C275" t="str">
            <v>4갑</v>
          </cell>
          <cell r="D275" t="str">
            <v>지범종　　</v>
          </cell>
          <cell r="E275" t="str">
            <v>C</v>
          </cell>
          <cell r="G275">
            <v>1</v>
          </cell>
          <cell r="H275" t="str">
            <v>KM**</v>
          </cell>
          <cell r="I275" t="str">
            <v>KMJI</v>
          </cell>
          <cell r="J275" t="str">
            <v>원주사업소　　　　　</v>
          </cell>
          <cell r="K275" t="str">
            <v>KMIH</v>
          </cell>
          <cell r="L275" t="str">
            <v>원주부품사업소　　　</v>
          </cell>
          <cell r="O275" t="str">
            <v>KMIHB</v>
          </cell>
          <cell r="R275" t="str">
            <v>2</v>
          </cell>
          <cell r="V275" t="str">
            <v>5</v>
          </cell>
          <cell r="W275" t="str">
            <v>4</v>
          </cell>
          <cell r="X275" t="str">
            <v>3</v>
          </cell>
          <cell r="Y275" t="str">
            <v>S</v>
          </cell>
          <cell r="Z275" t="str">
            <v>2050127</v>
          </cell>
          <cell r="AA275" t="str">
            <v>김두형　　</v>
          </cell>
          <cell r="AB275" t="str">
            <v>26</v>
          </cell>
          <cell r="AC275" t="str">
            <v>50</v>
          </cell>
          <cell r="AD275">
            <v>96</v>
          </cell>
          <cell r="AE275">
            <v>67.680000000000007</v>
          </cell>
          <cell r="AF275">
            <v>40</v>
          </cell>
          <cell r="AG275" t="str">
            <v>2129888</v>
          </cell>
          <cell r="AH275" t="str">
            <v>최현생　　</v>
          </cell>
          <cell r="AI275" t="str">
            <v>26</v>
          </cell>
          <cell r="AJ275" t="str">
            <v>43</v>
          </cell>
          <cell r="AK275">
            <v>96</v>
          </cell>
          <cell r="AL275">
            <v>66.95</v>
          </cell>
          <cell r="AM275">
            <v>40</v>
          </cell>
          <cell r="AN275" t="str">
            <v>2001319</v>
          </cell>
          <cell r="AO275" t="str">
            <v>차정식　　</v>
          </cell>
          <cell r="AP275" t="str">
            <v>02</v>
          </cell>
          <cell r="AQ275" t="str">
            <v>20</v>
          </cell>
          <cell r="AR275">
            <v>100</v>
          </cell>
          <cell r="AS275">
            <v>70.42</v>
          </cell>
          <cell r="AT275">
            <v>10</v>
          </cell>
          <cell r="AY275">
            <v>0</v>
          </cell>
          <cell r="AZ275">
            <v>0</v>
          </cell>
          <cell r="BA275">
            <v>0</v>
          </cell>
          <cell r="BF275">
            <v>0</v>
          </cell>
          <cell r="BG275">
            <v>0</v>
          </cell>
          <cell r="BH275">
            <v>0</v>
          </cell>
          <cell r="BM275">
            <v>0</v>
          </cell>
          <cell r="BN275">
            <v>0</v>
          </cell>
          <cell r="BO275">
            <v>0</v>
          </cell>
          <cell r="BP275" t="b">
            <v>0</v>
          </cell>
          <cell r="BQ275">
            <v>0</v>
          </cell>
          <cell r="BR275">
            <v>67.66</v>
          </cell>
          <cell r="BS275">
            <v>130</v>
          </cell>
          <cell r="BT275">
            <v>9</v>
          </cell>
          <cell r="BU275" t="str">
            <v>A</v>
          </cell>
          <cell r="BV275" t="str">
            <v>02</v>
          </cell>
          <cell r="BW275">
            <v>76</v>
          </cell>
          <cell r="BX275" t="str">
            <v>19930920</v>
          </cell>
          <cell r="BZ275" t="str">
            <v>D</v>
          </cell>
          <cell r="CA275" t="str">
            <v>08</v>
          </cell>
          <cell r="CB275" t="str">
            <v>C</v>
          </cell>
          <cell r="CC275" t="str">
            <v>05</v>
          </cell>
          <cell r="CD275" t="str">
            <v>C</v>
          </cell>
          <cell r="CE275" t="str">
            <v>04</v>
          </cell>
        </row>
        <row r="276">
          <cell r="A276" t="str">
            <v>2502085</v>
          </cell>
          <cell r="B276" t="str">
            <v>32</v>
          </cell>
          <cell r="C276" t="str">
            <v>4을</v>
          </cell>
          <cell r="D276" t="str">
            <v>서태성　　</v>
          </cell>
          <cell r="E276" t="str">
            <v>C</v>
          </cell>
          <cell r="G276">
            <v>1</v>
          </cell>
          <cell r="H276" t="str">
            <v>KM**</v>
          </cell>
          <cell r="I276" t="str">
            <v>KMJS</v>
          </cell>
          <cell r="J276" t="str">
            <v>부산북부사업소　　　</v>
          </cell>
          <cell r="K276" t="str">
            <v>KMJR</v>
          </cell>
          <cell r="L276" t="str">
            <v>부산사업소　　　　　</v>
          </cell>
          <cell r="O276" t="str">
            <v>KMJRA</v>
          </cell>
          <cell r="R276" t="str">
            <v>2</v>
          </cell>
          <cell r="V276" t="str">
            <v>6</v>
          </cell>
          <cell r="W276" t="str">
            <v>4</v>
          </cell>
          <cell r="X276" t="str">
            <v>4</v>
          </cell>
          <cell r="Y276" t="str">
            <v>O</v>
          </cell>
          <cell r="Z276" t="str">
            <v>2288922</v>
          </cell>
          <cell r="AA276" t="str">
            <v>구민식　　</v>
          </cell>
          <cell r="AB276" t="str">
            <v>26</v>
          </cell>
          <cell r="AC276" t="str">
            <v>50</v>
          </cell>
          <cell r="AD276">
            <v>80</v>
          </cell>
          <cell r="AE276">
            <v>66.349999999999994</v>
          </cell>
          <cell r="AF276">
            <v>40</v>
          </cell>
          <cell r="AG276" t="str">
            <v>2026355</v>
          </cell>
          <cell r="AH276" t="str">
            <v>유원홍　　</v>
          </cell>
          <cell r="AI276" t="str">
            <v>24</v>
          </cell>
          <cell r="AJ276" t="str">
            <v>43</v>
          </cell>
          <cell r="AK276">
            <v>91</v>
          </cell>
          <cell r="AL276">
            <v>67.72</v>
          </cell>
          <cell r="AM276">
            <v>50</v>
          </cell>
          <cell r="AR276">
            <v>0</v>
          </cell>
          <cell r="AS276">
            <v>0</v>
          </cell>
          <cell r="AT276">
            <v>0</v>
          </cell>
          <cell r="AY276">
            <v>0</v>
          </cell>
          <cell r="AZ276">
            <v>0</v>
          </cell>
          <cell r="BA276">
            <v>0</v>
          </cell>
          <cell r="BF276">
            <v>0</v>
          </cell>
          <cell r="BG276">
            <v>0</v>
          </cell>
          <cell r="BH276">
            <v>0</v>
          </cell>
          <cell r="BM276">
            <v>0</v>
          </cell>
          <cell r="BN276">
            <v>0</v>
          </cell>
          <cell r="BO276">
            <v>0</v>
          </cell>
          <cell r="BP276" t="b">
            <v>0</v>
          </cell>
          <cell r="BQ276">
            <v>0</v>
          </cell>
          <cell r="BR276">
            <v>67.11</v>
          </cell>
          <cell r="BS276">
            <v>66</v>
          </cell>
          <cell r="BT276">
            <v>9.5</v>
          </cell>
          <cell r="BU276" t="str">
            <v>A</v>
          </cell>
          <cell r="BV276" t="str">
            <v>02</v>
          </cell>
          <cell r="BW276">
            <v>76</v>
          </cell>
          <cell r="BX276" t="str">
            <v>19970101</v>
          </cell>
          <cell r="BZ276" t="str">
            <v>C</v>
          </cell>
          <cell r="CA276" t="str">
            <v>06</v>
          </cell>
          <cell r="CB276" t="str">
            <v>D</v>
          </cell>
          <cell r="CC276" t="str">
            <v>09</v>
          </cell>
          <cell r="CD276" t="str">
            <v>B</v>
          </cell>
          <cell r="CE276" t="str">
            <v>02</v>
          </cell>
        </row>
        <row r="277">
          <cell r="A277" t="str">
            <v>2242388</v>
          </cell>
          <cell r="B277" t="str">
            <v>28</v>
          </cell>
          <cell r="C277" t="str">
            <v>대리</v>
          </cell>
          <cell r="D277" t="str">
            <v>양하명　　</v>
          </cell>
          <cell r="E277" t="str">
            <v>C</v>
          </cell>
          <cell r="G277">
            <v>1</v>
          </cell>
          <cell r="H277" t="str">
            <v>KO**</v>
          </cell>
          <cell r="I277" t="str">
            <v>KODD</v>
          </cell>
          <cell r="J277" t="str">
            <v>수입２팀　　　　　　</v>
          </cell>
          <cell r="K277" t="str">
            <v>KODA</v>
          </cell>
          <cell r="L277" t="str">
            <v>일반구매팀　　　　　</v>
          </cell>
          <cell r="O277" t="str">
            <v>KODA</v>
          </cell>
          <cell r="R277" t="str">
            <v>1</v>
          </cell>
          <cell r="V277" t="str">
            <v>4</v>
          </cell>
          <cell r="W277" t="str">
            <v>1</v>
          </cell>
          <cell r="X277" t="str">
            <v>3</v>
          </cell>
          <cell r="Y277" t="str">
            <v>S</v>
          </cell>
          <cell r="Z277" t="str">
            <v>2067778</v>
          </cell>
          <cell r="AA277" t="str">
            <v>송시용　　</v>
          </cell>
          <cell r="AB277" t="str">
            <v>22</v>
          </cell>
          <cell r="AC277" t="str">
            <v>32</v>
          </cell>
          <cell r="AD277">
            <v>89</v>
          </cell>
          <cell r="AE277">
            <v>66.98</v>
          </cell>
          <cell r="AF277">
            <v>60</v>
          </cell>
          <cell r="AG277" t="str">
            <v>2008268</v>
          </cell>
          <cell r="AH277" t="str">
            <v>이용도　　</v>
          </cell>
          <cell r="AI277" t="str">
            <v>02</v>
          </cell>
          <cell r="AJ277" t="str">
            <v>20</v>
          </cell>
          <cell r="AK277">
            <v>90</v>
          </cell>
          <cell r="AL277">
            <v>67.36</v>
          </cell>
          <cell r="AM277">
            <v>20</v>
          </cell>
          <cell r="AR277">
            <v>0</v>
          </cell>
          <cell r="AS277">
            <v>0</v>
          </cell>
          <cell r="AT277">
            <v>0</v>
          </cell>
          <cell r="AY277">
            <v>0</v>
          </cell>
          <cell r="AZ277">
            <v>0</v>
          </cell>
          <cell r="BA277">
            <v>0</v>
          </cell>
          <cell r="BF277">
            <v>0</v>
          </cell>
          <cell r="BG277">
            <v>0</v>
          </cell>
          <cell r="BH277">
            <v>0</v>
          </cell>
          <cell r="BM277">
            <v>0</v>
          </cell>
          <cell r="BN277">
            <v>0</v>
          </cell>
          <cell r="BO277">
            <v>0</v>
          </cell>
          <cell r="BP277" t="b">
            <v>0</v>
          </cell>
          <cell r="BQ277">
            <v>0</v>
          </cell>
          <cell r="BR277">
            <v>67.08</v>
          </cell>
          <cell r="BS277">
            <v>240</v>
          </cell>
          <cell r="BT277">
            <v>14.3</v>
          </cell>
          <cell r="BU277" t="str">
            <v>B</v>
          </cell>
          <cell r="BV277" t="str">
            <v>02</v>
          </cell>
          <cell r="BW277">
            <v>76</v>
          </cell>
          <cell r="BX277" t="str">
            <v>19950101</v>
          </cell>
          <cell r="BZ277" t="str">
            <v>C</v>
          </cell>
          <cell r="CA277" t="str">
            <v>07</v>
          </cell>
          <cell r="CB277" t="str">
            <v>C</v>
          </cell>
          <cell r="CC277" t="str">
            <v>04</v>
          </cell>
          <cell r="CD277" t="str">
            <v>C</v>
          </cell>
          <cell r="CE277" t="str">
            <v>06</v>
          </cell>
        </row>
        <row r="278">
          <cell r="A278" t="str">
            <v>2550567</v>
          </cell>
          <cell r="B278" t="str">
            <v>33</v>
          </cell>
          <cell r="C278" t="str">
            <v>5급</v>
          </cell>
          <cell r="D278" t="str">
            <v>박규임　　</v>
          </cell>
          <cell r="E278" t="str">
            <v>C</v>
          </cell>
          <cell r="G278">
            <v>1</v>
          </cell>
          <cell r="H278" t="str">
            <v>KH**</v>
          </cell>
          <cell r="I278" t="str">
            <v>KHOG</v>
          </cell>
          <cell r="J278" t="str">
            <v>전북）전주중부지점　</v>
          </cell>
          <cell r="K278" t="str">
            <v>KHOB</v>
          </cell>
          <cell r="L278" t="str">
            <v>전북）서전주지점　　</v>
          </cell>
          <cell r="O278" t="str">
            <v>KHOBA</v>
          </cell>
          <cell r="R278" t="str">
            <v>2</v>
          </cell>
          <cell r="V278" t="str">
            <v>7</v>
          </cell>
          <cell r="W278" t="str">
            <v>3</v>
          </cell>
          <cell r="X278" t="str">
            <v>4</v>
          </cell>
          <cell r="Y278" t="str">
            <v>S</v>
          </cell>
          <cell r="Z278" t="str">
            <v>2289063</v>
          </cell>
          <cell r="AA278" t="str">
            <v>김우근　　</v>
          </cell>
          <cell r="AB278" t="str">
            <v>28</v>
          </cell>
          <cell r="AC278" t="str">
            <v>50</v>
          </cell>
          <cell r="AD278">
            <v>70</v>
          </cell>
          <cell r="AE278">
            <v>52.53</v>
          </cell>
          <cell r="AF278">
            <v>10</v>
          </cell>
          <cell r="AG278" t="str">
            <v>2104286</v>
          </cell>
          <cell r="AH278" t="str">
            <v>진교거　　</v>
          </cell>
          <cell r="AI278" t="str">
            <v>26</v>
          </cell>
          <cell r="AJ278" t="str">
            <v>44</v>
          </cell>
          <cell r="AK278">
            <v>95</v>
          </cell>
          <cell r="AL278">
            <v>63.22</v>
          </cell>
          <cell r="AM278">
            <v>50</v>
          </cell>
          <cell r="AN278" t="str">
            <v>2718148</v>
          </cell>
          <cell r="AO278" t="str">
            <v>김춘원　　</v>
          </cell>
          <cell r="AP278" t="str">
            <v>05</v>
          </cell>
          <cell r="AQ278" t="str">
            <v>32</v>
          </cell>
          <cell r="AR278">
            <v>49</v>
          </cell>
          <cell r="AS278">
            <v>52.17</v>
          </cell>
          <cell r="AT278">
            <v>30</v>
          </cell>
          <cell r="AY278">
            <v>0</v>
          </cell>
          <cell r="AZ278">
            <v>0</v>
          </cell>
          <cell r="BA278">
            <v>0</v>
          </cell>
          <cell r="BF278">
            <v>0</v>
          </cell>
          <cell r="BG278">
            <v>0</v>
          </cell>
          <cell r="BH278">
            <v>0</v>
          </cell>
          <cell r="BM278">
            <v>0</v>
          </cell>
          <cell r="BN278">
            <v>0</v>
          </cell>
          <cell r="BO278">
            <v>0</v>
          </cell>
          <cell r="BP278" t="b">
            <v>0</v>
          </cell>
          <cell r="BQ278">
            <v>0</v>
          </cell>
          <cell r="BR278">
            <v>58.35</v>
          </cell>
          <cell r="BS278">
            <v>401</v>
          </cell>
          <cell r="BT278">
            <v>58.5</v>
          </cell>
          <cell r="BU278" t="str">
            <v>C</v>
          </cell>
          <cell r="BV278" t="str">
            <v>07</v>
          </cell>
          <cell r="BW278">
            <v>56</v>
          </cell>
          <cell r="BX278" t="str">
            <v>19940411</v>
          </cell>
          <cell r="BZ278" t="str">
            <v>E</v>
          </cell>
          <cell r="CA278" t="str">
            <v>11</v>
          </cell>
          <cell r="CB278" t="str">
            <v>E</v>
          </cell>
          <cell r="CC278" t="str">
            <v>11</v>
          </cell>
          <cell r="CD278" t="str">
            <v>E</v>
          </cell>
          <cell r="CE278" t="str">
            <v>11</v>
          </cell>
        </row>
        <row r="279">
          <cell r="A279" t="str">
            <v>2651936</v>
          </cell>
          <cell r="B279" t="str">
            <v>33</v>
          </cell>
          <cell r="C279" t="str">
            <v>5급</v>
          </cell>
          <cell r="D279" t="str">
            <v>최혜정　　</v>
          </cell>
          <cell r="E279" t="str">
            <v>C</v>
          </cell>
          <cell r="G279">
            <v>1</v>
          </cell>
          <cell r="H279" t="str">
            <v>KQ**</v>
          </cell>
          <cell r="I279" t="str">
            <v>KUGA</v>
          </cell>
          <cell r="J279" t="str">
            <v>광）품질관리부　　　</v>
          </cell>
          <cell r="K279" t="str">
            <v>KUBA</v>
          </cell>
          <cell r="L279" t="str">
            <v>광）총무팀　　　　　</v>
          </cell>
          <cell r="O279" t="str">
            <v>KUBA</v>
          </cell>
          <cell r="R279" t="str">
            <v>6</v>
          </cell>
          <cell r="V279" t="str">
            <v>7</v>
          </cell>
          <cell r="W279" t="str">
            <v>2</v>
          </cell>
          <cell r="X279" t="str">
            <v>4</v>
          </cell>
          <cell r="Y279" t="str">
            <v>O</v>
          </cell>
          <cell r="Z279" t="str">
            <v>2053032</v>
          </cell>
          <cell r="AA279" t="str">
            <v>박용재　　</v>
          </cell>
          <cell r="AB279" t="str">
            <v>24</v>
          </cell>
          <cell r="AC279" t="str">
            <v>43</v>
          </cell>
          <cell r="AD279">
            <v>69</v>
          </cell>
          <cell r="AE279">
            <v>60.71</v>
          </cell>
          <cell r="AF279">
            <v>40</v>
          </cell>
          <cell r="AG279" t="str">
            <v>2034679</v>
          </cell>
          <cell r="AH279" t="str">
            <v>김재훈　　</v>
          </cell>
          <cell r="AI279" t="str">
            <v>20</v>
          </cell>
          <cell r="AJ279" t="str">
            <v>32</v>
          </cell>
          <cell r="AK279">
            <v>49</v>
          </cell>
          <cell r="AL279">
            <v>52.99</v>
          </cell>
          <cell r="AM279">
            <v>20</v>
          </cell>
          <cell r="AN279" t="str">
            <v>2026563</v>
          </cell>
          <cell r="AO279" t="str">
            <v>전천수　　</v>
          </cell>
          <cell r="AP279" t="str">
            <v>03</v>
          </cell>
          <cell r="AQ279" t="str">
            <v>30</v>
          </cell>
          <cell r="AR279">
            <v>59</v>
          </cell>
          <cell r="AS279">
            <v>57.33</v>
          </cell>
          <cell r="AT279">
            <v>20</v>
          </cell>
          <cell r="AY279">
            <v>0</v>
          </cell>
          <cell r="AZ279">
            <v>0</v>
          </cell>
          <cell r="BA279">
            <v>0</v>
          </cell>
          <cell r="BF279">
            <v>0</v>
          </cell>
          <cell r="BG279">
            <v>0</v>
          </cell>
          <cell r="BH279">
            <v>0</v>
          </cell>
          <cell r="BM279">
            <v>0</v>
          </cell>
          <cell r="BN279">
            <v>0</v>
          </cell>
          <cell r="BO279">
            <v>0</v>
          </cell>
          <cell r="BP279" t="b">
            <v>0</v>
          </cell>
          <cell r="BQ279">
            <v>0</v>
          </cell>
          <cell r="BR279">
            <v>57.93</v>
          </cell>
          <cell r="BS279">
            <v>416</v>
          </cell>
          <cell r="BT279">
            <v>60.7</v>
          </cell>
          <cell r="BU279" t="str">
            <v>C</v>
          </cell>
          <cell r="BV279" t="str">
            <v>07</v>
          </cell>
          <cell r="BW279">
            <v>56</v>
          </cell>
          <cell r="BX279" t="str">
            <v>19960208</v>
          </cell>
          <cell r="BZ279" t="str">
            <v>E</v>
          </cell>
          <cell r="CA279" t="str">
            <v>11</v>
          </cell>
          <cell r="CB279" t="str">
            <v>E</v>
          </cell>
          <cell r="CC279" t="str">
            <v>11</v>
          </cell>
          <cell r="CD279" t="str">
            <v>E</v>
          </cell>
          <cell r="CE279" t="str">
            <v>11</v>
          </cell>
        </row>
        <row r="280">
          <cell r="A280" t="str">
            <v>2636523</v>
          </cell>
          <cell r="B280" t="str">
            <v>33</v>
          </cell>
          <cell r="C280" t="str">
            <v>5급</v>
          </cell>
          <cell r="D280" t="str">
            <v>이수미　　</v>
          </cell>
          <cell r="E280" t="str">
            <v>C</v>
          </cell>
          <cell r="G280">
            <v>1</v>
          </cell>
          <cell r="H280" t="str">
            <v>KH**</v>
          </cell>
          <cell r="I280" t="str">
            <v>KHEJ</v>
          </cell>
          <cell r="J280" t="str">
            <v>동부）구리지점　　　</v>
          </cell>
          <cell r="K280" t="str">
            <v>KHEY</v>
          </cell>
          <cell r="L280" t="str">
            <v>동부）청평지점　　　</v>
          </cell>
          <cell r="O280" t="str">
            <v>KHEYA</v>
          </cell>
          <cell r="R280" t="str">
            <v>2</v>
          </cell>
          <cell r="V280" t="str">
            <v>7</v>
          </cell>
          <cell r="W280" t="str">
            <v>3</v>
          </cell>
          <cell r="X280" t="str">
            <v>4</v>
          </cell>
          <cell r="Y280" t="str">
            <v>O</v>
          </cell>
          <cell r="Z280" t="str">
            <v>2210663</v>
          </cell>
          <cell r="AA280" t="str">
            <v>신영석　　</v>
          </cell>
          <cell r="AB280" t="str">
            <v>28</v>
          </cell>
          <cell r="AC280" t="str">
            <v>44</v>
          </cell>
          <cell r="AD280">
            <v>77</v>
          </cell>
          <cell r="AE280">
            <v>60</v>
          </cell>
          <cell r="AF280">
            <v>60</v>
          </cell>
          <cell r="AG280" t="str">
            <v>2718162</v>
          </cell>
          <cell r="AH280" t="str">
            <v>박광인　　</v>
          </cell>
          <cell r="AI280" t="str">
            <v>03</v>
          </cell>
          <cell r="AJ280" t="str">
            <v>32</v>
          </cell>
          <cell r="AK280">
            <v>72</v>
          </cell>
          <cell r="AL280">
            <v>59.35</v>
          </cell>
          <cell r="AM280">
            <v>30</v>
          </cell>
          <cell r="AR280">
            <v>0</v>
          </cell>
          <cell r="AS280">
            <v>0</v>
          </cell>
          <cell r="AT280">
            <v>0</v>
          </cell>
          <cell r="AY280">
            <v>0</v>
          </cell>
          <cell r="AZ280">
            <v>0</v>
          </cell>
          <cell r="BA280">
            <v>0</v>
          </cell>
          <cell r="BF280">
            <v>0</v>
          </cell>
          <cell r="BG280">
            <v>0</v>
          </cell>
          <cell r="BH280">
            <v>0</v>
          </cell>
          <cell r="BM280">
            <v>0</v>
          </cell>
          <cell r="BN280">
            <v>0</v>
          </cell>
          <cell r="BO280">
            <v>0</v>
          </cell>
          <cell r="BP280" t="b">
            <v>0</v>
          </cell>
          <cell r="BQ280">
            <v>0</v>
          </cell>
          <cell r="BR280">
            <v>59.78</v>
          </cell>
          <cell r="BS280">
            <v>327</v>
          </cell>
          <cell r="BT280">
            <v>47.7</v>
          </cell>
          <cell r="BU280" t="str">
            <v>C</v>
          </cell>
          <cell r="BV280" t="str">
            <v>06</v>
          </cell>
          <cell r="BW280">
            <v>60</v>
          </cell>
          <cell r="BX280" t="str">
            <v>19950807</v>
          </cell>
          <cell r="BZ280" t="str">
            <v>E</v>
          </cell>
          <cell r="CA280" t="str">
            <v>11</v>
          </cell>
          <cell r="CB280" t="str">
            <v>C</v>
          </cell>
          <cell r="CC280" t="str">
            <v>08</v>
          </cell>
          <cell r="CD280" t="str">
            <v>E</v>
          </cell>
          <cell r="CE280" t="str">
            <v>11</v>
          </cell>
        </row>
        <row r="281">
          <cell r="A281" t="str">
            <v>2595764</v>
          </cell>
          <cell r="B281" t="str">
            <v>33</v>
          </cell>
          <cell r="C281" t="str">
            <v>5급</v>
          </cell>
          <cell r="D281" t="str">
            <v>김현란　　</v>
          </cell>
          <cell r="E281" t="str">
            <v>C</v>
          </cell>
          <cell r="G281">
            <v>1</v>
          </cell>
          <cell r="H281" t="str">
            <v>KH**</v>
          </cell>
          <cell r="I281" t="str">
            <v>KHIK</v>
          </cell>
          <cell r="J281" t="str">
            <v>인천）주안지점　　　</v>
          </cell>
          <cell r="K281" t="str">
            <v>KHIC</v>
          </cell>
          <cell r="L281" t="str">
            <v>인천）구월지점　　　</v>
          </cell>
          <cell r="O281" t="str">
            <v>KHICA</v>
          </cell>
          <cell r="R281" t="str">
            <v>2</v>
          </cell>
          <cell r="V281" t="str">
            <v>7</v>
          </cell>
          <cell r="W281" t="str">
            <v>3</v>
          </cell>
          <cell r="X281" t="str">
            <v>4</v>
          </cell>
          <cell r="Y281" t="str">
            <v>S</v>
          </cell>
          <cell r="Z281" t="str">
            <v>2060203</v>
          </cell>
          <cell r="AA281" t="str">
            <v>김동욱　　</v>
          </cell>
          <cell r="AB281" t="str">
            <v>26</v>
          </cell>
          <cell r="AC281" t="str">
            <v>50</v>
          </cell>
          <cell r="AD281">
            <v>76</v>
          </cell>
          <cell r="AE281">
            <v>55.29</v>
          </cell>
          <cell r="AF281">
            <v>10</v>
          </cell>
          <cell r="AG281" t="str">
            <v>7106482</v>
          </cell>
          <cell r="AH281" t="str">
            <v>김봉웅　　</v>
          </cell>
          <cell r="AI281" t="str">
            <v>26</v>
          </cell>
          <cell r="AJ281" t="str">
            <v>44</v>
          </cell>
          <cell r="AK281">
            <v>80</v>
          </cell>
          <cell r="AL281">
            <v>64.709999999999994</v>
          </cell>
          <cell r="AM281">
            <v>50</v>
          </cell>
          <cell r="AN281" t="str">
            <v>2718155</v>
          </cell>
          <cell r="AO281" t="str">
            <v>김한수　　</v>
          </cell>
          <cell r="AP281" t="str">
            <v>05</v>
          </cell>
          <cell r="AQ281" t="str">
            <v>32</v>
          </cell>
          <cell r="AR281">
            <v>51</v>
          </cell>
          <cell r="AS281">
            <v>51.45</v>
          </cell>
          <cell r="AT281">
            <v>30</v>
          </cell>
          <cell r="AY281">
            <v>0</v>
          </cell>
          <cell r="AZ281">
            <v>0</v>
          </cell>
          <cell r="BA281">
            <v>0</v>
          </cell>
          <cell r="BF281">
            <v>0</v>
          </cell>
          <cell r="BG281">
            <v>0</v>
          </cell>
          <cell r="BH281">
            <v>0</v>
          </cell>
          <cell r="BM281">
            <v>0</v>
          </cell>
          <cell r="BN281">
            <v>0</v>
          </cell>
          <cell r="BO281">
            <v>0</v>
          </cell>
          <cell r="BP281" t="b">
            <v>0</v>
          </cell>
          <cell r="BQ281">
            <v>0</v>
          </cell>
          <cell r="BR281">
            <v>59.24</v>
          </cell>
          <cell r="BS281">
            <v>365</v>
          </cell>
          <cell r="BT281">
            <v>53.3</v>
          </cell>
          <cell r="BU281" t="str">
            <v>C</v>
          </cell>
          <cell r="BV281" t="str">
            <v>06</v>
          </cell>
          <cell r="BW281">
            <v>60</v>
          </cell>
          <cell r="BX281" t="str">
            <v>19941212</v>
          </cell>
          <cell r="BZ281" t="str">
            <v>E</v>
          </cell>
          <cell r="CA281" t="str">
            <v>10</v>
          </cell>
          <cell r="CB281" t="str">
            <v>D</v>
          </cell>
          <cell r="CC281" t="str">
            <v>09</v>
          </cell>
          <cell r="CD281" t="str">
            <v>E</v>
          </cell>
          <cell r="CE281" t="str">
            <v>11</v>
          </cell>
        </row>
        <row r="282">
          <cell r="A282" t="str">
            <v>2589923</v>
          </cell>
          <cell r="B282" t="str">
            <v>33</v>
          </cell>
          <cell r="C282" t="str">
            <v>5급</v>
          </cell>
          <cell r="D282" t="str">
            <v>이은정　　</v>
          </cell>
          <cell r="E282" t="str">
            <v>C</v>
          </cell>
          <cell r="G282">
            <v>1</v>
          </cell>
          <cell r="H282" t="str">
            <v>KM**</v>
          </cell>
          <cell r="I282" t="str">
            <v>KMEC</v>
          </cell>
          <cell r="J282" t="str">
            <v>부품운영팀　　　　　</v>
          </cell>
          <cell r="K282" t="str">
            <v>KMEB</v>
          </cell>
          <cell r="L282" t="str">
            <v>부품물류팀　　　　　</v>
          </cell>
          <cell r="O282" t="str">
            <v>KMEB</v>
          </cell>
          <cell r="R282" t="str">
            <v>4</v>
          </cell>
          <cell r="V282" t="str">
            <v>7</v>
          </cell>
          <cell r="W282" t="str">
            <v>1</v>
          </cell>
          <cell r="X282" t="str">
            <v>4</v>
          </cell>
          <cell r="Y282" t="str">
            <v>S</v>
          </cell>
          <cell r="Z282" t="str">
            <v>2136931</v>
          </cell>
          <cell r="AA282" t="str">
            <v>고재익　　</v>
          </cell>
          <cell r="AB282" t="str">
            <v>26</v>
          </cell>
          <cell r="AC282" t="str">
            <v>43</v>
          </cell>
          <cell r="AD282">
            <v>81</v>
          </cell>
          <cell r="AE282">
            <v>59.5</v>
          </cell>
          <cell r="AF282">
            <v>50</v>
          </cell>
          <cell r="AG282" t="str">
            <v>0043652</v>
          </cell>
          <cell r="AH282" t="str">
            <v>정남기　　</v>
          </cell>
          <cell r="AI282" t="str">
            <v>05</v>
          </cell>
          <cell r="AJ282" t="str">
            <v>32</v>
          </cell>
          <cell r="AK282">
            <v>53</v>
          </cell>
          <cell r="AL282">
            <v>59.23</v>
          </cell>
          <cell r="AM282">
            <v>30</v>
          </cell>
          <cell r="AR282">
            <v>0</v>
          </cell>
          <cell r="AS282">
            <v>0</v>
          </cell>
          <cell r="AT282">
            <v>0</v>
          </cell>
          <cell r="AY282">
            <v>0</v>
          </cell>
          <cell r="AZ282">
            <v>0</v>
          </cell>
          <cell r="BA282">
            <v>0</v>
          </cell>
          <cell r="BF282">
            <v>0</v>
          </cell>
          <cell r="BG282">
            <v>0</v>
          </cell>
          <cell r="BH282">
            <v>0</v>
          </cell>
          <cell r="BM282">
            <v>0</v>
          </cell>
          <cell r="BN282">
            <v>0</v>
          </cell>
          <cell r="BO282">
            <v>0</v>
          </cell>
          <cell r="BP282" t="b">
            <v>0</v>
          </cell>
          <cell r="BQ282">
            <v>0</v>
          </cell>
          <cell r="BR282">
            <v>59.4</v>
          </cell>
          <cell r="BS282">
            <v>357</v>
          </cell>
          <cell r="BT282">
            <v>52.1</v>
          </cell>
          <cell r="BU282" t="str">
            <v>C</v>
          </cell>
          <cell r="BV282" t="str">
            <v>06</v>
          </cell>
          <cell r="BW282">
            <v>60</v>
          </cell>
          <cell r="BX282" t="str">
            <v>19941018</v>
          </cell>
          <cell r="BZ282" t="str">
            <v>D</v>
          </cell>
          <cell r="CA282" t="str">
            <v>09</v>
          </cell>
          <cell r="CB282" t="str">
            <v>E</v>
          </cell>
          <cell r="CC282" t="str">
            <v>11</v>
          </cell>
          <cell r="CD282" t="str">
            <v>D</v>
          </cell>
          <cell r="CE282" t="str">
            <v>10</v>
          </cell>
        </row>
        <row r="283">
          <cell r="A283" t="str">
            <v>2553108</v>
          </cell>
          <cell r="B283" t="str">
            <v>33</v>
          </cell>
          <cell r="C283" t="str">
            <v>5급</v>
          </cell>
          <cell r="D283" t="str">
            <v>정선숙　　</v>
          </cell>
          <cell r="E283" t="str">
            <v>C</v>
          </cell>
          <cell r="G283">
            <v>1</v>
          </cell>
          <cell r="H283" t="str">
            <v>KH**</v>
          </cell>
          <cell r="I283" t="str">
            <v>KHUE</v>
          </cell>
          <cell r="J283" t="str">
            <v>대구）북대구지점　　</v>
          </cell>
          <cell r="K283" t="str">
            <v>KHUD</v>
          </cell>
          <cell r="L283" t="str">
            <v>대구）달서지점　　　</v>
          </cell>
          <cell r="O283" t="str">
            <v>KHUDA</v>
          </cell>
          <cell r="R283" t="str">
            <v>2</v>
          </cell>
          <cell r="V283" t="str">
            <v>7</v>
          </cell>
          <cell r="W283" t="str">
            <v>3</v>
          </cell>
          <cell r="X283" t="str">
            <v>4</v>
          </cell>
          <cell r="Y283" t="str">
            <v>S</v>
          </cell>
          <cell r="Z283" t="str">
            <v>2179067</v>
          </cell>
          <cell r="AA283" t="str">
            <v>배병우　　</v>
          </cell>
          <cell r="AB283" t="str">
            <v>28</v>
          </cell>
          <cell r="AC283" t="str">
            <v>50</v>
          </cell>
          <cell r="AD283">
            <v>77</v>
          </cell>
          <cell r="AE283">
            <v>60</v>
          </cell>
          <cell r="AF283">
            <v>10</v>
          </cell>
          <cell r="AG283" t="str">
            <v>2063876</v>
          </cell>
          <cell r="AH283" t="str">
            <v>김진원　　</v>
          </cell>
          <cell r="AI283" t="str">
            <v>24</v>
          </cell>
          <cell r="AJ283" t="str">
            <v>44</v>
          </cell>
          <cell r="AK283">
            <v>93</v>
          </cell>
          <cell r="AL283">
            <v>60</v>
          </cell>
          <cell r="AM283">
            <v>50</v>
          </cell>
          <cell r="AN283" t="str">
            <v>2018769</v>
          </cell>
          <cell r="AO283" t="str">
            <v>이문식　　</v>
          </cell>
          <cell r="AP283" t="str">
            <v>20</v>
          </cell>
          <cell r="AQ283" t="str">
            <v>32</v>
          </cell>
          <cell r="AR283">
            <v>83</v>
          </cell>
          <cell r="AS283">
            <v>63.87</v>
          </cell>
          <cell r="AT283">
            <v>30</v>
          </cell>
          <cell r="AY283">
            <v>0</v>
          </cell>
          <cell r="AZ283">
            <v>0</v>
          </cell>
          <cell r="BA283">
            <v>0</v>
          </cell>
          <cell r="BF283">
            <v>0</v>
          </cell>
          <cell r="BG283">
            <v>0</v>
          </cell>
          <cell r="BH283">
            <v>0</v>
          </cell>
          <cell r="BM283">
            <v>0</v>
          </cell>
          <cell r="BN283">
            <v>0</v>
          </cell>
          <cell r="BO283">
            <v>0</v>
          </cell>
          <cell r="BP283" t="b">
            <v>0</v>
          </cell>
          <cell r="BQ283">
            <v>0</v>
          </cell>
          <cell r="BR283">
            <v>61.29</v>
          </cell>
          <cell r="BS283">
            <v>244</v>
          </cell>
          <cell r="BT283">
            <v>35.6</v>
          </cell>
          <cell r="BU283" t="str">
            <v>C</v>
          </cell>
          <cell r="BV283" t="str">
            <v>05</v>
          </cell>
          <cell r="BW283">
            <v>64</v>
          </cell>
          <cell r="BX283" t="str">
            <v>19940411</v>
          </cell>
          <cell r="BZ283" t="str">
            <v>D</v>
          </cell>
          <cell r="CA283" t="str">
            <v>08</v>
          </cell>
          <cell r="CB283" t="str">
            <v>E</v>
          </cell>
          <cell r="CC283" t="str">
            <v>10</v>
          </cell>
          <cell r="CD283" t="str">
            <v>D</v>
          </cell>
          <cell r="CE283" t="str">
            <v>09</v>
          </cell>
        </row>
        <row r="284">
          <cell r="A284" t="str">
            <v>2166709</v>
          </cell>
          <cell r="B284" t="str">
            <v>28</v>
          </cell>
          <cell r="C284" t="str">
            <v>대리</v>
          </cell>
          <cell r="D284" t="str">
            <v>조청진　　</v>
          </cell>
          <cell r="E284" t="str">
            <v>C</v>
          </cell>
          <cell r="G284">
            <v>1</v>
          </cell>
          <cell r="H284" t="str">
            <v>KH**</v>
          </cell>
          <cell r="I284" t="str">
            <v>KHEM</v>
          </cell>
          <cell r="J284" t="str">
            <v>동부）길음지점　　　</v>
          </cell>
          <cell r="K284" t="str">
            <v>KHE*</v>
          </cell>
          <cell r="L284" t="str">
            <v>동부지역본부　　　　</v>
          </cell>
          <cell r="O284" t="str">
            <v>KHE*2</v>
          </cell>
          <cell r="R284" t="str">
            <v>2</v>
          </cell>
          <cell r="V284" t="str">
            <v>4</v>
          </cell>
          <cell r="W284" t="str">
            <v>3</v>
          </cell>
          <cell r="X284" t="str">
            <v>3</v>
          </cell>
          <cell r="Y284" t="str">
            <v>S</v>
          </cell>
          <cell r="Z284" t="str">
            <v>2133409</v>
          </cell>
          <cell r="AA284" t="str">
            <v>백광훈　　</v>
          </cell>
          <cell r="AB284" t="str">
            <v>26</v>
          </cell>
          <cell r="AC284" t="str">
            <v>50</v>
          </cell>
          <cell r="AD284">
            <v>77</v>
          </cell>
          <cell r="AE284">
            <v>61.35</v>
          </cell>
          <cell r="AF284">
            <v>40</v>
          </cell>
          <cell r="AG284" t="str">
            <v>2718162</v>
          </cell>
          <cell r="AH284" t="str">
            <v>박광인　　</v>
          </cell>
          <cell r="AI284" t="str">
            <v>03</v>
          </cell>
          <cell r="AJ284" t="str">
            <v>32</v>
          </cell>
          <cell r="AK284">
            <v>95</v>
          </cell>
          <cell r="AL284">
            <v>68.02</v>
          </cell>
          <cell r="AM284">
            <v>40</v>
          </cell>
          <cell r="AN284" t="str">
            <v>2059744</v>
          </cell>
          <cell r="AO284" t="str">
            <v>김도영　　</v>
          </cell>
          <cell r="AP284" t="str">
            <v>02</v>
          </cell>
          <cell r="AQ284" t="str">
            <v>20</v>
          </cell>
          <cell r="AR284">
            <v>63</v>
          </cell>
          <cell r="AS284">
            <v>57.38</v>
          </cell>
          <cell r="AT284">
            <v>10</v>
          </cell>
          <cell r="AY284">
            <v>0</v>
          </cell>
          <cell r="AZ284">
            <v>0</v>
          </cell>
          <cell r="BA284">
            <v>0</v>
          </cell>
          <cell r="BF284">
            <v>0</v>
          </cell>
          <cell r="BG284">
            <v>0</v>
          </cell>
          <cell r="BH284">
            <v>0</v>
          </cell>
          <cell r="BM284">
            <v>0</v>
          </cell>
          <cell r="BN284">
            <v>0</v>
          </cell>
          <cell r="BO284">
            <v>0</v>
          </cell>
          <cell r="BP284" t="b">
            <v>0</v>
          </cell>
          <cell r="BQ284">
            <v>0</v>
          </cell>
          <cell r="BR284">
            <v>63.87</v>
          </cell>
          <cell r="BS284">
            <v>485</v>
          </cell>
          <cell r="BT284">
            <v>29</v>
          </cell>
          <cell r="BU284" t="str">
            <v>B</v>
          </cell>
          <cell r="BV284" t="str">
            <v>04</v>
          </cell>
          <cell r="BW284">
            <v>68</v>
          </cell>
          <cell r="BX284" t="str">
            <v>19960101</v>
          </cell>
          <cell r="BZ284" t="str">
            <v>D</v>
          </cell>
          <cell r="CA284" t="str">
            <v>09</v>
          </cell>
          <cell r="CB284" t="str">
            <v>D</v>
          </cell>
          <cell r="CC284" t="str">
            <v>08</v>
          </cell>
          <cell r="CD284" t="str">
            <v>C</v>
          </cell>
          <cell r="CE284" t="str">
            <v>07</v>
          </cell>
        </row>
        <row r="285">
          <cell r="A285" t="str">
            <v>2504403</v>
          </cell>
          <cell r="B285" t="str">
            <v>32</v>
          </cell>
          <cell r="C285" t="str">
            <v>4을</v>
          </cell>
          <cell r="D285" t="str">
            <v>고성택　　</v>
          </cell>
          <cell r="E285" t="str">
            <v>C</v>
          </cell>
          <cell r="G285">
            <v>1</v>
          </cell>
          <cell r="H285" t="str">
            <v>KH**</v>
          </cell>
          <cell r="I285" t="str">
            <v>KHPD</v>
          </cell>
          <cell r="J285" t="str">
            <v>전남）해남지점　　　</v>
          </cell>
          <cell r="K285" t="str">
            <v>KHPA</v>
          </cell>
          <cell r="L285" t="str">
            <v>전남）목포지점　　　</v>
          </cell>
          <cell r="O285" t="str">
            <v>KHPAA</v>
          </cell>
          <cell r="R285" t="str">
            <v>2</v>
          </cell>
          <cell r="V285" t="str">
            <v>6</v>
          </cell>
          <cell r="W285" t="str">
            <v>3</v>
          </cell>
          <cell r="X285" t="str">
            <v>4</v>
          </cell>
          <cell r="Y285" t="str">
            <v>S</v>
          </cell>
          <cell r="Z285" t="str">
            <v>2233864</v>
          </cell>
          <cell r="AA285" t="str">
            <v>김영우　　</v>
          </cell>
          <cell r="AB285" t="str">
            <v>28</v>
          </cell>
          <cell r="AC285" t="str">
            <v>50</v>
          </cell>
          <cell r="AD285">
            <v>82</v>
          </cell>
          <cell r="AE285">
            <v>67.650000000000006</v>
          </cell>
          <cell r="AF285">
            <v>10</v>
          </cell>
          <cell r="AG285" t="str">
            <v>2070154</v>
          </cell>
          <cell r="AH285" t="str">
            <v>문기철　　</v>
          </cell>
          <cell r="AI285" t="str">
            <v>28</v>
          </cell>
          <cell r="AJ285" t="str">
            <v>44</v>
          </cell>
          <cell r="AK285">
            <v>83</v>
          </cell>
          <cell r="AL285">
            <v>61.89</v>
          </cell>
          <cell r="AM285">
            <v>50</v>
          </cell>
          <cell r="AN285" t="str">
            <v>2018828</v>
          </cell>
          <cell r="AO285" t="str">
            <v>이종성　　</v>
          </cell>
          <cell r="AP285" t="str">
            <v>20</v>
          </cell>
          <cell r="AQ285" t="str">
            <v>32</v>
          </cell>
          <cell r="AR285">
            <v>97</v>
          </cell>
          <cell r="AS285">
            <v>67.45</v>
          </cell>
          <cell r="AT285">
            <v>30</v>
          </cell>
          <cell r="AY285">
            <v>0</v>
          </cell>
          <cell r="AZ285">
            <v>0</v>
          </cell>
          <cell r="BA285">
            <v>0</v>
          </cell>
          <cell r="BF285">
            <v>0</v>
          </cell>
          <cell r="BG285">
            <v>0</v>
          </cell>
          <cell r="BH285">
            <v>0</v>
          </cell>
          <cell r="BM285">
            <v>0</v>
          </cell>
          <cell r="BN285">
            <v>0</v>
          </cell>
          <cell r="BO285">
            <v>0</v>
          </cell>
          <cell r="BP285" t="b">
            <v>0</v>
          </cell>
          <cell r="BQ285">
            <v>0</v>
          </cell>
          <cell r="BR285">
            <v>64.38</v>
          </cell>
          <cell r="BS285">
            <v>166</v>
          </cell>
          <cell r="BT285">
            <v>23.8</v>
          </cell>
          <cell r="BU285" t="str">
            <v>B</v>
          </cell>
          <cell r="BV285" t="str">
            <v>03</v>
          </cell>
          <cell r="BW285">
            <v>72</v>
          </cell>
          <cell r="BX285" t="str">
            <v>19931129</v>
          </cell>
          <cell r="BZ285" t="str">
            <v>C</v>
          </cell>
          <cell r="CA285" t="str">
            <v>06</v>
          </cell>
          <cell r="CB285" t="str">
            <v>C</v>
          </cell>
          <cell r="CC285" t="str">
            <v>05</v>
          </cell>
          <cell r="CD285" t="str">
            <v>E</v>
          </cell>
          <cell r="CE285" t="str">
            <v>10</v>
          </cell>
        </row>
        <row r="286">
          <cell r="A286" t="str">
            <v>2657554</v>
          </cell>
          <cell r="B286" t="str">
            <v>30</v>
          </cell>
          <cell r="C286" t="str">
            <v>4갑</v>
          </cell>
          <cell r="D286" t="str">
            <v>양재호　　</v>
          </cell>
          <cell r="E286" t="str">
            <v>C</v>
          </cell>
          <cell r="G286">
            <v>1</v>
          </cell>
          <cell r="H286" t="str">
            <v>KK**</v>
          </cell>
          <cell r="I286" t="str">
            <v>KLDA</v>
          </cell>
          <cell r="J286" t="str">
            <v>써비스기획팀　　　　</v>
          </cell>
          <cell r="K286" t="str">
            <v>KLDC</v>
          </cell>
          <cell r="L286" t="str">
            <v>해외써비스팀　　　　</v>
          </cell>
          <cell r="O286" t="str">
            <v>KLDC</v>
          </cell>
          <cell r="R286" t="str">
            <v>4</v>
          </cell>
          <cell r="V286" t="str">
            <v>5</v>
          </cell>
          <cell r="W286" t="str">
            <v>1</v>
          </cell>
          <cell r="X286" t="str">
            <v>3</v>
          </cell>
          <cell r="Y286" t="str">
            <v>S</v>
          </cell>
          <cell r="Z286" t="str">
            <v>7253025</v>
          </cell>
          <cell r="AA286" t="str">
            <v>김종민　　</v>
          </cell>
          <cell r="AB286" t="str">
            <v>24</v>
          </cell>
          <cell r="AC286" t="str">
            <v>43</v>
          </cell>
          <cell r="AD286">
            <v>80</v>
          </cell>
          <cell r="AE286">
            <v>63.68</v>
          </cell>
          <cell r="AF286">
            <v>30</v>
          </cell>
          <cell r="AG286" t="str">
            <v>7043258</v>
          </cell>
          <cell r="AH286" t="str">
            <v>박상근　　</v>
          </cell>
          <cell r="AI286" t="str">
            <v>05</v>
          </cell>
          <cell r="AJ286" t="str">
            <v>32</v>
          </cell>
          <cell r="AK286">
            <v>92</v>
          </cell>
          <cell r="AL286">
            <v>66.010000000000005</v>
          </cell>
          <cell r="AM286">
            <v>20</v>
          </cell>
          <cell r="AN286" t="str">
            <v>2002024</v>
          </cell>
          <cell r="AO286" t="str">
            <v>이덕규　　</v>
          </cell>
          <cell r="AP286" t="str">
            <v>04</v>
          </cell>
          <cell r="AQ286" t="str">
            <v>30</v>
          </cell>
          <cell r="AR286">
            <v>91</v>
          </cell>
          <cell r="AS286">
            <v>67.819999999999993</v>
          </cell>
          <cell r="AT286">
            <v>20</v>
          </cell>
          <cell r="AU286" t="str">
            <v>2005295</v>
          </cell>
          <cell r="AV286" t="str">
            <v>박성도　　</v>
          </cell>
          <cell r="AW286" t="str">
            <v>02</v>
          </cell>
          <cell r="AX286" t="str">
            <v>20</v>
          </cell>
          <cell r="AY286">
            <v>86</v>
          </cell>
          <cell r="AZ286">
            <v>65.48</v>
          </cell>
          <cell r="BA286">
            <v>10</v>
          </cell>
          <cell r="BF286">
            <v>0</v>
          </cell>
          <cell r="BG286">
            <v>0</v>
          </cell>
          <cell r="BH286">
            <v>0</v>
          </cell>
          <cell r="BM286">
            <v>0</v>
          </cell>
          <cell r="BN286">
            <v>0</v>
          </cell>
          <cell r="BO286">
            <v>0</v>
          </cell>
          <cell r="BP286" t="b">
            <v>0</v>
          </cell>
          <cell r="BQ286">
            <v>0</v>
          </cell>
          <cell r="BR286">
            <v>65.52</v>
          </cell>
          <cell r="BS286">
            <v>263</v>
          </cell>
          <cell r="BT286">
            <v>18.100000000000001</v>
          </cell>
          <cell r="BU286" t="str">
            <v>B</v>
          </cell>
          <cell r="BV286" t="str">
            <v>03</v>
          </cell>
          <cell r="BW286">
            <v>72</v>
          </cell>
          <cell r="BX286" t="str">
            <v>19960111</v>
          </cell>
          <cell r="BZ286" t="str">
            <v>D</v>
          </cell>
          <cell r="CA286" t="str">
            <v>09</v>
          </cell>
          <cell r="CB286" t="str">
            <v>C</v>
          </cell>
          <cell r="CC286" t="str">
            <v>05</v>
          </cell>
          <cell r="CD286" t="str">
            <v>C</v>
          </cell>
          <cell r="CE286" t="str">
            <v>07</v>
          </cell>
        </row>
        <row r="287">
          <cell r="A287" t="str">
            <v>2289056</v>
          </cell>
          <cell r="B287" t="str">
            <v>28</v>
          </cell>
          <cell r="C287" t="str">
            <v>대리</v>
          </cell>
          <cell r="D287" t="str">
            <v>김선민　　</v>
          </cell>
          <cell r="E287" t="str">
            <v>C</v>
          </cell>
          <cell r="G287">
            <v>1</v>
          </cell>
          <cell r="H287" t="str">
            <v>KM**</v>
          </cell>
          <cell r="I287" t="str">
            <v>KMDA</v>
          </cell>
          <cell r="J287" t="str">
            <v>부품판매팀　　　　　</v>
          </cell>
          <cell r="K287" t="str">
            <v>KMIA</v>
          </cell>
          <cell r="L287" t="str">
            <v>강북부품사업소　　　</v>
          </cell>
          <cell r="O287" t="str">
            <v>KMIAB</v>
          </cell>
          <cell r="R287" t="str">
            <v>2</v>
          </cell>
          <cell r="V287" t="str">
            <v>4</v>
          </cell>
          <cell r="W287" t="str">
            <v>4</v>
          </cell>
          <cell r="X287" t="str">
            <v>3</v>
          </cell>
          <cell r="Y287" t="str">
            <v>S</v>
          </cell>
          <cell r="Z287" t="str">
            <v>2111144</v>
          </cell>
          <cell r="AA287" t="str">
            <v>오세현　　</v>
          </cell>
          <cell r="AB287" t="str">
            <v>26</v>
          </cell>
          <cell r="AC287" t="str">
            <v>50</v>
          </cell>
          <cell r="AD287">
            <v>90</v>
          </cell>
          <cell r="AE287">
            <v>63.85</v>
          </cell>
          <cell r="AF287">
            <v>40</v>
          </cell>
          <cell r="AG287" t="str">
            <v>2023226</v>
          </cell>
          <cell r="AH287" t="str">
            <v>김성수　　</v>
          </cell>
          <cell r="AI287" t="str">
            <v>22</v>
          </cell>
          <cell r="AJ287" t="str">
            <v>43</v>
          </cell>
          <cell r="AK287">
            <v>90</v>
          </cell>
          <cell r="AL287">
            <v>66.78</v>
          </cell>
          <cell r="AM287">
            <v>40</v>
          </cell>
          <cell r="AN287" t="str">
            <v>2001319</v>
          </cell>
          <cell r="AO287" t="str">
            <v>차정식　　</v>
          </cell>
          <cell r="AP287" t="str">
            <v>02</v>
          </cell>
          <cell r="AQ287" t="str">
            <v>20</v>
          </cell>
          <cell r="AR287">
            <v>77</v>
          </cell>
          <cell r="AS287">
            <v>62.21</v>
          </cell>
          <cell r="AT287">
            <v>10</v>
          </cell>
          <cell r="AY287">
            <v>0</v>
          </cell>
          <cell r="AZ287">
            <v>0</v>
          </cell>
          <cell r="BA287">
            <v>0</v>
          </cell>
          <cell r="BF287">
            <v>0</v>
          </cell>
          <cell r="BG287">
            <v>0</v>
          </cell>
          <cell r="BH287">
            <v>0</v>
          </cell>
          <cell r="BM287">
            <v>0</v>
          </cell>
          <cell r="BN287">
            <v>0</v>
          </cell>
          <cell r="BO287">
            <v>0</v>
          </cell>
          <cell r="BP287" t="b">
            <v>0</v>
          </cell>
          <cell r="BQ287">
            <v>0</v>
          </cell>
          <cell r="BR287">
            <v>64.97</v>
          </cell>
          <cell r="BS287">
            <v>401</v>
          </cell>
          <cell r="BT287">
            <v>24</v>
          </cell>
          <cell r="BU287" t="str">
            <v>B</v>
          </cell>
          <cell r="BV287" t="str">
            <v>03</v>
          </cell>
          <cell r="BW287">
            <v>72</v>
          </cell>
          <cell r="BX287" t="str">
            <v>19940101</v>
          </cell>
          <cell r="BZ287" t="str">
            <v>C</v>
          </cell>
          <cell r="CA287" t="str">
            <v>06</v>
          </cell>
          <cell r="CB287" t="str">
            <v>D</v>
          </cell>
          <cell r="CC287" t="str">
            <v>08</v>
          </cell>
          <cell r="CD287" t="str">
            <v>C</v>
          </cell>
          <cell r="CE287" t="str">
            <v>07</v>
          </cell>
        </row>
        <row r="288">
          <cell r="A288" t="str">
            <v>2603068</v>
          </cell>
          <cell r="B288" t="str">
            <v>30</v>
          </cell>
          <cell r="C288" t="str">
            <v>4갑</v>
          </cell>
          <cell r="D288" t="str">
            <v>박동하　　</v>
          </cell>
          <cell r="E288" t="str">
            <v>C</v>
          </cell>
          <cell r="G288">
            <v>1</v>
          </cell>
          <cell r="H288" t="str">
            <v>KO**</v>
          </cell>
          <cell r="I288" t="str">
            <v>KOCA</v>
          </cell>
          <cell r="J288" t="str">
            <v>업체협력１팀　　　　</v>
          </cell>
          <cell r="K288" t="str">
            <v>KOAA</v>
          </cell>
          <cell r="L288" t="str">
            <v>구매계획팀　　　　　</v>
          </cell>
          <cell r="O288" t="str">
            <v>KOAA</v>
          </cell>
          <cell r="R288" t="str">
            <v>4</v>
          </cell>
          <cell r="V288" t="str">
            <v>5</v>
          </cell>
          <cell r="W288" t="str">
            <v>1</v>
          </cell>
          <cell r="X288" t="str">
            <v>3</v>
          </cell>
          <cell r="Y288" t="str">
            <v>S</v>
          </cell>
          <cell r="Z288" t="str">
            <v>2032307</v>
          </cell>
          <cell r="AA288" t="str">
            <v>이형하　　</v>
          </cell>
          <cell r="AB288" t="str">
            <v>22</v>
          </cell>
          <cell r="AC288" t="str">
            <v>43</v>
          </cell>
          <cell r="AD288">
            <v>91</v>
          </cell>
          <cell r="AE288">
            <v>64.62</v>
          </cell>
          <cell r="AF288">
            <v>50</v>
          </cell>
          <cell r="AG288" t="str">
            <v>2008268</v>
          </cell>
          <cell r="AH288" t="str">
            <v>이용도　　</v>
          </cell>
          <cell r="AI288" t="str">
            <v>02</v>
          </cell>
          <cell r="AJ288" t="str">
            <v>20</v>
          </cell>
          <cell r="AK288">
            <v>91</v>
          </cell>
          <cell r="AL288">
            <v>68.22</v>
          </cell>
          <cell r="AM288">
            <v>30</v>
          </cell>
          <cell r="AR288">
            <v>0</v>
          </cell>
          <cell r="AS288">
            <v>0</v>
          </cell>
          <cell r="AT288">
            <v>0</v>
          </cell>
          <cell r="AY288">
            <v>0</v>
          </cell>
          <cell r="AZ288">
            <v>0</v>
          </cell>
          <cell r="BA288">
            <v>0</v>
          </cell>
          <cell r="BF288">
            <v>0</v>
          </cell>
          <cell r="BG288">
            <v>0</v>
          </cell>
          <cell r="BH288">
            <v>0</v>
          </cell>
          <cell r="BM288">
            <v>0</v>
          </cell>
          <cell r="BN288">
            <v>0</v>
          </cell>
          <cell r="BO288">
            <v>0</v>
          </cell>
          <cell r="BP288" t="b">
            <v>0</v>
          </cell>
          <cell r="BQ288">
            <v>0</v>
          </cell>
          <cell r="BR288">
            <v>65.97</v>
          </cell>
          <cell r="BS288">
            <v>235</v>
          </cell>
          <cell r="BT288">
            <v>16.2</v>
          </cell>
          <cell r="BU288" t="str">
            <v>B</v>
          </cell>
          <cell r="BV288" t="str">
            <v>03</v>
          </cell>
          <cell r="BW288">
            <v>72</v>
          </cell>
          <cell r="BX288" t="str">
            <v>19950116</v>
          </cell>
          <cell r="BZ288" t="str">
            <v>B</v>
          </cell>
          <cell r="CA288" t="str">
            <v>04</v>
          </cell>
          <cell r="CB288" t="str">
            <v>C</v>
          </cell>
          <cell r="CC288" t="str">
            <v>08</v>
          </cell>
          <cell r="CD288" t="str">
            <v>D</v>
          </cell>
          <cell r="CE288" t="str">
            <v>09</v>
          </cell>
        </row>
        <row r="289">
          <cell r="A289" t="str">
            <v>2605789</v>
          </cell>
          <cell r="B289" t="str">
            <v>30</v>
          </cell>
          <cell r="C289" t="str">
            <v>4갑</v>
          </cell>
          <cell r="D289" t="str">
            <v>정용희　　</v>
          </cell>
          <cell r="E289" t="str">
            <v>C</v>
          </cell>
          <cell r="G289">
            <v>1</v>
          </cell>
          <cell r="H289" t="str">
            <v>KM**</v>
          </cell>
          <cell r="I289" t="str">
            <v>KMJN</v>
          </cell>
          <cell r="J289" t="str">
            <v>광주사업소　　　　　</v>
          </cell>
          <cell r="K289" t="str">
            <v>KMEA</v>
          </cell>
          <cell r="L289" t="str">
            <v>부품조달팀　　　　　</v>
          </cell>
          <cell r="O289" t="str">
            <v>KMEA</v>
          </cell>
          <cell r="R289" t="str">
            <v>2</v>
          </cell>
          <cell r="V289" t="str">
            <v>5</v>
          </cell>
          <cell r="W289" t="str">
            <v>1</v>
          </cell>
          <cell r="X289" t="str">
            <v>3</v>
          </cell>
          <cell r="Y289" t="str">
            <v>S</v>
          </cell>
          <cell r="Z289" t="str">
            <v>0032631</v>
          </cell>
          <cell r="AA289" t="str">
            <v>조병덕　　</v>
          </cell>
          <cell r="AB289" t="str">
            <v>22</v>
          </cell>
          <cell r="AC289" t="str">
            <v>43</v>
          </cell>
          <cell r="AD289">
            <v>96</v>
          </cell>
          <cell r="AE289">
            <v>68.510000000000005</v>
          </cell>
          <cell r="AF289">
            <v>40</v>
          </cell>
          <cell r="AG289" t="str">
            <v>0043652</v>
          </cell>
          <cell r="AH289" t="str">
            <v>정남기　　</v>
          </cell>
          <cell r="AI289" t="str">
            <v>05</v>
          </cell>
          <cell r="AJ289" t="str">
            <v>32</v>
          </cell>
          <cell r="AK289">
            <v>89</v>
          </cell>
          <cell r="AL289">
            <v>67.930000000000007</v>
          </cell>
          <cell r="AM289">
            <v>30</v>
          </cell>
          <cell r="AN289" t="str">
            <v>2001319</v>
          </cell>
          <cell r="AO289" t="str">
            <v>차정식　　</v>
          </cell>
          <cell r="AP289" t="str">
            <v>02</v>
          </cell>
          <cell r="AQ289" t="str">
            <v>20</v>
          </cell>
          <cell r="AR289">
            <v>86</v>
          </cell>
          <cell r="AS289">
            <v>65.45</v>
          </cell>
          <cell r="AT289">
            <v>10</v>
          </cell>
          <cell r="AY289">
            <v>0</v>
          </cell>
          <cell r="AZ289">
            <v>0</v>
          </cell>
          <cell r="BA289">
            <v>0</v>
          </cell>
          <cell r="BF289">
            <v>0</v>
          </cell>
          <cell r="BG289">
            <v>0</v>
          </cell>
          <cell r="BH289">
            <v>0</v>
          </cell>
          <cell r="BM289">
            <v>0</v>
          </cell>
          <cell r="BN289">
            <v>0</v>
          </cell>
          <cell r="BO289">
            <v>0</v>
          </cell>
          <cell r="BP289" t="b">
            <v>0</v>
          </cell>
          <cell r="BQ289">
            <v>0</v>
          </cell>
          <cell r="BR289">
            <v>67.91</v>
          </cell>
          <cell r="BS289">
            <v>117</v>
          </cell>
          <cell r="BT289">
            <v>8.1</v>
          </cell>
          <cell r="BU289" t="str">
            <v>A</v>
          </cell>
          <cell r="BV289" t="str">
            <v>02</v>
          </cell>
          <cell r="BW289">
            <v>76</v>
          </cell>
          <cell r="BX289" t="str">
            <v>19950116</v>
          </cell>
          <cell r="BZ289" t="str">
            <v>A</v>
          </cell>
          <cell r="CA289" t="str">
            <v>02</v>
          </cell>
          <cell r="CB289" t="str">
            <v>C</v>
          </cell>
          <cell r="CC289" t="str">
            <v>08</v>
          </cell>
          <cell r="CD289" t="str">
            <v>C</v>
          </cell>
          <cell r="CE289" t="str">
            <v>08</v>
          </cell>
        </row>
        <row r="290">
          <cell r="A290" t="str">
            <v>2376253</v>
          </cell>
          <cell r="B290" t="str">
            <v>28</v>
          </cell>
          <cell r="C290" t="str">
            <v>대리</v>
          </cell>
          <cell r="D290" t="str">
            <v>안홍명　　</v>
          </cell>
          <cell r="E290" t="str">
            <v>C</v>
          </cell>
          <cell r="G290">
            <v>1</v>
          </cell>
          <cell r="H290" t="str">
            <v>KO**</v>
          </cell>
          <cell r="I290" t="str">
            <v>KPCC</v>
          </cell>
          <cell r="J290" t="str">
            <v>상용구동부품개발팀　</v>
          </cell>
          <cell r="K290" t="str">
            <v>KPBC</v>
          </cell>
          <cell r="L290" t="str">
            <v>상용차체부품개발팀　</v>
          </cell>
          <cell r="O290" t="str">
            <v>KPBC</v>
          </cell>
          <cell r="R290" t="str">
            <v>6</v>
          </cell>
          <cell r="V290" t="str">
            <v>4</v>
          </cell>
          <cell r="W290" t="str">
            <v>1</v>
          </cell>
          <cell r="X290" t="str">
            <v>3</v>
          </cell>
          <cell r="Y290" t="str">
            <v>S</v>
          </cell>
          <cell r="Z290" t="str">
            <v>7299025</v>
          </cell>
          <cell r="AA290" t="str">
            <v>하인철　　</v>
          </cell>
          <cell r="AB290" t="str">
            <v>24</v>
          </cell>
          <cell r="AC290" t="str">
            <v>43</v>
          </cell>
          <cell r="AD290">
            <v>85</v>
          </cell>
          <cell r="AE290">
            <v>69.12</v>
          </cell>
          <cell r="AF290">
            <v>30</v>
          </cell>
          <cell r="AG290" t="str">
            <v>7158925</v>
          </cell>
          <cell r="AH290" t="str">
            <v>조병진　　</v>
          </cell>
          <cell r="AI290" t="str">
            <v>20</v>
          </cell>
          <cell r="AJ290" t="str">
            <v>32</v>
          </cell>
          <cell r="AK290">
            <v>93</v>
          </cell>
          <cell r="AL290">
            <v>70.17</v>
          </cell>
          <cell r="AM290">
            <v>20</v>
          </cell>
          <cell r="AN290" t="str">
            <v>7043317</v>
          </cell>
          <cell r="AO290" t="str">
            <v>박승하　　</v>
          </cell>
          <cell r="AP290" t="str">
            <v>04</v>
          </cell>
          <cell r="AQ290" t="str">
            <v>30</v>
          </cell>
          <cell r="AR290">
            <v>96</v>
          </cell>
          <cell r="AS290">
            <v>68.28</v>
          </cell>
          <cell r="AT290">
            <v>20</v>
          </cell>
          <cell r="AU290" t="str">
            <v>2008268</v>
          </cell>
          <cell r="AV290" t="str">
            <v>이용도　　</v>
          </cell>
          <cell r="AW290" t="str">
            <v>02</v>
          </cell>
          <cell r="AX290" t="str">
            <v>20</v>
          </cell>
          <cell r="AY290">
            <v>93</v>
          </cell>
          <cell r="AZ290">
            <v>68.650000000000006</v>
          </cell>
          <cell r="BA290">
            <v>10</v>
          </cell>
          <cell r="BF290">
            <v>0</v>
          </cell>
          <cell r="BG290">
            <v>0</v>
          </cell>
          <cell r="BH290">
            <v>0</v>
          </cell>
          <cell r="BM290">
            <v>0</v>
          </cell>
          <cell r="BN290">
            <v>0</v>
          </cell>
          <cell r="BO290">
            <v>0</v>
          </cell>
          <cell r="BP290" t="b">
            <v>0</v>
          </cell>
          <cell r="BQ290">
            <v>0</v>
          </cell>
          <cell r="BR290">
            <v>69.11</v>
          </cell>
          <cell r="BS290">
            <v>77</v>
          </cell>
          <cell r="BT290">
            <v>4.5999999999999996</v>
          </cell>
          <cell r="BU290" t="str">
            <v>A</v>
          </cell>
          <cell r="BV290" t="str">
            <v>01</v>
          </cell>
          <cell r="BW290">
            <v>80</v>
          </cell>
          <cell r="BX290" t="str">
            <v>19950101</v>
          </cell>
          <cell r="BZ290" t="str">
            <v>C</v>
          </cell>
          <cell r="CA290" t="str">
            <v>05</v>
          </cell>
          <cell r="CB290" t="str">
            <v>B</v>
          </cell>
          <cell r="CC290" t="str">
            <v>04</v>
          </cell>
          <cell r="CD290" t="str">
            <v>C</v>
          </cell>
          <cell r="CE290" t="str">
            <v>06</v>
          </cell>
        </row>
        <row r="291">
          <cell r="A291" t="str">
            <v>2246795</v>
          </cell>
          <cell r="B291" t="str">
            <v>28</v>
          </cell>
          <cell r="C291" t="str">
            <v>대리</v>
          </cell>
          <cell r="D291" t="str">
            <v>김도진　　</v>
          </cell>
          <cell r="E291" t="str">
            <v>C</v>
          </cell>
          <cell r="G291">
            <v>1</v>
          </cell>
          <cell r="H291" t="str">
            <v>KH**</v>
          </cell>
          <cell r="I291" t="str">
            <v>KHAB</v>
          </cell>
          <cell r="J291" t="str">
            <v>판매지원팀　　　　　</v>
          </cell>
          <cell r="K291" t="str">
            <v>KHGD</v>
          </cell>
          <cell r="L291" t="str">
            <v>남부）강남지점　　　</v>
          </cell>
          <cell r="O291" t="str">
            <v>KHGDA</v>
          </cell>
          <cell r="R291" t="str">
            <v>2</v>
          </cell>
          <cell r="V291" t="str">
            <v>4</v>
          </cell>
          <cell r="W291" t="str">
            <v>3</v>
          </cell>
          <cell r="X291" t="str">
            <v>3</v>
          </cell>
          <cell r="Y291" t="str">
            <v>S</v>
          </cell>
          <cell r="Z291" t="str">
            <v>2064402</v>
          </cell>
          <cell r="AA291" t="str">
            <v>손용찬　　</v>
          </cell>
          <cell r="AB291" t="str">
            <v>26</v>
          </cell>
          <cell r="AC291" t="str">
            <v>50</v>
          </cell>
          <cell r="AD291">
            <v>94</v>
          </cell>
          <cell r="AE291">
            <v>64.709999999999994</v>
          </cell>
          <cell r="AF291">
            <v>10</v>
          </cell>
          <cell r="AG291" t="str">
            <v>2023829</v>
          </cell>
          <cell r="AH291" t="str">
            <v>김대규　　</v>
          </cell>
          <cell r="AI291" t="str">
            <v>22</v>
          </cell>
          <cell r="AJ291" t="str">
            <v>44</v>
          </cell>
          <cell r="AK291">
            <v>91</v>
          </cell>
          <cell r="AL291">
            <v>64.709999999999994</v>
          </cell>
          <cell r="AM291">
            <v>40</v>
          </cell>
          <cell r="AN291" t="str">
            <v>2013194</v>
          </cell>
          <cell r="AO291" t="str">
            <v>박종호　　</v>
          </cell>
          <cell r="AP291" t="str">
            <v>05</v>
          </cell>
          <cell r="AQ291" t="str">
            <v>32</v>
          </cell>
          <cell r="AR291">
            <v>89</v>
          </cell>
          <cell r="AS291">
            <v>66.86</v>
          </cell>
          <cell r="AT291">
            <v>30</v>
          </cell>
          <cell r="AU291" t="str">
            <v>2059744</v>
          </cell>
          <cell r="AV291" t="str">
            <v>김도영　　</v>
          </cell>
          <cell r="AW291" t="str">
            <v>02</v>
          </cell>
          <cell r="AX291" t="str">
            <v>20</v>
          </cell>
          <cell r="AY291">
            <v>77</v>
          </cell>
          <cell r="AZ291">
            <v>62.4</v>
          </cell>
          <cell r="BA291">
            <v>10</v>
          </cell>
          <cell r="BF291">
            <v>0</v>
          </cell>
          <cell r="BG291">
            <v>0</v>
          </cell>
          <cell r="BH291">
            <v>0</v>
          </cell>
          <cell r="BM291">
            <v>0</v>
          </cell>
          <cell r="BN291">
            <v>0</v>
          </cell>
          <cell r="BO291">
            <v>0</v>
          </cell>
          <cell r="BP291" t="b">
            <v>0</v>
          </cell>
          <cell r="BQ291">
            <v>0</v>
          </cell>
          <cell r="BR291">
            <v>65.17</v>
          </cell>
          <cell r="BS291">
            <v>389</v>
          </cell>
          <cell r="BT291">
            <v>23.2</v>
          </cell>
          <cell r="BU291" t="str">
            <v>B</v>
          </cell>
          <cell r="BV291" t="str">
            <v>03</v>
          </cell>
          <cell r="BW291">
            <v>72</v>
          </cell>
          <cell r="BX291" t="str">
            <v>19950410</v>
          </cell>
          <cell r="BZ291" t="str">
            <v>C</v>
          </cell>
          <cell r="CA291" t="str">
            <v>07</v>
          </cell>
          <cell r="CB291" t="str">
            <v>C</v>
          </cell>
          <cell r="CC291" t="str">
            <v>07</v>
          </cell>
          <cell r="CD291" t="str">
            <v>C</v>
          </cell>
          <cell r="CE291" t="str">
            <v>08</v>
          </cell>
        </row>
        <row r="292">
          <cell r="A292" t="str">
            <v>2506313</v>
          </cell>
          <cell r="B292" t="str">
            <v>32</v>
          </cell>
          <cell r="C292" t="str">
            <v>4을</v>
          </cell>
          <cell r="D292" t="str">
            <v>정일영　　</v>
          </cell>
          <cell r="E292" t="str">
            <v>C</v>
          </cell>
          <cell r="G292">
            <v>1</v>
          </cell>
          <cell r="H292" t="str">
            <v>KH**</v>
          </cell>
          <cell r="I292" t="str">
            <v>KHUQ</v>
          </cell>
          <cell r="J292" t="str">
            <v>대구）만평지점　　　</v>
          </cell>
          <cell r="K292" t="str">
            <v>KHUH</v>
          </cell>
          <cell r="L292" t="str">
            <v>대구）대구중앙지점　</v>
          </cell>
          <cell r="O292" t="str">
            <v>KHUHA</v>
          </cell>
          <cell r="R292" t="str">
            <v>2</v>
          </cell>
          <cell r="V292" t="str">
            <v>6</v>
          </cell>
          <cell r="W292" t="str">
            <v>3</v>
          </cell>
          <cell r="X292" t="str">
            <v>4</v>
          </cell>
          <cell r="Y292" t="str">
            <v>S</v>
          </cell>
          <cell r="Z292" t="str">
            <v>2156469</v>
          </cell>
          <cell r="AA292" t="str">
            <v>오범철　　</v>
          </cell>
          <cell r="AB292" t="str">
            <v>28</v>
          </cell>
          <cell r="AC292" t="str">
            <v>50</v>
          </cell>
          <cell r="AD292">
            <v>95</v>
          </cell>
          <cell r="AE292">
            <v>64.709999999999994</v>
          </cell>
          <cell r="AF292">
            <v>10</v>
          </cell>
          <cell r="AG292" t="str">
            <v>2030523</v>
          </cell>
          <cell r="AH292" t="str">
            <v>박상웅　　</v>
          </cell>
          <cell r="AI292" t="str">
            <v>26</v>
          </cell>
          <cell r="AJ292" t="str">
            <v>44</v>
          </cell>
          <cell r="AK292">
            <v>96</v>
          </cell>
          <cell r="AL292">
            <v>64.709999999999994</v>
          </cell>
          <cell r="AM292">
            <v>50</v>
          </cell>
          <cell r="AN292" t="str">
            <v>2018769</v>
          </cell>
          <cell r="AO292" t="str">
            <v>이문식　　</v>
          </cell>
          <cell r="AP292" t="str">
            <v>20</v>
          </cell>
          <cell r="AQ292" t="str">
            <v>32</v>
          </cell>
          <cell r="AR292">
            <v>88</v>
          </cell>
          <cell r="AS292">
            <v>68</v>
          </cell>
          <cell r="AT292">
            <v>30</v>
          </cell>
          <cell r="AY292">
            <v>0</v>
          </cell>
          <cell r="AZ292">
            <v>0</v>
          </cell>
          <cell r="BA292">
            <v>0</v>
          </cell>
          <cell r="BF292">
            <v>0</v>
          </cell>
          <cell r="BG292">
            <v>0</v>
          </cell>
          <cell r="BH292">
            <v>0</v>
          </cell>
          <cell r="BM292">
            <v>0</v>
          </cell>
          <cell r="BN292">
            <v>0</v>
          </cell>
          <cell r="BO292">
            <v>0</v>
          </cell>
          <cell r="BP292" t="b">
            <v>0</v>
          </cell>
          <cell r="BQ292">
            <v>0</v>
          </cell>
          <cell r="BR292">
            <v>65.81</v>
          </cell>
          <cell r="BS292">
            <v>112</v>
          </cell>
          <cell r="BT292">
            <v>16.100000000000001</v>
          </cell>
          <cell r="BU292" t="str">
            <v>B</v>
          </cell>
          <cell r="BV292" t="str">
            <v>03</v>
          </cell>
          <cell r="BW292">
            <v>72</v>
          </cell>
          <cell r="BX292" t="str">
            <v>19931129</v>
          </cell>
          <cell r="BZ292" t="str">
            <v>D</v>
          </cell>
          <cell r="CA292" t="str">
            <v>10</v>
          </cell>
          <cell r="CB292" t="str">
            <v>C</v>
          </cell>
          <cell r="CC292" t="str">
            <v>07</v>
          </cell>
          <cell r="CD292" t="str">
            <v>C</v>
          </cell>
          <cell r="CE292" t="str">
            <v>05</v>
          </cell>
        </row>
        <row r="293">
          <cell r="A293" t="str">
            <v>2082245</v>
          </cell>
          <cell r="B293" t="str">
            <v>26</v>
          </cell>
          <cell r="C293" t="str">
            <v>과장</v>
          </cell>
          <cell r="D293" t="str">
            <v>전광석　　</v>
          </cell>
          <cell r="E293" t="str">
            <v>C</v>
          </cell>
          <cell r="G293">
            <v>1</v>
          </cell>
          <cell r="H293" t="str">
            <v>KQ**</v>
          </cell>
          <cell r="I293" t="str">
            <v>KTEA</v>
          </cell>
          <cell r="J293" t="str">
            <v>화）제조관리３부　　</v>
          </cell>
          <cell r="K293" t="str">
            <v>KTDB</v>
          </cell>
          <cell r="L293" t="str">
            <v>화）차체２부　　　　</v>
          </cell>
          <cell r="O293" t="str">
            <v>KTDB</v>
          </cell>
          <cell r="R293" t="str">
            <v>5</v>
          </cell>
          <cell r="T293" t="str">
            <v>40</v>
          </cell>
          <cell r="U293" t="str">
            <v>부서장</v>
          </cell>
          <cell r="V293" t="str">
            <v>3</v>
          </cell>
          <cell r="W293" t="str">
            <v>2</v>
          </cell>
          <cell r="X293" t="str">
            <v>1</v>
          </cell>
          <cell r="Y293" t="str">
            <v>S</v>
          </cell>
          <cell r="Z293" t="str">
            <v>2018783</v>
          </cell>
          <cell r="AA293" t="str">
            <v>이성복　　</v>
          </cell>
          <cell r="AB293" t="str">
            <v>22</v>
          </cell>
          <cell r="AC293" t="str">
            <v>32</v>
          </cell>
          <cell r="AD293">
            <v>100</v>
          </cell>
          <cell r="AE293">
            <v>70.069999999999993</v>
          </cell>
          <cell r="AF293">
            <v>10</v>
          </cell>
          <cell r="AG293" t="str">
            <v>7019858</v>
          </cell>
          <cell r="AH293" t="str">
            <v>홍석종　　</v>
          </cell>
          <cell r="AI293" t="str">
            <v>04</v>
          </cell>
          <cell r="AJ293" t="str">
            <v>31</v>
          </cell>
          <cell r="AK293">
            <v>70</v>
          </cell>
          <cell r="AL293">
            <v>58</v>
          </cell>
          <cell r="AM293">
            <v>20</v>
          </cell>
          <cell r="AN293" t="str">
            <v>2100100</v>
          </cell>
          <cell r="AO293" t="str">
            <v>김무일　　</v>
          </cell>
          <cell r="AP293" t="str">
            <v>02</v>
          </cell>
          <cell r="AQ293" t="str">
            <v>30</v>
          </cell>
          <cell r="AR293">
            <v>100</v>
          </cell>
          <cell r="AS293">
            <v>68.3</v>
          </cell>
          <cell r="AT293">
            <v>30</v>
          </cell>
          <cell r="AU293" t="str">
            <v>2728462</v>
          </cell>
          <cell r="AV293" t="str">
            <v>임승근　　</v>
          </cell>
          <cell r="AW293" t="str">
            <v>02</v>
          </cell>
          <cell r="AX293" t="str">
            <v>20</v>
          </cell>
          <cell r="AY293">
            <v>93</v>
          </cell>
          <cell r="AZ293">
            <v>68.58</v>
          </cell>
          <cell r="BA293">
            <v>10</v>
          </cell>
          <cell r="BF293">
            <v>0</v>
          </cell>
          <cell r="BG293">
            <v>0</v>
          </cell>
          <cell r="BH293">
            <v>0</v>
          </cell>
          <cell r="BM293">
            <v>0</v>
          </cell>
          <cell r="BN293">
            <v>0</v>
          </cell>
          <cell r="BO293">
            <v>0</v>
          </cell>
          <cell r="BP293" t="b">
            <v>1</v>
          </cell>
          <cell r="BQ293">
            <v>9</v>
          </cell>
          <cell r="BR293">
            <v>66.44</v>
          </cell>
          <cell r="BS293">
            <v>173</v>
          </cell>
          <cell r="BT293">
            <v>15.2</v>
          </cell>
          <cell r="BU293" t="str">
            <v>B</v>
          </cell>
          <cell r="BV293" t="str">
            <v>03</v>
          </cell>
          <cell r="BW293">
            <v>72</v>
          </cell>
          <cell r="BX293" t="str">
            <v>19940101</v>
          </cell>
          <cell r="BZ293" t="str">
            <v>D</v>
          </cell>
          <cell r="CA293" t="str">
            <v>09</v>
          </cell>
          <cell r="CB293" t="str">
            <v>B</v>
          </cell>
          <cell r="CC293" t="str">
            <v>04</v>
          </cell>
          <cell r="CD293" t="str">
            <v>D</v>
          </cell>
          <cell r="CE293" t="str">
            <v>09</v>
          </cell>
        </row>
        <row r="294">
          <cell r="A294" t="str">
            <v>2664851</v>
          </cell>
          <cell r="B294" t="str">
            <v>33</v>
          </cell>
          <cell r="C294" t="str">
            <v>5급</v>
          </cell>
          <cell r="D294" t="str">
            <v>김희경　　</v>
          </cell>
          <cell r="E294" t="str">
            <v>C</v>
          </cell>
          <cell r="G294">
            <v>1</v>
          </cell>
          <cell r="H294" t="str">
            <v>KO**</v>
          </cell>
          <cell r="I294" t="str">
            <v>KOAA</v>
          </cell>
          <cell r="J294" t="str">
            <v>구매계획팀　　　　　</v>
          </cell>
          <cell r="K294" t="str">
            <v>KODD</v>
          </cell>
          <cell r="L294" t="str">
            <v>수입２팀　　　　　　</v>
          </cell>
          <cell r="O294" t="str">
            <v>KODD</v>
          </cell>
          <cell r="R294" t="str">
            <v>1</v>
          </cell>
          <cell r="V294" t="str">
            <v>7</v>
          </cell>
          <cell r="W294" t="str">
            <v>1</v>
          </cell>
          <cell r="X294" t="str">
            <v>4</v>
          </cell>
          <cell r="Y294" t="str">
            <v>O</v>
          </cell>
          <cell r="Z294" t="str">
            <v>2067778</v>
          </cell>
          <cell r="AA294" t="str">
            <v>송시용　　</v>
          </cell>
          <cell r="AB294" t="str">
            <v>22</v>
          </cell>
          <cell r="AC294" t="str">
            <v>32</v>
          </cell>
          <cell r="AD294">
            <v>69</v>
          </cell>
          <cell r="AE294">
            <v>59.57</v>
          </cell>
          <cell r="AF294">
            <v>80</v>
          </cell>
          <cell r="AK294">
            <v>0</v>
          </cell>
          <cell r="AL294">
            <v>0</v>
          </cell>
          <cell r="AM294">
            <v>0</v>
          </cell>
          <cell r="AR294">
            <v>0</v>
          </cell>
          <cell r="AS294">
            <v>0</v>
          </cell>
          <cell r="AT294">
            <v>0</v>
          </cell>
          <cell r="AY294">
            <v>0</v>
          </cell>
          <cell r="AZ294">
            <v>0</v>
          </cell>
          <cell r="BA294">
            <v>0</v>
          </cell>
          <cell r="BF294">
            <v>0</v>
          </cell>
          <cell r="BG294">
            <v>0</v>
          </cell>
          <cell r="BH294">
            <v>0</v>
          </cell>
          <cell r="BM294">
            <v>0</v>
          </cell>
          <cell r="BN294">
            <v>0</v>
          </cell>
          <cell r="BO294">
            <v>0</v>
          </cell>
          <cell r="BP294" t="b">
            <v>0</v>
          </cell>
          <cell r="BQ294">
            <v>0</v>
          </cell>
          <cell r="BR294">
            <v>59.57</v>
          </cell>
          <cell r="BS294">
            <v>344</v>
          </cell>
          <cell r="BT294">
            <v>50.2</v>
          </cell>
          <cell r="BU294" t="str">
            <v>C</v>
          </cell>
          <cell r="BV294" t="str">
            <v>06</v>
          </cell>
          <cell r="BW294">
            <v>60</v>
          </cell>
          <cell r="BX294" t="str">
            <v>19960325</v>
          </cell>
          <cell r="BZ294" t="str">
            <v>E</v>
          </cell>
          <cell r="CA294" t="str">
            <v>10</v>
          </cell>
          <cell r="CB294" t="str">
            <v>E</v>
          </cell>
          <cell r="CC294" t="str">
            <v>11</v>
          </cell>
          <cell r="CD294" t="str">
            <v>E</v>
          </cell>
          <cell r="CE294" t="str">
            <v>10</v>
          </cell>
        </row>
        <row r="295">
          <cell r="A295" t="str">
            <v>2127836</v>
          </cell>
          <cell r="B295" t="str">
            <v>28</v>
          </cell>
          <cell r="C295" t="str">
            <v>대리</v>
          </cell>
          <cell r="D295" t="str">
            <v>정낙준　　</v>
          </cell>
          <cell r="E295" t="str">
            <v>C</v>
          </cell>
          <cell r="G295">
            <v>1</v>
          </cell>
          <cell r="H295" t="str">
            <v>KM**</v>
          </cell>
          <cell r="I295" t="str">
            <v>KMJF</v>
          </cell>
          <cell r="J295" t="str">
            <v>인천사업소　　　　　</v>
          </cell>
          <cell r="K295" t="str">
            <v>KMJG</v>
          </cell>
          <cell r="L295" t="str">
            <v>송도사업소　　　　　</v>
          </cell>
          <cell r="O295" t="str">
            <v>KMJGA</v>
          </cell>
          <cell r="R295" t="str">
            <v>2</v>
          </cell>
          <cell r="V295" t="str">
            <v>4</v>
          </cell>
          <cell r="W295" t="str">
            <v>4</v>
          </cell>
          <cell r="X295" t="str">
            <v>3</v>
          </cell>
          <cell r="Y295" t="str">
            <v>O</v>
          </cell>
          <cell r="Z295" t="str">
            <v>2092716</v>
          </cell>
          <cell r="AA295" t="str">
            <v>황인성　　</v>
          </cell>
          <cell r="AB295" t="str">
            <v>28</v>
          </cell>
          <cell r="AC295" t="str">
            <v>50</v>
          </cell>
          <cell r="AD295">
            <v>77</v>
          </cell>
          <cell r="AE295">
            <v>64.709999999999994</v>
          </cell>
          <cell r="AF295">
            <v>40</v>
          </cell>
          <cell r="AG295" t="str">
            <v>2069546</v>
          </cell>
          <cell r="AH295" t="str">
            <v>김병주　　</v>
          </cell>
          <cell r="AI295" t="str">
            <v>24</v>
          </cell>
          <cell r="AJ295" t="str">
            <v>43</v>
          </cell>
          <cell r="AK295">
            <v>76</v>
          </cell>
          <cell r="AL295">
            <v>58.49</v>
          </cell>
          <cell r="AM295">
            <v>40</v>
          </cell>
          <cell r="AN295" t="str">
            <v>2001319</v>
          </cell>
          <cell r="AO295" t="str">
            <v>차정식　　</v>
          </cell>
          <cell r="AP295" t="str">
            <v>02</v>
          </cell>
          <cell r="AQ295" t="str">
            <v>20</v>
          </cell>
          <cell r="AR295">
            <v>53</v>
          </cell>
          <cell r="AS295">
            <v>53.81</v>
          </cell>
          <cell r="AT295">
            <v>10</v>
          </cell>
          <cell r="AY295">
            <v>0</v>
          </cell>
          <cell r="AZ295">
            <v>0</v>
          </cell>
          <cell r="BA295">
            <v>0</v>
          </cell>
          <cell r="BF295">
            <v>0</v>
          </cell>
          <cell r="BG295">
            <v>0</v>
          </cell>
          <cell r="BH295">
            <v>0</v>
          </cell>
          <cell r="BM295">
            <v>0</v>
          </cell>
          <cell r="BN295">
            <v>0</v>
          </cell>
          <cell r="BO295">
            <v>0</v>
          </cell>
          <cell r="BP295" t="b">
            <v>0</v>
          </cell>
          <cell r="BQ295">
            <v>0</v>
          </cell>
          <cell r="BR295">
            <v>60.73</v>
          </cell>
          <cell r="BS295">
            <v>743</v>
          </cell>
          <cell r="BT295">
            <v>44.4</v>
          </cell>
          <cell r="BU295" t="str">
            <v>C</v>
          </cell>
          <cell r="BV295" t="str">
            <v>05</v>
          </cell>
          <cell r="BW295">
            <v>64</v>
          </cell>
          <cell r="BX295" t="str">
            <v>19960101</v>
          </cell>
          <cell r="BZ295" t="str">
            <v>E</v>
          </cell>
          <cell r="CA295" t="str">
            <v>11</v>
          </cell>
          <cell r="CB295" t="str">
            <v>C</v>
          </cell>
          <cell r="CC295" t="str">
            <v>08</v>
          </cell>
          <cell r="CD295" t="str">
            <v>D</v>
          </cell>
          <cell r="CE295" t="str">
            <v>09</v>
          </cell>
        </row>
        <row r="296">
          <cell r="A296" t="str">
            <v>2502404</v>
          </cell>
          <cell r="B296" t="str">
            <v>33</v>
          </cell>
          <cell r="C296" t="str">
            <v>5급</v>
          </cell>
          <cell r="D296" t="str">
            <v>김임숙　　</v>
          </cell>
          <cell r="E296" t="str">
            <v>C</v>
          </cell>
          <cell r="G296">
            <v>1</v>
          </cell>
          <cell r="H296" t="str">
            <v>KQ**</v>
          </cell>
          <cell r="I296" t="str">
            <v>KSBE</v>
          </cell>
          <cell r="J296" t="str">
            <v>소）경리팀　　　　　</v>
          </cell>
          <cell r="K296" t="str">
            <v>KQAB</v>
          </cell>
          <cell r="L296" t="str">
            <v>통합물류팀　　　　　</v>
          </cell>
          <cell r="O296" t="str">
            <v>KQAB</v>
          </cell>
          <cell r="R296" t="str">
            <v>4</v>
          </cell>
          <cell r="V296" t="str">
            <v>7</v>
          </cell>
          <cell r="W296" t="str">
            <v>2</v>
          </cell>
          <cell r="X296" t="str">
            <v>4</v>
          </cell>
          <cell r="Y296" t="str">
            <v>S</v>
          </cell>
          <cell r="Z296" t="str">
            <v>2074152</v>
          </cell>
          <cell r="AA296" t="str">
            <v>유성희　　</v>
          </cell>
          <cell r="AB296" t="str">
            <v>24</v>
          </cell>
          <cell r="AC296" t="str">
            <v>43</v>
          </cell>
          <cell r="AD296">
            <v>69</v>
          </cell>
          <cell r="AE296">
            <v>60</v>
          </cell>
          <cell r="AF296">
            <v>50</v>
          </cell>
          <cell r="AG296" t="str">
            <v>2010734</v>
          </cell>
          <cell r="AH296" t="str">
            <v>탁원식　　</v>
          </cell>
          <cell r="AI296" t="str">
            <v>04</v>
          </cell>
          <cell r="AJ296" t="str">
            <v>32</v>
          </cell>
          <cell r="AK296">
            <v>91</v>
          </cell>
          <cell r="AL296">
            <v>64.709999999999994</v>
          </cell>
          <cell r="AM296">
            <v>30</v>
          </cell>
          <cell r="AR296">
            <v>0</v>
          </cell>
          <cell r="AS296">
            <v>0</v>
          </cell>
          <cell r="AT296">
            <v>0</v>
          </cell>
          <cell r="AY296">
            <v>0</v>
          </cell>
          <cell r="AZ296">
            <v>0</v>
          </cell>
          <cell r="BA296">
            <v>0</v>
          </cell>
          <cell r="BF296">
            <v>0</v>
          </cell>
          <cell r="BG296">
            <v>0</v>
          </cell>
          <cell r="BH296">
            <v>0</v>
          </cell>
          <cell r="BM296">
            <v>0</v>
          </cell>
          <cell r="BN296">
            <v>0</v>
          </cell>
          <cell r="BO296">
            <v>0</v>
          </cell>
          <cell r="BP296" t="b">
            <v>0</v>
          </cell>
          <cell r="BQ296">
            <v>0</v>
          </cell>
          <cell r="BR296">
            <v>61.77</v>
          </cell>
          <cell r="BS296">
            <v>226</v>
          </cell>
          <cell r="BT296">
            <v>33</v>
          </cell>
          <cell r="BU296" t="str">
            <v>C</v>
          </cell>
          <cell r="BV296" t="str">
            <v>04</v>
          </cell>
          <cell r="BW296">
            <v>68</v>
          </cell>
          <cell r="BX296" t="str">
            <v>19931104</v>
          </cell>
          <cell r="BZ296" t="str">
            <v>B</v>
          </cell>
          <cell r="CA296" t="str">
            <v>03</v>
          </cell>
          <cell r="CB296" t="str">
            <v>E</v>
          </cell>
          <cell r="CC296" t="str">
            <v>11</v>
          </cell>
          <cell r="CD296" t="str">
            <v>E</v>
          </cell>
          <cell r="CE296" t="str">
            <v>11</v>
          </cell>
        </row>
        <row r="297">
          <cell r="A297" t="str">
            <v>2376157</v>
          </cell>
          <cell r="B297" t="str">
            <v>28</v>
          </cell>
          <cell r="C297" t="str">
            <v>대리</v>
          </cell>
          <cell r="D297" t="str">
            <v>신부정　　</v>
          </cell>
          <cell r="E297" t="str">
            <v>C</v>
          </cell>
          <cell r="G297">
            <v>1</v>
          </cell>
          <cell r="H297" t="str">
            <v>KH**</v>
          </cell>
          <cell r="I297" t="str">
            <v>KHBA</v>
          </cell>
          <cell r="J297" t="str">
            <v>채권관리팀　　　　　</v>
          </cell>
          <cell r="K297" t="str">
            <v>KHVQ</v>
          </cell>
          <cell r="L297" t="str">
            <v>경남동부）신마산지점</v>
          </cell>
          <cell r="O297" t="str">
            <v>KHVQA</v>
          </cell>
          <cell r="R297" t="str">
            <v>2</v>
          </cell>
          <cell r="T297" t="str">
            <v>50</v>
          </cell>
          <cell r="U297" t="str">
            <v>과장</v>
          </cell>
          <cell r="V297" t="str">
            <v>4</v>
          </cell>
          <cell r="W297" t="str">
            <v>3</v>
          </cell>
          <cell r="X297" t="str">
            <v>2</v>
          </cell>
          <cell r="Y297" t="str">
            <v>S</v>
          </cell>
          <cell r="Z297" t="str">
            <v>2057745</v>
          </cell>
          <cell r="AA297" t="str">
            <v>나원형　　</v>
          </cell>
          <cell r="AB297" t="str">
            <v>24</v>
          </cell>
          <cell r="AC297" t="str">
            <v>44</v>
          </cell>
          <cell r="AD297">
            <v>87</v>
          </cell>
          <cell r="AE297">
            <v>60</v>
          </cell>
          <cell r="AF297">
            <v>50</v>
          </cell>
          <cell r="AG297" t="str">
            <v>2029104</v>
          </cell>
          <cell r="AH297" t="str">
            <v>제철　　　</v>
          </cell>
          <cell r="AI297" t="str">
            <v>05</v>
          </cell>
          <cell r="AJ297" t="str">
            <v>32</v>
          </cell>
          <cell r="AK297">
            <v>80</v>
          </cell>
          <cell r="AL297">
            <v>64.62</v>
          </cell>
          <cell r="AM297">
            <v>30</v>
          </cell>
          <cell r="AN297" t="str">
            <v>2059744</v>
          </cell>
          <cell r="AO297" t="str">
            <v>김도영　　</v>
          </cell>
          <cell r="AP297" t="str">
            <v>02</v>
          </cell>
          <cell r="AQ297" t="str">
            <v>20</v>
          </cell>
          <cell r="AR297">
            <v>47</v>
          </cell>
          <cell r="AS297">
            <v>51.64</v>
          </cell>
          <cell r="AT297">
            <v>10</v>
          </cell>
          <cell r="AY297">
            <v>0</v>
          </cell>
          <cell r="AZ297">
            <v>0</v>
          </cell>
          <cell r="BA297">
            <v>0</v>
          </cell>
          <cell r="BF297">
            <v>0</v>
          </cell>
          <cell r="BG297">
            <v>0</v>
          </cell>
          <cell r="BH297">
            <v>0</v>
          </cell>
          <cell r="BM297">
            <v>0</v>
          </cell>
          <cell r="BN297">
            <v>0</v>
          </cell>
          <cell r="BO297">
            <v>0</v>
          </cell>
          <cell r="BP297" t="b">
            <v>0</v>
          </cell>
          <cell r="BQ297">
            <v>0</v>
          </cell>
          <cell r="BR297">
            <v>60.61</v>
          </cell>
          <cell r="BS297">
            <v>754</v>
          </cell>
          <cell r="BT297">
            <v>45</v>
          </cell>
          <cell r="BU297" t="str">
            <v>C</v>
          </cell>
          <cell r="BV297" t="str">
            <v>05</v>
          </cell>
          <cell r="BW297">
            <v>64</v>
          </cell>
          <cell r="BX297" t="str">
            <v>19950101</v>
          </cell>
          <cell r="BZ297" t="str">
            <v>E</v>
          </cell>
          <cell r="CA297" t="str">
            <v>11</v>
          </cell>
          <cell r="CB297" t="str">
            <v>D</v>
          </cell>
          <cell r="CC297" t="str">
            <v>09</v>
          </cell>
          <cell r="CD297" t="str">
            <v>D</v>
          </cell>
          <cell r="CE297" t="str">
            <v>09</v>
          </cell>
        </row>
        <row r="298">
          <cell r="A298" t="str">
            <v>2670008</v>
          </cell>
          <cell r="B298" t="str">
            <v>33</v>
          </cell>
          <cell r="C298" t="str">
            <v>5급</v>
          </cell>
          <cell r="D298" t="str">
            <v>이종구　　</v>
          </cell>
          <cell r="E298" t="str">
            <v>C</v>
          </cell>
          <cell r="G298">
            <v>1</v>
          </cell>
          <cell r="H298" t="str">
            <v>KH**</v>
          </cell>
          <cell r="I298" t="str">
            <v>KHUU</v>
          </cell>
          <cell r="J298" t="str">
            <v>대구）왜관지점　　　</v>
          </cell>
          <cell r="K298" t="str">
            <v>KHUA</v>
          </cell>
          <cell r="L298" t="str">
            <v>대구）남대구지점　　</v>
          </cell>
          <cell r="O298" t="str">
            <v>KHUAA</v>
          </cell>
          <cell r="R298" t="str">
            <v>2</v>
          </cell>
          <cell r="V298" t="str">
            <v>7</v>
          </cell>
          <cell r="W298" t="str">
            <v>3</v>
          </cell>
          <cell r="X298" t="str">
            <v>4</v>
          </cell>
          <cell r="Y298" t="str">
            <v>S</v>
          </cell>
          <cell r="Z298" t="str">
            <v>2234585</v>
          </cell>
          <cell r="AA298" t="str">
            <v>장진호　　</v>
          </cell>
          <cell r="AB298" t="str">
            <v>28</v>
          </cell>
          <cell r="AC298" t="str">
            <v>50</v>
          </cell>
          <cell r="AD298">
            <v>97</v>
          </cell>
          <cell r="AE298">
            <v>58.56</v>
          </cell>
          <cell r="AF298">
            <v>10</v>
          </cell>
          <cell r="AG298" t="str">
            <v>2065169</v>
          </cell>
          <cell r="AH298" t="str">
            <v>임종길　　</v>
          </cell>
          <cell r="AI298" t="str">
            <v>24</v>
          </cell>
          <cell r="AJ298" t="str">
            <v>44</v>
          </cell>
          <cell r="AK298">
            <v>93</v>
          </cell>
          <cell r="AL298">
            <v>62.7</v>
          </cell>
          <cell r="AM298">
            <v>50</v>
          </cell>
          <cell r="AN298" t="str">
            <v>2018769</v>
          </cell>
          <cell r="AO298" t="str">
            <v>이문식　　</v>
          </cell>
          <cell r="AP298" t="str">
            <v>20</v>
          </cell>
          <cell r="AQ298" t="str">
            <v>32</v>
          </cell>
          <cell r="AR298">
            <v>83</v>
          </cell>
          <cell r="AS298">
            <v>63.87</v>
          </cell>
          <cell r="AT298">
            <v>30</v>
          </cell>
          <cell r="AY298">
            <v>0</v>
          </cell>
          <cell r="AZ298">
            <v>0</v>
          </cell>
          <cell r="BA298">
            <v>0</v>
          </cell>
          <cell r="BF298">
            <v>0</v>
          </cell>
          <cell r="BG298">
            <v>0</v>
          </cell>
          <cell r="BH298">
            <v>0</v>
          </cell>
          <cell r="BM298">
            <v>0</v>
          </cell>
          <cell r="BN298">
            <v>0</v>
          </cell>
          <cell r="BO298">
            <v>0</v>
          </cell>
          <cell r="BP298" t="b">
            <v>0</v>
          </cell>
          <cell r="BQ298">
            <v>0</v>
          </cell>
          <cell r="BR298">
            <v>62.63</v>
          </cell>
          <cell r="BS298">
            <v>186</v>
          </cell>
          <cell r="BT298">
            <v>27.2</v>
          </cell>
          <cell r="BU298" t="str">
            <v>B</v>
          </cell>
          <cell r="BV298" t="str">
            <v>04</v>
          </cell>
          <cell r="BW298">
            <v>68</v>
          </cell>
          <cell r="BX298" t="str">
            <v>19960520</v>
          </cell>
          <cell r="BZ298" t="str">
            <v>C</v>
          </cell>
          <cell r="CA298" t="str">
            <v>06</v>
          </cell>
          <cell r="CB298" t="str">
            <v>D</v>
          </cell>
          <cell r="CC298" t="str">
            <v>09</v>
          </cell>
          <cell r="CD298" t="str">
            <v>E</v>
          </cell>
          <cell r="CE298" t="str">
            <v>11</v>
          </cell>
        </row>
        <row r="299">
          <cell r="A299" t="str">
            <v>2564671</v>
          </cell>
          <cell r="B299" t="str">
            <v>32</v>
          </cell>
          <cell r="C299" t="str">
            <v>4을</v>
          </cell>
          <cell r="D299" t="str">
            <v>이현종　　</v>
          </cell>
          <cell r="E299" t="str">
            <v>C</v>
          </cell>
          <cell r="G299">
            <v>1</v>
          </cell>
          <cell r="H299" t="str">
            <v>KH**</v>
          </cell>
          <cell r="I299" t="str">
            <v>KHQH</v>
          </cell>
          <cell r="J299" t="str">
            <v>광주）일곡지점　　　</v>
          </cell>
          <cell r="K299" t="str">
            <v>KHQB</v>
          </cell>
          <cell r="L299" t="str">
            <v>광주）서광주지점　　</v>
          </cell>
          <cell r="O299" t="str">
            <v>KHQBA</v>
          </cell>
          <cell r="R299" t="str">
            <v>2</v>
          </cell>
          <cell r="V299" t="str">
            <v>6</v>
          </cell>
          <cell r="W299" t="str">
            <v>3</v>
          </cell>
          <cell r="X299" t="str">
            <v>4</v>
          </cell>
          <cell r="Y299" t="str">
            <v>S</v>
          </cell>
          <cell r="Z299" t="str">
            <v>2564694</v>
          </cell>
          <cell r="AA299" t="str">
            <v>임영관　　</v>
          </cell>
          <cell r="AB299" t="str">
            <v>28</v>
          </cell>
          <cell r="AC299" t="str">
            <v>50</v>
          </cell>
          <cell r="AD299">
            <v>96</v>
          </cell>
          <cell r="AE299">
            <v>64.84</v>
          </cell>
          <cell r="AF299">
            <v>10</v>
          </cell>
          <cell r="AG299" t="str">
            <v>2047452</v>
          </cell>
          <cell r="AH299" t="str">
            <v>한태섭　　</v>
          </cell>
          <cell r="AI299" t="str">
            <v>26</v>
          </cell>
          <cell r="AJ299" t="str">
            <v>44</v>
          </cell>
          <cell r="AK299">
            <v>91</v>
          </cell>
          <cell r="AL299">
            <v>64.02</v>
          </cell>
          <cell r="AM299">
            <v>50</v>
          </cell>
          <cell r="AN299" t="str">
            <v>2020506</v>
          </cell>
          <cell r="AO299" t="str">
            <v>한용근　　</v>
          </cell>
          <cell r="AP299" t="str">
            <v>22</v>
          </cell>
          <cell r="AQ299" t="str">
            <v>32</v>
          </cell>
          <cell r="AR299">
            <v>91</v>
          </cell>
          <cell r="AS299">
            <v>67.34</v>
          </cell>
          <cell r="AT299">
            <v>30</v>
          </cell>
          <cell r="AY299">
            <v>0</v>
          </cell>
          <cell r="AZ299">
            <v>0</v>
          </cell>
          <cell r="BA299">
            <v>0</v>
          </cell>
          <cell r="BF299">
            <v>0</v>
          </cell>
          <cell r="BG299">
            <v>0</v>
          </cell>
          <cell r="BH299">
            <v>0</v>
          </cell>
          <cell r="BM299">
            <v>0</v>
          </cell>
          <cell r="BN299">
            <v>0</v>
          </cell>
          <cell r="BO299">
            <v>0</v>
          </cell>
          <cell r="BP299" t="b">
            <v>0</v>
          </cell>
          <cell r="BQ299">
            <v>0</v>
          </cell>
          <cell r="BR299">
            <v>65.22</v>
          </cell>
          <cell r="BS299">
            <v>133</v>
          </cell>
          <cell r="BT299">
            <v>19.100000000000001</v>
          </cell>
          <cell r="BU299" t="str">
            <v>B</v>
          </cell>
          <cell r="BV299" t="str">
            <v>03</v>
          </cell>
          <cell r="BW299">
            <v>72</v>
          </cell>
          <cell r="BX299" t="str">
            <v>19940613</v>
          </cell>
          <cell r="BZ299" t="str">
            <v>C</v>
          </cell>
          <cell r="CA299" t="str">
            <v>05</v>
          </cell>
          <cell r="CB299" t="str">
            <v>D</v>
          </cell>
          <cell r="CC299" t="str">
            <v>09</v>
          </cell>
          <cell r="CD299" t="str">
            <v>D</v>
          </cell>
          <cell r="CE299" t="str">
            <v>09</v>
          </cell>
        </row>
        <row r="300">
          <cell r="A300" t="str">
            <v>2510102</v>
          </cell>
          <cell r="B300" t="str">
            <v>30</v>
          </cell>
          <cell r="C300" t="str">
            <v>4갑</v>
          </cell>
          <cell r="D300" t="str">
            <v>신성우　　</v>
          </cell>
          <cell r="E300" t="str">
            <v>C</v>
          </cell>
          <cell r="G300">
            <v>1</v>
          </cell>
          <cell r="H300" t="str">
            <v>KO**</v>
          </cell>
          <cell r="I300" t="str">
            <v>KPAA</v>
          </cell>
          <cell r="J300" t="str">
            <v>승용부품지원팀　　　</v>
          </cell>
          <cell r="K300" t="str">
            <v>KOAA</v>
          </cell>
          <cell r="L300" t="str">
            <v>구매계획팀　　　　　</v>
          </cell>
          <cell r="O300" t="str">
            <v>KOAA</v>
          </cell>
          <cell r="R300" t="str">
            <v>4</v>
          </cell>
          <cell r="V300" t="str">
            <v>5</v>
          </cell>
          <cell r="W300" t="str">
            <v>1</v>
          </cell>
          <cell r="X300" t="str">
            <v>3</v>
          </cell>
          <cell r="Y300" t="str">
            <v>S</v>
          </cell>
          <cell r="Z300" t="str">
            <v>2032307</v>
          </cell>
          <cell r="AA300" t="str">
            <v>이형하　　</v>
          </cell>
          <cell r="AB300" t="str">
            <v>22</v>
          </cell>
          <cell r="AC300" t="str">
            <v>43</v>
          </cell>
          <cell r="AD300">
            <v>92</v>
          </cell>
          <cell r="AE300">
            <v>65.63</v>
          </cell>
          <cell r="AF300">
            <v>50</v>
          </cell>
          <cell r="AG300" t="str">
            <v>2008268</v>
          </cell>
          <cell r="AH300" t="str">
            <v>이용도　　</v>
          </cell>
          <cell r="AI300" t="str">
            <v>02</v>
          </cell>
          <cell r="AJ300" t="str">
            <v>20</v>
          </cell>
          <cell r="AK300">
            <v>92</v>
          </cell>
          <cell r="AL300">
            <v>68.680000000000007</v>
          </cell>
          <cell r="AM300">
            <v>30</v>
          </cell>
          <cell r="AR300">
            <v>0</v>
          </cell>
          <cell r="AS300">
            <v>0</v>
          </cell>
          <cell r="AT300">
            <v>0</v>
          </cell>
          <cell r="AY300">
            <v>0</v>
          </cell>
          <cell r="AZ300">
            <v>0</v>
          </cell>
          <cell r="BA300">
            <v>0</v>
          </cell>
          <cell r="BF300">
            <v>0</v>
          </cell>
          <cell r="BG300">
            <v>0</v>
          </cell>
          <cell r="BH300">
            <v>0</v>
          </cell>
          <cell r="BM300">
            <v>0</v>
          </cell>
          <cell r="BN300">
            <v>0</v>
          </cell>
          <cell r="BO300">
            <v>0</v>
          </cell>
          <cell r="BP300" t="b">
            <v>0</v>
          </cell>
          <cell r="BQ300">
            <v>0</v>
          </cell>
          <cell r="BR300">
            <v>66.77</v>
          </cell>
          <cell r="BS300">
            <v>185</v>
          </cell>
          <cell r="BT300">
            <v>12.7</v>
          </cell>
          <cell r="BU300" t="str">
            <v>B</v>
          </cell>
          <cell r="BV300" t="str">
            <v>02</v>
          </cell>
          <cell r="BW300">
            <v>76</v>
          </cell>
          <cell r="BX300" t="str">
            <v>19931213</v>
          </cell>
          <cell r="BZ300" t="str">
            <v>B</v>
          </cell>
          <cell r="CA300" t="str">
            <v>04</v>
          </cell>
          <cell r="CB300" t="str">
            <v>C</v>
          </cell>
          <cell r="CC300" t="str">
            <v>08</v>
          </cell>
          <cell r="CD300" t="str">
            <v>C</v>
          </cell>
          <cell r="CE300" t="str">
            <v>08</v>
          </cell>
        </row>
        <row r="301">
          <cell r="A301" t="str">
            <v>2538246</v>
          </cell>
          <cell r="B301" t="str">
            <v>33</v>
          </cell>
          <cell r="C301" t="str">
            <v>5급</v>
          </cell>
          <cell r="D301" t="str">
            <v>이미경　　</v>
          </cell>
          <cell r="E301" t="str">
            <v>C</v>
          </cell>
          <cell r="G301">
            <v>1</v>
          </cell>
          <cell r="H301" t="str">
            <v>KQ**</v>
          </cell>
          <cell r="I301" t="str">
            <v>KPAA</v>
          </cell>
          <cell r="J301" t="str">
            <v>승용부품지원팀　　　</v>
          </cell>
          <cell r="K301" t="str">
            <v>KSBA</v>
          </cell>
          <cell r="L301" t="str">
            <v>소）총무팀　　　　　</v>
          </cell>
          <cell r="O301" t="str">
            <v>KSBA</v>
          </cell>
          <cell r="R301" t="str">
            <v>4</v>
          </cell>
          <cell r="V301" t="str">
            <v>7</v>
          </cell>
          <cell r="W301" t="str">
            <v>2</v>
          </cell>
          <cell r="X301" t="str">
            <v>4</v>
          </cell>
          <cell r="Y301" t="str">
            <v>S</v>
          </cell>
          <cell r="Z301" t="str">
            <v>2015542</v>
          </cell>
          <cell r="AA301" t="str">
            <v>신관현　　</v>
          </cell>
          <cell r="AB301" t="str">
            <v>22</v>
          </cell>
          <cell r="AC301" t="str">
            <v>43</v>
          </cell>
          <cell r="AD301">
            <v>86</v>
          </cell>
          <cell r="AE301">
            <v>69.83</v>
          </cell>
          <cell r="AF301">
            <v>40</v>
          </cell>
          <cell r="AG301" t="str">
            <v>2007762</v>
          </cell>
          <cell r="AH301" t="str">
            <v>이효행　　</v>
          </cell>
          <cell r="AI301" t="str">
            <v>20</v>
          </cell>
          <cell r="AJ301" t="str">
            <v>32</v>
          </cell>
          <cell r="AK301">
            <v>94</v>
          </cell>
          <cell r="AL301">
            <v>71.349999999999994</v>
          </cell>
          <cell r="AM301">
            <v>20</v>
          </cell>
          <cell r="AN301" t="str">
            <v>2060576</v>
          </cell>
          <cell r="AO301" t="str">
            <v>이동룡　　</v>
          </cell>
          <cell r="AP301" t="str">
            <v>02</v>
          </cell>
          <cell r="AQ301" t="str">
            <v>30</v>
          </cell>
          <cell r="AR301">
            <v>53</v>
          </cell>
          <cell r="AS301">
            <v>52.99</v>
          </cell>
          <cell r="AT301">
            <v>20</v>
          </cell>
          <cell r="AY301">
            <v>0</v>
          </cell>
          <cell r="AZ301">
            <v>0</v>
          </cell>
          <cell r="BA301">
            <v>0</v>
          </cell>
          <cell r="BF301">
            <v>0</v>
          </cell>
          <cell r="BG301">
            <v>0</v>
          </cell>
          <cell r="BH301">
            <v>0</v>
          </cell>
          <cell r="BM301">
            <v>0</v>
          </cell>
          <cell r="BN301">
            <v>0</v>
          </cell>
          <cell r="BO301">
            <v>0</v>
          </cell>
          <cell r="BP301" t="b">
            <v>0</v>
          </cell>
          <cell r="BQ301">
            <v>0</v>
          </cell>
          <cell r="BR301">
            <v>66</v>
          </cell>
          <cell r="BS301">
            <v>68</v>
          </cell>
          <cell r="BT301">
            <v>9.9</v>
          </cell>
          <cell r="BU301" t="str">
            <v>A</v>
          </cell>
          <cell r="BV301" t="str">
            <v>02</v>
          </cell>
          <cell r="BW301">
            <v>76</v>
          </cell>
          <cell r="BX301" t="str">
            <v>19970701</v>
          </cell>
          <cell r="BZ301" t="str">
            <v>D</v>
          </cell>
          <cell r="CA301" t="str">
            <v>09</v>
          </cell>
          <cell r="CB301" t="str">
            <v>B</v>
          </cell>
          <cell r="CC301" t="str">
            <v>03</v>
          </cell>
          <cell r="CD301" t="str">
            <v>D</v>
          </cell>
          <cell r="CE301" t="str">
            <v>08</v>
          </cell>
        </row>
        <row r="302">
          <cell r="A302" t="str">
            <v>2314023</v>
          </cell>
          <cell r="B302" t="str">
            <v>28</v>
          </cell>
          <cell r="C302" t="str">
            <v>대리</v>
          </cell>
          <cell r="D302" t="str">
            <v>채수웅　　</v>
          </cell>
          <cell r="E302" t="str">
            <v>C</v>
          </cell>
          <cell r="G302">
            <v>1</v>
          </cell>
          <cell r="H302" t="str">
            <v>KO**</v>
          </cell>
          <cell r="I302" t="str">
            <v>KPBA</v>
          </cell>
          <cell r="J302" t="str">
            <v>상용부품지원팀　　　</v>
          </cell>
          <cell r="K302" t="str">
            <v>KPBD</v>
          </cell>
          <cell r="L302" t="str">
            <v>상용의장부품개발팀　</v>
          </cell>
          <cell r="O302" t="str">
            <v>KPBD</v>
          </cell>
          <cell r="R302" t="str">
            <v>6</v>
          </cell>
          <cell r="V302" t="str">
            <v>4</v>
          </cell>
          <cell r="W302" t="str">
            <v>1</v>
          </cell>
          <cell r="X302" t="str">
            <v>3</v>
          </cell>
          <cell r="Y302" t="str">
            <v>S</v>
          </cell>
          <cell r="Z302" t="str">
            <v>2068014</v>
          </cell>
          <cell r="AA302" t="str">
            <v>곽정용　　</v>
          </cell>
          <cell r="AB302" t="str">
            <v>24</v>
          </cell>
          <cell r="AC302" t="str">
            <v>43</v>
          </cell>
          <cell r="AD302">
            <v>95</v>
          </cell>
          <cell r="AE302">
            <v>68.95</v>
          </cell>
          <cell r="AF302">
            <v>30</v>
          </cell>
          <cell r="AG302" t="str">
            <v>7158925</v>
          </cell>
          <cell r="AH302" t="str">
            <v>조병진　　</v>
          </cell>
          <cell r="AI302" t="str">
            <v>20</v>
          </cell>
          <cell r="AJ302" t="str">
            <v>32</v>
          </cell>
          <cell r="AK302">
            <v>93</v>
          </cell>
          <cell r="AL302">
            <v>70.17</v>
          </cell>
          <cell r="AM302">
            <v>20</v>
          </cell>
          <cell r="AN302" t="str">
            <v>7043317</v>
          </cell>
          <cell r="AO302" t="str">
            <v>박승하　　</v>
          </cell>
          <cell r="AP302" t="str">
            <v>04</v>
          </cell>
          <cell r="AQ302" t="str">
            <v>30</v>
          </cell>
          <cell r="AR302">
            <v>96</v>
          </cell>
          <cell r="AS302">
            <v>68.28</v>
          </cell>
          <cell r="AT302">
            <v>20</v>
          </cell>
          <cell r="AU302" t="str">
            <v>2008268</v>
          </cell>
          <cell r="AV302" t="str">
            <v>이용도　　</v>
          </cell>
          <cell r="AW302" t="str">
            <v>02</v>
          </cell>
          <cell r="AX302" t="str">
            <v>20</v>
          </cell>
          <cell r="AY302">
            <v>92</v>
          </cell>
          <cell r="AZ302">
            <v>68.22</v>
          </cell>
          <cell r="BA302">
            <v>10</v>
          </cell>
          <cell r="BF302">
            <v>0</v>
          </cell>
          <cell r="BG302">
            <v>0</v>
          </cell>
          <cell r="BH302">
            <v>0</v>
          </cell>
          <cell r="BM302">
            <v>0</v>
          </cell>
          <cell r="BN302">
            <v>0</v>
          </cell>
          <cell r="BO302">
            <v>0</v>
          </cell>
          <cell r="BP302" t="b">
            <v>0</v>
          </cell>
          <cell r="BQ302">
            <v>0</v>
          </cell>
          <cell r="BR302">
            <v>69</v>
          </cell>
          <cell r="BS302">
            <v>82</v>
          </cell>
          <cell r="BT302">
            <v>4.9000000000000004</v>
          </cell>
          <cell r="BU302" t="str">
            <v>A</v>
          </cell>
          <cell r="BV302" t="str">
            <v>01</v>
          </cell>
          <cell r="BW302">
            <v>80</v>
          </cell>
          <cell r="BX302" t="str">
            <v>19960101</v>
          </cell>
          <cell r="BZ302" t="str">
            <v>C</v>
          </cell>
          <cell r="CA302" t="str">
            <v>07</v>
          </cell>
          <cell r="CB302" t="str">
            <v>C</v>
          </cell>
          <cell r="CC302" t="str">
            <v>06</v>
          </cell>
          <cell r="CD302" t="str">
            <v>C</v>
          </cell>
          <cell r="CE302" t="str">
            <v>04</v>
          </cell>
        </row>
        <row r="303">
          <cell r="A303" t="str">
            <v>2329348</v>
          </cell>
          <cell r="B303" t="str">
            <v>32</v>
          </cell>
          <cell r="C303" t="str">
            <v>4을</v>
          </cell>
          <cell r="D303" t="str">
            <v>김은경　　</v>
          </cell>
          <cell r="E303" t="str">
            <v>C</v>
          </cell>
          <cell r="G303">
            <v>1</v>
          </cell>
          <cell r="H303" t="str">
            <v>KQ**</v>
          </cell>
          <cell r="I303" t="str">
            <v>KUBB</v>
          </cell>
          <cell r="J303" t="str">
            <v>광）인력관리팀　　　</v>
          </cell>
          <cell r="K303" t="str">
            <v>KUBA</v>
          </cell>
          <cell r="L303" t="str">
            <v>광）총무팀　　　　　</v>
          </cell>
          <cell r="O303" t="str">
            <v>KUBA</v>
          </cell>
          <cell r="R303" t="str">
            <v>6</v>
          </cell>
          <cell r="V303" t="str">
            <v>6</v>
          </cell>
          <cell r="W303" t="str">
            <v>2</v>
          </cell>
          <cell r="X303" t="str">
            <v>4</v>
          </cell>
          <cell r="Y303" t="str">
            <v>O</v>
          </cell>
          <cell r="Z303" t="str">
            <v>2053032</v>
          </cell>
          <cell r="AA303" t="str">
            <v>박용재　　</v>
          </cell>
          <cell r="AB303" t="str">
            <v>24</v>
          </cell>
          <cell r="AC303" t="str">
            <v>43</v>
          </cell>
          <cell r="AD303">
            <v>83</v>
          </cell>
          <cell r="AE303">
            <v>66.78</v>
          </cell>
          <cell r="AF303">
            <v>40</v>
          </cell>
          <cell r="AG303" t="str">
            <v>2034679</v>
          </cell>
          <cell r="AH303" t="str">
            <v>김재훈　　</v>
          </cell>
          <cell r="AI303" t="str">
            <v>20</v>
          </cell>
          <cell r="AJ303" t="str">
            <v>32</v>
          </cell>
          <cell r="AK303">
            <v>66</v>
          </cell>
          <cell r="AL303">
            <v>58.82</v>
          </cell>
          <cell r="AM303">
            <v>20</v>
          </cell>
          <cell r="AN303" t="str">
            <v>2026563</v>
          </cell>
          <cell r="AO303" t="str">
            <v>전천수　　</v>
          </cell>
          <cell r="AP303" t="str">
            <v>03</v>
          </cell>
          <cell r="AQ303" t="str">
            <v>30</v>
          </cell>
          <cell r="AR303">
            <v>45</v>
          </cell>
          <cell r="AS303">
            <v>50.82</v>
          </cell>
          <cell r="AT303">
            <v>20</v>
          </cell>
          <cell r="AY303">
            <v>0</v>
          </cell>
          <cell r="AZ303">
            <v>0</v>
          </cell>
          <cell r="BA303">
            <v>0</v>
          </cell>
          <cell r="BF303">
            <v>0</v>
          </cell>
          <cell r="BG303">
            <v>0</v>
          </cell>
          <cell r="BH303">
            <v>0</v>
          </cell>
          <cell r="BM303">
            <v>0</v>
          </cell>
          <cell r="BN303">
            <v>0</v>
          </cell>
          <cell r="BO303">
            <v>0</v>
          </cell>
          <cell r="BP303" t="b">
            <v>0</v>
          </cell>
          <cell r="BQ303">
            <v>0</v>
          </cell>
          <cell r="BR303">
            <v>60.8</v>
          </cell>
          <cell r="BS303">
            <v>317</v>
          </cell>
          <cell r="BT303">
            <v>45.5</v>
          </cell>
          <cell r="BU303" t="str">
            <v>C</v>
          </cell>
          <cell r="BV303" t="str">
            <v>06</v>
          </cell>
          <cell r="BW303">
            <v>60</v>
          </cell>
          <cell r="BX303" t="str">
            <v>19970101</v>
          </cell>
          <cell r="BZ303" t="str">
            <v>E</v>
          </cell>
          <cell r="CA303" t="str">
            <v>11</v>
          </cell>
          <cell r="CB303" t="str">
            <v>E</v>
          </cell>
          <cell r="CC303" t="str">
            <v>11</v>
          </cell>
          <cell r="CD303" t="str">
            <v>E</v>
          </cell>
          <cell r="CE303" t="str">
            <v>11</v>
          </cell>
        </row>
        <row r="304">
          <cell r="A304" t="str">
            <v>2673635</v>
          </cell>
          <cell r="B304" t="str">
            <v>30</v>
          </cell>
          <cell r="C304" t="str">
            <v>4갑</v>
          </cell>
          <cell r="D304" t="str">
            <v>김영근　　</v>
          </cell>
          <cell r="E304" t="str">
            <v>C</v>
          </cell>
          <cell r="G304">
            <v>1</v>
          </cell>
          <cell r="H304" t="str">
            <v>KH**</v>
          </cell>
          <cell r="I304" t="str">
            <v>KHIP</v>
          </cell>
          <cell r="J304" t="str">
            <v>인천）역곡지점　　　</v>
          </cell>
          <cell r="K304" t="str">
            <v>KHII</v>
          </cell>
          <cell r="L304" t="str">
            <v>인천）김포지점　　　</v>
          </cell>
          <cell r="O304" t="str">
            <v>KHIIA</v>
          </cell>
          <cell r="R304" t="str">
            <v>2</v>
          </cell>
          <cell r="V304" t="str">
            <v>5</v>
          </cell>
          <cell r="W304" t="str">
            <v>3</v>
          </cell>
          <cell r="X304" t="str">
            <v>3</v>
          </cell>
          <cell r="Y304" t="str">
            <v>S</v>
          </cell>
          <cell r="Z304" t="str">
            <v>2075601</v>
          </cell>
          <cell r="AA304" t="str">
            <v>원광연　　</v>
          </cell>
          <cell r="AB304" t="str">
            <v>28</v>
          </cell>
          <cell r="AC304" t="str">
            <v>50</v>
          </cell>
          <cell r="AD304">
            <v>97</v>
          </cell>
          <cell r="AE304">
            <v>60</v>
          </cell>
          <cell r="AF304">
            <v>10</v>
          </cell>
          <cell r="AG304" t="str">
            <v>2074049</v>
          </cell>
          <cell r="AH304" t="str">
            <v>안현옥　　</v>
          </cell>
          <cell r="AI304" t="str">
            <v>24</v>
          </cell>
          <cell r="AJ304" t="str">
            <v>44</v>
          </cell>
          <cell r="AK304">
            <v>94</v>
          </cell>
          <cell r="AL304">
            <v>64.72</v>
          </cell>
          <cell r="AM304">
            <v>40</v>
          </cell>
          <cell r="AN304" t="str">
            <v>2718155</v>
          </cell>
          <cell r="AO304" t="str">
            <v>김한수　　</v>
          </cell>
          <cell r="AP304" t="str">
            <v>05</v>
          </cell>
          <cell r="AQ304" t="str">
            <v>32</v>
          </cell>
          <cell r="AR304">
            <v>72</v>
          </cell>
          <cell r="AS304">
            <v>60.17</v>
          </cell>
          <cell r="AT304">
            <v>30</v>
          </cell>
          <cell r="AU304" t="str">
            <v>2059744</v>
          </cell>
          <cell r="AV304" t="str">
            <v>김도영　　</v>
          </cell>
          <cell r="AW304" t="str">
            <v>02</v>
          </cell>
          <cell r="AX304" t="str">
            <v>20</v>
          </cell>
          <cell r="AY304">
            <v>53</v>
          </cell>
          <cell r="AZ304">
            <v>53.84</v>
          </cell>
          <cell r="BA304">
            <v>10</v>
          </cell>
          <cell r="BF304">
            <v>0</v>
          </cell>
          <cell r="BG304">
            <v>0</v>
          </cell>
          <cell r="BH304">
            <v>0</v>
          </cell>
          <cell r="BM304">
            <v>0</v>
          </cell>
          <cell r="BN304">
            <v>0</v>
          </cell>
          <cell r="BO304">
            <v>0</v>
          </cell>
          <cell r="BP304" t="b">
            <v>0</v>
          </cell>
          <cell r="BQ304">
            <v>0</v>
          </cell>
          <cell r="BR304">
            <v>61.47</v>
          </cell>
          <cell r="BS304">
            <v>557</v>
          </cell>
          <cell r="BT304">
            <v>38.4</v>
          </cell>
          <cell r="BU304" t="str">
            <v>C</v>
          </cell>
          <cell r="BV304" t="str">
            <v>05</v>
          </cell>
          <cell r="BW304">
            <v>64</v>
          </cell>
          <cell r="BX304" t="str">
            <v>19960701</v>
          </cell>
          <cell r="BZ304" t="str">
            <v>E</v>
          </cell>
          <cell r="CA304" t="str">
            <v>11</v>
          </cell>
          <cell r="CB304" t="str">
            <v>E</v>
          </cell>
          <cell r="CC304" t="str">
            <v>10</v>
          </cell>
          <cell r="CD304" t="str">
            <v>D</v>
          </cell>
          <cell r="CE304" t="str">
            <v>09</v>
          </cell>
        </row>
        <row r="305">
          <cell r="A305" t="str">
            <v>2606829</v>
          </cell>
          <cell r="B305" t="str">
            <v>30</v>
          </cell>
          <cell r="C305" t="str">
            <v>4갑</v>
          </cell>
          <cell r="D305" t="str">
            <v>황규환　　</v>
          </cell>
          <cell r="E305" t="str">
            <v>C</v>
          </cell>
          <cell r="G305">
            <v>1</v>
          </cell>
          <cell r="H305" t="str">
            <v>KO**</v>
          </cell>
          <cell r="I305" t="str">
            <v>KPCB</v>
          </cell>
          <cell r="J305" t="str">
            <v>승용구동부품개발팀　</v>
          </cell>
          <cell r="K305" t="str">
            <v>KPAE</v>
          </cell>
          <cell r="L305" t="str">
            <v>승용전장부품개발팀　</v>
          </cell>
          <cell r="O305" t="str">
            <v>KPAE</v>
          </cell>
          <cell r="R305" t="str">
            <v>4</v>
          </cell>
          <cell r="V305" t="str">
            <v>5</v>
          </cell>
          <cell r="W305" t="str">
            <v>1</v>
          </cell>
          <cell r="X305" t="str">
            <v>3</v>
          </cell>
          <cell r="Y305" t="str">
            <v>S</v>
          </cell>
          <cell r="Z305" t="str">
            <v>2064686</v>
          </cell>
          <cell r="AA305" t="str">
            <v>윤강한　　</v>
          </cell>
          <cell r="AB305" t="str">
            <v>24</v>
          </cell>
          <cell r="AC305" t="str">
            <v>43</v>
          </cell>
          <cell r="AD305">
            <v>85</v>
          </cell>
          <cell r="AE305">
            <v>67.94</v>
          </cell>
          <cell r="AF305">
            <v>30</v>
          </cell>
          <cell r="AG305" t="str">
            <v>7151374</v>
          </cell>
          <cell r="AH305" t="str">
            <v>고승환　　</v>
          </cell>
          <cell r="AI305" t="str">
            <v>20</v>
          </cell>
          <cell r="AJ305" t="str">
            <v>32</v>
          </cell>
          <cell r="AK305">
            <v>68</v>
          </cell>
          <cell r="AL305">
            <v>57.83</v>
          </cell>
          <cell r="AM305">
            <v>20</v>
          </cell>
          <cell r="AN305" t="str">
            <v>7043317</v>
          </cell>
          <cell r="AO305" t="str">
            <v>박승하　　</v>
          </cell>
          <cell r="AP305" t="str">
            <v>04</v>
          </cell>
          <cell r="AQ305" t="str">
            <v>30</v>
          </cell>
          <cell r="AR305">
            <v>98</v>
          </cell>
          <cell r="AS305">
            <v>69.099999999999994</v>
          </cell>
          <cell r="AT305">
            <v>20</v>
          </cell>
          <cell r="AU305" t="str">
            <v>2008268</v>
          </cell>
          <cell r="AV305" t="str">
            <v>이용도　　</v>
          </cell>
          <cell r="AW305" t="str">
            <v>02</v>
          </cell>
          <cell r="AX305" t="str">
            <v>20</v>
          </cell>
          <cell r="AY305">
            <v>85</v>
          </cell>
          <cell r="AZ305">
            <v>65.459999999999994</v>
          </cell>
          <cell r="BA305">
            <v>10</v>
          </cell>
          <cell r="BF305">
            <v>0</v>
          </cell>
          <cell r="BG305">
            <v>0</v>
          </cell>
          <cell r="BH305">
            <v>0</v>
          </cell>
          <cell r="BM305">
            <v>0</v>
          </cell>
          <cell r="BN305">
            <v>0</v>
          </cell>
          <cell r="BO305">
            <v>0</v>
          </cell>
          <cell r="BP305" t="b">
            <v>0</v>
          </cell>
          <cell r="BQ305">
            <v>0</v>
          </cell>
          <cell r="BR305">
            <v>65.39</v>
          </cell>
          <cell r="BS305">
            <v>273</v>
          </cell>
          <cell r="BT305">
            <v>18.8</v>
          </cell>
          <cell r="BU305" t="str">
            <v>B</v>
          </cell>
          <cell r="BV305" t="str">
            <v>03</v>
          </cell>
          <cell r="BW305">
            <v>72</v>
          </cell>
          <cell r="BX305" t="str">
            <v>19950116</v>
          </cell>
          <cell r="BZ305" t="str">
            <v>C</v>
          </cell>
          <cell r="CA305" t="str">
            <v>07</v>
          </cell>
          <cell r="CB305" t="str">
            <v>C</v>
          </cell>
          <cell r="CC305" t="str">
            <v>08</v>
          </cell>
          <cell r="CD305" t="str">
            <v>D</v>
          </cell>
          <cell r="CE305" t="str">
            <v>09</v>
          </cell>
        </row>
        <row r="306">
          <cell r="A306" t="str">
            <v>2107229</v>
          </cell>
          <cell r="B306" t="str">
            <v>28</v>
          </cell>
          <cell r="C306" t="str">
            <v>대리</v>
          </cell>
          <cell r="D306" t="str">
            <v>이문표　　</v>
          </cell>
          <cell r="E306" t="str">
            <v>C</v>
          </cell>
          <cell r="G306">
            <v>1</v>
          </cell>
          <cell r="H306" t="str">
            <v>KK**</v>
          </cell>
          <cell r="I306" t="str">
            <v>KLDA</v>
          </cell>
          <cell r="J306" t="str">
            <v>써비스기획팀　　　　</v>
          </cell>
          <cell r="K306" t="str">
            <v>KLDC</v>
          </cell>
          <cell r="L306" t="str">
            <v>해외써비스팀　　　　</v>
          </cell>
          <cell r="O306" t="str">
            <v>KLDC</v>
          </cell>
          <cell r="R306" t="str">
            <v>4</v>
          </cell>
          <cell r="V306" t="str">
            <v>4</v>
          </cell>
          <cell r="W306" t="str">
            <v>1</v>
          </cell>
          <cell r="X306" t="str">
            <v>3</v>
          </cell>
          <cell r="Y306" t="str">
            <v>S</v>
          </cell>
          <cell r="Z306" t="str">
            <v>7253025</v>
          </cell>
          <cell r="AA306" t="str">
            <v>김종민　　</v>
          </cell>
          <cell r="AB306" t="str">
            <v>24</v>
          </cell>
          <cell r="AC306" t="str">
            <v>43</v>
          </cell>
          <cell r="AD306">
            <v>89</v>
          </cell>
          <cell r="AE306">
            <v>69.540000000000006</v>
          </cell>
          <cell r="AF306">
            <v>30</v>
          </cell>
          <cell r="AG306" t="str">
            <v>7043258</v>
          </cell>
          <cell r="AH306" t="str">
            <v>박상근　　</v>
          </cell>
          <cell r="AI306" t="str">
            <v>05</v>
          </cell>
          <cell r="AJ306" t="str">
            <v>32</v>
          </cell>
          <cell r="AK306">
            <v>95</v>
          </cell>
          <cell r="AL306">
            <v>68.16</v>
          </cell>
          <cell r="AM306">
            <v>20</v>
          </cell>
          <cell r="AN306" t="str">
            <v>2002024</v>
          </cell>
          <cell r="AO306" t="str">
            <v>이덕규　　</v>
          </cell>
          <cell r="AP306" t="str">
            <v>04</v>
          </cell>
          <cell r="AQ306" t="str">
            <v>30</v>
          </cell>
          <cell r="AR306">
            <v>91</v>
          </cell>
          <cell r="AS306">
            <v>67.959999999999994</v>
          </cell>
          <cell r="AT306">
            <v>20</v>
          </cell>
          <cell r="AU306" t="str">
            <v>2005295</v>
          </cell>
          <cell r="AV306" t="str">
            <v>박성도　　</v>
          </cell>
          <cell r="AW306" t="str">
            <v>02</v>
          </cell>
          <cell r="AX306" t="str">
            <v>20</v>
          </cell>
          <cell r="AY306">
            <v>93</v>
          </cell>
          <cell r="AZ306">
            <v>69.06</v>
          </cell>
          <cell r="BA306">
            <v>10</v>
          </cell>
          <cell r="BF306">
            <v>0</v>
          </cell>
          <cell r="BG306">
            <v>0</v>
          </cell>
          <cell r="BH306">
            <v>0</v>
          </cell>
          <cell r="BM306">
            <v>0</v>
          </cell>
          <cell r="BN306">
            <v>0</v>
          </cell>
          <cell r="BO306">
            <v>0</v>
          </cell>
          <cell r="BP306" t="b">
            <v>0</v>
          </cell>
          <cell r="BQ306">
            <v>0</v>
          </cell>
          <cell r="BR306">
            <v>68.739999999999995</v>
          </cell>
          <cell r="BS306">
            <v>102</v>
          </cell>
          <cell r="BT306">
            <v>6.1</v>
          </cell>
          <cell r="BU306" t="str">
            <v>A</v>
          </cell>
          <cell r="BV306" t="str">
            <v>02</v>
          </cell>
          <cell r="BW306">
            <v>76</v>
          </cell>
          <cell r="BX306" t="str">
            <v>19960101</v>
          </cell>
          <cell r="BZ306" t="str">
            <v>C</v>
          </cell>
          <cell r="CA306" t="str">
            <v>07</v>
          </cell>
          <cell r="CB306" t="str">
            <v>C</v>
          </cell>
          <cell r="CC306" t="str">
            <v>07</v>
          </cell>
          <cell r="CD306" t="str">
            <v>C</v>
          </cell>
          <cell r="CE306" t="str">
            <v>07</v>
          </cell>
        </row>
        <row r="307">
          <cell r="A307" t="str">
            <v>2074696</v>
          </cell>
          <cell r="B307" t="str">
            <v>24</v>
          </cell>
          <cell r="C307" t="str">
            <v>차장</v>
          </cell>
          <cell r="D307" t="str">
            <v>정선　　　</v>
          </cell>
          <cell r="E307" t="str">
            <v>C</v>
          </cell>
          <cell r="G307">
            <v>1</v>
          </cell>
          <cell r="H307" t="str">
            <v>KK**</v>
          </cell>
          <cell r="I307" t="str">
            <v>KMCA</v>
          </cell>
          <cell r="J307" t="str">
            <v>부품수출업무팀　　　</v>
          </cell>
          <cell r="K307" t="str">
            <v>ZA55</v>
          </cell>
          <cell r="L307" t="str">
            <v>기아유럽부품　　　　</v>
          </cell>
          <cell r="O307" t="str">
            <v>ZA55</v>
          </cell>
          <cell r="R307" t="str">
            <v>3</v>
          </cell>
          <cell r="V307" t="str">
            <v>2</v>
          </cell>
          <cell r="W307" t="str">
            <v>5</v>
          </cell>
          <cell r="X307" t="str">
            <v>2</v>
          </cell>
          <cell r="Y307" t="str">
            <v>S</v>
          </cell>
          <cell r="Z307" t="str">
            <v>2043045</v>
          </cell>
          <cell r="AA307" t="str">
            <v>염영길　　</v>
          </cell>
          <cell r="AB307" t="str">
            <v>04</v>
          </cell>
          <cell r="AC307" t="str">
            <v>32</v>
          </cell>
          <cell r="AD307">
            <v>90</v>
          </cell>
          <cell r="AE307">
            <v>67.33</v>
          </cell>
          <cell r="AF307">
            <v>30</v>
          </cell>
          <cell r="AG307" t="str">
            <v>2005295</v>
          </cell>
          <cell r="AH307" t="str">
            <v>박성도　　</v>
          </cell>
          <cell r="AI307" t="str">
            <v>02</v>
          </cell>
          <cell r="AJ307" t="str">
            <v>20</v>
          </cell>
          <cell r="AK307">
            <v>86</v>
          </cell>
          <cell r="AL307">
            <v>65.3</v>
          </cell>
          <cell r="AM307">
            <v>50</v>
          </cell>
          <cell r="AR307">
            <v>0</v>
          </cell>
          <cell r="AS307">
            <v>0</v>
          </cell>
          <cell r="AT307">
            <v>0</v>
          </cell>
          <cell r="AY307">
            <v>0</v>
          </cell>
          <cell r="AZ307">
            <v>0</v>
          </cell>
          <cell r="BA307">
            <v>0</v>
          </cell>
          <cell r="BF307">
            <v>0</v>
          </cell>
          <cell r="BG307">
            <v>0</v>
          </cell>
          <cell r="BH307">
            <v>0</v>
          </cell>
          <cell r="BM307">
            <v>0</v>
          </cell>
          <cell r="BN307">
            <v>0</v>
          </cell>
          <cell r="BO307">
            <v>0</v>
          </cell>
          <cell r="BP307" t="b">
            <v>0</v>
          </cell>
          <cell r="BQ307">
            <v>0</v>
          </cell>
          <cell r="BR307">
            <v>66.06</v>
          </cell>
          <cell r="BS307">
            <v>30</v>
          </cell>
          <cell r="BT307">
            <v>11.5</v>
          </cell>
          <cell r="BU307" t="str">
            <v>B</v>
          </cell>
          <cell r="BV307" t="str">
            <v>02</v>
          </cell>
          <cell r="BW307">
            <v>76</v>
          </cell>
          <cell r="BX307" t="str">
            <v>19970101</v>
          </cell>
          <cell r="BZ307" t="str">
            <v>D</v>
          </cell>
          <cell r="CA307" t="str">
            <v>10</v>
          </cell>
          <cell r="CB307" t="str">
            <v>C</v>
          </cell>
          <cell r="CC307" t="str">
            <v>05</v>
          </cell>
          <cell r="CD307" t="str">
            <v>C</v>
          </cell>
          <cell r="CE307" t="str">
            <v>06</v>
          </cell>
        </row>
        <row r="308">
          <cell r="A308" t="str">
            <v>2657979</v>
          </cell>
          <cell r="B308" t="str">
            <v>30</v>
          </cell>
          <cell r="C308" t="str">
            <v>4갑</v>
          </cell>
          <cell r="D308" t="str">
            <v>정재윤　　</v>
          </cell>
          <cell r="E308" t="str">
            <v>C</v>
          </cell>
          <cell r="G308">
            <v>1</v>
          </cell>
          <cell r="H308" t="str">
            <v>KF**</v>
          </cell>
          <cell r="I308" t="str">
            <v>KFBB</v>
          </cell>
          <cell r="J308" t="str">
            <v>국제금융팀　　　　　</v>
          </cell>
          <cell r="K308" t="str">
            <v>KFBA</v>
          </cell>
          <cell r="L308" t="str">
            <v>재정팀　　　　　　　</v>
          </cell>
          <cell r="O308" t="str">
            <v>KFBA</v>
          </cell>
          <cell r="R308" t="str">
            <v>1</v>
          </cell>
          <cell r="V308" t="str">
            <v>5</v>
          </cell>
          <cell r="W308" t="str">
            <v>1</v>
          </cell>
          <cell r="X308" t="str">
            <v>3</v>
          </cell>
          <cell r="Y308" t="str">
            <v>S</v>
          </cell>
          <cell r="Z308" t="str">
            <v>2064976</v>
          </cell>
          <cell r="AA308" t="str">
            <v>이주록　　</v>
          </cell>
          <cell r="AB308" t="str">
            <v>24</v>
          </cell>
          <cell r="AC308" t="str">
            <v>43</v>
          </cell>
          <cell r="AD308">
            <v>93</v>
          </cell>
          <cell r="AE308">
            <v>68.14</v>
          </cell>
          <cell r="AF308">
            <v>40</v>
          </cell>
          <cell r="AG308" t="str">
            <v>2023777</v>
          </cell>
          <cell r="AH308" t="str">
            <v>구태환　　</v>
          </cell>
          <cell r="AI308" t="str">
            <v>20</v>
          </cell>
          <cell r="AJ308" t="str">
            <v>32</v>
          </cell>
          <cell r="AK308">
            <v>96</v>
          </cell>
          <cell r="AL308">
            <v>66.33</v>
          </cell>
          <cell r="AM308">
            <v>30</v>
          </cell>
          <cell r="AN308" t="str">
            <v>2011581</v>
          </cell>
          <cell r="AO308" t="str">
            <v>정학진　　</v>
          </cell>
          <cell r="AP308" t="str">
            <v>02</v>
          </cell>
          <cell r="AQ308" t="str">
            <v>20</v>
          </cell>
          <cell r="AR308">
            <v>70</v>
          </cell>
          <cell r="AS308">
            <v>60</v>
          </cell>
          <cell r="AT308">
            <v>10</v>
          </cell>
          <cell r="AY308">
            <v>0</v>
          </cell>
          <cell r="AZ308">
            <v>0</v>
          </cell>
          <cell r="BA308">
            <v>0</v>
          </cell>
          <cell r="BF308">
            <v>0</v>
          </cell>
          <cell r="BG308">
            <v>0</v>
          </cell>
          <cell r="BH308">
            <v>0</v>
          </cell>
          <cell r="BM308">
            <v>0</v>
          </cell>
          <cell r="BN308">
            <v>0</v>
          </cell>
          <cell r="BO308">
            <v>0</v>
          </cell>
          <cell r="BP308" t="b">
            <v>0</v>
          </cell>
          <cell r="BQ308">
            <v>0</v>
          </cell>
          <cell r="BR308">
            <v>66.44</v>
          </cell>
          <cell r="BS308">
            <v>204</v>
          </cell>
          <cell r="BT308">
            <v>14.1</v>
          </cell>
          <cell r="BU308" t="str">
            <v>B</v>
          </cell>
          <cell r="BV308" t="str">
            <v>02</v>
          </cell>
          <cell r="BW308">
            <v>76</v>
          </cell>
          <cell r="BX308" t="str">
            <v>19960111</v>
          </cell>
          <cell r="BZ308" t="str">
            <v>C</v>
          </cell>
          <cell r="CA308" t="str">
            <v>05</v>
          </cell>
          <cell r="CB308" t="str">
            <v>C</v>
          </cell>
          <cell r="CC308" t="str">
            <v>07</v>
          </cell>
          <cell r="CD308" t="str">
            <v>D</v>
          </cell>
          <cell r="CE308" t="str">
            <v>10</v>
          </cell>
        </row>
        <row r="309">
          <cell r="A309" t="str">
            <v>2478313</v>
          </cell>
          <cell r="B309" t="str">
            <v>32</v>
          </cell>
          <cell r="C309" t="str">
            <v>4을</v>
          </cell>
          <cell r="D309" t="str">
            <v>이용구　　</v>
          </cell>
          <cell r="E309" t="str">
            <v>C</v>
          </cell>
          <cell r="G309">
            <v>1</v>
          </cell>
          <cell r="H309" t="str">
            <v>KH**</v>
          </cell>
          <cell r="I309" t="str">
            <v>KHIC</v>
          </cell>
          <cell r="J309" t="str">
            <v>인천）구월지점　　　</v>
          </cell>
          <cell r="K309" t="str">
            <v>KHIN</v>
          </cell>
          <cell r="L309" t="str">
            <v>인천）작전지점　　　</v>
          </cell>
          <cell r="O309" t="str">
            <v>KHINA</v>
          </cell>
          <cell r="R309" t="str">
            <v>2</v>
          </cell>
          <cell r="V309" t="str">
            <v>6</v>
          </cell>
          <cell r="W309" t="str">
            <v>3</v>
          </cell>
          <cell r="X309" t="str">
            <v>4</v>
          </cell>
          <cell r="Y309" t="str">
            <v>S</v>
          </cell>
          <cell r="Z309" t="str">
            <v>2228529</v>
          </cell>
          <cell r="AA309" t="str">
            <v>이원경　　</v>
          </cell>
          <cell r="AB309" t="str">
            <v>26</v>
          </cell>
          <cell r="AC309" t="str">
            <v>50</v>
          </cell>
          <cell r="AD309">
            <v>95</v>
          </cell>
          <cell r="AE309">
            <v>66.48</v>
          </cell>
          <cell r="AF309">
            <v>10</v>
          </cell>
          <cell r="AG309" t="str">
            <v>7295941</v>
          </cell>
          <cell r="AH309" t="str">
            <v>윤주복　　</v>
          </cell>
          <cell r="AI309" t="str">
            <v>26</v>
          </cell>
          <cell r="AJ309" t="str">
            <v>44</v>
          </cell>
          <cell r="AK309">
            <v>91</v>
          </cell>
          <cell r="AL309">
            <v>67.28</v>
          </cell>
          <cell r="AM309">
            <v>50</v>
          </cell>
          <cell r="AN309" t="str">
            <v>2718155</v>
          </cell>
          <cell r="AO309" t="str">
            <v>김한수　　</v>
          </cell>
          <cell r="AP309" t="str">
            <v>05</v>
          </cell>
          <cell r="AQ309" t="str">
            <v>32</v>
          </cell>
          <cell r="AR309">
            <v>91</v>
          </cell>
          <cell r="AS309">
            <v>68.91</v>
          </cell>
          <cell r="AT309">
            <v>30</v>
          </cell>
          <cell r="AY309">
            <v>0</v>
          </cell>
          <cell r="AZ309">
            <v>0</v>
          </cell>
          <cell r="BA309">
            <v>0</v>
          </cell>
          <cell r="BF309">
            <v>0</v>
          </cell>
          <cell r="BG309">
            <v>0</v>
          </cell>
          <cell r="BH309">
            <v>0</v>
          </cell>
          <cell r="BM309">
            <v>0</v>
          </cell>
          <cell r="BN309">
            <v>0</v>
          </cell>
          <cell r="BO309">
            <v>0</v>
          </cell>
          <cell r="BP309" t="b">
            <v>0</v>
          </cell>
          <cell r="BQ309">
            <v>0</v>
          </cell>
          <cell r="BR309">
            <v>67.73</v>
          </cell>
          <cell r="BS309">
            <v>44</v>
          </cell>
          <cell r="BT309">
            <v>6.3</v>
          </cell>
          <cell r="BU309" t="str">
            <v>A</v>
          </cell>
          <cell r="BV309" t="str">
            <v>02</v>
          </cell>
          <cell r="BW309">
            <v>76</v>
          </cell>
          <cell r="BX309" t="str">
            <v>19930619</v>
          </cell>
          <cell r="BZ309" t="str">
            <v>C</v>
          </cell>
          <cell r="CA309" t="str">
            <v>08</v>
          </cell>
          <cell r="CB309" t="str">
            <v>D</v>
          </cell>
          <cell r="CC309" t="str">
            <v>09</v>
          </cell>
          <cell r="CD309" t="str">
            <v>C</v>
          </cell>
          <cell r="CE309" t="str">
            <v>05</v>
          </cell>
        </row>
        <row r="310">
          <cell r="A310" t="str">
            <v>2344656</v>
          </cell>
          <cell r="B310" t="str">
            <v>30</v>
          </cell>
          <cell r="C310" t="str">
            <v>4갑</v>
          </cell>
          <cell r="D310" t="str">
            <v>김진식　　</v>
          </cell>
          <cell r="E310" t="str">
            <v>C</v>
          </cell>
          <cell r="G310">
            <v>1</v>
          </cell>
          <cell r="H310" t="str">
            <v>KQ**</v>
          </cell>
          <cell r="I310" t="str">
            <v>KRCA</v>
          </cell>
          <cell r="J310" t="str">
            <v>프레스기술팀　　　　</v>
          </cell>
          <cell r="K310" t="str">
            <v>KRCB</v>
          </cell>
          <cell r="L310" t="str">
            <v>금형기술팀　　　　　</v>
          </cell>
          <cell r="O310" t="str">
            <v>KRCB</v>
          </cell>
          <cell r="R310" t="str">
            <v>4</v>
          </cell>
          <cell r="V310" t="str">
            <v>5</v>
          </cell>
          <cell r="W310" t="str">
            <v>2</v>
          </cell>
          <cell r="X310" t="str">
            <v>3</v>
          </cell>
          <cell r="Y310" t="str">
            <v>O</v>
          </cell>
          <cell r="Z310" t="str">
            <v>2069635</v>
          </cell>
          <cell r="AA310" t="str">
            <v>김현배　　</v>
          </cell>
          <cell r="AB310" t="str">
            <v>24</v>
          </cell>
          <cell r="AC310" t="str">
            <v>43</v>
          </cell>
          <cell r="AD310">
            <v>83</v>
          </cell>
          <cell r="AE310">
            <v>65.290000000000006</v>
          </cell>
          <cell r="AF310">
            <v>30</v>
          </cell>
          <cell r="AG310" t="str">
            <v>7034958</v>
          </cell>
          <cell r="AH310" t="str">
            <v>정성은　　</v>
          </cell>
          <cell r="AI310" t="str">
            <v>05</v>
          </cell>
          <cell r="AJ310" t="str">
            <v>32</v>
          </cell>
          <cell r="AK310">
            <v>88</v>
          </cell>
          <cell r="AL310">
            <v>67.91</v>
          </cell>
          <cell r="AM310">
            <v>20</v>
          </cell>
          <cell r="AN310" t="str">
            <v>2002001</v>
          </cell>
          <cell r="AO310" t="str">
            <v>신도철　　</v>
          </cell>
          <cell r="AP310" t="str">
            <v>03</v>
          </cell>
          <cell r="AQ310" t="str">
            <v>30</v>
          </cell>
          <cell r="AR310">
            <v>87</v>
          </cell>
          <cell r="AS310">
            <v>68.77</v>
          </cell>
          <cell r="AT310">
            <v>20</v>
          </cell>
          <cell r="AU310" t="str">
            <v>2728462</v>
          </cell>
          <cell r="AV310" t="str">
            <v>임승근　　</v>
          </cell>
          <cell r="AW310" t="str">
            <v>02</v>
          </cell>
          <cell r="AX310" t="str">
            <v>20</v>
          </cell>
          <cell r="AY310">
            <v>93</v>
          </cell>
          <cell r="AZ310">
            <v>68.42</v>
          </cell>
          <cell r="BA310">
            <v>10</v>
          </cell>
          <cell r="BF310">
            <v>0</v>
          </cell>
          <cell r="BG310">
            <v>0</v>
          </cell>
          <cell r="BH310">
            <v>0</v>
          </cell>
          <cell r="BM310">
            <v>0</v>
          </cell>
          <cell r="BN310">
            <v>0</v>
          </cell>
          <cell r="BO310">
            <v>0</v>
          </cell>
          <cell r="BP310" t="b">
            <v>0</v>
          </cell>
          <cell r="BQ310">
            <v>0</v>
          </cell>
          <cell r="BR310">
            <v>67.209999999999994</v>
          </cell>
          <cell r="BS310">
            <v>162</v>
          </cell>
          <cell r="BT310">
            <v>11.2</v>
          </cell>
          <cell r="BU310" t="str">
            <v>B</v>
          </cell>
          <cell r="BV310" t="str">
            <v>02</v>
          </cell>
          <cell r="BW310">
            <v>76</v>
          </cell>
          <cell r="BX310" t="str">
            <v>19940101</v>
          </cell>
          <cell r="BZ310" t="str">
            <v>D</v>
          </cell>
          <cell r="CA310" t="str">
            <v>08</v>
          </cell>
          <cell r="CB310" t="str">
            <v>C</v>
          </cell>
          <cell r="CC310" t="str">
            <v>06</v>
          </cell>
          <cell r="CD310" t="str">
            <v>C</v>
          </cell>
          <cell r="CE310" t="str">
            <v>08</v>
          </cell>
        </row>
        <row r="311">
          <cell r="A311" t="str">
            <v>2478455</v>
          </cell>
          <cell r="B311" t="str">
            <v>33</v>
          </cell>
          <cell r="C311" t="str">
            <v>5급</v>
          </cell>
          <cell r="D311" t="str">
            <v>임숙　　　</v>
          </cell>
          <cell r="E311" t="str">
            <v>C</v>
          </cell>
          <cell r="G311">
            <v>1</v>
          </cell>
          <cell r="H311" t="str">
            <v>KH**</v>
          </cell>
          <cell r="I311" t="str">
            <v>KHGX</v>
          </cell>
          <cell r="J311" t="str">
            <v>남부）개포지점　　　</v>
          </cell>
          <cell r="K311" t="str">
            <v>KHGP</v>
          </cell>
          <cell r="L311" t="str">
            <v>남부）논현지점　　　</v>
          </cell>
          <cell r="O311" t="str">
            <v>KHGPA</v>
          </cell>
          <cell r="R311" t="str">
            <v>2</v>
          </cell>
          <cell r="V311" t="str">
            <v>7</v>
          </cell>
          <cell r="W311" t="str">
            <v>3</v>
          </cell>
          <cell r="X311" t="str">
            <v>4</v>
          </cell>
          <cell r="Y311" t="str">
            <v>S</v>
          </cell>
          <cell r="Z311" t="str">
            <v>2156789</v>
          </cell>
          <cell r="AA311" t="str">
            <v>주재열　　</v>
          </cell>
          <cell r="AB311" t="str">
            <v>28</v>
          </cell>
          <cell r="AC311" t="str">
            <v>50</v>
          </cell>
          <cell r="AD311">
            <v>76</v>
          </cell>
          <cell r="AE311">
            <v>60</v>
          </cell>
          <cell r="AF311">
            <v>10</v>
          </cell>
          <cell r="AG311" t="str">
            <v>2718415</v>
          </cell>
          <cell r="AH311" t="str">
            <v>송재열　　</v>
          </cell>
          <cell r="AI311" t="str">
            <v>24</v>
          </cell>
          <cell r="AJ311" t="str">
            <v>44</v>
          </cell>
          <cell r="AK311">
            <v>76</v>
          </cell>
          <cell r="AL311">
            <v>60</v>
          </cell>
          <cell r="AM311">
            <v>50</v>
          </cell>
          <cell r="AN311" t="str">
            <v>2013194</v>
          </cell>
          <cell r="AO311" t="str">
            <v>박종호　　</v>
          </cell>
          <cell r="AP311" t="str">
            <v>05</v>
          </cell>
          <cell r="AQ311" t="str">
            <v>32</v>
          </cell>
          <cell r="AR311">
            <v>89</v>
          </cell>
          <cell r="AS311">
            <v>67.67</v>
          </cell>
          <cell r="AT311">
            <v>30</v>
          </cell>
          <cell r="AY311">
            <v>0</v>
          </cell>
          <cell r="AZ311">
            <v>0</v>
          </cell>
          <cell r="BA311">
            <v>0</v>
          </cell>
          <cell r="BF311">
            <v>0</v>
          </cell>
          <cell r="BG311">
            <v>0</v>
          </cell>
          <cell r="BH311">
            <v>0</v>
          </cell>
          <cell r="BM311">
            <v>0</v>
          </cell>
          <cell r="BN311">
            <v>0</v>
          </cell>
          <cell r="BO311">
            <v>0</v>
          </cell>
          <cell r="BP311" t="b">
            <v>0</v>
          </cell>
          <cell r="BQ311">
            <v>0</v>
          </cell>
          <cell r="BR311">
            <v>62.56</v>
          </cell>
          <cell r="BS311">
            <v>188</v>
          </cell>
          <cell r="BT311">
            <v>27.4</v>
          </cell>
          <cell r="BU311" t="str">
            <v>B</v>
          </cell>
          <cell r="BV311" t="str">
            <v>04</v>
          </cell>
          <cell r="BW311">
            <v>68</v>
          </cell>
          <cell r="BX311" t="str">
            <v>19930619</v>
          </cell>
          <cell r="BZ311" t="str">
            <v>D</v>
          </cell>
          <cell r="CA311" t="str">
            <v>09</v>
          </cell>
          <cell r="CB311" t="str">
            <v>D</v>
          </cell>
          <cell r="CC311" t="str">
            <v>08</v>
          </cell>
          <cell r="CD311" t="str">
            <v>E</v>
          </cell>
          <cell r="CE311" t="str">
            <v>11</v>
          </cell>
        </row>
        <row r="312">
          <cell r="A312" t="str">
            <v>2597667</v>
          </cell>
          <cell r="B312" t="str">
            <v>33</v>
          </cell>
          <cell r="C312" t="str">
            <v>5급</v>
          </cell>
          <cell r="D312" t="str">
            <v>유공주　　</v>
          </cell>
          <cell r="E312" t="str">
            <v>C</v>
          </cell>
          <cell r="G312">
            <v>1</v>
          </cell>
          <cell r="H312" t="str">
            <v>KM**</v>
          </cell>
          <cell r="I312" t="str">
            <v>KMJS</v>
          </cell>
          <cell r="J312" t="str">
            <v>부산북부사업소　　　</v>
          </cell>
          <cell r="K312" t="str">
            <v>KMJR</v>
          </cell>
          <cell r="L312" t="str">
            <v>부산사업소　　　　　</v>
          </cell>
          <cell r="O312" t="str">
            <v>KMJRA</v>
          </cell>
          <cell r="R312" t="str">
            <v>2</v>
          </cell>
          <cell r="V312" t="str">
            <v>7</v>
          </cell>
          <cell r="W312" t="str">
            <v>4</v>
          </cell>
          <cell r="X312" t="str">
            <v>4</v>
          </cell>
          <cell r="Y312" t="str">
            <v>O</v>
          </cell>
          <cell r="Z312" t="str">
            <v>2288922</v>
          </cell>
          <cell r="AA312" t="str">
            <v>구민식　　</v>
          </cell>
          <cell r="AB312" t="str">
            <v>26</v>
          </cell>
          <cell r="AC312" t="str">
            <v>50</v>
          </cell>
          <cell r="AD312">
            <v>75</v>
          </cell>
          <cell r="AE312">
            <v>62.23</v>
          </cell>
          <cell r="AF312">
            <v>40</v>
          </cell>
          <cell r="AG312" t="str">
            <v>2026355</v>
          </cell>
          <cell r="AH312" t="str">
            <v>유원홍　　</v>
          </cell>
          <cell r="AI312" t="str">
            <v>24</v>
          </cell>
          <cell r="AJ312" t="str">
            <v>43</v>
          </cell>
          <cell r="AK312">
            <v>76</v>
          </cell>
          <cell r="AL312">
            <v>58.59</v>
          </cell>
          <cell r="AM312">
            <v>50</v>
          </cell>
          <cell r="AR312">
            <v>0</v>
          </cell>
          <cell r="AS312">
            <v>0</v>
          </cell>
          <cell r="AT312">
            <v>0</v>
          </cell>
          <cell r="AY312">
            <v>0</v>
          </cell>
          <cell r="AZ312">
            <v>0</v>
          </cell>
          <cell r="BA312">
            <v>0</v>
          </cell>
          <cell r="BF312">
            <v>0</v>
          </cell>
          <cell r="BG312">
            <v>0</v>
          </cell>
          <cell r="BH312">
            <v>0</v>
          </cell>
          <cell r="BM312">
            <v>0</v>
          </cell>
          <cell r="BN312">
            <v>0</v>
          </cell>
          <cell r="BO312">
            <v>0</v>
          </cell>
          <cell r="BP312" t="b">
            <v>0</v>
          </cell>
          <cell r="BQ312">
            <v>0</v>
          </cell>
          <cell r="BR312">
            <v>60.21</v>
          </cell>
          <cell r="BS312">
            <v>301</v>
          </cell>
          <cell r="BT312">
            <v>43.9</v>
          </cell>
          <cell r="BU312" t="str">
            <v>C</v>
          </cell>
          <cell r="BV312" t="str">
            <v>05</v>
          </cell>
          <cell r="BW312">
            <v>64</v>
          </cell>
          <cell r="BX312" t="str">
            <v>19960208</v>
          </cell>
          <cell r="BZ312" t="str">
            <v>E</v>
          </cell>
          <cell r="CA312" t="str">
            <v>11</v>
          </cell>
          <cell r="CB312" t="str">
            <v>E</v>
          </cell>
          <cell r="CC312" t="str">
            <v>11</v>
          </cell>
          <cell r="CD312" t="str">
            <v>D</v>
          </cell>
          <cell r="CE312" t="str">
            <v>10</v>
          </cell>
        </row>
        <row r="313">
          <cell r="A313" t="str">
            <v>2395805</v>
          </cell>
          <cell r="B313" t="str">
            <v>28</v>
          </cell>
          <cell r="C313" t="str">
            <v>대리</v>
          </cell>
          <cell r="D313" t="str">
            <v>조영휘　　</v>
          </cell>
          <cell r="E313" t="str">
            <v>C</v>
          </cell>
          <cell r="G313">
            <v>1</v>
          </cell>
          <cell r="H313" t="str">
            <v>KQ**</v>
          </cell>
          <cell r="I313" t="str">
            <v>KTBA</v>
          </cell>
          <cell r="J313" t="str">
            <v>화）총무팀　　　　　</v>
          </cell>
          <cell r="K313" t="str">
            <v>KTBD</v>
          </cell>
          <cell r="L313" t="str">
            <v>화）시설관리팀　　　</v>
          </cell>
          <cell r="O313" t="str">
            <v>KTBD</v>
          </cell>
          <cell r="R313" t="str">
            <v>5</v>
          </cell>
          <cell r="V313" t="str">
            <v>4</v>
          </cell>
          <cell r="W313" t="str">
            <v>2</v>
          </cell>
          <cell r="X313" t="str">
            <v>3</v>
          </cell>
          <cell r="Y313" t="str">
            <v>S</v>
          </cell>
          <cell r="Z313" t="str">
            <v>2043797</v>
          </cell>
          <cell r="AA313" t="str">
            <v>김영호　　</v>
          </cell>
          <cell r="AB313" t="str">
            <v>20</v>
          </cell>
          <cell r="AC313" t="str">
            <v>32</v>
          </cell>
          <cell r="AD313">
            <v>95</v>
          </cell>
          <cell r="AE313">
            <v>66.489999999999995</v>
          </cell>
          <cell r="AF313">
            <v>50</v>
          </cell>
          <cell r="AG313" t="str">
            <v>2100100</v>
          </cell>
          <cell r="AH313" t="str">
            <v>김무일　　</v>
          </cell>
          <cell r="AI313" t="str">
            <v>02</v>
          </cell>
          <cell r="AJ313" t="str">
            <v>30</v>
          </cell>
          <cell r="AK313">
            <v>93</v>
          </cell>
          <cell r="AL313">
            <v>66.73</v>
          </cell>
          <cell r="AM313">
            <v>20</v>
          </cell>
          <cell r="AN313" t="str">
            <v>2728462</v>
          </cell>
          <cell r="AO313" t="str">
            <v>임승근　　</v>
          </cell>
          <cell r="AP313" t="str">
            <v>02</v>
          </cell>
          <cell r="AQ313" t="str">
            <v>20</v>
          </cell>
          <cell r="AR313">
            <v>93</v>
          </cell>
          <cell r="AS313">
            <v>68.52</v>
          </cell>
          <cell r="AT313">
            <v>10</v>
          </cell>
          <cell r="AY313">
            <v>0</v>
          </cell>
          <cell r="AZ313">
            <v>0</v>
          </cell>
          <cell r="BA313">
            <v>0</v>
          </cell>
          <cell r="BF313">
            <v>0</v>
          </cell>
          <cell r="BG313">
            <v>0</v>
          </cell>
          <cell r="BH313">
            <v>0</v>
          </cell>
          <cell r="BM313">
            <v>0</v>
          </cell>
          <cell r="BN313">
            <v>0</v>
          </cell>
          <cell r="BO313">
            <v>0</v>
          </cell>
          <cell r="BP313" t="b">
            <v>0</v>
          </cell>
          <cell r="BQ313">
            <v>0</v>
          </cell>
          <cell r="BR313">
            <v>66.8</v>
          </cell>
          <cell r="BS313">
            <v>273</v>
          </cell>
          <cell r="BT313">
            <v>16.3</v>
          </cell>
          <cell r="BU313" t="str">
            <v>B</v>
          </cell>
          <cell r="BV313" t="str">
            <v>03</v>
          </cell>
          <cell r="BW313">
            <v>72</v>
          </cell>
          <cell r="BX313" t="str">
            <v>19960101</v>
          </cell>
          <cell r="BZ313" t="str">
            <v>D</v>
          </cell>
          <cell r="CA313" t="str">
            <v>08</v>
          </cell>
          <cell r="CB313" t="str">
            <v>D</v>
          </cell>
          <cell r="CC313" t="str">
            <v>08</v>
          </cell>
          <cell r="CD313" t="str">
            <v>D</v>
          </cell>
          <cell r="CE313" t="str">
            <v>10</v>
          </cell>
        </row>
        <row r="314">
          <cell r="A314" t="str">
            <v>2478679</v>
          </cell>
          <cell r="B314" t="str">
            <v>32</v>
          </cell>
          <cell r="C314" t="str">
            <v>4을</v>
          </cell>
          <cell r="D314" t="str">
            <v>정환석　　</v>
          </cell>
          <cell r="E314" t="str">
            <v>C</v>
          </cell>
          <cell r="G314">
            <v>1</v>
          </cell>
          <cell r="H314" t="str">
            <v>KH**</v>
          </cell>
          <cell r="I314" t="str">
            <v>KHTA</v>
          </cell>
          <cell r="J314" t="str">
            <v>경북）포항지점　　　</v>
          </cell>
          <cell r="K314" t="str">
            <v>KHTB</v>
          </cell>
          <cell r="L314" t="str">
            <v>경북）포항남부지점　</v>
          </cell>
          <cell r="O314" t="str">
            <v>KHTBA</v>
          </cell>
          <cell r="R314" t="str">
            <v>2</v>
          </cell>
          <cell r="V314" t="str">
            <v>6</v>
          </cell>
          <cell r="W314" t="str">
            <v>3</v>
          </cell>
          <cell r="X314" t="str">
            <v>4</v>
          </cell>
          <cell r="Y314" t="str">
            <v>S</v>
          </cell>
          <cell r="Z314" t="str">
            <v>2233679</v>
          </cell>
          <cell r="AA314" t="str">
            <v>권상욱　　</v>
          </cell>
          <cell r="AB314" t="str">
            <v>28</v>
          </cell>
          <cell r="AC314" t="str">
            <v>50</v>
          </cell>
          <cell r="AD314">
            <v>98</v>
          </cell>
          <cell r="AE314">
            <v>67.599999999999994</v>
          </cell>
          <cell r="AF314">
            <v>10</v>
          </cell>
          <cell r="AG314" t="str">
            <v>2117335</v>
          </cell>
          <cell r="AH314" t="str">
            <v>김용식　　</v>
          </cell>
          <cell r="AI314" t="str">
            <v>26</v>
          </cell>
          <cell r="AJ314" t="str">
            <v>44</v>
          </cell>
          <cell r="AK314">
            <v>95</v>
          </cell>
          <cell r="AL314">
            <v>67.7</v>
          </cell>
          <cell r="AM314">
            <v>50</v>
          </cell>
          <cell r="AN314" t="str">
            <v>2061393</v>
          </cell>
          <cell r="AO314" t="str">
            <v>이광우　　</v>
          </cell>
          <cell r="AP314" t="str">
            <v>22</v>
          </cell>
          <cell r="AQ314" t="str">
            <v>32</v>
          </cell>
          <cell r="AR314">
            <v>90</v>
          </cell>
          <cell r="AS314">
            <v>69.16</v>
          </cell>
          <cell r="AT314">
            <v>30</v>
          </cell>
          <cell r="AY314">
            <v>0</v>
          </cell>
          <cell r="AZ314">
            <v>0</v>
          </cell>
          <cell r="BA314">
            <v>0</v>
          </cell>
          <cell r="BF314">
            <v>0</v>
          </cell>
          <cell r="BG314">
            <v>0</v>
          </cell>
          <cell r="BH314">
            <v>0</v>
          </cell>
          <cell r="BM314">
            <v>0</v>
          </cell>
          <cell r="BN314">
            <v>0</v>
          </cell>
          <cell r="BO314">
            <v>0</v>
          </cell>
          <cell r="BP314" t="b">
            <v>0</v>
          </cell>
          <cell r="BQ314">
            <v>0</v>
          </cell>
          <cell r="BR314">
            <v>68.180000000000007</v>
          </cell>
          <cell r="BS314">
            <v>30</v>
          </cell>
          <cell r="BT314">
            <v>4.3</v>
          </cell>
          <cell r="BU314" t="str">
            <v>A</v>
          </cell>
          <cell r="BV314" t="str">
            <v>01</v>
          </cell>
          <cell r="BW314">
            <v>80</v>
          </cell>
          <cell r="BX314" t="str">
            <v>19930619</v>
          </cell>
          <cell r="BZ314" t="str">
            <v>B</v>
          </cell>
          <cell r="CA314" t="str">
            <v>02</v>
          </cell>
          <cell r="CB314" t="str">
            <v>D</v>
          </cell>
          <cell r="CC314" t="str">
            <v>09</v>
          </cell>
          <cell r="CD314" t="str">
            <v>D</v>
          </cell>
          <cell r="CE314" t="str">
            <v>09</v>
          </cell>
        </row>
        <row r="315">
          <cell r="A315" t="str">
            <v>2677343</v>
          </cell>
          <cell r="B315" t="str">
            <v>33</v>
          </cell>
          <cell r="C315" t="str">
            <v>5급</v>
          </cell>
          <cell r="D315" t="str">
            <v>최승동　　</v>
          </cell>
          <cell r="E315" t="str">
            <v>C</v>
          </cell>
          <cell r="G315">
            <v>1</v>
          </cell>
          <cell r="H315" t="str">
            <v>KM**</v>
          </cell>
          <cell r="I315" t="str">
            <v>KMJI</v>
          </cell>
          <cell r="J315" t="str">
            <v>원주사업소　　　　　</v>
          </cell>
          <cell r="K315" t="str">
            <v>KMIH</v>
          </cell>
          <cell r="L315" t="str">
            <v>원주부품사업소　　　</v>
          </cell>
          <cell r="O315" t="str">
            <v>KMIHB</v>
          </cell>
          <cell r="R315" t="str">
            <v>2</v>
          </cell>
          <cell r="V315" t="str">
            <v>7</v>
          </cell>
          <cell r="W315" t="str">
            <v>4</v>
          </cell>
          <cell r="X315" t="str">
            <v>4</v>
          </cell>
          <cell r="Y315" t="str">
            <v>S</v>
          </cell>
          <cell r="Z315" t="str">
            <v>2050127</v>
          </cell>
          <cell r="AA315" t="str">
            <v>김두형　　</v>
          </cell>
          <cell r="AB315" t="str">
            <v>26</v>
          </cell>
          <cell r="AC315" t="str">
            <v>50</v>
          </cell>
          <cell r="AD315">
            <v>92</v>
          </cell>
          <cell r="AE315">
            <v>66.430000000000007</v>
          </cell>
          <cell r="AF315">
            <v>40</v>
          </cell>
          <cell r="AG315" t="str">
            <v>2129888</v>
          </cell>
          <cell r="AH315" t="str">
            <v>최현생　　</v>
          </cell>
          <cell r="AI315" t="str">
            <v>26</v>
          </cell>
          <cell r="AJ315" t="str">
            <v>43</v>
          </cell>
          <cell r="AK315">
            <v>93</v>
          </cell>
          <cell r="AL315">
            <v>60</v>
          </cell>
          <cell r="AM315">
            <v>50</v>
          </cell>
          <cell r="AR315">
            <v>0</v>
          </cell>
          <cell r="AS315">
            <v>0</v>
          </cell>
          <cell r="AT315">
            <v>0</v>
          </cell>
          <cell r="AY315">
            <v>0</v>
          </cell>
          <cell r="AZ315">
            <v>0</v>
          </cell>
          <cell r="BA315">
            <v>0</v>
          </cell>
          <cell r="BF315">
            <v>0</v>
          </cell>
          <cell r="BG315">
            <v>0</v>
          </cell>
          <cell r="BH315">
            <v>0</v>
          </cell>
          <cell r="BM315">
            <v>0</v>
          </cell>
          <cell r="BN315">
            <v>0</v>
          </cell>
          <cell r="BO315">
            <v>0</v>
          </cell>
          <cell r="BP315" t="b">
            <v>0</v>
          </cell>
          <cell r="BQ315">
            <v>0</v>
          </cell>
          <cell r="BR315">
            <v>62.86</v>
          </cell>
          <cell r="BS315">
            <v>175</v>
          </cell>
          <cell r="BT315">
            <v>25.5</v>
          </cell>
          <cell r="BU315" t="str">
            <v>B</v>
          </cell>
          <cell r="BV315" t="str">
            <v>04</v>
          </cell>
          <cell r="BW315">
            <v>68</v>
          </cell>
          <cell r="BX315" t="str">
            <v>19960718</v>
          </cell>
          <cell r="BZ315" t="str">
            <v>E</v>
          </cell>
          <cell r="CA315" t="str">
            <v>11</v>
          </cell>
          <cell r="CB315" t="str">
            <v>D</v>
          </cell>
          <cell r="CC315" t="str">
            <v>09</v>
          </cell>
        </row>
        <row r="316">
          <cell r="A316" t="str">
            <v>2504486</v>
          </cell>
          <cell r="B316" t="str">
            <v>33</v>
          </cell>
          <cell r="C316" t="str">
            <v>5급</v>
          </cell>
          <cell r="D316" t="str">
            <v>권선영　　</v>
          </cell>
          <cell r="E316" t="str">
            <v>C</v>
          </cell>
          <cell r="G316">
            <v>1</v>
          </cell>
          <cell r="H316" t="str">
            <v>KH**</v>
          </cell>
          <cell r="I316" t="str">
            <v>KHIA</v>
          </cell>
          <cell r="J316" t="str">
            <v>인천）인천지점　　　</v>
          </cell>
          <cell r="K316" t="str">
            <v>KHIB</v>
          </cell>
          <cell r="L316" t="str">
            <v>인천）동인천지점　　</v>
          </cell>
          <cell r="O316" t="str">
            <v>KHIBA</v>
          </cell>
          <cell r="R316" t="str">
            <v>2</v>
          </cell>
          <cell r="V316" t="str">
            <v>7</v>
          </cell>
          <cell r="W316" t="str">
            <v>3</v>
          </cell>
          <cell r="X316" t="str">
            <v>4</v>
          </cell>
          <cell r="Y316" t="str">
            <v>S</v>
          </cell>
          <cell r="Z316" t="str">
            <v>2127197</v>
          </cell>
          <cell r="AA316" t="str">
            <v>서중석　　</v>
          </cell>
          <cell r="AB316" t="str">
            <v>26</v>
          </cell>
          <cell r="AC316" t="str">
            <v>44</v>
          </cell>
          <cell r="AD316">
            <v>92</v>
          </cell>
          <cell r="AE316">
            <v>64.709999999999994</v>
          </cell>
          <cell r="AF316">
            <v>60</v>
          </cell>
          <cell r="AG316" t="str">
            <v>2718155</v>
          </cell>
          <cell r="AH316" t="str">
            <v>김한수　　</v>
          </cell>
          <cell r="AI316" t="str">
            <v>05</v>
          </cell>
          <cell r="AJ316" t="str">
            <v>32</v>
          </cell>
          <cell r="AK316">
            <v>83</v>
          </cell>
          <cell r="AL316">
            <v>64.89</v>
          </cell>
          <cell r="AM316">
            <v>30</v>
          </cell>
          <cell r="AR316">
            <v>0</v>
          </cell>
          <cell r="AS316">
            <v>0</v>
          </cell>
          <cell r="AT316">
            <v>0</v>
          </cell>
          <cell r="AY316">
            <v>0</v>
          </cell>
          <cell r="AZ316">
            <v>0</v>
          </cell>
          <cell r="BA316">
            <v>0</v>
          </cell>
          <cell r="BF316">
            <v>0</v>
          </cell>
          <cell r="BG316">
            <v>0</v>
          </cell>
          <cell r="BH316">
            <v>0</v>
          </cell>
          <cell r="BM316">
            <v>0</v>
          </cell>
          <cell r="BN316">
            <v>0</v>
          </cell>
          <cell r="BO316">
            <v>0</v>
          </cell>
          <cell r="BP316" t="b">
            <v>0</v>
          </cell>
          <cell r="BQ316">
            <v>0</v>
          </cell>
          <cell r="BR316">
            <v>64.77</v>
          </cell>
          <cell r="BS316">
            <v>107</v>
          </cell>
          <cell r="BT316">
            <v>15.6</v>
          </cell>
          <cell r="BU316" t="str">
            <v>B</v>
          </cell>
          <cell r="BV316" t="str">
            <v>03</v>
          </cell>
          <cell r="BW316">
            <v>72</v>
          </cell>
          <cell r="BX316" t="str">
            <v>19931129</v>
          </cell>
          <cell r="BZ316" t="str">
            <v>D</v>
          </cell>
          <cell r="CA316" t="str">
            <v>09</v>
          </cell>
          <cell r="CB316" t="str">
            <v>D</v>
          </cell>
          <cell r="CC316" t="str">
            <v>08</v>
          </cell>
          <cell r="CD316" t="str">
            <v>D</v>
          </cell>
          <cell r="CE316" t="str">
            <v>10</v>
          </cell>
        </row>
        <row r="317">
          <cell r="A317" t="str">
            <v>2313355</v>
          </cell>
          <cell r="B317" t="str">
            <v>28</v>
          </cell>
          <cell r="C317" t="str">
            <v>대리</v>
          </cell>
          <cell r="D317" t="str">
            <v>문광진　　</v>
          </cell>
          <cell r="E317" t="str">
            <v>C</v>
          </cell>
          <cell r="G317">
            <v>1</v>
          </cell>
          <cell r="H317" t="str">
            <v>KO**</v>
          </cell>
          <cell r="I317" t="str">
            <v>KPBC</v>
          </cell>
          <cell r="J317" t="str">
            <v>상용차체부품개발팀　</v>
          </cell>
          <cell r="K317" t="str">
            <v>KOBA</v>
          </cell>
          <cell r="L317" t="str">
            <v>구매원가팀　　　　　</v>
          </cell>
          <cell r="O317" t="str">
            <v>KOBA</v>
          </cell>
          <cell r="R317" t="str">
            <v>6</v>
          </cell>
          <cell r="V317" t="str">
            <v>4</v>
          </cell>
          <cell r="W317" t="str">
            <v>1</v>
          </cell>
          <cell r="X317" t="str">
            <v>3</v>
          </cell>
          <cell r="Y317" t="str">
            <v>S</v>
          </cell>
          <cell r="Z317" t="str">
            <v>2032307</v>
          </cell>
          <cell r="AA317" t="str">
            <v>이형하　　</v>
          </cell>
          <cell r="AB317" t="str">
            <v>22</v>
          </cell>
          <cell r="AC317" t="str">
            <v>43</v>
          </cell>
          <cell r="AD317">
            <v>91</v>
          </cell>
          <cell r="AE317">
            <v>64.62</v>
          </cell>
          <cell r="AF317">
            <v>50</v>
          </cell>
          <cell r="AG317" t="str">
            <v>2008268</v>
          </cell>
          <cell r="AH317" t="str">
            <v>이용도　　</v>
          </cell>
          <cell r="AI317" t="str">
            <v>02</v>
          </cell>
          <cell r="AJ317" t="str">
            <v>20</v>
          </cell>
          <cell r="AK317">
            <v>91</v>
          </cell>
          <cell r="AL317">
            <v>67.790000000000006</v>
          </cell>
          <cell r="AM317">
            <v>30</v>
          </cell>
          <cell r="AR317">
            <v>0</v>
          </cell>
          <cell r="AS317">
            <v>0</v>
          </cell>
          <cell r="AT317">
            <v>0</v>
          </cell>
          <cell r="AY317">
            <v>0</v>
          </cell>
          <cell r="AZ317">
            <v>0</v>
          </cell>
          <cell r="BA317">
            <v>0</v>
          </cell>
          <cell r="BF317">
            <v>0</v>
          </cell>
          <cell r="BG317">
            <v>0</v>
          </cell>
          <cell r="BH317">
            <v>0</v>
          </cell>
          <cell r="BM317">
            <v>0</v>
          </cell>
          <cell r="BN317">
            <v>0</v>
          </cell>
          <cell r="BO317">
            <v>0</v>
          </cell>
          <cell r="BP317" t="b">
            <v>0</v>
          </cell>
          <cell r="BQ317">
            <v>0</v>
          </cell>
          <cell r="BR317">
            <v>65.81</v>
          </cell>
          <cell r="BS317">
            <v>338</v>
          </cell>
          <cell r="BT317">
            <v>20.2</v>
          </cell>
          <cell r="BU317" t="str">
            <v>B</v>
          </cell>
          <cell r="BV317" t="str">
            <v>03</v>
          </cell>
          <cell r="BW317">
            <v>72</v>
          </cell>
          <cell r="BX317" t="str">
            <v>19950101</v>
          </cell>
          <cell r="BZ317" t="str">
            <v>D</v>
          </cell>
          <cell r="CA317" t="str">
            <v>09</v>
          </cell>
          <cell r="CB317" t="str">
            <v>D</v>
          </cell>
          <cell r="CC317" t="str">
            <v>09</v>
          </cell>
          <cell r="CD317" t="str">
            <v>D</v>
          </cell>
          <cell r="CE317" t="str">
            <v>09</v>
          </cell>
        </row>
        <row r="318">
          <cell r="A318" t="str">
            <v>2364564</v>
          </cell>
          <cell r="B318" t="str">
            <v>30</v>
          </cell>
          <cell r="C318" t="str">
            <v>4갑</v>
          </cell>
          <cell r="D318" t="str">
            <v>최춘열　　</v>
          </cell>
          <cell r="E318" t="str">
            <v>C</v>
          </cell>
          <cell r="G318">
            <v>1</v>
          </cell>
          <cell r="H318" t="str">
            <v>KO**</v>
          </cell>
          <cell r="I318" t="str">
            <v>KPBB</v>
          </cell>
          <cell r="J318" t="str">
            <v>상용샤시부품개발팀　</v>
          </cell>
          <cell r="K318" t="str">
            <v>KPBC</v>
          </cell>
          <cell r="L318" t="str">
            <v>상용차체부품개발팀　</v>
          </cell>
          <cell r="O318" t="str">
            <v>KPBC</v>
          </cell>
          <cell r="R318" t="str">
            <v>6</v>
          </cell>
          <cell r="V318" t="str">
            <v>5</v>
          </cell>
          <cell r="W318" t="str">
            <v>1</v>
          </cell>
          <cell r="X318" t="str">
            <v>3</v>
          </cell>
          <cell r="Y318" t="str">
            <v>O</v>
          </cell>
          <cell r="Z318" t="str">
            <v>7299025</v>
          </cell>
          <cell r="AA318" t="str">
            <v>하인철　　</v>
          </cell>
          <cell r="AB318" t="str">
            <v>24</v>
          </cell>
          <cell r="AC318" t="str">
            <v>43</v>
          </cell>
          <cell r="AD318">
            <v>75</v>
          </cell>
          <cell r="AE318">
            <v>63.28</v>
          </cell>
          <cell r="AF318">
            <v>30</v>
          </cell>
          <cell r="AG318" t="str">
            <v>7158925</v>
          </cell>
          <cell r="AH318" t="str">
            <v>조병진　　</v>
          </cell>
          <cell r="AI318" t="str">
            <v>20</v>
          </cell>
          <cell r="AJ318" t="str">
            <v>32</v>
          </cell>
          <cell r="AK318">
            <v>86</v>
          </cell>
          <cell r="AL318">
            <v>69.06</v>
          </cell>
          <cell r="AM318">
            <v>20</v>
          </cell>
          <cell r="AN318" t="str">
            <v>7043317</v>
          </cell>
          <cell r="AO318" t="str">
            <v>박승하　　</v>
          </cell>
          <cell r="AP318" t="str">
            <v>04</v>
          </cell>
          <cell r="AQ318" t="str">
            <v>30</v>
          </cell>
          <cell r="AR318">
            <v>75</v>
          </cell>
          <cell r="AS318">
            <v>60.14</v>
          </cell>
          <cell r="AT318">
            <v>20</v>
          </cell>
          <cell r="AU318" t="str">
            <v>2008268</v>
          </cell>
          <cell r="AV318" t="str">
            <v>이용도　　</v>
          </cell>
          <cell r="AW318" t="str">
            <v>02</v>
          </cell>
          <cell r="AX318" t="str">
            <v>20</v>
          </cell>
          <cell r="AY318">
            <v>88</v>
          </cell>
          <cell r="AZ318">
            <v>66.84</v>
          </cell>
          <cell r="BA318">
            <v>10</v>
          </cell>
          <cell r="BF318">
            <v>0</v>
          </cell>
          <cell r="BG318">
            <v>0</v>
          </cell>
          <cell r="BH318">
            <v>0</v>
          </cell>
          <cell r="BM318">
            <v>0</v>
          </cell>
          <cell r="BN318">
            <v>0</v>
          </cell>
          <cell r="BO318">
            <v>0</v>
          </cell>
          <cell r="BP318" t="b">
            <v>0</v>
          </cell>
          <cell r="BQ318">
            <v>0</v>
          </cell>
          <cell r="BR318">
            <v>64.39</v>
          </cell>
          <cell r="BS318">
            <v>343</v>
          </cell>
          <cell r="BT318">
            <v>23.6</v>
          </cell>
          <cell r="BU318" t="str">
            <v>B</v>
          </cell>
          <cell r="BV318" t="str">
            <v>03</v>
          </cell>
          <cell r="BW318">
            <v>72</v>
          </cell>
          <cell r="BX318" t="str">
            <v>19950101</v>
          </cell>
          <cell r="BZ318" t="str">
            <v>E</v>
          </cell>
          <cell r="CA318" t="str">
            <v>10</v>
          </cell>
          <cell r="CB318" t="str">
            <v>D</v>
          </cell>
          <cell r="CC318" t="str">
            <v>10</v>
          </cell>
          <cell r="CD318" t="str">
            <v>C</v>
          </cell>
          <cell r="CE318" t="str">
            <v>07</v>
          </cell>
        </row>
        <row r="319">
          <cell r="A319" t="str">
            <v>2553472</v>
          </cell>
          <cell r="B319" t="str">
            <v>33</v>
          </cell>
          <cell r="C319" t="str">
            <v>5급</v>
          </cell>
          <cell r="D319" t="str">
            <v>주미정　　</v>
          </cell>
          <cell r="E319" t="str">
            <v>C</v>
          </cell>
          <cell r="G319">
            <v>1</v>
          </cell>
          <cell r="H319" t="str">
            <v>KH**</v>
          </cell>
          <cell r="I319" t="str">
            <v>KHEV</v>
          </cell>
          <cell r="J319" t="str">
            <v>동부）전곡지점　　　</v>
          </cell>
          <cell r="K319" t="str">
            <v>KHEU</v>
          </cell>
          <cell r="L319" t="str">
            <v>동부）동두천지점　　</v>
          </cell>
          <cell r="O319" t="str">
            <v>KHEUA</v>
          </cell>
          <cell r="R319" t="str">
            <v>2</v>
          </cell>
          <cell r="V319" t="str">
            <v>7</v>
          </cell>
          <cell r="W319" t="str">
            <v>3</v>
          </cell>
          <cell r="X319" t="str">
            <v>4</v>
          </cell>
          <cell r="Y319" t="str">
            <v>S</v>
          </cell>
          <cell r="Z319" t="str">
            <v>2129545</v>
          </cell>
          <cell r="AA319" t="str">
            <v>이재현　　</v>
          </cell>
          <cell r="AB319" t="str">
            <v>26</v>
          </cell>
          <cell r="AC319" t="str">
            <v>44</v>
          </cell>
          <cell r="AD319">
            <v>95</v>
          </cell>
          <cell r="AE319">
            <v>64.709999999999994</v>
          </cell>
          <cell r="AF319">
            <v>60</v>
          </cell>
          <cell r="AG319" t="str">
            <v>2718162</v>
          </cell>
          <cell r="AH319" t="str">
            <v>박광인　　</v>
          </cell>
          <cell r="AI319" t="str">
            <v>03</v>
          </cell>
          <cell r="AJ319" t="str">
            <v>32</v>
          </cell>
          <cell r="AK319">
            <v>92</v>
          </cell>
          <cell r="AL319">
            <v>67.040000000000006</v>
          </cell>
          <cell r="AM319">
            <v>30</v>
          </cell>
          <cell r="AR319">
            <v>0</v>
          </cell>
          <cell r="AS319">
            <v>0</v>
          </cell>
          <cell r="AT319">
            <v>0</v>
          </cell>
          <cell r="AY319">
            <v>0</v>
          </cell>
          <cell r="AZ319">
            <v>0</v>
          </cell>
          <cell r="BA319">
            <v>0</v>
          </cell>
          <cell r="BF319">
            <v>0</v>
          </cell>
          <cell r="BG319">
            <v>0</v>
          </cell>
          <cell r="BH319">
            <v>0</v>
          </cell>
          <cell r="BM319">
            <v>0</v>
          </cell>
          <cell r="BN319">
            <v>0</v>
          </cell>
          <cell r="BO319">
            <v>0</v>
          </cell>
          <cell r="BP319" t="b">
            <v>0</v>
          </cell>
          <cell r="BQ319">
            <v>0</v>
          </cell>
          <cell r="BR319">
            <v>65.489999999999995</v>
          </cell>
          <cell r="BS319">
            <v>85</v>
          </cell>
          <cell r="BT319">
            <v>12.4</v>
          </cell>
          <cell r="BU319" t="str">
            <v>B</v>
          </cell>
          <cell r="BV319" t="str">
            <v>02</v>
          </cell>
          <cell r="BW319">
            <v>76</v>
          </cell>
          <cell r="BX319" t="str">
            <v>19940411</v>
          </cell>
          <cell r="BZ319" t="str">
            <v>C</v>
          </cell>
          <cell r="CA319" t="str">
            <v>05</v>
          </cell>
          <cell r="CB319" t="str">
            <v>D</v>
          </cell>
          <cell r="CC319" t="str">
            <v>08</v>
          </cell>
          <cell r="CD319" t="str">
            <v>E</v>
          </cell>
          <cell r="CE319" t="str">
            <v>11</v>
          </cell>
        </row>
        <row r="320">
          <cell r="A320" t="str">
            <v>2289659</v>
          </cell>
          <cell r="B320" t="str">
            <v>28</v>
          </cell>
          <cell r="C320" t="str">
            <v>대리</v>
          </cell>
          <cell r="D320" t="str">
            <v>이철구　　</v>
          </cell>
          <cell r="E320" t="str">
            <v>C</v>
          </cell>
          <cell r="G320">
            <v>1</v>
          </cell>
          <cell r="H320" t="str">
            <v>KK**</v>
          </cell>
          <cell r="I320" t="str">
            <v>KLAA</v>
          </cell>
          <cell r="J320" t="str">
            <v>수출기획팀　　　　　</v>
          </cell>
          <cell r="K320" t="str">
            <v>KLDC</v>
          </cell>
          <cell r="L320" t="str">
            <v>해외써비스팀　　　　</v>
          </cell>
          <cell r="O320" t="str">
            <v>KLDC</v>
          </cell>
          <cell r="R320" t="str">
            <v>1</v>
          </cell>
          <cell r="V320" t="str">
            <v>4</v>
          </cell>
          <cell r="W320" t="str">
            <v>1</v>
          </cell>
          <cell r="X320" t="str">
            <v>3</v>
          </cell>
          <cell r="Y320" t="str">
            <v>S</v>
          </cell>
          <cell r="Z320" t="str">
            <v>7253025</v>
          </cell>
          <cell r="AA320" t="str">
            <v>김종민　　</v>
          </cell>
          <cell r="AB320" t="str">
            <v>24</v>
          </cell>
          <cell r="AC320" t="str">
            <v>43</v>
          </cell>
          <cell r="AD320">
            <v>85</v>
          </cell>
          <cell r="AE320">
            <v>66.930000000000007</v>
          </cell>
          <cell r="AF320">
            <v>30</v>
          </cell>
          <cell r="AG320" t="str">
            <v>7043258</v>
          </cell>
          <cell r="AH320" t="str">
            <v>박상근　　</v>
          </cell>
          <cell r="AI320" t="str">
            <v>05</v>
          </cell>
          <cell r="AJ320" t="str">
            <v>32</v>
          </cell>
          <cell r="AK320">
            <v>95</v>
          </cell>
          <cell r="AL320">
            <v>68.16</v>
          </cell>
          <cell r="AM320">
            <v>20</v>
          </cell>
          <cell r="AN320" t="str">
            <v>2002024</v>
          </cell>
          <cell r="AO320" t="str">
            <v>이덕규　　</v>
          </cell>
          <cell r="AP320" t="str">
            <v>04</v>
          </cell>
          <cell r="AQ320" t="str">
            <v>30</v>
          </cell>
          <cell r="AR320">
            <v>91</v>
          </cell>
          <cell r="AS320">
            <v>67.959999999999994</v>
          </cell>
          <cell r="AT320">
            <v>20</v>
          </cell>
          <cell r="AU320" t="str">
            <v>2005295</v>
          </cell>
          <cell r="AV320" t="str">
            <v>박성도　　</v>
          </cell>
          <cell r="AW320" t="str">
            <v>02</v>
          </cell>
          <cell r="AX320" t="str">
            <v>20</v>
          </cell>
          <cell r="AY320">
            <v>93</v>
          </cell>
          <cell r="AZ320">
            <v>69.06</v>
          </cell>
          <cell r="BA320">
            <v>10</v>
          </cell>
          <cell r="BF320">
            <v>0</v>
          </cell>
          <cell r="BG320">
            <v>0</v>
          </cell>
          <cell r="BH320">
            <v>0</v>
          </cell>
          <cell r="BM320">
            <v>0</v>
          </cell>
          <cell r="BN320">
            <v>0</v>
          </cell>
          <cell r="BO320">
            <v>0</v>
          </cell>
          <cell r="BP320" t="b">
            <v>0</v>
          </cell>
          <cell r="BQ320">
            <v>0</v>
          </cell>
          <cell r="BR320">
            <v>67.760000000000005</v>
          </cell>
          <cell r="BS320">
            <v>185</v>
          </cell>
          <cell r="BT320">
            <v>11.1</v>
          </cell>
          <cell r="BU320" t="str">
            <v>B</v>
          </cell>
          <cell r="BV320" t="str">
            <v>02</v>
          </cell>
          <cell r="BW320">
            <v>76</v>
          </cell>
          <cell r="BX320" t="str">
            <v>19940101</v>
          </cell>
          <cell r="BZ320" t="str">
            <v>C</v>
          </cell>
          <cell r="CA320" t="str">
            <v>06</v>
          </cell>
          <cell r="CB320" t="str">
            <v>D</v>
          </cell>
          <cell r="CC320" t="str">
            <v>09</v>
          </cell>
          <cell r="CD320" t="str">
            <v>D</v>
          </cell>
          <cell r="CE320" t="str">
            <v>09</v>
          </cell>
        </row>
        <row r="321">
          <cell r="A321" t="str">
            <v>2503712</v>
          </cell>
          <cell r="B321" t="str">
            <v>32</v>
          </cell>
          <cell r="C321" t="str">
            <v>4을</v>
          </cell>
          <cell r="D321" t="str">
            <v>장재영　　</v>
          </cell>
          <cell r="E321" t="str">
            <v>C</v>
          </cell>
          <cell r="G321">
            <v>1</v>
          </cell>
          <cell r="H321" t="str">
            <v>KM**</v>
          </cell>
          <cell r="I321" t="str">
            <v>KMEB</v>
          </cell>
          <cell r="J321" t="str">
            <v>부품물류팀　　　　　</v>
          </cell>
          <cell r="K321" t="str">
            <v>KMEA</v>
          </cell>
          <cell r="L321" t="str">
            <v>부품조달팀　　　　　</v>
          </cell>
          <cell r="O321" t="str">
            <v>KMEA</v>
          </cell>
          <cell r="R321" t="str">
            <v>2</v>
          </cell>
          <cell r="V321" t="str">
            <v>6</v>
          </cell>
          <cell r="W321" t="str">
            <v>1</v>
          </cell>
          <cell r="X321" t="str">
            <v>4</v>
          </cell>
          <cell r="Y321" t="str">
            <v>S</v>
          </cell>
          <cell r="Z321" t="str">
            <v>0032631</v>
          </cell>
          <cell r="AA321" t="str">
            <v>조병덕　　</v>
          </cell>
          <cell r="AB321" t="str">
            <v>22</v>
          </cell>
          <cell r="AC321" t="str">
            <v>43</v>
          </cell>
          <cell r="AD321">
            <v>93</v>
          </cell>
          <cell r="AE321">
            <v>65.89</v>
          </cell>
          <cell r="AF321">
            <v>50</v>
          </cell>
          <cell r="AG321" t="str">
            <v>0043652</v>
          </cell>
          <cell r="AH321" t="str">
            <v>정남기　　</v>
          </cell>
          <cell r="AI321" t="str">
            <v>05</v>
          </cell>
          <cell r="AJ321" t="str">
            <v>32</v>
          </cell>
          <cell r="AK321">
            <v>85</v>
          </cell>
          <cell r="AL321">
            <v>66.599999999999994</v>
          </cell>
          <cell r="AM321">
            <v>30</v>
          </cell>
          <cell r="AR321">
            <v>0</v>
          </cell>
          <cell r="AS321">
            <v>0</v>
          </cell>
          <cell r="AT321">
            <v>0</v>
          </cell>
          <cell r="AY321">
            <v>0</v>
          </cell>
          <cell r="AZ321">
            <v>0</v>
          </cell>
          <cell r="BA321">
            <v>0</v>
          </cell>
          <cell r="BF321">
            <v>0</v>
          </cell>
          <cell r="BG321">
            <v>0</v>
          </cell>
          <cell r="BH321">
            <v>0</v>
          </cell>
          <cell r="BM321">
            <v>0</v>
          </cell>
          <cell r="BN321">
            <v>0</v>
          </cell>
          <cell r="BO321">
            <v>0</v>
          </cell>
          <cell r="BP321" t="b">
            <v>0</v>
          </cell>
          <cell r="BQ321">
            <v>0</v>
          </cell>
          <cell r="BR321">
            <v>66.16</v>
          </cell>
          <cell r="BS321">
            <v>102</v>
          </cell>
          <cell r="BT321">
            <v>14.6</v>
          </cell>
          <cell r="BU321" t="str">
            <v>B</v>
          </cell>
          <cell r="BV321" t="str">
            <v>02</v>
          </cell>
          <cell r="BW321">
            <v>76</v>
          </cell>
          <cell r="BX321" t="str">
            <v>19931115</v>
          </cell>
          <cell r="BZ321" t="str">
            <v>C</v>
          </cell>
          <cell r="CA321" t="str">
            <v>06</v>
          </cell>
          <cell r="CB321" t="str">
            <v>C</v>
          </cell>
          <cell r="CC321" t="str">
            <v>07</v>
          </cell>
          <cell r="CD321" t="str">
            <v>E</v>
          </cell>
          <cell r="CE321" t="str">
            <v>11</v>
          </cell>
        </row>
        <row r="322">
          <cell r="A322" t="str">
            <v>2539643</v>
          </cell>
          <cell r="B322" t="str">
            <v>32</v>
          </cell>
          <cell r="C322" t="str">
            <v>4을</v>
          </cell>
          <cell r="D322" t="str">
            <v>유준호　　</v>
          </cell>
          <cell r="E322" t="str">
            <v>C</v>
          </cell>
          <cell r="G322">
            <v>1</v>
          </cell>
          <cell r="H322" t="str">
            <v>KH**</v>
          </cell>
          <cell r="I322" t="str">
            <v>KHMI</v>
          </cell>
          <cell r="J322" t="str">
            <v>충남）성환지점　　　</v>
          </cell>
          <cell r="K322" t="str">
            <v>KHMR</v>
          </cell>
          <cell r="L322" t="str">
            <v>충남）천안남부지점　</v>
          </cell>
          <cell r="O322" t="str">
            <v>KHMRA</v>
          </cell>
          <cell r="R322" t="str">
            <v>2</v>
          </cell>
          <cell r="V322" t="str">
            <v>6</v>
          </cell>
          <cell r="W322" t="str">
            <v>3</v>
          </cell>
          <cell r="X322" t="str">
            <v>4</v>
          </cell>
          <cell r="Y322" t="str">
            <v>S</v>
          </cell>
          <cell r="Z322" t="str">
            <v>2718438</v>
          </cell>
          <cell r="AA322" t="str">
            <v>조영곤　　</v>
          </cell>
          <cell r="AB322" t="str">
            <v>26</v>
          </cell>
          <cell r="AC322" t="str">
            <v>44</v>
          </cell>
          <cell r="AD322">
            <v>94</v>
          </cell>
          <cell r="AE322">
            <v>64.709999999999994</v>
          </cell>
          <cell r="AF322">
            <v>60</v>
          </cell>
          <cell r="AG322" t="str">
            <v>2021814</v>
          </cell>
          <cell r="AH322" t="str">
            <v>강신우　　</v>
          </cell>
          <cell r="AI322" t="str">
            <v>20</v>
          </cell>
          <cell r="AJ322" t="str">
            <v>32</v>
          </cell>
          <cell r="AK322">
            <v>93</v>
          </cell>
          <cell r="AL322">
            <v>70.67</v>
          </cell>
          <cell r="AM322">
            <v>30</v>
          </cell>
          <cell r="AR322">
            <v>0</v>
          </cell>
          <cell r="AS322">
            <v>0</v>
          </cell>
          <cell r="AT322">
            <v>0</v>
          </cell>
          <cell r="AY322">
            <v>0</v>
          </cell>
          <cell r="AZ322">
            <v>0</v>
          </cell>
          <cell r="BA322">
            <v>0</v>
          </cell>
          <cell r="BF322">
            <v>0</v>
          </cell>
          <cell r="BG322">
            <v>0</v>
          </cell>
          <cell r="BH322">
            <v>0</v>
          </cell>
          <cell r="BM322">
            <v>0</v>
          </cell>
          <cell r="BN322">
            <v>0</v>
          </cell>
          <cell r="BO322">
            <v>0</v>
          </cell>
          <cell r="BP322" t="b">
            <v>0</v>
          </cell>
          <cell r="BQ322">
            <v>0</v>
          </cell>
          <cell r="BR322">
            <v>66.7</v>
          </cell>
          <cell r="BS322">
            <v>83</v>
          </cell>
          <cell r="BT322">
            <v>11.9</v>
          </cell>
          <cell r="BU322" t="str">
            <v>B</v>
          </cell>
          <cell r="BV322" t="str">
            <v>02</v>
          </cell>
          <cell r="BW322">
            <v>76</v>
          </cell>
          <cell r="BX322" t="str">
            <v>19940317</v>
          </cell>
          <cell r="BZ322" t="str">
            <v>D</v>
          </cell>
          <cell r="CA322" t="str">
            <v>08</v>
          </cell>
          <cell r="CB322" t="str">
            <v>D</v>
          </cell>
          <cell r="CC322" t="str">
            <v>10</v>
          </cell>
          <cell r="CD322" t="str">
            <v>D</v>
          </cell>
          <cell r="CE322" t="str">
            <v>08</v>
          </cell>
        </row>
        <row r="323">
          <cell r="A323" t="str">
            <v>2339447</v>
          </cell>
          <cell r="B323" t="str">
            <v>28</v>
          </cell>
          <cell r="C323" t="str">
            <v>대리</v>
          </cell>
          <cell r="D323" t="str">
            <v>이승무　　</v>
          </cell>
          <cell r="E323" t="str">
            <v>C</v>
          </cell>
          <cell r="G323">
            <v>1</v>
          </cell>
          <cell r="H323" t="str">
            <v>KO**</v>
          </cell>
          <cell r="I323" t="str">
            <v>KOCA</v>
          </cell>
          <cell r="J323" t="str">
            <v>업체협력１팀　　　　</v>
          </cell>
          <cell r="K323" t="str">
            <v>KPAB</v>
          </cell>
          <cell r="L323" t="str">
            <v>승용샤시부품개발팀　</v>
          </cell>
          <cell r="O323" t="str">
            <v>KPAB</v>
          </cell>
          <cell r="R323" t="str">
            <v>4</v>
          </cell>
          <cell r="V323" t="str">
            <v>4</v>
          </cell>
          <cell r="W323" t="str">
            <v>1</v>
          </cell>
          <cell r="X323" t="str">
            <v>3</v>
          </cell>
          <cell r="Y323" t="str">
            <v>S</v>
          </cell>
          <cell r="Z323" t="str">
            <v>7428982</v>
          </cell>
          <cell r="AA323" t="str">
            <v>최재현　　</v>
          </cell>
          <cell r="AB323" t="str">
            <v>24</v>
          </cell>
          <cell r="AC323" t="str">
            <v>43</v>
          </cell>
          <cell r="AD323">
            <v>81</v>
          </cell>
          <cell r="AE323">
            <v>70.88</v>
          </cell>
          <cell r="AF323">
            <v>30</v>
          </cell>
          <cell r="AG323" t="str">
            <v>7151374</v>
          </cell>
          <cell r="AH323" t="str">
            <v>고승환　　</v>
          </cell>
          <cell r="AI323" t="str">
            <v>20</v>
          </cell>
          <cell r="AJ323" t="str">
            <v>32</v>
          </cell>
          <cell r="AK323">
            <v>83</v>
          </cell>
          <cell r="AL323">
            <v>67.09</v>
          </cell>
          <cell r="AM323">
            <v>20</v>
          </cell>
          <cell r="AN323" t="str">
            <v>7043317</v>
          </cell>
          <cell r="AO323" t="str">
            <v>박승하　　</v>
          </cell>
          <cell r="AP323" t="str">
            <v>04</v>
          </cell>
          <cell r="AQ323" t="str">
            <v>30</v>
          </cell>
          <cell r="AR323">
            <v>96</v>
          </cell>
          <cell r="AS323">
            <v>68.28</v>
          </cell>
          <cell r="AT323">
            <v>20</v>
          </cell>
          <cell r="AU323" t="str">
            <v>2008268</v>
          </cell>
          <cell r="AV323" t="str">
            <v>이용도　　</v>
          </cell>
          <cell r="AW323" t="str">
            <v>02</v>
          </cell>
          <cell r="AX323" t="str">
            <v>20</v>
          </cell>
          <cell r="AY323">
            <v>83</v>
          </cell>
          <cell r="AZ323">
            <v>64.349999999999994</v>
          </cell>
          <cell r="BA323">
            <v>10</v>
          </cell>
          <cell r="BF323">
            <v>0</v>
          </cell>
          <cell r="BG323">
            <v>0</v>
          </cell>
          <cell r="BH323">
            <v>0</v>
          </cell>
          <cell r="BM323">
            <v>0</v>
          </cell>
          <cell r="BN323">
            <v>0</v>
          </cell>
          <cell r="BO323">
            <v>0</v>
          </cell>
          <cell r="BP323" t="b">
            <v>0</v>
          </cell>
          <cell r="BQ323">
            <v>0</v>
          </cell>
          <cell r="BR323">
            <v>68.47</v>
          </cell>
          <cell r="BS323">
            <v>125</v>
          </cell>
          <cell r="BT323">
            <v>7.5</v>
          </cell>
          <cell r="BU323" t="str">
            <v>A</v>
          </cell>
          <cell r="BV323" t="str">
            <v>02</v>
          </cell>
          <cell r="BW323">
            <v>76</v>
          </cell>
          <cell r="BX323" t="str">
            <v>19950101</v>
          </cell>
          <cell r="BZ323" t="str">
            <v>C</v>
          </cell>
          <cell r="CA323" t="str">
            <v>05</v>
          </cell>
          <cell r="CB323" t="str">
            <v>D</v>
          </cell>
          <cell r="CC323" t="str">
            <v>10</v>
          </cell>
          <cell r="CD323" t="str">
            <v>E</v>
          </cell>
          <cell r="CE323" t="str">
            <v>11</v>
          </cell>
        </row>
        <row r="324">
          <cell r="A324" t="str">
            <v>2612097</v>
          </cell>
          <cell r="B324" t="str">
            <v>33</v>
          </cell>
          <cell r="C324" t="str">
            <v>5급</v>
          </cell>
          <cell r="D324" t="str">
            <v>최명희　　</v>
          </cell>
          <cell r="E324" t="str">
            <v>C</v>
          </cell>
          <cell r="G324">
            <v>1</v>
          </cell>
          <cell r="H324" t="str">
            <v>KF**</v>
          </cell>
          <cell r="I324" t="str">
            <v>KFBA</v>
          </cell>
          <cell r="J324" t="str">
            <v>재정팀　　　　　　　</v>
          </cell>
          <cell r="K324" t="str">
            <v>KFBB</v>
          </cell>
          <cell r="L324" t="str">
            <v>국제금융팀　　　　　</v>
          </cell>
          <cell r="O324" t="str">
            <v>KFBB</v>
          </cell>
          <cell r="R324" t="str">
            <v>1</v>
          </cell>
          <cell r="V324" t="str">
            <v>7</v>
          </cell>
          <cell r="W324" t="str">
            <v>1</v>
          </cell>
          <cell r="X324" t="str">
            <v>4</v>
          </cell>
          <cell r="Y324" t="str">
            <v>S</v>
          </cell>
          <cell r="Z324" t="str">
            <v>2070124</v>
          </cell>
          <cell r="AA324" t="str">
            <v>한창균　　</v>
          </cell>
          <cell r="AB324" t="str">
            <v>24</v>
          </cell>
          <cell r="AC324" t="str">
            <v>43</v>
          </cell>
          <cell r="AD324">
            <v>88</v>
          </cell>
          <cell r="AE324">
            <v>64.709999999999994</v>
          </cell>
          <cell r="AF324">
            <v>50</v>
          </cell>
          <cell r="AG324" t="str">
            <v>2023777</v>
          </cell>
          <cell r="AH324" t="str">
            <v>구태환　　</v>
          </cell>
          <cell r="AI324" t="str">
            <v>20</v>
          </cell>
          <cell r="AJ324" t="str">
            <v>32</v>
          </cell>
          <cell r="AK324">
            <v>89</v>
          </cell>
          <cell r="AL324">
            <v>60.24</v>
          </cell>
          <cell r="AM324">
            <v>30</v>
          </cell>
          <cell r="AR324">
            <v>0</v>
          </cell>
          <cell r="AS324">
            <v>0</v>
          </cell>
          <cell r="AT324">
            <v>0</v>
          </cell>
          <cell r="AY324">
            <v>0</v>
          </cell>
          <cell r="AZ324">
            <v>0</v>
          </cell>
          <cell r="BA324">
            <v>0</v>
          </cell>
          <cell r="BF324">
            <v>0</v>
          </cell>
          <cell r="BG324">
            <v>0</v>
          </cell>
          <cell r="BH324">
            <v>0</v>
          </cell>
          <cell r="BM324">
            <v>0</v>
          </cell>
          <cell r="BN324">
            <v>0</v>
          </cell>
          <cell r="BO324">
            <v>0</v>
          </cell>
          <cell r="BP324" t="b">
            <v>0</v>
          </cell>
          <cell r="BQ324">
            <v>0</v>
          </cell>
          <cell r="BR324">
            <v>63.03</v>
          </cell>
          <cell r="BS324">
            <v>164</v>
          </cell>
          <cell r="BT324">
            <v>23.9</v>
          </cell>
          <cell r="BU324" t="str">
            <v>B</v>
          </cell>
          <cell r="BV324" t="str">
            <v>03</v>
          </cell>
          <cell r="BW324">
            <v>72</v>
          </cell>
          <cell r="BX324" t="str">
            <v>19950213</v>
          </cell>
          <cell r="BZ324" t="str">
            <v>D</v>
          </cell>
          <cell r="CA324" t="str">
            <v>10</v>
          </cell>
          <cell r="CB324" t="str">
            <v>E</v>
          </cell>
          <cell r="CC324" t="str">
            <v>11</v>
          </cell>
          <cell r="CD324" t="str">
            <v>D</v>
          </cell>
          <cell r="CE324" t="str">
            <v>10</v>
          </cell>
        </row>
        <row r="325">
          <cell r="A325" t="str">
            <v>2479004</v>
          </cell>
          <cell r="B325" t="str">
            <v>33</v>
          </cell>
          <cell r="C325" t="str">
            <v>5급</v>
          </cell>
          <cell r="D325" t="str">
            <v>한소림　　</v>
          </cell>
          <cell r="E325" t="str">
            <v>C</v>
          </cell>
          <cell r="G325">
            <v>1</v>
          </cell>
          <cell r="H325" t="str">
            <v>KH**</v>
          </cell>
          <cell r="I325" t="str">
            <v>KHHH</v>
          </cell>
          <cell r="J325" t="str">
            <v>북부）일산지점　　　</v>
          </cell>
          <cell r="K325" t="str">
            <v>KHHV</v>
          </cell>
          <cell r="L325" t="str">
            <v>북부）원당지점　　　</v>
          </cell>
          <cell r="O325" t="str">
            <v>KHHVA</v>
          </cell>
          <cell r="R325" t="str">
            <v>2</v>
          </cell>
          <cell r="V325" t="str">
            <v>7</v>
          </cell>
          <cell r="W325" t="str">
            <v>3</v>
          </cell>
          <cell r="X325" t="str">
            <v>4</v>
          </cell>
          <cell r="Y325" t="str">
            <v>S</v>
          </cell>
          <cell r="Z325" t="str">
            <v>2104539</v>
          </cell>
          <cell r="AA325" t="str">
            <v>홍배식　　</v>
          </cell>
          <cell r="AB325" t="str">
            <v>26</v>
          </cell>
          <cell r="AC325" t="str">
            <v>44</v>
          </cell>
          <cell r="AD325">
            <v>98</v>
          </cell>
          <cell r="AE325">
            <v>64.709999999999994</v>
          </cell>
          <cell r="AF325">
            <v>60</v>
          </cell>
          <cell r="AG325" t="str">
            <v>2006008</v>
          </cell>
          <cell r="AH325" t="str">
            <v>이덕준　　</v>
          </cell>
          <cell r="AI325" t="str">
            <v>03</v>
          </cell>
          <cell r="AJ325" t="str">
            <v>32</v>
          </cell>
          <cell r="AK325">
            <v>80</v>
          </cell>
          <cell r="AL325">
            <v>61.84</v>
          </cell>
          <cell r="AM325">
            <v>30</v>
          </cell>
          <cell r="AR325">
            <v>0</v>
          </cell>
          <cell r="AS325">
            <v>0</v>
          </cell>
          <cell r="AT325">
            <v>0</v>
          </cell>
          <cell r="AY325">
            <v>0</v>
          </cell>
          <cell r="AZ325">
            <v>0</v>
          </cell>
          <cell r="BA325">
            <v>0</v>
          </cell>
          <cell r="BF325">
            <v>0</v>
          </cell>
          <cell r="BG325">
            <v>0</v>
          </cell>
          <cell r="BH325">
            <v>0</v>
          </cell>
          <cell r="BM325">
            <v>0</v>
          </cell>
          <cell r="BN325">
            <v>0</v>
          </cell>
          <cell r="BO325">
            <v>0</v>
          </cell>
          <cell r="BP325" t="b">
            <v>0</v>
          </cell>
          <cell r="BQ325">
            <v>0</v>
          </cell>
          <cell r="BR325">
            <v>63.75</v>
          </cell>
          <cell r="BS325">
            <v>133</v>
          </cell>
          <cell r="BT325">
            <v>19.399999999999999</v>
          </cell>
          <cell r="BU325" t="str">
            <v>B</v>
          </cell>
          <cell r="BV325" t="str">
            <v>03</v>
          </cell>
          <cell r="BW325">
            <v>72</v>
          </cell>
          <cell r="BX325" t="str">
            <v>19960101</v>
          </cell>
          <cell r="BZ325" t="str">
            <v>D</v>
          </cell>
          <cell r="CA325" t="str">
            <v>09</v>
          </cell>
          <cell r="CB325" t="str">
            <v>E</v>
          </cell>
          <cell r="CC325" t="str">
            <v>11</v>
          </cell>
          <cell r="CD325" t="str">
            <v>E</v>
          </cell>
          <cell r="CE325" t="str">
            <v>11</v>
          </cell>
        </row>
        <row r="326">
          <cell r="A326" t="str">
            <v>2537904</v>
          </cell>
          <cell r="B326" t="str">
            <v>33</v>
          </cell>
          <cell r="C326" t="str">
            <v>5급</v>
          </cell>
          <cell r="D326" t="str">
            <v>박민영　　</v>
          </cell>
          <cell r="E326" t="str">
            <v>C</v>
          </cell>
          <cell r="G326">
            <v>1</v>
          </cell>
          <cell r="H326" t="str">
            <v>KQ**</v>
          </cell>
          <cell r="I326" t="str">
            <v>KQBA</v>
          </cell>
          <cell r="J326" t="str">
            <v>품질계획팀　　　　　</v>
          </cell>
          <cell r="K326" t="str">
            <v>KUBB</v>
          </cell>
          <cell r="L326" t="str">
            <v>광）인력관리팀　　　</v>
          </cell>
          <cell r="O326" t="str">
            <v>KUBB</v>
          </cell>
          <cell r="R326" t="str">
            <v>6</v>
          </cell>
          <cell r="V326" t="str">
            <v>7</v>
          </cell>
          <cell r="W326" t="str">
            <v>2</v>
          </cell>
          <cell r="X326" t="str">
            <v>4</v>
          </cell>
          <cell r="Y326" t="str">
            <v>S</v>
          </cell>
          <cell r="Z326" t="str">
            <v>2023048</v>
          </cell>
          <cell r="AA326" t="str">
            <v>이금채　　</v>
          </cell>
          <cell r="AB326" t="str">
            <v>22</v>
          </cell>
          <cell r="AC326" t="str">
            <v>43</v>
          </cell>
          <cell r="AD326">
            <v>88</v>
          </cell>
          <cell r="AE326">
            <v>65.569999999999993</v>
          </cell>
          <cell r="AF326">
            <v>40</v>
          </cell>
          <cell r="AG326" t="str">
            <v>2034679</v>
          </cell>
          <cell r="AH326" t="str">
            <v>김재훈　　</v>
          </cell>
          <cell r="AI326" t="str">
            <v>20</v>
          </cell>
          <cell r="AJ326" t="str">
            <v>32</v>
          </cell>
          <cell r="AK326">
            <v>94</v>
          </cell>
          <cell r="AL326">
            <v>70.39</v>
          </cell>
          <cell r="AM326">
            <v>20</v>
          </cell>
          <cell r="AN326" t="str">
            <v>2026563</v>
          </cell>
          <cell r="AO326" t="str">
            <v>전천수　　</v>
          </cell>
          <cell r="AP326" t="str">
            <v>03</v>
          </cell>
          <cell r="AQ326" t="str">
            <v>30</v>
          </cell>
          <cell r="AR326">
            <v>86</v>
          </cell>
          <cell r="AS326">
            <v>67.2</v>
          </cell>
          <cell r="AT326">
            <v>20</v>
          </cell>
          <cell r="AY326">
            <v>0</v>
          </cell>
          <cell r="AZ326">
            <v>0</v>
          </cell>
          <cell r="BA326">
            <v>0</v>
          </cell>
          <cell r="BF326">
            <v>0</v>
          </cell>
          <cell r="BG326">
            <v>0</v>
          </cell>
          <cell r="BH326">
            <v>0</v>
          </cell>
          <cell r="BM326">
            <v>0</v>
          </cell>
          <cell r="BN326">
            <v>0</v>
          </cell>
          <cell r="BO326">
            <v>0</v>
          </cell>
          <cell r="BP326" t="b">
            <v>0</v>
          </cell>
          <cell r="BQ326">
            <v>0</v>
          </cell>
          <cell r="BR326">
            <v>67.180000000000007</v>
          </cell>
          <cell r="BS326">
            <v>42</v>
          </cell>
          <cell r="BT326">
            <v>6.1</v>
          </cell>
          <cell r="BU326" t="str">
            <v>A</v>
          </cell>
          <cell r="BV326" t="str">
            <v>02</v>
          </cell>
          <cell r="BW326">
            <v>76</v>
          </cell>
          <cell r="BX326" t="str">
            <v>19960208</v>
          </cell>
          <cell r="BZ326" t="str">
            <v>D</v>
          </cell>
          <cell r="CA326" t="str">
            <v>10</v>
          </cell>
          <cell r="CB326" t="str">
            <v>D</v>
          </cell>
          <cell r="CC326" t="str">
            <v>09</v>
          </cell>
          <cell r="CD326" t="str">
            <v>E</v>
          </cell>
          <cell r="CE326" t="str">
            <v>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   의"/>
      <sheetName val="쇼핑준공조서"/>
      <sheetName val="호텔준공조서"/>
      <sheetName val="내   역"/>
      <sheetName val="내   역 (2)"/>
      <sheetName val="결재난"/>
      <sheetName val="요율"/>
      <sheetName val="교통대책내역"/>
      <sheetName val="기본단가표"/>
      <sheetName val="일위대가"/>
      <sheetName val="전기일위목록"/>
      <sheetName val="#REF"/>
      <sheetName val="설비2차"/>
      <sheetName val="견적서"/>
      <sheetName val="퍼스트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갑지"/>
      <sheetName val="내역"/>
      <sheetName val="표지"/>
      <sheetName val="특기"/>
      <sheetName val="원가"/>
      <sheetName val="내역 (2)"/>
      <sheetName val="실행내역서"/>
      <sheetName val="01.인건비TABLE"/>
      <sheetName val="02.공수산정"/>
      <sheetName val="03.공수TABLE"/>
      <sheetName val="04.재료비TABLE(총괄)"/>
      <sheetName val="일위대가목차"/>
      <sheetName val="집계표"/>
      <sheetName val="내   역"/>
      <sheetName val="일위대가표"/>
      <sheetName val="자재단가"/>
      <sheetName val="휘경동(신일)"/>
      <sheetName val="전입"/>
      <sheetName val="DATA"/>
      <sheetName val="Customer Databa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Sheet2"/>
      <sheetName val="Sheet3"/>
      <sheetName val="견적서(을145) (2)"/>
      <sheetName val="우영제공"/>
      <sheetName val="견적서B"/>
      <sheetName val="단가%수정"/>
      <sheetName val="견적서(갑)"/>
      <sheetName val="품셈TABLE"/>
      <sheetName val="견적서"/>
      <sheetName val="NP-총정리"/>
      <sheetName val="별표 "/>
      <sheetName val="7.신상품현황"/>
      <sheetName val="#REF"/>
      <sheetName val="손익분석"/>
      <sheetName val="수목데이타 "/>
      <sheetName val="일위대가목차"/>
      <sheetName val="전문품의"/>
      <sheetName val="검단1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Sheet1"/>
      <sheetName val="유류소모"/>
      <sheetName val="지불내역"/>
      <sheetName val="중기가동"/>
      <sheetName val="지불내역 (2)"/>
      <sheetName val="자금청구"/>
      <sheetName val="총괄표"/>
      <sheetName val="월별투입대비"/>
      <sheetName val="관리비투입내역"/>
      <sheetName val="전도금양식 (2)"/>
      <sheetName val="전도금양식"/>
      <sheetName val="미정리분"/>
      <sheetName val="자재청구내역"/>
      <sheetName val="일용노뮤비"/>
      <sheetName val="Module1"/>
      <sheetName val="품셈TABLE"/>
      <sheetName val="BID"/>
      <sheetName val="토목주소"/>
      <sheetName val="프랜트면허"/>
      <sheetName val="견적서"/>
    </sheetNames>
    <sheetDataSet>
      <sheetData sheetId="0" refreshError="1">
        <row r="7">
          <cell r="B7" t="str">
            <v>용인시죽전지구 택지개발사업 조성공사(1공구)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1. Summary"/>
      <sheetName val="2. Tracking"/>
      <sheetName val="3. OCC"/>
      <sheetName val="4. Rev. Profit"/>
      <sheetName val="5-6.인건비"/>
      <sheetName val="5. IS"/>
      <sheetName val="1) Rooms"/>
      <sheetName val="2) IS(Summary)"/>
      <sheetName val="3) IS(Total)"/>
      <sheetName val="⑴ IS(Subtotal-Dert.)"/>
      <sheetName val="⑴-1 IS(Rooms)"/>
      <sheetName val="⑴-2 IS(F&amp;B)"/>
      <sheetName val="⑴-3 IS(Tele)"/>
      <sheetName val="⑴-4 IS(Parking)"/>
      <sheetName val="⑴-5 IS(Amenity)"/>
      <sheetName val="⑴-6 IS(Others)"/>
      <sheetName val="⑵ IS(Subtotal-Undis.)"/>
      <sheetName val="⑵-1 IS(A&amp;G)"/>
      <sheetName val="⑵-2 IS(S&amp;M)"/>
      <sheetName val="⑵-3 IS(ENG)"/>
      <sheetName val="⑵-4 IS(Energy)"/>
      <sheetName val="⑶ IS(Fixed)"/>
      <sheetName val="Accounts Info."/>
      <sheetName val="Code"/>
    </sheetNames>
    <sheetDataSet>
      <sheetData sheetId="0"/>
      <sheetData sheetId="1">
        <row r="1">
          <cell r="P1" t="str">
            <v>Business Performance in 2026</v>
          </cell>
        </row>
        <row r="6">
          <cell r="C6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">
          <cell r="B2" t="str">
            <v xml:space="preserve">＃Derpt </v>
          </cell>
        </row>
        <row r="3">
          <cell r="B3" t="str">
            <v>Name</v>
          </cell>
          <cell r="C3" t="str">
            <v>Code</v>
          </cell>
          <cell r="D3" t="str">
            <v>Rv Code</v>
          </cell>
          <cell r="G3" t="str">
            <v>Accounting</v>
          </cell>
          <cell r="H3" t="str">
            <v>Code</v>
          </cell>
        </row>
        <row r="4">
          <cell r="B4" t="str">
            <v>Rooms</v>
          </cell>
          <cell r="C4">
            <v>10</v>
          </cell>
          <cell r="D4">
            <v>10</v>
          </cell>
          <cell r="G4" t="str">
            <v>Accounting</v>
          </cell>
          <cell r="H4">
            <v>62200</v>
          </cell>
        </row>
        <row r="5">
          <cell r="B5" t="str">
            <v>REV</v>
          </cell>
          <cell r="C5">
            <v>11</v>
          </cell>
          <cell r="D5">
            <v>10</v>
          </cell>
          <cell r="G5" t="str">
            <v>Administration</v>
          </cell>
          <cell r="H5">
            <v>62100</v>
          </cell>
        </row>
        <row r="6">
          <cell r="B6" t="str">
            <v>HKP</v>
          </cell>
          <cell r="C6">
            <v>12</v>
          </cell>
          <cell r="D6">
            <v>10</v>
          </cell>
          <cell r="G6" t="str">
            <v>Air Conditioning</v>
          </cell>
          <cell r="H6">
            <v>71000</v>
          </cell>
        </row>
        <row r="7">
          <cell r="B7" t="str">
            <v>Ilima</v>
          </cell>
          <cell r="C7">
            <v>20</v>
          </cell>
          <cell r="D7">
            <v>20</v>
          </cell>
          <cell r="G7" t="str">
            <v>Amortization - Loan Fee</v>
          </cell>
          <cell r="H7">
            <v>83000</v>
          </cell>
        </row>
        <row r="8">
          <cell r="B8" t="str">
            <v>Banquet</v>
          </cell>
          <cell r="C8">
            <v>21</v>
          </cell>
          <cell r="D8">
            <v>20</v>
          </cell>
          <cell r="G8" t="str">
            <v>Audit &amp; Tax Services</v>
          </cell>
          <cell r="H8">
            <v>72100</v>
          </cell>
        </row>
        <row r="9">
          <cell r="B9" t="str">
            <v>Telecom</v>
          </cell>
          <cell r="C9">
            <v>30</v>
          </cell>
          <cell r="D9">
            <v>30</v>
          </cell>
          <cell r="G9" t="str">
            <v>Bank Service Charge</v>
          </cell>
          <cell r="H9">
            <v>72200</v>
          </cell>
        </row>
        <row r="10">
          <cell r="B10" t="str">
            <v>Parking</v>
          </cell>
          <cell r="C10">
            <v>40</v>
          </cell>
          <cell r="D10">
            <v>40</v>
          </cell>
          <cell r="G10" t="str">
            <v>Bellmen</v>
          </cell>
          <cell r="H10">
            <v>63400</v>
          </cell>
        </row>
        <row r="11">
          <cell r="B11" t="str">
            <v>Amenity</v>
          </cell>
          <cell r="C11">
            <v>42</v>
          </cell>
          <cell r="D11">
            <v>42</v>
          </cell>
          <cell r="G11" t="str">
            <v>Building</v>
          </cell>
          <cell r="H11">
            <v>72300</v>
          </cell>
        </row>
        <row r="12">
          <cell r="B12" t="str">
            <v>Rental&amp;Others</v>
          </cell>
          <cell r="C12">
            <v>47</v>
          </cell>
          <cell r="D12">
            <v>47</v>
          </cell>
          <cell r="G12" t="str">
            <v>Bussers</v>
          </cell>
          <cell r="H12">
            <v>64100</v>
          </cell>
        </row>
        <row r="13">
          <cell r="B13" t="str">
            <v>A&amp;G</v>
          </cell>
          <cell r="C13">
            <v>51</v>
          </cell>
          <cell r="D13">
            <v>51</v>
          </cell>
          <cell r="G13" t="str">
            <v>Cable TV</v>
          </cell>
          <cell r="H13">
            <v>72400</v>
          </cell>
        </row>
        <row r="14">
          <cell r="B14" t="str">
            <v>S&amp;M</v>
          </cell>
          <cell r="C14">
            <v>53</v>
          </cell>
          <cell r="D14">
            <v>53</v>
          </cell>
          <cell r="G14" t="str">
            <v>Car &amp; Package Promotions</v>
          </cell>
          <cell r="H14">
            <v>72500</v>
          </cell>
        </row>
        <row r="15">
          <cell r="B15" t="str">
            <v>ENG</v>
          </cell>
          <cell r="C15">
            <v>55</v>
          </cell>
          <cell r="D15">
            <v>55</v>
          </cell>
          <cell r="G15" t="str">
            <v>Cash Over and short</v>
          </cell>
          <cell r="H15">
            <v>72600</v>
          </cell>
        </row>
        <row r="16">
          <cell r="B16" t="str">
            <v>Energy</v>
          </cell>
          <cell r="C16">
            <v>56</v>
          </cell>
          <cell r="D16">
            <v>55</v>
          </cell>
          <cell r="G16" t="str">
            <v>Cashier - Ilima</v>
          </cell>
          <cell r="H16">
            <v>64020</v>
          </cell>
        </row>
        <row r="17">
          <cell r="B17" t="str">
            <v>Fixed</v>
          </cell>
          <cell r="C17">
            <v>57</v>
          </cell>
          <cell r="D17">
            <v>57</v>
          </cell>
          <cell r="G17" t="str">
            <v>Casual Labor / Valet Service</v>
          </cell>
          <cell r="H17">
            <v>72700</v>
          </cell>
        </row>
        <row r="18">
          <cell r="G18" t="str">
            <v>China</v>
          </cell>
          <cell r="H18">
            <v>72800</v>
          </cell>
        </row>
        <row r="19">
          <cell r="G19" t="str">
            <v>Cleaning Supplies</v>
          </cell>
          <cell r="H19">
            <v>72900</v>
          </cell>
        </row>
        <row r="20">
          <cell r="G20" t="str">
            <v>Commissions - Group</v>
          </cell>
          <cell r="H20">
            <v>73000</v>
          </cell>
        </row>
        <row r="21">
          <cell r="G21" t="str">
            <v>Commissions - Individual</v>
          </cell>
          <cell r="H21">
            <v>73100</v>
          </cell>
        </row>
        <row r="22">
          <cell r="G22" t="str">
            <v>Commissions - Rebate</v>
          </cell>
          <cell r="H22">
            <v>73200</v>
          </cell>
        </row>
        <row r="23">
          <cell r="G23" t="str">
            <v>COMPLIMENTARY GIFTS</v>
          </cell>
          <cell r="H23">
            <v>73250</v>
          </cell>
        </row>
        <row r="24">
          <cell r="G24" t="str">
            <v>Computer system Maintenance</v>
          </cell>
          <cell r="H24">
            <v>73300</v>
          </cell>
        </row>
        <row r="25">
          <cell r="G25" t="str">
            <v>Concierge</v>
          </cell>
          <cell r="H25">
            <v>63100</v>
          </cell>
        </row>
        <row r="26">
          <cell r="G26" t="str">
            <v>Contract Service</v>
          </cell>
          <cell r="H26">
            <v>73400</v>
          </cell>
        </row>
        <row r="27">
          <cell r="G27" t="str">
            <v>Cook - Ilima</v>
          </cell>
          <cell r="H27">
            <v>64010</v>
          </cell>
        </row>
        <row r="28">
          <cell r="G28" t="str">
            <v>Coop Advertising - Wholesale</v>
          </cell>
          <cell r="H28">
            <v>73450</v>
          </cell>
        </row>
        <row r="29">
          <cell r="G29" t="str">
            <v>Cost of Bev-Banquets</v>
          </cell>
          <cell r="H29">
            <v>52201</v>
          </cell>
        </row>
        <row r="30">
          <cell r="G30" t="str">
            <v>Cost of Food-Bqts</v>
          </cell>
          <cell r="H30">
            <v>52101</v>
          </cell>
        </row>
        <row r="31">
          <cell r="G31" t="str">
            <v>Cost of Internet</v>
          </cell>
          <cell r="H31">
            <v>50300</v>
          </cell>
        </row>
        <row r="32">
          <cell r="G32" t="str">
            <v>Cost of Laundry EE</v>
          </cell>
          <cell r="H32">
            <v>56815</v>
          </cell>
        </row>
        <row r="33">
          <cell r="G33" t="str">
            <v>Cost of Lndry - GST</v>
          </cell>
          <cell r="H33">
            <v>56825</v>
          </cell>
        </row>
        <row r="34">
          <cell r="G34" t="str">
            <v>Cost of Lndry - Vend</v>
          </cell>
          <cell r="H34">
            <v>56845</v>
          </cell>
        </row>
        <row r="35">
          <cell r="G35" t="str">
            <v>Cost of Local Calls</v>
          </cell>
          <cell r="H35">
            <v>50100</v>
          </cell>
        </row>
        <row r="36">
          <cell r="G36" t="str">
            <v>Cost of Long Distance Calls</v>
          </cell>
          <cell r="H36">
            <v>50200</v>
          </cell>
        </row>
        <row r="37">
          <cell r="G37" t="str">
            <v>Cost of Sales - Beverage</v>
          </cell>
          <cell r="H37">
            <v>52200</v>
          </cell>
        </row>
        <row r="38">
          <cell r="G38" t="str">
            <v>Cost of Sales - IC Food</v>
          </cell>
          <cell r="H38">
            <v>52100</v>
          </cell>
        </row>
        <row r="39">
          <cell r="G39" t="str">
            <v>Credit Card Commission</v>
          </cell>
          <cell r="H39">
            <v>73500</v>
          </cell>
        </row>
        <row r="40">
          <cell r="G40" t="str">
            <v>Data Processing</v>
          </cell>
          <cell r="H40">
            <v>73600</v>
          </cell>
        </row>
        <row r="41">
          <cell r="G41" t="str">
            <v>Decorations</v>
          </cell>
          <cell r="H41">
            <v>73700</v>
          </cell>
        </row>
        <row r="42">
          <cell r="G42" t="str">
            <v>Def Tax Exp State</v>
          </cell>
          <cell r="H42">
            <v>89750</v>
          </cell>
        </row>
        <row r="43">
          <cell r="G43" t="str">
            <v>Def. Tax Federal</v>
          </cell>
          <cell r="H43">
            <v>89650</v>
          </cell>
        </row>
        <row r="44">
          <cell r="G44" t="str">
            <v>Deprec. Bldg. Renovation Project</v>
          </cell>
          <cell r="H44">
            <v>89400</v>
          </cell>
        </row>
        <row r="45">
          <cell r="G45" t="str">
            <v>Deprec.'07-Internal Capital Projects</v>
          </cell>
          <cell r="H45">
            <v>89500</v>
          </cell>
        </row>
        <row r="46">
          <cell r="G46" t="str">
            <v>Depreciation-Building</v>
          </cell>
          <cell r="H46">
            <v>89100</v>
          </cell>
        </row>
        <row r="47">
          <cell r="G47" t="str">
            <v>Depreciation-Building Improvement</v>
          </cell>
          <cell r="H47">
            <v>89200</v>
          </cell>
        </row>
        <row r="48">
          <cell r="G48" t="str">
            <v>Depreciation-F.F.E.</v>
          </cell>
          <cell r="H48">
            <v>89300</v>
          </cell>
        </row>
        <row r="49">
          <cell r="G49" t="str">
            <v>Dishwashers</v>
          </cell>
          <cell r="H49">
            <v>64200</v>
          </cell>
        </row>
        <row r="50">
          <cell r="G50" t="str">
            <v>Donation</v>
          </cell>
          <cell r="H50">
            <v>73900</v>
          </cell>
        </row>
        <row r="51">
          <cell r="G51" t="str">
            <v>Dues and Subscriptions</v>
          </cell>
          <cell r="H51">
            <v>74000</v>
          </cell>
        </row>
        <row r="52">
          <cell r="G52" t="str">
            <v>Electrical</v>
          </cell>
          <cell r="H52">
            <v>74100</v>
          </cell>
        </row>
        <row r="53">
          <cell r="G53" t="str">
            <v>Electricity</v>
          </cell>
          <cell r="H53">
            <v>79800</v>
          </cell>
        </row>
        <row r="54">
          <cell r="G54" t="str">
            <v>Electricity Billouts</v>
          </cell>
          <cell r="H54">
            <v>79805</v>
          </cell>
        </row>
        <row r="55">
          <cell r="G55" t="str">
            <v>Elevator</v>
          </cell>
          <cell r="H55">
            <v>74200</v>
          </cell>
        </row>
        <row r="56">
          <cell r="G56" t="str">
            <v>Employee Meals</v>
          </cell>
          <cell r="H56">
            <v>67500</v>
          </cell>
        </row>
        <row r="57">
          <cell r="G57" t="str">
            <v>Employee Recruiting</v>
          </cell>
          <cell r="H57">
            <v>74300</v>
          </cell>
        </row>
        <row r="58">
          <cell r="G58" t="str">
            <v>Employee Relations</v>
          </cell>
          <cell r="H58">
            <v>74400</v>
          </cell>
        </row>
        <row r="59">
          <cell r="G59" t="str">
            <v>Employee Relocation</v>
          </cell>
          <cell r="H59">
            <v>74500</v>
          </cell>
        </row>
        <row r="60">
          <cell r="G60" t="str">
            <v>Employee Training</v>
          </cell>
          <cell r="H60">
            <v>74600</v>
          </cell>
        </row>
        <row r="61">
          <cell r="G61" t="str">
            <v>Engineers</v>
          </cell>
          <cell r="H61">
            <v>65000</v>
          </cell>
        </row>
        <row r="62">
          <cell r="G62" t="str">
            <v>Enviromental/Lab/IAQ Testing</v>
          </cell>
          <cell r="H62">
            <v>74700</v>
          </cell>
        </row>
        <row r="63">
          <cell r="G63" t="str">
            <v>Equipment Rental</v>
          </cell>
          <cell r="H63">
            <v>74800</v>
          </cell>
        </row>
        <row r="64">
          <cell r="G64" t="str">
            <v>Equipment Repairs</v>
          </cell>
          <cell r="H64">
            <v>74810</v>
          </cell>
        </row>
        <row r="65">
          <cell r="G65" t="str">
            <v>FICA - ER</v>
          </cell>
          <cell r="H65">
            <v>69100</v>
          </cell>
        </row>
        <row r="66">
          <cell r="G66" t="str">
            <v>FUTA</v>
          </cell>
          <cell r="H66">
            <v>69300</v>
          </cell>
        </row>
        <row r="67">
          <cell r="G67" t="str">
            <v>Gas</v>
          </cell>
          <cell r="H67">
            <v>79810</v>
          </cell>
        </row>
        <row r="68">
          <cell r="G68" t="str">
            <v>Glassware</v>
          </cell>
          <cell r="H68">
            <v>75100</v>
          </cell>
        </row>
        <row r="69">
          <cell r="G69" t="str">
            <v>Graphic Design &amp; Prod.</v>
          </cell>
          <cell r="H69">
            <v>75200</v>
          </cell>
        </row>
        <row r="70">
          <cell r="G70" t="str">
            <v>Grounds &amp; Landscape</v>
          </cell>
          <cell r="H70">
            <v>75300</v>
          </cell>
        </row>
        <row r="71">
          <cell r="G71" t="str">
            <v>GUEST RELOCATION</v>
          </cell>
          <cell r="H71">
            <v>75350</v>
          </cell>
        </row>
        <row r="72">
          <cell r="G72" t="str">
            <v>Guest Service</v>
          </cell>
          <cell r="H72">
            <v>63200</v>
          </cell>
        </row>
        <row r="73">
          <cell r="G73" t="str">
            <v>Guest Supplies</v>
          </cell>
          <cell r="H73">
            <v>75400</v>
          </cell>
        </row>
        <row r="74">
          <cell r="G74" t="str">
            <v>Guest Transportations</v>
          </cell>
          <cell r="H74">
            <v>75500</v>
          </cell>
        </row>
        <row r="75">
          <cell r="G75" t="str">
            <v>Health &amp; Welfare - Union</v>
          </cell>
          <cell r="H75">
            <v>68200</v>
          </cell>
        </row>
        <row r="76">
          <cell r="G76" t="str">
            <v>Holiday Pay</v>
          </cell>
          <cell r="H76">
            <v>67100</v>
          </cell>
        </row>
        <row r="77">
          <cell r="G77" t="str">
            <v>Housekeepers</v>
          </cell>
          <cell r="H77">
            <v>63520</v>
          </cell>
        </row>
        <row r="78">
          <cell r="G78" t="str">
            <v>Housemen</v>
          </cell>
          <cell r="H78">
            <v>63530</v>
          </cell>
        </row>
        <row r="79">
          <cell r="G79" t="str">
            <v>Incentive Pay</v>
          </cell>
          <cell r="H79">
            <v>67400</v>
          </cell>
        </row>
        <row r="80">
          <cell r="G80" t="str">
            <v>INCOME TAX - FEDERAL</v>
          </cell>
          <cell r="H80">
            <v>89600</v>
          </cell>
        </row>
        <row r="81">
          <cell r="G81" t="str">
            <v>Income Tax - State</v>
          </cell>
          <cell r="H81">
            <v>89700</v>
          </cell>
        </row>
        <row r="82">
          <cell r="G82" t="str">
            <v>Income Tax Deferred</v>
          </cell>
          <cell r="H82">
            <v>89900</v>
          </cell>
        </row>
        <row r="83">
          <cell r="G83" t="str">
            <v>In-Hse - M&amp;E</v>
          </cell>
          <cell r="H83">
            <v>79105</v>
          </cell>
        </row>
        <row r="84">
          <cell r="G84" t="str">
            <v>Inspectress</v>
          </cell>
          <cell r="H84">
            <v>63510</v>
          </cell>
        </row>
        <row r="85">
          <cell r="G85" t="str">
            <v>Insurance-General Liability &amp; Property</v>
          </cell>
          <cell r="H85">
            <v>82000</v>
          </cell>
        </row>
        <row r="86">
          <cell r="G86" t="str">
            <v>Interest Expense</v>
          </cell>
          <cell r="H86">
            <v>88000</v>
          </cell>
        </row>
        <row r="87">
          <cell r="G87" t="str">
            <v>Internet Advertising</v>
          </cell>
          <cell r="H87">
            <v>75600</v>
          </cell>
        </row>
        <row r="88">
          <cell r="G88" t="str">
            <v>Kitchen Equipment</v>
          </cell>
          <cell r="H88">
            <v>75800</v>
          </cell>
        </row>
        <row r="89">
          <cell r="G89" t="str">
            <v>Kitchenette Equip</v>
          </cell>
          <cell r="H89">
            <v>75801</v>
          </cell>
        </row>
        <row r="90">
          <cell r="G90" t="str">
            <v>Laundry</v>
          </cell>
          <cell r="H90">
            <v>76000</v>
          </cell>
        </row>
        <row r="91">
          <cell r="G91" t="str">
            <v>Laundry Equipment</v>
          </cell>
          <cell r="H91">
            <v>76100</v>
          </cell>
        </row>
        <row r="92">
          <cell r="G92" t="str">
            <v>Legal Fees</v>
          </cell>
          <cell r="H92">
            <v>76200</v>
          </cell>
        </row>
        <row r="93">
          <cell r="G93" t="str">
            <v>License and permits</v>
          </cell>
          <cell r="H93">
            <v>76300</v>
          </cell>
        </row>
        <row r="94">
          <cell r="G94" t="str">
            <v>Light Bulbs</v>
          </cell>
          <cell r="H94">
            <v>76400</v>
          </cell>
        </row>
        <row r="95">
          <cell r="G95" t="str">
            <v>Linen</v>
          </cell>
          <cell r="H95">
            <v>76500</v>
          </cell>
        </row>
        <row r="96">
          <cell r="G96" t="str">
            <v>Loss &amp; Damages</v>
          </cell>
          <cell r="H96">
            <v>76600</v>
          </cell>
        </row>
        <row r="97">
          <cell r="G97" t="str">
            <v>Loss on Disposal of Fixed Assets</v>
          </cell>
          <cell r="H97">
            <v>84000</v>
          </cell>
        </row>
        <row r="98">
          <cell r="G98" t="str">
            <v>Loss on Fixed Asset</v>
          </cell>
          <cell r="H98">
            <v>89800</v>
          </cell>
        </row>
        <row r="99">
          <cell r="G99" t="str">
            <v>Magazine Advertising</v>
          </cell>
          <cell r="H99">
            <v>76700</v>
          </cell>
        </row>
        <row r="100">
          <cell r="G100" t="str">
            <v>Maintenance Contract</v>
          </cell>
          <cell r="H100">
            <v>76800</v>
          </cell>
        </row>
        <row r="101">
          <cell r="G101" t="str">
            <v>Management Fee - Base</v>
          </cell>
          <cell r="H101">
            <v>80100</v>
          </cell>
        </row>
        <row r="102">
          <cell r="G102" t="str">
            <v>Management Fee - Incentive</v>
          </cell>
          <cell r="H102">
            <v>80200</v>
          </cell>
        </row>
        <row r="103">
          <cell r="G103" t="str">
            <v>Managers</v>
          </cell>
          <cell r="H103">
            <v>60000</v>
          </cell>
        </row>
        <row r="104">
          <cell r="G104" t="str">
            <v>Medical Insurance - Non-Union</v>
          </cell>
          <cell r="H104">
            <v>68100</v>
          </cell>
        </row>
        <row r="105">
          <cell r="G105" t="str">
            <v>Menu &amp; Beverage List</v>
          </cell>
          <cell r="H105">
            <v>76850</v>
          </cell>
        </row>
        <row r="106">
          <cell r="G106" t="str">
            <v>Misc Adv-F&amp;B</v>
          </cell>
          <cell r="H106">
            <v>76910</v>
          </cell>
        </row>
        <row r="107">
          <cell r="G107" t="str">
            <v>Misc. Advertising</v>
          </cell>
          <cell r="H107">
            <v>76900</v>
          </cell>
        </row>
        <row r="108">
          <cell r="G108" t="str">
            <v>Miscellaneous</v>
          </cell>
          <cell r="H108">
            <v>77000</v>
          </cell>
        </row>
        <row r="109">
          <cell r="G109" t="str">
            <v>Music and Entertainment</v>
          </cell>
          <cell r="H109">
            <v>77100</v>
          </cell>
        </row>
        <row r="110">
          <cell r="G110" t="str">
            <v>Newspaper Advertising</v>
          </cell>
          <cell r="H110">
            <v>77200</v>
          </cell>
        </row>
        <row r="111">
          <cell r="G111" t="str">
            <v>Non-Operating #1</v>
          </cell>
          <cell r="H111">
            <v>84100</v>
          </cell>
        </row>
        <row r="112">
          <cell r="G112" t="str">
            <v>Non-Operating #1</v>
          </cell>
          <cell r="H112">
            <v>88100</v>
          </cell>
        </row>
        <row r="113">
          <cell r="G113" t="str">
            <v>Non-Operating #2</v>
          </cell>
          <cell r="H113">
            <v>84200</v>
          </cell>
        </row>
        <row r="114">
          <cell r="G114" t="str">
            <v>Non-Operating #2</v>
          </cell>
          <cell r="H114">
            <v>88200</v>
          </cell>
        </row>
        <row r="115">
          <cell r="G115" t="str">
            <v>Non-Operating #3</v>
          </cell>
          <cell r="H115">
            <v>84300</v>
          </cell>
        </row>
        <row r="116">
          <cell r="G116" t="str">
            <v>Office Supplies</v>
          </cell>
          <cell r="H116">
            <v>77300</v>
          </cell>
        </row>
        <row r="117">
          <cell r="G117" t="str">
            <v>Operating Supplies</v>
          </cell>
          <cell r="H117">
            <v>77400</v>
          </cell>
        </row>
        <row r="118">
          <cell r="G118" t="str">
            <v>Other Benefits</v>
          </cell>
          <cell r="H118">
            <v>67600</v>
          </cell>
        </row>
        <row r="119">
          <cell r="G119" t="str">
            <v>Painting &amp; Decorating</v>
          </cell>
          <cell r="H119">
            <v>77500</v>
          </cell>
        </row>
        <row r="120">
          <cell r="G120" t="str">
            <v>Pension - Non-Union</v>
          </cell>
          <cell r="H120">
            <v>68300</v>
          </cell>
        </row>
        <row r="121">
          <cell r="G121" t="str">
            <v>Pension - Union</v>
          </cell>
          <cell r="H121">
            <v>68400</v>
          </cell>
        </row>
        <row r="122">
          <cell r="G122" t="str">
            <v>Pest Control</v>
          </cell>
          <cell r="H122">
            <v>77600</v>
          </cell>
        </row>
        <row r="123">
          <cell r="G123" t="str">
            <v>Plumbing &amp; Heating</v>
          </cell>
          <cell r="H123">
            <v>77700</v>
          </cell>
        </row>
        <row r="124">
          <cell r="G124" t="str">
            <v>Postage</v>
          </cell>
          <cell r="H124">
            <v>77800</v>
          </cell>
        </row>
        <row r="125">
          <cell r="G125" t="str">
            <v>Printing &amp; Stationery</v>
          </cell>
          <cell r="H125">
            <v>77900</v>
          </cell>
        </row>
        <row r="126">
          <cell r="G126" t="str">
            <v>Professional Fees</v>
          </cell>
          <cell r="H126">
            <v>78000</v>
          </cell>
        </row>
        <row r="127">
          <cell r="G127" t="str">
            <v>Promo Exp-F&amp;B</v>
          </cell>
          <cell r="H127">
            <v>78110</v>
          </cell>
        </row>
        <row r="128">
          <cell r="G128" t="str">
            <v>Promotional Beverage</v>
          </cell>
          <cell r="H128">
            <v>52600</v>
          </cell>
        </row>
        <row r="129">
          <cell r="G129" t="str">
            <v>Promotional Expense</v>
          </cell>
          <cell r="H129">
            <v>78100</v>
          </cell>
        </row>
        <row r="130">
          <cell r="G130" t="str">
            <v>Promotional Food</v>
          </cell>
          <cell r="H130">
            <v>52500</v>
          </cell>
        </row>
        <row r="131">
          <cell r="G131" t="str">
            <v>Provision For Doubtful Accts.</v>
          </cell>
          <cell r="H131">
            <v>78200</v>
          </cell>
        </row>
        <row r="132">
          <cell r="G132" t="str">
            <v>Radio &amp; TV Adv-F&amp;B</v>
          </cell>
          <cell r="H132">
            <v>78310</v>
          </cell>
        </row>
        <row r="133">
          <cell r="G133" t="str">
            <v>Radio &amp; TV Broadcasting</v>
          </cell>
          <cell r="H133">
            <v>78300</v>
          </cell>
        </row>
        <row r="134">
          <cell r="G134" t="str">
            <v>Real Property Tax</v>
          </cell>
          <cell r="H134">
            <v>81000</v>
          </cell>
        </row>
        <row r="135">
          <cell r="G135" t="str">
            <v>Reservationist</v>
          </cell>
          <cell r="H135">
            <v>63300</v>
          </cell>
        </row>
        <row r="136">
          <cell r="G136" t="str">
            <v>Reservations Expense</v>
          </cell>
          <cell r="H136">
            <v>78450</v>
          </cell>
        </row>
        <row r="137">
          <cell r="G137" t="str">
            <v>Security</v>
          </cell>
          <cell r="H137">
            <v>78500</v>
          </cell>
        </row>
        <row r="138">
          <cell r="G138" t="str">
            <v>Servers</v>
          </cell>
          <cell r="H138">
            <v>64300</v>
          </cell>
        </row>
        <row r="139">
          <cell r="G139" t="str">
            <v>Severance Pay</v>
          </cell>
          <cell r="H139">
            <v>67200</v>
          </cell>
        </row>
        <row r="140">
          <cell r="G140" t="str">
            <v>Sick Pay</v>
          </cell>
          <cell r="H140">
            <v>67300</v>
          </cell>
        </row>
        <row r="141">
          <cell r="G141" t="str">
            <v>Signs &amp; Poster</v>
          </cell>
          <cell r="H141">
            <v>78600</v>
          </cell>
        </row>
        <row r="142">
          <cell r="G142" t="str">
            <v>Silverware</v>
          </cell>
          <cell r="H142">
            <v>78700</v>
          </cell>
        </row>
        <row r="143">
          <cell r="G143" t="str">
            <v>Storage Facility Rental</v>
          </cell>
          <cell r="H143">
            <v>78800</v>
          </cell>
        </row>
        <row r="144">
          <cell r="G144" t="str">
            <v>SUI</v>
          </cell>
          <cell r="H144">
            <v>69200</v>
          </cell>
        </row>
        <row r="145">
          <cell r="G145" t="str">
            <v>Supervisor</v>
          </cell>
          <cell r="H145">
            <v>61000</v>
          </cell>
        </row>
        <row r="146">
          <cell r="G146" t="str">
            <v>Swimming Pool</v>
          </cell>
          <cell r="H146">
            <v>78900</v>
          </cell>
        </row>
        <row r="147">
          <cell r="G147" t="str">
            <v>Telephone</v>
          </cell>
          <cell r="H147">
            <v>79000</v>
          </cell>
        </row>
        <row r="148">
          <cell r="G148" t="str">
            <v>Trade Shows</v>
          </cell>
          <cell r="H148">
            <v>79070</v>
          </cell>
        </row>
        <row r="149">
          <cell r="G149" t="str">
            <v>Travel - Meals &amp; Entertainment</v>
          </cell>
          <cell r="H149">
            <v>79100</v>
          </cell>
        </row>
        <row r="150">
          <cell r="G150" t="str">
            <v>Travel - Other</v>
          </cell>
          <cell r="H150">
            <v>79200</v>
          </cell>
        </row>
        <row r="151">
          <cell r="G151" t="str">
            <v>Uniforms</v>
          </cell>
          <cell r="H151">
            <v>79300</v>
          </cell>
        </row>
        <row r="152">
          <cell r="G152" t="str">
            <v>Utensils</v>
          </cell>
          <cell r="H152">
            <v>79400</v>
          </cell>
        </row>
        <row r="153">
          <cell r="G153" t="str">
            <v>Vacation Pay</v>
          </cell>
          <cell r="H153">
            <v>67000</v>
          </cell>
        </row>
        <row r="154">
          <cell r="G154" t="str">
            <v>Waste Removal</v>
          </cell>
          <cell r="H154">
            <v>79600</v>
          </cell>
        </row>
        <row r="155">
          <cell r="G155" t="str">
            <v>Water</v>
          </cell>
          <cell r="H155">
            <v>79820</v>
          </cell>
        </row>
        <row r="156">
          <cell r="G156" t="str">
            <v>Website</v>
          </cell>
          <cell r="H156">
            <v>79500</v>
          </cell>
        </row>
        <row r="157">
          <cell r="G157" t="str">
            <v>Workers Comp Insurance</v>
          </cell>
          <cell r="H157">
            <v>68500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DW27"/>
  <sheetViews>
    <sheetView showGridLines="0" showZeros="0" tabSelected="1" zoomScaleNormal="100" workbookViewId="0">
      <pane xSplit="4" ySplit="6" topLeftCell="CB7" activePane="bottomRight" state="frozen"/>
      <selection activeCell="E7" sqref="E7"/>
      <selection pane="topRight" activeCell="E7" sqref="E7"/>
      <selection pane="bottomLeft" activeCell="E7" sqref="E7"/>
      <selection pane="bottomRight" activeCell="CE8" sqref="CE8"/>
    </sheetView>
  </sheetViews>
  <sheetFormatPr defaultColWidth="9.140625" defaultRowHeight="23.25" customHeight="1" x14ac:dyDescent="0.15"/>
  <cols>
    <col min="1" max="1" width="1.7109375" style="18" customWidth="1"/>
    <col min="2" max="2" width="2.140625" style="8" customWidth="1"/>
    <col min="3" max="3" width="3.7109375" style="116" customWidth="1"/>
    <col min="4" max="4" width="17.28515625" style="8" customWidth="1"/>
    <col min="5" max="18" width="7.28515625" style="8" customWidth="1"/>
    <col min="19" max="19" width="1.7109375" style="18" customWidth="1"/>
    <col min="20" max="20" width="2.140625" style="8" customWidth="1"/>
    <col min="21" max="21" width="3.7109375" style="116" customWidth="1"/>
    <col min="22" max="22" width="17.28515625" style="8" customWidth="1"/>
    <col min="23" max="36" width="7.28515625" style="8" customWidth="1"/>
    <col min="37" max="37" width="1.7109375" style="18" customWidth="1"/>
    <col min="38" max="38" width="2.140625" style="8" customWidth="1"/>
    <col min="39" max="39" width="3.7109375" style="116" customWidth="1"/>
    <col min="40" max="40" width="17.28515625" style="8" customWidth="1"/>
    <col min="41" max="54" width="7.28515625" style="8" customWidth="1"/>
    <col min="55" max="55" width="1.7109375" style="18" customWidth="1"/>
    <col min="56" max="56" width="2.140625" style="8" customWidth="1"/>
    <col min="57" max="57" width="3.7109375" style="116" customWidth="1"/>
    <col min="58" max="58" width="17.28515625" style="8" customWidth="1"/>
    <col min="59" max="72" width="7.28515625" style="8" customWidth="1"/>
    <col min="73" max="73" width="1.7109375" style="18" customWidth="1"/>
    <col min="74" max="74" width="2.140625" style="8" customWidth="1"/>
    <col min="75" max="75" width="3.7109375" style="116" customWidth="1"/>
    <col min="76" max="76" width="17.28515625" style="8" customWidth="1"/>
    <col min="77" max="91" width="7.28515625" style="8" customWidth="1"/>
    <col min="92" max="92" width="1.7109375" style="18" customWidth="1"/>
    <col min="93" max="93" width="2.140625" style="8" customWidth="1"/>
    <col min="94" max="94" width="3.7109375" style="116" customWidth="1"/>
    <col min="95" max="95" width="17.28515625" style="8" customWidth="1"/>
    <col min="96" max="109" width="7.28515625" style="8" customWidth="1"/>
    <col min="110" max="110" width="1.7109375" style="18" customWidth="1"/>
    <col min="111" max="111" width="2.140625" style="8" customWidth="1"/>
    <col min="112" max="112" width="3.7109375" style="116" customWidth="1"/>
    <col min="113" max="113" width="17.28515625" style="8" customWidth="1"/>
    <col min="114" max="127" width="7.28515625" style="8" customWidth="1"/>
    <col min="128" max="16384" width="9.140625" style="8"/>
  </cols>
  <sheetData>
    <row r="1" spans="1:127" s="5" customFormat="1" ht="27" customHeight="1" x14ac:dyDescent="0.15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tr">
        <f>'[86]1. Summary'!$P$1</f>
        <v>Business Performance in 2026</v>
      </c>
      <c r="S1" s="1" t="str">
        <f>$A$1</f>
        <v xml:space="preserve">＃ WHR Monthly Closing </v>
      </c>
      <c r="T1" s="2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4" t="str">
        <f>$R$1</f>
        <v>Business Performance in 2026</v>
      </c>
      <c r="AK1" s="1" t="str">
        <f>$A$1</f>
        <v xml:space="preserve">＃ WHR Monthly Closing </v>
      </c>
      <c r="AL1" s="2"/>
      <c r="AM1" s="3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4" t="str">
        <f>$R$1</f>
        <v>Business Performance in 2026</v>
      </c>
      <c r="BC1" s="1" t="str">
        <f>$A$1</f>
        <v xml:space="preserve">＃ WHR Monthly Closing </v>
      </c>
      <c r="BD1" s="2"/>
      <c r="BE1" s="3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4" t="str">
        <f>$R$1</f>
        <v>Business Performance in 2026</v>
      </c>
      <c r="BU1" s="1" t="str">
        <f>$A$1</f>
        <v xml:space="preserve">＃ WHR Monthly Closing </v>
      </c>
      <c r="BV1" s="2"/>
      <c r="BW1" s="3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4" t="str">
        <f>$R$1</f>
        <v>Business Performance in 2026</v>
      </c>
      <c r="CN1" s="1" t="str">
        <f>$A$1</f>
        <v xml:space="preserve">＃ WHR Monthly Closing </v>
      </c>
      <c r="CO1" s="2"/>
      <c r="CP1" s="3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4" t="str">
        <f>$R$1</f>
        <v>Business Performance in 2026</v>
      </c>
      <c r="DF1" s="1" t="str">
        <f>$A$1</f>
        <v xml:space="preserve">＃ WHR Monthly Closing </v>
      </c>
      <c r="DG1" s="2"/>
      <c r="DH1" s="3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4" t="str">
        <f>$R$1</f>
        <v>Business Performance in 2026</v>
      </c>
    </row>
    <row r="2" spans="1:127" ht="9" customHeight="1" x14ac:dyDescent="0.15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7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7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7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</row>
    <row r="3" spans="1:127" ht="21" customHeight="1" x14ac:dyDescent="0.15">
      <c r="A3" s="9" t="s">
        <v>1</v>
      </c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2</v>
      </c>
      <c r="T3" s="10"/>
      <c r="U3" s="1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 t="s">
        <v>3</v>
      </c>
      <c r="AL3" s="10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9" t="s">
        <v>4</v>
      </c>
      <c r="BD3" s="10"/>
      <c r="BE3" s="11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9" t="s">
        <v>5</v>
      </c>
      <c r="BV3" s="10"/>
      <c r="BW3" s="11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9" t="s">
        <v>6</v>
      </c>
      <c r="CO3" s="10"/>
      <c r="CP3" s="11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9" t="s">
        <v>7</v>
      </c>
      <c r="DG3" s="10"/>
      <c r="DH3" s="11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</row>
    <row r="4" spans="1:127" ht="18" customHeight="1" x14ac:dyDescent="0.15">
      <c r="A4" s="12" t="s">
        <v>8</v>
      </c>
      <c r="B4" s="13"/>
      <c r="C4" s="14"/>
      <c r="D4" s="13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 t="s">
        <v>9</v>
      </c>
      <c r="S4" s="12" t="str">
        <f>$A$4</f>
        <v xml:space="preserve"> 1) ROOM</v>
      </c>
      <c r="T4" s="13"/>
      <c r="U4" s="14"/>
      <c r="V4" s="13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6" t="str">
        <f>$R$4</f>
        <v xml:space="preserve"> * Unit : USD / Rooms</v>
      </c>
      <c r="AK4" s="12" t="str">
        <f>$S4</f>
        <v xml:space="preserve"> 1) ROOM</v>
      </c>
      <c r="AL4" s="13"/>
      <c r="AM4" s="14"/>
      <c r="AN4" s="13"/>
      <c r="AP4" s="15"/>
      <c r="AQ4" s="17"/>
      <c r="BB4" s="16" t="str">
        <f>$AJ4</f>
        <v xml:space="preserve"> * Unit : USD / Rooms</v>
      </c>
      <c r="BC4" s="12" t="str">
        <f>$S4</f>
        <v xml:space="preserve"> 1) ROOM</v>
      </c>
      <c r="BD4" s="13"/>
      <c r="BE4" s="14"/>
      <c r="BF4" s="13"/>
      <c r="BH4" s="15"/>
      <c r="BI4" s="17"/>
      <c r="BT4" s="16" t="str">
        <f>$AJ4</f>
        <v xml:space="preserve"> * Unit : USD / Rooms</v>
      </c>
      <c r="BU4" s="12" t="str">
        <f>$S4</f>
        <v xml:space="preserve"> 1) ROOM</v>
      </c>
      <c r="BV4" s="13"/>
      <c r="BW4" s="14"/>
      <c r="BX4" s="13"/>
      <c r="BY4" s="15"/>
      <c r="BZ4" s="17"/>
      <c r="CD4" s="15"/>
      <c r="CI4" s="15"/>
      <c r="CM4" s="16" t="str">
        <f>$AJ4</f>
        <v xml:space="preserve"> * Unit : USD / Rooms</v>
      </c>
      <c r="CN4" s="12" t="str">
        <f>$S4</f>
        <v xml:space="preserve"> 1) ROOM</v>
      </c>
      <c r="CO4" s="13"/>
      <c r="CP4" s="14"/>
      <c r="CQ4" s="13"/>
      <c r="CS4" s="15"/>
      <c r="CT4" s="17"/>
      <c r="DE4" s="16" t="str">
        <f>$AJ4</f>
        <v xml:space="preserve"> * Unit : USD / Rooms</v>
      </c>
      <c r="DF4" s="12" t="str">
        <f>$S4</f>
        <v xml:space="preserve"> 1) ROOM</v>
      </c>
      <c r="DG4" s="13"/>
      <c r="DH4" s="14"/>
      <c r="DI4" s="13"/>
      <c r="DK4" s="15"/>
      <c r="DL4" s="17"/>
      <c r="DW4" s="16"/>
    </row>
    <row r="5" spans="1:127" ht="15" customHeight="1" x14ac:dyDescent="0.15">
      <c r="B5" s="205"/>
      <c r="C5" s="206"/>
      <c r="D5" s="207"/>
      <c r="E5" s="211" t="s">
        <v>10</v>
      </c>
      <c r="F5" s="202" t="s">
        <v>11</v>
      </c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  <c r="T5" s="205"/>
      <c r="U5" s="206"/>
      <c r="V5" s="207"/>
      <c r="W5" s="211" t="s">
        <v>10</v>
      </c>
      <c r="X5" s="202" t="s">
        <v>12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4"/>
      <c r="AL5" s="205"/>
      <c r="AM5" s="206"/>
      <c r="AN5" s="207"/>
      <c r="AO5" s="211" t="s">
        <v>10</v>
      </c>
      <c r="AP5" s="202" t="s">
        <v>13</v>
      </c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4"/>
      <c r="BD5" s="205"/>
      <c r="BE5" s="206"/>
      <c r="BF5" s="207"/>
      <c r="BG5" s="211" t="s">
        <v>10</v>
      </c>
      <c r="BH5" s="202" t="s">
        <v>14</v>
      </c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4"/>
      <c r="BV5" s="205"/>
      <c r="BW5" s="206"/>
      <c r="BX5" s="207"/>
      <c r="BY5" s="202" t="s">
        <v>11</v>
      </c>
      <c r="BZ5" s="203"/>
      <c r="CA5" s="203"/>
      <c r="CB5" s="203"/>
      <c r="CC5" s="204"/>
      <c r="CD5" s="202" t="s">
        <v>12</v>
      </c>
      <c r="CE5" s="203"/>
      <c r="CF5" s="203"/>
      <c r="CG5" s="203"/>
      <c r="CH5" s="204"/>
      <c r="CI5" s="202" t="s">
        <v>13</v>
      </c>
      <c r="CJ5" s="203"/>
      <c r="CK5" s="203"/>
      <c r="CL5" s="203"/>
      <c r="CM5" s="204"/>
      <c r="CO5" s="205"/>
      <c r="CP5" s="206"/>
      <c r="CQ5" s="207"/>
      <c r="CR5" s="211" t="s">
        <v>10</v>
      </c>
      <c r="CS5" s="202" t="s">
        <v>15</v>
      </c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4"/>
      <c r="DG5" s="205"/>
      <c r="DH5" s="206"/>
      <c r="DI5" s="207"/>
      <c r="DJ5" s="211" t="s">
        <v>10</v>
      </c>
      <c r="DK5" s="202" t="s">
        <v>16</v>
      </c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4"/>
    </row>
    <row r="6" spans="1:127" ht="15" customHeight="1" thickBot="1" x14ac:dyDescent="0.2">
      <c r="B6" s="208"/>
      <c r="C6" s="209"/>
      <c r="D6" s="210"/>
      <c r="E6" s="212"/>
      <c r="F6" s="19">
        <f>'[86]1. Summary'!$C$6</f>
        <v>3</v>
      </c>
      <c r="G6" s="20">
        <v>1</v>
      </c>
      <c r="H6" s="21">
        <v>2</v>
      </c>
      <c r="I6" s="22">
        <v>3</v>
      </c>
      <c r="J6" s="22">
        <v>4</v>
      </c>
      <c r="K6" s="22">
        <v>5</v>
      </c>
      <c r="L6" s="22">
        <v>6</v>
      </c>
      <c r="M6" s="22">
        <v>7</v>
      </c>
      <c r="N6" s="22">
        <v>8</v>
      </c>
      <c r="O6" s="22">
        <v>9</v>
      </c>
      <c r="P6" s="22">
        <v>10</v>
      </c>
      <c r="Q6" s="22">
        <v>11</v>
      </c>
      <c r="R6" s="23">
        <v>12</v>
      </c>
      <c r="T6" s="208"/>
      <c r="U6" s="209"/>
      <c r="V6" s="210"/>
      <c r="W6" s="212"/>
      <c r="X6" s="19">
        <f>$F$6</f>
        <v>3</v>
      </c>
      <c r="Y6" s="20">
        <f>$G$6</f>
        <v>1</v>
      </c>
      <c r="Z6" s="21">
        <f>$H$6</f>
        <v>2</v>
      </c>
      <c r="AA6" s="22">
        <f>$I$6</f>
        <v>3</v>
      </c>
      <c r="AB6" s="22">
        <f>$J$6</f>
        <v>4</v>
      </c>
      <c r="AC6" s="22">
        <f>$K$6</f>
        <v>5</v>
      </c>
      <c r="AD6" s="22">
        <f>$L$6</f>
        <v>6</v>
      </c>
      <c r="AE6" s="22">
        <f>$M$6</f>
        <v>7</v>
      </c>
      <c r="AF6" s="22">
        <f>$N$6</f>
        <v>8</v>
      </c>
      <c r="AG6" s="22">
        <f>$O$6</f>
        <v>9</v>
      </c>
      <c r="AH6" s="22">
        <f>$P$6</f>
        <v>10</v>
      </c>
      <c r="AI6" s="22">
        <f>$Q$6</f>
        <v>11</v>
      </c>
      <c r="AJ6" s="23">
        <f>$R$6</f>
        <v>12</v>
      </c>
      <c r="AL6" s="208"/>
      <c r="AM6" s="209"/>
      <c r="AN6" s="210"/>
      <c r="AO6" s="212"/>
      <c r="AP6" s="19">
        <f>$F$6</f>
        <v>3</v>
      </c>
      <c r="AQ6" s="20">
        <f>$G$6</f>
        <v>1</v>
      </c>
      <c r="AR6" s="21">
        <f>$H$6</f>
        <v>2</v>
      </c>
      <c r="AS6" s="22">
        <f>$I$6</f>
        <v>3</v>
      </c>
      <c r="AT6" s="22">
        <f>$J$6</f>
        <v>4</v>
      </c>
      <c r="AU6" s="22">
        <f>$K$6</f>
        <v>5</v>
      </c>
      <c r="AV6" s="22">
        <f>$L$6</f>
        <v>6</v>
      </c>
      <c r="AW6" s="22">
        <f>$M$6</f>
        <v>7</v>
      </c>
      <c r="AX6" s="22">
        <f>$N$6</f>
        <v>8</v>
      </c>
      <c r="AY6" s="22">
        <f>$O$6</f>
        <v>9</v>
      </c>
      <c r="AZ6" s="22">
        <f>$P$6</f>
        <v>10</v>
      </c>
      <c r="BA6" s="22">
        <f>$Q$6</f>
        <v>11</v>
      </c>
      <c r="BB6" s="23">
        <f>$R$6</f>
        <v>12</v>
      </c>
      <c r="BD6" s="208"/>
      <c r="BE6" s="209"/>
      <c r="BF6" s="210"/>
      <c r="BG6" s="212"/>
      <c r="BH6" s="19">
        <f>$F$6</f>
        <v>3</v>
      </c>
      <c r="BI6" s="20">
        <f>$G$6</f>
        <v>1</v>
      </c>
      <c r="BJ6" s="21">
        <f>$H$6</f>
        <v>2</v>
      </c>
      <c r="BK6" s="22">
        <f>$I$6</f>
        <v>3</v>
      </c>
      <c r="BL6" s="22">
        <f>$J$6</f>
        <v>4</v>
      </c>
      <c r="BM6" s="22">
        <f>$K$6</f>
        <v>5</v>
      </c>
      <c r="BN6" s="22">
        <f>$L$6</f>
        <v>6</v>
      </c>
      <c r="BO6" s="22">
        <f>$M$6</f>
        <v>7</v>
      </c>
      <c r="BP6" s="22">
        <f>$N$6</f>
        <v>8</v>
      </c>
      <c r="BQ6" s="22">
        <f>$O$6</f>
        <v>9</v>
      </c>
      <c r="BR6" s="22">
        <f>$P$6</f>
        <v>10</v>
      </c>
      <c r="BS6" s="22">
        <f>$Q$6</f>
        <v>11</v>
      </c>
      <c r="BT6" s="23">
        <f>$R$6</f>
        <v>12</v>
      </c>
      <c r="BV6" s="208"/>
      <c r="BW6" s="209"/>
      <c r="BX6" s="210"/>
      <c r="BY6" s="19" t="s">
        <v>10</v>
      </c>
      <c r="BZ6" s="24">
        <v>1</v>
      </c>
      <c r="CA6" s="25">
        <v>2</v>
      </c>
      <c r="CB6" s="26">
        <v>3</v>
      </c>
      <c r="CC6" s="26">
        <v>4</v>
      </c>
      <c r="CD6" s="19" t="s">
        <v>10</v>
      </c>
      <c r="CE6" s="24">
        <v>1</v>
      </c>
      <c r="CF6" s="25">
        <v>2</v>
      </c>
      <c r="CG6" s="26">
        <v>3</v>
      </c>
      <c r="CH6" s="26">
        <v>4</v>
      </c>
      <c r="CI6" s="19" t="s">
        <v>10</v>
      </c>
      <c r="CJ6" s="24">
        <v>1</v>
      </c>
      <c r="CK6" s="25">
        <v>2</v>
      </c>
      <c r="CL6" s="26">
        <v>3</v>
      </c>
      <c r="CM6" s="27">
        <v>4</v>
      </c>
      <c r="CO6" s="208"/>
      <c r="CP6" s="209"/>
      <c r="CQ6" s="210"/>
      <c r="CR6" s="212"/>
      <c r="CS6" s="19">
        <f>$F$6</f>
        <v>3</v>
      </c>
      <c r="CT6" s="20">
        <f>$G$6</f>
        <v>1</v>
      </c>
      <c r="CU6" s="21">
        <f>$H$6</f>
        <v>2</v>
      </c>
      <c r="CV6" s="22">
        <f>$I$6</f>
        <v>3</v>
      </c>
      <c r="CW6" s="22">
        <f>$J$6</f>
        <v>4</v>
      </c>
      <c r="CX6" s="22">
        <f>$K$6</f>
        <v>5</v>
      </c>
      <c r="CY6" s="22">
        <f>$L$6</f>
        <v>6</v>
      </c>
      <c r="CZ6" s="22">
        <f>$M$6</f>
        <v>7</v>
      </c>
      <c r="DA6" s="22">
        <f>$N$6</f>
        <v>8</v>
      </c>
      <c r="DB6" s="22">
        <f>$O$6</f>
        <v>9</v>
      </c>
      <c r="DC6" s="22">
        <f>$P$6</f>
        <v>10</v>
      </c>
      <c r="DD6" s="22">
        <f>$Q$6</f>
        <v>11</v>
      </c>
      <c r="DE6" s="23">
        <f>$R$6</f>
        <v>12</v>
      </c>
      <c r="DG6" s="208"/>
      <c r="DH6" s="209"/>
      <c r="DI6" s="210"/>
      <c r="DJ6" s="212"/>
      <c r="DK6" s="19">
        <f>$F$6</f>
        <v>3</v>
      </c>
      <c r="DL6" s="20">
        <f>$G$6</f>
        <v>1</v>
      </c>
      <c r="DM6" s="21">
        <f>$H$6</f>
        <v>2</v>
      </c>
      <c r="DN6" s="22">
        <f>$I$6</f>
        <v>3</v>
      </c>
      <c r="DO6" s="22">
        <f>$J$6</f>
        <v>4</v>
      </c>
      <c r="DP6" s="22">
        <f>$K$6</f>
        <v>5</v>
      </c>
      <c r="DQ6" s="22">
        <f>$L$6</f>
        <v>6</v>
      </c>
      <c r="DR6" s="22">
        <f>$M$6</f>
        <v>7</v>
      </c>
      <c r="DS6" s="22">
        <f>$N$6</f>
        <v>8</v>
      </c>
      <c r="DT6" s="22">
        <f>$O$6</f>
        <v>9</v>
      </c>
      <c r="DU6" s="22">
        <f>$P$6</f>
        <v>10</v>
      </c>
      <c r="DV6" s="22">
        <f>$Q$6</f>
        <v>11</v>
      </c>
      <c r="DW6" s="23">
        <f>$R$6</f>
        <v>12</v>
      </c>
    </row>
    <row r="7" spans="1:127" ht="19.5" customHeight="1" thickTop="1" x14ac:dyDescent="0.15">
      <c r="B7" s="28" t="s">
        <v>17</v>
      </c>
      <c r="C7" s="29"/>
      <c r="D7" s="30"/>
      <c r="E7" s="31">
        <f t="shared" ref="E7:R7" si="0">IFERROR(E9/E8,0)</f>
        <v>0.83002020202020199</v>
      </c>
      <c r="F7" s="31">
        <f t="shared" si="0"/>
        <v>0.83002020202020199</v>
      </c>
      <c r="G7" s="32">
        <f t="shared" si="0"/>
        <v>0.85231671554252197</v>
      </c>
      <c r="H7" s="33">
        <f t="shared" si="0"/>
        <v>0.84792207792207797</v>
      </c>
      <c r="I7" s="33">
        <f t="shared" si="0"/>
        <v>0.79155425219941344</v>
      </c>
      <c r="J7" s="33">
        <f t="shared" si="0"/>
        <v>0</v>
      </c>
      <c r="K7" s="33">
        <f t="shared" si="0"/>
        <v>0</v>
      </c>
      <c r="L7" s="33">
        <f t="shared" si="0"/>
        <v>0</v>
      </c>
      <c r="M7" s="33">
        <f t="shared" si="0"/>
        <v>0</v>
      </c>
      <c r="N7" s="33">
        <f t="shared" si="0"/>
        <v>0</v>
      </c>
      <c r="O7" s="33">
        <f t="shared" si="0"/>
        <v>0</v>
      </c>
      <c r="P7" s="33">
        <f t="shared" si="0"/>
        <v>0</v>
      </c>
      <c r="Q7" s="33">
        <f t="shared" si="0"/>
        <v>0</v>
      </c>
      <c r="R7" s="34">
        <f t="shared" si="0"/>
        <v>0</v>
      </c>
      <c r="T7" s="28" t="s">
        <v>17</v>
      </c>
      <c r="U7" s="29"/>
      <c r="V7" s="30"/>
      <c r="W7" s="31">
        <f t="shared" ref="W7:AJ7" si="1">IFERROR(W9/W8,0)</f>
        <v>0.88900622665006224</v>
      </c>
      <c r="X7" s="31">
        <f t="shared" si="1"/>
        <v>0.87604040404040406</v>
      </c>
      <c r="Y7" s="32">
        <f t="shared" si="1"/>
        <v>0.87120234604105573</v>
      </c>
      <c r="Z7" s="33">
        <f t="shared" si="1"/>
        <v>0.8928571428571429</v>
      </c>
      <c r="AA7" s="33">
        <f t="shared" si="1"/>
        <v>0.86568914956011733</v>
      </c>
      <c r="AB7" s="33">
        <f t="shared" si="1"/>
        <v>0.89527272727272722</v>
      </c>
      <c r="AC7" s="33">
        <f t="shared" si="1"/>
        <v>0.90017595307917886</v>
      </c>
      <c r="AD7" s="33">
        <f t="shared" si="1"/>
        <v>0.91818181818181821</v>
      </c>
      <c r="AE7" s="33">
        <f t="shared" si="1"/>
        <v>0.86510263929618769</v>
      </c>
      <c r="AF7" s="33">
        <f t="shared" si="1"/>
        <v>0.84093841642228739</v>
      </c>
      <c r="AG7" s="33">
        <f t="shared" si="1"/>
        <v>0.91539393939393943</v>
      </c>
      <c r="AH7" s="33">
        <f t="shared" si="1"/>
        <v>0.91906158357771262</v>
      </c>
      <c r="AI7" s="33">
        <f t="shared" si="1"/>
        <v>0.91393939393939394</v>
      </c>
      <c r="AJ7" s="34">
        <f t="shared" si="1"/>
        <v>0.87343108504398825</v>
      </c>
      <c r="AL7" s="28" t="str">
        <f>$T7</f>
        <v>OCC</v>
      </c>
      <c r="AM7" s="29"/>
      <c r="AN7" s="30"/>
      <c r="AO7" s="31">
        <f t="shared" ref="AO7:BB7" si="2">IFERROR(AO9/AO8,0)</f>
        <v>0.88022914072229141</v>
      </c>
      <c r="AP7" s="31">
        <f t="shared" si="2"/>
        <v>0.88767676767676773</v>
      </c>
      <c r="AQ7" s="32">
        <f t="shared" si="2"/>
        <v>0.89149560117302051</v>
      </c>
      <c r="AR7" s="33">
        <f t="shared" si="2"/>
        <v>0.89155844155844155</v>
      </c>
      <c r="AS7" s="33">
        <f t="shared" si="2"/>
        <v>0.88035190615835779</v>
      </c>
      <c r="AT7" s="33">
        <f t="shared" si="2"/>
        <v>0.89418181818181819</v>
      </c>
      <c r="AU7" s="33">
        <f t="shared" si="2"/>
        <v>0.90181818181818185</v>
      </c>
      <c r="AV7" s="33">
        <f t="shared" si="2"/>
        <v>0.91030303030303028</v>
      </c>
      <c r="AW7" s="33">
        <f t="shared" si="2"/>
        <v>0.90862170087976535</v>
      </c>
      <c r="AX7" s="33">
        <f t="shared" si="2"/>
        <v>0.91214076246334308</v>
      </c>
      <c r="AY7" s="33">
        <f t="shared" si="2"/>
        <v>0.89236363636363636</v>
      </c>
      <c r="AZ7" s="33">
        <f t="shared" si="2"/>
        <v>0.84797653958944286</v>
      </c>
      <c r="BA7" s="33">
        <f t="shared" si="2"/>
        <v>0.75381818181818183</v>
      </c>
      <c r="BB7" s="34">
        <f t="shared" si="2"/>
        <v>0.87695014662756599</v>
      </c>
      <c r="BD7" s="28" t="str">
        <f>$T7</f>
        <v>OCC</v>
      </c>
      <c r="BE7" s="29"/>
      <c r="BF7" s="30"/>
      <c r="BG7" s="31">
        <f t="shared" ref="BG7:BT7" si="3">IFERROR(BG9/BG8,0)</f>
        <v>0.87852955787382014</v>
      </c>
      <c r="BH7" s="31">
        <f t="shared" si="3"/>
        <v>0.89230769230769236</v>
      </c>
      <c r="BI7" s="32">
        <f t="shared" si="3"/>
        <v>0.90510263929618773</v>
      </c>
      <c r="BJ7" s="33">
        <f t="shared" si="3"/>
        <v>0.91210031347962384</v>
      </c>
      <c r="BK7" s="33">
        <f t="shared" si="3"/>
        <v>0.86099706744868032</v>
      </c>
      <c r="BL7" s="33">
        <f t="shared" si="3"/>
        <v>0.88387878787878793</v>
      </c>
      <c r="BM7" s="33">
        <f t="shared" si="3"/>
        <v>0.88504398826979469</v>
      </c>
      <c r="BN7" s="33">
        <f t="shared" si="3"/>
        <v>0.92400000000000004</v>
      </c>
      <c r="BO7" s="33">
        <f t="shared" si="3"/>
        <v>0.90357771260997066</v>
      </c>
      <c r="BP7" s="33">
        <f t="shared" si="3"/>
        <v>0.84293255131964806</v>
      </c>
      <c r="BQ7" s="33">
        <f t="shared" si="3"/>
        <v>0.81006060606060604</v>
      </c>
      <c r="BR7" s="33">
        <f t="shared" si="3"/>
        <v>0.83214076246334312</v>
      </c>
      <c r="BS7" s="33">
        <f t="shared" si="3"/>
        <v>0.86884848484848487</v>
      </c>
      <c r="BT7" s="34">
        <f t="shared" si="3"/>
        <v>0.91495601173020524</v>
      </c>
      <c r="BV7" s="28" t="str">
        <f>$T7</f>
        <v>OCC</v>
      </c>
      <c r="BW7" s="29"/>
      <c r="BX7" s="30"/>
      <c r="BY7" s="31">
        <f t="shared" ref="BY7:CM7" si="4">IFERROR(BY9/BY8,0)</f>
        <v>0.83002020202020199</v>
      </c>
      <c r="BZ7" s="32">
        <f t="shared" si="4"/>
        <v>0.83002020202020199</v>
      </c>
      <c r="CA7" s="33">
        <f t="shared" si="4"/>
        <v>0</v>
      </c>
      <c r="CB7" s="33">
        <f t="shared" si="4"/>
        <v>0</v>
      </c>
      <c r="CC7" s="33">
        <f t="shared" si="4"/>
        <v>0</v>
      </c>
      <c r="CD7" s="31">
        <f t="shared" si="4"/>
        <v>0.88900622665006224</v>
      </c>
      <c r="CE7" s="33">
        <f t="shared" si="4"/>
        <v>0.87604040404040406</v>
      </c>
      <c r="CF7" s="33">
        <f t="shared" si="4"/>
        <v>0.90449550449550453</v>
      </c>
      <c r="CG7" s="33">
        <f t="shared" si="4"/>
        <v>0.87335968379446638</v>
      </c>
      <c r="CH7" s="33">
        <f t="shared" si="4"/>
        <v>0.90201581027667987</v>
      </c>
      <c r="CI7" s="31">
        <f t="shared" si="4"/>
        <v>0.88022914072229141</v>
      </c>
      <c r="CJ7" s="33">
        <f t="shared" si="4"/>
        <v>0.88767676767676773</v>
      </c>
      <c r="CK7" s="33">
        <f t="shared" si="4"/>
        <v>0.90209790209790208</v>
      </c>
      <c r="CL7" s="33">
        <f t="shared" si="4"/>
        <v>0.90450592885375491</v>
      </c>
      <c r="CM7" s="34">
        <f t="shared" si="4"/>
        <v>0.82703557312252962</v>
      </c>
      <c r="CO7" s="28" t="str">
        <f>$T7</f>
        <v>OCC</v>
      </c>
      <c r="CP7" s="29"/>
      <c r="CQ7" s="30"/>
      <c r="CR7" s="35">
        <f>E7-W7</f>
        <v>-5.8986024629860245E-2</v>
      </c>
      <c r="CS7" s="35">
        <f t="shared" ref="CS7:DE26" si="5">F7-X7</f>
        <v>-4.6020202020202072E-2</v>
      </c>
      <c r="CT7" s="36">
        <f t="shared" si="5"/>
        <v>-1.8885630498533756E-2</v>
      </c>
      <c r="CU7" s="37">
        <f t="shared" si="5"/>
        <v>-4.4935064935064939E-2</v>
      </c>
      <c r="CV7" s="37">
        <f t="shared" si="5"/>
        <v>-7.4134897360703889E-2</v>
      </c>
      <c r="CW7" s="37">
        <f t="shared" si="5"/>
        <v>-0.89527272727272722</v>
      </c>
      <c r="CX7" s="37">
        <f t="shared" si="5"/>
        <v>-0.90017595307917886</v>
      </c>
      <c r="CY7" s="37">
        <f t="shared" si="5"/>
        <v>-0.91818181818181821</v>
      </c>
      <c r="CZ7" s="37">
        <f t="shared" si="5"/>
        <v>-0.86510263929618769</v>
      </c>
      <c r="DA7" s="37">
        <f t="shared" si="5"/>
        <v>-0.84093841642228739</v>
      </c>
      <c r="DB7" s="37">
        <f t="shared" si="5"/>
        <v>-0.91539393939393943</v>
      </c>
      <c r="DC7" s="37">
        <f t="shared" si="5"/>
        <v>-0.91906158357771262</v>
      </c>
      <c r="DD7" s="37">
        <f t="shared" si="5"/>
        <v>-0.91393939393939394</v>
      </c>
      <c r="DE7" s="38">
        <f t="shared" si="5"/>
        <v>-0.87343108504398825</v>
      </c>
      <c r="DG7" s="28" t="str">
        <f>$T7</f>
        <v>OCC</v>
      </c>
      <c r="DH7" s="29"/>
      <c r="DI7" s="30"/>
      <c r="DJ7" s="31">
        <f t="shared" ref="DJ7:DW7" si="6">IFERROR(((E7-W7)/ABS(W7))+1,0)</f>
        <v>0.93364948089044286</v>
      </c>
      <c r="DK7" s="31">
        <f t="shared" si="6"/>
        <v>0.94746794576146109</v>
      </c>
      <c r="DL7" s="32">
        <f t="shared" si="6"/>
        <v>0.97832233741753061</v>
      </c>
      <c r="DM7" s="33">
        <f t="shared" si="6"/>
        <v>0.94967272727272722</v>
      </c>
      <c r="DN7" s="33">
        <f t="shared" si="6"/>
        <v>0.91436314363143623</v>
      </c>
      <c r="DO7" s="33">
        <f t="shared" si="6"/>
        <v>0</v>
      </c>
      <c r="DP7" s="33">
        <f t="shared" si="6"/>
        <v>0</v>
      </c>
      <c r="DQ7" s="33">
        <f t="shared" si="6"/>
        <v>0</v>
      </c>
      <c r="DR7" s="33">
        <f t="shared" si="6"/>
        <v>0</v>
      </c>
      <c r="DS7" s="33">
        <f t="shared" si="6"/>
        <v>0</v>
      </c>
      <c r="DT7" s="33">
        <f t="shared" si="6"/>
        <v>0</v>
      </c>
      <c r="DU7" s="33">
        <f t="shared" si="6"/>
        <v>0</v>
      </c>
      <c r="DV7" s="33">
        <f t="shared" si="6"/>
        <v>0</v>
      </c>
      <c r="DW7" s="34">
        <f t="shared" si="6"/>
        <v>0</v>
      </c>
    </row>
    <row r="8" spans="1:127" s="51" customFormat="1" ht="19.5" customHeight="1" x14ac:dyDescent="0.15">
      <c r="A8" s="39"/>
      <c r="B8" s="40"/>
      <c r="C8" s="41" t="s">
        <v>18</v>
      </c>
      <c r="D8" s="42"/>
      <c r="E8" s="43">
        <f>SUM(G8:R8)</f>
        <v>24750</v>
      </c>
      <c r="F8" s="43">
        <f>SUMPRODUCT((G$6:R$6&lt;=F$6)*(G8:R8))</f>
        <v>24750</v>
      </c>
      <c r="G8" s="44">
        <v>8525</v>
      </c>
      <c r="H8" s="45">
        <v>7700</v>
      </c>
      <c r="I8" s="45">
        <v>8525</v>
      </c>
      <c r="J8" s="45"/>
      <c r="K8" s="45"/>
      <c r="L8" s="45"/>
      <c r="M8" s="45"/>
      <c r="N8" s="45"/>
      <c r="O8" s="45"/>
      <c r="P8" s="45"/>
      <c r="Q8" s="45"/>
      <c r="R8" s="46"/>
      <c r="S8" s="39"/>
      <c r="T8" s="40"/>
      <c r="U8" s="41" t="s">
        <v>19</v>
      </c>
      <c r="V8" s="42"/>
      <c r="W8" s="43">
        <f>SUM(Y8:AJ8)</f>
        <v>100375</v>
      </c>
      <c r="X8" s="43">
        <f>SUMPRODUCT((Y$6:AJ$6&lt;=X$6)*(Y8:AJ8))</f>
        <v>24750</v>
      </c>
      <c r="Y8" s="44">
        <v>8525</v>
      </c>
      <c r="Z8" s="45">
        <v>7700</v>
      </c>
      <c r="AA8" s="45">
        <v>8525</v>
      </c>
      <c r="AB8" s="45">
        <v>8250</v>
      </c>
      <c r="AC8" s="45">
        <v>8525</v>
      </c>
      <c r="AD8" s="45">
        <v>8250</v>
      </c>
      <c r="AE8" s="45">
        <v>8525</v>
      </c>
      <c r="AF8" s="45">
        <v>8525</v>
      </c>
      <c r="AG8" s="45">
        <v>8250</v>
      </c>
      <c r="AH8" s="45">
        <v>8525</v>
      </c>
      <c r="AI8" s="45">
        <v>8250</v>
      </c>
      <c r="AJ8" s="46">
        <v>8525</v>
      </c>
      <c r="AK8" s="39"/>
      <c r="AL8" s="40"/>
      <c r="AM8" s="41" t="str">
        <f>$U8</f>
        <v>Available Rooms</v>
      </c>
      <c r="AN8" s="42"/>
      <c r="AO8" s="43">
        <f>SUM(AQ8:BB8)</f>
        <v>100375</v>
      </c>
      <c r="AP8" s="43">
        <f>SUMPRODUCT((AQ$6:BB$6&lt;=AP$6)*(AQ8:BB8))</f>
        <v>24750</v>
      </c>
      <c r="AQ8" s="44">
        <v>8525</v>
      </c>
      <c r="AR8" s="45">
        <v>7700</v>
      </c>
      <c r="AS8" s="45">
        <v>8525</v>
      </c>
      <c r="AT8" s="45">
        <v>8250</v>
      </c>
      <c r="AU8" s="45">
        <v>8525</v>
      </c>
      <c r="AV8" s="45">
        <v>8250</v>
      </c>
      <c r="AW8" s="45">
        <v>8525</v>
      </c>
      <c r="AX8" s="45">
        <v>8525</v>
      </c>
      <c r="AY8" s="45">
        <v>8250</v>
      </c>
      <c r="AZ8" s="45">
        <v>8525</v>
      </c>
      <c r="BA8" s="45">
        <v>8250</v>
      </c>
      <c r="BB8" s="46">
        <v>8525</v>
      </c>
      <c r="BC8" s="39"/>
      <c r="BD8" s="40"/>
      <c r="BE8" s="41" t="str">
        <f>$U8</f>
        <v>Available Rooms</v>
      </c>
      <c r="BF8" s="42"/>
      <c r="BG8" s="43">
        <f>SUM(BI8:BT8)</f>
        <v>100650</v>
      </c>
      <c r="BH8" s="43">
        <f>SUMPRODUCT((BI$6:BT$6&lt;=BH$6)*(BI8:BT8))</f>
        <v>25025</v>
      </c>
      <c r="BI8" s="44">
        <v>8525</v>
      </c>
      <c r="BJ8" s="45">
        <v>7975</v>
      </c>
      <c r="BK8" s="45">
        <v>8525</v>
      </c>
      <c r="BL8" s="45">
        <v>8250</v>
      </c>
      <c r="BM8" s="45">
        <v>8525</v>
      </c>
      <c r="BN8" s="45">
        <v>8250</v>
      </c>
      <c r="BO8" s="45">
        <v>8525</v>
      </c>
      <c r="BP8" s="45">
        <v>8525</v>
      </c>
      <c r="BQ8" s="45">
        <v>8250</v>
      </c>
      <c r="BR8" s="45">
        <v>8525</v>
      </c>
      <c r="BS8" s="45">
        <v>8250</v>
      </c>
      <c r="BT8" s="46">
        <v>8525</v>
      </c>
      <c r="BU8" s="39"/>
      <c r="BV8" s="40"/>
      <c r="BW8" s="41" t="str">
        <f>$U8</f>
        <v>Available Rooms</v>
      </c>
      <c r="BX8" s="42"/>
      <c r="BY8" s="43">
        <f>SUM(BZ8:CC8)</f>
        <v>24750</v>
      </c>
      <c r="BZ8" s="44">
        <f>SUM(G8:I8)</f>
        <v>24750</v>
      </c>
      <c r="CA8" s="45">
        <f>SUM(J8:L8)</f>
        <v>0</v>
      </c>
      <c r="CB8" s="45">
        <f>SUM(M8:O8)</f>
        <v>0</v>
      </c>
      <c r="CC8" s="45">
        <f>SUM(P8:R8)</f>
        <v>0</v>
      </c>
      <c r="CD8" s="43">
        <f>SUM(CE8:CH8)</f>
        <v>100375</v>
      </c>
      <c r="CE8" s="45">
        <f>SUM(Y8:AA8)</f>
        <v>24750</v>
      </c>
      <c r="CF8" s="45">
        <f>SUM(AB8:AD8)</f>
        <v>25025</v>
      </c>
      <c r="CG8" s="45">
        <f>SUM(AE8:AG8)</f>
        <v>25300</v>
      </c>
      <c r="CH8" s="45">
        <f>SUM(AH8:AJ8)</f>
        <v>25300</v>
      </c>
      <c r="CI8" s="43">
        <f>SUM(CJ8:CM8)</f>
        <v>100375</v>
      </c>
      <c r="CJ8" s="45">
        <f>SUM(AQ8:AS8)</f>
        <v>24750</v>
      </c>
      <c r="CK8" s="45">
        <f>SUM(AT8:AV8)</f>
        <v>25025</v>
      </c>
      <c r="CL8" s="45">
        <f>SUM(AW8:AY8)</f>
        <v>25300</v>
      </c>
      <c r="CM8" s="46">
        <f>SUM(AZ8:BB8)</f>
        <v>25300</v>
      </c>
      <c r="CN8" s="39"/>
      <c r="CO8" s="40"/>
      <c r="CP8" s="41" t="str">
        <f>$U8</f>
        <v>Available Rooms</v>
      </c>
      <c r="CQ8" s="42"/>
      <c r="CR8" s="43">
        <f t="shared" ref="CR8:CZ27" si="7">E8-W8</f>
        <v>-75625</v>
      </c>
      <c r="CS8" s="43">
        <f t="shared" si="5"/>
        <v>0</v>
      </c>
      <c r="CT8" s="44">
        <f t="shared" si="5"/>
        <v>0</v>
      </c>
      <c r="CU8" s="45">
        <f t="shared" si="5"/>
        <v>0</v>
      </c>
      <c r="CV8" s="45">
        <f t="shared" si="5"/>
        <v>0</v>
      </c>
      <c r="CW8" s="45">
        <f t="shared" si="5"/>
        <v>-8250</v>
      </c>
      <c r="CX8" s="45">
        <f t="shared" si="5"/>
        <v>-8525</v>
      </c>
      <c r="CY8" s="45">
        <f t="shared" si="5"/>
        <v>-8250</v>
      </c>
      <c r="CZ8" s="45">
        <f t="shared" si="5"/>
        <v>-8525</v>
      </c>
      <c r="DA8" s="45">
        <f t="shared" si="5"/>
        <v>-8525</v>
      </c>
      <c r="DB8" s="45">
        <f t="shared" si="5"/>
        <v>-8250</v>
      </c>
      <c r="DC8" s="45">
        <f t="shared" si="5"/>
        <v>-8525</v>
      </c>
      <c r="DD8" s="45">
        <f t="shared" si="5"/>
        <v>-8250</v>
      </c>
      <c r="DE8" s="46">
        <f t="shared" si="5"/>
        <v>-8525</v>
      </c>
      <c r="DF8" s="39"/>
      <c r="DG8" s="40"/>
      <c r="DH8" s="41" t="str">
        <f>$U8</f>
        <v>Available Rooms</v>
      </c>
      <c r="DI8" s="42"/>
      <c r="DJ8" s="47">
        <f t="shared" ref="DJ8:DW22" si="8">IFERROR(((E8-W8)/ABS(W8))+1,"")</f>
        <v>0.24657534246575341</v>
      </c>
      <c r="DK8" s="47">
        <f t="shared" si="8"/>
        <v>1</v>
      </c>
      <c r="DL8" s="48">
        <f t="shared" si="8"/>
        <v>1</v>
      </c>
      <c r="DM8" s="49">
        <f t="shared" si="8"/>
        <v>1</v>
      </c>
      <c r="DN8" s="49">
        <f t="shared" si="8"/>
        <v>1</v>
      </c>
      <c r="DO8" s="49">
        <f t="shared" si="8"/>
        <v>0</v>
      </c>
      <c r="DP8" s="49">
        <f t="shared" si="8"/>
        <v>0</v>
      </c>
      <c r="DQ8" s="49">
        <f t="shared" si="8"/>
        <v>0</v>
      </c>
      <c r="DR8" s="49">
        <f t="shared" si="8"/>
        <v>0</v>
      </c>
      <c r="DS8" s="49">
        <f t="shared" si="8"/>
        <v>0</v>
      </c>
      <c r="DT8" s="49">
        <f t="shared" si="8"/>
        <v>0</v>
      </c>
      <c r="DU8" s="49">
        <f t="shared" si="8"/>
        <v>0</v>
      </c>
      <c r="DV8" s="49">
        <f t="shared" si="8"/>
        <v>0</v>
      </c>
      <c r="DW8" s="50">
        <f t="shared" si="8"/>
        <v>0</v>
      </c>
    </row>
    <row r="9" spans="1:127" s="51" customFormat="1" ht="19.5" customHeight="1" x14ac:dyDescent="0.15">
      <c r="A9" s="39"/>
      <c r="B9" s="40"/>
      <c r="C9" s="41" t="s">
        <v>20</v>
      </c>
      <c r="D9" s="42"/>
      <c r="E9" s="43">
        <f>SUM(G9:R9)</f>
        <v>20543</v>
      </c>
      <c r="F9" s="43">
        <f>F12</f>
        <v>20543</v>
      </c>
      <c r="G9" s="44">
        <f>G12</f>
        <v>7266</v>
      </c>
      <c r="H9" s="45">
        <f t="shared" ref="H9:R9" si="9">H12</f>
        <v>6529</v>
      </c>
      <c r="I9" s="45">
        <f t="shared" si="9"/>
        <v>6748</v>
      </c>
      <c r="J9" s="45">
        <f t="shared" si="9"/>
        <v>0</v>
      </c>
      <c r="K9" s="45">
        <f t="shared" si="9"/>
        <v>0</v>
      </c>
      <c r="L9" s="45">
        <f t="shared" si="9"/>
        <v>0</v>
      </c>
      <c r="M9" s="45">
        <f t="shared" si="9"/>
        <v>0</v>
      </c>
      <c r="N9" s="45">
        <f t="shared" si="9"/>
        <v>0</v>
      </c>
      <c r="O9" s="45">
        <f t="shared" si="9"/>
        <v>0</v>
      </c>
      <c r="P9" s="45">
        <f t="shared" si="9"/>
        <v>0</v>
      </c>
      <c r="Q9" s="45">
        <f t="shared" si="9"/>
        <v>0</v>
      </c>
      <c r="R9" s="46">
        <f t="shared" si="9"/>
        <v>0</v>
      </c>
      <c r="S9" s="39"/>
      <c r="T9" s="40"/>
      <c r="U9" s="41" t="s">
        <v>20</v>
      </c>
      <c r="V9" s="42"/>
      <c r="W9" s="43">
        <f>SUM(Y9:AJ9)</f>
        <v>89234</v>
      </c>
      <c r="X9" s="43">
        <f>X12</f>
        <v>21682</v>
      </c>
      <c r="Y9" s="44">
        <f>Y12</f>
        <v>7427</v>
      </c>
      <c r="Z9" s="45">
        <f t="shared" ref="Z9:AJ9" si="10">Z12</f>
        <v>6875</v>
      </c>
      <c r="AA9" s="45">
        <f t="shared" si="10"/>
        <v>7380</v>
      </c>
      <c r="AB9" s="45">
        <f t="shared" si="10"/>
        <v>7386</v>
      </c>
      <c r="AC9" s="45">
        <f t="shared" si="10"/>
        <v>7674</v>
      </c>
      <c r="AD9" s="45">
        <f t="shared" si="10"/>
        <v>7575</v>
      </c>
      <c r="AE9" s="45">
        <f t="shared" si="10"/>
        <v>7375</v>
      </c>
      <c r="AF9" s="45">
        <f t="shared" si="10"/>
        <v>7169</v>
      </c>
      <c r="AG9" s="45">
        <f t="shared" si="10"/>
        <v>7552</v>
      </c>
      <c r="AH9" s="45">
        <f t="shared" si="10"/>
        <v>7835</v>
      </c>
      <c r="AI9" s="45">
        <f t="shared" si="10"/>
        <v>7540</v>
      </c>
      <c r="AJ9" s="46">
        <f t="shared" si="10"/>
        <v>7446</v>
      </c>
      <c r="AK9" s="39"/>
      <c r="AL9" s="40"/>
      <c r="AM9" s="41" t="str">
        <f>$U9</f>
        <v>RN</v>
      </c>
      <c r="AN9" s="42"/>
      <c r="AO9" s="43">
        <f>SUM(AQ9:BB9)</f>
        <v>88353</v>
      </c>
      <c r="AP9" s="43">
        <f>AP12</f>
        <v>21970</v>
      </c>
      <c r="AQ9" s="44">
        <f>AQ12</f>
        <v>7600</v>
      </c>
      <c r="AR9" s="45">
        <f t="shared" ref="AR9:BB9" si="11">AR12</f>
        <v>6865</v>
      </c>
      <c r="AS9" s="45">
        <f t="shared" si="11"/>
        <v>7505</v>
      </c>
      <c r="AT9" s="45">
        <f t="shared" si="11"/>
        <v>7377</v>
      </c>
      <c r="AU9" s="45">
        <f t="shared" si="11"/>
        <v>7688</v>
      </c>
      <c r="AV9" s="45">
        <f t="shared" si="11"/>
        <v>7510</v>
      </c>
      <c r="AW9" s="45">
        <f t="shared" si="11"/>
        <v>7746</v>
      </c>
      <c r="AX9" s="45">
        <f t="shared" si="11"/>
        <v>7776</v>
      </c>
      <c r="AY9" s="45">
        <f t="shared" si="11"/>
        <v>7362</v>
      </c>
      <c r="AZ9" s="45">
        <f t="shared" si="11"/>
        <v>7229</v>
      </c>
      <c r="BA9" s="45">
        <f t="shared" si="11"/>
        <v>6219</v>
      </c>
      <c r="BB9" s="46">
        <f t="shared" si="11"/>
        <v>7476</v>
      </c>
      <c r="BC9" s="39"/>
      <c r="BD9" s="40"/>
      <c r="BE9" s="41" t="str">
        <f>$U9</f>
        <v>RN</v>
      </c>
      <c r="BF9" s="42"/>
      <c r="BG9" s="43">
        <f>SUM(BI9:BT9)</f>
        <v>88424</v>
      </c>
      <c r="BH9" s="43">
        <f>BH12</f>
        <v>22330</v>
      </c>
      <c r="BI9" s="44">
        <f>BI12</f>
        <v>7716</v>
      </c>
      <c r="BJ9" s="45">
        <f t="shared" ref="BJ9:BT9" si="12">BJ12</f>
        <v>7274</v>
      </c>
      <c r="BK9" s="45">
        <f t="shared" si="12"/>
        <v>7340</v>
      </c>
      <c r="BL9" s="45">
        <f t="shared" si="12"/>
        <v>7292</v>
      </c>
      <c r="BM9" s="45">
        <f t="shared" si="12"/>
        <v>7545</v>
      </c>
      <c r="BN9" s="45">
        <f t="shared" si="12"/>
        <v>7623</v>
      </c>
      <c r="BO9" s="45">
        <f t="shared" si="12"/>
        <v>7703</v>
      </c>
      <c r="BP9" s="45">
        <f t="shared" si="12"/>
        <v>7186</v>
      </c>
      <c r="BQ9" s="45">
        <f t="shared" si="12"/>
        <v>6683</v>
      </c>
      <c r="BR9" s="45">
        <f t="shared" si="12"/>
        <v>7094</v>
      </c>
      <c r="BS9" s="45">
        <f t="shared" si="12"/>
        <v>7168</v>
      </c>
      <c r="BT9" s="46">
        <f t="shared" si="12"/>
        <v>7800</v>
      </c>
      <c r="BU9" s="39"/>
      <c r="BV9" s="40"/>
      <c r="BW9" s="41" t="str">
        <f>$U9</f>
        <v>RN</v>
      </c>
      <c r="BX9" s="42"/>
      <c r="BY9" s="43">
        <f>BY12</f>
        <v>20543</v>
      </c>
      <c r="BZ9" s="44">
        <f>SUM(G9:I9)</f>
        <v>20543</v>
      </c>
      <c r="CA9" s="45">
        <f>SUM(J9:L9)</f>
        <v>0</v>
      </c>
      <c r="CB9" s="45">
        <f>SUM(M9:O9)</f>
        <v>0</v>
      </c>
      <c r="CC9" s="45">
        <f>SUM(P9:R9)</f>
        <v>0</v>
      </c>
      <c r="CD9" s="43">
        <f>CD12</f>
        <v>89234</v>
      </c>
      <c r="CE9" s="45">
        <f>SUM(Y9:AA9)</f>
        <v>21682</v>
      </c>
      <c r="CF9" s="45">
        <f>SUM(AB9:AD9)</f>
        <v>22635</v>
      </c>
      <c r="CG9" s="45">
        <f>SUM(AE9:AG9)</f>
        <v>22096</v>
      </c>
      <c r="CH9" s="45">
        <f>SUM(AH9:AJ9)</f>
        <v>22821</v>
      </c>
      <c r="CI9" s="43">
        <f>CI12</f>
        <v>88353</v>
      </c>
      <c r="CJ9" s="45">
        <f>SUM(AQ9:AS9)</f>
        <v>21970</v>
      </c>
      <c r="CK9" s="45">
        <f>SUM(AT9:AV9)</f>
        <v>22575</v>
      </c>
      <c r="CL9" s="45">
        <f>SUM(AW9:AY9)</f>
        <v>22884</v>
      </c>
      <c r="CM9" s="46">
        <f>SUM(AZ9:BB9)</f>
        <v>20924</v>
      </c>
      <c r="CN9" s="39"/>
      <c r="CO9" s="40"/>
      <c r="CP9" s="41" t="str">
        <f>$U9</f>
        <v>RN</v>
      </c>
      <c r="CQ9" s="42"/>
      <c r="CR9" s="43">
        <f t="shared" si="7"/>
        <v>-68691</v>
      </c>
      <c r="CS9" s="43">
        <f t="shared" si="5"/>
        <v>-1139</v>
      </c>
      <c r="CT9" s="44">
        <f t="shared" si="5"/>
        <v>-161</v>
      </c>
      <c r="CU9" s="45">
        <f t="shared" si="5"/>
        <v>-346</v>
      </c>
      <c r="CV9" s="45">
        <f t="shared" si="5"/>
        <v>-632</v>
      </c>
      <c r="CW9" s="45">
        <f t="shared" si="5"/>
        <v>-7386</v>
      </c>
      <c r="CX9" s="45">
        <f t="shared" si="5"/>
        <v>-7674</v>
      </c>
      <c r="CY9" s="45">
        <f t="shared" si="5"/>
        <v>-7575</v>
      </c>
      <c r="CZ9" s="45">
        <f t="shared" si="5"/>
        <v>-7375</v>
      </c>
      <c r="DA9" s="45">
        <f t="shared" si="5"/>
        <v>-7169</v>
      </c>
      <c r="DB9" s="45">
        <f t="shared" si="5"/>
        <v>-7552</v>
      </c>
      <c r="DC9" s="45">
        <f t="shared" si="5"/>
        <v>-7835</v>
      </c>
      <c r="DD9" s="45">
        <f t="shared" si="5"/>
        <v>-7540</v>
      </c>
      <c r="DE9" s="46">
        <f t="shared" si="5"/>
        <v>-7446</v>
      </c>
      <c r="DF9" s="39"/>
      <c r="DG9" s="40"/>
      <c r="DH9" s="41" t="str">
        <f>$U9</f>
        <v>RN</v>
      </c>
      <c r="DI9" s="42"/>
      <c r="DJ9" s="47">
        <f t="shared" si="8"/>
        <v>0.23021494049353386</v>
      </c>
      <c r="DK9" s="47">
        <f t="shared" si="8"/>
        <v>0.94746794576146109</v>
      </c>
      <c r="DL9" s="48">
        <f t="shared" si="8"/>
        <v>0.97832233741753061</v>
      </c>
      <c r="DM9" s="49">
        <f t="shared" si="8"/>
        <v>0.94967272727272722</v>
      </c>
      <c r="DN9" s="49">
        <f t="shared" si="8"/>
        <v>0.91436314363143634</v>
      </c>
      <c r="DO9" s="49">
        <f t="shared" si="8"/>
        <v>0</v>
      </c>
      <c r="DP9" s="49">
        <f t="shared" si="8"/>
        <v>0</v>
      </c>
      <c r="DQ9" s="49">
        <f t="shared" si="8"/>
        <v>0</v>
      </c>
      <c r="DR9" s="49">
        <f t="shared" si="8"/>
        <v>0</v>
      </c>
      <c r="DS9" s="49">
        <f t="shared" si="8"/>
        <v>0</v>
      </c>
      <c r="DT9" s="49">
        <f t="shared" si="8"/>
        <v>0</v>
      </c>
      <c r="DU9" s="49">
        <f t="shared" si="8"/>
        <v>0</v>
      </c>
      <c r="DV9" s="49">
        <f t="shared" si="8"/>
        <v>0</v>
      </c>
      <c r="DW9" s="50">
        <f t="shared" si="8"/>
        <v>0</v>
      </c>
    </row>
    <row r="10" spans="1:127" s="64" customFormat="1" ht="19.5" customHeight="1" x14ac:dyDescent="0.15">
      <c r="A10" s="52"/>
      <c r="B10" s="53"/>
      <c r="C10" s="54" t="s">
        <v>21</v>
      </c>
      <c r="D10" s="55"/>
      <c r="E10" s="56">
        <f>E23</f>
        <v>147.09368884778272</v>
      </c>
      <c r="F10" s="56">
        <f t="shared" ref="F10:R10" si="13">F23</f>
        <v>147.09368884778272</v>
      </c>
      <c r="G10" s="57">
        <f t="shared" si="13"/>
        <v>150.378612716763</v>
      </c>
      <c r="H10" s="58">
        <f t="shared" si="13"/>
        <v>146.29546944401901</v>
      </c>
      <c r="I10" s="58">
        <f t="shared" si="13"/>
        <v>144.32891671606401</v>
      </c>
      <c r="J10" s="58">
        <f t="shared" si="13"/>
        <v>0</v>
      </c>
      <c r="K10" s="58">
        <f t="shared" si="13"/>
        <v>0</v>
      </c>
      <c r="L10" s="58">
        <f t="shared" si="13"/>
        <v>0</v>
      </c>
      <c r="M10" s="58">
        <f t="shared" si="13"/>
        <v>0</v>
      </c>
      <c r="N10" s="58">
        <f t="shared" si="13"/>
        <v>0</v>
      </c>
      <c r="O10" s="58">
        <f t="shared" si="13"/>
        <v>0</v>
      </c>
      <c r="P10" s="58">
        <f t="shared" si="13"/>
        <v>0</v>
      </c>
      <c r="Q10" s="58">
        <f t="shared" si="13"/>
        <v>0</v>
      </c>
      <c r="R10" s="59">
        <f t="shared" si="13"/>
        <v>0</v>
      </c>
      <c r="S10" s="52"/>
      <c r="T10" s="53"/>
      <c r="U10" s="54" t="s">
        <v>21</v>
      </c>
      <c r="V10" s="55"/>
      <c r="W10" s="56">
        <f>W23</f>
        <v>168.76006903198333</v>
      </c>
      <c r="X10" s="56">
        <f t="shared" ref="X10:AJ10" si="14">X23</f>
        <v>160.72202748823909</v>
      </c>
      <c r="Y10" s="57">
        <f t="shared" si="14"/>
        <v>150.46452134105292</v>
      </c>
      <c r="Z10" s="58">
        <f t="shared" si="14"/>
        <v>165.84</v>
      </c>
      <c r="AA10" s="58">
        <f t="shared" si="14"/>
        <v>166.27710027100272</v>
      </c>
      <c r="AB10" s="58">
        <f t="shared" si="14"/>
        <v>154.30381803411859</v>
      </c>
      <c r="AC10" s="58">
        <f t="shared" si="14"/>
        <v>164.78368517070629</v>
      </c>
      <c r="AD10" s="58">
        <f t="shared" si="14"/>
        <v>171.26798679867986</v>
      </c>
      <c r="AE10" s="58">
        <f t="shared" si="14"/>
        <v>187.83864406779662</v>
      </c>
      <c r="AF10" s="58">
        <f t="shared" si="14"/>
        <v>178.27563118984517</v>
      </c>
      <c r="AG10" s="58">
        <f t="shared" si="14"/>
        <v>170.06091101694915</v>
      </c>
      <c r="AH10" s="58">
        <f t="shared" si="14"/>
        <v>161.73580089342693</v>
      </c>
      <c r="AI10" s="58">
        <f t="shared" si="14"/>
        <v>167.10875331564986</v>
      </c>
      <c r="AJ10" s="59">
        <f t="shared" si="14"/>
        <v>187.73838302444264</v>
      </c>
      <c r="AK10" s="52"/>
      <c r="AL10" s="53"/>
      <c r="AM10" s="54" t="str">
        <f>$U10</f>
        <v>ADR</v>
      </c>
      <c r="AN10" s="55"/>
      <c r="AO10" s="56">
        <f>AO23</f>
        <v>157.13401933154506</v>
      </c>
      <c r="AP10" s="56">
        <f t="shared" ref="AP10:BB10" si="15">AP23</f>
        <v>161.96207510241237</v>
      </c>
      <c r="AQ10" s="57">
        <f t="shared" si="15"/>
        <v>159.57732763157895</v>
      </c>
      <c r="AR10" s="58">
        <f t="shared" si="15"/>
        <v>165.18752804078659</v>
      </c>
      <c r="AS10" s="58">
        <f t="shared" si="15"/>
        <v>161.42661159227183</v>
      </c>
      <c r="AT10" s="58">
        <f t="shared" si="15"/>
        <v>156.8290212823641</v>
      </c>
      <c r="AU10" s="58">
        <f t="shared" si="15"/>
        <v>153.43926378772113</v>
      </c>
      <c r="AV10" s="58">
        <f t="shared" si="15"/>
        <v>161.77295339547268</v>
      </c>
      <c r="AW10" s="58">
        <f t="shared" si="15"/>
        <v>172.9365466046992</v>
      </c>
      <c r="AX10" s="58">
        <f t="shared" si="15"/>
        <v>163.67425797325103</v>
      </c>
      <c r="AY10" s="58">
        <f t="shared" si="15"/>
        <v>143.78246943765282</v>
      </c>
      <c r="AZ10" s="58">
        <f t="shared" si="15"/>
        <v>142.11701341817681</v>
      </c>
      <c r="BA10" s="58">
        <f t="shared" si="15"/>
        <v>137.30508602669241</v>
      </c>
      <c r="BB10" s="59">
        <f t="shared" si="15"/>
        <v>163.37390449438203</v>
      </c>
      <c r="BC10" s="52"/>
      <c r="BD10" s="53"/>
      <c r="BE10" s="54" t="str">
        <f>$U10</f>
        <v>ADR</v>
      </c>
      <c r="BF10" s="55"/>
      <c r="BG10" s="56">
        <f>BG23</f>
        <v>164.71117569890527</v>
      </c>
      <c r="BH10" s="56">
        <f t="shared" ref="BH10:BT10" si="16">BH23</f>
        <v>165.4527541424093</v>
      </c>
      <c r="BI10" s="57">
        <f t="shared" si="16"/>
        <v>166.98885432866771</v>
      </c>
      <c r="BJ10" s="58">
        <f t="shared" si="16"/>
        <v>168.73013472642288</v>
      </c>
      <c r="BK10" s="58">
        <f t="shared" si="16"/>
        <v>160.5900544959128</v>
      </c>
      <c r="BL10" s="58">
        <f t="shared" si="16"/>
        <v>150.47915523861766</v>
      </c>
      <c r="BM10" s="58">
        <f t="shared" si="16"/>
        <v>156.04015904572566</v>
      </c>
      <c r="BN10" s="58">
        <f t="shared" si="16"/>
        <v>169.46399055489965</v>
      </c>
      <c r="BO10" s="58">
        <f t="shared" si="16"/>
        <v>185.30079189926002</v>
      </c>
      <c r="BP10" s="58">
        <f t="shared" si="16"/>
        <v>176.15182298914556</v>
      </c>
      <c r="BQ10" s="58">
        <f t="shared" si="16"/>
        <v>165.00433936854705</v>
      </c>
      <c r="BR10" s="58">
        <f t="shared" si="16"/>
        <v>155.63476177051029</v>
      </c>
      <c r="BS10" s="58">
        <f t="shared" si="16"/>
        <v>149.62741071428573</v>
      </c>
      <c r="BT10" s="59">
        <f t="shared" si="16"/>
        <v>170.62752820512821</v>
      </c>
      <c r="BU10" s="52"/>
      <c r="BV10" s="53"/>
      <c r="BW10" s="54" t="str">
        <f>$U10</f>
        <v>ADR</v>
      </c>
      <c r="BX10" s="55"/>
      <c r="BY10" s="56">
        <f t="shared" ref="BY10:CM10" si="17">BY23</f>
        <v>147.09368884778272</v>
      </c>
      <c r="BZ10" s="57">
        <f t="shared" si="17"/>
        <v>147.09368884778272</v>
      </c>
      <c r="CA10" s="58">
        <f t="shared" si="17"/>
        <v>0</v>
      </c>
      <c r="CB10" s="58">
        <f t="shared" si="17"/>
        <v>0</v>
      </c>
      <c r="CC10" s="58">
        <f t="shared" si="17"/>
        <v>0</v>
      </c>
      <c r="CD10" s="56">
        <f t="shared" si="17"/>
        <v>168.76006903198333</v>
      </c>
      <c r="CE10" s="58">
        <f t="shared" si="17"/>
        <v>160.72202748823909</v>
      </c>
      <c r="CF10" s="58">
        <f t="shared" si="17"/>
        <v>163.53404020322509</v>
      </c>
      <c r="CG10" s="58">
        <f t="shared" si="17"/>
        <v>178.65984793627806</v>
      </c>
      <c r="CH10" s="58">
        <f t="shared" si="17"/>
        <v>171.99509223960388</v>
      </c>
      <c r="CI10" s="56">
        <f t="shared" si="17"/>
        <v>157.13401933154503</v>
      </c>
      <c r="CJ10" s="58">
        <f t="shared" si="17"/>
        <v>161.96207510241237</v>
      </c>
      <c r="CK10" s="58">
        <f t="shared" si="17"/>
        <v>157.31931915836103</v>
      </c>
      <c r="CL10" s="58">
        <f t="shared" si="17"/>
        <v>160.41007079181961</v>
      </c>
      <c r="CM10" s="59">
        <f t="shared" si="17"/>
        <v>148.28175922385776</v>
      </c>
      <c r="CN10" s="52"/>
      <c r="CO10" s="53"/>
      <c r="CP10" s="54" t="str">
        <f>$U10</f>
        <v>ADR</v>
      </c>
      <c r="CQ10" s="55"/>
      <c r="CR10" s="56">
        <f t="shared" si="7"/>
        <v>-21.666380184200619</v>
      </c>
      <c r="CS10" s="56">
        <f t="shared" si="5"/>
        <v>-13.628338640456377</v>
      </c>
      <c r="CT10" s="57">
        <f t="shared" si="5"/>
        <v>-8.590862428991386E-2</v>
      </c>
      <c r="CU10" s="58">
        <f t="shared" si="5"/>
        <v>-19.544530555980998</v>
      </c>
      <c r="CV10" s="58">
        <f t="shared" si="5"/>
        <v>-21.948183554938709</v>
      </c>
      <c r="CW10" s="58">
        <f t="shared" si="5"/>
        <v>-154.30381803411859</v>
      </c>
      <c r="CX10" s="58">
        <f t="shared" si="5"/>
        <v>-164.78368517070629</v>
      </c>
      <c r="CY10" s="58">
        <f t="shared" si="5"/>
        <v>-171.26798679867986</v>
      </c>
      <c r="CZ10" s="58">
        <f t="shared" si="5"/>
        <v>-187.83864406779662</v>
      </c>
      <c r="DA10" s="58">
        <f t="shared" si="5"/>
        <v>-178.27563118984517</v>
      </c>
      <c r="DB10" s="58">
        <f t="shared" si="5"/>
        <v>-170.06091101694915</v>
      </c>
      <c r="DC10" s="58">
        <f t="shared" si="5"/>
        <v>-161.73580089342693</v>
      </c>
      <c r="DD10" s="58">
        <f t="shared" si="5"/>
        <v>-167.10875331564986</v>
      </c>
      <c r="DE10" s="59">
        <f t="shared" si="5"/>
        <v>-187.73838302444264</v>
      </c>
      <c r="DF10" s="52"/>
      <c r="DG10" s="53"/>
      <c r="DH10" s="54" t="str">
        <f>$U10</f>
        <v>ADR</v>
      </c>
      <c r="DI10" s="55"/>
      <c r="DJ10" s="60">
        <f t="shared" si="8"/>
        <v>0.87161429650698696</v>
      </c>
      <c r="DK10" s="60">
        <f t="shared" si="8"/>
        <v>0.91520553309686414</v>
      </c>
      <c r="DL10" s="61">
        <f t="shared" si="8"/>
        <v>0.99942904397977517</v>
      </c>
      <c r="DM10" s="62">
        <f t="shared" si="8"/>
        <v>0.88214827209369873</v>
      </c>
      <c r="DN10" s="62">
        <f t="shared" si="8"/>
        <v>0.8680023676190709</v>
      </c>
      <c r="DO10" s="62">
        <f t="shared" si="8"/>
        <v>0</v>
      </c>
      <c r="DP10" s="62">
        <f t="shared" si="8"/>
        <v>0</v>
      </c>
      <c r="DQ10" s="62">
        <f t="shared" si="8"/>
        <v>0</v>
      </c>
      <c r="DR10" s="62">
        <f t="shared" si="8"/>
        <v>0</v>
      </c>
      <c r="DS10" s="62">
        <f t="shared" si="8"/>
        <v>0</v>
      </c>
      <c r="DT10" s="62">
        <f t="shared" si="8"/>
        <v>0</v>
      </c>
      <c r="DU10" s="62">
        <f t="shared" si="8"/>
        <v>0</v>
      </c>
      <c r="DV10" s="62">
        <f t="shared" si="8"/>
        <v>0</v>
      </c>
      <c r="DW10" s="63">
        <f t="shared" si="8"/>
        <v>0</v>
      </c>
    </row>
    <row r="11" spans="1:127" s="64" customFormat="1" ht="19.5" customHeight="1" x14ac:dyDescent="0.15">
      <c r="A11" s="52"/>
      <c r="B11" s="53"/>
      <c r="C11" s="54" t="s">
        <v>22</v>
      </c>
      <c r="D11" s="55"/>
      <c r="E11" s="56">
        <f t="shared" ref="E11:R11" si="18">IFERROR(E17/E8,0)</f>
        <v>122.09073333333335</v>
      </c>
      <c r="F11" s="56">
        <f t="shared" si="18"/>
        <v>122.09073333333335</v>
      </c>
      <c r="G11" s="57">
        <f t="shared" si="18"/>
        <v>128.17020527859236</v>
      </c>
      <c r="H11" s="58">
        <f t="shared" si="18"/>
        <v>124.04715844155844</v>
      </c>
      <c r="I11" s="58">
        <f t="shared" si="18"/>
        <v>114.24416774193548</v>
      </c>
      <c r="J11" s="58">
        <f t="shared" si="18"/>
        <v>0</v>
      </c>
      <c r="K11" s="58">
        <f t="shared" si="18"/>
        <v>0</v>
      </c>
      <c r="L11" s="58">
        <f t="shared" si="18"/>
        <v>0</v>
      </c>
      <c r="M11" s="58">
        <f t="shared" si="18"/>
        <v>0</v>
      </c>
      <c r="N11" s="58">
        <f t="shared" si="18"/>
        <v>0</v>
      </c>
      <c r="O11" s="58">
        <f t="shared" si="18"/>
        <v>0</v>
      </c>
      <c r="P11" s="58">
        <f t="shared" si="18"/>
        <v>0</v>
      </c>
      <c r="Q11" s="58">
        <f t="shared" si="18"/>
        <v>0</v>
      </c>
      <c r="R11" s="59">
        <f t="shared" si="18"/>
        <v>0</v>
      </c>
      <c r="S11" s="52"/>
      <c r="T11" s="53"/>
      <c r="U11" s="54" t="s">
        <v>22</v>
      </c>
      <c r="V11" s="55"/>
      <c r="W11" s="56">
        <f t="shared" ref="W11:AJ11" si="19">IFERROR(W17/W8,0)</f>
        <v>150.02875217932751</v>
      </c>
      <c r="X11" s="56">
        <f t="shared" si="19"/>
        <v>140.7989898989899</v>
      </c>
      <c r="Y11" s="57">
        <f t="shared" si="19"/>
        <v>131.0850439882698</v>
      </c>
      <c r="Z11" s="58">
        <f t="shared" si="19"/>
        <v>148.07142857142858</v>
      </c>
      <c r="AA11" s="58">
        <f t="shared" si="19"/>
        <v>143.94428152492668</v>
      </c>
      <c r="AB11" s="58">
        <f t="shared" si="19"/>
        <v>138.14400000000001</v>
      </c>
      <c r="AC11" s="58">
        <f t="shared" si="19"/>
        <v>148.33431085043989</v>
      </c>
      <c r="AD11" s="58">
        <f t="shared" si="19"/>
        <v>157.25515151515151</v>
      </c>
      <c r="AE11" s="58">
        <f t="shared" si="19"/>
        <v>162.49970674486804</v>
      </c>
      <c r="AF11" s="58">
        <f t="shared" si="19"/>
        <v>149.91882697947213</v>
      </c>
      <c r="AG11" s="58">
        <f t="shared" si="19"/>
        <v>155.67272727272729</v>
      </c>
      <c r="AH11" s="58">
        <f t="shared" si="19"/>
        <v>148.64516129032259</v>
      </c>
      <c r="AI11" s="58">
        <f t="shared" si="19"/>
        <v>152.72727272727272</v>
      </c>
      <c r="AJ11" s="59">
        <f t="shared" si="19"/>
        <v>163.97653958944281</v>
      </c>
      <c r="AK11" s="52"/>
      <c r="AL11" s="53"/>
      <c r="AM11" s="54" t="str">
        <f>$U11</f>
        <v>Revpar</v>
      </c>
      <c r="AN11" s="55"/>
      <c r="AO11" s="56">
        <f t="shared" ref="AO11:BB11" si="20">IFERROR(AO17/AO8,0)</f>
        <v>138.31394281444585</v>
      </c>
      <c r="AP11" s="56">
        <f t="shared" si="20"/>
        <v>143.76997131313132</v>
      </c>
      <c r="AQ11" s="57">
        <f t="shared" si="20"/>
        <v>142.26248563049853</v>
      </c>
      <c r="AR11" s="58">
        <f t="shared" si="20"/>
        <v>147.27433506493506</v>
      </c>
      <c r="AS11" s="58">
        <f t="shared" si="20"/>
        <v>142.11222521994134</v>
      </c>
      <c r="AT11" s="58">
        <f t="shared" si="20"/>
        <v>140.23365939393938</v>
      </c>
      <c r="AU11" s="58">
        <f t="shared" si="20"/>
        <v>138.37431788856307</v>
      </c>
      <c r="AV11" s="58">
        <f t="shared" si="20"/>
        <v>147.26240969696968</v>
      </c>
      <c r="AW11" s="58">
        <f t="shared" si="20"/>
        <v>157.13389912023462</v>
      </c>
      <c r="AX11" s="58">
        <f t="shared" si="20"/>
        <v>149.29396246334312</v>
      </c>
      <c r="AY11" s="58">
        <f t="shared" si="20"/>
        <v>128.30624727272729</v>
      </c>
      <c r="AZ11" s="58">
        <f t="shared" si="20"/>
        <v>120.51189325513198</v>
      </c>
      <c r="BA11" s="58">
        <f t="shared" si="20"/>
        <v>103.50307030303031</v>
      </c>
      <c r="BB11" s="59">
        <f t="shared" si="20"/>
        <v>143.27076950146628</v>
      </c>
      <c r="BC11" s="52"/>
      <c r="BD11" s="53"/>
      <c r="BE11" s="54" t="str">
        <f>$U11</f>
        <v>Revpar</v>
      </c>
      <c r="BF11" s="55"/>
      <c r="BG11" s="56">
        <f t="shared" ref="BG11:BT11" si="21">IFERROR(BG17/BG8,0)</f>
        <v>144.70363636363638</v>
      </c>
      <c r="BH11" s="56">
        <f t="shared" si="21"/>
        <v>147.63476523476524</v>
      </c>
      <c r="BI11" s="57">
        <f t="shared" si="21"/>
        <v>151.14205278592377</v>
      </c>
      <c r="BJ11" s="58">
        <f t="shared" si="21"/>
        <v>153.89880877742948</v>
      </c>
      <c r="BK11" s="58">
        <f t="shared" si="21"/>
        <v>138.2675659824047</v>
      </c>
      <c r="BL11" s="58">
        <f t="shared" si="21"/>
        <v>133.00533333333334</v>
      </c>
      <c r="BM11" s="58">
        <f t="shared" si="21"/>
        <v>138.1024046920821</v>
      </c>
      <c r="BN11" s="58">
        <f t="shared" si="21"/>
        <v>156.58472727272726</v>
      </c>
      <c r="BO11" s="58">
        <f t="shared" si="21"/>
        <v>167.43366568914956</v>
      </c>
      <c r="BP11" s="58">
        <f t="shared" si="21"/>
        <v>148.48410557184749</v>
      </c>
      <c r="BQ11" s="58">
        <f t="shared" si="21"/>
        <v>133.66351515151516</v>
      </c>
      <c r="BR11" s="58">
        <f t="shared" si="21"/>
        <v>129.51002932551319</v>
      </c>
      <c r="BS11" s="58">
        <f t="shared" si="21"/>
        <v>130.0035490909091</v>
      </c>
      <c r="BT11" s="59">
        <f t="shared" si="21"/>
        <v>156.1166826979472</v>
      </c>
      <c r="BU11" s="52"/>
      <c r="BV11" s="53"/>
      <c r="BW11" s="54" t="str">
        <f>$U11</f>
        <v>Revpar</v>
      </c>
      <c r="BX11" s="55"/>
      <c r="BY11" s="56">
        <f t="shared" ref="BY11:CM11" si="22">IFERROR(BY17/BY8,0)</f>
        <v>122.09073333333335</v>
      </c>
      <c r="BZ11" s="57">
        <f t="shared" si="22"/>
        <v>122.09073333333335</v>
      </c>
      <c r="CA11" s="58">
        <f t="shared" si="22"/>
        <v>0</v>
      </c>
      <c r="CB11" s="58">
        <f t="shared" si="22"/>
        <v>0</v>
      </c>
      <c r="CC11" s="58">
        <f t="shared" si="22"/>
        <v>0</v>
      </c>
      <c r="CD11" s="56">
        <f t="shared" si="22"/>
        <v>150.02875217932751</v>
      </c>
      <c r="CE11" s="58">
        <f t="shared" si="22"/>
        <v>140.7989898989899</v>
      </c>
      <c r="CF11" s="58">
        <f t="shared" si="22"/>
        <v>147.91580419580418</v>
      </c>
      <c r="CG11" s="58">
        <f t="shared" si="22"/>
        <v>156.03430830039525</v>
      </c>
      <c r="CH11" s="58">
        <f t="shared" si="22"/>
        <v>155.14229249011856</v>
      </c>
      <c r="CI11" s="56">
        <f t="shared" si="22"/>
        <v>138.3139428144458</v>
      </c>
      <c r="CJ11" s="58">
        <f t="shared" si="22"/>
        <v>143.76997131313132</v>
      </c>
      <c r="CK11" s="58">
        <f t="shared" si="22"/>
        <v>141.91742777222777</v>
      </c>
      <c r="CL11" s="58">
        <f t="shared" si="22"/>
        <v>145.09186007905137</v>
      </c>
      <c r="CM11" s="59">
        <f t="shared" si="22"/>
        <v>122.63428972332015</v>
      </c>
      <c r="CN11" s="52"/>
      <c r="CO11" s="53"/>
      <c r="CP11" s="54" t="str">
        <f>$U11</f>
        <v>Revpar</v>
      </c>
      <c r="CQ11" s="55"/>
      <c r="CR11" s="56">
        <f t="shared" si="7"/>
        <v>-27.938018845994165</v>
      </c>
      <c r="CS11" s="56">
        <f t="shared" si="5"/>
        <v>-18.708256565656555</v>
      </c>
      <c r="CT11" s="57">
        <f t="shared" si="5"/>
        <v>-2.91483870967744</v>
      </c>
      <c r="CU11" s="58">
        <f t="shared" si="5"/>
        <v>-24.024270129870146</v>
      </c>
      <c r="CV11" s="58">
        <f t="shared" si="5"/>
        <v>-29.700113782991195</v>
      </c>
      <c r="CW11" s="58">
        <f t="shared" si="5"/>
        <v>-138.14400000000001</v>
      </c>
      <c r="CX11" s="58">
        <f t="shared" si="5"/>
        <v>-148.33431085043989</v>
      </c>
      <c r="CY11" s="58">
        <f t="shared" si="5"/>
        <v>-157.25515151515151</v>
      </c>
      <c r="CZ11" s="58">
        <f t="shared" si="5"/>
        <v>-162.49970674486804</v>
      </c>
      <c r="DA11" s="58">
        <f t="shared" si="5"/>
        <v>-149.91882697947213</v>
      </c>
      <c r="DB11" s="58">
        <f t="shared" si="5"/>
        <v>-155.67272727272729</v>
      </c>
      <c r="DC11" s="58">
        <f t="shared" si="5"/>
        <v>-148.64516129032259</v>
      </c>
      <c r="DD11" s="58">
        <f t="shared" si="5"/>
        <v>-152.72727272727272</v>
      </c>
      <c r="DE11" s="59">
        <f t="shared" si="5"/>
        <v>-163.97653958944281</v>
      </c>
      <c r="DF11" s="52"/>
      <c r="DG11" s="53"/>
      <c r="DH11" s="54" t="str">
        <f>$U11</f>
        <v>Revpar</v>
      </c>
      <c r="DI11" s="55"/>
      <c r="DJ11" s="60">
        <f t="shared" ref="DJ11:DW11" si="23">IFERROR(((E11-W11)/ABS(W11))+1,0)</f>
        <v>0.81378223547043704</v>
      </c>
      <c r="DK11" s="60">
        <f t="shared" si="23"/>
        <v>0.86712790639280879</v>
      </c>
      <c r="DL11" s="61">
        <f t="shared" si="23"/>
        <v>0.97776375838926155</v>
      </c>
      <c r="DM11" s="62">
        <f t="shared" si="23"/>
        <v>0.83775215541814663</v>
      </c>
      <c r="DN11" s="62">
        <f t="shared" si="23"/>
        <v>0.79366937353570344</v>
      </c>
      <c r="DO11" s="62">
        <f t="shared" si="23"/>
        <v>0</v>
      </c>
      <c r="DP11" s="62">
        <f t="shared" si="23"/>
        <v>0</v>
      </c>
      <c r="DQ11" s="62">
        <f t="shared" si="23"/>
        <v>0</v>
      </c>
      <c r="DR11" s="62">
        <f t="shared" si="23"/>
        <v>0</v>
      </c>
      <c r="DS11" s="62">
        <f t="shared" si="23"/>
        <v>0</v>
      </c>
      <c r="DT11" s="62">
        <f t="shared" si="23"/>
        <v>0</v>
      </c>
      <c r="DU11" s="62">
        <f t="shared" si="23"/>
        <v>0</v>
      </c>
      <c r="DV11" s="62">
        <f t="shared" si="23"/>
        <v>0</v>
      </c>
      <c r="DW11" s="63">
        <f t="shared" si="23"/>
        <v>0</v>
      </c>
    </row>
    <row r="12" spans="1:127" s="51" customFormat="1" ht="19.5" customHeight="1" x14ac:dyDescent="0.15">
      <c r="A12" s="39"/>
      <c r="B12" s="65" t="s">
        <v>20</v>
      </c>
      <c r="C12" s="66"/>
      <c r="D12" s="67"/>
      <c r="E12" s="68">
        <f>SUM(G12:R12)</f>
        <v>20543</v>
      </c>
      <c r="F12" s="68">
        <f>SUM(F13:F16)</f>
        <v>20543</v>
      </c>
      <c r="G12" s="69">
        <f>SUM(G13:G16)</f>
        <v>7266</v>
      </c>
      <c r="H12" s="70">
        <f t="shared" ref="H12:R12" si="24">SUM(H13:H16)</f>
        <v>6529</v>
      </c>
      <c r="I12" s="70">
        <f t="shared" si="24"/>
        <v>6748</v>
      </c>
      <c r="J12" s="70">
        <f t="shared" si="24"/>
        <v>0</v>
      </c>
      <c r="K12" s="70">
        <f t="shared" si="24"/>
        <v>0</v>
      </c>
      <c r="L12" s="70">
        <f t="shared" si="24"/>
        <v>0</v>
      </c>
      <c r="M12" s="70">
        <f t="shared" si="24"/>
        <v>0</v>
      </c>
      <c r="N12" s="70">
        <f t="shared" si="24"/>
        <v>0</v>
      </c>
      <c r="O12" s="70">
        <f t="shared" si="24"/>
        <v>0</v>
      </c>
      <c r="P12" s="70">
        <f t="shared" si="24"/>
        <v>0</v>
      </c>
      <c r="Q12" s="70">
        <f t="shared" si="24"/>
        <v>0</v>
      </c>
      <c r="R12" s="71">
        <f t="shared" si="24"/>
        <v>0</v>
      </c>
      <c r="S12" s="39"/>
      <c r="T12" s="65" t="s">
        <v>20</v>
      </c>
      <c r="U12" s="66"/>
      <c r="V12" s="67"/>
      <c r="W12" s="68">
        <f>SUM(Y12:AJ12)</f>
        <v>89234</v>
      </c>
      <c r="X12" s="68">
        <f>SUM(X13:X16)</f>
        <v>21682</v>
      </c>
      <c r="Y12" s="69">
        <f>SUM(Y13:Y16)</f>
        <v>7427</v>
      </c>
      <c r="Z12" s="70">
        <f t="shared" ref="Z12:AJ12" si="25">SUM(Z13:Z16)</f>
        <v>6875</v>
      </c>
      <c r="AA12" s="70">
        <f t="shared" si="25"/>
        <v>7380</v>
      </c>
      <c r="AB12" s="70">
        <f t="shared" si="25"/>
        <v>7386</v>
      </c>
      <c r="AC12" s="70">
        <f t="shared" si="25"/>
        <v>7674</v>
      </c>
      <c r="AD12" s="70">
        <f t="shared" si="25"/>
        <v>7575</v>
      </c>
      <c r="AE12" s="70">
        <f t="shared" si="25"/>
        <v>7375</v>
      </c>
      <c r="AF12" s="70">
        <f t="shared" si="25"/>
        <v>7169</v>
      </c>
      <c r="AG12" s="70">
        <f t="shared" si="25"/>
        <v>7552</v>
      </c>
      <c r="AH12" s="70">
        <f t="shared" si="25"/>
        <v>7835</v>
      </c>
      <c r="AI12" s="70">
        <f t="shared" si="25"/>
        <v>7540</v>
      </c>
      <c r="AJ12" s="71">
        <f t="shared" si="25"/>
        <v>7446</v>
      </c>
      <c r="AK12" s="39"/>
      <c r="AL12" s="65" t="str">
        <f>$T12</f>
        <v>RN</v>
      </c>
      <c r="AM12" s="66"/>
      <c r="AN12" s="67"/>
      <c r="AO12" s="68">
        <f t="shared" ref="AO12:AO22" si="26">SUM(AQ12:BB12)</f>
        <v>88353</v>
      </c>
      <c r="AP12" s="68">
        <f>SUM(AP13:AP16)</f>
        <v>21970</v>
      </c>
      <c r="AQ12" s="69">
        <f t="shared" ref="AQ12:BB12" si="27">SUM(AQ13:AQ16)</f>
        <v>7600</v>
      </c>
      <c r="AR12" s="70">
        <f t="shared" si="27"/>
        <v>6865</v>
      </c>
      <c r="AS12" s="70">
        <f t="shared" si="27"/>
        <v>7505</v>
      </c>
      <c r="AT12" s="70">
        <f t="shared" si="27"/>
        <v>7377</v>
      </c>
      <c r="AU12" s="70">
        <f t="shared" si="27"/>
        <v>7688</v>
      </c>
      <c r="AV12" s="70">
        <f t="shared" si="27"/>
        <v>7510</v>
      </c>
      <c r="AW12" s="70">
        <f t="shared" si="27"/>
        <v>7746</v>
      </c>
      <c r="AX12" s="70">
        <f t="shared" si="27"/>
        <v>7776</v>
      </c>
      <c r="AY12" s="70">
        <f t="shared" si="27"/>
        <v>7362</v>
      </c>
      <c r="AZ12" s="70">
        <f t="shared" si="27"/>
        <v>7229</v>
      </c>
      <c r="BA12" s="70">
        <f t="shared" si="27"/>
        <v>6219</v>
      </c>
      <c r="BB12" s="71">
        <f t="shared" si="27"/>
        <v>7476</v>
      </c>
      <c r="BC12" s="39"/>
      <c r="BD12" s="65" t="str">
        <f>$T12</f>
        <v>RN</v>
      </c>
      <c r="BE12" s="66"/>
      <c r="BF12" s="67"/>
      <c r="BG12" s="68">
        <f t="shared" ref="BG12:BG22" si="28">SUM(BI12:BT12)</f>
        <v>88424</v>
      </c>
      <c r="BH12" s="68">
        <f>SUM(BH13:BH16)</f>
        <v>22330</v>
      </c>
      <c r="BI12" s="69">
        <f t="shared" ref="BI12:BT12" si="29">SUM(BI13:BI16)</f>
        <v>7716</v>
      </c>
      <c r="BJ12" s="70">
        <f t="shared" si="29"/>
        <v>7274</v>
      </c>
      <c r="BK12" s="70">
        <f t="shared" si="29"/>
        <v>7340</v>
      </c>
      <c r="BL12" s="70">
        <f t="shared" si="29"/>
        <v>7292</v>
      </c>
      <c r="BM12" s="70">
        <f t="shared" si="29"/>
        <v>7545</v>
      </c>
      <c r="BN12" s="70">
        <f t="shared" si="29"/>
        <v>7623</v>
      </c>
      <c r="BO12" s="70">
        <f t="shared" si="29"/>
        <v>7703</v>
      </c>
      <c r="BP12" s="70">
        <f t="shared" si="29"/>
        <v>7186</v>
      </c>
      <c r="BQ12" s="70">
        <f t="shared" si="29"/>
        <v>6683</v>
      </c>
      <c r="BR12" s="70">
        <f t="shared" si="29"/>
        <v>7094</v>
      </c>
      <c r="BS12" s="70">
        <f t="shared" si="29"/>
        <v>7168</v>
      </c>
      <c r="BT12" s="71">
        <f t="shared" si="29"/>
        <v>7800</v>
      </c>
      <c r="BU12" s="39"/>
      <c r="BV12" s="65" t="str">
        <f>$T12</f>
        <v>RN</v>
      </c>
      <c r="BW12" s="66"/>
      <c r="BX12" s="67"/>
      <c r="BY12" s="68">
        <f>SUM(BY13:BY16)</f>
        <v>20543</v>
      </c>
      <c r="BZ12" s="69">
        <f t="shared" ref="BZ12:CC12" si="30">SUM(BZ13:BZ16)</f>
        <v>20543</v>
      </c>
      <c r="CA12" s="70">
        <f t="shared" si="30"/>
        <v>0</v>
      </c>
      <c r="CB12" s="70">
        <f t="shared" si="30"/>
        <v>0</v>
      </c>
      <c r="CC12" s="70">
        <f t="shared" si="30"/>
        <v>0</v>
      </c>
      <c r="CD12" s="68">
        <f>SUM(CD13:CD16)</f>
        <v>89234</v>
      </c>
      <c r="CE12" s="70">
        <f t="shared" ref="CE12:CH12" si="31">SUM(CE13:CE16)</f>
        <v>21682</v>
      </c>
      <c r="CF12" s="70">
        <f t="shared" si="31"/>
        <v>22635</v>
      </c>
      <c r="CG12" s="70">
        <f t="shared" si="31"/>
        <v>22096</v>
      </c>
      <c r="CH12" s="70">
        <f t="shared" si="31"/>
        <v>22821</v>
      </c>
      <c r="CI12" s="68">
        <f>SUM(CI13:CI16)</f>
        <v>88353</v>
      </c>
      <c r="CJ12" s="70">
        <f t="shared" ref="CJ12:CM12" si="32">SUM(CJ13:CJ16)</f>
        <v>21970</v>
      </c>
      <c r="CK12" s="70">
        <f t="shared" si="32"/>
        <v>22575</v>
      </c>
      <c r="CL12" s="70">
        <f t="shared" si="32"/>
        <v>22884</v>
      </c>
      <c r="CM12" s="71">
        <f t="shared" si="32"/>
        <v>20924</v>
      </c>
      <c r="CN12" s="39"/>
      <c r="CO12" s="65" t="str">
        <f>$T12</f>
        <v>RN</v>
      </c>
      <c r="CP12" s="66"/>
      <c r="CQ12" s="67"/>
      <c r="CR12" s="68">
        <f t="shared" si="7"/>
        <v>-68691</v>
      </c>
      <c r="CS12" s="68">
        <f t="shared" si="5"/>
        <v>-1139</v>
      </c>
      <c r="CT12" s="69">
        <f t="shared" si="5"/>
        <v>-161</v>
      </c>
      <c r="CU12" s="70">
        <f t="shared" si="5"/>
        <v>-346</v>
      </c>
      <c r="CV12" s="70">
        <f t="shared" si="5"/>
        <v>-632</v>
      </c>
      <c r="CW12" s="70">
        <f t="shared" si="5"/>
        <v>-7386</v>
      </c>
      <c r="CX12" s="70">
        <f t="shared" si="5"/>
        <v>-7674</v>
      </c>
      <c r="CY12" s="70">
        <f t="shared" si="5"/>
        <v>-7575</v>
      </c>
      <c r="CZ12" s="70">
        <f t="shared" si="5"/>
        <v>-7375</v>
      </c>
      <c r="DA12" s="70">
        <f t="shared" si="5"/>
        <v>-7169</v>
      </c>
      <c r="DB12" s="70">
        <f t="shared" si="5"/>
        <v>-7552</v>
      </c>
      <c r="DC12" s="70">
        <f t="shared" si="5"/>
        <v>-7835</v>
      </c>
      <c r="DD12" s="70">
        <f t="shared" si="5"/>
        <v>-7540</v>
      </c>
      <c r="DE12" s="71">
        <f t="shared" si="5"/>
        <v>-7446</v>
      </c>
      <c r="DF12" s="39"/>
      <c r="DG12" s="65" t="str">
        <f>$T12</f>
        <v>RN</v>
      </c>
      <c r="DH12" s="66"/>
      <c r="DI12" s="67"/>
      <c r="DJ12" s="72">
        <f t="shared" si="8"/>
        <v>0.23021494049353386</v>
      </c>
      <c r="DK12" s="72">
        <f t="shared" si="8"/>
        <v>0.94746794576146109</v>
      </c>
      <c r="DL12" s="73">
        <f t="shared" si="8"/>
        <v>0.97832233741753061</v>
      </c>
      <c r="DM12" s="74">
        <f t="shared" si="8"/>
        <v>0.94967272727272722</v>
      </c>
      <c r="DN12" s="74">
        <f t="shared" si="8"/>
        <v>0.91436314363143634</v>
      </c>
      <c r="DO12" s="74">
        <f t="shared" si="8"/>
        <v>0</v>
      </c>
      <c r="DP12" s="74">
        <f t="shared" si="8"/>
        <v>0</v>
      </c>
      <c r="DQ12" s="74">
        <f t="shared" si="8"/>
        <v>0</v>
      </c>
      <c r="DR12" s="74">
        <f t="shared" si="8"/>
        <v>0</v>
      </c>
      <c r="DS12" s="74">
        <f t="shared" si="8"/>
        <v>0</v>
      </c>
      <c r="DT12" s="74">
        <f t="shared" si="8"/>
        <v>0</v>
      </c>
      <c r="DU12" s="74">
        <f t="shared" si="8"/>
        <v>0</v>
      </c>
      <c r="DV12" s="74">
        <f t="shared" si="8"/>
        <v>0</v>
      </c>
      <c r="DW12" s="75">
        <f t="shared" si="8"/>
        <v>0</v>
      </c>
    </row>
    <row r="13" spans="1:127" s="51" customFormat="1" ht="19.5" customHeight="1" x14ac:dyDescent="0.15">
      <c r="A13" s="39"/>
      <c r="B13" s="40"/>
      <c r="C13" s="76" t="s">
        <v>23</v>
      </c>
      <c r="D13" s="42"/>
      <c r="E13" s="43">
        <f>SUM(G13:R13)</f>
        <v>0</v>
      </c>
      <c r="F13" s="43">
        <f t="shared" ref="F13:F16" si="33">SUMPRODUCT((G$6:R$6&lt;=F$6)*(G13:R13))</f>
        <v>0</v>
      </c>
      <c r="G13" s="44">
        <v>0</v>
      </c>
      <c r="H13" s="45">
        <v>0</v>
      </c>
      <c r="I13" s="45">
        <v>0</v>
      </c>
      <c r="J13" s="45"/>
      <c r="K13" s="45"/>
      <c r="L13" s="45"/>
      <c r="M13" s="45"/>
      <c r="N13" s="45"/>
      <c r="O13" s="45"/>
      <c r="P13" s="45"/>
      <c r="Q13" s="45"/>
      <c r="R13" s="46"/>
      <c r="S13" s="39"/>
      <c r="T13" s="40"/>
      <c r="U13" s="76" t="s">
        <v>23</v>
      </c>
      <c r="V13" s="42"/>
      <c r="W13" s="43">
        <f>SUM(Y13:AJ13)</f>
        <v>0</v>
      </c>
      <c r="X13" s="43">
        <f t="shared" ref="X13:X16" si="34">SUMPRODUCT((Y$6:AJ$6&lt;=X$6)*(Y13:AJ13))</f>
        <v>0</v>
      </c>
      <c r="Y13" s="44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45">
        <v>0</v>
      </c>
      <c r="AJ13" s="46">
        <v>0</v>
      </c>
      <c r="AK13" s="39"/>
      <c r="AL13" s="40"/>
      <c r="AM13" s="76" t="str">
        <f>$U13</f>
        <v>Crew</v>
      </c>
      <c r="AN13" s="42"/>
      <c r="AO13" s="43">
        <f>SUM(AQ13:BB13)</f>
        <v>7905</v>
      </c>
      <c r="AP13" s="43">
        <f t="shared" ref="AP13:AP16" si="35">SUMPRODUCT((AQ$6:BB$6&lt;=AP$6)*(AQ13:BB13))</f>
        <v>2792</v>
      </c>
      <c r="AQ13" s="44">
        <v>956</v>
      </c>
      <c r="AR13" s="45">
        <v>874</v>
      </c>
      <c r="AS13" s="45">
        <v>962</v>
      </c>
      <c r="AT13" s="45">
        <v>902</v>
      </c>
      <c r="AU13" s="45">
        <v>954</v>
      </c>
      <c r="AV13" s="45">
        <v>911</v>
      </c>
      <c r="AW13" s="45">
        <v>960</v>
      </c>
      <c r="AX13" s="45">
        <v>964</v>
      </c>
      <c r="AY13" s="45">
        <v>422</v>
      </c>
      <c r="AZ13" s="45">
        <v>0</v>
      </c>
      <c r="BA13" s="45">
        <v>0</v>
      </c>
      <c r="BB13" s="46">
        <v>0</v>
      </c>
      <c r="BC13" s="39"/>
      <c r="BD13" s="40"/>
      <c r="BE13" s="76" t="str">
        <f>$U13</f>
        <v>Crew</v>
      </c>
      <c r="BF13" s="42"/>
      <c r="BG13" s="43">
        <f>SUM(BI13:BT13)</f>
        <v>10512</v>
      </c>
      <c r="BH13" s="43">
        <f t="shared" ref="BH13:BH16" si="36">SUMPRODUCT((BI$6:BT$6&lt;=BH$6)*(BI13:BT13))</f>
        <v>1721</v>
      </c>
      <c r="BI13" s="44">
        <v>596</v>
      </c>
      <c r="BJ13" s="45">
        <v>555</v>
      </c>
      <c r="BK13" s="45">
        <v>570</v>
      </c>
      <c r="BL13" s="45">
        <v>948</v>
      </c>
      <c r="BM13" s="45">
        <v>1045</v>
      </c>
      <c r="BN13" s="45">
        <v>1022</v>
      </c>
      <c r="BO13" s="45">
        <v>1064</v>
      </c>
      <c r="BP13" s="45">
        <v>1053</v>
      </c>
      <c r="BQ13" s="45">
        <v>1001</v>
      </c>
      <c r="BR13" s="45">
        <v>918</v>
      </c>
      <c r="BS13" s="45">
        <v>781</v>
      </c>
      <c r="BT13" s="46">
        <v>959</v>
      </c>
      <c r="BU13" s="39"/>
      <c r="BV13" s="40"/>
      <c r="BW13" s="76" t="str">
        <f>$U13</f>
        <v>Crew</v>
      </c>
      <c r="BX13" s="42"/>
      <c r="BY13" s="43">
        <f t="shared" ref="BY13:BY16" si="37">SUM(BZ13:CC13)</f>
        <v>0</v>
      </c>
      <c r="BZ13" s="44">
        <f t="shared" ref="BZ13:BZ16" si="38">SUM(G13:I13)</f>
        <v>0</v>
      </c>
      <c r="CA13" s="45">
        <f t="shared" ref="CA13:CA16" si="39">SUM(J13:L13)</f>
        <v>0</v>
      </c>
      <c r="CB13" s="45">
        <f t="shared" ref="CB13:CB16" si="40">SUM(M13:O13)</f>
        <v>0</v>
      </c>
      <c r="CC13" s="45">
        <f t="shared" ref="CC13:CC16" si="41">SUM(P13:R13)</f>
        <v>0</v>
      </c>
      <c r="CD13" s="43">
        <f t="shared" ref="CD13:CD16" si="42">SUM(CE13:CH13)</f>
        <v>0</v>
      </c>
      <c r="CE13" s="45">
        <f t="shared" ref="CE13:CE16" si="43">SUM(Y13:AA13)</f>
        <v>0</v>
      </c>
      <c r="CF13" s="45">
        <f t="shared" ref="CF13:CF16" si="44">SUM(AB13:AD13)</f>
        <v>0</v>
      </c>
      <c r="CG13" s="45">
        <f t="shared" ref="CG13:CG16" si="45">SUM(AE13:AG13)</f>
        <v>0</v>
      </c>
      <c r="CH13" s="45">
        <f t="shared" ref="CH13:CH16" si="46">SUM(AH13:AJ13)</f>
        <v>0</v>
      </c>
      <c r="CI13" s="43">
        <f t="shared" ref="CI13:CI16" si="47">SUM(CJ13:CM13)</f>
        <v>7905</v>
      </c>
      <c r="CJ13" s="45">
        <f t="shared" ref="CJ13:CJ16" si="48">SUM(AQ13:AS13)</f>
        <v>2792</v>
      </c>
      <c r="CK13" s="45">
        <f t="shared" ref="CK13:CK16" si="49">SUM(AT13:AV13)</f>
        <v>2767</v>
      </c>
      <c r="CL13" s="45">
        <f t="shared" ref="CL13:CL16" si="50">SUM(AW13:AY13)</f>
        <v>2346</v>
      </c>
      <c r="CM13" s="46">
        <f t="shared" ref="CM13:CM16" si="51">SUM(AZ13:BB13)</f>
        <v>0</v>
      </c>
      <c r="CN13" s="39"/>
      <c r="CO13" s="40"/>
      <c r="CP13" s="76" t="str">
        <f>$U13</f>
        <v>Crew</v>
      </c>
      <c r="CQ13" s="42"/>
      <c r="CR13" s="43">
        <f t="shared" si="7"/>
        <v>0</v>
      </c>
      <c r="CS13" s="43">
        <f t="shared" si="5"/>
        <v>0</v>
      </c>
      <c r="CT13" s="44">
        <f t="shared" si="5"/>
        <v>0</v>
      </c>
      <c r="CU13" s="45">
        <f t="shared" si="5"/>
        <v>0</v>
      </c>
      <c r="CV13" s="45">
        <f t="shared" si="5"/>
        <v>0</v>
      </c>
      <c r="CW13" s="45">
        <f t="shared" si="5"/>
        <v>0</v>
      </c>
      <c r="CX13" s="45">
        <f t="shared" si="5"/>
        <v>0</v>
      </c>
      <c r="CY13" s="45">
        <f t="shared" si="5"/>
        <v>0</v>
      </c>
      <c r="CZ13" s="45">
        <f t="shared" si="5"/>
        <v>0</v>
      </c>
      <c r="DA13" s="45">
        <f t="shared" si="5"/>
        <v>0</v>
      </c>
      <c r="DB13" s="45">
        <f t="shared" si="5"/>
        <v>0</v>
      </c>
      <c r="DC13" s="45">
        <f t="shared" si="5"/>
        <v>0</v>
      </c>
      <c r="DD13" s="45">
        <f t="shared" si="5"/>
        <v>0</v>
      </c>
      <c r="DE13" s="46">
        <f t="shared" si="5"/>
        <v>0</v>
      </c>
      <c r="DF13" s="39"/>
      <c r="DG13" s="40"/>
      <c r="DH13" s="76" t="str">
        <f>$U13</f>
        <v>Crew</v>
      </c>
      <c r="DI13" s="42"/>
      <c r="DJ13" s="47" t="str">
        <f t="shared" si="8"/>
        <v/>
      </c>
      <c r="DK13" s="47" t="str">
        <f t="shared" si="8"/>
        <v/>
      </c>
      <c r="DL13" s="48" t="str">
        <f t="shared" si="8"/>
        <v/>
      </c>
      <c r="DM13" s="49" t="str">
        <f t="shared" si="8"/>
        <v/>
      </c>
      <c r="DN13" s="49" t="str">
        <f t="shared" si="8"/>
        <v/>
      </c>
      <c r="DO13" s="49" t="str">
        <f t="shared" si="8"/>
        <v/>
      </c>
      <c r="DP13" s="49" t="str">
        <f t="shared" si="8"/>
        <v/>
      </c>
      <c r="DQ13" s="49" t="str">
        <f t="shared" si="8"/>
        <v/>
      </c>
      <c r="DR13" s="49" t="str">
        <f t="shared" si="8"/>
        <v/>
      </c>
      <c r="DS13" s="49" t="str">
        <f t="shared" si="8"/>
        <v/>
      </c>
      <c r="DT13" s="49" t="str">
        <f t="shared" si="8"/>
        <v/>
      </c>
      <c r="DU13" s="49" t="str">
        <f t="shared" si="8"/>
        <v/>
      </c>
      <c r="DV13" s="49" t="str">
        <f t="shared" si="8"/>
        <v/>
      </c>
      <c r="DW13" s="50" t="str">
        <f t="shared" si="8"/>
        <v/>
      </c>
    </row>
    <row r="14" spans="1:127" s="51" customFormat="1" ht="19.5" customHeight="1" x14ac:dyDescent="0.15">
      <c r="A14" s="39"/>
      <c r="B14" s="40"/>
      <c r="C14" s="41" t="s">
        <v>24</v>
      </c>
      <c r="D14" s="42"/>
      <c r="E14" s="43">
        <f>SUM(G14:R14)</f>
        <v>1179</v>
      </c>
      <c r="F14" s="43">
        <f t="shared" si="33"/>
        <v>1179</v>
      </c>
      <c r="G14" s="44">
        <v>221</v>
      </c>
      <c r="H14" s="45">
        <v>279</v>
      </c>
      <c r="I14" s="45">
        <v>679</v>
      </c>
      <c r="J14" s="45"/>
      <c r="K14" s="45"/>
      <c r="L14" s="45"/>
      <c r="M14" s="45"/>
      <c r="N14" s="45"/>
      <c r="O14" s="45"/>
      <c r="P14" s="45"/>
      <c r="Q14" s="45"/>
      <c r="R14" s="46"/>
      <c r="S14" s="39"/>
      <c r="T14" s="40"/>
      <c r="U14" s="41" t="s">
        <v>24</v>
      </c>
      <c r="V14" s="42"/>
      <c r="W14" s="43">
        <f>SUM(Y14:AJ14)</f>
        <v>6550</v>
      </c>
      <c r="X14" s="43">
        <f t="shared" si="34"/>
        <v>1415</v>
      </c>
      <c r="Y14" s="44">
        <v>305</v>
      </c>
      <c r="Z14" s="45">
        <v>570</v>
      </c>
      <c r="AA14" s="45">
        <v>540</v>
      </c>
      <c r="AB14" s="45">
        <v>540</v>
      </c>
      <c r="AC14" s="45">
        <v>410</v>
      </c>
      <c r="AD14" s="45">
        <v>630</v>
      </c>
      <c r="AE14" s="45">
        <v>255</v>
      </c>
      <c r="AF14" s="45">
        <v>435</v>
      </c>
      <c r="AG14" s="45">
        <v>500</v>
      </c>
      <c r="AH14" s="45">
        <v>890</v>
      </c>
      <c r="AI14" s="45">
        <v>870</v>
      </c>
      <c r="AJ14" s="46">
        <v>605</v>
      </c>
      <c r="AK14" s="39"/>
      <c r="AL14" s="40"/>
      <c r="AM14" s="41" t="str">
        <f>$U14</f>
        <v>Group</v>
      </c>
      <c r="AN14" s="42"/>
      <c r="AO14" s="43">
        <f>SUM(AQ14:BB14)</f>
        <v>5913</v>
      </c>
      <c r="AP14" s="43">
        <f t="shared" si="35"/>
        <v>851</v>
      </c>
      <c r="AQ14" s="44">
        <v>125</v>
      </c>
      <c r="AR14" s="45">
        <v>148</v>
      </c>
      <c r="AS14" s="45">
        <v>578</v>
      </c>
      <c r="AT14" s="45">
        <v>721</v>
      </c>
      <c r="AU14" s="45">
        <v>241</v>
      </c>
      <c r="AV14" s="45">
        <v>569</v>
      </c>
      <c r="AW14" s="45">
        <v>237</v>
      </c>
      <c r="AX14" s="45">
        <v>710</v>
      </c>
      <c r="AY14" s="45">
        <v>272</v>
      </c>
      <c r="AZ14" s="45">
        <v>984</v>
      </c>
      <c r="BA14" s="45">
        <v>723</v>
      </c>
      <c r="BB14" s="46">
        <v>605</v>
      </c>
      <c r="BC14" s="39"/>
      <c r="BD14" s="40"/>
      <c r="BE14" s="41" t="str">
        <f>$U14</f>
        <v>Group</v>
      </c>
      <c r="BF14" s="42"/>
      <c r="BG14" s="43">
        <f>SUM(BI14:BT14)</f>
        <v>6073</v>
      </c>
      <c r="BH14" s="43">
        <f t="shared" si="36"/>
        <v>1564</v>
      </c>
      <c r="BI14" s="44">
        <v>372</v>
      </c>
      <c r="BJ14" s="45">
        <v>540</v>
      </c>
      <c r="BK14" s="45">
        <v>652</v>
      </c>
      <c r="BL14" s="45">
        <v>390</v>
      </c>
      <c r="BM14" s="45">
        <v>246</v>
      </c>
      <c r="BN14" s="45">
        <v>497</v>
      </c>
      <c r="BO14" s="45">
        <v>416</v>
      </c>
      <c r="BP14" s="45">
        <v>643</v>
      </c>
      <c r="BQ14" s="45">
        <v>330</v>
      </c>
      <c r="BR14" s="45">
        <v>972</v>
      </c>
      <c r="BS14" s="45">
        <v>671</v>
      </c>
      <c r="BT14" s="46">
        <v>344</v>
      </c>
      <c r="BU14" s="39"/>
      <c r="BV14" s="40"/>
      <c r="BW14" s="41" t="str">
        <f>$U14</f>
        <v>Group</v>
      </c>
      <c r="BX14" s="42"/>
      <c r="BY14" s="43">
        <f t="shared" si="37"/>
        <v>1179</v>
      </c>
      <c r="BZ14" s="44">
        <f t="shared" si="38"/>
        <v>1179</v>
      </c>
      <c r="CA14" s="45">
        <f t="shared" si="39"/>
        <v>0</v>
      </c>
      <c r="CB14" s="45">
        <f t="shared" si="40"/>
        <v>0</v>
      </c>
      <c r="CC14" s="45">
        <f t="shared" si="41"/>
        <v>0</v>
      </c>
      <c r="CD14" s="43">
        <f t="shared" si="42"/>
        <v>6550</v>
      </c>
      <c r="CE14" s="45">
        <f t="shared" si="43"/>
        <v>1415</v>
      </c>
      <c r="CF14" s="45">
        <f t="shared" si="44"/>
        <v>1580</v>
      </c>
      <c r="CG14" s="45">
        <f t="shared" si="45"/>
        <v>1190</v>
      </c>
      <c r="CH14" s="45">
        <f t="shared" si="46"/>
        <v>2365</v>
      </c>
      <c r="CI14" s="43">
        <f t="shared" si="47"/>
        <v>5913</v>
      </c>
      <c r="CJ14" s="45">
        <f t="shared" si="48"/>
        <v>851</v>
      </c>
      <c r="CK14" s="45">
        <f t="shared" si="49"/>
        <v>1531</v>
      </c>
      <c r="CL14" s="45">
        <f t="shared" si="50"/>
        <v>1219</v>
      </c>
      <c r="CM14" s="46">
        <f t="shared" si="51"/>
        <v>2312</v>
      </c>
      <c r="CN14" s="39"/>
      <c r="CO14" s="40"/>
      <c r="CP14" s="41" t="str">
        <f>$U14</f>
        <v>Group</v>
      </c>
      <c r="CQ14" s="42"/>
      <c r="CR14" s="43">
        <f t="shared" si="7"/>
        <v>-5371</v>
      </c>
      <c r="CS14" s="43">
        <f t="shared" si="5"/>
        <v>-236</v>
      </c>
      <c r="CT14" s="44">
        <f t="shared" si="5"/>
        <v>-84</v>
      </c>
      <c r="CU14" s="45">
        <f t="shared" si="5"/>
        <v>-291</v>
      </c>
      <c r="CV14" s="45">
        <f t="shared" si="5"/>
        <v>139</v>
      </c>
      <c r="CW14" s="45">
        <f t="shared" si="5"/>
        <v>-540</v>
      </c>
      <c r="CX14" s="45">
        <f t="shared" si="5"/>
        <v>-410</v>
      </c>
      <c r="CY14" s="45">
        <f t="shared" si="5"/>
        <v>-630</v>
      </c>
      <c r="CZ14" s="45">
        <f t="shared" si="5"/>
        <v>-255</v>
      </c>
      <c r="DA14" s="45">
        <f t="shared" si="5"/>
        <v>-435</v>
      </c>
      <c r="DB14" s="45">
        <f t="shared" si="5"/>
        <v>-500</v>
      </c>
      <c r="DC14" s="45">
        <f t="shared" si="5"/>
        <v>-890</v>
      </c>
      <c r="DD14" s="45">
        <f t="shared" si="5"/>
        <v>-870</v>
      </c>
      <c r="DE14" s="46">
        <f t="shared" si="5"/>
        <v>-605</v>
      </c>
      <c r="DF14" s="39"/>
      <c r="DG14" s="40"/>
      <c r="DH14" s="41" t="str">
        <f>$U14</f>
        <v>Group</v>
      </c>
      <c r="DI14" s="42"/>
      <c r="DJ14" s="47">
        <f t="shared" si="8"/>
        <v>0.18000000000000005</v>
      </c>
      <c r="DK14" s="47">
        <f t="shared" si="8"/>
        <v>0.83321554770318018</v>
      </c>
      <c r="DL14" s="48">
        <f t="shared" si="8"/>
        <v>0.72459016393442621</v>
      </c>
      <c r="DM14" s="49">
        <f t="shared" si="8"/>
        <v>0.48947368421052628</v>
      </c>
      <c r="DN14" s="49">
        <f t="shared" si="8"/>
        <v>1.2574074074074075</v>
      </c>
      <c r="DO14" s="49">
        <f t="shared" si="8"/>
        <v>0</v>
      </c>
      <c r="DP14" s="49">
        <f t="shared" si="8"/>
        <v>0</v>
      </c>
      <c r="DQ14" s="49">
        <f t="shared" si="8"/>
        <v>0</v>
      </c>
      <c r="DR14" s="49">
        <f t="shared" si="8"/>
        <v>0</v>
      </c>
      <c r="DS14" s="49">
        <f t="shared" si="8"/>
        <v>0</v>
      </c>
      <c r="DT14" s="49">
        <f t="shared" si="8"/>
        <v>0</v>
      </c>
      <c r="DU14" s="49">
        <f t="shared" si="8"/>
        <v>0</v>
      </c>
      <c r="DV14" s="49">
        <f t="shared" si="8"/>
        <v>0</v>
      </c>
      <c r="DW14" s="50">
        <f t="shared" si="8"/>
        <v>0</v>
      </c>
    </row>
    <row r="15" spans="1:127" s="51" customFormat="1" ht="19.5" customHeight="1" x14ac:dyDescent="0.15">
      <c r="A15" s="39"/>
      <c r="B15" s="40"/>
      <c r="C15" s="41" t="s">
        <v>25</v>
      </c>
      <c r="D15" s="42"/>
      <c r="E15" s="43">
        <f>SUM(G15:R15)</f>
        <v>14969</v>
      </c>
      <c r="F15" s="43">
        <f t="shared" si="33"/>
        <v>14969</v>
      </c>
      <c r="G15" s="44">
        <v>5590</v>
      </c>
      <c r="H15" s="45">
        <v>4589</v>
      </c>
      <c r="I15" s="45">
        <v>4790</v>
      </c>
      <c r="J15" s="45"/>
      <c r="K15" s="45"/>
      <c r="L15" s="45"/>
      <c r="M15" s="45"/>
      <c r="N15" s="45"/>
      <c r="O15" s="45"/>
      <c r="P15" s="45"/>
      <c r="Q15" s="45"/>
      <c r="R15" s="46"/>
      <c r="S15" s="39"/>
      <c r="T15" s="40"/>
      <c r="U15" s="41" t="s">
        <v>25</v>
      </c>
      <c r="V15" s="42"/>
      <c r="W15" s="43">
        <f>SUM(Y15:AJ15)</f>
        <v>67684</v>
      </c>
      <c r="X15" s="43">
        <f t="shared" si="34"/>
        <v>15912</v>
      </c>
      <c r="Y15" s="44">
        <v>5812</v>
      </c>
      <c r="Z15" s="45">
        <v>4500</v>
      </c>
      <c r="AA15" s="45">
        <v>5600</v>
      </c>
      <c r="AB15" s="45">
        <v>5656</v>
      </c>
      <c r="AC15" s="45">
        <v>5864</v>
      </c>
      <c r="AD15" s="45">
        <v>5900</v>
      </c>
      <c r="AE15" s="45">
        <v>6300</v>
      </c>
      <c r="AF15" s="45">
        <v>5964</v>
      </c>
      <c r="AG15" s="45">
        <v>5272</v>
      </c>
      <c r="AH15" s="45">
        <v>5400</v>
      </c>
      <c r="AI15" s="45">
        <v>5550</v>
      </c>
      <c r="AJ15" s="46">
        <v>5866</v>
      </c>
      <c r="AK15" s="39"/>
      <c r="AL15" s="40"/>
      <c r="AM15" s="41" t="str">
        <f>$U15</f>
        <v>Transient</v>
      </c>
      <c r="AN15" s="42"/>
      <c r="AO15" s="43">
        <f t="shared" si="26"/>
        <v>62582</v>
      </c>
      <c r="AP15" s="43">
        <f t="shared" si="35"/>
        <v>15580</v>
      </c>
      <c r="AQ15" s="44">
        <v>5649</v>
      </c>
      <c r="AR15" s="45">
        <v>4705</v>
      </c>
      <c r="AS15" s="45">
        <v>5226</v>
      </c>
      <c r="AT15" s="45">
        <v>4726</v>
      </c>
      <c r="AU15" s="45">
        <v>5252</v>
      </c>
      <c r="AV15" s="45">
        <v>5230</v>
      </c>
      <c r="AW15" s="45">
        <v>5787</v>
      </c>
      <c r="AX15" s="45">
        <v>5429</v>
      </c>
      <c r="AY15" s="45">
        <v>5659</v>
      </c>
      <c r="AZ15" s="45">
        <v>4912</v>
      </c>
      <c r="BA15" s="45">
        <v>4117</v>
      </c>
      <c r="BB15" s="46">
        <v>5890</v>
      </c>
      <c r="BC15" s="39"/>
      <c r="BD15" s="40"/>
      <c r="BE15" s="41" t="str">
        <f>$U15</f>
        <v>Transient</v>
      </c>
      <c r="BF15" s="42"/>
      <c r="BG15" s="43">
        <f t="shared" si="28"/>
        <v>57090</v>
      </c>
      <c r="BH15" s="43">
        <f t="shared" si="36"/>
        <v>15110</v>
      </c>
      <c r="BI15" s="44">
        <v>5363</v>
      </c>
      <c r="BJ15" s="45">
        <v>4765</v>
      </c>
      <c r="BK15" s="45">
        <v>4982</v>
      </c>
      <c r="BL15" s="45">
        <v>4972</v>
      </c>
      <c r="BM15" s="45">
        <v>4607</v>
      </c>
      <c r="BN15" s="45">
        <v>4834</v>
      </c>
      <c r="BO15" s="45">
        <v>5179</v>
      </c>
      <c r="BP15" s="45">
        <v>4725</v>
      </c>
      <c r="BQ15" s="45">
        <v>3833</v>
      </c>
      <c r="BR15" s="45">
        <v>3895</v>
      </c>
      <c r="BS15" s="45">
        <v>4550</v>
      </c>
      <c r="BT15" s="46">
        <v>5385</v>
      </c>
      <c r="BU15" s="39"/>
      <c r="BV15" s="40"/>
      <c r="BW15" s="41" t="str">
        <f>$U15</f>
        <v>Transient</v>
      </c>
      <c r="BX15" s="42"/>
      <c r="BY15" s="43">
        <f t="shared" si="37"/>
        <v>14969</v>
      </c>
      <c r="BZ15" s="44">
        <f t="shared" si="38"/>
        <v>14969</v>
      </c>
      <c r="CA15" s="45">
        <f t="shared" si="39"/>
        <v>0</v>
      </c>
      <c r="CB15" s="45">
        <f t="shared" si="40"/>
        <v>0</v>
      </c>
      <c r="CC15" s="45">
        <f t="shared" si="41"/>
        <v>0</v>
      </c>
      <c r="CD15" s="43">
        <f t="shared" si="42"/>
        <v>67684</v>
      </c>
      <c r="CE15" s="45">
        <f t="shared" si="43"/>
        <v>15912</v>
      </c>
      <c r="CF15" s="45">
        <f t="shared" si="44"/>
        <v>17420</v>
      </c>
      <c r="CG15" s="45">
        <f t="shared" si="45"/>
        <v>17536</v>
      </c>
      <c r="CH15" s="45">
        <f t="shared" si="46"/>
        <v>16816</v>
      </c>
      <c r="CI15" s="43">
        <f t="shared" si="47"/>
        <v>62582</v>
      </c>
      <c r="CJ15" s="45">
        <f t="shared" si="48"/>
        <v>15580</v>
      </c>
      <c r="CK15" s="45">
        <f t="shared" si="49"/>
        <v>15208</v>
      </c>
      <c r="CL15" s="45">
        <f t="shared" si="50"/>
        <v>16875</v>
      </c>
      <c r="CM15" s="46">
        <f t="shared" si="51"/>
        <v>14919</v>
      </c>
      <c r="CN15" s="39"/>
      <c r="CO15" s="40"/>
      <c r="CP15" s="41" t="str">
        <f>$U15</f>
        <v>Transient</v>
      </c>
      <c r="CQ15" s="42"/>
      <c r="CR15" s="43">
        <f t="shared" si="7"/>
        <v>-52715</v>
      </c>
      <c r="CS15" s="43">
        <f t="shared" si="5"/>
        <v>-943</v>
      </c>
      <c r="CT15" s="44">
        <f t="shared" si="5"/>
        <v>-222</v>
      </c>
      <c r="CU15" s="45">
        <f t="shared" si="5"/>
        <v>89</v>
      </c>
      <c r="CV15" s="45">
        <f t="shared" si="5"/>
        <v>-810</v>
      </c>
      <c r="CW15" s="45">
        <f t="shared" si="5"/>
        <v>-5656</v>
      </c>
      <c r="CX15" s="45">
        <f t="shared" si="5"/>
        <v>-5864</v>
      </c>
      <c r="CY15" s="45">
        <f t="shared" si="5"/>
        <v>-5900</v>
      </c>
      <c r="CZ15" s="45">
        <f t="shared" si="5"/>
        <v>-6300</v>
      </c>
      <c r="DA15" s="45">
        <f t="shared" si="5"/>
        <v>-5964</v>
      </c>
      <c r="DB15" s="45">
        <f t="shared" si="5"/>
        <v>-5272</v>
      </c>
      <c r="DC15" s="45">
        <f t="shared" si="5"/>
        <v>-5400</v>
      </c>
      <c r="DD15" s="45">
        <f t="shared" si="5"/>
        <v>-5550</v>
      </c>
      <c r="DE15" s="46">
        <f t="shared" si="5"/>
        <v>-5866</v>
      </c>
      <c r="DF15" s="39"/>
      <c r="DG15" s="40"/>
      <c r="DH15" s="41" t="str">
        <f>$U15</f>
        <v>Transient</v>
      </c>
      <c r="DI15" s="42"/>
      <c r="DJ15" s="47">
        <f t="shared" si="8"/>
        <v>0.2211600969209857</v>
      </c>
      <c r="DK15" s="47">
        <f t="shared" si="8"/>
        <v>0.94073655103066867</v>
      </c>
      <c r="DL15" s="48">
        <f t="shared" si="8"/>
        <v>0.96180316586373027</v>
      </c>
      <c r="DM15" s="49">
        <f t="shared" si="8"/>
        <v>1.0197777777777777</v>
      </c>
      <c r="DN15" s="49">
        <f t="shared" si="8"/>
        <v>0.85535714285714282</v>
      </c>
      <c r="DO15" s="49">
        <f t="shared" si="8"/>
        <v>0</v>
      </c>
      <c r="DP15" s="49">
        <f t="shared" si="8"/>
        <v>0</v>
      </c>
      <c r="DQ15" s="49">
        <f t="shared" si="8"/>
        <v>0</v>
      </c>
      <c r="DR15" s="49">
        <f t="shared" si="8"/>
        <v>0</v>
      </c>
      <c r="DS15" s="49">
        <f t="shared" si="8"/>
        <v>0</v>
      </c>
      <c r="DT15" s="49">
        <f t="shared" si="8"/>
        <v>0</v>
      </c>
      <c r="DU15" s="49">
        <f t="shared" si="8"/>
        <v>0</v>
      </c>
      <c r="DV15" s="49">
        <f t="shared" si="8"/>
        <v>0</v>
      </c>
      <c r="DW15" s="50">
        <f t="shared" si="8"/>
        <v>0</v>
      </c>
    </row>
    <row r="16" spans="1:127" s="51" customFormat="1" ht="19.5" customHeight="1" x14ac:dyDescent="0.15">
      <c r="A16" s="39"/>
      <c r="B16" s="40"/>
      <c r="C16" s="76" t="s">
        <v>26</v>
      </c>
      <c r="D16" s="42"/>
      <c r="E16" s="43">
        <f>SUM(G16:R16)</f>
        <v>4395</v>
      </c>
      <c r="F16" s="43">
        <f t="shared" si="33"/>
        <v>4395</v>
      </c>
      <c r="G16" s="44">
        <v>1455</v>
      </c>
      <c r="H16" s="45">
        <v>1661</v>
      </c>
      <c r="I16" s="45">
        <v>1279</v>
      </c>
      <c r="J16" s="45"/>
      <c r="K16" s="45"/>
      <c r="L16" s="45"/>
      <c r="M16" s="45"/>
      <c r="N16" s="45"/>
      <c r="O16" s="45"/>
      <c r="P16" s="45"/>
      <c r="Q16" s="45"/>
      <c r="R16" s="46"/>
      <c r="S16" s="39"/>
      <c r="T16" s="40"/>
      <c r="U16" s="76" t="s">
        <v>26</v>
      </c>
      <c r="V16" s="42"/>
      <c r="W16" s="43">
        <f>SUM(Y16:AJ16)</f>
        <v>15000</v>
      </c>
      <c r="X16" s="43">
        <f t="shared" si="34"/>
        <v>4355</v>
      </c>
      <c r="Y16" s="44">
        <v>1310</v>
      </c>
      <c r="Z16" s="45">
        <v>1805</v>
      </c>
      <c r="AA16" s="45">
        <v>1240</v>
      </c>
      <c r="AB16" s="45">
        <v>1190</v>
      </c>
      <c r="AC16" s="45">
        <v>1400</v>
      </c>
      <c r="AD16" s="45">
        <v>1045</v>
      </c>
      <c r="AE16" s="45">
        <v>820</v>
      </c>
      <c r="AF16" s="45">
        <v>770</v>
      </c>
      <c r="AG16" s="45">
        <v>1780</v>
      </c>
      <c r="AH16" s="45">
        <v>1545</v>
      </c>
      <c r="AI16" s="45">
        <v>1120</v>
      </c>
      <c r="AJ16" s="46">
        <v>975</v>
      </c>
      <c r="AK16" s="39"/>
      <c r="AL16" s="40"/>
      <c r="AM16" s="76" t="str">
        <f>$U16</f>
        <v>Wholesale</v>
      </c>
      <c r="AN16" s="42"/>
      <c r="AO16" s="43">
        <f t="shared" si="26"/>
        <v>11953</v>
      </c>
      <c r="AP16" s="43">
        <f t="shared" si="35"/>
        <v>2747</v>
      </c>
      <c r="AQ16" s="44">
        <v>870</v>
      </c>
      <c r="AR16" s="45">
        <v>1138</v>
      </c>
      <c r="AS16" s="45">
        <v>739</v>
      </c>
      <c r="AT16" s="45">
        <v>1028</v>
      </c>
      <c r="AU16" s="45">
        <v>1241</v>
      </c>
      <c r="AV16" s="45">
        <v>800</v>
      </c>
      <c r="AW16" s="45">
        <v>762</v>
      </c>
      <c r="AX16" s="45">
        <v>673</v>
      </c>
      <c r="AY16" s="45">
        <v>1009</v>
      </c>
      <c r="AZ16" s="45">
        <v>1333</v>
      </c>
      <c r="BA16" s="45">
        <v>1379</v>
      </c>
      <c r="BB16" s="46">
        <v>981</v>
      </c>
      <c r="BC16" s="39"/>
      <c r="BD16" s="40"/>
      <c r="BE16" s="76" t="str">
        <f>$U16</f>
        <v>Wholesale</v>
      </c>
      <c r="BF16" s="42"/>
      <c r="BG16" s="43">
        <f t="shared" si="28"/>
        <v>14749</v>
      </c>
      <c r="BH16" s="43">
        <f t="shared" si="36"/>
        <v>3935</v>
      </c>
      <c r="BI16" s="44">
        <v>1385</v>
      </c>
      <c r="BJ16" s="45">
        <v>1414</v>
      </c>
      <c r="BK16" s="45">
        <v>1136</v>
      </c>
      <c r="BL16" s="45">
        <v>982</v>
      </c>
      <c r="BM16" s="45">
        <v>1647</v>
      </c>
      <c r="BN16" s="45">
        <v>1270</v>
      </c>
      <c r="BO16" s="45">
        <v>1044</v>
      </c>
      <c r="BP16" s="45">
        <v>765</v>
      </c>
      <c r="BQ16" s="45">
        <v>1519</v>
      </c>
      <c r="BR16" s="45">
        <v>1309</v>
      </c>
      <c r="BS16" s="45">
        <v>1166</v>
      </c>
      <c r="BT16" s="46">
        <v>1112</v>
      </c>
      <c r="BU16" s="39"/>
      <c r="BV16" s="40"/>
      <c r="BW16" s="76" t="str">
        <f>$U16</f>
        <v>Wholesale</v>
      </c>
      <c r="BX16" s="42"/>
      <c r="BY16" s="43">
        <f t="shared" si="37"/>
        <v>4395</v>
      </c>
      <c r="BZ16" s="44">
        <f t="shared" si="38"/>
        <v>4395</v>
      </c>
      <c r="CA16" s="45">
        <f t="shared" si="39"/>
        <v>0</v>
      </c>
      <c r="CB16" s="45">
        <f t="shared" si="40"/>
        <v>0</v>
      </c>
      <c r="CC16" s="45">
        <f t="shared" si="41"/>
        <v>0</v>
      </c>
      <c r="CD16" s="43">
        <f t="shared" si="42"/>
        <v>15000</v>
      </c>
      <c r="CE16" s="45">
        <f t="shared" si="43"/>
        <v>4355</v>
      </c>
      <c r="CF16" s="45">
        <f t="shared" si="44"/>
        <v>3635</v>
      </c>
      <c r="CG16" s="45">
        <f t="shared" si="45"/>
        <v>3370</v>
      </c>
      <c r="CH16" s="45">
        <f t="shared" si="46"/>
        <v>3640</v>
      </c>
      <c r="CI16" s="43">
        <f t="shared" si="47"/>
        <v>11953</v>
      </c>
      <c r="CJ16" s="45">
        <f t="shared" si="48"/>
        <v>2747</v>
      </c>
      <c r="CK16" s="45">
        <f t="shared" si="49"/>
        <v>3069</v>
      </c>
      <c r="CL16" s="45">
        <f t="shared" si="50"/>
        <v>2444</v>
      </c>
      <c r="CM16" s="46">
        <f t="shared" si="51"/>
        <v>3693</v>
      </c>
      <c r="CN16" s="39"/>
      <c r="CO16" s="40"/>
      <c r="CP16" s="76" t="str">
        <f>$U16</f>
        <v>Wholesale</v>
      </c>
      <c r="CQ16" s="42"/>
      <c r="CR16" s="43">
        <f t="shared" si="7"/>
        <v>-10605</v>
      </c>
      <c r="CS16" s="43">
        <f t="shared" si="5"/>
        <v>40</v>
      </c>
      <c r="CT16" s="44">
        <f t="shared" si="5"/>
        <v>145</v>
      </c>
      <c r="CU16" s="45">
        <f t="shared" si="5"/>
        <v>-144</v>
      </c>
      <c r="CV16" s="45">
        <f t="shared" si="5"/>
        <v>39</v>
      </c>
      <c r="CW16" s="45">
        <f t="shared" si="5"/>
        <v>-1190</v>
      </c>
      <c r="CX16" s="45">
        <f t="shared" si="5"/>
        <v>-1400</v>
      </c>
      <c r="CY16" s="45">
        <f t="shared" si="5"/>
        <v>-1045</v>
      </c>
      <c r="CZ16" s="45">
        <f t="shared" si="5"/>
        <v>-820</v>
      </c>
      <c r="DA16" s="45">
        <f t="shared" si="5"/>
        <v>-770</v>
      </c>
      <c r="DB16" s="45">
        <f t="shared" si="5"/>
        <v>-1780</v>
      </c>
      <c r="DC16" s="45">
        <f t="shared" si="5"/>
        <v>-1545</v>
      </c>
      <c r="DD16" s="45">
        <f t="shared" si="5"/>
        <v>-1120</v>
      </c>
      <c r="DE16" s="46">
        <f t="shared" si="5"/>
        <v>-975</v>
      </c>
      <c r="DF16" s="39"/>
      <c r="DG16" s="40"/>
      <c r="DH16" s="76" t="str">
        <f>$U16</f>
        <v>Wholesale</v>
      </c>
      <c r="DI16" s="42"/>
      <c r="DJ16" s="47">
        <f t="shared" si="8"/>
        <v>0.29300000000000004</v>
      </c>
      <c r="DK16" s="47">
        <f t="shared" si="8"/>
        <v>1.0091848450057406</v>
      </c>
      <c r="DL16" s="48">
        <f t="shared" si="8"/>
        <v>1.1106870229007633</v>
      </c>
      <c r="DM16" s="49">
        <f t="shared" si="8"/>
        <v>0.92022160664819941</v>
      </c>
      <c r="DN16" s="49">
        <f t="shared" si="8"/>
        <v>1.0314516129032258</v>
      </c>
      <c r="DO16" s="49">
        <f t="shared" si="8"/>
        <v>0</v>
      </c>
      <c r="DP16" s="49">
        <f t="shared" si="8"/>
        <v>0</v>
      </c>
      <c r="DQ16" s="49">
        <f t="shared" si="8"/>
        <v>0</v>
      </c>
      <c r="DR16" s="49">
        <f t="shared" si="8"/>
        <v>0</v>
      </c>
      <c r="DS16" s="49">
        <f t="shared" si="8"/>
        <v>0</v>
      </c>
      <c r="DT16" s="49">
        <f t="shared" si="8"/>
        <v>0</v>
      </c>
      <c r="DU16" s="49">
        <f t="shared" si="8"/>
        <v>0</v>
      </c>
      <c r="DV16" s="49">
        <f t="shared" si="8"/>
        <v>0</v>
      </c>
      <c r="DW16" s="50">
        <f t="shared" si="8"/>
        <v>0</v>
      </c>
    </row>
    <row r="17" spans="1:127" ht="19.5" customHeight="1" x14ac:dyDescent="0.15">
      <c r="B17" s="28" t="s">
        <v>27</v>
      </c>
      <c r="C17" s="29"/>
      <c r="D17" s="30"/>
      <c r="E17" s="77">
        <f t="shared" ref="E17" si="52">SUM(G17:R17)</f>
        <v>3021745.6500000004</v>
      </c>
      <c r="F17" s="77">
        <f>SUM(F18:F22)</f>
        <v>3021745.6500000004</v>
      </c>
      <c r="G17" s="78">
        <f>SUM(G18:G22)</f>
        <v>1092651</v>
      </c>
      <c r="H17" s="79">
        <f t="shared" ref="H17:R17" si="53">SUM(H18:H22)</f>
        <v>955163.12</v>
      </c>
      <c r="I17" s="79">
        <f t="shared" si="53"/>
        <v>973931.53</v>
      </c>
      <c r="J17" s="79">
        <f t="shared" si="53"/>
        <v>0</v>
      </c>
      <c r="K17" s="79">
        <f t="shared" si="53"/>
        <v>0</v>
      </c>
      <c r="L17" s="79">
        <f t="shared" si="53"/>
        <v>0</v>
      </c>
      <c r="M17" s="79">
        <f t="shared" si="53"/>
        <v>0</v>
      </c>
      <c r="N17" s="79">
        <f t="shared" si="53"/>
        <v>0</v>
      </c>
      <c r="O17" s="79">
        <f t="shared" si="53"/>
        <v>0</v>
      </c>
      <c r="P17" s="79">
        <f t="shared" si="53"/>
        <v>0</v>
      </c>
      <c r="Q17" s="79">
        <f t="shared" si="53"/>
        <v>0</v>
      </c>
      <c r="R17" s="80">
        <f t="shared" si="53"/>
        <v>0</v>
      </c>
      <c r="T17" s="28" t="s">
        <v>28</v>
      </c>
      <c r="U17" s="29"/>
      <c r="V17" s="30"/>
      <c r="W17" s="77">
        <f t="shared" ref="W17:W22" si="54">SUM(Y17:AJ17)</f>
        <v>15059136</v>
      </c>
      <c r="X17" s="77">
        <f>SUM(X18:X22)</f>
        <v>3484775</v>
      </c>
      <c r="Y17" s="78">
        <f>SUM(Y18:Y22)</f>
        <v>1117500</v>
      </c>
      <c r="Z17" s="79">
        <f t="shared" ref="Z17:AJ17" si="55">SUM(Z18:Z22)</f>
        <v>1140150</v>
      </c>
      <c r="AA17" s="79">
        <f t="shared" si="55"/>
        <v>1227125</v>
      </c>
      <c r="AB17" s="79">
        <f t="shared" si="55"/>
        <v>1139688</v>
      </c>
      <c r="AC17" s="79">
        <f t="shared" si="55"/>
        <v>1264550</v>
      </c>
      <c r="AD17" s="79">
        <f t="shared" si="55"/>
        <v>1297355</v>
      </c>
      <c r="AE17" s="79">
        <f t="shared" si="55"/>
        <v>1385310</v>
      </c>
      <c r="AF17" s="79">
        <f t="shared" si="55"/>
        <v>1278058</v>
      </c>
      <c r="AG17" s="79">
        <f t="shared" si="55"/>
        <v>1284300</v>
      </c>
      <c r="AH17" s="79">
        <f t="shared" si="55"/>
        <v>1267200</v>
      </c>
      <c r="AI17" s="79">
        <f t="shared" si="55"/>
        <v>1260000</v>
      </c>
      <c r="AJ17" s="80">
        <f t="shared" si="55"/>
        <v>1397900</v>
      </c>
      <c r="AL17" s="28" t="str">
        <f>$T17</f>
        <v>Revenue</v>
      </c>
      <c r="AM17" s="29"/>
      <c r="AN17" s="30"/>
      <c r="AO17" s="77">
        <f t="shared" si="26"/>
        <v>13883262.010000002</v>
      </c>
      <c r="AP17" s="77">
        <f>SUM(AP18:AP22)</f>
        <v>3558306.79</v>
      </c>
      <c r="AQ17" s="78">
        <f t="shared" ref="AQ17:BB17" si="56">SUM(AQ18:AQ22)</f>
        <v>1212787.69</v>
      </c>
      <c r="AR17" s="79">
        <f t="shared" si="56"/>
        <v>1134012.3799999999</v>
      </c>
      <c r="AS17" s="79">
        <f t="shared" si="56"/>
        <v>1211506.72</v>
      </c>
      <c r="AT17" s="79">
        <f t="shared" si="56"/>
        <v>1156927.69</v>
      </c>
      <c r="AU17" s="79">
        <f t="shared" si="56"/>
        <v>1179641.06</v>
      </c>
      <c r="AV17" s="79">
        <f t="shared" si="56"/>
        <v>1214914.8799999999</v>
      </c>
      <c r="AW17" s="79">
        <f t="shared" si="56"/>
        <v>1339566.49</v>
      </c>
      <c r="AX17" s="79">
        <f t="shared" si="56"/>
        <v>1272731.03</v>
      </c>
      <c r="AY17" s="79">
        <f t="shared" si="56"/>
        <v>1058526.54</v>
      </c>
      <c r="AZ17" s="79">
        <f t="shared" si="56"/>
        <v>1027363.8900000001</v>
      </c>
      <c r="BA17" s="79">
        <f t="shared" si="56"/>
        <v>853900.33000000007</v>
      </c>
      <c r="BB17" s="80">
        <f t="shared" si="56"/>
        <v>1221383.31</v>
      </c>
      <c r="BD17" s="28" t="str">
        <f>$T17</f>
        <v>Revenue</v>
      </c>
      <c r="BE17" s="29"/>
      <c r="BF17" s="30"/>
      <c r="BG17" s="77">
        <f t="shared" si="28"/>
        <v>14564421</v>
      </c>
      <c r="BH17" s="77">
        <f>SUM(BH18:BH22)</f>
        <v>3694560</v>
      </c>
      <c r="BI17" s="78">
        <f t="shared" ref="BI17:BT17" si="57">SUM(BI18:BI22)</f>
        <v>1288486</v>
      </c>
      <c r="BJ17" s="79">
        <f t="shared" si="57"/>
        <v>1227343</v>
      </c>
      <c r="BK17" s="79">
        <f t="shared" si="57"/>
        <v>1178731</v>
      </c>
      <c r="BL17" s="79">
        <f t="shared" si="57"/>
        <v>1097294</v>
      </c>
      <c r="BM17" s="79">
        <f t="shared" si="57"/>
        <v>1177323</v>
      </c>
      <c r="BN17" s="79">
        <f t="shared" si="57"/>
        <v>1291824</v>
      </c>
      <c r="BO17" s="79">
        <f t="shared" si="57"/>
        <v>1427372</v>
      </c>
      <c r="BP17" s="79">
        <f t="shared" si="57"/>
        <v>1265827</v>
      </c>
      <c r="BQ17" s="79">
        <f t="shared" si="57"/>
        <v>1102724</v>
      </c>
      <c r="BR17" s="79">
        <f t="shared" si="57"/>
        <v>1104073</v>
      </c>
      <c r="BS17" s="79">
        <f t="shared" si="57"/>
        <v>1072529.28</v>
      </c>
      <c r="BT17" s="80">
        <f t="shared" si="57"/>
        <v>1330894.72</v>
      </c>
      <c r="BV17" s="28" t="str">
        <f>$T17</f>
        <v>Revenue</v>
      </c>
      <c r="BW17" s="29"/>
      <c r="BX17" s="30"/>
      <c r="BY17" s="77">
        <f>SUM(BY18:BY22)</f>
        <v>3021745.6500000004</v>
      </c>
      <c r="BZ17" s="78">
        <f t="shared" ref="BZ17:CC17" si="58">SUM(BZ18:BZ22)</f>
        <v>3021745.6500000004</v>
      </c>
      <c r="CA17" s="79">
        <f t="shared" si="58"/>
        <v>0</v>
      </c>
      <c r="CB17" s="79">
        <f t="shared" si="58"/>
        <v>0</v>
      </c>
      <c r="CC17" s="79">
        <f t="shared" si="58"/>
        <v>0</v>
      </c>
      <c r="CD17" s="77">
        <f>SUM(CD18:CD22)</f>
        <v>15059136</v>
      </c>
      <c r="CE17" s="79">
        <f t="shared" ref="CE17:CH17" si="59">SUM(CE18:CE22)</f>
        <v>3484775</v>
      </c>
      <c r="CF17" s="79">
        <f t="shared" si="59"/>
        <v>3701593</v>
      </c>
      <c r="CG17" s="79">
        <f t="shared" si="59"/>
        <v>3947668</v>
      </c>
      <c r="CH17" s="79">
        <f t="shared" si="59"/>
        <v>3925100</v>
      </c>
      <c r="CI17" s="77">
        <f>SUM(CI18:CI22)</f>
        <v>13883262.009999998</v>
      </c>
      <c r="CJ17" s="79">
        <f t="shared" ref="CJ17:CM17" si="60">SUM(CJ18:CJ22)</f>
        <v>3558306.79</v>
      </c>
      <c r="CK17" s="79">
        <f t="shared" si="60"/>
        <v>3551483.63</v>
      </c>
      <c r="CL17" s="79">
        <f t="shared" si="60"/>
        <v>3670824.06</v>
      </c>
      <c r="CM17" s="80">
        <f t="shared" si="60"/>
        <v>3102647.53</v>
      </c>
      <c r="CO17" s="28" t="str">
        <f>$T17</f>
        <v>Revenue</v>
      </c>
      <c r="CP17" s="29"/>
      <c r="CQ17" s="30"/>
      <c r="CR17" s="77">
        <f t="shared" si="7"/>
        <v>-12037390.35</v>
      </c>
      <c r="CS17" s="77">
        <f t="shared" si="5"/>
        <v>-463029.34999999963</v>
      </c>
      <c r="CT17" s="78">
        <f t="shared" si="5"/>
        <v>-24849</v>
      </c>
      <c r="CU17" s="79">
        <f t="shared" si="5"/>
        <v>-184986.88</v>
      </c>
      <c r="CV17" s="79">
        <f t="shared" si="5"/>
        <v>-253193.46999999997</v>
      </c>
      <c r="CW17" s="79">
        <f t="shared" si="5"/>
        <v>-1139688</v>
      </c>
      <c r="CX17" s="79">
        <f t="shared" si="5"/>
        <v>-1264550</v>
      </c>
      <c r="CY17" s="79">
        <f t="shared" si="5"/>
        <v>-1297355</v>
      </c>
      <c r="CZ17" s="79">
        <f t="shared" si="5"/>
        <v>-1385310</v>
      </c>
      <c r="DA17" s="79">
        <f t="shared" si="5"/>
        <v>-1278058</v>
      </c>
      <c r="DB17" s="79">
        <f t="shared" si="5"/>
        <v>-1284300</v>
      </c>
      <c r="DC17" s="79">
        <f t="shared" si="5"/>
        <v>-1267200</v>
      </c>
      <c r="DD17" s="79">
        <f t="shared" si="5"/>
        <v>-1260000</v>
      </c>
      <c r="DE17" s="80">
        <f t="shared" si="5"/>
        <v>-1397900</v>
      </c>
      <c r="DG17" s="28" t="str">
        <f>$T17</f>
        <v>Revenue</v>
      </c>
      <c r="DH17" s="29"/>
      <c r="DI17" s="30"/>
      <c r="DJ17" s="31">
        <f t="shared" si="8"/>
        <v>0.20065863340366941</v>
      </c>
      <c r="DK17" s="31">
        <f t="shared" si="8"/>
        <v>0.86712790639280879</v>
      </c>
      <c r="DL17" s="32">
        <f t="shared" si="8"/>
        <v>0.97776375838926177</v>
      </c>
      <c r="DM17" s="33">
        <f t="shared" si="8"/>
        <v>0.83775215541814674</v>
      </c>
      <c r="DN17" s="33">
        <f t="shared" si="8"/>
        <v>0.79366937353570344</v>
      </c>
      <c r="DO17" s="33">
        <f t="shared" si="8"/>
        <v>0</v>
      </c>
      <c r="DP17" s="33">
        <f t="shared" si="8"/>
        <v>0</v>
      </c>
      <c r="DQ17" s="33">
        <f t="shared" si="8"/>
        <v>0</v>
      </c>
      <c r="DR17" s="33">
        <f t="shared" si="8"/>
        <v>0</v>
      </c>
      <c r="DS17" s="33">
        <f t="shared" si="8"/>
        <v>0</v>
      </c>
      <c r="DT17" s="33">
        <f t="shared" si="8"/>
        <v>0</v>
      </c>
      <c r="DU17" s="33">
        <f t="shared" si="8"/>
        <v>0</v>
      </c>
      <c r="DV17" s="33">
        <f t="shared" si="8"/>
        <v>0</v>
      </c>
      <c r="DW17" s="34">
        <f t="shared" si="8"/>
        <v>0</v>
      </c>
    </row>
    <row r="18" spans="1:127" ht="19.5" customHeight="1" x14ac:dyDescent="0.2">
      <c r="B18" s="81" ph="1"/>
      <c r="C18" s="82" t="s">
        <v>23</v>
      </c>
      <c r="D18" s="83"/>
      <c r="E18" s="84">
        <f>SUM(G18:R18)</f>
        <v>0</v>
      </c>
      <c r="F18" s="84">
        <f t="shared" ref="F18:F22" si="61">SUMPRODUCT((G$6:R$6&lt;=F$6)*(G18:R18))</f>
        <v>0</v>
      </c>
      <c r="G18" s="85">
        <v>0</v>
      </c>
      <c r="H18" s="86">
        <v>0</v>
      </c>
      <c r="I18" s="86">
        <v>0</v>
      </c>
      <c r="J18" s="86"/>
      <c r="K18" s="86"/>
      <c r="L18" s="86"/>
      <c r="M18" s="86"/>
      <c r="N18" s="86"/>
      <c r="O18" s="86"/>
      <c r="P18" s="86"/>
      <c r="Q18" s="86"/>
      <c r="R18" s="87"/>
      <c r="T18" s="81" ph="1"/>
      <c r="U18" s="82" t="s">
        <v>23</v>
      </c>
      <c r="V18" s="83"/>
      <c r="W18" s="84">
        <f>SUM(Y18:AJ18)</f>
        <v>0</v>
      </c>
      <c r="X18" s="84">
        <f t="shared" ref="X18:X22" si="62">SUMPRODUCT((Y$6:AJ$6&lt;=X$6)*(Y18:AJ18))</f>
        <v>0</v>
      </c>
      <c r="Y18" s="85">
        <v>0</v>
      </c>
      <c r="Z18" s="86">
        <v>0</v>
      </c>
      <c r="AA18" s="86">
        <v>0</v>
      </c>
      <c r="AB18" s="86">
        <v>0</v>
      </c>
      <c r="AC18" s="86">
        <v>0</v>
      </c>
      <c r="AD18" s="86">
        <v>0</v>
      </c>
      <c r="AE18" s="86">
        <v>0</v>
      </c>
      <c r="AF18" s="86">
        <v>0</v>
      </c>
      <c r="AG18" s="86">
        <v>0</v>
      </c>
      <c r="AH18" s="86">
        <v>0</v>
      </c>
      <c r="AI18" s="86">
        <v>0</v>
      </c>
      <c r="AJ18" s="87">
        <v>0</v>
      </c>
      <c r="AL18" s="81" ph="1"/>
      <c r="AM18" s="82" t="str">
        <f>$U18</f>
        <v>Crew</v>
      </c>
      <c r="AN18" s="83"/>
      <c r="AO18" s="84">
        <f>SUM(AQ18:BB18)</f>
        <v>1234455</v>
      </c>
      <c r="AP18" s="84">
        <f t="shared" ref="AP18:AP22" si="63">SUMPRODUCT((AQ$6:BB$6&lt;=AP$6)*(AQ18:BB18))</f>
        <v>436020</v>
      </c>
      <c r="AQ18" s="85">
        <v>149136</v>
      </c>
      <c r="AR18" s="86">
        <v>136344</v>
      </c>
      <c r="AS18" s="86">
        <v>150540</v>
      </c>
      <c r="AT18" s="86">
        <v>140712</v>
      </c>
      <c r="AU18" s="86">
        <v>148668</v>
      </c>
      <c r="AV18" s="86">
        <v>142116</v>
      </c>
      <c r="AW18" s="86">
        <v>149694</v>
      </c>
      <c r="AX18" s="86">
        <v>151212</v>
      </c>
      <c r="AY18" s="86">
        <v>66033</v>
      </c>
      <c r="AZ18" s="86">
        <v>0</v>
      </c>
      <c r="BA18" s="86">
        <v>0</v>
      </c>
      <c r="BB18" s="87">
        <v>0</v>
      </c>
      <c r="BD18" s="81" ph="1"/>
      <c r="BE18" s="82" t="str">
        <f>$U18</f>
        <v>Crew</v>
      </c>
      <c r="BF18" s="83"/>
      <c r="BG18" s="84">
        <f>SUM(BI18:BT18)</f>
        <v>1639750</v>
      </c>
      <c r="BH18" s="84">
        <f t="shared" ref="BH18:BH22" si="64">SUMPRODUCT((BI$6:BT$6&lt;=BH$6)*(BI18:BT18))</f>
        <v>268822</v>
      </c>
      <c r="BI18" s="85">
        <v>92976</v>
      </c>
      <c r="BJ18" s="86">
        <v>86926</v>
      </c>
      <c r="BK18" s="86">
        <v>88920</v>
      </c>
      <c r="BL18" s="86">
        <v>147576</v>
      </c>
      <c r="BM18" s="86">
        <v>163020</v>
      </c>
      <c r="BN18" s="86">
        <v>159432</v>
      </c>
      <c r="BO18" s="86">
        <v>165984</v>
      </c>
      <c r="BP18" s="86">
        <v>164268</v>
      </c>
      <c r="BQ18" s="86">
        <v>156000</v>
      </c>
      <c r="BR18" s="86">
        <v>143208</v>
      </c>
      <c r="BS18" s="86">
        <v>121836</v>
      </c>
      <c r="BT18" s="87">
        <v>149604</v>
      </c>
      <c r="BV18" s="81" ph="1"/>
      <c r="BW18" s="82" t="str">
        <f>$U18</f>
        <v>Crew</v>
      </c>
      <c r="BX18" s="83"/>
      <c r="BY18" s="84">
        <f t="shared" ref="BY18:BY22" si="65">SUM(BZ18:CC18)</f>
        <v>0</v>
      </c>
      <c r="BZ18" s="85">
        <f t="shared" ref="BZ18:BZ22" si="66">SUM(G18:I18)</f>
        <v>0</v>
      </c>
      <c r="CA18" s="86">
        <f t="shared" ref="CA18:CA22" si="67">SUM(J18:L18)</f>
        <v>0</v>
      </c>
      <c r="CB18" s="86">
        <f t="shared" ref="CB18:CB22" si="68">SUM(M18:O18)</f>
        <v>0</v>
      </c>
      <c r="CC18" s="86">
        <f t="shared" ref="CC18:CC22" si="69">SUM(P18:R18)</f>
        <v>0</v>
      </c>
      <c r="CD18" s="84">
        <f t="shared" ref="CD18:CD22" si="70">SUM(CE18:CH18)</f>
        <v>0</v>
      </c>
      <c r="CE18" s="86">
        <f t="shared" ref="CE18:CE22" si="71">SUM(Y18:AA18)</f>
        <v>0</v>
      </c>
      <c r="CF18" s="86">
        <f t="shared" ref="CF18:CF22" si="72">SUM(AB18:AD18)</f>
        <v>0</v>
      </c>
      <c r="CG18" s="86">
        <f t="shared" ref="CG18:CG22" si="73">SUM(AE18:AG18)</f>
        <v>0</v>
      </c>
      <c r="CH18" s="86">
        <f t="shared" ref="CH18:CH22" si="74">SUM(AH18:AJ18)</f>
        <v>0</v>
      </c>
      <c r="CI18" s="84">
        <f t="shared" ref="CI18:CI22" si="75">SUM(CJ18:CM18)</f>
        <v>1234455</v>
      </c>
      <c r="CJ18" s="86">
        <f t="shared" ref="CJ18:CJ22" si="76">SUM(AQ18:AS18)</f>
        <v>436020</v>
      </c>
      <c r="CK18" s="86">
        <f t="shared" ref="CK18:CK22" si="77">SUM(AT18:AV18)</f>
        <v>431496</v>
      </c>
      <c r="CL18" s="86">
        <f t="shared" ref="CL18:CL22" si="78">SUM(AW18:AY18)</f>
        <v>366939</v>
      </c>
      <c r="CM18" s="87">
        <f t="shared" ref="CM18:CM22" si="79">SUM(AZ18:BB18)</f>
        <v>0</v>
      </c>
      <c r="CO18" s="81" ph="1"/>
      <c r="CP18" s="82" t="str">
        <f>$U18</f>
        <v>Crew</v>
      </c>
      <c r="CQ18" s="83"/>
      <c r="CR18" s="84">
        <f t="shared" si="7"/>
        <v>0</v>
      </c>
      <c r="CS18" s="84">
        <f t="shared" si="5"/>
        <v>0</v>
      </c>
      <c r="CT18" s="85">
        <f t="shared" si="5"/>
        <v>0</v>
      </c>
      <c r="CU18" s="86">
        <f t="shared" si="5"/>
        <v>0</v>
      </c>
      <c r="CV18" s="86">
        <f t="shared" si="5"/>
        <v>0</v>
      </c>
      <c r="CW18" s="86">
        <f t="shared" si="5"/>
        <v>0</v>
      </c>
      <c r="CX18" s="86">
        <f t="shared" si="5"/>
        <v>0</v>
      </c>
      <c r="CY18" s="86">
        <f t="shared" si="5"/>
        <v>0</v>
      </c>
      <c r="CZ18" s="86">
        <f t="shared" si="5"/>
        <v>0</v>
      </c>
      <c r="DA18" s="86">
        <f t="shared" si="5"/>
        <v>0</v>
      </c>
      <c r="DB18" s="86">
        <f t="shared" si="5"/>
        <v>0</v>
      </c>
      <c r="DC18" s="86">
        <f t="shared" si="5"/>
        <v>0</v>
      </c>
      <c r="DD18" s="86">
        <f t="shared" si="5"/>
        <v>0</v>
      </c>
      <c r="DE18" s="87">
        <f t="shared" si="5"/>
        <v>0</v>
      </c>
      <c r="DG18" s="81" ph="1"/>
      <c r="DH18" s="82" t="str">
        <f>$U18</f>
        <v>Crew</v>
      </c>
      <c r="DI18" s="83"/>
      <c r="DJ18" s="88" t="str">
        <f t="shared" si="8"/>
        <v/>
      </c>
      <c r="DK18" s="88" t="str">
        <f t="shared" si="8"/>
        <v/>
      </c>
      <c r="DL18" s="89" t="str">
        <f t="shared" si="8"/>
        <v/>
      </c>
      <c r="DM18" s="90" t="str">
        <f t="shared" si="8"/>
        <v/>
      </c>
      <c r="DN18" s="90" t="str">
        <f t="shared" si="8"/>
        <v/>
      </c>
      <c r="DO18" s="90" t="str">
        <f t="shared" si="8"/>
        <v/>
      </c>
      <c r="DP18" s="90" t="str">
        <f t="shared" si="8"/>
        <v/>
      </c>
      <c r="DQ18" s="90" t="str">
        <f t="shared" si="8"/>
        <v/>
      </c>
      <c r="DR18" s="90" t="str">
        <f t="shared" si="8"/>
        <v/>
      </c>
      <c r="DS18" s="90" t="str">
        <f t="shared" si="8"/>
        <v/>
      </c>
      <c r="DT18" s="90" t="str">
        <f t="shared" si="8"/>
        <v/>
      </c>
      <c r="DU18" s="90" t="str">
        <f t="shared" si="8"/>
        <v/>
      </c>
      <c r="DV18" s="90" t="str">
        <f t="shared" si="8"/>
        <v/>
      </c>
      <c r="DW18" s="91" t="str">
        <f t="shared" si="8"/>
        <v/>
      </c>
    </row>
    <row r="19" spans="1:127" ht="19.5" customHeight="1" x14ac:dyDescent="0.15">
      <c r="B19" s="81"/>
      <c r="C19" s="92" t="s">
        <v>24</v>
      </c>
      <c r="D19" s="83"/>
      <c r="E19" s="84">
        <f>SUM(G19:R19)</f>
        <v>194874</v>
      </c>
      <c r="F19" s="84">
        <f t="shared" si="61"/>
        <v>194874</v>
      </c>
      <c r="G19" s="85">
        <v>39053</v>
      </c>
      <c r="H19" s="86">
        <v>50112</v>
      </c>
      <c r="I19" s="86">
        <v>105709</v>
      </c>
      <c r="J19" s="86"/>
      <c r="K19" s="86"/>
      <c r="L19" s="86"/>
      <c r="M19" s="86"/>
      <c r="N19" s="86"/>
      <c r="O19" s="86"/>
      <c r="P19" s="86"/>
      <c r="Q19" s="86"/>
      <c r="R19" s="87"/>
      <c r="T19" s="81"/>
      <c r="U19" s="92" t="s">
        <v>24</v>
      </c>
      <c r="V19" s="83"/>
      <c r="W19" s="84">
        <f>SUM(Y19:AJ19)</f>
        <v>1005005</v>
      </c>
      <c r="X19" s="84">
        <f t="shared" si="62"/>
        <v>231575</v>
      </c>
      <c r="Y19" s="85">
        <v>52500</v>
      </c>
      <c r="Z19" s="86">
        <v>95050</v>
      </c>
      <c r="AA19" s="86">
        <v>84025</v>
      </c>
      <c r="AB19" s="86">
        <v>78210</v>
      </c>
      <c r="AC19" s="86">
        <v>60450</v>
      </c>
      <c r="AD19" s="86">
        <v>102480</v>
      </c>
      <c r="AE19" s="86">
        <v>44625</v>
      </c>
      <c r="AF19" s="86">
        <v>71850</v>
      </c>
      <c r="AG19" s="86">
        <v>72450</v>
      </c>
      <c r="AH19" s="86">
        <v>127365</v>
      </c>
      <c r="AI19" s="86">
        <v>129900</v>
      </c>
      <c r="AJ19" s="87">
        <v>86100</v>
      </c>
      <c r="AL19" s="81"/>
      <c r="AM19" s="92" t="str">
        <f>$U19</f>
        <v>Group</v>
      </c>
      <c r="AN19" s="83"/>
      <c r="AO19" s="84">
        <f>SUM(AQ19:BB19)</f>
        <v>944360.5</v>
      </c>
      <c r="AP19" s="84">
        <f t="shared" si="63"/>
        <v>149257</v>
      </c>
      <c r="AQ19" s="85">
        <v>24369</v>
      </c>
      <c r="AR19" s="86">
        <v>24983</v>
      </c>
      <c r="AS19" s="86">
        <v>99905</v>
      </c>
      <c r="AT19" s="86">
        <v>104616</v>
      </c>
      <c r="AU19" s="86">
        <v>36067</v>
      </c>
      <c r="AV19" s="86">
        <v>92467</v>
      </c>
      <c r="AW19" s="86">
        <v>41955</v>
      </c>
      <c r="AX19" s="86">
        <v>121008</v>
      </c>
      <c r="AY19" s="86">
        <v>38815</v>
      </c>
      <c r="AZ19" s="86">
        <v>149479</v>
      </c>
      <c r="BA19" s="86">
        <v>119658.5</v>
      </c>
      <c r="BB19" s="87">
        <v>91038</v>
      </c>
      <c r="BD19" s="81"/>
      <c r="BE19" s="92" t="str">
        <f>$U19</f>
        <v>Group</v>
      </c>
      <c r="BF19" s="83"/>
      <c r="BG19" s="84">
        <f>SUM(BI19:BT19)</f>
        <v>1034156.31</v>
      </c>
      <c r="BH19" s="84">
        <f t="shared" si="64"/>
        <v>278603</v>
      </c>
      <c r="BI19" s="85">
        <v>68476</v>
      </c>
      <c r="BJ19" s="86">
        <v>98502</v>
      </c>
      <c r="BK19" s="86">
        <v>111625</v>
      </c>
      <c r="BL19" s="86">
        <v>57378</v>
      </c>
      <c r="BM19" s="86">
        <v>35470</v>
      </c>
      <c r="BN19" s="86">
        <v>83767</v>
      </c>
      <c r="BO19" s="86">
        <v>77060</v>
      </c>
      <c r="BP19" s="86">
        <v>119045</v>
      </c>
      <c r="BQ19" s="86">
        <v>49457</v>
      </c>
      <c r="BR19" s="86">
        <v>163725</v>
      </c>
      <c r="BS19" s="86">
        <v>113777</v>
      </c>
      <c r="BT19" s="87">
        <v>55874.31</v>
      </c>
      <c r="BV19" s="81"/>
      <c r="BW19" s="92" t="str">
        <f>$U19</f>
        <v>Group</v>
      </c>
      <c r="BX19" s="83"/>
      <c r="BY19" s="84">
        <f t="shared" si="65"/>
        <v>194874</v>
      </c>
      <c r="BZ19" s="85">
        <f t="shared" si="66"/>
        <v>194874</v>
      </c>
      <c r="CA19" s="86">
        <f t="shared" si="67"/>
        <v>0</v>
      </c>
      <c r="CB19" s="86">
        <f t="shared" si="68"/>
        <v>0</v>
      </c>
      <c r="CC19" s="86">
        <f t="shared" si="69"/>
        <v>0</v>
      </c>
      <c r="CD19" s="84">
        <f t="shared" si="70"/>
        <v>1005005</v>
      </c>
      <c r="CE19" s="86">
        <f t="shared" si="71"/>
        <v>231575</v>
      </c>
      <c r="CF19" s="86">
        <f t="shared" si="72"/>
        <v>241140</v>
      </c>
      <c r="CG19" s="86">
        <f t="shared" si="73"/>
        <v>188925</v>
      </c>
      <c r="CH19" s="86">
        <f t="shared" si="74"/>
        <v>343365</v>
      </c>
      <c r="CI19" s="84">
        <f t="shared" si="75"/>
        <v>944360.5</v>
      </c>
      <c r="CJ19" s="86">
        <f t="shared" si="76"/>
        <v>149257</v>
      </c>
      <c r="CK19" s="86">
        <f t="shared" si="77"/>
        <v>233150</v>
      </c>
      <c r="CL19" s="86">
        <f t="shared" si="78"/>
        <v>201778</v>
      </c>
      <c r="CM19" s="87">
        <f t="shared" si="79"/>
        <v>360175.5</v>
      </c>
      <c r="CO19" s="81"/>
      <c r="CP19" s="92" t="str">
        <f>$U19</f>
        <v>Group</v>
      </c>
      <c r="CQ19" s="83"/>
      <c r="CR19" s="84">
        <f t="shared" si="7"/>
        <v>-810131</v>
      </c>
      <c r="CS19" s="84">
        <f t="shared" si="5"/>
        <v>-36701</v>
      </c>
      <c r="CT19" s="85">
        <f t="shared" si="5"/>
        <v>-13447</v>
      </c>
      <c r="CU19" s="86">
        <f t="shared" si="5"/>
        <v>-44938</v>
      </c>
      <c r="CV19" s="86">
        <f t="shared" si="5"/>
        <v>21684</v>
      </c>
      <c r="CW19" s="86">
        <f t="shared" si="5"/>
        <v>-78210</v>
      </c>
      <c r="CX19" s="86">
        <f t="shared" si="5"/>
        <v>-60450</v>
      </c>
      <c r="CY19" s="86">
        <f t="shared" si="5"/>
        <v>-102480</v>
      </c>
      <c r="CZ19" s="86">
        <f t="shared" si="5"/>
        <v>-44625</v>
      </c>
      <c r="DA19" s="86">
        <f t="shared" si="5"/>
        <v>-71850</v>
      </c>
      <c r="DB19" s="86">
        <f t="shared" si="5"/>
        <v>-72450</v>
      </c>
      <c r="DC19" s="86">
        <f t="shared" si="5"/>
        <v>-127365</v>
      </c>
      <c r="DD19" s="86">
        <f t="shared" si="5"/>
        <v>-129900</v>
      </c>
      <c r="DE19" s="87">
        <f t="shared" si="5"/>
        <v>-86100</v>
      </c>
      <c r="DG19" s="81"/>
      <c r="DH19" s="92" t="str">
        <f>$U19</f>
        <v>Group</v>
      </c>
      <c r="DI19" s="83"/>
      <c r="DJ19" s="88">
        <f t="shared" si="8"/>
        <v>0.19390351291784613</v>
      </c>
      <c r="DK19" s="88">
        <f t="shared" si="8"/>
        <v>0.84151570765410777</v>
      </c>
      <c r="DL19" s="89">
        <f t="shared" si="8"/>
        <v>0.74386666666666668</v>
      </c>
      <c r="DM19" s="90">
        <f t="shared" si="8"/>
        <v>0.52721725407680164</v>
      </c>
      <c r="DN19" s="90">
        <f t="shared" si="8"/>
        <v>1.2580660517703064</v>
      </c>
      <c r="DO19" s="90">
        <f t="shared" si="8"/>
        <v>0</v>
      </c>
      <c r="DP19" s="90">
        <f t="shared" si="8"/>
        <v>0</v>
      </c>
      <c r="DQ19" s="90">
        <f t="shared" si="8"/>
        <v>0</v>
      </c>
      <c r="DR19" s="90">
        <f t="shared" si="8"/>
        <v>0</v>
      </c>
      <c r="DS19" s="90">
        <f t="shared" si="8"/>
        <v>0</v>
      </c>
      <c r="DT19" s="90">
        <f t="shared" si="8"/>
        <v>0</v>
      </c>
      <c r="DU19" s="90">
        <f t="shared" si="8"/>
        <v>0</v>
      </c>
      <c r="DV19" s="90">
        <f t="shared" si="8"/>
        <v>0</v>
      </c>
      <c r="DW19" s="91">
        <f t="shared" si="8"/>
        <v>0</v>
      </c>
    </row>
    <row r="20" spans="1:127" ht="22.15" customHeight="1" x14ac:dyDescent="0.15">
      <c r="B20" s="81"/>
      <c r="C20" s="92" t="s">
        <v>25</v>
      </c>
      <c r="D20" s="83"/>
      <c r="E20" s="84">
        <f t="shared" ref="E20:E22" si="80">SUM(G20:R20)</f>
        <v>1986002.6400000001</v>
      </c>
      <c r="F20" s="84">
        <f t="shared" si="61"/>
        <v>1986002.6400000001</v>
      </c>
      <c r="G20" s="85">
        <v>748448</v>
      </c>
      <c r="H20" s="86">
        <v>607553.12</v>
      </c>
      <c r="I20" s="86">
        <v>630001.52</v>
      </c>
      <c r="J20" s="86"/>
      <c r="K20" s="86"/>
      <c r="L20" s="86"/>
      <c r="M20" s="86"/>
      <c r="N20" s="86"/>
      <c r="O20" s="86"/>
      <c r="P20" s="86"/>
      <c r="Q20" s="86"/>
      <c r="R20" s="87"/>
      <c r="T20" s="81"/>
      <c r="U20" s="92" t="s">
        <v>25</v>
      </c>
      <c r="V20" s="83"/>
      <c r="W20" s="84">
        <f t="shared" si="54"/>
        <v>11542386</v>
      </c>
      <c r="X20" s="84">
        <f t="shared" si="62"/>
        <v>2480400</v>
      </c>
      <c r="Y20" s="85">
        <v>824600</v>
      </c>
      <c r="Z20" s="86">
        <v>725200</v>
      </c>
      <c r="AA20" s="86">
        <v>930600</v>
      </c>
      <c r="AB20" s="86">
        <v>874428</v>
      </c>
      <c r="AC20" s="86">
        <v>979800</v>
      </c>
      <c r="AD20" s="86">
        <v>1017000</v>
      </c>
      <c r="AE20" s="86">
        <v>1184100</v>
      </c>
      <c r="AF20" s="86">
        <v>1063208</v>
      </c>
      <c r="AG20" s="86">
        <v>938400</v>
      </c>
      <c r="AH20" s="86">
        <v>906500</v>
      </c>
      <c r="AI20" s="86">
        <v>957550</v>
      </c>
      <c r="AJ20" s="87">
        <v>1141000</v>
      </c>
      <c r="AL20" s="81"/>
      <c r="AM20" s="92" t="str">
        <f>$U20</f>
        <v>Transient</v>
      </c>
      <c r="AN20" s="83"/>
      <c r="AO20" s="84">
        <f t="shared" si="26"/>
        <v>9649856.4699999988</v>
      </c>
      <c r="AP20" s="84">
        <f t="shared" si="63"/>
        <v>2432326.91</v>
      </c>
      <c r="AQ20" s="85">
        <v>854748.98</v>
      </c>
      <c r="AR20" s="86">
        <v>751739.75</v>
      </c>
      <c r="AS20" s="86">
        <v>825838.17999999993</v>
      </c>
      <c r="AT20" s="86">
        <v>741268.3</v>
      </c>
      <c r="AU20" s="86">
        <v>789595.47</v>
      </c>
      <c r="AV20" s="86">
        <v>840947.42</v>
      </c>
      <c r="AW20" s="86">
        <v>1002890.85</v>
      </c>
      <c r="AX20" s="86">
        <v>870457.73</v>
      </c>
      <c r="AY20" s="86">
        <v>798824.54</v>
      </c>
      <c r="AZ20" s="86">
        <v>672654.42</v>
      </c>
      <c r="BA20" s="86">
        <v>530549.31000000006</v>
      </c>
      <c r="BB20" s="87">
        <v>970341.52</v>
      </c>
      <c r="BD20" s="81"/>
      <c r="BE20" s="92" t="str">
        <f>$U20</f>
        <v>Transient</v>
      </c>
      <c r="BF20" s="83"/>
      <c r="BG20" s="84">
        <f t="shared" si="28"/>
        <v>9366045.7400000002</v>
      </c>
      <c r="BH20" s="84">
        <f t="shared" si="64"/>
        <v>2399779</v>
      </c>
      <c r="BI20" s="85">
        <v>859069</v>
      </c>
      <c r="BJ20" s="86">
        <v>775530</v>
      </c>
      <c r="BK20" s="86">
        <v>765180</v>
      </c>
      <c r="BL20" s="86">
        <v>737988</v>
      </c>
      <c r="BM20" s="86">
        <v>732299</v>
      </c>
      <c r="BN20" s="86">
        <v>837289</v>
      </c>
      <c r="BO20" s="86">
        <v>979986</v>
      </c>
      <c r="BP20" s="86">
        <v>844745</v>
      </c>
      <c r="BQ20" s="86">
        <v>665540</v>
      </c>
      <c r="BR20" s="86">
        <v>597878</v>
      </c>
      <c r="BS20" s="86">
        <v>644623.34</v>
      </c>
      <c r="BT20" s="87">
        <v>925918.4</v>
      </c>
      <c r="BV20" s="81"/>
      <c r="BW20" s="92" t="str">
        <f>$U20</f>
        <v>Transient</v>
      </c>
      <c r="BX20" s="83"/>
      <c r="BY20" s="84">
        <f t="shared" si="65"/>
        <v>1986002.6400000001</v>
      </c>
      <c r="BZ20" s="85">
        <f t="shared" si="66"/>
        <v>1986002.6400000001</v>
      </c>
      <c r="CA20" s="86">
        <f t="shared" si="67"/>
        <v>0</v>
      </c>
      <c r="CB20" s="86">
        <f t="shared" si="68"/>
        <v>0</v>
      </c>
      <c r="CC20" s="86">
        <f t="shared" si="69"/>
        <v>0</v>
      </c>
      <c r="CD20" s="84">
        <f t="shared" si="70"/>
        <v>11542386</v>
      </c>
      <c r="CE20" s="86">
        <f t="shared" si="71"/>
        <v>2480400</v>
      </c>
      <c r="CF20" s="86">
        <f t="shared" si="72"/>
        <v>2871228</v>
      </c>
      <c r="CG20" s="86">
        <f t="shared" si="73"/>
        <v>3185708</v>
      </c>
      <c r="CH20" s="86">
        <f t="shared" si="74"/>
        <v>3005050</v>
      </c>
      <c r="CI20" s="84">
        <f t="shared" si="75"/>
        <v>9649856.4699999988</v>
      </c>
      <c r="CJ20" s="86">
        <f t="shared" si="76"/>
        <v>2432326.91</v>
      </c>
      <c r="CK20" s="86">
        <f t="shared" si="77"/>
        <v>2371811.19</v>
      </c>
      <c r="CL20" s="86">
        <f t="shared" si="78"/>
        <v>2672173.12</v>
      </c>
      <c r="CM20" s="87">
        <f t="shared" si="79"/>
        <v>2173545.25</v>
      </c>
      <c r="CO20" s="81"/>
      <c r="CP20" s="92" t="str">
        <f>$U20</f>
        <v>Transient</v>
      </c>
      <c r="CQ20" s="83"/>
      <c r="CR20" s="84">
        <f t="shared" si="7"/>
        <v>-9556383.3599999994</v>
      </c>
      <c r="CS20" s="84">
        <f t="shared" si="5"/>
        <v>-494397.35999999987</v>
      </c>
      <c r="CT20" s="85">
        <f t="shared" si="5"/>
        <v>-76152</v>
      </c>
      <c r="CU20" s="86">
        <f t="shared" si="5"/>
        <v>-117646.88</v>
      </c>
      <c r="CV20" s="86">
        <f t="shared" si="5"/>
        <v>-300598.48</v>
      </c>
      <c r="CW20" s="86">
        <f t="shared" si="5"/>
        <v>-874428</v>
      </c>
      <c r="CX20" s="86">
        <f t="shared" si="5"/>
        <v>-979800</v>
      </c>
      <c r="CY20" s="86">
        <f t="shared" si="5"/>
        <v>-1017000</v>
      </c>
      <c r="CZ20" s="86">
        <f t="shared" si="5"/>
        <v>-1184100</v>
      </c>
      <c r="DA20" s="86">
        <f t="shared" si="5"/>
        <v>-1063208</v>
      </c>
      <c r="DB20" s="86">
        <f t="shared" si="5"/>
        <v>-938400</v>
      </c>
      <c r="DC20" s="86">
        <f t="shared" si="5"/>
        <v>-906500</v>
      </c>
      <c r="DD20" s="86">
        <f t="shared" si="5"/>
        <v>-957550</v>
      </c>
      <c r="DE20" s="87">
        <f t="shared" si="5"/>
        <v>-1141000</v>
      </c>
      <c r="DG20" s="81"/>
      <c r="DH20" s="92" t="str">
        <f>$U20</f>
        <v>Transient</v>
      </c>
      <c r="DI20" s="83"/>
      <c r="DJ20" s="88">
        <f t="shared" si="8"/>
        <v>0.17206170717215663</v>
      </c>
      <c r="DK20" s="88">
        <f t="shared" si="8"/>
        <v>0.80067837445573298</v>
      </c>
      <c r="DL20" s="89">
        <f t="shared" si="8"/>
        <v>0.90764976958525345</v>
      </c>
      <c r="DM20" s="90">
        <f t="shared" si="8"/>
        <v>0.83777319360176505</v>
      </c>
      <c r="DN20" s="90">
        <f t="shared" si="8"/>
        <v>0.67698422523103374</v>
      </c>
      <c r="DO20" s="90">
        <f t="shared" si="8"/>
        <v>0</v>
      </c>
      <c r="DP20" s="90">
        <f t="shared" si="8"/>
        <v>0</v>
      </c>
      <c r="DQ20" s="90">
        <f t="shared" si="8"/>
        <v>0</v>
      </c>
      <c r="DR20" s="90">
        <f t="shared" si="8"/>
        <v>0</v>
      </c>
      <c r="DS20" s="90">
        <f t="shared" si="8"/>
        <v>0</v>
      </c>
      <c r="DT20" s="90">
        <f t="shared" si="8"/>
        <v>0</v>
      </c>
      <c r="DU20" s="90">
        <f t="shared" si="8"/>
        <v>0</v>
      </c>
      <c r="DV20" s="90">
        <f t="shared" si="8"/>
        <v>0</v>
      </c>
      <c r="DW20" s="91">
        <f t="shared" si="8"/>
        <v>0</v>
      </c>
    </row>
    <row r="21" spans="1:127" ht="19.5" customHeight="1" x14ac:dyDescent="0.15">
      <c r="B21" s="81"/>
      <c r="C21" s="82" t="s">
        <v>26</v>
      </c>
      <c r="D21" s="83"/>
      <c r="E21" s="84">
        <f t="shared" si="80"/>
        <v>721965</v>
      </c>
      <c r="F21" s="84">
        <f t="shared" si="61"/>
        <v>721965</v>
      </c>
      <c r="G21" s="85">
        <v>246958</v>
      </c>
      <c r="H21" s="86">
        <v>274223</v>
      </c>
      <c r="I21" s="86">
        <v>200784</v>
      </c>
      <c r="J21" s="86"/>
      <c r="K21" s="86"/>
      <c r="L21" s="86"/>
      <c r="M21" s="86"/>
      <c r="N21" s="86"/>
      <c r="O21" s="86"/>
      <c r="P21" s="86"/>
      <c r="Q21" s="86"/>
      <c r="R21" s="87"/>
      <c r="T21" s="81"/>
      <c r="U21" s="82" t="s">
        <v>26</v>
      </c>
      <c r="V21" s="83"/>
      <c r="W21" s="84">
        <f t="shared" si="54"/>
        <v>2360745</v>
      </c>
      <c r="X21" s="84">
        <f t="shared" si="62"/>
        <v>734800</v>
      </c>
      <c r="Y21" s="85">
        <v>227400</v>
      </c>
      <c r="Z21" s="86">
        <v>307900</v>
      </c>
      <c r="AA21" s="86">
        <v>199500</v>
      </c>
      <c r="AB21" s="86">
        <v>175050</v>
      </c>
      <c r="AC21" s="86">
        <v>211300</v>
      </c>
      <c r="AD21" s="86">
        <v>165875</v>
      </c>
      <c r="AE21" s="86">
        <v>143585</v>
      </c>
      <c r="AF21" s="86">
        <v>131000</v>
      </c>
      <c r="AG21" s="86">
        <v>260450</v>
      </c>
      <c r="AH21" s="86">
        <v>220335</v>
      </c>
      <c r="AI21" s="86">
        <v>160550</v>
      </c>
      <c r="AJ21" s="87">
        <v>157800</v>
      </c>
      <c r="AL21" s="81"/>
      <c r="AM21" s="82" t="str">
        <f>$U21</f>
        <v>Wholesale</v>
      </c>
      <c r="AN21" s="83"/>
      <c r="AO21" s="84">
        <f t="shared" si="26"/>
        <v>1920933.94</v>
      </c>
      <c r="AP21" s="84">
        <f t="shared" si="63"/>
        <v>496715</v>
      </c>
      <c r="AQ21" s="85">
        <v>167310</v>
      </c>
      <c r="AR21" s="86">
        <v>207028</v>
      </c>
      <c r="AS21" s="86">
        <v>122377</v>
      </c>
      <c r="AT21" s="86">
        <v>154204</v>
      </c>
      <c r="AU21" s="86">
        <v>189697</v>
      </c>
      <c r="AV21" s="86">
        <v>129205</v>
      </c>
      <c r="AW21" s="86">
        <v>134791</v>
      </c>
      <c r="AX21" s="86">
        <v>122993.52</v>
      </c>
      <c r="AY21" s="86">
        <v>148434</v>
      </c>
      <c r="AZ21" s="86">
        <v>199070.42</v>
      </c>
      <c r="BA21" s="86">
        <v>195894</v>
      </c>
      <c r="BB21" s="87">
        <v>149930</v>
      </c>
      <c r="BD21" s="81"/>
      <c r="BE21" s="82" t="str">
        <f>$U21</f>
        <v>Wholesale</v>
      </c>
      <c r="BF21" s="83"/>
      <c r="BG21" s="84">
        <f t="shared" si="28"/>
        <v>2380227.14</v>
      </c>
      <c r="BH21" s="84">
        <f t="shared" si="64"/>
        <v>708592</v>
      </c>
      <c r="BI21" s="85">
        <v>255469</v>
      </c>
      <c r="BJ21" s="86">
        <v>256468</v>
      </c>
      <c r="BK21" s="86">
        <v>196655</v>
      </c>
      <c r="BL21" s="86">
        <v>144090</v>
      </c>
      <c r="BM21" s="86">
        <v>236445</v>
      </c>
      <c r="BN21" s="86">
        <v>199888</v>
      </c>
      <c r="BO21" s="86">
        <v>191936</v>
      </c>
      <c r="BP21" s="86">
        <v>128801</v>
      </c>
      <c r="BQ21" s="86">
        <v>220102</v>
      </c>
      <c r="BR21" s="86">
        <v>187699</v>
      </c>
      <c r="BS21" s="86">
        <v>177447.14</v>
      </c>
      <c r="BT21" s="87">
        <v>185227</v>
      </c>
      <c r="BV21" s="81"/>
      <c r="BW21" s="82" t="str">
        <f>$U21</f>
        <v>Wholesale</v>
      </c>
      <c r="BX21" s="83"/>
      <c r="BY21" s="84">
        <f t="shared" si="65"/>
        <v>721965</v>
      </c>
      <c r="BZ21" s="85">
        <f t="shared" si="66"/>
        <v>721965</v>
      </c>
      <c r="CA21" s="86">
        <f t="shared" si="67"/>
        <v>0</v>
      </c>
      <c r="CB21" s="86">
        <f t="shared" si="68"/>
        <v>0</v>
      </c>
      <c r="CC21" s="86">
        <f t="shared" si="69"/>
        <v>0</v>
      </c>
      <c r="CD21" s="84">
        <f t="shared" si="70"/>
        <v>2360745</v>
      </c>
      <c r="CE21" s="86">
        <f t="shared" si="71"/>
        <v>734800</v>
      </c>
      <c r="CF21" s="86">
        <f t="shared" si="72"/>
        <v>552225</v>
      </c>
      <c r="CG21" s="86">
        <f t="shared" si="73"/>
        <v>535035</v>
      </c>
      <c r="CH21" s="86">
        <f t="shared" si="74"/>
        <v>538685</v>
      </c>
      <c r="CI21" s="84">
        <f t="shared" si="75"/>
        <v>1920933.94</v>
      </c>
      <c r="CJ21" s="86">
        <f t="shared" si="76"/>
        <v>496715</v>
      </c>
      <c r="CK21" s="86">
        <f t="shared" si="77"/>
        <v>473106</v>
      </c>
      <c r="CL21" s="86">
        <f t="shared" si="78"/>
        <v>406218.52</v>
      </c>
      <c r="CM21" s="87">
        <f t="shared" si="79"/>
        <v>544894.42000000004</v>
      </c>
      <c r="CO21" s="81"/>
      <c r="CP21" s="82" t="str">
        <f>$U21</f>
        <v>Wholesale</v>
      </c>
      <c r="CQ21" s="83"/>
      <c r="CR21" s="84">
        <f t="shared" si="7"/>
        <v>-1638780</v>
      </c>
      <c r="CS21" s="84">
        <f t="shared" si="5"/>
        <v>-12835</v>
      </c>
      <c r="CT21" s="85">
        <f t="shared" si="5"/>
        <v>19558</v>
      </c>
      <c r="CU21" s="86">
        <f t="shared" si="5"/>
        <v>-33677</v>
      </c>
      <c r="CV21" s="86">
        <f t="shared" si="5"/>
        <v>1284</v>
      </c>
      <c r="CW21" s="86">
        <f t="shared" si="5"/>
        <v>-175050</v>
      </c>
      <c r="CX21" s="86">
        <f t="shared" si="5"/>
        <v>-211300</v>
      </c>
      <c r="CY21" s="86">
        <f t="shared" si="5"/>
        <v>-165875</v>
      </c>
      <c r="CZ21" s="86">
        <f t="shared" si="5"/>
        <v>-143585</v>
      </c>
      <c r="DA21" s="86">
        <f t="shared" si="5"/>
        <v>-131000</v>
      </c>
      <c r="DB21" s="86">
        <f t="shared" si="5"/>
        <v>-260450</v>
      </c>
      <c r="DC21" s="86">
        <f t="shared" si="5"/>
        <v>-220335</v>
      </c>
      <c r="DD21" s="86">
        <f t="shared" si="5"/>
        <v>-160550</v>
      </c>
      <c r="DE21" s="87">
        <f t="shared" si="5"/>
        <v>-157800</v>
      </c>
      <c r="DG21" s="81"/>
      <c r="DH21" s="82" t="str">
        <f>$U21</f>
        <v>Wholesale</v>
      </c>
      <c r="DI21" s="83"/>
      <c r="DJ21" s="88">
        <f t="shared" si="8"/>
        <v>0.30582083198312393</v>
      </c>
      <c r="DK21" s="88">
        <f t="shared" si="8"/>
        <v>0.9825326619488296</v>
      </c>
      <c r="DL21" s="89">
        <f t="shared" si="8"/>
        <v>1.0860070360598064</v>
      </c>
      <c r="DM21" s="90">
        <f t="shared" si="8"/>
        <v>0.89062357908411827</v>
      </c>
      <c r="DN21" s="90">
        <f t="shared" si="8"/>
        <v>1.006436090225564</v>
      </c>
      <c r="DO21" s="90">
        <f t="shared" si="8"/>
        <v>0</v>
      </c>
      <c r="DP21" s="90">
        <f t="shared" si="8"/>
        <v>0</v>
      </c>
      <c r="DQ21" s="90">
        <f t="shared" si="8"/>
        <v>0</v>
      </c>
      <c r="DR21" s="90">
        <f t="shared" si="8"/>
        <v>0</v>
      </c>
      <c r="DS21" s="90">
        <f t="shared" si="8"/>
        <v>0</v>
      </c>
      <c r="DT21" s="90">
        <f t="shared" si="8"/>
        <v>0</v>
      </c>
      <c r="DU21" s="90">
        <f t="shared" si="8"/>
        <v>0</v>
      </c>
      <c r="DV21" s="90">
        <f t="shared" si="8"/>
        <v>0</v>
      </c>
      <c r="DW21" s="91">
        <f t="shared" si="8"/>
        <v>0</v>
      </c>
    </row>
    <row r="22" spans="1:127" ht="19.5" customHeight="1" x14ac:dyDescent="0.15">
      <c r="B22" s="81"/>
      <c r="C22" s="82" t="s">
        <v>29</v>
      </c>
      <c r="D22" s="83"/>
      <c r="E22" s="84">
        <f t="shared" si="80"/>
        <v>118904.01000000001</v>
      </c>
      <c r="F22" s="84">
        <f t="shared" si="61"/>
        <v>118904.01000000001</v>
      </c>
      <c r="G22" s="85">
        <v>58192</v>
      </c>
      <c r="H22" s="86">
        <v>23275</v>
      </c>
      <c r="I22" s="86">
        <v>37437.01</v>
      </c>
      <c r="J22" s="86"/>
      <c r="K22" s="86"/>
      <c r="L22" s="86"/>
      <c r="M22" s="86"/>
      <c r="N22" s="86"/>
      <c r="O22" s="86"/>
      <c r="P22" s="86"/>
      <c r="Q22" s="86"/>
      <c r="R22" s="87"/>
      <c r="T22" s="81"/>
      <c r="U22" s="82" t="s">
        <v>30</v>
      </c>
      <c r="V22" s="83"/>
      <c r="W22" s="84">
        <f t="shared" si="54"/>
        <v>151000</v>
      </c>
      <c r="X22" s="84">
        <f t="shared" si="62"/>
        <v>38000</v>
      </c>
      <c r="Y22" s="85">
        <v>13000</v>
      </c>
      <c r="Z22" s="86">
        <v>12000</v>
      </c>
      <c r="AA22" s="86">
        <v>13000</v>
      </c>
      <c r="AB22" s="86">
        <v>12000</v>
      </c>
      <c r="AC22" s="86">
        <v>13000</v>
      </c>
      <c r="AD22" s="86">
        <v>12000</v>
      </c>
      <c r="AE22" s="86">
        <v>13000</v>
      </c>
      <c r="AF22" s="86">
        <v>12000</v>
      </c>
      <c r="AG22" s="86">
        <v>13000</v>
      </c>
      <c r="AH22" s="86">
        <v>13000</v>
      </c>
      <c r="AI22" s="86">
        <v>12000</v>
      </c>
      <c r="AJ22" s="87">
        <v>13000</v>
      </c>
      <c r="AL22" s="81"/>
      <c r="AM22" s="82" t="str">
        <f>$U22</f>
        <v>Other</v>
      </c>
      <c r="AN22" s="83"/>
      <c r="AO22" s="84">
        <f t="shared" si="26"/>
        <v>133656.1</v>
      </c>
      <c r="AP22" s="84">
        <f t="shared" si="63"/>
        <v>43987.88</v>
      </c>
      <c r="AQ22" s="85">
        <v>17223.71</v>
      </c>
      <c r="AR22" s="86">
        <v>13917.630000000001</v>
      </c>
      <c r="AS22" s="86">
        <v>12846.539999999999</v>
      </c>
      <c r="AT22" s="86">
        <v>16127.39</v>
      </c>
      <c r="AU22" s="86">
        <v>15613.59</v>
      </c>
      <c r="AV22" s="86">
        <v>10179.460000000001</v>
      </c>
      <c r="AW22" s="86">
        <v>10235.64</v>
      </c>
      <c r="AX22" s="86">
        <v>7059.78</v>
      </c>
      <c r="AY22" s="86">
        <v>6420</v>
      </c>
      <c r="AZ22" s="86">
        <v>6160.05</v>
      </c>
      <c r="BA22" s="86">
        <v>7798.52</v>
      </c>
      <c r="BB22" s="87">
        <v>10073.790000000001</v>
      </c>
      <c r="BD22" s="81"/>
      <c r="BE22" s="82" t="str">
        <f>$U22</f>
        <v>Other</v>
      </c>
      <c r="BF22" s="83"/>
      <c r="BG22" s="84">
        <f t="shared" si="28"/>
        <v>144241.81</v>
      </c>
      <c r="BH22" s="84">
        <f t="shared" si="64"/>
        <v>38764</v>
      </c>
      <c r="BI22" s="85">
        <v>12496</v>
      </c>
      <c r="BJ22" s="86">
        <v>9917</v>
      </c>
      <c r="BK22" s="86">
        <v>16351</v>
      </c>
      <c r="BL22" s="86">
        <v>10262</v>
      </c>
      <c r="BM22" s="86">
        <v>10089</v>
      </c>
      <c r="BN22" s="86">
        <v>11448</v>
      </c>
      <c r="BO22" s="86">
        <v>12406</v>
      </c>
      <c r="BP22" s="86">
        <v>8968</v>
      </c>
      <c r="BQ22" s="86">
        <v>11625</v>
      </c>
      <c r="BR22" s="86">
        <v>11563</v>
      </c>
      <c r="BS22" s="86">
        <v>14845.8</v>
      </c>
      <c r="BT22" s="87">
        <v>14271.01</v>
      </c>
      <c r="BV22" s="81"/>
      <c r="BW22" s="82" t="str">
        <f>$U22</f>
        <v>Other</v>
      </c>
      <c r="BX22" s="83"/>
      <c r="BY22" s="84">
        <f t="shared" si="65"/>
        <v>118904.01000000001</v>
      </c>
      <c r="BZ22" s="85">
        <f t="shared" si="66"/>
        <v>118904.01000000001</v>
      </c>
      <c r="CA22" s="86">
        <f t="shared" si="67"/>
        <v>0</v>
      </c>
      <c r="CB22" s="86">
        <f t="shared" si="68"/>
        <v>0</v>
      </c>
      <c r="CC22" s="86">
        <f t="shared" si="69"/>
        <v>0</v>
      </c>
      <c r="CD22" s="84">
        <f t="shared" si="70"/>
        <v>151000</v>
      </c>
      <c r="CE22" s="86">
        <f t="shared" si="71"/>
        <v>38000</v>
      </c>
      <c r="CF22" s="86">
        <f t="shared" si="72"/>
        <v>37000</v>
      </c>
      <c r="CG22" s="86">
        <f t="shared" si="73"/>
        <v>38000</v>
      </c>
      <c r="CH22" s="86">
        <f t="shared" si="74"/>
        <v>38000</v>
      </c>
      <c r="CI22" s="84">
        <f t="shared" si="75"/>
        <v>133656.1</v>
      </c>
      <c r="CJ22" s="86">
        <f t="shared" si="76"/>
        <v>43987.88</v>
      </c>
      <c r="CK22" s="86">
        <f t="shared" si="77"/>
        <v>41920.44</v>
      </c>
      <c r="CL22" s="86">
        <f t="shared" si="78"/>
        <v>23715.42</v>
      </c>
      <c r="CM22" s="87">
        <f t="shared" si="79"/>
        <v>24032.36</v>
      </c>
      <c r="CO22" s="81"/>
      <c r="CP22" s="82" t="str">
        <f>$U22</f>
        <v>Other</v>
      </c>
      <c r="CQ22" s="83"/>
      <c r="CR22" s="84">
        <f t="shared" si="7"/>
        <v>-32095.989999999991</v>
      </c>
      <c r="CS22" s="84">
        <f t="shared" si="5"/>
        <v>80904.010000000009</v>
      </c>
      <c r="CT22" s="85">
        <f t="shared" si="5"/>
        <v>45192</v>
      </c>
      <c r="CU22" s="86">
        <f t="shared" si="5"/>
        <v>11275</v>
      </c>
      <c r="CV22" s="86">
        <f t="shared" si="5"/>
        <v>24437.010000000002</v>
      </c>
      <c r="CW22" s="86">
        <f t="shared" si="5"/>
        <v>-12000</v>
      </c>
      <c r="CX22" s="86">
        <f t="shared" si="5"/>
        <v>-13000</v>
      </c>
      <c r="CY22" s="86">
        <f t="shared" si="5"/>
        <v>-12000</v>
      </c>
      <c r="CZ22" s="86">
        <f t="shared" si="5"/>
        <v>-13000</v>
      </c>
      <c r="DA22" s="86">
        <f t="shared" si="5"/>
        <v>-12000</v>
      </c>
      <c r="DB22" s="86">
        <f t="shared" si="5"/>
        <v>-13000</v>
      </c>
      <c r="DC22" s="86">
        <f t="shared" si="5"/>
        <v>-13000</v>
      </c>
      <c r="DD22" s="86">
        <f t="shared" si="5"/>
        <v>-12000</v>
      </c>
      <c r="DE22" s="87">
        <f t="shared" si="5"/>
        <v>-13000</v>
      </c>
      <c r="DG22" s="81"/>
      <c r="DH22" s="82" t="str">
        <f>$U22</f>
        <v>Other</v>
      </c>
      <c r="DI22" s="83"/>
      <c r="DJ22" s="88">
        <f t="shared" si="8"/>
        <v>0.78744377483443717</v>
      </c>
      <c r="DK22" s="88">
        <f t="shared" si="8"/>
        <v>3.1290528947368426</v>
      </c>
      <c r="DL22" s="89">
        <f t="shared" si="8"/>
        <v>4.4763076923076923</v>
      </c>
      <c r="DM22" s="90">
        <f t="shared" si="8"/>
        <v>1.9395833333333332</v>
      </c>
      <c r="DN22" s="90">
        <f t="shared" si="8"/>
        <v>2.8797700000000002</v>
      </c>
      <c r="DO22" s="90">
        <f t="shared" si="8"/>
        <v>0</v>
      </c>
      <c r="DP22" s="90">
        <f t="shared" si="8"/>
        <v>0</v>
      </c>
      <c r="DQ22" s="90">
        <f t="shared" si="8"/>
        <v>0</v>
      </c>
      <c r="DR22" s="90">
        <f t="shared" si="8"/>
        <v>0</v>
      </c>
      <c r="DS22" s="90">
        <f t="shared" si="8"/>
        <v>0</v>
      </c>
      <c r="DT22" s="90">
        <f t="shared" si="8"/>
        <v>0</v>
      </c>
      <c r="DU22" s="90">
        <f t="shared" si="8"/>
        <v>0</v>
      </c>
      <c r="DV22" s="90">
        <f t="shared" si="8"/>
        <v>0</v>
      </c>
      <c r="DW22" s="91">
        <f t="shared" si="8"/>
        <v>0</v>
      </c>
    </row>
    <row r="23" spans="1:127" s="64" customFormat="1" ht="19.5" customHeight="1" x14ac:dyDescent="0.15">
      <c r="A23" s="52"/>
      <c r="B23" s="93" t="s">
        <v>31</v>
      </c>
      <c r="C23" s="94"/>
      <c r="D23" s="95"/>
      <c r="E23" s="96">
        <f t="shared" ref="E23:R27" si="81">IFERROR(E17/E12,0)</f>
        <v>147.09368884778272</v>
      </c>
      <c r="F23" s="96">
        <f t="shared" si="81"/>
        <v>147.09368884778272</v>
      </c>
      <c r="G23" s="97">
        <f t="shared" si="81"/>
        <v>150.378612716763</v>
      </c>
      <c r="H23" s="98">
        <f t="shared" si="81"/>
        <v>146.29546944401901</v>
      </c>
      <c r="I23" s="98">
        <f t="shared" si="81"/>
        <v>144.32891671606401</v>
      </c>
      <c r="J23" s="98">
        <f t="shared" si="81"/>
        <v>0</v>
      </c>
      <c r="K23" s="98">
        <f t="shared" si="81"/>
        <v>0</v>
      </c>
      <c r="L23" s="98">
        <f t="shared" si="81"/>
        <v>0</v>
      </c>
      <c r="M23" s="98">
        <f t="shared" si="81"/>
        <v>0</v>
      </c>
      <c r="N23" s="98">
        <f t="shared" si="81"/>
        <v>0</v>
      </c>
      <c r="O23" s="98">
        <f t="shared" si="81"/>
        <v>0</v>
      </c>
      <c r="P23" s="98">
        <f t="shared" si="81"/>
        <v>0</v>
      </c>
      <c r="Q23" s="98">
        <f t="shared" si="81"/>
        <v>0</v>
      </c>
      <c r="R23" s="99">
        <f t="shared" si="81"/>
        <v>0</v>
      </c>
      <c r="S23" s="52"/>
      <c r="T23" s="93" t="s">
        <v>32</v>
      </c>
      <c r="U23" s="94"/>
      <c r="V23" s="95"/>
      <c r="W23" s="96">
        <f t="shared" ref="W23:AJ27" si="82">IFERROR(W17/W12,0)</f>
        <v>168.76006903198333</v>
      </c>
      <c r="X23" s="96">
        <f t="shared" si="82"/>
        <v>160.72202748823909</v>
      </c>
      <c r="Y23" s="97">
        <f t="shared" si="82"/>
        <v>150.46452134105292</v>
      </c>
      <c r="Z23" s="98">
        <f t="shared" si="82"/>
        <v>165.84</v>
      </c>
      <c r="AA23" s="98">
        <f t="shared" si="82"/>
        <v>166.27710027100272</v>
      </c>
      <c r="AB23" s="98">
        <f t="shared" si="82"/>
        <v>154.30381803411859</v>
      </c>
      <c r="AC23" s="98">
        <f t="shared" si="82"/>
        <v>164.78368517070629</v>
      </c>
      <c r="AD23" s="98">
        <f t="shared" si="82"/>
        <v>171.26798679867986</v>
      </c>
      <c r="AE23" s="98">
        <f t="shared" si="82"/>
        <v>187.83864406779662</v>
      </c>
      <c r="AF23" s="98">
        <f t="shared" si="82"/>
        <v>178.27563118984517</v>
      </c>
      <c r="AG23" s="98">
        <f t="shared" si="82"/>
        <v>170.06091101694915</v>
      </c>
      <c r="AH23" s="98">
        <f t="shared" si="82"/>
        <v>161.73580089342693</v>
      </c>
      <c r="AI23" s="98">
        <f t="shared" si="82"/>
        <v>167.10875331564986</v>
      </c>
      <c r="AJ23" s="99">
        <f t="shared" si="82"/>
        <v>187.73838302444264</v>
      </c>
      <c r="AK23" s="52"/>
      <c r="AL23" s="93" t="str">
        <f>$T23</f>
        <v>ADR</v>
      </c>
      <c r="AM23" s="94"/>
      <c r="AN23" s="95"/>
      <c r="AO23" s="96">
        <f t="shared" ref="AO23:BB27" si="83">IFERROR(AO17/AO12,0)</f>
        <v>157.13401933154506</v>
      </c>
      <c r="AP23" s="96">
        <f t="shared" si="83"/>
        <v>161.96207510241237</v>
      </c>
      <c r="AQ23" s="97">
        <f t="shared" si="83"/>
        <v>159.57732763157895</v>
      </c>
      <c r="AR23" s="98">
        <f t="shared" si="83"/>
        <v>165.18752804078659</v>
      </c>
      <c r="AS23" s="98">
        <f t="shared" si="83"/>
        <v>161.42661159227183</v>
      </c>
      <c r="AT23" s="98">
        <f t="shared" si="83"/>
        <v>156.8290212823641</v>
      </c>
      <c r="AU23" s="98">
        <f t="shared" si="83"/>
        <v>153.43926378772113</v>
      </c>
      <c r="AV23" s="98">
        <f t="shared" si="83"/>
        <v>161.77295339547268</v>
      </c>
      <c r="AW23" s="98">
        <f t="shared" si="83"/>
        <v>172.9365466046992</v>
      </c>
      <c r="AX23" s="98">
        <f t="shared" si="83"/>
        <v>163.67425797325103</v>
      </c>
      <c r="AY23" s="98">
        <f t="shared" si="83"/>
        <v>143.78246943765282</v>
      </c>
      <c r="AZ23" s="98">
        <f t="shared" si="83"/>
        <v>142.11701341817681</v>
      </c>
      <c r="BA23" s="98">
        <f t="shared" si="83"/>
        <v>137.30508602669241</v>
      </c>
      <c r="BB23" s="99">
        <f t="shared" si="83"/>
        <v>163.37390449438203</v>
      </c>
      <c r="BC23" s="52"/>
      <c r="BD23" s="93" t="str">
        <f>$T23</f>
        <v>ADR</v>
      </c>
      <c r="BE23" s="94"/>
      <c r="BF23" s="95"/>
      <c r="BG23" s="96">
        <f t="shared" ref="BG23:BT27" si="84">IFERROR(BG17/BG12,0)</f>
        <v>164.71117569890527</v>
      </c>
      <c r="BH23" s="96">
        <f t="shared" si="84"/>
        <v>165.4527541424093</v>
      </c>
      <c r="BI23" s="97">
        <f t="shared" si="84"/>
        <v>166.98885432866771</v>
      </c>
      <c r="BJ23" s="98">
        <f t="shared" si="84"/>
        <v>168.73013472642288</v>
      </c>
      <c r="BK23" s="98">
        <f t="shared" si="84"/>
        <v>160.5900544959128</v>
      </c>
      <c r="BL23" s="98">
        <f t="shared" si="84"/>
        <v>150.47915523861766</v>
      </c>
      <c r="BM23" s="98">
        <f t="shared" si="84"/>
        <v>156.04015904572566</v>
      </c>
      <c r="BN23" s="98">
        <f t="shared" si="84"/>
        <v>169.46399055489965</v>
      </c>
      <c r="BO23" s="98">
        <f t="shared" si="84"/>
        <v>185.30079189926002</v>
      </c>
      <c r="BP23" s="98">
        <f t="shared" si="84"/>
        <v>176.15182298914556</v>
      </c>
      <c r="BQ23" s="98">
        <f t="shared" si="84"/>
        <v>165.00433936854705</v>
      </c>
      <c r="BR23" s="98">
        <f t="shared" si="84"/>
        <v>155.63476177051029</v>
      </c>
      <c r="BS23" s="98">
        <f t="shared" si="84"/>
        <v>149.62741071428573</v>
      </c>
      <c r="BT23" s="99">
        <f t="shared" si="84"/>
        <v>170.62752820512821</v>
      </c>
      <c r="BU23" s="52"/>
      <c r="BV23" s="93" t="str">
        <f>$T23</f>
        <v>ADR</v>
      </c>
      <c r="BW23" s="94"/>
      <c r="BX23" s="95"/>
      <c r="BY23" s="96">
        <f t="shared" ref="BY23:CM27" si="85">IFERROR(BY17/BY12,0)</f>
        <v>147.09368884778272</v>
      </c>
      <c r="BZ23" s="97">
        <f t="shared" si="85"/>
        <v>147.09368884778272</v>
      </c>
      <c r="CA23" s="98">
        <f t="shared" si="85"/>
        <v>0</v>
      </c>
      <c r="CB23" s="98">
        <f t="shared" si="85"/>
        <v>0</v>
      </c>
      <c r="CC23" s="98">
        <f t="shared" si="85"/>
        <v>0</v>
      </c>
      <c r="CD23" s="96">
        <f t="shared" si="85"/>
        <v>168.76006903198333</v>
      </c>
      <c r="CE23" s="98">
        <f t="shared" si="85"/>
        <v>160.72202748823909</v>
      </c>
      <c r="CF23" s="98">
        <f t="shared" si="85"/>
        <v>163.53404020322509</v>
      </c>
      <c r="CG23" s="98">
        <f t="shared" si="85"/>
        <v>178.65984793627806</v>
      </c>
      <c r="CH23" s="98">
        <f t="shared" si="85"/>
        <v>171.99509223960388</v>
      </c>
      <c r="CI23" s="96">
        <f t="shared" si="85"/>
        <v>157.13401933154503</v>
      </c>
      <c r="CJ23" s="98">
        <f t="shared" si="85"/>
        <v>161.96207510241237</v>
      </c>
      <c r="CK23" s="98">
        <f t="shared" si="85"/>
        <v>157.31931915836103</v>
      </c>
      <c r="CL23" s="98">
        <f t="shared" si="85"/>
        <v>160.41007079181961</v>
      </c>
      <c r="CM23" s="99">
        <f t="shared" si="85"/>
        <v>148.28175922385776</v>
      </c>
      <c r="CN23" s="52"/>
      <c r="CO23" s="93" t="str">
        <f>$T23</f>
        <v>ADR</v>
      </c>
      <c r="CP23" s="94"/>
      <c r="CQ23" s="95"/>
      <c r="CR23" s="96">
        <f t="shared" si="7"/>
        <v>-21.666380184200619</v>
      </c>
      <c r="CS23" s="96">
        <f t="shared" si="5"/>
        <v>-13.628338640456377</v>
      </c>
      <c r="CT23" s="97">
        <f t="shared" si="5"/>
        <v>-8.590862428991386E-2</v>
      </c>
      <c r="CU23" s="98">
        <f t="shared" si="5"/>
        <v>-19.544530555980998</v>
      </c>
      <c r="CV23" s="98">
        <f t="shared" si="5"/>
        <v>-21.948183554938709</v>
      </c>
      <c r="CW23" s="98">
        <f t="shared" si="5"/>
        <v>-154.30381803411859</v>
      </c>
      <c r="CX23" s="98">
        <f t="shared" si="5"/>
        <v>-164.78368517070629</v>
      </c>
      <c r="CY23" s="98">
        <f t="shared" si="5"/>
        <v>-171.26798679867986</v>
      </c>
      <c r="CZ23" s="98">
        <f t="shared" si="5"/>
        <v>-187.83864406779662</v>
      </c>
      <c r="DA23" s="98">
        <f t="shared" si="5"/>
        <v>-178.27563118984517</v>
      </c>
      <c r="DB23" s="98">
        <f t="shared" si="5"/>
        <v>-170.06091101694915</v>
      </c>
      <c r="DC23" s="98">
        <f t="shared" si="5"/>
        <v>-161.73580089342693</v>
      </c>
      <c r="DD23" s="98">
        <f t="shared" si="5"/>
        <v>-167.10875331564986</v>
      </c>
      <c r="DE23" s="99">
        <f t="shared" si="5"/>
        <v>-187.73838302444264</v>
      </c>
      <c r="DF23" s="52"/>
      <c r="DG23" s="93" t="str">
        <f>$T23</f>
        <v>ADR</v>
      </c>
      <c r="DH23" s="94"/>
      <c r="DI23" s="95"/>
      <c r="DJ23" s="100">
        <f t="shared" ref="DJ23:DW27" si="86">IFERROR(((E23-W23)/ABS(W23))+1,0)</f>
        <v>0.87161429650698696</v>
      </c>
      <c r="DK23" s="100">
        <f t="shared" si="86"/>
        <v>0.91520553309686414</v>
      </c>
      <c r="DL23" s="101">
        <f t="shared" si="86"/>
        <v>0.99942904397977517</v>
      </c>
      <c r="DM23" s="102">
        <f t="shared" si="86"/>
        <v>0.88214827209369873</v>
      </c>
      <c r="DN23" s="102">
        <f t="shared" si="86"/>
        <v>0.8680023676190709</v>
      </c>
      <c r="DO23" s="102">
        <f t="shared" si="86"/>
        <v>0</v>
      </c>
      <c r="DP23" s="102">
        <f t="shared" si="86"/>
        <v>0</v>
      </c>
      <c r="DQ23" s="102">
        <f t="shared" si="86"/>
        <v>0</v>
      </c>
      <c r="DR23" s="102">
        <f t="shared" si="86"/>
        <v>0</v>
      </c>
      <c r="DS23" s="102">
        <f t="shared" si="86"/>
        <v>0</v>
      </c>
      <c r="DT23" s="102">
        <f t="shared" si="86"/>
        <v>0</v>
      </c>
      <c r="DU23" s="102">
        <f t="shared" si="86"/>
        <v>0</v>
      </c>
      <c r="DV23" s="102">
        <f t="shared" si="86"/>
        <v>0</v>
      </c>
      <c r="DW23" s="103">
        <f t="shared" si="86"/>
        <v>0</v>
      </c>
    </row>
    <row r="24" spans="1:127" s="64" customFormat="1" ht="19.5" customHeight="1" x14ac:dyDescent="0.15">
      <c r="A24" s="52"/>
      <c r="B24" s="53"/>
      <c r="C24" s="104" t="s">
        <v>23</v>
      </c>
      <c r="D24" s="55"/>
      <c r="E24" s="56">
        <f t="shared" si="81"/>
        <v>0</v>
      </c>
      <c r="F24" s="56">
        <f t="shared" si="81"/>
        <v>0</v>
      </c>
      <c r="G24" s="57">
        <f t="shared" si="81"/>
        <v>0</v>
      </c>
      <c r="H24" s="58">
        <f t="shared" si="81"/>
        <v>0</v>
      </c>
      <c r="I24" s="58">
        <f t="shared" si="81"/>
        <v>0</v>
      </c>
      <c r="J24" s="58">
        <f t="shared" si="81"/>
        <v>0</v>
      </c>
      <c r="K24" s="58">
        <f t="shared" si="81"/>
        <v>0</v>
      </c>
      <c r="L24" s="58">
        <f t="shared" si="81"/>
        <v>0</v>
      </c>
      <c r="M24" s="58">
        <f t="shared" si="81"/>
        <v>0</v>
      </c>
      <c r="N24" s="58">
        <f t="shared" si="81"/>
        <v>0</v>
      </c>
      <c r="O24" s="58">
        <f t="shared" si="81"/>
        <v>0</v>
      </c>
      <c r="P24" s="58">
        <f t="shared" si="81"/>
        <v>0</v>
      </c>
      <c r="Q24" s="58">
        <f t="shared" si="81"/>
        <v>0</v>
      </c>
      <c r="R24" s="59">
        <f t="shared" si="81"/>
        <v>0</v>
      </c>
      <c r="S24" s="52"/>
      <c r="T24" s="53"/>
      <c r="U24" s="104" t="s">
        <v>23</v>
      </c>
      <c r="V24" s="55"/>
      <c r="W24" s="56">
        <f t="shared" si="82"/>
        <v>0</v>
      </c>
      <c r="X24" s="56">
        <f t="shared" si="82"/>
        <v>0</v>
      </c>
      <c r="Y24" s="57">
        <f t="shared" si="82"/>
        <v>0</v>
      </c>
      <c r="Z24" s="58">
        <f t="shared" si="82"/>
        <v>0</v>
      </c>
      <c r="AA24" s="58">
        <f t="shared" si="82"/>
        <v>0</v>
      </c>
      <c r="AB24" s="58">
        <f t="shared" si="82"/>
        <v>0</v>
      </c>
      <c r="AC24" s="58">
        <f t="shared" si="82"/>
        <v>0</v>
      </c>
      <c r="AD24" s="58">
        <f t="shared" si="82"/>
        <v>0</v>
      </c>
      <c r="AE24" s="58">
        <f t="shared" si="82"/>
        <v>0</v>
      </c>
      <c r="AF24" s="58">
        <f t="shared" si="82"/>
        <v>0</v>
      </c>
      <c r="AG24" s="58">
        <f t="shared" si="82"/>
        <v>0</v>
      </c>
      <c r="AH24" s="58">
        <f t="shared" si="82"/>
        <v>0</v>
      </c>
      <c r="AI24" s="58">
        <f t="shared" si="82"/>
        <v>0</v>
      </c>
      <c r="AJ24" s="59">
        <f t="shared" si="82"/>
        <v>0</v>
      </c>
      <c r="AK24" s="52"/>
      <c r="AL24" s="53"/>
      <c r="AM24" s="104" t="str">
        <f>$U24</f>
        <v>Crew</v>
      </c>
      <c r="AN24" s="55"/>
      <c r="AO24" s="56">
        <f t="shared" si="83"/>
        <v>156.16129032258064</v>
      </c>
      <c r="AP24" s="56">
        <f t="shared" si="83"/>
        <v>156.16762177650429</v>
      </c>
      <c r="AQ24" s="57">
        <f t="shared" si="83"/>
        <v>156</v>
      </c>
      <c r="AR24" s="58">
        <f t="shared" si="83"/>
        <v>156</v>
      </c>
      <c r="AS24" s="58">
        <f t="shared" si="83"/>
        <v>156.48648648648648</v>
      </c>
      <c r="AT24" s="58">
        <f t="shared" si="83"/>
        <v>156</v>
      </c>
      <c r="AU24" s="58">
        <f t="shared" si="83"/>
        <v>155.83647798742138</v>
      </c>
      <c r="AV24" s="58">
        <f t="shared" si="83"/>
        <v>156</v>
      </c>
      <c r="AW24" s="58">
        <f t="shared" si="83"/>
        <v>155.93125000000001</v>
      </c>
      <c r="AX24" s="58">
        <f t="shared" si="83"/>
        <v>156.85892116182572</v>
      </c>
      <c r="AY24" s="58">
        <f t="shared" si="83"/>
        <v>156.47630331753555</v>
      </c>
      <c r="AZ24" s="58">
        <f t="shared" si="83"/>
        <v>0</v>
      </c>
      <c r="BA24" s="58">
        <f t="shared" si="83"/>
        <v>0</v>
      </c>
      <c r="BB24" s="59">
        <f t="shared" si="83"/>
        <v>0</v>
      </c>
      <c r="BC24" s="52"/>
      <c r="BD24" s="53"/>
      <c r="BE24" s="104" t="str">
        <f>$U24</f>
        <v>Crew</v>
      </c>
      <c r="BF24" s="55"/>
      <c r="BG24" s="56">
        <f t="shared" si="84"/>
        <v>155.98839421613394</v>
      </c>
      <c r="BH24" s="56">
        <f t="shared" si="84"/>
        <v>156.20104590354444</v>
      </c>
      <c r="BI24" s="57">
        <f t="shared" si="84"/>
        <v>156</v>
      </c>
      <c r="BJ24" s="58">
        <f t="shared" si="84"/>
        <v>156.62342342342342</v>
      </c>
      <c r="BK24" s="58">
        <f t="shared" si="84"/>
        <v>156</v>
      </c>
      <c r="BL24" s="58">
        <f t="shared" si="84"/>
        <v>155.67088607594937</v>
      </c>
      <c r="BM24" s="58">
        <f t="shared" si="84"/>
        <v>156</v>
      </c>
      <c r="BN24" s="58">
        <f t="shared" si="84"/>
        <v>156</v>
      </c>
      <c r="BO24" s="58">
        <f t="shared" si="84"/>
        <v>156</v>
      </c>
      <c r="BP24" s="58">
        <f t="shared" si="84"/>
        <v>156</v>
      </c>
      <c r="BQ24" s="58">
        <f t="shared" si="84"/>
        <v>155.84415584415584</v>
      </c>
      <c r="BR24" s="58">
        <f t="shared" si="84"/>
        <v>156</v>
      </c>
      <c r="BS24" s="58">
        <f t="shared" si="84"/>
        <v>156</v>
      </c>
      <c r="BT24" s="59">
        <f t="shared" si="84"/>
        <v>156</v>
      </c>
      <c r="BU24" s="52"/>
      <c r="BV24" s="53"/>
      <c r="BW24" s="104" t="str">
        <f>$U24</f>
        <v>Crew</v>
      </c>
      <c r="BX24" s="55"/>
      <c r="BY24" s="56">
        <f t="shared" si="85"/>
        <v>0</v>
      </c>
      <c r="BZ24" s="57">
        <f t="shared" si="85"/>
        <v>0</v>
      </c>
      <c r="CA24" s="58">
        <f t="shared" si="85"/>
        <v>0</v>
      </c>
      <c r="CB24" s="58">
        <f t="shared" si="85"/>
        <v>0</v>
      </c>
      <c r="CC24" s="58">
        <f t="shared" si="85"/>
        <v>0</v>
      </c>
      <c r="CD24" s="56">
        <f t="shared" si="85"/>
        <v>0</v>
      </c>
      <c r="CE24" s="58">
        <f t="shared" si="85"/>
        <v>0</v>
      </c>
      <c r="CF24" s="58">
        <f t="shared" si="85"/>
        <v>0</v>
      </c>
      <c r="CG24" s="58">
        <f t="shared" si="85"/>
        <v>0</v>
      </c>
      <c r="CH24" s="58">
        <f t="shared" si="85"/>
        <v>0</v>
      </c>
      <c r="CI24" s="56">
        <f t="shared" si="85"/>
        <v>156.16129032258064</v>
      </c>
      <c r="CJ24" s="58">
        <f t="shared" si="85"/>
        <v>156.16762177650429</v>
      </c>
      <c r="CK24" s="58">
        <f t="shared" si="85"/>
        <v>155.94362125045174</v>
      </c>
      <c r="CL24" s="58">
        <f t="shared" si="85"/>
        <v>156.41048593350385</v>
      </c>
      <c r="CM24" s="59">
        <f t="shared" si="85"/>
        <v>0</v>
      </c>
      <c r="CN24" s="52"/>
      <c r="CO24" s="53"/>
      <c r="CP24" s="104" t="str">
        <f>$U24</f>
        <v>Crew</v>
      </c>
      <c r="CQ24" s="55"/>
      <c r="CR24" s="56">
        <f t="shared" si="7"/>
        <v>0</v>
      </c>
      <c r="CS24" s="56">
        <f t="shared" si="5"/>
        <v>0</v>
      </c>
      <c r="CT24" s="57">
        <f t="shared" si="5"/>
        <v>0</v>
      </c>
      <c r="CU24" s="58">
        <f t="shared" si="5"/>
        <v>0</v>
      </c>
      <c r="CV24" s="58">
        <f t="shared" si="5"/>
        <v>0</v>
      </c>
      <c r="CW24" s="58">
        <f t="shared" si="5"/>
        <v>0</v>
      </c>
      <c r="CX24" s="58">
        <f t="shared" si="5"/>
        <v>0</v>
      </c>
      <c r="CY24" s="58">
        <f t="shared" si="5"/>
        <v>0</v>
      </c>
      <c r="CZ24" s="58">
        <f t="shared" si="5"/>
        <v>0</v>
      </c>
      <c r="DA24" s="58">
        <f t="shared" si="5"/>
        <v>0</v>
      </c>
      <c r="DB24" s="58">
        <f t="shared" si="5"/>
        <v>0</v>
      </c>
      <c r="DC24" s="58">
        <f t="shared" si="5"/>
        <v>0</v>
      </c>
      <c r="DD24" s="58">
        <f t="shared" si="5"/>
        <v>0</v>
      </c>
      <c r="DE24" s="59">
        <f t="shared" si="5"/>
        <v>0</v>
      </c>
      <c r="DF24" s="52"/>
      <c r="DG24" s="53"/>
      <c r="DH24" s="104" t="str">
        <f>$U24</f>
        <v>Crew</v>
      </c>
      <c r="DI24" s="55"/>
      <c r="DJ24" s="60">
        <f t="shared" si="86"/>
        <v>0</v>
      </c>
      <c r="DK24" s="60">
        <f t="shared" si="86"/>
        <v>0</v>
      </c>
      <c r="DL24" s="61">
        <f t="shared" si="86"/>
        <v>0</v>
      </c>
      <c r="DM24" s="62">
        <f t="shared" si="86"/>
        <v>0</v>
      </c>
      <c r="DN24" s="62">
        <f t="shared" si="86"/>
        <v>0</v>
      </c>
      <c r="DO24" s="62">
        <f t="shared" si="86"/>
        <v>0</v>
      </c>
      <c r="DP24" s="62">
        <f t="shared" si="86"/>
        <v>0</v>
      </c>
      <c r="DQ24" s="62">
        <f t="shared" si="86"/>
        <v>0</v>
      </c>
      <c r="DR24" s="62">
        <f t="shared" si="86"/>
        <v>0</v>
      </c>
      <c r="DS24" s="62">
        <f t="shared" si="86"/>
        <v>0</v>
      </c>
      <c r="DT24" s="62">
        <f t="shared" si="86"/>
        <v>0</v>
      </c>
      <c r="DU24" s="62">
        <f t="shared" si="86"/>
        <v>0</v>
      </c>
      <c r="DV24" s="62">
        <f t="shared" si="86"/>
        <v>0</v>
      </c>
      <c r="DW24" s="63">
        <f t="shared" si="86"/>
        <v>0</v>
      </c>
    </row>
    <row r="25" spans="1:127" s="64" customFormat="1" ht="19.5" customHeight="1" x14ac:dyDescent="0.15">
      <c r="A25" s="52"/>
      <c r="B25" s="53"/>
      <c r="C25" s="54" t="s">
        <v>24</v>
      </c>
      <c r="D25" s="55"/>
      <c r="E25" s="56">
        <f t="shared" si="81"/>
        <v>165.28753180661579</v>
      </c>
      <c r="F25" s="56">
        <f t="shared" si="81"/>
        <v>165.28753180661579</v>
      </c>
      <c r="G25" s="57">
        <f t="shared" si="81"/>
        <v>176.71040723981901</v>
      </c>
      <c r="H25" s="58">
        <f t="shared" si="81"/>
        <v>179.61290322580646</v>
      </c>
      <c r="I25" s="58">
        <f t="shared" si="81"/>
        <v>155.68335787923417</v>
      </c>
      <c r="J25" s="58">
        <f t="shared" si="81"/>
        <v>0</v>
      </c>
      <c r="K25" s="58">
        <f t="shared" si="81"/>
        <v>0</v>
      </c>
      <c r="L25" s="58">
        <f t="shared" si="81"/>
        <v>0</v>
      </c>
      <c r="M25" s="58">
        <f t="shared" si="81"/>
        <v>0</v>
      </c>
      <c r="N25" s="58">
        <f t="shared" si="81"/>
        <v>0</v>
      </c>
      <c r="O25" s="58">
        <f t="shared" si="81"/>
        <v>0</v>
      </c>
      <c r="P25" s="58">
        <f t="shared" si="81"/>
        <v>0</v>
      </c>
      <c r="Q25" s="58">
        <f t="shared" si="81"/>
        <v>0</v>
      </c>
      <c r="R25" s="59">
        <f t="shared" si="81"/>
        <v>0</v>
      </c>
      <c r="S25" s="52"/>
      <c r="T25" s="53"/>
      <c r="U25" s="54" t="s">
        <v>24</v>
      </c>
      <c r="V25" s="55"/>
      <c r="W25" s="56">
        <f t="shared" si="82"/>
        <v>153.43587786259542</v>
      </c>
      <c r="X25" s="56">
        <f t="shared" si="82"/>
        <v>163.65724381625441</v>
      </c>
      <c r="Y25" s="57">
        <f t="shared" si="82"/>
        <v>172.13114754098362</v>
      </c>
      <c r="Z25" s="58">
        <f t="shared" si="82"/>
        <v>166.75438596491227</v>
      </c>
      <c r="AA25" s="58">
        <f t="shared" si="82"/>
        <v>155.60185185185185</v>
      </c>
      <c r="AB25" s="58">
        <f t="shared" si="82"/>
        <v>144.83333333333334</v>
      </c>
      <c r="AC25" s="58">
        <f t="shared" si="82"/>
        <v>147.4390243902439</v>
      </c>
      <c r="AD25" s="58">
        <f t="shared" si="82"/>
        <v>162.66666666666666</v>
      </c>
      <c r="AE25" s="58">
        <f t="shared" si="82"/>
        <v>175</v>
      </c>
      <c r="AF25" s="58">
        <f t="shared" si="82"/>
        <v>165.17241379310346</v>
      </c>
      <c r="AG25" s="58">
        <f t="shared" si="82"/>
        <v>144.9</v>
      </c>
      <c r="AH25" s="58">
        <f t="shared" si="82"/>
        <v>143.1067415730337</v>
      </c>
      <c r="AI25" s="58">
        <f t="shared" si="82"/>
        <v>149.31034482758622</v>
      </c>
      <c r="AJ25" s="59">
        <f t="shared" si="82"/>
        <v>142.31404958677686</v>
      </c>
      <c r="AK25" s="52"/>
      <c r="AL25" s="53"/>
      <c r="AM25" s="54" t="str">
        <f>$U25</f>
        <v>Group</v>
      </c>
      <c r="AN25" s="55"/>
      <c r="AO25" s="56">
        <f t="shared" si="83"/>
        <v>159.70920006764754</v>
      </c>
      <c r="AP25" s="56">
        <f t="shared" si="83"/>
        <v>175.39012925969448</v>
      </c>
      <c r="AQ25" s="57">
        <f t="shared" si="83"/>
        <v>194.952</v>
      </c>
      <c r="AR25" s="58">
        <f t="shared" si="83"/>
        <v>168.80405405405406</v>
      </c>
      <c r="AS25" s="58">
        <f t="shared" si="83"/>
        <v>172.84602076124568</v>
      </c>
      <c r="AT25" s="58">
        <f t="shared" si="83"/>
        <v>145.0984743411928</v>
      </c>
      <c r="AU25" s="58">
        <f t="shared" si="83"/>
        <v>149.65560165975103</v>
      </c>
      <c r="AV25" s="58">
        <f t="shared" si="83"/>
        <v>162.50790861159931</v>
      </c>
      <c r="AW25" s="58">
        <f t="shared" si="83"/>
        <v>177.02531645569621</v>
      </c>
      <c r="AX25" s="58">
        <f t="shared" si="83"/>
        <v>170.43380281690142</v>
      </c>
      <c r="AY25" s="58">
        <f t="shared" si="83"/>
        <v>142.70220588235293</v>
      </c>
      <c r="AZ25" s="58">
        <f t="shared" si="83"/>
        <v>151.90955284552845</v>
      </c>
      <c r="BA25" s="58">
        <f t="shared" si="83"/>
        <v>165.5027662517289</v>
      </c>
      <c r="BB25" s="59">
        <f t="shared" si="83"/>
        <v>150.47603305785125</v>
      </c>
      <c r="BC25" s="52"/>
      <c r="BD25" s="53"/>
      <c r="BE25" s="54" t="str">
        <f>$U25</f>
        <v>Group</v>
      </c>
      <c r="BF25" s="55"/>
      <c r="BG25" s="56">
        <f t="shared" si="84"/>
        <v>170.28755310390252</v>
      </c>
      <c r="BH25" s="56">
        <f t="shared" si="84"/>
        <v>178.13491048593352</v>
      </c>
      <c r="BI25" s="57">
        <f t="shared" si="84"/>
        <v>184.07526881720429</v>
      </c>
      <c r="BJ25" s="58">
        <f t="shared" si="84"/>
        <v>182.4111111111111</v>
      </c>
      <c r="BK25" s="58">
        <f t="shared" si="84"/>
        <v>171.20398773006136</v>
      </c>
      <c r="BL25" s="58">
        <f t="shared" si="84"/>
        <v>147.12307692307692</v>
      </c>
      <c r="BM25" s="58">
        <f t="shared" si="84"/>
        <v>144.1869918699187</v>
      </c>
      <c r="BN25" s="58">
        <f t="shared" si="84"/>
        <v>168.54527162977868</v>
      </c>
      <c r="BO25" s="58">
        <f t="shared" si="84"/>
        <v>185.24038461538461</v>
      </c>
      <c r="BP25" s="58">
        <f t="shared" si="84"/>
        <v>185.13996889580093</v>
      </c>
      <c r="BQ25" s="58">
        <f t="shared" si="84"/>
        <v>149.86969696969697</v>
      </c>
      <c r="BR25" s="58">
        <f t="shared" si="84"/>
        <v>168.44135802469137</v>
      </c>
      <c r="BS25" s="58">
        <f t="shared" si="84"/>
        <v>169.56333830104322</v>
      </c>
      <c r="BT25" s="59">
        <f t="shared" si="84"/>
        <v>162.42531976744186</v>
      </c>
      <c r="BU25" s="52"/>
      <c r="BV25" s="53"/>
      <c r="BW25" s="54" t="str">
        <f>$U25</f>
        <v>Group</v>
      </c>
      <c r="BX25" s="55"/>
      <c r="BY25" s="56">
        <f t="shared" si="85"/>
        <v>165.28753180661579</v>
      </c>
      <c r="BZ25" s="57">
        <f t="shared" si="85"/>
        <v>165.28753180661579</v>
      </c>
      <c r="CA25" s="58">
        <f t="shared" si="85"/>
        <v>0</v>
      </c>
      <c r="CB25" s="58">
        <f t="shared" si="85"/>
        <v>0</v>
      </c>
      <c r="CC25" s="58">
        <f t="shared" si="85"/>
        <v>0</v>
      </c>
      <c r="CD25" s="56">
        <f t="shared" si="85"/>
        <v>153.43587786259542</v>
      </c>
      <c r="CE25" s="58">
        <f t="shared" si="85"/>
        <v>163.65724381625441</v>
      </c>
      <c r="CF25" s="58">
        <f t="shared" si="85"/>
        <v>152.62025316455697</v>
      </c>
      <c r="CG25" s="58">
        <f t="shared" si="85"/>
        <v>158.76050420168067</v>
      </c>
      <c r="CH25" s="58">
        <f t="shared" si="85"/>
        <v>145.18604651162789</v>
      </c>
      <c r="CI25" s="56">
        <f t="shared" si="85"/>
        <v>159.70920006764754</v>
      </c>
      <c r="CJ25" s="58">
        <f t="shared" si="85"/>
        <v>175.39012925969448</v>
      </c>
      <c r="CK25" s="58">
        <f t="shared" si="85"/>
        <v>152.28608752449381</v>
      </c>
      <c r="CL25" s="58">
        <f t="shared" si="85"/>
        <v>165.52748154224776</v>
      </c>
      <c r="CM25" s="59">
        <f t="shared" si="85"/>
        <v>155.78525086505189</v>
      </c>
      <c r="CN25" s="52"/>
      <c r="CO25" s="53"/>
      <c r="CP25" s="54" t="str">
        <f>$U25</f>
        <v>Group</v>
      </c>
      <c r="CQ25" s="55"/>
      <c r="CR25" s="56">
        <f t="shared" si="7"/>
        <v>11.85165394402037</v>
      </c>
      <c r="CS25" s="56">
        <f t="shared" si="5"/>
        <v>1.6302879903613814</v>
      </c>
      <c r="CT25" s="57">
        <f t="shared" si="5"/>
        <v>4.5792596988353864</v>
      </c>
      <c r="CU25" s="58">
        <f t="shared" si="5"/>
        <v>12.858517260894189</v>
      </c>
      <c r="CV25" s="58">
        <f t="shared" si="5"/>
        <v>8.1506027382317825E-2</v>
      </c>
      <c r="CW25" s="58">
        <f t="shared" si="5"/>
        <v>-144.83333333333334</v>
      </c>
      <c r="CX25" s="58">
        <f t="shared" si="5"/>
        <v>-147.4390243902439</v>
      </c>
      <c r="CY25" s="58">
        <f t="shared" si="5"/>
        <v>-162.66666666666666</v>
      </c>
      <c r="CZ25" s="58">
        <f t="shared" si="5"/>
        <v>-175</v>
      </c>
      <c r="DA25" s="58">
        <f t="shared" si="5"/>
        <v>-165.17241379310346</v>
      </c>
      <c r="DB25" s="58">
        <f t="shared" si="5"/>
        <v>-144.9</v>
      </c>
      <c r="DC25" s="58">
        <f t="shared" si="5"/>
        <v>-143.1067415730337</v>
      </c>
      <c r="DD25" s="58">
        <f t="shared" si="5"/>
        <v>-149.31034482758622</v>
      </c>
      <c r="DE25" s="59">
        <f t="shared" si="5"/>
        <v>-142.31404958677686</v>
      </c>
      <c r="DF25" s="52"/>
      <c r="DG25" s="53"/>
      <c r="DH25" s="54" t="str">
        <f>$U25</f>
        <v>Group</v>
      </c>
      <c r="DI25" s="55"/>
      <c r="DJ25" s="60">
        <f t="shared" si="86"/>
        <v>1.0772417384324788</v>
      </c>
      <c r="DK25" s="60">
        <f t="shared" si="86"/>
        <v>1.0099615999411049</v>
      </c>
      <c r="DL25" s="61">
        <f t="shared" si="86"/>
        <v>1.0266033182503771</v>
      </c>
      <c r="DM25" s="62">
        <f t="shared" si="86"/>
        <v>1.0771105190816379</v>
      </c>
      <c r="DN25" s="62">
        <f t="shared" si="86"/>
        <v>1.0005238114226296</v>
      </c>
      <c r="DO25" s="62">
        <f t="shared" si="86"/>
        <v>0</v>
      </c>
      <c r="DP25" s="62">
        <f t="shared" si="86"/>
        <v>0</v>
      </c>
      <c r="DQ25" s="62">
        <f t="shared" si="86"/>
        <v>0</v>
      </c>
      <c r="DR25" s="62">
        <f t="shared" si="86"/>
        <v>0</v>
      </c>
      <c r="DS25" s="62">
        <f t="shared" si="86"/>
        <v>0</v>
      </c>
      <c r="DT25" s="62">
        <f t="shared" si="86"/>
        <v>0</v>
      </c>
      <c r="DU25" s="62">
        <f t="shared" si="86"/>
        <v>0</v>
      </c>
      <c r="DV25" s="62">
        <f t="shared" si="86"/>
        <v>0</v>
      </c>
      <c r="DW25" s="63">
        <f t="shared" si="86"/>
        <v>0</v>
      </c>
    </row>
    <row r="26" spans="1:127" s="64" customFormat="1" ht="19.5" customHeight="1" x14ac:dyDescent="0.15">
      <c r="A26" s="52"/>
      <c r="B26" s="53"/>
      <c r="C26" s="54" t="s">
        <v>25</v>
      </c>
      <c r="D26" s="55"/>
      <c r="E26" s="56">
        <f t="shared" si="81"/>
        <v>132.67436969737457</v>
      </c>
      <c r="F26" s="56">
        <f t="shared" si="81"/>
        <v>132.67436969737457</v>
      </c>
      <c r="G26" s="57">
        <f t="shared" si="81"/>
        <v>133.89051878354203</v>
      </c>
      <c r="H26" s="58">
        <f t="shared" si="81"/>
        <v>132.39335803007191</v>
      </c>
      <c r="I26" s="58">
        <f t="shared" si="81"/>
        <v>131.52432567849687</v>
      </c>
      <c r="J26" s="58">
        <f t="shared" si="81"/>
        <v>0</v>
      </c>
      <c r="K26" s="58">
        <f t="shared" si="81"/>
        <v>0</v>
      </c>
      <c r="L26" s="58">
        <f t="shared" si="81"/>
        <v>0</v>
      </c>
      <c r="M26" s="58">
        <f t="shared" si="81"/>
        <v>0</v>
      </c>
      <c r="N26" s="58">
        <f t="shared" si="81"/>
        <v>0</v>
      </c>
      <c r="O26" s="58">
        <f t="shared" si="81"/>
        <v>0</v>
      </c>
      <c r="P26" s="58">
        <f t="shared" si="81"/>
        <v>0</v>
      </c>
      <c r="Q26" s="58">
        <f t="shared" si="81"/>
        <v>0</v>
      </c>
      <c r="R26" s="59">
        <f t="shared" si="81"/>
        <v>0</v>
      </c>
      <c r="S26" s="52"/>
      <c r="T26" s="53"/>
      <c r="U26" s="54" t="s">
        <v>25</v>
      </c>
      <c r="V26" s="55"/>
      <c r="W26" s="56">
        <f t="shared" si="82"/>
        <v>170.53344955971869</v>
      </c>
      <c r="X26" s="56">
        <f t="shared" si="82"/>
        <v>155.88235294117646</v>
      </c>
      <c r="Y26" s="57">
        <f t="shared" si="82"/>
        <v>141.87887130075705</v>
      </c>
      <c r="Z26" s="58">
        <f t="shared" si="82"/>
        <v>161.15555555555557</v>
      </c>
      <c r="AA26" s="58">
        <f t="shared" si="82"/>
        <v>166.17857142857142</v>
      </c>
      <c r="AB26" s="58">
        <f t="shared" si="82"/>
        <v>154.6018387553041</v>
      </c>
      <c r="AC26" s="58">
        <f t="shared" si="82"/>
        <v>167.08731241473396</v>
      </c>
      <c r="AD26" s="58">
        <f t="shared" si="82"/>
        <v>172.37288135593221</v>
      </c>
      <c r="AE26" s="58">
        <f t="shared" si="82"/>
        <v>187.95238095238096</v>
      </c>
      <c r="AF26" s="58">
        <f t="shared" si="82"/>
        <v>178.27095908786049</v>
      </c>
      <c r="AG26" s="58">
        <f t="shared" si="82"/>
        <v>177.99696509863429</v>
      </c>
      <c r="AH26" s="58">
        <f t="shared" si="82"/>
        <v>167.87037037037038</v>
      </c>
      <c r="AI26" s="58">
        <f t="shared" si="82"/>
        <v>172.53153153153153</v>
      </c>
      <c r="AJ26" s="59">
        <f t="shared" si="82"/>
        <v>194.51073985680191</v>
      </c>
      <c r="AK26" s="52"/>
      <c r="AL26" s="53"/>
      <c r="AM26" s="54" t="str">
        <f>$U26</f>
        <v>Transient</v>
      </c>
      <c r="AN26" s="55"/>
      <c r="AO26" s="56">
        <f t="shared" si="83"/>
        <v>154.19539915630691</v>
      </c>
      <c r="AP26" s="56">
        <f t="shared" si="83"/>
        <v>156.11854364569962</v>
      </c>
      <c r="AQ26" s="57">
        <f t="shared" si="83"/>
        <v>151.30978580279694</v>
      </c>
      <c r="AR26" s="58">
        <f t="shared" si="83"/>
        <v>159.77465462274176</v>
      </c>
      <c r="AS26" s="58">
        <f t="shared" si="83"/>
        <v>158.02491006505932</v>
      </c>
      <c r="AT26" s="58">
        <f t="shared" si="83"/>
        <v>156.84898434193823</v>
      </c>
      <c r="AU26" s="58">
        <f t="shared" si="83"/>
        <v>150.3418640517898</v>
      </c>
      <c r="AV26" s="58">
        <f t="shared" si="83"/>
        <v>160.79300573613767</v>
      </c>
      <c r="AW26" s="58">
        <f t="shared" si="83"/>
        <v>173.30064800414723</v>
      </c>
      <c r="AX26" s="58">
        <f t="shared" si="83"/>
        <v>160.33481856695525</v>
      </c>
      <c r="AY26" s="58">
        <f t="shared" si="83"/>
        <v>141.1600176709666</v>
      </c>
      <c r="AZ26" s="58">
        <f t="shared" si="83"/>
        <v>136.94104641693812</v>
      </c>
      <c r="BA26" s="58">
        <f t="shared" si="83"/>
        <v>128.86794024775324</v>
      </c>
      <c r="BB26" s="59">
        <f t="shared" si="83"/>
        <v>164.74389134125636</v>
      </c>
      <c r="BC26" s="52"/>
      <c r="BD26" s="53"/>
      <c r="BE26" s="54" t="str">
        <f>$U26</f>
        <v>Transient</v>
      </c>
      <c r="BF26" s="55"/>
      <c r="BG26" s="56">
        <f t="shared" si="84"/>
        <v>164.05755368716063</v>
      </c>
      <c r="BH26" s="56">
        <f t="shared" si="84"/>
        <v>158.8205823957644</v>
      </c>
      <c r="BI26" s="57">
        <f t="shared" si="84"/>
        <v>160.18441170986389</v>
      </c>
      <c r="BJ26" s="58">
        <f t="shared" si="84"/>
        <v>162.75550891920253</v>
      </c>
      <c r="BK26" s="58">
        <f t="shared" si="84"/>
        <v>153.58892011240465</v>
      </c>
      <c r="BL26" s="58">
        <f t="shared" si="84"/>
        <v>148.42880128720836</v>
      </c>
      <c r="BM26" s="58">
        <f t="shared" si="84"/>
        <v>158.95354894725418</v>
      </c>
      <c r="BN26" s="58">
        <f t="shared" si="84"/>
        <v>173.20831609433182</v>
      </c>
      <c r="BO26" s="58">
        <f t="shared" si="84"/>
        <v>189.2230160262599</v>
      </c>
      <c r="BP26" s="58">
        <f t="shared" si="84"/>
        <v>178.78201058201057</v>
      </c>
      <c r="BQ26" s="58">
        <f t="shared" si="84"/>
        <v>173.63422906339682</v>
      </c>
      <c r="BR26" s="58">
        <f t="shared" si="84"/>
        <v>153.49884467265724</v>
      </c>
      <c r="BS26" s="58">
        <f t="shared" si="84"/>
        <v>141.67545934065933</v>
      </c>
      <c r="BT26" s="59">
        <f t="shared" si="84"/>
        <v>171.94399257195914</v>
      </c>
      <c r="BU26" s="52"/>
      <c r="BV26" s="53"/>
      <c r="BW26" s="54" t="str">
        <f>$U26</f>
        <v>Transient</v>
      </c>
      <c r="BX26" s="55"/>
      <c r="BY26" s="56">
        <f t="shared" si="85"/>
        <v>132.67436969737457</v>
      </c>
      <c r="BZ26" s="57">
        <f t="shared" si="85"/>
        <v>132.67436969737457</v>
      </c>
      <c r="CA26" s="58">
        <f t="shared" si="85"/>
        <v>0</v>
      </c>
      <c r="CB26" s="58">
        <f t="shared" si="85"/>
        <v>0</v>
      </c>
      <c r="CC26" s="58">
        <f t="shared" si="85"/>
        <v>0</v>
      </c>
      <c r="CD26" s="56">
        <f t="shared" si="85"/>
        <v>170.53344955971869</v>
      </c>
      <c r="CE26" s="58">
        <f t="shared" si="85"/>
        <v>155.88235294117646</v>
      </c>
      <c r="CF26" s="58">
        <f t="shared" si="85"/>
        <v>164.82365097588979</v>
      </c>
      <c r="CG26" s="58">
        <f t="shared" si="85"/>
        <v>181.66674270072994</v>
      </c>
      <c r="CH26" s="58">
        <f t="shared" si="85"/>
        <v>178.7018315889629</v>
      </c>
      <c r="CI26" s="56">
        <f t="shared" si="85"/>
        <v>154.19539915630691</v>
      </c>
      <c r="CJ26" s="58">
        <f t="shared" si="85"/>
        <v>156.11854364569962</v>
      </c>
      <c r="CK26" s="58">
        <f t="shared" si="85"/>
        <v>155.95812664387165</v>
      </c>
      <c r="CL26" s="58">
        <f t="shared" si="85"/>
        <v>158.35099970370371</v>
      </c>
      <c r="CM26" s="59">
        <f t="shared" si="85"/>
        <v>145.68974126952207</v>
      </c>
      <c r="CN26" s="52"/>
      <c r="CO26" s="53"/>
      <c r="CP26" s="54" t="str">
        <f>$U26</f>
        <v>Transient</v>
      </c>
      <c r="CQ26" s="55"/>
      <c r="CR26" s="56">
        <f t="shared" si="7"/>
        <v>-37.859079862344117</v>
      </c>
      <c r="CS26" s="56">
        <f t="shared" si="5"/>
        <v>-23.207983243801891</v>
      </c>
      <c r="CT26" s="57">
        <f t="shared" si="5"/>
        <v>-7.98835251721502</v>
      </c>
      <c r="CU26" s="58">
        <f t="shared" si="5"/>
        <v>-28.762197525483657</v>
      </c>
      <c r="CV26" s="58">
        <f t="shared" si="5"/>
        <v>-34.654245750074551</v>
      </c>
      <c r="CW26" s="58">
        <f t="shared" si="5"/>
        <v>-154.6018387553041</v>
      </c>
      <c r="CX26" s="58">
        <f t="shared" si="5"/>
        <v>-167.08731241473396</v>
      </c>
      <c r="CY26" s="58">
        <f t="shared" si="5"/>
        <v>-172.37288135593221</v>
      </c>
      <c r="CZ26" s="58">
        <f t="shared" si="5"/>
        <v>-187.95238095238096</v>
      </c>
      <c r="DA26" s="58">
        <f t="shared" ref="DA26:DE27" si="87">N26-AF26</f>
        <v>-178.27095908786049</v>
      </c>
      <c r="DB26" s="58">
        <f t="shared" si="87"/>
        <v>-177.99696509863429</v>
      </c>
      <c r="DC26" s="58">
        <f t="shared" si="87"/>
        <v>-167.87037037037038</v>
      </c>
      <c r="DD26" s="58">
        <f t="shared" si="87"/>
        <v>-172.53153153153153</v>
      </c>
      <c r="DE26" s="59">
        <f t="shared" si="87"/>
        <v>-194.51073985680191</v>
      </c>
      <c r="DF26" s="52"/>
      <c r="DG26" s="53"/>
      <c r="DH26" s="54" t="str">
        <f>$U26</f>
        <v>Transient</v>
      </c>
      <c r="DI26" s="55"/>
      <c r="DJ26" s="60">
        <f t="shared" si="86"/>
        <v>0.77799616462290389</v>
      </c>
      <c r="DK26" s="60">
        <f t="shared" si="86"/>
        <v>0.85111859805862933</v>
      </c>
      <c r="DL26" s="61">
        <f t="shared" si="86"/>
        <v>0.9436959679480309</v>
      </c>
      <c r="DM26" s="62">
        <f t="shared" si="86"/>
        <v>0.82152524977292274</v>
      </c>
      <c r="DN26" s="62">
        <f t="shared" si="86"/>
        <v>0.79146381237866159</v>
      </c>
      <c r="DO26" s="62">
        <f t="shared" si="86"/>
        <v>0</v>
      </c>
      <c r="DP26" s="62">
        <f t="shared" si="86"/>
        <v>0</v>
      </c>
      <c r="DQ26" s="62">
        <f t="shared" si="86"/>
        <v>0</v>
      </c>
      <c r="DR26" s="62">
        <f t="shared" si="86"/>
        <v>0</v>
      </c>
      <c r="DS26" s="62">
        <f t="shared" si="86"/>
        <v>0</v>
      </c>
      <c r="DT26" s="62">
        <f t="shared" si="86"/>
        <v>0</v>
      </c>
      <c r="DU26" s="62">
        <f t="shared" si="86"/>
        <v>0</v>
      </c>
      <c r="DV26" s="62">
        <f t="shared" si="86"/>
        <v>0</v>
      </c>
      <c r="DW26" s="63">
        <f t="shared" si="86"/>
        <v>0</v>
      </c>
    </row>
    <row r="27" spans="1:127" s="64" customFormat="1" ht="19.5" customHeight="1" x14ac:dyDescent="0.15">
      <c r="A27" s="52"/>
      <c r="B27" s="105"/>
      <c r="C27" s="106" t="s">
        <v>26</v>
      </c>
      <c r="D27" s="107"/>
      <c r="E27" s="108">
        <f t="shared" si="81"/>
        <v>164.26962457337885</v>
      </c>
      <c r="F27" s="108">
        <f t="shared" si="81"/>
        <v>164.26962457337885</v>
      </c>
      <c r="G27" s="109">
        <f t="shared" si="81"/>
        <v>169.73058419243986</v>
      </c>
      <c r="H27" s="110">
        <f t="shared" si="81"/>
        <v>165.09512341962673</v>
      </c>
      <c r="I27" s="110">
        <f t="shared" si="81"/>
        <v>156.98514464425332</v>
      </c>
      <c r="J27" s="110">
        <f t="shared" si="81"/>
        <v>0</v>
      </c>
      <c r="K27" s="110">
        <f t="shared" si="81"/>
        <v>0</v>
      </c>
      <c r="L27" s="110">
        <f t="shared" si="81"/>
        <v>0</v>
      </c>
      <c r="M27" s="110">
        <f t="shared" si="81"/>
        <v>0</v>
      </c>
      <c r="N27" s="110">
        <f t="shared" si="81"/>
        <v>0</v>
      </c>
      <c r="O27" s="110">
        <f t="shared" si="81"/>
        <v>0</v>
      </c>
      <c r="P27" s="110">
        <f t="shared" si="81"/>
        <v>0</v>
      </c>
      <c r="Q27" s="110">
        <f t="shared" si="81"/>
        <v>0</v>
      </c>
      <c r="R27" s="111">
        <f t="shared" si="81"/>
        <v>0</v>
      </c>
      <c r="S27" s="52"/>
      <c r="T27" s="105"/>
      <c r="U27" s="106" t="s">
        <v>26</v>
      </c>
      <c r="V27" s="107"/>
      <c r="W27" s="108">
        <f t="shared" si="82"/>
        <v>157.38300000000001</v>
      </c>
      <c r="X27" s="108">
        <f t="shared" si="82"/>
        <v>168.72560275545351</v>
      </c>
      <c r="Y27" s="109">
        <f t="shared" si="82"/>
        <v>173.58778625954199</v>
      </c>
      <c r="Z27" s="110">
        <f t="shared" si="82"/>
        <v>170.58171745152356</v>
      </c>
      <c r="AA27" s="110">
        <f t="shared" si="82"/>
        <v>160.88709677419354</v>
      </c>
      <c r="AB27" s="110">
        <f t="shared" si="82"/>
        <v>147.10084033613447</v>
      </c>
      <c r="AC27" s="110">
        <f t="shared" si="82"/>
        <v>150.92857142857142</v>
      </c>
      <c r="AD27" s="110">
        <f t="shared" si="82"/>
        <v>158.73205741626793</v>
      </c>
      <c r="AE27" s="110">
        <f t="shared" si="82"/>
        <v>175.10365853658536</v>
      </c>
      <c r="AF27" s="110">
        <f t="shared" si="82"/>
        <v>170.12987012987014</v>
      </c>
      <c r="AG27" s="110">
        <f t="shared" si="82"/>
        <v>146.32022471910113</v>
      </c>
      <c r="AH27" s="110">
        <f t="shared" si="82"/>
        <v>142.61165048543688</v>
      </c>
      <c r="AI27" s="110">
        <f t="shared" si="82"/>
        <v>143.34821428571428</v>
      </c>
      <c r="AJ27" s="111">
        <f t="shared" si="82"/>
        <v>161.84615384615384</v>
      </c>
      <c r="AK27" s="52"/>
      <c r="AL27" s="105"/>
      <c r="AM27" s="106" t="str">
        <f>$U27</f>
        <v>Wholesale</v>
      </c>
      <c r="AN27" s="107"/>
      <c r="AO27" s="108">
        <f t="shared" si="83"/>
        <v>160.70726512172675</v>
      </c>
      <c r="AP27" s="108">
        <f t="shared" si="83"/>
        <v>180.82089552238807</v>
      </c>
      <c r="AQ27" s="109">
        <f t="shared" si="83"/>
        <v>192.31034482758622</v>
      </c>
      <c r="AR27" s="110">
        <f t="shared" si="83"/>
        <v>181.92267135325133</v>
      </c>
      <c r="AS27" s="110">
        <f t="shared" si="83"/>
        <v>165.59810554803789</v>
      </c>
      <c r="AT27" s="110">
        <f t="shared" si="83"/>
        <v>150.00389105058366</v>
      </c>
      <c r="AU27" s="110">
        <f t="shared" si="83"/>
        <v>152.85817888799355</v>
      </c>
      <c r="AV27" s="110">
        <f t="shared" si="83"/>
        <v>161.50624999999999</v>
      </c>
      <c r="AW27" s="110">
        <f t="shared" si="83"/>
        <v>176.89107611548556</v>
      </c>
      <c r="AX27" s="110">
        <f t="shared" si="83"/>
        <v>182.7541158989599</v>
      </c>
      <c r="AY27" s="110">
        <f t="shared" si="83"/>
        <v>147.11000991080277</v>
      </c>
      <c r="AZ27" s="110">
        <f t="shared" si="83"/>
        <v>149.34015003750937</v>
      </c>
      <c r="BA27" s="110">
        <f t="shared" si="83"/>
        <v>142.05511240029006</v>
      </c>
      <c r="BB27" s="111">
        <f t="shared" si="83"/>
        <v>152.83384301732926</v>
      </c>
      <c r="BC27" s="52"/>
      <c r="BD27" s="105"/>
      <c r="BE27" s="106" t="str">
        <f>$U27</f>
        <v>Wholesale</v>
      </c>
      <c r="BF27" s="107"/>
      <c r="BG27" s="108">
        <f t="shared" si="84"/>
        <v>161.38227269645401</v>
      </c>
      <c r="BH27" s="108">
        <f t="shared" si="84"/>
        <v>180.07420584498095</v>
      </c>
      <c r="BI27" s="109">
        <f t="shared" si="84"/>
        <v>184.45415162454873</v>
      </c>
      <c r="BJ27" s="110">
        <f t="shared" si="84"/>
        <v>181.37765205091938</v>
      </c>
      <c r="BK27" s="110">
        <f t="shared" si="84"/>
        <v>173.11179577464787</v>
      </c>
      <c r="BL27" s="110">
        <f t="shared" si="84"/>
        <v>146.73116089613035</v>
      </c>
      <c r="BM27" s="110">
        <f t="shared" si="84"/>
        <v>143.56102003642988</v>
      </c>
      <c r="BN27" s="110">
        <f t="shared" si="84"/>
        <v>157.39212598425198</v>
      </c>
      <c r="BO27" s="110">
        <f t="shared" si="84"/>
        <v>183.84674329501917</v>
      </c>
      <c r="BP27" s="110">
        <f t="shared" si="84"/>
        <v>168.3673202614379</v>
      </c>
      <c r="BQ27" s="110">
        <f t="shared" si="84"/>
        <v>144.89927583936802</v>
      </c>
      <c r="BR27" s="110">
        <f t="shared" si="84"/>
        <v>143.39113827349121</v>
      </c>
      <c r="BS27" s="110">
        <f t="shared" si="84"/>
        <v>152.18451114922814</v>
      </c>
      <c r="BT27" s="111">
        <f t="shared" si="84"/>
        <v>166.57104316546761</v>
      </c>
      <c r="BU27" s="52"/>
      <c r="BV27" s="105"/>
      <c r="BW27" s="106" t="str">
        <f>$U27</f>
        <v>Wholesale</v>
      </c>
      <c r="BX27" s="107"/>
      <c r="BY27" s="108">
        <f t="shared" si="85"/>
        <v>164.26962457337885</v>
      </c>
      <c r="BZ27" s="109">
        <f t="shared" si="85"/>
        <v>164.26962457337885</v>
      </c>
      <c r="CA27" s="110">
        <f t="shared" si="85"/>
        <v>0</v>
      </c>
      <c r="CB27" s="110">
        <f t="shared" si="85"/>
        <v>0</v>
      </c>
      <c r="CC27" s="110">
        <f t="shared" si="85"/>
        <v>0</v>
      </c>
      <c r="CD27" s="108">
        <f t="shared" si="85"/>
        <v>157.38300000000001</v>
      </c>
      <c r="CE27" s="110">
        <f t="shared" si="85"/>
        <v>168.72560275545351</v>
      </c>
      <c r="CF27" s="110">
        <f t="shared" si="85"/>
        <v>151.91884456671252</v>
      </c>
      <c r="CG27" s="110">
        <f t="shared" si="85"/>
        <v>158.76409495548961</v>
      </c>
      <c r="CH27" s="110">
        <f t="shared" si="85"/>
        <v>147.99038461538461</v>
      </c>
      <c r="CI27" s="108">
        <f t="shared" si="85"/>
        <v>160.70726512172675</v>
      </c>
      <c r="CJ27" s="110">
        <f t="shared" si="85"/>
        <v>180.82089552238807</v>
      </c>
      <c r="CK27" s="110">
        <f t="shared" si="85"/>
        <v>154.1564027370479</v>
      </c>
      <c r="CL27" s="110">
        <f t="shared" si="85"/>
        <v>166.21052373158756</v>
      </c>
      <c r="CM27" s="111">
        <f t="shared" si="85"/>
        <v>147.54790685079882</v>
      </c>
      <c r="CN27" s="52"/>
      <c r="CO27" s="105"/>
      <c r="CP27" s="106" t="str">
        <f>$U27</f>
        <v>Wholesale</v>
      </c>
      <c r="CQ27" s="107"/>
      <c r="CR27" s="108">
        <f t="shared" si="7"/>
        <v>6.8866245733788389</v>
      </c>
      <c r="CS27" s="108">
        <f t="shared" si="7"/>
        <v>-4.4559781820746593</v>
      </c>
      <c r="CT27" s="109">
        <f t="shared" si="7"/>
        <v>-3.8572020671021221</v>
      </c>
      <c r="CU27" s="110">
        <f t="shared" si="7"/>
        <v>-5.4865940318968285</v>
      </c>
      <c r="CV27" s="110">
        <f t="shared" si="7"/>
        <v>-3.9019521299402129</v>
      </c>
      <c r="CW27" s="110">
        <f t="shared" si="7"/>
        <v>-147.10084033613447</v>
      </c>
      <c r="CX27" s="110">
        <f t="shared" si="7"/>
        <v>-150.92857142857142</v>
      </c>
      <c r="CY27" s="110">
        <f t="shared" si="7"/>
        <v>-158.73205741626793</v>
      </c>
      <c r="CZ27" s="110">
        <f t="shared" si="7"/>
        <v>-175.10365853658536</v>
      </c>
      <c r="DA27" s="110">
        <f t="shared" si="87"/>
        <v>-170.12987012987014</v>
      </c>
      <c r="DB27" s="110">
        <f t="shared" si="87"/>
        <v>-146.32022471910113</v>
      </c>
      <c r="DC27" s="110">
        <f t="shared" si="87"/>
        <v>-142.61165048543688</v>
      </c>
      <c r="DD27" s="110">
        <f t="shared" si="87"/>
        <v>-143.34821428571428</v>
      </c>
      <c r="DE27" s="111">
        <f t="shared" si="87"/>
        <v>-161.84615384615384</v>
      </c>
      <c r="DF27" s="52"/>
      <c r="DG27" s="105"/>
      <c r="DH27" s="106" t="str">
        <f>$U27</f>
        <v>Wholesale</v>
      </c>
      <c r="DI27" s="107"/>
      <c r="DJ27" s="112">
        <f t="shared" si="86"/>
        <v>1.0437571057444504</v>
      </c>
      <c r="DK27" s="112">
        <f t="shared" si="86"/>
        <v>0.97359038516203711</v>
      </c>
      <c r="DL27" s="113">
        <f t="shared" si="86"/>
        <v>0.9777795307480045</v>
      </c>
      <c r="DM27" s="114">
        <f t="shared" si="86"/>
        <v>0.96783597847491465</v>
      </c>
      <c r="DN27" s="114">
        <f t="shared" si="86"/>
        <v>0.97574726495676256</v>
      </c>
      <c r="DO27" s="114">
        <f t="shared" si="86"/>
        <v>0</v>
      </c>
      <c r="DP27" s="114">
        <f t="shared" si="86"/>
        <v>0</v>
      </c>
      <c r="DQ27" s="114">
        <f t="shared" si="86"/>
        <v>0</v>
      </c>
      <c r="DR27" s="114">
        <f t="shared" si="86"/>
        <v>0</v>
      </c>
      <c r="DS27" s="114">
        <f t="shared" si="86"/>
        <v>0</v>
      </c>
      <c r="DT27" s="114">
        <f t="shared" si="86"/>
        <v>0</v>
      </c>
      <c r="DU27" s="114">
        <f t="shared" si="86"/>
        <v>0</v>
      </c>
      <c r="DV27" s="114">
        <f t="shared" si="86"/>
        <v>0</v>
      </c>
      <c r="DW27" s="115">
        <f t="shared" si="86"/>
        <v>0</v>
      </c>
    </row>
  </sheetData>
  <mergeCells count="22">
    <mergeCell ref="CS5:DE5"/>
    <mergeCell ref="DG5:DI6"/>
    <mergeCell ref="DJ5:DJ6"/>
    <mergeCell ref="DK5:DW5"/>
    <mergeCell ref="BV5:BX6"/>
    <mergeCell ref="BY5:CC5"/>
    <mergeCell ref="CD5:CH5"/>
    <mergeCell ref="CI5:CM5"/>
    <mergeCell ref="CO5:CQ6"/>
    <mergeCell ref="CR5:CR6"/>
    <mergeCell ref="BH5:BT5"/>
    <mergeCell ref="B5:D6"/>
    <mergeCell ref="E5:E6"/>
    <mergeCell ref="F5:R5"/>
    <mergeCell ref="T5:V6"/>
    <mergeCell ref="W5:W6"/>
    <mergeCell ref="X5:AJ5"/>
    <mergeCell ref="AL5:AN6"/>
    <mergeCell ref="AO5:AO6"/>
    <mergeCell ref="AP5:BB5"/>
    <mergeCell ref="BD5:BF6"/>
    <mergeCell ref="BG5:BG6"/>
  </mergeCells>
  <phoneticPr fontId="4" type="noConversion"/>
  <pageMargins left="0.51181102362204722" right="0.51181102362204722" top="0.43307086614173229" bottom="0.43307086614173229" header="0.35433070866141736" footer="0.15748031496062992"/>
  <pageSetup paperSize="9" orientation="landscape" useFirstPageNumber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DW105"/>
  <sheetViews>
    <sheetView showGridLines="0" showZeros="0" zoomScaleNormal="100" workbookViewId="0">
      <pane xSplit="4" ySplit="6" topLeftCell="E7" activePane="bottomRight" state="frozen"/>
      <selection activeCell="E7" sqref="E7"/>
      <selection pane="topRight" activeCell="E7" sqref="E7"/>
      <selection pane="bottomLeft" activeCell="E7" sqref="E7"/>
      <selection pane="bottomRight" activeCell="E7" sqref="E7"/>
    </sheetView>
  </sheetViews>
  <sheetFormatPr defaultColWidth="9.140625" defaultRowHeight="23.25" customHeight="1" x14ac:dyDescent="0.15"/>
  <cols>
    <col min="1" max="1" width="1.7109375" style="18" customWidth="1"/>
    <col min="2" max="2" width="2.140625" style="8" customWidth="1"/>
    <col min="3" max="3" width="1" style="116" customWidth="1"/>
    <col min="4" max="4" width="20" style="8" customWidth="1"/>
    <col min="5" max="18" width="7.28515625" style="8" customWidth="1"/>
    <col min="19" max="19" width="1.7109375" style="18" customWidth="1"/>
    <col min="20" max="20" width="2.140625" style="8" customWidth="1"/>
    <col min="21" max="21" width="1" style="116" customWidth="1"/>
    <col min="22" max="22" width="20" style="8" customWidth="1"/>
    <col min="23" max="36" width="7.28515625" style="8" customWidth="1"/>
    <col min="37" max="37" width="1.7109375" style="18" customWidth="1"/>
    <col min="38" max="38" width="2.140625" style="8" customWidth="1"/>
    <col min="39" max="39" width="1" style="116" customWidth="1"/>
    <col min="40" max="40" width="20" style="8" customWidth="1"/>
    <col min="41" max="54" width="7.28515625" style="8" customWidth="1"/>
    <col min="55" max="55" width="1.7109375" style="18" customWidth="1"/>
    <col min="56" max="56" width="2.140625" style="8" customWidth="1"/>
    <col min="57" max="57" width="1" style="116" customWidth="1"/>
    <col min="58" max="58" width="20" style="8" customWidth="1"/>
    <col min="59" max="72" width="7.28515625" style="8" customWidth="1"/>
    <col min="73" max="73" width="1.7109375" style="18" customWidth="1"/>
    <col min="74" max="74" width="2.140625" style="8" customWidth="1"/>
    <col min="75" max="75" width="1" style="116" customWidth="1"/>
    <col min="76" max="76" width="20" style="8" customWidth="1"/>
    <col min="77" max="91" width="7.28515625" style="8" customWidth="1"/>
    <col min="92" max="92" width="1.7109375" style="18" customWidth="1"/>
    <col min="93" max="93" width="2.140625" style="8" customWidth="1"/>
    <col min="94" max="94" width="1" style="116" customWidth="1"/>
    <col min="95" max="95" width="20" style="8" customWidth="1"/>
    <col min="96" max="109" width="7.28515625" style="8" customWidth="1"/>
    <col min="110" max="110" width="1.7109375" style="18" customWidth="1"/>
    <col min="111" max="111" width="2.140625" style="8" customWidth="1"/>
    <col min="112" max="112" width="1" style="116" customWidth="1"/>
    <col min="113" max="113" width="20" style="8" customWidth="1"/>
    <col min="114" max="127" width="7.28515625" style="8" customWidth="1"/>
    <col min="128" max="16384" width="9.140625" style="8"/>
  </cols>
  <sheetData>
    <row r="1" spans="1:127" s="5" customFormat="1" ht="27" customHeight="1" x14ac:dyDescent="0.15">
      <c r="A1" s="1" t="str">
        <f>'1) Rooms'!$A$1</f>
        <v xml:space="preserve">＃ WHR Monthly Closing 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tr">
        <f>'1) Rooms'!$R$1</f>
        <v>Business Performance in 2026</v>
      </c>
      <c r="S1" s="1" t="str">
        <f>$A$1</f>
        <v xml:space="preserve">＃ WHR Monthly Closing </v>
      </c>
      <c r="T1" s="2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4" t="str">
        <f>$R$1</f>
        <v>Business Performance in 2026</v>
      </c>
      <c r="AK1" s="1" t="str">
        <f>$A$1</f>
        <v xml:space="preserve">＃ WHR Monthly Closing </v>
      </c>
      <c r="AL1" s="2"/>
      <c r="AM1" s="3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4" t="str">
        <f>$R$1</f>
        <v>Business Performance in 2026</v>
      </c>
      <c r="BC1" s="1" t="str">
        <f>$A$1</f>
        <v xml:space="preserve">＃ WHR Monthly Closing </v>
      </c>
      <c r="BD1" s="2"/>
      <c r="BE1" s="3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4" t="str">
        <f>$R$1</f>
        <v>Business Performance in 2026</v>
      </c>
      <c r="BU1" s="1" t="str">
        <f>$A$1</f>
        <v xml:space="preserve">＃ WHR Monthly Closing </v>
      </c>
      <c r="BV1" s="2"/>
      <c r="BW1" s="3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4" t="str">
        <f>$R$1</f>
        <v>Business Performance in 2026</v>
      </c>
      <c r="CN1" s="1" t="str">
        <f>$A$1</f>
        <v xml:space="preserve">＃ WHR Monthly Closing </v>
      </c>
      <c r="CO1" s="2"/>
      <c r="CP1" s="3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4" t="str">
        <f>$R$1</f>
        <v>Business Performance in 2026</v>
      </c>
      <c r="DF1" s="1" t="str">
        <f>$A$1</f>
        <v xml:space="preserve">＃ WHR Monthly Closing </v>
      </c>
      <c r="DG1" s="2"/>
      <c r="DH1" s="3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4" t="str">
        <f>$R$1</f>
        <v>Business Performance in 2026</v>
      </c>
    </row>
    <row r="2" spans="1:127" ht="9" customHeight="1" x14ac:dyDescent="0.15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7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7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7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</row>
    <row r="3" spans="1:127" ht="21" customHeight="1" x14ac:dyDescent="0.15">
      <c r="A3" s="9" t="s">
        <v>1</v>
      </c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2</v>
      </c>
      <c r="T3" s="10"/>
      <c r="U3" s="1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 t="s">
        <v>3</v>
      </c>
      <c r="AL3" s="10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9" t="s">
        <v>4</v>
      </c>
      <c r="BD3" s="10"/>
      <c r="BE3" s="11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9" t="s">
        <v>5</v>
      </c>
      <c r="BV3" s="10"/>
      <c r="BW3" s="11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9" t="s">
        <v>6</v>
      </c>
      <c r="CO3" s="10"/>
      <c r="CP3" s="11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9" t="s">
        <v>33</v>
      </c>
      <c r="DG3" s="10"/>
      <c r="DH3" s="11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</row>
    <row r="4" spans="1:127" ht="18" customHeight="1" x14ac:dyDescent="0.15">
      <c r="A4" s="12" t="s">
        <v>34</v>
      </c>
      <c r="B4" s="13"/>
      <c r="C4" s="14"/>
      <c r="D4" s="13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R4" s="16" t="s">
        <v>35</v>
      </c>
      <c r="S4" s="12" t="str">
        <f>$A$4</f>
        <v xml:space="preserve"> 1) 손익계산서</v>
      </c>
      <c r="T4" s="13"/>
      <c r="U4" s="14"/>
      <c r="V4" s="13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J4" s="16" t="str">
        <f>$R$4</f>
        <v xml:space="preserve"> * Unit : USD</v>
      </c>
      <c r="AK4" s="12" t="str">
        <f>$A$4</f>
        <v xml:space="preserve"> 1) 손익계산서</v>
      </c>
      <c r="AL4" s="13"/>
      <c r="AM4" s="14"/>
      <c r="AN4" s="13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B4" s="16" t="str">
        <f>$R$4</f>
        <v xml:space="preserve"> * Unit : USD</v>
      </c>
      <c r="BC4" s="12" t="str">
        <f>$A$4</f>
        <v xml:space="preserve"> 1) 손익계산서</v>
      </c>
      <c r="BD4" s="13"/>
      <c r="BE4" s="14"/>
      <c r="BF4" s="13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T4" s="16" t="str">
        <f>$R$4</f>
        <v xml:space="preserve"> * Unit : USD</v>
      </c>
      <c r="BU4" s="12" t="str">
        <f>$A$4</f>
        <v xml:space="preserve"> 1) 손익계산서</v>
      </c>
      <c r="BV4" s="13"/>
      <c r="BW4" s="14"/>
      <c r="BX4" s="13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M4" s="16" t="str">
        <f>$R$4</f>
        <v xml:space="preserve"> * Unit : USD</v>
      </c>
      <c r="CN4" s="12" t="str">
        <f>$A$4</f>
        <v xml:space="preserve"> 1) 손익계산서</v>
      </c>
      <c r="CO4" s="13"/>
      <c r="CP4" s="14"/>
      <c r="CQ4" s="13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E4" s="16" t="str">
        <f>$R$4</f>
        <v xml:space="preserve"> * Unit : USD</v>
      </c>
      <c r="DF4" s="12" t="str">
        <f>$A$4</f>
        <v xml:space="preserve"> 1) 손익계산서</v>
      </c>
      <c r="DG4" s="13"/>
      <c r="DH4" s="14"/>
      <c r="DI4" s="13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W4" s="16"/>
    </row>
    <row r="5" spans="1:127" ht="15" customHeight="1" x14ac:dyDescent="0.15">
      <c r="B5" s="205"/>
      <c r="C5" s="206"/>
      <c r="D5" s="207"/>
      <c r="E5" s="211" t="s">
        <v>10</v>
      </c>
      <c r="F5" s="202" t="s">
        <v>11</v>
      </c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  <c r="T5" s="205"/>
      <c r="U5" s="206"/>
      <c r="V5" s="207"/>
      <c r="W5" s="211" t="s">
        <v>10</v>
      </c>
      <c r="X5" s="202" t="s">
        <v>12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4"/>
      <c r="AL5" s="205"/>
      <c r="AM5" s="206"/>
      <c r="AN5" s="207"/>
      <c r="AO5" s="211" t="s">
        <v>10</v>
      </c>
      <c r="AP5" s="202" t="s">
        <v>13</v>
      </c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4"/>
      <c r="BD5" s="205"/>
      <c r="BE5" s="206"/>
      <c r="BF5" s="207"/>
      <c r="BG5" s="211" t="s">
        <v>10</v>
      </c>
      <c r="BH5" s="202" t="s">
        <v>14</v>
      </c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4"/>
      <c r="BV5" s="205"/>
      <c r="BW5" s="206"/>
      <c r="BX5" s="207"/>
      <c r="BY5" s="202" t="s">
        <v>36</v>
      </c>
      <c r="BZ5" s="203"/>
      <c r="CA5" s="203"/>
      <c r="CB5" s="203"/>
      <c r="CC5" s="204"/>
      <c r="CD5" s="202" t="s">
        <v>37</v>
      </c>
      <c r="CE5" s="203"/>
      <c r="CF5" s="203"/>
      <c r="CG5" s="203"/>
      <c r="CH5" s="204"/>
      <c r="CI5" s="202" t="s">
        <v>38</v>
      </c>
      <c r="CJ5" s="203"/>
      <c r="CK5" s="203"/>
      <c r="CL5" s="203"/>
      <c r="CM5" s="204"/>
      <c r="CO5" s="205"/>
      <c r="CP5" s="206"/>
      <c r="CQ5" s="207"/>
      <c r="CR5" s="211" t="s">
        <v>10</v>
      </c>
      <c r="CS5" s="202" t="s">
        <v>39</v>
      </c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4"/>
      <c r="DG5" s="205"/>
      <c r="DH5" s="206"/>
      <c r="DI5" s="207"/>
      <c r="DJ5" s="211" t="s">
        <v>10</v>
      </c>
      <c r="DK5" s="202" t="s">
        <v>40</v>
      </c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4"/>
    </row>
    <row r="6" spans="1:127" ht="15" customHeight="1" thickBot="1" x14ac:dyDescent="0.2">
      <c r="B6" s="208"/>
      <c r="C6" s="209"/>
      <c r="D6" s="210"/>
      <c r="E6" s="212"/>
      <c r="F6" s="19">
        <f>'1) Rooms'!$AP$6</f>
        <v>3</v>
      </c>
      <c r="G6" s="20">
        <f>'1) Rooms'!G$6</f>
        <v>1</v>
      </c>
      <c r="H6" s="21">
        <f>'1) Rooms'!H$6</f>
        <v>2</v>
      </c>
      <c r="I6" s="22">
        <f>'1) Rooms'!I$6</f>
        <v>3</v>
      </c>
      <c r="J6" s="22">
        <f>'1) Rooms'!J$6</f>
        <v>4</v>
      </c>
      <c r="K6" s="22">
        <f>'1) Rooms'!K$6</f>
        <v>5</v>
      </c>
      <c r="L6" s="22">
        <f>'1) Rooms'!L$6</f>
        <v>6</v>
      </c>
      <c r="M6" s="22">
        <f>'1) Rooms'!M$6</f>
        <v>7</v>
      </c>
      <c r="N6" s="22">
        <f>'1) Rooms'!N$6</f>
        <v>8</v>
      </c>
      <c r="O6" s="22">
        <f>'1) Rooms'!O$6</f>
        <v>9</v>
      </c>
      <c r="P6" s="22">
        <f>'1) Rooms'!P$6</f>
        <v>10</v>
      </c>
      <c r="Q6" s="22">
        <f>'1) Rooms'!Q$6</f>
        <v>11</v>
      </c>
      <c r="R6" s="23">
        <f>'1) Rooms'!R$6</f>
        <v>12</v>
      </c>
      <c r="T6" s="208"/>
      <c r="U6" s="209"/>
      <c r="V6" s="210"/>
      <c r="W6" s="212"/>
      <c r="X6" s="19">
        <f>$F$6</f>
        <v>3</v>
      </c>
      <c r="Y6" s="20">
        <f>$G$6</f>
        <v>1</v>
      </c>
      <c r="Z6" s="21">
        <f>$H$6</f>
        <v>2</v>
      </c>
      <c r="AA6" s="22">
        <f>$I$6</f>
        <v>3</v>
      </c>
      <c r="AB6" s="22">
        <f>$J$6</f>
        <v>4</v>
      </c>
      <c r="AC6" s="22">
        <f>$K$6</f>
        <v>5</v>
      </c>
      <c r="AD6" s="22">
        <f>$L$6</f>
        <v>6</v>
      </c>
      <c r="AE6" s="22">
        <f>$M$6</f>
        <v>7</v>
      </c>
      <c r="AF6" s="22">
        <f>$N$6</f>
        <v>8</v>
      </c>
      <c r="AG6" s="22">
        <f>$O$6</f>
        <v>9</v>
      </c>
      <c r="AH6" s="22">
        <f>$P$6</f>
        <v>10</v>
      </c>
      <c r="AI6" s="22">
        <f>$Q$6</f>
        <v>11</v>
      </c>
      <c r="AJ6" s="23">
        <f>$R$6</f>
        <v>12</v>
      </c>
      <c r="AL6" s="208"/>
      <c r="AM6" s="209"/>
      <c r="AN6" s="210"/>
      <c r="AO6" s="212"/>
      <c r="AP6" s="19">
        <f>$F$6</f>
        <v>3</v>
      </c>
      <c r="AQ6" s="20">
        <f>$G$6</f>
        <v>1</v>
      </c>
      <c r="AR6" s="21">
        <f>$H$6</f>
        <v>2</v>
      </c>
      <c r="AS6" s="22">
        <f>$I$6</f>
        <v>3</v>
      </c>
      <c r="AT6" s="22">
        <f>$J$6</f>
        <v>4</v>
      </c>
      <c r="AU6" s="22">
        <f>$K$6</f>
        <v>5</v>
      </c>
      <c r="AV6" s="22">
        <f>$L$6</f>
        <v>6</v>
      </c>
      <c r="AW6" s="22">
        <f>$M$6</f>
        <v>7</v>
      </c>
      <c r="AX6" s="22">
        <f>$N$6</f>
        <v>8</v>
      </c>
      <c r="AY6" s="22">
        <f>$O$6</f>
        <v>9</v>
      </c>
      <c r="AZ6" s="22">
        <f>$P$6</f>
        <v>10</v>
      </c>
      <c r="BA6" s="22">
        <f>$Q$6</f>
        <v>11</v>
      </c>
      <c r="BB6" s="23">
        <f>$R$6</f>
        <v>12</v>
      </c>
      <c r="BD6" s="208"/>
      <c r="BE6" s="209"/>
      <c r="BF6" s="210"/>
      <c r="BG6" s="212"/>
      <c r="BH6" s="19">
        <f>$F$6</f>
        <v>3</v>
      </c>
      <c r="BI6" s="20">
        <f>$G$6</f>
        <v>1</v>
      </c>
      <c r="BJ6" s="21">
        <f>$H$6</f>
        <v>2</v>
      </c>
      <c r="BK6" s="22">
        <f>$I$6</f>
        <v>3</v>
      </c>
      <c r="BL6" s="22">
        <f>$J$6</f>
        <v>4</v>
      </c>
      <c r="BM6" s="22">
        <f>$K$6</f>
        <v>5</v>
      </c>
      <c r="BN6" s="22">
        <f>$L$6</f>
        <v>6</v>
      </c>
      <c r="BO6" s="22">
        <f>$M$6</f>
        <v>7</v>
      </c>
      <c r="BP6" s="22">
        <f>$N$6</f>
        <v>8</v>
      </c>
      <c r="BQ6" s="22">
        <f>$O$6</f>
        <v>9</v>
      </c>
      <c r="BR6" s="22">
        <f>$P$6</f>
        <v>10</v>
      </c>
      <c r="BS6" s="22">
        <f>$Q$6</f>
        <v>11</v>
      </c>
      <c r="BT6" s="23">
        <f>$R$6</f>
        <v>12</v>
      </c>
      <c r="BV6" s="208"/>
      <c r="BW6" s="209"/>
      <c r="BX6" s="210"/>
      <c r="BY6" s="118" t="s">
        <v>41</v>
      </c>
      <c r="BZ6" s="25">
        <v>1</v>
      </c>
      <c r="CA6" s="25">
        <v>2</v>
      </c>
      <c r="CB6" s="26">
        <f>BK$6</f>
        <v>3</v>
      </c>
      <c r="CC6" s="26">
        <f>BL$6</f>
        <v>4</v>
      </c>
      <c r="CD6" s="118" t="s">
        <v>42</v>
      </c>
      <c r="CE6" s="25">
        <v>1</v>
      </c>
      <c r="CF6" s="25">
        <v>2</v>
      </c>
      <c r="CG6" s="26">
        <v>3</v>
      </c>
      <c r="CH6" s="26">
        <v>4</v>
      </c>
      <c r="CI6" s="118" t="s">
        <v>43</v>
      </c>
      <c r="CJ6" s="25">
        <v>1</v>
      </c>
      <c r="CK6" s="25">
        <v>2</v>
      </c>
      <c r="CL6" s="26">
        <v>3</v>
      </c>
      <c r="CM6" s="27">
        <v>4</v>
      </c>
      <c r="CO6" s="208"/>
      <c r="CP6" s="209"/>
      <c r="CQ6" s="210"/>
      <c r="CR6" s="212"/>
      <c r="CS6" s="19">
        <f>$F$6</f>
        <v>3</v>
      </c>
      <c r="CT6" s="20">
        <f>$G$6</f>
        <v>1</v>
      </c>
      <c r="CU6" s="21">
        <f>$H$6</f>
        <v>2</v>
      </c>
      <c r="CV6" s="22">
        <f>$I$6</f>
        <v>3</v>
      </c>
      <c r="CW6" s="22">
        <f>$J$6</f>
        <v>4</v>
      </c>
      <c r="CX6" s="22">
        <f>$K$6</f>
        <v>5</v>
      </c>
      <c r="CY6" s="22">
        <f>$L$6</f>
        <v>6</v>
      </c>
      <c r="CZ6" s="22">
        <f>$M$6</f>
        <v>7</v>
      </c>
      <c r="DA6" s="22">
        <f>$N$6</f>
        <v>8</v>
      </c>
      <c r="DB6" s="22">
        <f>$O$6</f>
        <v>9</v>
      </c>
      <c r="DC6" s="22">
        <f>$P$6</f>
        <v>10</v>
      </c>
      <c r="DD6" s="22">
        <f>$Q$6</f>
        <v>11</v>
      </c>
      <c r="DE6" s="23">
        <f>$R$6</f>
        <v>12</v>
      </c>
      <c r="DG6" s="208"/>
      <c r="DH6" s="209"/>
      <c r="DI6" s="210"/>
      <c r="DJ6" s="212"/>
      <c r="DK6" s="19">
        <f>$F$6</f>
        <v>3</v>
      </c>
      <c r="DL6" s="20">
        <f>$G$6</f>
        <v>1</v>
      </c>
      <c r="DM6" s="21">
        <f>$H$6</f>
        <v>2</v>
      </c>
      <c r="DN6" s="22">
        <f>$I$6</f>
        <v>3</v>
      </c>
      <c r="DO6" s="22">
        <f>$J$6</f>
        <v>4</v>
      </c>
      <c r="DP6" s="22">
        <f>$K$6</f>
        <v>5</v>
      </c>
      <c r="DQ6" s="22">
        <f>$L$6</f>
        <v>6</v>
      </c>
      <c r="DR6" s="22">
        <f>$M$6</f>
        <v>7</v>
      </c>
      <c r="DS6" s="22">
        <f>$N$6</f>
        <v>8</v>
      </c>
      <c r="DT6" s="22">
        <f>$O$6</f>
        <v>9</v>
      </c>
      <c r="DU6" s="22">
        <f>$P$6</f>
        <v>10</v>
      </c>
      <c r="DV6" s="22">
        <f>$Q$6</f>
        <v>11</v>
      </c>
      <c r="DW6" s="23">
        <f>$R$6</f>
        <v>12</v>
      </c>
    </row>
    <row r="7" spans="1:127" ht="11.85" customHeight="1" thickTop="1" x14ac:dyDescent="0.15">
      <c r="B7" s="28" t="s">
        <v>44</v>
      </c>
      <c r="C7" s="29"/>
      <c r="D7" s="30"/>
      <c r="E7" s="119">
        <f>SUM(G7:R7)</f>
        <v>4310538.79</v>
      </c>
      <c r="F7" s="119">
        <f>SUMPRODUCT((G$6:R$6&lt;=F$6)*(G7:R7))</f>
        <v>4310538.79</v>
      </c>
      <c r="G7" s="120">
        <f t="shared" ref="G7:R7" si="0">SUM(G8:G13)</f>
        <v>1555066</v>
      </c>
      <c r="H7" s="120">
        <f t="shared" si="0"/>
        <v>1368148.12</v>
      </c>
      <c r="I7" s="120">
        <f t="shared" si="0"/>
        <v>1387324.67</v>
      </c>
      <c r="J7" s="120">
        <f t="shared" si="0"/>
        <v>0</v>
      </c>
      <c r="K7" s="120">
        <f t="shared" si="0"/>
        <v>0</v>
      </c>
      <c r="L7" s="120">
        <f t="shared" si="0"/>
        <v>0</v>
      </c>
      <c r="M7" s="120">
        <f t="shared" si="0"/>
        <v>0</v>
      </c>
      <c r="N7" s="120">
        <f t="shared" si="0"/>
        <v>0</v>
      </c>
      <c r="O7" s="120">
        <f t="shared" si="0"/>
        <v>0</v>
      </c>
      <c r="P7" s="120">
        <f t="shared" si="0"/>
        <v>0</v>
      </c>
      <c r="Q7" s="120">
        <f t="shared" si="0"/>
        <v>0</v>
      </c>
      <c r="R7" s="121">
        <f t="shared" si="0"/>
        <v>0</v>
      </c>
      <c r="T7" s="28" t="str">
        <f>$B7</f>
        <v>Revenues</v>
      </c>
      <c r="U7" s="29"/>
      <c r="V7" s="30"/>
      <c r="W7" s="119">
        <f>SUM(Y7:AJ7)</f>
        <v>20764818</v>
      </c>
      <c r="X7" s="119">
        <f>SUMPRODUCT((Y$6:AJ$6&lt;=X$6)*(Y7:AJ7))</f>
        <v>4866593</v>
      </c>
      <c r="Y7" s="122">
        <f t="shared" ref="Y7:AJ7" si="1">SUM(Y8:Y13)</f>
        <v>1587873</v>
      </c>
      <c r="Z7" s="120">
        <f t="shared" si="1"/>
        <v>1577895</v>
      </c>
      <c r="AA7" s="120">
        <f t="shared" si="1"/>
        <v>1700825</v>
      </c>
      <c r="AB7" s="120">
        <f t="shared" si="1"/>
        <v>1614662</v>
      </c>
      <c r="AC7" s="120">
        <f t="shared" si="1"/>
        <v>1748556</v>
      </c>
      <c r="AD7" s="120">
        <f t="shared" si="1"/>
        <v>1818668</v>
      </c>
      <c r="AE7" s="120">
        <f t="shared" si="1"/>
        <v>1875135</v>
      </c>
      <c r="AF7" s="120">
        <f t="shared" si="1"/>
        <v>1742289</v>
      </c>
      <c r="AG7" s="120">
        <f t="shared" si="1"/>
        <v>1748788</v>
      </c>
      <c r="AH7" s="120">
        <f t="shared" si="1"/>
        <v>1749995</v>
      </c>
      <c r="AI7" s="120">
        <f t="shared" si="1"/>
        <v>1762850</v>
      </c>
      <c r="AJ7" s="121">
        <f t="shared" si="1"/>
        <v>1837282</v>
      </c>
      <c r="AL7" s="28" t="str">
        <f>$B7</f>
        <v>Revenues</v>
      </c>
      <c r="AM7" s="29"/>
      <c r="AN7" s="30"/>
      <c r="AO7" s="119">
        <f t="shared" ref="AO7:AO38" si="2">SUM(AQ7:BB7)</f>
        <v>19305126.489999998</v>
      </c>
      <c r="AP7" s="119">
        <f>SUMPRODUCT((AQ$6:BB$6&lt;=AP$6)*(AQ7:BB7))</f>
        <v>4820598.66</v>
      </c>
      <c r="AQ7" s="122">
        <f t="shared" ref="AQ7:BB7" si="3">SUM(AQ8:AQ13)</f>
        <v>1690311.99</v>
      </c>
      <c r="AR7" s="120">
        <f t="shared" si="3"/>
        <v>1513097.6700000002</v>
      </c>
      <c r="AS7" s="120">
        <f t="shared" si="3"/>
        <v>1617189</v>
      </c>
      <c r="AT7" s="120">
        <f t="shared" si="3"/>
        <v>1565955.6999999997</v>
      </c>
      <c r="AU7" s="120">
        <f t="shared" si="3"/>
        <v>1681619.3800000001</v>
      </c>
      <c r="AV7" s="120">
        <f t="shared" si="3"/>
        <v>1633696.98</v>
      </c>
      <c r="AW7" s="120">
        <f t="shared" si="3"/>
        <v>1797673.99</v>
      </c>
      <c r="AX7" s="120">
        <f t="shared" si="3"/>
        <v>1724903.3299999998</v>
      </c>
      <c r="AY7" s="120">
        <f t="shared" si="3"/>
        <v>1526645.5100000002</v>
      </c>
      <c r="AZ7" s="120">
        <f t="shared" si="3"/>
        <v>1494699.12</v>
      </c>
      <c r="BA7" s="120">
        <f t="shared" si="3"/>
        <v>1283631.6100000001</v>
      </c>
      <c r="BB7" s="121">
        <f t="shared" si="3"/>
        <v>1775702.21</v>
      </c>
      <c r="BD7" s="28" t="str">
        <f>$B7</f>
        <v>Revenues</v>
      </c>
      <c r="BE7" s="29"/>
      <c r="BF7" s="30"/>
      <c r="BG7" s="119">
        <f t="shared" ref="BG7:BG38" si="4">SUM(BI7:BT7)</f>
        <v>18831187</v>
      </c>
      <c r="BH7" s="119">
        <f>SUMPRODUCT((BI$6:BT$6&lt;=BH$6)*(BI7:BT7))</f>
        <v>4686483</v>
      </c>
      <c r="BI7" s="122">
        <f t="shared" ref="BI7:BT7" si="5">SUM(BI8:BI13)</f>
        <v>1612115</v>
      </c>
      <c r="BJ7" s="120">
        <f t="shared" si="5"/>
        <v>1548089</v>
      </c>
      <c r="BK7" s="120">
        <f t="shared" si="5"/>
        <v>1526279</v>
      </c>
      <c r="BL7" s="120">
        <f t="shared" si="5"/>
        <v>1456335</v>
      </c>
      <c r="BM7" s="120">
        <f t="shared" si="5"/>
        <v>1507953</v>
      </c>
      <c r="BN7" s="120">
        <f t="shared" si="5"/>
        <v>1623602</v>
      </c>
      <c r="BO7" s="120">
        <f t="shared" si="5"/>
        <v>1788189</v>
      </c>
      <c r="BP7" s="120">
        <f t="shared" si="5"/>
        <v>1619153</v>
      </c>
      <c r="BQ7" s="120">
        <f t="shared" si="5"/>
        <v>1453120</v>
      </c>
      <c r="BR7" s="120">
        <f t="shared" si="5"/>
        <v>1489149</v>
      </c>
      <c r="BS7" s="120">
        <f t="shared" si="5"/>
        <v>1443179.28</v>
      </c>
      <c r="BT7" s="121">
        <f t="shared" si="5"/>
        <v>1764023.72</v>
      </c>
      <c r="BV7" s="28" t="str">
        <f>$B7</f>
        <v>Revenues</v>
      </c>
      <c r="BW7" s="29"/>
      <c r="BX7" s="30"/>
      <c r="BY7" s="119">
        <f>SUM(BZ7:CC7)</f>
        <v>4310538.79</v>
      </c>
      <c r="BZ7" s="122">
        <f>SUM(BZ8:BZ13)</f>
        <v>4310538.79</v>
      </c>
      <c r="CA7" s="120">
        <f t="shared" ref="CA7:CC7" si="6">SUM(CA8:CA13)</f>
        <v>0</v>
      </c>
      <c r="CB7" s="120">
        <f t="shared" si="6"/>
        <v>0</v>
      </c>
      <c r="CC7" s="120">
        <f t="shared" si="6"/>
        <v>0</v>
      </c>
      <c r="CD7" s="119">
        <f t="shared" ref="CD7:CD32" si="7">SUM(CE7:CH7)</f>
        <v>20764818</v>
      </c>
      <c r="CE7" s="122">
        <f t="shared" ref="CE7:CH7" si="8">SUM(CE8:CE13)</f>
        <v>4866593</v>
      </c>
      <c r="CF7" s="120">
        <f t="shared" si="8"/>
        <v>5181886</v>
      </c>
      <c r="CG7" s="120">
        <f t="shared" si="8"/>
        <v>5366212</v>
      </c>
      <c r="CH7" s="120">
        <f t="shared" si="8"/>
        <v>5350127</v>
      </c>
      <c r="CI7" s="119">
        <f t="shared" ref="CI7:CI32" si="9">SUM(CJ7:CM7)</f>
        <v>19305126.490000002</v>
      </c>
      <c r="CJ7" s="122">
        <f t="shared" ref="CJ7:CM7" si="10">SUM(CJ8:CJ13)</f>
        <v>4820598.66</v>
      </c>
      <c r="CK7" s="120">
        <f t="shared" si="10"/>
        <v>4881272.0600000005</v>
      </c>
      <c r="CL7" s="120">
        <f t="shared" si="10"/>
        <v>5049222.83</v>
      </c>
      <c r="CM7" s="121">
        <f t="shared" si="10"/>
        <v>4554032.9400000004</v>
      </c>
      <c r="CO7" s="28" t="str">
        <f>$B7</f>
        <v>Revenues</v>
      </c>
      <c r="CP7" s="29"/>
      <c r="CQ7" s="30"/>
      <c r="CR7" s="119">
        <f>E7-W7</f>
        <v>-16454279.210000001</v>
      </c>
      <c r="CS7" s="119">
        <f t="shared" ref="CS7:DE26" si="11">F7-X7</f>
        <v>-556054.21</v>
      </c>
      <c r="CT7" s="122">
        <f t="shared" si="11"/>
        <v>-32807</v>
      </c>
      <c r="CU7" s="120">
        <f t="shared" si="11"/>
        <v>-209746.87999999989</v>
      </c>
      <c r="CV7" s="120">
        <f t="shared" si="11"/>
        <v>-313500.33000000007</v>
      </c>
      <c r="CW7" s="120">
        <f t="shared" si="11"/>
        <v>-1614662</v>
      </c>
      <c r="CX7" s="120">
        <f t="shared" si="11"/>
        <v>-1748556</v>
      </c>
      <c r="CY7" s="120">
        <f t="shared" si="11"/>
        <v>-1818668</v>
      </c>
      <c r="CZ7" s="120">
        <f t="shared" si="11"/>
        <v>-1875135</v>
      </c>
      <c r="DA7" s="120">
        <f t="shared" si="11"/>
        <v>-1742289</v>
      </c>
      <c r="DB7" s="120">
        <f t="shared" si="11"/>
        <v>-1748788</v>
      </c>
      <c r="DC7" s="120">
        <f t="shared" si="11"/>
        <v>-1749995</v>
      </c>
      <c r="DD7" s="120">
        <f t="shared" si="11"/>
        <v>-1762850</v>
      </c>
      <c r="DE7" s="121">
        <f t="shared" si="11"/>
        <v>-1837282</v>
      </c>
      <c r="DG7" s="28" t="str">
        <f>$B7</f>
        <v>Revenues</v>
      </c>
      <c r="DH7" s="29"/>
      <c r="DI7" s="30"/>
      <c r="DJ7" s="123">
        <f>IFERROR(((E7-W7)/ABS(W7))+1,"")</f>
        <v>0.20758856590989616</v>
      </c>
      <c r="DK7" s="123">
        <f t="shared" ref="DK7:DW26" si="12">IFERROR(((F7-X7)/ABS(X7))+1,"")</f>
        <v>0.88574055607280089</v>
      </c>
      <c r="DL7" s="124">
        <f t="shared" si="12"/>
        <v>0.97933902774340265</v>
      </c>
      <c r="DM7" s="125">
        <f t="shared" si="12"/>
        <v>0.86707171262980121</v>
      </c>
      <c r="DN7" s="125">
        <f t="shared" si="12"/>
        <v>0.81567749180544735</v>
      </c>
      <c r="DO7" s="125">
        <f t="shared" si="12"/>
        <v>0</v>
      </c>
      <c r="DP7" s="125">
        <f t="shared" si="12"/>
        <v>0</v>
      </c>
      <c r="DQ7" s="125">
        <f t="shared" si="12"/>
        <v>0</v>
      </c>
      <c r="DR7" s="125">
        <f t="shared" si="12"/>
        <v>0</v>
      </c>
      <c r="DS7" s="125">
        <f t="shared" si="12"/>
        <v>0</v>
      </c>
      <c r="DT7" s="125">
        <f t="shared" si="12"/>
        <v>0</v>
      </c>
      <c r="DU7" s="125">
        <f t="shared" si="12"/>
        <v>0</v>
      </c>
      <c r="DV7" s="125">
        <f t="shared" si="12"/>
        <v>0</v>
      </c>
      <c r="DW7" s="126">
        <f t="shared" si="12"/>
        <v>0</v>
      </c>
    </row>
    <row r="8" spans="1:127" ht="11.45" customHeight="1" x14ac:dyDescent="0.15">
      <c r="B8" s="81"/>
      <c r="C8" s="92" t="s">
        <v>45</v>
      </c>
      <c r="D8" s="83"/>
      <c r="E8" s="84">
        <f>SUM(G8:R8)</f>
        <v>3021745.6500000004</v>
      </c>
      <c r="F8" s="84">
        <f t="shared" ref="F8:F41" si="13">SUMPRODUCT((G$6:R$6&lt;=F$6)*(G8:R8))</f>
        <v>3021745.6500000004</v>
      </c>
      <c r="G8" s="85">
        <f>'1) Rooms'!G17</f>
        <v>1092651</v>
      </c>
      <c r="H8" s="86">
        <f>'1) Rooms'!H17</f>
        <v>955163.12</v>
      </c>
      <c r="I8" s="86">
        <f>'1) Rooms'!I17</f>
        <v>973931.53</v>
      </c>
      <c r="J8" s="86">
        <f>'1) Rooms'!J17</f>
        <v>0</v>
      </c>
      <c r="K8" s="86">
        <f>'1) Rooms'!K17</f>
        <v>0</v>
      </c>
      <c r="L8" s="86">
        <f>'1) Rooms'!L17</f>
        <v>0</v>
      </c>
      <c r="M8" s="86">
        <f>'1) Rooms'!M17</f>
        <v>0</v>
      </c>
      <c r="N8" s="86">
        <f>'1) Rooms'!N17</f>
        <v>0</v>
      </c>
      <c r="O8" s="86">
        <f>'1) Rooms'!O17</f>
        <v>0</v>
      </c>
      <c r="P8" s="86">
        <f>'1) Rooms'!P17</f>
        <v>0</v>
      </c>
      <c r="Q8" s="86">
        <f>'1) Rooms'!Q17</f>
        <v>0</v>
      </c>
      <c r="R8" s="87">
        <f>'1) Rooms'!R17</f>
        <v>0</v>
      </c>
      <c r="T8" s="81"/>
      <c r="U8" s="92" t="s">
        <v>45</v>
      </c>
      <c r="V8" s="83"/>
      <c r="W8" s="84">
        <f>SUM(Y8:AJ8)</f>
        <v>15059136</v>
      </c>
      <c r="X8" s="84">
        <f t="shared" ref="X8:X41" si="14">SUMPRODUCT((Y$6:AJ$6&lt;=X$6)*(Y8:AJ8))</f>
        <v>3484775</v>
      </c>
      <c r="Y8" s="85">
        <f>'1) Rooms'!Y17</f>
        <v>1117500</v>
      </c>
      <c r="Z8" s="86">
        <f>'1) Rooms'!Z17</f>
        <v>1140150</v>
      </c>
      <c r="AA8" s="86">
        <f>'1) Rooms'!AA17</f>
        <v>1227125</v>
      </c>
      <c r="AB8" s="86">
        <f>'1) Rooms'!AB17</f>
        <v>1139688</v>
      </c>
      <c r="AC8" s="86">
        <f>'1) Rooms'!AC17</f>
        <v>1264550</v>
      </c>
      <c r="AD8" s="86">
        <f>'1) Rooms'!AD17</f>
        <v>1297355</v>
      </c>
      <c r="AE8" s="86">
        <f>'1) Rooms'!AE17</f>
        <v>1385310</v>
      </c>
      <c r="AF8" s="86">
        <f>'1) Rooms'!AF17</f>
        <v>1278058</v>
      </c>
      <c r="AG8" s="86">
        <f>'1) Rooms'!AG17</f>
        <v>1284300</v>
      </c>
      <c r="AH8" s="86">
        <f>'1) Rooms'!AH17</f>
        <v>1267200</v>
      </c>
      <c r="AI8" s="86">
        <f>'1) Rooms'!AI17</f>
        <v>1260000</v>
      </c>
      <c r="AJ8" s="87">
        <f>'1) Rooms'!AJ17</f>
        <v>1397900</v>
      </c>
      <c r="AL8" s="81"/>
      <c r="AM8" s="92" t="s">
        <v>45</v>
      </c>
      <c r="AN8" s="83"/>
      <c r="AO8" s="84">
        <f t="shared" si="2"/>
        <v>13883262.010000002</v>
      </c>
      <c r="AP8" s="84">
        <f t="shared" ref="AP8:AP41" si="15">SUMPRODUCT((AQ$6:BB$6&lt;=AP$6)*(AQ8:BB8))</f>
        <v>3558306.79</v>
      </c>
      <c r="AQ8" s="85">
        <f>'1) Rooms'!AQ17</f>
        <v>1212787.69</v>
      </c>
      <c r="AR8" s="86">
        <f>'1) Rooms'!AR17</f>
        <v>1134012.3799999999</v>
      </c>
      <c r="AS8" s="86">
        <f>'1) Rooms'!AS17</f>
        <v>1211506.72</v>
      </c>
      <c r="AT8" s="86">
        <f>'1) Rooms'!AT17</f>
        <v>1156927.69</v>
      </c>
      <c r="AU8" s="86">
        <f>'1) Rooms'!AU17</f>
        <v>1179641.06</v>
      </c>
      <c r="AV8" s="86">
        <f>'1) Rooms'!AV17</f>
        <v>1214914.8799999999</v>
      </c>
      <c r="AW8" s="86">
        <f>'1) Rooms'!AW17</f>
        <v>1339566.49</v>
      </c>
      <c r="AX8" s="86">
        <f>'1) Rooms'!AX17</f>
        <v>1272731.03</v>
      </c>
      <c r="AY8" s="86">
        <f>'1) Rooms'!AY17</f>
        <v>1058526.54</v>
      </c>
      <c r="AZ8" s="86">
        <f>'1) Rooms'!AZ17</f>
        <v>1027363.8900000001</v>
      </c>
      <c r="BA8" s="86">
        <f>'1) Rooms'!BA17</f>
        <v>853900.33000000007</v>
      </c>
      <c r="BB8" s="87">
        <f>'1) Rooms'!BB17</f>
        <v>1221383.31</v>
      </c>
      <c r="BD8" s="81"/>
      <c r="BE8" s="92" t="s">
        <v>45</v>
      </c>
      <c r="BF8" s="83"/>
      <c r="BG8" s="84">
        <f t="shared" si="4"/>
        <v>14564421</v>
      </c>
      <c r="BH8" s="84">
        <f t="shared" ref="BH8:BH41" si="16">SUMPRODUCT((BI$6:BT$6&lt;=BH$6)*(BI8:BT8))</f>
        <v>3694560</v>
      </c>
      <c r="BI8" s="85">
        <f>'1) Rooms'!BI17</f>
        <v>1288486</v>
      </c>
      <c r="BJ8" s="86">
        <f>'1) Rooms'!BJ17</f>
        <v>1227343</v>
      </c>
      <c r="BK8" s="86">
        <f>'1) Rooms'!BK17</f>
        <v>1178731</v>
      </c>
      <c r="BL8" s="86">
        <f>'1) Rooms'!BL17</f>
        <v>1097294</v>
      </c>
      <c r="BM8" s="86">
        <f>'1) Rooms'!BM17</f>
        <v>1177323</v>
      </c>
      <c r="BN8" s="86">
        <f>'1) Rooms'!BN17</f>
        <v>1291824</v>
      </c>
      <c r="BO8" s="86">
        <f>'1) Rooms'!BO17</f>
        <v>1427372</v>
      </c>
      <c r="BP8" s="86">
        <f>'1) Rooms'!BP17</f>
        <v>1265827</v>
      </c>
      <c r="BQ8" s="86">
        <f>'1) Rooms'!BQ17</f>
        <v>1102724</v>
      </c>
      <c r="BR8" s="86">
        <f>'1) Rooms'!BR17</f>
        <v>1104073</v>
      </c>
      <c r="BS8" s="86">
        <f>'1) Rooms'!BS17</f>
        <v>1072529.28</v>
      </c>
      <c r="BT8" s="87">
        <f>'1) Rooms'!BT17</f>
        <v>1330894.72</v>
      </c>
      <c r="BV8" s="81"/>
      <c r="BW8" s="92" t="s">
        <v>45</v>
      </c>
      <c r="BX8" s="83"/>
      <c r="BY8" s="84">
        <f t="shared" ref="BY8:BY32" si="17">SUM(BZ8:CC8)</f>
        <v>3021745.6500000004</v>
      </c>
      <c r="BZ8" s="85">
        <f t="shared" ref="BZ8:BZ20" si="18">SUM(G8:I8)</f>
        <v>3021745.6500000004</v>
      </c>
      <c r="CA8" s="86">
        <f t="shared" ref="CA8:CA20" si="19">SUM(J8:L8)</f>
        <v>0</v>
      </c>
      <c r="CB8" s="86">
        <f t="shared" ref="CB8:CB20" si="20">SUM(M8:O8)</f>
        <v>0</v>
      </c>
      <c r="CC8" s="86">
        <f t="shared" ref="CC8:CC20" si="21">SUM(P8:R8)</f>
        <v>0</v>
      </c>
      <c r="CD8" s="84">
        <f t="shared" si="7"/>
        <v>15059136</v>
      </c>
      <c r="CE8" s="85">
        <f t="shared" ref="CE8:CE20" si="22">SUM(Y8:AA8)</f>
        <v>3484775</v>
      </c>
      <c r="CF8" s="86">
        <f t="shared" ref="CF8:CF20" si="23">SUM(AB8:AD8)</f>
        <v>3701593</v>
      </c>
      <c r="CG8" s="86">
        <f t="shared" ref="CG8:CG20" si="24">SUM(AE8:AG8)</f>
        <v>3947668</v>
      </c>
      <c r="CH8" s="86">
        <f t="shared" ref="CH8:CH20" si="25">SUM(AH8:AJ8)</f>
        <v>3925100</v>
      </c>
      <c r="CI8" s="84">
        <f t="shared" si="9"/>
        <v>13883262.010000002</v>
      </c>
      <c r="CJ8" s="85">
        <f t="shared" ref="CJ8:CJ20" si="26">SUM(AQ8:AS8)</f>
        <v>3558306.79</v>
      </c>
      <c r="CK8" s="86">
        <f t="shared" ref="CK8:CK20" si="27">SUM(AT8:AV8)</f>
        <v>3551483.63</v>
      </c>
      <c r="CL8" s="86">
        <f t="shared" ref="CL8:CL20" si="28">SUM(AW8:AY8)</f>
        <v>3670824.06</v>
      </c>
      <c r="CM8" s="87">
        <f t="shared" ref="CM8:CM20" si="29">SUM(AZ8:BB8)</f>
        <v>3102647.5300000003</v>
      </c>
      <c r="CO8" s="81"/>
      <c r="CP8" s="92" t="s">
        <v>45</v>
      </c>
      <c r="CQ8" s="83"/>
      <c r="CR8" s="84">
        <f t="shared" ref="CR8:CZ41" si="30">E8-W8</f>
        <v>-12037390.35</v>
      </c>
      <c r="CS8" s="84">
        <f t="shared" si="11"/>
        <v>-463029.34999999963</v>
      </c>
      <c r="CT8" s="85">
        <f t="shared" si="11"/>
        <v>-24849</v>
      </c>
      <c r="CU8" s="86">
        <f t="shared" si="11"/>
        <v>-184986.88</v>
      </c>
      <c r="CV8" s="86">
        <f t="shared" si="11"/>
        <v>-253193.46999999997</v>
      </c>
      <c r="CW8" s="86">
        <f t="shared" si="11"/>
        <v>-1139688</v>
      </c>
      <c r="CX8" s="86">
        <f t="shared" si="11"/>
        <v>-1264550</v>
      </c>
      <c r="CY8" s="86">
        <f t="shared" si="11"/>
        <v>-1297355</v>
      </c>
      <c r="CZ8" s="86">
        <f t="shared" si="11"/>
        <v>-1385310</v>
      </c>
      <c r="DA8" s="86">
        <f t="shared" si="11"/>
        <v>-1278058</v>
      </c>
      <c r="DB8" s="86">
        <f t="shared" si="11"/>
        <v>-1284300</v>
      </c>
      <c r="DC8" s="86">
        <f t="shared" si="11"/>
        <v>-1267200</v>
      </c>
      <c r="DD8" s="86">
        <f t="shared" si="11"/>
        <v>-1260000</v>
      </c>
      <c r="DE8" s="87">
        <f t="shared" si="11"/>
        <v>-1397900</v>
      </c>
      <c r="DG8" s="81"/>
      <c r="DH8" s="92" t="s">
        <v>45</v>
      </c>
      <c r="DI8" s="83"/>
      <c r="DJ8" s="88">
        <f t="shared" ref="DJ8:DR41" si="31">IFERROR(((E8-W8)/ABS(W8))+1,"")</f>
        <v>0.20065863340366941</v>
      </c>
      <c r="DK8" s="88">
        <f t="shared" si="12"/>
        <v>0.86712790639280879</v>
      </c>
      <c r="DL8" s="89">
        <f t="shared" si="12"/>
        <v>0.97776375838926177</v>
      </c>
      <c r="DM8" s="90">
        <f t="shared" si="12"/>
        <v>0.83775215541814674</v>
      </c>
      <c r="DN8" s="90">
        <f t="shared" si="12"/>
        <v>0.79366937353570344</v>
      </c>
      <c r="DO8" s="90">
        <f t="shared" si="12"/>
        <v>0</v>
      </c>
      <c r="DP8" s="90">
        <f t="shared" si="12"/>
        <v>0</v>
      </c>
      <c r="DQ8" s="90">
        <f t="shared" si="12"/>
        <v>0</v>
      </c>
      <c r="DR8" s="90">
        <f t="shared" si="12"/>
        <v>0</v>
      </c>
      <c r="DS8" s="90">
        <f t="shared" si="12"/>
        <v>0</v>
      </c>
      <c r="DT8" s="90">
        <f t="shared" si="12"/>
        <v>0</v>
      </c>
      <c r="DU8" s="90">
        <f t="shared" si="12"/>
        <v>0</v>
      </c>
      <c r="DV8" s="90">
        <f t="shared" si="12"/>
        <v>0</v>
      </c>
      <c r="DW8" s="91">
        <f t="shared" si="12"/>
        <v>0</v>
      </c>
    </row>
    <row r="9" spans="1:127" ht="11.45" customHeight="1" x14ac:dyDescent="0.15">
      <c r="B9" s="81"/>
      <c r="C9" s="92" t="s">
        <v>46</v>
      </c>
      <c r="D9" s="83"/>
      <c r="E9" s="84">
        <f>SUM(G9:R9)</f>
        <v>452624.44000000006</v>
      </c>
      <c r="F9" s="84">
        <f t="shared" si="13"/>
        <v>452624.44000000006</v>
      </c>
      <c r="G9" s="86">
        <f>'⑴-2 IS(F&amp;B)'!G7</f>
        <v>143277</v>
      </c>
      <c r="H9" s="127">
        <f>'⑴-2 IS(F&amp;B)'!H7</f>
        <v>151934</v>
      </c>
      <c r="I9" s="86">
        <f>'⑴-2 IS(F&amp;B)'!I7</f>
        <v>157413.44000000003</v>
      </c>
      <c r="J9" s="86">
        <f>'⑴-2 IS(F&amp;B)'!J7</f>
        <v>0</v>
      </c>
      <c r="K9" s="86">
        <f>'⑴-2 IS(F&amp;B)'!K7</f>
        <v>0</v>
      </c>
      <c r="L9" s="86">
        <f>'⑴-2 IS(F&amp;B)'!L7</f>
        <v>0</v>
      </c>
      <c r="M9" s="86">
        <f>'⑴-2 IS(F&amp;B)'!M7</f>
        <v>0</v>
      </c>
      <c r="N9" s="86">
        <f>'⑴-2 IS(F&amp;B)'!N7</f>
        <v>0</v>
      </c>
      <c r="O9" s="86">
        <f>'⑴-2 IS(F&amp;B)'!O7</f>
        <v>0</v>
      </c>
      <c r="P9" s="86">
        <f>'⑴-2 IS(F&amp;B)'!P7</f>
        <v>0</v>
      </c>
      <c r="Q9" s="86">
        <f>'⑴-2 IS(F&amp;B)'!Q7</f>
        <v>0</v>
      </c>
      <c r="R9" s="87">
        <f>'⑴-2 IS(F&amp;B)'!R7</f>
        <v>0</v>
      </c>
      <c r="T9" s="81"/>
      <c r="U9" s="92" t="s">
        <v>46</v>
      </c>
      <c r="V9" s="83"/>
      <c r="W9" s="84">
        <f>SUM(Y9:AJ9)</f>
        <v>2236006</v>
      </c>
      <c r="X9" s="84">
        <f t="shared" si="14"/>
        <v>539034</v>
      </c>
      <c r="Y9" s="85">
        <f>'⑴-2 IS(F&amp;B)'!Y7</f>
        <v>177257</v>
      </c>
      <c r="Z9" s="86">
        <f>'⑴-2 IS(F&amp;B)'!Z7</f>
        <v>176864</v>
      </c>
      <c r="AA9" s="86">
        <f>'⑴-2 IS(F&amp;B)'!AA7</f>
        <v>184913</v>
      </c>
      <c r="AB9" s="86">
        <f>'⑴-2 IS(F&amp;B)'!AB7</f>
        <v>185136</v>
      </c>
      <c r="AC9" s="86">
        <f>'⑴-2 IS(F&amp;B)'!AC7</f>
        <v>185328</v>
      </c>
      <c r="AD9" s="86">
        <f>'⑴-2 IS(F&amp;B)'!AD7</f>
        <v>191207</v>
      </c>
      <c r="AE9" s="86">
        <f>'⑴-2 IS(F&amp;B)'!AE7</f>
        <v>189535</v>
      </c>
      <c r="AF9" s="86">
        <f>'⑴-2 IS(F&amp;B)'!AF7</f>
        <v>173361</v>
      </c>
      <c r="AG9" s="86">
        <f>'⑴-2 IS(F&amp;B)'!AG7</f>
        <v>177979</v>
      </c>
      <c r="AH9" s="86">
        <f>'⑴-2 IS(F&amp;B)'!AH7</f>
        <v>188647</v>
      </c>
      <c r="AI9" s="86">
        <f>'⑴-2 IS(F&amp;B)'!AI7</f>
        <v>211744</v>
      </c>
      <c r="AJ9" s="87">
        <f>'⑴-2 IS(F&amp;B)'!AJ7</f>
        <v>194035</v>
      </c>
      <c r="AL9" s="81"/>
      <c r="AM9" s="92" t="s">
        <v>46</v>
      </c>
      <c r="AN9" s="83"/>
      <c r="AO9" s="84">
        <f t="shared" si="2"/>
        <v>2280998.69</v>
      </c>
      <c r="AP9" s="84">
        <f t="shared" si="15"/>
        <v>520035.91000000009</v>
      </c>
      <c r="AQ9" s="85">
        <f>'⑴-2 IS(F&amp;B)'!AQ7</f>
        <v>183550.31000000006</v>
      </c>
      <c r="AR9" s="86">
        <f>'⑴-2 IS(F&amp;B)'!AR7</f>
        <v>162416.29</v>
      </c>
      <c r="AS9" s="86">
        <f>'⑴-2 IS(F&amp;B)'!AS7</f>
        <v>174069.31</v>
      </c>
      <c r="AT9" s="86">
        <f>'⑴-2 IS(F&amp;B)'!AT7</f>
        <v>163899.72</v>
      </c>
      <c r="AU9" s="86">
        <f>'⑴-2 IS(F&amp;B)'!AU7</f>
        <v>189888.47999999998</v>
      </c>
      <c r="AV9" s="86">
        <f>'⑴-2 IS(F&amp;B)'!AV7</f>
        <v>176917.5</v>
      </c>
      <c r="AW9" s="86">
        <f>'⑴-2 IS(F&amp;B)'!AW7</f>
        <v>214127.23</v>
      </c>
      <c r="AX9" s="86">
        <f>'⑴-2 IS(F&amp;B)'!AX7</f>
        <v>208175.59999999998</v>
      </c>
      <c r="AY9" s="86">
        <f>'⑴-2 IS(F&amp;B)'!AY7</f>
        <v>222775.23</v>
      </c>
      <c r="AZ9" s="86">
        <f>'⑴-2 IS(F&amp;B)'!AZ7</f>
        <v>188072.09999999995</v>
      </c>
      <c r="BA9" s="86">
        <f>'⑴-2 IS(F&amp;B)'!BA7</f>
        <v>174141.81</v>
      </c>
      <c r="BB9" s="87">
        <f>'⑴-2 IS(F&amp;B)'!BB7</f>
        <v>222965.11</v>
      </c>
      <c r="BD9" s="81"/>
      <c r="BE9" s="92" t="s">
        <v>46</v>
      </c>
      <c r="BF9" s="83"/>
      <c r="BG9" s="84">
        <f t="shared" si="4"/>
        <v>1789864</v>
      </c>
      <c r="BH9" s="84">
        <f t="shared" si="16"/>
        <v>447990</v>
      </c>
      <c r="BI9" s="85">
        <v>147469</v>
      </c>
      <c r="BJ9" s="86">
        <v>148387</v>
      </c>
      <c r="BK9" s="86">
        <v>152134</v>
      </c>
      <c r="BL9" s="86">
        <v>176500</v>
      </c>
      <c r="BM9" s="86">
        <v>134373</v>
      </c>
      <c r="BN9" s="86">
        <v>137135</v>
      </c>
      <c r="BO9" s="86">
        <v>138538</v>
      </c>
      <c r="BP9" s="86">
        <v>134464</v>
      </c>
      <c r="BQ9" s="86">
        <v>130672</v>
      </c>
      <c r="BR9" s="86">
        <v>207901</v>
      </c>
      <c r="BS9" s="86">
        <v>129292</v>
      </c>
      <c r="BT9" s="87">
        <v>152999</v>
      </c>
      <c r="BV9" s="81"/>
      <c r="BW9" s="92" t="s">
        <v>46</v>
      </c>
      <c r="BX9" s="83"/>
      <c r="BY9" s="84">
        <f t="shared" si="17"/>
        <v>452624.44000000006</v>
      </c>
      <c r="BZ9" s="85">
        <f t="shared" si="18"/>
        <v>452624.44000000006</v>
      </c>
      <c r="CA9" s="86">
        <f t="shared" si="19"/>
        <v>0</v>
      </c>
      <c r="CB9" s="86">
        <f t="shared" si="20"/>
        <v>0</v>
      </c>
      <c r="CC9" s="86">
        <f t="shared" si="21"/>
        <v>0</v>
      </c>
      <c r="CD9" s="84">
        <f t="shared" si="7"/>
        <v>2236006</v>
      </c>
      <c r="CE9" s="85">
        <f t="shared" si="22"/>
        <v>539034</v>
      </c>
      <c r="CF9" s="86">
        <f t="shared" si="23"/>
        <v>561671</v>
      </c>
      <c r="CG9" s="86">
        <f t="shared" si="24"/>
        <v>540875</v>
      </c>
      <c r="CH9" s="86">
        <f t="shared" si="25"/>
        <v>594426</v>
      </c>
      <c r="CI9" s="84">
        <f t="shared" si="9"/>
        <v>2280998.69</v>
      </c>
      <c r="CJ9" s="85">
        <f t="shared" si="26"/>
        <v>520035.91000000009</v>
      </c>
      <c r="CK9" s="86">
        <f t="shared" si="27"/>
        <v>530705.69999999995</v>
      </c>
      <c r="CL9" s="86">
        <f t="shared" si="28"/>
        <v>645078.05999999994</v>
      </c>
      <c r="CM9" s="87">
        <f t="shared" si="29"/>
        <v>585179.0199999999</v>
      </c>
      <c r="CO9" s="81"/>
      <c r="CP9" s="92" t="s">
        <v>46</v>
      </c>
      <c r="CQ9" s="83"/>
      <c r="CR9" s="84">
        <f t="shared" si="30"/>
        <v>-1783381.56</v>
      </c>
      <c r="CS9" s="84">
        <f t="shared" si="11"/>
        <v>-86409.559999999939</v>
      </c>
      <c r="CT9" s="85">
        <f t="shared" si="11"/>
        <v>-33980</v>
      </c>
      <c r="CU9" s="86">
        <f t="shared" si="11"/>
        <v>-24930</v>
      </c>
      <c r="CV9" s="86">
        <f t="shared" si="11"/>
        <v>-27499.559999999969</v>
      </c>
      <c r="CW9" s="86">
        <f t="shared" si="11"/>
        <v>-185136</v>
      </c>
      <c r="CX9" s="86">
        <f t="shared" si="11"/>
        <v>-185328</v>
      </c>
      <c r="CY9" s="86">
        <f t="shared" si="11"/>
        <v>-191207</v>
      </c>
      <c r="CZ9" s="86">
        <f t="shared" si="11"/>
        <v>-189535</v>
      </c>
      <c r="DA9" s="86">
        <f t="shared" si="11"/>
        <v>-173361</v>
      </c>
      <c r="DB9" s="86">
        <f t="shared" si="11"/>
        <v>-177979</v>
      </c>
      <c r="DC9" s="86">
        <f t="shared" si="11"/>
        <v>-188647</v>
      </c>
      <c r="DD9" s="86">
        <f t="shared" si="11"/>
        <v>-211744</v>
      </c>
      <c r="DE9" s="87">
        <f t="shared" si="11"/>
        <v>-194035</v>
      </c>
      <c r="DG9" s="81"/>
      <c r="DH9" s="92" t="s">
        <v>46</v>
      </c>
      <c r="DI9" s="83"/>
      <c r="DJ9" s="88">
        <f t="shared" si="31"/>
        <v>0.20242541388529367</v>
      </c>
      <c r="DK9" s="88">
        <f t="shared" si="12"/>
        <v>0.83969552941001879</v>
      </c>
      <c r="DL9" s="89">
        <f t="shared" si="12"/>
        <v>0.80830094157071375</v>
      </c>
      <c r="DM9" s="90">
        <f t="shared" si="12"/>
        <v>0.85904423738013391</v>
      </c>
      <c r="DN9" s="90">
        <f t="shared" si="12"/>
        <v>0.85128379291883227</v>
      </c>
      <c r="DO9" s="90">
        <f t="shared" si="12"/>
        <v>0</v>
      </c>
      <c r="DP9" s="90">
        <f t="shared" si="12"/>
        <v>0</v>
      </c>
      <c r="DQ9" s="90">
        <f t="shared" si="12"/>
        <v>0</v>
      </c>
      <c r="DR9" s="90">
        <f t="shared" si="12"/>
        <v>0</v>
      </c>
      <c r="DS9" s="90">
        <f t="shared" si="12"/>
        <v>0</v>
      </c>
      <c r="DT9" s="90">
        <f t="shared" si="12"/>
        <v>0</v>
      </c>
      <c r="DU9" s="90">
        <f t="shared" si="12"/>
        <v>0</v>
      </c>
      <c r="DV9" s="90">
        <f t="shared" si="12"/>
        <v>0</v>
      </c>
      <c r="DW9" s="91">
        <f t="shared" si="12"/>
        <v>0</v>
      </c>
    </row>
    <row r="10" spans="1:127" ht="11.45" customHeight="1" x14ac:dyDescent="0.15">
      <c r="B10" s="81"/>
      <c r="C10" s="92" t="s">
        <v>47</v>
      </c>
      <c r="D10" s="83"/>
      <c r="E10" s="84">
        <f t="shared" ref="E10:E11" si="32">SUM(G10:R10)</f>
        <v>0</v>
      </c>
      <c r="F10" s="84">
        <f t="shared" si="13"/>
        <v>0</v>
      </c>
      <c r="G10" s="86">
        <f>'⑴-3 IS(Tele)'!G7</f>
        <v>0</v>
      </c>
      <c r="H10" s="86">
        <f>'⑴-3 IS(Tele)'!H7</f>
        <v>0</v>
      </c>
      <c r="I10" s="86">
        <f>'⑴-3 IS(Tele)'!I7</f>
        <v>0</v>
      </c>
      <c r="J10" s="86">
        <f>'⑴-3 IS(Tele)'!J7</f>
        <v>0</v>
      </c>
      <c r="K10" s="86">
        <f>'⑴-3 IS(Tele)'!K7</f>
        <v>0</v>
      </c>
      <c r="L10" s="86">
        <f>'⑴-3 IS(Tele)'!L7</f>
        <v>0</v>
      </c>
      <c r="M10" s="86">
        <f>'⑴-3 IS(Tele)'!M7</f>
        <v>0</v>
      </c>
      <c r="N10" s="86">
        <f>'⑴-3 IS(Tele)'!N7</f>
        <v>0</v>
      </c>
      <c r="O10" s="86">
        <f>'⑴-3 IS(Tele)'!O7</f>
        <v>0</v>
      </c>
      <c r="P10" s="86">
        <f>'⑴-3 IS(Tele)'!P7</f>
        <v>0</v>
      </c>
      <c r="Q10" s="86">
        <f>'⑴-3 IS(Tele)'!Q7</f>
        <v>0</v>
      </c>
      <c r="R10" s="87">
        <f>'⑴-3 IS(Tele)'!R7</f>
        <v>0</v>
      </c>
      <c r="T10" s="81"/>
      <c r="U10" s="92" t="s">
        <v>47</v>
      </c>
      <c r="V10" s="83"/>
      <c r="W10" s="84">
        <f t="shared" ref="W10:W37" si="33">SUM(Y10:AJ10)</f>
        <v>0</v>
      </c>
      <c r="X10" s="84">
        <f t="shared" si="14"/>
        <v>0</v>
      </c>
      <c r="Y10" s="85">
        <f>'⑴-3 IS(Tele)'!Y7</f>
        <v>0</v>
      </c>
      <c r="Z10" s="86">
        <f>'⑴-3 IS(Tele)'!Z7</f>
        <v>0</v>
      </c>
      <c r="AA10" s="86">
        <f>'⑴-3 IS(Tele)'!AA7</f>
        <v>0</v>
      </c>
      <c r="AB10" s="86">
        <f>'⑴-3 IS(Tele)'!AB7</f>
        <v>0</v>
      </c>
      <c r="AC10" s="86">
        <f>'⑴-3 IS(Tele)'!AC7</f>
        <v>0</v>
      </c>
      <c r="AD10" s="86">
        <f>'⑴-3 IS(Tele)'!AD7</f>
        <v>0</v>
      </c>
      <c r="AE10" s="86">
        <f>'⑴-3 IS(Tele)'!AE7</f>
        <v>0</v>
      </c>
      <c r="AF10" s="86">
        <f>'⑴-3 IS(Tele)'!AF7</f>
        <v>0</v>
      </c>
      <c r="AG10" s="86">
        <f>'⑴-3 IS(Tele)'!AG7</f>
        <v>0</v>
      </c>
      <c r="AH10" s="86">
        <f>'⑴-3 IS(Tele)'!AH7</f>
        <v>0</v>
      </c>
      <c r="AI10" s="86">
        <f>'⑴-3 IS(Tele)'!AI7</f>
        <v>0</v>
      </c>
      <c r="AJ10" s="87">
        <f>'⑴-3 IS(Tele)'!AJ7</f>
        <v>0</v>
      </c>
      <c r="AL10" s="81"/>
      <c r="AM10" s="92" t="s">
        <v>47</v>
      </c>
      <c r="AN10" s="83"/>
      <c r="AO10" s="84">
        <f t="shared" si="2"/>
        <v>299</v>
      </c>
      <c r="AP10" s="84">
        <f t="shared" si="15"/>
        <v>191</v>
      </c>
      <c r="AQ10" s="85">
        <f>'⑴-3 IS(Tele)'!AQ7</f>
        <v>147</v>
      </c>
      <c r="AR10" s="86">
        <f>'⑴-3 IS(Tele)'!AR7</f>
        <v>0</v>
      </c>
      <c r="AS10" s="86">
        <f>'⑴-3 IS(Tele)'!AS7</f>
        <v>44</v>
      </c>
      <c r="AT10" s="86">
        <f>'⑴-3 IS(Tele)'!AT7</f>
        <v>40</v>
      </c>
      <c r="AU10" s="86">
        <f>'⑴-3 IS(Tele)'!AU7</f>
        <v>0</v>
      </c>
      <c r="AV10" s="86">
        <f>'⑴-3 IS(Tele)'!AV7</f>
        <v>68</v>
      </c>
      <c r="AW10" s="86">
        <f>'⑴-3 IS(Tele)'!AW7</f>
        <v>0</v>
      </c>
      <c r="AX10" s="86">
        <f>'⑴-3 IS(Tele)'!AX7</f>
        <v>0</v>
      </c>
      <c r="AY10" s="86">
        <f>'⑴-3 IS(Tele)'!AY7</f>
        <v>0</v>
      </c>
      <c r="AZ10" s="86">
        <f>'⑴-3 IS(Tele)'!AZ7</f>
        <v>0</v>
      </c>
      <c r="BA10" s="86">
        <f>'⑴-3 IS(Tele)'!BA7</f>
        <v>0</v>
      </c>
      <c r="BB10" s="87">
        <f>'⑴-3 IS(Tele)'!BB7</f>
        <v>0</v>
      </c>
      <c r="BD10" s="81"/>
      <c r="BE10" s="92" t="s">
        <v>47</v>
      </c>
      <c r="BF10" s="83"/>
      <c r="BG10" s="84">
        <f t="shared" si="4"/>
        <v>2449</v>
      </c>
      <c r="BH10" s="84">
        <f t="shared" si="16"/>
        <v>1067</v>
      </c>
      <c r="BI10" s="85">
        <v>851</v>
      </c>
      <c r="BJ10" s="86">
        <v>212</v>
      </c>
      <c r="BK10" s="86">
        <v>4</v>
      </c>
      <c r="BL10" s="86">
        <v>45</v>
      </c>
      <c r="BM10" s="86">
        <v>930</v>
      </c>
      <c r="BN10" s="86">
        <v>13</v>
      </c>
      <c r="BO10" s="86">
        <v>14</v>
      </c>
      <c r="BP10" s="86">
        <v>130</v>
      </c>
      <c r="BQ10" s="86">
        <v>64</v>
      </c>
      <c r="BR10" s="86">
        <v>88</v>
      </c>
      <c r="BS10" s="86">
        <v>8</v>
      </c>
      <c r="BT10" s="87">
        <v>90</v>
      </c>
      <c r="BV10" s="81"/>
      <c r="BW10" s="92" t="s">
        <v>47</v>
      </c>
      <c r="BX10" s="83"/>
      <c r="BY10" s="84">
        <f t="shared" si="17"/>
        <v>0</v>
      </c>
      <c r="BZ10" s="85">
        <f t="shared" si="18"/>
        <v>0</v>
      </c>
      <c r="CA10" s="86">
        <f t="shared" si="19"/>
        <v>0</v>
      </c>
      <c r="CB10" s="86">
        <f t="shared" si="20"/>
        <v>0</v>
      </c>
      <c r="CC10" s="86">
        <f t="shared" si="21"/>
        <v>0</v>
      </c>
      <c r="CD10" s="84">
        <f t="shared" si="7"/>
        <v>0</v>
      </c>
      <c r="CE10" s="85">
        <f t="shared" si="22"/>
        <v>0</v>
      </c>
      <c r="CF10" s="86">
        <f t="shared" si="23"/>
        <v>0</v>
      </c>
      <c r="CG10" s="86">
        <f t="shared" si="24"/>
        <v>0</v>
      </c>
      <c r="CH10" s="86">
        <f t="shared" si="25"/>
        <v>0</v>
      </c>
      <c r="CI10" s="84">
        <f t="shared" si="9"/>
        <v>299</v>
      </c>
      <c r="CJ10" s="85">
        <f t="shared" si="26"/>
        <v>191</v>
      </c>
      <c r="CK10" s="86">
        <f t="shared" si="27"/>
        <v>108</v>
      </c>
      <c r="CL10" s="86">
        <f t="shared" si="28"/>
        <v>0</v>
      </c>
      <c r="CM10" s="87">
        <f t="shared" si="29"/>
        <v>0</v>
      </c>
      <c r="CO10" s="81"/>
      <c r="CP10" s="92" t="s">
        <v>47</v>
      </c>
      <c r="CQ10" s="83"/>
      <c r="CR10" s="84">
        <f t="shared" si="30"/>
        <v>0</v>
      </c>
      <c r="CS10" s="84">
        <f t="shared" si="11"/>
        <v>0</v>
      </c>
      <c r="CT10" s="85">
        <f t="shared" si="11"/>
        <v>0</v>
      </c>
      <c r="CU10" s="86">
        <f t="shared" si="11"/>
        <v>0</v>
      </c>
      <c r="CV10" s="86">
        <f t="shared" si="11"/>
        <v>0</v>
      </c>
      <c r="CW10" s="86">
        <f t="shared" si="11"/>
        <v>0</v>
      </c>
      <c r="CX10" s="86">
        <f t="shared" si="11"/>
        <v>0</v>
      </c>
      <c r="CY10" s="86">
        <f t="shared" si="11"/>
        <v>0</v>
      </c>
      <c r="CZ10" s="86">
        <f t="shared" si="11"/>
        <v>0</v>
      </c>
      <c r="DA10" s="86">
        <f t="shared" si="11"/>
        <v>0</v>
      </c>
      <c r="DB10" s="86">
        <f t="shared" si="11"/>
        <v>0</v>
      </c>
      <c r="DC10" s="86">
        <f t="shared" si="11"/>
        <v>0</v>
      </c>
      <c r="DD10" s="86">
        <f t="shared" si="11"/>
        <v>0</v>
      </c>
      <c r="DE10" s="87">
        <f t="shared" si="11"/>
        <v>0</v>
      </c>
      <c r="DG10" s="81"/>
      <c r="DH10" s="92" t="s">
        <v>47</v>
      </c>
      <c r="DI10" s="83"/>
      <c r="DJ10" s="88" t="str">
        <f t="shared" si="31"/>
        <v/>
      </c>
      <c r="DK10" s="88" t="str">
        <f t="shared" si="12"/>
        <v/>
      </c>
      <c r="DL10" s="89" t="str">
        <f t="shared" si="12"/>
        <v/>
      </c>
      <c r="DM10" s="90" t="str">
        <f t="shared" si="12"/>
        <v/>
      </c>
      <c r="DN10" s="90" t="str">
        <f t="shared" si="12"/>
        <v/>
      </c>
      <c r="DO10" s="90" t="str">
        <f t="shared" si="12"/>
        <v/>
      </c>
      <c r="DP10" s="90" t="str">
        <f t="shared" si="12"/>
        <v/>
      </c>
      <c r="DQ10" s="90" t="str">
        <f t="shared" si="12"/>
        <v/>
      </c>
      <c r="DR10" s="90" t="str">
        <f t="shared" si="12"/>
        <v/>
      </c>
      <c r="DS10" s="90" t="str">
        <f t="shared" si="12"/>
        <v/>
      </c>
      <c r="DT10" s="90" t="str">
        <f t="shared" si="12"/>
        <v/>
      </c>
      <c r="DU10" s="90" t="str">
        <f t="shared" si="12"/>
        <v/>
      </c>
      <c r="DV10" s="90" t="str">
        <f t="shared" si="12"/>
        <v/>
      </c>
      <c r="DW10" s="91" t="str">
        <f t="shared" si="12"/>
        <v/>
      </c>
    </row>
    <row r="11" spans="1:127" ht="11.45" customHeight="1" x14ac:dyDescent="0.15">
      <c r="B11" s="81"/>
      <c r="C11" s="92" t="s">
        <v>48</v>
      </c>
      <c r="D11" s="83"/>
      <c r="E11" s="84">
        <f t="shared" si="32"/>
        <v>177883.01</v>
      </c>
      <c r="F11" s="84">
        <f t="shared" si="13"/>
        <v>177883.01</v>
      </c>
      <c r="G11" s="86">
        <f>'⑴-4 IS(Parking)'!G7</f>
        <v>64204</v>
      </c>
      <c r="H11" s="86">
        <f>'⑴-4 IS(Parking)'!H7</f>
        <v>51471</v>
      </c>
      <c r="I11" s="86">
        <f>'⑴-4 IS(Parking)'!I7</f>
        <v>62208.01</v>
      </c>
      <c r="J11" s="86">
        <f>'⑴-4 IS(Parking)'!J7</f>
        <v>0</v>
      </c>
      <c r="K11" s="86">
        <f>'⑴-4 IS(Parking)'!K7</f>
        <v>0</v>
      </c>
      <c r="L11" s="86">
        <f>'⑴-4 IS(Parking)'!L7</f>
        <v>0</v>
      </c>
      <c r="M11" s="86">
        <f>'⑴-4 IS(Parking)'!M7</f>
        <v>0</v>
      </c>
      <c r="N11" s="86">
        <f>'⑴-4 IS(Parking)'!N7</f>
        <v>0</v>
      </c>
      <c r="O11" s="86">
        <f>'⑴-4 IS(Parking)'!O7</f>
        <v>0</v>
      </c>
      <c r="P11" s="86">
        <f>'⑴-4 IS(Parking)'!P7</f>
        <v>0</v>
      </c>
      <c r="Q11" s="86">
        <f>'⑴-4 IS(Parking)'!Q7</f>
        <v>0</v>
      </c>
      <c r="R11" s="87">
        <f>'⑴-4 IS(Parking)'!R7</f>
        <v>0</v>
      </c>
      <c r="T11" s="81"/>
      <c r="U11" s="92" t="s">
        <v>48</v>
      </c>
      <c r="V11" s="83"/>
      <c r="W11" s="84">
        <f t="shared" si="33"/>
        <v>976214</v>
      </c>
      <c r="X11" s="84">
        <f t="shared" si="14"/>
        <v>234768</v>
      </c>
      <c r="Y11" s="85">
        <f>'⑴-4 IS(Parking)'!Y7</f>
        <v>85368</v>
      </c>
      <c r="Z11" s="86">
        <f>'⑴-4 IS(Parking)'!Z7</f>
        <v>67000</v>
      </c>
      <c r="AA11" s="86">
        <f>'⑴-4 IS(Parking)'!AA7</f>
        <v>82399.999999999985</v>
      </c>
      <c r="AB11" s="86">
        <f>'⑴-4 IS(Parking)'!AB7</f>
        <v>83184</v>
      </c>
      <c r="AC11" s="86">
        <f>'⑴-4 IS(Parking)'!AC7</f>
        <v>86096</v>
      </c>
      <c r="AD11" s="86">
        <f>'⑴-4 IS(Parking)'!AD7</f>
        <v>86600</v>
      </c>
      <c r="AE11" s="86">
        <f>'⑴-4 IS(Parking)'!AE7</f>
        <v>92200</v>
      </c>
      <c r="AF11" s="86">
        <f>'⑴-4 IS(Parking)'!AF7</f>
        <v>87496</v>
      </c>
      <c r="AG11" s="86">
        <f>'⑴-4 IS(Parking)'!AG7</f>
        <v>77808</v>
      </c>
      <c r="AH11" s="86">
        <f>'⑴-4 IS(Parking)'!AH7</f>
        <v>79599.999999999985</v>
      </c>
      <c r="AI11" s="86">
        <f>'⑴-4 IS(Parking)'!AI7</f>
        <v>81699.999999999985</v>
      </c>
      <c r="AJ11" s="87">
        <f>'⑴-4 IS(Parking)'!AJ7</f>
        <v>66762</v>
      </c>
      <c r="AL11" s="81"/>
      <c r="AM11" s="92" t="s">
        <v>48</v>
      </c>
      <c r="AN11" s="83"/>
      <c r="AO11" s="84">
        <f t="shared" si="2"/>
        <v>944489.60999999987</v>
      </c>
      <c r="AP11" s="84">
        <f t="shared" si="15"/>
        <v>211825.31</v>
      </c>
      <c r="AQ11" s="85">
        <f>'⑴-4 IS(Parking)'!AQ7</f>
        <v>81862.540000000008</v>
      </c>
      <c r="AR11" s="86">
        <f>'⑴-4 IS(Parking)'!AR7</f>
        <v>65661.569999999992</v>
      </c>
      <c r="AS11" s="86">
        <f>'⑴-4 IS(Parking)'!AS7</f>
        <v>64301.2</v>
      </c>
      <c r="AT11" s="86">
        <f>'⑴-4 IS(Parking)'!AT7</f>
        <v>60137.47</v>
      </c>
      <c r="AU11" s="86">
        <f>'⑴-4 IS(Parking)'!AU7</f>
        <v>145880.28</v>
      </c>
      <c r="AV11" s="86">
        <f>'⑴-4 IS(Parking)'!AV7</f>
        <v>81213.36</v>
      </c>
      <c r="AW11" s="86">
        <f>'⑴-4 IS(Parking)'!AW7</f>
        <v>88077.569999999992</v>
      </c>
      <c r="AX11" s="86">
        <f>'⑴-4 IS(Parking)'!AX7</f>
        <v>79978.929999999993</v>
      </c>
      <c r="AY11" s="86">
        <f>'⑴-4 IS(Parking)'!AY7</f>
        <v>72193.599999999991</v>
      </c>
      <c r="AZ11" s="86">
        <f>'⑴-4 IS(Parking)'!AZ7</f>
        <v>70475.61</v>
      </c>
      <c r="BA11" s="86">
        <f>'⑴-4 IS(Parking)'!BA7</f>
        <v>59550.01</v>
      </c>
      <c r="BB11" s="87">
        <f>'⑴-4 IS(Parking)'!BB7</f>
        <v>75157.469999999987</v>
      </c>
      <c r="BD11" s="81"/>
      <c r="BE11" s="92" t="s">
        <v>48</v>
      </c>
      <c r="BF11" s="83"/>
      <c r="BG11" s="84">
        <f t="shared" si="4"/>
        <v>813357</v>
      </c>
      <c r="BH11" s="84">
        <f t="shared" si="16"/>
        <v>200714</v>
      </c>
      <c r="BI11" s="85">
        <v>70936</v>
      </c>
      <c r="BJ11" s="86">
        <v>59772</v>
      </c>
      <c r="BK11" s="86">
        <v>70006</v>
      </c>
      <c r="BL11" s="86">
        <v>66798</v>
      </c>
      <c r="BM11" s="86">
        <v>66558</v>
      </c>
      <c r="BN11" s="86">
        <v>66183</v>
      </c>
      <c r="BO11" s="86">
        <v>78158</v>
      </c>
      <c r="BP11" s="86">
        <v>75236</v>
      </c>
      <c r="BQ11" s="86">
        <v>72015</v>
      </c>
      <c r="BR11" s="86">
        <v>49865</v>
      </c>
      <c r="BS11" s="86">
        <v>64232</v>
      </c>
      <c r="BT11" s="87">
        <v>73598</v>
      </c>
      <c r="BV11" s="81"/>
      <c r="BW11" s="92" t="s">
        <v>48</v>
      </c>
      <c r="BX11" s="83"/>
      <c r="BY11" s="84">
        <f t="shared" si="17"/>
        <v>177883.01</v>
      </c>
      <c r="BZ11" s="85">
        <f t="shared" si="18"/>
        <v>177883.01</v>
      </c>
      <c r="CA11" s="86">
        <f t="shared" si="19"/>
        <v>0</v>
      </c>
      <c r="CB11" s="86">
        <f t="shared" si="20"/>
        <v>0</v>
      </c>
      <c r="CC11" s="86">
        <f t="shared" si="21"/>
        <v>0</v>
      </c>
      <c r="CD11" s="84">
        <f t="shared" si="7"/>
        <v>976214</v>
      </c>
      <c r="CE11" s="85">
        <f t="shared" si="22"/>
        <v>234768</v>
      </c>
      <c r="CF11" s="86">
        <f t="shared" si="23"/>
        <v>255880</v>
      </c>
      <c r="CG11" s="86">
        <f t="shared" si="24"/>
        <v>257504</v>
      </c>
      <c r="CH11" s="86">
        <f t="shared" si="25"/>
        <v>228061.99999999997</v>
      </c>
      <c r="CI11" s="84">
        <f t="shared" si="9"/>
        <v>944489.61</v>
      </c>
      <c r="CJ11" s="85">
        <f t="shared" si="26"/>
        <v>211825.31</v>
      </c>
      <c r="CK11" s="86">
        <f t="shared" si="27"/>
        <v>287231.11</v>
      </c>
      <c r="CL11" s="86">
        <f t="shared" si="28"/>
        <v>240250.09999999998</v>
      </c>
      <c r="CM11" s="87">
        <f t="shared" si="29"/>
        <v>205183.08999999997</v>
      </c>
      <c r="CO11" s="81"/>
      <c r="CP11" s="92" t="s">
        <v>48</v>
      </c>
      <c r="CQ11" s="83"/>
      <c r="CR11" s="84">
        <f t="shared" si="30"/>
        <v>-798330.99</v>
      </c>
      <c r="CS11" s="84">
        <f t="shared" si="11"/>
        <v>-56884.989999999991</v>
      </c>
      <c r="CT11" s="85">
        <f t="shared" si="11"/>
        <v>-21164</v>
      </c>
      <c r="CU11" s="86">
        <f t="shared" si="11"/>
        <v>-15529</v>
      </c>
      <c r="CV11" s="86">
        <f t="shared" si="11"/>
        <v>-20191.989999999983</v>
      </c>
      <c r="CW11" s="86">
        <f t="shared" si="11"/>
        <v>-83184</v>
      </c>
      <c r="CX11" s="86">
        <f t="shared" si="11"/>
        <v>-86096</v>
      </c>
      <c r="CY11" s="86">
        <f t="shared" si="11"/>
        <v>-86600</v>
      </c>
      <c r="CZ11" s="86">
        <f t="shared" si="11"/>
        <v>-92200</v>
      </c>
      <c r="DA11" s="86">
        <f t="shared" si="11"/>
        <v>-87496</v>
      </c>
      <c r="DB11" s="86">
        <f t="shared" si="11"/>
        <v>-77808</v>
      </c>
      <c r="DC11" s="86">
        <f t="shared" si="11"/>
        <v>-79599.999999999985</v>
      </c>
      <c r="DD11" s="86">
        <f t="shared" si="11"/>
        <v>-81699.999999999985</v>
      </c>
      <c r="DE11" s="87">
        <f t="shared" si="11"/>
        <v>-66762</v>
      </c>
      <c r="DG11" s="81"/>
      <c r="DH11" s="92" t="s">
        <v>48</v>
      </c>
      <c r="DI11" s="83"/>
      <c r="DJ11" s="88">
        <f t="shared" si="31"/>
        <v>0.18221722900921311</v>
      </c>
      <c r="DK11" s="88">
        <f t="shared" si="12"/>
        <v>0.75769700299870513</v>
      </c>
      <c r="DL11" s="89">
        <f t="shared" si="12"/>
        <v>0.75208509043201199</v>
      </c>
      <c r="DM11" s="90">
        <f t="shared" si="12"/>
        <v>0.76822388059701496</v>
      </c>
      <c r="DN11" s="90">
        <f t="shared" si="12"/>
        <v>0.75495157766990306</v>
      </c>
      <c r="DO11" s="90">
        <f t="shared" si="12"/>
        <v>0</v>
      </c>
      <c r="DP11" s="90">
        <f t="shared" si="12"/>
        <v>0</v>
      </c>
      <c r="DQ11" s="90">
        <f t="shared" si="12"/>
        <v>0</v>
      </c>
      <c r="DR11" s="90">
        <f t="shared" si="12"/>
        <v>0</v>
      </c>
      <c r="DS11" s="90">
        <f t="shared" si="12"/>
        <v>0</v>
      </c>
      <c r="DT11" s="90">
        <f t="shared" si="12"/>
        <v>0</v>
      </c>
      <c r="DU11" s="90">
        <f t="shared" si="12"/>
        <v>0</v>
      </c>
      <c r="DV11" s="90">
        <f t="shared" si="12"/>
        <v>0</v>
      </c>
      <c r="DW11" s="91">
        <f t="shared" si="12"/>
        <v>0</v>
      </c>
    </row>
    <row r="12" spans="1:127" ht="11.45" customHeight="1" x14ac:dyDescent="0.15">
      <c r="B12" s="81"/>
      <c r="C12" s="92" t="s">
        <v>49</v>
      </c>
      <c r="D12" s="83"/>
      <c r="E12" s="84">
        <f>SUM(G12:R12)</f>
        <v>499376.01</v>
      </c>
      <c r="F12" s="84">
        <f t="shared" si="13"/>
        <v>499376.01</v>
      </c>
      <c r="G12" s="86">
        <f>'⑴-5 IS(Amenity)'!G7</f>
        <v>199082</v>
      </c>
      <c r="H12" s="86">
        <f>'⑴-5 IS(Amenity)'!H7</f>
        <v>156188</v>
      </c>
      <c r="I12" s="86">
        <f>'⑴-5 IS(Amenity)'!I7</f>
        <v>144106.01</v>
      </c>
      <c r="J12" s="86">
        <f>'⑴-5 IS(Amenity)'!J7</f>
        <v>0</v>
      </c>
      <c r="K12" s="86">
        <f>'⑴-5 IS(Amenity)'!K7</f>
        <v>0</v>
      </c>
      <c r="L12" s="86">
        <f>'⑴-5 IS(Amenity)'!L7</f>
        <v>0</v>
      </c>
      <c r="M12" s="86">
        <f>'⑴-5 IS(Amenity)'!M7</f>
        <v>0</v>
      </c>
      <c r="N12" s="86">
        <f>'⑴-5 IS(Amenity)'!N7</f>
        <v>0</v>
      </c>
      <c r="O12" s="86">
        <f>'⑴-5 IS(Amenity)'!O7</f>
        <v>0</v>
      </c>
      <c r="P12" s="86">
        <f>'⑴-5 IS(Amenity)'!P7</f>
        <v>0</v>
      </c>
      <c r="Q12" s="86">
        <f>'⑴-5 IS(Amenity)'!Q7</f>
        <v>0</v>
      </c>
      <c r="R12" s="87">
        <f>'⑴-5 IS(Amenity)'!R7</f>
        <v>0</v>
      </c>
      <c r="T12" s="81"/>
      <c r="U12" s="92" t="s">
        <v>49</v>
      </c>
      <c r="V12" s="83"/>
      <c r="W12" s="84">
        <f>SUM(Y12:AJ12)</f>
        <v>1869462</v>
      </c>
      <c r="X12" s="84">
        <f t="shared" si="14"/>
        <v>452016</v>
      </c>
      <c r="Y12" s="85">
        <f>'⑴-5 IS(Amenity)'!Y7</f>
        <v>155748</v>
      </c>
      <c r="Z12" s="86">
        <f>'⑴-5 IS(Amenity)'!Z7</f>
        <v>141881</v>
      </c>
      <c r="AA12" s="86">
        <f>'⑴-5 IS(Amenity)'!AA7</f>
        <v>154387</v>
      </c>
      <c r="AB12" s="86">
        <f>'⑴-5 IS(Amenity)'!AB7</f>
        <v>154654</v>
      </c>
      <c r="AC12" s="86">
        <f>'⑴-5 IS(Amenity)'!AC7</f>
        <v>160582</v>
      </c>
      <c r="AD12" s="86">
        <f>'⑴-5 IS(Amenity)'!AD7</f>
        <v>191506</v>
      </c>
      <c r="AE12" s="86">
        <f>'⑴-5 IS(Amenity)'!AE7</f>
        <v>156090</v>
      </c>
      <c r="AF12" s="86">
        <f>'⑴-5 IS(Amenity)'!AF7</f>
        <v>151374</v>
      </c>
      <c r="AG12" s="86">
        <f>'⑴-5 IS(Amenity)'!AG7</f>
        <v>156701</v>
      </c>
      <c r="AH12" s="86">
        <f>'⑴-5 IS(Amenity)'!AH7</f>
        <v>162548</v>
      </c>
      <c r="AI12" s="86">
        <f>'⑴-5 IS(Amenity)'!AI7</f>
        <v>157406</v>
      </c>
      <c r="AJ12" s="87">
        <f>'⑴-5 IS(Amenity)'!AJ7</f>
        <v>126585</v>
      </c>
      <c r="AL12" s="81"/>
      <c r="AM12" s="92" t="s">
        <v>49</v>
      </c>
      <c r="AN12" s="83"/>
      <c r="AO12" s="84">
        <f t="shared" si="2"/>
        <v>1557235.33</v>
      </c>
      <c r="AP12" s="84">
        <f t="shared" si="15"/>
        <v>380093.12</v>
      </c>
      <c r="AQ12" s="85">
        <f>'⑴-5 IS(Amenity)'!AQ7</f>
        <v>162088.54000000004</v>
      </c>
      <c r="AR12" s="86">
        <f>'⑴-5 IS(Amenity)'!AR7</f>
        <v>99660.1</v>
      </c>
      <c r="AS12" s="86">
        <f>'⑴-5 IS(Amenity)'!AS7</f>
        <v>118344.47999999998</v>
      </c>
      <c r="AT12" s="86">
        <f>'⑴-5 IS(Amenity)'!AT7</f>
        <v>135193.66</v>
      </c>
      <c r="AU12" s="86">
        <f>'⑴-5 IS(Amenity)'!AU7</f>
        <v>113920.20000000001</v>
      </c>
      <c r="AV12" s="86">
        <f>'⑴-5 IS(Amenity)'!AV7</f>
        <v>106163.92000000001</v>
      </c>
      <c r="AW12" s="86">
        <f>'⑴-5 IS(Amenity)'!AW7</f>
        <v>99607.75999999998</v>
      </c>
      <c r="AX12" s="86">
        <f>'⑴-5 IS(Amenity)'!AX7</f>
        <v>107769.38</v>
      </c>
      <c r="AY12" s="86">
        <f>'⑴-5 IS(Amenity)'!AY7</f>
        <v>118190.76999999999</v>
      </c>
      <c r="AZ12" s="86">
        <f>'⑴-5 IS(Amenity)'!AZ7</f>
        <v>150205.41999999998</v>
      </c>
      <c r="BA12" s="86">
        <f>'⑴-5 IS(Amenity)'!BA7</f>
        <v>142254.77000000002</v>
      </c>
      <c r="BB12" s="87">
        <f>'⑴-5 IS(Amenity)'!BB7</f>
        <v>203836.33000000002</v>
      </c>
      <c r="BD12" s="81"/>
      <c r="BE12" s="92" t="s">
        <v>49</v>
      </c>
      <c r="BF12" s="83"/>
      <c r="BG12" s="84">
        <f t="shared" si="4"/>
        <v>1213846</v>
      </c>
      <c r="BH12" s="84">
        <f t="shared" si="16"/>
        <v>250109</v>
      </c>
      <c r="BI12" s="85">
        <v>74307</v>
      </c>
      <c r="BJ12" s="86">
        <v>82277</v>
      </c>
      <c r="BK12" s="86">
        <v>93525</v>
      </c>
      <c r="BL12" s="86">
        <v>83593</v>
      </c>
      <c r="BM12" s="86">
        <v>96808</v>
      </c>
      <c r="BN12" s="86">
        <v>95974</v>
      </c>
      <c r="BO12" s="86">
        <v>112083</v>
      </c>
      <c r="BP12" s="86">
        <v>111288</v>
      </c>
      <c r="BQ12" s="86">
        <v>114433</v>
      </c>
      <c r="BR12" s="86">
        <v>94517</v>
      </c>
      <c r="BS12" s="86">
        <v>122293</v>
      </c>
      <c r="BT12" s="87">
        <v>132748</v>
      </c>
      <c r="BV12" s="81"/>
      <c r="BW12" s="92" t="s">
        <v>49</v>
      </c>
      <c r="BX12" s="83"/>
      <c r="BY12" s="84">
        <f t="shared" si="17"/>
        <v>499376.01</v>
      </c>
      <c r="BZ12" s="85">
        <f t="shared" si="18"/>
        <v>499376.01</v>
      </c>
      <c r="CA12" s="86">
        <f t="shared" si="19"/>
        <v>0</v>
      </c>
      <c r="CB12" s="86">
        <f t="shared" si="20"/>
        <v>0</v>
      </c>
      <c r="CC12" s="86">
        <f t="shared" si="21"/>
        <v>0</v>
      </c>
      <c r="CD12" s="84">
        <f t="shared" si="7"/>
        <v>1869462</v>
      </c>
      <c r="CE12" s="85">
        <f t="shared" si="22"/>
        <v>452016</v>
      </c>
      <c r="CF12" s="86">
        <f t="shared" si="23"/>
        <v>506742</v>
      </c>
      <c r="CG12" s="86">
        <f t="shared" si="24"/>
        <v>464165</v>
      </c>
      <c r="CH12" s="86">
        <f t="shared" si="25"/>
        <v>446539</v>
      </c>
      <c r="CI12" s="84">
        <f t="shared" si="9"/>
        <v>1557235.33</v>
      </c>
      <c r="CJ12" s="85">
        <f t="shared" si="26"/>
        <v>380093.12</v>
      </c>
      <c r="CK12" s="86">
        <f t="shared" si="27"/>
        <v>355277.78</v>
      </c>
      <c r="CL12" s="86">
        <f t="shared" si="28"/>
        <v>325567.90999999997</v>
      </c>
      <c r="CM12" s="87">
        <f t="shared" si="29"/>
        <v>496296.52</v>
      </c>
      <c r="CO12" s="81"/>
      <c r="CP12" s="92" t="s">
        <v>49</v>
      </c>
      <c r="CQ12" s="83"/>
      <c r="CR12" s="84">
        <f t="shared" si="30"/>
        <v>-1370085.99</v>
      </c>
      <c r="CS12" s="84">
        <f t="shared" si="11"/>
        <v>47360.010000000009</v>
      </c>
      <c r="CT12" s="85">
        <f t="shared" si="11"/>
        <v>43334</v>
      </c>
      <c r="CU12" s="86">
        <f t="shared" si="11"/>
        <v>14307</v>
      </c>
      <c r="CV12" s="86">
        <f t="shared" si="11"/>
        <v>-10280.989999999991</v>
      </c>
      <c r="CW12" s="86">
        <f t="shared" si="11"/>
        <v>-154654</v>
      </c>
      <c r="CX12" s="86">
        <f t="shared" si="11"/>
        <v>-160582</v>
      </c>
      <c r="CY12" s="86">
        <f t="shared" si="11"/>
        <v>-191506</v>
      </c>
      <c r="CZ12" s="86">
        <f t="shared" si="11"/>
        <v>-156090</v>
      </c>
      <c r="DA12" s="86">
        <f t="shared" si="11"/>
        <v>-151374</v>
      </c>
      <c r="DB12" s="86">
        <f t="shared" si="11"/>
        <v>-156701</v>
      </c>
      <c r="DC12" s="86">
        <f t="shared" si="11"/>
        <v>-162548</v>
      </c>
      <c r="DD12" s="86">
        <f t="shared" si="11"/>
        <v>-157406</v>
      </c>
      <c r="DE12" s="87">
        <f t="shared" si="11"/>
        <v>-126585</v>
      </c>
      <c r="DG12" s="81"/>
      <c r="DH12" s="92" t="s">
        <v>49</v>
      </c>
      <c r="DI12" s="83"/>
      <c r="DJ12" s="88">
        <f t="shared" si="31"/>
        <v>0.26712284603805803</v>
      </c>
      <c r="DK12" s="88">
        <f t="shared" si="12"/>
        <v>1.104775074333652</v>
      </c>
      <c r="DL12" s="89">
        <f t="shared" si="12"/>
        <v>1.2782315021701725</v>
      </c>
      <c r="DM12" s="90">
        <f t="shared" si="12"/>
        <v>1.1008380262332518</v>
      </c>
      <c r="DN12" s="90">
        <f t="shared" si="12"/>
        <v>0.93340767033493754</v>
      </c>
      <c r="DO12" s="90">
        <f t="shared" si="12"/>
        <v>0</v>
      </c>
      <c r="DP12" s="90">
        <f t="shared" si="12"/>
        <v>0</v>
      </c>
      <c r="DQ12" s="90">
        <f t="shared" si="12"/>
        <v>0</v>
      </c>
      <c r="DR12" s="90">
        <f t="shared" si="12"/>
        <v>0</v>
      </c>
      <c r="DS12" s="90">
        <f t="shared" si="12"/>
        <v>0</v>
      </c>
      <c r="DT12" s="90">
        <f t="shared" si="12"/>
        <v>0</v>
      </c>
      <c r="DU12" s="90">
        <f t="shared" si="12"/>
        <v>0</v>
      </c>
      <c r="DV12" s="90">
        <f t="shared" si="12"/>
        <v>0</v>
      </c>
      <c r="DW12" s="91">
        <f t="shared" si="12"/>
        <v>0</v>
      </c>
    </row>
    <row r="13" spans="1:127" ht="11.45" customHeight="1" x14ac:dyDescent="0.15">
      <c r="B13" s="81"/>
      <c r="C13" s="92" t="s">
        <v>50</v>
      </c>
      <c r="D13" s="83"/>
      <c r="E13" s="84">
        <f t="shared" ref="E13:E35" si="34">SUM(G13:R13)</f>
        <v>158909.68</v>
      </c>
      <c r="F13" s="84">
        <f t="shared" si="13"/>
        <v>158909.68</v>
      </c>
      <c r="G13" s="86">
        <f>'⑴-6 IS(Others)'!G7</f>
        <v>55852</v>
      </c>
      <c r="H13" s="86">
        <f>'⑴-6 IS(Others)'!H7</f>
        <v>53392</v>
      </c>
      <c r="I13" s="86">
        <f>'⑴-6 IS(Others)'!I7</f>
        <v>49665.68</v>
      </c>
      <c r="J13" s="86">
        <f>'⑴-6 IS(Others)'!J7</f>
        <v>0</v>
      </c>
      <c r="K13" s="86">
        <f>'⑴-6 IS(Others)'!K7</f>
        <v>0</v>
      </c>
      <c r="L13" s="86">
        <f>'⑴-6 IS(Others)'!L7</f>
        <v>0</v>
      </c>
      <c r="M13" s="86">
        <f>'⑴-6 IS(Others)'!M7</f>
        <v>0</v>
      </c>
      <c r="N13" s="86">
        <f>'⑴-6 IS(Others)'!N7</f>
        <v>0</v>
      </c>
      <c r="O13" s="86">
        <f>'⑴-6 IS(Others)'!O7</f>
        <v>0</v>
      </c>
      <c r="P13" s="86">
        <f>'⑴-6 IS(Others)'!P7</f>
        <v>0</v>
      </c>
      <c r="Q13" s="86">
        <f>'⑴-6 IS(Others)'!Q7</f>
        <v>0</v>
      </c>
      <c r="R13" s="87">
        <f>'⑴-6 IS(Others)'!R7</f>
        <v>0</v>
      </c>
      <c r="T13" s="81"/>
      <c r="U13" s="92" t="s">
        <v>50</v>
      </c>
      <c r="V13" s="83"/>
      <c r="W13" s="84">
        <f t="shared" si="33"/>
        <v>624000</v>
      </c>
      <c r="X13" s="84">
        <f t="shared" si="14"/>
        <v>156000</v>
      </c>
      <c r="Y13" s="85">
        <f>'⑴-6 IS(Others)'!Y7</f>
        <v>52000</v>
      </c>
      <c r="Z13" s="86">
        <f>'⑴-6 IS(Others)'!Z7</f>
        <v>52000</v>
      </c>
      <c r="AA13" s="86">
        <f>'⑴-6 IS(Others)'!AA7</f>
        <v>52000</v>
      </c>
      <c r="AB13" s="86">
        <f>'⑴-6 IS(Others)'!AB7</f>
        <v>52000</v>
      </c>
      <c r="AC13" s="86">
        <f>'⑴-6 IS(Others)'!AC7</f>
        <v>52000</v>
      </c>
      <c r="AD13" s="86">
        <f>'⑴-6 IS(Others)'!AD7</f>
        <v>52000</v>
      </c>
      <c r="AE13" s="86">
        <f>'⑴-6 IS(Others)'!AE7</f>
        <v>52000</v>
      </c>
      <c r="AF13" s="86">
        <f>'⑴-6 IS(Others)'!AF7</f>
        <v>52000</v>
      </c>
      <c r="AG13" s="86">
        <f>'⑴-6 IS(Others)'!AG7</f>
        <v>52000</v>
      </c>
      <c r="AH13" s="86">
        <f>'⑴-6 IS(Others)'!AH7</f>
        <v>52000</v>
      </c>
      <c r="AI13" s="86">
        <f>'⑴-6 IS(Others)'!AI7</f>
        <v>52000</v>
      </c>
      <c r="AJ13" s="87">
        <f>'⑴-6 IS(Others)'!AJ7</f>
        <v>52000</v>
      </c>
      <c r="AL13" s="81"/>
      <c r="AM13" s="92" t="s">
        <v>50</v>
      </c>
      <c r="AN13" s="83"/>
      <c r="AO13" s="84">
        <f t="shared" si="2"/>
        <v>638841.85000000009</v>
      </c>
      <c r="AP13" s="84">
        <f t="shared" si="15"/>
        <v>150146.53</v>
      </c>
      <c r="AQ13" s="85">
        <f>'⑴-6 IS(Others)'!AQ7</f>
        <v>49875.909999999996</v>
      </c>
      <c r="AR13" s="86">
        <f>'⑴-6 IS(Others)'!AR7</f>
        <v>51347.33</v>
      </c>
      <c r="AS13" s="86">
        <f>'⑴-6 IS(Others)'!AS7</f>
        <v>48923.29</v>
      </c>
      <c r="AT13" s="86">
        <f>'⑴-6 IS(Others)'!AT7</f>
        <v>49757.159999999996</v>
      </c>
      <c r="AU13" s="86">
        <f>'⑴-6 IS(Others)'!AU7</f>
        <v>52289.36</v>
      </c>
      <c r="AV13" s="86">
        <f>'⑴-6 IS(Others)'!AV7</f>
        <v>54419.32</v>
      </c>
      <c r="AW13" s="86">
        <f>'⑴-6 IS(Others)'!AW7</f>
        <v>56294.939999999995</v>
      </c>
      <c r="AX13" s="86">
        <f>'⑴-6 IS(Others)'!AX7</f>
        <v>56248.39</v>
      </c>
      <c r="AY13" s="86">
        <f>'⑴-6 IS(Others)'!AY7</f>
        <v>54959.369999999995</v>
      </c>
      <c r="AZ13" s="86">
        <f>'⑴-6 IS(Others)'!AZ7</f>
        <v>58582.1</v>
      </c>
      <c r="BA13" s="86">
        <f>'⑴-6 IS(Others)'!BA7</f>
        <v>53784.69</v>
      </c>
      <c r="BB13" s="87">
        <f>'⑴-6 IS(Others)'!BB7</f>
        <v>52359.99</v>
      </c>
      <c r="BD13" s="81"/>
      <c r="BE13" s="92" t="s">
        <v>50</v>
      </c>
      <c r="BF13" s="83"/>
      <c r="BG13" s="84">
        <f t="shared" si="4"/>
        <v>447250</v>
      </c>
      <c r="BH13" s="84">
        <f t="shared" si="16"/>
        <v>92043</v>
      </c>
      <c r="BI13" s="85">
        <v>30066</v>
      </c>
      <c r="BJ13" s="86">
        <v>30098</v>
      </c>
      <c r="BK13" s="86">
        <v>31879</v>
      </c>
      <c r="BL13" s="86">
        <v>32105</v>
      </c>
      <c r="BM13" s="86">
        <v>31961</v>
      </c>
      <c r="BN13" s="86">
        <v>32473</v>
      </c>
      <c r="BO13" s="86">
        <v>32024</v>
      </c>
      <c r="BP13" s="86">
        <v>32208</v>
      </c>
      <c r="BQ13" s="86">
        <v>33212</v>
      </c>
      <c r="BR13" s="86">
        <v>32705</v>
      </c>
      <c r="BS13" s="86">
        <v>54825</v>
      </c>
      <c r="BT13" s="87">
        <v>73694</v>
      </c>
      <c r="BV13" s="81"/>
      <c r="BW13" s="92" t="s">
        <v>50</v>
      </c>
      <c r="BX13" s="83"/>
      <c r="BY13" s="84">
        <f t="shared" si="17"/>
        <v>158909.68</v>
      </c>
      <c r="BZ13" s="85">
        <f t="shared" si="18"/>
        <v>158909.68</v>
      </c>
      <c r="CA13" s="86">
        <f t="shared" si="19"/>
        <v>0</v>
      </c>
      <c r="CB13" s="86">
        <f t="shared" si="20"/>
        <v>0</v>
      </c>
      <c r="CC13" s="86">
        <f t="shared" si="21"/>
        <v>0</v>
      </c>
      <c r="CD13" s="84">
        <f t="shared" si="7"/>
        <v>624000</v>
      </c>
      <c r="CE13" s="85">
        <f t="shared" si="22"/>
        <v>156000</v>
      </c>
      <c r="CF13" s="86">
        <f t="shared" si="23"/>
        <v>156000</v>
      </c>
      <c r="CG13" s="86">
        <f t="shared" si="24"/>
        <v>156000</v>
      </c>
      <c r="CH13" s="86">
        <f t="shared" si="25"/>
        <v>156000</v>
      </c>
      <c r="CI13" s="84">
        <f t="shared" si="9"/>
        <v>638841.85</v>
      </c>
      <c r="CJ13" s="85">
        <f t="shared" si="26"/>
        <v>150146.53</v>
      </c>
      <c r="CK13" s="86">
        <f t="shared" si="27"/>
        <v>156465.84</v>
      </c>
      <c r="CL13" s="86">
        <f t="shared" si="28"/>
        <v>167502.69999999998</v>
      </c>
      <c r="CM13" s="87">
        <f t="shared" si="29"/>
        <v>164726.78</v>
      </c>
      <c r="CO13" s="81"/>
      <c r="CP13" s="92" t="s">
        <v>50</v>
      </c>
      <c r="CQ13" s="83"/>
      <c r="CR13" s="84">
        <f t="shared" si="30"/>
        <v>-465090.32</v>
      </c>
      <c r="CS13" s="84">
        <f t="shared" si="11"/>
        <v>2909.679999999993</v>
      </c>
      <c r="CT13" s="85">
        <f t="shared" si="11"/>
        <v>3852</v>
      </c>
      <c r="CU13" s="86">
        <f t="shared" si="11"/>
        <v>1392</v>
      </c>
      <c r="CV13" s="86">
        <f t="shared" si="11"/>
        <v>-2334.3199999999997</v>
      </c>
      <c r="CW13" s="86">
        <f t="shared" si="11"/>
        <v>-52000</v>
      </c>
      <c r="CX13" s="86">
        <f t="shared" si="11"/>
        <v>-52000</v>
      </c>
      <c r="CY13" s="86">
        <f t="shared" si="11"/>
        <v>-52000</v>
      </c>
      <c r="CZ13" s="86">
        <f t="shared" si="11"/>
        <v>-52000</v>
      </c>
      <c r="DA13" s="86">
        <f t="shared" si="11"/>
        <v>-52000</v>
      </c>
      <c r="DB13" s="86">
        <f t="shared" si="11"/>
        <v>-52000</v>
      </c>
      <c r="DC13" s="86">
        <f t="shared" si="11"/>
        <v>-52000</v>
      </c>
      <c r="DD13" s="86">
        <f t="shared" si="11"/>
        <v>-52000</v>
      </c>
      <c r="DE13" s="87">
        <f t="shared" si="11"/>
        <v>-52000</v>
      </c>
      <c r="DG13" s="81"/>
      <c r="DH13" s="92" t="s">
        <v>50</v>
      </c>
      <c r="DI13" s="83"/>
      <c r="DJ13" s="88">
        <f t="shared" si="31"/>
        <v>0.2546629487179487</v>
      </c>
      <c r="DK13" s="88">
        <f t="shared" si="12"/>
        <v>1.0186517948717948</v>
      </c>
      <c r="DL13" s="89">
        <f t="shared" si="12"/>
        <v>1.0740769230769232</v>
      </c>
      <c r="DM13" s="90">
        <f t="shared" si="12"/>
        <v>1.0267692307692309</v>
      </c>
      <c r="DN13" s="90">
        <f t="shared" si="12"/>
        <v>0.95510923076923082</v>
      </c>
      <c r="DO13" s="90">
        <f t="shared" si="12"/>
        <v>0</v>
      </c>
      <c r="DP13" s="90">
        <f t="shared" si="12"/>
        <v>0</v>
      </c>
      <c r="DQ13" s="90">
        <f t="shared" si="12"/>
        <v>0</v>
      </c>
      <c r="DR13" s="90">
        <f t="shared" si="12"/>
        <v>0</v>
      </c>
      <c r="DS13" s="90">
        <f t="shared" si="12"/>
        <v>0</v>
      </c>
      <c r="DT13" s="90">
        <f t="shared" si="12"/>
        <v>0</v>
      </c>
      <c r="DU13" s="90">
        <f t="shared" si="12"/>
        <v>0</v>
      </c>
      <c r="DV13" s="90">
        <f t="shared" si="12"/>
        <v>0</v>
      </c>
      <c r="DW13" s="91">
        <f t="shared" si="12"/>
        <v>0</v>
      </c>
    </row>
    <row r="14" spans="1:127" ht="11.85" customHeight="1" x14ac:dyDescent="0.15">
      <c r="B14" s="128" t="s">
        <v>51</v>
      </c>
      <c r="C14" s="129"/>
      <c r="D14" s="130"/>
      <c r="E14" s="131">
        <f t="shared" si="34"/>
        <v>2397513.88</v>
      </c>
      <c r="F14" s="131">
        <f t="shared" si="13"/>
        <v>2397513.88</v>
      </c>
      <c r="G14" s="132">
        <f t="shared" ref="G14:R14" si="35">SUM(G15:G20)</f>
        <v>849707.05</v>
      </c>
      <c r="H14" s="133">
        <f t="shared" si="35"/>
        <v>750988</v>
      </c>
      <c r="I14" s="133">
        <f t="shared" si="35"/>
        <v>796818.83000000007</v>
      </c>
      <c r="J14" s="133">
        <f t="shared" si="35"/>
        <v>0</v>
      </c>
      <c r="K14" s="133">
        <f t="shared" si="35"/>
        <v>0</v>
      </c>
      <c r="L14" s="133">
        <f t="shared" si="35"/>
        <v>0</v>
      </c>
      <c r="M14" s="133">
        <f t="shared" si="35"/>
        <v>0</v>
      </c>
      <c r="N14" s="133">
        <f t="shared" si="35"/>
        <v>0</v>
      </c>
      <c r="O14" s="133">
        <f t="shared" si="35"/>
        <v>0</v>
      </c>
      <c r="P14" s="133">
        <f t="shared" si="35"/>
        <v>0</v>
      </c>
      <c r="Q14" s="133">
        <f t="shared" si="35"/>
        <v>0</v>
      </c>
      <c r="R14" s="134">
        <f t="shared" si="35"/>
        <v>0</v>
      </c>
      <c r="T14" s="128" t="str">
        <f>$B14</f>
        <v>Departmental expenses</v>
      </c>
      <c r="U14" s="129"/>
      <c r="V14" s="130"/>
      <c r="W14" s="131">
        <f t="shared" si="33"/>
        <v>9452095.4028309584</v>
      </c>
      <c r="X14" s="131">
        <f t="shared" si="14"/>
        <v>2299357.8745132741</v>
      </c>
      <c r="Y14" s="132">
        <f t="shared" ref="Y14:AJ14" si="36">SUM(Y15:Y20)</f>
        <v>785482.28124748426</v>
      </c>
      <c r="Z14" s="133">
        <f t="shared" si="36"/>
        <v>709707.72407715255</v>
      </c>
      <c r="AA14" s="133">
        <f t="shared" si="36"/>
        <v>804167.86918863724</v>
      </c>
      <c r="AB14" s="133">
        <f t="shared" si="36"/>
        <v>782902.34605239832</v>
      </c>
      <c r="AC14" s="133">
        <f t="shared" si="36"/>
        <v>792643.44481958216</v>
      </c>
      <c r="AD14" s="133">
        <f t="shared" si="36"/>
        <v>776431.00190082099</v>
      </c>
      <c r="AE14" s="133">
        <f t="shared" si="36"/>
        <v>796648.35458058224</v>
      </c>
      <c r="AF14" s="133">
        <f t="shared" si="36"/>
        <v>791298.99116758222</v>
      </c>
      <c r="AG14" s="133">
        <f t="shared" si="36"/>
        <v>763626.73118382099</v>
      </c>
      <c r="AH14" s="133">
        <f t="shared" si="36"/>
        <v>816231.43495567422</v>
      </c>
      <c r="AI14" s="133">
        <f t="shared" si="36"/>
        <v>805230.23989654821</v>
      </c>
      <c r="AJ14" s="134">
        <f t="shared" si="36"/>
        <v>827724.98376067425</v>
      </c>
      <c r="AL14" s="128" t="str">
        <f>$B14</f>
        <v>Departmental expenses</v>
      </c>
      <c r="AM14" s="129"/>
      <c r="AN14" s="130"/>
      <c r="AO14" s="131">
        <f t="shared" si="2"/>
        <v>9426963.7683673333</v>
      </c>
      <c r="AP14" s="131">
        <f t="shared" si="15"/>
        <v>2302817.8748093331</v>
      </c>
      <c r="AQ14" s="132">
        <f t="shared" ref="AQ14:BB14" si="37">SUM(AQ15:AQ20)</f>
        <v>764279.76</v>
      </c>
      <c r="AR14" s="133">
        <f t="shared" si="37"/>
        <v>736986.08472133323</v>
      </c>
      <c r="AS14" s="133">
        <f t="shared" si="37"/>
        <v>801552.03008799988</v>
      </c>
      <c r="AT14" s="133">
        <f t="shared" si="37"/>
        <v>725035.68055799988</v>
      </c>
      <c r="AU14" s="133">
        <f t="shared" si="37"/>
        <v>766172.25</v>
      </c>
      <c r="AV14" s="133">
        <f t="shared" si="37"/>
        <v>721583.96000000008</v>
      </c>
      <c r="AW14" s="133">
        <f t="shared" si="37"/>
        <v>780355.76000000013</v>
      </c>
      <c r="AX14" s="133">
        <f t="shared" si="37"/>
        <v>844139.06</v>
      </c>
      <c r="AY14" s="133">
        <f t="shared" si="37"/>
        <v>765932.8899999999</v>
      </c>
      <c r="AZ14" s="133">
        <f t="shared" si="37"/>
        <v>824334.85000000021</v>
      </c>
      <c r="BA14" s="133">
        <f t="shared" si="37"/>
        <v>711656.88000000012</v>
      </c>
      <c r="BB14" s="134">
        <f t="shared" si="37"/>
        <v>984934.56299999997</v>
      </c>
      <c r="BD14" s="128" t="str">
        <f>$B14</f>
        <v>Departmental expenses</v>
      </c>
      <c r="BE14" s="129"/>
      <c r="BF14" s="130"/>
      <c r="BG14" s="131">
        <f t="shared" si="4"/>
        <v>8163167</v>
      </c>
      <c r="BH14" s="131">
        <f t="shared" si="16"/>
        <v>1945906</v>
      </c>
      <c r="BI14" s="132">
        <f t="shared" ref="BI14:BT14" si="38">SUM(BI15:BI20)</f>
        <v>661834</v>
      </c>
      <c r="BJ14" s="133">
        <f t="shared" si="38"/>
        <v>617917</v>
      </c>
      <c r="BK14" s="133">
        <f t="shared" si="38"/>
        <v>666155</v>
      </c>
      <c r="BL14" s="133">
        <f t="shared" si="38"/>
        <v>662546</v>
      </c>
      <c r="BM14" s="133">
        <f t="shared" si="38"/>
        <v>622344</v>
      </c>
      <c r="BN14" s="133">
        <f t="shared" si="38"/>
        <v>650409</v>
      </c>
      <c r="BO14" s="133">
        <f t="shared" si="38"/>
        <v>648663</v>
      </c>
      <c r="BP14" s="133">
        <f t="shared" si="38"/>
        <v>687943</v>
      </c>
      <c r="BQ14" s="133">
        <f t="shared" si="38"/>
        <v>698847</v>
      </c>
      <c r="BR14" s="133">
        <f t="shared" si="38"/>
        <v>755264</v>
      </c>
      <c r="BS14" s="133">
        <f t="shared" si="38"/>
        <v>702084</v>
      </c>
      <c r="BT14" s="134">
        <f t="shared" si="38"/>
        <v>789161</v>
      </c>
      <c r="BV14" s="128" t="str">
        <f>$B14</f>
        <v>Departmental expenses</v>
      </c>
      <c r="BW14" s="129"/>
      <c r="BX14" s="130"/>
      <c r="BY14" s="131">
        <f t="shared" si="17"/>
        <v>2397513.88</v>
      </c>
      <c r="BZ14" s="132">
        <f>SUM(BZ15:BZ20)</f>
        <v>2397513.88</v>
      </c>
      <c r="CA14" s="133">
        <f t="shared" ref="CA14:CC14" si="39">SUM(CA15:CA20)</f>
        <v>0</v>
      </c>
      <c r="CB14" s="133">
        <f t="shared" si="39"/>
        <v>0</v>
      </c>
      <c r="CC14" s="133">
        <f t="shared" si="39"/>
        <v>0</v>
      </c>
      <c r="CD14" s="131">
        <f t="shared" si="7"/>
        <v>9452095.4028309584</v>
      </c>
      <c r="CE14" s="132">
        <f t="shared" ref="CE14:CH14" si="40">SUM(CE15:CE20)</f>
        <v>2299357.8745132741</v>
      </c>
      <c r="CF14" s="133">
        <f t="shared" si="40"/>
        <v>2351976.7927728016</v>
      </c>
      <c r="CG14" s="133">
        <f t="shared" si="40"/>
        <v>2351574.0769319856</v>
      </c>
      <c r="CH14" s="133">
        <f t="shared" si="40"/>
        <v>2449186.6586128967</v>
      </c>
      <c r="CI14" s="131">
        <f t="shared" si="9"/>
        <v>9426963.7683673333</v>
      </c>
      <c r="CJ14" s="132">
        <f t="shared" ref="CJ14:CM14" si="41">SUM(CJ15:CJ20)</f>
        <v>2302817.8748093331</v>
      </c>
      <c r="CK14" s="133">
        <f t="shared" si="41"/>
        <v>2212791.8905580002</v>
      </c>
      <c r="CL14" s="133">
        <f t="shared" si="41"/>
        <v>2390427.71</v>
      </c>
      <c r="CM14" s="134">
        <f t="shared" si="41"/>
        <v>2520926.2930000001</v>
      </c>
      <c r="CO14" s="128" t="str">
        <f>$B14</f>
        <v>Departmental expenses</v>
      </c>
      <c r="CP14" s="129"/>
      <c r="CQ14" s="130"/>
      <c r="CR14" s="131">
        <f t="shared" si="30"/>
        <v>-7054581.5228309585</v>
      </c>
      <c r="CS14" s="131">
        <f t="shared" si="11"/>
        <v>98156.00548672583</v>
      </c>
      <c r="CT14" s="132">
        <f t="shared" si="11"/>
        <v>64224.768752515782</v>
      </c>
      <c r="CU14" s="133">
        <f t="shared" si="11"/>
        <v>41280.275922847446</v>
      </c>
      <c r="CV14" s="133">
        <f t="shared" si="11"/>
        <v>-7349.0391886371654</v>
      </c>
      <c r="CW14" s="133">
        <f t="shared" si="11"/>
        <v>-782902.34605239832</v>
      </c>
      <c r="CX14" s="133">
        <f t="shared" si="11"/>
        <v>-792643.44481958216</v>
      </c>
      <c r="CY14" s="133">
        <f t="shared" si="11"/>
        <v>-776431.00190082099</v>
      </c>
      <c r="CZ14" s="133">
        <f t="shared" si="11"/>
        <v>-796648.35458058224</v>
      </c>
      <c r="DA14" s="133">
        <f t="shared" si="11"/>
        <v>-791298.99116758222</v>
      </c>
      <c r="DB14" s="133">
        <f t="shared" si="11"/>
        <v>-763626.73118382099</v>
      </c>
      <c r="DC14" s="133">
        <f t="shared" si="11"/>
        <v>-816231.43495567422</v>
      </c>
      <c r="DD14" s="133">
        <f t="shared" si="11"/>
        <v>-805230.23989654821</v>
      </c>
      <c r="DE14" s="134">
        <f t="shared" si="11"/>
        <v>-827724.98376067425</v>
      </c>
      <c r="DG14" s="128" t="str">
        <f>$B14</f>
        <v>Departmental expenses</v>
      </c>
      <c r="DH14" s="129"/>
      <c r="DI14" s="130"/>
      <c r="DJ14" s="135">
        <f t="shared" si="31"/>
        <v>0.25364892945133943</v>
      </c>
      <c r="DK14" s="135">
        <f t="shared" si="12"/>
        <v>1.0426884420971239</v>
      </c>
      <c r="DL14" s="136">
        <f t="shared" si="12"/>
        <v>1.0817647581438954</v>
      </c>
      <c r="DM14" s="137">
        <f t="shared" si="12"/>
        <v>1.058165177751905</v>
      </c>
      <c r="DN14" s="137">
        <f t="shared" si="12"/>
        <v>0.9908613120839409</v>
      </c>
      <c r="DO14" s="137">
        <f t="shared" si="12"/>
        <v>0</v>
      </c>
      <c r="DP14" s="137">
        <f t="shared" si="12"/>
        <v>0</v>
      </c>
      <c r="DQ14" s="137">
        <f t="shared" si="12"/>
        <v>0</v>
      </c>
      <c r="DR14" s="137">
        <f t="shared" si="12"/>
        <v>0</v>
      </c>
      <c r="DS14" s="137">
        <f t="shared" si="12"/>
        <v>0</v>
      </c>
      <c r="DT14" s="137">
        <f t="shared" si="12"/>
        <v>0</v>
      </c>
      <c r="DU14" s="137">
        <f t="shared" si="12"/>
        <v>0</v>
      </c>
      <c r="DV14" s="137">
        <f t="shared" si="12"/>
        <v>0</v>
      </c>
      <c r="DW14" s="138">
        <f t="shared" si="12"/>
        <v>0</v>
      </c>
    </row>
    <row r="15" spans="1:127" ht="11.85" customHeight="1" x14ac:dyDescent="0.15">
      <c r="B15" s="81"/>
      <c r="C15" s="92" t="s">
        <v>45</v>
      </c>
      <c r="D15" s="83"/>
      <c r="E15" s="84">
        <f t="shared" si="34"/>
        <v>1800972.9</v>
      </c>
      <c r="F15" s="84">
        <f t="shared" si="13"/>
        <v>1800972.9</v>
      </c>
      <c r="G15" s="86">
        <f>'⑴-1 IS(Rooms)'!G18</f>
        <v>634628</v>
      </c>
      <c r="H15" s="86">
        <f>'⑴-1 IS(Rooms)'!H18</f>
        <v>567035</v>
      </c>
      <c r="I15" s="86">
        <f>'⑴-1 IS(Rooms)'!I18</f>
        <v>599309.9</v>
      </c>
      <c r="J15" s="86">
        <f>'⑴-1 IS(Rooms)'!J18</f>
        <v>0</v>
      </c>
      <c r="K15" s="86">
        <f>'⑴-1 IS(Rooms)'!K18</f>
        <v>0</v>
      </c>
      <c r="L15" s="86">
        <f>'⑴-1 IS(Rooms)'!L18</f>
        <v>0</v>
      </c>
      <c r="M15" s="86">
        <f>'⑴-1 IS(Rooms)'!M18</f>
        <v>0</v>
      </c>
      <c r="N15" s="86">
        <f>'⑴-1 IS(Rooms)'!N18</f>
        <v>0</v>
      </c>
      <c r="O15" s="86">
        <f>'⑴-1 IS(Rooms)'!O18</f>
        <v>0</v>
      </c>
      <c r="P15" s="86">
        <f>'⑴-1 IS(Rooms)'!P18</f>
        <v>0</v>
      </c>
      <c r="Q15" s="86">
        <f>'⑴-1 IS(Rooms)'!Q18</f>
        <v>0</v>
      </c>
      <c r="R15" s="87">
        <f>'⑴-1 IS(Rooms)'!R18</f>
        <v>0</v>
      </c>
      <c r="T15" s="81"/>
      <c r="U15" s="92" t="str">
        <f>$C15</f>
        <v>Rooms</v>
      </c>
      <c r="V15" s="83"/>
      <c r="W15" s="84">
        <f t="shared" si="33"/>
        <v>7131859.0085616875</v>
      </c>
      <c r="X15" s="84">
        <f t="shared" si="14"/>
        <v>1732463.6260765602</v>
      </c>
      <c r="Y15" s="85">
        <f>'⑴-1 IS(Rooms)'!Y18</f>
        <v>595707.11377171497</v>
      </c>
      <c r="Z15" s="86">
        <f>'⑴-1 IS(Rooms)'!Z18</f>
        <v>529739.57049755729</v>
      </c>
      <c r="AA15" s="86">
        <f>'⑴-1 IS(Rooms)'!AA18</f>
        <v>607016.94180728798</v>
      </c>
      <c r="AB15" s="86">
        <f>'⑴-1 IS(Rooms)'!AB18</f>
        <v>594767.21691069508</v>
      </c>
      <c r="AC15" s="86">
        <f>'⑴-1 IS(Rooms)'!AC18</f>
        <v>601182.2691130396</v>
      </c>
      <c r="AD15" s="86">
        <f>'⑴-1 IS(Rooms)'!AD18</f>
        <v>580795.21691069508</v>
      </c>
      <c r="AE15" s="86">
        <f>'⑴-1 IS(Rooms)'!AE18</f>
        <v>603761.2691130396</v>
      </c>
      <c r="AF15" s="86">
        <f>'⑴-1 IS(Rooms)'!AF18</f>
        <v>603824.2691130396</v>
      </c>
      <c r="AG15" s="86">
        <f>'⑴-1 IS(Rooms)'!AG18</f>
        <v>573156.21691069508</v>
      </c>
      <c r="AH15" s="86">
        <f>'⑴-1 IS(Rooms)'!AH18</f>
        <v>617716.95551695488</v>
      </c>
      <c r="AI15" s="86">
        <f>'⑴-1 IS(Rooms)'!AI18</f>
        <v>602127.01338001434</v>
      </c>
      <c r="AJ15" s="87">
        <f>'⑴-1 IS(Rooms)'!AJ18</f>
        <v>622064.95551695488</v>
      </c>
      <c r="AL15" s="81"/>
      <c r="AM15" s="92" t="str">
        <f>$C15</f>
        <v>Rooms</v>
      </c>
      <c r="AN15" s="83"/>
      <c r="AO15" s="84">
        <f t="shared" si="2"/>
        <v>6858534.6281233327</v>
      </c>
      <c r="AP15" s="84">
        <f t="shared" si="15"/>
        <v>1710066.8030733331</v>
      </c>
      <c r="AQ15" s="85">
        <f>'⑴-1 IS(Rooms)'!AQ18</f>
        <v>573133.30000000005</v>
      </c>
      <c r="AR15" s="86">
        <f>'⑴-1 IS(Rooms)'!AR18</f>
        <v>544532.63585333328</v>
      </c>
      <c r="AS15" s="86">
        <f>'⑴-1 IS(Rooms)'!AS18</f>
        <v>592400.8672199999</v>
      </c>
      <c r="AT15" s="86">
        <f>'⑴-1 IS(Rooms)'!AT18</f>
        <v>535017.28204999992</v>
      </c>
      <c r="AU15" s="86">
        <f>'⑴-1 IS(Rooms)'!AU18</f>
        <v>578292.68999999994</v>
      </c>
      <c r="AV15" s="86">
        <f>'⑴-1 IS(Rooms)'!AV18</f>
        <v>536278.78</v>
      </c>
      <c r="AW15" s="86">
        <f>'⑴-1 IS(Rooms)'!AW18</f>
        <v>582844.12</v>
      </c>
      <c r="AX15" s="86">
        <f>'⑴-1 IS(Rooms)'!AX18</f>
        <v>609579.81000000006</v>
      </c>
      <c r="AY15" s="86">
        <f>'⑴-1 IS(Rooms)'!AY18</f>
        <v>538905.67999999993</v>
      </c>
      <c r="AZ15" s="86">
        <f>'⑴-1 IS(Rooms)'!AZ18</f>
        <v>590777.14000000013</v>
      </c>
      <c r="BA15" s="86">
        <f>'⑴-1 IS(Rooms)'!BA18</f>
        <v>485722.54000000004</v>
      </c>
      <c r="BB15" s="87">
        <f>'⑴-1 IS(Rooms)'!BB18</f>
        <v>691049.78299999994</v>
      </c>
      <c r="BD15" s="81"/>
      <c r="BE15" s="92" t="str">
        <f>$C15</f>
        <v>Rooms</v>
      </c>
      <c r="BF15" s="83"/>
      <c r="BG15" s="84">
        <f t="shared" si="4"/>
        <v>6397159</v>
      </c>
      <c r="BH15" s="84">
        <f t="shared" si="16"/>
        <v>1534411</v>
      </c>
      <c r="BI15" s="85">
        <v>531732</v>
      </c>
      <c r="BJ15" s="86">
        <v>479160</v>
      </c>
      <c r="BK15" s="86">
        <v>523519</v>
      </c>
      <c r="BL15" s="86">
        <v>515743</v>
      </c>
      <c r="BM15" s="86">
        <v>485474</v>
      </c>
      <c r="BN15" s="86">
        <v>510056</v>
      </c>
      <c r="BO15" s="86">
        <v>506538</v>
      </c>
      <c r="BP15" s="86">
        <v>550985</v>
      </c>
      <c r="BQ15" s="86">
        <v>558561</v>
      </c>
      <c r="BR15" s="86">
        <v>556026</v>
      </c>
      <c r="BS15" s="86">
        <v>557203</v>
      </c>
      <c r="BT15" s="87">
        <v>622162</v>
      </c>
      <c r="BV15" s="81"/>
      <c r="BW15" s="92" t="str">
        <f>$C15</f>
        <v>Rooms</v>
      </c>
      <c r="BX15" s="83"/>
      <c r="BY15" s="84">
        <f t="shared" si="17"/>
        <v>1800972.9</v>
      </c>
      <c r="BZ15" s="85">
        <f t="shared" si="18"/>
        <v>1800972.9</v>
      </c>
      <c r="CA15" s="86">
        <f t="shared" si="19"/>
        <v>0</v>
      </c>
      <c r="CB15" s="86">
        <f t="shared" si="20"/>
        <v>0</v>
      </c>
      <c r="CC15" s="86">
        <f t="shared" si="21"/>
        <v>0</v>
      </c>
      <c r="CD15" s="84">
        <f t="shared" si="7"/>
        <v>7131859.0085616885</v>
      </c>
      <c r="CE15" s="85">
        <f t="shared" si="22"/>
        <v>1732463.6260765602</v>
      </c>
      <c r="CF15" s="86">
        <f t="shared" si="23"/>
        <v>1776744.70293443</v>
      </c>
      <c r="CG15" s="86">
        <f t="shared" si="24"/>
        <v>1780741.7551367744</v>
      </c>
      <c r="CH15" s="86">
        <f t="shared" si="25"/>
        <v>1841908.9244139241</v>
      </c>
      <c r="CI15" s="84">
        <f t="shared" si="9"/>
        <v>6858534.6281233337</v>
      </c>
      <c r="CJ15" s="85">
        <f t="shared" si="26"/>
        <v>1710066.8030733331</v>
      </c>
      <c r="CK15" s="86">
        <f t="shared" si="27"/>
        <v>1649588.75205</v>
      </c>
      <c r="CL15" s="86">
        <f t="shared" si="28"/>
        <v>1731329.61</v>
      </c>
      <c r="CM15" s="87">
        <f t="shared" si="29"/>
        <v>1767549.463</v>
      </c>
      <c r="CO15" s="81"/>
      <c r="CP15" s="92" t="str">
        <f>$C15</f>
        <v>Rooms</v>
      </c>
      <c r="CQ15" s="83"/>
      <c r="CR15" s="84">
        <f t="shared" si="30"/>
        <v>-5330886.1085616872</v>
      </c>
      <c r="CS15" s="84">
        <f t="shared" si="11"/>
        <v>68509.273923439672</v>
      </c>
      <c r="CT15" s="85">
        <f t="shared" si="11"/>
        <v>38920.886228285031</v>
      </c>
      <c r="CU15" s="86">
        <f t="shared" si="11"/>
        <v>37295.429502442712</v>
      </c>
      <c r="CV15" s="86">
        <f t="shared" si="11"/>
        <v>-7707.0418072879547</v>
      </c>
      <c r="CW15" s="86">
        <f t="shared" si="11"/>
        <v>-594767.21691069508</v>
      </c>
      <c r="CX15" s="86">
        <f t="shared" si="11"/>
        <v>-601182.2691130396</v>
      </c>
      <c r="CY15" s="86">
        <f t="shared" si="11"/>
        <v>-580795.21691069508</v>
      </c>
      <c r="CZ15" s="86">
        <f t="shared" si="11"/>
        <v>-603761.2691130396</v>
      </c>
      <c r="DA15" s="86">
        <f t="shared" si="11"/>
        <v>-603824.2691130396</v>
      </c>
      <c r="DB15" s="86">
        <f t="shared" si="11"/>
        <v>-573156.21691069508</v>
      </c>
      <c r="DC15" s="86">
        <f t="shared" si="11"/>
        <v>-617716.95551695488</v>
      </c>
      <c r="DD15" s="86">
        <f t="shared" si="11"/>
        <v>-602127.01338001434</v>
      </c>
      <c r="DE15" s="87">
        <f t="shared" si="11"/>
        <v>-622064.95551695488</v>
      </c>
      <c r="DG15" s="81"/>
      <c r="DH15" s="92" t="str">
        <f>$C15</f>
        <v>Rooms</v>
      </c>
      <c r="DI15" s="83"/>
      <c r="DJ15" s="88">
        <f t="shared" si="31"/>
        <v>0.25252502858482762</v>
      </c>
      <c r="DK15" s="88">
        <f t="shared" si="12"/>
        <v>1.0395444226893178</v>
      </c>
      <c r="DL15" s="89">
        <f t="shared" si="12"/>
        <v>1.06533560759726</v>
      </c>
      <c r="DM15" s="90">
        <f t="shared" si="12"/>
        <v>1.0704033294462278</v>
      </c>
      <c r="DN15" s="90">
        <f t="shared" si="12"/>
        <v>0.98730341564381785</v>
      </c>
      <c r="DO15" s="90">
        <f t="shared" si="12"/>
        <v>0</v>
      </c>
      <c r="DP15" s="90">
        <f t="shared" si="12"/>
        <v>0</v>
      </c>
      <c r="DQ15" s="90">
        <f t="shared" si="12"/>
        <v>0</v>
      </c>
      <c r="DR15" s="90">
        <f t="shared" si="12"/>
        <v>0</v>
      </c>
      <c r="DS15" s="90">
        <f t="shared" si="12"/>
        <v>0</v>
      </c>
      <c r="DT15" s="90">
        <f t="shared" si="12"/>
        <v>0</v>
      </c>
      <c r="DU15" s="90">
        <f t="shared" si="12"/>
        <v>0</v>
      </c>
      <c r="DV15" s="90">
        <f t="shared" si="12"/>
        <v>0</v>
      </c>
      <c r="DW15" s="91">
        <f t="shared" si="12"/>
        <v>0</v>
      </c>
    </row>
    <row r="16" spans="1:127" ht="11.85" customHeight="1" x14ac:dyDescent="0.15">
      <c r="B16" s="81"/>
      <c r="C16" s="92" t="s">
        <v>46</v>
      </c>
      <c r="D16" s="83"/>
      <c r="E16" s="84">
        <f t="shared" si="34"/>
        <v>565431.4</v>
      </c>
      <c r="F16" s="84">
        <f t="shared" si="13"/>
        <v>565431.4</v>
      </c>
      <c r="G16" s="86">
        <f>'⑴-2 IS(F&amp;B)'!G18</f>
        <v>202656</v>
      </c>
      <c r="H16" s="86">
        <f>'⑴-2 IS(F&amp;B)'!H18</f>
        <v>175699</v>
      </c>
      <c r="I16" s="86">
        <f>'⑴-2 IS(F&amp;B)'!I18</f>
        <v>187076.4</v>
      </c>
      <c r="J16" s="86">
        <f>'⑴-2 IS(F&amp;B)'!J18</f>
        <v>0</v>
      </c>
      <c r="K16" s="86">
        <f>'⑴-2 IS(F&amp;B)'!K18</f>
        <v>0</v>
      </c>
      <c r="L16" s="86">
        <f>'⑴-2 IS(F&amp;B)'!L18</f>
        <v>0</v>
      </c>
      <c r="M16" s="86">
        <f>'⑴-2 IS(F&amp;B)'!M18</f>
        <v>0</v>
      </c>
      <c r="N16" s="86">
        <f>'⑴-2 IS(F&amp;B)'!N18</f>
        <v>0</v>
      </c>
      <c r="O16" s="86">
        <f>'⑴-2 IS(F&amp;B)'!O18</f>
        <v>0</v>
      </c>
      <c r="P16" s="86">
        <f>'⑴-2 IS(F&amp;B)'!P18</f>
        <v>0</v>
      </c>
      <c r="Q16" s="86">
        <f>'⑴-2 IS(F&amp;B)'!Q18</f>
        <v>0</v>
      </c>
      <c r="R16" s="87">
        <f>'⑴-2 IS(F&amp;B)'!R18</f>
        <v>0</v>
      </c>
      <c r="T16" s="81"/>
      <c r="U16" s="92" t="str">
        <f t="shared" ref="U16:U20" si="42">$C16</f>
        <v>Food and beverage</v>
      </c>
      <c r="V16" s="83"/>
      <c r="W16" s="84">
        <f t="shared" si="33"/>
        <v>2192028.394269269</v>
      </c>
      <c r="X16" s="84">
        <f t="shared" si="14"/>
        <v>534842.24843671394</v>
      </c>
      <c r="Y16" s="85">
        <f>'⑴-2 IS(F&amp;B)'!Y18</f>
        <v>179091.1674757693</v>
      </c>
      <c r="Z16" s="86">
        <f>'⑴-2 IS(F&amp;B)'!Z18</f>
        <v>169284.15357959532</v>
      </c>
      <c r="AA16" s="86">
        <f>'⑴-2 IS(F&amp;B)'!AA18</f>
        <v>186466.92738134932</v>
      </c>
      <c r="AB16" s="86">
        <f>'⑴-2 IS(F&amp;B)'!AB18</f>
        <v>177451.12914170325</v>
      </c>
      <c r="AC16" s="86">
        <f>'⑴-2 IS(F&amp;B)'!AC18</f>
        <v>180777.17570654262</v>
      </c>
      <c r="AD16" s="86">
        <f>'⑴-2 IS(F&amp;B)'!AD18</f>
        <v>184951.78499012592</v>
      </c>
      <c r="AE16" s="86">
        <f>'⑴-2 IS(F&amp;B)'!AE18</f>
        <v>182203.08546754264</v>
      </c>
      <c r="AF16" s="86">
        <f>'⑴-2 IS(F&amp;B)'!AF18</f>
        <v>176790.72205454262</v>
      </c>
      <c r="AG16" s="86">
        <f>'⑴-2 IS(F&amp;B)'!AG18</f>
        <v>179786.51427312591</v>
      </c>
      <c r="AH16" s="86">
        <f>'⑴-2 IS(F&amp;B)'!AH18</f>
        <v>187830.47943871928</v>
      </c>
      <c r="AI16" s="86">
        <f>'⑴-2 IS(F&amp;B)'!AI18</f>
        <v>192419.22651653388</v>
      </c>
      <c r="AJ16" s="87">
        <f>'⑴-2 IS(F&amp;B)'!AJ18</f>
        <v>194976.02824371931</v>
      </c>
      <c r="AL16" s="81"/>
      <c r="AM16" s="92" t="str">
        <f t="shared" ref="AM16:AM20" si="43">$C16</f>
        <v>Food and beverage</v>
      </c>
      <c r="AN16" s="83"/>
      <c r="AO16" s="84">
        <f t="shared" si="2"/>
        <v>2398209.5302440003</v>
      </c>
      <c r="AP16" s="84">
        <f t="shared" si="15"/>
        <v>539863.89173599996</v>
      </c>
      <c r="AQ16" s="85">
        <f>'⑴-2 IS(F&amp;B)'!AQ18</f>
        <v>174078.66999999998</v>
      </c>
      <c r="AR16" s="86">
        <f>'⑴-2 IS(F&amp;B)'!AR18</f>
        <v>173381.05886799996</v>
      </c>
      <c r="AS16" s="86">
        <f>'⑴-2 IS(F&amp;B)'!AS18</f>
        <v>192404.16286800001</v>
      </c>
      <c r="AT16" s="86">
        <f>'⑴-2 IS(F&amp;B)'!AT18</f>
        <v>174972.568508</v>
      </c>
      <c r="AU16" s="86">
        <f>'⑴-2 IS(F&amp;B)'!AU18</f>
        <v>171737.3</v>
      </c>
      <c r="AV16" s="86">
        <f>'⑴-2 IS(F&amp;B)'!AV18</f>
        <v>175430.21999999997</v>
      </c>
      <c r="AW16" s="86">
        <f>'⑴-2 IS(F&amp;B)'!AW18</f>
        <v>186880.18000000002</v>
      </c>
      <c r="AX16" s="86">
        <f>'⑴-2 IS(F&amp;B)'!AX18</f>
        <v>217902.01999999996</v>
      </c>
      <c r="AY16" s="86">
        <f>'⑴-2 IS(F&amp;B)'!AY18</f>
        <v>210609.21</v>
      </c>
      <c r="AZ16" s="86">
        <f>'⑴-2 IS(F&amp;B)'!AZ18</f>
        <v>223096.33000000002</v>
      </c>
      <c r="BA16" s="86">
        <f>'⑴-2 IS(F&amp;B)'!BA18</f>
        <v>215733.02999999997</v>
      </c>
      <c r="BB16" s="87">
        <f>'⑴-2 IS(F&amp;B)'!BB18</f>
        <v>281984.78000000003</v>
      </c>
      <c r="BD16" s="81"/>
      <c r="BE16" s="92" t="str">
        <f t="shared" ref="BE16:BE20" si="44">$C16</f>
        <v>Food and beverage</v>
      </c>
      <c r="BF16" s="83"/>
      <c r="BG16" s="84">
        <f t="shared" si="4"/>
        <v>1640787</v>
      </c>
      <c r="BH16" s="84">
        <f t="shared" si="16"/>
        <v>383978</v>
      </c>
      <c r="BI16" s="85">
        <v>121489</v>
      </c>
      <c r="BJ16" s="86">
        <v>129443</v>
      </c>
      <c r="BK16" s="86">
        <v>133046</v>
      </c>
      <c r="BL16" s="86">
        <v>137852</v>
      </c>
      <c r="BM16" s="86">
        <v>127070</v>
      </c>
      <c r="BN16" s="86">
        <v>130312</v>
      </c>
      <c r="BO16" s="86">
        <v>130698</v>
      </c>
      <c r="BP16" s="86">
        <v>126245</v>
      </c>
      <c r="BQ16" s="86">
        <v>129254</v>
      </c>
      <c r="BR16" s="86">
        <v>189437</v>
      </c>
      <c r="BS16" s="86">
        <v>132796</v>
      </c>
      <c r="BT16" s="87">
        <v>153145</v>
      </c>
      <c r="BV16" s="81"/>
      <c r="BW16" s="92" t="str">
        <f t="shared" ref="BW16:BW20" si="45">$C16</f>
        <v>Food and beverage</v>
      </c>
      <c r="BX16" s="83"/>
      <c r="BY16" s="84">
        <f t="shared" si="17"/>
        <v>565431.4</v>
      </c>
      <c r="BZ16" s="85">
        <f t="shared" si="18"/>
        <v>565431.4</v>
      </c>
      <c r="CA16" s="86">
        <f t="shared" si="19"/>
        <v>0</v>
      </c>
      <c r="CB16" s="86">
        <f t="shared" si="20"/>
        <v>0</v>
      </c>
      <c r="CC16" s="86">
        <f t="shared" si="21"/>
        <v>0</v>
      </c>
      <c r="CD16" s="84">
        <f t="shared" si="7"/>
        <v>2192028.3942692694</v>
      </c>
      <c r="CE16" s="85">
        <f t="shared" si="22"/>
        <v>534842.24843671394</v>
      </c>
      <c r="CF16" s="86">
        <f t="shared" si="23"/>
        <v>543180.08983837184</v>
      </c>
      <c r="CG16" s="86">
        <f t="shared" si="24"/>
        <v>538780.32179521117</v>
      </c>
      <c r="CH16" s="86">
        <f t="shared" si="25"/>
        <v>575225.73419897247</v>
      </c>
      <c r="CI16" s="84">
        <f t="shared" si="9"/>
        <v>2398209.5302439998</v>
      </c>
      <c r="CJ16" s="85">
        <f t="shared" si="26"/>
        <v>539863.89173599996</v>
      </c>
      <c r="CK16" s="86">
        <f t="shared" si="27"/>
        <v>522140.08850799996</v>
      </c>
      <c r="CL16" s="86">
        <f t="shared" si="28"/>
        <v>615391.40999999992</v>
      </c>
      <c r="CM16" s="87">
        <f t="shared" si="29"/>
        <v>720814.14</v>
      </c>
      <c r="CO16" s="81"/>
      <c r="CP16" s="92" t="str">
        <f t="shared" ref="CP16:CP20" si="46">$C16</f>
        <v>Food and beverage</v>
      </c>
      <c r="CQ16" s="83"/>
      <c r="CR16" s="84">
        <f t="shared" si="30"/>
        <v>-1626596.9942692691</v>
      </c>
      <c r="CS16" s="84">
        <f t="shared" si="11"/>
        <v>30589.151563286083</v>
      </c>
      <c r="CT16" s="85">
        <f t="shared" si="11"/>
        <v>23564.832524230704</v>
      </c>
      <c r="CU16" s="86">
        <f t="shared" si="11"/>
        <v>6414.8464204046759</v>
      </c>
      <c r="CV16" s="86">
        <f t="shared" si="11"/>
        <v>609.47261865067412</v>
      </c>
      <c r="CW16" s="86">
        <f t="shared" si="11"/>
        <v>-177451.12914170325</v>
      </c>
      <c r="CX16" s="86">
        <f t="shared" si="11"/>
        <v>-180777.17570654262</v>
      </c>
      <c r="CY16" s="86">
        <f t="shared" si="11"/>
        <v>-184951.78499012592</v>
      </c>
      <c r="CZ16" s="86">
        <f t="shared" si="11"/>
        <v>-182203.08546754264</v>
      </c>
      <c r="DA16" s="86">
        <f t="shared" si="11"/>
        <v>-176790.72205454262</v>
      </c>
      <c r="DB16" s="86">
        <f t="shared" si="11"/>
        <v>-179786.51427312591</v>
      </c>
      <c r="DC16" s="86">
        <f t="shared" si="11"/>
        <v>-187830.47943871928</v>
      </c>
      <c r="DD16" s="86">
        <f t="shared" si="11"/>
        <v>-192419.22651653388</v>
      </c>
      <c r="DE16" s="87">
        <f t="shared" si="11"/>
        <v>-194976.02824371931</v>
      </c>
      <c r="DG16" s="81"/>
      <c r="DH16" s="92" t="str">
        <f t="shared" ref="DH16:DH20" si="47">$C16</f>
        <v>Food and beverage</v>
      </c>
      <c r="DI16" s="83"/>
      <c r="DJ16" s="88">
        <f t="shared" si="31"/>
        <v>0.25794893965709387</v>
      </c>
      <c r="DK16" s="88">
        <f t="shared" si="12"/>
        <v>1.0571928482701112</v>
      </c>
      <c r="DL16" s="89">
        <f t="shared" si="12"/>
        <v>1.1315800932919764</v>
      </c>
      <c r="DM16" s="90">
        <f t="shared" si="12"/>
        <v>1.0378939569047643</v>
      </c>
      <c r="DN16" s="90">
        <f t="shared" si="12"/>
        <v>1.003268529316216</v>
      </c>
      <c r="DO16" s="90">
        <f t="shared" si="12"/>
        <v>0</v>
      </c>
      <c r="DP16" s="90">
        <f t="shared" si="12"/>
        <v>0</v>
      </c>
      <c r="DQ16" s="90">
        <f t="shared" si="12"/>
        <v>0</v>
      </c>
      <c r="DR16" s="90">
        <f t="shared" si="12"/>
        <v>0</v>
      </c>
      <c r="DS16" s="90">
        <f t="shared" si="12"/>
        <v>0</v>
      </c>
      <c r="DT16" s="90">
        <f t="shared" si="12"/>
        <v>0</v>
      </c>
      <c r="DU16" s="90">
        <f t="shared" si="12"/>
        <v>0</v>
      </c>
      <c r="DV16" s="90">
        <f t="shared" si="12"/>
        <v>0</v>
      </c>
      <c r="DW16" s="91">
        <f t="shared" si="12"/>
        <v>0</v>
      </c>
    </row>
    <row r="17" spans="2:127" ht="11.85" customHeight="1" x14ac:dyDescent="0.15">
      <c r="B17" s="81"/>
      <c r="C17" s="92" t="s">
        <v>47</v>
      </c>
      <c r="D17" s="83"/>
      <c r="E17" s="84">
        <f t="shared" si="34"/>
        <v>7694.06</v>
      </c>
      <c r="F17" s="84">
        <f t="shared" si="13"/>
        <v>7694.06</v>
      </c>
      <c r="G17" s="86">
        <f>'⑴-3 IS(Tele)'!G18</f>
        <v>2041.05</v>
      </c>
      <c r="H17" s="86">
        <f>'⑴-3 IS(Tele)'!H18</f>
        <v>2037</v>
      </c>
      <c r="I17" s="86">
        <f>'⑴-3 IS(Tele)'!I18</f>
        <v>3616.01</v>
      </c>
      <c r="J17" s="86">
        <f>'⑴-3 IS(Tele)'!J18</f>
        <v>0</v>
      </c>
      <c r="K17" s="86">
        <f>'⑴-3 IS(Tele)'!K18</f>
        <v>0</v>
      </c>
      <c r="L17" s="86">
        <f>'⑴-3 IS(Tele)'!L18</f>
        <v>0</v>
      </c>
      <c r="M17" s="86">
        <f>'⑴-3 IS(Tele)'!M18</f>
        <v>0</v>
      </c>
      <c r="N17" s="86">
        <f>'⑴-3 IS(Tele)'!N18</f>
        <v>0</v>
      </c>
      <c r="O17" s="86">
        <f>'⑴-3 IS(Tele)'!O18</f>
        <v>0</v>
      </c>
      <c r="P17" s="86">
        <f>'⑴-3 IS(Tele)'!P18</f>
        <v>0</v>
      </c>
      <c r="Q17" s="86">
        <f>'⑴-3 IS(Tele)'!Q18</f>
        <v>0</v>
      </c>
      <c r="R17" s="87">
        <f>'⑴-3 IS(Tele)'!R18</f>
        <v>0</v>
      </c>
      <c r="T17" s="81"/>
      <c r="U17" s="92" t="str">
        <f t="shared" si="42"/>
        <v>Comunications</v>
      </c>
      <c r="V17" s="83"/>
      <c r="W17" s="84">
        <f t="shared" si="33"/>
        <v>10200</v>
      </c>
      <c r="X17" s="84">
        <f t="shared" si="14"/>
        <v>2550</v>
      </c>
      <c r="Y17" s="85">
        <f>'⑴-3 IS(Tele)'!Y18</f>
        <v>850</v>
      </c>
      <c r="Z17" s="86">
        <f>'⑴-3 IS(Tele)'!Z18</f>
        <v>850</v>
      </c>
      <c r="AA17" s="86">
        <f>'⑴-3 IS(Tele)'!AA18</f>
        <v>850</v>
      </c>
      <c r="AB17" s="86">
        <f>'⑴-3 IS(Tele)'!AB18</f>
        <v>850</v>
      </c>
      <c r="AC17" s="86">
        <f>'⑴-3 IS(Tele)'!AC18</f>
        <v>850</v>
      </c>
      <c r="AD17" s="86">
        <f>'⑴-3 IS(Tele)'!AD18</f>
        <v>850</v>
      </c>
      <c r="AE17" s="86">
        <f>'⑴-3 IS(Tele)'!AE18</f>
        <v>850</v>
      </c>
      <c r="AF17" s="86">
        <f>'⑴-3 IS(Tele)'!AF18</f>
        <v>850</v>
      </c>
      <c r="AG17" s="86">
        <f>'⑴-3 IS(Tele)'!AG18</f>
        <v>850</v>
      </c>
      <c r="AH17" s="86">
        <f>'⑴-3 IS(Tele)'!AH18</f>
        <v>850</v>
      </c>
      <c r="AI17" s="86">
        <f>'⑴-3 IS(Tele)'!AI18</f>
        <v>850</v>
      </c>
      <c r="AJ17" s="87">
        <f>'⑴-3 IS(Tele)'!AJ18</f>
        <v>850</v>
      </c>
      <c r="AL17" s="81"/>
      <c r="AM17" s="92" t="str">
        <f t="shared" si="43"/>
        <v>Comunications</v>
      </c>
      <c r="AN17" s="83"/>
      <c r="AO17" s="84">
        <f t="shared" si="2"/>
        <v>11289.42</v>
      </c>
      <c r="AP17" s="84">
        <f t="shared" si="15"/>
        <v>1213.52</v>
      </c>
      <c r="AQ17" s="85">
        <f>'⑴-3 IS(Tele)'!AQ18</f>
        <v>408.79</v>
      </c>
      <c r="AR17" s="86">
        <f>'⑴-3 IS(Tele)'!AR18</f>
        <v>405.73</v>
      </c>
      <c r="AS17" s="86">
        <f>'⑴-3 IS(Tele)'!AS18</f>
        <v>399</v>
      </c>
      <c r="AT17" s="86">
        <f>'⑴-3 IS(Tele)'!AT18</f>
        <v>592.49</v>
      </c>
      <c r="AU17" s="86">
        <f>'⑴-3 IS(Tele)'!AU18</f>
        <v>600.98</v>
      </c>
      <c r="AV17" s="86">
        <f>'⑴-3 IS(Tele)'!AV18</f>
        <v>617.65000000000009</v>
      </c>
      <c r="AW17" s="86">
        <f>'⑴-3 IS(Tele)'!AW18</f>
        <v>1377.5500000000002</v>
      </c>
      <c r="AX17" s="86">
        <f>'⑴-3 IS(Tele)'!AX18</f>
        <v>1375.23</v>
      </c>
      <c r="AY17" s="86">
        <f>'⑴-3 IS(Tele)'!AY18</f>
        <v>1378</v>
      </c>
      <c r="AZ17" s="86">
        <f>'⑴-3 IS(Tele)'!AZ18</f>
        <v>1378</v>
      </c>
      <c r="BA17" s="86">
        <f>'⑴-3 IS(Tele)'!BA18</f>
        <v>1378</v>
      </c>
      <c r="BB17" s="87">
        <f>'⑴-3 IS(Tele)'!BB18</f>
        <v>1378</v>
      </c>
      <c r="BD17" s="81"/>
      <c r="BE17" s="92" t="str">
        <f t="shared" si="44"/>
        <v>Comunications</v>
      </c>
      <c r="BF17" s="83"/>
      <c r="BG17" s="84">
        <f t="shared" si="4"/>
        <v>4492</v>
      </c>
      <c r="BH17" s="84">
        <f t="shared" si="16"/>
        <v>1112</v>
      </c>
      <c r="BI17" s="85">
        <v>366</v>
      </c>
      <c r="BJ17" s="86">
        <v>376</v>
      </c>
      <c r="BK17" s="86">
        <v>370</v>
      </c>
      <c r="BL17" s="86">
        <v>367</v>
      </c>
      <c r="BM17" s="86">
        <v>370</v>
      </c>
      <c r="BN17" s="86">
        <v>370</v>
      </c>
      <c r="BO17" s="86">
        <v>357</v>
      </c>
      <c r="BP17" s="86">
        <v>353</v>
      </c>
      <c r="BQ17" s="86">
        <v>472</v>
      </c>
      <c r="BR17" s="86">
        <v>369</v>
      </c>
      <c r="BS17" s="86">
        <v>363</v>
      </c>
      <c r="BT17" s="87">
        <v>359</v>
      </c>
      <c r="BV17" s="81"/>
      <c r="BW17" s="92" t="str">
        <f t="shared" si="45"/>
        <v>Comunications</v>
      </c>
      <c r="BX17" s="83"/>
      <c r="BY17" s="84">
        <f t="shared" si="17"/>
        <v>7694.06</v>
      </c>
      <c r="BZ17" s="85">
        <f t="shared" si="18"/>
        <v>7694.06</v>
      </c>
      <c r="CA17" s="86">
        <f t="shared" si="19"/>
        <v>0</v>
      </c>
      <c r="CB17" s="86">
        <f t="shared" si="20"/>
        <v>0</v>
      </c>
      <c r="CC17" s="86">
        <f t="shared" si="21"/>
        <v>0</v>
      </c>
      <c r="CD17" s="84">
        <f t="shared" si="7"/>
        <v>10200</v>
      </c>
      <c r="CE17" s="85">
        <f t="shared" si="22"/>
        <v>2550</v>
      </c>
      <c r="CF17" s="86">
        <f t="shared" si="23"/>
        <v>2550</v>
      </c>
      <c r="CG17" s="86">
        <f t="shared" si="24"/>
        <v>2550</v>
      </c>
      <c r="CH17" s="86">
        <f t="shared" si="25"/>
        <v>2550</v>
      </c>
      <c r="CI17" s="84">
        <f t="shared" si="9"/>
        <v>11289.420000000002</v>
      </c>
      <c r="CJ17" s="85">
        <f t="shared" si="26"/>
        <v>1213.52</v>
      </c>
      <c r="CK17" s="86">
        <f t="shared" si="27"/>
        <v>1811.1200000000001</v>
      </c>
      <c r="CL17" s="86">
        <f t="shared" si="28"/>
        <v>4130.7800000000007</v>
      </c>
      <c r="CM17" s="87">
        <f t="shared" si="29"/>
        <v>4134</v>
      </c>
      <c r="CO17" s="81"/>
      <c r="CP17" s="92" t="str">
        <f t="shared" si="46"/>
        <v>Comunications</v>
      </c>
      <c r="CQ17" s="83"/>
      <c r="CR17" s="84">
        <f t="shared" si="30"/>
        <v>-2505.9399999999996</v>
      </c>
      <c r="CS17" s="84">
        <f t="shared" si="11"/>
        <v>5144.0600000000004</v>
      </c>
      <c r="CT17" s="85">
        <f t="shared" si="11"/>
        <v>1191.05</v>
      </c>
      <c r="CU17" s="86">
        <f t="shared" si="11"/>
        <v>1187</v>
      </c>
      <c r="CV17" s="86">
        <f t="shared" si="11"/>
        <v>2766.01</v>
      </c>
      <c r="CW17" s="86">
        <f t="shared" si="11"/>
        <v>-850</v>
      </c>
      <c r="CX17" s="86">
        <f t="shared" si="11"/>
        <v>-850</v>
      </c>
      <c r="CY17" s="86">
        <f t="shared" si="11"/>
        <v>-850</v>
      </c>
      <c r="CZ17" s="86">
        <f t="shared" si="11"/>
        <v>-850</v>
      </c>
      <c r="DA17" s="86">
        <f t="shared" si="11"/>
        <v>-850</v>
      </c>
      <c r="DB17" s="86">
        <f t="shared" si="11"/>
        <v>-850</v>
      </c>
      <c r="DC17" s="86">
        <f t="shared" si="11"/>
        <v>-850</v>
      </c>
      <c r="DD17" s="86">
        <f t="shared" si="11"/>
        <v>-850</v>
      </c>
      <c r="DE17" s="87">
        <f t="shared" si="11"/>
        <v>-850</v>
      </c>
      <c r="DG17" s="81"/>
      <c r="DH17" s="92" t="str">
        <f t="shared" si="47"/>
        <v>Comunications</v>
      </c>
      <c r="DI17" s="83"/>
      <c r="DJ17" s="88">
        <f t="shared" si="31"/>
        <v>0.75431960784313734</v>
      </c>
      <c r="DK17" s="88">
        <f t="shared" si="12"/>
        <v>3.0172784313725494</v>
      </c>
      <c r="DL17" s="89">
        <f t="shared" si="12"/>
        <v>2.4012352941176469</v>
      </c>
      <c r="DM17" s="90">
        <f t="shared" si="12"/>
        <v>2.3964705882352941</v>
      </c>
      <c r="DN17" s="90">
        <f t="shared" si="12"/>
        <v>4.2541294117647066</v>
      </c>
      <c r="DO17" s="90">
        <f t="shared" si="12"/>
        <v>0</v>
      </c>
      <c r="DP17" s="90">
        <f t="shared" si="12"/>
        <v>0</v>
      </c>
      <c r="DQ17" s="90">
        <f t="shared" si="12"/>
        <v>0</v>
      </c>
      <c r="DR17" s="90">
        <f t="shared" si="12"/>
        <v>0</v>
      </c>
      <c r="DS17" s="90">
        <f t="shared" si="12"/>
        <v>0</v>
      </c>
      <c r="DT17" s="90">
        <f t="shared" si="12"/>
        <v>0</v>
      </c>
      <c r="DU17" s="90">
        <f t="shared" si="12"/>
        <v>0</v>
      </c>
      <c r="DV17" s="90">
        <f t="shared" si="12"/>
        <v>0</v>
      </c>
      <c r="DW17" s="91">
        <f t="shared" si="12"/>
        <v>0</v>
      </c>
    </row>
    <row r="18" spans="2:127" ht="11.85" customHeight="1" x14ac:dyDescent="0.15">
      <c r="B18" s="81"/>
      <c r="C18" s="92" t="s">
        <v>48</v>
      </c>
      <c r="D18" s="83"/>
      <c r="E18" s="84">
        <f t="shared" si="34"/>
        <v>0</v>
      </c>
      <c r="F18" s="84">
        <f t="shared" si="13"/>
        <v>0</v>
      </c>
      <c r="G18" s="86">
        <f>'⑴-4 IS(Parking)'!G18</f>
        <v>0</v>
      </c>
      <c r="H18" s="86">
        <f>'⑴-4 IS(Parking)'!H18</f>
        <v>0</v>
      </c>
      <c r="I18" s="86">
        <f>'⑴-4 IS(Parking)'!I18</f>
        <v>0</v>
      </c>
      <c r="J18" s="86">
        <f>'⑴-4 IS(Parking)'!J18</f>
        <v>0</v>
      </c>
      <c r="K18" s="86">
        <f>'⑴-4 IS(Parking)'!K18</f>
        <v>0</v>
      </c>
      <c r="L18" s="86">
        <f>'⑴-4 IS(Parking)'!L18</f>
        <v>0</v>
      </c>
      <c r="M18" s="86">
        <f>'⑴-4 IS(Parking)'!M18</f>
        <v>0</v>
      </c>
      <c r="N18" s="86">
        <f>'⑴-4 IS(Parking)'!N18</f>
        <v>0</v>
      </c>
      <c r="O18" s="86">
        <f>'⑴-4 IS(Parking)'!O18</f>
        <v>0</v>
      </c>
      <c r="P18" s="86">
        <f>'⑴-4 IS(Parking)'!P18</f>
        <v>0</v>
      </c>
      <c r="Q18" s="86">
        <f>'⑴-4 IS(Parking)'!Q18</f>
        <v>0</v>
      </c>
      <c r="R18" s="87">
        <f>'⑴-4 IS(Parking)'!R18</f>
        <v>0</v>
      </c>
      <c r="T18" s="81"/>
      <c r="U18" s="92" t="str">
        <f t="shared" si="42"/>
        <v>Parking</v>
      </c>
      <c r="V18" s="83"/>
      <c r="W18" s="84">
        <f t="shared" si="33"/>
        <v>0</v>
      </c>
      <c r="X18" s="84">
        <f t="shared" si="14"/>
        <v>0</v>
      </c>
      <c r="Y18" s="85">
        <f>'⑴-4 IS(Parking)'!Y18</f>
        <v>0</v>
      </c>
      <c r="Z18" s="86">
        <f>'⑴-4 IS(Parking)'!Z18</f>
        <v>0</v>
      </c>
      <c r="AA18" s="86">
        <f>'⑴-4 IS(Parking)'!AA18</f>
        <v>0</v>
      </c>
      <c r="AB18" s="86">
        <f>'⑴-4 IS(Parking)'!AB18</f>
        <v>0</v>
      </c>
      <c r="AC18" s="86">
        <f>'⑴-4 IS(Parking)'!AC18</f>
        <v>0</v>
      </c>
      <c r="AD18" s="86">
        <f>'⑴-4 IS(Parking)'!AD18</f>
        <v>0</v>
      </c>
      <c r="AE18" s="86">
        <f>'⑴-4 IS(Parking)'!AE18</f>
        <v>0</v>
      </c>
      <c r="AF18" s="86">
        <f>'⑴-4 IS(Parking)'!AF18</f>
        <v>0</v>
      </c>
      <c r="AG18" s="86">
        <f>'⑴-4 IS(Parking)'!AG18</f>
        <v>0</v>
      </c>
      <c r="AH18" s="86">
        <f>'⑴-4 IS(Parking)'!AH18</f>
        <v>0</v>
      </c>
      <c r="AI18" s="86">
        <f>'⑴-4 IS(Parking)'!AI18</f>
        <v>0</v>
      </c>
      <c r="AJ18" s="87">
        <f>'⑴-4 IS(Parking)'!AJ18</f>
        <v>0</v>
      </c>
      <c r="AL18" s="81"/>
      <c r="AM18" s="92" t="str">
        <f t="shared" si="43"/>
        <v>Parking</v>
      </c>
      <c r="AN18" s="83"/>
      <c r="AO18" s="84">
        <f t="shared" si="2"/>
        <v>0</v>
      </c>
      <c r="AP18" s="84">
        <f t="shared" si="15"/>
        <v>0</v>
      </c>
      <c r="AQ18" s="85">
        <f>'⑴-4 IS(Parking)'!AQ18</f>
        <v>0</v>
      </c>
      <c r="AR18" s="86">
        <f>'⑴-4 IS(Parking)'!AR18</f>
        <v>0</v>
      </c>
      <c r="AS18" s="86">
        <f>'⑴-4 IS(Parking)'!AS18</f>
        <v>0</v>
      </c>
      <c r="AT18" s="86">
        <f>'⑴-4 IS(Parking)'!AT18</f>
        <v>0</v>
      </c>
      <c r="AU18" s="86">
        <f>'⑴-4 IS(Parking)'!AU18</f>
        <v>0</v>
      </c>
      <c r="AV18" s="86">
        <f>'⑴-4 IS(Parking)'!AV18</f>
        <v>0</v>
      </c>
      <c r="AW18" s="86">
        <f>'⑴-4 IS(Parking)'!AW18</f>
        <v>0</v>
      </c>
      <c r="AX18" s="86">
        <f>'⑴-4 IS(Parking)'!AX18</f>
        <v>0</v>
      </c>
      <c r="AY18" s="86">
        <f>'⑴-4 IS(Parking)'!AY18</f>
        <v>0</v>
      </c>
      <c r="AZ18" s="86">
        <f>'⑴-4 IS(Parking)'!AZ18</f>
        <v>0</v>
      </c>
      <c r="BA18" s="86">
        <f>'⑴-4 IS(Parking)'!BA18</f>
        <v>0</v>
      </c>
      <c r="BB18" s="87">
        <f>'⑴-4 IS(Parking)'!BB18</f>
        <v>0</v>
      </c>
      <c r="BD18" s="81"/>
      <c r="BE18" s="92" t="str">
        <f t="shared" si="44"/>
        <v>Parking</v>
      </c>
      <c r="BF18" s="83"/>
      <c r="BG18" s="84">
        <f t="shared" si="4"/>
        <v>3077</v>
      </c>
      <c r="BH18" s="84">
        <f t="shared" si="16"/>
        <v>0</v>
      </c>
      <c r="BI18" s="85">
        <v>0</v>
      </c>
      <c r="BJ18" s="86">
        <v>0</v>
      </c>
      <c r="BK18" s="86">
        <v>0</v>
      </c>
      <c r="BL18" s="86">
        <v>0</v>
      </c>
      <c r="BM18" s="86">
        <v>0</v>
      </c>
      <c r="BN18" s="86">
        <v>0</v>
      </c>
      <c r="BO18" s="86">
        <v>660</v>
      </c>
      <c r="BP18" s="86">
        <v>0</v>
      </c>
      <c r="BQ18" s="86">
        <v>0</v>
      </c>
      <c r="BR18" s="86">
        <v>0</v>
      </c>
      <c r="BS18" s="86">
        <v>657</v>
      </c>
      <c r="BT18" s="87">
        <v>1760</v>
      </c>
      <c r="BV18" s="81"/>
      <c r="BW18" s="92" t="str">
        <f t="shared" si="45"/>
        <v>Parking</v>
      </c>
      <c r="BX18" s="83"/>
      <c r="BY18" s="84">
        <f t="shared" si="17"/>
        <v>0</v>
      </c>
      <c r="BZ18" s="85">
        <f t="shared" si="18"/>
        <v>0</v>
      </c>
      <c r="CA18" s="86">
        <f t="shared" si="19"/>
        <v>0</v>
      </c>
      <c r="CB18" s="86">
        <f t="shared" si="20"/>
        <v>0</v>
      </c>
      <c r="CC18" s="86">
        <f t="shared" si="21"/>
        <v>0</v>
      </c>
      <c r="CD18" s="84">
        <f t="shared" si="7"/>
        <v>0</v>
      </c>
      <c r="CE18" s="85">
        <f t="shared" si="22"/>
        <v>0</v>
      </c>
      <c r="CF18" s="86">
        <f t="shared" si="23"/>
        <v>0</v>
      </c>
      <c r="CG18" s="86">
        <f t="shared" si="24"/>
        <v>0</v>
      </c>
      <c r="CH18" s="86">
        <f t="shared" si="25"/>
        <v>0</v>
      </c>
      <c r="CI18" s="84">
        <f t="shared" si="9"/>
        <v>0</v>
      </c>
      <c r="CJ18" s="85">
        <f t="shared" si="26"/>
        <v>0</v>
      </c>
      <c r="CK18" s="86">
        <f t="shared" si="27"/>
        <v>0</v>
      </c>
      <c r="CL18" s="86">
        <f t="shared" si="28"/>
        <v>0</v>
      </c>
      <c r="CM18" s="87">
        <f t="shared" si="29"/>
        <v>0</v>
      </c>
      <c r="CO18" s="81"/>
      <c r="CP18" s="92" t="str">
        <f t="shared" si="46"/>
        <v>Parking</v>
      </c>
      <c r="CQ18" s="83"/>
      <c r="CR18" s="84">
        <f t="shared" si="30"/>
        <v>0</v>
      </c>
      <c r="CS18" s="84">
        <f t="shared" si="11"/>
        <v>0</v>
      </c>
      <c r="CT18" s="85">
        <f t="shared" si="11"/>
        <v>0</v>
      </c>
      <c r="CU18" s="86">
        <f t="shared" si="11"/>
        <v>0</v>
      </c>
      <c r="CV18" s="86">
        <f t="shared" si="11"/>
        <v>0</v>
      </c>
      <c r="CW18" s="86">
        <f t="shared" si="11"/>
        <v>0</v>
      </c>
      <c r="CX18" s="86">
        <f t="shared" si="11"/>
        <v>0</v>
      </c>
      <c r="CY18" s="86">
        <f t="shared" si="11"/>
        <v>0</v>
      </c>
      <c r="CZ18" s="86">
        <f t="shared" si="11"/>
        <v>0</v>
      </c>
      <c r="DA18" s="86">
        <f t="shared" si="11"/>
        <v>0</v>
      </c>
      <c r="DB18" s="86">
        <f t="shared" si="11"/>
        <v>0</v>
      </c>
      <c r="DC18" s="86">
        <f t="shared" si="11"/>
        <v>0</v>
      </c>
      <c r="DD18" s="86">
        <f t="shared" si="11"/>
        <v>0</v>
      </c>
      <c r="DE18" s="87">
        <f t="shared" si="11"/>
        <v>0</v>
      </c>
      <c r="DG18" s="81"/>
      <c r="DH18" s="92" t="str">
        <f t="shared" si="47"/>
        <v>Parking</v>
      </c>
      <c r="DI18" s="83"/>
      <c r="DJ18" s="88" t="str">
        <f t="shared" si="31"/>
        <v/>
      </c>
      <c r="DK18" s="88" t="str">
        <f t="shared" si="12"/>
        <v/>
      </c>
      <c r="DL18" s="89" t="str">
        <f t="shared" si="12"/>
        <v/>
      </c>
      <c r="DM18" s="90" t="str">
        <f t="shared" si="12"/>
        <v/>
      </c>
      <c r="DN18" s="90" t="str">
        <f t="shared" si="12"/>
        <v/>
      </c>
      <c r="DO18" s="90" t="str">
        <f t="shared" si="12"/>
        <v/>
      </c>
      <c r="DP18" s="90" t="str">
        <f t="shared" si="12"/>
        <v/>
      </c>
      <c r="DQ18" s="90" t="str">
        <f t="shared" si="12"/>
        <v/>
      </c>
      <c r="DR18" s="90" t="str">
        <f t="shared" si="12"/>
        <v/>
      </c>
      <c r="DS18" s="90" t="str">
        <f t="shared" si="12"/>
        <v/>
      </c>
      <c r="DT18" s="90" t="str">
        <f t="shared" si="12"/>
        <v/>
      </c>
      <c r="DU18" s="90" t="str">
        <f t="shared" si="12"/>
        <v/>
      </c>
      <c r="DV18" s="90" t="str">
        <f t="shared" si="12"/>
        <v/>
      </c>
      <c r="DW18" s="91" t="str">
        <f t="shared" si="12"/>
        <v/>
      </c>
    </row>
    <row r="19" spans="2:127" ht="11.85" customHeight="1" x14ac:dyDescent="0.15">
      <c r="B19" s="81"/>
      <c r="C19" s="92" t="s">
        <v>49</v>
      </c>
      <c r="D19" s="83"/>
      <c r="E19" s="84">
        <f t="shared" si="34"/>
        <v>23415.52</v>
      </c>
      <c r="F19" s="84">
        <f t="shared" si="13"/>
        <v>23415.52</v>
      </c>
      <c r="G19" s="86">
        <f>'⑴-5 IS(Amenity)'!G18</f>
        <v>10382</v>
      </c>
      <c r="H19" s="86">
        <f>'⑴-5 IS(Amenity)'!H18</f>
        <v>6217</v>
      </c>
      <c r="I19" s="86">
        <f>'⑴-5 IS(Amenity)'!I18</f>
        <v>6816.52</v>
      </c>
      <c r="J19" s="86">
        <f>'⑴-5 IS(Amenity)'!J18</f>
        <v>0</v>
      </c>
      <c r="K19" s="86">
        <f>'⑴-5 IS(Amenity)'!K18</f>
        <v>0</v>
      </c>
      <c r="L19" s="86">
        <f>'⑴-5 IS(Amenity)'!L18</f>
        <v>0</v>
      </c>
      <c r="M19" s="86">
        <f>'⑴-5 IS(Amenity)'!M18</f>
        <v>0</v>
      </c>
      <c r="N19" s="86">
        <f>'⑴-5 IS(Amenity)'!N18</f>
        <v>0</v>
      </c>
      <c r="O19" s="86">
        <f>'⑴-5 IS(Amenity)'!O18</f>
        <v>0</v>
      </c>
      <c r="P19" s="86">
        <f>'⑴-5 IS(Amenity)'!P18</f>
        <v>0</v>
      </c>
      <c r="Q19" s="86">
        <f>'⑴-5 IS(Amenity)'!Q18</f>
        <v>0</v>
      </c>
      <c r="R19" s="87">
        <f>'⑴-5 IS(Amenity)'!R18</f>
        <v>0</v>
      </c>
      <c r="T19" s="81"/>
      <c r="U19" s="92" t="str">
        <f t="shared" si="42"/>
        <v>Other operated</v>
      </c>
      <c r="V19" s="83"/>
      <c r="W19" s="84">
        <f t="shared" si="33"/>
        <v>118008</v>
      </c>
      <c r="X19" s="84">
        <f t="shared" si="14"/>
        <v>29502</v>
      </c>
      <c r="Y19" s="85">
        <f>'⑴-5 IS(Amenity)'!Y18</f>
        <v>9834</v>
      </c>
      <c r="Z19" s="86">
        <f>'⑴-5 IS(Amenity)'!Z18</f>
        <v>9834</v>
      </c>
      <c r="AA19" s="86">
        <f>'⑴-5 IS(Amenity)'!AA18</f>
        <v>9834</v>
      </c>
      <c r="AB19" s="86">
        <f>'⑴-5 IS(Amenity)'!AB18</f>
        <v>9834</v>
      </c>
      <c r="AC19" s="86">
        <f>'⑴-5 IS(Amenity)'!AC18</f>
        <v>9834</v>
      </c>
      <c r="AD19" s="86">
        <f>'⑴-5 IS(Amenity)'!AD18</f>
        <v>9834</v>
      </c>
      <c r="AE19" s="86">
        <f>'⑴-5 IS(Amenity)'!AE18</f>
        <v>9834</v>
      </c>
      <c r="AF19" s="86">
        <f>'⑴-5 IS(Amenity)'!AF18</f>
        <v>9834</v>
      </c>
      <c r="AG19" s="86">
        <f>'⑴-5 IS(Amenity)'!AG18</f>
        <v>9834</v>
      </c>
      <c r="AH19" s="86">
        <f>'⑴-5 IS(Amenity)'!AH18</f>
        <v>9834</v>
      </c>
      <c r="AI19" s="86">
        <f>'⑴-5 IS(Amenity)'!AI18</f>
        <v>9834</v>
      </c>
      <c r="AJ19" s="87">
        <f>'⑴-5 IS(Amenity)'!AJ18</f>
        <v>9834</v>
      </c>
      <c r="AL19" s="81"/>
      <c r="AM19" s="92" t="str">
        <f t="shared" si="43"/>
        <v>Other operated</v>
      </c>
      <c r="AN19" s="83"/>
      <c r="AO19" s="84">
        <f t="shared" si="2"/>
        <v>158930.19</v>
      </c>
      <c r="AP19" s="84">
        <f t="shared" si="15"/>
        <v>51673.66</v>
      </c>
      <c r="AQ19" s="85">
        <f>'⑴-5 IS(Amenity)'!AQ18</f>
        <v>16659</v>
      </c>
      <c r="AR19" s="86">
        <f>'⑴-5 IS(Amenity)'!AR18</f>
        <v>18666.66</v>
      </c>
      <c r="AS19" s="86">
        <f>'⑴-5 IS(Amenity)'!AS18</f>
        <v>16348</v>
      </c>
      <c r="AT19" s="86">
        <f>'⑴-5 IS(Amenity)'!AT18</f>
        <v>14453.34</v>
      </c>
      <c r="AU19" s="86">
        <f>'⑴-5 IS(Amenity)'!AU18</f>
        <v>15541.28</v>
      </c>
      <c r="AV19" s="86">
        <f>'⑴-5 IS(Amenity)'!AV18</f>
        <v>9257.31</v>
      </c>
      <c r="AW19" s="86">
        <f>'⑴-5 IS(Amenity)'!AW18</f>
        <v>9253.91</v>
      </c>
      <c r="AX19" s="86">
        <f>'⑴-5 IS(Amenity)'!AX18</f>
        <v>15282</v>
      </c>
      <c r="AY19" s="86">
        <f>'⑴-5 IS(Amenity)'!AY18</f>
        <v>15040</v>
      </c>
      <c r="AZ19" s="86">
        <f>'⑴-5 IS(Amenity)'!AZ18</f>
        <v>9083.3799999999992</v>
      </c>
      <c r="BA19" s="86">
        <f>'⑴-5 IS(Amenity)'!BA18</f>
        <v>8823.31</v>
      </c>
      <c r="BB19" s="87">
        <f>'⑴-5 IS(Amenity)'!BB18</f>
        <v>10522</v>
      </c>
      <c r="BD19" s="81"/>
      <c r="BE19" s="92" t="str">
        <f t="shared" si="44"/>
        <v>Other operated</v>
      </c>
      <c r="BF19" s="83"/>
      <c r="BG19" s="84">
        <f t="shared" si="4"/>
        <v>117652</v>
      </c>
      <c r="BH19" s="84">
        <f t="shared" si="16"/>
        <v>26405</v>
      </c>
      <c r="BI19" s="85">
        <v>8247</v>
      </c>
      <c r="BJ19" s="86">
        <v>8938</v>
      </c>
      <c r="BK19" s="86">
        <v>9220</v>
      </c>
      <c r="BL19" s="86">
        <v>8584</v>
      </c>
      <c r="BM19" s="86">
        <v>9430</v>
      </c>
      <c r="BN19" s="86">
        <v>9671</v>
      </c>
      <c r="BO19" s="86">
        <v>10410</v>
      </c>
      <c r="BP19" s="86">
        <v>10360</v>
      </c>
      <c r="BQ19" s="86">
        <v>10560</v>
      </c>
      <c r="BR19" s="86">
        <v>9432</v>
      </c>
      <c r="BS19" s="86">
        <v>11065</v>
      </c>
      <c r="BT19" s="87">
        <v>11735</v>
      </c>
      <c r="BV19" s="81"/>
      <c r="BW19" s="92" t="str">
        <f t="shared" si="45"/>
        <v>Other operated</v>
      </c>
      <c r="BX19" s="83"/>
      <c r="BY19" s="84">
        <f t="shared" si="17"/>
        <v>23415.52</v>
      </c>
      <c r="BZ19" s="85">
        <f t="shared" si="18"/>
        <v>23415.52</v>
      </c>
      <c r="CA19" s="86">
        <f t="shared" si="19"/>
        <v>0</v>
      </c>
      <c r="CB19" s="86">
        <f t="shared" si="20"/>
        <v>0</v>
      </c>
      <c r="CC19" s="86">
        <f t="shared" si="21"/>
        <v>0</v>
      </c>
      <c r="CD19" s="84">
        <f t="shared" si="7"/>
        <v>118008</v>
      </c>
      <c r="CE19" s="85">
        <f t="shared" si="22"/>
        <v>29502</v>
      </c>
      <c r="CF19" s="86">
        <f t="shared" si="23"/>
        <v>29502</v>
      </c>
      <c r="CG19" s="86">
        <f t="shared" si="24"/>
        <v>29502</v>
      </c>
      <c r="CH19" s="86">
        <f t="shared" si="25"/>
        <v>29502</v>
      </c>
      <c r="CI19" s="84">
        <f t="shared" si="9"/>
        <v>158930.19</v>
      </c>
      <c r="CJ19" s="85">
        <f t="shared" si="26"/>
        <v>51673.66</v>
      </c>
      <c r="CK19" s="86">
        <f t="shared" si="27"/>
        <v>39251.93</v>
      </c>
      <c r="CL19" s="86">
        <f t="shared" si="28"/>
        <v>39575.910000000003</v>
      </c>
      <c r="CM19" s="87">
        <f t="shared" si="29"/>
        <v>28428.69</v>
      </c>
      <c r="CO19" s="81"/>
      <c r="CP19" s="92" t="str">
        <f t="shared" si="46"/>
        <v>Other operated</v>
      </c>
      <c r="CQ19" s="83"/>
      <c r="CR19" s="84">
        <f t="shared" si="30"/>
        <v>-94592.48</v>
      </c>
      <c r="CS19" s="84">
        <f t="shared" si="11"/>
        <v>-6086.48</v>
      </c>
      <c r="CT19" s="85">
        <f t="shared" si="11"/>
        <v>548</v>
      </c>
      <c r="CU19" s="86">
        <f t="shared" si="11"/>
        <v>-3617</v>
      </c>
      <c r="CV19" s="86">
        <f t="shared" si="11"/>
        <v>-3017.4799999999996</v>
      </c>
      <c r="CW19" s="86">
        <f t="shared" si="11"/>
        <v>-9834</v>
      </c>
      <c r="CX19" s="86">
        <f t="shared" si="11"/>
        <v>-9834</v>
      </c>
      <c r="CY19" s="86">
        <f t="shared" si="11"/>
        <v>-9834</v>
      </c>
      <c r="CZ19" s="86">
        <f t="shared" si="11"/>
        <v>-9834</v>
      </c>
      <c r="DA19" s="86">
        <f t="shared" si="11"/>
        <v>-9834</v>
      </c>
      <c r="DB19" s="86">
        <f t="shared" si="11"/>
        <v>-9834</v>
      </c>
      <c r="DC19" s="86">
        <f t="shared" si="11"/>
        <v>-9834</v>
      </c>
      <c r="DD19" s="86">
        <f t="shared" si="11"/>
        <v>-9834</v>
      </c>
      <c r="DE19" s="87">
        <f t="shared" si="11"/>
        <v>-9834</v>
      </c>
      <c r="DG19" s="81"/>
      <c r="DH19" s="92" t="str">
        <f t="shared" si="47"/>
        <v>Other operated</v>
      </c>
      <c r="DI19" s="83"/>
      <c r="DJ19" s="88">
        <f t="shared" si="31"/>
        <v>0.1984231577520168</v>
      </c>
      <c r="DK19" s="88">
        <f t="shared" si="12"/>
        <v>0.7936926310080672</v>
      </c>
      <c r="DL19" s="89">
        <f t="shared" si="12"/>
        <v>1.0557250355908074</v>
      </c>
      <c r="DM19" s="90">
        <f t="shared" si="12"/>
        <v>0.63219442749644084</v>
      </c>
      <c r="DN19" s="90">
        <f t="shared" si="12"/>
        <v>0.69315842993695354</v>
      </c>
      <c r="DO19" s="90">
        <f t="shared" si="12"/>
        <v>0</v>
      </c>
      <c r="DP19" s="90">
        <f t="shared" si="12"/>
        <v>0</v>
      </c>
      <c r="DQ19" s="90">
        <f t="shared" si="12"/>
        <v>0</v>
      </c>
      <c r="DR19" s="90">
        <f t="shared" si="12"/>
        <v>0</v>
      </c>
      <c r="DS19" s="90">
        <f t="shared" si="12"/>
        <v>0</v>
      </c>
      <c r="DT19" s="90">
        <f t="shared" si="12"/>
        <v>0</v>
      </c>
      <c r="DU19" s="90">
        <f t="shared" si="12"/>
        <v>0</v>
      </c>
      <c r="DV19" s="90">
        <f t="shared" si="12"/>
        <v>0</v>
      </c>
      <c r="DW19" s="91">
        <f t="shared" si="12"/>
        <v>0</v>
      </c>
    </row>
    <row r="20" spans="2:127" ht="11.85" customHeight="1" x14ac:dyDescent="0.15">
      <c r="B20" s="81"/>
      <c r="C20" s="92" t="s">
        <v>50</v>
      </c>
      <c r="D20" s="83"/>
      <c r="E20" s="84">
        <f t="shared" si="34"/>
        <v>0</v>
      </c>
      <c r="F20" s="84">
        <f t="shared" si="13"/>
        <v>0</v>
      </c>
      <c r="G20" s="86">
        <f>'⑴-6 IS(Others)'!G18</f>
        <v>0</v>
      </c>
      <c r="H20" s="86">
        <f>'⑴-6 IS(Others)'!H18</f>
        <v>0</v>
      </c>
      <c r="I20" s="86">
        <f>'⑴-6 IS(Others)'!I18</f>
        <v>0</v>
      </c>
      <c r="J20" s="86">
        <f>'⑴-6 IS(Others)'!J18</f>
        <v>0</v>
      </c>
      <c r="K20" s="86">
        <f>'⑴-6 IS(Others)'!K18</f>
        <v>0</v>
      </c>
      <c r="L20" s="86">
        <f>'⑴-6 IS(Others)'!L18</f>
        <v>0</v>
      </c>
      <c r="M20" s="86">
        <f>'⑴-6 IS(Others)'!M18</f>
        <v>0</v>
      </c>
      <c r="N20" s="86">
        <f>'⑴-6 IS(Others)'!N18</f>
        <v>0</v>
      </c>
      <c r="O20" s="86">
        <f>'⑴-6 IS(Others)'!O18</f>
        <v>0</v>
      </c>
      <c r="P20" s="86">
        <f>'⑴-6 IS(Others)'!P18</f>
        <v>0</v>
      </c>
      <c r="Q20" s="86">
        <f>'⑴-6 IS(Others)'!Q18</f>
        <v>0</v>
      </c>
      <c r="R20" s="87">
        <f>'⑴-6 IS(Others)'!R18</f>
        <v>0</v>
      </c>
      <c r="T20" s="81"/>
      <c r="U20" s="92" t="str">
        <f t="shared" si="42"/>
        <v>Rent and other</v>
      </c>
      <c r="V20" s="83"/>
      <c r="W20" s="84">
        <f t="shared" si="33"/>
        <v>0</v>
      </c>
      <c r="X20" s="84">
        <f t="shared" si="14"/>
        <v>0</v>
      </c>
      <c r="Y20" s="85">
        <f>'⑴-6 IS(Others)'!Y18</f>
        <v>0</v>
      </c>
      <c r="Z20" s="86">
        <f>'⑴-6 IS(Others)'!Z18</f>
        <v>0</v>
      </c>
      <c r="AA20" s="86">
        <f>'⑴-6 IS(Others)'!AA18</f>
        <v>0</v>
      </c>
      <c r="AB20" s="86">
        <f>'⑴-6 IS(Others)'!AB18</f>
        <v>0</v>
      </c>
      <c r="AC20" s="86">
        <f>'⑴-6 IS(Others)'!AC18</f>
        <v>0</v>
      </c>
      <c r="AD20" s="86">
        <f>'⑴-6 IS(Others)'!AD18</f>
        <v>0</v>
      </c>
      <c r="AE20" s="86">
        <f>'⑴-6 IS(Others)'!AE18</f>
        <v>0</v>
      </c>
      <c r="AF20" s="86">
        <f>'⑴-6 IS(Others)'!AF18</f>
        <v>0</v>
      </c>
      <c r="AG20" s="86">
        <f>'⑴-6 IS(Others)'!AG18</f>
        <v>0</v>
      </c>
      <c r="AH20" s="86">
        <f>'⑴-6 IS(Others)'!AH18</f>
        <v>0</v>
      </c>
      <c r="AI20" s="86">
        <f>'⑴-6 IS(Others)'!AI18</f>
        <v>0</v>
      </c>
      <c r="AJ20" s="87">
        <f>'⑴-6 IS(Others)'!AJ18</f>
        <v>0</v>
      </c>
      <c r="AL20" s="81"/>
      <c r="AM20" s="92" t="str">
        <f t="shared" si="43"/>
        <v>Rent and other</v>
      </c>
      <c r="AN20" s="83"/>
      <c r="AO20" s="84">
        <f t="shared" si="2"/>
        <v>0</v>
      </c>
      <c r="AP20" s="84">
        <f t="shared" si="15"/>
        <v>0</v>
      </c>
      <c r="AQ20" s="85">
        <f>'⑴-6 IS(Others)'!AQ18</f>
        <v>0</v>
      </c>
      <c r="AR20" s="86">
        <f>'⑴-6 IS(Others)'!AR18</f>
        <v>0</v>
      </c>
      <c r="AS20" s="86">
        <f>'⑴-6 IS(Others)'!AS18</f>
        <v>0</v>
      </c>
      <c r="AT20" s="86">
        <f>'⑴-6 IS(Others)'!AT18</f>
        <v>0</v>
      </c>
      <c r="AU20" s="86">
        <f>'⑴-6 IS(Others)'!AU18</f>
        <v>0</v>
      </c>
      <c r="AV20" s="86">
        <f>'⑴-6 IS(Others)'!AV18</f>
        <v>0</v>
      </c>
      <c r="AW20" s="86">
        <f>'⑴-6 IS(Others)'!AW18</f>
        <v>0</v>
      </c>
      <c r="AX20" s="86">
        <f>'⑴-6 IS(Others)'!AX18</f>
        <v>0</v>
      </c>
      <c r="AY20" s="86">
        <f>'⑴-6 IS(Others)'!AY18</f>
        <v>0</v>
      </c>
      <c r="AZ20" s="86">
        <f>'⑴-6 IS(Others)'!AZ18</f>
        <v>0</v>
      </c>
      <c r="BA20" s="86">
        <f>'⑴-6 IS(Others)'!BA18</f>
        <v>0</v>
      </c>
      <c r="BB20" s="87">
        <f>'⑴-6 IS(Others)'!BB18</f>
        <v>0</v>
      </c>
      <c r="BD20" s="81"/>
      <c r="BE20" s="92" t="str">
        <f t="shared" si="44"/>
        <v>Rent and other</v>
      </c>
      <c r="BF20" s="83"/>
      <c r="BG20" s="84">
        <f t="shared" si="4"/>
        <v>0</v>
      </c>
      <c r="BH20" s="84">
        <f t="shared" si="16"/>
        <v>0</v>
      </c>
      <c r="BI20" s="85">
        <v>0</v>
      </c>
      <c r="BJ20" s="86">
        <v>0</v>
      </c>
      <c r="BK20" s="86">
        <v>0</v>
      </c>
      <c r="BL20" s="86">
        <v>0</v>
      </c>
      <c r="BM20" s="86">
        <v>0</v>
      </c>
      <c r="BN20" s="86">
        <v>0</v>
      </c>
      <c r="BO20" s="86">
        <v>0</v>
      </c>
      <c r="BP20" s="86">
        <v>0</v>
      </c>
      <c r="BQ20" s="86">
        <v>0</v>
      </c>
      <c r="BR20" s="86">
        <v>0</v>
      </c>
      <c r="BS20" s="86">
        <v>0</v>
      </c>
      <c r="BT20" s="87">
        <v>0</v>
      </c>
      <c r="BV20" s="81"/>
      <c r="BW20" s="92" t="str">
        <f t="shared" si="45"/>
        <v>Rent and other</v>
      </c>
      <c r="BX20" s="83"/>
      <c r="BY20" s="84">
        <f t="shared" si="17"/>
        <v>0</v>
      </c>
      <c r="BZ20" s="85">
        <f t="shared" si="18"/>
        <v>0</v>
      </c>
      <c r="CA20" s="86">
        <f t="shared" si="19"/>
        <v>0</v>
      </c>
      <c r="CB20" s="86">
        <f t="shared" si="20"/>
        <v>0</v>
      </c>
      <c r="CC20" s="86">
        <f t="shared" si="21"/>
        <v>0</v>
      </c>
      <c r="CD20" s="84">
        <f t="shared" si="7"/>
        <v>0</v>
      </c>
      <c r="CE20" s="85">
        <f t="shared" si="22"/>
        <v>0</v>
      </c>
      <c r="CF20" s="86">
        <f t="shared" si="23"/>
        <v>0</v>
      </c>
      <c r="CG20" s="86">
        <f t="shared" si="24"/>
        <v>0</v>
      </c>
      <c r="CH20" s="86">
        <f t="shared" si="25"/>
        <v>0</v>
      </c>
      <c r="CI20" s="84">
        <f t="shared" si="9"/>
        <v>0</v>
      </c>
      <c r="CJ20" s="85">
        <f t="shared" si="26"/>
        <v>0</v>
      </c>
      <c r="CK20" s="86">
        <f t="shared" si="27"/>
        <v>0</v>
      </c>
      <c r="CL20" s="86">
        <f t="shared" si="28"/>
        <v>0</v>
      </c>
      <c r="CM20" s="87">
        <f t="shared" si="29"/>
        <v>0</v>
      </c>
      <c r="CO20" s="81"/>
      <c r="CP20" s="92" t="str">
        <f t="shared" si="46"/>
        <v>Rent and other</v>
      </c>
      <c r="CQ20" s="83"/>
      <c r="CR20" s="84">
        <f t="shared" si="30"/>
        <v>0</v>
      </c>
      <c r="CS20" s="84">
        <f t="shared" si="11"/>
        <v>0</v>
      </c>
      <c r="CT20" s="85">
        <f t="shared" si="11"/>
        <v>0</v>
      </c>
      <c r="CU20" s="86">
        <f t="shared" si="11"/>
        <v>0</v>
      </c>
      <c r="CV20" s="86">
        <f t="shared" si="11"/>
        <v>0</v>
      </c>
      <c r="CW20" s="86">
        <f t="shared" si="11"/>
        <v>0</v>
      </c>
      <c r="CX20" s="86">
        <f t="shared" si="11"/>
        <v>0</v>
      </c>
      <c r="CY20" s="86">
        <f t="shared" si="11"/>
        <v>0</v>
      </c>
      <c r="CZ20" s="86">
        <f t="shared" si="11"/>
        <v>0</v>
      </c>
      <c r="DA20" s="86">
        <f t="shared" si="11"/>
        <v>0</v>
      </c>
      <c r="DB20" s="86">
        <f t="shared" si="11"/>
        <v>0</v>
      </c>
      <c r="DC20" s="86">
        <f t="shared" si="11"/>
        <v>0</v>
      </c>
      <c r="DD20" s="86">
        <f t="shared" si="11"/>
        <v>0</v>
      </c>
      <c r="DE20" s="87">
        <f t="shared" si="11"/>
        <v>0</v>
      </c>
      <c r="DG20" s="81"/>
      <c r="DH20" s="92" t="str">
        <f t="shared" si="47"/>
        <v>Rent and other</v>
      </c>
      <c r="DI20" s="83"/>
      <c r="DJ20" s="88" t="str">
        <f t="shared" si="31"/>
        <v/>
      </c>
      <c r="DK20" s="88" t="str">
        <f t="shared" si="12"/>
        <v/>
      </c>
      <c r="DL20" s="89" t="str">
        <f t="shared" si="12"/>
        <v/>
      </c>
      <c r="DM20" s="90" t="str">
        <f t="shared" si="12"/>
        <v/>
      </c>
      <c r="DN20" s="90" t="str">
        <f t="shared" si="12"/>
        <v/>
      </c>
      <c r="DO20" s="90" t="str">
        <f t="shared" si="12"/>
        <v/>
      </c>
      <c r="DP20" s="90" t="str">
        <f t="shared" si="12"/>
        <v/>
      </c>
      <c r="DQ20" s="90" t="str">
        <f t="shared" si="12"/>
        <v/>
      </c>
      <c r="DR20" s="90" t="str">
        <f t="shared" si="12"/>
        <v/>
      </c>
      <c r="DS20" s="90" t="str">
        <f t="shared" si="12"/>
        <v/>
      </c>
      <c r="DT20" s="90" t="str">
        <f t="shared" si="12"/>
        <v/>
      </c>
      <c r="DU20" s="90" t="str">
        <f t="shared" si="12"/>
        <v/>
      </c>
      <c r="DV20" s="90" t="str">
        <f t="shared" si="12"/>
        <v/>
      </c>
      <c r="DW20" s="91" t="str">
        <f t="shared" si="12"/>
        <v/>
      </c>
    </row>
    <row r="21" spans="2:127" ht="11.85" customHeight="1" x14ac:dyDescent="0.15">
      <c r="B21" s="139" t="s">
        <v>52</v>
      </c>
      <c r="C21" s="140"/>
      <c r="D21" s="141"/>
      <c r="E21" s="142">
        <f t="shared" si="34"/>
        <v>1913024.91</v>
      </c>
      <c r="F21" s="142">
        <f t="shared" si="13"/>
        <v>1913024.91</v>
      </c>
      <c r="G21" s="143">
        <f t="shared" ref="G21:R21" si="48">SUM(G22:G27)</f>
        <v>705358.95</v>
      </c>
      <c r="H21" s="144">
        <f t="shared" si="48"/>
        <v>617160.12</v>
      </c>
      <c r="I21" s="144">
        <f t="shared" si="48"/>
        <v>590505.84000000008</v>
      </c>
      <c r="J21" s="144">
        <f t="shared" si="48"/>
        <v>0</v>
      </c>
      <c r="K21" s="144">
        <f t="shared" si="48"/>
        <v>0</v>
      </c>
      <c r="L21" s="144">
        <f t="shared" si="48"/>
        <v>0</v>
      </c>
      <c r="M21" s="144">
        <f t="shared" si="48"/>
        <v>0</v>
      </c>
      <c r="N21" s="144">
        <f t="shared" si="48"/>
        <v>0</v>
      </c>
      <c r="O21" s="144">
        <f t="shared" si="48"/>
        <v>0</v>
      </c>
      <c r="P21" s="144">
        <f t="shared" si="48"/>
        <v>0</v>
      </c>
      <c r="Q21" s="144">
        <f t="shared" si="48"/>
        <v>0</v>
      </c>
      <c r="R21" s="145">
        <f t="shared" si="48"/>
        <v>0</v>
      </c>
      <c r="T21" s="139" t="str">
        <f>$B21</f>
        <v>Departmental profit</v>
      </c>
      <c r="U21" s="140"/>
      <c r="V21" s="141"/>
      <c r="W21" s="142">
        <f t="shared" si="33"/>
        <v>11312722.597169043</v>
      </c>
      <c r="X21" s="142">
        <f t="shared" si="14"/>
        <v>2567235.1254867259</v>
      </c>
      <c r="Y21" s="143">
        <f t="shared" ref="Y21:AJ21" si="49">SUM(Y22:Y27)</f>
        <v>802390.71875251574</v>
      </c>
      <c r="Z21" s="144">
        <f t="shared" si="49"/>
        <v>868187.27592284745</v>
      </c>
      <c r="AA21" s="144">
        <f t="shared" si="49"/>
        <v>896657.13081136276</v>
      </c>
      <c r="AB21" s="144">
        <f t="shared" si="49"/>
        <v>831759.65394760168</v>
      </c>
      <c r="AC21" s="144">
        <f t="shared" si="49"/>
        <v>955912.55518041784</v>
      </c>
      <c r="AD21" s="144">
        <f t="shared" si="49"/>
        <v>1042236.998099179</v>
      </c>
      <c r="AE21" s="144">
        <f t="shared" si="49"/>
        <v>1078486.6454194179</v>
      </c>
      <c r="AF21" s="144">
        <f t="shared" si="49"/>
        <v>950990.00883241778</v>
      </c>
      <c r="AG21" s="144">
        <f t="shared" si="49"/>
        <v>985161.26881617901</v>
      </c>
      <c r="AH21" s="144">
        <f t="shared" si="49"/>
        <v>933763.56504432578</v>
      </c>
      <c r="AI21" s="144">
        <f t="shared" si="49"/>
        <v>957619.76010345179</v>
      </c>
      <c r="AJ21" s="145">
        <f t="shared" si="49"/>
        <v>1009557.0162393257</v>
      </c>
      <c r="AL21" s="139" t="str">
        <f>$B21</f>
        <v>Departmental profit</v>
      </c>
      <c r="AM21" s="140"/>
      <c r="AN21" s="141"/>
      <c r="AO21" s="142">
        <f t="shared" si="2"/>
        <v>9878162.7216326669</v>
      </c>
      <c r="AP21" s="142">
        <f t="shared" si="15"/>
        <v>2517780.785190667</v>
      </c>
      <c r="AQ21" s="143">
        <f t="shared" ref="AQ21:BB21" si="50">SUM(AQ22:AQ27)</f>
        <v>926032.2300000001</v>
      </c>
      <c r="AR21" s="144">
        <f t="shared" si="50"/>
        <v>776111.58527866669</v>
      </c>
      <c r="AS21" s="144">
        <f t="shared" si="50"/>
        <v>815636.969912</v>
      </c>
      <c r="AT21" s="144">
        <f t="shared" si="50"/>
        <v>840920.01944200008</v>
      </c>
      <c r="AU21" s="144">
        <f t="shared" si="50"/>
        <v>915447.13000000012</v>
      </c>
      <c r="AV21" s="144">
        <f t="shared" si="50"/>
        <v>912113.01999999979</v>
      </c>
      <c r="AW21" s="144">
        <f t="shared" si="50"/>
        <v>1017318.2299999997</v>
      </c>
      <c r="AX21" s="144">
        <f t="shared" si="50"/>
        <v>880764.27</v>
      </c>
      <c r="AY21" s="144">
        <f t="shared" si="50"/>
        <v>760712.62000000011</v>
      </c>
      <c r="AZ21" s="144">
        <f t="shared" si="50"/>
        <v>670364.2699999999</v>
      </c>
      <c r="BA21" s="144">
        <f t="shared" si="50"/>
        <v>571974.7300000001</v>
      </c>
      <c r="BB21" s="145">
        <f t="shared" si="50"/>
        <v>790767.64700000011</v>
      </c>
      <c r="BD21" s="139" t="str">
        <f>$B21</f>
        <v>Departmental profit</v>
      </c>
      <c r="BE21" s="140"/>
      <c r="BF21" s="141"/>
      <c r="BG21" s="142">
        <f t="shared" si="4"/>
        <v>10668020</v>
      </c>
      <c r="BH21" s="142">
        <f t="shared" si="16"/>
        <v>2740577</v>
      </c>
      <c r="BI21" s="143">
        <f t="shared" ref="BI21:BT21" si="51">SUM(BI22:BI27)</f>
        <v>950281</v>
      </c>
      <c r="BJ21" s="144">
        <f t="shared" si="51"/>
        <v>930172</v>
      </c>
      <c r="BK21" s="144">
        <f t="shared" si="51"/>
        <v>860124</v>
      </c>
      <c r="BL21" s="144">
        <f t="shared" si="51"/>
        <v>793789</v>
      </c>
      <c r="BM21" s="144">
        <f t="shared" si="51"/>
        <v>885609</v>
      </c>
      <c r="BN21" s="144">
        <f t="shared" si="51"/>
        <v>973193</v>
      </c>
      <c r="BO21" s="144">
        <f t="shared" si="51"/>
        <v>1139526</v>
      </c>
      <c r="BP21" s="144">
        <f t="shared" si="51"/>
        <v>931210</v>
      </c>
      <c r="BQ21" s="144">
        <f t="shared" si="51"/>
        <v>754273</v>
      </c>
      <c r="BR21" s="144">
        <f t="shared" si="51"/>
        <v>733885</v>
      </c>
      <c r="BS21" s="144">
        <f t="shared" si="51"/>
        <v>741095.28</v>
      </c>
      <c r="BT21" s="145">
        <f t="shared" si="51"/>
        <v>974862.72</v>
      </c>
      <c r="BV21" s="139" t="str">
        <f>$B21</f>
        <v>Departmental profit</v>
      </c>
      <c r="BW21" s="140"/>
      <c r="BX21" s="141"/>
      <c r="BY21" s="142">
        <f t="shared" si="17"/>
        <v>1913024.9100000001</v>
      </c>
      <c r="BZ21" s="143">
        <f t="shared" ref="BZ21:CC27" si="52">BZ7-BZ14</f>
        <v>1913024.9100000001</v>
      </c>
      <c r="CA21" s="144">
        <f t="shared" si="52"/>
        <v>0</v>
      </c>
      <c r="CB21" s="144">
        <f t="shared" si="52"/>
        <v>0</v>
      </c>
      <c r="CC21" s="144">
        <f t="shared" si="52"/>
        <v>0</v>
      </c>
      <c r="CD21" s="142">
        <f t="shared" si="7"/>
        <v>11312722.597169042</v>
      </c>
      <c r="CE21" s="143">
        <f t="shared" ref="CE21:CH27" si="53">CE7-CE14</f>
        <v>2567235.1254867259</v>
      </c>
      <c r="CF21" s="144">
        <f t="shared" si="53"/>
        <v>2829909.2072271984</v>
      </c>
      <c r="CG21" s="144">
        <f t="shared" si="53"/>
        <v>3014637.9230680144</v>
      </c>
      <c r="CH21" s="144">
        <f t="shared" si="53"/>
        <v>2900940.3413871033</v>
      </c>
      <c r="CI21" s="142">
        <f t="shared" si="9"/>
        <v>9878162.7216326687</v>
      </c>
      <c r="CJ21" s="143">
        <f t="shared" ref="CJ21:CM27" si="54">CJ7-CJ14</f>
        <v>2517780.785190667</v>
      </c>
      <c r="CK21" s="144">
        <f t="shared" si="54"/>
        <v>2668480.1694420003</v>
      </c>
      <c r="CL21" s="144">
        <f t="shared" si="54"/>
        <v>2658795.12</v>
      </c>
      <c r="CM21" s="145">
        <f t="shared" si="54"/>
        <v>2033106.6470000003</v>
      </c>
      <c r="CO21" s="139" t="str">
        <f>$B21</f>
        <v>Departmental profit</v>
      </c>
      <c r="CP21" s="140"/>
      <c r="CQ21" s="141"/>
      <c r="CR21" s="142">
        <f t="shared" si="30"/>
        <v>-9399697.6871690433</v>
      </c>
      <c r="CS21" s="142">
        <f t="shared" si="11"/>
        <v>-654210.21548672603</v>
      </c>
      <c r="CT21" s="143">
        <f t="shared" si="11"/>
        <v>-97031.768752515782</v>
      </c>
      <c r="CU21" s="144">
        <f t="shared" si="11"/>
        <v>-251027.15592284745</v>
      </c>
      <c r="CV21" s="144">
        <f t="shared" si="11"/>
        <v>-306151.29081136268</v>
      </c>
      <c r="CW21" s="144">
        <f t="shared" si="11"/>
        <v>-831759.65394760168</v>
      </c>
      <c r="CX21" s="144">
        <f t="shared" si="11"/>
        <v>-955912.55518041784</v>
      </c>
      <c r="CY21" s="144">
        <f t="shared" si="11"/>
        <v>-1042236.998099179</v>
      </c>
      <c r="CZ21" s="144">
        <f t="shared" si="11"/>
        <v>-1078486.6454194179</v>
      </c>
      <c r="DA21" s="144">
        <f t="shared" si="11"/>
        <v>-950990.00883241778</v>
      </c>
      <c r="DB21" s="144">
        <f t="shared" si="11"/>
        <v>-985161.26881617901</v>
      </c>
      <c r="DC21" s="144">
        <f t="shared" si="11"/>
        <v>-933763.56504432578</v>
      </c>
      <c r="DD21" s="144">
        <f t="shared" si="11"/>
        <v>-957619.76010345179</v>
      </c>
      <c r="DE21" s="145">
        <f t="shared" si="11"/>
        <v>-1009557.0162393257</v>
      </c>
      <c r="DG21" s="139" t="str">
        <f>$B21</f>
        <v>Departmental profit</v>
      </c>
      <c r="DH21" s="140"/>
      <c r="DI21" s="141"/>
      <c r="DJ21" s="146">
        <f t="shared" si="31"/>
        <v>0.16910384689170455</v>
      </c>
      <c r="DK21" s="146">
        <f t="shared" si="12"/>
        <v>0.74516934230451781</v>
      </c>
      <c r="DL21" s="147">
        <f t="shared" si="12"/>
        <v>0.87907167108890294</v>
      </c>
      <c r="DM21" s="148">
        <f t="shared" si="12"/>
        <v>0.71086059092951359</v>
      </c>
      <c r="DN21" s="148">
        <f t="shared" si="12"/>
        <v>0.65856370256673924</v>
      </c>
      <c r="DO21" s="148">
        <f t="shared" si="12"/>
        <v>0</v>
      </c>
      <c r="DP21" s="148">
        <f t="shared" si="12"/>
        <v>0</v>
      </c>
      <c r="DQ21" s="148">
        <f t="shared" si="12"/>
        <v>0</v>
      </c>
      <c r="DR21" s="148">
        <f t="shared" si="12"/>
        <v>0</v>
      </c>
      <c r="DS21" s="148">
        <f t="shared" si="12"/>
        <v>0</v>
      </c>
      <c r="DT21" s="148">
        <f t="shared" si="12"/>
        <v>0</v>
      </c>
      <c r="DU21" s="148">
        <f t="shared" si="12"/>
        <v>0</v>
      </c>
      <c r="DV21" s="148">
        <f t="shared" si="12"/>
        <v>0</v>
      </c>
      <c r="DW21" s="149">
        <f t="shared" si="12"/>
        <v>0</v>
      </c>
    </row>
    <row r="22" spans="2:127" ht="11.85" customHeight="1" x14ac:dyDescent="0.15">
      <c r="B22" s="81"/>
      <c r="C22" s="92" t="s">
        <v>45</v>
      </c>
      <c r="D22" s="83"/>
      <c r="E22" s="84">
        <f t="shared" si="34"/>
        <v>1220772.75</v>
      </c>
      <c r="F22" s="84">
        <f t="shared" si="13"/>
        <v>1220772.75</v>
      </c>
      <c r="G22" s="85">
        <f>G8-G15</f>
        <v>458023</v>
      </c>
      <c r="H22" s="86">
        <f t="shared" ref="H22:R27" si="55">H8-H15</f>
        <v>388128.12</v>
      </c>
      <c r="I22" s="86">
        <f t="shared" si="55"/>
        <v>374621.63</v>
      </c>
      <c r="J22" s="86">
        <f t="shared" si="55"/>
        <v>0</v>
      </c>
      <c r="K22" s="86">
        <f t="shared" si="55"/>
        <v>0</v>
      </c>
      <c r="L22" s="86">
        <f t="shared" si="55"/>
        <v>0</v>
      </c>
      <c r="M22" s="86">
        <f t="shared" si="55"/>
        <v>0</v>
      </c>
      <c r="N22" s="86">
        <f t="shared" si="55"/>
        <v>0</v>
      </c>
      <c r="O22" s="86">
        <f t="shared" si="55"/>
        <v>0</v>
      </c>
      <c r="P22" s="86">
        <f t="shared" si="55"/>
        <v>0</v>
      </c>
      <c r="Q22" s="86">
        <f t="shared" si="55"/>
        <v>0</v>
      </c>
      <c r="R22" s="87">
        <f t="shared" si="55"/>
        <v>0</v>
      </c>
      <c r="T22" s="81"/>
      <c r="U22" s="92" t="str">
        <f t="shared" ref="U22:U27" si="56">$C22</f>
        <v>Rooms</v>
      </c>
      <c r="V22" s="83"/>
      <c r="W22" s="84">
        <f t="shared" si="33"/>
        <v>7927276.9914383125</v>
      </c>
      <c r="X22" s="84">
        <f t="shared" si="14"/>
        <v>1752311.3739234398</v>
      </c>
      <c r="Y22" s="85">
        <f>Y8-Y15</f>
        <v>521792.88622828503</v>
      </c>
      <c r="Z22" s="86">
        <f t="shared" ref="Z22:AJ22" si="57">Z8-Z15</f>
        <v>610410.42950244271</v>
      </c>
      <c r="AA22" s="86">
        <f t="shared" si="57"/>
        <v>620108.05819271202</v>
      </c>
      <c r="AB22" s="86">
        <f t="shared" si="57"/>
        <v>544920.78308930492</v>
      </c>
      <c r="AC22" s="86">
        <f t="shared" si="57"/>
        <v>663367.7308869604</v>
      </c>
      <c r="AD22" s="86">
        <f t="shared" si="57"/>
        <v>716559.78308930492</v>
      </c>
      <c r="AE22" s="86">
        <f t="shared" si="57"/>
        <v>781548.7308869604</v>
      </c>
      <c r="AF22" s="86">
        <f t="shared" si="57"/>
        <v>674233.7308869604</v>
      </c>
      <c r="AG22" s="86">
        <f t="shared" si="57"/>
        <v>711143.78308930492</v>
      </c>
      <c r="AH22" s="86">
        <f t="shared" si="57"/>
        <v>649483.04448304512</v>
      </c>
      <c r="AI22" s="86">
        <f t="shared" si="57"/>
        <v>657872.98661998566</v>
      </c>
      <c r="AJ22" s="87">
        <f t="shared" si="57"/>
        <v>775835.04448304512</v>
      </c>
      <c r="AL22" s="81"/>
      <c r="AM22" s="92" t="str">
        <f t="shared" ref="AM22:AM27" si="58">$C22</f>
        <v>Rooms</v>
      </c>
      <c r="AN22" s="83"/>
      <c r="AO22" s="84">
        <f t="shared" si="2"/>
        <v>7024727.381876667</v>
      </c>
      <c r="AP22" s="84">
        <f t="shared" si="15"/>
        <v>1848239.9869266667</v>
      </c>
      <c r="AQ22" s="85">
        <f>AQ8-AQ15</f>
        <v>639654.3899999999</v>
      </c>
      <c r="AR22" s="86">
        <f t="shared" ref="AR22:BB22" si="59">AR8-AR15</f>
        <v>589479.74414666661</v>
      </c>
      <c r="AS22" s="86">
        <f t="shared" si="59"/>
        <v>619105.85278000007</v>
      </c>
      <c r="AT22" s="86">
        <f t="shared" si="59"/>
        <v>621910.40795000002</v>
      </c>
      <c r="AU22" s="86">
        <f t="shared" si="59"/>
        <v>601348.37000000011</v>
      </c>
      <c r="AV22" s="86">
        <f t="shared" si="59"/>
        <v>678636.09999999986</v>
      </c>
      <c r="AW22" s="86">
        <f t="shared" si="59"/>
        <v>756722.37</v>
      </c>
      <c r="AX22" s="86">
        <f t="shared" si="59"/>
        <v>663151.22</v>
      </c>
      <c r="AY22" s="86">
        <f t="shared" si="59"/>
        <v>519620.8600000001</v>
      </c>
      <c r="AZ22" s="86">
        <f t="shared" si="59"/>
        <v>436586.75</v>
      </c>
      <c r="BA22" s="86">
        <f t="shared" si="59"/>
        <v>368177.79000000004</v>
      </c>
      <c r="BB22" s="87">
        <f t="shared" si="59"/>
        <v>530333.52700000012</v>
      </c>
      <c r="BD22" s="81"/>
      <c r="BE22" s="92" t="str">
        <f t="shared" ref="BE22:BE27" si="60">$C22</f>
        <v>Rooms</v>
      </c>
      <c r="BF22" s="83"/>
      <c r="BG22" s="84">
        <f t="shared" si="4"/>
        <v>8167262</v>
      </c>
      <c r="BH22" s="84">
        <f t="shared" si="16"/>
        <v>2160149</v>
      </c>
      <c r="BI22" s="85">
        <f>BI8-BI15</f>
        <v>756754</v>
      </c>
      <c r="BJ22" s="86">
        <f t="shared" ref="BJ22:BT22" si="61">BJ8-BJ15</f>
        <v>748183</v>
      </c>
      <c r="BK22" s="86">
        <f t="shared" si="61"/>
        <v>655212</v>
      </c>
      <c r="BL22" s="86">
        <f t="shared" si="61"/>
        <v>581551</v>
      </c>
      <c r="BM22" s="86">
        <f t="shared" si="61"/>
        <v>691849</v>
      </c>
      <c r="BN22" s="86">
        <f t="shared" si="61"/>
        <v>781768</v>
      </c>
      <c r="BO22" s="86">
        <f t="shared" si="61"/>
        <v>920834</v>
      </c>
      <c r="BP22" s="86">
        <f t="shared" si="61"/>
        <v>714842</v>
      </c>
      <c r="BQ22" s="86">
        <f t="shared" si="61"/>
        <v>544163</v>
      </c>
      <c r="BR22" s="86">
        <f t="shared" si="61"/>
        <v>548047</v>
      </c>
      <c r="BS22" s="86">
        <f t="shared" si="61"/>
        <v>515326.28</v>
      </c>
      <c r="BT22" s="87">
        <f t="shared" si="61"/>
        <v>708732.72</v>
      </c>
      <c r="BV22" s="81"/>
      <c r="BW22" s="92" t="str">
        <f t="shared" ref="BW22:BW27" si="62">$C22</f>
        <v>Rooms</v>
      </c>
      <c r="BX22" s="83"/>
      <c r="BY22" s="84">
        <f t="shared" si="17"/>
        <v>1220772.7500000005</v>
      </c>
      <c r="BZ22" s="85">
        <f t="shared" si="52"/>
        <v>1220772.7500000005</v>
      </c>
      <c r="CA22" s="86">
        <f t="shared" si="52"/>
        <v>0</v>
      </c>
      <c r="CB22" s="86">
        <f t="shared" si="52"/>
        <v>0</v>
      </c>
      <c r="CC22" s="86">
        <f t="shared" si="52"/>
        <v>0</v>
      </c>
      <c r="CD22" s="84">
        <f t="shared" si="7"/>
        <v>7927276.9914383115</v>
      </c>
      <c r="CE22" s="85">
        <f t="shared" si="53"/>
        <v>1752311.3739234398</v>
      </c>
      <c r="CF22" s="86">
        <f t="shared" si="53"/>
        <v>1924848.29706557</v>
      </c>
      <c r="CG22" s="86">
        <f t="shared" si="53"/>
        <v>2166926.2448632256</v>
      </c>
      <c r="CH22" s="86">
        <f t="shared" si="53"/>
        <v>2083191.0755860759</v>
      </c>
      <c r="CI22" s="84">
        <f t="shared" si="9"/>
        <v>7024727.381876668</v>
      </c>
      <c r="CJ22" s="85">
        <f t="shared" si="54"/>
        <v>1848239.9869266669</v>
      </c>
      <c r="CK22" s="86">
        <f t="shared" si="54"/>
        <v>1901894.8779499999</v>
      </c>
      <c r="CL22" s="86">
        <f t="shared" si="54"/>
        <v>1939494.45</v>
      </c>
      <c r="CM22" s="87">
        <f t="shared" si="54"/>
        <v>1335098.0670000003</v>
      </c>
      <c r="CO22" s="81"/>
      <c r="CP22" s="92" t="str">
        <f t="shared" ref="CP22:CP27" si="63">$C22</f>
        <v>Rooms</v>
      </c>
      <c r="CQ22" s="83"/>
      <c r="CR22" s="84">
        <f t="shared" si="30"/>
        <v>-6706504.2414383125</v>
      </c>
      <c r="CS22" s="84">
        <f t="shared" si="11"/>
        <v>-531538.62392343977</v>
      </c>
      <c r="CT22" s="85">
        <f t="shared" si="11"/>
        <v>-63769.886228285031</v>
      </c>
      <c r="CU22" s="86">
        <f t="shared" si="11"/>
        <v>-222282.30950244272</v>
      </c>
      <c r="CV22" s="86">
        <f t="shared" si="11"/>
        <v>-245486.42819271202</v>
      </c>
      <c r="CW22" s="86">
        <f t="shared" si="11"/>
        <v>-544920.78308930492</v>
      </c>
      <c r="CX22" s="86">
        <f t="shared" si="11"/>
        <v>-663367.7308869604</v>
      </c>
      <c r="CY22" s="86">
        <f t="shared" si="11"/>
        <v>-716559.78308930492</v>
      </c>
      <c r="CZ22" s="86">
        <f t="shared" si="11"/>
        <v>-781548.7308869604</v>
      </c>
      <c r="DA22" s="86">
        <f t="shared" si="11"/>
        <v>-674233.7308869604</v>
      </c>
      <c r="DB22" s="86">
        <f t="shared" si="11"/>
        <v>-711143.78308930492</v>
      </c>
      <c r="DC22" s="86">
        <f t="shared" si="11"/>
        <v>-649483.04448304512</v>
      </c>
      <c r="DD22" s="86">
        <f t="shared" si="11"/>
        <v>-657872.98661998566</v>
      </c>
      <c r="DE22" s="87">
        <f t="shared" si="11"/>
        <v>-775835.04448304512</v>
      </c>
      <c r="DG22" s="81"/>
      <c r="DH22" s="92" t="str">
        <f t="shared" ref="DH22:DH27" si="64">$C22</f>
        <v>Rooms</v>
      </c>
      <c r="DI22" s="83"/>
      <c r="DJ22" s="88">
        <f t="shared" si="31"/>
        <v>0.15399647966363095</v>
      </c>
      <c r="DK22" s="88">
        <f t="shared" si="12"/>
        <v>0.69666428476502995</v>
      </c>
      <c r="DL22" s="89">
        <f t="shared" si="12"/>
        <v>0.8777869765737174</v>
      </c>
      <c r="DM22" s="90">
        <f t="shared" si="12"/>
        <v>0.63584778575354739</v>
      </c>
      <c r="DN22" s="90">
        <f t="shared" si="12"/>
        <v>0.60412314442715753</v>
      </c>
      <c r="DO22" s="90">
        <f t="shared" si="12"/>
        <v>0</v>
      </c>
      <c r="DP22" s="90">
        <f t="shared" si="12"/>
        <v>0</v>
      </c>
      <c r="DQ22" s="90">
        <f t="shared" si="12"/>
        <v>0</v>
      </c>
      <c r="DR22" s="90">
        <f t="shared" si="12"/>
        <v>0</v>
      </c>
      <c r="DS22" s="90">
        <f t="shared" si="12"/>
        <v>0</v>
      </c>
      <c r="DT22" s="90">
        <f t="shared" si="12"/>
        <v>0</v>
      </c>
      <c r="DU22" s="90">
        <f t="shared" si="12"/>
        <v>0</v>
      </c>
      <c r="DV22" s="90">
        <f t="shared" si="12"/>
        <v>0</v>
      </c>
      <c r="DW22" s="91">
        <f t="shared" si="12"/>
        <v>0</v>
      </c>
    </row>
    <row r="23" spans="2:127" ht="11.85" customHeight="1" x14ac:dyDescent="0.15">
      <c r="B23" s="81"/>
      <c r="C23" s="92" t="s">
        <v>46</v>
      </c>
      <c r="D23" s="83"/>
      <c r="E23" s="84">
        <f t="shared" si="34"/>
        <v>-112806.95999999996</v>
      </c>
      <c r="F23" s="84">
        <f t="shared" si="13"/>
        <v>-112806.95999999996</v>
      </c>
      <c r="G23" s="85">
        <f t="shared" ref="G23:G27" si="65">G9-G16</f>
        <v>-59379</v>
      </c>
      <c r="H23" s="86">
        <f t="shared" si="55"/>
        <v>-23765</v>
      </c>
      <c r="I23" s="86">
        <f t="shared" si="55"/>
        <v>-29662.959999999963</v>
      </c>
      <c r="J23" s="86">
        <f t="shared" si="55"/>
        <v>0</v>
      </c>
      <c r="K23" s="86">
        <f t="shared" si="55"/>
        <v>0</v>
      </c>
      <c r="L23" s="86">
        <f t="shared" si="55"/>
        <v>0</v>
      </c>
      <c r="M23" s="86">
        <f t="shared" si="55"/>
        <v>0</v>
      </c>
      <c r="N23" s="86">
        <f t="shared" si="55"/>
        <v>0</v>
      </c>
      <c r="O23" s="86">
        <f t="shared" si="55"/>
        <v>0</v>
      </c>
      <c r="P23" s="86">
        <f t="shared" si="55"/>
        <v>0</v>
      </c>
      <c r="Q23" s="86">
        <f t="shared" si="55"/>
        <v>0</v>
      </c>
      <c r="R23" s="87">
        <f t="shared" si="55"/>
        <v>0</v>
      </c>
      <c r="T23" s="81"/>
      <c r="U23" s="92" t="str">
        <f t="shared" si="56"/>
        <v>Food and beverage</v>
      </c>
      <c r="V23" s="83"/>
      <c r="W23" s="84">
        <f t="shared" si="33"/>
        <v>43977.605730730633</v>
      </c>
      <c r="X23" s="84">
        <f t="shared" si="14"/>
        <v>4191.7515632860595</v>
      </c>
      <c r="Y23" s="85">
        <f t="shared" ref="Y23:AJ27" si="66">Y9-Y16</f>
        <v>-1834.1674757692963</v>
      </c>
      <c r="Z23" s="86">
        <f t="shared" si="66"/>
        <v>7579.8464204046759</v>
      </c>
      <c r="AA23" s="86">
        <f t="shared" si="66"/>
        <v>-1553.9273813493201</v>
      </c>
      <c r="AB23" s="86">
        <f t="shared" si="66"/>
        <v>7684.870858296752</v>
      </c>
      <c r="AC23" s="86">
        <f t="shared" si="66"/>
        <v>4550.8242934573791</v>
      </c>
      <c r="AD23" s="86">
        <f t="shared" si="66"/>
        <v>6255.2150098740822</v>
      </c>
      <c r="AE23" s="86">
        <f t="shared" si="66"/>
        <v>7331.9145324573619</v>
      </c>
      <c r="AF23" s="86">
        <f t="shared" si="66"/>
        <v>-3429.7220545426244</v>
      </c>
      <c r="AG23" s="86">
        <f t="shared" si="66"/>
        <v>-1807.5142731259111</v>
      </c>
      <c r="AH23" s="86">
        <f t="shared" si="66"/>
        <v>816.52056128071854</v>
      </c>
      <c r="AI23" s="86">
        <f t="shared" si="66"/>
        <v>19324.773483466124</v>
      </c>
      <c r="AJ23" s="87">
        <f t="shared" si="66"/>
        <v>-941.0282437193091</v>
      </c>
      <c r="AL23" s="81"/>
      <c r="AM23" s="92" t="str">
        <f t="shared" si="58"/>
        <v>Food and beverage</v>
      </c>
      <c r="AN23" s="83"/>
      <c r="AO23" s="84">
        <f t="shared" si="2"/>
        <v>-117210.84024399993</v>
      </c>
      <c r="AP23" s="84">
        <f t="shared" si="15"/>
        <v>-19827.9817359999</v>
      </c>
      <c r="AQ23" s="85">
        <f t="shared" ref="AQ23:BB27" si="67">AQ9-AQ16</f>
        <v>9471.6400000000722</v>
      </c>
      <c r="AR23" s="86">
        <f t="shared" si="67"/>
        <v>-10964.768867999956</v>
      </c>
      <c r="AS23" s="86">
        <f t="shared" si="67"/>
        <v>-18334.852868000016</v>
      </c>
      <c r="AT23" s="86">
        <f t="shared" si="67"/>
        <v>-11072.848507999995</v>
      </c>
      <c r="AU23" s="86">
        <f t="shared" si="67"/>
        <v>18151.179999999993</v>
      </c>
      <c r="AV23" s="86">
        <f t="shared" si="67"/>
        <v>1487.2800000000279</v>
      </c>
      <c r="AW23" s="86">
        <f t="shared" si="67"/>
        <v>27247.049999999988</v>
      </c>
      <c r="AX23" s="86">
        <f t="shared" si="67"/>
        <v>-9726.4199999999837</v>
      </c>
      <c r="AY23" s="86">
        <f t="shared" si="67"/>
        <v>12166.020000000019</v>
      </c>
      <c r="AZ23" s="86">
        <f t="shared" si="67"/>
        <v>-35024.230000000069</v>
      </c>
      <c r="BA23" s="86">
        <f t="shared" si="67"/>
        <v>-41591.219999999972</v>
      </c>
      <c r="BB23" s="87">
        <f t="shared" si="67"/>
        <v>-59019.670000000042</v>
      </c>
      <c r="BD23" s="81"/>
      <c r="BE23" s="92" t="str">
        <f t="shared" si="60"/>
        <v>Food and beverage</v>
      </c>
      <c r="BF23" s="83"/>
      <c r="BG23" s="84">
        <f t="shared" si="4"/>
        <v>149077</v>
      </c>
      <c r="BH23" s="84">
        <f t="shared" si="16"/>
        <v>64012</v>
      </c>
      <c r="BI23" s="85">
        <f t="shared" ref="BI23:BT27" si="68">BI9-BI16</f>
        <v>25980</v>
      </c>
      <c r="BJ23" s="86">
        <f t="shared" si="68"/>
        <v>18944</v>
      </c>
      <c r="BK23" s="86">
        <f t="shared" si="68"/>
        <v>19088</v>
      </c>
      <c r="BL23" s="86">
        <f t="shared" si="68"/>
        <v>38648</v>
      </c>
      <c r="BM23" s="86">
        <f t="shared" si="68"/>
        <v>7303</v>
      </c>
      <c r="BN23" s="86">
        <f t="shared" si="68"/>
        <v>6823</v>
      </c>
      <c r="BO23" s="86">
        <f t="shared" si="68"/>
        <v>7840</v>
      </c>
      <c r="BP23" s="86">
        <f t="shared" si="68"/>
        <v>8219</v>
      </c>
      <c r="BQ23" s="86">
        <f t="shared" si="68"/>
        <v>1418</v>
      </c>
      <c r="BR23" s="86">
        <f t="shared" si="68"/>
        <v>18464</v>
      </c>
      <c r="BS23" s="86">
        <f t="shared" si="68"/>
        <v>-3504</v>
      </c>
      <c r="BT23" s="87">
        <f t="shared" si="68"/>
        <v>-146</v>
      </c>
      <c r="BV23" s="81"/>
      <c r="BW23" s="92" t="str">
        <f t="shared" si="62"/>
        <v>Food and beverage</v>
      </c>
      <c r="BX23" s="83"/>
      <c r="BY23" s="84">
        <f t="shared" si="17"/>
        <v>-112806.95999999996</v>
      </c>
      <c r="BZ23" s="85">
        <f t="shared" si="52"/>
        <v>-112806.95999999996</v>
      </c>
      <c r="CA23" s="86">
        <f t="shared" si="52"/>
        <v>0</v>
      </c>
      <c r="CB23" s="86">
        <f t="shared" si="52"/>
        <v>0</v>
      </c>
      <c r="CC23" s="86">
        <f t="shared" si="52"/>
        <v>0</v>
      </c>
      <c r="CD23" s="84">
        <f t="shared" si="7"/>
        <v>43977.605730730575</v>
      </c>
      <c r="CE23" s="85">
        <f t="shared" si="53"/>
        <v>4191.7515632860595</v>
      </c>
      <c r="CF23" s="86">
        <f t="shared" si="53"/>
        <v>18490.910161628155</v>
      </c>
      <c r="CG23" s="86">
        <f t="shared" si="53"/>
        <v>2094.6782047888264</v>
      </c>
      <c r="CH23" s="86">
        <f t="shared" si="53"/>
        <v>19200.265801027534</v>
      </c>
      <c r="CI23" s="84">
        <f t="shared" si="9"/>
        <v>-117210.84024399996</v>
      </c>
      <c r="CJ23" s="85">
        <f t="shared" si="54"/>
        <v>-19827.981735999871</v>
      </c>
      <c r="CK23" s="86">
        <f t="shared" si="54"/>
        <v>8565.6114919999964</v>
      </c>
      <c r="CL23" s="86">
        <f t="shared" si="54"/>
        <v>29686.650000000023</v>
      </c>
      <c r="CM23" s="87">
        <f t="shared" si="54"/>
        <v>-135635.12000000011</v>
      </c>
      <c r="CO23" s="81"/>
      <c r="CP23" s="92" t="str">
        <f t="shared" si="63"/>
        <v>Food and beverage</v>
      </c>
      <c r="CQ23" s="83"/>
      <c r="CR23" s="84">
        <f t="shared" si="30"/>
        <v>-156784.5657307306</v>
      </c>
      <c r="CS23" s="84">
        <f t="shared" si="11"/>
        <v>-116998.71156328602</v>
      </c>
      <c r="CT23" s="85">
        <f t="shared" si="11"/>
        <v>-57544.832524230704</v>
      </c>
      <c r="CU23" s="86">
        <f t="shared" si="11"/>
        <v>-31344.846420404676</v>
      </c>
      <c r="CV23" s="86">
        <f t="shared" si="11"/>
        <v>-28109.032618650643</v>
      </c>
      <c r="CW23" s="86">
        <f t="shared" si="11"/>
        <v>-7684.870858296752</v>
      </c>
      <c r="CX23" s="86">
        <f t="shared" si="11"/>
        <v>-4550.8242934573791</v>
      </c>
      <c r="CY23" s="86">
        <f t="shared" si="11"/>
        <v>-6255.2150098740822</v>
      </c>
      <c r="CZ23" s="86">
        <f t="shared" si="11"/>
        <v>-7331.9145324573619</v>
      </c>
      <c r="DA23" s="86">
        <f t="shared" si="11"/>
        <v>3429.7220545426244</v>
      </c>
      <c r="DB23" s="86">
        <f t="shared" si="11"/>
        <v>1807.5142731259111</v>
      </c>
      <c r="DC23" s="86">
        <f t="shared" si="11"/>
        <v>-816.52056128071854</v>
      </c>
      <c r="DD23" s="86">
        <f t="shared" si="11"/>
        <v>-19324.773483466124</v>
      </c>
      <c r="DE23" s="87">
        <f t="shared" si="11"/>
        <v>941.0282437193091</v>
      </c>
      <c r="DG23" s="81"/>
      <c r="DH23" s="92" t="str">
        <f t="shared" si="64"/>
        <v>Food and beverage</v>
      </c>
      <c r="DI23" s="83"/>
      <c r="DJ23" s="88">
        <f t="shared" si="31"/>
        <v>-2.5651000804978525</v>
      </c>
      <c r="DK23" s="88">
        <f t="shared" si="12"/>
        <v>-26.911652157067884</v>
      </c>
      <c r="DL23" s="89">
        <f t="shared" si="12"/>
        <v>-30.373815796234716</v>
      </c>
      <c r="DM23" s="90">
        <f t="shared" si="12"/>
        <v>-3.135287798975118</v>
      </c>
      <c r="DN23" s="90">
        <f t="shared" si="12"/>
        <v>-17.089025881146878</v>
      </c>
      <c r="DO23" s="90">
        <f t="shared" si="12"/>
        <v>0</v>
      </c>
      <c r="DP23" s="90">
        <f t="shared" si="12"/>
        <v>0</v>
      </c>
      <c r="DQ23" s="90">
        <f t="shared" si="12"/>
        <v>0</v>
      </c>
      <c r="DR23" s="90">
        <f t="shared" si="12"/>
        <v>0</v>
      </c>
      <c r="DS23" s="90">
        <f t="shared" si="12"/>
        <v>2</v>
      </c>
      <c r="DT23" s="90">
        <f t="shared" si="12"/>
        <v>2</v>
      </c>
      <c r="DU23" s="90">
        <f t="shared" si="12"/>
        <v>0</v>
      </c>
      <c r="DV23" s="90">
        <f t="shared" si="12"/>
        <v>0</v>
      </c>
      <c r="DW23" s="91">
        <f t="shared" si="12"/>
        <v>2</v>
      </c>
    </row>
    <row r="24" spans="2:127" ht="11.85" customHeight="1" x14ac:dyDescent="0.15">
      <c r="B24" s="81"/>
      <c r="C24" s="92" t="s">
        <v>47</v>
      </c>
      <c r="D24" s="83"/>
      <c r="E24" s="84">
        <f t="shared" si="34"/>
        <v>-7694.06</v>
      </c>
      <c r="F24" s="84">
        <f t="shared" si="13"/>
        <v>-7694.06</v>
      </c>
      <c r="G24" s="85">
        <f t="shared" si="65"/>
        <v>-2041.05</v>
      </c>
      <c r="H24" s="86">
        <f t="shared" si="55"/>
        <v>-2037</v>
      </c>
      <c r="I24" s="86">
        <f t="shared" si="55"/>
        <v>-3616.01</v>
      </c>
      <c r="J24" s="86">
        <f t="shared" si="55"/>
        <v>0</v>
      </c>
      <c r="K24" s="86">
        <f t="shared" si="55"/>
        <v>0</v>
      </c>
      <c r="L24" s="86">
        <f t="shared" si="55"/>
        <v>0</v>
      </c>
      <c r="M24" s="86">
        <f t="shared" si="55"/>
        <v>0</v>
      </c>
      <c r="N24" s="86">
        <f t="shared" si="55"/>
        <v>0</v>
      </c>
      <c r="O24" s="86">
        <f t="shared" si="55"/>
        <v>0</v>
      </c>
      <c r="P24" s="86">
        <f t="shared" si="55"/>
        <v>0</v>
      </c>
      <c r="Q24" s="86">
        <f t="shared" si="55"/>
        <v>0</v>
      </c>
      <c r="R24" s="87">
        <f t="shared" si="55"/>
        <v>0</v>
      </c>
      <c r="T24" s="81"/>
      <c r="U24" s="92" t="str">
        <f t="shared" si="56"/>
        <v>Comunications</v>
      </c>
      <c r="V24" s="83"/>
      <c r="W24" s="84">
        <f t="shared" si="33"/>
        <v>-10200</v>
      </c>
      <c r="X24" s="84">
        <f t="shared" si="14"/>
        <v>-2550</v>
      </c>
      <c r="Y24" s="85">
        <f t="shared" si="66"/>
        <v>-850</v>
      </c>
      <c r="Z24" s="86">
        <f t="shared" si="66"/>
        <v>-850</v>
      </c>
      <c r="AA24" s="86">
        <f t="shared" si="66"/>
        <v>-850</v>
      </c>
      <c r="AB24" s="86">
        <f t="shared" si="66"/>
        <v>-850</v>
      </c>
      <c r="AC24" s="86">
        <f t="shared" si="66"/>
        <v>-850</v>
      </c>
      <c r="AD24" s="86">
        <f t="shared" si="66"/>
        <v>-850</v>
      </c>
      <c r="AE24" s="86">
        <f t="shared" si="66"/>
        <v>-850</v>
      </c>
      <c r="AF24" s="86">
        <f t="shared" si="66"/>
        <v>-850</v>
      </c>
      <c r="AG24" s="86">
        <f t="shared" si="66"/>
        <v>-850</v>
      </c>
      <c r="AH24" s="86">
        <f t="shared" si="66"/>
        <v>-850</v>
      </c>
      <c r="AI24" s="86">
        <f t="shared" si="66"/>
        <v>-850</v>
      </c>
      <c r="AJ24" s="87">
        <f t="shared" si="66"/>
        <v>-850</v>
      </c>
      <c r="AL24" s="81"/>
      <c r="AM24" s="92" t="str">
        <f t="shared" si="58"/>
        <v>Comunications</v>
      </c>
      <c r="AN24" s="83"/>
      <c r="AO24" s="84">
        <f t="shared" si="2"/>
        <v>-10990.42</v>
      </c>
      <c r="AP24" s="84">
        <f t="shared" si="15"/>
        <v>-1022.52</v>
      </c>
      <c r="AQ24" s="85">
        <f t="shared" si="67"/>
        <v>-261.79000000000002</v>
      </c>
      <c r="AR24" s="86">
        <f t="shared" si="67"/>
        <v>-405.73</v>
      </c>
      <c r="AS24" s="86">
        <f t="shared" si="67"/>
        <v>-355</v>
      </c>
      <c r="AT24" s="86">
        <f t="shared" si="67"/>
        <v>-552.49</v>
      </c>
      <c r="AU24" s="86">
        <f t="shared" si="67"/>
        <v>-600.98</v>
      </c>
      <c r="AV24" s="86">
        <f t="shared" si="67"/>
        <v>-549.65000000000009</v>
      </c>
      <c r="AW24" s="86">
        <f t="shared" si="67"/>
        <v>-1377.5500000000002</v>
      </c>
      <c r="AX24" s="86">
        <f t="shared" si="67"/>
        <v>-1375.23</v>
      </c>
      <c r="AY24" s="86">
        <f t="shared" si="67"/>
        <v>-1378</v>
      </c>
      <c r="AZ24" s="86">
        <f t="shared" si="67"/>
        <v>-1378</v>
      </c>
      <c r="BA24" s="86">
        <f t="shared" si="67"/>
        <v>-1378</v>
      </c>
      <c r="BB24" s="87">
        <f t="shared" si="67"/>
        <v>-1378</v>
      </c>
      <c r="BD24" s="81"/>
      <c r="BE24" s="92" t="str">
        <f t="shared" si="60"/>
        <v>Comunications</v>
      </c>
      <c r="BF24" s="83"/>
      <c r="BG24" s="84">
        <f t="shared" si="4"/>
        <v>-2043</v>
      </c>
      <c r="BH24" s="84">
        <f t="shared" si="16"/>
        <v>-45</v>
      </c>
      <c r="BI24" s="85">
        <f t="shared" si="68"/>
        <v>485</v>
      </c>
      <c r="BJ24" s="86">
        <f t="shared" si="68"/>
        <v>-164</v>
      </c>
      <c r="BK24" s="86">
        <f t="shared" si="68"/>
        <v>-366</v>
      </c>
      <c r="BL24" s="86">
        <f t="shared" si="68"/>
        <v>-322</v>
      </c>
      <c r="BM24" s="86">
        <f t="shared" si="68"/>
        <v>560</v>
      </c>
      <c r="BN24" s="86">
        <f t="shared" si="68"/>
        <v>-357</v>
      </c>
      <c r="BO24" s="86">
        <f t="shared" si="68"/>
        <v>-343</v>
      </c>
      <c r="BP24" s="86">
        <f t="shared" si="68"/>
        <v>-223</v>
      </c>
      <c r="BQ24" s="86">
        <f t="shared" si="68"/>
        <v>-408</v>
      </c>
      <c r="BR24" s="86">
        <f t="shared" si="68"/>
        <v>-281</v>
      </c>
      <c r="BS24" s="86">
        <f t="shared" si="68"/>
        <v>-355</v>
      </c>
      <c r="BT24" s="87">
        <f t="shared" si="68"/>
        <v>-269</v>
      </c>
      <c r="BV24" s="81"/>
      <c r="BW24" s="92" t="str">
        <f t="shared" si="62"/>
        <v>Comunications</v>
      </c>
      <c r="BX24" s="83"/>
      <c r="BY24" s="84">
        <f t="shared" si="17"/>
        <v>-7694.06</v>
      </c>
      <c r="BZ24" s="85">
        <f t="shared" si="52"/>
        <v>-7694.06</v>
      </c>
      <c r="CA24" s="86">
        <f t="shared" si="52"/>
        <v>0</v>
      </c>
      <c r="CB24" s="86">
        <f t="shared" si="52"/>
        <v>0</v>
      </c>
      <c r="CC24" s="86">
        <f t="shared" si="52"/>
        <v>0</v>
      </c>
      <c r="CD24" s="84">
        <f t="shared" si="7"/>
        <v>-10200</v>
      </c>
      <c r="CE24" s="85">
        <f t="shared" si="53"/>
        <v>-2550</v>
      </c>
      <c r="CF24" s="86">
        <f t="shared" si="53"/>
        <v>-2550</v>
      </c>
      <c r="CG24" s="86">
        <f t="shared" si="53"/>
        <v>-2550</v>
      </c>
      <c r="CH24" s="86">
        <f t="shared" si="53"/>
        <v>-2550</v>
      </c>
      <c r="CI24" s="84">
        <f t="shared" si="9"/>
        <v>-10990.420000000002</v>
      </c>
      <c r="CJ24" s="85">
        <f t="shared" si="54"/>
        <v>-1022.52</v>
      </c>
      <c r="CK24" s="86">
        <f t="shared" si="54"/>
        <v>-1703.1200000000001</v>
      </c>
      <c r="CL24" s="86">
        <f t="shared" si="54"/>
        <v>-4130.7800000000007</v>
      </c>
      <c r="CM24" s="87">
        <f t="shared" si="54"/>
        <v>-4134</v>
      </c>
      <c r="CO24" s="81"/>
      <c r="CP24" s="92" t="str">
        <f t="shared" si="63"/>
        <v>Comunications</v>
      </c>
      <c r="CQ24" s="83"/>
      <c r="CR24" s="84">
        <f t="shared" si="30"/>
        <v>2505.9399999999996</v>
      </c>
      <c r="CS24" s="84">
        <f t="shared" si="11"/>
        <v>-5144.0600000000004</v>
      </c>
      <c r="CT24" s="85">
        <f t="shared" si="11"/>
        <v>-1191.05</v>
      </c>
      <c r="CU24" s="86">
        <f t="shared" si="11"/>
        <v>-1187</v>
      </c>
      <c r="CV24" s="86">
        <f t="shared" si="11"/>
        <v>-2766.01</v>
      </c>
      <c r="CW24" s="86">
        <f t="shared" si="11"/>
        <v>850</v>
      </c>
      <c r="CX24" s="86">
        <f t="shared" si="11"/>
        <v>850</v>
      </c>
      <c r="CY24" s="86">
        <f t="shared" si="11"/>
        <v>850</v>
      </c>
      <c r="CZ24" s="86">
        <f t="shared" si="11"/>
        <v>850</v>
      </c>
      <c r="DA24" s="86">
        <f t="shared" si="11"/>
        <v>850</v>
      </c>
      <c r="DB24" s="86">
        <f t="shared" si="11"/>
        <v>850</v>
      </c>
      <c r="DC24" s="86">
        <f t="shared" si="11"/>
        <v>850</v>
      </c>
      <c r="DD24" s="86">
        <f t="shared" si="11"/>
        <v>850</v>
      </c>
      <c r="DE24" s="87">
        <f t="shared" si="11"/>
        <v>850</v>
      </c>
      <c r="DG24" s="81"/>
      <c r="DH24" s="92" t="str">
        <f t="shared" si="64"/>
        <v>Comunications</v>
      </c>
      <c r="DI24" s="83"/>
      <c r="DJ24" s="88">
        <f t="shared" si="31"/>
        <v>1.2456803921568627</v>
      </c>
      <c r="DK24" s="88">
        <f t="shared" si="12"/>
        <v>-1.0172784313725494</v>
      </c>
      <c r="DL24" s="89">
        <f t="shared" si="12"/>
        <v>-0.40123529411764691</v>
      </c>
      <c r="DM24" s="90">
        <f t="shared" si="12"/>
        <v>-0.39647058823529413</v>
      </c>
      <c r="DN24" s="90">
        <f t="shared" si="12"/>
        <v>-2.2541294117647062</v>
      </c>
      <c r="DO24" s="90">
        <f t="shared" si="12"/>
        <v>2</v>
      </c>
      <c r="DP24" s="90">
        <f t="shared" si="12"/>
        <v>2</v>
      </c>
      <c r="DQ24" s="90">
        <f t="shared" si="12"/>
        <v>2</v>
      </c>
      <c r="DR24" s="90">
        <f t="shared" si="12"/>
        <v>2</v>
      </c>
      <c r="DS24" s="90">
        <f t="shared" si="12"/>
        <v>2</v>
      </c>
      <c r="DT24" s="90">
        <f t="shared" si="12"/>
        <v>2</v>
      </c>
      <c r="DU24" s="90">
        <f t="shared" si="12"/>
        <v>2</v>
      </c>
      <c r="DV24" s="90">
        <f t="shared" si="12"/>
        <v>2</v>
      </c>
      <c r="DW24" s="91">
        <f t="shared" si="12"/>
        <v>2</v>
      </c>
    </row>
    <row r="25" spans="2:127" ht="11.85" customHeight="1" x14ac:dyDescent="0.15">
      <c r="B25" s="81"/>
      <c r="C25" s="92" t="s">
        <v>48</v>
      </c>
      <c r="D25" s="83"/>
      <c r="E25" s="84">
        <f t="shared" si="34"/>
        <v>177883.01</v>
      </c>
      <c r="F25" s="84">
        <f t="shared" si="13"/>
        <v>177883.01</v>
      </c>
      <c r="G25" s="85">
        <f t="shared" si="65"/>
        <v>64204</v>
      </c>
      <c r="H25" s="86">
        <f t="shared" si="55"/>
        <v>51471</v>
      </c>
      <c r="I25" s="86">
        <f t="shared" si="55"/>
        <v>62208.01</v>
      </c>
      <c r="J25" s="86">
        <f t="shared" si="55"/>
        <v>0</v>
      </c>
      <c r="K25" s="86">
        <f t="shared" si="55"/>
        <v>0</v>
      </c>
      <c r="L25" s="86">
        <f t="shared" si="55"/>
        <v>0</v>
      </c>
      <c r="M25" s="86">
        <f t="shared" si="55"/>
        <v>0</v>
      </c>
      <c r="N25" s="86">
        <f t="shared" si="55"/>
        <v>0</v>
      </c>
      <c r="O25" s="86">
        <f t="shared" si="55"/>
        <v>0</v>
      </c>
      <c r="P25" s="86">
        <f t="shared" si="55"/>
        <v>0</v>
      </c>
      <c r="Q25" s="86">
        <f t="shared" si="55"/>
        <v>0</v>
      </c>
      <c r="R25" s="87">
        <f t="shared" si="55"/>
        <v>0</v>
      </c>
      <c r="T25" s="81"/>
      <c r="U25" s="92" t="str">
        <f t="shared" si="56"/>
        <v>Parking</v>
      </c>
      <c r="V25" s="83"/>
      <c r="W25" s="84">
        <f t="shared" si="33"/>
        <v>976214</v>
      </c>
      <c r="X25" s="84">
        <f t="shared" si="14"/>
        <v>234768</v>
      </c>
      <c r="Y25" s="85">
        <f t="shared" si="66"/>
        <v>85368</v>
      </c>
      <c r="Z25" s="86">
        <f t="shared" si="66"/>
        <v>67000</v>
      </c>
      <c r="AA25" s="86">
        <f t="shared" si="66"/>
        <v>82399.999999999985</v>
      </c>
      <c r="AB25" s="86">
        <f t="shared" si="66"/>
        <v>83184</v>
      </c>
      <c r="AC25" s="86">
        <f t="shared" si="66"/>
        <v>86096</v>
      </c>
      <c r="AD25" s="86">
        <f t="shared" si="66"/>
        <v>86600</v>
      </c>
      <c r="AE25" s="86">
        <f t="shared" si="66"/>
        <v>92200</v>
      </c>
      <c r="AF25" s="86">
        <f t="shared" si="66"/>
        <v>87496</v>
      </c>
      <c r="AG25" s="86">
        <f t="shared" si="66"/>
        <v>77808</v>
      </c>
      <c r="AH25" s="86">
        <f t="shared" si="66"/>
        <v>79599.999999999985</v>
      </c>
      <c r="AI25" s="86">
        <f t="shared" si="66"/>
        <v>81699.999999999985</v>
      </c>
      <c r="AJ25" s="87">
        <f t="shared" si="66"/>
        <v>66762</v>
      </c>
      <c r="AL25" s="81"/>
      <c r="AM25" s="92" t="str">
        <f t="shared" si="58"/>
        <v>Parking</v>
      </c>
      <c r="AN25" s="83"/>
      <c r="AO25" s="84">
        <f t="shared" si="2"/>
        <v>944489.60999999987</v>
      </c>
      <c r="AP25" s="84">
        <f t="shared" si="15"/>
        <v>211825.31</v>
      </c>
      <c r="AQ25" s="85">
        <f t="shared" si="67"/>
        <v>81862.540000000008</v>
      </c>
      <c r="AR25" s="86">
        <f t="shared" si="67"/>
        <v>65661.569999999992</v>
      </c>
      <c r="AS25" s="86">
        <f t="shared" si="67"/>
        <v>64301.2</v>
      </c>
      <c r="AT25" s="86">
        <f t="shared" si="67"/>
        <v>60137.47</v>
      </c>
      <c r="AU25" s="86">
        <f t="shared" si="67"/>
        <v>145880.28</v>
      </c>
      <c r="AV25" s="86">
        <f t="shared" si="67"/>
        <v>81213.36</v>
      </c>
      <c r="AW25" s="86">
        <f t="shared" si="67"/>
        <v>88077.569999999992</v>
      </c>
      <c r="AX25" s="86">
        <f t="shared" si="67"/>
        <v>79978.929999999993</v>
      </c>
      <c r="AY25" s="86">
        <f t="shared" si="67"/>
        <v>72193.599999999991</v>
      </c>
      <c r="AZ25" s="86">
        <f t="shared" si="67"/>
        <v>70475.61</v>
      </c>
      <c r="BA25" s="86">
        <f t="shared" si="67"/>
        <v>59550.01</v>
      </c>
      <c r="BB25" s="87">
        <f t="shared" si="67"/>
        <v>75157.469999999987</v>
      </c>
      <c r="BD25" s="81"/>
      <c r="BE25" s="92" t="str">
        <f t="shared" si="60"/>
        <v>Parking</v>
      </c>
      <c r="BF25" s="83"/>
      <c r="BG25" s="84">
        <f t="shared" si="4"/>
        <v>810280</v>
      </c>
      <c r="BH25" s="84">
        <f t="shared" si="16"/>
        <v>200714</v>
      </c>
      <c r="BI25" s="85">
        <f t="shared" si="68"/>
        <v>70936</v>
      </c>
      <c r="BJ25" s="86">
        <f t="shared" si="68"/>
        <v>59772</v>
      </c>
      <c r="BK25" s="86">
        <f t="shared" si="68"/>
        <v>70006</v>
      </c>
      <c r="BL25" s="86">
        <f t="shared" si="68"/>
        <v>66798</v>
      </c>
      <c r="BM25" s="86">
        <f t="shared" si="68"/>
        <v>66558</v>
      </c>
      <c r="BN25" s="86">
        <f t="shared" si="68"/>
        <v>66183</v>
      </c>
      <c r="BO25" s="86">
        <f t="shared" si="68"/>
        <v>77498</v>
      </c>
      <c r="BP25" s="86">
        <f t="shared" si="68"/>
        <v>75236</v>
      </c>
      <c r="BQ25" s="86">
        <f t="shared" si="68"/>
        <v>72015</v>
      </c>
      <c r="BR25" s="86">
        <f t="shared" si="68"/>
        <v>49865</v>
      </c>
      <c r="BS25" s="86">
        <f t="shared" si="68"/>
        <v>63575</v>
      </c>
      <c r="BT25" s="87">
        <f t="shared" si="68"/>
        <v>71838</v>
      </c>
      <c r="BV25" s="81"/>
      <c r="BW25" s="92" t="str">
        <f t="shared" si="62"/>
        <v>Parking</v>
      </c>
      <c r="BX25" s="83"/>
      <c r="BY25" s="84">
        <f t="shared" si="17"/>
        <v>177883.01</v>
      </c>
      <c r="BZ25" s="85">
        <f t="shared" si="52"/>
        <v>177883.01</v>
      </c>
      <c r="CA25" s="86">
        <f t="shared" si="52"/>
        <v>0</v>
      </c>
      <c r="CB25" s="86">
        <f t="shared" si="52"/>
        <v>0</v>
      </c>
      <c r="CC25" s="86">
        <f t="shared" si="52"/>
        <v>0</v>
      </c>
      <c r="CD25" s="84">
        <f t="shared" si="7"/>
        <v>976214</v>
      </c>
      <c r="CE25" s="85">
        <f t="shared" si="53"/>
        <v>234768</v>
      </c>
      <c r="CF25" s="86">
        <f t="shared" si="53"/>
        <v>255880</v>
      </c>
      <c r="CG25" s="86">
        <f t="shared" si="53"/>
        <v>257504</v>
      </c>
      <c r="CH25" s="86">
        <f t="shared" si="53"/>
        <v>228061.99999999997</v>
      </c>
      <c r="CI25" s="84">
        <f t="shared" si="9"/>
        <v>944489.61</v>
      </c>
      <c r="CJ25" s="85">
        <f t="shared" si="54"/>
        <v>211825.31</v>
      </c>
      <c r="CK25" s="86">
        <f t="shared" si="54"/>
        <v>287231.11</v>
      </c>
      <c r="CL25" s="86">
        <f t="shared" si="54"/>
        <v>240250.09999999998</v>
      </c>
      <c r="CM25" s="87">
        <f t="shared" si="54"/>
        <v>205183.08999999997</v>
      </c>
      <c r="CO25" s="81"/>
      <c r="CP25" s="92" t="str">
        <f t="shared" si="63"/>
        <v>Parking</v>
      </c>
      <c r="CQ25" s="83"/>
      <c r="CR25" s="84">
        <f t="shared" si="30"/>
        <v>-798330.99</v>
      </c>
      <c r="CS25" s="84">
        <f t="shared" si="11"/>
        <v>-56884.989999999991</v>
      </c>
      <c r="CT25" s="85">
        <f t="shared" si="11"/>
        <v>-21164</v>
      </c>
      <c r="CU25" s="86">
        <f t="shared" si="11"/>
        <v>-15529</v>
      </c>
      <c r="CV25" s="86">
        <f t="shared" si="11"/>
        <v>-20191.989999999983</v>
      </c>
      <c r="CW25" s="86">
        <f t="shared" si="11"/>
        <v>-83184</v>
      </c>
      <c r="CX25" s="86">
        <f t="shared" si="11"/>
        <v>-86096</v>
      </c>
      <c r="CY25" s="86">
        <f t="shared" si="11"/>
        <v>-86600</v>
      </c>
      <c r="CZ25" s="86">
        <f t="shared" si="11"/>
        <v>-92200</v>
      </c>
      <c r="DA25" s="86">
        <f t="shared" si="11"/>
        <v>-87496</v>
      </c>
      <c r="DB25" s="86">
        <f t="shared" si="11"/>
        <v>-77808</v>
      </c>
      <c r="DC25" s="86">
        <f t="shared" si="11"/>
        <v>-79599.999999999985</v>
      </c>
      <c r="DD25" s="86">
        <f t="shared" si="11"/>
        <v>-81699.999999999985</v>
      </c>
      <c r="DE25" s="87">
        <f t="shared" si="11"/>
        <v>-66762</v>
      </c>
      <c r="DG25" s="81"/>
      <c r="DH25" s="92" t="str">
        <f t="shared" si="64"/>
        <v>Parking</v>
      </c>
      <c r="DI25" s="83"/>
      <c r="DJ25" s="88">
        <f t="shared" si="31"/>
        <v>0.18221722900921311</v>
      </c>
      <c r="DK25" s="88">
        <f t="shared" si="12"/>
        <v>0.75769700299870513</v>
      </c>
      <c r="DL25" s="89">
        <f t="shared" si="12"/>
        <v>0.75208509043201199</v>
      </c>
      <c r="DM25" s="90">
        <f t="shared" si="12"/>
        <v>0.76822388059701496</v>
      </c>
      <c r="DN25" s="90">
        <f t="shared" si="12"/>
        <v>0.75495157766990306</v>
      </c>
      <c r="DO25" s="90">
        <f t="shared" si="12"/>
        <v>0</v>
      </c>
      <c r="DP25" s="90">
        <f t="shared" si="12"/>
        <v>0</v>
      </c>
      <c r="DQ25" s="90">
        <f t="shared" si="12"/>
        <v>0</v>
      </c>
      <c r="DR25" s="90">
        <f t="shared" si="12"/>
        <v>0</v>
      </c>
      <c r="DS25" s="90">
        <f t="shared" si="12"/>
        <v>0</v>
      </c>
      <c r="DT25" s="90">
        <f t="shared" si="12"/>
        <v>0</v>
      </c>
      <c r="DU25" s="90">
        <f t="shared" si="12"/>
        <v>0</v>
      </c>
      <c r="DV25" s="90">
        <f t="shared" si="12"/>
        <v>0</v>
      </c>
      <c r="DW25" s="91">
        <f t="shared" si="12"/>
        <v>0</v>
      </c>
    </row>
    <row r="26" spans="2:127" ht="11.85" customHeight="1" x14ac:dyDescent="0.15">
      <c r="B26" s="81"/>
      <c r="C26" s="92" t="s">
        <v>49</v>
      </c>
      <c r="D26" s="83"/>
      <c r="E26" s="84">
        <f t="shared" si="34"/>
        <v>475960.49</v>
      </c>
      <c r="F26" s="84">
        <f t="shared" si="13"/>
        <v>475960.49</v>
      </c>
      <c r="G26" s="85">
        <f t="shared" si="65"/>
        <v>188700</v>
      </c>
      <c r="H26" s="86">
        <f t="shared" si="55"/>
        <v>149971</v>
      </c>
      <c r="I26" s="86">
        <f t="shared" si="55"/>
        <v>137289.49000000002</v>
      </c>
      <c r="J26" s="86">
        <f t="shared" si="55"/>
        <v>0</v>
      </c>
      <c r="K26" s="86">
        <f t="shared" si="55"/>
        <v>0</v>
      </c>
      <c r="L26" s="86">
        <f t="shared" si="55"/>
        <v>0</v>
      </c>
      <c r="M26" s="86">
        <f t="shared" si="55"/>
        <v>0</v>
      </c>
      <c r="N26" s="86">
        <f t="shared" si="55"/>
        <v>0</v>
      </c>
      <c r="O26" s="86">
        <f t="shared" si="55"/>
        <v>0</v>
      </c>
      <c r="P26" s="86">
        <f t="shared" si="55"/>
        <v>0</v>
      </c>
      <c r="Q26" s="86">
        <f t="shared" si="55"/>
        <v>0</v>
      </c>
      <c r="R26" s="87">
        <f t="shared" si="55"/>
        <v>0</v>
      </c>
      <c r="T26" s="81"/>
      <c r="U26" s="92" t="str">
        <f t="shared" si="56"/>
        <v>Other operated</v>
      </c>
      <c r="V26" s="83"/>
      <c r="W26" s="84">
        <f t="shared" si="33"/>
        <v>1751454</v>
      </c>
      <c r="X26" s="84">
        <f t="shared" si="14"/>
        <v>422514</v>
      </c>
      <c r="Y26" s="85">
        <f t="shared" si="66"/>
        <v>145914</v>
      </c>
      <c r="Z26" s="86">
        <f t="shared" si="66"/>
        <v>132047</v>
      </c>
      <c r="AA26" s="86">
        <f t="shared" si="66"/>
        <v>144553</v>
      </c>
      <c r="AB26" s="86">
        <f t="shared" si="66"/>
        <v>144820</v>
      </c>
      <c r="AC26" s="86">
        <f t="shared" si="66"/>
        <v>150748</v>
      </c>
      <c r="AD26" s="86">
        <f t="shared" si="66"/>
        <v>181672</v>
      </c>
      <c r="AE26" s="86">
        <f t="shared" si="66"/>
        <v>146256</v>
      </c>
      <c r="AF26" s="86">
        <f t="shared" si="66"/>
        <v>141540</v>
      </c>
      <c r="AG26" s="86">
        <f t="shared" si="66"/>
        <v>146867</v>
      </c>
      <c r="AH26" s="86">
        <f t="shared" si="66"/>
        <v>152714</v>
      </c>
      <c r="AI26" s="86">
        <f t="shared" si="66"/>
        <v>147572</v>
      </c>
      <c r="AJ26" s="87">
        <f t="shared" si="66"/>
        <v>116751</v>
      </c>
      <c r="AL26" s="81"/>
      <c r="AM26" s="92" t="str">
        <f t="shared" si="58"/>
        <v>Other operated</v>
      </c>
      <c r="AN26" s="83"/>
      <c r="AO26" s="84">
        <f t="shared" si="2"/>
        <v>1398305.1400000001</v>
      </c>
      <c r="AP26" s="84">
        <f t="shared" si="15"/>
        <v>328419.46000000002</v>
      </c>
      <c r="AQ26" s="85">
        <f t="shared" si="67"/>
        <v>145429.54000000004</v>
      </c>
      <c r="AR26" s="86">
        <f t="shared" si="67"/>
        <v>80993.440000000002</v>
      </c>
      <c r="AS26" s="86">
        <f t="shared" si="67"/>
        <v>101996.47999999998</v>
      </c>
      <c r="AT26" s="86">
        <f t="shared" si="67"/>
        <v>120740.32</v>
      </c>
      <c r="AU26" s="86">
        <f t="shared" si="67"/>
        <v>98378.920000000013</v>
      </c>
      <c r="AV26" s="86">
        <f t="shared" si="67"/>
        <v>96906.610000000015</v>
      </c>
      <c r="AW26" s="86">
        <f t="shared" si="67"/>
        <v>90353.849999999977</v>
      </c>
      <c r="AX26" s="86">
        <f t="shared" si="67"/>
        <v>92487.38</v>
      </c>
      <c r="AY26" s="86">
        <f t="shared" si="67"/>
        <v>103150.76999999999</v>
      </c>
      <c r="AZ26" s="86">
        <f t="shared" si="67"/>
        <v>141122.03999999998</v>
      </c>
      <c r="BA26" s="86">
        <f t="shared" si="67"/>
        <v>133431.46000000002</v>
      </c>
      <c r="BB26" s="87">
        <f t="shared" si="67"/>
        <v>193314.33000000002</v>
      </c>
      <c r="BD26" s="81"/>
      <c r="BE26" s="92" t="str">
        <f t="shared" si="60"/>
        <v>Other operated</v>
      </c>
      <c r="BF26" s="83"/>
      <c r="BG26" s="84">
        <f t="shared" si="4"/>
        <v>1096194</v>
      </c>
      <c r="BH26" s="84">
        <f t="shared" si="16"/>
        <v>223704</v>
      </c>
      <c r="BI26" s="85">
        <f t="shared" si="68"/>
        <v>66060</v>
      </c>
      <c r="BJ26" s="86">
        <f t="shared" si="68"/>
        <v>73339</v>
      </c>
      <c r="BK26" s="86">
        <f t="shared" si="68"/>
        <v>84305</v>
      </c>
      <c r="BL26" s="86">
        <f t="shared" si="68"/>
        <v>75009</v>
      </c>
      <c r="BM26" s="86">
        <f t="shared" si="68"/>
        <v>87378</v>
      </c>
      <c r="BN26" s="86">
        <f t="shared" si="68"/>
        <v>86303</v>
      </c>
      <c r="BO26" s="86">
        <f t="shared" si="68"/>
        <v>101673</v>
      </c>
      <c r="BP26" s="86">
        <f t="shared" si="68"/>
        <v>100928</v>
      </c>
      <c r="BQ26" s="86">
        <f t="shared" si="68"/>
        <v>103873</v>
      </c>
      <c r="BR26" s="86">
        <f t="shared" si="68"/>
        <v>85085</v>
      </c>
      <c r="BS26" s="86">
        <f t="shared" si="68"/>
        <v>111228</v>
      </c>
      <c r="BT26" s="87">
        <f t="shared" si="68"/>
        <v>121013</v>
      </c>
      <c r="BV26" s="81"/>
      <c r="BW26" s="92" t="str">
        <f t="shared" si="62"/>
        <v>Other operated</v>
      </c>
      <c r="BX26" s="83"/>
      <c r="BY26" s="84">
        <f t="shared" si="17"/>
        <v>475960.49</v>
      </c>
      <c r="BZ26" s="85">
        <f t="shared" si="52"/>
        <v>475960.49</v>
      </c>
      <c r="CA26" s="86">
        <f t="shared" si="52"/>
        <v>0</v>
      </c>
      <c r="CB26" s="86">
        <f t="shared" si="52"/>
        <v>0</v>
      </c>
      <c r="CC26" s="86">
        <f t="shared" si="52"/>
        <v>0</v>
      </c>
      <c r="CD26" s="84">
        <f t="shared" si="7"/>
        <v>1751454</v>
      </c>
      <c r="CE26" s="85">
        <f t="shared" si="53"/>
        <v>422514</v>
      </c>
      <c r="CF26" s="86">
        <f t="shared" si="53"/>
        <v>477240</v>
      </c>
      <c r="CG26" s="86">
        <f t="shared" si="53"/>
        <v>434663</v>
      </c>
      <c r="CH26" s="86">
        <f t="shared" si="53"/>
        <v>417037</v>
      </c>
      <c r="CI26" s="84">
        <f t="shared" si="9"/>
        <v>1398305.1400000001</v>
      </c>
      <c r="CJ26" s="85">
        <f t="shared" si="54"/>
        <v>328419.45999999996</v>
      </c>
      <c r="CK26" s="86">
        <f t="shared" si="54"/>
        <v>316025.85000000003</v>
      </c>
      <c r="CL26" s="86">
        <f t="shared" si="54"/>
        <v>285992</v>
      </c>
      <c r="CM26" s="87">
        <f t="shared" si="54"/>
        <v>467867.83</v>
      </c>
      <c r="CO26" s="81"/>
      <c r="CP26" s="92" t="str">
        <f t="shared" si="63"/>
        <v>Other operated</v>
      </c>
      <c r="CQ26" s="83"/>
      <c r="CR26" s="84">
        <f t="shared" si="30"/>
        <v>-1275493.51</v>
      </c>
      <c r="CS26" s="84">
        <f t="shared" si="11"/>
        <v>53446.489999999991</v>
      </c>
      <c r="CT26" s="85">
        <f t="shared" si="11"/>
        <v>42786</v>
      </c>
      <c r="CU26" s="86">
        <f t="shared" si="11"/>
        <v>17924</v>
      </c>
      <c r="CV26" s="86">
        <f t="shared" si="11"/>
        <v>-7263.5099999999802</v>
      </c>
      <c r="CW26" s="86">
        <f t="shared" si="11"/>
        <v>-144820</v>
      </c>
      <c r="CX26" s="86">
        <f t="shared" si="11"/>
        <v>-150748</v>
      </c>
      <c r="CY26" s="86">
        <f t="shared" si="11"/>
        <v>-181672</v>
      </c>
      <c r="CZ26" s="86">
        <f t="shared" si="11"/>
        <v>-146256</v>
      </c>
      <c r="DA26" s="86">
        <f t="shared" ref="DA26:DE41" si="69">N26-AF26</f>
        <v>-141540</v>
      </c>
      <c r="DB26" s="86">
        <f t="shared" si="69"/>
        <v>-146867</v>
      </c>
      <c r="DC26" s="86">
        <f t="shared" si="69"/>
        <v>-152714</v>
      </c>
      <c r="DD26" s="86">
        <f t="shared" si="69"/>
        <v>-147572</v>
      </c>
      <c r="DE26" s="87">
        <f t="shared" si="69"/>
        <v>-116751</v>
      </c>
      <c r="DG26" s="81"/>
      <c r="DH26" s="92" t="str">
        <f t="shared" si="64"/>
        <v>Other operated</v>
      </c>
      <c r="DI26" s="83"/>
      <c r="DJ26" s="88">
        <f t="shared" si="31"/>
        <v>0.27175163606923158</v>
      </c>
      <c r="DK26" s="88">
        <f t="shared" si="12"/>
        <v>1.1264963764514311</v>
      </c>
      <c r="DL26" s="89">
        <f t="shared" si="12"/>
        <v>1.2932275175788477</v>
      </c>
      <c r="DM26" s="90">
        <f t="shared" si="12"/>
        <v>1.135739547282407</v>
      </c>
      <c r="DN26" s="90">
        <f t="shared" si="12"/>
        <v>0.94975192489951799</v>
      </c>
      <c r="DO26" s="90">
        <f t="shared" si="12"/>
        <v>0</v>
      </c>
      <c r="DP26" s="90">
        <f t="shared" si="12"/>
        <v>0</v>
      </c>
      <c r="DQ26" s="90">
        <f t="shared" si="12"/>
        <v>0</v>
      </c>
      <c r="DR26" s="90">
        <f t="shared" si="12"/>
        <v>0</v>
      </c>
      <c r="DS26" s="90">
        <f t="shared" ref="DS26:DW41" si="70">IFERROR(((N26-AF26)/ABS(AF26))+1,"")</f>
        <v>0</v>
      </c>
      <c r="DT26" s="90">
        <f t="shared" si="70"/>
        <v>0</v>
      </c>
      <c r="DU26" s="90">
        <f t="shared" si="70"/>
        <v>0</v>
      </c>
      <c r="DV26" s="90">
        <f t="shared" si="70"/>
        <v>0</v>
      </c>
      <c r="DW26" s="91">
        <f t="shared" si="70"/>
        <v>0</v>
      </c>
    </row>
    <row r="27" spans="2:127" ht="11.85" customHeight="1" x14ac:dyDescent="0.15">
      <c r="B27" s="81"/>
      <c r="C27" s="92" t="s">
        <v>50</v>
      </c>
      <c r="D27" s="83"/>
      <c r="E27" s="84">
        <f t="shared" si="34"/>
        <v>158909.68</v>
      </c>
      <c r="F27" s="84">
        <f t="shared" si="13"/>
        <v>158909.68</v>
      </c>
      <c r="G27" s="85">
        <f t="shared" si="65"/>
        <v>55852</v>
      </c>
      <c r="H27" s="86">
        <f t="shared" si="55"/>
        <v>53392</v>
      </c>
      <c r="I27" s="86">
        <f t="shared" si="55"/>
        <v>49665.68</v>
      </c>
      <c r="J27" s="86">
        <f t="shared" si="55"/>
        <v>0</v>
      </c>
      <c r="K27" s="86">
        <f t="shared" si="55"/>
        <v>0</v>
      </c>
      <c r="L27" s="86">
        <f t="shared" si="55"/>
        <v>0</v>
      </c>
      <c r="M27" s="86">
        <f t="shared" si="55"/>
        <v>0</v>
      </c>
      <c r="N27" s="86">
        <f t="shared" si="55"/>
        <v>0</v>
      </c>
      <c r="O27" s="86">
        <f t="shared" si="55"/>
        <v>0</v>
      </c>
      <c r="P27" s="86">
        <f t="shared" si="55"/>
        <v>0</v>
      </c>
      <c r="Q27" s="86">
        <f t="shared" si="55"/>
        <v>0</v>
      </c>
      <c r="R27" s="87">
        <f t="shared" si="55"/>
        <v>0</v>
      </c>
      <c r="T27" s="81"/>
      <c r="U27" s="92" t="str">
        <f t="shared" si="56"/>
        <v>Rent and other</v>
      </c>
      <c r="V27" s="83"/>
      <c r="W27" s="84">
        <f t="shared" si="33"/>
        <v>624000</v>
      </c>
      <c r="X27" s="84">
        <f t="shared" si="14"/>
        <v>156000</v>
      </c>
      <c r="Y27" s="85">
        <f t="shared" si="66"/>
        <v>52000</v>
      </c>
      <c r="Z27" s="86">
        <f t="shared" si="66"/>
        <v>52000</v>
      </c>
      <c r="AA27" s="86">
        <f t="shared" si="66"/>
        <v>52000</v>
      </c>
      <c r="AB27" s="86">
        <f t="shared" si="66"/>
        <v>52000</v>
      </c>
      <c r="AC27" s="86">
        <f t="shared" si="66"/>
        <v>52000</v>
      </c>
      <c r="AD27" s="86">
        <f t="shared" si="66"/>
        <v>52000</v>
      </c>
      <c r="AE27" s="86">
        <f t="shared" si="66"/>
        <v>52000</v>
      </c>
      <c r="AF27" s="86">
        <f t="shared" si="66"/>
        <v>52000</v>
      </c>
      <c r="AG27" s="86">
        <f t="shared" si="66"/>
        <v>52000</v>
      </c>
      <c r="AH27" s="86">
        <f t="shared" si="66"/>
        <v>52000</v>
      </c>
      <c r="AI27" s="86">
        <f t="shared" si="66"/>
        <v>52000</v>
      </c>
      <c r="AJ27" s="87">
        <f t="shared" si="66"/>
        <v>52000</v>
      </c>
      <c r="AL27" s="81"/>
      <c r="AM27" s="92" t="str">
        <f t="shared" si="58"/>
        <v>Rent and other</v>
      </c>
      <c r="AN27" s="83"/>
      <c r="AO27" s="84">
        <f t="shared" si="2"/>
        <v>638841.85000000009</v>
      </c>
      <c r="AP27" s="84">
        <f t="shared" si="15"/>
        <v>150146.53</v>
      </c>
      <c r="AQ27" s="85">
        <f t="shared" si="67"/>
        <v>49875.909999999996</v>
      </c>
      <c r="AR27" s="86">
        <f t="shared" si="67"/>
        <v>51347.33</v>
      </c>
      <c r="AS27" s="86">
        <f t="shared" si="67"/>
        <v>48923.29</v>
      </c>
      <c r="AT27" s="86">
        <f t="shared" si="67"/>
        <v>49757.159999999996</v>
      </c>
      <c r="AU27" s="86">
        <f t="shared" si="67"/>
        <v>52289.36</v>
      </c>
      <c r="AV27" s="86">
        <f t="shared" si="67"/>
        <v>54419.32</v>
      </c>
      <c r="AW27" s="86">
        <f t="shared" si="67"/>
        <v>56294.939999999995</v>
      </c>
      <c r="AX27" s="86">
        <f t="shared" si="67"/>
        <v>56248.39</v>
      </c>
      <c r="AY27" s="86">
        <f t="shared" si="67"/>
        <v>54959.369999999995</v>
      </c>
      <c r="AZ27" s="86">
        <f t="shared" si="67"/>
        <v>58582.1</v>
      </c>
      <c r="BA27" s="86">
        <f t="shared" si="67"/>
        <v>53784.69</v>
      </c>
      <c r="BB27" s="87">
        <f t="shared" si="67"/>
        <v>52359.99</v>
      </c>
      <c r="BD27" s="81"/>
      <c r="BE27" s="92" t="str">
        <f t="shared" si="60"/>
        <v>Rent and other</v>
      </c>
      <c r="BF27" s="83"/>
      <c r="BG27" s="84">
        <f t="shared" si="4"/>
        <v>447250</v>
      </c>
      <c r="BH27" s="84">
        <f t="shared" si="16"/>
        <v>92043</v>
      </c>
      <c r="BI27" s="85">
        <f t="shared" si="68"/>
        <v>30066</v>
      </c>
      <c r="BJ27" s="86">
        <f t="shared" si="68"/>
        <v>30098</v>
      </c>
      <c r="BK27" s="86">
        <f t="shared" si="68"/>
        <v>31879</v>
      </c>
      <c r="BL27" s="86">
        <f t="shared" si="68"/>
        <v>32105</v>
      </c>
      <c r="BM27" s="86">
        <f t="shared" si="68"/>
        <v>31961</v>
      </c>
      <c r="BN27" s="86">
        <f t="shared" si="68"/>
        <v>32473</v>
      </c>
      <c r="BO27" s="86">
        <f t="shared" si="68"/>
        <v>32024</v>
      </c>
      <c r="BP27" s="86">
        <f t="shared" si="68"/>
        <v>32208</v>
      </c>
      <c r="BQ27" s="86">
        <f t="shared" si="68"/>
        <v>33212</v>
      </c>
      <c r="BR27" s="86">
        <f t="shared" si="68"/>
        <v>32705</v>
      </c>
      <c r="BS27" s="86">
        <f t="shared" si="68"/>
        <v>54825</v>
      </c>
      <c r="BT27" s="87">
        <f t="shared" si="68"/>
        <v>73694</v>
      </c>
      <c r="BV27" s="81"/>
      <c r="BW27" s="92" t="str">
        <f t="shared" si="62"/>
        <v>Rent and other</v>
      </c>
      <c r="BX27" s="83"/>
      <c r="BY27" s="84">
        <f t="shared" si="17"/>
        <v>158909.68</v>
      </c>
      <c r="BZ27" s="85">
        <f t="shared" si="52"/>
        <v>158909.68</v>
      </c>
      <c r="CA27" s="86">
        <f t="shared" si="52"/>
        <v>0</v>
      </c>
      <c r="CB27" s="86">
        <f t="shared" si="52"/>
        <v>0</v>
      </c>
      <c r="CC27" s="86">
        <f t="shared" si="52"/>
        <v>0</v>
      </c>
      <c r="CD27" s="84">
        <f t="shared" si="7"/>
        <v>624000</v>
      </c>
      <c r="CE27" s="85">
        <f t="shared" si="53"/>
        <v>156000</v>
      </c>
      <c r="CF27" s="86">
        <f t="shared" si="53"/>
        <v>156000</v>
      </c>
      <c r="CG27" s="86">
        <f t="shared" si="53"/>
        <v>156000</v>
      </c>
      <c r="CH27" s="86">
        <f t="shared" si="53"/>
        <v>156000</v>
      </c>
      <c r="CI27" s="84">
        <f t="shared" si="9"/>
        <v>638841.85</v>
      </c>
      <c r="CJ27" s="85">
        <f t="shared" si="54"/>
        <v>150146.53</v>
      </c>
      <c r="CK27" s="86">
        <f t="shared" si="54"/>
        <v>156465.84</v>
      </c>
      <c r="CL27" s="86">
        <f t="shared" si="54"/>
        <v>167502.69999999998</v>
      </c>
      <c r="CM27" s="87">
        <f t="shared" si="54"/>
        <v>164726.78</v>
      </c>
      <c r="CO27" s="81"/>
      <c r="CP27" s="92" t="str">
        <f t="shared" si="63"/>
        <v>Rent and other</v>
      </c>
      <c r="CQ27" s="83"/>
      <c r="CR27" s="84">
        <f t="shared" si="30"/>
        <v>-465090.32</v>
      </c>
      <c r="CS27" s="84">
        <f t="shared" si="30"/>
        <v>2909.679999999993</v>
      </c>
      <c r="CT27" s="85">
        <f t="shared" si="30"/>
        <v>3852</v>
      </c>
      <c r="CU27" s="86">
        <f t="shared" si="30"/>
        <v>1392</v>
      </c>
      <c r="CV27" s="86">
        <f t="shared" si="30"/>
        <v>-2334.3199999999997</v>
      </c>
      <c r="CW27" s="86">
        <f t="shared" si="30"/>
        <v>-52000</v>
      </c>
      <c r="CX27" s="86">
        <f t="shared" si="30"/>
        <v>-52000</v>
      </c>
      <c r="CY27" s="86">
        <f t="shared" si="30"/>
        <v>-52000</v>
      </c>
      <c r="CZ27" s="86">
        <f t="shared" si="30"/>
        <v>-52000</v>
      </c>
      <c r="DA27" s="86">
        <f t="shared" si="69"/>
        <v>-52000</v>
      </c>
      <c r="DB27" s="86">
        <f t="shared" si="69"/>
        <v>-52000</v>
      </c>
      <c r="DC27" s="86">
        <f t="shared" si="69"/>
        <v>-52000</v>
      </c>
      <c r="DD27" s="86">
        <f t="shared" si="69"/>
        <v>-52000</v>
      </c>
      <c r="DE27" s="87">
        <f t="shared" si="69"/>
        <v>-52000</v>
      </c>
      <c r="DG27" s="81"/>
      <c r="DH27" s="92" t="str">
        <f t="shared" si="64"/>
        <v>Rent and other</v>
      </c>
      <c r="DI27" s="83"/>
      <c r="DJ27" s="88">
        <f t="shared" si="31"/>
        <v>0.2546629487179487</v>
      </c>
      <c r="DK27" s="88">
        <f t="shared" si="31"/>
        <v>1.0186517948717948</v>
      </c>
      <c r="DL27" s="89">
        <f t="shared" si="31"/>
        <v>1.0740769230769232</v>
      </c>
      <c r="DM27" s="90">
        <f t="shared" si="31"/>
        <v>1.0267692307692309</v>
      </c>
      <c r="DN27" s="90">
        <f t="shared" si="31"/>
        <v>0.95510923076923082</v>
      </c>
      <c r="DO27" s="90">
        <f t="shared" si="31"/>
        <v>0</v>
      </c>
      <c r="DP27" s="90">
        <f t="shared" si="31"/>
        <v>0</v>
      </c>
      <c r="DQ27" s="90">
        <f t="shared" si="31"/>
        <v>0</v>
      </c>
      <c r="DR27" s="90">
        <f t="shared" si="31"/>
        <v>0</v>
      </c>
      <c r="DS27" s="90">
        <f t="shared" si="70"/>
        <v>0</v>
      </c>
      <c r="DT27" s="90">
        <f t="shared" si="70"/>
        <v>0</v>
      </c>
      <c r="DU27" s="90">
        <f t="shared" si="70"/>
        <v>0</v>
      </c>
      <c r="DV27" s="90">
        <f t="shared" si="70"/>
        <v>0</v>
      </c>
      <c r="DW27" s="91">
        <f t="shared" si="70"/>
        <v>0</v>
      </c>
    </row>
    <row r="28" spans="2:127" ht="11.85" customHeight="1" x14ac:dyDescent="0.15">
      <c r="B28" s="128" t="s">
        <v>53</v>
      </c>
      <c r="C28" s="129"/>
      <c r="D28" s="130"/>
      <c r="E28" s="131">
        <f t="shared" si="34"/>
        <v>1417888.1800000002</v>
      </c>
      <c r="F28" s="131">
        <f t="shared" si="13"/>
        <v>1417888.1800000002</v>
      </c>
      <c r="G28" s="132">
        <f t="shared" ref="G28:R28" si="71">SUM(G29:G32)</f>
        <v>467093</v>
      </c>
      <c r="H28" s="133">
        <f t="shared" si="71"/>
        <v>474827</v>
      </c>
      <c r="I28" s="133">
        <f t="shared" si="71"/>
        <v>475968.18000000005</v>
      </c>
      <c r="J28" s="133">
        <f t="shared" si="71"/>
        <v>0</v>
      </c>
      <c r="K28" s="133">
        <f t="shared" si="71"/>
        <v>0</v>
      </c>
      <c r="L28" s="133">
        <f t="shared" si="71"/>
        <v>0</v>
      </c>
      <c r="M28" s="133">
        <f t="shared" si="71"/>
        <v>0</v>
      </c>
      <c r="N28" s="133">
        <f t="shared" si="71"/>
        <v>0</v>
      </c>
      <c r="O28" s="133">
        <f t="shared" si="71"/>
        <v>0</v>
      </c>
      <c r="P28" s="133">
        <f t="shared" si="71"/>
        <v>0</v>
      </c>
      <c r="Q28" s="133">
        <f t="shared" si="71"/>
        <v>0</v>
      </c>
      <c r="R28" s="134">
        <f t="shared" si="71"/>
        <v>0</v>
      </c>
      <c r="T28" s="128" t="str">
        <f>$B28</f>
        <v>Undistributed expenses</v>
      </c>
      <c r="U28" s="129"/>
      <c r="V28" s="130"/>
      <c r="W28" s="131">
        <f t="shared" si="33"/>
        <v>5682055.6797767878</v>
      </c>
      <c r="X28" s="131">
        <f t="shared" si="14"/>
        <v>1446983.9673805444</v>
      </c>
      <c r="Y28" s="132">
        <f t="shared" ref="Y28:AJ28" si="72">SUM(Y29:Y32)</f>
        <v>462111.33522831544</v>
      </c>
      <c r="Z28" s="133">
        <f t="shared" si="72"/>
        <v>460698.4892550676</v>
      </c>
      <c r="AA28" s="133">
        <f t="shared" si="72"/>
        <v>524174.14289716136</v>
      </c>
      <c r="AB28" s="133">
        <f t="shared" si="72"/>
        <v>468256.7829442154</v>
      </c>
      <c r="AC28" s="133">
        <f t="shared" si="72"/>
        <v>467061.32960482268</v>
      </c>
      <c r="AD28" s="133">
        <f t="shared" si="72"/>
        <v>478344.7829442154</v>
      </c>
      <c r="AE28" s="133">
        <f t="shared" si="72"/>
        <v>467378.32960482268</v>
      </c>
      <c r="AF28" s="133">
        <f t="shared" si="72"/>
        <v>473963.32152373064</v>
      </c>
      <c r="AG28" s="133">
        <f t="shared" si="72"/>
        <v>471442.6897294565</v>
      </c>
      <c r="AH28" s="133">
        <f t="shared" si="72"/>
        <v>472356.01384552615</v>
      </c>
      <c r="AI28" s="133">
        <f t="shared" si="72"/>
        <v>462791.16195219947</v>
      </c>
      <c r="AJ28" s="134">
        <f t="shared" si="72"/>
        <v>473477.30024725338</v>
      </c>
      <c r="AL28" s="128" t="str">
        <f>$B28</f>
        <v>Undistributed expenses</v>
      </c>
      <c r="AM28" s="129"/>
      <c r="AN28" s="130"/>
      <c r="AO28" s="131">
        <f t="shared" si="2"/>
        <v>5153609.5789479995</v>
      </c>
      <c r="AP28" s="131">
        <f t="shared" si="15"/>
        <v>1245068.2703933334</v>
      </c>
      <c r="AQ28" s="132">
        <f t="shared" ref="AQ28:BB28" si="73">SUM(AQ29:AQ32)</f>
        <v>308666.13</v>
      </c>
      <c r="AR28" s="133">
        <f t="shared" si="73"/>
        <v>485450.84877066663</v>
      </c>
      <c r="AS28" s="133">
        <f t="shared" si="73"/>
        <v>450951.2916226667</v>
      </c>
      <c r="AT28" s="133">
        <f t="shared" si="73"/>
        <v>415518.01855466666</v>
      </c>
      <c r="AU28" s="133">
        <f t="shared" si="73"/>
        <v>458173.72</v>
      </c>
      <c r="AV28" s="133">
        <f t="shared" si="73"/>
        <v>401268.23000000004</v>
      </c>
      <c r="AW28" s="133">
        <f t="shared" si="73"/>
        <v>388698.08</v>
      </c>
      <c r="AX28" s="133">
        <f t="shared" si="73"/>
        <v>426808.3</v>
      </c>
      <c r="AY28" s="133">
        <f t="shared" si="73"/>
        <v>396620.99</v>
      </c>
      <c r="AZ28" s="133">
        <f t="shared" si="73"/>
        <v>459475.82999999996</v>
      </c>
      <c r="BA28" s="133">
        <f t="shared" si="73"/>
        <v>408888.95999999996</v>
      </c>
      <c r="BB28" s="134">
        <f t="shared" si="73"/>
        <v>553089.18000000005</v>
      </c>
      <c r="BD28" s="128" t="str">
        <f>$B28</f>
        <v>Undistributed expenses</v>
      </c>
      <c r="BE28" s="129"/>
      <c r="BF28" s="130"/>
      <c r="BG28" s="131">
        <f t="shared" si="4"/>
        <v>4933344</v>
      </c>
      <c r="BH28" s="131">
        <f t="shared" si="16"/>
        <v>1188806</v>
      </c>
      <c r="BI28" s="132">
        <f t="shared" ref="BI28:BT28" si="74">SUM(BI29:BI32)</f>
        <v>393917</v>
      </c>
      <c r="BJ28" s="133">
        <f t="shared" si="74"/>
        <v>377946</v>
      </c>
      <c r="BK28" s="133">
        <f t="shared" si="74"/>
        <v>416943</v>
      </c>
      <c r="BL28" s="133">
        <f t="shared" si="74"/>
        <v>429864</v>
      </c>
      <c r="BM28" s="133">
        <f t="shared" si="74"/>
        <v>410930</v>
      </c>
      <c r="BN28" s="133">
        <f t="shared" si="74"/>
        <v>415984</v>
      </c>
      <c r="BO28" s="133">
        <f t="shared" si="74"/>
        <v>403490</v>
      </c>
      <c r="BP28" s="133">
        <f t="shared" si="74"/>
        <v>377909</v>
      </c>
      <c r="BQ28" s="133">
        <f t="shared" si="74"/>
        <v>446052</v>
      </c>
      <c r="BR28" s="133">
        <f t="shared" si="74"/>
        <v>404510</v>
      </c>
      <c r="BS28" s="133">
        <f t="shared" si="74"/>
        <v>389632</v>
      </c>
      <c r="BT28" s="134">
        <f t="shared" si="74"/>
        <v>466167</v>
      </c>
      <c r="BV28" s="128" t="str">
        <f>$B28</f>
        <v>Undistributed expenses</v>
      </c>
      <c r="BW28" s="129"/>
      <c r="BX28" s="130"/>
      <c r="BY28" s="131">
        <f t="shared" si="17"/>
        <v>1417888.1800000002</v>
      </c>
      <c r="BZ28" s="132">
        <f>SUM(BZ29:BZ32)</f>
        <v>1417888.1800000002</v>
      </c>
      <c r="CA28" s="133">
        <f t="shared" ref="CA28:CC28" si="75">SUM(CA29:CA32)</f>
        <v>0</v>
      </c>
      <c r="CB28" s="133">
        <f t="shared" si="75"/>
        <v>0</v>
      </c>
      <c r="CC28" s="133">
        <f t="shared" si="75"/>
        <v>0</v>
      </c>
      <c r="CD28" s="131">
        <f t="shared" si="7"/>
        <v>5682055.6797767868</v>
      </c>
      <c r="CE28" s="132">
        <f t="shared" ref="CE28:CH28" si="76">SUM(CE29:CE32)</f>
        <v>1446983.9673805444</v>
      </c>
      <c r="CF28" s="133">
        <f t="shared" si="76"/>
        <v>1413662.8954932536</v>
      </c>
      <c r="CG28" s="133">
        <f t="shared" si="76"/>
        <v>1412784.3408580099</v>
      </c>
      <c r="CH28" s="133">
        <f t="shared" si="76"/>
        <v>1408624.4760449789</v>
      </c>
      <c r="CI28" s="131">
        <f t="shared" si="9"/>
        <v>5153609.5789480004</v>
      </c>
      <c r="CJ28" s="132">
        <f t="shared" ref="CJ28:CM28" si="77">SUM(CJ29:CJ32)</f>
        <v>1245068.2703933334</v>
      </c>
      <c r="CK28" s="133">
        <f t="shared" si="77"/>
        <v>1274959.9685546667</v>
      </c>
      <c r="CL28" s="133">
        <f t="shared" si="77"/>
        <v>1212127.3700000001</v>
      </c>
      <c r="CM28" s="134">
        <f t="shared" si="77"/>
        <v>1421453.9699999997</v>
      </c>
      <c r="CO28" s="128" t="str">
        <f>$B28</f>
        <v>Undistributed expenses</v>
      </c>
      <c r="CP28" s="129"/>
      <c r="CQ28" s="130"/>
      <c r="CR28" s="131">
        <f t="shared" si="30"/>
        <v>-4264167.4997767881</v>
      </c>
      <c r="CS28" s="131">
        <f t="shared" si="30"/>
        <v>-29095.787380544236</v>
      </c>
      <c r="CT28" s="132">
        <f t="shared" si="30"/>
        <v>4981.6647716845619</v>
      </c>
      <c r="CU28" s="133">
        <f t="shared" si="30"/>
        <v>14128.510744932399</v>
      </c>
      <c r="CV28" s="133">
        <f t="shared" si="30"/>
        <v>-48205.962897161313</v>
      </c>
      <c r="CW28" s="133">
        <f t="shared" si="30"/>
        <v>-468256.7829442154</v>
      </c>
      <c r="CX28" s="133">
        <f t="shared" si="30"/>
        <v>-467061.32960482268</v>
      </c>
      <c r="CY28" s="133">
        <f t="shared" si="30"/>
        <v>-478344.7829442154</v>
      </c>
      <c r="CZ28" s="133">
        <f t="shared" si="30"/>
        <v>-467378.32960482268</v>
      </c>
      <c r="DA28" s="133">
        <f t="shared" si="69"/>
        <v>-473963.32152373064</v>
      </c>
      <c r="DB28" s="133">
        <f t="shared" si="69"/>
        <v>-471442.6897294565</v>
      </c>
      <c r="DC28" s="133">
        <f t="shared" si="69"/>
        <v>-472356.01384552615</v>
      </c>
      <c r="DD28" s="133">
        <f t="shared" si="69"/>
        <v>-462791.16195219947</v>
      </c>
      <c r="DE28" s="134">
        <f t="shared" si="69"/>
        <v>-473477.30024725338</v>
      </c>
      <c r="DG28" s="128" t="str">
        <f>$B28</f>
        <v>Undistributed expenses</v>
      </c>
      <c r="DH28" s="129"/>
      <c r="DI28" s="130"/>
      <c r="DJ28" s="135">
        <f t="shared" si="31"/>
        <v>0.24953788908589147</v>
      </c>
      <c r="DK28" s="135">
        <f t="shared" si="31"/>
        <v>0.97989211488416428</v>
      </c>
      <c r="DL28" s="136">
        <f t="shared" si="31"/>
        <v>1.0107802263046053</v>
      </c>
      <c r="DM28" s="137">
        <f t="shared" si="31"/>
        <v>1.0306675864463495</v>
      </c>
      <c r="DN28" s="137">
        <f t="shared" si="31"/>
        <v>0.90803445085878853</v>
      </c>
      <c r="DO28" s="137">
        <f t="shared" si="31"/>
        <v>0</v>
      </c>
      <c r="DP28" s="137">
        <f t="shared" si="31"/>
        <v>0</v>
      </c>
      <c r="DQ28" s="137">
        <f t="shared" si="31"/>
        <v>0</v>
      </c>
      <c r="DR28" s="137">
        <f t="shared" si="31"/>
        <v>0</v>
      </c>
      <c r="DS28" s="137">
        <f t="shared" si="70"/>
        <v>0</v>
      </c>
      <c r="DT28" s="137">
        <f t="shared" si="70"/>
        <v>0</v>
      </c>
      <c r="DU28" s="137">
        <f t="shared" si="70"/>
        <v>0</v>
      </c>
      <c r="DV28" s="137">
        <f t="shared" si="70"/>
        <v>0</v>
      </c>
      <c r="DW28" s="138">
        <f t="shared" si="70"/>
        <v>0</v>
      </c>
    </row>
    <row r="29" spans="2:127" ht="11.85" customHeight="1" x14ac:dyDescent="0.15">
      <c r="B29" s="81"/>
      <c r="C29" s="92" t="s">
        <v>54</v>
      </c>
      <c r="D29" s="83"/>
      <c r="E29" s="84">
        <f t="shared" si="34"/>
        <v>758938.02</v>
      </c>
      <c r="F29" s="84">
        <f t="shared" si="13"/>
        <v>758938.02</v>
      </c>
      <c r="G29" s="86">
        <f>'⑵-1 IS(A&amp;G)'!G18</f>
        <v>240989</v>
      </c>
      <c r="H29" s="86">
        <f>'⑵-1 IS(A&amp;G)'!H18</f>
        <v>268532</v>
      </c>
      <c r="I29" s="86">
        <f>'⑵-1 IS(A&amp;G)'!I18</f>
        <v>249417.02000000002</v>
      </c>
      <c r="J29" s="86">
        <f>'⑵-1 IS(A&amp;G)'!J18</f>
        <v>0</v>
      </c>
      <c r="K29" s="86">
        <f>'⑵-1 IS(A&amp;G)'!K18</f>
        <v>0</v>
      </c>
      <c r="L29" s="86">
        <f>'⑵-1 IS(A&amp;G)'!L18</f>
        <v>0</v>
      </c>
      <c r="M29" s="86">
        <f>'⑵-1 IS(A&amp;G)'!M18</f>
        <v>0</v>
      </c>
      <c r="N29" s="86">
        <f>'⑵-1 IS(A&amp;G)'!N18</f>
        <v>0</v>
      </c>
      <c r="O29" s="86">
        <f>'⑵-1 IS(A&amp;G)'!O18</f>
        <v>0</v>
      </c>
      <c r="P29" s="86">
        <f>'⑵-1 IS(A&amp;G)'!P18</f>
        <v>0</v>
      </c>
      <c r="Q29" s="86">
        <f>'⑵-1 IS(A&amp;G)'!Q18</f>
        <v>0</v>
      </c>
      <c r="R29" s="87">
        <f>'⑵-1 IS(A&amp;G)'!R18</f>
        <v>0</v>
      </c>
      <c r="T29" s="81"/>
      <c r="U29" s="92" t="str">
        <f t="shared" ref="U29:U32" si="78">$C29</f>
        <v>Admin. And General</v>
      </c>
      <c r="V29" s="83"/>
      <c r="W29" s="84">
        <f t="shared" si="33"/>
        <v>2578223.876017367</v>
      </c>
      <c r="X29" s="84">
        <f t="shared" si="14"/>
        <v>651237.52838240447</v>
      </c>
      <c r="Y29" s="85">
        <f>'⑵-1 IS(A&amp;G)'!Y18</f>
        <v>205920.27151395543</v>
      </c>
      <c r="Z29" s="86">
        <f>'⑵-1 IS(A&amp;G)'!Z18</f>
        <v>200182.8898840076</v>
      </c>
      <c r="AA29" s="86">
        <f>'⑵-1 IS(A&amp;G)'!AA18</f>
        <v>245134.36698444135</v>
      </c>
      <c r="AB29" s="86">
        <f>'⑵-1 IS(A&amp;G)'!AB18</f>
        <v>204748.20897779544</v>
      </c>
      <c r="AC29" s="86">
        <f>'⑵-1 IS(A&amp;G)'!AC18</f>
        <v>216634.06035970268</v>
      </c>
      <c r="AD29" s="86">
        <f>'⑵-1 IS(A&amp;G)'!AD18</f>
        <v>220596.20897779544</v>
      </c>
      <c r="AE29" s="86">
        <f>'⑵-1 IS(A&amp;G)'!AE18</f>
        <v>215742.06035970268</v>
      </c>
      <c r="AF29" s="86">
        <f>'⑵-1 IS(A&amp;G)'!AF18</f>
        <v>217636.05227861064</v>
      </c>
      <c r="AG29" s="86">
        <f>'⑵-1 IS(A&amp;G)'!AG18</f>
        <v>211058.11576303653</v>
      </c>
      <c r="AH29" s="86">
        <f>'⑵-1 IS(A&amp;G)'!AH18</f>
        <v>211804.24952880613</v>
      </c>
      <c r="AI29" s="86">
        <f>'⑵-1 IS(A&amp;G)'!AI18</f>
        <v>213001.85545897947</v>
      </c>
      <c r="AJ29" s="87">
        <f>'⑵-1 IS(A&amp;G)'!AJ18</f>
        <v>215765.53593053334</v>
      </c>
      <c r="AL29" s="81"/>
      <c r="AM29" s="92" t="str">
        <f t="shared" ref="AM29:AM32" si="79">$C29</f>
        <v>Admin. And General</v>
      </c>
      <c r="AN29" s="83"/>
      <c r="AO29" s="84">
        <f t="shared" si="2"/>
        <v>2354111.3440479999</v>
      </c>
      <c r="AP29" s="84">
        <f t="shared" si="15"/>
        <v>569845.09874266665</v>
      </c>
      <c r="AQ29" s="85">
        <f>'⑵-1 IS(A&amp;G)'!AQ18</f>
        <v>98665.37999999999</v>
      </c>
      <c r="AR29" s="86">
        <f>'⑵-1 IS(A&amp;G)'!AR18</f>
        <v>270265.52343733335</v>
      </c>
      <c r="AS29" s="86">
        <f>'⑵-1 IS(A&amp;G)'!AS18</f>
        <v>200914.19530533336</v>
      </c>
      <c r="AT29" s="86">
        <f>'⑵-1 IS(A&amp;G)'!AT18</f>
        <v>176469.55530533334</v>
      </c>
      <c r="AU29" s="86">
        <f>'⑵-1 IS(A&amp;G)'!AU18</f>
        <v>228314.05</v>
      </c>
      <c r="AV29" s="86">
        <f>'⑵-1 IS(A&amp;G)'!AV18</f>
        <v>165987.33000000002</v>
      </c>
      <c r="AW29" s="86">
        <f>'⑵-1 IS(A&amp;G)'!AW18</f>
        <v>158767.12999999998</v>
      </c>
      <c r="AX29" s="86">
        <f>'⑵-1 IS(A&amp;G)'!AX18</f>
        <v>184808.06</v>
      </c>
      <c r="AY29" s="86">
        <f>'⑵-1 IS(A&amp;G)'!AY18</f>
        <v>159095.74</v>
      </c>
      <c r="AZ29" s="86">
        <f>'⑵-1 IS(A&amp;G)'!AZ18</f>
        <v>229357.47999999998</v>
      </c>
      <c r="BA29" s="86">
        <f>'⑵-1 IS(A&amp;G)'!BA18</f>
        <v>197961.72999999998</v>
      </c>
      <c r="BB29" s="87">
        <f>'⑵-1 IS(A&amp;G)'!BB18</f>
        <v>283505.17</v>
      </c>
      <c r="BD29" s="81"/>
      <c r="BE29" s="92" t="str">
        <f t="shared" ref="BE29:BE32" si="80">$C29</f>
        <v>Admin. And General</v>
      </c>
      <c r="BF29" s="83"/>
      <c r="BG29" s="84">
        <f t="shared" si="4"/>
        <v>1993259</v>
      </c>
      <c r="BH29" s="84">
        <f t="shared" si="16"/>
        <v>470557</v>
      </c>
      <c r="BI29" s="85">
        <v>144469</v>
      </c>
      <c r="BJ29" s="86">
        <v>149186</v>
      </c>
      <c r="BK29" s="86">
        <v>176902</v>
      </c>
      <c r="BL29" s="86">
        <v>187603</v>
      </c>
      <c r="BM29" s="86">
        <v>171189</v>
      </c>
      <c r="BN29" s="86">
        <v>174723</v>
      </c>
      <c r="BO29" s="86">
        <v>176444</v>
      </c>
      <c r="BP29" s="86">
        <v>131046</v>
      </c>
      <c r="BQ29" s="86">
        <v>181151</v>
      </c>
      <c r="BR29" s="86">
        <v>149619</v>
      </c>
      <c r="BS29" s="86">
        <v>140136</v>
      </c>
      <c r="BT29" s="87">
        <v>210791</v>
      </c>
      <c r="BV29" s="81"/>
      <c r="BW29" s="92" t="str">
        <f t="shared" ref="BW29:BW32" si="81">$C29</f>
        <v>Admin. And General</v>
      </c>
      <c r="BX29" s="83"/>
      <c r="BY29" s="84">
        <f t="shared" si="17"/>
        <v>758938.02</v>
      </c>
      <c r="BZ29" s="85">
        <f t="shared" ref="BZ29:BZ32" si="82">SUM(G29:I29)</f>
        <v>758938.02</v>
      </c>
      <c r="CA29" s="86">
        <f t="shared" ref="CA29:CA32" si="83">SUM(J29:L29)</f>
        <v>0</v>
      </c>
      <c r="CB29" s="86">
        <f t="shared" ref="CB29:CB32" si="84">SUM(M29:O29)</f>
        <v>0</v>
      </c>
      <c r="CC29" s="86">
        <f t="shared" ref="CC29:CC32" si="85">SUM(P29:R29)</f>
        <v>0</v>
      </c>
      <c r="CD29" s="84">
        <f t="shared" si="7"/>
        <v>2578223.8760173665</v>
      </c>
      <c r="CE29" s="85">
        <f t="shared" ref="CE29:CE32" si="86">SUM(Y29:AA29)</f>
        <v>651237.52838240447</v>
      </c>
      <c r="CF29" s="86">
        <f t="shared" ref="CF29:CF32" si="87">SUM(AB29:AD29)</f>
        <v>641978.47831529356</v>
      </c>
      <c r="CG29" s="86">
        <f t="shared" ref="CG29:CG32" si="88">SUM(AE29:AG29)</f>
        <v>644436.22840134986</v>
      </c>
      <c r="CH29" s="86">
        <f t="shared" ref="CH29:CH32" si="89">SUM(AH29:AJ29)</f>
        <v>640571.64091831888</v>
      </c>
      <c r="CI29" s="84">
        <f t="shared" si="9"/>
        <v>2354111.3440479999</v>
      </c>
      <c r="CJ29" s="85">
        <f t="shared" ref="CJ29:CJ32" si="90">SUM(AQ29:AS29)</f>
        <v>569845.09874266665</v>
      </c>
      <c r="CK29" s="86">
        <f t="shared" ref="CK29:CK32" si="91">SUM(AT29:AV29)</f>
        <v>570770.93530533335</v>
      </c>
      <c r="CL29" s="86">
        <f t="shared" ref="CL29:CL32" si="92">SUM(AW29:AY29)</f>
        <v>502670.92999999993</v>
      </c>
      <c r="CM29" s="87">
        <f t="shared" ref="CM29:CM32" si="93">SUM(AZ29:BB29)</f>
        <v>710824.37999999989</v>
      </c>
      <c r="CO29" s="81"/>
      <c r="CP29" s="92" t="str">
        <f t="shared" ref="CP29:CP32" si="94">$C29</f>
        <v>Admin. And General</v>
      </c>
      <c r="CQ29" s="83"/>
      <c r="CR29" s="84">
        <f t="shared" si="30"/>
        <v>-1819285.856017367</v>
      </c>
      <c r="CS29" s="84">
        <f t="shared" si="30"/>
        <v>107700.49161759554</v>
      </c>
      <c r="CT29" s="85">
        <f t="shared" si="30"/>
        <v>35068.728486044565</v>
      </c>
      <c r="CU29" s="86">
        <f t="shared" si="30"/>
        <v>68349.1101159924</v>
      </c>
      <c r="CV29" s="86">
        <f t="shared" si="30"/>
        <v>4282.6530155586661</v>
      </c>
      <c r="CW29" s="86">
        <f t="shared" si="30"/>
        <v>-204748.20897779544</v>
      </c>
      <c r="CX29" s="86">
        <f t="shared" si="30"/>
        <v>-216634.06035970268</v>
      </c>
      <c r="CY29" s="86">
        <f t="shared" si="30"/>
        <v>-220596.20897779544</v>
      </c>
      <c r="CZ29" s="86">
        <f t="shared" si="30"/>
        <v>-215742.06035970268</v>
      </c>
      <c r="DA29" s="86">
        <f t="shared" si="69"/>
        <v>-217636.05227861064</v>
      </c>
      <c r="DB29" s="86">
        <f t="shared" si="69"/>
        <v>-211058.11576303653</v>
      </c>
      <c r="DC29" s="86">
        <f t="shared" si="69"/>
        <v>-211804.24952880613</v>
      </c>
      <c r="DD29" s="86">
        <f t="shared" si="69"/>
        <v>-213001.85545897947</v>
      </c>
      <c r="DE29" s="87">
        <f t="shared" si="69"/>
        <v>-215765.53593053334</v>
      </c>
      <c r="DG29" s="81"/>
      <c r="DH29" s="92" t="str">
        <f t="shared" ref="DH29:DH32" si="95">$C29</f>
        <v>Admin. And General</v>
      </c>
      <c r="DI29" s="83"/>
      <c r="DJ29" s="88">
        <f t="shared" si="31"/>
        <v>0.29436466982547171</v>
      </c>
      <c r="DK29" s="88">
        <f t="shared" si="31"/>
        <v>1.165378202151695</v>
      </c>
      <c r="DL29" s="89">
        <f t="shared" si="31"/>
        <v>1.170302458462269</v>
      </c>
      <c r="DM29" s="90">
        <f t="shared" si="31"/>
        <v>1.3414333270720393</v>
      </c>
      <c r="DN29" s="90">
        <f t="shared" si="31"/>
        <v>1.017470634853213</v>
      </c>
      <c r="DO29" s="90">
        <f t="shared" si="31"/>
        <v>0</v>
      </c>
      <c r="DP29" s="90">
        <f t="shared" si="31"/>
        <v>0</v>
      </c>
      <c r="DQ29" s="90">
        <f t="shared" si="31"/>
        <v>0</v>
      </c>
      <c r="DR29" s="90">
        <f t="shared" si="31"/>
        <v>0</v>
      </c>
      <c r="DS29" s="90">
        <f t="shared" si="70"/>
        <v>0</v>
      </c>
      <c r="DT29" s="90">
        <f t="shared" si="70"/>
        <v>0</v>
      </c>
      <c r="DU29" s="90">
        <f t="shared" si="70"/>
        <v>0</v>
      </c>
      <c r="DV29" s="90">
        <f t="shared" si="70"/>
        <v>0</v>
      </c>
      <c r="DW29" s="91">
        <f t="shared" si="70"/>
        <v>0</v>
      </c>
    </row>
    <row r="30" spans="2:127" ht="11.85" customHeight="1" x14ac:dyDescent="0.15">
      <c r="B30" s="81"/>
      <c r="C30" s="92" t="s">
        <v>55</v>
      </c>
      <c r="D30" s="83"/>
      <c r="E30" s="84">
        <f t="shared" si="34"/>
        <v>96688.459999999992</v>
      </c>
      <c r="F30" s="84">
        <f t="shared" si="13"/>
        <v>96688.459999999992</v>
      </c>
      <c r="G30" s="86">
        <f>'⑵-2 IS(S&amp;M)'!G18</f>
        <v>36855</v>
      </c>
      <c r="H30" s="86">
        <f>'⑵-2 IS(S&amp;M)'!H18</f>
        <v>29481</v>
      </c>
      <c r="I30" s="86">
        <f>'⑵-2 IS(S&amp;M)'!I18</f>
        <v>30352.46</v>
      </c>
      <c r="J30" s="86">
        <f>'⑵-2 IS(S&amp;M)'!J18</f>
        <v>0</v>
      </c>
      <c r="K30" s="86">
        <f>'⑵-2 IS(S&amp;M)'!K18</f>
        <v>0</v>
      </c>
      <c r="L30" s="86">
        <f>'⑵-2 IS(S&amp;M)'!L18</f>
        <v>0</v>
      </c>
      <c r="M30" s="86">
        <f>'⑵-2 IS(S&amp;M)'!M18</f>
        <v>0</v>
      </c>
      <c r="N30" s="86">
        <f>'⑵-2 IS(S&amp;M)'!N18</f>
        <v>0</v>
      </c>
      <c r="O30" s="86">
        <f>'⑵-2 IS(S&amp;M)'!O18</f>
        <v>0</v>
      </c>
      <c r="P30" s="86">
        <f>'⑵-2 IS(S&amp;M)'!P18</f>
        <v>0</v>
      </c>
      <c r="Q30" s="86">
        <f>'⑵-2 IS(S&amp;M)'!Q18</f>
        <v>0</v>
      </c>
      <c r="R30" s="87">
        <f>'⑵-2 IS(S&amp;M)'!R18</f>
        <v>0</v>
      </c>
      <c r="T30" s="81"/>
      <c r="U30" s="92" t="str">
        <f t="shared" si="78"/>
        <v>Sales and marketing</v>
      </c>
      <c r="V30" s="83"/>
      <c r="W30" s="84">
        <f t="shared" si="33"/>
        <v>656677.48457976</v>
      </c>
      <c r="X30" s="84">
        <f t="shared" si="14"/>
        <v>184632.72941124</v>
      </c>
      <c r="Y30" s="85">
        <f>'⑵-2 IS(S&amp;M)'!Y18</f>
        <v>55796.468381480001</v>
      </c>
      <c r="Z30" s="86">
        <f>'⑵-2 IS(S&amp;M)'!Z18</f>
        <v>66276.834722280008</v>
      </c>
      <c r="AA30" s="86">
        <f>'⑵-2 IS(S&amp;M)'!AA18</f>
        <v>62559.426307480004</v>
      </c>
      <c r="AB30" s="86">
        <f>'⑵-2 IS(S&amp;M)'!AB18</f>
        <v>64652.750574279999</v>
      </c>
      <c r="AC30" s="86">
        <f>'⑵-2 IS(S&amp;M)'!AC18</f>
        <v>48002.750574279999</v>
      </c>
      <c r="AD30" s="86">
        <f>'⑵-2 IS(S&amp;M)'!AD18</f>
        <v>49302.750574279999</v>
      </c>
      <c r="AE30" s="86">
        <f>'⑵-2 IS(S&amp;M)'!AE18</f>
        <v>52402.750574279999</v>
      </c>
      <c r="AF30" s="86">
        <f>'⑵-2 IS(S&amp;M)'!AF18</f>
        <v>55102.750574279999</v>
      </c>
      <c r="AG30" s="86">
        <f>'⑵-2 IS(S&amp;M)'!AG18</f>
        <v>50652.750574279999</v>
      </c>
      <c r="AH30" s="86">
        <f>'⑵-2 IS(S&amp;M)'!AH18</f>
        <v>51922.750574279999</v>
      </c>
      <c r="AI30" s="86">
        <f>'⑵-2 IS(S&amp;M)'!AI18</f>
        <v>48852.750574279999</v>
      </c>
      <c r="AJ30" s="87">
        <f>'⑵-2 IS(S&amp;M)'!AJ18</f>
        <v>51152.750574279999</v>
      </c>
      <c r="AL30" s="81"/>
      <c r="AM30" s="92" t="str">
        <f t="shared" si="79"/>
        <v>Sales and marketing</v>
      </c>
      <c r="AN30" s="83"/>
      <c r="AO30" s="84">
        <f t="shared" si="2"/>
        <v>473567.46580000006</v>
      </c>
      <c r="AP30" s="84">
        <f t="shared" si="15"/>
        <v>108328.71765066666</v>
      </c>
      <c r="AQ30" s="85">
        <f>'⑵-2 IS(S&amp;M)'!AQ18</f>
        <v>31487.879999999997</v>
      </c>
      <c r="AR30" s="86">
        <f>'⑵-2 IS(S&amp;M)'!AR18</f>
        <v>36632.958333333328</v>
      </c>
      <c r="AS30" s="86">
        <f>'⑵-2 IS(S&amp;M)'!AS18</f>
        <v>40207.87931733334</v>
      </c>
      <c r="AT30" s="86">
        <f>'⑵-2 IS(S&amp;M)'!AT18</f>
        <v>44828.438149333335</v>
      </c>
      <c r="AU30" s="86">
        <f>'⑵-2 IS(S&amp;M)'!AU18</f>
        <v>43954.21</v>
      </c>
      <c r="AV30" s="86">
        <f>'⑵-2 IS(S&amp;M)'!AV18</f>
        <v>41838.589999999997</v>
      </c>
      <c r="AW30" s="86">
        <f>'⑵-2 IS(S&amp;M)'!AW18</f>
        <v>34642.89</v>
      </c>
      <c r="AX30" s="86">
        <f>'⑵-2 IS(S&amp;M)'!AX18</f>
        <v>45406.020000000004</v>
      </c>
      <c r="AY30" s="86">
        <f>'⑵-2 IS(S&amp;M)'!AY18</f>
        <v>41163.020000000004</v>
      </c>
      <c r="AZ30" s="86">
        <f>'⑵-2 IS(S&amp;M)'!AZ18</f>
        <v>33018.259999999995</v>
      </c>
      <c r="BA30" s="86">
        <f>'⑵-2 IS(S&amp;M)'!BA18</f>
        <v>33025.94</v>
      </c>
      <c r="BB30" s="87">
        <f>'⑵-2 IS(S&amp;M)'!BB18</f>
        <v>47361.38</v>
      </c>
      <c r="BD30" s="81"/>
      <c r="BE30" s="92" t="str">
        <f t="shared" si="80"/>
        <v>Sales and marketing</v>
      </c>
      <c r="BF30" s="83"/>
      <c r="BG30" s="84">
        <f t="shared" si="4"/>
        <v>520047</v>
      </c>
      <c r="BH30" s="84">
        <f t="shared" si="16"/>
        <v>110613</v>
      </c>
      <c r="BI30" s="85">
        <v>38986</v>
      </c>
      <c r="BJ30" s="86">
        <v>35904</v>
      </c>
      <c r="BK30" s="86">
        <v>35723</v>
      </c>
      <c r="BL30" s="86">
        <v>39253</v>
      </c>
      <c r="BM30" s="86">
        <v>35185</v>
      </c>
      <c r="BN30" s="86">
        <v>41021</v>
      </c>
      <c r="BO30" s="86">
        <v>39995</v>
      </c>
      <c r="BP30" s="86">
        <v>48638</v>
      </c>
      <c r="BQ30" s="86">
        <v>60562</v>
      </c>
      <c r="BR30" s="86">
        <v>44091</v>
      </c>
      <c r="BS30" s="86">
        <v>49310</v>
      </c>
      <c r="BT30" s="87">
        <v>51379</v>
      </c>
      <c r="BV30" s="81"/>
      <c r="BW30" s="92" t="str">
        <f t="shared" si="81"/>
        <v>Sales and marketing</v>
      </c>
      <c r="BX30" s="83"/>
      <c r="BY30" s="84">
        <f t="shared" si="17"/>
        <v>96688.459999999992</v>
      </c>
      <c r="BZ30" s="85">
        <f t="shared" si="82"/>
        <v>96688.459999999992</v>
      </c>
      <c r="CA30" s="86">
        <f t="shared" si="83"/>
        <v>0</v>
      </c>
      <c r="CB30" s="86">
        <f t="shared" si="84"/>
        <v>0</v>
      </c>
      <c r="CC30" s="86">
        <f t="shared" si="85"/>
        <v>0</v>
      </c>
      <c r="CD30" s="84">
        <f t="shared" si="7"/>
        <v>656677.48457976</v>
      </c>
      <c r="CE30" s="85">
        <f t="shared" si="86"/>
        <v>184632.72941124</v>
      </c>
      <c r="CF30" s="86">
        <f t="shared" si="87"/>
        <v>161958.25172284001</v>
      </c>
      <c r="CG30" s="86">
        <f t="shared" si="88"/>
        <v>158158.25172284001</v>
      </c>
      <c r="CH30" s="86">
        <f t="shared" si="89"/>
        <v>151928.25172284001</v>
      </c>
      <c r="CI30" s="84">
        <f t="shared" si="9"/>
        <v>473567.46580000001</v>
      </c>
      <c r="CJ30" s="85">
        <f t="shared" si="90"/>
        <v>108328.71765066666</v>
      </c>
      <c r="CK30" s="86">
        <f t="shared" si="91"/>
        <v>130621.23814933334</v>
      </c>
      <c r="CL30" s="86">
        <f t="shared" si="92"/>
        <v>121211.93000000001</v>
      </c>
      <c r="CM30" s="87">
        <f t="shared" si="93"/>
        <v>113405.57999999999</v>
      </c>
      <c r="CO30" s="81"/>
      <c r="CP30" s="92" t="str">
        <f t="shared" si="94"/>
        <v>Sales and marketing</v>
      </c>
      <c r="CQ30" s="83"/>
      <c r="CR30" s="84">
        <f t="shared" si="30"/>
        <v>-559989.02457976004</v>
      </c>
      <c r="CS30" s="84">
        <f t="shared" si="30"/>
        <v>-87944.269411240006</v>
      </c>
      <c r="CT30" s="85">
        <f t="shared" si="30"/>
        <v>-18941.468381480001</v>
      </c>
      <c r="CU30" s="86">
        <f t="shared" si="30"/>
        <v>-36795.834722280008</v>
      </c>
      <c r="CV30" s="86">
        <f t="shared" si="30"/>
        <v>-32206.966307480005</v>
      </c>
      <c r="CW30" s="86">
        <f t="shared" si="30"/>
        <v>-64652.750574279999</v>
      </c>
      <c r="CX30" s="86">
        <f t="shared" si="30"/>
        <v>-48002.750574279999</v>
      </c>
      <c r="CY30" s="86">
        <f t="shared" si="30"/>
        <v>-49302.750574279999</v>
      </c>
      <c r="CZ30" s="86">
        <f t="shared" si="30"/>
        <v>-52402.750574279999</v>
      </c>
      <c r="DA30" s="86">
        <f t="shared" si="69"/>
        <v>-55102.750574279999</v>
      </c>
      <c r="DB30" s="86">
        <f t="shared" si="69"/>
        <v>-50652.750574279999</v>
      </c>
      <c r="DC30" s="86">
        <f t="shared" si="69"/>
        <v>-51922.750574279999</v>
      </c>
      <c r="DD30" s="86">
        <f t="shared" si="69"/>
        <v>-48852.750574279999</v>
      </c>
      <c r="DE30" s="87">
        <f t="shared" si="69"/>
        <v>-51152.750574279999</v>
      </c>
      <c r="DG30" s="81"/>
      <c r="DH30" s="92" t="str">
        <f t="shared" si="95"/>
        <v>Sales and marketing</v>
      </c>
      <c r="DI30" s="83"/>
      <c r="DJ30" s="88">
        <f t="shared" si="31"/>
        <v>0.14723888403433782</v>
      </c>
      <c r="DK30" s="88">
        <f t="shared" si="31"/>
        <v>0.52367995808934742</v>
      </c>
      <c r="DL30" s="89">
        <f t="shared" si="31"/>
        <v>0.6605256760700815</v>
      </c>
      <c r="DM30" s="90">
        <f t="shared" si="31"/>
        <v>0.44481605260019297</v>
      </c>
      <c r="DN30" s="90">
        <f t="shared" si="31"/>
        <v>0.48517804256735753</v>
      </c>
      <c r="DO30" s="90">
        <f t="shared" si="31"/>
        <v>0</v>
      </c>
      <c r="DP30" s="90">
        <f t="shared" si="31"/>
        <v>0</v>
      </c>
      <c r="DQ30" s="90">
        <f t="shared" si="31"/>
        <v>0</v>
      </c>
      <c r="DR30" s="90">
        <f t="shared" si="31"/>
        <v>0</v>
      </c>
      <c r="DS30" s="90">
        <f t="shared" si="70"/>
        <v>0</v>
      </c>
      <c r="DT30" s="90">
        <f t="shared" si="70"/>
        <v>0</v>
      </c>
      <c r="DU30" s="90">
        <f t="shared" si="70"/>
        <v>0</v>
      </c>
      <c r="DV30" s="90">
        <f t="shared" si="70"/>
        <v>0</v>
      </c>
      <c r="DW30" s="91">
        <f t="shared" si="70"/>
        <v>0</v>
      </c>
    </row>
    <row r="31" spans="2:127" ht="11.85" customHeight="1" x14ac:dyDescent="0.15">
      <c r="B31" s="81"/>
      <c r="C31" s="92" t="s">
        <v>56</v>
      </c>
      <c r="D31" s="83"/>
      <c r="E31" s="84">
        <f t="shared" si="34"/>
        <v>301227.16000000003</v>
      </c>
      <c r="F31" s="84">
        <f t="shared" si="13"/>
        <v>301227.16000000003</v>
      </c>
      <c r="G31" s="86">
        <f>'⑵-3 IS(ENG)'!G18</f>
        <v>98908</v>
      </c>
      <c r="H31" s="86">
        <f>'⑵-3 IS(ENG)'!H18</f>
        <v>95594</v>
      </c>
      <c r="I31" s="86">
        <f>'⑵-3 IS(ENG)'!I18</f>
        <v>106725.16</v>
      </c>
      <c r="J31" s="86">
        <f>'⑵-3 IS(ENG)'!J18</f>
        <v>0</v>
      </c>
      <c r="K31" s="86">
        <f>'⑵-3 IS(ENG)'!K18</f>
        <v>0</v>
      </c>
      <c r="L31" s="86">
        <f>'⑵-3 IS(ENG)'!L18</f>
        <v>0</v>
      </c>
      <c r="M31" s="86">
        <f>'⑵-3 IS(ENG)'!M18</f>
        <v>0</v>
      </c>
      <c r="N31" s="86">
        <f>'⑵-3 IS(ENG)'!N18</f>
        <v>0</v>
      </c>
      <c r="O31" s="86">
        <f>'⑵-3 IS(ENG)'!O18</f>
        <v>0</v>
      </c>
      <c r="P31" s="86">
        <f>'⑵-3 IS(ENG)'!P18</f>
        <v>0</v>
      </c>
      <c r="Q31" s="86">
        <f>'⑵-3 IS(ENG)'!Q18</f>
        <v>0</v>
      </c>
      <c r="R31" s="87">
        <f>'⑵-3 IS(ENG)'!R18</f>
        <v>0</v>
      </c>
      <c r="T31" s="81"/>
      <c r="U31" s="92" t="str">
        <f t="shared" si="78"/>
        <v xml:space="preserve">Engineering </v>
      </c>
      <c r="V31" s="83"/>
      <c r="W31" s="84">
        <f t="shared" si="33"/>
        <v>1296773.3191796597</v>
      </c>
      <c r="X31" s="84">
        <f t="shared" si="14"/>
        <v>332156.70958690002</v>
      </c>
      <c r="Y31" s="85">
        <f>'⑵-3 IS(ENG)'!Y18</f>
        <v>105328.59533288</v>
      </c>
      <c r="Z31" s="86">
        <f>'⑵-3 IS(ENG)'!Z18</f>
        <v>105549.76464878001</v>
      </c>
      <c r="AA31" s="86">
        <f>'⑵-3 IS(ENG)'!AA18</f>
        <v>121278.34960524</v>
      </c>
      <c r="AB31" s="86">
        <f>'⑵-3 IS(ENG)'!AB18</f>
        <v>103576.82339214</v>
      </c>
      <c r="AC31" s="86">
        <f>'⑵-3 IS(ENG)'!AC18</f>
        <v>103429.51867084</v>
      </c>
      <c r="AD31" s="86">
        <f>'⑵-3 IS(ENG)'!AD18</f>
        <v>110726.82339214</v>
      </c>
      <c r="AE31" s="86">
        <f>'⑵-3 IS(ENG)'!AE18</f>
        <v>104094.51867084</v>
      </c>
      <c r="AF31" s="86">
        <f>'⑵-3 IS(ENG)'!AF18</f>
        <v>108744.51867084</v>
      </c>
      <c r="AG31" s="86">
        <f>'⑵-3 IS(ENG)'!AG18</f>
        <v>112311.82339214</v>
      </c>
      <c r="AH31" s="86">
        <f>'⑵-3 IS(ENG)'!AH18</f>
        <v>107556.01374244</v>
      </c>
      <c r="AI31" s="86">
        <f>'⑵-3 IS(ENG)'!AI18</f>
        <v>103670.55591893999</v>
      </c>
      <c r="AJ31" s="87">
        <f>'⑵-3 IS(ENG)'!AJ18</f>
        <v>110506.01374244</v>
      </c>
      <c r="AL31" s="81"/>
      <c r="AM31" s="92" t="str">
        <f t="shared" si="79"/>
        <v xml:space="preserve">Engineering </v>
      </c>
      <c r="AN31" s="83"/>
      <c r="AO31" s="84">
        <f t="shared" si="2"/>
        <v>1208308.8591000002</v>
      </c>
      <c r="AP31" s="84">
        <f t="shared" si="15"/>
        <v>301837.90400000004</v>
      </c>
      <c r="AQ31" s="85">
        <f>'⑵-3 IS(ENG)'!AQ18</f>
        <v>89431.41</v>
      </c>
      <c r="AR31" s="86">
        <f>'⑵-3 IS(ENG)'!AR18</f>
        <v>95531.337</v>
      </c>
      <c r="AS31" s="86">
        <f>'⑵-3 IS(ENG)'!AS18</f>
        <v>116875.15700000002</v>
      </c>
      <c r="AT31" s="86">
        <f>'⑵-3 IS(ENG)'!AT18</f>
        <v>103263.28510000001</v>
      </c>
      <c r="AU31" s="86">
        <f>'⑵-3 IS(ENG)'!AU18</f>
        <v>94984.31</v>
      </c>
      <c r="AV31" s="86">
        <f>'⑵-3 IS(ENG)'!AV18</f>
        <v>99989.24000000002</v>
      </c>
      <c r="AW31" s="86">
        <f>'⑵-3 IS(ENG)'!AW18</f>
        <v>98612.85</v>
      </c>
      <c r="AX31" s="86">
        <f>'⑵-3 IS(ENG)'!AX18</f>
        <v>96912.42</v>
      </c>
      <c r="AY31" s="86">
        <f>'⑵-3 IS(ENG)'!AY18</f>
        <v>93870.53</v>
      </c>
      <c r="AZ31" s="86">
        <f>'⑵-3 IS(ENG)'!AZ18</f>
        <v>100558.85</v>
      </c>
      <c r="BA31" s="86">
        <f>'⑵-3 IS(ENG)'!BA18</f>
        <v>86499.64</v>
      </c>
      <c r="BB31" s="87">
        <f>'⑵-3 IS(ENG)'!BB18</f>
        <v>131779.83000000002</v>
      </c>
      <c r="BD31" s="81"/>
      <c r="BE31" s="92" t="str">
        <f t="shared" si="80"/>
        <v xml:space="preserve">Engineering </v>
      </c>
      <c r="BF31" s="83"/>
      <c r="BG31" s="84">
        <f t="shared" si="4"/>
        <v>1253787</v>
      </c>
      <c r="BH31" s="84">
        <f t="shared" si="16"/>
        <v>317696</v>
      </c>
      <c r="BI31" s="85">
        <v>113118</v>
      </c>
      <c r="BJ31" s="86">
        <v>99852</v>
      </c>
      <c r="BK31" s="86">
        <v>104726</v>
      </c>
      <c r="BL31" s="86">
        <v>106702</v>
      </c>
      <c r="BM31" s="86">
        <v>111001</v>
      </c>
      <c r="BN31" s="86">
        <v>101426</v>
      </c>
      <c r="BO31" s="86">
        <v>92562</v>
      </c>
      <c r="BP31" s="86">
        <v>103787</v>
      </c>
      <c r="BQ31" s="86">
        <v>101778</v>
      </c>
      <c r="BR31" s="86">
        <v>108556</v>
      </c>
      <c r="BS31" s="86">
        <v>99712</v>
      </c>
      <c r="BT31" s="87">
        <v>110567</v>
      </c>
      <c r="BV31" s="81"/>
      <c r="BW31" s="92" t="str">
        <f t="shared" si="81"/>
        <v xml:space="preserve">Engineering </v>
      </c>
      <c r="BX31" s="83"/>
      <c r="BY31" s="84">
        <f t="shared" si="17"/>
        <v>301227.16000000003</v>
      </c>
      <c r="BZ31" s="85">
        <f t="shared" si="82"/>
        <v>301227.16000000003</v>
      </c>
      <c r="CA31" s="86">
        <f t="shared" si="83"/>
        <v>0</v>
      </c>
      <c r="CB31" s="86">
        <f t="shared" si="84"/>
        <v>0</v>
      </c>
      <c r="CC31" s="86">
        <f t="shared" si="85"/>
        <v>0</v>
      </c>
      <c r="CD31" s="84">
        <f t="shared" si="7"/>
        <v>1296773.3191796599</v>
      </c>
      <c r="CE31" s="85">
        <f t="shared" si="86"/>
        <v>332156.70958690002</v>
      </c>
      <c r="CF31" s="86">
        <f t="shared" si="87"/>
        <v>317733.16545511998</v>
      </c>
      <c r="CG31" s="86">
        <f t="shared" si="88"/>
        <v>325150.86073382001</v>
      </c>
      <c r="CH31" s="86">
        <f t="shared" si="89"/>
        <v>321732.58340382</v>
      </c>
      <c r="CI31" s="84">
        <f t="shared" si="9"/>
        <v>1208308.8591000002</v>
      </c>
      <c r="CJ31" s="85">
        <f t="shared" si="90"/>
        <v>301837.90400000004</v>
      </c>
      <c r="CK31" s="86">
        <f t="shared" si="91"/>
        <v>298236.83510000003</v>
      </c>
      <c r="CL31" s="86">
        <f t="shared" si="92"/>
        <v>289395.80000000005</v>
      </c>
      <c r="CM31" s="87">
        <f t="shared" si="93"/>
        <v>318838.32</v>
      </c>
      <c r="CO31" s="81"/>
      <c r="CP31" s="92" t="str">
        <f t="shared" si="94"/>
        <v xml:space="preserve">Engineering </v>
      </c>
      <c r="CQ31" s="83"/>
      <c r="CR31" s="84">
        <f t="shared" si="30"/>
        <v>-995546.15917965968</v>
      </c>
      <c r="CS31" s="84">
        <f t="shared" si="30"/>
        <v>-30929.549586899986</v>
      </c>
      <c r="CT31" s="85">
        <f t="shared" si="30"/>
        <v>-6420.5953328799951</v>
      </c>
      <c r="CU31" s="86">
        <f t="shared" si="30"/>
        <v>-9955.7646487800084</v>
      </c>
      <c r="CV31" s="86">
        <f t="shared" si="30"/>
        <v>-14553.189605239997</v>
      </c>
      <c r="CW31" s="86">
        <f t="shared" si="30"/>
        <v>-103576.82339214</v>
      </c>
      <c r="CX31" s="86">
        <f t="shared" si="30"/>
        <v>-103429.51867084</v>
      </c>
      <c r="CY31" s="86">
        <f t="shared" si="30"/>
        <v>-110726.82339214</v>
      </c>
      <c r="CZ31" s="86">
        <f t="shared" si="30"/>
        <v>-104094.51867084</v>
      </c>
      <c r="DA31" s="86">
        <f t="shared" si="69"/>
        <v>-108744.51867084</v>
      </c>
      <c r="DB31" s="86">
        <f t="shared" si="69"/>
        <v>-112311.82339214</v>
      </c>
      <c r="DC31" s="86">
        <f t="shared" si="69"/>
        <v>-107556.01374244</v>
      </c>
      <c r="DD31" s="86">
        <f t="shared" si="69"/>
        <v>-103670.55591893999</v>
      </c>
      <c r="DE31" s="87">
        <f t="shared" si="69"/>
        <v>-110506.01374244</v>
      </c>
      <c r="DG31" s="81"/>
      <c r="DH31" s="92" t="str">
        <f t="shared" si="95"/>
        <v xml:space="preserve">Engineering </v>
      </c>
      <c r="DI31" s="83"/>
      <c r="DJ31" s="88">
        <f t="shared" si="31"/>
        <v>0.23228975761974857</v>
      </c>
      <c r="DK31" s="88">
        <f t="shared" si="31"/>
        <v>0.90688265901547871</v>
      </c>
      <c r="DL31" s="89">
        <f t="shared" si="31"/>
        <v>0.93904223907488393</v>
      </c>
      <c r="DM31" s="90">
        <f t="shared" si="31"/>
        <v>0.90567705497110196</v>
      </c>
      <c r="DN31" s="90">
        <f t="shared" si="31"/>
        <v>0.88000175090928834</v>
      </c>
      <c r="DO31" s="90">
        <f t="shared" si="31"/>
        <v>0</v>
      </c>
      <c r="DP31" s="90">
        <f t="shared" si="31"/>
        <v>0</v>
      </c>
      <c r="DQ31" s="90">
        <f t="shared" si="31"/>
        <v>0</v>
      </c>
      <c r="DR31" s="90">
        <f t="shared" si="31"/>
        <v>0</v>
      </c>
      <c r="DS31" s="90">
        <f t="shared" si="70"/>
        <v>0</v>
      </c>
      <c r="DT31" s="90">
        <f t="shared" si="70"/>
        <v>0</v>
      </c>
      <c r="DU31" s="90">
        <f t="shared" si="70"/>
        <v>0</v>
      </c>
      <c r="DV31" s="90">
        <f t="shared" si="70"/>
        <v>0</v>
      </c>
      <c r="DW31" s="91">
        <f t="shared" si="70"/>
        <v>0</v>
      </c>
    </row>
    <row r="32" spans="2:127" ht="11.85" customHeight="1" x14ac:dyDescent="0.15">
      <c r="B32" s="81"/>
      <c r="C32" s="92" t="s">
        <v>57</v>
      </c>
      <c r="D32" s="83"/>
      <c r="E32" s="84">
        <f t="shared" si="34"/>
        <v>261034.54</v>
      </c>
      <c r="F32" s="84">
        <f t="shared" si="13"/>
        <v>261034.54</v>
      </c>
      <c r="G32" s="86">
        <f>'⑵-4 IS(Energy)'!G18</f>
        <v>90341</v>
      </c>
      <c r="H32" s="86">
        <f>'⑵-4 IS(Energy)'!H18</f>
        <v>81220</v>
      </c>
      <c r="I32" s="86">
        <f>'⑵-4 IS(Energy)'!I18</f>
        <v>89473.540000000008</v>
      </c>
      <c r="J32" s="86">
        <f>'⑵-4 IS(Energy)'!J18</f>
        <v>0</v>
      </c>
      <c r="K32" s="86">
        <f>'⑵-4 IS(Energy)'!K18</f>
        <v>0</v>
      </c>
      <c r="L32" s="86">
        <f>'⑵-4 IS(Energy)'!L18</f>
        <v>0</v>
      </c>
      <c r="M32" s="86">
        <f>'⑵-4 IS(Energy)'!M18</f>
        <v>0</v>
      </c>
      <c r="N32" s="86">
        <f>'⑵-4 IS(Energy)'!N18</f>
        <v>0</v>
      </c>
      <c r="O32" s="86">
        <f>'⑵-4 IS(Energy)'!O18</f>
        <v>0</v>
      </c>
      <c r="P32" s="86">
        <f>'⑵-4 IS(Energy)'!P18</f>
        <v>0</v>
      </c>
      <c r="Q32" s="86">
        <f>'⑵-4 IS(Energy)'!Q18</f>
        <v>0</v>
      </c>
      <c r="R32" s="87">
        <f>'⑵-4 IS(Energy)'!R18</f>
        <v>0</v>
      </c>
      <c r="T32" s="81"/>
      <c r="U32" s="92" t="str">
        <f t="shared" si="78"/>
        <v>Energy costs</v>
      </c>
      <c r="V32" s="83"/>
      <c r="W32" s="84">
        <f t="shared" si="33"/>
        <v>1150381</v>
      </c>
      <c r="X32" s="84">
        <f t="shared" si="14"/>
        <v>278957</v>
      </c>
      <c r="Y32" s="85">
        <f>'⑵-4 IS(Energy)'!Y18</f>
        <v>95066</v>
      </c>
      <c r="Z32" s="86">
        <f>'⑵-4 IS(Energy)'!Z18</f>
        <v>88689</v>
      </c>
      <c r="AA32" s="86">
        <f>'⑵-4 IS(Energy)'!AA18</f>
        <v>95202</v>
      </c>
      <c r="AB32" s="86">
        <f>'⑵-4 IS(Energy)'!AB18</f>
        <v>95279</v>
      </c>
      <c r="AC32" s="86">
        <f>'⑵-4 IS(Energy)'!AC18</f>
        <v>98995</v>
      </c>
      <c r="AD32" s="86">
        <f>'⑵-4 IS(Energy)'!AD18</f>
        <v>97719</v>
      </c>
      <c r="AE32" s="86">
        <f>'⑵-4 IS(Energy)'!AE18</f>
        <v>95139</v>
      </c>
      <c r="AF32" s="86">
        <f>'⑵-4 IS(Energy)'!AF18</f>
        <v>92480</v>
      </c>
      <c r="AG32" s="86">
        <f>'⑵-4 IS(Energy)'!AG18</f>
        <v>97420</v>
      </c>
      <c r="AH32" s="86">
        <f>'⑵-4 IS(Energy)'!AH18</f>
        <v>101073</v>
      </c>
      <c r="AI32" s="86">
        <f>'⑵-4 IS(Energy)'!AI18</f>
        <v>97266</v>
      </c>
      <c r="AJ32" s="87">
        <f>'⑵-4 IS(Energy)'!AJ18</f>
        <v>96053</v>
      </c>
      <c r="AL32" s="81"/>
      <c r="AM32" s="92" t="str">
        <f t="shared" si="79"/>
        <v>Energy costs</v>
      </c>
      <c r="AN32" s="83"/>
      <c r="AO32" s="84">
        <f t="shared" si="2"/>
        <v>1117621.9099999997</v>
      </c>
      <c r="AP32" s="84">
        <f t="shared" si="15"/>
        <v>265056.55</v>
      </c>
      <c r="AQ32" s="85">
        <f>'⑵-4 IS(Energy)'!AQ18</f>
        <v>89081.459999999992</v>
      </c>
      <c r="AR32" s="86">
        <f>'⑵-4 IS(Energy)'!AR18</f>
        <v>83021.03</v>
      </c>
      <c r="AS32" s="86">
        <f>'⑵-4 IS(Energy)'!AS18</f>
        <v>92954.06</v>
      </c>
      <c r="AT32" s="86">
        <f>'⑵-4 IS(Energy)'!AT18</f>
        <v>90956.739999999991</v>
      </c>
      <c r="AU32" s="86">
        <f>'⑵-4 IS(Energy)'!AU18</f>
        <v>90921.15</v>
      </c>
      <c r="AV32" s="86">
        <f>'⑵-4 IS(Energy)'!AV18</f>
        <v>93453.069999999992</v>
      </c>
      <c r="AW32" s="86">
        <f>'⑵-4 IS(Energy)'!AW18</f>
        <v>96675.21</v>
      </c>
      <c r="AX32" s="86">
        <f>'⑵-4 IS(Energy)'!AX18</f>
        <v>99681.799999999988</v>
      </c>
      <c r="AY32" s="86">
        <f>'⑵-4 IS(Energy)'!AY18</f>
        <v>102491.69999999998</v>
      </c>
      <c r="AZ32" s="86">
        <f>'⑵-4 IS(Energy)'!AZ18</f>
        <v>96541.24</v>
      </c>
      <c r="BA32" s="86">
        <f>'⑵-4 IS(Energy)'!BA18</f>
        <v>91401.65</v>
      </c>
      <c r="BB32" s="87">
        <f>'⑵-4 IS(Energy)'!BB18</f>
        <v>90442.8</v>
      </c>
      <c r="BD32" s="81"/>
      <c r="BE32" s="92" t="str">
        <f t="shared" si="80"/>
        <v>Energy costs</v>
      </c>
      <c r="BF32" s="83"/>
      <c r="BG32" s="84">
        <f t="shared" si="4"/>
        <v>1166251</v>
      </c>
      <c r="BH32" s="84">
        <f t="shared" si="16"/>
        <v>289940</v>
      </c>
      <c r="BI32" s="85">
        <v>97344</v>
      </c>
      <c r="BJ32" s="86">
        <v>93004</v>
      </c>
      <c r="BK32" s="86">
        <v>99592</v>
      </c>
      <c r="BL32" s="86">
        <v>96306</v>
      </c>
      <c r="BM32" s="86">
        <v>93555</v>
      </c>
      <c r="BN32" s="86">
        <v>98814</v>
      </c>
      <c r="BO32" s="86">
        <v>94489</v>
      </c>
      <c r="BP32" s="86">
        <v>94438</v>
      </c>
      <c r="BQ32" s="86">
        <v>102561</v>
      </c>
      <c r="BR32" s="86">
        <v>102244</v>
      </c>
      <c r="BS32" s="86">
        <v>100474</v>
      </c>
      <c r="BT32" s="87">
        <v>93430</v>
      </c>
      <c r="BV32" s="81"/>
      <c r="BW32" s="92" t="str">
        <f t="shared" si="81"/>
        <v>Energy costs</v>
      </c>
      <c r="BX32" s="83"/>
      <c r="BY32" s="84">
        <f t="shared" si="17"/>
        <v>261034.54</v>
      </c>
      <c r="BZ32" s="85">
        <f t="shared" si="82"/>
        <v>261034.54</v>
      </c>
      <c r="CA32" s="86">
        <f t="shared" si="83"/>
        <v>0</v>
      </c>
      <c r="CB32" s="86">
        <f t="shared" si="84"/>
        <v>0</v>
      </c>
      <c r="CC32" s="86">
        <f t="shared" si="85"/>
        <v>0</v>
      </c>
      <c r="CD32" s="84">
        <f t="shared" si="7"/>
        <v>1150381</v>
      </c>
      <c r="CE32" s="85">
        <f t="shared" si="86"/>
        <v>278957</v>
      </c>
      <c r="CF32" s="86">
        <f t="shared" si="87"/>
        <v>291993</v>
      </c>
      <c r="CG32" s="86">
        <f t="shared" si="88"/>
        <v>285039</v>
      </c>
      <c r="CH32" s="86">
        <f t="shared" si="89"/>
        <v>294392</v>
      </c>
      <c r="CI32" s="84">
        <f t="shared" si="9"/>
        <v>1117621.9099999999</v>
      </c>
      <c r="CJ32" s="85">
        <f t="shared" si="90"/>
        <v>265056.55</v>
      </c>
      <c r="CK32" s="86">
        <f t="shared" si="91"/>
        <v>275330.95999999996</v>
      </c>
      <c r="CL32" s="86">
        <f t="shared" si="92"/>
        <v>298848.70999999996</v>
      </c>
      <c r="CM32" s="87">
        <f t="shared" si="93"/>
        <v>278385.69</v>
      </c>
      <c r="CO32" s="81"/>
      <c r="CP32" s="92" t="str">
        <f t="shared" si="94"/>
        <v>Energy costs</v>
      </c>
      <c r="CQ32" s="83"/>
      <c r="CR32" s="84">
        <f t="shared" si="30"/>
        <v>-889346.46</v>
      </c>
      <c r="CS32" s="84">
        <f t="shared" si="30"/>
        <v>-17922.459999999992</v>
      </c>
      <c r="CT32" s="85">
        <f t="shared" si="30"/>
        <v>-4725</v>
      </c>
      <c r="CU32" s="86">
        <f t="shared" si="30"/>
        <v>-7469</v>
      </c>
      <c r="CV32" s="86">
        <f t="shared" si="30"/>
        <v>-5728.4599999999919</v>
      </c>
      <c r="CW32" s="86">
        <f t="shared" si="30"/>
        <v>-95279</v>
      </c>
      <c r="CX32" s="86">
        <f t="shared" si="30"/>
        <v>-98995</v>
      </c>
      <c r="CY32" s="86">
        <f t="shared" si="30"/>
        <v>-97719</v>
      </c>
      <c r="CZ32" s="86">
        <f t="shared" si="30"/>
        <v>-95139</v>
      </c>
      <c r="DA32" s="86">
        <f t="shared" si="69"/>
        <v>-92480</v>
      </c>
      <c r="DB32" s="86">
        <f t="shared" si="69"/>
        <v>-97420</v>
      </c>
      <c r="DC32" s="86">
        <f t="shared" si="69"/>
        <v>-101073</v>
      </c>
      <c r="DD32" s="86">
        <f t="shared" si="69"/>
        <v>-97266</v>
      </c>
      <c r="DE32" s="87">
        <f t="shared" si="69"/>
        <v>-96053</v>
      </c>
      <c r="DG32" s="81"/>
      <c r="DH32" s="92" t="str">
        <f t="shared" si="95"/>
        <v>Energy costs</v>
      </c>
      <c r="DI32" s="83"/>
      <c r="DJ32" s="88">
        <f t="shared" si="31"/>
        <v>0.22691137979504183</v>
      </c>
      <c r="DK32" s="88">
        <f t="shared" si="31"/>
        <v>0.93575189007624837</v>
      </c>
      <c r="DL32" s="89">
        <f t="shared" si="31"/>
        <v>0.95029768792207514</v>
      </c>
      <c r="DM32" s="90">
        <f t="shared" si="31"/>
        <v>0.91578437010226743</v>
      </c>
      <c r="DN32" s="90">
        <f t="shared" si="31"/>
        <v>0.9398283649503163</v>
      </c>
      <c r="DO32" s="90">
        <f t="shared" si="31"/>
        <v>0</v>
      </c>
      <c r="DP32" s="90">
        <f t="shared" si="31"/>
        <v>0</v>
      </c>
      <c r="DQ32" s="90">
        <f t="shared" si="31"/>
        <v>0</v>
      </c>
      <c r="DR32" s="90">
        <f t="shared" si="31"/>
        <v>0</v>
      </c>
      <c r="DS32" s="90">
        <f t="shared" si="70"/>
        <v>0</v>
      </c>
      <c r="DT32" s="90">
        <f t="shared" si="70"/>
        <v>0</v>
      </c>
      <c r="DU32" s="90">
        <f t="shared" si="70"/>
        <v>0</v>
      </c>
      <c r="DV32" s="90">
        <f t="shared" si="70"/>
        <v>0</v>
      </c>
      <c r="DW32" s="91">
        <f t="shared" si="70"/>
        <v>0</v>
      </c>
    </row>
    <row r="33" spans="1:127" ht="11.85" customHeight="1" x14ac:dyDescent="0.15">
      <c r="B33" s="139" t="s">
        <v>58</v>
      </c>
      <c r="C33" s="140"/>
      <c r="D33" s="141"/>
      <c r="E33" s="142">
        <f t="shared" si="34"/>
        <v>495136.73</v>
      </c>
      <c r="F33" s="142">
        <f t="shared" si="13"/>
        <v>495136.73</v>
      </c>
      <c r="G33" s="143">
        <f>G21-G28</f>
        <v>238265.94999999995</v>
      </c>
      <c r="H33" s="144">
        <f t="shared" ref="H33:R33" si="96">H21-H28</f>
        <v>142333.12</v>
      </c>
      <c r="I33" s="144">
        <f t="shared" si="96"/>
        <v>114537.66000000003</v>
      </c>
      <c r="J33" s="144">
        <f t="shared" si="96"/>
        <v>0</v>
      </c>
      <c r="K33" s="144">
        <f t="shared" si="96"/>
        <v>0</v>
      </c>
      <c r="L33" s="144">
        <f t="shared" si="96"/>
        <v>0</v>
      </c>
      <c r="M33" s="144">
        <f t="shared" si="96"/>
        <v>0</v>
      </c>
      <c r="N33" s="144">
        <f t="shared" si="96"/>
        <v>0</v>
      </c>
      <c r="O33" s="144">
        <f t="shared" si="96"/>
        <v>0</v>
      </c>
      <c r="P33" s="144">
        <f t="shared" si="96"/>
        <v>0</v>
      </c>
      <c r="Q33" s="144">
        <f t="shared" si="96"/>
        <v>0</v>
      </c>
      <c r="R33" s="145">
        <f t="shared" si="96"/>
        <v>0</v>
      </c>
      <c r="T33" s="139" t="str">
        <f t="shared" ref="T33:T34" si="97">$B33</f>
        <v>Gross Operating Profit</v>
      </c>
      <c r="U33" s="140"/>
      <c r="V33" s="141"/>
      <c r="W33" s="142">
        <f t="shared" si="33"/>
        <v>5630666.9173922567</v>
      </c>
      <c r="X33" s="142">
        <f t="shared" si="14"/>
        <v>1120251.1581061815</v>
      </c>
      <c r="Y33" s="143">
        <f>Y21-Y28</f>
        <v>340279.3835242003</v>
      </c>
      <c r="Z33" s="144">
        <f t="shared" ref="Z33:AJ33" si="98">Z21-Z28</f>
        <v>407488.78666777984</v>
      </c>
      <c r="AA33" s="144">
        <f t="shared" si="98"/>
        <v>372482.9879142014</v>
      </c>
      <c r="AB33" s="144">
        <f t="shared" si="98"/>
        <v>363502.87100338627</v>
      </c>
      <c r="AC33" s="144">
        <f t="shared" si="98"/>
        <v>488851.22557559516</v>
      </c>
      <c r="AD33" s="144">
        <f t="shared" si="98"/>
        <v>563892.21515496355</v>
      </c>
      <c r="AE33" s="144">
        <f t="shared" si="98"/>
        <v>611108.3158145952</v>
      </c>
      <c r="AF33" s="144">
        <f t="shared" si="98"/>
        <v>477026.68730868713</v>
      </c>
      <c r="AG33" s="144">
        <f t="shared" si="98"/>
        <v>513718.57908672252</v>
      </c>
      <c r="AH33" s="144">
        <f t="shared" si="98"/>
        <v>461407.55119879963</v>
      </c>
      <c r="AI33" s="144">
        <f t="shared" si="98"/>
        <v>494828.59815125231</v>
      </c>
      <c r="AJ33" s="145">
        <f t="shared" si="98"/>
        <v>536079.71599207236</v>
      </c>
      <c r="AL33" s="139" t="str">
        <f t="shared" ref="AL33:AL34" si="99">$B33</f>
        <v>Gross Operating Profit</v>
      </c>
      <c r="AM33" s="140"/>
      <c r="AN33" s="141"/>
      <c r="AO33" s="142">
        <f t="shared" si="2"/>
        <v>4724553.1426846674</v>
      </c>
      <c r="AP33" s="142">
        <f t="shared" si="15"/>
        <v>1272712.5147973334</v>
      </c>
      <c r="AQ33" s="143">
        <f>AQ21-AQ28</f>
        <v>617366.10000000009</v>
      </c>
      <c r="AR33" s="144">
        <f t="shared" ref="AR33:BB33" si="100">AR21-AR28</f>
        <v>290660.73650800006</v>
      </c>
      <c r="AS33" s="144">
        <f t="shared" si="100"/>
        <v>364685.6782893333</v>
      </c>
      <c r="AT33" s="144">
        <f t="shared" si="100"/>
        <v>425402.00088733342</v>
      </c>
      <c r="AU33" s="144">
        <f t="shared" si="100"/>
        <v>457273.41000000015</v>
      </c>
      <c r="AV33" s="144">
        <f t="shared" si="100"/>
        <v>510844.78999999975</v>
      </c>
      <c r="AW33" s="144">
        <f t="shared" si="100"/>
        <v>628620.14999999967</v>
      </c>
      <c r="AX33" s="144">
        <f t="shared" si="100"/>
        <v>453955.97000000003</v>
      </c>
      <c r="AY33" s="144">
        <f t="shared" si="100"/>
        <v>364091.63000000012</v>
      </c>
      <c r="AZ33" s="144">
        <f t="shared" si="100"/>
        <v>210888.43999999994</v>
      </c>
      <c r="BA33" s="144">
        <f t="shared" si="100"/>
        <v>163085.77000000014</v>
      </c>
      <c r="BB33" s="145">
        <f t="shared" si="100"/>
        <v>237678.46700000006</v>
      </c>
      <c r="BD33" s="139" t="str">
        <f t="shared" ref="BD33:BD34" si="101">$B33</f>
        <v>Gross Operating Profit</v>
      </c>
      <c r="BE33" s="140"/>
      <c r="BF33" s="141"/>
      <c r="BG33" s="142">
        <f t="shared" si="4"/>
        <v>5734676</v>
      </c>
      <c r="BH33" s="142">
        <f t="shared" si="16"/>
        <v>1551771</v>
      </c>
      <c r="BI33" s="143">
        <f>BI21-BI28</f>
        <v>556364</v>
      </c>
      <c r="BJ33" s="144">
        <f t="shared" ref="BJ33:BT33" si="102">BJ21-BJ28</f>
        <v>552226</v>
      </c>
      <c r="BK33" s="144">
        <f t="shared" si="102"/>
        <v>443181</v>
      </c>
      <c r="BL33" s="144">
        <f t="shared" si="102"/>
        <v>363925</v>
      </c>
      <c r="BM33" s="144">
        <f t="shared" si="102"/>
        <v>474679</v>
      </c>
      <c r="BN33" s="144">
        <f t="shared" si="102"/>
        <v>557209</v>
      </c>
      <c r="BO33" s="144">
        <f t="shared" si="102"/>
        <v>736036</v>
      </c>
      <c r="BP33" s="144">
        <f t="shared" si="102"/>
        <v>553301</v>
      </c>
      <c r="BQ33" s="144">
        <f t="shared" si="102"/>
        <v>308221</v>
      </c>
      <c r="BR33" s="144">
        <f t="shared" si="102"/>
        <v>329375</v>
      </c>
      <c r="BS33" s="144">
        <f t="shared" si="102"/>
        <v>351463.28</v>
      </c>
      <c r="BT33" s="145">
        <f t="shared" si="102"/>
        <v>508695.72</v>
      </c>
      <c r="BV33" s="139" t="str">
        <f t="shared" ref="BV33:BV34" si="103">$B33</f>
        <v>Gross Operating Profit</v>
      </c>
      <c r="BW33" s="140"/>
      <c r="BX33" s="141"/>
      <c r="BY33" s="142">
        <f t="shared" ref="BY33:BY41" si="104">SUM(BZ33:CC33)</f>
        <v>495136.73</v>
      </c>
      <c r="BZ33" s="143">
        <f t="shared" ref="BZ33:CC33" si="105">BZ21-BZ28</f>
        <v>495136.73</v>
      </c>
      <c r="CA33" s="144">
        <f t="shared" si="105"/>
        <v>0</v>
      </c>
      <c r="CB33" s="144">
        <f t="shared" si="105"/>
        <v>0</v>
      </c>
      <c r="CC33" s="144">
        <f t="shared" si="105"/>
        <v>0</v>
      </c>
      <c r="CD33" s="142">
        <f t="shared" ref="CD33:CD39" si="106">SUM(CE33:CH33)</f>
        <v>5630666.9173922548</v>
      </c>
      <c r="CE33" s="143">
        <f t="shared" ref="CE33:CH33" si="107">CE21-CE28</f>
        <v>1120251.1581061815</v>
      </c>
      <c r="CF33" s="144">
        <f t="shared" si="107"/>
        <v>1416246.3117339448</v>
      </c>
      <c r="CG33" s="144">
        <f t="shared" si="107"/>
        <v>1601853.5822100046</v>
      </c>
      <c r="CH33" s="144">
        <f t="shared" si="107"/>
        <v>1492315.8653421244</v>
      </c>
      <c r="CI33" s="142">
        <f t="shared" ref="CI33:CI39" si="108">SUM(CJ33:CM33)</f>
        <v>4724553.1426846683</v>
      </c>
      <c r="CJ33" s="143">
        <f t="shared" ref="CJ33:CM33" si="109">CJ21-CJ28</f>
        <v>1272712.5147973336</v>
      </c>
      <c r="CK33" s="144">
        <f t="shared" si="109"/>
        <v>1393520.2008873336</v>
      </c>
      <c r="CL33" s="144">
        <f t="shared" si="109"/>
        <v>1446667.75</v>
      </c>
      <c r="CM33" s="145">
        <f t="shared" si="109"/>
        <v>611652.67700000061</v>
      </c>
      <c r="CO33" s="139" t="str">
        <f t="shared" ref="CO33:CO34" si="110">$B33</f>
        <v>Gross Operating Profit</v>
      </c>
      <c r="CP33" s="140"/>
      <c r="CQ33" s="141"/>
      <c r="CR33" s="142">
        <f t="shared" si="30"/>
        <v>-5135530.1873922572</v>
      </c>
      <c r="CS33" s="142">
        <f t="shared" si="30"/>
        <v>-625114.42810618156</v>
      </c>
      <c r="CT33" s="143">
        <f t="shared" si="30"/>
        <v>-102013.43352420034</v>
      </c>
      <c r="CU33" s="144">
        <f t="shared" si="30"/>
        <v>-265155.66666777985</v>
      </c>
      <c r="CV33" s="144">
        <f t="shared" si="30"/>
        <v>-257945.32791420136</v>
      </c>
      <c r="CW33" s="144">
        <f t="shared" si="30"/>
        <v>-363502.87100338627</v>
      </c>
      <c r="CX33" s="144">
        <f t="shared" si="30"/>
        <v>-488851.22557559516</v>
      </c>
      <c r="CY33" s="144">
        <f t="shared" si="30"/>
        <v>-563892.21515496355</v>
      </c>
      <c r="CZ33" s="144">
        <f t="shared" si="30"/>
        <v>-611108.3158145952</v>
      </c>
      <c r="DA33" s="144">
        <f t="shared" si="69"/>
        <v>-477026.68730868713</v>
      </c>
      <c r="DB33" s="144">
        <f t="shared" si="69"/>
        <v>-513718.57908672252</v>
      </c>
      <c r="DC33" s="144">
        <f t="shared" si="69"/>
        <v>-461407.55119879963</v>
      </c>
      <c r="DD33" s="144">
        <f t="shared" si="69"/>
        <v>-494828.59815125231</v>
      </c>
      <c r="DE33" s="145">
        <f t="shared" si="69"/>
        <v>-536079.71599207236</v>
      </c>
      <c r="DG33" s="139" t="str">
        <f t="shared" ref="DG33:DG34" si="111">$B33</f>
        <v>Gross Operating Profit</v>
      </c>
      <c r="DH33" s="140"/>
      <c r="DI33" s="141"/>
      <c r="DJ33" s="146">
        <f t="shared" si="31"/>
        <v>8.7935716543736442E-2</v>
      </c>
      <c r="DK33" s="146">
        <f t="shared" si="31"/>
        <v>0.44198725117771231</v>
      </c>
      <c r="DL33" s="147">
        <f t="shared" si="31"/>
        <v>0.70020683454968924</v>
      </c>
      <c r="DM33" s="148">
        <f t="shared" si="31"/>
        <v>0.3492933416988534</v>
      </c>
      <c r="DN33" s="148">
        <f t="shared" si="31"/>
        <v>0.30749769443533059</v>
      </c>
      <c r="DO33" s="148">
        <f t="shared" si="31"/>
        <v>0</v>
      </c>
      <c r="DP33" s="148">
        <f t="shared" si="31"/>
        <v>0</v>
      </c>
      <c r="DQ33" s="148">
        <f t="shared" si="31"/>
        <v>0</v>
      </c>
      <c r="DR33" s="148">
        <f t="shared" si="31"/>
        <v>0</v>
      </c>
      <c r="DS33" s="148">
        <f t="shared" si="70"/>
        <v>0</v>
      </c>
      <c r="DT33" s="148">
        <f t="shared" si="70"/>
        <v>0</v>
      </c>
      <c r="DU33" s="148">
        <f t="shared" si="70"/>
        <v>0</v>
      </c>
      <c r="DV33" s="148">
        <f t="shared" si="70"/>
        <v>0</v>
      </c>
      <c r="DW33" s="149">
        <f t="shared" si="70"/>
        <v>0</v>
      </c>
    </row>
    <row r="34" spans="1:127" ht="11.85" customHeight="1" x14ac:dyDescent="0.15">
      <c r="B34" s="128" t="s">
        <v>59</v>
      </c>
      <c r="C34" s="129"/>
      <c r="D34" s="130"/>
      <c r="E34" s="131">
        <f t="shared" si="34"/>
        <v>478220.3</v>
      </c>
      <c r="F34" s="131">
        <f t="shared" si="13"/>
        <v>478220.3</v>
      </c>
      <c r="G34" s="132">
        <f t="shared" ref="G34:R34" si="112">SUM(G35:G38)</f>
        <v>161772.29999999999</v>
      </c>
      <c r="H34" s="133">
        <f t="shared" si="112"/>
        <v>158032</v>
      </c>
      <c r="I34" s="133">
        <f t="shared" si="112"/>
        <v>158416</v>
      </c>
      <c r="J34" s="133">
        <f t="shared" si="112"/>
        <v>0</v>
      </c>
      <c r="K34" s="133">
        <f t="shared" si="112"/>
        <v>0</v>
      </c>
      <c r="L34" s="133">
        <f t="shared" si="112"/>
        <v>0</v>
      </c>
      <c r="M34" s="133">
        <f t="shared" si="112"/>
        <v>0</v>
      </c>
      <c r="N34" s="133">
        <f t="shared" si="112"/>
        <v>0</v>
      </c>
      <c r="O34" s="133">
        <f t="shared" si="112"/>
        <v>0</v>
      </c>
      <c r="P34" s="133">
        <f t="shared" si="112"/>
        <v>0</v>
      </c>
      <c r="Q34" s="133">
        <f t="shared" si="112"/>
        <v>0</v>
      </c>
      <c r="R34" s="134">
        <f t="shared" si="112"/>
        <v>0</v>
      </c>
      <c r="T34" s="128" t="str">
        <f t="shared" si="97"/>
        <v>Fixed Charges</v>
      </c>
      <c r="U34" s="129"/>
      <c r="V34" s="130"/>
      <c r="W34" s="131">
        <f t="shared" si="33"/>
        <v>2301262</v>
      </c>
      <c r="X34" s="131">
        <f t="shared" si="14"/>
        <v>565356</v>
      </c>
      <c r="Y34" s="132">
        <f t="shared" ref="Y34:AJ34" si="113">SUM(Y35:Y38)</f>
        <v>187765</v>
      </c>
      <c r="Z34" s="133">
        <f t="shared" si="113"/>
        <v>187566</v>
      </c>
      <c r="AA34" s="133">
        <f t="shared" si="113"/>
        <v>190025</v>
      </c>
      <c r="AB34" s="133">
        <f t="shared" si="113"/>
        <v>189842</v>
      </c>
      <c r="AC34" s="133">
        <f t="shared" si="113"/>
        <v>192520</v>
      </c>
      <c r="AD34" s="133">
        <f t="shared" si="113"/>
        <v>193922</v>
      </c>
      <c r="AE34" s="133">
        <f t="shared" si="113"/>
        <v>195052</v>
      </c>
      <c r="AF34" s="133">
        <f t="shared" si="113"/>
        <v>192395</v>
      </c>
      <c r="AG34" s="133">
        <f t="shared" si="113"/>
        <v>192525</v>
      </c>
      <c r="AH34" s="133">
        <f t="shared" si="113"/>
        <v>192549</v>
      </c>
      <c r="AI34" s="133">
        <f t="shared" si="113"/>
        <v>192806</v>
      </c>
      <c r="AJ34" s="134">
        <f t="shared" si="113"/>
        <v>194295</v>
      </c>
      <c r="AL34" s="128" t="str">
        <f t="shared" si="99"/>
        <v>Fixed Charges</v>
      </c>
      <c r="AM34" s="129"/>
      <c r="AN34" s="130"/>
      <c r="AO34" s="131">
        <f t="shared" si="2"/>
        <v>1808388</v>
      </c>
      <c r="AP34" s="131">
        <f t="shared" si="15"/>
        <v>422064</v>
      </c>
      <c r="AQ34" s="132">
        <f t="shared" ref="AQ34:BB34" si="114">SUM(AQ35:AQ38)</f>
        <v>140688</v>
      </c>
      <c r="AR34" s="133">
        <f t="shared" si="114"/>
        <v>140688</v>
      </c>
      <c r="AS34" s="133">
        <f t="shared" si="114"/>
        <v>140688</v>
      </c>
      <c r="AT34" s="133">
        <f t="shared" si="114"/>
        <v>154036</v>
      </c>
      <c r="AU34" s="133">
        <f t="shared" si="114"/>
        <v>154036</v>
      </c>
      <c r="AV34" s="133">
        <f t="shared" si="114"/>
        <v>154036</v>
      </c>
      <c r="AW34" s="133">
        <f t="shared" si="114"/>
        <v>154036</v>
      </c>
      <c r="AX34" s="133">
        <f t="shared" si="114"/>
        <v>154036</v>
      </c>
      <c r="AY34" s="133">
        <f t="shared" si="114"/>
        <v>154036</v>
      </c>
      <c r="AZ34" s="133">
        <f t="shared" si="114"/>
        <v>154036</v>
      </c>
      <c r="BA34" s="133">
        <f t="shared" si="114"/>
        <v>154036</v>
      </c>
      <c r="BB34" s="134">
        <f t="shared" si="114"/>
        <v>154036</v>
      </c>
      <c r="BD34" s="128" t="str">
        <f t="shared" si="101"/>
        <v>Fixed Charges</v>
      </c>
      <c r="BE34" s="129"/>
      <c r="BF34" s="130"/>
      <c r="BG34" s="131">
        <f t="shared" si="4"/>
        <v>1362047</v>
      </c>
      <c r="BH34" s="131">
        <f t="shared" si="16"/>
        <v>306053</v>
      </c>
      <c r="BI34" s="132">
        <f t="shared" ref="BI34:BT34" si="115">SUM(BI35:BI38)</f>
        <v>97725</v>
      </c>
      <c r="BJ34" s="133">
        <f t="shared" si="115"/>
        <v>97725</v>
      </c>
      <c r="BK34" s="133">
        <f t="shared" si="115"/>
        <v>110603</v>
      </c>
      <c r="BL34" s="133">
        <f t="shared" si="115"/>
        <v>110600</v>
      </c>
      <c r="BM34" s="133">
        <f t="shared" si="115"/>
        <v>110603</v>
      </c>
      <c r="BN34" s="133">
        <f t="shared" si="115"/>
        <v>110603</v>
      </c>
      <c r="BO34" s="133">
        <f t="shared" si="115"/>
        <v>120698</v>
      </c>
      <c r="BP34" s="133">
        <f t="shared" si="115"/>
        <v>120698</v>
      </c>
      <c r="BQ34" s="133">
        <f t="shared" si="115"/>
        <v>120698</v>
      </c>
      <c r="BR34" s="133">
        <f t="shared" si="115"/>
        <v>120698</v>
      </c>
      <c r="BS34" s="133">
        <f t="shared" si="115"/>
        <v>120698</v>
      </c>
      <c r="BT34" s="134">
        <f t="shared" si="115"/>
        <v>120698</v>
      </c>
      <c r="BV34" s="128" t="str">
        <f t="shared" si="103"/>
        <v>Fixed Charges</v>
      </c>
      <c r="BW34" s="129"/>
      <c r="BX34" s="130"/>
      <c r="BY34" s="131">
        <f t="shared" si="104"/>
        <v>478220.3</v>
      </c>
      <c r="BZ34" s="132">
        <f>SUM(BZ35:BZ38)</f>
        <v>478220.3</v>
      </c>
      <c r="CA34" s="133">
        <f t="shared" ref="CA34:CC34" si="116">SUM(CA35:CA38)</f>
        <v>0</v>
      </c>
      <c r="CB34" s="133">
        <f t="shared" si="116"/>
        <v>0</v>
      </c>
      <c r="CC34" s="133">
        <f t="shared" si="116"/>
        <v>0</v>
      </c>
      <c r="CD34" s="131">
        <f t="shared" si="106"/>
        <v>2301262</v>
      </c>
      <c r="CE34" s="132">
        <f t="shared" ref="CE34:CH34" si="117">SUM(CE35:CE38)</f>
        <v>565356</v>
      </c>
      <c r="CF34" s="133">
        <f t="shared" si="117"/>
        <v>576284</v>
      </c>
      <c r="CG34" s="133">
        <f t="shared" si="117"/>
        <v>579972</v>
      </c>
      <c r="CH34" s="133">
        <f t="shared" si="117"/>
        <v>579650</v>
      </c>
      <c r="CI34" s="131">
        <f t="shared" si="108"/>
        <v>1808388</v>
      </c>
      <c r="CJ34" s="132">
        <f t="shared" ref="CJ34:CM34" si="118">SUM(CJ35:CJ38)</f>
        <v>422064</v>
      </c>
      <c r="CK34" s="133">
        <f t="shared" si="118"/>
        <v>462108</v>
      </c>
      <c r="CL34" s="133">
        <f t="shared" si="118"/>
        <v>462108</v>
      </c>
      <c r="CM34" s="134">
        <f t="shared" si="118"/>
        <v>462108</v>
      </c>
      <c r="CO34" s="128" t="str">
        <f t="shared" si="110"/>
        <v>Fixed Charges</v>
      </c>
      <c r="CP34" s="129"/>
      <c r="CQ34" s="130"/>
      <c r="CR34" s="131">
        <f t="shared" si="30"/>
        <v>-1823041.7</v>
      </c>
      <c r="CS34" s="131">
        <f t="shared" si="30"/>
        <v>-87135.700000000012</v>
      </c>
      <c r="CT34" s="132">
        <f t="shared" si="30"/>
        <v>-25992.700000000012</v>
      </c>
      <c r="CU34" s="133">
        <f t="shared" si="30"/>
        <v>-29534</v>
      </c>
      <c r="CV34" s="133">
        <f t="shared" si="30"/>
        <v>-31609</v>
      </c>
      <c r="CW34" s="133">
        <f t="shared" si="30"/>
        <v>-189842</v>
      </c>
      <c r="CX34" s="133">
        <f t="shared" si="30"/>
        <v>-192520</v>
      </c>
      <c r="CY34" s="133">
        <f t="shared" si="30"/>
        <v>-193922</v>
      </c>
      <c r="CZ34" s="133">
        <f t="shared" si="30"/>
        <v>-195052</v>
      </c>
      <c r="DA34" s="133">
        <f t="shared" si="69"/>
        <v>-192395</v>
      </c>
      <c r="DB34" s="133">
        <f t="shared" si="69"/>
        <v>-192525</v>
      </c>
      <c r="DC34" s="133">
        <f t="shared" si="69"/>
        <v>-192549</v>
      </c>
      <c r="DD34" s="133">
        <f t="shared" si="69"/>
        <v>-192806</v>
      </c>
      <c r="DE34" s="134">
        <f t="shared" si="69"/>
        <v>-194295</v>
      </c>
      <c r="DG34" s="128" t="str">
        <f t="shared" si="111"/>
        <v>Fixed Charges</v>
      </c>
      <c r="DH34" s="129"/>
      <c r="DI34" s="130"/>
      <c r="DJ34" s="135">
        <f t="shared" si="31"/>
        <v>0.20780784630346305</v>
      </c>
      <c r="DK34" s="135">
        <f t="shared" si="31"/>
        <v>0.84587463474341829</v>
      </c>
      <c r="DL34" s="136">
        <f t="shared" si="31"/>
        <v>0.86156791734348781</v>
      </c>
      <c r="DM34" s="137">
        <f t="shared" si="31"/>
        <v>0.8425407589861702</v>
      </c>
      <c r="DN34" s="137">
        <f t="shared" si="31"/>
        <v>0.83365872911459016</v>
      </c>
      <c r="DO34" s="137">
        <f t="shared" si="31"/>
        <v>0</v>
      </c>
      <c r="DP34" s="137">
        <f t="shared" si="31"/>
        <v>0</v>
      </c>
      <c r="DQ34" s="137">
        <f t="shared" si="31"/>
        <v>0</v>
      </c>
      <c r="DR34" s="137">
        <f t="shared" si="31"/>
        <v>0</v>
      </c>
      <c r="DS34" s="137">
        <f t="shared" si="70"/>
        <v>0</v>
      </c>
      <c r="DT34" s="137">
        <f t="shared" si="70"/>
        <v>0</v>
      </c>
      <c r="DU34" s="137">
        <f t="shared" si="70"/>
        <v>0</v>
      </c>
      <c r="DV34" s="137">
        <f t="shared" si="70"/>
        <v>0</v>
      </c>
      <c r="DW34" s="138">
        <f t="shared" si="70"/>
        <v>0</v>
      </c>
    </row>
    <row r="35" spans="1:127" ht="11.85" customHeight="1" x14ac:dyDescent="0.15">
      <c r="B35" s="81"/>
      <c r="C35" s="92" t="s">
        <v>60</v>
      </c>
      <c r="D35" s="83"/>
      <c r="E35" s="84">
        <f t="shared" si="34"/>
        <v>86211.3</v>
      </c>
      <c r="F35" s="84">
        <f t="shared" si="13"/>
        <v>86211.3</v>
      </c>
      <c r="G35" s="86">
        <f>'⑶ IS(Fixed)'!G85</f>
        <v>31101.3</v>
      </c>
      <c r="H35" s="127">
        <f>'⑶ IS(Fixed)'!H85</f>
        <v>27363</v>
      </c>
      <c r="I35" s="86">
        <f>'⑶ IS(Fixed)'!I85</f>
        <v>27747</v>
      </c>
      <c r="J35" s="86">
        <f>'⑶ IS(Fixed)'!J85</f>
        <v>0</v>
      </c>
      <c r="K35" s="86">
        <f>'⑶ IS(Fixed)'!K85</f>
        <v>0</v>
      </c>
      <c r="L35" s="86">
        <f>'⑶ IS(Fixed)'!L85</f>
        <v>0</v>
      </c>
      <c r="M35" s="86">
        <f>'⑶ IS(Fixed)'!M85</f>
        <v>0</v>
      </c>
      <c r="N35" s="86">
        <f>'⑶ IS(Fixed)'!N85</f>
        <v>0</v>
      </c>
      <c r="O35" s="86">
        <f>'⑶ IS(Fixed)'!O85</f>
        <v>0</v>
      </c>
      <c r="P35" s="86">
        <f>'⑶ IS(Fixed)'!P85</f>
        <v>0</v>
      </c>
      <c r="Q35" s="86">
        <f>'⑶ IS(Fixed)'!Q85</f>
        <v>0</v>
      </c>
      <c r="R35" s="87">
        <f>'⑶ IS(Fixed)'!R85</f>
        <v>0</v>
      </c>
      <c r="T35" s="81"/>
      <c r="U35" s="92" t="str">
        <f t="shared" ref="U35:U38" si="119">$C35</f>
        <v>Management Fees</v>
      </c>
      <c r="V35" s="83"/>
      <c r="W35" s="84">
        <f t="shared" si="33"/>
        <v>415297</v>
      </c>
      <c r="X35" s="84">
        <f t="shared" si="14"/>
        <v>97332</v>
      </c>
      <c r="Y35" s="85">
        <f>'⑶ IS(Fixed)'!Y85</f>
        <v>31757</v>
      </c>
      <c r="Z35" s="86">
        <f>'⑶ IS(Fixed)'!Z85</f>
        <v>31558</v>
      </c>
      <c r="AA35" s="86">
        <f>'⑶ IS(Fixed)'!AA85</f>
        <v>34017</v>
      </c>
      <c r="AB35" s="86">
        <f>'⑶ IS(Fixed)'!AB85</f>
        <v>32293</v>
      </c>
      <c r="AC35" s="86">
        <f>'⑶ IS(Fixed)'!AC85</f>
        <v>34971</v>
      </c>
      <c r="AD35" s="86">
        <f>'⑶ IS(Fixed)'!AD85</f>
        <v>36373</v>
      </c>
      <c r="AE35" s="86">
        <f>'⑶ IS(Fixed)'!AE85</f>
        <v>37503</v>
      </c>
      <c r="AF35" s="86">
        <f>'⑶ IS(Fixed)'!AF85</f>
        <v>34846</v>
      </c>
      <c r="AG35" s="86">
        <f>'⑶ IS(Fixed)'!AG85</f>
        <v>34976</v>
      </c>
      <c r="AH35" s="86">
        <f>'⑶ IS(Fixed)'!AH85</f>
        <v>35000</v>
      </c>
      <c r="AI35" s="86">
        <f>'⑶ IS(Fixed)'!AI85</f>
        <v>35257</v>
      </c>
      <c r="AJ35" s="87">
        <f>'⑶ IS(Fixed)'!AJ85</f>
        <v>36746</v>
      </c>
      <c r="AL35" s="81"/>
      <c r="AM35" s="92" t="str">
        <f t="shared" ref="AM35:AM38" si="120">$C35</f>
        <v>Management Fees</v>
      </c>
      <c r="AN35" s="83"/>
      <c r="AO35" s="84">
        <f t="shared" si="2"/>
        <v>0</v>
      </c>
      <c r="AP35" s="84">
        <f t="shared" si="15"/>
        <v>0</v>
      </c>
      <c r="AQ35" s="85">
        <f>'⑶ IS(Fixed)'!AQ85</f>
        <v>0</v>
      </c>
      <c r="AR35" s="86">
        <f>'⑶ IS(Fixed)'!AR85</f>
        <v>0</v>
      </c>
      <c r="AS35" s="86">
        <f>'⑶ IS(Fixed)'!AS85</f>
        <v>0</v>
      </c>
      <c r="AT35" s="86">
        <f>'⑶ IS(Fixed)'!AT85</f>
        <v>0</v>
      </c>
      <c r="AU35" s="86">
        <f>'⑶ IS(Fixed)'!AU85</f>
        <v>0</v>
      </c>
      <c r="AV35" s="86">
        <f>'⑶ IS(Fixed)'!AV85</f>
        <v>0</v>
      </c>
      <c r="AW35" s="86">
        <f>'⑶ IS(Fixed)'!AW85</f>
        <v>0</v>
      </c>
      <c r="AX35" s="86">
        <f>'⑶ IS(Fixed)'!AX85</f>
        <v>0</v>
      </c>
      <c r="AY35" s="86">
        <f>'⑶ IS(Fixed)'!AY85</f>
        <v>0</v>
      </c>
      <c r="AZ35" s="86">
        <f>'⑶ IS(Fixed)'!AZ85</f>
        <v>0</v>
      </c>
      <c r="BA35" s="86">
        <f>'⑶ IS(Fixed)'!BA85</f>
        <v>0</v>
      </c>
      <c r="BB35" s="87">
        <f>'⑶ IS(Fixed)'!BB85</f>
        <v>0</v>
      </c>
      <c r="BD35" s="81"/>
      <c r="BE35" s="92" t="str">
        <f t="shared" ref="BE35:BE38" si="121">$C35</f>
        <v>Management Fees</v>
      </c>
      <c r="BF35" s="83"/>
      <c r="BG35" s="84">
        <f t="shared" si="4"/>
        <v>12000</v>
      </c>
      <c r="BH35" s="84">
        <f t="shared" si="16"/>
        <v>3000</v>
      </c>
      <c r="BI35" s="85">
        <v>1000</v>
      </c>
      <c r="BJ35" s="86">
        <v>1000</v>
      </c>
      <c r="BK35" s="86">
        <v>1000</v>
      </c>
      <c r="BL35" s="86">
        <v>1000</v>
      </c>
      <c r="BM35" s="86">
        <v>1000</v>
      </c>
      <c r="BN35" s="86">
        <v>1000</v>
      </c>
      <c r="BO35" s="86">
        <v>1000</v>
      </c>
      <c r="BP35" s="86">
        <v>1000</v>
      </c>
      <c r="BQ35" s="86">
        <v>1000</v>
      </c>
      <c r="BR35" s="86">
        <v>1000</v>
      </c>
      <c r="BS35" s="86">
        <v>1000</v>
      </c>
      <c r="BT35" s="87">
        <v>1000</v>
      </c>
      <c r="BV35" s="81"/>
      <c r="BW35" s="92" t="str">
        <f t="shared" ref="BW35:BW38" si="122">$C35</f>
        <v>Management Fees</v>
      </c>
      <c r="BX35" s="83"/>
      <c r="BY35" s="84">
        <f t="shared" si="104"/>
        <v>86211.3</v>
      </c>
      <c r="BZ35" s="85">
        <f t="shared" ref="BZ35:BZ38" si="123">SUM(G35:I35)</f>
        <v>86211.3</v>
      </c>
      <c r="CA35" s="86">
        <f t="shared" ref="CA35:CA38" si="124">SUM(J35:L35)</f>
        <v>0</v>
      </c>
      <c r="CB35" s="86">
        <f t="shared" ref="CB35:CB38" si="125">SUM(M35:O35)</f>
        <v>0</v>
      </c>
      <c r="CC35" s="86">
        <f t="shared" ref="CC35:CC38" si="126">SUM(P35:R35)</f>
        <v>0</v>
      </c>
      <c r="CD35" s="84">
        <f t="shared" si="106"/>
        <v>415297</v>
      </c>
      <c r="CE35" s="85">
        <f t="shared" ref="CE35:CE38" si="127">SUM(Y35:AA35)</f>
        <v>97332</v>
      </c>
      <c r="CF35" s="86">
        <f t="shared" ref="CF35:CF38" si="128">SUM(AB35:AD35)</f>
        <v>103637</v>
      </c>
      <c r="CG35" s="86">
        <f t="shared" ref="CG35:CG38" si="129">SUM(AE35:AG35)</f>
        <v>107325</v>
      </c>
      <c r="CH35" s="86">
        <f t="shared" ref="CH35:CH38" si="130">SUM(AH35:AJ35)</f>
        <v>107003</v>
      </c>
      <c r="CI35" s="84">
        <f t="shared" si="108"/>
        <v>0</v>
      </c>
      <c r="CJ35" s="85">
        <f t="shared" ref="CJ35:CJ38" si="131">SUM(AQ35:AS35)</f>
        <v>0</v>
      </c>
      <c r="CK35" s="86">
        <f t="shared" ref="CK35:CK38" si="132">SUM(AT35:AV35)</f>
        <v>0</v>
      </c>
      <c r="CL35" s="86">
        <f t="shared" ref="CL35:CL38" si="133">SUM(AW35:AY35)</f>
        <v>0</v>
      </c>
      <c r="CM35" s="87">
        <f t="shared" ref="CM35:CM38" si="134">SUM(AZ35:BB35)</f>
        <v>0</v>
      </c>
      <c r="CO35" s="81"/>
      <c r="CP35" s="92" t="str">
        <f t="shared" ref="CP35:CP38" si="135">$C35</f>
        <v>Management Fees</v>
      </c>
      <c r="CQ35" s="83"/>
      <c r="CR35" s="84">
        <f t="shared" si="30"/>
        <v>-329085.7</v>
      </c>
      <c r="CS35" s="84">
        <f t="shared" si="30"/>
        <v>-11120.699999999997</v>
      </c>
      <c r="CT35" s="85">
        <f t="shared" si="30"/>
        <v>-655.70000000000073</v>
      </c>
      <c r="CU35" s="86">
        <f t="shared" si="30"/>
        <v>-4195</v>
      </c>
      <c r="CV35" s="86">
        <f t="shared" si="30"/>
        <v>-6270</v>
      </c>
      <c r="CW35" s="86">
        <f t="shared" si="30"/>
        <v>-32293</v>
      </c>
      <c r="CX35" s="86">
        <f t="shared" si="30"/>
        <v>-34971</v>
      </c>
      <c r="CY35" s="86">
        <f t="shared" si="30"/>
        <v>-36373</v>
      </c>
      <c r="CZ35" s="86">
        <f t="shared" si="30"/>
        <v>-37503</v>
      </c>
      <c r="DA35" s="86">
        <f t="shared" si="69"/>
        <v>-34846</v>
      </c>
      <c r="DB35" s="86">
        <f t="shared" si="69"/>
        <v>-34976</v>
      </c>
      <c r="DC35" s="86">
        <f t="shared" si="69"/>
        <v>-35000</v>
      </c>
      <c r="DD35" s="86">
        <f t="shared" si="69"/>
        <v>-35257</v>
      </c>
      <c r="DE35" s="87">
        <f t="shared" si="69"/>
        <v>-36746</v>
      </c>
      <c r="DG35" s="81"/>
      <c r="DH35" s="92" t="str">
        <f t="shared" ref="DH35:DH38" si="136">$C35</f>
        <v>Management Fees</v>
      </c>
      <c r="DI35" s="83"/>
      <c r="DJ35" s="88">
        <f t="shared" si="31"/>
        <v>0.20758950823145839</v>
      </c>
      <c r="DK35" s="88">
        <f t="shared" si="31"/>
        <v>0.88574466773517446</v>
      </c>
      <c r="DL35" s="89">
        <f t="shared" si="31"/>
        <v>0.97935258368233769</v>
      </c>
      <c r="DM35" s="90">
        <f t="shared" si="31"/>
        <v>0.86707015653716968</v>
      </c>
      <c r="DN35" s="90">
        <f t="shared" si="31"/>
        <v>0.81568039509656942</v>
      </c>
      <c r="DO35" s="90">
        <f t="shared" si="31"/>
        <v>0</v>
      </c>
      <c r="DP35" s="90">
        <f t="shared" si="31"/>
        <v>0</v>
      </c>
      <c r="DQ35" s="90">
        <f t="shared" si="31"/>
        <v>0</v>
      </c>
      <c r="DR35" s="90">
        <f t="shared" si="31"/>
        <v>0</v>
      </c>
      <c r="DS35" s="90">
        <f t="shared" si="70"/>
        <v>0</v>
      </c>
      <c r="DT35" s="90">
        <f t="shared" si="70"/>
        <v>0</v>
      </c>
      <c r="DU35" s="90">
        <f t="shared" si="70"/>
        <v>0</v>
      </c>
      <c r="DV35" s="90">
        <f t="shared" si="70"/>
        <v>0</v>
      </c>
      <c r="DW35" s="91">
        <f t="shared" si="70"/>
        <v>0</v>
      </c>
    </row>
    <row r="36" spans="1:127" ht="11.85" customHeight="1" x14ac:dyDescent="0.15">
      <c r="B36" s="81"/>
      <c r="C36" s="92" t="s">
        <v>61</v>
      </c>
      <c r="D36" s="83"/>
      <c r="E36" s="84">
        <f>SUM(G36:R36)</f>
        <v>237866</v>
      </c>
      <c r="F36" s="84">
        <f t="shared" si="13"/>
        <v>237866</v>
      </c>
      <c r="G36" s="86">
        <f>SUM('⑶ IS(Fixed)'!G101)</f>
        <v>79290</v>
      </c>
      <c r="H36" s="86">
        <f>SUM('⑶ IS(Fixed)'!H101)</f>
        <v>79288</v>
      </c>
      <c r="I36" s="86">
        <f>SUM('⑶ IS(Fixed)'!I101)</f>
        <v>79288</v>
      </c>
      <c r="J36" s="86">
        <f>SUM('⑶ IS(Fixed)'!J101)</f>
        <v>0</v>
      </c>
      <c r="K36" s="86">
        <f>SUM('⑶ IS(Fixed)'!K101)</f>
        <v>0</v>
      </c>
      <c r="L36" s="86">
        <f>SUM('⑶ IS(Fixed)'!L101)</f>
        <v>0</v>
      </c>
      <c r="M36" s="86">
        <f>SUM('⑶ IS(Fixed)'!M101)</f>
        <v>0</v>
      </c>
      <c r="N36" s="86">
        <f>SUM('⑶ IS(Fixed)'!N101)</f>
        <v>0</v>
      </c>
      <c r="O36" s="86">
        <f>SUM('⑶ IS(Fixed)'!O101)</f>
        <v>0</v>
      </c>
      <c r="P36" s="86">
        <f>SUM('⑶ IS(Fixed)'!P101)</f>
        <v>0</v>
      </c>
      <c r="Q36" s="86">
        <f>SUM('⑶ IS(Fixed)'!Q101)</f>
        <v>0</v>
      </c>
      <c r="R36" s="87">
        <f>SUM('⑶ IS(Fixed)'!R101)</f>
        <v>0</v>
      </c>
      <c r="T36" s="81"/>
      <c r="U36" s="92" t="str">
        <f t="shared" si="119"/>
        <v>Property TAX</v>
      </c>
      <c r="V36" s="83"/>
      <c r="W36" s="84">
        <f>SUM(Y36:AJ36)</f>
        <v>1255524</v>
      </c>
      <c r="X36" s="84">
        <f t="shared" si="14"/>
        <v>313881</v>
      </c>
      <c r="Y36" s="85">
        <f>SUM('⑶ IS(Fixed)'!Y101)</f>
        <v>104627</v>
      </c>
      <c r="Z36" s="86">
        <f>SUM('⑶ IS(Fixed)'!Z101)</f>
        <v>104627</v>
      </c>
      <c r="AA36" s="86">
        <f>SUM('⑶ IS(Fixed)'!AA101)</f>
        <v>104627</v>
      </c>
      <c r="AB36" s="86">
        <f>SUM('⑶ IS(Fixed)'!AB101)</f>
        <v>104627</v>
      </c>
      <c r="AC36" s="86">
        <f>SUM('⑶ IS(Fixed)'!AC101)</f>
        <v>104627</v>
      </c>
      <c r="AD36" s="86">
        <f>SUM('⑶ IS(Fixed)'!AD101)</f>
        <v>104627</v>
      </c>
      <c r="AE36" s="86">
        <f>SUM('⑶ IS(Fixed)'!AE101)</f>
        <v>104627</v>
      </c>
      <c r="AF36" s="86">
        <f>SUM('⑶ IS(Fixed)'!AF101)</f>
        <v>104627</v>
      </c>
      <c r="AG36" s="86">
        <f>SUM('⑶ IS(Fixed)'!AG101)</f>
        <v>104627</v>
      </c>
      <c r="AH36" s="86">
        <f>SUM('⑶ IS(Fixed)'!AH101)</f>
        <v>104627</v>
      </c>
      <c r="AI36" s="86">
        <f>SUM('⑶ IS(Fixed)'!AI101)</f>
        <v>104627</v>
      </c>
      <c r="AJ36" s="87">
        <f>SUM('⑶ IS(Fixed)'!AJ101)</f>
        <v>104627</v>
      </c>
      <c r="AL36" s="81"/>
      <c r="AM36" s="92" t="str">
        <f t="shared" si="120"/>
        <v>Property TAX</v>
      </c>
      <c r="AN36" s="83"/>
      <c r="AO36" s="84">
        <f t="shared" si="2"/>
        <v>1207236</v>
      </c>
      <c r="AP36" s="84">
        <f t="shared" si="15"/>
        <v>283341</v>
      </c>
      <c r="AQ36" s="85">
        <f>SUM('⑶ IS(Fixed)'!AQ101)</f>
        <v>94447</v>
      </c>
      <c r="AR36" s="86">
        <f>SUM('⑶ IS(Fixed)'!AR101)</f>
        <v>94447</v>
      </c>
      <c r="AS36" s="86">
        <f>SUM('⑶ IS(Fixed)'!AS101)</f>
        <v>94447</v>
      </c>
      <c r="AT36" s="86">
        <f>SUM('⑶ IS(Fixed)'!AT101)</f>
        <v>102655</v>
      </c>
      <c r="AU36" s="86">
        <f>SUM('⑶ IS(Fixed)'!AU101)</f>
        <v>102655</v>
      </c>
      <c r="AV36" s="86">
        <f>SUM('⑶ IS(Fixed)'!AV101)</f>
        <v>102655</v>
      </c>
      <c r="AW36" s="86">
        <f>SUM('⑶ IS(Fixed)'!AW101)</f>
        <v>102655</v>
      </c>
      <c r="AX36" s="86">
        <f>SUM('⑶ IS(Fixed)'!AX101)</f>
        <v>102655</v>
      </c>
      <c r="AY36" s="86">
        <f>SUM('⑶ IS(Fixed)'!AY101)</f>
        <v>102655</v>
      </c>
      <c r="AZ36" s="86">
        <f>SUM('⑶ IS(Fixed)'!AZ101)</f>
        <v>102655</v>
      </c>
      <c r="BA36" s="86">
        <f>SUM('⑶ IS(Fixed)'!BA101)</f>
        <v>102655</v>
      </c>
      <c r="BB36" s="87">
        <f>SUM('⑶ IS(Fixed)'!BB101)</f>
        <v>102655</v>
      </c>
      <c r="BD36" s="81"/>
      <c r="BE36" s="92" t="str">
        <f t="shared" si="121"/>
        <v>Property TAX</v>
      </c>
      <c r="BF36" s="83"/>
      <c r="BG36" s="84">
        <f t="shared" si="4"/>
        <v>982876</v>
      </c>
      <c r="BH36" s="84">
        <f t="shared" si="16"/>
        <v>230577</v>
      </c>
      <c r="BI36" s="85">
        <v>76859</v>
      </c>
      <c r="BJ36" s="86">
        <v>76859</v>
      </c>
      <c r="BK36" s="86">
        <v>76859</v>
      </c>
      <c r="BL36" s="86">
        <v>76857</v>
      </c>
      <c r="BM36" s="86">
        <v>76859</v>
      </c>
      <c r="BN36" s="86">
        <v>76859</v>
      </c>
      <c r="BO36" s="86">
        <v>86954</v>
      </c>
      <c r="BP36" s="86">
        <v>86954</v>
      </c>
      <c r="BQ36" s="86">
        <v>86954</v>
      </c>
      <c r="BR36" s="86">
        <v>86954</v>
      </c>
      <c r="BS36" s="86">
        <v>86954</v>
      </c>
      <c r="BT36" s="87">
        <v>86954</v>
      </c>
      <c r="BV36" s="81"/>
      <c r="BW36" s="92" t="str">
        <f t="shared" si="122"/>
        <v>Property TAX</v>
      </c>
      <c r="BX36" s="83"/>
      <c r="BY36" s="84">
        <f t="shared" si="104"/>
        <v>237866</v>
      </c>
      <c r="BZ36" s="85">
        <f t="shared" si="123"/>
        <v>237866</v>
      </c>
      <c r="CA36" s="86">
        <f t="shared" si="124"/>
        <v>0</v>
      </c>
      <c r="CB36" s="86">
        <f t="shared" si="125"/>
        <v>0</v>
      </c>
      <c r="CC36" s="86">
        <f t="shared" si="126"/>
        <v>0</v>
      </c>
      <c r="CD36" s="84">
        <f t="shared" si="106"/>
        <v>1255524</v>
      </c>
      <c r="CE36" s="85">
        <f t="shared" si="127"/>
        <v>313881</v>
      </c>
      <c r="CF36" s="86">
        <f t="shared" si="128"/>
        <v>313881</v>
      </c>
      <c r="CG36" s="86">
        <f t="shared" si="129"/>
        <v>313881</v>
      </c>
      <c r="CH36" s="86">
        <f t="shared" si="130"/>
        <v>313881</v>
      </c>
      <c r="CI36" s="84">
        <f t="shared" si="108"/>
        <v>1207236</v>
      </c>
      <c r="CJ36" s="85">
        <f t="shared" si="131"/>
        <v>283341</v>
      </c>
      <c r="CK36" s="86">
        <f t="shared" si="132"/>
        <v>307965</v>
      </c>
      <c r="CL36" s="86">
        <f t="shared" si="133"/>
        <v>307965</v>
      </c>
      <c r="CM36" s="87">
        <f t="shared" si="134"/>
        <v>307965</v>
      </c>
      <c r="CO36" s="81"/>
      <c r="CP36" s="92" t="str">
        <f t="shared" si="135"/>
        <v>Property TAX</v>
      </c>
      <c r="CQ36" s="83"/>
      <c r="CR36" s="84">
        <f t="shared" si="30"/>
        <v>-1017658</v>
      </c>
      <c r="CS36" s="84">
        <f t="shared" si="30"/>
        <v>-76015</v>
      </c>
      <c r="CT36" s="85">
        <f t="shared" si="30"/>
        <v>-25337</v>
      </c>
      <c r="CU36" s="86">
        <f t="shared" si="30"/>
        <v>-25339</v>
      </c>
      <c r="CV36" s="86">
        <f t="shared" si="30"/>
        <v>-25339</v>
      </c>
      <c r="CW36" s="86">
        <f t="shared" si="30"/>
        <v>-104627</v>
      </c>
      <c r="CX36" s="86">
        <f t="shared" si="30"/>
        <v>-104627</v>
      </c>
      <c r="CY36" s="86">
        <f t="shared" si="30"/>
        <v>-104627</v>
      </c>
      <c r="CZ36" s="86">
        <f t="shared" si="30"/>
        <v>-104627</v>
      </c>
      <c r="DA36" s="86">
        <f t="shared" si="69"/>
        <v>-104627</v>
      </c>
      <c r="DB36" s="86">
        <f t="shared" si="69"/>
        <v>-104627</v>
      </c>
      <c r="DC36" s="86">
        <f t="shared" si="69"/>
        <v>-104627</v>
      </c>
      <c r="DD36" s="86">
        <f t="shared" si="69"/>
        <v>-104627</v>
      </c>
      <c r="DE36" s="87">
        <f t="shared" si="69"/>
        <v>-104627</v>
      </c>
      <c r="DG36" s="81"/>
      <c r="DH36" s="92" t="str">
        <f t="shared" si="136"/>
        <v>Property TAX</v>
      </c>
      <c r="DI36" s="83"/>
      <c r="DJ36" s="88">
        <f t="shared" si="31"/>
        <v>0.18945555799809477</v>
      </c>
      <c r="DK36" s="88">
        <f t="shared" si="31"/>
        <v>0.7578222319923793</v>
      </c>
      <c r="DL36" s="89">
        <f t="shared" si="31"/>
        <v>0.75783497567549485</v>
      </c>
      <c r="DM36" s="90">
        <f t="shared" si="31"/>
        <v>0.75781586015082147</v>
      </c>
      <c r="DN36" s="90">
        <f t="shared" si="31"/>
        <v>0.75781586015082147</v>
      </c>
      <c r="DO36" s="90">
        <f t="shared" si="31"/>
        <v>0</v>
      </c>
      <c r="DP36" s="90">
        <f t="shared" si="31"/>
        <v>0</v>
      </c>
      <c r="DQ36" s="90">
        <f t="shared" si="31"/>
        <v>0</v>
      </c>
      <c r="DR36" s="90">
        <f t="shared" si="31"/>
        <v>0</v>
      </c>
      <c r="DS36" s="90">
        <f t="shared" si="70"/>
        <v>0</v>
      </c>
      <c r="DT36" s="90">
        <f t="shared" si="70"/>
        <v>0</v>
      </c>
      <c r="DU36" s="90">
        <f t="shared" si="70"/>
        <v>0</v>
      </c>
      <c r="DV36" s="90">
        <f t="shared" si="70"/>
        <v>0</v>
      </c>
      <c r="DW36" s="91">
        <f t="shared" si="70"/>
        <v>0</v>
      </c>
    </row>
    <row r="37" spans="1:127" ht="11.85" customHeight="1" x14ac:dyDescent="0.15">
      <c r="B37" s="81"/>
      <c r="C37" s="92" t="s">
        <v>62</v>
      </c>
      <c r="D37" s="83"/>
      <c r="E37" s="84">
        <f t="shared" ref="E37" si="137">SUM(G37:R37)</f>
        <v>154143</v>
      </c>
      <c r="F37" s="84">
        <f t="shared" si="13"/>
        <v>154143</v>
      </c>
      <c r="G37" s="86">
        <f>SUM('⑶ IS(Fixed)'!G73)</f>
        <v>51381</v>
      </c>
      <c r="H37" s="86">
        <f>SUM('⑶ IS(Fixed)'!H73)</f>
        <v>51381</v>
      </c>
      <c r="I37" s="86">
        <f>SUM('⑶ IS(Fixed)'!I73)</f>
        <v>51381</v>
      </c>
      <c r="J37" s="86">
        <f>SUM('⑶ IS(Fixed)'!J73)</f>
        <v>0</v>
      </c>
      <c r="K37" s="86">
        <f>SUM('⑶ IS(Fixed)'!K73)</f>
        <v>0</v>
      </c>
      <c r="L37" s="86">
        <f>SUM('⑶ IS(Fixed)'!L73)</f>
        <v>0</v>
      </c>
      <c r="M37" s="86">
        <f>SUM('⑶ IS(Fixed)'!M73)</f>
        <v>0</v>
      </c>
      <c r="N37" s="86">
        <f>SUM('⑶ IS(Fixed)'!N73)</f>
        <v>0</v>
      </c>
      <c r="O37" s="86">
        <f>SUM('⑶ IS(Fixed)'!O73)</f>
        <v>0</v>
      </c>
      <c r="P37" s="86">
        <f>SUM('⑶ IS(Fixed)'!P73)</f>
        <v>0</v>
      </c>
      <c r="Q37" s="86">
        <f>SUM('⑶ IS(Fixed)'!Q73)</f>
        <v>0</v>
      </c>
      <c r="R37" s="87">
        <f>SUM('⑶ IS(Fixed)'!R73)</f>
        <v>0</v>
      </c>
      <c r="T37" s="81"/>
      <c r="U37" s="92" t="str">
        <f t="shared" si="119"/>
        <v>Insurance expenses</v>
      </c>
      <c r="V37" s="83"/>
      <c r="W37" s="84">
        <f t="shared" si="33"/>
        <v>630441</v>
      </c>
      <c r="X37" s="84">
        <f t="shared" si="14"/>
        <v>154143</v>
      </c>
      <c r="Y37" s="85">
        <f>SUM('⑶ IS(Fixed)'!Y73)</f>
        <v>51381</v>
      </c>
      <c r="Z37" s="86">
        <f>SUM('⑶ IS(Fixed)'!Z73)</f>
        <v>51381</v>
      </c>
      <c r="AA37" s="86">
        <f>SUM('⑶ IS(Fixed)'!AA73)</f>
        <v>51381</v>
      </c>
      <c r="AB37" s="86">
        <f>SUM('⑶ IS(Fixed)'!AB73)</f>
        <v>52922</v>
      </c>
      <c r="AC37" s="86">
        <f>SUM('⑶ IS(Fixed)'!AC73)</f>
        <v>52922</v>
      </c>
      <c r="AD37" s="86">
        <f>SUM('⑶ IS(Fixed)'!AD73)</f>
        <v>52922</v>
      </c>
      <c r="AE37" s="86">
        <f>SUM('⑶ IS(Fixed)'!AE73)</f>
        <v>52922</v>
      </c>
      <c r="AF37" s="86">
        <f>SUM('⑶ IS(Fixed)'!AF73)</f>
        <v>52922</v>
      </c>
      <c r="AG37" s="86">
        <f>SUM('⑶ IS(Fixed)'!AG73)</f>
        <v>52922</v>
      </c>
      <c r="AH37" s="86">
        <f>SUM('⑶ IS(Fixed)'!AH73)</f>
        <v>52922</v>
      </c>
      <c r="AI37" s="86">
        <f>SUM('⑶ IS(Fixed)'!AI73)</f>
        <v>52922</v>
      </c>
      <c r="AJ37" s="87">
        <f>SUM('⑶ IS(Fixed)'!AJ73)</f>
        <v>52922</v>
      </c>
      <c r="AL37" s="81"/>
      <c r="AM37" s="92" t="str">
        <f t="shared" si="120"/>
        <v>Insurance expenses</v>
      </c>
      <c r="AN37" s="83"/>
      <c r="AO37" s="84">
        <f t="shared" si="2"/>
        <v>601152</v>
      </c>
      <c r="AP37" s="84">
        <f t="shared" si="15"/>
        <v>138723</v>
      </c>
      <c r="AQ37" s="85">
        <f>SUM('⑶ IS(Fixed)'!AQ73)</f>
        <v>46241</v>
      </c>
      <c r="AR37" s="86">
        <f>SUM('⑶ IS(Fixed)'!AR73)</f>
        <v>46241</v>
      </c>
      <c r="AS37" s="86">
        <f>SUM('⑶ IS(Fixed)'!AS73)</f>
        <v>46241</v>
      </c>
      <c r="AT37" s="86">
        <f>SUM('⑶ IS(Fixed)'!AT73)</f>
        <v>51381</v>
      </c>
      <c r="AU37" s="86">
        <f>SUM('⑶ IS(Fixed)'!AU73)</f>
        <v>51381</v>
      </c>
      <c r="AV37" s="86">
        <f>SUM('⑶ IS(Fixed)'!AV73)</f>
        <v>51381</v>
      </c>
      <c r="AW37" s="86">
        <f>SUM('⑶ IS(Fixed)'!AW73)</f>
        <v>51381</v>
      </c>
      <c r="AX37" s="86">
        <f>SUM('⑶ IS(Fixed)'!AX73)</f>
        <v>51381</v>
      </c>
      <c r="AY37" s="86">
        <f>SUM('⑶ IS(Fixed)'!AY73)</f>
        <v>51381</v>
      </c>
      <c r="AZ37" s="86">
        <f>SUM('⑶ IS(Fixed)'!AZ73)</f>
        <v>51381</v>
      </c>
      <c r="BA37" s="86">
        <f>SUM('⑶ IS(Fixed)'!BA73)</f>
        <v>51381</v>
      </c>
      <c r="BB37" s="87">
        <f>SUM('⑶ IS(Fixed)'!BB73)</f>
        <v>51381</v>
      </c>
      <c r="BD37" s="81"/>
      <c r="BE37" s="92" t="str">
        <f t="shared" si="121"/>
        <v>Insurance expenses</v>
      </c>
      <c r="BF37" s="83"/>
      <c r="BG37" s="84">
        <f t="shared" si="4"/>
        <v>367171</v>
      </c>
      <c r="BH37" s="84">
        <f t="shared" si="16"/>
        <v>72476</v>
      </c>
      <c r="BI37" s="85">
        <v>19866</v>
      </c>
      <c r="BJ37" s="86">
        <v>19866</v>
      </c>
      <c r="BK37" s="86">
        <v>32744</v>
      </c>
      <c r="BL37" s="86">
        <v>32743</v>
      </c>
      <c r="BM37" s="86">
        <v>32744</v>
      </c>
      <c r="BN37" s="86">
        <v>32744</v>
      </c>
      <c r="BO37" s="86">
        <v>32744</v>
      </c>
      <c r="BP37" s="86">
        <v>32744</v>
      </c>
      <c r="BQ37" s="86">
        <v>32744</v>
      </c>
      <c r="BR37" s="86">
        <v>32744</v>
      </c>
      <c r="BS37" s="86">
        <v>32744</v>
      </c>
      <c r="BT37" s="87">
        <v>32744</v>
      </c>
      <c r="BV37" s="81"/>
      <c r="BW37" s="92" t="str">
        <f t="shared" si="122"/>
        <v>Insurance expenses</v>
      </c>
      <c r="BX37" s="83"/>
      <c r="BY37" s="84">
        <f t="shared" si="104"/>
        <v>154143</v>
      </c>
      <c r="BZ37" s="85">
        <f t="shared" si="123"/>
        <v>154143</v>
      </c>
      <c r="CA37" s="86">
        <f t="shared" si="124"/>
        <v>0</v>
      </c>
      <c r="CB37" s="86">
        <f t="shared" si="125"/>
        <v>0</v>
      </c>
      <c r="CC37" s="86">
        <f t="shared" si="126"/>
        <v>0</v>
      </c>
      <c r="CD37" s="84">
        <f t="shared" si="106"/>
        <v>630441</v>
      </c>
      <c r="CE37" s="85">
        <f t="shared" si="127"/>
        <v>154143</v>
      </c>
      <c r="CF37" s="86">
        <f t="shared" si="128"/>
        <v>158766</v>
      </c>
      <c r="CG37" s="86">
        <f t="shared" si="129"/>
        <v>158766</v>
      </c>
      <c r="CH37" s="86">
        <f t="shared" si="130"/>
        <v>158766</v>
      </c>
      <c r="CI37" s="84">
        <f t="shared" si="108"/>
        <v>601152</v>
      </c>
      <c r="CJ37" s="85">
        <f t="shared" si="131"/>
        <v>138723</v>
      </c>
      <c r="CK37" s="86">
        <f t="shared" si="132"/>
        <v>154143</v>
      </c>
      <c r="CL37" s="86">
        <f t="shared" si="133"/>
        <v>154143</v>
      </c>
      <c r="CM37" s="87">
        <f t="shared" si="134"/>
        <v>154143</v>
      </c>
      <c r="CO37" s="81"/>
      <c r="CP37" s="92" t="str">
        <f t="shared" si="135"/>
        <v>Insurance expenses</v>
      </c>
      <c r="CQ37" s="83"/>
      <c r="CR37" s="84">
        <f t="shared" si="30"/>
        <v>-476298</v>
      </c>
      <c r="CS37" s="84">
        <f t="shared" si="30"/>
        <v>0</v>
      </c>
      <c r="CT37" s="85">
        <f t="shared" si="30"/>
        <v>0</v>
      </c>
      <c r="CU37" s="86">
        <f t="shared" si="30"/>
        <v>0</v>
      </c>
      <c r="CV37" s="86">
        <f t="shared" si="30"/>
        <v>0</v>
      </c>
      <c r="CW37" s="86">
        <f t="shared" si="30"/>
        <v>-52922</v>
      </c>
      <c r="CX37" s="86">
        <f t="shared" si="30"/>
        <v>-52922</v>
      </c>
      <c r="CY37" s="86">
        <f t="shared" si="30"/>
        <v>-52922</v>
      </c>
      <c r="CZ37" s="86">
        <f t="shared" si="30"/>
        <v>-52922</v>
      </c>
      <c r="DA37" s="86">
        <f t="shared" si="69"/>
        <v>-52922</v>
      </c>
      <c r="DB37" s="86">
        <f t="shared" si="69"/>
        <v>-52922</v>
      </c>
      <c r="DC37" s="86">
        <f t="shared" si="69"/>
        <v>-52922</v>
      </c>
      <c r="DD37" s="86">
        <f t="shared" si="69"/>
        <v>-52922</v>
      </c>
      <c r="DE37" s="87">
        <f t="shared" si="69"/>
        <v>-52922</v>
      </c>
      <c r="DG37" s="81"/>
      <c r="DH37" s="92" t="str">
        <f t="shared" si="136"/>
        <v>Insurance expenses</v>
      </c>
      <c r="DI37" s="83"/>
      <c r="DJ37" s="88">
        <f t="shared" si="31"/>
        <v>0.24450027837656496</v>
      </c>
      <c r="DK37" s="88">
        <f t="shared" si="31"/>
        <v>1</v>
      </c>
      <c r="DL37" s="89">
        <f t="shared" si="31"/>
        <v>1</v>
      </c>
      <c r="DM37" s="90">
        <f t="shared" si="31"/>
        <v>1</v>
      </c>
      <c r="DN37" s="90">
        <f t="shared" si="31"/>
        <v>1</v>
      </c>
      <c r="DO37" s="90">
        <f t="shared" si="31"/>
        <v>0</v>
      </c>
      <c r="DP37" s="90">
        <f t="shared" si="31"/>
        <v>0</v>
      </c>
      <c r="DQ37" s="90">
        <f t="shared" si="31"/>
        <v>0</v>
      </c>
      <c r="DR37" s="90">
        <f t="shared" si="31"/>
        <v>0</v>
      </c>
      <c r="DS37" s="90">
        <f t="shared" si="70"/>
        <v>0</v>
      </c>
      <c r="DT37" s="90">
        <f t="shared" si="70"/>
        <v>0</v>
      </c>
      <c r="DU37" s="90">
        <f t="shared" si="70"/>
        <v>0</v>
      </c>
      <c r="DV37" s="90">
        <f t="shared" si="70"/>
        <v>0</v>
      </c>
      <c r="DW37" s="91">
        <f t="shared" si="70"/>
        <v>0</v>
      </c>
    </row>
    <row r="38" spans="1:127" ht="11.85" customHeight="1" x14ac:dyDescent="0.15">
      <c r="B38" s="81"/>
      <c r="C38" s="92" t="s">
        <v>63</v>
      </c>
      <c r="D38" s="83"/>
      <c r="E38" s="84">
        <f>SUM(G38:R38)</f>
        <v>0</v>
      </c>
      <c r="F38" s="84">
        <f t="shared" si="13"/>
        <v>0</v>
      </c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7"/>
      <c r="T38" s="81"/>
      <c r="U38" s="92" t="str">
        <f t="shared" si="119"/>
        <v>Others</v>
      </c>
      <c r="V38" s="83"/>
      <c r="W38" s="84">
        <f>SUM(Y38:AJ38)</f>
        <v>0</v>
      </c>
      <c r="X38" s="84">
        <f t="shared" si="14"/>
        <v>0</v>
      </c>
      <c r="Y38" s="85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7"/>
      <c r="AL38" s="81"/>
      <c r="AM38" s="92" t="str">
        <f t="shared" si="120"/>
        <v>Others</v>
      </c>
      <c r="AN38" s="83"/>
      <c r="AO38" s="84">
        <f t="shared" si="2"/>
        <v>0</v>
      </c>
      <c r="AP38" s="84">
        <f t="shared" si="15"/>
        <v>0</v>
      </c>
      <c r="AQ38" s="85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7"/>
      <c r="BD38" s="81"/>
      <c r="BE38" s="92" t="str">
        <f t="shared" si="121"/>
        <v>Others</v>
      </c>
      <c r="BF38" s="83"/>
      <c r="BG38" s="84">
        <f t="shared" si="4"/>
        <v>0</v>
      </c>
      <c r="BH38" s="84">
        <f t="shared" si="16"/>
        <v>0</v>
      </c>
      <c r="BI38" s="85">
        <v>0</v>
      </c>
      <c r="BJ38" s="86">
        <v>0</v>
      </c>
      <c r="BK38" s="86">
        <v>0</v>
      </c>
      <c r="BL38" s="86">
        <v>0</v>
      </c>
      <c r="BM38" s="86">
        <v>0</v>
      </c>
      <c r="BN38" s="86">
        <v>0</v>
      </c>
      <c r="BO38" s="86">
        <v>0</v>
      </c>
      <c r="BP38" s="86">
        <v>0</v>
      </c>
      <c r="BQ38" s="86">
        <v>0</v>
      </c>
      <c r="BR38" s="86">
        <v>0</v>
      </c>
      <c r="BS38" s="86">
        <v>0</v>
      </c>
      <c r="BT38" s="87">
        <v>0</v>
      </c>
      <c r="BV38" s="81"/>
      <c r="BW38" s="92" t="str">
        <f t="shared" si="122"/>
        <v>Others</v>
      </c>
      <c r="BX38" s="83"/>
      <c r="BY38" s="84">
        <f t="shared" si="104"/>
        <v>0</v>
      </c>
      <c r="BZ38" s="85">
        <f t="shared" si="123"/>
        <v>0</v>
      </c>
      <c r="CA38" s="86">
        <f t="shared" si="124"/>
        <v>0</v>
      </c>
      <c r="CB38" s="86">
        <f t="shared" si="125"/>
        <v>0</v>
      </c>
      <c r="CC38" s="86">
        <f t="shared" si="126"/>
        <v>0</v>
      </c>
      <c r="CD38" s="84">
        <f t="shared" si="106"/>
        <v>0</v>
      </c>
      <c r="CE38" s="85">
        <f t="shared" si="127"/>
        <v>0</v>
      </c>
      <c r="CF38" s="86">
        <f t="shared" si="128"/>
        <v>0</v>
      </c>
      <c r="CG38" s="86">
        <f t="shared" si="129"/>
        <v>0</v>
      </c>
      <c r="CH38" s="86">
        <f t="shared" si="130"/>
        <v>0</v>
      </c>
      <c r="CI38" s="84">
        <f t="shared" si="108"/>
        <v>0</v>
      </c>
      <c r="CJ38" s="85">
        <f t="shared" si="131"/>
        <v>0</v>
      </c>
      <c r="CK38" s="86">
        <f t="shared" si="132"/>
        <v>0</v>
      </c>
      <c r="CL38" s="86">
        <f t="shared" si="133"/>
        <v>0</v>
      </c>
      <c r="CM38" s="87">
        <f t="shared" si="134"/>
        <v>0</v>
      </c>
      <c r="CO38" s="81"/>
      <c r="CP38" s="92" t="str">
        <f t="shared" si="135"/>
        <v>Others</v>
      </c>
      <c r="CQ38" s="83"/>
      <c r="CR38" s="84">
        <f t="shared" si="30"/>
        <v>0</v>
      </c>
      <c r="CS38" s="84">
        <f t="shared" si="30"/>
        <v>0</v>
      </c>
      <c r="CT38" s="85">
        <f t="shared" si="30"/>
        <v>0</v>
      </c>
      <c r="CU38" s="86">
        <f t="shared" si="30"/>
        <v>0</v>
      </c>
      <c r="CV38" s="86">
        <f t="shared" si="30"/>
        <v>0</v>
      </c>
      <c r="CW38" s="86">
        <f t="shared" si="30"/>
        <v>0</v>
      </c>
      <c r="CX38" s="86">
        <f t="shared" si="30"/>
        <v>0</v>
      </c>
      <c r="CY38" s="86">
        <f t="shared" si="30"/>
        <v>0</v>
      </c>
      <c r="CZ38" s="86">
        <f t="shared" si="30"/>
        <v>0</v>
      </c>
      <c r="DA38" s="86">
        <f t="shared" si="69"/>
        <v>0</v>
      </c>
      <c r="DB38" s="86">
        <f t="shared" si="69"/>
        <v>0</v>
      </c>
      <c r="DC38" s="86">
        <f t="shared" si="69"/>
        <v>0</v>
      </c>
      <c r="DD38" s="86">
        <f t="shared" si="69"/>
        <v>0</v>
      </c>
      <c r="DE38" s="87">
        <f t="shared" si="69"/>
        <v>0</v>
      </c>
      <c r="DG38" s="81"/>
      <c r="DH38" s="92" t="str">
        <f t="shared" si="136"/>
        <v>Others</v>
      </c>
      <c r="DI38" s="83"/>
      <c r="DJ38" s="88" t="str">
        <f t="shared" si="31"/>
        <v/>
      </c>
      <c r="DK38" s="88" t="str">
        <f t="shared" si="31"/>
        <v/>
      </c>
      <c r="DL38" s="89" t="str">
        <f t="shared" si="31"/>
        <v/>
      </c>
      <c r="DM38" s="90" t="str">
        <f t="shared" si="31"/>
        <v/>
      </c>
      <c r="DN38" s="90" t="str">
        <f t="shared" si="31"/>
        <v/>
      </c>
      <c r="DO38" s="90" t="str">
        <f t="shared" si="31"/>
        <v/>
      </c>
      <c r="DP38" s="90" t="str">
        <f t="shared" si="31"/>
        <v/>
      </c>
      <c r="DQ38" s="90" t="str">
        <f t="shared" si="31"/>
        <v/>
      </c>
      <c r="DR38" s="90" t="str">
        <f t="shared" si="31"/>
        <v/>
      </c>
      <c r="DS38" s="90" t="str">
        <f t="shared" si="70"/>
        <v/>
      </c>
      <c r="DT38" s="90" t="str">
        <f t="shared" si="70"/>
        <v/>
      </c>
      <c r="DU38" s="90" t="str">
        <f t="shared" si="70"/>
        <v/>
      </c>
      <c r="DV38" s="90" t="str">
        <f t="shared" si="70"/>
        <v/>
      </c>
      <c r="DW38" s="91" t="str">
        <f t="shared" si="70"/>
        <v/>
      </c>
    </row>
    <row r="39" spans="1:127" ht="11.85" customHeight="1" x14ac:dyDescent="0.15">
      <c r="B39" s="150" t="s">
        <v>64</v>
      </c>
      <c r="C39" s="151"/>
      <c r="D39" s="152"/>
      <c r="E39" s="153">
        <f>SUM(G39:R39)</f>
        <v>16916.429999999993</v>
      </c>
      <c r="F39" s="153">
        <f t="shared" si="13"/>
        <v>16916.429999999993</v>
      </c>
      <c r="G39" s="154">
        <f t="shared" ref="G39:R39" si="138">G33-G34</f>
        <v>76493.649999999965</v>
      </c>
      <c r="H39" s="155">
        <f t="shared" si="138"/>
        <v>-15698.880000000005</v>
      </c>
      <c r="I39" s="155">
        <f t="shared" si="138"/>
        <v>-43878.339999999967</v>
      </c>
      <c r="J39" s="155">
        <f t="shared" si="138"/>
        <v>0</v>
      </c>
      <c r="K39" s="155">
        <f t="shared" si="138"/>
        <v>0</v>
      </c>
      <c r="L39" s="155">
        <f t="shared" si="138"/>
        <v>0</v>
      </c>
      <c r="M39" s="155">
        <f t="shared" si="138"/>
        <v>0</v>
      </c>
      <c r="N39" s="155">
        <f t="shared" si="138"/>
        <v>0</v>
      </c>
      <c r="O39" s="155">
        <f t="shared" si="138"/>
        <v>0</v>
      </c>
      <c r="P39" s="155">
        <f t="shared" si="138"/>
        <v>0</v>
      </c>
      <c r="Q39" s="155">
        <f t="shared" si="138"/>
        <v>0</v>
      </c>
      <c r="R39" s="156">
        <f t="shared" si="138"/>
        <v>0</v>
      </c>
      <c r="T39" s="150" t="str">
        <f t="shared" ref="T39:T41" si="139">$B39</f>
        <v>Net Operating Income</v>
      </c>
      <c r="U39" s="151"/>
      <c r="V39" s="152"/>
      <c r="W39" s="153">
        <f>SUM(Y39:AJ39)</f>
        <v>3329404.9173922557</v>
      </c>
      <c r="X39" s="153">
        <f t="shared" si="14"/>
        <v>554895.15810618154</v>
      </c>
      <c r="Y39" s="154">
        <f t="shared" ref="Y39:AJ39" si="140">Y33-Y34</f>
        <v>152514.3835242003</v>
      </c>
      <c r="Z39" s="155">
        <f t="shared" si="140"/>
        <v>219922.78666777984</v>
      </c>
      <c r="AA39" s="155">
        <f t="shared" si="140"/>
        <v>182457.9879142014</v>
      </c>
      <c r="AB39" s="155">
        <f t="shared" si="140"/>
        <v>173660.87100338627</v>
      </c>
      <c r="AC39" s="155">
        <f t="shared" si="140"/>
        <v>296331.22557559516</v>
      </c>
      <c r="AD39" s="155">
        <f t="shared" si="140"/>
        <v>369970.21515496355</v>
      </c>
      <c r="AE39" s="155">
        <f t="shared" si="140"/>
        <v>416056.3158145952</v>
      </c>
      <c r="AF39" s="155">
        <f t="shared" si="140"/>
        <v>284631.68730868713</v>
      </c>
      <c r="AG39" s="155">
        <f t="shared" si="140"/>
        <v>321193.57908672252</v>
      </c>
      <c r="AH39" s="155">
        <f t="shared" si="140"/>
        <v>268858.55119879963</v>
      </c>
      <c r="AI39" s="155">
        <f t="shared" si="140"/>
        <v>302022.59815125231</v>
      </c>
      <c r="AJ39" s="156">
        <f t="shared" si="140"/>
        <v>341784.71599207236</v>
      </c>
      <c r="AL39" s="150" t="str">
        <f t="shared" ref="AL39:AL41" si="141">$B39</f>
        <v>Net Operating Income</v>
      </c>
      <c r="AM39" s="151"/>
      <c r="AN39" s="152"/>
      <c r="AO39" s="153">
        <f>SUM(AQ39:BB39)</f>
        <v>2916165.1426846674</v>
      </c>
      <c r="AP39" s="153">
        <f t="shared" si="15"/>
        <v>850648.5147973334</v>
      </c>
      <c r="AQ39" s="154">
        <f t="shared" ref="AQ39:BB39" si="142">AQ33-AQ34</f>
        <v>476678.10000000009</v>
      </c>
      <c r="AR39" s="155">
        <f t="shared" si="142"/>
        <v>149972.73650800006</v>
      </c>
      <c r="AS39" s="155">
        <f t="shared" si="142"/>
        <v>223997.6782893333</v>
      </c>
      <c r="AT39" s="155">
        <f t="shared" si="142"/>
        <v>271366.00088733342</v>
      </c>
      <c r="AU39" s="155">
        <f t="shared" si="142"/>
        <v>303237.41000000015</v>
      </c>
      <c r="AV39" s="155">
        <f t="shared" si="142"/>
        <v>356808.78999999975</v>
      </c>
      <c r="AW39" s="155">
        <f t="shared" si="142"/>
        <v>474584.14999999967</v>
      </c>
      <c r="AX39" s="155">
        <f t="shared" si="142"/>
        <v>299919.97000000003</v>
      </c>
      <c r="AY39" s="155">
        <f t="shared" si="142"/>
        <v>210055.63000000012</v>
      </c>
      <c r="AZ39" s="155">
        <f t="shared" si="142"/>
        <v>56852.439999999944</v>
      </c>
      <c r="BA39" s="155">
        <f t="shared" si="142"/>
        <v>9049.770000000135</v>
      </c>
      <c r="BB39" s="156">
        <f t="shared" si="142"/>
        <v>83642.467000000062</v>
      </c>
      <c r="BD39" s="150" t="str">
        <f t="shared" ref="BD39:BD41" si="143">$B39</f>
        <v>Net Operating Income</v>
      </c>
      <c r="BE39" s="151"/>
      <c r="BF39" s="152"/>
      <c r="BG39" s="153">
        <f>SUM(BI39:BT39)</f>
        <v>4372629</v>
      </c>
      <c r="BH39" s="153">
        <f t="shared" si="16"/>
        <v>1245718</v>
      </c>
      <c r="BI39" s="154">
        <f>BI33-BI34</f>
        <v>458639</v>
      </c>
      <c r="BJ39" s="155">
        <f t="shared" ref="BJ39:BT39" si="144">BJ33-BJ34</f>
        <v>454501</v>
      </c>
      <c r="BK39" s="155">
        <f t="shared" si="144"/>
        <v>332578</v>
      </c>
      <c r="BL39" s="155">
        <f t="shared" si="144"/>
        <v>253325</v>
      </c>
      <c r="BM39" s="155">
        <f t="shared" si="144"/>
        <v>364076</v>
      </c>
      <c r="BN39" s="155">
        <f t="shared" si="144"/>
        <v>446606</v>
      </c>
      <c r="BO39" s="155">
        <f t="shared" si="144"/>
        <v>615338</v>
      </c>
      <c r="BP39" s="155">
        <f t="shared" si="144"/>
        <v>432603</v>
      </c>
      <c r="BQ39" s="155">
        <f t="shared" si="144"/>
        <v>187523</v>
      </c>
      <c r="BR39" s="155">
        <f t="shared" si="144"/>
        <v>208677</v>
      </c>
      <c r="BS39" s="155">
        <f t="shared" si="144"/>
        <v>230765.28000000003</v>
      </c>
      <c r="BT39" s="156">
        <f t="shared" si="144"/>
        <v>387997.72</v>
      </c>
      <c r="BV39" s="150" t="str">
        <f t="shared" ref="BV39:BV41" si="145">$B39</f>
        <v>Net Operating Income</v>
      </c>
      <c r="BW39" s="151"/>
      <c r="BX39" s="152"/>
      <c r="BY39" s="153">
        <f t="shared" si="104"/>
        <v>16916.429999999993</v>
      </c>
      <c r="BZ39" s="154">
        <f t="shared" ref="BZ39:CC39" si="146">BZ33-BZ34</f>
        <v>16916.429999999993</v>
      </c>
      <c r="CA39" s="155">
        <f t="shared" si="146"/>
        <v>0</v>
      </c>
      <c r="CB39" s="155">
        <f t="shared" si="146"/>
        <v>0</v>
      </c>
      <c r="CC39" s="155">
        <f t="shared" si="146"/>
        <v>0</v>
      </c>
      <c r="CD39" s="153">
        <f t="shared" si="106"/>
        <v>3329404.9173922553</v>
      </c>
      <c r="CE39" s="154">
        <f t="shared" ref="CE39:CH39" si="147">CE33-CE34</f>
        <v>554895.15810618154</v>
      </c>
      <c r="CF39" s="155">
        <f t="shared" si="147"/>
        <v>839962.31173394481</v>
      </c>
      <c r="CG39" s="155">
        <f t="shared" si="147"/>
        <v>1021881.5822100046</v>
      </c>
      <c r="CH39" s="155">
        <f t="shared" si="147"/>
        <v>912665.86534212437</v>
      </c>
      <c r="CI39" s="153">
        <f t="shared" si="108"/>
        <v>2916165.1426846678</v>
      </c>
      <c r="CJ39" s="154">
        <f t="shared" ref="CJ39:CM39" si="148">CJ33-CJ34</f>
        <v>850648.51479733363</v>
      </c>
      <c r="CK39" s="155">
        <f t="shared" si="148"/>
        <v>931412.2008873336</v>
      </c>
      <c r="CL39" s="155">
        <f t="shared" si="148"/>
        <v>984559.75</v>
      </c>
      <c r="CM39" s="156">
        <f t="shared" si="148"/>
        <v>149544.67700000061</v>
      </c>
      <c r="CO39" s="150" t="str">
        <f t="shared" ref="CO39:CO41" si="149">$B39</f>
        <v>Net Operating Income</v>
      </c>
      <c r="CP39" s="151"/>
      <c r="CQ39" s="152"/>
      <c r="CR39" s="153">
        <f t="shared" si="30"/>
        <v>-3312488.4873922556</v>
      </c>
      <c r="CS39" s="153">
        <f t="shared" si="30"/>
        <v>-537978.7281061816</v>
      </c>
      <c r="CT39" s="154">
        <f t="shared" si="30"/>
        <v>-76020.733524200332</v>
      </c>
      <c r="CU39" s="155">
        <f t="shared" si="30"/>
        <v>-235621.66666777985</v>
      </c>
      <c r="CV39" s="155">
        <f t="shared" si="30"/>
        <v>-226336.32791420136</v>
      </c>
      <c r="CW39" s="155">
        <f t="shared" si="30"/>
        <v>-173660.87100338627</v>
      </c>
      <c r="CX39" s="155">
        <f t="shared" si="30"/>
        <v>-296331.22557559516</v>
      </c>
      <c r="CY39" s="155">
        <f t="shared" si="30"/>
        <v>-369970.21515496355</v>
      </c>
      <c r="CZ39" s="155">
        <f t="shared" si="30"/>
        <v>-416056.3158145952</v>
      </c>
      <c r="DA39" s="155">
        <f t="shared" si="69"/>
        <v>-284631.68730868713</v>
      </c>
      <c r="DB39" s="155">
        <f t="shared" si="69"/>
        <v>-321193.57908672252</v>
      </c>
      <c r="DC39" s="155">
        <f t="shared" si="69"/>
        <v>-268858.55119879963</v>
      </c>
      <c r="DD39" s="155">
        <f t="shared" si="69"/>
        <v>-302022.59815125231</v>
      </c>
      <c r="DE39" s="156">
        <f t="shared" si="69"/>
        <v>-341784.71599207236</v>
      </c>
      <c r="DG39" s="150" t="str">
        <f t="shared" ref="DG39:DG41" si="150">$B39</f>
        <v>Net Operating Income</v>
      </c>
      <c r="DH39" s="151"/>
      <c r="DI39" s="152"/>
      <c r="DJ39" s="157">
        <f t="shared" si="31"/>
        <v>5.0809169865856374E-3</v>
      </c>
      <c r="DK39" s="157">
        <f t="shared" si="31"/>
        <v>3.0485812955612257E-2</v>
      </c>
      <c r="DL39" s="158">
        <f t="shared" si="31"/>
        <v>0.50155039959140835</v>
      </c>
      <c r="DM39" s="159">
        <f t="shared" si="31"/>
        <v>-7.138359893427082E-2</v>
      </c>
      <c r="DN39" s="159">
        <f t="shared" si="31"/>
        <v>-0.24048462060555664</v>
      </c>
      <c r="DO39" s="159">
        <f t="shared" si="31"/>
        <v>0</v>
      </c>
      <c r="DP39" s="159">
        <f t="shared" si="31"/>
        <v>0</v>
      </c>
      <c r="DQ39" s="159">
        <f t="shared" si="31"/>
        <v>0</v>
      </c>
      <c r="DR39" s="159">
        <f t="shared" si="31"/>
        <v>0</v>
      </c>
      <c r="DS39" s="159">
        <f t="shared" si="70"/>
        <v>0</v>
      </c>
      <c r="DT39" s="159">
        <f t="shared" si="70"/>
        <v>0</v>
      </c>
      <c r="DU39" s="159">
        <f t="shared" si="70"/>
        <v>0</v>
      </c>
      <c r="DV39" s="159">
        <f t="shared" si="70"/>
        <v>0</v>
      </c>
      <c r="DW39" s="160">
        <f t="shared" si="70"/>
        <v>0</v>
      </c>
    </row>
    <row r="40" spans="1:127" ht="11.85" customHeight="1" x14ac:dyDescent="0.15">
      <c r="B40" s="128" t="s">
        <v>65</v>
      </c>
      <c r="C40" s="129"/>
      <c r="D40" s="130"/>
      <c r="E40" s="131">
        <f>SUM(G40:R40)</f>
        <v>150896.75</v>
      </c>
      <c r="F40" s="131">
        <f t="shared" si="13"/>
        <v>150896.75</v>
      </c>
      <c r="G40" s="133">
        <f>SUM('⑶ IS(Fixed)'!G51:G53)</f>
        <v>50340</v>
      </c>
      <c r="H40" s="133">
        <f>SUM('⑶ IS(Fixed)'!H51:H53)</f>
        <v>50301</v>
      </c>
      <c r="I40" s="133">
        <f>SUM('⑶ IS(Fixed)'!I51:I53)</f>
        <v>50255.75</v>
      </c>
      <c r="J40" s="133">
        <f>SUM('⑶ IS(Fixed)'!J51:J53)</f>
        <v>0</v>
      </c>
      <c r="K40" s="133">
        <f>SUM('⑶ IS(Fixed)'!K51:K53)</f>
        <v>0</v>
      </c>
      <c r="L40" s="133">
        <f>SUM('⑶ IS(Fixed)'!L51:L53)</f>
        <v>0</v>
      </c>
      <c r="M40" s="133">
        <f>SUM('⑶ IS(Fixed)'!M51:M53)</f>
        <v>0</v>
      </c>
      <c r="N40" s="133">
        <f>SUM('⑶ IS(Fixed)'!N51:N53)</f>
        <v>0</v>
      </c>
      <c r="O40" s="133">
        <f>SUM('⑶ IS(Fixed)'!O51:O53)</f>
        <v>0</v>
      </c>
      <c r="P40" s="133">
        <f>SUM('⑶ IS(Fixed)'!P51:P53)</f>
        <v>0</v>
      </c>
      <c r="Q40" s="133">
        <f>SUM('⑶ IS(Fixed)'!Q51:Q53)</f>
        <v>0</v>
      </c>
      <c r="R40" s="134">
        <f>SUM('⑶ IS(Fixed)'!R51:R53)</f>
        <v>0</v>
      </c>
      <c r="T40" s="128" t="str">
        <f t="shared" si="139"/>
        <v>Depreciation &amp; Amortization</v>
      </c>
      <c r="U40" s="129"/>
      <c r="V40" s="130"/>
      <c r="W40" s="131">
        <f>SUM(Y40:AJ40)</f>
        <v>645720</v>
      </c>
      <c r="X40" s="131">
        <f t="shared" si="14"/>
        <v>161430</v>
      </c>
      <c r="Y40" s="132">
        <f>SUM('⑶ IS(Fixed)'!Y51:Y53)</f>
        <v>53810</v>
      </c>
      <c r="Z40" s="133">
        <f>SUM('⑶ IS(Fixed)'!Z51:Z53)</f>
        <v>53810</v>
      </c>
      <c r="AA40" s="133">
        <f>SUM('⑶ IS(Fixed)'!AA51:AA53)</f>
        <v>53810</v>
      </c>
      <c r="AB40" s="133">
        <f>SUM('⑶ IS(Fixed)'!AB51:AB53)</f>
        <v>53810</v>
      </c>
      <c r="AC40" s="133">
        <f>SUM('⑶ IS(Fixed)'!AC51:AC53)</f>
        <v>53810</v>
      </c>
      <c r="AD40" s="133">
        <f>SUM('⑶ IS(Fixed)'!AD51:AD53)</f>
        <v>53810</v>
      </c>
      <c r="AE40" s="133">
        <f>SUM('⑶ IS(Fixed)'!AE51:AE53)</f>
        <v>53810</v>
      </c>
      <c r="AF40" s="133">
        <f>SUM('⑶ IS(Fixed)'!AF51:AF53)</f>
        <v>53810</v>
      </c>
      <c r="AG40" s="133">
        <f>SUM('⑶ IS(Fixed)'!AG51:AG53)</f>
        <v>53810</v>
      </c>
      <c r="AH40" s="133">
        <f>SUM('⑶ IS(Fixed)'!AH51:AH53)</f>
        <v>53810</v>
      </c>
      <c r="AI40" s="133">
        <f>SUM('⑶ IS(Fixed)'!AI51:AI53)</f>
        <v>53810</v>
      </c>
      <c r="AJ40" s="134">
        <f>SUM('⑶ IS(Fixed)'!AJ51:AJ53)</f>
        <v>53810</v>
      </c>
      <c r="AL40" s="128" t="str">
        <f t="shared" si="141"/>
        <v>Depreciation &amp; Amortization</v>
      </c>
      <c r="AM40" s="129"/>
      <c r="AN40" s="130"/>
      <c r="AO40" s="131">
        <f>SUM(AQ40:BB40)</f>
        <v>619518.63</v>
      </c>
      <c r="AP40" s="131">
        <f t="shared" si="15"/>
        <v>158586</v>
      </c>
      <c r="AQ40" s="132">
        <f>SUM('⑶ IS(Fixed)'!AQ51:AQ53)</f>
        <v>55852</v>
      </c>
      <c r="AR40" s="133">
        <f>SUM('⑶ IS(Fixed)'!AR51:AR53)</f>
        <v>51367</v>
      </c>
      <c r="AS40" s="133">
        <f>SUM('⑶ IS(Fixed)'!AS51:AS53)</f>
        <v>51367</v>
      </c>
      <c r="AT40" s="133">
        <f>SUM('⑶ IS(Fixed)'!AT51:AT53)</f>
        <v>51367</v>
      </c>
      <c r="AU40" s="133">
        <f>SUM('⑶ IS(Fixed)'!AU51:AU53)</f>
        <v>51367</v>
      </c>
      <c r="AV40" s="133">
        <f>SUM('⑶ IS(Fixed)'!AV51:AV53)</f>
        <v>51367</v>
      </c>
      <c r="AW40" s="133">
        <f>SUM('⑶ IS(Fixed)'!AW51:AW53)</f>
        <v>51367</v>
      </c>
      <c r="AX40" s="133">
        <f>SUM('⑶ IS(Fixed)'!AX51:AX53)</f>
        <v>51367</v>
      </c>
      <c r="AY40" s="133">
        <f>SUM('⑶ IS(Fixed)'!AY51:AY53)</f>
        <v>51367</v>
      </c>
      <c r="AZ40" s="133">
        <f>SUM('⑶ IS(Fixed)'!AZ51:AZ53)</f>
        <v>51367</v>
      </c>
      <c r="BA40" s="133">
        <f>SUM('⑶ IS(Fixed)'!BA51:BA53)</f>
        <v>50837.869999999995</v>
      </c>
      <c r="BB40" s="134">
        <f>SUM('⑶ IS(Fixed)'!BB51:BB53)</f>
        <v>50525.760000000002</v>
      </c>
      <c r="BD40" s="128" t="str">
        <f t="shared" si="143"/>
        <v>Depreciation &amp; Amortization</v>
      </c>
      <c r="BE40" s="129"/>
      <c r="BF40" s="130"/>
      <c r="BG40" s="131">
        <f>SUM(BI40:BT40)</f>
        <v>702749</v>
      </c>
      <c r="BH40" s="131">
        <f t="shared" si="16"/>
        <v>175486</v>
      </c>
      <c r="BI40" s="132">
        <v>58543</v>
      </c>
      <c r="BJ40" s="133">
        <v>58468</v>
      </c>
      <c r="BK40" s="133">
        <v>58475</v>
      </c>
      <c r="BL40" s="133">
        <v>58458</v>
      </c>
      <c r="BM40" s="133">
        <v>58770</v>
      </c>
      <c r="BN40" s="133">
        <v>58718</v>
      </c>
      <c r="BO40" s="133">
        <v>58700</v>
      </c>
      <c r="BP40" s="133">
        <v>58545</v>
      </c>
      <c r="BQ40" s="133">
        <v>58613</v>
      </c>
      <c r="BR40" s="133">
        <v>58627</v>
      </c>
      <c r="BS40" s="133">
        <v>58505</v>
      </c>
      <c r="BT40" s="134">
        <v>58327</v>
      </c>
      <c r="BV40" s="128" t="str">
        <f t="shared" si="145"/>
        <v>Depreciation &amp; Amortization</v>
      </c>
      <c r="BW40" s="129"/>
      <c r="BX40" s="130"/>
      <c r="BY40" s="131">
        <f>SUM(BZ40:CC40)</f>
        <v>150896.75</v>
      </c>
      <c r="BZ40" s="132">
        <f>SUM(G40:I40)</f>
        <v>150896.75</v>
      </c>
      <c r="CA40" s="133">
        <f>SUM(J40:L40)</f>
        <v>0</v>
      </c>
      <c r="CB40" s="133">
        <f>SUM(M40:O40)</f>
        <v>0</v>
      </c>
      <c r="CC40" s="133">
        <f>SUM(P40:R40)</f>
        <v>0</v>
      </c>
      <c r="CD40" s="131">
        <f>SUM(CE40:CH40)</f>
        <v>645720</v>
      </c>
      <c r="CE40" s="132">
        <f>SUM(Y40:AA40)</f>
        <v>161430</v>
      </c>
      <c r="CF40" s="133">
        <f>SUM(AB40:AD40)</f>
        <v>161430</v>
      </c>
      <c r="CG40" s="133">
        <f>SUM(AE40:AG40)</f>
        <v>161430</v>
      </c>
      <c r="CH40" s="133">
        <f>SUM(AH40:AJ40)</f>
        <v>161430</v>
      </c>
      <c r="CI40" s="131">
        <f>SUM(CJ40:CM40)</f>
        <v>619518.63</v>
      </c>
      <c r="CJ40" s="132">
        <f>SUM(AQ40:AS40)</f>
        <v>158586</v>
      </c>
      <c r="CK40" s="133">
        <f>SUM(AT40:AV40)</f>
        <v>154101</v>
      </c>
      <c r="CL40" s="133">
        <f>SUM(AW40:AY40)</f>
        <v>154101</v>
      </c>
      <c r="CM40" s="134">
        <f>SUM(AZ40:BB40)</f>
        <v>152730.63</v>
      </c>
      <c r="CO40" s="128" t="str">
        <f t="shared" si="149"/>
        <v>Depreciation &amp; Amortization</v>
      </c>
      <c r="CP40" s="129"/>
      <c r="CQ40" s="130"/>
      <c r="CR40" s="131">
        <f t="shared" si="30"/>
        <v>-494823.25</v>
      </c>
      <c r="CS40" s="131">
        <f t="shared" si="30"/>
        <v>-10533.25</v>
      </c>
      <c r="CT40" s="132">
        <f t="shared" si="30"/>
        <v>-3470</v>
      </c>
      <c r="CU40" s="133">
        <f t="shared" si="30"/>
        <v>-3509</v>
      </c>
      <c r="CV40" s="133">
        <f t="shared" si="30"/>
        <v>-3554.25</v>
      </c>
      <c r="CW40" s="133">
        <f t="shared" si="30"/>
        <v>-53810</v>
      </c>
      <c r="CX40" s="133">
        <f t="shared" si="30"/>
        <v>-53810</v>
      </c>
      <c r="CY40" s="133">
        <f t="shared" si="30"/>
        <v>-53810</v>
      </c>
      <c r="CZ40" s="133">
        <f t="shared" si="30"/>
        <v>-53810</v>
      </c>
      <c r="DA40" s="133">
        <f t="shared" si="69"/>
        <v>-53810</v>
      </c>
      <c r="DB40" s="133">
        <f t="shared" si="69"/>
        <v>-53810</v>
      </c>
      <c r="DC40" s="133">
        <f t="shared" si="69"/>
        <v>-53810</v>
      </c>
      <c r="DD40" s="133">
        <f t="shared" si="69"/>
        <v>-53810</v>
      </c>
      <c r="DE40" s="134">
        <f t="shared" si="69"/>
        <v>-53810</v>
      </c>
      <c r="DG40" s="128" t="str">
        <f t="shared" si="150"/>
        <v>Depreciation &amp; Amortization</v>
      </c>
      <c r="DH40" s="129"/>
      <c r="DI40" s="130"/>
      <c r="DJ40" s="135">
        <f t="shared" si="31"/>
        <v>0.23368758904788456</v>
      </c>
      <c r="DK40" s="135">
        <f t="shared" si="31"/>
        <v>0.93475035619153812</v>
      </c>
      <c r="DL40" s="136">
        <f t="shared" si="31"/>
        <v>0.93551384501022117</v>
      </c>
      <c r="DM40" s="137">
        <f t="shared" si="31"/>
        <v>0.93478907266307376</v>
      </c>
      <c r="DN40" s="137">
        <f t="shared" si="31"/>
        <v>0.93394815090131944</v>
      </c>
      <c r="DO40" s="137">
        <f t="shared" si="31"/>
        <v>0</v>
      </c>
      <c r="DP40" s="137">
        <f t="shared" si="31"/>
        <v>0</v>
      </c>
      <c r="DQ40" s="137">
        <f t="shared" si="31"/>
        <v>0</v>
      </c>
      <c r="DR40" s="137">
        <f t="shared" si="31"/>
        <v>0</v>
      </c>
      <c r="DS40" s="137">
        <f t="shared" si="70"/>
        <v>0</v>
      </c>
      <c r="DT40" s="137">
        <f t="shared" si="70"/>
        <v>0</v>
      </c>
      <c r="DU40" s="137">
        <f t="shared" si="70"/>
        <v>0</v>
      </c>
      <c r="DV40" s="137">
        <f t="shared" si="70"/>
        <v>0</v>
      </c>
      <c r="DW40" s="138">
        <f t="shared" si="70"/>
        <v>0</v>
      </c>
    </row>
    <row r="41" spans="1:127" ht="11.85" customHeight="1" x14ac:dyDescent="0.15">
      <c r="B41" s="150" t="s">
        <v>66</v>
      </c>
      <c r="C41" s="151"/>
      <c r="D41" s="152"/>
      <c r="E41" s="153">
        <f>SUM(G41:R41)</f>
        <v>-133980.32</v>
      </c>
      <c r="F41" s="153">
        <f t="shared" si="13"/>
        <v>-133980.32</v>
      </c>
      <c r="G41" s="155">
        <f t="shared" ref="G41:R41" si="151">G39-G40</f>
        <v>26153.649999999965</v>
      </c>
      <c r="H41" s="155">
        <f t="shared" si="151"/>
        <v>-65999.88</v>
      </c>
      <c r="I41" s="155">
        <f t="shared" si="151"/>
        <v>-94134.089999999967</v>
      </c>
      <c r="J41" s="155">
        <f t="shared" si="151"/>
        <v>0</v>
      </c>
      <c r="K41" s="155">
        <f t="shared" si="151"/>
        <v>0</v>
      </c>
      <c r="L41" s="155">
        <f t="shared" si="151"/>
        <v>0</v>
      </c>
      <c r="M41" s="155">
        <f t="shared" si="151"/>
        <v>0</v>
      </c>
      <c r="N41" s="155">
        <f t="shared" si="151"/>
        <v>0</v>
      </c>
      <c r="O41" s="155">
        <f t="shared" si="151"/>
        <v>0</v>
      </c>
      <c r="P41" s="155">
        <f t="shared" si="151"/>
        <v>0</v>
      </c>
      <c r="Q41" s="155">
        <f t="shared" si="151"/>
        <v>0</v>
      </c>
      <c r="R41" s="156">
        <f t="shared" si="151"/>
        <v>0</v>
      </c>
      <c r="T41" s="150" t="str">
        <f t="shared" si="139"/>
        <v>Income before income tax</v>
      </c>
      <c r="U41" s="151"/>
      <c r="V41" s="152"/>
      <c r="W41" s="153">
        <f>SUM(Y41:AJ41)</f>
        <v>2683684.9173922557</v>
      </c>
      <c r="X41" s="153">
        <f t="shared" si="14"/>
        <v>393465.15810618154</v>
      </c>
      <c r="Y41" s="154">
        <f>Y39-Y40</f>
        <v>98704.383524200297</v>
      </c>
      <c r="Z41" s="155">
        <f t="shared" ref="Z41:AJ41" si="152">Z39-Z40</f>
        <v>166112.78666777984</v>
      </c>
      <c r="AA41" s="155">
        <f t="shared" si="152"/>
        <v>128647.9879142014</v>
      </c>
      <c r="AB41" s="155">
        <f t="shared" si="152"/>
        <v>119850.87100338627</v>
      </c>
      <c r="AC41" s="155">
        <f t="shared" si="152"/>
        <v>242521.22557559516</v>
      </c>
      <c r="AD41" s="155">
        <f t="shared" si="152"/>
        <v>316160.21515496355</v>
      </c>
      <c r="AE41" s="155">
        <f t="shared" si="152"/>
        <v>362246.3158145952</v>
      </c>
      <c r="AF41" s="155">
        <f t="shared" si="152"/>
        <v>230821.68730868713</v>
      </c>
      <c r="AG41" s="155">
        <f t="shared" si="152"/>
        <v>267383.57908672252</v>
      </c>
      <c r="AH41" s="155">
        <f t="shared" si="152"/>
        <v>215048.55119879963</v>
      </c>
      <c r="AI41" s="155">
        <f t="shared" si="152"/>
        <v>248212.59815125231</v>
      </c>
      <c r="AJ41" s="156">
        <f t="shared" si="152"/>
        <v>287974.71599207236</v>
      </c>
      <c r="AL41" s="150" t="str">
        <f t="shared" si="141"/>
        <v>Income before income tax</v>
      </c>
      <c r="AM41" s="151"/>
      <c r="AN41" s="152"/>
      <c r="AO41" s="153">
        <f>SUM(AQ41:BB41)</f>
        <v>2296646.5126846661</v>
      </c>
      <c r="AP41" s="153">
        <f t="shared" si="15"/>
        <v>692062.5147973334</v>
      </c>
      <c r="AQ41" s="154">
        <f>AQ39-AQ40</f>
        <v>420826.10000000009</v>
      </c>
      <c r="AR41" s="155">
        <f t="shared" ref="AR41:BB41" si="153">AR39-AR40</f>
        <v>98605.73650800006</v>
      </c>
      <c r="AS41" s="155">
        <f t="shared" si="153"/>
        <v>172630.6782893333</v>
      </c>
      <c r="AT41" s="155">
        <f t="shared" si="153"/>
        <v>219999.00088733342</v>
      </c>
      <c r="AU41" s="155">
        <f t="shared" si="153"/>
        <v>251870.41000000015</v>
      </c>
      <c r="AV41" s="155">
        <f t="shared" si="153"/>
        <v>305441.78999999975</v>
      </c>
      <c r="AW41" s="155">
        <f t="shared" si="153"/>
        <v>423217.14999999967</v>
      </c>
      <c r="AX41" s="155">
        <f t="shared" si="153"/>
        <v>248552.97000000003</v>
      </c>
      <c r="AY41" s="155">
        <f t="shared" si="153"/>
        <v>158688.63000000012</v>
      </c>
      <c r="AZ41" s="155">
        <f t="shared" si="153"/>
        <v>5485.4399999999441</v>
      </c>
      <c r="BA41" s="155">
        <f t="shared" si="153"/>
        <v>-41788.09999999986</v>
      </c>
      <c r="BB41" s="156">
        <f t="shared" si="153"/>
        <v>33116.70700000006</v>
      </c>
      <c r="BD41" s="150" t="str">
        <f t="shared" si="143"/>
        <v>Income before income tax</v>
      </c>
      <c r="BE41" s="151"/>
      <c r="BF41" s="152"/>
      <c r="BG41" s="153">
        <f>SUM(BI41:BT41)</f>
        <v>3669880</v>
      </c>
      <c r="BH41" s="153">
        <f t="shared" si="16"/>
        <v>1070232</v>
      </c>
      <c r="BI41" s="154">
        <f t="shared" ref="BI41:BT41" si="154">BI39-BI40</f>
        <v>400096</v>
      </c>
      <c r="BJ41" s="155">
        <f t="shared" si="154"/>
        <v>396033</v>
      </c>
      <c r="BK41" s="155">
        <f t="shared" si="154"/>
        <v>274103</v>
      </c>
      <c r="BL41" s="155">
        <f t="shared" si="154"/>
        <v>194867</v>
      </c>
      <c r="BM41" s="155">
        <f t="shared" si="154"/>
        <v>305306</v>
      </c>
      <c r="BN41" s="155">
        <f t="shared" si="154"/>
        <v>387888</v>
      </c>
      <c r="BO41" s="155">
        <f t="shared" si="154"/>
        <v>556638</v>
      </c>
      <c r="BP41" s="155">
        <f t="shared" si="154"/>
        <v>374058</v>
      </c>
      <c r="BQ41" s="155">
        <f t="shared" si="154"/>
        <v>128910</v>
      </c>
      <c r="BR41" s="155">
        <f t="shared" si="154"/>
        <v>150050</v>
      </c>
      <c r="BS41" s="155">
        <f t="shared" si="154"/>
        <v>172260.28000000003</v>
      </c>
      <c r="BT41" s="156">
        <f t="shared" si="154"/>
        <v>329670.71999999997</v>
      </c>
      <c r="BV41" s="150" t="str">
        <f t="shared" si="145"/>
        <v>Income before income tax</v>
      </c>
      <c r="BW41" s="151"/>
      <c r="BX41" s="152"/>
      <c r="BY41" s="153">
        <f t="shared" si="104"/>
        <v>-133980.32</v>
      </c>
      <c r="BZ41" s="154">
        <f t="shared" ref="BZ41:CC41" si="155">BZ39-BZ40</f>
        <v>-133980.32</v>
      </c>
      <c r="CA41" s="155">
        <f t="shared" si="155"/>
        <v>0</v>
      </c>
      <c r="CB41" s="155">
        <f t="shared" si="155"/>
        <v>0</v>
      </c>
      <c r="CC41" s="155">
        <f t="shared" si="155"/>
        <v>0</v>
      </c>
      <c r="CD41" s="153">
        <f t="shared" ref="CD41" si="156">SUM(CE41:CH41)</f>
        <v>2683684.9173922553</v>
      </c>
      <c r="CE41" s="154">
        <f t="shared" ref="CE41:CH41" si="157">CE39-CE40</f>
        <v>393465.15810618154</v>
      </c>
      <c r="CF41" s="155">
        <f t="shared" si="157"/>
        <v>678532.31173394481</v>
      </c>
      <c r="CG41" s="155">
        <f t="shared" si="157"/>
        <v>860451.58221000456</v>
      </c>
      <c r="CH41" s="155">
        <f t="shared" si="157"/>
        <v>751235.86534212437</v>
      </c>
      <c r="CI41" s="153">
        <f t="shared" ref="CI41" si="158">SUM(CJ41:CM41)</f>
        <v>2296646.5126846679</v>
      </c>
      <c r="CJ41" s="154">
        <f t="shared" ref="CJ41:CM41" si="159">CJ39-CJ40</f>
        <v>692062.51479733363</v>
      </c>
      <c r="CK41" s="155">
        <f t="shared" si="159"/>
        <v>777311.2008873336</v>
      </c>
      <c r="CL41" s="155">
        <f t="shared" si="159"/>
        <v>830458.75</v>
      </c>
      <c r="CM41" s="156">
        <f t="shared" si="159"/>
        <v>-3185.9529999993974</v>
      </c>
      <c r="CO41" s="150" t="str">
        <f t="shared" si="149"/>
        <v>Income before income tax</v>
      </c>
      <c r="CP41" s="151"/>
      <c r="CQ41" s="152"/>
      <c r="CR41" s="153">
        <f t="shared" si="30"/>
        <v>-2817665.2373922556</v>
      </c>
      <c r="CS41" s="153">
        <f t="shared" si="30"/>
        <v>-527445.4781061816</v>
      </c>
      <c r="CT41" s="154">
        <f t="shared" si="30"/>
        <v>-72550.733524200332</v>
      </c>
      <c r="CU41" s="155">
        <f t="shared" si="30"/>
        <v>-232112.66666777985</v>
      </c>
      <c r="CV41" s="155">
        <f t="shared" si="30"/>
        <v>-222782.07791420136</v>
      </c>
      <c r="CW41" s="155">
        <f t="shared" si="30"/>
        <v>-119850.87100338627</v>
      </c>
      <c r="CX41" s="155">
        <f t="shared" si="30"/>
        <v>-242521.22557559516</v>
      </c>
      <c r="CY41" s="155">
        <f t="shared" si="30"/>
        <v>-316160.21515496355</v>
      </c>
      <c r="CZ41" s="155">
        <f t="shared" si="30"/>
        <v>-362246.3158145952</v>
      </c>
      <c r="DA41" s="155">
        <f t="shared" si="69"/>
        <v>-230821.68730868713</v>
      </c>
      <c r="DB41" s="155">
        <f t="shared" si="69"/>
        <v>-267383.57908672252</v>
      </c>
      <c r="DC41" s="155">
        <f t="shared" si="69"/>
        <v>-215048.55119879963</v>
      </c>
      <c r="DD41" s="155">
        <f t="shared" si="69"/>
        <v>-248212.59815125231</v>
      </c>
      <c r="DE41" s="156">
        <f t="shared" si="69"/>
        <v>-287974.71599207236</v>
      </c>
      <c r="DG41" s="150" t="str">
        <f t="shared" si="150"/>
        <v>Income before income tax</v>
      </c>
      <c r="DH41" s="151"/>
      <c r="DI41" s="152"/>
      <c r="DJ41" s="157">
        <f t="shared" si="31"/>
        <v>-4.9924012737750489E-2</v>
      </c>
      <c r="DK41" s="157">
        <f t="shared" si="31"/>
        <v>-0.34051380977383472</v>
      </c>
      <c r="DL41" s="158">
        <f t="shared" si="31"/>
        <v>0.26496948834686385</v>
      </c>
      <c r="DM41" s="159">
        <f t="shared" si="31"/>
        <v>-0.39731968455864641</v>
      </c>
      <c r="DN41" s="159">
        <f t="shared" si="31"/>
        <v>-0.73171832320285013</v>
      </c>
      <c r="DO41" s="159">
        <f t="shared" si="31"/>
        <v>0</v>
      </c>
      <c r="DP41" s="159">
        <f t="shared" si="31"/>
        <v>0</v>
      </c>
      <c r="DQ41" s="159">
        <f t="shared" si="31"/>
        <v>0</v>
      </c>
      <c r="DR41" s="159">
        <f t="shared" si="31"/>
        <v>0</v>
      </c>
      <c r="DS41" s="159">
        <f t="shared" si="70"/>
        <v>0</v>
      </c>
      <c r="DT41" s="159">
        <f t="shared" si="70"/>
        <v>0</v>
      </c>
      <c r="DU41" s="159">
        <f t="shared" si="70"/>
        <v>0</v>
      </c>
      <c r="DV41" s="159">
        <f t="shared" si="70"/>
        <v>0</v>
      </c>
      <c r="DW41" s="160">
        <f t="shared" si="70"/>
        <v>0</v>
      </c>
    </row>
    <row r="42" spans="1:127" s="162" customFormat="1" ht="18" customHeight="1" x14ac:dyDescent="0.15">
      <c r="A42" s="161"/>
      <c r="C42" s="163"/>
      <c r="S42" s="161"/>
      <c r="U42" s="163"/>
      <c r="AK42" s="161"/>
      <c r="AM42" s="163"/>
      <c r="BC42" s="161"/>
      <c r="BE42" s="163"/>
      <c r="BU42" s="161"/>
      <c r="BW42" s="163"/>
      <c r="CN42" s="161"/>
      <c r="CP42" s="163"/>
      <c r="DF42" s="161"/>
      <c r="DH42" s="163"/>
    </row>
    <row r="43" spans="1:127" s="162" customFormat="1" ht="18" customHeight="1" x14ac:dyDescent="0.15">
      <c r="A43" s="161"/>
      <c r="C43" s="163"/>
      <c r="H43" s="164"/>
      <c r="S43" s="161"/>
      <c r="U43" s="163"/>
      <c r="AK43" s="161"/>
      <c r="AM43" s="163"/>
      <c r="AQ43" s="165"/>
      <c r="AR43" s="165"/>
      <c r="AS43" s="165"/>
      <c r="AT43" s="165"/>
      <c r="AU43" s="165"/>
      <c r="AV43" s="165"/>
      <c r="AW43" s="165"/>
      <c r="AX43" s="165"/>
      <c r="AY43" s="165"/>
      <c r="AZ43" s="165"/>
      <c r="BA43" s="165"/>
      <c r="BB43" s="165"/>
      <c r="BC43" s="161"/>
      <c r="BE43" s="163"/>
      <c r="BU43" s="161"/>
      <c r="BW43" s="163"/>
      <c r="CN43" s="161"/>
      <c r="CP43" s="163"/>
      <c r="DF43" s="161"/>
      <c r="DH43" s="163"/>
    </row>
    <row r="44" spans="1:127" s="162" customFormat="1" ht="18" customHeight="1" x14ac:dyDescent="0.15">
      <c r="A44" s="161"/>
      <c r="C44" s="163"/>
      <c r="H44" s="166"/>
      <c r="S44" s="161"/>
      <c r="U44" s="163"/>
      <c r="AK44" s="161"/>
      <c r="AM44" s="163"/>
      <c r="BC44" s="161"/>
      <c r="BE44" s="163"/>
      <c r="BU44" s="161"/>
      <c r="BW44" s="163"/>
      <c r="CN44" s="161"/>
      <c r="CP44" s="163"/>
      <c r="DF44" s="161"/>
      <c r="DH44" s="163"/>
    </row>
    <row r="45" spans="1:127" s="162" customFormat="1" ht="18" customHeight="1" x14ac:dyDescent="0.15">
      <c r="A45" s="161"/>
      <c r="C45" s="163"/>
      <c r="S45" s="161"/>
      <c r="U45" s="163"/>
      <c r="AK45" s="161"/>
      <c r="AM45" s="163"/>
      <c r="BC45" s="161"/>
      <c r="BE45" s="163"/>
      <c r="BU45" s="161"/>
      <c r="BW45" s="163"/>
      <c r="CN45" s="161"/>
      <c r="CP45" s="163"/>
      <c r="DF45" s="161"/>
      <c r="DH45" s="163"/>
    </row>
    <row r="46" spans="1:127" s="162" customFormat="1" ht="18" customHeight="1" x14ac:dyDescent="0.15">
      <c r="A46" s="161"/>
      <c r="C46" s="163"/>
      <c r="S46" s="161"/>
      <c r="U46" s="163"/>
      <c r="AK46" s="161"/>
      <c r="AM46" s="163"/>
      <c r="BC46" s="161"/>
      <c r="BE46" s="163"/>
      <c r="BU46" s="161"/>
      <c r="BW46" s="163"/>
      <c r="CN46" s="161"/>
      <c r="CP46" s="163"/>
      <c r="DF46" s="161"/>
      <c r="DH46" s="163"/>
    </row>
    <row r="47" spans="1:127" s="162" customFormat="1" ht="18" customHeight="1" x14ac:dyDescent="0.15">
      <c r="A47" s="161"/>
      <c r="C47" s="163"/>
      <c r="S47" s="161"/>
      <c r="U47" s="163"/>
      <c r="AK47" s="161"/>
      <c r="AM47" s="163"/>
      <c r="BC47" s="161"/>
      <c r="BE47" s="163"/>
      <c r="BU47" s="161"/>
      <c r="BW47" s="163"/>
      <c r="CN47" s="161"/>
      <c r="CP47" s="163"/>
      <c r="DF47" s="161"/>
      <c r="DH47" s="163"/>
    </row>
    <row r="48" spans="1:127" s="162" customFormat="1" ht="18" customHeight="1" x14ac:dyDescent="0.15">
      <c r="A48" s="161"/>
      <c r="C48" s="163"/>
      <c r="S48" s="161"/>
      <c r="U48" s="163"/>
      <c r="AK48" s="161"/>
      <c r="AM48" s="163"/>
      <c r="BC48" s="161"/>
      <c r="BE48" s="163"/>
      <c r="BU48" s="161"/>
      <c r="BW48" s="163"/>
      <c r="CN48" s="161"/>
      <c r="CP48" s="163"/>
      <c r="DF48" s="161"/>
      <c r="DH48" s="163"/>
    </row>
    <row r="49" spans="1:112" s="162" customFormat="1" ht="18" customHeight="1" x14ac:dyDescent="0.15">
      <c r="A49" s="161"/>
      <c r="C49" s="163"/>
      <c r="S49" s="161"/>
      <c r="U49" s="163"/>
      <c r="AK49" s="161"/>
      <c r="AM49" s="163"/>
      <c r="BC49" s="161"/>
      <c r="BE49" s="163"/>
      <c r="BU49" s="161"/>
      <c r="BW49" s="163"/>
      <c r="CN49" s="161"/>
      <c r="CP49" s="163"/>
      <c r="DF49" s="161"/>
      <c r="DH49" s="163"/>
    </row>
    <row r="50" spans="1:112" s="162" customFormat="1" ht="18" customHeight="1" x14ac:dyDescent="0.15">
      <c r="A50" s="161"/>
      <c r="C50" s="163"/>
      <c r="S50" s="161"/>
      <c r="U50" s="163"/>
      <c r="AK50" s="161"/>
      <c r="AM50" s="163"/>
      <c r="BC50" s="161"/>
      <c r="BE50" s="163"/>
      <c r="BU50" s="161"/>
      <c r="BW50" s="163"/>
      <c r="CN50" s="161"/>
      <c r="CP50" s="163"/>
      <c r="DF50" s="161"/>
      <c r="DH50" s="163"/>
    </row>
    <row r="51" spans="1:112" s="162" customFormat="1" ht="18" customHeight="1" x14ac:dyDescent="0.15">
      <c r="A51" s="161"/>
      <c r="C51" s="163"/>
      <c r="S51" s="161"/>
      <c r="U51" s="163"/>
      <c r="AK51" s="161"/>
      <c r="AM51" s="163"/>
      <c r="BC51" s="161"/>
      <c r="BE51" s="163"/>
      <c r="BU51" s="161"/>
      <c r="BW51" s="163"/>
      <c r="CN51" s="161"/>
      <c r="CP51" s="163"/>
      <c r="DF51" s="161"/>
      <c r="DH51" s="163"/>
    </row>
    <row r="52" spans="1:112" s="162" customFormat="1" ht="18" customHeight="1" x14ac:dyDescent="0.15">
      <c r="A52" s="161"/>
      <c r="C52" s="163"/>
      <c r="S52" s="161"/>
      <c r="U52" s="163"/>
      <c r="AK52" s="161"/>
      <c r="AM52" s="163"/>
      <c r="BC52" s="161"/>
      <c r="BE52" s="163"/>
      <c r="BU52" s="161"/>
      <c r="BW52" s="163"/>
      <c r="CN52" s="161"/>
      <c r="CP52" s="163"/>
      <c r="DF52" s="161"/>
      <c r="DH52" s="163"/>
    </row>
    <row r="53" spans="1:112" s="162" customFormat="1" ht="18" customHeight="1" x14ac:dyDescent="0.15">
      <c r="A53" s="161"/>
      <c r="C53" s="163"/>
      <c r="S53" s="161"/>
      <c r="U53" s="163"/>
      <c r="AK53" s="161"/>
      <c r="AM53" s="163"/>
      <c r="BC53" s="161"/>
      <c r="BE53" s="163"/>
      <c r="BU53" s="161"/>
      <c r="BW53" s="163"/>
      <c r="CN53" s="161"/>
      <c r="CP53" s="163"/>
      <c r="DF53" s="161"/>
      <c r="DH53" s="163"/>
    </row>
    <row r="54" spans="1:112" s="162" customFormat="1" ht="18" customHeight="1" x14ac:dyDescent="0.15">
      <c r="A54" s="161"/>
      <c r="C54" s="163"/>
      <c r="S54" s="161"/>
      <c r="U54" s="163"/>
      <c r="AK54" s="161"/>
      <c r="AM54" s="163"/>
      <c r="BC54" s="161"/>
      <c r="BE54" s="163"/>
      <c r="BU54" s="161"/>
      <c r="BW54" s="163"/>
      <c r="CN54" s="161"/>
      <c r="CP54" s="163"/>
      <c r="DF54" s="161"/>
      <c r="DH54" s="163"/>
    </row>
    <row r="55" spans="1:112" s="162" customFormat="1" ht="18" customHeight="1" x14ac:dyDescent="0.15">
      <c r="A55" s="161"/>
      <c r="C55" s="163"/>
      <c r="S55" s="161"/>
      <c r="U55" s="163"/>
      <c r="AK55" s="161"/>
      <c r="AM55" s="163"/>
      <c r="BC55" s="161"/>
      <c r="BE55" s="163"/>
      <c r="BU55" s="161"/>
      <c r="BW55" s="163"/>
      <c r="CN55" s="161"/>
      <c r="CP55" s="163"/>
      <c r="DF55" s="161"/>
      <c r="DH55" s="163"/>
    </row>
    <row r="56" spans="1:112" s="162" customFormat="1" ht="18" customHeight="1" x14ac:dyDescent="0.15">
      <c r="A56" s="161"/>
      <c r="C56" s="163"/>
      <c r="S56" s="161"/>
      <c r="U56" s="163"/>
      <c r="AK56" s="161"/>
      <c r="AM56" s="163"/>
      <c r="BC56" s="161"/>
      <c r="BE56" s="163"/>
      <c r="BU56" s="161"/>
      <c r="BW56" s="163"/>
      <c r="CN56" s="161"/>
      <c r="CP56" s="163"/>
      <c r="DF56" s="161"/>
      <c r="DH56" s="163"/>
    </row>
    <row r="57" spans="1:112" s="162" customFormat="1" ht="18" customHeight="1" x14ac:dyDescent="0.15">
      <c r="A57" s="161"/>
      <c r="C57" s="163"/>
      <c r="S57" s="161"/>
      <c r="U57" s="163"/>
      <c r="AK57" s="161"/>
      <c r="AM57" s="163"/>
      <c r="BC57" s="161"/>
      <c r="BE57" s="163"/>
      <c r="BU57" s="161"/>
      <c r="BW57" s="163"/>
      <c r="CN57" s="161"/>
      <c r="CP57" s="163"/>
      <c r="DF57" s="161"/>
      <c r="DH57" s="163"/>
    </row>
    <row r="58" spans="1:112" s="162" customFormat="1" ht="18" customHeight="1" x14ac:dyDescent="0.15">
      <c r="A58" s="161"/>
      <c r="C58" s="163"/>
      <c r="S58" s="161"/>
      <c r="U58" s="163"/>
      <c r="AK58" s="161"/>
      <c r="AM58" s="163"/>
      <c r="BC58" s="161"/>
      <c r="BE58" s="163"/>
      <c r="BU58" s="161"/>
      <c r="BW58" s="163"/>
      <c r="CN58" s="161"/>
      <c r="CP58" s="163"/>
      <c r="DF58" s="161"/>
      <c r="DH58" s="163"/>
    </row>
    <row r="59" spans="1:112" s="162" customFormat="1" ht="18" customHeight="1" x14ac:dyDescent="0.15">
      <c r="A59" s="161"/>
      <c r="C59" s="163"/>
      <c r="S59" s="161"/>
      <c r="U59" s="163"/>
      <c r="AK59" s="161"/>
      <c r="AM59" s="163"/>
      <c r="BC59" s="161"/>
      <c r="BE59" s="163"/>
      <c r="BU59" s="161"/>
      <c r="BW59" s="163"/>
      <c r="CN59" s="161"/>
      <c r="CP59" s="163"/>
      <c r="DF59" s="161"/>
      <c r="DH59" s="163"/>
    </row>
    <row r="60" spans="1:112" s="162" customFormat="1" ht="18" customHeight="1" x14ac:dyDescent="0.15">
      <c r="A60" s="161"/>
      <c r="C60" s="163"/>
      <c r="S60" s="161"/>
      <c r="U60" s="163"/>
      <c r="AK60" s="161"/>
      <c r="AM60" s="163"/>
      <c r="BC60" s="161"/>
      <c r="BE60" s="163"/>
      <c r="BU60" s="161"/>
      <c r="BW60" s="163"/>
      <c r="CN60" s="161"/>
      <c r="CP60" s="163"/>
      <c r="DF60" s="161"/>
      <c r="DH60" s="163"/>
    </row>
    <row r="61" spans="1:112" s="162" customFormat="1" ht="18" customHeight="1" x14ac:dyDescent="0.15">
      <c r="A61" s="161"/>
      <c r="C61" s="163"/>
      <c r="S61" s="161"/>
      <c r="U61" s="163"/>
      <c r="AK61" s="161"/>
      <c r="AM61" s="163"/>
      <c r="BC61" s="161"/>
      <c r="BE61" s="163"/>
      <c r="BU61" s="161"/>
      <c r="BW61" s="163"/>
      <c r="CN61" s="161"/>
      <c r="CP61" s="163"/>
      <c r="DF61" s="161"/>
      <c r="DH61" s="163"/>
    </row>
    <row r="62" spans="1:112" s="162" customFormat="1" ht="18" customHeight="1" x14ac:dyDescent="0.15">
      <c r="A62" s="161"/>
      <c r="C62" s="163"/>
      <c r="S62" s="161"/>
      <c r="U62" s="163"/>
      <c r="AK62" s="161"/>
      <c r="AM62" s="163"/>
      <c r="BC62" s="161"/>
      <c r="BE62" s="163"/>
      <c r="BU62" s="161"/>
      <c r="BW62" s="163"/>
      <c r="CN62" s="161"/>
      <c r="CP62" s="163"/>
      <c r="DF62" s="161"/>
      <c r="DH62" s="163"/>
    </row>
    <row r="63" spans="1:112" s="162" customFormat="1" ht="18" customHeight="1" x14ac:dyDescent="0.15">
      <c r="A63" s="161"/>
      <c r="C63" s="163"/>
      <c r="S63" s="161"/>
      <c r="U63" s="163"/>
      <c r="AK63" s="161"/>
      <c r="AM63" s="163"/>
      <c r="BC63" s="161"/>
      <c r="BE63" s="163"/>
      <c r="BU63" s="161"/>
      <c r="BW63" s="163"/>
      <c r="CN63" s="161"/>
      <c r="CP63" s="163"/>
      <c r="DF63" s="161"/>
      <c r="DH63" s="163"/>
    </row>
    <row r="64" spans="1:112" s="162" customFormat="1" ht="18" customHeight="1" x14ac:dyDescent="0.15">
      <c r="A64" s="161"/>
      <c r="C64" s="163"/>
      <c r="S64" s="161"/>
      <c r="U64" s="163"/>
      <c r="AK64" s="161"/>
      <c r="AM64" s="163"/>
      <c r="BC64" s="161"/>
      <c r="BE64" s="163"/>
      <c r="BU64" s="161"/>
      <c r="BW64" s="163"/>
      <c r="CN64" s="161"/>
      <c r="CP64" s="163"/>
      <c r="DF64" s="161"/>
      <c r="DH64" s="163"/>
    </row>
    <row r="65" spans="1:112" s="162" customFormat="1" ht="18" customHeight="1" x14ac:dyDescent="0.15">
      <c r="A65" s="161"/>
      <c r="C65" s="163"/>
      <c r="S65" s="161"/>
      <c r="U65" s="163"/>
      <c r="AK65" s="161"/>
      <c r="AM65" s="163"/>
      <c r="BC65" s="161"/>
      <c r="BE65" s="163"/>
      <c r="BU65" s="161"/>
      <c r="BW65" s="163"/>
      <c r="CN65" s="161"/>
      <c r="CP65" s="163"/>
      <c r="DF65" s="161"/>
      <c r="DH65" s="163"/>
    </row>
    <row r="66" spans="1:112" s="162" customFormat="1" ht="18" customHeight="1" x14ac:dyDescent="0.15">
      <c r="A66" s="161"/>
      <c r="C66" s="163"/>
      <c r="S66" s="161"/>
      <c r="U66" s="163"/>
      <c r="AK66" s="161"/>
      <c r="AM66" s="163"/>
      <c r="BC66" s="161"/>
      <c r="BE66" s="163"/>
      <c r="BU66" s="161"/>
      <c r="BW66" s="163"/>
      <c r="CN66" s="161"/>
      <c r="CP66" s="163"/>
      <c r="DF66" s="161"/>
      <c r="DH66" s="163"/>
    </row>
    <row r="67" spans="1:112" s="162" customFormat="1" ht="18" customHeight="1" x14ac:dyDescent="0.15">
      <c r="A67" s="161"/>
      <c r="C67" s="163"/>
      <c r="S67" s="161"/>
      <c r="U67" s="163"/>
      <c r="AK67" s="161"/>
      <c r="AM67" s="163"/>
      <c r="BC67" s="161"/>
      <c r="BE67" s="163"/>
      <c r="BU67" s="161"/>
      <c r="BW67" s="163"/>
      <c r="CN67" s="161"/>
      <c r="CP67" s="163"/>
      <c r="DF67" s="161"/>
      <c r="DH67" s="163"/>
    </row>
    <row r="68" spans="1:112" s="162" customFormat="1" ht="18" customHeight="1" x14ac:dyDescent="0.15">
      <c r="A68" s="161"/>
      <c r="C68" s="163"/>
      <c r="S68" s="161"/>
      <c r="U68" s="163"/>
      <c r="AK68" s="161"/>
      <c r="AM68" s="163"/>
      <c r="BC68" s="161"/>
      <c r="BE68" s="163"/>
      <c r="BU68" s="161"/>
      <c r="BW68" s="163"/>
      <c r="CN68" s="161"/>
      <c r="CP68" s="163"/>
      <c r="DF68" s="161"/>
      <c r="DH68" s="163"/>
    </row>
    <row r="69" spans="1:112" s="162" customFormat="1" ht="18" customHeight="1" x14ac:dyDescent="0.15">
      <c r="A69" s="161"/>
      <c r="C69" s="163"/>
      <c r="S69" s="161"/>
      <c r="U69" s="163"/>
      <c r="AK69" s="161"/>
      <c r="AM69" s="163"/>
      <c r="BC69" s="161"/>
      <c r="BE69" s="163"/>
      <c r="BU69" s="161"/>
      <c r="BW69" s="163"/>
      <c r="CN69" s="161"/>
      <c r="CP69" s="163"/>
      <c r="DF69" s="161"/>
      <c r="DH69" s="163"/>
    </row>
    <row r="70" spans="1:112" s="162" customFormat="1" ht="18" customHeight="1" x14ac:dyDescent="0.15">
      <c r="A70" s="161"/>
      <c r="C70" s="163"/>
      <c r="S70" s="161"/>
      <c r="U70" s="163"/>
      <c r="AK70" s="161"/>
      <c r="AM70" s="163"/>
      <c r="BC70" s="161"/>
      <c r="BE70" s="163"/>
      <c r="BU70" s="161"/>
      <c r="BW70" s="163"/>
      <c r="CN70" s="161"/>
      <c r="CP70" s="163"/>
      <c r="DF70" s="161"/>
      <c r="DH70" s="163"/>
    </row>
    <row r="71" spans="1:112" s="162" customFormat="1" ht="18" customHeight="1" x14ac:dyDescent="0.15">
      <c r="A71" s="161"/>
      <c r="C71" s="163"/>
      <c r="S71" s="161"/>
      <c r="U71" s="163"/>
      <c r="AK71" s="161"/>
      <c r="AM71" s="163"/>
      <c r="BC71" s="161"/>
      <c r="BE71" s="163"/>
      <c r="BU71" s="161"/>
      <c r="BW71" s="163"/>
      <c r="CN71" s="161"/>
      <c r="CP71" s="163"/>
      <c r="DF71" s="161"/>
      <c r="DH71" s="163"/>
    </row>
    <row r="72" spans="1:112" s="162" customFormat="1" ht="18" customHeight="1" x14ac:dyDescent="0.15">
      <c r="A72" s="161"/>
      <c r="C72" s="163"/>
      <c r="S72" s="161"/>
      <c r="U72" s="163"/>
      <c r="AK72" s="161"/>
      <c r="AM72" s="163"/>
      <c r="BC72" s="161"/>
      <c r="BE72" s="163"/>
      <c r="BU72" s="161"/>
      <c r="BW72" s="163"/>
      <c r="CN72" s="161"/>
      <c r="CP72" s="163"/>
      <c r="DF72" s="161"/>
      <c r="DH72" s="163"/>
    </row>
    <row r="73" spans="1:112" s="162" customFormat="1" ht="18" customHeight="1" x14ac:dyDescent="0.15">
      <c r="A73" s="161"/>
      <c r="C73" s="163"/>
      <c r="S73" s="161"/>
      <c r="U73" s="163"/>
      <c r="AK73" s="161"/>
      <c r="AM73" s="163"/>
      <c r="BC73" s="161"/>
      <c r="BE73" s="163"/>
      <c r="BU73" s="161"/>
      <c r="BW73" s="163"/>
      <c r="CN73" s="161"/>
      <c r="CP73" s="163"/>
      <c r="DF73" s="161"/>
      <c r="DH73" s="163"/>
    </row>
    <row r="74" spans="1:112" s="162" customFormat="1" ht="18" customHeight="1" x14ac:dyDescent="0.15">
      <c r="A74" s="161"/>
      <c r="C74" s="163"/>
      <c r="S74" s="161"/>
      <c r="U74" s="163"/>
      <c r="AK74" s="161"/>
      <c r="AM74" s="163"/>
      <c r="BC74" s="161"/>
      <c r="BE74" s="163"/>
      <c r="BU74" s="161"/>
      <c r="BW74" s="163"/>
      <c r="CN74" s="161"/>
      <c r="CP74" s="163"/>
      <c r="DF74" s="161"/>
      <c r="DH74" s="163"/>
    </row>
    <row r="75" spans="1:112" s="162" customFormat="1" ht="18" customHeight="1" x14ac:dyDescent="0.15">
      <c r="A75" s="161"/>
      <c r="C75" s="163"/>
      <c r="S75" s="161"/>
      <c r="U75" s="163"/>
      <c r="AK75" s="161"/>
      <c r="AM75" s="163"/>
      <c r="BC75" s="161"/>
      <c r="BE75" s="163"/>
      <c r="BU75" s="161"/>
      <c r="BW75" s="163"/>
      <c r="CN75" s="161"/>
      <c r="CP75" s="163"/>
      <c r="DF75" s="161"/>
      <c r="DH75" s="163"/>
    </row>
    <row r="76" spans="1:112" s="162" customFormat="1" ht="18" customHeight="1" x14ac:dyDescent="0.15">
      <c r="A76" s="161"/>
      <c r="C76" s="163"/>
      <c r="S76" s="161"/>
      <c r="U76" s="163"/>
      <c r="AK76" s="161"/>
      <c r="AM76" s="163"/>
      <c r="BC76" s="161"/>
      <c r="BE76" s="163"/>
      <c r="BU76" s="161"/>
      <c r="BW76" s="163"/>
      <c r="CN76" s="161"/>
      <c r="CP76" s="163"/>
      <c r="DF76" s="161"/>
      <c r="DH76" s="163"/>
    </row>
    <row r="77" spans="1:112" s="162" customFormat="1" ht="18" customHeight="1" x14ac:dyDescent="0.15">
      <c r="A77" s="161"/>
      <c r="C77" s="163"/>
      <c r="S77" s="161"/>
      <c r="U77" s="163"/>
      <c r="AK77" s="161"/>
      <c r="AM77" s="163"/>
      <c r="BC77" s="161"/>
      <c r="BE77" s="163"/>
      <c r="BU77" s="161"/>
      <c r="BW77" s="163"/>
      <c r="CN77" s="161"/>
      <c r="CP77" s="163"/>
      <c r="DF77" s="161"/>
      <c r="DH77" s="163"/>
    </row>
    <row r="78" spans="1:112" s="162" customFormat="1" ht="18" customHeight="1" x14ac:dyDescent="0.15">
      <c r="A78" s="161"/>
      <c r="C78" s="163"/>
      <c r="S78" s="161"/>
      <c r="U78" s="163"/>
      <c r="AK78" s="161"/>
      <c r="AM78" s="163"/>
      <c r="BC78" s="161"/>
      <c r="BE78" s="163"/>
      <c r="BU78" s="161"/>
      <c r="BW78" s="163"/>
      <c r="CN78" s="161"/>
      <c r="CP78" s="163"/>
      <c r="DF78" s="161"/>
      <c r="DH78" s="163"/>
    </row>
    <row r="79" spans="1:112" s="162" customFormat="1" ht="18" customHeight="1" x14ac:dyDescent="0.15">
      <c r="A79" s="161"/>
      <c r="C79" s="163"/>
      <c r="S79" s="161"/>
      <c r="U79" s="163"/>
      <c r="AK79" s="161"/>
      <c r="AM79" s="163"/>
      <c r="BC79" s="161"/>
      <c r="BE79" s="163"/>
      <c r="BU79" s="161"/>
      <c r="BW79" s="163"/>
      <c r="CN79" s="161"/>
      <c r="CP79" s="163"/>
      <c r="DF79" s="161"/>
      <c r="DH79" s="163"/>
    </row>
    <row r="80" spans="1:112" s="162" customFormat="1" ht="18" customHeight="1" x14ac:dyDescent="0.15">
      <c r="A80" s="161"/>
      <c r="C80" s="163"/>
      <c r="S80" s="161"/>
      <c r="U80" s="163"/>
      <c r="AK80" s="161"/>
      <c r="AM80" s="163"/>
      <c r="BC80" s="161"/>
      <c r="BE80" s="163"/>
      <c r="BU80" s="161"/>
      <c r="BW80" s="163"/>
      <c r="CN80" s="161"/>
      <c r="CP80" s="163"/>
      <c r="DF80" s="161"/>
      <c r="DH80" s="163"/>
    </row>
    <row r="81" spans="1:112" s="162" customFormat="1" ht="18" customHeight="1" x14ac:dyDescent="0.15">
      <c r="A81" s="161"/>
      <c r="C81" s="163"/>
      <c r="S81" s="161"/>
      <c r="U81" s="163"/>
      <c r="AK81" s="161"/>
      <c r="AM81" s="163"/>
      <c r="BC81" s="161"/>
      <c r="BE81" s="163"/>
      <c r="BU81" s="161"/>
      <c r="BW81" s="163"/>
      <c r="CN81" s="161"/>
      <c r="CP81" s="163"/>
      <c r="DF81" s="161"/>
      <c r="DH81" s="163"/>
    </row>
    <row r="82" spans="1:112" s="162" customFormat="1" ht="18" customHeight="1" x14ac:dyDescent="0.15">
      <c r="A82" s="161"/>
      <c r="C82" s="163"/>
      <c r="S82" s="161"/>
      <c r="U82" s="163"/>
      <c r="AK82" s="161"/>
      <c r="AM82" s="163"/>
      <c r="BC82" s="161"/>
      <c r="BE82" s="163"/>
      <c r="BU82" s="161"/>
      <c r="BW82" s="163"/>
      <c r="CN82" s="161"/>
      <c r="CP82" s="163"/>
      <c r="DF82" s="161"/>
      <c r="DH82" s="163"/>
    </row>
    <row r="83" spans="1:112" s="162" customFormat="1" ht="18" customHeight="1" x14ac:dyDescent="0.15">
      <c r="A83" s="161"/>
      <c r="C83" s="163"/>
      <c r="S83" s="161"/>
      <c r="U83" s="163"/>
      <c r="AK83" s="161"/>
      <c r="AM83" s="163"/>
      <c r="BC83" s="161"/>
      <c r="BE83" s="163"/>
      <c r="BU83" s="161"/>
      <c r="BW83" s="163"/>
      <c r="CN83" s="161"/>
      <c r="CP83" s="163"/>
      <c r="DF83" s="161"/>
      <c r="DH83" s="163"/>
    </row>
    <row r="84" spans="1:112" s="162" customFormat="1" ht="18" customHeight="1" x14ac:dyDescent="0.15">
      <c r="A84" s="161"/>
      <c r="C84" s="163"/>
      <c r="S84" s="161"/>
      <c r="U84" s="163"/>
      <c r="AK84" s="161"/>
      <c r="AM84" s="163"/>
      <c r="BC84" s="161"/>
      <c r="BE84" s="163"/>
      <c r="BU84" s="161"/>
      <c r="BW84" s="163"/>
      <c r="CN84" s="161"/>
      <c r="CP84" s="163"/>
      <c r="DF84" s="161"/>
      <c r="DH84" s="163"/>
    </row>
    <row r="85" spans="1:112" s="162" customFormat="1" ht="18" customHeight="1" x14ac:dyDescent="0.15">
      <c r="A85" s="161"/>
      <c r="C85" s="163"/>
      <c r="S85" s="161"/>
      <c r="U85" s="163"/>
      <c r="AK85" s="161"/>
      <c r="AM85" s="163"/>
      <c r="BC85" s="161"/>
      <c r="BE85" s="163"/>
      <c r="BU85" s="161"/>
      <c r="BW85" s="163"/>
      <c r="CN85" s="161"/>
      <c r="CP85" s="163"/>
      <c r="DF85" s="161"/>
      <c r="DH85" s="163"/>
    </row>
    <row r="86" spans="1:112" s="162" customFormat="1" ht="18" customHeight="1" x14ac:dyDescent="0.15">
      <c r="A86" s="161"/>
      <c r="C86" s="163"/>
      <c r="S86" s="161"/>
      <c r="U86" s="163"/>
      <c r="AK86" s="161"/>
      <c r="AM86" s="163"/>
      <c r="BC86" s="161"/>
      <c r="BE86" s="163"/>
      <c r="BU86" s="161"/>
      <c r="BW86" s="163"/>
      <c r="CN86" s="161"/>
      <c r="CP86" s="163"/>
      <c r="DF86" s="161"/>
      <c r="DH86" s="163"/>
    </row>
    <row r="87" spans="1:112" s="162" customFormat="1" ht="18" customHeight="1" x14ac:dyDescent="0.15">
      <c r="A87" s="161"/>
      <c r="C87" s="163"/>
      <c r="S87" s="161"/>
      <c r="U87" s="163"/>
      <c r="AK87" s="161"/>
      <c r="AM87" s="163"/>
      <c r="BC87" s="161"/>
      <c r="BE87" s="163"/>
      <c r="BU87" s="161"/>
      <c r="BW87" s="163"/>
      <c r="CN87" s="161"/>
      <c r="CP87" s="163"/>
      <c r="DF87" s="161"/>
      <c r="DH87" s="163"/>
    </row>
    <row r="88" spans="1:112" s="162" customFormat="1" ht="18" customHeight="1" x14ac:dyDescent="0.15">
      <c r="A88" s="161"/>
      <c r="C88" s="163"/>
      <c r="S88" s="161"/>
      <c r="U88" s="163"/>
      <c r="AK88" s="161"/>
      <c r="AM88" s="163"/>
      <c r="BC88" s="161"/>
      <c r="BE88" s="163"/>
      <c r="BU88" s="161"/>
      <c r="BW88" s="163"/>
      <c r="CN88" s="161"/>
      <c r="CP88" s="163"/>
      <c r="DF88" s="161"/>
      <c r="DH88" s="163"/>
    </row>
    <row r="89" spans="1:112" s="162" customFormat="1" ht="18" customHeight="1" x14ac:dyDescent="0.15">
      <c r="A89" s="161"/>
      <c r="C89" s="163"/>
      <c r="S89" s="161"/>
      <c r="U89" s="163"/>
      <c r="AK89" s="161"/>
      <c r="AM89" s="163"/>
      <c r="BC89" s="161"/>
      <c r="BE89" s="163"/>
      <c r="BU89" s="161"/>
      <c r="BW89" s="163"/>
      <c r="CN89" s="161"/>
      <c r="CP89" s="163"/>
      <c r="DF89" s="161"/>
      <c r="DH89" s="163"/>
    </row>
    <row r="90" spans="1:112" s="162" customFormat="1" ht="18" customHeight="1" x14ac:dyDescent="0.15">
      <c r="A90" s="161"/>
      <c r="C90" s="163"/>
      <c r="S90" s="161"/>
      <c r="U90" s="163"/>
      <c r="AK90" s="161"/>
      <c r="AM90" s="163"/>
      <c r="BC90" s="161"/>
      <c r="BE90" s="163"/>
      <c r="BU90" s="161"/>
      <c r="BW90" s="163"/>
      <c r="CN90" s="161"/>
      <c r="CP90" s="163"/>
      <c r="DF90" s="161"/>
      <c r="DH90" s="163"/>
    </row>
    <row r="91" spans="1:112" s="162" customFormat="1" ht="18" customHeight="1" x14ac:dyDescent="0.15">
      <c r="A91" s="161"/>
      <c r="C91" s="163"/>
      <c r="S91" s="161"/>
      <c r="U91" s="163"/>
      <c r="AK91" s="161"/>
      <c r="AM91" s="163"/>
      <c r="BC91" s="161"/>
      <c r="BE91" s="163"/>
      <c r="BU91" s="161"/>
      <c r="BW91" s="163"/>
      <c r="CN91" s="161"/>
      <c r="CP91" s="163"/>
      <c r="DF91" s="161"/>
      <c r="DH91" s="163"/>
    </row>
    <row r="92" spans="1:112" s="162" customFormat="1" ht="18" customHeight="1" x14ac:dyDescent="0.15">
      <c r="A92" s="161"/>
      <c r="C92" s="163"/>
      <c r="S92" s="161"/>
      <c r="U92" s="163"/>
      <c r="AK92" s="161"/>
      <c r="AM92" s="163"/>
      <c r="BC92" s="161"/>
      <c r="BE92" s="163"/>
      <c r="BU92" s="161"/>
      <c r="BW92" s="163"/>
      <c r="CN92" s="161"/>
      <c r="CP92" s="163"/>
      <c r="DF92" s="161"/>
      <c r="DH92" s="163"/>
    </row>
    <row r="93" spans="1:112" s="162" customFormat="1" ht="18" customHeight="1" x14ac:dyDescent="0.15">
      <c r="A93" s="161"/>
      <c r="C93" s="163"/>
      <c r="S93" s="161"/>
      <c r="U93" s="163"/>
      <c r="AK93" s="161"/>
      <c r="AM93" s="163"/>
      <c r="BC93" s="161"/>
      <c r="BE93" s="163"/>
      <c r="BU93" s="161"/>
      <c r="BW93" s="163"/>
      <c r="CN93" s="161"/>
      <c r="CP93" s="163"/>
      <c r="DF93" s="161"/>
      <c r="DH93" s="163"/>
    </row>
    <row r="94" spans="1:112" s="162" customFormat="1" ht="18" customHeight="1" x14ac:dyDescent="0.15">
      <c r="A94" s="161"/>
      <c r="C94" s="163"/>
      <c r="S94" s="161"/>
      <c r="U94" s="163"/>
      <c r="AK94" s="161"/>
      <c r="AM94" s="163"/>
      <c r="BC94" s="161"/>
      <c r="BE94" s="163"/>
      <c r="BU94" s="161"/>
      <c r="BW94" s="163"/>
      <c r="CN94" s="161"/>
      <c r="CP94" s="163"/>
      <c r="DF94" s="161"/>
      <c r="DH94" s="163"/>
    </row>
    <row r="95" spans="1:112" s="162" customFormat="1" ht="18" customHeight="1" x14ac:dyDescent="0.15">
      <c r="A95" s="161"/>
      <c r="C95" s="163"/>
      <c r="S95" s="161"/>
      <c r="U95" s="163"/>
      <c r="AK95" s="161"/>
      <c r="AM95" s="163"/>
      <c r="BC95" s="161"/>
      <c r="BE95" s="163"/>
      <c r="BU95" s="161"/>
      <c r="BW95" s="163"/>
      <c r="CN95" s="161"/>
      <c r="CP95" s="163"/>
      <c r="DF95" s="161"/>
      <c r="DH95" s="163"/>
    </row>
    <row r="96" spans="1:112" s="162" customFormat="1" ht="18" customHeight="1" x14ac:dyDescent="0.15">
      <c r="A96" s="161"/>
      <c r="C96" s="163"/>
      <c r="S96" s="161"/>
      <c r="U96" s="163"/>
      <c r="AK96" s="161"/>
      <c r="AM96" s="163"/>
      <c r="BC96" s="161"/>
      <c r="BE96" s="163"/>
      <c r="BU96" s="161"/>
      <c r="BW96" s="163"/>
      <c r="CN96" s="161"/>
      <c r="CP96" s="163"/>
      <c r="DF96" s="161"/>
      <c r="DH96" s="163"/>
    </row>
    <row r="97" spans="1:112" s="162" customFormat="1" ht="18" customHeight="1" x14ac:dyDescent="0.15">
      <c r="A97" s="161"/>
      <c r="C97" s="163"/>
      <c r="S97" s="161"/>
      <c r="U97" s="163"/>
      <c r="AK97" s="161"/>
      <c r="AM97" s="163"/>
      <c r="BC97" s="161"/>
      <c r="BE97" s="163"/>
      <c r="BU97" s="161"/>
      <c r="BW97" s="163"/>
      <c r="CN97" s="161"/>
      <c r="CP97" s="163"/>
      <c r="DF97" s="161"/>
      <c r="DH97" s="163"/>
    </row>
    <row r="98" spans="1:112" s="162" customFormat="1" ht="18" customHeight="1" x14ac:dyDescent="0.15">
      <c r="A98" s="161"/>
      <c r="C98" s="163"/>
      <c r="S98" s="161"/>
      <c r="U98" s="163"/>
      <c r="AK98" s="161"/>
      <c r="AM98" s="163"/>
      <c r="BC98" s="161"/>
      <c r="BE98" s="163"/>
      <c r="BU98" s="161"/>
      <c r="BW98" s="163"/>
      <c r="CN98" s="161"/>
      <c r="CP98" s="163"/>
      <c r="DF98" s="161"/>
      <c r="DH98" s="163"/>
    </row>
    <row r="99" spans="1:112" s="162" customFormat="1" ht="18" customHeight="1" x14ac:dyDescent="0.15">
      <c r="A99" s="161"/>
      <c r="C99" s="163"/>
      <c r="S99" s="161"/>
      <c r="U99" s="163"/>
      <c r="AK99" s="161"/>
      <c r="AM99" s="163"/>
      <c r="BC99" s="161"/>
      <c r="BE99" s="163"/>
      <c r="BU99" s="161"/>
      <c r="BW99" s="163"/>
      <c r="CN99" s="161"/>
      <c r="CP99" s="163"/>
      <c r="DF99" s="161"/>
      <c r="DH99" s="163"/>
    </row>
    <row r="100" spans="1:112" s="162" customFormat="1" ht="18" customHeight="1" x14ac:dyDescent="0.15">
      <c r="A100" s="161"/>
      <c r="C100" s="163"/>
      <c r="S100" s="161"/>
      <c r="U100" s="163"/>
      <c r="AK100" s="161"/>
      <c r="AM100" s="163"/>
      <c r="BC100" s="161"/>
      <c r="BE100" s="163"/>
      <c r="BU100" s="161"/>
      <c r="BW100" s="163"/>
      <c r="CN100" s="161"/>
      <c r="CP100" s="163"/>
      <c r="DF100" s="161"/>
      <c r="DH100" s="163"/>
    </row>
    <row r="101" spans="1:112" s="162" customFormat="1" ht="18" customHeight="1" x14ac:dyDescent="0.15">
      <c r="A101" s="161"/>
      <c r="C101" s="163"/>
      <c r="S101" s="161"/>
      <c r="U101" s="163"/>
      <c r="AK101" s="161"/>
      <c r="AM101" s="163"/>
      <c r="BC101" s="161"/>
      <c r="BE101" s="163"/>
      <c r="BU101" s="161"/>
      <c r="BW101" s="163"/>
      <c r="CN101" s="161"/>
      <c r="CP101" s="163"/>
      <c r="DF101" s="161"/>
      <c r="DH101" s="163"/>
    </row>
    <row r="102" spans="1:112" s="162" customFormat="1" ht="18" customHeight="1" x14ac:dyDescent="0.15">
      <c r="A102" s="161"/>
      <c r="C102" s="163"/>
      <c r="S102" s="161"/>
      <c r="U102" s="163"/>
      <c r="AK102" s="161"/>
      <c r="AM102" s="163"/>
      <c r="BC102" s="161"/>
      <c r="BE102" s="163"/>
      <c r="BU102" s="161"/>
      <c r="BW102" s="163"/>
      <c r="CN102" s="161"/>
      <c r="CP102" s="163"/>
      <c r="DF102" s="161"/>
      <c r="DH102" s="163"/>
    </row>
    <row r="103" spans="1:112" s="162" customFormat="1" ht="18" customHeight="1" x14ac:dyDescent="0.15">
      <c r="A103" s="161"/>
      <c r="C103" s="163"/>
      <c r="S103" s="161"/>
      <c r="U103" s="163"/>
      <c r="AK103" s="161"/>
      <c r="AM103" s="163"/>
      <c r="BC103" s="161"/>
      <c r="BE103" s="163"/>
      <c r="BU103" s="161"/>
      <c r="BW103" s="163"/>
      <c r="CN103" s="161"/>
      <c r="CP103" s="163"/>
      <c r="DF103" s="161"/>
      <c r="DH103" s="163"/>
    </row>
    <row r="104" spans="1:112" s="162" customFormat="1" ht="18" customHeight="1" x14ac:dyDescent="0.15">
      <c r="A104" s="161"/>
      <c r="C104" s="163"/>
      <c r="S104" s="161"/>
      <c r="U104" s="163"/>
      <c r="AK104" s="161"/>
      <c r="AM104" s="163"/>
      <c r="BC104" s="161"/>
      <c r="BE104" s="163"/>
      <c r="BU104" s="161"/>
      <c r="BW104" s="163"/>
      <c r="CN104" s="161"/>
      <c r="CP104" s="163"/>
      <c r="DF104" s="161"/>
      <c r="DH104" s="163"/>
    </row>
    <row r="105" spans="1:112" s="162" customFormat="1" ht="18" customHeight="1" x14ac:dyDescent="0.15">
      <c r="A105" s="161"/>
      <c r="C105" s="163"/>
      <c r="S105" s="161"/>
      <c r="U105" s="163"/>
      <c r="AK105" s="161"/>
      <c r="AM105" s="163"/>
      <c r="BC105" s="161"/>
      <c r="BE105" s="163"/>
      <c r="BU105" s="161"/>
      <c r="BW105" s="163"/>
      <c r="CN105" s="161"/>
      <c r="CP105" s="163"/>
      <c r="DF105" s="161"/>
      <c r="DH105" s="163"/>
    </row>
  </sheetData>
  <mergeCells count="22">
    <mergeCell ref="CS5:DE5"/>
    <mergeCell ref="DG5:DI6"/>
    <mergeCell ref="DJ5:DJ6"/>
    <mergeCell ref="DK5:DW5"/>
    <mergeCell ref="BV5:BX6"/>
    <mergeCell ref="BY5:CC5"/>
    <mergeCell ref="CD5:CH5"/>
    <mergeCell ref="CI5:CM5"/>
    <mergeCell ref="CO5:CQ6"/>
    <mergeCell ref="CR5:CR6"/>
    <mergeCell ref="BH5:BT5"/>
    <mergeCell ref="B5:D6"/>
    <mergeCell ref="E5:E6"/>
    <mergeCell ref="F5:R5"/>
    <mergeCell ref="T5:V6"/>
    <mergeCell ref="W5:W6"/>
    <mergeCell ref="X5:AJ5"/>
    <mergeCell ref="AL5:AN6"/>
    <mergeCell ref="AO5:AO6"/>
    <mergeCell ref="AP5:BB5"/>
    <mergeCell ref="BD5:BF6"/>
    <mergeCell ref="BG5:BG6"/>
  </mergeCells>
  <phoneticPr fontId="4" type="noConversion"/>
  <pageMargins left="0.51181102362204722" right="0.51181102362204722" top="0.43307086614173229" bottom="0.43307086614173229" header="0.35433070866141736" footer="0.15748031496062992"/>
  <pageSetup paperSize="9" orientation="landscape" useFirstPageNumber="1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EA181"/>
  <sheetViews>
    <sheetView showGridLines="0" showZeros="0" zoomScaleNormal="100" workbookViewId="0">
      <pane xSplit="4" ySplit="6" topLeftCell="E7" activePane="bottomRight" state="frozen"/>
      <selection activeCell="E7" sqref="E7"/>
      <selection pane="topRight" activeCell="E7" sqref="E7"/>
      <selection pane="bottomLeft" activeCell="E7" sqref="E7"/>
      <selection pane="bottomRight" activeCell="E7" sqref="E7"/>
    </sheetView>
  </sheetViews>
  <sheetFormatPr defaultColWidth="9.140625" defaultRowHeight="23.25" customHeight="1" x14ac:dyDescent="0.15"/>
  <cols>
    <col min="1" max="1" width="6.7109375" style="18" customWidth="1"/>
    <col min="2" max="2" width="2.140625" style="8" customWidth="1"/>
    <col min="3" max="3" width="1" style="116" customWidth="1"/>
    <col min="4" max="4" width="23.7109375" style="8" customWidth="1"/>
    <col min="5" max="18" width="7.28515625" style="8" customWidth="1"/>
    <col min="19" max="19" width="1.7109375" style="18" customWidth="1"/>
    <col min="20" max="20" width="2.140625" style="8" customWidth="1"/>
    <col min="21" max="21" width="1" style="116" customWidth="1"/>
    <col min="22" max="22" width="23.7109375" style="8" customWidth="1"/>
    <col min="23" max="36" width="7.28515625" style="8" customWidth="1"/>
    <col min="37" max="37" width="1.7109375" style="18" customWidth="1"/>
    <col min="38" max="38" width="2.140625" style="8" customWidth="1"/>
    <col min="39" max="39" width="1" style="116" customWidth="1"/>
    <col min="40" max="40" width="23.7109375" style="8" customWidth="1"/>
    <col min="41" max="54" width="7.28515625" style="8" customWidth="1"/>
    <col min="55" max="55" width="1.7109375" style="18" customWidth="1"/>
    <col min="56" max="56" width="2.140625" style="8" customWidth="1"/>
    <col min="57" max="57" width="1" style="116" customWidth="1"/>
    <col min="58" max="58" width="23.7109375" style="8" customWidth="1"/>
    <col min="59" max="72" width="7.28515625" style="8" customWidth="1"/>
    <col min="73" max="73" width="1.7109375" style="18" customWidth="1"/>
    <col min="74" max="74" width="2.140625" style="8" customWidth="1"/>
    <col min="75" max="75" width="1" style="116" customWidth="1"/>
    <col min="76" max="76" width="23.7109375" style="8" customWidth="1"/>
    <col min="77" max="91" width="7.28515625" style="8" customWidth="1"/>
    <col min="92" max="92" width="1.7109375" style="18" customWidth="1"/>
    <col min="93" max="93" width="2.140625" style="8" customWidth="1"/>
    <col min="94" max="94" width="1" style="116" customWidth="1"/>
    <col min="95" max="95" width="23.7109375" style="8" customWidth="1"/>
    <col min="96" max="109" width="7.28515625" style="8" customWidth="1"/>
    <col min="110" max="110" width="1.7109375" style="18" customWidth="1"/>
    <col min="111" max="111" width="2.140625" style="8" customWidth="1"/>
    <col min="112" max="112" width="1" style="116" customWidth="1"/>
    <col min="113" max="113" width="23.7109375" style="8" customWidth="1"/>
    <col min="114" max="127" width="7.28515625" style="8" customWidth="1"/>
    <col min="128" max="128" width="1.7109375" style="8" customWidth="1"/>
    <col min="129" max="129" width="4.7109375" style="168" customWidth="1"/>
    <col min="130" max="131" width="9.140625" style="168"/>
    <col min="132" max="16384" width="9.140625" style="8"/>
  </cols>
  <sheetData>
    <row r="1" spans="1:131" s="5" customFormat="1" ht="27" customHeight="1" x14ac:dyDescent="0.15">
      <c r="A1" s="1" t="str">
        <f>'1) Rooms'!$A$1</f>
        <v xml:space="preserve">＃ WHR Monthly Closing 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tr">
        <f>'1) Rooms'!$R$1</f>
        <v>Business Performance in 2026</v>
      </c>
      <c r="S1" s="1" t="str">
        <f>$A$1</f>
        <v xml:space="preserve">＃ WHR Monthly Closing </v>
      </c>
      <c r="T1" s="2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4" t="str">
        <f>$R$1</f>
        <v>Business Performance in 2026</v>
      </c>
      <c r="AK1" s="1" t="str">
        <f>$A$1</f>
        <v xml:space="preserve">＃ WHR Monthly Closing </v>
      </c>
      <c r="AL1" s="2"/>
      <c r="AM1" s="3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4" t="str">
        <f>$R$1</f>
        <v>Business Performance in 2026</v>
      </c>
      <c r="BC1" s="1" t="str">
        <f>$A$1</f>
        <v xml:space="preserve">＃ WHR Monthly Closing </v>
      </c>
      <c r="BD1" s="2"/>
      <c r="BE1" s="3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4" t="str">
        <f>$R$1</f>
        <v>Business Performance in 2026</v>
      </c>
      <c r="BU1" s="1" t="str">
        <f>$A$1</f>
        <v xml:space="preserve">＃ WHR Monthly Closing </v>
      </c>
      <c r="BV1" s="2"/>
      <c r="BW1" s="3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4" t="str">
        <f>$R$1</f>
        <v>Business Performance in 2026</v>
      </c>
      <c r="CN1" s="1" t="str">
        <f>$A$1</f>
        <v xml:space="preserve">＃ WHR Monthly Closing </v>
      </c>
      <c r="CO1" s="2"/>
      <c r="CP1" s="3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4" t="str">
        <f>$R$1</f>
        <v>Business Performance in 2026</v>
      </c>
      <c r="DF1" s="1" t="str">
        <f>$A$1</f>
        <v xml:space="preserve">＃ WHR Monthly Closing </v>
      </c>
      <c r="DG1" s="2"/>
      <c r="DH1" s="3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4" t="str">
        <f>$R$1</f>
        <v>Business Performance in 2026</v>
      </c>
      <c r="DY1" s="167"/>
      <c r="DZ1" s="167"/>
      <c r="EA1" s="167"/>
    </row>
    <row r="2" spans="1:131" ht="9" customHeight="1" x14ac:dyDescent="0.15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7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7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7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</row>
    <row r="3" spans="1:131" ht="21" customHeight="1" x14ac:dyDescent="0.15">
      <c r="A3" s="9" t="s">
        <v>67</v>
      </c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68</v>
      </c>
      <c r="T3" s="10"/>
      <c r="U3" s="1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 t="s">
        <v>69</v>
      </c>
      <c r="AL3" s="10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9" t="s">
        <v>70</v>
      </c>
      <c r="BD3" s="10"/>
      <c r="BE3" s="11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9" t="s">
        <v>71</v>
      </c>
      <c r="BV3" s="10"/>
      <c r="BW3" s="11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9" t="s">
        <v>72</v>
      </c>
      <c r="CO3" s="10"/>
      <c r="CP3" s="11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9" t="s">
        <v>73</v>
      </c>
      <c r="DG3" s="10"/>
      <c r="DH3" s="11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</row>
    <row r="4" spans="1:131" ht="18" customHeight="1" x14ac:dyDescent="0.15">
      <c r="A4" s="12" t="s">
        <v>74</v>
      </c>
      <c r="B4" s="13"/>
      <c r="C4" s="14"/>
      <c r="D4" s="13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R4" s="16" t="s">
        <v>75</v>
      </c>
      <c r="S4" s="12" t="str">
        <f>$A$4</f>
        <v xml:space="preserve"> 1) 손익계산서</v>
      </c>
      <c r="T4" s="13"/>
      <c r="U4" s="14"/>
      <c r="V4" s="13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J4" s="16" t="str">
        <f>$R$4</f>
        <v xml:space="preserve"> * Unit : USD</v>
      </c>
      <c r="AK4" s="12" t="str">
        <f>$A$4</f>
        <v xml:space="preserve"> 1) 손익계산서</v>
      </c>
      <c r="AL4" s="13"/>
      <c r="AM4" s="14"/>
      <c r="AN4" s="13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B4" s="16" t="str">
        <f>$R$4</f>
        <v xml:space="preserve"> * Unit : USD</v>
      </c>
      <c r="BC4" s="12" t="str">
        <f>$A$4</f>
        <v xml:space="preserve"> 1) 손익계산서</v>
      </c>
      <c r="BD4" s="13"/>
      <c r="BE4" s="14"/>
      <c r="BF4" s="13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T4" s="16" t="str">
        <f>$R$4</f>
        <v xml:space="preserve"> * Unit : USD</v>
      </c>
      <c r="BU4" s="12" t="str">
        <f>$A$4</f>
        <v xml:space="preserve"> 1) 손익계산서</v>
      </c>
      <c r="BV4" s="13"/>
      <c r="BW4" s="14"/>
      <c r="BX4" s="13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M4" s="16" t="str">
        <f>$R$4</f>
        <v xml:space="preserve"> * Unit : USD</v>
      </c>
      <c r="CN4" s="12" t="str">
        <f>$A$4</f>
        <v xml:space="preserve"> 1) 손익계산서</v>
      </c>
      <c r="CO4" s="13"/>
      <c r="CP4" s="14"/>
      <c r="CQ4" s="13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E4" s="16" t="str">
        <f>$R$4</f>
        <v xml:space="preserve"> * Unit : USD</v>
      </c>
      <c r="DF4" s="12" t="str">
        <f>$A$4</f>
        <v xml:space="preserve"> 1) 손익계산서</v>
      </c>
      <c r="DG4" s="13"/>
      <c r="DH4" s="14"/>
      <c r="DI4" s="13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W4" s="16"/>
    </row>
    <row r="5" spans="1:131" ht="15" customHeight="1" x14ac:dyDescent="0.15">
      <c r="A5" s="169" t="s">
        <v>76</v>
      </c>
      <c r="B5" s="205"/>
      <c r="C5" s="206"/>
      <c r="D5" s="207"/>
      <c r="E5" s="211" t="s">
        <v>77</v>
      </c>
      <c r="F5" s="202" t="s">
        <v>78</v>
      </c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  <c r="T5" s="205"/>
      <c r="U5" s="206"/>
      <c r="V5" s="207"/>
      <c r="W5" s="211" t="s">
        <v>77</v>
      </c>
      <c r="X5" s="202" t="s">
        <v>79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4"/>
      <c r="AL5" s="205"/>
      <c r="AM5" s="206"/>
      <c r="AN5" s="207"/>
      <c r="AO5" s="211" t="s">
        <v>77</v>
      </c>
      <c r="AP5" s="202" t="s">
        <v>80</v>
      </c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4"/>
      <c r="BD5" s="205"/>
      <c r="BE5" s="206"/>
      <c r="BF5" s="207"/>
      <c r="BG5" s="211" t="s">
        <v>77</v>
      </c>
      <c r="BH5" s="202" t="s">
        <v>81</v>
      </c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4"/>
      <c r="BV5" s="205"/>
      <c r="BW5" s="206"/>
      <c r="BX5" s="207"/>
      <c r="BY5" s="202" t="s">
        <v>78</v>
      </c>
      <c r="BZ5" s="203"/>
      <c r="CA5" s="203"/>
      <c r="CB5" s="203"/>
      <c r="CC5" s="204"/>
      <c r="CD5" s="202" t="s">
        <v>79</v>
      </c>
      <c r="CE5" s="203"/>
      <c r="CF5" s="203"/>
      <c r="CG5" s="203"/>
      <c r="CH5" s="204"/>
      <c r="CI5" s="202" t="s">
        <v>80</v>
      </c>
      <c r="CJ5" s="203"/>
      <c r="CK5" s="203"/>
      <c r="CL5" s="203"/>
      <c r="CM5" s="204"/>
      <c r="CO5" s="205"/>
      <c r="CP5" s="206"/>
      <c r="CQ5" s="207"/>
      <c r="CR5" s="211" t="s">
        <v>77</v>
      </c>
      <c r="CS5" s="202" t="s">
        <v>82</v>
      </c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4"/>
      <c r="DG5" s="205"/>
      <c r="DH5" s="206"/>
      <c r="DI5" s="207"/>
      <c r="DJ5" s="211" t="s">
        <v>77</v>
      </c>
      <c r="DK5" s="202" t="s">
        <v>83</v>
      </c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4"/>
    </row>
    <row r="6" spans="1:131" ht="15" customHeight="1" thickBot="1" x14ac:dyDescent="0.2">
      <c r="B6" s="208"/>
      <c r="C6" s="209"/>
      <c r="D6" s="210"/>
      <c r="E6" s="212"/>
      <c r="F6" s="19">
        <f>'1) Rooms'!$AP$6</f>
        <v>3</v>
      </c>
      <c r="G6" s="20">
        <f>'1) Rooms'!G$6</f>
        <v>1</v>
      </c>
      <c r="H6" s="21">
        <f>'1) Rooms'!H$6</f>
        <v>2</v>
      </c>
      <c r="I6" s="22">
        <f>'1) Rooms'!I$6</f>
        <v>3</v>
      </c>
      <c r="J6" s="22">
        <f>'1) Rooms'!J$6</f>
        <v>4</v>
      </c>
      <c r="K6" s="22">
        <f>'1) Rooms'!K$6</f>
        <v>5</v>
      </c>
      <c r="L6" s="22">
        <f>'1) Rooms'!L$6</f>
        <v>6</v>
      </c>
      <c r="M6" s="22">
        <f>'1) Rooms'!M$6</f>
        <v>7</v>
      </c>
      <c r="N6" s="22">
        <f>'1) Rooms'!N$6</f>
        <v>8</v>
      </c>
      <c r="O6" s="22">
        <f>'1) Rooms'!O$6</f>
        <v>9</v>
      </c>
      <c r="P6" s="22">
        <f>'1) Rooms'!P$6</f>
        <v>10</v>
      </c>
      <c r="Q6" s="22">
        <f>'1) Rooms'!Q$6</f>
        <v>11</v>
      </c>
      <c r="R6" s="23">
        <f>'1) Rooms'!R$6</f>
        <v>12</v>
      </c>
      <c r="T6" s="208"/>
      <c r="U6" s="209"/>
      <c r="V6" s="210"/>
      <c r="W6" s="212"/>
      <c r="X6" s="19">
        <f>$F$6</f>
        <v>3</v>
      </c>
      <c r="Y6" s="20">
        <f>$G$6</f>
        <v>1</v>
      </c>
      <c r="Z6" s="21">
        <f>$H$6</f>
        <v>2</v>
      </c>
      <c r="AA6" s="22">
        <f>$I$6</f>
        <v>3</v>
      </c>
      <c r="AB6" s="22">
        <f>$J$6</f>
        <v>4</v>
      </c>
      <c r="AC6" s="22">
        <f>$K$6</f>
        <v>5</v>
      </c>
      <c r="AD6" s="22">
        <f>$L$6</f>
        <v>6</v>
      </c>
      <c r="AE6" s="22">
        <f>$M$6</f>
        <v>7</v>
      </c>
      <c r="AF6" s="22">
        <f>$N$6</f>
        <v>8</v>
      </c>
      <c r="AG6" s="22">
        <f>$O$6</f>
        <v>9</v>
      </c>
      <c r="AH6" s="22">
        <f>$P$6</f>
        <v>10</v>
      </c>
      <c r="AI6" s="22">
        <f>$Q$6</f>
        <v>11</v>
      </c>
      <c r="AJ6" s="23">
        <f>$R$6</f>
        <v>12</v>
      </c>
      <c r="AL6" s="208"/>
      <c r="AM6" s="209"/>
      <c r="AN6" s="210"/>
      <c r="AO6" s="212"/>
      <c r="AP6" s="19">
        <f>$F$6</f>
        <v>3</v>
      </c>
      <c r="AQ6" s="20">
        <f>$G$6</f>
        <v>1</v>
      </c>
      <c r="AR6" s="21">
        <f>$H$6</f>
        <v>2</v>
      </c>
      <c r="AS6" s="22">
        <f>$I$6</f>
        <v>3</v>
      </c>
      <c r="AT6" s="22">
        <f>$J$6</f>
        <v>4</v>
      </c>
      <c r="AU6" s="22">
        <f>$K$6</f>
        <v>5</v>
      </c>
      <c r="AV6" s="22">
        <f>$L$6</f>
        <v>6</v>
      </c>
      <c r="AW6" s="22">
        <f>$M$6</f>
        <v>7</v>
      </c>
      <c r="AX6" s="22">
        <f>$N$6</f>
        <v>8</v>
      </c>
      <c r="AY6" s="22">
        <f>$O$6</f>
        <v>9</v>
      </c>
      <c r="AZ6" s="22">
        <f>$P$6</f>
        <v>10</v>
      </c>
      <c r="BA6" s="22">
        <f>$Q$6</f>
        <v>11</v>
      </c>
      <c r="BB6" s="23">
        <f>$R$6</f>
        <v>12</v>
      </c>
      <c r="BD6" s="208"/>
      <c r="BE6" s="209"/>
      <c r="BF6" s="210"/>
      <c r="BG6" s="212"/>
      <c r="BH6" s="19">
        <f>$F$6</f>
        <v>3</v>
      </c>
      <c r="BI6" s="20">
        <f>$G$6</f>
        <v>1</v>
      </c>
      <c r="BJ6" s="21">
        <f>$H$6</f>
        <v>2</v>
      </c>
      <c r="BK6" s="22">
        <f>$I$6</f>
        <v>3</v>
      </c>
      <c r="BL6" s="22">
        <f>$J$6</f>
        <v>4</v>
      </c>
      <c r="BM6" s="22">
        <f>$K$6</f>
        <v>5</v>
      </c>
      <c r="BN6" s="22">
        <f>$L$6</f>
        <v>6</v>
      </c>
      <c r="BO6" s="22">
        <f>$M$6</f>
        <v>7</v>
      </c>
      <c r="BP6" s="22">
        <f>$N$6</f>
        <v>8</v>
      </c>
      <c r="BQ6" s="22">
        <f>$O$6</f>
        <v>9</v>
      </c>
      <c r="BR6" s="22">
        <f>$P$6</f>
        <v>10</v>
      </c>
      <c r="BS6" s="22">
        <f>$Q$6</f>
        <v>11</v>
      </c>
      <c r="BT6" s="23">
        <f>$R$6</f>
        <v>12</v>
      </c>
      <c r="BV6" s="208"/>
      <c r="BW6" s="209"/>
      <c r="BX6" s="210"/>
      <c r="BY6" s="118" t="s">
        <v>77</v>
      </c>
      <c r="BZ6" s="25">
        <v>1</v>
      </c>
      <c r="CA6" s="25">
        <v>2</v>
      </c>
      <c r="CB6" s="26">
        <f>BK$6</f>
        <v>3</v>
      </c>
      <c r="CC6" s="26">
        <f>BL$6</f>
        <v>4</v>
      </c>
      <c r="CD6" s="118" t="s">
        <v>77</v>
      </c>
      <c r="CE6" s="25">
        <v>1</v>
      </c>
      <c r="CF6" s="25">
        <v>2</v>
      </c>
      <c r="CG6" s="26">
        <v>3</v>
      </c>
      <c r="CH6" s="26">
        <v>4</v>
      </c>
      <c r="CI6" s="118" t="s">
        <v>77</v>
      </c>
      <c r="CJ6" s="25">
        <v>1</v>
      </c>
      <c r="CK6" s="25">
        <v>2</v>
      </c>
      <c r="CL6" s="26">
        <v>3</v>
      </c>
      <c r="CM6" s="27">
        <v>4</v>
      </c>
      <c r="CO6" s="208"/>
      <c r="CP6" s="209"/>
      <c r="CQ6" s="210"/>
      <c r="CR6" s="212"/>
      <c r="CS6" s="19">
        <f>$F$6</f>
        <v>3</v>
      </c>
      <c r="CT6" s="20">
        <f>$G$6</f>
        <v>1</v>
      </c>
      <c r="CU6" s="21">
        <f>$H$6</f>
        <v>2</v>
      </c>
      <c r="CV6" s="22">
        <f>$I$6</f>
        <v>3</v>
      </c>
      <c r="CW6" s="22">
        <f>$J$6</f>
        <v>4</v>
      </c>
      <c r="CX6" s="22">
        <f>$K$6</f>
        <v>5</v>
      </c>
      <c r="CY6" s="22">
        <f>$L$6</f>
        <v>6</v>
      </c>
      <c r="CZ6" s="22">
        <f>$M$6</f>
        <v>7</v>
      </c>
      <c r="DA6" s="22">
        <f>$N$6</f>
        <v>8</v>
      </c>
      <c r="DB6" s="22">
        <f>$O$6</f>
        <v>9</v>
      </c>
      <c r="DC6" s="22">
        <f>$P$6</f>
        <v>10</v>
      </c>
      <c r="DD6" s="22">
        <f>$Q$6</f>
        <v>11</v>
      </c>
      <c r="DE6" s="23">
        <f>$R$6</f>
        <v>12</v>
      </c>
      <c r="DG6" s="208"/>
      <c r="DH6" s="209"/>
      <c r="DI6" s="210"/>
      <c r="DJ6" s="212"/>
      <c r="DK6" s="19">
        <f>$F$6</f>
        <v>3</v>
      </c>
      <c r="DL6" s="20">
        <f>$G$6</f>
        <v>1</v>
      </c>
      <c r="DM6" s="21">
        <f>$H$6</f>
        <v>2</v>
      </c>
      <c r="DN6" s="22">
        <f>$I$6</f>
        <v>3</v>
      </c>
      <c r="DO6" s="22">
        <f>$J$6</f>
        <v>4</v>
      </c>
      <c r="DP6" s="22">
        <f>$K$6</f>
        <v>5</v>
      </c>
      <c r="DQ6" s="22">
        <f>$L$6</f>
        <v>6</v>
      </c>
      <c r="DR6" s="22">
        <f>$M$6</f>
        <v>7</v>
      </c>
      <c r="DS6" s="22">
        <f>$N$6</f>
        <v>8</v>
      </c>
      <c r="DT6" s="22">
        <f>$O$6</f>
        <v>9</v>
      </c>
      <c r="DU6" s="22">
        <f>$P$6</f>
        <v>10</v>
      </c>
      <c r="DV6" s="22">
        <f>$Q$6</f>
        <v>11</v>
      </c>
      <c r="DW6" s="23">
        <f>$R$6</f>
        <v>12</v>
      </c>
    </row>
    <row r="7" spans="1:131" ht="11.85" customHeight="1" thickTop="1" x14ac:dyDescent="0.15">
      <c r="B7" s="28" t="s">
        <v>84</v>
      </c>
      <c r="C7" s="29"/>
      <c r="D7" s="30"/>
      <c r="E7" s="119">
        <f>SUM(G7:R7)</f>
        <v>4310538.79</v>
      </c>
      <c r="F7" s="119">
        <f>SUMPRODUCT((G$6:R$6&lt;=F$6)*(G7:R7))</f>
        <v>4310538.79</v>
      </c>
      <c r="G7" s="122">
        <f>SUM(G8:G17)</f>
        <v>1555066</v>
      </c>
      <c r="H7" s="120">
        <f t="shared" ref="H7:R7" si="0">SUM(H8:H17)</f>
        <v>1368148.12</v>
      </c>
      <c r="I7" s="120">
        <f t="shared" si="0"/>
        <v>1387324.67</v>
      </c>
      <c r="J7" s="120">
        <f t="shared" si="0"/>
        <v>0</v>
      </c>
      <c r="K7" s="120">
        <f t="shared" si="0"/>
        <v>0</v>
      </c>
      <c r="L7" s="120">
        <f t="shared" si="0"/>
        <v>0</v>
      </c>
      <c r="M7" s="120">
        <f t="shared" si="0"/>
        <v>0</v>
      </c>
      <c r="N7" s="120">
        <f t="shared" si="0"/>
        <v>0</v>
      </c>
      <c r="O7" s="120">
        <f t="shared" si="0"/>
        <v>0</v>
      </c>
      <c r="P7" s="120">
        <f t="shared" si="0"/>
        <v>0</v>
      </c>
      <c r="Q7" s="120">
        <f t="shared" si="0"/>
        <v>0</v>
      </c>
      <c r="R7" s="121">
        <f t="shared" si="0"/>
        <v>0</v>
      </c>
      <c r="T7" s="28" t="str">
        <f>$B7</f>
        <v>Revenues</v>
      </c>
      <c r="U7" s="29"/>
      <c r="V7" s="30"/>
      <c r="W7" s="119">
        <f>SUM(Y7:AJ7)</f>
        <v>20764818</v>
      </c>
      <c r="X7" s="119">
        <f>SUMPRODUCT((Y$6:AJ$6&lt;=X$6)*(Y7:AJ7))</f>
        <v>4866593</v>
      </c>
      <c r="Y7" s="122">
        <f>SUM(Y8:Y17)</f>
        <v>1587873</v>
      </c>
      <c r="Z7" s="120">
        <f t="shared" ref="Z7:AJ7" si="1">SUM(Z8:Z17)</f>
        <v>1577895</v>
      </c>
      <c r="AA7" s="120">
        <f t="shared" si="1"/>
        <v>1700825</v>
      </c>
      <c r="AB7" s="120">
        <f t="shared" si="1"/>
        <v>1614662</v>
      </c>
      <c r="AC7" s="120">
        <f t="shared" si="1"/>
        <v>1748556</v>
      </c>
      <c r="AD7" s="120">
        <f t="shared" si="1"/>
        <v>1818668</v>
      </c>
      <c r="AE7" s="120">
        <f t="shared" si="1"/>
        <v>1875135</v>
      </c>
      <c r="AF7" s="120">
        <f t="shared" si="1"/>
        <v>1742289</v>
      </c>
      <c r="AG7" s="120">
        <f t="shared" si="1"/>
        <v>1748788</v>
      </c>
      <c r="AH7" s="120">
        <f t="shared" si="1"/>
        <v>1749995</v>
      </c>
      <c r="AI7" s="120">
        <f t="shared" si="1"/>
        <v>1762850</v>
      </c>
      <c r="AJ7" s="121">
        <f t="shared" si="1"/>
        <v>1837282</v>
      </c>
      <c r="AL7" s="28" t="str">
        <f>$B7</f>
        <v>Revenues</v>
      </c>
      <c r="AM7" s="29"/>
      <c r="AN7" s="30"/>
      <c r="AO7" s="119">
        <f>SUM(AQ7:BB7)</f>
        <v>19305126.489999998</v>
      </c>
      <c r="AP7" s="119">
        <f>SUMPRODUCT((AQ$6:BB$6&lt;=AP$6)*(AQ7:BB7))</f>
        <v>4820598.66</v>
      </c>
      <c r="AQ7" s="122">
        <f>SUM(AQ8:AQ17)</f>
        <v>1690311.99</v>
      </c>
      <c r="AR7" s="120">
        <f t="shared" ref="AR7:BB7" si="2">SUM(AR8:AR17)</f>
        <v>1513097.6700000002</v>
      </c>
      <c r="AS7" s="120">
        <f t="shared" si="2"/>
        <v>1617189</v>
      </c>
      <c r="AT7" s="120">
        <f t="shared" si="2"/>
        <v>1565955.6999999997</v>
      </c>
      <c r="AU7" s="120">
        <f t="shared" si="2"/>
        <v>1681619.3800000001</v>
      </c>
      <c r="AV7" s="120">
        <f t="shared" si="2"/>
        <v>1633696.98</v>
      </c>
      <c r="AW7" s="120">
        <f t="shared" si="2"/>
        <v>1797673.99</v>
      </c>
      <c r="AX7" s="120">
        <f t="shared" si="2"/>
        <v>1724903.3299999998</v>
      </c>
      <c r="AY7" s="120">
        <f t="shared" si="2"/>
        <v>1526645.5100000002</v>
      </c>
      <c r="AZ7" s="120">
        <f t="shared" si="2"/>
        <v>1494699.12</v>
      </c>
      <c r="BA7" s="120">
        <f t="shared" si="2"/>
        <v>1283631.6100000001</v>
      </c>
      <c r="BB7" s="121">
        <f t="shared" si="2"/>
        <v>1775702.21</v>
      </c>
      <c r="BD7" s="28" t="str">
        <f>$B7</f>
        <v>Revenues</v>
      </c>
      <c r="BE7" s="29"/>
      <c r="BF7" s="30"/>
      <c r="BG7" s="119">
        <f>SUM(BI7:BT7)</f>
        <v>19418346.48</v>
      </c>
      <c r="BH7" s="119">
        <f>SUMPRODUCT((BI$6:BT$6&lt;=BH$6)*(BI7:BT7))</f>
        <v>4984752</v>
      </c>
      <c r="BI7" s="122">
        <f>SUM(BI8:BI17)</f>
        <v>1722276</v>
      </c>
      <c r="BJ7" s="120">
        <f t="shared" ref="BJ7:BT7" si="3">SUM(BJ8:BJ17)</f>
        <v>1638619</v>
      </c>
      <c r="BK7" s="120">
        <f t="shared" si="3"/>
        <v>1623857</v>
      </c>
      <c r="BL7" s="120">
        <f t="shared" si="3"/>
        <v>1482290</v>
      </c>
      <c r="BM7" s="120">
        <f t="shared" si="3"/>
        <v>1574893</v>
      </c>
      <c r="BN7" s="120">
        <f t="shared" si="3"/>
        <v>1693245</v>
      </c>
      <c r="BO7" s="120">
        <f t="shared" si="3"/>
        <v>1840939</v>
      </c>
      <c r="BP7" s="120">
        <f t="shared" si="3"/>
        <v>1652620</v>
      </c>
      <c r="BQ7" s="120">
        <f t="shared" si="3"/>
        <v>1461052</v>
      </c>
      <c r="BR7" s="120">
        <f t="shared" si="3"/>
        <v>1509625</v>
      </c>
      <c r="BS7" s="120">
        <f t="shared" si="3"/>
        <v>1475324.5700000003</v>
      </c>
      <c r="BT7" s="121">
        <f t="shared" si="3"/>
        <v>1743605.9100000001</v>
      </c>
      <c r="BV7" s="28" t="str">
        <f>$B7</f>
        <v>Revenues</v>
      </c>
      <c r="BW7" s="29"/>
      <c r="BX7" s="30"/>
      <c r="BY7" s="119">
        <f>SUM(BZ7:CC7)</f>
        <v>4310538.79</v>
      </c>
      <c r="BZ7" s="122">
        <f>SUM(G7:I7)</f>
        <v>4310538.79</v>
      </c>
      <c r="CA7" s="120">
        <f>SUM(J7:L7)</f>
        <v>0</v>
      </c>
      <c r="CB7" s="120">
        <f>SUM(M7:O7)</f>
        <v>0</v>
      </c>
      <c r="CC7" s="120">
        <f>SUM(P7:R7)</f>
        <v>0</v>
      </c>
      <c r="CD7" s="119">
        <f t="shared" ref="CD7:CD117" si="4">SUM(CE7:CH7)</f>
        <v>20764818</v>
      </c>
      <c r="CE7" s="122">
        <f>SUM(Y7:AA7)</f>
        <v>4866593</v>
      </c>
      <c r="CF7" s="120">
        <f>SUM(AB7:AD7)</f>
        <v>5181886</v>
      </c>
      <c r="CG7" s="120">
        <f>SUM(AE7:AG7)</f>
        <v>5366212</v>
      </c>
      <c r="CH7" s="120">
        <f>SUM(AH7:AJ7)</f>
        <v>5350127</v>
      </c>
      <c r="CI7" s="119">
        <f t="shared" ref="CI7:CI117" si="5">SUM(CJ7:CM7)</f>
        <v>19305126.490000002</v>
      </c>
      <c r="CJ7" s="122">
        <f>SUM(AQ7:AS7)</f>
        <v>4820598.66</v>
      </c>
      <c r="CK7" s="120">
        <f>SUM(AT7:AV7)</f>
        <v>4881272.0600000005</v>
      </c>
      <c r="CL7" s="120">
        <f>SUM(AW7:AY7)</f>
        <v>5049222.83</v>
      </c>
      <c r="CM7" s="121">
        <f>SUM(AZ7:BB7)</f>
        <v>4554032.9400000004</v>
      </c>
      <c r="CO7" s="28" t="str">
        <f>$B7</f>
        <v>Revenues</v>
      </c>
      <c r="CP7" s="29"/>
      <c r="CQ7" s="30"/>
      <c r="CR7" s="119">
        <f>E7-W7</f>
        <v>-16454279.210000001</v>
      </c>
      <c r="CS7" s="119">
        <f t="shared" ref="CS7:DE26" si="6">F7-X7</f>
        <v>-556054.21</v>
      </c>
      <c r="CT7" s="122">
        <f t="shared" si="6"/>
        <v>-32807</v>
      </c>
      <c r="CU7" s="120">
        <f t="shared" si="6"/>
        <v>-209746.87999999989</v>
      </c>
      <c r="CV7" s="120">
        <f t="shared" si="6"/>
        <v>-313500.33000000007</v>
      </c>
      <c r="CW7" s="120">
        <f t="shared" si="6"/>
        <v>-1614662</v>
      </c>
      <c r="CX7" s="120">
        <f t="shared" si="6"/>
        <v>-1748556</v>
      </c>
      <c r="CY7" s="120">
        <f t="shared" si="6"/>
        <v>-1818668</v>
      </c>
      <c r="CZ7" s="120">
        <f t="shared" si="6"/>
        <v>-1875135</v>
      </c>
      <c r="DA7" s="120">
        <f t="shared" si="6"/>
        <v>-1742289</v>
      </c>
      <c r="DB7" s="120">
        <f t="shared" si="6"/>
        <v>-1748788</v>
      </c>
      <c r="DC7" s="120">
        <f t="shared" si="6"/>
        <v>-1749995</v>
      </c>
      <c r="DD7" s="120">
        <f t="shared" si="6"/>
        <v>-1762850</v>
      </c>
      <c r="DE7" s="121">
        <f t="shared" si="6"/>
        <v>-1837282</v>
      </c>
      <c r="DG7" s="28" t="str">
        <f>$B7</f>
        <v>Revenues</v>
      </c>
      <c r="DH7" s="29"/>
      <c r="DI7" s="30"/>
      <c r="DJ7" s="123">
        <f>IFERROR(((E7-W7)/ABS(W7))+1,"")</f>
        <v>0.20758856590989616</v>
      </c>
      <c r="DK7" s="123">
        <f t="shared" ref="DK7:DW30" si="7">IFERROR(((F7-X7)/ABS(X7))+1,"")</f>
        <v>0.88574055607280089</v>
      </c>
      <c r="DL7" s="124">
        <f t="shared" si="7"/>
        <v>0.97933902774340265</v>
      </c>
      <c r="DM7" s="125">
        <f t="shared" si="7"/>
        <v>0.86707171262980121</v>
      </c>
      <c r="DN7" s="125">
        <f t="shared" si="7"/>
        <v>0.81567749180544735</v>
      </c>
      <c r="DO7" s="125">
        <f t="shared" si="7"/>
        <v>0</v>
      </c>
      <c r="DP7" s="125">
        <f t="shared" si="7"/>
        <v>0</v>
      </c>
      <c r="DQ7" s="125">
        <f t="shared" si="7"/>
        <v>0</v>
      </c>
      <c r="DR7" s="125">
        <f t="shared" si="7"/>
        <v>0</v>
      </c>
      <c r="DS7" s="125">
        <f t="shared" si="7"/>
        <v>0</v>
      </c>
      <c r="DT7" s="125">
        <f t="shared" si="7"/>
        <v>0</v>
      </c>
      <c r="DU7" s="125">
        <f t="shared" si="7"/>
        <v>0</v>
      </c>
      <c r="DV7" s="125">
        <f t="shared" si="7"/>
        <v>0</v>
      </c>
      <c r="DW7" s="126">
        <f t="shared" si="7"/>
        <v>0</v>
      </c>
    </row>
    <row r="8" spans="1:131" ht="11.45" customHeight="1" x14ac:dyDescent="0.15">
      <c r="B8" s="81"/>
      <c r="C8" s="92" t="s">
        <v>45</v>
      </c>
      <c r="D8" s="83"/>
      <c r="E8" s="84">
        <f t="shared" ref="E8:E71" si="8">SUM(G8:R8)</f>
        <v>3021745.6500000004</v>
      </c>
      <c r="F8" s="84">
        <f t="shared" ref="F8:F71" si="9">SUMPRODUCT((G$6:R$6&lt;=F$6)*(G8:R8))</f>
        <v>3021745.6500000004</v>
      </c>
      <c r="G8" s="85">
        <f>'⑴ IS(Subtotal-Dert.)'!G8</f>
        <v>1092651</v>
      </c>
      <c r="H8" s="86">
        <f>'⑴ IS(Subtotal-Dert.)'!H8</f>
        <v>955163.12</v>
      </c>
      <c r="I8" s="86">
        <f>'⑴ IS(Subtotal-Dert.)'!I8</f>
        <v>973931.53</v>
      </c>
      <c r="J8" s="86">
        <f>'⑴ IS(Subtotal-Dert.)'!J8</f>
        <v>0</v>
      </c>
      <c r="K8" s="86">
        <f>'⑴ IS(Subtotal-Dert.)'!K8</f>
        <v>0</v>
      </c>
      <c r="L8" s="86">
        <f>'⑴ IS(Subtotal-Dert.)'!L8</f>
        <v>0</v>
      </c>
      <c r="M8" s="86">
        <f>'⑴ IS(Subtotal-Dert.)'!M8</f>
        <v>0</v>
      </c>
      <c r="N8" s="86">
        <f>'⑴ IS(Subtotal-Dert.)'!N8</f>
        <v>0</v>
      </c>
      <c r="O8" s="86">
        <f>'⑴ IS(Subtotal-Dert.)'!O8</f>
        <v>0</v>
      </c>
      <c r="P8" s="86">
        <f>'⑴ IS(Subtotal-Dert.)'!P8</f>
        <v>0</v>
      </c>
      <c r="Q8" s="86">
        <f>'⑴ IS(Subtotal-Dert.)'!Q8</f>
        <v>0</v>
      </c>
      <c r="R8" s="87">
        <f>'⑴ IS(Subtotal-Dert.)'!R8</f>
        <v>0</v>
      </c>
      <c r="T8" s="81"/>
      <c r="U8" s="92" t="str">
        <f>$C8</f>
        <v>Rooms</v>
      </c>
      <c r="V8" s="83"/>
      <c r="W8" s="84">
        <f t="shared" ref="W8:W71" si="10">SUM(Y8:AJ8)</f>
        <v>15059136</v>
      </c>
      <c r="X8" s="84">
        <f t="shared" ref="X8:X71" si="11">SUMPRODUCT((Y$6:AJ$6&lt;=X$6)*(Y8:AJ8))</f>
        <v>3484775</v>
      </c>
      <c r="Y8" s="85">
        <f>'⑴ IS(Subtotal-Dert.)'!Y8</f>
        <v>1117500</v>
      </c>
      <c r="Z8" s="86">
        <f>'⑴ IS(Subtotal-Dert.)'!Z8</f>
        <v>1140150</v>
      </c>
      <c r="AA8" s="86">
        <f>'⑴ IS(Subtotal-Dert.)'!AA8</f>
        <v>1227125</v>
      </c>
      <c r="AB8" s="86">
        <f>'⑴ IS(Subtotal-Dert.)'!AB8</f>
        <v>1139688</v>
      </c>
      <c r="AC8" s="86">
        <f>'⑴ IS(Subtotal-Dert.)'!AC8</f>
        <v>1264550</v>
      </c>
      <c r="AD8" s="86">
        <f>'⑴ IS(Subtotal-Dert.)'!AD8</f>
        <v>1297355</v>
      </c>
      <c r="AE8" s="86">
        <f>'⑴ IS(Subtotal-Dert.)'!AE8</f>
        <v>1385310</v>
      </c>
      <c r="AF8" s="86">
        <f>'⑴ IS(Subtotal-Dert.)'!AF8</f>
        <v>1278058</v>
      </c>
      <c r="AG8" s="86">
        <f>'⑴ IS(Subtotal-Dert.)'!AG8</f>
        <v>1284300</v>
      </c>
      <c r="AH8" s="86">
        <f>'⑴ IS(Subtotal-Dert.)'!AH8</f>
        <v>1267200</v>
      </c>
      <c r="AI8" s="86">
        <f>'⑴ IS(Subtotal-Dert.)'!AI8</f>
        <v>1260000</v>
      </c>
      <c r="AJ8" s="87">
        <f>'⑴ IS(Subtotal-Dert.)'!AJ8</f>
        <v>1397900</v>
      </c>
      <c r="AL8" s="81"/>
      <c r="AM8" s="92" t="str">
        <f>$C8</f>
        <v>Rooms</v>
      </c>
      <c r="AN8" s="83"/>
      <c r="AO8" s="84">
        <f t="shared" ref="AO8:AO71" si="12">SUM(AQ8:BB8)</f>
        <v>13883262.010000002</v>
      </c>
      <c r="AP8" s="84">
        <f t="shared" ref="AP8:AP71" si="13">SUMPRODUCT((AQ$6:BB$6&lt;=AP$6)*(AQ8:BB8))</f>
        <v>3558306.79</v>
      </c>
      <c r="AQ8" s="85">
        <f>'⑴ IS(Subtotal-Dert.)'!AQ8</f>
        <v>1212787.69</v>
      </c>
      <c r="AR8" s="86">
        <f>'⑴ IS(Subtotal-Dert.)'!AR8</f>
        <v>1134012.3799999999</v>
      </c>
      <c r="AS8" s="86">
        <f>'⑴ IS(Subtotal-Dert.)'!AS8</f>
        <v>1211506.72</v>
      </c>
      <c r="AT8" s="86">
        <f>'⑴ IS(Subtotal-Dert.)'!AT8</f>
        <v>1156927.69</v>
      </c>
      <c r="AU8" s="86">
        <f>'⑴ IS(Subtotal-Dert.)'!AU8</f>
        <v>1179641.06</v>
      </c>
      <c r="AV8" s="86">
        <f>'⑴ IS(Subtotal-Dert.)'!AV8</f>
        <v>1214914.8799999999</v>
      </c>
      <c r="AW8" s="86">
        <f>'⑴ IS(Subtotal-Dert.)'!AW8</f>
        <v>1339566.49</v>
      </c>
      <c r="AX8" s="86">
        <f>'⑴ IS(Subtotal-Dert.)'!AX8</f>
        <v>1272731.03</v>
      </c>
      <c r="AY8" s="86">
        <f>'⑴ IS(Subtotal-Dert.)'!AY8</f>
        <v>1058526.54</v>
      </c>
      <c r="AZ8" s="86">
        <f>'⑴ IS(Subtotal-Dert.)'!AZ8</f>
        <v>1027363.8900000001</v>
      </c>
      <c r="BA8" s="86">
        <f>'⑴ IS(Subtotal-Dert.)'!BA8</f>
        <v>853900.33000000007</v>
      </c>
      <c r="BB8" s="87">
        <f>'⑴ IS(Subtotal-Dert.)'!BB8</f>
        <v>1221383.31</v>
      </c>
      <c r="BD8" s="81"/>
      <c r="BE8" s="92" t="str">
        <f>$C8</f>
        <v>Rooms</v>
      </c>
      <c r="BF8" s="83"/>
      <c r="BG8" s="84">
        <f t="shared" ref="BG8:BG71" si="14">SUM(BI8:BT8)</f>
        <v>14564421</v>
      </c>
      <c r="BH8" s="84">
        <f t="shared" ref="BH8:BH71" si="15">SUMPRODUCT((BI$6:BT$6&lt;=BH$6)*(BI8:BT8))</f>
        <v>3694560</v>
      </c>
      <c r="BI8" s="85">
        <f>'⑴ IS(Subtotal-Dert.)'!BI8</f>
        <v>1288486</v>
      </c>
      <c r="BJ8" s="86">
        <f>'⑴ IS(Subtotal-Dert.)'!BJ8</f>
        <v>1227343</v>
      </c>
      <c r="BK8" s="86">
        <f>'⑴ IS(Subtotal-Dert.)'!BK8</f>
        <v>1178731</v>
      </c>
      <c r="BL8" s="86">
        <f>'⑴ IS(Subtotal-Dert.)'!BL8</f>
        <v>1097294</v>
      </c>
      <c r="BM8" s="86">
        <f>'⑴ IS(Subtotal-Dert.)'!BM8</f>
        <v>1177323</v>
      </c>
      <c r="BN8" s="86">
        <f>'⑴ IS(Subtotal-Dert.)'!BN8</f>
        <v>1291824</v>
      </c>
      <c r="BO8" s="86">
        <f>'⑴ IS(Subtotal-Dert.)'!BO8</f>
        <v>1427372</v>
      </c>
      <c r="BP8" s="86">
        <f>'⑴ IS(Subtotal-Dert.)'!BP8</f>
        <v>1265827</v>
      </c>
      <c r="BQ8" s="86">
        <f>'⑴ IS(Subtotal-Dert.)'!BQ8</f>
        <v>1102724</v>
      </c>
      <c r="BR8" s="86">
        <f>'⑴ IS(Subtotal-Dert.)'!BR8</f>
        <v>1104073</v>
      </c>
      <c r="BS8" s="86">
        <f>'⑴ IS(Subtotal-Dert.)'!BS8</f>
        <v>1072529.28</v>
      </c>
      <c r="BT8" s="87">
        <f>'⑴ IS(Subtotal-Dert.)'!BT8</f>
        <v>1330894.72</v>
      </c>
      <c r="BV8" s="81"/>
      <c r="BW8" s="92" t="str">
        <f>$C8</f>
        <v>Rooms</v>
      </c>
      <c r="BX8" s="83"/>
      <c r="BY8" s="84">
        <f t="shared" ref="BY8:BY117" si="16">SUM(BZ8:CC8)</f>
        <v>3021745.6500000004</v>
      </c>
      <c r="BZ8" s="85">
        <f t="shared" ref="BZ8:BZ71" si="17">SUM(G8:I8)</f>
        <v>3021745.6500000004</v>
      </c>
      <c r="CA8" s="86">
        <f t="shared" ref="CA8:CA71" si="18">SUM(J8:L8)</f>
        <v>0</v>
      </c>
      <c r="CB8" s="86">
        <f t="shared" ref="CB8:CB71" si="19">SUM(M8:O8)</f>
        <v>0</v>
      </c>
      <c r="CC8" s="86">
        <f t="shared" ref="CC8:CC71" si="20">SUM(P8:R8)</f>
        <v>0</v>
      </c>
      <c r="CD8" s="84">
        <f t="shared" si="4"/>
        <v>15059136</v>
      </c>
      <c r="CE8" s="85">
        <f t="shared" ref="CE8:CE71" si="21">SUM(Y8:AA8)</f>
        <v>3484775</v>
      </c>
      <c r="CF8" s="86">
        <f t="shared" ref="CF8:CF71" si="22">SUM(AB8:AD8)</f>
        <v>3701593</v>
      </c>
      <c r="CG8" s="86">
        <f t="shared" ref="CG8:CG71" si="23">SUM(AE8:AG8)</f>
        <v>3947668</v>
      </c>
      <c r="CH8" s="86">
        <f t="shared" ref="CH8:CH71" si="24">SUM(AH8:AJ8)</f>
        <v>3925100</v>
      </c>
      <c r="CI8" s="84">
        <f t="shared" si="5"/>
        <v>13883262.010000002</v>
      </c>
      <c r="CJ8" s="85">
        <f t="shared" ref="CJ8:CJ71" si="25">SUM(AQ8:AS8)</f>
        <v>3558306.79</v>
      </c>
      <c r="CK8" s="86">
        <f t="shared" ref="CK8:CK71" si="26">SUM(AT8:AV8)</f>
        <v>3551483.63</v>
      </c>
      <c r="CL8" s="86">
        <f t="shared" ref="CL8:CL71" si="27">SUM(AW8:AY8)</f>
        <v>3670824.06</v>
      </c>
      <c r="CM8" s="87">
        <f t="shared" ref="CM8:CM71" si="28">SUM(AZ8:BB8)</f>
        <v>3102647.5300000003</v>
      </c>
      <c r="CO8" s="81"/>
      <c r="CP8" s="92" t="str">
        <f>$C8</f>
        <v>Rooms</v>
      </c>
      <c r="CQ8" s="83"/>
      <c r="CR8" s="84">
        <f t="shared" ref="CR8:CZ53" si="29">E8-W8</f>
        <v>-12037390.35</v>
      </c>
      <c r="CS8" s="84">
        <f t="shared" si="6"/>
        <v>-463029.34999999963</v>
      </c>
      <c r="CT8" s="85">
        <f t="shared" si="6"/>
        <v>-24849</v>
      </c>
      <c r="CU8" s="86">
        <f t="shared" si="6"/>
        <v>-184986.88</v>
      </c>
      <c r="CV8" s="86">
        <f t="shared" si="6"/>
        <v>-253193.46999999997</v>
      </c>
      <c r="CW8" s="86">
        <f t="shared" si="6"/>
        <v>-1139688</v>
      </c>
      <c r="CX8" s="86">
        <f t="shared" si="6"/>
        <v>-1264550</v>
      </c>
      <c r="CY8" s="86">
        <f t="shared" si="6"/>
        <v>-1297355</v>
      </c>
      <c r="CZ8" s="86">
        <f t="shared" si="6"/>
        <v>-1385310</v>
      </c>
      <c r="DA8" s="86">
        <f t="shared" si="6"/>
        <v>-1278058</v>
      </c>
      <c r="DB8" s="86">
        <f t="shared" si="6"/>
        <v>-1284300</v>
      </c>
      <c r="DC8" s="86">
        <f t="shared" si="6"/>
        <v>-1267200</v>
      </c>
      <c r="DD8" s="86">
        <f t="shared" si="6"/>
        <v>-1260000</v>
      </c>
      <c r="DE8" s="87">
        <f t="shared" si="6"/>
        <v>-1397900</v>
      </c>
      <c r="DG8" s="81"/>
      <c r="DH8" s="92" t="str">
        <f>$C8</f>
        <v>Rooms</v>
      </c>
      <c r="DI8" s="83"/>
      <c r="DJ8" s="88">
        <f t="shared" ref="DJ8:DW50" si="30">IFERROR(((E8-W8)/ABS(W8))+1,"")</f>
        <v>0.20065863340366941</v>
      </c>
      <c r="DK8" s="88">
        <f t="shared" si="7"/>
        <v>0.86712790639280879</v>
      </c>
      <c r="DL8" s="89">
        <f t="shared" si="7"/>
        <v>0.97776375838926177</v>
      </c>
      <c r="DM8" s="90">
        <f t="shared" si="7"/>
        <v>0.83775215541814674</v>
      </c>
      <c r="DN8" s="90">
        <f t="shared" si="7"/>
        <v>0.79366937353570344</v>
      </c>
      <c r="DO8" s="90">
        <f t="shared" si="7"/>
        <v>0</v>
      </c>
      <c r="DP8" s="90">
        <f t="shared" si="7"/>
        <v>0</v>
      </c>
      <c r="DQ8" s="90">
        <f t="shared" si="7"/>
        <v>0</v>
      </c>
      <c r="DR8" s="90">
        <f t="shared" si="7"/>
        <v>0</v>
      </c>
      <c r="DS8" s="90">
        <f t="shared" si="7"/>
        <v>0</v>
      </c>
      <c r="DT8" s="90">
        <f t="shared" si="7"/>
        <v>0</v>
      </c>
      <c r="DU8" s="90">
        <f t="shared" si="7"/>
        <v>0</v>
      </c>
      <c r="DV8" s="90">
        <f t="shared" si="7"/>
        <v>0</v>
      </c>
      <c r="DW8" s="91">
        <f t="shared" si="7"/>
        <v>0</v>
      </c>
    </row>
    <row r="9" spans="1:131" ht="11.45" customHeight="1" x14ac:dyDescent="0.15">
      <c r="B9" s="81"/>
      <c r="C9" s="92" t="s">
        <v>46</v>
      </c>
      <c r="D9" s="83"/>
      <c r="E9" s="84">
        <f t="shared" si="8"/>
        <v>452624.44000000006</v>
      </c>
      <c r="F9" s="84">
        <f t="shared" si="9"/>
        <v>452624.44000000006</v>
      </c>
      <c r="G9" s="85">
        <f>'⑴ IS(Subtotal-Dert.)'!G9</f>
        <v>143277</v>
      </c>
      <c r="H9" s="86">
        <f>'⑴ IS(Subtotal-Dert.)'!H9</f>
        <v>151934</v>
      </c>
      <c r="I9" s="86">
        <f>'⑴ IS(Subtotal-Dert.)'!I9</f>
        <v>157413.44000000003</v>
      </c>
      <c r="J9" s="86">
        <f>'⑴ IS(Subtotal-Dert.)'!J9</f>
        <v>0</v>
      </c>
      <c r="K9" s="86">
        <f>'⑴ IS(Subtotal-Dert.)'!K9</f>
        <v>0</v>
      </c>
      <c r="L9" s="86">
        <f>'⑴ IS(Subtotal-Dert.)'!L9</f>
        <v>0</v>
      </c>
      <c r="M9" s="86">
        <f>'⑴ IS(Subtotal-Dert.)'!M9</f>
        <v>0</v>
      </c>
      <c r="N9" s="86">
        <f>'⑴ IS(Subtotal-Dert.)'!N9</f>
        <v>0</v>
      </c>
      <c r="O9" s="86">
        <f>'⑴ IS(Subtotal-Dert.)'!O9</f>
        <v>0</v>
      </c>
      <c r="P9" s="86">
        <f>'⑴ IS(Subtotal-Dert.)'!P9</f>
        <v>0</v>
      </c>
      <c r="Q9" s="86">
        <f>'⑴ IS(Subtotal-Dert.)'!Q9</f>
        <v>0</v>
      </c>
      <c r="R9" s="87">
        <f>'⑴ IS(Subtotal-Dert.)'!R9</f>
        <v>0</v>
      </c>
      <c r="T9" s="81"/>
      <c r="U9" s="92" t="str">
        <f t="shared" ref="U9:U17" si="31">$C9</f>
        <v>Food and beverage</v>
      </c>
      <c r="V9" s="83"/>
      <c r="W9" s="84">
        <f t="shared" si="10"/>
        <v>2236006</v>
      </c>
      <c r="X9" s="84">
        <f t="shared" si="11"/>
        <v>539034</v>
      </c>
      <c r="Y9" s="85">
        <f>'⑴ IS(Subtotal-Dert.)'!Y9</f>
        <v>177257</v>
      </c>
      <c r="Z9" s="86">
        <f>'⑴ IS(Subtotal-Dert.)'!Z9</f>
        <v>176864</v>
      </c>
      <c r="AA9" s="86">
        <f>'⑴ IS(Subtotal-Dert.)'!AA9</f>
        <v>184913</v>
      </c>
      <c r="AB9" s="86">
        <f>'⑴ IS(Subtotal-Dert.)'!AB9</f>
        <v>185136</v>
      </c>
      <c r="AC9" s="86">
        <f>'⑴ IS(Subtotal-Dert.)'!AC9</f>
        <v>185328</v>
      </c>
      <c r="AD9" s="86">
        <f>'⑴ IS(Subtotal-Dert.)'!AD9</f>
        <v>191207</v>
      </c>
      <c r="AE9" s="86">
        <f>'⑴ IS(Subtotal-Dert.)'!AE9</f>
        <v>189535</v>
      </c>
      <c r="AF9" s="86">
        <f>'⑴ IS(Subtotal-Dert.)'!AF9</f>
        <v>173361</v>
      </c>
      <c r="AG9" s="86">
        <f>'⑴ IS(Subtotal-Dert.)'!AG9</f>
        <v>177979</v>
      </c>
      <c r="AH9" s="86">
        <f>'⑴ IS(Subtotal-Dert.)'!AH9</f>
        <v>188647</v>
      </c>
      <c r="AI9" s="86">
        <f>'⑴ IS(Subtotal-Dert.)'!AI9</f>
        <v>211744</v>
      </c>
      <c r="AJ9" s="87">
        <f>'⑴ IS(Subtotal-Dert.)'!AJ9</f>
        <v>194035</v>
      </c>
      <c r="AL9" s="81"/>
      <c r="AM9" s="92" t="str">
        <f t="shared" ref="AM9:AM17" si="32">$C9</f>
        <v>Food and beverage</v>
      </c>
      <c r="AN9" s="83"/>
      <c r="AO9" s="84">
        <f t="shared" si="12"/>
        <v>2280998.69</v>
      </c>
      <c r="AP9" s="84">
        <f t="shared" si="13"/>
        <v>520035.91000000009</v>
      </c>
      <c r="AQ9" s="85">
        <f>'⑴ IS(Subtotal-Dert.)'!AQ9</f>
        <v>183550.31000000006</v>
      </c>
      <c r="AR9" s="86">
        <f>'⑴ IS(Subtotal-Dert.)'!AR9</f>
        <v>162416.29</v>
      </c>
      <c r="AS9" s="86">
        <f>'⑴ IS(Subtotal-Dert.)'!AS9</f>
        <v>174069.31</v>
      </c>
      <c r="AT9" s="86">
        <f>'⑴ IS(Subtotal-Dert.)'!AT9</f>
        <v>163899.72</v>
      </c>
      <c r="AU9" s="86">
        <f>'⑴ IS(Subtotal-Dert.)'!AU9</f>
        <v>189888.47999999998</v>
      </c>
      <c r="AV9" s="86">
        <f>'⑴ IS(Subtotal-Dert.)'!AV9</f>
        <v>176917.5</v>
      </c>
      <c r="AW9" s="86">
        <f>'⑴ IS(Subtotal-Dert.)'!AW9</f>
        <v>214127.23</v>
      </c>
      <c r="AX9" s="86">
        <f>'⑴ IS(Subtotal-Dert.)'!AX9</f>
        <v>208175.59999999998</v>
      </c>
      <c r="AY9" s="86">
        <f>'⑴ IS(Subtotal-Dert.)'!AY9</f>
        <v>222775.23</v>
      </c>
      <c r="AZ9" s="86">
        <f>'⑴ IS(Subtotal-Dert.)'!AZ9</f>
        <v>188072.09999999995</v>
      </c>
      <c r="BA9" s="86">
        <f>'⑴ IS(Subtotal-Dert.)'!BA9</f>
        <v>174141.81</v>
      </c>
      <c r="BB9" s="87">
        <f>'⑴ IS(Subtotal-Dert.)'!BB9</f>
        <v>222965.11</v>
      </c>
      <c r="BD9" s="81"/>
      <c r="BE9" s="92" t="str">
        <f t="shared" ref="BE9:BE17" si="33">$C9</f>
        <v>Food and beverage</v>
      </c>
      <c r="BF9" s="83"/>
      <c r="BG9" s="84">
        <f t="shared" si="14"/>
        <v>2088939.6400000001</v>
      </c>
      <c r="BH9" s="84">
        <f t="shared" si="15"/>
        <v>479593</v>
      </c>
      <c r="BI9" s="85">
        <f>'⑴ IS(Subtotal-Dert.)'!BI9</f>
        <v>153484</v>
      </c>
      <c r="BJ9" s="86">
        <f>'⑴ IS(Subtotal-Dert.)'!BJ9</f>
        <v>153391</v>
      </c>
      <c r="BK9" s="86">
        <f>'⑴ IS(Subtotal-Dert.)'!BK9</f>
        <v>172718</v>
      </c>
      <c r="BL9" s="86">
        <f>'⑴ IS(Subtotal-Dert.)'!BL9</f>
        <v>153572</v>
      </c>
      <c r="BM9" s="86">
        <f>'⑴ IS(Subtotal-Dert.)'!BM9</f>
        <v>176148</v>
      </c>
      <c r="BN9" s="86">
        <f>'⑴ IS(Subtotal-Dert.)'!BN9</f>
        <v>181929</v>
      </c>
      <c r="BO9" s="86">
        <f>'⑴ IS(Subtotal-Dert.)'!BO9</f>
        <v>180166</v>
      </c>
      <c r="BP9" s="86">
        <f>'⑴ IS(Subtotal-Dert.)'!BP9</f>
        <v>179352</v>
      </c>
      <c r="BQ9" s="86">
        <f>'⑴ IS(Subtotal-Dert.)'!BQ9</f>
        <v>150769</v>
      </c>
      <c r="BR9" s="86">
        <f>'⑴ IS(Subtotal-Dert.)'!BR9</f>
        <v>201662</v>
      </c>
      <c r="BS9" s="86">
        <f>'⑴ IS(Subtotal-Dert.)'!BS9</f>
        <v>190069.84</v>
      </c>
      <c r="BT9" s="87">
        <f>'⑴ IS(Subtotal-Dert.)'!BT9</f>
        <v>195678.80000000002</v>
      </c>
      <c r="BV9" s="81"/>
      <c r="BW9" s="92" t="str">
        <f t="shared" ref="BW9:BW17" si="34">$C9</f>
        <v>Food and beverage</v>
      </c>
      <c r="BX9" s="83"/>
      <c r="BY9" s="84">
        <f t="shared" si="16"/>
        <v>452624.44000000006</v>
      </c>
      <c r="BZ9" s="85">
        <f t="shared" si="17"/>
        <v>452624.44000000006</v>
      </c>
      <c r="CA9" s="86">
        <f t="shared" si="18"/>
        <v>0</v>
      </c>
      <c r="CB9" s="86">
        <f t="shared" si="19"/>
        <v>0</v>
      </c>
      <c r="CC9" s="86">
        <f t="shared" si="20"/>
        <v>0</v>
      </c>
      <c r="CD9" s="84">
        <f t="shared" si="4"/>
        <v>2236006</v>
      </c>
      <c r="CE9" s="85">
        <f t="shared" si="21"/>
        <v>539034</v>
      </c>
      <c r="CF9" s="86">
        <f t="shared" si="22"/>
        <v>561671</v>
      </c>
      <c r="CG9" s="86">
        <f t="shared" si="23"/>
        <v>540875</v>
      </c>
      <c r="CH9" s="86">
        <f t="shared" si="24"/>
        <v>594426</v>
      </c>
      <c r="CI9" s="84">
        <f t="shared" si="5"/>
        <v>2280998.69</v>
      </c>
      <c r="CJ9" s="85">
        <f t="shared" si="25"/>
        <v>520035.91000000009</v>
      </c>
      <c r="CK9" s="86">
        <f t="shared" si="26"/>
        <v>530705.69999999995</v>
      </c>
      <c r="CL9" s="86">
        <f t="shared" si="27"/>
        <v>645078.05999999994</v>
      </c>
      <c r="CM9" s="87">
        <f t="shared" si="28"/>
        <v>585179.0199999999</v>
      </c>
      <c r="CO9" s="81"/>
      <c r="CP9" s="92" t="str">
        <f t="shared" ref="CP9:CP17" si="35">$C9</f>
        <v>Food and beverage</v>
      </c>
      <c r="CQ9" s="83"/>
      <c r="CR9" s="84">
        <f t="shared" si="29"/>
        <v>-1783381.56</v>
      </c>
      <c r="CS9" s="84">
        <f t="shared" si="6"/>
        <v>-86409.559999999939</v>
      </c>
      <c r="CT9" s="85">
        <f t="shared" si="6"/>
        <v>-33980</v>
      </c>
      <c r="CU9" s="86">
        <f t="shared" si="6"/>
        <v>-24930</v>
      </c>
      <c r="CV9" s="86">
        <f t="shared" si="6"/>
        <v>-27499.559999999969</v>
      </c>
      <c r="CW9" s="86">
        <f t="shared" si="6"/>
        <v>-185136</v>
      </c>
      <c r="CX9" s="86">
        <f t="shared" si="6"/>
        <v>-185328</v>
      </c>
      <c r="CY9" s="86">
        <f t="shared" si="6"/>
        <v>-191207</v>
      </c>
      <c r="CZ9" s="86">
        <f t="shared" si="6"/>
        <v>-189535</v>
      </c>
      <c r="DA9" s="86">
        <f t="shared" si="6"/>
        <v>-173361</v>
      </c>
      <c r="DB9" s="86">
        <f t="shared" si="6"/>
        <v>-177979</v>
      </c>
      <c r="DC9" s="86">
        <f t="shared" si="6"/>
        <v>-188647</v>
      </c>
      <c r="DD9" s="86">
        <f t="shared" si="6"/>
        <v>-211744</v>
      </c>
      <c r="DE9" s="87">
        <f t="shared" si="6"/>
        <v>-194035</v>
      </c>
      <c r="DG9" s="81"/>
      <c r="DH9" s="92" t="str">
        <f t="shared" ref="DH9:DH17" si="36">$C9</f>
        <v>Food and beverage</v>
      </c>
      <c r="DI9" s="83"/>
      <c r="DJ9" s="88">
        <f t="shared" si="30"/>
        <v>0.20242541388529367</v>
      </c>
      <c r="DK9" s="88">
        <f t="shared" si="30"/>
        <v>0.83969552941001879</v>
      </c>
      <c r="DL9" s="89">
        <f t="shared" si="30"/>
        <v>0.80830094157071375</v>
      </c>
      <c r="DM9" s="90">
        <f t="shared" si="30"/>
        <v>0.85904423738013391</v>
      </c>
      <c r="DN9" s="90">
        <f t="shared" si="30"/>
        <v>0.85128379291883227</v>
      </c>
      <c r="DO9" s="90">
        <f t="shared" si="30"/>
        <v>0</v>
      </c>
      <c r="DP9" s="90">
        <f t="shared" si="30"/>
        <v>0</v>
      </c>
      <c r="DQ9" s="90">
        <f t="shared" si="30"/>
        <v>0</v>
      </c>
      <c r="DR9" s="90">
        <f t="shared" si="30"/>
        <v>0</v>
      </c>
      <c r="DS9" s="90">
        <f t="shared" si="30"/>
        <v>0</v>
      </c>
      <c r="DT9" s="90">
        <f t="shared" si="30"/>
        <v>0</v>
      </c>
      <c r="DU9" s="90">
        <f t="shared" si="30"/>
        <v>0</v>
      </c>
      <c r="DV9" s="90">
        <f t="shared" si="30"/>
        <v>0</v>
      </c>
      <c r="DW9" s="91">
        <f t="shared" si="30"/>
        <v>0</v>
      </c>
    </row>
    <row r="10" spans="1:131" ht="11.45" customHeight="1" x14ac:dyDescent="0.15">
      <c r="B10" s="81"/>
      <c r="C10" s="92" t="s">
        <v>47</v>
      </c>
      <c r="D10" s="83"/>
      <c r="E10" s="84">
        <f t="shared" si="8"/>
        <v>0</v>
      </c>
      <c r="F10" s="84">
        <f t="shared" si="9"/>
        <v>0</v>
      </c>
      <c r="G10" s="85">
        <f>'⑴ IS(Subtotal-Dert.)'!G10</f>
        <v>0</v>
      </c>
      <c r="H10" s="86">
        <f>'⑴ IS(Subtotal-Dert.)'!H10</f>
        <v>0</v>
      </c>
      <c r="I10" s="86">
        <f>'⑴ IS(Subtotal-Dert.)'!I10</f>
        <v>0</v>
      </c>
      <c r="J10" s="86">
        <f>'⑴ IS(Subtotal-Dert.)'!J10</f>
        <v>0</v>
      </c>
      <c r="K10" s="86">
        <f>'⑴ IS(Subtotal-Dert.)'!K10</f>
        <v>0</v>
      </c>
      <c r="L10" s="86">
        <f>'⑴ IS(Subtotal-Dert.)'!L10</f>
        <v>0</v>
      </c>
      <c r="M10" s="86">
        <f>'⑴ IS(Subtotal-Dert.)'!M10</f>
        <v>0</v>
      </c>
      <c r="N10" s="86">
        <f>'⑴ IS(Subtotal-Dert.)'!N10</f>
        <v>0</v>
      </c>
      <c r="O10" s="86">
        <f>'⑴ IS(Subtotal-Dert.)'!O10</f>
        <v>0</v>
      </c>
      <c r="P10" s="86">
        <f>'⑴ IS(Subtotal-Dert.)'!P10</f>
        <v>0</v>
      </c>
      <c r="Q10" s="86">
        <f>'⑴ IS(Subtotal-Dert.)'!Q10</f>
        <v>0</v>
      </c>
      <c r="R10" s="87">
        <f>'⑴ IS(Subtotal-Dert.)'!R10</f>
        <v>0</v>
      </c>
      <c r="T10" s="81"/>
      <c r="U10" s="92" t="str">
        <f t="shared" si="31"/>
        <v>Comunications</v>
      </c>
      <c r="V10" s="83"/>
      <c r="W10" s="84">
        <f t="shared" si="10"/>
        <v>0</v>
      </c>
      <c r="X10" s="84">
        <f t="shared" si="11"/>
        <v>0</v>
      </c>
      <c r="Y10" s="85">
        <f>'⑴ IS(Subtotal-Dert.)'!Y10</f>
        <v>0</v>
      </c>
      <c r="Z10" s="86">
        <f>'⑴ IS(Subtotal-Dert.)'!Z10</f>
        <v>0</v>
      </c>
      <c r="AA10" s="86">
        <f>'⑴ IS(Subtotal-Dert.)'!AA10</f>
        <v>0</v>
      </c>
      <c r="AB10" s="86">
        <f>'⑴ IS(Subtotal-Dert.)'!AB10</f>
        <v>0</v>
      </c>
      <c r="AC10" s="86">
        <f>'⑴ IS(Subtotal-Dert.)'!AC10</f>
        <v>0</v>
      </c>
      <c r="AD10" s="86">
        <f>'⑴ IS(Subtotal-Dert.)'!AD10</f>
        <v>0</v>
      </c>
      <c r="AE10" s="86">
        <f>'⑴ IS(Subtotal-Dert.)'!AE10</f>
        <v>0</v>
      </c>
      <c r="AF10" s="86">
        <f>'⑴ IS(Subtotal-Dert.)'!AF10</f>
        <v>0</v>
      </c>
      <c r="AG10" s="86">
        <f>'⑴ IS(Subtotal-Dert.)'!AG10</f>
        <v>0</v>
      </c>
      <c r="AH10" s="86">
        <f>'⑴ IS(Subtotal-Dert.)'!AH10</f>
        <v>0</v>
      </c>
      <c r="AI10" s="86">
        <f>'⑴ IS(Subtotal-Dert.)'!AI10</f>
        <v>0</v>
      </c>
      <c r="AJ10" s="87">
        <f>'⑴ IS(Subtotal-Dert.)'!AJ10</f>
        <v>0</v>
      </c>
      <c r="AL10" s="81"/>
      <c r="AM10" s="92" t="str">
        <f t="shared" si="32"/>
        <v>Comunications</v>
      </c>
      <c r="AN10" s="83"/>
      <c r="AO10" s="84">
        <f t="shared" si="12"/>
        <v>299</v>
      </c>
      <c r="AP10" s="84">
        <f t="shared" si="13"/>
        <v>191</v>
      </c>
      <c r="AQ10" s="85">
        <f>'⑴ IS(Subtotal-Dert.)'!AQ10</f>
        <v>147</v>
      </c>
      <c r="AR10" s="86">
        <f>'⑴ IS(Subtotal-Dert.)'!AR10</f>
        <v>0</v>
      </c>
      <c r="AS10" s="86">
        <f>'⑴ IS(Subtotal-Dert.)'!AS10</f>
        <v>44</v>
      </c>
      <c r="AT10" s="86">
        <f>'⑴ IS(Subtotal-Dert.)'!AT10</f>
        <v>40</v>
      </c>
      <c r="AU10" s="86">
        <f>'⑴ IS(Subtotal-Dert.)'!AU10</f>
        <v>0</v>
      </c>
      <c r="AV10" s="86">
        <f>'⑴ IS(Subtotal-Dert.)'!AV10</f>
        <v>68</v>
      </c>
      <c r="AW10" s="86">
        <f>'⑴ IS(Subtotal-Dert.)'!AW10</f>
        <v>0</v>
      </c>
      <c r="AX10" s="86">
        <f>'⑴ IS(Subtotal-Dert.)'!AX10</f>
        <v>0</v>
      </c>
      <c r="AY10" s="86">
        <f>'⑴ IS(Subtotal-Dert.)'!AY10</f>
        <v>0</v>
      </c>
      <c r="AZ10" s="86">
        <f>'⑴ IS(Subtotal-Dert.)'!AZ10</f>
        <v>0</v>
      </c>
      <c r="BA10" s="86">
        <f>'⑴ IS(Subtotal-Dert.)'!BA10</f>
        <v>0</v>
      </c>
      <c r="BB10" s="87">
        <f>'⑴ IS(Subtotal-Dert.)'!BB10</f>
        <v>0</v>
      </c>
      <c r="BD10" s="81"/>
      <c r="BE10" s="92" t="str">
        <f t="shared" si="33"/>
        <v>Comunications</v>
      </c>
      <c r="BF10" s="83"/>
      <c r="BG10" s="84">
        <f t="shared" si="14"/>
        <v>961</v>
      </c>
      <c r="BH10" s="84">
        <f t="shared" si="15"/>
        <v>49</v>
      </c>
      <c r="BI10" s="85">
        <f>'⑴ IS(Subtotal-Dert.)'!BI10</f>
        <v>6</v>
      </c>
      <c r="BJ10" s="86">
        <f>'⑴ IS(Subtotal-Dert.)'!BJ10</f>
        <v>8</v>
      </c>
      <c r="BK10" s="86">
        <f>'⑴ IS(Subtotal-Dert.)'!BK10</f>
        <v>35</v>
      </c>
      <c r="BL10" s="86">
        <f>'⑴ IS(Subtotal-Dert.)'!BL10</f>
        <v>162</v>
      </c>
      <c r="BM10" s="86">
        <f>'⑴ IS(Subtotal-Dert.)'!BM10</f>
        <v>0</v>
      </c>
      <c r="BN10" s="86">
        <f>'⑴ IS(Subtotal-Dert.)'!BN10</f>
        <v>495</v>
      </c>
      <c r="BO10" s="86">
        <f>'⑴ IS(Subtotal-Dert.)'!BO10</f>
        <v>58</v>
      </c>
      <c r="BP10" s="86">
        <f>'⑴ IS(Subtotal-Dert.)'!BP10</f>
        <v>54</v>
      </c>
      <c r="BQ10" s="86">
        <f>'⑴ IS(Subtotal-Dert.)'!BQ10</f>
        <v>37</v>
      </c>
      <c r="BR10" s="86">
        <f>'⑴ IS(Subtotal-Dert.)'!BR10</f>
        <v>102</v>
      </c>
      <c r="BS10" s="86">
        <f>'⑴ IS(Subtotal-Dert.)'!BS10</f>
        <v>4</v>
      </c>
      <c r="BT10" s="87">
        <f>'⑴ IS(Subtotal-Dert.)'!BT10</f>
        <v>0</v>
      </c>
      <c r="BV10" s="81"/>
      <c r="BW10" s="92" t="str">
        <f t="shared" si="34"/>
        <v>Comunications</v>
      </c>
      <c r="BX10" s="83"/>
      <c r="BY10" s="84">
        <f t="shared" si="16"/>
        <v>0</v>
      </c>
      <c r="BZ10" s="85">
        <f t="shared" si="17"/>
        <v>0</v>
      </c>
      <c r="CA10" s="86">
        <f t="shared" si="18"/>
        <v>0</v>
      </c>
      <c r="CB10" s="86">
        <f t="shared" si="19"/>
        <v>0</v>
      </c>
      <c r="CC10" s="86">
        <f t="shared" si="20"/>
        <v>0</v>
      </c>
      <c r="CD10" s="84">
        <f t="shared" si="4"/>
        <v>0</v>
      </c>
      <c r="CE10" s="85">
        <f t="shared" si="21"/>
        <v>0</v>
      </c>
      <c r="CF10" s="86">
        <f t="shared" si="22"/>
        <v>0</v>
      </c>
      <c r="CG10" s="86">
        <f t="shared" si="23"/>
        <v>0</v>
      </c>
      <c r="CH10" s="86">
        <f t="shared" si="24"/>
        <v>0</v>
      </c>
      <c r="CI10" s="84">
        <f t="shared" si="5"/>
        <v>299</v>
      </c>
      <c r="CJ10" s="85">
        <f t="shared" si="25"/>
        <v>191</v>
      </c>
      <c r="CK10" s="86">
        <f t="shared" si="26"/>
        <v>108</v>
      </c>
      <c r="CL10" s="86">
        <f t="shared" si="27"/>
        <v>0</v>
      </c>
      <c r="CM10" s="87">
        <f t="shared" si="28"/>
        <v>0</v>
      </c>
      <c r="CO10" s="81"/>
      <c r="CP10" s="92" t="str">
        <f t="shared" si="35"/>
        <v>Comunications</v>
      </c>
      <c r="CQ10" s="83"/>
      <c r="CR10" s="84">
        <f t="shared" si="29"/>
        <v>0</v>
      </c>
      <c r="CS10" s="84">
        <f t="shared" si="6"/>
        <v>0</v>
      </c>
      <c r="CT10" s="85">
        <f t="shared" si="6"/>
        <v>0</v>
      </c>
      <c r="CU10" s="86">
        <f t="shared" si="6"/>
        <v>0</v>
      </c>
      <c r="CV10" s="86">
        <f t="shared" si="6"/>
        <v>0</v>
      </c>
      <c r="CW10" s="86">
        <f t="shared" si="6"/>
        <v>0</v>
      </c>
      <c r="CX10" s="86">
        <f t="shared" si="6"/>
        <v>0</v>
      </c>
      <c r="CY10" s="86">
        <f t="shared" si="6"/>
        <v>0</v>
      </c>
      <c r="CZ10" s="86">
        <f t="shared" si="6"/>
        <v>0</v>
      </c>
      <c r="DA10" s="86">
        <f t="shared" si="6"/>
        <v>0</v>
      </c>
      <c r="DB10" s="86">
        <f t="shared" si="6"/>
        <v>0</v>
      </c>
      <c r="DC10" s="86">
        <f t="shared" si="6"/>
        <v>0</v>
      </c>
      <c r="DD10" s="86">
        <f t="shared" si="6"/>
        <v>0</v>
      </c>
      <c r="DE10" s="87">
        <f t="shared" si="6"/>
        <v>0</v>
      </c>
      <c r="DG10" s="81"/>
      <c r="DH10" s="92" t="str">
        <f t="shared" si="36"/>
        <v>Comunications</v>
      </c>
      <c r="DI10" s="83"/>
      <c r="DJ10" s="88" t="str">
        <f t="shared" si="30"/>
        <v/>
      </c>
      <c r="DK10" s="88" t="str">
        <f t="shared" si="30"/>
        <v/>
      </c>
      <c r="DL10" s="89" t="str">
        <f t="shared" si="30"/>
        <v/>
      </c>
      <c r="DM10" s="90" t="str">
        <f t="shared" si="30"/>
        <v/>
      </c>
      <c r="DN10" s="90" t="str">
        <f t="shared" si="30"/>
        <v/>
      </c>
      <c r="DO10" s="90" t="str">
        <f t="shared" si="30"/>
        <v/>
      </c>
      <c r="DP10" s="90" t="str">
        <f t="shared" si="30"/>
        <v/>
      </c>
      <c r="DQ10" s="90" t="str">
        <f t="shared" si="30"/>
        <v/>
      </c>
      <c r="DR10" s="90" t="str">
        <f t="shared" si="30"/>
        <v/>
      </c>
      <c r="DS10" s="90" t="str">
        <f t="shared" si="30"/>
        <v/>
      </c>
      <c r="DT10" s="90" t="str">
        <f t="shared" si="30"/>
        <v/>
      </c>
      <c r="DU10" s="90" t="str">
        <f t="shared" si="30"/>
        <v/>
      </c>
      <c r="DV10" s="90" t="str">
        <f t="shared" si="30"/>
        <v/>
      </c>
      <c r="DW10" s="91" t="str">
        <f t="shared" si="30"/>
        <v/>
      </c>
    </row>
    <row r="11" spans="1:131" ht="11.45" customHeight="1" x14ac:dyDescent="0.15">
      <c r="B11" s="81"/>
      <c r="C11" s="92" t="s">
        <v>48</v>
      </c>
      <c r="D11" s="83"/>
      <c r="E11" s="84">
        <f t="shared" si="8"/>
        <v>177883.01</v>
      </c>
      <c r="F11" s="84">
        <f t="shared" si="9"/>
        <v>177883.01</v>
      </c>
      <c r="G11" s="85">
        <f>'⑴ IS(Subtotal-Dert.)'!G11</f>
        <v>64204</v>
      </c>
      <c r="H11" s="86">
        <f>'⑴ IS(Subtotal-Dert.)'!H11</f>
        <v>51471</v>
      </c>
      <c r="I11" s="86">
        <f>'⑴ IS(Subtotal-Dert.)'!I11</f>
        <v>62208.01</v>
      </c>
      <c r="J11" s="86">
        <f>'⑴ IS(Subtotal-Dert.)'!J11</f>
        <v>0</v>
      </c>
      <c r="K11" s="86">
        <f>'⑴ IS(Subtotal-Dert.)'!K11</f>
        <v>0</v>
      </c>
      <c r="L11" s="86">
        <f>'⑴ IS(Subtotal-Dert.)'!L11</f>
        <v>0</v>
      </c>
      <c r="M11" s="86">
        <f>'⑴ IS(Subtotal-Dert.)'!M11</f>
        <v>0</v>
      </c>
      <c r="N11" s="86">
        <f>'⑴ IS(Subtotal-Dert.)'!N11</f>
        <v>0</v>
      </c>
      <c r="O11" s="86">
        <f>'⑴ IS(Subtotal-Dert.)'!O11</f>
        <v>0</v>
      </c>
      <c r="P11" s="86">
        <f>'⑴ IS(Subtotal-Dert.)'!P11</f>
        <v>0</v>
      </c>
      <c r="Q11" s="86">
        <f>'⑴ IS(Subtotal-Dert.)'!Q11</f>
        <v>0</v>
      </c>
      <c r="R11" s="87">
        <f>'⑴ IS(Subtotal-Dert.)'!R11</f>
        <v>0</v>
      </c>
      <c r="T11" s="81"/>
      <c r="U11" s="92" t="str">
        <f t="shared" si="31"/>
        <v>Parking</v>
      </c>
      <c r="V11" s="83"/>
      <c r="W11" s="84">
        <f t="shared" si="10"/>
        <v>976214</v>
      </c>
      <c r="X11" s="84">
        <f t="shared" si="11"/>
        <v>234768</v>
      </c>
      <c r="Y11" s="85">
        <f>'⑴ IS(Subtotal-Dert.)'!Y11</f>
        <v>85368</v>
      </c>
      <c r="Z11" s="86">
        <f>'⑴ IS(Subtotal-Dert.)'!Z11</f>
        <v>67000</v>
      </c>
      <c r="AA11" s="86">
        <f>'⑴ IS(Subtotal-Dert.)'!AA11</f>
        <v>82399.999999999985</v>
      </c>
      <c r="AB11" s="86">
        <f>'⑴ IS(Subtotal-Dert.)'!AB11</f>
        <v>83184</v>
      </c>
      <c r="AC11" s="86">
        <f>'⑴ IS(Subtotal-Dert.)'!AC11</f>
        <v>86096</v>
      </c>
      <c r="AD11" s="86">
        <f>'⑴ IS(Subtotal-Dert.)'!AD11</f>
        <v>86600</v>
      </c>
      <c r="AE11" s="86">
        <f>'⑴ IS(Subtotal-Dert.)'!AE11</f>
        <v>92200</v>
      </c>
      <c r="AF11" s="86">
        <f>'⑴ IS(Subtotal-Dert.)'!AF11</f>
        <v>87496</v>
      </c>
      <c r="AG11" s="86">
        <f>'⑴ IS(Subtotal-Dert.)'!AG11</f>
        <v>77808</v>
      </c>
      <c r="AH11" s="86">
        <f>'⑴ IS(Subtotal-Dert.)'!AH11</f>
        <v>79599.999999999985</v>
      </c>
      <c r="AI11" s="86">
        <f>'⑴ IS(Subtotal-Dert.)'!AI11</f>
        <v>81699.999999999985</v>
      </c>
      <c r="AJ11" s="87">
        <f>'⑴ IS(Subtotal-Dert.)'!AJ11</f>
        <v>66762</v>
      </c>
      <c r="AL11" s="81"/>
      <c r="AM11" s="92" t="str">
        <f t="shared" si="32"/>
        <v>Parking</v>
      </c>
      <c r="AN11" s="83"/>
      <c r="AO11" s="84">
        <f t="shared" si="12"/>
        <v>944489.60999999987</v>
      </c>
      <c r="AP11" s="84">
        <f t="shared" si="13"/>
        <v>211825.31</v>
      </c>
      <c r="AQ11" s="85">
        <f>'⑴ IS(Subtotal-Dert.)'!AQ11</f>
        <v>81862.540000000008</v>
      </c>
      <c r="AR11" s="86">
        <f>'⑴ IS(Subtotal-Dert.)'!AR11</f>
        <v>65661.569999999992</v>
      </c>
      <c r="AS11" s="86">
        <f>'⑴ IS(Subtotal-Dert.)'!AS11</f>
        <v>64301.2</v>
      </c>
      <c r="AT11" s="86">
        <f>'⑴ IS(Subtotal-Dert.)'!AT11</f>
        <v>60137.47</v>
      </c>
      <c r="AU11" s="86">
        <f>'⑴ IS(Subtotal-Dert.)'!AU11</f>
        <v>145880.28</v>
      </c>
      <c r="AV11" s="86">
        <f>'⑴ IS(Subtotal-Dert.)'!AV11</f>
        <v>81213.36</v>
      </c>
      <c r="AW11" s="86">
        <f>'⑴ IS(Subtotal-Dert.)'!AW11</f>
        <v>88077.569999999992</v>
      </c>
      <c r="AX11" s="86">
        <f>'⑴ IS(Subtotal-Dert.)'!AX11</f>
        <v>79978.929999999993</v>
      </c>
      <c r="AY11" s="86">
        <f>'⑴ IS(Subtotal-Dert.)'!AY11</f>
        <v>72193.599999999991</v>
      </c>
      <c r="AZ11" s="86">
        <f>'⑴ IS(Subtotal-Dert.)'!AZ11</f>
        <v>70475.61</v>
      </c>
      <c r="BA11" s="86">
        <f>'⑴ IS(Subtotal-Dert.)'!BA11</f>
        <v>59550.01</v>
      </c>
      <c r="BB11" s="87">
        <f>'⑴ IS(Subtotal-Dert.)'!BB11</f>
        <v>75157.469999999987</v>
      </c>
      <c r="BD11" s="81"/>
      <c r="BE11" s="92" t="str">
        <f t="shared" si="33"/>
        <v>Parking</v>
      </c>
      <c r="BF11" s="83"/>
      <c r="BG11" s="84">
        <f t="shared" si="14"/>
        <v>790540.91999999993</v>
      </c>
      <c r="BH11" s="84">
        <f t="shared" si="15"/>
        <v>203919</v>
      </c>
      <c r="BI11" s="85">
        <f>'⑴ IS(Subtotal-Dert.)'!BI11</f>
        <v>68053</v>
      </c>
      <c r="BJ11" s="86">
        <f>'⑴ IS(Subtotal-Dert.)'!BJ11</f>
        <v>64829</v>
      </c>
      <c r="BK11" s="86">
        <f>'⑴ IS(Subtotal-Dert.)'!BK11</f>
        <v>71037</v>
      </c>
      <c r="BL11" s="86">
        <f>'⑴ IS(Subtotal-Dert.)'!BL11</f>
        <v>66006</v>
      </c>
      <c r="BM11" s="86">
        <f>'⑴ IS(Subtotal-Dert.)'!BM11</f>
        <v>67517</v>
      </c>
      <c r="BN11" s="86">
        <f>'⑴ IS(Subtotal-Dert.)'!BN11</f>
        <v>70167</v>
      </c>
      <c r="BO11" s="86">
        <f>'⑴ IS(Subtotal-Dert.)'!BO11</f>
        <v>74562</v>
      </c>
      <c r="BP11" s="86">
        <f>'⑴ IS(Subtotal-Dert.)'!BP11</f>
        <v>68617</v>
      </c>
      <c r="BQ11" s="86">
        <f>'⑴ IS(Subtotal-Dert.)'!BQ11</f>
        <v>64355</v>
      </c>
      <c r="BR11" s="86">
        <f>'⑴ IS(Subtotal-Dert.)'!BR11</f>
        <v>51912</v>
      </c>
      <c r="BS11" s="86">
        <f>'⑴ IS(Subtotal-Dert.)'!BS11</f>
        <v>58341.1</v>
      </c>
      <c r="BT11" s="87">
        <f>'⑴ IS(Subtotal-Dert.)'!BT11</f>
        <v>65144.819999999992</v>
      </c>
      <c r="BV11" s="81"/>
      <c r="BW11" s="92" t="str">
        <f t="shared" si="34"/>
        <v>Parking</v>
      </c>
      <c r="BX11" s="83"/>
      <c r="BY11" s="84">
        <f t="shared" si="16"/>
        <v>177883.01</v>
      </c>
      <c r="BZ11" s="85">
        <f t="shared" si="17"/>
        <v>177883.01</v>
      </c>
      <c r="CA11" s="86">
        <f t="shared" si="18"/>
        <v>0</v>
      </c>
      <c r="CB11" s="86">
        <f t="shared" si="19"/>
        <v>0</v>
      </c>
      <c r="CC11" s="86">
        <f t="shared" si="20"/>
        <v>0</v>
      </c>
      <c r="CD11" s="84">
        <f t="shared" si="4"/>
        <v>976214</v>
      </c>
      <c r="CE11" s="85">
        <f t="shared" si="21"/>
        <v>234768</v>
      </c>
      <c r="CF11" s="86">
        <f t="shared" si="22"/>
        <v>255880</v>
      </c>
      <c r="CG11" s="86">
        <f t="shared" si="23"/>
        <v>257504</v>
      </c>
      <c r="CH11" s="86">
        <f t="shared" si="24"/>
        <v>228061.99999999997</v>
      </c>
      <c r="CI11" s="84">
        <f t="shared" si="5"/>
        <v>944489.61</v>
      </c>
      <c r="CJ11" s="85">
        <f t="shared" si="25"/>
        <v>211825.31</v>
      </c>
      <c r="CK11" s="86">
        <f t="shared" si="26"/>
        <v>287231.11</v>
      </c>
      <c r="CL11" s="86">
        <f t="shared" si="27"/>
        <v>240250.09999999998</v>
      </c>
      <c r="CM11" s="87">
        <f t="shared" si="28"/>
        <v>205183.08999999997</v>
      </c>
      <c r="CO11" s="81"/>
      <c r="CP11" s="92" t="str">
        <f t="shared" si="35"/>
        <v>Parking</v>
      </c>
      <c r="CQ11" s="83"/>
      <c r="CR11" s="84">
        <f t="shared" si="29"/>
        <v>-798330.99</v>
      </c>
      <c r="CS11" s="84">
        <f t="shared" si="6"/>
        <v>-56884.989999999991</v>
      </c>
      <c r="CT11" s="85">
        <f t="shared" si="6"/>
        <v>-21164</v>
      </c>
      <c r="CU11" s="86">
        <f t="shared" si="6"/>
        <v>-15529</v>
      </c>
      <c r="CV11" s="86">
        <f t="shared" si="6"/>
        <v>-20191.989999999983</v>
      </c>
      <c r="CW11" s="86">
        <f t="shared" si="6"/>
        <v>-83184</v>
      </c>
      <c r="CX11" s="86">
        <f t="shared" si="6"/>
        <v>-86096</v>
      </c>
      <c r="CY11" s="86">
        <f t="shared" si="6"/>
        <v>-86600</v>
      </c>
      <c r="CZ11" s="86">
        <f t="shared" si="6"/>
        <v>-92200</v>
      </c>
      <c r="DA11" s="86">
        <f t="shared" si="6"/>
        <v>-87496</v>
      </c>
      <c r="DB11" s="86">
        <f t="shared" si="6"/>
        <v>-77808</v>
      </c>
      <c r="DC11" s="86">
        <f t="shared" si="6"/>
        <v>-79599.999999999985</v>
      </c>
      <c r="DD11" s="86">
        <f t="shared" si="6"/>
        <v>-81699.999999999985</v>
      </c>
      <c r="DE11" s="87">
        <f t="shared" si="6"/>
        <v>-66762</v>
      </c>
      <c r="DG11" s="81"/>
      <c r="DH11" s="92" t="str">
        <f t="shared" si="36"/>
        <v>Parking</v>
      </c>
      <c r="DI11" s="83"/>
      <c r="DJ11" s="88">
        <f t="shared" si="30"/>
        <v>0.18221722900921311</v>
      </c>
      <c r="DK11" s="88">
        <f t="shared" si="30"/>
        <v>0.75769700299870513</v>
      </c>
      <c r="DL11" s="89">
        <f t="shared" si="30"/>
        <v>0.75208509043201199</v>
      </c>
      <c r="DM11" s="90">
        <f t="shared" si="30"/>
        <v>0.76822388059701496</v>
      </c>
      <c r="DN11" s="90">
        <f t="shared" si="30"/>
        <v>0.75495157766990306</v>
      </c>
      <c r="DO11" s="90">
        <f t="shared" si="30"/>
        <v>0</v>
      </c>
      <c r="DP11" s="90">
        <f t="shared" si="30"/>
        <v>0</v>
      </c>
      <c r="DQ11" s="90">
        <f t="shared" si="30"/>
        <v>0</v>
      </c>
      <c r="DR11" s="90">
        <f t="shared" si="30"/>
        <v>0</v>
      </c>
      <c r="DS11" s="90">
        <f t="shared" si="30"/>
        <v>0</v>
      </c>
      <c r="DT11" s="90">
        <f t="shared" si="30"/>
        <v>0</v>
      </c>
      <c r="DU11" s="90">
        <f t="shared" si="30"/>
        <v>0</v>
      </c>
      <c r="DV11" s="90">
        <f t="shared" si="30"/>
        <v>0</v>
      </c>
      <c r="DW11" s="91">
        <f t="shared" si="30"/>
        <v>0</v>
      </c>
    </row>
    <row r="12" spans="1:131" ht="11.45" customHeight="1" x14ac:dyDescent="0.15">
      <c r="B12" s="81"/>
      <c r="C12" s="92" t="s">
        <v>49</v>
      </c>
      <c r="D12" s="83"/>
      <c r="E12" s="84">
        <f t="shared" si="8"/>
        <v>499376.01</v>
      </c>
      <c r="F12" s="84">
        <f t="shared" si="9"/>
        <v>499376.01</v>
      </c>
      <c r="G12" s="85">
        <f>'⑴ IS(Subtotal-Dert.)'!G12</f>
        <v>199082</v>
      </c>
      <c r="H12" s="86">
        <f>'⑴ IS(Subtotal-Dert.)'!H12</f>
        <v>156188</v>
      </c>
      <c r="I12" s="86">
        <f>'⑴ IS(Subtotal-Dert.)'!I12</f>
        <v>144106.01</v>
      </c>
      <c r="J12" s="86">
        <f>'⑴ IS(Subtotal-Dert.)'!J12</f>
        <v>0</v>
      </c>
      <c r="K12" s="86">
        <f>'⑴ IS(Subtotal-Dert.)'!K12</f>
        <v>0</v>
      </c>
      <c r="L12" s="86">
        <f>'⑴ IS(Subtotal-Dert.)'!L12</f>
        <v>0</v>
      </c>
      <c r="M12" s="86">
        <f>'⑴ IS(Subtotal-Dert.)'!M12</f>
        <v>0</v>
      </c>
      <c r="N12" s="86">
        <f>'⑴ IS(Subtotal-Dert.)'!N12</f>
        <v>0</v>
      </c>
      <c r="O12" s="86">
        <f>'⑴ IS(Subtotal-Dert.)'!O12</f>
        <v>0</v>
      </c>
      <c r="P12" s="86">
        <f>'⑴ IS(Subtotal-Dert.)'!P12</f>
        <v>0</v>
      </c>
      <c r="Q12" s="86">
        <f>'⑴ IS(Subtotal-Dert.)'!Q12</f>
        <v>0</v>
      </c>
      <c r="R12" s="87">
        <f>'⑴ IS(Subtotal-Dert.)'!R12</f>
        <v>0</v>
      </c>
      <c r="T12" s="81"/>
      <c r="U12" s="92" t="str">
        <f t="shared" si="31"/>
        <v>Other operated</v>
      </c>
      <c r="V12" s="83"/>
      <c r="W12" s="84">
        <f t="shared" si="10"/>
        <v>1869462</v>
      </c>
      <c r="X12" s="84">
        <f t="shared" si="11"/>
        <v>452016</v>
      </c>
      <c r="Y12" s="85">
        <f>'⑴ IS(Subtotal-Dert.)'!Y12</f>
        <v>155748</v>
      </c>
      <c r="Z12" s="86">
        <f>'⑴ IS(Subtotal-Dert.)'!Z12</f>
        <v>141881</v>
      </c>
      <c r="AA12" s="86">
        <f>'⑴ IS(Subtotal-Dert.)'!AA12</f>
        <v>154387</v>
      </c>
      <c r="AB12" s="86">
        <f>'⑴ IS(Subtotal-Dert.)'!AB12</f>
        <v>154654</v>
      </c>
      <c r="AC12" s="86">
        <f>'⑴ IS(Subtotal-Dert.)'!AC12</f>
        <v>160582</v>
      </c>
      <c r="AD12" s="86">
        <f>'⑴ IS(Subtotal-Dert.)'!AD12</f>
        <v>191506</v>
      </c>
      <c r="AE12" s="86">
        <f>'⑴ IS(Subtotal-Dert.)'!AE12</f>
        <v>156090</v>
      </c>
      <c r="AF12" s="86">
        <f>'⑴ IS(Subtotal-Dert.)'!AF12</f>
        <v>151374</v>
      </c>
      <c r="AG12" s="86">
        <f>'⑴ IS(Subtotal-Dert.)'!AG12</f>
        <v>156701</v>
      </c>
      <c r="AH12" s="86">
        <f>'⑴ IS(Subtotal-Dert.)'!AH12</f>
        <v>162548</v>
      </c>
      <c r="AI12" s="86">
        <f>'⑴ IS(Subtotal-Dert.)'!AI12</f>
        <v>157406</v>
      </c>
      <c r="AJ12" s="87">
        <f>'⑴ IS(Subtotal-Dert.)'!AJ12</f>
        <v>126585</v>
      </c>
      <c r="AL12" s="81"/>
      <c r="AM12" s="92" t="str">
        <f t="shared" si="32"/>
        <v>Other operated</v>
      </c>
      <c r="AN12" s="83"/>
      <c r="AO12" s="84">
        <f t="shared" si="12"/>
        <v>1557235.33</v>
      </c>
      <c r="AP12" s="84">
        <f t="shared" si="13"/>
        <v>380093.12</v>
      </c>
      <c r="AQ12" s="85">
        <f>'⑴ IS(Subtotal-Dert.)'!AQ12</f>
        <v>162088.54000000004</v>
      </c>
      <c r="AR12" s="86">
        <f>'⑴ IS(Subtotal-Dert.)'!AR12</f>
        <v>99660.1</v>
      </c>
      <c r="AS12" s="86">
        <f>'⑴ IS(Subtotal-Dert.)'!AS12</f>
        <v>118344.47999999998</v>
      </c>
      <c r="AT12" s="86">
        <f>'⑴ IS(Subtotal-Dert.)'!AT12</f>
        <v>135193.66</v>
      </c>
      <c r="AU12" s="86">
        <f>'⑴ IS(Subtotal-Dert.)'!AU12</f>
        <v>113920.20000000001</v>
      </c>
      <c r="AV12" s="86">
        <f>'⑴ IS(Subtotal-Dert.)'!AV12</f>
        <v>106163.92000000001</v>
      </c>
      <c r="AW12" s="86">
        <f>'⑴ IS(Subtotal-Dert.)'!AW12</f>
        <v>99607.75999999998</v>
      </c>
      <c r="AX12" s="86">
        <f>'⑴ IS(Subtotal-Dert.)'!AX12</f>
        <v>107769.38</v>
      </c>
      <c r="AY12" s="86">
        <f>'⑴ IS(Subtotal-Dert.)'!AY12</f>
        <v>118190.76999999999</v>
      </c>
      <c r="AZ12" s="86">
        <f>'⑴ IS(Subtotal-Dert.)'!AZ12</f>
        <v>150205.41999999998</v>
      </c>
      <c r="BA12" s="86">
        <f>'⑴ IS(Subtotal-Dert.)'!BA12</f>
        <v>142254.77000000002</v>
      </c>
      <c r="BB12" s="87">
        <f>'⑴ IS(Subtotal-Dert.)'!BB12</f>
        <v>203836.33000000002</v>
      </c>
      <c r="BD12" s="81"/>
      <c r="BE12" s="92" t="str">
        <f t="shared" si="33"/>
        <v>Other operated</v>
      </c>
      <c r="BF12" s="83"/>
      <c r="BG12" s="84">
        <f t="shared" si="14"/>
        <v>1320842.72</v>
      </c>
      <c r="BH12" s="84">
        <f t="shared" si="15"/>
        <v>376618</v>
      </c>
      <c r="BI12" s="85">
        <f>'⑴ IS(Subtotal-Dert.)'!BI12</f>
        <v>133903</v>
      </c>
      <c r="BJ12" s="86">
        <f>'⑴ IS(Subtotal-Dert.)'!BJ12</f>
        <v>117453</v>
      </c>
      <c r="BK12" s="86">
        <f>'⑴ IS(Subtotal-Dert.)'!BK12</f>
        <v>125262</v>
      </c>
      <c r="BL12" s="86">
        <f>'⑴ IS(Subtotal-Dert.)'!BL12</f>
        <v>120653</v>
      </c>
      <c r="BM12" s="86">
        <f>'⑴ IS(Subtotal-Dert.)'!BM12</f>
        <v>107714</v>
      </c>
      <c r="BN12" s="86">
        <f>'⑴ IS(Subtotal-Dert.)'!BN12</f>
        <v>102762</v>
      </c>
      <c r="BO12" s="86">
        <f>'⑴ IS(Subtotal-Dert.)'!BO12</f>
        <v>109551</v>
      </c>
      <c r="BP12" s="86">
        <f>'⑴ IS(Subtotal-Dert.)'!BP12</f>
        <v>86926</v>
      </c>
      <c r="BQ12" s="86">
        <f>'⑴ IS(Subtotal-Dert.)'!BQ12</f>
        <v>94541</v>
      </c>
      <c r="BR12" s="86">
        <f>'⑴ IS(Subtotal-Dert.)'!BR12</f>
        <v>101644</v>
      </c>
      <c r="BS12" s="86">
        <f>'⑴ IS(Subtotal-Dert.)'!BS12</f>
        <v>105882</v>
      </c>
      <c r="BT12" s="87">
        <f>'⑴ IS(Subtotal-Dert.)'!BT12</f>
        <v>114551.72</v>
      </c>
      <c r="BV12" s="81"/>
      <c r="BW12" s="92" t="str">
        <f t="shared" si="34"/>
        <v>Other operated</v>
      </c>
      <c r="BX12" s="83"/>
      <c r="BY12" s="84">
        <f t="shared" si="16"/>
        <v>499376.01</v>
      </c>
      <c r="BZ12" s="85">
        <f t="shared" si="17"/>
        <v>499376.01</v>
      </c>
      <c r="CA12" s="86">
        <f t="shared" si="18"/>
        <v>0</v>
      </c>
      <c r="CB12" s="86">
        <f t="shared" si="19"/>
        <v>0</v>
      </c>
      <c r="CC12" s="86">
        <f t="shared" si="20"/>
        <v>0</v>
      </c>
      <c r="CD12" s="84">
        <f t="shared" si="4"/>
        <v>1869462</v>
      </c>
      <c r="CE12" s="85">
        <f t="shared" si="21"/>
        <v>452016</v>
      </c>
      <c r="CF12" s="86">
        <f t="shared" si="22"/>
        <v>506742</v>
      </c>
      <c r="CG12" s="86">
        <f t="shared" si="23"/>
        <v>464165</v>
      </c>
      <c r="CH12" s="86">
        <f t="shared" si="24"/>
        <v>446539</v>
      </c>
      <c r="CI12" s="84">
        <f t="shared" si="5"/>
        <v>1557235.33</v>
      </c>
      <c r="CJ12" s="85">
        <f t="shared" si="25"/>
        <v>380093.12</v>
      </c>
      <c r="CK12" s="86">
        <f t="shared" si="26"/>
        <v>355277.78</v>
      </c>
      <c r="CL12" s="86">
        <f t="shared" si="27"/>
        <v>325567.90999999997</v>
      </c>
      <c r="CM12" s="87">
        <f t="shared" si="28"/>
        <v>496296.52</v>
      </c>
      <c r="CO12" s="81"/>
      <c r="CP12" s="92" t="str">
        <f t="shared" si="35"/>
        <v>Other operated</v>
      </c>
      <c r="CQ12" s="83"/>
      <c r="CR12" s="84">
        <f t="shared" si="29"/>
        <v>-1370085.99</v>
      </c>
      <c r="CS12" s="84">
        <f t="shared" si="6"/>
        <v>47360.010000000009</v>
      </c>
      <c r="CT12" s="85">
        <f t="shared" si="6"/>
        <v>43334</v>
      </c>
      <c r="CU12" s="86">
        <f t="shared" si="6"/>
        <v>14307</v>
      </c>
      <c r="CV12" s="86">
        <f t="shared" si="6"/>
        <v>-10280.989999999991</v>
      </c>
      <c r="CW12" s="86">
        <f t="shared" si="6"/>
        <v>-154654</v>
      </c>
      <c r="CX12" s="86">
        <f t="shared" si="6"/>
        <v>-160582</v>
      </c>
      <c r="CY12" s="86">
        <f t="shared" si="6"/>
        <v>-191506</v>
      </c>
      <c r="CZ12" s="86">
        <f t="shared" si="6"/>
        <v>-156090</v>
      </c>
      <c r="DA12" s="86">
        <f t="shared" si="6"/>
        <v>-151374</v>
      </c>
      <c r="DB12" s="86">
        <f t="shared" si="6"/>
        <v>-156701</v>
      </c>
      <c r="DC12" s="86">
        <f t="shared" si="6"/>
        <v>-162548</v>
      </c>
      <c r="DD12" s="86">
        <f t="shared" si="6"/>
        <v>-157406</v>
      </c>
      <c r="DE12" s="87">
        <f t="shared" si="6"/>
        <v>-126585</v>
      </c>
      <c r="DG12" s="81"/>
      <c r="DH12" s="92" t="str">
        <f t="shared" si="36"/>
        <v>Other operated</v>
      </c>
      <c r="DI12" s="83"/>
      <c r="DJ12" s="88">
        <f t="shared" si="30"/>
        <v>0.26712284603805803</v>
      </c>
      <c r="DK12" s="88">
        <f t="shared" si="30"/>
        <v>1.104775074333652</v>
      </c>
      <c r="DL12" s="89">
        <f t="shared" si="30"/>
        <v>1.2782315021701725</v>
      </c>
      <c r="DM12" s="90">
        <f t="shared" si="30"/>
        <v>1.1008380262332518</v>
      </c>
      <c r="DN12" s="90">
        <f t="shared" si="30"/>
        <v>0.93340767033493754</v>
      </c>
      <c r="DO12" s="90">
        <f t="shared" si="30"/>
        <v>0</v>
      </c>
      <c r="DP12" s="90">
        <f t="shared" si="30"/>
        <v>0</v>
      </c>
      <c r="DQ12" s="90">
        <f t="shared" si="30"/>
        <v>0</v>
      </c>
      <c r="DR12" s="90">
        <f t="shared" si="30"/>
        <v>0</v>
      </c>
      <c r="DS12" s="90">
        <f t="shared" si="30"/>
        <v>0</v>
      </c>
      <c r="DT12" s="90">
        <f t="shared" si="30"/>
        <v>0</v>
      </c>
      <c r="DU12" s="90">
        <f t="shared" si="30"/>
        <v>0</v>
      </c>
      <c r="DV12" s="90">
        <f t="shared" si="30"/>
        <v>0</v>
      </c>
      <c r="DW12" s="91">
        <f t="shared" si="30"/>
        <v>0</v>
      </c>
    </row>
    <row r="13" spans="1:131" ht="11.45" customHeight="1" x14ac:dyDescent="0.15">
      <c r="B13" s="81"/>
      <c r="C13" s="92" t="s">
        <v>50</v>
      </c>
      <c r="D13" s="83"/>
      <c r="E13" s="84">
        <f t="shared" si="8"/>
        <v>158909.68</v>
      </c>
      <c r="F13" s="84">
        <f t="shared" si="9"/>
        <v>158909.68</v>
      </c>
      <c r="G13" s="85">
        <f>'⑴ IS(Subtotal-Dert.)'!G13</f>
        <v>55852</v>
      </c>
      <c r="H13" s="86">
        <f>'⑴ IS(Subtotal-Dert.)'!H13</f>
        <v>53392</v>
      </c>
      <c r="I13" s="86">
        <f>'⑴ IS(Subtotal-Dert.)'!I13</f>
        <v>49665.68</v>
      </c>
      <c r="J13" s="86">
        <f>'⑴ IS(Subtotal-Dert.)'!J13</f>
        <v>0</v>
      </c>
      <c r="K13" s="86">
        <f>'⑴ IS(Subtotal-Dert.)'!K13</f>
        <v>0</v>
      </c>
      <c r="L13" s="86">
        <f>'⑴ IS(Subtotal-Dert.)'!L13</f>
        <v>0</v>
      </c>
      <c r="M13" s="86">
        <f>'⑴ IS(Subtotal-Dert.)'!M13</f>
        <v>0</v>
      </c>
      <c r="N13" s="86">
        <f>'⑴ IS(Subtotal-Dert.)'!N13</f>
        <v>0</v>
      </c>
      <c r="O13" s="86">
        <f>'⑴ IS(Subtotal-Dert.)'!O13</f>
        <v>0</v>
      </c>
      <c r="P13" s="86">
        <f>'⑴ IS(Subtotal-Dert.)'!P13</f>
        <v>0</v>
      </c>
      <c r="Q13" s="86">
        <f>'⑴ IS(Subtotal-Dert.)'!Q13</f>
        <v>0</v>
      </c>
      <c r="R13" s="87">
        <f>'⑴ IS(Subtotal-Dert.)'!R13</f>
        <v>0</v>
      </c>
      <c r="T13" s="81"/>
      <c r="U13" s="92" t="str">
        <f t="shared" si="31"/>
        <v>Rent and other</v>
      </c>
      <c r="V13" s="83"/>
      <c r="W13" s="84">
        <f t="shared" si="10"/>
        <v>624000</v>
      </c>
      <c r="X13" s="84">
        <f t="shared" si="11"/>
        <v>156000</v>
      </c>
      <c r="Y13" s="85">
        <f>'⑴ IS(Subtotal-Dert.)'!Y13</f>
        <v>52000</v>
      </c>
      <c r="Z13" s="86">
        <f>'⑴ IS(Subtotal-Dert.)'!Z13</f>
        <v>52000</v>
      </c>
      <c r="AA13" s="86">
        <f>'⑴ IS(Subtotal-Dert.)'!AA13</f>
        <v>52000</v>
      </c>
      <c r="AB13" s="86">
        <f>'⑴ IS(Subtotal-Dert.)'!AB13</f>
        <v>52000</v>
      </c>
      <c r="AC13" s="86">
        <f>'⑴ IS(Subtotal-Dert.)'!AC13</f>
        <v>52000</v>
      </c>
      <c r="AD13" s="86">
        <f>'⑴ IS(Subtotal-Dert.)'!AD13</f>
        <v>52000</v>
      </c>
      <c r="AE13" s="86">
        <f>'⑴ IS(Subtotal-Dert.)'!AE13</f>
        <v>52000</v>
      </c>
      <c r="AF13" s="86">
        <f>'⑴ IS(Subtotal-Dert.)'!AF13</f>
        <v>52000</v>
      </c>
      <c r="AG13" s="86">
        <f>'⑴ IS(Subtotal-Dert.)'!AG13</f>
        <v>52000</v>
      </c>
      <c r="AH13" s="86">
        <f>'⑴ IS(Subtotal-Dert.)'!AH13</f>
        <v>52000</v>
      </c>
      <c r="AI13" s="86">
        <f>'⑴ IS(Subtotal-Dert.)'!AI13</f>
        <v>52000</v>
      </c>
      <c r="AJ13" s="87">
        <f>'⑴ IS(Subtotal-Dert.)'!AJ13</f>
        <v>52000</v>
      </c>
      <c r="AL13" s="81"/>
      <c r="AM13" s="92" t="str">
        <f t="shared" si="32"/>
        <v>Rent and other</v>
      </c>
      <c r="AN13" s="83"/>
      <c r="AO13" s="84">
        <f t="shared" si="12"/>
        <v>638841.85000000009</v>
      </c>
      <c r="AP13" s="84">
        <f t="shared" si="13"/>
        <v>150146.53</v>
      </c>
      <c r="AQ13" s="85">
        <f>'⑴ IS(Subtotal-Dert.)'!AQ13</f>
        <v>49875.909999999996</v>
      </c>
      <c r="AR13" s="86">
        <f>'⑴ IS(Subtotal-Dert.)'!AR13</f>
        <v>51347.33</v>
      </c>
      <c r="AS13" s="86">
        <f>'⑴ IS(Subtotal-Dert.)'!AS13</f>
        <v>48923.29</v>
      </c>
      <c r="AT13" s="86">
        <f>'⑴ IS(Subtotal-Dert.)'!AT13</f>
        <v>49757.159999999996</v>
      </c>
      <c r="AU13" s="86">
        <f>'⑴ IS(Subtotal-Dert.)'!AU13</f>
        <v>52289.36</v>
      </c>
      <c r="AV13" s="86">
        <f>'⑴ IS(Subtotal-Dert.)'!AV13</f>
        <v>54419.32</v>
      </c>
      <c r="AW13" s="86">
        <f>'⑴ IS(Subtotal-Dert.)'!AW13</f>
        <v>56294.939999999995</v>
      </c>
      <c r="AX13" s="86">
        <f>'⑴ IS(Subtotal-Dert.)'!AX13</f>
        <v>56248.39</v>
      </c>
      <c r="AY13" s="86">
        <f>'⑴ IS(Subtotal-Dert.)'!AY13</f>
        <v>54959.369999999995</v>
      </c>
      <c r="AZ13" s="86">
        <f>'⑴ IS(Subtotal-Dert.)'!AZ13</f>
        <v>58582.1</v>
      </c>
      <c r="BA13" s="86">
        <f>'⑴ IS(Subtotal-Dert.)'!BA13</f>
        <v>53784.69</v>
      </c>
      <c r="BB13" s="87">
        <f>'⑴ IS(Subtotal-Dert.)'!BB13</f>
        <v>52359.99</v>
      </c>
      <c r="BD13" s="81"/>
      <c r="BE13" s="92" t="str">
        <f t="shared" si="33"/>
        <v>Rent and other</v>
      </c>
      <c r="BF13" s="83"/>
      <c r="BG13" s="84">
        <f t="shared" si="14"/>
        <v>652641.19999999995</v>
      </c>
      <c r="BH13" s="84">
        <f t="shared" si="15"/>
        <v>230013</v>
      </c>
      <c r="BI13" s="85">
        <f>'⑴ IS(Subtotal-Dert.)'!BI13</f>
        <v>78344</v>
      </c>
      <c r="BJ13" s="86">
        <f>'⑴ IS(Subtotal-Dert.)'!BJ13</f>
        <v>75595</v>
      </c>
      <c r="BK13" s="86">
        <f>'⑴ IS(Subtotal-Dert.)'!BK13</f>
        <v>76074</v>
      </c>
      <c r="BL13" s="86">
        <f>'⑴ IS(Subtotal-Dert.)'!BL13</f>
        <v>44603</v>
      </c>
      <c r="BM13" s="86">
        <f>'⑴ IS(Subtotal-Dert.)'!BM13</f>
        <v>46191</v>
      </c>
      <c r="BN13" s="86">
        <f>'⑴ IS(Subtotal-Dert.)'!BN13</f>
        <v>46068</v>
      </c>
      <c r="BO13" s="86">
        <f>'⑴ IS(Subtotal-Dert.)'!BO13</f>
        <v>49230</v>
      </c>
      <c r="BP13" s="86">
        <f>'⑴ IS(Subtotal-Dert.)'!BP13</f>
        <v>51844</v>
      </c>
      <c r="BQ13" s="86">
        <f>'⑴ IS(Subtotal-Dert.)'!BQ13</f>
        <v>48626</v>
      </c>
      <c r="BR13" s="86">
        <f>'⑴ IS(Subtotal-Dert.)'!BR13</f>
        <v>50232</v>
      </c>
      <c r="BS13" s="86">
        <f>'⑴ IS(Subtotal-Dert.)'!BS13</f>
        <v>48498.35</v>
      </c>
      <c r="BT13" s="87">
        <f>'⑴ IS(Subtotal-Dert.)'!BT13</f>
        <v>37335.85</v>
      </c>
      <c r="BV13" s="81"/>
      <c r="BW13" s="92" t="str">
        <f t="shared" si="34"/>
        <v>Rent and other</v>
      </c>
      <c r="BX13" s="83"/>
      <c r="BY13" s="84">
        <f t="shared" si="16"/>
        <v>158909.68</v>
      </c>
      <c r="BZ13" s="85">
        <f t="shared" si="17"/>
        <v>158909.68</v>
      </c>
      <c r="CA13" s="86">
        <f t="shared" si="18"/>
        <v>0</v>
      </c>
      <c r="CB13" s="86">
        <f t="shared" si="19"/>
        <v>0</v>
      </c>
      <c r="CC13" s="86">
        <f t="shared" si="20"/>
        <v>0</v>
      </c>
      <c r="CD13" s="84">
        <f t="shared" si="4"/>
        <v>624000</v>
      </c>
      <c r="CE13" s="85">
        <f t="shared" si="21"/>
        <v>156000</v>
      </c>
      <c r="CF13" s="86">
        <f t="shared" si="22"/>
        <v>156000</v>
      </c>
      <c r="CG13" s="86">
        <f t="shared" si="23"/>
        <v>156000</v>
      </c>
      <c r="CH13" s="86">
        <f t="shared" si="24"/>
        <v>156000</v>
      </c>
      <c r="CI13" s="84">
        <f t="shared" si="5"/>
        <v>638841.85</v>
      </c>
      <c r="CJ13" s="85">
        <f t="shared" si="25"/>
        <v>150146.53</v>
      </c>
      <c r="CK13" s="86">
        <f t="shared" si="26"/>
        <v>156465.84</v>
      </c>
      <c r="CL13" s="86">
        <f t="shared" si="27"/>
        <v>167502.69999999998</v>
      </c>
      <c r="CM13" s="87">
        <f t="shared" si="28"/>
        <v>164726.78</v>
      </c>
      <c r="CO13" s="81"/>
      <c r="CP13" s="92" t="str">
        <f t="shared" si="35"/>
        <v>Rent and other</v>
      </c>
      <c r="CQ13" s="83"/>
      <c r="CR13" s="84">
        <f t="shared" si="29"/>
        <v>-465090.32</v>
      </c>
      <c r="CS13" s="84">
        <f t="shared" si="6"/>
        <v>2909.679999999993</v>
      </c>
      <c r="CT13" s="85">
        <f t="shared" si="6"/>
        <v>3852</v>
      </c>
      <c r="CU13" s="86">
        <f t="shared" si="6"/>
        <v>1392</v>
      </c>
      <c r="CV13" s="86">
        <f t="shared" si="6"/>
        <v>-2334.3199999999997</v>
      </c>
      <c r="CW13" s="86">
        <f t="shared" si="6"/>
        <v>-52000</v>
      </c>
      <c r="CX13" s="86">
        <f t="shared" si="6"/>
        <v>-52000</v>
      </c>
      <c r="CY13" s="86">
        <f t="shared" si="6"/>
        <v>-52000</v>
      </c>
      <c r="CZ13" s="86">
        <f t="shared" si="6"/>
        <v>-52000</v>
      </c>
      <c r="DA13" s="86">
        <f t="shared" si="6"/>
        <v>-52000</v>
      </c>
      <c r="DB13" s="86">
        <f t="shared" si="6"/>
        <v>-52000</v>
      </c>
      <c r="DC13" s="86">
        <f t="shared" si="6"/>
        <v>-52000</v>
      </c>
      <c r="DD13" s="86">
        <f t="shared" si="6"/>
        <v>-52000</v>
      </c>
      <c r="DE13" s="87">
        <f t="shared" si="6"/>
        <v>-52000</v>
      </c>
      <c r="DG13" s="81"/>
      <c r="DH13" s="92" t="str">
        <f t="shared" si="36"/>
        <v>Rent and other</v>
      </c>
      <c r="DI13" s="83"/>
      <c r="DJ13" s="88">
        <f t="shared" si="30"/>
        <v>0.2546629487179487</v>
      </c>
      <c r="DK13" s="88">
        <f t="shared" si="7"/>
        <v>1.0186517948717948</v>
      </c>
      <c r="DL13" s="89">
        <f t="shared" si="7"/>
        <v>1.0740769230769232</v>
      </c>
      <c r="DM13" s="90">
        <f t="shared" si="7"/>
        <v>1.0267692307692309</v>
      </c>
      <c r="DN13" s="90">
        <f t="shared" si="7"/>
        <v>0.95510923076923082</v>
      </c>
      <c r="DO13" s="90">
        <f t="shared" si="7"/>
        <v>0</v>
      </c>
      <c r="DP13" s="90">
        <f t="shared" si="7"/>
        <v>0</v>
      </c>
      <c r="DQ13" s="90">
        <f t="shared" si="7"/>
        <v>0</v>
      </c>
      <c r="DR13" s="90">
        <f t="shared" si="7"/>
        <v>0</v>
      </c>
      <c r="DS13" s="90">
        <f t="shared" si="7"/>
        <v>0</v>
      </c>
      <c r="DT13" s="90">
        <f t="shared" si="7"/>
        <v>0</v>
      </c>
      <c r="DU13" s="90">
        <f t="shared" si="7"/>
        <v>0</v>
      </c>
      <c r="DV13" s="90">
        <f t="shared" si="7"/>
        <v>0</v>
      </c>
      <c r="DW13" s="91">
        <f t="shared" si="7"/>
        <v>0</v>
      </c>
    </row>
    <row r="14" spans="1:131" ht="11.45" customHeight="1" x14ac:dyDescent="0.15">
      <c r="B14" s="81"/>
      <c r="C14" s="92"/>
      <c r="D14" s="83"/>
      <c r="E14" s="84">
        <f t="shared" si="8"/>
        <v>0</v>
      </c>
      <c r="F14" s="84">
        <f t="shared" si="9"/>
        <v>0</v>
      </c>
      <c r="G14" s="85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7"/>
      <c r="T14" s="81"/>
      <c r="U14" s="92">
        <f t="shared" si="31"/>
        <v>0</v>
      </c>
      <c r="V14" s="83"/>
      <c r="W14" s="84">
        <f t="shared" si="10"/>
        <v>0</v>
      </c>
      <c r="X14" s="84">
        <f t="shared" si="11"/>
        <v>0</v>
      </c>
      <c r="Y14" s="85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7"/>
      <c r="AL14" s="81"/>
      <c r="AM14" s="92">
        <f t="shared" si="32"/>
        <v>0</v>
      </c>
      <c r="AN14" s="83"/>
      <c r="AO14" s="84">
        <f t="shared" si="12"/>
        <v>0</v>
      </c>
      <c r="AP14" s="84">
        <f t="shared" si="13"/>
        <v>0</v>
      </c>
      <c r="AQ14" s="85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7"/>
      <c r="BD14" s="81"/>
      <c r="BE14" s="92">
        <f t="shared" si="33"/>
        <v>0</v>
      </c>
      <c r="BF14" s="83"/>
      <c r="BG14" s="84">
        <f t="shared" si="14"/>
        <v>0</v>
      </c>
      <c r="BH14" s="84">
        <f t="shared" si="15"/>
        <v>0</v>
      </c>
      <c r="BI14" s="85"/>
      <c r="BJ14" s="86"/>
      <c r="BK14" s="86"/>
      <c r="BL14" s="86"/>
      <c r="BM14" s="86"/>
      <c r="BN14" s="86"/>
      <c r="BO14" s="86"/>
      <c r="BP14" s="86"/>
      <c r="BQ14" s="86"/>
      <c r="BR14" s="86"/>
      <c r="BS14" s="86"/>
      <c r="BT14" s="87"/>
      <c r="BV14" s="81"/>
      <c r="BW14" s="92">
        <f t="shared" si="34"/>
        <v>0</v>
      </c>
      <c r="BX14" s="83"/>
      <c r="BY14" s="84">
        <f t="shared" si="16"/>
        <v>0</v>
      </c>
      <c r="BZ14" s="85">
        <f t="shared" si="17"/>
        <v>0</v>
      </c>
      <c r="CA14" s="86">
        <f t="shared" si="18"/>
        <v>0</v>
      </c>
      <c r="CB14" s="86">
        <f t="shared" si="19"/>
        <v>0</v>
      </c>
      <c r="CC14" s="86">
        <f t="shared" si="20"/>
        <v>0</v>
      </c>
      <c r="CD14" s="84">
        <f t="shared" si="4"/>
        <v>0</v>
      </c>
      <c r="CE14" s="85">
        <f t="shared" si="21"/>
        <v>0</v>
      </c>
      <c r="CF14" s="86">
        <f t="shared" si="22"/>
        <v>0</v>
      </c>
      <c r="CG14" s="86">
        <f t="shared" si="23"/>
        <v>0</v>
      </c>
      <c r="CH14" s="86">
        <f t="shared" si="24"/>
        <v>0</v>
      </c>
      <c r="CI14" s="84">
        <f t="shared" si="5"/>
        <v>0</v>
      </c>
      <c r="CJ14" s="85">
        <f t="shared" si="25"/>
        <v>0</v>
      </c>
      <c r="CK14" s="86">
        <f t="shared" si="26"/>
        <v>0</v>
      </c>
      <c r="CL14" s="86">
        <f t="shared" si="27"/>
        <v>0</v>
      </c>
      <c r="CM14" s="87">
        <f t="shared" si="28"/>
        <v>0</v>
      </c>
      <c r="CO14" s="81"/>
      <c r="CP14" s="92">
        <f t="shared" si="35"/>
        <v>0</v>
      </c>
      <c r="CQ14" s="83"/>
      <c r="CR14" s="84">
        <f t="shared" si="29"/>
        <v>0</v>
      </c>
      <c r="CS14" s="84">
        <f t="shared" si="6"/>
        <v>0</v>
      </c>
      <c r="CT14" s="85">
        <f t="shared" si="6"/>
        <v>0</v>
      </c>
      <c r="CU14" s="86">
        <f t="shared" si="6"/>
        <v>0</v>
      </c>
      <c r="CV14" s="86">
        <f t="shared" si="6"/>
        <v>0</v>
      </c>
      <c r="CW14" s="86">
        <f t="shared" si="6"/>
        <v>0</v>
      </c>
      <c r="CX14" s="86">
        <f t="shared" si="6"/>
        <v>0</v>
      </c>
      <c r="CY14" s="86">
        <f t="shared" si="6"/>
        <v>0</v>
      </c>
      <c r="CZ14" s="86">
        <f t="shared" si="6"/>
        <v>0</v>
      </c>
      <c r="DA14" s="86">
        <f t="shared" si="6"/>
        <v>0</v>
      </c>
      <c r="DB14" s="86">
        <f t="shared" si="6"/>
        <v>0</v>
      </c>
      <c r="DC14" s="86">
        <f t="shared" si="6"/>
        <v>0</v>
      </c>
      <c r="DD14" s="86">
        <f t="shared" si="6"/>
        <v>0</v>
      </c>
      <c r="DE14" s="87">
        <f t="shared" si="6"/>
        <v>0</v>
      </c>
      <c r="DG14" s="81"/>
      <c r="DH14" s="92">
        <f t="shared" si="36"/>
        <v>0</v>
      </c>
      <c r="DI14" s="83"/>
      <c r="DJ14" s="88" t="str">
        <f t="shared" si="30"/>
        <v/>
      </c>
      <c r="DK14" s="88" t="str">
        <f t="shared" si="7"/>
        <v/>
      </c>
      <c r="DL14" s="89" t="str">
        <f t="shared" si="7"/>
        <v/>
      </c>
      <c r="DM14" s="90" t="str">
        <f t="shared" si="7"/>
        <v/>
      </c>
      <c r="DN14" s="90" t="str">
        <f t="shared" si="7"/>
        <v/>
      </c>
      <c r="DO14" s="90" t="str">
        <f t="shared" si="7"/>
        <v/>
      </c>
      <c r="DP14" s="90" t="str">
        <f t="shared" si="7"/>
        <v/>
      </c>
      <c r="DQ14" s="90" t="str">
        <f t="shared" si="7"/>
        <v/>
      </c>
      <c r="DR14" s="90" t="str">
        <f t="shared" si="7"/>
        <v/>
      </c>
      <c r="DS14" s="90" t="str">
        <f t="shared" si="7"/>
        <v/>
      </c>
      <c r="DT14" s="90" t="str">
        <f t="shared" si="7"/>
        <v/>
      </c>
      <c r="DU14" s="90" t="str">
        <f t="shared" si="7"/>
        <v/>
      </c>
      <c r="DV14" s="90" t="str">
        <f t="shared" si="7"/>
        <v/>
      </c>
      <c r="DW14" s="91" t="str">
        <f t="shared" si="7"/>
        <v/>
      </c>
    </row>
    <row r="15" spans="1:131" ht="11.45" customHeight="1" x14ac:dyDescent="0.15">
      <c r="B15" s="81"/>
      <c r="C15" s="92"/>
      <c r="D15" s="83"/>
      <c r="E15" s="84">
        <f t="shared" si="8"/>
        <v>0</v>
      </c>
      <c r="F15" s="84">
        <f t="shared" si="9"/>
        <v>0</v>
      </c>
      <c r="G15" s="85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7"/>
      <c r="T15" s="81"/>
      <c r="U15" s="92">
        <f t="shared" si="31"/>
        <v>0</v>
      </c>
      <c r="V15" s="83"/>
      <c r="W15" s="84">
        <f t="shared" si="10"/>
        <v>0</v>
      </c>
      <c r="X15" s="84">
        <f t="shared" si="11"/>
        <v>0</v>
      </c>
      <c r="Y15" s="85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7"/>
      <c r="AL15" s="81"/>
      <c r="AM15" s="92">
        <f t="shared" si="32"/>
        <v>0</v>
      </c>
      <c r="AN15" s="83"/>
      <c r="AO15" s="84">
        <f t="shared" si="12"/>
        <v>0</v>
      </c>
      <c r="AP15" s="84">
        <f t="shared" si="13"/>
        <v>0</v>
      </c>
      <c r="AQ15" s="85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7"/>
      <c r="BD15" s="81"/>
      <c r="BE15" s="92">
        <f t="shared" si="33"/>
        <v>0</v>
      </c>
      <c r="BF15" s="83"/>
      <c r="BG15" s="84">
        <f t="shared" si="14"/>
        <v>0</v>
      </c>
      <c r="BH15" s="84">
        <f t="shared" si="15"/>
        <v>0</v>
      </c>
      <c r="BI15" s="85"/>
      <c r="BJ15" s="86"/>
      <c r="BK15" s="86"/>
      <c r="BL15" s="86"/>
      <c r="BM15" s="86"/>
      <c r="BN15" s="86"/>
      <c r="BO15" s="86"/>
      <c r="BP15" s="86"/>
      <c r="BQ15" s="86"/>
      <c r="BR15" s="86"/>
      <c r="BS15" s="86"/>
      <c r="BT15" s="87"/>
      <c r="BV15" s="81"/>
      <c r="BW15" s="92">
        <f t="shared" si="34"/>
        <v>0</v>
      </c>
      <c r="BX15" s="83"/>
      <c r="BY15" s="84">
        <f t="shared" si="16"/>
        <v>0</v>
      </c>
      <c r="BZ15" s="85">
        <f t="shared" si="17"/>
        <v>0</v>
      </c>
      <c r="CA15" s="86">
        <f t="shared" si="18"/>
        <v>0</v>
      </c>
      <c r="CB15" s="86">
        <f t="shared" si="19"/>
        <v>0</v>
      </c>
      <c r="CC15" s="86">
        <f t="shared" si="20"/>
        <v>0</v>
      </c>
      <c r="CD15" s="84">
        <f t="shared" si="4"/>
        <v>0</v>
      </c>
      <c r="CE15" s="85">
        <f t="shared" si="21"/>
        <v>0</v>
      </c>
      <c r="CF15" s="86">
        <f t="shared" si="22"/>
        <v>0</v>
      </c>
      <c r="CG15" s="86">
        <f t="shared" si="23"/>
        <v>0</v>
      </c>
      <c r="CH15" s="86">
        <f t="shared" si="24"/>
        <v>0</v>
      </c>
      <c r="CI15" s="84">
        <f t="shared" si="5"/>
        <v>0</v>
      </c>
      <c r="CJ15" s="85">
        <f t="shared" si="25"/>
        <v>0</v>
      </c>
      <c r="CK15" s="86">
        <f t="shared" si="26"/>
        <v>0</v>
      </c>
      <c r="CL15" s="86">
        <f t="shared" si="27"/>
        <v>0</v>
      </c>
      <c r="CM15" s="87">
        <f t="shared" si="28"/>
        <v>0</v>
      </c>
      <c r="CO15" s="81"/>
      <c r="CP15" s="92">
        <f t="shared" si="35"/>
        <v>0</v>
      </c>
      <c r="CQ15" s="83"/>
      <c r="CR15" s="84">
        <f t="shared" si="29"/>
        <v>0</v>
      </c>
      <c r="CS15" s="84">
        <f t="shared" si="6"/>
        <v>0</v>
      </c>
      <c r="CT15" s="85">
        <f t="shared" si="6"/>
        <v>0</v>
      </c>
      <c r="CU15" s="86">
        <f t="shared" si="6"/>
        <v>0</v>
      </c>
      <c r="CV15" s="86">
        <f t="shared" si="6"/>
        <v>0</v>
      </c>
      <c r="CW15" s="86">
        <f t="shared" si="6"/>
        <v>0</v>
      </c>
      <c r="CX15" s="86">
        <f t="shared" si="6"/>
        <v>0</v>
      </c>
      <c r="CY15" s="86">
        <f t="shared" si="6"/>
        <v>0</v>
      </c>
      <c r="CZ15" s="86">
        <f t="shared" si="6"/>
        <v>0</v>
      </c>
      <c r="DA15" s="86">
        <f t="shared" si="6"/>
        <v>0</v>
      </c>
      <c r="DB15" s="86">
        <f t="shared" si="6"/>
        <v>0</v>
      </c>
      <c r="DC15" s="86">
        <f t="shared" si="6"/>
        <v>0</v>
      </c>
      <c r="DD15" s="86">
        <f t="shared" si="6"/>
        <v>0</v>
      </c>
      <c r="DE15" s="87">
        <f t="shared" si="6"/>
        <v>0</v>
      </c>
      <c r="DG15" s="81"/>
      <c r="DH15" s="92">
        <f t="shared" si="36"/>
        <v>0</v>
      </c>
      <c r="DI15" s="83"/>
      <c r="DJ15" s="88" t="str">
        <f t="shared" si="30"/>
        <v/>
      </c>
      <c r="DK15" s="88" t="str">
        <f t="shared" si="7"/>
        <v/>
      </c>
      <c r="DL15" s="89" t="str">
        <f t="shared" si="7"/>
        <v/>
      </c>
      <c r="DM15" s="90" t="str">
        <f t="shared" si="7"/>
        <v/>
      </c>
      <c r="DN15" s="90" t="str">
        <f t="shared" si="7"/>
        <v/>
      </c>
      <c r="DO15" s="90" t="str">
        <f t="shared" si="7"/>
        <v/>
      </c>
      <c r="DP15" s="90" t="str">
        <f t="shared" si="7"/>
        <v/>
      </c>
      <c r="DQ15" s="90" t="str">
        <f t="shared" si="7"/>
        <v/>
      </c>
      <c r="DR15" s="90" t="str">
        <f t="shared" si="7"/>
        <v/>
      </c>
      <c r="DS15" s="90" t="str">
        <f t="shared" si="7"/>
        <v/>
      </c>
      <c r="DT15" s="90" t="str">
        <f t="shared" si="7"/>
        <v/>
      </c>
      <c r="DU15" s="90" t="str">
        <f t="shared" si="7"/>
        <v/>
      </c>
      <c r="DV15" s="90" t="str">
        <f t="shared" si="7"/>
        <v/>
      </c>
      <c r="DW15" s="91" t="str">
        <f t="shared" si="7"/>
        <v/>
      </c>
    </row>
    <row r="16" spans="1:131" ht="11.45" customHeight="1" x14ac:dyDescent="0.15">
      <c r="B16" s="81"/>
      <c r="C16" s="92"/>
      <c r="D16" s="83"/>
      <c r="E16" s="84">
        <f t="shared" si="8"/>
        <v>0</v>
      </c>
      <c r="F16" s="84">
        <f t="shared" si="9"/>
        <v>0</v>
      </c>
      <c r="G16" s="85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7"/>
      <c r="T16" s="81"/>
      <c r="U16" s="92">
        <f t="shared" si="31"/>
        <v>0</v>
      </c>
      <c r="V16" s="83"/>
      <c r="W16" s="84">
        <f t="shared" si="10"/>
        <v>0</v>
      </c>
      <c r="X16" s="84">
        <f t="shared" si="11"/>
        <v>0</v>
      </c>
      <c r="Y16" s="85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7"/>
      <c r="AL16" s="81"/>
      <c r="AM16" s="92">
        <f t="shared" si="32"/>
        <v>0</v>
      </c>
      <c r="AN16" s="83"/>
      <c r="AO16" s="84">
        <f t="shared" si="12"/>
        <v>0</v>
      </c>
      <c r="AP16" s="84">
        <f t="shared" si="13"/>
        <v>0</v>
      </c>
      <c r="AQ16" s="85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7"/>
      <c r="BD16" s="81"/>
      <c r="BE16" s="92">
        <f t="shared" si="33"/>
        <v>0</v>
      </c>
      <c r="BF16" s="83"/>
      <c r="BG16" s="84">
        <f t="shared" si="14"/>
        <v>0</v>
      </c>
      <c r="BH16" s="84">
        <f t="shared" si="15"/>
        <v>0</v>
      </c>
      <c r="BI16" s="85"/>
      <c r="BJ16" s="86"/>
      <c r="BK16" s="86"/>
      <c r="BL16" s="86"/>
      <c r="BM16" s="86"/>
      <c r="BN16" s="86"/>
      <c r="BO16" s="86"/>
      <c r="BP16" s="86"/>
      <c r="BQ16" s="86"/>
      <c r="BR16" s="86"/>
      <c r="BS16" s="86"/>
      <c r="BT16" s="87"/>
      <c r="BV16" s="81"/>
      <c r="BW16" s="92">
        <f t="shared" si="34"/>
        <v>0</v>
      </c>
      <c r="BX16" s="83"/>
      <c r="BY16" s="84">
        <f t="shared" si="16"/>
        <v>0</v>
      </c>
      <c r="BZ16" s="85">
        <f t="shared" si="17"/>
        <v>0</v>
      </c>
      <c r="CA16" s="86">
        <f t="shared" si="18"/>
        <v>0</v>
      </c>
      <c r="CB16" s="86">
        <f t="shared" si="19"/>
        <v>0</v>
      </c>
      <c r="CC16" s="86">
        <f t="shared" si="20"/>
        <v>0</v>
      </c>
      <c r="CD16" s="84">
        <f t="shared" si="4"/>
        <v>0</v>
      </c>
      <c r="CE16" s="85">
        <f t="shared" si="21"/>
        <v>0</v>
      </c>
      <c r="CF16" s="86">
        <f t="shared" si="22"/>
        <v>0</v>
      </c>
      <c r="CG16" s="86">
        <f t="shared" si="23"/>
        <v>0</v>
      </c>
      <c r="CH16" s="86">
        <f t="shared" si="24"/>
        <v>0</v>
      </c>
      <c r="CI16" s="84">
        <f t="shared" si="5"/>
        <v>0</v>
      </c>
      <c r="CJ16" s="85">
        <f t="shared" si="25"/>
        <v>0</v>
      </c>
      <c r="CK16" s="86">
        <f t="shared" si="26"/>
        <v>0</v>
      </c>
      <c r="CL16" s="86">
        <f t="shared" si="27"/>
        <v>0</v>
      </c>
      <c r="CM16" s="87">
        <f t="shared" si="28"/>
        <v>0</v>
      </c>
      <c r="CO16" s="81"/>
      <c r="CP16" s="92">
        <f t="shared" si="35"/>
        <v>0</v>
      </c>
      <c r="CQ16" s="83"/>
      <c r="CR16" s="84">
        <f t="shared" si="29"/>
        <v>0</v>
      </c>
      <c r="CS16" s="84">
        <f t="shared" si="6"/>
        <v>0</v>
      </c>
      <c r="CT16" s="85">
        <f t="shared" si="6"/>
        <v>0</v>
      </c>
      <c r="CU16" s="86">
        <f t="shared" si="6"/>
        <v>0</v>
      </c>
      <c r="CV16" s="86">
        <f t="shared" si="6"/>
        <v>0</v>
      </c>
      <c r="CW16" s="86">
        <f t="shared" si="6"/>
        <v>0</v>
      </c>
      <c r="CX16" s="86">
        <f t="shared" si="6"/>
        <v>0</v>
      </c>
      <c r="CY16" s="86">
        <f t="shared" si="6"/>
        <v>0</v>
      </c>
      <c r="CZ16" s="86">
        <f t="shared" si="6"/>
        <v>0</v>
      </c>
      <c r="DA16" s="86">
        <f t="shared" si="6"/>
        <v>0</v>
      </c>
      <c r="DB16" s="86">
        <f t="shared" si="6"/>
        <v>0</v>
      </c>
      <c r="DC16" s="86">
        <f t="shared" si="6"/>
        <v>0</v>
      </c>
      <c r="DD16" s="86">
        <f t="shared" si="6"/>
        <v>0</v>
      </c>
      <c r="DE16" s="87">
        <f t="shared" si="6"/>
        <v>0</v>
      </c>
      <c r="DG16" s="81"/>
      <c r="DH16" s="92">
        <f t="shared" si="36"/>
        <v>0</v>
      </c>
      <c r="DI16" s="83"/>
      <c r="DJ16" s="88" t="str">
        <f t="shared" si="30"/>
        <v/>
      </c>
      <c r="DK16" s="88" t="str">
        <f t="shared" si="7"/>
        <v/>
      </c>
      <c r="DL16" s="89" t="str">
        <f t="shared" si="7"/>
        <v/>
      </c>
      <c r="DM16" s="90" t="str">
        <f t="shared" si="7"/>
        <v/>
      </c>
      <c r="DN16" s="90" t="str">
        <f t="shared" si="7"/>
        <v/>
      </c>
      <c r="DO16" s="90" t="str">
        <f t="shared" si="7"/>
        <v/>
      </c>
      <c r="DP16" s="90" t="str">
        <f t="shared" si="7"/>
        <v/>
      </c>
      <c r="DQ16" s="90" t="str">
        <f t="shared" si="7"/>
        <v/>
      </c>
      <c r="DR16" s="90" t="str">
        <f t="shared" si="7"/>
        <v/>
      </c>
      <c r="DS16" s="90" t="str">
        <f t="shared" si="7"/>
        <v/>
      </c>
      <c r="DT16" s="90" t="str">
        <f t="shared" si="7"/>
        <v/>
      </c>
      <c r="DU16" s="90" t="str">
        <f t="shared" si="7"/>
        <v/>
      </c>
      <c r="DV16" s="90" t="str">
        <f t="shared" si="7"/>
        <v/>
      </c>
      <c r="DW16" s="91" t="str">
        <f t="shared" si="7"/>
        <v/>
      </c>
    </row>
    <row r="17" spans="1:131" ht="11.45" customHeight="1" x14ac:dyDescent="0.15">
      <c r="B17" s="81"/>
      <c r="C17" s="92"/>
      <c r="D17" s="83"/>
      <c r="E17" s="84">
        <f t="shared" si="8"/>
        <v>0</v>
      </c>
      <c r="F17" s="84">
        <f t="shared" si="9"/>
        <v>0</v>
      </c>
      <c r="G17" s="85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7"/>
      <c r="T17" s="81"/>
      <c r="U17" s="92">
        <f t="shared" si="31"/>
        <v>0</v>
      </c>
      <c r="V17" s="83"/>
      <c r="W17" s="84">
        <f t="shared" si="10"/>
        <v>0</v>
      </c>
      <c r="X17" s="84">
        <f t="shared" si="11"/>
        <v>0</v>
      </c>
      <c r="Y17" s="85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7"/>
      <c r="AL17" s="81"/>
      <c r="AM17" s="92">
        <f t="shared" si="32"/>
        <v>0</v>
      </c>
      <c r="AN17" s="83"/>
      <c r="AO17" s="84">
        <f t="shared" si="12"/>
        <v>0</v>
      </c>
      <c r="AP17" s="84">
        <f t="shared" si="13"/>
        <v>0</v>
      </c>
      <c r="AQ17" s="85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7"/>
      <c r="BD17" s="81"/>
      <c r="BE17" s="92">
        <f t="shared" si="33"/>
        <v>0</v>
      </c>
      <c r="BF17" s="83"/>
      <c r="BG17" s="84">
        <f t="shared" si="14"/>
        <v>0</v>
      </c>
      <c r="BH17" s="84">
        <f t="shared" si="15"/>
        <v>0</v>
      </c>
      <c r="BI17" s="85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7"/>
      <c r="BV17" s="81"/>
      <c r="BW17" s="92">
        <f t="shared" si="34"/>
        <v>0</v>
      </c>
      <c r="BX17" s="83"/>
      <c r="BY17" s="84">
        <f t="shared" si="16"/>
        <v>0</v>
      </c>
      <c r="BZ17" s="85">
        <f t="shared" si="17"/>
        <v>0</v>
      </c>
      <c r="CA17" s="86">
        <f t="shared" si="18"/>
        <v>0</v>
      </c>
      <c r="CB17" s="86">
        <f t="shared" si="19"/>
        <v>0</v>
      </c>
      <c r="CC17" s="86">
        <f t="shared" si="20"/>
        <v>0</v>
      </c>
      <c r="CD17" s="84">
        <f t="shared" si="4"/>
        <v>0</v>
      </c>
      <c r="CE17" s="85">
        <f t="shared" si="21"/>
        <v>0</v>
      </c>
      <c r="CF17" s="86">
        <f t="shared" si="22"/>
        <v>0</v>
      </c>
      <c r="CG17" s="86">
        <f t="shared" si="23"/>
        <v>0</v>
      </c>
      <c r="CH17" s="86">
        <f t="shared" si="24"/>
        <v>0</v>
      </c>
      <c r="CI17" s="84">
        <f t="shared" si="5"/>
        <v>0</v>
      </c>
      <c r="CJ17" s="85">
        <f t="shared" si="25"/>
        <v>0</v>
      </c>
      <c r="CK17" s="86">
        <f t="shared" si="26"/>
        <v>0</v>
      </c>
      <c r="CL17" s="86">
        <f t="shared" si="27"/>
        <v>0</v>
      </c>
      <c r="CM17" s="87">
        <f t="shared" si="28"/>
        <v>0</v>
      </c>
      <c r="CO17" s="81"/>
      <c r="CP17" s="92">
        <f t="shared" si="35"/>
        <v>0</v>
      </c>
      <c r="CQ17" s="83"/>
      <c r="CR17" s="84">
        <f t="shared" si="29"/>
        <v>0</v>
      </c>
      <c r="CS17" s="84">
        <f t="shared" si="6"/>
        <v>0</v>
      </c>
      <c r="CT17" s="85">
        <f t="shared" si="6"/>
        <v>0</v>
      </c>
      <c r="CU17" s="86">
        <f t="shared" si="6"/>
        <v>0</v>
      </c>
      <c r="CV17" s="86">
        <f t="shared" si="6"/>
        <v>0</v>
      </c>
      <c r="CW17" s="86">
        <f t="shared" si="6"/>
        <v>0</v>
      </c>
      <c r="CX17" s="86">
        <f t="shared" si="6"/>
        <v>0</v>
      </c>
      <c r="CY17" s="86">
        <f t="shared" si="6"/>
        <v>0</v>
      </c>
      <c r="CZ17" s="86">
        <f t="shared" si="6"/>
        <v>0</v>
      </c>
      <c r="DA17" s="86">
        <f t="shared" si="6"/>
        <v>0</v>
      </c>
      <c r="DB17" s="86">
        <f t="shared" si="6"/>
        <v>0</v>
      </c>
      <c r="DC17" s="86">
        <f t="shared" si="6"/>
        <v>0</v>
      </c>
      <c r="DD17" s="86">
        <f t="shared" si="6"/>
        <v>0</v>
      </c>
      <c r="DE17" s="87">
        <f t="shared" si="6"/>
        <v>0</v>
      </c>
      <c r="DG17" s="81"/>
      <c r="DH17" s="92">
        <f t="shared" si="36"/>
        <v>0</v>
      </c>
      <c r="DI17" s="83"/>
      <c r="DJ17" s="88" t="str">
        <f t="shared" si="30"/>
        <v/>
      </c>
      <c r="DK17" s="88" t="str">
        <f t="shared" si="7"/>
        <v/>
      </c>
      <c r="DL17" s="89" t="str">
        <f t="shared" si="7"/>
        <v/>
      </c>
      <c r="DM17" s="90" t="str">
        <f t="shared" si="7"/>
        <v/>
      </c>
      <c r="DN17" s="90" t="str">
        <f t="shared" si="7"/>
        <v/>
      </c>
      <c r="DO17" s="90" t="str">
        <f t="shared" si="7"/>
        <v/>
      </c>
      <c r="DP17" s="90" t="str">
        <f t="shared" si="7"/>
        <v/>
      </c>
      <c r="DQ17" s="90" t="str">
        <f t="shared" si="7"/>
        <v/>
      </c>
      <c r="DR17" s="90" t="str">
        <f t="shared" si="7"/>
        <v/>
      </c>
      <c r="DS17" s="90" t="str">
        <f t="shared" si="7"/>
        <v/>
      </c>
      <c r="DT17" s="90" t="str">
        <f t="shared" si="7"/>
        <v/>
      </c>
      <c r="DU17" s="90" t="str">
        <f t="shared" si="7"/>
        <v/>
      </c>
      <c r="DV17" s="90" t="str">
        <f t="shared" si="7"/>
        <v/>
      </c>
      <c r="DW17" s="91" t="str">
        <f t="shared" si="7"/>
        <v/>
      </c>
    </row>
    <row r="18" spans="1:131" ht="11.85" customHeight="1" x14ac:dyDescent="0.15">
      <c r="A18" s="18" t="str">
        <f>IFERROR(CONCATENATE(VLOOKUP($C18,[86]Code!$G:$H,2,0),"-",VLOOKUP($A$5,[86]Code!$B:$D,3,0)),"N/A")</f>
        <v>N/A</v>
      </c>
      <c r="B18" s="28" t="s">
        <v>85</v>
      </c>
      <c r="C18" s="29"/>
      <c r="D18" s="30"/>
      <c r="E18" s="119">
        <f t="shared" si="8"/>
        <v>3815402.0599999996</v>
      </c>
      <c r="F18" s="119">
        <f t="shared" si="9"/>
        <v>3815402.0599999996</v>
      </c>
      <c r="G18" s="122">
        <f>SUM(G19,G24,G28)</f>
        <v>1316800.05</v>
      </c>
      <c r="H18" s="120">
        <f t="shared" ref="H18:R18" si="37">SUM(H19,H24,H28)</f>
        <v>1225815</v>
      </c>
      <c r="I18" s="120">
        <f t="shared" si="37"/>
        <v>1272787.0099999998</v>
      </c>
      <c r="J18" s="120">
        <f t="shared" si="37"/>
        <v>0</v>
      </c>
      <c r="K18" s="120">
        <f t="shared" si="37"/>
        <v>0</v>
      </c>
      <c r="L18" s="120">
        <f t="shared" si="37"/>
        <v>0</v>
      </c>
      <c r="M18" s="120">
        <f t="shared" si="37"/>
        <v>0</v>
      </c>
      <c r="N18" s="120">
        <f t="shared" si="37"/>
        <v>0</v>
      </c>
      <c r="O18" s="120">
        <f t="shared" si="37"/>
        <v>0</v>
      </c>
      <c r="P18" s="120">
        <f t="shared" si="37"/>
        <v>0</v>
      </c>
      <c r="Q18" s="120">
        <f t="shared" si="37"/>
        <v>0</v>
      </c>
      <c r="R18" s="121">
        <f t="shared" si="37"/>
        <v>0</v>
      </c>
      <c r="T18" s="28" t="str">
        <f>$B18</f>
        <v>Total expenses</v>
      </c>
      <c r="U18" s="29"/>
      <c r="V18" s="30"/>
      <c r="W18" s="119">
        <f t="shared" si="10"/>
        <v>15134151.082607744</v>
      </c>
      <c r="X18" s="119">
        <f t="shared" si="11"/>
        <v>3746341.8418938187</v>
      </c>
      <c r="Y18" s="122">
        <f>SUM(Y19,Y24,Y28)</f>
        <v>1247593.6164757996</v>
      </c>
      <c r="Z18" s="120">
        <f t="shared" ref="Z18:AJ18" si="38">SUM(Z19,Z24,Z28)</f>
        <v>1170406.2133322204</v>
      </c>
      <c r="AA18" s="120">
        <f t="shared" si="38"/>
        <v>1328342.0120857987</v>
      </c>
      <c r="AB18" s="120">
        <f t="shared" si="38"/>
        <v>1251159.1289966139</v>
      </c>
      <c r="AC18" s="120">
        <f t="shared" si="38"/>
        <v>1259704.7744244048</v>
      </c>
      <c r="AD18" s="120">
        <f t="shared" si="38"/>
        <v>1254775.7848450365</v>
      </c>
      <c r="AE18" s="120">
        <f t="shared" si="38"/>
        <v>1264026.6841854048</v>
      </c>
      <c r="AF18" s="120">
        <f t="shared" si="38"/>
        <v>1265262.3126913127</v>
      </c>
      <c r="AG18" s="120">
        <f t="shared" si="38"/>
        <v>1235069.4209132777</v>
      </c>
      <c r="AH18" s="120">
        <f t="shared" si="38"/>
        <v>1288587.4488012004</v>
      </c>
      <c r="AI18" s="120">
        <f t="shared" si="38"/>
        <v>1268021.4018487479</v>
      </c>
      <c r="AJ18" s="121">
        <f t="shared" si="38"/>
        <v>1301202.2840079274</v>
      </c>
      <c r="AL18" s="28" t="str">
        <f>$B18</f>
        <v>Total expenses</v>
      </c>
      <c r="AM18" s="29"/>
      <c r="AN18" s="30"/>
      <c r="AO18" s="119">
        <f t="shared" si="12"/>
        <v>14580573.347315334</v>
      </c>
      <c r="AP18" s="119">
        <f t="shared" si="13"/>
        <v>3547886.1452026665</v>
      </c>
      <c r="AQ18" s="122">
        <f>SUM(AQ19,AQ24,AQ28)</f>
        <v>1072945.8900000001</v>
      </c>
      <c r="AR18" s="120">
        <f t="shared" ref="AR18:BB18" si="39">SUM(AR19,AR24,AR28)</f>
        <v>1222436.933492</v>
      </c>
      <c r="AS18" s="120">
        <f t="shared" si="39"/>
        <v>1252503.3217106664</v>
      </c>
      <c r="AT18" s="120">
        <f t="shared" si="39"/>
        <v>1140553.6991126665</v>
      </c>
      <c r="AU18" s="120">
        <f t="shared" si="39"/>
        <v>1224345.9700000002</v>
      </c>
      <c r="AV18" s="120">
        <f t="shared" si="39"/>
        <v>1122852.19</v>
      </c>
      <c r="AW18" s="120">
        <f t="shared" si="39"/>
        <v>1169053.8399999999</v>
      </c>
      <c r="AX18" s="120">
        <f t="shared" si="39"/>
        <v>1270947.3600000001</v>
      </c>
      <c r="AY18" s="120">
        <f t="shared" si="39"/>
        <v>1162553.8799999999</v>
      </c>
      <c r="AZ18" s="120">
        <f t="shared" si="39"/>
        <v>1283810.6800000002</v>
      </c>
      <c r="BA18" s="120">
        <f t="shared" si="39"/>
        <v>1120545.8399999999</v>
      </c>
      <c r="BB18" s="121">
        <f t="shared" si="39"/>
        <v>1538023.7429999998</v>
      </c>
      <c r="BD18" s="28" t="str">
        <f>$B18</f>
        <v>Total expenses</v>
      </c>
      <c r="BE18" s="29"/>
      <c r="BF18" s="30"/>
      <c r="BG18" s="119">
        <f t="shared" si="14"/>
        <v>14409648.23</v>
      </c>
      <c r="BH18" s="119">
        <f t="shared" si="15"/>
        <v>3572190</v>
      </c>
      <c r="BI18" s="122">
        <f>SUM(BI19,BI24,BI28)</f>
        <v>1226698</v>
      </c>
      <c r="BJ18" s="120">
        <f t="shared" ref="BJ18:BT18" si="40">SUM(BJ19,BJ24,BJ28)</f>
        <v>1191770</v>
      </c>
      <c r="BK18" s="120">
        <f t="shared" si="40"/>
        <v>1153722</v>
      </c>
      <c r="BL18" s="120">
        <f t="shared" si="40"/>
        <v>1147825</v>
      </c>
      <c r="BM18" s="120">
        <f t="shared" si="40"/>
        <v>1239468</v>
      </c>
      <c r="BN18" s="120">
        <f t="shared" si="40"/>
        <v>1242310</v>
      </c>
      <c r="BO18" s="120">
        <f t="shared" si="40"/>
        <v>1265721</v>
      </c>
      <c r="BP18" s="120">
        <f t="shared" si="40"/>
        <v>1213180</v>
      </c>
      <c r="BQ18" s="120">
        <f t="shared" si="40"/>
        <v>1092310</v>
      </c>
      <c r="BR18" s="120">
        <f t="shared" si="40"/>
        <v>1245054</v>
      </c>
      <c r="BS18" s="120">
        <f t="shared" si="40"/>
        <v>1153023.2400000002</v>
      </c>
      <c r="BT18" s="121">
        <f t="shared" si="40"/>
        <v>1238566.99</v>
      </c>
      <c r="BV18" s="28" t="str">
        <f>$B18</f>
        <v>Total expenses</v>
      </c>
      <c r="BW18" s="29"/>
      <c r="BX18" s="30"/>
      <c r="BY18" s="119">
        <f t="shared" si="16"/>
        <v>3815402.0599999996</v>
      </c>
      <c r="BZ18" s="122">
        <f t="shared" si="17"/>
        <v>3815402.0599999996</v>
      </c>
      <c r="CA18" s="120">
        <f t="shared" si="18"/>
        <v>0</v>
      </c>
      <c r="CB18" s="120">
        <f t="shared" si="19"/>
        <v>0</v>
      </c>
      <c r="CC18" s="120">
        <f t="shared" si="20"/>
        <v>0</v>
      </c>
      <c r="CD18" s="119">
        <f t="shared" si="4"/>
        <v>15134151.082607746</v>
      </c>
      <c r="CE18" s="122">
        <f t="shared" si="21"/>
        <v>3746341.8418938187</v>
      </c>
      <c r="CF18" s="120">
        <f t="shared" si="22"/>
        <v>3765639.6882660552</v>
      </c>
      <c r="CG18" s="120">
        <f t="shared" si="23"/>
        <v>3764358.4177899952</v>
      </c>
      <c r="CH18" s="120">
        <f t="shared" si="24"/>
        <v>3857811.1346578756</v>
      </c>
      <c r="CI18" s="119">
        <f t="shared" si="5"/>
        <v>14580573.347315334</v>
      </c>
      <c r="CJ18" s="122">
        <f t="shared" si="25"/>
        <v>3547886.1452026665</v>
      </c>
      <c r="CK18" s="120">
        <f t="shared" si="26"/>
        <v>3487751.8591126665</v>
      </c>
      <c r="CL18" s="120">
        <f t="shared" si="27"/>
        <v>3602555.08</v>
      </c>
      <c r="CM18" s="121">
        <f t="shared" si="28"/>
        <v>3942380.2629999998</v>
      </c>
      <c r="CO18" s="28" t="str">
        <f>$B18</f>
        <v>Total expenses</v>
      </c>
      <c r="CP18" s="29"/>
      <c r="CQ18" s="30"/>
      <c r="CR18" s="119">
        <f t="shared" si="29"/>
        <v>-11318749.022607744</v>
      </c>
      <c r="CS18" s="119">
        <f t="shared" si="6"/>
        <v>69060.218106180895</v>
      </c>
      <c r="CT18" s="122">
        <f t="shared" si="6"/>
        <v>69206.43352420046</v>
      </c>
      <c r="CU18" s="120">
        <f t="shared" si="6"/>
        <v>55408.786667779554</v>
      </c>
      <c r="CV18" s="120">
        <f t="shared" si="6"/>
        <v>-55555.002085798886</v>
      </c>
      <c r="CW18" s="120">
        <f t="shared" si="6"/>
        <v>-1251159.1289966139</v>
      </c>
      <c r="CX18" s="120">
        <f t="shared" si="6"/>
        <v>-1259704.7744244048</v>
      </c>
      <c r="CY18" s="120">
        <f t="shared" si="6"/>
        <v>-1254775.7848450365</v>
      </c>
      <c r="CZ18" s="120">
        <f t="shared" si="6"/>
        <v>-1264026.6841854048</v>
      </c>
      <c r="DA18" s="120">
        <f t="shared" si="6"/>
        <v>-1265262.3126913127</v>
      </c>
      <c r="DB18" s="120">
        <f t="shared" si="6"/>
        <v>-1235069.4209132777</v>
      </c>
      <c r="DC18" s="120">
        <f t="shared" si="6"/>
        <v>-1288587.4488012004</v>
      </c>
      <c r="DD18" s="120">
        <f t="shared" si="6"/>
        <v>-1268021.4018487479</v>
      </c>
      <c r="DE18" s="121">
        <f t="shared" si="6"/>
        <v>-1301202.2840079274</v>
      </c>
      <c r="DG18" s="28" t="str">
        <f>$B18</f>
        <v>Total expenses</v>
      </c>
      <c r="DH18" s="29"/>
      <c r="DI18" s="30"/>
      <c r="DJ18" s="123">
        <f t="shared" si="30"/>
        <v>0.25210545600966561</v>
      </c>
      <c r="DK18" s="123">
        <f t="shared" si="7"/>
        <v>1.018434040731123</v>
      </c>
      <c r="DL18" s="124">
        <f t="shared" si="7"/>
        <v>1.0554719362220646</v>
      </c>
      <c r="DM18" s="125">
        <f t="shared" si="7"/>
        <v>1.0473415007854643</v>
      </c>
      <c r="DN18" s="125">
        <f t="shared" si="7"/>
        <v>0.95817718510719618</v>
      </c>
      <c r="DO18" s="125">
        <f t="shared" si="7"/>
        <v>0</v>
      </c>
      <c r="DP18" s="125">
        <f t="shared" si="7"/>
        <v>0</v>
      </c>
      <c r="DQ18" s="125">
        <f t="shared" si="7"/>
        <v>0</v>
      </c>
      <c r="DR18" s="125">
        <f t="shared" si="7"/>
        <v>0</v>
      </c>
      <c r="DS18" s="125">
        <f t="shared" si="7"/>
        <v>0</v>
      </c>
      <c r="DT18" s="125">
        <f t="shared" si="7"/>
        <v>0</v>
      </c>
      <c r="DU18" s="125">
        <f t="shared" si="7"/>
        <v>0</v>
      </c>
      <c r="DV18" s="125">
        <f t="shared" si="7"/>
        <v>0</v>
      </c>
      <c r="DW18" s="126">
        <f t="shared" si="7"/>
        <v>0</v>
      </c>
    </row>
    <row r="19" spans="1:131" ht="11.85" customHeight="1" x14ac:dyDescent="0.15">
      <c r="B19" s="81"/>
      <c r="C19" s="170" t="s">
        <v>86</v>
      </c>
      <c r="D19" s="171"/>
      <c r="E19" s="172">
        <f t="shared" si="8"/>
        <v>128914.91</v>
      </c>
      <c r="F19" s="172">
        <f t="shared" si="9"/>
        <v>128914.91</v>
      </c>
      <c r="G19" s="173">
        <f>SUM(G20:G23)</f>
        <v>49628</v>
      </c>
      <c r="H19" s="174">
        <f t="shared" ref="H19:R19" si="41">SUM(H20:H23)</f>
        <v>39680</v>
      </c>
      <c r="I19" s="174">
        <f t="shared" si="41"/>
        <v>39606.910000000003</v>
      </c>
      <c r="J19" s="174">
        <f t="shared" si="41"/>
        <v>0</v>
      </c>
      <c r="K19" s="174">
        <f t="shared" si="41"/>
        <v>0</v>
      </c>
      <c r="L19" s="174">
        <f t="shared" si="41"/>
        <v>0</v>
      </c>
      <c r="M19" s="174">
        <f t="shared" si="41"/>
        <v>0</v>
      </c>
      <c r="N19" s="174">
        <f t="shared" si="41"/>
        <v>0</v>
      </c>
      <c r="O19" s="174">
        <f t="shared" si="41"/>
        <v>0</v>
      </c>
      <c r="P19" s="174">
        <f t="shared" si="41"/>
        <v>0</v>
      </c>
      <c r="Q19" s="174">
        <f t="shared" si="41"/>
        <v>0</v>
      </c>
      <c r="R19" s="175">
        <f t="shared" si="41"/>
        <v>0</v>
      </c>
      <c r="T19" s="81"/>
      <c r="U19" s="170" t="str">
        <f t="shared" ref="U19:U82" si="42">$C19</f>
        <v>Subtotal Cost of Sales</v>
      </c>
      <c r="V19" s="171"/>
      <c r="W19" s="172">
        <f t="shared" si="10"/>
        <v>714720</v>
      </c>
      <c r="X19" s="172">
        <f t="shared" si="11"/>
        <v>172490</v>
      </c>
      <c r="Y19" s="173">
        <f>SUM(Y20:Y23)</f>
        <v>56722</v>
      </c>
      <c r="Z19" s="174">
        <f t="shared" ref="Z19:AJ19" si="43">SUM(Z20:Z23)</f>
        <v>56596</v>
      </c>
      <c r="AA19" s="174">
        <f t="shared" si="43"/>
        <v>59172</v>
      </c>
      <c r="AB19" s="174">
        <f t="shared" si="43"/>
        <v>59244</v>
      </c>
      <c r="AC19" s="174">
        <f t="shared" si="43"/>
        <v>59305</v>
      </c>
      <c r="AD19" s="174">
        <f t="shared" si="43"/>
        <v>60386</v>
      </c>
      <c r="AE19" s="174">
        <f t="shared" si="43"/>
        <v>60651</v>
      </c>
      <c r="AF19" s="174">
        <f t="shared" si="43"/>
        <v>55476</v>
      </c>
      <c r="AG19" s="174">
        <f t="shared" si="43"/>
        <v>56953</v>
      </c>
      <c r="AH19" s="174">
        <f t="shared" si="43"/>
        <v>60366</v>
      </c>
      <c r="AI19" s="174">
        <f t="shared" si="43"/>
        <v>67758</v>
      </c>
      <c r="AJ19" s="175">
        <f t="shared" si="43"/>
        <v>62091</v>
      </c>
      <c r="AL19" s="81"/>
      <c r="AM19" s="170" t="str">
        <f t="shared" ref="AM19:AM82" si="44">$C19</f>
        <v>Subtotal Cost of Sales</v>
      </c>
      <c r="AN19" s="171"/>
      <c r="AO19" s="172">
        <f t="shared" si="12"/>
        <v>692212.33</v>
      </c>
      <c r="AP19" s="172">
        <f t="shared" si="13"/>
        <v>167230.94</v>
      </c>
      <c r="AQ19" s="173">
        <f>SUM(AQ20:AQ23)</f>
        <v>55719.95</v>
      </c>
      <c r="AR19" s="174">
        <f t="shared" ref="AR19:BB19" si="45">SUM(AR20:AR23)</f>
        <v>52442.7</v>
      </c>
      <c r="AS19" s="174">
        <f t="shared" si="45"/>
        <v>59068.29</v>
      </c>
      <c r="AT19" s="174">
        <f t="shared" si="45"/>
        <v>64170.96</v>
      </c>
      <c r="AU19" s="174">
        <f t="shared" si="45"/>
        <v>56011.18</v>
      </c>
      <c r="AV19" s="174">
        <f t="shared" si="45"/>
        <v>51216.19</v>
      </c>
      <c r="AW19" s="174">
        <f t="shared" si="45"/>
        <v>63749.97</v>
      </c>
      <c r="AX19" s="174">
        <f t="shared" si="45"/>
        <v>57226.67</v>
      </c>
      <c r="AY19" s="174">
        <f t="shared" si="45"/>
        <v>59925.67</v>
      </c>
      <c r="AZ19" s="174">
        <f t="shared" si="45"/>
        <v>66581.87</v>
      </c>
      <c r="BA19" s="174">
        <f t="shared" si="45"/>
        <v>53539.06</v>
      </c>
      <c r="BB19" s="175">
        <f t="shared" si="45"/>
        <v>52559.82</v>
      </c>
      <c r="BD19" s="81"/>
      <c r="BE19" s="170" t="str">
        <f t="shared" ref="BE19:BE82" si="46">$C19</f>
        <v>Subtotal Cost of Sales</v>
      </c>
      <c r="BF19" s="171"/>
      <c r="BG19" s="172">
        <f t="shared" si="14"/>
        <v>618828.27</v>
      </c>
      <c r="BH19" s="172">
        <f t="shared" si="15"/>
        <v>148414</v>
      </c>
      <c r="BI19" s="173">
        <f>SUM(BI20:BI23)</f>
        <v>49379</v>
      </c>
      <c r="BJ19" s="174">
        <f t="shared" ref="BJ19:BT19" si="47">SUM(BJ20:BJ23)</f>
        <v>50536</v>
      </c>
      <c r="BK19" s="174">
        <f t="shared" si="47"/>
        <v>48499</v>
      </c>
      <c r="BL19" s="174">
        <f t="shared" si="47"/>
        <v>46323</v>
      </c>
      <c r="BM19" s="174">
        <f t="shared" si="47"/>
        <v>43180</v>
      </c>
      <c r="BN19" s="174">
        <f t="shared" si="47"/>
        <v>60442</v>
      </c>
      <c r="BO19" s="174">
        <f t="shared" si="47"/>
        <v>60631</v>
      </c>
      <c r="BP19" s="174">
        <f t="shared" si="47"/>
        <v>55152</v>
      </c>
      <c r="BQ19" s="174">
        <f t="shared" si="47"/>
        <v>42187</v>
      </c>
      <c r="BR19" s="174">
        <f t="shared" si="47"/>
        <v>54999</v>
      </c>
      <c r="BS19" s="174">
        <f t="shared" si="47"/>
        <v>58433.79</v>
      </c>
      <c r="BT19" s="175">
        <f t="shared" si="47"/>
        <v>49066.479999999996</v>
      </c>
      <c r="BV19" s="81"/>
      <c r="BW19" s="170" t="str">
        <f t="shared" ref="BW19:BW82" si="48">$C19</f>
        <v>Subtotal Cost of Sales</v>
      </c>
      <c r="BX19" s="171"/>
      <c r="BY19" s="172">
        <f t="shared" si="16"/>
        <v>128914.91</v>
      </c>
      <c r="BZ19" s="173">
        <f t="shared" si="17"/>
        <v>128914.91</v>
      </c>
      <c r="CA19" s="174">
        <f t="shared" si="18"/>
        <v>0</v>
      </c>
      <c r="CB19" s="174">
        <f t="shared" si="19"/>
        <v>0</v>
      </c>
      <c r="CC19" s="174">
        <f t="shared" si="20"/>
        <v>0</v>
      </c>
      <c r="CD19" s="172">
        <f t="shared" si="4"/>
        <v>714720</v>
      </c>
      <c r="CE19" s="173">
        <f t="shared" si="21"/>
        <v>172490</v>
      </c>
      <c r="CF19" s="174">
        <f t="shared" si="22"/>
        <v>178935</v>
      </c>
      <c r="CG19" s="174">
        <f t="shared" si="23"/>
        <v>173080</v>
      </c>
      <c r="CH19" s="174">
        <f t="shared" si="24"/>
        <v>190215</v>
      </c>
      <c r="CI19" s="172">
        <f t="shared" si="5"/>
        <v>692212.33000000007</v>
      </c>
      <c r="CJ19" s="173">
        <f t="shared" si="25"/>
        <v>167230.94</v>
      </c>
      <c r="CK19" s="174">
        <f t="shared" si="26"/>
        <v>171398.33000000002</v>
      </c>
      <c r="CL19" s="174">
        <f t="shared" si="27"/>
        <v>180902.31</v>
      </c>
      <c r="CM19" s="175">
        <f t="shared" si="28"/>
        <v>172680.75</v>
      </c>
      <c r="CO19" s="81"/>
      <c r="CP19" s="170" t="str">
        <f t="shared" ref="CP19:CP82" si="49">$C19</f>
        <v>Subtotal Cost of Sales</v>
      </c>
      <c r="CQ19" s="171"/>
      <c r="CR19" s="172">
        <f t="shared" si="29"/>
        <v>-585805.09</v>
      </c>
      <c r="CS19" s="172">
        <f t="shared" si="6"/>
        <v>-43575.09</v>
      </c>
      <c r="CT19" s="173">
        <f t="shared" si="6"/>
        <v>-7094</v>
      </c>
      <c r="CU19" s="174">
        <f t="shared" si="6"/>
        <v>-16916</v>
      </c>
      <c r="CV19" s="174">
        <f t="shared" si="6"/>
        <v>-19565.089999999997</v>
      </c>
      <c r="CW19" s="174">
        <f t="shared" si="6"/>
        <v>-59244</v>
      </c>
      <c r="CX19" s="174">
        <f t="shared" si="6"/>
        <v>-59305</v>
      </c>
      <c r="CY19" s="174">
        <f t="shared" si="6"/>
        <v>-60386</v>
      </c>
      <c r="CZ19" s="174">
        <f t="shared" si="6"/>
        <v>-60651</v>
      </c>
      <c r="DA19" s="174">
        <f t="shared" si="6"/>
        <v>-55476</v>
      </c>
      <c r="DB19" s="174">
        <f t="shared" si="6"/>
        <v>-56953</v>
      </c>
      <c r="DC19" s="174">
        <f t="shared" si="6"/>
        <v>-60366</v>
      </c>
      <c r="DD19" s="174">
        <f t="shared" si="6"/>
        <v>-67758</v>
      </c>
      <c r="DE19" s="175">
        <f t="shared" si="6"/>
        <v>-62091</v>
      </c>
      <c r="DG19" s="81"/>
      <c r="DH19" s="170" t="str">
        <f t="shared" ref="DH19:DH82" si="50">$C19</f>
        <v>Subtotal Cost of Sales</v>
      </c>
      <c r="DI19" s="171"/>
      <c r="DJ19" s="176">
        <f t="shared" si="30"/>
        <v>0.18037120830535036</v>
      </c>
      <c r="DK19" s="176">
        <f t="shared" si="7"/>
        <v>0.74737613774711575</v>
      </c>
      <c r="DL19" s="177">
        <f t="shared" si="7"/>
        <v>0.87493388808575157</v>
      </c>
      <c r="DM19" s="178">
        <f t="shared" si="7"/>
        <v>0.70110961905435021</v>
      </c>
      <c r="DN19" s="178">
        <f t="shared" si="7"/>
        <v>0.66935222740485378</v>
      </c>
      <c r="DO19" s="178">
        <f t="shared" si="7"/>
        <v>0</v>
      </c>
      <c r="DP19" s="178">
        <f t="shared" si="7"/>
        <v>0</v>
      </c>
      <c r="DQ19" s="178">
        <f t="shared" si="7"/>
        <v>0</v>
      </c>
      <c r="DR19" s="178">
        <f t="shared" si="7"/>
        <v>0</v>
      </c>
      <c r="DS19" s="178">
        <f t="shared" si="7"/>
        <v>0</v>
      </c>
      <c r="DT19" s="178">
        <f t="shared" si="7"/>
        <v>0</v>
      </c>
      <c r="DU19" s="178">
        <f t="shared" si="7"/>
        <v>0</v>
      </c>
      <c r="DV19" s="178">
        <f t="shared" si="7"/>
        <v>0</v>
      </c>
      <c r="DW19" s="179">
        <f t="shared" si="7"/>
        <v>0</v>
      </c>
    </row>
    <row r="20" spans="1:131" ht="11.85" customHeight="1" x14ac:dyDescent="0.15">
      <c r="A20" s="18" t="str">
        <f>IFERROR(CONCATENATE(VLOOKUP($C20,[86]Code!$G:$H,2,0),"-",VLOOKUP($A$5,[86]Code!$B:$D,3,0)),"N/A")</f>
        <v>N/A</v>
      </c>
      <c r="B20" s="81"/>
      <c r="C20" s="92" t="s">
        <v>87</v>
      </c>
      <c r="D20" s="83"/>
      <c r="E20" s="84">
        <f t="shared" si="8"/>
        <v>128406.91</v>
      </c>
      <c r="F20" s="84">
        <f t="shared" si="9"/>
        <v>128406.91</v>
      </c>
      <c r="G20" s="85">
        <f>SUM('⑴ IS(Subtotal-Dert.)'!G20,'⑵ IS(Subtotal-Undis.)'!G20)</f>
        <v>49120</v>
      </c>
      <c r="H20" s="86">
        <f>SUM('⑴ IS(Subtotal-Dert.)'!H20,'⑵ IS(Subtotal-Undis.)'!H20)</f>
        <v>39680</v>
      </c>
      <c r="I20" s="86">
        <f>SUM('⑴ IS(Subtotal-Dert.)'!I20,'⑵ IS(Subtotal-Undis.)'!I20)</f>
        <v>39606.910000000003</v>
      </c>
      <c r="J20" s="86">
        <f>SUM('⑴ IS(Subtotal-Dert.)'!J20,'⑵ IS(Subtotal-Undis.)'!J20)</f>
        <v>0</v>
      </c>
      <c r="K20" s="86">
        <f>SUM('⑴ IS(Subtotal-Dert.)'!K20,'⑵ IS(Subtotal-Undis.)'!K20)</f>
        <v>0</v>
      </c>
      <c r="L20" s="86">
        <f>SUM('⑴ IS(Subtotal-Dert.)'!L20,'⑵ IS(Subtotal-Undis.)'!L20)</f>
        <v>0</v>
      </c>
      <c r="M20" s="86">
        <f>SUM('⑴ IS(Subtotal-Dert.)'!M20,'⑵ IS(Subtotal-Undis.)'!M20)</f>
        <v>0</v>
      </c>
      <c r="N20" s="86">
        <f>SUM('⑴ IS(Subtotal-Dert.)'!N20,'⑵ IS(Subtotal-Undis.)'!N20)</f>
        <v>0</v>
      </c>
      <c r="O20" s="86">
        <f>SUM('⑴ IS(Subtotal-Dert.)'!O20,'⑵ IS(Subtotal-Undis.)'!O20)</f>
        <v>0</v>
      </c>
      <c r="P20" s="86">
        <f>SUM('⑴ IS(Subtotal-Dert.)'!P20,'⑵ IS(Subtotal-Undis.)'!P20)</f>
        <v>0</v>
      </c>
      <c r="Q20" s="86">
        <f>SUM('⑴ IS(Subtotal-Dert.)'!Q20,'⑵ IS(Subtotal-Undis.)'!Q20)</f>
        <v>0</v>
      </c>
      <c r="R20" s="87">
        <f>SUM('⑴ IS(Subtotal-Dert.)'!R20,'⑵ IS(Subtotal-Undis.)'!R20)</f>
        <v>0</v>
      </c>
      <c r="T20" s="81"/>
      <c r="U20" s="92" t="str">
        <f t="shared" si="42"/>
        <v>Cost Of Sales - Ilima Food</v>
      </c>
      <c r="V20" s="83"/>
      <c r="W20" s="84">
        <f t="shared" si="10"/>
        <v>693572</v>
      </c>
      <c r="X20" s="84">
        <f t="shared" si="11"/>
        <v>170052</v>
      </c>
      <c r="Y20" s="85">
        <f>SUM('⑴ IS(Subtotal-Dert.)'!Y20,'⑵ IS(Subtotal-Undis.)'!Y20)</f>
        <v>56722</v>
      </c>
      <c r="Z20" s="86">
        <f>SUM('⑴ IS(Subtotal-Dert.)'!Z20,'⑵ IS(Subtotal-Undis.)'!Z20)</f>
        <v>54158</v>
      </c>
      <c r="AA20" s="86">
        <f>SUM('⑴ IS(Subtotal-Dert.)'!AA20,'⑵ IS(Subtotal-Undis.)'!AA20)</f>
        <v>59172</v>
      </c>
      <c r="AB20" s="86">
        <f>SUM('⑴ IS(Subtotal-Dert.)'!AB20,'⑵ IS(Subtotal-Undis.)'!AB20)</f>
        <v>59244</v>
      </c>
      <c r="AC20" s="86">
        <f>SUM('⑴ IS(Subtotal-Dert.)'!AC20,'⑵ IS(Subtotal-Undis.)'!AC20)</f>
        <v>59305</v>
      </c>
      <c r="AD20" s="86">
        <f>SUM('⑴ IS(Subtotal-Dert.)'!AD20,'⑵ IS(Subtotal-Undis.)'!AD20)</f>
        <v>60386</v>
      </c>
      <c r="AE20" s="86">
        <f>SUM('⑴ IS(Subtotal-Dert.)'!AE20,'⑵ IS(Subtotal-Undis.)'!AE20)</f>
        <v>60651</v>
      </c>
      <c r="AF20" s="86">
        <f>SUM('⑴ IS(Subtotal-Dert.)'!AF20,'⑵ IS(Subtotal-Undis.)'!AF20)</f>
        <v>55476</v>
      </c>
      <c r="AG20" s="86">
        <f>SUM('⑴ IS(Subtotal-Dert.)'!AG20,'⑵ IS(Subtotal-Undis.)'!AG20)</f>
        <v>56953</v>
      </c>
      <c r="AH20" s="86">
        <f>SUM('⑴ IS(Subtotal-Dert.)'!AH20,'⑵ IS(Subtotal-Undis.)'!AH20)</f>
        <v>60056</v>
      </c>
      <c r="AI20" s="86">
        <f>SUM('⑴ IS(Subtotal-Dert.)'!AI20,'⑵ IS(Subtotal-Undis.)'!AI20)</f>
        <v>58638</v>
      </c>
      <c r="AJ20" s="87">
        <f>SUM('⑴ IS(Subtotal-Dert.)'!AJ20,'⑵ IS(Subtotal-Undis.)'!AJ20)</f>
        <v>52811</v>
      </c>
      <c r="AL20" s="81"/>
      <c r="AM20" s="92" t="str">
        <f t="shared" si="44"/>
        <v>Cost Of Sales - Ilima Food</v>
      </c>
      <c r="AN20" s="83"/>
      <c r="AO20" s="84">
        <f t="shared" si="12"/>
        <v>690473.26</v>
      </c>
      <c r="AP20" s="84">
        <f t="shared" si="13"/>
        <v>167230.94</v>
      </c>
      <c r="AQ20" s="85">
        <f>SUM('⑴ IS(Subtotal-Dert.)'!AQ20,'⑵ IS(Subtotal-Undis.)'!AQ20)</f>
        <v>55719.95</v>
      </c>
      <c r="AR20" s="86">
        <f>SUM('⑴ IS(Subtotal-Dert.)'!AR20,'⑵ IS(Subtotal-Undis.)'!AR20)</f>
        <v>52442.7</v>
      </c>
      <c r="AS20" s="86">
        <f>SUM('⑴ IS(Subtotal-Dert.)'!AS20,'⑵ IS(Subtotal-Undis.)'!AS20)</f>
        <v>59068.29</v>
      </c>
      <c r="AT20" s="86">
        <f>SUM('⑴ IS(Subtotal-Dert.)'!AT20,'⑵ IS(Subtotal-Undis.)'!AT20)</f>
        <v>64170.96</v>
      </c>
      <c r="AU20" s="86">
        <f>SUM('⑴ IS(Subtotal-Dert.)'!AU20,'⑵ IS(Subtotal-Undis.)'!AU20)</f>
        <v>56011.18</v>
      </c>
      <c r="AV20" s="86">
        <f>SUM('⑴ IS(Subtotal-Dert.)'!AV20,'⑵ IS(Subtotal-Undis.)'!AV20)</f>
        <v>50802.19</v>
      </c>
      <c r="AW20" s="86">
        <f>SUM('⑴ IS(Subtotal-Dert.)'!AW20,'⑵ IS(Subtotal-Undis.)'!AW20)</f>
        <v>63749.97</v>
      </c>
      <c r="AX20" s="86">
        <f>SUM('⑴ IS(Subtotal-Dert.)'!AX20,'⑵ IS(Subtotal-Undis.)'!AX20)</f>
        <v>57226.67</v>
      </c>
      <c r="AY20" s="86">
        <f>SUM('⑴ IS(Subtotal-Dert.)'!AY20,'⑵ IS(Subtotal-Undis.)'!AY20)</f>
        <v>59373.67</v>
      </c>
      <c r="AZ20" s="86">
        <f>SUM('⑴ IS(Subtotal-Dert.)'!AZ20,'⑵ IS(Subtotal-Undis.)'!AZ20)</f>
        <v>66581.87</v>
      </c>
      <c r="BA20" s="86">
        <f>SUM('⑴ IS(Subtotal-Dert.)'!BA20,'⑵ IS(Subtotal-Undis.)'!BA20)</f>
        <v>53539.06</v>
      </c>
      <c r="BB20" s="87">
        <f>SUM('⑴ IS(Subtotal-Dert.)'!BB20,'⑵ IS(Subtotal-Undis.)'!BB20)</f>
        <v>51786.75</v>
      </c>
      <c r="BD20" s="81"/>
      <c r="BE20" s="92" t="str">
        <f t="shared" si="46"/>
        <v>Cost Of Sales - Ilima Food</v>
      </c>
      <c r="BF20" s="83"/>
      <c r="BG20" s="84">
        <f t="shared" si="14"/>
        <v>611713.51</v>
      </c>
      <c r="BH20" s="84">
        <f t="shared" si="15"/>
        <v>144249</v>
      </c>
      <c r="BI20" s="85">
        <f>SUM('⑴ IS(Subtotal-Dert.)'!BI20,'⑵ IS(Subtotal-Undis.)'!BI20)</f>
        <v>48444</v>
      </c>
      <c r="BJ20" s="86">
        <f>SUM('⑴ IS(Subtotal-Dert.)'!BJ20,'⑵ IS(Subtotal-Undis.)'!BJ20)</f>
        <v>50325</v>
      </c>
      <c r="BK20" s="86">
        <f>SUM('⑴ IS(Subtotal-Dert.)'!BK20,'⑵ IS(Subtotal-Undis.)'!BK20)</f>
        <v>45480</v>
      </c>
      <c r="BL20" s="86">
        <f>SUM('⑴ IS(Subtotal-Dert.)'!BL20,'⑵ IS(Subtotal-Undis.)'!BL20)</f>
        <v>46060</v>
      </c>
      <c r="BM20" s="86">
        <f>SUM('⑴ IS(Subtotal-Dert.)'!BM20,'⑵ IS(Subtotal-Undis.)'!BM20)</f>
        <v>41849</v>
      </c>
      <c r="BN20" s="86">
        <f>SUM('⑴ IS(Subtotal-Dert.)'!BN20,'⑵ IS(Subtotal-Undis.)'!BN20)</f>
        <v>60227</v>
      </c>
      <c r="BO20" s="86">
        <f>SUM('⑴ IS(Subtotal-Dert.)'!BO20,'⑵ IS(Subtotal-Undis.)'!BO20)</f>
        <v>60448</v>
      </c>
      <c r="BP20" s="86">
        <f>SUM('⑴ IS(Subtotal-Dert.)'!BP20,'⑵ IS(Subtotal-Undis.)'!BP20)</f>
        <v>54985</v>
      </c>
      <c r="BQ20" s="86">
        <f>SUM('⑴ IS(Subtotal-Dert.)'!BQ20,'⑵ IS(Subtotal-Undis.)'!BQ20)</f>
        <v>42059</v>
      </c>
      <c r="BR20" s="86">
        <f>SUM('⑴ IS(Subtotal-Dert.)'!BR20,'⑵ IS(Subtotal-Undis.)'!BR20)</f>
        <v>54856</v>
      </c>
      <c r="BS20" s="86">
        <f>SUM('⑴ IS(Subtotal-Dert.)'!BS20,'⑵ IS(Subtotal-Undis.)'!BS20)</f>
        <v>58049.03</v>
      </c>
      <c r="BT20" s="87">
        <f>SUM('⑴ IS(Subtotal-Dert.)'!BT20,'⑵ IS(Subtotal-Undis.)'!BT20)</f>
        <v>48931.479999999996</v>
      </c>
      <c r="BV20" s="81"/>
      <c r="BW20" s="92" t="str">
        <f t="shared" si="48"/>
        <v>Cost Of Sales - Ilima Food</v>
      </c>
      <c r="BX20" s="83"/>
      <c r="BY20" s="84">
        <f t="shared" si="16"/>
        <v>128406.91</v>
      </c>
      <c r="BZ20" s="85">
        <f t="shared" si="17"/>
        <v>128406.91</v>
      </c>
      <c r="CA20" s="86">
        <f t="shared" si="18"/>
        <v>0</v>
      </c>
      <c r="CB20" s="86">
        <f t="shared" si="19"/>
        <v>0</v>
      </c>
      <c r="CC20" s="86">
        <f t="shared" si="20"/>
        <v>0</v>
      </c>
      <c r="CD20" s="84">
        <f t="shared" si="4"/>
        <v>693572</v>
      </c>
      <c r="CE20" s="85">
        <f t="shared" si="21"/>
        <v>170052</v>
      </c>
      <c r="CF20" s="86">
        <f t="shared" si="22"/>
        <v>178935</v>
      </c>
      <c r="CG20" s="86">
        <f t="shared" si="23"/>
        <v>173080</v>
      </c>
      <c r="CH20" s="86">
        <f t="shared" si="24"/>
        <v>171505</v>
      </c>
      <c r="CI20" s="84">
        <f t="shared" si="5"/>
        <v>690473.26</v>
      </c>
      <c r="CJ20" s="85">
        <f t="shared" si="25"/>
        <v>167230.94</v>
      </c>
      <c r="CK20" s="86">
        <f t="shared" si="26"/>
        <v>170984.33000000002</v>
      </c>
      <c r="CL20" s="86">
        <f t="shared" si="27"/>
        <v>180350.31</v>
      </c>
      <c r="CM20" s="87">
        <f t="shared" si="28"/>
        <v>171907.68</v>
      </c>
      <c r="CO20" s="81"/>
      <c r="CP20" s="92" t="str">
        <f t="shared" si="49"/>
        <v>Cost Of Sales - Ilima Food</v>
      </c>
      <c r="CQ20" s="83"/>
      <c r="CR20" s="84">
        <f t="shared" si="29"/>
        <v>-565165.09</v>
      </c>
      <c r="CS20" s="84">
        <f t="shared" si="6"/>
        <v>-41645.089999999997</v>
      </c>
      <c r="CT20" s="85">
        <f t="shared" si="6"/>
        <v>-7602</v>
      </c>
      <c r="CU20" s="86">
        <f t="shared" si="6"/>
        <v>-14478</v>
      </c>
      <c r="CV20" s="86">
        <f t="shared" si="6"/>
        <v>-19565.089999999997</v>
      </c>
      <c r="CW20" s="86">
        <f t="shared" si="6"/>
        <v>-59244</v>
      </c>
      <c r="CX20" s="86">
        <f t="shared" si="6"/>
        <v>-59305</v>
      </c>
      <c r="CY20" s="86">
        <f t="shared" si="6"/>
        <v>-60386</v>
      </c>
      <c r="CZ20" s="86">
        <f t="shared" si="6"/>
        <v>-60651</v>
      </c>
      <c r="DA20" s="86">
        <f t="shared" si="6"/>
        <v>-55476</v>
      </c>
      <c r="DB20" s="86">
        <f t="shared" si="6"/>
        <v>-56953</v>
      </c>
      <c r="DC20" s="86">
        <f t="shared" si="6"/>
        <v>-60056</v>
      </c>
      <c r="DD20" s="86">
        <f t="shared" si="6"/>
        <v>-58638</v>
      </c>
      <c r="DE20" s="87">
        <f t="shared" si="6"/>
        <v>-52811</v>
      </c>
      <c r="DG20" s="81"/>
      <c r="DH20" s="92" t="str">
        <f t="shared" si="50"/>
        <v>Cost Of Sales - Ilima Food</v>
      </c>
      <c r="DI20" s="83"/>
      <c r="DJ20" s="88">
        <f t="shared" si="30"/>
        <v>0.18513854365516491</v>
      </c>
      <c r="DK20" s="88">
        <f t="shared" si="7"/>
        <v>0.75510379178133746</v>
      </c>
      <c r="DL20" s="89">
        <f t="shared" si="7"/>
        <v>0.8659779274355629</v>
      </c>
      <c r="DM20" s="90">
        <f t="shared" si="7"/>
        <v>0.73267107352561023</v>
      </c>
      <c r="DN20" s="90">
        <f t="shared" si="7"/>
        <v>0.66935222740485378</v>
      </c>
      <c r="DO20" s="90">
        <f t="shared" si="7"/>
        <v>0</v>
      </c>
      <c r="DP20" s="90">
        <f t="shared" si="7"/>
        <v>0</v>
      </c>
      <c r="DQ20" s="90">
        <f t="shared" si="7"/>
        <v>0</v>
      </c>
      <c r="DR20" s="90">
        <f t="shared" si="7"/>
        <v>0</v>
      </c>
      <c r="DS20" s="90">
        <f t="shared" si="7"/>
        <v>0</v>
      </c>
      <c r="DT20" s="90">
        <f t="shared" si="7"/>
        <v>0</v>
      </c>
      <c r="DU20" s="90">
        <f t="shared" si="7"/>
        <v>0</v>
      </c>
      <c r="DV20" s="90">
        <f t="shared" si="7"/>
        <v>0</v>
      </c>
      <c r="DW20" s="91">
        <f t="shared" si="7"/>
        <v>0</v>
      </c>
    </row>
    <row r="21" spans="1:131" ht="11.85" customHeight="1" x14ac:dyDescent="0.15">
      <c r="B21" s="81"/>
      <c r="C21" s="92" t="s">
        <v>88</v>
      </c>
      <c r="D21" s="83"/>
      <c r="E21" s="84">
        <f t="shared" si="8"/>
        <v>508</v>
      </c>
      <c r="F21" s="84">
        <f t="shared" si="9"/>
        <v>508</v>
      </c>
      <c r="G21" s="85">
        <f>SUM('⑴ IS(Subtotal-Dert.)'!G21,'⑵ IS(Subtotal-Undis.)'!G21)</f>
        <v>508</v>
      </c>
      <c r="H21" s="86">
        <f>SUM('⑴ IS(Subtotal-Dert.)'!H21,'⑵ IS(Subtotal-Undis.)'!H21)</f>
        <v>0</v>
      </c>
      <c r="I21" s="86">
        <f>SUM('⑴ IS(Subtotal-Dert.)'!I21,'⑵ IS(Subtotal-Undis.)'!I21)</f>
        <v>0</v>
      </c>
      <c r="J21" s="86">
        <f>SUM('⑴ IS(Subtotal-Dert.)'!J21,'⑵ IS(Subtotal-Undis.)'!J21)</f>
        <v>0</v>
      </c>
      <c r="K21" s="86">
        <f>SUM('⑴ IS(Subtotal-Dert.)'!K21,'⑵ IS(Subtotal-Undis.)'!K21)</f>
        <v>0</v>
      </c>
      <c r="L21" s="86">
        <f>SUM('⑴ IS(Subtotal-Dert.)'!L21,'⑵ IS(Subtotal-Undis.)'!L21)</f>
        <v>0</v>
      </c>
      <c r="M21" s="86">
        <f>SUM('⑴ IS(Subtotal-Dert.)'!M21,'⑵ IS(Subtotal-Undis.)'!M21)</f>
        <v>0</v>
      </c>
      <c r="N21" s="86">
        <f>SUM('⑴ IS(Subtotal-Dert.)'!N21,'⑵ IS(Subtotal-Undis.)'!N21)</f>
        <v>0</v>
      </c>
      <c r="O21" s="86">
        <f>SUM('⑴ IS(Subtotal-Dert.)'!O21,'⑵ IS(Subtotal-Undis.)'!O21)</f>
        <v>0</v>
      </c>
      <c r="P21" s="86">
        <f>SUM('⑴ IS(Subtotal-Dert.)'!P21,'⑵ IS(Subtotal-Undis.)'!P21)</f>
        <v>0</v>
      </c>
      <c r="Q21" s="86">
        <f>SUM('⑴ IS(Subtotal-Dert.)'!Q21,'⑵ IS(Subtotal-Undis.)'!Q21)</f>
        <v>0</v>
      </c>
      <c r="R21" s="87">
        <f>SUM('⑴ IS(Subtotal-Dert.)'!R21,'⑵ IS(Subtotal-Undis.)'!R21)</f>
        <v>0</v>
      </c>
      <c r="T21" s="81"/>
      <c r="U21" s="92" t="str">
        <f t="shared" si="42"/>
        <v>Cost Of Sales - Ilima Beverage</v>
      </c>
      <c r="V21" s="83"/>
      <c r="W21" s="84">
        <f t="shared" si="10"/>
        <v>0</v>
      </c>
      <c r="X21" s="84">
        <f t="shared" si="11"/>
        <v>0</v>
      </c>
      <c r="Y21" s="85">
        <f>SUM('⑴ IS(Subtotal-Dert.)'!Y21,'⑵ IS(Subtotal-Undis.)'!Y21)</f>
        <v>0</v>
      </c>
      <c r="Z21" s="86">
        <f>SUM('⑴ IS(Subtotal-Dert.)'!Z21,'⑵ IS(Subtotal-Undis.)'!Z21)</f>
        <v>0</v>
      </c>
      <c r="AA21" s="86">
        <f>SUM('⑴ IS(Subtotal-Dert.)'!AA21,'⑵ IS(Subtotal-Undis.)'!AA21)</f>
        <v>0</v>
      </c>
      <c r="AB21" s="86">
        <f>SUM('⑴ IS(Subtotal-Dert.)'!AB21,'⑵ IS(Subtotal-Undis.)'!AB21)</f>
        <v>0</v>
      </c>
      <c r="AC21" s="86">
        <f>SUM('⑴ IS(Subtotal-Dert.)'!AC21,'⑵ IS(Subtotal-Undis.)'!AC21)</f>
        <v>0</v>
      </c>
      <c r="AD21" s="86">
        <f>SUM('⑴ IS(Subtotal-Dert.)'!AD21,'⑵ IS(Subtotal-Undis.)'!AD21)</f>
        <v>0</v>
      </c>
      <c r="AE21" s="86">
        <f>SUM('⑴ IS(Subtotal-Dert.)'!AE21,'⑵ IS(Subtotal-Undis.)'!AE21)</f>
        <v>0</v>
      </c>
      <c r="AF21" s="86">
        <f>SUM('⑴ IS(Subtotal-Dert.)'!AF21,'⑵ IS(Subtotal-Undis.)'!AF21)</f>
        <v>0</v>
      </c>
      <c r="AG21" s="86">
        <f>SUM('⑴ IS(Subtotal-Dert.)'!AG21,'⑵ IS(Subtotal-Undis.)'!AG21)</f>
        <v>0</v>
      </c>
      <c r="AH21" s="86">
        <f>SUM('⑴ IS(Subtotal-Dert.)'!AH21,'⑵ IS(Subtotal-Undis.)'!AH21)</f>
        <v>0</v>
      </c>
      <c r="AI21" s="86">
        <f>SUM('⑴ IS(Subtotal-Dert.)'!AI21,'⑵ IS(Subtotal-Undis.)'!AI21)</f>
        <v>0</v>
      </c>
      <c r="AJ21" s="87">
        <f>SUM('⑴ IS(Subtotal-Dert.)'!AJ21,'⑵ IS(Subtotal-Undis.)'!AJ21)</f>
        <v>0</v>
      </c>
      <c r="AL21" s="81"/>
      <c r="AM21" s="92" t="str">
        <f t="shared" si="44"/>
        <v>Cost Of Sales - Ilima Beverage</v>
      </c>
      <c r="AN21" s="83"/>
      <c r="AO21" s="84">
        <f t="shared" si="12"/>
        <v>1739.0700000000002</v>
      </c>
      <c r="AP21" s="84">
        <f t="shared" si="13"/>
        <v>0</v>
      </c>
      <c r="AQ21" s="85">
        <f>SUM('⑴ IS(Subtotal-Dert.)'!AQ21,'⑵ IS(Subtotal-Undis.)'!AQ21)</f>
        <v>0</v>
      </c>
      <c r="AR21" s="86">
        <f>SUM('⑴ IS(Subtotal-Dert.)'!AR21,'⑵ IS(Subtotal-Undis.)'!AR21)</f>
        <v>0</v>
      </c>
      <c r="AS21" s="86">
        <f>SUM('⑴ IS(Subtotal-Dert.)'!AS21,'⑵ IS(Subtotal-Undis.)'!AS21)</f>
        <v>0</v>
      </c>
      <c r="AT21" s="86">
        <f>SUM('⑴ IS(Subtotal-Dert.)'!AT21,'⑵ IS(Subtotal-Undis.)'!AT21)</f>
        <v>0</v>
      </c>
      <c r="AU21" s="86">
        <f>SUM('⑴ IS(Subtotal-Dert.)'!AU21,'⑵ IS(Subtotal-Undis.)'!AU21)</f>
        <v>0</v>
      </c>
      <c r="AV21" s="86">
        <f>SUM('⑴ IS(Subtotal-Dert.)'!AV21,'⑵ IS(Subtotal-Undis.)'!AV21)</f>
        <v>414</v>
      </c>
      <c r="AW21" s="86">
        <f>SUM('⑴ IS(Subtotal-Dert.)'!AW21,'⑵ IS(Subtotal-Undis.)'!AW21)</f>
        <v>0</v>
      </c>
      <c r="AX21" s="86">
        <f>SUM('⑴ IS(Subtotal-Dert.)'!AX21,'⑵ IS(Subtotal-Undis.)'!AX21)</f>
        <v>0</v>
      </c>
      <c r="AY21" s="86">
        <f>SUM('⑴ IS(Subtotal-Dert.)'!AY21,'⑵ IS(Subtotal-Undis.)'!AY21)</f>
        <v>552</v>
      </c>
      <c r="AZ21" s="86">
        <f>SUM('⑴ IS(Subtotal-Dert.)'!AZ21,'⑵ IS(Subtotal-Undis.)'!AZ21)</f>
        <v>0</v>
      </c>
      <c r="BA21" s="86">
        <f>SUM('⑴ IS(Subtotal-Dert.)'!BA21,'⑵ IS(Subtotal-Undis.)'!BA21)</f>
        <v>0</v>
      </c>
      <c r="BB21" s="87">
        <f>SUM('⑴ IS(Subtotal-Dert.)'!BB21,'⑵ IS(Subtotal-Undis.)'!BB21)</f>
        <v>773.07</v>
      </c>
      <c r="BD21" s="81"/>
      <c r="BE21" s="92" t="str">
        <f t="shared" si="46"/>
        <v>Cost Of Sales - Ilima Beverage</v>
      </c>
      <c r="BF21" s="83"/>
      <c r="BG21" s="84">
        <f t="shared" si="14"/>
        <v>2300.7600000000002</v>
      </c>
      <c r="BH21" s="84">
        <f t="shared" si="15"/>
        <v>500</v>
      </c>
      <c r="BI21" s="85">
        <f>SUM('⑴ IS(Subtotal-Dert.)'!BI21,'⑵ IS(Subtotal-Undis.)'!BI21)</f>
        <v>119</v>
      </c>
      <c r="BJ21" s="86">
        <f>SUM('⑴ IS(Subtotal-Dert.)'!BJ21,'⑵ IS(Subtotal-Undis.)'!BJ21)</f>
        <v>211</v>
      </c>
      <c r="BK21" s="86">
        <f>SUM('⑴ IS(Subtotal-Dert.)'!BK21,'⑵ IS(Subtotal-Undis.)'!BK21)</f>
        <v>170</v>
      </c>
      <c r="BL21" s="86">
        <f>SUM('⑴ IS(Subtotal-Dert.)'!BL21,'⑵ IS(Subtotal-Undis.)'!BL21)</f>
        <v>263</v>
      </c>
      <c r="BM21" s="86">
        <f>SUM('⑴ IS(Subtotal-Dert.)'!BM21,'⑵ IS(Subtotal-Undis.)'!BM21)</f>
        <v>182</v>
      </c>
      <c r="BN21" s="86">
        <f>SUM('⑴ IS(Subtotal-Dert.)'!BN21,'⑵ IS(Subtotal-Undis.)'!BN21)</f>
        <v>215</v>
      </c>
      <c r="BO21" s="86">
        <f>SUM('⑴ IS(Subtotal-Dert.)'!BO21,'⑵ IS(Subtotal-Undis.)'!BO21)</f>
        <v>183</v>
      </c>
      <c r="BP21" s="86">
        <f>SUM('⑴ IS(Subtotal-Dert.)'!BP21,'⑵ IS(Subtotal-Undis.)'!BP21)</f>
        <v>167</v>
      </c>
      <c r="BQ21" s="86">
        <f>SUM('⑴ IS(Subtotal-Dert.)'!BQ21,'⑵ IS(Subtotal-Undis.)'!BQ21)</f>
        <v>128</v>
      </c>
      <c r="BR21" s="86">
        <f>SUM('⑴ IS(Subtotal-Dert.)'!BR21,'⑵ IS(Subtotal-Undis.)'!BR21)</f>
        <v>143</v>
      </c>
      <c r="BS21" s="86">
        <f>SUM('⑴ IS(Subtotal-Dert.)'!BS21,'⑵ IS(Subtotal-Undis.)'!BS21)</f>
        <v>384.76</v>
      </c>
      <c r="BT21" s="87">
        <f>SUM('⑴ IS(Subtotal-Dert.)'!BT21,'⑵ IS(Subtotal-Undis.)'!BT21)</f>
        <v>135</v>
      </c>
      <c r="BV21" s="81"/>
      <c r="BW21" s="92" t="str">
        <f t="shared" si="48"/>
        <v>Cost Of Sales - Ilima Beverage</v>
      </c>
      <c r="BX21" s="83"/>
      <c r="BY21" s="84">
        <f t="shared" si="16"/>
        <v>508</v>
      </c>
      <c r="BZ21" s="85">
        <f t="shared" si="17"/>
        <v>508</v>
      </c>
      <c r="CA21" s="86">
        <f t="shared" si="18"/>
        <v>0</v>
      </c>
      <c r="CB21" s="86">
        <f t="shared" si="19"/>
        <v>0</v>
      </c>
      <c r="CC21" s="86">
        <f t="shared" si="20"/>
        <v>0</v>
      </c>
      <c r="CD21" s="84">
        <f t="shared" si="4"/>
        <v>0</v>
      </c>
      <c r="CE21" s="85">
        <f t="shared" si="21"/>
        <v>0</v>
      </c>
      <c r="CF21" s="86">
        <f t="shared" si="22"/>
        <v>0</v>
      </c>
      <c r="CG21" s="86">
        <f t="shared" si="23"/>
        <v>0</v>
      </c>
      <c r="CH21" s="86">
        <f t="shared" si="24"/>
        <v>0</v>
      </c>
      <c r="CI21" s="84">
        <f t="shared" si="5"/>
        <v>1739.0700000000002</v>
      </c>
      <c r="CJ21" s="85">
        <f t="shared" si="25"/>
        <v>0</v>
      </c>
      <c r="CK21" s="86">
        <f t="shared" si="26"/>
        <v>414</v>
      </c>
      <c r="CL21" s="86">
        <f t="shared" si="27"/>
        <v>552</v>
      </c>
      <c r="CM21" s="87">
        <f t="shared" si="28"/>
        <v>773.07</v>
      </c>
      <c r="CO21" s="81"/>
      <c r="CP21" s="92" t="str">
        <f t="shared" si="49"/>
        <v>Cost Of Sales - Ilima Beverage</v>
      </c>
      <c r="CQ21" s="83"/>
      <c r="CR21" s="84">
        <f t="shared" si="29"/>
        <v>508</v>
      </c>
      <c r="CS21" s="84">
        <f t="shared" si="6"/>
        <v>508</v>
      </c>
      <c r="CT21" s="85">
        <f t="shared" si="6"/>
        <v>508</v>
      </c>
      <c r="CU21" s="86">
        <f t="shared" si="6"/>
        <v>0</v>
      </c>
      <c r="CV21" s="86">
        <f t="shared" si="6"/>
        <v>0</v>
      </c>
      <c r="CW21" s="86">
        <f t="shared" si="6"/>
        <v>0</v>
      </c>
      <c r="CX21" s="86">
        <f t="shared" si="6"/>
        <v>0</v>
      </c>
      <c r="CY21" s="86">
        <f t="shared" si="6"/>
        <v>0</v>
      </c>
      <c r="CZ21" s="86">
        <f t="shared" si="6"/>
        <v>0</v>
      </c>
      <c r="DA21" s="86">
        <f t="shared" si="6"/>
        <v>0</v>
      </c>
      <c r="DB21" s="86">
        <f t="shared" si="6"/>
        <v>0</v>
      </c>
      <c r="DC21" s="86">
        <f t="shared" si="6"/>
        <v>0</v>
      </c>
      <c r="DD21" s="86">
        <f t="shared" si="6"/>
        <v>0</v>
      </c>
      <c r="DE21" s="87">
        <f t="shared" si="6"/>
        <v>0</v>
      </c>
      <c r="DG21" s="81"/>
      <c r="DH21" s="92" t="str">
        <f t="shared" si="50"/>
        <v>Cost Of Sales - Ilima Beverage</v>
      </c>
      <c r="DI21" s="83"/>
      <c r="DJ21" s="88" t="str">
        <f t="shared" si="30"/>
        <v/>
      </c>
      <c r="DK21" s="88" t="str">
        <f t="shared" si="7"/>
        <v/>
      </c>
      <c r="DL21" s="89" t="str">
        <f t="shared" si="7"/>
        <v/>
      </c>
      <c r="DM21" s="90" t="str">
        <f t="shared" si="7"/>
        <v/>
      </c>
      <c r="DN21" s="90" t="str">
        <f t="shared" si="7"/>
        <v/>
      </c>
      <c r="DO21" s="90" t="str">
        <f t="shared" si="7"/>
        <v/>
      </c>
      <c r="DP21" s="90" t="str">
        <f t="shared" si="7"/>
        <v/>
      </c>
      <c r="DQ21" s="90" t="str">
        <f t="shared" si="7"/>
        <v/>
      </c>
      <c r="DR21" s="90" t="str">
        <f t="shared" si="7"/>
        <v/>
      </c>
      <c r="DS21" s="90" t="str">
        <f t="shared" si="7"/>
        <v/>
      </c>
      <c r="DT21" s="90" t="str">
        <f t="shared" si="7"/>
        <v/>
      </c>
      <c r="DU21" s="90" t="str">
        <f t="shared" si="7"/>
        <v/>
      </c>
      <c r="DV21" s="90" t="str">
        <f t="shared" si="7"/>
        <v/>
      </c>
      <c r="DW21" s="91" t="str">
        <f t="shared" si="7"/>
        <v/>
      </c>
    </row>
    <row r="22" spans="1:131" ht="11.85" customHeight="1" x14ac:dyDescent="0.15">
      <c r="B22" s="81"/>
      <c r="C22" s="92" t="s">
        <v>89</v>
      </c>
      <c r="D22" s="83"/>
      <c r="E22" s="84">
        <f t="shared" si="8"/>
        <v>0</v>
      </c>
      <c r="F22" s="84">
        <f t="shared" si="9"/>
        <v>0</v>
      </c>
      <c r="G22" s="85">
        <f>SUM('⑴ IS(Subtotal-Dert.)'!G22,'⑵ IS(Subtotal-Undis.)'!G22)</f>
        <v>0</v>
      </c>
      <c r="H22" s="86">
        <f>SUM('⑴ IS(Subtotal-Dert.)'!H22,'⑵ IS(Subtotal-Undis.)'!H22)</f>
        <v>0</v>
      </c>
      <c r="I22" s="86">
        <f>SUM('⑴ IS(Subtotal-Dert.)'!I22,'⑵ IS(Subtotal-Undis.)'!I22)</f>
        <v>0</v>
      </c>
      <c r="J22" s="86">
        <f>SUM('⑴ IS(Subtotal-Dert.)'!J22,'⑵ IS(Subtotal-Undis.)'!J22)</f>
        <v>0</v>
      </c>
      <c r="K22" s="86">
        <f>SUM('⑴ IS(Subtotal-Dert.)'!K22,'⑵ IS(Subtotal-Undis.)'!K22)</f>
        <v>0</v>
      </c>
      <c r="L22" s="86">
        <f>SUM('⑴ IS(Subtotal-Dert.)'!L22,'⑵ IS(Subtotal-Undis.)'!L22)</f>
        <v>0</v>
      </c>
      <c r="M22" s="86">
        <f>SUM('⑴ IS(Subtotal-Dert.)'!M22,'⑵ IS(Subtotal-Undis.)'!M22)</f>
        <v>0</v>
      </c>
      <c r="N22" s="86">
        <f>SUM('⑴ IS(Subtotal-Dert.)'!N22,'⑵ IS(Subtotal-Undis.)'!N22)</f>
        <v>0</v>
      </c>
      <c r="O22" s="86">
        <f>SUM('⑴ IS(Subtotal-Dert.)'!O22,'⑵ IS(Subtotal-Undis.)'!O22)</f>
        <v>0</v>
      </c>
      <c r="P22" s="86">
        <f>SUM('⑴ IS(Subtotal-Dert.)'!P22,'⑵ IS(Subtotal-Undis.)'!P22)</f>
        <v>0</v>
      </c>
      <c r="Q22" s="86">
        <f>SUM('⑴ IS(Subtotal-Dert.)'!Q22,'⑵ IS(Subtotal-Undis.)'!Q22)</f>
        <v>0</v>
      </c>
      <c r="R22" s="87">
        <f>SUM('⑴ IS(Subtotal-Dert.)'!R22,'⑵ IS(Subtotal-Undis.)'!R22)</f>
        <v>0</v>
      </c>
      <c r="T22" s="81"/>
      <c r="U22" s="92" t="str">
        <f t="shared" si="42"/>
        <v>Cost Of Sales - Banquet Food</v>
      </c>
      <c r="V22" s="83"/>
      <c r="W22" s="84">
        <f t="shared" si="10"/>
        <v>21148</v>
      </c>
      <c r="X22" s="84">
        <f t="shared" si="11"/>
        <v>2438</v>
      </c>
      <c r="Y22" s="85">
        <f>SUM('⑴ IS(Subtotal-Dert.)'!Y22,'⑵ IS(Subtotal-Undis.)'!Y22)</f>
        <v>0</v>
      </c>
      <c r="Z22" s="86">
        <f>SUM('⑴ IS(Subtotal-Dert.)'!Z22,'⑵ IS(Subtotal-Undis.)'!Z22)</f>
        <v>2438</v>
      </c>
      <c r="AA22" s="86">
        <f>SUM('⑴ IS(Subtotal-Dert.)'!AA22,'⑵ IS(Subtotal-Undis.)'!AA22)</f>
        <v>0</v>
      </c>
      <c r="AB22" s="86">
        <f>SUM('⑴ IS(Subtotal-Dert.)'!AB22,'⑵ IS(Subtotal-Undis.)'!AB22)</f>
        <v>0</v>
      </c>
      <c r="AC22" s="86">
        <f>SUM('⑴ IS(Subtotal-Dert.)'!AC22,'⑵ IS(Subtotal-Undis.)'!AC22)</f>
        <v>0</v>
      </c>
      <c r="AD22" s="86">
        <f>SUM('⑴ IS(Subtotal-Dert.)'!AD22,'⑵ IS(Subtotal-Undis.)'!AD22)</f>
        <v>0</v>
      </c>
      <c r="AE22" s="86">
        <f>SUM('⑴ IS(Subtotal-Dert.)'!AE22,'⑵ IS(Subtotal-Undis.)'!AE22)</f>
        <v>0</v>
      </c>
      <c r="AF22" s="86">
        <f>SUM('⑴ IS(Subtotal-Dert.)'!AF22,'⑵ IS(Subtotal-Undis.)'!AF22)</f>
        <v>0</v>
      </c>
      <c r="AG22" s="86">
        <f>SUM('⑴ IS(Subtotal-Dert.)'!AG22,'⑵ IS(Subtotal-Undis.)'!AG22)</f>
        <v>0</v>
      </c>
      <c r="AH22" s="86">
        <f>SUM('⑴ IS(Subtotal-Dert.)'!AH22,'⑵ IS(Subtotal-Undis.)'!AH22)</f>
        <v>310</v>
      </c>
      <c r="AI22" s="86">
        <f>SUM('⑴ IS(Subtotal-Dert.)'!AI22,'⑵ IS(Subtotal-Undis.)'!AI22)</f>
        <v>9120</v>
      </c>
      <c r="AJ22" s="87">
        <f>SUM('⑴ IS(Subtotal-Dert.)'!AJ22,'⑵ IS(Subtotal-Undis.)'!AJ22)</f>
        <v>9280</v>
      </c>
      <c r="AL22" s="81"/>
      <c r="AM22" s="92" t="str">
        <f t="shared" si="44"/>
        <v>Cost Of Sales - Banquet Food</v>
      </c>
      <c r="AN22" s="83"/>
      <c r="AO22" s="84">
        <f t="shared" si="12"/>
        <v>0</v>
      </c>
      <c r="AP22" s="84">
        <f t="shared" si="13"/>
        <v>0</v>
      </c>
      <c r="AQ22" s="85">
        <f>SUM('⑴ IS(Subtotal-Dert.)'!AQ22,'⑵ IS(Subtotal-Undis.)'!AQ22)</f>
        <v>0</v>
      </c>
      <c r="AR22" s="86">
        <f>SUM('⑴ IS(Subtotal-Dert.)'!AR22,'⑵ IS(Subtotal-Undis.)'!AR22)</f>
        <v>0</v>
      </c>
      <c r="AS22" s="86">
        <f>SUM('⑴ IS(Subtotal-Dert.)'!AS22,'⑵ IS(Subtotal-Undis.)'!AS22)</f>
        <v>0</v>
      </c>
      <c r="AT22" s="86">
        <f>SUM('⑴ IS(Subtotal-Dert.)'!AT22,'⑵ IS(Subtotal-Undis.)'!AT22)</f>
        <v>0</v>
      </c>
      <c r="AU22" s="86">
        <f>SUM('⑴ IS(Subtotal-Dert.)'!AU22,'⑵ IS(Subtotal-Undis.)'!AU22)</f>
        <v>0</v>
      </c>
      <c r="AV22" s="86">
        <f>SUM('⑴ IS(Subtotal-Dert.)'!AV22,'⑵ IS(Subtotal-Undis.)'!AV22)</f>
        <v>0</v>
      </c>
      <c r="AW22" s="86">
        <f>SUM('⑴ IS(Subtotal-Dert.)'!AW22,'⑵ IS(Subtotal-Undis.)'!AW22)</f>
        <v>0</v>
      </c>
      <c r="AX22" s="86">
        <f>SUM('⑴ IS(Subtotal-Dert.)'!AX22,'⑵ IS(Subtotal-Undis.)'!AX22)</f>
        <v>0</v>
      </c>
      <c r="AY22" s="86">
        <f>SUM('⑴ IS(Subtotal-Dert.)'!AY22,'⑵ IS(Subtotal-Undis.)'!AY22)</f>
        <v>0</v>
      </c>
      <c r="AZ22" s="86">
        <f>SUM('⑴ IS(Subtotal-Dert.)'!AZ22,'⑵ IS(Subtotal-Undis.)'!AZ22)</f>
        <v>0</v>
      </c>
      <c r="BA22" s="86">
        <f>SUM('⑴ IS(Subtotal-Dert.)'!BA22,'⑵ IS(Subtotal-Undis.)'!BA22)</f>
        <v>0</v>
      </c>
      <c r="BB22" s="87">
        <f>SUM('⑴ IS(Subtotal-Dert.)'!BB22,'⑵ IS(Subtotal-Undis.)'!BB22)</f>
        <v>0</v>
      </c>
      <c r="BD22" s="81"/>
      <c r="BE22" s="92" t="str">
        <f t="shared" si="46"/>
        <v>Cost Of Sales - Banquet Food</v>
      </c>
      <c r="BF22" s="83"/>
      <c r="BG22" s="84">
        <f t="shared" si="14"/>
        <v>4768</v>
      </c>
      <c r="BH22" s="84">
        <f t="shared" si="15"/>
        <v>3619</v>
      </c>
      <c r="BI22" s="85">
        <f>SUM('⑴ IS(Subtotal-Dert.)'!BI22,'⑵ IS(Subtotal-Undis.)'!BI22)</f>
        <v>816</v>
      </c>
      <c r="BJ22" s="86">
        <f>SUM('⑴ IS(Subtotal-Dert.)'!BJ22,'⑵ IS(Subtotal-Undis.)'!BJ22)</f>
        <v>0</v>
      </c>
      <c r="BK22" s="86">
        <f>SUM('⑴ IS(Subtotal-Dert.)'!BK22,'⑵ IS(Subtotal-Undis.)'!BK22)</f>
        <v>2803</v>
      </c>
      <c r="BL22" s="86">
        <f>SUM('⑴ IS(Subtotal-Dert.)'!BL22,'⑵ IS(Subtotal-Undis.)'!BL22)</f>
        <v>0</v>
      </c>
      <c r="BM22" s="86">
        <f>SUM('⑴ IS(Subtotal-Dert.)'!BM22,'⑵ IS(Subtotal-Undis.)'!BM22)</f>
        <v>1149</v>
      </c>
      <c r="BN22" s="86">
        <f>SUM('⑴ IS(Subtotal-Dert.)'!BN22,'⑵ IS(Subtotal-Undis.)'!BN22)</f>
        <v>0</v>
      </c>
      <c r="BO22" s="86">
        <f>SUM('⑴ IS(Subtotal-Dert.)'!BO22,'⑵ IS(Subtotal-Undis.)'!BO22)</f>
        <v>0</v>
      </c>
      <c r="BP22" s="86">
        <f>SUM('⑴ IS(Subtotal-Dert.)'!BP22,'⑵ IS(Subtotal-Undis.)'!BP22)</f>
        <v>0</v>
      </c>
      <c r="BQ22" s="86">
        <f>SUM('⑴ IS(Subtotal-Dert.)'!BQ22,'⑵ IS(Subtotal-Undis.)'!BQ22)</f>
        <v>0</v>
      </c>
      <c r="BR22" s="86">
        <f>SUM('⑴ IS(Subtotal-Dert.)'!BR22,'⑵ IS(Subtotal-Undis.)'!BR22)</f>
        <v>0</v>
      </c>
      <c r="BS22" s="86">
        <f>SUM('⑴ IS(Subtotal-Dert.)'!BS22,'⑵ IS(Subtotal-Undis.)'!BS22)</f>
        <v>0</v>
      </c>
      <c r="BT22" s="87">
        <f>SUM('⑴ IS(Subtotal-Dert.)'!BT22,'⑵ IS(Subtotal-Undis.)'!BT22)</f>
        <v>0</v>
      </c>
      <c r="BV22" s="81"/>
      <c r="BW22" s="92" t="str">
        <f t="shared" si="48"/>
        <v>Cost Of Sales - Banquet Food</v>
      </c>
      <c r="BX22" s="83"/>
      <c r="BY22" s="84">
        <f t="shared" si="16"/>
        <v>0</v>
      </c>
      <c r="BZ22" s="85">
        <f t="shared" si="17"/>
        <v>0</v>
      </c>
      <c r="CA22" s="86">
        <f t="shared" si="18"/>
        <v>0</v>
      </c>
      <c r="CB22" s="86">
        <f t="shared" si="19"/>
        <v>0</v>
      </c>
      <c r="CC22" s="86">
        <f t="shared" si="20"/>
        <v>0</v>
      </c>
      <c r="CD22" s="84">
        <f t="shared" si="4"/>
        <v>21148</v>
      </c>
      <c r="CE22" s="85">
        <f t="shared" si="21"/>
        <v>2438</v>
      </c>
      <c r="CF22" s="86">
        <f t="shared" si="22"/>
        <v>0</v>
      </c>
      <c r="CG22" s="86">
        <f t="shared" si="23"/>
        <v>0</v>
      </c>
      <c r="CH22" s="86">
        <f t="shared" si="24"/>
        <v>18710</v>
      </c>
      <c r="CI22" s="84">
        <f t="shared" si="5"/>
        <v>0</v>
      </c>
      <c r="CJ22" s="85">
        <f t="shared" si="25"/>
        <v>0</v>
      </c>
      <c r="CK22" s="86">
        <f t="shared" si="26"/>
        <v>0</v>
      </c>
      <c r="CL22" s="86">
        <f t="shared" si="27"/>
        <v>0</v>
      </c>
      <c r="CM22" s="87">
        <f t="shared" si="28"/>
        <v>0</v>
      </c>
      <c r="CO22" s="81"/>
      <c r="CP22" s="92" t="str">
        <f t="shared" si="49"/>
        <v>Cost Of Sales - Banquet Food</v>
      </c>
      <c r="CQ22" s="83"/>
      <c r="CR22" s="84">
        <f t="shared" si="29"/>
        <v>-21148</v>
      </c>
      <c r="CS22" s="84">
        <f t="shared" si="6"/>
        <v>-2438</v>
      </c>
      <c r="CT22" s="85">
        <f t="shared" si="6"/>
        <v>0</v>
      </c>
      <c r="CU22" s="86">
        <f t="shared" si="6"/>
        <v>-2438</v>
      </c>
      <c r="CV22" s="86">
        <f t="shared" si="6"/>
        <v>0</v>
      </c>
      <c r="CW22" s="86">
        <f t="shared" si="6"/>
        <v>0</v>
      </c>
      <c r="CX22" s="86">
        <f t="shared" si="6"/>
        <v>0</v>
      </c>
      <c r="CY22" s="86">
        <f t="shared" si="6"/>
        <v>0</v>
      </c>
      <c r="CZ22" s="86">
        <f t="shared" si="6"/>
        <v>0</v>
      </c>
      <c r="DA22" s="86">
        <f t="shared" si="6"/>
        <v>0</v>
      </c>
      <c r="DB22" s="86">
        <f t="shared" si="6"/>
        <v>0</v>
      </c>
      <c r="DC22" s="86">
        <f t="shared" si="6"/>
        <v>-310</v>
      </c>
      <c r="DD22" s="86">
        <f t="shared" si="6"/>
        <v>-9120</v>
      </c>
      <c r="DE22" s="87">
        <f t="shared" si="6"/>
        <v>-9280</v>
      </c>
      <c r="DG22" s="81"/>
      <c r="DH22" s="92" t="str">
        <f t="shared" si="50"/>
        <v>Cost Of Sales - Banquet Food</v>
      </c>
      <c r="DI22" s="83"/>
      <c r="DJ22" s="88">
        <f t="shared" si="30"/>
        <v>0</v>
      </c>
      <c r="DK22" s="88">
        <f t="shared" si="7"/>
        <v>0</v>
      </c>
      <c r="DL22" s="89" t="str">
        <f t="shared" si="7"/>
        <v/>
      </c>
      <c r="DM22" s="90">
        <f t="shared" si="7"/>
        <v>0</v>
      </c>
      <c r="DN22" s="90" t="str">
        <f t="shared" si="7"/>
        <v/>
      </c>
      <c r="DO22" s="90" t="str">
        <f t="shared" si="7"/>
        <v/>
      </c>
      <c r="DP22" s="90" t="str">
        <f t="shared" si="7"/>
        <v/>
      </c>
      <c r="DQ22" s="90" t="str">
        <f t="shared" si="7"/>
        <v/>
      </c>
      <c r="DR22" s="90" t="str">
        <f t="shared" si="7"/>
        <v/>
      </c>
      <c r="DS22" s="90" t="str">
        <f t="shared" si="7"/>
        <v/>
      </c>
      <c r="DT22" s="90" t="str">
        <f t="shared" si="7"/>
        <v/>
      </c>
      <c r="DU22" s="90">
        <f t="shared" si="7"/>
        <v>0</v>
      </c>
      <c r="DV22" s="90">
        <f t="shared" si="7"/>
        <v>0</v>
      </c>
      <c r="DW22" s="91">
        <f t="shared" si="7"/>
        <v>0</v>
      </c>
    </row>
    <row r="23" spans="1:131" ht="11.85" customHeight="1" x14ac:dyDescent="0.15">
      <c r="B23" s="81"/>
      <c r="C23" s="92" t="s">
        <v>90</v>
      </c>
      <c r="D23" s="83"/>
      <c r="E23" s="84">
        <f t="shared" si="8"/>
        <v>0</v>
      </c>
      <c r="F23" s="84">
        <f t="shared" si="9"/>
        <v>0</v>
      </c>
      <c r="G23" s="85">
        <f>SUM('⑴ IS(Subtotal-Dert.)'!G23,'⑵ IS(Subtotal-Undis.)'!G23)</f>
        <v>0</v>
      </c>
      <c r="H23" s="86">
        <f>SUM('⑴ IS(Subtotal-Dert.)'!H23,'⑵ IS(Subtotal-Undis.)'!H23)</f>
        <v>0</v>
      </c>
      <c r="I23" s="86">
        <f>SUM('⑴ IS(Subtotal-Dert.)'!I23,'⑵ IS(Subtotal-Undis.)'!I23)</f>
        <v>0</v>
      </c>
      <c r="J23" s="86">
        <f>SUM('⑴ IS(Subtotal-Dert.)'!J23,'⑵ IS(Subtotal-Undis.)'!J23)</f>
        <v>0</v>
      </c>
      <c r="K23" s="86">
        <f>SUM('⑴ IS(Subtotal-Dert.)'!K23,'⑵ IS(Subtotal-Undis.)'!K23)</f>
        <v>0</v>
      </c>
      <c r="L23" s="86">
        <f>SUM('⑴ IS(Subtotal-Dert.)'!L23,'⑵ IS(Subtotal-Undis.)'!L23)</f>
        <v>0</v>
      </c>
      <c r="M23" s="86">
        <f>SUM('⑴ IS(Subtotal-Dert.)'!M23,'⑵ IS(Subtotal-Undis.)'!M23)</f>
        <v>0</v>
      </c>
      <c r="N23" s="86">
        <f>SUM('⑴ IS(Subtotal-Dert.)'!N23,'⑵ IS(Subtotal-Undis.)'!N23)</f>
        <v>0</v>
      </c>
      <c r="O23" s="86">
        <f>SUM('⑴ IS(Subtotal-Dert.)'!O23,'⑵ IS(Subtotal-Undis.)'!O23)</f>
        <v>0</v>
      </c>
      <c r="P23" s="86">
        <f>SUM('⑴ IS(Subtotal-Dert.)'!P23,'⑵ IS(Subtotal-Undis.)'!P23)</f>
        <v>0</v>
      </c>
      <c r="Q23" s="86">
        <f>SUM('⑴ IS(Subtotal-Dert.)'!Q23,'⑵ IS(Subtotal-Undis.)'!Q23)</f>
        <v>0</v>
      </c>
      <c r="R23" s="87">
        <f>SUM('⑴ IS(Subtotal-Dert.)'!R23,'⑵ IS(Subtotal-Undis.)'!R23)</f>
        <v>0</v>
      </c>
      <c r="T23" s="81"/>
      <c r="U23" s="92" t="str">
        <f t="shared" si="42"/>
        <v>Cost Of Sales - Banquet Beverage</v>
      </c>
      <c r="V23" s="83"/>
      <c r="W23" s="84">
        <f t="shared" si="10"/>
        <v>0</v>
      </c>
      <c r="X23" s="84">
        <f t="shared" si="11"/>
        <v>0</v>
      </c>
      <c r="Y23" s="85">
        <f>SUM('⑴ IS(Subtotal-Dert.)'!Y23,'⑵ IS(Subtotal-Undis.)'!Y23)</f>
        <v>0</v>
      </c>
      <c r="Z23" s="86">
        <f>SUM('⑴ IS(Subtotal-Dert.)'!Z23,'⑵ IS(Subtotal-Undis.)'!Z23)</f>
        <v>0</v>
      </c>
      <c r="AA23" s="86">
        <f>SUM('⑴ IS(Subtotal-Dert.)'!AA23,'⑵ IS(Subtotal-Undis.)'!AA23)</f>
        <v>0</v>
      </c>
      <c r="AB23" s="86">
        <f>SUM('⑴ IS(Subtotal-Dert.)'!AB23,'⑵ IS(Subtotal-Undis.)'!AB23)</f>
        <v>0</v>
      </c>
      <c r="AC23" s="86">
        <f>SUM('⑴ IS(Subtotal-Dert.)'!AC23,'⑵ IS(Subtotal-Undis.)'!AC23)</f>
        <v>0</v>
      </c>
      <c r="AD23" s="86">
        <f>SUM('⑴ IS(Subtotal-Dert.)'!AD23,'⑵ IS(Subtotal-Undis.)'!AD23)</f>
        <v>0</v>
      </c>
      <c r="AE23" s="86">
        <f>SUM('⑴ IS(Subtotal-Dert.)'!AE23,'⑵ IS(Subtotal-Undis.)'!AE23)</f>
        <v>0</v>
      </c>
      <c r="AF23" s="86">
        <f>SUM('⑴ IS(Subtotal-Dert.)'!AF23,'⑵ IS(Subtotal-Undis.)'!AF23)</f>
        <v>0</v>
      </c>
      <c r="AG23" s="86">
        <f>SUM('⑴ IS(Subtotal-Dert.)'!AG23,'⑵ IS(Subtotal-Undis.)'!AG23)</f>
        <v>0</v>
      </c>
      <c r="AH23" s="86">
        <f>SUM('⑴ IS(Subtotal-Dert.)'!AH23,'⑵ IS(Subtotal-Undis.)'!AH23)</f>
        <v>0</v>
      </c>
      <c r="AI23" s="86">
        <f>SUM('⑴ IS(Subtotal-Dert.)'!AI23,'⑵ IS(Subtotal-Undis.)'!AI23)</f>
        <v>0</v>
      </c>
      <c r="AJ23" s="87">
        <f>SUM('⑴ IS(Subtotal-Dert.)'!AJ23,'⑵ IS(Subtotal-Undis.)'!AJ23)</f>
        <v>0</v>
      </c>
      <c r="AL23" s="81"/>
      <c r="AM23" s="92" t="str">
        <f t="shared" si="44"/>
        <v>Cost Of Sales - Banquet Beverage</v>
      </c>
      <c r="AN23" s="83"/>
      <c r="AO23" s="84">
        <f t="shared" si="12"/>
        <v>0</v>
      </c>
      <c r="AP23" s="84">
        <f t="shared" si="13"/>
        <v>0</v>
      </c>
      <c r="AQ23" s="85">
        <f>SUM('⑴ IS(Subtotal-Dert.)'!AQ23,'⑵ IS(Subtotal-Undis.)'!AQ23)</f>
        <v>0</v>
      </c>
      <c r="AR23" s="86">
        <f>SUM('⑴ IS(Subtotal-Dert.)'!AR23,'⑵ IS(Subtotal-Undis.)'!AR23)</f>
        <v>0</v>
      </c>
      <c r="AS23" s="86">
        <f>SUM('⑴ IS(Subtotal-Dert.)'!AS23,'⑵ IS(Subtotal-Undis.)'!AS23)</f>
        <v>0</v>
      </c>
      <c r="AT23" s="86">
        <f>SUM('⑴ IS(Subtotal-Dert.)'!AT23,'⑵ IS(Subtotal-Undis.)'!AT23)</f>
        <v>0</v>
      </c>
      <c r="AU23" s="86">
        <f>SUM('⑴ IS(Subtotal-Dert.)'!AU23,'⑵ IS(Subtotal-Undis.)'!AU23)</f>
        <v>0</v>
      </c>
      <c r="AV23" s="86">
        <f>SUM('⑴ IS(Subtotal-Dert.)'!AV23,'⑵ IS(Subtotal-Undis.)'!AV23)</f>
        <v>0</v>
      </c>
      <c r="AW23" s="86">
        <f>SUM('⑴ IS(Subtotal-Dert.)'!AW23,'⑵ IS(Subtotal-Undis.)'!AW23)</f>
        <v>0</v>
      </c>
      <c r="AX23" s="86">
        <f>SUM('⑴ IS(Subtotal-Dert.)'!AX23,'⑵ IS(Subtotal-Undis.)'!AX23)</f>
        <v>0</v>
      </c>
      <c r="AY23" s="86">
        <f>SUM('⑴ IS(Subtotal-Dert.)'!AY23,'⑵ IS(Subtotal-Undis.)'!AY23)</f>
        <v>0</v>
      </c>
      <c r="AZ23" s="86">
        <f>SUM('⑴ IS(Subtotal-Dert.)'!AZ23,'⑵ IS(Subtotal-Undis.)'!AZ23)</f>
        <v>0</v>
      </c>
      <c r="BA23" s="86">
        <f>SUM('⑴ IS(Subtotal-Dert.)'!BA23,'⑵ IS(Subtotal-Undis.)'!BA23)</f>
        <v>0</v>
      </c>
      <c r="BB23" s="87">
        <f>SUM('⑴ IS(Subtotal-Dert.)'!BB23,'⑵ IS(Subtotal-Undis.)'!BB23)</f>
        <v>0</v>
      </c>
      <c r="BD23" s="81"/>
      <c r="BE23" s="92" t="str">
        <f t="shared" si="46"/>
        <v>Cost Of Sales - Banquet Beverage</v>
      </c>
      <c r="BF23" s="83"/>
      <c r="BG23" s="84">
        <f t="shared" si="14"/>
        <v>46</v>
      </c>
      <c r="BH23" s="84">
        <f t="shared" si="15"/>
        <v>46</v>
      </c>
      <c r="BI23" s="85">
        <f>SUM('⑴ IS(Subtotal-Dert.)'!BI23,'⑵ IS(Subtotal-Undis.)'!BI23)</f>
        <v>0</v>
      </c>
      <c r="BJ23" s="86">
        <f>SUM('⑴ IS(Subtotal-Dert.)'!BJ23,'⑵ IS(Subtotal-Undis.)'!BJ23)</f>
        <v>0</v>
      </c>
      <c r="BK23" s="86">
        <f>SUM('⑴ IS(Subtotal-Dert.)'!BK23,'⑵ IS(Subtotal-Undis.)'!BK23)</f>
        <v>46</v>
      </c>
      <c r="BL23" s="86">
        <f>SUM('⑴ IS(Subtotal-Dert.)'!BL23,'⑵ IS(Subtotal-Undis.)'!BL23)</f>
        <v>0</v>
      </c>
      <c r="BM23" s="86">
        <f>SUM('⑴ IS(Subtotal-Dert.)'!BM23,'⑵ IS(Subtotal-Undis.)'!BM23)</f>
        <v>0</v>
      </c>
      <c r="BN23" s="86">
        <f>SUM('⑴ IS(Subtotal-Dert.)'!BN23,'⑵ IS(Subtotal-Undis.)'!BN23)</f>
        <v>0</v>
      </c>
      <c r="BO23" s="86">
        <f>SUM('⑴ IS(Subtotal-Dert.)'!BO23,'⑵ IS(Subtotal-Undis.)'!BO23)</f>
        <v>0</v>
      </c>
      <c r="BP23" s="86">
        <f>SUM('⑴ IS(Subtotal-Dert.)'!BP23,'⑵ IS(Subtotal-Undis.)'!BP23)</f>
        <v>0</v>
      </c>
      <c r="BQ23" s="86">
        <f>SUM('⑴ IS(Subtotal-Dert.)'!BQ23,'⑵ IS(Subtotal-Undis.)'!BQ23)</f>
        <v>0</v>
      </c>
      <c r="BR23" s="86">
        <f>SUM('⑴ IS(Subtotal-Dert.)'!BR23,'⑵ IS(Subtotal-Undis.)'!BR23)</f>
        <v>0</v>
      </c>
      <c r="BS23" s="86">
        <f>SUM('⑴ IS(Subtotal-Dert.)'!BS23,'⑵ IS(Subtotal-Undis.)'!BS23)</f>
        <v>0</v>
      </c>
      <c r="BT23" s="87">
        <f>SUM('⑴ IS(Subtotal-Dert.)'!BT23,'⑵ IS(Subtotal-Undis.)'!BT23)</f>
        <v>0</v>
      </c>
      <c r="BV23" s="81"/>
      <c r="BW23" s="92" t="str">
        <f t="shared" si="48"/>
        <v>Cost Of Sales - Banquet Beverage</v>
      </c>
      <c r="BX23" s="83"/>
      <c r="BY23" s="84">
        <f t="shared" si="16"/>
        <v>0</v>
      </c>
      <c r="BZ23" s="85">
        <f t="shared" si="17"/>
        <v>0</v>
      </c>
      <c r="CA23" s="86">
        <f t="shared" si="18"/>
        <v>0</v>
      </c>
      <c r="CB23" s="86">
        <f t="shared" si="19"/>
        <v>0</v>
      </c>
      <c r="CC23" s="86">
        <f t="shared" si="20"/>
        <v>0</v>
      </c>
      <c r="CD23" s="84">
        <f t="shared" si="4"/>
        <v>0</v>
      </c>
      <c r="CE23" s="85">
        <f t="shared" si="21"/>
        <v>0</v>
      </c>
      <c r="CF23" s="86">
        <f t="shared" si="22"/>
        <v>0</v>
      </c>
      <c r="CG23" s="86">
        <f t="shared" si="23"/>
        <v>0</v>
      </c>
      <c r="CH23" s="86">
        <f t="shared" si="24"/>
        <v>0</v>
      </c>
      <c r="CI23" s="84">
        <f t="shared" si="5"/>
        <v>0</v>
      </c>
      <c r="CJ23" s="85">
        <f t="shared" si="25"/>
        <v>0</v>
      </c>
      <c r="CK23" s="86">
        <f t="shared" si="26"/>
        <v>0</v>
      </c>
      <c r="CL23" s="86">
        <f t="shared" si="27"/>
        <v>0</v>
      </c>
      <c r="CM23" s="87">
        <f t="shared" si="28"/>
        <v>0</v>
      </c>
      <c r="CO23" s="81"/>
      <c r="CP23" s="92" t="str">
        <f t="shared" si="49"/>
        <v>Cost Of Sales - Banquet Beverage</v>
      </c>
      <c r="CQ23" s="83"/>
      <c r="CR23" s="84">
        <f t="shared" si="29"/>
        <v>0</v>
      </c>
      <c r="CS23" s="84">
        <f t="shared" si="6"/>
        <v>0</v>
      </c>
      <c r="CT23" s="85">
        <f t="shared" si="6"/>
        <v>0</v>
      </c>
      <c r="CU23" s="86">
        <f t="shared" si="6"/>
        <v>0</v>
      </c>
      <c r="CV23" s="86">
        <f t="shared" si="6"/>
        <v>0</v>
      </c>
      <c r="CW23" s="86">
        <f t="shared" si="6"/>
        <v>0</v>
      </c>
      <c r="CX23" s="86">
        <f t="shared" si="6"/>
        <v>0</v>
      </c>
      <c r="CY23" s="86">
        <f t="shared" si="6"/>
        <v>0</v>
      </c>
      <c r="CZ23" s="86">
        <f t="shared" si="6"/>
        <v>0</v>
      </c>
      <c r="DA23" s="86">
        <f t="shared" si="6"/>
        <v>0</v>
      </c>
      <c r="DB23" s="86">
        <f t="shared" si="6"/>
        <v>0</v>
      </c>
      <c r="DC23" s="86">
        <f t="shared" si="6"/>
        <v>0</v>
      </c>
      <c r="DD23" s="86">
        <f t="shared" si="6"/>
        <v>0</v>
      </c>
      <c r="DE23" s="87">
        <f t="shared" si="6"/>
        <v>0</v>
      </c>
      <c r="DG23" s="81"/>
      <c r="DH23" s="92" t="str">
        <f t="shared" si="50"/>
        <v>Cost Of Sales - Banquet Beverage</v>
      </c>
      <c r="DI23" s="83"/>
      <c r="DJ23" s="88" t="str">
        <f t="shared" si="30"/>
        <v/>
      </c>
      <c r="DK23" s="88" t="str">
        <f t="shared" si="7"/>
        <v/>
      </c>
      <c r="DL23" s="89" t="str">
        <f t="shared" si="7"/>
        <v/>
      </c>
      <c r="DM23" s="90" t="str">
        <f t="shared" si="7"/>
        <v/>
      </c>
      <c r="DN23" s="90" t="str">
        <f t="shared" si="7"/>
        <v/>
      </c>
      <c r="DO23" s="90" t="str">
        <f t="shared" si="7"/>
        <v/>
      </c>
      <c r="DP23" s="90" t="str">
        <f t="shared" si="7"/>
        <v/>
      </c>
      <c r="DQ23" s="90" t="str">
        <f t="shared" si="7"/>
        <v/>
      </c>
      <c r="DR23" s="90" t="str">
        <f t="shared" si="7"/>
        <v/>
      </c>
      <c r="DS23" s="90" t="str">
        <f t="shared" si="7"/>
        <v/>
      </c>
      <c r="DT23" s="90" t="str">
        <f t="shared" si="7"/>
        <v/>
      </c>
      <c r="DU23" s="90" t="str">
        <f t="shared" si="7"/>
        <v/>
      </c>
      <c r="DV23" s="90" t="str">
        <f t="shared" si="7"/>
        <v/>
      </c>
      <c r="DW23" s="91" t="str">
        <f t="shared" si="7"/>
        <v/>
      </c>
    </row>
    <row r="24" spans="1:131" ht="11.85" customHeight="1" x14ac:dyDescent="0.15">
      <c r="B24" s="81"/>
      <c r="C24" s="170" t="s">
        <v>91</v>
      </c>
      <c r="D24" s="171"/>
      <c r="E24" s="172">
        <f t="shared" si="8"/>
        <v>2429943.58</v>
      </c>
      <c r="F24" s="172">
        <f t="shared" si="9"/>
        <v>2429943.58</v>
      </c>
      <c r="G24" s="173">
        <f>SUM(G25:G27)</f>
        <v>817635</v>
      </c>
      <c r="H24" s="174">
        <f t="shared" ref="H24:R24" si="51">SUM(H25:H27)</f>
        <v>769698</v>
      </c>
      <c r="I24" s="174">
        <f t="shared" si="51"/>
        <v>842610.57999999984</v>
      </c>
      <c r="J24" s="174">
        <f t="shared" si="51"/>
        <v>0</v>
      </c>
      <c r="K24" s="174">
        <f t="shared" si="51"/>
        <v>0</v>
      </c>
      <c r="L24" s="174">
        <f t="shared" si="51"/>
        <v>0</v>
      </c>
      <c r="M24" s="174">
        <f t="shared" si="51"/>
        <v>0</v>
      </c>
      <c r="N24" s="174">
        <f t="shared" si="51"/>
        <v>0</v>
      </c>
      <c r="O24" s="174">
        <f t="shared" si="51"/>
        <v>0</v>
      </c>
      <c r="P24" s="174">
        <f t="shared" si="51"/>
        <v>0</v>
      </c>
      <c r="Q24" s="174">
        <f t="shared" si="51"/>
        <v>0</v>
      </c>
      <c r="R24" s="175">
        <f t="shared" si="51"/>
        <v>0</v>
      </c>
      <c r="T24" s="81"/>
      <c r="U24" s="170" t="str">
        <f t="shared" si="42"/>
        <v>Subtotal Patroll And Related</v>
      </c>
      <c r="V24" s="171"/>
      <c r="W24" s="172">
        <f t="shared" si="10"/>
        <v>8899614.0826077443</v>
      </c>
      <c r="X24" s="172">
        <f t="shared" si="11"/>
        <v>2189433.8418938187</v>
      </c>
      <c r="Y24" s="173">
        <f>SUM(Y25:Y27)</f>
        <v>750211.6164757997</v>
      </c>
      <c r="Z24" s="174">
        <f t="shared" ref="Z24:AJ24" si="52">SUM(Z25:Z27)</f>
        <v>691646.21333222033</v>
      </c>
      <c r="AA24" s="174">
        <f t="shared" si="52"/>
        <v>747576.01208579866</v>
      </c>
      <c r="AB24" s="174">
        <f t="shared" si="52"/>
        <v>725421.12899661378</v>
      </c>
      <c r="AC24" s="174">
        <f t="shared" si="52"/>
        <v>745397.77442440484</v>
      </c>
      <c r="AD24" s="174">
        <f t="shared" si="52"/>
        <v>725403.78484503645</v>
      </c>
      <c r="AE24" s="174">
        <f t="shared" si="52"/>
        <v>745414.6841854048</v>
      </c>
      <c r="AF24" s="174">
        <f t="shared" si="52"/>
        <v>745361.31269131287</v>
      </c>
      <c r="AG24" s="174">
        <f t="shared" si="52"/>
        <v>725363.42091327754</v>
      </c>
      <c r="AH24" s="174">
        <f t="shared" si="52"/>
        <v>773171.44880120025</v>
      </c>
      <c r="AI24" s="174">
        <f t="shared" si="52"/>
        <v>751949.40184874774</v>
      </c>
      <c r="AJ24" s="175">
        <f t="shared" si="52"/>
        <v>772697.28400792752</v>
      </c>
      <c r="AL24" s="81"/>
      <c r="AM24" s="170" t="str">
        <f t="shared" si="44"/>
        <v>Subtotal Patroll And Related</v>
      </c>
      <c r="AN24" s="171"/>
      <c r="AO24" s="172">
        <f t="shared" si="12"/>
        <v>8672896.1614300013</v>
      </c>
      <c r="AP24" s="172">
        <f t="shared" si="13"/>
        <v>2092382.4859839999</v>
      </c>
      <c r="AQ24" s="173">
        <f>SUM(AQ25:AQ27)</f>
        <v>689203.55</v>
      </c>
      <c r="AR24" s="174">
        <f t="shared" ref="AR24:BB24" si="53">SUM(AR25:AR27)</f>
        <v>686143.79343999992</v>
      </c>
      <c r="AS24" s="174">
        <f t="shared" si="53"/>
        <v>717035.14254399994</v>
      </c>
      <c r="AT24" s="174">
        <f t="shared" si="53"/>
        <v>616246.132446</v>
      </c>
      <c r="AU24" s="174">
        <f t="shared" si="53"/>
        <v>727361.11</v>
      </c>
      <c r="AV24" s="174">
        <f t="shared" si="53"/>
        <v>674996.01</v>
      </c>
      <c r="AW24" s="174">
        <f t="shared" si="53"/>
        <v>676150.49999999988</v>
      </c>
      <c r="AX24" s="174">
        <f t="shared" si="53"/>
        <v>757580.78</v>
      </c>
      <c r="AY24" s="174">
        <f t="shared" si="53"/>
        <v>688184.42</v>
      </c>
      <c r="AZ24" s="174">
        <f t="shared" si="53"/>
        <v>744694.50000000023</v>
      </c>
      <c r="BA24" s="174">
        <f t="shared" si="53"/>
        <v>698168.57</v>
      </c>
      <c r="BB24" s="175">
        <f t="shared" si="53"/>
        <v>997131.65299999993</v>
      </c>
      <c r="BD24" s="81"/>
      <c r="BE24" s="170" t="str">
        <f t="shared" si="46"/>
        <v>Subtotal Patroll And Related</v>
      </c>
      <c r="BF24" s="171"/>
      <c r="BG24" s="172">
        <f t="shared" si="14"/>
        <v>8035314.4300000006</v>
      </c>
      <c r="BH24" s="172">
        <f t="shared" si="15"/>
        <v>2011460</v>
      </c>
      <c r="BI24" s="173">
        <f>SUM(BI25:BI27)</f>
        <v>686978</v>
      </c>
      <c r="BJ24" s="174">
        <f t="shared" ref="BJ24:BT24" si="54">SUM(BJ25:BJ27)</f>
        <v>664339</v>
      </c>
      <c r="BK24" s="174">
        <f t="shared" si="54"/>
        <v>660143</v>
      </c>
      <c r="BL24" s="174">
        <f t="shared" si="54"/>
        <v>633924</v>
      </c>
      <c r="BM24" s="174">
        <f t="shared" si="54"/>
        <v>684247</v>
      </c>
      <c r="BN24" s="174">
        <f t="shared" si="54"/>
        <v>642646</v>
      </c>
      <c r="BO24" s="174">
        <f t="shared" si="54"/>
        <v>669085</v>
      </c>
      <c r="BP24" s="174">
        <f t="shared" si="54"/>
        <v>653432</v>
      </c>
      <c r="BQ24" s="174">
        <f t="shared" si="54"/>
        <v>613076</v>
      </c>
      <c r="BR24" s="174">
        <f t="shared" si="54"/>
        <v>725761</v>
      </c>
      <c r="BS24" s="174">
        <f t="shared" si="54"/>
        <v>681383.19000000006</v>
      </c>
      <c r="BT24" s="175">
        <f t="shared" si="54"/>
        <v>720300.24</v>
      </c>
      <c r="BV24" s="81"/>
      <c r="BW24" s="170" t="str">
        <f t="shared" si="48"/>
        <v>Subtotal Patroll And Related</v>
      </c>
      <c r="BX24" s="171"/>
      <c r="BY24" s="172">
        <f t="shared" si="16"/>
        <v>2429943.58</v>
      </c>
      <c r="BZ24" s="173">
        <f t="shared" si="17"/>
        <v>2429943.58</v>
      </c>
      <c r="CA24" s="174">
        <f t="shared" si="18"/>
        <v>0</v>
      </c>
      <c r="CB24" s="174">
        <f t="shared" si="19"/>
        <v>0</v>
      </c>
      <c r="CC24" s="174">
        <f t="shared" si="20"/>
        <v>0</v>
      </c>
      <c r="CD24" s="172">
        <f t="shared" si="4"/>
        <v>8899614.0826077461</v>
      </c>
      <c r="CE24" s="173">
        <f t="shared" si="21"/>
        <v>2189433.8418938187</v>
      </c>
      <c r="CF24" s="174">
        <f t="shared" si="22"/>
        <v>2196222.6882660552</v>
      </c>
      <c r="CG24" s="174">
        <f t="shared" si="23"/>
        <v>2216139.4177899952</v>
      </c>
      <c r="CH24" s="174">
        <f t="shared" si="24"/>
        <v>2297818.1346578756</v>
      </c>
      <c r="CI24" s="172">
        <f t="shared" si="5"/>
        <v>8672896.1614300013</v>
      </c>
      <c r="CJ24" s="173">
        <f t="shared" si="25"/>
        <v>2092382.4859839999</v>
      </c>
      <c r="CK24" s="174">
        <f t="shared" si="26"/>
        <v>2018603.252446</v>
      </c>
      <c r="CL24" s="174">
        <f t="shared" si="27"/>
        <v>2121915.6999999997</v>
      </c>
      <c r="CM24" s="175">
        <f t="shared" si="28"/>
        <v>2439994.7230000002</v>
      </c>
      <c r="CO24" s="81"/>
      <c r="CP24" s="170" t="str">
        <f t="shared" si="49"/>
        <v>Subtotal Patroll And Related</v>
      </c>
      <c r="CQ24" s="171"/>
      <c r="CR24" s="172">
        <f t="shared" si="29"/>
        <v>-6469670.5026077442</v>
      </c>
      <c r="CS24" s="172">
        <f t="shared" si="6"/>
        <v>240509.73810618138</v>
      </c>
      <c r="CT24" s="173">
        <f t="shared" si="6"/>
        <v>67423.383524200297</v>
      </c>
      <c r="CU24" s="174">
        <f t="shared" si="6"/>
        <v>78051.78666777967</v>
      </c>
      <c r="CV24" s="174">
        <f t="shared" si="6"/>
        <v>95034.56791420118</v>
      </c>
      <c r="CW24" s="174">
        <f t="shared" si="6"/>
        <v>-725421.12899661378</v>
      </c>
      <c r="CX24" s="174">
        <f t="shared" si="6"/>
        <v>-745397.77442440484</v>
      </c>
      <c r="CY24" s="174">
        <f t="shared" si="6"/>
        <v>-725403.78484503645</v>
      </c>
      <c r="CZ24" s="174">
        <f t="shared" si="6"/>
        <v>-745414.6841854048</v>
      </c>
      <c r="DA24" s="174">
        <f t="shared" si="6"/>
        <v>-745361.31269131287</v>
      </c>
      <c r="DB24" s="174">
        <f t="shared" si="6"/>
        <v>-725363.42091327754</v>
      </c>
      <c r="DC24" s="174">
        <f t="shared" si="6"/>
        <v>-773171.44880120025</v>
      </c>
      <c r="DD24" s="174">
        <f t="shared" si="6"/>
        <v>-751949.40184874774</v>
      </c>
      <c r="DE24" s="175">
        <f t="shared" si="6"/>
        <v>-772697.28400792752</v>
      </c>
      <c r="DG24" s="81"/>
      <c r="DH24" s="170" t="str">
        <f t="shared" si="50"/>
        <v>Subtotal Patroll And Related</v>
      </c>
      <c r="DI24" s="171"/>
      <c r="DJ24" s="176">
        <f t="shared" si="30"/>
        <v>0.27303920793023684</v>
      </c>
      <c r="DK24" s="176">
        <f t="shared" si="7"/>
        <v>1.1098501966600394</v>
      </c>
      <c r="DL24" s="177">
        <f t="shared" si="7"/>
        <v>1.0898724867003913</v>
      </c>
      <c r="DM24" s="178">
        <f t="shared" si="7"/>
        <v>1.1128492937042784</v>
      </c>
      <c r="DN24" s="178">
        <f t="shared" si="7"/>
        <v>1.1271236187060723</v>
      </c>
      <c r="DO24" s="178">
        <f t="shared" si="7"/>
        <v>0</v>
      </c>
      <c r="DP24" s="178">
        <f t="shared" si="7"/>
        <v>0</v>
      </c>
      <c r="DQ24" s="178">
        <f t="shared" si="7"/>
        <v>0</v>
      </c>
      <c r="DR24" s="178">
        <f t="shared" si="7"/>
        <v>0</v>
      </c>
      <c r="DS24" s="178">
        <f t="shared" si="7"/>
        <v>0</v>
      </c>
      <c r="DT24" s="178">
        <f t="shared" si="7"/>
        <v>0</v>
      </c>
      <c r="DU24" s="178">
        <f t="shared" si="7"/>
        <v>0</v>
      </c>
      <c r="DV24" s="178">
        <f t="shared" si="7"/>
        <v>0</v>
      </c>
      <c r="DW24" s="179">
        <f t="shared" si="7"/>
        <v>0</v>
      </c>
    </row>
    <row r="25" spans="1:131" ht="11.85" customHeight="1" x14ac:dyDescent="0.15">
      <c r="A25" s="18" t="str">
        <f>IFERROR(CONCATENATE(VLOOKUP($C25,[86]Code!$G:$H,2,0),"-",VLOOKUP($A$5,[86]Code!$B:$D,3,0)),"N/A")</f>
        <v>N/A</v>
      </c>
      <c r="B25" s="81"/>
      <c r="C25" s="92" t="s">
        <v>92</v>
      </c>
      <c r="D25" s="83"/>
      <c r="E25" s="84">
        <f t="shared" si="8"/>
        <v>1643138.92</v>
      </c>
      <c r="F25" s="84">
        <f t="shared" si="9"/>
        <v>1643138.92</v>
      </c>
      <c r="G25" s="85">
        <f>SUM('⑴ IS(Subtotal-Dert.)'!G25,'⑵ IS(Subtotal-Undis.)'!G25)</f>
        <v>546494</v>
      </c>
      <c r="H25" s="86">
        <f>SUM('⑴ IS(Subtotal-Dert.)'!H25,'⑵ IS(Subtotal-Undis.)'!H25)</f>
        <v>537219</v>
      </c>
      <c r="I25" s="86">
        <f>SUM('⑴ IS(Subtotal-Dert.)'!I25,'⑵ IS(Subtotal-Undis.)'!I25)</f>
        <v>559425.91999999993</v>
      </c>
      <c r="J25" s="86">
        <f>SUM('⑴ IS(Subtotal-Dert.)'!J25,'⑵ IS(Subtotal-Undis.)'!J25)</f>
        <v>0</v>
      </c>
      <c r="K25" s="86">
        <f>SUM('⑴ IS(Subtotal-Dert.)'!K25,'⑵ IS(Subtotal-Undis.)'!K25)</f>
        <v>0</v>
      </c>
      <c r="L25" s="86">
        <f>SUM('⑴ IS(Subtotal-Dert.)'!L25,'⑵ IS(Subtotal-Undis.)'!L25)</f>
        <v>0</v>
      </c>
      <c r="M25" s="86">
        <f>SUM('⑴ IS(Subtotal-Dert.)'!M25,'⑵ IS(Subtotal-Undis.)'!M25)</f>
        <v>0</v>
      </c>
      <c r="N25" s="86">
        <f>SUM('⑴ IS(Subtotal-Dert.)'!N25,'⑵ IS(Subtotal-Undis.)'!N25)</f>
        <v>0</v>
      </c>
      <c r="O25" s="86">
        <f>SUM('⑴ IS(Subtotal-Dert.)'!O25,'⑵ IS(Subtotal-Undis.)'!O25)</f>
        <v>0</v>
      </c>
      <c r="P25" s="86">
        <f>SUM('⑴ IS(Subtotal-Dert.)'!P25,'⑵ IS(Subtotal-Undis.)'!P25)</f>
        <v>0</v>
      </c>
      <c r="Q25" s="86">
        <f>SUM('⑴ IS(Subtotal-Dert.)'!Q25,'⑵ IS(Subtotal-Undis.)'!Q25)</f>
        <v>0</v>
      </c>
      <c r="R25" s="87">
        <f>SUM('⑴ IS(Subtotal-Dert.)'!R25,'⑵ IS(Subtotal-Undis.)'!R25)</f>
        <v>0</v>
      </c>
      <c r="T25" s="81"/>
      <c r="U25" s="92" t="str">
        <f t="shared" si="42"/>
        <v>Salaries And Wages</v>
      </c>
      <c r="V25" s="83"/>
      <c r="W25" s="84">
        <f t="shared" si="10"/>
        <v>5405887.549523077</v>
      </c>
      <c r="X25" s="84">
        <f t="shared" si="11"/>
        <v>1324614.9425538462</v>
      </c>
      <c r="Y25" s="85">
        <f>SUM('⑴ IS(Subtotal-Dert.)'!Y25,'⑵ IS(Subtotal-Undis.)'!Y25)</f>
        <v>453178.61786153843</v>
      </c>
      <c r="Z25" s="86">
        <f>SUM('⑴ IS(Subtotal-Dert.)'!Z25,'⑵ IS(Subtotal-Undis.)'!Z25)</f>
        <v>417706.4540307693</v>
      </c>
      <c r="AA25" s="86">
        <f>SUM('⑴ IS(Subtotal-Dert.)'!AA25,'⑵ IS(Subtotal-Undis.)'!AA25)</f>
        <v>453729.87066153844</v>
      </c>
      <c r="AB25" s="86">
        <f>SUM('⑴ IS(Subtotal-Dert.)'!AB25,'⑵ IS(Subtotal-Undis.)'!AB25)</f>
        <v>441015.7236153846</v>
      </c>
      <c r="AC25" s="86">
        <f>SUM('⑴ IS(Subtotal-Dert.)'!AC25,'⑵ IS(Subtotal-Undis.)'!AC25)</f>
        <v>453729.87066153844</v>
      </c>
      <c r="AD25" s="86">
        <f>SUM('⑴ IS(Subtotal-Dert.)'!AD25,'⑵ IS(Subtotal-Undis.)'!AD25)</f>
        <v>441015.7236153846</v>
      </c>
      <c r="AE25" s="86">
        <f>SUM('⑴ IS(Subtotal-Dert.)'!AE25,'⑵ IS(Subtotal-Undis.)'!AE25)</f>
        <v>453729.87066153844</v>
      </c>
      <c r="AF25" s="86">
        <f>SUM('⑴ IS(Subtotal-Dert.)'!AF25,'⑵ IS(Subtotal-Undis.)'!AF25)</f>
        <v>453729.87066153844</v>
      </c>
      <c r="AG25" s="86">
        <f>SUM('⑴ IS(Subtotal-Dert.)'!AG25,'⑵ IS(Subtotal-Undis.)'!AG25)</f>
        <v>441015.7236153846</v>
      </c>
      <c r="AH25" s="86">
        <f>SUM('⑴ IS(Subtotal-Dert.)'!AH25,'⑵ IS(Subtotal-Undis.)'!AH25)</f>
        <v>470304.57546153845</v>
      </c>
      <c r="AI25" s="86">
        <f>SUM('⑴ IS(Subtotal-Dert.)'!AI25,'⑵ IS(Subtotal-Undis.)'!AI25)</f>
        <v>456732.81241538463</v>
      </c>
      <c r="AJ25" s="87">
        <f>SUM('⑴ IS(Subtotal-Dert.)'!AJ25,'⑵ IS(Subtotal-Undis.)'!AJ25)</f>
        <v>469998.43626153847</v>
      </c>
      <c r="AL25" s="81"/>
      <c r="AM25" s="92" t="str">
        <f t="shared" si="44"/>
        <v>Salaries And Wages</v>
      </c>
      <c r="AN25" s="83"/>
      <c r="AO25" s="84">
        <f t="shared" si="12"/>
        <v>5936339.9559640009</v>
      </c>
      <c r="AP25" s="84">
        <f t="shared" si="13"/>
        <v>1442983.8459640001</v>
      </c>
      <c r="AQ25" s="85">
        <f>SUM('⑴ IS(Subtotal-Dert.)'!AQ25,'⑵ IS(Subtotal-Undis.)'!AQ25)</f>
        <v>494203.26000000007</v>
      </c>
      <c r="AR25" s="86">
        <f>SUM('⑴ IS(Subtotal-Dert.)'!AR25,'⑵ IS(Subtotal-Undis.)'!AR25)</f>
        <v>473202.5634199999</v>
      </c>
      <c r="AS25" s="86">
        <f>SUM('⑴ IS(Subtotal-Dert.)'!AS25,'⑵ IS(Subtotal-Undis.)'!AS25)</f>
        <v>475578.02254400001</v>
      </c>
      <c r="AT25" s="86">
        <f>SUM('⑴ IS(Subtotal-Dert.)'!AT25,'⑵ IS(Subtotal-Undis.)'!AT25)</f>
        <v>434348.57</v>
      </c>
      <c r="AU25" s="86">
        <f>SUM('⑴ IS(Subtotal-Dert.)'!AU25,'⑵ IS(Subtotal-Undis.)'!AU25)</f>
        <v>511955.31999999995</v>
      </c>
      <c r="AV25" s="86">
        <f>SUM('⑴ IS(Subtotal-Dert.)'!AV25,'⑵ IS(Subtotal-Undis.)'!AV25)</f>
        <v>468118.35000000003</v>
      </c>
      <c r="AW25" s="86">
        <f>SUM('⑴ IS(Subtotal-Dert.)'!AW25,'⑵ IS(Subtotal-Undis.)'!AW25)</f>
        <v>466074.54</v>
      </c>
      <c r="AX25" s="86">
        <f>SUM('⑴ IS(Subtotal-Dert.)'!AX25,'⑵ IS(Subtotal-Undis.)'!AX25)</f>
        <v>482155.87000000005</v>
      </c>
      <c r="AY25" s="86">
        <f>SUM('⑴ IS(Subtotal-Dert.)'!AY25,'⑵ IS(Subtotal-Undis.)'!AY25)</f>
        <v>468929.07</v>
      </c>
      <c r="AZ25" s="86">
        <f>SUM('⑴ IS(Subtotal-Dert.)'!AZ25,'⑵ IS(Subtotal-Undis.)'!AZ25)</f>
        <v>506960.83000000019</v>
      </c>
      <c r="BA25" s="86">
        <f>SUM('⑴ IS(Subtotal-Dert.)'!BA25,'⑵ IS(Subtotal-Undis.)'!BA25)</f>
        <v>465560.06999999995</v>
      </c>
      <c r="BB25" s="87">
        <f>SUM('⑴ IS(Subtotal-Dert.)'!BB25,'⑵ IS(Subtotal-Undis.)'!BB25)</f>
        <v>689253.49</v>
      </c>
      <c r="BD25" s="81"/>
      <c r="BE25" s="92" t="str">
        <f t="shared" si="46"/>
        <v>Salaries And Wages</v>
      </c>
      <c r="BF25" s="83"/>
      <c r="BG25" s="84">
        <f t="shared" si="14"/>
        <v>4528728.34</v>
      </c>
      <c r="BH25" s="84">
        <f t="shared" si="15"/>
        <v>1117510</v>
      </c>
      <c r="BI25" s="85">
        <f>SUM('⑴ IS(Subtotal-Dert.)'!BI25,'⑵ IS(Subtotal-Undis.)'!BI25)</f>
        <v>378237</v>
      </c>
      <c r="BJ25" s="86">
        <f>SUM('⑴ IS(Subtotal-Dert.)'!BJ25,'⑵ IS(Subtotal-Undis.)'!BJ25)</f>
        <v>358724</v>
      </c>
      <c r="BK25" s="86">
        <f>SUM('⑴ IS(Subtotal-Dert.)'!BK25,'⑵ IS(Subtotal-Undis.)'!BK25)</f>
        <v>380549</v>
      </c>
      <c r="BL25" s="86">
        <f>SUM('⑴ IS(Subtotal-Dert.)'!BL25,'⑵ IS(Subtotal-Undis.)'!BL25)</f>
        <v>370221</v>
      </c>
      <c r="BM25" s="86">
        <f>SUM('⑴ IS(Subtotal-Dert.)'!BM25,'⑵ IS(Subtotal-Undis.)'!BM25)</f>
        <v>391253</v>
      </c>
      <c r="BN25" s="86">
        <f>SUM('⑴ IS(Subtotal-Dert.)'!BN25,'⑵ IS(Subtotal-Undis.)'!BN25)</f>
        <v>354418</v>
      </c>
      <c r="BO25" s="86">
        <f>SUM('⑴ IS(Subtotal-Dert.)'!BO25,'⑵ IS(Subtotal-Undis.)'!BO25)</f>
        <v>364811</v>
      </c>
      <c r="BP25" s="86">
        <f>SUM('⑴ IS(Subtotal-Dert.)'!BP25,'⑵ IS(Subtotal-Undis.)'!BP25)</f>
        <v>390132</v>
      </c>
      <c r="BQ25" s="86">
        <f>SUM('⑴ IS(Subtotal-Dert.)'!BQ25,'⑵ IS(Subtotal-Undis.)'!BQ25)</f>
        <v>360146</v>
      </c>
      <c r="BR25" s="86">
        <f>SUM('⑴ IS(Subtotal-Dert.)'!BR25,'⑵ IS(Subtotal-Undis.)'!BR25)</f>
        <v>417445</v>
      </c>
      <c r="BS25" s="86">
        <f>SUM('⑴ IS(Subtotal-Dert.)'!BS25,'⑵ IS(Subtotal-Undis.)'!BS25)</f>
        <v>373505.66000000003</v>
      </c>
      <c r="BT25" s="87">
        <f>SUM('⑴ IS(Subtotal-Dert.)'!BT25,'⑵ IS(Subtotal-Undis.)'!BT25)</f>
        <v>389286.67999999993</v>
      </c>
      <c r="BV25" s="81"/>
      <c r="BW25" s="92" t="str">
        <f t="shared" si="48"/>
        <v>Salaries And Wages</v>
      </c>
      <c r="BX25" s="83"/>
      <c r="BY25" s="84">
        <f t="shared" si="16"/>
        <v>1643138.92</v>
      </c>
      <c r="BZ25" s="85">
        <f t="shared" si="17"/>
        <v>1643138.92</v>
      </c>
      <c r="CA25" s="86">
        <f t="shared" si="18"/>
        <v>0</v>
      </c>
      <c r="CB25" s="86">
        <f t="shared" si="19"/>
        <v>0</v>
      </c>
      <c r="CC25" s="86">
        <f t="shared" si="20"/>
        <v>0</v>
      </c>
      <c r="CD25" s="84">
        <f t="shared" si="4"/>
        <v>5405887.549523077</v>
      </c>
      <c r="CE25" s="85">
        <f t="shared" si="21"/>
        <v>1324614.9425538462</v>
      </c>
      <c r="CF25" s="86">
        <f t="shared" si="22"/>
        <v>1335761.3178923076</v>
      </c>
      <c r="CG25" s="86">
        <f t="shared" si="23"/>
        <v>1348475.4649384615</v>
      </c>
      <c r="CH25" s="86">
        <f t="shared" si="24"/>
        <v>1397035.8241384616</v>
      </c>
      <c r="CI25" s="84">
        <f t="shared" si="5"/>
        <v>5936339.9559640009</v>
      </c>
      <c r="CJ25" s="85">
        <f t="shared" si="25"/>
        <v>1442983.8459640001</v>
      </c>
      <c r="CK25" s="86">
        <f t="shared" si="26"/>
        <v>1414422.24</v>
      </c>
      <c r="CL25" s="86">
        <f t="shared" si="27"/>
        <v>1417159.48</v>
      </c>
      <c r="CM25" s="87">
        <f t="shared" si="28"/>
        <v>1661774.3900000001</v>
      </c>
      <c r="CO25" s="81"/>
      <c r="CP25" s="92" t="str">
        <f t="shared" si="49"/>
        <v>Salaries And Wages</v>
      </c>
      <c r="CQ25" s="83"/>
      <c r="CR25" s="84">
        <f t="shared" si="29"/>
        <v>-3762748.629523077</v>
      </c>
      <c r="CS25" s="84">
        <f t="shared" si="6"/>
        <v>318523.97744615376</v>
      </c>
      <c r="CT25" s="85">
        <f t="shared" si="6"/>
        <v>93315.382138461573</v>
      </c>
      <c r="CU25" s="86">
        <f t="shared" si="6"/>
        <v>119512.5459692307</v>
      </c>
      <c r="CV25" s="86">
        <f t="shared" si="6"/>
        <v>105696.04933846148</v>
      </c>
      <c r="CW25" s="86">
        <f t="shared" si="6"/>
        <v>-441015.7236153846</v>
      </c>
      <c r="CX25" s="86">
        <f t="shared" si="6"/>
        <v>-453729.87066153844</v>
      </c>
      <c r="CY25" s="86">
        <f t="shared" si="6"/>
        <v>-441015.7236153846</v>
      </c>
      <c r="CZ25" s="86">
        <f t="shared" si="6"/>
        <v>-453729.87066153844</v>
      </c>
      <c r="DA25" s="86">
        <f t="shared" si="6"/>
        <v>-453729.87066153844</v>
      </c>
      <c r="DB25" s="86">
        <f t="shared" si="6"/>
        <v>-441015.7236153846</v>
      </c>
      <c r="DC25" s="86">
        <f t="shared" si="6"/>
        <v>-470304.57546153845</v>
      </c>
      <c r="DD25" s="86">
        <f t="shared" si="6"/>
        <v>-456732.81241538463</v>
      </c>
      <c r="DE25" s="87">
        <f t="shared" si="6"/>
        <v>-469998.43626153847</v>
      </c>
      <c r="DG25" s="81"/>
      <c r="DH25" s="92" t="str">
        <f t="shared" si="50"/>
        <v>Salaries And Wages</v>
      </c>
      <c r="DI25" s="83"/>
      <c r="DJ25" s="88">
        <f t="shared" si="30"/>
        <v>0.30395358855456811</v>
      </c>
      <c r="DK25" s="88">
        <f t="shared" si="7"/>
        <v>1.2404653361617999</v>
      </c>
      <c r="DL25" s="89">
        <f t="shared" si="7"/>
        <v>1.2059130295661316</v>
      </c>
      <c r="DM25" s="90">
        <f t="shared" si="7"/>
        <v>1.2861161105268129</v>
      </c>
      <c r="DN25" s="90">
        <f t="shared" si="7"/>
        <v>1.2329492858478912</v>
      </c>
      <c r="DO25" s="90">
        <f t="shared" si="7"/>
        <v>0</v>
      </c>
      <c r="DP25" s="90">
        <f t="shared" si="7"/>
        <v>0</v>
      </c>
      <c r="DQ25" s="90">
        <f t="shared" si="7"/>
        <v>0</v>
      </c>
      <c r="DR25" s="90">
        <f t="shared" si="7"/>
        <v>0</v>
      </c>
      <c r="DS25" s="90">
        <f t="shared" si="7"/>
        <v>0</v>
      </c>
      <c r="DT25" s="90">
        <f t="shared" si="7"/>
        <v>0</v>
      </c>
      <c r="DU25" s="90">
        <f t="shared" si="7"/>
        <v>0</v>
      </c>
      <c r="DV25" s="90">
        <f t="shared" si="7"/>
        <v>0</v>
      </c>
      <c r="DW25" s="91">
        <f t="shared" si="7"/>
        <v>0</v>
      </c>
    </row>
    <row r="26" spans="1:131" ht="11.85" customHeight="1" x14ac:dyDescent="0.15">
      <c r="B26" s="81"/>
      <c r="C26" s="92" t="s">
        <v>93</v>
      </c>
      <c r="D26" s="83"/>
      <c r="E26" s="84">
        <f t="shared" si="8"/>
        <v>617318.94999999995</v>
      </c>
      <c r="F26" s="84">
        <f t="shared" si="9"/>
        <v>617318.94999999995</v>
      </c>
      <c r="G26" s="85">
        <f>SUM('⑴ IS(Subtotal-Dert.)'!G26,'⑵ IS(Subtotal-Undis.)'!G26)</f>
        <v>218067</v>
      </c>
      <c r="H26" s="86">
        <f>SUM('⑴ IS(Subtotal-Dert.)'!H26,'⑵ IS(Subtotal-Undis.)'!H26)</f>
        <v>175212</v>
      </c>
      <c r="I26" s="86">
        <f>SUM('⑴ IS(Subtotal-Dert.)'!I26,'⑵ IS(Subtotal-Undis.)'!I26)</f>
        <v>224039.95</v>
      </c>
      <c r="J26" s="86">
        <f>SUM('⑴ IS(Subtotal-Dert.)'!J26,'⑵ IS(Subtotal-Undis.)'!J26)</f>
        <v>0</v>
      </c>
      <c r="K26" s="86">
        <f>SUM('⑴ IS(Subtotal-Dert.)'!K26,'⑵ IS(Subtotal-Undis.)'!K26)</f>
        <v>0</v>
      </c>
      <c r="L26" s="86">
        <f>SUM('⑴ IS(Subtotal-Dert.)'!L26,'⑵ IS(Subtotal-Undis.)'!L26)</f>
        <v>0</v>
      </c>
      <c r="M26" s="86">
        <f>SUM('⑴ IS(Subtotal-Dert.)'!M26,'⑵ IS(Subtotal-Undis.)'!M26)</f>
        <v>0</v>
      </c>
      <c r="N26" s="86">
        <f>SUM('⑴ IS(Subtotal-Dert.)'!N26,'⑵ IS(Subtotal-Undis.)'!N26)</f>
        <v>0</v>
      </c>
      <c r="O26" s="86">
        <f>SUM('⑴ IS(Subtotal-Dert.)'!O26,'⑵ IS(Subtotal-Undis.)'!O26)</f>
        <v>0</v>
      </c>
      <c r="P26" s="86">
        <f>SUM('⑴ IS(Subtotal-Dert.)'!P26,'⑵ IS(Subtotal-Undis.)'!P26)</f>
        <v>0</v>
      </c>
      <c r="Q26" s="86">
        <f>SUM('⑴ IS(Subtotal-Dert.)'!Q26,'⑵ IS(Subtotal-Undis.)'!Q26)</f>
        <v>0</v>
      </c>
      <c r="R26" s="87">
        <f>SUM('⑴ IS(Subtotal-Dert.)'!R26,'⑵ IS(Subtotal-Undis.)'!R26)</f>
        <v>0</v>
      </c>
      <c r="T26" s="81"/>
      <c r="U26" s="92" t="str">
        <f t="shared" si="42"/>
        <v>Benefits</v>
      </c>
      <c r="V26" s="83"/>
      <c r="W26" s="84">
        <f t="shared" si="10"/>
        <v>3024149.9452121537</v>
      </c>
      <c r="X26" s="84">
        <f t="shared" si="11"/>
        <v>741378.3221862308</v>
      </c>
      <c r="Y26" s="85">
        <f>SUM('⑴ IS(Subtotal-Dert.)'!Y26,'⑵ IS(Subtotal-Undis.)'!Y26)</f>
        <v>252676.25711638457</v>
      </c>
      <c r="Z26" s="86">
        <f>SUM('⑴ IS(Subtotal-Dert.)'!Z26,'⑵ IS(Subtotal-Undis.)'!Z26)</f>
        <v>235611.75784146154</v>
      </c>
      <c r="AA26" s="86">
        <f>SUM('⑴ IS(Subtotal-Dert.)'!AA26,'⑵ IS(Subtotal-Undis.)'!AA26)</f>
        <v>253090.30722838463</v>
      </c>
      <c r="AB26" s="86">
        <f>SUM('⑴ IS(Subtotal-Dert.)'!AB26,'⑵ IS(Subtotal-Undis.)'!AB26)</f>
        <v>246966.03803299999</v>
      </c>
      <c r="AC26" s="86">
        <f>SUM('⑴ IS(Subtotal-Dert.)'!AC26,'⑵ IS(Subtotal-Undis.)'!AC26)</f>
        <v>253090.30722838463</v>
      </c>
      <c r="AD26" s="86">
        <f>SUM('⑴ IS(Subtotal-Dert.)'!AD26,'⑵ IS(Subtotal-Undis.)'!AD26)</f>
        <v>246966.03803299999</v>
      </c>
      <c r="AE26" s="86">
        <f>SUM('⑴ IS(Subtotal-Dert.)'!AE26,'⑵ IS(Subtotal-Undis.)'!AE26)</f>
        <v>253090.30722838463</v>
      </c>
      <c r="AF26" s="86">
        <f>SUM('⑴ IS(Subtotal-Dert.)'!AF26,'⑵ IS(Subtotal-Undis.)'!AF26)</f>
        <v>253090.30722838463</v>
      </c>
      <c r="AG26" s="86">
        <f>SUM('⑴ IS(Subtotal-Dert.)'!AG26,'⑵ IS(Subtotal-Undis.)'!AG26)</f>
        <v>246966.03803299999</v>
      </c>
      <c r="AH26" s="86">
        <f>SUM('⑴ IS(Subtotal-Dert.)'!AH26,'⑵ IS(Subtotal-Undis.)'!AH26)</f>
        <v>263010.38158571796</v>
      </c>
      <c r="AI26" s="86">
        <f>SUM('⑴ IS(Subtotal-Dert.)'!AI26,'⑵ IS(Subtotal-Undis.)'!AI26)</f>
        <v>256600.19242233335</v>
      </c>
      <c r="AJ26" s="87">
        <f>SUM('⑴ IS(Subtotal-Dert.)'!AJ26,'⑵ IS(Subtotal-Undis.)'!AJ26)</f>
        <v>262992.013233718</v>
      </c>
      <c r="AL26" s="81"/>
      <c r="AM26" s="92" t="str">
        <f t="shared" si="44"/>
        <v>Benefits</v>
      </c>
      <c r="AN26" s="83"/>
      <c r="AO26" s="84">
        <f t="shared" si="12"/>
        <v>2332864.6854659999</v>
      </c>
      <c r="AP26" s="84">
        <f t="shared" si="13"/>
        <v>644381.77002000005</v>
      </c>
      <c r="AQ26" s="85">
        <f>SUM('⑴ IS(Subtotal-Dert.)'!AQ26,'⑵ IS(Subtotal-Undis.)'!AQ26)</f>
        <v>193278.6</v>
      </c>
      <c r="AR26" s="86">
        <f>SUM('⑴ IS(Subtotal-Dert.)'!AR26,'⑵ IS(Subtotal-Undis.)'!AR26)</f>
        <v>211376.29002000001</v>
      </c>
      <c r="AS26" s="86">
        <f>SUM('⑴ IS(Subtotal-Dert.)'!AS26,'⑵ IS(Subtotal-Undis.)'!AS26)</f>
        <v>239726.88</v>
      </c>
      <c r="AT26" s="86">
        <f>SUM('⑴ IS(Subtotal-Dert.)'!AT26,'⑵ IS(Subtotal-Undis.)'!AT26)</f>
        <v>180155.30244600002</v>
      </c>
      <c r="AU26" s="86">
        <f>SUM('⑴ IS(Subtotal-Dert.)'!AU26,'⑵ IS(Subtotal-Undis.)'!AU26)</f>
        <v>169267.01</v>
      </c>
      <c r="AV26" s="86">
        <f>SUM('⑴ IS(Subtotal-Dert.)'!AV26,'⑵ IS(Subtotal-Undis.)'!AV26)</f>
        <v>163046.66</v>
      </c>
      <c r="AW26" s="86">
        <f>SUM('⑴ IS(Subtotal-Dert.)'!AW26,'⑵ IS(Subtotal-Undis.)'!AW26)</f>
        <v>166356.60999999999</v>
      </c>
      <c r="AX26" s="86">
        <f>SUM('⑴ IS(Subtotal-Dert.)'!AX26,'⑵ IS(Subtotal-Undis.)'!AX26)</f>
        <v>234204.90999999995</v>
      </c>
      <c r="AY26" s="86">
        <f>SUM('⑴ IS(Subtotal-Dert.)'!AY26,'⑵ IS(Subtotal-Undis.)'!AY26)</f>
        <v>174925.35</v>
      </c>
      <c r="AZ26" s="86">
        <f>SUM('⑴ IS(Subtotal-Dert.)'!AZ26,'⑵ IS(Subtotal-Undis.)'!AZ26)</f>
        <v>188521.66999999998</v>
      </c>
      <c r="BA26" s="86">
        <f>SUM('⑴ IS(Subtotal-Dert.)'!BA26,'⑵ IS(Subtotal-Undis.)'!BA26)</f>
        <v>185815.34999999998</v>
      </c>
      <c r="BB26" s="87">
        <f>SUM('⑴ IS(Subtotal-Dert.)'!BB26,'⑵ IS(Subtotal-Undis.)'!BB26)</f>
        <v>226190.05299999999</v>
      </c>
      <c r="BD26" s="81"/>
      <c r="BE26" s="92" t="str">
        <f t="shared" si="46"/>
        <v>Benefits</v>
      </c>
      <c r="BF26" s="83"/>
      <c r="BG26" s="84">
        <f t="shared" si="14"/>
        <v>3007616.2</v>
      </c>
      <c r="BH26" s="84">
        <f t="shared" si="15"/>
        <v>759706</v>
      </c>
      <c r="BI26" s="85">
        <f>SUM('⑴ IS(Subtotal-Dert.)'!BI26,'⑵ IS(Subtotal-Undis.)'!BI26)</f>
        <v>261790</v>
      </c>
      <c r="BJ26" s="86">
        <f>SUM('⑴ IS(Subtotal-Dert.)'!BJ26,'⑵ IS(Subtotal-Undis.)'!BJ26)</f>
        <v>261236</v>
      </c>
      <c r="BK26" s="86">
        <f>SUM('⑴ IS(Subtotal-Dert.)'!BK26,'⑵ IS(Subtotal-Undis.)'!BK26)</f>
        <v>236680</v>
      </c>
      <c r="BL26" s="86">
        <f>SUM('⑴ IS(Subtotal-Dert.)'!BL26,'⑵ IS(Subtotal-Undis.)'!BL26)</f>
        <v>235578</v>
      </c>
      <c r="BM26" s="86">
        <f>SUM('⑴ IS(Subtotal-Dert.)'!BM26,'⑵ IS(Subtotal-Undis.)'!BM26)</f>
        <v>249827</v>
      </c>
      <c r="BN26" s="86">
        <f>SUM('⑴ IS(Subtotal-Dert.)'!BN26,'⑵ IS(Subtotal-Undis.)'!BN26)</f>
        <v>248026</v>
      </c>
      <c r="BO26" s="86">
        <f>SUM('⑴ IS(Subtotal-Dert.)'!BO26,'⑵ IS(Subtotal-Undis.)'!BO26)</f>
        <v>262094</v>
      </c>
      <c r="BP26" s="86">
        <f>SUM('⑴ IS(Subtotal-Dert.)'!BP26,'⑵ IS(Subtotal-Undis.)'!BP26)</f>
        <v>223437</v>
      </c>
      <c r="BQ26" s="86">
        <f>SUM('⑴ IS(Subtotal-Dert.)'!BQ26,'⑵ IS(Subtotal-Undis.)'!BQ26)</f>
        <v>213390</v>
      </c>
      <c r="BR26" s="86">
        <f>SUM('⑴ IS(Subtotal-Dert.)'!BR26,'⑵ IS(Subtotal-Undis.)'!BR26)</f>
        <v>264129</v>
      </c>
      <c r="BS26" s="86">
        <f>SUM('⑴ IS(Subtotal-Dert.)'!BS26,'⑵ IS(Subtotal-Undis.)'!BS26)</f>
        <v>264557.92</v>
      </c>
      <c r="BT26" s="87">
        <f>SUM('⑴ IS(Subtotal-Dert.)'!BT26,'⑵ IS(Subtotal-Undis.)'!BT26)</f>
        <v>286871.28000000003</v>
      </c>
      <c r="BV26" s="81"/>
      <c r="BW26" s="92" t="str">
        <f t="shared" si="48"/>
        <v>Benefits</v>
      </c>
      <c r="BX26" s="83"/>
      <c r="BY26" s="84">
        <f t="shared" si="16"/>
        <v>617318.94999999995</v>
      </c>
      <c r="BZ26" s="85">
        <f t="shared" si="17"/>
        <v>617318.94999999995</v>
      </c>
      <c r="CA26" s="86">
        <f t="shared" si="18"/>
        <v>0</v>
      </c>
      <c r="CB26" s="86">
        <f t="shared" si="19"/>
        <v>0</v>
      </c>
      <c r="CC26" s="86">
        <f t="shared" si="20"/>
        <v>0</v>
      </c>
      <c r="CD26" s="84">
        <f t="shared" si="4"/>
        <v>3024149.9452121542</v>
      </c>
      <c r="CE26" s="85">
        <f t="shared" si="21"/>
        <v>741378.3221862308</v>
      </c>
      <c r="CF26" s="86">
        <f t="shared" si="22"/>
        <v>747022.38329438458</v>
      </c>
      <c r="CG26" s="86">
        <f t="shared" si="23"/>
        <v>753146.65248976927</v>
      </c>
      <c r="CH26" s="86">
        <f t="shared" si="24"/>
        <v>782602.5872417693</v>
      </c>
      <c r="CI26" s="84">
        <f t="shared" si="5"/>
        <v>2332864.6854659999</v>
      </c>
      <c r="CJ26" s="85">
        <f t="shared" si="25"/>
        <v>644381.77002000005</v>
      </c>
      <c r="CK26" s="86">
        <f t="shared" si="26"/>
        <v>512468.97244600009</v>
      </c>
      <c r="CL26" s="86">
        <f t="shared" si="27"/>
        <v>575486.86999999988</v>
      </c>
      <c r="CM26" s="87">
        <f t="shared" si="28"/>
        <v>600527.07299999997</v>
      </c>
      <c r="CO26" s="81"/>
      <c r="CP26" s="92" t="str">
        <f t="shared" si="49"/>
        <v>Benefits</v>
      </c>
      <c r="CQ26" s="83"/>
      <c r="CR26" s="84">
        <f t="shared" si="29"/>
        <v>-2406830.9952121535</v>
      </c>
      <c r="CS26" s="84">
        <f t="shared" si="6"/>
        <v>-124059.37218623084</v>
      </c>
      <c r="CT26" s="85">
        <f t="shared" si="6"/>
        <v>-34609.257116384571</v>
      </c>
      <c r="CU26" s="86">
        <f t="shared" si="6"/>
        <v>-60399.757841461542</v>
      </c>
      <c r="CV26" s="86">
        <f t="shared" si="6"/>
        <v>-29050.357228384615</v>
      </c>
      <c r="CW26" s="86">
        <f t="shared" si="6"/>
        <v>-246966.03803299999</v>
      </c>
      <c r="CX26" s="86">
        <f t="shared" si="6"/>
        <v>-253090.30722838463</v>
      </c>
      <c r="CY26" s="86">
        <f t="shared" si="6"/>
        <v>-246966.03803299999</v>
      </c>
      <c r="CZ26" s="86">
        <f t="shared" si="6"/>
        <v>-253090.30722838463</v>
      </c>
      <c r="DA26" s="86">
        <f t="shared" ref="DA26:DE76" si="55">N26-AF26</f>
        <v>-253090.30722838463</v>
      </c>
      <c r="DB26" s="86">
        <f t="shared" si="55"/>
        <v>-246966.03803299999</v>
      </c>
      <c r="DC26" s="86">
        <f t="shared" si="55"/>
        <v>-263010.38158571796</v>
      </c>
      <c r="DD26" s="86">
        <f t="shared" si="55"/>
        <v>-256600.19242233335</v>
      </c>
      <c r="DE26" s="87">
        <f t="shared" si="55"/>
        <v>-262992.013233718</v>
      </c>
      <c r="DG26" s="81"/>
      <c r="DH26" s="92" t="str">
        <f t="shared" si="50"/>
        <v>Benefits</v>
      </c>
      <c r="DI26" s="83"/>
      <c r="DJ26" s="88">
        <f t="shared" si="30"/>
        <v>0.20412974263308004</v>
      </c>
      <c r="DK26" s="88">
        <f t="shared" si="7"/>
        <v>0.8326638795960537</v>
      </c>
      <c r="DL26" s="89">
        <f t="shared" si="7"/>
        <v>0.86302924734062647</v>
      </c>
      <c r="DM26" s="90">
        <f t="shared" si="7"/>
        <v>0.74364709811255114</v>
      </c>
      <c r="DN26" s="90">
        <f t="shared" si="7"/>
        <v>0.88521742477411414</v>
      </c>
      <c r="DO26" s="90">
        <f t="shared" si="7"/>
        <v>0</v>
      </c>
      <c r="DP26" s="90">
        <f t="shared" si="7"/>
        <v>0</v>
      </c>
      <c r="DQ26" s="90">
        <f t="shared" si="7"/>
        <v>0</v>
      </c>
      <c r="DR26" s="90">
        <f t="shared" si="7"/>
        <v>0</v>
      </c>
      <c r="DS26" s="90">
        <f t="shared" si="7"/>
        <v>0</v>
      </c>
      <c r="DT26" s="90">
        <f t="shared" si="7"/>
        <v>0</v>
      </c>
      <c r="DU26" s="90">
        <f t="shared" si="7"/>
        <v>0</v>
      </c>
      <c r="DV26" s="90">
        <f t="shared" si="7"/>
        <v>0</v>
      </c>
      <c r="DW26" s="91">
        <f t="shared" si="7"/>
        <v>0</v>
      </c>
    </row>
    <row r="27" spans="1:131" ht="11.85" customHeight="1" x14ac:dyDescent="0.15">
      <c r="B27" s="81"/>
      <c r="C27" s="92" t="s">
        <v>94</v>
      </c>
      <c r="D27" s="83"/>
      <c r="E27" s="84">
        <f t="shared" si="8"/>
        <v>169485.71</v>
      </c>
      <c r="F27" s="84">
        <f t="shared" si="9"/>
        <v>169485.71</v>
      </c>
      <c r="G27" s="85">
        <f>SUM('⑴ IS(Subtotal-Dert.)'!G27,'⑵ IS(Subtotal-Undis.)'!G27)</f>
        <v>53074</v>
      </c>
      <c r="H27" s="86">
        <f>SUM('⑴ IS(Subtotal-Dert.)'!H27,'⑵ IS(Subtotal-Undis.)'!H27)</f>
        <v>57267</v>
      </c>
      <c r="I27" s="86">
        <f>SUM('⑴ IS(Subtotal-Dert.)'!I27,'⑵ IS(Subtotal-Undis.)'!I27)</f>
        <v>59144.71</v>
      </c>
      <c r="J27" s="86">
        <f>SUM('⑴ IS(Subtotal-Dert.)'!J27,'⑵ IS(Subtotal-Undis.)'!J27)</f>
        <v>0</v>
      </c>
      <c r="K27" s="86">
        <f>SUM('⑴ IS(Subtotal-Dert.)'!K27,'⑵ IS(Subtotal-Undis.)'!K27)</f>
        <v>0</v>
      </c>
      <c r="L27" s="86">
        <f>SUM('⑴ IS(Subtotal-Dert.)'!L27,'⑵ IS(Subtotal-Undis.)'!L27)</f>
        <v>0</v>
      </c>
      <c r="M27" s="86">
        <f>SUM('⑴ IS(Subtotal-Dert.)'!M27,'⑵ IS(Subtotal-Undis.)'!M27)</f>
        <v>0</v>
      </c>
      <c r="N27" s="86">
        <f>SUM('⑴ IS(Subtotal-Dert.)'!N27,'⑵ IS(Subtotal-Undis.)'!N27)</f>
        <v>0</v>
      </c>
      <c r="O27" s="86">
        <f>SUM('⑴ IS(Subtotal-Dert.)'!O27,'⑵ IS(Subtotal-Undis.)'!O27)</f>
        <v>0</v>
      </c>
      <c r="P27" s="86">
        <f>SUM('⑴ IS(Subtotal-Dert.)'!P27,'⑵ IS(Subtotal-Undis.)'!P27)</f>
        <v>0</v>
      </c>
      <c r="Q27" s="86">
        <f>SUM('⑴ IS(Subtotal-Dert.)'!Q27,'⑵ IS(Subtotal-Undis.)'!Q27)</f>
        <v>0</v>
      </c>
      <c r="R27" s="87">
        <f>SUM('⑴ IS(Subtotal-Dert.)'!R27,'⑵ IS(Subtotal-Undis.)'!R27)</f>
        <v>0</v>
      </c>
      <c r="T27" s="81"/>
      <c r="U27" s="92" t="str">
        <f t="shared" si="42"/>
        <v>Payroll Taxes</v>
      </c>
      <c r="V27" s="83"/>
      <c r="W27" s="84">
        <f t="shared" si="10"/>
        <v>469576.58787251351</v>
      </c>
      <c r="X27" s="84">
        <f t="shared" si="11"/>
        <v>123440.57715374175</v>
      </c>
      <c r="Y27" s="85">
        <f>SUM('⑴ IS(Subtotal-Dert.)'!Y27,'⑵ IS(Subtotal-Undis.)'!Y27)</f>
        <v>44356.741497876697</v>
      </c>
      <c r="Z27" s="86">
        <f>SUM('⑴ IS(Subtotal-Dert.)'!Z27,'⑵ IS(Subtotal-Undis.)'!Z27)</f>
        <v>38328.001459989435</v>
      </c>
      <c r="AA27" s="86">
        <f>SUM('⑴ IS(Subtotal-Dert.)'!AA27,'⑵ IS(Subtotal-Undis.)'!AA27)</f>
        <v>40755.834195875606</v>
      </c>
      <c r="AB27" s="86">
        <f>SUM('⑴ IS(Subtotal-Dert.)'!AB27,'⑵ IS(Subtotal-Undis.)'!AB27)</f>
        <v>37439.367348229171</v>
      </c>
      <c r="AC27" s="86">
        <f>SUM('⑴ IS(Subtotal-Dert.)'!AC27,'⑵ IS(Subtotal-Undis.)'!AC27)</f>
        <v>38577.596534481738</v>
      </c>
      <c r="AD27" s="86">
        <f>SUM('⑴ IS(Subtotal-Dert.)'!AD27,'⑵ IS(Subtotal-Undis.)'!AD27)</f>
        <v>37422.02319665184</v>
      </c>
      <c r="AE27" s="86">
        <f>SUM('⑴ IS(Subtotal-Dert.)'!AE27,'⑵ IS(Subtotal-Undis.)'!AE27)</f>
        <v>38594.50629548174</v>
      </c>
      <c r="AF27" s="86">
        <f>SUM('⑴ IS(Subtotal-Dert.)'!AF27,'⑵ IS(Subtotal-Undis.)'!AF27)</f>
        <v>38541.134801389737</v>
      </c>
      <c r="AG27" s="86">
        <f>SUM('⑴ IS(Subtotal-Dert.)'!AG27,'⑵ IS(Subtotal-Undis.)'!AG27)</f>
        <v>37381.659264892907</v>
      </c>
      <c r="AH27" s="86">
        <f>SUM('⑴ IS(Subtotal-Dert.)'!AH27,'⑵ IS(Subtotal-Undis.)'!AH27)</f>
        <v>39856.491753943861</v>
      </c>
      <c r="AI27" s="86">
        <f>SUM('⑴ IS(Subtotal-Dert.)'!AI27,'⑵ IS(Subtotal-Undis.)'!AI27)</f>
        <v>38616.397011029789</v>
      </c>
      <c r="AJ27" s="87">
        <f>SUM('⑴ IS(Subtotal-Dert.)'!AJ27,'⑵ IS(Subtotal-Undis.)'!AJ27)</f>
        <v>39706.834512671056</v>
      </c>
      <c r="AL27" s="81"/>
      <c r="AM27" s="92" t="str">
        <f t="shared" si="44"/>
        <v>Payroll Taxes</v>
      </c>
      <c r="AN27" s="83"/>
      <c r="AO27" s="84">
        <f t="shared" si="12"/>
        <v>403691.52000000002</v>
      </c>
      <c r="AP27" s="84">
        <f t="shared" si="13"/>
        <v>5016.87</v>
      </c>
      <c r="AQ27" s="85">
        <f>SUM('⑴ IS(Subtotal-Dert.)'!AQ27,'⑵ IS(Subtotal-Undis.)'!AQ27)</f>
        <v>1721.69</v>
      </c>
      <c r="AR27" s="86">
        <f>SUM('⑴ IS(Subtotal-Dert.)'!AR27,'⑵ IS(Subtotal-Undis.)'!AR27)</f>
        <v>1564.94</v>
      </c>
      <c r="AS27" s="86">
        <f>SUM('⑴ IS(Subtotal-Dert.)'!AS27,'⑵ IS(Subtotal-Undis.)'!AS27)</f>
        <v>1730.24</v>
      </c>
      <c r="AT27" s="86">
        <f>SUM('⑴ IS(Subtotal-Dert.)'!AT27,'⑵ IS(Subtotal-Undis.)'!AT27)</f>
        <v>1742.2599999999998</v>
      </c>
      <c r="AU27" s="86">
        <f>SUM('⑴ IS(Subtotal-Dert.)'!AU27,'⑵ IS(Subtotal-Undis.)'!AU27)</f>
        <v>46138.78</v>
      </c>
      <c r="AV27" s="86">
        <f>SUM('⑴ IS(Subtotal-Dert.)'!AV27,'⑵ IS(Subtotal-Undis.)'!AV27)</f>
        <v>43831</v>
      </c>
      <c r="AW27" s="86">
        <f>SUM('⑴ IS(Subtotal-Dert.)'!AW27,'⑵ IS(Subtotal-Undis.)'!AW27)</f>
        <v>43719.35</v>
      </c>
      <c r="AX27" s="86">
        <f>SUM('⑴ IS(Subtotal-Dert.)'!AX27,'⑵ IS(Subtotal-Undis.)'!AX27)</f>
        <v>41220</v>
      </c>
      <c r="AY27" s="86">
        <f>SUM('⑴ IS(Subtotal-Dert.)'!AY27,'⑵ IS(Subtotal-Undis.)'!AY27)</f>
        <v>44330</v>
      </c>
      <c r="AZ27" s="86">
        <f>SUM('⑴ IS(Subtotal-Dert.)'!AZ27,'⑵ IS(Subtotal-Undis.)'!AZ27)</f>
        <v>49212</v>
      </c>
      <c r="BA27" s="86">
        <f>SUM('⑴ IS(Subtotal-Dert.)'!BA27,'⑵ IS(Subtotal-Undis.)'!BA27)</f>
        <v>46793.149999999994</v>
      </c>
      <c r="BB27" s="87">
        <f>SUM('⑴ IS(Subtotal-Dert.)'!BB27,'⑵ IS(Subtotal-Undis.)'!BB27)</f>
        <v>81688.109999999986</v>
      </c>
      <c r="BD27" s="81"/>
      <c r="BE27" s="92" t="str">
        <f t="shared" si="46"/>
        <v>Payroll Taxes</v>
      </c>
      <c r="BF27" s="83"/>
      <c r="BG27" s="84">
        <f t="shared" si="14"/>
        <v>498969.89</v>
      </c>
      <c r="BH27" s="84">
        <f t="shared" si="15"/>
        <v>134244</v>
      </c>
      <c r="BI27" s="85">
        <f>SUM('⑴ IS(Subtotal-Dert.)'!BI27,'⑵ IS(Subtotal-Undis.)'!BI27)</f>
        <v>46951</v>
      </c>
      <c r="BJ27" s="86">
        <f>SUM('⑴ IS(Subtotal-Dert.)'!BJ27,'⑵ IS(Subtotal-Undis.)'!BJ27)</f>
        <v>44379</v>
      </c>
      <c r="BK27" s="86">
        <f>SUM('⑴ IS(Subtotal-Dert.)'!BK27,'⑵ IS(Subtotal-Undis.)'!BK27)</f>
        <v>42914</v>
      </c>
      <c r="BL27" s="86">
        <f>SUM('⑴ IS(Subtotal-Dert.)'!BL27,'⑵ IS(Subtotal-Undis.)'!BL27)</f>
        <v>28125</v>
      </c>
      <c r="BM27" s="86">
        <f>SUM('⑴ IS(Subtotal-Dert.)'!BM27,'⑵ IS(Subtotal-Undis.)'!BM27)</f>
        <v>43167</v>
      </c>
      <c r="BN27" s="86">
        <f>SUM('⑴ IS(Subtotal-Dert.)'!BN27,'⑵ IS(Subtotal-Undis.)'!BN27)</f>
        <v>40202</v>
      </c>
      <c r="BO27" s="86">
        <f>SUM('⑴ IS(Subtotal-Dert.)'!BO27,'⑵ IS(Subtotal-Undis.)'!BO27)</f>
        <v>42180</v>
      </c>
      <c r="BP27" s="86">
        <f>SUM('⑴ IS(Subtotal-Dert.)'!BP27,'⑵ IS(Subtotal-Undis.)'!BP27)</f>
        <v>39863</v>
      </c>
      <c r="BQ27" s="86">
        <f>SUM('⑴ IS(Subtotal-Dert.)'!BQ27,'⑵ IS(Subtotal-Undis.)'!BQ27)</f>
        <v>39540</v>
      </c>
      <c r="BR27" s="86">
        <f>SUM('⑴ IS(Subtotal-Dert.)'!BR27,'⑵ IS(Subtotal-Undis.)'!BR27)</f>
        <v>44187</v>
      </c>
      <c r="BS27" s="86">
        <f>SUM('⑴ IS(Subtotal-Dert.)'!BS27,'⑵ IS(Subtotal-Undis.)'!BS27)</f>
        <v>43319.61</v>
      </c>
      <c r="BT27" s="87">
        <f>SUM('⑴ IS(Subtotal-Dert.)'!BT27,'⑵ IS(Subtotal-Undis.)'!BT27)</f>
        <v>44142.28</v>
      </c>
      <c r="BV27" s="81"/>
      <c r="BW27" s="92" t="str">
        <f t="shared" si="48"/>
        <v>Payroll Taxes</v>
      </c>
      <c r="BX27" s="83"/>
      <c r="BY27" s="84">
        <f t="shared" si="16"/>
        <v>169485.71</v>
      </c>
      <c r="BZ27" s="85">
        <f t="shared" si="17"/>
        <v>169485.71</v>
      </c>
      <c r="CA27" s="86">
        <f t="shared" si="18"/>
        <v>0</v>
      </c>
      <c r="CB27" s="86">
        <f t="shared" si="19"/>
        <v>0</v>
      </c>
      <c r="CC27" s="86">
        <f t="shared" si="20"/>
        <v>0</v>
      </c>
      <c r="CD27" s="84">
        <f t="shared" si="4"/>
        <v>469576.58787251357</v>
      </c>
      <c r="CE27" s="85">
        <f t="shared" si="21"/>
        <v>123440.57715374175</v>
      </c>
      <c r="CF27" s="86">
        <f t="shared" si="22"/>
        <v>113438.98707936273</v>
      </c>
      <c r="CG27" s="86">
        <f t="shared" si="23"/>
        <v>114517.30036176438</v>
      </c>
      <c r="CH27" s="86">
        <f t="shared" si="24"/>
        <v>118179.72327764469</v>
      </c>
      <c r="CI27" s="84">
        <f t="shared" si="5"/>
        <v>403691.52000000002</v>
      </c>
      <c r="CJ27" s="85">
        <f t="shared" si="25"/>
        <v>5016.87</v>
      </c>
      <c r="CK27" s="86">
        <f t="shared" si="26"/>
        <v>91712.040000000008</v>
      </c>
      <c r="CL27" s="86">
        <f t="shared" si="27"/>
        <v>129269.35</v>
      </c>
      <c r="CM27" s="87">
        <f t="shared" si="28"/>
        <v>177693.25999999998</v>
      </c>
      <c r="CO27" s="81"/>
      <c r="CP27" s="92" t="str">
        <f t="shared" si="49"/>
        <v>Payroll Taxes</v>
      </c>
      <c r="CQ27" s="83"/>
      <c r="CR27" s="84">
        <f t="shared" si="29"/>
        <v>-300090.87787251349</v>
      </c>
      <c r="CS27" s="84">
        <f t="shared" si="29"/>
        <v>46045.132846258246</v>
      </c>
      <c r="CT27" s="85">
        <f t="shared" si="29"/>
        <v>8717.2585021233026</v>
      </c>
      <c r="CU27" s="86">
        <f t="shared" si="29"/>
        <v>18938.998540010565</v>
      </c>
      <c r="CV27" s="86">
        <f t="shared" si="29"/>
        <v>18388.875804124393</v>
      </c>
      <c r="CW27" s="86">
        <f t="shared" si="29"/>
        <v>-37439.367348229171</v>
      </c>
      <c r="CX27" s="86">
        <f t="shared" si="29"/>
        <v>-38577.596534481738</v>
      </c>
      <c r="CY27" s="86">
        <f t="shared" si="29"/>
        <v>-37422.02319665184</v>
      </c>
      <c r="CZ27" s="86">
        <f t="shared" si="29"/>
        <v>-38594.50629548174</v>
      </c>
      <c r="DA27" s="86">
        <f t="shared" si="55"/>
        <v>-38541.134801389737</v>
      </c>
      <c r="DB27" s="86">
        <f t="shared" si="55"/>
        <v>-37381.659264892907</v>
      </c>
      <c r="DC27" s="86">
        <f t="shared" si="55"/>
        <v>-39856.491753943861</v>
      </c>
      <c r="DD27" s="86">
        <f t="shared" si="55"/>
        <v>-38616.397011029789</v>
      </c>
      <c r="DE27" s="87">
        <f t="shared" si="55"/>
        <v>-39706.834512671056</v>
      </c>
      <c r="DG27" s="81"/>
      <c r="DH27" s="92" t="str">
        <f t="shared" si="50"/>
        <v>Payroll Taxes</v>
      </c>
      <c r="DI27" s="83"/>
      <c r="DJ27" s="88">
        <f t="shared" si="30"/>
        <v>0.36093304985216623</v>
      </c>
      <c r="DK27" s="88">
        <f t="shared" si="7"/>
        <v>1.3730145622124752</v>
      </c>
      <c r="DL27" s="89">
        <f t="shared" si="7"/>
        <v>1.196526124502193</v>
      </c>
      <c r="DM27" s="90">
        <f t="shared" si="7"/>
        <v>1.4941295611194589</v>
      </c>
      <c r="DN27" s="90">
        <f t="shared" si="7"/>
        <v>1.4511961579720358</v>
      </c>
      <c r="DO27" s="90">
        <f t="shared" si="7"/>
        <v>0</v>
      </c>
      <c r="DP27" s="90">
        <f t="shared" si="7"/>
        <v>0</v>
      </c>
      <c r="DQ27" s="90">
        <f t="shared" si="7"/>
        <v>0</v>
      </c>
      <c r="DR27" s="90">
        <f t="shared" si="7"/>
        <v>0</v>
      </c>
      <c r="DS27" s="90">
        <f t="shared" si="7"/>
        <v>0</v>
      </c>
      <c r="DT27" s="90">
        <f t="shared" si="7"/>
        <v>0</v>
      </c>
      <c r="DU27" s="90">
        <f t="shared" si="7"/>
        <v>0</v>
      </c>
      <c r="DV27" s="90">
        <f t="shared" si="7"/>
        <v>0</v>
      </c>
      <c r="DW27" s="91">
        <f t="shared" si="7"/>
        <v>0</v>
      </c>
    </row>
    <row r="28" spans="1:131" ht="11.85" customHeight="1" x14ac:dyDescent="0.15">
      <c r="B28" s="81"/>
      <c r="C28" s="170" t="s">
        <v>95</v>
      </c>
      <c r="D28" s="171"/>
      <c r="E28" s="172">
        <f t="shared" si="8"/>
        <v>1256543.57</v>
      </c>
      <c r="F28" s="172">
        <f t="shared" si="9"/>
        <v>1256543.57</v>
      </c>
      <c r="G28" s="173">
        <f>SUM(G29:G117)</f>
        <v>449537.05</v>
      </c>
      <c r="H28" s="174">
        <f t="shared" ref="H28:R28" si="56">SUM(H29:H117)</f>
        <v>416437</v>
      </c>
      <c r="I28" s="174">
        <f t="shared" si="56"/>
        <v>390569.51999999996</v>
      </c>
      <c r="J28" s="174">
        <f t="shared" si="56"/>
        <v>0</v>
      </c>
      <c r="K28" s="174">
        <f t="shared" si="56"/>
        <v>0</v>
      </c>
      <c r="L28" s="174">
        <f t="shared" si="56"/>
        <v>0</v>
      </c>
      <c r="M28" s="174">
        <f t="shared" si="56"/>
        <v>0</v>
      </c>
      <c r="N28" s="174">
        <f t="shared" si="56"/>
        <v>0</v>
      </c>
      <c r="O28" s="174">
        <f t="shared" si="56"/>
        <v>0</v>
      </c>
      <c r="P28" s="174">
        <f t="shared" si="56"/>
        <v>0</v>
      </c>
      <c r="Q28" s="174">
        <f t="shared" si="56"/>
        <v>0</v>
      </c>
      <c r="R28" s="175">
        <f t="shared" si="56"/>
        <v>0</v>
      </c>
      <c r="T28" s="81"/>
      <c r="U28" s="170" t="str">
        <f t="shared" si="42"/>
        <v>Subtotal Other Expenses</v>
      </c>
      <c r="V28" s="171"/>
      <c r="W28" s="172">
        <f t="shared" si="10"/>
        <v>5519817</v>
      </c>
      <c r="X28" s="172">
        <f t="shared" si="11"/>
        <v>1384418</v>
      </c>
      <c r="Y28" s="173">
        <f>SUM(Y29:Y117)</f>
        <v>440660</v>
      </c>
      <c r="Z28" s="174">
        <f t="shared" ref="Z28:AJ28" si="57">SUM(Z29:Z117)</f>
        <v>422164</v>
      </c>
      <c r="AA28" s="174">
        <f t="shared" si="57"/>
        <v>521594</v>
      </c>
      <c r="AB28" s="174">
        <f t="shared" si="57"/>
        <v>466494</v>
      </c>
      <c r="AC28" s="174">
        <f t="shared" si="57"/>
        <v>455002</v>
      </c>
      <c r="AD28" s="174">
        <f t="shared" si="57"/>
        <v>468986</v>
      </c>
      <c r="AE28" s="174">
        <f t="shared" si="57"/>
        <v>457961</v>
      </c>
      <c r="AF28" s="174">
        <f t="shared" si="57"/>
        <v>464425</v>
      </c>
      <c r="AG28" s="174">
        <f t="shared" si="57"/>
        <v>452753</v>
      </c>
      <c r="AH28" s="174">
        <f t="shared" si="57"/>
        <v>455050</v>
      </c>
      <c r="AI28" s="174">
        <f t="shared" si="57"/>
        <v>448314</v>
      </c>
      <c r="AJ28" s="175">
        <f t="shared" si="57"/>
        <v>466414</v>
      </c>
      <c r="AL28" s="81"/>
      <c r="AM28" s="170" t="str">
        <f t="shared" si="44"/>
        <v>Subtotal Other Expenses</v>
      </c>
      <c r="AN28" s="171"/>
      <c r="AO28" s="172">
        <f t="shared" si="12"/>
        <v>5215464.8558853334</v>
      </c>
      <c r="AP28" s="172">
        <f t="shared" si="13"/>
        <v>1288272.7192186667</v>
      </c>
      <c r="AQ28" s="173">
        <f>SUM(AQ29:AQ117)</f>
        <v>328022.39000000007</v>
      </c>
      <c r="AR28" s="174">
        <f t="shared" ref="AR28:BB28" si="58">SUM(AR29:AR117)</f>
        <v>483850.44005200017</v>
      </c>
      <c r="AS28" s="174">
        <f t="shared" si="58"/>
        <v>476399.88916666649</v>
      </c>
      <c r="AT28" s="174">
        <f t="shared" si="58"/>
        <v>460136.60666666657</v>
      </c>
      <c r="AU28" s="174">
        <f t="shared" si="58"/>
        <v>440973.68000000005</v>
      </c>
      <c r="AV28" s="174">
        <f t="shared" si="58"/>
        <v>396639.99000000005</v>
      </c>
      <c r="AW28" s="174">
        <f t="shared" si="58"/>
        <v>429153.37000000011</v>
      </c>
      <c r="AX28" s="174">
        <f t="shared" si="58"/>
        <v>456139.91000000009</v>
      </c>
      <c r="AY28" s="174">
        <f t="shared" si="58"/>
        <v>414443.78999999992</v>
      </c>
      <c r="AZ28" s="174">
        <f t="shared" si="58"/>
        <v>472534.31</v>
      </c>
      <c r="BA28" s="174">
        <f t="shared" si="58"/>
        <v>368838.2099999999</v>
      </c>
      <c r="BB28" s="175">
        <f t="shared" si="58"/>
        <v>488332.2699999999</v>
      </c>
      <c r="BD28" s="81"/>
      <c r="BE28" s="170" t="str">
        <f t="shared" si="46"/>
        <v>Subtotal Other Expenses</v>
      </c>
      <c r="BF28" s="171"/>
      <c r="BG28" s="172">
        <f t="shared" si="14"/>
        <v>5755505.5300000003</v>
      </c>
      <c r="BH28" s="172">
        <f t="shared" si="15"/>
        <v>1412316</v>
      </c>
      <c r="BI28" s="173">
        <f>SUM(BI29:BI117)</f>
        <v>490341</v>
      </c>
      <c r="BJ28" s="174">
        <f t="shared" ref="BJ28:BT28" si="59">SUM(BJ29:BJ117)</f>
        <v>476895</v>
      </c>
      <c r="BK28" s="174">
        <f t="shared" si="59"/>
        <v>445080</v>
      </c>
      <c r="BL28" s="174">
        <f t="shared" si="59"/>
        <v>467578</v>
      </c>
      <c r="BM28" s="174">
        <f t="shared" si="59"/>
        <v>512041</v>
      </c>
      <c r="BN28" s="174">
        <f t="shared" si="59"/>
        <v>539222</v>
      </c>
      <c r="BO28" s="174">
        <f t="shared" si="59"/>
        <v>536005</v>
      </c>
      <c r="BP28" s="174">
        <f t="shared" si="59"/>
        <v>504596</v>
      </c>
      <c r="BQ28" s="174">
        <f t="shared" si="59"/>
        <v>437047</v>
      </c>
      <c r="BR28" s="174">
        <f t="shared" si="59"/>
        <v>464294</v>
      </c>
      <c r="BS28" s="174">
        <f t="shared" si="59"/>
        <v>413206.26000000013</v>
      </c>
      <c r="BT28" s="175">
        <f t="shared" si="59"/>
        <v>469200.27000000008</v>
      </c>
      <c r="BV28" s="81"/>
      <c r="BW28" s="170" t="str">
        <f t="shared" si="48"/>
        <v>Subtotal Other Expenses</v>
      </c>
      <c r="BX28" s="171"/>
      <c r="BY28" s="172">
        <f t="shared" si="16"/>
        <v>1256543.57</v>
      </c>
      <c r="BZ28" s="173">
        <f t="shared" si="17"/>
        <v>1256543.57</v>
      </c>
      <c r="CA28" s="174">
        <f t="shared" si="18"/>
        <v>0</v>
      </c>
      <c r="CB28" s="174">
        <f t="shared" si="19"/>
        <v>0</v>
      </c>
      <c r="CC28" s="174">
        <f t="shared" si="20"/>
        <v>0</v>
      </c>
      <c r="CD28" s="172">
        <f t="shared" si="4"/>
        <v>5519817</v>
      </c>
      <c r="CE28" s="173">
        <f t="shared" si="21"/>
        <v>1384418</v>
      </c>
      <c r="CF28" s="174">
        <f t="shared" si="22"/>
        <v>1390482</v>
      </c>
      <c r="CG28" s="174">
        <f t="shared" si="23"/>
        <v>1375139</v>
      </c>
      <c r="CH28" s="174">
        <f t="shared" si="24"/>
        <v>1369778</v>
      </c>
      <c r="CI28" s="172">
        <f t="shared" si="5"/>
        <v>5215464.8558853334</v>
      </c>
      <c r="CJ28" s="173">
        <f t="shared" si="25"/>
        <v>1288272.7192186667</v>
      </c>
      <c r="CK28" s="174">
        <f t="shared" si="26"/>
        <v>1297750.2766666666</v>
      </c>
      <c r="CL28" s="174">
        <f t="shared" si="27"/>
        <v>1299737.0700000003</v>
      </c>
      <c r="CM28" s="175">
        <f t="shared" si="28"/>
        <v>1329704.7899999998</v>
      </c>
      <c r="CO28" s="81"/>
      <c r="CP28" s="170" t="str">
        <f t="shared" si="49"/>
        <v>Subtotal Other Expenses</v>
      </c>
      <c r="CQ28" s="171"/>
      <c r="CR28" s="172">
        <f t="shared" si="29"/>
        <v>-4263273.43</v>
      </c>
      <c r="CS28" s="172">
        <f t="shared" si="29"/>
        <v>-127874.42999999993</v>
      </c>
      <c r="CT28" s="173">
        <f t="shared" si="29"/>
        <v>8877.0499999999884</v>
      </c>
      <c r="CU28" s="174">
        <f t="shared" si="29"/>
        <v>-5727</v>
      </c>
      <c r="CV28" s="174">
        <f t="shared" si="29"/>
        <v>-131024.48000000004</v>
      </c>
      <c r="CW28" s="174">
        <f t="shared" si="29"/>
        <v>-466494</v>
      </c>
      <c r="CX28" s="174">
        <f t="shared" si="29"/>
        <v>-455002</v>
      </c>
      <c r="CY28" s="174">
        <f t="shared" si="29"/>
        <v>-468986</v>
      </c>
      <c r="CZ28" s="174">
        <f t="shared" si="29"/>
        <v>-457961</v>
      </c>
      <c r="DA28" s="174">
        <f t="shared" si="55"/>
        <v>-464425</v>
      </c>
      <c r="DB28" s="174">
        <f t="shared" si="55"/>
        <v>-452753</v>
      </c>
      <c r="DC28" s="174">
        <f t="shared" si="55"/>
        <v>-455050</v>
      </c>
      <c r="DD28" s="174">
        <f t="shared" si="55"/>
        <v>-448314</v>
      </c>
      <c r="DE28" s="175">
        <f t="shared" si="55"/>
        <v>-466414</v>
      </c>
      <c r="DG28" s="81"/>
      <c r="DH28" s="170" t="str">
        <f t="shared" si="50"/>
        <v>Subtotal Other Expenses</v>
      </c>
      <c r="DI28" s="171"/>
      <c r="DJ28" s="176">
        <f t="shared" si="30"/>
        <v>0.2276422515456582</v>
      </c>
      <c r="DK28" s="176">
        <f t="shared" si="7"/>
        <v>0.9076330775820598</v>
      </c>
      <c r="DL28" s="177">
        <f t="shared" si="7"/>
        <v>1.0201448962919257</v>
      </c>
      <c r="DM28" s="178">
        <f t="shared" si="7"/>
        <v>0.98643418197667254</v>
      </c>
      <c r="DN28" s="178">
        <f t="shared" si="7"/>
        <v>0.74879987116416213</v>
      </c>
      <c r="DO28" s="178">
        <f t="shared" si="7"/>
        <v>0</v>
      </c>
      <c r="DP28" s="178">
        <f t="shared" si="7"/>
        <v>0</v>
      </c>
      <c r="DQ28" s="178">
        <f t="shared" si="7"/>
        <v>0</v>
      </c>
      <c r="DR28" s="178">
        <f t="shared" si="7"/>
        <v>0</v>
      </c>
      <c r="DS28" s="178">
        <f t="shared" si="7"/>
        <v>0</v>
      </c>
      <c r="DT28" s="178">
        <f t="shared" si="7"/>
        <v>0</v>
      </c>
      <c r="DU28" s="178">
        <f t="shared" si="7"/>
        <v>0</v>
      </c>
      <c r="DV28" s="178">
        <f t="shared" si="7"/>
        <v>0</v>
      </c>
      <c r="DW28" s="179">
        <f t="shared" si="7"/>
        <v>0</v>
      </c>
    </row>
    <row r="29" spans="1:131" ht="11.85" customHeight="1" x14ac:dyDescent="0.15">
      <c r="B29" s="81"/>
      <c r="C29" s="92" t="s">
        <v>96</v>
      </c>
      <c r="D29" s="83"/>
      <c r="E29" s="84">
        <f t="shared" si="8"/>
        <v>3654.55</v>
      </c>
      <c r="F29" s="84">
        <f t="shared" si="9"/>
        <v>3654.55</v>
      </c>
      <c r="G29" s="85">
        <f>SUM('⑴ IS(Subtotal-Dert.)'!G29,'⑵ IS(Subtotal-Undis.)'!G29)</f>
        <v>32</v>
      </c>
      <c r="H29" s="86">
        <f>SUM('⑴ IS(Subtotal-Dert.)'!H29,'⑵ IS(Subtotal-Undis.)'!H29)</f>
        <v>0</v>
      </c>
      <c r="I29" s="86">
        <f>SUM('⑴ IS(Subtotal-Dert.)'!I29,'⑵ IS(Subtotal-Undis.)'!I29)</f>
        <v>3622.55</v>
      </c>
      <c r="J29" s="86">
        <f>SUM('⑴ IS(Subtotal-Dert.)'!J29,'⑵ IS(Subtotal-Undis.)'!J29)</f>
        <v>0</v>
      </c>
      <c r="K29" s="86">
        <f>SUM('⑴ IS(Subtotal-Dert.)'!K29,'⑵ IS(Subtotal-Undis.)'!K29)</f>
        <v>0</v>
      </c>
      <c r="L29" s="86">
        <f>SUM('⑴ IS(Subtotal-Dert.)'!L29,'⑵ IS(Subtotal-Undis.)'!L29)</f>
        <v>0</v>
      </c>
      <c r="M29" s="86">
        <f>SUM('⑴ IS(Subtotal-Dert.)'!M29,'⑵ IS(Subtotal-Undis.)'!M29)</f>
        <v>0</v>
      </c>
      <c r="N29" s="86">
        <f>SUM('⑴ IS(Subtotal-Dert.)'!N29,'⑵ IS(Subtotal-Undis.)'!N29)</f>
        <v>0</v>
      </c>
      <c r="O29" s="86">
        <f>SUM('⑴ IS(Subtotal-Dert.)'!O29,'⑵ IS(Subtotal-Undis.)'!O29)</f>
        <v>0</v>
      </c>
      <c r="P29" s="86">
        <f>SUM('⑴ IS(Subtotal-Dert.)'!P29,'⑵ IS(Subtotal-Undis.)'!P29)</f>
        <v>0</v>
      </c>
      <c r="Q29" s="86">
        <f>SUM('⑴ IS(Subtotal-Dert.)'!Q29,'⑵ IS(Subtotal-Undis.)'!Q29)</f>
        <v>0</v>
      </c>
      <c r="R29" s="87">
        <f>SUM('⑴ IS(Subtotal-Dert.)'!R29,'⑵ IS(Subtotal-Undis.)'!R29)</f>
        <v>0</v>
      </c>
      <c r="T29" s="81"/>
      <c r="U29" s="92" t="str">
        <f t="shared" si="42"/>
        <v>Air Conditioning</v>
      </c>
      <c r="V29" s="83"/>
      <c r="W29" s="84">
        <f t="shared" si="10"/>
        <v>48000</v>
      </c>
      <c r="X29" s="84">
        <f t="shared" si="11"/>
        <v>12000</v>
      </c>
      <c r="Y29" s="85">
        <f>SUM('⑴ IS(Subtotal-Dert.)'!Y29,'⑵ IS(Subtotal-Undis.)'!Y29)</f>
        <v>4000</v>
      </c>
      <c r="Z29" s="86">
        <f>SUM('⑴ IS(Subtotal-Dert.)'!Z29,'⑵ IS(Subtotal-Undis.)'!Z29)</f>
        <v>4000</v>
      </c>
      <c r="AA29" s="86">
        <f>SUM('⑴ IS(Subtotal-Dert.)'!AA29,'⑵ IS(Subtotal-Undis.)'!AA29)</f>
        <v>4000</v>
      </c>
      <c r="AB29" s="86">
        <f>SUM('⑴ IS(Subtotal-Dert.)'!AB29,'⑵ IS(Subtotal-Undis.)'!AB29)</f>
        <v>4000</v>
      </c>
      <c r="AC29" s="86">
        <f>SUM('⑴ IS(Subtotal-Dert.)'!AC29,'⑵ IS(Subtotal-Undis.)'!AC29)</f>
        <v>4000</v>
      </c>
      <c r="AD29" s="86">
        <f>SUM('⑴ IS(Subtotal-Dert.)'!AD29,'⑵ IS(Subtotal-Undis.)'!AD29)</f>
        <v>4000</v>
      </c>
      <c r="AE29" s="86">
        <f>SUM('⑴ IS(Subtotal-Dert.)'!AE29,'⑵ IS(Subtotal-Undis.)'!AE29)</f>
        <v>4000</v>
      </c>
      <c r="AF29" s="86">
        <f>SUM('⑴ IS(Subtotal-Dert.)'!AF29,'⑵ IS(Subtotal-Undis.)'!AF29)</f>
        <v>4000</v>
      </c>
      <c r="AG29" s="86">
        <f>SUM('⑴ IS(Subtotal-Dert.)'!AG29,'⑵ IS(Subtotal-Undis.)'!AG29)</f>
        <v>4000</v>
      </c>
      <c r="AH29" s="86">
        <f>SUM('⑴ IS(Subtotal-Dert.)'!AH29,'⑵ IS(Subtotal-Undis.)'!AH29)</f>
        <v>4000</v>
      </c>
      <c r="AI29" s="86">
        <f>SUM('⑴ IS(Subtotal-Dert.)'!AI29,'⑵ IS(Subtotal-Undis.)'!AI29)</f>
        <v>4000</v>
      </c>
      <c r="AJ29" s="87">
        <f>SUM('⑴ IS(Subtotal-Dert.)'!AJ29,'⑵ IS(Subtotal-Undis.)'!AJ29)</f>
        <v>4000</v>
      </c>
      <c r="AL29" s="81"/>
      <c r="AM29" s="92" t="str">
        <f t="shared" si="44"/>
        <v>Air Conditioning</v>
      </c>
      <c r="AN29" s="83"/>
      <c r="AO29" s="84">
        <f t="shared" si="12"/>
        <v>65180.119999999995</v>
      </c>
      <c r="AP29" s="84">
        <f t="shared" si="13"/>
        <v>21007.93</v>
      </c>
      <c r="AQ29" s="85">
        <f>SUM('⑴ IS(Subtotal-Dert.)'!AQ29,'⑵ IS(Subtotal-Undis.)'!AQ29)</f>
        <v>1699.02</v>
      </c>
      <c r="AR29" s="86">
        <f>SUM('⑴ IS(Subtotal-Dert.)'!AR29,'⑵ IS(Subtotal-Undis.)'!AR29)</f>
        <v>5590.83</v>
      </c>
      <c r="AS29" s="86">
        <f>SUM('⑴ IS(Subtotal-Dert.)'!AS29,'⑵ IS(Subtotal-Undis.)'!AS29)</f>
        <v>13718.08</v>
      </c>
      <c r="AT29" s="86">
        <f>SUM('⑴ IS(Subtotal-Dert.)'!AT29,'⑵ IS(Subtotal-Undis.)'!AT29)</f>
        <v>4123.88</v>
      </c>
      <c r="AU29" s="86">
        <f>SUM('⑴ IS(Subtotal-Dert.)'!AU29,'⑵ IS(Subtotal-Undis.)'!AU29)</f>
        <v>2031.98</v>
      </c>
      <c r="AV29" s="86">
        <f>SUM('⑴ IS(Subtotal-Dert.)'!AV29,'⑵ IS(Subtotal-Undis.)'!AV29)</f>
        <v>5324.18</v>
      </c>
      <c r="AW29" s="86">
        <f>SUM('⑴ IS(Subtotal-Dert.)'!AW29,'⑵ IS(Subtotal-Undis.)'!AW29)</f>
        <v>14805.55</v>
      </c>
      <c r="AX29" s="86">
        <f>SUM('⑴ IS(Subtotal-Dert.)'!AX29,'⑵ IS(Subtotal-Undis.)'!AX29)</f>
        <v>6676.69</v>
      </c>
      <c r="AY29" s="86">
        <f>SUM('⑴ IS(Subtotal-Dert.)'!AY29,'⑵ IS(Subtotal-Undis.)'!AY29)</f>
        <v>1147.74</v>
      </c>
      <c r="AZ29" s="86">
        <f>SUM('⑴ IS(Subtotal-Dert.)'!AZ29,'⑵ IS(Subtotal-Undis.)'!AZ29)</f>
        <v>4583.17</v>
      </c>
      <c r="BA29" s="86">
        <f>SUM('⑴ IS(Subtotal-Dert.)'!BA29,'⑵ IS(Subtotal-Undis.)'!BA29)</f>
        <v>4173.66</v>
      </c>
      <c r="BB29" s="87">
        <f>SUM('⑴ IS(Subtotal-Dert.)'!BB29,'⑵ IS(Subtotal-Undis.)'!BB29)</f>
        <v>1305.3399999999999</v>
      </c>
      <c r="BD29" s="81"/>
      <c r="BE29" s="92" t="str">
        <f t="shared" si="46"/>
        <v>Air Conditioning</v>
      </c>
      <c r="BF29" s="83"/>
      <c r="BG29" s="84">
        <f t="shared" si="14"/>
        <v>70548.590000000011</v>
      </c>
      <c r="BH29" s="84">
        <f t="shared" si="15"/>
        <v>23527</v>
      </c>
      <c r="BI29" s="85">
        <f>SUM('⑴ IS(Subtotal-Dert.)'!BI29,'⑵ IS(Subtotal-Undis.)'!BI29)</f>
        <v>6718</v>
      </c>
      <c r="BJ29" s="86">
        <f>SUM('⑴ IS(Subtotal-Dert.)'!BJ29,'⑵ IS(Subtotal-Undis.)'!BJ29)</f>
        <v>11152</v>
      </c>
      <c r="BK29" s="86">
        <f>SUM('⑴ IS(Subtotal-Dert.)'!BK29,'⑵ IS(Subtotal-Undis.)'!BK29)</f>
        <v>5657</v>
      </c>
      <c r="BL29" s="86">
        <f>SUM('⑴ IS(Subtotal-Dert.)'!BL29,'⑵ IS(Subtotal-Undis.)'!BL29)</f>
        <v>3009</v>
      </c>
      <c r="BM29" s="86">
        <f>SUM('⑴ IS(Subtotal-Dert.)'!BM29,'⑵ IS(Subtotal-Undis.)'!BM29)</f>
        <v>14379</v>
      </c>
      <c r="BN29" s="86">
        <f>SUM('⑴ IS(Subtotal-Dert.)'!BN29,'⑵ IS(Subtotal-Undis.)'!BN29)</f>
        <v>1908</v>
      </c>
      <c r="BO29" s="86">
        <f>SUM('⑴ IS(Subtotal-Dert.)'!BO29,'⑵ IS(Subtotal-Undis.)'!BO29)</f>
        <v>9148</v>
      </c>
      <c r="BP29" s="86">
        <f>SUM('⑴ IS(Subtotal-Dert.)'!BP29,'⑵ IS(Subtotal-Undis.)'!BP29)</f>
        <v>6561</v>
      </c>
      <c r="BQ29" s="86">
        <f>SUM('⑴ IS(Subtotal-Dert.)'!BQ29,'⑵ IS(Subtotal-Undis.)'!BQ29)</f>
        <v>714</v>
      </c>
      <c r="BR29" s="86">
        <f>SUM('⑴ IS(Subtotal-Dert.)'!BR29,'⑵ IS(Subtotal-Undis.)'!BR29)</f>
        <v>3705</v>
      </c>
      <c r="BS29" s="86">
        <f>SUM('⑴ IS(Subtotal-Dert.)'!BS29,'⑵ IS(Subtotal-Undis.)'!BS29)</f>
        <v>6050.82</v>
      </c>
      <c r="BT29" s="87">
        <f>SUM('⑴ IS(Subtotal-Dert.)'!BT29,'⑵ IS(Subtotal-Undis.)'!BT29)</f>
        <v>1546.77</v>
      </c>
      <c r="BV29" s="81"/>
      <c r="BW29" s="92" t="str">
        <f t="shared" si="48"/>
        <v>Air Conditioning</v>
      </c>
      <c r="BX29" s="83"/>
      <c r="BY29" s="84">
        <f t="shared" si="16"/>
        <v>3654.55</v>
      </c>
      <c r="BZ29" s="85">
        <f t="shared" si="17"/>
        <v>3654.55</v>
      </c>
      <c r="CA29" s="86">
        <f t="shared" si="18"/>
        <v>0</v>
      </c>
      <c r="CB29" s="86">
        <f t="shared" si="19"/>
        <v>0</v>
      </c>
      <c r="CC29" s="86">
        <f t="shared" si="20"/>
        <v>0</v>
      </c>
      <c r="CD29" s="84">
        <f t="shared" si="4"/>
        <v>48000</v>
      </c>
      <c r="CE29" s="85">
        <f t="shared" si="21"/>
        <v>12000</v>
      </c>
      <c r="CF29" s="86">
        <f t="shared" si="22"/>
        <v>12000</v>
      </c>
      <c r="CG29" s="86">
        <f t="shared" si="23"/>
        <v>12000</v>
      </c>
      <c r="CH29" s="86">
        <f t="shared" si="24"/>
        <v>12000</v>
      </c>
      <c r="CI29" s="84">
        <f t="shared" si="5"/>
        <v>65180.119999999995</v>
      </c>
      <c r="CJ29" s="85">
        <f t="shared" si="25"/>
        <v>21007.93</v>
      </c>
      <c r="CK29" s="86">
        <f t="shared" si="26"/>
        <v>11480.04</v>
      </c>
      <c r="CL29" s="86">
        <f t="shared" si="27"/>
        <v>22629.98</v>
      </c>
      <c r="CM29" s="87">
        <f t="shared" si="28"/>
        <v>10062.17</v>
      </c>
      <c r="CO29" s="81"/>
      <c r="CP29" s="92" t="str">
        <f t="shared" si="49"/>
        <v>Air Conditioning</v>
      </c>
      <c r="CQ29" s="83"/>
      <c r="CR29" s="84">
        <f t="shared" si="29"/>
        <v>-44345.45</v>
      </c>
      <c r="CS29" s="84">
        <f t="shared" si="29"/>
        <v>-8345.4500000000007</v>
      </c>
      <c r="CT29" s="85">
        <f t="shared" si="29"/>
        <v>-3968</v>
      </c>
      <c r="CU29" s="86">
        <f t="shared" si="29"/>
        <v>-4000</v>
      </c>
      <c r="CV29" s="86">
        <f t="shared" si="29"/>
        <v>-377.44999999999982</v>
      </c>
      <c r="CW29" s="86">
        <f t="shared" si="29"/>
        <v>-4000</v>
      </c>
      <c r="CX29" s="86">
        <f t="shared" si="29"/>
        <v>-4000</v>
      </c>
      <c r="CY29" s="86">
        <f t="shared" si="29"/>
        <v>-4000</v>
      </c>
      <c r="CZ29" s="86">
        <f t="shared" si="29"/>
        <v>-4000</v>
      </c>
      <c r="DA29" s="86">
        <f t="shared" si="55"/>
        <v>-4000</v>
      </c>
      <c r="DB29" s="86">
        <f t="shared" si="55"/>
        <v>-4000</v>
      </c>
      <c r="DC29" s="86">
        <f t="shared" si="55"/>
        <v>-4000</v>
      </c>
      <c r="DD29" s="86">
        <f t="shared" si="55"/>
        <v>-4000</v>
      </c>
      <c r="DE29" s="87">
        <f t="shared" si="55"/>
        <v>-4000</v>
      </c>
      <c r="DG29" s="81"/>
      <c r="DH29" s="92" t="str">
        <f t="shared" si="50"/>
        <v>Air Conditioning</v>
      </c>
      <c r="DI29" s="83"/>
      <c r="DJ29" s="88">
        <f t="shared" si="30"/>
        <v>7.6136458333333379E-2</v>
      </c>
      <c r="DK29" s="88">
        <f t="shared" si="7"/>
        <v>0.30454583333333329</v>
      </c>
      <c r="DL29" s="89">
        <f t="shared" si="7"/>
        <v>8.0000000000000071E-3</v>
      </c>
      <c r="DM29" s="90">
        <f t="shared" si="7"/>
        <v>0</v>
      </c>
      <c r="DN29" s="90">
        <f t="shared" si="7"/>
        <v>0.9056375000000001</v>
      </c>
      <c r="DO29" s="90">
        <f t="shared" si="7"/>
        <v>0</v>
      </c>
      <c r="DP29" s="90">
        <f t="shared" si="7"/>
        <v>0</v>
      </c>
      <c r="DQ29" s="90">
        <f t="shared" si="7"/>
        <v>0</v>
      </c>
      <c r="DR29" s="90">
        <f t="shared" si="7"/>
        <v>0</v>
      </c>
      <c r="DS29" s="90">
        <f t="shared" si="7"/>
        <v>0</v>
      </c>
      <c r="DT29" s="90">
        <f t="shared" si="7"/>
        <v>0</v>
      </c>
      <c r="DU29" s="90">
        <f t="shared" si="7"/>
        <v>0</v>
      </c>
      <c r="DV29" s="90">
        <f t="shared" si="7"/>
        <v>0</v>
      </c>
      <c r="DW29" s="91">
        <f t="shared" si="7"/>
        <v>0</v>
      </c>
      <c r="DY29" s="180">
        <f>RANK($EA29,$EA$29:$EA$117,0)</f>
        <v>41</v>
      </c>
      <c r="DZ29" s="180" t="str">
        <f>$CP29</f>
        <v>Air Conditioning</v>
      </c>
      <c r="EA29" s="181">
        <f>ABS(VLOOKUP($DZ29,$CP$29:$DE$117,($CS$6+4),0))</f>
        <v>377.44999999999982</v>
      </c>
    </row>
    <row r="30" spans="1:131" ht="11.85" customHeight="1" x14ac:dyDescent="0.15">
      <c r="B30" s="81"/>
      <c r="C30" s="92" t="s">
        <v>97</v>
      </c>
      <c r="D30" s="83"/>
      <c r="E30" s="84">
        <f t="shared" si="8"/>
        <v>23560</v>
      </c>
      <c r="F30" s="84">
        <f t="shared" si="9"/>
        <v>23560</v>
      </c>
      <c r="G30" s="85">
        <f>SUM('⑴ IS(Subtotal-Dert.)'!G30,'⑵ IS(Subtotal-Undis.)'!G30)</f>
        <v>0</v>
      </c>
      <c r="H30" s="86">
        <f>SUM('⑴ IS(Subtotal-Dert.)'!H30,'⑵ IS(Subtotal-Undis.)'!H30)</f>
        <v>23560</v>
      </c>
      <c r="I30" s="86">
        <f>SUM('⑴ IS(Subtotal-Dert.)'!I30,'⑵ IS(Subtotal-Undis.)'!I30)</f>
        <v>0</v>
      </c>
      <c r="J30" s="86">
        <f>SUM('⑴ IS(Subtotal-Dert.)'!J30,'⑵ IS(Subtotal-Undis.)'!J30)</f>
        <v>0</v>
      </c>
      <c r="K30" s="86">
        <f>SUM('⑴ IS(Subtotal-Dert.)'!K30,'⑵ IS(Subtotal-Undis.)'!K30)</f>
        <v>0</v>
      </c>
      <c r="L30" s="86">
        <f>SUM('⑴ IS(Subtotal-Dert.)'!L30,'⑵ IS(Subtotal-Undis.)'!L30)</f>
        <v>0</v>
      </c>
      <c r="M30" s="86">
        <f>SUM('⑴ IS(Subtotal-Dert.)'!M30,'⑵ IS(Subtotal-Undis.)'!M30)</f>
        <v>0</v>
      </c>
      <c r="N30" s="86">
        <f>SUM('⑴ IS(Subtotal-Dert.)'!N30,'⑵ IS(Subtotal-Undis.)'!N30)</f>
        <v>0</v>
      </c>
      <c r="O30" s="86">
        <f>SUM('⑴ IS(Subtotal-Dert.)'!O30,'⑵ IS(Subtotal-Undis.)'!O30)</f>
        <v>0</v>
      </c>
      <c r="P30" s="86">
        <f>SUM('⑴ IS(Subtotal-Dert.)'!P30,'⑵ IS(Subtotal-Undis.)'!P30)</f>
        <v>0</v>
      </c>
      <c r="Q30" s="86">
        <f>SUM('⑴ IS(Subtotal-Dert.)'!Q30,'⑵ IS(Subtotal-Undis.)'!Q30)</f>
        <v>0</v>
      </c>
      <c r="R30" s="87">
        <f>SUM('⑴ IS(Subtotal-Dert.)'!R30,'⑵ IS(Subtotal-Undis.)'!R30)</f>
        <v>0</v>
      </c>
      <c r="T30" s="81"/>
      <c r="U30" s="92" t="str">
        <f t="shared" si="42"/>
        <v>Audit &amp; Tax Services</v>
      </c>
      <c r="V30" s="83"/>
      <c r="W30" s="84">
        <f t="shared" si="10"/>
        <v>30000</v>
      </c>
      <c r="X30" s="84">
        <f t="shared" si="11"/>
        <v>30000</v>
      </c>
      <c r="Y30" s="85">
        <f>SUM('⑴ IS(Subtotal-Dert.)'!Y30,'⑵ IS(Subtotal-Undis.)'!Y30)</f>
        <v>0</v>
      </c>
      <c r="Z30" s="86">
        <f>SUM('⑴ IS(Subtotal-Dert.)'!Z30,'⑵ IS(Subtotal-Undis.)'!Z30)</f>
        <v>0</v>
      </c>
      <c r="AA30" s="86">
        <f>SUM('⑴ IS(Subtotal-Dert.)'!AA30,'⑵ IS(Subtotal-Undis.)'!AA30)</f>
        <v>30000</v>
      </c>
      <c r="AB30" s="86">
        <f>SUM('⑴ IS(Subtotal-Dert.)'!AB30,'⑵ IS(Subtotal-Undis.)'!AB30)</f>
        <v>0</v>
      </c>
      <c r="AC30" s="86">
        <f>SUM('⑴ IS(Subtotal-Dert.)'!AC30,'⑵ IS(Subtotal-Undis.)'!AC30)</f>
        <v>0</v>
      </c>
      <c r="AD30" s="86">
        <f>SUM('⑴ IS(Subtotal-Dert.)'!AD30,'⑵ IS(Subtotal-Undis.)'!AD30)</f>
        <v>0</v>
      </c>
      <c r="AE30" s="86">
        <f>SUM('⑴ IS(Subtotal-Dert.)'!AE30,'⑵ IS(Subtotal-Undis.)'!AE30)</f>
        <v>0</v>
      </c>
      <c r="AF30" s="86">
        <f>SUM('⑴ IS(Subtotal-Dert.)'!AF30,'⑵ IS(Subtotal-Undis.)'!AF30)</f>
        <v>0</v>
      </c>
      <c r="AG30" s="86">
        <f>SUM('⑴ IS(Subtotal-Dert.)'!AG30,'⑵ IS(Subtotal-Undis.)'!AG30)</f>
        <v>0</v>
      </c>
      <c r="AH30" s="86">
        <f>SUM('⑴ IS(Subtotal-Dert.)'!AH30,'⑵ IS(Subtotal-Undis.)'!AH30)</f>
        <v>0</v>
      </c>
      <c r="AI30" s="86">
        <f>SUM('⑴ IS(Subtotal-Dert.)'!AI30,'⑵ IS(Subtotal-Undis.)'!AI30)</f>
        <v>0</v>
      </c>
      <c r="AJ30" s="87">
        <f>SUM('⑴ IS(Subtotal-Dert.)'!AJ30,'⑵ IS(Subtotal-Undis.)'!AJ30)</f>
        <v>0</v>
      </c>
      <c r="AL30" s="81"/>
      <c r="AM30" s="92" t="str">
        <f t="shared" si="44"/>
        <v>Audit &amp; Tax Services</v>
      </c>
      <c r="AN30" s="83"/>
      <c r="AO30" s="84">
        <f t="shared" si="12"/>
        <v>12643.97</v>
      </c>
      <c r="AP30" s="84">
        <f t="shared" si="13"/>
        <v>12643.97</v>
      </c>
      <c r="AQ30" s="85">
        <f>SUM('⑴ IS(Subtotal-Dert.)'!AQ30,'⑵ IS(Subtotal-Undis.)'!AQ30)</f>
        <v>0</v>
      </c>
      <c r="AR30" s="86">
        <f>SUM('⑴ IS(Subtotal-Dert.)'!AR30,'⑵ IS(Subtotal-Undis.)'!AR30)</f>
        <v>0</v>
      </c>
      <c r="AS30" s="86">
        <f>SUM('⑴ IS(Subtotal-Dert.)'!AS30,'⑵ IS(Subtotal-Undis.)'!AS30)</f>
        <v>12643.97</v>
      </c>
      <c r="AT30" s="86">
        <f>SUM('⑴ IS(Subtotal-Dert.)'!AT30,'⑵ IS(Subtotal-Undis.)'!AT30)</f>
        <v>0</v>
      </c>
      <c r="AU30" s="86">
        <f>SUM('⑴ IS(Subtotal-Dert.)'!AU30,'⑵ IS(Subtotal-Undis.)'!AU30)</f>
        <v>0</v>
      </c>
      <c r="AV30" s="86">
        <f>SUM('⑴ IS(Subtotal-Dert.)'!AV30,'⑵ IS(Subtotal-Undis.)'!AV30)</f>
        <v>0</v>
      </c>
      <c r="AW30" s="86">
        <f>SUM('⑴ IS(Subtotal-Dert.)'!AW30,'⑵ IS(Subtotal-Undis.)'!AW30)</f>
        <v>0</v>
      </c>
      <c r="AX30" s="86">
        <f>SUM('⑴ IS(Subtotal-Dert.)'!AX30,'⑵ IS(Subtotal-Undis.)'!AX30)</f>
        <v>0</v>
      </c>
      <c r="AY30" s="86">
        <f>SUM('⑴ IS(Subtotal-Dert.)'!AY30,'⑵ IS(Subtotal-Undis.)'!AY30)</f>
        <v>0</v>
      </c>
      <c r="AZ30" s="86">
        <f>SUM('⑴ IS(Subtotal-Dert.)'!AZ30,'⑵ IS(Subtotal-Undis.)'!AZ30)</f>
        <v>0</v>
      </c>
      <c r="BA30" s="86">
        <f>SUM('⑴ IS(Subtotal-Dert.)'!BA30,'⑵ IS(Subtotal-Undis.)'!BA30)</f>
        <v>0</v>
      </c>
      <c r="BB30" s="87">
        <f>SUM('⑴ IS(Subtotal-Dert.)'!BB30,'⑵ IS(Subtotal-Undis.)'!BB30)</f>
        <v>0</v>
      </c>
      <c r="BD30" s="81"/>
      <c r="BE30" s="92" t="str">
        <f t="shared" si="46"/>
        <v>Audit &amp; Tax Services</v>
      </c>
      <c r="BF30" s="83"/>
      <c r="BG30" s="84">
        <f t="shared" si="14"/>
        <v>69005.2</v>
      </c>
      <c r="BH30" s="84">
        <f t="shared" si="15"/>
        <v>12565</v>
      </c>
      <c r="BI30" s="85">
        <f>SUM('⑴ IS(Subtotal-Dert.)'!BI30,'⑵ IS(Subtotal-Undis.)'!BI30)</f>
        <v>0</v>
      </c>
      <c r="BJ30" s="86">
        <f>SUM('⑴ IS(Subtotal-Dert.)'!BJ30,'⑵ IS(Subtotal-Undis.)'!BJ30)</f>
        <v>12565</v>
      </c>
      <c r="BK30" s="86">
        <f>SUM('⑴ IS(Subtotal-Dert.)'!BK30,'⑵ IS(Subtotal-Undis.)'!BK30)</f>
        <v>0</v>
      </c>
      <c r="BL30" s="86">
        <f>SUM('⑴ IS(Subtotal-Dert.)'!BL30,'⑵ IS(Subtotal-Undis.)'!BL30)</f>
        <v>0</v>
      </c>
      <c r="BM30" s="86">
        <f>SUM('⑴ IS(Subtotal-Dert.)'!BM30,'⑵ IS(Subtotal-Undis.)'!BM30)</f>
        <v>0</v>
      </c>
      <c r="BN30" s="86">
        <f>SUM('⑴ IS(Subtotal-Dert.)'!BN30,'⑵ IS(Subtotal-Undis.)'!BN30)</f>
        <v>45969</v>
      </c>
      <c r="BO30" s="86">
        <f>SUM('⑴ IS(Subtotal-Dert.)'!BO30,'⑵ IS(Subtotal-Undis.)'!BO30)</f>
        <v>0</v>
      </c>
      <c r="BP30" s="86">
        <f>SUM('⑴ IS(Subtotal-Dert.)'!BP30,'⑵ IS(Subtotal-Undis.)'!BP30)</f>
        <v>0</v>
      </c>
      <c r="BQ30" s="86">
        <f>SUM('⑴ IS(Subtotal-Dert.)'!BQ30,'⑵ IS(Subtotal-Undis.)'!BQ30)</f>
        <v>0</v>
      </c>
      <c r="BR30" s="86">
        <f>SUM('⑴ IS(Subtotal-Dert.)'!BR30,'⑵ IS(Subtotal-Undis.)'!BR30)</f>
        <v>0</v>
      </c>
      <c r="BS30" s="86">
        <f>SUM('⑴ IS(Subtotal-Dert.)'!BS30,'⑵ IS(Subtotal-Undis.)'!BS30)</f>
        <v>0</v>
      </c>
      <c r="BT30" s="87">
        <f>SUM('⑴ IS(Subtotal-Dert.)'!BT30,'⑵ IS(Subtotal-Undis.)'!BT30)</f>
        <v>10471.200000000001</v>
      </c>
      <c r="BV30" s="81"/>
      <c r="BW30" s="92" t="str">
        <f t="shared" si="48"/>
        <v>Audit &amp; Tax Services</v>
      </c>
      <c r="BX30" s="83"/>
      <c r="BY30" s="84">
        <f t="shared" si="16"/>
        <v>23560</v>
      </c>
      <c r="BZ30" s="85">
        <f t="shared" si="17"/>
        <v>23560</v>
      </c>
      <c r="CA30" s="86">
        <f t="shared" si="18"/>
        <v>0</v>
      </c>
      <c r="CB30" s="86">
        <f t="shared" si="19"/>
        <v>0</v>
      </c>
      <c r="CC30" s="86">
        <f t="shared" si="20"/>
        <v>0</v>
      </c>
      <c r="CD30" s="84">
        <f t="shared" si="4"/>
        <v>30000</v>
      </c>
      <c r="CE30" s="85">
        <f t="shared" si="21"/>
        <v>30000</v>
      </c>
      <c r="CF30" s="86">
        <f t="shared" si="22"/>
        <v>0</v>
      </c>
      <c r="CG30" s="86">
        <f t="shared" si="23"/>
        <v>0</v>
      </c>
      <c r="CH30" s="86">
        <f t="shared" si="24"/>
        <v>0</v>
      </c>
      <c r="CI30" s="84">
        <f t="shared" si="5"/>
        <v>12643.97</v>
      </c>
      <c r="CJ30" s="85">
        <f t="shared" si="25"/>
        <v>12643.97</v>
      </c>
      <c r="CK30" s="86">
        <f t="shared" si="26"/>
        <v>0</v>
      </c>
      <c r="CL30" s="86">
        <f t="shared" si="27"/>
        <v>0</v>
      </c>
      <c r="CM30" s="87">
        <f t="shared" si="28"/>
        <v>0</v>
      </c>
      <c r="CO30" s="81"/>
      <c r="CP30" s="92" t="str">
        <f t="shared" si="49"/>
        <v>Audit &amp; Tax Services</v>
      </c>
      <c r="CQ30" s="83"/>
      <c r="CR30" s="84">
        <f t="shared" si="29"/>
        <v>-6440</v>
      </c>
      <c r="CS30" s="84">
        <f t="shared" si="29"/>
        <v>-6440</v>
      </c>
      <c r="CT30" s="85">
        <f t="shared" si="29"/>
        <v>0</v>
      </c>
      <c r="CU30" s="86">
        <f t="shared" si="29"/>
        <v>23560</v>
      </c>
      <c r="CV30" s="86">
        <f t="shared" si="29"/>
        <v>-30000</v>
      </c>
      <c r="CW30" s="86">
        <f t="shared" si="29"/>
        <v>0</v>
      </c>
      <c r="CX30" s="86">
        <f t="shared" si="29"/>
        <v>0</v>
      </c>
      <c r="CY30" s="86">
        <f t="shared" si="29"/>
        <v>0</v>
      </c>
      <c r="CZ30" s="86">
        <f t="shared" si="29"/>
        <v>0</v>
      </c>
      <c r="DA30" s="86">
        <f t="shared" si="55"/>
        <v>0</v>
      </c>
      <c r="DB30" s="86">
        <f t="shared" si="55"/>
        <v>0</v>
      </c>
      <c r="DC30" s="86">
        <f t="shared" si="55"/>
        <v>0</v>
      </c>
      <c r="DD30" s="86">
        <f t="shared" si="55"/>
        <v>0</v>
      </c>
      <c r="DE30" s="87">
        <f t="shared" si="55"/>
        <v>0</v>
      </c>
      <c r="DG30" s="81"/>
      <c r="DH30" s="92" t="str">
        <f t="shared" si="50"/>
        <v>Audit &amp; Tax Services</v>
      </c>
      <c r="DI30" s="83"/>
      <c r="DJ30" s="88">
        <f t="shared" si="30"/>
        <v>0.78533333333333333</v>
      </c>
      <c r="DK30" s="88">
        <f t="shared" si="7"/>
        <v>0.78533333333333333</v>
      </c>
      <c r="DL30" s="89" t="str">
        <f t="shared" si="7"/>
        <v/>
      </c>
      <c r="DM30" s="90" t="str">
        <f t="shared" si="7"/>
        <v/>
      </c>
      <c r="DN30" s="90">
        <f t="shared" si="7"/>
        <v>0</v>
      </c>
      <c r="DO30" s="90" t="str">
        <f t="shared" si="7"/>
        <v/>
      </c>
      <c r="DP30" s="90" t="str">
        <f t="shared" si="7"/>
        <v/>
      </c>
      <c r="DQ30" s="90" t="str">
        <f t="shared" si="7"/>
        <v/>
      </c>
      <c r="DR30" s="90" t="str">
        <f t="shared" si="7"/>
        <v/>
      </c>
      <c r="DS30" s="90" t="str">
        <f t="shared" ref="DS30:DW73" si="60">IFERROR(((N30-AF30)/ABS(AF30))+1,"")</f>
        <v/>
      </c>
      <c r="DT30" s="90" t="str">
        <f t="shared" si="60"/>
        <v/>
      </c>
      <c r="DU30" s="90" t="str">
        <f t="shared" si="60"/>
        <v/>
      </c>
      <c r="DV30" s="90" t="str">
        <f t="shared" si="60"/>
        <v/>
      </c>
      <c r="DW30" s="91" t="str">
        <f t="shared" si="60"/>
        <v/>
      </c>
      <c r="DY30" s="180">
        <f t="shared" ref="DY30:DY93" si="61">RANK($EA30,$EA$29:$EA$117,0)</f>
        <v>2</v>
      </c>
      <c r="DZ30" s="180" t="str">
        <f t="shared" ref="DZ30:DZ93" si="62">$CP30</f>
        <v>Audit &amp; Tax Services</v>
      </c>
      <c r="EA30" s="181">
        <f t="shared" ref="EA30:EA93" si="63">ABS(VLOOKUP($DZ30,$CP$29:$DE$117,($CS$6+4),0))</f>
        <v>30000</v>
      </c>
    </row>
    <row r="31" spans="1:131" ht="11.85" customHeight="1" x14ac:dyDescent="0.15">
      <c r="B31" s="81"/>
      <c r="C31" s="92" t="s">
        <v>98</v>
      </c>
      <c r="D31" s="83"/>
      <c r="E31" s="84">
        <f t="shared" si="8"/>
        <v>1765.77</v>
      </c>
      <c r="F31" s="84">
        <f t="shared" si="9"/>
        <v>1765.77</v>
      </c>
      <c r="G31" s="85">
        <f>SUM('⑴ IS(Subtotal-Dert.)'!G31,'⑵ IS(Subtotal-Undis.)'!G31)</f>
        <v>515</v>
      </c>
      <c r="H31" s="86">
        <f>SUM('⑴ IS(Subtotal-Dert.)'!H31,'⑵ IS(Subtotal-Undis.)'!H31)</f>
        <v>725</v>
      </c>
      <c r="I31" s="86">
        <f>SUM('⑴ IS(Subtotal-Dert.)'!I31,'⑵ IS(Subtotal-Undis.)'!I31)</f>
        <v>525.77</v>
      </c>
      <c r="J31" s="86">
        <f>SUM('⑴ IS(Subtotal-Dert.)'!J31,'⑵ IS(Subtotal-Undis.)'!J31)</f>
        <v>0</v>
      </c>
      <c r="K31" s="86">
        <f>SUM('⑴ IS(Subtotal-Dert.)'!K31,'⑵ IS(Subtotal-Undis.)'!K31)</f>
        <v>0</v>
      </c>
      <c r="L31" s="86">
        <f>SUM('⑴ IS(Subtotal-Dert.)'!L31,'⑵ IS(Subtotal-Undis.)'!L31)</f>
        <v>0</v>
      </c>
      <c r="M31" s="86">
        <f>SUM('⑴ IS(Subtotal-Dert.)'!M31,'⑵ IS(Subtotal-Undis.)'!M31)</f>
        <v>0</v>
      </c>
      <c r="N31" s="86">
        <f>SUM('⑴ IS(Subtotal-Dert.)'!N31,'⑵ IS(Subtotal-Undis.)'!N31)</f>
        <v>0</v>
      </c>
      <c r="O31" s="86">
        <f>SUM('⑴ IS(Subtotal-Dert.)'!O31,'⑵ IS(Subtotal-Undis.)'!O31)</f>
        <v>0</v>
      </c>
      <c r="P31" s="86">
        <f>SUM('⑴ IS(Subtotal-Dert.)'!P31,'⑵ IS(Subtotal-Undis.)'!P31)</f>
        <v>0</v>
      </c>
      <c r="Q31" s="86">
        <f>SUM('⑴ IS(Subtotal-Dert.)'!Q31,'⑵ IS(Subtotal-Undis.)'!Q31)</f>
        <v>0</v>
      </c>
      <c r="R31" s="87">
        <f>SUM('⑴ IS(Subtotal-Dert.)'!R31,'⑵ IS(Subtotal-Undis.)'!R31)</f>
        <v>0</v>
      </c>
      <c r="T31" s="81"/>
      <c r="U31" s="92" t="str">
        <f t="shared" si="42"/>
        <v>Bank Service Charge</v>
      </c>
      <c r="V31" s="83"/>
      <c r="W31" s="84">
        <f t="shared" si="10"/>
        <v>6000</v>
      </c>
      <c r="X31" s="84">
        <f t="shared" si="11"/>
        <v>1500</v>
      </c>
      <c r="Y31" s="85">
        <f>SUM('⑴ IS(Subtotal-Dert.)'!Y31,'⑵ IS(Subtotal-Undis.)'!Y31)</f>
        <v>500</v>
      </c>
      <c r="Z31" s="86">
        <f>SUM('⑴ IS(Subtotal-Dert.)'!Z31,'⑵ IS(Subtotal-Undis.)'!Z31)</f>
        <v>500</v>
      </c>
      <c r="AA31" s="86">
        <f>SUM('⑴ IS(Subtotal-Dert.)'!AA31,'⑵ IS(Subtotal-Undis.)'!AA31)</f>
        <v>500</v>
      </c>
      <c r="AB31" s="86">
        <f>SUM('⑴ IS(Subtotal-Dert.)'!AB31,'⑵ IS(Subtotal-Undis.)'!AB31)</f>
        <v>500</v>
      </c>
      <c r="AC31" s="86">
        <f>SUM('⑴ IS(Subtotal-Dert.)'!AC31,'⑵ IS(Subtotal-Undis.)'!AC31)</f>
        <v>500</v>
      </c>
      <c r="AD31" s="86">
        <f>SUM('⑴ IS(Subtotal-Dert.)'!AD31,'⑵ IS(Subtotal-Undis.)'!AD31)</f>
        <v>500</v>
      </c>
      <c r="AE31" s="86">
        <f>SUM('⑴ IS(Subtotal-Dert.)'!AE31,'⑵ IS(Subtotal-Undis.)'!AE31)</f>
        <v>500</v>
      </c>
      <c r="AF31" s="86">
        <f>SUM('⑴ IS(Subtotal-Dert.)'!AF31,'⑵ IS(Subtotal-Undis.)'!AF31)</f>
        <v>500</v>
      </c>
      <c r="AG31" s="86">
        <f>SUM('⑴ IS(Subtotal-Dert.)'!AG31,'⑵ IS(Subtotal-Undis.)'!AG31)</f>
        <v>500</v>
      </c>
      <c r="AH31" s="86">
        <f>SUM('⑴ IS(Subtotal-Dert.)'!AH31,'⑵ IS(Subtotal-Undis.)'!AH31)</f>
        <v>500</v>
      </c>
      <c r="AI31" s="86">
        <f>SUM('⑴ IS(Subtotal-Dert.)'!AI31,'⑵ IS(Subtotal-Undis.)'!AI31)</f>
        <v>500</v>
      </c>
      <c r="AJ31" s="87">
        <f>SUM('⑴ IS(Subtotal-Dert.)'!AJ31,'⑵ IS(Subtotal-Undis.)'!AJ31)</f>
        <v>500</v>
      </c>
      <c r="AL31" s="81"/>
      <c r="AM31" s="92" t="str">
        <f t="shared" si="44"/>
        <v>Bank Service Charge</v>
      </c>
      <c r="AN31" s="83"/>
      <c r="AO31" s="84">
        <f t="shared" si="12"/>
        <v>5258.9599999999991</v>
      </c>
      <c r="AP31" s="84">
        <f t="shared" si="13"/>
        <v>250</v>
      </c>
      <c r="AQ31" s="85">
        <f>SUM('⑴ IS(Subtotal-Dert.)'!AQ31,'⑵ IS(Subtotal-Undis.)'!AQ31)</f>
        <v>0</v>
      </c>
      <c r="AR31" s="86">
        <f>SUM('⑴ IS(Subtotal-Dert.)'!AR31,'⑵ IS(Subtotal-Undis.)'!AR31)</f>
        <v>250</v>
      </c>
      <c r="AS31" s="86">
        <f>SUM('⑴ IS(Subtotal-Dert.)'!AS31,'⑵ IS(Subtotal-Undis.)'!AS31)</f>
        <v>0</v>
      </c>
      <c r="AT31" s="86">
        <f>SUM('⑴ IS(Subtotal-Dert.)'!AT31,'⑵ IS(Subtotal-Undis.)'!AT31)</f>
        <v>0</v>
      </c>
      <c r="AU31" s="86">
        <f>SUM('⑴ IS(Subtotal-Dert.)'!AU31,'⑵ IS(Subtotal-Undis.)'!AU31)</f>
        <v>474.1</v>
      </c>
      <c r="AV31" s="86">
        <f>SUM('⑴ IS(Subtotal-Dert.)'!AV31,'⑵ IS(Subtotal-Undis.)'!AV31)</f>
        <v>1</v>
      </c>
      <c r="AW31" s="86">
        <f>SUM('⑴ IS(Subtotal-Dert.)'!AW31,'⑵ IS(Subtotal-Undis.)'!AW31)</f>
        <v>0</v>
      </c>
      <c r="AX31" s="86">
        <f>SUM('⑴ IS(Subtotal-Dert.)'!AX31,'⑵ IS(Subtotal-Undis.)'!AX31)</f>
        <v>2052.9299999999998</v>
      </c>
      <c r="AY31" s="86">
        <f>SUM('⑴ IS(Subtotal-Dert.)'!AY31,'⑵ IS(Subtotal-Undis.)'!AY31)</f>
        <v>0</v>
      </c>
      <c r="AZ31" s="86">
        <f>SUM('⑴ IS(Subtotal-Dert.)'!AZ31,'⑵ IS(Subtotal-Undis.)'!AZ31)</f>
        <v>1527.42</v>
      </c>
      <c r="BA31" s="86">
        <f>SUM('⑴ IS(Subtotal-Dert.)'!BA31,'⑵ IS(Subtotal-Undis.)'!BA31)</f>
        <v>452.61</v>
      </c>
      <c r="BB31" s="87">
        <f>SUM('⑴ IS(Subtotal-Dert.)'!BB31,'⑵ IS(Subtotal-Undis.)'!BB31)</f>
        <v>500.9</v>
      </c>
      <c r="BD31" s="81"/>
      <c r="BE31" s="92" t="str">
        <f t="shared" si="46"/>
        <v>Bank Service Charge</v>
      </c>
      <c r="BF31" s="83"/>
      <c r="BG31" s="84">
        <f t="shared" si="14"/>
        <v>419</v>
      </c>
      <c r="BH31" s="84">
        <f t="shared" si="15"/>
        <v>200</v>
      </c>
      <c r="BI31" s="85">
        <f>SUM('⑴ IS(Subtotal-Dert.)'!BI31,'⑵ IS(Subtotal-Undis.)'!BI31)</f>
        <v>-50</v>
      </c>
      <c r="BJ31" s="86">
        <f>SUM('⑴ IS(Subtotal-Dert.)'!BJ31,'⑵ IS(Subtotal-Undis.)'!BJ31)</f>
        <v>250</v>
      </c>
      <c r="BK31" s="86">
        <f>SUM('⑴ IS(Subtotal-Dert.)'!BK31,'⑵ IS(Subtotal-Undis.)'!BK31)</f>
        <v>0</v>
      </c>
      <c r="BL31" s="86">
        <f>SUM('⑴ IS(Subtotal-Dert.)'!BL31,'⑵ IS(Subtotal-Undis.)'!BL31)</f>
        <v>0</v>
      </c>
      <c r="BM31" s="86">
        <f>SUM('⑴ IS(Subtotal-Dert.)'!BM31,'⑵ IS(Subtotal-Undis.)'!BM31)</f>
        <v>0</v>
      </c>
      <c r="BN31" s="86">
        <f>SUM('⑴ IS(Subtotal-Dert.)'!BN31,'⑵ IS(Subtotal-Undis.)'!BN31)</f>
        <v>0</v>
      </c>
      <c r="BO31" s="86">
        <f>SUM('⑴ IS(Subtotal-Dert.)'!BO31,'⑵ IS(Subtotal-Undis.)'!BO31)</f>
        <v>-50</v>
      </c>
      <c r="BP31" s="86">
        <f>SUM('⑴ IS(Subtotal-Dert.)'!BP31,'⑵ IS(Subtotal-Undis.)'!BP31)</f>
        <v>171</v>
      </c>
      <c r="BQ31" s="86">
        <f>SUM('⑴ IS(Subtotal-Dert.)'!BQ31,'⑵ IS(Subtotal-Undis.)'!BQ31)</f>
        <v>0</v>
      </c>
      <c r="BR31" s="86">
        <f>SUM('⑴ IS(Subtotal-Dert.)'!BR31,'⑵ IS(Subtotal-Undis.)'!BR31)</f>
        <v>98</v>
      </c>
      <c r="BS31" s="86">
        <f>SUM('⑴ IS(Subtotal-Dert.)'!BS31,'⑵ IS(Subtotal-Undis.)'!BS31)</f>
        <v>-50</v>
      </c>
      <c r="BT31" s="87">
        <f>SUM('⑴ IS(Subtotal-Dert.)'!BT31,'⑵ IS(Subtotal-Undis.)'!BT31)</f>
        <v>50</v>
      </c>
      <c r="BV31" s="81"/>
      <c r="BW31" s="92" t="str">
        <f t="shared" si="48"/>
        <v>Bank Service Charge</v>
      </c>
      <c r="BX31" s="83"/>
      <c r="BY31" s="84">
        <f t="shared" si="16"/>
        <v>1765.77</v>
      </c>
      <c r="BZ31" s="85">
        <f t="shared" si="17"/>
        <v>1765.77</v>
      </c>
      <c r="CA31" s="86">
        <f t="shared" si="18"/>
        <v>0</v>
      </c>
      <c r="CB31" s="86">
        <f t="shared" si="19"/>
        <v>0</v>
      </c>
      <c r="CC31" s="86">
        <f t="shared" si="20"/>
        <v>0</v>
      </c>
      <c r="CD31" s="84">
        <f t="shared" si="4"/>
        <v>6000</v>
      </c>
      <c r="CE31" s="85">
        <f t="shared" si="21"/>
        <v>1500</v>
      </c>
      <c r="CF31" s="86">
        <f t="shared" si="22"/>
        <v>1500</v>
      </c>
      <c r="CG31" s="86">
        <f t="shared" si="23"/>
        <v>1500</v>
      </c>
      <c r="CH31" s="86">
        <f t="shared" si="24"/>
        <v>1500</v>
      </c>
      <c r="CI31" s="84">
        <f t="shared" si="5"/>
        <v>5258.96</v>
      </c>
      <c r="CJ31" s="85">
        <f t="shared" si="25"/>
        <v>250</v>
      </c>
      <c r="CK31" s="86">
        <f t="shared" si="26"/>
        <v>475.1</v>
      </c>
      <c r="CL31" s="86">
        <f t="shared" si="27"/>
        <v>2052.9299999999998</v>
      </c>
      <c r="CM31" s="87">
        <f t="shared" si="28"/>
        <v>2480.9300000000003</v>
      </c>
      <c r="CO31" s="81"/>
      <c r="CP31" s="92" t="str">
        <f t="shared" si="49"/>
        <v>Bank Service Charge</v>
      </c>
      <c r="CQ31" s="83"/>
      <c r="CR31" s="84">
        <f t="shared" si="29"/>
        <v>-4234.2299999999996</v>
      </c>
      <c r="CS31" s="84">
        <f t="shared" si="29"/>
        <v>265.77</v>
      </c>
      <c r="CT31" s="85">
        <f t="shared" si="29"/>
        <v>15</v>
      </c>
      <c r="CU31" s="86">
        <f t="shared" si="29"/>
        <v>225</v>
      </c>
      <c r="CV31" s="86">
        <f t="shared" si="29"/>
        <v>25.769999999999982</v>
      </c>
      <c r="CW31" s="86">
        <f t="shared" si="29"/>
        <v>-500</v>
      </c>
      <c r="CX31" s="86">
        <f t="shared" si="29"/>
        <v>-500</v>
      </c>
      <c r="CY31" s="86">
        <f t="shared" si="29"/>
        <v>-500</v>
      </c>
      <c r="CZ31" s="86">
        <f t="shared" si="29"/>
        <v>-500</v>
      </c>
      <c r="DA31" s="86">
        <f t="shared" si="55"/>
        <v>-500</v>
      </c>
      <c r="DB31" s="86">
        <f t="shared" si="55"/>
        <v>-500</v>
      </c>
      <c r="DC31" s="86">
        <f t="shared" si="55"/>
        <v>-500</v>
      </c>
      <c r="DD31" s="86">
        <f t="shared" si="55"/>
        <v>-500</v>
      </c>
      <c r="DE31" s="87">
        <f t="shared" si="55"/>
        <v>-500</v>
      </c>
      <c r="DG31" s="81"/>
      <c r="DH31" s="92" t="str">
        <f t="shared" si="50"/>
        <v>Bank Service Charge</v>
      </c>
      <c r="DI31" s="83"/>
      <c r="DJ31" s="88">
        <f t="shared" si="30"/>
        <v>0.29429500000000008</v>
      </c>
      <c r="DK31" s="88">
        <f t="shared" si="30"/>
        <v>1.1771799999999999</v>
      </c>
      <c r="DL31" s="89">
        <f t="shared" si="30"/>
        <v>1.03</v>
      </c>
      <c r="DM31" s="90">
        <f t="shared" si="30"/>
        <v>1.45</v>
      </c>
      <c r="DN31" s="90">
        <f t="shared" si="30"/>
        <v>1.0515399999999999</v>
      </c>
      <c r="DO31" s="90">
        <f t="shared" si="30"/>
        <v>0</v>
      </c>
      <c r="DP31" s="90">
        <f t="shared" si="30"/>
        <v>0</v>
      </c>
      <c r="DQ31" s="90">
        <f t="shared" si="30"/>
        <v>0</v>
      </c>
      <c r="DR31" s="90">
        <f t="shared" si="30"/>
        <v>0</v>
      </c>
      <c r="DS31" s="90">
        <f t="shared" si="60"/>
        <v>0</v>
      </c>
      <c r="DT31" s="90">
        <f t="shared" si="60"/>
        <v>0</v>
      </c>
      <c r="DU31" s="90">
        <f t="shared" si="60"/>
        <v>0</v>
      </c>
      <c r="DV31" s="90">
        <f t="shared" si="60"/>
        <v>0</v>
      </c>
      <c r="DW31" s="91">
        <f t="shared" si="60"/>
        <v>0</v>
      </c>
      <c r="DY31" s="180">
        <f t="shared" si="61"/>
        <v>54</v>
      </c>
      <c r="DZ31" s="180" t="str">
        <f t="shared" si="62"/>
        <v>Bank Service Charge</v>
      </c>
      <c r="EA31" s="181">
        <f t="shared" si="63"/>
        <v>25.769999999999982</v>
      </c>
    </row>
    <row r="32" spans="1:131" ht="11.85" customHeight="1" x14ac:dyDescent="0.15">
      <c r="B32" s="81"/>
      <c r="C32" s="92" t="s">
        <v>99</v>
      </c>
      <c r="D32" s="83"/>
      <c r="E32" s="84">
        <f t="shared" si="8"/>
        <v>18187.739999999998</v>
      </c>
      <c r="F32" s="84">
        <f t="shared" si="9"/>
        <v>18187.739999999998</v>
      </c>
      <c r="G32" s="85">
        <f>SUM('⑴ IS(Subtotal-Dert.)'!G32,'⑵ IS(Subtotal-Undis.)'!G32)</f>
        <v>4869</v>
      </c>
      <c r="H32" s="86">
        <f>SUM('⑴ IS(Subtotal-Dert.)'!H32,'⑵ IS(Subtotal-Undis.)'!H32)</f>
        <v>9331</v>
      </c>
      <c r="I32" s="86">
        <f>SUM('⑴ IS(Subtotal-Dert.)'!I32,'⑵ IS(Subtotal-Undis.)'!I32)</f>
        <v>3987.74</v>
      </c>
      <c r="J32" s="86">
        <f>SUM('⑴ IS(Subtotal-Dert.)'!J32,'⑵ IS(Subtotal-Undis.)'!J32)</f>
        <v>0</v>
      </c>
      <c r="K32" s="86">
        <f>SUM('⑴ IS(Subtotal-Dert.)'!K32,'⑵ IS(Subtotal-Undis.)'!K32)</f>
        <v>0</v>
      </c>
      <c r="L32" s="86">
        <f>SUM('⑴ IS(Subtotal-Dert.)'!L32,'⑵ IS(Subtotal-Undis.)'!L32)</f>
        <v>0</v>
      </c>
      <c r="M32" s="86">
        <f>SUM('⑴ IS(Subtotal-Dert.)'!M32,'⑵ IS(Subtotal-Undis.)'!M32)</f>
        <v>0</v>
      </c>
      <c r="N32" s="86">
        <f>SUM('⑴ IS(Subtotal-Dert.)'!N32,'⑵ IS(Subtotal-Undis.)'!N32)</f>
        <v>0</v>
      </c>
      <c r="O32" s="86">
        <f>SUM('⑴ IS(Subtotal-Dert.)'!O32,'⑵ IS(Subtotal-Undis.)'!O32)</f>
        <v>0</v>
      </c>
      <c r="P32" s="86">
        <f>SUM('⑴ IS(Subtotal-Dert.)'!P32,'⑵ IS(Subtotal-Undis.)'!P32)</f>
        <v>0</v>
      </c>
      <c r="Q32" s="86">
        <f>SUM('⑴ IS(Subtotal-Dert.)'!Q32,'⑵ IS(Subtotal-Undis.)'!Q32)</f>
        <v>0</v>
      </c>
      <c r="R32" s="87">
        <f>SUM('⑴ IS(Subtotal-Dert.)'!R32,'⑵ IS(Subtotal-Undis.)'!R32)</f>
        <v>0</v>
      </c>
      <c r="T32" s="81"/>
      <c r="U32" s="92" t="str">
        <f t="shared" si="42"/>
        <v>Building</v>
      </c>
      <c r="V32" s="83"/>
      <c r="W32" s="84">
        <f t="shared" si="10"/>
        <v>70300</v>
      </c>
      <c r="X32" s="84">
        <f t="shared" si="11"/>
        <v>21850</v>
      </c>
      <c r="Y32" s="85">
        <f>SUM('⑴ IS(Subtotal-Dert.)'!Y32,'⑵ IS(Subtotal-Undis.)'!Y32)</f>
        <v>5100</v>
      </c>
      <c r="Z32" s="86">
        <f>SUM('⑴ IS(Subtotal-Dert.)'!Z32,'⑵ IS(Subtotal-Undis.)'!Z32)</f>
        <v>5600</v>
      </c>
      <c r="AA32" s="86">
        <f>SUM('⑴ IS(Subtotal-Dert.)'!AA32,'⑵ IS(Subtotal-Undis.)'!AA32)</f>
        <v>11150</v>
      </c>
      <c r="AB32" s="86">
        <f>SUM('⑴ IS(Subtotal-Dert.)'!AB32,'⑵ IS(Subtotal-Undis.)'!AB32)</f>
        <v>3100</v>
      </c>
      <c r="AC32" s="86">
        <f>SUM('⑴ IS(Subtotal-Dert.)'!AC32,'⑵ IS(Subtotal-Undis.)'!AC32)</f>
        <v>3100</v>
      </c>
      <c r="AD32" s="86">
        <f>SUM('⑴ IS(Subtotal-Dert.)'!AD32,'⑵ IS(Subtotal-Undis.)'!AD32)</f>
        <v>9050</v>
      </c>
      <c r="AE32" s="86">
        <f>SUM('⑴ IS(Subtotal-Dert.)'!AE32,'⑵ IS(Subtotal-Undis.)'!AE32)</f>
        <v>3100</v>
      </c>
      <c r="AF32" s="86">
        <f>SUM('⑴ IS(Subtotal-Dert.)'!AF32,'⑵ IS(Subtotal-Undis.)'!AF32)</f>
        <v>5600</v>
      </c>
      <c r="AG32" s="86">
        <f>SUM('⑴ IS(Subtotal-Dert.)'!AG32,'⑵ IS(Subtotal-Undis.)'!AG32)</f>
        <v>13450</v>
      </c>
      <c r="AH32" s="86">
        <f>SUM('⑴ IS(Subtotal-Dert.)'!AH32,'⑵ IS(Subtotal-Undis.)'!AH32)</f>
        <v>3100</v>
      </c>
      <c r="AI32" s="86">
        <f>SUM('⑴ IS(Subtotal-Dert.)'!AI32,'⑵ IS(Subtotal-Undis.)'!AI32)</f>
        <v>3100</v>
      </c>
      <c r="AJ32" s="87">
        <f>SUM('⑴ IS(Subtotal-Dert.)'!AJ32,'⑵ IS(Subtotal-Undis.)'!AJ32)</f>
        <v>4850</v>
      </c>
      <c r="AL32" s="81"/>
      <c r="AM32" s="92" t="str">
        <f t="shared" si="44"/>
        <v>Building</v>
      </c>
      <c r="AN32" s="83"/>
      <c r="AO32" s="84">
        <f t="shared" si="12"/>
        <v>58550.409999999996</v>
      </c>
      <c r="AP32" s="84">
        <f t="shared" si="13"/>
        <v>16665.86</v>
      </c>
      <c r="AQ32" s="85">
        <f>SUM('⑴ IS(Subtotal-Dert.)'!AQ32,'⑵ IS(Subtotal-Undis.)'!AQ32)</f>
        <v>3429.74</v>
      </c>
      <c r="AR32" s="86">
        <f>SUM('⑴ IS(Subtotal-Dert.)'!AR32,'⑵ IS(Subtotal-Undis.)'!AR32)</f>
        <v>4198.41</v>
      </c>
      <c r="AS32" s="86">
        <f>SUM('⑴ IS(Subtotal-Dert.)'!AS32,'⑵ IS(Subtotal-Undis.)'!AS32)</f>
        <v>9037.7099999999991</v>
      </c>
      <c r="AT32" s="86">
        <f>SUM('⑴ IS(Subtotal-Dert.)'!AT32,'⑵ IS(Subtotal-Undis.)'!AT32)</f>
        <v>7324.27</v>
      </c>
      <c r="AU32" s="86">
        <f>SUM('⑴ IS(Subtotal-Dert.)'!AU32,'⑵ IS(Subtotal-Undis.)'!AU32)</f>
        <v>4829.93</v>
      </c>
      <c r="AV32" s="86">
        <f>SUM('⑴ IS(Subtotal-Dert.)'!AV32,'⑵ IS(Subtotal-Undis.)'!AV32)</f>
        <v>6566.12</v>
      </c>
      <c r="AW32" s="86">
        <f>SUM('⑴ IS(Subtotal-Dert.)'!AW32,'⑵ IS(Subtotal-Undis.)'!AW32)</f>
        <v>2671</v>
      </c>
      <c r="AX32" s="86">
        <f>SUM('⑴ IS(Subtotal-Dert.)'!AX32,'⑵ IS(Subtotal-Undis.)'!AX32)</f>
        <v>2312.17</v>
      </c>
      <c r="AY32" s="86">
        <f>SUM('⑴ IS(Subtotal-Dert.)'!AY32,'⑵ IS(Subtotal-Undis.)'!AY32)</f>
        <v>5176.96</v>
      </c>
      <c r="AZ32" s="86">
        <f>SUM('⑴ IS(Subtotal-Dert.)'!AZ32,'⑵ IS(Subtotal-Undis.)'!AZ32)</f>
        <v>5446.66</v>
      </c>
      <c r="BA32" s="86">
        <f>SUM('⑴ IS(Subtotal-Dert.)'!BA32,'⑵ IS(Subtotal-Undis.)'!BA32)</f>
        <v>381.88</v>
      </c>
      <c r="BB32" s="87">
        <f>SUM('⑴ IS(Subtotal-Dert.)'!BB32,'⑵ IS(Subtotal-Undis.)'!BB32)</f>
        <v>7175.56</v>
      </c>
      <c r="BD32" s="81"/>
      <c r="BE32" s="92" t="str">
        <f t="shared" si="46"/>
        <v>Building</v>
      </c>
      <c r="BF32" s="83"/>
      <c r="BG32" s="84">
        <f t="shared" si="14"/>
        <v>62049.79</v>
      </c>
      <c r="BH32" s="84">
        <f t="shared" si="15"/>
        <v>18110</v>
      </c>
      <c r="BI32" s="85">
        <f>SUM('⑴ IS(Subtotal-Dert.)'!BI32,'⑵ IS(Subtotal-Undis.)'!BI32)</f>
        <v>3027</v>
      </c>
      <c r="BJ32" s="86">
        <f>SUM('⑴ IS(Subtotal-Dert.)'!BJ32,'⑵ IS(Subtotal-Undis.)'!BJ32)</f>
        <v>13752</v>
      </c>
      <c r="BK32" s="86">
        <f>SUM('⑴ IS(Subtotal-Dert.)'!BK32,'⑵ IS(Subtotal-Undis.)'!BK32)</f>
        <v>1331</v>
      </c>
      <c r="BL32" s="86">
        <f>SUM('⑴ IS(Subtotal-Dert.)'!BL32,'⑵ IS(Subtotal-Undis.)'!BL32)</f>
        <v>2461</v>
      </c>
      <c r="BM32" s="86">
        <f>SUM('⑴ IS(Subtotal-Dert.)'!BM32,'⑵ IS(Subtotal-Undis.)'!BM32)</f>
        <v>5756</v>
      </c>
      <c r="BN32" s="86">
        <f>SUM('⑴ IS(Subtotal-Dert.)'!BN32,'⑵ IS(Subtotal-Undis.)'!BN32)</f>
        <v>4617</v>
      </c>
      <c r="BO32" s="86">
        <f>SUM('⑴ IS(Subtotal-Dert.)'!BO32,'⑵ IS(Subtotal-Undis.)'!BO32)</f>
        <v>4603</v>
      </c>
      <c r="BP32" s="86">
        <f>SUM('⑴ IS(Subtotal-Dert.)'!BP32,'⑵ IS(Subtotal-Undis.)'!BP32)</f>
        <v>4843</v>
      </c>
      <c r="BQ32" s="86">
        <f>SUM('⑴ IS(Subtotal-Dert.)'!BQ32,'⑵ IS(Subtotal-Undis.)'!BQ32)</f>
        <v>2214</v>
      </c>
      <c r="BR32" s="86">
        <f>SUM('⑴ IS(Subtotal-Dert.)'!BR32,'⑵ IS(Subtotal-Undis.)'!BR32)</f>
        <v>8247</v>
      </c>
      <c r="BS32" s="86">
        <f>SUM('⑴ IS(Subtotal-Dert.)'!BS32,'⑵ IS(Subtotal-Undis.)'!BS32)</f>
        <v>4286.1000000000004</v>
      </c>
      <c r="BT32" s="87">
        <f>SUM('⑴ IS(Subtotal-Dert.)'!BT32,'⑵ IS(Subtotal-Undis.)'!BT32)</f>
        <v>6912.69</v>
      </c>
      <c r="BV32" s="81"/>
      <c r="BW32" s="92" t="str">
        <f t="shared" si="48"/>
        <v>Building</v>
      </c>
      <c r="BX32" s="83"/>
      <c r="BY32" s="84">
        <f t="shared" si="16"/>
        <v>18187.739999999998</v>
      </c>
      <c r="BZ32" s="85">
        <f t="shared" si="17"/>
        <v>18187.739999999998</v>
      </c>
      <c r="CA32" s="86">
        <f t="shared" si="18"/>
        <v>0</v>
      </c>
      <c r="CB32" s="86">
        <f t="shared" si="19"/>
        <v>0</v>
      </c>
      <c r="CC32" s="86">
        <f t="shared" si="20"/>
        <v>0</v>
      </c>
      <c r="CD32" s="84">
        <f t="shared" si="4"/>
        <v>70300</v>
      </c>
      <c r="CE32" s="85">
        <f t="shared" si="21"/>
        <v>21850</v>
      </c>
      <c r="CF32" s="86">
        <f t="shared" si="22"/>
        <v>15250</v>
      </c>
      <c r="CG32" s="86">
        <f t="shared" si="23"/>
        <v>22150</v>
      </c>
      <c r="CH32" s="86">
        <f t="shared" si="24"/>
        <v>11050</v>
      </c>
      <c r="CI32" s="84">
        <f t="shared" si="5"/>
        <v>58550.409999999996</v>
      </c>
      <c r="CJ32" s="85">
        <f t="shared" si="25"/>
        <v>16665.86</v>
      </c>
      <c r="CK32" s="86">
        <f t="shared" si="26"/>
        <v>18720.32</v>
      </c>
      <c r="CL32" s="86">
        <f t="shared" si="27"/>
        <v>10160.130000000001</v>
      </c>
      <c r="CM32" s="87">
        <f t="shared" si="28"/>
        <v>13004.1</v>
      </c>
      <c r="CO32" s="81"/>
      <c r="CP32" s="92" t="str">
        <f t="shared" si="49"/>
        <v>Building</v>
      </c>
      <c r="CQ32" s="83"/>
      <c r="CR32" s="84">
        <f t="shared" si="29"/>
        <v>-52112.26</v>
      </c>
      <c r="CS32" s="84">
        <f t="shared" si="29"/>
        <v>-3662.260000000002</v>
      </c>
      <c r="CT32" s="85">
        <f t="shared" si="29"/>
        <v>-231</v>
      </c>
      <c r="CU32" s="86">
        <f t="shared" si="29"/>
        <v>3731</v>
      </c>
      <c r="CV32" s="86">
        <f t="shared" si="29"/>
        <v>-7162.26</v>
      </c>
      <c r="CW32" s="86">
        <f t="shared" si="29"/>
        <v>-3100</v>
      </c>
      <c r="CX32" s="86">
        <f t="shared" si="29"/>
        <v>-3100</v>
      </c>
      <c r="CY32" s="86">
        <f t="shared" si="29"/>
        <v>-9050</v>
      </c>
      <c r="CZ32" s="86">
        <f t="shared" si="29"/>
        <v>-3100</v>
      </c>
      <c r="DA32" s="86">
        <f t="shared" si="55"/>
        <v>-5600</v>
      </c>
      <c r="DB32" s="86">
        <f t="shared" si="55"/>
        <v>-13450</v>
      </c>
      <c r="DC32" s="86">
        <f t="shared" si="55"/>
        <v>-3100</v>
      </c>
      <c r="DD32" s="86">
        <f t="shared" si="55"/>
        <v>-3100</v>
      </c>
      <c r="DE32" s="87">
        <f t="shared" si="55"/>
        <v>-4850</v>
      </c>
      <c r="DG32" s="81"/>
      <c r="DH32" s="92" t="str">
        <f t="shared" si="50"/>
        <v>Building</v>
      </c>
      <c r="DI32" s="83"/>
      <c r="DJ32" s="88">
        <f t="shared" si="30"/>
        <v>0.25871607396870555</v>
      </c>
      <c r="DK32" s="88">
        <f t="shared" si="30"/>
        <v>0.83239084668192209</v>
      </c>
      <c r="DL32" s="89">
        <f t="shared" si="30"/>
        <v>0.95470588235294118</v>
      </c>
      <c r="DM32" s="90">
        <f t="shared" si="30"/>
        <v>1.66625</v>
      </c>
      <c r="DN32" s="90">
        <f t="shared" si="30"/>
        <v>0.35764484304932731</v>
      </c>
      <c r="DO32" s="90">
        <f t="shared" si="30"/>
        <v>0</v>
      </c>
      <c r="DP32" s="90">
        <f t="shared" si="30"/>
        <v>0</v>
      </c>
      <c r="DQ32" s="90">
        <f t="shared" si="30"/>
        <v>0</v>
      </c>
      <c r="DR32" s="90">
        <f t="shared" si="30"/>
        <v>0</v>
      </c>
      <c r="DS32" s="90">
        <f t="shared" si="60"/>
        <v>0</v>
      </c>
      <c r="DT32" s="90">
        <f t="shared" si="60"/>
        <v>0</v>
      </c>
      <c r="DU32" s="90">
        <f t="shared" si="60"/>
        <v>0</v>
      </c>
      <c r="DV32" s="90">
        <f t="shared" si="60"/>
        <v>0</v>
      </c>
      <c r="DW32" s="91">
        <f t="shared" si="60"/>
        <v>0</v>
      </c>
      <c r="DY32" s="180">
        <f t="shared" si="61"/>
        <v>6</v>
      </c>
      <c r="DZ32" s="180" t="str">
        <f t="shared" si="62"/>
        <v>Building</v>
      </c>
      <c r="EA32" s="181">
        <f t="shared" si="63"/>
        <v>7162.26</v>
      </c>
    </row>
    <row r="33" spans="2:131" ht="11.85" customHeight="1" x14ac:dyDescent="0.15">
      <c r="B33" s="81"/>
      <c r="C33" s="92" t="s">
        <v>100</v>
      </c>
      <c r="D33" s="83"/>
      <c r="E33" s="84">
        <f t="shared" si="8"/>
        <v>38474.15</v>
      </c>
      <c r="F33" s="84">
        <f t="shared" si="9"/>
        <v>38474.15</v>
      </c>
      <c r="G33" s="85">
        <f>SUM('⑴ IS(Subtotal-Dert.)'!G33,'⑵ IS(Subtotal-Undis.)'!G33)</f>
        <v>12630</v>
      </c>
      <c r="H33" s="86">
        <f>SUM('⑴ IS(Subtotal-Dert.)'!H33,'⑵ IS(Subtotal-Undis.)'!H33)</f>
        <v>12600</v>
      </c>
      <c r="I33" s="86">
        <f>SUM('⑴ IS(Subtotal-Dert.)'!I33,'⑵ IS(Subtotal-Undis.)'!I33)</f>
        <v>13244.15</v>
      </c>
      <c r="J33" s="86">
        <f>SUM('⑴ IS(Subtotal-Dert.)'!J33,'⑵ IS(Subtotal-Undis.)'!J33)</f>
        <v>0</v>
      </c>
      <c r="K33" s="86">
        <f>SUM('⑴ IS(Subtotal-Dert.)'!K33,'⑵ IS(Subtotal-Undis.)'!K33)</f>
        <v>0</v>
      </c>
      <c r="L33" s="86">
        <f>SUM('⑴ IS(Subtotal-Dert.)'!L33,'⑵ IS(Subtotal-Undis.)'!L33)</f>
        <v>0</v>
      </c>
      <c r="M33" s="86">
        <f>SUM('⑴ IS(Subtotal-Dert.)'!M33,'⑵ IS(Subtotal-Undis.)'!M33)</f>
        <v>0</v>
      </c>
      <c r="N33" s="86">
        <f>SUM('⑴ IS(Subtotal-Dert.)'!N33,'⑵ IS(Subtotal-Undis.)'!N33)</f>
        <v>0</v>
      </c>
      <c r="O33" s="86">
        <f>SUM('⑴ IS(Subtotal-Dert.)'!O33,'⑵ IS(Subtotal-Undis.)'!O33)</f>
        <v>0</v>
      </c>
      <c r="P33" s="86">
        <f>SUM('⑴ IS(Subtotal-Dert.)'!P33,'⑵ IS(Subtotal-Undis.)'!P33)</f>
        <v>0</v>
      </c>
      <c r="Q33" s="86">
        <f>SUM('⑴ IS(Subtotal-Dert.)'!Q33,'⑵ IS(Subtotal-Undis.)'!Q33)</f>
        <v>0</v>
      </c>
      <c r="R33" s="87">
        <f>SUM('⑴ IS(Subtotal-Dert.)'!R33,'⑵ IS(Subtotal-Undis.)'!R33)</f>
        <v>0</v>
      </c>
      <c r="T33" s="81"/>
      <c r="U33" s="92" t="str">
        <f t="shared" si="42"/>
        <v>Cable Tv</v>
      </c>
      <c r="V33" s="83"/>
      <c r="W33" s="84">
        <f t="shared" si="10"/>
        <v>123600</v>
      </c>
      <c r="X33" s="84">
        <f t="shared" si="11"/>
        <v>30900</v>
      </c>
      <c r="Y33" s="85">
        <f>SUM('⑴ IS(Subtotal-Dert.)'!Y33,'⑵ IS(Subtotal-Undis.)'!Y33)</f>
        <v>10300</v>
      </c>
      <c r="Z33" s="86">
        <f>SUM('⑴ IS(Subtotal-Dert.)'!Z33,'⑵ IS(Subtotal-Undis.)'!Z33)</f>
        <v>10300</v>
      </c>
      <c r="AA33" s="86">
        <f>SUM('⑴ IS(Subtotal-Dert.)'!AA33,'⑵ IS(Subtotal-Undis.)'!AA33)</f>
        <v>10300</v>
      </c>
      <c r="AB33" s="86">
        <f>SUM('⑴ IS(Subtotal-Dert.)'!AB33,'⑵ IS(Subtotal-Undis.)'!AB33)</f>
        <v>10300</v>
      </c>
      <c r="AC33" s="86">
        <f>SUM('⑴ IS(Subtotal-Dert.)'!AC33,'⑵ IS(Subtotal-Undis.)'!AC33)</f>
        <v>10300</v>
      </c>
      <c r="AD33" s="86">
        <f>SUM('⑴ IS(Subtotal-Dert.)'!AD33,'⑵ IS(Subtotal-Undis.)'!AD33)</f>
        <v>10300</v>
      </c>
      <c r="AE33" s="86">
        <f>SUM('⑴ IS(Subtotal-Dert.)'!AE33,'⑵ IS(Subtotal-Undis.)'!AE33)</f>
        <v>10300</v>
      </c>
      <c r="AF33" s="86">
        <f>SUM('⑴ IS(Subtotal-Dert.)'!AF33,'⑵ IS(Subtotal-Undis.)'!AF33)</f>
        <v>10300</v>
      </c>
      <c r="AG33" s="86">
        <f>SUM('⑴ IS(Subtotal-Dert.)'!AG33,'⑵ IS(Subtotal-Undis.)'!AG33)</f>
        <v>10300</v>
      </c>
      <c r="AH33" s="86">
        <f>SUM('⑴ IS(Subtotal-Dert.)'!AH33,'⑵ IS(Subtotal-Undis.)'!AH33)</f>
        <v>10300</v>
      </c>
      <c r="AI33" s="86">
        <f>SUM('⑴ IS(Subtotal-Dert.)'!AI33,'⑵ IS(Subtotal-Undis.)'!AI33)</f>
        <v>10300</v>
      </c>
      <c r="AJ33" s="87">
        <f>SUM('⑴ IS(Subtotal-Dert.)'!AJ33,'⑵ IS(Subtotal-Undis.)'!AJ33)</f>
        <v>10300</v>
      </c>
      <c r="AL33" s="81"/>
      <c r="AM33" s="92" t="str">
        <f t="shared" si="44"/>
        <v>Cable Tv</v>
      </c>
      <c r="AN33" s="83"/>
      <c r="AO33" s="84">
        <f t="shared" si="12"/>
        <v>97062.44</v>
      </c>
      <c r="AP33" s="84">
        <f t="shared" si="13"/>
        <v>13320</v>
      </c>
      <c r="AQ33" s="85">
        <f>SUM('⑴ IS(Subtotal-Dert.)'!AQ33,'⑵ IS(Subtotal-Undis.)'!AQ33)</f>
        <v>4440</v>
      </c>
      <c r="AR33" s="86">
        <f>SUM('⑴ IS(Subtotal-Dert.)'!AR33,'⑵ IS(Subtotal-Undis.)'!AR33)</f>
        <v>4440</v>
      </c>
      <c r="AS33" s="86">
        <f>SUM('⑴ IS(Subtotal-Dert.)'!AS33,'⑵ IS(Subtotal-Undis.)'!AS33)</f>
        <v>4440</v>
      </c>
      <c r="AT33" s="86">
        <f>SUM('⑴ IS(Subtotal-Dert.)'!AT33,'⑵ IS(Subtotal-Undis.)'!AT33)</f>
        <v>2000</v>
      </c>
      <c r="AU33" s="86">
        <f>SUM('⑴ IS(Subtotal-Dert.)'!AU33,'⑵ IS(Subtotal-Undis.)'!AU33)</f>
        <v>9440</v>
      </c>
      <c r="AV33" s="86">
        <f>SUM('⑴ IS(Subtotal-Dert.)'!AV33,'⑵ IS(Subtotal-Undis.)'!AV33)</f>
        <v>4440</v>
      </c>
      <c r="AW33" s="86">
        <f>SUM('⑴ IS(Subtotal-Dert.)'!AW33,'⑵ IS(Subtotal-Undis.)'!AW33)</f>
        <v>8638.67</v>
      </c>
      <c r="AX33" s="86">
        <f>SUM('⑴ IS(Subtotal-Dert.)'!AX33,'⑵ IS(Subtotal-Undis.)'!AX33)</f>
        <v>8505.08</v>
      </c>
      <c r="AY33" s="86">
        <f>SUM('⑴ IS(Subtotal-Dert.)'!AY33,'⑵ IS(Subtotal-Undis.)'!AY33)</f>
        <v>12630.08</v>
      </c>
      <c r="AZ33" s="86">
        <f>SUM('⑴ IS(Subtotal-Dert.)'!AZ33,'⑵ IS(Subtotal-Undis.)'!AZ33)</f>
        <v>12630.08</v>
      </c>
      <c r="BA33" s="86">
        <f>SUM('⑴ IS(Subtotal-Dert.)'!BA33,'⑵ IS(Subtotal-Undis.)'!BA33)</f>
        <v>12828.45</v>
      </c>
      <c r="BB33" s="87">
        <f>SUM('⑴ IS(Subtotal-Dert.)'!BB33,'⑵ IS(Subtotal-Undis.)'!BB33)</f>
        <v>12630.08</v>
      </c>
      <c r="BD33" s="81"/>
      <c r="BE33" s="92" t="str">
        <f t="shared" si="46"/>
        <v>Cable Tv</v>
      </c>
      <c r="BF33" s="83"/>
      <c r="BG33" s="84">
        <f t="shared" si="14"/>
        <v>53086</v>
      </c>
      <c r="BH33" s="84">
        <f t="shared" si="15"/>
        <v>13126</v>
      </c>
      <c r="BI33" s="85">
        <f>SUM('⑴ IS(Subtotal-Dert.)'!BI33,'⑵ IS(Subtotal-Undis.)'!BI33)</f>
        <v>4246</v>
      </c>
      <c r="BJ33" s="86">
        <f>SUM('⑴ IS(Subtotal-Dert.)'!BJ33,'⑵ IS(Subtotal-Undis.)'!BJ33)</f>
        <v>4440</v>
      </c>
      <c r="BK33" s="86">
        <f>SUM('⑴ IS(Subtotal-Dert.)'!BK33,'⑵ IS(Subtotal-Undis.)'!BK33)</f>
        <v>4440</v>
      </c>
      <c r="BL33" s="86">
        <f>SUM('⑴ IS(Subtotal-Dert.)'!BL33,'⑵ IS(Subtotal-Undis.)'!BL33)</f>
        <v>4440</v>
      </c>
      <c r="BM33" s="86">
        <f>SUM('⑴ IS(Subtotal-Dert.)'!BM33,'⑵ IS(Subtotal-Undis.)'!BM33)</f>
        <v>4440</v>
      </c>
      <c r="BN33" s="86">
        <f>SUM('⑴ IS(Subtotal-Dert.)'!BN33,'⑵ IS(Subtotal-Undis.)'!BN33)</f>
        <v>4440</v>
      </c>
      <c r="BO33" s="86">
        <f>SUM('⑴ IS(Subtotal-Dert.)'!BO33,'⑵ IS(Subtotal-Undis.)'!BO33)</f>
        <v>4440</v>
      </c>
      <c r="BP33" s="86">
        <f>SUM('⑴ IS(Subtotal-Dert.)'!BP33,'⑵ IS(Subtotal-Undis.)'!BP33)</f>
        <v>4440</v>
      </c>
      <c r="BQ33" s="86">
        <f>SUM('⑴ IS(Subtotal-Dert.)'!BQ33,'⑵ IS(Subtotal-Undis.)'!BQ33)</f>
        <v>4440</v>
      </c>
      <c r="BR33" s="86">
        <f>SUM('⑴ IS(Subtotal-Dert.)'!BR33,'⑵ IS(Subtotal-Undis.)'!BR33)</f>
        <v>4440</v>
      </c>
      <c r="BS33" s="86">
        <f>SUM('⑴ IS(Subtotal-Dert.)'!BS33,'⑵ IS(Subtotal-Undis.)'!BS33)</f>
        <v>4440</v>
      </c>
      <c r="BT33" s="87">
        <f>SUM('⑴ IS(Subtotal-Dert.)'!BT33,'⑵ IS(Subtotal-Undis.)'!BT33)</f>
        <v>4440</v>
      </c>
      <c r="BV33" s="81"/>
      <c r="BW33" s="92" t="str">
        <f t="shared" si="48"/>
        <v>Cable Tv</v>
      </c>
      <c r="BX33" s="83"/>
      <c r="BY33" s="84">
        <f t="shared" si="16"/>
        <v>38474.15</v>
      </c>
      <c r="BZ33" s="85">
        <f t="shared" si="17"/>
        <v>38474.15</v>
      </c>
      <c r="CA33" s="86">
        <f t="shared" si="18"/>
        <v>0</v>
      </c>
      <c r="CB33" s="86">
        <f t="shared" si="19"/>
        <v>0</v>
      </c>
      <c r="CC33" s="86">
        <f t="shared" si="20"/>
        <v>0</v>
      </c>
      <c r="CD33" s="84">
        <f t="shared" si="4"/>
        <v>123600</v>
      </c>
      <c r="CE33" s="85">
        <f t="shared" si="21"/>
        <v>30900</v>
      </c>
      <c r="CF33" s="86">
        <f t="shared" si="22"/>
        <v>30900</v>
      </c>
      <c r="CG33" s="86">
        <f t="shared" si="23"/>
        <v>30900</v>
      </c>
      <c r="CH33" s="86">
        <f t="shared" si="24"/>
        <v>30900</v>
      </c>
      <c r="CI33" s="84">
        <f t="shared" si="5"/>
        <v>97062.44</v>
      </c>
      <c r="CJ33" s="85">
        <f t="shared" si="25"/>
        <v>13320</v>
      </c>
      <c r="CK33" s="86">
        <f t="shared" si="26"/>
        <v>15880</v>
      </c>
      <c r="CL33" s="86">
        <f t="shared" si="27"/>
        <v>29773.83</v>
      </c>
      <c r="CM33" s="87">
        <f t="shared" si="28"/>
        <v>38088.61</v>
      </c>
      <c r="CO33" s="81"/>
      <c r="CP33" s="92" t="str">
        <f t="shared" si="49"/>
        <v>Cable Tv</v>
      </c>
      <c r="CQ33" s="83"/>
      <c r="CR33" s="84">
        <f t="shared" si="29"/>
        <v>-85125.85</v>
      </c>
      <c r="CS33" s="84">
        <f t="shared" si="29"/>
        <v>7574.1500000000015</v>
      </c>
      <c r="CT33" s="85">
        <f t="shared" si="29"/>
        <v>2330</v>
      </c>
      <c r="CU33" s="86">
        <f t="shared" si="29"/>
        <v>2300</v>
      </c>
      <c r="CV33" s="86">
        <f t="shared" si="29"/>
        <v>2944.1499999999996</v>
      </c>
      <c r="CW33" s="86">
        <f t="shared" si="29"/>
        <v>-10300</v>
      </c>
      <c r="CX33" s="86">
        <f t="shared" si="29"/>
        <v>-10300</v>
      </c>
      <c r="CY33" s="86">
        <f t="shared" si="29"/>
        <v>-10300</v>
      </c>
      <c r="CZ33" s="86">
        <f t="shared" si="29"/>
        <v>-10300</v>
      </c>
      <c r="DA33" s="86">
        <f t="shared" si="55"/>
        <v>-10300</v>
      </c>
      <c r="DB33" s="86">
        <f t="shared" si="55"/>
        <v>-10300</v>
      </c>
      <c r="DC33" s="86">
        <f t="shared" si="55"/>
        <v>-10300</v>
      </c>
      <c r="DD33" s="86">
        <f t="shared" si="55"/>
        <v>-10300</v>
      </c>
      <c r="DE33" s="87">
        <f t="shared" si="55"/>
        <v>-10300</v>
      </c>
      <c r="DG33" s="81"/>
      <c r="DH33" s="92" t="str">
        <f t="shared" si="50"/>
        <v>Cable Tv</v>
      </c>
      <c r="DI33" s="83"/>
      <c r="DJ33" s="88">
        <f t="shared" si="30"/>
        <v>0.31127953074433656</v>
      </c>
      <c r="DK33" s="88">
        <f t="shared" si="30"/>
        <v>1.2451181229773463</v>
      </c>
      <c r="DL33" s="89">
        <f t="shared" si="30"/>
        <v>1.2262135922330097</v>
      </c>
      <c r="DM33" s="90">
        <f t="shared" si="30"/>
        <v>1.2233009708737863</v>
      </c>
      <c r="DN33" s="90">
        <f t="shared" si="30"/>
        <v>1.2858398058252427</v>
      </c>
      <c r="DO33" s="90">
        <f t="shared" si="30"/>
        <v>0</v>
      </c>
      <c r="DP33" s="90">
        <f t="shared" si="30"/>
        <v>0</v>
      </c>
      <c r="DQ33" s="90">
        <f t="shared" si="30"/>
        <v>0</v>
      </c>
      <c r="DR33" s="90">
        <f t="shared" si="30"/>
        <v>0</v>
      </c>
      <c r="DS33" s="90">
        <f t="shared" si="60"/>
        <v>0</v>
      </c>
      <c r="DT33" s="90">
        <f t="shared" si="60"/>
        <v>0</v>
      </c>
      <c r="DU33" s="90">
        <f t="shared" si="60"/>
        <v>0</v>
      </c>
      <c r="DV33" s="90">
        <f t="shared" si="60"/>
        <v>0</v>
      </c>
      <c r="DW33" s="91">
        <f t="shared" si="60"/>
        <v>0</v>
      </c>
      <c r="DY33" s="180">
        <f t="shared" si="61"/>
        <v>15</v>
      </c>
      <c r="DZ33" s="180" t="str">
        <f t="shared" si="62"/>
        <v>Cable Tv</v>
      </c>
      <c r="EA33" s="181">
        <f t="shared" si="63"/>
        <v>2944.1499999999996</v>
      </c>
    </row>
    <row r="34" spans="2:131" ht="11.85" customHeight="1" x14ac:dyDescent="0.15">
      <c r="B34" s="81"/>
      <c r="C34" s="92" t="s">
        <v>101</v>
      </c>
      <c r="D34" s="83"/>
      <c r="E34" s="84">
        <f t="shared" si="8"/>
        <v>0</v>
      </c>
      <c r="F34" s="84">
        <f t="shared" si="9"/>
        <v>0</v>
      </c>
      <c r="G34" s="85">
        <f>SUM('⑴ IS(Subtotal-Dert.)'!G34,'⑵ IS(Subtotal-Undis.)'!G34)</f>
        <v>0</v>
      </c>
      <c r="H34" s="86">
        <f>SUM('⑴ IS(Subtotal-Dert.)'!H34,'⑵ IS(Subtotal-Undis.)'!H34)</f>
        <v>0</v>
      </c>
      <c r="I34" s="86">
        <f>SUM('⑴ IS(Subtotal-Dert.)'!I34,'⑵ IS(Subtotal-Undis.)'!I34)</f>
        <v>0</v>
      </c>
      <c r="J34" s="86">
        <f>SUM('⑴ IS(Subtotal-Dert.)'!J34,'⑵ IS(Subtotal-Undis.)'!J34)</f>
        <v>0</v>
      </c>
      <c r="K34" s="86">
        <f>SUM('⑴ IS(Subtotal-Dert.)'!K34,'⑵ IS(Subtotal-Undis.)'!K34)</f>
        <v>0</v>
      </c>
      <c r="L34" s="86">
        <f>SUM('⑴ IS(Subtotal-Dert.)'!L34,'⑵ IS(Subtotal-Undis.)'!L34)</f>
        <v>0</v>
      </c>
      <c r="M34" s="86">
        <f>SUM('⑴ IS(Subtotal-Dert.)'!M34,'⑵ IS(Subtotal-Undis.)'!M34)</f>
        <v>0</v>
      </c>
      <c r="N34" s="86">
        <f>SUM('⑴ IS(Subtotal-Dert.)'!N34,'⑵ IS(Subtotal-Undis.)'!N34)</f>
        <v>0</v>
      </c>
      <c r="O34" s="86">
        <f>SUM('⑴ IS(Subtotal-Dert.)'!O34,'⑵ IS(Subtotal-Undis.)'!O34)</f>
        <v>0</v>
      </c>
      <c r="P34" s="86">
        <f>SUM('⑴ IS(Subtotal-Dert.)'!P34,'⑵ IS(Subtotal-Undis.)'!P34)</f>
        <v>0</v>
      </c>
      <c r="Q34" s="86">
        <f>SUM('⑴ IS(Subtotal-Dert.)'!Q34,'⑵ IS(Subtotal-Undis.)'!Q34)</f>
        <v>0</v>
      </c>
      <c r="R34" s="87">
        <f>SUM('⑴ IS(Subtotal-Dert.)'!R34,'⑵ IS(Subtotal-Undis.)'!R34)</f>
        <v>0</v>
      </c>
      <c r="T34" s="81"/>
      <c r="U34" s="92" t="str">
        <f t="shared" si="42"/>
        <v>Cash Over And Short</v>
      </c>
      <c r="V34" s="83"/>
      <c r="W34" s="84">
        <f t="shared" si="10"/>
        <v>0</v>
      </c>
      <c r="X34" s="84">
        <f t="shared" si="11"/>
        <v>0</v>
      </c>
      <c r="Y34" s="85">
        <f>SUM('⑴ IS(Subtotal-Dert.)'!Y34,'⑵ IS(Subtotal-Undis.)'!Y34)</f>
        <v>0</v>
      </c>
      <c r="Z34" s="86">
        <f>SUM('⑴ IS(Subtotal-Dert.)'!Z34,'⑵ IS(Subtotal-Undis.)'!Z34)</f>
        <v>0</v>
      </c>
      <c r="AA34" s="86">
        <f>SUM('⑴ IS(Subtotal-Dert.)'!AA34,'⑵ IS(Subtotal-Undis.)'!AA34)</f>
        <v>0</v>
      </c>
      <c r="AB34" s="86">
        <f>SUM('⑴ IS(Subtotal-Dert.)'!AB34,'⑵ IS(Subtotal-Undis.)'!AB34)</f>
        <v>0</v>
      </c>
      <c r="AC34" s="86">
        <f>SUM('⑴ IS(Subtotal-Dert.)'!AC34,'⑵ IS(Subtotal-Undis.)'!AC34)</f>
        <v>0</v>
      </c>
      <c r="AD34" s="86">
        <f>SUM('⑴ IS(Subtotal-Dert.)'!AD34,'⑵ IS(Subtotal-Undis.)'!AD34)</f>
        <v>0</v>
      </c>
      <c r="AE34" s="86">
        <f>SUM('⑴ IS(Subtotal-Dert.)'!AE34,'⑵ IS(Subtotal-Undis.)'!AE34)</f>
        <v>0</v>
      </c>
      <c r="AF34" s="86">
        <f>SUM('⑴ IS(Subtotal-Dert.)'!AF34,'⑵ IS(Subtotal-Undis.)'!AF34)</f>
        <v>0</v>
      </c>
      <c r="AG34" s="86">
        <f>SUM('⑴ IS(Subtotal-Dert.)'!AG34,'⑵ IS(Subtotal-Undis.)'!AG34)</f>
        <v>0</v>
      </c>
      <c r="AH34" s="86">
        <f>SUM('⑴ IS(Subtotal-Dert.)'!AH34,'⑵ IS(Subtotal-Undis.)'!AH34)</f>
        <v>0</v>
      </c>
      <c r="AI34" s="86">
        <f>SUM('⑴ IS(Subtotal-Dert.)'!AI34,'⑵ IS(Subtotal-Undis.)'!AI34)</f>
        <v>0</v>
      </c>
      <c r="AJ34" s="87">
        <f>SUM('⑴ IS(Subtotal-Dert.)'!AJ34,'⑵ IS(Subtotal-Undis.)'!AJ34)</f>
        <v>0</v>
      </c>
      <c r="AL34" s="81"/>
      <c r="AM34" s="92" t="str">
        <f t="shared" si="44"/>
        <v>Cash Over And Short</v>
      </c>
      <c r="AN34" s="83"/>
      <c r="AO34" s="84">
        <f t="shared" si="12"/>
        <v>0</v>
      </c>
      <c r="AP34" s="84">
        <f t="shared" si="13"/>
        <v>0</v>
      </c>
      <c r="AQ34" s="85">
        <f>SUM('⑴ IS(Subtotal-Dert.)'!AQ34,'⑵ IS(Subtotal-Undis.)'!AQ34)</f>
        <v>0</v>
      </c>
      <c r="AR34" s="86">
        <f>SUM('⑴ IS(Subtotal-Dert.)'!AR34,'⑵ IS(Subtotal-Undis.)'!AR34)</f>
        <v>0</v>
      </c>
      <c r="AS34" s="86">
        <f>SUM('⑴ IS(Subtotal-Dert.)'!AS34,'⑵ IS(Subtotal-Undis.)'!AS34)</f>
        <v>0</v>
      </c>
      <c r="AT34" s="86">
        <f>SUM('⑴ IS(Subtotal-Dert.)'!AT34,'⑵ IS(Subtotal-Undis.)'!AT34)</f>
        <v>0</v>
      </c>
      <c r="AU34" s="86">
        <f>SUM('⑴ IS(Subtotal-Dert.)'!AU34,'⑵ IS(Subtotal-Undis.)'!AU34)</f>
        <v>0</v>
      </c>
      <c r="AV34" s="86">
        <f>SUM('⑴ IS(Subtotal-Dert.)'!AV34,'⑵ IS(Subtotal-Undis.)'!AV34)</f>
        <v>0</v>
      </c>
      <c r="AW34" s="86">
        <f>SUM('⑴ IS(Subtotal-Dert.)'!AW34,'⑵ IS(Subtotal-Undis.)'!AW34)</f>
        <v>0</v>
      </c>
      <c r="AX34" s="86">
        <f>SUM('⑴ IS(Subtotal-Dert.)'!AX34,'⑵ IS(Subtotal-Undis.)'!AX34)</f>
        <v>0</v>
      </c>
      <c r="AY34" s="86">
        <f>SUM('⑴ IS(Subtotal-Dert.)'!AY34,'⑵ IS(Subtotal-Undis.)'!AY34)</f>
        <v>0</v>
      </c>
      <c r="AZ34" s="86">
        <f>SUM('⑴ IS(Subtotal-Dert.)'!AZ34,'⑵ IS(Subtotal-Undis.)'!AZ34)</f>
        <v>0</v>
      </c>
      <c r="BA34" s="86">
        <f>SUM('⑴ IS(Subtotal-Dert.)'!BA34,'⑵ IS(Subtotal-Undis.)'!BA34)</f>
        <v>0</v>
      </c>
      <c r="BB34" s="87">
        <f>SUM('⑴ IS(Subtotal-Dert.)'!BB34,'⑵ IS(Subtotal-Undis.)'!BB34)</f>
        <v>0</v>
      </c>
      <c r="BD34" s="81"/>
      <c r="BE34" s="92" t="str">
        <f t="shared" si="46"/>
        <v>Cash Over And Short</v>
      </c>
      <c r="BF34" s="83"/>
      <c r="BG34" s="84">
        <f t="shared" si="14"/>
        <v>-2</v>
      </c>
      <c r="BH34" s="84">
        <f t="shared" si="15"/>
        <v>0</v>
      </c>
      <c r="BI34" s="85">
        <f>SUM('⑴ IS(Subtotal-Dert.)'!BI34,'⑵ IS(Subtotal-Undis.)'!BI34)</f>
        <v>0</v>
      </c>
      <c r="BJ34" s="86">
        <f>SUM('⑴ IS(Subtotal-Dert.)'!BJ34,'⑵ IS(Subtotal-Undis.)'!BJ34)</f>
        <v>0</v>
      </c>
      <c r="BK34" s="86">
        <f>SUM('⑴ IS(Subtotal-Dert.)'!BK34,'⑵ IS(Subtotal-Undis.)'!BK34)</f>
        <v>0</v>
      </c>
      <c r="BL34" s="86">
        <f>SUM('⑴ IS(Subtotal-Dert.)'!BL34,'⑵ IS(Subtotal-Undis.)'!BL34)</f>
        <v>-1</v>
      </c>
      <c r="BM34" s="86">
        <f>SUM('⑴ IS(Subtotal-Dert.)'!BM34,'⑵ IS(Subtotal-Undis.)'!BM34)</f>
        <v>-1</v>
      </c>
      <c r="BN34" s="86">
        <f>SUM('⑴ IS(Subtotal-Dert.)'!BN34,'⑵ IS(Subtotal-Undis.)'!BN34)</f>
        <v>0</v>
      </c>
      <c r="BO34" s="86">
        <f>SUM('⑴ IS(Subtotal-Dert.)'!BO34,'⑵ IS(Subtotal-Undis.)'!BO34)</f>
        <v>0</v>
      </c>
      <c r="BP34" s="86">
        <f>SUM('⑴ IS(Subtotal-Dert.)'!BP34,'⑵ IS(Subtotal-Undis.)'!BP34)</f>
        <v>0</v>
      </c>
      <c r="BQ34" s="86">
        <f>SUM('⑴ IS(Subtotal-Dert.)'!BQ34,'⑵ IS(Subtotal-Undis.)'!BQ34)</f>
        <v>0</v>
      </c>
      <c r="BR34" s="86">
        <f>SUM('⑴ IS(Subtotal-Dert.)'!BR34,'⑵ IS(Subtotal-Undis.)'!BR34)</f>
        <v>0</v>
      </c>
      <c r="BS34" s="86">
        <f>SUM('⑴ IS(Subtotal-Dert.)'!BS34,'⑵ IS(Subtotal-Undis.)'!BS34)</f>
        <v>0</v>
      </c>
      <c r="BT34" s="87">
        <f>SUM('⑴ IS(Subtotal-Dert.)'!BT34,'⑵ IS(Subtotal-Undis.)'!BT34)</f>
        <v>0</v>
      </c>
      <c r="BV34" s="81"/>
      <c r="BW34" s="92" t="str">
        <f t="shared" si="48"/>
        <v>Cash Over And Short</v>
      </c>
      <c r="BX34" s="83"/>
      <c r="BY34" s="84">
        <f t="shared" si="16"/>
        <v>0</v>
      </c>
      <c r="BZ34" s="85">
        <f t="shared" si="17"/>
        <v>0</v>
      </c>
      <c r="CA34" s="86">
        <f t="shared" si="18"/>
        <v>0</v>
      </c>
      <c r="CB34" s="86">
        <f t="shared" si="19"/>
        <v>0</v>
      </c>
      <c r="CC34" s="86">
        <f t="shared" si="20"/>
        <v>0</v>
      </c>
      <c r="CD34" s="84">
        <f t="shared" si="4"/>
        <v>0</v>
      </c>
      <c r="CE34" s="85">
        <f t="shared" si="21"/>
        <v>0</v>
      </c>
      <c r="CF34" s="86">
        <f t="shared" si="22"/>
        <v>0</v>
      </c>
      <c r="CG34" s="86">
        <f t="shared" si="23"/>
        <v>0</v>
      </c>
      <c r="CH34" s="86">
        <f t="shared" si="24"/>
        <v>0</v>
      </c>
      <c r="CI34" s="84">
        <f t="shared" si="5"/>
        <v>0</v>
      </c>
      <c r="CJ34" s="85">
        <f t="shared" si="25"/>
        <v>0</v>
      </c>
      <c r="CK34" s="86">
        <f t="shared" si="26"/>
        <v>0</v>
      </c>
      <c r="CL34" s="86">
        <f t="shared" si="27"/>
        <v>0</v>
      </c>
      <c r="CM34" s="87">
        <f t="shared" si="28"/>
        <v>0</v>
      </c>
      <c r="CO34" s="81"/>
      <c r="CP34" s="92" t="str">
        <f t="shared" si="49"/>
        <v>Cash Over And Short</v>
      </c>
      <c r="CQ34" s="83"/>
      <c r="CR34" s="84">
        <f t="shared" si="29"/>
        <v>0</v>
      </c>
      <c r="CS34" s="84">
        <f t="shared" si="29"/>
        <v>0</v>
      </c>
      <c r="CT34" s="85">
        <f t="shared" si="29"/>
        <v>0</v>
      </c>
      <c r="CU34" s="86">
        <f t="shared" si="29"/>
        <v>0</v>
      </c>
      <c r="CV34" s="86">
        <f t="shared" si="29"/>
        <v>0</v>
      </c>
      <c r="CW34" s="86">
        <f t="shared" si="29"/>
        <v>0</v>
      </c>
      <c r="CX34" s="86">
        <f t="shared" si="29"/>
        <v>0</v>
      </c>
      <c r="CY34" s="86">
        <f t="shared" si="29"/>
        <v>0</v>
      </c>
      <c r="CZ34" s="86">
        <f t="shared" si="29"/>
        <v>0</v>
      </c>
      <c r="DA34" s="86">
        <f t="shared" si="55"/>
        <v>0</v>
      </c>
      <c r="DB34" s="86">
        <f t="shared" si="55"/>
        <v>0</v>
      </c>
      <c r="DC34" s="86">
        <f t="shared" si="55"/>
        <v>0</v>
      </c>
      <c r="DD34" s="86">
        <f t="shared" si="55"/>
        <v>0</v>
      </c>
      <c r="DE34" s="87">
        <f t="shared" si="55"/>
        <v>0</v>
      </c>
      <c r="DG34" s="81"/>
      <c r="DH34" s="92" t="str">
        <f t="shared" si="50"/>
        <v>Cash Over And Short</v>
      </c>
      <c r="DI34" s="83"/>
      <c r="DJ34" s="88" t="str">
        <f t="shared" si="30"/>
        <v/>
      </c>
      <c r="DK34" s="88" t="str">
        <f t="shared" si="30"/>
        <v/>
      </c>
      <c r="DL34" s="89" t="str">
        <f t="shared" si="30"/>
        <v/>
      </c>
      <c r="DM34" s="90" t="str">
        <f t="shared" si="30"/>
        <v/>
      </c>
      <c r="DN34" s="90" t="str">
        <f t="shared" si="30"/>
        <v/>
      </c>
      <c r="DO34" s="90" t="str">
        <f t="shared" si="30"/>
        <v/>
      </c>
      <c r="DP34" s="90" t="str">
        <f t="shared" si="30"/>
        <v/>
      </c>
      <c r="DQ34" s="90" t="str">
        <f t="shared" si="30"/>
        <v/>
      </c>
      <c r="DR34" s="90" t="str">
        <f t="shared" si="30"/>
        <v/>
      </c>
      <c r="DS34" s="90" t="str">
        <f t="shared" si="60"/>
        <v/>
      </c>
      <c r="DT34" s="90" t="str">
        <f t="shared" si="60"/>
        <v/>
      </c>
      <c r="DU34" s="90" t="str">
        <f t="shared" si="60"/>
        <v/>
      </c>
      <c r="DV34" s="90" t="str">
        <f t="shared" si="60"/>
        <v/>
      </c>
      <c r="DW34" s="91" t="str">
        <f t="shared" si="60"/>
        <v/>
      </c>
      <c r="DY34" s="180">
        <f t="shared" si="61"/>
        <v>56</v>
      </c>
      <c r="DZ34" s="180" t="str">
        <f t="shared" si="62"/>
        <v>Cash Over And Short</v>
      </c>
      <c r="EA34" s="181">
        <f t="shared" si="63"/>
        <v>0</v>
      </c>
    </row>
    <row r="35" spans="2:131" ht="11.85" customHeight="1" x14ac:dyDescent="0.15">
      <c r="B35" s="81"/>
      <c r="C35" s="92" t="s">
        <v>102</v>
      </c>
      <c r="D35" s="83"/>
      <c r="E35" s="84">
        <f t="shared" si="8"/>
        <v>0</v>
      </c>
      <c r="F35" s="84">
        <f t="shared" si="9"/>
        <v>0</v>
      </c>
      <c r="G35" s="85">
        <f>SUM('⑴ IS(Subtotal-Dert.)'!G35,'⑵ IS(Subtotal-Undis.)'!G35)</f>
        <v>0</v>
      </c>
      <c r="H35" s="86">
        <f>SUM('⑴ IS(Subtotal-Dert.)'!H35,'⑵ IS(Subtotal-Undis.)'!H35)</f>
        <v>0</v>
      </c>
      <c r="I35" s="86">
        <f>SUM('⑴ IS(Subtotal-Dert.)'!I35,'⑵ IS(Subtotal-Undis.)'!I35)</f>
        <v>0</v>
      </c>
      <c r="J35" s="86">
        <f>SUM('⑴ IS(Subtotal-Dert.)'!J35,'⑵ IS(Subtotal-Undis.)'!J35)</f>
        <v>0</v>
      </c>
      <c r="K35" s="86">
        <f>SUM('⑴ IS(Subtotal-Dert.)'!K35,'⑵ IS(Subtotal-Undis.)'!K35)</f>
        <v>0</v>
      </c>
      <c r="L35" s="86">
        <f>SUM('⑴ IS(Subtotal-Dert.)'!L35,'⑵ IS(Subtotal-Undis.)'!L35)</f>
        <v>0</v>
      </c>
      <c r="M35" s="86">
        <f>SUM('⑴ IS(Subtotal-Dert.)'!M35,'⑵ IS(Subtotal-Undis.)'!M35)</f>
        <v>0</v>
      </c>
      <c r="N35" s="86">
        <f>SUM('⑴ IS(Subtotal-Dert.)'!N35,'⑵ IS(Subtotal-Undis.)'!N35)</f>
        <v>0</v>
      </c>
      <c r="O35" s="86">
        <f>SUM('⑴ IS(Subtotal-Dert.)'!O35,'⑵ IS(Subtotal-Undis.)'!O35)</f>
        <v>0</v>
      </c>
      <c r="P35" s="86">
        <f>SUM('⑴ IS(Subtotal-Dert.)'!P35,'⑵ IS(Subtotal-Undis.)'!P35)</f>
        <v>0</v>
      </c>
      <c r="Q35" s="86">
        <f>SUM('⑴ IS(Subtotal-Dert.)'!Q35,'⑵ IS(Subtotal-Undis.)'!Q35)</f>
        <v>0</v>
      </c>
      <c r="R35" s="87">
        <f>SUM('⑴ IS(Subtotal-Dert.)'!R35,'⑵ IS(Subtotal-Undis.)'!R35)</f>
        <v>0</v>
      </c>
      <c r="T35" s="81"/>
      <c r="U35" s="92" t="str">
        <f t="shared" si="42"/>
        <v>Casual Labor / Valet Service</v>
      </c>
      <c r="V35" s="83"/>
      <c r="W35" s="84">
        <f t="shared" si="10"/>
        <v>0</v>
      </c>
      <c r="X35" s="84">
        <f t="shared" si="11"/>
        <v>0</v>
      </c>
      <c r="Y35" s="85">
        <f>SUM('⑴ IS(Subtotal-Dert.)'!Y35,'⑵ IS(Subtotal-Undis.)'!Y35)</f>
        <v>0</v>
      </c>
      <c r="Z35" s="86">
        <f>SUM('⑴ IS(Subtotal-Dert.)'!Z35,'⑵ IS(Subtotal-Undis.)'!Z35)</f>
        <v>0</v>
      </c>
      <c r="AA35" s="86">
        <f>SUM('⑴ IS(Subtotal-Dert.)'!AA35,'⑵ IS(Subtotal-Undis.)'!AA35)</f>
        <v>0</v>
      </c>
      <c r="AB35" s="86">
        <f>SUM('⑴ IS(Subtotal-Dert.)'!AB35,'⑵ IS(Subtotal-Undis.)'!AB35)</f>
        <v>0</v>
      </c>
      <c r="AC35" s="86">
        <f>SUM('⑴ IS(Subtotal-Dert.)'!AC35,'⑵ IS(Subtotal-Undis.)'!AC35)</f>
        <v>0</v>
      </c>
      <c r="AD35" s="86">
        <f>SUM('⑴ IS(Subtotal-Dert.)'!AD35,'⑵ IS(Subtotal-Undis.)'!AD35)</f>
        <v>0</v>
      </c>
      <c r="AE35" s="86">
        <f>SUM('⑴ IS(Subtotal-Dert.)'!AE35,'⑵ IS(Subtotal-Undis.)'!AE35)</f>
        <v>0</v>
      </c>
      <c r="AF35" s="86">
        <f>SUM('⑴ IS(Subtotal-Dert.)'!AF35,'⑵ IS(Subtotal-Undis.)'!AF35)</f>
        <v>0</v>
      </c>
      <c r="AG35" s="86">
        <f>SUM('⑴ IS(Subtotal-Dert.)'!AG35,'⑵ IS(Subtotal-Undis.)'!AG35)</f>
        <v>0</v>
      </c>
      <c r="AH35" s="86">
        <f>SUM('⑴ IS(Subtotal-Dert.)'!AH35,'⑵ IS(Subtotal-Undis.)'!AH35)</f>
        <v>0</v>
      </c>
      <c r="AI35" s="86">
        <f>SUM('⑴ IS(Subtotal-Dert.)'!AI35,'⑵ IS(Subtotal-Undis.)'!AI35)</f>
        <v>0</v>
      </c>
      <c r="AJ35" s="87">
        <f>SUM('⑴ IS(Subtotal-Dert.)'!AJ35,'⑵ IS(Subtotal-Undis.)'!AJ35)</f>
        <v>0</v>
      </c>
      <c r="AL35" s="81"/>
      <c r="AM35" s="92" t="str">
        <f t="shared" si="44"/>
        <v>Casual Labor / Valet Service</v>
      </c>
      <c r="AN35" s="83"/>
      <c r="AO35" s="84">
        <f t="shared" si="12"/>
        <v>0</v>
      </c>
      <c r="AP35" s="84">
        <f t="shared" si="13"/>
        <v>0</v>
      </c>
      <c r="AQ35" s="85">
        <f>SUM('⑴ IS(Subtotal-Dert.)'!AQ35,'⑵ IS(Subtotal-Undis.)'!AQ35)</f>
        <v>0</v>
      </c>
      <c r="AR35" s="86">
        <f>SUM('⑴ IS(Subtotal-Dert.)'!AR35,'⑵ IS(Subtotal-Undis.)'!AR35)</f>
        <v>0</v>
      </c>
      <c r="AS35" s="86">
        <f>SUM('⑴ IS(Subtotal-Dert.)'!AS35,'⑵ IS(Subtotal-Undis.)'!AS35)</f>
        <v>0</v>
      </c>
      <c r="AT35" s="86">
        <f>SUM('⑴ IS(Subtotal-Dert.)'!AT35,'⑵ IS(Subtotal-Undis.)'!AT35)</f>
        <v>0</v>
      </c>
      <c r="AU35" s="86">
        <f>SUM('⑴ IS(Subtotal-Dert.)'!AU35,'⑵ IS(Subtotal-Undis.)'!AU35)</f>
        <v>0</v>
      </c>
      <c r="AV35" s="86">
        <f>SUM('⑴ IS(Subtotal-Dert.)'!AV35,'⑵ IS(Subtotal-Undis.)'!AV35)</f>
        <v>0</v>
      </c>
      <c r="AW35" s="86">
        <f>SUM('⑴ IS(Subtotal-Dert.)'!AW35,'⑵ IS(Subtotal-Undis.)'!AW35)</f>
        <v>0</v>
      </c>
      <c r="AX35" s="86">
        <f>SUM('⑴ IS(Subtotal-Dert.)'!AX35,'⑵ IS(Subtotal-Undis.)'!AX35)</f>
        <v>0</v>
      </c>
      <c r="AY35" s="86">
        <f>SUM('⑴ IS(Subtotal-Dert.)'!AY35,'⑵ IS(Subtotal-Undis.)'!AY35)</f>
        <v>0</v>
      </c>
      <c r="AZ35" s="86">
        <f>SUM('⑴ IS(Subtotal-Dert.)'!AZ35,'⑵ IS(Subtotal-Undis.)'!AZ35)</f>
        <v>0</v>
      </c>
      <c r="BA35" s="86">
        <f>SUM('⑴ IS(Subtotal-Dert.)'!BA35,'⑵ IS(Subtotal-Undis.)'!BA35)</f>
        <v>0</v>
      </c>
      <c r="BB35" s="87">
        <f>SUM('⑴ IS(Subtotal-Dert.)'!BB35,'⑵ IS(Subtotal-Undis.)'!BB35)</f>
        <v>0</v>
      </c>
      <c r="BD35" s="81"/>
      <c r="BE35" s="92" t="str">
        <f t="shared" si="46"/>
        <v>Casual Labor / Valet Service</v>
      </c>
      <c r="BF35" s="83"/>
      <c r="BG35" s="84">
        <f t="shared" si="14"/>
        <v>660</v>
      </c>
      <c r="BH35" s="84">
        <f t="shared" si="15"/>
        <v>0</v>
      </c>
      <c r="BI35" s="85">
        <f>SUM('⑴ IS(Subtotal-Dert.)'!BI35,'⑵ IS(Subtotal-Undis.)'!BI35)</f>
        <v>0</v>
      </c>
      <c r="BJ35" s="86">
        <f>SUM('⑴ IS(Subtotal-Dert.)'!BJ35,'⑵ IS(Subtotal-Undis.)'!BJ35)</f>
        <v>0</v>
      </c>
      <c r="BK35" s="86">
        <f>SUM('⑴ IS(Subtotal-Dert.)'!BK35,'⑵ IS(Subtotal-Undis.)'!BK35)</f>
        <v>0</v>
      </c>
      <c r="BL35" s="86">
        <f>SUM('⑴ IS(Subtotal-Dert.)'!BL35,'⑵ IS(Subtotal-Undis.)'!BL35)</f>
        <v>0</v>
      </c>
      <c r="BM35" s="86">
        <f>SUM('⑴ IS(Subtotal-Dert.)'!BM35,'⑵ IS(Subtotal-Undis.)'!BM35)</f>
        <v>660</v>
      </c>
      <c r="BN35" s="86">
        <f>SUM('⑴ IS(Subtotal-Dert.)'!BN35,'⑵ IS(Subtotal-Undis.)'!BN35)</f>
        <v>0</v>
      </c>
      <c r="BO35" s="86">
        <f>SUM('⑴ IS(Subtotal-Dert.)'!BO35,'⑵ IS(Subtotal-Undis.)'!BO35)</f>
        <v>0</v>
      </c>
      <c r="BP35" s="86">
        <f>SUM('⑴ IS(Subtotal-Dert.)'!BP35,'⑵ IS(Subtotal-Undis.)'!BP35)</f>
        <v>0</v>
      </c>
      <c r="BQ35" s="86">
        <f>SUM('⑴ IS(Subtotal-Dert.)'!BQ35,'⑵ IS(Subtotal-Undis.)'!BQ35)</f>
        <v>0</v>
      </c>
      <c r="BR35" s="86">
        <f>SUM('⑴ IS(Subtotal-Dert.)'!BR35,'⑵ IS(Subtotal-Undis.)'!BR35)</f>
        <v>0</v>
      </c>
      <c r="BS35" s="86">
        <f>SUM('⑴ IS(Subtotal-Dert.)'!BS35,'⑵ IS(Subtotal-Undis.)'!BS35)</f>
        <v>0</v>
      </c>
      <c r="BT35" s="87">
        <f>SUM('⑴ IS(Subtotal-Dert.)'!BT35,'⑵ IS(Subtotal-Undis.)'!BT35)</f>
        <v>0</v>
      </c>
      <c r="BV35" s="81"/>
      <c r="BW35" s="92" t="str">
        <f t="shared" si="48"/>
        <v>Casual Labor / Valet Service</v>
      </c>
      <c r="BX35" s="83"/>
      <c r="BY35" s="84">
        <f t="shared" si="16"/>
        <v>0</v>
      </c>
      <c r="BZ35" s="85">
        <f t="shared" si="17"/>
        <v>0</v>
      </c>
      <c r="CA35" s="86">
        <f t="shared" si="18"/>
        <v>0</v>
      </c>
      <c r="CB35" s="86">
        <f t="shared" si="19"/>
        <v>0</v>
      </c>
      <c r="CC35" s="86">
        <f t="shared" si="20"/>
        <v>0</v>
      </c>
      <c r="CD35" s="84">
        <f t="shared" si="4"/>
        <v>0</v>
      </c>
      <c r="CE35" s="85">
        <f t="shared" si="21"/>
        <v>0</v>
      </c>
      <c r="CF35" s="86">
        <f t="shared" si="22"/>
        <v>0</v>
      </c>
      <c r="CG35" s="86">
        <f t="shared" si="23"/>
        <v>0</v>
      </c>
      <c r="CH35" s="86">
        <f t="shared" si="24"/>
        <v>0</v>
      </c>
      <c r="CI35" s="84">
        <f t="shared" si="5"/>
        <v>0</v>
      </c>
      <c r="CJ35" s="85">
        <f t="shared" si="25"/>
        <v>0</v>
      </c>
      <c r="CK35" s="86">
        <f t="shared" si="26"/>
        <v>0</v>
      </c>
      <c r="CL35" s="86">
        <f t="shared" si="27"/>
        <v>0</v>
      </c>
      <c r="CM35" s="87">
        <f t="shared" si="28"/>
        <v>0</v>
      </c>
      <c r="CO35" s="81"/>
      <c r="CP35" s="92" t="str">
        <f t="shared" si="49"/>
        <v>Casual Labor / Valet Service</v>
      </c>
      <c r="CQ35" s="83"/>
      <c r="CR35" s="84">
        <f t="shared" si="29"/>
        <v>0</v>
      </c>
      <c r="CS35" s="84">
        <f t="shared" si="29"/>
        <v>0</v>
      </c>
      <c r="CT35" s="85">
        <f t="shared" si="29"/>
        <v>0</v>
      </c>
      <c r="CU35" s="86">
        <f t="shared" si="29"/>
        <v>0</v>
      </c>
      <c r="CV35" s="86">
        <f t="shared" si="29"/>
        <v>0</v>
      </c>
      <c r="CW35" s="86">
        <f t="shared" si="29"/>
        <v>0</v>
      </c>
      <c r="CX35" s="86">
        <f t="shared" si="29"/>
        <v>0</v>
      </c>
      <c r="CY35" s="86">
        <f t="shared" si="29"/>
        <v>0</v>
      </c>
      <c r="CZ35" s="86">
        <f t="shared" si="29"/>
        <v>0</v>
      </c>
      <c r="DA35" s="86">
        <f t="shared" si="55"/>
        <v>0</v>
      </c>
      <c r="DB35" s="86">
        <f t="shared" si="55"/>
        <v>0</v>
      </c>
      <c r="DC35" s="86">
        <f t="shared" si="55"/>
        <v>0</v>
      </c>
      <c r="DD35" s="86">
        <f t="shared" si="55"/>
        <v>0</v>
      </c>
      <c r="DE35" s="87">
        <f t="shared" si="55"/>
        <v>0</v>
      </c>
      <c r="DG35" s="81"/>
      <c r="DH35" s="92" t="str">
        <f t="shared" si="50"/>
        <v>Casual Labor / Valet Service</v>
      </c>
      <c r="DI35" s="83"/>
      <c r="DJ35" s="88" t="str">
        <f t="shared" si="30"/>
        <v/>
      </c>
      <c r="DK35" s="88" t="str">
        <f t="shared" si="30"/>
        <v/>
      </c>
      <c r="DL35" s="89" t="str">
        <f t="shared" si="30"/>
        <v/>
      </c>
      <c r="DM35" s="90" t="str">
        <f t="shared" si="30"/>
        <v/>
      </c>
      <c r="DN35" s="90" t="str">
        <f t="shared" si="30"/>
        <v/>
      </c>
      <c r="DO35" s="90" t="str">
        <f t="shared" si="30"/>
        <v/>
      </c>
      <c r="DP35" s="90" t="str">
        <f t="shared" si="30"/>
        <v/>
      </c>
      <c r="DQ35" s="90" t="str">
        <f t="shared" si="30"/>
        <v/>
      </c>
      <c r="DR35" s="90" t="str">
        <f t="shared" si="30"/>
        <v/>
      </c>
      <c r="DS35" s="90" t="str">
        <f t="shared" si="60"/>
        <v/>
      </c>
      <c r="DT35" s="90" t="str">
        <f t="shared" si="60"/>
        <v/>
      </c>
      <c r="DU35" s="90" t="str">
        <f t="shared" si="60"/>
        <v/>
      </c>
      <c r="DV35" s="90" t="str">
        <f t="shared" si="60"/>
        <v/>
      </c>
      <c r="DW35" s="91" t="str">
        <f t="shared" si="60"/>
        <v/>
      </c>
      <c r="DY35" s="180">
        <f t="shared" si="61"/>
        <v>56</v>
      </c>
      <c r="DZ35" s="180" t="str">
        <f t="shared" si="62"/>
        <v>Casual Labor / Valet Service</v>
      </c>
      <c r="EA35" s="181">
        <f t="shared" si="63"/>
        <v>0</v>
      </c>
    </row>
    <row r="36" spans="2:131" ht="11.85" customHeight="1" x14ac:dyDescent="0.15">
      <c r="B36" s="81"/>
      <c r="C36" s="92" t="s">
        <v>103</v>
      </c>
      <c r="D36" s="83"/>
      <c r="E36" s="84">
        <f t="shared" si="8"/>
        <v>0</v>
      </c>
      <c r="F36" s="84">
        <f t="shared" si="9"/>
        <v>0</v>
      </c>
      <c r="G36" s="85">
        <f>SUM('⑴ IS(Subtotal-Dert.)'!G36,'⑵ IS(Subtotal-Undis.)'!G36)</f>
        <v>0</v>
      </c>
      <c r="H36" s="86">
        <f>SUM('⑴ IS(Subtotal-Dert.)'!H36,'⑵ IS(Subtotal-Undis.)'!H36)</f>
        <v>0</v>
      </c>
      <c r="I36" s="86">
        <f>SUM('⑴ IS(Subtotal-Dert.)'!I36,'⑵ IS(Subtotal-Undis.)'!I36)</f>
        <v>0</v>
      </c>
      <c r="J36" s="86">
        <f>SUM('⑴ IS(Subtotal-Dert.)'!J36,'⑵ IS(Subtotal-Undis.)'!J36)</f>
        <v>0</v>
      </c>
      <c r="K36" s="86">
        <f>SUM('⑴ IS(Subtotal-Dert.)'!K36,'⑵ IS(Subtotal-Undis.)'!K36)</f>
        <v>0</v>
      </c>
      <c r="L36" s="86">
        <f>SUM('⑴ IS(Subtotal-Dert.)'!L36,'⑵ IS(Subtotal-Undis.)'!L36)</f>
        <v>0</v>
      </c>
      <c r="M36" s="86">
        <f>SUM('⑴ IS(Subtotal-Dert.)'!M36,'⑵ IS(Subtotal-Undis.)'!M36)</f>
        <v>0</v>
      </c>
      <c r="N36" s="86">
        <f>SUM('⑴ IS(Subtotal-Dert.)'!N36,'⑵ IS(Subtotal-Undis.)'!N36)</f>
        <v>0</v>
      </c>
      <c r="O36" s="86">
        <f>SUM('⑴ IS(Subtotal-Dert.)'!O36,'⑵ IS(Subtotal-Undis.)'!O36)</f>
        <v>0</v>
      </c>
      <c r="P36" s="86">
        <f>SUM('⑴ IS(Subtotal-Dert.)'!P36,'⑵ IS(Subtotal-Undis.)'!P36)</f>
        <v>0</v>
      </c>
      <c r="Q36" s="86">
        <f>SUM('⑴ IS(Subtotal-Dert.)'!Q36,'⑵ IS(Subtotal-Undis.)'!Q36)</f>
        <v>0</v>
      </c>
      <c r="R36" s="87">
        <f>SUM('⑴ IS(Subtotal-Dert.)'!R36,'⑵ IS(Subtotal-Undis.)'!R36)</f>
        <v>0</v>
      </c>
      <c r="T36" s="81"/>
      <c r="U36" s="92" t="str">
        <f t="shared" si="42"/>
        <v>China</v>
      </c>
      <c r="V36" s="83"/>
      <c r="W36" s="84">
        <f t="shared" si="10"/>
        <v>300</v>
      </c>
      <c r="X36" s="84">
        <f t="shared" si="11"/>
        <v>0</v>
      </c>
      <c r="Y36" s="85">
        <f>SUM('⑴ IS(Subtotal-Dert.)'!Y36,'⑵ IS(Subtotal-Undis.)'!Y36)</f>
        <v>0</v>
      </c>
      <c r="Z36" s="86">
        <f>SUM('⑴ IS(Subtotal-Dert.)'!Z36,'⑵ IS(Subtotal-Undis.)'!Z36)</f>
        <v>0</v>
      </c>
      <c r="AA36" s="86">
        <f>SUM('⑴ IS(Subtotal-Dert.)'!AA36,'⑵ IS(Subtotal-Undis.)'!AA36)</f>
        <v>0</v>
      </c>
      <c r="AB36" s="86">
        <f>SUM('⑴ IS(Subtotal-Dert.)'!AB36,'⑵ IS(Subtotal-Undis.)'!AB36)</f>
        <v>0</v>
      </c>
      <c r="AC36" s="86">
        <f>SUM('⑴ IS(Subtotal-Dert.)'!AC36,'⑵ IS(Subtotal-Undis.)'!AC36)</f>
        <v>0</v>
      </c>
      <c r="AD36" s="86">
        <f>SUM('⑴ IS(Subtotal-Dert.)'!AD36,'⑵ IS(Subtotal-Undis.)'!AD36)</f>
        <v>300</v>
      </c>
      <c r="AE36" s="86">
        <f>SUM('⑴ IS(Subtotal-Dert.)'!AE36,'⑵ IS(Subtotal-Undis.)'!AE36)</f>
        <v>0</v>
      </c>
      <c r="AF36" s="86">
        <f>SUM('⑴ IS(Subtotal-Dert.)'!AF36,'⑵ IS(Subtotal-Undis.)'!AF36)</f>
        <v>0</v>
      </c>
      <c r="AG36" s="86">
        <f>SUM('⑴ IS(Subtotal-Dert.)'!AG36,'⑵ IS(Subtotal-Undis.)'!AG36)</f>
        <v>0</v>
      </c>
      <c r="AH36" s="86">
        <f>SUM('⑴ IS(Subtotal-Dert.)'!AH36,'⑵ IS(Subtotal-Undis.)'!AH36)</f>
        <v>0</v>
      </c>
      <c r="AI36" s="86">
        <f>SUM('⑴ IS(Subtotal-Dert.)'!AI36,'⑵ IS(Subtotal-Undis.)'!AI36)</f>
        <v>0</v>
      </c>
      <c r="AJ36" s="87">
        <f>SUM('⑴ IS(Subtotal-Dert.)'!AJ36,'⑵ IS(Subtotal-Undis.)'!AJ36)</f>
        <v>0</v>
      </c>
      <c r="AL36" s="81"/>
      <c r="AM36" s="92" t="str">
        <f t="shared" si="44"/>
        <v>China</v>
      </c>
      <c r="AN36" s="83"/>
      <c r="AO36" s="84">
        <f t="shared" si="12"/>
        <v>0</v>
      </c>
      <c r="AP36" s="84">
        <f t="shared" si="13"/>
        <v>0</v>
      </c>
      <c r="AQ36" s="85">
        <f>SUM('⑴ IS(Subtotal-Dert.)'!AQ36,'⑵ IS(Subtotal-Undis.)'!AQ36)</f>
        <v>0</v>
      </c>
      <c r="AR36" s="86">
        <f>SUM('⑴ IS(Subtotal-Dert.)'!AR36,'⑵ IS(Subtotal-Undis.)'!AR36)</f>
        <v>0</v>
      </c>
      <c r="AS36" s="86">
        <f>SUM('⑴ IS(Subtotal-Dert.)'!AS36,'⑵ IS(Subtotal-Undis.)'!AS36)</f>
        <v>0</v>
      </c>
      <c r="AT36" s="86">
        <f>SUM('⑴ IS(Subtotal-Dert.)'!AT36,'⑵ IS(Subtotal-Undis.)'!AT36)</f>
        <v>0</v>
      </c>
      <c r="AU36" s="86">
        <f>SUM('⑴ IS(Subtotal-Dert.)'!AU36,'⑵ IS(Subtotal-Undis.)'!AU36)</f>
        <v>0</v>
      </c>
      <c r="AV36" s="86">
        <f>SUM('⑴ IS(Subtotal-Dert.)'!AV36,'⑵ IS(Subtotal-Undis.)'!AV36)</f>
        <v>0</v>
      </c>
      <c r="AW36" s="86">
        <f>SUM('⑴ IS(Subtotal-Dert.)'!AW36,'⑵ IS(Subtotal-Undis.)'!AW36)</f>
        <v>0</v>
      </c>
      <c r="AX36" s="86">
        <f>SUM('⑴ IS(Subtotal-Dert.)'!AX36,'⑵ IS(Subtotal-Undis.)'!AX36)</f>
        <v>0</v>
      </c>
      <c r="AY36" s="86">
        <f>SUM('⑴ IS(Subtotal-Dert.)'!AY36,'⑵ IS(Subtotal-Undis.)'!AY36)</f>
        <v>0</v>
      </c>
      <c r="AZ36" s="86">
        <f>SUM('⑴ IS(Subtotal-Dert.)'!AZ36,'⑵ IS(Subtotal-Undis.)'!AZ36)</f>
        <v>0</v>
      </c>
      <c r="BA36" s="86">
        <f>SUM('⑴ IS(Subtotal-Dert.)'!BA36,'⑵ IS(Subtotal-Undis.)'!BA36)</f>
        <v>0</v>
      </c>
      <c r="BB36" s="87">
        <f>SUM('⑴ IS(Subtotal-Dert.)'!BB36,'⑵ IS(Subtotal-Undis.)'!BB36)</f>
        <v>0</v>
      </c>
      <c r="BD36" s="81"/>
      <c r="BE36" s="92" t="str">
        <f t="shared" si="46"/>
        <v>China</v>
      </c>
      <c r="BF36" s="83"/>
      <c r="BG36" s="84">
        <f t="shared" si="14"/>
        <v>5857.41</v>
      </c>
      <c r="BH36" s="84">
        <f t="shared" si="15"/>
        <v>1064</v>
      </c>
      <c r="BI36" s="85">
        <f>SUM('⑴ IS(Subtotal-Dert.)'!BI36,'⑵ IS(Subtotal-Undis.)'!BI36)</f>
        <v>115</v>
      </c>
      <c r="BJ36" s="86">
        <f>SUM('⑴ IS(Subtotal-Dert.)'!BJ36,'⑵ IS(Subtotal-Undis.)'!BJ36)</f>
        <v>949</v>
      </c>
      <c r="BK36" s="86">
        <f>SUM('⑴ IS(Subtotal-Dert.)'!BK36,'⑵ IS(Subtotal-Undis.)'!BK36)</f>
        <v>0</v>
      </c>
      <c r="BL36" s="86">
        <f>SUM('⑴ IS(Subtotal-Dert.)'!BL36,'⑵ IS(Subtotal-Undis.)'!BL36)</f>
        <v>3214</v>
      </c>
      <c r="BM36" s="86">
        <f>SUM('⑴ IS(Subtotal-Dert.)'!BM36,'⑵ IS(Subtotal-Undis.)'!BM36)</f>
        <v>212</v>
      </c>
      <c r="BN36" s="86">
        <f>SUM('⑴ IS(Subtotal-Dert.)'!BN36,'⑵ IS(Subtotal-Undis.)'!BN36)</f>
        <v>0</v>
      </c>
      <c r="BO36" s="86">
        <f>SUM('⑴ IS(Subtotal-Dert.)'!BO36,'⑵ IS(Subtotal-Undis.)'!BO36)</f>
        <v>0</v>
      </c>
      <c r="BP36" s="86">
        <f>SUM('⑴ IS(Subtotal-Dert.)'!BP36,'⑵ IS(Subtotal-Undis.)'!BP36)</f>
        <v>0</v>
      </c>
      <c r="BQ36" s="86">
        <f>SUM('⑴ IS(Subtotal-Dert.)'!BQ36,'⑵ IS(Subtotal-Undis.)'!BQ36)</f>
        <v>0</v>
      </c>
      <c r="BR36" s="86">
        <f>SUM('⑴ IS(Subtotal-Dert.)'!BR36,'⑵ IS(Subtotal-Undis.)'!BR36)</f>
        <v>992</v>
      </c>
      <c r="BS36" s="86">
        <f>SUM('⑴ IS(Subtotal-Dert.)'!BS36,'⑵ IS(Subtotal-Undis.)'!BS36)</f>
        <v>0</v>
      </c>
      <c r="BT36" s="87">
        <f>SUM('⑴ IS(Subtotal-Dert.)'!BT36,'⑵ IS(Subtotal-Undis.)'!BT36)</f>
        <v>375.41</v>
      </c>
      <c r="BV36" s="81"/>
      <c r="BW36" s="92" t="str">
        <f t="shared" si="48"/>
        <v>China</v>
      </c>
      <c r="BX36" s="83"/>
      <c r="BY36" s="84">
        <f t="shared" si="16"/>
        <v>0</v>
      </c>
      <c r="BZ36" s="85">
        <f t="shared" si="17"/>
        <v>0</v>
      </c>
      <c r="CA36" s="86">
        <f t="shared" si="18"/>
        <v>0</v>
      </c>
      <c r="CB36" s="86">
        <f t="shared" si="19"/>
        <v>0</v>
      </c>
      <c r="CC36" s="86">
        <f t="shared" si="20"/>
        <v>0</v>
      </c>
      <c r="CD36" s="84">
        <f t="shared" si="4"/>
        <v>300</v>
      </c>
      <c r="CE36" s="85">
        <f t="shared" si="21"/>
        <v>0</v>
      </c>
      <c r="CF36" s="86">
        <f t="shared" si="22"/>
        <v>300</v>
      </c>
      <c r="CG36" s="86">
        <f t="shared" si="23"/>
        <v>0</v>
      </c>
      <c r="CH36" s="86">
        <f t="shared" si="24"/>
        <v>0</v>
      </c>
      <c r="CI36" s="84">
        <f t="shared" si="5"/>
        <v>0</v>
      </c>
      <c r="CJ36" s="85">
        <f t="shared" si="25"/>
        <v>0</v>
      </c>
      <c r="CK36" s="86">
        <f t="shared" si="26"/>
        <v>0</v>
      </c>
      <c r="CL36" s="86">
        <f t="shared" si="27"/>
        <v>0</v>
      </c>
      <c r="CM36" s="87">
        <f t="shared" si="28"/>
        <v>0</v>
      </c>
      <c r="CO36" s="81"/>
      <c r="CP36" s="92" t="str">
        <f t="shared" si="49"/>
        <v>China</v>
      </c>
      <c r="CQ36" s="83"/>
      <c r="CR36" s="84">
        <f t="shared" si="29"/>
        <v>-300</v>
      </c>
      <c r="CS36" s="84">
        <f t="shared" si="29"/>
        <v>0</v>
      </c>
      <c r="CT36" s="85">
        <f t="shared" si="29"/>
        <v>0</v>
      </c>
      <c r="CU36" s="86">
        <f t="shared" si="29"/>
        <v>0</v>
      </c>
      <c r="CV36" s="86">
        <f t="shared" si="29"/>
        <v>0</v>
      </c>
      <c r="CW36" s="86">
        <f t="shared" si="29"/>
        <v>0</v>
      </c>
      <c r="CX36" s="86">
        <f t="shared" si="29"/>
        <v>0</v>
      </c>
      <c r="CY36" s="86">
        <f t="shared" si="29"/>
        <v>-300</v>
      </c>
      <c r="CZ36" s="86">
        <f t="shared" si="29"/>
        <v>0</v>
      </c>
      <c r="DA36" s="86">
        <f t="shared" si="55"/>
        <v>0</v>
      </c>
      <c r="DB36" s="86">
        <f t="shared" si="55"/>
        <v>0</v>
      </c>
      <c r="DC36" s="86">
        <f t="shared" si="55"/>
        <v>0</v>
      </c>
      <c r="DD36" s="86">
        <f t="shared" si="55"/>
        <v>0</v>
      </c>
      <c r="DE36" s="87">
        <f t="shared" si="55"/>
        <v>0</v>
      </c>
      <c r="DG36" s="81"/>
      <c r="DH36" s="92" t="str">
        <f t="shared" si="50"/>
        <v>China</v>
      </c>
      <c r="DI36" s="83"/>
      <c r="DJ36" s="88">
        <f t="shared" si="30"/>
        <v>0</v>
      </c>
      <c r="DK36" s="88" t="str">
        <f t="shared" si="30"/>
        <v/>
      </c>
      <c r="DL36" s="89" t="str">
        <f t="shared" si="30"/>
        <v/>
      </c>
      <c r="DM36" s="90" t="str">
        <f t="shared" si="30"/>
        <v/>
      </c>
      <c r="DN36" s="90" t="str">
        <f t="shared" si="30"/>
        <v/>
      </c>
      <c r="DO36" s="90" t="str">
        <f t="shared" si="30"/>
        <v/>
      </c>
      <c r="DP36" s="90" t="str">
        <f t="shared" si="30"/>
        <v/>
      </c>
      <c r="DQ36" s="90">
        <f t="shared" si="30"/>
        <v>0</v>
      </c>
      <c r="DR36" s="90" t="str">
        <f t="shared" si="30"/>
        <v/>
      </c>
      <c r="DS36" s="90" t="str">
        <f t="shared" si="60"/>
        <v/>
      </c>
      <c r="DT36" s="90" t="str">
        <f t="shared" si="60"/>
        <v/>
      </c>
      <c r="DU36" s="90" t="str">
        <f t="shared" si="60"/>
        <v/>
      </c>
      <c r="DV36" s="90" t="str">
        <f t="shared" si="60"/>
        <v/>
      </c>
      <c r="DW36" s="91" t="str">
        <f t="shared" si="60"/>
        <v/>
      </c>
      <c r="DY36" s="180">
        <f t="shared" si="61"/>
        <v>56</v>
      </c>
      <c r="DZ36" s="180" t="str">
        <f t="shared" si="62"/>
        <v>China</v>
      </c>
      <c r="EA36" s="181">
        <f t="shared" si="63"/>
        <v>0</v>
      </c>
    </row>
    <row r="37" spans="2:131" ht="11.85" customHeight="1" x14ac:dyDescent="0.15">
      <c r="B37" s="81"/>
      <c r="C37" s="92" t="s">
        <v>104</v>
      </c>
      <c r="D37" s="83"/>
      <c r="E37" s="84">
        <f t="shared" si="8"/>
        <v>1701.37</v>
      </c>
      <c r="F37" s="84">
        <f t="shared" si="9"/>
        <v>1701.37</v>
      </c>
      <c r="G37" s="85">
        <f>SUM('⑴ IS(Subtotal-Dert.)'!G37,'⑵ IS(Subtotal-Undis.)'!G37)</f>
        <v>716</v>
      </c>
      <c r="H37" s="86">
        <f>SUM('⑴ IS(Subtotal-Dert.)'!H37,'⑵ IS(Subtotal-Undis.)'!H37)</f>
        <v>130</v>
      </c>
      <c r="I37" s="86">
        <f>SUM('⑴ IS(Subtotal-Dert.)'!I37,'⑵ IS(Subtotal-Undis.)'!I37)</f>
        <v>855.37</v>
      </c>
      <c r="J37" s="86">
        <f>SUM('⑴ IS(Subtotal-Dert.)'!J37,'⑵ IS(Subtotal-Undis.)'!J37)</f>
        <v>0</v>
      </c>
      <c r="K37" s="86">
        <f>SUM('⑴ IS(Subtotal-Dert.)'!K37,'⑵ IS(Subtotal-Undis.)'!K37)</f>
        <v>0</v>
      </c>
      <c r="L37" s="86">
        <f>SUM('⑴ IS(Subtotal-Dert.)'!L37,'⑵ IS(Subtotal-Undis.)'!L37)</f>
        <v>0</v>
      </c>
      <c r="M37" s="86">
        <f>SUM('⑴ IS(Subtotal-Dert.)'!M37,'⑵ IS(Subtotal-Undis.)'!M37)</f>
        <v>0</v>
      </c>
      <c r="N37" s="86">
        <f>SUM('⑴ IS(Subtotal-Dert.)'!N37,'⑵ IS(Subtotal-Undis.)'!N37)</f>
        <v>0</v>
      </c>
      <c r="O37" s="86">
        <f>SUM('⑴ IS(Subtotal-Dert.)'!O37,'⑵ IS(Subtotal-Undis.)'!O37)</f>
        <v>0</v>
      </c>
      <c r="P37" s="86">
        <f>SUM('⑴ IS(Subtotal-Dert.)'!P37,'⑵ IS(Subtotal-Undis.)'!P37)</f>
        <v>0</v>
      </c>
      <c r="Q37" s="86">
        <f>SUM('⑴ IS(Subtotal-Dert.)'!Q37,'⑵ IS(Subtotal-Undis.)'!Q37)</f>
        <v>0</v>
      </c>
      <c r="R37" s="87">
        <f>SUM('⑴ IS(Subtotal-Dert.)'!R37,'⑵ IS(Subtotal-Undis.)'!R37)</f>
        <v>0</v>
      </c>
      <c r="T37" s="81"/>
      <c r="U37" s="92" t="str">
        <f t="shared" si="42"/>
        <v>Cleaning Supplies</v>
      </c>
      <c r="V37" s="83"/>
      <c r="W37" s="84">
        <f t="shared" si="10"/>
        <v>10680</v>
      </c>
      <c r="X37" s="84">
        <f t="shared" si="11"/>
        <v>2670</v>
      </c>
      <c r="Y37" s="85">
        <f>SUM('⑴ IS(Subtotal-Dert.)'!Y37,'⑵ IS(Subtotal-Undis.)'!Y37)</f>
        <v>890</v>
      </c>
      <c r="Z37" s="86">
        <f>SUM('⑴ IS(Subtotal-Dert.)'!Z37,'⑵ IS(Subtotal-Undis.)'!Z37)</f>
        <v>890</v>
      </c>
      <c r="AA37" s="86">
        <f>SUM('⑴ IS(Subtotal-Dert.)'!AA37,'⑵ IS(Subtotal-Undis.)'!AA37)</f>
        <v>890</v>
      </c>
      <c r="AB37" s="86">
        <f>SUM('⑴ IS(Subtotal-Dert.)'!AB37,'⑵ IS(Subtotal-Undis.)'!AB37)</f>
        <v>890</v>
      </c>
      <c r="AC37" s="86">
        <f>SUM('⑴ IS(Subtotal-Dert.)'!AC37,'⑵ IS(Subtotal-Undis.)'!AC37)</f>
        <v>890</v>
      </c>
      <c r="AD37" s="86">
        <f>SUM('⑴ IS(Subtotal-Dert.)'!AD37,'⑵ IS(Subtotal-Undis.)'!AD37)</f>
        <v>890</v>
      </c>
      <c r="AE37" s="86">
        <f>SUM('⑴ IS(Subtotal-Dert.)'!AE37,'⑵ IS(Subtotal-Undis.)'!AE37)</f>
        <v>890</v>
      </c>
      <c r="AF37" s="86">
        <f>SUM('⑴ IS(Subtotal-Dert.)'!AF37,'⑵ IS(Subtotal-Undis.)'!AF37)</f>
        <v>890</v>
      </c>
      <c r="AG37" s="86">
        <f>SUM('⑴ IS(Subtotal-Dert.)'!AG37,'⑵ IS(Subtotal-Undis.)'!AG37)</f>
        <v>890</v>
      </c>
      <c r="AH37" s="86">
        <f>SUM('⑴ IS(Subtotal-Dert.)'!AH37,'⑵ IS(Subtotal-Undis.)'!AH37)</f>
        <v>890</v>
      </c>
      <c r="AI37" s="86">
        <f>SUM('⑴ IS(Subtotal-Dert.)'!AI37,'⑵ IS(Subtotal-Undis.)'!AI37)</f>
        <v>890</v>
      </c>
      <c r="AJ37" s="87">
        <f>SUM('⑴ IS(Subtotal-Dert.)'!AJ37,'⑵ IS(Subtotal-Undis.)'!AJ37)</f>
        <v>890</v>
      </c>
      <c r="AL37" s="81"/>
      <c r="AM37" s="92" t="str">
        <f t="shared" si="44"/>
        <v>Cleaning Supplies</v>
      </c>
      <c r="AN37" s="83"/>
      <c r="AO37" s="84">
        <f t="shared" si="12"/>
        <v>10909.23</v>
      </c>
      <c r="AP37" s="84">
        <f t="shared" si="13"/>
        <v>2918.6</v>
      </c>
      <c r="AQ37" s="85">
        <f>SUM('⑴ IS(Subtotal-Dert.)'!AQ37,'⑵ IS(Subtotal-Undis.)'!AQ37)</f>
        <v>852.03</v>
      </c>
      <c r="AR37" s="86">
        <f>SUM('⑴ IS(Subtotal-Dert.)'!AR37,'⑵ IS(Subtotal-Undis.)'!AR37)</f>
        <v>1091.8</v>
      </c>
      <c r="AS37" s="86">
        <f>SUM('⑴ IS(Subtotal-Dert.)'!AS37,'⑵ IS(Subtotal-Undis.)'!AS37)</f>
        <v>974.77</v>
      </c>
      <c r="AT37" s="86">
        <f>SUM('⑴ IS(Subtotal-Dert.)'!AT37,'⑵ IS(Subtotal-Undis.)'!AT37)</f>
        <v>747.04</v>
      </c>
      <c r="AU37" s="86">
        <f>SUM('⑴ IS(Subtotal-Dert.)'!AU37,'⑵ IS(Subtotal-Undis.)'!AU37)</f>
        <v>1400.44</v>
      </c>
      <c r="AV37" s="86">
        <f>SUM('⑴ IS(Subtotal-Dert.)'!AV37,'⑵ IS(Subtotal-Undis.)'!AV37)</f>
        <v>1209.44</v>
      </c>
      <c r="AW37" s="86">
        <f>SUM('⑴ IS(Subtotal-Dert.)'!AW37,'⑵ IS(Subtotal-Undis.)'!AW37)</f>
        <v>613.48</v>
      </c>
      <c r="AX37" s="86">
        <f>SUM('⑴ IS(Subtotal-Dert.)'!AX37,'⑵ IS(Subtotal-Undis.)'!AX37)</f>
        <v>668.86</v>
      </c>
      <c r="AY37" s="86">
        <f>SUM('⑴ IS(Subtotal-Dert.)'!AY37,'⑵ IS(Subtotal-Undis.)'!AY37)</f>
        <v>1186.33</v>
      </c>
      <c r="AZ37" s="86">
        <f>SUM('⑴ IS(Subtotal-Dert.)'!AZ37,'⑵ IS(Subtotal-Undis.)'!AZ37)</f>
        <v>911.37</v>
      </c>
      <c r="BA37" s="86">
        <f>SUM('⑴ IS(Subtotal-Dert.)'!BA37,'⑵ IS(Subtotal-Undis.)'!BA37)</f>
        <v>149.41</v>
      </c>
      <c r="BB37" s="87">
        <f>SUM('⑴ IS(Subtotal-Dert.)'!BB37,'⑵ IS(Subtotal-Undis.)'!BB37)</f>
        <v>1104.26</v>
      </c>
      <c r="BD37" s="81"/>
      <c r="BE37" s="92" t="str">
        <f t="shared" si="46"/>
        <v>Cleaning Supplies</v>
      </c>
      <c r="BF37" s="83"/>
      <c r="BG37" s="84">
        <f t="shared" si="14"/>
        <v>8300.43</v>
      </c>
      <c r="BH37" s="84">
        <f t="shared" si="15"/>
        <v>3541</v>
      </c>
      <c r="BI37" s="85">
        <f>SUM('⑴ IS(Subtotal-Dert.)'!BI37,'⑵ IS(Subtotal-Undis.)'!BI37)</f>
        <v>2238</v>
      </c>
      <c r="BJ37" s="86">
        <f>SUM('⑴ IS(Subtotal-Dert.)'!BJ37,'⑵ IS(Subtotal-Undis.)'!BJ37)</f>
        <v>876</v>
      </c>
      <c r="BK37" s="86">
        <f>SUM('⑴ IS(Subtotal-Dert.)'!BK37,'⑵ IS(Subtotal-Undis.)'!BK37)</f>
        <v>427</v>
      </c>
      <c r="BL37" s="86">
        <f>SUM('⑴ IS(Subtotal-Dert.)'!BL37,'⑵ IS(Subtotal-Undis.)'!BL37)</f>
        <v>756</v>
      </c>
      <c r="BM37" s="86">
        <f>SUM('⑴ IS(Subtotal-Dert.)'!BM37,'⑵ IS(Subtotal-Undis.)'!BM37)</f>
        <v>1592</v>
      </c>
      <c r="BN37" s="86">
        <f>SUM('⑴ IS(Subtotal-Dert.)'!BN37,'⑵ IS(Subtotal-Undis.)'!BN37)</f>
        <v>419</v>
      </c>
      <c r="BO37" s="86">
        <f>SUM('⑴ IS(Subtotal-Dert.)'!BO37,'⑵ IS(Subtotal-Undis.)'!BO37)</f>
        <v>416</v>
      </c>
      <c r="BP37" s="86">
        <f>SUM('⑴ IS(Subtotal-Dert.)'!BP37,'⑵ IS(Subtotal-Undis.)'!BP37)</f>
        <v>104</v>
      </c>
      <c r="BQ37" s="86">
        <f>SUM('⑴ IS(Subtotal-Dert.)'!BQ37,'⑵ IS(Subtotal-Undis.)'!BQ37)</f>
        <v>381</v>
      </c>
      <c r="BR37" s="86">
        <f>SUM('⑴ IS(Subtotal-Dert.)'!BR37,'⑵ IS(Subtotal-Undis.)'!BR37)</f>
        <v>502</v>
      </c>
      <c r="BS37" s="86">
        <f>SUM('⑴ IS(Subtotal-Dert.)'!BS37,'⑵ IS(Subtotal-Undis.)'!BS37)</f>
        <v>589.42999999999995</v>
      </c>
      <c r="BT37" s="87">
        <f>SUM('⑴ IS(Subtotal-Dert.)'!BT37,'⑵ IS(Subtotal-Undis.)'!BT37)</f>
        <v>0</v>
      </c>
      <c r="BV37" s="81"/>
      <c r="BW37" s="92" t="str">
        <f t="shared" si="48"/>
        <v>Cleaning Supplies</v>
      </c>
      <c r="BX37" s="83"/>
      <c r="BY37" s="84">
        <f t="shared" si="16"/>
        <v>1701.37</v>
      </c>
      <c r="BZ37" s="85">
        <f t="shared" si="17"/>
        <v>1701.37</v>
      </c>
      <c r="CA37" s="86">
        <f t="shared" si="18"/>
        <v>0</v>
      </c>
      <c r="CB37" s="86">
        <f t="shared" si="19"/>
        <v>0</v>
      </c>
      <c r="CC37" s="86">
        <f t="shared" si="20"/>
        <v>0</v>
      </c>
      <c r="CD37" s="84">
        <f t="shared" si="4"/>
        <v>10680</v>
      </c>
      <c r="CE37" s="85">
        <f t="shared" si="21"/>
        <v>2670</v>
      </c>
      <c r="CF37" s="86">
        <f t="shared" si="22"/>
        <v>2670</v>
      </c>
      <c r="CG37" s="86">
        <f t="shared" si="23"/>
        <v>2670</v>
      </c>
      <c r="CH37" s="86">
        <f t="shared" si="24"/>
        <v>2670</v>
      </c>
      <c r="CI37" s="84">
        <f t="shared" si="5"/>
        <v>10909.23</v>
      </c>
      <c r="CJ37" s="85">
        <f t="shared" si="25"/>
        <v>2918.6</v>
      </c>
      <c r="CK37" s="86">
        <f t="shared" si="26"/>
        <v>3356.92</v>
      </c>
      <c r="CL37" s="86">
        <f t="shared" si="27"/>
        <v>2468.67</v>
      </c>
      <c r="CM37" s="87">
        <f t="shared" si="28"/>
        <v>2165.04</v>
      </c>
      <c r="CO37" s="81"/>
      <c r="CP37" s="92" t="str">
        <f t="shared" si="49"/>
        <v>Cleaning Supplies</v>
      </c>
      <c r="CQ37" s="83"/>
      <c r="CR37" s="84">
        <f t="shared" si="29"/>
        <v>-8978.630000000001</v>
      </c>
      <c r="CS37" s="84">
        <f t="shared" si="29"/>
        <v>-968.63000000000011</v>
      </c>
      <c r="CT37" s="85">
        <f t="shared" si="29"/>
        <v>-174</v>
      </c>
      <c r="CU37" s="86">
        <f t="shared" si="29"/>
        <v>-760</v>
      </c>
      <c r="CV37" s="86">
        <f t="shared" si="29"/>
        <v>-34.629999999999995</v>
      </c>
      <c r="CW37" s="86">
        <f t="shared" si="29"/>
        <v>-890</v>
      </c>
      <c r="CX37" s="86">
        <f t="shared" si="29"/>
        <v>-890</v>
      </c>
      <c r="CY37" s="86">
        <f t="shared" si="29"/>
        <v>-890</v>
      </c>
      <c r="CZ37" s="86">
        <f t="shared" si="29"/>
        <v>-890</v>
      </c>
      <c r="DA37" s="86">
        <f t="shared" si="55"/>
        <v>-890</v>
      </c>
      <c r="DB37" s="86">
        <f t="shared" si="55"/>
        <v>-890</v>
      </c>
      <c r="DC37" s="86">
        <f t="shared" si="55"/>
        <v>-890</v>
      </c>
      <c r="DD37" s="86">
        <f t="shared" si="55"/>
        <v>-890</v>
      </c>
      <c r="DE37" s="87">
        <f t="shared" si="55"/>
        <v>-890</v>
      </c>
      <c r="DG37" s="81"/>
      <c r="DH37" s="92" t="str">
        <f t="shared" si="50"/>
        <v>Cleaning Supplies</v>
      </c>
      <c r="DI37" s="83"/>
      <c r="DJ37" s="88">
        <f t="shared" si="30"/>
        <v>0.15930430711610477</v>
      </c>
      <c r="DK37" s="88">
        <f t="shared" si="30"/>
        <v>0.63721722846441942</v>
      </c>
      <c r="DL37" s="89">
        <f t="shared" si="30"/>
        <v>0.80449438202247192</v>
      </c>
      <c r="DM37" s="90">
        <f t="shared" si="30"/>
        <v>0.1460674157303371</v>
      </c>
      <c r="DN37" s="90">
        <f t="shared" si="30"/>
        <v>0.96108988764044945</v>
      </c>
      <c r="DO37" s="90">
        <f t="shared" si="30"/>
        <v>0</v>
      </c>
      <c r="DP37" s="90">
        <f t="shared" si="30"/>
        <v>0</v>
      </c>
      <c r="DQ37" s="90">
        <f t="shared" si="30"/>
        <v>0</v>
      </c>
      <c r="DR37" s="90">
        <f t="shared" si="30"/>
        <v>0</v>
      </c>
      <c r="DS37" s="90">
        <f t="shared" si="60"/>
        <v>0</v>
      </c>
      <c r="DT37" s="90">
        <f t="shared" si="60"/>
        <v>0</v>
      </c>
      <c r="DU37" s="90">
        <f t="shared" si="60"/>
        <v>0</v>
      </c>
      <c r="DV37" s="90">
        <f t="shared" si="60"/>
        <v>0</v>
      </c>
      <c r="DW37" s="91">
        <f t="shared" si="60"/>
        <v>0</v>
      </c>
      <c r="DY37" s="180">
        <f t="shared" si="61"/>
        <v>52</v>
      </c>
      <c r="DZ37" s="180" t="str">
        <f t="shared" si="62"/>
        <v>Cleaning Supplies</v>
      </c>
      <c r="EA37" s="181">
        <f t="shared" si="63"/>
        <v>34.629999999999995</v>
      </c>
    </row>
    <row r="38" spans="2:131" ht="11.85" customHeight="1" x14ac:dyDescent="0.15">
      <c r="B38" s="81"/>
      <c r="C38" s="92" t="s">
        <v>105</v>
      </c>
      <c r="D38" s="83"/>
      <c r="E38" s="84">
        <f t="shared" si="8"/>
        <v>0</v>
      </c>
      <c r="F38" s="84">
        <f t="shared" si="9"/>
        <v>0</v>
      </c>
      <c r="G38" s="85">
        <f>SUM('⑴ IS(Subtotal-Dert.)'!G38,'⑵ IS(Subtotal-Undis.)'!G38)</f>
        <v>0</v>
      </c>
      <c r="H38" s="86">
        <f>SUM('⑴ IS(Subtotal-Dert.)'!H38,'⑵ IS(Subtotal-Undis.)'!H38)</f>
        <v>0</v>
      </c>
      <c r="I38" s="86">
        <f>SUM('⑴ IS(Subtotal-Dert.)'!I38,'⑵ IS(Subtotal-Undis.)'!I38)</f>
        <v>0</v>
      </c>
      <c r="J38" s="86">
        <f>SUM('⑴ IS(Subtotal-Dert.)'!J38,'⑵ IS(Subtotal-Undis.)'!J38)</f>
        <v>0</v>
      </c>
      <c r="K38" s="86">
        <f>SUM('⑴ IS(Subtotal-Dert.)'!K38,'⑵ IS(Subtotal-Undis.)'!K38)</f>
        <v>0</v>
      </c>
      <c r="L38" s="86">
        <f>SUM('⑴ IS(Subtotal-Dert.)'!L38,'⑵ IS(Subtotal-Undis.)'!L38)</f>
        <v>0</v>
      </c>
      <c r="M38" s="86">
        <f>SUM('⑴ IS(Subtotal-Dert.)'!M38,'⑵ IS(Subtotal-Undis.)'!M38)</f>
        <v>0</v>
      </c>
      <c r="N38" s="86">
        <f>SUM('⑴ IS(Subtotal-Dert.)'!N38,'⑵ IS(Subtotal-Undis.)'!N38)</f>
        <v>0</v>
      </c>
      <c r="O38" s="86">
        <f>SUM('⑴ IS(Subtotal-Dert.)'!O38,'⑵ IS(Subtotal-Undis.)'!O38)</f>
        <v>0</v>
      </c>
      <c r="P38" s="86">
        <f>SUM('⑴ IS(Subtotal-Dert.)'!P38,'⑵ IS(Subtotal-Undis.)'!P38)</f>
        <v>0</v>
      </c>
      <c r="Q38" s="86">
        <f>SUM('⑴ IS(Subtotal-Dert.)'!Q38,'⑵ IS(Subtotal-Undis.)'!Q38)</f>
        <v>0</v>
      </c>
      <c r="R38" s="87">
        <f>SUM('⑴ IS(Subtotal-Dert.)'!R38,'⑵ IS(Subtotal-Undis.)'!R38)</f>
        <v>0</v>
      </c>
      <c r="T38" s="81"/>
      <c r="U38" s="92" t="str">
        <f t="shared" si="42"/>
        <v>Commissions - Group</v>
      </c>
      <c r="V38" s="83"/>
      <c r="W38" s="84">
        <f t="shared" si="10"/>
        <v>0</v>
      </c>
      <c r="X38" s="84">
        <f t="shared" si="11"/>
        <v>0</v>
      </c>
      <c r="Y38" s="85">
        <f>SUM('⑴ IS(Subtotal-Dert.)'!Y38,'⑵ IS(Subtotal-Undis.)'!Y38)</f>
        <v>0</v>
      </c>
      <c r="Z38" s="86">
        <f>SUM('⑴ IS(Subtotal-Dert.)'!Z38,'⑵ IS(Subtotal-Undis.)'!Z38)</f>
        <v>0</v>
      </c>
      <c r="AA38" s="86">
        <f>SUM('⑴ IS(Subtotal-Dert.)'!AA38,'⑵ IS(Subtotal-Undis.)'!AA38)</f>
        <v>0</v>
      </c>
      <c r="AB38" s="86">
        <f>SUM('⑴ IS(Subtotal-Dert.)'!AB38,'⑵ IS(Subtotal-Undis.)'!AB38)</f>
        <v>0</v>
      </c>
      <c r="AC38" s="86">
        <f>SUM('⑴ IS(Subtotal-Dert.)'!AC38,'⑵ IS(Subtotal-Undis.)'!AC38)</f>
        <v>0</v>
      </c>
      <c r="AD38" s="86">
        <f>SUM('⑴ IS(Subtotal-Dert.)'!AD38,'⑵ IS(Subtotal-Undis.)'!AD38)</f>
        <v>0</v>
      </c>
      <c r="AE38" s="86">
        <f>SUM('⑴ IS(Subtotal-Dert.)'!AE38,'⑵ IS(Subtotal-Undis.)'!AE38)</f>
        <v>0</v>
      </c>
      <c r="AF38" s="86">
        <f>SUM('⑴ IS(Subtotal-Dert.)'!AF38,'⑵ IS(Subtotal-Undis.)'!AF38)</f>
        <v>0</v>
      </c>
      <c r="AG38" s="86">
        <f>SUM('⑴ IS(Subtotal-Dert.)'!AG38,'⑵ IS(Subtotal-Undis.)'!AG38)</f>
        <v>0</v>
      </c>
      <c r="AH38" s="86">
        <f>SUM('⑴ IS(Subtotal-Dert.)'!AH38,'⑵ IS(Subtotal-Undis.)'!AH38)</f>
        <v>0</v>
      </c>
      <c r="AI38" s="86">
        <f>SUM('⑴ IS(Subtotal-Dert.)'!AI38,'⑵ IS(Subtotal-Undis.)'!AI38)</f>
        <v>0</v>
      </c>
      <c r="AJ38" s="87">
        <f>SUM('⑴ IS(Subtotal-Dert.)'!AJ38,'⑵ IS(Subtotal-Undis.)'!AJ38)</f>
        <v>0</v>
      </c>
      <c r="AL38" s="81"/>
      <c r="AM38" s="92" t="str">
        <f t="shared" si="44"/>
        <v>Commissions - Group</v>
      </c>
      <c r="AN38" s="83"/>
      <c r="AO38" s="84">
        <f t="shared" si="12"/>
        <v>0</v>
      </c>
      <c r="AP38" s="84">
        <f t="shared" si="13"/>
        <v>0</v>
      </c>
      <c r="AQ38" s="85">
        <f>SUM('⑴ IS(Subtotal-Dert.)'!AQ38,'⑵ IS(Subtotal-Undis.)'!AQ38)</f>
        <v>0</v>
      </c>
      <c r="AR38" s="86">
        <f>SUM('⑴ IS(Subtotal-Dert.)'!AR38,'⑵ IS(Subtotal-Undis.)'!AR38)</f>
        <v>0</v>
      </c>
      <c r="AS38" s="86">
        <f>SUM('⑴ IS(Subtotal-Dert.)'!AS38,'⑵ IS(Subtotal-Undis.)'!AS38)</f>
        <v>0</v>
      </c>
      <c r="AT38" s="86">
        <f>SUM('⑴ IS(Subtotal-Dert.)'!AT38,'⑵ IS(Subtotal-Undis.)'!AT38)</f>
        <v>0</v>
      </c>
      <c r="AU38" s="86">
        <f>SUM('⑴ IS(Subtotal-Dert.)'!AU38,'⑵ IS(Subtotal-Undis.)'!AU38)</f>
        <v>0</v>
      </c>
      <c r="AV38" s="86">
        <f>SUM('⑴ IS(Subtotal-Dert.)'!AV38,'⑵ IS(Subtotal-Undis.)'!AV38)</f>
        <v>0</v>
      </c>
      <c r="AW38" s="86">
        <f>SUM('⑴ IS(Subtotal-Dert.)'!AW38,'⑵ IS(Subtotal-Undis.)'!AW38)</f>
        <v>0</v>
      </c>
      <c r="AX38" s="86">
        <f>SUM('⑴ IS(Subtotal-Dert.)'!AX38,'⑵ IS(Subtotal-Undis.)'!AX38)</f>
        <v>0</v>
      </c>
      <c r="AY38" s="86">
        <f>SUM('⑴ IS(Subtotal-Dert.)'!AY38,'⑵ IS(Subtotal-Undis.)'!AY38)</f>
        <v>0</v>
      </c>
      <c r="AZ38" s="86">
        <f>SUM('⑴ IS(Subtotal-Dert.)'!AZ38,'⑵ IS(Subtotal-Undis.)'!AZ38)</f>
        <v>0</v>
      </c>
      <c r="BA38" s="86">
        <f>SUM('⑴ IS(Subtotal-Dert.)'!BA38,'⑵ IS(Subtotal-Undis.)'!BA38)</f>
        <v>0</v>
      </c>
      <c r="BB38" s="87">
        <f>SUM('⑴ IS(Subtotal-Dert.)'!BB38,'⑵ IS(Subtotal-Undis.)'!BB38)</f>
        <v>0</v>
      </c>
      <c r="BD38" s="81"/>
      <c r="BE38" s="92" t="str">
        <f t="shared" si="46"/>
        <v>Commissions - Group</v>
      </c>
      <c r="BF38" s="83"/>
      <c r="BG38" s="84">
        <f t="shared" si="14"/>
        <v>0</v>
      </c>
      <c r="BH38" s="84">
        <f t="shared" si="15"/>
        <v>0</v>
      </c>
      <c r="BI38" s="85">
        <f>SUM('⑴ IS(Subtotal-Dert.)'!BI38,'⑵ IS(Subtotal-Undis.)'!BI38)</f>
        <v>0</v>
      </c>
      <c r="BJ38" s="86">
        <f>SUM('⑴ IS(Subtotal-Dert.)'!BJ38,'⑵ IS(Subtotal-Undis.)'!BJ38)</f>
        <v>0</v>
      </c>
      <c r="BK38" s="86">
        <f>SUM('⑴ IS(Subtotal-Dert.)'!BK38,'⑵ IS(Subtotal-Undis.)'!BK38)</f>
        <v>0</v>
      </c>
      <c r="BL38" s="86">
        <f>SUM('⑴ IS(Subtotal-Dert.)'!BL38,'⑵ IS(Subtotal-Undis.)'!BL38)</f>
        <v>0</v>
      </c>
      <c r="BM38" s="86">
        <f>SUM('⑴ IS(Subtotal-Dert.)'!BM38,'⑵ IS(Subtotal-Undis.)'!BM38)</f>
        <v>0</v>
      </c>
      <c r="BN38" s="86">
        <f>SUM('⑴ IS(Subtotal-Dert.)'!BN38,'⑵ IS(Subtotal-Undis.)'!BN38)</f>
        <v>0</v>
      </c>
      <c r="BO38" s="86">
        <f>SUM('⑴ IS(Subtotal-Dert.)'!BO38,'⑵ IS(Subtotal-Undis.)'!BO38)</f>
        <v>0</v>
      </c>
      <c r="BP38" s="86">
        <f>SUM('⑴ IS(Subtotal-Dert.)'!BP38,'⑵ IS(Subtotal-Undis.)'!BP38)</f>
        <v>0</v>
      </c>
      <c r="BQ38" s="86">
        <f>SUM('⑴ IS(Subtotal-Dert.)'!BQ38,'⑵ IS(Subtotal-Undis.)'!BQ38)</f>
        <v>0</v>
      </c>
      <c r="BR38" s="86">
        <f>SUM('⑴ IS(Subtotal-Dert.)'!BR38,'⑵ IS(Subtotal-Undis.)'!BR38)</f>
        <v>0</v>
      </c>
      <c r="BS38" s="86">
        <f>SUM('⑴ IS(Subtotal-Dert.)'!BS38,'⑵ IS(Subtotal-Undis.)'!BS38)</f>
        <v>0</v>
      </c>
      <c r="BT38" s="87">
        <f>SUM('⑴ IS(Subtotal-Dert.)'!BT38,'⑵ IS(Subtotal-Undis.)'!BT38)</f>
        <v>0</v>
      </c>
      <c r="BV38" s="81"/>
      <c r="BW38" s="92" t="str">
        <f t="shared" si="48"/>
        <v>Commissions - Group</v>
      </c>
      <c r="BX38" s="83"/>
      <c r="BY38" s="84">
        <f t="shared" si="16"/>
        <v>0</v>
      </c>
      <c r="BZ38" s="85">
        <f t="shared" si="17"/>
        <v>0</v>
      </c>
      <c r="CA38" s="86">
        <f t="shared" si="18"/>
        <v>0</v>
      </c>
      <c r="CB38" s="86">
        <f t="shared" si="19"/>
        <v>0</v>
      </c>
      <c r="CC38" s="86">
        <f t="shared" si="20"/>
        <v>0</v>
      </c>
      <c r="CD38" s="84">
        <f t="shared" si="4"/>
        <v>0</v>
      </c>
      <c r="CE38" s="85">
        <f t="shared" si="21"/>
        <v>0</v>
      </c>
      <c r="CF38" s="86">
        <f t="shared" si="22"/>
        <v>0</v>
      </c>
      <c r="CG38" s="86">
        <f t="shared" si="23"/>
        <v>0</v>
      </c>
      <c r="CH38" s="86">
        <f t="shared" si="24"/>
        <v>0</v>
      </c>
      <c r="CI38" s="84">
        <f t="shared" si="5"/>
        <v>0</v>
      </c>
      <c r="CJ38" s="85">
        <f t="shared" si="25"/>
        <v>0</v>
      </c>
      <c r="CK38" s="86">
        <f t="shared" si="26"/>
        <v>0</v>
      </c>
      <c r="CL38" s="86">
        <f t="shared" si="27"/>
        <v>0</v>
      </c>
      <c r="CM38" s="87">
        <f t="shared" si="28"/>
        <v>0</v>
      </c>
      <c r="CO38" s="81"/>
      <c r="CP38" s="92" t="str">
        <f t="shared" si="49"/>
        <v>Commissions - Group</v>
      </c>
      <c r="CQ38" s="83"/>
      <c r="CR38" s="84">
        <f t="shared" si="29"/>
        <v>0</v>
      </c>
      <c r="CS38" s="84">
        <f t="shared" si="29"/>
        <v>0</v>
      </c>
      <c r="CT38" s="85">
        <f t="shared" si="29"/>
        <v>0</v>
      </c>
      <c r="CU38" s="86">
        <f t="shared" si="29"/>
        <v>0</v>
      </c>
      <c r="CV38" s="86">
        <f t="shared" si="29"/>
        <v>0</v>
      </c>
      <c r="CW38" s="86">
        <f t="shared" si="29"/>
        <v>0</v>
      </c>
      <c r="CX38" s="86">
        <f t="shared" si="29"/>
        <v>0</v>
      </c>
      <c r="CY38" s="86">
        <f t="shared" si="29"/>
        <v>0</v>
      </c>
      <c r="CZ38" s="86">
        <f t="shared" si="29"/>
        <v>0</v>
      </c>
      <c r="DA38" s="86">
        <f t="shared" si="55"/>
        <v>0</v>
      </c>
      <c r="DB38" s="86">
        <f t="shared" si="55"/>
        <v>0</v>
      </c>
      <c r="DC38" s="86">
        <f t="shared" si="55"/>
        <v>0</v>
      </c>
      <c r="DD38" s="86">
        <f t="shared" si="55"/>
        <v>0</v>
      </c>
      <c r="DE38" s="87">
        <f t="shared" si="55"/>
        <v>0</v>
      </c>
      <c r="DG38" s="81"/>
      <c r="DH38" s="92" t="str">
        <f t="shared" si="50"/>
        <v>Commissions - Group</v>
      </c>
      <c r="DI38" s="83"/>
      <c r="DJ38" s="88" t="str">
        <f t="shared" si="30"/>
        <v/>
      </c>
      <c r="DK38" s="88" t="str">
        <f t="shared" si="30"/>
        <v/>
      </c>
      <c r="DL38" s="89" t="str">
        <f t="shared" si="30"/>
        <v/>
      </c>
      <c r="DM38" s="90" t="str">
        <f t="shared" si="30"/>
        <v/>
      </c>
      <c r="DN38" s="90" t="str">
        <f t="shared" si="30"/>
        <v/>
      </c>
      <c r="DO38" s="90" t="str">
        <f t="shared" si="30"/>
        <v/>
      </c>
      <c r="DP38" s="90" t="str">
        <f t="shared" si="30"/>
        <v/>
      </c>
      <c r="DQ38" s="90" t="str">
        <f t="shared" si="30"/>
        <v/>
      </c>
      <c r="DR38" s="90" t="str">
        <f t="shared" si="30"/>
        <v/>
      </c>
      <c r="DS38" s="90" t="str">
        <f t="shared" si="60"/>
        <v/>
      </c>
      <c r="DT38" s="90" t="str">
        <f t="shared" si="60"/>
        <v/>
      </c>
      <c r="DU38" s="90" t="str">
        <f t="shared" si="60"/>
        <v/>
      </c>
      <c r="DV38" s="90" t="str">
        <f t="shared" si="60"/>
        <v/>
      </c>
      <c r="DW38" s="91" t="str">
        <f t="shared" si="60"/>
        <v/>
      </c>
      <c r="DY38" s="180">
        <f t="shared" si="61"/>
        <v>56</v>
      </c>
      <c r="DZ38" s="180" t="str">
        <f t="shared" si="62"/>
        <v>Commissions - Group</v>
      </c>
      <c r="EA38" s="181">
        <f t="shared" si="63"/>
        <v>0</v>
      </c>
    </row>
    <row r="39" spans="2:131" ht="11.85" customHeight="1" x14ac:dyDescent="0.15">
      <c r="B39" s="81"/>
      <c r="C39" s="92" t="s">
        <v>106</v>
      </c>
      <c r="D39" s="83"/>
      <c r="E39" s="84">
        <f t="shared" si="8"/>
        <v>177422</v>
      </c>
      <c r="F39" s="84">
        <f t="shared" si="9"/>
        <v>177422</v>
      </c>
      <c r="G39" s="85">
        <f>SUM('⑴ IS(Subtotal-Dert.)'!G39,'⑵ IS(Subtotal-Undis.)'!G39)</f>
        <v>63703</v>
      </c>
      <c r="H39" s="86">
        <f>SUM('⑴ IS(Subtotal-Dert.)'!H39,'⑵ IS(Subtotal-Undis.)'!H39)</f>
        <v>57650</v>
      </c>
      <c r="I39" s="86">
        <f>SUM('⑴ IS(Subtotal-Dert.)'!I39,'⑵ IS(Subtotal-Undis.)'!I39)</f>
        <v>56069</v>
      </c>
      <c r="J39" s="86">
        <f>SUM('⑴ IS(Subtotal-Dert.)'!J39,'⑵ IS(Subtotal-Undis.)'!J39)</f>
        <v>0</v>
      </c>
      <c r="K39" s="86">
        <f>SUM('⑴ IS(Subtotal-Dert.)'!K39,'⑵ IS(Subtotal-Undis.)'!K39)</f>
        <v>0</v>
      </c>
      <c r="L39" s="86">
        <f>SUM('⑴ IS(Subtotal-Dert.)'!L39,'⑵ IS(Subtotal-Undis.)'!L39)</f>
        <v>0</v>
      </c>
      <c r="M39" s="86">
        <f>SUM('⑴ IS(Subtotal-Dert.)'!M39,'⑵ IS(Subtotal-Undis.)'!M39)</f>
        <v>0</v>
      </c>
      <c r="N39" s="86">
        <f>SUM('⑴ IS(Subtotal-Dert.)'!N39,'⑵ IS(Subtotal-Undis.)'!N39)</f>
        <v>0</v>
      </c>
      <c r="O39" s="86">
        <f>SUM('⑴ IS(Subtotal-Dert.)'!O39,'⑵ IS(Subtotal-Undis.)'!O39)</f>
        <v>0</v>
      </c>
      <c r="P39" s="86">
        <f>SUM('⑴ IS(Subtotal-Dert.)'!P39,'⑵ IS(Subtotal-Undis.)'!P39)</f>
        <v>0</v>
      </c>
      <c r="Q39" s="86">
        <f>SUM('⑴ IS(Subtotal-Dert.)'!Q39,'⑵ IS(Subtotal-Undis.)'!Q39)</f>
        <v>0</v>
      </c>
      <c r="R39" s="87">
        <f>SUM('⑴ IS(Subtotal-Dert.)'!R39,'⑵ IS(Subtotal-Undis.)'!R39)</f>
        <v>0</v>
      </c>
      <c r="T39" s="81"/>
      <c r="U39" s="92" t="str">
        <f t="shared" si="42"/>
        <v>Commissions - Individual</v>
      </c>
      <c r="V39" s="83"/>
      <c r="W39" s="84">
        <f t="shared" si="10"/>
        <v>547967</v>
      </c>
      <c r="X39" s="84">
        <f t="shared" si="11"/>
        <v>116628</v>
      </c>
      <c r="Y39" s="85">
        <f>SUM('⑴ IS(Subtotal-Dert.)'!Y39,'⑵ IS(Subtotal-Undis.)'!Y39)</f>
        <v>40722</v>
      </c>
      <c r="Z39" s="86">
        <f>SUM('⑴ IS(Subtotal-Dert.)'!Z39,'⑵ IS(Subtotal-Undis.)'!Z39)</f>
        <v>20764</v>
      </c>
      <c r="AA39" s="86">
        <f>SUM('⑴ IS(Subtotal-Dert.)'!AA39,'⑵ IS(Subtotal-Undis.)'!AA39)</f>
        <v>55142</v>
      </c>
      <c r="AB39" s="86">
        <f>SUM('⑴ IS(Subtotal-Dert.)'!AB39,'⑵ IS(Subtotal-Undis.)'!AB39)</f>
        <v>56210</v>
      </c>
      <c r="AC39" s="86">
        <f>SUM('⑴ IS(Subtotal-Dert.)'!AC39,'⑵ IS(Subtotal-Undis.)'!AC39)</f>
        <v>51585</v>
      </c>
      <c r="AD39" s="86">
        <f>SUM('⑴ IS(Subtotal-Dert.)'!AD39,'⑵ IS(Subtotal-Undis.)'!AD39)</f>
        <v>41190</v>
      </c>
      <c r="AE39" s="86">
        <f>SUM('⑴ IS(Subtotal-Dert.)'!AE39,'⑵ IS(Subtotal-Undis.)'!AE39)</f>
        <v>51887</v>
      </c>
      <c r="AF39" s="86">
        <f>SUM('⑴ IS(Subtotal-Dert.)'!AF39,'⑵ IS(Subtotal-Undis.)'!AF39)</f>
        <v>54426</v>
      </c>
      <c r="AG39" s="86">
        <f>SUM('⑴ IS(Subtotal-Dert.)'!AG39,'⑵ IS(Subtotal-Undis.)'!AG39)</f>
        <v>35688</v>
      </c>
      <c r="AH39" s="86">
        <f>SUM('⑴ IS(Subtotal-Dert.)'!AH39,'⑵ IS(Subtotal-Undis.)'!AH39)</f>
        <v>43455</v>
      </c>
      <c r="AI39" s="86">
        <f>SUM('⑴ IS(Subtotal-Dert.)'!AI39,'⑵ IS(Subtotal-Undis.)'!AI39)</f>
        <v>47029</v>
      </c>
      <c r="AJ39" s="87">
        <f>SUM('⑴ IS(Subtotal-Dert.)'!AJ39,'⑵ IS(Subtotal-Undis.)'!AJ39)</f>
        <v>49869</v>
      </c>
      <c r="AL39" s="81"/>
      <c r="AM39" s="92" t="str">
        <f t="shared" si="44"/>
        <v>Commissions - Individual</v>
      </c>
      <c r="AN39" s="83"/>
      <c r="AO39" s="84">
        <f t="shared" si="12"/>
        <v>509092.30000000005</v>
      </c>
      <c r="AP39" s="84">
        <f t="shared" si="13"/>
        <v>114722.12</v>
      </c>
      <c r="AQ39" s="85">
        <f>SUM('⑴ IS(Subtotal-Dert.)'!AQ39,'⑵ IS(Subtotal-Undis.)'!AQ39)</f>
        <v>38890.089999999997</v>
      </c>
      <c r="AR39" s="86">
        <f>SUM('⑴ IS(Subtotal-Dert.)'!AR39,'⑵ IS(Subtotal-Undis.)'!AR39)</f>
        <v>30186.400000000001</v>
      </c>
      <c r="AS39" s="86">
        <f>SUM('⑴ IS(Subtotal-Dert.)'!AS39,'⑵ IS(Subtotal-Undis.)'!AS39)</f>
        <v>45645.63</v>
      </c>
      <c r="AT39" s="86">
        <f>SUM('⑴ IS(Subtotal-Dert.)'!AT39,'⑵ IS(Subtotal-Undis.)'!AT39)</f>
        <v>53263.33</v>
      </c>
      <c r="AU39" s="86">
        <f>SUM('⑴ IS(Subtotal-Dert.)'!AU39,'⑵ IS(Subtotal-Undis.)'!AU39)</f>
        <v>57280.83</v>
      </c>
      <c r="AV39" s="86">
        <f>SUM('⑴ IS(Subtotal-Dert.)'!AV39,'⑵ IS(Subtotal-Undis.)'!AV39)</f>
        <v>36669.870000000003</v>
      </c>
      <c r="AW39" s="86">
        <f>SUM('⑴ IS(Subtotal-Dert.)'!AW39,'⑵ IS(Subtotal-Undis.)'!AW39)</f>
        <v>48763.4</v>
      </c>
      <c r="AX39" s="86">
        <f>SUM('⑴ IS(Subtotal-Dert.)'!AX39,'⑵ IS(Subtotal-Undis.)'!AX39)</f>
        <v>49087.11</v>
      </c>
      <c r="AY39" s="86">
        <f>SUM('⑴ IS(Subtotal-Dert.)'!AY39,'⑵ IS(Subtotal-Undis.)'!AY39)</f>
        <v>31774</v>
      </c>
      <c r="AZ39" s="86">
        <f>SUM('⑴ IS(Subtotal-Dert.)'!AZ39,'⑵ IS(Subtotal-Undis.)'!AZ39)</f>
        <v>60948.63</v>
      </c>
      <c r="BA39" s="86">
        <f>SUM('⑴ IS(Subtotal-Dert.)'!BA39,'⑵ IS(Subtotal-Undis.)'!BA39)</f>
        <v>22197.23</v>
      </c>
      <c r="BB39" s="87">
        <f>SUM('⑴ IS(Subtotal-Dert.)'!BB39,'⑵ IS(Subtotal-Undis.)'!BB39)</f>
        <v>34385.78</v>
      </c>
      <c r="BD39" s="81"/>
      <c r="BE39" s="92" t="str">
        <f t="shared" si="46"/>
        <v>Commissions - Individual</v>
      </c>
      <c r="BF39" s="83"/>
      <c r="BG39" s="84">
        <f t="shared" si="14"/>
        <v>928661.79999999993</v>
      </c>
      <c r="BH39" s="84">
        <f t="shared" si="15"/>
        <v>255400</v>
      </c>
      <c r="BI39" s="85">
        <f>SUM('⑴ IS(Subtotal-Dert.)'!BI39,'⑵ IS(Subtotal-Undis.)'!BI39)</f>
        <v>95089</v>
      </c>
      <c r="BJ39" s="86">
        <f>SUM('⑴ IS(Subtotal-Dert.)'!BJ39,'⑵ IS(Subtotal-Undis.)'!BJ39)</f>
        <v>81670</v>
      </c>
      <c r="BK39" s="86">
        <f>SUM('⑴ IS(Subtotal-Dert.)'!BK39,'⑵ IS(Subtotal-Undis.)'!BK39)</f>
        <v>78641</v>
      </c>
      <c r="BL39" s="86">
        <f>SUM('⑴ IS(Subtotal-Dert.)'!BL39,'⑵ IS(Subtotal-Undis.)'!BL39)</f>
        <v>79422</v>
      </c>
      <c r="BM39" s="86">
        <f>SUM('⑴ IS(Subtotal-Dert.)'!BM39,'⑵ IS(Subtotal-Undis.)'!BM39)</f>
        <v>94159</v>
      </c>
      <c r="BN39" s="86">
        <f>SUM('⑴ IS(Subtotal-Dert.)'!BN39,'⑵ IS(Subtotal-Undis.)'!BN39)</f>
        <v>92845</v>
      </c>
      <c r="BO39" s="86">
        <f>SUM('⑴ IS(Subtotal-Dert.)'!BO39,'⑵ IS(Subtotal-Undis.)'!BO39)</f>
        <v>107375</v>
      </c>
      <c r="BP39" s="86">
        <f>SUM('⑴ IS(Subtotal-Dert.)'!BP39,'⑵ IS(Subtotal-Undis.)'!BP39)</f>
        <v>94587</v>
      </c>
      <c r="BQ39" s="86">
        <f>SUM('⑴ IS(Subtotal-Dert.)'!BQ39,'⑵ IS(Subtotal-Undis.)'!BQ39)</f>
        <v>67760</v>
      </c>
      <c r="BR39" s="86">
        <f>SUM('⑴ IS(Subtotal-Dert.)'!BR39,'⑵ IS(Subtotal-Undis.)'!BR39)</f>
        <v>56586</v>
      </c>
      <c r="BS39" s="86">
        <f>SUM('⑴ IS(Subtotal-Dert.)'!BS39,'⑵ IS(Subtotal-Undis.)'!BS39)</f>
        <v>43517.19</v>
      </c>
      <c r="BT39" s="87">
        <f>SUM('⑴ IS(Subtotal-Dert.)'!BT39,'⑵ IS(Subtotal-Undis.)'!BT39)</f>
        <v>37010.61</v>
      </c>
      <c r="BV39" s="81"/>
      <c r="BW39" s="92" t="str">
        <f t="shared" si="48"/>
        <v>Commissions - Individual</v>
      </c>
      <c r="BX39" s="83"/>
      <c r="BY39" s="84">
        <f t="shared" si="16"/>
        <v>177422</v>
      </c>
      <c r="BZ39" s="85">
        <f t="shared" si="17"/>
        <v>177422</v>
      </c>
      <c r="CA39" s="86">
        <f t="shared" si="18"/>
        <v>0</v>
      </c>
      <c r="CB39" s="86">
        <f t="shared" si="19"/>
        <v>0</v>
      </c>
      <c r="CC39" s="86">
        <f t="shared" si="20"/>
        <v>0</v>
      </c>
      <c r="CD39" s="84">
        <f t="shared" si="4"/>
        <v>547967</v>
      </c>
      <c r="CE39" s="85">
        <f t="shared" si="21"/>
        <v>116628</v>
      </c>
      <c r="CF39" s="86">
        <f t="shared" si="22"/>
        <v>148985</v>
      </c>
      <c r="CG39" s="86">
        <f t="shared" si="23"/>
        <v>142001</v>
      </c>
      <c r="CH39" s="86">
        <f t="shared" si="24"/>
        <v>140353</v>
      </c>
      <c r="CI39" s="84">
        <f t="shared" si="5"/>
        <v>509092.30000000005</v>
      </c>
      <c r="CJ39" s="85">
        <f t="shared" si="25"/>
        <v>114722.12</v>
      </c>
      <c r="CK39" s="86">
        <f t="shared" si="26"/>
        <v>147214.03</v>
      </c>
      <c r="CL39" s="86">
        <f t="shared" si="27"/>
        <v>129624.51000000001</v>
      </c>
      <c r="CM39" s="87">
        <f t="shared" si="28"/>
        <v>117531.64</v>
      </c>
      <c r="CO39" s="81"/>
      <c r="CP39" s="92" t="str">
        <f t="shared" si="49"/>
        <v>Commissions - Individual</v>
      </c>
      <c r="CQ39" s="83"/>
      <c r="CR39" s="84">
        <f t="shared" si="29"/>
        <v>-370545</v>
      </c>
      <c r="CS39" s="84">
        <f t="shared" si="29"/>
        <v>60794</v>
      </c>
      <c r="CT39" s="85">
        <f t="shared" si="29"/>
        <v>22981</v>
      </c>
      <c r="CU39" s="86">
        <f t="shared" si="29"/>
        <v>36886</v>
      </c>
      <c r="CV39" s="86">
        <f t="shared" si="29"/>
        <v>927</v>
      </c>
      <c r="CW39" s="86">
        <f t="shared" si="29"/>
        <v>-56210</v>
      </c>
      <c r="CX39" s="86">
        <f t="shared" si="29"/>
        <v>-51585</v>
      </c>
      <c r="CY39" s="86">
        <f t="shared" si="29"/>
        <v>-41190</v>
      </c>
      <c r="CZ39" s="86">
        <f t="shared" si="29"/>
        <v>-51887</v>
      </c>
      <c r="DA39" s="86">
        <f t="shared" si="55"/>
        <v>-54426</v>
      </c>
      <c r="DB39" s="86">
        <f t="shared" si="55"/>
        <v>-35688</v>
      </c>
      <c r="DC39" s="86">
        <f t="shared" si="55"/>
        <v>-43455</v>
      </c>
      <c r="DD39" s="86">
        <f t="shared" si="55"/>
        <v>-47029</v>
      </c>
      <c r="DE39" s="87">
        <f t="shared" si="55"/>
        <v>-49869</v>
      </c>
      <c r="DG39" s="81"/>
      <c r="DH39" s="92" t="str">
        <f t="shared" si="50"/>
        <v>Commissions - Individual</v>
      </c>
      <c r="DI39" s="83"/>
      <c r="DJ39" s="88">
        <f t="shared" si="30"/>
        <v>0.32378227156014872</v>
      </c>
      <c r="DK39" s="88">
        <f t="shared" si="30"/>
        <v>1.5212641904173956</v>
      </c>
      <c r="DL39" s="89">
        <f t="shared" si="30"/>
        <v>1.5643386867049753</v>
      </c>
      <c r="DM39" s="90">
        <f t="shared" si="30"/>
        <v>2.7764399922943559</v>
      </c>
      <c r="DN39" s="90">
        <f t="shared" si="30"/>
        <v>1.0168111421421058</v>
      </c>
      <c r="DO39" s="90">
        <f t="shared" si="30"/>
        <v>0</v>
      </c>
      <c r="DP39" s="90">
        <f t="shared" si="30"/>
        <v>0</v>
      </c>
      <c r="DQ39" s="90">
        <f t="shared" si="30"/>
        <v>0</v>
      </c>
      <c r="DR39" s="90">
        <f t="shared" si="30"/>
        <v>0</v>
      </c>
      <c r="DS39" s="90">
        <f t="shared" si="60"/>
        <v>0</v>
      </c>
      <c r="DT39" s="90">
        <f t="shared" si="60"/>
        <v>0</v>
      </c>
      <c r="DU39" s="90">
        <f t="shared" si="60"/>
        <v>0</v>
      </c>
      <c r="DV39" s="90">
        <f t="shared" si="60"/>
        <v>0</v>
      </c>
      <c r="DW39" s="91">
        <f t="shared" si="60"/>
        <v>0</v>
      </c>
      <c r="DY39" s="180">
        <f t="shared" si="61"/>
        <v>28</v>
      </c>
      <c r="DZ39" s="180" t="str">
        <f t="shared" si="62"/>
        <v>Commissions - Individual</v>
      </c>
      <c r="EA39" s="181">
        <f t="shared" si="63"/>
        <v>927</v>
      </c>
    </row>
    <row r="40" spans="2:131" ht="11.85" customHeight="1" x14ac:dyDescent="0.15">
      <c r="B40" s="81"/>
      <c r="C40" s="92" t="s">
        <v>107</v>
      </c>
      <c r="D40" s="83"/>
      <c r="E40" s="84">
        <f t="shared" si="8"/>
        <v>0</v>
      </c>
      <c r="F40" s="84">
        <f t="shared" si="9"/>
        <v>0</v>
      </c>
      <c r="G40" s="85">
        <f>SUM('⑴ IS(Subtotal-Dert.)'!G40,'⑵ IS(Subtotal-Undis.)'!G40)</f>
        <v>0</v>
      </c>
      <c r="H40" s="86">
        <f>SUM('⑴ IS(Subtotal-Dert.)'!H40,'⑵ IS(Subtotal-Undis.)'!H40)</f>
        <v>0</v>
      </c>
      <c r="I40" s="86">
        <f>SUM('⑴ IS(Subtotal-Dert.)'!I40,'⑵ IS(Subtotal-Undis.)'!I40)</f>
        <v>0</v>
      </c>
      <c r="J40" s="86">
        <f>SUM('⑴ IS(Subtotal-Dert.)'!J40,'⑵ IS(Subtotal-Undis.)'!J40)</f>
        <v>0</v>
      </c>
      <c r="K40" s="86">
        <f>SUM('⑴ IS(Subtotal-Dert.)'!K40,'⑵ IS(Subtotal-Undis.)'!K40)</f>
        <v>0</v>
      </c>
      <c r="L40" s="86">
        <f>SUM('⑴ IS(Subtotal-Dert.)'!L40,'⑵ IS(Subtotal-Undis.)'!L40)</f>
        <v>0</v>
      </c>
      <c r="M40" s="86">
        <f>SUM('⑴ IS(Subtotal-Dert.)'!M40,'⑵ IS(Subtotal-Undis.)'!M40)</f>
        <v>0</v>
      </c>
      <c r="N40" s="86">
        <f>SUM('⑴ IS(Subtotal-Dert.)'!N40,'⑵ IS(Subtotal-Undis.)'!N40)</f>
        <v>0</v>
      </c>
      <c r="O40" s="86">
        <f>SUM('⑴ IS(Subtotal-Dert.)'!O40,'⑵ IS(Subtotal-Undis.)'!O40)</f>
        <v>0</v>
      </c>
      <c r="P40" s="86">
        <f>SUM('⑴ IS(Subtotal-Dert.)'!P40,'⑵ IS(Subtotal-Undis.)'!P40)</f>
        <v>0</v>
      </c>
      <c r="Q40" s="86">
        <f>SUM('⑴ IS(Subtotal-Dert.)'!Q40,'⑵ IS(Subtotal-Undis.)'!Q40)</f>
        <v>0</v>
      </c>
      <c r="R40" s="87">
        <f>SUM('⑴ IS(Subtotal-Dert.)'!R40,'⑵ IS(Subtotal-Undis.)'!R40)</f>
        <v>0</v>
      </c>
      <c r="T40" s="81"/>
      <c r="U40" s="92" t="str">
        <f t="shared" si="42"/>
        <v>Commissions - Rebate</v>
      </c>
      <c r="V40" s="83"/>
      <c r="W40" s="84">
        <f t="shared" si="10"/>
        <v>0</v>
      </c>
      <c r="X40" s="84">
        <f t="shared" si="11"/>
        <v>0</v>
      </c>
      <c r="Y40" s="85">
        <f>SUM('⑴ IS(Subtotal-Dert.)'!Y40,'⑵ IS(Subtotal-Undis.)'!Y40)</f>
        <v>0</v>
      </c>
      <c r="Z40" s="86">
        <f>SUM('⑴ IS(Subtotal-Dert.)'!Z40,'⑵ IS(Subtotal-Undis.)'!Z40)</f>
        <v>0</v>
      </c>
      <c r="AA40" s="86">
        <f>SUM('⑴ IS(Subtotal-Dert.)'!AA40,'⑵ IS(Subtotal-Undis.)'!AA40)</f>
        <v>0</v>
      </c>
      <c r="AB40" s="86">
        <f>SUM('⑴ IS(Subtotal-Dert.)'!AB40,'⑵ IS(Subtotal-Undis.)'!AB40)</f>
        <v>0</v>
      </c>
      <c r="AC40" s="86">
        <f>SUM('⑴ IS(Subtotal-Dert.)'!AC40,'⑵ IS(Subtotal-Undis.)'!AC40)</f>
        <v>0</v>
      </c>
      <c r="AD40" s="86">
        <f>SUM('⑴ IS(Subtotal-Dert.)'!AD40,'⑵ IS(Subtotal-Undis.)'!AD40)</f>
        <v>0</v>
      </c>
      <c r="AE40" s="86">
        <f>SUM('⑴ IS(Subtotal-Dert.)'!AE40,'⑵ IS(Subtotal-Undis.)'!AE40)</f>
        <v>0</v>
      </c>
      <c r="AF40" s="86">
        <f>SUM('⑴ IS(Subtotal-Dert.)'!AF40,'⑵ IS(Subtotal-Undis.)'!AF40)</f>
        <v>0</v>
      </c>
      <c r="AG40" s="86">
        <f>SUM('⑴ IS(Subtotal-Dert.)'!AG40,'⑵ IS(Subtotal-Undis.)'!AG40)</f>
        <v>0</v>
      </c>
      <c r="AH40" s="86">
        <f>SUM('⑴ IS(Subtotal-Dert.)'!AH40,'⑵ IS(Subtotal-Undis.)'!AH40)</f>
        <v>0</v>
      </c>
      <c r="AI40" s="86">
        <f>SUM('⑴ IS(Subtotal-Dert.)'!AI40,'⑵ IS(Subtotal-Undis.)'!AI40)</f>
        <v>0</v>
      </c>
      <c r="AJ40" s="87">
        <f>SUM('⑴ IS(Subtotal-Dert.)'!AJ40,'⑵ IS(Subtotal-Undis.)'!AJ40)</f>
        <v>0</v>
      </c>
      <c r="AL40" s="81"/>
      <c r="AM40" s="92" t="str">
        <f t="shared" si="44"/>
        <v>Commissions - Rebate</v>
      </c>
      <c r="AN40" s="83"/>
      <c r="AO40" s="84">
        <f t="shared" si="12"/>
        <v>0</v>
      </c>
      <c r="AP40" s="84">
        <f t="shared" si="13"/>
        <v>0</v>
      </c>
      <c r="AQ40" s="85">
        <f>SUM('⑴ IS(Subtotal-Dert.)'!AQ40,'⑵ IS(Subtotal-Undis.)'!AQ40)</f>
        <v>0</v>
      </c>
      <c r="AR40" s="86">
        <f>SUM('⑴ IS(Subtotal-Dert.)'!AR40,'⑵ IS(Subtotal-Undis.)'!AR40)</f>
        <v>0</v>
      </c>
      <c r="AS40" s="86">
        <f>SUM('⑴ IS(Subtotal-Dert.)'!AS40,'⑵ IS(Subtotal-Undis.)'!AS40)</f>
        <v>0</v>
      </c>
      <c r="AT40" s="86">
        <f>SUM('⑴ IS(Subtotal-Dert.)'!AT40,'⑵ IS(Subtotal-Undis.)'!AT40)</f>
        <v>0</v>
      </c>
      <c r="AU40" s="86">
        <f>SUM('⑴ IS(Subtotal-Dert.)'!AU40,'⑵ IS(Subtotal-Undis.)'!AU40)</f>
        <v>0</v>
      </c>
      <c r="AV40" s="86">
        <f>SUM('⑴ IS(Subtotal-Dert.)'!AV40,'⑵ IS(Subtotal-Undis.)'!AV40)</f>
        <v>0</v>
      </c>
      <c r="AW40" s="86">
        <f>SUM('⑴ IS(Subtotal-Dert.)'!AW40,'⑵ IS(Subtotal-Undis.)'!AW40)</f>
        <v>0</v>
      </c>
      <c r="AX40" s="86">
        <f>SUM('⑴ IS(Subtotal-Dert.)'!AX40,'⑵ IS(Subtotal-Undis.)'!AX40)</f>
        <v>0</v>
      </c>
      <c r="AY40" s="86">
        <f>SUM('⑴ IS(Subtotal-Dert.)'!AY40,'⑵ IS(Subtotal-Undis.)'!AY40)</f>
        <v>0</v>
      </c>
      <c r="AZ40" s="86">
        <f>SUM('⑴ IS(Subtotal-Dert.)'!AZ40,'⑵ IS(Subtotal-Undis.)'!AZ40)</f>
        <v>0</v>
      </c>
      <c r="BA40" s="86">
        <f>SUM('⑴ IS(Subtotal-Dert.)'!BA40,'⑵ IS(Subtotal-Undis.)'!BA40)</f>
        <v>0</v>
      </c>
      <c r="BB40" s="87">
        <f>SUM('⑴ IS(Subtotal-Dert.)'!BB40,'⑵ IS(Subtotal-Undis.)'!BB40)</f>
        <v>0</v>
      </c>
      <c r="BD40" s="81"/>
      <c r="BE40" s="92" t="str">
        <f t="shared" si="46"/>
        <v>Commissions - Rebate</v>
      </c>
      <c r="BF40" s="83"/>
      <c r="BG40" s="84">
        <f t="shared" si="14"/>
        <v>0</v>
      </c>
      <c r="BH40" s="84">
        <f t="shared" si="15"/>
        <v>0</v>
      </c>
      <c r="BI40" s="85">
        <f>SUM('⑴ IS(Subtotal-Dert.)'!BI40,'⑵ IS(Subtotal-Undis.)'!BI40)</f>
        <v>0</v>
      </c>
      <c r="BJ40" s="86">
        <f>SUM('⑴ IS(Subtotal-Dert.)'!BJ40,'⑵ IS(Subtotal-Undis.)'!BJ40)</f>
        <v>0</v>
      </c>
      <c r="BK40" s="86">
        <f>SUM('⑴ IS(Subtotal-Dert.)'!BK40,'⑵ IS(Subtotal-Undis.)'!BK40)</f>
        <v>0</v>
      </c>
      <c r="BL40" s="86">
        <f>SUM('⑴ IS(Subtotal-Dert.)'!BL40,'⑵ IS(Subtotal-Undis.)'!BL40)</f>
        <v>0</v>
      </c>
      <c r="BM40" s="86">
        <f>SUM('⑴ IS(Subtotal-Dert.)'!BM40,'⑵ IS(Subtotal-Undis.)'!BM40)</f>
        <v>0</v>
      </c>
      <c r="BN40" s="86">
        <f>SUM('⑴ IS(Subtotal-Dert.)'!BN40,'⑵ IS(Subtotal-Undis.)'!BN40)</f>
        <v>0</v>
      </c>
      <c r="BO40" s="86">
        <f>SUM('⑴ IS(Subtotal-Dert.)'!BO40,'⑵ IS(Subtotal-Undis.)'!BO40)</f>
        <v>0</v>
      </c>
      <c r="BP40" s="86">
        <f>SUM('⑴ IS(Subtotal-Dert.)'!BP40,'⑵ IS(Subtotal-Undis.)'!BP40)</f>
        <v>0</v>
      </c>
      <c r="BQ40" s="86">
        <f>SUM('⑴ IS(Subtotal-Dert.)'!BQ40,'⑵ IS(Subtotal-Undis.)'!BQ40)</f>
        <v>0</v>
      </c>
      <c r="BR40" s="86">
        <f>SUM('⑴ IS(Subtotal-Dert.)'!BR40,'⑵ IS(Subtotal-Undis.)'!BR40)</f>
        <v>0</v>
      </c>
      <c r="BS40" s="86">
        <f>SUM('⑴ IS(Subtotal-Dert.)'!BS40,'⑵ IS(Subtotal-Undis.)'!BS40)</f>
        <v>0</v>
      </c>
      <c r="BT40" s="87">
        <f>SUM('⑴ IS(Subtotal-Dert.)'!BT40,'⑵ IS(Subtotal-Undis.)'!BT40)</f>
        <v>0</v>
      </c>
      <c r="BV40" s="81"/>
      <c r="BW40" s="92" t="str">
        <f t="shared" si="48"/>
        <v>Commissions - Rebate</v>
      </c>
      <c r="BX40" s="83"/>
      <c r="BY40" s="84">
        <f t="shared" si="16"/>
        <v>0</v>
      </c>
      <c r="BZ40" s="85">
        <f t="shared" si="17"/>
        <v>0</v>
      </c>
      <c r="CA40" s="86">
        <f t="shared" si="18"/>
        <v>0</v>
      </c>
      <c r="CB40" s="86">
        <f t="shared" si="19"/>
        <v>0</v>
      </c>
      <c r="CC40" s="86">
        <f t="shared" si="20"/>
        <v>0</v>
      </c>
      <c r="CD40" s="84">
        <f t="shared" si="4"/>
        <v>0</v>
      </c>
      <c r="CE40" s="85">
        <f t="shared" si="21"/>
        <v>0</v>
      </c>
      <c r="CF40" s="86">
        <f t="shared" si="22"/>
        <v>0</v>
      </c>
      <c r="CG40" s="86">
        <f t="shared" si="23"/>
        <v>0</v>
      </c>
      <c r="CH40" s="86">
        <f t="shared" si="24"/>
        <v>0</v>
      </c>
      <c r="CI40" s="84">
        <f t="shared" si="5"/>
        <v>0</v>
      </c>
      <c r="CJ40" s="85">
        <f t="shared" si="25"/>
        <v>0</v>
      </c>
      <c r="CK40" s="86">
        <f t="shared" si="26"/>
        <v>0</v>
      </c>
      <c r="CL40" s="86">
        <f t="shared" si="27"/>
        <v>0</v>
      </c>
      <c r="CM40" s="87">
        <f t="shared" si="28"/>
        <v>0</v>
      </c>
      <c r="CO40" s="81"/>
      <c r="CP40" s="92" t="str">
        <f t="shared" si="49"/>
        <v>Commissions - Rebate</v>
      </c>
      <c r="CQ40" s="83"/>
      <c r="CR40" s="84">
        <f t="shared" si="29"/>
        <v>0</v>
      </c>
      <c r="CS40" s="84">
        <f t="shared" si="29"/>
        <v>0</v>
      </c>
      <c r="CT40" s="85">
        <f t="shared" si="29"/>
        <v>0</v>
      </c>
      <c r="CU40" s="86">
        <f t="shared" si="29"/>
        <v>0</v>
      </c>
      <c r="CV40" s="86">
        <f t="shared" si="29"/>
        <v>0</v>
      </c>
      <c r="CW40" s="86">
        <f t="shared" si="29"/>
        <v>0</v>
      </c>
      <c r="CX40" s="86">
        <f t="shared" si="29"/>
        <v>0</v>
      </c>
      <c r="CY40" s="86">
        <f t="shared" si="29"/>
        <v>0</v>
      </c>
      <c r="CZ40" s="86">
        <f t="shared" si="29"/>
        <v>0</v>
      </c>
      <c r="DA40" s="86">
        <f t="shared" si="55"/>
        <v>0</v>
      </c>
      <c r="DB40" s="86">
        <f t="shared" si="55"/>
        <v>0</v>
      </c>
      <c r="DC40" s="86">
        <f t="shared" si="55"/>
        <v>0</v>
      </c>
      <c r="DD40" s="86">
        <f t="shared" si="55"/>
        <v>0</v>
      </c>
      <c r="DE40" s="87">
        <f t="shared" si="55"/>
        <v>0</v>
      </c>
      <c r="DG40" s="81"/>
      <c r="DH40" s="92" t="str">
        <f t="shared" si="50"/>
        <v>Commissions - Rebate</v>
      </c>
      <c r="DI40" s="83"/>
      <c r="DJ40" s="88" t="str">
        <f t="shared" si="30"/>
        <v/>
      </c>
      <c r="DK40" s="88" t="str">
        <f t="shared" si="30"/>
        <v/>
      </c>
      <c r="DL40" s="89" t="str">
        <f t="shared" si="30"/>
        <v/>
      </c>
      <c r="DM40" s="90" t="str">
        <f t="shared" si="30"/>
        <v/>
      </c>
      <c r="DN40" s="90" t="str">
        <f t="shared" si="30"/>
        <v/>
      </c>
      <c r="DO40" s="90" t="str">
        <f t="shared" si="30"/>
        <v/>
      </c>
      <c r="DP40" s="90" t="str">
        <f t="shared" si="30"/>
        <v/>
      </c>
      <c r="DQ40" s="90" t="str">
        <f t="shared" si="30"/>
        <v/>
      </c>
      <c r="DR40" s="90" t="str">
        <f t="shared" si="30"/>
        <v/>
      </c>
      <c r="DS40" s="90" t="str">
        <f t="shared" si="60"/>
        <v/>
      </c>
      <c r="DT40" s="90" t="str">
        <f t="shared" si="60"/>
        <v/>
      </c>
      <c r="DU40" s="90" t="str">
        <f t="shared" si="60"/>
        <v/>
      </c>
      <c r="DV40" s="90" t="str">
        <f t="shared" si="60"/>
        <v/>
      </c>
      <c r="DW40" s="91" t="str">
        <f t="shared" si="60"/>
        <v/>
      </c>
      <c r="DY40" s="180">
        <f t="shared" si="61"/>
        <v>56</v>
      </c>
      <c r="DZ40" s="180" t="str">
        <f t="shared" si="62"/>
        <v>Commissions - Rebate</v>
      </c>
      <c r="EA40" s="181">
        <f t="shared" si="63"/>
        <v>0</v>
      </c>
    </row>
    <row r="41" spans="2:131" ht="11.85" customHeight="1" x14ac:dyDescent="0.15">
      <c r="B41" s="81"/>
      <c r="C41" s="92" t="s">
        <v>108</v>
      </c>
      <c r="D41" s="83"/>
      <c r="E41" s="84">
        <f t="shared" si="8"/>
        <v>1256</v>
      </c>
      <c r="F41" s="84">
        <f t="shared" si="9"/>
        <v>1256</v>
      </c>
      <c r="G41" s="85">
        <f>SUM('⑴ IS(Subtotal-Dert.)'!G41,'⑵ IS(Subtotal-Undis.)'!G41)</f>
        <v>1256</v>
      </c>
      <c r="H41" s="86">
        <f>SUM('⑴ IS(Subtotal-Dert.)'!H41,'⑵ IS(Subtotal-Undis.)'!H41)</f>
        <v>0</v>
      </c>
      <c r="I41" s="86">
        <f>SUM('⑴ IS(Subtotal-Dert.)'!I41,'⑵ IS(Subtotal-Undis.)'!I41)</f>
        <v>0</v>
      </c>
      <c r="J41" s="86">
        <f>SUM('⑴ IS(Subtotal-Dert.)'!J41,'⑵ IS(Subtotal-Undis.)'!J41)</f>
        <v>0</v>
      </c>
      <c r="K41" s="86">
        <f>SUM('⑴ IS(Subtotal-Dert.)'!K41,'⑵ IS(Subtotal-Undis.)'!K41)</f>
        <v>0</v>
      </c>
      <c r="L41" s="86">
        <f>SUM('⑴ IS(Subtotal-Dert.)'!L41,'⑵ IS(Subtotal-Undis.)'!L41)</f>
        <v>0</v>
      </c>
      <c r="M41" s="86">
        <f>SUM('⑴ IS(Subtotal-Dert.)'!M41,'⑵ IS(Subtotal-Undis.)'!M41)</f>
        <v>0</v>
      </c>
      <c r="N41" s="86">
        <f>SUM('⑴ IS(Subtotal-Dert.)'!N41,'⑵ IS(Subtotal-Undis.)'!N41)</f>
        <v>0</v>
      </c>
      <c r="O41" s="86">
        <f>SUM('⑴ IS(Subtotal-Dert.)'!O41,'⑵ IS(Subtotal-Undis.)'!O41)</f>
        <v>0</v>
      </c>
      <c r="P41" s="86">
        <f>SUM('⑴ IS(Subtotal-Dert.)'!P41,'⑵ IS(Subtotal-Undis.)'!P41)</f>
        <v>0</v>
      </c>
      <c r="Q41" s="86">
        <f>SUM('⑴ IS(Subtotal-Dert.)'!Q41,'⑵ IS(Subtotal-Undis.)'!Q41)</f>
        <v>0</v>
      </c>
      <c r="R41" s="87">
        <f>SUM('⑴ IS(Subtotal-Dert.)'!R41,'⑵ IS(Subtotal-Undis.)'!R41)</f>
        <v>0</v>
      </c>
      <c r="T41" s="81"/>
      <c r="U41" s="92" t="str">
        <f t="shared" si="42"/>
        <v>Complimentary Gifts &amp; Services</v>
      </c>
      <c r="V41" s="83"/>
      <c r="W41" s="84">
        <f t="shared" si="10"/>
        <v>0</v>
      </c>
      <c r="X41" s="84">
        <f t="shared" si="11"/>
        <v>0</v>
      </c>
      <c r="Y41" s="85">
        <f>SUM('⑴ IS(Subtotal-Dert.)'!Y41,'⑵ IS(Subtotal-Undis.)'!Y41)</f>
        <v>0</v>
      </c>
      <c r="Z41" s="86">
        <f>SUM('⑴ IS(Subtotal-Dert.)'!Z41,'⑵ IS(Subtotal-Undis.)'!Z41)</f>
        <v>0</v>
      </c>
      <c r="AA41" s="86">
        <f>SUM('⑴ IS(Subtotal-Dert.)'!AA41,'⑵ IS(Subtotal-Undis.)'!AA41)</f>
        <v>0</v>
      </c>
      <c r="AB41" s="86">
        <f>SUM('⑴ IS(Subtotal-Dert.)'!AB41,'⑵ IS(Subtotal-Undis.)'!AB41)</f>
        <v>0</v>
      </c>
      <c r="AC41" s="86">
        <f>SUM('⑴ IS(Subtotal-Dert.)'!AC41,'⑵ IS(Subtotal-Undis.)'!AC41)</f>
        <v>0</v>
      </c>
      <c r="AD41" s="86">
        <f>SUM('⑴ IS(Subtotal-Dert.)'!AD41,'⑵ IS(Subtotal-Undis.)'!AD41)</f>
        <v>0</v>
      </c>
      <c r="AE41" s="86">
        <f>SUM('⑴ IS(Subtotal-Dert.)'!AE41,'⑵ IS(Subtotal-Undis.)'!AE41)</f>
        <v>0</v>
      </c>
      <c r="AF41" s="86">
        <f>SUM('⑴ IS(Subtotal-Dert.)'!AF41,'⑵ IS(Subtotal-Undis.)'!AF41)</f>
        <v>0</v>
      </c>
      <c r="AG41" s="86">
        <f>SUM('⑴ IS(Subtotal-Dert.)'!AG41,'⑵ IS(Subtotal-Undis.)'!AG41)</f>
        <v>0</v>
      </c>
      <c r="AH41" s="86">
        <f>SUM('⑴ IS(Subtotal-Dert.)'!AH41,'⑵ IS(Subtotal-Undis.)'!AH41)</f>
        <v>0</v>
      </c>
      <c r="AI41" s="86">
        <f>SUM('⑴ IS(Subtotal-Dert.)'!AI41,'⑵ IS(Subtotal-Undis.)'!AI41)</f>
        <v>0</v>
      </c>
      <c r="AJ41" s="87">
        <f>SUM('⑴ IS(Subtotal-Dert.)'!AJ41,'⑵ IS(Subtotal-Undis.)'!AJ41)</f>
        <v>0</v>
      </c>
      <c r="AL41" s="81"/>
      <c r="AM41" s="92" t="str">
        <f t="shared" si="44"/>
        <v>Complimentary Gifts &amp; Services</v>
      </c>
      <c r="AN41" s="83"/>
      <c r="AO41" s="84">
        <f t="shared" si="12"/>
        <v>5756.37</v>
      </c>
      <c r="AP41" s="84">
        <f t="shared" si="13"/>
        <v>1183.98</v>
      </c>
      <c r="AQ41" s="85">
        <f>SUM('⑴ IS(Subtotal-Dert.)'!AQ41,'⑵ IS(Subtotal-Undis.)'!AQ41)</f>
        <v>679.1</v>
      </c>
      <c r="AR41" s="86">
        <f>SUM('⑴ IS(Subtotal-Dert.)'!AR41,'⑵ IS(Subtotal-Undis.)'!AR41)</f>
        <v>184.45</v>
      </c>
      <c r="AS41" s="86">
        <f>SUM('⑴ IS(Subtotal-Dert.)'!AS41,'⑵ IS(Subtotal-Undis.)'!AS41)</f>
        <v>320.43</v>
      </c>
      <c r="AT41" s="86">
        <f>SUM('⑴ IS(Subtotal-Dert.)'!AT41,'⑵ IS(Subtotal-Undis.)'!AT41)</f>
        <v>10.57</v>
      </c>
      <c r="AU41" s="86">
        <f>SUM('⑴ IS(Subtotal-Dert.)'!AU41,'⑵ IS(Subtotal-Undis.)'!AU41)</f>
        <v>841.49</v>
      </c>
      <c r="AV41" s="86">
        <f>SUM('⑴ IS(Subtotal-Dert.)'!AV41,'⑵ IS(Subtotal-Undis.)'!AV41)</f>
        <v>0</v>
      </c>
      <c r="AW41" s="86">
        <f>SUM('⑴ IS(Subtotal-Dert.)'!AW41,'⑵ IS(Subtotal-Undis.)'!AW41)</f>
        <v>326.62</v>
      </c>
      <c r="AX41" s="86">
        <f>SUM('⑴ IS(Subtotal-Dert.)'!AX41,'⑵ IS(Subtotal-Undis.)'!AX41)</f>
        <v>447.45</v>
      </c>
      <c r="AY41" s="86">
        <f>SUM('⑴ IS(Subtotal-Dert.)'!AY41,'⑵ IS(Subtotal-Undis.)'!AY41)</f>
        <v>287</v>
      </c>
      <c r="AZ41" s="86">
        <f>SUM('⑴ IS(Subtotal-Dert.)'!AZ41,'⑵ IS(Subtotal-Undis.)'!AZ41)</f>
        <v>0</v>
      </c>
      <c r="BA41" s="86">
        <f>SUM('⑴ IS(Subtotal-Dert.)'!BA41,'⑵ IS(Subtotal-Undis.)'!BA41)</f>
        <v>0</v>
      </c>
      <c r="BB41" s="87">
        <f>SUM('⑴ IS(Subtotal-Dert.)'!BB41,'⑵ IS(Subtotal-Undis.)'!BB41)</f>
        <v>2659.26</v>
      </c>
      <c r="BD41" s="81"/>
      <c r="BE41" s="92" t="str">
        <f t="shared" si="46"/>
        <v>Complimentary Gifts &amp; Services</v>
      </c>
      <c r="BF41" s="83"/>
      <c r="BG41" s="84">
        <f t="shared" si="14"/>
        <v>2867.18</v>
      </c>
      <c r="BH41" s="84">
        <f t="shared" si="15"/>
        <v>414</v>
      </c>
      <c r="BI41" s="85">
        <f>SUM('⑴ IS(Subtotal-Dert.)'!BI41,'⑵ IS(Subtotal-Undis.)'!BI41)</f>
        <v>0</v>
      </c>
      <c r="BJ41" s="86">
        <f>SUM('⑴ IS(Subtotal-Dert.)'!BJ41,'⑵ IS(Subtotal-Undis.)'!BJ41)</f>
        <v>414</v>
      </c>
      <c r="BK41" s="86">
        <f>SUM('⑴ IS(Subtotal-Dert.)'!BK41,'⑵ IS(Subtotal-Undis.)'!BK41)</f>
        <v>0</v>
      </c>
      <c r="BL41" s="86">
        <f>SUM('⑴ IS(Subtotal-Dert.)'!BL41,'⑵ IS(Subtotal-Undis.)'!BL41)</f>
        <v>362</v>
      </c>
      <c r="BM41" s="86">
        <f>SUM('⑴ IS(Subtotal-Dert.)'!BM41,'⑵ IS(Subtotal-Undis.)'!BM41)</f>
        <v>6</v>
      </c>
      <c r="BN41" s="86">
        <f>SUM('⑴ IS(Subtotal-Dert.)'!BN41,'⑵ IS(Subtotal-Undis.)'!BN41)</f>
        <v>141</v>
      </c>
      <c r="BO41" s="86">
        <f>SUM('⑴ IS(Subtotal-Dert.)'!BO41,'⑵ IS(Subtotal-Undis.)'!BO41)</f>
        <v>544</v>
      </c>
      <c r="BP41" s="86">
        <f>SUM('⑴ IS(Subtotal-Dert.)'!BP41,'⑵ IS(Subtotal-Undis.)'!BP41)</f>
        <v>94</v>
      </c>
      <c r="BQ41" s="86">
        <f>SUM('⑴ IS(Subtotal-Dert.)'!BQ41,'⑵ IS(Subtotal-Undis.)'!BQ41)</f>
        <v>353</v>
      </c>
      <c r="BR41" s="86">
        <f>SUM('⑴ IS(Subtotal-Dert.)'!BR41,'⑵ IS(Subtotal-Undis.)'!BR41)</f>
        <v>146</v>
      </c>
      <c r="BS41" s="86">
        <f>SUM('⑴ IS(Subtotal-Dert.)'!BS41,'⑵ IS(Subtotal-Undis.)'!BS41)</f>
        <v>298.29000000000002</v>
      </c>
      <c r="BT41" s="87">
        <f>SUM('⑴ IS(Subtotal-Dert.)'!BT41,'⑵ IS(Subtotal-Undis.)'!BT41)</f>
        <v>508.89</v>
      </c>
      <c r="BV41" s="81"/>
      <c r="BW41" s="92" t="str">
        <f t="shared" si="48"/>
        <v>Complimentary Gifts &amp; Services</v>
      </c>
      <c r="BX41" s="83"/>
      <c r="BY41" s="84">
        <f t="shared" si="16"/>
        <v>1256</v>
      </c>
      <c r="BZ41" s="85">
        <f t="shared" si="17"/>
        <v>1256</v>
      </c>
      <c r="CA41" s="86">
        <f t="shared" si="18"/>
        <v>0</v>
      </c>
      <c r="CB41" s="86">
        <f t="shared" si="19"/>
        <v>0</v>
      </c>
      <c r="CC41" s="86">
        <f t="shared" si="20"/>
        <v>0</v>
      </c>
      <c r="CD41" s="84">
        <f t="shared" si="4"/>
        <v>0</v>
      </c>
      <c r="CE41" s="85">
        <f t="shared" si="21"/>
        <v>0</v>
      </c>
      <c r="CF41" s="86">
        <f t="shared" si="22"/>
        <v>0</v>
      </c>
      <c r="CG41" s="86">
        <f t="shared" si="23"/>
        <v>0</v>
      </c>
      <c r="CH41" s="86">
        <f t="shared" si="24"/>
        <v>0</v>
      </c>
      <c r="CI41" s="84">
        <f t="shared" si="5"/>
        <v>5756.37</v>
      </c>
      <c r="CJ41" s="85">
        <f t="shared" si="25"/>
        <v>1183.98</v>
      </c>
      <c r="CK41" s="86">
        <f t="shared" si="26"/>
        <v>852.06000000000006</v>
      </c>
      <c r="CL41" s="86">
        <f t="shared" si="27"/>
        <v>1061.07</v>
      </c>
      <c r="CM41" s="87">
        <f t="shared" si="28"/>
        <v>2659.26</v>
      </c>
      <c r="CO41" s="81"/>
      <c r="CP41" s="92" t="str">
        <f t="shared" si="49"/>
        <v>Complimentary Gifts &amp; Services</v>
      </c>
      <c r="CQ41" s="83"/>
      <c r="CR41" s="84">
        <f t="shared" si="29"/>
        <v>1256</v>
      </c>
      <c r="CS41" s="84">
        <f t="shared" si="29"/>
        <v>1256</v>
      </c>
      <c r="CT41" s="85">
        <f t="shared" si="29"/>
        <v>1256</v>
      </c>
      <c r="CU41" s="86">
        <f t="shared" si="29"/>
        <v>0</v>
      </c>
      <c r="CV41" s="86">
        <f t="shared" si="29"/>
        <v>0</v>
      </c>
      <c r="CW41" s="86">
        <f t="shared" si="29"/>
        <v>0</v>
      </c>
      <c r="CX41" s="86">
        <f t="shared" si="29"/>
        <v>0</v>
      </c>
      <c r="CY41" s="86">
        <f t="shared" si="29"/>
        <v>0</v>
      </c>
      <c r="CZ41" s="86">
        <f t="shared" si="29"/>
        <v>0</v>
      </c>
      <c r="DA41" s="86">
        <f t="shared" si="55"/>
        <v>0</v>
      </c>
      <c r="DB41" s="86">
        <f t="shared" si="55"/>
        <v>0</v>
      </c>
      <c r="DC41" s="86">
        <f t="shared" si="55"/>
        <v>0</v>
      </c>
      <c r="DD41" s="86">
        <f t="shared" si="55"/>
        <v>0</v>
      </c>
      <c r="DE41" s="87">
        <f t="shared" si="55"/>
        <v>0</v>
      </c>
      <c r="DG41" s="81"/>
      <c r="DH41" s="92" t="str">
        <f t="shared" si="50"/>
        <v>Complimentary Gifts &amp; Services</v>
      </c>
      <c r="DI41" s="83"/>
      <c r="DJ41" s="88" t="str">
        <f t="shared" si="30"/>
        <v/>
      </c>
      <c r="DK41" s="88" t="str">
        <f t="shared" si="30"/>
        <v/>
      </c>
      <c r="DL41" s="89" t="str">
        <f t="shared" si="30"/>
        <v/>
      </c>
      <c r="DM41" s="90" t="str">
        <f t="shared" si="30"/>
        <v/>
      </c>
      <c r="DN41" s="90" t="str">
        <f t="shared" si="30"/>
        <v/>
      </c>
      <c r="DO41" s="90" t="str">
        <f t="shared" si="30"/>
        <v/>
      </c>
      <c r="DP41" s="90" t="str">
        <f t="shared" si="30"/>
        <v/>
      </c>
      <c r="DQ41" s="90" t="str">
        <f t="shared" si="30"/>
        <v/>
      </c>
      <c r="DR41" s="90" t="str">
        <f t="shared" si="30"/>
        <v/>
      </c>
      <c r="DS41" s="90" t="str">
        <f t="shared" si="60"/>
        <v/>
      </c>
      <c r="DT41" s="90" t="str">
        <f t="shared" si="60"/>
        <v/>
      </c>
      <c r="DU41" s="90" t="str">
        <f t="shared" si="60"/>
        <v/>
      </c>
      <c r="DV41" s="90" t="str">
        <f t="shared" si="60"/>
        <v/>
      </c>
      <c r="DW41" s="91" t="str">
        <f t="shared" si="60"/>
        <v/>
      </c>
      <c r="DY41" s="180">
        <f t="shared" si="61"/>
        <v>56</v>
      </c>
      <c r="DZ41" s="180" t="str">
        <f t="shared" si="62"/>
        <v>Complimentary Gifts &amp; Services</v>
      </c>
      <c r="EA41" s="181">
        <f t="shared" si="63"/>
        <v>0</v>
      </c>
    </row>
    <row r="42" spans="2:131" ht="11.85" customHeight="1" x14ac:dyDescent="0.15">
      <c r="B42" s="81"/>
      <c r="C42" s="92" t="s">
        <v>109</v>
      </c>
      <c r="D42" s="83"/>
      <c r="E42" s="84">
        <f t="shared" si="8"/>
        <v>11168.49</v>
      </c>
      <c r="F42" s="84">
        <f t="shared" si="9"/>
        <v>11168.49</v>
      </c>
      <c r="G42" s="85">
        <f>SUM('⑴ IS(Subtotal-Dert.)'!G42,'⑵ IS(Subtotal-Undis.)'!G42)</f>
        <v>2005</v>
      </c>
      <c r="H42" s="86">
        <f>SUM('⑴ IS(Subtotal-Dert.)'!H42,'⑵ IS(Subtotal-Undis.)'!H42)</f>
        <v>1721</v>
      </c>
      <c r="I42" s="86">
        <f>SUM('⑴ IS(Subtotal-Dert.)'!I42,'⑵ IS(Subtotal-Undis.)'!I42)</f>
        <v>7442.49</v>
      </c>
      <c r="J42" s="86">
        <f>SUM('⑴ IS(Subtotal-Dert.)'!J42,'⑵ IS(Subtotal-Undis.)'!J42)</f>
        <v>0</v>
      </c>
      <c r="K42" s="86">
        <f>SUM('⑴ IS(Subtotal-Dert.)'!K42,'⑵ IS(Subtotal-Undis.)'!K42)</f>
        <v>0</v>
      </c>
      <c r="L42" s="86">
        <f>SUM('⑴ IS(Subtotal-Dert.)'!L42,'⑵ IS(Subtotal-Undis.)'!L42)</f>
        <v>0</v>
      </c>
      <c r="M42" s="86">
        <f>SUM('⑴ IS(Subtotal-Dert.)'!M42,'⑵ IS(Subtotal-Undis.)'!M42)</f>
        <v>0</v>
      </c>
      <c r="N42" s="86">
        <f>SUM('⑴ IS(Subtotal-Dert.)'!N42,'⑵ IS(Subtotal-Undis.)'!N42)</f>
        <v>0</v>
      </c>
      <c r="O42" s="86">
        <f>SUM('⑴ IS(Subtotal-Dert.)'!O42,'⑵ IS(Subtotal-Undis.)'!O42)</f>
        <v>0</v>
      </c>
      <c r="P42" s="86">
        <f>SUM('⑴ IS(Subtotal-Dert.)'!P42,'⑵ IS(Subtotal-Undis.)'!P42)</f>
        <v>0</v>
      </c>
      <c r="Q42" s="86">
        <f>SUM('⑴ IS(Subtotal-Dert.)'!Q42,'⑵ IS(Subtotal-Undis.)'!Q42)</f>
        <v>0</v>
      </c>
      <c r="R42" s="87">
        <f>SUM('⑴ IS(Subtotal-Dert.)'!R42,'⑵ IS(Subtotal-Undis.)'!R42)</f>
        <v>0</v>
      </c>
      <c r="T42" s="81"/>
      <c r="U42" s="92" t="str">
        <f t="shared" si="42"/>
        <v>Computer System Maintenance</v>
      </c>
      <c r="V42" s="83"/>
      <c r="W42" s="84">
        <f t="shared" si="10"/>
        <v>19200</v>
      </c>
      <c r="X42" s="84">
        <f t="shared" si="11"/>
        <v>4800</v>
      </c>
      <c r="Y42" s="85">
        <f>SUM('⑴ IS(Subtotal-Dert.)'!Y42,'⑵ IS(Subtotal-Undis.)'!Y42)</f>
        <v>1600</v>
      </c>
      <c r="Z42" s="86">
        <f>SUM('⑴ IS(Subtotal-Dert.)'!Z42,'⑵ IS(Subtotal-Undis.)'!Z42)</f>
        <v>1600</v>
      </c>
      <c r="AA42" s="86">
        <f>SUM('⑴ IS(Subtotal-Dert.)'!AA42,'⑵ IS(Subtotal-Undis.)'!AA42)</f>
        <v>1600</v>
      </c>
      <c r="AB42" s="86">
        <f>SUM('⑴ IS(Subtotal-Dert.)'!AB42,'⑵ IS(Subtotal-Undis.)'!AB42)</f>
        <v>1600</v>
      </c>
      <c r="AC42" s="86">
        <f>SUM('⑴ IS(Subtotal-Dert.)'!AC42,'⑵ IS(Subtotal-Undis.)'!AC42)</f>
        <v>1600</v>
      </c>
      <c r="AD42" s="86">
        <f>SUM('⑴ IS(Subtotal-Dert.)'!AD42,'⑵ IS(Subtotal-Undis.)'!AD42)</f>
        <v>1600</v>
      </c>
      <c r="AE42" s="86">
        <f>SUM('⑴ IS(Subtotal-Dert.)'!AE42,'⑵ IS(Subtotal-Undis.)'!AE42)</f>
        <v>1600</v>
      </c>
      <c r="AF42" s="86">
        <f>SUM('⑴ IS(Subtotal-Dert.)'!AF42,'⑵ IS(Subtotal-Undis.)'!AF42)</f>
        <v>1600</v>
      </c>
      <c r="AG42" s="86">
        <f>SUM('⑴ IS(Subtotal-Dert.)'!AG42,'⑵ IS(Subtotal-Undis.)'!AG42)</f>
        <v>1600</v>
      </c>
      <c r="AH42" s="86">
        <f>SUM('⑴ IS(Subtotal-Dert.)'!AH42,'⑵ IS(Subtotal-Undis.)'!AH42)</f>
        <v>1600</v>
      </c>
      <c r="AI42" s="86">
        <f>SUM('⑴ IS(Subtotal-Dert.)'!AI42,'⑵ IS(Subtotal-Undis.)'!AI42)</f>
        <v>1600</v>
      </c>
      <c r="AJ42" s="87">
        <f>SUM('⑴ IS(Subtotal-Dert.)'!AJ42,'⑵ IS(Subtotal-Undis.)'!AJ42)</f>
        <v>1600</v>
      </c>
      <c r="AL42" s="81"/>
      <c r="AM42" s="92" t="str">
        <f t="shared" si="44"/>
        <v>Computer System Maintenance</v>
      </c>
      <c r="AN42" s="83"/>
      <c r="AO42" s="84">
        <f t="shared" si="12"/>
        <v>23802.21</v>
      </c>
      <c r="AP42" s="84">
        <f t="shared" si="13"/>
        <v>5607.18</v>
      </c>
      <c r="AQ42" s="85">
        <f>SUM('⑴ IS(Subtotal-Dert.)'!AQ42,'⑵ IS(Subtotal-Undis.)'!AQ42)</f>
        <v>1256.52</v>
      </c>
      <c r="AR42" s="86">
        <f>SUM('⑴ IS(Subtotal-Dert.)'!AR42,'⑵ IS(Subtotal-Undis.)'!AR42)</f>
        <v>2294.08</v>
      </c>
      <c r="AS42" s="86">
        <f>SUM('⑴ IS(Subtotal-Dert.)'!AS42,'⑵ IS(Subtotal-Undis.)'!AS42)</f>
        <v>2056.58</v>
      </c>
      <c r="AT42" s="86">
        <f>SUM('⑴ IS(Subtotal-Dert.)'!AT42,'⑵ IS(Subtotal-Undis.)'!AT42)</f>
        <v>1256.52</v>
      </c>
      <c r="AU42" s="86">
        <f>SUM('⑴ IS(Subtotal-Dert.)'!AU42,'⑵ IS(Subtotal-Undis.)'!AU42)</f>
        <v>2682.86</v>
      </c>
      <c r="AV42" s="86">
        <f>SUM('⑴ IS(Subtotal-Dert.)'!AV42,'⑵ IS(Subtotal-Undis.)'!AV42)</f>
        <v>1285</v>
      </c>
      <c r="AW42" s="86">
        <f>SUM('⑴ IS(Subtotal-Dert.)'!AW42,'⑵ IS(Subtotal-Undis.)'!AW42)</f>
        <v>1619.22</v>
      </c>
      <c r="AX42" s="86">
        <f>SUM('⑴ IS(Subtotal-Dert.)'!AX42,'⑵ IS(Subtotal-Undis.)'!AX42)</f>
        <v>2925.09</v>
      </c>
      <c r="AY42" s="86">
        <f>SUM('⑴ IS(Subtotal-Dert.)'!AY42,'⑵ IS(Subtotal-Undis.)'!AY42)</f>
        <v>1256.52</v>
      </c>
      <c r="AZ42" s="86">
        <f>SUM('⑴ IS(Subtotal-Dert.)'!AZ42,'⑵ IS(Subtotal-Undis.)'!AZ42)</f>
        <v>3146.97</v>
      </c>
      <c r="BA42" s="86">
        <f>SUM('⑴ IS(Subtotal-Dert.)'!BA42,'⑵ IS(Subtotal-Undis.)'!BA42)</f>
        <v>1679.23</v>
      </c>
      <c r="BB42" s="87">
        <f>SUM('⑴ IS(Subtotal-Dert.)'!BB42,'⑵ IS(Subtotal-Undis.)'!BB42)</f>
        <v>2343.62</v>
      </c>
      <c r="BD42" s="81"/>
      <c r="BE42" s="92" t="str">
        <f t="shared" si="46"/>
        <v>Computer System Maintenance</v>
      </c>
      <c r="BF42" s="83"/>
      <c r="BG42" s="84">
        <f t="shared" si="14"/>
        <v>40602.659999999996</v>
      </c>
      <c r="BH42" s="84">
        <f t="shared" si="15"/>
        <v>8337</v>
      </c>
      <c r="BI42" s="85">
        <f>SUM('⑴ IS(Subtotal-Dert.)'!BI42,'⑵ IS(Subtotal-Undis.)'!BI42)</f>
        <v>4328</v>
      </c>
      <c r="BJ42" s="86">
        <f>SUM('⑴ IS(Subtotal-Dert.)'!BJ42,'⑵ IS(Subtotal-Undis.)'!BJ42)</f>
        <v>1958</v>
      </c>
      <c r="BK42" s="86">
        <f>SUM('⑴ IS(Subtotal-Dert.)'!BK42,'⑵ IS(Subtotal-Undis.)'!BK42)</f>
        <v>2051</v>
      </c>
      <c r="BL42" s="86">
        <f>SUM('⑴ IS(Subtotal-Dert.)'!BL42,'⑵ IS(Subtotal-Undis.)'!BL42)</f>
        <v>3702</v>
      </c>
      <c r="BM42" s="86">
        <f>SUM('⑴ IS(Subtotal-Dert.)'!BM42,'⑵ IS(Subtotal-Undis.)'!BM42)</f>
        <v>5166</v>
      </c>
      <c r="BN42" s="86">
        <f>SUM('⑴ IS(Subtotal-Dert.)'!BN42,'⑵ IS(Subtotal-Undis.)'!BN42)</f>
        <v>1187</v>
      </c>
      <c r="BO42" s="86">
        <f>SUM('⑴ IS(Subtotal-Dert.)'!BO42,'⑵ IS(Subtotal-Undis.)'!BO42)</f>
        <v>3168</v>
      </c>
      <c r="BP42" s="86">
        <f>SUM('⑴ IS(Subtotal-Dert.)'!BP42,'⑵ IS(Subtotal-Undis.)'!BP42)</f>
        <v>2791</v>
      </c>
      <c r="BQ42" s="86">
        <f>SUM('⑴ IS(Subtotal-Dert.)'!BQ42,'⑵ IS(Subtotal-Undis.)'!BQ42)</f>
        <v>3110</v>
      </c>
      <c r="BR42" s="86">
        <f>SUM('⑴ IS(Subtotal-Dert.)'!BR42,'⑵ IS(Subtotal-Undis.)'!BR42)</f>
        <v>4126</v>
      </c>
      <c r="BS42" s="86">
        <f>SUM('⑴ IS(Subtotal-Dert.)'!BS42,'⑵ IS(Subtotal-Undis.)'!BS42)</f>
        <v>7759.14</v>
      </c>
      <c r="BT42" s="87">
        <f>SUM('⑴ IS(Subtotal-Dert.)'!BT42,'⑵ IS(Subtotal-Undis.)'!BT42)</f>
        <v>1256.52</v>
      </c>
      <c r="BV42" s="81"/>
      <c r="BW42" s="92" t="str">
        <f t="shared" si="48"/>
        <v>Computer System Maintenance</v>
      </c>
      <c r="BX42" s="83"/>
      <c r="BY42" s="84">
        <f t="shared" si="16"/>
        <v>11168.49</v>
      </c>
      <c r="BZ42" s="85">
        <f t="shared" si="17"/>
        <v>11168.49</v>
      </c>
      <c r="CA42" s="86">
        <f t="shared" si="18"/>
        <v>0</v>
      </c>
      <c r="CB42" s="86">
        <f t="shared" si="19"/>
        <v>0</v>
      </c>
      <c r="CC42" s="86">
        <f t="shared" si="20"/>
        <v>0</v>
      </c>
      <c r="CD42" s="84">
        <f t="shared" si="4"/>
        <v>19200</v>
      </c>
      <c r="CE42" s="85">
        <f t="shared" si="21"/>
        <v>4800</v>
      </c>
      <c r="CF42" s="86">
        <f t="shared" si="22"/>
        <v>4800</v>
      </c>
      <c r="CG42" s="86">
        <f t="shared" si="23"/>
        <v>4800</v>
      </c>
      <c r="CH42" s="86">
        <f t="shared" si="24"/>
        <v>4800</v>
      </c>
      <c r="CI42" s="84">
        <f t="shared" si="5"/>
        <v>23802.21</v>
      </c>
      <c r="CJ42" s="85">
        <f t="shared" si="25"/>
        <v>5607.18</v>
      </c>
      <c r="CK42" s="86">
        <f t="shared" si="26"/>
        <v>5224.38</v>
      </c>
      <c r="CL42" s="86">
        <f t="shared" si="27"/>
        <v>5800.83</v>
      </c>
      <c r="CM42" s="87">
        <f t="shared" si="28"/>
        <v>7169.82</v>
      </c>
      <c r="CO42" s="81"/>
      <c r="CP42" s="92" t="str">
        <f t="shared" si="49"/>
        <v>Computer System Maintenance</v>
      </c>
      <c r="CQ42" s="83"/>
      <c r="CR42" s="84">
        <f t="shared" si="29"/>
        <v>-8031.51</v>
      </c>
      <c r="CS42" s="84">
        <f t="shared" si="29"/>
        <v>6368.49</v>
      </c>
      <c r="CT42" s="85">
        <f t="shared" si="29"/>
        <v>405</v>
      </c>
      <c r="CU42" s="86">
        <f t="shared" si="29"/>
        <v>121</v>
      </c>
      <c r="CV42" s="86">
        <f t="shared" si="29"/>
        <v>5842.49</v>
      </c>
      <c r="CW42" s="86">
        <f t="shared" si="29"/>
        <v>-1600</v>
      </c>
      <c r="CX42" s="86">
        <f t="shared" si="29"/>
        <v>-1600</v>
      </c>
      <c r="CY42" s="86">
        <f t="shared" si="29"/>
        <v>-1600</v>
      </c>
      <c r="CZ42" s="86">
        <f t="shared" si="29"/>
        <v>-1600</v>
      </c>
      <c r="DA42" s="86">
        <f t="shared" si="55"/>
        <v>-1600</v>
      </c>
      <c r="DB42" s="86">
        <f t="shared" si="55"/>
        <v>-1600</v>
      </c>
      <c r="DC42" s="86">
        <f t="shared" si="55"/>
        <v>-1600</v>
      </c>
      <c r="DD42" s="86">
        <f t="shared" si="55"/>
        <v>-1600</v>
      </c>
      <c r="DE42" s="87">
        <f t="shared" si="55"/>
        <v>-1600</v>
      </c>
      <c r="DG42" s="81"/>
      <c r="DH42" s="92" t="str">
        <f t="shared" si="50"/>
        <v>Computer System Maintenance</v>
      </c>
      <c r="DI42" s="83"/>
      <c r="DJ42" s="88">
        <f t="shared" si="30"/>
        <v>0.58169218750000007</v>
      </c>
      <c r="DK42" s="88">
        <f t="shared" si="30"/>
        <v>2.3267687500000003</v>
      </c>
      <c r="DL42" s="89">
        <f t="shared" si="30"/>
        <v>1.253125</v>
      </c>
      <c r="DM42" s="90">
        <f t="shared" si="30"/>
        <v>1.0756250000000001</v>
      </c>
      <c r="DN42" s="90">
        <f t="shared" si="30"/>
        <v>4.6515562500000005</v>
      </c>
      <c r="DO42" s="90">
        <f t="shared" si="30"/>
        <v>0</v>
      </c>
      <c r="DP42" s="90">
        <f t="shared" si="30"/>
        <v>0</v>
      </c>
      <c r="DQ42" s="90">
        <f t="shared" si="30"/>
        <v>0</v>
      </c>
      <c r="DR42" s="90">
        <f t="shared" si="30"/>
        <v>0</v>
      </c>
      <c r="DS42" s="90">
        <f t="shared" si="60"/>
        <v>0</v>
      </c>
      <c r="DT42" s="90">
        <f t="shared" si="60"/>
        <v>0</v>
      </c>
      <c r="DU42" s="90">
        <f t="shared" si="60"/>
        <v>0</v>
      </c>
      <c r="DV42" s="90">
        <f t="shared" si="60"/>
        <v>0</v>
      </c>
      <c r="DW42" s="91">
        <f t="shared" si="60"/>
        <v>0</v>
      </c>
      <c r="DY42" s="180">
        <f t="shared" si="61"/>
        <v>8</v>
      </c>
      <c r="DZ42" s="180" t="str">
        <f t="shared" si="62"/>
        <v>Computer System Maintenance</v>
      </c>
      <c r="EA42" s="181">
        <f t="shared" si="63"/>
        <v>5842.49</v>
      </c>
    </row>
    <row r="43" spans="2:131" ht="11.85" customHeight="1" x14ac:dyDescent="0.15">
      <c r="B43" s="81"/>
      <c r="C43" s="92" t="s">
        <v>110</v>
      </c>
      <c r="D43" s="83"/>
      <c r="E43" s="84">
        <f t="shared" si="8"/>
        <v>241076.15</v>
      </c>
      <c r="F43" s="84">
        <f t="shared" si="9"/>
        <v>241076.15</v>
      </c>
      <c r="G43" s="85">
        <f>SUM('⑴ IS(Subtotal-Dert.)'!G43,'⑵ IS(Subtotal-Undis.)'!G43)</f>
        <v>89781</v>
      </c>
      <c r="H43" s="86">
        <f>SUM('⑴ IS(Subtotal-Dert.)'!H43,'⑵ IS(Subtotal-Undis.)'!H43)</f>
        <v>71895</v>
      </c>
      <c r="I43" s="86">
        <f>SUM('⑴ IS(Subtotal-Dert.)'!I43,'⑵ IS(Subtotal-Undis.)'!I43)</f>
        <v>79400.149999999994</v>
      </c>
      <c r="J43" s="86">
        <f>SUM('⑴ IS(Subtotal-Dert.)'!J43,'⑵ IS(Subtotal-Undis.)'!J43)</f>
        <v>0</v>
      </c>
      <c r="K43" s="86">
        <f>SUM('⑴ IS(Subtotal-Dert.)'!K43,'⑵ IS(Subtotal-Undis.)'!K43)</f>
        <v>0</v>
      </c>
      <c r="L43" s="86">
        <f>SUM('⑴ IS(Subtotal-Dert.)'!L43,'⑵ IS(Subtotal-Undis.)'!L43)</f>
        <v>0</v>
      </c>
      <c r="M43" s="86">
        <f>SUM('⑴ IS(Subtotal-Dert.)'!M43,'⑵ IS(Subtotal-Undis.)'!M43)</f>
        <v>0</v>
      </c>
      <c r="N43" s="86">
        <f>SUM('⑴ IS(Subtotal-Dert.)'!N43,'⑵ IS(Subtotal-Undis.)'!N43)</f>
        <v>0</v>
      </c>
      <c r="O43" s="86">
        <f>SUM('⑴ IS(Subtotal-Dert.)'!O43,'⑵ IS(Subtotal-Undis.)'!O43)</f>
        <v>0</v>
      </c>
      <c r="P43" s="86">
        <f>SUM('⑴ IS(Subtotal-Dert.)'!P43,'⑵ IS(Subtotal-Undis.)'!P43)</f>
        <v>0</v>
      </c>
      <c r="Q43" s="86">
        <f>SUM('⑴ IS(Subtotal-Dert.)'!Q43,'⑵ IS(Subtotal-Undis.)'!Q43)</f>
        <v>0</v>
      </c>
      <c r="R43" s="87">
        <f>SUM('⑴ IS(Subtotal-Dert.)'!R43,'⑵ IS(Subtotal-Undis.)'!R43)</f>
        <v>0</v>
      </c>
      <c r="T43" s="81"/>
      <c r="U43" s="92" t="str">
        <f t="shared" si="42"/>
        <v>Contract Service</v>
      </c>
      <c r="V43" s="83"/>
      <c r="W43" s="84">
        <f t="shared" si="10"/>
        <v>1139770</v>
      </c>
      <c r="X43" s="84">
        <f t="shared" si="11"/>
        <v>286855</v>
      </c>
      <c r="Y43" s="85">
        <f>SUM('⑴ IS(Subtotal-Dert.)'!Y43,'⑵ IS(Subtotal-Undis.)'!Y43)</f>
        <v>92635</v>
      </c>
      <c r="Z43" s="86">
        <f>SUM('⑴ IS(Subtotal-Dert.)'!Z43,'⑵ IS(Subtotal-Undis.)'!Z43)</f>
        <v>94135</v>
      </c>
      <c r="AA43" s="86">
        <f>SUM('⑴ IS(Subtotal-Dert.)'!AA43,'⑵ IS(Subtotal-Undis.)'!AA43)</f>
        <v>100085</v>
      </c>
      <c r="AB43" s="86">
        <f>SUM('⑴ IS(Subtotal-Dert.)'!AB43,'⑵ IS(Subtotal-Undis.)'!AB43)</f>
        <v>92635</v>
      </c>
      <c r="AC43" s="86">
        <f>SUM('⑴ IS(Subtotal-Dert.)'!AC43,'⑵ IS(Subtotal-Undis.)'!AC43)</f>
        <v>92635</v>
      </c>
      <c r="AD43" s="86">
        <f>SUM('⑴ IS(Subtotal-Dert.)'!AD43,'⑵ IS(Subtotal-Undis.)'!AD43)</f>
        <v>99035</v>
      </c>
      <c r="AE43" s="86">
        <f>SUM('⑴ IS(Subtotal-Dert.)'!AE43,'⑵ IS(Subtotal-Undis.)'!AE43)</f>
        <v>92635</v>
      </c>
      <c r="AF43" s="86">
        <f>SUM('⑴ IS(Subtotal-Dert.)'!AF43,'⑵ IS(Subtotal-Undis.)'!AF43)</f>
        <v>92635</v>
      </c>
      <c r="AG43" s="86">
        <f>SUM('⑴ IS(Subtotal-Dert.)'!AG43,'⑵ IS(Subtotal-Undis.)'!AG43)</f>
        <v>99035</v>
      </c>
      <c r="AH43" s="86">
        <f>SUM('⑴ IS(Subtotal-Dert.)'!AH43,'⑵ IS(Subtotal-Undis.)'!AH43)</f>
        <v>92635</v>
      </c>
      <c r="AI43" s="86">
        <f>SUM('⑴ IS(Subtotal-Dert.)'!AI43,'⑵ IS(Subtotal-Undis.)'!AI43)</f>
        <v>92635</v>
      </c>
      <c r="AJ43" s="87">
        <f>SUM('⑴ IS(Subtotal-Dert.)'!AJ43,'⑵ IS(Subtotal-Undis.)'!AJ43)</f>
        <v>99035</v>
      </c>
      <c r="AL43" s="81"/>
      <c r="AM43" s="92" t="str">
        <f t="shared" si="44"/>
        <v>Contract Service</v>
      </c>
      <c r="AN43" s="83"/>
      <c r="AO43" s="84">
        <f t="shared" si="12"/>
        <v>1075501.7558333334</v>
      </c>
      <c r="AP43" s="84">
        <f t="shared" si="13"/>
        <v>269671.27583333332</v>
      </c>
      <c r="AQ43" s="85">
        <f>SUM('⑴ IS(Subtotal-Dert.)'!AQ43,'⑵ IS(Subtotal-Undis.)'!AQ43)</f>
        <v>88432.05</v>
      </c>
      <c r="AR43" s="86">
        <f>SUM('⑴ IS(Subtotal-Dert.)'!AR43,'⑵ IS(Subtotal-Undis.)'!AR43)</f>
        <v>83248.025833333333</v>
      </c>
      <c r="AS43" s="86">
        <f>SUM('⑴ IS(Subtotal-Dert.)'!AS43,'⑵ IS(Subtotal-Undis.)'!AS43)</f>
        <v>97991.2</v>
      </c>
      <c r="AT43" s="86">
        <f>SUM('⑴ IS(Subtotal-Dert.)'!AT43,'⑵ IS(Subtotal-Undis.)'!AT43)</f>
        <v>87669.67</v>
      </c>
      <c r="AU43" s="86">
        <f>SUM('⑴ IS(Subtotal-Dert.)'!AU43,'⑵ IS(Subtotal-Undis.)'!AU43)</f>
        <v>94270.14</v>
      </c>
      <c r="AV43" s="86">
        <f>SUM('⑴ IS(Subtotal-Dert.)'!AV43,'⑵ IS(Subtotal-Undis.)'!AV43)</f>
        <v>84816.01</v>
      </c>
      <c r="AW43" s="86">
        <f>SUM('⑴ IS(Subtotal-Dert.)'!AW43,'⑵ IS(Subtotal-Undis.)'!AW43)</f>
        <v>89408.41</v>
      </c>
      <c r="AX43" s="86">
        <f>SUM('⑴ IS(Subtotal-Dert.)'!AX43,'⑵ IS(Subtotal-Undis.)'!AX43)</f>
        <v>100915.19</v>
      </c>
      <c r="AY43" s="86">
        <f>SUM('⑴ IS(Subtotal-Dert.)'!AY43,'⑵ IS(Subtotal-Undis.)'!AY43)</f>
        <v>98713.75</v>
      </c>
      <c r="AZ43" s="86">
        <f>SUM('⑴ IS(Subtotal-Dert.)'!AZ43,'⑵ IS(Subtotal-Undis.)'!AZ43)</f>
        <v>86630.17</v>
      </c>
      <c r="BA43" s="86">
        <f>SUM('⑴ IS(Subtotal-Dert.)'!BA43,'⑵ IS(Subtotal-Undis.)'!BA43)</f>
        <v>74826.790000000008</v>
      </c>
      <c r="BB43" s="87">
        <f>SUM('⑴ IS(Subtotal-Dert.)'!BB43,'⑵ IS(Subtotal-Undis.)'!BB43)</f>
        <v>88580.35</v>
      </c>
      <c r="BD43" s="81"/>
      <c r="BE43" s="92" t="str">
        <f t="shared" si="46"/>
        <v>Contract Service</v>
      </c>
      <c r="BF43" s="83"/>
      <c r="BG43" s="84">
        <f t="shared" si="14"/>
        <v>928009.17</v>
      </c>
      <c r="BH43" s="84">
        <f t="shared" si="15"/>
        <v>217701</v>
      </c>
      <c r="BI43" s="85">
        <f>SUM('⑴ IS(Subtotal-Dert.)'!BI43,'⑵ IS(Subtotal-Undis.)'!BI43)</f>
        <v>74164</v>
      </c>
      <c r="BJ43" s="86">
        <f>SUM('⑴ IS(Subtotal-Dert.)'!BJ43,'⑵ IS(Subtotal-Undis.)'!BJ43)</f>
        <v>69721</v>
      </c>
      <c r="BK43" s="86">
        <f>SUM('⑴ IS(Subtotal-Dert.)'!BK43,'⑵ IS(Subtotal-Undis.)'!BK43)</f>
        <v>73816</v>
      </c>
      <c r="BL43" s="86">
        <f>SUM('⑴ IS(Subtotal-Dert.)'!BL43,'⑵ IS(Subtotal-Undis.)'!BL43)</f>
        <v>76842</v>
      </c>
      <c r="BM43" s="86">
        <f>SUM('⑴ IS(Subtotal-Dert.)'!BM43,'⑵ IS(Subtotal-Undis.)'!BM43)</f>
        <v>71814</v>
      </c>
      <c r="BN43" s="86">
        <f>SUM('⑴ IS(Subtotal-Dert.)'!BN43,'⑵ IS(Subtotal-Undis.)'!BN43)</f>
        <v>74735</v>
      </c>
      <c r="BO43" s="86">
        <f>SUM('⑴ IS(Subtotal-Dert.)'!BO43,'⑵ IS(Subtotal-Undis.)'!BO43)</f>
        <v>76432</v>
      </c>
      <c r="BP43" s="86">
        <f>SUM('⑴ IS(Subtotal-Dert.)'!BP43,'⑵ IS(Subtotal-Undis.)'!BP43)</f>
        <v>72312</v>
      </c>
      <c r="BQ43" s="86">
        <f>SUM('⑴ IS(Subtotal-Dert.)'!BQ43,'⑵ IS(Subtotal-Undis.)'!BQ43)</f>
        <v>71262</v>
      </c>
      <c r="BR43" s="86">
        <f>SUM('⑴ IS(Subtotal-Dert.)'!BR43,'⑵ IS(Subtotal-Undis.)'!BR43)</f>
        <v>95045</v>
      </c>
      <c r="BS43" s="86">
        <f>SUM('⑴ IS(Subtotal-Dert.)'!BS43,'⑵ IS(Subtotal-Undis.)'!BS43)</f>
        <v>78519</v>
      </c>
      <c r="BT43" s="87">
        <f>SUM('⑴ IS(Subtotal-Dert.)'!BT43,'⑵ IS(Subtotal-Undis.)'!BT43)</f>
        <v>93347.17</v>
      </c>
      <c r="BV43" s="81"/>
      <c r="BW43" s="92" t="str">
        <f t="shared" si="48"/>
        <v>Contract Service</v>
      </c>
      <c r="BX43" s="83"/>
      <c r="BY43" s="84">
        <f t="shared" si="16"/>
        <v>241076.15</v>
      </c>
      <c r="BZ43" s="85">
        <f t="shared" si="17"/>
        <v>241076.15</v>
      </c>
      <c r="CA43" s="86">
        <f t="shared" si="18"/>
        <v>0</v>
      </c>
      <c r="CB43" s="86">
        <f t="shared" si="19"/>
        <v>0</v>
      </c>
      <c r="CC43" s="86">
        <f t="shared" si="20"/>
        <v>0</v>
      </c>
      <c r="CD43" s="84">
        <f t="shared" si="4"/>
        <v>1139770</v>
      </c>
      <c r="CE43" s="85">
        <f t="shared" si="21"/>
        <v>286855</v>
      </c>
      <c r="CF43" s="86">
        <f t="shared" si="22"/>
        <v>284305</v>
      </c>
      <c r="CG43" s="86">
        <f t="shared" si="23"/>
        <v>284305</v>
      </c>
      <c r="CH43" s="86">
        <f t="shared" si="24"/>
        <v>284305</v>
      </c>
      <c r="CI43" s="84">
        <f t="shared" si="5"/>
        <v>1075501.7558333334</v>
      </c>
      <c r="CJ43" s="85">
        <f t="shared" si="25"/>
        <v>269671.27583333332</v>
      </c>
      <c r="CK43" s="86">
        <f t="shared" si="26"/>
        <v>266755.82</v>
      </c>
      <c r="CL43" s="86">
        <f t="shared" si="27"/>
        <v>289037.34999999998</v>
      </c>
      <c r="CM43" s="87">
        <f t="shared" si="28"/>
        <v>250037.31000000003</v>
      </c>
      <c r="CO43" s="81"/>
      <c r="CP43" s="92" t="str">
        <f t="shared" si="49"/>
        <v>Contract Service</v>
      </c>
      <c r="CQ43" s="83"/>
      <c r="CR43" s="84">
        <f t="shared" si="29"/>
        <v>-898693.85</v>
      </c>
      <c r="CS43" s="84">
        <f t="shared" si="29"/>
        <v>-45778.850000000006</v>
      </c>
      <c r="CT43" s="85">
        <f t="shared" si="29"/>
        <v>-2854</v>
      </c>
      <c r="CU43" s="86">
        <f t="shared" si="29"/>
        <v>-22240</v>
      </c>
      <c r="CV43" s="86">
        <f t="shared" si="29"/>
        <v>-20684.850000000006</v>
      </c>
      <c r="CW43" s="86">
        <f t="shared" si="29"/>
        <v>-92635</v>
      </c>
      <c r="CX43" s="86">
        <f t="shared" si="29"/>
        <v>-92635</v>
      </c>
      <c r="CY43" s="86">
        <f t="shared" si="29"/>
        <v>-99035</v>
      </c>
      <c r="CZ43" s="86">
        <f t="shared" si="29"/>
        <v>-92635</v>
      </c>
      <c r="DA43" s="86">
        <f t="shared" si="55"/>
        <v>-92635</v>
      </c>
      <c r="DB43" s="86">
        <f t="shared" si="55"/>
        <v>-99035</v>
      </c>
      <c r="DC43" s="86">
        <f t="shared" si="55"/>
        <v>-92635</v>
      </c>
      <c r="DD43" s="86">
        <f t="shared" si="55"/>
        <v>-92635</v>
      </c>
      <c r="DE43" s="87">
        <f t="shared" si="55"/>
        <v>-99035</v>
      </c>
      <c r="DG43" s="81"/>
      <c r="DH43" s="92" t="str">
        <f t="shared" si="50"/>
        <v>Contract Service</v>
      </c>
      <c r="DI43" s="83"/>
      <c r="DJ43" s="88">
        <f t="shared" si="30"/>
        <v>0.21151298068908642</v>
      </c>
      <c r="DK43" s="88">
        <f t="shared" si="30"/>
        <v>0.84041118335047327</v>
      </c>
      <c r="DL43" s="89">
        <f t="shared" si="30"/>
        <v>0.96919091056296214</v>
      </c>
      <c r="DM43" s="90">
        <f t="shared" si="30"/>
        <v>0.76374355978116537</v>
      </c>
      <c r="DN43" s="90">
        <f t="shared" si="30"/>
        <v>0.79332717190388169</v>
      </c>
      <c r="DO43" s="90">
        <f t="shared" si="30"/>
        <v>0</v>
      </c>
      <c r="DP43" s="90">
        <f t="shared" si="30"/>
        <v>0</v>
      </c>
      <c r="DQ43" s="90">
        <f t="shared" si="30"/>
        <v>0</v>
      </c>
      <c r="DR43" s="90">
        <f t="shared" si="30"/>
        <v>0</v>
      </c>
      <c r="DS43" s="90">
        <f t="shared" si="60"/>
        <v>0</v>
      </c>
      <c r="DT43" s="90">
        <f t="shared" si="60"/>
        <v>0</v>
      </c>
      <c r="DU43" s="90">
        <f t="shared" si="60"/>
        <v>0</v>
      </c>
      <c r="DV43" s="90">
        <f t="shared" si="60"/>
        <v>0</v>
      </c>
      <c r="DW43" s="91">
        <f t="shared" si="60"/>
        <v>0</v>
      </c>
      <c r="DY43" s="180">
        <f t="shared" si="61"/>
        <v>3</v>
      </c>
      <c r="DZ43" s="180" t="str">
        <f t="shared" si="62"/>
        <v>Contract Service</v>
      </c>
      <c r="EA43" s="181">
        <f t="shared" si="63"/>
        <v>20684.850000000006</v>
      </c>
    </row>
    <row r="44" spans="2:131" ht="11.85" customHeight="1" x14ac:dyDescent="0.15">
      <c r="B44" s="81"/>
      <c r="C44" s="92" t="s">
        <v>111</v>
      </c>
      <c r="D44" s="83"/>
      <c r="E44" s="84">
        <f t="shared" si="8"/>
        <v>0</v>
      </c>
      <c r="F44" s="84">
        <f t="shared" si="9"/>
        <v>0</v>
      </c>
      <c r="G44" s="85">
        <f>SUM('⑴ IS(Subtotal-Dert.)'!G44,'⑵ IS(Subtotal-Undis.)'!G44)</f>
        <v>0</v>
      </c>
      <c r="H44" s="86">
        <f>SUM('⑴ IS(Subtotal-Dert.)'!H44,'⑵ IS(Subtotal-Undis.)'!H44)</f>
        <v>0</v>
      </c>
      <c r="I44" s="86">
        <f>SUM('⑴ IS(Subtotal-Dert.)'!I44,'⑵ IS(Subtotal-Undis.)'!I44)</f>
        <v>0</v>
      </c>
      <c r="J44" s="86">
        <f>SUM('⑴ IS(Subtotal-Dert.)'!J44,'⑵ IS(Subtotal-Undis.)'!J44)</f>
        <v>0</v>
      </c>
      <c r="K44" s="86">
        <f>SUM('⑴ IS(Subtotal-Dert.)'!K44,'⑵ IS(Subtotal-Undis.)'!K44)</f>
        <v>0</v>
      </c>
      <c r="L44" s="86">
        <f>SUM('⑴ IS(Subtotal-Dert.)'!L44,'⑵ IS(Subtotal-Undis.)'!L44)</f>
        <v>0</v>
      </c>
      <c r="M44" s="86">
        <f>SUM('⑴ IS(Subtotal-Dert.)'!M44,'⑵ IS(Subtotal-Undis.)'!M44)</f>
        <v>0</v>
      </c>
      <c r="N44" s="86">
        <f>SUM('⑴ IS(Subtotal-Dert.)'!N44,'⑵ IS(Subtotal-Undis.)'!N44)</f>
        <v>0</v>
      </c>
      <c r="O44" s="86">
        <f>SUM('⑴ IS(Subtotal-Dert.)'!O44,'⑵ IS(Subtotal-Undis.)'!O44)</f>
        <v>0</v>
      </c>
      <c r="P44" s="86">
        <f>SUM('⑴ IS(Subtotal-Dert.)'!P44,'⑵ IS(Subtotal-Undis.)'!P44)</f>
        <v>0</v>
      </c>
      <c r="Q44" s="86">
        <f>SUM('⑴ IS(Subtotal-Dert.)'!Q44,'⑵ IS(Subtotal-Undis.)'!Q44)</f>
        <v>0</v>
      </c>
      <c r="R44" s="87">
        <f>SUM('⑴ IS(Subtotal-Dert.)'!R44,'⑵ IS(Subtotal-Undis.)'!R44)</f>
        <v>0</v>
      </c>
      <c r="T44" s="81"/>
      <c r="U44" s="92" t="str">
        <f t="shared" si="42"/>
        <v>Co-Op Advertising - Wholesale</v>
      </c>
      <c r="V44" s="83"/>
      <c r="W44" s="84">
        <f t="shared" si="10"/>
        <v>6000</v>
      </c>
      <c r="X44" s="84">
        <f t="shared" si="11"/>
        <v>1500</v>
      </c>
      <c r="Y44" s="85">
        <f>SUM('⑴ IS(Subtotal-Dert.)'!Y44,'⑵ IS(Subtotal-Undis.)'!Y44)</f>
        <v>500</v>
      </c>
      <c r="Z44" s="86">
        <f>SUM('⑴ IS(Subtotal-Dert.)'!Z44,'⑵ IS(Subtotal-Undis.)'!Z44)</f>
        <v>500</v>
      </c>
      <c r="AA44" s="86">
        <f>SUM('⑴ IS(Subtotal-Dert.)'!AA44,'⑵ IS(Subtotal-Undis.)'!AA44)</f>
        <v>500</v>
      </c>
      <c r="AB44" s="86">
        <f>SUM('⑴ IS(Subtotal-Dert.)'!AB44,'⑵ IS(Subtotal-Undis.)'!AB44)</f>
        <v>500</v>
      </c>
      <c r="AC44" s="86">
        <f>SUM('⑴ IS(Subtotal-Dert.)'!AC44,'⑵ IS(Subtotal-Undis.)'!AC44)</f>
        <v>500</v>
      </c>
      <c r="AD44" s="86">
        <f>SUM('⑴ IS(Subtotal-Dert.)'!AD44,'⑵ IS(Subtotal-Undis.)'!AD44)</f>
        <v>500</v>
      </c>
      <c r="AE44" s="86">
        <f>SUM('⑴ IS(Subtotal-Dert.)'!AE44,'⑵ IS(Subtotal-Undis.)'!AE44)</f>
        <v>500</v>
      </c>
      <c r="AF44" s="86">
        <f>SUM('⑴ IS(Subtotal-Dert.)'!AF44,'⑵ IS(Subtotal-Undis.)'!AF44)</f>
        <v>500</v>
      </c>
      <c r="AG44" s="86">
        <f>SUM('⑴ IS(Subtotal-Dert.)'!AG44,'⑵ IS(Subtotal-Undis.)'!AG44)</f>
        <v>500</v>
      </c>
      <c r="AH44" s="86">
        <f>SUM('⑴ IS(Subtotal-Dert.)'!AH44,'⑵ IS(Subtotal-Undis.)'!AH44)</f>
        <v>500</v>
      </c>
      <c r="AI44" s="86">
        <f>SUM('⑴ IS(Subtotal-Dert.)'!AI44,'⑵ IS(Subtotal-Undis.)'!AI44)</f>
        <v>500</v>
      </c>
      <c r="AJ44" s="87">
        <f>SUM('⑴ IS(Subtotal-Dert.)'!AJ44,'⑵ IS(Subtotal-Undis.)'!AJ44)</f>
        <v>500</v>
      </c>
      <c r="AL44" s="81"/>
      <c r="AM44" s="92" t="str">
        <f t="shared" si="44"/>
        <v>Co-Op Advertising - Wholesale</v>
      </c>
      <c r="AN44" s="83"/>
      <c r="AO44" s="84">
        <f t="shared" si="12"/>
        <v>2547.12</v>
      </c>
      <c r="AP44" s="84">
        <f t="shared" si="13"/>
        <v>0</v>
      </c>
      <c r="AQ44" s="85">
        <f>SUM('⑴ IS(Subtotal-Dert.)'!AQ44,'⑵ IS(Subtotal-Undis.)'!AQ44)</f>
        <v>0</v>
      </c>
      <c r="AR44" s="86">
        <f>SUM('⑴ IS(Subtotal-Dert.)'!AR44,'⑵ IS(Subtotal-Undis.)'!AR44)</f>
        <v>0</v>
      </c>
      <c r="AS44" s="86">
        <f>SUM('⑴ IS(Subtotal-Dert.)'!AS44,'⑵ IS(Subtotal-Undis.)'!AS44)</f>
        <v>0</v>
      </c>
      <c r="AT44" s="86">
        <f>SUM('⑴ IS(Subtotal-Dert.)'!AT44,'⑵ IS(Subtotal-Undis.)'!AT44)</f>
        <v>0</v>
      </c>
      <c r="AU44" s="86">
        <f>SUM('⑴ IS(Subtotal-Dert.)'!AU44,'⑵ IS(Subtotal-Undis.)'!AU44)</f>
        <v>0</v>
      </c>
      <c r="AV44" s="86">
        <f>SUM('⑴ IS(Subtotal-Dert.)'!AV44,'⑵ IS(Subtotal-Undis.)'!AV44)</f>
        <v>2547.12</v>
      </c>
      <c r="AW44" s="86">
        <f>SUM('⑴ IS(Subtotal-Dert.)'!AW44,'⑵ IS(Subtotal-Undis.)'!AW44)</f>
        <v>0</v>
      </c>
      <c r="AX44" s="86">
        <f>SUM('⑴ IS(Subtotal-Dert.)'!AX44,'⑵ IS(Subtotal-Undis.)'!AX44)</f>
        <v>0</v>
      </c>
      <c r="AY44" s="86">
        <f>SUM('⑴ IS(Subtotal-Dert.)'!AY44,'⑵ IS(Subtotal-Undis.)'!AY44)</f>
        <v>0</v>
      </c>
      <c r="AZ44" s="86">
        <f>SUM('⑴ IS(Subtotal-Dert.)'!AZ44,'⑵ IS(Subtotal-Undis.)'!AZ44)</f>
        <v>0</v>
      </c>
      <c r="BA44" s="86">
        <f>SUM('⑴ IS(Subtotal-Dert.)'!BA44,'⑵ IS(Subtotal-Undis.)'!BA44)</f>
        <v>0</v>
      </c>
      <c r="BB44" s="87">
        <f>SUM('⑴ IS(Subtotal-Dert.)'!BB44,'⑵ IS(Subtotal-Undis.)'!BB44)</f>
        <v>0</v>
      </c>
      <c r="BD44" s="81"/>
      <c r="BE44" s="92" t="str">
        <f t="shared" si="46"/>
        <v>Co-Op Advertising - Wholesale</v>
      </c>
      <c r="BF44" s="83"/>
      <c r="BG44" s="84">
        <f t="shared" si="14"/>
        <v>384</v>
      </c>
      <c r="BH44" s="84">
        <f t="shared" si="15"/>
        <v>0</v>
      </c>
      <c r="BI44" s="85">
        <f>SUM('⑴ IS(Subtotal-Dert.)'!BI44,'⑵ IS(Subtotal-Undis.)'!BI44)</f>
        <v>0</v>
      </c>
      <c r="BJ44" s="86">
        <f>SUM('⑴ IS(Subtotal-Dert.)'!BJ44,'⑵ IS(Subtotal-Undis.)'!BJ44)</f>
        <v>0</v>
      </c>
      <c r="BK44" s="86">
        <f>SUM('⑴ IS(Subtotal-Dert.)'!BK44,'⑵ IS(Subtotal-Undis.)'!BK44)</f>
        <v>0</v>
      </c>
      <c r="BL44" s="86">
        <f>SUM('⑴ IS(Subtotal-Dert.)'!BL44,'⑵ IS(Subtotal-Undis.)'!BL44)</f>
        <v>0</v>
      </c>
      <c r="BM44" s="86">
        <f>SUM('⑴ IS(Subtotal-Dert.)'!BM44,'⑵ IS(Subtotal-Undis.)'!BM44)</f>
        <v>0</v>
      </c>
      <c r="BN44" s="86">
        <f>SUM('⑴ IS(Subtotal-Dert.)'!BN44,'⑵ IS(Subtotal-Undis.)'!BN44)</f>
        <v>0</v>
      </c>
      <c r="BO44" s="86">
        <f>SUM('⑴ IS(Subtotal-Dert.)'!BO44,'⑵ IS(Subtotal-Undis.)'!BO44)</f>
        <v>0</v>
      </c>
      <c r="BP44" s="86">
        <f>SUM('⑴ IS(Subtotal-Dert.)'!BP44,'⑵ IS(Subtotal-Undis.)'!BP44)</f>
        <v>0</v>
      </c>
      <c r="BQ44" s="86">
        <f>SUM('⑴ IS(Subtotal-Dert.)'!BQ44,'⑵ IS(Subtotal-Undis.)'!BQ44)</f>
        <v>0</v>
      </c>
      <c r="BR44" s="86">
        <f>SUM('⑴ IS(Subtotal-Dert.)'!BR44,'⑵ IS(Subtotal-Undis.)'!BR44)</f>
        <v>384</v>
      </c>
      <c r="BS44" s="86">
        <f>SUM('⑴ IS(Subtotal-Dert.)'!BS44,'⑵ IS(Subtotal-Undis.)'!BS44)</f>
        <v>0</v>
      </c>
      <c r="BT44" s="87">
        <f>SUM('⑴ IS(Subtotal-Dert.)'!BT44,'⑵ IS(Subtotal-Undis.)'!BT44)</f>
        <v>0</v>
      </c>
      <c r="BV44" s="81"/>
      <c r="BW44" s="92" t="str">
        <f t="shared" si="48"/>
        <v>Co-Op Advertising - Wholesale</v>
      </c>
      <c r="BX44" s="83"/>
      <c r="BY44" s="84">
        <f t="shared" si="16"/>
        <v>0</v>
      </c>
      <c r="BZ44" s="85">
        <f t="shared" si="17"/>
        <v>0</v>
      </c>
      <c r="CA44" s="86">
        <f t="shared" si="18"/>
        <v>0</v>
      </c>
      <c r="CB44" s="86">
        <f t="shared" si="19"/>
        <v>0</v>
      </c>
      <c r="CC44" s="86">
        <f t="shared" si="20"/>
        <v>0</v>
      </c>
      <c r="CD44" s="84">
        <f t="shared" si="4"/>
        <v>6000</v>
      </c>
      <c r="CE44" s="85">
        <f t="shared" si="21"/>
        <v>1500</v>
      </c>
      <c r="CF44" s="86">
        <f t="shared" si="22"/>
        <v>1500</v>
      </c>
      <c r="CG44" s="86">
        <f t="shared" si="23"/>
        <v>1500</v>
      </c>
      <c r="CH44" s="86">
        <f t="shared" si="24"/>
        <v>1500</v>
      </c>
      <c r="CI44" s="84">
        <f t="shared" si="5"/>
        <v>2547.12</v>
      </c>
      <c r="CJ44" s="85">
        <f t="shared" si="25"/>
        <v>0</v>
      </c>
      <c r="CK44" s="86">
        <f t="shared" si="26"/>
        <v>2547.12</v>
      </c>
      <c r="CL44" s="86">
        <f t="shared" si="27"/>
        <v>0</v>
      </c>
      <c r="CM44" s="87">
        <f t="shared" si="28"/>
        <v>0</v>
      </c>
      <c r="CO44" s="81"/>
      <c r="CP44" s="92" t="str">
        <f t="shared" si="49"/>
        <v>Co-Op Advertising - Wholesale</v>
      </c>
      <c r="CQ44" s="83"/>
      <c r="CR44" s="84">
        <f t="shared" si="29"/>
        <v>-6000</v>
      </c>
      <c r="CS44" s="84">
        <f t="shared" si="29"/>
        <v>-1500</v>
      </c>
      <c r="CT44" s="85">
        <f t="shared" si="29"/>
        <v>-500</v>
      </c>
      <c r="CU44" s="86">
        <f t="shared" si="29"/>
        <v>-500</v>
      </c>
      <c r="CV44" s="86">
        <f t="shared" si="29"/>
        <v>-500</v>
      </c>
      <c r="CW44" s="86">
        <f t="shared" si="29"/>
        <v>-500</v>
      </c>
      <c r="CX44" s="86">
        <f t="shared" si="29"/>
        <v>-500</v>
      </c>
      <c r="CY44" s="86">
        <f t="shared" si="29"/>
        <v>-500</v>
      </c>
      <c r="CZ44" s="86">
        <f t="shared" si="29"/>
        <v>-500</v>
      </c>
      <c r="DA44" s="86">
        <f t="shared" si="55"/>
        <v>-500</v>
      </c>
      <c r="DB44" s="86">
        <f t="shared" si="55"/>
        <v>-500</v>
      </c>
      <c r="DC44" s="86">
        <f t="shared" si="55"/>
        <v>-500</v>
      </c>
      <c r="DD44" s="86">
        <f t="shared" si="55"/>
        <v>-500</v>
      </c>
      <c r="DE44" s="87">
        <f t="shared" si="55"/>
        <v>-500</v>
      </c>
      <c r="DG44" s="81"/>
      <c r="DH44" s="92" t="str">
        <f t="shared" si="50"/>
        <v>Co-Op Advertising - Wholesale</v>
      </c>
      <c r="DI44" s="83"/>
      <c r="DJ44" s="88">
        <f t="shared" si="30"/>
        <v>0</v>
      </c>
      <c r="DK44" s="88">
        <f t="shared" si="30"/>
        <v>0</v>
      </c>
      <c r="DL44" s="89">
        <f t="shared" si="30"/>
        <v>0</v>
      </c>
      <c r="DM44" s="90">
        <f t="shared" si="30"/>
        <v>0</v>
      </c>
      <c r="DN44" s="90">
        <f t="shared" si="30"/>
        <v>0</v>
      </c>
      <c r="DO44" s="90">
        <f t="shared" si="30"/>
        <v>0</v>
      </c>
      <c r="DP44" s="90">
        <f t="shared" si="30"/>
        <v>0</v>
      </c>
      <c r="DQ44" s="90">
        <f t="shared" si="30"/>
        <v>0</v>
      </c>
      <c r="DR44" s="90">
        <f t="shared" si="30"/>
        <v>0</v>
      </c>
      <c r="DS44" s="90">
        <f t="shared" si="60"/>
        <v>0</v>
      </c>
      <c r="DT44" s="90">
        <f t="shared" si="60"/>
        <v>0</v>
      </c>
      <c r="DU44" s="90">
        <f t="shared" si="60"/>
        <v>0</v>
      </c>
      <c r="DV44" s="90">
        <f t="shared" si="60"/>
        <v>0</v>
      </c>
      <c r="DW44" s="91">
        <f t="shared" si="60"/>
        <v>0</v>
      </c>
      <c r="DY44" s="180">
        <f t="shared" si="61"/>
        <v>38</v>
      </c>
      <c r="DZ44" s="180" t="str">
        <f t="shared" si="62"/>
        <v>Co-Op Advertising - Wholesale</v>
      </c>
      <c r="EA44" s="181">
        <f t="shared" si="63"/>
        <v>500</v>
      </c>
    </row>
    <row r="45" spans="2:131" ht="11.85" customHeight="1" x14ac:dyDescent="0.15">
      <c r="B45" s="81"/>
      <c r="C45" s="92" t="s">
        <v>112</v>
      </c>
      <c r="D45" s="83"/>
      <c r="E45" s="84">
        <f t="shared" si="8"/>
        <v>7694.06</v>
      </c>
      <c r="F45" s="84">
        <f t="shared" si="9"/>
        <v>7694.06</v>
      </c>
      <c r="G45" s="85">
        <f>SUM('⑴ IS(Subtotal-Dert.)'!G45,'⑵ IS(Subtotal-Undis.)'!G45)</f>
        <v>2041.05</v>
      </c>
      <c r="H45" s="86">
        <f>SUM('⑴ IS(Subtotal-Dert.)'!H45,'⑵ IS(Subtotal-Undis.)'!H45)</f>
        <v>2037</v>
      </c>
      <c r="I45" s="86">
        <f>SUM('⑴ IS(Subtotal-Dert.)'!I45,'⑵ IS(Subtotal-Undis.)'!I45)</f>
        <v>3616.01</v>
      </c>
      <c r="J45" s="86">
        <f>SUM('⑴ IS(Subtotal-Dert.)'!J45,'⑵ IS(Subtotal-Undis.)'!J45)</f>
        <v>0</v>
      </c>
      <c r="K45" s="86">
        <f>SUM('⑴ IS(Subtotal-Dert.)'!K45,'⑵ IS(Subtotal-Undis.)'!K45)</f>
        <v>0</v>
      </c>
      <c r="L45" s="86">
        <f>SUM('⑴ IS(Subtotal-Dert.)'!L45,'⑵ IS(Subtotal-Undis.)'!L45)</f>
        <v>0</v>
      </c>
      <c r="M45" s="86">
        <f>SUM('⑴ IS(Subtotal-Dert.)'!M45,'⑵ IS(Subtotal-Undis.)'!M45)</f>
        <v>0</v>
      </c>
      <c r="N45" s="86">
        <f>SUM('⑴ IS(Subtotal-Dert.)'!N45,'⑵ IS(Subtotal-Undis.)'!N45)</f>
        <v>0</v>
      </c>
      <c r="O45" s="86">
        <f>SUM('⑴ IS(Subtotal-Dert.)'!O45,'⑵ IS(Subtotal-Undis.)'!O45)</f>
        <v>0</v>
      </c>
      <c r="P45" s="86">
        <f>SUM('⑴ IS(Subtotal-Dert.)'!P45,'⑵ IS(Subtotal-Undis.)'!P45)</f>
        <v>0</v>
      </c>
      <c r="Q45" s="86">
        <f>SUM('⑴ IS(Subtotal-Dert.)'!Q45,'⑵ IS(Subtotal-Undis.)'!Q45)</f>
        <v>0</v>
      </c>
      <c r="R45" s="87">
        <f>SUM('⑴ IS(Subtotal-Dert.)'!R45,'⑵ IS(Subtotal-Undis.)'!R45)</f>
        <v>0</v>
      </c>
      <c r="T45" s="81"/>
      <c r="U45" s="92" t="str">
        <f t="shared" si="42"/>
        <v>Cost Of Local Calls</v>
      </c>
      <c r="V45" s="83"/>
      <c r="W45" s="84">
        <f t="shared" si="10"/>
        <v>3000</v>
      </c>
      <c r="X45" s="84">
        <f t="shared" si="11"/>
        <v>750</v>
      </c>
      <c r="Y45" s="85">
        <f>SUM('⑴ IS(Subtotal-Dert.)'!Y45,'⑵ IS(Subtotal-Undis.)'!Y45)</f>
        <v>250</v>
      </c>
      <c r="Z45" s="86">
        <f>SUM('⑴ IS(Subtotal-Dert.)'!Z45,'⑵ IS(Subtotal-Undis.)'!Z45)</f>
        <v>250</v>
      </c>
      <c r="AA45" s="86">
        <f>SUM('⑴ IS(Subtotal-Dert.)'!AA45,'⑵ IS(Subtotal-Undis.)'!AA45)</f>
        <v>250</v>
      </c>
      <c r="AB45" s="86">
        <f>SUM('⑴ IS(Subtotal-Dert.)'!AB45,'⑵ IS(Subtotal-Undis.)'!AB45)</f>
        <v>250</v>
      </c>
      <c r="AC45" s="86">
        <f>SUM('⑴ IS(Subtotal-Dert.)'!AC45,'⑵ IS(Subtotal-Undis.)'!AC45)</f>
        <v>250</v>
      </c>
      <c r="AD45" s="86">
        <f>SUM('⑴ IS(Subtotal-Dert.)'!AD45,'⑵ IS(Subtotal-Undis.)'!AD45)</f>
        <v>250</v>
      </c>
      <c r="AE45" s="86">
        <f>SUM('⑴ IS(Subtotal-Dert.)'!AE45,'⑵ IS(Subtotal-Undis.)'!AE45)</f>
        <v>250</v>
      </c>
      <c r="AF45" s="86">
        <f>SUM('⑴ IS(Subtotal-Dert.)'!AF45,'⑵ IS(Subtotal-Undis.)'!AF45)</f>
        <v>250</v>
      </c>
      <c r="AG45" s="86">
        <f>SUM('⑴ IS(Subtotal-Dert.)'!AG45,'⑵ IS(Subtotal-Undis.)'!AG45)</f>
        <v>250</v>
      </c>
      <c r="AH45" s="86">
        <f>SUM('⑴ IS(Subtotal-Dert.)'!AH45,'⑵ IS(Subtotal-Undis.)'!AH45)</f>
        <v>250</v>
      </c>
      <c r="AI45" s="86">
        <f>SUM('⑴ IS(Subtotal-Dert.)'!AI45,'⑵ IS(Subtotal-Undis.)'!AI45)</f>
        <v>250</v>
      </c>
      <c r="AJ45" s="87">
        <f>SUM('⑴ IS(Subtotal-Dert.)'!AJ45,'⑵ IS(Subtotal-Undis.)'!AJ45)</f>
        <v>250</v>
      </c>
      <c r="AL45" s="81"/>
      <c r="AM45" s="92" t="str">
        <f t="shared" si="44"/>
        <v>Cost Of Local Calls</v>
      </c>
      <c r="AN45" s="83"/>
      <c r="AO45" s="84">
        <f t="shared" si="12"/>
        <v>2950.3</v>
      </c>
      <c r="AP45" s="84">
        <f t="shared" si="13"/>
        <v>0</v>
      </c>
      <c r="AQ45" s="85">
        <f>SUM('⑴ IS(Subtotal-Dert.)'!AQ45,'⑵ IS(Subtotal-Undis.)'!AQ45)</f>
        <v>0</v>
      </c>
      <c r="AR45" s="86">
        <f>SUM('⑴ IS(Subtotal-Dert.)'!AR45,'⑵ IS(Subtotal-Undis.)'!AR45)</f>
        <v>0</v>
      </c>
      <c r="AS45" s="86">
        <f>SUM('⑴ IS(Subtotal-Dert.)'!AS45,'⑵ IS(Subtotal-Undis.)'!AS45)</f>
        <v>0</v>
      </c>
      <c r="AT45" s="86">
        <f>SUM('⑴ IS(Subtotal-Dert.)'!AT45,'⑵ IS(Subtotal-Undis.)'!AT45)</f>
        <v>327.66000000000003</v>
      </c>
      <c r="AU45" s="86">
        <f>SUM('⑴ IS(Subtotal-Dert.)'!AU45,'⑵ IS(Subtotal-Undis.)'!AU45)</f>
        <v>327.66000000000003</v>
      </c>
      <c r="AV45" s="86">
        <f>SUM('⑴ IS(Subtotal-Dert.)'!AV45,'⑵ IS(Subtotal-Undis.)'!AV45)</f>
        <v>327.66000000000003</v>
      </c>
      <c r="AW45" s="86">
        <f>SUM('⑴ IS(Subtotal-Dert.)'!AW45,'⑵ IS(Subtotal-Undis.)'!AW45)</f>
        <v>327.66000000000003</v>
      </c>
      <c r="AX45" s="86">
        <f>SUM('⑴ IS(Subtotal-Dert.)'!AX45,'⑵ IS(Subtotal-Undis.)'!AX45)</f>
        <v>327.66000000000003</v>
      </c>
      <c r="AY45" s="86">
        <f>SUM('⑴ IS(Subtotal-Dert.)'!AY45,'⑵ IS(Subtotal-Undis.)'!AY45)</f>
        <v>328</v>
      </c>
      <c r="AZ45" s="86">
        <f>SUM('⑴ IS(Subtotal-Dert.)'!AZ45,'⑵ IS(Subtotal-Undis.)'!AZ45)</f>
        <v>328</v>
      </c>
      <c r="BA45" s="86">
        <f>SUM('⑴ IS(Subtotal-Dert.)'!BA45,'⑵ IS(Subtotal-Undis.)'!BA45)</f>
        <v>328</v>
      </c>
      <c r="BB45" s="87">
        <f>SUM('⑴ IS(Subtotal-Dert.)'!BB45,'⑵ IS(Subtotal-Undis.)'!BB45)</f>
        <v>328</v>
      </c>
      <c r="BD45" s="81"/>
      <c r="BE45" s="92" t="str">
        <f t="shared" si="46"/>
        <v>Cost Of Local Calls</v>
      </c>
      <c r="BF45" s="83"/>
      <c r="BG45" s="84">
        <f t="shared" si="14"/>
        <v>1509.8</v>
      </c>
      <c r="BH45" s="84">
        <f t="shared" si="15"/>
        <v>402</v>
      </c>
      <c r="BI45" s="85">
        <f>SUM('⑴ IS(Subtotal-Dert.)'!BI45,'⑵ IS(Subtotal-Undis.)'!BI45)</f>
        <v>134</v>
      </c>
      <c r="BJ45" s="86">
        <f>SUM('⑴ IS(Subtotal-Dert.)'!BJ45,'⑵ IS(Subtotal-Undis.)'!BJ45)</f>
        <v>134</v>
      </c>
      <c r="BK45" s="86">
        <f>SUM('⑴ IS(Subtotal-Dert.)'!BK45,'⑵ IS(Subtotal-Undis.)'!BK45)</f>
        <v>134</v>
      </c>
      <c r="BL45" s="86">
        <f>SUM('⑴ IS(Subtotal-Dert.)'!BL45,'⑵ IS(Subtotal-Undis.)'!BL45)</f>
        <v>134</v>
      </c>
      <c r="BM45" s="86">
        <f>SUM('⑴ IS(Subtotal-Dert.)'!BM45,'⑵ IS(Subtotal-Undis.)'!BM45)</f>
        <v>134</v>
      </c>
      <c r="BN45" s="86">
        <f>SUM('⑴ IS(Subtotal-Dert.)'!BN45,'⑵ IS(Subtotal-Undis.)'!BN45)</f>
        <v>134</v>
      </c>
      <c r="BO45" s="86">
        <f>SUM('⑴ IS(Subtotal-Dert.)'!BO45,'⑵ IS(Subtotal-Undis.)'!BO45)</f>
        <v>134</v>
      </c>
      <c r="BP45" s="86">
        <f>SUM('⑴ IS(Subtotal-Dert.)'!BP45,'⑵ IS(Subtotal-Undis.)'!BP45)</f>
        <v>134</v>
      </c>
      <c r="BQ45" s="86">
        <f>SUM('⑴ IS(Subtotal-Dert.)'!BQ45,'⑵ IS(Subtotal-Undis.)'!BQ45)</f>
        <v>134</v>
      </c>
      <c r="BR45" s="86">
        <f>SUM('⑴ IS(Subtotal-Dert.)'!BR45,'⑵ IS(Subtotal-Undis.)'!BR45)</f>
        <v>134</v>
      </c>
      <c r="BS45" s="86">
        <f>SUM('⑴ IS(Subtotal-Dert.)'!BS45,'⑵ IS(Subtotal-Undis.)'!BS45)</f>
        <v>36</v>
      </c>
      <c r="BT45" s="87">
        <f>SUM('⑴ IS(Subtotal-Dert.)'!BT45,'⑵ IS(Subtotal-Undis.)'!BT45)</f>
        <v>133.80000000000001</v>
      </c>
      <c r="BV45" s="81"/>
      <c r="BW45" s="92" t="str">
        <f t="shared" si="48"/>
        <v>Cost Of Local Calls</v>
      </c>
      <c r="BX45" s="83"/>
      <c r="BY45" s="84">
        <f t="shared" si="16"/>
        <v>7694.06</v>
      </c>
      <c r="BZ45" s="85">
        <f t="shared" si="17"/>
        <v>7694.06</v>
      </c>
      <c r="CA45" s="86">
        <f t="shared" si="18"/>
        <v>0</v>
      </c>
      <c r="CB45" s="86">
        <f t="shared" si="19"/>
        <v>0</v>
      </c>
      <c r="CC45" s="86">
        <f t="shared" si="20"/>
        <v>0</v>
      </c>
      <c r="CD45" s="84">
        <f t="shared" si="4"/>
        <v>3000</v>
      </c>
      <c r="CE45" s="85">
        <f t="shared" si="21"/>
        <v>750</v>
      </c>
      <c r="CF45" s="86">
        <f t="shared" si="22"/>
        <v>750</v>
      </c>
      <c r="CG45" s="86">
        <f t="shared" si="23"/>
        <v>750</v>
      </c>
      <c r="CH45" s="86">
        <f t="shared" si="24"/>
        <v>750</v>
      </c>
      <c r="CI45" s="84">
        <f t="shared" si="5"/>
        <v>2950.3</v>
      </c>
      <c r="CJ45" s="85">
        <f t="shared" si="25"/>
        <v>0</v>
      </c>
      <c r="CK45" s="86">
        <f t="shared" si="26"/>
        <v>982.98</v>
      </c>
      <c r="CL45" s="86">
        <f t="shared" si="27"/>
        <v>983.32</v>
      </c>
      <c r="CM45" s="87">
        <f t="shared" si="28"/>
        <v>984</v>
      </c>
      <c r="CO45" s="81"/>
      <c r="CP45" s="92" t="str">
        <f t="shared" si="49"/>
        <v>Cost Of Local Calls</v>
      </c>
      <c r="CQ45" s="83"/>
      <c r="CR45" s="84">
        <f t="shared" si="29"/>
        <v>4694.0600000000004</v>
      </c>
      <c r="CS45" s="84">
        <f t="shared" si="29"/>
        <v>6944.06</v>
      </c>
      <c r="CT45" s="85">
        <f t="shared" si="29"/>
        <v>1791.05</v>
      </c>
      <c r="CU45" s="86">
        <f t="shared" si="29"/>
        <v>1787</v>
      </c>
      <c r="CV45" s="86">
        <f t="shared" si="29"/>
        <v>3366.01</v>
      </c>
      <c r="CW45" s="86">
        <f t="shared" si="29"/>
        <v>-250</v>
      </c>
      <c r="CX45" s="86">
        <f t="shared" si="29"/>
        <v>-250</v>
      </c>
      <c r="CY45" s="86">
        <f t="shared" si="29"/>
        <v>-250</v>
      </c>
      <c r="CZ45" s="86">
        <f t="shared" si="29"/>
        <v>-250</v>
      </c>
      <c r="DA45" s="86">
        <f t="shared" si="55"/>
        <v>-250</v>
      </c>
      <c r="DB45" s="86">
        <f t="shared" si="55"/>
        <v>-250</v>
      </c>
      <c r="DC45" s="86">
        <f t="shared" si="55"/>
        <v>-250</v>
      </c>
      <c r="DD45" s="86">
        <f t="shared" si="55"/>
        <v>-250</v>
      </c>
      <c r="DE45" s="87">
        <f t="shared" si="55"/>
        <v>-250</v>
      </c>
      <c r="DG45" s="81"/>
      <c r="DH45" s="92" t="str">
        <f t="shared" si="50"/>
        <v>Cost Of Local Calls</v>
      </c>
      <c r="DI45" s="83"/>
      <c r="DJ45" s="88">
        <f t="shared" si="30"/>
        <v>2.5646866666666668</v>
      </c>
      <c r="DK45" s="88">
        <f t="shared" si="30"/>
        <v>10.258746666666667</v>
      </c>
      <c r="DL45" s="89">
        <f t="shared" si="30"/>
        <v>8.164200000000001</v>
      </c>
      <c r="DM45" s="90">
        <f t="shared" si="30"/>
        <v>8.1479999999999997</v>
      </c>
      <c r="DN45" s="90">
        <f t="shared" si="30"/>
        <v>14.464040000000001</v>
      </c>
      <c r="DO45" s="90">
        <f t="shared" si="30"/>
        <v>0</v>
      </c>
      <c r="DP45" s="90">
        <f t="shared" si="30"/>
        <v>0</v>
      </c>
      <c r="DQ45" s="90">
        <f t="shared" si="30"/>
        <v>0</v>
      </c>
      <c r="DR45" s="90">
        <f t="shared" si="30"/>
        <v>0</v>
      </c>
      <c r="DS45" s="90">
        <f t="shared" si="60"/>
        <v>0</v>
      </c>
      <c r="DT45" s="90">
        <f t="shared" si="60"/>
        <v>0</v>
      </c>
      <c r="DU45" s="90">
        <f t="shared" si="60"/>
        <v>0</v>
      </c>
      <c r="DV45" s="90">
        <f t="shared" si="60"/>
        <v>0</v>
      </c>
      <c r="DW45" s="91">
        <f t="shared" si="60"/>
        <v>0</v>
      </c>
      <c r="DY45" s="180">
        <f t="shared" si="61"/>
        <v>13</v>
      </c>
      <c r="DZ45" s="180" t="str">
        <f t="shared" si="62"/>
        <v>Cost Of Local Calls</v>
      </c>
      <c r="EA45" s="181">
        <f t="shared" si="63"/>
        <v>3366.01</v>
      </c>
    </row>
    <row r="46" spans="2:131" ht="11.85" customHeight="1" x14ac:dyDescent="0.15">
      <c r="B46" s="81"/>
      <c r="C46" s="92" t="s">
        <v>113</v>
      </c>
      <c r="D46" s="83"/>
      <c r="E46" s="84">
        <f t="shared" si="8"/>
        <v>0</v>
      </c>
      <c r="F46" s="84">
        <f t="shared" si="9"/>
        <v>0</v>
      </c>
      <c r="G46" s="85">
        <f>SUM('⑴ IS(Subtotal-Dert.)'!G46,'⑵ IS(Subtotal-Undis.)'!G46)</f>
        <v>0</v>
      </c>
      <c r="H46" s="86">
        <f>SUM('⑴ IS(Subtotal-Dert.)'!H46,'⑵ IS(Subtotal-Undis.)'!H46)</f>
        <v>0</v>
      </c>
      <c r="I46" s="86">
        <f>SUM('⑴ IS(Subtotal-Dert.)'!I46,'⑵ IS(Subtotal-Undis.)'!I46)</f>
        <v>0</v>
      </c>
      <c r="J46" s="86">
        <f>SUM('⑴ IS(Subtotal-Dert.)'!J46,'⑵ IS(Subtotal-Undis.)'!J46)</f>
        <v>0</v>
      </c>
      <c r="K46" s="86">
        <f>SUM('⑴ IS(Subtotal-Dert.)'!K46,'⑵ IS(Subtotal-Undis.)'!K46)</f>
        <v>0</v>
      </c>
      <c r="L46" s="86">
        <f>SUM('⑴ IS(Subtotal-Dert.)'!L46,'⑵ IS(Subtotal-Undis.)'!L46)</f>
        <v>0</v>
      </c>
      <c r="M46" s="86">
        <f>SUM('⑴ IS(Subtotal-Dert.)'!M46,'⑵ IS(Subtotal-Undis.)'!M46)</f>
        <v>0</v>
      </c>
      <c r="N46" s="86">
        <f>SUM('⑴ IS(Subtotal-Dert.)'!N46,'⑵ IS(Subtotal-Undis.)'!N46)</f>
        <v>0</v>
      </c>
      <c r="O46" s="86">
        <f>SUM('⑴ IS(Subtotal-Dert.)'!O46,'⑵ IS(Subtotal-Undis.)'!O46)</f>
        <v>0</v>
      </c>
      <c r="P46" s="86">
        <f>SUM('⑴ IS(Subtotal-Dert.)'!P46,'⑵ IS(Subtotal-Undis.)'!P46)</f>
        <v>0</v>
      </c>
      <c r="Q46" s="86">
        <f>SUM('⑴ IS(Subtotal-Dert.)'!Q46,'⑵ IS(Subtotal-Undis.)'!Q46)</f>
        <v>0</v>
      </c>
      <c r="R46" s="87">
        <f>SUM('⑴ IS(Subtotal-Dert.)'!R46,'⑵ IS(Subtotal-Undis.)'!R46)</f>
        <v>0</v>
      </c>
      <c r="T46" s="81"/>
      <c r="U46" s="92" t="str">
        <f t="shared" si="42"/>
        <v>Cost Of Long Distance Calls</v>
      </c>
      <c r="V46" s="83"/>
      <c r="W46" s="84">
        <f t="shared" si="10"/>
        <v>7200</v>
      </c>
      <c r="X46" s="84">
        <f t="shared" si="11"/>
        <v>1800</v>
      </c>
      <c r="Y46" s="85">
        <f>SUM('⑴ IS(Subtotal-Dert.)'!Y46,'⑵ IS(Subtotal-Undis.)'!Y46)</f>
        <v>600</v>
      </c>
      <c r="Z46" s="86">
        <f>SUM('⑴ IS(Subtotal-Dert.)'!Z46,'⑵ IS(Subtotal-Undis.)'!Z46)</f>
        <v>600</v>
      </c>
      <c r="AA46" s="86">
        <f>SUM('⑴ IS(Subtotal-Dert.)'!AA46,'⑵ IS(Subtotal-Undis.)'!AA46)</f>
        <v>600</v>
      </c>
      <c r="AB46" s="86">
        <f>SUM('⑴ IS(Subtotal-Dert.)'!AB46,'⑵ IS(Subtotal-Undis.)'!AB46)</f>
        <v>600</v>
      </c>
      <c r="AC46" s="86">
        <f>SUM('⑴ IS(Subtotal-Dert.)'!AC46,'⑵ IS(Subtotal-Undis.)'!AC46)</f>
        <v>600</v>
      </c>
      <c r="AD46" s="86">
        <f>SUM('⑴ IS(Subtotal-Dert.)'!AD46,'⑵ IS(Subtotal-Undis.)'!AD46)</f>
        <v>600</v>
      </c>
      <c r="AE46" s="86">
        <f>SUM('⑴ IS(Subtotal-Dert.)'!AE46,'⑵ IS(Subtotal-Undis.)'!AE46)</f>
        <v>600</v>
      </c>
      <c r="AF46" s="86">
        <f>SUM('⑴ IS(Subtotal-Dert.)'!AF46,'⑵ IS(Subtotal-Undis.)'!AF46)</f>
        <v>600</v>
      </c>
      <c r="AG46" s="86">
        <f>SUM('⑴ IS(Subtotal-Dert.)'!AG46,'⑵ IS(Subtotal-Undis.)'!AG46)</f>
        <v>600</v>
      </c>
      <c r="AH46" s="86">
        <f>SUM('⑴ IS(Subtotal-Dert.)'!AH46,'⑵ IS(Subtotal-Undis.)'!AH46)</f>
        <v>600</v>
      </c>
      <c r="AI46" s="86">
        <f>SUM('⑴ IS(Subtotal-Dert.)'!AI46,'⑵ IS(Subtotal-Undis.)'!AI46)</f>
        <v>600</v>
      </c>
      <c r="AJ46" s="87">
        <f>SUM('⑴ IS(Subtotal-Dert.)'!AJ46,'⑵ IS(Subtotal-Undis.)'!AJ46)</f>
        <v>600</v>
      </c>
      <c r="AL46" s="81"/>
      <c r="AM46" s="92" t="str">
        <f t="shared" si="44"/>
        <v>Cost Of Long Distance Calls</v>
      </c>
      <c r="AN46" s="83"/>
      <c r="AO46" s="84">
        <f t="shared" si="12"/>
        <v>8339.119999999999</v>
      </c>
      <c r="AP46" s="84">
        <f t="shared" si="13"/>
        <v>1213.52</v>
      </c>
      <c r="AQ46" s="85">
        <f>SUM('⑴ IS(Subtotal-Dert.)'!AQ46,'⑵ IS(Subtotal-Undis.)'!AQ46)</f>
        <v>408.79</v>
      </c>
      <c r="AR46" s="86">
        <f>SUM('⑴ IS(Subtotal-Dert.)'!AR46,'⑵ IS(Subtotal-Undis.)'!AR46)</f>
        <v>405.73</v>
      </c>
      <c r="AS46" s="86">
        <f>SUM('⑴ IS(Subtotal-Dert.)'!AS46,'⑵ IS(Subtotal-Undis.)'!AS46)</f>
        <v>399</v>
      </c>
      <c r="AT46" s="86">
        <f>SUM('⑴ IS(Subtotal-Dert.)'!AT46,'⑵ IS(Subtotal-Undis.)'!AT46)</f>
        <v>264.83</v>
      </c>
      <c r="AU46" s="86">
        <f>SUM('⑴ IS(Subtotal-Dert.)'!AU46,'⑵ IS(Subtotal-Undis.)'!AU46)</f>
        <v>273.32</v>
      </c>
      <c r="AV46" s="86">
        <f>SUM('⑴ IS(Subtotal-Dert.)'!AV46,'⑵ IS(Subtotal-Undis.)'!AV46)</f>
        <v>289.99</v>
      </c>
      <c r="AW46" s="86">
        <f>SUM('⑴ IS(Subtotal-Dert.)'!AW46,'⑵ IS(Subtotal-Undis.)'!AW46)</f>
        <v>1049.8900000000001</v>
      </c>
      <c r="AX46" s="86">
        <f>SUM('⑴ IS(Subtotal-Dert.)'!AX46,'⑵ IS(Subtotal-Undis.)'!AX46)</f>
        <v>1047.57</v>
      </c>
      <c r="AY46" s="86">
        <f>SUM('⑴ IS(Subtotal-Dert.)'!AY46,'⑵ IS(Subtotal-Undis.)'!AY46)</f>
        <v>1050</v>
      </c>
      <c r="AZ46" s="86">
        <f>SUM('⑴ IS(Subtotal-Dert.)'!AZ46,'⑵ IS(Subtotal-Undis.)'!AZ46)</f>
        <v>1050</v>
      </c>
      <c r="BA46" s="86">
        <f>SUM('⑴ IS(Subtotal-Dert.)'!BA46,'⑵ IS(Subtotal-Undis.)'!BA46)</f>
        <v>1050</v>
      </c>
      <c r="BB46" s="87">
        <f>SUM('⑴ IS(Subtotal-Dert.)'!BB46,'⑵ IS(Subtotal-Undis.)'!BB46)</f>
        <v>1050</v>
      </c>
      <c r="BD46" s="81"/>
      <c r="BE46" s="92" t="str">
        <f t="shared" si="46"/>
        <v>Cost Of Long Distance Calls</v>
      </c>
      <c r="BF46" s="83"/>
      <c r="BG46" s="84">
        <f t="shared" si="14"/>
        <v>3252.9</v>
      </c>
      <c r="BH46" s="84">
        <f t="shared" si="15"/>
        <v>837</v>
      </c>
      <c r="BI46" s="85">
        <f>SUM('⑴ IS(Subtotal-Dert.)'!BI46,'⑵ IS(Subtotal-Undis.)'!BI46)</f>
        <v>269</v>
      </c>
      <c r="BJ46" s="86">
        <f>SUM('⑴ IS(Subtotal-Dert.)'!BJ46,'⑵ IS(Subtotal-Undis.)'!BJ46)</f>
        <v>292</v>
      </c>
      <c r="BK46" s="86">
        <f>SUM('⑴ IS(Subtotal-Dert.)'!BK46,'⑵ IS(Subtotal-Undis.)'!BK46)</f>
        <v>276</v>
      </c>
      <c r="BL46" s="86">
        <f>SUM('⑴ IS(Subtotal-Dert.)'!BL46,'⑵ IS(Subtotal-Undis.)'!BL46)</f>
        <v>263</v>
      </c>
      <c r="BM46" s="86">
        <f>SUM('⑴ IS(Subtotal-Dert.)'!BM46,'⑵ IS(Subtotal-Undis.)'!BM46)</f>
        <v>265</v>
      </c>
      <c r="BN46" s="86">
        <f>SUM('⑴ IS(Subtotal-Dert.)'!BN46,'⑵ IS(Subtotal-Undis.)'!BN46)</f>
        <v>267</v>
      </c>
      <c r="BO46" s="86">
        <f>SUM('⑴ IS(Subtotal-Dert.)'!BO46,'⑵ IS(Subtotal-Undis.)'!BO46)</f>
        <v>275</v>
      </c>
      <c r="BP46" s="86">
        <f>SUM('⑴ IS(Subtotal-Dert.)'!BP46,'⑵ IS(Subtotal-Undis.)'!BP46)</f>
        <v>266</v>
      </c>
      <c r="BQ46" s="86">
        <f>SUM('⑴ IS(Subtotal-Dert.)'!BQ46,'⑵ IS(Subtotal-Undis.)'!BQ46)</f>
        <v>270</v>
      </c>
      <c r="BR46" s="86">
        <f>SUM('⑴ IS(Subtotal-Dert.)'!BR46,'⑵ IS(Subtotal-Undis.)'!BR46)</f>
        <v>270</v>
      </c>
      <c r="BS46" s="86">
        <f>SUM('⑴ IS(Subtotal-Dert.)'!BS46,'⑵ IS(Subtotal-Undis.)'!BS46)</f>
        <v>270</v>
      </c>
      <c r="BT46" s="87">
        <f>SUM('⑴ IS(Subtotal-Dert.)'!BT46,'⑵ IS(Subtotal-Undis.)'!BT46)</f>
        <v>269.89999999999998</v>
      </c>
      <c r="BV46" s="81"/>
      <c r="BW46" s="92" t="str">
        <f t="shared" si="48"/>
        <v>Cost Of Long Distance Calls</v>
      </c>
      <c r="BX46" s="83"/>
      <c r="BY46" s="84">
        <f t="shared" si="16"/>
        <v>0</v>
      </c>
      <c r="BZ46" s="85">
        <f t="shared" si="17"/>
        <v>0</v>
      </c>
      <c r="CA46" s="86">
        <f t="shared" si="18"/>
        <v>0</v>
      </c>
      <c r="CB46" s="86">
        <f t="shared" si="19"/>
        <v>0</v>
      </c>
      <c r="CC46" s="86">
        <f t="shared" si="20"/>
        <v>0</v>
      </c>
      <c r="CD46" s="84">
        <f t="shared" si="4"/>
        <v>7200</v>
      </c>
      <c r="CE46" s="85">
        <f t="shared" si="21"/>
        <v>1800</v>
      </c>
      <c r="CF46" s="86">
        <f t="shared" si="22"/>
        <v>1800</v>
      </c>
      <c r="CG46" s="86">
        <f t="shared" si="23"/>
        <v>1800</v>
      </c>
      <c r="CH46" s="86">
        <f t="shared" si="24"/>
        <v>1800</v>
      </c>
      <c r="CI46" s="84">
        <f t="shared" si="5"/>
        <v>8339.119999999999</v>
      </c>
      <c r="CJ46" s="85">
        <f t="shared" si="25"/>
        <v>1213.52</v>
      </c>
      <c r="CK46" s="86">
        <f t="shared" si="26"/>
        <v>828.14</v>
      </c>
      <c r="CL46" s="86">
        <f t="shared" si="27"/>
        <v>3147.46</v>
      </c>
      <c r="CM46" s="87">
        <f t="shared" si="28"/>
        <v>3150</v>
      </c>
      <c r="CO46" s="81"/>
      <c r="CP46" s="92" t="str">
        <f t="shared" si="49"/>
        <v>Cost Of Long Distance Calls</v>
      </c>
      <c r="CQ46" s="83"/>
      <c r="CR46" s="84">
        <f t="shared" si="29"/>
        <v>-7200</v>
      </c>
      <c r="CS46" s="84">
        <f t="shared" si="29"/>
        <v>-1800</v>
      </c>
      <c r="CT46" s="85">
        <f t="shared" si="29"/>
        <v>-600</v>
      </c>
      <c r="CU46" s="86">
        <f t="shared" si="29"/>
        <v>-600</v>
      </c>
      <c r="CV46" s="86">
        <f t="shared" si="29"/>
        <v>-600</v>
      </c>
      <c r="CW46" s="86">
        <f t="shared" si="29"/>
        <v>-600</v>
      </c>
      <c r="CX46" s="86">
        <f t="shared" si="29"/>
        <v>-600</v>
      </c>
      <c r="CY46" s="86">
        <f t="shared" si="29"/>
        <v>-600</v>
      </c>
      <c r="CZ46" s="86">
        <f t="shared" si="29"/>
        <v>-600</v>
      </c>
      <c r="DA46" s="86">
        <f t="shared" si="55"/>
        <v>-600</v>
      </c>
      <c r="DB46" s="86">
        <f t="shared" si="55"/>
        <v>-600</v>
      </c>
      <c r="DC46" s="86">
        <f t="shared" si="55"/>
        <v>-600</v>
      </c>
      <c r="DD46" s="86">
        <f t="shared" si="55"/>
        <v>-600</v>
      </c>
      <c r="DE46" s="87">
        <f t="shared" si="55"/>
        <v>-600</v>
      </c>
      <c r="DG46" s="81"/>
      <c r="DH46" s="92" t="str">
        <f t="shared" si="50"/>
        <v>Cost Of Long Distance Calls</v>
      </c>
      <c r="DI46" s="83"/>
      <c r="DJ46" s="88">
        <f t="shared" si="30"/>
        <v>0</v>
      </c>
      <c r="DK46" s="88">
        <f t="shared" si="30"/>
        <v>0</v>
      </c>
      <c r="DL46" s="89">
        <f t="shared" si="30"/>
        <v>0</v>
      </c>
      <c r="DM46" s="90">
        <f t="shared" si="30"/>
        <v>0</v>
      </c>
      <c r="DN46" s="90">
        <f t="shared" si="30"/>
        <v>0</v>
      </c>
      <c r="DO46" s="90">
        <f t="shared" si="30"/>
        <v>0</v>
      </c>
      <c r="DP46" s="90">
        <f t="shared" si="30"/>
        <v>0</v>
      </c>
      <c r="DQ46" s="90">
        <f t="shared" si="30"/>
        <v>0</v>
      </c>
      <c r="DR46" s="90">
        <f t="shared" si="30"/>
        <v>0</v>
      </c>
      <c r="DS46" s="90">
        <f t="shared" si="60"/>
        <v>0</v>
      </c>
      <c r="DT46" s="90">
        <f t="shared" si="60"/>
        <v>0</v>
      </c>
      <c r="DU46" s="90">
        <f t="shared" si="60"/>
        <v>0</v>
      </c>
      <c r="DV46" s="90">
        <f t="shared" si="60"/>
        <v>0</v>
      </c>
      <c r="DW46" s="91">
        <f t="shared" si="60"/>
        <v>0</v>
      </c>
      <c r="DY46" s="180">
        <f t="shared" si="61"/>
        <v>34</v>
      </c>
      <c r="DZ46" s="180" t="str">
        <f t="shared" si="62"/>
        <v>Cost Of Long Distance Calls</v>
      </c>
      <c r="EA46" s="181">
        <f t="shared" si="63"/>
        <v>600</v>
      </c>
    </row>
    <row r="47" spans="2:131" ht="11.85" customHeight="1" x14ac:dyDescent="0.15">
      <c r="B47" s="81"/>
      <c r="C47" s="92" t="s">
        <v>114</v>
      </c>
      <c r="D47" s="83"/>
      <c r="E47" s="84">
        <f t="shared" si="8"/>
        <v>168470.54</v>
      </c>
      <c r="F47" s="84">
        <f t="shared" si="9"/>
        <v>168470.54</v>
      </c>
      <c r="G47" s="85">
        <f>SUM('⑴ IS(Subtotal-Dert.)'!G47,'⑵ IS(Subtotal-Undis.)'!G47)</f>
        <v>70176</v>
      </c>
      <c r="H47" s="86">
        <f>SUM('⑴ IS(Subtotal-Dert.)'!H47,'⑵ IS(Subtotal-Undis.)'!H47)</f>
        <v>67394</v>
      </c>
      <c r="I47" s="86">
        <f>SUM('⑴ IS(Subtotal-Dert.)'!I47,'⑵ IS(Subtotal-Undis.)'!I47)</f>
        <v>30900.54</v>
      </c>
      <c r="J47" s="86">
        <f>SUM('⑴ IS(Subtotal-Dert.)'!J47,'⑵ IS(Subtotal-Undis.)'!J47)</f>
        <v>0</v>
      </c>
      <c r="K47" s="86">
        <f>SUM('⑴ IS(Subtotal-Dert.)'!K47,'⑵ IS(Subtotal-Undis.)'!K47)</f>
        <v>0</v>
      </c>
      <c r="L47" s="86">
        <f>SUM('⑴ IS(Subtotal-Dert.)'!L47,'⑵ IS(Subtotal-Undis.)'!L47)</f>
        <v>0</v>
      </c>
      <c r="M47" s="86">
        <f>SUM('⑴ IS(Subtotal-Dert.)'!M47,'⑵ IS(Subtotal-Undis.)'!M47)</f>
        <v>0</v>
      </c>
      <c r="N47" s="86">
        <f>SUM('⑴ IS(Subtotal-Dert.)'!N47,'⑵ IS(Subtotal-Undis.)'!N47)</f>
        <v>0</v>
      </c>
      <c r="O47" s="86">
        <f>SUM('⑴ IS(Subtotal-Dert.)'!O47,'⑵ IS(Subtotal-Undis.)'!O47)</f>
        <v>0</v>
      </c>
      <c r="P47" s="86">
        <f>SUM('⑴ IS(Subtotal-Dert.)'!P47,'⑵ IS(Subtotal-Undis.)'!P47)</f>
        <v>0</v>
      </c>
      <c r="Q47" s="86">
        <f>SUM('⑴ IS(Subtotal-Dert.)'!Q47,'⑵ IS(Subtotal-Undis.)'!Q47)</f>
        <v>0</v>
      </c>
      <c r="R47" s="87">
        <f>SUM('⑴ IS(Subtotal-Dert.)'!R47,'⑵ IS(Subtotal-Undis.)'!R47)</f>
        <v>0</v>
      </c>
      <c r="T47" s="81"/>
      <c r="U47" s="92" t="str">
        <f t="shared" si="42"/>
        <v>Credit Card Commission</v>
      </c>
      <c r="V47" s="83"/>
      <c r="W47" s="84">
        <f t="shared" si="10"/>
        <v>745827</v>
      </c>
      <c r="X47" s="84">
        <f t="shared" si="11"/>
        <v>174300</v>
      </c>
      <c r="Y47" s="85">
        <f>SUM('⑴ IS(Subtotal-Dert.)'!Y47,'⑵ IS(Subtotal-Undis.)'!Y47)</f>
        <v>56817</v>
      </c>
      <c r="Z47" s="86">
        <f>SUM('⑴ IS(Subtotal-Dert.)'!Z47,'⑵ IS(Subtotal-Undis.)'!Z47)</f>
        <v>56442</v>
      </c>
      <c r="AA47" s="86">
        <f>SUM('⑴ IS(Subtotal-Dert.)'!AA47,'⑵ IS(Subtotal-Undis.)'!AA47)</f>
        <v>61041</v>
      </c>
      <c r="AB47" s="86">
        <f>SUM('⑴ IS(Subtotal-Dert.)'!AB47,'⑵ IS(Subtotal-Undis.)'!AB47)</f>
        <v>57765</v>
      </c>
      <c r="AC47" s="86">
        <f>SUM('⑴ IS(Subtotal-Dert.)'!AC47,'⑵ IS(Subtotal-Undis.)'!AC47)</f>
        <v>62852</v>
      </c>
      <c r="AD47" s="86">
        <f>SUM('⑴ IS(Subtotal-Dert.)'!AD47,'⑵ IS(Subtotal-Undis.)'!AD47)</f>
        <v>65463</v>
      </c>
      <c r="AE47" s="86">
        <f>SUM('⑴ IS(Subtotal-Dert.)'!AE47,'⑵ IS(Subtotal-Undis.)'!AE47)</f>
        <v>67624</v>
      </c>
      <c r="AF47" s="86">
        <f>SUM('⑴ IS(Subtotal-Dert.)'!AF47,'⑵ IS(Subtotal-Undis.)'!AF47)</f>
        <v>62720</v>
      </c>
      <c r="AG47" s="86">
        <f>SUM('⑴ IS(Subtotal-Dert.)'!AG47,'⑵ IS(Subtotal-Undis.)'!AG47)</f>
        <v>62926</v>
      </c>
      <c r="AH47" s="86">
        <f>SUM('⑴ IS(Subtotal-Dert.)'!AH47,'⑵ IS(Subtotal-Undis.)'!AH47)</f>
        <v>62876</v>
      </c>
      <c r="AI47" s="86">
        <f>SUM('⑴ IS(Subtotal-Dert.)'!AI47,'⑵ IS(Subtotal-Undis.)'!AI47)</f>
        <v>63157</v>
      </c>
      <c r="AJ47" s="87">
        <f>SUM('⑴ IS(Subtotal-Dert.)'!AJ47,'⑵ IS(Subtotal-Undis.)'!AJ47)</f>
        <v>66144</v>
      </c>
      <c r="AL47" s="81"/>
      <c r="AM47" s="92" t="str">
        <f t="shared" si="44"/>
        <v>Credit Card Commission</v>
      </c>
      <c r="AN47" s="83"/>
      <c r="AO47" s="84">
        <f t="shared" si="12"/>
        <v>734762.60171866661</v>
      </c>
      <c r="AP47" s="84">
        <f t="shared" si="13"/>
        <v>207127.24171866669</v>
      </c>
      <c r="AQ47" s="85">
        <f>SUM('⑴ IS(Subtotal-Dert.)'!AQ47,'⑵ IS(Subtotal-Undis.)'!AQ47)</f>
        <v>0</v>
      </c>
      <c r="AR47" s="86">
        <f>SUM('⑴ IS(Subtotal-Dert.)'!AR47,'⑵ IS(Subtotal-Undis.)'!AR47)</f>
        <v>148930.63171866667</v>
      </c>
      <c r="AS47" s="86">
        <f>SUM('⑴ IS(Subtotal-Dert.)'!AS47,'⑵ IS(Subtotal-Undis.)'!AS47)</f>
        <v>58196.61</v>
      </c>
      <c r="AT47" s="86">
        <f>SUM('⑴ IS(Subtotal-Dert.)'!AT47,'⑵ IS(Subtotal-Undis.)'!AT47)</f>
        <v>64421.350000000006</v>
      </c>
      <c r="AU47" s="86">
        <f>SUM('⑴ IS(Subtotal-Dert.)'!AU47,'⑵ IS(Subtotal-Undis.)'!AU47)</f>
        <v>56898.86</v>
      </c>
      <c r="AV47" s="86">
        <f>SUM('⑴ IS(Subtotal-Dert.)'!AV47,'⑵ IS(Subtotal-Undis.)'!AV47)</f>
        <v>59648.01</v>
      </c>
      <c r="AW47" s="86">
        <f>SUM('⑴ IS(Subtotal-Dert.)'!AW47,'⑵ IS(Subtotal-Undis.)'!AW47)</f>
        <v>61985.09</v>
      </c>
      <c r="AX47" s="86">
        <f>SUM('⑴ IS(Subtotal-Dert.)'!AX47,'⑵ IS(Subtotal-Undis.)'!AX47)</f>
        <v>63594.9</v>
      </c>
      <c r="AY47" s="86">
        <f>SUM('⑴ IS(Subtotal-Dert.)'!AY47,'⑵ IS(Subtotal-Undis.)'!AY47)</f>
        <v>52322.31</v>
      </c>
      <c r="AZ47" s="86">
        <f>SUM('⑴ IS(Subtotal-Dert.)'!AZ47,'⑵ IS(Subtotal-Undis.)'!AZ47)</f>
        <v>50358.22</v>
      </c>
      <c r="BA47" s="86">
        <f>SUM('⑴ IS(Subtotal-Dert.)'!BA47,'⑵ IS(Subtotal-Undis.)'!BA47)</f>
        <v>49379.28</v>
      </c>
      <c r="BB47" s="87">
        <f>SUM('⑴ IS(Subtotal-Dert.)'!BB47,'⑵ IS(Subtotal-Undis.)'!BB47)</f>
        <v>69027.34</v>
      </c>
      <c r="BD47" s="81"/>
      <c r="BE47" s="92" t="str">
        <f t="shared" si="46"/>
        <v>Credit Card Commission</v>
      </c>
      <c r="BF47" s="83"/>
      <c r="BG47" s="84">
        <f t="shared" si="14"/>
        <v>691263.21</v>
      </c>
      <c r="BH47" s="84">
        <f t="shared" si="15"/>
        <v>179110</v>
      </c>
      <c r="BI47" s="85">
        <f>SUM('⑴ IS(Subtotal-Dert.)'!BI47,'⑵ IS(Subtotal-Undis.)'!BI47)</f>
        <v>67401</v>
      </c>
      <c r="BJ47" s="86">
        <f>SUM('⑴ IS(Subtotal-Dert.)'!BJ47,'⑵ IS(Subtotal-Undis.)'!BJ47)</f>
        <v>54804</v>
      </c>
      <c r="BK47" s="86">
        <f>SUM('⑴ IS(Subtotal-Dert.)'!BK47,'⑵ IS(Subtotal-Undis.)'!BK47)</f>
        <v>56905</v>
      </c>
      <c r="BL47" s="86">
        <f>SUM('⑴ IS(Subtotal-Dert.)'!BL47,'⑵ IS(Subtotal-Undis.)'!BL47)</f>
        <v>56848</v>
      </c>
      <c r="BM47" s="86">
        <f>SUM('⑴ IS(Subtotal-Dert.)'!BM47,'⑵ IS(Subtotal-Undis.)'!BM47)</f>
        <v>58058</v>
      </c>
      <c r="BN47" s="86">
        <f>SUM('⑴ IS(Subtotal-Dert.)'!BN47,'⑵ IS(Subtotal-Undis.)'!BN47)</f>
        <v>62332</v>
      </c>
      <c r="BO47" s="86">
        <f>SUM('⑴ IS(Subtotal-Dert.)'!BO47,'⑵ IS(Subtotal-Undis.)'!BO47)</f>
        <v>71280</v>
      </c>
      <c r="BP47" s="86">
        <f>SUM('⑴ IS(Subtotal-Dert.)'!BP47,'⑵ IS(Subtotal-Undis.)'!BP47)</f>
        <v>55251</v>
      </c>
      <c r="BQ47" s="86">
        <f>SUM('⑴ IS(Subtotal-Dert.)'!BQ47,'⑵ IS(Subtotal-Undis.)'!BQ47)</f>
        <v>46980</v>
      </c>
      <c r="BR47" s="86">
        <f>SUM('⑴ IS(Subtotal-Dert.)'!BR47,'⑵ IS(Subtotal-Undis.)'!BR47)</f>
        <v>47065</v>
      </c>
      <c r="BS47" s="86">
        <f>SUM('⑴ IS(Subtotal-Dert.)'!BS47,'⑵ IS(Subtotal-Undis.)'!BS47)</f>
        <v>50301.99</v>
      </c>
      <c r="BT47" s="87">
        <f>SUM('⑴ IS(Subtotal-Dert.)'!BT47,'⑵ IS(Subtotal-Undis.)'!BT47)</f>
        <v>64037.22</v>
      </c>
      <c r="BV47" s="81"/>
      <c r="BW47" s="92" t="str">
        <f t="shared" si="48"/>
        <v>Credit Card Commission</v>
      </c>
      <c r="BX47" s="83"/>
      <c r="BY47" s="84">
        <f t="shared" si="16"/>
        <v>168470.54</v>
      </c>
      <c r="BZ47" s="85">
        <f t="shared" si="17"/>
        <v>168470.54</v>
      </c>
      <c r="CA47" s="86">
        <f t="shared" si="18"/>
        <v>0</v>
      </c>
      <c r="CB47" s="86">
        <f t="shared" si="19"/>
        <v>0</v>
      </c>
      <c r="CC47" s="86">
        <f t="shared" si="20"/>
        <v>0</v>
      </c>
      <c r="CD47" s="84">
        <f t="shared" si="4"/>
        <v>745827</v>
      </c>
      <c r="CE47" s="85">
        <f t="shared" si="21"/>
        <v>174300</v>
      </c>
      <c r="CF47" s="86">
        <f t="shared" si="22"/>
        <v>186080</v>
      </c>
      <c r="CG47" s="86">
        <f t="shared" si="23"/>
        <v>193270</v>
      </c>
      <c r="CH47" s="86">
        <f t="shared" si="24"/>
        <v>192177</v>
      </c>
      <c r="CI47" s="84">
        <f t="shared" si="5"/>
        <v>734762.60171866661</v>
      </c>
      <c r="CJ47" s="85">
        <f t="shared" si="25"/>
        <v>207127.24171866669</v>
      </c>
      <c r="CK47" s="86">
        <f t="shared" si="26"/>
        <v>180968.22</v>
      </c>
      <c r="CL47" s="86">
        <f t="shared" si="27"/>
        <v>177902.3</v>
      </c>
      <c r="CM47" s="87">
        <f t="shared" si="28"/>
        <v>168764.84</v>
      </c>
      <c r="CO47" s="81"/>
      <c r="CP47" s="92" t="str">
        <f t="shared" si="49"/>
        <v>Credit Card Commission</v>
      </c>
      <c r="CQ47" s="83"/>
      <c r="CR47" s="84">
        <f t="shared" si="29"/>
        <v>-577356.46</v>
      </c>
      <c r="CS47" s="84">
        <f t="shared" si="29"/>
        <v>-5829.4599999999919</v>
      </c>
      <c r="CT47" s="85">
        <f t="shared" si="29"/>
        <v>13359</v>
      </c>
      <c r="CU47" s="86">
        <f t="shared" si="29"/>
        <v>10952</v>
      </c>
      <c r="CV47" s="86">
        <f t="shared" si="29"/>
        <v>-30140.46</v>
      </c>
      <c r="CW47" s="86">
        <f t="shared" si="29"/>
        <v>-57765</v>
      </c>
      <c r="CX47" s="86">
        <f t="shared" si="29"/>
        <v>-62852</v>
      </c>
      <c r="CY47" s="86">
        <f t="shared" si="29"/>
        <v>-65463</v>
      </c>
      <c r="CZ47" s="86">
        <f t="shared" si="29"/>
        <v>-67624</v>
      </c>
      <c r="DA47" s="86">
        <f t="shared" si="55"/>
        <v>-62720</v>
      </c>
      <c r="DB47" s="86">
        <f t="shared" si="55"/>
        <v>-62926</v>
      </c>
      <c r="DC47" s="86">
        <f t="shared" si="55"/>
        <v>-62876</v>
      </c>
      <c r="DD47" s="86">
        <f t="shared" si="55"/>
        <v>-63157</v>
      </c>
      <c r="DE47" s="87">
        <f t="shared" si="55"/>
        <v>-66144</v>
      </c>
      <c r="DG47" s="81"/>
      <c r="DH47" s="92" t="str">
        <f t="shared" si="50"/>
        <v>Credit Card Commission</v>
      </c>
      <c r="DI47" s="83"/>
      <c r="DJ47" s="88">
        <f t="shared" si="30"/>
        <v>0.22588420639102635</v>
      </c>
      <c r="DK47" s="88">
        <f t="shared" si="30"/>
        <v>0.96655502008032135</v>
      </c>
      <c r="DL47" s="89">
        <f t="shared" si="30"/>
        <v>1.2351232905644438</v>
      </c>
      <c r="DM47" s="90">
        <f t="shared" si="30"/>
        <v>1.1940398993657206</v>
      </c>
      <c r="DN47" s="90">
        <f t="shared" si="30"/>
        <v>0.50622597925984181</v>
      </c>
      <c r="DO47" s="90">
        <f t="shared" si="30"/>
        <v>0</v>
      </c>
      <c r="DP47" s="90">
        <f t="shared" si="30"/>
        <v>0</v>
      </c>
      <c r="DQ47" s="90">
        <f t="shared" si="30"/>
        <v>0</v>
      </c>
      <c r="DR47" s="90">
        <f t="shared" si="30"/>
        <v>0</v>
      </c>
      <c r="DS47" s="90">
        <f t="shared" si="60"/>
        <v>0</v>
      </c>
      <c r="DT47" s="90">
        <f t="shared" si="60"/>
        <v>0</v>
      </c>
      <c r="DU47" s="90">
        <f t="shared" si="60"/>
        <v>0</v>
      </c>
      <c r="DV47" s="90">
        <f t="shared" si="60"/>
        <v>0</v>
      </c>
      <c r="DW47" s="91">
        <f t="shared" si="60"/>
        <v>0</v>
      </c>
      <c r="DY47" s="180">
        <f t="shared" si="61"/>
        <v>1</v>
      </c>
      <c r="DZ47" s="180" t="str">
        <f t="shared" si="62"/>
        <v>Credit Card Commission</v>
      </c>
      <c r="EA47" s="181">
        <f t="shared" si="63"/>
        <v>30140.46</v>
      </c>
    </row>
    <row r="48" spans="2:131" ht="11.85" customHeight="1" x14ac:dyDescent="0.15">
      <c r="B48" s="81"/>
      <c r="C48" s="92" t="s">
        <v>115</v>
      </c>
      <c r="D48" s="83"/>
      <c r="E48" s="84">
        <f t="shared" si="8"/>
        <v>0</v>
      </c>
      <c r="F48" s="84">
        <f t="shared" si="9"/>
        <v>0</v>
      </c>
      <c r="G48" s="85">
        <f>SUM('⑴ IS(Subtotal-Dert.)'!G48,'⑵ IS(Subtotal-Undis.)'!G48)</f>
        <v>0</v>
      </c>
      <c r="H48" s="86">
        <f>SUM('⑴ IS(Subtotal-Dert.)'!H48,'⑵ IS(Subtotal-Undis.)'!H48)</f>
        <v>0</v>
      </c>
      <c r="I48" s="86">
        <f>SUM('⑴ IS(Subtotal-Dert.)'!I48,'⑵ IS(Subtotal-Undis.)'!I48)</f>
        <v>0</v>
      </c>
      <c r="J48" s="86">
        <f>SUM('⑴ IS(Subtotal-Dert.)'!J48,'⑵ IS(Subtotal-Undis.)'!J48)</f>
        <v>0</v>
      </c>
      <c r="K48" s="86">
        <f>SUM('⑴ IS(Subtotal-Dert.)'!K48,'⑵ IS(Subtotal-Undis.)'!K48)</f>
        <v>0</v>
      </c>
      <c r="L48" s="86">
        <f>SUM('⑴ IS(Subtotal-Dert.)'!L48,'⑵ IS(Subtotal-Undis.)'!L48)</f>
        <v>0</v>
      </c>
      <c r="M48" s="86">
        <f>SUM('⑴ IS(Subtotal-Dert.)'!M48,'⑵ IS(Subtotal-Undis.)'!M48)</f>
        <v>0</v>
      </c>
      <c r="N48" s="86">
        <f>SUM('⑴ IS(Subtotal-Dert.)'!N48,'⑵ IS(Subtotal-Undis.)'!N48)</f>
        <v>0</v>
      </c>
      <c r="O48" s="86">
        <f>SUM('⑴ IS(Subtotal-Dert.)'!O48,'⑵ IS(Subtotal-Undis.)'!O48)</f>
        <v>0</v>
      </c>
      <c r="P48" s="86">
        <f>SUM('⑴ IS(Subtotal-Dert.)'!P48,'⑵ IS(Subtotal-Undis.)'!P48)</f>
        <v>0</v>
      </c>
      <c r="Q48" s="86">
        <f>SUM('⑴ IS(Subtotal-Dert.)'!Q48,'⑵ IS(Subtotal-Undis.)'!Q48)</f>
        <v>0</v>
      </c>
      <c r="R48" s="87">
        <f>SUM('⑴ IS(Subtotal-Dert.)'!R48,'⑵ IS(Subtotal-Undis.)'!R48)</f>
        <v>0</v>
      </c>
      <c r="T48" s="81"/>
      <c r="U48" s="92" t="str">
        <f t="shared" si="42"/>
        <v>Cultural Activities</v>
      </c>
      <c r="V48" s="83"/>
      <c r="W48" s="84">
        <f t="shared" si="10"/>
        <v>0</v>
      </c>
      <c r="X48" s="84">
        <f t="shared" si="11"/>
        <v>0</v>
      </c>
      <c r="Y48" s="85">
        <f>SUM('⑴ IS(Subtotal-Dert.)'!Y48,'⑵ IS(Subtotal-Undis.)'!Y48)</f>
        <v>0</v>
      </c>
      <c r="Z48" s="86">
        <f>SUM('⑴ IS(Subtotal-Dert.)'!Z48,'⑵ IS(Subtotal-Undis.)'!Z48)</f>
        <v>0</v>
      </c>
      <c r="AA48" s="86">
        <f>SUM('⑴ IS(Subtotal-Dert.)'!AA48,'⑵ IS(Subtotal-Undis.)'!AA48)</f>
        <v>0</v>
      </c>
      <c r="AB48" s="86">
        <f>SUM('⑴ IS(Subtotal-Dert.)'!AB48,'⑵ IS(Subtotal-Undis.)'!AB48)</f>
        <v>0</v>
      </c>
      <c r="AC48" s="86">
        <f>SUM('⑴ IS(Subtotal-Dert.)'!AC48,'⑵ IS(Subtotal-Undis.)'!AC48)</f>
        <v>0</v>
      </c>
      <c r="AD48" s="86">
        <f>SUM('⑴ IS(Subtotal-Dert.)'!AD48,'⑵ IS(Subtotal-Undis.)'!AD48)</f>
        <v>0</v>
      </c>
      <c r="AE48" s="86">
        <f>SUM('⑴ IS(Subtotal-Dert.)'!AE48,'⑵ IS(Subtotal-Undis.)'!AE48)</f>
        <v>0</v>
      </c>
      <c r="AF48" s="86">
        <f>SUM('⑴ IS(Subtotal-Dert.)'!AF48,'⑵ IS(Subtotal-Undis.)'!AF48)</f>
        <v>0</v>
      </c>
      <c r="AG48" s="86">
        <f>SUM('⑴ IS(Subtotal-Dert.)'!AG48,'⑵ IS(Subtotal-Undis.)'!AG48)</f>
        <v>0</v>
      </c>
      <c r="AH48" s="86">
        <f>SUM('⑴ IS(Subtotal-Dert.)'!AH48,'⑵ IS(Subtotal-Undis.)'!AH48)</f>
        <v>0</v>
      </c>
      <c r="AI48" s="86">
        <f>SUM('⑴ IS(Subtotal-Dert.)'!AI48,'⑵ IS(Subtotal-Undis.)'!AI48)</f>
        <v>0</v>
      </c>
      <c r="AJ48" s="87">
        <f>SUM('⑴ IS(Subtotal-Dert.)'!AJ48,'⑵ IS(Subtotal-Undis.)'!AJ48)</f>
        <v>0</v>
      </c>
      <c r="AL48" s="81"/>
      <c r="AM48" s="92" t="str">
        <f t="shared" si="44"/>
        <v>Cultural Activities</v>
      </c>
      <c r="AN48" s="83"/>
      <c r="AO48" s="84">
        <f t="shared" si="12"/>
        <v>0</v>
      </c>
      <c r="AP48" s="84">
        <f t="shared" si="13"/>
        <v>0</v>
      </c>
      <c r="AQ48" s="85">
        <f>SUM('⑴ IS(Subtotal-Dert.)'!AQ48,'⑵ IS(Subtotal-Undis.)'!AQ48)</f>
        <v>0</v>
      </c>
      <c r="AR48" s="86">
        <f>SUM('⑴ IS(Subtotal-Dert.)'!AR48,'⑵ IS(Subtotal-Undis.)'!AR48)</f>
        <v>0</v>
      </c>
      <c r="AS48" s="86">
        <f>SUM('⑴ IS(Subtotal-Dert.)'!AS48,'⑵ IS(Subtotal-Undis.)'!AS48)</f>
        <v>0</v>
      </c>
      <c r="AT48" s="86">
        <f>SUM('⑴ IS(Subtotal-Dert.)'!AT48,'⑵ IS(Subtotal-Undis.)'!AT48)</f>
        <v>0</v>
      </c>
      <c r="AU48" s="86">
        <f>SUM('⑴ IS(Subtotal-Dert.)'!AU48,'⑵ IS(Subtotal-Undis.)'!AU48)</f>
        <v>0</v>
      </c>
      <c r="AV48" s="86">
        <f>SUM('⑴ IS(Subtotal-Dert.)'!AV48,'⑵ IS(Subtotal-Undis.)'!AV48)</f>
        <v>0</v>
      </c>
      <c r="AW48" s="86">
        <f>SUM('⑴ IS(Subtotal-Dert.)'!AW48,'⑵ IS(Subtotal-Undis.)'!AW48)</f>
        <v>0</v>
      </c>
      <c r="AX48" s="86">
        <f>SUM('⑴ IS(Subtotal-Dert.)'!AX48,'⑵ IS(Subtotal-Undis.)'!AX48)</f>
        <v>0</v>
      </c>
      <c r="AY48" s="86">
        <f>SUM('⑴ IS(Subtotal-Dert.)'!AY48,'⑵ IS(Subtotal-Undis.)'!AY48)</f>
        <v>0</v>
      </c>
      <c r="AZ48" s="86">
        <f>SUM('⑴ IS(Subtotal-Dert.)'!AZ48,'⑵ IS(Subtotal-Undis.)'!AZ48)</f>
        <v>0</v>
      </c>
      <c r="BA48" s="86">
        <f>SUM('⑴ IS(Subtotal-Dert.)'!BA48,'⑵ IS(Subtotal-Undis.)'!BA48)</f>
        <v>0</v>
      </c>
      <c r="BB48" s="87">
        <f>SUM('⑴ IS(Subtotal-Dert.)'!BB48,'⑵ IS(Subtotal-Undis.)'!BB48)</f>
        <v>0</v>
      </c>
      <c r="BD48" s="81"/>
      <c r="BE48" s="92" t="str">
        <f t="shared" si="46"/>
        <v>Cultural Activities</v>
      </c>
      <c r="BF48" s="83"/>
      <c r="BG48" s="84">
        <f t="shared" si="14"/>
        <v>49338</v>
      </c>
      <c r="BH48" s="84">
        <f t="shared" si="15"/>
        <v>14904</v>
      </c>
      <c r="BI48" s="85">
        <f>SUM('⑴ IS(Subtotal-Dert.)'!BI48,'⑵ IS(Subtotal-Undis.)'!BI48)</f>
        <v>3777</v>
      </c>
      <c r="BJ48" s="86">
        <f>SUM('⑴ IS(Subtotal-Dert.)'!BJ48,'⑵ IS(Subtotal-Undis.)'!BJ48)</f>
        <v>2269</v>
      </c>
      <c r="BK48" s="86">
        <f>SUM('⑴ IS(Subtotal-Dert.)'!BK48,'⑵ IS(Subtotal-Undis.)'!BK48)</f>
        <v>8858</v>
      </c>
      <c r="BL48" s="86">
        <f>SUM('⑴ IS(Subtotal-Dert.)'!BL48,'⑵ IS(Subtotal-Undis.)'!BL48)</f>
        <v>3883</v>
      </c>
      <c r="BM48" s="86">
        <f>SUM('⑴ IS(Subtotal-Dert.)'!BM48,'⑵ IS(Subtotal-Undis.)'!BM48)</f>
        <v>5610</v>
      </c>
      <c r="BN48" s="86">
        <f>SUM('⑴ IS(Subtotal-Dert.)'!BN48,'⑵ IS(Subtotal-Undis.)'!BN48)</f>
        <v>8463</v>
      </c>
      <c r="BO48" s="86">
        <f>SUM('⑴ IS(Subtotal-Dert.)'!BO48,'⑵ IS(Subtotal-Undis.)'!BO48)</f>
        <v>5993</v>
      </c>
      <c r="BP48" s="86">
        <f>SUM('⑴ IS(Subtotal-Dert.)'!BP48,'⑵ IS(Subtotal-Undis.)'!BP48)</f>
        <v>6435</v>
      </c>
      <c r="BQ48" s="86">
        <f>SUM('⑴ IS(Subtotal-Dert.)'!BQ48,'⑵ IS(Subtotal-Undis.)'!BQ48)</f>
        <v>4050</v>
      </c>
      <c r="BR48" s="86">
        <f>SUM('⑴ IS(Subtotal-Dert.)'!BR48,'⑵ IS(Subtotal-Undis.)'!BR48)</f>
        <v>0</v>
      </c>
      <c r="BS48" s="86">
        <f>SUM('⑴ IS(Subtotal-Dert.)'!BS48,'⑵ IS(Subtotal-Undis.)'!BS48)</f>
        <v>0</v>
      </c>
      <c r="BT48" s="87">
        <f>SUM('⑴ IS(Subtotal-Dert.)'!BT48,'⑵ IS(Subtotal-Undis.)'!BT48)</f>
        <v>0</v>
      </c>
      <c r="BV48" s="81"/>
      <c r="BW48" s="92" t="str">
        <f t="shared" si="48"/>
        <v>Cultural Activities</v>
      </c>
      <c r="BX48" s="83"/>
      <c r="BY48" s="84">
        <f t="shared" si="16"/>
        <v>0</v>
      </c>
      <c r="BZ48" s="85">
        <f t="shared" si="17"/>
        <v>0</v>
      </c>
      <c r="CA48" s="86">
        <f t="shared" si="18"/>
        <v>0</v>
      </c>
      <c r="CB48" s="86">
        <f t="shared" si="19"/>
        <v>0</v>
      </c>
      <c r="CC48" s="86">
        <f t="shared" si="20"/>
        <v>0</v>
      </c>
      <c r="CD48" s="84">
        <f t="shared" si="4"/>
        <v>0</v>
      </c>
      <c r="CE48" s="85">
        <f t="shared" si="21"/>
        <v>0</v>
      </c>
      <c r="CF48" s="86">
        <f t="shared" si="22"/>
        <v>0</v>
      </c>
      <c r="CG48" s="86">
        <f t="shared" si="23"/>
        <v>0</v>
      </c>
      <c r="CH48" s="86">
        <f t="shared" si="24"/>
        <v>0</v>
      </c>
      <c r="CI48" s="84">
        <f t="shared" si="5"/>
        <v>0</v>
      </c>
      <c r="CJ48" s="85">
        <f t="shared" si="25"/>
        <v>0</v>
      </c>
      <c r="CK48" s="86">
        <f t="shared" si="26"/>
        <v>0</v>
      </c>
      <c r="CL48" s="86">
        <f t="shared" si="27"/>
        <v>0</v>
      </c>
      <c r="CM48" s="87">
        <f t="shared" si="28"/>
        <v>0</v>
      </c>
      <c r="CO48" s="81"/>
      <c r="CP48" s="92" t="str">
        <f t="shared" si="49"/>
        <v>Cultural Activities</v>
      </c>
      <c r="CQ48" s="83"/>
      <c r="CR48" s="84">
        <f t="shared" si="29"/>
        <v>0</v>
      </c>
      <c r="CS48" s="84">
        <f t="shared" si="29"/>
        <v>0</v>
      </c>
      <c r="CT48" s="85">
        <f t="shared" si="29"/>
        <v>0</v>
      </c>
      <c r="CU48" s="86">
        <f t="shared" si="29"/>
        <v>0</v>
      </c>
      <c r="CV48" s="86">
        <f t="shared" si="29"/>
        <v>0</v>
      </c>
      <c r="CW48" s="86">
        <f t="shared" si="29"/>
        <v>0</v>
      </c>
      <c r="CX48" s="86">
        <f t="shared" si="29"/>
        <v>0</v>
      </c>
      <c r="CY48" s="86">
        <f t="shared" si="29"/>
        <v>0</v>
      </c>
      <c r="CZ48" s="86">
        <f t="shared" si="29"/>
        <v>0</v>
      </c>
      <c r="DA48" s="86">
        <f t="shared" si="55"/>
        <v>0</v>
      </c>
      <c r="DB48" s="86">
        <f t="shared" si="55"/>
        <v>0</v>
      </c>
      <c r="DC48" s="86">
        <f t="shared" si="55"/>
        <v>0</v>
      </c>
      <c r="DD48" s="86">
        <f t="shared" si="55"/>
        <v>0</v>
      </c>
      <c r="DE48" s="87">
        <f t="shared" si="55"/>
        <v>0</v>
      </c>
      <c r="DG48" s="81"/>
      <c r="DH48" s="92" t="str">
        <f t="shared" si="50"/>
        <v>Cultural Activities</v>
      </c>
      <c r="DI48" s="83"/>
      <c r="DJ48" s="88" t="str">
        <f t="shared" si="30"/>
        <v/>
      </c>
      <c r="DK48" s="88" t="str">
        <f t="shared" si="30"/>
        <v/>
      </c>
      <c r="DL48" s="89" t="str">
        <f t="shared" si="30"/>
        <v/>
      </c>
      <c r="DM48" s="90" t="str">
        <f t="shared" si="30"/>
        <v/>
      </c>
      <c r="DN48" s="90" t="str">
        <f t="shared" si="30"/>
        <v/>
      </c>
      <c r="DO48" s="90" t="str">
        <f t="shared" si="30"/>
        <v/>
      </c>
      <c r="DP48" s="90" t="str">
        <f t="shared" si="30"/>
        <v/>
      </c>
      <c r="DQ48" s="90" t="str">
        <f t="shared" si="30"/>
        <v/>
      </c>
      <c r="DR48" s="90" t="str">
        <f t="shared" si="30"/>
        <v/>
      </c>
      <c r="DS48" s="90" t="str">
        <f t="shared" si="60"/>
        <v/>
      </c>
      <c r="DT48" s="90" t="str">
        <f t="shared" si="60"/>
        <v/>
      </c>
      <c r="DU48" s="90" t="str">
        <f t="shared" si="60"/>
        <v/>
      </c>
      <c r="DV48" s="90" t="str">
        <f t="shared" si="60"/>
        <v/>
      </c>
      <c r="DW48" s="91" t="str">
        <f t="shared" si="60"/>
        <v/>
      </c>
      <c r="DY48" s="180">
        <f t="shared" si="61"/>
        <v>56</v>
      </c>
      <c r="DZ48" s="180" t="str">
        <f t="shared" si="62"/>
        <v>Cultural Activities</v>
      </c>
      <c r="EA48" s="181">
        <f t="shared" si="63"/>
        <v>0</v>
      </c>
    </row>
    <row r="49" spans="2:131" ht="11.85" customHeight="1" x14ac:dyDescent="0.15">
      <c r="B49" s="81"/>
      <c r="C49" s="92" t="s">
        <v>116</v>
      </c>
      <c r="D49" s="83"/>
      <c r="E49" s="84">
        <f t="shared" si="8"/>
        <v>114.8</v>
      </c>
      <c r="F49" s="84">
        <f t="shared" si="9"/>
        <v>114.8</v>
      </c>
      <c r="G49" s="85">
        <f>SUM('⑴ IS(Subtotal-Dert.)'!G49,'⑵ IS(Subtotal-Undis.)'!G49)</f>
        <v>86</v>
      </c>
      <c r="H49" s="86">
        <f>SUM('⑴ IS(Subtotal-Dert.)'!H49,'⑵ IS(Subtotal-Undis.)'!H49)</f>
        <v>0</v>
      </c>
      <c r="I49" s="86">
        <f>SUM('⑴ IS(Subtotal-Dert.)'!I49,'⑵ IS(Subtotal-Undis.)'!I49)</f>
        <v>28.8</v>
      </c>
      <c r="J49" s="86">
        <f>SUM('⑴ IS(Subtotal-Dert.)'!J49,'⑵ IS(Subtotal-Undis.)'!J49)</f>
        <v>0</v>
      </c>
      <c r="K49" s="86">
        <f>SUM('⑴ IS(Subtotal-Dert.)'!K49,'⑵ IS(Subtotal-Undis.)'!K49)</f>
        <v>0</v>
      </c>
      <c r="L49" s="86">
        <f>SUM('⑴ IS(Subtotal-Dert.)'!L49,'⑵ IS(Subtotal-Undis.)'!L49)</f>
        <v>0</v>
      </c>
      <c r="M49" s="86">
        <f>SUM('⑴ IS(Subtotal-Dert.)'!M49,'⑵ IS(Subtotal-Undis.)'!M49)</f>
        <v>0</v>
      </c>
      <c r="N49" s="86">
        <f>SUM('⑴ IS(Subtotal-Dert.)'!N49,'⑵ IS(Subtotal-Undis.)'!N49)</f>
        <v>0</v>
      </c>
      <c r="O49" s="86">
        <f>SUM('⑴ IS(Subtotal-Dert.)'!O49,'⑵ IS(Subtotal-Undis.)'!O49)</f>
        <v>0</v>
      </c>
      <c r="P49" s="86">
        <f>SUM('⑴ IS(Subtotal-Dert.)'!P49,'⑵ IS(Subtotal-Undis.)'!P49)</f>
        <v>0</v>
      </c>
      <c r="Q49" s="86">
        <f>SUM('⑴ IS(Subtotal-Dert.)'!Q49,'⑵ IS(Subtotal-Undis.)'!Q49)</f>
        <v>0</v>
      </c>
      <c r="R49" s="87">
        <f>SUM('⑴ IS(Subtotal-Dert.)'!R49,'⑵ IS(Subtotal-Undis.)'!R49)</f>
        <v>0</v>
      </c>
      <c r="T49" s="81"/>
      <c r="U49" s="92" t="str">
        <f t="shared" si="42"/>
        <v>Data Processing</v>
      </c>
      <c r="V49" s="83"/>
      <c r="W49" s="84">
        <f t="shared" si="10"/>
        <v>0</v>
      </c>
      <c r="X49" s="84">
        <f t="shared" si="11"/>
        <v>0</v>
      </c>
      <c r="Y49" s="85">
        <f>SUM('⑴ IS(Subtotal-Dert.)'!Y49,'⑵ IS(Subtotal-Undis.)'!Y49)</f>
        <v>0</v>
      </c>
      <c r="Z49" s="86">
        <f>SUM('⑴ IS(Subtotal-Dert.)'!Z49,'⑵ IS(Subtotal-Undis.)'!Z49)</f>
        <v>0</v>
      </c>
      <c r="AA49" s="86">
        <f>SUM('⑴ IS(Subtotal-Dert.)'!AA49,'⑵ IS(Subtotal-Undis.)'!AA49)</f>
        <v>0</v>
      </c>
      <c r="AB49" s="86">
        <f>SUM('⑴ IS(Subtotal-Dert.)'!AB49,'⑵ IS(Subtotal-Undis.)'!AB49)</f>
        <v>0</v>
      </c>
      <c r="AC49" s="86">
        <f>SUM('⑴ IS(Subtotal-Dert.)'!AC49,'⑵ IS(Subtotal-Undis.)'!AC49)</f>
        <v>0</v>
      </c>
      <c r="AD49" s="86">
        <f>SUM('⑴ IS(Subtotal-Dert.)'!AD49,'⑵ IS(Subtotal-Undis.)'!AD49)</f>
        <v>0</v>
      </c>
      <c r="AE49" s="86">
        <f>SUM('⑴ IS(Subtotal-Dert.)'!AE49,'⑵ IS(Subtotal-Undis.)'!AE49)</f>
        <v>0</v>
      </c>
      <c r="AF49" s="86">
        <f>SUM('⑴ IS(Subtotal-Dert.)'!AF49,'⑵ IS(Subtotal-Undis.)'!AF49)</f>
        <v>0</v>
      </c>
      <c r="AG49" s="86">
        <f>SUM('⑴ IS(Subtotal-Dert.)'!AG49,'⑵ IS(Subtotal-Undis.)'!AG49)</f>
        <v>0</v>
      </c>
      <c r="AH49" s="86">
        <f>SUM('⑴ IS(Subtotal-Dert.)'!AH49,'⑵ IS(Subtotal-Undis.)'!AH49)</f>
        <v>0</v>
      </c>
      <c r="AI49" s="86">
        <f>SUM('⑴ IS(Subtotal-Dert.)'!AI49,'⑵ IS(Subtotal-Undis.)'!AI49)</f>
        <v>0</v>
      </c>
      <c r="AJ49" s="87">
        <f>SUM('⑴ IS(Subtotal-Dert.)'!AJ49,'⑵ IS(Subtotal-Undis.)'!AJ49)</f>
        <v>0</v>
      </c>
      <c r="AL49" s="81"/>
      <c r="AM49" s="92" t="str">
        <f t="shared" si="44"/>
        <v>Data Processing</v>
      </c>
      <c r="AN49" s="83"/>
      <c r="AO49" s="84">
        <f t="shared" si="12"/>
        <v>71800.800000000003</v>
      </c>
      <c r="AP49" s="84">
        <f t="shared" si="13"/>
        <v>11849.619999999999</v>
      </c>
      <c r="AQ49" s="85">
        <f>SUM('⑴ IS(Subtotal-Dert.)'!AQ49,'⑵ IS(Subtotal-Undis.)'!AQ49)</f>
        <v>3083.77</v>
      </c>
      <c r="AR49" s="86">
        <f>SUM('⑴ IS(Subtotal-Dert.)'!AR49,'⑵ IS(Subtotal-Undis.)'!AR49)</f>
        <v>4269.78</v>
      </c>
      <c r="AS49" s="86">
        <f>SUM('⑴ IS(Subtotal-Dert.)'!AS49,'⑵ IS(Subtotal-Undis.)'!AS49)</f>
        <v>4496.07</v>
      </c>
      <c r="AT49" s="86">
        <f>SUM('⑴ IS(Subtotal-Dert.)'!AT49,'⑵ IS(Subtotal-Undis.)'!AT49)</f>
        <v>7586.8499999999995</v>
      </c>
      <c r="AU49" s="86">
        <f>SUM('⑴ IS(Subtotal-Dert.)'!AU49,'⑵ IS(Subtotal-Undis.)'!AU49)</f>
        <v>207.33</v>
      </c>
      <c r="AV49" s="86">
        <f>SUM('⑴ IS(Subtotal-Dert.)'!AV49,'⑵ IS(Subtotal-Undis.)'!AV49)</f>
        <v>230.37</v>
      </c>
      <c r="AW49" s="86">
        <f>SUM('⑴ IS(Subtotal-Dert.)'!AW49,'⑵ IS(Subtotal-Undis.)'!AW49)</f>
        <v>401.29</v>
      </c>
      <c r="AX49" s="86">
        <f>SUM('⑴ IS(Subtotal-Dert.)'!AX49,'⑵ IS(Subtotal-Undis.)'!AX49)</f>
        <v>627</v>
      </c>
      <c r="AY49" s="86">
        <f>SUM('⑴ IS(Subtotal-Dert.)'!AY49,'⑵ IS(Subtotal-Undis.)'!AY49)</f>
        <v>8664.77</v>
      </c>
      <c r="AZ49" s="86">
        <f>SUM('⑴ IS(Subtotal-Dert.)'!AZ49,'⑵ IS(Subtotal-Undis.)'!AZ49)</f>
        <v>25670.55</v>
      </c>
      <c r="BA49" s="86">
        <f>SUM('⑴ IS(Subtotal-Dert.)'!BA49,'⑵ IS(Subtotal-Undis.)'!BA49)</f>
        <v>11719.85</v>
      </c>
      <c r="BB49" s="87">
        <f>SUM('⑴ IS(Subtotal-Dert.)'!BB49,'⑵ IS(Subtotal-Undis.)'!BB49)</f>
        <v>4843.17</v>
      </c>
      <c r="BD49" s="81"/>
      <c r="BE49" s="92" t="str">
        <f t="shared" si="46"/>
        <v>Data Processing</v>
      </c>
      <c r="BF49" s="83"/>
      <c r="BG49" s="84">
        <f t="shared" si="14"/>
        <v>117450.6</v>
      </c>
      <c r="BH49" s="84">
        <f t="shared" si="15"/>
        <v>26598</v>
      </c>
      <c r="BI49" s="85">
        <f>SUM('⑴ IS(Subtotal-Dert.)'!BI49,'⑵ IS(Subtotal-Undis.)'!BI49)</f>
        <v>9063</v>
      </c>
      <c r="BJ49" s="86">
        <f>SUM('⑴ IS(Subtotal-Dert.)'!BJ49,'⑵ IS(Subtotal-Undis.)'!BJ49)</f>
        <v>8537</v>
      </c>
      <c r="BK49" s="86">
        <f>SUM('⑴ IS(Subtotal-Dert.)'!BK49,'⑵ IS(Subtotal-Undis.)'!BK49)</f>
        <v>8998</v>
      </c>
      <c r="BL49" s="86">
        <f>SUM('⑴ IS(Subtotal-Dert.)'!BL49,'⑵ IS(Subtotal-Undis.)'!BL49)</f>
        <v>9933</v>
      </c>
      <c r="BM49" s="86">
        <f>SUM('⑴ IS(Subtotal-Dert.)'!BM49,'⑵ IS(Subtotal-Undis.)'!BM49)</f>
        <v>9335</v>
      </c>
      <c r="BN49" s="86">
        <f>SUM('⑴ IS(Subtotal-Dert.)'!BN49,'⑵ IS(Subtotal-Undis.)'!BN49)</f>
        <v>11323</v>
      </c>
      <c r="BO49" s="86">
        <f>SUM('⑴ IS(Subtotal-Dert.)'!BO49,'⑵ IS(Subtotal-Undis.)'!BO49)</f>
        <v>10292</v>
      </c>
      <c r="BP49" s="86">
        <f>SUM('⑴ IS(Subtotal-Dert.)'!BP49,'⑵ IS(Subtotal-Undis.)'!BP49)</f>
        <v>9328</v>
      </c>
      <c r="BQ49" s="86">
        <f>SUM('⑴ IS(Subtotal-Dert.)'!BQ49,'⑵ IS(Subtotal-Undis.)'!BQ49)</f>
        <v>9367</v>
      </c>
      <c r="BR49" s="86">
        <f>SUM('⑴ IS(Subtotal-Dert.)'!BR49,'⑵ IS(Subtotal-Undis.)'!BR49)</f>
        <v>9623</v>
      </c>
      <c r="BS49" s="86">
        <f>SUM('⑴ IS(Subtotal-Dert.)'!BS49,'⑵ IS(Subtotal-Undis.)'!BS49)</f>
        <v>9776.85</v>
      </c>
      <c r="BT49" s="87">
        <f>SUM('⑴ IS(Subtotal-Dert.)'!BT49,'⑵ IS(Subtotal-Undis.)'!BT49)</f>
        <v>11874.75</v>
      </c>
      <c r="BV49" s="81"/>
      <c r="BW49" s="92" t="str">
        <f t="shared" si="48"/>
        <v>Data Processing</v>
      </c>
      <c r="BX49" s="83"/>
      <c r="BY49" s="84">
        <f t="shared" si="16"/>
        <v>114.8</v>
      </c>
      <c r="BZ49" s="85">
        <f t="shared" si="17"/>
        <v>114.8</v>
      </c>
      <c r="CA49" s="86">
        <f t="shared" si="18"/>
        <v>0</v>
      </c>
      <c r="CB49" s="86">
        <f t="shared" si="19"/>
        <v>0</v>
      </c>
      <c r="CC49" s="86">
        <f t="shared" si="20"/>
        <v>0</v>
      </c>
      <c r="CD49" s="84">
        <f t="shared" si="4"/>
        <v>0</v>
      </c>
      <c r="CE49" s="85">
        <f t="shared" si="21"/>
        <v>0</v>
      </c>
      <c r="CF49" s="86">
        <f t="shared" si="22"/>
        <v>0</v>
      </c>
      <c r="CG49" s="86">
        <f t="shared" si="23"/>
        <v>0</v>
      </c>
      <c r="CH49" s="86">
        <f t="shared" si="24"/>
        <v>0</v>
      </c>
      <c r="CI49" s="84">
        <f t="shared" si="5"/>
        <v>71800.800000000003</v>
      </c>
      <c r="CJ49" s="85">
        <f t="shared" si="25"/>
        <v>11849.619999999999</v>
      </c>
      <c r="CK49" s="86">
        <f t="shared" si="26"/>
        <v>8024.5499999999993</v>
      </c>
      <c r="CL49" s="86">
        <f t="shared" si="27"/>
        <v>9693.0600000000013</v>
      </c>
      <c r="CM49" s="87">
        <f t="shared" si="28"/>
        <v>42233.57</v>
      </c>
      <c r="CO49" s="81"/>
      <c r="CP49" s="92" t="str">
        <f t="shared" si="49"/>
        <v>Data Processing</v>
      </c>
      <c r="CQ49" s="83"/>
      <c r="CR49" s="84">
        <f t="shared" si="29"/>
        <v>114.8</v>
      </c>
      <c r="CS49" s="84">
        <f t="shared" si="29"/>
        <v>114.8</v>
      </c>
      <c r="CT49" s="85">
        <f t="shared" si="29"/>
        <v>86</v>
      </c>
      <c r="CU49" s="86">
        <f t="shared" si="29"/>
        <v>0</v>
      </c>
      <c r="CV49" s="86">
        <f t="shared" si="29"/>
        <v>28.8</v>
      </c>
      <c r="CW49" s="86">
        <f t="shared" si="29"/>
        <v>0</v>
      </c>
      <c r="CX49" s="86">
        <f t="shared" si="29"/>
        <v>0</v>
      </c>
      <c r="CY49" s="86">
        <f t="shared" si="29"/>
        <v>0</v>
      </c>
      <c r="CZ49" s="86">
        <f t="shared" si="29"/>
        <v>0</v>
      </c>
      <c r="DA49" s="86">
        <f t="shared" si="55"/>
        <v>0</v>
      </c>
      <c r="DB49" s="86">
        <f t="shared" si="55"/>
        <v>0</v>
      </c>
      <c r="DC49" s="86">
        <f t="shared" si="55"/>
        <v>0</v>
      </c>
      <c r="DD49" s="86">
        <f t="shared" si="55"/>
        <v>0</v>
      </c>
      <c r="DE49" s="87">
        <f t="shared" si="55"/>
        <v>0</v>
      </c>
      <c r="DG49" s="81"/>
      <c r="DH49" s="92" t="str">
        <f t="shared" si="50"/>
        <v>Data Processing</v>
      </c>
      <c r="DI49" s="83"/>
      <c r="DJ49" s="88" t="str">
        <f t="shared" si="30"/>
        <v/>
      </c>
      <c r="DK49" s="88" t="str">
        <f t="shared" si="30"/>
        <v/>
      </c>
      <c r="DL49" s="89" t="str">
        <f t="shared" si="30"/>
        <v/>
      </c>
      <c r="DM49" s="90" t="str">
        <f t="shared" si="30"/>
        <v/>
      </c>
      <c r="DN49" s="90" t="str">
        <f t="shared" si="30"/>
        <v/>
      </c>
      <c r="DO49" s="90" t="str">
        <f t="shared" si="30"/>
        <v/>
      </c>
      <c r="DP49" s="90" t="str">
        <f t="shared" si="30"/>
        <v/>
      </c>
      <c r="DQ49" s="90" t="str">
        <f t="shared" si="30"/>
        <v/>
      </c>
      <c r="DR49" s="90" t="str">
        <f t="shared" si="30"/>
        <v/>
      </c>
      <c r="DS49" s="90" t="str">
        <f t="shared" si="60"/>
        <v/>
      </c>
      <c r="DT49" s="90" t="str">
        <f t="shared" si="60"/>
        <v/>
      </c>
      <c r="DU49" s="90" t="str">
        <f t="shared" si="60"/>
        <v/>
      </c>
      <c r="DV49" s="90" t="str">
        <f t="shared" si="60"/>
        <v/>
      </c>
      <c r="DW49" s="91" t="str">
        <f t="shared" si="60"/>
        <v/>
      </c>
      <c r="DY49" s="180">
        <f t="shared" si="61"/>
        <v>53</v>
      </c>
      <c r="DZ49" s="180" t="str">
        <f t="shared" si="62"/>
        <v>Data Processing</v>
      </c>
      <c r="EA49" s="181">
        <f t="shared" si="63"/>
        <v>28.8</v>
      </c>
    </row>
    <row r="50" spans="2:131" ht="11.85" customHeight="1" x14ac:dyDescent="0.15">
      <c r="B50" s="81"/>
      <c r="C50" s="92" t="s">
        <v>117</v>
      </c>
      <c r="D50" s="83"/>
      <c r="E50" s="84">
        <f t="shared" si="8"/>
        <v>2550.2600000000002</v>
      </c>
      <c r="F50" s="84">
        <f t="shared" si="9"/>
        <v>2550.2600000000002</v>
      </c>
      <c r="G50" s="85">
        <f>SUM('⑴ IS(Subtotal-Dert.)'!G50,'⑵ IS(Subtotal-Undis.)'!G50)</f>
        <v>850</v>
      </c>
      <c r="H50" s="86">
        <f>SUM('⑴ IS(Subtotal-Dert.)'!H50,'⑵ IS(Subtotal-Undis.)'!H50)</f>
        <v>850</v>
      </c>
      <c r="I50" s="86">
        <f>SUM('⑴ IS(Subtotal-Dert.)'!I50,'⑵ IS(Subtotal-Undis.)'!I50)</f>
        <v>850.26</v>
      </c>
      <c r="J50" s="86">
        <f>SUM('⑴ IS(Subtotal-Dert.)'!J50,'⑵ IS(Subtotal-Undis.)'!J50)</f>
        <v>0</v>
      </c>
      <c r="K50" s="86">
        <f>SUM('⑴ IS(Subtotal-Dert.)'!K50,'⑵ IS(Subtotal-Undis.)'!K50)</f>
        <v>0</v>
      </c>
      <c r="L50" s="86">
        <f>SUM('⑴ IS(Subtotal-Dert.)'!L50,'⑵ IS(Subtotal-Undis.)'!L50)</f>
        <v>0</v>
      </c>
      <c r="M50" s="86">
        <f>SUM('⑴ IS(Subtotal-Dert.)'!M50,'⑵ IS(Subtotal-Undis.)'!M50)</f>
        <v>0</v>
      </c>
      <c r="N50" s="86">
        <f>SUM('⑴ IS(Subtotal-Dert.)'!N50,'⑵ IS(Subtotal-Undis.)'!N50)</f>
        <v>0</v>
      </c>
      <c r="O50" s="86">
        <f>SUM('⑴ IS(Subtotal-Dert.)'!O50,'⑵ IS(Subtotal-Undis.)'!O50)</f>
        <v>0</v>
      </c>
      <c r="P50" s="86">
        <f>SUM('⑴ IS(Subtotal-Dert.)'!P50,'⑵ IS(Subtotal-Undis.)'!P50)</f>
        <v>0</v>
      </c>
      <c r="Q50" s="86">
        <f>SUM('⑴ IS(Subtotal-Dert.)'!Q50,'⑵ IS(Subtotal-Undis.)'!Q50)</f>
        <v>0</v>
      </c>
      <c r="R50" s="87">
        <f>SUM('⑴ IS(Subtotal-Dert.)'!R50,'⑵ IS(Subtotal-Undis.)'!R50)</f>
        <v>0</v>
      </c>
      <c r="T50" s="81"/>
      <c r="U50" s="92" t="str">
        <f t="shared" si="42"/>
        <v>Decorations</v>
      </c>
      <c r="V50" s="83"/>
      <c r="W50" s="84">
        <f t="shared" si="10"/>
        <v>10716</v>
      </c>
      <c r="X50" s="84">
        <f t="shared" si="11"/>
        <v>2679</v>
      </c>
      <c r="Y50" s="85">
        <f>SUM('⑴ IS(Subtotal-Dert.)'!Y50,'⑵ IS(Subtotal-Undis.)'!Y50)</f>
        <v>893</v>
      </c>
      <c r="Z50" s="86">
        <f>SUM('⑴ IS(Subtotal-Dert.)'!Z50,'⑵ IS(Subtotal-Undis.)'!Z50)</f>
        <v>893</v>
      </c>
      <c r="AA50" s="86">
        <f>SUM('⑴ IS(Subtotal-Dert.)'!AA50,'⑵ IS(Subtotal-Undis.)'!AA50)</f>
        <v>893</v>
      </c>
      <c r="AB50" s="86">
        <f>SUM('⑴ IS(Subtotal-Dert.)'!AB50,'⑵ IS(Subtotal-Undis.)'!AB50)</f>
        <v>893</v>
      </c>
      <c r="AC50" s="86">
        <f>SUM('⑴ IS(Subtotal-Dert.)'!AC50,'⑵ IS(Subtotal-Undis.)'!AC50)</f>
        <v>893</v>
      </c>
      <c r="AD50" s="86">
        <f>SUM('⑴ IS(Subtotal-Dert.)'!AD50,'⑵ IS(Subtotal-Undis.)'!AD50)</f>
        <v>893</v>
      </c>
      <c r="AE50" s="86">
        <f>SUM('⑴ IS(Subtotal-Dert.)'!AE50,'⑵ IS(Subtotal-Undis.)'!AE50)</f>
        <v>893</v>
      </c>
      <c r="AF50" s="86">
        <f>SUM('⑴ IS(Subtotal-Dert.)'!AF50,'⑵ IS(Subtotal-Undis.)'!AF50)</f>
        <v>893</v>
      </c>
      <c r="AG50" s="86">
        <f>SUM('⑴ IS(Subtotal-Dert.)'!AG50,'⑵ IS(Subtotal-Undis.)'!AG50)</f>
        <v>893</v>
      </c>
      <c r="AH50" s="86">
        <f>SUM('⑴ IS(Subtotal-Dert.)'!AH50,'⑵ IS(Subtotal-Undis.)'!AH50)</f>
        <v>893</v>
      </c>
      <c r="AI50" s="86">
        <f>SUM('⑴ IS(Subtotal-Dert.)'!AI50,'⑵ IS(Subtotal-Undis.)'!AI50)</f>
        <v>893</v>
      </c>
      <c r="AJ50" s="87">
        <f>SUM('⑴ IS(Subtotal-Dert.)'!AJ50,'⑵ IS(Subtotal-Undis.)'!AJ50)</f>
        <v>893</v>
      </c>
      <c r="AL50" s="81"/>
      <c r="AM50" s="92" t="str">
        <f t="shared" si="44"/>
        <v>Decorations</v>
      </c>
      <c r="AN50" s="83"/>
      <c r="AO50" s="84">
        <f t="shared" si="12"/>
        <v>10516.090000000002</v>
      </c>
      <c r="AP50" s="84">
        <f t="shared" si="13"/>
        <v>1700.52</v>
      </c>
      <c r="AQ50" s="85">
        <f>SUM('⑴ IS(Subtotal-Dert.)'!AQ50,'⑵ IS(Subtotal-Undis.)'!AQ50)</f>
        <v>0</v>
      </c>
      <c r="AR50" s="86">
        <f>SUM('⑴ IS(Subtotal-Dert.)'!AR50,'⑵ IS(Subtotal-Undis.)'!AR50)</f>
        <v>850.26</v>
      </c>
      <c r="AS50" s="86">
        <f>SUM('⑴ IS(Subtotal-Dert.)'!AS50,'⑵ IS(Subtotal-Undis.)'!AS50)</f>
        <v>850.26</v>
      </c>
      <c r="AT50" s="86">
        <f>SUM('⑴ IS(Subtotal-Dert.)'!AT50,'⑵ IS(Subtotal-Undis.)'!AT50)</f>
        <v>850.26</v>
      </c>
      <c r="AU50" s="86">
        <f>SUM('⑴ IS(Subtotal-Dert.)'!AU50,'⑵ IS(Subtotal-Undis.)'!AU50)</f>
        <v>850.26</v>
      </c>
      <c r="AV50" s="86">
        <f>SUM('⑴ IS(Subtotal-Dert.)'!AV50,'⑵ IS(Subtotal-Undis.)'!AV50)</f>
        <v>850.26</v>
      </c>
      <c r="AW50" s="86">
        <f>SUM('⑴ IS(Subtotal-Dert.)'!AW50,'⑵ IS(Subtotal-Undis.)'!AW50)</f>
        <v>850.26</v>
      </c>
      <c r="AX50" s="86">
        <f>SUM('⑴ IS(Subtotal-Dert.)'!AX50,'⑵ IS(Subtotal-Undis.)'!AX50)</f>
        <v>850.26</v>
      </c>
      <c r="AY50" s="86">
        <f>SUM('⑴ IS(Subtotal-Dert.)'!AY50,'⑵ IS(Subtotal-Undis.)'!AY50)</f>
        <v>862.81</v>
      </c>
      <c r="AZ50" s="86">
        <f>SUM('⑴ IS(Subtotal-Dert.)'!AZ50,'⑵ IS(Subtotal-Undis.)'!AZ50)</f>
        <v>1733.76</v>
      </c>
      <c r="BA50" s="86">
        <f>SUM('⑴ IS(Subtotal-Dert.)'!BA50,'⑵ IS(Subtotal-Undis.)'!BA50)</f>
        <v>1117.44</v>
      </c>
      <c r="BB50" s="87">
        <f>SUM('⑴ IS(Subtotal-Dert.)'!BB50,'⑵ IS(Subtotal-Undis.)'!BB50)</f>
        <v>850.26</v>
      </c>
      <c r="BD50" s="81"/>
      <c r="BE50" s="92" t="str">
        <f t="shared" si="46"/>
        <v>Decorations</v>
      </c>
      <c r="BF50" s="83"/>
      <c r="BG50" s="84">
        <f t="shared" si="14"/>
        <v>15345.83</v>
      </c>
      <c r="BH50" s="84">
        <f t="shared" si="15"/>
        <v>2707</v>
      </c>
      <c r="BI50" s="85">
        <f>SUM('⑴ IS(Subtotal-Dert.)'!BI50,'⑵ IS(Subtotal-Undis.)'!BI50)</f>
        <v>1007</v>
      </c>
      <c r="BJ50" s="86">
        <f>SUM('⑴ IS(Subtotal-Dert.)'!BJ50,'⑵ IS(Subtotal-Undis.)'!BJ50)</f>
        <v>850</v>
      </c>
      <c r="BK50" s="86">
        <f>SUM('⑴ IS(Subtotal-Dert.)'!BK50,'⑵ IS(Subtotal-Undis.)'!BK50)</f>
        <v>850</v>
      </c>
      <c r="BL50" s="86">
        <f>SUM('⑴ IS(Subtotal-Dert.)'!BL50,'⑵ IS(Subtotal-Undis.)'!BL50)</f>
        <v>850</v>
      </c>
      <c r="BM50" s="86">
        <f>SUM('⑴ IS(Subtotal-Dert.)'!BM50,'⑵ IS(Subtotal-Undis.)'!BM50)</f>
        <v>850</v>
      </c>
      <c r="BN50" s="86">
        <f>SUM('⑴ IS(Subtotal-Dert.)'!BN50,'⑵ IS(Subtotal-Undis.)'!BN50)</f>
        <v>850</v>
      </c>
      <c r="BO50" s="86">
        <f>SUM('⑴ IS(Subtotal-Dert.)'!BO50,'⑵ IS(Subtotal-Undis.)'!BO50)</f>
        <v>850</v>
      </c>
      <c r="BP50" s="86">
        <f>SUM('⑴ IS(Subtotal-Dert.)'!BP50,'⑵ IS(Subtotal-Undis.)'!BP50)</f>
        <v>2054</v>
      </c>
      <c r="BQ50" s="86">
        <f>SUM('⑴ IS(Subtotal-Dert.)'!BQ50,'⑵ IS(Subtotal-Undis.)'!BQ50)</f>
        <v>1164</v>
      </c>
      <c r="BR50" s="86">
        <f>SUM('⑴ IS(Subtotal-Dert.)'!BR50,'⑵ IS(Subtotal-Undis.)'!BR50)</f>
        <v>1536</v>
      </c>
      <c r="BS50" s="86">
        <f>SUM('⑴ IS(Subtotal-Dert.)'!BS50,'⑵ IS(Subtotal-Undis.)'!BS50)</f>
        <v>1091.06</v>
      </c>
      <c r="BT50" s="87">
        <f>SUM('⑴ IS(Subtotal-Dert.)'!BT50,'⑵ IS(Subtotal-Undis.)'!BT50)</f>
        <v>3393.77</v>
      </c>
      <c r="BV50" s="81"/>
      <c r="BW50" s="92" t="str">
        <f t="shared" si="48"/>
        <v>Decorations</v>
      </c>
      <c r="BX50" s="83"/>
      <c r="BY50" s="84">
        <f t="shared" si="16"/>
        <v>2550.2600000000002</v>
      </c>
      <c r="BZ50" s="85">
        <f t="shared" si="17"/>
        <v>2550.2600000000002</v>
      </c>
      <c r="CA50" s="86">
        <f t="shared" si="18"/>
        <v>0</v>
      </c>
      <c r="CB50" s="86">
        <f t="shared" si="19"/>
        <v>0</v>
      </c>
      <c r="CC50" s="86">
        <f t="shared" si="20"/>
        <v>0</v>
      </c>
      <c r="CD50" s="84">
        <f t="shared" si="4"/>
        <v>10716</v>
      </c>
      <c r="CE50" s="85">
        <f t="shared" si="21"/>
        <v>2679</v>
      </c>
      <c r="CF50" s="86">
        <f t="shared" si="22"/>
        <v>2679</v>
      </c>
      <c r="CG50" s="86">
        <f t="shared" si="23"/>
        <v>2679</v>
      </c>
      <c r="CH50" s="86">
        <f t="shared" si="24"/>
        <v>2679</v>
      </c>
      <c r="CI50" s="84">
        <f t="shared" si="5"/>
        <v>10516.09</v>
      </c>
      <c r="CJ50" s="85">
        <f t="shared" si="25"/>
        <v>1700.52</v>
      </c>
      <c r="CK50" s="86">
        <f t="shared" si="26"/>
        <v>2550.7799999999997</v>
      </c>
      <c r="CL50" s="86">
        <f t="shared" si="27"/>
        <v>2563.33</v>
      </c>
      <c r="CM50" s="87">
        <f t="shared" si="28"/>
        <v>3701.46</v>
      </c>
      <c r="CO50" s="81"/>
      <c r="CP50" s="92" t="str">
        <f t="shared" si="49"/>
        <v>Decorations</v>
      </c>
      <c r="CQ50" s="83"/>
      <c r="CR50" s="84">
        <f t="shared" si="29"/>
        <v>-8165.74</v>
      </c>
      <c r="CS50" s="84">
        <f t="shared" si="29"/>
        <v>-128.73999999999978</v>
      </c>
      <c r="CT50" s="85">
        <f t="shared" si="29"/>
        <v>-43</v>
      </c>
      <c r="CU50" s="86">
        <f t="shared" si="29"/>
        <v>-43</v>
      </c>
      <c r="CV50" s="86">
        <f t="shared" si="29"/>
        <v>-42.740000000000009</v>
      </c>
      <c r="CW50" s="86">
        <f t="shared" si="29"/>
        <v>-893</v>
      </c>
      <c r="CX50" s="86">
        <f t="shared" si="29"/>
        <v>-893</v>
      </c>
      <c r="CY50" s="86">
        <f t="shared" si="29"/>
        <v>-893</v>
      </c>
      <c r="CZ50" s="86">
        <f t="shared" si="29"/>
        <v>-893</v>
      </c>
      <c r="DA50" s="86">
        <f t="shared" si="55"/>
        <v>-893</v>
      </c>
      <c r="DB50" s="86">
        <f t="shared" si="55"/>
        <v>-893</v>
      </c>
      <c r="DC50" s="86">
        <f t="shared" si="55"/>
        <v>-893</v>
      </c>
      <c r="DD50" s="86">
        <f t="shared" si="55"/>
        <v>-893</v>
      </c>
      <c r="DE50" s="87">
        <f t="shared" si="55"/>
        <v>-893</v>
      </c>
      <c r="DG50" s="81"/>
      <c r="DH50" s="92" t="str">
        <f t="shared" si="50"/>
        <v>Decorations</v>
      </c>
      <c r="DI50" s="83"/>
      <c r="DJ50" s="88">
        <f t="shared" si="30"/>
        <v>0.2379861888764464</v>
      </c>
      <c r="DK50" s="88">
        <f t="shared" si="30"/>
        <v>0.95194475550578583</v>
      </c>
      <c r="DL50" s="89">
        <f t="shared" si="30"/>
        <v>0.95184770436730126</v>
      </c>
      <c r="DM50" s="90">
        <f t="shared" si="30"/>
        <v>0.95184770436730126</v>
      </c>
      <c r="DN50" s="90">
        <f t="shared" si="30"/>
        <v>0.95213885778275476</v>
      </c>
      <c r="DO50" s="90">
        <f t="shared" si="30"/>
        <v>0</v>
      </c>
      <c r="DP50" s="90">
        <f t="shared" si="30"/>
        <v>0</v>
      </c>
      <c r="DQ50" s="90">
        <f t="shared" si="30"/>
        <v>0</v>
      </c>
      <c r="DR50" s="90">
        <f t="shared" si="30"/>
        <v>0</v>
      </c>
      <c r="DS50" s="90">
        <f t="shared" si="60"/>
        <v>0</v>
      </c>
      <c r="DT50" s="90">
        <f t="shared" si="60"/>
        <v>0</v>
      </c>
      <c r="DU50" s="90">
        <f t="shared" si="60"/>
        <v>0</v>
      </c>
      <c r="DV50" s="90">
        <f t="shared" si="60"/>
        <v>0</v>
      </c>
      <c r="DW50" s="91">
        <f t="shared" si="60"/>
        <v>0</v>
      </c>
      <c r="DY50" s="180">
        <f t="shared" si="61"/>
        <v>50</v>
      </c>
      <c r="DZ50" s="180" t="str">
        <f t="shared" si="62"/>
        <v>Decorations</v>
      </c>
      <c r="EA50" s="181">
        <f t="shared" si="63"/>
        <v>42.740000000000009</v>
      </c>
    </row>
    <row r="51" spans="2:131" ht="11.85" customHeight="1" x14ac:dyDescent="0.15">
      <c r="B51" s="81"/>
      <c r="C51" s="92" t="s">
        <v>118</v>
      </c>
      <c r="D51" s="83"/>
      <c r="E51" s="84">
        <f t="shared" si="8"/>
        <v>0</v>
      </c>
      <c r="F51" s="84">
        <f t="shared" si="9"/>
        <v>0</v>
      </c>
      <c r="G51" s="85">
        <f>SUM('⑴ IS(Subtotal-Dert.)'!G51,'⑵ IS(Subtotal-Undis.)'!G51)</f>
        <v>0</v>
      </c>
      <c r="H51" s="86">
        <f>SUM('⑴ IS(Subtotal-Dert.)'!H51,'⑵ IS(Subtotal-Undis.)'!H51)</f>
        <v>0</v>
      </c>
      <c r="I51" s="86">
        <f>SUM('⑴ IS(Subtotal-Dert.)'!I51,'⑵ IS(Subtotal-Undis.)'!I51)</f>
        <v>0</v>
      </c>
      <c r="J51" s="86">
        <f>SUM('⑴ IS(Subtotal-Dert.)'!J51,'⑵ IS(Subtotal-Undis.)'!J51)</f>
        <v>0</v>
      </c>
      <c r="K51" s="86">
        <f>SUM('⑴ IS(Subtotal-Dert.)'!K51,'⑵ IS(Subtotal-Undis.)'!K51)</f>
        <v>0</v>
      </c>
      <c r="L51" s="86">
        <f>SUM('⑴ IS(Subtotal-Dert.)'!L51,'⑵ IS(Subtotal-Undis.)'!L51)</f>
        <v>0</v>
      </c>
      <c r="M51" s="86">
        <f>SUM('⑴ IS(Subtotal-Dert.)'!M51,'⑵ IS(Subtotal-Undis.)'!M51)</f>
        <v>0</v>
      </c>
      <c r="N51" s="86">
        <f>SUM('⑴ IS(Subtotal-Dert.)'!N51,'⑵ IS(Subtotal-Undis.)'!N51)</f>
        <v>0</v>
      </c>
      <c r="O51" s="86">
        <f>SUM('⑴ IS(Subtotal-Dert.)'!O51,'⑵ IS(Subtotal-Undis.)'!O51)</f>
        <v>0</v>
      </c>
      <c r="P51" s="86">
        <f>SUM('⑴ IS(Subtotal-Dert.)'!P51,'⑵ IS(Subtotal-Undis.)'!P51)</f>
        <v>0</v>
      </c>
      <c r="Q51" s="86">
        <f>SUM('⑴ IS(Subtotal-Dert.)'!Q51,'⑵ IS(Subtotal-Undis.)'!Q51)</f>
        <v>0</v>
      </c>
      <c r="R51" s="87">
        <f>SUM('⑴ IS(Subtotal-Dert.)'!R51,'⑵ IS(Subtotal-Undis.)'!R51)</f>
        <v>0</v>
      </c>
      <c r="T51" s="81"/>
      <c r="U51" s="92" t="str">
        <f t="shared" si="42"/>
        <v>Depreciation-Building</v>
      </c>
      <c r="V51" s="83"/>
      <c r="W51" s="84">
        <f t="shared" si="10"/>
        <v>0</v>
      </c>
      <c r="X51" s="84">
        <f t="shared" si="11"/>
        <v>0</v>
      </c>
      <c r="Y51" s="85">
        <f>SUM('⑴ IS(Subtotal-Dert.)'!Y51,'⑵ IS(Subtotal-Undis.)'!Y51)</f>
        <v>0</v>
      </c>
      <c r="Z51" s="86">
        <f>SUM('⑴ IS(Subtotal-Dert.)'!Z51,'⑵ IS(Subtotal-Undis.)'!Z51)</f>
        <v>0</v>
      </c>
      <c r="AA51" s="86">
        <f>SUM('⑴ IS(Subtotal-Dert.)'!AA51,'⑵ IS(Subtotal-Undis.)'!AA51)</f>
        <v>0</v>
      </c>
      <c r="AB51" s="86">
        <f>SUM('⑴ IS(Subtotal-Dert.)'!AB51,'⑵ IS(Subtotal-Undis.)'!AB51)</f>
        <v>0</v>
      </c>
      <c r="AC51" s="86">
        <f>SUM('⑴ IS(Subtotal-Dert.)'!AC51,'⑵ IS(Subtotal-Undis.)'!AC51)</f>
        <v>0</v>
      </c>
      <c r="AD51" s="86">
        <f>SUM('⑴ IS(Subtotal-Dert.)'!AD51,'⑵ IS(Subtotal-Undis.)'!AD51)</f>
        <v>0</v>
      </c>
      <c r="AE51" s="86">
        <f>SUM('⑴ IS(Subtotal-Dert.)'!AE51,'⑵ IS(Subtotal-Undis.)'!AE51)</f>
        <v>0</v>
      </c>
      <c r="AF51" s="86">
        <f>SUM('⑴ IS(Subtotal-Dert.)'!AF51,'⑵ IS(Subtotal-Undis.)'!AF51)</f>
        <v>0</v>
      </c>
      <c r="AG51" s="86">
        <f>SUM('⑴ IS(Subtotal-Dert.)'!AG51,'⑵ IS(Subtotal-Undis.)'!AG51)</f>
        <v>0</v>
      </c>
      <c r="AH51" s="86">
        <f>SUM('⑴ IS(Subtotal-Dert.)'!AH51,'⑵ IS(Subtotal-Undis.)'!AH51)</f>
        <v>0</v>
      </c>
      <c r="AI51" s="86">
        <f>SUM('⑴ IS(Subtotal-Dert.)'!AI51,'⑵ IS(Subtotal-Undis.)'!AI51)</f>
        <v>0</v>
      </c>
      <c r="AJ51" s="87">
        <f>SUM('⑴ IS(Subtotal-Dert.)'!AJ51,'⑵ IS(Subtotal-Undis.)'!AJ51)</f>
        <v>0</v>
      </c>
      <c r="AL51" s="81"/>
      <c r="AM51" s="92" t="str">
        <f t="shared" si="44"/>
        <v>Depreciation-Building</v>
      </c>
      <c r="AN51" s="83"/>
      <c r="AO51" s="84">
        <f t="shared" si="12"/>
        <v>0</v>
      </c>
      <c r="AP51" s="84">
        <f t="shared" si="13"/>
        <v>0</v>
      </c>
      <c r="AQ51" s="85">
        <f>SUM('⑴ IS(Subtotal-Dert.)'!AQ51,'⑵ IS(Subtotal-Undis.)'!AQ51)</f>
        <v>0</v>
      </c>
      <c r="AR51" s="86">
        <f>SUM('⑴ IS(Subtotal-Dert.)'!AR51,'⑵ IS(Subtotal-Undis.)'!AR51)</f>
        <v>0</v>
      </c>
      <c r="AS51" s="86">
        <f>SUM('⑴ IS(Subtotal-Dert.)'!AS51,'⑵ IS(Subtotal-Undis.)'!AS51)</f>
        <v>0</v>
      </c>
      <c r="AT51" s="86">
        <f>SUM('⑴ IS(Subtotal-Dert.)'!AT51,'⑵ IS(Subtotal-Undis.)'!AT51)</f>
        <v>0</v>
      </c>
      <c r="AU51" s="86">
        <f>SUM('⑴ IS(Subtotal-Dert.)'!AU51,'⑵ IS(Subtotal-Undis.)'!AU51)</f>
        <v>0</v>
      </c>
      <c r="AV51" s="86">
        <f>SUM('⑴ IS(Subtotal-Dert.)'!AV51,'⑵ IS(Subtotal-Undis.)'!AV51)</f>
        <v>0</v>
      </c>
      <c r="AW51" s="86">
        <f>SUM('⑴ IS(Subtotal-Dert.)'!AW51,'⑵ IS(Subtotal-Undis.)'!AW51)</f>
        <v>0</v>
      </c>
      <c r="AX51" s="86">
        <f>SUM('⑴ IS(Subtotal-Dert.)'!AX51,'⑵ IS(Subtotal-Undis.)'!AX51)</f>
        <v>0</v>
      </c>
      <c r="AY51" s="86">
        <f>SUM('⑴ IS(Subtotal-Dert.)'!AY51,'⑵ IS(Subtotal-Undis.)'!AY51)</f>
        <v>0</v>
      </c>
      <c r="AZ51" s="86">
        <f>SUM('⑴ IS(Subtotal-Dert.)'!AZ51,'⑵ IS(Subtotal-Undis.)'!AZ51)</f>
        <v>0</v>
      </c>
      <c r="BA51" s="86">
        <f>SUM('⑴ IS(Subtotal-Dert.)'!BA51,'⑵ IS(Subtotal-Undis.)'!BA51)</f>
        <v>0</v>
      </c>
      <c r="BB51" s="87">
        <f>SUM('⑴ IS(Subtotal-Dert.)'!BB51,'⑵ IS(Subtotal-Undis.)'!BB51)</f>
        <v>0</v>
      </c>
      <c r="BD51" s="81"/>
      <c r="BE51" s="92" t="str">
        <f t="shared" si="46"/>
        <v>Depreciation-Building</v>
      </c>
      <c r="BF51" s="83"/>
      <c r="BG51" s="84">
        <f t="shared" si="14"/>
        <v>0</v>
      </c>
      <c r="BH51" s="84">
        <f t="shared" si="15"/>
        <v>0</v>
      </c>
      <c r="BI51" s="85">
        <f>SUM('⑴ IS(Subtotal-Dert.)'!BI51,'⑵ IS(Subtotal-Undis.)'!BI51)</f>
        <v>0</v>
      </c>
      <c r="BJ51" s="86">
        <f>SUM('⑴ IS(Subtotal-Dert.)'!BJ51,'⑵ IS(Subtotal-Undis.)'!BJ51)</f>
        <v>0</v>
      </c>
      <c r="BK51" s="86">
        <f>SUM('⑴ IS(Subtotal-Dert.)'!BK51,'⑵ IS(Subtotal-Undis.)'!BK51)</f>
        <v>0</v>
      </c>
      <c r="BL51" s="86">
        <f>SUM('⑴ IS(Subtotal-Dert.)'!BL51,'⑵ IS(Subtotal-Undis.)'!BL51)</f>
        <v>0</v>
      </c>
      <c r="BM51" s="86">
        <f>SUM('⑴ IS(Subtotal-Dert.)'!BM51,'⑵ IS(Subtotal-Undis.)'!BM51)</f>
        <v>0</v>
      </c>
      <c r="BN51" s="86">
        <f>SUM('⑴ IS(Subtotal-Dert.)'!BN51,'⑵ IS(Subtotal-Undis.)'!BN51)</f>
        <v>0</v>
      </c>
      <c r="BO51" s="86">
        <f>SUM('⑴ IS(Subtotal-Dert.)'!BO51,'⑵ IS(Subtotal-Undis.)'!BO51)</f>
        <v>0</v>
      </c>
      <c r="BP51" s="86">
        <f>SUM('⑴ IS(Subtotal-Dert.)'!BP51,'⑵ IS(Subtotal-Undis.)'!BP51)</f>
        <v>0</v>
      </c>
      <c r="BQ51" s="86">
        <f>SUM('⑴ IS(Subtotal-Dert.)'!BQ51,'⑵ IS(Subtotal-Undis.)'!BQ51)</f>
        <v>0</v>
      </c>
      <c r="BR51" s="86">
        <f>SUM('⑴ IS(Subtotal-Dert.)'!BR51,'⑵ IS(Subtotal-Undis.)'!BR51)</f>
        <v>0</v>
      </c>
      <c r="BS51" s="86">
        <f>SUM('⑴ IS(Subtotal-Dert.)'!BS51,'⑵ IS(Subtotal-Undis.)'!BS51)</f>
        <v>0</v>
      </c>
      <c r="BT51" s="87">
        <f>SUM('⑴ IS(Subtotal-Dert.)'!BT51,'⑵ IS(Subtotal-Undis.)'!BT51)</f>
        <v>0</v>
      </c>
      <c r="BV51" s="81"/>
      <c r="BW51" s="92" t="str">
        <f t="shared" si="48"/>
        <v>Depreciation-Building</v>
      </c>
      <c r="BX51" s="83"/>
      <c r="BY51" s="84">
        <f t="shared" si="16"/>
        <v>0</v>
      </c>
      <c r="BZ51" s="85">
        <f t="shared" si="17"/>
        <v>0</v>
      </c>
      <c r="CA51" s="86">
        <f t="shared" si="18"/>
        <v>0</v>
      </c>
      <c r="CB51" s="86">
        <f t="shared" si="19"/>
        <v>0</v>
      </c>
      <c r="CC51" s="86">
        <f t="shared" si="20"/>
        <v>0</v>
      </c>
      <c r="CD51" s="84">
        <f t="shared" si="4"/>
        <v>0</v>
      </c>
      <c r="CE51" s="85">
        <f t="shared" si="21"/>
        <v>0</v>
      </c>
      <c r="CF51" s="86">
        <f t="shared" si="22"/>
        <v>0</v>
      </c>
      <c r="CG51" s="86">
        <f t="shared" si="23"/>
        <v>0</v>
      </c>
      <c r="CH51" s="86">
        <f t="shared" si="24"/>
        <v>0</v>
      </c>
      <c r="CI51" s="84">
        <f t="shared" si="5"/>
        <v>0</v>
      </c>
      <c r="CJ51" s="85">
        <f t="shared" si="25"/>
        <v>0</v>
      </c>
      <c r="CK51" s="86">
        <f t="shared" si="26"/>
        <v>0</v>
      </c>
      <c r="CL51" s="86">
        <f t="shared" si="27"/>
        <v>0</v>
      </c>
      <c r="CM51" s="87">
        <f t="shared" si="28"/>
        <v>0</v>
      </c>
      <c r="CO51" s="81"/>
      <c r="CP51" s="92" t="str">
        <f t="shared" si="49"/>
        <v>Depreciation-Building</v>
      </c>
      <c r="CQ51" s="83"/>
      <c r="CR51" s="84">
        <f t="shared" si="29"/>
        <v>0</v>
      </c>
      <c r="CS51" s="84">
        <f t="shared" si="29"/>
        <v>0</v>
      </c>
      <c r="CT51" s="85">
        <f t="shared" si="29"/>
        <v>0</v>
      </c>
      <c r="CU51" s="86">
        <f t="shared" si="29"/>
        <v>0</v>
      </c>
      <c r="CV51" s="86">
        <f t="shared" si="29"/>
        <v>0</v>
      </c>
      <c r="CW51" s="86">
        <f t="shared" si="29"/>
        <v>0</v>
      </c>
      <c r="CX51" s="86">
        <f t="shared" si="29"/>
        <v>0</v>
      </c>
      <c r="CY51" s="86">
        <f t="shared" si="29"/>
        <v>0</v>
      </c>
      <c r="CZ51" s="86">
        <f t="shared" si="29"/>
        <v>0</v>
      </c>
      <c r="DA51" s="86">
        <f t="shared" si="55"/>
        <v>0</v>
      </c>
      <c r="DB51" s="86">
        <f t="shared" si="55"/>
        <v>0</v>
      </c>
      <c r="DC51" s="86">
        <f t="shared" si="55"/>
        <v>0</v>
      </c>
      <c r="DD51" s="86">
        <f t="shared" si="55"/>
        <v>0</v>
      </c>
      <c r="DE51" s="87">
        <f t="shared" si="55"/>
        <v>0</v>
      </c>
      <c r="DG51" s="81"/>
      <c r="DH51" s="92" t="str">
        <f t="shared" si="50"/>
        <v>Depreciation-Building</v>
      </c>
      <c r="DI51" s="83"/>
      <c r="DJ51" s="88" t="str">
        <f t="shared" ref="DJ51:DW77" si="64">IFERROR(((E51-W51)/ABS(W51))+1,"")</f>
        <v/>
      </c>
      <c r="DK51" s="88" t="str">
        <f t="shared" si="64"/>
        <v/>
      </c>
      <c r="DL51" s="89" t="str">
        <f t="shared" si="64"/>
        <v/>
      </c>
      <c r="DM51" s="90" t="str">
        <f t="shared" si="64"/>
        <v/>
      </c>
      <c r="DN51" s="90" t="str">
        <f t="shared" si="64"/>
        <v/>
      </c>
      <c r="DO51" s="90" t="str">
        <f t="shared" si="64"/>
        <v/>
      </c>
      <c r="DP51" s="90" t="str">
        <f t="shared" si="64"/>
        <v/>
      </c>
      <c r="DQ51" s="90" t="str">
        <f t="shared" si="64"/>
        <v/>
      </c>
      <c r="DR51" s="90" t="str">
        <f t="shared" si="64"/>
        <v/>
      </c>
      <c r="DS51" s="90" t="str">
        <f t="shared" si="60"/>
        <v/>
      </c>
      <c r="DT51" s="90" t="str">
        <f t="shared" si="60"/>
        <v/>
      </c>
      <c r="DU51" s="90" t="str">
        <f t="shared" si="60"/>
        <v/>
      </c>
      <c r="DV51" s="90" t="str">
        <f t="shared" si="60"/>
        <v/>
      </c>
      <c r="DW51" s="91" t="str">
        <f t="shared" si="60"/>
        <v/>
      </c>
      <c r="DY51" s="180">
        <f t="shared" si="61"/>
        <v>56</v>
      </c>
      <c r="DZ51" s="180" t="str">
        <f t="shared" si="62"/>
        <v>Depreciation-Building</v>
      </c>
      <c r="EA51" s="181">
        <f t="shared" si="63"/>
        <v>0</v>
      </c>
    </row>
    <row r="52" spans="2:131" ht="11.85" customHeight="1" x14ac:dyDescent="0.15">
      <c r="B52" s="81"/>
      <c r="C52" s="92" t="s">
        <v>119</v>
      </c>
      <c r="D52" s="83"/>
      <c r="E52" s="84">
        <f t="shared" si="8"/>
        <v>0</v>
      </c>
      <c r="F52" s="84">
        <f t="shared" si="9"/>
        <v>0</v>
      </c>
      <c r="G52" s="85">
        <f>SUM('⑴ IS(Subtotal-Dert.)'!G52,'⑵ IS(Subtotal-Undis.)'!G52)</f>
        <v>0</v>
      </c>
      <c r="H52" s="86">
        <f>SUM('⑴ IS(Subtotal-Dert.)'!H52,'⑵ IS(Subtotal-Undis.)'!H52)</f>
        <v>0</v>
      </c>
      <c r="I52" s="86">
        <f>SUM('⑴ IS(Subtotal-Dert.)'!I52,'⑵ IS(Subtotal-Undis.)'!I52)</f>
        <v>0</v>
      </c>
      <c r="J52" s="86">
        <f>SUM('⑴ IS(Subtotal-Dert.)'!J52,'⑵ IS(Subtotal-Undis.)'!J52)</f>
        <v>0</v>
      </c>
      <c r="K52" s="86">
        <f>SUM('⑴ IS(Subtotal-Dert.)'!K52,'⑵ IS(Subtotal-Undis.)'!K52)</f>
        <v>0</v>
      </c>
      <c r="L52" s="86">
        <f>SUM('⑴ IS(Subtotal-Dert.)'!L52,'⑵ IS(Subtotal-Undis.)'!L52)</f>
        <v>0</v>
      </c>
      <c r="M52" s="86">
        <f>SUM('⑴ IS(Subtotal-Dert.)'!M52,'⑵ IS(Subtotal-Undis.)'!M52)</f>
        <v>0</v>
      </c>
      <c r="N52" s="86">
        <f>SUM('⑴ IS(Subtotal-Dert.)'!N52,'⑵ IS(Subtotal-Undis.)'!N52)</f>
        <v>0</v>
      </c>
      <c r="O52" s="86">
        <f>SUM('⑴ IS(Subtotal-Dert.)'!O52,'⑵ IS(Subtotal-Undis.)'!O52)</f>
        <v>0</v>
      </c>
      <c r="P52" s="86">
        <f>SUM('⑴ IS(Subtotal-Dert.)'!P52,'⑵ IS(Subtotal-Undis.)'!P52)</f>
        <v>0</v>
      </c>
      <c r="Q52" s="86">
        <f>SUM('⑴ IS(Subtotal-Dert.)'!Q52,'⑵ IS(Subtotal-Undis.)'!Q52)</f>
        <v>0</v>
      </c>
      <c r="R52" s="87">
        <f>SUM('⑴ IS(Subtotal-Dert.)'!R52,'⑵ IS(Subtotal-Undis.)'!R52)</f>
        <v>0</v>
      </c>
      <c r="T52" s="81"/>
      <c r="U52" s="92" t="str">
        <f t="shared" si="42"/>
        <v>Depreciation-Building Improvement</v>
      </c>
      <c r="V52" s="83"/>
      <c r="W52" s="84">
        <f t="shared" si="10"/>
        <v>0</v>
      </c>
      <c r="X52" s="84">
        <f t="shared" si="11"/>
        <v>0</v>
      </c>
      <c r="Y52" s="85">
        <f>SUM('⑴ IS(Subtotal-Dert.)'!Y52,'⑵ IS(Subtotal-Undis.)'!Y52)</f>
        <v>0</v>
      </c>
      <c r="Z52" s="86">
        <f>SUM('⑴ IS(Subtotal-Dert.)'!Z52,'⑵ IS(Subtotal-Undis.)'!Z52)</f>
        <v>0</v>
      </c>
      <c r="AA52" s="86">
        <f>SUM('⑴ IS(Subtotal-Dert.)'!AA52,'⑵ IS(Subtotal-Undis.)'!AA52)</f>
        <v>0</v>
      </c>
      <c r="AB52" s="86">
        <f>SUM('⑴ IS(Subtotal-Dert.)'!AB52,'⑵ IS(Subtotal-Undis.)'!AB52)</f>
        <v>0</v>
      </c>
      <c r="AC52" s="86">
        <f>SUM('⑴ IS(Subtotal-Dert.)'!AC52,'⑵ IS(Subtotal-Undis.)'!AC52)</f>
        <v>0</v>
      </c>
      <c r="AD52" s="86">
        <f>SUM('⑴ IS(Subtotal-Dert.)'!AD52,'⑵ IS(Subtotal-Undis.)'!AD52)</f>
        <v>0</v>
      </c>
      <c r="AE52" s="86">
        <f>SUM('⑴ IS(Subtotal-Dert.)'!AE52,'⑵ IS(Subtotal-Undis.)'!AE52)</f>
        <v>0</v>
      </c>
      <c r="AF52" s="86">
        <f>SUM('⑴ IS(Subtotal-Dert.)'!AF52,'⑵ IS(Subtotal-Undis.)'!AF52)</f>
        <v>0</v>
      </c>
      <c r="AG52" s="86">
        <f>SUM('⑴ IS(Subtotal-Dert.)'!AG52,'⑵ IS(Subtotal-Undis.)'!AG52)</f>
        <v>0</v>
      </c>
      <c r="AH52" s="86">
        <f>SUM('⑴ IS(Subtotal-Dert.)'!AH52,'⑵ IS(Subtotal-Undis.)'!AH52)</f>
        <v>0</v>
      </c>
      <c r="AI52" s="86">
        <f>SUM('⑴ IS(Subtotal-Dert.)'!AI52,'⑵ IS(Subtotal-Undis.)'!AI52)</f>
        <v>0</v>
      </c>
      <c r="AJ52" s="87">
        <f>SUM('⑴ IS(Subtotal-Dert.)'!AJ52,'⑵ IS(Subtotal-Undis.)'!AJ52)</f>
        <v>0</v>
      </c>
      <c r="AL52" s="81"/>
      <c r="AM52" s="92" t="str">
        <f t="shared" si="44"/>
        <v>Depreciation-Building Improvement</v>
      </c>
      <c r="AN52" s="83"/>
      <c r="AO52" s="84">
        <f t="shared" si="12"/>
        <v>0</v>
      </c>
      <c r="AP52" s="84">
        <f t="shared" si="13"/>
        <v>0</v>
      </c>
      <c r="AQ52" s="85">
        <f>SUM('⑴ IS(Subtotal-Dert.)'!AQ52,'⑵ IS(Subtotal-Undis.)'!AQ52)</f>
        <v>0</v>
      </c>
      <c r="AR52" s="86">
        <f>SUM('⑴ IS(Subtotal-Dert.)'!AR52,'⑵ IS(Subtotal-Undis.)'!AR52)</f>
        <v>0</v>
      </c>
      <c r="AS52" s="86">
        <f>SUM('⑴ IS(Subtotal-Dert.)'!AS52,'⑵ IS(Subtotal-Undis.)'!AS52)</f>
        <v>0</v>
      </c>
      <c r="AT52" s="86">
        <f>SUM('⑴ IS(Subtotal-Dert.)'!AT52,'⑵ IS(Subtotal-Undis.)'!AT52)</f>
        <v>0</v>
      </c>
      <c r="AU52" s="86">
        <f>SUM('⑴ IS(Subtotal-Dert.)'!AU52,'⑵ IS(Subtotal-Undis.)'!AU52)</f>
        <v>0</v>
      </c>
      <c r="AV52" s="86">
        <f>SUM('⑴ IS(Subtotal-Dert.)'!AV52,'⑵ IS(Subtotal-Undis.)'!AV52)</f>
        <v>0</v>
      </c>
      <c r="AW52" s="86">
        <f>SUM('⑴ IS(Subtotal-Dert.)'!AW52,'⑵ IS(Subtotal-Undis.)'!AW52)</f>
        <v>0</v>
      </c>
      <c r="AX52" s="86">
        <f>SUM('⑴ IS(Subtotal-Dert.)'!AX52,'⑵ IS(Subtotal-Undis.)'!AX52)</f>
        <v>0</v>
      </c>
      <c r="AY52" s="86">
        <f>SUM('⑴ IS(Subtotal-Dert.)'!AY52,'⑵ IS(Subtotal-Undis.)'!AY52)</f>
        <v>0</v>
      </c>
      <c r="AZ52" s="86">
        <f>SUM('⑴ IS(Subtotal-Dert.)'!AZ52,'⑵ IS(Subtotal-Undis.)'!AZ52)</f>
        <v>0</v>
      </c>
      <c r="BA52" s="86">
        <f>SUM('⑴ IS(Subtotal-Dert.)'!BA52,'⑵ IS(Subtotal-Undis.)'!BA52)</f>
        <v>0</v>
      </c>
      <c r="BB52" s="87">
        <f>SUM('⑴ IS(Subtotal-Dert.)'!BB52,'⑵ IS(Subtotal-Undis.)'!BB52)</f>
        <v>0</v>
      </c>
      <c r="BD52" s="81"/>
      <c r="BE52" s="92" t="str">
        <f t="shared" si="46"/>
        <v>Depreciation-Building Improvement</v>
      </c>
      <c r="BF52" s="83"/>
      <c r="BG52" s="84">
        <f t="shared" si="14"/>
        <v>0</v>
      </c>
      <c r="BH52" s="84">
        <f t="shared" si="15"/>
        <v>0</v>
      </c>
      <c r="BI52" s="85">
        <f>SUM('⑴ IS(Subtotal-Dert.)'!BI52,'⑵ IS(Subtotal-Undis.)'!BI52)</f>
        <v>0</v>
      </c>
      <c r="BJ52" s="86">
        <f>SUM('⑴ IS(Subtotal-Dert.)'!BJ52,'⑵ IS(Subtotal-Undis.)'!BJ52)</f>
        <v>0</v>
      </c>
      <c r="BK52" s="86">
        <f>SUM('⑴ IS(Subtotal-Dert.)'!BK52,'⑵ IS(Subtotal-Undis.)'!BK52)</f>
        <v>0</v>
      </c>
      <c r="BL52" s="86">
        <f>SUM('⑴ IS(Subtotal-Dert.)'!BL52,'⑵ IS(Subtotal-Undis.)'!BL52)</f>
        <v>0</v>
      </c>
      <c r="BM52" s="86">
        <f>SUM('⑴ IS(Subtotal-Dert.)'!BM52,'⑵ IS(Subtotal-Undis.)'!BM52)</f>
        <v>0</v>
      </c>
      <c r="BN52" s="86">
        <f>SUM('⑴ IS(Subtotal-Dert.)'!BN52,'⑵ IS(Subtotal-Undis.)'!BN52)</f>
        <v>0</v>
      </c>
      <c r="BO52" s="86">
        <f>SUM('⑴ IS(Subtotal-Dert.)'!BO52,'⑵ IS(Subtotal-Undis.)'!BO52)</f>
        <v>0</v>
      </c>
      <c r="BP52" s="86">
        <f>SUM('⑴ IS(Subtotal-Dert.)'!BP52,'⑵ IS(Subtotal-Undis.)'!BP52)</f>
        <v>0</v>
      </c>
      <c r="BQ52" s="86">
        <f>SUM('⑴ IS(Subtotal-Dert.)'!BQ52,'⑵ IS(Subtotal-Undis.)'!BQ52)</f>
        <v>0</v>
      </c>
      <c r="BR52" s="86">
        <f>SUM('⑴ IS(Subtotal-Dert.)'!BR52,'⑵ IS(Subtotal-Undis.)'!BR52)</f>
        <v>0</v>
      </c>
      <c r="BS52" s="86">
        <f>SUM('⑴ IS(Subtotal-Dert.)'!BS52,'⑵ IS(Subtotal-Undis.)'!BS52)</f>
        <v>0</v>
      </c>
      <c r="BT52" s="87">
        <f>SUM('⑴ IS(Subtotal-Dert.)'!BT52,'⑵ IS(Subtotal-Undis.)'!BT52)</f>
        <v>0</v>
      </c>
      <c r="BV52" s="81"/>
      <c r="BW52" s="92" t="str">
        <f t="shared" si="48"/>
        <v>Depreciation-Building Improvement</v>
      </c>
      <c r="BX52" s="83"/>
      <c r="BY52" s="84">
        <f t="shared" si="16"/>
        <v>0</v>
      </c>
      <c r="BZ52" s="85">
        <f t="shared" si="17"/>
        <v>0</v>
      </c>
      <c r="CA52" s="86">
        <f t="shared" si="18"/>
        <v>0</v>
      </c>
      <c r="CB52" s="86">
        <f t="shared" si="19"/>
        <v>0</v>
      </c>
      <c r="CC52" s="86">
        <f t="shared" si="20"/>
        <v>0</v>
      </c>
      <c r="CD52" s="84">
        <f t="shared" si="4"/>
        <v>0</v>
      </c>
      <c r="CE52" s="85">
        <f t="shared" si="21"/>
        <v>0</v>
      </c>
      <c r="CF52" s="86">
        <f t="shared" si="22"/>
        <v>0</v>
      </c>
      <c r="CG52" s="86">
        <f t="shared" si="23"/>
        <v>0</v>
      </c>
      <c r="CH52" s="86">
        <f t="shared" si="24"/>
        <v>0</v>
      </c>
      <c r="CI52" s="84">
        <f t="shared" si="5"/>
        <v>0</v>
      </c>
      <c r="CJ52" s="85">
        <f t="shared" si="25"/>
        <v>0</v>
      </c>
      <c r="CK52" s="86">
        <f t="shared" si="26"/>
        <v>0</v>
      </c>
      <c r="CL52" s="86">
        <f t="shared" si="27"/>
        <v>0</v>
      </c>
      <c r="CM52" s="87">
        <f t="shared" si="28"/>
        <v>0</v>
      </c>
      <c r="CO52" s="81"/>
      <c r="CP52" s="92" t="str">
        <f t="shared" si="49"/>
        <v>Depreciation-Building Improvement</v>
      </c>
      <c r="CQ52" s="83"/>
      <c r="CR52" s="84">
        <f t="shared" si="29"/>
        <v>0</v>
      </c>
      <c r="CS52" s="84">
        <f t="shared" si="29"/>
        <v>0</v>
      </c>
      <c r="CT52" s="85">
        <f t="shared" si="29"/>
        <v>0</v>
      </c>
      <c r="CU52" s="86">
        <f t="shared" si="29"/>
        <v>0</v>
      </c>
      <c r="CV52" s="86">
        <f t="shared" si="29"/>
        <v>0</v>
      </c>
      <c r="CW52" s="86">
        <f t="shared" si="29"/>
        <v>0</v>
      </c>
      <c r="CX52" s="86">
        <f t="shared" si="29"/>
        <v>0</v>
      </c>
      <c r="CY52" s="86">
        <f t="shared" si="29"/>
        <v>0</v>
      </c>
      <c r="CZ52" s="86">
        <f t="shared" si="29"/>
        <v>0</v>
      </c>
      <c r="DA52" s="86">
        <f t="shared" si="55"/>
        <v>0</v>
      </c>
      <c r="DB52" s="86">
        <f t="shared" si="55"/>
        <v>0</v>
      </c>
      <c r="DC52" s="86">
        <f t="shared" si="55"/>
        <v>0</v>
      </c>
      <c r="DD52" s="86">
        <f t="shared" si="55"/>
        <v>0</v>
      </c>
      <c r="DE52" s="87">
        <f t="shared" si="55"/>
        <v>0</v>
      </c>
      <c r="DG52" s="81"/>
      <c r="DH52" s="92" t="str">
        <f t="shared" si="50"/>
        <v>Depreciation-Building Improvement</v>
      </c>
      <c r="DI52" s="83"/>
      <c r="DJ52" s="88" t="str">
        <f t="shared" si="64"/>
        <v/>
      </c>
      <c r="DK52" s="88" t="str">
        <f t="shared" si="64"/>
        <v/>
      </c>
      <c r="DL52" s="89" t="str">
        <f t="shared" si="64"/>
        <v/>
      </c>
      <c r="DM52" s="90" t="str">
        <f t="shared" si="64"/>
        <v/>
      </c>
      <c r="DN52" s="90" t="str">
        <f t="shared" si="64"/>
        <v/>
      </c>
      <c r="DO52" s="90" t="str">
        <f t="shared" si="64"/>
        <v/>
      </c>
      <c r="DP52" s="90" t="str">
        <f t="shared" si="64"/>
        <v/>
      </c>
      <c r="DQ52" s="90" t="str">
        <f t="shared" si="64"/>
        <v/>
      </c>
      <c r="DR52" s="90" t="str">
        <f t="shared" si="64"/>
        <v/>
      </c>
      <c r="DS52" s="90" t="str">
        <f t="shared" si="60"/>
        <v/>
      </c>
      <c r="DT52" s="90" t="str">
        <f t="shared" si="60"/>
        <v/>
      </c>
      <c r="DU52" s="90" t="str">
        <f t="shared" si="60"/>
        <v/>
      </c>
      <c r="DV52" s="90" t="str">
        <f t="shared" si="60"/>
        <v/>
      </c>
      <c r="DW52" s="91" t="str">
        <f t="shared" si="60"/>
        <v/>
      </c>
      <c r="DY52" s="180">
        <f t="shared" si="61"/>
        <v>56</v>
      </c>
      <c r="DZ52" s="180" t="str">
        <f t="shared" si="62"/>
        <v>Depreciation-Building Improvement</v>
      </c>
      <c r="EA52" s="181">
        <f t="shared" si="63"/>
        <v>0</v>
      </c>
    </row>
    <row r="53" spans="2:131" ht="11.85" customHeight="1" x14ac:dyDescent="0.15">
      <c r="B53" s="81"/>
      <c r="C53" s="92" t="s">
        <v>120</v>
      </c>
      <c r="D53" s="83"/>
      <c r="E53" s="84">
        <f t="shared" si="8"/>
        <v>0</v>
      </c>
      <c r="F53" s="84">
        <f t="shared" si="9"/>
        <v>0</v>
      </c>
      <c r="G53" s="85">
        <f>SUM('⑴ IS(Subtotal-Dert.)'!G53,'⑵ IS(Subtotal-Undis.)'!G53)</f>
        <v>0</v>
      </c>
      <c r="H53" s="86">
        <f>SUM('⑴ IS(Subtotal-Dert.)'!H53,'⑵ IS(Subtotal-Undis.)'!H53)</f>
        <v>0</v>
      </c>
      <c r="I53" s="86">
        <f>SUM('⑴ IS(Subtotal-Dert.)'!I53,'⑵ IS(Subtotal-Undis.)'!I53)</f>
        <v>0</v>
      </c>
      <c r="J53" s="86">
        <f>SUM('⑴ IS(Subtotal-Dert.)'!J53,'⑵ IS(Subtotal-Undis.)'!J53)</f>
        <v>0</v>
      </c>
      <c r="K53" s="86">
        <f>SUM('⑴ IS(Subtotal-Dert.)'!K53,'⑵ IS(Subtotal-Undis.)'!K53)</f>
        <v>0</v>
      </c>
      <c r="L53" s="86">
        <f>SUM('⑴ IS(Subtotal-Dert.)'!L53,'⑵ IS(Subtotal-Undis.)'!L53)</f>
        <v>0</v>
      </c>
      <c r="M53" s="86">
        <f>SUM('⑴ IS(Subtotal-Dert.)'!M53,'⑵ IS(Subtotal-Undis.)'!M53)</f>
        <v>0</v>
      </c>
      <c r="N53" s="86">
        <f>SUM('⑴ IS(Subtotal-Dert.)'!N53,'⑵ IS(Subtotal-Undis.)'!N53)</f>
        <v>0</v>
      </c>
      <c r="O53" s="86">
        <f>SUM('⑴ IS(Subtotal-Dert.)'!O53,'⑵ IS(Subtotal-Undis.)'!O53)</f>
        <v>0</v>
      </c>
      <c r="P53" s="86">
        <f>SUM('⑴ IS(Subtotal-Dert.)'!P53,'⑵ IS(Subtotal-Undis.)'!P53)</f>
        <v>0</v>
      </c>
      <c r="Q53" s="86">
        <f>SUM('⑴ IS(Subtotal-Dert.)'!Q53,'⑵ IS(Subtotal-Undis.)'!Q53)</f>
        <v>0</v>
      </c>
      <c r="R53" s="87">
        <f>SUM('⑴ IS(Subtotal-Dert.)'!R53,'⑵ IS(Subtotal-Undis.)'!R53)</f>
        <v>0</v>
      </c>
      <c r="T53" s="81"/>
      <c r="U53" s="92" t="str">
        <f t="shared" si="42"/>
        <v>Depreciation-F.F.E.</v>
      </c>
      <c r="V53" s="83"/>
      <c r="W53" s="84">
        <f t="shared" si="10"/>
        <v>0</v>
      </c>
      <c r="X53" s="84">
        <f t="shared" si="11"/>
        <v>0</v>
      </c>
      <c r="Y53" s="85">
        <f>SUM('⑴ IS(Subtotal-Dert.)'!Y53,'⑵ IS(Subtotal-Undis.)'!Y53)</f>
        <v>0</v>
      </c>
      <c r="Z53" s="86">
        <f>SUM('⑴ IS(Subtotal-Dert.)'!Z53,'⑵ IS(Subtotal-Undis.)'!Z53)</f>
        <v>0</v>
      </c>
      <c r="AA53" s="86">
        <f>SUM('⑴ IS(Subtotal-Dert.)'!AA53,'⑵ IS(Subtotal-Undis.)'!AA53)</f>
        <v>0</v>
      </c>
      <c r="AB53" s="86">
        <f>SUM('⑴ IS(Subtotal-Dert.)'!AB53,'⑵ IS(Subtotal-Undis.)'!AB53)</f>
        <v>0</v>
      </c>
      <c r="AC53" s="86">
        <f>SUM('⑴ IS(Subtotal-Dert.)'!AC53,'⑵ IS(Subtotal-Undis.)'!AC53)</f>
        <v>0</v>
      </c>
      <c r="AD53" s="86">
        <f>SUM('⑴ IS(Subtotal-Dert.)'!AD53,'⑵ IS(Subtotal-Undis.)'!AD53)</f>
        <v>0</v>
      </c>
      <c r="AE53" s="86">
        <f>SUM('⑴ IS(Subtotal-Dert.)'!AE53,'⑵ IS(Subtotal-Undis.)'!AE53)</f>
        <v>0</v>
      </c>
      <c r="AF53" s="86">
        <f>SUM('⑴ IS(Subtotal-Dert.)'!AF53,'⑵ IS(Subtotal-Undis.)'!AF53)</f>
        <v>0</v>
      </c>
      <c r="AG53" s="86">
        <f>SUM('⑴ IS(Subtotal-Dert.)'!AG53,'⑵ IS(Subtotal-Undis.)'!AG53)</f>
        <v>0</v>
      </c>
      <c r="AH53" s="86">
        <f>SUM('⑴ IS(Subtotal-Dert.)'!AH53,'⑵ IS(Subtotal-Undis.)'!AH53)</f>
        <v>0</v>
      </c>
      <c r="AI53" s="86">
        <f>SUM('⑴ IS(Subtotal-Dert.)'!AI53,'⑵ IS(Subtotal-Undis.)'!AI53)</f>
        <v>0</v>
      </c>
      <c r="AJ53" s="87">
        <f>SUM('⑴ IS(Subtotal-Dert.)'!AJ53,'⑵ IS(Subtotal-Undis.)'!AJ53)</f>
        <v>0</v>
      </c>
      <c r="AL53" s="81"/>
      <c r="AM53" s="92" t="str">
        <f t="shared" si="44"/>
        <v>Depreciation-F.F.E.</v>
      </c>
      <c r="AN53" s="83"/>
      <c r="AO53" s="84">
        <f t="shared" si="12"/>
        <v>0</v>
      </c>
      <c r="AP53" s="84">
        <f t="shared" si="13"/>
        <v>0</v>
      </c>
      <c r="AQ53" s="85">
        <f>SUM('⑴ IS(Subtotal-Dert.)'!AQ53,'⑵ IS(Subtotal-Undis.)'!AQ53)</f>
        <v>0</v>
      </c>
      <c r="AR53" s="86">
        <f>SUM('⑴ IS(Subtotal-Dert.)'!AR53,'⑵ IS(Subtotal-Undis.)'!AR53)</f>
        <v>0</v>
      </c>
      <c r="AS53" s="86">
        <f>SUM('⑴ IS(Subtotal-Dert.)'!AS53,'⑵ IS(Subtotal-Undis.)'!AS53)</f>
        <v>0</v>
      </c>
      <c r="AT53" s="86">
        <f>SUM('⑴ IS(Subtotal-Dert.)'!AT53,'⑵ IS(Subtotal-Undis.)'!AT53)</f>
        <v>0</v>
      </c>
      <c r="AU53" s="86">
        <f>SUM('⑴ IS(Subtotal-Dert.)'!AU53,'⑵ IS(Subtotal-Undis.)'!AU53)</f>
        <v>0</v>
      </c>
      <c r="AV53" s="86">
        <f>SUM('⑴ IS(Subtotal-Dert.)'!AV53,'⑵ IS(Subtotal-Undis.)'!AV53)</f>
        <v>0</v>
      </c>
      <c r="AW53" s="86">
        <f>SUM('⑴ IS(Subtotal-Dert.)'!AW53,'⑵ IS(Subtotal-Undis.)'!AW53)</f>
        <v>0</v>
      </c>
      <c r="AX53" s="86">
        <f>SUM('⑴ IS(Subtotal-Dert.)'!AX53,'⑵ IS(Subtotal-Undis.)'!AX53)</f>
        <v>0</v>
      </c>
      <c r="AY53" s="86">
        <f>SUM('⑴ IS(Subtotal-Dert.)'!AY53,'⑵ IS(Subtotal-Undis.)'!AY53)</f>
        <v>0</v>
      </c>
      <c r="AZ53" s="86">
        <f>SUM('⑴ IS(Subtotal-Dert.)'!AZ53,'⑵ IS(Subtotal-Undis.)'!AZ53)</f>
        <v>0</v>
      </c>
      <c r="BA53" s="86">
        <f>SUM('⑴ IS(Subtotal-Dert.)'!BA53,'⑵ IS(Subtotal-Undis.)'!BA53)</f>
        <v>0</v>
      </c>
      <c r="BB53" s="87">
        <f>SUM('⑴ IS(Subtotal-Dert.)'!BB53,'⑵ IS(Subtotal-Undis.)'!BB53)</f>
        <v>0</v>
      </c>
      <c r="BD53" s="81"/>
      <c r="BE53" s="92" t="str">
        <f t="shared" si="46"/>
        <v>Depreciation-F.F.E.</v>
      </c>
      <c r="BF53" s="83"/>
      <c r="BG53" s="84">
        <f t="shared" si="14"/>
        <v>0</v>
      </c>
      <c r="BH53" s="84">
        <f t="shared" si="15"/>
        <v>0</v>
      </c>
      <c r="BI53" s="85">
        <f>SUM('⑴ IS(Subtotal-Dert.)'!BI53,'⑵ IS(Subtotal-Undis.)'!BI53)</f>
        <v>0</v>
      </c>
      <c r="BJ53" s="86">
        <f>SUM('⑴ IS(Subtotal-Dert.)'!BJ53,'⑵ IS(Subtotal-Undis.)'!BJ53)</f>
        <v>0</v>
      </c>
      <c r="BK53" s="86">
        <f>SUM('⑴ IS(Subtotal-Dert.)'!BK53,'⑵ IS(Subtotal-Undis.)'!BK53)</f>
        <v>0</v>
      </c>
      <c r="BL53" s="86">
        <f>SUM('⑴ IS(Subtotal-Dert.)'!BL53,'⑵ IS(Subtotal-Undis.)'!BL53)</f>
        <v>0</v>
      </c>
      <c r="BM53" s="86">
        <f>SUM('⑴ IS(Subtotal-Dert.)'!BM53,'⑵ IS(Subtotal-Undis.)'!BM53)</f>
        <v>0</v>
      </c>
      <c r="BN53" s="86">
        <f>SUM('⑴ IS(Subtotal-Dert.)'!BN53,'⑵ IS(Subtotal-Undis.)'!BN53)</f>
        <v>0</v>
      </c>
      <c r="BO53" s="86">
        <f>SUM('⑴ IS(Subtotal-Dert.)'!BO53,'⑵ IS(Subtotal-Undis.)'!BO53)</f>
        <v>0</v>
      </c>
      <c r="BP53" s="86">
        <f>SUM('⑴ IS(Subtotal-Dert.)'!BP53,'⑵ IS(Subtotal-Undis.)'!BP53)</f>
        <v>0</v>
      </c>
      <c r="BQ53" s="86">
        <f>SUM('⑴ IS(Subtotal-Dert.)'!BQ53,'⑵ IS(Subtotal-Undis.)'!BQ53)</f>
        <v>0</v>
      </c>
      <c r="BR53" s="86">
        <f>SUM('⑴ IS(Subtotal-Dert.)'!BR53,'⑵ IS(Subtotal-Undis.)'!BR53)</f>
        <v>0</v>
      </c>
      <c r="BS53" s="86">
        <f>SUM('⑴ IS(Subtotal-Dert.)'!BS53,'⑵ IS(Subtotal-Undis.)'!BS53)</f>
        <v>0</v>
      </c>
      <c r="BT53" s="87">
        <f>SUM('⑴ IS(Subtotal-Dert.)'!BT53,'⑵ IS(Subtotal-Undis.)'!BT53)</f>
        <v>0</v>
      </c>
      <c r="BV53" s="81"/>
      <c r="BW53" s="92" t="str">
        <f t="shared" si="48"/>
        <v>Depreciation-F.F.E.</v>
      </c>
      <c r="BX53" s="83"/>
      <c r="BY53" s="84">
        <f t="shared" si="16"/>
        <v>0</v>
      </c>
      <c r="BZ53" s="85">
        <f t="shared" si="17"/>
        <v>0</v>
      </c>
      <c r="CA53" s="86">
        <f t="shared" si="18"/>
        <v>0</v>
      </c>
      <c r="CB53" s="86">
        <f t="shared" si="19"/>
        <v>0</v>
      </c>
      <c r="CC53" s="86">
        <f t="shared" si="20"/>
        <v>0</v>
      </c>
      <c r="CD53" s="84">
        <f t="shared" si="4"/>
        <v>0</v>
      </c>
      <c r="CE53" s="85">
        <f t="shared" si="21"/>
        <v>0</v>
      </c>
      <c r="CF53" s="86">
        <f t="shared" si="22"/>
        <v>0</v>
      </c>
      <c r="CG53" s="86">
        <f t="shared" si="23"/>
        <v>0</v>
      </c>
      <c r="CH53" s="86">
        <f t="shared" si="24"/>
        <v>0</v>
      </c>
      <c r="CI53" s="84">
        <f t="shared" si="5"/>
        <v>0</v>
      </c>
      <c r="CJ53" s="85">
        <f t="shared" si="25"/>
        <v>0</v>
      </c>
      <c r="CK53" s="86">
        <f t="shared" si="26"/>
        <v>0</v>
      </c>
      <c r="CL53" s="86">
        <f t="shared" si="27"/>
        <v>0</v>
      </c>
      <c r="CM53" s="87">
        <f t="shared" si="28"/>
        <v>0</v>
      </c>
      <c r="CO53" s="81"/>
      <c r="CP53" s="92" t="str">
        <f t="shared" si="49"/>
        <v>Depreciation-F.F.E.</v>
      </c>
      <c r="CQ53" s="83"/>
      <c r="CR53" s="84">
        <f t="shared" si="29"/>
        <v>0</v>
      </c>
      <c r="CS53" s="84">
        <f t="shared" si="29"/>
        <v>0</v>
      </c>
      <c r="CT53" s="85">
        <f t="shared" ref="CT53:DE84" si="65">G53-Y53</f>
        <v>0</v>
      </c>
      <c r="CU53" s="86">
        <f t="shared" si="65"/>
        <v>0</v>
      </c>
      <c r="CV53" s="86">
        <f t="shared" si="65"/>
        <v>0</v>
      </c>
      <c r="CW53" s="86">
        <f t="shared" si="65"/>
        <v>0</v>
      </c>
      <c r="CX53" s="86">
        <f t="shared" si="65"/>
        <v>0</v>
      </c>
      <c r="CY53" s="86">
        <f t="shared" si="65"/>
        <v>0</v>
      </c>
      <c r="CZ53" s="86">
        <f t="shared" si="65"/>
        <v>0</v>
      </c>
      <c r="DA53" s="86">
        <f t="shared" si="55"/>
        <v>0</v>
      </c>
      <c r="DB53" s="86">
        <f t="shared" si="55"/>
        <v>0</v>
      </c>
      <c r="DC53" s="86">
        <f t="shared" si="55"/>
        <v>0</v>
      </c>
      <c r="DD53" s="86">
        <f t="shared" si="55"/>
        <v>0</v>
      </c>
      <c r="DE53" s="87">
        <f t="shared" si="55"/>
        <v>0</v>
      </c>
      <c r="DG53" s="81"/>
      <c r="DH53" s="92" t="str">
        <f t="shared" si="50"/>
        <v>Depreciation-F.F.E.</v>
      </c>
      <c r="DI53" s="83"/>
      <c r="DJ53" s="88" t="str">
        <f t="shared" si="64"/>
        <v/>
      </c>
      <c r="DK53" s="88" t="str">
        <f t="shared" si="64"/>
        <v/>
      </c>
      <c r="DL53" s="89" t="str">
        <f t="shared" si="64"/>
        <v/>
      </c>
      <c r="DM53" s="90" t="str">
        <f t="shared" si="64"/>
        <v/>
      </c>
      <c r="DN53" s="90" t="str">
        <f t="shared" si="64"/>
        <v/>
      </c>
      <c r="DO53" s="90" t="str">
        <f t="shared" si="64"/>
        <v/>
      </c>
      <c r="DP53" s="90" t="str">
        <f t="shared" si="64"/>
        <v/>
      </c>
      <c r="DQ53" s="90" t="str">
        <f t="shared" si="64"/>
        <v/>
      </c>
      <c r="DR53" s="90" t="str">
        <f t="shared" si="64"/>
        <v/>
      </c>
      <c r="DS53" s="90" t="str">
        <f t="shared" si="60"/>
        <v/>
      </c>
      <c r="DT53" s="90" t="str">
        <f t="shared" si="60"/>
        <v/>
      </c>
      <c r="DU53" s="90" t="str">
        <f t="shared" si="60"/>
        <v/>
      </c>
      <c r="DV53" s="90" t="str">
        <f t="shared" si="60"/>
        <v/>
      </c>
      <c r="DW53" s="91" t="str">
        <f t="shared" si="60"/>
        <v/>
      </c>
      <c r="DY53" s="180">
        <f t="shared" si="61"/>
        <v>56</v>
      </c>
      <c r="DZ53" s="180" t="str">
        <f t="shared" si="62"/>
        <v>Depreciation-F.F.E.</v>
      </c>
      <c r="EA53" s="181">
        <f t="shared" si="63"/>
        <v>0</v>
      </c>
    </row>
    <row r="54" spans="2:131" ht="11.85" customHeight="1" x14ac:dyDescent="0.15">
      <c r="B54" s="81"/>
      <c r="C54" s="92" t="s">
        <v>121</v>
      </c>
      <c r="D54" s="83"/>
      <c r="E54" s="84">
        <f t="shared" si="8"/>
        <v>0</v>
      </c>
      <c r="F54" s="84">
        <f t="shared" si="9"/>
        <v>0</v>
      </c>
      <c r="G54" s="85">
        <f>SUM('⑴ IS(Subtotal-Dert.)'!G54,'⑵ IS(Subtotal-Undis.)'!G54)</f>
        <v>0</v>
      </c>
      <c r="H54" s="86">
        <f>SUM('⑴ IS(Subtotal-Dert.)'!H54,'⑵ IS(Subtotal-Undis.)'!H54)</f>
        <v>0</v>
      </c>
      <c r="I54" s="86">
        <f>SUM('⑴ IS(Subtotal-Dert.)'!I54,'⑵ IS(Subtotal-Undis.)'!I54)</f>
        <v>0</v>
      </c>
      <c r="J54" s="86">
        <f>SUM('⑴ IS(Subtotal-Dert.)'!J54,'⑵ IS(Subtotal-Undis.)'!J54)</f>
        <v>0</v>
      </c>
      <c r="K54" s="86">
        <f>SUM('⑴ IS(Subtotal-Dert.)'!K54,'⑵ IS(Subtotal-Undis.)'!K54)</f>
        <v>0</v>
      </c>
      <c r="L54" s="86">
        <f>SUM('⑴ IS(Subtotal-Dert.)'!L54,'⑵ IS(Subtotal-Undis.)'!L54)</f>
        <v>0</v>
      </c>
      <c r="M54" s="86">
        <f>SUM('⑴ IS(Subtotal-Dert.)'!M54,'⑵ IS(Subtotal-Undis.)'!M54)</f>
        <v>0</v>
      </c>
      <c r="N54" s="86">
        <f>SUM('⑴ IS(Subtotal-Dert.)'!N54,'⑵ IS(Subtotal-Undis.)'!N54)</f>
        <v>0</v>
      </c>
      <c r="O54" s="86">
        <f>SUM('⑴ IS(Subtotal-Dert.)'!O54,'⑵ IS(Subtotal-Undis.)'!O54)</f>
        <v>0</v>
      </c>
      <c r="P54" s="86">
        <f>SUM('⑴ IS(Subtotal-Dert.)'!P54,'⑵ IS(Subtotal-Undis.)'!P54)</f>
        <v>0</v>
      </c>
      <c r="Q54" s="86">
        <f>SUM('⑴ IS(Subtotal-Dert.)'!Q54,'⑵ IS(Subtotal-Undis.)'!Q54)</f>
        <v>0</v>
      </c>
      <c r="R54" s="87">
        <f>SUM('⑴ IS(Subtotal-Dert.)'!R54,'⑵ IS(Subtotal-Undis.)'!R54)</f>
        <v>0</v>
      </c>
      <c r="T54" s="81"/>
      <c r="U54" s="92" t="str">
        <f t="shared" si="42"/>
        <v>Donation</v>
      </c>
      <c r="V54" s="83"/>
      <c r="W54" s="84">
        <f t="shared" si="10"/>
        <v>7500</v>
      </c>
      <c r="X54" s="84">
        <f t="shared" si="11"/>
        <v>2500</v>
      </c>
      <c r="Y54" s="85">
        <f>SUM('⑴ IS(Subtotal-Dert.)'!Y54,'⑵ IS(Subtotal-Undis.)'!Y54)</f>
        <v>0</v>
      </c>
      <c r="Z54" s="86">
        <f>SUM('⑴ IS(Subtotal-Dert.)'!Z54,'⑵ IS(Subtotal-Undis.)'!Z54)</f>
        <v>0</v>
      </c>
      <c r="AA54" s="86">
        <f>SUM('⑴ IS(Subtotal-Dert.)'!AA54,'⑵ IS(Subtotal-Undis.)'!AA54)</f>
        <v>2500</v>
      </c>
      <c r="AB54" s="86">
        <f>SUM('⑴ IS(Subtotal-Dert.)'!AB54,'⑵ IS(Subtotal-Undis.)'!AB54)</f>
        <v>0</v>
      </c>
      <c r="AC54" s="86">
        <f>SUM('⑴ IS(Subtotal-Dert.)'!AC54,'⑵ IS(Subtotal-Undis.)'!AC54)</f>
        <v>0</v>
      </c>
      <c r="AD54" s="86">
        <f>SUM('⑴ IS(Subtotal-Dert.)'!AD54,'⑵ IS(Subtotal-Undis.)'!AD54)</f>
        <v>1000</v>
      </c>
      <c r="AE54" s="86">
        <f>SUM('⑴ IS(Subtotal-Dert.)'!AE54,'⑵ IS(Subtotal-Undis.)'!AE54)</f>
        <v>0</v>
      </c>
      <c r="AF54" s="86">
        <f>SUM('⑴ IS(Subtotal-Dert.)'!AF54,'⑵ IS(Subtotal-Undis.)'!AF54)</f>
        <v>2000</v>
      </c>
      <c r="AG54" s="86">
        <f>SUM('⑴ IS(Subtotal-Dert.)'!AG54,'⑵ IS(Subtotal-Undis.)'!AG54)</f>
        <v>1000</v>
      </c>
      <c r="AH54" s="86">
        <f>SUM('⑴ IS(Subtotal-Dert.)'!AH54,'⑵ IS(Subtotal-Undis.)'!AH54)</f>
        <v>0</v>
      </c>
      <c r="AI54" s="86">
        <f>SUM('⑴ IS(Subtotal-Dert.)'!AI54,'⑵ IS(Subtotal-Undis.)'!AI54)</f>
        <v>0</v>
      </c>
      <c r="AJ54" s="87">
        <f>SUM('⑴ IS(Subtotal-Dert.)'!AJ54,'⑵ IS(Subtotal-Undis.)'!AJ54)</f>
        <v>1000</v>
      </c>
      <c r="AL54" s="81"/>
      <c r="AM54" s="92" t="str">
        <f t="shared" si="44"/>
        <v>Donation</v>
      </c>
      <c r="AN54" s="83"/>
      <c r="AO54" s="84">
        <f t="shared" si="12"/>
        <v>1700</v>
      </c>
      <c r="AP54" s="84">
        <f t="shared" si="13"/>
        <v>1700</v>
      </c>
      <c r="AQ54" s="85">
        <f>SUM('⑴ IS(Subtotal-Dert.)'!AQ54,'⑵ IS(Subtotal-Undis.)'!AQ54)</f>
        <v>200</v>
      </c>
      <c r="AR54" s="86">
        <f>SUM('⑴ IS(Subtotal-Dert.)'!AR54,'⑵ IS(Subtotal-Undis.)'!AR54)</f>
        <v>0</v>
      </c>
      <c r="AS54" s="86">
        <f>SUM('⑴ IS(Subtotal-Dert.)'!AS54,'⑵ IS(Subtotal-Undis.)'!AS54)</f>
        <v>1500</v>
      </c>
      <c r="AT54" s="86">
        <f>SUM('⑴ IS(Subtotal-Dert.)'!AT54,'⑵ IS(Subtotal-Undis.)'!AT54)</f>
        <v>0</v>
      </c>
      <c r="AU54" s="86">
        <f>SUM('⑴ IS(Subtotal-Dert.)'!AU54,'⑵ IS(Subtotal-Undis.)'!AU54)</f>
        <v>0</v>
      </c>
      <c r="AV54" s="86">
        <f>SUM('⑴ IS(Subtotal-Dert.)'!AV54,'⑵ IS(Subtotal-Undis.)'!AV54)</f>
        <v>0</v>
      </c>
      <c r="AW54" s="86">
        <f>SUM('⑴ IS(Subtotal-Dert.)'!AW54,'⑵ IS(Subtotal-Undis.)'!AW54)</f>
        <v>0</v>
      </c>
      <c r="AX54" s="86">
        <f>SUM('⑴ IS(Subtotal-Dert.)'!AX54,'⑵ IS(Subtotal-Undis.)'!AX54)</f>
        <v>0</v>
      </c>
      <c r="AY54" s="86">
        <f>SUM('⑴ IS(Subtotal-Dert.)'!AY54,'⑵ IS(Subtotal-Undis.)'!AY54)</f>
        <v>0</v>
      </c>
      <c r="AZ54" s="86">
        <f>SUM('⑴ IS(Subtotal-Dert.)'!AZ54,'⑵ IS(Subtotal-Undis.)'!AZ54)</f>
        <v>0</v>
      </c>
      <c r="BA54" s="86">
        <f>SUM('⑴ IS(Subtotal-Dert.)'!BA54,'⑵ IS(Subtotal-Undis.)'!BA54)</f>
        <v>0</v>
      </c>
      <c r="BB54" s="87">
        <f>SUM('⑴ IS(Subtotal-Dert.)'!BB54,'⑵ IS(Subtotal-Undis.)'!BB54)</f>
        <v>0</v>
      </c>
      <c r="BD54" s="81"/>
      <c r="BE54" s="92" t="str">
        <f t="shared" si="46"/>
        <v>Donation</v>
      </c>
      <c r="BF54" s="83"/>
      <c r="BG54" s="84">
        <f t="shared" si="14"/>
        <v>8000</v>
      </c>
      <c r="BH54" s="84">
        <f t="shared" si="15"/>
        <v>7500</v>
      </c>
      <c r="BI54" s="85">
        <f>SUM('⑴ IS(Subtotal-Dert.)'!BI54,'⑵ IS(Subtotal-Undis.)'!BI54)</f>
        <v>7500</v>
      </c>
      <c r="BJ54" s="86">
        <f>SUM('⑴ IS(Subtotal-Dert.)'!BJ54,'⑵ IS(Subtotal-Undis.)'!BJ54)</f>
        <v>0</v>
      </c>
      <c r="BK54" s="86">
        <f>SUM('⑴ IS(Subtotal-Dert.)'!BK54,'⑵ IS(Subtotal-Undis.)'!BK54)</f>
        <v>0</v>
      </c>
      <c r="BL54" s="86">
        <f>SUM('⑴ IS(Subtotal-Dert.)'!BL54,'⑵ IS(Subtotal-Undis.)'!BL54)</f>
        <v>0</v>
      </c>
      <c r="BM54" s="86">
        <f>SUM('⑴ IS(Subtotal-Dert.)'!BM54,'⑵ IS(Subtotal-Undis.)'!BM54)</f>
        <v>0</v>
      </c>
      <c r="BN54" s="86">
        <f>SUM('⑴ IS(Subtotal-Dert.)'!BN54,'⑵ IS(Subtotal-Undis.)'!BN54)</f>
        <v>500</v>
      </c>
      <c r="BO54" s="86">
        <f>SUM('⑴ IS(Subtotal-Dert.)'!BO54,'⑵ IS(Subtotal-Undis.)'!BO54)</f>
        <v>697</v>
      </c>
      <c r="BP54" s="86">
        <f>SUM('⑴ IS(Subtotal-Dert.)'!BP54,'⑵ IS(Subtotal-Undis.)'!BP54)</f>
        <v>-697</v>
      </c>
      <c r="BQ54" s="86">
        <f>SUM('⑴ IS(Subtotal-Dert.)'!BQ54,'⑵ IS(Subtotal-Undis.)'!BQ54)</f>
        <v>0</v>
      </c>
      <c r="BR54" s="86">
        <f>SUM('⑴ IS(Subtotal-Dert.)'!BR54,'⑵ IS(Subtotal-Undis.)'!BR54)</f>
        <v>0</v>
      </c>
      <c r="BS54" s="86">
        <f>SUM('⑴ IS(Subtotal-Dert.)'!BS54,'⑵ IS(Subtotal-Undis.)'!BS54)</f>
        <v>0</v>
      </c>
      <c r="BT54" s="87">
        <f>SUM('⑴ IS(Subtotal-Dert.)'!BT54,'⑵ IS(Subtotal-Undis.)'!BT54)</f>
        <v>0</v>
      </c>
      <c r="BV54" s="81"/>
      <c r="BW54" s="92" t="str">
        <f t="shared" si="48"/>
        <v>Donation</v>
      </c>
      <c r="BX54" s="83"/>
      <c r="BY54" s="84">
        <f t="shared" si="16"/>
        <v>0</v>
      </c>
      <c r="BZ54" s="85">
        <f t="shared" si="17"/>
        <v>0</v>
      </c>
      <c r="CA54" s="86">
        <f t="shared" si="18"/>
        <v>0</v>
      </c>
      <c r="CB54" s="86">
        <f t="shared" si="19"/>
        <v>0</v>
      </c>
      <c r="CC54" s="86">
        <f t="shared" si="20"/>
        <v>0</v>
      </c>
      <c r="CD54" s="84">
        <f t="shared" si="4"/>
        <v>7500</v>
      </c>
      <c r="CE54" s="85">
        <f t="shared" si="21"/>
        <v>2500</v>
      </c>
      <c r="CF54" s="86">
        <f t="shared" si="22"/>
        <v>1000</v>
      </c>
      <c r="CG54" s="86">
        <f t="shared" si="23"/>
        <v>3000</v>
      </c>
      <c r="CH54" s="86">
        <f t="shared" si="24"/>
        <v>1000</v>
      </c>
      <c r="CI54" s="84">
        <f t="shared" si="5"/>
        <v>1700</v>
      </c>
      <c r="CJ54" s="85">
        <f t="shared" si="25"/>
        <v>1700</v>
      </c>
      <c r="CK54" s="86">
        <f t="shared" si="26"/>
        <v>0</v>
      </c>
      <c r="CL54" s="86">
        <f t="shared" si="27"/>
        <v>0</v>
      </c>
      <c r="CM54" s="87">
        <f t="shared" si="28"/>
        <v>0</v>
      </c>
      <c r="CO54" s="81"/>
      <c r="CP54" s="92" t="str">
        <f t="shared" si="49"/>
        <v>Donation</v>
      </c>
      <c r="CQ54" s="83"/>
      <c r="CR54" s="84">
        <f t="shared" ref="CR54:CY118" si="66">E54-W54</f>
        <v>-7500</v>
      </c>
      <c r="CS54" s="84">
        <f t="shared" si="66"/>
        <v>-2500</v>
      </c>
      <c r="CT54" s="85">
        <f t="shared" si="65"/>
        <v>0</v>
      </c>
      <c r="CU54" s="86">
        <f t="shared" si="65"/>
        <v>0</v>
      </c>
      <c r="CV54" s="86">
        <f t="shared" si="65"/>
        <v>-2500</v>
      </c>
      <c r="CW54" s="86">
        <f t="shared" si="65"/>
        <v>0</v>
      </c>
      <c r="CX54" s="86">
        <f t="shared" si="65"/>
        <v>0</v>
      </c>
      <c r="CY54" s="86">
        <f t="shared" si="65"/>
        <v>-1000</v>
      </c>
      <c r="CZ54" s="86">
        <f t="shared" si="65"/>
        <v>0</v>
      </c>
      <c r="DA54" s="86">
        <f t="shared" si="55"/>
        <v>-2000</v>
      </c>
      <c r="DB54" s="86">
        <f t="shared" si="55"/>
        <v>-1000</v>
      </c>
      <c r="DC54" s="86">
        <f t="shared" si="55"/>
        <v>0</v>
      </c>
      <c r="DD54" s="86">
        <f t="shared" si="55"/>
        <v>0</v>
      </c>
      <c r="DE54" s="87">
        <f t="shared" si="55"/>
        <v>-1000</v>
      </c>
      <c r="DG54" s="81"/>
      <c r="DH54" s="92" t="str">
        <f t="shared" si="50"/>
        <v>Donation</v>
      </c>
      <c r="DI54" s="83"/>
      <c r="DJ54" s="88">
        <f t="shared" si="64"/>
        <v>0</v>
      </c>
      <c r="DK54" s="88">
        <f t="shared" si="64"/>
        <v>0</v>
      </c>
      <c r="DL54" s="89" t="str">
        <f t="shared" si="64"/>
        <v/>
      </c>
      <c r="DM54" s="90" t="str">
        <f t="shared" si="64"/>
        <v/>
      </c>
      <c r="DN54" s="90">
        <f t="shared" si="64"/>
        <v>0</v>
      </c>
      <c r="DO54" s="90" t="str">
        <f t="shared" si="64"/>
        <v/>
      </c>
      <c r="DP54" s="90" t="str">
        <f t="shared" si="64"/>
        <v/>
      </c>
      <c r="DQ54" s="90">
        <f t="shared" si="64"/>
        <v>0</v>
      </c>
      <c r="DR54" s="90" t="str">
        <f t="shared" si="64"/>
        <v/>
      </c>
      <c r="DS54" s="90">
        <f t="shared" si="60"/>
        <v>0</v>
      </c>
      <c r="DT54" s="90">
        <f t="shared" si="60"/>
        <v>0</v>
      </c>
      <c r="DU54" s="90" t="str">
        <f t="shared" si="60"/>
        <v/>
      </c>
      <c r="DV54" s="90" t="str">
        <f t="shared" si="60"/>
        <v/>
      </c>
      <c r="DW54" s="91">
        <f t="shared" si="60"/>
        <v>0</v>
      </c>
      <c r="DY54" s="180">
        <f t="shared" si="61"/>
        <v>17</v>
      </c>
      <c r="DZ54" s="180" t="str">
        <f t="shared" si="62"/>
        <v>Donation</v>
      </c>
      <c r="EA54" s="181">
        <f t="shared" si="63"/>
        <v>2500</v>
      </c>
    </row>
    <row r="55" spans="2:131" ht="11.85" customHeight="1" x14ac:dyDescent="0.15">
      <c r="B55" s="81"/>
      <c r="C55" s="92" t="s">
        <v>122</v>
      </c>
      <c r="D55" s="83"/>
      <c r="E55" s="84">
        <f t="shared" si="8"/>
        <v>23876</v>
      </c>
      <c r="F55" s="84">
        <f t="shared" si="9"/>
        <v>23876</v>
      </c>
      <c r="G55" s="85">
        <f>SUM('⑴ IS(Subtotal-Dert.)'!G55,'⑵ IS(Subtotal-Undis.)'!G55)</f>
        <v>3920</v>
      </c>
      <c r="H55" s="86">
        <f>SUM('⑴ IS(Subtotal-Dert.)'!H55,'⑵ IS(Subtotal-Undis.)'!H55)</f>
        <v>8159</v>
      </c>
      <c r="I55" s="86">
        <f>SUM('⑴ IS(Subtotal-Dert.)'!I55,'⑵ IS(Subtotal-Undis.)'!I55)</f>
        <v>11797</v>
      </c>
      <c r="J55" s="86">
        <f>SUM('⑴ IS(Subtotal-Dert.)'!J55,'⑵ IS(Subtotal-Undis.)'!J55)</f>
        <v>0</v>
      </c>
      <c r="K55" s="86">
        <f>SUM('⑴ IS(Subtotal-Dert.)'!K55,'⑵ IS(Subtotal-Undis.)'!K55)</f>
        <v>0</v>
      </c>
      <c r="L55" s="86">
        <f>SUM('⑴ IS(Subtotal-Dert.)'!L55,'⑵ IS(Subtotal-Undis.)'!L55)</f>
        <v>0</v>
      </c>
      <c r="M55" s="86">
        <f>SUM('⑴ IS(Subtotal-Dert.)'!M55,'⑵ IS(Subtotal-Undis.)'!M55)</f>
        <v>0</v>
      </c>
      <c r="N55" s="86">
        <f>SUM('⑴ IS(Subtotal-Dert.)'!N55,'⑵ IS(Subtotal-Undis.)'!N55)</f>
        <v>0</v>
      </c>
      <c r="O55" s="86">
        <f>SUM('⑴ IS(Subtotal-Dert.)'!O55,'⑵ IS(Subtotal-Undis.)'!O55)</f>
        <v>0</v>
      </c>
      <c r="P55" s="86">
        <f>SUM('⑴ IS(Subtotal-Dert.)'!P55,'⑵ IS(Subtotal-Undis.)'!P55)</f>
        <v>0</v>
      </c>
      <c r="Q55" s="86">
        <f>SUM('⑴ IS(Subtotal-Dert.)'!Q55,'⑵ IS(Subtotal-Undis.)'!Q55)</f>
        <v>0</v>
      </c>
      <c r="R55" s="87">
        <f>SUM('⑴ IS(Subtotal-Dert.)'!R55,'⑵ IS(Subtotal-Undis.)'!R55)</f>
        <v>0</v>
      </c>
      <c r="T55" s="81"/>
      <c r="U55" s="92" t="str">
        <f t="shared" si="42"/>
        <v>Due And Subscriptions</v>
      </c>
      <c r="V55" s="83"/>
      <c r="W55" s="84">
        <f t="shared" si="10"/>
        <v>128952</v>
      </c>
      <c r="X55" s="84">
        <f t="shared" si="11"/>
        <v>36174</v>
      </c>
      <c r="Y55" s="85">
        <f>SUM('⑴ IS(Subtotal-Dert.)'!Y55,'⑵ IS(Subtotal-Undis.)'!Y55)</f>
        <v>14275</v>
      </c>
      <c r="Z55" s="86">
        <f>SUM('⑴ IS(Subtotal-Dert.)'!Z55,'⑵ IS(Subtotal-Undis.)'!Z55)</f>
        <v>9057</v>
      </c>
      <c r="AA55" s="86">
        <f>SUM('⑴ IS(Subtotal-Dert.)'!AA55,'⑵ IS(Subtotal-Undis.)'!AA55)</f>
        <v>12842</v>
      </c>
      <c r="AB55" s="86">
        <f>SUM('⑴ IS(Subtotal-Dert.)'!AB55,'⑵ IS(Subtotal-Undis.)'!AB55)</f>
        <v>13875</v>
      </c>
      <c r="AC55" s="86">
        <f>SUM('⑴ IS(Subtotal-Dert.)'!AC55,'⑵ IS(Subtotal-Undis.)'!AC55)</f>
        <v>9252</v>
      </c>
      <c r="AD55" s="86">
        <f>SUM('⑴ IS(Subtotal-Dert.)'!AD55,'⑵ IS(Subtotal-Undis.)'!AD55)</f>
        <v>8645</v>
      </c>
      <c r="AE55" s="86">
        <f>SUM('⑴ IS(Subtotal-Dert.)'!AE55,'⑵ IS(Subtotal-Undis.)'!AE55)</f>
        <v>13013</v>
      </c>
      <c r="AF55" s="86">
        <f>SUM('⑴ IS(Subtotal-Dert.)'!AF55,'⑵ IS(Subtotal-Undis.)'!AF55)</f>
        <v>8345</v>
      </c>
      <c r="AG55" s="86">
        <f>SUM('⑴ IS(Subtotal-Dert.)'!AG55,'⑵ IS(Subtotal-Undis.)'!AG55)</f>
        <v>9795</v>
      </c>
      <c r="AH55" s="86">
        <f>SUM('⑴ IS(Subtotal-Dert.)'!AH55,'⑵ IS(Subtotal-Undis.)'!AH55)</f>
        <v>12563</v>
      </c>
      <c r="AI55" s="86">
        <f>SUM('⑴ IS(Subtotal-Dert.)'!AI55,'⑵ IS(Subtotal-Undis.)'!AI55)</f>
        <v>8645</v>
      </c>
      <c r="AJ55" s="87">
        <f>SUM('⑴ IS(Subtotal-Dert.)'!AJ55,'⑵ IS(Subtotal-Undis.)'!AJ55)</f>
        <v>8645</v>
      </c>
      <c r="AL55" s="81"/>
      <c r="AM55" s="92" t="str">
        <f t="shared" si="44"/>
        <v>Due And Subscriptions</v>
      </c>
      <c r="AN55" s="83"/>
      <c r="AO55" s="84">
        <f t="shared" si="12"/>
        <v>76015.710000000021</v>
      </c>
      <c r="AP55" s="84">
        <f t="shared" si="13"/>
        <v>35067.803333333337</v>
      </c>
      <c r="AQ55" s="85">
        <f>SUM('⑴ IS(Subtotal-Dert.)'!AQ55,'⑵ IS(Subtotal-Undis.)'!AQ55)</f>
        <v>4387.42</v>
      </c>
      <c r="AR55" s="86">
        <f>SUM('⑴ IS(Subtotal-Dert.)'!AR55,'⑵ IS(Subtotal-Undis.)'!AR55)</f>
        <v>13532.112500000001</v>
      </c>
      <c r="AS55" s="86">
        <f>SUM('⑴ IS(Subtotal-Dert.)'!AS55,'⑵ IS(Subtotal-Undis.)'!AS55)</f>
        <v>17148.270833333336</v>
      </c>
      <c r="AT55" s="86">
        <f>SUM('⑴ IS(Subtotal-Dert.)'!AT55,'⑵ IS(Subtotal-Undis.)'!AT55)</f>
        <v>17005.736666666668</v>
      </c>
      <c r="AU55" s="86">
        <f>SUM('⑴ IS(Subtotal-Dert.)'!AU55,'⑵ IS(Subtotal-Undis.)'!AU55)</f>
        <v>3964.54</v>
      </c>
      <c r="AV55" s="86">
        <f>SUM('⑴ IS(Subtotal-Dert.)'!AV55,'⑵ IS(Subtotal-Undis.)'!AV55)</f>
        <v>1515.81</v>
      </c>
      <c r="AW55" s="86">
        <f>SUM('⑴ IS(Subtotal-Dert.)'!AW55,'⑵ IS(Subtotal-Undis.)'!AW55)</f>
        <v>1432.6999999999998</v>
      </c>
      <c r="AX55" s="86">
        <f>SUM('⑴ IS(Subtotal-Dert.)'!AX55,'⑵ IS(Subtotal-Undis.)'!AX55)</f>
        <v>9360.92</v>
      </c>
      <c r="AY55" s="86">
        <f>SUM('⑴ IS(Subtotal-Dert.)'!AY55,'⑵ IS(Subtotal-Undis.)'!AY55)</f>
        <v>0</v>
      </c>
      <c r="AZ55" s="86">
        <f>SUM('⑴ IS(Subtotal-Dert.)'!AZ55,'⑵ IS(Subtotal-Undis.)'!AZ55)</f>
        <v>1104.24</v>
      </c>
      <c r="BA55" s="86">
        <f>SUM('⑴ IS(Subtotal-Dert.)'!BA55,'⑵ IS(Subtotal-Undis.)'!BA55)</f>
        <v>17.64</v>
      </c>
      <c r="BB55" s="87">
        <f>SUM('⑴ IS(Subtotal-Dert.)'!BB55,'⑵ IS(Subtotal-Undis.)'!BB55)</f>
        <v>6546.32</v>
      </c>
      <c r="BD55" s="81"/>
      <c r="BE55" s="92" t="str">
        <f t="shared" si="46"/>
        <v>Due And Subscriptions</v>
      </c>
      <c r="BF55" s="83"/>
      <c r="BG55" s="84">
        <f t="shared" si="14"/>
        <v>85983.400000000009</v>
      </c>
      <c r="BH55" s="84">
        <f t="shared" si="15"/>
        <v>10965</v>
      </c>
      <c r="BI55" s="85">
        <f>SUM('⑴ IS(Subtotal-Dert.)'!BI55,'⑵ IS(Subtotal-Undis.)'!BI55)</f>
        <v>4194</v>
      </c>
      <c r="BJ55" s="86">
        <f>SUM('⑴ IS(Subtotal-Dert.)'!BJ55,'⑵ IS(Subtotal-Undis.)'!BJ55)</f>
        <v>3235</v>
      </c>
      <c r="BK55" s="86">
        <f>SUM('⑴ IS(Subtotal-Dert.)'!BK55,'⑵ IS(Subtotal-Undis.)'!BK55)</f>
        <v>3536</v>
      </c>
      <c r="BL55" s="86">
        <f>SUM('⑴ IS(Subtotal-Dert.)'!BL55,'⑵ IS(Subtotal-Undis.)'!BL55)</f>
        <v>5998</v>
      </c>
      <c r="BM55" s="86">
        <f>SUM('⑴ IS(Subtotal-Dert.)'!BM55,'⑵ IS(Subtotal-Undis.)'!BM55)</f>
        <v>8363</v>
      </c>
      <c r="BN55" s="86">
        <f>SUM('⑴ IS(Subtotal-Dert.)'!BN55,'⑵ IS(Subtotal-Undis.)'!BN55)</f>
        <v>10199</v>
      </c>
      <c r="BO55" s="86">
        <f>SUM('⑴ IS(Subtotal-Dert.)'!BO55,'⑵ IS(Subtotal-Undis.)'!BO55)</f>
        <v>8791</v>
      </c>
      <c r="BP55" s="86">
        <f>SUM('⑴ IS(Subtotal-Dert.)'!BP55,'⑵ IS(Subtotal-Undis.)'!BP55)</f>
        <v>9299</v>
      </c>
      <c r="BQ55" s="86">
        <f>SUM('⑴ IS(Subtotal-Dert.)'!BQ55,'⑵ IS(Subtotal-Undis.)'!BQ55)</f>
        <v>9303</v>
      </c>
      <c r="BR55" s="86">
        <f>SUM('⑴ IS(Subtotal-Dert.)'!BR55,'⑵ IS(Subtotal-Undis.)'!BR55)</f>
        <v>7780</v>
      </c>
      <c r="BS55" s="86">
        <f>SUM('⑴ IS(Subtotal-Dert.)'!BS55,'⑵ IS(Subtotal-Undis.)'!BS55)</f>
        <v>7636.5499999999993</v>
      </c>
      <c r="BT55" s="87">
        <f>SUM('⑴ IS(Subtotal-Dert.)'!BT55,'⑵ IS(Subtotal-Undis.)'!BT55)</f>
        <v>7648.85</v>
      </c>
      <c r="BV55" s="81"/>
      <c r="BW55" s="92" t="str">
        <f t="shared" si="48"/>
        <v>Due And Subscriptions</v>
      </c>
      <c r="BX55" s="83"/>
      <c r="BY55" s="84">
        <f t="shared" si="16"/>
        <v>23876</v>
      </c>
      <c r="BZ55" s="85">
        <f t="shared" si="17"/>
        <v>23876</v>
      </c>
      <c r="CA55" s="86">
        <f t="shared" si="18"/>
        <v>0</v>
      </c>
      <c r="CB55" s="86">
        <f t="shared" si="19"/>
        <v>0</v>
      </c>
      <c r="CC55" s="86">
        <f t="shared" si="20"/>
        <v>0</v>
      </c>
      <c r="CD55" s="84">
        <f t="shared" si="4"/>
        <v>128952</v>
      </c>
      <c r="CE55" s="85">
        <f t="shared" si="21"/>
        <v>36174</v>
      </c>
      <c r="CF55" s="86">
        <f t="shared" si="22"/>
        <v>31772</v>
      </c>
      <c r="CG55" s="86">
        <f t="shared" si="23"/>
        <v>31153</v>
      </c>
      <c r="CH55" s="86">
        <f t="shared" si="24"/>
        <v>29853</v>
      </c>
      <c r="CI55" s="84">
        <f t="shared" si="5"/>
        <v>76015.710000000006</v>
      </c>
      <c r="CJ55" s="85">
        <f t="shared" si="25"/>
        <v>35067.803333333337</v>
      </c>
      <c r="CK55" s="86">
        <f t="shared" si="26"/>
        <v>22486.08666666667</v>
      </c>
      <c r="CL55" s="86">
        <f t="shared" si="27"/>
        <v>10793.619999999999</v>
      </c>
      <c r="CM55" s="87">
        <f t="shared" si="28"/>
        <v>7668.2</v>
      </c>
      <c r="CO55" s="81"/>
      <c r="CP55" s="92" t="str">
        <f t="shared" si="49"/>
        <v>Due And Subscriptions</v>
      </c>
      <c r="CQ55" s="83"/>
      <c r="CR55" s="84">
        <f t="shared" si="66"/>
        <v>-105076</v>
      </c>
      <c r="CS55" s="84">
        <f t="shared" si="66"/>
        <v>-12298</v>
      </c>
      <c r="CT55" s="85">
        <f t="shared" si="65"/>
        <v>-10355</v>
      </c>
      <c r="CU55" s="86">
        <f t="shared" si="65"/>
        <v>-898</v>
      </c>
      <c r="CV55" s="86">
        <f t="shared" si="65"/>
        <v>-1045</v>
      </c>
      <c r="CW55" s="86">
        <f t="shared" si="65"/>
        <v>-13875</v>
      </c>
      <c r="CX55" s="86">
        <f t="shared" si="65"/>
        <v>-9252</v>
      </c>
      <c r="CY55" s="86">
        <f t="shared" si="65"/>
        <v>-8645</v>
      </c>
      <c r="CZ55" s="86">
        <f t="shared" si="65"/>
        <v>-13013</v>
      </c>
      <c r="DA55" s="86">
        <f t="shared" si="55"/>
        <v>-8345</v>
      </c>
      <c r="DB55" s="86">
        <f t="shared" si="55"/>
        <v>-9795</v>
      </c>
      <c r="DC55" s="86">
        <f t="shared" si="55"/>
        <v>-12563</v>
      </c>
      <c r="DD55" s="86">
        <f t="shared" si="55"/>
        <v>-8645</v>
      </c>
      <c r="DE55" s="87">
        <f t="shared" si="55"/>
        <v>-8645</v>
      </c>
      <c r="DG55" s="81"/>
      <c r="DH55" s="92" t="str">
        <f t="shared" si="50"/>
        <v>Due And Subscriptions</v>
      </c>
      <c r="DI55" s="83"/>
      <c r="DJ55" s="88">
        <f t="shared" si="64"/>
        <v>0.18515416589118427</v>
      </c>
      <c r="DK55" s="88">
        <f t="shared" si="64"/>
        <v>0.6600320672306077</v>
      </c>
      <c r="DL55" s="89">
        <f t="shared" si="64"/>
        <v>0.27460595446584934</v>
      </c>
      <c r="DM55" s="90">
        <f t="shared" si="64"/>
        <v>0.90085017113834609</v>
      </c>
      <c r="DN55" s="90">
        <f t="shared" si="64"/>
        <v>0.91862638218346049</v>
      </c>
      <c r="DO55" s="90">
        <f t="shared" si="64"/>
        <v>0</v>
      </c>
      <c r="DP55" s="90">
        <f t="shared" si="64"/>
        <v>0</v>
      </c>
      <c r="DQ55" s="90">
        <f t="shared" si="64"/>
        <v>0</v>
      </c>
      <c r="DR55" s="90">
        <f t="shared" si="64"/>
        <v>0</v>
      </c>
      <c r="DS55" s="90">
        <f t="shared" si="60"/>
        <v>0</v>
      </c>
      <c r="DT55" s="90">
        <f t="shared" si="60"/>
        <v>0</v>
      </c>
      <c r="DU55" s="90">
        <f t="shared" si="60"/>
        <v>0</v>
      </c>
      <c r="DV55" s="90">
        <f t="shared" si="60"/>
        <v>0</v>
      </c>
      <c r="DW55" s="91">
        <f t="shared" si="60"/>
        <v>0</v>
      </c>
      <c r="DY55" s="180">
        <f t="shared" si="61"/>
        <v>26</v>
      </c>
      <c r="DZ55" s="180" t="str">
        <f t="shared" si="62"/>
        <v>Due And Subscriptions</v>
      </c>
      <c r="EA55" s="181">
        <f t="shared" si="63"/>
        <v>1045</v>
      </c>
    </row>
    <row r="56" spans="2:131" ht="11.85" customHeight="1" x14ac:dyDescent="0.15">
      <c r="B56" s="81"/>
      <c r="C56" s="92" t="s">
        <v>123</v>
      </c>
      <c r="D56" s="83"/>
      <c r="E56" s="84">
        <f t="shared" si="8"/>
        <v>0</v>
      </c>
      <c r="F56" s="84">
        <f t="shared" si="9"/>
        <v>0</v>
      </c>
      <c r="G56" s="85">
        <f>SUM('⑴ IS(Subtotal-Dert.)'!G56,'⑵ IS(Subtotal-Undis.)'!G56)</f>
        <v>0</v>
      </c>
      <c r="H56" s="86">
        <f>SUM('⑴ IS(Subtotal-Dert.)'!H56,'⑵ IS(Subtotal-Undis.)'!H56)</f>
        <v>0</v>
      </c>
      <c r="I56" s="86">
        <f>SUM('⑴ IS(Subtotal-Dert.)'!I56,'⑵ IS(Subtotal-Undis.)'!I56)</f>
        <v>0</v>
      </c>
      <c r="J56" s="86">
        <f>SUM('⑴ IS(Subtotal-Dert.)'!J56,'⑵ IS(Subtotal-Undis.)'!J56)</f>
        <v>0</v>
      </c>
      <c r="K56" s="86">
        <f>SUM('⑴ IS(Subtotal-Dert.)'!K56,'⑵ IS(Subtotal-Undis.)'!K56)</f>
        <v>0</v>
      </c>
      <c r="L56" s="86">
        <f>SUM('⑴ IS(Subtotal-Dert.)'!L56,'⑵ IS(Subtotal-Undis.)'!L56)</f>
        <v>0</v>
      </c>
      <c r="M56" s="86">
        <f>SUM('⑴ IS(Subtotal-Dert.)'!M56,'⑵ IS(Subtotal-Undis.)'!M56)</f>
        <v>0</v>
      </c>
      <c r="N56" s="86">
        <f>SUM('⑴ IS(Subtotal-Dert.)'!N56,'⑵ IS(Subtotal-Undis.)'!N56)</f>
        <v>0</v>
      </c>
      <c r="O56" s="86">
        <f>SUM('⑴ IS(Subtotal-Dert.)'!O56,'⑵ IS(Subtotal-Undis.)'!O56)</f>
        <v>0</v>
      </c>
      <c r="P56" s="86">
        <f>SUM('⑴ IS(Subtotal-Dert.)'!P56,'⑵ IS(Subtotal-Undis.)'!P56)</f>
        <v>0</v>
      </c>
      <c r="Q56" s="86">
        <f>SUM('⑴ IS(Subtotal-Dert.)'!Q56,'⑵ IS(Subtotal-Undis.)'!Q56)</f>
        <v>0</v>
      </c>
      <c r="R56" s="87">
        <f>SUM('⑴ IS(Subtotal-Dert.)'!R56,'⑵ IS(Subtotal-Undis.)'!R56)</f>
        <v>0</v>
      </c>
      <c r="T56" s="81"/>
      <c r="U56" s="92" t="str">
        <f t="shared" si="42"/>
        <v>Dvd Now</v>
      </c>
      <c r="V56" s="83"/>
      <c r="W56" s="84">
        <f t="shared" si="10"/>
        <v>0</v>
      </c>
      <c r="X56" s="84">
        <f t="shared" si="11"/>
        <v>0</v>
      </c>
      <c r="Y56" s="85">
        <f>SUM('⑴ IS(Subtotal-Dert.)'!Y56,'⑵ IS(Subtotal-Undis.)'!Y56)</f>
        <v>0</v>
      </c>
      <c r="Z56" s="86">
        <f>SUM('⑴ IS(Subtotal-Dert.)'!Z56,'⑵ IS(Subtotal-Undis.)'!Z56)</f>
        <v>0</v>
      </c>
      <c r="AA56" s="86">
        <f>SUM('⑴ IS(Subtotal-Dert.)'!AA56,'⑵ IS(Subtotal-Undis.)'!AA56)</f>
        <v>0</v>
      </c>
      <c r="AB56" s="86">
        <f>SUM('⑴ IS(Subtotal-Dert.)'!AB56,'⑵ IS(Subtotal-Undis.)'!AB56)</f>
        <v>0</v>
      </c>
      <c r="AC56" s="86">
        <f>SUM('⑴ IS(Subtotal-Dert.)'!AC56,'⑵ IS(Subtotal-Undis.)'!AC56)</f>
        <v>0</v>
      </c>
      <c r="AD56" s="86">
        <f>SUM('⑴ IS(Subtotal-Dert.)'!AD56,'⑵ IS(Subtotal-Undis.)'!AD56)</f>
        <v>0</v>
      </c>
      <c r="AE56" s="86">
        <f>SUM('⑴ IS(Subtotal-Dert.)'!AE56,'⑵ IS(Subtotal-Undis.)'!AE56)</f>
        <v>0</v>
      </c>
      <c r="AF56" s="86">
        <f>SUM('⑴ IS(Subtotal-Dert.)'!AF56,'⑵ IS(Subtotal-Undis.)'!AF56)</f>
        <v>0</v>
      </c>
      <c r="AG56" s="86">
        <f>SUM('⑴ IS(Subtotal-Dert.)'!AG56,'⑵ IS(Subtotal-Undis.)'!AG56)</f>
        <v>0</v>
      </c>
      <c r="AH56" s="86">
        <f>SUM('⑴ IS(Subtotal-Dert.)'!AH56,'⑵ IS(Subtotal-Undis.)'!AH56)</f>
        <v>0</v>
      </c>
      <c r="AI56" s="86">
        <f>SUM('⑴ IS(Subtotal-Dert.)'!AI56,'⑵ IS(Subtotal-Undis.)'!AI56)</f>
        <v>0</v>
      </c>
      <c r="AJ56" s="87">
        <f>SUM('⑴ IS(Subtotal-Dert.)'!AJ56,'⑵ IS(Subtotal-Undis.)'!AJ56)</f>
        <v>0</v>
      </c>
      <c r="AL56" s="81"/>
      <c r="AM56" s="92" t="str">
        <f t="shared" si="44"/>
        <v>Dvd Now</v>
      </c>
      <c r="AN56" s="83"/>
      <c r="AO56" s="84">
        <f t="shared" si="12"/>
        <v>0</v>
      </c>
      <c r="AP56" s="84">
        <f t="shared" si="13"/>
        <v>0</v>
      </c>
      <c r="AQ56" s="85">
        <f>SUM('⑴ IS(Subtotal-Dert.)'!AQ56,'⑵ IS(Subtotal-Undis.)'!AQ56)</f>
        <v>0</v>
      </c>
      <c r="AR56" s="86">
        <f>SUM('⑴ IS(Subtotal-Dert.)'!AR56,'⑵ IS(Subtotal-Undis.)'!AR56)</f>
        <v>0</v>
      </c>
      <c r="AS56" s="86">
        <f>SUM('⑴ IS(Subtotal-Dert.)'!AS56,'⑵ IS(Subtotal-Undis.)'!AS56)</f>
        <v>0</v>
      </c>
      <c r="AT56" s="86">
        <f>SUM('⑴ IS(Subtotal-Dert.)'!AT56,'⑵ IS(Subtotal-Undis.)'!AT56)</f>
        <v>0</v>
      </c>
      <c r="AU56" s="86">
        <f>SUM('⑴ IS(Subtotal-Dert.)'!AU56,'⑵ IS(Subtotal-Undis.)'!AU56)</f>
        <v>0</v>
      </c>
      <c r="AV56" s="86">
        <f>SUM('⑴ IS(Subtotal-Dert.)'!AV56,'⑵ IS(Subtotal-Undis.)'!AV56)</f>
        <v>0</v>
      </c>
      <c r="AW56" s="86">
        <f>SUM('⑴ IS(Subtotal-Dert.)'!AW56,'⑵ IS(Subtotal-Undis.)'!AW56)</f>
        <v>0</v>
      </c>
      <c r="AX56" s="86">
        <f>SUM('⑴ IS(Subtotal-Dert.)'!AX56,'⑵ IS(Subtotal-Undis.)'!AX56)</f>
        <v>0</v>
      </c>
      <c r="AY56" s="86">
        <f>SUM('⑴ IS(Subtotal-Dert.)'!AY56,'⑵ IS(Subtotal-Undis.)'!AY56)</f>
        <v>0</v>
      </c>
      <c r="AZ56" s="86">
        <f>SUM('⑴ IS(Subtotal-Dert.)'!AZ56,'⑵ IS(Subtotal-Undis.)'!AZ56)</f>
        <v>0</v>
      </c>
      <c r="BA56" s="86">
        <f>SUM('⑴ IS(Subtotal-Dert.)'!BA56,'⑵ IS(Subtotal-Undis.)'!BA56)</f>
        <v>0</v>
      </c>
      <c r="BB56" s="87">
        <f>SUM('⑴ IS(Subtotal-Dert.)'!BB56,'⑵ IS(Subtotal-Undis.)'!BB56)</f>
        <v>0</v>
      </c>
      <c r="BD56" s="81"/>
      <c r="BE56" s="92" t="str">
        <f t="shared" si="46"/>
        <v>Dvd Now</v>
      </c>
      <c r="BF56" s="83"/>
      <c r="BG56" s="84">
        <f t="shared" si="14"/>
        <v>25200</v>
      </c>
      <c r="BH56" s="84">
        <f t="shared" si="15"/>
        <v>6300</v>
      </c>
      <c r="BI56" s="85">
        <f>SUM('⑴ IS(Subtotal-Dert.)'!BI56,'⑵ IS(Subtotal-Undis.)'!BI56)</f>
        <v>7970</v>
      </c>
      <c r="BJ56" s="86">
        <f>SUM('⑴ IS(Subtotal-Dert.)'!BJ56,'⑵ IS(Subtotal-Undis.)'!BJ56)</f>
        <v>6990</v>
      </c>
      <c r="BK56" s="86">
        <f>SUM('⑴ IS(Subtotal-Dert.)'!BK56,'⑵ IS(Subtotal-Undis.)'!BK56)</f>
        <v>-8660</v>
      </c>
      <c r="BL56" s="86">
        <f>SUM('⑴ IS(Subtotal-Dert.)'!BL56,'⑵ IS(Subtotal-Undis.)'!BL56)</f>
        <v>3150</v>
      </c>
      <c r="BM56" s="86">
        <f>SUM('⑴ IS(Subtotal-Dert.)'!BM56,'⑵ IS(Subtotal-Undis.)'!BM56)</f>
        <v>3150</v>
      </c>
      <c r="BN56" s="86">
        <f>SUM('⑴ IS(Subtotal-Dert.)'!BN56,'⑵ IS(Subtotal-Undis.)'!BN56)</f>
        <v>3150</v>
      </c>
      <c r="BO56" s="86">
        <f>SUM('⑴ IS(Subtotal-Dert.)'!BO56,'⑵ IS(Subtotal-Undis.)'!BO56)</f>
        <v>3150</v>
      </c>
      <c r="BP56" s="86">
        <f>SUM('⑴ IS(Subtotal-Dert.)'!BP56,'⑵ IS(Subtotal-Undis.)'!BP56)</f>
        <v>3150</v>
      </c>
      <c r="BQ56" s="86">
        <f>SUM('⑴ IS(Subtotal-Dert.)'!BQ56,'⑵ IS(Subtotal-Undis.)'!BQ56)</f>
        <v>3150</v>
      </c>
      <c r="BR56" s="86">
        <f>SUM('⑴ IS(Subtotal-Dert.)'!BR56,'⑵ IS(Subtotal-Undis.)'!BR56)</f>
        <v>0</v>
      </c>
      <c r="BS56" s="86">
        <f>SUM('⑴ IS(Subtotal-Dert.)'!BS56,'⑵ IS(Subtotal-Undis.)'!BS56)</f>
        <v>0</v>
      </c>
      <c r="BT56" s="87">
        <f>SUM('⑴ IS(Subtotal-Dert.)'!BT56,'⑵ IS(Subtotal-Undis.)'!BT56)</f>
        <v>0</v>
      </c>
      <c r="BV56" s="81"/>
      <c r="BW56" s="92" t="str">
        <f t="shared" si="48"/>
        <v>Dvd Now</v>
      </c>
      <c r="BX56" s="83"/>
      <c r="BY56" s="84">
        <f t="shared" si="16"/>
        <v>0</v>
      </c>
      <c r="BZ56" s="85">
        <f t="shared" si="17"/>
        <v>0</v>
      </c>
      <c r="CA56" s="86">
        <f t="shared" si="18"/>
        <v>0</v>
      </c>
      <c r="CB56" s="86">
        <f t="shared" si="19"/>
        <v>0</v>
      </c>
      <c r="CC56" s="86">
        <f t="shared" si="20"/>
        <v>0</v>
      </c>
      <c r="CD56" s="84">
        <f t="shared" si="4"/>
        <v>0</v>
      </c>
      <c r="CE56" s="85">
        <f t="shared" si="21"/>
        <v>0</v>
      </c>
      <c r="CF56" s="86">
        <f t="shared" si="22"/>
        <v>0</v>
      </c>
      <c r="CG56" s="86">
        <f t="shared" si="23"/>
        <v>0</v>
      </c>
      <c r="CH56" s="86">
        <f t="shared" si="24"/>
        <v>0</v>
      </c>
      <c r="CI56" s="84">
        <f t="shared" si="5"/>
        <v>0</v>
      </c>
      <c r="CJ56" s="85">
        <f t="shared" si="25"/>
        <v>0</v>
      </c>
      <c r="CK56" s="86">
        <f t="shared" si="26"/>
        <v>0</v>
      </c>
      <c r="CL56" s="86">
        <f t="shared" si="27"/>
        <v>0</v>
      </c>
      <c r="CM56" s="87">
        <f t="shared" si="28"/>
        <v>0</v>
      </c>
      <c r="CO56" s="81"/>
      <c r="CP56" s="92" t="str">
        <f t="shared" si="49"/>
        <v>Dvd Now</v>
      </c>
      <c r="CQ56" s="83"/>
      <c r="CR56" s="84">
        <f t="shared" si="66"/>
        <v>0</v>
      </c>
      <c r="CS56" s="84">
        <f t="shared" si="66"/>
        <v>0</v>
      </c>
      <c r="CT56" s="85">
        <f t="shared" si="65"/>
        <v>0</v>
      </c>
      <c r="CU56" s="86">
        <f t="shared" si="65"/>
        <v>0</v>
      </c>
      <c r="CV56" s="86">
        <f t="shared" si="65"/>
        <v>0</v>
      </c>
      <c r="CW56" s="86">
        <f t="shared" si="65"/>
        <v>0</v>
      </c>
      <c r="CX56" s="86">
        <f t="shared" si="65"/>
        <v>0</v>
      </c>
      <c r="CY56" s="86">
        <f t="shared" si="65"/>
        <v>0</v>
      </c>
      <c r="CZ56" s="86">
        <f t="shared" si="65"/>
        <v>0</v>
      </c>
      <c r="DA56" s="86">
        <f t="shared" si="55"/>
        <v>0</v>
      </c>
      <c r="DB56" s="86">
        <f t="shared" si="55"/>
        <v>0</v>
      </c>
      <c r="DC56" s="86">
        <f t="shared" si="55"/>
        <v>0</v>
      </c>
      <c r="DD56" s="86">
        <f t="shared" si="55"/>
        <v>0</v>
      </c>
      <c r="DE56" s="87">
        <f t="shared" si="55"/>
        <v>0</v>
      </c>
      <c r="DG56" s="81"/>
      <c r="DH56" s="92" t="str">
        <f t="shared" si="50"/>
        <v>Dvd Now</v>
      </c>
      <c r="DI56" s="83"/>
      <c r="DJ56" s="88" t="str">
        <f t="shared" si="64"/>
        <v/>
      </c>
      <c r="DK56" s="88" t="str">
        <f t="shared" si="64"/>
        <v/>
      </c>
      <c r="DL56" s="89" t="str">
        <f t="shared" si="64"/>
        <v/>
      </c>
      <c r="DM56" s="90" t="str">
        <f t="shared" si="64"/>
        <v/>
      </c>
      <c r="DN56" s="90" t="str">
        <f t="shared" si="64"/>
        <v/>
      </c>
      <c r="DO56" s="90" t="str">
        <f t="shared" si="64"/>
        <v/>
      </c>
      <c r="DP56" s="90" t="str">
        <f t="shared" si="64"/>
        <v/>
      </c>
      <c r="DQ56" s="90" t="str">
        <f t="shared" si="64"/>
        <v/>
      </c>
      <c r="DR56" s="90" t="str">
        <f t="shared" si="64"/>
        <v/>
      </c>
      <c r="DS56" s="90" t="str">
        <f t="shared" si="60"/>
        <v/>
      </c>
      <c r="DT56" s="90" t="str">
        <f t="shared" si="60"/>
        <v/>
      </c>
      <c r="DU56" s="90" t="str">
        <f t="shared" si="60"/>
        <v/>
      </c>
      <c r="DV56" s="90" t="str">
        <f t="shared" si="60"/>
        <v/>
      </c>
      <c r="DW56" s="91" t="str">
        <f t="shared" si="60"/>
        <v/>
      </c>
      <c r="DY56" s="180">
        <f t="shared" si="61"/>
        <v>56</v>
      </c>
      <c r="DZ56" s="180" t="str">
        <f t="shared" si="62"/>
        <v>Dvd Now</v>
      </c>
      <c r="EA56" s="181">
        <f t="shared" si="63"/>
        <v>0</v>
      </c>
    </row>
    <row r="57" spans="2:131" ht="11.85" customHeight="1" x14ac:dyDescent="0.15">
      <c r="B57" s="81"/>
      <c r="C57" s="92" t="s">
        <v>124</v>
      </c>
      <c r="D57" s="83"/>
      <c r="E57" s="84">
        <f t="shared" si="8"/>
        <v>192.12</v>
      </c>
      <c r="F57" s="84">
        <f t="shared" si="9"/>
        <v>192.12</v>
      </c>
      <c r="G57" s="85">
        <f>SUM('⑴ IS(Subtotal-Dert.)'!G57,'⑵ IS(Subtotal-Undis.)'!G57)</f>
        <v>0</v>
      </c>
      <c r="H57" s="86">
        <f>SUM('⑴ IS(Subtotal-Dert.)'!H57,'⑵ IS(Subtotal-Undis.)'!H57)</f>
        <v>89</v>
      </c>
      <c r="I57" s="86">
        <f>SUM('⑴ IS(Subtotal-Dert.)'!I57,'⑵ IS(Subtotal-Undis.)'!I57)</f>
        <v>103.12</v>
      </c>
      <c r="J57" s="86">
        <f>SUM('⑴ IS(Subtotal-Dert.)'!J57,'⑵ IS(Subtotal-Undis.)'!J57)</f>
        <v>0</v>
      </c>
      <c r="K57" s="86">
        <f>SUM('⑴ IS(Subtotal-Dert.)'!K57,'⑵ IS(Subtotal-Undis.)'!K57)</f>
        <v>0</v>
      </c>
      <c r="L57" s="86">
        <f>SUM('⑴ IS(Subtotal-Dert.)'!L57,'⑵ IS(Subtotal-Undis.)'!L57)</f>
        <v>0</v>
      </c>
      <c r="M57" s="86">
        <f>SUM('⑴ IS(Subtotal-Dert.)'!M57,'⑵ IS(Subtotal-Undis.)'!M57)</f>
        <v>0</v>
      </c>
      <c r="N57" s="86">
        <f>SUM('⑴ IS(Subtotal-Dert.)'!N57,'⑵ IS(Subtotal-Undis.)'!N57)</f>
        <v>0</v>
      </c>
      <c r="O57" s="86">
        <f>SUM('⑴ IS(Subtotal-Dert.)'!O57,'⑵ IS(Subtotal-Undis.)'!O57)</f>
        <v>0</v>
      </c>
      <c r="P57" s="86">
        <f>SUM('⑴ IS(Subtotal-Dert.)'!P57,'⑵ IS(Subtotal-Undis.)'!P57)</f>
        <v>0</v>
      </c>
      <c r="Q57" s="86">
        <f>SUM('⑴ IS(Subtotal-Dert.)'!Q57,'⑵ IS(Subtotal-Undis.)'!Q57)</f>
        <v>0</v>
      </c>
      <c r="R57" s="87">
        <f>SUM('⑴ IS(Subtotal-Dert.)'!R57,'⑵ IS(Subtotal-Undis.)'!R57)</f>
        <v>0</v>
      </c>
      <c r="T57" s="81"/>
      <c r="U57" s="92" t="str">
        <f t="shared" si="42"/>
        <v>Electrical</v>
      </c>
      <c r="V57" s="83"/>
      <c r="W57" s="84">
        <f t="shared" si="10"/>
        <v>0</v>
      </c>
      <c r="X57" s="84">
        <f t="shared" si="11"/>
        <v>0</v>
      </c>
      <c r="Y57" s="85">
        <f>SUM('⑴ IS(Subtotal-Dert.)'!Y57,'⑵ IS(Subtotal-Undis.)'!Y57)</f>
        <v>0</v>
      </c>
      <c r="Z57" s="86">
        <f>SUM('⑴ IS(Subtotal-Dert.)'!Z57,'⑵ IS(Subtotal-Undis.)'!Z57)</f>
        <v>0</v>
      </c>
      <c r="AA57" s="86">
        <f>SUM('⑴ IS(Subtotal-Dert.)'!AA57,'⑵ IS(Subtotal-Undis.)'!AA57)</f>
        <v>0</v>
      </c>
      <c r="AB57" s="86">
        <f>SUM('⑴ IS(Subtotal-Dert.)'!AB57,'⑵ IS(Subtotal-Undis.)'!AB57)</f>
        <v>0</v>
      </c>
      <c r="AC57" s="86">
        <f>SUM('⑴ IS(Subtotal-Dert.)'!AC57,'⑵ IS(Subtotal-Undis.)'!AC57)</f>
        <v>0</v>
      </c>
      <c r="AD57" s="86">
        <f>SUM('⑴ IS(Subtotal-Dert.)'!AD57,'⑵ IS(Subtotal-Undis.)'!AD57)</f>
        <v>0</v>
      </c>
      <c r="AE57" s="86">
        <f>SUM('⑴ IS(Subtotal-Dert.)'!AE57,'⑵ IS(Subtotal-Undis.)'!AE57)</f>
        <v>0</v>
      </c>
      <c r="AF57" s="86">
        <f>SUM('⑴ IS(Subtotal-Dert.)'!AF57,'⑵ IS(Subtotal-Undis.)'!AF57)</f>
        <v>0</v>
      </c>
      <c r="AG57" s="86">
        <f>SUM('⑴ IS(Subtotal-Dert.)'!AG57,'⑵ IS(Subtotal-Undis.)'!AG57)</f>
        <v>0</v>
      </c>
      <c r="AH57" s="86">
        <f>SUM('⑴ IS(Subtotal-Dert.)'!AH57,'⑵ IS(Subtotal-Undis.)'!AH57)</f>
        <v>0</v>
      </c>
      <c r="AI57" s="86">
        <f>SUM('⑴ IS(Subtotal-Dert.)'!AI57,'⑵ IS(Subtotal-Undis.)'!AI57)</f>
        <v>0</v>
      </c>
      <c r="AJ57" s="87">
        <f>SUM('⑴ IS(Subtotal-Dert.)'!AJ57,'⑵ IS(Subtotal-Undis.)'!AJ57)</f>
        <v>0</v>
      </c>
      <c r="AL57" s="81"/>
      <c r="AM57" s="92" t="str">
        <f t="shared" si="44"/>
        <v>Electrical</v>
      </c>
      <c r="AN57" s="83"/>
      <c r="AO57" s="84">
        <f t="shared" si="12"/>
        <v>1374.1799999999998</v>
      </c>
      <c r="AP57" s="84">
        <f t="shared" si="13"/>
        <v>143.81</v>
      </c>
      <c r="AQ57" s="85">
        <f>SUM('⑴ IS(Subtotal-Dert.)'!AQ57,'⑵ IS(Subtotal-Undis.)'!AQ57)</f>
        <v>0</v>
      </c>
      <c r="AR57" s="86">
        <f>SUM('⑴ IS(Subtotal-Dert.)'!AR57,'⑵ IS(Subtotal-Undis.)'!AR57)</f>
        <v>143.81</v>
      </c>
      <c r="AS57" s="86">
        <f>SUM('⑴ IS(Subtotal-Dert.)'!AS57,'⑵ IS(Subtotal-Undis.)'!AS57)</f>
        <v>0</v>
      </c>
      <c r="AT57" s="86">
        <f>SUM('⑴ IS(Subtotal-Dert.)'!AT57,'⑵ IS(Subtotal-Undis.)'!AT57)</f>
        <v>0</v>
      </c>
      <c r="AU57" s="86">
        <f>SUM('⑴ IS(Subtotal-Dert.)'!AU57,'⑵ IS(Subtotal-Undis.)'!AU57)</f>
        <v>0</v>
      </c>
      <c r="AV57" s="86">
        <f>SUM('⑴ IS(Subtotal-Dert.)'!AV57,'⑵ IS(Subtotal-Undis.)'!AV57)</f>
        <v>0</v>
      </c>
      <c r="AW57" s="86">
        <f>SUM('⑴ IS(Subtotal-Dert.)'!AW57,'⑵ IS(Subtotal-Undis.)'!AW57)</f>
        <v>0</v>
      </c>
      <c r="AX57" s="86">
        <f>SUM('⑴ IS(Subtotal-Dert.)'!AX57,'⑵ IS(Subtotal-Undis.)'!AX57)</f>
        <v>0</v>
      </c>
      <c r="AY57" s="86">
        <f>SUM('⑴ IS(Subtotal-Dert.)'!AY57,'⑵ IS(Subtotal-Undis.)'!AY57)</f>
        <v>549.74</v>
      </c>
      <c r="AZ57" s="86">
        <f>SUM('⑴ IS(Subtotal-Dert.)'!AZ57,'⑵ IS(Subtotal-Undis.)'!AZ57)</f>
        <v>680.63</v>
      </c>
      <c r="BA57" s="86">
        <f>SUM('⑴ IS(Subtotal-Dert.)'!BA57,'⑵ IS(Subtotal-Undis.)'!BA57)</f>
        <v>0</v>
      </c>
      <c r="BB57" s="87">
        <f>SUM('⑴ IS(Subtotal-Dert.)'!BB57,'⑵ IS(Subtotal-Undis.)'!BB57)</f>
        <v>0</v>
      </c>
      <c r="BD57" s="81"/>
      <c r="BE57" s="92" t="str">
        <f t="shared" si="46"/>
        <v>Electrical</v>
      </c>
      <c r="BF57" s="83"/>
      <c r="BG57" s="84">
        <f t="shared" si="14"/>
        <v>9182.51</v>
      </c>
      <c r="BH57" s="84">
        <f t="shared" si="15"/>
        <v>1634</v>
      </c>
      <c r="BI57" s="85">
        <f>SUM('⑴ IS(Subtotal-Dert.)'!BI57,'⑵ IS(Subtotal-Undis.)'!BI57)</f>
        <v>146</v>
      </c>
      <c r="BJ57" s="86">
        <f>SUM('⑴ IS(Subtotal-Dert.)'!BJ57,'⑵ IS(Subtotal-Undis.)'!BJ57)</f>
        <v>30</v>
      </c>
      <c r="BK57" s="86">
        <f>SUM('⑴ IS(Subtotal-Dert.)'!BK57,'⑵ IS(Subtotal-Undis.)'!BK57)</f>
        <v>1458</v>
      </c>
      <c r="BL57" s="86">
        <f>SUM('⑴ IS(Subtotal-Dert.)'!BL57,'⑵ IS(Subtotal-Undis.)'!BL57)</f>
        <v>174</v>
      </c>
      <c r="BM57" s="86">
        <f>SUM('⑴ IS(Subtotal-Dert.)'!BM57,'⑵ IS(Subtotal-Undis.)'!BM57)</f>
        <v>0</v>
      </c>
      <c r="BN57" s="86">
        <f>SUM('⑴ IS(Subtotal-Dert.)'!BN57,'⑵ IS(Subtotal-Undis.)'!BN57)</f>
        <v>225</v>
      </c>
      <c r="BO57" s="86">
        <f>SUM('⑴ IS(Subtotal-Dert.)'!BO57,'⑵ IS(Subtotal-Undis.)'!BO57)</f>
        <v>0</v>
      </c>
      <c r="BP57" s="86">
        <f>SUM('⑴ IS(Subtotal-Dert.)'!BP57,'⑵ IS(Subtotal-Undis.)'!BP57)</f>
        <v>3092</v>
      </c>
      <c r="BQ57" s="86">
        <f>SUM('⑴ IS(Subtotal-Dert.)'!BQ57,'⑵ IS(Subtotal-Undis.)'!BQ57)</f>
        <v>339</v>
      </c>
      <c r="BR57" s="86">
        <f>SUM('⑴ IS(Subtotal-Dert.)'!BR57,'⑵ IS(Subtotal-Undis.)'!BR57)</f>
        <v>0</v>
      </c>
      <c r="BS57" s="86">
        <f>SUM('⑴ IS(Subtotal-Dert.)'!BS57,'⑵ IS(Subtotal-Undis.)'!BS57)</f>
        <v>108.73</v>
      </c>
      <c r="BT57" s="87">
        <f>SUM('⑴ IS(Subtotal-Dert.)'!BT57,'⑵ IS(Subtotal-Undis.)'!BT57)</f>
        <v>3609.78</v>
      </c>
      <c r="BV57" s="81"/>
      <c r="BW57" s="92" t="str">
        <f t="shared" si="48"/>
        <v>Electrical</v>
      </c>
      <c r="BX57" s="83"/>
      <c r="BY57" s="84">
        <f t="shared" si="16"/>
        <v>192.12</v>
      </c>
      <c r="BZ57" s="85">
        <f t="shared" si="17"/>
        <v>192.12</v>
      </c>
      <c r="CA57" s="86">
        <f t="shared" si="18"/>
        <v>0</v>
      </c>
      <c r="CB57" s="86">
        <f t="shared" si="19"/>
        <v>0</v>
      </c>
      <c r="CC57" s="86">
        <f t="shared" si="20"/>
        <v>0</v>
      </c>
      <c r="CD57" s="84">
        <f t="shared" si="4"/>
        <v>0</v>
      </c>
      <c r="CE57" s="85">
        <f t="shared" si="21"/>
        <v>0</v>
      </c>
      <c r="CF57" s="86">
        <f t="shared" si="22"/>
        <v>0</v>
      </c>
      <c r="CG57" s="86">
        <f t="shared" si="23"/>
        <v>0</v>
      </c>
      <c r="CH57" s="86">
        <f t="shared" si="24"/>
        <v>0</v>
      </c>
      <c r="CI57" s="84">
        <f t="shared" si="5"/>
        <v>1374.1799999999998</v>
      </c>
      <c r="CJ57" s="85">
        <f t="shared" si="25"/>
        <v>143.81</v>
      </c>
      <c r="CK57" s="86">
        <f t="shared" si="26"/>
        <v>0</v>
      </c>
      <c r="CL57" s="86">
        <f t="shared" si="27"/>
        <v>549.74</v>
      </c>
      <c r="CM57" s="87">
        <f t="shared" si="28"/>
        <v>680.63</v>
      </c>
      <c r="CO57" s="81"/>
      <c r="CP57" s="92" t="str">
        <f t="shared" si="49"/>
        <v>Electrical</v>
      </c>
      <c r="CQ57" s="83"/>
      <c r="CR57" s="84">
        <f t="shared" si="66"/>
        <v>192.12</v>
      </c>
      <c r="CS57" s="84">
        <f t="shared" si="66"/>
        <v>192.12</v>
      </c>
      <c r="CT57" s="85">
        <f t="shared" si="65"/>
        <v>0</v>
      </c>
      <c r="CU57" s="86">
        <f t="shared" si="65"/>
        <v>89</v>
      </c>
      <c r="CV57" s="86">
        <f t="shared" si="65"/>
        <v>103.12</v>
      </c>
      <c r="CW57" s="86">
        <f t="shared" si="65"/>
        <v>0</v>
      </c>
      <c r="CX57" s="86">
        <f t="shared" si="65"/>
        <v>0</v>
      </c>
      <c r="CY57" s="86">
        <f t="shared" si="65"/>
        <v>0</v>
      </c>
      <c r="CZ57" s="86">
        <f t="shared" si="65"/>
        <v>0</v>
      </c>
      <c r="DA57" s="86">
        <f t="shared" si="55"/>
        <v>0</v>
      </c>
      <c r="DB57" s="86">
        <f t="shared" si="55"/>
        <v>0</v>
      </c>
      <c r="DC57" s="86">
        <f t="shared" si="55"/>
        <v>0</v>
      </c>
      <c r="DD57" s="86">
        <f t="shared" si="55"/>
        <v>0</v>
      </c>
      <c r="DE57" s="87">
        <f t="shared" si="55"/>
        <v>0</v>
      </c>
      <c r="DG57" s="81"/>
      <c r="DH57" s="92" t="str">
        <f t="shared" si="50"/>
        <v>Electrical</v>
      </c>
      <c r="DI57" s="83"/>
      <c r="DJ57" s="88" t="str">
        <f t="shared" si="64"/>
        <v/>
      </c>
      <c r="DK57" s="88" t="str">
        <f t="shared" si="64"/>
        <v/>
      </c>
      <c r="DL57" s="89" t="str">
        <f t="shared" si="64"/>
        <v/>
      </c>
      <c r="DM57" s="90" t="str">
        <f t="shared" si="64"/>
        <v/>
      </c>
      <c r="DN57" s="90" t="str">
        <f t="shared" si="64"/>
        <v/>
      </c>
      <c r="DO57" s="90" t="str">
        <f t="shared" si="64"/>
        <v/>
      </c>
      <c r="DP57" s="90" t="str">
        <f t="shared" si="64"/>
        <v/>
      </c>
      <c r="DQ57" s="90" t="str">
        <f t="shared" si="64"/>
        <v/>
      </c>
      <c r="DR57" s="90" t="str">
        <f t="shared" si="64"/>
        <v/>
      </c>
      <c r="DS57" s="90" t="str">
        <f t="shared" si="60"/>
        <v/>
      </c>
      <c r="DT57" s="90" t="str">
        <f t="shared" si="60"/>
        <v/>
      </c>
      <c r="DU57" s="90" t="str">
        <f t="shared" si="60"/>
        <v/>
      </c>
      <c r="DV57" s="90" t="str">
        <f t="shared" si="60"/>
        <v/>
      </c>
      <c r="DW57" s="91" t="str">
        <f t="shared" si="60"/>
        <v/>
      </c>
      <c r="DY57" s="180">
        <f t="shared" si="61"/>
        <v>49</v>
      </c>
      <c r="DZ57" s="180" t="str">
        <f t="shared" si="62"/>
        <v>Electrical</v>
      </c>
      <c r="EA57" s="181">
        <f t="shared" si="63"/>
        <v>103.12</v>
      </c>
    </row>
    <row r="58" spans="2:131" ht="11.85" customHeight="1" x14ac:dyDescent="0.15">
      <c r="B58" s="81"/>
      <c r="C58" s="92" t="s">
        <v>125</v>
      </c>
      <c r="D58" s="83"/>
      <c r="E58" s="84">
        <f t="shared" si="8"/>
        <v>144700.46</v>
      </c>
      <c r="F58" s="84">
        <f t="shared" si="9"/>
        <v>144700.46</v>
      </c>
      <c r="G58" s="85">
        <f>SUM('⑴ IS(Subtotal-Dert.)'!G58,'⑵ IS(Subtotal-Undis.)'!G58)</f>
        <v>50232</v>
      </c>
      <c r="H58" s="86">
        <f>SUM('⑴ IS(Subtotal-Dert.)'!H58,'⑵ IS(Subtotal-Undis.)'!H58)</f>
        <v>44754</v>
      </c>
      <c r="I58" s="86">
        <f>SUM('⑴ IS(Subtotal-Dert.)'!I58,'⑵ IS(Subtotal-Undis.)'!I58)</f>
        <v>49714.46</v>
      </c>
      <c r="J58" s="86">
        <f>SUM('⑴ IS(Subtotal-Dert.)'!J58,'⑵ IS(Subtotal-Undis.)'!J58)</f>
        <v>0</v>
      </c>
      <c r="K58" s="86">
        <f>SUM('⑴ IS(Subtotal-Dert.)'!K58,'⑵ IS(Subtotal-Undis.)'!K58)</f>
        <v>0</v>
      </c>
      <c r="L58" s="86">
        <f>SUM('⑴ IS(Subtotal-Dert.)'!L58,'⑵ IS(Subtotal-Undis.)'!L58)</f>
        <v>0</v>
      </c>
      <c r="M58" s="86">
        <f>SUM('⑴ IS(Subtotal-Dert.)'!M58,'⑵ IS(Subtotal-Undis.)'!M58)</f>
        <v>0</v>
      </c>
      <c r="N58" s="86">
        <f>SUM('⑴ IS(Subtotal-Dert.)'!N58,'⑵ IS(Subtotal-Undis.)'!N58)</f>
        <v>0</v>
      </c>
      <c r="O58" s="86">
        <f>SUM('⑴ IS(Subtotal-Dert.)'!O58,'⑵ IS(Subtotal-Undis.)'!O58)</f>
        <v>0</v>
      </c>
      <c r="P58" s="86">
        <f>SUM('⑴ IS(Subtotal-Dert.)'!P58,'⑵ IS(Subtotal-Undis.)'!P58)</f>
        <v>0</v>
      </c>
      <c r="Q58" s="86">
        <f>SUM('⑴ IS(Subtotal-Dert.)'!Q58,'⑵ IS(Subtotal-Undis.)'!Q58)</f>
        <v>0</v>
      </c>
      <c r="R58" s="87">
        <f>SUM('⑴ IS(Subtotal-Dert.)'!R58,'⑵ IS(Subtotal-Undis.)'!R58)</f>
        <v>0</v>
      </c>
      <c r="T58" s="81"/>
      <c r="U58" s="92" t="str">
        <f t="shared" si="42"/>
        <v>Electricity</v>
      </c>
      <c r="V58" s="83"/>
      <c r="W58" s="84">
        <f t="shared" si="10"/>
        <v>668515</v>
      </c>
      <c r="X58" s="84">
        <f t="shared" si="11"/>
        <v>161873</v>
      </c>
      <c r="Y58" s="85">
        <f>SUM('⑴ IS(Subtotal-Dert.)'!Y58,'⑵ IS(Subtotal-Undis.)'!Y58)</f>
        <v>54960</v>
      </c>
      <c r="Z58" s="86">
        <f>SUM('⑴ IS(Subtotal-Dert.)'!Z58,'⑵ IS(Subtotal-Undis.)'!Z58)</f>
        <v>51563</v>
      </c>
      <c r="AA58" s="86">
        <f>SUM('⑴ IS(Subtotal-Dert.)'!AA58,'⑵ IS(Subtotal-Undis.)'!AA58)</f>
        <v>55350</v>
      </c>
      <c r="AB58" s="86">
        <f>SUM('⑴ IS(Subtotal-Dert.)'!AB58,'⑵ IS(Subtotal-Undis.)'!AB58)</f>
        <v>55395</v>
      </c>
      <c r="AC58" s="86">
        <f>SUM('⑴ IS(Subtotal-Dert.)'!AC58,'⑵ IS(Subtotal-Undis.)'!AC58)</f>
        <v>57555</v>
      </c>
      <c r="AD58" s="86">
        <f>SUM('⑴ IS(Subtotal-Dert.)'!AD58,'⑵ IS(Subtotal-Undis.)'!AD58)</f>
        <v>56813</v>
      </c>
      <c r="AE58" s="86">
        <f>SUM('⑴ IS(Subtotal-Dert.)'!AE58,'⑵ IS(Subtotal-Undis.)'!AE58)</f>
        <v>55313</v>
      </c>
      <c r="AF58" s="86">
        <f>SUM('⑴ IS(Subtotal-Dert.)'!AF58,'⑵ IS(Subtotal-Undis.)'!AF58)</f>
        <v>53768</v>
      </c>
      <c r="AG58" s="86">
        <f>SUM('⑴ IS(Subtotal-Dert.)'!AG58,'⑵ IS(Subtotal-Undis.)'!AG58)</f>
        <v>56640</v>
      </c>
      <c r="AH58" s="86">
        <f>SUM('⑴ IS(Subtotal-Dert.)'!AH58,'⑵ IS(Subtotal-Undis.)'!AH58)</f>
        <v>58763</v>
      </c>
      <c r="AI58" s="86">
        <f>SUM('⑴ IS(Subtotal-Dert.)'!AI58,'⑵ IS(Subtotal-Undis.)'!AI58)</f>
        <v>56550</v>
      </c>
      <c r="AJ58" s="87">
        <f>SUM('⑴ IS(Subtotal-Dert.)'!AJ58,'⑵ IS(Subtotal-Undis.)'!AJ58)</f>
        <v>55845</v>
      </c>
      <c r="AL58" s="81"/>
      <c r="AM58" s="92" t="str">
        <f t="shared" si="44"/>
        <v>Electricity</v>
      </c>
      <c r="AN58" s="83"/>
      <c r="AO58" s="84">
        <f t="shared" si="12"/>
        <v>647065.97000000009</v>
      </c>
      <c r="AP58" s="84">
        <f t="shared" si="13"/>
        <v>152763.81</v>
      </c>
      <c r="AQ58" s="85">
        <f>SUM('⑴ IS(Subtotal-Dert.)'!AQ58,'⑵ IS(Subtotal-Undis.)'!AQ58)</f>
        <v>51309.11</v>
      </c>
      <c r="AR58" s="86">
        <f>SUM('⑴ IS(Subtotal-Dert.)'!AR58,'⑵ IS(Subtotal-Undis.)'!AR58)</f>
        <v>46115.27</v>
      </c>
      <c r="AS58" s="86">
        <f>SUM('⑴ IS(Subtotal-Dert.)'!AS58,'⑵ IS(Subtotal-Undis.)'!AS58)</f>
        <v>55339.43</v>
      </c>
      <c r="AT58" s="86">
        <f>SUM('⑴ IS(Subtotal-Dert.)'!AT58,'⑵ IS(Subtotal-Undis.)'!AT58)</f>
        <v>50758.68</v>
      </c>
      <c r="AU58" s="86">
        <f>SUM('⑴ IS(Subtotal-Dert.)'!AU58,'⑵ IS(Subtotal-Undis.)'!AU58)</f>
        <v>52872.38</v>
      </c>
      <c r="AV58" s="86">
        <f>SUM('⑴ IS(Subtotal-Dert.)'!AV58,'⑵ IS(Subtotal-Undis.)'!AV58)</f>
        <v>55309.45</v>
      </c>
      <c r="AW58" s="86">
        <f>SUM('⑴ IS(Subtotal-Dert.)'!AW58,'⑵ IS(Subtotal-Undis.)'!AW58)</f>
        <v>54312.37</v>
      </c>
      <c r="AX58" s="86">
        <f>SUM('⑴ IS(Subtotal-Dert.)'!AX58,'⑵ IS(Subtotal-Undis.)'!AX58)</f>
        <v>56684.7</v>
      </c>
      <c r="AY58" s="86">
        <f>SUM('⑴ IS(Subtotal-Dert.)'!AY58,'⑵ IS(Subtotal-Undis.)'!AY58)</f>
        <v>61517.7</v>
      </c>
      <c r="AZ58" s="86">
        <f>SUM('⑴ IS(Subtotal-Dert.)'!AZ58,'⑵ IS(Subtotal-Undis.)'!AZ58)</f>
        <v>56617.05</v>
      </c>
      <c r="BA58" s="86">
        <f>SUM('⑴ IS(Subtotal-Dert.)'!BA58,'⑵ IS(Subtotal-Undis.)'!BA58)</f>
        <v>54305.42</v>
      </c>
      <c r="BB58" s="87">
        <f>SUM('⑴ IS(Subtotal-Dert.)'!BB58,'⑵ IS(Subtotal-Undis.)'!BB58)</f>
        <v>51924.41</v>
      </c>
      <c r="BD58" s="81"/>
      <c r="BE58" s="92" t="str">
        <f t="shared" si="46"/>
        <v>Electricity</v>
      </c>
      <c r="BF58" s="83"/>
      <c r="BG58" s="84">
        <f t="shared" si="14"/>
        <v>680612.07</v>
      </c>
      <c r="BH58" s="84">
        <f t="shared" si="15"/>
        <v>153964</v>
      </c>
      <c r="BI58" s="85">
        <f>SUM('⑴ IS(Subtotal-Dert.)'!BI58,'⑵ IS(Subtotal-Undis.)'!BI58)</f>
        <v>51268</v>
      </c>
      <c r="BJ58" s="86">
        <f>SUM('⑴ IS(Subtotal-Dert.)'!BJ58,'⑵ IS(Subtotal-Undis.)'!BJ58)</f>
        <v>50816</v>
      </c>
      <c r="BK58" s="86">
        <f>SUM('⑴ IS(Subtotal-Dert.)'!BK58,'⑵ IS(Subtotal-Undis.)'!BK58)</f>
        <v>51880</v>
      </c>
      <c r="BL58" s="86">
        <f>SUM('⑴ IS(Subtotal-Dert.)'!BL58,'⑵ IS(Subtotal-Undis.)'!BL58)</f>
        <v>51611</v>
      </c>
      <c r="BM58" s="86">
        <f>SUM('⑴ IS(Subtotal-Dert.)'!BM58,'⑵ IS(Subtotal-Undis.)'!BM58)</f>
        <v>53511</v>
      </c>
      <c r="BN58" s="86">
        <f>SUM('⑴ IS(Subtotal-Dert.)'!BN58,'⑵ IS(Subtotal-Undis.)'!BN58)</f>
        <v>62296</v>
      </c>
      <c r="BO58" s="86">
        <f>SUM('⑴ IS(Subtotal-Dert.)'!BO58,'⑵ IS(Subtotal-Undis.)'!BO58)</f>
        <v>59883</v>
      </c>
      <c r="BP58" s="86">
        <f>SUM('⑴ IS(Subtotal-Dert.)'!BP58,'⑵ IS(Subtotal-Undis.)'!BP58)</f>
        <v>60841</v>
      </c>
      <c r="BQ58" s="86">
        <f>SUM('⑴ IS(Subtotal-Dert.)'!BQ58,'⑵ IS(Subtotal-Undis.)'!BQ58)</f>
        <v>67415</v>
      </c>
      <c r="BR58" s="86">
        <f>SUM('⑴ IS(Subtotal-Dert.)'!BR58,'⑵ IS(Subtotal-Undis.)'!BR58)</f>
        <v>61308</v>
      </c>
      <c r="BS58" s="86">
        <f>SUM('⑴ IS(Subtotal-Dert.)'!BS58,'⑵ IS(Subtotal-Undis.)'!BS58)</f>
        <v>57245.09</v>
      </c>
      <c r="BT58" s="87">
        <f>SUM('⑴ IS(Subtotal-Dert.)'!BT58,'⑵ IS(Subtotal-Undis.)'!BT58)</f>
        <v>52537.98</v>
      </c>
      <c r="BV58" s="81"/>
      <c r="BW58" s="92" t="str">
        <f t="shared" si="48"/>
        <v>Electricity</v>
      </c>
      <c r="BX58" s="83"/>
      <c r="BY58" s="84">
        <f t="shared" si="16"/>
        <v>144700.46</v>
      </c>
      <c r="BZ58" s="85">
        <f t="shared" si="17"/>
        <v>144700.46</v>
      </c>
      <c r="CA58" s="86">
        <f t="shared" si="18"/>
        <v>0</v>
      </c>
      <c r="CB58" s="86">
        <f t="shared" si="19"/>
        <v>0</v>
      </c>
      <c r="CC58" s="86">
        <f t="shared" si="20"/>
        <v>0</v>
      </c>
      <c r="CD58" s="84">
        <f t="shared" si="4"/>
        <v>668515</v>
      </c>
      <c r="CE58" s="85">
        <f t="shared" si="21"/>
        <v>161873</v>
      </c>
      <c r="CF58" s="86">
        <f t="shared" si="22"/>
        <v>169763</v>
      </c>
      <c r="CG58" s="86">
        <f t="shared" si="23"/>
        <v>165721</v>
      </c>
      <c r="CH58" s="86">
        <f t="shared" si="24"/>
        <v>171158</v>
      </c>
      <c r="CI58" s="84">
        <f t="shared" si="5"/>
        <v>647065.97</v>
      </c>
      <c r="CJ58" s="85">
        <f t="shared" si="25"/>
        <v>152763.81</v>
      </c>
      <c r="CK58" s="86">
        <f t="shared" si="26"/>
        <v>158940.51</v>
      </c>
      <c r="CL58" s="86">
        <f t="shared" si="27"/>
        <v>172514.77000000002</v>
      </c>
      <c r="CM58" s="87">
        <f t="shared" si="28"/>
        <v>162846.88</v>
      </c>
      <c r="CO58" s="81"/>
      <c r="CP58" s="92" t="str">
        <f t="shared" si="49"/>
        <v>Electricity</v>
      </c>
      <c r="CQ58" s="83"/>
      <c r="CR58" s="84">
        <f t="shared" si="66"/>
        <v>-523814.54000000004</v>
      </c>
      <c r="CS58" s="84">
        <f t="shared" si="66"/>
        <v>-17172.540000000008</v>
      </c>
      <c r="CT58" s="85">
        <f t="shared" si="65"/>
        <v>-4728</v>
      </c>
      <c r="CU58" s="86">
        <f t="shared" si="65"/>
        <v>-6809</v>
      </c>
      <c r="CV58" s="86">
        <f t="shared" si="65"/>
        <v>-5635.5400000000009</v>
      </c>
      <c r="CW58" s="86">
        <f t="shared" si="65"/>
        <v>-55395</v>
      </c>
      <c r="CX58" s="86">
        <f t="shared" si="65"/>
        <v>-57555</v>
      </c>
      <c r="CY58" s="86">
        <f t="shared" si="65"/>
        <v>-56813</v>
      </c>
      <c r="CZ58" s="86">
        <f t="shared" si="65"/>
        <v>-55313</v>
      </c>
      <c r="DA58" s="86">
        <f t="shared" si="55"/>
        <v>-53768</v>
      </c>
      <c r="DB58" s="86">
        <f t="shared" si="55"/>
        <v>-56640</v>
      </c>
      <c r="DC58" s="86">
        <f t="shared" si="55"/>
        <v>-58763</v>
      </c>
      <c r="DD58" s="86">
        <f t="shared" si="55"/>
        <v>-56550</v>
      </c>
      <c r="DE58" s="87">
        <f t="shared" si="55"/>
        <v>-55845</v>
      </c>
      <c r="DG58" s="81"/>
      <c r="DH58" s="92" t="str">
        <f t="shared" si="50"/>
        <v>Electricity</v>
      </c>
      <c r="DI58" s="83"/>
      <c r="DJ58" s="88">
        <f t="shared" si="64"/>
        <v>0.21645058076482948</v>
      </c>
      <c r="DK58" s="88">
        <f t="shared" si="64"/>
        <v>0.89391350008957637</v>
      </c>
      <c r="DL58" s="89">
        <f t="shared" si="64"/>
        <v>0.91397379912663756</v>
      </c>
      <c r="DM58" s="90">
        <f t="shared" si="64"/>
        <v>0.86794794717142132</v>
      </c>
      <c r="DN58" s="90">
        <f t="shared" si="64"/>
        <v>0.89818355916892501</v>
      </c>
      <c r="DO58" s="90">
        <f t="shared" si="64"/>
        <v>0</v>
      </c>
      <c r="DP58" s="90">
        <f t="shared" si="64"/>
        <v>0</v>
      </c>
      <c r="DQ58" s="90">
        <f t="shared" si="64"/>
        <v>0</v>
      </c>
      <c r="DR58" s="90">
        <f t="shared" si="64"/>
        <v>0</v>
      </c>
      <c r="DS58" s="90">
        <f t="shared" si="60"/>
        <v>0</v>
      </c>
      <c r="DT58" s="90">
        <f t="shared" si="60"/>
        <v>0</v>
      </c>
      <c r="DU58" s="90">
        <f t="shared" si="60"/>
        <v>0</v>
      </c>
      <c r="DV58" s="90">
        <f t="shared" si="60"/>
        <v>0</v>
      </c>
      <c r="DW58" s="91">
        <f t="shared" si="60"/>
        <v>0</v>
      </c>
      <c r="DY58" s="180">
        <f t="shared" si="61"/>
        <v>10</v>
      </c>
      <c r="DZ58" s="180" t="str">
        <f t="shared" si="62"/>
        <v>Electricity</v>
      </c>
      <c r="EA58" s="181">
        <f t="shared" si="63"/>
        <v>5635.5400000000009</v>
      </c>
    </row>
    <row r="59" spans="2:131" ht="11.85" customHeight="1" x14ac:dyDescent="0.15">
      <c r="B59" s="81"/>
      <c r="C59" s="92" t="s">
        <v>126</v>
      </c>
      <c r="D59" s="83"/>
      <c r="E59" s="84">
        <f t="shared" si="8"/>
        <v>0</v>
      </c>
      <c r="F59" s="84">
        <f t="shared" si="9"/>
        <v>0</v>
      </c>
      <c r="G59" s="85">
        <f>SUM('⑴ IS(Subtotal-Dert.)'!G59,'⑵ IS(Subtotal-Undis.)'!G59)</f>
        <v>0</v>
      </c>
      <c r="H59" s="86">
        <f>SUM('⑴ IS(Subtotal-Dert.)'!H59,'⑵ IS(Subtotal-Undis.)'!H59)</f>
        <v>0</v>
      </c>
      <c r="I59" s="86">
        <f>SUM('⑴ IS(Subtotal-Dert.)'!I59,'⑵ IS(Subtotal-Undis.)'!I59)</f>
        <v>0</v>
      </c>
      <c r="J59" s="86">
        <f>SUM('⑴ IS(Subtotal-Dert.)'!J59,'⑵ IS(Subtotal-Undis.)'!J59)</f>
        <v>0</v>
      </c>
      <c r="K59" s="86">
        <f>SUM('⑴ IS(Subtotal-Dert.)'!K59,'⑵ IS(Subtotal-Undis.)'!K59)</f>
        <v>0</v>
      </c>
      <c r="L59" s="86">
        <f>SUM('⑴ IS(Subtotal-Dert.)'!L59,'⑵ IS(Subtotal-Undis.)'!L59)</f>
        <v>0</v>
      </c>
      <c r="M59" s="86">
        <f>SUM('⑴ IS(Subtotal-Dert.)'!M59,'⑵ IS(Subtotal-Undis.)'!M59)</f>
        <v>0</v>
      </c>
      <c r="N59" s="86">
        <f>SUM('⑴ IS(Subtotal-Dert.)'!N59,'⑵ IS(Subtotal-Undis.)'!N59)</f>
        <v>0</v>
      </c>
      <c r="O59" s="86">
        <f>SUM('⑴ IS(Subtotal-Dert.)'!O59,'⑵ IS(Subtotal-Undis.)'!O59)</f>
        <v>0</v>
      </c>
      <c r="P59" s="86">
        <f>SUM('⑴ IS(Subtotal-Dert.)'!P59,'⑵ IS(Subtotal-Undis.)'!P59)</f>
        <v>0</v>
      </c>
      <c r="Q59" s="86">
        <f>SUM('⑴ IS(Subtotal-Dert.)'!Q59,'⑵ IS(Subtotal-Undis.)'!Q59)</f>
        <v>0</v>
      </c>
      <c r="R59" s="87">
        <f>SUM('⑴ IS(Subtotal-Dert.)'!R59,'⑵ IS(Subtotal-Undis.)'!R59)</f>
        <v>0</v>
      </c>
      <c r="T59" s="81"/>
      <c r="U59" s="92" t="str">
        <f t="shared" si="42"/>
        <v>Electricity Billouts</v>
      </c>
      <c r="V59" s="83"/>
      <c r="W59" s="84">
        <f t="shared" si="10"/>
        <v>0</v>
      </c>
      <c r="X59" s="84">
        <f t="shared" si="11"/>
        <v>0</v>
      </c>
      <c r="Y59" s="85">
        <f>SUM('⑴ IS(Subtotal-Dert.)'!Y59,'⑵ IS(Subtotal-Undis.)'!Y59)</f>
        <v>0</v>
      </c>
      <c r="Z59" s="86">
        <f>SUM('⑴ IS(Subtotal-Dert.)'!Z59,'⑵ IS(Subtotal-Undis.)'!Z59)</f>
        <v>0</v>
      </c>
      <c r="AA59" s="86">
        <f>SUM('⑴ IS(Subtotal-Dert.)'!AA59,'⑵ IS(Subtotal-Undis.)'!AA59)</f>
        <v>0</v>
      </c>
      <c r="AB59" s="86">
        <f>SUM('⑴ IS(Subtotal-Dert.)'!AB59,'⑵ IS(Subtotal-Undis.)'!AB59)</f>
        <v>0</v>
      </c>
      <c r="AC59" s="86">
        <f>SUM('⑴ IS(Subtotal-Dert.)'!AC59,'⑵ IS(Subtotal-Undis.)'!AC59)</f>
        <v>0</v>
      </c>
      <c r="AD59" s="86">
        <f>SUM('⑴ IS(Subtotal-Dert.)'!AD59,'⑵ IS(Subtotal-Undis.)'!AD59)</f>
        <v>0</v>
      </c>
      <c r="AE59" s="86">
        <f>SUM('⑴ IS(Subtotal-Dert.)'!AE59,'⑵ IS(Subtotal-Undis.)'!AE59)</f>
        <v>0</v>
      </c>
      <c r="AF59" s="86">
        <f>SUM('⑴ IS(Subtotal-Dert.)'!AF59,'⑵ IS(Subtotal-Undis.)'!AF59)</f>
        <v>0</v>
      </c>
      <c r="AG59" s="86">
        <f>SUM('⑴ IS(Subtotal-Dert.)'!AG59,'⑵ IS(Subtotal-Undis.)'!AG59)</f>
        <v>0</v>
      </c>
      <c r="AH59" s="86">
        <f>SUM('⑴ IS(Subtotal-Dert.)'!AH59,'⑵ IS(Subtotal-Undis.)'!AH59)</f>
        <v>0</v>
      </c>
      <c r="AI59" s="86">
        <f>SUM('⑴ IS(Subtotal-Dert.)'!AI59,'⑵ IS(Subtotal-Undis.)'!AI59)</f>
        <v>0</v>
      </c>
      <c r="AJ59" s="87">
        <f>SUM('⑴ IS(Subtotal-Dert.)'!AJ59,'⑵ IS(Subtotal-Undis.)'!AJ59)</f>
        <v>0</v>
      </c>
      <c r="AL59" s="81"/>
      <c r="AM59" s="92" t="str">
        <f t="shared" si="44"/>
        <v>Electricity Billouts</v>
      </c>
      <c r="AN59" s="83"/>
      <c r="AO59" s="84">
        <f t="shared" si="12"/>
        <v>0</v>
      </c>
      <c r="AP59" s="84">
        <f t="shared" si="13"/>
        <v>0</v>
      </c>
      <c r="AQ59" s="85">
        <f>SUM('⑴ IS(Subtotal-Dert.)'!AQ59,'⑵ IS(Subtotal-Undis.)'!AQ59)</f>
        <v>0</v>
      </c>
      <c r="AR59" s="86">
        <f>SUM('⑴ IS(Subtotal-Dert.)'!AR59,'⑵ IS(Subtotal-Undis.)'!AR59)</f>
        <v>0</v>
      </c>
      <c r="AS59" s="86">
        <f>SUM('⑴ IS(Subtotal-Dert.)'!AS59,'⑵ IS(Subtotal-Undis.)'!AS59)</f>
        <v>0</v>
      </c>
      <c r="AT59" s="86">
        <f>SUM('⑴ IS(Subtotal-Dert.)'!AT59,'⑵ IS(Subtotal-Undis.)'!AT59)</f>
        <v>0</v>
      </c>
      <c r="AU59" s="86">
        <f>SUM('⑴ IS(Subtotal-Dert.)'!AU59,'⑵ IS(Subtotal-Undis.)'!AU59)</f>
        <v>0</v>
      </c>
      <c r="AV59" s="86">
        <f>SUM('⑴ IS(Subtotal-Dert.)'!AV59,'⑵ IS(Subtotal-Undis.)'!AV59)</f>
        <v>0</v>
      </c>
      <c r="AW59" s="86">
        <f>SUM('⑴ IS(Subtotal-Dert.)'!AW59,'⑵ IS(Subtotal-Undis.)'!AW59)</f>
        <v>0</v>
      </c>
      <c r="AX59" s="86">
        <f>SUM('⑴ IS(Subtotal-Dert.)'!AX59,'⑵ IS(Subtotal-Undis.)'!AX59)</f>
        <v>0</v>
      </c>
      <c r="AY59" s="86">
        <f>SUM('⑴ IS(Subtotal-Dert.)'!AY59,'⑵ IS(Subtotal-Undis.)'!AY59)</f>
        <v>0</v>
      </c>
      <c r="AZ59" s="86">
        <f>SUM('⑴ IS(Subtotal-Dert.)'!AZ59,'⑵ IS(Subtotal-Undis.)'!AZ59)</f>
        <v>0</v>
      </c>
      <c r="BA59" s="86">
        <f>SUM('⑴ IS(Subtotal-Dert.)'!BA59,'⑵ IS(Subtotal-Undis.)'!BA59)</f>
        <v>0</v>
      </c>
      <c r="BB59" s="87">
        <f>SUM('⑴ IS(Subtotal-Dert.)'!BB59,'⑵ IS(Subtotal-Undis.)'!BB59)</f>
        <v>0</v>
      </c>
      <c r="BD59" s="81"/>
      <c r="BE59" s="92" t="str">
        <f t="shared" si="46"/>
        <v>Electricity Billouts</v>
      </c>
      <c r="BF59" s="83"/>
      <c r="BG59" s="84">
        <f t="shared" si="14"/>
        <v>-14218.24</v>
      </c>
      <c r="BH59" s="84">
        <f t="shared" si="15"/>
        <v>-3460</v>
      </c>
      <c r="BI59" s="85">
        <f>SUM('⑴ IS(Subtotal-Dert.)'!BI59,'⑵ IS(Subtotal-Undis.)'!BI59)</f>
        <v>-1321</v>
      </c>
      <c r="BJ59" s="86">
        <f>SUM('⑴ IS(Subtotal-Dert.)'!BJ59,'⑵ IS(Subtotal-Undis.)'!BJ59)</f>
        <v>-1125</v>
      </c>
      <c r="BK59" s="86">
        <f>SUM('⑴ IS(Subtotal-Dert.)'!BK59,'⑵ IS(Subtotal-Undis.)'!BK59)</f>
        <v>-1014</v>
      </c>
      <c r="BL59" s="86">
        <f>SUM('⑴ IS(Subtotal-Dert.)'!BL59,'⑵ IS(Subtotal-Undis.)'!BL59)</f>
        <v>0</v>
      </c>
      <c r="BM59" s="86">
        <f>SUM('⑴ IS(Subtotal-Dert.)'!BM59,'⑵ IS(Subtotal-Undis.)'!BM59)</f>
        <v>-835</v>
      </c>
      <c r="BN59" s="86">
        <f>SUM('⑴ IS(Subtotal-Dert.)'!BN59,'⑵ IS(Subtotal-Undis.)'!BN59)</f>
        <v>-1636</v>
      </c>
      <c r="BO59" s="86">
        <f>SUM('⑴ IS(Subtotal-Dert.)'!BO59,'⑵ IS(Subtotal-Undis.)'!BO59)</f>
        <v>-1155</v>
      </c>
      <c r="BP59" s="86">
        <f>SUM('⑴ IS(Subtotal-Dert.)'!BP59,'⑵ IS(Subtotal-Undis.)'!BP59)</f>
        <v>-1478</v>
      </c>
      <c r="BQ59" s="86">
        <f>SUM('⑴ IS(Subtotal-Dert.)'!BQ59,'⑵ IS(Subtotal-Undis.)'!BQ59)</f>
        <v>-1592</v>
      </c>
      <c r="BR59" s="86">
        <f>SUM('⑴ IS(Subtotal-Dert.)'!BR59,'⑵ IS(Subtotal-Undis.)'!BR59)</f>
        <v>-1406</v>
      </c>
      <c r="BS59" s="86">
        <f>SUM('⑴ IS(Subtotal-Dert.)'!BS59,'⑵ IS(Subtotal-Undis.)'!BS59)</f>
        <v>-1420.19</v>
      </c>
      <c r="BT59" s="87">
        <f>SUM('⑴ IS(Subtotal-Dert.)'!BT59,'⑵ IS(Subtotal-Undis.)'!BT59)</f>
        <v>-1236.05</v>
      </c>
      <c r="BV59" s="81"/>
      <c r="BW59" s="92" t="str">
        <f t="shared" si="48"/>
        <v>Electricity Billouts</v>
      </c>
      <c r="BX59" s="83"/>
      <c r="BY59" s="84">
        <f t="shared" si="16"/>
        <v>0</v>
      </c>
      <c r="BZ59" s="85">
        <f t="shared" si="17"/>
        <v>0</v>
      </c>
      <c r="CA59" s="86">
        <f t="shared" si="18"/>
        <v>0</v>
      </c>
      <c r="CB59" s="86">
        <f t="shared" si="19"/>
        <v>0</v>
      </c>
      <c r="CC59" s="86">
        <f t="shared" si="20"/>
        <v>0</v>
      </c>
      <c r="CD59" s="84">
        <f t="shared" si="4"/>
        <v>0</v>
      </c>
      <c r="CE59" s="85">
        <f t="shared" si="21"/>
        <v>0</v>
      </c>
      <c r="CF59" s="86">
        <f t="shared" si="22"/>
        <v>0</v>
      </c>
      <c r="CG59" s="86">
        <f t="shared" si="23"/>
        <v>0</v>
      </c>
      <c r="CH59" s="86">
        <f t="shared" si="24"/>
        <v>0</v>
      </c>
      <c r="CI59" s="84">
        <f t="shared" si="5"/>
        <v>0</v>
      </c>
      <c r="CJ59" s="85">
        <f t="shared" si="25"/>
        <v>0</v>
      </c>
      <c r="CK59" s="86">
        <f t="shared" si="26"/>
        <v>0</v>
      </c>
      <c r="CL59" s="86">
        <f t="shared" si="27"/>
        <v>0</v>
      </c>
      <c r="CM59" s="87">
        <f t="shared" si="28"/>
        <v>0</v>
      </c>
      <c r="CO59" s="81"/>
      <c r="CP59" s="92" t="str">
        <f t="shared" si="49"/>
        <v>Electricity Billouts</v>
      </c>
      <c r="CQ59" s="83"/>
      <c r="CR59" s="84">
        <f t="shared" si="66"/>
        <v>0</v>
      </c>
      <c r="CS59" s="84">
        <f t="shared" si="66"/>
        <v>0</v>
      </c>
      <c r="CT59" s="85">
        <f t="shared" si="65"/>
        <v>0</v>
      </c>
      <c r="CU59" s="86">
        <f t="shared" si="65"/>
        <v>0</v>
      </c>
      <c r="CV59" s="86">
        <f t="shared" si="65"/>
        <v>0</v>
      </c>
      <c r="CW59" s="86">
        <f t="shared" si="65"/>
        <v>0</v>
      </c>
      <c r="CX59" s="86">
        <f t="shared" si="65"/>
        <v>0</v>
      </c>
      <c r="CY59" s="86">
        <f t="shared" si="65"/>
        <v>0</v>
      </c>
      <c r="CZ59" s="86">
        <f t="shared" si="65"/>
        <v>0</v>
      </c>
      <c r="DA59" s="86">
        <f t="shared" si="55"/>
        <v>0</v>
      </c>
      <c r="DB59" s="86">
        <f t="shared" si="55"/>
        <v>0</v>
      </c>
      <c r="DC59" s="86">
        <f t="shared" si="55"/>
        <v>0</v>
      </c>
      <c r="DD59" s="86">
        <f t="shared" si="55"/>
        <v>0</v>
      </c>
      <c r="DE59" s="87">
        <f t="shared" si="55"/>
        <v>0</v>
      </c>
      <c r="DG59" s="81"/>
      <c r="DH59" s="92" t="str">
        <f t="shared" si="50"/>
        <v>Electricity Billouts</v>
      </c>
      <c r="DI59" s="83"/>
      <c r="DJ59" s="88" t="str">
        <f t="shared" si="64"/>
        <v/>
      </c>
      <c r="DK59" s="88" t="str">
        <f t="shared" si="64"/>
        <v/>
      </c>
      <c r="DL59" s="89" t="str">
        <f t="shared" si="64"/>
        <v/>
      </c>
      <c r="DM59" s="90" t="str">
        <f t="shared" si="64"/>
        <v/>
      </c>
      <c r="DN59" s="90" t="str">
        <f t="shared" si="64"/>
        <v/>
      </c>
      <c r="DO59" s="90" t="str">
        <f t="shared" si="64"/>
        <v/>
      </c>
      <c r="DP59" s="90" t="str">
        <f t="shared" si="64"/>
        <v/>
      </c>
      <c r="DQ59" s="90" t="str">
        <f t="shared" si="64"/>
        <v/>
      </c>
      <c r="DR59" s="90" t="str">
        <f t="shared" si="64"/>
        <v/>
      </c>
      <c r="DS59" s="90" t="str">
        <f t="shared" si="60"/>
        <v/>
      </c>
      <c r="DT59" s="90" t="str">
        <f t="shared" si="60"/>
        <v/>
      </c>
      <c r="DU59" s="90" t="str">
        <f t="shared" si="60"/>
        <v/>
      </c>
      <c r="DV59" s="90" t="str">
        <f t="shared" si="60"/>
        <v/>
      </c>
      <c r="DW59" s="91" t="str">
        <f t="shared" si="60"/>
        <v/>
      </c>
      <c r="DY59" s="180">
        <f t="shared" si="61"/>
        <v>56</v>
      </c>
      <c r="DZ59" s="180" t="str">
        <f t="shared" si="62"/>
        <v>Electricity Billouts</v>
      </c>
      <c r="EA59" s="181">
        <f t="shared" si="63"/>
        <v>0</v>
      </c>
    </row>
    <row r="60" spans="2:131" ht="11.85" customHeight="1" x14ac:dyDescent="0.15">
      <c r="B60" s="81"/>
      <c r="C60" s="92" t="s">
        <v>127</v>
      </c>
      <c r="D60" s="83"/>
      <c r="E60" s="84">
        <f t="shared" si="8"/>
        <v>20403</v>
      </c>
      <c r="F60" s="84">
        <f t="shared" si="9"/>
        <v>20403</v>
      </c>
      <c r="G60" s="85">
        <f>SUM('⑴ IS(Subtotal-Dert.)'!G60,'⑵ IS(Subtotal-Undis.)'!G60)</f>
        <v>6801</v>
      </c>
      <c r="H60" s="86">
        <f>SUM('⑴ IS(Subtotal-Dert.)'!H60,'⑵ IS(Subtotal-Undis.)'!H60)</f>
        <v>6801</v>
      </c>
      <c r="I60" s="86">
        <f>SUM('⑴ IS(Subtotal-Dert.)'!I60,'⑵ IS(Subtotal-Undis.)'!I60)</f>
        <v>6801</v>
      </c>
      <c r="J60" s="86">
        <f>SUM('⑴ IS(Subtotal-Dert.)'!J60,'⑵ IS(Subtotal-Undis.)'!J60)</f>
        <v>0</v>
      </c>
      <c r="K60" s="86">
        <f>SUM('⑴ IS(Subtotal-Dert.)'!K60,'⑵ IS(Subtotal-Undis.)'!K60)</f>
        <v>0</v>
      </c>
      <c r="L60" s="86">
        <f>SUM('⑴ IS(Subtotal-Dert.)'!L60,'⑵ IS(Subtotal-Undis.)'!L60)</f>
        <v>0</v>
      </c>
      <c r="M60" s="86">
        <f>SUM('⑴ IS(Subtotal-Dert.)'!M60,'⑵ IS(Subtotal-Undis.)'!M60)</f>
        <v>0</v>
      </c>
      <c r="N60" s="86">
        <f>SUM('⑴ IS(Subtotal-Dert.)'!N60,'⑵ IS(Subtotal-Undis.)'!N60)</f>
        <v>0</v>
      </c>
      <c r="O60" s="86">
        <f>SUM('⑴ IS(Subtotal-Dert.)'!O60,'⑵ IS(Subtotal-Undis.)'!O60)</f>
        <v>0</v>
      </c>
      <c r="P60" s="86">
        <f>SUM('⑴ IS(Subtotal-Dert.)'!P60,'⑵ IS(Subtotal-Undis.)'!P60)</f>
        <v>0</v>
      </c>
      <c r="Q60" s="86">
        <f>SUM('⑴ IS(Subtotal-Dert.)'!Q60,'⑵ IS(Subtotal-Undis.)'!Q60)</f>
        <v>0</v>
      </c>
      <c r="R60" s="87">
        <f>SUM('⑴ IS(Subtotal-Dert.)'!R60,'⑵ IS(Subtotal-Undis.)'!R60)</f>
        <v>0</v>
      </c>
      <c r="T60" s="81"/>
      <c r="U60" s="92" t="str">
        <f t="shared" si="42"/>
        <v>Elevator</v>
      </c>
      <c r="V60" s="83"/>
      <c r="W60" s="84">
        <f t="shared" si="10"/>
        <v>94800</v>
      </c>
      <c r="X60" s="84">
        <f t="shared" si="11"/>
        <v>23700</v>
      </c>
      <c r="Y60" s="85">
        <f>SUM('⑴ IS(Subtotal-Dert.)'!Y60,'⑵ IS(Subtotal-Undis.)'!Y60)</f>
        <v>7900</v>
      </c>
      <c r="Z60" s="86">
        <f>SUM('⑴ IS(Subtotal-Dert.)'!Z60,'⑵ IS(Subtotal-Undis.)'!Z60)</f>
        <v>7900</v>
      </c>
      <c r="AA60" s="86">
        <f>SUM('⑴ IS(Subtotal-Dert.)'!AA60,'⑵ IS(Subtotal-Undis.)'!AA60)</f>
        <v>7900</v>
      </c>
      <c r="AB60" s="86">
        <f>SUM('⑴ IS(Subtotal-Dert.)'!AB60,'⑵ IS(Subtotal-Undis.)'!AB60)</f>
        <v>7900</v>
      </c>
      <c r="AC60" s="86">
        <f>SUM('⑴ IS(Subtotal-Dert.)'!AC60,'⑵ IS(Subtotal-Undis.)'!AC60)</f>
        <v>7900</v>
      </c>
      <c r="AD60" s="86">
        <f>SUM('⑴ IS(Subtotal-Dert.)'!AD60,'⑵ IS(Subtotal-Undis.)'!AD60)</f>
        <v>7900</v>
      </c>
      <c r="AE60" s="86">
        <f>SUM('⑴ IS(Subtotal-Dert.)'!AE60,'⑵ IS(Subtotal-Undis.)'!AE60)</f>
        <v>7900</v>
      </c>
      <c r="AF60" s="86">
        <f>SUM('⑴ IS(Subtotal-Dert.)'!AF60,'⑵ IS(Subtotal-Undis.)'!AF60)</f>
        <v>7900</v>
      </c>
      <c r="AG60" s="86">
        <f>SUM('⑴ IS(Subtotal-Dert.)'!AG60,'⑵ IS(Subtotal-Undis.)'!AG60)</f>
        <v>7900</v>
      </c>
      <c r="AH60" s="86">
        <f>SUM('⑴ IS(Subtotal-Dert.)'!AH60,'⑵ IS(Subtotal-Undis.)'!AH60)</f>
        <v>7900</v>
      </c>
      <c r="AI60" s="86">
        <f>SUM('⑴ IS(Subtotal-Dert.)'!AI60,'⑵ IS(Subtotal-Undis.)'!AI60)</f>
        <v>7900</v>
      </c>
      <c r="AJ60" s="87">
        <f>SUM('⑴ IS(Subtotal-Dert.)'!AJ60,'⑵ IS(Subtotal-Undis.)'!AJ60)</f>
        <v>7900</v>
      </c>
      <c r="AL60" s="81"/>
      <c r="AM60" s="92" t="str">
        <f t="shared" si="44"/>
        <v>Elevator</v>
      </c>
      <c r="AN60" s="83"/>
      <c r="AO60" s="84">
        <f t="shared" si="12"/>
        <v>89170.08</v>
      </c>
      <c r="AP60" s="84">
        <f t="shared" si="13"/>
        <v>19642.86</v>
      </c>
      <c r="AQ60" s="85">
        <f>SUM('⑴ IS(Subtotal-Dert.)'!AQ60,'⑵ IS(Subtotal-Undis.)'!AQ60)</f>
        <v>6547.62</v>
      </c>
      <c r="AR60" s="86">
        <f>SUM('⑴ IS(Subtotal-Dert.)'!AR60,'⑵ IS(Subtotal-Undis.)'!AR60)</f>
        <v>6547.62</v>
      </c>
      <c r="AS60" s="86">
        <f>SUM('⑴ IS(Subtotal-Dert.)'!AS60,'⑵ IS(Subtotal-Undis.)'!AS60)</f>
        <v>6547.62</v>
      </c>
      <c r="AT60" s="86">
        <f>SUM('⑴ IS(Subtotal-Dert.)'!AT60,'⑵ IS(Subtotal-Undis.)'!AT60)</f>
        <v>13095.24</v>
      </c>
      <c r="AU60" s="86">
        <f>SUM('⑴ IS(Subtotal-Dert.)'!AU60,'⑵ IS(Subtotal-Undis.)'!AU60)</f>
        <v>7253</v>
      </c>
      <c r="AV60" s="86">
        <f>SUM('⑴ IS(Subtotal-Dert.)'!AV60,'⑵ IS(Subtotal-Undis.)'!AV60)</f>
        <v>7500</v>
      </c>
      <c r="AW60" s="86">
        <f>SUM('⑴ IS(Subtotal-Dert.)'!AW60,'⑵ IS(Subtotal-Undis.)'!AW60)</f>
        <v>6547.62</v>
      </c>
      <c r="AX60" s="86">
        <f>SUM('⑴ IS(Subtotal-Dert.)'!AX60,'⑵ IS(Subtotal-Undis.)'!AX60)</f>
        <v>6547.62</v>
      </c>
      <c r="AY60" s="86">
        <f>SUM('⑴ IS(Subtotal-Dert.)'!AY60,'⑵ IS(Subtotal-Undis.)'!AY60)</f>
        <v>6547.62</v>
      </c>
      <c r="AZ60" s="86">
        <f>SUM('⑴ IS(Subtotal-Dert.)'!AZ60,'⑵ IS(Subtotal-Undis.)'!AZ60)</f>
        <v>6547.62</v>
      </c>
      <c r="BA60" s="86">
        <f>SUM('⑴ IS(Subtotal-Dert.)'!BA60,'⑵ IS(Subtotal-Undis.)'!BA60)</f>
        <v>7529.58</v>
      </c>
      <c r="BB60" s="87">
        <f>SUM('⑴ IS(Subtotal-Dert.)'!BB60,'⑵ IS(Subtotal-Undis.)'!BB60)</f>
        <v>7958.92</v>
      </c>
      <c r="BD60" s="81"/>
      <c r="BE60" s="92" t="str">
        <f t="shared" si="46"/>
        <v>Elevator</v>
      </c>
      <c r="BF60" s="83"/>
      <c r="BG60" s="84">
        <f t="shared" si="14"/>
        <v>86217.4</v>
      </c>
      <c r="BH60" s="84">
        <f t="shared" si="15"/>
        <v>25465</v>
      </c>
      <c r="BI60" s="85">
        <f>SUM('⑴ IS(Subtotal-Dert.)'!BI60,'⑵ IS(Subtotal-Undis.)'!BI60)</f>
        <v>6342</v>
      </c>
      <c r="BJ60" s="86">
        <f>SUM('⑴ IS(Subtotal-Dert.)'!BJ60,'⑵ IS(Subtotal-Undis.)'!BJ60)</f>
        <v>8776</v>
      </c>
      <c r="BK60" s="86">
        <f>SUM('⑴ IS(Subtotal-Dert.)'!BK60,'⑵ IS(Subtotal-Undis.)'!BK60)</f>
        <v>10347</v>
      </c>
      <c r="BL60" s="86">
        <f>SUM('⑴ IS(Subtotal-Dert.)'!BL60,'⑵ IS(Subtotal-Undis.)'!BL60)</f>
        <v>6342</v>
      </c>
      <c r="BM60" s="86">
        <f>SUM('⑴ IS(Subtotal-Dert.)'!BM60,'⑵ IS(Subtotal-Undis.)'!BM60)</f>
        <v>6342</v>
      </c>
      <c r="BN60" s="86">
        <f>SUM('⑴ IS(Subtotal-Dert.)'!BN60,'⑵ IS(Subtotal-Undis.)'!BN60)</f>
        <v>6640</v>
      </c>
      <c r="BO60" s="86">
        <f>SUM('⑴ IS(Subtotal-Dert.)'!BO60,'⑵ IS(Subtotal-Undis.)'!BO60)</f>
        <v>9719</v>
      </c>
      <c r="BP60" s="86">
        <f>SUM('⑴ IS(Subtotal-Dert.)'!BP60,'⑵ IS(Subtotal-Undis.)'!BP60)</f>
        <v>6342</v>
      </c>
      <c r="BQ60" s="86">
        <f>SUM('⑴ IS(Subtotal-Dert.)'!BQ60,'⑵ IS(Subtotal-Undis.)'!BQ60)</f>
        <v>6342</v>
      </c>
      <c r="BR60" s="86">
        <f>SUM('⑴ IS(Subtotal-Dert.)'!BR60,'⑵ IS(Subtotal-Undis.)'!BR60)</f>
        <v>6342</v>
      </c>
      <c r="BS60" s="86">
        <f>SUM('⑴ IS(Subtotal-Dert.)'!BS60,'⑵ IS(Subtotal-Undis.)'!BS60)</f>
        <v>6341.7</v>
      </c>
      <c r="BT60" s="87">
        <f>SUM('⑴ IS(Subtotal-Dert.)'!BT60,'⑵ IS(Subtotal-Undis.)'!BT60)</f>
        <v>6341.7</v>
      </c>
      <c r="BV60" s="81"/>
      <c r="BW60" s="92" t="str">
        <f t="shared" si="48"/>
        <v>Elevator</v>
      </c>
      <c r="BX60" s="83"/>
      <c r="BY60" s="84">
        <f t="shared" si="16"/>
        <v>20403</v>
      </c>
      <c r="BZ60" s="85">
        <f t="shared" si="17"/>
        <v>20403</v>
      </c>
      <c r="CA60" s="86">
        <f t="shared" si="18"/>
        <v>0</v>
      </c>
      <c r="CB60" s="86">
        <f t="shared" si="19"/>
        <v>0</v>
      </c>
      <c r="CC60" s="86">
        <f t="shared" si="20"/>
        <v>0</v>
      </c>
      <c r="CD60" s="84">
        <f t="shared" si="4"/>
        <v>94800</v>
      </c>
      <c r="CE60" s="85">
        <f t="shared" si="21"/>
        <v>23700</v>
      </c>
      <c r="CF60" s="86">
        <f t="shared" si="22"/>
        <v>23700</v>
      </c>
      <c r="CG60" s="86">
        <f t="shared" si="23"/>
        <v>23700</v>
      </c>
      <c r="CH60" s="86">
        <f t="shared" si="24"/>
        <v>23700</v>
      </c>
      <c r="CI60" s="84">
        <f t="shared" si="5"/>
        <v>89170.079999999987</v>
      </c>
      <c r="CJ60" s="85">
        <f t="shared" si="25"/>
        <v>19642.86</v>
      </c>
      <c r="CK60" s="86">
        <f t="shared" si="26"/>
        <v>27848.239999999998</v>
      </c>
      <c r="CL60" s="86">
        <f t="shared" si="27"/>
        <v>19642.86</v>
      </c>
      <c r="CM60" s="87">
        <f t="shared" si="28"/>
        <v>22036.120000000003</v>
      </c>
      <c r="CO60" s="81"/>
      <c r="CP60" s="92" t="str">
        <f t="shared" si="49"/>
        <v>Elevator</v>
      </c>
      <c r="CQ60" s="83"/>
      <c r="CR60" s="84">
        <f t="shared" si="66"/>
        <v>-74397</v>
      </c>
      <c r="CS60" s="84">
        <f t="shared" si="66"/>
        <v>-3297</v>
      </c>
      <c r="CT60" s="85">
        <f t="shared" si="65"/>
        <v>-1099</v>
      </c>
      <c r="CU60" s="86">
        <f t="shared" si="65"/>
        <v>-1099</v>
      </c>
      <c r="CV60" s="86">
        <f t="shared" si="65"/>
        <v>-1099</v>
      </c>
      <c r="CW60" s="86">
        <f t="shared" si="65"/>
        <v>-7900</v>
      </c>
      <c r="CX60" s="86">
        <f t="shared" si="65"/>
        <v>-7900</v>
      </c>
      <c r="CY60" s="86">
        <f t="shared" si="65"/>
        <v>-7900</v>
      </c>
      <c r="CZ60" s="86">
        <f t="shared" si="65"/>
        <v>-7900</v>
      </c>
      <c r="DA60" s="86">
        <f t="shared" si="55"/>
        <v>-7900</v>
      </c>
      <c r="DB60" s="86">
        <f t="shared" si="55"/>
        <v>-7900</v>
      </c>
      <c r="DC60" s="86">
        <f t="shared" si="55"/>
        <v>-7900</v>
      </c>
      <c r="DD60" s="86">
        <f t="shared" si="55"/>
        <v>-7900</v>
      </c>
      <c r="DE60" s="87">
        <f t="shared" si="55"/>
        <v>-7900</v>
      </c>
      <c r="DG60" s="81"/>
      <c r="DH60" s="92" t="str">
        <f t="shared" si="50"/>
        <v>Elevator</v>
      </c>
      <c r="DI60" s="83"/>
      <c r="DJ60" s="88">
        <f t="shared" si="64"/>
        <v>0.21522151898734176</v>
      </c>
      <c r="DK60" s="88">
        <f t="shared" si="64"/>
        <v>0.86088607594936706</v>
      </c>
      <c r="DL60" s="89">
        <f t="shared" si="64"/>
        <v>0.86088607594936706</v>
      </c>
      <c r="DM60" s="90">
        <f t="shared" si="64"/>
        <v>0.86088607594936706</v>
      </c>
      <c r="DN60" s="90">
        <f t="shared" si="64"/>
        <v>0.86088607594936706</v>
      </c>
      <c r="DO60" s="90">
        <f t="shared" si="64"/>
        <v>0</v>
      </c>
      <c r="DP60" s="90">
        <f t="shared" si="64"/>
        <v>0</v>
      </c>
      <c r="DQ60" s="90">
        <f t="shared" si="64"/>
        <v>0</v>
      </c>
      <c r="DR60" s="90">
        <f t="shared" si="64"/>
        <v>0</v>
      </c>
      <c r="DS60" s="90">
        <f t="shared" si="60"/>
        <v>0</v>
      </c>
      <c r="DT60" s="90">
        <f t="shared" si="60"/>
        <v>0</v>
      </c>
      <c r="DU60" s="90">
        <f t="shared" si="60"/>
        <v>0</v>
      </c>
      <c r="DV60" s="90">
        <f t="shared" si="60"/>
        <v>0</v>
      </c>
      <c r="DW60" s="91">
        <f t="shared" si="60"/>
        <v>0</v>
      </c>
      <c r="DY60" s="180">
        <f t="shared" si="61"/>
        <v>25</v>
      </c>
      <c r="DZ60" s="180" t="str">
        <f t="shared" si="62"/>
        <v>Elevator</v>
      </c>
      <c r="EA60" s="181">
        <f t="shared" si="63"/>
        <v>1099</v>
      </c>
    </row>
    <row r="61" spans="2:131" ht="11.85" customHeight="1" x14ac:dyDescent="0.15">
      <c r="B61" s="81"/>
      <c r="C61" s="92" t="s">
        <v>128</v>
      </c>
      <c r="D61" s="83"/>
      <c r="E61" s="84">
        <f t="shared" si="8"/>
        <v>0</v>
      </c>
      <c r="F61" s="84">
        <f t="shared" si="9"/>
        <v>0</v>
      </c>
      <c r="G61" s="85">
        <f>SUM('⑴ IS(Subtotal-Dert.)'!G61,'⑵ IS(Subtotal-Undis.)'!G61)</f>
        <v>0</v>
      </c>
      <c r="H61" s="86">
        <f>SUM('⑴ IS(Subtotal-Dert.)'!H61,'⑵ IS(Subtotal-Undis.)'!H61)</f>
        <v>0</v>
      </c>
      <c r="I61" s="86">
        <f>SUM('⑴ IS(Subtotal-Dert.)'!I61,'⑵ IS(Subtotal-Undis.)'!I61)</f>
        <v>0</v>
      </c>
      <c r="J61" s="86">
        <f>SUM('⑴ IS(Subtotal-Dert.)'!J61,'⑵ IS(Subtotal-Undis.)'!J61)</f>
        <v>0</v>
      </c>
      <c r="K61" s="86">
        <f>SUM('⑴ IS(Subtotal-Dert.)'!K61,'⑵ IS(Subtotal-Undis.)'!K61)</f>
        <v>0</v>
      </c>
      <c r="L61" s="86">
        <f>SUM('⑴ IS(Subtotal-Dert.)'!L61,'⑵ IS(Subtotal-Undis.)'!L61)</f>
        <v>0</v>
      </c>
      <c r="M61" s="86">
        <f>SUM('⑴ IS(Subtotal-Dert.)'!M61,'⑵ IS(Subtotal-Undis.)'!M61)</f>
        <v>0</v>
      </c>
      <c r="N61" s="86">
        <f>SUM('⑴ IS(Subtotal-Dert.)'!N61,'⑵ IS(Subtotal-Undis.)'!N61)</f>
        <v>0</v>
      </c>
      <c r="O61" s="86">
        <f>SUM('⑴ IS(Subtotal-Dert.)'!O61,'⑵ IS(Subtotal-Undis.)'!O61)</f>
        <v>0</v>
      </c>
      <c r="P61" s="86">
        <f>SUM('⑴ IS(Subtotal-Dert.)'!P61,'⑵ IS(Subtotal-Undis.)'!P61)</f>
        <v>0</v>
      </c>
      <c r="Q61" s="86">
        <f>SUM('⑴ IS(Subtotal-Dert.)'!Q61,'⑵ IS(Subtotal-Undis.)'!Q61)</f>
        <v>0</v>
      </c>
      <c r="R61" s="87">
        <f>SUM('⑴ IS(Subtotal-Dert.)'!R61,'⑵ IS(Subtotal-Undis.)'!R61)</f>
        <v>0</v>
      </c>
      <c r="T61" s="81"/>
      <c r="U61" s="92" t="str">
        <f t="shared" si="42"/>
        <v>Employee Recruiting</v>
      </c>
      <c r="V61" s="83"/>
      <c r="W61" s="84">
        <f t="shared" si="10"/>
        <v>0</v>
      </c>
      <c r="X61" s="84">
        <f t="shared" si="11"/>
        <v>0</v>
      </c>
      <c r="Y61" s="85">
        <f>SUM('⑴ IS(Subtotal-Dert.)'!Y61,'⑵ IS(Subtotal-Undis.)'!Y61)</f>
        <v>0</v>
      </c>
      <c r="Z61" s="86">
        <f>SUM('⑴ IS(Subtotal-Dert.)'!Z61,'⑵ IS(Subtotal-Undis.)'!Z61)</f>
        <v>0</v>
      </c>
      <c r="AA61" s="86">
        <f>SUM('⑴ IS(Subtotal-Dert.)'!AA61,'⑵ IS(Subtotal-Undis.)'!AA61)</f>
        <v>0</v>
      </c>
      <c r="AB61" s="86">
        <f>SUM('⑴ IS(Subtotal-Dert.)'!AB61,'⑵ IS(Subtotal-Undis.)'!AB61)</f>
        <v>0</v>
      </c>
      <c r="AC61" s="86">
        <f>SUM('⑴ IS(Subtotal-Dert.)'!AC61,'⑵ IS(Subtotal-Undis.)'!AC61)</f>
        <v>0</v>
      </c>
      <c r="AD61" s="86">
        <f>SUM('⑴ IS(Subtotal-Dert.)'!AD61,'⑵ IS(Subtotal-Undis.)'!AD61)</f>
        <v>0</v>
      </c>
      <c r="AE61" s="86">
        <f>SUM('⑴ IS(Subtotal-Dert.)'!AE61,'⑵ IS(Subtotal-Undis.)'!AE61)</f>
        <v>0</v>
      </c>
      <c r="AF61" s="86">
        <f>SUM('⑴ IS(Subtotal-Dert.)'!AF61,'⑵ IS(Subtotal-Undis.)'!AF61)</f>
        <v>0</v>
      </c>
      <c r="AG61" s="86">
        <f>SUM('⑴ IS(Subtotal-Dert.)'!AG61,'⑵ IS(Subtotal-Undis.)'!AG61)</f>
        <v>0</v>
      </c>
      <c r="AH61" s="86">
        <f>SUM('⑴ IS(Subtotal-Dert.)'!AH61,'⑵ IS(Subtotal-Undis.)'!AH61)</f>
        <v>0</v>
      </c>
      <c r="AI61" s="86">
        <f>SUM('⑴ IS(Subtotal-Dert.)'!AI61,'⑵ IS(Subtotal-Undis.)'!AI61)</f>
        <v>0</v>
      </c>
      <c r="AJ61" s="87">
        <f>SUM('⑴ IS(Subtotal-Dert.)'!AJ61,'⑵ IS(Subtotal-Undis.)'!AJ61)</f>
        <v>0</v>
      </c>
      <c r="AL61" s="81"/>
      <c r="AM61" s="92" t="str">
        <f t="shared" si="44"/>
        <v>Employee Recruiting</v>
      </c>
      <c r="AN61" s="83"/>
      <c r="AO61" s="84">
        <f t="shared" si="12"/>
        <v>2390.0500000000002</v>
      </c>
      <c r="AP61" s="84">
        <f t="shared" si="13"/>
        <v>131.02000000000001</v>
      </c>
      <c r="AQ61" s="85">
        <f>SUM('⑴ IS(Subtotal-Dert.)'!AQ61,'⑵ IS(Subtotal-Undis.)'!AQ61)</f>
        <v>0</v>
      </c>
      <c r="AR61" s="86">
        <f>SUM('⑴ IS(Subtotal-Dert.)'!AR61,'⑵ IS(Subtotal-Undis.)'!AR61)</f>
        <v>131.02000000000001</v>
      </c>
      <c r="AS61" s="86">
        <f>SUM('⑴ IS(Subtotal-Dert.)'!AS61,'⑵ IS(Subtotal-Undis.)'!AS61)</f>
        <v>0</v>
      </c>
      <c r="AT61" s="86">
        <f>SUM('⑴ IS(Subtotal-Dert.)'!AT61,'⑵ IS(Subtotal-Undis.)'!AT61)</f>
        <v>0</v>
      </c>
      <c r="AU61" s="86">
        <f>SUM('⑴ IS(Subtotal-Dert.)'!AU61,'⑵ IS(Subtotal-Undis.)'!AU61)</f>
        <v>0</v>
      </c>
      <c r="AV61" s="86">
        <f>SUM('⑴ IS(Subtotal-Dert.)'!AV61,'⑵ IS(Subtotal-Undis.)'!AV61)</f>
        <v>0</v>
      </c>
      <c r="AW61" s="86">
        <f>SUM('⑴ IS(Subtotal-Dert.)'!AW61,'⑵ IS(Subtotal-Undis.)'!AW61)</f>
        <v>0</v>
      </c>
      <c r="AX61" s="86">
        <f>SUM('⑴ IS(Subtotal-Dert.)'!AX61,'⑵ IS(Subtotal-Undis.)'!AX61)</f>
        <v>0</v>
      </c>
      <c r="AY61" s="86">
        <f>SUM('⑴ IS(Subtotal-Dert.)'!AY61,'⑵ IS(Subtotal-Undis.)'!AY61)</f>
        <v>0</v>
      </c>
      <c r="AZ61" s="86">
        <f>SUM('⑴ IS(Subtotal-Dert.)'!AZ61,'⑵ IS(Subtotal-Undis.)'!AZ61)</f>
        <v>1107.6300000000001</v>
      </c>
      <c r="BA61" s="86">
        <f>SUM('⑴ IS(Subtotal-Dert.)'!BA61,'⑵ IS(Subtotal-Undis.)'!BA61)</f>
        <v>782.04</v>
      </c>
      <c r="BB61" s="87">
        <f>SUM('⑴ IS(Subtotal-Dert.)'!BB61,'⑵ IS(Subtotal-Undis.)'!BB61)</f>
        <v>369.36</v>
      </c>
      <c r="BD61" s="81"/>
      <c r="BE61" s="92" t="str">
        <f t="shared" si="46"/>
        <v>Employee Recruiting</v>
      </c>
      <c r="BF61" s="83"/>
      <c r="BG61" s="84">
        <f t="shared" si="14"/>
        <v>5309.67</v>
      </c>
      <c r="BH61" s="84">
        <f t="shared" si="15"/>
        <v>963</v>
      </c>
      <c r="BI61" s="85">
        <f>SUM('⑴ IS(Subtotal-Dert.)'!BI61,'⑵ IS(Subtotal-Undis.)'!BI61)</f>
        <v>321</v>
      </c>
      <c r="BJ61" s="86">
        <f>SUM('⑴ IS(Subtotal-Dert.)'!BJ61,'⑵ IS(Subtotal-Undis.)'!BJ61)</f>
        <v>321</v>
      </c>
      <c r="BK61" s="86">
        <f>SUM('⑴ IS(Subtotal-Dert.)'!BK61,'⑵ IS(Subtotal-Undis.)'!BK61)</f>
        <v>321</v>
      </c>
      <c r="BL61" s="86">
        <f>SUM('⑴ IS(Subtotal-Dert.)'!BL61,'⑵ IS(Subtotal-Undis.)'!BL61)</f>
        <v>321</v>
      </c>
      <c r="BM61" s="86">
        <f>SUM('⑴ IS(Subtotal-Dert.)'!BM61,'⑵ IS(Subtotal-Undis.)'!BM61)</f>
        <v>356</v>
      </c>
      <c r="BN61" s="86">
        <f>SUM('⑴ IS(Subtotal-Dert.)'!BN61,'⑵ IS(Subtotal-Undis.)'!BN61)</f>
        <v>321</v>
      </c>
      <c r="BO61" s="86">
        <f>SUM('⑴ IS(Subtotal-Dert.)'!BO61,'⑵ IS(Subtotal-Undis.)'!BO61)</f>
        <v>321</v>
      </c>
      <c r="BP61" s="86">
        <f>SUM('⑴ IS(Subtotal-Dert.)'!BP61,'⑵ IS(Subtotal-Undis.)'!BP61)</f>
        <v>321</v>
      </c>
      <c r="BQ61" s="86">
        <f>SUM('⑴ IS(Subtotal-Dert.)'!BQ61,'⑵ IS(Subtotal-Undis.)'!BQ61)</f>
        <v>462</v>
      </c>
      <c r="BR61" s="86">
        <f>SUM('⑴ IS(Subtotal-Dert.)'!BR61,'⑵ IS(Subtotal-Undis.)'!BR61)</f>
        <v>0</v>
      </c>
      <c r="BS61" s="86">
        <f>SUM('⑴ IS(Subtotal-Dert.)'!BS61,'⑵ IS(Subtotal-Undis.)'!BS61)</f>
        <v>1183.99</v>
      </c>
      <c r="BT61" s="87">
        <f>SUM('⑴ IS(Subtotal-Dert.)'!BT61,'⑵ IS(Subtotal-Undis.)'!BT61)</f>
        <v>1060.68</v>
      </c>
      <c r="BV61" s="81"/>
      <c r="BW61" s="92" t="str">
        <f t="shared" si="48"/>
        <v>Employee Recruiting</v>
      </c>
      <c r="BX61" s="83"/>
      <c r="BY61" s="84">
        <f t="shared" si="16"/>
        <v>0</v>
      </c>
      <c r="BZ61" s="85">
        <f t="shared" si="17"/>
        <v>0</v>
      </c>
      <c r="CA61" s="86">
        <f t="shared" si="18"/>
        <v>0</v>
      </c>
      <c r="CB61" s="86">
        <f t="shared" si="19"/>
        <v>0</v>
      </c>
      <c r="CC61" s="86">
        <f t="shared" si="20"/>
        <v>0</v>
      </c>
      <c r="CD61" s="84">
        <f t="shared" si="4"/>
        <v>0</v>
      </c>
      <c r="CE61" s="85">
        <f t="shared" si="21"/>
        <v>0</v>
      </c>
      <c r="CF61" s="86">
        <f t="shared" si="22"/>
        <v>0</v>
      </c>
      <c r="CG61" s="86">
        <f t="shared" si="23"/>
        <v>0</v>
      </c>
      <c r="CH61" s="86">
        <f t="shared" si="24"/>
        <v>0</v>
      </c>
      <c r="CI61" s="84">
        <f t="shared" si="5"/>
        <v>2390.0500000000002</v>
      </c>
      <c r="CJ61" s="85">
        <f t="shared" si="25"/>
        <v>131.02000000000001</v>
      </c>
      <c r="CK61" s="86">
        <f t="shared" si="26"/>
        <v>0</v>
      </c>
      <c r="CL61" s="86">
        <f t="shared" si="27"/>
        <v>0</v>
      </c>
      <c r="CM61" s="87">
        <f t="shared" si="28"/>
        <v>2259.0300000000002</v>
      </c>
      <c r="CO61" s="81"/>
      <c r="CP61" s="92" t="str">
        <f t="shared" si="49"/>
        <v>Employee Recruiting</v>
      </c>
      <c r="CQ61" s="83"/>
      <c r="CR61" s="84">
        <f t="shared" si="66"/>
        <v>0</v>
      </c>
      <c r="CS61" s="84">
        <f t="shared" si="66"/>
        <v>0</v>
      </c>
      <c r="CT61" s="85">
        <f t="shared" si="65"/>
        <v>0</v>
      </c>
      <c r="CU61" s="86">
        <f t="shared" si="65"/>
        <v>0</v>
      </c>
      <c r="CV61" s="86">
        <f t="shared" si="65"/>
        <v>0</v>
      </c>
      <c r="CW61" s="86">
        <f t="shared" si="65"/>
        <v>0</v>
      </c>
      <c r="CX61" s="86">
        <f t="shared" si="65"/>
        <v>0</v>
      </c>
      <c r="CY61" s="86">
        <f t="shared" si="65"/>
        <v>0</v>
      </c>
      <c r="CZ61" s="86">
        <f t="shared" si="65"/>
        <v>0</v>
      </c>
      <c r="DA61" s="86">
        <f t="shared" si="55"/>
        <v>0</v>
      </c>
      <c r="DB61" s="86">
        <f t="shared" si="55"/>
        <v>0</v>
      </c>
      <c r="DC61" s="86">
        <f t="shared" si="55"/>
        <v>0</v>
      </c>
      <c r="DD61" s="86">
        <f t="shared" si="55"/>
        <v>0</v>
      </c>
      <c r="DE61" s="87">
        <f t="shared" si="55"/>
        <v>0</v>
      </c>
      <c r="DG61" s="81"/>
      <c r="DH61" s="92" t="str">
        <f t="shared" si="50"/>
        <v>Employee Recruiting</v>
      </c>
      <c r="DI61" s="83"/>
      <c r="DJ61" s="88" t="str">
        <f t="shared" si="64"/>
        <v/>
      </c>
      <c r="DK61" s="88" t="str">
        <f t="shared" si="64"/>
        <v/>
      </c>
      <c r="DL61" s="89" t="str">
        <f t="shared" si="64"/>
        <v/>
      </c>
      <c r="DM61" s="90" t="str">
        <f t="shared" si="64"/>
        <v/>
      </c>
      <c r="DN61" s="90" t="str">
        <f t="shared" si="64"/>
        <v/>
      </c>
      <c r="DO61" s="90" t="str">
        <f t="shared" si="64"/>
        <v/>
      </c>
      <c r="DP61" s="90" t="str">
        <f t="shared" si="64"/>
        <v/>
      </c>
      <c r="DQ61" s="90" t="str">
        <f t="shared" si="64"/>
        <v/>
      </c>
      <c r="DR61" s="90" t="str">
        <f t="shared" si="64"/>
        <v/>
      </c>
      <c r="DS61" s="90" t="str">
        <f t="shared" si="60"/>
        <v/>
      </c>
      <c r="DT61" s="90" t="str">
        <f t="shared" si="60"/>
        <v/>
      </c>
      <c r="DU61" s="90" t="str">
        <f t="shared" si="60"/>
        <v/>
      </c>
      <c r="DV61" s="90" t="str">
        <f t="shared" si="60"/>
        <v/>
      </c>
      <c r="DW61" s="91" t="str">
        <f t="shared" si="60"/>
        <v/>
      </c>
      <c r="DY61" s="180">
        <f t="shared" si="61"/>
        <v>56</v>
      </c>
      <c r="DZ61" s="180" t="str">
        <f t="shared" si="62"/>
        <v>Employee Recruiting</v>
      </c>
      <c r="EA61" s="181">
        <f t="shared" si="63"/>
        <v>0</v>
      </c>
    </row>
    <row r="62" spans="2:131" ht="11.85" customHeight="1" x14ac:dyDescent="0.15">
      <c r="B62" s="81"/>
      <c r="C62" s="92" t="s">
        <v>129</v>
      </c>
      <c r="D62" s="83"/>
      <c r="E62" s="84">
        <f t="shared" si="8"/>
        <v>393.89</v>
      </c>
      <c r="F62" s="84">
        <f t="shared" si="9"/>
        <v>393.89</v>
      </c>
      <c r="G62" s="85">
        <f>SUM('⑴ IS(Subtotal-Dert.)'!G62,'⑵ IS(Subtotal-Undis.)'!G62)</f>
        <v>114</v>
      </c>
      <c r="H62" s="86">
        <f>SUM('⑴ IS(Subtotal-Dert.)'!H62,'⑵ IS(Subtotal-Undis.)'!H62)</f>
        <v>0</v>
      </c>
      <c r="I62" s="86">
        <f>SUM('⑴ IS(Subtotal-Dert.)'!I62,'⑵ IS(Subtotal-Undis.)'!I62)</f>
        <v>279.89</v>
      </c>
      <c r="J62" s="86">
        <f>SUM('⑴ IS(Subtotal-Dert.)'!J62,'⑵ IS(Subtotal-Undis.)'!J62)</f>
        <v>0</v>
      </c>
      <c r="K62" s="86">
        <f>SUM('⑴ IS(Subtotal-Dert.)'!K62,'⑵ IS(Subtotal-Undis.)'!K62)</f>
        <v>0</v>
      </c>
      <c r="L62" s="86">
        <f>SUM('⑴ IS(Subtotal-Dert.)'!L62,'⑵ IS(Subtotal-Undis.)'!L62)</f>
        <v>0</v>
      </c>
      <c r="M62" s="86">
        <f>SUM('⑴ IS(Subtotal-Dert.)'!M62,'⑵ IS(Subtotal-Undis.)'!M62)</f>
        <v>0</v>
      </c>
      <c r="N62" s="86">
        <f>SUM('⑴ IS(Subtotal-Dert.)'!N62,'⑵ IS(Subtotal-Undis.)'!N62)</f>
        <v>0</v>
      </c>
      <c r="O62" s="86">
        <f>SUM('⑴ IS(Subtotal-Dert.)'!O62,'⑵ IS(Subtotal-Undis.)'!O62)</f>
        <v>0</v>
      </c>
      <c r="P62" s="86">
        <f>SUM('⑴ IS(Subtotal-Dert.)'!P62,'⑵ IS(Subtotal-Undis.)'!P62)</f>
        <v>0</v>
      </c>
      <c r="Q62" s="86">
        <f>SUM('⑴ IS(Subtotal-Dert.)'!Q62,'⑵ IS(Subtotal-Undis.)'!Q62)</f>
        <v>0</v>
      </c>
      <c r="R62" s="87">
        <f>SUM('⑴ IS(Subtotal-Dert.)'!R62,'⑵ IS(Subtotal-Undis.)'!R62)</f>
        <v>0</v>
      </c>
      <c r="T62" s="81"/>
      <c r="U62" s="92" t="str">
        <f t="shared" si="42"/>
        <v>Employee Relations</v>
      </c>
      <c r="V62" s="83"/>
      <c r="W62" s="84">
        <f t="shared" si="10"/>
        <v>19620</v>
      </c>
      <c r="X62" s="84">
        <f t="shared" si="11"/>
        <v>4905</v>
      </c>
      <c r="Y62" s="85">
        <f>SUM('⑴ IS(Subtotal-Dert.)'!Y62,'⑵ IS(Subtotal-Undis.)'!Y62)</f>
        <v>1635</v>
      </c>
      <c r="Z62" s="86">
        <f>SUM('⑴ IS(Subtotal-Dert.)'!Z62,'⑵ IS(Subtotal-Undis.)'!Z62)</f>
        <v>1635</v>
      </c>
      <c r="AA62" s="86">
        <f>SUM('⑴ IS(Subtotal-Dert.)'!AA62,'⑵ IS(Subtotal-Undis.)'!AA62)</f>
        <v>1635</v>
      </c>
      <c r="AB62" s="86">
        <f>SUM('⑴ IS(Subtotal-Dert.)'!AB62,'⑵ IS(Subtotal-Undis.)'!AB62)</f>
        <v>1635</v>
      </c>
      <c r="AC62" s="86">
        <f>SUM('⑴ IS(Subtotal-Dert.)'!AC62,'⑵ IS(Subtotal-Undis.)'!AC62)</f>
        <v>1635</v>
      </c>
      <c r="AD62" s="86">
        <f>SUM('⑴ IS(Subtotal-Dert.)'!AD62,'⑵ IS(Subtotal-Undis.)'!AD62)</f>
        <v>1635</v>
      </c>
      <c r="AE62" s="86">
        <f>SUM('⑴ IS(Subtotal-Dert.)'!AE62,'⑵ IS(Subtotal-Undis.)'!AE62)</f>
        <v>1635</v>
      </c>
      <c r="AF62" s="86">
        <f>SUM('⑴ IS(Subtotal-Dert.)'!AF62,'⑵ IS(Subtotal-Undis.)'!AF62)</f>
        <v>1635</v>
      </c>
      <c r="AG62" s="86">
        <f>SUM('⑴ IS(Subtotal-Dert.)'!AG62,'⑵ IS(Subtotal-Undis.)'!AG62)</f>
        <v>1635</v>
      </c>
      <c r="AH62" s="86">
        <f>SUM('⑴ IS(Subtotal-Dert.)'!AH62,'⑵ IS(Subtotal-Undis.)'!AH62)</f>
        <v>1635</v>
      </c>
      <c r="AI62" s="86">
        <f>SUM('⑴ IS(Subtotal-Dert.)'!AI62,'⑵ IS(Subtotal-Undis.)'!AI62)</f>
        <v>1635</v>
      </c>
      <c r="AJ62" s="87">
        <f>SUM('⑴ IS(Subtotal-Dert.)'!AJ62,'⑵ IS(Subtotal-Undis.)'!AJ62)</f>
        <v>1635</v>
      </c>
      <c r="AL62" s="81"/>
      <c r="AM62" s="92" t="str">
        <f t="shared" si="44"/>
        <v>Employee Relations</v>
      </c>
      <c r="AN62" s="83"/>
      <c r="AO62" s="84">
        <f t="shared" si="12"/>
        <v>17272.41</v>
      </c>
      <c r="AP62" s="84">
        <f t="shared" si="13"/>
        <v>9133.5600000000013</v>
      </c>
      <c r="AQ62" s="85">
        <f>SUM('⑴ IS(Subtotal-Dert.)'!AQ62,'⑵ IS(Subtotal-Undis.)'!AQ62)</f>
        <v>16.100000000000001</v>
      </c>
      <c r="AR62" s="86">
        <f>SUM('⑴ IS(Subtotal-Dert.)'!AR62,'⑵ IS(Subtotal-Undis.)'!AR62)</f>
        <v>8396.6200000000008</v>
      </c>
      <c r="AS62" s="86">
        <f>SUM('⑴ IS(Subtotal-Dert.)'!AS62,'⑵ IS(Subtotal-Undis.)'!AS62)</f>
        <v>720.84</v>
      </c>
      <c r="AT62" s="86">
        <f>SUM('⑴ IS(Subtotal-Dert.)'!AT62,'⑵ IS(Subtotal-Undis.)'!AT62)</f>
        <v>100</v>
      </c>
      <c r="AU62" s="86">
        <f>SUM('⑴ IS(Subtotal-Dert.)'!AU62,'⑵ IS(Subtotal-Undis.)'!AU62)</f>
        <v>630</v>
      </c>
      <c r="AV62" s="86">
        <f>SUM('⑴ IS(Subtotal-Dert.)'!AV62,'⑵ IS(Subtotal-Undis.)'!AV62)</f>
        <v>0</v>
      </c>
      <c r="AW62" s="86">
        <f>SUM('⑴ IS(Subtotal-Dert.)'!AW62,'⑵ IS(Subtotal-Undis.)'!AW62)</f>
        <v>0</v>
      </c>
      <c r="AX62" s="86">
        <f>SUM('⑴ IS(Subtotal-Dert.)'!AX62,'⑵ IS(Subtotal-Undis.)'!AX62)</f>
        <v>784.55</v>
      </c>
      <c r="AY62" s="86">
        <f>SUM('⑴ IS(Subtotal-Dert.)'!AY62,'⑵ IS(Subtotal-Undis.)'!AY62)</f>
        <v>734.7</v>
      </c>
      <c r="AZ62" s="86">
        <f>SUM('⑴ IS(Subtotal-Dert.)'!AZ62,'⑵ IS(Subtotal-Undis.)'!AZ62)</f>
        <v>792.46</v>
      </c>
      <c r="BA62" s="86">
        <f>SUM('⑴ IS(Subtotal-Dert.)'!BA62,'⑵ IS(Subtotal-Undis.)'!BA62)</f>
        <v>87.55</v>
      </c>
      <c r="BB62" s="87">
        <f>SUM('⑴ IS(Subtotal-Dert.)'!BB62,'⑵ IS(Subtotal-Undis.)'!BB62)</f>
        <v>5009.59</v>
      </c>
      <c r="BD62" s="81"/>
      <c r="BE62" s="92" t="str">
        <f t="shared" si="46"/>
        <v>Employee Relations</v>
      </c>
      <c r="BF62" s="83"/>
      <c r="BG62" s="84">
        <f t="shared" si="14"/>
        <v>16499.689999999999</v>
      </c>
      <c r="BH62" s="84">
        <f t="shared" si="15"/>
        <v>5790</v>
      </c>
      <c r="BI62" s="85">
        <f>SUM('⑴ IS(Subtotal-Dert.)'!BI62,'⑵ IS(Subtotal-Undis.)'!BI62)</f>
        <v>1923</v>
      </c>
      <c r="BJ62" s="86">
        <f>SUM('⑴ IS(Subtotal-Dert.)'!BJ62,'⑵ IS(Subtotal-Undis.)'!BJ62)</f>
        <v>990</v>
      </c>
      <c r="BK62" s="86">
        <f>SUM('⑴ IS(Subtotal-Dert.)'!BK62,'⑵ IS(Subtotal-Undis.)'!BK62)</f>
        <v>2877</v>
      </c>
      <c r="BL62" s="86">
        <f>SUM('⑴ IS(Subtotal-Dert.)'!BL62,'⑵ IS(Subtotal-Undis.)'!BL62)</f>
        <v>1537</v>
      </c>
      <c r="BM62" s="86">
        <f>SUM('⑴ IS(Subtotal-Dert.)'!BM62,'⑵ IS(Subtotal-Undis.)'!BM62)</f>
        <v>1167</v>
      </c>
      <c r="BN62" s="86">
        <f>SUM('⑴ IS(Subtotal-Dert.)'!BN62,'⑵ IS(Subtotal-Undis.)'!BN62)</f>
        <v>1654</v>
      </c>
      <c r="BO62" s="86">
        <f>SUM('⑴ IS(Subtotal-Dert.)'!BO62,'⑵ IS(Subtotal-Undis.)'!BO62)</f>
        <v>1002</v>
      </c>
      <c r="BP62" s="86">
        <f>SUM('⑴ IS(Subtotal-Dert.)'!BP62,'⑵ IS(Subtotal-Undis.)'!BP62)</f>
        <v>1824</v>
      </c>
      <c r="BQ62" s="86">
        <f>SUM('⑴ IS(Subtotal-Dert.)'!BQ62,'⑵ IS(Subtotal-Undis.)'!BQ62)</f>
        <v>1496</v>
      </c>
      <c r="BR62" s="86">
        <f>SUM('⑴ IS(Subtotal-Dert.)'!BR62,'⑵ IS(Subtotal-Undis.)'!BR62)</f>
        <v>529</v>
      </c>
      <c r="BS62" s="86">
        <f>SUM('⑴ IS(Subtotal-Dert.)'!BS62,'⑵ IS(Subtotal-Undis.)'!BS62)</f>
        <v>948.35</v>
      </c>
      <c r="BT62" s="87">
        <f>SUM('⑴ IS(Subtotal-Dert.)'!BT62,'⑵ IS(Subtotal-Undis.)'!BT62)</f>
        <v>552.34</v>
      </c>
      <c r="BV62" s="81"/>
      <c r="BW62" s="92" t="str">
        <f t="shared" si="48"/>
        <v>Employee Relations</v>
      </c>
      <c r="BX62" s="83"/>
      <c r="BY62" s="84">
        <f t="shared" si="16"/>
        <v>393.89</v>
      </c>
      <c r="BZ62" s="85">
        <f t="shared" si="17"/>
        <v>393.89</v>
      </c>
      <c r="CA62" s="86">
        <f t="shared" si="18"/>
        <v>0</v>
      </c>
      <c r="CB62" s="86">
        <f t="shared" si="19"/>
        <v>0</v>
      </c>
      <c r="CC62" s="86">
        <f t="shared" si="20"/>
        <v>0</v>
      </c>
      <c r="CD62" s="84">
        <f t="shared" si="4"/>
        <v>19620</v>
      </c>
      <c r="CE62" s="85">
        <f t="shared" si="21"/>
        <v>4905</v>
      </c>
      <c r="CF62" s="86">
        <f t="shared" si="22"/>
        <v>4905</v>
      </c>
      <c r="CG62" s="86">
        <f t="shared" si="23"/>
        <v>4905</v>
      </c>
      <c r="CH62" s="86">
        <f t="shared" si="24"/>
        <v>4905</v>
      </c>
      <c r="CI62" s="84">
        <f t="shared" si="5"/>
        <v>17272.410000000003</v>
      </c>
      <c r="CJ62" s="85">
        <f t="shared" si="25"/>
        <v>9133.5600000000013</v>
      </c>
      <c r="CK62" s="86">
        <f t="shared" si="26"/>
        <v>730</v>
      </c>
      <c r="CL62" s="86">
        <f t="shared" si="27"/>
        <v>1519.25</v>
      </c>
      <c r="CM62" s="87">
        <f t="shared" si="28"/>
        <v>5889.6</v>
      </c>
      <c r="CO62" s="81"/>
      <c r="CP62" s="92" t="str">
        <f t="shared" si="49"/>
        <v>Employee Relations</v>
      </c>
      <c r="CQ62" s="83"/>
      <c r="CR62" s="84">
        <f t="shared" si="66"/>
        <v>-19226.11</v>
      </c>
      <c r="CS62" s="84">
        <f t="shared" si="66"/>
        <v>-4511.1099999999997</v>
      </c>
      <c r="CT62" s="85">
        <f t="shared" si="65"/>
        <v>-1521</v>
      </c>
      <c r="CU62" s="86">
        <f t="shared" si="65"/>
        <v>-1635</v>
      </c>
      <c r="CV62" s="86">
        <f t="shared" si="65"/>
        <v>-1355.1100000000001</v>
      </c>
      <c r="CW62" s="86">
        <f t="shared" si="65"/>
        <v>-1635</v>
      </c>
      <c r="CX62" s="86">
        <f t="shared" si="65"/>
        <v>-1635</v>
      </c>
      <c r="CY62" s="86">
        <f t="shared" si="65"/>
        <v>-1635</v>
      </c>
      <c r="CZ62" s="86">
        <f t="shared" si="65"/>
        <v>-1635</v>
      </c>
      <c r="DA62" s="86">
        <f t="shared" si="55"/>
        <v>-1635</v>
      </c>
      <c r="DB62" s="86">
        <f t="shared" si="55"/>
        <v>-1635</v>
      </c>
      <c r="DC62" s="86">
        <f t="shared" si="55"/>
        <v>-1635</v>
      </c>
      <c r="DD62" s="86">
        <f t="shared" si="55"/>
        <v>-1635</v>
      </c>
      <c r="DE62" s="87">
        <f t="shared" si="55"/>
        <v>-1635</v>
      </c>
      <c r="DG62" s="81"/>
      <c r="DH62" s="92" t="str">
        <f t="shared" si="50"/>
        <v>Employee Relations</v>
      </c>
      <c r="DI62" s="83"/>
      <c r="DJ62" s="88">
        <f t="shared" si="64"/>
        <v>2.0075942915392386E-2</v>
      </c>
      <c r="DK62" s="88">
        <f t="shared" si="64"/>
        <v>8.0303771661569878E-2</v>
      </c>
      <c r="DL62" s="89">
        <f t="shared" si="64"/>
        <v>6.9724770642201839E-2</v>
      </c>
      <c r="DM62" s="90">
        <f t="shared" si="64"/>
        <v>0</v>
      </c>
      <c r="DN62" s="90">
        <f t="shared" si="64"/>
        <v>0.17118654434250757</v>
      </c>
      <c r="DO62" s="90">
        <f t="shared" si="64"/>
        <v>0</v>
      </c>
      <c r="DP62" s="90">
        <f t="shared" si="64"/>
        <v>0</v>
      </c>
      <c r="DQ62" s="90">
        <f t="shared" si="64"/>
        <v>0</v>
      </c>
      <c r="DR62" s="90">
        <f t="shared" si="64"/>
        <v>0</v>
      </c>
      <c r="DS62" s="90">
        <f t="shared" si="60"/>
        <v>0</v>
      </c>
      <c r="DT62" s="90">
        <f t="shared" si="60"/>
        <v>0</v>
      </c>
      <c r="DU62" s="90">
        <f t="shared" si="60"/>
        <v>0</v>
      </c>
      <c r="DV62" s="90">
        <f t="shared" si="60"/>
        <v>0</v>
      </c>
      <c r="DW62" s="91">
        <f t="shared" si="60"/>
        <v>0</v>
      </c>
      <c r="DY62" s="180">
        <f t="shared" si="61"/>
        <v>23</v>
      </c>
      <c r="DZ62" s="180" t="str">
        <f t="shared" si="62"/>
        <v>Employee Relations</v>
      </c>
      <c r="EA62" s="181">
        <f t="shared" si="63"/>
        <v>1355.1100000000001</v>
      </c>
    </row>
    <row r="63" spans="2:131" ht="11.85" customHeight="1" x14ac:dyDescent="0.15">
      <c r="B63" s="81"/>
      <c r="C63" s="92" t="s">
        <v>130</v>
      </c>
      <c r="D63" s="83"/>
      <c r="E63" s="84">
        <f t="shared" si="8"/>
        <v>0</v>
      </c>
      <c r="F63" s="84">
        <f t="shared" si="9"/>
        <v>0</v>
      </c>
      <c r="G63" s="85">
        <f>SUM('⑴ IS(Subtotal-Dert.)'!G63,'⑵ IS(Subtotal-Undis.)'!G63)</f>
        <v>0</v>
      </c>
      <c r="H63" s="86">
        <f>SUM('⑴ IS(Subtotal-Dert.)'!H63,'⑵ IS(Subtotal-Undis.)'!H63)</f>
        <v>0</v>
      </c>
      <c r="I63" s="86">
        <f>SUM('⑴ IS(Subtotal-Dert.)'!I63,'⑵ IS(Subtotal-Undis.)'!I63)</f>
        <v>0</v>
      </c>
      <c r="J63" s="86">
        <f>SUM('⑴ IS(Subtotal-Dert.)'!J63,'⑵ IS(Subtotal-Undis.)'!J63)</f>
        <v>0</v>
      </c>
      <c r="K63" s="86">
        <f>SUM('⑴ IS(Subtotal-Dert.)'!K63,'⑵ IS(Subtotal-Undis.)'!K63)</f>
        <v>0</v>
      </c>
      <c r="L63" s="86">
        <f>SUM('⑴ IS(Subtotal-Dert.)'!L63,'⑵ IS(Subtotal-Undis.)'!L63)</f>
        <v>0</v>
      </c>
      <c r="M63" s="86">
        <f>SUM('⑴ IS(Subtotal-Dert.)'!M63,'⑵ IS(Subtotal-Undis.)'!M63)</f>
        <v>0</v>
      </c>
      <c r="N63" s="86">
        <f>SUM('⑴ IS(Subtotal-Dert.)'!N63,'⑵ IS(Subtotal-Undis.)'!N63)</f>
        <v>0</v>
      </c>
      <c r="O63" s="86">
        <f>SUM('⑴ IS(Subtotal-Dert.)'!O63,'⑵ IS(Subtotal-Undis.)'!O63)</f>
        <v>0</v>
      </c>
      <c r="P63" s="86">
        <f>SUM('⑴ IS(Subtotal-Dert.)'!P63,'⑵ IS(Subtotal-Undis.)'!P63)</f>
        <v>0</v>
      </c>
      <c r="Q63" s="86">
        <f>SUM('⑴ IS(Subtotal-Dert.)'!Q63,'⑵ IS(Subtotal-Undis.)'!Q63)</f>
        <v>0</v>
      </c>
      <c r="R63" s="87">
        <f>SUM('⑴ IS(Subtotal-Dert.)'!R63,'⑵ IS(Subtotal-Undis.)'!R63)</f>
        <v>0</v>
      </c>
      <c r="T63" s="81"/>
      <c r="U63" s="92" t="str">
        <f t="shared" si="42"/>
        <v>Employee Training</v>
      </c>
      <c r="V63" s="83"/>
      <c r="W63" s="84">
        <f t="shared" si="10"/>
        <v>1900</v>
      </c>
      <c r="X63" s="84">
        <f t="shared" si="11"/>
        <v>580</v>
      </c>
      <c r="Y63" s="85">
        <f>SUM('⑴ IS(Subtotal-Dert.)'!Y63,'⑵ IS(Subtotal-Undis.)'!Y63)</f>
        <v>100</v>
      </c>
      <c r="Z63" s="86">
        <f>SUM('⑴ IS(Subtotal-Dert.)'!Z63,'⑵ IS(Subtotal-Undis.)'!Z63)</f>
        <v>300</v>
      </c>
      <c r="AA63" s="86">
        <f>SUM('⑴ IS(Subtotal-Dert.)'!AA63,'⑵ IS(Subtotal-Undis.)'!AA63)</f>
        <v>180</v>
      </c>
      <c r="AB63" s="86">
        <f>SUM('⑴ IS(Subtotal-Dert.)'!AB63,'⑵ IS(Subtotal-Undis.)'!AB63)</f>
        <v>0</v>
      </c>
      <c r="AC63" s="86">
        <f>SUM('⑴ IS(Subtotal-Dert.)'!AC63,'⑵ IS(Subtotal-Undis.)'!AC63)</f>
        <v>200</v>
      </c>
      <c r="AD63" s="86">
        <f>SUM('⑴ IS(Subtotal-Dert.)'!AD63,'⑵ IS(Subtotal-Undis.)'!AD63)</f>
        <v>180</v>
      </c>
      <c r="AE63" s="86">
        <f>SUM('⑴ IS(Subtotal-Dert.)'!AE63,'⑵ IS(Subtotal-Undis.)'!AE63)</f>
        <v>100</v>
      </c>
      <c r="AF63" s="86">
        <f>SUM('⑴ IS(Subtotal-Dert.)'!AF63,'⑵ IS(Subtotal-Undis.)'!AF63)</f>
        <v>200</v>
      </c>
      <c r="AG63" s="86">
        <f>SUM('⑴ IS(Subtotal-Dert.)'!AG63,'⑵ IS(Subtotal-Undis.)'!AG63)</f>
        <v>170</v>
      </c>
      <c r="AH63" s="86">
        <f>SUM('⑴ IS(Subtotal-Dert.)'!AH63,'⑵ IS(Subtotal-Undis.)'!AH63)</f>
        <v>0</v>
      </c>
      <c r="AI63" s="86">
        <f>SUM('⑴ IS(Subtotal-Dert.)'!AI63,'⑵ IS(Subtotal-Undis.)'!AI63)</f>
        <v>300</v>
      </c>
      <c r="AJ63" s="87">
        <f>SUM('⑴ IS(Subtotal-Dert.)'!AJ63,'⑵ IS(Subtotal-Undis.)'!AJ63)</f>
        <v>170</v>
      </c>
      <c r="AL63" s="81"/>
      <c r="AM63" s="92" t="str">
        <f t="shared" si="44"/>
        <v>Employee Training</v>
      </c>
      <c r="AN63" s="83"/>
      <c r="AO63" s="84">
        <f t="shared" si="12"/>
        <v>4671.74</v>
      </c>
      <c r="AP63" s="84">
        <f t="shared" si="13"/>
        <v>220</v>
      </c>
      <c r="AQ63" s="85">
        <f>SUM('⑴ IS(Subtotal-Dert.)'!AQ63,'⑵ IS(Subtotal-Undis.)'!AQ63)</f>
        <v>0</v>
      </c>
      <c r="AR63" s="86">
        <f>SUM('⑴ IS(Subtotal-Dert.)'!AR63,'⑵ IS(Subtotal-Undis.)'!AR63)</f>
        <v>220</v>
      </c>
      <c r="AS63" s="86">
        <f>SUM('⑴ IS(Subtotal-Dert.)'!AS63,'⑵ IS(Subtotal-Undis.)'!AS63)</f>
        <v>0</v>
      </c>
      <c r="AT63" s="86">
        <f>SUM('⑴ IS(Subtotal-Dert.)'!AT63,'⑵ IS(Subtotal-Undis.)'!AT63)</f>
        <v>0</v>
      </c>
      <c r="AU63" s="86">
        <f>SUM('⑴ IS(Subtotal-Dert.)'!AU63,'⑵ IS(Subtotal-Undis.)'!AU63)</f>
        <v>20</v>
      </c>
      <c r="AV63" s="86">
        <f>SUM('⑴ IS(Subtotal-Dert.)'!AV63,'⑵ IS(Subtotal-Undis.)'!AV63)</f>
        <v>0</v>
      </c>
      <c r="AW63" s="86">
        <f>SUM('⑴ IS(Subtotal-Dert.)'!AW63,'⑵ IS(Subtotal-Undis.)'!AW63)</f>
        <v>0</v>
      </c>
      <c r="AX63" s="86">
        <f>SUM('⑴ IS(Subtotal-Dert.)'!AX63,'⑵ IS(Subtotal-Undis.)'!AX63)</f>
        <v>525</v>
      </c>
      <c r="AY63" s="86">
        <f>SUM('⑴ IS(Subtotal-Dert.)'!AY63,'⑵ IS(Subtotal-Undis.)'!AY63)</f>
        <v>0</v>
      </c>
      <c r="AZ63" s="86">
        <f>SUM('⑴ IS(Subtotal-Dert.)'!AZ63,'⑵ IS(Subtotal-Undis.)'!AZ63)</f>
        <v>0</v>
      </c>
      <c r="BA63" s="86">
        <f>SUM('⑴ IS(Subtotal-Dert.)'!BA63,'⑵ IS(Subtotal-Undis.)'!BA63)</f>
        <v>0</v>
      </c>
      <c r="BB63" s="87">
        <f>SUM('⑴ IS(Subtotal-Dert.)'!BB63,'⑵ IS(Subtotal-Undis.)'!BB63)</f>
        <v>3906.74</v>
      </c>
      <c r="BD63" s="81"/>
      <c r="BE63" s="92" t="str">
        <f t="shared" si="46"/>
        <v>Employee Training</v>
      </c>
      <c r="BF63" s="83"/>
      <c r="BG63" s="84">
        <f t="shared" si="14"/>
        <v>608</v>
      </c>
      <c r="BH63" s="84">
        <f t="shared" si="15"/>
        <v>83</v>
      </c>
      <c r="BI63" s="85">
        <f>SUM('⑴ IS(Subtotal-Dert.)'!BI63,'⑵ IS(Subtotal-Undis.)'!BI63)</f>
        <v>0</v>
      </c>
      <c r="BJ63" s="86">
        <f>SUM('⑴ IS(Subtotal-Dert.)'!BJ63,'⑵ IS(Subtotal-Undis.)'!BJ63)</f>
        <v>75</v>
      </c>
      <c r="BK63" s="86">
        <f>SUM('⑴ IS(Subtotal-Dert.)'!BK63,'⑵ IS(Subtotal-Undis.)'!BK63)</f>
        <v>8</v>
      </c>
      <c r="BL63" s="86">
        <f>SUM('⑴ IS(Subtotal-Dert.)'!BL63,'⑵ IS(Subtotal-Undis.)'!BL63)</f>
        <v>0</v>
      </c>
      <c r="BM63" s="86">
        <f>SUM('⑴ IS(Subtotal-Dert.)'!BM63,'⑵ IS(Subtotal-Undis.)'!BM63)</f>
        <v>0</v>
      </c>
      <c r="BN63" s="86">
        <f>SUM('⑴ IS(Subtotal-Dert.)'!BN63,'⑵ IS(Subtotal-Undis.)'!BN63)</f>
        <v>0</v>
      </c>
      <c r="BO63" s="86">
        <f>SUM('⑴ IS(Subtotal-Dert.)'!BO63,'⑵ IS(Subtotal-Undis.)'!BO63)</f>
        <v>525</v>
      </c>
      <c r="BP63" s="86">
        <f>SUM('⑴ IS(Subtotal-Dert.)'!BP63,'⑵ IS(Subtotal-Undis.)'!BP63)</f>
        <v>0</v>
      </c>
      <c r="BQ63" s="86">
        <f>SUM('⑴ IS(Subtotal-Dert.)'!BQ63,'⑵ IS(Subtotal-Undis.)'!BQ63)</f>
        <v>0</v>
      </c>
      <c r="BR63" s="86">
        <f>SUM('⑴ IS(Subtotal-Dert.)'!BR63,'⑵ IS(Subtotal-Undis.)'!BR63)</f>
        <v>0</v>
      </c>
      <c r="BS63" s="86">
        <f>SUM('⑴ IS(Subtotal-Dert.)'!BS63,'⑵ IS(Subtotal-Undis.)'!BS63)</f>
        <v>0</v>
      </c>
      <c r="BT63" s="87">
        <f>SUM('⑴ IS(Subtotal-Dert.)'!BT63,'⑵ IS(Subtotal-Undis.)'!BT63)</f>
        <v>0</v>
      </c>
      <c r="BV63" s="81"/>
      <c r="BW63" s="92" t="str">
        <f t="shared" si="48"/>
        <v>Employee Training</v>
      </c>
      <c r="BX63" s="83"/>
      <c r="BY63" s="84">
        <f t="shared" si="16"/>
        <v>0</v>
      </c>
      <c r="BZ63" s="85">
        <f t="shared" si="17"/>
        <v>0</v>
      </c>
      <c r="CA63" s="86">
        <f t="shared" si="18"/>
        <v>0</v>
      </c>
      <c r="CB63" s="86">
        <f t="shared" si="19"/>
        <v>0</v>
      </c>
      <c r="CC63" s="86">
        <f t="shared" si="20"/>
        <v>0</v>
      </c>
      <c r="CD63" s="84">
        <f t="shared" si="4"/>
        <v>1900</v>
      </c>
      <c r="CE63" s="85">
        <f t="shared" si="21"/>
        <v>580</v>
      </c>
      <c r="CF63" s="86">
        <f t="shared" si="22"/>
        <v>380</v>
      </c>
      <c r="CG63" s="86">
        <f t="shared" si="23"/>
        <v>470</v>
      </c>
      <c r="CH63" s="86">
        <f t="shared" si="24"/>
        <v>470</v>
      </c>
      <c r="CI63" s="84">
        <f t="shared" si="5"/>
        <v>4671.74</v>
      </c>
      <c r="CJ63" s="85">
        <f t="shared" si="25"/>
        <v>220</v>
      </c>
      <c r="CK63" s="86">
        <f t="shared" si="26"/>
        <v>20</v>
      </c>
      <c r="CL63" s="86">
        <f t="shared" si="27"/>
        <v>525</v>
      </c>
      <c r="CM63" s="87">
        <f t="shared" si="28"/>
        <v>3906.74</v>
      </c>
      <c r="CO63" s="81"/>
      <c r="CP63" s="92" t="str">
        <f t="shared" si="49"/>
        <v>Employee Training</v>
      </c>
      <c r="CQ63" s="83"/>
      <c r="CR63" s="84">
        <f t="shared" si="66"/>
        <v>-1900</v>
      </c>
      <c r="CS63" s="84">
        <f t="shared" si="66"/>
        <v>-580</v>
      </c>
      <c r="CT63" s="85">
        <f t="shared" si="65"/>
        <v>-100</v>
      </c>
      <c r="CU63" s="86">
        <f t="shared" si="65"/>
        <v>-300</v>
      </c>
      <c r="CV63" s="86">
        <f t="shared" si="65"/>
        <v>-180</v>
      </c>
      <c r="CW63" s="86">
        <f t="shared" si="65"/>
        <v>0</v>
      </c>
      <c r="CX63" s="86">
        <f t="shared" si="65"/>
        <v>-200</v>
      </c>
      <c r="CY63" s="86">
        <f t="shared" si="65"/>
        <v>-180</v>
      </c>
      <c r="CZ63" s="86">
        <f t="shared" si="65"/>
        <v>-100</v>
      </c>
      <c r="DA63" s="86">
        <f t="shared" si="55"/>
        <v>-200</v>
      </c>
      <c r="DB63" s="86">
        <f t="shared" si="55"/>
        <v>-170</v>
      </c>
      <c r="DC63" s="86">
        <f t="shared" si="55"/>
        <v>0</v>
      </c>
      <c r="DD63" s="86">
        <f t="shared" si="55"/>
        <v>-300</v>
      </c>
      <c r="DE63" s="87">
        <f t="shared" si="55"/>
        <v>-170</v>
      </c>
      <c r="DG63" s="81"/>
      <c r="DH63" s="92" t="str">
        <f t="shared" si="50"/>
        <v>Employee Training</v>
      </c>
      <c r="DI63" s="83"/>
      <c r="DJ63" s="88">
        <f t="shared" si="64"/>
        <v>0</v>
      </c>
      <c r="DK63" s="88">
        <f t="shared" si="64"/>
        <v>0</v>
      </c>
      <c r="DL63" s="89">
        <f t="shared" si="64"/>
        <v>0</v>
      </c>
      <c r="DM63" s="90">
        <f t="shared" si="64"/>
        <v>0</v>
      </c>
      <c r="DN63" s="90">
        <f t="shared" si="64"/>
        <v>0</v>
      </c>
      <c r="DO63" s="90" t="str">
        <f t="shared" si="64"/>
        <v/>
      </c>
      <c r="DP63" s="90">
        <f t="shared" si="64"/>
        <v>0</v>
      </c>
      <c r="DQ63" s="90">
        <f t="shared" si="64"/>
        <v>0</v>
      </c>
      <c r="DR63" s="90">
        <f t="shared" si="64"/>
        <v>0</v>
      </c>
      <c r="DS63" s="90">
        <f t="shared" si="60"/>
        <v>0</v>
      </c>
      <c r="DT63" s="90">
        <f t="shared" si="60"/>
        <v>0</v>
      </c>
      <c r="DU63" s="90" t="str">
        <f t="shared" si="60"/>
        <v/>
      </c>
      <c r="DV63" s="90">
        <f t="shared" si="60"/>
        <v>0</v>
      </c>
      <c r="DW63" s="91">
        <f t="shared" si="60"/>
        <v>0</v>
      </c>
      <c r="DY63" s="180">
        <f t="shared" si="61"/>
        <v>47</v>
      </c>
      <c r="DZ63" s="180" t="str">
        <f t="shared" si="62"/>
        <v>Employee Training</v>
      </c>
      <c r="EA63" s="181">
        <f t="shared" si="63"/>
        <v>180</v>
      </c>
    </row>
    <row r="64" spans="2:131" ht="11.85" customHeight="1" x14ac:dyDescent="0.15">
      <c r="B64" s="81"/>
      <c r="C64" s="92" t="s">
        <v>131</v>
      </c>
      <c r="D64" s="83"/>
      <c r="E64" s="84">
        <f t="shared" si="8"/>
        <v>6008.16</v>
      </c>
      <c r="F64" s="84">
        <f t="shared" si="9"/>
        <v>6008.16</v>
      </c>
      <c r="G64" s="85">
        <f>SUM('⑴ IS(Subtotal-Dert.)'!G64,'⑵ IS(Subtotal-Undis.)'!G64)</f>
        <v>3243</v>
      </c>
      <c r="H64" s="86">
        <f>SUM('⑴ IS(Subtotal-Dert.)'!H64,'⑵ IS(Subtotal-Undis.)'!H64)</f>
        <v>1201</v>
      </c>
      <c r="I64" s="86">
        <f>SUM('⑴ IS(Subtotal-Dert.)'!I64,'⑵ IS(Subtotal-Undis.)'!I64)</f>
        <v>1564.1599999999999</v>
      </c>
      <c r="J64" s="86">
        <f>SUM('⑴ IS(Subtotal-Dert.)'!J64,'⑵ IS(Subtotal-Undis.)'!J64)</f>
        <v>0</v>
      </c>
      <c r="K64" s="86">
        <f>SUM('⑴ IS(Subtotal-Dert.)'!K64,'⑵ IS(Subtotal-Undis.)'!K64)</f>
        <v>0</v>
      </c>
      <c r="L64" s="86">
        <f>SUM('⑴ IS(Subtotal-Dert.)'!L64,'⑵ IS(Subtotal-Undis.)'!L64)</f>
        <v>0</v>
      </c>
      <c r="M64" s="86">
        <f>SUM('⑴ IS(Subtotal-Dert.)'!M64,'⑵ IS(Subtotal-Undis.)'!M64)</f>
        <v>0</v>
      </c>
      <c r="N64" s="86">
        <f>SUM('⑴ IS(Subtotal-Dert.)'!N64,'⑵ IS(Subtotal-Undis.)'!N64)</f>
        <v>0</v>
      </c>
      <c r="O64" s="86">
        <f>SUM('⑴ IS(Subtotal-Dert.)'!O64,'⑵ IS(Subtotal-Undis.)'!O64)</f>
        <v>0</v>
      </c>
      <c r="P64" s="86">
        <f>SUM('⑴ IS(Subtotal-Dert.)'!P64,'⑵ IS(Subtotal-Undis.)'!P64)</f>
        <v>0</v>
      </c>
      <c r="Q64" s="86">
        <f>SUM('⑴ IS(Subtotal-Dert.)'!Q64,'⑵ IS(Subtotal-Undis.)'!Q64)</f>
        <v>0</v>
      </c>
      <c r="R64" s="87">
        <f>SUM('⑴ IS(Subtotal-Dert.)'!R64,'⑵ IS(Subtotal-Undis.)'!R64)</f>
        <v>0</v>
      </c>
      <c r="T64" s="81"/>
      <c r="U64" s="92" t="str">
        <f t="shared" si="42"/>
        <v>Equipment Rental</v>
      </c>
      <c r="V64" s="83"/>
      <c r="W64" s="84">
        <f t="shared" si="10"/>
        <v>30880</v>
      </c>
      <c r="X64" s="84">
        <f t="shared" si="11"/>
        <v>7095</v>
      </c>
      <c r="Y64" s="85">
        <f>SUM('⑴ IS(Subtotal-Dert.)'!Y64,'⑵ IS(Subtotal-Undis.)'!Y64)</f>
        <v>2365</v>
      </c>
      <c r="Z64" s="86">
        <f>SUM('⑴ IS(Subtotal-Dert.)'!Z64,'⑵ IS(Subtotal-Undis.)'!Z64)</f>
        <v>2365</v>
      </c>
      <c r="AA64" s="86">
        <f>SUM('⑴ IS(Subtotal-Dert.)'!AA64,'⑵ IS(Subtotal-Undis.)'!AA64)</f>
        <v>2365</v>
      </c>
      <c r="AB64" s="86">
        <f>SUM('⑴ IS(Subtotal-Dert.)'!AB64,'⑵ IS(Subtotal-Undis.)'!AB64)</f>
        <v>2365</v>
      </c>
      <c r="AC64" s="86">
        <f>SUM('⑴ IS(Subtotal-Dert.)'!AC64,'⑵ IS(Subtotal-Undis.)'!AC64)</f>
        <v>2365</v>
      </c>
      <c r="AD64" s="86">
        <f>SUM('⑴ IS(Subtotal-Dert.)'!AD64,'⑵ IS(Subtotal-Undis.)'!AD64)</f>
        <v>2365</v>
      </c>
      <c r="AE64" s="86">
        <f>SUM('⑴ IS(Subtotal-Dert.)'!AE64,'⑵ IS(Subtotal-Undis.)'!AE64)</f>
        <v>2365</v>
      </c>
      <c r="AF64" s="86">
        <f>SUM('⑴ IS(Subtotal-Dert.)'!AF64,'⑵ IS(Subtotal-Undis.)'!AF64)</f>
        <v>2365</v>
      </c>
      <c r="AG64" s="86">
        <f>SUM('⑴ IS(Subtotal-Dert.)'!AG64,'⑵ IS(Subtotal-Undis.)'!AG64)</f>
        <v>2865</v>
      </c>
      <c r="AH64" s="86">
        <f>SUM('⑴ IS(Subtotal-Dert.)'!AH64,'⑵ IS(Subtotal-Undis.)'!AH64)</f>
        <v>3365</v>
      </c>
      <c r="AI64" s="86">
        <f>SUM('⑴ IS(Subtotal-Dert.)'!AI64,'⑵ IS(Subtotal-Undis.)'!AI64)</f>
        <v>2865</v>
      </c>
      <c r="AJ64" s="87">
        <f>SUM('⑴ IS(Subtotal-Dert.)'!AJ64,'⑵ IS(Subtotal-Undis.)'!AJ64)</f>
        <v>2865</v>
      </c>
      <c r="AL64" s="81"/>
      <c r="AM64" s="92" t="str">
        <f t="shared" si="44"/>
        <v>Equipment Rental</v>
      </c>
      <c r="AN64" s="83"/>
      <c r="AO64" s="84">
        <f t="shared" si="12"/>
        <v>31637.810000000005</v>
      </c>
      <c r="AP64" s="84">
        <f t="shared" si="13"/>
        <v>3582.0900000000006</v>
      </c>
      <c r="AQ64" s="85">
        <f>SUM('⑴ IS(Subtotal-Dert.)'!AQ64,'⑵ IS(Subtotal-Undis.)'!AQ64)</f>
        <v>1194.0300000000002</v>
      </c>
      <c r="AR64" s="86">
        <f>SUM('⑴ IS(Subtotal-Dert.)'!AR64,'⑵ IS(Subtotal-Undis.)'!AR64)</f>
        <v>1025.2</v>
      </c>
      <c r="AS64" s="86">
        <f>SUM('⑴ IS(Subtotal-Dert.)'!AS64,'⑵ IS(Subtotal-Undis.)'!AS64)</f>
        <v>1362.8600000000001</v>
      </c>
      <c r="AT64" s="86">
        <f>SUM('⑴ IS(Subtotal-Dert.)'!AT64,'⑵ IS(Subtotal-Undis.)'!AT64)</f>
        <v>2347.4300000000003</v>
      </c>
      <c r="AU64" s="86">
        <f>SUM('⑴ IS(Subtotal-Dert.)'!AU64,'⑵ IS(Subtotal-Undis.)'!AU64)</f>
        <v>1325.5</v>
      </c>
      <c r="AV64" s="86">
        <f>SUM('⑴ IS(Subtotal-Dert.)'!AV64,'⑵ IS(Subtotal-Undis.)'!AV64)</f>
        <v>1289.52</v>
      </c>
      <c r="AW64" s="86">
        <f>SUM('⑴ IS(Subtotal-Dert.)'!AW64,'⑵ IS(Subtotal-Undis.)'!AW64)</f>
        <v>3981.6800000000003</v>
      </c>
      <c r="AX64" s="86">
        <f>SUM('⑴ IS(Subtotal-Dert.)'!AX64,'⑵ IS(Subtotal-Undis.)'!AX64)</f>
        <v>3003.6800000000003</v>
      </c>
      <c r="AY64" s="86">
        <f>SUM('⑴ IS(Subtotal-Dert.)'!AY64,'⑵ IS(Subtotal-Undis.)'!AY64)</f>
        <v>3193.06</v>
      </c>
      <c r="AZ64" s="86">
        <f>SUM('⑴ IS(Subtotal-Dert.)'!AZ64,'⑵ IS(Subtotal-Undis.)'!AZ64)</f>
        <v>4779.6000000000004</v>
      </c>
      <c r="BA64" s="86">
        <f>SUM('⑴ IS(Subtotal-Dert.)'!BA64,'⑵ IS(Subtotal-Undis.)'!BA64)</f>
        <v>3817.27</v>
      </c>
      <c r="BB64" s="87">
        <f>SUM('⑴ IS(Subtotal-Dert.)'!BB64,'⑵ IS(Subtotal-Undis.)'!BB64)</f>
        <v>4317.9800000000005</v>
      </c>
      <c r="BD64" s="81"/>
      <c r="BE64" s="92" t="str">
        <f t="shared" si="46"/>
        <v>Equipment Rental</v>
      </c>
      <c r="BF64" s="83"/>
      <c r="BG64" s="84">
        <f t="shared" si="14"/>
        <v>24660.530000000002</v>
      </c>
      <c r="BH64" s="84">
        <f t="shared" si="15"/>
        <v>3674</v>
      </c>
      <c r="BI64" s="85">
        <f>SUM('⑴ IS(Subtotal-Dert.)'!BI64,'⑵ IS(Subtotal-Undis.)'!BI64)</f>
        <v>1294</v>
      </c>
      <c r="BJ64" s="86">
        <f>SUM('⑴ IS(Subtotal-Dert.)'!BJ64,'⑵ IS(Subtotal-Undis.)'!BJ64)</f>
        <v>1190</v>
      </c>
      <c r="BK64" s="86">
        <f>SUM('⑴ IS(Subtotal-Dert.)'!BK64,'⑵ IS(Subtotal-Undis.)'!BK64)</f>
        <v>1190</v>
      </c>
      <c r="BL64" s="86">
        <f>SUM('⑴ IS(Subtotal-Dert.)'!BL64,'⑵ IS(Subtotal-Undis.)'!BL64)</f>
        <v>1190</v>
      </c>
      <c r="BM64" s="86">
        <f>SUM('⑴ IS(Subtotal-Dert.)'!BM64,'⑵ IS(Subtotal-Undis.)'!BM64)</f>
        <v>1190</v>
      </c>
      <c r="BN64" s="86">
        <f>SUM('⑴ IS(Subtotal-Dert.)'!BN64,'⑵ IS(Subtotal-Undis.)'!BN64)</f>
        <v>3356</v>
      </c>
      <c r="BO64" s="86">
        <f>SUM('⑴ IS(Subtotal-Dert.)'!BO64,'⑵ IS(Subtotal-Undis.)'!BO64)</f>
        <v>1354</v>
      </c>
      <c r="BP64" s="86">
        <f>SUM('⑴ IS(Subtotal-Dert.)'!BP64,'⑵ IS(Subtotal-Undis.)'!BP64)</f>
        <v>1026</v>
      </c>
      <c r="BQ64" s="86">
        <f>SUM('⑴ IS(Subtotal-Dert.)'!BQ64,'⑵ IS(Subtotal-Undis.)'!BQ64)</f>
        <v>1190</v>
      </c>
      <c r="BR64" s="86">
        <f>SUM('⑴ IS(Subtotal-Dert.)'!BR64,'⑵ IS(Subtotal-Undis.)'!BR64)</f>
        <v>6729</v>
      </c>
      <c r="BS64" s="86">
        <f>SUM('⑴ IS(Subtotal-Dert.)'!BS64,'⑵ IS(Subtotal-Undis.)'!BS64)</f>
        <v>2573.31</v>
      </c>
      <c r="BT64" s="87">
        <f>SUM('⑴ IS(Subtotal-Dert.)'!BT64,'⑵ IS(Subtotal-Undis.)'!BT64)</f>
        <v>2378.2200000000003</v>
      </c>
      <c r="BV64" s="81"/>
      <c r="BW64" s="92" t="str">
        <f t="shared" si="48"/>
        <v>Equipment Rental</v>
      </c>
      <c r="BX64" s="83"/>
      <c r="BY64" s="84">
        <f t="shared" si="16"/>
        <v>6008.16</v>
      </c>
      <c r="BZ64" s="85">
        <f t="shared" si="17"/>
        <v>6008.16</v>
      </c>
      <c r="CA64" s="86">
        <f t="shared" si="18"/>
        <v>0</v>
      </c>
      <c r="CB64" s="86">
        <f t="shared" si="19"/>
        <v>0</v>
      </c>
      <c r="CC64" s="86">
        <f t="shared" si="20"/>
        <v>0</v>
      </c>
      <c r="CD64" s="84">
        <f t="shared" si="4"/>
        <v>30880</v>
      </c>
      <c r="CE64" s="85">
        <f t="shared" si="21"/>
        <v>7095</v>
      </c>
      <c r="CF64" s="86">
        <f t="shared" si="22"/>
        <v>7095</v>
      </c>
      <c r="CG64" s="86">
        <f t="shared" si="23"/>
        <v>7595</v>
      </c>
      <c r="CH64" s="86">
        <f t="shared" si="24"/>
        <v>9095</v>
      </c>
      <c r="CI64" s="84">
        <f t="shared" si="5"/>
        <v>31637.81</v>
      </c>
      <c r="CJ64" s="85">
        <f t="shared" si="25"/>
        <v>3582.0900000000006</v>
      </c>
      <c r="CK64" s="86">
        <f t="shared" si="26"/>
        <v>4962.4500000000007</v>
      </c>
      <c r="CL64" s="86">
        <f t="shared" si="27"/>
        <v>10178.42</v>
      </c>
      <c r="CM64" s="87">
        <f t="shared" si="28"/>
        <v>12914.850000000002</v>
      </c>
      <c r="CO64" s="81"/>
      <c r="CP64" s="92" t="str">
        <f t="shared" si="49"/>
        <v>Equipment Rental</v>
      </c>
      <c r="CQ64" s="83"/>
      <c r="CR64" s="84">
        <f t="shared" si="66"/>
        <v>-24871.84</v>
      </c>
      <c r="CS64" s="84">
        <f t="shared" si="66"/>
        <v>-1086.8400000000001</v>
      </c>
      <c r="CT64" s="85">
        <f t="shared" si="65"/>
        <v>878</v>
      </c>
      <c r="CU64" s="86">
        <f t="shared" si="65"/>
        <v>-1164</v>
      </c>
      <c r="CV64" s="86">
        <f t="shared" si="65"/>
        <v>-800.84000000000015</v>
      </c>
      <c r="CW64" s="86">
        <f t="shared" si="65"/>
        <v>-2365</v>
      </c>
      <c r="CX64" s="86">
        <f t="shared" si="65"/>
        <v>-2365</v>
      </c>
      <c r="CY64" s="86">
        <f t="shared" si="65"/>
        <v>-2365</v>
      </c>
      <c r="CZ64" s="86">
        <f t="shared" si="65"/>
        <v>-2365</v>
      </c>
      <c r="DA64" s="86">
        <f t="shared" si="55"/>
        <v>-2365</v>
      </c>
      <c r="DB64" s="86">
        <f t="shared" si="55"/>
        <v>-2865</v>
      </c>
      <c r="DC64" s="86">
        <f t="shared" si="55"/>
        <v>-3365</v>
      </c>
      <c r="DD64" s="86">
        <f t="shared" si="55"/>
        <v>-2865</v>
      </c>
      <c r="DE64" s="87">
        <f t="shared" si="55"/>
        <v>-2865</v>
      </c>
      <c r="DG64" s="81"/>
      <c r="DH64" s="92" t="str">
        <f t="shared" si="50"/>
        <v>Equipment Rental</v>
      </c>
      <c r="DI64" s="83"/>
      <c r="DJ64" s="88">
        <f t="shared" si="64"/>
        <v>0.19456476683937818</v>
      </c>
      <c r="DK64" s="88">
        <f t="shared" si="64"/>
        <v>0.84681606765327699</v>
      </c>
      <c r="DL64" s="89">
        <f t="shared" si="64"/>
        <v>1.371247357293869</v>
      </c>
      <c r="DM64" s="90">
        <f t="shared" si="64"/>
        <v>0.50782241014799157</v>
      </c>
      <c r="DN64" s="90">
        <f t="shared" si="64"/>
        <v>0.66137843551797038</v>
      </c>
      <c r="DO64" s="90">
        <f t="shared" si="64"/>
        <v>0</v>
      </c>
      <c r="DP64" s="90">
        <f t="shared" si="64"/>
        <v>0</v>
      </c>
      <c r="DQ64" s="90">
        <f t="shared" si="64"/>
        <v>0</v>
      </c>
      <c r="DR64" s="90">
        <f t="shared" si="64"/>
        <v>0</v>
      </c>
      <c r="DS64" s="90">
        <f t="shared" si="60"/>
        <v>0</v>
      </c>
      <c r="DT64" s="90">
        <f t="shared" si="60"/>
        <v>0</v>
      </c>
      <c r="DU64" s="90">
        <f t="shared" si="60"/>
        <v>0</v>
      </c>
      <c r="DV64" s="90">
        <f t="shared" si="60"/>
        <v>0</v>
      </c>
      <c r="DW64" s="91">
        <f t="shared" si="60"/>
        <v>0</v>
      </c>
      <c r="DY64" s="180">
        <f t="shared" si="61"/>
        <v>29</v>
      </c>
      <c r="DZ64" s="180" t="str">
        <f t="shared" si="62"/>
        <v>Equipment Rental</v>
      </c>
      <c r="EA64" s="181">
        <f t="shared" si="63"/>
        <v>800.84000000000015</v>
      </c>
    </row>
    <row r="65" spans="2:131" ht="11.85" customHeight="1" x14ac:dyDescent="0.15">
      <c r="B65" s="81"/>
      <c r="C65" s="92" t="s">
        <v>132</v>
      </c>
      <c r="D65" s="83"/>
      <c r="E65" s="84">
        <f t="shared" si="8"/>
        <v>1426.79</v>
      </c>
      <c r="F65" s="84">
        <f t="shared" si="9"/>
        <v>1426.79</v>
      </c>
      <c r="G65" s="85">
        <f>SUM('⑴ IS(Subtotal-Dert.)'!G65,'⑵ IS(Subtotal-Undis.)'!G65)</f>
        <v>0</v>
      </c>
      <c r="H65" s="86">
        <f>SUM('⑴ IS(Subtotal-Dert.)'!H65,'⑵ IS(Subtotal-Undis.)'!H65)</f>
        <v>0</v>
      </c>
      <c r="I65" s="86">
        <f>SUM('⑴ IS(Subtotal-Dert.)'!I65,'⑵ IS(Subtotal-Undis.)'!I65)</f>
        <v>1426.79</v>
      </c>
      <c r="J65" s="86">
        <f>SUM('⑴ IS(Subtotal-Dert.)'!J65,'⑵ IS(Subtotal-Undis.)'!J65)</f>
        <v>0</v>
      </c>
      <c r="K65" s="86">
        <f>SUM('⑴ IS(Subtotal-Dert.)'!K65,'⑵ IS(Subtotal-Undis.)'!K65)</f>
        <v>0</v>
      </c>
      <c r="L65" s="86">
        <f>SUM('⑴ IS(Subtotal-Dert.)'!L65,'⑵ IS(Subtotal-Undis.)'!L65)</f>
        <v>0</v>
      </c>
      <c r="M65" s="86">
        <f>SUM('⑴ IS(Subtotal-Dert.)'!M65,'⑵ IS(Subtotal-Undis.)'!M65)</f>
        <v>0</v>
      </c>
      <c r="N65" s="86">
        <f>SUM('⑴ IS(Subtotal-Dert.)'!N65,'⑵ IS(Subtotal-Undis.)'!N65)</f>
        <v>0</v>
      </c>
      <c r="O65" s="86">
        <f>SUM('⑴ IS(Subtotal-Dert.)'!O65,'⑵ IS(Subtotal-Undis.)'!O65)</f>
        <v>0</v>
      </c>
      <c r="P65" s="86">
        <f>SUM('⑴ IS(Subtotal-Dert.)'!P65,'⑵ IS(Subtotal-Undis.)'!P65)</f>
        <v>0</v>
      </c>
      <c r="Q65" s="86">
        <f>SUM('⑴ IS(Subtotal-Dert.)'!Q65,'⑵ IS(Subtotal-Undis.)'!Q65)</f>
        <v>0</v>
      </c>
      <c r="R65" s="87">
        <f>SUM('⑴ IS(Subtotal-Dert.)'!R65,'⑵ IS(Subtotal-Undis.)'!R65)</f>
        <v>0</v>
      </c>
      <c r="T65" s="81"/>
      <c r="U65" s="92" t="str">
        <f t="shared" si="42"/>
        <v>Equipment Repairs</v>
      </c>
      <c r="V65" s="83"/>
      <c r="W65" s="84">
        <f t="shared" si="10"/>
        <v>12000</v>
      </c>
      <c r="X65" s="84">
        <f t="shared" si="11"/>
        <v>3000</v>
      </c>
      <c r="Y65" s="85">
        <f>SUM('⑴ IS(Subtotal-Dert.)'!Y65,'⑵ IS(Subtotal-Undis.)'!Y65)</f>
        <v>1000</v>
      </c>
      <c r="Z65" s="86">
        <f>SUM('⑴ IS(Subtotal-Dert.)'!Z65,'⑵ IS(Subtotal-Undis.)'!Z65)</f>
        <v>1000</v>
      </c>
      <c r="AA65" s="86">
        <f>SUM('⑴ IS(Subtotal-Dert.)'!AA65,'⑵ IS(Subtotal-Undis.)'!AA65)</f>
        <v>1000</v>
      </c>
      <c r="AB65" s="86">
        <f>SUM('⑴ IS(Subtotal-Dert.)'!AB65,'⑵ IS(Subtotal-Undis.)'!AB65)</f>
        <v>1000</v>
      </c>
      <c r="AC65" s="86">
        <f>SUM('⑴ IS(Subtotal-Dert.)'!AC65,'⑵ IS(Subtotal-Undis.)'!AC65)</f>
        <v>1000</v>
      </c>
      <c r="AD65" s="86">
        <f>SUM('⑴ IS(Subtotal-Dert.)'!AD65,'⑵ IS(Subtotal-Undis.)'!AD65)</f>
        <v>1000</v>
      </c>
      <c r="AE65" s="86">
        <f>SUM('⑴ IS(Subtotal-Dert.)'!AE65,'⑵ IS(Subtotal-Undis.)'!AE65)</f>
        <v>1000</v>
      </c>
      <c r="AF65" s="86">
        <f>SUM('⑴ IS(Subtotal-Dert.)'!AF65,'⑵ IS(Subtotal-Undis.)'!AF65)</f>
        <v>1000</v>
      </c>
      <c r="AG65" s="86">
        <f>SUM('⑴ IS(Subtotal-Dert.)'!AG65,'⑵ IS(Subtotal-Undis.)'!AG65)</f>
        <v>1000</v>
      </c>
      <c r="AH65" s="86">
        <f>SUM('⑴ IS(Subtotal-Dert.)'!AH65,'⑵ IS(Subtotal-Undis.)'!AH65)</f>
        <v>1000</v>
      </c>
      <c r="AI65" s="86">
        <f>SUM('⑴ IS(Subtotal-Dert.)'!AI65,'⑵ IS(Subtotal-Undis.)'!AI65)</f>
        <v>1000</v>
      </c>
      <c r="AJ65" s="87">
        <f>SUM('⑴ IS(Subtotal-Dert.)'!AJ65,'⑵ IS(Subtotal-Undis.)'!AJ65)</f>
        <v>1000</v>
      </c>
      <c r="AL65" s="81"/>
      <c r="AM65" s="92" t="str">
        <f t="shared" si="44"/>
        <v>Equipment Repairs</v>
      </c>
      <c r="AN65" s="83"/>
      <c r="AO65" s="84">
        <f t="shared" si="12"/>
        <v>12410.219999999998</v>
      </c>
      <c r="AP65" s="84">
        <f t="shared" si="13"/>
        <v>1245.1099999999999</v>
      </c>
      <c r="AQ65" s="85">
        <f>SUM('⑴ IS(Subtotal-Dert.)'!AQ65,'⑵ IS(Subtotal-Undis.)'!AQ65)</f>
        <v>1165.53</v>
      </c>
      <c r="AR65" s="86">
        <f>SUM('⑴ IS(Subtotal-Dert.)'!AR65,'⑵ IS(Subtotal-Undis.)'!AR65)</f>
        <v>79.58</v>
      </c>
      <c r="AS65" s="86">
        <f>SUM('⑴ IS(Subtotal-Dert.)'!AS65,'⑵ IS(Subtotal-Undis.)'!AS65)</f>
        <v>0</v>
      </c>
      <c r="AT65" s="86">
        <f>SUM('⑴ IS(Subtotal-Dert.)'!AT65,'⑵ IS(Subtotal-Undis.)'!AT65)</f>
        <v>0</v>
      </c>
      <c r="AU65" s="86">
        <f>SUM('⑴ IS(Subtotal-Dert.)'!AU65,'⑵ IS(Subtotal-Undis.)'!AU65)</f>
        <v>0</v>
      </c>
      <c r="AV65" s="86">
        <f>SUM('⑴ IS(Subtotal-Dert.)'!AV65,'⑵ IS(Subtotal-Undis.)'!AV65)</f>
        <v>0</v>
      </c>
      <c r="AW65" s="86">
        <f>SUM('⑴ IS(Subtotal-Dert.)'!AW65,'⑵ IS(Subtotal-Undis.)'!AW65)</f>
        <v>434.01</v>
      </c>
      <c r="AX65" s="86">
        <f>SUM('⑴ IS(Subtotal-Dert.)'!AX65,'⑵ IS(Subtotal-Undis.)'!AX65)</f>
        <v>771.26</v>
      </c>
      <c r="AY65" s="86">
        <f>SUM('⑴ IS(Subtotal-Dert.)'!AY65,'⑵ IS(Subtotal-Undis.)'!AY65)</f>
        <v>2088.79</v>
      </c>
      <c r="AZ65" s="86">
        <f>SUM('⑴ IS(Subtotal-Dert.)'!AZ65,'⑵ IS(Subtotal-Undis.)'!AZ65)</f>
        <v>4960.2</v>
      </c>
      <c r="BA65" s="86">
        <f>SUM('⑴ IS(Subtotal-Dert.)'!BA65,'⑵ IS(Subtotal-Undis.)'!BA65)</f>
        <v>774.65</v>
      </c>
      <c r="BB65" s="87">
        <f>SUM('⑴ IS(Subtotal-Dert.)'!BB65,'⑵ IS(Subtotal-Undis.)'!BB65)</f>
        <v>2136.1999999999998</v>
      </c>
      <c r="BD65" s="81"/>
      <c r="BE65" s="92" t="str">
        <f t="shared" si="46"/>
        <v>Equipment Repairs</v>
      </c>
      <c r="BF65" s="83"/>
      <c r="BG65" s="84">
        <f t="shared" si="14"/>
        <v>11677</v>
      </c>
      <c r="BH65" s="84">
        <f t="shared" si="15"/>
        <v>5088</v>
      </c>
      <c r="BI65" s="85">
        <f>SUM('⑴ IS(Subtotal-Dert.)'!BI65,'⑵ IS(Subtotal-Undis.)'!BI65)</f>
        <v>0</v>
      </c>
      <c r="BJ65" s="86">
        <f>SUM('⑴ IS(Subtotal-Dert.)'!BJ65,'⑵ IS(Subtotal-Undis.)'!BJ65)</f>
        <v>4244</v>
      </c>
      <c r="BK65" s="86">
        <f>SUM('⑴ IS(Subtotal-Dert.)'!BK65,'⑵ IS(Subtotal-Undis.)'!BK65)</f>
        <v>844</v>
      </c>
      <c r="BL65" s="86">
        <f>SUM('⑴ IS(Subtotal-Dert.)'!BL65,'⑵ IS(Subtotal-Undis.)'!BL65)</f>
        <v>252</v>
      </c>
      <c r="BM65" s="86">
        <f>SUM('⑴ IS(Subtotal-Dert.)'!BM65,'⑵ IS(Subtotal-Undis.)'!BM65)</f>
        <v>1470</v>
      </c>
      <c r="BN65" s="86">
        <f>SUM('⑴ IS(Subtotal-Dert.)'!BN65,'⑵ IS(Subtotal-Undis.)'!BN65)</f>
        <v>1294</v>
      </c>
      <c r="BO65" s="86">
        <f>SUM('⑴ IS(Subtotal-Dert.)'!BO65,'⑵ IS(Subtotal-Undis.)'!BO65)</f>
        <v>47</v>
      </c>
      <c r="BP65" s="86">
        <f>SUM('⑴ IS(Subtotal-Dert.)'!BP65,'⑵ IS(Subtotal-Undis.)'!BP65)</f>
        <v>1189</v>
      </c>
      <c r="BQ65" s="86">
        <f>SUM('⑴ IS(Subtotal-Dert.)'!BQ65,'⑵ IS(Subtotal-Undis.)'!BQ65)</f>
        <v>571</v>
      </c>
      <c r="BR65" s="86">
        <f>SUM('⑴ IS(Subtotal-Dert.)'!BR65,'⑵ IS(Subtotal-Undis.)'!BR65)</f>
        <v>50</v>
      </c>
      <c r="BS65" s="86">
        <f>SUM('⑴ IS(Subtotal-Dert.)'!BS65,'⑵ IS(Subtotal-Undis.)'!BS65)</f>
        <v>1081.03</v>
      </c>
      <c r="BT65" s="87">
        <f>SUM('⑴ IS(Subtotal-Dert.)'!BT65,'⑵ IS(Subtotal-Undis.)'!BT65)</f>
        <v>634.97</v>
      </c>
      <c r="BV65" s="81"/>
      <c r="BW65" s="92" t="str">
        <f t="shared" si="48"/>
        <v>Equipment Repairs</v>
      </c>
      <c r="BX65" s="83"/>
      <c r="BY65" s="84">
        <f t="shared" si="16"/>
        <v>1426.79</v>
      </c>
      <c r="BZ65" s="85">
        <f t="shared" si="17"/>
        <v>1426.79</v>
      </c>
      <c r="CA65" s="86">
        <f t="shared" si="18"/>
        <v>0</v>
      </c>
      <c r="CB65" s="86">
        <f t="shared" si="19"/>
        <v>0</v>
      </c>
      <c r="CC65" s="86">
        <f t="shared" si="20"/>
        <v>0</v>
      </c>
      <c r="CD65" s="84">
        <f t="shared" si="4"/>
        <v>12000</v>
      </c>
      <c r="CE65" s="85">
        <f t="shared" si="21"/>
        <v>3000</v>
      </c>
      <c r="CF65" s="86">
        <f t="shared" si="22"/>
        <v>3000</v>
      </c>
      <c r="CG65" s="86">
        <f t="shared" si="23"/>
        <v>3000</v>
      </c>
      <c r="CH65" s="86">
        <f t="shared" si="24"/>
        <v>3000</v>
      </c>
      <c r="CI65" s="84">
        <f t="shared" si="5"/>
        <v>12410.22</v>
      </c>
      <c r="CJ65" s="85">
        <f t="shared" si="25"/>
        <v>1245.1099999999999</v>
      </c>
      <c r="CK65" s="86">
        <f t="shared" si="26"/>
        <v>0</v>
      </c>
      <c r="CL65" s="86">
        <f t="shared" si="27"/>
        <v>3294.06</v>
      </c>
      <c r="CM65" s="87">
        <f t="shared" si="28"/>
        <v>7871.0499999999993</v>
      </c>
      <c r="CO65" s="81"/>
      <c r="CP65" s="92" t="str">
        <f t="shared" si="49"/>
        <v>Equipment Repairs</v>
      </c>
      <c r="CQ65" s="83"/>
      <c r="CR65" s="84">
        <f t="shared" si="66"/>
        <v>-10573.21</v>
      </c>
      <c r="CS65" s="84">
        <f t="shared" si="66"/>
        <v>-1573.21</v>
      </c>
      <c r="CT65" s="85">
        <f t="shared" si="65"/>
        <v>-1000</v>
      </c>
      <c r="CU65" s="86">
        <f t="shared" si="65"/>
        <v>-1000</v>
      </c>
      <c r="CV65" s="86">
        <f t="shared" si="65"/>
        <v>426.78999999999996</v>
      </c>
      <c r="CW65" s="86">
        <f t="shared" si="65"/>
        <v>-1000</v>
      </c>
      <c r="CX65" s="86">
        <f t="shared" si="65"/>
        <v>-1000</v>
      </c>
      <c r="CY65" s="86">
        <f t="shared" si="65"/>
        <v>-1000</v>
      </c>
      <c r="CZ65" s="86">
        <f t="shared" si="65"/>
        <v>-1000</v>
      </c>
      <c r="DA65" s="86">
        <f t="shared" si="55"/>
        <v>-1000</v>
      </c>
      <c r="DB65" s="86">
        <f t="shared" si="55"/>
        <v>-1000</v>
      </c>
      <c r="DC65" s="86">
        <f t="shared" si="55"/>
        <v>-1000</v>
      </c>
      <c r="DD65" s="86">
        <f t="shared" si="55"/>
        <v>-1000</v>
      </c>
      <c r="DE65" s="87">
        <f t="shared" si="55"/>
        <v>-1000</v>
      </c>
      <c r="DG65" s="81"/>
      <c r="DH65" s="92" t="str">
        <f t="shared" si="50"/>
        <v>Equipment Repairs</v>
      </c>
      <c r="DI65" s="83"/>
      <c r="DJ65" s="88">
        <f t="shared" si="64"/>
        <v>0.11889916666666678</v>
      </c>
      <c r="DK65" s="88">
        <f t="shared" si="64"/>
        <v>0.47559666666666667</v>
      </c>
      <c r="DL65" s="89">
        <f t="shared" si="64"/>
        <v>0</v>
      </c>
      <c r="DM65" s="90">
        <f t="shared" si="64"/>
        <v>0</v>
      </c>
      <c r="DN65" s="90">
        <f t="shared" si="64"/>
        <v>1.42679</v>
      </c>
      <c r="DO65" s="90">
        <f t="shared" si="64"/>
        <v>0</v>
      </c>
      <c r="DP65" s="90">
        <f t="shared" si="64"/>
        <v>0</v>
      </c>
      <c r="DQ65" s="90">
        <f t="shared" si="64"/>
        <v>0</v>
      </c>
      <c r="DR65" s="90">
        <f t="shared" si="64"/>
        <v>0</v>
      </c>
      <c r="DS65" s="90">
        <f t="shared" si="60"/>
        <v>0</v>
      </c>
      <c r="DT65" s="90">
        <f t="shared" si="60"/>
        <v>0</v>
      </c>
      <c r="DU65" s="90">
        <f t="shared" si="60"/>
        <v>0</v>
      </c>
      <c r="DV65" s="90">
        <f t="shared" si="60"/>
        <v>0</v>
      </c>
      <c r="DW65" s="91">
        <f t="shared" si="60"/>
        <v>0</v>
      </c>
      <c r="DY65" s="180">
        <f t="shared" si="61"/>
        <v>40</v>
      </c>
      <c r="DZ65" s="180" t="str">
        <f t="shared" si="62"/>
        <v>Equipment Repairs</v>
      </c>
      <c r="EA65" s="181">
        <f t="shared" si="63"/>
        <v>426.78999999999996</v>
      </c>
    </row>
    <row r="66" spans="2:131" ht="11.85" customHeight="1" x14ac:dyDescent="0.15">
      <c r="B66" s="81"/>
      <c r="C66" s="92" t="s">
        <v>133</v>
      </c>
      <c r="D66" s="83"/>
      <c r="E66" s="84">
        <f t="shared" si="8"/>
        <v>36863.339999999997</v>
      </c>
      <c r="F66" s="84">
        <f t="shared" si="9"/>
        <v>36863.339999999997</v>
      </c>
      <c r="G66" s="85">
        <f>SUM('⑴ IS(Subtotal-Dert.)'!G66,'⑵ IS(Subtotal-Undis.)'!G66)</f>
        <v>13235</v>
      </c>
      <c r="H66" s="86">
        <f>SUM('⑴ IS(Subtotal-Dert.)'!H66,'⑵ IS(Subtotal-Undis.)'!H66)</f>
        <v>11210</v>
      </c>
      <c r="I66" s="86">
        <f>SUM('⑴ IS(Subtotal-Dert.)'!I66,'⑵ IS(Subtotal-Undis.)'!I66)</f>
        <v>12418.34</v>
      </c>
      <c r="J66" s="86">
        <f>SUM('⑴ IS(Subtotal-Dert.)'!J66,'⑵ IS(Subtotal-Undis.)'!J66)</f>
        <v>0</v>
      </c>
      <c r="K66" s="86">
        <f>SUM('⑴ IS(Subtotal-Dert.)'!K66,'⑵ IS(Subtotal-Undis.)'!K66)</f>
        <v>0</v>
      </c>
      <c r="L66" s="86">
        <f>SUM('⑴ IS(Subtotal-Dert.)'!L66,'⑵ IS(Subtotal-Undis.)'!L66)</f>
        <v>0</v>
      </c>
      <c r="M66" s="86">
        <f>SUM('⑴ IS(Subtotal-Dert.)'!M66,'⑵ IS(Subtotal-Undis.)'!M66)</f>
        <v>0</v>
      </c>
      <c r="N66" s="86">
        <f>SUM('⑴ IS(Subtotal-Dert.)'!N66,'⑵ IS(Subtotal-Undis.)'!N66)</f>
        <v>0</v>
      </c>
      <c r="O66" s="86">
        <f>SUM('⑴ IS(Subtotal-Dert.)'!O66,'⑵ IS(Subtotal-Undis.)'!O66)</f>
        <v>0</v>
      </c>
      <c r="P66" s="86">
        <f>SUM('⑴ IS(Subtotal-Dert.)'!P66,'⑵ IS(Subtotal-Undis.)'!P66)</f>
        <v>0</v>
      </c>
      <c r="Q66" s="86">
        <f>SUM('⑴ IS(Subtotal-Dert.)'!Q66,'⑵ IS(Subtotal-Undis.)'!Q66)</f>
        <v>0</v>
      </c>
      <c r="R66" s="87">
        <f>SUM('⑴ IS(Subtotal-Dert.)'!R66,'⑵ IS(Subtotal-Undis.)'!R66)</f>
        <v>0</v>
      </c>
      <c r="T66" s="81"/>
      <c r="U66" s="92" t="str">
        <f t="shared" si="42"/>
        <v>Gas</v>
      </c>
      <c r="V66" s="83"/>
      <c r="W66" s="84">
        <f t="shared" si="10"/>
        <v>151699</v>
      </c>
      <c r="X66" s="84">
        <f t="shared" si="11"/>
        <v>36860</v>
      </c>
      <c r="Y66" s="85">
        <f>SUM('⑴ IS(Subtotal-Dert.)'!Y66,'⑵ IS(Subtotal-Undis.)'!Y66)</f>
        <v>12626</v>
      </c>
      <c r="Z66" s="86">
        <f>SUM('⑴ IS(Subtotal-Dert.)'!Z66,'⑵ IS(Subtotal-Undis.)'!Z66)</f>
        <v>11688</v>
      </c>
      <c r="AA66" s="86">
        <f>SUM('⑴ IS(Subtotal-Dert.)'!AA66,'⑵ IS(Subtotal-Undis.)'!AA66)</f>
        <v>12546</v>
      </c>
      <c r="AB66" s="86">
        <f>SUM('⑴ IS(Subtotal-Dert.)'!AB66,'⑵ IS(Subtotal-Undis.)'!AB66)</f>
        <v>12556</v>
      </c>
      <c r="AC66" s="86">
        <f>SUM('⑴ IS(Subtotal-Dert.)'!AC66,'⑵ IS(Subtotal-Undis.)'!AC66)</f>
        <v>13046</v>
      </c>
      <c r="AD66" s="86">
        <f>SUM('⑴ IS(Subtotal-Dert.)'!AD66,'⑵ IS(Subtotal-Undis.)'!AD66)</f>
        <v>12878</v>
      </c>
      <c r="AE66" s="86">
        <f>SUM('⑴ IS(Subtotal-Dert.)'!AE66,'⑵ IS(Subtotal-Undis.)'!AE66)</f>
        <v>12538</v>
      </c>
      <c r="AF66" s="86">
        <f>SUM('⑴ IS(Subtotal-Dert.)'!AF66,'⑵ IS(Subtotal-Undis.)'!AF66)</f>
        <v>12187</v>
      </c>
      <c r="AG66" s="86">
        <f>SUM('⑴ IS(Subtotal-Dert.)'!AG66,'⑵ IS(Subtotal-Undis.)'!AG66)</f>
        <v>12838</v>
      </c>
      <c r="AH66" s="86">
        <f>SUM('⑴ IS(Subtotal-Dert.)'!AH66,'⑵ IS(Subtotal-Undis.)'!AH66)</f>
        <v>13320</v>
      </c>
      <c r="AI66" s="86">
        <f>SUM('⑴ IS(Subtotal-Dert.)'!AI66,'⑵ IS(Subtotal-Undis.)'!AI66)</f>
        <v>12818</v>
      </c>
      <c r="AJ66" s="87">
        <f>SUM('⑴ IS(Subtotal-Dert.)'!AJ66,'⑵ IS(Subtotal-Undis.)'!AJ66)</f>
        <v>12658</v>
      </c>
      <c r="AL66" s="81"/>
      <c r="AM66" s="92" t="str">
        <f t="shared" si="44"/>
        <v>Gas</v>
      </c>
      <c r="AN66" s="83"/>
      <c r="AO66" s="84">
        <f t="shared" si="12"/>
        <v>150368.47</v>
      </c>
      <c r="AP66" s="84">
        <f t="shared" si="13"/>
        <v>32778.29</v>
      </c>
      <c r="AQ66" s="85">
        <f>SUM('⑴ IS(Subtotal-Dert.)'!AQ66,'⑵ IS(Subtotal-Undis.)'!AQ66)</f>
        <v>11295.35</v>
      </c>
      <c r="AR66" s="86">
        <f>SUM('⑴ IS(Subtotal-Dert.)'!AR66,'⑵ IS(Subtotal-Undis.)'!AR66)</f>
        <v>10316.91</v>
      </c>
      <c r="AS66" s="86">
        <f>SUM('⑴ IS(Subtotal-Dert.)'!AS66,'⑵ IS(Subtotal-Undis.)'!AS66)</f>
        <v>11166.03</v>
      </c>
      <c r="AT66" s="86">
        <f>SUM('⑴ IS(Subtotal-Dert.)'!AT66,'⑵ IS(Subtotal-Undis.)'!AT66)</f>
        <v>12741.06</v>
      </c>
      <c r="AU66" s="86">
        <f>SUM('⑴ IS(Subtotal-Dert.)'!AU66,'⑵ IS(Subtotal-Undis.)'!AU66)</f>
        <v>11622.19</v>
      </c>
      <c r="AV66" s="86">
        <f>SUM('⑴ IS(Subtotal-Dert.)'!AV66,'⑵ IS(Subtotal-Undis.)'!AV66)</f>
        <v>12451.32</v>
      </c>
      <c r="AW66" s="86">
        <f>SUM('⑴ IS(Subtotal-Dert.)'!AW66,'⑵ IS(Subtotal-Undis.)'!AW66)</f>
        <v>15359.62</v>
      </c>
      <c r="AX66" s="86">
        <f>SUM('⑴ IS(Subtotal-Dert.)'!AX66,'⑵ IS(Subtotal-Undis.)'!AX66)</f>
        <v>14390.76</v>
      </c>
      <c r="AY66" s="86">
        <f>SUM('⑴ IS(Subtotal-Dert.)'!AY66,'⑵ IS(Subtotal-Undis.)'!AY66)</f>
        <v>13178.29</v>
      </c>
      <c r="AZ66" s="86">
        <f>SUM('⑴ IS(Subtotal-Dert.)'!AZ66,'⑵ IS(Subtotal-Undis.)'!AZ66)</f>
        <v>13265.68</v>
      </c>
      <c r="BA66" s="86">
        <f>SUM('⑴ IS(Subtotal-Dert.)'!BA66,'⑵ IS(Subtotal-Undis.)'!BA66)</f>
        <v>12070.56</v>
      </c>
      <c r="BB66" s="87">
        <f>SUM('⑴ IS(Subtotal-Dert.)'!BB66,'⑵ IS(Subtotal-Undis.)'!BB66)</f>
        <v>12510.7</v>
      </c>
      <c r="BD66" s="81"/>
      <c r="BE66" s="92" t="str">
        <f t="shared" si="46"/>
        <v>Gas</v>
      </c>
      <c r="BF66" s="83"/>
      <c r="BG66" s="84">
        <f t="shared" si="14"/>
        <v>139995.42000000001</v>
      </c>
      <c r="BH66" s="84">
        <f t="shared" si="15"/>
        <v>35859</v>
      </c>
      <c r="BI66" s="85">
        <f>SUM('⑴ IS(Subtotal-Dert.)'!BI66,'⑵ IS(Subtotal-Undis.)'!BI66)</f>
        <v>12872</v>
      </c>
      <c r="BJ66" s="86">
        <f>SUM('⑴ IS(Subtotal-Dert.)'!BJ66,'⑵ IS(Subtotal-Undis.)'!BJ66)</f>
        <v>11594</v>
      </c>
      <c r="BK66" s="86">
        <f>SUM('⑴ IS(Subtotal-Dert.)'!BK66,'⑵ IS(Subtotal-Undis.)'!BK66)</f>
        <v>11393</v>
      </c>
      <c r="BL66" s="86">
        <f>SUM('⑴ IS(Subtotal-Dert.)'!BL66,'⑵ IS(Subtotal-Undis.)'!BL66)</f>
        <v>13100</v>
      </c>
      <c r="BM66" s="86">
        <f>SUM('⑴ IS(Subtotal-Dert.)'!BM66,'⑵ IS(Subtotal-Undis.)'!BM66)</f>
        <v>14882</v>
      </c>
      <c r="BN66" s="86">
        <f>SUM('⑴ IS(Subtotal-Dert.)'!BN66,'⑵ IS(Subtotal-Undis.)'!BN66)</f>
        <v>13350</v>
      </c>
      <c r="BO66" s="86">
        <f>SUM('⑴ IS(Subtotal-Dert.)'!BO66,'⑵ IS(Subtotal-Undis.)'!BO66)</f>
        <v>12547</v>
      </c>
      <c r="BP66" s="86">
        <f>SUM('⑴ IS(Subtotal-Dert.)'!BP66,'⑵ IS(Subtotal-Undis.)'!BP66)</f>
        <v>11129</v>
      </c>
      <c r="BQ66" s="86">
        <f>SUM('⑴ IS(Subtotal-Dert.)'!BQ66,'⑵ IS(Subtotal-Undis.)'!BQ66)</f>
        <v>9503</v>
      </c>
      <c r="BR66" s="86">
        <f>SUM('⑴ IS(Subtotal-Dert.)'!BR66,'⑵ IS(Subtotal-Undis.)'!BR66)</f>
        <v>9516</v>
      </c>
      <c r="BS66" s="86">
        <f>SUM('⑴ IS(Subtotal-Dert.)'!BS66,'⑵ IS(Subtotal-Undis.)'!BS66)</f>
        <v>9641.89</v>
      </c>
      <c r="BT66" s="87">
        <f>SUM('⑴ IS(Subtotal-Dert.)'!BT66,'⑵ IS(Subtotal-Undis.)'!BT66)</f>
        <v>10467.530000000001</v>
      </c>
      <c r="BV66" s="81"/>
      <c r="BW66" s="92" t="str">
        <f t="shared" si="48"/>
        <v>Gas</v>
      </c>
      <c r="BX66" s="83"/>
      <c r="BY66" s="84">
        <f t="shared" si="16"/>
        <v>36863.339999999997</v>
      </c>
      <c r="BZ66" s="85">
        <f t="shared" si="17"/>
        <v>36863.339999999997</v>
      </c>
      <c r="CA66" s="86">
        <f t="shared" si="18"/>
        <v>0</v>
      </c>
      <c r="CB66" s="86">
        <f t="shared" si="19"/>
        <v>0</v>
      </c>
      <c r="CC66" s="86">
        <f t="shared" si="20"/>
        <v>0</v>
      </c>
      <c r="CD66" s="84">
        <f t="shared" si="4"/>
        <v>151699</v>
      </c>
      <c r="CE66" s="85">
        <f t="shared" si="21"/>
        <v>36860</v>
      </c>
      <c r="CF66" s="86">
        <f t="shared" si="22"/>
        <v>38480</v>
      </c>
      <c r="CG66" s="86">
        <f t="shared" si="23"/>
        <v>37563</v>
      </c>
      <c r="CH66" s="86">
        <f t="shared" si="24"/>
        <v>38796</v>
      </c>
      <c r="CI66" s="84">
        <f t="shared" si="5"/>
        <v>150368.47</v>
      </c>
      <c r="CJ66" s="85">
        <f t="shared" si="25"/>
        <v>32778.29</v>
      </c>
      <c r="CK66" s="86">
        <f t="shared" si="26"/>
        <v>36814.57</v>
      </c>
      <c r="CL66" s="86">
        <f t="shared" si="27"/>
        <v>42928.67</v>
      </c>
      <c r="CM66" s="87">
        <f t="shared" si="28"/>
        <v>37846.94</v>
      </c>
      <c r="CO66" s="81"/>
      <c r="CP66" s="92" t="str">
        <f t="shared" si="49"/>
        <v>Gas</v>
      </c>
      <c r="CQ66" s="83"/>
      <c r="CR66" s="84">
        <f t="shared" si="66"/>
        <v>-114835.66</v>
      </c>
      <c r="CS66" s="84">
        <f t="shared" si="66"/>
        <v>3.3399999999965075</v>
      </c>
      <c r="CT66" s="85">
        <f t="shared" si="65"/>
        <v>609</v>
      </c>
      <c r="CU66" s="86">
        <f t="shared" si="65"/>
        <v>-478</v>
      </c>
      <c r="CV66" s="86">
        <f t="shared" si="65"/>
        <v>-127.65999999999985</v>
      </c>
      <c r="CW66" s="86">
        <f t="shared" si="65"/>
        <v>-12556</v>
      </c>
      <c r="CX66" s="86">
        <f t="shared" si="65"/>
        <v>-13046</v>
      </c>
      <c r="CY66" s="86">
        <f t="shared" si="65"/>
        <v>-12878</v>
      </c>
      <c r="CZ66" s="86">
        <f t="shared" si="65"/>
        <v>-12538</v>
      </c>
      <c r="DA66" s="86">
        <f t="shared" si="55"/>
        <v>-12187</v>
      </c>
      <c r="DB66" s="86">
        <f t="shared" si="55"/>
        <v>-12838</v>
      </c>
      <c r="DC66" s="86">
        <f t="shared" si="55"/>
        <v>-13320</v>
      </c>
      <c r="DD66" s="86">
        <f t="shared" si="55"/>
        <v>-12818</v>
      </c>
      <c r="DE66" s="87">
        <f t="shared" si="55"/>
        <v>-12658</v>
      </c>
      <c r="DG66" s="81"/>
      <c r="DH66" s="92" t="str">
        <f t="shared" si="50"/>
        <v>Gas</v>
      </c>
      <c r="DI66" s="83"/>
      <c r="DJ66" s="88">
        <f t="shared" si="64"/>
        <v>0.24300318393661124</v>
      </c>
      <c r="DK66" s="88">
        <f t="shared" si="64"/>
        <v>1.000090613130765</v>
      </c>
      <c r="DL66" s="89">
        <f t="shared" si="64"/>
        <v>1.0482338032631078</v>
      </c>
      <c r="DM66" s="90">
        <f t="shared" si="64"/>
        <v>0.95910335386721424</v>
      </c>
      <c r="DN66" s="90">
        <f t="shared" si="64"/>
        <v>0.98982464530527658</v>
      </c>
      <c r="DO66" s="90">
        <f t="shared" si="64"/>
        <v>0</v>
      </c>
      <c r="DP66" s="90">
        <f t="shared" si="64"/>
        <v>0</v>
      </c>
      <c r="DQ66" s="90">
        <f t="shared" si="64"/>
        <v>0</v>
      </c>
      <c r="DR66" s="90">
        <f t="shared" si="64"/>
        <v>0</v>
      </c>
      <c r="DS66" s="90">
        <f t="shared" si="60"/>
        <v>0</v>
      </c>
      <c r="DT66" s="90">
        <f t="shared" si="60"/>
        <v>0</v>
      </c>
      <c r="DU66" s="90">
        <f t="shared" si="60"/>
        <v>0</v>
      </c>
      <c r="DV66" s="90">
        <f t="shared" si="60"/>
        <v>0</v>
      </c>
      <c r="DW66" s="91">
        <f t="shared" si="60"/>
        <v>0</v>
      </c>
      <c r="DY66" s="180">
        <f t="shared" si="61"/>
        <v>48</v>
      </c>
      <c r="DZ66" s="180" t="str">
        <f t="shared" si="62"/>
        <v>Gas</v>
      </c>
      <c r="EA66" s="181">
        <f t="shared" si="63"/>
        <v>127.65999999999985</v>
      </c>
    </row>
    <row r="67" spans="2:131" ht="11.85" customHeight="1" x14ac:dyDescent="0.15">
      <c r="B67" s="81"/>
      <c r="C67" s="92" t="s">
        <v>134</v>
      </c>
      <c r="D67" s="83"/>
      <c r="E67" s="84">
        <f t="shared" si="8"/>
        <v>0</v>
      </c>
      <c r="F67" s="84">
        <f t="shared" si="9"/>
        <v>0</v>
      </c>
      <c r="G67" s="85">
        <f>SUM('⑴ IS(Subtotal-Dert.)'!G67,'⑵ IS(Subtotal-Undis.)'!G67)</f>
        <v>0</v>
      </c>
      <c r="H67" s="86">
        <f>SUM('⑴ IS(Subtotal-Dert.)'!H67,'⑵ IS(Subtotal-Undis.)'!H67)</f>
        <v>0</v>
      </c>
      <c r="I67" s="86">
        <f>SUM('⑴ IS(Subtotal-Dert.)'!I67,'⑵ IS(Subtotal-Undis.)'!I67)</f>
        <v>0</v>
      </c>
      <c r="J67" s="86">
        <f>SUM('⑴ IS(Subtotal-Dert.)'!J67,'⑵ IS(Subtotal-Undis.)'!J67)</f>
        <v>0</v>
      </c>
      <c r="K67" s="86">
        <f>SUM('⑴ IS(Subtotal-Dert.)'!K67,'⑵ IS(Subtotal-Undis.)'!K67)</f>
        <v>0</v>
      </c>
      <c r="L67" s="86">
        <f>SUM('⑴ IS(Subtotal-Dert.)'!L67,'⑵ IS(Subtotal-Undis.)'!L67)</f>
        <v>0</v>
      </c>
      <c r="M67" s="86">
        <f>SUM('⑴ IS(Subtotal-Dert.)'!M67,'⑵ IS(Subtotal-Undis.)'!M67)</f>
        <v>0</v>
      </c>
      <c r="N67" s="86">
        <f>SUM('⑴ IS(Subtotal-Dert.)'!N67,'⑵ IS(Subtotal-Undis.)'!N67)</f>
        <v>0</v>
      </c>
      <c r="O67" s="86">
        <f>SUM('⑴ IS(Subtotal-Dert.)'!O67,'⑵ IS(Subtotal-Undis.)'!O67)</f>
        <v>0</v>
      </c>
      <c r="P67" s="86">
        <f>SUM('⑴ IS(Subtotal-Dert.)'!P67,'⑵ IS(Subtotal-Undis.)'!P67)</f>
        <v>0</v>
      </c>
      <c r="Q67" s="86">
        <f>SUM('⑴ IS(Subtotal-Dert.)'!Q67,'⑵ IS(Subtotal-Undis.)'!Q67)</f>
        <v>0</v>
      </c>
      <c r="R67" s="87">
        <f>SUM('⑴ IS(Subtotal-Dert.)'!R67,'⑵ IS(Subtotal-Undis.)'!R67)</f>
        <v>0</v>
      </c>
      <c r="T67" s="81"/>
      <c r="U67" s="92" t="str">
        <f t="shared" si="42"/>
        <v>Glassware</v>
      </c>
      <c r="V67" s="83"/>
      <c r="W67" s="84">
        <f t="shared" si="10"/>
        <v>300</v>
      </c>
      <c r="X67" s="84">
        <f t="shared" si="11"/>
        <v>0</v>
      </c>
      <c r="Y67" s="85">
        <f>SUM('⑴ IS(Subtotal-Dert.)'!Y67,'⑵ IS(Subtotal-Undis.)'!Y67)</f>
        <v>0</v>
      </c>
      <c r="Z67" s="86">
        <f>SUM('⑴ IS(Subtotal-Dert.)'!Z67,'⑵ IS(Subtotal-Undis.)'!Z67)</f>
        <v>0</v>
      </c>
      <c r="AA67" s="86">
        <f>SUM('⑴ IS(Subtotal-Dert.)'!AA67,'⑵ IS(Subtotal-Undis.)'!AA67)</f>
        <v>0</v>
      </c>
      <c r="AB67" s="86">
        <f>SUM('⑴ IS(Subtotal-Dert.)'!AB67,'⑵ IS(Subtotal-Undis.)'!AB67)</f>
        <v>0</v>
      </c>
      <c r="AC67" s="86">
        <f>SUM('⑴ IS(Subtotal-Dert.)'!AC67,'⑵ IS(Subtotal-Undis.)'!AC67)</f>
        <v>0</v>
      </c>
      <c r="AD67" s="86">
        <f>SUM('⑴ IS(Subtotal-Dert.)'!AD67,'⑵ IS(Subtotal-Undis.)'!AD67)</f>
        <v>150</v>
      </c>
      <c r="AE67" s="86">
        <f>SUM('⑴ IS(Subtotal-Dert.)'!AE67,'⑵ IS(Subtotal-Undis.)'!AE67)</f>
        <v>0</v>
      </c>
      <c r="AF67" s="86">
        <f>SUM('⑴ IS(Subtotal-Dert.)'!AF67,'⑵ IS(Subtotal-Undis.)'!AF67)</f>
        <v>0</v>
      </c>
      <c r="AG67" s="86">
        <f>SUM('⑴ IS(Subtotal-Dert.)'!AG67,'⑵ IS(Subtotal-Undis.)'!AG67)</f>
        <v>0</v>
      </c>
      <c r="AH67" s="86">
        <f>SUM('⑴ IS(Subtotal-Dert.)'!AH67,'⑵ IS(Subtotal-Undis.)'!AH67)</f>
        <v>0</v>
      </c>
      <c r="AI67" s="86">
        <f>SUM('⑴ IS(Subtotal-Dert.)'!AI67,'⑵ IS(Subtotal-Undis.)'!AI67)</f>
        <v>0</v>
      </c>
      <c r="AJ67" s="87">
        <f>SUM('⑴ IS(Subtotal-Dert.)'!AJ67,'⑵ IS(Subtotal-Undis.)'!AJ67)</f>
        <v>150</v>
      </c>
      <c r="AL67" s="81"/>
      <c r="AM67" s="92" t="str">
        <f t="shared" si="44"/>
        <v>Glassware</v>
      </c>
      <c r="AN67" s="83"/>
      <c r="AO67" s="84">
        <f t="shared" si="12"/>
        <v>0</v>
      </c>
      <c r="AP67" s="84">
        <f t="shared" si="13"/>
        <v>0</v>
      </c>
      <c r="AQ67" s="85">
        <f>SUM('⑴ IS(Subtotal-Dert.)'!AQ67,'⑵ IS(Subtotal-Undis.)'!AQ67)</f>
        <v>0</v>
      </c>
      <c r="AR67" s="86">
        <f>SUM('⑴ IS(Subtotal-Dert.)'!AR67,'⑵ IS(Subtotal-Undis.)'!AR67)</f>
        <v>0</v>
      </c>
      <c r="AS67" s="86">
        <f>SUM('⑴ IS(Subtotal-Dert.)'!AS67,'⑵ IS(Subtotal-Undis.)'!AS67)</f>
        <v>0</v>
      </c>
      <c r="AT67" s="86">
        <f>SUM('⑴ IS(Subtotal-Dert.)'!AT67,'⑵ IS(Subtotal-Undis.)'!AT67)</f>
        <v>0</v>
      </c>
      <c r="AU67" s="86">
        <f>SUM('⑴ IS(Subtotal-Dert.)'!AU67,'⑵ IS(Subtotal-Undis.)'!AU67)</f>
        <v>0</v>
      </c>
      <c r="AV67" s="86">
        <f>SUM('⑴ IS(Subtotal-Dert.)'!AV67,'⑵ IS(Subtotal-Undis.)'!AV67)</f>
        <v>0</v>
      </c>
      <c r="AW67" s="86">
        <f>SUM('⑴ IS(Subtotal-Dert.)'!AW67,'⑵ IS(Subtotal-Undis.)'!AW67)</f>
        <v>0</v>
      </c>
      <c r="AX67" s="86">
        <f>SUM('⑴ IS(Subtotal-Dert.)'!AX67,'⑵ IS(Subtotal-Undis.)'!AX67)</f>
        <v>0</v>
      </c>
      <c r="AY67" s="86">
        <f>SUM('⑴ IS(Subtotal-Dert.)'!AY67,'⑵ IS(Subtotal-Undis.)'!AY67)</f>
        <v>0</v>
      </c>
      <c r="AZ67" s="86">
        <f>SUM('⑴ IS(Subtotal-Dert.)'!AZ67,'⑵ IS(Subtotal-Undis.)'!AZ67)</f>
        <v>0</v>
      </c>
      <c r="BA67" s="86">
        <f>SUM('⑴ IS(Subtotal-Dert.)'!BA67,'⑵ IS(Subtotal-Undis.)'!BA67)</f>
        <v>0</v>
      </c>
      <c r="BB67" s="87">
        <f>SUM('⑴ IS(Subtotal-Dert.)'!BB67,'⑵ IS(Subtotal-Undis.)'!BB67)</f>
        <v>0</v>
      </c>
      <c r="BD67" s="81"/>
      <c r="BE67" s="92" t="str">
        <f t="shared" si="46"/>
        <v>Glassware</v>
      </c>
      <c r="BF67" s="83"/>
      <c r="BG67" s="84">
        <f t="shared" si="14"/>
        <v>0</v>
      </c>
      <c r="BH67" s="84">
        <f t="shared" si="15"/>
        <v>0</v>
      </c>
      <c r="BI67" s="85">
        <f>SUM('⑴ IS(Subtotal-Dert.)'!BI67,'⑵ IS(Subtotal-Undis.)'!BI67)</f>
        <v>0</v>
      </c>
      <c r="BJ67" s="86">
        <f>SUM('⑴ IS(Subtotal-Dert.)'!BJ67,'⑵ IS(Subtotal-Undis.)'!BJ67)</f>
        <v>0</v>
      </c>
      <c r="BK67" s="86">
        <f>SUM('⑴ IS(Subtotal-Dert.)'!BK67,'⑵ IS(Subtotal-Undis.)'!BK67)</f>
        <v>0</v>
      </c>
      <c r="BL67" s="86">
        <f>SUM('⑴ IS(Subtotal-Dert.)'!BL67,'⑵ IS(Subtotal-Undis.)'!BL67)</f>
        <v>0</v>
      </c>
      <c r="BM67" s="86">
        <f>SUM('⑴ IS(Subtotal-Dert.)'!BM67,'⑵ IS(Subtotal-Undis.)'!BM67)</f>
        <v>0</v>
      </c>
      <c r="BN67" s="86">
        <f>SUM('⑴ IS(Subtotal-Dert.)'!BN67,'⑵ IS(Subtotal-Undis.)'!BN67)</f>
        <v>0</v>
      </c>
      <c r="BO67" s="86">
        <f>SUM('⑴ IS(Subtotal-Dert.)'!BO67,'⑵ IS(Subtotal-Undis.)'!BO67)</f>
        <v>0</v>
      </c>
      <c r="BP67" s="86">
        <f>SUM('⑴ IS(Subtotal-Dert.)'!BP67,'⑵ IS(Subtotal-Undis.)'!BP67)</f>
        <v>0</v>
      </c>
      <c r="BQ67" s="86">
        <f>SUM('⑴ IS(Subtotal-Dert.)'!BQ67,'⑵ IS(Subtotal-Undis.)'!BQ67)</f>
        <v>0</v>
      </c>
      <c r="BR67" s="86">
        <f>SUM('⑴ IS(Subtotal-Dert.)'!BR67,'⑵ IS(Subtotal-Undis.)'!BR67)</f>
        <v>0</v>
      </c>
      <c r="BS67" s="86">
        <f>SUM('⑴ IS(Subtotal-Dert.)'!BS67,'⑵ IS(Subtotal-Undis.)'!BS67)</f>
        <v>0</v>
      </c>
      <c r="BT67" s="87">
        <f>SUM('⑴ IS(Subtotal-Dert.)'!BT67,'⑵ IS(Subtotal-Undis.)'!BT67)</f>
        <v>0</v>
      </c>
      <c r="BV67" s="81"/>
      <c r="BW67" s="92" t="str">
        <f t="shared" si="48"/>
        <v>Glassware</v>
      </c>
      <c r="BX67" s="83"/>
      <c r="BY67" s="84">
        <f t="shared" si="16"/>
        <v>0</v>
      </c>
      <c r="BZ67" s="85">
        <f t="shared" si="17"/>
        <v>0</v>
      </c>
      <c r="CA67" s="86">
        <f t="shared" si="18"/>
        <v>0</v>
      </c>
      <c r="CB67" s="86">
        <f t="shared" si="19"/>
        <v>0</v>
      </c>
      <c r="CC67" s="86">
        <f t="shared" si="20"/>
        <v>0</v>
      </c>
      <c r="CD67" s="84">
        <f t="shared" si="4"/>
        <v>300</v>
      </c>
      <c r="CE67" s="85">
        <f t="shared" si="21"/>
        <v>0</v>
      </c>
      <c r="CF67" s="86">
        <f t="shared" si="22"/>
        <v>150</v>
      </c>
      <c r="CG67" s="86">
        <f t="shared" si="23"/>
        <v>0</v>
      </c>
      <c r="CH67" s="86">
        <f t="shared" si="24"/>
        <v>150</v>
      </c>
      <c r="CI67" s="84">
        <f t="shared" si="5"/>
        <v>0</v>
      </c>
      <c r="CJ67" s="85">
        <f t="shared" si="25"/>
        <v>0</v>
      </c>
      <c r="CK67" s="86">
        <f t="shared" si="26"/>
        <v>0</v>
      </c>
      <c r="CL67" s="86">
        <f t="shared" si="27"/>
        <v>0</v>
      </c>
      <c r="CM67" s="87">
        <f t="shared" si="28"/>
        <v>0</v>
      </c>
      <c r="CO67" s="81"/>
      <c r="CP67" s="92" t="str">
        <f t="shared" si="49"/>
        <v>Glassware</v>
      </c>
      <c r="CQ67" s="83"/>
      <c r="CR67" s="84">
        <f t="shared" si="66"/>
        <v>-300</v>
      </c>
      <c r="CS67" s="84">
        <f t="shared" si="66"/>
        <v>0</v>
      </c>
      <c r="CT67" s="85">
        <f t="shared" si="65"/>
        <v>0</v>
      </c>
      <c r="CU67" s="86">
        <f t="shared" si="65"/>
        <v>0</v>
      </c>
      <c r="CV67" s="86">
        <f t="shared" si="65"/>
        <v>0</v>
      </c>
      <c r="CW67" s="86">
        <f t="shared" si="65"/>
        <v>0</v>
      </c>
      <c r="CX67" s="86">
        <f t="shared" si="65"/>
        <v>0</v>
      </c>
      <c r="CY67" s="86">
        <f t="shared" si="65"/>
        <v>-150</v>
      </c>
      <c r="CZ67" s="86">
        <f t="shared" si="65"/>
        <v>0</v>
      </c>
      <c r="DA67" s="86">
        <f t="shared" si="55"/>
        <v>0</v>
      </c>
      <c r="DB67" s="86">
        <f t="shared" si="55"/>
        <v>0</v>
      </c>
      <c r="DC67" s="86">
        <f t="shared" si="55"/>
        <v>0</v>
      </c>
      <c r="DD67" s="86">
        <f t="shared" si="55"/>
        <v>0</v>
      </c>
      <c r="DE67" s="87">
        <f t="shared" si="55"/>
        <v>-150</v>
      </c>
      <c r="DG67" s="81"/>
      <c r="DH67" s="92" t="str">
        <f t="shared" si="50"/>
        <v>Glassware</v>
      </c>
      <c r="DI67" s="83"/>
      <c r="DJ67" s="88">
        <f t="shared" si="64"/>
        <v>0</v>
      </c>
      <c r="DK67" s="88" t="str">
        <f t="shared" si="64"/>
        <v/>
      </c>
      <c r="DL67" s="89" t="str">
        <f t="shared" si="64"/>
        <v/>
      </c>
      <c r="DM67" s="90" t="str">
        <f t="shared" si="64"/>
        <v/>
      </c>
      <c r="DN67" s="90" t="str">
        <f t="shared" si="64"/>
        <v/>
      </c>
      <c r="DO67" s="90" t="str">
        <f t="shared" si="64"/>
        <v/>
      </c>
      <c r="DP67" s="90" t="str">
        <f t="shared" si="64"/>
        <v/>
      </c>
      <c r="DQ67" s="90">
        <f t="shared" si="64"/>
        <v>0</v>
      </c>
      <c r="DR67" s="90" t="str">
        <f t="shared" si="64"/>
        <v/>
      </c>
      <c r="DS67" s="90" t="str">
        <f t="shared" si="60"/>
        <v/>
      </c>
      <c r="DT67" s="90" t="str">
        <f t="shared" si="60"/>
        <v/>
      </c>
      <c r="DU67" s="90" t="str">
        <f t="shared" si="60"/>
        <v/>
      </c>
      <c r="DV67" s="90" t="str">
        <f t="shared" si="60"/>
        <v/>
      </c>
      <c r="DW67" s="91">
        <f t="shared" si="60"/>
        <v>0</v>
      </c>
      <c r="DY67" s="180">
        <f t="shared" si="61"/>
        <v>56</v>
      </c>
      <c r="DZ67" s="180" t="str">
        <f t="shared" si="62"/>
        <v>Glassware</v>
      </c>
      <c r="EA67" s="181">
        <f t="shared" si="63"/>
        <v>0</v>
      </c>
    </row>
    <row r="68" spans="2:131" ht="11.85" customHeight="1" x14ac:dyDescent="0.15">
      <c r="B68" s="81"/>
      <c r="C68" s="92" t="s">
        <v>135</v>
      </c>
      <c r="D68" s="83"/>
      <c r="E68" s="84">
        <f t="shared" si="8"/>
        <v>0</v>
      </c>
      <c r="F68" s="84">
        <f t="shared" si="9"/>
        <v>0</v>
      </c>
      <c r="G68" s="85">
        <f>SUM('⑴ IS(Subtotal-Dert.)'!G68,'⑵ IS(Subtotal-Undis.)'!G68)</f>
        <v>0</v>
      </c>
      <c r="H68" s="86">
        <f>SUM('⑴ IS(Subtotal-Dert.)'!H68,'⑵ IS(Subtotal-Undis.)'!H68)</f>
        <v>0</v>
      </c>
      <c r="I68" s="86">
        <f>SUM('⑴ IS(Subtotal-Dert.)'!I68,'⑵ IS(Subtotal-Undis.)'!I68)</f>
        <v>0</v>
      </c>
      <c r="J68" s="86">
        <f>SUM('⑴ IS(Subtotal-Dert.)'!J68,'⑵ IS(Subtotal-Undis.)'!J68)</f>
        <v>0</v>
      </c>
      <c r="K68" s="86">
        <f>SUM('⑴ IS(Subtotal-Dert.)'!K68,'⑵ IS(Subtotal-Undis.)'!K68)</f>
        <v>0</v>
      </c>
      <c r="L68" s="86">
        <f>SUM('⑴ IS(Subtotal-Dert.)'!L68,'⑵ IS(Subtotal-Undis.)'!L68)</f>
        <v>0</v>
      </c>
      <c r="M68" s="86">
        <f>SUM('⑴ IS(Subtotal-Dert.)'!M68,'⑵ IS(Subtotal-Undis.)'!M68)</f>
        <v>0</v>
      </c>
      <c r="N68" s="86">
        <f>SUM('⑴ IS(Subtotal-Dert.)'!N68,'⑵ IS(Subtotal-Undis.)'!N68)</f>
        <v>0</v>
      </c>
      <c r="O68" s="86">
        <f>SUM('⑴ IS(Subtotal-Dert.)'!O68,'⑵ IS(Subtotal-Undis.)'!O68)</f>
        <v>0</v>
      </c>
      <c r="P68" s="86">
        <f>SUM('⑴ IS(Subtotal-Dert.)'!P68,'⑵ IS(Subtotal-Undis.)'!P68)</f>
        <v>0</v>
      </c>
      <c r="Q68" s="86">
        <f>SUM('⑴ IS(Subtotal-Dert.)'!Q68,'⑵ IS(Subtotal-Undis.)'!Q68)</f>
        <v>0</v>
      </c>
      <c r="R68" s="87">
        <f>SUM('⑴ IS(Subtotal-Dert.)'!R68,'⑵ IS(Subtotal-Undis.)'!R68)</f>
        <v>0</v>
      </c>
      <c r="T68" s="81"/>
      <c r="U68" s="92" t="str">
        <f t="shared" si="42"/>
        <v>Graphic Design &amp; Prod.</v>
      </c>
      <c r="V68" s="83"/>
      <c r="W68" s="84">
        <f t="shared" si="10"/>
        <v>6520</v>
      </c>
      <c r="X68" s="84">
        <f t="shared" si="11"/>
        <v>5000</v>
      </c>
      <c r="Y68" s="85">
        <f>SUM('⑴ IS(Subtotal-Dert.)'!Y68,'⑵ IS(Subtotal-Undis.)'!Y68)</f>
        <v>0</v>
      </c>
      <c r="Z68" s="86">
        <f>SUM('⑴ IS(Subtotal-Dert.)'!Z68,'⑵ IS(Subtotal-Undis.)'!Z68)</f>
        <v>3100</v>
      </c>
      <c r="AA68" s="86">
        <f>SUM('⑴ IS(Subtotal-Dert.)'!AA68,'⑵ IS(Subtotal-Undis.)'!AA68)</f>
        <v>1900</v>
      </c>
      <c r="AB68" s="86">
        <f>SUM('⑴ IS(Subtotal-Dert.)'!AB68,'⑵ IS(Subtotal-Undis.)'!AB68)</f>
        <v>500</v>
      </c>
      <c r="AC68" s="86">
        <f>SUM('⑴ IS(Subtotal-Dert.)'!AC68,'⑵ IS(Subtotal-Undis.)'!AC68)</f>
        <v>0</v>
      </c>
      <c r="AD68" s="86">
        <f>SUM('⑴ IS(Subtotal-Dert.)'!AD68,'⑵ IS(Subtotal-Undis.)'!AD68)</f>
        <v>300</v>
      </c>
      <c r="AE68" s="86">
        <f>SUM('⑴ IS(Subtotal-Dert.)'!AE68,'⑵ IS(Subtotal-Undis.)'!AE68)</f>
        <v>300</v>
      </c>
      <c r="AF68" s="86">
        <f>SUM('⑴ IS(Subtotal-Dert.)'!AF68,'⑵ IS(Subtotal-Undis.)'!AF68)</f>
        <v>0</v>
      </c>
      <c r="AG68" s="86">
        <f>SUM('⑴ IS(Subtotal-Dert.)'!AG68,'⑵ IS(Subtotal-Undis.)'!AG68)</f>
        <v>300</v>
      </c>
      <c r="AH68" s="86">
        <f>SUM('⑴ IS(Subtotal-Dert.)'!AH68,'⑵ IS(Subtotal-Undis.)'!AH68)</f>
        <v>120</v>
      </c>
      <c r="AI68" s="86">
        <f>SUM('⑴ IS(Subtotal-Dert.)'!AI68,'⑵ IS(Subtotal-Undis.)'!AI68)</f>
        <v>0</v>
      </c>
      <c r="AJ68" s="87">
        <f>SUM('⑴ IS(Subtotal-Dert.)'!AJ68,'⑵ IS(Subtotal-Undis.)'!AJ68)</f>
        <v>0</v>
      </c>
      <c r="AL68" s="81"/>
      <c r="AM68" s="92" t="str">
        <f t="shared" si="44"/>
        <v>Graphic Design &amp; Prod.</v>
      </c>
      <c r="AN68" s="83"/>
      <c r="AO68" s="84">
        <f t="shared" si="12"/>
        <v>0</v>
      </c>
      <c r="AP68" s="84">
        <f t="shared" si="13"/>
        <v>0</v>
      </c>
      <c r="AQ68" s="85">
        <f>SUM('⑴ IS(Subtotal-Dert.)'!AQ68,'⑵ IS(Subtotal-Undis.)'!AQ68)</f>
        <v>0</v>
      </c>
      <c r="AR68" s="86">
        <f>SUM('⑴ IS(Subtotal-Dert.)'!AR68,'⑵ IS(Subtotal-Undis.)'!AR68)</f>
        <v>0</v>
      </c>
      <c r="AS68" s="86">
        <f>SUM('⑴ IS(Subtotal-Dert.)'!AS68,'⑵ IS(Subtotal-Undis.)'!AS68)</f>
        <v>0</v>
      </c>
      <c r="AT68" s="86">
        <f>SUM('⑴ IS(Subtotal-Dert.)'!AT68,'⑵ IS(Subtotal-Undis.)'!AT68)</f>
        <v>0</v>
      </c>
      <c r="AU68" s="86">
        <f>SUM('⑴ IS(Subtotal-Dert.)'!AU68,'⑵ IS(Subtotal-Undis.)'!AU68)</f>
        <v>0</v>
      </c>
      <c r="AV68" s="86">
        <f>SUM('⑴ IS(Subtotal-Dert.)'!AV68,'⑵ IS(Subtotal-Undis.)'!AV68)</f>
        <v>0</v>
      </c>
      <c r="AW68" s="86">
        <f>SUM('⑴ IS(Subtotal-Dert.)'!AW68,'⑵ IS(Subtotal-Undis.)'!AW68)</f>
        <v>0</v>
      </c>
      <c r="AX68" s="86">
        <f>SUM('⑴ IS(Subtotal-Dert.)'!AX68,'⑵ IS(Subtotal-Undis.)'!AX68)</f>
        <v>0</v>
      </c>
      <c r="AY68" s="86">
        <f>SUM('⑴ IS(Subtotal-Dert.)'!AY68,'⑵ IS(Subtotal-Undis.)'!AY68)</f>
        <v>0</v>
      </c>
      <c r="AZ68" s="86">
        <f>SUM('⑴ IS(Subtotal-Dert.)'!AZ68,'⑵ IS(Subtotal-Undis.)'!AZ68)</f>
        <v>0</v>
      </c>
      <c r="BA68" s="86">
        <f>SUM('⑴ IS(Subtotal-Dert.)'!BA68,'⑵ IS(Subtotal-Undis.)'!BA68)</f>
        <v>0</v>
      </c>
      <c r="BB68" s="87">
        <f>SUM('⑴ IS(Subtotal-Dert.)'!BB68,'⑵ IS(Subtotal-Undis.)'!BB68)</f>
        <v>0</v>
      </c>
      <c r="BD68" s="81"/>
      <c r="BE68" s="92" t="str">
        <f t="shared" si="46"/>
        <v>Graphic Design &amp; Prod.</v>
      </c>
      <c r="BF68" s="83"/>
      <c r="BG68" s="84">
        <f t="shared" si="14"/>
        <v>1924</v>
      </c>
      <c r="BH68" s="84">
        <f t="shared" si="15"/>
        <v>957</v>
      </c>
      <c r="BI68" s="85">
        <f>SUM('⑴ IS(Subtotal-Dert.)'!BI68,'⑵ IS(Subtotal-Undis.)'!BI68)</f>
        <v>664</v>
      </c>
      <c r="BJ68" s="86">
        <f>SUM('⑴ IS(Subtotal-Dert.)'!BJ68,'⑵ IS(Subtotal-Undis.)'!BJ68)</f>
        <v>293</v>
      </c>
      <c r="BK68" s="86">
        <f>SUM('⑴ IS(Subtotal-Dert.)'!BK68,'⑵ IS(Subtotal-Undis.)'!BK68)</f>
        <v>0</v>
      </c>
      <c r="BL68" s="86">
        <f>SUM('⑴ IS(Subtotal-Dert.)'!BL68,'⑵ IS(Subtotal-Undis.)'!BL68)</f>
        <v>678</v>
      </c>
      <c r="BM68" s="86">
        <f>SUM('⑴ IS(Subtotal-Dert.)'!BM68,'⑵ IS(Subtotal-Undis.)'!BM68)</f>
        <v>169</v>
      </c>
      <c r="BN68" s="86">
        <f>SUM('⑴ IS(Subtotal-Dert.)'!BN68,'⑵ IS(Subtotal-Undis.)'!BN68)</f>
        <v>0</v>
      </c>
      <c r="BO68" s="86">
        <f>SUM('⑴ IS(Subtotal-Dert.)'!BO68,'⑵ IS(Subtotal-Undis.)'!BO68)</f>
        <v>0</v>
      </c>
      <c r="BP68" s="86">
        <f>SUM('⑴ IS(Subtotal-Dert.)'!BP68,'⑵ IS(Subtotal-Undis.)'!BP68)</f>
        <v>0</v>
      </c>
      <c r="BQ68" s="86">
        <f>SUM('⑴ IS(Subtotal-Dert.)'!BQ68,'⑵ IS(Subtotal-Undis.)'!BQ68)</f>
        <v>0</v>
      </c>
      <c r="BR68" s="86">
        <f>SUM('⑴ IS(Subtotal-Dert.)'!BR68,'⑵ IS(Subtotal-Undis.)'!BR68)</f>
        <v>120</v>
      </c>
      <c r="BS68" s="86">
        <f>SUM('⑴ IS(Subtotal-Dert.)'!BS68,'⑵ IS(Subtotal-Undis.)'!BS68)</f>
        <v>0</v>
      </c>
      <c r="BT68" s="87">
        <f>SUM('⑴ IS(Subtotal-Dert.)'!BT68,'⑵ IS(Subtotal-Undis.)'!BT68)</f>
        <v>0</v>
      </c>
      <c r="BV68" s="81"/>
      <c r="BW68" s="92" t="str">
        <f t="shared" si="48"/>
        <v>Graphic Design &amp; Prod.</v>
      </c>
      <c r="BX68" s="83"/>
      <c r="BY68" s="84">
        <f t="shared" si="16"/>
        <v>0</v>
      </c>
      <c r="BZ68" s="85">
        <f t="shared" si="17"/>
        <v>0</v>
      </c>
      <c r="CA68" s="86">
        <f t="shared" si="18"/>
        <v>0</v>
      </c>
      <c r="CB68" s="86">
        <f t="shared" si="19"/>
        <v>0</v>
      </c>
      <c r="CC68" s="86">
        <f t="shared" si="20"/>
        <v>0</v>
      </c>
      <c r="CD68" s="84">
        <f t="shared" si="4"/>
        <v>6520</v>
      </c>
      <c r="CE68" s="85">
        <f t="shared" si="21"/>
        <v>5000</v>
      </c>
      <c r="CF68" s="86">
        <f t="shared" si="22"/>
        <v>800</v>
      </c>
      <c r="CG68" s="86">
        <f t="shared" si="23"/>
        <v>600</v>
      </c>
      <c r="CH68" s="86">
        <f t="shared" si="24"/>
        <v>120</v>
      </c>
      <c r="CI68" s="84">
        <f t="shared" si="5"/>
        <v>0</v>
      </c>
      <c r="CJ68" s="85">
        <f t="shared" si="25"/>
        <v>0</v>
      </c>
      <c r="CK68" s="86">
        <f t="shared" si="26"/>
        <v>0</v>
      </c>
      <c r="CL68" s="86">
        <f t="shared" si="27"/>
        <v>0</v>
      </c>
      <c r="CM68" s="87">
        <f t="shared" si="28"/>
        <v>0</v>
      </c>
      <c r="CO68" s="81"/>
      <c r="CP68" s="92" t="str">
        <f t="shared" si="49"/>
        <v>Graphic Design &amp; Prod.</v>
      </c>
      <c r="CQ68" s="83"/>
      <c r="CR68" s="84">
        <f t="shared" si="66"/>
        <v>-6520</v>
      </c>
      <c r="CS68" s="84">
        <f t="shared" si="66"/>
        <v>-5000</v>
      </c>
      <c r="CT68" s="85">
        <f t="shared" si="65"/>
        <v>0</v>
      </c>
      <c r="CU68" s="86">
        <f t="shared" si="65"/>
        <v>-3100</v>
      </c>
      <c r="CV68" s="86">
        <f t="shared" si="65"/>
        <v>-1900</v>
      </c>
      <c r="CW68" s="86">
        <f t="shared" si="65"/>
        <v>-500</v>
      </c>
      <c r="CX68" s="86">
        <f t="shared" si="65"/>
        <v>0</v>
      </c>
      <c r="CY68" s="86">
        <f t="shared" si="65"/>
        <v>-300</v>
      </c>
      <c r="CZ68" s="86">
        <f t="shared" si="65"/>
        <v>-300</v>
      </c>
      <c r="DA68" s="86">
        <f t="shared" si="55"/>
        <v>0</v>
      </c>
      <c r="DB68" s="86">
        <f t="shared" si="55"/>
        <v>-300</v>
      </c>
      <c r="DC68" s="86">
        <f t="shared" si="55"/>
        <v>-120</v>
      </c>
      <c r="DD68" s="86">
        <f t="shared" si="55"/>
        <v>0</v>
      </c>
      <c r="DE68" s="87">
        <f t="shared" si="55"/>
        <v>0</v>
      </c>
      <c r="DG68" s="81"/>
      <c r="DH68" s="92" t="str">
        <f t="shared" si="50"/>
        <v>Graphic Design &amp; Prod.</v>
      </c>
      <c r="DI68" s="83"/>
      <c r="DJ68" s="88">
        <f t="shared" si="64"/>
        <v>0</v>
      </c>
      <c r="DK68" s="88">
        <f t="shared" si="64"/>
        <v>0</v>
      </c>
      <c r="DL68" s="89" t="str">
        <f t="shared" si="64"/>
        <v/>
      </c>
      <c r="DM68" s="90">
        <f t="shared" si="64"/>
        <v>0</v>
      </c>
      <c r="DN68" s="90">
        <f t="shared" si="64"/>
        <v>0</v>
      </c>
      <c r="DO68" s="90">
        <f t="shared" si="64"/>
        <v>0</v>
      </c>
      <c r="DP68" s="90" t="str">
        <f t="shared" si="64"/>
        <v/>
      </c>
      <c r="DQ68" s="90">
        <f t="shared" si="64"/>
        <v>0</v>
      </c>
      <c r="DR68" s="90">
        <f t="shared" si="64"/>
        <v>0</v>
      </c>
      <c r="DS68" s="90" t="str">
        <f t="shared" si="60"/>
        <v/>
      </c>
      <c r="DT68" s="90">
        <f t="shared" si="60"/>
        <v>0</v>
      </c>
      <c r="DU68" s="90">
        <f t="shared" si="60"/>
        <v>0</v>
      </c>
      <c r="DV68" s="90" t="str">
        <f t="shared" si="60"/>
        <v/>
      </c>
      <c r="DW68" s="91" t="str">
        <f t="shared" si="60"/>
        <v/>
      </c>
      <c r="DY68" s="180">
        <f t="shared" si="61"/>
        <v>20</v>
      </c>
      <c r="DZ68" s="180" t="str">
        <f t="shared" si="62"/>
        <v>Graphic Design &amp; Prod.</v>
      </c>
      <c r="EA68" s="181">
        <f t="shared" si="63"/>
        <v>1900</v>
      </c>
    </row>
    <row r="69" spans="2:131" ht="11.85" customHeight="1" x14ac:dyDescent="0.15">
      <c r="B69" s="81"/>
      <c r="C69" s="92" t="s">
        <v>136</v>
      </c>
      <c r="D69" s="83"/>
      <c r="E69" s="84">
        <f t="shared" si="8"/>
        <v>2790.9700000000003</v>
      </c>
      <c r="F69" s="84">
        <f t="shared" si="9"/>
        <v>2790.9700000000003</v>
      </c>
      <c r="G69" s="85">
        <f>SUM('⑴ IS(Subtotal-Dert.)'!G69,'⑵ IS(Subtotal-Undis.)'!G69)</f>
        <v>707</v>
      </c>
      <c r="H69" s="86">
        <f>SUM('⑴ IS(Subtotal-Dert.)'!H69,'⑵ IS(Subtotal-Undis.)'!H69)</f>
        <v>707</v>
      </c>
      <c r="I69" s="86">
        <f>SUM('⑴ IS(Subtotal-Dert.)'!I69,'⑵ IS(Subtotal-Undis.)'!I69)</f>
        <v>1376.97</v>
      </c>
      <c r="J69" s="86">
        <f>SUM('⑴ IS(Subtotal-Dert.)'!J69,'⑵ IS(Subtotal-Undis.)'!J69)</f>
        <v>0</v>
      </c>
      <c r="K69" s="86">
        <f>SUM('⑴ IS(Subtotal-Dert.)'!K69,'⑵ IS(Subtotal-Undis.)'!K69)</f>
        <v>0</v>
      </c>
      <c r="L69" s="86">
        <f>SUM('⑴ IS(Subtotal-Dert.)'!L69,'⑵ IS(Subtotal-Undis.)'!L69)</f>
        <v>0</v>
      </c>
      <c r="M69" s="86">
        <f>SUM('⑴ IS(Subtotal-Dert.)'!M69,'⑵ IS(Subtotal-Undis.)'!M69)</f>
        <v>0</v>
      </c>
      <c r="N69" s="86">
        <f>SUM('⑴ IS(Subtotal-Dert.)'!N69,'⑵ IS(Subtotal-Undis.)'!N69)</f>
        <v>0</v>
      </c>
      <c r="O69" s="86">
        <f>SUM('⑴ IS(Subtotal-Dert.)'!O69,'⑵ IS(Subtotal-Undis.)'!O69)</f>
        <v>0</v>
      </c>
      <c r="P69" s="86">
        <f>SUM('⑴ IS(Subtotal-Dert.)'!P69,'⑵ IS(Subtotal-Undis.)'!P69)</f>
        <v>0</v>
      </c>
      <c r="Q69" s="86">
        <f>SUM('⑴ IS(Subtotal-Dert.)'!Q69,'⑵ IS(Subtotal-Undis.)'!Q69)</f>
        <v>0</v>
      </c>
      <c r="R69" s="87">
        <f>SUM('⑴ IS(Subtotal-Dert.)'!R69,'⑵ IS(Subtotal-Undis.)'!R69)</f>
        <v>0</v>
      </c>
      <c r="T69" s="81"/>
      <c r="U69" s="92" t="str">
        <f t="shared" si="42"/>
        <v>Grounds &amp; Landscape</v>
      </c>
      <c r="V69" s="83"/>
      <c r="W69" s="84">
        <f t="shared" si="10"/>
        <v>12400</v>
      </c>
      <c r="X69" s="84">
        <f t="shared" si="11"/>
        <v>3100</v>
      </c>
      <c r="Y69" s="85">
        <f>SUM('⑴ IS(Subtotal-Dert.)'!Y69,'⑵ IS(Subtotal-Undis.)'!Y69)</f>
        <v>800</v>
      </c>
      <c r="Z69" s="86">
        <f>SUM('⑴ IS(Subtotal-Dert.)'!Z69,'⑵ IS(Subtotal-Undis.)'!Z69)</f>
        <v>1500</v>
      </c>
      <c r="AA69" s="86">
        <f>SUM('⑴ IS(Subtotal-Dert.)'!AA69,'⑵ IS(Subtotal-Undis.)'!AA69)</f>
        <v>800</v>
      </c>
      <c r="AB69" s="86">
        <f>SUM('⑴ IS(Subtotal-Dert.)'!AB69,'⑵ IS(Subtotal-Undis.)'!AB69)</f>
        <v>800</v>
      </c>
      <c r="AC69" s="86">
        <f>SUM('⑴ IS(Subtotal-Dert.)'!AC69,'⑵ IS(Subtotal-Undis.)'!AC69)</f>
        <v>1500</v>
      </c>
      <c r="AD69" s="86">
        <f>SUM('⑴ IS(Subtotal-Dert.)'!AD69,'⑵ IS(Subtotal-Undis.)'!AD69)</f>
        <v>800</v>
      </c>
      <c r="AE69" s="86">
        <f>SUM('⑴ IS(Subtotal-Dert.)'!AE69,'⑵ IS(Subtotal-Undis.)'!AE69)</f>
        <v>800</v>
      </c>
      <c r="AF69" s="86">
        <f>SUM('⑴ IS(Subtotal-Dert.)'!AF69,'⑵ IS(Subtotal-Undis.)'!AF69)</f>
        <v>1500</v>
      </c>
      <c r="AG69" s="86">
        <f>SUM('⑴ IS(Subtotal-Dert.)'!AG69,'⑵ IS(Subtotal-Undis.)'!AG69)</f>
        <v>800</v>
      </c>
      <c r="AH69" s="86">
        <f>SUM('⑴ IS(Subtotal-Dert.)'!AH69,'⑵ IS(Subtotal-Undis.)'!AH69)</f>
        <v>800</v>
      </c>
      <c r="AI69" s="86">
        <f>SUM('⑴ IS(Subtotal-Dert.)'!AI69,'⑵ IS(Subtotal-Undis.)'!AI69)</f>
        <v>1500</v>
      </c>
      <c r="AJ69" s="87">
        <f>SUM('⑴ IS(Subtotal-Dert.)'!AJ69,'⑵ IS(Subtotal-Undis.)'!AJ69)</f>
        <v>800</v>
      </c>
      <c r="AL69" s="81"/>
      <c r="AM69" s="92" t="str">
        <f t="shared" si="44"/>
        <v>Grounds &amp; Landscape</v>
      </c>
      <c r="AN69" s="83"/>
      <c r="AO69" s="84">
        <f t="shared" si="12"/>
        <v>15389.369999999999</v>
      </c>
      <c r="AP69" s="84">
        <f t="shared" si="13"/>
        <v>2083.7799999999997</v>
      </c>
      <c r="AQ69" s="85">
        <f>SUM('⑴ IS(Subtotal-Dert.)'!AQ69,'⑵ IS(Subtotal-Undis.)'!AQ69)</f>
        <v>0</v>
      </c>
      <c r="AR69" s="86">
        <f>SUM('⑴ IS(Subtotal-Dert.)'!AR69,'⑵ IS(Subtotal-Undis.)'!AR69)</f>
        <v>1376.97</v>
      </c>
      <c r="AS69" s="86">
        <f>SUM('⑴ IS(Subtotal-Dert.)'!AS69,'⑵ IS(Subtotal-Undis.)'!AS69)</f>
        <v>706.81</v>
      </c>
      <c r="AT69" s="86">
        <f>SUM('⑴ IS(Subtotal-Dert.)'!AT69,'⑵ IS(Subtotal-Undis.)'!AT69)</f>
        <v>1376.97</v>
      </c>
      <c r="AU69" s="86">
        <f>SUM('⑴ IS(Subtotal-Dert.)'!AU69,'⑵ IS(Subtotal-Undis.)'!AU69)</f>
        <v>706.81</v>
      </c>
      <c r="AV69" s="86">
        <f>SUM('⑴ IS(Subtotal-Dert.)'!AV69,'⑵ IS(Subtotal-Undis.)'!AV69)</f>
        <v>786.22</v>
      </c>
      <c r="AW69" s="86">
        <f>SUM('⑴ IS(Subtotal-Dert.)'!AW69,'⑵ IS(Subtotal-Undis.)'!AW69)</f>
        <v>706.81</v>
      </c>
      <c r="AX69" s="86">
        <f>SUM('⑴ IS(Subtotal-Dert.)'!AX69,'⑵ IS(Subtotal-Undis.)'!AX69)</f>
        <v>706.81</v>
      </c>
      <c r="AY69" s="86">
        <f>SUM('⑴ IS(Subtotal-Dert.)'!AY69,'⑵ IS(Subtotal-Undis.)'!AY69)</f>
        <v>707</v>
      </c>
      <c r="AZ69" s="86">
        <f>SUM('⑴ IS(Subtotal-Dert.)'!AZ69,'⑵ IS(Subtotal-Undis.)'!AZ69)</f>
        <v>3139.05</v>
      </c>
      <c r="BA69" s="86">
        <f>SUM('⑴ IS(Subtotal-Dert.)'!BA69,'⑵ IS(Subtotal-Undis.)'!BA69)</f>
        <v>706.81</v>
      </c>
      <c r="BB69" s="87">
        <f>SUM('⑴ IS(Subtotal-Dert.)'!BB69,'⑵ IS(Subtotal-Undis.)'!BB69)</f>
        <v>4469.1099999999997</v>
      </c>
      <c r="BD69" s="81"/>
      <c r="BE69" s="92" t="str">
        <f t="shared" si="46"/>
        <v>Grounds &amp; Landscape</v>
      </c>
      <c r="BF69" s="83"/>
      <c r="BG69" s="84">
        <f t="shared" si="14"/>
        <v>17017.89</v>
      </c>
      <c r="BH69" s="84">
        <f t="shared" si="15"/>
        <v>5158</v>
      </c>
      <c r="BI69" s="85">
        <f>SUM('⑴ IS(Subtotal-Dert.)'!BI69,'⑵ IS(Subtotal-Undis.)'!BI69)</f>
        <v>707</v>
      </c>
      <c r="BJ69" s="86">
        <f>SUM('⑴ IS(Subtotal-Dert.)'!BJ69,'⑵ IS(Subtotal-Undis.)'!BJ69)</f>
        <v>1859</v>
      </c>
      <c r="BK69" s="86">
        <f>SUM('⑴ IS(Subtotal-Dert.)'!BK69,'⑵ IS(Subtotal-Undis.)'!BK69)</f>
        <v>2592</v>
      </c>
      <c r="BL69" s="86">
        <f>SUM('⑴ IS(Subtotal-Dert.)'!BL69,'⑵ IS(Subtotal-Undis.)'!BL69)</f>
        <v>1283</v>
      </c>
      <c r="BM69" s="86">
        <f>SUM('⑴ IS(Subtotal-Dert.)'!BM69,'⑵ IS(Subtotal-Undis.)'!BM69)</f>
        <v>1335</v>
      </c>
      <c r="BN69" s="86">
        <f>SUM('⑴ IS(Subtotal-Dert.)'!BN69,'⑵ IS(Subtotal-Undis.)'!BN69)</f>
        <v>707</v>
      </c>
      <c r="BO69" s="86">
        <f>SUM('⑴ IS(Subtotal-Dert.)'!BO69,'⑵ IS(Subtotal-Undis.)'!BO69)</f>
        <v>707</v>
      </c>
      <c r="BP69" s="86">
        <f>SUM('⑴ IS(Subtotal-Dert.)'!BP69,'⑵ IS(Subtotal-Undis.)'!BP69)</f>
        <v>4372</v>
      </c>
      <c r="BQ69" s="86">
        <f>SUM('⑴ IS(Subtotal-Dert.)'!BQ69,'⑵ IS(Subtotal-Undis.)'!BQ69)</f>
        <v>707</v>
      </c>
      <c r="BR69" s="86">
        <f>SUM('⑴ IS(Subtotal-Dert.)'!BR69,'⑵ IS(Subtotal-Undis.)'!BR69)</f>
        <v>707</v>
      </c>
      <c r="BS69" s="86">
        <f>SUM('⑴ IS(Subtotal-Dert.)'!BS69,'⑵ IS(Subtotal-Undis.)'!BS69)</f>
        <v>1335.08</v>
      </c>
      <c r="BT69" s="87">
        <f>SUM('⑴ IS(Subtotal-Dert.)'!BT69,'⑵ IS(Subtotal-Undis.)'!BT69)</f>
        <v>706.81</v>
      </c>
      <c r="BV69" s="81"/>
      <c r="BW69" s="92" t="str">
        <f t="shared" si="48"/>
        <v>Grounds &amp; Landscape</v>
      </c>
      <c r="BX69" s="83"/>
      <c r="BY69" s="84">
        <f t="shared" si="16"/>
        <v>2790.9700000000003</v>
      </c>
      <c r="BZ69" s="85">
        <f t="shared" si="17"/>
        <v>2790.9700000000003</v>
      </c>
      <c r="CA69" s="86">
        <f t="shared" si="18"/>
        <v>0</v>
      </c>
      <c r="CB69" s="86">
        <f t="shared" si="19"/>
        <v>0</v>
      </c>
      <c r="CC69" s="86">
        <f t="shared" si="20"/>
        <v>0</v>
      </c>
      <c r="CD69" s="84">
        <f t="shared" si="4"/>
        <v>12400</v>
      </c>
      <c r="CE69" s="85">
        <f t="shared" si="21"/>
        <v>3100</v>
      </c>
      <c r="CF69" s="86">
        <f t="shared" si="22"/>
        <v>3100</v>
      </c>
      <c r="CG69" s="86">
        <f t="shared" si="23"/>
        <v>3100</v>
      </c>
      <c r="CH69" s="86">
        <f t="shared" si="24"/>
        <v>3100</v>
      </c>
      <c r="CI69" s="84">
        <f t="shared" si="5"/>
        <v>15389.369999999999</v>
      </c>
      <c r="CJ69" s="85">
        <f t="shared" si="25"/>
        <v>2083.7799999999997</v>
      </c>
      <c r="CK69" s="86">
        <f t="shared" si="26"/>
        <v>2870</v>
      </c>
      <c r="CL69" s="86">
        <f t="shared" si="27"/>
        <v>2120.62</v>
      </c>
      <c r="CM69" s="87">
        <f t="shared" si="28"/>
        <v>8314.9699999999993</v>
      </c>
      <c r="CO69" s="81"/>
      <c r="CP69" s="92" t="str">
        <f t="shared" si="49"/>
        <v>Grounds &amp; Landscape</v>
      </c>
      <c r="CQ69" s="83"/>
      <c r="CR69" s="84">
        <f t="shared" si="66"/>
        <v>-9609.0299999999988</v>
      </c>
      <c r="CS69" s="84">
        <f t="shared" si="66"/>
        <v>-309.02999999999975</v>
      </c>
      <c r="CT69" s="85">
        <f t="shared" si="65"/>
        <v>-93</v>
      </c>
      <c r="CU69" s="86">
        <f t="shared" si="65"/>
        <v>-793</v>
      </c>
      <c r="CV69" s="86">
        <f t="shared" si="65"/>
        <v>576.97</v>
      </c>
      <c r="CW69" s="86">
        <f t="shared" si="65"/>
        <v>-800</v>
      </c>
      <c r="CX69" s="86">
        <f t="shared" si="65"/>
        <v>-1500</v>
      </c>
      <c r="CY69" s="86">
        <f t="shared" si="65"/>
        <v>-800</v>
      </c>
      <c r="CZ69" s="86">
        <f t="shared" si="65"/>
        <v>-800</v>
      </c>
      <c r="DA69" s="86">
        <f t="shared" si="55"/>
        <v>-1500</v>
      </c>
      <c r="DB69" s="86">
        <f t="shared" si="55"/>
        <v>-800</v>
      </c>
      <c r="DC69" s="86">
        <f t="shared" si="55"/>
        <v>-800</v>
      </c>
      <c r="DD69" s="86">
        <f t="shared" si="55"/>
        <v>-1500</v>
      </c>
      <c r="DE69" s="87">
        <f t="shared" si="55"/>
        <v>-800</v>
      </c>
      <c r="DG69" s="81"/>
      <c r="DH69" s="92" t="str">
        <f t="shared" si="50"/>
        <v>Grounds &amp; Landscape</v>
      </c>
      <c r="DI69" s="83"/>
      <c r="DJ69" s="88">
        <f t="shared" si="64"/>
        <v>0.22507822580645176</v>
      </c>
      <c r="DK69" s="88">
        <f t="shared" si="64"/>
        <v>0.90031290322580659</v>
      </c>
      <c r="DL69" s="89">
        <f t="shared" si="64"/>
        <v>0.88375000000000004</v>
      </c>
      <c r="DM69" s="90">
        <f t="shared" si="64"/>
        <v>0.47133333333333338</v>
      </c>
      <c r="DN69" s="90">
        <f t="shared" si="64"/>
        <v>1.7212125</v>
      </c>
      <c r="DO69" s="90">
        <f t="shared" si="64"/>
        <v>0</v>
      </c>
      <c r="DP69" s="90">
        <f t="shared" si="64"/>
        <v>0</v>
      </c>
      <c r="DQ69" s="90">
        <f t="shared" si="64"/>
        <v>0</v>
      </c>
      <c r="DR69" s="90">
        <f t="shared" si="64"/>
        <v>0</v>
      </c>
      <c r="DS69" s="90">
        <f t="shared" si="60"/>
        <v>0</v>
      </c>
      <c r="DT69" s="90">
        <f t="shared" si="60"/>
        <v>0</v>
      </c>
      <c r="DU69" s="90">
        <f t="shared" si="60"/>
        <v>0</v>
      </c>
      <c r="DV69" s="90">
        <f t="shared" si="60"/>
        <v>0</v>
      </c>
      <c r="DW69" s="91">
        <f t="shared" si="60"/>
        <v>0</v>
      </c>
      <c r="DY69" s="180">
        <f t="shared" si="61"/>
        <v>36</v>
      </c>
      <c r="DZ69" s="180" t="str">
        <f t="shared" si="62"/>
        <v>Grounds &amp; Landscape</v>
      </c>
      <c r="EA69" s="181">
        <f t="shared" si="63"/>
        <v>576.97</v>
      </c>
    </row>
    <row r="70" spans="2:131" ht="11.85" customHeight="1" x14ac:dyDescent="0.15">
      <c r="B70" s="81"/>
      <c r="C70" s="92" t="s">
        <v>137</v>
      </c>
      <c r="D70" s="83"/>
      <c r="E70" s="84">
        <f t="shared" si="8"/>
        <v>0</v>
      </c>
      <c r="F70" s="84">
        <f t="shared" si="9"/>
        <v>0</v>
      </c>
      <c r="G70" s="85">
        <f>SUM('⑴ IS(Subtotal-Dert.)'!G70,'⑵ IS(Subtotal-Undis.)'!G70)</f>
        <v>0</v>
      </c>
      <c r="H70" s="86">
        <f>SUM('⑴ IS(Subtotal-Dert.)'!H70,'⑵ IS(Subtotal-Undis.)'!H70)</f>
        <v>0</v>
      </c>
      <c r="I70" s="86">
        <f>SUM('⑴ IS(Subtotal-Dert.)'!I70,'⑵ IS(Subtotal-Undis.)'!I70)</f>
        <v>0</v>
      </c>
      <c r="J70" s="86">
        <f>SUM('⑴ IS(Subtotal-Dert.)'!J70,'⑵ IS(Subtotal-Undis.)'!J70)</f>
        <v>0</v>
      </c>
      <c r="K70" s="86">
        <f>SUM('⑴ IS(Subtotal-Dert.)'!K70,'⑵ IS(Subtotal-Undis.)'!K70)</f>
        <v>0</v>
      </c>
      <c r="L70" s="86">
        <f>SUM('⑴ IS(Subtotal-Dert.)'!L70,'⑵ IS(Subtotal-Undis.)'!L70)</f>
        <v>0</v>
      </c>
      <c r="M70" s="86">
        <f>SUM('⑴ IS(Subtotal-Dert.)'!M70,'⑵ IS(Subtotal-Undis.)'!M70)</f>
        <v>0</v>
      </c>
      <c r="N70" s="86">
        <f>SUM('⑴ IS(Subtotal-Dert.)'!N70,'⑵ IS(Subtotal-Undis.)'!N70)</f>
        <v>0</v>
      </c>
      <c r="O70" s="86">
        <f>SUM('⑴ IS(Subtotal-Dert.)'!O70,'⑵ IS(Subtotal-Undis.)'!O70)</f>
        <v>0</v>
      </c>
      <c r="P70" s="86">
        <f>SUM('⑴ IS(Subtotal-Dert.)'!P70,'⑵ IS(Subtotal-Undis.)'!P70)</f>
        <v>0</v>
      </c>
      <c r="Q70" s="86">
        <f>SUM('⑴ IS(Subtotal-Dert.)'!Q70,'⑵ IS(Subtotal-Undis.)'!Q70)</f>
        <v>0</v>
      </c>
      <c r="R70" s="87">
        <f>SUM('⑴ IS(Subtotal-Dert.)'!R70,'⑵ IS(Subtotal-Undis.)'!R70)</f>
        <v>0</v>
      </c>
      <c r="T70" s="81"/>
      <c r="U70" s="92" t="str">
        <f t="shared" si="42"/>
        <v>Guest Relocation</v>
      </c>
      <c r="V70" s="83"/>
      <c r="W70" s="84">
        <f t="shared" si="10"/>
        <v>0</v>
      </c>
      <c r="X70" s="84">
        <f t="shared" si="11"/>
        <v>0</v>
      </c>
      <c r="Y70" s="85">
        <f>SUM('⑴ IS(Subtotal-Dert.)'!Y70,'⑵ IS(Subtotal-Undis.)'!Y70)</f>
        <v>0</v>
      </c>
      <c r="Z70" s="86">
        <f>SUM('⑴ IS(Subtotal-Dert.)'!Z70,'⑵ IS(Subtotal-Undis.)'!Z70)</f>
        <v>0</v>
      </c>
      <c r="AA70" s="86">
        <f>SUM('⑴ IS(Subtotal-Dert.)'!AA70,'⑵ IS(Subtotal-Undis.)'!AA70)</f>
        <v>0</v>
      </c>
      <c r="AB70" s="86">
        <f>SUM('⑴ IS(Subtotal-Dert.)'!AB70,'⑵ IS(Subtotal-Undis.)'!AB70)</f>
        <v>0</v>
      </c>
      <c r="AC70" s="86">
        <f>SUM('⑴ IS(Subtotal-Dert.)'!AC70,'⑵ IS(Subtotal-Undis.)'!AC70)</f>
        <v>0</v>
      </c>
      <c r="AD70" s="86">
        <f>SUM('⑴ IS(Subtotal-Dert.)'!AD70,'⑵ IS(Subtotal-Undis.)'!AD70)</f>
        <v>0</v>
      </c>
      <c r="AE70" s="86">
        <f>SUM('⑴ IS(Subtotal-Dert.)'!AE70,'⑵ IS(Subtotal-Undis.)'!AE70)</f>
        <v>0</v>
      </c>
      <c r="AF70" s="86">
        <f>SUM('⑴ IS(Subtotal-Dert.)'!AF70,'⑵ IS(Subtotal-Undis.)'!AF70)</f>
        <v>0</v>
      </c>
      <c r="AG70" s="86">
        <f>SUM('⑴ IS(Subtotal-Dert.)'!AG70,'⑵ IS(Subtotal-Undis.)'!AG70)</f>
        <v>0</v>
      </c>
      <c r="AH70" s="86">
        <f>SUM('⑴ IS(Subtotal-Dert.)'!AH70,'⑵ IS(Subtotal-Undis.)'!AH70)</f>
        <v>0</v>
      </c>
      <c r="AI70" s="86">
        <f>SUM('⑴ IS(Subtotal-Dert.)'!AI70,'⑵ IS(Subtotal-Undis.)'!AI70)</f>
        <v>0</v>
      </c>
      <c r="AJ70" s="87">
        <f>SUM('⑴ IS(Subtotal-Dert.)'!AJ70,'⑵ IS(Subtotal-Undis.)'!AJ70)</f>
        <v>0</v>
      </c>
      <c r="AL70" s="81"/>
      <c r="AM70" s="92" t="str">
        <f t="shared" si="44"/>
        <v>Guest Relocation</v>
      </c>
      <c r="AN70" s="83"/>
      <c r="AO70" s="84">
        <f t="shared" si="12"/>
        <v>3162.38</v>
      </c>
      <c r="AP70" s="84">
        <f t="shared" si="13"/>
        <v>0</v>
      </c>
      <c r="AQ70" s="85">
        <f>SUM('⑴ IS(Subtotal-Dert.)'!AQ70,'⑵ IS(Subtotal-Undis.)'!AQ70)</f>
        <v>0</v>
      </c>
      <c r="AR70" s="86">
        <f>SUM('⑴ IS(Subtotal-Dert.)'!AR70,'⑵ IS(Subtotal-Undis.)'!AR70)</f>
        <v>0</v>
      </c>
      <c r="AS70" s="86">
        <f>SUM('⑴ IS(Subtotal-Dert.)'!AS70,'⑵ IS(Subtotal-Undis.)'!AS70)</f>
        <v>0</v>
      </c>
      <c r="AT70" s="86">
        <f>SUM('⑴ IS(Subtotal-Dert.)'!AT70,'⑵ IS(Subtotal-Undis.)'!AT70)</f>
        <v>0</v>
      </c>
      <c r="AU70" s="86">
        <f>SUM('⑴ IS(Subtotal-Dert.)'!AU70,'⑵ IS(Subtotal-Undis.)'!AU70)</f>
        <v>0</v>
      </c>
      <c r="AV70" s="86">
        <f>SUM('⑴ IS(Subtotal-Dert.)'!AV70,'⑵ IS(Subtotal-Undis.)'!AV70)</f>
        <v>0</v>
      </c>
      <c r="AW70" s="86">
        <f>SUM('⑴ IS(Subtotal-Dert.)'!AW70,'⑵ IS(Subtotal-Undis.)'!AW70)</f>
        <v>0</v>
      </c>
      <c r="AX70" s="86">
        <f>SUM('⑴ IS(Subtotal-Dert.)'!AX70,'⑵ IS(Subtotal-Undis.)'!AX70)</f>
        <v>0</v>
      </c>
      <c r="AY70" s="86">
        <f>SUM('⑴ IS(Subtotal-Dert.)'!AY70,'⑵ IS(Subtotal-Undis.)'!AY70)</f>
        <v>0</v>
      </c>
      <c r="AZ70" s="86">
        <f>SUM('⑴ IS(Subtotal-Dert.)'!AZ70,'⑵ IS(Subtotal-Undis.)'!AZ70)</f>
        <v>3162.38</v>
      </c>
      <c r="BA70" s="86">
        <f>SUM('⑴ IS(Subtotal-Dert.)'!BA70,'⑵ IS(Subtotal-Undis.)'!BA70)</f>
        <v>0</v>
      </c>
      <c r="BB70" s="87">
        <f>SUM('⑴ IS(Subtotal-Dert.)'!BB70,'⑵ IS(Subtotal-Undis.)'!BB70)</f>
        <v>0</v>
      </c>
      <c r="BD70" s="81"/>
      <c r="BE70" s="92" t="str">
        <f t="shared" si="46"/>
        <v>Guest Relocation</v>
      </c>
      <c r="BF70" s="83"/>
      <c r="BG70" s="84">
        <f t="shared" si="14"/>
        <v>329</v>
      </c>
      <c r="BH70" s="84">
        <f t="shared" si="15"/>
        <v>0</v>
      </c>
      <c r="BI70" s="85">
        <f>SUM('⑴ IS(Subtotal-Dert.)'!BI70,'⑵ IS(Subtotal-Undis.)'!BI70)</f>
        <v>0</v>
      </c>
      <c r="BJ70" s="86">
        <f>SUM('⑴ IS(Subtotal-Dert.)'!BJ70,'⑵ IS(Subtotal-Undis.)'!BJ70)</f>
        <v>0</v>
      </c>
      <c r="BK70" s="86">
        <f>SUM('⑴ IS(Subtotal-Dert.)'!BK70,'⑵ IS(Subtotal-Undis.)'!BK70)</f>
        <v>0</v>
      </c>
      <c r="BL70" s="86">
        <f>SUM('⑴ IS(Subtotal-Dert.)'!BL70,'⑵ IS(Subtotal-Undis.)'!BL70)</f>
        <v>0</v>
      </c>
      <c r="BM70" s="86">
        <f>SUM('⑴ IS(Subtotal-Dert.)'!BM70,'⑵ IS(Subtotal-Undis.)'!BM70)</f>
        <v>0</v>
      </c>
      <c r="BN70" s="86">
        <f>SUM('⑴ IS(Subtotal-Dert.)'!BN70,'⑵ IS(Subtotal-Undis.)'!BN70)</f>
        <v>0</v>
      </c>
      <c r="BO70" s="86">
        <f>SUM('⑴ IS(Subtotal-Dert.)'!BO70,'⑵ IS(Subtotal-Undis.)'!BO70)</f>
        <v>0</v>
      </c>
      <c r="BP70" s="86">
        <f>SUM('⑴ IS(Subtotal-Dert.)'!BP70,'⑵ IS(Subtotal-Undis.)'!BP70)</f>
        <v>329</v>
      </c>
      <c r="BQ70" s="86">
        <f>SUM('⑴ IS(Subtotal-Dert.)'!BQ70,'⑵ IS(Subtotal-Undis.)'!BQ70)</f>
        <v>0</v>
      </c>
      <c r="BR70" s="86">
        <f>SUM('⑴ IS(Subtotal-Dert.)'!BR70,'⑵ IS(Subtotal-Undis.)'!BR70)</f>
        <v>0</v>
      </c>
      <c r="BS70" s="86">
        <f>SUM('⑴ IS(Subtotal-Dert.)'!BS70,'⑵ IS(Subtotal-Undis.)'!BS70)</f>
        <v>0</v>
      </c>
      <c r="BT70" s="87">
        <f>SUM('⑴ IS(Subtotal-Dert.)'!BT70,'⑵ IS(Subtotal-Undis.)'!BT70)</f>
        <v>0</v>
      </c>
      <c r="BV70" s="81"/>
      <c r="BW70" s="92" t="str">
        <f t="shared" si="48"/>
        <v>Guest Relocation</v>
      </c>
      <c r="BX70" s="83"/>
      <c r="BY70" s="84">
        <f t="shared" si="16"/>
        <v>0</v>
      </c>
      <c r="BZ70" s="85">
        <f t="shared" si="17"/>
        <v>0</v>
      </c>
      <c r="CA70" s="86">
        <f t="shared" si="18"/>
        <v>0</v>
      </c>
      <c r="CB70" s="86">
        <f t="shared" si="19"/>
        <v>0</v>
      </c>
      <c r="CC70" s="86">
        <f t="shared" si="20"/>
        <v>0</v>
      </c>
      <c r="CD70" s="84">
        <f t="shared" si="4"/>
        <v>0</v>
      </c>
      <c r="CE70" s="85">
        <f t="shared" si="21"/>
        <v>0</v>
      </c>
      <c r="CF70" s="86">
        <f t="shared" si="22"/>
        <v>0</v>
      </c>
      <c r="CG70" s="86">
        <f t="shared" si="23"/>
        <v>0</v>
      </c>
      <c r="CH70" s="86">
        <f t="shared" si="24"/>
        <v>0</v>
      </c>
      <c r="CI70" s="84">
        <f t="shared" si="5"/>
        <v>3162.38</v>
      </c>
      <c r="CJ70" s="85">
        <f t="shared" si="25"/>
        <v>0</v>
      </c>
      <c r="CK70" s="86">
        <f t="shared" si="26"/>
        <v>0</v>
      </c>
      <c r="CL70" s="86">
        <f t="shared" si="27"/>
        <v>0</v>
      </c>
      <c r="CM70" s="87">
        <f t="shared" si="28"/>
        <v>3162.38</v>
      </c>
      <c r="CO70" s="81"/>
      <c r="CP70" s="92" t="str">
        <f t="shared" si="49"/>
        <v>Guest Relocation</v>
      </c>
      <c r="CQ70" s="83"/>
      <c r="CR70" s="84">
        <f t="shared" si="66"/>
        <v>0</v>
      </c>
      <c r="CS70" s="84">
        <f t="shared" si="66"/>
        <v>0</v>
      </c>
      <c r="CT70" s="85">
        <f t="shared" si="65"/>
        <v>0</v>
      </c>
      <c r="CU70" s="86">
        <f t="shared" si="65"/>
        <v>0</v>
      </c>
      <c r="CV70" s="86">
        <f t="shared" si="65"/>
        <v>0</v>
      </c>
      <c r="CW70" s="86">
        <f t="shared" si="65"/>
        <v>0</v>
      </c>
      <c r="CX70" s="86">
        <f t="shared" si="65"/>
        <v>0</v>
      </c>
      <c r="CY70" s="86">
        <f t="shared" si="65"/>
        <v>0</v>
      </c>
      <c r="CZ70" s="86">
        <f t="shared" si="65"/>
        <v>0</v>
      </c>
      <c r="DA70" s="86">
        <f t="shared" si="55"/>
        <v>0</v>
      </c>
      <c r="DB70" s="86">
        <f t="shared" si="55"/>
        <v>0</v>
      </c>
      <c r="DC70" s="86">
        <f t="shared" si="55"/>
        <v>0</v>
      </c>
      <c r="DD70" s="86">
        <f t="shared" si="55"/>
        <v>0</v>
      </c>
      <c r="DE70" s="87">
        <f t="shared" si="55"/>
        <v>0</v>
      </c>
      <c r="DG70" s="81"/>
      <c r="DH70" s="92" t="str">
        <f t="shared" si="50"/>
        <v>Guest Relocation</v>
      </c>
      <c r="DI70" s="83"/>
      <c r="DJ70" s="88" t="str">
        <f t="shared" si="64"/>
        <v/>
      </c>
      <c r="DK70" s="88" t="str">
        <f t="shared" si="64"/>
        <v/>
      </c>
      <c r="DL70" s="89" t="str">
        <f t="shared" si="64"/>
        <v/>
      </c>
      <c r="DM70" s="90" t="str">
        <f t="shared" si="64"/>
        <v/>
      </c>
      <c r="DN70" s="90" t="str">
        <f t="shared" si="64"/>
        <v/>
      </c>
      <c r="DO70" s="90" t="str">
        <f t="shared" si="64"/>
        <v/>
      </c>
      <c r="DP70" s="90" t="str">
        <f t="shared" si="64"/>
        <v/>
      </c>
      <c r="DQ70" s="90" t="str">
        <f t="shared" si="64"/>
        <v/>
      </c>
      <c r="DR70" s="90" t="str">
        <f t="shared" si="64"/>
        <v/>
      </c>
      <c r="DS70" s="90" t="str">
        <f t="shared" si="60"/>
        <v/>
      </c>
      <c r="DT70" s="90" t="str">
        <f t="shared" si="60"/>
        <v/>
      </c>
      <c r="DU70" s="90" t="str">
        <f t="shared" si="60"/>
        <v/>
      </c>
      <c r="DV70" s="90" t="str">
        <f t="shared" si="60"/>
        <v/>
      </c>
      <c r="DW70" s="91" t="str">
        <f t="shared" si="60"/>
        <v/>
      </c>
      <c r="DY70" s="180">
        <f t="shared" si="61"/>
        <v>56</v>
      </c>
      <c r="DZ70" s="180" t="str">
        <f t="shared" si="62"/>
        <v>Guest Relocation</v>
      </c>
      <c r="EA70" s="181">
        <f t="shared" si="63"/>
        <v>0</v>
      </c>
    </row>
    <row r="71" spans="2:131" ht="11.85" customHeight="1" x14ac:dyDescent="0.15">
      <c r="B71" s="81"/>
      <c r="C71" s="92" t="s">
        <v>138</v>
      </c>
      <c r="D71" s="83"/>
      <c r="E71" s="84">
        <f t="shared" si="8"/>
        <v>25989.129999999997</v>
      </c>
      <c r="F71" s="84">
        <f t="shared" si="9"/>
        <v>25989.129999999997</v>
      </c>
      <c r="G71" s="85">
        <f>SUM('⑴ IS(Subtotal-Dert.)'!G71,'⑵ IS(Subtotal-Undis.)'!G71)</f>
        <v>7163</v>
      </c>
      <c r="H71" s="86">
        <f>SUM('⑴ IS(Subtotal-Dert.)'!H71,'⑵ IS(Subtotal-Undis.)'!H71)</f>
        <v>8514</v>
      </c>
      <c r="I71" s="86">
        <f>SUM('⑴ IS(Subtotal-Dert.)'!I71,'⑵ IS(Subtotal-Undis.)'!I71)</f>
        <v>10312.129999999999</v>
      </c>
      <c r="J71" s="86">
        <f>SUM('⑴ IS(Subtotal-Dert.)'!J71,'⑵ IS(Subtotal-Undis.)'!J71)</f>
        <v>0</v>
      </c>
      <c r="K71" s="86">
        <f>SUM('⑴ IS(Subtotal-Dert.)'!K71,'⑵ IS(Subtotal-Undis.)'!K71)</f>
        <v>0</v>
      </c>
      <c r="L71" s="86">
        <f>SUM('⑴ IS(Subtotal-Dert.)'!L71,'⑵ IS(Subtotal-Undis.)'!L71)</f>
        <v>0</v>
      </c>
      <c r="M71" s="86">
        <f>SUM('⑴ IS(Subtotal-Dert.)'!M71,'⑵ IS(Subtotal-Undis.)'!M71)</f>
        <v>0</v>
      </c>
      <c r="N71" s="86">
        <f>SUM('⑴ IS(Subtotal-Dert.)'!N71,'⑵ IS(Subtotal-Undis.)'!N71)</f>
        <v>0</v>
      </c>
      <c r="O71" s="86">
        <f>SUM('⑴ IS(Subtotal-Dert.)'!O71,'⑵ IS(Subtotal-Undis.)'!O71)</f>
        <v>0</v>
      </c>
      <c r="P71" s="86">
        <f>SUM('⑴ IS(Subtotal-Dert.)'!P71,'⑵ IS(Subtotal-Undis.)'!P71)</f>
        <v>0</v>
      </c>
      <c r="Q71" s="86">
        <f>SUM('⑴ IS(Subtotal-Dert.)'!Q71,'⑵ IS(Subtotal-Undis.)'!Q71)</f>
        <v>0</v>
      </c>
      <c r="R71" s="87">
        <f>SUM('⑴ IS(Subtotal-Dert.)'!R71,'⑵ IS(Subtotal-Undis.)'!R71)</f>
        <v>0</v>
      </c>
      <c r="T71" s="81"/>
      <c r="U71" s="92" t="str">
        <f t="shared" si="42"/>
        <v>Guest Supplies</v>
      </c>
      <c r="V71" s="83"/>
      <c r="W71" s="84">
        <f t="shared" si="10"/>
        <v>135345</v>
      </c>
      <c r="X71" s="84">
        <f t="shared" si="11"/>
        <v>32553</v>
      </c>
      <c r="Y71" s="85">
        <f>SUM('⑴ IS(Subtotal-Dert.)'!Y71,'⑵ IS(Subtotal-Undis.)'!Y71)</f>
        <v>10884</v>
      </c>
      <c r="Z71" s="86">
        <f>SUM('⑴ IS(Subtotal-Dert.)'!Z71,'⑵ IS(Subtotal-Undis.)'!Z71)</f>
        <v>10194</v>
      </c>
      <c r="AA71" s="86">
        <f>SUM('⑴ IS(Subtotal-Dert.)'!AA71,'⑵ IS(Subtotal-Undis.)'!AA71)</f>
        <v>11475</v>
      </c>
      <c r="AB71" s="86">
        <f>SUM('⑴ IS(Subtotal-Dert.)'!AB71,'⑵ IS(Subtotal-Undis.)'!AB71)</f>
        <v>10833</v>
      </c>
      <c r="AC71" s="86">
        <f>SUM('⑴ IS(Subtotal-Dert.)'!AC71,'⑵ IS(Subtotal-Undis.)'!AC71)</f>
        <v>11193</v>
      </c>
      <c r="AD71" s="86">
        <f>SUM('⑴ IS(Subtotal-Dert.)'!AD71,'⑵ IS(Subtotal-Undis.)'!AD71)</f>
        <v>13719</v>
      </c>
      <c r="AE71" s="86">
        <f>SUM('⑴ IS(Subtotal-Dert.)'!AE71,'⑵ IS(Subtotal-Undis.)'!AE71)</f>
        <v>10819</v>
      </c>
      <c r="AF71" s="86">
        <f>SUM('⑴ IS(Subtotal-Dert.)'!AF71,'⑵ IS(Subtotal-Undis.)'!AF71)</f>
        <v>10561</v>
      </c>
      <c r="AG71" s="86">
        <f>SUM('⑴ IS(Subtotal-Dert.)'!AG71,'⑵ IS(Subtotal-Undis.)'!AG71)</f>
        <v>11690</v>
      </c>
      <c r="AH71" s="86">
        <f>SUM('⑴ IS(Subtotal-Dert.)'!AH71,'⑵ IS(Subtotal-Undis.)'!AH71)</f>
        <v>11394</v>
      </c>
      <c r="AI71" s="86">
        <f>SUM('⑴ IS(Subtotal-Dert.)'!AI71,'⑵ IS(Subtotal-Undis.)'!AI71)</f>
        <v>11025</v>
      </c>
      <c r="AJ71" s="87">
        <f>SUM('⑴ IS(Subtotal-Dert.)'!AJ71,'⑵ IS(Subtotal-Undis.)'!AJ71)</f>
        <v>11558</v>
      </c>
      <c r="AL71" s="81"/>
      <c r="AM71" s="92" t="str">
        <f t="shared" si="44"/>
        <v>Guest Supplies</v>
      </c>
      <c r="AN71" s="83"/>
      <c r="AO71" s="84">
        <f t="shared" si="12"/>
        <v>132294.75</v>
      </c>
      <c r="AP71" s="84">
        <f t="shared" si="13"/>
        <v>31462.720000000001</v>
      </c>
      <c r="AQ71" s="85">
        <f>SUM('⑴ IS(Subtotal-Dert.)'!AQ71,'⑵ IS(Subtotal-Undis.)'!AQ71)</f>
        <v>10422.75</v>
      </c>
      <c r="AR71" s="86">
        <f>SUM('⑴ IS(Subtotal-Dert.)'!AR71,'⑵ IS(Subtotal-Undis.)'!AR71)</f>
        <v>8547.01</v>
      </c>
      <c r="AS71" s="86">
        <f>SUM('⑴ IS(Subtotal-Dert.)'!AS71,'⑵ IS(Subtotal-Undis.)'!AS71)</f>
        <v>12492.96</v>
      </c>
      <c r="AT71" s="86">
        <f>SUM('⑴ IS(Subtotal-Dert.)'!AT71,'⑵ IS(Subtotal-Undis.)'!AT71)</f>
        <v>11225.13</v>
      </c>
      <c r="AU71" s="86">
        <f>SUM('⑴ IS(Subtotal-Dert.)'!AU71,'⑵ IS(Subtotal-Undis.)'!AU71)</f>
        <v>9010.99</v>
      </c>
      <c r="AV71" s="86">
        <f>SUM('⑴ IS(Subtotal-Dert.)'!AV71,'⑵ IS(Subtotal-Undis.)'!AV71)</f>
        <v>11103.06</v>
      </c>
      <c r="AW71" s="86">
        <f>SUM('⑴ IS(Subtotal-Dert.)'!AW71,'⑵ IS(Subtotal-Undis.)'!AW71)</f>
        <v>8077.12</v>
      </c>
      <c r="AX71" s="86">
        <f>SUM('⑴ IS(Subtotal-Dert.)'!AX71,'⑵ IS(Subtotal-Undis.)'!AX71)</f>
        <v>11864.43</v>
      </c>
      <c r="AY71" s="86">
        <f>SUM('⑴ IS(Subtotal-Dert.)'!AY71,'⑵ IS(Subtotal-Undis.)'!AY71)</f>
        <v>7208.35</v>
      </c>
      <c r="AZ71" s="86">
        <f>SUM('⑴ IS(Subtotal-Dert.)'!AZ71,'⑵ IS(Subtotal-Undis.)'!AZ71)</f>
        <v>14271.1</v>
      </c>
      <c r="BA71" s="86">
        <f>SUM('⑴ IS(Subtotal-Dert.)'!BA71,'⑵ IS(Subtotal-Undis.)'!BA71)</f>
        <v>8931.2099999999991</v>
      </c>
      <c r="BB71" s="87">
        <f>SUM('⑴ IS(Subtotal-Dert.)'!BB71,'⑵ IS(Subtotal-Undis.)'!BB71)</f>
        <v>19140.64</v>
      </c>
      <c r="BD71" s="81"/>
      <c r="BE71" s="92" t="str">
        <f t="shared" si="46"/>
        <v>Guest Supplies</v>
      </c>
      <c r="BF71" s="83"/>
      <c r="BG71" s="84">
        <f t="shared" si="14"/>
        <v>145011.95000000001</v>
      </c>
      <c r="BH71" s="84">
        <f t="shared" si="15"/>
        <v>37707</v>
      </c>
      <c r="BI71" s="85">
        <f>SUM('⑴ IS(Subtotal-Dert.)'!BI71,'⑵ IS(Subtotal-Undis.)'!BI71)</f>
        <v>16755</v>
      </c>
      <c r="BJ71" s="86">
        <f>SUM('⑴ IS(Subtotal-Dert.)'!BJ71,'⑵ IS(Subtotal-Undis.)'!BJ71)</f>
        <v>11727</v>
      </c>
      <c r="BK71" s="86">
        <f>SUM('⑴ IS(Subtotal-Dert.)'!BK71,'⑵ IS(Subtotal-Undis.)'!BK71)</f>
        <v>9225</v>
      </c>
      <c r="BL71" s="86">
        <f>SUM('⑴ IS(Subtotal-Dert.)'!BL71,'⑵ IS(Subtotal-Undis.)'!BL71)</f>
        <v>13490</v>
      </c>
      <c r="BM71" s="86">
        <f>SUM('⑴ IS(Subtotal-Dert.)'!BM71,'⑵ IS(Subtotal-Undis.)'!BM71)</f>
        <v>9292</v>
      </c>
      <c r="BN71" s="86">
        <f>SUM('⑴ IS(Subtotal-Dert.)'!BN71,'⑵ IS(Subtotal-Undis.)'!BN71)</f>
        <v>13577</v>
      </c>
      <c r="BO71" s="86">
        <f>SUM('⑴ IS(Subtotal-Dert.)'!BO71,'⑵ IS(Subtotal-Undis.)'!BO71)</f>
        <v>12437</v>
      </c>
      <c r="BP71" s="86">
        <f>SUM('⑴ IS(Subtotal-Dert.)'!BP71,'⑵ IS(Subtotal-Undis.)'!BP71)</f>
        <v>11812</v>
      </c>
      <c r="BQ71" s="86">
        <f>SUM('⑴ IS(Subtotal-Dert.)'!BQ71,'⑵ IS(Subtotal-Undis.)'!BQ71)</f>
        <v>10301</v>
      </c>
      <c r="BR71" s="86">
        <f>SUM('⑴ IS(Subtotal-Dert.)'!BR71,'⑵ IS(Subtotal-Undis.)'!BR71)</f>
        <v>14024</v>
      </c>
      <c r="BS71" s="86">
        <f>SUM('⑴ IS(Subtotal-Dert.)'!BS71,'⑵ IS(Subtotal-Undis.)'!BS71)</f>
        <v>8125.89</v>
      </c>
      <c r="BT71" s="87">
        <f>SUM('⑴ IS(Subtotal-Dert.)'!BT71,'⑵ IS(Subtotal-Undis.)'!BT71)</f>
        <v>14246.06</v>
      </c>
      <c r="BV71" s="81"/>
      <c r="BW71" s="92" t="str">
        <f t="shared" si="48"/>
        <v>Guest Supplies</v>
      </c>
      <c r="BX71" s="83"/>
      <c r="BY71" s="84">
        <f t="shared" si="16"/>
        <v>25989.129999999997</v>
      </c>
      <c r="BZ71" s="85">
        <f t="shared" si="17"/>
        <v>25989.129999999997</v>
      </c>
      <c r="CA71" s="86">
        <f t="shared" si="18"/>
        <v>0</v>
      </c>
      <c r="CB71" s="86">
        <f t="shared" si="19"/>
        <v>0</v>
      </c>
      <c r="CC71" s="86">
        <f t="shared" si="20"/>
        <v>0</v>
      </c>
      <c r="CD71" s="84">
        <f t="shared" si="4"/>
        <v>135345</v>
      </c>
      <c r="CE71" s="85">
        <f t="shared" si="21"/>
        <v>32553</v>
      </c>
      <c r="CF71" s="86">
        <f t="shared" si="22"/>
        <v>35745</v>
      </c>
      <c r="CG71" s="86">
        <f t="shared" si="23"/>
        <v>33070</v>
      </c>
      <c r="CH71" s="86">
        <f t="shared" si="24"/>
        <v>33977</v>
      </c>
      <c r="CI71" s="84">
        <f t="shared" si="5"/>
        <v>132294.75</v>
      </c>
      <c r="CJ71" s="85">
        <f t="shared" si="25"/>
        <v>31462.720000000001</v>
      </c>
      <c r="CK71" s="86">
        <f t="shared" si="26"/>
        <v>31339.18</v>
      </c>
      <c r="CL71" s="86">
        <f t="shared" si="27"/>
        <v>27149.9</v>
      </c>
      <c r="CM71" s="87">
        <f t="shared" si="28"/>
        <v>42342.95</v>
      </c>
      <c r="CO71" s="81"/>
      <c r="CP71" s="92" t="str">
        <f t="shared" si="49"/>
        <v>Guest Supplies</v>
      </c>
      <c r="CQ71" s="83"/>
      <c r="CR71" s="84">
        <f t="shared" si="66"/>
        <v>-109355.87</v>
      </c>
      <c r="CS71" s="84">
        <f t="shared" si="66"/>
        <v>-6563.8700000000026</v>
      </c>
      <c r="CT71" s="85">
        <f t="shared" si="65"/>
        <v>-3721</v>
      </c>
      <c r="CU71" s="86">
        <f t="shared" si="65"/>
        <v>-1680</v>
      </c>
      <c r="CV71" s="86">
        <f t="shared" si="65"/>
        <v>-1162.8700000000008</v>
      </c>
      <c r="CW71" s="86">
        <f t="shared" si="65"/>
        <v>-10833</v>
      </c>
      <c r="CX71" s="86">
        <f t="shared" si="65"/>
        <v>-11193</v>
      </c>
      <c r="CY71" s="86">
        <f t="shared" si="65"/>
        <v>-13719</v>
      </c>
      <c r="CZ71" s="86">
        <f t="shared" si="65"/>
        <v>-10819</v>
      </c>
      <c r="DA71" s="86">
        <f t="shared" si="55"/>
        <v>-10561</v>
      </c>
      <c r="DB71" s="86">
        <f t="shared" si="55"/>
        <v>-11690</v>
      </c>
      <c r="DC71" s="86">
        <f t="shared" si="55"/>
        <v>-11394</v>
      </c>
      <c r="DD71" s="86">
        <f t="shared" si="55"/>
        <v>-11025</v>
      </c>
      <c r="DE71" s="87">
        <f t="shared" si="55"/>
        <v>-11558</v>
      </c>
      <c r="DG71" s="81"/>
      <c r="DH71" s="92" t="str">
        <f t="shared" si="50"/>
        <v>Guest Supplies</v>
      </c>
      <c r="DI71" s="83"/>
      <c r="DJ71" s="88">
        <f t="shared" si="64"/>
        <v>0.19202135283904098</v>
      </c>
      <c r="DK71" s="88">
        <f t="shared" si="64"/>
        <v>0.79836359168125814</v>
      </c>
      <c r="DL71" s="89">
        <f t="shared" si="64"/>
        <v>0.65812201396545389</v>
      </c>
      <c r="DM71" s="90">
        <f t="shared" si="64"/>
        <v>0.83519717480871103</v>
      </c>
      <c r="DN71" s="90">
        <f t="shared" si="64"/>
        <v>0.89866056644880166</v>
      </c>
      <c r="DO71" s="90">
        <f t="shared" si="64"/>
        <v>0</v>
      </c>
      <c r="DP71" s="90">
        <f t="shared" si="64"/>
        <v>0</v>
      </c>
      <c r="DQ71" s="90">
        <f t="shared" si="64"/>
        <v>0</v>
      </c>
      <c r="DR71" s="90">
        <f t="shared" si="64"/>
        <v>0</v>
      </c>
      <c r="DS71" s="90">
        <f t="shared" si="60"/>
        <v>0</v>
      </c>
      <c r="DT71" s="90">
        <f t="shared" si="60"/>
        <v>0</v>
      </c>
      <c r="DU71" s="90">
        <f t="shared" si="60"/>
        <v>0</v>
      </c>
      <c r="DV71" s="90">
        <f t="shared" si="60"/>
        <v>0</v>
      </c>
      <c r="DW71" s="91">
        <f t="shared" si="60"/>
        <v>0</v>
      </c>
      <c r="DY71" s="180">
        <f t="shared" si="61"/>
        <v>24</v>
      </c>
      <c r="DZ71" s="180" t="str">
        <f t="shared" si="62"/>
        <v>Guest Supplies</v>
      </c>
      <c r="EA71" s="181">
        <f t="shared" si="63"/>
        <v>1162.8700000000008</v>
      </c>
    </row>
    <row r="72" spans="2:131" ht="11.85" customHeight="1" x14ac:dyDescent="0.15">
      <c r="B72" s="81"/>
      <c r="C72" s="92" t="s">
        <v>139</v>
      </c>
      <c r="D72" s="83"/>
      <c r="E72" s="84">
        <f t="shared" ref="E72:E118" si="67">SUM(G72:R72)</f>
        <v>0</v>
      </c>
      <c r="F72" s="84">
        <f t="shared" ref="F72:F118" si="68">SUMPRODUCT((G$6:R$6&lt;=F$6)*(G72:R72))</f>
        <v>0</v>
      </c>
      <c r="G72" s="85">
        <f>SUM('⑴ IS(Subtotal-Dert.)'!G72,'⑵ IS(Subtotal-Undis.)'!G72)</f>
        <v>0</v>
      </c>
      <c r="H72" s="86">
        <f>SUM('⑴ IS(Subtotal-Dert.)'!H72,'⑵ IS(Subtotal-Undis.)'!H72)</f>
        <v>0</v>
      </c>
      <c r="I72" s="86">
        <f>SUM('⑴ IS(Subtotal-Dert.)'!I72,'⑵ IS(Subtotal-Undis.)'!I72)</f>
        <v>0</v>
      </c>
      <c r="J72" s="86">
        <f>SUM('⑴ IS(Subtotal-Dert.)'!J72,'⑵ IS(Subtotal-Undis.)'!J72)</f>
        <v>0</v>
      </c>
      <c r="K72" s="86">
        <f>SUM('⑴ IS(Subtotal-Dert.)'!K72,'⑵ IS(Subtotal-Undis.)'!K72)</f>
        <v>0</v>
      </c>
      <c r="L72" s="86">
        <f>SUM('⑴ IS(Subtotal-Dert.)'!L72,'⑵ IS(Subtotal-Undis.)'!L72)</f>
        <v>0</v>
      </c>
      <c r="M72" s="86">
        <f>SUM('⑴ IS(Subtotal-Dert.)'!M72,'⑵ IS(Subtotal-Undis.)'!M72)</f>
        <v>0</v>
      </c>
      <c r="N72" s="86">
        <f>SUM('⑴ IS(Subtotal-Dert.)'!N72,'⑵ IS(Subtotal-Undis.)'!N72)</f>
        <v>0</v>
      </c>
      <c r="O72" s="86">
        <f>SUM('⑴ IS(Subtotal-Dert.)'!O72,'⑵ IS(Subtotal-Undis.)'!O72)</f>
        <v>0</v>
      </c>
      <c r="P72" s="86">
        <f>SUM('⑴ IS(Subtotal-Dert.)'!P72,'⑵ IS(Subtotal-Undis.)'!P72)</f>
        <v>0</v>
      </c>
      <c r="Q72" s="86">
        <f>SUM('⑴ IS(Subtotal-Dert.)'!Q72,'⑵ IS(Subtotal-Undis.)'!Q72)</f>
        <v>0</v>
      </c>
      <c r="R72" s="87">
        <f>SUM('⑴ IS(Subtotal-Dert.)'!R72,'⑵ IS(Subtotal-Undis.)'!R72)</f>
        <v>0</v>
      </c>
      <c r="T72" s="81"/>
      <c r="U72" s="92" t="str">
        <f t="shared" si="42"/>
        <v>In-House - Meals &amp; Entertainment</v>
      </c>
      <c r="V72" s="83"/>
      <c r="W72" s="84">
        <f t="shared" ref="W72:W118" si="69">SUM(Y72:AJ72)</f>
        <v>0</v>
      </c>
      <c r="X72" s="84">
        <f t="shared" ref="X72:X118" si="70">SUMPRODUCT((Y$6:AJ$6&lt;=X$6)*(Y72:AJ72))</f>
        <v>0</v>
      </c>
      <c r="Y72" s="85">
        <f>SUM('⑴ IS(Subtotal-Dert.)'!Y72,'⑵ IS(Subtotal-Undis.)'!Y72)</f>
        <v>0</v>
      </c>
      <c r="Z72" s="86">
        <f>SUM('⑴ IS(Subtotal-Dert.)'!Z72,'⑵ IS(Subtotal-Undis.)'!Z72)</f>
        <v>0</v>
      </c>
      <c r="AA72" s="86">
        <f>SUM('⑴ IS(Subtotal-Dert.)'!AA72,'⑵ IS(Subtotal-Undis.)'!AA72)</f>
        <v>0</v>
      </c>
      <c r="AB72" s="86">
        <f>SUM('⑴ IS(Subtotal-Dert.)'!AB72,'⑵ IS(Subtotal-Undis.)'!AB72)</f>
        <v>0</v>
      </c>
      <c r="AC72" s="86">
        <f>SUM('⑴ IS(Subtotal-Dert.)'!AC72,'⑵ IS(Subtotal-Undis.)'!AC72)</f>
        <v>0</v>
      </c>
      <c r="AD72" s="86">
        <f>SUM('⑴ IS(Subtotal-Dert.)'!AD72,'⑵ IS(Subtotal-Undis.)'!AD72)</f>
        <v>0</v>
      </c>
      <c r="AE72" s="86">
        <f>SUM('⑴ IS(Subtotal-Dert.)'!AE72,'⑵ IS(Subtotal-Undis.)'!AE72)</f>
        <v>0</v>
      </c>
      <c r="AF72" s="86">
        <f>SUM('⑴ IS(Subtotal-Dert.)'!AF72,'⑵ IS(Subtotal-Undis.)'!AF72)</f>
        <v>0</v>
      </c>
      <c r="AG72" s="86">
        <f>SUM('⑴ IS(Subtotal-Dert.)'!AG72,'⑵ IS(Subtotal-Undis.)'!AG72)</f>
        <v>0</v>
      </c>
      <c r="AH72" s="86">
        <f>SUM('⑴ IS(Subtotal-Dert.)'!AH72,'⑵ IS(Subtotal-Undis.)'!AH72)</f>
        <v>0</v>
      </c>
      <c r="AI72" s="86">
        <f>SUM('⑴ IS(Subtotal-Dert.)'!AI72,'⑵ IS(Subtotal-Undis.)'!AI72)</f>
        <v>0</v>
      </c>
      <c r="AJ72" s="87">
        <f>SUM('⑴ IS(Subtotal-Dert.)'!AJ72,'⑵ IS(Subtotal-Undis.)'!AJ72)</f>
        <v>0</v>
      </c>
      <c r="AL72" s="81"/>
      <c r="AM72" s="92" t="str">
        <f t="shared" si="44"/>
        <v>In-House - Meals &amp; Entertainment</v>
      </c>
      <c r="AN72" s="83"/>
      <c r="AO72" s="84">
        <f t="shared" ref="AO72:AO118" si="71">SUM(AQ72:BB72)</f>
        <v>111</v>
      </c>
      <c r="AP72" s="84">
        <f t="shared" ref="AP72:AP118" si="72">SUMPRODUCT((AQ$6:BB$6&lt;=AP$6)*(AQ72:BB72))</f>
        <v>111</v>
      </c>
      <c r="AQ72" s="85">
        <f>SUM('⑴ IS(Subtotal-Dert.)'!AQ72,'⑵ IS(Subtotal-Undis.)'!AQ72)</f>
        <v>111</v>
      </c>
      <c r="AR72" s="86">
        <f>SUM('⑴ IS(Subtotal-Dert.)'!AR72,'⑵ IS(Subtotal-Undis.)'!AR72)</f>
        <v>0</v>
      </c>
      <c r="AS72" s="86">
        <f>SUM('⑴ IS(Subtotal-Dert.)'!AS72,'⑵ IS(Subtotal-Undis.)'!AS72)</f>
        <v>0</v>
      </c>
      <c r="AT72" s="86">
        <f>SUM('⑴ IS(Subtotal-Dert.)'!AT72,'⑵ IS(Subtotal-Undis.)'!AT72)</f>
        <v>0</v>
      </c>
      <c r="AU72" s="86">
        <f>SUM('⑴ IS(Subtotal-Dert.)'!AU72,'⑵ IS(Subtotal-Undis.)'!AU72)</f>
        <v>0</v>
      </c>
      <c r="AV72" s="86">
        <f>SUM('⑴ IS(Subtotal-Dert.)'!AV72,'⑵ IS(Subtotal-Undis.)'!AV72)</f>
        <v>0</v>
      </c>
      <c r="AW72" s="86">
        <f>SUM('⑴ IS(Subtotal-Dert.)'!AW72,'⑵ IS(Subtotal-Undis.)'!AW72)</f>
        <v>0</v>
      </c>
      <c r="AX72" s="86">
        <f>SUM('⑴ IS(Subtotal-Dert.)'!AX72,'⑵ IS(Subtotal-Undis.)'!AX72)</f>
        <v>0</v>
      </c>
      <c r="AY72" s="86">
        <f>SUM('⑴ IS(Subtotal-Dert.)'!AY72,'⑵ IS(Subtotal-Undis.)'!AY72)</f>
        <v>0</v>
      </c>
      <c r="AZ72" s="86">
        <f>SUM('⑴ IS(Subtotal-Dert.)'!AZ72,'⑵ IS(Subtotal-Undis.)'!AZ72)</f>
        <v>0</v>
      </c>
      <c r="BA72" s="86">
        <f>SUM('⑴ IS(Subtotal-Dert.)'!BA72,'⑵ IS(Subtotal-Undis.)'!BA72)</f>
        <v>0</v>
      </c>
      <c r="BB72" s="87">
        <f>SUM('⑴ IS(Subtotal-Dert.)'!BB72,'⑵ IS(Subtotal-Undis.)'!BB72)</f>
        <v>0</v>
      </c>
      <c r="BD72" s="81"/>
      <c r="BE72" s="92" t="str">
        <f t="shared" si="46"/>
        <v>In-House - Meals &amp; Entertainment</v>
      </c>
      <c r="BF72" s="83"/>
      <c r="BG72" s="84">
        <f t="shared" ref="BG72:BG118" si="73">SUM(BI72:BT72)</f>
        <v>1260.02</v>
      </c>
      <c r="BH72" s="84">
        <f t="shared" ref="BH72:BH118" si="74">SUMPRODUCT((BI$6:BT$6&lt;=BH$6)*(BI72:BT72))</f>
        <v>459</v>
      </c>
      <c r="BI72" s="85">
        <f>SUM('⑴ IS(Subtotal-Dert.)'!BI72,'⑵ IS(Subtotal-Undis.)'!BI72)</f>
        <v>76</v>
      </c>
      <c r="BJ72" s="86">
        <f>SUM('⑴ IS(Subtotal-Dert.)'!BJ72,'⑵ IS(Subtotal-Undis.)'!BJ72)</f>
        <v>123</v>
      </c>
      <c r="BK72" s="86">
        <f>SUM('⑴ IS(Subtotal-Dert.)'!BK72,'⑵ IS(Subtotal-Undis.)'!BK72)</f>
        <v>260</v>
      </c>
      <c r="BL72" s="86">
        <f>SUM('⑴ IS(Subtotal-Dert.)'!BL72,'⑵ IS(Subtotal-Undis.)'!BL72)</f>
        <v>158</v>
      </c>
      <c r="BM72" s="86">
        <f>SUM('⑴ IS(Subtotal-Dert.)'!BM72,'⑵ IS(Subtotal-Undis.)'!BM72)</f>
        <v>29</v>
      </c>
      <c r="BN72" s="86">
        <f>SUM('⑴ IS(Subtotal-Dert.)'!BN72,'⑵ IS(Subtotal-Undis.)'!BN72)</f>
        <v>113</v>
      </c>
      <c r="BO72" s="86">
        <f>SUM('⑴ IS(Subtotal-Dert.)'!BO72,'⑵ IS(Subtotal-Undis.)'!BO72)</f>
        <v>109</v>
      </c>
      <c r="BP72" s="86">
        <f>SUM('⑴ IS(Subtotal-Dert.)'!BP72,'⑵ IS(Subtotal-Undis.)'!BP72)</f>
        <v>200</v>
      </c>
      <c r="BQ72" s="86">
        <f>SUM('⑴ IS(Subtotal-Dert.)'!BQ72,'⑵ IS(Subtotal-Undis.)'!BQ72)</f>
        <v>80</v>
      </c>
      <c r="BR72" s="86">
        <f>SUM('⑴ IS(Subtotal-Dert.)'!BR72,'⑵ IS(Subtotal-Undis.)'!BR72)</f>
        <v>78</v>
      </c>
      <c r="BS72" s="86">
        <f>SUM('⑴ IS(Subtotal-Dert.)'!BS72,'⑵ IS(Subtotal-Undis.)'!BS72)</f>
        <v>34.020000000000003</v>
      </c>
      <c r="BT72" s="87">
        <f>SUM('⑴ IS(Subtotal-Dert.)'!BT72,'⑵ IS(Subtotal-Undis.)'!BT72)</f>
        <v>0</v>
      </c>
      <c r="BV72" s="81"/>
      <c r="BW72" s="92" t="str">
        <f t="shared" si="48"/>
        <v>In-House - Meals &amp; Entertainment</v>
      </c>
      <c r="BX72" s="83"/>
      <c r="BY72" s="84">
        <f t="shared" si="16"/>
        <v>0</v>
      </c>
      <c r="BZ72" s="85">
        <f t="shared" ref="BZ72:BZ118" si="75">SUM(G72:I72)</f>
        <v>0</v>
      </c>
      <c r="CA72" s="86">
        <f t="shared" ref="CA72:CA118" si="76">SUM(J72:L72)</f>
        <v>0</v>
      </c>
      <c r="CB72" s="86">
        <f t="shared" ref="CB72:CB118" si="77">SUM(M72:O72)</f>
        <v>0</v>
      </c>
      <c r="CC72" s="86">
        <f t="shared" ref="CC72:CC118" si="78">SUM(P72:R72)</f>
        <v>0</v>
      </c>
      <c r="CD72" s="84">
        <f t="shared" si="4"/>
        <v>0</v>
      </c>
      <c r="CE72" s="85">
        <f t="shared" ref="CE72:CE118" si="79">SUM(Y72:AA72)</f>
        <v>0</v>
      </c>
      <c r="CF72" s="86">
        <f t="shared" ref="CF72:CF118" si="80">SUM(AB72:AD72)</f>
        <v>0</v>
      </c>
      <c r="CG72" s="86">
        <f t="shared" ref="CG72:CG118" si="81">SUM(AE72:AG72)</f>
        <v>0</v>
      </c>
      <c r="CH72" s="86">
        <f t="shared" ref="CH72:CH118" si="82">SUM(AH72:AJ72)</f>
        <v>0</v>
      </c>
      <c r="CI72" s="84">
        <f t="shared" si="5"/>
        <v>111</v>
      </c>
      <c r="CJ72" s="85">
        <f t="shared" ref="CJ72:CJ118" si="83">SUM(AQ72:AS72)</f>
        <v>111</v>
      </c>
      <c r="CK72" s="86">
        <f t="shared" ref="CK72:CK118" si="84">SUM(AT72:AV72)</f>
        <v>0</v>
      </c>
      <c r="CL72" s="86">
        <f t="shared" ref="CL72:CL118" si="85">SUM(AW72:AY72)</f>
        <v>0</v>
      </c>
      <c r="CM72" s="87">
        <f t="shared" ref="CM72:CM118" si="86">SUM(AZ72:BB72)</f>
        <v>0</v>
      </c>
      <c r="CO72" s="81"/>
      <c r="CP72" s="92" t="str">
        <f t="shared" si="49"/>
        <v>In-House - Meals &amp; Entertainment</v>
      </c>
      <c r="CQ72" s="83"/>
      <c r="CR72" s="84">
        <f t="shared" si="66"/>
        <v>0</v>
      </c>
      <c r="CS72" s="84">
        <f t="shared" si="66"/>
        <v>0</v>
      </c>
      <c r="CT72" s="85">
        <f t="shared" si="65"/>
        <v>0</v>
      </c>
      <c r="CU72" s="86">
        <f t="shared" si="65"/>
        <v>0</v>
      </c>
      <c r="CV72" s="86">
        <f t="shared" si="65"/>
        <v>0</v>
      </c>
      <c r="CW72" s="86">
        <f t="shared" si="65"/>
        <v>0</v>
      </c>
      <c r="CX72" s="86">
        <f t="shared" si="65"/>
        <v>0</v>
      </c>
      <c r="CY72" s="86">
        <f t="shared" si="65"/>
        <v>0</v>
      </c>
      <c r="CZ72" s="86">
        <f t="shared" si="65"/>
        <v>0</v>
      </c>
      <c r="DA72" s="86">
        <f t="shared" si="55"/>
        <v>0</v>
      </c>
      <c r="DB72" s="86">
        <f t="shared" si="55"/>
        <v>0</v>
      </c>
      <c r="DC72" s="86">
        <f t="shared" si="55"/>
        <v>0</v>
      </c>
      <c r="DD72" s="86">
        <f t="shared" si="55"/>
        <v>0</v>
      </c>
      <c r="DE72" s="87">
        <f t="shared" si="55"/>
        <v>0</v>
      </c>
      <c r="DG72" s="81"/>
      <c r="DH72" s="92" t="str">
        <f t="shared" si="50"/>
        <v>In-House - Meals &amp; Entertainment</v>
      </c>
      <c r="DI72" s="83"/>
      <c r="DJ72" s="88" t="str">
        <f t="shared" si="64"/>
        <v/>
      </c>
      <c r="DK72" s="88" t="str">
        <f t="shared" si="64"/>
        <v/>
      </c>
      <c r="DL72" s="89" t="str">
        <f t="shared" si="64"/>
        <v/>
      </c>
      <c r="DM72" s="90" t="str">
        <f t="shared" si="64"/>
        <v/>
      </c>
      <c r="DN72" s="90" t="str">
        <f t="shared" si="64"/>
        <v/>
      </c>
      <c r="DO72" s="90" t="str">
        <f t="shared" si="64"/>
        <v/>
      </c>
      <c r="DP72" s="90" t="str">
        <f t="shared" si="64"/>
        <v/>
      </c>
      <c r="DQ72" s="90" t="str">
        <f t="shared" si="64"/>
        <v/>
      </c>
      <c r="DR72" s="90" t="str">
        <f t="shared" si="64"/>
        <v/>
      </c>
      <c r="DS72" s="90" t="str">
        <f t="shared" si="60"/>
        <v/>
      </c>
      <c r="DT72" s="90" t="str">
        <f t="shared" si="60"/>
        <v/>
      </c>
      <c r="DU72" s="90" t="str">
        <f t="shared" si="60"/>
        <v/>
      </c>
      <c r="DV72" s="90" t="str">
        <f t="shared" si="60"/>
        <v/>
      </c>
      <c r="DW72" s="91" t="str">
        <f t="shared" si="60"/>
        <v/>
      </c>
      <c r="DY72" s="180">
        <f t="shared" si="61"/>
        <v>56</v>
      </c>
      <c r="DZ72" s="180" t="str">
        <f t="shared" si="62"/>
        <v>In-House - Meals &amp; Entertainment</v>
      </c>
      <c r="EA72" s="181">
        <f t="shared" si="63"/>
        <v>0</v>
      </c>
    </row>
    <row r="73" spans="2:131" ht="11.85" customHeight="1" x14ac:dyDescent="0.15">
      <c r="B73" s="81"/>
      <c r="C73" s="92" t="s">
        <v>140</v>
      </c>
      <c r="D73" s="83"/>
      <c r="E73" s="84">
        <f t="shared" si="67"/>
        <v>0</v>
      </c>
      <c r="F73" s="84">
        <f t="shared" si="68"/>
        <v>0</v>
      </c>
      <c r="G73" s="85">
        <f>SUM('⑴ IS(Subtotal-Dert.)'!G73,'⑵ IS(Subtotal-Undis.)'!G73)</f>
        <v>0</v>
      </c>
      <c r="H73" s="86">
        <f>SUM('⑴ IS(Subtotal-Dert.)'!H73,'⑵ IS(Subtotal-Undis.)'!H73)</f>
        <v>0</v>
      </c>
      <c r="I73" s="86">
        <f>SUM('⑴ IS(Subtotal-Dert.)'!I73,'⑵ IS(Subtotal-Undis.)'!I73)</f>
        <v>0</v>
      </c>
      <c r="J73" s="86">
        <f>SUM('⑴ IS(Subtotal-Dert.)'!J73,'⑵ IS(Subtotal-Undis.)'!J73)</f>
        <v>0</v>
      </c>
      <c r="K73" s="86">
        <f>SUM('⑴ IS(Subtotal-Dert.)'!K73,'⑵ IS(Subtotal-Undis.)'!K73)</f>
        <v>0</v>
      </c>
      <c r="L73" s="86">
        <f>SUM('⑴ IS(Subtotal-Dert.)'!L73,'⑵ IS(Subtotal-Undis.)'!L73)</f>
        <v>0</v>
      </c>
      <c r="M73" s="86">
        <f>SUM('⑴ IS(Subtotal-Dert.)'!M73,'⑵ IS(Subtotal-Undis.)'!M73)</f>
        <v>0</v>
      </c>
      <c r="N73" s="86">
        <f>SUM('⑴ IS(Subtotal-Dert.)'!N73,'⑵ IS(Subtotal-Undis.)'!N73)</f>
        <v>0</v>
      </c>
      <c r="O73" s="86">
        <f>SUM('⑴ IS(Subtotal-Dert.)'!O73,'⑵ IS(Subtotal-Undis.)'!O73)</f>
        <v>0</v>
      </c>
      <c r="P73" s="86">
        <f>SUM('⑴ IS(Subtotal-Dert.)'!P73,'⑵ IS(Subtotal-Undis.)'!P73)</f>
        <v>0</v>
      </c>
      <c r="Q73" s="86">
        <f>SUM('⑴ IS(Subtotal-Dert.)'!Q73,'⑵ IS(Subtotal-Undis.)'!Q73)</f>
        <v>0</v>
      </c>
      <c r="R73" s="87">
        <f>SUM('⑴ IS(Subtotal-Dert.)'!R73,'⑵ IS(Subtotal-Undis.)'!R73)</f>
        <v>0</v>
      </c>
      <c r="T73" s="81"/>
      <c r="U73" s="92" t="str">
        <f t="shared" si="42"/>
        <v>Insurance-General Liability &amp; Property</v>
      </c>
      <c r="V73" s="83"/>
      <c r="W73" s="84">
        <f t="shared" si="69"/>
        <v>0</v>
      </c>
      <c r="X73" s="84">
        <f t="shared" si="70"/>
        <v>0</v>
      </c>
      <c r="Y73" s="85">
        <f>SUM('⑴ IS(Subtotal-Dert.)'!Y73,'⑵ IS(Subtotal-Undis.)'!Y73)</f>
        <v>0</v>
      </c>
      <c r="Z73" s="86">
        <f>SUM('⑴ IS(Subtotal-Dert.)'!Z73,'⑵ IS(Subtotal-Undis.)'!Z73)</f>
        <v>0</v>
      </c>
      <c r="AA73" s="86">
        <f>SUM('⑴ IS(Subtotal-Dert.)'!AA73,'⑵ IS(Subtotal-Undis.)'!AA73)</f>
        <v>0</v>
      </c>
      <c r="AB73" s="86">
        <f>SUM('⑴ IS(Subtotal-Dert.)'!AB73,'⑵ IS(Subtotal-Undis.)'!AB73)</f>
        <v>0</v>
      </c>
      <c r="AC73" s="86">
        <f>SUM('⑴ IS(Subtotal-Dert.)'!AC73,'⑵ IS(Subtotal-Undis.)'!AC73)</f>
        <v>0</v>
      </c>
      <c r="AD73" s="86">
        <f>SUM('⑴ IS(Subtotal-Dert.)'!AD73,'⑵ IS(Subtotal-Undis.)'!AD73)</f>
        <v>0</v>
      </c>
      <c r="AE73" s="86">
        <f>SUM('⑴ IS(Subtotal-Dert.)'!AE73,'⑵ IS(Subtotal-Undis.)'!AE73)</f>
        <v>0</v>
      </c>
      <c r="AF73" s="86">
        <f>SUM('⑴ IS(Subtotal-Dert.)'!AF73,'⑵ IS(Subtotal-Undis.)'!AF73)</f>
        <v>0</v>
      </c>
      <c r="AG73" s="86">
        <f>SUM('⑴ IS(Subtotal-Dert.)'!AG73,'⑵ IS(Subtotal-Undis.)'!AG73)</f>
        <v>0</v>
      </c>
      <c r="AH73" s="86">
        <f>SUM('⑴ IS(Subtotal-Dert.)'!AH73,'⑵ IS(Subtotal-Undis.)'!AH73)</f>
        <v>0</v>
      </c>
      <c r="AI73" s="86">
        <f>SUM('⑴ IS(Subtotal-Dert.)'!AI73,'⑵ IS(Subtotal-Undis.)'!AI73)</f>
        <v>0</v>
      </c>
      <c r="AJ73" s="87">
        <f>SUM('⑴ IS(Subtotal-Dert.)'!AJ73,'⑵ IS(Subtotal-Undis.)'!AJ73)</f>
        <v>0</v>
      </c>
      <c r="AL73" s="81"/>
      <c r="AM73" s="92" t="str">
        <f t="shared" si="44"/>
        <v>Insurance-General Liability &amp; Property</v>
      </c>
      <c r="AN73" s="83"/>
      <c r="AO73" s="84">
        <f t="shared" si="71"/>
        <v>0</v>
      </c>
      <c r="AP73" s="84">
        <f t="shared" si="72"/>
        <v>0</v>
      </c>
      <c r="AQ73" s="85">
        <f>SUM('⑴ IS(Subtotal-Dert.)'!AQ73,'⑵ IS(Subtotal-Undis.)'!AQ73)</f>
        <v>0</v>
      </c>
      <c r="AR73" s="86">
        <f>SUM('⑴ IS(Subtotal-Dert.)'!AR73,'⑵ IS(Subtotal-Undis.)'!AR73)</f>
        <v>0</v>
      </c>
      <c r="AS73" s="86">
        <f>SUM('⑴ IS(Subtotal-Dert.)'!AS73,'⑵ IS(Subtotal-Undis.)'!AS73)</f>
        <v>0</v>
      </c>
      <c r="AT73" s="86">
        <f>SUM('⑴ IS(Subtotal-Dert.)'!AT73,'⑵ IS(Subtotal-Undis.)'!AT73)</f>
        <v>0</v>
      </c>
      <c r="AU73" s="86">
        <f>SUM('⑴ IS(Subtotal-Dert.)'!AU73,'⑵ IS(Subtotal-Undis.)'!AU73)</f>
        <v>0</v>
      </c>
      <c r="AV73" s="86">
        <f>SUM('⑴ IS(Subtotal-Dert.)'!AV73,'⑵ IS(Subtotal-Undis.)'!AV73)</f>
        <v>0</v>
      </c>
      <c r="AW73" s="86">
        <f>SUM('⑴ IS(Subtotal-Dert.)'!AW73,'⑵ IS(Subtotal-Undis.)'!AW73)</f>
        <v>0</v>
      </c>
      <c r="AX73" s="86">
        <f>SUM('⑴ IS(Subtotal-Dert.)'!AX73,'⑵ IS(Subtotal-Undis.)'!AX73)</f>
        <v>0</v>
      </c>
      <c r="AY73" s="86">
        <f>SUM('⑴ IS(Subtotal-Dert.)'!AY73,'⑵ IS(Subtotal-Undis.)'!AY73)</f>
        <v>0</v>
      </c>
      <c r="AZ73" s="86">
        <f>SUM('⑴ IS(Subtotal-Dert.)'!AZ73,'⑵ IS(Subtotal-Undis.)'!AZ73)</f>
        <v>0</v>
      </c>
      <c r="BA73" s="86">
        <f>SUM('⑴ IS(Subtotal-Dert.)'!BA73,'⑵ IS(Subtotal-Undis.)'!BA73)</f>
        <v>0</v>
      </c>
      <c r="BB73" s="87">
        <f>SUM('⑴ IS(Subtotal-Dert.)'!BB73,'⑵ IS(Subtotal-Undis.)'!BB73)</f>
        <v>0</v>
      </c>
      <c r="BD73" s="81"/>
      <c r="BE73" s="92" t="str">
        <f t="shared" si="46"/>
        <v>Insurance-General Liability &amp; Property</v>
      </c>
      <c r="BF73" s="83"/>
      <c r="BG73" s="84">
        <f t="shared" si="73"/>
        <v>0</v>
      </c>
      <c r="BH73" s="84">
        <f t="shared" si="74"/>
        <v>0</v>
      </c>
      <c r="BI73" s="85">
        <f>SUM('⑴ IS(Subtotal-Dert.)'!BI73,'⑵ IS(Subtotal-Undis.)'!BI73)</f>
        <v>0</v>
      </c>
      <c r="BJ73" s="86">
        <f>SUM('⑴ IS(Subtotal-Dert.)'!BJ73,'⑵ IS(Subtotal-Undis.)'!BJ73)</f>
        <v>0</v>
      </c>
      <c r="BK73" s="86">
        <f>SUM('⑴ IS(Subtotal-Dert.)'!BK73,'⑵ IS(Subtotal-Undis.)'!BK73)</f>
        <v>0</v>
      </c>
      <c r="BL73" s="86">
        <f>SUM('⑴ IS(Subtotal-Dert.)'!BL73,'⑵ IS(Subtotal-Undis.)'!BL73)</f>
        <v>0</v>
      </c>
      <c r="BM73" s="86">
        <f>SUM('⑴ IS(Subtotal-Dert.)'!BM73,'⑵ IS(Subtotal-Undis.)'!BM73)</f>
        <v>0</v>
      </c>
      <c r="BN73" s="86">
        <f>SUM('⑴ IS(Subtotal-Dert.)'!BN73,'⑵ IS(Subtotal-Undis.)'!BN73)</f>
        <v>0</v>
      </c>
      <c r="BO73" s="86">
        <f>SUM('⑴ IS(Subtotal-Dert.)'!BO73,'⑵ IS(Subtotal-Undis.)'!BO73)</f>
        <v>0</v>
      </c>
      <c r="BP73" s="86">
        <f>SUM('⑴ IS(Subtotal-Dert.)'!BP73,'⑵ IS(Subtotal-Undis.)'!BP73)</f>
        <v>0</v>
      </c>
      <c r="BQ73" s="86">
        <f>SUM('⑴ IS(Subtotal-Dert.)'!BQ73,'⑵ IS(Subtotal-Undis.)'!BQ73)</f>
        <v>0</v>
      </c>
      <c r="BR73" s="86">
        <f>SUM('⑴ IS(Subtotal-Dert.)'!BR73,'⑵ IS(Subtotal-Undis.)'!BR73)</f>
        <v>0</v>
      </c>
      <c r="BS73" s="86">
        <f>SUM('⑴ IS(Subtotal-Dert.)'!BS73,'⑵ IS(Subtotal-Undis.)'!BS73)</f>
        <v>0</v>
      </c>
      <c r="BT73" s="87">
        <f>SUM('⑴ IS(Subtotal-Dert.)'!BT73,'⑵ IS(Subtotal-Undis.)'!BT73)</f>
        <v>0</v>
      </c>
      <c r="BV73" s="81"/>
      <c r="BW73" s="92" t="str">
        <f t="shared" si="48"/>
        <v>Insurance-General Liability &amp; Property</v>
      </c>
      <c r="BX73" s="83"/>
      <c r="BY73" s="84">
        <f t="shared" si="16"/>
        <v>0</v>
      </c>
      <c r="BZ73" s="85">
        <f t="shared" si="75"/>
        <v>0</v>
      </c>
      <c r="CA73" s="86">
        <f t="shared" si="76"/>
        <v>0</v>
      </c>
      <c r="CB73" s="86">
        <f t="shared" si="77"/>
        <v>0</v>
      </c>
      <c r="CC73" s="86">
        <f t="shared" si="78"/>
        <v>0</v>
      </c>
      <c r="CD73" s="84">
        <f t="shared" si="4"/>
        <v>0</v>
      </c>
      <c r="CE73" s="85">
        <f t="shared" si="79"/>
        <v>0</v>
      </c>
      <c r="CF73" s="86">
        <f t="shared" si="80"/>
        <v>0</v>
      </c>
      <c r="CG73" s="86">
        <f t="shared" si="81"/>
        <v>0</v>
      </c>
      <c r="CH73" s="86">
        <f t="shared" si="82"/>
        <v>0</v>
      </c>
      <c r="CI73" s="84">
        <f t="shared" si="5"/>
        <v>0</v>
      </c>
      <c r="CJ73" s="85">
        <f t="shared" si="83"/>
        <v>0</v>
      </c>
      <c r="CK73" s="86">
        <f t="shared" si="84"/>
        <v>0</v>
      </c>
      <c r="CL73" s="86">
        <f t="shared" si="85"/>
        <v>0</v>
      </c>
      <c r="CM73" s="87">
        <f t="shared" si="86"/>
        <v>0</v>
      </c>
      <c r="CO73" s="81"/>
      <c r="CP73" s="92" t="str">
        <f t="shared" si="49"/>
        <v>Insurance-General Liability &amp; Property</v>
      </c>
      <c r="CQ73" s="83"/>
      <c r="CR73" s="84">
        <f t="shared" si="66"/>
        <v>0</v>
      </c>
      <c r="CS73" s="84">
        <f t="shared" si="66"/>
        <v>0</v>
      </c>
      <c r="CT73" s="85">
        <f t="shared" si="65"/>
        <v>0</v>
      </c>
      <c r="CU73" s="86">
        <f t="shared" si="65"/>
        <v>0</v>
      </c>
      <c r="CV73" s="86">
        <f t="shared" si="65"/>
        <v>0</v>
      </c>
      <c r="CW73" s="86">
        <f t="shared" si="65"/>
        <v>0</v>
      </c>
      <c r="CX73" s="86">
        <f t="shared" si="65"/>
        <v>0</v>
      </c>
      <c r="CY73" s="86">
        <f t="shared" si="65"/>
        <v>0</v>
      </c>
      <c r="CZ73" s="86">
        <f t="shared" si="65"/>
        <v>0</v>
      </c>
      <c r="DA73" s="86">
        <f t="shared" si="55"/>
        <v>0</v>
      </c>
      <c r="DB73" s="86">
        <f t="shared" si="55"/>
        <v>0</v>
      </c>
      <c r="DC73" s="86">
        <f t="shared" si="55"/>
        <v>0</v>
      </c>
      <c r="DD73" s="86">
        <f t="shared" si="55"/>
        <v>0</v>
      </c>
      <c r="DE73" s="87">
        <f t="shared" si="55"/>
        <v>0</v>
      </c>
      <c r="DG73" s="81"/>
      <c r="DH73" s="92" t="str">
        <f t="shared" si="50"/>
        <v>Insurance-General Liability &amp; Property</v>
      </c>
      <c r="DI73" s="83"/>
      <c r="DJ73" s="88" t="str">
        <f t="shared" si="64"/>
        <v/>
      </c>
      <c r="DK73" s="88" t="str">
        <f t="shared" si="64"/>
        <v/>
      </c>
      <c r="DL73" s="89" t="str">
        <f t="shared" si="64"/>
        <v/>
      </c>
      <c r="DM73" s="90" t="str">
        <f t="shared" si="64"/>
        <v/>
      </c>
      <c r="DN73" s="90" t="str">
        <f t="shared" si="64"/>
        <v/>
      </c>
      <c r="DO73" s="90" t="str">
        <f t="shared" si="64"/>
        <v/>
      </c>
      <c r="DP73" s="90" t="str">
        <f t="shared" si="64"/>
        <v/>
      </c>
      <c r="DQ73" s="90" t="str">
        <f t="shared" si="64"/>
        <v/>
      </c>
      <c r="DR73" s="90" t="str">
        <f t="shared" si="64"/>
        <v/>
      </c>
      <c r="DS73" s="90" t="str">
        <f t="shared" si="60"/>
        <v/>
      </c>
      <c r="DT73" s="90" t="str">
        <f t="shared" si="60"/>
        <v/>
      </c>
      <c r="DU73" s="90" t="str">
        <f t="shared" si="60"/>
        <v/>
      </c>
      <c r="DV73" s="90" t="str">
        <f t="shared" si="60"/>
        <v/>
      </c>
      <c r="DW73" s="91" t="str">
        <f t="shared" si="60"/>
        <v/>
      </c>
      <c r="DY73" s="180">
        <f t="shared" si="61"/>
        <v>56</v>
      </c>
      <c r="DZ73" s="180" t="str">
        <f t="shared" si="62"/>
        <v>Insurance-General Liability &amp; Property</v>
      </c>
      <c r="EA73" s="181">
        <f t="shared" si="63"/>
        <v>0</v>
      </c>
    </row>
    <row r="74" spans="2:131" ht="11.85" customHeight="1" x14ac:dyDescent="0.15">
      <c r="B74" s="81"/>
      <c r="C74" s="92" t="s">
        <v>141</v>
      </c>
      <c r="D74" s="83"/>
      <c r="E74" s="84">
        <f t="shared" si="67"/>
        <v>25939.360000000001</v>
      </c>
      <c r="F74" s="84">
        <f t="shared" si="68"/>
        <v>25939.360000000001</v>
      </c>
      <c r="G74" s="85">
        <f>SUM('⑴ IS(Subtotal-Dert.)'!G74,'⑵ IS(Subtotal-Undis.)'!G74)</f>
        <v>9262</v>
      </c>
      <c r="H74" s="86">
        <f>SUM('⑴ IS(Subtotal-Dert.)'!H74,'⑵ IS(Subtotal-Undis.)'!H74)</f>
        <v>9133</v>
      </c>
      <c r="I74" s="86">
        <f>SUM('⑴ IS(Subtotal-Dert.)'!I74,'⑵ IS(Subtotal-Undis.)'!I74)</f>
        <v>7544.36</v>
      </c>
      <c r="J74" s="86">
        <f>SUM('⑴ IS(Subtotal-Dert.)'!J74,'⑵ IS(Subtotal-Undis.)'!J74)</f>
        <v>0</v>
      </c>
      <c r="K74" s="86">
        <f>SUM('⑴ IS(Subtotal-Dert.)'!K74,'⑵ IS(Subtotal-Undis.)'!K74)</f>
        <v>0</v>
      </c>
      <c r="L74" s="86">
        <f>SUM('⑴ IS(Subtotal-Dert.)'!L74,'⑵ IS(Subtotal-Undis.)'!L74)</f>
        <v>0</v>
      </c>
      <c r="M74" s="86">
        <f>SUM('⑴ IS(Subtotal-Dert.)'!M74,'⑵ IS(Subtotal-Undis.)'!M74)</f>
        <v>0</v>
      </c>
      <c r="N74" s="86">
        <f>SUM('⑴ IS(Subtotal-Dert.)'!N74,'⑵ IS(Subtotal-Undis.)'!N74)</f>
        <v>0</v>
      </c>
      <c r="O74" s="86">
        <f>SUM('⑴ IS(Subtotal-Dert.)'!O74,'⑵ IS(Subtotal-Undis.)'!O74)</f>
        <v>0</v>
      </c>
      <c r="P74" s="86">
        <f>SUM('⑴ IS(Subtotal-Dert.)'!P74,'⑵ IS(Subtotal-Undis.)'!P74)</f>
        <v>0</v>
      </c>
      <c r="Q74" s="86">
        <f>SUM('⑴ IS(Subtotal-Dert.)'!Q74,'⑵ IS(Subtotal-Undis.)'!Q74)</f>
        <v>0</v>
      </c>
      <c r="R74" s="87">
        <f>SUM('⑴ IS(Subtotal-Dert.)'!R74,'⑵ IS(Subtotal-Undis.)'!R74)</f>
        <v>0</v>
      </c>
      <c r="T74" s="81"/>
      <c r="U74" s="92" t="str">
        <f t="shared" si="42"/>
        <v>Internet Advertising</v>
      </c>
      <c r="V74" s="83"/>
      <c r="W74" s="84">
        <f t="shared" si="69"/>
        <v>117000</v>
      </c>
      <c r="X74" s="84">
        <f t="shared" si="70"/>
        <v>29500</v>
      </c>
      <c r="Y74" s="85">
        <f>SUM('⑴ IS(Subtotal-Dert.)'!Y74,'⑵ IS(Subtotal-Undis.)'!Y74)</f>
        <v>10100</v>
      </c>
      <c r="Z74" s="86">
        <f>SUM('⑴ IS(Subtotal-Dert.)'!Z74,'⑵ IS(Subtotal-Undis.)'!Z74)</f>
        <v>9700</v>
      </c>
      <c r="AA74" s="86">
        <f>SUM('⑴ IS(Subtotal-Dert.)'!AA74,'⑵ IS(Subtotal-Undis.)'!AA74)</f>
        <v>9700</v>
      </c>
      <c r="AB74" s="86">
        <f>SUM('⑴ IS(Subtotal-Dert.)'!AB74,'⑵ IS(Subtotal-Undis.)'!AB74)</f>
        <v>9700</v>
      </c>
      <c r="AC74" s="86">
        <f>SUM('⑴ IS(Subtotal-Dert.)'!AC74,'⑵ IS(Subtotal-Undis.)'!AC74)</f>
        <v>9700</v>
      </c>
      <c r="AD74" s="86">
        <f>SUM('⑴ IS(Subtotal-Dert.)'!AD74,'⑵ IS(Subtotal-Undis.)'!AD74)</f>
        <v>9700</v>
      </c>
      <c r="AE74" s="86">
        <f>SUM('⑴ IS(Subtotal-Dert.)'!AE74,'⑵ IS(Subtotal-Undis.)'!AE74)</f>
        <v>9700</v>
      </c>
      <c r="AF74" s="86">
        <f>SUM('⑴ IS(Subtotal-Dert.)'!AF74,'⑵ IS(Subtotal-Undis.)'!AF74)</f>
        <v>9700</v>
      </c>
      <c r="AG74" s="86">
        <f>SUM('⑴ IS(Subtotal-Dert.)'!AG74,'⑵ IS(Subtotal-Undis.)'!AG74)</f>
        <v>9700</v>
      </c>
      <c r="AH74" s="86">
        <f>SUM('⑴ IS(Subtotal-Dert.)'!AH74,'⑵ IS(Subtotal-Undis.)'!AH74)</f>
        <v>9700</v>
      </c>
      <c r="AI74" s="86">
        <f>SUM('⑴ IS(Subtotal-Dert.)'!AI74,'⑵ IS(Subtotal-Undis.)'!AI74)</f>
        <v>9700</v>
      </c>
      <c r="AJ74" s="87">
        <f>SUM('⑴ IS(Subtotal-Dert.)'!AJ74,'⑵ IS(Subtotal-Undis.)'!AJ74)</f>
        <v>9900</v>
      </c>
      <c r="AL74" s="81"/>
      <c r="AM74" s="92" t="str">
        <f t="shared" si="44"/>
        <v>Internet Advertising</v>
      </c>
      <c r="AN74" s="83"/>
      <c r="AO74" s="84">
        <f t="shared" si="71"/>
        <v>113362.06833333333</v>
      </c>
      <c r="AP74" s="84">
        <f t="shared" si="72"/>
        <v>15955.348333333333</v>
      </c>
      <c r="AQ74" s="85">
        <f>SUM('⑴ IS(Subtotal-Dert.)'!AQ74,'⑵ IS(Subtotal-Undis.)'!AQ74)</f>
        <v>4409.29</v>
      </c>
      <c r="AR74" s="86">
        <f>SUM('⑴ IS(Subtotal-Dert.)'!AR74,'⑵ IS(Subtotal-Undis.)'!AR74)</f>
        <v>2346.38</v>
      </c>
      <c r="AS74" s="86">
        <f>SUM('⑴ IS(Subtotal-Dert.)'!AS74,'⑵ IS(Subtotal-Undis.)'!AS74)</f>
        <v>9199.6783333333333</v>
      </c>
      <c r="AT74" s="86">
        <f>SUM('⑴ IS(Subtotal-Dert.)'!AT74,'⑵ IS(Subtotal-Undis.)'!AT74)</f>
        <v>13802.3</v>
      </c>
      <c r="AU74" s="86">
        <f>SUM('⑴ IS(Subtotal-Dert.)'!AU74,'⑵ IS(Subtotal-Undis.)'!AU74)</f>
        <v>17281.64</v>
      </c>
      <c r="AV74" s="86">
        <f>SUM('⑴ IS(Subtotal-Dert.)'!AV74,'⑵ IS(Subtotal-Undis.)'!AV74)</f>
        <v>13167.560000000001</v>
      </c>
      <c r="AW74" s="86">
        <f>SUM('⑴ IS(Subtotal-Dert.)'!AW74,'⑵ IS(Subtotal-Undis.)'!AW74)</f>
        <v>4626.42</v>
      </c>
      <c r="AX74" s="86">
        <f>SUM('⑴ IS(Subtotal-Dert.)'!AX74,'⑵ IS(Subtotal-Undis.)'!AX74)</f>
        <v>12092.64</v>
      </c>
      <c r="AY74" s="86">
        <f>SUM('⑴ IS(Subtotal-Dert.)'!AY74,'⑵ IS(Subtotal-Undis.)'!AY74)</f>
        <v>11252</v>
      </c>
      <c r="AZ74" s="86">
        <f>SUM('⑴ IS(Subtotal-Dert.)'!AZ74,'⑵ IS(Subtotal-Undis.)'!AZ74)</f>
        <v>10635.85</v>
      </c>
      <c r="BA74" s="86">
        <f>SUM('⑴ IS(Subtotal-Dert.)'!BA74,'⑵ IS(Subtotal-Undis.)'!BA74)</f>
        <v>5068.3599999999997</v>
      </c>
      <c r="BB74" s="87">
        <f>SUM('⑴ IS(Subtotal-Dert.)'!BB74,'⑵ IS(Subtotal-Undis.)'!BB74)</f>
        <v>9479.9500000000007</v>
      </c>
      <c r="BD74" s="81"/>
      <c r="BE74" s="92" t="str">
        <f t="shared" si="46"/>
        <v>Internet Advertising</v>
      </c>
      <c r="BF74" s="83"/>
      <c r="BG74" s="84">
        <f t="shared" si="73"/>
        <v>92172.42</v>
      </c>
      <c r="BH74" s="84">
        <f t="shared" si="74"/>
        <v>21587</v>
      </c>
      <c r="BI74" s="85">
        <f>SUM('⑴ IS(Subtotal-Dert.)'!BI74,'⑵ IS(Subtotal-Undis.)'!BI74)</f>
        <v>7364</v>
      </c>
      <c r="BJ74" s="86">
        <f>SUM('⑴ IS(Subtotal-Dert.)'!BJ74,'⑵ IS(Subtotal-Undis.)'!BJ74)</f>
        <v>6904</v>
      </c>
      <c r="BK74" s="86">
        <f>SUM('⑴ IS(Subtotal-Dert.)'!BK74,'⑵ IS(Subtotal-Undis.)'!BK74)</f>
        <v>7319</v>
      </c>
      <c r="BL74" s="86">
        <f>SUM('⑴ IS(Subtotal-Dert.)'!BL74,'⑵ IS(Subtotal-Undis.)'!BL74)</f>
        <v>7219</v>
      </c>
      <c r="BM74" s="86">
        <f>SUM('⑴ IS(Subtotal-Dert.)'!BM74,'⑵ IS(Subtotal-Undis.)'!BM74)</f>
        <v>10337</v>
      </c>
      <c r="BN74" s="86">
        <f>SUM('⑴ IS(Subtotal-Dert.)'!BN74,'⑵ IS(Subtotal-Undis.)'!BN74)</f>
        <v>7427</v>
      </c>
      <c r="BO74" s="86">
        <f>SUM('⑴ IS(Subtotal-Dert.)'!BO74,'⑵ IS(Subtotal-Undis.)'!BO74)</f>
        <v>8460</v>
      </c>
      <c r="BP74" s="86">
        <f>SUM('⑴ IS(Subtotal-Dert.)'!BP74,'⑵ IS(Subtotal-Undis.)'!BP74)</f>
        <v>7939</v>
      </c>
      <c r="BQ74" s="86">
        <f>SUM('⑴ IS(Subtotal-Dert.)'!BQ74,'⑵ IS(Subtotal-Undis.)'!BQ74)</f>
        <v>6790</v>
      </c>
      <c r="BR74" s="86">
        <f>SUM('⑴ IS(Subtotal-Dert.)'!BR74,'⑵ IS(Subtotal-Undis.)'!BR74)</f>
        <v>6958</v>
      </c>
      <c r="BS74" s="86">
        <f>SUM('⑴ IS(Subtotal-Dert.)'!BS74,'⑵ IS(Subtotal-Undis.)'!BS74)</f>
        <v>7327.53</v>
      </c>
      <c r="BT74" s="87">
        <f>SUM('⑴ IS(Subtotal-Dert.)'!BT74,'⑵ IS(Subtotal-Undis.)'!BT74)</f>
        <v>8127.89</v>
      </c>
      <c r="BV74" s="81"/>
      <c r="BW74" s="92" t="str">
        <f t="shared" si="48"/>
        <v>Internet Advertising</v>
      </c>
      <c r="BX74" s="83"/>
      <c r="BY74" s="84">
        <f t="shared" si="16"/>
        <v>25939.360000000001</v>
      </c>
      <c r="BZ74" s="85">
        <f t="shared" si="75"/>
        <v>25939.360000000001</v>
      </c>
      <c r="CA74" s="86">
        <f t="shared" si="76"/>
        <v>0</v>
      </c>
      <c r="CB74" s="86">
        <f t="shared" si="77"/>
        <v>0</v>
      </c>
      <c r="CC74" s="86">
        <f t="shared" si="78"/>
        <v>0</v>
      </c>
      <c r="CD74" s="84">
        <f t="shared" si="4"/>
        <v>117000</v>
      </c>
      <c r="CE74" s="85">
        <f t="shared" si="79"/>
        <v>29500</v>
      </c>
      <c r="CF74" s="86">
        <f t="shared" si="80"/>
        <v>29100</v>
      </c>
      <c r="CG74" s="86">
        <f t="shared" si="81"/>
        <v>29100</v>
      </c>
      <c r="CH74" s="86">
        <f t="shared" si="82"/>
        <v>29300</v>
      </c>
      <c r="CI74" s="84">
        <f t="shared" si="5"/>
        <v>113362.06833333333</v>
      </c>
      <c r="CJ74" s="85">
        <f t="shared" si="83"/>
        <v>15955.348333333333</v>
      </c>
      <c r="CK74" s="86">
        <f t="shared" si="84"/>
        <v>44251.5</v>
      </c>
      <c r="CL74" s="86">
        <f t="shared" si="85"/>
        <v>27971.059999999998</v>
      </c>
      <c r="CM74" s="87">
        <f t="shared" si="86"/>
        <v>25184.16</v>
      </c>
      <c r="CO74" s="81"/>
      <c r="CP74" s="92" t="str">
        <f t="shared" si="49"/>
        <v>Internet Advertising</v>
      </c>
      <c r="CQ74" s="83"/>
      <c r="CR74" s="84">
        <f t="shared" si="66"/>
        <v>-91060.64</v>
      </c>
      <c r="CS74" s="84">
        <f t="shared" si="66"/>
        <v>-3560.6399999999994</v>
      </c>
      <c r="CT74" s="85">
        <f t="shared" si="65"/>
        <v>-838</v>
      </c>
      <c r="CU74" s="86">
        <f t="shared" si="65"/>
        <v>-567</v>
      </c>
      <c r="CV74" s="86">
        <f t="shared" si="65"/>
        <v>-2155.6400000000003</v>
      </c>
      <c r="CW74" s="86">
        <f t="shared" si="65"/>
        <v>-9700</v>
      </c>
      <c r="CX74" s="86">
        <f t="shared" si="65"/>
        <v>-9700</v>
      </c>
      <c r="CY74" s="86">
        <f t="shared" si="65"/>
        <v>-9700</v>
      </c>
      <c r="CZ74" s="86">
        <f t="shared" si="65"/>
        <v>-9700</v>
      </c>
      <c r="DA74" s="86">
        <f t="shared" si="55"/>
        <v>-9700</v>
      </c>
      <c r="DB74" s="86">
        <f t="shared" si="55"/>
        <v>-9700</v>
      </c>
      <c r="DC74" s="86">
        <f t="shared" si="55"/>
        <v>-9700</v>
      </c>
      <c r="DD74" s="86">
        <f t="shared" si="55"/>
        <v>-9700</v>
      </c>
      <c r="DE74" s="87">
        <f t="shared" si="55"/>
        <v>-9900</v>
      </c>
      <c r="DG74" s="81"/>
      <c r="DH74" s="92" t="str">
        <f t="shared" si="50"/>
        <v>Internet Advertising</v>
      </c>
      <c r="DI74" s="83"/>
      <c r="DJ74" s="88">
        <f t="shared" si="64"/>
        <v>0.22170393162393165</v>
      </c>
      <c r="DK74" s="88">
        <f t="shared" si="64"/>
        <v>0.87930033898305082</v>
      </c>
      <c r="DL74" s="89">
        <f t="shared" si="64"/>
        <v>0.91702970297029707</v>
      </c>
      <c r="DM74" s="90">
        <f t="shared" si="64"/>
        <v>0.94154639175257726</v>
      </c>
      <c r="DN74" s="90">
        <f t="shared" si="64"/>
        <v>0.77776907216494839</v>
      </c>
      <c r="DO74" s="90">
        <f t="shared" si="64"/>
        <v>0</v>
      </c>
      <c r="DP74" s="90">
        <f t="shared" si="64"/>
        <v>0</v>
      </c>
      <c r="DQ74" s="90">
        <f t="shared" si="64"/>
        <v>0</v>
      </c>
      <c r="DR74" s="90">
        <f t="shared" si="64"/>
        <v>0</v>
      </c>
      <c r="DS74" s="90">
        <f t="shared" si="64"/>
        <v>0</v>
      </c>
      <c r="DT74" s="90">
        <f t="shared" si="64"/>
        <v>0</v>
      </c>
      <c r="DU74" s="90">
        <f t="shared" si="64"/>
        <v>0</v>
      </c>
      <c r="DV74" s="90">
        <f t="shared" si="64"/>
        <v>0</v>
      </c>
      <c r="DW74" s="91">
        <f t="shared" si="64"/>
        <v>0</v>
      </c>
      <c r="DY74" s="180">
        <f t="shared" si="61"/>
        <v>19</v>
      </c>
      <c r="DZ74" s="180" t="str">
        <f t="shared" si="62"/>
        <v>Internet Advertising</v>
      </c>
      <c r="EA74" s="181">
        <f t="shared" si="63"/>
        <v>2155.6400000000003</v>
      </c>
    </row>
    <row r="75" spans="2:131" ht="11.85" customHeight="1" x14ac:dyDescent="0.15">
      <c r="B75" s="81"/>
      <c r="C75" s="92" t="s">
        <v>142</v>
      </c>
      <c r="D75" s="83"/>
      <c r="E75" s="84">
        <f t="shared" si="67"/>
        <v>0</v>
      </c>
      <c r="F75" s="84">
        <f t="shared" si="68"/>
        <v>0</v>
      </c>
      <c r="G75" s="85">
        <f>SUM('⑴ IS(Subtotal-Dert.)'!G75,'⑵ IS(Subtotal-Undis.)'!G75)</f>
        <v>0</v>
      </c>
      <c r="H75" s="86">
        <f>SUM('⑴ IS(Subtotal-Dert.)'!H75,'⑵ IS(Subtotal-Undis.)'!H75)</f>
        <v>0</v>
      </c>
      <c r="I75" s="86">
        <f>SUM('⑴ IS(Subtotal-Dert.)'!I75,'⑵ IS(Subtotal-Undis.)'!I75)</f>
        <v>0</v>
      </c>
      <c r="J75" s="86">
        <f>SUM('⑴ IS(Subtotal-Dert.)'!J75,'⑵ IS(Subtotal-Undis.)'!J75)</f>
        <v>0</v>
      </c>
      <c r="K75" s="86">
        <f>SUM('⑴ IS(Subtotal-Dert.)'!K75,'⑵ IS(Subtotal-Undis.)'!K75)</f>
        <v>0</v>
      </c>
      <c r="L75" s="86">
        <f>SUM('⑴ IS(Subtotal-Dert.)'!L75,'⑵ IS(Subtotal-Undis.)'!L75)</f>
        <v>0</v>
      </c>
      <c r="M75" s="86">
        <f>SUM('⑴ IS(Subtotal-Dert.)'!M75,'⑵ IS(Subtotal-Undis.)'!M75)</f>
        <v>0</v>
      </c>
      <c r="N75" s="86">
        <f>SUM('⑴ IS(Subtotal-Dert.)'!N75,'⑵ IS(Subtotal-Undis.)'!N75)</f>
        <v>0</v>
      </c>
      <c r="O75" s="86">
        <f>SUM('⑴ IS(Subtotal-Dert.)'!O75,'⑵ IS(Subtotal-Undis.)'!O75)</f>
        <v>0</v>
      </c>
      <c r="P75" s="86">
        <f>SUM('⑴ IS(Subtotal-Dert.)'!P75,'⑵ IS(Subtotal-Undis.)'!P75)</f>
        <v>0</v>
      </c>
      <c r="Q75" s="86">
        <f>SUM('⑴ IS(Subtotal-Dert.)'!Q75,'⑵ IS(Subtotal-Undis.)'!Q75)</f>
        <v>0</v>
      </c>
      <c r="R75" s="87">
        <f>SUM('⑴ IS(Subtotal-Dert.)'!R75,'⑵ IS(Subtotal-Undis.)'!R75)</f>
        <v>0</v>
      </c>
      <c r="T75" s="81"/>
      <c r="U75" s="92" t="str">
        <f t="shared" si="42"/>
        <v>Kitchen Equipment</v>
      </c>
      <c r="V75" s="83"/>
      <c r="W75" s="84">
        <f t="shared" si="69"/>
        <v>9600</v>
      </c>
      <c r="X75" s="84">
        <f t="shared" si="70"/>
        <v>2400</v>
      </c>
      <c r="Y75" s="85">
        <f>SUM('⑴ IS(Subtotal-Dert.)'!Y75,'⑵ IS(Subtotal-Undis.)'!Y75)</f>
        <v>800</v>
      </c>
      <c r="Z75" s="86">
        <f>SUM('⑴ IS(Subtotal-Dert.)'!Z75,'⑵ IS(Subtotal-Undis.)'!Z75)</f>
        <v>800</v>
      </c>
      <c r="AA75" s="86">
        <f>SUM('⑴ IS(Subtotal-Dert.)'!AA75,'⑵ IS(Subtotal-Undis.)'!AA75)</f>
        <v>800</v>
      </c>
      <c r="AB75" s="86">
        <f>SUM('⑴ IS(Subtotal-Dert.)'!AB75,'⑵ IS(Subtotal-Undis.)'!AB75)</f>
        <v>800</v>
      </c>
      <c r="AC75" s="86">
        <f>SUM('⑴ IS(Subtotal-Dert.)'!AC75,'⑵ IS(Subtotal-Undis.)'!AC75)</f>
        <v>800</v>
      </c>
      <c r="AD75" s="86">
        <f>SUM('⑴ IS(Subtotal-Dert.)'!AD75,'⑵ IS(Subtotal-Undis.)'!AD75)</f>
        <v>800</v>
      </c>
      <c r="AE75" s="86">
        <f>SUM('⑴ IS(Subtotal-Dert.)'!AE75,'⑵ IS(Subtotal-Undis.)'!AE75)</f>
        <v>800</v>
      </c>
      <c r="AF75" s="86">
        <f>SUM('⑴ IS(Subtotal-Dert.)'!AF75,'⑵ IS(Subtotal-Undis.)'!AF75)</f>
        <v>800</v>
      </c>
      <c r="AG75" s="86">
        <f>SUM('⑴ IS(Subtotal-Dert.)'!AG75,'⑵ IS(Subtotal-Undis.)'!AG75)</f>
        <v>800</v>
      </c>
      <c r="AH75" s="86">
        <f>SUM('⑴ IS(Subtotal-Dert.)'!AH75,'⑵ IS(Subtotal-Undis.)'!AH75)</f>
        <v>800</v>
      </c>
      <c r="AI75" s="86">
        <f>SUM('⑴ IS(Subtotal-Dert.)'!AI75,'⑵ IS(Subtotal-Undis.)'!AI75)</f>
        <v>800</v>
      </c>
      <c r="AJ75" s="87">
        <f>SUM('⑴ IS(Subtotal-Dert.)'!AJ75,'⑵ IS(Subtotal-Undis.)'!AJ75)</f>
        <v>800</v>
      </c>
      <c r="AL75" s="81"/>
      <c r="AM75" s="92" t="str">
        <f t="shared" si="44"/>
        <v>Kitchen Equipment</v>
      </c>
      <c r="AN75" s="83"/>
      <c r="AO75" s="84">
        <f t="shared" si="71"/>
        <v>7669.18</v>
      </c>
      <c r="AP75" s="84">
        <f t="shared" si="72"/>
        <v>2284.92</v>
      </c>
      <c r="AQ75" s="85">
        <f>SUM('⑴ IS(Subtotal-Dert.)'!AQ75,'⑵ IS(Subtotal-Undis.)'!AQ75)</f>
        <v>816.6</v>
      </c>
      <c r="AR75" s="86">
        <f>SUM('⑴ IS(Subtotal-Dert.)'!AR75,'⑵ IS(Subtotal-Undis.)'!AR75)</f>
        <v>0</v>
      </c>
      <c r="AS75" s="86">
        <f>SUM('⑴ IS(Subtotal-Dert.)'!AS75,'⑵ IS(Subtotal-Undis.)'!AS75)</f>
        <v>1468.32</v>
      </c>
      <c r="AT75" s="86">
        <f>SUM('⑴ IS(Subtotal-Dert.)'!AT75,'⑵ IS(Subtotal-Undis.)'!AT75)</f>
        <v>207.33</v>
      </c>
      <c r="AU75" s="86">
        <f>SUM('⑴ IS(Subtotal-Dert.)'!AU75,'⑵ IS(Subtotal-Undis.)'!AU75)</f>
        <v>2512.04</v>
      </c>
      <c r="AV75" s="86">
        <f>SUM('⑴ IS(Subtotal-Dert.)'!AV75,'⑵ IS(Subtotal-Undis.)'!AV75)</f>
        <v>0</v>
      </c>
      <c r="AW75" s="86">
        <f>SUM('⑴ IS(Subtotal-Dert.)'!AW75,'⑵ IS(Subtotal-Undis.)'!AW75)</f>
        <v>539.27</v>
      </c>
      <c r="AX75" s="86">
        <f>SUM('⑴ IS(Subtotal-Dert.)'!AX75,'⑵ IS(Subtotal-Undis.)'!AX75)</f>
        <v>1104.68</v>
      </c>
      <c r="AY75" s="86">
        <f>SUM('⑴ IS(Subtotal-Dert.)'!AY75,'⑵ IS(Subtotal-Undis.)'!AY75)</f>
        <v>0</v>
      </c>
      <c r="AZ75" s="86">
        <f>SUM('⑴ IS(Subtotal-Dert.)'!AZ75,'⑵ IS(Subtotal-Undis.)'!AZ75)</f>
        <v>0</v>
      </c>
      <c r="BA75" s="86">
        <f>SUM('⑴ IS(Subtotal-Dert.)'!BA75,'⑵ IS(Subtotal-Undis.)'!BA75)</f>
        <v>0</v>
      </c>
      <c r="BB75" s="87">
        <f>SUM('⑴ IS(Subtotal-Dert.)'!BB75,'⑵ IS(Subtotal-Undis.)'!BB75)</f>
        <v>1020.94</v>
      </c>
      <c r="BD75" s="81"/>
      <c r="BE75" s="92" t="str">
        <f t="shared" si="46"/>
        <v>Kitchen Equipment</v>
      </c>
      <c r="BF75" s="83"/>
      <c r="BG75" s="84">
        <f t="shared" si="73"/>
        <v>2121.12</v>
      </c>
      <c r="BH75" s="84">
        <f t="shared" si="74"/>
        <v>296</v>
      </c>
      <c r="BI75" s="85">
        <f>SUM('⑴ IS(Subtotal-Dert.)'!BI75,'⑵ IS(Subtotal-Undis.)'!BI75)</f>
        <v>89</v>
      </c>
      <c r="BJ75" s="86">
        <f>SUM('⑴ IS(Subtotal-Dert.)'!BJ75,'⑵ IS(Subtotal-Undis.)'!BJ75)</f>
        <v>0</v>
      </c>
      <c r="BK75" s="86">
        <f>SUM('⑴ IS(Subtotal-Dert.)'!BK75,'⑵ IS(Subtotal-Undis.)'!BK75)</f>
        <v>207</v>
      </c>
      <c r="BL75" s="86">
        <f>SUM('⑴ IS(Subtotal-Dert.)'!BL75,'⑵ IS(Subtotal-Undis.)'!BL75)</f>
        <v>0</v>
      </c>
      <c r="BM75" s="86">
        <f>SUM('⑴ IS(Subtotal-Dert.)'!BM75,'⑵ IS(Subtotal-Undis.)'!BM75)</f>
        <v>597</v>
      </c>
      <c r="BN75" s="86">
        <f>SUM('⑴ IS(Subtotal-Dert.)'!BN75,'⑵ IS(Subtotal-Undis.)'!BN75)</f>
        <v>13</v>
      </c>
      <c r="BO75" s="86">
        <f>SUM('⑴ IS(Subtotal-Dert.)'!BO75,'⑵ IS(Subtotal-Undis.)'!BO75)</f>
        <v>0</v>
      </c>
      <c r="BP75" s="86">
        <f>SUM('⑴ IS(Subtotal-Dert.)'!BP75,'⑵ IS(Subtotal-Undis.)'!BP75)</f>
        <v>0</v>
      </c>
      <c r="BQ75" s="86">
        <f>SUM('⑴ IS(Subtotal-Dert.)'!BQ75,'⑵ IS(Subtotal-Undis.)'!BQ75)</f>
        <v>0</v>
      </c>
      <c r="BR75" s="86">
        <f>SUM('⑴ IS(Subtotal-Dert.)'!BR75,'⑵ IS(Subtotal-Undis.)'!BR75)</f>
        <v>79</v>
      </c>
      <c r="BS75" s="86">
        <f>SUM('⑴ IS(Subtotal-Dert.)'!BS75,'⑵ IS(Subtotal-Undis.)'!BS75)</f>
        <v>0</v>
      </c>
      <c r="BT75" s="87">
        <f>SUM('⑴ IS(Subtotal-Dert.)'!BT75,'⑵ IS(Subtotal-Undis.)'!BT75)</f>
        <v>1136.1199999999999</v>
      </c>
      <c r="BV75" s="81"/>
      <c r="BW75" s="92" t="str">
        <f t="shared" si="48"/>
        <v>Kitchen Equipment</v>
      </c>
      <c r="BX75" s="83"/>
      <c r="BY75" s="84">
        <f t="shared" si="16"/>
        <v>0</v>
      </c>
      <c r="BZ75" s="85">
        <f t="shared" si="75"/>
        <v>0</v>
      </c>
      <c r="CA75" s="86">
        <f t="shared" si="76"/>
        <v>0</v>
      </c>
      <c r="CB75" s="86">
        <f t="shared" si="77"/>
        <v>0</v>
      </c>
      <c r="CC75" s="86">
        <f t="shared" si="78"/>
        <v>0</v>
      </c>
      <c r="CD75" s="84">
        <f t="shared" si="4"/>
        <v>9600</v>
      </c>
      <c r="CE75" s="85">
        <f t="shared" si="79"/>
        <v>2400</v>
      </c>
      <c r="CF75" s="86">
        <f t="shared" si="80"/>
        <v>2400</v>
      </c>
      <c r="CG75" s="86">
        <f t="shared" si="81"/>
        <v>2400</v>
      </c>
      <c r="CH75" s="86">
        <f t="shared" si="82"/>
        <v>2400</v>
      </c>
      <c r="CI75" s="84">
        <f t="shared" si="5"/>
        <v>7669.18</v>
      </c>
      <c r="CJ75" s="85">
        <f t="shared" si="83"/>
        <v>2284.92</v>
      </c>
      <c r="CK75" s="86">
        <f t="shared" si="84"/>
        <v>2719.37</v>
      </c>
      <c r="CL75" s="86">
        <f t="shared" si="85"/>
        <v>1643.95</v>
      </c>
      <c r="CM75" s="87">
        <f t="shared" si="86"/>
        <v>1020.94</v>
      </c>
      <c r="CO75" s="81"/>
      <c r="CP75" s="92" t="str">
        <f t="shared" si="49"/>
        <v>Kitchen Equipment</v>
      </c>
      <c r="CQ75" s="83"/>
      <c r="CR75" s="84">
        <f t="shared" si="66"/>
        <v>-9600</v>
      </c>
      <c r="CS75" s="84">
        <f t="shared" si="66"/>
        <v>-2400</v>
      </c>
      <c r="CT75" s="85">
        <f t="shared" si="65"/>
        <v>-800</v>
      </c>
      <c r="CU75" s="86">
        <f t="shared" si="65"/>
        <v>-800</v>
      </c>
      <c r="CV75" s="86">
        <f t="shared" si="65"/>
        <v>-800</v>
      </c>
      <c r="CW75" s="86">
        <f t="shared" si="65"/>
        <v>-800</v>
      </c>
      <c r="CX75" s="86">
        <f t="shared" si="65"/>
        <v>-800</v>
      </c>
      <c r="CY75" s="86">
        <f t="shared" si="65"/>
        <v>-800</v>
      </c>
      <c r="CZ75" s="86">
        <f t="shared" si="65"/>
        <v>-800</v>
      </c>
      <c r="DA75" s="86">
        <f t="shared" si="55"/>
        <v>-800</v>
      </c>
      <c r="DB75" s="86">
        <f t="shared" si="55"/>
        <v>-800</v>
      </c>
      <c r="DC75" s="86">
        <f t="shared" si="55"/>
        <v>-800</v>
      </c>
      <c r="DD75" s="86">
        <f t="shared" si="55"/>
        <v>-800</v>
      </c>
      <c r="DE75" s="87">
        <f t="shared" si="55"/>
        <v>-800</v>
      </c>
      <c r="DG75" s="81"/>
      <c r="DH75" s="92" t="str">
        <f t="shared" si="50"/>
        <v>Kitchen Equipment</v>
      </c>
      <c r="DI75" s="83"/>
      <c r="DJ75" s="88">
        <f t="shared" si="64"/>
        <v>0</v>
      </c>
      <c r="DK75" s="88">
        <f t="shared" si="64"/>
        <v>0</v>
      </c>
      <c r="DL75" s="89">
        <f t="shared" si="64"/>
        <v>0</v>
      </c>
      <c r="DM75" s="90">
        <f t="shared" si="64"/>
        <v>0</v>
      </c>
      <c r="DN75" s="90">
        <f t="shared" si="64"/>
        <v>0</v>
      </c>
      <c r="DO75" s="90">
        <f t="shared" si="64"/>
        <v>0</v>
      </c>
      <c r="DP75" s="90">
        <f t="shared" si="64"/>
        <v>0</v>
      </c>
      <c r="DQ75" s="90">
        <f t="shared" si="64"/>
        <v>0</v>
      </c>
      <c r="DR75" s="90">
        <f t="shared" si="64"/>
        <v>0</v>
      </c>
      <c r="DS75" s="90">
        <f t="shared" si="64"/>
        <v>0</v>
      </c>
      <c r="DT75" s="90">
        <f t="shared" si="64"/>
        <v>0</v>
      </c>
      <c r="DU75" s="90">
        <f t="shared" si="64"/>
        <v>0</v>
      </c>
      <c r="DV75" s="90">
        <f t="shared" si="64"/>
        <v>0</v>
      </c>
      <c r="DW75" s="91">
        <f t="shared" si="64"/>
        <v>0</v>
      </c>
      <c r="DY75" s="180">
        <f t="shared" si="61"/>
        <v>30</v>
      </c>
      <c r="DZ75" s="180" t="str">
        <f t="shared" si="62"/>
        <v>Kitchen Equipment</v>
      </c>
      <c r="EA75" s="181">
        <f t="shared" si="63"/>
        <v>800</v>
      </c>
    </row>
    <row r="76" spans="2:131" ht="11.85" customHeight="1" x14ac:dyDescent="0.15">
      <c r="B76" s="81"/>
      <c r="C76" s="92" t="s">
        <v>143</v>
      </c>
      <c r="D76" s="83"/>
      <c r="E76" s="84">
        <f t="shared" si="67"/>
        <v>0</v>
      </c>
      <c r="F76" s="84">
        <f t="shared" si="68"/>
        <v>0</v>
      </c>
      <c r="G76" s="85">
        <f>SUM('⑴ IS(Subtotal-Dert.)'!G76,'⑵ IS(Subtotal-Undis.)'!G76)</f>
        <v>0</v>
      </c>
      <c r="H76" s="86">
        <f>SUM('⑴ IS(Subtotal-Dert.)'!H76,'⑵ IS(Subtotal-Undis.)'!H76)</f>
        <v>0</v>
      </c>
      <c r="I76" s="86">
        <f>SUM('⑴ IS(Subtotal-Dert.)'!I76,'⑵ IS(Subtotal-Undis.)'!I76)</f>
        <v>0</v>
      </c>
      <c r="J76" s="86">
        <f>SUM('⑴ IS(Subtotal-Dert.)'!J76,'⑵ IS(Subtotal-Undis.)'!J76)</f>
        <v>0</v>
      </c>
      <c r="K76" s="86">
        <f>SUM('⑴ IS(Subtotal-Dert.)'!K76,'⑵ IS(Subtotal-Undis.)'!K76)</f>
        <v>0</v>
      </c>
      <c r="L76" s="86">
        <f>SUM('⑴ IS(Subtotal-Dert.)'!L76,'⑵ IS(Subtotal-Undis.)'!L76)</f>
        <v>0</v>
      </c>
      <c r="M76" s="86">
        <f>SUM('⑴ IS(Subtotal-Dert.)'!M76,'⑵ IS(Subtotal-Undis.)'!M76)</f>
        <v>0</v>
      </c>
      <c r="N76" s="86">
        <f>SUM('⑴ IS(Subtotal-Dert.)'!N76,'⑵ IS(Subtotal-Undis.)'!N76)</f>
        <v>0</v>
      </c>
      <c r="O76" s="86">
        <f>SUM('⑴ IS(Subtotal-Dert.)'!O76,'⑵ IS(Subtotal-Undis.)'!O76)</f>
        <v>0</v>
      </c>
      <c r="P76" s="86">
        <f>SUM('⑴ IS(Subtotal-Dert.)'!P76,'⑵ IS(Subtotal-Undis.)'!P76)</f>
        <v>0</v>
      </c>
      <c r="Q76" s="86">
        <f>SUM('⑴ IS(Subtotal-Dert.)'!Q76,'⑵ IS(Subtotal-Undis.)'!Q76)</f>
        <v>0</v>
      </c>
      <c r="R76" s="87">
        <f>SUM('⑴ IS(Subtotal-Dert.)'!R76,'⑵ IS(Subtotal-Undis.)'!R76)</f>
        <v>0</v>
      </c>
      <c r="T76" s="81"/>
      <c r="U76" s="92" t="str">
        <f t="shared" si="42"/>
        <v>Kitchenette Equipment</v>
      </c>
      <c r="V76" s="83"/>
      <c r="W76" s="84">
        <f t="shared" si="69"/>
        <v>0</v>
      </c>
      <c r="X76" s="84">
        <f t="shared" si="70"/>
        <v>0</v>
      </c>
      <c r="Y76" s="85">
        <f>SUM('⑴ IS(Subtotal-Dert.)'!Y76,'⑵ IS(Subtotal-Undis.)'!Y76)</f>
        <v>0</v>
      </c>
      <c r="Z76" s="86">
        <f>SUM('⑴ IS(Subtotal-Dert.)'!Z76,'⑵ IS(Subtotal-Undis.)'!Z76)</f>
        <v>0</v>
      </c>
      <c r="AA76" s="86">
        <f>SUM('⑴ IS(Subtotal-Dert.)'!AA76,'⑵ IS(Subtotal-Undis.)'!AA76)</f>
        <v>0</v>
      </c>
      <c r="AB76" s="86">
        <f>SUM('⑴ IS(Subtotal-Dert.)'!AB76,'⑵ IS(Subtotal-Undis.)'!AB76)</f>
        <v>0</v>
      </c>
      <c r="AC76" s="86">
        <f>SUM('⑴ IS(Subtotal-Dert.)'!AC76,'⑵ IS(Subtotal-Undis.)'!AC76)</f>
        <v>0</v>
      </c>
      <c r="AD76" s="86">
        <f>SUM('⑴ IS(Subtotal-Dert.)'!AD76,'⑵ IS(Subtotal-Undis.)'!AD76)</f>
        <v>0</v>
      </c>
      <c r="AE76" s="86">
        <f>SUM('⑴ IS(Subtotal-Dert.)'!AE76,'⑵ IS(Subtotal-Undis.)'!AE76)</f>
        <v>0</v>
      </c>
      <c r="AF76" s="86">
        <f>SUM('⑴ IS(Subtotal-Dert.)'!AF76,'⑵ IS(Subtotal-Undis.)'!AF76)</f>
        <v>0</v>
      </c>
      <c r="AG76" s="86">
        <f>SUM('⑴ IS(Subtotal-Dert.)'!AG76,'⑵ IS(Subtotal-Undis.)'!AG76)</f>
        <v>0</v>
      </c>
      <c r="AH76" s="86">
        <f>SUM('⑴ IS(Subtotal-Dert.)'!AH76,'⑵ IS(Subtotal-Undis.)'!AH76)</f>
        <v>0</v>
      </c>
      <c r="AI76" s="86">
        <f>SUM('⑴ IS(Subtotal-Dert.)'!AI76,'⑵ IS(Subtotal-Undis.)'!AI76)</f>
        <v>0</v>
      </c>
      <c r="AJ76" s="87">
        <f>SUM('⑴ IS(Subtotal-Dert.)'!AJ76,'⑵ IS(Subtotal-Undis.)'!AJ76)</f>
        <v>0</v>
      </c>
      <c r="AL76" s="81"/>
      <c r="AM76" s="92" t="str">
        <f t="shared" si="44"/>
        <v>Kitchenette Equipment</v>
      </c>
      <c r="AN76" s="83"/>
      <c r="AO76" s="84">
        <f t="shared" si="71"/>
        <v>203.03</v>
      </c>
      <c r="AP76" s="84">
        <f t="shared" si="72"/>
        <v>203.03</v>
      </c>
      <c r="AQ76" s="85">
        <f>SUM('⑴ IS(Subtotal-Dert.)'!AQ76,'⑵ IS(Subtotal-Undis.)'!AQ76)</f>
        <v>0</v>
      </c>
      <c r="AR76" s="86">
        <f>SUM('⑴ IS(Subtotal-Dert.)'!AR76,'⑵ IS(Subtotal-Undis.)'!AR76)</f>
        <v>0</v>
      </c>
      <c r="AS76" s="86">
        <f>SUM('⑴ IS(Subtotal-Dert.)'!AS76,'⑵ IS(Subtotal-Undis.)'!AS76)</f>
        <v>203.03</v>
      </c>
      <c r="AT76" s="86">
        <f>SUM('⑴ IS(Subtotal-Dert.)'!AT76,'⑵ IS(Subtotal-Undis.)'!AT76)</f>
        <v>0</v>
      </c>
      <c r="AU76" s="86">
        <f>SUM('⑴ IS(Subtotal-Dert.)'!AU76,'⑵ IS(Subtotal-Undis.)'!AU76)</f>
        <v>0</v>
      </c>
      <c r="AV76" s="86">
        <f>SUM('⑴ IS(Subtotal-Dert.)'!AV76,'⑵ IS(Subtotal-Undis.)'!AV76)</f>
        <v>0</v>
      </c>
      <c r="AW76" s="86">
        <f>SUM('⑴ IS(Subtotal-Dert.)'!AW76,'⑵ IS(Subtotal-Undis.)'!AW76)</f>
        <v>0</v>
      </c>
      <c r="AX76" s="86">
        <f>SUM('⑴ IS(Subtotal-Dert.)'!AX76,'⑵ IS(Subtotal-Undis.)'!AX76)</f>
        <v>0</v>
      </c>
      <c r="AY76" s="86">
        <f>SUM('⑴ IS(Subtotal-Dert.)'!AY76,'⑵ IS(Subtotal-Undis.)'!AY76)</f>
        <v>0</v>
      </c>
      <c r="AZ76" s="86">
        <f>SUM('⑴ IS(Subtotal-Dert.)'!AZ76,'⑵ IS(Subtotal-Undis.)'!AZ76)</f>
        <v>0</v>
      </c>
      <c r="BA76" s="86">
        <f>SUM('⑴ IS(Subtotal-Dert.)'!BA76,'⑵ IS(Subtotal-Undis.)'!BA76)</f>
        <v>0</v>
      </c>
      <c r="BB76" s="87">
        <f>SUM('⑴ IS(Subtotal-Dert.)'!BB76,'⑵ IS(Subtotal-Undis.)'!BB76)</f>
        <v>0</v>
      </c>
      <c r="BD76" s="81"/>
      <c r="BE76" s="92" t="str">
        <f t="shared" si="46"/>
        <v>Kitchenette Equipment</v>
      </c>
      <c r="BF76" s="83"/>
      <c r="BG76" s="84">
        <f t="shared" si="73"/>
        <v>2505.6000000000004</v>
      </c>
      <c r="BH76" s="84">
        <f t="shared" si="74"/>
        <v>0</v>
      </c>
      <c r="BI76" s="85">
        <f>SUM('⑴ IS(Subtotal-Dert.)'!BI76,'⑵ IS(Subtotal-Undis.)'!BI76)</f>
        <v>0</v>
      </c>
      <c r="BJ76" s="86">
        <f>SUM('⑴ IS(Subtotal-Dert.)'!BJ76,'⑵ IS(Subtotal-Undis.)'!BJ76)</f>
        <v>0</v>
      </c>
      <c r="BK76" s="86">
        <f>SUM('⑴ IS(Subtotal-Dert.)'!BK76,'⑵ IS(Subtotal-Undis.)'!BK76)</f>
        <v>0</v>
      </c>
      <c r="BL76" s="86">
        <f>SUM('⑴ IS(Subtotal-Dert.)'!BL76,'⑵ IS(Subtotal-Undis.)'!BL76)</f>
        <v>0</v>
      </c>
      <c r="BM76" s="86">
        <f>SUM('⑴ IS(Subtotal-Dert.)'!BM76,'⑵ IS(Subtotal-Undis.)'!BM76)</f>
        <v>0</v>
      </c>
      <c r="BN76" s="86">
        <f>SUM('⑴ IS(Subtotal-Dert.)'!BN76,'⑵ IS(Subtotal-Undis.)'!BN76)</f>
        <v>0</v>
      </c>
      <c r="BO76" s="86">
        <f>SUM('⑴ IS(Subtotal-Dert.)'!BO76,'⑵ IS(Subtotal-Undis.)'!BO76)</f>
        <v>0</v>
      </c>
      <c r="BP76" s="86">
        <f>SUM('⑴ IS(Subtotal-Dert.)'!BP76,'⑵ IS(Subtotal-Undis.)'!BP76)</f>
        <v>0</v>
      </c>
      <c r="BQ76" s="86">
        <f>SUM('⑴ IS(Subtotal-Dert.)'!BQ76,'⑵ IS(Subtotal-Undis.)'!BQ76)</f>
        <v>509</v>
      </c>
      <c r="BR76" s="86">
        <f>SUM('⑴ IS(Subtotal-Dert.)'!BR76,'⑵ IS(Subtotal-Undis.)'!BR76)</f>
        <v>781</v>
      </c>
      <c r="BS76" s="86">
        <f>SUM('⑴ IS(Subtotal-Dert.)'!BS76,'⑵ IS(Subtotal-Undis.)'!BS76)</f>
        <v>266.91000000000003</v>
      </c>
      <c r="BT76" s="87">
        <f>SUM('⑴ IS(Subtotal-Dert.)'!BT76,'⑵ IS(Subtotal-Undis.)'!BT76)</f>
        <v>948.69</v>
      </c>
      <c r="BV76" s="81"/>
      <c r="BW76" s="92" t="str">
        <f t="shared" si="48"/>
        <v>Kitchenette Equipment</v>
      </c>
      <c r="BX76" s="83"/>
      <c r="BY76" s="84">
        <f t="shared" si="16"/>
        <v>0</v>
      </c>
      <c r="BZ76" s="85">
        <f t="shared" si="75"/>
        <v>0</v>
      </c>
      <c r="CA76" s="86">
        <f t="shared" si="76"/>
        <v>0</v>
      </c>
      <c r="CB76" s="86">
        <f t="shared" si="77"/>
        <v>0</v>
      </c>
      <c r="CC76" s="86">
        <f t="shared" si="78"/>
        <v>0</v>
      </c>
      <c r="CD76" s="84">
        <f t="shared" si="4"/>
        <v>0</v>
      </c>
      <c r="CE76" s="85">
        <f t="shared" si="79"/>
        <v>0</v>
      </c>
      <c r="CF76" s="86">
        <f t="shared" si="80"/>
        <v>0</v>
      </c>
      <c r="CG76" s="86">
        <f t="shared" si="81"/>
        <v>0</v>
      </c>
      <c r="CH76" s="86">
        <f t="shared" si="82"/>
        <v>0</v>
      </c>
      <c r="CI76" s="84">
        <f t="shared" si="5"/>
        <v>203.03</v>
      </c>
      <c r="CJ76" s="85">
        <f t="shared" si="83"/>
        <v>203.03</v>
      </c>
      <c r="CK76" s="86">
        <f t="shared" si="84"/>
        <v>0</v>
      </c>
      <c r="CL76" s="86">
        <f t="shared" si="85"/>
        <v>0</v>
      </c>
      <c r="CM76" s="87">
        <f t="shared" si="86"/>
        <v>0</v>
      </c>
      <c r="CO76" s="81"/>
      <c r="CP76" s="92" t="str">
        <f t="shared" si="49"/>
        <v>Kitchenette Equipment</v>
      </c>
      <c r="CQ76" s="83"/>
      <c r="CR76" s="84">
        <f t="shared" si="66"/>
        <v>0</v>
      </c>
      <c r="CS76" s="84">
        <f t="shared" si="66"/>
        <v>0</v>
      </c>
      <c r="CT76" s="85">
        <f t="shared" si="65"/>
        <v>0</v>
      </c>
      <c r="CU76" s="86">
        <f t="shared" si="65"/>
        <v>0</v>
      </c>
      <c r="CV76" s="86">
        <f t="shared" si="65"/>
        <v>0</v>
      </c>
      <c r="CW76" s="86">
        <f t="shared" si="65"/>
        <v>0</v>
      </c>
      <c r="CX76" s="86">
        <f t="shared" si="65"/>
        <v>0</v>
      </c>
      <c r="CY76" s="86">
        <f t="shared" si="65"/>
        <v>0</v>
      </c>
      <c r="CZ76" s="86">
        <f t="shared" si="65"/>
        <v>0</v>
      </c>
      <c r="DA76" s="86">
        <f t="shared" si="55"/>
        <v>0</v>
      </c>
      <c r="DB76" s="86">
        <f t="shared" si="55"/>
        <v>0</v>
      </c>
      <c r="DC76" s="86">
        <f t="shared" si="55"/>
        <v>0</v>
      </c>
      <c r="DD76" s="86">
        <f t="shared" si="55"/>
        <v>0</v>
      </c>
      <c r="DE76" s="87">
        <f t="shared" si="55"/>
        <v>0</v>
      </c>
      <c r="DG76" s="81"/>
      <c r="DH76" s="92" t="str">
        <f t="shared" si="50"/>
        <v>Kitchenette Equipment</v>
      </c>
      <c r="DI76" s="83"/>
      <c r="DJ76" s="88" t="str">
        <f t="shared" si="64"/>
        <v/>
      </c>
      <c r="DK76" s="88" t="str">
        <f t="shared" si="64"/>
        <v/>
      </c>
      <c r="DL76" s="89" t="str">
        <f t="shared" si="64"/>
        <v/>
      </c>
      <c r="DM76" s="90" t="str">
        <f t="shared" si="64"/>
        <v/>
      </c>
      <c r="DN76" s="90" t="str">
        <f t="shared" si="64"/>
        <v/>
      </c>
      <c r="DO76" s="90" t="str">
        <f t="shared" si="64"/>
        <v/>
      </c>
      <c r="DP76" s="90" t="str">
        <f t="shared" si="64"/>
        <v/>
      </c>
      <c r="DQ76" s="90" t="str">
        <f t="shared" si="64"/>
        <v/>
      </c>
      <c r="DR76" s="90" t="str">
        <f t="shared" si="64"/>
        <v/>
      </c>
      <c r="DS76" s="90" t="str">
        <f t="shared" si="64"/>
        <v/>
      </c>
      <c r="DT76" s="90" t="str">
        <f t="shared" si="64"/>
        <v/>
      </c>
      <c r="DU76" s="90" t="str">
        <f t="shared" si="64"/>
        <v/>
      </c>
      <c r="DV76" s="90" t="str">
        <f t="shared" si="64"/>
        <v/>
      </c>
      <c r="DW76" s="91" t="str">
        <f t="shared" si="64"/>
        <v/>
      </c>
      <c r="DY76" s="180">
        <f t="shared" si="61"/>
        <v>56</v>
      </c>
      <c r="DZ76" s="180" t="str">
        <f t="shared" si="62"/>
        <v>Kitchenette Equipment</v>
      </c>
      <c r="EA76" s="181">
        <f t="shared" si="63"/>
        <v>0</v>
      </c>
    </row>
    <row r="77" spans="2:131" ht="11.85" customHeight="1" x14ac:dyDescent="0.15">
      <c r="B77" s="81"/>
      <c r="C77" s="92" t="s">
        <v>144</v>
      </c>
      <c r="D77" s="83"/>
      <c r="E77" s="84">
        <f t="shared" si="67"/>
        <v>3058.37</v>
      </c>
      <c r="F77" s="84">
        <f t="shared" si="68"/>
        <v>3058.37</v>
      </c>
      <c r="G77" s="85">
        <f>SUM('⑴ IS(Subtotal-Dert.)'!G77,'⑵ IS(Subtotal-Undis.)'!G77)</f>
        <v>801</v>
      </c>
      <c r="H77" s="86">
        <f>SUM('⑴ IS(Subtotal-Dert.)'!H77,'⑵ IS(Subtotal-Undis.)'!H77)</f>
        <v>1894</v>
      </c>
      <c r="I77" s="86">
        <f>SUM('⑴ IS(Subtotal-Dert.)'!I77,'⑵ IS(Subtotal-Undis.)'!I77)</f>
        <v>363.37</v>
      </c>
      <c r="J77" s="86">
        <f>SUM('⑴ IS(Subtotal-Dert.)'!J77,'⑵ IS(Subtotal-Undis.)'!J77)</f>
        <v>0</v>
      </c>
      <c r="K77" s="86">
        <f>SUM('⑴ IS(Subtotal-Dert.)'!K77,'⑵ IS(Subtotal-Undis.)'!K77)</f>
        <v>0</v>
      </c>
      <c r="L77" s="86">
        <f>SUM('⑴ IS(Subtotal-Dert.)'!L77,'⑵ IS(Subtotal-Undis.)'!L77)</f>
        <v>0</v>
      </c>
      <c r="M77" s="86">
        <f>SUM('⑴ IS(Subtotal-Dert.)'!M77,'⑵ IS(Subtotal-Undis.)'!M77)</f>
        <v>0</v>
      </c>
      <c r="N77" s="86">
        <f>SUM('⑴ IS(Subtotal-Dert.)'!N77,'⑵ IS(Subtotal-Undis.)'!N77)</f>
        <v>0</v>
      </c>
      <c r="O77" s="86">
        <f>SUM('⑴ IS(Subtotal-Dert.)'!O77,'⑵ IS(Subtotal-Undis.)'!O77)</f>
        <v>0</v>
      </c>
      <c r="P77" s="86">
        <f>SUM('⑴ IS(Subtotal-Dert.)'!P77,'⑵ IS(Subtotal-Undis.)'!P77)</f>
        <v>0</v>
      </c>
      <c r="Q77" s="86">
        <f>SUM('⑴ IS(Subtotal-Dert.)'!Q77,'⑵ IS(Subtotal-Undis.)'!Q77)</f>
        <v>0</v>
      </c>
      <c r="R77" s="87">
        <f>SUM('⑴ IS(Subtotal-Dert.)'!R77,'⑵ IS(Subtotal-Undis.)'!R77)</f>
        <v>0</v>
      </c>
      <c r="T77" s="81"/>
      <c r="U77" s="92" t="str">
        <f t="shared" si="42"/>
        <v>Laundry</v>
      </c>
      <c r="V77" s="83"/>
      <c r="W77" s="84">
        <f t="shared" si="69"/>
        <v>12420</v>
      </c>
      <c r="X77" s="84">
        <f t="shared" si="70"/>
        <v>3105</v>
      </c>
      <c r="Y77" s="85">
        <f>SUM('⑴ IS(Subtotal-Dert.)'!Y77,'⑵ IS(Subtotal-Undis.)'!Y77)</f>
        <v>1035</v>
      </c>
      <c r="Z77" s="86">
        <f>SUM('⑴ IS(Subtotal-Dert.)'!Z77,'⑵ IS(Subtotal-Undis.)'!Z77)</f>
        <v>1035</v>
      </c>
      <c r="AA77" s="86">
        <f>SUM('⑴ IS(Subtotal-Dert.)'!AA77,'⑵ IS(Subtotal-Undis.)'!AA77)</f>
        <v>1035</v>
      </c>
      <c r="AB77" s="86">
        <f>SUM('⑴ IS(Subtotal-Dert.)'!AB77,'⑵ IS(Subtotal-Undis.)'!AB77)</f>
        <v>1035</v>
      </c>
      <c r="AC77" s="86">
        <f>SUM('⑴ IS(Subtotal-Dert.)'!AC77,'⑵ IS(Subtotal-Undis.)'!AC77)</f>
        <v>1035</v>
      </c>
      <c r="AD77" s="86">
        <f>SUM('⑴ IS(Subtotal-Dert.)'!AD77,'⑵ IS(Subtotal-Undis.)'!AD77)</f>
        <v>1035</v>
      </c>
      <c r="AE77" s="86">
        <f>SUM('⑴ IS(Subtotal-Dert.)'!AE77,'⑵ IS(Subtotal-Undis.)'!AE77)</f>
        <v>1035</v>
      </c>
      <c r="AF77" s="86">
        <f>SUM('⑴ IS(Subtotal-Dert.)'!AF77,'⑵ IS(Subtotal-Undis.)'!AF77)</f>
        <v>1035</v>
      </c>
      <c r="AG77" s="86">
        <f>SUM('⑴ IS(Subtotal-Dert.)'!AG77,'⑵ IS(Subtotal-Undis.)'!AG77)</f>
        <v>1035</v>
      </c>
      <c r="AH77" s="86">
        <f>SUM('⑴ IS(Subtotal-Dert.)'!AH77,'⑵ IS(Subtotal-Undis.)'!AH77)</f>
        <v>1035</v>
      </c>
      <c r="AI77" s="86">
        <f>SUM('⑴ IS(Subtotal-Dert.)'!AI77,'⑵ IS(Subtotal-Undis.)'!AI77)</f>
        <v>1035</v>
      </c>
      <c r="AJ77" s="87">
        <f>SUM('⑴ IS(Subtotal-Dert.)'!AJ77,'⑵ IS(Subtotal-Undis.)'!AJ77)</f>
        <v>1035</v>
      </c>
      <c r="AL77" s="81"/>
      <c r="AM77" s="92" t="str">
        <f t="shared" si="44"/>
        <v>Laundry</v>
      </c>
      <c r="AN77" s="83"/>
      <c r="AO77" s="84">
        <f t="shared" si="71"/>
        <v>11764.2</v>
      </c>
      <c r="AP77" s="84">
        <f t="shared" si="72"/>
        <v>2711.06</v>
      </c>
      <c r="AQ77" s="85">
        <f>SUM('⑴ IS(Subtotal-Dert.)'!AQ77,'⑵ IS(Subtotal-Undis.)'!AQ77)</f>
        <v>843.56</v>
      </c>
      <c r="AR77" s="86">
        <f>SUM('⑴ IS(Subtotal-Dert.)'!AR77,'⑵ IS(Subtotal-Undis.)'!AR77)</f>
        <v>202.95</v>
      </c>
      <c r="AS77" s="86">
        <f>SUM('⑴ IS(Subtotal-Dert.)'!AS77,'⑵ IS(Subtotal-Undis.)'!AS77)</f>
        <v>1664.55</v>
      </c>
      <c r="AT77" s="86">
        <f>SUM('⑴ IS(Subtotal-Dert.)'!AT77,'⑵ IS(Subtotal-Undis.)'!AT77)</f>
        <v>480.3</v>
      </c>
      <c r="AU77" s="86">
        <f>SUM('⑴ IS(Subtotal-Dert.)'!AU77,'⑵ IS(Subtotal-Undis.)'!AU77)</f>
        <v>476.16</v>
      </c>
      <c r="AV77" s="86">
        <f>SUM('⑴ IS(Subtotal-Dert.)'!AV77,'⑵ IS(Subtotal-Undis.)'!AV77)</f>
        <v>1816.01</v>
      </c>
      <c r="AW77" s="86">
        <f>SUM('⑴ IS(Subtotal-Dert.)'!AW77,'⑵ IS(Subtotal-Undis.)'!AW77)</f>
        <v>1764.73</v>
      </c>
      <c r="AX77" s="86">
        <f>SUM('⑴ IS(Subtotal-Dert.)'!AX77,'⑵ IS(Subtotal-Undis.)'!AX77)</f>
        <v>534.29</v>
      </c>
      <c r="AY77" s="86">
        <f>SUM('⑴ IS(Subtotal-Dert.)'!AY77,'⑵ IS(Subtotal-Undis.)'!AY77)</f>
        <v>1100.8800000000001</v>
      </c>
      <c r="AZ77" s="86">
        <f>SUM('⑴ IS(Subtotal-Dert.)'!AZ77,'⑵ IS(Subtotal-Undis.)'!AZ77)</f>
        <v>1239.46</v>
      </c>
      <c r="BA77" s="86">
        <f>SUM('⑴ IS(Subtotal-Dert.)'!BA77,'⑵ IS(Subtotal-Undis.)'!BA77)</f>
        <v>713.62</v>
      </c>
      <c r="BB77" s="87">
        <f>SUM('⑴ IS(Subtotal-Dert.)'!BB77,'⑵ IS(Subtotal-Undis.)'!BB77)</f>
        <v>927.69</v>
      </c>
      <c r="BD77" s="81"/>
      <c r="BE77" s="92" t="str">
        <f t="shared" si="46"/>
        <v>Laundry</v>
      </c>
      <c r="BF77" s="83"/>
      <c r="BG77" s="84">
        <f t="shared" si="73"/>
        <v>8284.2200000000012</v>
      </c>
      <c r="BH77" s="84">
        <f t="shared" si="74"/>
        <v>2304</v>
      </c>
      <c r="BI77" s="85">
        <f>SUM('⑴ IS(Subtotal-Dert.)'!BI77,'⑵ IS(Subtotal-Undis.)'!BI77)</f>
        <v>541</v>
      </c>
      <c r="BJ77" s="86">
        <f>SUM('⑴ IS(Subtotal-Dert.)'!BJ77,'⑵ IS(Subtotal-Undis.)'!BJ77)</f>
        <v>492</v>
      </c>
      <c r="BK77" s="86">
        <f>SUM('⑴ IS(Subtotal-Dert.)'!BK77,'⑵ IS(Subtotal-Undis.)'!BK77)</f>
        <v>1271</v>
      </c>
      <c r="BL77" s="86">
        <f>SUM('⑴ IS(Subtotal-Dert.)'!BL77,'⑵ IS(Subtotal-Undis.)'!BL77)</f>
        <v>267</v>
      </c>
      <c r="BM77" s="86">
        <f>SUM('⑴ IS(Subtotal-Dert.)'!BM77,'⑵ IS(Subtotal-Undis.)'!BM77)</f>
        <v>606</v>
      </c>
      <c r="BN77" s="86">
        <f>SUM('⑴ IS(Subtotal-Dert.)'!BN77,'⑵ IS(Subtotal-Undis.)'!BN77)</f>
        <v>1479</v>
      </c>
      <c r="BO77" s="86">
        <f>SUM('⑴ IS(Subtotal-Dert.)'!BO77,'⑵ IS(Subtotal-Undis.)'!BO77)</f>
        <v>315</v>
      </c>
      <c r="BP77" s="86">
        <f>SUM('⑴ IS(Subtotal-Dert.)'!BP77,'⑵ IS(Subtotal-Undis.)'!BP77)</f>
        <v>258</v>
      </c>
      <c r="BQ77" s="86">
        <f>SUM('⑴ IS(Subtotal-Dert.)'!BQ77,'⑵ IS(Subtotal-Undis.)'!BQ77)</f>
        <v>733</v>
      </c>
      <c r="BR77" s="86">
        <f>SUM('⑴ IS(Subtotal-Dert.)'!BR77,'⑵ IS(Subtotal-Undis.)'!BR77)</f>
        <v>712</v>
      </c>
      <c r="BS77" s="86">
        <f>SUM('⑴ IS(Subtotal-Dert.)'!BS77,'⑵ IS(Subtotal-Undis.)'!BS77)</f>
        <v>441.34</v>
      </c>
      <c r="BT77" s="87">
        <f>SUM('⑴ IS(Subtotal-Dert.)'!BT77,'⑵ IS(Subtotal-Undis.)'!BT77)</f>
        <v>1168.8800000000001</v>
      </c>
      <c r="BV77" s="81"/>
      <c r="BW77" s="92" t="str">
        <f t="shared" si="48"/>
        <v>Laundry</v>
      </c>
      <c r="BX77" s="83"/>
      <c r="BY77" s="84">
        <f t="shared" si="16"/>
        <v>3058.37</v>
      </c>
      <c r="BZ77" s="85">
        <f t="shared" si="75"/>
        <v>3058.37</v>
      </c>
      <c r="CA77" s="86">
        <f t="shared" si="76"/>
        <v>0</v>
      </c>
      <c r="CB77" s="86">
        <f t="shared" si="77"/>
        <v>0</v>
      </c>
      <c r="CC77" s="86">
        <f t="shared" si="78"/>
        <v>0</v>
      </c>
      <c r="CD77" s="84">
        <f t="shared" si="4"/>
        <v>12420</v>
      </c>
      <c r="CE77" s="85">
        <f t="shared" si="79"/>
        <v>3105</v>
      </c>
      <c r="CF77" s="86">
        <f t="shared" si="80"/>
        <v>3105</v>
      </c>
      <c r="CG77" s="86">
        <f t="shared" si="81"/>
        <v>3105</v>
      </c>
      <c r="CH77" s="86">
        <f t="shared" si="82"/>
        <v>3105</v>
      </c>
      <c r="CI77" s="84">
        <f t="shared" si="5"/>
        <v>11764.2</v>
      </c>
      <c r="CJ77" s="85">
        <f t="shared" si="83"/>
        <v>2711.06</v>
      </c>
      <c r="CK77" s="86">
        <f t="shared" si="84"/>
        <v>2772.4700000000003</v>
      </c>
      <c r="CL77" s="86">
        <f t="shared" si="85"/>
        <v>3399.9</v>
      </c>
      <c r="CM77" s="87">
        <f t="shared" si="86"/>
        <v>2880.77</v>
      </c>
      <c r="CO77" s="81"/>
      <c r="CP77" s="92" t="str">
        <f t="shared" si="49"/>
        <v>Laundry</v>
      </c>
      <c r="CQ77" s="83"/>
      <c r="CR77" s="84">
        <f t="shared" si="66"/>
        <v>-9361.630000000001</v>
      </c>
      <c r="CS77" s="84">
        <f t="shared" si="66"/>
        <v>-46.630000000000109</v>
      </c>
      <c r="CT77" s="85">
        <f t="shared" si="65"/>
        <v>-234</v>
      </c>
      <c r="CU77" s="86">
        <f t="shared" si="65"/>
        <v>859</v>
      </c>
      <c r="CV77" s="86">
        <f t="shared" si="65"/>
        <v>-671.63</v>
      </c>
      <c r="CW77" s="86">
        <f t="shared" si="65"/>
        <v>-1035</v>
      </c>
      <c r="CX77" s="86">
        <f t="shared" si="65"/>
        <v>-1035</v>
      </c>
      <c r="CY77" s="86">
        <f t="shared" si="65"/>
        <v>-1035</v>
      </c>
      <c r="CZ77" s="86">
        <f t="shared" si="65"/>
        <v>-1035</v>
      </c>
      <c r="DA77" s="86">
        <f t="shared" si="65"/>
        <v>-1035</v>
      </c>
      <c r="DB77" s="86">
        <f t="shared" si="65"/>
        <v>-1035</v>
      </c>
      <c r="DC77" s="86">
        <f t="shared" si="65"/>
        <v>-1035</v>
      </c>
      <c r="DD77" s="86">
        <f t="shared" si="65"/>
        <v>-1035</v>
      </c>
      <c r="DE77" s="87">
        <f t="shared" si="65"/>
        <v>-1035</v>
      </c>
      <c r="DG77" s="81"/>
      <c r="DH77" s="92" t="str">
        <f t="shared" si="50"/>
        <v>Laundry</v>
      </c>
      <c r="DI77" s="83"/>
      <c r="DJ77" s="88">
        <f t="shared" si="64"/>
        <v>0.24624557165861505</v>
      </c>
      <c r="DK77" s="88">
        <f t="shared" si="64"/>
        <v>0.98498228663446052</v>
      </c>
      <c r="DL77" s="89">
        <f t="shared" si="64"/>
        <v>0.77391304347826084</v>
      </c>
      <c r="DM77" s="90">
        <f t="shared" si="64"/>
        <v>1.8299516908212561</v>
      </c>
      <c r="DN77" s="90">
        <f t="shared" si="64"/>
        <v>0.35108212560386476</v>
      </c>
      <c r="DO77" s="90">
        <f t="shared" si="64"/>
        <v>0</v>
      </c>
      <c r="DP77" s="90">
        <f t="shared" ref="DJ77:DW95" si="87">IFERROR(((K77-AC77)/ABS(AC77))+1,"")</f>
        <v>0</v>
      </c>
      <c r="DQ77" s="90">
        <f t="shared" si="87"/>
        <v>0</v>
      </c>
      <c r="DR77" s="90">
        <f t="shared" si="87"/>
        <v>0</v>
      </c>
      <c r="DS77" s="90">
        <f t="shared" si="87"/>
        <v>0</v>
      </c>
      <c r="DT77" s="90">
        <f t="shared" si="87"/>
        <v>0</v>
      </c>
      <c r="DU77" s="90">
        <f t="shared" si="87"/>
        <v>0</v>
      </c>
      <c r="DV77" s="90">
        <f t="shared" si="87"/>
        <v>0</v>
      </c>
      <c r="DW77" s="91">
        <f t="shared" si="87"/>
        <v>0</v>
      </c>
      <c r="DY77" s="180">
        <f t="shared" si="61"/>
        <v>33</v>
      </c>
      <c r="DZ77" s="180" t="str">
        <f t="shared" si="62"/>
        <v>Laundry</v>
      </c>
      <c r="EA77" s="181">
        <f t="shared" si="63"/>
        <v>671.63</v>
      </c>
    </row>
    <row r="78" spans="2:131" ht="11.85" customHeight="1" x14ac:dyDescent="0.15">
      <c r="B78" s="81"/>
      <c r="C78" s="92" t="s">
        <v>145</v>
      </c>
      <c r="D78" s="83"/>
      <c r="E78" s="84">
        <f t="shared" si="67"/>
        <v>22158.93</v>
      </c>
      <c r="F78" s="84">
        <f t="shared" si="68"/>
        <v>22158.93</v>
      </c>
      <c r="G78" s="85">
        <f>SUM('⑴ IS(Subtotal-Dert.)'!G78,'⑵ IS(Subtotal-Undis.)'!G78)</f>
        <v>10606</v>
      </c>
      <c r="H78" s="86">
        <f>SUM('⑴ IS(Subtotal-Dert.)'!H78,'⑵ IS(Subtotal-Undis.)'!H78)</f>
        <v>2908</v>
      </c>
      <c r="I78" s="86">
        <f>SUM('⑴ IS(Subtotal-Dert.)'!I78,'⑵ IS(Subtotal-Undis.)'!I78)</f>
        <v>8644.93</v>
      </c>
      <c r="J78" s="86">
        <f>SUM('⑴ IS(Subtotal-Dert.)'!J78,'⑵ IS(Subtotal-Undis.)'!J78)</f>
        <v>0</v>
      </c>
      <c r="K78" s="86">
        <f>SUM('⑴ IS(Subtotal-Dert.)'!K78,'⑵ IS(Subtotal-Undis.)'!K78)</f>
        <v>0</v>
      </c>
      <c r="L78" s="86">
        <f>SUM('⑴ IS(Subtotal-Dert.)'!L78,'⑵ IS(Subtotal-Undis.)'!L78)</f>
        <v>0</v>
      </c>
      <c r="M78" s="86">
        <f>SUM('⑴ IS(Subtotal-Dert.)'!M78,'⑵ IS(Subtotal-Undis.)'!M78)</f>
        <v>0</v>
      </c>
      <c r="N78" s="86">
        <f>SUM('⑴ IS(Subtotal-Dert.)'!N78,'⑵ IS(Subtotal-Undis.)'!N78)</f>
        <v>0</v>
      </c>
      <c r="O78" s="86">
        <f>SUM('⑴ IS(Subtotal-Dert.)'!O78,'⑵ IS(Subtotal-Undis.)'!O78)</f>
        <v>0</v>
      </c>
      <c r="P78" s="86">
        <f>SUM('⑴ IS(Subtotal-Dert.)'!P78,'⑵ IS(Subtotal-Undis.)'!P78)</f>
        <v>0</v>
      </c>
      <c r="Q78" s="86">
        <f>SUM('⑴ IS(Subtotal-Dert.)'!Q78,'⑵ IS(Subtotal-Undis.)'!Q78)</f>
        <v>0</v>
      </c>
      <c r="R78" s="87">
        <f>SUM('⑴ IS(Subtotal-Dert.)'!R78,'⑵ IS(Subtotal-Undis.)'!R78)</f>
        <v>0</v>
      </c>
      <c r="T78" s="81"/>
      <c r="U78" s="92" t="str">
        <f t="shared" si="42"/>
        <v>Legal Fees</v>
      </c>
      <c r="V78" s="83"/>
      <c r="W78" s="84">
        <f t="shared" si="69"/>
        <v>18000</v>
      </c>
      <c r="X78" s="84">
        <f t="shared" si="70"/>
        <v>4500</v>
      </c>
      <c r="Y78" s="85">
        <f>SUM('⑴ IS(Subtotal-Dert.)'!Y78,'⑵ IS(Subtotal-Undis.)'!Y78)</f>
        <v>1500</v>
      </c>
      <c r="Z78" s="86">
        <f>SUM('⑴ IS(Subtotal-Dert.)'!Z78,'⑵ IS(Subtotal-Undis.)'!Z78)</f>
        <v>1500</v>
      </c>
      <c r="AA78" s="86">
        <f>SUM('⑴ IS(Subtotal-Dert.)'!AA78,'⑵ IS(Subtotal-Undis.)'!AA78)</f>
        <v>1500</v>
      </c>
      <c r="AB78" s="86">
        <f>SUM('⑴ IS(Subtotal-Dert.)'!AB78,'⑵ IS(Subtotal-Undis.)'!AB78)</f>
        <v>1500</v>
      </c>
      <c r="AC78" s="86">
        <f>SUM('⑴ IS(Subtotal-Dert.)'!AC78,'⑵ IS(Subtotal-Undis.)'!AC78)</f>
        <v>1500</v>
      </c>
      <c r="AD78" s="86">
        <f>SUM('⑴ IS(Subtotal-Dert.)'!AD78,'⑵ IS(Subtotal-Undis.)'!AD78)</f>
        <v>1500</v>
      </c>
      <c r="AE78" s="86">
        <f>SUM('⑴ IS(Subtotal-Dert.)'!AE78,'⑵ IS(Subtotal-Undis.)'!AE78)</f>
        <v>1500</v>
      </c>
      <c r="AF78" s="86">
        <f>SUM('⑴ IS(Subtotal-Dert.)'!AF78,'⑵ IS(Subtotal-Undis.)'!AF78)</f>
        <v>1500</v>
      </c>
      <c r="AG78" s="86">
        <f>SUM('⑴ IS(Subtotal-Dert.)'!AG78,'⑵ IS(Subtotal-Undis.)'!AG78)</f>
        <v>1500</v>
      </c>
      <c r="AH78" s="86">
        <f>SUM('⑴ IS(Subtotal-Dert.)'!AH78,'⑵ IS(Subtotal-Undis.)'!AH78)</f>
        <v>1500</v>
      </c>
      <c r="AI78" s="86">
        <f>SUM('⑴ IS(Subtotal-Dert.)'!AI78,'⑵ IS(Subtotal-Undis.)'!AI78)</f>
        <v>1500</v>
      </c>
      <c r="AJ78" s="87">
        <f>SUM('⑴ IS(Subtotal-Dert.)'!AJ78,'⑵ IS(Subtotal-Undis.)'!AJ78)</f>
        <v>1500</v>
      </c>
      <c r="AL78" s="81"/>
      <c r="AM78" s="92" t="str">
        <f t="shared" si="44"/>
        <v>Legal Fees</v>
      </c>
      <c r="AN78" s="83"/>
      <c r="AO78" s="84">
        <f t="shared" si="71"/>
        <v>20195.88</v>
      </c>
      <c r="AP78" s="84">
        <f t="shared" si="72"/>
        <v>4103.1900000000005</v>
      </c>
      <c r="AQ78" s="85">
        <f>SUM('⑴ IS(Subtotal-Dert.)'!AQ78,'⑵ IS(Subtotal-Undis.)'!AQ78)</f>
        <v>0</v>
      </c>
      <c r="AR78" s="86">
        <f>SUM('⑴ IS(Subtotal-Dert.)'!AR78,'⑵ IS(Subtotal-Undis.)'!AR78)</f>
        <v>3888.53</v>
      </c>
      <c r="AS78" s="86">
        <f>SUM('⑴ IS(Subtotal-Dert.)'!AS78,'⑵ IS(Subtotal-Undis.)'!AS78)</f>
        <v>214.66</v>
      </c>
      <c r="AT78" s="86">
        <f>SUM('⑴ IS(Subtotal-Dert.)'!AT78,'⑵ IS(Subtotal-Undis.)'!AT78)</f>
        <v>3106.55</v>
      </c>
      <c r="AU78" s="86">
        <f>SUM('⑴ IS(Subtotal-Dert.)'!AU78,'⑵ IS(Subtotal-Undis.)'!AU78)</f>
        <v>6695.81</v>
      </c>
      <c r="AV78" s="86">
        <f>SUM('⑴ IS(Subtotal-Dert.)'!AV78,'⑵ IS(Subtotal-Undis.)'!AV78)</f>
        <v>62.83</v>
      </c>
      <c r="AW78" s="86">
        <f>SUM('⑴ IS(Subtotal-Dert.)'!AW78,'⑵ IS(Subtotal-Undis.)'!AW78)</f>
        <v>2377.5</v>
      </c>
      <c r="AX78" s="86">
        <f>SUM('⑴ IS(Subtotal-Dert.)'!AX78,'⑵ IS(Subtotal-Undis.)'!AX78)</f>
        <v>0</v>
      </c>
      <c r="AY78" s="86">
        <f>SUM('⑴ IS(Subtotal-Dert.)'!AY78,'⑵ IS(Subtotal-Undis.)'!AY78)</f>
        <v>0</v>
      </c>
      <c r="AZ78" s="86">
        <f>SUM('⑴ IS(Subtotal-Dert.)'!AZ78,'⑵ IS(Subtotal-Undis.)'!AZ78)</f>
        <v>0</v>
      </c>
      <c r="BA78" s="86">
        <f>SUM('⑴ IS(Subtotal-Dert.)'!BA78,'⑵ IS(Subtotal-Undis.)'!BA78)</f>
        <v>0</v>
      </c>
      <c r="BB78" s="87">
        <f>SUM('⑴ IS(Subtotal-Dert.)'!BB78,'⑵ IS(Subtotal-Undis.)'!BB78)</f>
        <v>3850</v>
      </c>
      <c r="BD78" s="81"/>
      <c r="BE78" s="92" t="str">
        <f t="shared" si="46"/>
        <v>Legal Fees</v>
      </c>
      <c r="BF78" s="83"/>
      <c r="BG78" s="84">
        <f t="shared" si="73"/>
        <v>17580.73</v>
      </c>
      <c r="BH78" s="84">
        <f t="shared" si="74"/>
        <v>7875</v>
      </c>
      <c r="BI78" s="85">
        <f>SUM('⑴ IS(Subtotal-Dert.)'!BI78,'⑵ IS(Subtotal-Undis.)'!BI78)</f>
        <v>-476</v>
      </c>
      <c r="BJ78" s="86">
        <f>SUM('⑴ IS(Subtotal-Dert.)'!BJ78,'⑵ IS(Subtotal-Undis.)'!BJ78)</f>
        <v>7861</v>
      </c>
      <c r="BK78" s="86">
        <f>SUM('⑴ IS(Subtotal-Dert.)'!BK78,'⑵ IS(Subtotal-Undis.)'!BK78)</f>
        <v>490</v>
      </c>
      <c r="BL78" s="86">
        <f>SUM('⑴ IS(Subtotal-Dert.)'!BL78,'⑵ IS(Subtotal-Undis.)'!BL78)</f>
        <v>0</v>
      </c>
      <c r="BM78" s="86">
        <f>SUM('⑴ IS(Subtotal-Dert.)'!BM78,'⑵ IS(Subtotal-Undis.)'!BM78)</f>
        <v>0</v>
      </c>
      <c r="BN78" s="86">
        <f>SUM('⑴ IS(Subtotal-Dert.)'!BN78,'⑵ IS(Subtotal-Undis.)'!BN78)</f>
        <v>0</v>
      </c>
      <c r="BO78" s="86">
        <f>SUM('⑴ IS(Subtotal-Dert.)'!BO78,'⑵ IS(Subtotal-Undis.)'!BO78)</f>
        <v>1634</v>
      </c>
      <c r="BP78" s="86">
        <f>SUM('⑴ IS(Subtotal-Dert.)'!BP78,'⑵ IS(Subtotal-Undis.)'!BP78)</f>
        <v>513</v>
      </c>
      <c r="BQ78" s="86">
        <f>SUM('⑴ IS(Subtotal-Dert.)'!BQ78,'⑵ IS(Subtotal-Undis.)'!BQ78)</f>
        <v>0</v>
      </c>
      <c r="BR78" s="86">
        <f>SUM('⑴ IS(Subtotal-Dert.)'!BR78,'⑵ IS(Subtotal-Undis.)'!BR78)</f>
        <v>1126</v>
      </c>
      <c r="BS78" s="86">
        <f>SUM('⑴ IS(Subtotal-Dert.)'!BS78,'⑵ IS(Subtotal-Undis.)'!BS78)</f>
        <v>292.39999999999998</v>
      </c>
      <c r="BT78" s="87">
        <f>SUM('⑴ IS(Subtotal-Dert.)'!BT78,'⑵ IS(Subtotal-Undis.)'!BT78)</f>
        <v>6140.33</v>
      </c>
      <c r="BV78" s="81"/>
      <c r="BW78" s="92" t="str">
        <f t="shared" si="48"/>
        <v>Legal Fees</v>
      </c>
      <c r="BX78" s="83"/>
      <c r="BY78" s="84">
        <f t="shared" si="16"/>
        <v>22158.93</v>
      </c>
      <c r="BZ78" s="85">
        <f t="shared" si="75"/>
        <v>22158.93</v>
      </c>
      <c r="CA78" s="86">
        <f t="shared" si="76"/>
        <v>0</v>
      </c>
      <c r="CB78" s="86">
        <f t="shared" si="77"/>
        <v>0</v>
      </c>
      <c r="CC78" s="86">
        <f t="shared" si="78"/>
        <v>0</v>
      </c>
      <c r="CD78" s="84">
        <f t="shared" si="4"/>
        <v>18000</v>
      </c>
      <c r="CE78" s="85">
        <f t="shared" si="79"/>
        <v>4500</v>
      </c>
      <c r="CF78" s="86">
        <f t="shared" si="80"/>
        <v>4500</v>
      </c>
      <c r="CG78" s="86">
        <f t="shared" si="81"/>
        <v>4500</v>
      </c>
      <c r="CH78" s="86">
        <f t="shared" si="82"/>
        <v>4500</v>
      </c>
      <c r="CI78" s="84">
        <f t="shared" si="5"/>
        <v>20195.88</v>
      </c>
      <c r="CJ78" s="85">
        <f t="shared" si="83"/>
        <v>4103.1900000000005</v>
      </c>
      <c r="CK78" s="86">
        <f t="shared" si="84"/>
        <v>9865.19</v>
      </c>
      <c r="CL78" s="86">
        <f t="shared" si="85"/>
        <v>2377.5</v>
      </c>
      <c r="CM78" s="87">
        <f t="shared" si="86"/>
        <v>3850</v>
      </c>
      <c r="CO78" s="81"/>
      <c r="CP78" s="92" t="str">
        <f t="shared" si="49"/>
        <v>Legal Fees</v>
      </c>
      <c r="CQ78" s="83"/>
      <c r="CR78" s="84">
        <f t="shared" si="66"/>
        <v>4158.93</v>
      </c>
      <c r="CS78" s="84">
        <f t="shared" si="66"/>
        <v>17658.93</v>
      </c>
      <c r="CT78" s="85">
        <f t="shared" si="65"/>
        <v>9106</v>
      </c>
      <c r="CU78" s="86">
        <f t="shared" si="65"/>
        <v>1408</v>
      </c>
      <c r="CV78" s="86">
        <f t="shared" si="65"/>
        <v>7144.93</v>
      </c>
      <c r="CW78" s="86">
        <f t="shared" si="65"/>
        <v>-1500</v>
      </c>
      <c r="CX78" s="86">
        <f t="shared" si="65"/>
        <v>-1500</v>
      </c>
      <c r="CY78" s="86">
        <f t="shared" si="65"/>
        <v>-1500</v>
      </c>
      <c r="CZ78" s="86">
        <f t="shared" si="65"/>
        <v>-1500</v>
      </c>
      <c r="DA78" s="86">
        <f t="shared" si="65"/>
        <v>-1500</v>
      </c>
      <c r="DB78" s="86">
        <f t="shared" si="65"/>
        <v>-1500</v>
      </c>
      <c r="DC78" s="86">
        <f t="shared" si="65"/>
        <v>-1500</v>
      </c>
      <c r="DD78" s="86">
        <f t="shared" si="65"/>
        <v>-1500</v>
      </c>
      <c r="DE78" s="87">
        <f t="shared" si="65"/>
        <v>-1500</v>
      </c>
      <c r="DG78" s="81"/>
      <c r="DH78" s="92" t="str">
        <f t="shared" si="50"/>
        <v>Legal Fees</v>
      </c>
      <c r="DI78" s="83"/>
      <c r="DJ78" s="88">
        <f t="shared" si="87"/>
        <v>1.2310516666666667</v>
      </c>
      <c r="DK78" s="88">
        <f t="shared" si="87"/>
        <v>4.9242066666666666</v>
      </c>
      <c r="DL78" s="89">
        <f t="shared" si="87"/>
        <v>7.0706666666666669</v>
      </c>
      <c r="DM78" s="90">
        <f t="shared" si="87"/>
        <v>1.9386666666666668</v>
      </c>
      <c r="DN78" s="90">
        <f t="shared" si="87"/>
        <v>5.7632866666666667</v>
      </c>
      <c r="DO78" s="90">
        <f t="shared" si="87"/>
        <v>0</v>
      </c>
      <c r="DP78" s="90">
        <f t="shared" si="87"/>
        <v>0</v>
      </c>
      <c r="DQ78" s="90">
        <f t="shared" si="87"/>
        <v>0</v>
      </c>
      <c r="DR78" s="90">
        <f t="shared" si="87"/>
        <v>0</v>
      </c>
      <c r="DS78" s="90">
        <f t="shared" si="87"/>
        <v>0</v>
      </c>
      <c r="DT78" s="90">
        <f t="shared" si="87"/>
        <v>0</v>
      </c>
      <c r="DU78" s="90">
        <f t="shared" si="87"/>
        <v>0</v>
      </c>
      <c r="DV78" s="90">
        <f t="shared" si="87"/>
        <v>0</v>
      </c>
      <c r="DW78" s="91">
        <f t="shared" si="87"/>
        <v>0</v>
      </c>
      <c r="DY78" s="180">
        <f t="shared" si="61"/>
        <v>7</v>
      </c>
      <c r="DZ78" s="180" t="str">
        <f t="shared" si="62"/>
        <v>Legal Fees</v>
      </c>
      <c r="EA78" s="181">
        <f t="shared" si="63"/>
        <v>7144.93</v>
      </c>
    </row>
    <row r="79" spans="2:131" ht="11.85" customHeight="1" x14ac:dyDescent="0.15">
      <c r="B79" s="81"/>
      <c r="C79" s="92" t="s">
        <v>146</v>
      </c>
      <c r="D79" s="83"/>
      <c r="E79" s="84">
        <f t="shared" si="67"/>
        <v>970</v>
      </c>
      <c r="F79" s="84">
        <f t="shared" si="68"/>
        <v>970</v>
      </c>
      <c r="G79" s="85">
        <f>SUM('⑴ IS(Subtotal-Dert.)'!G79,'⑵ IS(Subtotal-Undis.)'!G79)</f>
        <v>970</v>
      </c>
      <c r="H79" s="86">
        <f>SUM('⑴ IS(Subtotal-Dert.)'!H79,'⑵ IS(Subtotal-Undis.)'!H79)</f>
        <v>0</v>
      </c>
      <c r="I79" s="86">
        <f>SUM('⑴ IS(Subtotal-Dert.)'!I79,'⑵ IS(Subtotal-Undis.)'!I79)</f>
        <v>0</v>
      </c>
      <c r="J79" s="86">
        <f>SUM('⑴ IS(Subtotal-Dert.)'!J79,'⑵ IS(Subtotal-Undis.)'!J79)</f>
        <v>0</v>
      </c>
      <c r="K79" s="86">
        <f>SUM('⑴ IS(Subtotal-Dert.)'!K79,'⑵ IS(Subtotal-Undis.)'!K79)</f>
        <v>0</v>
      </c>
      <c r="L79" s="86">
        <f>SUM('⑴ IS(Subtotal-Dert.)'!L79,'⑵ IS(Subtotal-Undis.)'!L79)</f>
        <v>0</v>
      </c>
      <c r="M79" s="86">
        <f>SUM('⑴ IS(Subtotal-Dert.)'!M79,'⑵ IS(Subtotal-Undis.)'!M79)</f>
        <v>0</v>
      </c>
      <c r="N79" s="86">
        <f>SUM('⑴ IS(Subtotal-Dert.)'!N79,'⑵ IS(Subtotal-Undis.)'!N79)</f>
        <v>0</v>
      </c>
      <c r="O79" s="86">
        <f>SUM('⑴ IS(Subtotal-Dert.)'!O79,'⑵ IS(Subtotal-Undis.)'!O79)</f>
        <v>0</v>
      </c>
      <c r="P79" s="86">
        <f>SUM('⑴ IS(Subtotal-Dert.)'!P79,'⑵ IS(Subtotal-Undis.)'!P79)</f>
        <v>0</v>
      </c>
      <c r="Q79" s="86">
        <f>SUM('⑴ IS(Subtotal-Dert.)'!Q79,'⑵ IS(Subtotal-Undis.)'!Q79)</f>
        <v>0</v>
      </c>
      <c r="R79" s="87">
        <f>SUM('⑴ IS(Subtotal-Dert.)'!R79,'⑵ IS(Subtotal-Undis.)'!R79)</f>
        <v>0</v>
      </c>
      <c r="T79" s="81"/>
      <c r="U79" s="92" t="str">
        <f t="shared" si="42"/>
        <v>License And Permits</v>
      </c>
      <c r="V79" s="83"/>
      <c r="W79" s="84">
        <f t="shared" si="69"/>
        <v>9300</v>
      </c>
      <c r="X79" s="84">
        <f t="shared" si="70"/>
        <v>0</v>
      </c>
      <c r="Y79" s="85">
        <f>SUM('⑴ IS(Subtotal-Dert.)'!Y79,'⑵ IS(Subtotal-Undis.)'!Y79)</f>
        <v>0</v>
      </c>
      <c r="Z79" s="86">
        <f>SUM('⑴ IS(Subtotal-Dert.)'!Z79,'⑵ IS(Subtotal-Undis.)'!Z79)</f>
        <v>0</v>
      </c>
      <c r="AA79" s="86">
        <f>SUM('⑴ IS(Subtotal-Dert.)'!AA79,'⑵ IS(Subtotal-Undis.)'!AA79)</f>
        <v>0</v>
      </c>
      <c r="AB79" s="86">
        <f>SUM('⑴ IS(Subtotal-Dert.)'!AB79,'⑵ IS(Subtotal-Undis.)'!AB79)</f>
        <v>0</v>
      </c>
      <c r="AC79" s="86">
        <f>SUM('⑴ IS(Subtotal-Dert.)'!AC79,'⑵ IS(Subtotal-Undis.)'!AC79)</f>
        <v>600</v>
      </c>
      <c r="AD79" s="86">
        <f>SUM('⑴ IS(Subtotal-Dert.)'!AD79,'⑵ IS(Subtotal-Undis.)'!AD79)</f>
        <v>7900</v>
      </c>
      <c r="AE79" s="86">
        <f>SUM('⑴ IS(Subtotal-Dert.)'!AE79,'⑵ IS(Subtotal-Undis.)'!AE79)</f>
        <v>400</v>
      </c>
      <c r="AF79" s="86">
        <f>SUM('⑴ IS(Subtotal-Dert.)'!AF79,'⑵ IS(Subtotal-Undis.)'!AF79)</f>
        <v>0</v>
      </c>
      <c r="AG79" s="86">
        <f>SUM('⑴ IS(Subtotal-Dert.)'!AG79,'⑵ IS(Subtotal-Undis.)'!AG79)</f>
        <v>0</v>
      </c>
      <c r="AH79" s="86">
        <f>SUM('⑴ IS(Subtotal-Dert.)'!AH79,'⑵ IS(Subtotal-Undis.)'!AH79)</f>
        <v>0</v>
      </c>
      <c r="AI79" s="86">
        <f>SUM('⑴ IS(Subtotal-Dert.)'!AI79,'⑵ IS(Subtotal-Undis.)'!AI79)</f>
        <v>0</v>
      </c>
      <c r="AJ79" s="87">
        <f>SUM('⑴ IS(Subtotal-Dert.)'!AJ79,'⑵ IS(Subtotal-Undis.)'!AJ79)</f>
        <v>400</v>
      </c>
      <c r="AL79" s="81"/>
      <c r="AM79" s="92" t="str">
        <f t="shared" si="44"/>
        <v>License And Permits</v>
      </c>
      <c r="AN79" s="83"/>
      <c r="AO79" s="84">
        <f t="shared" si="71"/>
        <v>2160.1800000000003</v>
      </c>
      <c r="AP79" s="84">
        <f t="shared" si="72"/>
        <v>370.43</v>
      </c>
      <c r="AQ79" s="85">
        <f>SUM('⑴ IS(Subtotal-Dert.)'!AQ79,'⑵ IS(Subtotal-Undis.)'!AQ79)</f>
        <v>370.43</v>
      </c>
      <c r="AR79" s="86">
        <f>SUM('⑴ IS(Subtotal-Dert.)'!AR79,'⑵ IS(Subtotal-Undis.)'!AR79)</f>
        <v>0</v>
      </c>
      <c r="AS79" s="86">
        <f>SUM('⑴ IS(Subtotal-Dert.)'!AS79,'⑵ IS(Subtotal-Undis.)'!AS79)</f>
        <v>0</v>
      </c>
      <c r="AT79" s="86">
        <f>SUM('⑴ IS(Subtotal-Dert.)'!AT79,'⑵ IS(Subtotal-Undis.)'!AT79)</f>
        <v>0</v>
      </c>
      <c r="AU79" s="86">
        <f>SUM('⑴ IS(Subtotal-Dert.)'!AU79,'⑵ IS(Subtotal-Undis.)'!AU79)</f>
        <v>59</v>
      </c>
      <c r="AV79" s="86">
        <f>SUM('⑴ IS(Subtotal-Dert.)'!AV79,'⑵ IS(Subtotal-Undis.)'!AV79)</f>
        <v>1378</v>
      </c>
      <c r="AW79" s="86">
        <f>SUM('⑴ IS(Subtotal-Dert.)'!AW79,'⑵ IS(Subtotal-Undis.)'!AW79)</f>
        <v>337.75</v>
      </c>
      <c r="AX79" s="86">
        <f>SUM('⑴ IS(Subtotal-Dert.)'!AX79,'⑵ IS(Subtotal-Undis.)'!AX79)</f>
        <v>0</v>
      </c>
      <c r="AY79" s="86">
        <f>SUM('⑴ IS(Subtotal-Dert.)'!AY79,'⑵ IS(Subtotal-Undis.)'!AY79)</f>
        <v>0</v>
      </c>
      <c r="AZ79" s="86">
        <f>SUM('⑴ IS(Subtotal-Dert.)'!AZ79,'⑵ IS(Subtotal-Undis.)'!AZ79)</f>
        <v>0</v>
      </c>
      <c r="BA79" s="86">
        <f>SUM('⑴ IS(Subtotal-Dert.)'!BA79,'⑵ IS(Subtotal-Undis.)'!BA79)</f>
        <v>0</v>
      </c>
      <c r="BB79" s="87">
        <f>SUM('⑴ IS(Subtotal-Dert.)'!BB79,'⑵ IS(Subtotal-Undis.)'!BB79)</f>
        <v>15</v>
      </c>
      <c r="BD79" s="81"/>
      <c r="BE79" s="92" t="str">
        <f t="shared" si="46"/>
        <v>License And Permits</v>
      </c>
      <c r="BF79" s="83"/>
      <c r="BG79" s="84">
        <f t="shared" si="73"/>
        <v>12201.8</v>
      </c>
      <c r="BH79" s="84">
        <f t="shared" si="74"/>
        <v>4147</v>
      </c>
      <c r="BI79" s="85">
        <f>SUM('⑴ IS(Subtotal-Dert.)'!BI79,'⑵ IS(Subtotal-Undis.)'!BI79)</f>
        <v>1198</v>
      </c>
      <c r="BJ79" s="86">
        <f>SUM('⑴ IS(Subtotal-Dert.)'!BJ79,'⑵ IS(Subtotal-Undis.)'!BJ79)</f>
        <v>2057</v>
      </c>
      <c r="BK79" s="86">
        <f>SUM('⑴ IS(Subtotal-Dert.)'!BK79,'⑵ IS(Subtotal-Undis.)'!BK79)</f>
        <v>892</v>
      </c>
      <c r="BL79" s="86">
        <f>SUM('⑴ IS(Subtotal-Dert.)'!BL79,'⑵ IS(Subtotal-Undis.)'!BL79)</f>
        <v>892</v>
      </c>
      <c r="BM79" s="86">
        <f>SUM('⑴ IS(Subtotal-Dert.)'!BM79,'⑵ IS(Subtotal-Undis.)'!BM79)</f>
        <v>892</v>
      </c>
      <c r="BN79" s="86">
        <f>SUM('⑴ IS(Subtotal-Dert.)'!BN79,'⑵ IS(Subtotal-Undis.)'!BN79)</f>
        <v>892</v>
      </c>
      <c r="BO79" s="86">
        <f>SUM('⑴ IS(Subtotal-Dert.)'!BO79,'⑵ IS(Subtotal-Undis.)'!BO79)</f>
        <v>892</v>
      </c>
      <c r="BP79" s="86">
        <f>SUM('⑴ IS(Subtotal-Dert.)'!BP79,'⑵ IS(Subtotal-Undis.)'!BP79)</f>
        <v>892</v>
      </c>
      <c r="BQ79" s="86">
        <f>SUM('⑴ IS(Subtotal-Dert.)'!BQ79,'⑵ IS(Subtotal-Undis.)'!BQ79)</f>
        <v>892</v>
      </c>
      <c r="BR79" s="86">
        <f>SUM('⑴ IS(Subtotal-Dert.)'!BR79,'⑵ IS(Subtotal-Undis.)'!BR79)</f>
        <v>905</v>
      </c>
      <c r="BS79" s="86">
        <f>SUM('⑴ IS(Subtotal-Dert.)'!BS79,'⑵ IS(Subtotal-Undis.)'!BS79)</f>
        <v>905.4</v>
      </c>
      <c r="BT79" s="87">
        <f>SUM('⑴ IS(Subtotal-Dert.)'!BT79,'⑵ IS(Subtotal-Undis.)'!BT79)</f>
        <v>892.4</v>
      </c>
      <c r="BV79" s="81"/>
      <c r="BW79" s="92" t="str">
        <f t="shared" si="48"/>
        <v>License And Permits</v>
      </c>
      <c r="BX79" s="83"/>
      <c r="BY79" s="84">
        <f t="shared" si="16"/>
        <v>970</v>
      </c>
      <c r="BZ79" s="85">
        <f t="shared" si="75"/>
        <v>970</v>
      </c>
      <c r="CA79" s="86">
        <f t="shared" si="76"/>
        <v>0</v>
      </c>
      <c r="CB79" s="86">
        <f t="shared" si="77"/>
        <v>0</v>
      </c>
      <c r="CC79" s="86">
        <f t="shared" si="78"/>
        <v>0</v>
      </c>
      <c r="CD79" s="84">
        <f t="shared" si="4"/>
        <v>9300</v>
      </c>
      <c r="CE79" s="85">
        <f t="shared" si="79"/>
        <v>0</v>
      </c>
      <c r="CF79" s="86">
        <f t="shared" si="80"/>
        <v>8500</v>
      </c>
      <c r="CG79" s="86">
        <f t="shared" si="81"/>
        <v>400</v>
      </c>
      <c r="CH79" s="86">
        <f t="shared" si="82"/>
        <v>400</v>
      </c>
      <c r="CI79" s="84">
        <f t="shared" si="5"/>
        <v>2160.1800000000003</v>
      </c>
      <c r="CJ79" s="85">
        <f t="shared" si="83"/>
        <v>370.43</v>
      </c>
      <c r="CK79" s="86">
        <f t="shared" si="84"/>
        <v>1437</v>
      </c>
      <c r="CL79" s="86">
        <f t="shared" si="85"/>
        <v>337.75</v>
      </c>
      <c r="CM79" s="87">
        <f t="shared" si="86"/>
        <v>15</v>
      </c>
      <c r="CO79" s="81"/>
      <c r="CP79" s="92" t="str">
        <f t="shared" si="49"/>
        <v>License And Permits</v>
      </c>
      <c r="CQ79" s="83"/>
      <c r="CR79" s="84">
        <f t="shared" si="66"/>
        <v>-8330</v>
      </c>
      <c r="CS79" s="84">
        <f t="shared" si="66"/>
        <v>970</v>
      </c>
      <c r="CT79" s="85">
        <f t="shared" si="65"/>
        <v>970</v>
      </c>
      <c r="CU79" s="86">
        <f t="shared" si="65"/>
        <v>0</v>
      </c>
      <c r="CV79" s="86">
        <f t="shared" si="65"/>
        <v>0</v>
      </c>
      <c r="CW79" s="86">
        <f t="shared" si="65"/>
        <v>0</v>
      </c>
      <c r="CX79" s="86">
        <f t="shared" si="65"/>
        <v>-600</v>
      </c>
      <c r="CY79" s="86">
        <f t="shared" si="65"/>
        <v>-7900</v>
      </c>
      <c r="CZ79" s="86">
        <f t="shared" si="65"/>
        <v>-400</v>
      </c>
      <c r="DA79" s="86">
        <f t="shared" si="65"/>
        <v>0</v>
      </c>
      <c r="DB79" s="86">
        <f t="shared" si="65"/>
        <v>0</v>
      </c>
      <c r="DC79" s="86">
        <f t="shared" si="65"/>
        <v>0</v>
      </c>
      <c r="DD79" s="86">
        <f t="shared" si="65"/>
        <v>0</v>
      </c>
      <c r="DE79" s="87">
        <f t="shared" si="65"/>
        <v>-400</v>
      </c>
      <c r="DG79" s="81"/>
      <c r="DH79" s="92" t="str">
        <f t="shared" si="50"/>
        <v>License And Permits</v>
      </c>
      <c r="DI79" s="83"/>
      <c r="DJ79" s="88">
        <f t="shared" si="87"/>
        <v>0.10430107526881716</v>
      </c>
      <c r="DK79" s="88" t="str">
        <f t="shared" si="87"/>
        <v/>
      </c>
      <c r="DL79" s="89" t="str">
        <f t="shared" si="87"/>
        <v/>
      </c>
      <c r="DM79" s="90" t="str">
        <f t="shared" si="87"/>
        <v/>
      </c>
      <c r="DN79" s="90" t="str">
        <f t="shared" si="87"/>
        <v/>
      </c>
      <c r="DO79" s="90" t="str">
        <f t="shared" si="87"/>
        <v/>
      </c>
      <c r="DP79" s="90">
        <f t="shared" si="87"/>
        <v>0</v>
      </c>
      <c r="DQ79" s="90">
        <f t="shared" si="87"/>
        <v>0</v>
      </c>
      <c r="DR79" s="90">
        <f t="shared" si="87"/>
        <v>0</v>
      </c>
      <c r="DS79" s="90" t="str">
        <f t="shared" si="87"/>
        <v/>
      </c>
      <c r="DT79" s="90" t="str">
        <f t="shared" si="87"/>
        <v/>
      </c>
      <c r="DU79" s="90" t="str">
        <f t="shared" si="87"/>
        <v/>
      </c>
      <c r="DV79" s="90" t="str">
        <f t="shared" si="87"/>
        <v/>
      </c>
      <c r="DW79" s="91">
        <f t="shared" si="87"/>
        <v>0</v>
      </c>
      <c r="DY79" s="180">
        <f t="shared" si="61"/>
        <v>56</v>
      </c>
      <c r="DZ79" s="180" t="str">
        <f t="shared" si="62"/>
        <v>License And Permits</v>
      </c>
      <c r="EA79" s="181">
        <f t="shared" si="63"/>
        <v>0</v>
      </c>
    </row>
    <row r="80" spans="2:131" ht="11.85" customHeight="1" x14ac:dyDescent="0.15">
      <c r="B80" s="81"/>
      <c r="C80" s="92" t="s">
        <v>147</v>
      </c>
      <c r="D80" s="83"/>
      <c r="E80" s="84">
        <f t="shared" si="67"/>
        <v>0</v>
      </c>
      <c r="F80" s="84">
        <f t="shared" si="68"/>
        <v>0</v>
      </c>
      <c r="G80" s="85">
        <f>SUM('⑴ IS(Subtotal-Dert.)'!G80,'⑵ IS(Subtotal-Undis.)'!G80)</f>
        <v>0</v>
      </c>
      <c r="H80" s="86">
        <f>SUM('⑴ IS(Subtotal-Dert.)'!H80,'⑵ IS(Subtotal-Undis.)'!H80)</f>
        <v>0</v>
      </c>
      <c r="I80" s="86">
        <f>SUM('⑴ IS(Subtotal-Dert.)'!I80,'⑵ IS(Subtotal-Undis.)'!I80)</f>
        <v>0</v>
      </c>
      <c r="J80" s="86">
        <f>SUM('⑴ IS(Subtotal-Dert.)'!J80,'⑵ IS(Subtotal-Undis.)'!J80)</f>
        <v>0</v>
      </c>
      <c r="K80" s="86">
        <f>SUM('⑴ IS(Subtotal-Dert.)'!K80,'⑵ IS(Subtotal-Undis.)'!K80)</f>
        <v>0</v>
      </c>
      <c r="L80" s="86">
        <f>SUM('⑴ IS(Subtotal-Dert.)'!L80,'⑵ IS(Subtotal-Undis.)'!L80)</f>
        <v>0</v>
      </c>
      <c r="M80" s="86">
        <f>SUM('⑴ IS(Subtotal-Dert.)'!M80,'⑵ IS(Subtotal-Undis.)'!M80)</f>
        <v>0</v>
      </c>
      <c r="N80" s="86">
        <f>SUM('⑴ IS(Subtotal-Dert.)'!N80,'⑵ IS(Subtotal-Undis.)'!N80)</f>
        <v>0</v>
      </c>
      <c r="O80" s="86">
        <f>SUM('⑴ IS(Subtotal-Dert.)'!O80,'⑵ IS(Subtotal-Undis.)'!O80)</f>
        <v>0</v>
      </c>
      <c r="P80" s="86">
        <f>SUM('⑴ IS(Subtotal-Dert.)'!P80,'⑵ IS(Subtotal-Undis.)'!P80)</f>
        <v>0</v>
      </c>
      <c r="Q80" s="86">
        <f>SUM('⑴ IS(Subtotal-Dert.)'!Q80,'⑵ IS(Subtotal-Undis.)'!Q80)</f>
        <v>0</v>
      </c>
      <c r="R80" s="87">
        <f>SUM('⑴ IS(Subtotal-Dert.)'!R80,'⑵ IS(Subtotal-Undis.)'!R80)</f>
        <v>0</v>
      </c>
      <c r="T80" s="81"/>
      <c r="U80" s="92" t="str">
        <f t="shared" si="42"/>
        <v>Life Cup</v>
      </c>
      <c r="V80" s="83"/>
      <c r="W80" s="84">
        <f t="shared" si="69"/>
        <v>0</v>
      </c>
      <c r="X80" s="84">
        <f t="shared" si="70"/>
        <v>0</v>
      </c>
      <c r="Y80" s="85">
        <f>SUM('⑴ IS(Subtotal-Dert.)'!Y80,'⑵ IS(Subtotal-Undis.)'!Y80)</f>
        <v>0</v>
      </c>
      <c r="Z80" s="86">
        <f>SUM('⑴ IS(Subtotal-Dert.)'!Z80,'⑵ IS(Subtotal-Undis.)'!Z80)</f>
        <v>0</v>
      </c>
      <c r="AA80" s="86">
        <f>SUM('⑴ IS(Subtotal-Dert.)'!AA80,'⑵ IS(Subtotal-Undis.)'!AA80)</f>
        <v>0</v>
      </c>
      <c r="AB80" s="86">
        <f>SUM('⑴ IS(Subtotal-Dert.)'!AB80,'⑵ IS(Subtotal-Undis.)'!AB80)</f>
        <v>0</v>
      </c>
      <c r="AC80" s="86">
        <f>SUM('⑴ IS(Subtotal-Dert.)'!AC80,'⑵ IS(Subtotal-Undis.)'!AC80)</f>
        <v>0</v>
      </c>
      <c r="AD80" s="86">
        <f>SUM('⑴ IS(Subtotal-Dert.)'!AD80,'⑵ IS(Subtotal-Undis.)'!AD80)</f>
        <v>0</v>
      </c>
      <c r="AE80" s="86">
        <f>SUM('⑴ IS(Subtotal-Dert.)'!AE80,'⑵ IS(Subtotal-Undis.)'!AE80)</f>
        <v>0</v>
      </c>
      <c r="AF80" s="86">
        <f>SUM('⑴ IS(Subtotal-Dert.)'!AF80,'⑵ IS(Subtotal-Undis.)'!AF80)</f>
        <v>0</v>
      </c>
      <c r="AG80" s="86">
        <f>SUM('⑴ IS(Subtotal-Dert.)'!AG80,'⑵ IS(Subtotal-Undis.)'!AG80)</f>
        <v>0</v>
      </c>
      <c r="AH80" s="86">
        <f>SUM('⑴ IS(Subtotal-Dert.)'!AH80,'⑵ IS(Subtotal-Undis.)'!AH80)</f>
        <v>0</v>
      </c>
      <c r="AI80" s="86">
        <f>SUM('⑴ IS(Subtotal-Dert.)'!AI80,'⑵ IS(Subtotal-Undis.)'!AI80)</f>
        <v>0</v>
      </c>
      <c r="AJ80" s="87">
        <f>SUM('⑴ IS(Subtotal-Dert.)'!AJ80,'⑵ IS(Subtotal-Undis.)'!AJ80)</f>
        <v>0</v>
      </c>
      <c r="AL80" s="81"/>
      <c r="AM80" s="92" t="str">
        <f t="shared" si="44"/>
        <v>Life Cup</v>
      </c>
      <c r="AN80" s="83"/>
      <c r="AO80" s="84">
        <f t="shared" si="71"/>
        <v>0</v>
      </c>
      <c r="AP80" s="84">
        <f t="shared" si="72"/>
        <v>0</v>
      </c>
      <c r="AQ80" s="85">
        <f>SUM('⑴ IS(Subtotal-Dert.)'!AQ80,'⑵ IS(Subtotal-Undis.)'!AQ80)</f>
        <v>0</v>
      </c>
      <c r="AR80" s="86">
        <f>SUM('⑴ IS(Subtotal-Dert.)'!AR80,'⑵ IS(Subtotal-Undis.)'!AR80)</f>
        <v>0</v>
      </c>
      <c r="AS80" s="86">
        <f>SUM('⑴ IS(Subtotal-Dert.)'!AS80,'⑵ IS(Subtotal-Undis.)'!AS80)</f>
        <v>0</v>
      </c>
      <c r="AT80" s="86">
        <f>SUM('⑴ IS(Subtotal-Dert.)'!AT80,'⑵ IS(Subtotal-Undis.)'!AT80)</f>
        <v>0</v>
      </c>
      <c r="AU80" s="86">
        <f>SUM('⑴ IS(Subtotal-Dert.)'!AU80,'⑵ IS(Subtotal-Undis.)'!AU80)</f>
        <v>0</v>
      </c>
      <c r="AV80" s="86">
        <f>SUM('⑴ IS(Subtotal-Dert.)'!AV80,'⑵ IS(Subtotal-Undis.)'!AV80)</f>
        <v>0</v>
      </c>
      <c r="AW80" s="86">
        <f>SUM('⑴ IS(Subtotal-Dert.)'!AW80,'⑵ IS(Subtotal-Undis.)'!AW80)</f>
        <v>0</v>
      </c>
      <c r="AX80" s="86">
        <f>SUM('⑴ IS(Subtotal-Dert.)'!AX80,'⑵ IS(Subtotal-Undis.)'!AX80)</f>
        <v>0</v>
      </c>
      <c r="AY80" s="86">
        <f>SUM('⑴ IS(Subtotal-Dert.)'!AY80,'⑵ IS(Subtotal-Undis.)'!AY80)</f>
        <v>0</v>
      </c>
      <c r="AZ80" s="86">
        <f>SUM('⑴ IS(Subtotal-Dert.)'!AZ80,'⑵ IS(Subtotal-Undis.)'!AZ80)</f>
        <v>0</v>
      </c>
      <c r="BA80" s="86">
        <f>SUM('⑴ IS(Subtotal-Dert.)'!BA80,'⑵ IS(Subtotal-Undis.)'!BA80)</f>
        <v>0</v>
      </c>
      <c r="BB80" s="87">
        <f>SUM('⑴ IS(Subtotal-Dert.)'!BB80,'⑵ IS(Subtotal-Undis.)'!BB80)</f>
        <v>0</v>
      </c>
      <c r="BD80" s="81"/>
      <c r="BE80" s="92" t="str">
        <f t="shared" si="46"/>
        <v>Life Cup</v>
      </c>
      <c r="BF80" s="83"/>
      <c r="BG80" s="84">
        <f t="shared" si="73"/>
        <v>1683</v>
      </c>
      <c r="BH80" s="84">
        <f t="shared" si="74"/>
        <v>439</v>
      </c>
      <c r="BI80" s="85">
        <f>SUM('⑴ IS(Subtotal-Dert.)'!BI80,'⑵ IS(Subtotal-Undis.)'!BI80)</f>
        <v>146</v>
      </c>
      <c r="BJ80" s="86">
        <f>SUM('⑴ IS(Subtotal-Dert.)'!BJ80,'⑵ IS(Subtotal-Undis.)'!BJ80)</f>
        <v>146</v>
      </c>
      <c r="BK80" s="86">
        <f>SUM('⑴ IS(Subtotal-Dert.)'!BK80,'⑵ IS(Subtotal-Undis.)'!BK80)</f>
        <v>147</v>
      </c>
      <c r="BL80" s="86">
        <f>SUM('⑴ IS(Subtotal-Dert.)'!BL80,'⑵ IS(Subtotal-Undis.)'!BL80)</f>
        <v>147</v>
      </c>
      <c r="BM80" s="86">
        <f>SUM('⑴ IS(Subtotal-Dert.)'!BM80,'⑵ IS(Subtotal-Undis.)'!BM80)</f>
        <v>513</v>
      </c>
      <c r="BN80" s="86">
        <f>SUM('⑴ IS(Subtotal-Dert.)'!BN80,'⑵ IS(Subtotal-Undis.)'!BN80)</f>
        <v>146</v>
      </c>
      <c r="BO80" s="86">
        <f>SUM('⑴ IS(Subtotal-Dert.)'!BO80,'⑵ IS(Subtotal-Undis.)'!BO80)</f>
        <v>146</v>
      </c>
      <c r="BP80" s="86">
        <f>SUM('⑴ IS(Subtotal-Dert.)'!BP80,'⑵ IS(Subtotal-Undis.)'!BP80)</f>
        <v>146</v>
      </c>
      <c r="BQ80" s="86">
        <f>SUM('⑴ IS(Subtotal-Dert.)'!BQ80,'⑵ IS(Subtotal-Undis.)'!BQ80)</f>
        <v>146</v>
      </c>
      <c r="BR80" s="86">
        <f>SUM('⑴ IS(Subtotal-Dert.)'!BR80,'⑵ IS(Subtotal-Undis.)'!BR80)</f>
        <v>0</v>
      </c>
      <c r="BS80" s="86">
        <f>SUM('⑴ IS(Subtotal-Dert.)'!BS80,'⑵ IS(Subtotal-Undis.)'!BS80)</f>
        <v>0</v>
      </c>
      <c r="BT80" s="87">
        <f>SUM('⑴ IS(Subtotal-Dert.)'!BT80,'⑵ IS(Subtotal-Undis.)'!BT80)</f>
        <v>0</v>
      </c>
      <c r="BV80" s="81"/>
      <c r="BW80" s="92" t="str">
        <f t="shared" si="48"/>
        <v>Life Cup</v>
      </c>
      <c r="BX80" s="83"/>
      <c r="BY80" s="84">
        <f t="shared" si="16"/>
        <v>0</v>
      </c>
      <c r="BZ80" s="85">
        <f t="shared" si="75"/>
        <v>0</v>
      </c>
      <c r="CA80" s="86">
        <f t="shared" si="76"/>
        <v>0</v>
      </c>
      <c r="CB80" s="86">
        <f t="shared" si="77"/>
        <v>0</v>
      </c>
      <c r="CC80" s="86">
        <f t="shared" si="78"/>
        <v>0</v>
      </c>
      <c r="CD80" s="84">
        <f t="shared" si="4"/>
        <v>0</v>
      </c>
      <c r="CE80" s="85">
        <f t="shared" si="79"/>
        <v>0</v>
      </c>
      <c r="CF80" s="86">
        <f t="shared" si="80"/>
        <v>0</v>
      </c>
      <c r="CG80" s="86">
        <f t="shared" si="81"/>
        <v>0</v>
      </c>
      <c r="CH80" s="86">
        <f t="shared" si="82"/>
        <v>0</v>
      </c>
      <c r="CI80" s="84">
        <f t="shared" si="5"/>
        <v>0</v>
      </c>
      <c r="CJ80" s="85">
        <f t="shared" si="83"/>
        <v>0</v>
      </c>
      <c r="CK80" s="86">
        <f t="shared" si="84"/>
        <v>0</v>
      </c>
      <c r="CL80" s="86">
        <f t="shared" si="85"/>
        <v>0</v>
      </c>
      <c r="CM80" s="87">
        <f t="shared" si="86"/>
        <v>0</v>
      </c>
      <c r="CO80" s="81"/>
      <c r="CP80" s="92" t="str">
        <f t="shared" si="49"/>
        <v>Life Cup</v>
      </c>
      <c r="CQ80" s="83"/>
      <c r="CR80" s="84">
        <f t="shared" si="66"/>
        <v>0</v>
      </c>
      <c r="CS80" s="84">
        <f t="shared" si="66"/>
        <v>0</v>
      </c>
      <c r="CT80" s="85">
        <f t="shared" si="65"/>
        <v>0</v>
      </c>
      <c r="CU80" s="86">
        <f t="shared" si="65"/>
        <v>0</v>
      </c>
      <c r="CV80" s="86">
        <f t="shared" si="65"/>
        <v>0</v>
      </c>
      <c r="CW80" s="86">
        <f t="shared" si="65"/>
        <v>0</v>
      </c>
      <c r="CX80" s="86">
        <f t="shared" si="65"/>
        <v>0</v>
      </c>
      <c r="CY80" s="86">
        <f t="shared" si="65"/>
        <v>0</v>
      </c>
      <c r="CZ80" s="86">
        <f t="shared" si="65"/>
        <v>0</v>
      </c>
      <c r="DA80" s="86">
        <f t="shared" si="65"/>
        <v>0</v>
      </c>
      <c r="DB80" s="86">
        <f t="shared" si="65"/>
        <v>0</v>
      </c>
      <c r="DC80" s="86">
        <f t="shared" si="65"/>
        <v>0</v>
      </c>
      <c r="DD80" s="86">
        <f t="shared" si="65"/>
        <v>0</v>
      </c>
      <c r="DE80" s="87">
        <f t="shared" si="65"/>
        <v>0</v>
      </c>
      <c r="DG80" s="81"/>
      <c r="DH80" s="92" t="str">
        <f t="shared" si="50"/>
        <v>Life Cup</v>
      </c>
      <c r="DI80" s="83"/>
      <c r="DJ80" s="88" t="str">
        <f t="shared" si="87"/>
        <v/>
      </c>
      <c r="DK80" s="88" t="str">
        <f t="shared" si="87"/>
        <v/>
      </c>
      <c r="DL80" s="89" t="str">
        <f t="shared" si="87"/>
        <v/>
      </c>
      <c r="DM80" s="90" t="str">
        <f t="shared" si="87"/>
        <v/>
      </c>
      <c r="DN80" s="90" t="str">
        <f t="shared" si="87"/>
        <v/>
      </c>
      <c r="DO80" s="90" t="str">
        <f t="shared" si="87"/>
        <v/>
      </c>
      <c r="DP80" s="90" t="str">
        <f t="shared" si="87"/>
        <v/>
      </c>
      <c r="DQ80" s="90" t="str">
        <f t="shared" si="87"/>
        <v/>
      </c>
      <c r="DR80" s="90" t="str">
        <f t="shared" si="87"/>
        <v/>
      </c>
      <c r="DS80" s="90" t="str">
        <f t="shared" si="87"/>
        <v/>
      </c>
      <c r="DT80" s="90" t="str">
        <f t="shared" si="87"/>
        <v/>
      </c>
      <c r="DU80" s="90" t="str">
        <f t="shared" si="87"/>
        <v/>
      </c>
      <c r="DV80" s="90" t="str">
        <f t="shared" si="87"/>
        <v/>
      </c>
      <c r="DW80" s="91" t="str">
        <f t="shared" si="87"/>
        <v/>
      </c>
      <c r="DY80" s="180">
        <f t="shared" si="61"/>
        <v>56</v>
      </c>
      <c r="DZ80" s="180" t="str">
        <f t="shared" si="62"/>
        <v>Life Cup</v>
      </c>
      <c r="EA80" s="181">
        <f t="shared" si="63"/>
        <v>0</v>
      </c>
    </row>
    <row r="81" spans="2:131" ht="11.85" customHeight="1" x14ac:dyDescent="0.15">
      <c r="B81" s="81"/>
      <c r="C81" s="92" t="s">
        <v>148</v>
      </c>
      <c r="D81" s="83"/>
      <c r="E81" s="84">
        <f t="shared" si="67"/>
        <v>209</v>
      </c>
      <c r="F81" s="84">
        <f t="shared" si="68"/>
        <v>209</v>
      </c>
      <c r="G81" s="85">
        <f>SUM('⑴ IS(Subtotal-Dert.)'!G81,'⑵ IS(Subtotal-Undis.)'!G81)</f>
        <v>209</v>
      </c>
      <c r="H81" s="86">
        <f>SUM('⑴ IS(Subtotal-Dert.)'!H81,'⑵ IS(Subtotal-Undis.)'!H81)</f>
        <v>0</v>
      </c>
      <c r="I81" s="86">
        <f>SUM('⑴ IS(Subtotal-Dert.)'!I81,'⑵ IS(Subtotal-Undis.)'!I81)</f>
        <v>0</v>
      </c>
      <c r="J81" s="86">
        <f>SUM('⑴ IS(Subtotal-Dert.)'!J81,'⑵ IS(Subtotal-Undis.)'!J81)</f>
        <v>0</v>
      </c>
      <c r="K81" s="86">
        <f>SUM('⑴ IS(Subtotal-Dert.)'!K81,'⑵ IS(Subtotal-Undis.)'!K81)</f>
        <v>0</v>
      </c>
      <c r="L81" s="86">
        <f>SUM('⑴ IS(Subtotal-Dert.)'!L81,'⑵ IS(Subtotal-Undis.)'!L81)</f>
        <v>0</v>
      </c>
      <c r="M81" s="86">
        <f>SUM('⑴ IS(Subtotal-Dert.)'!M81,'⑵ IS(Subtotal-Undis.)'!M81)</f>
        <v>0</v>
      </c>
      <c r="N81" s="86">
        <f>SUM('⑴ IS(Subtotal-Dert.)'!N81,'⑵ IS(Subtotal-Undis.)'!N81)</f>
        <v>0</v>
      </c>
      <c r="O81" s="86">
        <f>SUM('⑴ IS(Subtotal-Dert.)'!O81,'⑵ IS(Subtotal-Undis.)'!O81)</f>
        <v>0</v>
      </c>
      <c r="P81" s="86">
        <f>SUM('⑴ IS(Subtotal-Dert.)'!P81,'⑵ IS(Subtotal-Undis.)'!P81)</f>
        <v>0</v>
      </c>
      <c r="Q81" s="86">
        <f>SUM('⑴ IS(Subtotal-Dert.)'!Q81,'⑵ IS(Subtotal-Undis.)'!Q81)</f>
        <v>0</v>
      </c>
      <c r="R81" s="87">
        <f>SUM('⑴ IS(Subtotal-Dert.)'!R81,'⑵ IS(Subtotal-Undis.)'!R81)</f>
        <v>0</v>
      </c>
      <c r="T81" s="81"/>
      <c r="U81" s="92" t="str">
        <f t="shared" si="42"/>
        <v>Light Bulbs</v>
      </c>
      <c r="V81" s="83"/>
      <c r="W81" s="84">
        <f t="shared" si="69"/>
        <v>3000</v>
      </c>
      <c r="X81" s="84">
        <f t="shared" si="70"/>
        <v>500</v>
      </c>
      <c r="Y81" s="85">
        <f>SUM('⑴ IS(Subtotal-Dert.)'!Y81,'⑵ IS(Subtotal-Undis.)'!Y81)</f>
        <v>0</v>
      </c>
      <c r="Z81" s="86">
        <f>SUM('⑴ IS(Subtotal-Dert.)'!Z81,'⑵ IS(Subtotal-Undis.)'!Z81)</f>
        <v>500</v>
      </c>
      <c r="AA81" s="86">
        <f>SUM('⑴ IS(Subtotal-Dert.)'!AA81,'⑵ IS(Subtotal-Undis.)'!AA81)</f>
        <v>0</v>
      </c>
      <c r="AB81" s="86">
        <f>SUM('⑴ IS(Subtotal-Dert.)'!AB81,'⑵ IS(Subtotal-Undis.)'!AB81)</f>
        <v>500</v>
      </c>
      <c r="AC81" s="86">
        <f>SUM('⑴ IS(Subtotal-Dert.)'!AC81,'⑵ IS(Subtotal-Undis.)'!AC81)</f>
        <v>0</v>
      </c>
      <c r="AD81" s="86">
        <f>SUM('⑴ IS(Subtotal-Dert.)'!AD81,'⑵ IS(Subtotal-Undis.)'!AD81)</f>
        <v>500</v>
      </c>
      <c r="AE81" s="86">
        <f>SUM('⑴ IS(Subtotal-Dert.)'!AE81,'⑵ IS(Subtotal-Undis.)'!AE81)</f>
        <v>0</v>
      </c>
      <c r="AF81" s="86">
        <f>SUM('⑴ IS(Subtotal-Dert.)'!AF81,'⑵ IS(Subtotal-Undis.)'!AF81)</f>
        <v>500</v>
      </c>
      <c r="AG81" s="86">
        <f>SUM('⑴ IS(Subtotal-Dert.)'!AG81,'⑵ IS(Subtotal-Undis.)'!AG81)</f>
        <v>0</v>
      </c>
      <c r="AH81" s="86">
        <f>SUM('⑴ IS(Subtotal-Dert.)'!AH81,'⑵ IS(Subtotal-Undis.)'!AH81)</f>
        <v>500</v>
      </c>
      <c r="AI81" s="86">
        <f>SUM('⑴ IS(Subtotal-Dert.)'!AI81,'⑵ IS(Subtotal-Undis.)'!AI81)</f>
        <v>0</v>
      </c>
      <c r="AJ81" s="87">
        <f>SUM('⑴ IS(Subtotal-Dert.)'!AJ81,'⑵ IS(Subtotal-Undis.)'!AJ81)</f>
        <v>500</v>
      </c>
      <c r="AL81" s="81"/>
      <c r="AM81" s="92" t="str">
        <f t="shared" si="44"/>
        <v>Light Bulbs</v>
      </c>
      <c r="AN81" s="83"/>
      <c r="AO81" s="84">
        <f t="shared" si="71"/>
        <v>1929.02</v>
      </c>
      <c r="AP81" s="84">
        <f t="shared" si="72"/>
        <v>336.04</v>
      </c>
      <c r="AQ81" s="85">
        <f>SUM('⑴ IS(Subtotal-Dert.)'!AQ81,'⑵ IS(Subtotal-Undis.)'!AQ81)</f>
        <v>336.04</v>
      </c>
      <c r="AR81" s="86">
        <f>SUM('⑴ IS(Subtotal-Dert.)'!AR81,'⑵ IS(Subtotal-Undis.)'!AR81)</f>
        <v>0</v>
      </c>
      <c r="AS81" s="86">
        <f>SUM('⑴ IS(Subtotal-Dert.)'!AS81,'⑵ IS(Subtotal-Undis.)'!AS81)</f>
        <v>0</v>
      </c>
      <c r="AT81" s="86">
        <f>SUM('⑴ IS(Subtotal-Dert.)'!AT81,'⑵ IS(Subtotal-Undis.)'!AT81)</f>
        <v>165.36</v>
      </c>
      <c r="AU81" s="86">
        <f>SUM('⑴ IS(Subtotal-Dert.)'!AU81,'⑵ IS(Subtotal-Undis.)'!AU81)</f>
        <v>0</v>
      </c>
      <c r="AV81" s="86">
        <f>SUM('⑴ IS(Subtotal-Dert.)'!AV81,'⑵ IS(Subtotal-Undis.)'!AV81)</f>
        <v>0</v>
      </c>
      <c r="AW81" s="86">
        <f>SUM('⑴ IS(Subtotal-Dert.)'!AW81,'⑵ IS(Subtotal-Undis.)'!AW81)</f>
        <v>0</v>
      </c>
      <c r="AX81" s="86">
        <f>SUM('⑴ IS(Subtotal-Dert.)'!AX81,'⑵ IS(Subtotal-Undis.)'!AX81)</f>
        <v>242.82</v>
      </c>
      <c r="AY81" s="86">
        <f>SUM('⑴ IS(Subtotal-Dert.)'!AY81,'⑵ IS(Subtotal-Undis.)'!AY81)</f>
        <v>0</v>
      </c>
      <c r="AZ81" s="86">
        <f>SUM('⑴ IS(Subtotal-Dert.)'!AZ81,'⑵ IS(Subtotal-Undis.)'!AZ81)</f>
        <v>0</v>
      </c>
      <c r="BA81" s="86">
        <f>SUM('⑴ IS(Subtotal-Dert.)'!BA81,'⑵ IS(Subtotal-Undis.)'!BA81)</f>
        <v>492.72</v>
      </c>
      <c r="BB81" s="87">
        <f>SUM('⑴ IS(Subtotal-Dert.)'!BB81,'⑵ IS(Subtotal-Undis.)'!BB81)</f>
        <v>692.08</v>
      </c>
      <c r="BD81" s="81"/>
      <c r="BE81" s="92" t="str">
        <f t="shared" si="46"/>
        <v>Light Bulbs</v>
      </c>
      <c r="BF81" s="83"/>
      <c r="BG81" s="84">
        <f t="shared" si="73"/>
        <v>1923.54</v>
      </c>
      <c r="BH81" s="84">
        <f t="shared" si="74"/>
        <v>-375</v>
      </c>
      <c r="BI81" s="85">
        <f>SUM('⑴ IS(Subtotal-Dert.)'!BI81,'⑵ IS(Subtotal-Undis.)'!BI81)</f>
        <v>-24</v>
      </c>
      <c r="BJ81" s="86">
        <f>SUM('⑴ IS(Subtotal-Dert.)'!BJ81,'⑵ IS(Subtotal-Undis.)'!BJ81)</f>
        <v>-279</v>
      </c>
      <c r="BK81" s="86">
        <f>SUM('⑴ IS(Subtotal-Dert.)'!BK81,'⑵ IS(Subtotal-Undis.)'!BK81)</f>
        <v>-72</v>
      </c>
      <c r="BL81" s="86">
        <f>SUM('⑴ IS(Subtotal-Dert.)'!BL81,'⑵ IS(Subtotal-Undis.)'!BL81)</f>
        <v>271</v>
      </c>
      <c r="BM81" s="86">
        <f>SUM('⑴ IS(Subtotal-Dert.)'!BM81,'⑵ IS(Subtotal-Undis.)'!BM81)</f>
        <v>224</v>
      </c>
      <c r="BN81" s="86">
        <f>SUM('⑴ IS(Subtotal-Dert.)'!BN81,'⑵ IS(Subtotal-Undis.)'!BN81)</f>
        <v>0</v>
      </c>
      <c r="BO81" s="86">
        <f>SUM('⑴ IS(Subtotal-Dert.)'!BO81,'⑵ IS(Subtotal-Undis.)'!BO81)</f>
        <v>455</v>
      </c>
      <c r="BP81" s="86">
        <f>SUM('⑴ IS(Subtotal-Dert.)'!BP81,'⑵ IS(Subtotal-Undis.)'!BP81)</f>
        <v>0</v>
      </c>
      <c r="BQ81" s="86">
        <f>SUM('⑴ IS(Subtotal-Dert.)'!BQ81,'⑵ IS(Subtotal-Undis.)'!BQ81)</f>
        <v>252</v>
      </c>
      <c r="BR81" s="86">
        <f>SUM('⑴ IS(Subtotal-Dert.)'!BR81,'⑵ IS(Subtotal-Undis.)'!BR81)</f>
        <v>660</v>
      </c>
      <c r="BS81" s="86">
        <f>SUM('⑴ IS(Subtotal-Dert.)'!BS81,'⑵ IS(Subtotal-Undis.)'!BS81)</f>
        <v>168.54</v>
      </c>
      <c r="BT81" s="87">
        <f>SUM('⑴ IS(Subtotal-Dert.)'!BT81,'⑵ IS(Subtotal-Undis.)'!BT81)</f>
        <v>268</v>
      </c>
      <c r="BV81" s="81"/>
      <c r="BW81" s="92" t="str">
        <f t="shared" si="48"/>
        <v>Light Bulbs</v>
      </c>
      <c r="BX81" s="83"/>
      <c r="BY81" s="84">
        <f t="shared" si="16"/>
        <v>209</v>
      </c>
      <c r="BZ81" s="85">
        <f t="shared" si="75"/>
        <v>209</v>
      </c>
      <c r="CA81" s="86">
        <f t="shared" si="76"/>
        <v>0</v>
      </c>
      <c r="CB81" s="86">
        <f t="shared" si="77"/>
        <v>0</v>
      </c>
      <c r="CC81" s="86">
        <f t="shared" si="78"/>
        <v>0</v>
      </c>
      <c r="CD81" s="84">
        <f t="shared" si="4"/>
        <v>3000</v>
      </c>
      <c r="CE81" s="85">
        <f t="shared" si="79"/>
        <v>500</v>
      </c>
      <c r="CF81" s="86">
        <f t="shared" si="80"/>
        <v>1000</v>
      </c>
      <c r="CG81" s="86">
        <f t="shared" si="81"/>
        <v>500</v>
      </c>
      <c r="CH81" s="86">
        <f t="shared" si="82"/>
        <v>1000</v>
      </c>
      <c r="CI81" s="84">
        <f t="shared" si="5"/>
        <v>1929.0200000000002</v>
      </c>
      <c r="CJ81" s="85">
        <f t="shared" si="83"/>
        <v>336.04</v>
      </c>
      <c r="CK81" s="86">
        <f t="shared" si="84"/>
        <v>165.36</v>
      </c>
      <c r="CL81" s="86">
        <f t="shared" si="85"/>
        <v>242.82</v>
      </c>
      <c r="CM81" s="87">
        <f t="shared" si="86"/>
        <v>1184.8000000000002</v>
      </c>
      <c r="CO81" s="81"/>
      <c r="CP81" s="92" t="str">
        <f t="shared" si="49"/>
        <v>Light Bulbs</v>
      </c>
      <c r="CQ81" s="83"/>
      <c r="CR81" s="84">
        <f t="shared" si="66"/>
        <v>-2791</v>
      </c>
      <c r="CS81" s="84">
        <f t="shared" si="66"/>
        <v>-291</v>
      </c>
      <c r="CT81" s="85">
        <f t="shared" si="65"/>
        <v>209</v>
      </c>
      <c r="CU81" s="86">
        <f t="shared" si="65"/>
        <v>-500</v>
      </c>
      <c r="CV81" s="86">
        <f t="shared" si="65"/>
        <v>0</v>
      </c>
      <c r="CW81" s="86">
        <f t="shared" si="65"/>
        <v>-500</v>
      </c>
      <c r="CX81" s="86">
        <f t="shared" si="65"/>
        <v>0</v>
      </c>
      <c r="CY81" s="86">
        <f t="shared" si="65"/>
        <v>-500</v>
      </c>
      <c r="CZ81" s="86">
        <f t="shared" si="65"/>
        <v>0</v>
      </c>
      <c r="DA81" s="86">
        <f t="shared" si="65"/>
        <v>-500</v>
      </c>
      <c r="DB81" s="86">
        <f t="shared" si="65"/>
        <v>0</v>
      </c>
      <c r="DC81" s="86">
        <f t="shared" si="65"/>
        <v>-500</v>
      </c>
      <c r="DD81" s="86">
        <f t="shared" si="65"/>
        <v>0</v>
      </c>
      <c r="DE81" s="87">
        <f t="shared" si="65"/>
        <v>-500</v>
      </c>
      <c r="DG81" s="81"/>
      <c r="DH81" s="92" t="str">
        <f t="shared" si="50"/>
        <v>Light Bulbs</v>
      </c>
      <c r="DI81" s="83"/>
      <c r="DJ81" s="88">
        <f t="shared" si="87"/>
        <v>6.9666666666666655E-2</v>
      </c>
      <c r="DK81" s="88">
        <f t="shared" si="87"/>
        <v>0.41800000000000004</v>
      </c>
      <c r="DL81" s="89" t="str">
        <f t="shared" si="87"/>
        <v/>
      </c>
      <c r="DM81" s="90">
        <f t="shared" si="87"/>
        <v>0</v>
      </c>
      <c r="DN81" s="90" t="str">
        <f t="shared" si="87"/>
        <v/>
      </c>
      <c r="DO81" s="90">
        <f t="shared" si="87"/>
        <v>0</v>
      </c>
      <c r="DP81" s="90" t="str">
        <f t="shared" si="87"/>
        <v/>
      </c>
      <c r="DQ81" s="90">
        <f t="shared" si="87"/>
        <v>0</v>
      </c>
      <c r="DR81" s="90" t="str">
        <f t="shared" si="87"/>
        <v/>
      </c>
      <c r="DS81" s="90">
        <f t="shared" si="87"/>
        <v>0</v>
      </c>
      <c r="DT81" s="90" t="str">
        <f t="shared" si="87"/>
        <v/>
      </c>
      <c r="DU81" s="90">
        <f t="shared" si="87"/>
        <v>0</v>
      </c>
      <c r="DV81" s="90" t="str">
        <f t="shared" si="87"/>
        <v/>
      </c>
      <c r="DW81" s="91">
        <f t="shared" si="87"/>
        <v>0</v>
      </c>
      <c r="DY81" s="180">
        <f t="shared" si="61"/>
        <v>56</v>
      </c>
      <c r="DZ81" s="180" t="str">
        <f t="shared" si="62"/>
        <v>Light Bulbs</v>
      </c>
      <c r="EA81" s="181">
        <f t="shared" si="63"/>
        <v>0</v>
      </c>
    </row>
    <row r="82" spans="2:131" ht="11.85" customHeight="1" x14ac:dyDescent="0.15">
      <c r="B82" s="81"/>
      <c r="C82" s="92" t="s">
        <v>149</v>
      </c>
      <c r="D82" s="83"/>
      <c r="E82" s="84">
        <f t="shared" si="67"/>
        <v>8231.77</v>
      </c>
      <c r="F82" s="84">
        <f t="shared" si="68"/>
        <v>8231.77</v>
      </c>
      <c r="G82" s="85">
        <f>SUM('⑴ IS(Subtotal-Dert.)'!G82,'⑵ IS(Subtotal-Undis.)'!G82)</f>
        <v>4248</v>
      </c>
      <c r="H82" s="86">
        <f>SUM('⑴ IS(Subtotal-Dert.)'!H82,'⑵ IS(Subtotal-Undis.)'!H82)</f>
        <v>2106</v>
      </c>
      <c r="I82" s="86">
        <f>SUM('⑴ IS(Subtotal-Dert.)'!I82,'⑵ IS(Subtotal-Undis.)'!I82)</f>
        <v>1877.77</v>
      </c>
      <c r="J82" s="86">
        <f>SUM('⑴ IS(Subtotal-Dert.)'!J82,'⑵ IS(Subtotal-Undis.)'!J82)</f>
        <v>0</v>
      </c>
      <c r="K82" s="86">
        <f>SUM('⑴ IS(Subtotal-Dert.)'!K82,'⑵ IS(Subtotal-Undis.)'!K82)</f>
        <v>0</v>
      </c>
      <c r="L82" s="86">
        <f>SUM('⑴ IS(Subtotal-Dert.)'!L82,'⑵ IS(Subtotal-Undis.)'!L82)</f>
        <v>0</v>
      </c>
      <c r="M82" s="86">
        <f>SUM('⑴ IS(Subtotal-Dert.)'!M82,'⑵ IS(Subtotal-Undis.)'!M82)</f>
        <v>0</v>
      </c>
      <c r="N82" s="86">
        <f>SUM('⑴ IS(Subtotal-Dert.)'!N82,'⑵ IS(Subtotal-Undis.)'!N82)</f>
        <v>0</v>
      </c>
      <c r="O82" s="86">
        <f>SUM('⑴ IS(Subtotal-Dert.)'!O82,'⑵ IS(Subtotal-Undis.)'!O82)</f>
        <v>0</v>
      </c>
      <c r="P82" s="86">
        <f>SUM('⑴ IS(Subtotal-Dert.)'!P82,'⑵ IS(Subtotal-Undis.)'!P82)</f>
        <v>0</v>
      </c>
      <c r="Q82" s="86">
        <f>SUM('⑴ IS(Subtotal-Dert.)'!Q82,'⑵ IS(Subtotal-Undis.)'!Q82)</f>
        <v>0</v>
      </c>
      <c r="R82" s="87">
        <f>SUM('⑴ IS(Subtotal-Dert.)'!R82,'⑵ IS(Subtotal-Undis.)'!R82)</f>
        <v>0</v>
      </c>
      <c r="T82" s="81"/>
      <c r="U82" s="92" t="str">
        <f t="shared" si="42"/>
        <v>Linen</v>
      </c>
      <c r="V82" s="83"/>
      <c r="W82" s="84">
        <f t="shared" si="69"/>
        <v>29892</v>
      </c>
      <c r="X82" s="84">
        <f t="shared" si="70"/>
        <v>6948</v>
      </c>
      <c r="Y82" s="85">
        <f>SUM('⑴ IS(Subtotal-Dert.)'!Y82,'⑵ IS(Subtotal-Undis.)'!Y82)</f>
        <v>2216</v>
      </c>
      <c r="Z82" s="86">
        <f>SUM('⑴ IS(Subtotal-Dert.)'!Z82,'⑵ IS(Subtotal-Undis.)'!Z82)</f>
        <v>2516</v>
      </c>
      <c r="AA82" s="86">
        <f>SUM('⑴ IS(Subtotal-Dert.)'!AA82,'⑵ IS(Subtotal-Undis.)'!AA82)</f>
        <v>2216</v>
      </c>
      <c r="AB82" s="86">
        <f>SUM('⑴ IS(Subtotal-Dert.)'!AB82,'⑵ IS(Subtotal-Undis.)'!AB82)</f>
        <v>2216</v>
      </c>
      <c r="AC82" s="86">
        <f>SUM('⑴ IS(Subtotal-Dert.)'!AC82,'⑵ IS(Subtotal-Undis.)'!AC82)</f>
        <v>2216</v>
      </c>
      <c r="AD82" s="86">
        <f>SUM('⑴ IS(Subtotal-Dert.)'!AD82,'⑵ IS(Subtotal-Undis.)'!AD82)</f>
        <v>2516</v>
      </c>
      <c r="AE82" s="86">
        <f>SUM('⑴ IS(Subtotal-Dert.)'!AE82,'⑵ IS(Subtotal-Undis.)'!AE82)</f>
        <v>2216</v>
      </c>
      <c r="AF82" s="86">
        <f>SUM('⑴ IS(Subtotal-Dert.)'!AF82,'⑵ IS(Subtotal-Undis.)'!AF82)</f>
        <v>2216</v>
      </c>
      <c r="AG82" s="86">
        <f>SUM('⑴ IS(Subtotal-Dert.)'!AG82,'⑵ IS(Subtotal-Undis.)'!AG82)</f>
        <v>2216</v>
      </c>
      <c r="AH82" s="86">
        <f>SUM('⑴ IS(Subtotal-Dert.)'!AH82,'⑵ IS(Subtotal-Undis.)'!AH82)</f>
        <v>2516</v>
      </c>
      <c r="AI82" s="86">
        <f>SUM('⑴ IS(Subtotal-Dert.)'!AI82,'⑵ IS(Subtotal-Undis.)'!AI82)</f>
        <v>3416</v>
      </c>
      <c r="AJ82" s="87">
        <f>SUM('⑴ IS(Subtotal-Dert.)'!AJ82,'⑵ IS(Subtotal-Undis.)'!AJ82)</f>
        <v>3416</v>
      </c>
      <c r="AL82" s="81"/>
      <c r="AM82" s="92" t="str">
        <f t="shared" si="44"/>
        <v>Linen</v>
      </c>
      <c r="AN82" s="83"/>
      <c r="AO82" s="84">
        <f t="shared" si="71"/>
        <v>26140.42</v>
      </c>
      <c r="AP82" s="84">
        <f t="shared" si="72"/>
        <v>5737.4600000000009</v>
      </c>
      <c r="AQ82" s="85">
        <f>SUM('⑴ IS(Subtotal-Dert.)'!AQ82,'⑵ IS(Subtotal-Undis.)'!AQ82)</f>
        <v>2740.27</v>
      </c>
      <c r="AR82" s="86">
        <f>SUM('⑴ IS(Subtotal-Dert.)'!AR82,'⑵ IS(Subtotal-Undis.)'!AR82)</f>
        <v>1400.58</v>
      </c>
      <c r="AS82" s="86">
        <f>SUM('⑴ IS(Subtotal-Dert.)'!AS82,'⑵ IS(Subtotal-Undis.)'!AS82)</f>
        <v>1596.6100000000001</v>
      </c>
      <c r="AT82" s="86">
        <f>SUM('⑴ IS(Subtotal-Dert.)'!AT82,'⑵ IS(Subtotal-Undis.)'!AT82)</f>
        <v>3496.73</v>
      </c>
      <c r="AU82" s="86">
        <f>SUM('⑴ IS(Subtotal-Dert.)'!AU82,'⑵ IS(Subtotal-Undis.)'!AU82)</f>
        <v>1910.1599999999999</v>
      </c>
      <c r="AV82" s="86">
        <f>SUM('⑴ IS(Subtotal-Dert.)'!AV82,'⑵ IS(Subtotal-Undis.)'!AV82)</f>
        <v>1445.82</v>
      </c>
      <c r="AW82" s="86">
        <f>SUM('⑴ IS(Subtotal-Dert.)'!AW82,'⑵ IS(Subtotal-Undis.)'!AW82)</f>
        <v>1972.81</v>
      </c>
      <c r="AX82" s="86">
        <f>SUM('⑴ IS(Subtotal-Dert.)'!AX82,'⑵ IS(Subtotal-Undis.)'!AX82)</f>
        <v>1682.0800000000002</v>
      </c>
      <c r="AY82" s="86">
        <f>SUM('⑴ IS(Subtotal-Dert.)'!AY82,'⑵ IS(Subtotal-Undis.)'!AY82)</f>
        <v>1661.9899999999998</v>
      </c>
      <c r="AZ82" s="86">
        <f>SUM('⑴ IS(Subtotal-Dert.)'!AZ82,'⑵ IS(Subtotal-Undis.)'!AZ82)</f>
        <v>3873.5699999999997</v>
      </c>
      <c r="BA82" s="86">
        <f>SUM('⑴ IS(Subtotal-Dert.)'!BA82,'⑵ IS(Subtotal-Undis.)'!BA82)</f>
        <v>2218.5500000000002</v>
      </c>
      <c r="BB82" s="87">
        <f>SUM('⑴ IS(Subtotal-Dert.)'!BB82,'⑵ IS(Subtotal-Undis.)'!BB82)</f>
        <v>2141.25</v>
      </c>
      <c r="BD82" s="81"/>
      <c r="BE82" s="92" t="str">
        <f t="shared" si="46"/>
        <v>Linen</v>
      </c>
      <c r="BF82" s="83"/>
      <c r="BG82" s="84">
        <f t="shared" si="73"/>
        <v>30276.29</v>
      </c>
      <c r="BH82" s="84">
        <f t="shared" si="74"/>
        <v>9813</v>
      </c>
      <c r="BI82" s="85">
        <f>SUM('⑴ IS(Subtotal-Dert.)'!BI82,'⑵ IS(Subtotal-Undis.)'!BI82)</f>
        <v>4925</v>
      </c>
      <c r="BJ82" s="86">
        <f>SUM('⑴ IS(Subtotal-Dert.)'!BJ82,'⑵ IS(Subtotal-Undis.)'!BJ82)</f>
        <v>2615</v>
      </c>
      <c r="BK82" s="86">
        <f>SUM('⑴ IS(Subtotal-Dert.)'!BK82,'⑵ IS(Subtotal-Undis.)'!BK82)</f>
        <v>2273</v>
      </c>
      <c r="BL82" s="86">
        <f>SUM('⑴ IS(Subtotal-Dert.)'!BL82,'⑵ IS(Subtotal-Undis.)'!BL82)</f>
        <v>1167</v>
      </c>
      <c r="BM82" s="86">
        <f>SUM('⑴ IS(Subtotal-Dert.)'!BM82,'⑵ IS(Subtotal-Undis.)'!BM82)</f>
        <v>1989</v>
      </c>
      <c r="BN82" s="86">
        <f>SUM('⑴ IS(Subtotal-Dert.)'!BN82,'⑵ IS(Subtotal-Undis.)'!BN82)</f>
        <v>1541</v>
      </c>
      <c r="BO82" s="86">
        <f>SUM('⑴ IS(Subtotal-Dert.)'!BO82,'⑵ IS(Subtotal-Undis.)'!BO82)</f>
        <v>3575</v>
      </c>
      <c r="BP82" s="86">
        <f>SUM('⑴ IS(Subtotal-Dert.)'!BP82,'⑵ IS(Subtotal-Undis.)'!BP82)</f>
        <v>1754</v>
      </c>
      <c r="BQ82" s="86">
        <f>SUM('⑴ IS(Subtotal-Dert.)'!BQ82,'⑵ IS(Subtotal-Undis.)'!BQ82)</f>
        <v>1524</v>
      </c>
      <c r="BR82" s="86">
        <f>SUM('⑴ IS(Subtotal-Dert.)'!BR82,'⑵ IS(Subtotal-Undis.)'!BR82)</f>
        <v>4707</v>
      </c>
      <c r="BS82" s="86">
        <f>SUM('⑴ IS(Subtotal-Dert.)'!BS82,'⑵ IS(Subtotal-Undis.)'!BS82)</f>
        <v>2588.87</v>
      </c>
      <c r="BT82" s="87">
        <f>SUM('⑴ IS(Subtotal-Dert.)'!BT82,'⑵ IS(Subtotal-Undis.)'!BT82)</f>
        <v>1617.42</v>
      </c>
      <c r="BV82" s="81"/>
      <c r="BW82" s="92" t="str">
        <f t="shared" si="48"/>
        <v>Linen</v>
      </c>
      <c r="BX82" s="83"/>
      <c r="BY82" s="84">
        <f t="shared" si="16"/>
        <v>8231.77</v>
      </c>
      <c r="BZ82" s="85">
        <f t="shared" si="75"/>
        <v>8231.77</v>
      </c>
      <c r="CA82" s="86">
        <f t="shared" si="76"/>
        <v>0</v>
      </c>
      <c r="CB82" s="86">
        <f t="shared" si="77"/>
        <v>0</v>
      </c>
      <c r="CC82" s="86">
        <f t="shared" si="78"/>
        <v>0</v>
      </c>
      <c r="CD82" s="84">
        <f t="shared" si="4"/>
        <v>29892</v>
      </c>
      <c r="CE82" s="85">
        <f t="shared" si="79"/>
        <v>6948</v>
      </c>
      <c r="CF82" s="86">
        <f t="shared" si="80"/>
        <v>6948</v>
      </c>
      <c r="CG82" s="86">
        <f t="shared" si="81"/>
        <v>6648</v>
      </c>
      <c r="CH82" s="86">
        <f t="shared" si="82"/>
        <v>9348</v>
      </c>
      <c r="CI82" s="84">
        <f t="shared" si="5"/>
        <v>26140.42</v>
      </c>
      <c r="CJ82" s="85">
        <f t="shared" si="83"/>
        <v>5737.4600000000009</v>
      </c>
      <c r="CK82" s="86">
        <f t="shared" si="84"/>
        <v>6852.7099999999991</v>
      </c>
      <c r="CL82" s="86">
        <f t="shared" si="85"/>
        <v>5316.88</v>
      </c>
      <c r="CM82" s="87">
        <f t="shared" si="86"/>
        <v>8233.369999999999</v>
      </c>
      <c r="CO82" s="81"/>
      <c r="CP82" s="92" t="str">
        <f t="shared" si="49"/>
        <v>Linen</v>
      </c>
      <c r="CQ82" s="83"/>
      <c r="CR82" s="84">
        <f t="shared" si="66"/>
        <v>-21660.23</v>
      </c>
      <c r="CS82" s="84">
        <f t="shared" si="66"/>
        <v>1283.7700000000004</v>
      </c>
      <c r="CT82" s="85">
        <f t="shared" si="65"/>
        <v>2032</v>
      </c>
      <c r="CU82" s="86">
        <f t="shared" si="65"/>
        <v>-410</v>
      </c>
      <c r="CV82" s="86">
        <f t="shared" si="65"/>
        <v>-338.23</v>
      </c>
      <c r="CW82" s="86">
        <f t="shared" si="65"/>
        <v>-2216</v>
      </c>
      <c r="CX82" s="86">
        <f t="shared" si="65"/>
        <v>-2216</v>
      </c>
      <c r="CY82" s="86">
        <f t="shared" si="65"/>
        <v>-2516</v>
      </c>
      <c r="CZ82" s="86">
        <f t="shared" si="65"/>
        <v>-2216</v>
      </c>
      <c r="DA82" s="86">
        <f t="shared" si="65"/>
        <v>-2216</v>
      </c>
      <c r="DB82" s="86">
        <f t="shared" si="65"/>
        <v>-2216</v>
      </c>
      <c r="DC82" s="86">
        <f t="shared" si="65"/>
        <v>-2516</v>
      </c>
      <c r="DD82" s="86">
        <f t="shared" si="65"/>
        <v>-3416</v>
      </c>
      <c r="DE82" s="87">
        <f t="shared" si="65"/>
        <v>-3416</v>
      </c>
      <c r="DG82" s="81"/>
      <c r="DH82" s="92" t="str">
        <f t="shared" si="50"/>
        <v>Linen</v>
      </c>
      <c r="DI82" s="83"/>
      <c r="DJ82" s="88">
        <f t="shared" si="87"/>
        <v>0.27538371470627598</v>
      </c>
      <c r="DK82" s="88">
        <f t="shared" si="87"/>
        <v>1.1847682786413356</v>
      </c>
      <c r="DL82" s="89">
        <f t="shared" si="87"/>
        <v>1.9169675090252709</v>
      </c>
      <c r="DM82" s="90">
        <f t="shared" si="87"/>
        <v>0.83704292527821944</v>
      </c>
      <c r="DN82" s="90">
        <f t="shared" si="87"/>
        <v>0.84736913357400723</v>
      </c>
      <c r="DO82" s="90">
        <f t="shared" si="87"/>
        <v>0</v>
      </c>
      <c r="DP82" s="90">
        <f t="shared" si="87"/>
        <v>0</v>
      </c>
      <c r="DQ82" s="90">
        <f t="shared" si="87"/>
        <v>0</v>
      </c>
      <c r="DR82" s="90">
        <f t="shared" si="87"/>
        <v>0</v>
      </c>
      <c r="DS82" s="90">
        <f t="shared" si="87"/>
        <v>0</v>
      </c>
      <c r="DT82" s="90">
        <f t="shared" si="87"/>
        <v>0</v>
      </c>
      <c r="DU82" s="90">
        <f t="shared" si="87"/>
        <v>0</v>
      </c>
      <c r="DV82" s="90">
        <f t="shared" si="87"/>
        <v>0</v>
      </c>
      <c r="DW82" s="91">
        <f t="shared" si="87"/>
        <v>0</v>
      </c>
      <c r="DY82" s="180">
        <f t="shared" si="61"/>
        <v>43</v>
      </c>
      <c r="DZ82" s="180" t="str">
        <f t="shared" si="62"/>
        <v>Linen</v>
      </c>
      <c r="EA82" s="181">
        <f t="shared" si="63"/>
        <v>338.23</v>
      </c>
    </row>
    <row r="83" spans="2:131" ht="11.85" customHeight="1" x14ac:dyDescent="0.15">
      <c r="B83" s="81"/>
      <c r="C83" s="92" t="s">
        <v>150</v>
      </c>
      <c r="D83" s="83"/>
      <c r="E83" s="84">
        <f t="shared" si="67"/>
        <v>0</v>
      </c>
      <c r="F83" s="84">
        <f t="shared" si="68"/>
        <v>0</v>
      </c>
      <c r="G83" s="85">
        <f>SUM('⑴ IS(Subtotal-Dert.)'!G83,'⑵ IS(Subtotal-Undis.)'!G83)</f>
        <v>0</v>
      </c>
      <c r="H83" s="86">
        <f>SUM('⑴ IS(Subtotal-Dert.)'!H83,'⑵ IS(Subtotal-Undis.)'!H83)</f>
        <v>0</v>
      </c>
      <c r="I83" s="86">
        <f>SUM('⑴ IS(Subtotal-Dert.)'!I83,'⑵ IS(Subtotal-Undis.)'!I83)</f>
        <v>0</v>
      </c>
      <c r="J83" s="86">
        <f>SUM('⑴ IS(Subtotal-Dert.)'!J83,'⑵ IS(Subtotal-Undis.)'!J83)</f>
        <v>0</v>
      </c>
      <c r="K83" s="86">
        <f>SUM('⑴ IS(Subtotal-Dert.)'!K83,'⑵ IS(Subtotal-Undis.)'!K83)</f>
        <v>0</v>
      </c>
      <c r="L83" s="86">
        <f>SUM('⑴ IS(Subtotal-Dert.)'!L83,'⑵ IS(Subtotal-Undis.)'!L83)</f>
        <v>0</v>
      </c>
      <c r="M83" s="86">
        <f>SUM('⑴ IS(Subtotal-Dert.)'!M83,'⑵ IS(Subtotal-Undis.)'!M83)</f>
        <v>0</v>
      </c>
      <c r="N83" s="86">
        <f>SUM('⑴ IS(Subtotal-Dert.)'!N83,'⑵ IS(Subtotal-Undis.)'!N83)</f>
        <v>0</v>
      </c>
      <c r="O83" s="86">
        <f>SUM('⑴ IS(Subtotal-Dert.)'!O83,'⑵ IS(Subtotal-Undis.)'!O83)</f>
        <v>0</v>
      </c>
      <c r="P83" s="86">
        <f>SUM('⑴ IS(Subtotal-Dert.)'!P83,'⑵ IS(Subtotal-Undis.)'!P83)</f>
        <v>0</v>
      </c>
      <c r="Q83" s="86">
        <f>SUM('⑴ IS(Subtotal-Dert.)'!Q83,'⑵ IS(Subtotal-Undis.)'!Q83)</f>
        <v>0</v>
      </c>
      <c r="R83" s="87">
        <f>SUM('⑴ IS(Subtotal-Dert.)'!R83,'⑵ IS(Subtotal-Undis.)'!R83)</f>
        <v>0</v>
      </c>
      <c r="T83" s="81"/>
      <c r="U83" s="92" t="str">
        <f t="shared" ref="U83:U117" si="88">$C83</f>
        <v>Magazine Advertising</v>
      </c>
      <c r="V83" s="83"/>
      <c r="W83" s="84">
        <f t="shared" si="69"/>
        <v>10800</v>
      </c>
      <c r="X83" s="84">
        <f t="shared" si="70"/>
        <v>10800</v>
      </c>
      <c r="Y83" s="85">
        <f>SUM('⑴ IS(Subtotal-Dert.)'!Y83,'⑵ IS(Subtotal-Undis.)'!Y83)</f>
        <v>2600</v>
      </c>
      <c r="Z83" s="86">
        <f>SUM('⑴ IS(Subtotal-Dert.)'!Z83,'⑵ IS(Subtotal-Undis.)'!Z83)</f>
        <v>4500</v>
      </c>
      <c r="AA83" s="86">
        <f>SUM('⑴ IS(Subtotal-Dert.)'!AA83,'⑵ IS(Subtotal-Undis.)'!AA83)</f>
        <v>3700</v>
      </c>
      <c r="AB83" s="86">
        <f>SUM('⑴ IS(Subtotal-Dert.)'!AB83,'⑵ IS(Subtotal-Undis.)'!AB83)</f>
        <v>0</v>
      </c>
      <c r="AC83" s="86">
        <f>SUM('⑴ IS(Subtotal-Dert.)'!AC83,'⑵ IS(Subtotal-Undis.)'!AC83)</f>
        <v>0</v>
      </c>
      <c r="AD83" s="86">
        <f>SUM('⑴ IS(Subtotal-Dert.)'!AD83,'⑵ IS(Subtotal-Undis.)'!AD83)</f>
        <v>0</v>
      </c>
      <c r="AE83" s="86">
        <f>SUM('⑴ IS(Subtotal-Dert.)'!AE83,'⑵ IS(Subtotal-Undis.)'!AE83)</f>
        <v>0</v>
      </c>
      <c r="AF83" s="86">
        <f>SUM('⑴ IS(Subtotal-Dert.)'!AF83,'⑵ IS(Subtotal-Undis.)'!AF83)</f>
        <v>0</v>
      </c>
      <c r="AG83" s="86">
        <f>SUM('⑴ IS(Subtotal-Dert.)'!AG83,'⑵ IS(Subtotal-Undis.)'!AG83)</f>
        <v>0</v>
      </c>
      <c r="AH83" s="86">
        <f>SUM('⑴ IS(Subtotal-Dert.)'!AH83,'⑵ IS(Subtotal-Undis.)'!AH83)</f>
        <v>0</v>
      </c>
      <c r="AI83" s="86">
        <f>SUM('⑴ IS(Subtotal-Dert.)'!AI83,'⑵ IS(Subtotal-Undis.)'!AI83)</f>
        <v>0</v>
      </c>
      <c r="AJ83" s="87">
        <f>SUM('⑴ IS(Subtotal-Dert.)'!AJ83,'⑵ IS(Subtotal-Undis.)'!AJ83)</f>
        <v>0</v>
      </c>
      <c r="AL83" s="81"/>
      <c r="AM83" s="92" t="str">
        <f t="shared" ref="AM83:AM117" si="89">$C83</f>
        <v>Magazine Advertising</v>
      </c>
      <c r="AN83" s="83"/>
      <c r="AO83" s="84">
        <f t="shared" si="71"/>
        <v>3600</v>
      </c>
      <c r="AP83" s="84">
        <f t="shared" si="72"/>
        <v>0</v>
      </c>
      <c r="AQ83" s="85">
        <f>SUM('⑴ IS(Subtotal-Dert.)'!AQ83,'⑵ IS(Subtotal-Undis.)'!AQ83)</f>
        <v>0</v>
      </c>
      <c r="AR83" s="86">
        <f>SUM('⑴ IS(Subtotal-Dert.)'!AR83,'⑵ IS(Subtotal-Undis.)'!AR83)</f>
        <v>0</v>
      </c>
      <c r="AS83" s="86">
        <f>SUM('⑴ IS(Subtotal-Dert.)'!AS83,'⑵ IS(Subtotal-Undis.)'!AS83)</f>
        <v>0</v>
      </c>
      <c r="AT83" s="86">
        <f>SUM('⑴ IS(Subtotal-Dert.)'!AT83,'⑵ IS(Subtotal-Undis.)'!AT83)</f>
        <v>0</v>
      </c>
      <c r="AU83" s="86">
        <f>SUM('⑴ IS(Subtotal-Dert.)'!AU83,'⑵ IS(Subtotal-Undis.)'!AU83)</f>
        <v>3600</v>
      </c>
      <c r="AV83" s="86">
        <f>SUM('⑴ IS(Subtotal-Dert.)'!AV83,'⑵ IS(Subtotal-Undis.)'!AV83)</f>
        <v>0</v>
      </c>
      <c r="AW83" s="86">
        <f>SUM('⑴ IS(Subtotal-Dert.)'!AW83,'⑵ IS(Subtotal-Undis.)'!AW83)</f>
        <v>0</v>
      </c>
      <c r="AX83" s="86">
        <f>SUM('⑴ IS(Subtotal-Dert.)'!AX83,'⑵ IS(Subtotal-Undis.)'!AX83)</f>
        <v>0</v>
      </c>
      <c r="AY83" s="86">
        <f>SUM('⑴ IS(Subtotal-Dert.)'!AY83,'⑵ IS(Subtotal-Undis.)'!AY83)</f>
        <v>0</v>
      </c>
      <c r="AZ83" s="86">
        <f>SUM('⑴ IS(Subtotal-Dert.)'!AZ83,'⑵ IS(Subtotal-Undis.)'!AZ83)</f>
        <v>0</v>
      </c>
      <c r="BA83" s="86">
        <f>SUM('⑴ IS(Subtotal-Dert.)'!BA83,'⑵ IS(Subtotal-Undis.)'!BA83)</f>
        <v>0</v>
      </c>
      <c r="BB83" s="87">
        <f>SUM('⑴ IS(Subtotal-Dert.)'!BB83,'⑵ IS(Subtotal-Undis.)'!BB83)</f>
        <v>0</v>
      </c>
      <c r="BD83" s="81"/>
      <c r="BE83" s="92" t="str">
        <f t="shared" ref="BE83:BE117" si="90">$C83</f>
        <v>Magazine Advertising</v>
      </c>
      <c r="BF83" s="83"/>
      <c r="BG83" s="84">
        <f t="shared" si="73"/>
        <v>7408</v>
      </c>
      <c r="BH83" s="84">
        <f t="shared" si="74"/>
        <v>0</v>
      </c>
      <c r="BI83" s="85">
        <f>SUM('⑴ IS(Subtotal-Dert.)'!BI83,'⑵ IS(Subtotal-Undis.)'!BI83)</f>
        <v>0</v>
      </c>
      <c r="BJ83" s="86">
        <f>SUM('⑴ IS(Subtotal-Dert.)'!BJ83,'⑵ IS(Subtotal-Undis.)'!BJ83)</f>
        <v>0</v>
      </c>
      <c r="BK83" s="86">
        <f>SUM('⑴ IS(Subtotal-Dert.)'!BK83,'⑵ IS(Subtotal-Undis.)'!BK83)</f>
        <v>0</v>
      </c>
      <c r="BL83" s="86">
        <f>SUM('⑴ IS(Subtotal-Dert.)'!BL83,'⑵ IS(Subtotal-Undis.)'!BL83)</f>
        <v>2304</v>
      </c>
      <c r="BM83" s="86">
        <f>SUM('⑴ IS(Subtotal-Dert.)'!BM83,'⑵ IS(Subtotal-Undis.)'!BM83)</f>
        <v>0</v>
      </c>
      <c r="BN83" s="86">
        <f>SUM('⑴ IS(Subtotal-Dert.)'!BN83,'⑵ IS(Subtotal-Undis.)'!BN83)</f>
        <v>0</v>
      </c>
      <c r="BO83" s="86">
        <f>SUM('⑴ IS(Subtotal-Dert.)'!BO83,'⑵ IS(Subtotal-Undis.)'!BO83)</f>
        <v>0</v>
      </c>
      <c r="BP83" s="86">
        <f>SUM('⑴ IS(Subtotal-Dert.)'!BP83,'⑵ IS(Subtotal-Undis.)'!BP83)</f>
        <v>0</v>
      </c>
      <c r="BQ83" s="86">
        <f>SUM('⑴ IS(Subtotal-Dert.)'!BQ83,'⑵ IS(Subtotal-Undis.)'!BQ83)</f>
        <v>0</v>
      </c>
      <c r="BR83" s="86">
        <f>SUM('⑴ IS(Subtotal-Dert.)'!BR83,'⑵ IS(Subtotal-Undis.)'!BR83)</f>
        <v>2304</v>
      </c>
      <c r="BS83" s="86">
        <f>SUM('⑴ IS(Subtotal-Dert.)'!BS83,'⑵ IS(Subtotal-Undis.)'!BS83)</f>
        <v>2800</v>
      </c>
      <c r="BT83" s="87">
        <f>SUM('⑴ IS(Subtotal-Dert.)'!BT83,'⑵ IS(Subtotal-Undis.)'!BT83)</f>
        <v>0</v>
      </c>
      <c r="BV83" s="81"/>
      <c r="BW83" s="92" t="str">
        <f t="shared" ref="BW83:BW117" si="91">$C83</f>
        <v>Magazine Advertising</v>
      </c>
      <c r="BX83" s="83"/>
      <c r="BY83" s="84">
        <f t="shared" si="16"/>
        <v>0</v>
      </c>
      <c r="BZ83" s="85">
        <f t="shared" si="75"/>
        <v>0</v>
      </c>
      <c r="CA83" s="86">
        <f t="shared" si="76"/>
        <v>0</v>
      </c>
      <c r="CB83" s="86">
        <f t="shared" si="77"/>
        <v>0</v>
      </c>
      <c r="CC83" s="86">
        <f t="shared" si="78"/>
        <v>0</v>
      </c>
      <c r="CD83" s="84">
        <f t="shared" si="4"/>
        <v>10800</v>
      </c>
      <c r="CE83" s="85">
        <f t="shared" si="79"/>
        <v>10800</v>
      </c>
      <c r="CF83" s="86">
        <f t="shared" si="80"/>
        <v>0</v>
      </c>
      <c r="CG83" s="86">
        <f t="shared" si="81"/>
        <v>0</v>
      </c>
      <c r="CH83" s="86">
        <f t="shared" si="82"/>
        <v>0</v>
      </c>
      <c r="CI83" s="84">
        <f t="shared" si="5"/>
        <v>3600</v>
      </c>
      <c r="CJ83" s="85">
        <f t="shared" si="83"/>
        <v>0</v>
      </c>
      <c r="CK83" s="86">
        <f t="shared" si="84"/>
        <v>3600</v>
      </c>
      <c r="CL83" s="86">
        <f t="shared" si="85"/>
        <v>0</v>
      </c>
      <c r="CM83" s="87">
        <f t="shared" si="86"/>
        <v>0</v>
      </c>
      <c r="CO83" s="81"/>
      <c r="CP83" s="92" t="str">
        <f t="shared" ref="CP83:CP117" si="92">$C83</f>
        <v>Magazine Advertising</v>
      </c>
      <c r="CQ83" s="83"/>
      <c r="CR83" s="84">
        <f t="shared" si="66"/>
        <v>-10800</v>
      </c>
      <c r="CS83" s="84">
        <f t="shared" si="66"/>
        <v>-10800</v>
      </c>
      <c r="CT83" s="85">
        <f t="shared" si="65"/>
        <v>-2600</v>
      </c>
      <c r="CU83" s="86">
        <f t="shared" si="65"/>
        <v>-4500</v>
      </c>
      <c r="CV83" s="86">
        <f t="shared" si="65"/>
        <v>-3700</v>
      </c>
      <c r="CW83" s="86">
        <f t="shared" si="65"/>
        <v>0</v>
      </c>
      <c r="CX83" s="86">
        <f t="shared" si="65"/>
        <v>0</v>
      </c>
      <c r="CY83" s="86">
        <f t="shared" si="65"/>
        <v>0</v>
      </c>
      <c r="CZ83" s="86">
        <f t="shared" si="65"/>
        <v>0</v>
      </c>
      <c r="DA83" s="86">
        <f t="shared" si="65"/>
        <v>0</v>
      </c>
      <c r="DB83" s="86">
        <f t="shared" si="65"/>
        <v>0</v>
      </c>
      <c r="DC83" s="86">
        <f t="shared" si="65"/>
        <v>0</v>
      </c>
      <c r="DD83" s="86">
        <f t="shared" si="65"/>
        <v>0</v>
      </c>
      <c r="DE83" s="87">
        <f t="shared" si="65"/>
        <v>0</v>
      </c>
      <c r="DG83" s="81"/>
      <c r="DH83" s="92" t="str">
        <f t="shared" ref="DH83:DH117" si="93">$C83</f>
        <v>Magazine Advertising</v>
      </c>
      <c r="DI83" s="83"/>
      <c r="DJ83" s="88">
        <f t="shared" si="87"/>
        <v>0</v>
      </c>
      <c r="DK83" s="88">
        <f t="shared" si="87"/>
        <v>0</v>
      </c>
      <c r="DL83" s="89">
        <f t="shared" si="87"/>
        <v>0</v>
      </c>
      <c r="DM83" s="90">
        <f t="shared" si="87"/>
        <v>0</v>
      </c>
      <c r="DN83" s="90">
        <f t="shared" si="87"/>
        <v>0</v>
      </c>
      <c r="DO83" s="90" t="str">
        <f t="shared" si="87"/>
        <v/>
      </c>
      <c r="DP83" s="90" t="str">
        <f t="shared" si="87"/>
        <v/>
      </c>
      <c r="DQ83" s="90" t="str">
        <f t="shared" si="87"/>
        <v/>
      </c>
      <c r="DR83" s="90" t="str">
        <f t="shared" si="87"/>
        <v/>
      </c>
      <c r="DS83" s="90" t="str">
        <f t="shared" si="87"/>
        <v/>
      </c>
      <c r="DT83" s="90" t="str">
        <f t="shared" si="87"/>
        <v/>
      </c>
      <c r="DU83" s="90" t="str">
        <f t="shared" si="87"/>
        <v/>
      </c>
      <c r="DV83" s="90" t="str">
        <f t="shared" si="87"/>
        <v/>
      </c>
      <c r="DW83" s="91" t="str">
        <f t="shared" si="87"/>
        <v/>
      </c>
      <c r="DY83" s="180">
        <f t="shared" si="61"/>
        <v>12</v>
      </c>
      <c r="DZ83" s="180" t="str">
        <f t="shared" si="62"/>
        <v>Magazine Advertising</v>
      </c>
      <c r="EA83" s="181">
        <f t="shared" si="63"/>
        <v>3700</v>
      </c>
    </row>
    <row r="84" spans="2:131" ht="11.85" customHeight="1" x14ac:dyDescent="0.15">
      <c r="B84" s="81"/>
      <c r="C84" s="92" t="s">
        <v>151</v>
      </c>
      <c r="D84" s="83"/>
      <c r="E84" s="84">
        <f t="shared" si="67"/>
        <v>19817</v>
      </c>
      <c r="F84" s="84">
        <f t="shared" si="68"/>
        <v>19817</v>
      </c>
      <c r="G84" s="85">
        <f>SUM('⑴ IS(Subtotal-Dert.)'!G84,'⑵ IS(Subtotal-Undis.)'!G84)</f>
        <v>6440</v>
      </c>
      <c r="H84" s="86">
        <f>SUM('⑴ IS(Subtotal-Dert.)'!H84,'⑵ IS(Subtotal-Undis.)'!H84)</f>
        <v>9016</v>
      </c>
      <c r="I84" s="86">
        <f>SUM('⑴ IS(Subtotal-Dert.)'!I84,'⑵ IS(Subtotal-Undis.)'!I84)</f>
        <v>4361</v>
      </c>
      <c r="J84" s="86">
        <f>SUM('⑴ IS(Subtotal-Dert.)'!J84,'⑵ IS(Subtotal-Undis.)'!J84)</f>
        <v>0</v>
      </c>
      <c r="K84" s="86">
        <f>SUM('⑴ IS(Subtotal-Dert.)'!K84,'⑵ IS(Subtotal-Undis.)'!K84)</f>
        <v>0</v>
      </c>
      <c r="L84" s="86">
        <f>SUM('⑴ IS(Subtotal-Dert.)'!L84,'⑵ IS(Subtotal-Undis.)'!L84)</f>
        <v>0</v>
      </c>
      <c r="M84" s="86">
        <f>SUM('⑴ IS(Subtotal-Dert.)'!M84,'⑵ IS(Subtotal-Undis.)'!M84)</f>
        <v>0</v>
      </c>
      <c r="N84" s="86">
        <f>SUM('⑴ IS(Subtotal-Dert.)'!N84,'⑵ IS(Subtotal-Undis.)'!N84)</f>
        <v>0</v>
      </c>
      <c r="O84" s="86">
        <f>SUM('⑴ IS(Subtotal-Dert.)'!O84,'⑵ IS(Subtotal-Undis.)'!O84)</f>
        <v>0</v>
      </c>
      <c r="P84" s="86">
        <f>SUM('⑴ IS(Subtotal-Dert.)'!P84,'⑵ IS(Subtotal-Undis.)'!P84)</f>
        <v>0</v>
      </c>
      <c r="Q84" s="86">
        <f>SUM('⑴ IS(Subtotal-Dert.)'!Q84,'⑵ IS(Subtotal-Undis.)'!Q84)</f>
        <v>0</v>
      </c>
      <c r="R84" s="87">
        <f>SUM('⑴ IS(Subtotal-Dert.)'!R84,'⑵ IS(Subtotal-Undis.)'!R84)</f>
        <v>0</v>
      </c>
      <c r="T84" s="81"/>
      <c r="U84" s="92" t="str">
        <f t="shared" si="88"/>
        <v>Maintenance Contract</v>
      </c>
      <c r="V84" s="83"/>
      <c r="W84" s="84">
        <f t="shared" si="69"/>
        <v>73438</v>
      </c>
      <c r="X84" s="84">
        <f t="shared" si="70"/>
        <v>24782</v>
      </c>
      <c r="Y84" s="85">
        <f>SUM('⑴ IS(Subtotal-Dert.)'!Y84,'⑵ IS(Subtotal-Undis.)'!Y84)</f>
        <v>4689</v>
      </c>
      <c r="Z84" s="86">
        <f>SUM('⑴ IS(Subtotal-Dert.)'!Z84,'⑵ IS(Subtotal-Undis.)'!Z84)</f>
        <v>5454</v>
      </c>
      <c r="AA84" s="86">
        <f>SUM('⑴ IS(Subtotal-Dert.)'!AA84,'⑵ IS(Subtotal-Undis.)'!AA84)</f>
        <v>14639</v>
      </c>
      <c r="AB84" s="86">
        <f>SUM('⑴ IS(Subtotal-Dert.)'!AB84,'⑵ IS(Subtotal-Undis.)'!AB84)</f>
        <v>5269</v>
      </c>
      <c r="AC84" s="86">
        <f>SUM('⑴ IS(Subtotal-Dert.)'!AC84,'⑵ IS(Subtotal-Undis.)'!AC84)</f>
        <v>4874</v>
      </c>
      <c r="AD84" s="86">
        <f>SUM('⑴ IS(Subtotal-Dert.)'!AD84,'⑵ IS(Subtotal-Undis.)'!AD84)</f>
        <v>6269</v>
      </c>
      <c r="AE84" s="86">
        <f>SUM('⑴ IS(Subtotal-Dert.)'!AE84,'⑵ IS(Subtotal-Undis.)'!AE84)</f>
        <v>4689</v>
      </c>
      <c r="AF84" s="86">
        <f>SUM('⑴ IS(Subtotal-Dert.)'!AF84,'⑵ IS(Subtotal-Undis.)'!AF84)</f>
        <v>5454</v>
      </c>
      <c r="AG84" s="86">
        <f>SUM('⑴ IS(Subtotal-Dert.)'!AG84,'⑵ IS(Subtotal-Undis.)'!AG84)</f>
        <v>5689</v>
      </c>
      <c r="AH84" s="86">
        <f>SUM('⑴ IS(Subtotal-Dert.)'!AH84,'⑵ IS(Subtotal-Undis.)'!AH84)</f>
        <v>5269</v>
      </c>
      <c r="AI84" s="86">
        <f>SUM('⑴ IS(Subtotal-Dert.)'!AI84,'⑵ IS(Subtotal-Undis.)'!AI84)</f>
        <v>4874</v>
      </c>
      <c r="AJ84" s="87">
        <f>SUM('⑴ IS(Subtotal-Dert.)'!AJ84,'⑵ IS(Subtotal-Undis.)'!AJ84)</f>
        <v>6269</v>
      </c>
      <c r="AL84" s="81"/>
      <c r="AM84" s="92" t="str">
        <f t="shared" si="89"/>
        <v>Maintenance Contract</v>
      </c>
      <c r="AN84" s="83"/>
      <c r="AO84" s="84">
        <f t="shared" si="71"/>
        <v>50699.479999999996</v>
      </c>
      <c r="AP84" s="84">
        <f t="shared" si="72"/>
        <v>11691.779999999999</v>
      </c>
      <c r="AQ84" s="85">
        <f>SUM('⑴ IS(Subtotal-Dert.)'!AQ84,'⑵ IS(Subtotal-Undis.)'!AQ84)</f>
        <v>3364.79</v>
      </c>
      <c r="AR84" s="86">
        <f>SUM('⑴ IS(Subtotal-Dert.)'!AR84,'⑵ IS(Subtotal-Undis.)'!AR84)</f>
        <v>1743.57</v>
      </c>
      <c r="AS84" s="86">
        <f>SUM('⑴ IS(Subtotal-Dert.)'!AS84,'⑵ IS(Subtotal-Undis.)'!AS84)</f>
        <v>6583.42</v>
      </c>
      <c r="AT84" s="86">
        <f>SUM('⑴ IS(Subtotal-Dert.)'!AT84,'⑵ IS(Subtotal-Undis.)'!AT84)</f>
        <v>1924.68</v>
      </c>
      <c r="AU84" s="86">
        <f>SUM('⑴ IS(Subtotal-Dert.)'!AU84,'⑵ IS(Subtotal-Undis.)'!AU84)</f>
        <v>3755.66</v>
      </c>
      <c r="AV84" s="86">
        <f>SUM('⑴ IS(Subtotal-Dert.)'!AV84,'⑵ IS(Subtotal-Undis.)'!AV84)</f>
        <v>3060.37</v>
      </c>
      <c r="AW84" s="86">
        <f>SUM('⑴ IS(Subtotal-Dert.)'!AW84,'⑵ IS(Subtotal-Undis.)'!AW84)</f>
        <v>5531.28</v>
      </c>
      <c r="AX84" s="86">
        <f>SUM('⑴ IS(Subtotal-Dert.)'!AX84,'⑵ IS(Subtotal-Undis.)'!AX84)</f>
        <v>5270.89</v>
      </c>
      <c r="AY84" s="86">
        <f>SUM('⑴ IS(Subtotal-Dert.)'!AY84,'⑵ IS(Subtotal-Undis.)'!AY84)</f>
        <v>4487.12</v>
      </c>
      <c r="AZ84" s="86">
        <f>SUM('⑴ IS(Subtotal-Dert.)'!AZ84,'⑵ IS(Subtotal-Undis.)'!AZ84)</f>
        <v>5480.31</v>
      </c>
      <c r="BA84" s="86">
        <f>SUM('⑴ IS(Subtotal-Dert.)'!BA84,'⑵ IS(Subtotal-Undis.)'!BA84)</f>
        <v>3823.89</v>
      </c>
      <c r="BB84" s="87">
        <f>SUM('⑴ IS(Subtotal-Dert.)'!BB84,'⑵ IS(Subtotal-Undis.)'!BB84)</f>
        <v>5673.5</v>
      </c>
      <c r="BD84" s="81"/>
      <c r="BE84" s="92" t="str">
        <f t="shared" si="90"/>
        <v>Maintenance Contract</v>
      </c>
      <c r="BF84" s="83"/>
      <c r="BG84" s="84">
        <f t="shared" si="73"/>
        <v>46607.47</v>
      </c>
      <c r="BH84" s="84">
        <f t="shared" si="74"/>
        <v>11730</v>
      </c>
      <c r="BI84" s="85">
        <f>SUM('⑴ IS(Subtotal-Dert.)'!BI84,'⑵ IS(Subtotal-Undis.)'!BI84)</f>
        <v>3484</v>
      </c>
      <c r="BJ84" s="86">
        <f>SUM('⑴ IS(Subtotal-Dert.)'!BJ84,'⑵ IS(Subtotal-Undis.)'!BJ84)</f>
        <v>3523</v>
      </c>
      <c r="BK84" s="86">
        <f>SUM('⑴ IS(Subtotal-Dert.)'!BK84,'⑵ IS(Subtotal-Undis.)'!BK84)</f>
        <v>4723</v>
      </c>
      <c r="BL84" s="86">
        <f>SUM('⑴ IS(Subtotal-Dert.)'!BL84,'⑵ IS(Subtotal-Undis.)'!BL84)</f>
        <v>3826</v>
      </c>
      <c r="BM84" s="86">
        <f>SUM('⑴ IS(Subtotal-Dert.)'!BM84,'⑵ IS(Subtotal-Undis.)'!BM84)</f>
        <v>3282</v>
      </c>
      <c r="BN84" s="86">
        <f>SUM('⑴ IS(Subtotal-Dert.)'!BN84,'⑵ IS(Subtotal-Undis.)'!BN84)</f>
        <v>2657</v>
      </c>
      <c r="BO84" s="86">
        <f>SUM('⑴ IS(Subtotal-Dert.)'!BO84,'⑵ IS(Subtotal-Undis.)'!BO84)</f>
        <v>5147</v>
      </c>
      <c r="BP84" s="86">
        <f>SUM('⑴ IS(Subtotal-Dert.)'!BP84,'⑵ IS(Subtotal-Undis.)'!BP84)</f>
        <v>3460</v>
      </c>
      <c r="BQ84" s="86">
        <f>SUM('⑴ IS(Subtotal-Dert.)'!BQ84,'⑵ IS(Subtotal-Undis.)'!BQ84)</f>
        <v>3413</v>
      </c>
      <c r="BR84" s="86">
        <f>SUM('⑴ IS(Subtotal-Dert.)'!BR84,'⑵ IS(Subtotal-Undis.)'!BR84)</f>
        <v>3438</v>
      </c>
      <c r="BS84" s="86">
        <f>SUM('⑴ IS(Subtotal-Dert.)'!BS84,'⑵ IS(Subtotal-Undis.)'!BS84)</f>
        <v>4352.1000000000004</v>
      </c>
      <c r="BT84" s="87">
        <f>SUM('⑴ IS(Subtotal-Dert.)'!BT84,'⑵ IS(Subtotal-Undis.)'!BT84)</f>
        <v>5302.37</v>
      </c>
      <c r="BV84" s="81"/>
      <c r="BW84" s="92" t="str">
        <f t="shared" si="91"/>
        <v>Maintenance Contract</v>
      </c>
      <c r="BX84" s="83"/>
      <c r="BY84" s="84">
        <f t="shared" si="16"/>
        <v>19817</v>
      </c>
      <c r="BZ84" s="85">
        <f t="shared" si="75"/>
        <v>19817</v>
      </c>
      <c r="CA84" s="86">
        <f t="shared" si="76"/>
        <v>0</v>
      </c>
      <c r="CB84" s="86">
        <f t="shared" si="77"/>
        <v>0</v>
      </c>
      <c r="CC84" s="86">
        <f t="shared" si="78"/>
        <v>0</v>
      </c>
      <c r="CD84" s="84">
        <f t="shared" si="4"/>
        <v>73438</v>
      </c>
      <c r="CE84" s="85">
        <f t="shared" si="79"/>
        <v>24782</v>
      </c>
      <c r="CF84" s="86">
        <f t="shared" si="80"/>
        <v>16412</v>
      </c>
      <c r="CG84" s="86">
        <f t="shared" si="81"/>
        <v>15832</v>
      </c>
      <c r="CH84" s="86">
        <f t="shared" si="82"/>
        <v>16412</v>
      </c>
      <c r="CI84" s="84">
        <f t="shared" si="5"/>
        <v>50699.479999999996</v>
      </c>
      <c r="CJ84" s="85">
        <f t="shared" si="83"/>
        <v>11691.779999999999</v>
      </c>
      <c r="CK84" s="86">
        <f t="shared" si="84"/>
        <v>8740.7099999999991</v>
      </c>
      <c r="CL84" s="86">
        <f t="shared" si="85"/>
        <v>15289.29</v>
      </c>
      <c r="CM84" s="87">
        <f t="shared" si="86"/>
        <v>14977.7</v>
      </c>
      <c r="CO84" s="81"/>
      <c r="CP84" s="92" t="str">
        <f t="shared" si="92"/>
        <v>Maintenance Contract</v>
      </c>
      <c r="CQ84" s="83"/>
      <c r="CR84" s="84">
        <f t="shared" si="66"/>
        <v>-53621</v>
      </c>
      <c r="CS84" s="84">
        <f t="shared" si="66"/>
        <v>-4965</v>
      </c>
      <c r="CT84" s="85">
        <f t="shared" si="65"/>
        <v>1751</v>
      </c>
      <c r="CU84" s="86">
        <f t="shared" si="65"/>
        <v>3562</v>
      </c>
      <c r="CV84" s="86">
        <f t="shared" si="65"/>
        <v>-10278</v>
      </c>
      <c r="CW84" s="86">
        <f t="shared" ref="CW84:DE112" si="94">J84-AB84</f>
        <v>-5269</v>
      </c>
      <c r="CX84" s="86">
        <f t="shared" si="94"/>
        <v>-4874</v>
      </c>
      <c r="CY84" s="86">
        <f t="shared" si="94"/>
        <v>-6269</v>
      </c>
      <c r="CZ84" s="86">
        <f t="shared" si="94"/>
        <v>-4689</v>
      </c>
      <c r="DA84" s="86">
        <f t="shared" si="94"/>
        <v>-5454</v>
      </c>
      <c r="DB84" s="86">
        <f t="shared" si="94"/>
        <v>-5689</v>
      </c>
      <c r="DC84" s="86">
        <f t="shared" si="94"/>
        <v>-5269</v>
      </c>
      <c r="DD84" s="86">
        <f t="shared" si="94"/>
        <v>-4874</v>
      </c>
      <c r="DE84" s="87">
        <f t="shared" si="94"/>
        <v>-6269</v>
      </c>
      <c r="DG84" s="81"/>
      <c r="DH84" s="92" t="str">
        <f t="shared" si="93"/>
        <v>Maintenance Contract</v>
      </c>
      <c r="DI84" s="83"/>
      <c r="DJ84" s="88">
        <f t="shared" si="87"/>
        <v>0.26984667338435142</v>
      </c>
      <c r="DK84" s="88">
        <f t="shared" si="87"/>
        <v>0.79965297393269308</v>
      </c>
      <c r="DL84" s="89">
        <f t="shared" si="87"/>
        <v>1.3734271699722755</v>
      </c>
      <c r="DM84" s="90">
        <f t="shared" si="87"/>
        <v>1.6530986431976531</v>
      </c>
      <c r="DN84" s="90">
        <f t="shared" si="87"/>
        <v>0.29790286221736462</v>
      </c>
      <c r="DO84" s="90">
        <f t="shared" si="87"/>
        <v>0</v>
      </c>
      <c r="DP84" s="90">
        <f t="shared" si="87"/>
        <v>0</v>
      </c>
      <c r="DQ84" s="90">
        <f t="shared" si="87"/>
        <v>0</v>
      </c>
      <c r="DR84" s="90">
        <f t="shared" si="87"/>
        <v>0</v>
      </c>
      <c r="DS84" s="90">
        <f t="shared" si="87"/>
        <v>0</v>
      </c>
      <c r="DT84" s="90">
        <f t="shared" si="87"/>
        <v>0</v>
      </c>
      <c r="DU84" s="90">
        <f t="shared" si="87"/>
        <v>0</v>
      </c>
      <c r="DV84" s="90">
        <f t="shared" si="87"/>
        <v>0</v>
      </c>
      <c r="DW84" s="91">
        <f t="shared" si="87"/>
        <v>0</v>
      </c>
      <c r="DY84" s="180">
        <f t="shared" si="61"/>
        <v>5</v>
      </c>
      <c r="DZ84" s="180" t="str">
        <f t="shared" si="62"/>
        <v>Maintenance Contract</v>
      </c>
      <c r="EA84" s="181">
        <f t="shared" si="63"/>
        <v>10278</v>
      </c>
    </row>
    <row r="85" spans="2:131" ht="11.85" customHeight="1" x14ac:dyDescent="0.15">
      <c r="B85" s="81"/>
      <c r="C85" s="92" t="s">
        <v>152</v>
      </c>
      <c r="D85" s="83"/>
      <c r="E85" s="84">
        <f t="shared" si="67"/>
        <v>0</v>
      </c>
      <c r="F85" s="84">
        <f t="shared" si="68"/>
        <v>0</v>
      </c>
      <c r="G85" s="85">
        <f>SUM('⑴ IS(Subtotal-Dert.)'!G85,'⑵ IS(Subtotal-Undis.)'!G85)</f>
        <v>0</v>
      </c>
      <c r="H85" s="86">
        <f>SUM('⑴ IS(Subtotal-Dert.)'!H85,'⑵ IS(Subtotal-Undis.)'!H85)</f>
        <v>0</v>
      </c>
      <c r="I85" s="86">
        <f>SUM('⑴ IS(Subtotal-Dert.)'!I85,'⑵ IS(Subtotal-Undis.)'!I85)</f>
        <v>0</v>
      </c>
      <c r="J85" s="86">
        <f>SUM('⑴ IS(Subtotal-Dert.)'!J85,'⑵ IS(Subtotal-Undis.)'!J85)</f>
        <v>0</v>
      </c>
      <c r="K85" s="86">
        <f>SUM('⑴ IS(Subtotal-Dert.)'!K85,'⑵ IS(Subtotal-Undis.)'!K85)</f>
        <v>0</v>
      </c>
      <c r="L85" s="86">
        <f>SUM('⑴ IS(Subtotal-Dert.)'!L85,'⑵ IS(Subtotal-Undis.)'!L85)</f>
        <v>0</v>
      </c>
      <c r="M85" s="86">
        <f>SUM('⑴ IS(Subtotal-Dert.)'!M85,'⑵ IS(Subtotal-Undis.)'!M85)</f>
        <v>0</v>
      </c>
      <c r="N85" s="86">
        <f>SUM('⑴ IS(Subtotal-Dert.)'!N85,'⑵ IS(Subtotal-Undis.)'!N85)</f>
        <v>0</v>
      </c>
      <c r="O85" s="86">
        <f>SUM('⑴ IS(Subtotal-Dert.)'!O85,'⑵ IS(Subtotal-Undis.)'!O85)</f>
        <v>0</v>
      </c>
      <c r="P85" s="86">
        <f>SUM('⑴ IS(Subtotal-Dert.)'!P85,'⑵ IS(Subtotal-Undis.)'!P85)</f>
        <v>0</v>
      </c>
      <c r="Q85" s="86">
        <f>SUM('⑴ IS(Subtotal-Dert.)'!Q85,'⑵ IS(Subtotal-Undis.)'!Q85)</f>
        <v>0</v>
      </c>
      <c r="R85" s="87">
        <f>SUM('⑴ IS(Subtotal-Dert.)'!R85,'⑵ IS(Subtotal-Undis.)'!R85)</f>
        <v>0</v>
      </c>
      <c r="T85" s="81"/>
      <c r="U85" s="92" t="str">
        <f t="shared" si="88"/>
        <v>Management Fee - Base</v>
      </c>
      <c r="V85" s="83"/>
      <c r="W85" s="84">
        <f t="shared" si="69"/>
        <v>0</v>
      </c>
      <c r="X85" s="84">
        <f t="shared" si="70"/>
        <v>0</v>
      </c>
      <c r="Y85" s="85">
        <f>SUM('⑴ IS(Subtotal-Dert.)'!Y85,'⑵ IS(Subtotal-Undis.)'!Y85)</f>
        <v>0</v>
      </c>
      <c r="Z85" s="86">
        <f>SUM('⑴ IS(Subtotal-Dert.)'!Z85,'⑵ IS(Subtotal-Undis.)'!Z85)</f>
        <v>0</v>
      </c>
      <c r="AA85" s="86">
        <f>SUM('⑴ IS(Subtotal-Dert.)'!AA85,'⑵ IS(Subtotal-Undis.)'!AA85)</f>
        <v>0</v>
      </c>
      <c r="AB85" s="86">
        <f>SUM('⑴ IS(Subtotal-Dert.)'!AB85,'⑵ IS(Subtotal-Undis.)'!AB85)</f>
        <v>0</v>
      </c>
      <c r="AC85" s="86">
        <f>SUM('⑴ IS(Subtotal-Dert.)'!AC85,'⑵ IS(Subtotal-Undis.)'!AC85)</f>
        <v>0</v>
      </c>
      <c r="AD85" s="86">
        <f>SUM('⑴ IS(Subtotal-Dert.)'!AD85,'⑵ IS(Subtotal-Undis.)'!AD85)</f>
        <v>0</v>
      </c>
      <c r="AE85" s="86">
        <f>SUM('⑴ IS(Subtotal-Dert.)'!AE85,'⑵ IS(Subtotal-Undis.)'!AE85)</f>
        <v>0</v>
      </c>
      <c r="AF85" s="86">
        <f>SUM('⑴ IS(Subtotal-Dert.)'!AF85,'⑵ IS(Subtotal-Undis.)'!AF85)</f>
        <v>0</v>
      </c>
      <c r="AG85" s="86">
        <f>SUM('⑴ IS(Subtotal-Dert.)'!AG85,'⑵ IS(Subtotal-Undis.)'!AG85)</f>
        <v>0</v>
      </c>
      <c r="AH85" s="86">
        <f>SUM('⑴ IS(Subtotal-Dert.)'!AH85,'⑵ IS(Subtotal-Undis.)'!AH85)</f>
        <v>0</v>
      </c>
      <c r="AI85" s="86">
        <f>SUM('⑴ IS(Subtotal-Dert.)'!AI85,'⑵ IS(Subtotal-Undis.)'!AI85)</f>
        <v>0</v>
      </c>
      <c r="AJ85" s="87">
        <f>SUM('⑴ IS(Subtotal-Dert.)'!AJ85,'⑵ IS(Subtotal-Undis.)'!AJ85)</f>
        <v>0</v>
      </c>
      <c r="AL85" s="81"/>
      <c r="AM85" s="92" t="str">
        <f t="shared" si="89"/>
        <v>Management Fee - Base</v>
      </c>
      <c r="AN85" s="83"/>
      <c r="AO85" s="84">
        <f t="shared" si="71"/>
        <v>0</v>
      </c>
      <c r="AP85" s="84">
        <f t="shared" si="72"/>
        <v>0</v>
      </c>
      <c r="AQ85" s="85">
        <f>SUM('⑴ IS(Subtotal-Dert.)'!AQ85,'⑵ IS(Subtotal-Undis.)'!AQ85)</f>
        <v>0</v>
      </c>
      <c r="AR85" s="86">
        <f>SUM('⑴ IS(Subtotal-Dert.)'!AR85,'⑵ IS(Subtotal-Undis.)'!AR85)</f>
        <v>0</v>
      </c>
      <c r="AS85" s="86">
        <f>SUM('⑴ IS(Subtotal-Dert.)'!AS85,'⑵ IS(Subtotal-Undis.)'!AS85)</f>
        <v>0</v>
      </c>
      <c r="AT85" s="86">
        <f>SUM('⑴ IS(Subtotal-Dert.)'!AT85,'⑵ IS(Subtotal-Undis.)'!AT85)</f>
        <v>0</v>
      </c>
      <c r="AU85" s="86">
        <f>SUM('⑴ IS(Subtotal-Dert.)'!AU85,'⑵ IS(Subtotal-Undis.)'!AU85)</f>
        <v>0</v>
      </c>
      <c r="AV85" s="86">
        <f>SUM('⑴ IS(Subtotal-Dert.)'!AV85,'⑵ IS(Subtotal-Undis.)'!AV85)</f>
        <v>0</v>
      </c>
      <c r="AW85" s="86">
        <f>SUM('⑴ IS(Subtotal-Dert.)'!AW85,'⑵ IS(Subtotal-Undis.)'!AW85)</f>
        <v>0</v>
      </c>
      <c r="AX85" s="86">
        <f>SUM('⑴ IS(Subtotal-Dert.)'!AX85,'⑵ IS(Subtotal-Undis.)'!AX85)</f>
        <v>0</v>
      </c>
      <c r="AY85" s="86">
        <f>SUM('⑴ IS(Subtotal-Dert.)'!AY85,'⑵ IS(Subtotal-Undis.)'!AY85)</f>
        <v>0</v>
      </c>
      <c r="AZ85" s="86">
        <f>SUM('⑴ IS(Subtotal-Dert.)'!AZ85,'⑵ IS(Subtotal-Undis.)'!AZ85)</f>
        <v>0</v>
      </c>
      <c r="BA85" s="86">
        <f>SUM('⑴ IS(Subtotal-Dert.)'!BA85,'⑵ IS(Subtotal-Undis.)'!BA85)</f>
        <v>0</v>
      </c>
      <c r="BB85" s="87">
        <f>SUM('⑴ IS(Subtotal-Dert.)'!BB85,'⑵ IS(Subtotal-Undis.)'!BB85)</f>
        <v>0</v>
      </c>
      <c r="BD85" s="81"/>
      <c r="BE85" s="92" t="str">
        <f t="shared" si="90"/>
        <v>Management Fee - Base</v>
      </c>
      <c r="BF85" s="83"/>
      <c r="BG85" s="84">
        <f t="shared" si="73"/>
        <v>0</v>
      </c>
      <c r="BH85" s="84">
        <f t="shared" si="74"/>
        <v>0</v>
      </c>
      <c r="BI85" s="85">
        <f>SUM('⑴ IS(Subtotal-Dert.)'!BI85,'⑵ IS(Subtotal-Undis.)'!BI85)</f>
        <v>0</v>
      </c>
      <c r="BJ85" s="86">
        <f>SUM('⑴ IS(Subtotal-Dert.)'!BJ85,'⑵ IS(Subtotal-Undis.)'!BJ85)</f>
        <v>0</v>
      </c>
      <c r="BK85" s="86">
        <f>SUM('⑴ IS(Subtotal-Dert.)'!BK85,'⑵ IS(Subtotal-Undis.)'!BK85)</f>
        <v>0</v>
      </c>
      <c r="BL85" s="86">
        <f>SUM('⑴ IS(Subtotal-Dert.)'!BL85,'⑵ IS(Subtotal-Undis.)'!BL85)</f>
        <v>0</v>
      </c>
      <c r="BM85" s="86">
        <f>SUM('⑴ IS(Subtotal-Dert.)'!BM85,'⑵ IS(Subtotal-Undis.)'!BM85)</f>
        <v>0</v>
      </c>
      <c r="BN85" s="86">
        <f>SUM('⑴ IS(Subtotal-Dert.)'!BN85,'⑵ IS(Subtotal-Undis.)'!BN85)</f>
        <v>0</v>
      </c>
      <c r="BO85" s="86">
        <f>SUM('⑴ IS(Subtotal-Dert.)'!BO85,'⑵ IS(Subtotal-Undis.)'!BO85)</f>
        <v>0</v>
      </c>
      <c r="BP85" s="86">
        <f>SUM('⑴ IS(Subtotal-Dert.)'!BP85,'⑵ IS(Subtotal-Undis.)'!BP85)</f>
        <v>0</v>
      </c>
      <c r="BQ85" s="86">
        <f>SUM('⑴ IS(Subtotal-Dert.)'!BQ85,'⑵ IS(Subtotal-Undis.)'!BQ85)</f>
        <v>0</v>
      </c>
      <c r="BR85" s="86">
        <f>SUM('⑴ IS(Subtotal-Dert.)'!BR85,'⑵ IS(Subtotal-Undis.)'!BR85)</f>
        <v>0</v>
      </c>
      <c r="BS85" s="86">
        <f>SUM('⑴ IS(Subtotal-Dert.)'!BS85,'⑵ IS(Subtotal-Undis.)'!BS85)</f>
        <v>0</v>
      </c>
      <c r="BT85" s="87">
        <f>SUM('⑴ IS(Subtotal-Dert.)'!BT85,'⑵ IS(Subtotal-Undis.)'!BT85)</f>
        <v>0</v>
      </c>
      <c r="BV85" s="81"/>
      <c r="BW85" s="92" t="str">
        <f t="shared" si="91"/>
        <v>Management Fee - Base</v>
      </c>
      <c r="BX85" s="83"/>
      <c r="BY85" s="84">
        <f t="shared" si="16"/>
        <v>0</v>
      </c>
      <c r="BZ85" s="85">
        <f t="shared" si="75"/>
        <v>0</v>
      </c>
      <c r="CA85" s="86">
        <f t="shared" si="76"/>
        <v>0</v>
      </c>
      <c r="CB85" s="86">
        <f t="shared" si="77"/>
        <v>0</v>
      </c>
      <c r="CC85" s="86">
        <f t="shared" si="78"/>
        <v>0</v>
      </c>
      <c r="CD85" s="84">
        <f t="shared" si="4"/>
        <v>0</v>
      </c>
      <c r="CE85" s="85">
        <f t="shared" si="79"/>
        <v>0</v>
      </c>
      <c r="CF85" s="86">
        <f t="shared" si="80"/>
        <v>0</v>
      </c>
      <c r="CG85" s="86">
        <f t="shared" si="81"/>
        <v>0</v>
      </c>
      <c r="CH85" s="86">
        <f t="shared" si="82"/>
        <v>0</v>
      </c>
      <c r="CI85" s="84">
        <f t="shared" si="5"/>
        <v>0</v>
      </c>
      <c r="CJ85" s="85">
        <f t="shared" si="83"/>
        <v>0</v>
      </c>
      <c r="CK85" s="86">
        <f t="shared" si="84"/>
        <v>0</v>
      </c>
      <c r="CL85" s="86">
        <f t="shared" si="85"/>
        <v>0</v>
      </c>
      <c r="CM85" s="87">
        <f t="shared" si="86"/>
        <v>0</v>
      </c>
      <c r="CO85" s="81"/>
      <c r="CP85" s="92" t="str">
        <f t="shared" si="92"/>
        <v>Management Fee - Base</v>
      </c>
      <c r="CQ85" s="83"/>
      <c r="CR85" s="84">
        <f t="shared" si="66"/>
        <v>0</v>
      </c>
      <c r="CS85" s="84">
        <f t="shared" si="66"/>
        <v>0</v>
      </c>
      <c r="CT85" s="85">
        <f t="shared" si="66"/>
        <v>0</v>
      </c>
      <c r="CU85" s="86">
        <f t="shared" si="66"/>
        <v>0</v>
      </c>
      <c r="CV85" s="86">
        <f t="shared" si="66"/>
        <v>0</v>
      </c>
      <c r="CW85" s="86">
        <f t="shared" si="94"/>
        <v>0</v>
      </c>
      <c r="CX85" s="86">
        <f t="shared" si="94"/>
        <v>0</v>
      </c>
      <c r="CY85" s="86">
        <f t="shared" si="94"/>
        <v>0</v>
      </c>
      <c r="CZ85" s="86">
        <f t="shared" si="94"/>
        <v>0</v>
      </c>
      <c r="DA85" s="86">
        <f t="shared" si="94"/>
        <v>0</v>
      </c>
      <c r="DB85" s="86">
        <f t="shared" si="94"/>
        <v>0</v>
      </c>
      <c r="DC85" s="86">
        <f t="shared" si="94"/>
        <v>0</v>
      </c>
      <c r="DD85" s="86">
        <f t="shared" si="94"/>
        <v>0</v>
      </c>
      <c r="DE85" s="87">
        <f t="shared" si="94"/>
        <v>0</v>
      </c>
      <c r="DG85" s="81"/>
      <c r="DH85" s="92" t="str">
        <f t="shared" si="93"/>
        <v>Management Fee - Base</v>
      </c>
      <c r="DI85" s="83"/>
      <c r="DJ85" s="88" t="str">
        <f t="shared" si="87"/>
        <v/>
      </c>
      <c r="DK85" s="88" t="str">
        <f t="shared" si="87"/>
        <v/>
      </c>
      <c r="DL85" s="89" t="str">
        <f t="shared" si="87"/>
        <v/>
      </c>
      <c r="DM85" s="90" t="str">
        <f t="shared" si="87"/>
        <v/>
      </c>
      <c r="DN85" s="90" t="str">
        <f t="shared" si="87"/>
        <v/>
      </c>
      <c r="DO85" s="90" t="str">
        <f t="shared" si="87"/>
        <v/>
      </c>
      <c r="DP85" s="90" t="str">
        <f t="shared" si="87"/>
        <v/>
      </c>
      <c r="DQ85" s="90" t="str">
        <f t="shared" si="87"/>
        <v/>
      </c>
      <c r="DR85" s="90" t="str">
        <f t="shared" si="87"/>
        <v/>
      </c>
      <c r="DS85" s="90" t="str">
        <f t="shared" si="87"/>
        <v/>
      </c>
      <c r="DT85" s="90" t="str">
        <f t="shared" si="87"/>
        <v/>
      </c>
      <c r="DU85" s="90" t="str">
        <f t="shared" si="87"/>
        <v/>
      </c>
      <c r="DV85" s="90" t="str">
        <f t="shared" si="87"/>
        <v/>
      </c>
      <c r="DW85" s="91" t="str">
        <f t="shared" si="87"/>
        <v/>
      </c>
      <c r="DY85" s="180">
        <f t="shared" si="61"/>
        <v>56</v>
      </c>
      <c r="DZ85" s="180" t="str">
        <f t="shared" si="62"/>
        <v>Management Fee - Base</v>
      </c>
      <c r="EA85" s="181">
        <f t="shared" si="63"/>
        <v>0</v>
      </c>
    </row>
    <row r="86" spans="2:131" ht="11.85" customHeight="1" x14ac:dyDescent="0.15">
      <c r="B86" s="81"/>
      <c r="C86" s="92" t="s">
        <v>153</v>
      </c>
      <c r="D86" s="83"/>
      <c r="E86" s="84">
        <f t="shared" si="67"/>
        <v>0</v>
      </c>
      <c r="F86" s="84">
        <f t="shared" si="68"/>
        <v>0</v>
      </c>
      <c r="G86" s="85">
        <f>SUM('⑴ IS(Subtotal-Dert.)'!G86,'⑵ IS(Subtotal-Undis.)'!G86)</f>
        <v>0</v>
      </c>
      <c r="H86" s="86">
        <f>SUM('⑴ IS(Subtotal-Dert.)'!H86,'⑵ IS(Subtotal-Undis.)'!H86)</f>
        <v>0</v>
      </c>
      <c r="I86" s="86">
        <f>SUM('⑴ IS(Subtotal-Dert.)'!I86,'⑵ IS(Subtotal-Undis.)'!I86)</f>
        <v>0</v>
      </c>
      <c r="J86" s="86">
        <f>SUM('⑴ IS(Subtotal-Dert.)'!J86,'⑵ IS(Subtotal-Undis.)'!J86)</f>
        <v>0</v>
      </c>
      <c r="K86" s="86">
        <f>SUM('⑴ IS(Subtotal-Dert.)'!K86,'⑵ IS(Subtotal-Undis.)'!K86)</f>
        <v>0</v>
      </c>
      <c r="L86" s="86">
        <f>SUM('⑴ IS(Subtotal-Dert.)'!L86,'⑵ IS(Subtotal-Undis.)'!L86)</f>
        <v>0</v>
      </c>
      <c r="M86" s="86">
        <f>SUM('⑴ IS(Subtotal-Dert.)'!M86,'⑵ IS(Subtotal-Undis.)'!M86)</f>
        <v>0</v>
      </c>
      <c r="N86" s="86">
        <f>SUM('⑴ IS(Subtotal-Dert.)'!N86,'⑵ IS(Subtotal-Undis.)'!N86)</f>
        <v>0</v>
      </c>
      <c r="O86" s="86">
        <f>SUM('⑴ IS(Subtotal-Dert.)'!O86,'⑵ IS(Subtotal-Undis.)'!O86)</f>
        <v>0</v>
      </c>
      <c r="P86" s="86">
        <f>SUM('⑴ IS(Subtotal-Dert.)'!P86,'⑵ IS(Subtotal-Undis.)'!P86)</f>
        <v>0</v>
      </c>
      <c r="Q86" s="86">
        <f>SUM('⑴ IS(Subtotal-Dert.)'!Q86,'⑵ IS(Subtotal-Undis.)'!Q86)</f>
        <v>0</v>
      </c>
      <c r="R86" s="87">
        <f>SUM('⑴ IS(Subtotal-Dert.)'!R86,'⑵ IS(Subtotal-Undis.)'!R86)</f>
        <v>0</v>
      </c>
      <c r="T86" s="81"/>
      <c r="U86" s="92" t="str">
        <f t="shared" si="88"/>
        <v>Menu &amp; Beverage Lists</v>
      </c>
      <c r="V86" s="83"/>
      <c r="W86" s="84">
        <f t="shared" si="69"/>
        <v>0</v>
      </c>
      <c r="X86" s="84">
        <f t="shared" si="70"/>
        <v>0</v>
      </c>
      <c r="Y86" s="85">
        <f>SUM('⑴ IS(Subtotal-Dert.)'!Y86,'⑵ IS(Subtotal-Undis.)'!Y86)</f>
        <v>0</v>
      </c>
      <c r="Z86" s="86">
        <f>SUM('⑴ IS(Subtotal-Dert.)'!Z86,'⑵ IS(Subtotal-Undis.)'!Z86)</f>
        <v>0</v>
      </c>
      <c r="AA86" s="86">
        <f>SUM('⑴ IS(Subtotal-Dert.)'!AA86,'⑵ IS(Subtotal-Undis.)'!AA86)</f>
        <v>0</v>
      </c>
      <c r="AB86" s="86">
        <f>SUM('⑴ IS(Subtotal-Dert.)'!AB86,'⑵ IS(Subtotal-Undis.)'!AB86)</f>
        <v>0</v>
      </c>
      <c r="AC86" s="86">
        <f>SUM('⑴ IS(Subtotal-Dert.)'!AC86,'⑵ IS(Subtotal-Undis.)'!AC86)</f>
        <v>0</v>
      </c>
      <c r="AD86" s="86">
        <f>SUM('⑴ IS(Subtotal-Dert.)'!AD86,'⑵ IS(Subtotal-Undis.)'!AD86)</f>
        <v>0</v>
      </c>
      <c r="AE86" s="86">
        <f>SUM('⑴ IS(Subtotal-Dert.)'!AE86,'⑵ IS(Subtotal-Undis.)'!AE86)</f>
        <v>0</v>
      </c>
      <c r="AF86" s="86">
        <f>SUM('⑴ IS(Subtotal-Dert.)'!AF86,'⑵ IS(Subtotal-Undis.)'!AF86)</f>
        <v>0</v>
      </c>
      <c r="AG86" s="86">
        <f>SUM('⑴ IS(Subtotal-Dert.)'!AG86,'⑵ IS(Subtotal-Undis.)'!AG86)</f>
        <v>0</v>
      </c>
      <c r="AH86" s="86">
        <f>SUM('⑴ IS(Subtotal-Dert.)'!AH86,'⑵ IS(Subtotal-Undis.)'!AH86)</f>
        <v>0</v>
      </c>
      <c r="AI86" s="86">
        <f>SUM('⑴ IS(Subtotal-Dert.)'!AI86,'⑵ IS(Subtotal-Undis.)'!AI86)</f>
        <v>0</v>
      </c>
      <c r="AJ86" s="87">
        <f>SUM('⑴ IS(Subtotal-Dert.)'!AJ86,'⑵ IS(Subtotal-Undis.)'!AJ86)</f>
        <v>0</v>
      </c>
      <c r="AL86" s="81"/>
      <c r="AM86" s="92" t="str">
        <f t="shared" si="89"/>
        <v>Menu &amp; Beverage Lists</v>
      </c>
      <c r="AN86" s="83"/>
      <c r="AO86" s="84">
        <f t="shared" si="71"/>
        <v>0</v>
      </c>
      <c r="AP86" s="84">
        <f t="shared" si="72"/>
        <v>0</v>
      </c>
      <c r="AQ86" s="85">
        <f>SUM('⑴ IS(Subtotal-Dert.)'!AQ86,'⑵ IS(Subtotal-Undis.)'!AQ86)</f>
        <v>0</v>
      </c>
      <c r="AR86" s="86">
        <f>SUM('⑴ IS(Subtotal-Dert.)'!AR86,'⑵ IS(Subtotal-Undis.)'!AR86)</f>
        <v>0</v>
      </c>
      <c r="AS86" s="86">
        <f>SUM('⑴ IS(Subtotal-Dert.)'!AS86,'⑵ IS(Subtotal-Undis.)'!AS86)</f>
        <v>0</v>
      </c>
      <c r="AT86" s="86">
        <f>SUM('⑴ IS(Subtotal-Dert.)'!AT86,'⑵ IS(Subtotal-Undis.)'!AT86)</f>
        <v>0</v>
      </c>
      <c r="AU86" s="86">
        <f>SUM('⑴ IS(Subtotal-Dert.)'!AU86,'⑵ IS(Subtotal-Undis.)'!AU86)</f>
        <v>0</v>
      </c>
      <c r="AV86" s="86">
        <f>SUM('⑴ IS(Subtotal-Dert.)'!AV86,'⑵ IS(Subtotal-Undis.)'!AV86)</f>
        <v>0</v>
      </c>
      <c r="AW86" s="86">
        <f>SUM('⑴ IS(Subtotal-Dert.)'!AW86,'⑵ IS(Subtotal-Undis.)'!AW86)</f>
        <v>0</v>
      </c>
      <c r="AX86" s="86">
        <f>SUM('⑴ IS(Subtotal-Dert.)'!AX86,'⑵ IS(Subtotal-Undis.)'!AX86)</f>
        <v>0</v>
      </c>
      <c r="AY86" s="86">
        <f>SUM('⑴ IS(Subtotal-Dert.)'!AY86,'⑵ IS(Subtotal-Undis.)'!AY86)</f>
        <v>0</v>
      </c>
      <c r="AZ86" s="86">
        <f>SUM('⑴ IS(Subtotal-Dert.)'!AZ86,'⑵ IS(Subtotal-Undis.)'!AZ86)</f>
        <v>0</v>
      </c>
      <c r="BA86" s="86">
        <f>SUM('⑴ IS(Subtotal-Dert.)'!BA86,'⑵ IS(Subtotal-Undis.)'!BA86)</f>
        <v>0</v>
      </c>
      <c r="BB86" s="87">
        <f>SUM('⑴ IS(Subtotal-Dert.)'!BB86,'⑵ IS(Subtotal-Undis.)'!BB86)</f>
        <v>0</v>
      </c>
      <c r="BD86" s="81"/>
      <c r="BE86" s="92" t="str">
        <f t="shared" si="90"/>
        <v>Menu &amp; Beverage Lists</v>
      </c>
      <c r="BF86" s="83"/>
      <c r="BG86" s="84">
        <f t="shared" si="73"/>
        <v>0</v>
      </c>
      <c r="BH86" s="84">
        <f t="shared" si="74"/>
        <v>0</v>
      </c>
      <c r="BI86" s="85">
        <f>SUM('⑴ IS(Subtotal-Dert.)'!BI86,'⑵ IS(Subtotal-Undis.)'!BI86)</f>
        <v>0</v>
      </c>
      <c r="BJ86" s="86">
        <f>SUM('⑴ IS(Subtotal-Dert.)'!BJ86,'⑵ IS(Subtotal-Undis.)'!BJ86)</f>
        <v>0</v>
      </c>
      <c r="BK86" s="86">
        <f>SUM('⑴ IS(Subtotal-Dert.)'!BK86,'⑵ IS(Subtotal-Undis.)'!BK86)</f>
        <v>0</v>
      </c>
      <c r="BL86" s="86">
        <f>SUM('⑴ IS(Subtotal-Dert.)'!BL86,'⑵ IS(Subtotal-Undis.)'!BL86)</f>
        <v>0</v>
      </c>
      <c r="BM86" s="86">
        <f>SUM('⑴ IS(Subtotal-Dert.)'!BM86,'⑵ IS(Subtotal-Undis.)'!BM86)</f>
        <v>0</v>
      </c>
      <c r="BN86" s="86">
        <f>SUM('⑴ IS(Subtotal-Dert.)'!BN86,'⑵ IS(Subtotal-Undis.)'!BN86)</f>
        <v>0</v>
      </c>
      <c r="BO86" s="86">
        <f>SUM('⑴ IS(Subtotal-Dert.)'!BO86,'⑵ IS(Subtotal-Undis.)'!BO86)</f>
        <v>0</v>
      </c>
      <c r="BP86" s="86">
        <f>SUM('⑴ IS(Subtotal-Dert.)'!BP86,'⑵ IS(Subtotal-Undis.)'!BP86)</f>
        <v>0</v>
      </c>
      <c r="BQ86" s="86">
        <f>SUM('⑴ IS(Subtotal-Dert.)'!BQ86,'⑵ IS(Subtotal-Undis.)'!BQ86)</f>
        <v>0</v>
      </c>
      <c r="BR86" s="86">
        <f>SUM('⑴ IS(Subtotal-Dert.)'!BR86,'⑵ IS(Subtotal-Undis.)'!BR86)</f>
        <v>0</v>
      </c>
      <c r="BS86" s="86">
        <f>SUM('⑴ IS(Subtotal-Dert.)'!BS86,'⑵ IS(Subtotal-Undis.)'!BS86)</f>
        <v>0</v>
      </c>
      <c r="BT86" s="87">
        <f>SUM('⑴ IS(Subtotal-Dert.)'!BT86,'⑵ IS(Subtotal-Undis.)'!BT86)</f>
        <v>0</v>
      </c>
      <c r="BV86" s="81"/>
      <c r="BW86" s="92" t="str">
        <f t="shared" si="91"/>
        <v>Menu &amp; Beverage Lists</v>
      </c>
      <c r="BX86" s="83"/>
      <c r="BY86" s="84">
        <f t="shared" si="16"/>
        <v>0</v>
      </c>
      <c r="BZ86" s="85">
        <f t="shared" si="75"/>
        <v>0</v>
      </c>
      <c r="CA86" s="86">
        <f t="shared" si="76"/>
        <v>0</v>
      </c>
      <c r="CB86" s="86">
        <f t="shared" si="77"/>
        <v>0</v>
      </c>
      <c r="CC86" s="86">
        <f t="shared" si="78"/>
        <v>0</v>
      </c>
      <c r="CD86" s="84">
        <f t="shared" si="4"/>
        <v>0</v>
      </c>
      <c r="CE86" s="85">
        <f t="shared" si="79"/>
        <v>0</v>
      </c>
      <c r="CF86" s="86">
        <f t="shared" si="80"/>
        <v>0</v>
      </c>
      <c r="CG86" s="86">
        <f t="shared" si="81"/>
        <v>0</v>
      </c>
      <c r="CH86" s="86">
        <f t="shared" si="82"/>
        <v>0</v>
      </c>
      <c r="CI86" s="84">
        <f t="shared" si="5"/>
        <v>0</v>
      </c>
      <c r="CJ86" s="85">
        <f t="shared" si="83"/>
        <v>0</v>
      </c>
      <c r="CK86" s="86">
        <f t="shared" si="84"/>
        <v>0</v>
      </c>
      <c r="CL86" s="86">
        <f t="shared" si="85"/>
        <v>0</v>
      </c>
      <c r="CM86" s="87">
        <f t="shared" si="86"/>
        <v>0</v>
      </c>
      <c r="CO86" s="81"/>
      <c r="CP86" s="92" t="str">
        <f t="shared" si="92"/>
        <v>Menu &amp; Beverage Lists</v>
      </c>
      <c r="CQ86" s="83"/>
      <c r="CR86" s="84">
        <f t="shared" si="66"/>
        <v>0</v>
      </c>
      <c r="CS86" s="84">
        <f t="shared" si="66"/>
        <v>0</v>
      </c>
      <c r="CT86" s="85">
        <f t="shared" si="66"/>
        <v>0</v>
      </c>
      <c r="CU86" s="86">
        <f t="shared" si="66"/>
        <v>0</v>
      </c>
      <c r="CV86" s="86">
        <f t="shared" si="66"/>
        <v>0</v>
      </c>
      <c r="CW86" s="86">
        <f t="shared" si="94"/>
        <v>0</v>
      </c>
      <c r="CX86" s="86">
        <f t="shared" si="94"/>
        <v>0</v>
      </c>
      <c r="CY86" s="86">
        <f t="shared" si="94"/>
        <v>0</v>
      </c>
      <c r="CZ86" s="86">
        <f t="shared" si="94"/>
        <v>0</v>
      </c>
      <c r="DA86" s="86">
        <f t="shared" si="94"/>
        <v>0</v>
      </c>
      <c r="DB86" s="86">
        <f t="shared" si="94"/>
        <v>0</v>
      </c>
      <c r="DC86" s="86">
        <f t="shared" si="94"/>
        <v>0</v>
      </c>
      <c r="DD86" s="86">
        <f t="shared" si="94"/>
        <v>0</v>
      </c>
      <c r="DE86" s="87">
        <f t="shared" si="94"/>
        <v>0</v>
      </c>
      <c r="DG86" s="81"/>
      <c r="DH86" s="92" t="str">
        <f t="shared" si="93"/>
        <v>Menu &amp; Beverage Lists</v>
      </c>
      <c r="DI86" s="83"/>
      <c r="DJ86" s="88" t="str">
        <f t="shared" si="87"/>
        <v/>
      </c>
      <c r="DK86" s="88" t="str">
        <f t="shared" si="87"/>
        <v/>
      </c>
      <c r="DL86" s="89" t="str">
        <f t="shared" si="87"/>
        <v/>
      </c>
      <c r="DM86" s="90" t="str">
        <f t="shared" si="87"/>
        <v/>
      </c>
      <c r="DN86" s="90" t="str">
        <f t="shared" si="87"/>
        <v/>
      </c>
      <c r="DO86" s="90" t="str">
        <f t="shared" si="87"/>
        <v/>
      </c>
      <c r="DP86" s="90" t="str">
        <f t="shared" si="87"/>
        <v/>
      </c>
      <c r="DQ86" s="90" t="str">
        <f t="shared" si="87"/>
        <v/>
      </c>
      <c r="DR86" s="90" t="str">
        <f t="shared" si="87"/>
        <v/>
      </c>
      <c r="DS86" s="90" t="str">
        <f t="shared" si="87"/>
        <v/>
      </c>
      <c r="DT86" s="90" t="str">
        <f t="shared" si="87"/>
        <v/>
      </c>
      <c r="DU86" s="90" t="str">
        <f t="shared" si="87"/>
        <v/>
      </c>
      <c r="DV86" s="90" t="str">
        <f t="shared" si="87"/>
        <v/>
      </c>
      <c r="DW86" s="91" t="str">
        <f t="shared" si="87"/>
        <v/>
      </c>
      <c r="DY86" s="180">
        <f t="shared" si="61"/>
        <v>56</v>
      </c>
      <c r="DZ86" s="180" t="str">
        <f t="shared" si="62"/>
        <v>Menu &amp; Beverage Lists</v>
      </c>
      <c r="EA86" s="181">
        <f t="shared" si="63"/>
        <v>0</v>
      </c>
    </row>
    <row r="87" spans="2:131" ht="11.85" customHeight="1" x14ac:dyDescent="0.15">
      <c r="B87" s="81"/>
      <c r="C87" s="92" t="s">
        <v>154</v>
      </c>
      <c r="D87" s="83"/>
      <c r="E87" s="84">
        <f t="shared" si="67"/>
        <v>6554.3</v>
      </c>
      <c r="F87" s="84">
        <f t="shared" si="68"/>
        <v>6554.3</v>
      </c>
      <c r="G87" s="85">
        <f>SUM('⑴ IS(Subtotal-Dert.)'!G87,'⑵ IS(Subtotal-Undis.)'!G87)</f>
        <v>3180</v>
      </c>
      <c r="H87" s="86">
        <f>SUM('⑴ IS(Subtotal-Dert.)'!H87,'⑵ IS(Subtotal-Undis.)'!H87)</f>
        <v>1296</v>
      </c>
      <c r="I87" s="86">
        <f>SUM('⑴ IS(Subtotal-Dert.)'!I87,'⑵ IS(Subtotal-Undis.)'!I87)</f>
        <v>2078.3000000000002</v>
      </c>
      <c r="J87" s="86">
        <f>SUM('⑴ IS(Subtotal-Dert.)'!J87,'⑵ IS(Subtotal-Undis.)'!J87)</f>
        <v>0</v>
      </c>
      <c r="K87" s="86">
        <f>SUM('⑴ IS(Subtotal-Dert.)'!K87,'⑵ IS(Subtotal-Undis.)'!K87)</f>
        <v>0</v>
      </c>
      <c r="L87" s="86">
        <f>SUM('⑴ IS(Subtotal-Dert.)'!L87,'⑵ IS(Subtotal-Undis.)'!L87)</f>
        <v>0</v>
      </c>
      <c r="M87" s="86">
        <f>SUM('⑴ IS(Subtotal-Dert.)'!M87,'⑵ IS(Subtotal-Undis.)'!M87)</f>
        <v>0</v>
      </c>
      <c r="N87" s="86">
        <f>SUM('⑴ IS(Subtotal-Dert.)'!N87,'⑵ IS(Subtotal-Undis.)'!N87)</f>
        <v>0</v>
      </c>
      <c r="O87" s="86">
        <f>SUM('⑴ IS(Subtotal-Dert.)'!O87,'⑵ IS(Subtotal-Undis.)'!O87)</f>
        <v>0</v>
      </c>
      <c r="P87" s="86">
        <f>SUM('⑴ IS(Subtotal-Dert.)'!P87,'⑵ IS(Subtotal-Undis.)'!P87)</f>
        <v>0</v>
      </c>
      <c r="Q87" s="86">
        <f>SUM('⑴ IS(Subtotal-Dert.)'!Q87,'⑵ IS(Subtotal-Undis.)'!Q87)</f>
        <v>0</v>
      </c>
      <c r="R87" s="87">
        <f>SUM('⑴ IS(Subtotal-Dert.)'!R87,'⑵ IS(Subtotal-Undis.)'!R87)</f>
        <v>0</v>
      </c>
      <c r="T87" s="81"/>
      <c r="U87" s="92" t="str">
        <f t="shared" si="88"/>
        <v>Miscellaneous</v>
      </c>
      <c r="V87" s="83"/>
      <c r="W87" s="84">
        <f t="shared" si="69"/>
        <v>73408</v>
      </c>
      <c r="X87" s="84">
        <f t="shared" si="70"/>
        <v>18355</v>
      </c>
      <c r="Y87" s="85">
        <f>SUM('⑴ IS(Subtotal-Dert.)'!Y87,'⑵ IS(Subtotal-Undis.)'!Y87)</f>
        <v>6117</v>
      </c>
      <c r="Z87" s="86">
        <f>SUM('⑴ IS(Subtotal-Dert.)'!Z87,'⑵ IS(Subtotal-Undis.)'!Z87)</f>
        <v>6121</v>
      </c>
      <c r="AA87" s="86">
        <f>SUM('⑴ IS(Subtotal-Dert.)'!AA87,'⑵ IS(Subtotal-Undis.)'!AA87)</f>
        <v>6117</v>
      </c>
      <c r="AB87" s="86">
        <f>SUM('⑴ IS(Subtotal-Dert.)'!AB87,'⑵ IS(Subtotal-Undis.)'!AB87)</f>
        <v>6117</v>
      </c>
      <c r="AC87" s="86">
        <f>SUM('⑴ IS(Subtotal-Dert.)'!AC87,'⑵ IS(Subtotal-Undis.)'!AC87)</f>
        <v>6117</v>
      </c>
      <c r="AD87" s="86">
        <f>SUM('⑴ IS(Subtotal-Dert.)'!AD87,'⑵ IS(Subtotal-Undis.)'!AD87)</f>
        <v>6117</v>
      </c>
      <c r="AE87" s="86">
        <f>SUM('⑴ IS(Subtotal-Dert.)'!AE87,'⑵ IS(Subtotal-Undis.)'!AE87)</f>
        <v>6117</v>
      </c>
      <c r="AF87" s="86">
        <f>SUM('⑴ IS(Subtotal-Dert.)'!AF87,'⑵ IS(Subtotal-Undis.)'!AF87)</f>
        <v>6117</v>
      </c>
      <c r="AG87" s="86">
        <f>SUM('⑴ IS(Subtotal-Dert.)'!AG87,'⑵ IS(Subtotal-Undis.)'!AG87)</f>
        <v>6117</v>
      </c>
      <c r="AH87" s="86">
        <f>SUM('⑴ IS(Subtotal-Dert.)'!AH87,'⑵ IS(Subtotal-Undis.)'!AH87)</f>
        <v>6117</v>
      </c>
      <c r="AI87" s="86">
        <f>SUM('⑴ IS(Subtotal-Dert.)'!AI87,'⑵ IS(Subtotal-Undis.)'!AI87)</f>
        <v>6117</v>
      </c>
      <c r="AJ87" s="87">
        <f>SUM('⑴ IS(Subtotal-Dert.)'!AJ87,'⑵ IS(Subtotal-Undis.)'!AJ87)</f>
        <v>6117</v>
      </c>
      <c r="AL87" s="81"/>
      <c r="AM87" s="92" t="str">
        <f t="shared" si="89"/>
        <v>Miscellaneous</v>
      </c>
      <c r="AN87" s="83"/>
      <c r="AO87" s="84">
        <f t="shared" si="71"/>
        <v>39138.050000000003</v>
      </c>
      <c r="AP87" s="84">
        <f t="shared" si="72"/>
        <v>13928.039999999999</v>
      </c>
      <c r="AQ87" s="85">
        <f>SUM('⑴ IS(Subtotal-Dert.)'!AQ87,'⑵ IS(Subtotal-Undis.)'!AQ87)</f>
        <v>3258.91</v>
      </c>
      <c r="AR87" s="86">
        <f>SUM('⑴ IS(Subtotal-Dert.)'!AR87,'⑵ IS(Subtotal-Undis.)'!AR87)</f>
        <v>5762.57</v>
      </c>
      <c r="AS87" s="86">
        <f>SUM('⑴ IS(Subtotal-Dert.)'!AS87,'⑵ IS(Subtotal-Undis.)'!AS87)</f>
        <v>4906.5599999999995</v>
      </c>
      <c r="AT87" s="86">
        <f>SUM('⑴ IS(Subtotal-Dert.)'!AT87,'⑵ IS(Subtotal-Undis.)'!AT87)</f>
        <v>4389.43</v>
      </c>
      <c r="AU87" s="86">
        <f>SUM('⑴ IS(Subtotal-Dert.)'!AU87,'⑵ IS(Subtotal-Undis.)'!AU87)</f>
        <v>3222.59</v>
      </c>
      <c r="AV87" s="86">
        <f>SUM('⑴ IS(Subtotal-Dert.)'!AV87,'⑵ IS(Subtotal-Undis.)'!AV87)</f>
        <v>2146.21</v>
      </c>
      <c r="AW87" s="86">
        <f>SUM('⑴ IS(Subtotal-Dert.)'!AW87,'⑵ IS(Subtotal-Undis.)'!AW87)</f>
        <v>919.53</v>
      </c>
      <c r="AX87" s="86">
        <f>SUM('⑴ IS(Subtotal-Dert.)'!AX87,'⑵ IS(Subtotal-Undis.)'!AX87)</f>
        <v>1867.42</v>
      </c>
      <c r="AY87" s="86">
        <f>SUM('⑴ IS(Subtotal-Dert.)'!AY87,'⑵ IS(Subtotal-Undis.)'!AY87)</f>
        <v>2854.23</v>
      </c>
      <c r="AZ87" s="86">
        <f>SUM('⑴ IS(Subtotal-Dert.)'!AZ87,'⑵ IS(Subtotal-Undis.)'!AZ87)</f>
        <v>1984.6399999999999</v>
      </c>
      <c r="BA87" s="86">
        <f>SUM('⑴ IS(Subtotal-Dert.)'!BA87,'⑵ IS(Subtotal-Undis.)'!BA87)</f>
        <v>1858.46</v>
      </c>
      <c r="BB87" s="87">
        <f>SUM('⑴ IS(Subtotal-Dert.)'!BB87,'⑵ IS(Subtotal-Undis.)'!BB87)</f>
        <v>5967.5</v>
      </c>
      <c r="BD87" s="81"/>
      <c r="BE87" s="92" t="str">
        <f t="shared" si="90"/>
        <v>Miscellaneous</v>
      </c>
      <c r="BF87" s="83"/>
      <c r="BG87" s="84">
        <f t="shared" si="73"/>
        <v>34146.53</v>
      </c>
      <c r="BH87" s="84">
        <f t="shared" si="74"/>
        <v>6014</v>
      </c>
      <c r="BI87" s="85">
        <f>SUM('⑴ IS(Subtotal-Dert.)'!BI87,'⑵ IS(Subtotal-Undis.)'!BI87)</f>
        <v>3062</v>
      </c>
      <c r="BJ87" s="86">
        <f>SUM('⑴ IS(Subtotal-Dert.)'!BJ87,'⑵ IS(Subtotal-Undis.)'!BJ87)</f>
        <v>1282</v>
      </c>
      <c r="BK87" s="86">
        <f>SUM('⑴ IS(Subtotal-Dert.)'!BK87,'⑵ IS(Subtotal-Undis.)'!BK87)</f>
        <v>1670</v>
      </c>
      <c r="BL87" s="86">
        <f>SUM('⑴ IS(Subtotal-Dert.)'!BL87,'⑵ IS(Subtotal-Undis.)'!BL87)</f>
        <v>3594</v>
      </c>
      <c r="BM87" s="86">
        <f>SUM('⑴ IS(Subtotal-Dert.)'!BM87,'⑵ IS(Subtotal-Undis.)'!BM87)</f>
        <v>3835</v>
      </c>
      <c r="BN87" s="86">
        <f>SUM('⑴ IS(Subtotal-Dert.)'!BN87,'⑵ IS(Subtotal-Undis.)'!BN87)</f>
        <v>2834</v>
      </c>
      <c r="BO87" s="86">
        <f>SUM('⑴ IS(Subtotal-Dert.)'!BO87,'⑵ IS(Subtotal-Undis.)'!BO87)</f>
        <v>1603</v>
      </c>
      <c r="BP87" s="86">
        <f>SUM('⑴ IS(Subtotal-Dert.)'!BP87,'⑵ IS(Subtotal-Undis.)'!BP87)</f>
        <v>4545</v>
      </c>
      <c r="BQ87" s="86">
        <f>SUM('⑴ IS(Subtotal-Dert.)'!BQ87,'⑵ IS(Subtotal-Undis.)'!BQ87)</f>
        <v>2566</v>
      </c>
      <c r="BR87" s="86">
        <f>SUM('⑴ IS(Subtotal-Dert.)'!BR87,'⑵ IS(Subtotal-Undis.)'!BR87)</f>
        <v>2756</v>
      </c>
      <c r="BS87" s="86">
        <f>SUM('⑴ IS(Subtotal-Dert.)'!BS87,'⑵ IS(Subtotal-Undis.)'!BS87)</f>
        <v>2400.62</v>
      </c>
      <c r="BT87" s="87">
        <f>SUM('⑴ IS(Subtotal-Dert.)'!BT87,'⑵ IS(Subtotal-Undis.)'!BT87)</f>
        <v>3998.91</v>
      </c>
      <c r="BV87" s="81"/>
      <c r="BW87" s="92" t="str">
        <f t="shared" si="91"/>
        <v>Miscellaneous</v>
      </c>
      <c r="BX87" s="83"/>
      <c r="BY87" s="84">
        <f t="shared" si="16"/>
        <v>6554.3</v>
      </c>
      <c r="BZ87" s="85">
        <f t="shared" si="75"/>
        <v>6554.3</v>
      </c>
      <c r="CA87" s="86">
        <f t="shared" si="76"/>
        <v>0</v>
      </c>
      <c r="CB87" s="86">
        <f t="shared" si="77"/>
        <v>0</v>
      </c>
      <c r="CC87" s="86">
        <f t="shared" si="78"/>
        <v>0</v>
      </c>
      <c r="CD87" s="84">
        <f t="shared" si="4"/>
        <v>73408</v>
      </c>
      <c r="CE87" s="85">
        <f t="shared" si="79"/>
        <v>18355</v>
      </c>
      <c r="CF87" s="86">
        <f t="shared" si="80"/>
        <v>18351</v>
      </c>
      <c r="CG87" s="86">
        <f t="shared" si="81"/>
        <v>18351</v>
      </c>
      <c r="CH87" s="86">
        <f t="shared" si="82"/>
        <v>18351</v>
      </c>
      <c r="CI87" s="84">
        <f t="shared" si="5"/>
        <v>39138.049999999996</v>
      </c>
      <c r="CJ87" s="85">
        <f t="shared" si="83"/>
        <v>13928.039999999999</v>
      </c>
      <c r="CK87" s="86">
        <f t="shared" si="84"/>
        <v>9758.23</v>
      </c>
      <c r="CL87" s="86">
        <f t="shared" si="85"/>
        <v>5641.18</v>
      </c>
      <c r="CM87" s="87">
        <f t="shared" si="86"/>
        <v>9810.6</v>
      </c>
      <c r="CO87" s="81"/>
      <c r="CP87" s="92" t="str">
        <f t="shared" si="92"/>
        <v>Miscellaneous</v>
      </c>
      <c r="CQ87" s="83"/>
      <c r="CR87" s="84">
        <f t="shared" si="66"/>
        <v>-66853.7</v>
      </c>
      <c r="CS87" s="84">
        <f t="shared" si="66"/>
        <v>-11800.7</v>
      </c>
      <c r="CT87" s="85">
        <f t="shared" si="66"/>
        <v>-2937</v>
      </c>
      <c r="CU87" s="86">
        <f t="shared" si="66"/>
        <v>-4825</v>
      </c>
      <c r="CV87" s="86">
        <f t="shared" si="66"/>
        <v>-4038.7</v>
      </c>
      <c r="CW87" s="86">
        <f t="shared" si="94"/>
        <v>-6117</v>
      </c>
      <c r="CX87" s="86">
        <f t="shared" si="94"/>
        <v>-6117</v>
      </c>
      <c r="CY87" s="86">
        <f t="shared" si="94"/>
        <v>-6117</v>
      </c>
      <c r="CZ87" s="86">
        <f t="shared" si="94"/>
        <v>-6117</v>
      </c>
      <c r="DA87" s="86">
        <f t="shared" si="94"/>
        <v>-6117</v>
      </c>
      <c r="DB87" s="86">
        <f t="shared" si="94"/>
        <v>-6117</v>
      </c>
      <c r="DC87" s="86">
        <f t="shared" si="94"/>
        <v>-6117</v>
      </c>
      <c r="DD87" s="86">
        <f t="shared" si="94"/>
        <v>-6117</v>
      </c>
      <c r="DE87" s="87">
        <f t="shared" si="94"/>
        <v>-6117</v>
      </c>
      <c r="DG87" s="81"/>
      <c r="DH87" s="92" t="str">
        <f t="shared" si="93"/>
        <v>Miscellaneous</v>
      </c>
      <c r="DI87" s="83"/>
      <c r="DJ87" s="88">
        <f t="shared" si="87"/>
        <v>8.9285908892763777E-2</v>
      </c>
      <c r="DK87" s="88">
        <f t="shared" si="87"/>
        <v>0.35708526287115228</v>
      </c>
      <c r="DL87" s="89">
        <f t="shared" si="87"/>
        <v>0.51986267778322715</v>
      </c>
      <c r="DM87" s="90">
        <f t="shared" si="87"/>
        <v>0.21173010945923865</v>
      </c>
      <c r="DN87" s="90">
        <f t="shared" si="87"/>
        <v>0.33975805133235248</v>
      </c>
      <c r="DO87" s="90">
        <f t="shared" si="87"/>
        <v>0</v>
      </c>
      <c r="DP87" s="90">
        <f t="shared" si="87"/>
        <v>0</v>
      </c>
      <c r="DQ87" s="90">
        <f t="shared" si="87"/>
        <v>0</v>
      </c>
      <c r="DR87" s="90">
        <f t="shared" si="87"/>
        <v>0</v>
      </c>
      <c r="DS87" s="90">
        <f t="shared" si="87"/>
        <v>0</v>
      </c>
      <c r="DT87" s="90">
        <f t="shared" si="87"/>
        <v>0</v>
      </c>
      <c r="DU87" s="90">
        <f t="shared" si="87"/>
        <v>0</v>
      </c>
      <c r="DV87" s="90">
        <f t="shared" si="87"/>
        <v>0</v>
      </c>
      <c r="DW87" s="91">
        <f t="shared" si="87"/>
        <v>0</v>
      </c>
      <c r="DY87" s="180">
        <f t="shared" si="61"/>
        <v>11</v>
      </c>
      <c r="DZ87" s="180" t="str">
        <f t="shared" si="62"/>
        <v>Miscellaneous</v>
      </c>
      <c r="EA87" s="181">
        <f t="shared" si="63"/>
        <v>4038.7</v>
      </c>
    </row>
    <row r="88" spans="2:131" ht="11.85" customHeight="1" x14ac:dyDescent="0.15">
      <c r="B88" s="81"/>
      <c r="C88" s="92" t="s">
        <v>155</v>
      </c>
      <c r="D88" s="83"/>
      <c r="E88" s="84">
        <f t="shared" si="67"/>
        <v>0</v>
      </c>
      <c r="F88" s="84">
        <f t="shared" si="68"/>
        <v>0</v>
      </c>
      <c r="G88" s="85">
        <f>SUM('⑴ IS(Subtotal-Dert.)'!G88,'⑵ IS(Subtotal-Undis.)'!G88)</f>
        <v>0</v>
      </c>
      <c r="H88" s="86">
        <f>SUM('⑴ IS(Subtotal-Dert.)'!H88,'⑵ IS(Subtotal-Undis.)'!H88)</f>
        <v>0</v>
      </c>
      <c r="I88" s="86">
        <f>SUM('⑴ IS(Subtotal-Dert.)'!I88,'⑵ IS(Subtotal-Undis.)'!I88)</f>
        <v>0</v>
      </c>
      <c r="J88" s="86">
        <f>SUM('⑴ IS(Subtotal-Dert.)'!J88,'⑵ IS(Subtotal-Undis.)'!J88)</f>
        <v>0</v>
      </c>
      <c r="K88" s="86">
        <f>SUM('⑴ IS(Subtotal-Dert.)'!K88,'⑵ IS(Subtotal-Undis.)'!K88)</f>
        <v>0</v>
      </c>
      <c r="L88" s="86">
        <f>SUM('⑴ IS(Subtotal-Dert.)'!L88,'⑵ IS(Subtotal-Undis.)'!L88)</f>
        <v>0</v>
      </c>
      <c r="M88" s="86">
        <f>SUM('⑴ IS(Subtotal-Dert.)'!M88,'⑵ IS(Subtotal-Undis.)'!M88)</f>
        <v>0</v>
      </c>
      <c r="N88" s="86">
        <f>SUM('⑴ IS(Subtotal-Dert.)'!N88,'⑵ IS(Subtotal-Undis.)'!N88)</f>
        <v>0</v>
      </c>
      <c r="O88" s="86">
        <f>SUM('⑴ IS(Subtotal-Dert.)'!O88,'⑵ IS(Subtotal-Undis.)'!O88)</f>
        <v>0</v>
      </c>
      <c r="P88" s="86">
        <f>SUM('⑴ IS(Subtotal-Dert.)'!P88,'⑵ IS(Subtotal-Undis.)'!P88)</f>
        <v>0</v>
      </c>
      <c r="Q88" s="86">
        <f>SUM('⑴ IS(Subtotal-Dert.)'!Q88,'⑵ IS(Subtotal-Undis.)'!Q88)</f>
        <v>0</v>
      </c>
      <c r="R88" s="87">
        <f>SUM('⑴ IS(Subtotal-Dert.)'!R88,'⑵ IS(Subtotal-Undis.)'!R88)</f>
        <v>0</v>
      </c>
      <c r="T88" s="81"/>
      <c r="U88" s="92" t="str">
        <f t="shared" si="88"/>
        <v>Miscellaneous Advertising F&amp;B</v>
      </c>
      <c r="V88" s="83"/>
      <c r="W88" s="84">
        <f t="shared" si="69"/>
        <v>2400</v>
      </c>
      <c r="X88" s="84">
        <f t="shared" si="70"/>
        <v>600</v>
      </c>
      <c r="Y88" s="85">
        <f>SUM('⑴ IS(Subtotal-Dert.)'!Y88,'⑵ IS(Subtotal-Undis.)'!Y88)</f>
        <v>200</v>
      </c>
      <c r="Z88" s="86">
        <f>SUM('⑴ IS(Subtotal-Dert.)'!Z88,'⑵ IS(Subtotal-Undis.)'!Z88)</f>
        <v>200</v>
      </c>
      <c r="AA88" s="86">
        <f>SUM('⑴ IS(Subtotal-Dert.)'!AA88,'⑵ IS(Subtotal-Undis.)'!AA88)</f>
        <v>200</v>
      </c>
      <c r="AB88" s="86">
        <f>SUM('⑴ IS(Subtotal-Dert.)'!AB88,'⑵ IS(Subtotal-Undis.)'!AB88)</f>
        <v>200</v>
      </c>
      <c r="AC88" s="86">
        <f>SUM('⑴ IS(Subtotal-Dert.)'!AC88,'⑵ IS(Subtotal-Undis.)'!AC88)</f>
        <v>200</v>
      </c>
      <c r="AD88" s="86">
        <f>SUM('⑴ IS(Subtotal-Dert.)'!AD88,'⑵ IS(Subtotal-Undis.)'!AD88)</f>
        <v>200</v>
      </c>
      <c r="AE88" s="86">
        <f>SUM('⑴ IS(Subtotal-Dert.)'!AE88,'⑵ IS(Subtotal-Undis.)'!AE88)</f>
        <v>200</v>
      </c>
      <c r="AF88" s="86">
        <f>SUM('⑴ IS(Subtotal-Dert.)'!AF88,'⑵ IS(Subtotal-Undis.)'!AF88)</f>
        <v>200</v>
      </c>
      <c r="AG88" s="86">
        <f>SUM('⑴ IS(Subtotal-Dert.)'!AG88,'⑵ IS(Subtotal-Undis.)'!AG88)</f>
        <v>200</v>
      </c>
      <c r="AH88" s="86">
        <f>SUM('⑴ IS(Subtotal-Dert.)'!AH88,'⑵ IS(Subtotal-Undis.)'!AH88)</f>
        <v>200</v>
      </c>
      <c r="AI88" s="86">
        <f>SUM('⑴ IS(Subtotal-Dert.)'!AI88,'⑵ IS(Subtotal-Undis.)'!AI88)</f>
        <v>200</v>
      </c>
      <c r="AJ88" s="87">
        <f>SUM('⑴ IS(Subtotal-Dert.)'!AJ88,'⑵ IS(Subtotal-Undis.)'!AJ88)</f>
        <v>200</v>
      </c>
      <c r="AL88" s="81"/>
      <c r="AM88" s="92" t="str">
        <f t="shared" si="89"/>
        <v>Miscellaneous Advertising F&amp;B</v>
      </c>
      <c r="AN88" s="83"/>
      <c r="AO88" s="84">
        <f t="shared" si="71"/>
        <v>303.66000000000003</v>
      </c>
      <c r="AP88" s="84">
        <f t="shared" si="72"/>
        <v>303.66000000000003</v>
      </c>
      <c r="AQ88" s="85">
        <f>SUM('⑴ IS(Subtotal-Dert.)'!AQ88,'⑵ IS(Subtotal-Undis.)'!AQ88)</f>
        <v>303.66000000000003</v>
      </c>
      <c r="AR88" s="86">
        <f>SUM('⑴ IS(Subtotal-Dert.)'!AR88,'⑵ IS(Subtotal-Undis.)'!AR88)</f>
        <v>0</v>
      </c>
      <c r="AS88" s="86">
        <f>SUM('⑴ IS(Subtotal-Dert.)'!AS88,'⑵ IS(Subtotal-Undis.)'!AS88)</f>
        <v>0</v>
      </c>
      <c r="AT88" s="86">
        <f>SUM('⑴ IS(Subtotal-Dert.)'!AT88,'⑵ IS(Subtotal-Undis.)'!AT88)</f>
        <v>0</v>
      </c>
      <c r="AU88" s="86">
        <f>SUM('⑴ IS(Subtotal-Dert.)'!AU88,'⑵ IS(Subtotal-Undis.)'!AU88)</f>
        <v>0</v>
      </c>
      <c r="AV88" s="86">
        <f>SUM('⑴ IS(Subtotal-Dert.)'!AV88,'⑵ IS(Subtotal-Undis.)'!AV88)</f>
        <v>0</v>
      </c>
      <c r="AW88" s="86">
        <f>SUM('⑴ IS(Subtotal-Dert.)'!AW88,'⑵ IS(Subtotal-Undis.)'!AW88)</f>
        <v>0</v>
      </c>
      <c r="AX88" s="86">
        <f>SUM('⑴ IS(Subtotal-Dert.)'!AX88,'⑵ IS(Subtotal-Undis.)'!AX88)</f>
        <v>0</v>
      </c>
      <c r="AY88" s="86">
        <f>SUM('⑴ IS(Subtotal-Dert.)'!AY88,'⑵ IS(Subtotal-Undis.)'!AY88)</f>
        <v>0</v>
      </c>
      <c r="AZ88" s="86">
        <f>SUM('⑴ IS(Subtotal-Dert.)'!AZ88,'⑵ IS(Subtotal-Undis.)'!AZ88)</f>
        <v>0</v>
      </c>
      <c r="BA88" s="86">
        <f>SUM('⑴ IS(Subtotal-Dert.)'!BA88,'⑵ IS(Subtotal-Undis.)'!BA88)</f>
        <v>0</v>
      </c>
      <c r="BB88" s="87">
        <f>SUM('⑴ IS(Subtotal-Dert.)'!BB88,'⑵ IS(Subtotal-Undis.)'!BB88)</f>
        <v>0</v>
      </c>
      <c r="BD88" s="81"/>
      <c r="BE88" s="92" t="str">
        <f t="shared" si="90"/>
        <v>Miscellaneous Advertising F&amp;B</v>
      </c>
      <c r="BF88" s="83"/>
      <c r="BG88" s="84">
        <f t="shared" si="73"/>
        <v>0</v>
      </c>
      <c r="BH88" s="84">
        <f t="shared" si="74"/>
        <v>0</v>
      </c>
      <c r="BI88" s="85">
        <f>SUM('⑴ IS(Subtotal-Dert.)'!BI88,'⑵ IS(Subtotal-Undis.)'!BI88)</f>
        <v>0</v>
      </c>
      <c r="BJ88" s="86">
        <f>SUM('⑴ IS(Subtotal-Dert.)'!BJ88,'⑵ IS(Subtotal-Undis.)'!BJ88)</f>
        <v>0</v>
      </c>
      <c r="BK88" s="86">
        <f>SUM('⑴ IS(Subtotal-Dert.)'!BK88,'⑵ IS(Subtotal-Undis.)'!BK88)</f>
        <v>0</v>
      </c>
      <c r="BL88" s="86">
        <f>SUM('⑴ IS(Subtotal-Dert.)'!BL88,'⑵ IS(Subtotal-Undis.)'!BL88)</f>
        <v>0</v>
      </c>
      <c r="BM88" s="86">
        <f>SUM('⑴ IS(Subtotal-Dert.)'!BM88,'⑵ IS(Subtotal-Undis.)'!BM88)</f>
        <v>0</v>
      </c>
      <c r="BN88" s="86">
        <f>SUM('⑴ IS(Subtotal-Dert.)'!BN88,'⑵ IS(Subtotal-Undis.)'!BN88)</f>
        <v>0</v>
      </c>
      <c r="BO88" s="86">
        <f>SUM('⑴ IS(Subtotal-Dert.)'!BO88,'⑵ IS(Subtotal-Undis.)'!BO88)</f>
        <v>0</v>
      </c>
      <c r="BP88" s="86">
        <f>SUM('⑴ IS(Subtotal-Dert.)'!BP88,'⑵ IS(Subtotal-Undis.)'!BP88)</f>
        <v>0</v>
      </c>
      <c r="BQ88" s="86">
        <f>SUM('⑴ IS(Subtotal-Dert.)'!BQ88,'⑵ IS(Subtotal-Undis.)'!BQ88)</f>
        <v>0</v>
      </c>
      <c r="BR88" s="86">
        <f>SUM('⑴ IS(Subtotal-Dert.)'!BR88,'⑵ IS(Subtotal-Undis.)'!BR88)</f>
        <v>0</v>
      </c>
      <c r="BS88" s="86">
        <f>SUM('⑴ IS(Subtotal-Dert.)'!BS88,'⑵ IS(Subtotal-Undis.)'!BS88)</f>
        <v>0</v>
      </c>
      <c r="BT88" s="87">
        <f>SUM('⑴ IS(Subtotal-Dert.)'!BT88,'⑵ IS(Subtotal-Undis.)'!BT88)</f>
        <v>0</v>
      </c>
      <c r="BV88" s="81"/>
      <c r="BW88" s="92" t="str">
        <f t="shared" si="91"/>
        <v>Miscellaneous Advertising F&amp;B</v>
      </c>
      <c r="BX88" s="83"/>
      <c r="BY88" s="84">
        <f t="shared" si="16"/>
        <v>0</v>
      </c>
      <c r="BZ88" s="85">
        <f t="shared" si="75"/>
        <v>0</v>
      </c>
      <c r="CA88" s="86">
        <f t="shared" si="76"/>
        <v>0</v>
      </c>
      <c r="CB88" s="86">
        <f t="shared" si="77"/>
        <v>0</v>
      </c>
      <c r="CC88" s="86">
        <f t="shared" si="78"/>
        <v>0</v>
      </c>
      <c r="CD88" s="84">
        <f t="shared" si="4"/>
        <v>2400</v>
      </c>
      <c r="CE88" s="85">
        <f t="shared" si="79"/>
        <v>600</v>
      </c>
      <c r="CF88" s="86">
        <f t="shared" si="80"/>
        <v>600</v>
      </c>
      <c r="CG88" s="86">
        <f t="shared" si="81"/>
        <v>600</v>
      </c>
      <c r="CH88" s="86">
        <f t="shared" si="82"/>
        <v>600</v>
      </c>
      <c r="CI88" s="84">
        <f t="shared" si="5"/>
        <v>303.66000000000003</v>
      </c>
      <c r="CJ88" s="85">
        <f t="shared" si="83"/>
        <v>303.66000000000003</v>
      </c>
      <c r="CK88" s="86">
        <f t="shared" si="84"/>
        <v>0</v>
      </c>
      <c r="CL88" s="86">
        <f t="shared" si="85"/>
        <v>0</v>
      </c>
      <c r="CM88" s="87">
        <f t="shared" si="86"/>
        <v>0</v>
      </c>
      <c r="CO88" s="81"/>
      <c r="CP88" s="92" t="str">
        <f t="shared" si="92"/>
        <v>Miscellaneous Advertising F&amp;B</v>
      </c>
      <c r="CQ88" s="83"/>
      <c r="CR88" s="84">
        <f t="shared" si="66"/>
        <v>-2400</v>
      </c>
      <c r="CS88" s="84">
        <f t="shared" si="66"/>
        <v>-600</v>
      </c>
      <c r="CT88" s="85">
        <f t="shared" si="66"/>
        <v>-200</v>
      </c>
      <c r="CU88" s="86">
        <f t="shared" si="66"/>
        <v>-200</v>
      </c>
      <c r="CV88" s="86">
        <f t="shared" si="66"/>
        <v>-200</v>
      </c>
      <c r="CW88" s="86">
        <f t="shared" si="94"/>
        <v>-200</v>
      </c>
      <c r="CX88" s="86">
        <f t="shared" si="94"/>
        <v>-200</v>
      </c>
      <c r="CY88" s="86">
        <f t="shared" si="94"/>
        <v>-200</v>
      </c>
      <c r="CZ88" s="86">
        <f t="shared" si="94"/>
        <v>-200</v>
      </c>
      <c r="DA88" s="86">
        <f t="shared" si="94"/>
        <v>-200</v>
      </c>
      <c r="DB88" s="86">
        <f t="shared" si="94"/>
        <v>-200</v>
      </c>
      <c r="DC88" s="86">
        <f t="shared" si="94"/>
        <v>-200</v>
      </c>
      <c r="DD88" s="86">
        <f t="shared" si="94"/>
        <v>-200</v>
      </c>
      <c r="DE88" s="87">
        <f t="shared" si="94"/>
        <v>-200</v>
      </c>
      <c r="DG88" s="81"/>
      <c r="DH88" s="92" t="str">
        <f t="shared" si="93"/>
        <v>Miscellaneous Advertising F&amp;B</v>
      </c>
      <c r="DI88" s="83"/>
      <c r="DJ88" s="88">
        <f t="shared" si="87"/>
        <v>0</v>
      </c>
      <c r="DK88" s="88">
        <f t="shared" si="87"/>
        <v>0</v>
      </c>
      <c r="DL88" s="89">
        <f t="shared" si="87"/>
        <v>0</v>
      </c>
      <c r="DM88" s="90">
        <f t="shared" si="87"/>
        <v>0</v>
      </c>
      <c r="DN88" s="90">
        <f t="shared" si="87"/>
        <v>0</v>
      </c>
      <c r="DO88" s="90">
        <f t="shared" si="87"/>
        <v>0</v>
      </c>
      <c r="DP88" s="90">
        <f t="shared" si="87"/>
        <v>0</v>
      </c>
      <c r="DQ88" s="90">
        <f t="shared" si="87"/>
        <v>0</v>
      </c>
      <c r="DR88" s="90">
        <f t="shared" si="87"/>
        <v>0</v>
      </c>
      <c r="DS88" s="90">
        <f t="shared" si="87"/>
        <v>0</v>
      </c>
      <c r="DT88" s="90">
        <f t="shared" si="87"/>
        <v>0</v>
      </c>
      <c r="DU88" s="90">
        <f t="shared" si="87"/>
        <v>0</v>
      </c>
      <c r="DV88" s="90">
        <f t="shared" si="87"/>
        <v>0</v>
      </c>
      <c r="DW88" s="91">
        <f t="shared" si="87"/>
        <v>0</v>
      </c>
      <c r="DY88" s="180">
        <f t="shared" si="61"/>
        <v>46</v>
      </c>
      <c r="DZ88" s="180" t="str">
        <f t="shared" si="62"/>
        <v>Miscellaneous Advertising F&amp;B</v>
      </c>
      <c r="EA88" s="181">
        <f t="shared" si="63"/>
        <v>200</v>
      </c>
    </row>
    <row r="89" spans="2:131" ht="11.85" customHeight="1" x14ac:dyDescent="0.15">
      <c r="B89" s="81"/>
      <c r="C89" s="92" t="s">
        <v>156</v>
      </c>
      <c r="D89" s="83"/>
      <c r="E89" s="84">
        <f t="shared" si="67"/>
        <v>0</v>
      </c>
      <c r="F89" s="84">
        <f t="shared" si="68"/>
        <v>0</v>
      </c>
      <c r="G89" s="85">
        <f>SUM('⑴ IS(Subtotal-Dert.)'!G89,'⑵ IS(Subtotal-Undis.)'!G89)</f>
        <v>0</v>
      </c>
      <c r="H89" s="86">
        <f>SUM('⑴ IS(Subtotal-Dert.)'!H89,'⑵ IS(Subtotal-Undis.)'!H89)</f>
        <v>0</v>
      </c>
      <c r="I89" s="86">
        <f>SUM('⑴ IS(Subtotal-Dert.)'!I89,'⑵ IS(Subtotal-Undis.)'!I89)</f>
        <v>0</v>
      </c>
      <c r="J89" s="86">
        <f>SUM('⑴ IS(Subtotal-Dert.)'!J89,'⑵ IS(Subtotal-Undis.)'!J89)</f>
        <v>0</v>
      </c>
      <c r="K89" s="86">
        <f>SUM('⑴ IS(Subtotal-Dert.)'!K89,'⑵ IS(Subtotal-Undis.)'!K89)</f>
        <v>0</v>
      </c>
      <c r="L89" s="86">
        <f>SUM('⑴ IS(Subtotal-Dert.)'!L89,'⑵ IS(Subtotal-Undis.)'!L89)</f>
        <v>0</v>
      </c>
      <c r="M89" s="86">
        <f>SUM('⑴ IS(Subtotal-Dert.)'!M89,'⑵ IS(Subtotal-Undis.)'!M89)</f>
        <v>0</v>
      </c>
      <c r="N89" s="86">
        <f>SUM('⑴ IS(Subtotal-Dert.)'!N89,'⑵ IS(Subtotal-Undis.)'!N89)</f>
        <v>0</v>
      </c>
      <c r="O89" s="86">
        <f>SUM('⑴ IS(Subtotal-Dert.)'!O89,'⑵ IS(Subtotal-Undis.)'!O89)</f>
        <v>0</v>
      </c>
      <c r="P89" s="86">
        <f>SUM('⑴ IS(Subtotal-Dert.)'!P89,'⑵ IS(Subtotal-Undis.)'!P89)</f>
        <v>0</v>
      </c>
      <c r="Q89" s="86">
        <f>SUM('⑴ IS(Subtotal-Dert.)'!Q89,'⑵ IS(Subtotal-Undis.)'!Q89)</f>
        <v>0</v>
      </c>
      <c r="R89" s="87">
        <f>SUM('⑴ IS(Subtotal-Dert.)'!R89,'⑵ IS(Subtotal-Undis.)'!R89)</f>
        <v>0</v>
      </c>
      <c r="T89" s="81"/>
      <c r="U89" s="92" t="str">
        <f t="shared" si="88"/>
        <v>Music And Entertainment</v>
      </c>
      <c r="V89" s="83"/>
      <c r="W89" s="84">
        <f t="shared" si="69"/>
        <v>0</v>
      </c>
      <c r="X89" s="84">
        <f t="shared" si="70"/>
        <v>0</v>
      </c>
      <c r="Y89" s="85">
        <f>SUM('⑴ IS(Subtotal-Dert.)'!Y89,'⑵ IS(Subtotal-Undis.)'!Y89)</f>
        <v>0</v>
      </c>
      <c r="Z89" s="86">
        <f>SUM('⑴ IS(Subtotal-Dert.)'!Z89,'⑵ IS(Subtotal-Undis.)'!Z89)</f>
        <v>0</v>
      </c>
      <c r="AA89" s="86">
        <f>SUM('⑴ IS(Subtotal-Dert.)'!AA89,'⑵ IS(Subtotal-Undis.)'!AA89)</f>
        <v>0</v>
      </c>
      <c r="AB89" s="86">
        <f>SUM('⑴ IS(Subtotal-Dert.)'!AB89,'⑵ IS(Subtotal-Undis.)'!AB89)</f>
        <v>0</v>
      </c>
      <c r="AC89" s="86">
        <f>SUM('⑴ IS(Subtotal-Dert.)'!AC89,'⑵ IS(Subtotal-Undis.)'!AC89)</f>
        <v>0</v>
      </c>
      <c r="AD89" s="86">
        <f>SUM('⑴ IS(Subtotal-Dert.)'!AD89,'⑵ IS(Subtotal-Undis.)'!AD89)</f>
        <v>0</v>
      </c>
      <c r="AE89" s="86">
        <f>SUM('⑴ IS(Subtotal-Dert.)'!AE89,'⑵ IS(Subtotal-Undis.)'!AE89)</f>
        <v>0</v>
      </c>
      <c r="AF89" s="86">
        <f>SUM('⑴ IS(Subtotal-Dert.)'!AF89,'⑵ IS(Subtotal-Undis.)'!AF89)</f>
        <v>0</v>
      </c>
      <c r="AG89" s="86">
        <f>SUM('⑴ IS(Subtotal-Dert.)'!AG89,'⑵ IS(Subtotal-Undis.)'!AG89)</f>
        <v>0</v>
      </c>
      <c r="AH89" s="86">
        <f>SUM('⑴ IS(Subtotal-Dert.)'!AH89,'⑵ IS(Subtotal-Undis.)'!AH89)</f>
        <v>0</v>
      </c>
      <c r="AI89" s="86">
        <f>SUM('⑴ IS(Subtotal-Dert.)'!AI89,'⑵ IS(Subtotal-Undis.)'!AI89)</f>
        <v>0</v>
      </c>
      <c r="AJ89" s="87">
        <f>SUM('⑴ IS(Subtotal-Dert.)'!AJ89,'⑵ IS(Subtotal-Undis.)'!AJ89)</f>
        <v>0</v>
      </c>
      <c r="AL89" s="81"/>
      <c r="AM89" s="92" t="str">
        <f t="shared" si="89"/>
        <v>Music And Entertainment</v>
      </c>
      <c r="AN89" s="83"/>
      <c r="AO89" s="84">
        <f t="shared" si="71"/>
        <v>0</v>
      </c>
      <c r="AP89" s="84">
        <f t="shared" si="72"/>
        <v>0</v>
      </c>
      <c r="AQ89" s="85">
        <f>SUM('⑴ IS(Subtotal-Dert.)'!AQ89,'⑵ IS(Subtotal-Undis.)'!AQ89)</f>
        <v>0</v>
      </c>
      <c r="AR89" s="86">
        <f>SUM('⑴ IS(Subtotal-Dert.)'!AR89,'⑵ IS(Subtotal-Undis.)'!AR89)</f>
        <v>0</v>
      </c>
      <c r="AS89" s="86">
        <f>SUM('⑴ IS(Subtotal-Dert.)'!AS89,'⑵ IS(Subtotal-Undis.)'!AS89)</f>
        <v>0</v>
      </c>
      <c r="AT89" s="86">
        <f>SUM('⑴ IS(Subtotal-Dert.)'!AT89,'⑵ IS(Subtotal-Undis.)'!AT89)</f>
        <v>0</v>
      </c>
      <c r="AU89" s="86">
        <f>SUM('⑴ IS(Subtotal-Dert.)'!AU89,'⑵ IS(Subtotal-Undis.)'!AU89)</f>
        <v>0</v>
      </c>
      <c r="AV89" s="86">
        <f>SUM('⑴ IS(Subtotal-Dert.)'!AV89,'⑵ IS(Subtotal-Undis.)'!AV89)</f>
        <v>0</v>
      </c>
      <c r="AW89" s="86">
        <f>SUM('⑴ IS(Subtotal-Dert.)'!AW89,'⑵ IS(Subtotal-Undis.)'!AW89)</f>
        <v>0</v>
      </c>
      <c r="AX89" s="86">
        <f>SUM('⑴ IS(Subtotal-Dert.)'!AX89,'⑵ IS(Subtotal-Undis.)'!AX89)</f>
        <v>0</v>
      </c>
      <c r="AY89" s="86">
        <f>SUM('⑴ IS(Subtotal-Dert.)'!AY89,'⑵ IS(Subtotal-Undis.)'!AY89)</f>
        <v>0</v>
      </c>
      <c r="AZ89" s="86">
        <f>SUM('⑴ IS(Subtotal-Dert.)'!AZ89,'⑵ IS(Subtotal-Undis.)'!AZ89)</f>
        <v>0</v>
      </c>
      <c r="BA89" s="86">
        <f>SUM('⑴ IS(Subtotal-Dert.)'!BA89,'⑵ IS(Subtotal-Undis.)'!BA89)</f>
        <v>0</v>
      </c>
      <c r="BB89" s="87">
        <f>SUM('⑴ IS(Subtotal-Dert.)'!BB89,'⑵ IS(Subtotal-Undis.)'!BB89)</f>
        <v>0</v>
      </c>
      <c r="BD89" s="81"/>
      <c r="BE89" s="92" t="str">
        <f t="shared" si="90"/>
        <v>Music And Entertainment</v>
      </c>
      <c r="BF89" s="83"/>
      <c r="BG89" s="84">
        <f t="shared" si="73"/>
        <v>0</v>
      </c>
      <c r="BH89" s="84">
        <f t="shared" si="74"/>
        <v>0</v>
      </c>
      <c r="BI89" s="85">
        <f>SUM('⑴ IS(Subtotal-Dert.)'!BI89,'⑵ IS(Subtotal-Undis.)'!BI89)</f>
        <v>0</v>
      </c>
      <c r="BJ89" s="86">
        <f>SUM('⑴ IS(Subtotal-Dert.)'!BJ89,'⑵ IS(Subtotal-Undis.)'!BJ89)</f>
        <v>0</v>
      </c>
      <c r="BK89" s="86">
        <f>SUM('⑴ IS(Subtotal-Dert.)'!BK89,'⑵ IS(Subtotal-Undis.)'!BK89)</f>
        <v>0</v>
      </c>
      <c r="BL89" s="86">
        <f>SUM('⑴ IS(Subtotal-Dert.)'!BL89,'⑵ IS(Subtotal-Undis.)'!BL89)</f>
        <v>0</v>
      </c>
      <c r="BM89" s="86">
        <f>SUM('⑴ IS(Subtotal-Dert.)'!BM89,'⑵ IS(Subtotal-Undis.)'!BM89)</f>
        <v>0</v>
      </c>
      <c r="BN89" s="86">
        <f>SUM('⑴ IS(Subtotal-Dert.)'!BN89,'⑵ IS(Subtotal-Undis.)'!BN89)</f>
        <v>0</v>
      </c>
      <c r="BO89" s="86">
        <f>SUM('⑴ IS(Subtotal-Dert.)'!BO89,'⑵ IS(Subtotal-Undis.)'!BO89)</f>
        <v>0</v>
      </c>
      <c r="BP89" s="86">
        <f>SUM('⑴ IS(Subtotal-Dert.)'!BP89,'⑵ IS(Subtotal-Undis.)'!BP89)</f>
        <v>0</v>
      </c>
      <c r="BQ89" s="86">
        <f>SUM('⑴ IS(Subtotal-Dert.)'!BQ89,'⑵ IS(Subtotal-Undis.)'!BQ89)</f>
        <v>0</v>
      </c>
      <c r="BR89" s="86">
        <f>SUM('⑴ IS(Subtotal-Dert.)'!BR89,'⑵ IS(Subtotal-Undis.)'!BR89)</f>
        <v>0</v>
      </c>
      <c r="BS89" s="86">
        <f>SUM('⑴ IS(Subtotal-Dert.)'!BS89,'⑵ IS(Subtotal-Undis.)'!BS89)</f>
        <v>0</v>
      </c>
      <c r="BT89" s="87">
        <f>SUM('⑴ IS(Subtotal-Dert.)'!BT89,'⑵ IS(Subtotal-Undis.)'!BT89)</f>
        <v>0</v>
      </c>
      <c r="BV89" s="81"/>
      <c r="BW89" s="92" t="str">
        <f t="shared" si="91"/>
        <v>Music And Entertainment</v>
      </c>
      <c r="BX89" s="83"/>
      <c r="BY89" s="84">
        <f t="shared" si="16"/>
        <v>0</v>
      </c>
      <c r="BZ89" s="85">
        <f t="shared" si="75"/>
        <v>0</v>
      </c>
      <c r="CA89" s="86">
        <f t="shared" si="76"/>
        <v>0</v>
      </c>
      <c r="CB89" s="86">
        <f t="shared" si="77"/>
        <v>0</v>
      </c>
      <c r="CC89" s="86">
        <f t="shared" si="78"/>
        <v>0</v>
      </c>
      <c r="CD89" s="84">
        <f t="shared" si="4"/>
        <v>0</v>
      </c>
      <c r="CE89" s="85">
        <f t="shared" si="79"/>
        <v>0</v>
      </c>
      <c r="CF89" s="86">
        <f t="shared" si="80"/>
        <v>0</v>
      </c>
      <c r="CG89" s="86">
        <f t="shared" si="81"/>
        <v>0</v>
      </c>
      <c r="CH89" s="86">
        <f t="shared" si="82"/>
        <v>0</v>
      </c>
      <c r="CI89" s="84">
        <f t="shared" si="5"/>
        <v>0</v>
      </c>
      <c r="CJ89" s="85">
        <f t="shared" si="83"/>
        <v>0</v>
      </c>
      <c r="CK89" s="86">
        <f t="shared" si="84"/>
        <v>0</v>
      </c>
      <c r="CL89" s="86">
        <f t="shared" si="85"/>
        <v>0</v>
      </c>
      <c r="CM89" s="87">
        <f t="shared" si="86"/>
        <v>0</v>
      </c>
      <c r="CO89" s="81"/>
      <c r="CP89" s="92" t="str">
        <f t="shared" si="92"/>
        <v>Music And Entertainment</v>
      </c>
      <c r="CQ89" s="83"/>
      <c r="CR89" s="84">
        <f t="shared" si="66"/>
        <v>0</v>
      </c>
      <c r="CS89" s="84">
        <f t="shared" si="66"/>
        <v>0</v>
      </c>
      <c r="CT89" s="85">
        <f t="shared" si="66"/>
        <v>0</v>
      </c>
      <c r="CU89" s="86">
        <f t="shared" si="66"/>
        <v>0</v>
      </c>
      <c r="CV89" s="86">
        <f t="shared" si="66"/>
        <v>0</v>
      </c>
      <c r="CW89" s="86">
        <f t="shared" si="94"/>
        <v>0</v>
      </c>
      <c r="CX89" s="86">
        <f t="shared" si="94"/>
        <v>0</v>
      </c>
      <c r="CY89" s="86">
        <f t="shared" si="94"/>
        <v>0</v>
      </c>
      <c r="CZ89" s="86">
        <f t="shared" si="94"/>
        <v>0</v>
      </c>
      <c r="DA89" s="86">
        <f t="shared" si="94"/>
        <v>0</v>
      </c>
      <c r="DB89" s="86">
        <f t="shared" si="94"/>
        <v>0</v>
      </c>
      <c r="DC89" s="86">
        <f t="shared" si="94"/>
        <v>0</v>
      </c>
      <c r="DD89" s="86">
        <f t="shared" si="94"/>
        <v>0</v>
      </c>
      <c r="DE89" s="87">
        <f t="shared" si="94"/>
        <v>0</v>
      </c>
      <c r="DG89" s="81"/>
      <c r="DH89" s="92" t="str">
        <f t="shared" si="93"/>
        <v>Music And Entertainment</v>
      </c>
      <c r="DI89" s="83"/>
      <c r="DJ89" s="88" t="str">
        <f t="shared" si="87"/>
        <v/>
      </c>
      <c r="DK89" s="88" t="str">
        <f t="shared" si="87"/>
        <v/>
      </c>
      <c r="DL89" s="89" t="str">
        <f t="shared" si="87"/>
        <v/>
      </c>
      <c r="DM89" s="90" t="str">
        <f t="shared" si="87"/>
        <v/>
      </c>
      <c r="DN89" s="90" t="str">
        <f t="shared" si="87"/>
        <v/>
      </c>
      <c r="DO89" s="90" t="str">
        <f t="shared" si="87"/>
        <v/>
      </c>
      <c r="DP89" s="90" t="str">
        <f t="shared" si="87"/>
        <v/>
      </c>
      <c r="DQ89" s="90" t="str">
        <f t="shared" si="87"/>
        <v/>
      </c>
      <c r="DR89" s="90" t="str">
        <f t="shared" si="87"/>
        <v/>
      </c>
      <c r="DS89" s="90" t="str">
        <f t="shared" si="87"/>
        <v/>
      </c>
      <c r="DT89" s="90" t="str">
        <f t="shared" si="87"/>
        <v/>
      </c>
      <c r="DU89" s="90" t="str">
        <f t="shared" si="87"/>
        <v/>
      </c>
      <c r="DV89" s="90" t="str">
        <f t="shared" si="87"/>
        <v/>
      </c>
      <c r="DW89" s="91" t="str">
        <f t="shared" si="87"/>
        <v/>
      </c>
      <c r="DY89" s="180">
        <f t="shared" si="61"/>
        <v>56</v>
      </c>
      <c r="DZ89" s="180" t="str">
        <f t="shared" si="62"/>
        <v>Music And Entertainment</v>
      </c>
      <c r="EA89" s="181">
        <f t="shared" si="63"/>
        <v>0</v>
      </c>
    </row>
    <row r="90" spans="2:131" ht="11.85" customHeight="1" x14ac:dyDescent="0.15">
      <c r="B90" s="81"/>
      <c r="C90" s="92" t="s">
        <v>157</v>
      </c>
      <c r="D90" s="83"/>
      <c r="E90" s="84">
        <f t="shared" si="67"/>
        <v>4392.91</v>
      </c>
      <c r="F90" s="84">
        <f t="shared" si="68"/>
        <v>4392.91</v>
      </c>
      <c r="G90" s="85">
        <f>SUM('⑴ IS(Subtotal-Dert.)'!G90,'⑵ IS(Subtotal-Undis.)'!G90)</f>
        <v>1658</v>
      </c>
      <c r="H90" s="86">
        <f>SUM('⑴ IS(Subtotal-Dert.)'!H90,'⑵ IS(Subtotal-Undis.)'!H90)</f>
        <v>623</v>
      </c>
      <c r="I90" s="86">
        <f>SUM('⑴ IS(Subtotal-Dert.)'!I90,'⑵ IS(Subtotal-Undis.)'!I90)</f>
        <v>2111.91</v>
      </c>
      <c r="J90" s="86">
        <f>SUM('⑴ IS(Subtotal-Dert.)'!J90,'⑵ IS(Subtotal-Undis.)'!J90)</f>
        <v>0</v>
      </c>
      <c r="K90" s="86">
        <f>SUM('⑴ IS(Subtotal-Dert.)'!K90,'⑵ IS(Subtotal-Undis.)'!K90)</f>
        <v>0</v>
      </c>
      <c r="L90" s="86">
        <f>SUM('⑴ IS(Subtotal-Dert.)'!L90,'⑵ IS(Subtotal-Undis.)'!L90)</f>
        <v>0</v>
      </c>
      <c r="M90" s="86">
        <f>SUM('⑴ IS(Subtotal-Dert.)'!M90,'⑵ IS(Subtotal-Undis.)'!M90)</f>
        <v>0</v>
      </c>
      <c r="N90" s="86">
        <f>SUM('⑴ IS(Subtotal-Dert.)'!N90,'⑵ IS(Subtotal-Undis.)'!N90)</f>
        <v>0</v>
      </c>
      <c r="O90" s="86">
        <f>SUM('⑴ IS(Subtotal-Dert.)'!O90,'⑵ IS(Subtotal-Undis.)'!O90)</f>
        <v>0</v>
      </c>
      <c r="P90" s="86">
        <f>SUM('⑴ IS(Subtotal-Dert.)'!P90,'⑵ IS(Subtotal-Undis.)'!P90)</f>
        <v>0</v>
      </c>
      <c r="Q90" s="86">
        <f>SUM('⑴ IS(Subtotal-Dert.)'!Q90,'⑵ IS(Subtotal-Undis.)'!Q90)</f>
        <v>0</v>
      </c>
      <c r="R90" s="87">
        <f>SUM('⑴ IS(Subtotal-Dert.)'!R90,'⑵ IS(Subtotal-Undis.)'!R90)</f>
        <v>0</v>
      </c>
      <c r="T90" s="81"/>
      <c r="U90" s="92" t="str">
        <f t="shared" si="88"/>
        <v>Office Supplies</v>
      </c>
      <c r="V90" s="83"/>
      <c r="W90" s="84">
        <f t="shared" si="69"/>
        <v>10100</v>
      </c>
      <c r="X90" s="84">
        <f t="shared" si="70"/>
        <v>2450</v>
      </c>
      <c r="Y90" s="85">
        <f>SUM('⑴ IS(Subtotal-Dert.)'!Y90,'⑵ IS(Subtotal-Undis.)'!Y90)</f>
        <v>950</v>
      </c>
      <c r="Z90" s="86">
        <f>SUM('⑴ IS(Subtotal-Dert.)'!Z90,'⑵ IS(Subtotal-Undis.)'!Z90)</f>
        <v>750</v>
      </c>
      <c r="AA90" s="86">
        <f>SUM('⑴ IS(Subtotal-Dert.)'!AA90,'⑵ IS(Subtotal-Undis.)'!AA90)</f>
        <v>750</v>
      </c>
      <c r="AB90" s="86">
        <f>SUM('⑴ IS(Subtotal-Dert.)'!AB90,'⑵ IS(Subtotal-Undis.)'!AB90)</f>
        <v>1250</v>
      </c>
      <c r="AC90" s="86">
        <f>SUM('⑴ IS(Subtotal-Dert.)'!AC90,'⑵ IS(Subtotal-Undis.)'!AC90)</f>
        <v>750</v>
      </c>
      <c r="AD90" s="86">
        <f>SUM('⑴ IS(Subtotal-Dert.)'!AD90,'⑵ IS(Subtotal-Undis.)'!AD90)</f>
        <v>750</v>
      </c>
      <c r="AE90" s="86">
        <f>SUM('⑴ IS(Subtotal-Dert.)'!AE90,'⑵ IS(Subtotal-Undis.)'!AE90)</f>
        <v>950</v>
      </c>
      <c r="AF90" s="86">
        <f>SUM('⑴ IS(Subtotal-Dert.)'!AF90,'⑵ IS(Subtotal-Undis.)'!AF90)</f>
        <v>750</v>
      </c>
      <c r="AG90" s="86">
        <f>SUM('⑴ IS(Subtotal-Dert.)'!AG90,'⑵ IS(Subtotal-Undis.)'!AG90)</f>
        <v>750</v>
      </c>
      <c r="AH90" s="86">
        <f>SUM('⑴ IS(Subtotal-Dert.)'!AH90,'⑵ IS(Subtotal-Undis.)'!AH90)</f>
        <v>950</v>
      </c>
      <c r="AI90" s="86">
        <f>SUM('⑴ IS(Subtotal-Dert.)'!AI90,'⑵ IS(Subtotal-Undis.)'!AI90)</f>
        <v>750</v>
      </c>
      <c r="AJ90" s="87">
        <f>SUM('⑴ IS(Subtotal-Dert.)'!AJ90,'⑵ IS(Subtotal-Undis.)'!AJ90)</f>
        <v>750</v>
      </c>
      <c r="AL90" s="81"/>
      <c r="AM90" s="92" t="str">
        <f t="shared" si="89"/>
        <v>Office Supplies</v>
      </c>
      <c r="AN90" s="83"/>
      <c r="AO90" s="84">
        <f t="shared" si="71"/>
        <v>13804.36</v>
      </c>
      <c r="AP90" s="84">
        <f t="shared" si="72"/>
        <v>3415.0200000000004</v>
      </c>
      <c r="AQ90" s="85">
        <f>SUM('⑴ IS(Subtotal-Dert.)'!AQ90,'⑵ IS(Subtotal-Undis.)'!AQ90)</f>
        <v>-751.43000000000006</v>
      </c>
      <c r="AR90" s="86">
        <f>SUM('⑴ IS(Subtotal-Dert.)'!AR90,'⑵ IS(Subtotal-Undis.)'!AR90)</f>
        <v>2528.34</v>
      </c>
      <c r="AS90" s="86">
        <f>SUM('⑴ IS(Subtotal-Dert.)'!AS90,'⑵ IS(Subtotal-Undis.)'!AS90)</f>
        <v>1638.1100000000001</v>
      </c>
      <c r="AT90" s="86">
        <f>SUM('⑴ IS(Subtotal-Dert.)'!AT90,'⑵ IS(Subtotal-Undis.)'!AT90)</f>
        <v>1282.3799999999999</v>
      </c>
      <c r="AU90" s="86">
        <f>SUM('⑴ IS(Subtotal-Dert.)'!AU90,'⑵ IS(Subtotal-Undis.)'!AU90)</f>
        <v>1026.99</v>
      </c>
      <c r="AV90" s="86">
        <f>SUM('⑴ IS(Subtotal-Dert.)'!AV90,'⑵ IS(Subtotal-Undis.)'!AV90)</f>
        <v>632.39</v>
      </c>
      <c r="AW90" s="86">
        <f>SUM('⑴ IS(Subtotal-Dert.)'!AW90,'⑵ IS(Subtotal-Undis.)'!AW90)</f>
        <v>199.03</v>
      </c>
      <c r="AX90" s="86">
        <f>SUM('⑴ IS(Subtotal-Dert.)'!AX90,'⑵ IS(Subtotal-Undis.)'!AX90)</f>
        <v>379.28000000000003</v>
      </c>
      <c r="AY90" s="86">
        <f>SUM('⑴ IS(Subtotal-Dert.)'!AY90,'⑵ IS(Subtotal-Undis.)'!AY90)</f>
        <v>507.09000000000003</v>
      </c>
      <c r="AZ90" s="86">
        <f>SUM('⑴ IS(Subtotal-Dert.)'!AZ90,'⑵ IS(Subtotal-Undis.)'!AZ90)</f>
        <v>2256.38</v>
      </c>
      <c r="BA90" s="86">
        <f>SUM('⑴ IS(Subtotal-Dert.)'!BA90,'⑵ IS(Subtotal-Undis.)'!BA90)</f>
        <v>738.72</v>
      </c>
      <c r="BB90" s="87">
        <f>SUM('⑴ IS(Subtotal-Dert.)'!BB90,'⑵ IS(Subtotal-Undis.)'!BB90)</f>
        <v>3367.08</v>
      </c>
      <c r="BD90" s="81"/>
      <c r="BE90" s="92" t="str">
        <f t="shared" si="90"/>
        <v>Office Supplies</v>
      </c>
      <c r="BF90" s="83"/>
      <c r="BG90" s="84">
        <f t="shared" si="73"/>
        <v>34720.660000000003</v>
      </c>
      <c r="BH90" s="84">
        <f t="shared" si="74"/>
        <v>8216</v>
      </c>
      <c r="BI90" s="85">
        <f>SUM('⑴ IS(Subtotal-Dert.)'!BI90,'⑵ IS(Subtotal-Undis.)'!BI90)</f>
        <v>3181</v>
      </c>
      <c r="BJ90" s="86">
        <f>SUM('⑴ IS(Subtotal-Dert.)'!BJ90,'⑵ IS(Subtotal-Undis.)'!BJ90)</f>
        <v>3242</v>
      </c>
      <c r="BK90" s="86">
        <f>SUM('⑴ IS(Subtotal-Dert.)'!BK90,'⑵ IS(Subtotal-Undis.)'!BK90)</f>
        <v>1793</v>
      </c>
      <c r="BL90" s="86">
        <f>SUM('⑴ IS(Subtotal-Dert.)'!BL90,'⑵ IS(Subtotal-Undis.)'!BL90)</f>
        <v>4654</v>
      </c>
      <c r="BM90" s="86">
        <f>SUM('⑴ IS(Subtotal-Dert.)'!BM90,'⑵ IS(Subtotal-Undis.)'!BM90)</f>
        <v>3100</v>
      </c>
      <c r="BN90" s="86">
        <f>SUM('⑴ IS(Subtotal-Dert.)'!BN90,'⑵ IS(Subtotal-Undis.)'!BN90)</f>
        <v>3201</v>
      </c>
      <c r="BO90" s="86">
        <f>SUM('⑴ IS(Subtotal-Dert.)'!BO90,'⑵ IS(Subtotal-Undis.)'!BO90)</f>
        <v>1070</v>
      </c>
      <c r="BP90" s="86">
        <f>SUM('⑴ IS(Subtotal-Dert.)'!BP90,'⑵ IS(Subtotal-Undis.)'!BP90)</f>
        <v>3608</v>
      </c>
      <c r="BQ90" s="86">
        <f>SUM('⑴ IS(Subtotal-Dert.)'!BQ90,'⑵ IS(Subtotal-Undis.)'!BQ90)</f>
        <v>3584</v>
      </c>
      <c r="BR90" s="86">
        <f>SUM('⑴ IS(Subtotal-Dert.)'!BR90,'⑵ IS(Subtotal-Undis.)'!BR90)</f>
        <v>1812</v>
      </c>
      <c r="BS90" s="86">
        <f>SUM('⑴ IS(Subtotal-Dert.)'!BS90,'⑵ IS(Subtotal-Undis.)'!BS90)</f>
        <v>689.77</v>
      </c>
      <c r="BT90" s="87">
        <f>SUM('⑴ IS(Subtotal-Dert.)'!BT90,'⑵ IS(Subtotal-Undis.)'!BT90)</f>
        <v>4785.8899999999994</v>
      </c>
      <c r="BV90" s="81"/>
      <c r="BW90" s="92" t="str">
        <f t="shared" si="91"/>
        <v>Office Supplies</v>
      </c>
      <c r="BX90" s="83"/>
      <c r="BY90" s="84">
        <f t="shared" si="16"/>
        <v>4392.91</v>
      </c>
      <c r="BZ90" s="85">
        <f t="shared" si="75"/>
        <v>4392.91</v>
      </c>
      <c r="CA90" s="86">
        <f t="shared" si="76"/>
        <v>0</v>
      </c>
      <c r="CB90" s="86">
        <f t="shared" si="77"/>
        <v>0</v>
      </c>
      <c r="CC90" s="86">
        <f t="shared" si="78"/>
        <v>0</v>
      </c>
      <c r="CD90" s="84">
        <f t="shared" si="4"/>
        <v>10100</v>
      </c>
      <c r="CE90" s="85">
        <f t="shared" si="79"/>
        <v>2450</v>
      </c>
      <c r="CF90" s="86">
        <f t="shared" si="80"/>
        <v>2750</v>
      </c>
      <c r="CG90" s="86">
        <f t="shared" si="81"/>
        <v>2450</v>
      </c>
      <c r="CH90" s="86">
        <f t="shared" si="82"/>
        <v>2450</v>
      </c>
      <c r="CI90" s="84">
        <f t="shared" si="5"/>
        <v>13804.36</v>
      </c>
      <c r="CJ90" s="85">
        <f t="shared" si="83"/>
        <v>3415.0200000000004</v>
      </c>
      <c r="CK90" s="86">
        <f t="shared" si="84"/>
        <v>2941.7599999999998</v>
      </c>
      <c r="CL90" s="86">
        <f t="shared" si="85"/>
        <v>1085.4000000000001</v>
      </c>
      <c r="CM90" s="87">
        <f t="shared" si="86"/>
        <v>6362.18</v>
      </c>
      <c r="CO90" s="81"/>
      <c r="CP90" s="92" t="str">
        <f t="shared" si="92"/>
        <v>Office Supplies</v>
      </c>
      <c r="CQ90" s="83"/>
      <c r="CR90" s="84">
        <f t="shared" si="66"/>
        <v>-5707.09</v>
      </c>
      <c r="CS90" s="84">
        <f t="shared" si="66"/>
        <v>1942.9099999999999</v>
      </c>
      <c r="CT90" s="85">
        <f t="shared" si="66"/>
        <v>708</v>
      </c>
      <c r="CU90" s="86">
        <f t="shared" si="66"/>
        <v>-127</v>
      </c>
      <c r="CV90" s="86">
        <f t="shared" si="66"/>
        <v>1361.9099999999999</v>
      </c>
      <c r="CW90" s="86">
        <f t="shared" si="94"/>
        <v>-1250</v>
      </c>
      <c r="CX90" s="86">
        <f t="shared" si="94"/>
        <v>-750</v>
      </c>
      <c r="CY90" s="86">
        <f t="shared" si="94"/>
        <v>-750</v>
      </c>
      <c r="CZ90" s="86">
        <f t="shared" si="94"/>
        <v>-950</v>
      </c>
      <c r="DA90" s="86">
        <f t="shared" si="94"/>
        <v>-750</v>
      </c>
      <c r="DB90" s="86">
        <f t="shared" si="94"/>
        <v>-750</v>
      </c>
      <c r="DC90" s="86">
        <f t="shared" si="94"/>
        <v>-950</v>
      </c>
      <c r="DD90" s="86">
        <f t="shared" si="94"/>
        <v>-750</v>
      </c>
      <c r="DE90" s="87">
        <f t="shared" si="94"/>
        <v>-750</v>
      </c>
      <c r="DG90" s="81"/>
      <c r="DH90" s="92" t="str">
        <f t="shared" si="93"/>
        <v>Office Supplies</v>
      </c>
      <c r="DI90" s="83"/>
      <c r="DJ90" s="88">
        <f t="shared" si="87"/>
        <v>0.43494158415841577</v>
      </c>
      <c r="DK90" s="88">
        <f t="shared" si="87"/>
        <v>1.7930244897959184</v>
      </c>
      <c r="DL90" s="89">
        <f t="shared" si="87"/>
        <v>1.7452631578947368</v>
      </c>
      <c r="DM90" s="90">
        <f t="shared" si="87"/>
        <v>0.83066666666666666</v>
      </c>
      <c r="DN90" s="90">
        <f t="shared" si="87"/>
        <v>2.8158799999999999</v>
      </c>
      <c r="DO90" s="90">
        <f t="shared" si="87"/>
        <v>0</v>
      </c>
      <c r="DP90" s="90">
        <f t="shared" si="87"/>
        <v>0</v>
      </c>
      <c r="DQ90" s="90">
        <f t="shared" si="87"/>
        <v>0</v>
      </c>
      <c r="DR90" s="90">
        <f t="shared" si="87"/>
        <v>0</v>
      </c>
      <c r="DS90" s="90">
        <f t="shared" si="87"/>
        <v>0</v>
      </c>
      <c r="DT90" s="90">
        <f t="shared" si="87"/>
        <v>0</v>
      </c>
      <c r="DU90" s="90">
        <f t="shared" si="87"/>
        <v>0</v>
      </c>
      <c r="DV90" s="90">
        <f t="shared" si="87"/>
        <v>0</v>
      </c>
      <c r="DW90" s="91">
        <f t="shared" si="87"/>
        <v>0</v>
      </c>
      <c r="DY90" s="180">
        <f t="shared" si="61"/>
        <v>22</v>
      </c>
      <c r="DZ90" s="180" t="str">
        <f t="shared" si="62"/>
        <v>Office Supplies</v>
      </c>
      <c r="EA90" s="181">
        <f t="shared" si="63"/>
        <v>1361.9099999999999</v>
      </c>
    </row>
    <row r="91" spans="2:131" ht="11.85" customHeight="1" x14ac:dyDescent="0.15">
      <c r="B91" s="81"/>
      <c r="C91" s="92" t="s">
        <v>158</v>
      </c>
      <c r="D91" s="83"/>
      <c r="E91" s="84">
        <f t="shared" si="67"/>
        <v>28959.53</v>
      </c>
      <c r="F91" s="84">
        <f t="shared" si="68"/>
        <v>28959.53</v>
      </c>
      <c r="G91" s="85">
        <f>SUM('⑴ IS(Subtotal-Dert.)'!G91,'⑵ IS(Subtotal-Undis.)'!G91)</f>
        <v>11191</v>
      </c>
      <c r="H91" s="86">
        <f>SUM('⑴ IS(Subtotal-Dert.)'!H91,'⑵ IS(Subtotal-Undis.)'!H91)</f>
        <v>7333</v>
      </c>
      <c r="I91" s="86">
        <f>SUM('⑴ IS(Subtotal-Dert.)'!I91,'⑵ IS(Subtotal-Undis.)'!I91)</f>
        <v>10435.530000000001</v>
      </c>
      <c r="J91" s="86">
        <f>SUM('⑴ IS(Subtotal-Dert.)'!J91,'⑵ IS(Subtotal-Undis.)'!J91)</f>
        <v>0</v>
      </c>
      <c r="K91" s="86">
        <f>SUM('⑴ IS(Subtotal-Dert.)'!K91,'⑵ IS(Subtotal-Undis.)'!K91)</f>
        <v>0</v>
      </c>
      <c r="L91" s="86">
        <f>SUM('⑴ IS(Subtotal-Dert.)'!L91,'⑵ IS(Subtotal-Undis.)'!L91)</f>
        <v>0</v>
      </c>
      <c r="M91" s="86">
        <f>SUM('⑴ IS(Subtotal-Dert.)'!M91,'⑵ IS(Subtotal-Undis.)'!M91)</f>
        <v>0</v>
      </c>
      <c r="N91" s="86">
        <f>SUM('⑴ IS(Subtotal-Dert.)'!N91,'⑵ IS(Subtotal-Undis.)'!N91)</f>
        <v>0</v>
      </c>
      <c r="O91" s="86">
        <f>SUM('⑴ IS(Subtotal-Dert.)'!O91,'⑵ IS(Subtotal-Undis.)'!O91)</f>
        <v>0</v>
      </c>
      <c r="P91" s="86">
        <f>SUM('⑴ IS(Subtotal-Dert.)'!P91,'⑵ IS(Subtotal-Undis.)'!P91)</f>
        <v>0</v>
      </c>
      <c r="Q91" s="86">
        <f>SUM('⑴ IS(Subtotal-Dert.)'!Q91,'⑵ IS(Subtotal-Undis.)'!Q91)</f>
        <v>0</v>
      </c>
      <c r="R91" s="87">
        <f>SUM('⑴ IS(Subtotal-Dert.)'!R91,'⑵ IS(Subtotal-Undis.)'!R91)</f>
        <v>0</v>
      </c>
      <c r="T91" s="81"/>
      <c r="U91" s="92" t="str">
        <f t="shared" si="88"/>
        <v>Operating Supplies</v>
      </c>
      <c r="V91" s="83"/>
      <c r="W91" s="84">
        <f t="shared" si="69"/>
        <v>163494</v>
      </c>
      <c r="X91" s="84">
        <f t="shared" si="70"/>
        <v>40058</v>
      </c>
      <c r="Y91" s="85">
        <f>SUM('⑴ IS(Subtotal-Dert.)'!Y91,'⑵ IS(Subtotal-Undis.)'!Y91)</f>
        <v>13736</v>
      </c>
      <c r="Z91" s="86">
        <f>SUM('⑴ IS(Subtotal-Dert.)'!Z91,'⑵ IS(Subtotal-Undis.)'!Z91)</f>
        <v>12887</v>
      </c>
      <c r="AA91" s="86">
        <f>SUM('⑴ IS(Subtotal-Dert.)'!AA91,'⑵ IS(Subtotal-Undis.)'!AA91)</f>
        <v>13435</v>
      </c>
      <c r="AB91" s="86">
        <f>SUM('⑴ IS(Subtotal-Dert.)'!AB91,'⑵ IS(Subtotal-Undis.)'!AB91)</f>
        <v>14440</v>
      </c>
      <c r="AC91" s="86">
        <f>SUM('⑴ IS(Subtotal-Dert.)'!AC91,'⑵ IS(Subtotal-Undis.)'!AC91)</f>
        <v>12638</v>
      </c>
      <c r="AD91" s="86">
        <f>SUM('⑴ IS(Subtotal-Dert.)'!AD91,'⑵ IS(Subtotal-Undis.)'!AD91)</f>
        <v>14233</v>
      </c>
      <c r="AE91" s="86">
        <f>SUM('⑴ IS(Subtotal-Dert.)'!AE91,'⑵ IS(Subtotal-Undis.)'!AE91)</f>
        <v>13902</v>
      </c>
      <c r="AF91" s="86">
        <f>SUM('⑴ IS(Subtotal-Dert.)'!AF91,'⑵ IS(Subtotal-Undis.)'!AF91)</f>
        <v>12891</v>
      </c>
      <c r="AG91" s="86">
        <f>SUM('⑴ IS(Subtotal-Dert.)'!AG91,'⑵ IS(Subtotal-Undis.)'!AG91)</f>
        <v>13387</v>
      </c>
      <c r="AH91" s="86">
        <f>SUM('⑴ IS(Subtotal-Dert.)'!AH91,'⑵ IS(Subtotal-Undis.)'!AH91)</f>
        <v>14682</v>
      </c>
      <c r="AI91" s="86">
        <f>SUM('⑴ IS(Subtotal-Dert.)'!AI91,'⑵ IS(Subtotal-Undis.)'!AI91)</f>
        <v>13030</v>
      </c>
      <c r="AJ91" s="87">
        <f>SUM('⑴ IS(Subtotal-Dert.)'!AJ91,'⑵ IS(Subtotal-Undis.)'!AJ91)</f>
        <v>14233</v>
      </c>
      <c r="AL91" s="81"/>
      <c r="AM91" s="92" t="str">
        <f t="shared" si="89"/>
        <v>Operating Supplies</v>
      </c>
      <c r="AN91" s="83"/>
      <c r="AO91" s="84">
        <f t="shared" si="71"/>
        <v>164781.24</v>
      </c>
      <c r="AP91" s="84">
        <f t="shared" si="72"/>
        <v>41092.039999999994</v>
      </c>
      <c r="AQ91" s="85">
        <f>SUM('⑴ IS(Subtotal-Dert.)'!AQ91,'⑵ IS(Subtotal-Undis.)'!AQ91)</f>
        <v>14749.58</v>
      </c>
      <c r="AR91" s="86">
        <f>SUM('⑴ IS(Subtotal-Dert.)'!AR91,'⑵ IS(Subtotal-Undis.)'!AR91)</f>
        <v>10908.619999999999</v>
      </c>
      <c r="AS91" s="86">
        <f>SUM('⑴ IS(Subtotal-Dert.)'!AS91,'⑵ IS(Subtotal-Undis.)'!AS91)</f>
        <v>15433.84</v>
      </c>
      <c r="AT91" s="86">
        <f>SUM('⑴ IS(Subtotal-Dert.)'!AT91,'⑵ IS(Subtotal-Undis.)'!AT91)</f>
        <v>13522.29</v>
      </c>
      <c r="AU91" s="86">
        <f>SUM('⑴ IS(Subtotal-Dert.)'!AU91,'⑵ IS(Subtotal-Undis.)'!AU91)</f>
        <v>9649.84</v>
      </c>
      <c r="AV91" s="86">
        <f>SUM('⑴ IS(Subtotal-Dert.)'!AV91,'⑵ IS(Subtotal-Undis.)'!AV91)</f>
        <v>11773.970000000001</v>
      </c>
      <c r="AW91" s="86">
        <f>SUM('⑴ IS(Subtotal-Dert.)'!AW91,'⑵ IS(Subtotal-Undis.)'!AW91)</f>
        <v>15536.6</v>
      </c>
      <c r="AX91" s="86">
        <f>SUM('⑴ IS(Subtotal-Dert.)'!AX91,'⑵ IS(Subtotal-Undis.)'!AX91)</f>
        <v>13703.369999999999</v>
      </c>
      <c r="AY91" s="86">
        <f>SUM('⑴ IS(Subtotal-Dert.)'!AY91,'⑵ IS(Subtotal-Undis.)'!AY91)</f>
        <v>8164.87</v>
      </c>
      <c r="AZ91" s="86">
        <f>SUM('⑴ IS(Subtotal-Dert.)'!AZ91,'⑵ IS(Subtotal-Undis.)'!AZ91)</f>
        <v>15702.43</v>
      </c>
      <c r="BA91" s="86">
        <f>SUM('⑴ IS(Subtotal-Dert.)'!BA91,'⑵ IS(Subtotal-Undis.)'!BA91)</f>
        <v>13409.83</v>
      </c>
      <c r="BB91" s="87">
        <f>SUM('⑴ IS(Subtotal-Dert.)'!BB91,'⑵ IS(Subtotal-Undis.)'!BB91)</f>
        <v>22226</v>
      </c>
      <c r="BD91" s="81"/>
      <c r="BE91" s="92" t="str">
        <f t="shared" si="90"/>
        <v>Operating Supplies</v>
      </c>
      <c r="BF91" s="83"/>
      <c r="BG91" s="84">
        <f t="shared" si="73"/>
        <v>201218.87999999998</v>
      </c>
      <c r="BH91" s="84">
        <f t="shared" si="74"/>
        <v>29868</v>
      </c>
      <c r="BI91" s="85">
        <f>SUM('⑴ IS(Subtotal-Dert.)'!BI91,'⑵ IS(Subtotal-Undis.)'!BI91)</f>
        <v>10090</v>
      </c>
      <c r="BJ91" s="86">
        <f>SUM('⑴ IS(Subtotal-Dert.)'!BJ91,'⑵ IS(Subtotal-Undis.)'!BJ91)</f>
        <v>9603</v>
      </c>
      <c r="BK91" s="86">
        <f>SUM('⑴ IS(Subtotal-Dert.)'!BK91,'⑵ IS(Subtotal-Undis.)'!BK91)</f>
        <v>10175</v>
      </c>
      <c r="BL91" s="86">
        <f>SUM('⑴ IS(Subtotal-Dert.)'!BL91,'⑵ IS(Subtotal-Undis.)'!BL91)</f>
        <v>14408</v>
      </c>
      <c r="BM91" s="86">
        <f>SUM('⑴ IS(Subtotal-Dert.)'!BM91,'⑵ IS(Subtotal-Undis.)'!BM91)</f>
        <v>25499</v>
      </c>
      <c r="BN91" s="86">
        <f>SUM('⑴ IS(Subtotal-Dert.)'!BN91,'⑵ IS(Subtotal-Undis.)'!BN91)</f>
        <v>12828</v>
      </c>
      <c r="BO91" s="86">
        <f>SUM('⑴ IS(Subtotal-Dert.)'!BO91,'⑵ IS(Subtotal-Undis.)'!BO91)</f>
        <v>22498</v>
      </c>
      <c r="BP91" s="86">
        <f>SUM('⑴ IS(Subtotal-Dert.)'!BP91,'⑵ IS(Subtotal-Undis.)'!BP91)</f>
        <v>28109</v>
      </c>
      <c r="BQ91" s="86">
        <f>SUM('⑴ IS(Subtotal-Dert.)'!BQ91,'⑵ IS(Subtotal-Undis.)'!BQ91)</f>
        <v>13925</v>
      </c>
      <c r="BR91" s="86">
        <f>SUM('⑴ IS(Subtotal-Dert.)'!BR91,'⑵ IS(Subtotal-Undis.)'!BR91)</f>
        <v>19836</v>
      </c>
      <c r="BS91" s="86">
        <f>SUM('⑴ IS(Subtotal-Dert.)'!BS91,'⑵ IS(Subtotal-Undis.)'!BS91)</f>
        <v>16149.58</v>
      </c>
      <c r="BT91" s="87">
        <f>SUM('⑴ IS(Subtotal-Dert.)'!BT91,'⑵ IS(Subtotal-Undis.)'!BT91)</f>
        <v>18098.3</v>
      </c>
      <c r="BV91" s="81"/>
      <c r="BW91" s="92" t="str">
        <f t="shared" si="91"/>
        <v>Operating Supplies</v>
      </c>
      <c r="BX91" s="83"/>
      <c r="BY91" s="84">
        <f t="shared" si="16"/>
        <v>28959.53</v>
      </c>
      <c r="BZ91" s="85">
        <f t="shared" si="75"/>
        <v>28959.53</v>
      </c>
      <c r="CA91" s="86">
        <f t="shared" si="76"/>
        <v>0</v>
      </c>
      <c r="CB91" s="86">
        <f t="shared" si="77"/>
        <v>0</v>
      </c>
      <c r="CC91" s="86">
        <f t="shared" si="78"/>
        <v>0</v>
      </c>
      <c r="CD91" s="84">
        <f t="shared" si="4"/>
        <v>163494</v>
      </c>
      <c r="CE91" s="85">
        <f t="shared" si="79"/>
        <v>40058</v>
      </c>
      <c r="CF91" s="86">
        <f t="shared" si="80"/>
        <v>41311</v>
      </c>
      <c r="CG91" s="86">
        <f t="shared" si="81"/>
        <v>40180</v>
      </c>
      <c r="CH91" s="86">
        <f t="shared" si="82"/>
        <v>41945</v>
      </c>
      <c r="CI91" s="84">
        <f t="shared" si="5"/>
        <v>164781.24000000002</v>
      </c>
      <c r="CJ91" s="85">
        <f t="shared" si="83"/>
        <v>41092.039999999994</v>
      </c>
      <c r="CK91" s="86">
        <f t="shared" si="84"/>
        <v>34946.100000000006</v>
      </c>
      <c r="CL91" s="86">
        <f t="shared" si="85"/>
        <v>37404.840000000004</v>
      </c>
      <c r="CM91" s="87">
        <f t="shared" si="86"/>
        <v>51338.26</v>
      </c>
      <c r="CO91" s="81"/>
      <c r="CP91" s="92" t="str">
        <f t="shared" si="92"/>
        <v>Operating Supplies</v>
      </c>
      <c r="CQ91" s="83"/>
      <c r="CR91" s="84">
        <f t="shared" si="66"/>
        <v>-134534.47</v>
      </c>
      <c r="CS91" s="84">
        <f t="shared" si="66"/>
        <v>-11098.470000000001</v>
      </c>
      <c r="CT91" s="85">
        <f t="shared" si="66"/>
        <v>-2545</v>
      </c>
      <c r="CU91" s="86">
        <f t="shared" si="66"/>
        <v>-5554</v>
      </c>
      <c r="CV91" s="86">
        <f t="shared" si="66"/>
        <v>-2999.4699999999993</v>
      </c>
      <c r="CW91" s="86">
        <f t="shared" si="94"/>
        <v>-14440</v>
      </c>
      <c r="CX91" s="86">
        <f t="shared" si="94"/>
        <v>-12638</v>
      </c>
      <c r="CY91" s="86">
        <f t="shared" si="94"/>
        <v>-14233</v>
      </c>
      <c r="CZ91" s="86">
        <f t="shared" si="94"/>
        <v>-13902</v>
      </c>
      <c r="DA91" s="86">
        <f t="shared" si="94"/>
        <v>-12891</v>
      </c>
      <c r="DB91" s="86">
        <f t="shared" si="94"/>
        <v>-13387</v>
      </c>
      <c r="DC91" s="86">
        <f t="shared" si="94"/>
        <v>-14682</v>
      </c>
      <c r="DD91" s="86">
        <f t="shared" si="94"/>
        <v>-13030</v>
      </c>
      <c r="DE91" s="87">
        <f t="shared" si="94"/>
        <v>-14233</v>
      </c>
      <c r="DG91" s="81"/>
      <c r="DH91" s="92" t="str">
        <f t="shared" si="93"/>
        <v>Operating Supplies</v>
      </c>
      <c r="DI91" s="83"/>
      <c r="DJ91" s="88">
        <f t="shared" si="87"/>
        <v>0.17712900779233487</v>
      </c>
      <c r="DK91" s="88">
        <f t="shared" si="87"/>
        <v>0.72293998701882267</v>
      </c>
      <c r="DL91" s="89">
        <f t="shared" si="87"/>
        <v>0.81472044263249854</v>
      </c>
      <c r="DM91" s="90">
        <f t="shared" si="87"/>
        <v>0.56902304648094981</v>
      </c>
      <c r="DN91" s="90">
        <f t="shared" si="87"/>
        <v>0.77674209155191665</v>
      </c>
      <c r="DO91" s="90">
        <f t="shared" si="87"/>
        <v>0</v>
      </c>
      <c r="DP91" s="90">
        <f t="shared" si="87"/>
        <v>0</v>
      </c>
      <c r="DQ91" s="90">
        <f t="shared" si="87"/>
        <v>0</v>
      </c>
      <c r="DR91" s="90">
        <f t="shared" si="87"/>
        <v>0</v>
      </c>
      <c r="DS91" s="90">
        <f t="shared" si="87"/>
        <v>0</v>
      </c>
      <c r="DT91" s="90">
        <f t="shared" si="87"/>
        <v>0</v>
      </c>
      <c r="DU91" s="90">
        <f t="shared" si="87"/>
        <v>0</v>
      </c>
      <c r="DV91" s="90">
        <f t="shared" si="87"/>
        <v>0</v>
      </c>
      <c r="DW91" s="91">
        <f t="shared" si="87"/>
        <v>0</v>
      </c>
      <c r="DY91" s="180">
        <f t="shared" si="61"/>
        <v>14</v>
      </c>
      <c r="DZ91" s="180" t="str">
        <f t="shared" si="62"/>
        <v>Operating Supplies</v>
      </c>
      <c r="EA91" s="181">
        <f t="shared" si="63"/>
        <v>2999.4699999999993</v>
      </c>
    </row>
    <row r="92" spans="2:131" ht="11.85" customHeight="1" x14ac:dyDescent="0.15">
      <c r="B92" s="81"/>
      <c r="C92" s="92" t="s">
        <v>159</v>
      </c>
      <c r="D92" s="83"/>
      <c r="E92" s="84">
        <f t="shared" si="67"/>
        <v>50</v>
      </c>
      <c r="F92" s="84">
        <f t="shared" si="68"/>
        <v>50</v>
      </c>
      <c r="G92" s="85">
        <f>SUM('⑴ IS(Subtotal-Dert.)'!G92,'⑵ IS(Subtotal-Undis.)'!G92)</f>
        <v>0</v>
      </c>
      <c r="H92" s="86">
        <f>SUM('⑴ IS(Subtotal-Dert.)'!H92,'⑵ IS(Subtotal-Undis.)'!H92)</f>
        <v>50</v>
      </c>
      <c r="I92" s="86">
        <f>SUM('⑴ IS(Subtotal-Dert.)'!I92,'⑵ IS(Subtotal-Undis.)'!I92)</f>
        <v>0</v>
      </c>
      <c r="J92" s="86">
        <f>SUM('⑴ IS(Subtotal-Dert.)'!J92,'⑵ IS(Subtotal-Undis.)'!J92)</f>
        <v>0</v>
      </c>
      <c r="K92" s="86">
        <f>SUM('⑴ IS(Subtotal-Dert.)'!K92,'⑵ IS(Subtotal-Undis.)'!K92)</f>
        <v>0</v>
      </c>
      <c r="L92" s="86">
        <f>SUM('⑴ IS(Subtotal-Dert.)'!L92,'⑵ IS(Subtotal-Undis.)'!L92)</f>
        <v>0</v>
      </c>
      <c r="M92" s="86">
        <f>SUM('⑴ IS(Subtotal-Dert.)'!M92,'⑵ IS(Subtotal-Undis.)'!M92)</f>
        <v>0</v>
      </c>
      <c r="N92" s="86">
        <f>SUM('⑴ IS(Subtotal-Dert.)'!N92,'⑵ IS(Subtotal-Undis.)'!N92)</f>
        <v>0</v>
      </c>
      <c r="O92" s="86">
        <f>SUM('⑴ IS(Subtotal-Dert.)'!O92,'⑵ IS(Subtotal-Undis.)'!O92)</f>
        <v>0</v>
      </c>
      <c r="P92" s="86">
        <f>SUM('⑴ IS(Subtotal-Dert.)'!P92,'⑵ IS(Subtotal-Undis.)'!P92)</f>
        <v>0</v>
      </c>
      <c r="Q92" s="86">
        <f>SUM('⑴ IS(Subtotal-Dert.)'!Q92,'⑵ IS(Subtotal-Undis.)'!Q92)</f>
        <v>0</v>
      </c>
      <c r="R92" s="87">
        <f>SUM('⑴ IS(Subtotal-Dert.)'!R92,'⑵ IS(Subtotal-Undis.)'!R92)</f>
        <v>0</v>
      </c>
      <c r="T92" s="81"/>
      <c r="U92" s="92" t="str">
        <f t="shared" si="88"/>
        <v>Painting &amp; Decorating</v>
      </c>
      <c r="V92" s="83"/>
      <c r="W92" s="84">
        <f t="shared" si="69"/>
        <v>6000</v>
      </c>
      <c r="X92" s="84">
        <f t="shared" si="70"/>
        <v>1000</v>
      </c>
      <c r="Y92" s="85">
        <f>SUM('⑴ IS(Subtotal-Dert.)'!Y92,'⑵ IS(Subtotal-Undis.)'!Y92)</f>
        <v>0</v>
      </c>
      <c r="Z92" s="86">
        <f>SUM('⑴ IS(Subtotal-Dert.)'!Z92,'⑵ IS(Subtotal-Undis.)'!Z92)</f>
        <v>1000</v>
      </c>
      <c r="AA92" s="86">
        <f>SUM('⑴ IS(Subtotal-Dert.)'!AA92,'⑵ IS(Subtotal-Undis.)'!AA92)</f>
        <v>0</v>
      </c>
      <c r="AB92" s="86">
        <f>SUM('⑴ IS(Subtotal-Dert.)'!AB92,'⑵ IS(Subtotal-Undis.)'!AB92)</f>
        <v>1000</v>
      </c>
      <c r="AC92" s="86">
        <f>SUM('⑴ IS(Subtotal-Dert.)'!AC92,'⑵ IS(Subtotal-Undis.)'!AC92)</f>
        <v>0</v>
      </c>
      <c r="AD92" s="86">
        <f>SUM('⑴ IS(Subtotal-Dert.)'!AD92,'⑵ IS(Subtotal-Undis.)'!AD92)</f>
        <v>1000</v>
      </c>
      <c r="AE92" s="86">
        <f>SUM('⑴ IS(Subtotal-Dert.)'!AE92,'⑵ IS(Subtotal-Undis.)'!AE92)</f>
        <v>0</v>
      </c>
      <c r="AF92" s="86">
        <f>SUM('⑴ IS(Subtotal-Dert.)'!AF92,'⑵ IS(Subtotal-Undis.)'!AF92)</f>
        <v>1000</v>
      </c>
      <c r="AG92" s="86">
        <f>SUM('⑴ IS(Subtotal-Dert.)'!AG92,'⑵ IS(Subtotal-Undis.)'!AG92)</f>
        <v>0</v>
      </c>
      <c r="AH92" s="86">
        <f>SUM('⑴ IS(Subtotal-Dert.)'!AH92,'⑵ IS(Subtotal-Undis.)'!AH92)</f>
        <v>1000</v>
      </c>
      <c r="AI92" s="86">
        <f>SUM('⑴ IS(Subtotal-Dert.)'!AI92,'⑵ IS(Subtotal-Undis.)'!AI92)</f>
        <v>0</v>
      </c>
      <c r="AJ92" s="87">
        <f>SUM('⑴ IS(Subtotal-Dert.)'!AJ92,'⑵ IS(Subtotal-Undis.)'!AJ92)</f>
        <v>1000</v>
      </c>
      <c r="AL92" s="81"/>
      <c r="AM92" s="92" t="str">
        <f t="shared" si="89"/>
        <v>Painting &amp; Decorating</v>
      </c>
      <c r="AN92" s="83"/>
      <c r="AO92" s="84">
        <f t="shared" si="71"/>
        <v>6111.0999999999995</v>
      </c>
      <c r="AP92" s="84">
        <f t="shared" si="72"/>
        <v>3622.6400000000003</v>
      </c>
      <c r="AQ92" s="85">
        <f>SUM('⑴ IS(Subtotal-Dert.)'!AQ92,'⑵ IS(Subtotal-Undis.)'!AQ92)</f>
        <v>839.24</v>
      </c>
      <c r="AR92" s="86">
        <f>SUM('⑴ IS(Subtotal-Dert.)'!AR92,'⑵ IS(Subtotal-Undis.)'!AR92)</f>
        <v>2189.4299999999998</v>
      </c>
      <c r="AS92" s="86">
        <f>SUM('⑴ IS(Subtotal-Dert.)'!AS92,'⑵ IS(Subtotal-Undis.)'!AS92)</f>
        <v>593.97</v>
      </c>
      <c r="AT92" s="86">
        <f>SUM('⑴ IS(Subtotal-Dert.)'!AT92,'⑵ IS(Subtotal-Undis.)'!AT92)</f>
        <v>0</v>
      </c>
      <c r="AU92" s="86">
        <f>SUM('⑴ IS(Subtotal-Dert.)'!AU92,'⑵ IS(Subtotal-Undis.)'!AU92)</f>
        <v>281.45</v>
      </c>
      <c r="AV92" s="86">
        <f>SUM('⑴ IS(Subtotal-Dert.)'!AV92,'⑵ IS(Subtotal-Undis.)'!AV92)</f>
        <v>758.4</v>
      </c>
      <c r="AW92" s="86">
        <f>SUM('⑴ IS(Subtotal-Dert.)'!AW92,'⑵ IS(Subtotal-Undis.)'!AW92)</f>
        <v>359.51</v>
      </c>
      <c r="AX92" s="86">
        <f>SUM('⑴ IS(Subtotal-Dert.)'!AX92,'⑵ IS(Subtotal-Undis.)'!AX92)</f>
        <v>0</v>
      </c>
      <c r="AY92" s="86">
        <f>SUM('⑴ IS(Subtotal-Dert.)'!AY92,'⑵ IS(Subtotal-Undis.)'!AY92)</f>
        <v>0</v>
      </c>
      <c r="AZ92" s="86">
        <f>SUM('⑴ IS(Subtotal-Dert.)'!AZ92,'⑵ IS(Subtotal-Undis.)'!AZ92)</f>
        <v>201.62</v>
      </c>
      <c r="BA92" s="86">
        <f>SUM('⑴ IS(Subtotal-Dert.)'!BA92,'⑵ IS(Subtotal-Undis.)'!BA92)</f>
        <v>573.99</v>
      </c>
      <c r="BB92" s="87">
        <f>SUM('⑴ IS(Subtotal-Dert.)'!BB92,'⑵ IS(Subtotal-Undis.)'!BB92)</f>
        <v>313.49</v>
      </c>
      <c r="BD92" s="81"/>
      <c r="BE92" s="92" t="str">
        <f t="shared" si="90"/>
        <v>Painting &amp; Decorating</v>
      </c>
      <c r="BF92" s="83"/>
      <c r="BG92" s="84">
        <f t="shared" si="73"/>
        <v>10737.27</v>
      </c>
      <c r="BH92" s="84">
        <f t="shared" si="74"/>
        <v>2710</v>
      </c>
      <c r="BI92" s="85">
        <f>SUM('⑴ IS(Subtotal-Dert.)'!BI92,'⑵ IS(Subtotal-Undis.)'!BI92)</f>
        <v>19</v>
      </c>
      <c r="BJ92" s="86">
        <f>SUM('⑴ IS(Subtotal-Dert.)'!BJ92,'⑵ IS(Subtotal-Undis.)'!BJ92)</f>
        <v>513</v>
      </c>
      <c r="BK92" s="86">
        <f>SUM('⑴ IS(Subtotal-Dert.)'!BK92,'⑵ IS(Subtotal-Undis.)'!BK92)</f>
        <v>2178</v>
      </c>
      <c r="BL92" s="86">
        <f>SUM('⑴ IS(Subtotal-Dert.)'!BL92,'⑵ IS(Subtotal-Undis.)'!BL92)</f>
        <v>1307</v>
      </c>
      <c r="BM92" s="86">
        <f>SUM('⑴ IS(Subtotal-Dert.)'!BM92,'⑵ IS(Subtotal-Undis.)'!BM92)</f>
        <v>650</v>
      </c>
      <c r="BN92" s="86">
        <f>SUM('⑴ IS(Subtotal-Dert.)'!BN92,'⑵ IS(Subtotal-Undis.)'!BN92)</f>
        <v>272</v>
      </c>
      <c r="BO92" s="86">
        <f>SUM('⑴ IS(Subtotal-Dert.)'!BO92,'⑵ IS(Subtotal-Undis.)'!BO92)</f>
        <v>617</v>
      </c>
      <c r="BP92" s="86">
        <f>SUM('⑴ IS(Subtotal-Dert.)'!BP92,'⑵ IS(Subtotal-Undis.)'!BP92)</f>
        <v>1123</v>
      </c>
      <c r="BQ92" s="86">
        <f>SUM('⑴ IS(Subtotal-Dert.)'!BQ92,'⑵ IS(Subtotal-Undis.)'!BQ92)</f>
        <v>1016</v>
      </c>
      <c r="BR92" s="86">
        <f>SUM('⑴ IS(Subtotal-Dert.)'!BR92,'⑵ IS(Subtotal-Undis.)'!BR92)</f>
        <v>1125</v>
      </c>
      <c r="BS92" s="86">
        <f>SUM('⑴ IS(Subtotal-Dert.)'!BS92,'⑵ IS(Subtotal-Undis.)'!BS92)</f>
        <v>1530.03</v>
      </c>
      <c r="BT92" s="87">
        <f>SUM('⑴ IS(Subtotal-Dert.)'!BT92,'⑵ IS(Subtotal-Undis.)'!BT92)</f>
        <v>387.24</v>
      </c>
      <c r="BV92" s="81"/>
      <c r="BW92" s="92" t="str">
        <f t="shared" si="91"/>
        <v>Painting &amp; Decorating</v>
      </c>
      <c r="BX92" s="83"/>
      <c r="BY92" s="84">
        <f t="shared" si="16"/>
        <v>50</v>
      </c>
      <c r="BZ92" s="85">
        <f t="shared" si="75"/>
        <v>50</v>
      </c>
      <c r="CA92" s="86">
        <f t="shared" si="76"/>
        <v>0</v>
      </c>
      <c r="CB92" s="86">
        <f t="shared" si="77"/>
        <v>0</v>
      </c>
      <c r="CC92" s="86">
        <f t="shared" si="78"/>
        <v>0</v>
      </c>
      <c r="CD92" s="84">
        <f t="shared" si="4"/>
        <v>6000</v>
      </c>
      <c r="CE92" s="85">
        <f t="shared" si="79"/>
        <v>1000</v>
      </c>
      <c r="CF92" s="86">
        <f t="shared" si="80"/>
        <v>2000</v>
      </c>
      <c r="CG92" s="86">
        <f t="shared" si="81"/>
        <v>1000</v>
      </c>
      <c r="CH92" s="86">
        <f t="shared" si="82"/>
        <v>2000</v>
      </c>
      <c r="CI92" s="84">
        <f t="shared" si="5"/>
        <v>6111.1</v>
      </c>
      <c r="CJ92" s="85">
        <f t="shared" si="83"/>
        <v>3622.6400000000003</v>
      </c>
      <c r="CK92" s="86">
        <f t="shared" si="84"/>
        <v>1039.8499999999999</v>
      </c>
      <c r="CL92" s="86">
        <f t="shared" si="85"/>
        <v>359.51</v>
      </c>
      <c r="CM92" s="87">
        <f t="shared" si="86"/>
        <v>1089.0999999999999</v>
      </c>
      <c r="CO92" s="81"/>
      <c r="CP92" s="92" t="str">
        <f t="shared" si="92"/>
        <v>Painting &amp; Decorating</v>
      </c>
      <c r="CQ92" s="83"/>
      <c r="CR92" s="84">
        <f t="shared" si="66"/>
        <v>-5950</v>
      </c>
      <c r="CS92" s="84">
        <f t="shared" si="66"/>
        <v>-950</v>
      </c>
      <c r="CT92" s="85">
        <f t="shared" si="66"/>
        <v>0</v>
      </c>
      <c r="CU92" s="86">
        <f t="shared" si="66"/>
        <v>-950</v>
      </c>
      <c r="CV92" s="86">
        <f t="shared" si="66"/>
        <v>0</v>
      </c>
      <c r="CW92" s="86">
        <f t="shared" si="94"/>
        <v>-1000</v>
      </c>
      <c r="CX92" s="86">
        <f t="shared" si="94"/>
        <v>0</v>
      </c>
      <c r="CY92" s="86">
        <f t="shared" si="94"/>
        <v>-1000</v>
      </c>
      <c r="CZ92" s="86">
        <f t="shared" si="94"/>
        <v>0</v>
      </c>
      <c r="DA92" s="86">
        <f t="shared" si="94"/>
        <v>-1000</v>
      </c>
      <c r="DB92" s="86">
        <f t="shared" si="94"/>
        <v>0</v>
      </c>
      <c r="DC92" s="86">
        <f t="shared" si="94"/>
        <v>-1000</v>
      </c>
      <c r="DD92" s="86">
        <f t="shared" si="94"/>
        <v>0</v>
      </c>
      <c r="DE92" s="87">
        <f t="shared" si="94"/>
        <v>-1000</v>
      </c>
      <c r="DG92" s="81"/>
      <c r="DH92" s="92" t="str">
        <f t="shared" si="93"/>
        <v>Painting &amp; Decorating</v>
      </c>
      <c r="DI92" s="83"/>
      <c r="DJ92" s="88">
        <f t="shared" si="87"/>
        <v>8.3333333333333037E-3</v>
      </c>
      <c r="DK92" s="88">
        <f t="shared" si="87"/>
        <v>5.0000000000000044E-2</v>
      </c>
      <c r="DL92" s="89" t="str">
        <f t="shared" si="87"/>
        <v/>
      </c>
      <c r="DM92" s="90">
        <f t="shared" si="87"/>
        <v>5.0000000000000044E-2</v>
      </c>
      <c r="DN92" s="90" t="str">
        <f t="shared" si="87"/>
        <v/>
      </c>
      <c r="DO92" s="90">
        <f t="shared" si="87"/>
        <v>0</v>
      </c>
      <c r="DP92" s="90" t="str">
        <f t="shared" si="87"/>
        <v/>
      </c>
      <c r="DQ92" s="90">
        <f t="shared" si="87"/>
        <v>0</v>
      </c>
      <c r="DR92" s="90" t="str">
        <f t="shared" si="87"/>
        <v/>
      </c>
      <c r="DS92" s="90">
        <f t="shared" si="87"/>
        <v>0</v>
      </c>
      <c r="DT92" s="90" t="str">
        <f t="shared" si="87"/>
        <v/>
      </c>
      <c r="DU92" s="90">
        <f t="shared" si="87"/>
        <v>0</v>
      </c>
      <c r="DV92" s="90" t="str">
        <f t="shared" si="87"/>
        <v/>
      </c>
      <c r="DW92" s="91">
        <f t="shared" si="87"/>
        <v>0</v>
      </c>
      <c r="DY92" s="180">
        <f t="shared" si="61"/>
        <v>56</v>
      </c>
      <c r="DZ92" s="180" t="str">
        <f t="shared" si="62"/>
        <v>Painting &amp; Decorating</v>
      </c>
      <c r="EA92" s="181">
        <f t="shared" si="63"/>
        <v>0</v>
      </c>
    </row>
    <row r="93" spans="2:131" ht="11.85" customHeight="1" x14ac:dyDescent="0.15">
      <c r="B93" s="81"/>
      <c r="C93" s="92" t="s">
        <v>160</v>
      </c>
      <c r="D93" s="83"/>
      <c r="E93" s="84">
        <f t="shared" si="67"/>
        <v>5698.09</v>
      </c>
      <c r="F93" s="84">
        <f t="shared" si="68"/>
        <v>5698.09</v>
      </c>
      <c r="G93" s="85">
        <f>SUM('⑴ IS(Subtotal-Dert.)'!G93,'⑵ IS(Subtotal-Undis.)'!G93)</f>
        <v>1952</v>
      </c>
      <c r="H93" s="86">
        <f>SUM('⑴ IS(Subtotal-Dert.)'!H93,'⑵ IS(Subtotal-Undis.)'!H93)</f>
        <v>1873</v>
      </c>
      <c r="I93" s="86">
        <f>SUM('⑴ IS(Subtotal-Dert.)'!I93,'⑵ IS(Subtotal-Undis.)'!I93)</f>
        <v>1873.0900000000001</v>
      </c>
      <c r="J93" s="86">
        <f>SUM('⑴ IS(Subtotal-Dert.)'!J93,'⑵ IS(Subtotal-Undis.)'!J93)</f>
        <v>0</v>
      </c>
      <c r="K93" s="86">
        <f>SUM('⑴ IS(Subtotal-Dert.)'!K93,'⑵ IS(Subtotal-Undis.)'!K93)</f>
        <v>0</v>
      </c>
      <c r="L93" s="86">
        <f>SUM('⑴ IS(Subtotal-Dert.)'!L93,'⑵ IS(Subtotal-Undis.)'!L93)</f>
        <v>0</v>
      </c>
      <c r="M93" s="86">
        <f>SUM('⑴ IS(Subtotal-Dert.)'!M93,'⑵ IS(Subtotal-Undis.)'!M93)</f>
        <v>0</v>
      </c>
      <c r="N93" s="86">
        <f>SUM('⑴ IS(Subtotal-Dert.)'!N93,'⑵ IS(Subtotal-Undis.)'!N93)</f>
        <v>0</v>
      </c>
      <c r="O93" s="86">
        <f>SUM('⑴ IS(Subtotal-Dert.)'!O93,'⑵ IS(Subtotal-Undis.)'!O93)</f>
        <v>0</v>
      </c>
      <c r="P93" s="86">
        <f>SUM('⑴ IS(Subtotal-Dert.)'!P93,'⑵ IS(Subtotal-Undis.)'!P93)</f>
        <v>0</v>
      </c>
      <c r="Q93" s="86">
        <f>SUM('⑴ IS(Subtotal-Dert.)'!Q93,'⑵ IS(Subtotal-Undis.)'!Q93)</f>
        <v>0</v>
      </c>
      <c r="R93" s="87">
        <f>SUM('⑴ IS(Subtotal-Dert.)'!R93,'⑵ IS(Subtotal-Undis.)'!R93)</f>
        <v>0</v>
      </c>
      <c r="T93" s="81"/>
      <c r="U93" s="92" t="str">
        <f t="shared" si="88"/>
        <v>Pest Control</v>
      </c>
      <c r="V93" s="83"/>
      <c r="W93" s="84">
        <f t="shared" si="69"/>
        <v>27828</v>
      </c>
      <c r="X93" s="84">
        <f t="shared" si="70"/>
        <v>6957</v>
      </c>
      <c r="Y93" s="85">
        <f>SUM('⑴ IS(Subtotal-Dert.)'!Y93,'⑵ IS(Subtotal-Undis.)'!Y93)</f>
        <v>2319</v>
      </c>
      <c r="Z93" s="86">
        <f>SUM('⑴ IS(Subtotal-Dert.)'!Z93,'⑵ IS(Subtotal-Undis.)'!Z93)</f>
        <v>2319</v>
      </c>
      <c r="AA93" s="86">
        <f>SUM('⑴ IS(Subtotal-Dert.)'!AA93,'⑵ IS(Subtotal-Undis.)'!AA93)</f>
        <v>2319</v>
      </c>
      <c r="AB93" s="86">
        <f>SUM('⑴ IS(Subtotal-Dert.)'!AB93,'⑵ IS(Subtotal-Undis.)'!AB93)</f>
        <v>2319</v>
      </c>
      <c r="AC93" s="86">
        <f>SUM('⑴ IS(Subtotal-Dert.)'!AC93,'⑵ IS(Subtotal-Undis.)'!AC93)</f>
        <v>2319</v>
      </c>
      <c r="AD93" s="86">
        <f>SUM('⑴ IS(Subtotal-Dert.)'!AD93,'⑵ IS(Subtotal-Undis.)'!AD93)</f>
        <v>2319</v>
      </c>
      <c r="AE93" s="86">
        <f>SUM('⑴ IS(Subtotal-Dert.)'!AE93,'⑵ IS(Subtotal-Undis.)'!AE93)</f>
        <v>2319</v>
      </c>
      <c r="AF93" s="86">
        <f>SUM('⑴ IS(Subtotal-Dert.)'!AF93,'⑵ IS(Subtotal-Undis.)'!AF93)</f>
        <v>2319</v>
      </c>
      <c r="AG93" s="86">
        <f>SUM('⑴ IS(Subtotal-Dert.)'!AG93,'⑵ IS(Subtotal-Undis.)'!AG93)</f>
        <v>2319</v>
      </c>
      <c r="AH93" s="86">
        <f>SUM('⑴ IS(Subtotal-Dert.)'!AH93,'⑵ IS(Subtotal-Undis.)'!AH93)</f>
        <v>2319</v>
      </c>
      <c r="AI93" s="86">
        <f>SUM('⑴ IS(Subtotal-Dert.)'!AI93,'⑵ IS(Subtotal-Undis.)'!AI93)</f>
        <v>2319</v>
      </c>
      <c r="AJ93" s="87">
        <f>SUM('⑴ IS(Subtotal-Dert.)'!AJ93,'⑵ IS(Subtotal-Undis.)'!AJ93)</f>
        <v>2319</v>
      </c>
      <c r="AL93" s="81"/>
      <c r="AM93" s="92" t="str">
        <f t="shared" si="89"/>
        <v>Pest Control</v>
      </c>
      <c r="AN93" s="83"/>
      <c r="AO93" s="84">
        <f t="shared" si="71"/>
        <v>25454.49</v>
      </c>
      <c r="AP93" s="84">
        <f t="shared" si="72"/>
        <v>5514.82</v>
      </c>
      <c r="AQ93" s="85">
        <f>SUM('⑴ IS(Subtotal-Dert.)'!AQ93,'⑵ IS(Subtotal-Undis.)'!AQ93)</f>
        <v>1836.36</v>
      </c>
      <c r="AR93" s="86">
        <f>SUM('⑴ IS(Subtotal-Dert.)'!AR93,'⑵ IS(Subtotal-Undis.)'!AR93)</f>
        <v>1839.23</v>
      </c>
      <c r="AS93" s="86">
        <f>SUM('⑴ IS(Subtotal-Dert.)'!AS93,'⑵ IS(Subtotal-Undis.)'!AS93)</f>
        <v>1839.23</v>
      </c>
      <c r="AT93" s="86">
        <f>SUM('⑴ IS(Subtotal-Dert.)'!AT93,'⑵ IS(Subtotal-Undis.)'!AT93)</f>
        <v>1836.36</v>
      </c>
      <c r="AU93" s="86">
        <f>SUM('⑴ IS(Subtotal-Dert.)'!AU93,'⑵ IS(Subtotal-Undis.)'!AU93)</f>
        <v>1836.36</v>
      </c>
      <c r="AV93" s="86">
        <f>SUM('⑴ IS(Subtotal-Dert.)'!AV93,'⑵ IS(Subtotal-Undis.)'!AV93)</f>
        <v>85.69</v>
      </c>
      <c r="AW93" s="86">
        <f>SUM('⑴ IS(Subtotal-Dert.)'!AW93,'⑵ IS(Subtotal-Undis.)'!AW93)</f>
        <v>2215.85</v>
      </c>
      <c r="AX93" s="86">
        <f>SUM('⑴ IS(Subtotal-Dert.)'!AX93,'⑵ IS(Subtotal-Undis.)'!AX93)</f>
        <v>1958.7800000000002</v>
      </c>
      <c r="AY93" s="86">
        <f>SUM('⑴ IS(Subtotal-Dert.)'!AY93,'⑵ IS(Subtotal-Undis.)'!AY93)</f>
        <v>2130.16</v>
      </c>
      <c r="AZ93" s="86">
        <f>SUM('⑴ IS(Subtotal-Dert.)'!AZ93,'⑵ IS(Subtotal-Undis.)'!AZ93)</f>
        <v>3746.18</v>
      </c>
      <c r="BA93" s="86">
        <f>SUM('⑴ IS(Subtotal-Dert.)'!BA93,'⑵ IS(Subtotal-Undis.)'!BA93)</f>
        <v>3824.56</v>
      </c>
      <c r="BB93" s="87">
        <f>SUM('⑴ IS(Subtotal-Dert.)'!BB93,'⑵ IS(Subtotal-Undis.)'!BB93)</f>
        <v>2305.73</v>
      </c>
      <c r="BD93" s="81"/>
      <c r="BE93" s="92" t="str">
        <f t="shared" si="90"/>
        <v>Pest Control</v>
      </c>
      <c r="BF93" s="83"/>
      <c r="BG93" s="84">
        <f t="shared" si="73"/>
        <v>21551.11</v>
      </c>
      <c r="BH93" s="84">
        <f t="shared" si="74"/>
        <v>5262</v>
      </c>
      <c r="BI93" s="85">
        <f>SUM('⑴ IS(Subtotal-Dert.)'!BI93,'⑵ IS(Subtotal-Undis.)'!BI93)</f>
        <v>1754</v>
      </c>
      <c r="BJ93" s="86">
        <f>SUM('⑴ IS(Subtotal-Dert.)'!BJ93,'⑵ IS(Subtotal-Undis.)'!BJ93)</f>
        <v>1754</v>
      </c>
      <c r="BK93" s="86">
        <f>SUM('⑴ IS(Subtotal-Dert.)'!BK93,'⑵ IS(Subtotal-Undis.)'!BK93)</f>
        <v>1754</v>
      </c>
      <c r="BL93" s="86">
        <f>SUM('⑴ IS(Subtotal-Dert.)'!BL93,'⑵ IS(Subtotal-Undis.)'!BL93)</f>
        <v>1754</v>
      </c>
      <c r="BM93" s="86">
        <f>SUM('⑴ IS(Subtotal-Dert.)'!BM93,'⑵ IS(Subtotal-Undis.)'!BM93)</f>
        <v>1754</v>
      </c>
      <c r="BN93" s="86">
        <f>SUM('⑴ IS(Subtotal-Dert.)'!BN93,'⑵ IS(Subtotal-Undis.)'!BN93)</f>
        <v>1754</v>
      </c>
      <c r="BO93" s="86">
        <f>SUM('⑴ IS(Subtotal-Dert.)'!BO93,'⑵ IS(Subtotal-Undis.)'!BO93)</f>
        <v>1840</v>
      </c>
      <c r="BP93" s="86">
        <f>SUM('⑴ IS(Subtotal-Dert.)'!BP93,'⑵ IS(Subtotal-Undis.)'!BP93)</f>
        <v>1833</v>
      </c>
      <c r="BQ93" s="86">
        <f>SUM('⑴ IS(Subtotal-Dert.)'!BQ93,'⑵ IS(Subtotal-Undis.)'!BQ93)</f>
        <v>1754</v>
      </c>
      <c r="BR93" s="86">
        <f>SUM('⑴ IS(Subtotal-Dert.)'!BR93,'⑵ IS(Subtotal-Undis.)'!BR93)</f>
        <v>1839</v>
      </c>
      <c r="BS93" s="86">
        <f>SUM('⑴ IS(Subtotal-Dert.)'!BS93,'⑵ IS(Subtotal-Undis.)'!BS93)</f>
        <v>1924.75</v>
      </c>
      <c r="BT93" s="87">
        <f>SUM('⑴ IS(Subtotal-Dert.)'!BT93,'⑵ IS(Subtotal-Undis.)'!BT93)</f>
        <v>1836.36</v>
      </c>
      <c r="BV93" s="81"/>
      <c r="BW93" s="92" t="str">
        <f t="shared" si="91"/>
        <v>Pest Control</v>
      </c>
      <c r="BX93" s="83"/>
      <c r="BY93" s="84">
        <f t="shared" si="16"/>
        <v>5698.09</v>
      </c>
      <c r="BZ93" s="85">
        <f t="shared" si="75"/>
        <v>5698.09</v>
      </c>
      <c r="CA93" s="86">
        <f t="shared" si="76"/>
        <v>0</v>
      </c>
      <c r="CB93" s="86">
        <f t="shared" si="77"/>
        <v>0</v>
      </c>
      <c r="CC93" s="86">
        <f t="shared" si="78"/>
        <v>0</v>
      </c>
      <c r="CD93" s="84">
        <f t="shared" si="4"/>
        <v>27828</v>
      </c>
      <c r="CE93" s="85">
        <f t="shared" si="79"/>
        <v>6957</v>
      </c>
      <c r="CF93" s="86">
        <f t="shared" si="80"/>
        <v>6957</v>
      </c>
      <c r="CG93" s="86">
        <f t="shared" si="81"/>
        <v>6957</v>
      </c>
      <c r="CH93" s="86">
        <f t="shared" si="82"/>
        <v>6957</v>
      </c>
      <c r="CI93" s="84">
        <f t="shared" si="5"/>
        <v>25454.489999999998</v>
      </c>
      <c r="CJ93" s="85">
        <f t="shared" si="83"/>
        <v>5514.82</v>
      </c>
      <c r="CK93" s="86">
        <f t="shared" si="84"/>
        <v>3758.41</v>
      </c>
      <c r="CL93" s="86">
        <f t="shared" si="85"/>
        <v>6304.79</v>
      </c>
      <c r="CM93" s="87">
        <f t="shared" si="86"/>
        <v>9876.4699999999993</v>
      </c>
      <c r="CO93" s="81"/>
      <c r="CP93" s="92" t="str">
        <f t="shared" si="92"/>
        <v>Pest Control</v>
      </c>
      <c r="CQ93" s="83"/>
      <c r="CR93" s="84">
        <f t="shared" si="66"/>
        <v>-22129.91</v>
      </c>
      <c r="CS93" s="84">
        <f t="shared" si="66"/>
        <v>-1258.9099999999999</v>
      </c>
      <c r="CT93" s="85">
        <f t="shared" si="66"/>
        <v>-367</v>
      </c>
      <c r="CU93" s="86">
        <f t="shared" si="66"/>
        <v>-446</v>
      </c>
      <c r="CV93" s="86">
        <f t="shared" si="66"/>
        <v>-445.90999999999985</v>
      </c>
      <c r="CW93" s="86">
        <f t="shared" si="94"/>
        <v>-2319</v>
      </c>
      <c r="CX93" s="86">
        <f t="shared" si="94"/>
        <v>-2319</v>
      </c>
      <c r="CY93" s="86">
        <f t="shared" si="94"/>
        <v>-2319</v>
      </c>
      <c r="CZ93" s="86">
        <f t="shared" si="94"/>
        <v>-2319</v>
      </c>
      <c r="DA93" s="86">
        <f t="shared" si="94"/>
        <v>-2319</v>
      </c>
      <c r="DB93" s="86">
        <f t="shared" si="94"/>
        <v>-2319</v>
      </c>
      <c r="DC93" s="86">
        <f t="shared" si="94"/>
        <v>-2319</v>
      </c>
      <c r="DD93" s="86">
        <f t="shared" si="94"/>
        <v>-2319</v>
      </c>
      <c r="DE93" s="87">
        <f t="shared" si="94"/>
        <v>-2319</v>
      </c>
      <c r="DG93" s="81"/>
      <c r="DH93" s="92" t="str">
        <f t="shared" si="93"/>
        <v>Pest Control</v>
      </c>
      <c r="DI93" s="83"/>
      <c r="DJ93" s="88">
        <f t="shared" si="87"/>
        <v>0.20476103205404628</v>
      </c>
      <c r="DK93" s="88">
        <f t="shared" si="87"/>
        <v>0.81904412821618511</v>
      </c>
      <c r="DL93" s="89">
        <f t="shared" si="87"/>
        <v>0.84174213022854683</v>
      </c>
      <c r="DM93" s="90">
        <f t="shared" si="87"/>
        <v>0.80767572229409224</v>
      </c>
      <c r="DN93" s="90">
        <f t="shared" si="87"/>
        <v>0.80771453212591637</v>
      </c>
      <c r="DO93" s="90">
        <f t="shared" si="87"/>
        <v>0</v>
      </c>
      <c r="DP93" s="90">
        <f t="shared" si="87"/>
        <v>0</v>
      </c>
      <c r="DQ93" s="90">
        <f t="shared" si="87"/>
        <v>0</v>
      </c>
      <c r="DR93" s="90">
        <f t="shared" si="87"/>
        <v>0</v>
      </c>
      <c r="DS93" s="90">
        <f t="shared" si="87"/>
        <v>0</v>
      </c>
      <c r="DT93" s="90">
        <f t="shared" si="87"/>
        <v>0</v>
      </c>
      <c r="DU93" s="90">
        <f t="shared" si="87"/>
        <v>0</v>
      </c>
      <c r="DV93" s="90">
        <f t="shared" si="87"/>
        <v>0</v>
      </c>
      <c r="DW93" s="91">
        <f t="shared" si="87"/>
        <v>0</v>
      </c>
      <c r="DY93" s="180">
        <f t="shared" si="61"/>
        <v>39</v>
      </c>
      <c r="DZ93" s="180" t="str">
        <f t="shared" si="62"/>
        <v>Pest Control</v>
      </c>
      <c r="EA93" s="181">
        <f t="shared" si="63"/>
        <v>445.90999999999985</v>
      </c>
    </row>
    <row r="94" spans="2:131" ht="11.85" customHeight="1" x14ac:dyDescent="0.15">
      <c r="B94" s="81"/>
      <c r="C94" s="92" t="s">
        <v>161</v>
      </c>
      <c r="D94" s="83"/>
      <c r="E94" s="84">
        <f t="shared" si="67"/>
        <v>5005.6900000000005</v>
      </c>
      <c r="F94" s="84">
        <f t="shared" si="68"/>
        <v>5005.6900000000005</v>
      </c>
      <c r="G94" s="85">
        <f>SUM('⑴ IS(Subtotal-Dert.)'!G94,'⑵ IS(Subtotal-Undis.)'!G94)</f>
        <v>950</v>
      </c>
      <c r="H94" s="86">
        <f>SUM('⑴ IS(Subtotal-Dert.)'!H94,'⑵ IS(Subtotal-Undis.)'!H94)</f>
        <v>0</v>
      </c>
      <c r="I94" s="86">
        <f>SUM('⑴ IS(Subtotal-Dert.)'!I94,'⑵ IS(Subtotal-Undis.)'!I94)</f>
        <v>4055.69</v>
      </c>
      <c r="J94" s="86">
        <f>SUM('⑴ IS(Subtotal-Dert.)'!J94,'⑵ IS(Subtotal-Undis.)'!J94)</f>
        <v>0</v>
      </c>
      <c r="K94" s="86">
        <f>SUM('⑴ IS(Subtotal-Dert.)'!K94,'⑵ IS(Subtotal-Undis.)'!K94)</f>
        <v>0</v>
      </c>
      <c r="L94" s="86">
        <f>SUM('⑴ IS(Subtotal-Dert.)'!L94,'⑵ IS(Subtotal-Undis.)'!L94)</f>
        <v>0</v>
      </c>
      <c r="M94" s="86">
        <f>SUM('⑴ IS(Subtotal-Dert.)'!M94,'⑵ IS(Subtotal-Undis.)'!M94)</f>
        <v>0</v>
      </c>
      <c r="N94" s="86">
        <f>SUM('⑴ IS(Subtotal-Dert.)'!N94,'⑵ IS(Subtotal-Undis.)'!N94)</f>
        <v>0</v>
      </c>
      <c r="O94" s="86">
        <f>SUM('⑴ IS(Subtotal-Dert.)'!O94,'⑵ IS(Subtotal-Undis.)'!O94)</f>
        <v>0</v>
      </c>
      <c r="P94" s="86">
        <f>SUM('⑴ IS(Subtotal-Dert.)'!P94,'⑵ IS(Subtotal-Undis.)'!P94)</f>
        <v>0</v>
      </c>
      <c r="Q94" s="86">
        <f>SUM('⑴ IS(Subtotal-Dert.)'!Q94,'⑵ IS(Subtotal-Undis.)'!Q94)</f>
        <v>0</v>
      </c>
      <c r="R94" s="87">
        <f>SUM('⑴ IS(Subtotal-Dert.)'!R94,'⑵ IS(Subtotal-Undis.)'!R94)</f>
        <v>0</v>
      </c>
      <c r="T94" s="81"/>
      <c r="U94" s="92" t="str">
        <f t="shared" si="88"/>
        <v>Plumbing &amp; Heating</v>
      </c>
      <c r="V94" s="83"/>
      <c r="W94" s="84">
        <f t="shared" si="69"/>
        <v>21000</v>
      </c>
      <c r="X94" s="84">
        <f t="shared" si="70"/>
        <v>6000</v>
      </c>
      <c r="Y94" s="85">
        <f>SUM('⑴ IS(Subtotal-Dert.)'!Y94,'⑵ IS(Subtotal-Undis.)'!Y94)</f>
        <v>1500</v>
      </c>
      <c r="Z94" s="86">
        <f>SUM('⑴ IS(Subtotal-Dert.)'!Z94,'⑵ IS(Subtotal-Undis.)'!Z94)</f>
        <v>3000</v>
      </c>
      <c r="AA94" s="86">
        <f>SUM('⑴ IS(Subtotal-Dert.)'!AA94,'⑵ IS(Subtotal-Undis.)'!AA94)</f>
        <v>1500</v>
      </c>
      <c r="AB94" s="86">
        <f>SUM('⑴ IS(Subtotal-Dert.)'!AB94,'⑵ IS(Subtotal-Undis.)'!AB94)</f>
        <v>1500</v>
      </c>
      <c r="AC94" s="86">
        <f>SUM('⑴ IS(Subtotal-Dert.)'!AC94,'⑵ IS(Subtotal-Undis.)'!AC94)</f>
        <v>1500</v>
      </c>
      <c r="AD94" s="86">
        <f>SUM('⑴ IS(Subtotal-Dert.)'!AD94,'⑵ IS(Subtotal-Undis.)'!AD94)</f>
        <v>1500</v>
      </c>
      <c r="AE94" s="86">
        <f>SUM('⑴ IS(Subtotal-Dert.)'!AE94,'⑵ IS(Subtotal-Undis.)'!AE94)</f>
        <v>3000</v>
      </c>
      <c r="AF94" s="86">
        <f>SUM('⑴ IS(Subtotal-Dert.)'!AF94,'⑵ IS(Subtotal-Undis.)'!AF94)</f>
        <v>1500</v>
      </c>
      <c r="AG94" s="86">
        <f>SUM('⑴ IS(Subtotal-Dert.)'!AG94,'⑵ IS(Subtotal-Undis.)'!AG94)</f>
        <v>1500</v>
      </c>
      <c r="AH94" s="86">
        <f>SUM('⑴ IS(Subtotal-Dert.)'!AH94,'⑵ IS(Subtotal-Undis.)'!AH94)</f>
        <v>1500</v>
      </c>
      <c r="AI94" s="86">
        <f>SUM('⑴ IS(Subtotal-Dert.)'!AI94,'⑵ IS(Subtotal-Undis.)'!AI94)</f>
        <v>1500</v>
      </c>
      <c r="AJ94" s="87">
        <f>SUM('⑴ IS(Subtotal-Dert.)'!AJ94,'⑵ IS(Subtotal-Undis.)'!AJ94)</f>
        <v>1500</v>
      </c>
      <c r="AL94" s="81"/>
      <c r="AM94" s="92" t="str">
        <f t="shared" si="89"/>
        <v>Plumbing &amp; Heating</v>
      </c>
      <c r="AN94" s="83"/>
      <c r="AO94" s="84">
        <f t="shared" si="71"/>
        <v>19201.93</v>
      </c>
      <c r="AP94" s="84">
        <f t="shared" si="72"/>
        <v>4024.6400000000003</v>
      </c>
      <c r="AQ94" s="85">
        <f>SUM('⑴ IS(Subtotal-Dert.)'!AQ94,'⑵ IS(Subtotal-Undis.)'!AQ94)</f>
        <v>1709.24</v>
      </c>
      <c r="AR94" s="86">
        <f>SUM('⑴ IS(Subtotal-Dert.)'!AR94,'⑵ IS(Subtotal-Undis.)'!AR94)</f>
        <v>1202.43</v>
      </c>
      <c r="AS94" s="86">
        <f>SUM('⑴ IS(Subtotal-Dert.)'!AS94,'⑵ IS(Subtotal-Undis.)'!AS94)</f>
        <v>1112.97</v>
      </c>
      <c r="AT94" s="86">
        <f>SUM('⑴ IS(Subtotal-Dert.)'!AT94,'⑵ IS(Subtotal-Undis.)'!AT94)</f>
        <v>3727.89</v>
      </c>
      <c r="AU94" s="86">
        <f>SUM('⑴ IS(Subtotal-Dert.)'!AU94,'⑵ IS(Subtotal-Undis.)'!AU94)</f>
        <v>3351.27</v>
      </c>
      <c r="AV94" s="86">
        <f>SUM('⑴ IS(Subtotal-Dert.)'!AV94,'⑵ IS(Subtotal-Undis.)'!AV94)</f>
        <v>956.27</v>
      </c>
      <c r="AW94" s="86">
        <f>SUM('⑴ IS(Subtotal-Dert.)'!AW94,'⑵ IS(Subtotal-Undis.)'!AW94)</f>
        <v>0</v>
      </c>
      <c r="AX94" s="86">
        <f>SUM('⑴ IS(Subtotal-Dert.)'!AX94,'⑵ IS(Subtotal-Undis.)'!AX94)</f>
        <v>790.89</v>
      </c>
      <c r="AY94" s="86">
        <f>SUM('⑴ IS(Subtotal-Dert.)'!AY94,'⑵ IS(Subtotal-Undis.)'!AY94)</f>
        <v>1030.8900000000001</v>
      </c>
      <c r="AZ94" s="86">
        <f>SUM('⑴ IS(Subtotal-Dert.)'!AZ94,'⑵ IS(Subtotal-Undis.)'!AZ94)</f>
        <v>130.31</v>
      </c>
      <c r="BA94" s="86">
        <f>SUM('⑴ IS(Subtotal-Dert.)'!BA94,'⑵ IS(Subtotal-Undis.)'!BA94)</f>
        <v>1012.61</v>
      </c>
      <c r="BB94" s="87">
        <f>SUM('⑴ IS(Subtotal-Dert.)'!BB94,'⑵ IS(Subtotal-Undis.)'!BB94)</f>
        <v>4177.16</v>
      </c>
      <c r="BD94" s="81"/>
      <c r="BE94" s="92" t="str">
        <f t="shared" si="90"/>
        <v>Plumbing &amp; Heating</v>
      </c>
      <c r="BF94" s="83"/>
      <c r="BG94" s="84">
        <f t="shared" si="73"/>
        <v>29246.43</v>
      </c>
      <c r="BH94" s="84">
        <f t="shared" si="74"/>
        <v>7636</v>
      </c>
      <c r="BI94" s="85">
        <f>SUM('⑴ IS(Subtotal-Dert.)'!BI94,'⑵ IS(Subtotal-Undis.)'!BI94)</f>
        <v>2515</v>
      </c>
      <c r="BJ94" s="86">
        <f>SUM('⑴ IS(Subtotal-Dert.)'!BJ94,'⑵ IS(Subtotal-Undis.)'!BJ94)</f>
        <v>2919</v>
      </c>
      <c r="BK94" s="86">
        <f>SUM('⑴ IS(Subtotal-Dert.)'!BK94,'⑵ IS(Subtotal-Undis.)'!BK94)</f>
        <v>2202</v>
      </c>
      <c r="BL94" s="86">
        <f>SUM('⑴ IS(Subtotal-Dert.)'!BL94,'⑵ IS(Subtotal-Undis.)'!BL94)</f>
        <v>1525</v>
      </c>
      <c r="BM94" s="86">
        <f>SUM('⑴ IS(Subtotal-Dert.)'!BM94,'⑵ IS(Subtotal-Undis.)'!BM94)</f>
        <v>4584</v>
      </c>
      <c r="BN94" s="86">
        <f>SUM('⑴ IS(Subtotal-Dert.)'!BN94,'⑵ IS(Subtotal-Undis.)'!BN94)</f>
        <v>1698</v>
      </c>
      <c r="BO94" s="86">
        <f>SUM('⑴ IS(Subtotal-Dert.)'!BO94,'⑵ IS(Subtotal-Undis.)'!BO94)</f>
        <v>2536</v>
      </c>
      <c r="BP94" s="86">
        <f>SUM('⑴ IS(Subtotal-Dert.)'!BP94,'⑵ IS(Subtotal-Undis.)'!BP94)</f>
        <v>57</v>
      </c>
      <c r="BQ94" s="86">
        <f>SUM('⑴ IS(Subtotal-Dert.)'!BQ94,'⑵ IS(Subtotal-Undis.)'!BQ94)</f>
        <v>1297</v>
      </c>
      <c r="BR94" s="86">
        <f>SUM('⑴ IS(Subtotal-Dert.)'!BR94,'⑵ IS(Subtotal-Undis.)'!BR94)</f>
        <v>7192</v>
      </c>
      <c r="BS94" s="86">
        <f>SUM('⑴ IS(Subtotal-Dert.)'!BS94,'⑵ IS(Subtotal-Undis.)'!BS94)</f>
        <v>642.80999999999995</v>
      </c>
      <c r="BT94" s="87">
        <f>SUM('⑴ IS(Subtotal-Dert.)'!BT94,'⑵ IS(Subtotal-Undis.)'!BT94)</f>
        <v>2078.62</v>
      </c>
      <c r="BV94" s="81"/>
      <c r="BW94" s="92" t="str">
        <f t="shared" si="91"/>
        <v>Plumbing &amp; Heating</v>
      </c>
      <c r="BX94" s="83"/>
      <c r="BY94" s="84">
        <f t="shared" si="16"/>
        <v>5005.6900000000005</v>
      </c>
      <c r="BZ94" s="85">
        <f t="shared" si="75"/>
        <v>5005.6900000000005</v>
      </c>
      <c r="CA94" s="86">
        <f t="shared" si="76"/>
        <v>0</v>
      </c>
      <c r="CB94" s="86">
        <f t="shared" si="77"/>
        <v>0</v>
      </c>
      <c r="CC94" s="86">
        <f t="shared" si="78"/>
        <v>0</v>
      </c>
      <c r="CD94" s="84">
        <f t="shared" si="4"/>
        <v>21000</v>
      </c>
      <c r="CE94" s="85">
        <f t="shared" si="79"/>
        <v>6000</v>
      </c>
      <c r="CF94" s="86">
        <f t="shared" si="80"/>
        <v>4500</v>
      </c>
      <c r="CG94" s="86">
        <f t="shared" si="81"/>
        <v>6000</v>
      </c>
      <c r="CH94" s="86">
        <f t="shared" si="82"/>
        <v>4500</v>
      </c>
      <c r="CI94" s="84">
        <f t="shared" si="5"/>
        <v>19201.93</v>
      </c>
      <c r="CJ94" s="85">
        <f t="shared" si="83"/>
        <v>4024.6400000000003</v>
      </c>
      <c r="CK94" s="86">
        <f t="shared" si="84"/>
        <v>8035.43</v>
      </c>
      <c r="CL94" s="86">
        <f t="shared" si="85"/>
        <v>1821.7800000000002</v>
      </c>
      <c r="CM94" s="87">
        <f t="shared" si="86"/>
        <v>5320.08</v>
      </c>
      <c r="CO94" s="81"/>
      <c r="CP94" s="92" t="str">
        <f t="shared" si="92"/>
        <v>Plumbing &amp; Heating</v>
      </c>
      <c r="CQ94" s="83"/>
      <c r="CR94" s="84">
        <f t="shared" si="66"/>
        <v>-15994.31</v>
      </c>
      <c r="CS94" s="84">
        <f t="shared" si="66"/>
        <v>-994.30999999999949</v>
      </c>
      <c r="CT94" s="85">
        <f t="shared" si="66"/>
        <v>-550</v>
      </c>
      <c r="CU94" s="86">
        <f t="shared" si="66"/>
        <v>-3000</v>
      </c>
      <c r="CV94" s="86">
        <f t="shared" si="66"/>
        <v>2555.69</v>
      </c>
      <c r="CW94" s="86">
        <f t="shared" si="94"/>
        <v>-1500</v>
      </c>
      <c r="CX94" s="86">
        <f t="shared" si="94"/>
        <v>-1500</v>
      </c>
      <c r="CY94" s="86">
        <f t="shared" si="94"/>
        <v>-1500</v>
      </c>
      <c r="CZ94" s="86">
        <f t="shared" si="94"/>
        <v>-3000</v>
      </c>
      <c r="DA94" s="86">
        <f t="shared" si="94"/>
        <v>-1500</v>
      </c>
      <c r="DB94" s="86">
        <f t="shared" si="94"/>
        <v>-1500</v>
      </c>
      <c r="DC94" s="86">
        <f t="shared" si="94"/>
        <v>-1500</v>
      </c>
      <c r="DD94" s="86">
        <f t="shared" si="94"/>
        <v>-1500</v>
      </c>
      <c r="DE94" s="87">
        <f t="shared" si="94"/>
        <v>-1500</v>
      </c>
      <c r="DG94" s="81"/>
      <c r="DH94" s="92" t="str">
        <f t="shared" si="93"/>
        <v>Plumbing &amp; Heating</v>
      </c>
      <c r="DI94" s="83"/>
      <c r="DJ94" s="88">
        <f t="shared" si="87"/>
        <v>0.23836619047619045</v>
      </c>
      <c r="DK94" s="88">
        <f t="shared" si="87"/>
        <v>0.83428166666666681</v>
      </c>
      <c r="DL94" s="89">
        <f t="shared" si="87"/>
        <v>0.6333333333333333</v>
      </c>
      <c r="DM94" s="90">
        <f t="shared" si="87"/>
        <v>0</v>
      </c>
      <c r="DN94" s="90">
        <f t="shared" si="87"/>
        <v>2.7037933333333335</v>
      </c>
      <c r="DO94" s="90">
        <f t="shared" si="87"/>
        <v>0</v>
      </c>
      <c r="DP94" s="90">
        <f t="shared" si="87"/>
        <v>0</v>
      </c>
      <c r="DQ94" s="90">
        <f t="shared" si="87"/>
        <v>0</v>
      </c>
      <c r="DR94" s="90">
        <f t="shared" si="87"/>
        <v>0</v>
      </c>
      <c r="DS94" s="90">
        <f t="shared" si="87"/>
        <v>0</v>
      </c>
      <c r="DT94" s="90">
        <f t="shared" si="87"/>
        <v>0</v>
      </c>
      <c r="DU94" s="90">
        <f t="shared" si="87"/>
        <v>0</v>
      </c>
      <c r="DV94" s="90">
        <f t="shared" si="87"/>
        <v>0</v>
      </c>
      <c r="DW94" s="91">
        <f t="shared" si="87"/>
        <v>0</v>
      </c>
      <c r="DY94" s="180">
        <f t="shared" ref="DY94:DY117" si="95">RANK($EA94,$EA$29:$EA$117,0)</f>
        <v>16</v>
      </c>
      <c r="DZ94" s="180" t="str">
        <f t="shared" ref="DZ94:DZ117" si="96">$CP94</f>
        <v>Plumbing &amp; Heating</v>
      </c>
      <c r="EA94" s="181">
        <f t="shared" ref="EA94:EA117" si="97">ABS(VLOOKUP($DZ94,$CP$29:$DE$117,($CS$6+4),0))</f>
        <v>2555.69</v>
      </c>
    </row>
    <row r="95" spans="2:131" ht="11.85" customHeight="1" x14ac:dyDescent="0.15">
      <c r="B95" s="81"/>
      <c r="C95" s="92" t="s">
        <v>162</v>
      </c>
      <c r="D95" s="83"/>
      <c r="E95" s="84">
        <f t="shared" si="67"/>
        <v>600.95000000000005</v>
      </c>
      <c r="F95" s="84">
        <f t="shared" si="68"/>
        <v>600.95000000000005</v>
      </c>
      <c r="G95" s="85">
        <f>SUM('⑴ IS(Subtotal-Dert.)'!G95,'⑵ IS(Subtotal-Undis.)'!G95)</f>
        <v>0</v>
      </c>
      <c r="H95" s="86">
        <f>SUM('⑴ IS(Subtotal-Dert.)'!H95,'⑵ IS(Subtotal-Undis.)'!H95)</f>
        <v>0</v>
      </c>
      <c r="I95" s="86">
        <f>SUM('⑴ IS(Subtotal-Dert.)'!I95,'⑵ IS(Subtotal-Undis.)'!I95)</f>
        <v>600.95000000000005</v>
      </c>
      <c r="J95" s="86">
        <f>SUM('⑴ IS(Subtotal-Dert.)'!J95,'⑵ IS(Subtotal-Undis.)'!J95)</f>
        <v>0</v>
      </c>
      <c r="K95" s="86">
        <f>SUM('⑴ IS(Subtotal-Dert.)'!K95,'⑵ IS(Subtotal-Undis.)'!K95)</f>
        <v>0</v>
      </c>
      <c r="L95" s="86">
        <f>SUM('⑴ IS(Subtotal-Dert.)'!L95,'⑵ IS(Subtotal-Undis.)'!L95)</f>
        <v>0</v>
      </c>
      <c r="M95" s="86">
        <f>SUM('⑴ IS(Subtotal-Dert.)'!M95,'⑵ IS(Subtotal-Undis.)'!M95)</f>
        <v>0</v>
      </c>
      <c r="N95" s="86">
        <f>SUM('⑴ IS(Subtotal-Dert.)'!N95,'⑵ IS(Subtotal-Undis.)'!N95)</f>
        <v>0</v>
      </c>
      <c r="O95" s="86">
        <f>SUM('⑴ IS(Subtotal-Dert.)'!O95,'⑵ IS(Subtotal-Undis.)'!O95)</f>
        <v>0</v>
      </c>
      <c r="P95" s="86">
        <f>SUM('⑴ IS(Subtotal-Dert.)'!P95,'⑵ IS(Subtotal-Undis.)'!P95)</f>
        <v>0</v>
      </c>
      <c r="Q95" s="86">
        <f>SUM('⑴ IS(Subtotal-Dert.)'!Q95,'⑵ IS(Subtotal-Undis.)'!Q95)</f>
        <v>0</v>
      </c>
      <c r="R95" s="87">
        <f>SUM('⑴ IS(Subtotal-Dert.)'!R95,'⑵ IS(Subtotal-Undis.)'!R95)</f>
        <v>0</v>
      </c>
      <c r="T95" s="81"/>
      <c r="U95" s="92" t="str">
        <f t="shared" si="88"/>
        <v>Postage</v>
      </c>
      <c r="V95" s="83"/>
      <c r="W95" s="84">
        <f t="shared" si="69"/>
        <v>3936</v>
      </c>
      <c r="X95" s="84">
        <f t="shared" si="70"/>
        <v>984</v>
      </c>
      <c r="Y95" s="85">
        <f>SUM('⑴ IS(Subtotal-Dert.)'!Y95,'⑵ IS(Subtotal-Undis.)'!Y95)</f>
        <v>328</v>
      </c>
      <c r="Z95" s="86">
        <f>SUM('⑴ IS(Subtotal-Dert.)'!Z95,'⑵ IS(Subtotal-Undis.)'!Z95)</f>
        <v>328</v>
      </c>
      <c r="AA95" s="86">
        <f>SUM('⑴ IS(Subtotal-Dert.)'!AA95,'⑵ IS(Subtotal-Undis.)'!AA95)</f>
        <v>328</v>
      </c>
      <c r="AB95" s="86">
        <f>SUM('⑴ IS(Subtotal-Dert.)'!AB95,'⑵ IS(Subtotal-Undis.)'!AB95)</f>
        <v>328</v>
      </c>
      <c r="AC95" s="86">
        <f>SUM('⑴ IS(Subtotal-Dert.)'!AC95,'⑵ IS(Subtotal-Undis.)'!AC95)</f>
        <v>328</v>
      </c>
      <c r="AD95" s="86">
        <f>SUM('⑴ IS(Subtotal-Dert.)'!AD95,'⑵ IS(Subtotal-Undis.)'!AD95)</f>
        <v>328</v>
      </c>
      <c r="AE95" s="86">
        <f>SUM('⑴ IS(Subtotal-Dert.)'!AE95,'⑵ IS(Subtotal-Undis.)'!AE95)</f>
        <v>328</v>
      </c>
      <c r="AF95" s="86">
        <f>SUM('⑴ IS(Subtotal-Dert.)'!AF95,'⑵ IS(Subtotal-Undis.)'!AF95)</f>
        <v>328</v>
      </c>
      <c r="AG95" s="86">
        <f>SUM('⑴ IS(Subtotal-Dert.)'!AG95,'⑵ IS(Subtotal-Undis.)'!AG95)</f>
        <v>328</v>
      </c>
      <c r="AH95" s="86">
        <f>SUM('⑴ IS(Subtotal-Dert.)'!AH95,'⑵ IS(Subtotal-Undis.)'!AH95)</f>
        <v>328</v>
      </c>
      <c r="AI95" s="86">
        <f>SUM('⑴ IS(Subtotal-Dert.)'!AI95,'⑵ IS(Subtotal-Undis.)'!AI95)</f>
        <v>328</v>
      </c>
      <c r="AJ95" s="87">
        <f>SUM('⑴ IS(Subtotal-Dert.)'!AJ95,'⑵ IS(Subtotal-Undis.)'!AJ95)</f>
        <v>328</v>
      </c>
      <c r="AL95" s="81"/>
      <c r="AM95" s="92" t="str">
        <f t="shared" si="89"/>
        <v>Postage</v>
      </c>
      <c r="AN95" s="83"/>
      <c r="AO95" s="84">
        <f t="shared" si="71"/>
        <v>2396.77</v>
      </c>
      <c r="AP95" s="84">
        <f t="shared" si="72"/>
        <v>799.82999999999993</v>
      </c>
      <c r="AQ95" s="85">
        <f>SUM('⑴ IS(Subtotal-Dert.)'!AQ95,'⑵ IS(Subtotal-Undis.)'!AQ95)</f>
        <v>307.94</v>
      </c>
      <c r="AR95" s="86">
        <f>SUM('⑴ IS(Subtotal-Dert.)'!AR95,'⑵ IS(Subtotal-Undis.)'!AR95)</f>
        <v>0</v>
      </c>
      <c r="AS95" s="86">
        <f>SUM('⑴ IS(Subtotal-Dert.)'!AS95,'⑵ IS(Subtotal-Undis.)'!AS95)</f>
        <v>491.89</v>
      </c>
      <c r="AT95" s="86">
        <f>SUM('⑴ IS(Subtotal-Dert.)'!AT95,'⑵ IS(Subtotal-Undis.)'!AT95)</f>
        <v>0</v>
      </c>
      <c r="AU95" s="86">
        <f>SUM('⑴ IS(Subtotal-Dert.)'!AU95,'⑵ IS(Subtotal-Undis.)'!AU95)</f>
        <v>0</v>
      </c>
      <c r="AV95" s="86">
        <f>SUM('⑴ IS(Subtotal-Dert.)'!AV95,'⑵ IS(Subtotal-Undis.)'!AV95)</f>
        <v>63.95</v>
      </c>
      <c r="AW95" s="86">
        <f>SUM('⑴ IS(Subtotal-Dert.)'!AW95,'⑵ IS(Subtotal-Undis.)'!AW95)</f>
        <v>0</v>
      </c>
      <c r="AX95" s="86">
        <f>SUM('⑴ IS(Subtotal-Dert.)'!AX95,'⑵ IS(Subtotal-Undis.)'!AX95)</f>
        <v>0</v>
      </c>
      <c r="AY95" s="86">
        <f>SUM('⑴ IS(Subtotal-Dert.)'!AY95,'⑵ IS(Subtotal-Undis.)'!AY95)</f>
        <v>600.95000000000005</v>
      </c>
      <c r="AZ95" s="86">
        <f>SUM('⑴ IS(Subtotal-Dert.)'!AZ95,'⑵ IS(Subtotal-Undis.)'!AZ95)</f>
        <v>906.47</v>
      </c>
      <c r="BA95" s="86">
        <f>SUM('⑴ IS(Subtotal-Dert.)'!BA95,'⑵ IS(Subtotal-Undis.)'!BA95)</f>
        <v>4.5199999999999996</v>
      </c>
      <c r="BB95" s="87">
        <f>SUM('⑴ IS(Subtotal-Dert.)'!BB95,'⑵ IS(Subtotal-Undis.)'!BB95)</f>
        <v>21.05</v>
      </c>
      <c r="BD95" s="81"/>
      <c r="BE95" s="92" t="str">
        <f t="shared" si="90"/>
        <v>Postage</v>
      </c>
      <c r="BF95" s="83"/>
      <c r="BG95" s="84">
        <f t="shared" si="73"/>
        <v>3563.6</v>
      </c>
      <c r="BH95" s="84">
        <f t="shared" si="74"/>
        <v>847</v>
      </c>
      <c r="BI95" s="85">
        <f>SUM('⑴ IS(Subtotal-Dert.)'!BI95,'⑵ IS(Subtotal-Undis.)'!BI95)</f>
        <v>201</v>
      </c>
      <c r="BJ95" s="86">
        <f>SUM('⑴ IS(Subtotal-Dert.)'!BJ95,'⑵ IS(Subtotal-Undis.)'!BJ95)</f>
        <v>401</v>
      </c>
      <c r="BK95" s="86">
        <f>SUM('⑴ IS(Subtotal-Dert.)'!BK95,'⑵ IS(Subtotal-Undis.)'!BK95)</f>
        <v>245</v>
      </c>
      <c r="BL95" s="86">
        <f>SUM('⑴ IS(Subtotal-Dert.)'!BL95,'⑵ IS(Subtotal-Undis.)'!BL95)</f>
        <v>351</v>
      </c>
      <c r="BM95" s="86">
        <f>SUM('⑴ IS(Subtotal-Dert.)'!BM95,'⑵ IS(Subtotal-Undis.)'!BM95)</f>
        <v>517</v>
      </c>
      <c r="BN95" s="86">
        <f>SUM('⑴ IS(Subtotal-Dert.)'!BN95,'⑵ IS(Subtotal-Undis.)'!BN95)</f>
        <v>201</v>
      </c>
      <c r="BO95" s="86">
        <f>SUM('⑴ IS(Subtotal-Dert.)'!BO95,'⑵ IS(Subtotal-Undis.)'!BO95)</f>
        <v>201</v>
      </c>
      <c r="BP95" s="86">
        <f>SUM('⑴ IS(Subtotal-Dert.)'!BP95,'⑵ IS(Subtotal-Undis.)'!BP95)</f>
        <v>401</v>
      </c>
      <c r="BQ95" s="86">
        <f>SUM('⑴ IS(Subtotal-Dert.)'!BQ95,'⑵ IS(Subtotal-Undis.)'!BQ95)</f>
        <v>201</v>
      </c>
      <c r="BR95" s="86">
        <f>SUM('⑴ IS(Subtotal-Dert.)'!BR95,'⑵ IS(Subtotal-Undis.)'!BR95)</f>
        <v>401</v>
      </c>
      <c r="BS95" s="86">
        <f>SUM('⑴ IS(Subtotal-Dert.)'!BS95,'⑵ IS(Subtotal-Undis.)'!BS95)</f>
        <v>243.27</v>
      </c>
      <c r="BT95" s="87">
        <f>SUM('⑴ IS(Subtotal-Dert.)'!BT95,'⑵ IS(Subtotal-Undis.)'!BT95)</f>
        <v>200.33</v>
      </c>
      <c r="BV95" s="81"/>
      <c r="BW95" s="92" t="str">
        <f t="shared" si="91"/>
        <v>Postage</v>
      </c>
      <c r="BX95" s="83"/>
      <c r="BY95" s="84">
        <f t="shared" si="16"/>
        <v>600.95000000000005</v>
      </c>
      <c r="BZ95" s="85">
        <f t="shared" si="75"/>
        <v>600.95000000000005</v>
      </c>
      <c r="CA95" s="86">
        <f t="shared" si="76"/>
        <v>0</v>
      </c>
      <c r="CB95" s="86">
        <f t="shared" si="77"/>
        <v>0</v>
      </c>
      <c r="CC95" s="86">
        <f t="shared" si="78"/>
        <v>0</v>
      </c>
      <c r="CD95" s="84">
        <f t="shared" si="4"/>
        <v>3936</v>
      </c>
      <c r="CE95" s="85">
        <f t="shared" si="79"/>
        <v>984</v>
      </c>
      <c r="CF95" s="86">
        <f t="shared" si="80"/>
        <v>984</v>
      </c>
      <c r="CG95" s="86">
        <f t="shared" si="81"/>
        <v>984</v>
      </c>
      <c r="CH95" s="86">
        <f t="shared" si="82"/>
        <v>984</v>
      </c>
      <c r="CI95" s="84">
        <f t="shared" si="5"/>
        <v>2396.77</v>
      </c>
      <c r="CJ95" s="85">
        <f t="shared" si="83"/>
        <v>799.82999999999993</v>
      </c>
      <c r="CK95" s="86">
        <f t="shared" si="84"/>
        <v>63.95</v>
      </c>
      <c r="CL95" s="86">
        <f t="shared" si="85"/>
        <v>600.95000000000005</v>
      </c>
      <c r="CM95" s="87">
        <f t="shared" si="86"/>
        <v>932.04</v>
      </c>
      <c r="CO95" s="81"/>
      <c r="CP95" s="92" t="str">
        <f t="shared" si="92"/>
        <v>Postage</v>
      </c>
      <c r="CQ95" s="83"/>
      <c r="CR95" s="84">
        <f t="shared" si="66"/>
        <v>-3335.05</v>
      </c>
      <c r="CS95" s="84">
        <f t="shared" si="66"/>
        <v>-383.04999999999995</v>
      </c>
      <c r="CT95" s="85">
        <f t="shared" si="66"/>
        <v>-328</v>
      </c>
      <c r="CU95" s="86">
        <f t="shared" si="66"/>
        <v>-328</v>
      </c>
      <c r="CV95" s="86">
        <f t="shared" si="66"/>
        <v>272.95000000000005</v>
      </c>
      <c r="CW95" s="86">
        <f t="shared" si="94"/>
        <v>-328</v>
      </c>
      <c r="CX95" s="86">
        <f t="shared" si="94"/>
        <v>-328</v>
      </c>
      <c r="CY95" s="86">
        <f t="shared" si="94"/>
        <v>-328</v>
      </c>
      <c r="CZ95" s="86">
        <f t="shared" si="94"/>
        <v>-328</v>
      </c>
      <c r="DA95" s="86">
        <f t="shared" si="94"/>
        <v>-328</v>
      </c>
      <c r="DB95" s="86">
        <f t="shared" si="94"/>
        <v>-328</v>
      </c>
      <c r="DC95" s="86">
        <f t="shared" si="94"/>
        <v>-328</v>
      </c>
      <c r="DD95" s="86">
        <f t="shared" si="94"/>
        <v>-328</v>
      </c>
      <c r="DE95" s="87">
        <f t="shared" si="94"/>
        <v>-328</v>
      </c>
      <c r="DG95" s="81"/>
      <c r="DH95" s="92" t="str">
        <f t="shared" si="93"/>
        <v>Postage</v>
      </c>
      <c r="DI95" s="83"/>
      <c r="DJ95" s="88">
        <f t="shared" si="87"/>
        <v>0.1526803861788617</v>
      </c>
      <c r="DK95" s="88">
        <f t="shared" si="87"/>
        <v>0.61072154471544726</v>
      </c>
      <c r="DL95" s="89">
        <f t="shared" si="87"/>
        <v>0</v>
      </c>
      <c r="DM95" s="90">
        <f t="shared" si="87"/>
        <v>0</v>
      </c>
      <c r="DN95" s="90">
        <f t="shared" si="87"/>
        <v>1.8321646341463416</v>
      </c>
      <c r="DO95" s="90">
        <f t="shared" si="87"/>
        <v>0</v>
      </c>
      <c r="DP95" s="90">
        <f t="shared" si="87"/>
        <v>0</v>
      </c>
      <c r="DQ95" s="90">
        <f t="shared" si="87"/>
        <v>0</v>
      </c>
      <c r="DR95" s="90">
        <f t="shared" si="87"/>
        <v>0</v>
      </c>
      <c r="DS95" s="90">
        <f t="shared" ref="DJ95:DW110" si="98">IFERROR(((N95-AF95)/ABS(AF95))+1,"")</f>
        <v>0</v>
      </c>
      <c r="DT95" s="90">
        <f t="shared" si="98"/>
        <v>0</v>
      </c>
      <c r="DU95" s="90">
        <f t="shared" si="98"/>
        <v>0</v>
      </c>
      <c r="DV95" s="90">
        <f t="shared" si="98"/>
        <v>0</v>
      </c>
      <c r="DW95" s="91">
        <f t="shared" si="98"/>
        <v>0</v>
      </c>
      <c r="DY95" s="180">
        <f t="shared" si="95"/>
        <v>45</v>
      </c>
      <c r="DZ95" s="180" t="str">
        <f t="shared" si="96"/>
        <v>Postage</v>
      </c>
      <c r="EA95" s="181">
        <f t="shared" si="97"/>
        <v>272.95000000000005</v>
      </c>
    </row>
    <row r="96" spans="2:131" ht="11.85" customHeight="1" x14ac:dyDescent="0.15">
      <c r="B96" s="81"/>
      <c r="C96" s="92" t="s">
        <v>163</v>
      </c>
      <c r="D96" s="83"/>
      <c r="E96" s="84">
        <f t="shared" si="67"/>
        <v>560.52</v>
      </c>
      <c r="F96" s="84">
        <f t="shared" si="68"/>
        <v>560.52</v>
      </c>
      <c r="G96" s="85">
        <f>SUM('⑴ IS(Subtotal-Dert.)'!G96,'⑵ IS(Subtotal-Undis.)'!G96)</f>
        <v>0</v>
      </c>
      <c r="H96" s="86">
        <f>SUM('⑴ IS(Subtotal-Dert.)'!H96,'⑵ IS(Subtotal-Undis.)'!H96)</f>
        <v>0</v>
      </c>
      <c r="I96" s="86">
        <f>SUM('⑴ IS(Subtotal-Dert.)'!I96,'⑵ IS(Subtotal-Undis.)'!I96)</f>
        <v>560.52</v>
      </c>
      <c r="J96" s="86">
        <f>SUM('⑴ IS(Subtotal-Dert.)'!J96,'⑵ IS(Subtotal-Undis.)'!J96)</f>
        <v>0</v>
      </c>
      <c r="K96" s="86">
        <f>SUM('⑴ IS(Subtotal-Dert.)'!K96,'⑵ IS(Subtotal-Undis.)'!K96)</f>
        <v>0</v>
      </c>
      <c r="L96" s="86">
        <f>SUM('⑴ IS(Subtotal-Dert.)'!L96,'⑵ IS(Subtotal-Undis.)'!L96)</f>
        <v>0</v>
      </c>
      <c r="M96" s="86">
        <f>SUM('⑴ IS(Subtotal-Dert.)'!M96,'⑵ IS(Subtotal-Undis.)'!M96)</f>
        <v>0</v>
      </c>
      <c r="N96" s="86">
        <f>SUM('⑴ IS(Subtotal-Dert.)'!N96,'⑵ IS(Subtotal-Undis.)'!N96)</f>
        <v>0</v>
      </c>
      <c r="O96" s="86">
        <f>SUM('⑴ IS(Subtotal-Dert.)'!O96,'⑵ IS(Subtotal-Undis.)'!O96)</f>
        <v>0</v>
      </c>
      <c r="P96" s="86">
        <f>SUM('⑴ IS(Subtotal-Dert.)'!P96,'⑵ IS(Subtotal-Undis.)'!P96)</f>
        <v>0</v>
      </c>
      <c r="Q96" s="86">
        <f>SUM('⑴ IS(Subtotal-Dert.)'!Q96,'⑵ IS(Subtotal-Undis.)'!Q96)</f>
        <v>0</v>
      </c>
      <c r="R96" s="87">
        <f>SUM('⑴ IS(Subtotal-Dert.)'!R96,'⑵ IS(Subtotal-Undis.)'!R96)</f>
        <v>0</v>
      </c>
      <c r="T96" s="81"/>
      <c r="U96" s="92" t="str">
        <f t="shared" si="88"/>
        <v>Printing &amp; Stationery</v>
      </c>
      <c r="V96" s="83"/>
      <c r="W96" s="84">
        <f t="shared" si="69"/>
        <v>28350</v>
      </c>
      <c r="X96" s="84">
        <f t="shared" si="70"/>
        <v>7050</v>
      </c>
      <c r="Y96" s="85">
        <f>SUM('⑴ IS(Subtotal-Dert.)'!Y96,'⑵ IS(Subtotal-Undis.)'!Y96)</f>
        <v>3450</v>
      </c>
      <c r="Z96" s="86">
        <f>SUM('⑴ IS(Subtotal-Dert.)'!Z96,'⑵ IS(Subtotal-Undis.)'!Z96)</f>
        <v>2250</v>
      </c>
      <c r="AA96" s="86">
        <f>SUM('⑴ IS(Subtotal-Dert.)'!AA96,'⑵ IS(Subtotal-Undis.)'!AA96)</f>
        <v>1350</v>
      </c>
      <c r="AB96" s="86">
        <f>SUM('⑴ IS(Subtotal-Dert.)'!AB96,'⑵ IS(Subtotal-Undis.)'!AB96)</f>
        <v>4350</v>
      </c>
      <c r="AC96" s="86">
        <f>SUM('⑴ IS(Subtotal-Dert.)'!AC96,'⑵ IS(Subtotal-Undis.)'!AC96)</f>
        <v>700</v>
      </c>
      <c r="AD96" s="86">
        <f>SUM('⑴ IS(Subtotal-Dert.)'!AD96,'⑵ IS(Subtotal-Undis.)'!AD96)</f>
        <v>1700</v>
      </c>
      <c r="AE96" s="86">
        <f>SUM('⑴ IS(Subtotal-Dert.)'!AE96,'⑵ IS(Subtotal-Undis.)'!AE96)</f>
        <v>4250</v>
      </c>
      <c r="AF96" s="86">
        <f>SUM('⑴ IS(Subtotal-Dert.)'!AF96,'⑵ IS(Subtotal-Undis.)'!AF96)</f>
        <v>700</v>
      </c>
      <c r="AG96" s="86">
        <f>SUM('⑴ IS(Subtotal-Dert.)'!AG96,'⑵ IS(Subtotal-Undis.)'!AG96)</f>
        <v>1400</v>
      </c>
      <c r="AH96" s="86">
        <f>SUM('⑴ IS(Subtotal-Dert.)'!AH96,'⑵ IS(Subtotal-Undis.)'!AH96)</f>
        <v>4200</v>
      </c>
      <c r="AI96" s="86">
        <f>SUM('⑴ IS(Subtotal-Dert.)'!AI96,'⑵ IS(Subtotal-Undis.)'!AI96)</f>
        <v>850</v>
      </c>
      <c r="AJ96" s="87">
        <f>SUM('⑴ IS(Subtotal-Dert.)'!AJ96,'⑵ IS(Subtotal-Undis.)'!AJ96)</f>
        <v>3150</v>
      </c>
      <c r="AL96" s="81"/>
      <c r="AM96" s="92" t="str">
        <f t="shared" si="89"/>
        <v>Printing &amp; Stationery</v>
      </c>
      <c r="AN96" s="83"/>
      <c r="AO96" s="84">
        <f t="shared" si="71"/>
        <v>14479.93</v>
      </c>
      <c r="AP96" s="84">
        <f t="shared" si="72"/>
        <v>6072.76</v>
      </c>
      <c r="AQ96" s="85">
        <f>SUM('⑴ IS(Subtotal-Dert.)'!AQ96,'⑵ IS(Subtotal-Undis.)'!AQ96)</f>
        <v>1934.0700000000002</v>
      </c>
      <c r="AR96" s="86">
        <f>SUM('⑴ IS(Subtotal-Dert.)'!AR96,'⑵ IS(Subtotal-Undis.)'!AR96)</f>
        <v>1588.26</v>
      </c>
      <c r="AS96" s="86">
        <f>SUM('⑴ IS(Subtotal-Dert.)'!AS96,'⑵ IS(Subtotal-Undis.)'!AS96)</f>
        <v>2550.4300000000003</v>
      </c>
      <c r="AT96" s="86">
        <f>SUM('⑴ IS(Subtotal-Dert.)'!AT96,'⑵ IS(Subtotal-Undis.)'!AT96)</f>
        <v>551.16999999999996</v>
      </c>
      <c r="AU96" s="86">
        <f>SUM('⑴ IS(Subtotal-Dert.)'!AU96,'⑵ IS(Subtotal-Undis.)'!AU96)</f>
        <v>835.73</v>
      </c>
      <c r="AV96" s="86">
        <f>SUM('⑴ IS(Subtotal-Dert.)'!AV96,'⑵ IS(Subtotal-Undis.)'!AV96)</f>
        <v>0</v>
      </c>
      <c r="AW96" s="86">
        <f>SUM('⑴ IS(Subtotal-Dert.)'!AW96,'⑵ IS(Subtotal-Undis.)'!AW96)</f>
        <v>3258.6099999999997</v>
      </c>
      <c r="AX96" s="86">
        <f>SUM('⑴ IS(Subtotal-Dert.)'!AX96,'⑵ IS(Subtotal-Undis.)'!AX96)</f>
        <v>138.31</v>
      </c>
      <c r="AY96" s="86">
        <f>SUM('⑴ IS(Subtotal-Dert.)'!AY96,'⑵ IS(Subtotal-Undis.)'!AY96)</f>
        <v>0</v>
      </c>
      <c r="AZ96" s="86">
        <f>SUM('⑴ IS(Subtotal-Dert.)'!AZ96,'⑵ IS(Subtotal-Undis.)'!AZ96)</f>
        <v>0</v>
      </c>
      <c r="BA96" s="86">
        <f>SUM('⑴ IS(Subtotal-Dert.)'!BA96,'⑵ IS(Subtotal-Undis.)'!BA96)</f>
        <v>0</v>
      </c>
      <c r="BB96" s="87">
        <f>SUM('⑴ IS(Subtotal-Dert.)'!BB96,'⑵ IS(Subtotal-Undis.)'!BB96)</f>
        <v>3623.35</v>
      </c>
      <c r="BD96" s="81"/>
      <c r="BE96" s="92" t="str">
        <f t="shared" si="90"/>
        <v>Printing &amp; Stationery</v>
      </c>
      <c r="BF96" s="83"/>
      <c r="BG96" s="84">
        <f t="shared" si="73"/>
        <v>28617.190000000002</v>
      </c>
      <c r="BH96" s="84">
        <f t="shared" si="74"/>
        <v>5120</v>
      </c>
      <c r="BI96" s="85">
        <f>SUM('⑴ IS(Subtotal-Dert.)'!BI96,'⑵ IS(Subtotal-Undis.)'!BI96)</f>
        <v>3297</v>
      </c>
      <c r="BJ96" s="86">
        <f>SUM('⑴ IS(Subtotal-Dert.)'!BJ96,'⑵ IS(Subtotal-Undis.)'!BJ96)</f>
        <v>948</v>
      </c>
      <c r="BK96" s="86">
        <f>SUM('⑴ IS(Subtotal-Dert.)'!BK96,'⑵ IS(Subtotal-Undis.)'!BK96)</f>
        <v>875</v>
      </c>
      <c r="BL96" s="86">
        <f>SUM('⑴ IS(Subtotal-Dert.)'!BL96,'⑵ IS(Subtotal-Undis.)'!BL96)</f>
        <v>5488</v>
      </c>
      <c r="BM96" s="86">
        <f>SUM('⑴ IS(Subtotal-Dert.)'!BM96,'⑵ IS(Subtotal-Undis.)'!BM96)</f>
        <v>4669</v>
      </c>
      <c r="BN96" s="86">
        <f>SUM('⑴ IS(Subtotal-Dert.)'!BN96,'⑵ IS(Subtotal-Undis.)'!BN96)</f>
        <v>2246</v>
      </c>
      <c r="BO96" s="86">
        <f>SUM('⑴ IS(Subtotal-Dert.)'!BO96,'⑵ IS(Subtotal-Undis.)'!BO96)</f>
        <v>2295</v>
      </c>
      <c r="BP96" s="86">
        <f>SUM('⑴ IS(Subtotal-Dert.)'!BP96,'⑵ IS(Subtotal-Undis.)'!BP96)</f>
        <v>1453</v>
      </c>
      <c r="BQ96" s="86">
        <f>SUM('⑴ IS(Subtotal-Dert.)'!BQ96,'⑵ IS(Subtotal-Undis.)'!BQ96)</f>
        <v>1766</v>
      </c>
      <c r="BR96" s="86">
        <f>SUM('⑴ IS(Subtotal-Dert.)'!BR96,'⑵ IS(Subtotal-Undis.)'!BR96)</f>
        <v>879</v>
      </c>
      <c r="BS96" s="86">
        <f>SUM('⑴ IS(Subtotal-Dert.)'!BS96,'⑵ IS(Subtotal-Undis.)'!BS96)</f>
        <v>832.04</v>
      </c>
      <c r="BT96" s="87">
        <f>SUM('⑴ IS(Subtotal-Dert.)'!BT96,'⑵ IS(Subtotal-Undis.)'!BT96)</f>
        <v>3869.1499999999996</v>
      </c>
      <c r="BV96" s="81"/>
      <c r="BW96" s="92" t="str">
        <f t="shared" si="91"/>
        <v>Printing &amp; Stationery</v>
      </c>
      <c r="BX96" s="83"/>
      <c r="BY96" s="84">
        <f t="shared" si="16"/>
        <v>560.52</v>
      </c>
      <c r="BZ96" s="85">
        <f t="shared" si="75"/>
        <v>560.52</v>
      </c>
      <c r="CA96" s="86">
        <f t="shared" si="76"/>
        <v>0</v>
      </c>
      <c r="CB96" s="86">
        <f t="shared" si="77"/>
        <v>0</v>
      </c>
      <c r="CC96" s="86">
        <f t="shared" si="78"/>
        <v>0</v>
      </c>
      <c r="CD96" s="84">
        <f t="shared" si="4"/>
        <v>28350</v>
      </c>
      <c r="CE96" s="85">
        <f t="shared" si="79"/>
        <v>7050</v>
      </c>
      <c r="CF96" s="86">
        <f t="shared" si="80"/>
        <v>6750</v>
      </c>
      <c r="CG96" s="86">
        <f t="shared" si="81"/>
        <v>6350</v>
      </c>
      <c r="CH96" s="86">
        <f t="shared" si="82"/>
        <v>8200</v>
      </c>
      <c r="CI96" s="84">
        <f t="shared" si="5"/>
        <v>14479.93</v>
      </c>
      <c r="CJ96" s="85">
        <f t="shared" si="83"/>
        <v>6072.76</v>
      </c>
      <c r="CK96" s="86">
        <f t="shared" si="84"/>
        <v>1386.9</v>
      </c>
      <c r="CL96" s="86">
        <f t="shared" si="85"/>
        <v>3396.9199999999996</v>
      </c>
      <c r="CM96" s="87">
        <f t="shared" si="86"/>
        <v>3623.35</v>
      </c>
      <c r="CO96" s="81"/>
      <c r="CP96" s="92" t="str">
        <f t="shared" si="92"/>
        <v>Printing &amp; Stationery</v>
      </c>
      <c r="CQ96" s="83"/>
      <c r="CR96" s="84">
        <f t="shared" si="66"/>
        <v>-27789.48</v>
      </c>
      <c r="CS96" s="84">
        <f t="shared" si="66"/>
        <v>-6489.48</v>
      </c>
      <c r="CT96" s="85">
        <f t="shared" si="66"/>
        <v>-3450</v>
      </c>
      <c r="CU96" s="86">
        <f t="shared" si="66"/>
        <v>-2250</v>
      </c>
      <c r="CV96" s="86">
        <f t="shared" si="66"/>
        <v>-789.48</v>
      </c>
      <c r="CW96" s="86">
        <f t="shared" si="94"/>
        <v>-4350</v>
      </c>
      <c r="CX96" s="86">
        <f t="shared" si="94"/>
        <v>-700</v>
      </c>
      <c r="CY96" s="86">
        <f t="shared" si="94"/>
        <v>-1700</v>
      </c>
      <c r="CZ96" s="86">
        <f t="shared" si="94"/>
        <v>-4250</v>
      </c>
      <c r="DA96" s="86">
        <f t="shared" si="94"/>
        <v>-700</v>
      </c>
      <c r="DB96" s="86">
        <f t="shared" si="94"/>
        <v>-1400</v>
      </c>
      <c r="DC96" s="86">
        <f t="shared" si="94"/>
        <v>-4200</v>
      </c>
      <c r="DD96" s="86">
        <f t="shared" si="94"/>
        <v>-850</v>
      </c>
      <c r="DE96" s="87">
        <f t="shared" si="94"/>
        <v>-3150</v>
      </c>
      <c r="DG96" s="81"/>
      <c r="DH96" s="92" t="str">
        <f t="shared" si="93"/>
        <v>Printing &amp; Stationery</v>
      </c>
      <c r="DI96" s="83"/>
      <c r="DJ96" s="88">
        <f t="shared" si="98"/>
        <v>1.9771428571428551E-2</v>
      </c>
      <c r="DK96" s="88">
        <f t="shared" si="98"/>
        <v>7.9506382978723478E-2</v>
      </c>
      <c r="DL96" s="89">
        <f t="shared" si="98"/>
        <v>0</v>
      </c>
      <c r="DM96" s="90">
        <f t="shared" si="98"/>
        <v>0</v>
      </c>
      <c r="DN96" s="90">
        <f t="shared" si="98"/>
        <v>0.41520000000000001</v>
      </c>
      <c r="DO96" s="90">
        <f t="shared" si="98"/>
        <v>0</v>
      </c>
      <c r="DP96" s="90">
        <f t="shared" si="98"/>
        <v>0</v>
      </c>
      <c r="DQ96" s="90">
        <f t="shared" si="98"/>
        <v>0</v>
      </c>
      <c r="DR96" s="90">
        <f t="shared" si="98"/>
        <v>0</v>
      </c>
      <c r="DS96" s="90">
        <f t="shared" si="98"/>
        <v>0</v>
      </c>
      <c r="DT96" s="90">
        <f t="shared" si="98"/>
        <v>0</v>
      </c>
      <c r="DU96" s="90">
        <f t="shared" si="98"/>
        <v>0</v>
      </c>
      <c r="DV96" s="90">
        <f t="shared" si="98"/>
        <v>0</v>
      </c>
      <c r="DW96" s="91">
        <f t="shared" si="98"/>
        <v>0</v>
      </c>
      <c r="DY96" s="180">
        <f t="shared" si="95"/>
        <v>31</v>
      </c>
      <c r="DZ96" s="180" t="str">
        <f t="shared" si="96"/>
        <v>Printing &amp; Stationery</v>
      </c>
      <c r="EA96" s="181">
        <f t="shared" si="97"/>
        <v>789.48</v>
      </c>
    </row>
    <row r="97" spans="2:131" ht="11.85" customHeight="1" x14ac:dyDescent="0.15">
      <c r="B97" s="81"/>
      <c r="C97" s="92" t="s">
        <v>164</v>
      </c>
      <c r="D97" s="83"/>
      <c r="E97" s="84">
        <f t="shared" si="67"/>
        <v>0</v>
      </c>
      <c r="F97" s="84">
        <f t="shared" si="68"/>
        <v>0</v>
      </c>
      <c r="G97" s="85">
        <f>SUM('⑴ IS(Subtotal-Dert.)'!G97,'⑵ IS(Subtotal-Undis.)'!G97)</f>
        <v>0</v>
      </c>
      <c r="H97" s="86">
        <f>SUM('⑴ IS(Subtotal-Dert.)'!H97,'⑵ IS(Subtotal-Undis.)'!H97)</f>
        <v>0</v>
      </c>
      <c r="I97" s="86">
        <f>SUM('⑴ IS(Subtotal-Dert.)'!I97,'⑵ IS(Subtotal-Undis.)'!I97)</f>
        <v>0</v>
      </c>
      <c r="J97" s="86">
        <f>SUM('⑴ IS(Subtotal-Dert.)'!J97,'⑵ IS(Subtotal-Undis.)'!J97)</f>
        <v>0</v>
      </c>
      <c r="K97" s="86">
        <f>SUM('⑴ IS(Subtotal-Dert.)'!K97,'⑵ IS(Subtotal-Undis.)'!K97)</f>
        <v>0</v>
      </c>
      <c r="L97" s="86">
        <f>SUM('⑴ IS(Subtotal-Dert.)'!L97,'⑵ IS(Subtotal-Undis.)'!L97)</f>
        <v>0</v>
      </c>
      <c r="M97" s="86">
        <f>SUM('⑴ IS(Subtotal-Dert.)'!M97,'⑵ IS(Subtotal-Undis.)'!M97)</f>
        <v>0</v>
      </c>
      <c r="N97" s="86">
        <f>SUM('⑴ IS(Subtotal-Dert.)'!N97,'⑵ IS(Subtotal-Undis.)'!N97)</f>
        <v>0</v>
      </c>
      <c r="O97" s="86">
        <f>SUM('⑴ IS(Subtotal-Dert.)'!O97,'⑵ IS(Subtotal-Undis.)'!O97)</f>
        <v>0</v>
      </c>
      <c r="P97" s="86">
        <f>SUM('⑴ IS(Subtotal-Dert.)'!P97,'⑵ IS(Subtotal-Undis.)'!P97)</f>
        <v>0</v>
      </c>
      <c r="Q97" s="86">
        <f>SUM('⑴ IS(Subtotal-Dert.)'!Q97,'⑵ IS(Subtotal-Undis.)'!Q97)</f>
        <v>0</v>
      </c>
      <c r="R97" s="87">
        <f>SUM('⑴ IS(Subtotal-Dert.)'!R97,'⑵ IS(Subtotal-Undis.)'!R97)</f>
        <v>0</v>
      </c>
      <c r="T97" s="81"/>
      <c r="U97" s="92" t="str">
        <f t="shared" si="88"/>
        <v>Professional Fees</v>
      </c>
      <c r="V97" s="83"/>
      <c r="W97" s="84">
        <f t="shared" si="69"/>
        <v>0</v>
      </c>
      <c r="X97" s="84">
        <f t="shared" si="70"/>
        <v>0</v>
      </c>
      <c r="Y97" s="85">
        <f>SUM('⑴ IS(Subtotal-Dert.)'!Y97,'⑵ IS(Subtotal-Undis.)'!Y97)</f>
        <v>0</v>
      </c>
      <c r="Z97" s="86">
        <f>SUM('⑴ IS(Subtotal-Dert.)'!Z97,'⑵ IS(Subtotal-Undis.)'!Z97)</f>
        <v>0</v>
      </c>
      <c r="AA97" s="86">
        <f>SUM('⑴ IS(Subtotal-Dert.)'!AA97,'⑵ IS(Subtotal-Undis.)'!AA97)</f>
        <v>0</v>
      </c>
      <c r="AB97" s="86">
        <f>SUM('⑴ IS(Subtotal-Dert.)'!AB97,'⑵ IS(Subtotal-Undis.)'!AB97)</f>
        <v>0</v>
      </c>
      <c r="AC97" s="86">
        <f>SUM('⑴ IS(Subtotal-Dert.)'!AC97,'⑵ IS(Subtotal-Undis.)'!AC97)</f>
        <v>0</v>
      </c>
      <c r="AD97" s="86">
        <f>SUM('⑴ IS(Subtotal-Dert.)'!AD97,'⑵ IS(Subtotal-Undis.)'!AD97)</f>
        <v>0</v>
      </c>
      <c r="AE97" s="86">
        <f>SUM('⑴ IS(Subtotal-Dert.)'!AE97,'⑵ IS(Subtotal-Undis.)'!AE97)</f>
        <v>0</v>
      </c>
      <c r="AF97" s="86">
        <f>SUM('⑴ IS(Subtotal-Dert.)'!AF97,'⑵ IS(Subtotal-Undis.)'!AF97)</f>
        <v>0</v>
      </c>
      <c r="AG97" s="86">
        <f>SUM('⑴ IS(Subtotal-Dert.)'!AG97,'⑵ IS(Subtotal-Undis.)'!AG97)</f>
        <v>0</v>
      </c>
      <c r="AH97" s="86">
        <f>SUM('⑴ IS(Subtotal-Dert.)'!AH97,'⑵ IS(Subtotal-Undis.)'!AH97)</f>
        <v>0</v>
      </c>
      <c r="AI97" s="86">
        <f>SUM('⑴ IS(Subtotal-Dert.)'!AI97,'⑵ IS(Subtotal-Undis.)'!AI97)</f>
        <v>0</v>
      </c>
      <c r="AJ97" s="87">
        <f>SUM('⑴ IS(Subtotal-Dert.)'!AJ97,'⑵ IS(Subtotal-Undis.)'!AJ97)</f>
        <v>0</v>
      </c>
      <c r="AL97" s="81"/>
      <c r="AM97" s="92" t="str">
        <f t="shared" si="89"/>
        <v>Professional Fees</v>
      </c>
      <c r="AN97" s="83"/>
      <c r="AO97" s="84">
        <f t="shared" si="71"/>
        <v>0</v>
      </c>
      <c r="AP97" s="84">
        <f t="shared" si="72"/>
        <v>0</v>
      </c>
      <c r="AQ97" s="85">
        <f>SUM('⑴ IS(Subtotal-Dert.)'!AQ97,'⑵ IS(Subtotal-Undis.)'!AQ97)</f>
        <v>0</v>
      </c>
      <c r="AR97" s="86">
        <f>SUM('⑴ IS(Subtotal-Dert.)'!AR97,'⑵ IS(Subtotal-Undis.)'!AR97)</f>
        <v>0</v>
      </c>
      <c r="AS97" s="86">
        <f>SUM('⑴ IS(Subtotal-Dert.)'!AS97,'⑵ IS(Subtotal-Undis.)'!AS97)</f>
        <v>0</v>
      </c>
      <c r="AT97" s="86">
        <f>SUM('⑴ IS(Subtotal-Dert.)'!AT97,'⑵ IS(Subtotal-Undis.)'!AT97)</f>
        <v>0</v>
      </c>
      <c r="AU97" s="86">
        <f>SUM('⑴ IS(Subtotal-Dert.)'!AU97,'⑵ IS(Subtotal-Undis.)'!AU97)</f>
        <v>0</v>
      </c>
      <c r="AV97" s="86">
        <f>SUM('⑴ IS(Subtotal-Dert.)'!AV97,'⑵ IS(Subtotal-Undis.)'!AV97)</f>
        <v>0</v>
      </c>
      <c r="AW97" s="86">
        <f>SUM('⑴ IS(Subtotal-Dert.)'!AW97,'⑵ IS(Subtotal-Undis.)'!AW97)</f>
        <v>0</v>
      </c>
      <c r="AX97" s="86">
        <f>SUM('⑴ IS(Subtotal-Dert.)'!AX97,'⑵ IS(Subtotal-Undis.)'!AX97)</f>
        <v>0</v>
      </c>
      <c r="AY97" s="86">
        <f>SUM('⑴ IS(Subtotal-Dert.)'!AY97,'⑵ IS(Subtotal-Undis.)'!AY97)</f>
        <v>0</v>
      </c>
      <c r="AZ97" s="86">
        <f>SUM('⑴ IS(Subtotal-Dert.)'!AZ97,'⑵ IS(Subtotal-Undis.)'!AZ97)</f>
        <v>0</v>
      </c>
      <c r="BA97" s="86">
        <f>SUM('⑴ IS(Subtotal-Dert.)'!BA97,'⑵ IS(Subtotal-Undis.)'!BA97)</f>
        <v>0</v>
      </c>
      <c r="BB97" s="87">
        <f>SUM('⑴ IS(Subtotal-Dert.)'!BB97,'⑵ IS(Subtotal-Undis.)'!BB97)</f>
        <v>0</v>
      </c>
      <c r="BD97" s="81"/>
      <c r="BE97" s="92" t="str">
        <f t="shared" si="90"/>
        <v>Professional Fees</v>
      </c>
      <c r="BF97" s="83"/>
      <c r="BG97" s="84">
        <f t="shared" si="73"/>
        <v>971.21</v>
      </c>
      <c r="BH97" s="84">
        <f t="shared" si="74"/>
        <v>0</v>
      </c>
      <c r="BI97" s="85">
        <f>SUM('⑴ IS(Subtotal-Dert.)'!BI97,'⑵ IS(Subtotal-Undis.)'!BI97)</f>
        <v>0</v>
      </c>
      <c r="BJ97" s="86">
        <f>SUM('⑴ IS(Subtotal-Dert.)'!BJ97,'⑵ IS(Subtotal-Undis.)'!BJ97)</f>
        <v>0</v>
      </c>
      <c r="BK97" s="86">
        <f>SUM('⑴ IS(Subtotal-Dert.)'!BK97,'⑵ IS(Subtotal-Undis.)'!BK97)</f>
        <v>0</v>
      </c>
      <c r="BL97" s="86">
        <f>SUM('⑴ IS(Subtotal-Dert.)'!BL97,'⑵ IS(Subtotal-Undis.)'!BL97)</f>
        <v>0</v>
      </c>
      <c r="BM97" s="86">
        <f>SUM('⑴ IS(Subtotal-Dert.)'!BM97,'⑵ IS(Subtotal-Undis.)'!BM97)</f>
        <v>0</v>
      </c>
      <c r="BN97" s="86">
        <f>SUM('⑴ IS(Subtotal-Dert.)'!BN97,'⑵ IS(Subtotal-Undis.)'!BN97)</f>
        <v>500</v>
      </c>
      <c r="BO97" s="86">
        <f>SUM('⑴ IS(Subtotal-Dert.)'!BO97,'⑵ IS(Subtotal-Undis.)'!BO97)</f>
        <v>0</v>
      </c>
      <c r="BP97" s="86">
        <f>SUM('⑴ IS(Subtotal-Dert.)'!BP97,'⑵ IS(Subtotal-Undis.)'!BP97)</f>
        <v>0</v>
      </c>
      <c r="BQ97" s="86">
        <f>SUM('⑴ IS(Subtotal-Dert.)'!BQ97,'⑵ IS(Subtotal-Undis.)'!BQ97)</f>
        <v>0</v>
      </c>
      <c r="BR97" s="86">
        <f>SUM('⑴ IS(Subtotal-Dert.)'!BR97,'⑵ IS(Subtotal-Undis.)'!BR97)</f>
        <v>0</v>
      </c>
      <c r="BS97" s="86">
        <f>SUM('⑴ IS(Subtotal-Dert.)'!BS97,'⑵ IS(Subtotal-Undis.)'!BS97)</f>
        <v>0</v>
      </c>
      <c r="BT97" s="87">
        <f>SUM('⑴ IS(Subtotal-Dert.)'!BT97,'⑵ IS(Subtotal-Undis.)'!BT97)</f>
        <v>471.21</v>
      </c>
      <c r="BV97" s="81"/>
      <c r="BW97" s="92" t="str">
        <f t="shared" si="91"/>
        <v>Professional Fees</v>
      </c>
      <c r="BX97" s="83"/>
      <c r="BY97" s="84">
        <f t="shared" si="16"/>
        <v>0</v>
      </c>
      <c r="BZ97" s="85">
        <f t="shared" si="75"/>
        <v>0</v>
      </c>
      <c r="CA97" s="86">
        <f t="shared" si="76"/>
        <v>0</v>
      </c>
      <c r="CB97" s="86">
        <f t="shared" si="77"/>
        <v>0</v>
      </c>
      <c r="CC97" s="86">
        <f t="shared" si="78"/>
        <v>0</v>
      </c>
      <c r="CD97" s="84">
        <f t="shared" si="4"/>
        <v>0</v>
      </c>
      <c r="CE97" s="85">
        <f t="shared" si="79"/>
        <v>0</v>
      </c>
      <c r="CF97" s="86">
        <f t="shared" si="80"/>
        <v>0</v>
      </c>
      <c r="CG97" s="86">
        <f t="shared" si="81"/>
        <v>0</v>
      </c>
      <c r="CH97" s="86">
        <f t="shared" si="82"/>
        <v>0</v>
      </c>
      <c r="CI97" s="84">
        <f t="shared" si="5"/>
        <v>0</v>
      </c>
      <c r="CJ97" s="85">
        <f t="shared" si="83"/>
        <v>0</v>
      </c>
      <c r="CK97" s="86">
        <f t="shared" si="84"/>
        <v>0</v>
      </c>
      <c r="CL97" s="86">
        <f t="shared" si="85"/>
        <v>0</v>
      </c>
      <c r="CM97" s="87">
        <f t="shared" si="86"/>
        <v>0</v>
      </c>
      <c r="CO97" s="81"/>
      <c r="CP97" s="92" t="str">
        <f t="shared" si="92"/>
        <v>Professional Fees</v>
      </c>
      <c r="CQ97" s="83"/>
      <c r="CR97" s="84">
        <f t="shared" si="66"/>
        <v>0</v>
      </c>
      <c r="CS97" s="84">
        <f t="shared" si="66"/>
        <v>0</v>
      </c>
      <c r="CT97" s="85">
        <f t="shared" si="66"/>
        <v>0</v>
      </c>
      <c r="CU97" s="86">
        <f t="shared" si="66"/>
        <v>0</v>
      </c>
      <c r="CV97" s="86">
        <f t="shared" si="66"/>
        <v>0</v>
      </c>
      <c r="CW97" s="86">
        <f t="shared" si="94"/>
        <v>0</v>
      </c>
      <c r="CX97" s="86">
        <f t="shared" si="94"/>
        <v>0</v>
      </c>
      <c r="CY97" s="86">
        <f t="shared" si="94"/>
        <v>0</v>
      </c>
      <c r="CZ97" s="86">
        <f t="shared" si="94"/>
        <v>0</v>
      </c>
      <c r="DA97" s="86">
        <f t="shared" si="94"/>
        <v>0</v>
      </c>
      <c r="DB97" s="86">
        <f t="shared" si="94"/>
        <v>0</v>
      </c>
      <c r="DC97" s="86">
        <f t="shared" si="94"/>
        <v>0</v>
      </c>
      <c r="DD97" s="86">
        <f t="shared" si="94"/>
        <v>0</v>
      </c>
      <c r="DE97" s="87">
        <f t="shared" si="94"/>
        <v>0</v>
      </c>
      <c r="DG97" s="81"/>
      <c r="DH97" s="92" t="str">
        <f t="shared" si="93"/>
        <v>Professional Fees</v>
      </c>
      <c r="DI97" s="83"/>
      <c r="DJ97" s="88" t="str">
        <f t="shared" si="98"/>
        <v/>
      </c>
      <c r="DK97" s="88" t="str">
        <f t="shared" si="98"/>
        <v/>
      </c>
      <c r="DL97" s="89" t="str">
        <f t="shared" si="98"/>
        <v/>
      </c>
      <c r="DM97" s="90" t="str">
        <f t="shared" si="98"/>
        <v/>
      </c>
      <c r="DN97" s="90" t="str">
        <f t="shared" si="98"/>
        <v/>
      </c>
      <c r="DO97" s="90" t="str">
        <f t="shared" si="98"/>
        <v/>
      </c>
      <c r="DP97" s="90" t="str">
        <f t="shared" si="98"/>
        <v/>
      </c>
      <c r="DQ97" s="90" t="str">
        <f t="shared" si="98"/>
        <v/>
      </c>
      <c r="DR97" s="90" t="str">
        <f t="shared" si="98"/>
        <v/>
      </c>
      <c r="DS97" s="90" t="str">
        <f t="shared" si="98"/>
        <v/>
      </c>
      <c r="DT97" s="90" t="str">
        <f t="shared" si="98"/>
        <v/>
      </c>
      <c r="DU97" s="90" t="str">
        <f t="shared" si="98"/>
        <v/>
      </c>
      <c r="DV97" s="90" t="str">
        <f t="shared" si="98"/>
        <v/>
      </c>
      <c r="DW97" s="91" t="str">
        <f t="shared" si="98"/>
        <v/>
      </c>
      <c r="DY97" s="180">
        <f t="shared" si="95"/>
        <v>56</v>
      </c>
      <c r="DZ97" s="180" t="str">
        <f t="shared" si="96"/>
        <v>Professional Fees</v>
      </c>
      <c r="EA97" s="181">
        <f t="shared" si="97"/>
        <v>0</v>
      </c>
    </row>
    <row r="98" spans="2:131" ht="11.85" customHeight="1" x14ac:dyDescent="0.15">
      <c r="B98" s="81"/>
      <c r="C98" s="92" t="s">
        <v>165</v>
      </c>
      <c r="D98" s="83"/>
      <c r="E98" s="84">
        <f t="shared" si="67"/>
        <v>1392.01</v>
      </c>
      <c r="F98" s="84">
        <f t="shared" si="68"/>
        <v>1392.01</v>
      </c>
      <c r="G98" s="85">
        <f>SUM('⑴ IS(Subtotal-Dert.)'!G98,'⑵ IS(Subtotal-Undis.)'!G98)</f>
        <v>1072</v>
      </c>
      <c r="H98" s="86">
        <f>SUM('⑴ IS(Subtotal-Dert.)'!H98,'⑵ IS(Subtotal-Undis.)'!H98)</f>
        <v>0</v>
      </c>
      <c r="I98" s="86">
        <f>SUM('⑴ IS(Subtotal-Dert.)'!I98,'⑵ IS(Subtotal-Undis.)'!I98)</f>
        <v>320.01</v>
      </c>
      <c r="J98" s="86">
        <f>SUM('⑴ IS(Subtotal-Dert.)'!J98,'⑵ IS(Subtotal-Undis.)'!J98)</f>
        <v>0</v>
      </c>
      <c r="K98" s="86">
        <f>SUM('⑴ IS(Subtotal-Dert.)'!K98,'⑵ IS(Subtotal-Undis.)'!K98)</f>
        <v>0</v>
      </c>
      <c r="L98" s="86">
        <f>SUM('⑴ IS(Subtotal-Dert.)'!L98,'⑵ IS(Subtotal-Undis.)'!L98)</f>
        <v>0</v>
      </c>
      <c r="M98" s="86">
        <f>SUM('⑴ IS(Subtotal-Dert.)'!M98,'⑵ IS(Subtotal-Undis.)'!M98)</f>
        <v>0</v>
      </c>
      <c r="N98" s="86">
        <f>SUM('⑴ IS(Subtotal-Dert.)'!N98,'⑵ IS(Subtotal-Undis.)'!N98)</f>
        <v>0</v>
      </c>
      <c r="O98" s="86">
        <f>SUM('⑴ IS(Subtotal-Dert.)'!O98,'⑵ IS(Subtotal-Undis.)'!O98)</f>
        <v>0</v>
      </c>
      <c r="P98" s="86">
        <f>SUM('⑴ IS(Subtotal-Dert.)'!P98,'⑵ IS(Subtotal-Undis.)'!P98)</f>
        <v>0</v>
      </c>
      <c r="Q98" s="86">
        <f>SUM('⑴ IS(Subtotal-Dert.)'!Q98,'⑵ IS(Subtotal-Undis.)'!Q98)</f>
        <v>0</v>
      </c>
      <c r="R98" s="87">
        <f>SUM('⑴ IS(Subtotal-Dert.)'!R98,'⑵ IS(Subtotal-Undis.)'!R98)</f>
        <v>0</v>
      </c>
      <c r="T98" s="81"/>
      <c r="U98" s="92" t="str">
        <f t="shared" si="88"/>
        <v>Promotional Expense</v>
      </c>
      <c r="V98" s="83"/>
      <c r="W98" s="84">
        <f t="shared" si="69"/>
        <v>51100</v>
      </c>
      <c r="X98" s="84">
        <f t="shared" si="70"/>
        <v>17500</v>
      </c>
      <c r="Y98" s="85">
        <f>SUM('⑴ IS(Subtotal-Dert.)'!Y98,'⑵ IS(Subtotal-Undis.)'!Y98)</f>
        <v>2300</v>
      </c>
      <c r="Z98" s="86">
        <f>SUM('⑴ IS(Subtotal-Dert.)'!Z98,'⑵ IS(Subtotal-Undis.)'!Z98)</f>
        <v>9100</v>
      </c>
      <c r="AA98" s="86">
        <f>SUM('⑴ IS(Subtotal-Dert.)'!AA98,'⑵ IS(Subtotal-Undis.)'!AA98)</f>
        <v>6100</v>
      </c>
      <c r="AB98" s="86">
        <f>SUM('⑴ IS(Subtotal-Dert.)'!AB98,'⑵ IS(Subtotal-Undis.)'!AB98)</f>
        <v>3600</v>
      </c>
      <c r="AC98" s="86">
        <f>SUM('⑴ IS(Subtotal-Dert.)'!AC98,'⑵ IS(Subtotal-Undis.)'!AC98)</f>
        <v>2600</v>
      </c>
      <c r="AD98" s="86">
        <f>SUM('⑴ IS(Subtotal-Dert.)'!AD98,'⑵ IS(Subtotal-Undis.)'!AD98)</f>
        <v>2900</v>
      </c>
      <c r="AE98" s="86">
        <f>SUM('⑴ IS(Subtotal-Dert.)'!AE98,'⑵ IS(Subtotal-Undis.)'!AE98)</f>
        <v>2100</v>
      </c>
      <c r="AF98" s="86">
        <f>SUM('⑴ IS(Subtotal-Dert.)'!AF98,'⑵ IS(Subtotal-Undis.)'!AF98)</f>
        <v>10000</v>
      </c>
      <c r="AG98" s="86">
        <f>SUM('⑴ IS(Subtotal-Dert.)'!AG98,'⑵ IS(Subtotal-Undis.)'!AG98)</f>
        <v>3100</v>
      </c>
      <c r="AH98" s="86">
        <f>SUM('⑴ IS(Subtotal-Dert.)'!AH98,'⑵ IS(Subtotal-Undis.)'!AH98)</f>
        <v>3100</v>
      </c>
      <c r="AI98" s="86">
        <f>SUM('⑴ IS(Subtotal-Dert.)'!AI98,'⑵ IS(Subtotal-Undis.)'!AI98)</f>
        <v>2800</v>
      </c>
      <c r="AJ98" s="87">
        <f>SUM('⑴ IS(Subtotal-Dert.)'!AJ98,'⑵ IS(Subtotal-Undis.)'!AJ98)</f>
        <v>3400</v>
      </c>
      <c r="AL98" s="81"/>
      <c r="AM98" s="92" t="str">
        <f t="shared" si="89"/>
        <v>Promotional Expense</v>
      </c>
      <c r="AN98" s="83"/>
      <c r="AO98" s="84">
        <f t="shared" si="71"/>
        <v>15594.170000000002</v>
      </c>
      <c r="AP98" s="84">
        <f t="shared" si="72"/>
        <v>2294.0500000000002</v>
      </c>
      <c r="AQ98" s="85">
        <f>SUM('⑴ IS(Subtotal-Dert.)'!AQ98,'⑵ IS(Subtotal-Undis.)'!AQ98)</f>
        <v>108.48</v>
      </c>
      <c r="AR98" s="86">
        <f>SUM('⑴ IS(Subtotal-Dert.)'!AR98,'⑵ IS(Subtotal-Undis.)'!AR98)</f>
        <v>1150.27</v>
      </c>
      <c r="AS98" s="86">
        <f>SUM('⑴ IS(Subtotal-Dert.)'!AS98,'⑵ IS(Subtotal-Undis.)'!AS98)</f>
        <v>1035.3</v>
      </c>
      <c r="AT98" s="86">
        <f>SUM('⑴ IS(Subtotal-Dert.)'!AT98,'⑵ IS(Subtotal-Undis.)'!AT98)</f>
        <v>944.71</v>
      </c>
      <c r="AU98" s="86">
        <f>SUM('⑴ IS(Subtotal-Dert.)'!AU98,'⑵ IS(Subtotal-Undis.)'!AU98)</f>
        <v>0</v>
      </c>
      <c r="AV98" s="86">
        <f>SUM('⑴ IS(Subtotal-Dert.)'!AV98,'⑵ IS(Subtotal-Undis.)'!AV98)</f>
        <v>0</v>
      </c>
      <c r="AW98" s="86">
        <f>SUM('⑴ IS(Subtotal-Dert.)'!AW98,'⑵ IS(Subtotal-Undis.)'!AW98)</f>
        <v>0</v>
      </c>
      <c r="AX98" s="86">
        <f>SUM('⑴ IS(Subtotal-Dert.)'!AX98,'⑵ IS(Subtotal-Undis.)'!AX98)</f>
        <v>4558.93</v>
      </c>
      <c r="AY98" s="86">
        <f>SUM('⑴ IS(Subtotal-Dert.)'!AY98,'⑵ IS(Subtotal-Undis.)'!AY98)</f>
        <v>2190.96</v>
      </c>
      <c r="AZ98" s="86">
        <f>SUM('⑴ IS(Subtotal-Dert.)'!AZ98,'⑵ IS(Subtotal-Undis.)'!AZ98)</f>
        <v>1115.77</v>
      </c>
      <c r="BA98" s="86">
        <f>SUM('⑴ IS(Subtotal-Dert.)'!BA98,'⑵ IS(Subtotal-Undis.)'!BA98)</f>
        <v>2910.19</v>
      </c>
      <c r="BB98" s="87">
        <f>SUM('⑴ IS(Subtotal-Dert.)'!BB98,'⑵ IS(Subtotal-Undis.)'!BB98)</f>
        <v>1579.56</v>
      </c>
      <c r="BD98" s="81"/>
      <c r="BE98" s="92" t="str">
        <f t="shared" si="90"/>
        <v>Promotional Expense</v>
      </c>
      <c r="BF98" s="83"/>
      <c r="BG98" s="84">
        <f t="shared" si="73"/>
        <v>22262.15</v>
      </c>
      <c r="BH98" s="84">
        <f t="shared" si="74"/>
        <v>4352</v>
      </c>
      <c r="BI98" s="85">
        <f>SUM('⑴ IS(Subtotal-Dert.)'!BI98,'⑵ IS(Subtotal-Undis.)'!BI98)</f>
        <v>1158</v>
      </c>
      <c r="BJ98" s="86">
        <f>SUM('⑴ IS(Subtotal-Dert.)'!BJ98,'⑵ IS(Subtotal-Undis.)'!BJ98)</f>
        <v>1477</v>
      </c>
      <c r="BK98" s="86">
        <f>SUM('⑴ IS(Subtotal-Dert.)'!BK98,'⑵ IS(Subtotal-Undis.)'!BK98)</f>
        <v>1717</v>
      </c>
      <c r="BL98" s="86">
        <f>SUM('⑴ IS(Subtotal-Dert.)'!BL98,'⑵ IS(Subtotal-Undis.)'!BL98)</f>
        <v>5393</v>
      </c>
      <c r="BM98" s="86">
        <f>SUM('⑴ IS(Subtotal-Dert.)'!BM98,'⑵ IS(Subtotal-Undis.)'!BM98)</f>
        <v>1208</v>
      </c>
      <c r="BN98" s="86">
        <f>SUM('⑴ IS(Subtotal-Dert.)'!BN98,'⑵ IS(Subtotal-Undis.)'!BN98)</f>
        <v>868</v>
      </c>
      <c r="BO98" s="86">
        <f>SUM('⑴ IS(Subtotal-Dert.)'!BO98,'⑵ IS(Subtotal-Undis.)'!BO98)</f>
        <v>2803</v>
      </c>
      <c r="BP98" s="86">
        <f>SUM('⑴ IS(Subtotal-Dert.)'!BP98,'⑵ IS(Subtotal-Undis.)'!BP98)</f>
        <v>1789</v>
      </c>
      <c r="BQ98" s="86">
        <f>SUM('⑴ IS(Subtotal-Dert.)'!BQ98,'⑵ IS(Subtotal-Undis.)'!BQ98)</f>
        <v>1298</v>
      </c>
      <c r="BR98" s="86">
        <f>SUM('⑴ IS(Subtotal-Dert.)'!BR98,'⑵ IS(Subtotal-Undis.)'!BR98)</f>
        <v>1574</v>
      </c>
      <c r="BS98" s="86">
        <f>SUM('⑴ IS(Subtotal-Dert.)'!BS98,'⑵ IS(Subtotal-Undis.)'!BS98)</f>
        <v>914.01999999999987</v>
      </c>
      <c r="BT98" s="87">
        <f>SUM('⑴ IS(Subtotal-Dert.)'!BT98,'⑵ IS(Subtotal-Undis.)'!BT98)</f>
        <v>2063.13</v>
      </c>
      <c r="BV98" s="81"/>
      <c r="BW98" s="92" t="str">
        <f t="shared" si="91"/>
        <v>Promotional Expense</v>
      </c>
      <c r="BX98" s="83"/>
      <c r="BY98" s="84">
        <f t="shared" si="16"/>
        <v>1392.01</v>
      </c>
      <c r="BZ98" s="85">
        <f t="shared" si="75"/>
        <v>1392.01</v>
      </c>
      <c r="CA98" s="86">
        <f t="shared" si="76"/>
        <v>0</v>
      </c>
      <c r="CB98" s="86">
        <f t="shared" si="77"/>
        <v>0</v>
      </c>
      <c r="CC98" s="86">
        <f t="shared" si="78"/>
        <v>0</v>
      </c>
      <c r="CD98" s="84">
        <f t="shared" si="4"/>
        <v>51100</v>
      </c>
      <c r="CE98" s="85">
        <f t="shared" si="79"/>
        <v>17500</v>
      </c>
      <c r="CF98" s="86">
        <f t="shared" si="80"/>
        <v>9100</v>
      </c>
      <c r="CG98" s="86">
        <f t="shared" si="81"/>
        <v>15200</v>
      </c>
      <c r="CH98" s="86">
        <f t="shared" si="82"/>
        <v>9300</v>
      </c>
      <c r="CI98" s="84">
        <f t="shared" si="5"/>
        <v>15594.170000000002</v>
      </c>
      <c r="CJ98" s="85">
        <f t="shared" si="83"/>
        <v>2294.0500000000002</v>
      </c>
      <c r="CK98" s="86">
        <f t="shared" si="84"/>
        <v>944.71</v>
      </c>
      <c r="CL98" s="86">
        <f t="shared" si="85"/>
        <v>6749.89</v>
      </c>
      <c r="CM98" s="87">
        <f t="shared" si="86"/>
        <v>5605.52</v>
      </c>
      <c r="CO98" s="81"/>
      <c r="CP98" s="92" t="str">
        <f t="shared" si="92"/>
        <v>Promotional Expense</v>
      </c>
      <c r="CQ98" s="83"/>
      <c r="CR98" s="84">
        <f t="shared" si="66"/>
        <v>-49707.99</v>
      </c>
      <c r="CS98" s="84">
        <f t="shared" si="66"/>
        <v>-16107.99</v>
      </c>
      <c r="CT98" s="85">
        <f t="shared" si="66"/>
        <v>-1228</v>
      </c>
      <c r="CU98" s="86">
        <f t="shared" si="66"/>
        <v>-9100</v>
      </c>
      <c r="CV98" s="86">
        <f t="shared" si="66"/>
        <v>-5779.99</v>
      </c>
      <c r="CW98" s="86">
        <f t="shared" si="94"/>
        <v>-3600</v>
      </c>
      <c r="CX98" s="86">
        <f t="shared" si="94"/>
        <v>-2600</v>
      </c>
      <c r="CY98" s="86">
        <f t="shared" si="94"/>
        <v>-2900</v>
      </c>
      <c r="CZ98" s="86">
        <f t="shared" si="94"/>
        <v>-2100</v>
      </c>
      <c r="DA98" s="86">
        <f t="shared" si="94"/>
        <v>-10000</v>
      </c>
      <c r="DB98" s="86">
        <f t="shared" si="94"/>
        <v>-3100</v>
      </c>
      <c r="DC98" s="86">
        <f t="shared" si="94"/>
        <v>-3100</v>
      </c>
      <c r="DD98" s="86">
        <f t="shared" si="94"/>
        <v>-2800</v>
      </c>
      <c r="DE98" s="87">
        <f t="shared" si="94"/>
        <v>-3400</v>
      </c>
      <c r="DG98" s="81"/>
      <c r="DH98" s="92" t="str">
        <f t="shared" si="93"/>
        <v>Promotional Expense</v>
      </c>
      <c r="DI98" s="83"/>
      <c r="DJ98" s="88">
        <f t="shared" si="98"/>
        <v>2.7240900195694806E-2</v>
      </c>
      <c r="DK98" s="88">
        <f t="shared" si="98"/>
        <v>7.9543428571428598E-2</v>
      </c>
      <c r="DL98" s="89">
        <f t="shared" si="98"/>
        <v>0.46608695652173915</v>
      </c>
      <c r="DM98" s="90">
        <f t="shared" si="98"/>
        <v>0</v>
      </c>
      <c r="DN98" s="90">
        <f t="shared" si="98"/>
        <v>5.2460655737704975E-2</v>
      </c>
      <c r="DO98" s="90">
        <f t="shared" si="98"/>
        <v>0</v>
      </c>
      <c r="DP98" s="90">
        <f t="shared" si="98"/>
        <v>0</v>
      </c>
      <c r="DQ98" s="90">
        <f t="shared" si="98"/>
        <v>0</v>
      </c>
      <c r="DR98" s="90">
        <f t="shared" si="98"/>
        <v>0</v>
      </c>
      <c r="DS98" s="90">
        <f t="shared" si="98"/>
        <v>0</v>
      </c>
      <c r="DT98" s="90">
        <f t="shared" si="98"/>
        <v>0</v>
      </c>
      <c r="DU98" s="90">
        <f t="shared" si="98"/>
        <v>0</v>
      </c>
      <c r="DV98" s="90">
        <f t="shared" si="98"/>
        <v>0</v>
      </c>
      <c r="DW98" s="91">
        <f t="shared" si="98"/>
        <v>0</v>
      </c>
      <c r="DY98" s="180">
        <f t="shared" si="95"/>
        <v>9</v>
      </c>
      <c r="DZ98" s="180" t="str">
        <f t="shared" si="96"/>
        <v>Promotional Expense</v>
      </c>
      <c r="EA98" s="181">
        <f t="shared" si="97"/>
        <v>5779.99</v>
      </c>
    </row>
    <row r="99" spans="2:131" ht="11.85" customHeight="1" x14ac:dyDescent="0.15">
      <c r="B99" s="81"/>
      <c r="C99" s="92" t="s">
        <v>166</v>
      </c>
      <c r="D99" s="83"/>
      <c r="E99" s="84">
        <f t="shared" si="67"/>
        <v>16.23</v>
      </c>
      <c r="F99" s="84">
        <f t="shared" si="68"/>
        <v>16.23</v>
      </c>
      <c r="G99" s="85">
        <f>SUM('⑴ IS(Subtotal-Dert.)'!G99,'⑵ IS(Subtotal-Undis.)'!G99)</f>
        <v>0</v>
      </c>
      <c r="H99" s="86">
        <f>SUM('⑴ IS(Subtotal-Dert.)'!H99,'⑵ IS(Subtotal-Undis.)'!H99)</f>
        <v>0</v>
      </c>
      <c r="I99" s="86">
        <f>SUM('⑴ IS(Subtotal-Dert.)'!I99,'⑵ IS(Subtotal-Undis.)'!I99)</f>
        <v>16.23</v>
      </c>
      <c r="J99" s="86">
        <f>SUM('⑴ IS(Subtotal-Dert.)'!J99,'⑵ IS(Subtotal-Undis.)'!J99)</f>
        <v>0</v>
      </c>
      <c r="K99" s="86">
        <f>SUM('⑴ IS(Subtotal-Dert.)'!K99,'⑵ IS(Subtotal-Undis.)'!K99)</f>
        <v>0</v>
      </c>
      <c r="L99" s="86">
        <f>SUM('⑴ IS(Subtotal-Dert.)'!L99,'⑵ IS(Subtotal-Undis.)'!L99)</f>
        <v>0</v>
      </c>
      <c r="M99" s="86">
        <f>SUM('⑴ IS(Subtotal-Dert.)'!M99,'⑵ IS(Subtotal-Undis.)'!M99)</f>
        <v>0</v>
      </c>
      <c r="N99" s="86">
        <f>SUM('⑴ IS(Subtotal-Dert.)'!N99,'⑵ IS(Subtotal-Undis.)'!N99)</f>
        <v>0</v>
      </c>
      <c r="O99" s="86">
        <f>SUM('⑴ IS(Subtotal-Dert.)'!O99,'⑵ IS(Subtotal-Undis.)'!O99)</f>
        <v>0</v>
      </c>
      <c r="P99" s="86">
        <f>SUM('⑴ IS(Subtotal-Dert.)'!P99,'⑵ IS(Subtotal-Undis.)'!P99)</f>
        <v>0</v>
      </c>
      <c r="Q99" s="86">
        <f>SUM('⑴ IS(Subtotal-Dert.)'!Q99,'⑵ IS(Subtotal-Undis.)'!Q99)</f>
        <v>0</v>
      </c>
      <c r="R99" s="87">
        <f>SUM('⑴ IS(Subtotal-Dert.)'!R99,'⑵ IS(Subtotal-Undis.)'!R99)</f>
        <v>0</v>
      </c>
      <c r="T99" s="81"/>
      <c r="U99" s="92" t="str">
        <f t="shared" si="88"/>
        <v>Promotional Expense-F&amp;B</v>
      </c>
      <c r="V99" s="83"/>
      <c r="W99" s="84">
        <f t="shared" si="69"/>
        <v>11800</v>
      </c>
      <c r="X99" s="84">
        <f t="shared" si="70"/>
        <v>3850</v>
      </c>
      <c r="Y99" s="85">
        <f>SUM('⑴ IS(Subtotal-Dert.)'!Y99,'⑵ IS(Subtotal-Undis.)'!Y99)</f>
        <v>2050</v>
      </c>
      <c r="Z99" s="86">
        <f>SUM('⑴ IS(Subtotal-Dert.)'!Z99,'⑵ IS(Subtotal-Undis.)'!Z99)</f>
        <v>750</v>
      </c>
      <c r="AA99" s="86">
        <f>SUM('⑴ IS(Subtotal-Dert.)'!AA99,'⑵ IS(Subtotal-Undis.)'!AA99)</f>
        <v>1050</v>
      </c>
      <c r="AB99" s="86">
        <f>SUM('⑴ IS(Subtotal-Dert.)'!AB99,'⑵ IS(Subtotal-Undis.)'!AB99)</f>
        <v>750</v>
      </c>
      <c r="AC99" s="86">
        <f>SUM('⑴ IS(Subtotal-Dert.)'!AC99,'⑵ IS(Subtotal-Undis.)'!AC99)</f>
        <v>1050</v>
      </c>
      <c r="AD99" s="86">
        <f>SUM('⑴ IS(Subtotal-Dert.)'!AD99,'⑵ IS(Subtotal-Undis.)'!AD99)</f>
        <v>750</v>
      </c>
      <c r="AE99" s="86">
        <f>SUM('⑴ IS(Subtotal-Dert.)'!AE99,'⑵ IS(Subtotal-Undis.)'!AE99)</f>
        <v>1050</v>
      </c>
      <c r="AF99" s="86">
        <f>SUM('⑴ IS(Subtotal-Dert.)'!AF99,'⑵ IS(Subtotal-Undis.)'!AF99)</f>
        <v>750</v>
      </c>
      <c r="AG99" s="86">
        <f>SUM('⑴ IS(Subtotal-Dert.)'!AG99,'⑵ IS(Subtotal-Undis.)'!AG99)</f>
        <v>1050</v>
      </c>
      <c r="AH99" s="86">
        <f>SUM('⑴ IS(Subtotal-Dert.)'!AH99,'⑵ IS(Subtotal-Undis.)'!AH99)</f>
        <v>750</v>
      </c>
      <c r="AI99" s="86">
        <f>SUM('⑴ IS(Subtotal-Dert.)'!AI99,'⑵ IS(Subtotal-Undis.)'!AI99)</f>
        <v>1050</v>
      </c>
      <c r="AJ99" s="87">
        <f>SUM('⑴ IS(Subtotal-Dert.)'!AJ99,'⑵ IS(Subtotal-Undis.)'!AJ99)</f>
        <v>750</v>
      </c>
      <c r="AL99" s="81"/>
      <c r="AM99" s="92" t="str">
        <f t="shared" si="89"/>
        <v>Promotional Expense-F&amp;B</v>
      </c>
      <c r="AN99" s="83"/>
      <c r="AO99" s="84">
        <f t="shared" si="71"/>
        <v>186.65</v>
      </c>
      <c r="AP99" s="84">
        <f t="shared" si="72"/>
        <v>0</v>
      </c>
      <c r="AQ99" s="85">
        <f>SUM('⑴ IS(Subtotal-Dert.)'!AQ99,'⑵ IS(Subtotal-Undis.)'!AQ99)</f>
        <v>0</v>
      </c>
      <c r="AR99" s="86">
        <f>SUM('⑴ IS(Subtotal-Dert.)'!AR99,'⑵ IS(Subtotal-Undis.)'!AR99)</f>
        <v>0</v>
      </c>
      <c r="AS99" s="86">
        <f>SUM('⑴ IS(Subtotal-Dert.)'!AS99,'⑵ IS(Subtotal-Undis.)'!AS99)</f>
        <v>0</v>
      </c>
      <c r="AT99" s="86">
        <f>SUM('⑴ IS(Subtotal-Dert.)'!AT99,'⑵ IS(Subtotal-Undis.)'!AT99)</f>
        <v>0</v>
      </c>
      <c r="AU99" s="86">
        <f>SUM('⑴ IS(Subtotal-Dert.)'!AU99,'⑵ IS(Subtotal-Undis.)'!AU99)</f>
        <v>0</v>
      </c>
      <c r="AV99" s="86">
        <f>SUM('⑴ IS(Subtotal-Dert.)'!AV99,'⑵ IS(Subtotal-Undis.)'!AV99)</f>
        <v>0</v>
      </c>
      <c r="AW99" s="86">
        <f>SUM('⑴ IS(Subtotal-Dert.)'!AW99,'⑵ IS(Subtotal-Undis.)'!AW99)</f>
        <v>0</v>
      </c>
      <c r="AX99" s="86">
        <f>SUM('⑴ IS(Subtotal-Dert.)'!AX99,'⑵ IS(Subtotal-Undis.)'!AX99)</f>
        <v>0</v>
      </c>
      <c r="AY99" s="86">
        <f>SUM('⑴ IS(Subtotal-Dert.)'!AY99,'⑵ IS(Subtotal-Undis.)'!AY99)</f>
        <v>0</v>
      </c>
      <c r="AZ99" s="86">
        <f>SUM('⑴ IS(Subtotal-Dert.)'!AZ99,'⑵ IS(Subtotal-Undis.)'!AZ99)</f>
        <v>186.65</v>
      </c>
      <c r="BA99" s="86">
        <f>SUM('⑴ IS(Subtotal-Dert.)'!BA99,'⑵ IS(Subtotal-Undis.)'!BA99)</f>
        <v>0</v>
      </c>
      <c r="BB99" s="87">
        <f>SUM('⑴ IS(Subtotal-Dert.)'!BB99,'⑵ IS(Subtotal-Undis.)'!BB99)</f>
        <v>0</v>
      </c>
      <c r="BD99" s="81"/>
      <c r="BE99" s="92" t="str">
        <f t="shared" si="90"/>
        <v>Promotional Expense-F&amp;B</v>
      </c>
      <c r="BF99" s="83"/>
      <c r="BG99" s="84">
        <f t="shared" si="73"/>
        <v>1200.79</v>
      </c>
      <c r="BH99" s="84">
        <f t="shared" si="74"/>
        <v>160</v>
      </c>
      <c r="BI99" s="85">
        <f>SUM('⑴ IS(Subtotal-Dert.)'!BI99,'⑵ IS(Subtotal-Undis.)'!BI99)</f>
        <v>78</v>
      </c>
      <c r="BJ99" s="86">
        <f>SUM('⑴ IS(Subtotal-Dert.)'!BJ99,'⑵ IS(Subtotal-Undis.)'!BJ99)</f>
        <v>61</v>
      </c>
      <c r="BK99" s="86">
        <f>SUM('⑴ IS(Subtotal-Dert.)'!BK99,'⑵ IS(Subtotal-Undis.)'!BK99)</f>
        <v>21</v>
      </c>
      <c r="BL99" s="86">
        <f>SUM('⑴ IS(Subtotal-Dert.)'!BL99,'⑵ IS(Subtotal-Undis.)'!BL99)</f>
        <v>26</v>
      </c>
      <c r="BM99" s="86">
        <f>SUM('⑴ IS(Subtotal-Dert.)'!BM99,'⑵ IS(Subtotal-Undis.)'!BM99)</f>
        <v>23</v>
      </c>
      <c r="BN99" s="86">
        <f>SUM('⑴ IS(Subtotal-Dert.)'!BN99,'⑵ IS(Subtotal-Undis.)'!BN99)</f>
        <v>38</v>
      </c>
      <c r="BO99" s="86">
        <f>SUM('⑴ IS(Subtotal-Dert.)'!BO99,'⑵ IS(Subtotal-Undis.)'!BO99)</f>
        <v>46</v>
      </c>
      <c r="BP99" s="86">
        <f>SUM('⑴ IS(Subtotal-Dert.)'!BP99,'⑵ IS(Subtotal-Undis.)'!BP99)</f>
        <v>41</v>
      </c>
      <c r="BQ99" s="86">
        <f>SUM('⑴ IS(Subtotal-Dert.)'!BQ99,'⑵ IS(Subtotal-Undis.)'!BQ99)</f>
        <v>21</v>
      </c>
      <c r="BR99" s="86">
        <f>SUM('⑴ IS(Subtotal-Dert.)'!BR99,'⑵ IS(Subtotal-Undis.)'!BR99)</f>
        <v>227</v>
      </c>
      <c r="BS99" s="86">
        <f>SUM('⑴ IS(Subtotal-Dert.)'!BS99,'⑵ IS(Subtotal-Undis.)'!BS99)</f>
        <v>360.5</v>
      </c>
      <c r="BT99" s="87">
        <f>SUM('⑴ IS(Subtotal-Dert.)'!BT99,'⑵ IS(Subtotal-Undis.)'!BT99)</f>
        <v>258.29000000000002</v>
      </c>
      <c r="BV99" s="81"/>
      <c r="BW99" s="92" t="str">
        <f t="shared" si="91"/>
        <v>Promotional Expense-F&amp;B</v>
      </c>
      <c r="BX99" s="83"/>
      <c r="BY99" s="84">
        <f t="shared" si="16"/>
        <v>16.23</v>
      </c>
      <c r="BZ99" s="85">
        <f t="shared" si="75"/>
        <v>16.23</v>
      </c>
      <c r="CA99" s="86">
        <f t="shared" si="76"/>
        <v>0</v>
      </c>
      <c r="CB99" s="86">
        <f t="shared" si="77"/>
        <v>0</v>
      </c>
      <c r="CC99" s="86">
        <f t="shared" si="78"/>
        <v>0</v>
      </c>
      <c r="CD99" s="84">
        <f t="shared" si="4"/>
        <v>11800</v>
      </c>
      <c r="CE99" s="85">
        <f t="shared" si="79"/>
        <v>3850</v>
      </c>
      <c r="CF99" s="86">
        <f t="shared" si="80"/>
        <v>2550</v>
      </c>
      <c r="CG99" s="86">
        <f t="shared" si="81"/>
        <v>2850</v>
      </c>
      <c r="CH99" s="86">
        <f t="shared" si="82"/>
        <v>2550</v>
      </c>
      <c r="CI99" s="84">
        <f t="shared" si="5"/>
        <v>186.65</v>
      </c>
      <c r="CJ99" s="85">
        <f t="shared" si="83"/>
        <v>0</v>
      </c>
      <c r="CK99" s="86">
        <f t="shared" si="84"/>
        <v>0</v>
      </c>
      <c r="CL99" s="86">
        <f t="shared" si="85"/>
        <v>0</v>
      </c>
      <c r="CM99" s="87">
        <f t="shared" si="86"/>
        <v>186.65</v>
      </c>
      <c r="CO99" s="81"/>
      <c r="CP99" s="92" t="str">
        <f t="shared" si="92"/>
        <v>Promotional Expense-F&amp;B</v>
      </c>
      <c r="CQ99" s="83"/>
      <c r="CR99" s="84">
        <f t="shared" si="66"/>
        <v>-11783.77</v>
      </c>
      <c r="CS99" s="84">
        <f t="shared" si="66"/>
        <v>-3833.77</v>
      </c>
      <c r="CT99" s="85">
        <f t="shared" si="66"/>
        <v>-2050</v>
      </c>
      <c r="CU99" s="86">
        <f t="shared" si="66"/>
        <v>-750</v>
      </c>
      <c r="CV99" s="86">
        <f t="shared" si="66"/>
        <v>-1033.77</v>
      </c>
      <c r="CW99" s="86">
        <f t="shared" si="94"/>
        <v>-750</v>
      </c>
      <c r="CX99" s="86">
        <f t="shared" si="94"/>
        <v>-1050</v>
      </c>
      <c r="CY99" s="86">
        <f t="shared" si="94"/>
        <v>-750</v>
      </c>
      <c r="CZ99" s="86">
        <f t="shared" si="94"/>
        <v>-1050</v>
      </c>
      <c r="DA99" s="86">
        <f t="shared" si="94"/>
        <v>-750</v>
      </c>
      <c r="DB99" s="86">
        <f t="shared" si="94"/>
        <v>-1050</v>
      </c>
      <c r="DC99" s="86">
        <f t="shared" si="94"/>
        <v>-750</v>
      </c>
      <c r="DD99" s="86">
        <f t="shared" si="94"/>
        <v>-1050</v>
      </c>
      <c r="DE99" s="87">
        <f t="shared" si="94"/>
        <v>-750</v>
      </c>
      <c r="DG99" s="81"/>
      <c r="DH99" s="92" t="str">
        <f t="shared" si="93"/>
        <v>Promotional Expense-F&amp;B</v>
      </c>
      <c r="DI99" s="83"/>
      <c r="DJ99" s="88">
        <f t="shared" si="98"/>
        <v>1.3754237288134963E-3</v>
      </c>
      <c r="DK99" s="88">
        <f t="shared" si="98"/>
        <v>4.2155844155844502E-3</v>
      </c>
      <c r="DL99" s="89">
        <f t="shared" si="98"/>
        <v>0</v>
      </c>
      <c r="DM99" s="90">
        <f t="shared" si="98"/>
        <v>0</v>
      </c>
      <c r="DN99" s="90">
        <f t="shared" si="98"/>
        <v>1.5457142857142836E-2</v>
      </c>
      <c r="DO99" s="90">
        <f t="shared" si="98"/>
        <v>0</v>
      </c>
      <c r="DP99" s="90">
        <f t="shared" si="98"/>
        <v>0</v>
      </c>
      <c r="DQ99" s="90">
        <f t="shared" si="98"/>
        <v>0</v>
      </c>
      <c r="DR99" s="90">
        <f t="shared" si="98"/>
        <v>0</v>
      </c>
      <c r="DS99" s="90">
        <f t="shared" si="98"/>
        <v>0</v>
      </c>
      <c r="DT99" s="90">
        <f t="shared" si="98"/>
        <v>0</v>
      </c>
      <c r="DU99" s="90">
        <f t="shared" si="98"/>
        <v>0</v>
      </c>
      <c r="DV99" s="90">
        <f t="shared" si="98"/>
        <v>0</v>
      </c>
      <c r="DW99" s="91">
        <f t="shared" si="98"/>
        <v>0</v>
      </c>
      <c r="DY99" s="180">
        <f t="shared" si="95"/>
        <v>27</v>
      </c>
      <c r="DZ99" s="180" t="str">
        <f t="shared" si="96"/>
        <v>Promotional Expense-F&amp;B</v>
      </c>
      <c r="EA99" s="181">
        <f t="shared" si="97"/>
        <v>1033.77</v>
      </c>
    </row>
    <row r="100" spans="2:131" ht="11.85" customHeight="1" x14ac:dyDescent="0.15">
      <c r="B100" s="81"/>
      <c r="C100" s="92" t="s">
        <v>167</v>
      </c>
      <c r="D100" s="83"/>
      <c r="E100" s="84">
        <f t="shared" si="67"/>
        <v>0</v>
      </c>
      <c r="F100" s="84">
        <f t="shared" si="68"/>
        <v>0</v>
      </c>
      <c r="G100" s="85">
        <f>SUM('⑴ IS(Subtotal-Dert.)'!G100,'⑵ IS(Subtotal-Undis.)'!G100)</f>
        <v>0</v>
      </c>
      <c r="H100" s="86">
        <f>SUM('⑴ IS(Subtotal-Dert.)'!H100,'⑵ IS(Subtotal-Undis.)'!H100)</f>
        <v>0</v>
      </c>
      <c r="I100" s="86">
        <f>SUM('⑴ IS(Subtotal-Dert.)'!I100,'⑵ IS(Subtotal-Undis.)'!I100)</f>
        <v>0</v>
      </c>
      <c r="J100" s="86">
        <f>SUM('⑴ IS(Subtotal-Dert.)'!J100,'⑵ IS(Subtotal-Undis.)'!J100)</f>
        <v>0</v>
      </c>
      <c r="K100" s="86">
        <f>SUM('⑴ IS(Subtotal-Dert.)'!K100,'⑵ IS(Subtotal-Undis.)'!K100)</f>
        <v>0</v>
      </c>
      <c r="L100" s="86">
        <f>SUM('⑴ IS(Subtotal-Dert.)'!L100,'⑵ IS(Subtotal-Undis.)'!L100)</f>
        <v>0</v>
      </c>
      <c r="M100" s="86">
        <f>SUM('⑴ IS(Subtotal-Dert.)'!M100,'⑵ IS(Subtotal-Undis.)'!M100)</f>
        <v>0</v>
      </c>
      <c r="N100" s="86">
        <f>SUM('⑴ IS(Subtotal-Dert.)'!N100,'⑵ IS(Subtotal-Undis.)'!N100)</f>
        <v>0</v>
      </c>
      <c r="O100" s="86">
        <f>SUM('⑴ IS(Subtotal-Dert.)'!O100,'⑵ IS(Subtotal-Undis.)'!O100)</f>
        <v>0</v>
      </c>
      <c r="P100" s="86">
        <f>SUM('⑴ IS(Subtotal-Dert.)'!P100,'⑵ IS(Subtotal-Undis.)'!P100)</f>
        <v>0</v>
      </c>
      <c r="Q100" s="86">
        <f>SUM('⑴ IS(Subtotal-Dert.)'!Q100,'⑵ IS(Subtotal-Undis.)'!Q100)</f>
        <v>0</v>
      </c>
      <c r="R100" s="87">
        <f>SUM('⑴ IS(Subtotal-Dert.)'!R100,'⑵ IS(Subtotal-Undis.)'!R100)</f>
        <v>0</v>
      </c>
      <c r="T100" s="81"/>
      <c r="U100" s="92" t="str">
        <f t="shared" si="88"/>
        <v>Provision For Doubtful Accts.</v>
      </c>
      <c r="V100" s="83"/>
      <c r="W100" s="84">
        <f t="shared" si="69"/>
        <v>0</v>
      </c>
      <c r="X100" s="84">
        <f t="shared" si="70"/>
        <v>0</v>
      </c>
      <c r="Y100" s="85">
        <f>SUM('⑴ IS(Subtotal-Dert.)'!Y100,'⑵ IS(Subtotal-Undis.)'!Y100)</f>
        <v>0</v>
      </c>
      <c r="Z100" s="86">
        <f>SUM('⑴ IS(Subtotal-Dert.)'!Z100,'⑵ IS(Subtotal-Undis.)'!Z100)</f>
        <v>0</v>
      </c>
      <c r="AA100" s="86">
        <f>SUM('⑴ IS(Subtotal-Dert.)'!AA100,'⑵ IS(Subtotal-Undis.)'!AA100)</f>
        <v>0</v>
      </c>
      <c r="AB100" s="86">
        <f>SUM('⑴ IS(Subtotal-Dert.)'!AB100,'⑵ IS(Subtotal-Undis.)'!AB100)</f>
        <v>0</v>
      </c>
      <c r="AC100" s="86">
        <f>SUM('⑴ IS(Subtotal-Dert.)'!AC100,'⑵ IS(Subtotal-Undis.)'!AC100)</f>
        <v>0</v>
      </c>
      <c r="AD100" s="86">
        <f>SUM('⑴ IS(Subtotal-Dert.)'!AD100,'⑵ IS(Subtotal-Undis.)'!AD100)</f>
        <v>0</v>
      </c>
      <c r="AE100" s="86">
        <f>SUM('⑴ IS(Subtotal-Dert.)'!AE100,'⑵ IS(Subtotal-Undis.)'!AE100)</f>
        <v>0</v>
      </c>
      <c r="AF100" s="86">
        <f>SUM('⑴ IS(Subtotal-Dert.)'!AF100,'⑵ IS(Subtotal-Undis.)'!AF100)</f>
        <v>0</v>
      </c>
      <c r="AG100" s="86">
        <f>SUM('⑴ IS(Subtotal-Dert.)'!AG100,'⑵ IS(Subtotal-Undis.)'!AG100)</f>
        <v>0</v>
      </c>
      <c r="AH100" s="86">
        <f>SUM('⑴ IS(Subtotal-Dert.)'!AH100,'⑵ IS(Subtotal-Undis.)'!AH100)</f>
        <v>0</v>
      </c>
      <c r="AI100" s="86">
        <f>SUM('⑴ IS(Subtotal-Dert.)'!AI100,'⑵ IS(Subtotal-Undis.)'!AI100)</f>
        <v>0</v>
      </c>
      <c r="AJ100" s="87">
        <f>SUM('⑴ IS(Subtotal-Dert.)'!AJ100,'⑵ IS(Subtotal-Undis.)'!AJ100)</f>
        <v>0</v>
      </c>
      <c r="AL100" s="81"/>
      <c r="AM100" s="92" t="str">
        <f t="shared" si="89"/>
        <v>Provision For Doubtful Accts.</v>
      </c>
      <c r="AN100" s="83"/>
      <c r="AO100" s="84">
        <f t="shared" si="71"/>
        <v>0</v>
      </c>
      <c r="AP100" s="84">
        <f t="shared" si="72"/>
        <v>0</v>
      </c>
      <c r="AQ100" s="85">
        <f>SUM('⑴ IS(Subtotal-Dert.)'!AQ100,'⑵ IS(Subtotal-Undis.)'!AQ100)</f>
        <v>0</v>
      </c>
      <c r="AR100" s="86">
        <f>SUM('⑴ IS(Subtotal-Dert.)'!AR100,'⑵ IS(Subtotal-Undis.)'!AR100)</f>
        <v>0</v>
      </c>
      <c r="AS100" s="86">
        <f>SUM('⑴ IS(Subtotal-Dert.)'!AS100,'⑵ IS(Subtotal-Undis.)'!AS100)</f>
        <v>0</v>
      </c>
      <c r="AT100" s="86">
        <f>SUM('⑴ IS(Subtotal-Dert.)'!AT100,'⑵ IS(Subtotal-Undis.)'!AT100)</f>
        <v>0</v>
      </c>
      <c r="AU100" s="86">
        <f>SUM('⑴ IS(Subtotal-Dert.)'!AU100,'⑵ IS(Subtotal-Undis.)'!AU100)</f>
        <v>0</v>
      </c>
      <c r="AV100" s="86">
        <f>SUM('⑴ IS(Subtotal-Dert.)'!AV100,'⑵ IS(Subtotal-Undis.)'!AV100)</f>
        <v>0</v>
      </c>
      <c r="AW100" s="86">
        <f>SUM('⑴ IS(Subtotal-Dert.)'!AW100,'⑵ IS(Subtotal-Undis.)'!AW100)</f>
        <v>0</v>
      </c>
      <c r="AX100" s="86">
        <f>SUM('⑴ IS(Subtotal-Dert.)'!AX100,'⑵ IS(Subtotal-Undis.)'!AX100)</f>
        <v>0</v>
      </c>
      <c r="AY100" s="86">
        <f>SUM('⑴ IS(Subtotal-Dert.)'!AY100,'⑵ IS(Subtotal-Undis.)'!AY100)</f>
        <v>0</v>
      </c>
      <c r="AZ100" s="86">
        <f>SUM('⑴ IS(Subtotal-Dert.)'!AZ100,'⑵ IS(Subtotal-Undis.)'!AZ100)</f>
        <v>0</v>
      </c>
      <c r="BA100" s="86">
        <f>SUM('⑴ IS(Subtotal-Dert.)'!BA100,'⑵ IS(Subtotal-Undis.)'!BA100)</f>
        <v>0</v>
      </c>
      <c r="BB100" s="87">
        <f>SUM('⑴ IS(Subtotal-Dert.)'!BB100,'⑵ IS(Subtotal-Undis.)'!BB100)</f>
        <v>0</v>
      </c>
      <c r="BD100" s="81"/>
      <c r="BE100" s="92" t="str">
        <f t="shared" si="90"/>
        <v>Provision For Doubtful Accts.</v>
      </c>
      <c r="BF100" s="83"/>
      <c r="BG100" s="84">
        <f t="shared" si="73"/>
        <v>1440</v>
      </c>
      <c r="BH100" s="84">
        <f t="shared" si="74"/>
        <v>1993</v>
      </c>
      <c r="BI100" s="85">
        <f>SUM('⑴ IS(Subtotal-Dert.)'!BI100,'⑵ IS(Subtotal-Undis.)'!BI100)</f>
        <v>0</v>
      </c>
      <c r="BJ100" s="86">
        <f>SUM('⑴ IS(Subtotal-Dert.)'!BJ100,'⑵ IS(Subtotal-Undis.)'!BJ100)</f>
        <v>-1438</v>
      </c>
      <c r="BK100" s="86">
        <f>SUM('⑴ IS(Subtotal-Dert.)'!BK100,'⑵ IS(Subtotal-Undis.)'!BK100)</f>
        <v>3431</v>
      </c>
      <c r="BL100" s="86">
        <f>SUM('⑴ IS(Subtotal-Dert.)'!BL100,'⑵ IS(Subtotal-Undis.)'!BL100)</f>
        <v>-7036</v>
      </c>
      <c r="BM100" s="86">
        <f>SUM('⑴ IS(Subtotal-Dert.)'!BM100,'⑵ IS(Subtotal-Undis.)'!BM100)</f>
        <v>3454</v>
      </c>
      <c r="BN100" s="86">
        <f>SUM('⑴ IS(Subtotal-Dert.)'!BN100,'⑵ IS(Subtotal-Undis.)'!BN100)</f>
        <v>3029</v>
      </c>
      <c r="BO100" s="86">
        <f>SUM('⑴ IS(Subtotal-Dert.)'!BO100,'⑵ IS(Subtotal-Undis.)'!BO100)</f>
        <v>0</v>
      </c>
      <c r="BP100" s="86">
        <f>SUM('⑴ IS(Subtotal-Dert.)'!BP100,'⑵ IS(Subtotal-Undis.)'!BP100)</f>
        <v>0</v>
      </c>
      <c r="BQ100" s="86">
        <f>SUM('⑴ IS(Subtotal-Dert.)'!BQ100,'⑵ IS(Subtotal-Undis.)'!BQ100)</f>
        <v>0</v>
      </c>
      <c r="BR100" s="86">
        <f>SUM('⑴ IS(Subtotal-Dert.)'!BR100,'⑵ IS(Subtotal-Undis.)'!BR100)</f>
        <v>0</v>
      </c>
      <c r="BS100" s="86">
        <f>SUM('⑴ IS(Subtotal-Dert.)'!BS100,'⑵ IS(Subtotal-Undis.)'!BS100)</f>
        <v>0</v>
      </c>
      <c r="BT100" s="87">
        <f>SUM('⑴ IS(Subtotal-Dert.)'!BT100,'⑵ IS(Subtotal-Undis.)'!BT100)</f>
        <v>0</v>
      </c>
      <c r="BV100" s="81"/>
      <c r="BW100" s="92" t="str">
        <f t="shared" si="91"/>
        <v>Provision For Doubtful Accts.</v>
      </c>
      <c r="BX100" s="83"/>
      <c r="BY100" s="84">
        <f t="shared" si="16"/>
        <v>0</v>
      </c>
      <c r="BZ100" s="85">
        <f t="shared" si="75"/>
        <v>0</v>
      </c>
      <c r="CA100" s="86">
        <f t="shared" si="76"/>
        <v>0</v>
      </c>
      <c r="CB100" s="86">
        <f t="shared" si="77"/>
        <v>0</v>
      </c>
      <c r="CC100" s="86">
        <f t="shared" si="78"/>
        <v>0</v>
      </c>
      <c r="CD100" s="84">
        <f t="shared" si="4"/>
        <v>0</v>
      </c>
      <c r="CE100" s="85">
        <f t="shared" si="79"/>
        <v>0</v>
      </c>
      <c r="CF100" s="86">
        <f t="shared" si="80"/>
        <v>0</v>
      </c>
      <c r="CG100" s="86">
        <f t="shared" si="81"/>
        <v>0</v>
      </c>
      <c r="CH100" s="86">
        <f t="shared" si="82"/>
        <v>0</v>
      </c>
      <c r="CI100" s="84">
        <f t="shared" si="5"/>
        <v>0</v>
      </c>
      <c r="CJ100" s="85">
        <f t="shared" si="83"/>
        <v>0</v>
      </c>
      <c r="CK100" s="86">
        <f t="shared" si="84"/>
        <v>0</v>
      </c>
      <c r="CL100" s="86">
        <f t="shared" si="85"/>
        <v>0</v>
      </c>
      <c r="CM100" s="87">
        <f t="shared" si="86"/>
        <v>0</v>
      </c>
      <c r="CO100" s="81"/>
      <c r="CP100" s="92" t="str">
        <f t="shared" si="92"/>
        <v>Provision For Doubtful Accts.</v>
      </c>
      <c r="CQ100" s="83"/>
      <c r="CR100" s="84">
        <f t="shared" si="66"/>
        <v>0</v>
      </c>
      <c r="CS100" s="84">
        <f t="shared" si="66"/>
        <v>0</v>
      </c>
      <c r="CT100" s="85">
        <f t="shared" si="66"/>
        <v>0</v>
      </c>
      <c r="CU100" s="86">
        <f t="shared" si="66"/>
        <v>0</v>
      </c>
      <c r="CV100" s="86">
        <f t="shared" si="66"/>
        <v>0</v>
      </c>
      <c r="CW100" s="86">
        <f t="shared" si="94"/>
        <v>0</v>
      </c>
      <c r="CX100" s="86">
        <f t="shared" si="94"/>
        <v>0</v>
      </c>
      <c r="CY100" s="86">
        <f t="shared" si="94"/>
        <v>0</v>
      </c>
      <c r="CZ100" s="86">
        <f t="shared" si="94"/>
        <v>0</v>
      </c>
      <c r="DA100" s="86">
        <f t="shared" si="94"/>
        <v>0</v>
      </c>
      <c r="DB100" s="86">
        <f t="shared" si="94"/>
        <v>0</v>
      </c>
      <c r="DC100" s="86">
        <f t="shared" si="94"/>
        <v>0</v>
      </c>
      <c r="DD100" s="86">
        <f t="shared" si="94"/>
        <v>0</v>
      </c>
      <c r="DE100" s="87">
        <f t="shared" si="94"/>
        <v>0</v>
      </c>
      <c r="DG100" s="81"/>
      <c r="DH100" s="92" t="str">
        <f t="shared" si="93"/>
        <v>Provision For Doubtful Accts.</v>
      </c>
      <c r="DI100" s="83"/>
      <c r="DJ100" s="88" t="str">
        <f t="shared" si="98"/>
        <v/>
      </c>
      <c r="DK100" s="88" t="str">
        <f t="shared" si="98"/>
        <v/>
      </c>
      <c r="DL100" s="89" t="str">
        <f t="shared" si="98"/>
        <v/>
      </c>
      <c r="DM100" s="90" t="str">
        <f t="shared" si="98"/>
        <v/>
      </c>
      <c r="DN100" s="90" t="str">
        <f t="shared" si="98"/>
        <v/>
      </c>
      <c r="DO100" s="90" t="str">
        <f t="shared" si="98"/>
        <v/>
      </c>
      <c r="DP100" s="90" t="str">
        <f t="shared" si="98"/>
        <v/>
      </c>
      <c r="DQ100" s="90" t="str">
        <f t="shared" si="98"/>
        <v/>
      </c>
      <c r="DR100" s="90" t="str">
        <f t="shared" si="98"/>
        <v/>
      </c>
      <c r="DS100" s="90" t="str">
        <f t="shared" si="98"/>
        <v/>
      </c>
      <c r="DT100" s="90" t="str">
        <f t="shared" si="98"/>
        <v/>
      </c>
      <c r="DU100" s="90" t="str">
        <f t="shared" si="98"/>
        <v/>
      </c>
      <c r="DV100" s="90" t="str">
        <f t="shared" si="98"/>
        <v/>
      </c>
      <c r="DW100" s="91" t="str">
        <f t="shared" si="98"/>
        <v/>
      </c>
      <c r="DY100" s="180">
        <f t="shared" si="95"/>
        <v>56</v>
      </c>
      <c r="DZ100" s="180" t="str">
        <f t="shared" si="96"/>
        <v>Provision For Doubtful Accts.</v>
      </c>
      <c r="EA100" s="181">
        <f t="shared" si="97"/>
        <v>0</v>
      </c>
    </row>
    <row r="101" spans="2:131" ht="11.85" customHeight="1" x14ac:dyDescent="0.15">
      <c r="B101" s="81"/>
      <c r="C101" s="92" t="s">
        <v>168</v>
      </c>
      <c r="D101" s="83"/>
      <c r="E101" s="84">
        <f t="shared" si="67"/>
        <v>0</v>
      </c>
      <c r="F101" s="84">
        <f t="shared" si="68"/>
        <v>0</v>
      </c>
      <c r="G101" s="85">
        <f>SUM('⑴ IS(Subtotal-Dert.)'!G101,'⑵ IS(Subtotal-Undis.)'!G101)</f>
        <v>0</v>
      </c>
      <c r="H101" s="86">
        <f>SUM('⑴ IS(Subtotal-Dert.)'!H101,'⑵ IS(Subtotal-Undis.)'!H101)</f>
        <v>0</v>
      </c>
      <c r="I101" s="86">
        <f>SUM('⑴ IS(Subtotal-Dert.)'!I101,'⑵ IS(Subtotal-Undis.)'!I101)</f>
        <v>0</v>
      </c>
      <c r="J101" s="86">
        <f>SUM('⑴ IS(Subtotal-Dert.)'!J101,'⑵ IS(Subtotal-Undis.)'!J101)</f>
        <v>0</v>
      </c>
      <c r="K101" s="86">
        <f>SUM('⑴ IS(Subtotal-Dert.)'!K101,'⑵ IS(Subtotal-Undis.)'!K101)</f>
        <v>0</v>
      </c>
      <c r="L101" s="86">
        <f>SUM('⑴ IS(Subtotal-Dert.)'!L101,'⑵ IS(Subtotal-Undis.)'!L101)</f>
        <v>0</v>
      </c>
      <c r="M101" s="86">
        <f>SUM('⑴ IS(Subtotal-Dert.)'!M101,'⑵ IS(Subtotal-Undis.)'!M101)</f>
        <v>0</v>
      </c>
      <c r="N101" s="86">
        <f>SUM('⑴ IS(Subtotal-Dert.)'!N101,'⑵ IS(Subtotal-Undis.)'!N101)</f>
        <v>0</v>
      </c>
      <c r="O101" s="86">
        <f>SUM('⑴ IS(Subtotal-Dert.)'!O101,'⑵ IS(Subtotal-Undis.)'!O101)</f>
        <v>0</v>
      </c>
      <c r="P101" s="86">
        <f>SUM('⑴ IS(Subtotal-Dert.)'!P101,'⑵ IS(Subtotal-Undis.)'!P101)</f>
        <v>0</v>
      </c>
      <c r="Q101" s="86">
        <f>SUM('⑴ IS(Subtotal-Dert.)'!Q101,'⑵ IS(Subtotal-Undis.)'!Q101)</f>
        <v>0</v>
      </c>
      <c r="R101" s="87">
        <f>SUM('⑴ IS(Subtotal-Dert.)'!R101,'⑵ IS(Subtotal-Undis.)'!R101)</f>
        <v>0</v>
      </c>
      <c r="T101" s="81"/>
      <c r="U101" s="92" t="str">
        <f t="shared" si="88"/>
        <v>Real Property Tax</v>
      </c>
      <c r="V101" s="83"/>
      <c r="W101" s="84">
        <f t="shared" si="69"/>
        <v>0</v>
      </c>
      <c r="X101" s="84">
        <f t="shared" si="70"/>
        <v>0</v>
      </c>
      <c r="Y101" s="85">
        <f>SUM('⑴ IS(Subtotal-Dert.)'!Y101,'⑵ IS(Subtotal-Undis.)'!Y101)</f>
        <v>0</v>
      </c>
      <c r="Z101" s="86">
        <f>SUM('⑴ IS(Subtotal-Dert.)'!Z101,'⑵ IS(Subtotal-Undis.)'!Z101)</f>
        <v>0</v>
      </c>
      <c r="AA101" s="86">
        <f>SUM('⑴ IS(Subtotal-Dert.)'!AA101,'⑵ IS(Subtotal-Undis.)'!AA101)</f>
        <v>0</v>
      </c>
      <c r="AB101" s="86">
        <f>SUM('⑴ IS(Subtotal-Dert.)'!AB101,'⑵ IS(Subtotal-Undis.)'!AB101)</f>
        <v>0</v>
      </c>
      <c r="AC101" s="86">
        <f>SUM('⑴ IS(Subtotal-Dert.)'!AC101,'⑵ IS(Subtotal-Undis.)'!AC101)</f>
        <v>0</v>
      </c>
      <c r="AD101" s="86">
        <f>SUM('⑴ IS(Subtotal-Dert.)'!AD101,'⑵ IS(Subtotal-Undis.)'!AD101)</f>
        <v>0</v>
      </c>
      <c r="AE101" s="86">
        <f>SUM('⑴ IS(Subtotal-Dert.)'!AE101,'⑵ IS(Subtotal-Undis.)'!AE101)</f>
        <v>0</v>
      </c>
      <c r="AF101" s="86">
        <f>SUM('⑴ IS(Subtotal-Dert.)'!AF101,'⑵ IS(Subtotal-Undis.)'!AF101)</f>
        <v>0</v>
      </c>
      <c r="AG101" s="86">
        <f>SUM('⑴ IS(Subtotal-Dert.)'!AG101,'⑵ IS(Subtotal-Undis.)'!AG101)</f>
        <v>0</v>
      </c>
      <c r="AH101" s="86">
        <f>SUM('⑴ IS(Subtotal-Dert.)'!AH101,'⑵ IS(Subtotal-Undis.)'!AH101)</f>
        <v>0</v>
      </c>
      <c r="AI101" s="86">
        <f>SUM('⑴ IS(Subtotal-Dert.)'!AI101,'⑵ IS(Subtotal-Undis.)'!AI101)</f>
        <v>0</v>
      </c>
      <c r="AJ101" s="87">
        <f>SUM('⑴ IS(Subtotal-Dert.)'!AJ101,'⑵ IS(Subtotal-Undis.)'!AJ101)</f>
        <v>0</v>
      </c>
      <c r="AL101" s="81"/>
      <c r="AM101" s="92" t="str">
        <f t="shared" si="89"/>
        <v>Real Property Tax</v>
      </c>
      <c r="AN101" s="83"/>
      <c r="AO101" s="84">
        <f t="shared" si="71"/>
        <v>0</v>
      </c>
      <c r="AP101" s="84">
        <f t="shared" si="72"/>
        <v>0</v>
      </c>
      <c r="AQ101" s="85">
        <f>SUM('⑴ IS(Subtotal-Dert.)'!AQ101,'⑵ IS(Subtotal-Undis.)'!AQ101)</f>
        <v>0</v>
      </c>
      <c r="AR101" s="86">
        <f>SUM('⑴ IS(Subtotal-Dert.)'!AR101,'⑵ IS(Subtotal-Undis.)'!AR101)</f>
        <v>0</v>
      </c>
      <c r="AS101" s="86">
        <f>SUM('⑴ IS(Subtotal-Dert.)'!AS101,'⑵ IS(Subtotal-Undis.)'!AS101)</f>
        <v>0</v>
      </c>
      <c r="AT101" s="86">
        <f>SUM('⑴ IS(Subtotal-Dert.)'!AT101,'⑵ IS(Subtotal-Undis.)'!AT101)</f>
        <v>0</v>
      </c>
      <c r="AU101" s="86">
        <f>SUM('⑴ IS(Subtotal-Dert.)'!AU101,'⑵ IS(Subtotal-Undis.)'!AU101)</f>
        <v>0</v>
      </c>
      <c r="AV101" s="86">
        <f>SUM('⑴ IS(Subtotal-Dert.)'!AV101,'⑵ IS(Subtotal-Undis.)'!AV101)</f>
        <v>0</v>
      </c>
      <c r="AW101" s="86">
        <f>SUM('⑴ IS(Subtotal-Dert.)'!AW101,'⑵ IS(Subtotal-Undis.)'!AW101)</f>
        <v>0</v>
      </c>
      <c r="AX101" s="86">
        <f>SUM('⑴ IS(Subtotal-Dert.)'!AX101,'⑵ IS(Subtotal-Undis.)'!AX101)</f>
        <v>0</v>
      </c>
      <c r="AY101" s="86">
        <f>SUM('⑴ IS(Subtotal-Dert.)'!AY101,'⑵ IS(Subtotal-Undis.)'!AY101)</f>
        <v>0</v>
      </c>
      <c r="AZ101" s="86">
        <f>SUM('⑴ IS(Subtotal-Dert.)'!AZ101,'⑵ IS(Subtotal-Undis.)'!AZ101)</f>
        <v>0</v>
      </c>
      <c r="BA101" s="86">
        <f>SUM('⑴ IS(Subtotal-Dert.)'!BA101,'⑵ IS(Subtotal-Undis.)'!BA101)</f>
        <v>0</v>
      </c>
      <c r="BB101" s="87">
        <f>SUM('⑴ IS(Subtotal-Dert.)'!BB101,'⑵ IS(Subtotal-Undis.)'!BB101)</f>
        <v>0</v>
      </c>
      <c r="BD101" s="81"/>
      <c r="BE101" s="92" t="str">
        <f t="shared" si="90"/>
        <v>Real Property Tax</v>
      </c>
      <c r="BF101" s="83"/>
      <c r="BG101" s="84">
        <f t="shared" si="73"/>
        <v>0</v>
      </c>
      <c r="BH101" s="84">
        <f t="shared" si="74"/>
        <v>0</v>
      </c>
      <c r="BI101" s="85">
        <f>SUM('⑴ IS(Subtotal-Dert.)'!BI101,'⑵ IS(Subtotal-Undis.)'!BI101)</f>
        <v>0</v>
      </c>
      <c r="BJ101" s="86">
        <f>SUM('⑴ IS(Subtotal-Dert.)'!BJ101,'⑵ IS(Subtotal-Undis.)'!BJ101)</f>
        <v>0</v>
      </c>
      <c r="BK101" s="86">
        <f>SUM('⑴ IS(Subtotal-Dert.)'!BK101,'⑵ IS(Subtotal-Undis.)'!BK101)</f>
        <v>0</v>
      </c>
      <c r="BL101" s="86">
        <f>SUM('⑴ IS(Subtotal-Dert.)'!BL101,'⑵ IS(Subtotal-Undis.)'!BL101)</f>
        <v>0</v>
      </c>
      <c r="BM101" s="86">
        <f>SUM('⑴ IS(Subtotal-Dert.)'!BM101,'⑵ IS(Subtotal-Undis.)'!BM101)</f>
        <v>0</v>
      </c>
      <c r="BN101" s="86">
        <f>SUM('⑴ IS(Subtotal-Dert.)'!BN101,'⑵ IS(Subtotal-Undis.)'!BN101)</f>
        <v>0</v>
      </c>
      <c r="BO101" s="86">
        <f>SUM('⑴ IS(Subtotal-Dert.)'!BO101,'⑵ IS(Subtotal-Undis.)'!BO101)</f>
        <v>0</v>
      </c>
      <c r="BP101" s="86">
        <f>SUM('⑴ IS(Subtotal-Dert.)'!BP101,'⑵ IS(Subtotal-Undis.)'!BP101)</f>
        <v>0</v>
      </c>
      <c r="BQ101" s="86">
        <f>SUM('⑴ IS(Subtotal-Dert.)'!BQ101,'⑵ IS(Subtotal-Undis.)'!BQ101)</f>
        <v>0</v>
      </c>
      <c r="BR101" s="86">
        <f>SUM('⑴ IS(Subtotal-Dert.)'!BR101,'⑵ IS(Subtotal-Undis.)'!BR101)</f>
        <v>0</v>
      </c>
      <c r="BS101" s="86">
        <f>SUM('⑴ IS(Subtotal-Dert.)'!BS101,'⑵ IS(Subtotal-Undis.)'!BS101)</f>
        <v>0</v>
      </c>
      <c r="BT101" s="87">
        <f>SUM('⑴ IS(Subtotal-Dert.)'!BT101,'⑵ IS(Subtotal-Undis.)'!BT101)</f>
        <v>0</v>
      </c>
      <c r="BV101" s="81"/>
      <c r="BW101" s="92" t="str">
        <f t="shared" si="91"/>
        <v>Real Property Tax</v>
      </c>
      <c r="BX101" s="83"/>
      <c r="BY101" s="84">
        <f t="shared" si="16"/>
        <v>0</v>
      </c>
      <c r="BZ101" s="85">
        <f t="shared" si="75"/>
        <v>0</v>
      </c>
      <c r="CA101" s="86">
        <f t="shared" si="76"/>
        <v>0</v>
      </c>
      <c r="CB101" s="86">
        <f t="shared" si="77"/>
        <v>0</v>
      </c>
      <c r="CC101" s="86">
        <f t="shared" si="78"/>
        <v>0</v>
      </c>
      <c r="CD101" s="84">
        <f t="shared" si="4"/>
        <v>0</v>
      </c>
      <c r="CE101" s="85">
        <f t="shared" si="79"/>
        <v>0</v>
      </c>
      <c r="CF101" s="86">
        <f t="shared" si="80"/>
        <v>0</v>
      </c>
      <c r="CG101" s="86">
        <f t="shared" si="81"/>
        <v>0</v>
      </c>
      <c r="CH101" s="86">
        <f t="shared" si="82"/>
        <v>0</v>
      </c>
      <c r="CI101" s="84">
        <f t="shared" si="5"/>
        <v>0</v>
      </c>
      <c r="CJ101" s="85">
        <f t="shared" si="83"/>
        <v>0</v>
      </c>
      <c r="CK101" s="86">
        <f t="shared" si="84"/>
        <v>0</v>
      </c>
      <c r="CL101" s="86">
        <f t="shared" si="85"/>
        <v>0</v>
      </c>
      <c r="CM101" s="87">
        <f t="shared" si="86"/>
        <v>0</v>
      </c>
      <c r="CO101" s="81"/>
      <c r="CP101" s="92" t="str">
        <f t="shared" si="92"/>
        <v>Real Property Tax</v>
      </c>
      <c r="CQ101" s="83"/>
      <c r="CR101" s="84">
        <f t="shared" si="66"/>
        <v>0</v>
      </c>
      <c r="CS101" s="84">
        <f t="shared" si="66"/>
        <v>0</v>
      </c>
      <c r="CT101" s="85">
        <f t="shared" si="66"/>
        <v>0</v>
      </c>
      <c r="CU101" s="86">
        <f t="shared" si="66"/>
        <v>0</v>
      </c>
      <c r="CV101" s="86">
        <f t="shared" si="66"/>
        <v>0</v>
      </c>
      <c r="CW101" s="86">
        <f t="shared" si="94"/>
        <v>0</v>
      </c>
      <c r="CX101" s="86">
        <f t="shared" si="94"/>
        <v>0</v>
      </c>
      <c r="CY101" s="86">
        <f t="shared" si="94"/>
        <v>0</v>
      </c>
      <c r="CZ101" s="86">
        <f t="shared" si="94"/>
        <v>0</v>
      </c>
      <c r="DA101" s="86">
        <f t="shared" si="94"/>
        <v>0</v>
      </c>
      <c r="DB101" s="86">
        <f t="shared" si="94"/>
        <v>0</v>
      </c>
      <c r="DC101" s="86">
        <f t="shared" si="94"/>
        <v>0</v>
      </c>
      <c r="DD101" s="86">
        <f t="shared" si="94"/>
        <v>0</v>
      </c>
      <c r="DE101" s="87">
        <f t="shared" si="94"/>
        <v>0</v>
      </c>
      <c r="DG101" s="81"/>
      <c r="DH101" s="92" t="str">
        <f t="shared" si="93"/>
        <v>Real Property Tax</v>
      </c>
      <c r="DI101" s="83"/>
      <c r="DJ101" s="88" t="str">
        <f t="shared" si="98"/>
        <v/>
      </c>
      <c r="DK101" s="88" t="str">
        <f t="shared" si="98"/>
        <v/>
      </c>
      <c r="DL101" s="89" t="str">
        <f t="shared" si="98"/>
        <v/>
      </c>
      <c r="DM101" s="90" t="str">
        <f t="shared" si="98"/>
        <v/>
      </c>
      <c r="DN101" s="90" t="str">
        <f t="shared" si="98"/>
        <v/>
      </c>
      <c r="DO101" s="90" t="str">
        <f t="shared" si="98"/>
        <v/>
      </c>
      <c r="DP101" s="90" t="str">
        <f t="shared" si="98"/>
        <v/>
      </c>
      <c r="DQ101" s="90" t="str">
        <f t="shared" si="98"/>
        <v/>
      </c>
      <c r="DR101" s="90" t="str">
        <f t="shared" si="98"/>
        <v/>
      </c>
      <c r="DS101" s="90" t="str">
        <f t="shared" si="98"/>
        <v/>
      </c>
      <c r="DT101" s="90" t="str">
        <f t="shared" si="98"/>
        <v/>
      </c>
      <c r="DU101" s="90" t="str">
        <f t="shared" si="98"/>
        <v/>
      </c>
      <c r="DV101" s="90" t="str">
        <f t="shared" si="98"/>
        <v/>
      </c>
      <c r="DW101" s="91" t="str">
        <f t="shared" si="98"/>
        <v/>
      </c>
      <c r="DY101" s="180">
        <f t="shared" si="95"/>
        <v>56</v>
      </c>
      <c r="DZ101" s="180" t="str">
        <f t="shared" si="96"/>
        <v>Real Property Tax</v>
      </c>
      <c r="EA101" s="181">
        <f t="shared" si="97"/>
        <v>0</v>
      </c>
    </row>
    <row r="102" spans="2:131" ht="11.85" customHeight="1" x14ac:dyDescent="0.15">
      <c r="B102" s="81"/>
      <c r="C102" s="92" t="s">
        <v>169</v>
      </c>
      <c r="D102" s="83"/>
      <c r="E102" s="84">
        <f t="shared" si="67"/>
        <v>0</v>
      </c>
      <c r="F102" s="84">
        <f t="shared" si="68"/>
        <v>0</v>
      </c>
      <c r="G102" s="85">
        <f>SUM('⑴ IS(Subtotal-Dert.)'!G102,'⑵ IS(Subtotal-Undis.)'!G102)</f>
        <v>0</v>
      </c>
      <c r="H102" s="86">
        <f>SUM('⑴ IS(Subtotal-Dert.)'!H102,'⑵ IS(Subtotal-Undis.)'!H102)</f>
        <v>0</v>
      </c>
      <c r="I102" s="86">
        <f>SUM('⑴ IS(Subtotal-Dert.)'!I102,'⑵ IS(Subtotal-Undis.)'!I102)</f>
        <v>0</v>
      </c>
      <c r="J102" s="86">
        <f>SUM('⑴ IS(Subtotal-Dert.)'!J102,'⑵ IS(Subtotal-Undis.)'!J102)</f>
        <v>0</v>
      </c>
      <c r="K102" s="86">
        <f>SUM('⑴ IS(Subtotal-Dert.)'!K102,'⑵ IS(Subtotal-Undis.)'!K102)</f>
        <v>0</v>
      </c>
      <c r="L102" s="86">
        <f>SUM('⑴ IS(Subtotal-Dert.)'!L102,'⑵ IS(Subtotal-Undis.)'!L102)</f>
        <v>0</v>
      </c>
      <c r="M102" s="86">
        <f>SUM('⑴ IS(Subtotal-Dert.)'!M102,'⑵ IS(Subtotal-Undis.)'!M102)</f>
        <v>0</v>
      </c>
      <c r="N102" s="86">
        <f>SUM('⑴ IS(Subtotal-Dert.)'!N102,'⑵ IS(Subtotal-Undis.)'!N102)</f>
        <v>0</v>
      </c>
      <c r="O102" s="86">
        <f>SUM('⑴ IS(Subtotal-Dert.)'!O102,'⑵ IS(Subtotal-Undis.)'!O102)</f>
        <v>0</v>
      </c>
      <c r="P102" s="86">
        <f>SUM('⑴ IS(Subtotal-Dert.)'!P102,'⑵ IS(Subtotal-Undis.)'!P102)</f>
        <v>0</v>
      </c>
      <c r="Q102" s="86">
        <f>SUM('⑴ IS(Subtotal-Dert.)'!Q102,'⑵ IS(Subtotal-Undis.)'!Q102)</f>
        <v>0</v>
      </c>
      <c r="R102" s="87">
        <f>SUM('⑴ IS(Subtotal-Dert.)'!R102,'⑵ IS(Subtotal-Undis.)'!R102)</f>
        <v>0</v>
      </c>
      <c r="T102" s="81"/>
      <c r="U102" s="92" t="str">
        <f t="shared" si="88"/>
        <v>Reservations</v>
      </c>
      <c r="V102" s="83"/>
      <c r="W102" s="84">
        <f t="shared" si="69"/>
        <v>0</v>
      </c>
      <c r="X102" s="84">
        <f t="shared" si="70"/>
        <v>0</v>
      </c>
      <c r="Y102" s="85">
        <f>SUM('⑴ IS(Subtotal-Dert.)'!Y102,'⑵ IS(Subtotal-Undis.)'!Y102)</f>
        <v>0</v>
      </c>
      <c r="Z102" s="86">
        <f>SUM('⑴ IS(Subtotal-Dert.)'!Z102,'⑵ IS(Subtotal-Undis.)'!Z102)</f>
        <v>0</v>
      </c>
      <c r="AA102" s="86">
        <f>SUM('⑴ IS(Subtotal-Dert.)'!AA102,'⑵ IS(Subtotal-Undis.)'!AA102)</f>
        <v>0</v>
      </c>
      <c r="AB102" s="86">
        <f>SUM('⑴ IS(Subtotal-Dert.)'!AB102,'⑵ IS(Subtotal-Undis.)'!AB102)</f>
        <v>0</v>
      </c>
      <c r="AC102" s="86">
        <f>SUM('⑴ IS(Subtotal-Dert.)'!AC102,'⑵ IS(Subtotal-Undis.)'!AC102)</f>
        <v>0</v>
      </c>
      <c r="AD102" s="86">
        <f>SUM('⑴ IS(Subtotal-Dert.)'!AD102,'⑵ IS(Subtotal-Undis.)'!AD102)</f>
        <v>0</v>
      </c>
      <c r="AE102" s="86">
        <f>SUM('⑴ IS(Subtotal-Dert.)'!AE102,'⑵ IS(Subtotal-Undis.)'!AE102)</f>
        <v>0</v>
      </c>
      <c r="AF102" s="86">
        <f>SUM('⑴ IS(Subtotal-Dert.)'!AF102,'⑵ IS(Subtotal-Undis.)'!AF102)</f>
        <v>0</v>
      </c>
      <c r="AG102" s="86">
        <f>SUM('⑴ IS(Subtotal-Dert.)'!AG102,'⑵ IS(Subtotal-Undis.)'!AG102)</f>
        <v>0</v>
      </c>
      <c r="AH102" s="86">
        <f>SUM('⑴ IS(Subtotal-Dert.)'!AH102,'⑵ IS(Subtotal-Undis.)'!AH102)</f>
        <v>0</v>
      </c>
      <c r="AI102" s="86">
        <f>SUM('⑴ IS(Subtotal-Dert.)'!AI102,'⑵ IS(Subtotal-Undis.)'!AI102)</f>
        <v>0</v>
      </c>
      <c r="AJ102" s="87">
        <f>SUM('⑴ IS(Subtotal-Dert.)'!AJ102,'⑵ IS(Subtotal-Undis.)'!AJ102)</f>
        <v>0</v>
      </c>
      <c r="AL102" s="81"/>
      <c r="AM102" s="92" t="str">
        <f t="shared" si="89"/>
        <v>Reservations</v>
      </c>
      <c r="AN102" s="83"/>
      <c r="AO102" s="84">
        <f t="shared" si="71"/>
        <v>0</v>
      </c>
      <c r="AP102" s="84">
        <f t="shared" si="72"/>
        <v>0</v>
      </c>
      <c r="AQ102" s="85">
        <f>SUM('⑴ IS(Subtotal-Dert.)'!AQ102,'⑵ IS(Subtotal-Undis.)'!AQ102)</f>
        <v>0</v>
      </c>
      <c r="AR102" s="86">
        <f>SUM('⑴ IS(Subtotal-Dert.)'!AR102,'⑵ IS(Subtotal-Undis.)'!AR102)</f>
        <v>0</v>
      </c>
      <c r="AS102" s="86">
        <f>SUM('⑴ IS(Subtotal-Dert.)'!AS102,'⑵ IS(Subtotal-Undis.)'!AS102)</f>
        <v>0</v>
      </c>
      <c r="AT102" s="86">
        <f>SUM('⑴ IS(Subtotal-Dert.)'!AT102,'⑵ IS(Subtotal-Undis.)'!AT102)</f>
        <v>0</v>
      </c>
      <c r="AU102" s="86">
        <f>SUM('⑴ IS(Subtotal-Dert.)'!AU102,'⑵ IS(Subtotal-Undis.)'!AU102)</f>
        <v>0</v>
      </c>
      <c r="AV102" s="86">
        <f>SUM('⑴ IS(Subtotal-Dert.)'!AV102,'⑵ IS(Subtotal-Undis.)'!AV102)</f>
        <v>0</v>
      </c>
      <c r="AW102" s="86">
        <f>SUM('⑴ IS(Subtotal-Dert.)'!AW102,'⑵ IS(Subtotal-Undis.)'!AW102)</f>
        <v>0</v>
      </c>
      <c r="AX102" s="86">
        <f>SUM('⑴ IS(Subtotal-Dert.)'!AX102,'⑵ IS(Subtotal-Undis.)'!AX102)</f>
        <v>0</v>
      </c>
      <c r="AY102" s="86">
        <f>SUM('⑴ IS(Subtotal-Dert.)'!AY102,'⑵ IS(Subtotal-Undis.)'!AY102)</f>
        <v>0</v>
      </c>
      <c r="AZ102" s="86">
        <f>SUM('⑴ IS(Subtotal-Dert.)'!AZ102,'⑵ IS(Subtotal-Undis.)'!AZ102)</f>
        <v>0</v>
      </c>
      <c r="BA102" s="86">
        <f>SUM('⑴ IS(Subtotal-Dert.)'!BA102,'⑵ IS(Subtotal-Undis.)'!BA102)</f>
        <v>0</v>
      </c>
      <c r="BB102" s="87">
        <f>SUM('⑴ IS(Subtotal-Dert.)'!BB102,'⑵ IS(Subtotal-Undis.)'!BB102)</f>
        <v>0</v>
      </c>
      <c r="BD102" s="81"/>
      <c r="BE102" s="92" t="str">
        <f t="shared" si="90"/>
        <v>Reservations</v>
      </c>
      <c r="BF102" s="83"/>
      <c r="BG102" s="84">
        <f t="shared" si="73"/>
        <v>624</v>
      </c>
      <c r="BH102" s="84">
        <f t="shared" si="74"/>
        <v>0</v>
      </c>
      <c r="BI102" s="85">
        <f>SUM('⑴ IS(Subtotal-Dert.)'!BI102,'⑵ IS(Subtotal-Undis.)'!BI102)</f>
        <v>0</v>
      </c>
      <c r="BJ102" s="86">
        <f>SUM('⑴ IS(Subtotal-Dert.)'!BJ102,'⑵ IS(Subtotal-Undis.)'!BJ102)</f>
        <v>0</v>
      </c>
      <c r="BK102" s="86">
        <f>SUM('⑴ IS(Subtotal-Dert.)'!BK102,'⑵ IS(Subtotal-Undis.)'!BK102)</f>
        <v>0</v>
      </c>
      <c r="BL102" s="86">
        <f>SUM('⑴ IS(Subtotal-Dert.)'!BL102,'⑵ IS(Subtotal-Undis.)'!BL102)</f>
        <v>0</v>
      </c>
      <c r="BM102" s="86">
        <f>SUM('⑴ IS(Subtotal-Dert.)'!BM102,'⑵ IS(Subtotal-Undis.)'!BM102)</f>
        <v>0</v>
      </c>
      <c r="BN102" s="86">
        <f>SUM('⑴ IS(Subtotal-Dert.)'!BN102,'⑵ IS(Subtotal-Undis.)'!BN102)</f>
        <v>0</v>
      </c>
      <c r="BO102" s="86">
        <f>SUM('⑴ IS(Subtotal-Dert.)'!BO102,'⑵ IS(Subtotal-Undis.)'!BO102)</f>
        <v>0</v>
      </c>
      <c r="BP102" s="86">
        <f>SUM('⑴ IS(Subtotal-Dert.)'!BP102,'⑵ IS(Subtotal-Undis.)'!BP102)</f>
        <v>0</v>
      </c>
      <c r="BQ102" s="86">
        <f>SUM('⑴ IS(Subtotal-Dert.)'!BQ102,'⑵ IS(Subtotal-Undis.)'!BQ102)</f>
        <v>624</v>
      </c>
      <c r="BR102" s="86">
        <f>SUM('⑴ IS(Subtotal-Dert.)'!BR102,'⑵ IS(Subtotal-Undis.)'!BR102)</f>
        <v>0</v>
      </c>
      <c r="BS102" s="86">
        <f>SUM('⑴ IS(Subtotal-Dert.)'!BS102,'⑵ IS(Subtotal-Undis.)'!BS102)</f>
        <v>0</v>
      </c>
      <c r="BT102" s="87">
        <f>SUM('⑴ IS(Subtotal-Dert.)'!BT102,'⑵ IS(Subtotal-Undis.)'!BT102)</f>
        <v>0</v>
      </c>
      <c r="BV102" s="81"/>
      <c r="BW102" s="92" t="str">
        <f t="shared" si="91"/>
        <v>Reservations</v>
      </c>
      <c r="BX102" s="83"/>
      <c r="BY102" s="84">
        <f t="shared" si="16"/>
        <v>0</v>
      </c>
      <c r="BZ102" s="85">
        <f t="shared" si="75"/>
        <v>0</v>
      </c>
      <c r="CA102" s="86">
        <f t="shared" si="76"/>
        <v>0</v>
      </c>
      <c r="CB102" s="86">
        <f t="shared" si="77"/>
        <v>0</v>
      </c>
      <c r="CC102" s="86">
        <f t="shared" si="78"/>
        <v>0</v>
      </c>
      <c r="CD102" s="84">
        <f t="shared" si="4"/>
        <v>0</v>
      </c>
      <c r="CE102" s="85">
        <f t="shared" si="79"/>
        <v>0</v>
      </c>
      <c r="CF102" s="86">
        <f t="shared" si="80"/>
        <v>0</v>
      </c>
      <c r="CG102" s="86">
        <f t="shared" si="81"/>
        <v>0</v>
      </c>
      <c r="CH102" s="86">
        <f t="shared" si="82"/>
        <v>0</v>
      </c>
      <c r="CI102" s="84">
        <f t="shared" si="5"/>
        <v>0</v>
      </c>
      <c r="CJ102" s="85">
        <f t="shared" si="83"/>
        <v>0</v>
      </c>
      <c r="CK102" s="86">
        <f t="shared" si="84"/>
        <v>0</v>
      </c>
      <c r="CL102" s="86">
        <f t="shared" si="85"/>
        <v>0</v>
      </c>
      <c r="CM102" s="87">
        <f t="shared" si="86"/>
        <v>0</v>
      </c>
      <c r="CO102" s="81"/>
      <c r="CP102" s="92" t="str">
        <f t="shared" si="92"/>
        <v>Reservations</v>
      </c>
      <c r="CQ102" s="83"/>
      <c r="CR102" s="84">
        <f t="shared" si="66"/>
        <v>0</v>
      </c>
      <c r="CS102" s="84">
        <f t="shared" si="66"/>
        <v>0</v>
      </c>
      <c r="CT102" s="85">
        <f t="shared" si="66"/>
        <v>0</v>
      </c>
      <c r="CU102" s="86">
        <f t="shared" si="66"/>
        <v>0</v>
      </c>
      <c r="CV102" s="86">
        <f t="shared" si="66"/>
        <v>0</v>
      </c>
      <c r="CW102" s="86">
        <f t="shared" si="94"/>
        <v>0</v>
      </c>
      <c r="CX102" s="86">
        <f t="shared" si="94"/>
        <v>0</v>
      </c>
      <c r="CY102" s="86">
        <f t="shared" si="94"/>
        <v>0</v>
      </c>
      <c r="CZ102" s="86">
        <f t="shared" si="94"/>
        <v>0</v>
      </c>
      <c r="DA102" s="86">
        <f t="shared" si="94"/>
        <v>0</v>
      </c>
      <c r="DB102" s="86">
        <f t="shared" si="94"/>
        <v>0</v>
      </c>
      <c r="DC102" s="86">
        <f t="shared" si="94"/>
        <v>0</v>
      </c>
      <c r="DD102" s="86">
        <f t="shared" si="94"/>
        <v>0</v>
      </c>
      <c r="DE102" s="87">
        <f t="shared" si="94"/>
        <v>0</v>
      </c>
      <c r="DG102" s="81"/>
      <c r="DH102" s="92" t="str">
        <f t="shared" si="93"/>
        <v>Reservations</v>
      </c>
      <c r="DI102" s="83"/>
      <c r="DJ102" s="88" t="str">
        <f t="shared" si="98"/>
        <v/>
      </c>
      <c r="DK102" s="88" t="str">
        <f t="shared" si="98"/>
        <v/>
      </c>
      <c r="DL102" s="89" t="str">
        <f t="shared" si="98"/>
        <v/>
      </c>
      <c r="DM102" s="90" t="str">
        <f t="shared" si="98"/>
        <v/>
      </c>
      <c r="DN102" s="90" t="str">
        <f t="shared" si="98"/>
        <v/>
      </c>
      <c r="DO102" s="90" t="str">
        <f t="shared" si="98"/>
        <v/>
      </c>
      <c r="DP102" s="90" t="str">
        <f t="shared" si="98"/>
        <v/>
      </c>
      <c r="DQ102" s="90" t="str">
        <f t="shared" si="98"/>
        <v/>
      </c>
      <c r="DR102" s="90" t="str">
        <f t="shared" si="98"/>
        <v/>
      </c>
      <c r="DS102" s="90" t="str">
        <f t="shared" si="98"/>
        <v/>
      </c>
      <c r="DT102" s="90" t="str">
        <f t="shared" si="98"/>
        <v/>
      </c>
      <c r="DU102" s="90" t="str">
        <f t="shared" si="98"/>
        <v/>
      </c>
      <c r="DV102" s="90" t="str">
        <f t="shared" si="98"/>
        <v/>
      </c>
      <c r="DW102" s="91" t="str">
        <f t="shared" si="98"/>
        <v/>
      </c>
      <c r="DY102" s="180">
        <f t="shared" si="95"/>
        <v>56</v>
      </c>
      <c r="DZ102" s="180" t="str">
        <f t="shared" si="96"/>
        <v>Reservations</v>
      </c>
      <c r="EA102" s="181">
        <f t="shared" si="97"/>
        <v>0</v>
      </c>
    </row>
    <row r="103" spans="2:131" ht="11.85" customHeight="1" x14ac:dyDescent="0.15">
      <c r="B103" s="81"/>
      <c r="C103" s="92" t="s">
        <v>170</v>
      </c>
      <c r="D103" s="83"/>
      <c r="E103" s="84">
        <f t="shared" si="67"/>
        <v>57297.24</v>
      </c>
      <c r="F103" s="84">
        <f t="shared" si="68"/>
        <v>57297.24</v>
      </c>
      <c r="G103" s="85">
        <f>SUM('⑴ IS(Subtotal-Dert.)'!G103,'⑵ IS(Subtotal-Undis.)'!G103)</f>
        <v>24003</v>
      </c>
      <c r="H103" s="86">
        <f>SUM('⑴ IS(Subtotal-Dert.)'!H103,'⑵ IS(Subtotal-Undis.)'!H103)</f>
        <v>21680</v>
      </c>
      <c r="I103" s="86">
        <f>SUM('⑴ IS(Subtotal-Dert.)'!I103,'⑵ IS(Subtotal-Undis.)'!I103)</f>
        <v>11614.24</v>
      </c>
      <c r="J103" s="86">
        <f>SUM('⑴ IS(Subtotal-Dert.)'!J103,'⑵ IS(Subtotal-Undis.)'!J103)</f>
        <v>0</v>
      </c>
      <c r="K103" s="86">
        <f>SUM('⑴ IS(Subtotal-Dert.)'!K103,'⑵ IS(Subtotal-Undis.)'!K103)</f>
        <v>0</v>
      </c>
      <c r="L103" s="86">
        <f>SUM('⑴ IS(Subtotal-Dert.)'!L103,'⑵ IS(Subtotal-Undis.)'!L103)</f>
        <v>0</v>
      </c>
      <c r="M103" s="86">
        <f>SUM('⑴ IS(Subtotal-Dert.)'!M103,'⑵ IS(Subtotal-Undis.)'!M103)</f>
        <v>0</v>
      </c>
      <c r="N103" s="86">
        <f>SUM('⑴ IS(Subtotal-Dert.)'!N103,'⑵ IS(Subtotal-Undis.)'!N103)</f>
        <v>0</v>
      </c>
      <c r="O103" s="86">
        <f>SUM('⑴ IS(Subtotal-Dert.)'!O103,'⑵ IS(Subtotal-Undis.)'!O103)</f>
        <v>0</v>
      </c>
      <c r="P103" s="86">
        <f>SUM('⑴ IS(Subtotal-Dert.)'!P103,'⑵ IS(Subtotal-Undis.)'!P103)</f>
        <v>0</v>
      </c>
      <c r="Q103" s="86">
        <f>SUM('⑴ IS(Subtotal-Dert.)'!Q103,'⑵ IS(Subtotal-Undis.)'!Q103)</f>
        <v>0</v>
      </c>
      <c r="R103" s="87">
        <f>SUM('⑴ IS(Subtotal-Dert.)'!R103,'⑵ IS(Subtotal-Undis.)'!R103)</f>
        <v>0</v>
      </c>
      <c r="T103" s="81"/>
      <c r="U103" s="92" t="str">
        <f t="shared" si="88"/>
        <v>Security</v>
      </c>
      <c r="V103" s="83"/>
      <c r="W103" s="84">
        <f t="shared" si="69"/>
        <v>284700</v>
      </c>
      <c r="X103" s="84">
        <f t="shared" si="70"/>
        <v>69900</v>
      </c>
      <c r="Y103" s="85">
        <f>SUM('⑴ IS(Subtotal-Dert.)'!Y103,'⑵ IS(Subtotal-Undis.)'!Y103)</f>
        <v>23500</v>
      </c>
      <c r="Z103" s="86">
        <f>SUM('⑴ IS(Subtotal-Dert.)'!Z103,'⑵ IS(Subtotal-Undis.)'!Z103)</f>
        <v>23200</v>
      </c>
      <c r="AA103" s="86">
        <f>SUM('⑴ IS(Subtotal-Dert.)'!AA103,'⑵ IS(Subtotal-Undis.)'!AA103)</f>
        <v>23200</v>
      </c>
      <c r="AB103" s="86">
        <f>SUM('⑴ IS(Subtotal-Dert.)'!AB103,'⑵ IS(Subtotal-Undis.)'!AB103)</f>
        <v>23200</v>
      </c>
      <c r="AC103" s="86">
        <f>SUM('⑴ IS(Subtotal-Dert.)'!AC103,'⑵ IS(Subtotal-Undis.)'!AC103)</f>
        <v>23200</v>
      </c>
      <c r="AD103" s="86">
        <f>SUM('⑴ IS(Subtotal-Dert.)'!AD103,'⑵ IS(Subtotal-Undis.)'!AD103)</f>
        <v>23200</v>
      </c>
      <c r="AE103" s="86">
        <f>SUM('⑴ IS(Subtotal-Dert.)'!AE103,'⑵ IS(Subtotal-Undis.)'!AE103)</f>
        <v>23900</v>
      </c>
      <c r="AF103" s="86">
        <f>SUM('⑴ IS(Subtotal-Dert.)'!AF103,'⑵ IS(Subtotal-Undis.)'!AF103)</f>
        <v>23900</v>
      </c>
      <c r="AG103" s="86">
        <f>SUM('⑴ IS(Subtotal-Dert.)'!AG103,'⑵ IS(Subtotal-Undis.)'!AG103)</f>
        <v>24200</v>
      </c>
      <c r="AH103" s="86">
        <f>SUM('⑴ IS(Subtotal-Dert.)'!AH103,'⑵ IS(Subtotal-Undis.)'!AH103)</f>
        <v>24500</v>
      </c>
      <c r="AI103" s="86">
        <f>SUM('⑴ IS(Subtotal-Dert.)'!AI103,'⑵ IS(Subtotal-Undis.)'!AI103)</f>
        <v>24200</v>
      </c>
      <c r="AJ103" s="87">
        <f>SUM('⑴ IS(Subtotal-Dert.)'!AJ103,'⑵ IS(Subtotal-Undis.)'!AJ103)</f>
        <v>24500</v>
      </c>
      <c r="AL103" s="81"/>
      <c r="AM103" s="92" t="str">
        <f t="shared" si="89"/>
        <v>Security</v>
      </c>
      <c r="AN103" s="83"/>
      <c r="AO103" s="84">
        <f t="shared" si="71"/>
        <v>284617.66000000003</v>
      </c>
      <c r="AP103" s="84">
        <f t="shared" si="72"/>
        <v>67853.38</v>
      </c>
      <c r="AQ103" s="85">
        <f>SUM('⑴ IS(Subtotal-Dert.)'!AQ103,'⑵ IS(Subtotal-Undis.)'!AQ103)</f>
        <v>23371.72</v>
      </c>
      <c r="AR103" s="86">
        <f>SUM('⑴ IS(Subtotal-Dert.)'!AR103,'⑵ IS(Subtotal-Undis.)'!AR103)</f>
        <v>21109.94</v>
      </c>
      <c r="AS103" s="86">
        <f>SUM('⑴ IS(Subtotal-Dert.)'!AS103,'⑵ IS(Subtotal-Undis.)'!AS103)</f>
        <v>23371.72</v>
      </c>
      <c r="AT103" s="86">
        <f>SUM('⑴ IS(Subtotal-Dert.)'!AT103,'⑵ IS(Subtotal-Undis.)'!AT103)</f>
        <v>22617.79</v>
      </c>
      <c r="AU103" s="86">
        <f>SUM('⑴ IS(Subtotal-Dert.)'!AU103,'⑵ IS(Subtotal-Undis.)'!AU103)</f>
        <v>23371.72</v>
      </c>
      <c r="AV103" s="86">
        <f>SUM('⑴ IS(Subtotal-Dert.)'!AV103,'⑵ IS(Subtotal-Undis.)'!AV103)</f>
        <v>22617.79</v>
      </c>
      <c r="AW103" s="86">
        <f>SUM('⑴ IS(Subtotal-Dert.)'!AW103,'⑵ IS(Subtotal-Undis.)'!AW103)</f>
        <v>24002.76</v>
      </c>
      <c r="AX103" s="86">
        <f>SUM('⑴ IS(Subtotal-Dert.)'!AX103,'⑵ IS(Subtotal-Undis.)'!AX103)</f>
        <v>24749.94</v>
      </c>
      <c r="AY103" s="86">
        <f>SUM('⑴ IS(Subtotal-Dert.)'!AY103,'⑵ IS(Subtotal-Undis.)'!AY103)</f>
        <v>24750</v>
      </c>
      <c r="AZ103" s="86">
        <f>SUM('⑴ IS(Subtotal-Dert.)'!AZ103,'⑵ IS(Subtotal-Undis.)'!AZ103)</f>
        <v>25325.49</v>
      </c>
      <c r="BA103" s="86">
        <f>SUM('⑴ IS(Subtotal-Dert.)'!BA103,'⑵ IS(Subtotal-Undis.)'!BA103)</f>
        <v>25325.759999999998</v>
      </c>
      <c r="BB103" s="87">
        <f>SUM('⑴ IS(Subtotal-Dert.)'!BB103,'⑵ IS(Subtotal-Undis.)'!BB103)</f>
        <v>24003.03</v>
      </c>
      <c r="BD103" s="81"/>
      <c r="BE103" s="92" t="str">
        <f t="shared" si="90"/>
        <v>Security</v>
      </c>
      <c r="BF103" s="83"/>
      <c r="BG103" s="84">
        <f t="shared" si="73"/>
        <v>278766.51</v>
      </c>
      <c r="BH103" s="84">
        <f t="shared" si="74"/>
        <v>68608</v>
      </c>
      <c r="BI103" s="85">
        <f>SUM('⑴ IS(Subtotal-Dert.)'!BI103,'⑵ IS(Subtotal-Undis.)'!BI103)</f>
        <v>23372</v>
      </c>
      <c r="BJ103" s="86">
        <f>SUM('⑴ IS(Subtotal-Dert.)'!BJ103,'⑵ IS(Subtotal-Undis.)'!BJ103)</f>
        <v>21864</v>
      </c>
      <c r="BK103" s="86">
        <f>SUM('⑴ IS(Subtotal-Dert.)'!BK103,'⑵ IS(Subtotal-Undis.)'!BK103)</f>
        <v>23372</v>
      </c>
      <c r="BL103" s="86">
        <f>SUM('⑴ IS(Subtotal-Dert.)'!BL103,'⑵ IS(Subtotal-Undis.)'!BL103)</f>
        <v>22618</v>
      </c>
      <c r="BM103" s="86">
        <f>SUM('⑴ IS(Subtotal-Dert.)'!BM103,'⑵ IS(Subtotal-Undis.)'!BM103)</f>
        <v>23372</v>
      </c>
      <c r="BN103" s="86">
        <f>SUM('⑴ IS(Subtotal-Dert.)'!BN103,'⑵ IS(Subtotal-Undis.)'!BN103)</f>
        <v>24880</v>
      </c>
      <c r="BO103" s="86">
        <f>SUM('⑴ IS(Subtotal-Dert.)'!BO103,'⑵ IS(Subtotal-Undis.)'!BO103)</f>
        <v>23372</v>
      </c>
      <c r="BP103" s="86">
        <f>SUM('⑴ IS(Subtotal-Dert.)'!BP103,'⑵ IS(Subtotal-Undis.)'!BP103)</f>
        <v>23372</v>
      </c>
      <c r="BQ103" s="86">
        <f>SUM('⑴ IS(Subtotal-Dert.)'!BQ103,'⑵ IS(Subtotal-Undis.)'!BQ103)</f>
        <v>22618</v>
      </c>
      <c r="BR103" s="86">
        <f>SUM('⑴ IS(Subtotal-Dert.)'!BR103,'⑵ IS(Subtotal-Undis.)'!BR103)</f>
        <v>23937</v>
      </c>
      <c r="BS103" s="86">
        <f>SUM('⑴ IS(Subtotal-Dert.)'!BS103,'⑵ IS(Subtotal-Undis.)'!BS103)</f>
        <v>22617.79</v>
      </c>
      <c r="BT103" s="87">
        <f>SUM('⑴ IS(Subtotal-Dert.)'!BT103,'⑵ IS(Subtotal-Undis.)'!BT103)</f>
        <v>23371.72</v>
      </c>
      <c r="BV103" s="81"/>
      <c r="BW103" s="92" t="str">
        <f t="shared" si="91"/>
        <v>Security</v>
      </c>
      <c r="BX103" s="83"/>
      <c r="BY103" s="84">
        <f t="shared" si="16"/>
        <v>57297.24</v>
      </c>
      <c r="BZ103" s="85">
        <f t="shared" si="75"/>
        <v>57297.24</v>
      </c>
      <c r="CA103" s="86">
        <f t="shared" si="76"/>
        <v>0</v>
      </c>
      <c r="CB103" s="86">
        <f t="shared" si="77"/>
        <v>0</v>
      </c>
      <c r="CC103" s="86">
        <f t="shared" si="78"/>
        <v>0</v>
      </c>
      <c r="CD103" s="84">
        <f t="shared" si="4"/>
        <v>284700</v>
      </c>
      <c r="CE103" s="85">
        <f t="shared" si="79"/>
        <v>69900</v>
      </c>
      <c r="CF103" s="86">
        <f t="shared" si="80"/>
        <v>69600</v>
      </c>
      <c r="CG103" s="86">
        <f t="shared" si="81"/>
        <v>72000</v>
      </c>
      <c r="CH103" s="86">
        <f t="shared" si="82"/>
        <v>73200</v>
      </c>
      <c r="CI103" s="84">
        <f t="shared" si="5"/>
        <v>284617.66000000003</v>
      </c>
      <c r="CJ103" s="85">
        <f t="shared" si="83"/>
        <v>67853.38</v>
      </c>
      <c r="CK103" s="86">
        <f t="shared" si="84"/>
        <v>68607.3</v>
      </c>
      <c r="CL103" s="86">
        <f t="shared" si="85"/>
        <v>73502.7</v>
      </c>
      <c r="CM103" s="87">
        <f t="shared" si="86"/>
        <v>74654.28</v>
      </c>
      <c r="CO103" s="81"/>
      <c r="CP103" s="92" t="str">
        <f t="shared" si="92"/>
        <v>Security</v>
      </c>
      <c r="CQ103" s="83"/>
      <c r="CR103" s="84">
        <f t="shared" si="66"/>
        <v>-227402.76</v>
      </c>
      <c r="CS103" s="84">
        <f t="shared" si="66"/>
        <v>-12602.760000000002</v>
      </c>
      <c r="CT103" s="85">
        <f t="shared" si="66"/>
        <v>503</v>
      </c>
      <c r="CU103" s="86">
        <f t="shared" si="66"/>
        <v>-1520</v>
      </c>
      <c r="CV103" s="86">
        <f t="shared" si="66"/>
        <v>-11585.76</v>
      </c>
      <c r="CW103" s="86">
        <f t="shared" si="94"/>
        <v>-23200</v>
      </c>
      <c r="CX103" s="86">
        <f t="shared" si="94"/>
        <v>-23200</v>
      </c>
      <c r="CY103" s="86">
        <f t="shared" si="94"/>
        <v>-23200</v>
      </c>
      <c r="CZ103" s="86">
        <f t="shared" si="94"/>
        <v>-23900</v>
      </c>
      <c r="DA103" s="86">
        <f t="shared" si="94"/>
        <v>-23900</v>
      </c>
      <c r="DB103" s="86">
        <f t="shared" si="94"/>
        <v>-24200</v>
      </c>
      <c r="DC103" s="86">
        <f t="shared" si="94"/>
        <v>-24500</v>
      </c>
      <c r="DD103" s="86">
        <f t="shared" si="94"/>
        <v>-24200</v>
      </c>
      <c r="DE103" s="87">
        <f t="shared" si="94"/>
        <v>-24500</v>
      </c>
      <c r="DG103" s="81"/>
      <c r="DH103" s="92" t="str">
        <f t="shared" si="93"/>
        <v>Security</v>
      </c>
      <c r="DI103" s="83"/>
      <c r="DJ103" s="88">
        <f t="shared" si="98"/>
        <v>0.20125479452054795</v>
      </c>
      <c r="DK103" s="88">
        <f t="shared" si="98"/>
        <v>0.81970300429184551</v>
      </c>
      <c r="DL103" s="89">
        <f t="shared" si="98"/>
        <v>1.0214042553191489</v>
      </c>
      <c r="DM103" s="90">
        <f t="shared" si="98"/>
        <v>0.93448275862068964</v>
      </c>
      <c r="DN103" s="90">
        <f t="shared" si="98"/>
        <v>0.50061379310344822</v>
      </c>
      <c r="DO103" s="90">
        <f t="shared" si="98"/>
        <v>0</v>
      </c>
      <c r="DP103" s="90">
        <f t="shared" si="98"/>
        <v>0</v>
      </c>
      <c r="DQ103" s="90">
        <f t="shared" si="98"/>
        <v>0</v>
      </c>
      <c r="DR103" s="90">
        <f t="shared" si="98"/>
        <v>0</v>
      </c>
      <c r="DS103" s="90">
        <f t="shared" si="98"/>
        <v>0</v>
      </c>
      <c r="DT103" s="90">
        <f t="shared" si="98"/>
        <v>0</v>
      </c>
      <c r="DU103" s="90">
        <f t="shared" si="98"/>
        <v>0</v>
      </c>
      <c r="DV103" s="90">
        <f t="shared" si="98"/>
        <v>0</v>
      </c>
      <c r="DW103" s="91">
        <f t="shared" si="98"/>
        <v>0</v>
      </c>
      <c r="DY103" s="180">
        <f t="shared" si="95"/>
        <v>4</v>
      </c>
      <c r="DZ103" s="180" t="str">
        <f t="shared" si="96"/>
        <v>Security</v>
      </c>
      <c r="EA103" s="181">
        <f t="shared" si="97"/>
        <v>11585.76</v>
      </c>
    </row>
    <row r="104" spans="2:131" ht="11.85" customHeight="1" x14ac:dyDescent="0.15">
      <c r="B104" s="81"/>
      <c r="C104" s="92" t="s">
        <v>171</v>
      </c>
      <c r="D104" s="83"/>
      <c r="E104" s="84">
        <f t="shared" si="67"/>
        <v>0</v>
      </c>
      <c r="F104" s="84">
        <f t="shared" si="68"/>
        <v>0</v>
      </c>
      <c r="G104" s="85">
        <f>SUM('⑴ IS(Subtotal-Dert.)'!G104,'⑵ IS(Subtotal-Undis.)'!G104)</f>
        <v>0</v>
      </c>
      <c r="H104" s="86">
        <f>SUM('⑴ IS(Subtotal-Dert.)'!H104,'⑵ IS(Subtotal-Undis.)'!H104)</f>
        <v>0</v>
      </c>
      <c r="I104" s="86">
        <f>SUM('⑴ IS(Subtotal-Dert.)'!I104,'⑵ IS(Subtotal-Undis.)'!I104)</f>
        <v>0</v>
      </c>
      <c r="J104" s="86">
        <f>SUM('⑴ IS(Subtotal-Dert.)'!J104,'⑵ IS(Subtotal-Undis.)'!J104)</f>
        <v>0</v>
      </c>
      <c r="K104" s="86">
        <f>SUM('⑴ IS(Subtotal-Dert.)'!K104,'⑵ IS(Subtotal-Undis.)'!K104)</f>
        <v>0</v>
      </c>
      <c r="L104" s="86">
        <f>SUM('⑴ IS(Subtotal-Dert.)'!L104,'⑵ IS(Subtotal-Undis.)'!L104)</f>
        <v>0</v>
      </c>
      <c r="M104" s="86">
        <f>SUM('⑴ IS(Subtotal-Dert.)'!M104,'⑵ IS(Subtotal-Undis.)'!M104)</f>
        <v>0</v>
      </c>
      <c r="N104" s="86">
        <f>SUM('⑴ IS(Subtotal-Dert.)'!N104,'⑵ IS(Subtotal-Undis.)'!N104)</f>
        <v>0</v>
      </c>
      <c r="O104" s="86">
        <f>SUM('⑴ IS(Subtotal-Dert.)'!O104,'⑵ IS(Subtotal-Undis.)'!O104)</f>
        <v>0</v>
      </c>
      <c r="P104" s="86">
        <f>SUM('⑴ IS(Subtotal-Dert.)'!P104,'⑵ IS(Subtotal-Undis.)'!P104)</f>
        <v>0</v>
      </c>
      <c r="Q104" s="86">
        <f>SUM('⑴ IS(Subtotal-Dert.)'!Q104,'⑵ IS(Subtotal-Undis.)'!Q104)</f>
        <v>0</v>
      </c>
      <c r="R104" s="87">
        <f>SUM('⑴ IS(Subtotal-Dert.)'!R104,'⑵ IS(Subtotal-Undis.)'!R104)</f>
        <v>0</v>
      </c>
      <c r="T104" s="81"/>
      <c r="U104" s="92" t="str">
        <f t="shared" si="88"/>
        <v>Signs &amp; Poster</v>
      </c>
      <c r="V104" s="83"/>
      <c r="W104" s="84">
        <f t="shared" si="69"/>
        <v>1100</v>
      </c>
      <c r="X104" s="84">
        <f t="shared" si="70"/>
        <v>600</v>
      </c>
      <c r="Y104" s="85">
        <f>SUM('⑴ IS(Subtotal-Dert.)'!Y104,'⑵ IS(Subtotal-Undis.)'!Y104)</f>
        <v>600</v>
      </c>
      <c r="Z104" s="86">
        <f>SUM('⑴ IS(Subtotal-Dert.)'!Z104,'⑵ IS(Subtotal-Undis.)'!Z104)</f>
        <v>0</v>
      </c>
      <c r="AA104" s="86">
        <f>SUM('⑴ IS(Subtotal-Dert.)'!AA104,'⑵ IS(Subtotal-Undis.)'!AA104)</f>
        <v>0</v>
      </c>
      <c r="AB104" s="86">
        <f>SUM('⑴ IS(Subtotal-Dert.)'!AB104,'⑵ IS(Subtotal-Undis.)'!AB104)</f>
        <v>0</v>
      </c>
      <c r="AC104" s="86">
        <f>SUM('⑴ IS(Subtotal-Dert.)'!AC104,'⑵ IS(Subtotal-Undis.)'!AC104)</f>
        <v>0</v>
      </c>
      <c r="AD104" s="86">
        <f>SUM('⑴ IS(Subtotal-Dert.)'!AD104,'⑵ IS(Subtotal-Undis.)'!AD104)</f>
        <v>0</v>
      </c>
      <c r="AE104" s="86">
        <f>SUM('⑴ IS(Subtotal-Dert.)'!AE104,'⑵ IS(Subtotal-Undis.)'!AE104)</f>
        <v>500</v>
      </c>
      <c r="AF104" s="86">
        <f>SUM('⑴ IS(Subtotal-Dert.)'!AF104,'⑵ IS(Subtotal-Undis.)'!AF104)</f>
        <v>0</v>
      </c>
      <c r="AG104" s="86">
        <f>SUM('⑴ IS(Subtotal-Dert.)'!AG104,'⑵ IS(Subtotal-Undis.)'!AG104)</f>
        <v>0</v>
      </c>
      <c r="AH104" s="86">
        <f>SUM('⑴ IS(Subtotal-Dert.)'!AH104,'⑵ IS(Subtotal-Undis.)'!AH104)</f>
        <v>0</v>
      </c>
      <c r="AI104" s="86">
        <f>SUM('⑴ IS(Subtotal-Dert.)'!AI104,'⑵ IS(Subtotal-Undis.)'!AI104)</f>
        <v>0</v>
      </c>
      <c r="AJ104" s="87">
        <f>SUM('⑴ IS(Subtotal-Dert.)'!AJ104,'⑵ IS(Subtotal-Undis.)'!AJ104)</f>
        <v>0</v>
      </c>
      <c r="AL104" s="81"/>
      <c r="AM104" s="92" t="str">
        <f t="shared" si="89"/>
        <v>Signs &amp; Poster</v>
      </c>
      <c r="AN104" s="83"/>
      <c r="AO104" s="84">
        <f t="shared" si="71"/>
        <v>0</v>
      </c>
      <c r="AP104" s="84">
        <f t="shared" si="72"/>
        <v>0</v>
      </c>
      <c r="AQ104" s="85">
        <f>SUM('⑴ IS(Subtotal-Dert.)'!AQ104,'⑵ IS(Subtotal-Undis.)'!AQ104)</f>
        <v>0</v>
      </c>
      <c r="AR104" s="86">
        <f>SUM('⑴ IS(Subtotal-Dert.)'!AR104,'⑵ IS(Subtotal-Undis.)'!AR104)</f>
        <v>0</v>
      </c>
      <c r="AS104" s="86">
        <f>SUM('⑴ IS(Subtotal-Dert.)'!AS104,'⑵ IS(Subtotal-Undis.)'!AS104)</f>
        <v>0</v>
      </c>
      <c r="AT104" s="86">
        <f>SUM('⑴ IS(Subtotal-Dert.)'!AT104,'⑵ IS(Subtotal-Undis.)'!AT104)</f>
        <v>0</v>
      </c>
      <c r="AU104" s="86">
        <f>SUM('⑴ IS(Subtotal-Dert.)'!AU104,'⑵ IS(Subtotal-Undis.)'!AU104)</f>
        <v>0</v>
      </c>
      <c r="AV104" s="86">
        <f>SUM('⑴ IS(Subtotal-Dert.)'!AV104,'⑵ IS(Subtotal-Undis.)'!AV104)</f>
        <v>0</v>
      </c>
      <c r="AW104" s="86">
        <f>SUM('⑴ IS(Subtotal-Dert.)'!AW104,'⑵ IS(Subtotal-Undis.)'!AW104)</f>
        <v>0</v>
      </c>
      <c r="AX104" s="86">
        <f>SUM('⑴ IS(Subtotal-Dert.)'!AX104,'⑵ IS(Subtotal-Undis.)'!AX104)</f>
        <v>0</v>
      </c>
      <c r="AY104" s="86">
        <f>SUM('⑴ IS(Subtotal-Dert.)'!AY104,'⑵ IS(Subtotal-Undis.)'!AY104)</f>
        <v>0</v>
      </c>
      <c r="AZ104" s="86">
        <f>SUM('⑴ IS(Subtotal-Dert.)'!AZ104,'⑵ IS(Subtotal-Undis.)'!AZ104)</f>
        <v>0</v>
      </c>
      <c r="BA104" s="86">
        <f>SUM('⑴ IS(Subtotal-Dert.)'!BA104,'⑵ IS(Subtotal-Undis.)'!BA104)</f>
        <v>0</v>
      </c>
      <c r="BB104" s="87">
        <f>SUM('⑴ IS(Subtotal-Dert.)'!BB104,'⑵ IS(Subtotal-Undis.)'!BB104)</f>
        <v>0</v>
      </c>
      <c r="BD104" s="81"/>
      <c r="BE104" s="92" t="str">
        <f t="shared" si="90"/>
        <v>Signs &amp; Poster</v>
      </c>
      <c r="BF104" s="83"/>
      <c r="BG104" s="84">
        <f t="shared" si="73"/>
        <v>416.1</v>
      </c>
      <c r="BH104" s="84">
        <f t="shared" si="74"/>
        <v>147</v>
      </c>
      <c r="BI104" s="85">
        <f>SUM('⑴ IS(Subtotal-Dert.)'!BI104,'⑵ IS(Subtotal-Undis.)'!BI104)</f>
        <v>0</v>
      </c>
      <c r="BJ104" s="86">
        <f>SUM('⑴ IS(Subtotal-Dert.)'!BJ104,'⑵ IS(Subtotal-Undis.)'!BJ104)</f>
        <v>0</v>
      </c>
      <c r="BK104" s="86">
        <f>SUM('⑴ IS(Subtotal-Dert.)'!BK104,'⑵ IS(Subtotal-Undis.)'!BK104)</f>
        <v>147</v>
      </c>
      <c r="BL104" s="86">
        <f>SUM('⑴ IS(Subtotal-Dert.)'!BL104,'⑵ IS(Subtotal-Undis.)'!BL104)</f>
        <v>0</v>
      </c>
      <c r="BM104" s="86">
        <f>SUM('⑴ IS(Subtotal-Dert.)'!BM104,'⑵ IS(Subtotal-Undis.)'!BM104)</f>
        <v>0</v>
      </c>
      <c r="BN104" s="86">
        <f>SUM('⑴ IS(Subtotal-Dert.)'!BN104,'⑵ IS(Subtotal-Undis.)'!BN104)</f>
        <v>0</v>
      </c>
      <c r="BO104" s="86">
        <f>SUM('⑴ IS(Subtotal-Dert.)'!BO104,'⑵ IS(Subtotal-Undis.)'!BO104)</f>
        <v>0</v>
      </c>
      <c r="BP104" s="86">
        <f>SUM('⑴ IS(Subtotal-Dert.)'!BP104,'⑵ IS(Subtotal-Undis.)'!BP104)</f>
        <v>0</v>
      </c>
      <c r="BQ104" s="86">
        <f>SUM('⑴ IS(Subtotal-Dert.)'!BQ104,'⑵ IS(Subtotal-Undis.)'!BQ104)</f>
        <v>0</v>
      </c>
      <c r="BR104" s="86">
        <f>SUM('⑴ IS(Subtotal-Dert.)'!BR104,'⑵ IS(Subtotal-Undis.)'!BR104)</f>
        <v>0</v>
      </c>
      <c r="BS104" s="86">
        <f>SUM('⑴ IS(Subtotal-Dert.)'!BS104,'⑵ IS(Subtotal-Undis.)'!BS104)</f>
        <v>0</v>
      </c>
      <c r="BT104" s="87">
        <f>SUM('⑴ IS(Subtotal-Dert.)'!BT104,'⑵ IS(Subtotal-Undis.)'!BT104)</f>
        <v>269.10000000000002</v>
      </c>
      <c r="BV104" s="81"/>
      <c r="BW104" s="92" t="str">
        <f t="shared" si="91"/>
        <v>Signs &amp; Poster</v>
      </c>
      <c r="BX104" s="83"/>
      <c r="BY104" s="84">
        <f t="shared" si="16"/>
        <v>0</v>
      </c>
      <c r="BZ104" s="85">
        <f t="shared" si="75"/>
        <v>0</v>
      </c>
      <c r="CA104" s="86">
        <f t="shared" si="76"/>
        <v>0</v>
      </c>
      <c r="CB104" s="86">
        <f t="shared" si="77"/>
        <v>0</v>
      </c>
      <c r="CC104" s="86">
        <f t="shared" si="78"/>
        <v>0</v>
      </c>
      <c r="CD104" s="84">
        <f t="shared" si="4"/>
        <v>1100</v>
      </c>
      <c r="CE104" s="85">
        <f t="shared" si="79"/>
        <v>600</v>
      </c>
      <c r="CF104" s="86">
        <f t="shared" si="80"/>
        <v>0</v>
      </c>
      <c r="CG104" s="86">
        <f t="shared" si="81"/>
        <v>500</v>
      </c>
      <c r="CH104" s="86">
        <f t="shared" si="82"/>
        <v>0</v>
      </c>
      <c r="CI104" s="84">
        <f t="shared" si="5"/>
        <v>0</v>
      </c>
      <c r="CJ104" s="85">
        <f t="shared" si="83"/>
        <v>0</v>
      </c>
      <c r="CK104" s="86">
        <f t="shared" si="84"/>
        <v>0</v>
      </c>
      <c r="CL104" s="86">
        <f t="shared" si="85"/>
        <v>0</v>
      </c>
      <c r="CM104" s="87">
        <f t="shared" si="86"/>
        <v>0</v>
      </c>
      <c r="CO104" s="81"/>
      <c r="CP104" s="92" t="str">
        <f t="shared" si="92"/>
        <v>Signs &amp; Poster</v>
      </c>
      <c r="CQ104" s="83"/>
      <c r="CR104" s="84">
        <f t="shared" si="66"/>
        <v>-1100</v>
      </c>
      <c r="CS104" s="84">
        <f t="shared" si="66"/>
        <v>-600</v>
      </c>
      <c r="CT104" s="85">
        <f t="shared" si="66"/>
        <v>-600</v>
      </c>
      <c r="CU104" s="86">
        <f t="shared" si="66"/>
        <v>0</v>
      </c>
      <c r="CV104" s="86">
        <f t="shared" si="66"/>
        <v>0</v>
      </c>
      <c r="CW104" s="86">
        <f t="shared" si="94"/>
        <v>0</v>
      </c>
      <c r="CX104" s="86">
        <f t="shared" si="94"/>
        <v>0</v>
      </c>
      <c r="CY104" s="86">
        <f t="shared" si="94"/>
        <v>0</v>
      </c>
      <c r="CZ104" s="86">
        <f t="shared" si="94"/>
        <v>-500</v>
      </c>
      <c r="DA104" s="86">
        <f t="shared" si="94"/>
        <v>0</v>
      </c>
      <c r="DB104" s="86">
        <f t="shared" si="94"/>
        <v>0</v>
      </c>
      <c r="DC104" s="86">
        <f t="shared" si="94"/>
        <v>0</v>
      </c>
      <c r="DD104" s="86">
        <f t="shared" si="94"/>
        <v>0</v>
      </c>
      <c r="DE104" s="87">
        <f t="shared" si="94"/>
        <v>0</v>
      </c>
      <c r="DG104" s="81"/>
      <c r="DH104" s="92" t="str">
        <f t="shared" si="93"/>
        <v>Signs &amp; Poster</v>
      </c>
      <c r="DI104" s="83"/>
      <c r="DJ104" s="88">
        <f t="shared" si="98"/>
        <v>0</v>
      </c>
      <c r="DK104" s="88">
        <f t="shared" si="98"/>
        <v>0</v>
      </c>
      <c r="DL104" s="89">
        <f t="shared" si="98"/>
        <v>0</v>
      </c>
      <c r="DM104" s="90" t="str">
        <f t="shared" si="98"/>
        <v/>
      </c>
      <c r="DN104" s="90" t="str">
        <f t="shared" si="98"/>
        <v/>
      </c>
      <c r="DO104" s="90" t="str">
        <f t="shared" si="98"/>
        <v/>
      </c>
      <c r="DP104" s="90" t="str">
        <f t="shared" si="98"/>
        <v/>
      </c>
      <c r="DQ104" s="90" t="str">
        <f t="shared" si="98"/>
        <v/>
      </c>
      <c r="DR104" s="90">
        <f t="shared" si="98"/>
        <v>0</v>
      </c>
      <c r="DS104" s="90" t="str">
        <f t="shared" si="98"/>
        <v/>
      </c>
      <c r="DT104" s="90" t="str">
        <f t="shared" si="98"/>
        <v/>
      </c>
      <c r="DU104" s="90" t="str">
        <f t="shared" si="98"/>
        <v/>
      </c>
      <c r="DV104" s="90" t="str">
        <f t="shared" si="98"/>
        <v/>
      </c>
      <c r="DW104" s="91" t="str">
        <f t="shared" si="98"/>
        <v/>
      </c>
      <c r="DY104" s="180">
        <f t="shared" si="95"/>
        <v>56</v>
      </c>
      <c r="DZ104" s="180" t="str">
        <f t="shared" si="96"/>
        <v>Signs &amp; Poster</v>
      </c>
      <c r="EA104" s="181">
        <f t="shared" si="97"/>
        <v>0</v>
      </c>
    </row>
    <row r="105" spans="2:131" ht="11.85" customHeight="1" x14ac:dyDescent="0.15">
      <c r="B105" s="81"/>
      <c r="C105" s="92" t="s">
        <v>172</v>
      </c>
      <c r="D105" s="83"/>
      <c r="E105" s="84">
        <f t="shared" si="67"/>
        <v>0</v>
      </c>
      <c r="F105" s="84">
        <f t="shared" si="68"/>
        <v>0</v>
      </c>
      <c r="G105" s="85">
        <f>SUM('⑴ IS(Subtotal-Dert.)'!G105,'⑵ IS(Subtotal-Undis.)'!G105)</f>
        <v>0</v>
      </c>
      <c r="H105" s="86">
        <f>SUM('⑴ IS(Subtotal-Dert.)'!H105,'⑵ IS(Subtotal-Undis.)'!H105)</f>
        <v>0</v>
      </c>
      <c r="I105" s="86">
        <f>SUM('⑴ IS(Subtotal-Dert.)'!I105,'⑵ IS(Subtotal-Undis.)'!I105)</f>
        <v>0</v>
      </c>
      <c r="J105" s="86">
        <f>SUM('⑴ IS(Subtotal-Dert.)'!J105,'⑵ IS(Subtotal-Undis.)'!J105)</f>
        <v>0</v>
      </c>
      <c r="K105" s="86">
        <f>SUM('⑴ IS(Subtotal-Dert.)'!K105,'⑵ IS(Subtotal-Undis.)'!K105)</f>
        <v>0</v>
      </c>
      <c r="L105" s="86">
        <f>SUM('⑴ IS(Subtotal-Dert.)'!L105,'⑵ IS(Subtotal-Undis.)'!L105)</f>
        <v>0</v>
      </c>
      <c r="M105" s="86">
        <f>SUM('⑴ IS(Subtotal-Dert.)'!M105,'⑵ IS(Subtotal-Undis.)'!M105)</f>
        <v>0</v>
      </c>
      <c r="N105" s="86">
        <f>SUM('⑴ IS(Subtotal-Dert.)'!N105,'⑵ IS(Subtotal-Undis.)'!N105)</f>
        <v>0</v>
      </c>
      <c r="O105" s="86">
        <f>SUM('⑴ IS(Subtotal-Dert.)'!O105,'⑵ IS(Subtotal-Undis.)'!O105)</f>
        <v>0</v>
      </c>
      <c r="P105" s="86">
        <f>SUM('⑴ IS(Subtotal-Dert.)'!P105,'⑵ IS(Subtotal-Undis.)'!P105)</f>
        <v>0</v>
      </c>
      <c r="Q105" s="86">
        <f>SUM('⑴ IS(Subtotal-Dert.)'!Q105,'⑵ IS(Subtotal-Undis.)'!Q105)</f>
        <v>0</v>
      </c>
      <c r="R105" s="87">
        <f>SUM('⑴ IS(Subtotal-Dert.)'!R105,'⑵ IS(Subtotal-Undis.)'!R105)</f>
        <v>0</v>
      </c>
      <c r="T105" s="81"/>
      <c r="U105" s="92" t="str">
        <f t="shared" si="88"/>
        <v>Silverware</v>
      </c>
      <c r="V105" s="83"/>
      <c r="W105" s="84">
        <f t="shared" si="69"/>
        <v>300</v>
      </c>
      <c r="X105" s="84">
        <f t="shared" si="70"/>
        <v>0</v>
      </c>
      <c r="Y105" s="85">
        <f>SUM('⑴ IS(Subtotal-Dert.)'!Y105,'⑵ IS(Subtotal-Undis.)'!Y105)</f>
        <v>0</v>
      </c>
      <c r="Z105" s="86">
        <f>SUM('⑴ IS(Subtotal-Dert.)'!Z105,'⑵ IS(Subtotal-Undis.)'!Z105)</f>
        <v>0</v>
      </c>
      <c r="AA105" s="86">
        <f>SUM('⑴ IS(Subtotal-Dert.)'!AA105,'⑵ IS(Subtotal-Undis.)'!AA105)</f>
        <v>0</v>
      </c>
      <c r="AB105" s="86">
        <f>SUM('⑴ IS(Subtotal-Dert.)'!AB105,'⑵ IS(Subtotal-Undis.)'!AB105)</f>
        <v>0</v>
      </c>
      <c r="AC105" s="86">
        <f>SUM('⑴ IS(Subtotal-Dert.)'!AC105,'⑵ IS(Subtotal-Undis.)'!AC105)</f>
        <v>0</v>
      </c>
      <c r="AD105" s="86">
        <f>SUM('⑴ IS(Subtotal-Dert.)'!AD105,'⑵ IS(Subtotal-Undis.)'!AD105)</f>
        <v>150</v>
      </c>
      <c r="AE105" s="86">
        <f>SUM('⑴ IS(Subtotal-Dert.)'!AE105,'⑵ IS(Subtotal-Undis.)'!AE105)</f>
        <v>0</v>
      </c>
      <c r="AF105" s="86">
        <f>SUM('⑴ IS(Subtotal-Dert.)'!AF105,'⑵ IS(Subtotal-Undis.)'!AF105)</f>
        <v>0</v>
      </c>
      <c r="AG105" s="86">
        <f>SUM('⑴ IS(Subtotal-Dert.)'!AG105,'⑵ IS(Subtotal-Undis.)'!AG105)</f>
        <v>0</v>
      </c>
      <c r="AH105" s="86">
        <f>SUM('⑴ IS(Subtotal-Dert.)'!AH105,'⑵ IS(Subtotal-Undis.)'!AH105)</f>
        <v>0</v>
      </c>
      <c r="AI105" s="86">
        <f>SUM('⑴ IS(Subtotal-Dert.)'!AI105,'⑵ IS(Subtotal-Undis.)'!AI105)</f>
        <v>0</v>
      </c>
      <c r="AJ105" s="87">
        <f>SUM('⑴ IS(Subtotal-Dert.)'!AJ105,'⑵ IS(Subtotal-Undis.)'!AJ105)</f>
        <v>150</v>
      </c>
      <c r="AL105" s="81"/>
      <c r="AM105" s="92" t="str">
        <f t="shared" si="89"/>
        <v>Silverware</v>
      </c>
      <c r="AN105" s="83"/>
      <c r="AO105" s="84">
        <f t="shared" si="71"/>
        <v>0</v>
      </c>
      <c r="AP105" s="84">
        <f t="shared" si="72"/>
        <v>0</v>
      </c>
      <c r="AQ105" s="85">
        <f>SUM('⑴ IS(Subtotal-Dert.)'!AQ105,'⑵ IS(Subtotal-Undis.)'!AQ105)</f>
        <v>0</v>
      </c>
      <c r="AR105" s="86">
        <f>SUM('⑴ IS(Subtotal-Dert.)'!AR105,'⑵ IS(Subtotal-Undis.)'!AR105)</f>
        <v>0</v>
      </c>
      <c r="AS105" s="86">
        <f>SUM('⑴ IS(Subtotal-Dert.)'!AS105,'⑵ IS(Subtotal-Undis.)'!AS105)</f>
        <v>0</v>
      </c>
      <c r="AT105" s="86">
        <f>SUM('⑴ IS(Subtotal-Dert.)'!AT105,'⑵ IS(Subtotal-Undis.)'!AT105)</f>
        <v>0</v>
      </c>
      <c r="AU105" s="86">
        <f>SUM('⑴ IS(Subtotal-Dert.)'!AU105,'⑵ IS(Subtotal-Undis.)'!AU105)</f>
        <v>0</v>
      </c>
      <c r="AV105" s="86">
        <f>SUM('⑴ IS(Subtotal-Dert.)'!AV105,'⑵ IS(Subtotal-Undis.)'!AV105)</f>
        <v>0</v>
      </c>
      <c r="AW105" s="86">
        <f>SUM('⑴ IS(Subtotal-Dert.)'!AW105,'⑵ IS(Subtotal-Undis.)'!AW105)</f>
        <v>0</v>
      </c>
      <c r="AX105" s="86">
        <f>SUM('⑴ IS(Subtotal-Dert.)'!AX105,'⑵ IS(Subtotal-Undis.)'!AX105)</f>
        <v>0</v>
      </c>
      <c r="AY105" s="86">
        <f>SUM('⑴ IS(Subtotal-Dert.)'!AY105,'⑵ IS(Subtotal-Undis.)'!AY105)</f>
        <v>0</v>
      </c>
      <c r="AZ105" s="86">
        <f>SUM('⑴ IS(Subtotal-Dert.)'!AZ105,'⑵ IS(Subtotal-Undis.)'!AZ105)</f>
        <v>0</v>
      </c>
      <c r="BA105" s="86">
        <f>SUM('⑴ IS(Subtotal-Dert.)'!BA105,'⑵ IS(Subtotal-Undis.)'!BA105)</f>
        <v>0</v>
      </c>
      <c r="BB105" s="87">
        <f>SUM('⑴ IS(Subtotal-Dert.)'!BB105,'⑵ IS(Subtotal-Undis.)'!BB105)</f>
        <v>0</v>
      </c>
      <c r="BD105" s="81"/>
      <c r="BE105" s="92" t="str">
        <f t="shared" si="90"/>
        <v>Silverware</v>
      </c>
      <c r="BF105" s="83"/>
      <c r="BG105" s="84">
        <f t="shared" si="73"/>
        <v>748</v>
      </c>
      <c r="BH105" s="84">
        <f t="shared" si="74"/>
        <v>0</v>
      </c>
      <c r="BI105" s="85">
        <f>SUM('⑴ IS(Subtotal-Dert.)'!BI105,'⑵ IS(Subtotal-Undis.)'!BI105)</f>
        <v>0</v>
      </c>
      <c r="BJ105" s="86">
        <f>SUM('⑴ IS(Subtotal-Dert.)'!BJ105,'⑵ IS(Subtotal-Undis.)'!BJ105)</f>
        <v>0</v>
      </c>
      <c r="BK105" s="86">
        <f>SUM('⑴ IS(Subtotal-Dert.)'!BK105,'⑵ IS(Subtotal-Undis.)'!BK105)</f>
        <v>0</v>
      </c>
      <c r="BL105" s="86">
        <f>SUM('⑴ IS(Subtotal-Dert.)'!BL105,'⑵ IS(Subtotal-Undis.)'!BL105)</f>
        <v>0</v>
      </c>
      <c r="BM105" s="86">
        <f>SUM('⑴ IS(Subtotal-Dert.)'!BM105,'⑵ IS(Subtotal-Undis.)'!BM105)</f>
        <v>0</v>
      </c>
      <c r="BN105" s="86">
        <f>SUM('⑴ IS(Subtotal-Dert.)'!BN105,'⑵ IS(Subtotal-Undis.)'!BN105)</f>
        <v>0</v>
      </c>
      <c r="BO105" s="86">
        <f>SUM('⑴ IS(Subtotal-Dert.)'!BO105,'⑵ IS(Subtotal-Undis.)'!BO105)</f>
        <v>0</v>
      </c>
      <c r="BP105" s="86">
        <f>SUM('⑴ IS(Subtotal-Dert.)'!BP105,'⑵ IS(Subtotal-Undis.)'!BP105)</f>
        <v>0</v>
      </c>
      <c r="BQ105" s="86">
        <f>SUM('⑴ IS(Subtotal-Dert.)'!BQ105,'⑵ IS(Subtotal-Undis.)'!BQ105)</f>
        <v>0</v>
      </c>
      <c r="BR105" s="86">
        <f>SUM('⑴ IS(Subtotal-Dert.)'!BR105,'⑵ IS(Subtotal-Undis.)'!BR105)</f>
        <v>748</v>
      </c>
      <c r="BS105" s="86">
        <f>SUM('⑴ IS(Subtotal-Dert.)'!BS105,'⑵ IS(Subtotal-Undis.)'!BS105)</f>
        <v>0</v>
      </c>
      <c r="BT105" s="87">
        <f>SUM('⑴ IS(Subtotal-Dert.)'!BT105,'⑵ IS(Subtotal-Undis.)'!BT105)</f>
        <v>0</v>
      </c>
      <c r="BV105" s="81"/>
      <c r="BW105" s="92" t="str">
        <f t="shared" si="91"/>
        <v>Silverware</v>
      </c>
      <c r="BX105" s="83"/>
      <c r="BY105" s="84">
        <f t="shared" si="16"/>
        <v>0</v>
      </c>
      <c r="BZ105" s="85">
        <f t="shared" si="75"/>
        <v>0</v>
      </c>
      <c r="CA105" s="86">
        <f t="shared" si="76"/>
        <v>0</v>
      </c>
      <c r="CB105" s="86">
        <f t="shared" si="77"/>
        <v>0</v>
      </c>
      <c r="CC105" s="86">
        <f t="shared" si="78"/>
        <v>0</v>
      </c>
      <c r="CD105" s="84">
        <f t="shared" si="4"/>
        <v>300</v>
      </c>
      <c r="CE105" s="85">
        <f t="shared" si="79"/>
        <v>0</v>
      </c>
      <c r="CF105" s="86">
        <f t="shared" si="80"/>
        <v>150</v>
      </c>
      <c r="CG105" s="86">
        <f t="shared" si="81"/>
        <v>0</v>
      </c>
      <c r="CH105" s="86">
        <f t="shared" si="82"/>
        <v>150</v>
      </c>
      <c r="CI105" s="84">
        <f t="shared" si="5"/>
        <v>0</v>
      </c>
      <c r="CJ105" s="85">
        <f t="shared" si="83"/>
        <v>0</v>
      </c>
      <c r="CK105" s="86">
        <f t="shared" si="84"/>
        <v>0</v>
      </c>
      <c r="CL105" s="86">
        <f t="shared" si="85"/>
        <v>0</v>
      </c>
      <c r="CM105" s="87">
        <f t="shared" si="86"/>
        <v>0</v>
      </c>
      <c r="CO105" s="81"/>
      <c r="CP105" s="92" t="str">
        <f t="shared" si="92"/>
        <v>Silverware</v>
      </c>
      <c r="CQ105" s="83"/>
      <c r="CR105" s="84">
        <f t="shared" si="66"/>
        <v>-300</v>
      </c>
      <c r="CS105" s="84">
        <f t="shared" si="66"/>
        <v>0</v>
      </c>
      <c r="CT105" s="85">
        <f t="shared" si="66"/>
        <v>0</v>
      </c>
      <c r="CU105" s="86">
        <f t="shared" si="66"/>
        <v>0</v>
      </c>
      <c r="CV105" s="86">
        <f t="shared" si="66"/>
        <v>0</v>
      </c>
      <c r="CW105" s="86">
        <f t="shared" si="94"/>
        <v>0</v>
      </c>
      <c r="CX105" s="86">
        <f t="shared" si="94"/>
        <v>0</v>
      </c>
      <c r="CY105" s="86">
        <f t="shared" si="94"/>
        <v>-150</v>
      </c>
      <c r="CZ105" s="86">
        <f t="shared" si="94"/>
        <v>0</v>
      </c>
      <c r="DA105" s="86">
        <f t="shared" si="94"/>
        <v>0</v>
      </c>
      <c r="DB105" s="86">
        <f t="shared" si="94"/>
        <v>0</v>
      </c>
      <c r="DC105" s="86">
        <f t="shared" si="94"/>
        <v>0</v>
      </c>
      <c r="DD105" s="86">
        <f t="shared" si="94"/>
        <v>0</v>
      </c>
      <c r="DE105" s="87">
        <f t="shared" si="94"/>
        <v>-150</v>
      </c>
      <c r="DG105" s="81"/>
      <c r="DH105" s="92" t="str">
        <f t="shared" si="93"/>
        <v>Silverware</v>
      </c>
      <c r="DI105" s="83"/>
      <c r="DJ105" s="88">
        <f t="shared" si="98"/>
        <v>0</v>
      </c>
      <c r="DK105" s="88" t="str">
        <f t="shared" si="98"/>
        <v/>
      </c>
      <c r="DL105" s="89" t="str">
        <f t="shared" si="98"/>
        <v/>
      </c>
      <c r="DM105" s="90" t="str">
        <f t="shared" si="98"/>
        <v/>
      </c>
      <c r="DN105" s="90" t="str">
        <f t="shared" si="98"/>
        <v/>
      </c>
      <c r="DO105" s="90" t="str">
        <f t="shared" si="98"/>
        <v/>
      </c>
      <c r="DP105" s="90" t="str">
        <f t="shared" si="98"/>
        <v/>
      </c>
      <c r="DQ105" s="90">
        <f t="shared" si="98"/>
        <v>0</v>
      </c>
      <c r="DR105" s="90" t="str">
        <f t="shared" si="98"/>
        <v/>
      </c>
      <c r="DS105" s="90" t="str">
        <f t="shared" si="98"/>
        <v/>
      </c>
      <c r="DT105" s="90" t="str">
        <f t="shared" si="98"/>
        <v/>
      </c>
      <c r="DU105" s="90" t="str">
        <f t="shared" si="98"/>
        <v/>
      </c>
      <c r="DV105" s="90" t="str">
        <f t="shared" si="98"/>
        <v/>
      </c>
      <c r="DW105" s="91">
        <f t="shared" si="98"/>
        <v>0</v>
      </c>
      <c r="DY105" s="180">
        <f t="shared" si="95"/>
        <v>56</v>
      </c>
      <c r="DZ105" s="180" t="str">
        <f t="shared" si="96"/>
        <v>Silverware</v>
      </c>
      <c r="EA105" s="181">
        <f t="shared" si="97"/>
        <v>0</v>
      </c>
    </row>
    <row r="106" spans="2:131" ht="11.85" customHeight="1" x14ac:dyDescent="0.15">
      <c r="B106" s="81"/>
      <c r="C106" s="92" t="s">
        <v>173</v>
      </c>
      <c r="D106" s="83"/>
      <c r="E106" s="84">
        <f t="shared" si="67"/>
        <v>0</v>
      </c>
      <c r="F106" s="84">
        <f t="shared" si="68"/>
        <v>0</v>
      </c>
      <c r="G106" s="85">
        <f>SUM('⑴ IS(Subtotal-Dert.)'!G106,'⑵ IS(Subtotal-Undis.)'!G106)</f>
        <v>0</v>
      </c>
      <c r="H106" s="86">
        <f>SUM('⑴ IS(Subtotal-Dert.)'!H106,'⑵ IS(Subtotal-Undis.)'!H106)</f>
        <v>0</v>
      </c>
      <c r="I106" s="86">
        <f>SUM('⑴ IS(Subtotal-Dert.)'!I106,'⑵ IS(Subtotal-Undis.)'!I106)</f>
        <v>0</v>
      </c>
      <c r="J106" s="86">
        <f>SUM('⑴ IS(Subtotal-Dert.)'!J106,'⑵ IS(Subtotal-Undis.)'!J106)</f>
        <v>0</v>
      </c>
      <c r="K106" s="86">
        <f>SUM('⑴ IS(Subtotal-Dert.)'!K106,'⑵ IS(Subtotal-Undis.)'!K106)</f>
        <v>0</v>
      </c>
      <c r="L106" s="86">
        <f>SUM('⑴ IS(Subtotal-Dert.)'!L106,'⑵ IS(Subtotal-Undis.)'!L106)</f>
        <v>0</v>
      </c>
      <c r="M106" s="86">
        <f>SUM('⑴ IS(Subtotal-Dert.)'!M106,'⑵ IS(Subtotal-Undis.)'!M106)</f>
        <v>0</v>
      </c>
      <c r="N106" s="86">
        <f>SUM('⑴ IS(Subtotal-Dert.)'!N106,'⑵ IS(Subtotal-Undis.)'!N106)</f>
        <v>0</v>
      </c>
      <c r="O106" s="86">
        <f>SUM('⑴ IS(Subtotal-Dert.)'!O106,'⑵ IS(Subtotal-Undis.)'!O106)</f>
        <v>0</v>
      </c>
      <c r="P106" s="86">
        <f>SUM('⑴ IS(Subtotal-Dert.)'!P106,'⑵ IS(Subtotal-Undis.)'!P106)</f>
        <v>0</v>
      </c>
      <c r="Q106" s="86">
        <f>SUM('⑴ IS(Subtotal-Dert.)'!Q106,'⑵ IS(Subtotal-Undis.)'!Q106)</f>
        <v>0</v>
      </c>
      <c r="R106" s="87">
        <f>SUM('⑴ IS(Subtotal-Dert.)'!R106,'⑵ IS(Subtotal-Undis.)'!R106)</f>
        <v>0</v>
      </c>
      <c r="T106" s="81"/>
      <c r="U106" s="92" t="str">
        <f t="shared" si="88"/>
        <v>Storage Facility Rental</v>
      </c>
      <c r="V106" s="83"/>
      <c r="W106" s="84">
        <f t="shared" si="69"/>
        <v>0</v>
      </c>
      <c r="X106" s="84">
        <f t="shared" si="70"/>
        <v>0</v>
      </c>
      <c r="Y106" s="85">
        <f>SUM('⑴ IS(Subtotal-Dert.)'!Y106,'⑵ IS(Subtotal-Undis.)'!Y106)</f>
        <v>0</v>
      </c>
      <c r="Z106" s="86">
        <f>SUM('⑴ IS(Subtotal-Dert.)'!Z106,'⑵ IS(Subtotal-Undis.)'!Z106)</f>
        <v>0</v>
      </c>
      <c r="AA106" s="86">
        <f>SUM('⑴ IS(Subtotal-Dert.)'!AA106,'⑵ IS(Subtotal-Undis.)'!AA106)</f>
        <v>0</v>
      </c>
      <c r="AB106" s="86">
        <f>SUM('⑴ IS(Subtotal-Dert.)'!AB106,'⑵ IS(Subtotal-Undis.)'!AB106)</f>
        <v>0</v>
      </c>
      <c r="AC106" s="86">
        <f>SUM('⑴ IS(Subtotal-Dert.)'!AC106,'⑵ IS(Subtotal-Undis.)'!AC106)</f>
        <v>0</v>
      </c>
      <c r="AD106" s="86">
        <f>SUM('⑴ IS(Subtotal-Dert.)'!AD106,'⑵ IS(Subtotal-Undis.)'!AD106)</f>
        <v>0</v>
      </c>
      <c r="AE106" s="86">
        <f>SUM('⑴ IS(Subtotal-Dert.)'!AE106,'⑵ IS(Subtotal-Undis.)'!AE106)</f>
        <v>0</v>
      </c>
      <c r="AF106" s="86">
        <f>SUM('⑴ IS(Subtotal-Dert.)'!AF106,'⑵ IS(Subtotal-Undis.)'!AF106)</f>
        <v>0</v>
      </c>
      <c r="AG106" s="86">
        <f>SUM('⑴ IS(Subtotal-Dert.)'!AG106,'⑵ IS(Subtotal-Undis.)'!AG106)</f>
        <v>0</v>
      </c>
      <c r="AH106" s="86">
        <f>SUM('⑴ IS(Subtotal-Dert.)'!AH106,'⑵ IS(Subtotal-Undis.)'!AH106)</f>
        <v>0</v>
      </c>
      <c r="AI106" s="86">
        <f>SUM('⑴ IS(Subtotal-Dert.)'!AI106,'⑵ IS(Subtotal-Undis.)'!AI106)</f>
        <v>0</v>
      </c>
      <c r="AJ106" s="87">
        <f>SUM('⑴ IS(Subtotal-Dert.)'!AJ106,'⑵ IS(Subtotal-Undis.)'!AJ106)</f>
        <v>0</v>
      </c>
      <c r="AL106" s="81"/>
      <c r="AM106" s="92" t="str">
        <f t="shared" si="89"/>
        <v>Storage Facility Rental</v>
      </c>
      <c r="AN106" s="83"/>
      <c r="AO106" s="84">
        <f t="shared" si="71"/>
        <v>3592.3599999999997</v>
      </c>
      <c r="AP106" s="84">
        <f t="shared" si="72"/>
        <v>2983.3099999999995</v>
      </c>
      <c r="AQ106" s="85">
        <f>SUM('⑴ IS(Subtotal-Dert.)'!AQ106,'⑵ IS(Subtotal-Undis.)'!AQ106)</f>
        <v>1521.87</v>
      </c>
      <c r="AR106" s="86">
        <f>SUM('⑴ IS(Subtotal-Dert.)'!AR106,'⑵ IS(Subtotal-Undis.)'!AR106)</f>
        <v>852.39</v>
      </c>
      <c r="AS106" s="86">
        <f>SUM('⑴ IS(Subtotal-Dert.)'!AS106,'⑵ IS(Subtotal-Undis.)'!AS106)</f>
        <v>609.04999999999995</v>
      </c>
      <c r="AT106" s="86">
        <f>SUM('⑴ IS(Subtotal-Dert.)'!AT106,'⑵ IS(Subtotal-Undis.)'!AT106)</f>
        <v>609.04999999999995</v>
      </c>
      <c r="AU106" s="86">
        <f>SUM('⑴ IS(Subtotal-Dert.)'!AU106,'⑵ IS(Subtotal-Undis.)'!AU106)</f>
        <v>0</v>
      </c>
      <c r="AV106" s="86">
        <f>SUM('⑴ IS(Subtotal-Dert.)'!AV106,'⑵ IS(Subtotal-Undis.)'!AV106)</f>
        <v>0</v>
      </c>
      <c r="AW106" s="86">
        <f>SUM('⑴ IS(Subtotal-Dert.)'!AW106,'⑵ IS(Subtotal-Undis.)'!AW106)</f>
        <v>0</v>
      </c>
      <c r="AX106" s="86">
        <f>SUM('⑴ IS(Subtotal-Dert.)'!AX106,'⑵ IS(Subtotal-Undis.)'!AX106)</f>
        <v>0</v>
      </c>
      <c r="AY106" s="86">
        <f>SUM('⑴ IS(Subtotal-Dert.)'!AY106,'⑵ IS(Subtotal-Undis.)'!AY106)</f>
        <v>0</v>
      </c>
      <c r="AZ106" s="86">
        <f>SUM('⑴ IS(Subtotal-Dert.)'!AZ106,'⑵ IS(Subtotal-Undis.)'!AZ106)</f>
        <v>0</v>
      </c>
      <c r="BA106" s="86">
        <f>SUM('⑴ IS(Subtotal-Dert.)'!BA106,'⑵ IS(Subtotal-Undis.)'!BA106)</f>
        <v>0</v>
      </c>
      <c r="BB106" s="87">
        <f>SUM('⑴ IS(Subtotal-Dert.)'!BB106,'⑵ IS(Subtotal-Undis.)'!BB106)</f>
        <v>0</v>
      </c>
      <c r="BD106" s="81"/>
      <c r="BE106" s="92" t="str">
        <f t="shared" si="90"/>
        <v>Storage Facility Rental</v>
      </c>
      <c r="BF106" s="83"/>
      <c r="BG106" s="84">
        <f t="shared" si="73"/>
        <v>5881</v>
      </c>
      <c r="BH106" s="84">
        <f t="shared" si="74"/>
        <v>1686</v>
      </c>
      <c r="BI106" s="85">
        <f>SUM('⑴ IS(Subtotal-Dert.)'!BI106,'⑵ IS(Subtotal-Undis.)'!BI106)</f>
        <v>562</v>
      </c>
      <c r="BJ106" s="86">
        <f>SUM('⑴ IS(Subtotal-Dert.)'!BJ106,'⑵ IS(Subtotal-Undis.)'!BJ106)</f>
        <v>562</v>
      </c>
      <c r="BK106" s="86">
        <f>SUM('⑴ IS(Subtotal-Dert.)'!BK106,'⑵ IS(Subtotal-Undis.)'!BK106)</f>
        <v>562</v>
      </c>
      <c r="BL106" s="86">
        <f>SUM('⑴ IS(Subtotal-Dert.)'!BL106,'⑵ IS(Subtotal-Undis.)'!BL106)</f>
        <v>562</v>
      </c>
      <c r="BM106" s="86">
        <f>SUM('⑴ IS(Subtotal-Dert.)'!BM106,'⑵ IS(Subtotal-Undis.)'!BM106)</f>
        <v>562</v>
      </c>
      <c r="BN106" s="86">
        <f>SUM('⑴ IS(Subtotal-Dert.)'!BN106,'⑵ IS(Subtotal-Undis.)'!BN106)</f>
        <v>562</v>
      </c>
      <c r="BO106" s="86">
        <f>SUM('⑴ IS(Subtotal-Dert.)'!BO106,'⑵ IS(Subtotal-Undis.)'!BO106)</f>
        <v>562</v>
      </c>
      <c r="BP106" s="86">
        <f>SUM('⑴ IS(Subtotal-Dert.)'!BP106,'⑵ IS(Subtotal-Undis.)'!BP106)</f>
        <v>729</v>
      </c>
      <c r="BQ106" s="86">
        <f>SUM('⑴ IS(Subtotal-Dert.)'!BQ106,'⑵ IS(Subtotal-Undis.)'!BQ106)</f>
        <v>609</v>
      </c>
      <c r="BR106" s="86">
        <f>SUM('⑴ IS(Subtotal-Dert.)'!BR106,'⑵ IS(Subtotal-Undis.)'!BR106)</f>
        <v>609</v>
      </c>
      <c r="BS106" s="86">
        <f>SUM('⑴ IS(Subtotal-Dert.)'!BS106,'⑵ IS(Subtotal-Undis.)'!BS106)</f>
        <v>609.04999999999995</v>
      </c>
      <c r="BT106" s="87">
        <f>SUM('⑴ IS(Subtotal-Dert.)'!BT106,'⑵ IS(Subtotal-Undis.)'!BT106)</f>
        <v>-609.04999999999995</v>
      </c>
      <c r="BV106" s="81"/>
      <c r="BW106" s="92" t="str">
        <f t="shared" si="91"/>
        <v>Storage Facility Rental</v>
      </c>
      <c r="BX106" s="83"/>
      <c r="BY106" s="84">
        <f t="shared" si="16"/>
        <v>0</v>
      </c>
      <c r="BZ106" s="85">
        <f t="shared" si="75"/>
        <v>0</v>
      </c>
      <c r="CA106" s="86">
        <f t="shared" si="76"/>
        <v>0</v>
      </c>
      <c r="CB106" s="86">
        <f t="shared" si="77"/>
        <v>0</v>
      </c>
      <c r="CC106" s="86">
        <f t="shared" si="78"/>
        <v>0</v>
      </c>
      <c r="CD106" s="84">
        <f t="shared" si="4"/>
        <v>0</v>
      </c>
      <c r="CE106" s="85">
        <f t="shared" si="79"/>
        <v>0</v>
      </c>
      <c r="CF106" s="86">
        <f t="shared" si="80"/>
        <v>0</v>
      </c>
      <c r="CG106" s="86">
        <f t="shared" si="81"/>
        <v>0</v>
      </c>
      <c r="CH106" s="86">
        <f t="shared" si="82"/>
        <v>0</v>
      </c>
      <c r="CI106" s="84">
        <f t="shared" si="5"/>
        <v>3592.3599999999997</v>
      </c>
      <c r="CJ106" s="85">
        <f t="shared" si="83"/>
        <v>2983.3099999999995</v>
      </c>
      <c r="CK106" s="86">
        <f t="shared" si="84"/>
        <v>609.04999999999995</v>
      </c>
      <c r="CL106" s="86">
        <f t="shared" si="85"/>
        <v>0</v>
      </c>
      <c r="CM106" s="87">
        <f t="shared" si="86"/>
        <v>0</v>
      </c>
      <c r="CO106" s="81"/>
      <c r="CP106" s="92" t="str">
        <f t="shared" si="92"/>
        <v>Storage Facility Rental</v>
      </c>
      <c r="CQ106" s="83"/>
      <c r="CR106" s="84">
        <f t="shared" si="66"/>
        <v>0</v>
      </c>
      <c r="CS106" s="84">
        <f t="shared" si="66"/>
        <v>0</v>
      </c>
      <c r="CT106" s="85">
        <f t="shared" si="66"/>
        <v>0</v>
      </c>
      <c r="CU106" s="86">
        <f t="shared" si="66"/>
        <v>0</v>
      </c>
      <c r="CV106" s="86">
        <f t="shared" si="66"/>
        <v>0</v>
      </c>
      <c r="CW106" s="86">
        <f t="shared" si="94"/>
        <v>0</v>
      </c>
      <c r="CX106" s="86">
        <f t="shared" si="94"/>
        <v>0</v>
      </c>
      <c r="CY106" s="86">
        <f t="shared" si="94"/>
        <v>0</v>
      </c>
      <c r="CZ106" s="86">
        <f t="shared" si="94"/>
        <v>0</v>
      </c>
      <c r="DA106" s="86">
        <f t="shared" si="94"/>
        <v>0</v>
      </c>
      <c r="DB106" s="86">
        <f t="shared" si="94"/>
        <v>0</v>
      </c>
      <c r="DC106" s="86">
        <f t="shared" si="94"/>
        <v>0</v>
      </c>
      <c r="DD106" s="86">
        <f t="shared" si="94"/>
        <v>0</v>
      </c>
      <c r="DE106" s="87">
        <f t="shared" si="94"/>
        <v>0</v>
      </c>
      <c r="DG106" s="81"/>
      <c r="DH106" s="92" t="str">
        <f t="shared" si="93"/>
        <v>Storage Facility Rental</v>
      </c>
      <c r="DI106" s="83"/>
      <c r="DJ106" s="88" t="str">
        <f t="shared" si="98"/>
        <v/>
      </c>
      <c r="DK106" s="88" t="str">
        <f t="shared" si="98"/>
        <v/>
      </c>
      <c r="DL106" s="89" t="str">
        <f t="shared" si="98"/>
        <v/>
      </c>
      <c r="DM106" s="90" t="str">
        <f t="shared" si="98"/>
        <v/>
      </c>
      <c r="DN106" s="90" t="str">
        <f t="shared" si="98"/>
        <v/>
      </c>
      <c r="DO106" s="90" t="str">
        <f t="shared" si="98"/>
        <v/>
      </c>
      <c r="DP106" s="90" t="str">
        <f t="shared" si="98"/>
        <v/>
      </c>
      <c r="DQ106" s="90" t="str">
        <f t="shared" si="98"/>
        <v/>
      </c>
      <c r="DR106" s="90" t="str">
        <f t="shared" si="98"/>
        <v/>
      </c>
      <c r="DS106" s="90" t="str">
        <f t="shared" si="98"/>
        <v/>
      </c>
      <c r="DT106" s="90" t="str">
        <f t="shared" si="98"/>
        <v/>
      </c>
      <c r="DU106" s="90" t="str">
        <f t="shared" si="98"/>
        <v/>
      </c>
      <c r="DV106" s="90" t="str">
        <f t="shared" si="98"/>
        <v/>
      </c>
      <c r="DW106" s="91" t="str">
        <f t="shared" si="98"/>
        <v/>
      </c>
      <c r="DY106" s="180">
        <f t="shared" si="95"/>
        <v>56</v>
      </c>
      <c r="DZ106" s="180" t="str">
        <f t="shared" si="96"/>
        <v>Storage Facility Rental</v>
      </c>
      <c r="EA106" s="181">
        <f t="shared" si="97"/>
        <v>0</v>
      </c>
    </row>
    <row r="107" spans="2:131" ht="11.85" customHeight="1" x14ac:dyDescent="0.15">
      <c r="B107" s="81"/>
      <c r="C107" s="92" t="s">
        <v>174</v>
      </c>
      <c r="D107" s="83"/>
      <c r="E107" s="84">
        <f t="shared" si="67"/>
        <v>657.73</v>
      </c>
      <c r="F107" s="84">
        <f t="shared" si="68"/>
        <v>657.73</v>
      </c>
      <c r="G107" s="85">
        <f>SUM('⑴ IS(Subtotal-Dert.)'!G107,'⑵ IS(Subtotal-Undis.)'!G107)</f>
        <v>0</v>
      </c>
      <c r="H107" s="86">
        <f>SUM('⑴ IS(Subtotal-Dert.)'!H107,'⑵ IS(Subtotal-Undis.)'!H107)</f>
        <v>0</v>
      </c>
      <c r="I107" s="86">
        <f>SUM('⑴ IS(Subtotal-Dert.)'!I107,'⑵ IS(Subtotal-Undis.)'!I107)</f>
        <v>657.73</v>
      </c>
      <c r="J107" s="86">
        <f>SUM('⑴ IS(Subtotal-Dert.)'!J107,'⑵ IS(Subtotal-Undis.)'!J107)</f>
        <v>0</v>
      </c>
      <c r="K107" s="86">
        <f>SUM('⑴ IS(Subtotal-Dert.)'!K107,'⑵ IS(Subtotal-Undis.)'!K107)</f>
        <v>0</v>
      </c>
      <c r="L107" s="86">
        <f>SUM('⑴ IS(Subtotal-Dert.)'!L107,'⑵ IS(Subtotal-Undis.)'!L107)</f>
        <v>0</v>
      </c>
      <c r="M107" s="86">
        <f>SUM('⑴ IS(Subtotal-Dert.)'!M107,'⑵ IS(Subtotal-Undis.)'!M107)</f>
        <v>0</v>
      </c>
      <c r="N107" s="86">
        <f>SUM('⑴ IS(Subtotal-Dert.)'!N107,'⑵ IS(Subtotal-Undis.)'!N107)</f>
        <v>0</v>
      </c>
      <c r="O107" s="86">
        <f>SUM('⑴ IS(Subtotal-Dert.)'!O107,'⑵ IS(Subtotal-Undis.)'!O107)</f>
        <v>0</v>
      </c>
      <c r="P107" s="86">
        <f>SUM('⑴ IS(Subtotal-Dert.)'!P107,'⑵ IS(Subtotal-Undis.)'!P107)</f>
        <v>0</v>
      </c>
      <c r="Q107" s="86">
        <f>SUM('⑴ IS(Subtotal-Dert.)'!Q107,'⑵ IS(Subtotal-Undis.)'!Q107)</f>
        <v>0</v>
      </c>
      <c r="R107" s="87">
        <f>SUM('⑴ IS(Subtotal-Dert.)'!R107,'⑵ IS(Subtotal-Undis.)'!R107)</f>
        <v>0</v>
      </c>
      <c r="T107" s="81"/>
      <c r="U107" s="92" t="str">
        <f t="shared" si="88"/>
        <v>Swimming Pool</v>
      </c>
      <c r="V107" s="83"/>
      <c r="W107" s="84">
        <f t="shared" si="69"/>
        <v>5800</v>
      </c>
      <c r="X107" s="84">
        <f t="shared" si="70"/>
        <v>1450</v>
      </c>
      <c r="Y107" s="85">
        <f>SUM('⑴ IS(Subtotal-Dert.)'!Y107,'⑵ IS(Subtotal-Undis.)'!Y107)</f>
        <v>400</v>
      </c>
      <c r="Z107" s="86">
        <f>SUM('⑴ IS(Subtotal-Dert.)'!Z107,'⑵ IS(Subtotal-Undis.)'!Z107)</f>
        <v>400</v>
      </c>
      <c r="AA107" s="86">
        <f>SUM('⑴ IS(Subtotal-Dert.)'!AA107,'⑵ IS(Subtotal-Undis.)'!AA107)</f>
        <v>650</v>
      </c>
      <c r="AB107" s="86">
        <f>SUM('⑴ IS(Subtotal-Dert.)'!AB107,'⑵ IS(Subtotal-Undis.)'!AB107)</f>
        <v>400</v>
      </c>
      <c r="AC107" s="86">
        <f>SUM('⑴ IS(Subtotal-Dert.)'!AC107,'⑵ IS(Subtotal-Undis.)'!AC107)</f>
        <v>400</v>
      </c>
      <c r="AD107" s="86">
        <f>SUM('⑴ IS(Subtotal-Dert.)'!AD107,'⑵ IS(Subtotal-Undis.)'!AD107)</f>
        <v>650</v>
      </c>
      <c r="AE107" s="86">
        <f>SUM('⑴ IS(Subtotal-Dert.)'!AE107,'⑵ IS(Subtotal-Undis.)'!AE107)</f>
        <v>400</v>
      </c>
      <c r="AF107" s="86">
        <f>SUM('⑴ IS(Subtotal-Dert.)'!AF107,'⑵ IS(Subtotal-Undis.)'!AF107)</f>
        <v>400</v>
      </c>
      <c r="AG107" s="86">
        <f>SUM('⑴ IS(Subtotal-Dert.)'!AG107,'⑵ IS(Subtotal-Undis.)'!AG107)</f>
        <v>650</v>
      </c>
      <c r="AH107" s="86">
        <f>SUM('⑴ IS(Subtotal-Dert.)'!AH107,'⑵ IS(Subtotal-Undis.)'!AH107)</f>
        <v>400</v>
      </c>
      <c r="AI107" s="86">
        <f>SUM('⑴ IS(Subtotal-Dert.)'!AI107,'⑵ IS(Subtotal-Undis.)'!AI107)</f>
        <v>400</v>
      </c>
      <c r="AJ107" s="87">
        <f>SUM('⑴ IS(Subtotal-Dert.)'!AJ107,'⑵ IS(Subtotal-Undis.)'!AJ107)</f>
        <v>650</v>
      </c>
      <c r="AL107" s="81"/>
      <c r="AM107" s="92" t="str">
        <f t="shared" si="89"/>
        <v>Swimming Pool</v>
      </c>
      <c r="AN107" s="83"/>
      <c r="AO107" s="84">
        <f t="shared" si="71"/>
        <v>3617.96</v>
      </c>
      <c r="AP107" s="84">
        <f t="shared" si="72"/>
        <v>714.57999999999993</v>
      </c>
      <c r="AQ107" s="85">
        <f>SUM('⑴ IS(Subtotal-Dert.)'!AQ107,'⑵ IS(Subtotal-Undis.)'!AQ107)</f>
        <v>17.8</v>
      </c>
      <c r="AR107" s="86">
        <f>SUM('⑴ IS(Subtotal-Dert.)'!AR107,'⑵ IS(Subtotal-Undis.)'!AR107)</f>
        <v>561.12</v>
      </c>
      <c r="AS107" s="86">
        <f>SUM('⑴ IS(Subtotal-Dert.)'!AS107,'⑵ IS(Subtotal-Undis.)'!AS107)</f>
        <v>135.66</v>
      </c>
      <c r="AT107" s="86">
        <f>SUM('⑴ IS(Subtotal-Dert.)'!AT107,'⑵ IS(Subtotal-Undis.)'!AT107)</f>
        <v>587.86</v>
      </c>
      <c r="AU107" s="86">
        <f>SUM('⑴ IS(Subtotal-Dert.)'!AU107,'⑵ IS(Subtotal-Undis.)'!AU107)</f>
        <v>0</v>
      </c>
      <c r="AV107" s="86">
        <f>SUM('⑴ IS(Subtotal-Dert.)'!AV107,'⑵ IS(Subtotal-Undis.)'!AV107)</f>
        <v>505.23</v>
      </c>
      <c r="AW107" s="86">
        <f>SUM('⑴ IS(Subtotal-Dert.)'!AW107,'⑵ IS(Subtotal-Undis.)'!AW107)</f>
        <v>0</v>
      </c>
      <c r="AX107" s="86">
        <f>SUM('⑴ IS(Subtotal-Dert.)'!AX107,'⑵ IS(Subtotal-Undis.)'!AX107)</f>
        <v>0</v>
      </c>
      <c r="AY107" s="86">
        <f>SUM('⑴ IS(Subtotal-Dert.)'!AY107,'⑵ IS(Subtotal-Undis.)'!AY107)</f>
        <v>846.19</v>
      </c>
      <c r="AZ107" s="86">
        <f>SUM('⑴ IS(Subtotal-Dert.)'!AZ107,'⑵ IS(Subtotal-Undis.)'!AZ107)</f>
        <v>0</v>
      </c>
      <c r="BA107" s="86">
        <f>SUM('⑴ IS(Subtotal-Dert.)'!BA107,'⑵ IS(Subtotal-Undis.)'!BA107)</f>
        <v>0</v>
      </c>
      <c r="BB107" s="87">
        <f>SUM('⑴ IS(Subtotal-Dert.)'!BB107,'⑵ IS(Subtotal-Undis.)'!BB107)</f>
        <v>964.1</v>
      </c>
      <c r="BD107" s="81"/>
      <c r="BE107" s="92" t="str">
        <f t="shared" si="90"/>
        <v>Swimming Pool</v>
      </c>
      <c r="BF107" s="83"/>
      <c r="BG107" s="84">
        <f t="shared" si="73"/>
        <v>4342.46</v>
      </c>
      <c r="BH107" s="84">
        <f t="shared" si="74"/>
        <v>1074</v>
      </c>
      <c r="BI107" s="85">
        <f>SUM('⑴ IS(Subtotal-Dert.)'!BI107,'⑵ IS(Subtotal-Undis.)'!BI107)</f>
        <v>463</v>
      </c>
      <c r="BJ107" s="86">
        <f>SUM('⑴ IS(Subtotal-Dert.)'!BJ107,'⑵ IS(Subtotal-Undis.)'!BJ107)</f>
        <v>611</v>
      </c>
      <c r="BK107" s="86">
        <f>SUM('⑴ IS(Subtotal-Dert.)'!BK107,'⑵ IS(Subtotal-Undis.)'!BK107)</f>
        <v>0</v>
      </c>
      <c r="BL107" s="86">
        <f>SUM('⑴ IS(Subtotal-Dert.)'!BL107,'⑵ IS(Subtotal-Undis.)'!BL107)</f>
        <v>742</v>
      </c>
      <c r="BM107" s="86">
        <f>SUM('⑴ IS(Subtotal-Dert.)'!BM107,'⑵ IS(Subtotal-Undis.)'!BM107)</f>
        <v>0</v>
      </c>
      <c r="BN107" s="86">
        <f>SUM('⑴ IS(Subtotal-Dert.)'!BN107,'⑵ IS(Subtotal-Undis.)'!BN107)</f>
        <v>335</v>
      </c>
      <c r="BO107" s="86">
        <f>SUM('⑴ IS(Subtotal-Dert.)'!BO107,'⑵ IS(Subtotal-Undis.)'!BO107)</f>
        <v>257</v>
      </c>
      <c r="BP107" s="86">
        <f>SUM('⑴ IS(Subtotal-Dert.)'!BP107,'⑵ IS(Subtotal-Undis.)'!BP107)</f>
        <v>1266</v>
      </c>
      <c r="BQ107" s="86">
        <f>SUM('⑴ IS(Subtotal-Dert.)'!BQ107,'⑵ IS(Subtotal-Undis.)'!BQ107)</f>
        <v>134</v>
      </c>
      <c r="BR107" s="86">
        <f>SUM('⑴ IS(Subtotal-Dert.)'!BR107,'⑵ IS(Subtotal-Undis.)'!BR107)</f>
        <v>448</v>
      </c>
      <c r="BS107" s="86">
        <f>SUM('⑴ IS(Subtotal-Dert.)'!BS107,'⑵ IS(Subtotal-Undis.)'!BS107)</f>
        <v>0</v>
      </c>
      <c r="BT107" s="87">
        <f>SUM('⑴ IS(Subtotal-Dert.)'!BT107,'⑵ IS(Subtotal-Undis.)'!BT107)</f>
        <v>86.46</v>
      </c>
      <c r="BV107" s="81"/>
      <c r="BW107" s="92" t="str">
        <f t="shared" si="91"/>
        <v>Swimming Pool</v>
      </c>
      <c r="BX107" s="83"/>
      <c r="BY107" s="84">
        <f t="shared" si="16"/>
        <v>657.73</v>
      </c>
      <c r="BZ107" s="85">
        <f t="shared" si="75"/>
        <v>657.73</v>
      </c>
      <c r="CA107" s="86">
        <f t="shared" si="76"/>
        <v>0</v>
      </c>
      <c r="CB107" s="86">
        <f t="shared" si="77"/>
        <v>0</v>
      </c>
      <c r="CC107" s="86">
        <f t="shared" si="78"/>
        <v>0</v>
      </c>
      <c r="CD107" s="84">
        <f t="shared" si="4"/>
        <v>5800</v>
      </c>
      <c r="CE107" s="85">
        <f t="shared" si="79"/>
        <v>1450</v>
      </c>
      <c r="CF107" s="86">
        <f t="shared" si="80"/>
        <v>1450</v>
      </c>
      <c r="CG107" s="86">
        <f t="shared" si="81"/>
        <v>1450</v>
      </c>
      <c r="CH107" s="86">
        <f t="shared" si="82"/>
        <v>1450</v>
      </c>
      <c r="CI107" s="84">
        <f t="shared" si="5"/>
        <v>3617.96</v>
      </c>
      <c r="CJ107" s="85">
        <f t="shared" si="83"/>
        <v>714.57999999999993</v>
      </c>
      <c r="CK107" s="86">
        <f t="shared" si="84"/>
        <v>1093.0900000000001</v>
      </c>
      <c r="CL107" s="86">
        <f t="shared" si="85"/>
        <v>846.19</v>
      </c>
      <c r="CM107" s="87">
        <f t="shared" si="86"/>
        <v>964.1</v>
      </c>
      <c r="CO107" s="81"/>
      <c r="CP107" s="92" t="str">
        <f t="shared" si="92"/>
        <v>Swimming Pool</v>
      </c>
      <c r="CQ107" s="83"/>
      <c r="CR107" s="84">
        <f t="shared" si="66"/>
        <v>-5142.2700000000004</v>
      </c>
      <c r="CS107" s="84">
        <f t="shared" si="66"/>
        <v>-792.27</v>
      </c>
      <c r="CT107" s="85">
        <f t="shared" si="66"/>
        <v>-400</v>
      </c>
      <c r="CU107" s="86">
        <f t="shared" si="66"/>
        <v>-400</v>
      </c>
      <c r="CV107" s="86">
        <f t="shared" si="66"/>
        <v>7.7300000000000182</v>
      </c>
      <c r="CW107" s="86">
        <f t="shared" si="94"/>
        <v>-400</v>
      </c>
      <c r="CX107" s="86">
        <f t="shared" si="94"/>
        <v>-400</v>
      </c>
      <c r="CY107" s="86">
        <f t="shared" si="94"/>
        <v>-650</v>
      </c>
      <c r="CZ107" s="86">
        <f t="shared" si="94"/>
        <v>-400</v>
      </c>
      <c r="DA107" s="86">
        <f t="shared" si="94"/>
        <v>-400</v>
      </c>
      <c r="DB107" s="86">
        <f t="shared" si="94"/>
        <v>-650</v>
      </c>
      <c r="DC107" s="86">
        <f t="shared" si="94"/>
        <v>-400</v>
      </c>
      <c r="DD107" s="86">
        <f t="shared" si="94"/>
        <v>-400</v>
      </c>
      <c r="DE107" s="87">
        <f t="shared" si="94"/>
        <v>-650</v>
      </c>
      <c r="DG107" s="81"/>
      <c r="DH107" s="92" t="str">
        <f t="shared" si="93"/>
        <v>Swimming Pool</v>
      </c>
      <c r="DI107" s="83"/>
      <c r="DJ107" s="88">
        <f t="shared" si="98"/>
        <v>0.11340172413793093</v>
      </c>
      <c r="DK107" s="88">
        <f t="shared" si="98"/>
        <v>0.45360689655172415</v>
      </c>
      <c r="DL107" s="89">
        <f t="shared" si="98"/>
        <v>0</v>
      </c>
      <c r="DM107" s="90">
        <f t="shared" si="98"/>
        <v>0</v>
      </c>
      <c r="DN107" s="90">
        <f t="shared" si="98"/>
        <v>1.0118923076923076</v>
      </c>
      <c r="DO107" s="90">
        <f t="shared" si="98"/>
        <v>0</v>
      </c>
      <c r="DP107" s="90">
        <f t="shared" si="98"/>
        <v>0</v>
      </c>
      <c r="DQ107" s="90">
        <f t="shared" si="98"/>
        <v>0</v>
      </c>
      <c r="DR107" s="90">
        <f t="shared" si="98"/>
        <v>0</v>
      </c>
      <c r="DS107" s="90">
        <f t="shared" si="98"/>
        <v>0</v>
      </c>
      <c r="DT107" s="90">
        <f t="shared" si="98"/>
        <v>0</v>
      </c>
      <c r="DU107" s="90">
        <f t="shared" si="98"/>
        <v>0</v>
      </c>
      <c r="DV107" s="90">
        <f t="shared" si="98"/>
        <v>0</v>
      </c>
      <c r="DW107" s="91">
        <f t="shared" si="98"/>
        <v>0</v>
      </c>
      <c r="DY107" s="180">
        <f t="shared" si="95"/>
        <v>55</v>
      </c>
      <c r="DZ107" s="180" t="str">
        <f t="shared" si="96"/>
        <v>Swimming Pool</v>
      </c>
      <c r="EA107" s="181">
        <f t="shared" si="97"/>
        <v>7.7300000000000182</v>
      </c>
    </row>
    <row r="108" spans="2:131" ht="11.85" customHeight="1" x14ac:dyDescent="0.15">
      <c r="B108" s="81"/>
      <c r="C108" s="92" t="s">
        <v>175</v>
      </c>
      <c r="D108" s="83"/>
      <c r="E108" s="84">
        <f t="shared" si="67"/>
        <v>4138.1900000000005</v>
      </c>
      <c r="F108" s="84">
        <f t="shared" si="68"/>
        <v>4138.1900000000005</v>
      </c>
      <c r="G108" s="85">
        <f>SUM('⑴ IS(Subtotal-Dert.)'!G108,'⑵ IS(Subtotal-Undis.)'!G108)</f>
        <v>1284</v>
      </c>
      <c r="H108" s="86">
        <f>SUM('⑴ IS(Subtotal-Dert.)'!H108,'⑵ IS(Subtotal-Undis.)'!H108)</f>
        <v>1308</v>
      </c>
      <c r="I108" s="86">
        <f>SUM('⑴ IS(Subtotal-Dert.)'!I108,'⑵ IS(Subtotal-Undis.)'!I108)</f>
        <v>1546.19</v>
      </c>
      <c r="J108" s="86">
        <f>SUM('⑴ IS(Subtotal-Dert.)'!J108,'⑵ IS(Subtotal-Undis.)'!J108)</f>
        <v>0</v>
      </c>
      <c r="K108" s="86">
        <f>SUM('⑴ IS(Subtotal-Dert.)'!K108,'⑵ IS(Subtotal-Undis.)'!K108)</f>
        <v>0</v>
      </c>
      <c r="L108" s="86">
        <f>SUM('⑴ IS(Subtotal-Dert.)'!L108,'⑵ IS(Subtotal-Undis.)'!L108)</f>
        <v>0</v>
      </c>
      <c r="M108" s="86">
        <f>SUM('⑴ IS(Subtotal-Dert.)'!M108,'⑵ IS(Subtotal-Undis.)'!M108)</f>
        <v>0</v>
      </c>
      <c r="N108" s="86">
        <f>SUM('⑴ IS(Subtotal-Dert.)'!N108,'⑵ IS(Subtotal-Undis.)'!N108)</f>
        <v>0</v>
      </c>
      <c r="O108" s="86">
        <f>SUM('⑴ IS(Subtotal-Dert.)'!O108,'⑵ IS(Subtotal-Undis.)'!O108)</f>
        <v>0</v>
      </c>
      <c r="P108" s="86">
        <f>SUM('⑴ IS(Subtotal-Dert.)'!P108,'⑵ IS(Subtotal-Undis.)'!P108)</f>
        <v>0</v>
      </c>
      <c r="Q108" s="86">
        <f>SUM('⑴ IS(Subtotal-Dert.)'!Q108,'⑵ IS(Subtotal-Undis.)'!Q108)</f>
        <v>0</v>
      </c>
      <c r="R108" s="87">
        <f>SUM('⑴ IS(Subtotal-Dert.)'!R108,'⑵ IS(Subtotal-Undis.)'!R108)</f>
        <v>0</v>
      </c>
      <c r="T108" s="81"/>
      <c r="U108" s="92" t="str">
        <f t="shared" si="88"/>
        <v>Telephone</v>
      </c>
      <c r="V108" s="83"/>
      <c r="W108" s="84">
        <f t="shared" si="69"/>
        <v>23280</v>
      </c>
      <c r="X108" s="84">
        <f t="shared" si="70"/>
        <v>5770</v>
      </c>
      <c r="Y108" s="85">
        <f>SUM('⑴ IS(Subtotal-Dert.)'!Y108,'⑵ IS(Subtotal-Undis.)'!Y108)</f>
        <v>1990</v>
      </c>
      <c r="Z108" s="86">
        <f>SUM('⑴ IS(Subtotal-Dert.)'!Z108,'⑵ IS(Subtotal-Undis.)'!Z108)</f>
        <v>1890</v>
      </c>
      <c r="AA108" s="86">
        <f>SUM('⑴ IS(Subtotal-Dert.)'!AA108,'⑵ IS(Subtotal-Undis.)'!AA108)</f>
        <v>1890</v>
      </c>
      <c r="AB108" s="86">
        <f>SUM('⑴ IS(Subtotal-Dert.)'!AB108,'⑵ IS(Subtotal-Undis.)'!AB108)</f>
        <v>1890</v>
      </c>
      <c r="AC108" s="86">
        <f>SUM('⑴ IS(Subtotal-Dert.)'!AC108,'⑵ IS(Subtotal-Undis.)'!AC108)</f>
        <v>1890</v>
      </c>
      <c r="AD108" s="86">
        <f>SUM('⑴ IS(Subtotal-Dert.)'!AD108,'⑵ IS(Subtotal-Undis.)'!AD108)</f>
        <v>1890</v>
      </c>
      <c r="AE108" s="86">
        <f>SUM('⑴ IS(Subtotal-Dert.)'!AE108,'⑵ IS(Subtotal-Undis.)'!AE108)</f>
        <v>1990</v>
      </c>
      <c r="AF108" s="86">
        <f>SUM('⑴ IS(Subtotal-Dert.)'!AF108,'⑵ IS(Subtotal-Undis.)'!AF108)</f>
        <v>1890</v>
      </c>
      <c r="AG108" s="86">
        <f>SUM('⑴ IS(Subtotal-Dert.)'!AG108,'⑵ IS(Subtotal-Undis.)'!AG108)</f>
        <v>1890</v>
      </c>
      <c r="AH108" s="86">
        <f>SUM('⑴ IS(Subtotal-Dert.)'!AH108,'⑵ IS(Subtotal-Undis.)'!AH108)</f>
        <v>2090</v>
      </c>
      <c r="AI108" s="86">
        <f>SUM('⑴ IS(Subtotal-Dert.)'!AI108,'⑵ IS(Subtotal-Undis.)'!AI108)</f>
        <v>2090</v>
      </c>
      <c r="AJ108" s="87">
        <f>SUM('⑴ IS(Subtotal-Dert.)'!AJ108,'⑵ IS(Subtotal-Undis.)'!AJ108)</f>
        <v>1890</v>
      </c>
      <c r="AL108" s="81"/>
      <c r="AM108" s="92" t="str">
        <f t="shared" si="89"/>
        <v>Telephone</v>
      </c>
      <c r="AN108" s="83"/>
      <c r="AO108" s="84">
        <f t="shared" si="71"/>
        <v>32659.249999999996</v>
      </c>
      <c r="AP108" s="84">
        <f t="shared" si="72"/>
        <v>8642.9599999999991</v>
      </c>
      <c r="AQ108" s="85">
        <f>SUM('⑴ IS(Subtotal-Dert.)'!AQ108,'⑵ IS(Subtotal-Undis.)'!AQ108)</f>
        <v>2432.46</v>
      </c>
      <c r="AR108" s="86">
        <f>SUM('⑴ IS(Subtotal-Dert.)'!AR108,'⑵ IS(Subtotal-Undis.)'!AR108)</f>
        <v>2644.08</v>
      </c>
      <c r="AS108" s="86">
        <f>SUM('⑴ IS(Subtotal-Dert.)'!AS108,'⑵ IS(Subtotal-Undis.)'!AS108)</f>
        <v>3566.42</v>
      </c>
      <c r="AT108" s="86">
        <f>SUM('⑴ IS(Subtotal-Dert.)'!AT108,'⑵ IS(Subtotal-Undis.)'!AT108)</f>
        <v>3632.4100000000003</v>
      </c>
      <c r="AU108" s="86">
        <f>SUM('⑴ IS(Subtotal-Dert.)'!AU108,'⑵ IS(Subtotal-Undis.)'!AU108)</f>
        <v>3420.03</v>
      </c>
      <c r="AV108" s="86">
        <f>SUM('⑴ IS(Subtotal-Dert.)'!AV108,'⑵ IS(Subtotal-Undis.)'!AV108)</f>
        <v>3699.66</v>
      </c>
      <c r="AW108" s="86">
        <f>SUM('⑴ IS(Subtotal-Dert.)'!AW108,'⑵ IS(Subtotal-Undis.)'!AW108)</f>
        <v>2913.4</v>
      </c>
      <c r="AX108" s="86">
        <f>SUM('⑴ IS(Subtotal-Dert.)'!AX108,'⑵ IS(Subtotal-Undis.)'!AX108)</f>
        <v>2761.96</v>
      </c>
      <c r="AY108" s="86">
        <f>SUM('⑴ IS(Subtotal-Dert.)'!AY108,'⑵ IS(Subtotal-Undis.)'!AY108)</f>
        <v>2706.77</v>
      </c>
      <c r="AZ108" s="86">
        <f>SUM('⑴ IS(Subtotal-Dert.)'!AZ108,'⑵ IS(Subtotal-Undis.)'!AZ108)</f>
        <v>1298.26</v>
      </c>
      <c r="BA108" s="86">
        <f>SUM('⑴ IS(Subtotal-Dert.)'!BA108,'⑵ IS(Subtotal-Undis.)'!BA108)</f>
        <v>1878.1599999999999</v>
      </c>
      <c r="BB108" s="87">
        <f>SUM('⑴ IS(Subtotal-Dert.)'!BB108,'⑵ IS(Subtotal-Undis.)'!BB108)</f>
        <v>1705.6399999999999</v>
      </c>
      <c r="BD108" s="81"/>
      <c r="BE108" s="92" t="str">
        <f t="shared" si="90"/>
        <v>Telephone</v>
      </c>
      <c r="BF108" s="83"/>
      <c r="BG108" s="84">
        <f t="shared" si="73"/>
        <v>37986.86</v>
      </c>
      <c r="BH108" s="84">
        <f t="shared" si="74"/>
        <v>7645</v>
      </c>
      <c r="BI108" s="85">
        <f>SUM('⑴ IS(Subtotal-Dert.)'!BI108,'⑵ IS(Subtotal-Undis.)'!BI108)</f>
        <v>2341</v>
      </c>
      <c r="BJ108" s="86">
        <f>SUM('⑴ IS(Subtotal-Dert.)'!BJ108,'⑵ IS(Subtotal-Undis.)'!BJ108)</f>
        <v>2769</v>
      </c>
      <c r="BK108" s="86">
        <f>SUM('⑴ IS(Subtotal-Dert.)'!BK108,'⑵ IS(Subtotal-Undis.)'!BK108)</f>
        <v>2535</v>
      </c>
      <c r="BL108" s="86">
        <f>SUM('⑴ IS(Subtotal-Dert.)'!BL108,'⑵ IS(Subtotal-Undis.)'!BL108)</f>
        <v>2635</v>
      </c>
      <c r="BM108" s="86">
        <f>SUM('⑴ IS(Subtotal-Dert.)'!BM108,'⑵ IS(Subtotal-Undis.)'!BM108)</f>
        <v>2584</v>
      </c>
      <c r="BN108" s="86">
        <f>SUM('⑴ IS(Subtotal-Dert.)'!BN108,'⑵ IS(Subtotal-Undis.)'!BN108)</f>
        <v>2733</v>
      </c>
      <c r="BO108" s="86">
        <f>SUM('⑴ IS(Subtotal-Dert.)'!BO108,'⑵ IS(Subtotal-Undis.)'!BO108)</f>
        <v>3820</v>
      </c>
      <c r="BP108" s="86">
        <f>SUM('⑴ IS(Subtotal-Dert.)'!BP108,'⑵ IS(Subtotal-Undis.)'!BP108)</f>
        <v>5239</v>
      </c>
      <c r="BQ108" s="86">
        <f>SUM('⑴ IS(Subtotal-Dert.)'!BQ108,'⑵ IS(Subtotal-Undis.)'!BQ108)</f>
        <v>2549</v>
      </c>
      <c r="BR108" s="86">
        <f>SUM('⑴ IS(Subtotal-Dert.)'!BR108,'⑵ IS(Subtotal-Undis.)'!BR108)</f>
        <v>5430</v>
      </c>
      <c r="BS108" s="86">
        <f>SUM('⑴ IS(Subtotal-Dert.)'!BS108,'⑵ IS(Subtotal-Undis.)'!BS108)</f>
        <v>2932.08</v>
      </c>
      <c r="BT108" s="87">
        <f>SUM('⑴ IS(Subtotal-Dert.)'!BT108,'⑵ IS(Subtotal-Undis.)'!BT108)</f>
        <v>2419.7799999999997</v>
      </c>
      <c r="BV108" s="81"/>
      <c r="BW108" s="92" t="str">
        <f t="shared" si="91"/>
        <v>Telephone</v>
      </c>
      <c r="BX108" s="83"/>
      <c r="BY108" s="84">
        <f t="shared" si="16"/>
        <v>4138.1900000000005</v>
      </c>
      <c r="BZ108" s="85">
        <f t="shared" si="75"/>
        <v>4138.1900000000005</v>
      </c>
      <c r="CA108" s="86">
        <f t="shared" si="76"/>
        <v>0</v>
      </c>
      <c r="CB108" s="86">
        <f t="shared" si="77"/>
        <v>0</v>
      </c>
      <c r="CC108" s="86">
        <f t="shared" si="78"/>
        <v>0</v>
      </c>
      <c r="CD108" s="84">
        <f t="shared" si="4"/>
        <v>23280</v>
      </c>
      <c r="CE108" s="85">
        <f t="shared" si="79"/>
        <v>5770</v>
      </c>
      <c r="CF108" s="86">
        <f t="shared" si="80"/>
        <v>5670</v>
      </c>
      <c r="CG108" s="86">
        <f t="shared" si="81"/>
        <v>5770</v>
      </c>
      <c r="CH108" s="86">
        <f t="shared" si="82"/>
        <v>6070</v>
      </c>
      <c r="CI108" s="84">
        <f t="shared" si="5"/>
        <v>32659.25</v>
      </c>
      <c r="CJ108" s="85">
        <f t="shared" si="83"/>
        <v>8642.9599999999991</v>
      </c>
      <c r="CK108" s="86">
        <f t="shared" si="84"/>
        <v>10752.1</v>
      </c>
      <c r="CL108" s="86">
        <f t="shared" si="85"/>
        <v>8382.130000000001</v>
      </c>
      <c r="CM108" s="87">
        <f t="shared" si="86"/>
        <v>4882.0599999999995</v>
      </c>
      <c r="CO108" s="81"/>
      <c r="CP108" s="92" t="str">
        <f t="shared" si="92"/>
        <v>Telephone</v>
      </c>
      <c r="CQ108" s="83"/>
      <c r="CR108" s="84">
        <f t="shared" si="66"/>
        <v>-19141.809999999998</v>
      </c>
      <c r="CS108" s="84">
        <f t="shared" si="66"/>
        <v>-1631.8099999999995</v>
      </c>
      <c r="CT108" s="85">
        <f t="shared" si="66"/>
        <v>-706</v>
      </c>
      <c r="CU108" s="86">
        <f t="shared" si="66"/>
        <v>-582</v>
      </c>
      <c r="CV108" s="86">
        <f t="shared" si="66"/>
        <v>-343.80999999999995</v>
      </c>
      <c r="CW108" s="86">
        <f t="shared" si="94"/>
        <v>-1890</v>
      </c>
      <c r="CX108" s="86">
        <f t="shared" si="94"/>
        <v>-1890</v>
      </c>
      <c r="CY108" s="86">
        <f t="shared" si="94"/>
        <v>-1890</v>
      </c>
      <c r="CZ108" s="86">
        <f t="shared" si="94"/>
        <v>-1990</v>
      </c>
      <c r="DA108" s="86">
        <f t="shared" si="94"/>
        <v>-1890</v>
      </c>
      <c r="DB108" s="86">
        <f t="shared" si="94"/>
        <v>-1890</v>
      </c>
      <c r="DC108" s="86">
        <f t="shared" si="94"/>
        <v>-2090</v>
      </c>
      <c r="DD108" s="86">
        <f t="shared" si="94"/>
        <v>-2090</v>
      </c>
      <c r="DE108" s="87">
        <f t="shared" si="94"/>
        <v>-1890</v>
      </c>
      <c r="DG108" s="81"/>
      <c r="DH108" s="92" t="str">
        <f t="shared" si="93"/>
        <v>Telephone</v>
      </c>
      <c r="DI108" s="83"/>
      <c r="DJ108" s="88">
        <f t="shared" si="98"/>
        <v>0.17775730240549836</v>
      </c>
      <c r="DK108" s="88">
        <f t="shared" si="98"/>
        <v>0.71719064124783372</v>
      </c>
      <c r="DL108" s="89">
        <f t="shared" si="98"/>
        <v>0.64522613065326628</v>
      </c>
      <c r="DM108" s="90">
        <f t="shared" si="98"/>
        <v>0.69206349206349205</v>
      </c>
      <c r="DN108" s="90">
        <f t="shared" si="98"/>
        <v>0.81808994708994709</v>
      </c>
      <c r="DO108" s="90">
        <f t="shared" si="98"/>
        <v>0</v>
      </c>
      <c r="DP108" s="90">
        <f t="shared" si="98"/>
        <v>0</v>
      </c>
      <c r="DQ108" s="90">
        <f t="shared" si="98"/>
        <v>0</v>
      </c>
      <c r="DR108" s="90">
        <f t="shared" si="98"/>
        <v>0</v>
      </c>
      <c r="DS108" s="90">
        <f t="shared" si="98"/>
        <v>0</v>
      </c>
      <c r="DT108" s="90">
        <f t="shared" si="98"/>
        <v>0</v>
      </c>
      <c r="DU108" s="90">
        <f t="shared" si="98"/>
        <v>0</v>
      </c>
      <c r="DV108" s="90">
        <f t="shared" si="98"/>
        <v>0</v>
      </c>
      <c r="DW108" s="91">
        <f t="shared" si="98"/>
        <v>0</v>
      </c>
      <c r="DY108" s="180">
        <f t="shared" si="95"/>
        <v>42</v>
      </c>
      <c r="DZ108" s="180" t="str">
        <f t="shared" si="96"/>
        <v>Telephone</v>
      </c>
      <c r="EA108" s="181">
        <f t="shared" si="97"/>
        <v>343.80999999999995</v>
      </c>
    </row>
    <row r="109" spans="2:131" ht="11.85" customHeight="1" x14ac:dyDescent="0.15">
      <c r="B109" s="81"/>
      <c r="C109" s="92" t="s">
        <v>176</v>
      </c>
      <c r="D109" s="83"/>
      <c r="E109" s="84">
        <f t="shared" si="67"/>
        <v>0</v>
      </c>
      <c r="F109" s="84">
        <f t="shared" si="68"/>
        <v>0</v>
      </c>
      <c r="G109" s="85">
        <f>SUM('⑴ IS(Subtotal-Dert.)'!G109,'⑵ IS(Subtotal-Undis.)'!G109)</f>
        <v>0</v>
      </c>
      <c r="H109" s="86">
        <f>SUM('⑴ IS(Subtotal-Dert.)'!H109,'⑵ IS(Subtotal-Undis.)'!H109)</f>
        <v>0</v>
      </c>
      <c r="I109" s="86">
        <f>SUM('⑴ IS(Subtotal-Dert.)'!I109,'⑵ IS(Subtotal-Undis.)'!I109)</f>
        <v>0</v>
      </c>
      <c r="J109" s="86">
        <f>SUM('⑴ IS(Subtotal-Dert.)'!J109,'⑵ IS(Subtotal-Undis.)'!J109)</f>
        <v>0</v>
      </c>
      <c r="K109" s="86">
        <f>SUM('⑴ IS(Subtotal-Dert.)'!K109,'⑵ IS(Subtotal-Undis.)'!K109)</f>
        <v>0</v>
      </c>
      <c r="L109" s="86">
        <f>SUM('⑴ IS(Subtotal-Dert.)'!L109,'⑵ IS(Subtotal-Undis.)'!L109)</f>
        <v>0</v>
      </c>
      <c r="M109" s="86">
        <f>SUM('⑴ IS(Subtotal-Dert.)'!M109,'⑵ IS(Subtotal-Undis.)'!M109)</f>
        <v>0</v>
      </c>
      <c r="N109" s="86">
        <f>SUM('⑴ IS(Subtotal-Dert.)'!N109,'⑵ IS(Subtotal-Undis.)'!N109)</f>
        <v>0</v>
      </c>
      <c r="O109" s="86">
        <f>SUM('⑴ IS(Subtotal-Dert.)'!O109,'⑵ IS(Subtotal-Undis.)'!O109)</f>
        <v>0</v>
      </c>
      <c r="P109" s="86">
        <f>SUM('⑴ IS(Subtotal-Dert.)'!P109,'⑵ IS(Subtotal-Undis.)'!P109)</f>
        <v>0</v>
      </c>
      <c r="Q109" s="86">
        <f>SUM('⑴ IS(Subtotal-Dert.)'!Q109,'⑵ IS(Subtotal-Undis.)'!Q109)</f>
        <v>0</v>
      </c>
      <c r="R109" s="87">
        <f>SUM('⑴ IS(Subtotal-Dert.)'!R109,'⑵ IS(Subtotal-Undis.)'!R109)</f>
        <v>0</v>
      </c>
      <c r="T109" s="81"/>
      <c r="U109" s="92" t="str">
        <f t="shared" si="88"/>
        <v>Trade Shows</v>
      </c>
      <c r="V109" s="83"/>
      <c r="W109" s="84">
        <f t="shared" si="69"/>
        <v>5300</v>
      </c>
      <c r="X109" s="84">
        <f t="shared" si="70"/>
        <v>1800</v>
      </c>
      <c r="Y109" s="85">
        <f>SUM('⑴ IS(Subtotal-Dert.)'!Y109,'⑵ IS(Subtotal-Undis.)'!Y109)</f>
        <v>0</v>
      </c>
      <c r="Z109" s="86">
        <f>SUM('⑴ IS(Subtotal-Dert.)'!Z109,'⑵ IS(Subtotal-Undis.)'!Z109)</f>
        <v>0</v>
      </c>
      <c r="AA109" s="86">
        <f>SUM('⑴ IS(Subtotal-Dert.)'!AA109,'⑵ IS(Subtotal-Undis.)'!AA109)</f>
        <v>1800</v>
      </c>
      <c r="AB109" s="86">
        <f>SUM('⑴ IS(Subtotal-Dert.)'!AB109,'⑵ IS(Subtotal-Undis.)'!AB109)</f>
        <v>3500</v>
      </c>
      <c r="AC109" s="86">
        <f>SUM('⑴ IS(Subtotal-Dert.)'!AC109,'⑵ IS(Subtotal-Undis.)'!AC109)</f>
        <v>0</v>
      </c>
      <c r="AD109" s="86">
        <f>SUM('⑴ IS(Subtotal-Dert.)'!AD109,'⑵ IS(Subtotal-Undis.)'!AD109)</f>
        <v>0</v>
      </c>
      <c r="AE109" s="86">
        <f>SUM('⑴ IS(Subtotal-Dert.)'!AE109,'⑵ IS(Subtotal-Undis.)'!AE109)</f>
        <v>0</v>
      </c>
      <c r="AF109" s="86">
        <f>SUM('⑴ IS(Subtotal-Dert.)'!AF109,'⑵ IS(Subtotal-Undis.)'!AF109)</f>
        <v>0</v>
      </c>
      <c r="AG109" s="86">
        <f>SUM('⑴ IS(Subtotal-Dert.)'!AG109,'⑵ IS(Subtotal-Undis.)'!AG109)</f>
        <v>0</v>
      </c>
      <c r="AH109" s="86">
        <f>SUM('⑴ IS(Subtotal-Dert.)'!AH109,'⑵ IS(Subtotal-Undis.)'!AH109)</f>
        <v>0</v>
      </c>
      <c r="AI109" s="86">
        <f>SUM('⑴ IS(Subtotal-Dert.)'!AI109,'⑵ IS(Subtotal-Undis.)'!AI109)</f>
        <v>0</v>
      </c>
      <c r="AJ109" s="87">
        <f>SUM('⑴ IS(Subtotal-Dert.)'!AJ109,'⑵ IS(Subtotal-Undis.)'!AJ109)</f>
        <v>0</v>
      </c>
      <c r="AL109" s="81"/>
      <c r="AM109" s="92" t="str">
        <f t="shared" si="89"/>
        <v>Trade Shows</v>
      </c>
      <c r="AN109" s="83"/>
      <c r="AO109" s="84">
        <f t="shared" si="71"/>
        <v>2766</v>
      </c>
      <c r="AP109" s="84">
        <f t="shared" si="72"/>
        <v>0</v>
      </c>
      <c r="AQ109" s="85">
        <f>SUM('⑴ IS(Subtotal-Dert.)'!AQ109,'⑵ IS(Subtotal-Undis.)'!AQ109)</f>
        <v>0</v>
      </c>
      <c r="AR109" s="86">
        <f>SUM('⑴ IS(Subtotal-Dert.)'!AR109,'⑵ IS(Subtotal-Undis.)'!AR109)</f>
        <v>0</v>
      </c>
      <c r="AS109" s="86">
        <f>SUM('⑴ IS(Subtotal-Dert.)'!AS109,'⑵ IS(Subtotal-Undis.)'!AS109)</f>
        <v>0</v>
      </c>
      <c r="AT109" s="86">
        <f>SUM('⑴ IS(Subtotal-Dert.)'!AT109,'⑵ IS(Subtotal-Undis.)'!AT109)</f>
        <v>0</v>
      </c>
      <c r="AU109" s="86">
        <f>SUM('⑴ IS(Subtotal-Dert.)'!AU109,'⑵ IS(Subtotal-Undis.)'!AU109)</f>
        <v>0</v>
      </c>
      <c r="AV109" s="86">
        <f>SUM('⑴ IS(Subtotal-Dert.)'!AV109,'⑵ IS(Subtotal-Undis.)'!AV109)</f>
        <v>0</v>
      </c>
      <c r="AW109" s="86">
        <f>SUM('⑴ IS(Subtotal-Dert.)'!AW109,'⑵ IS(Subtotal-Undis.)'!AW109)</f>
        <v>0</v>
      </c>
      <c r="AX109" s="86">
        <f>SUM('⑴ IS(Subtotal-Dert.)'!AX109,'⑵ IS(Subtotal-Undis.)'!AX109)</f>
        <v>0</v>
      </c>
      <c r="AY109" s="86">
        <f>SUM('⑴ IS(Subtotal-Dert.)'!AY109,'⑵ IS(Subtotal-Undis.)'!AY109)</f>
        <v>0</v>
      </c>
      <c r="AZ109" s="86">
        <f>SUM('⑴ IS(Subtotal-Dert.)'!AZ109,'⑵ IS(Subtotal-Undis.)'!AZ109)</f>
        <v>0</v>
      </c>
      <c r="BA109" s="86">
        <f>SUM('⑴ IS(Subtotal-Dert.)'!BA109,'⑵ IS(Subtotal-Undis.)'!BA109)</f>
        <v>0</v>
      </c>
      <c r="BB109" s="87">
        <f>SUM('⑴ IS(Subtotal-Dert.)'!BB109,'⑵ IS(Subtotal-Undis.)'!BB109)</f>
        <v>2766</v>
      </c>
      <c r="BD109" s="81"/>
      <c r="BE109" s="92" t="str">
        <f t="shared" si="90"/>
        <v>Trade Shows</v>
      </c>
      <c r="BF109" s="83"/>
      <c r="BG109" s="84">
        <f t="shared" si="73"/>
        <v>3700</v>
      </c>
      <c r="BH109" s="84">
        <f t="shared" si="74"/>
        <v>0</v>
      </c>
      <c r="BI109" s="85">
        <f>SUM('⑴ IS(Subtotal-Dert.)'!BI109,'⑵ IS(Subtotal-Undis.)'!BI109)</f>
        <v>0</v>
      </c>
      <c r="BJ109" s="86">
        <f>SUM('⑴ IS(Subtotal-Dert.)'!BJ109,'⑵ IS(Subtotal-Undis.)'!BJ109)</f>
        <v>0</v>
      </c>
      <c r="BK109" s="86">
        <f>SUM('⑴ IS(Subtotal-Dert.)'!BK109,'⑵ IS(Subtotal-Undis.)'!BK109)</f>
        <v>0</v>
      </c>
      <c r="BL109" s="86">
        <f>SUM('⑴ IS(Subtotal-Dert.)'!BL109,'⑵ IS(Subtotal-Undis.)'!BL109)</f>
        <v>0</v>
      </c>
      <c r="BM109" s="86">
        <f>SUM('⑴ IS(Subtotal-Dert.)'!BM109,'⑵ IS(Subtotal-Undis.)'!BM109)</f>
        <v>0</v>
      </c>
      <c r="BN109" s="86">
        <f>SUM('⑴ IS(Subtotal-Dert.)'!BN109,'⑵ IS(Subtotal-Undis.)'!BN109)</f>
        <v>0</v>
      </c>
      <c r="BO109" s="86">
        <f>SUM('⑴ IS(Subtotal-Dert.)'!BO109,'⑵ IS(Subtotal-Undis.)'!BO109)</f>
        <v>0</v>
      </c>
      <c r="BP109" s="86">
        <f>SUM('⑴ IS(Subtotal-Dert.)'!BP109,'⑵ IS(Subtotal-Undis.)'!BP109)</f>
        <v>0</v>
      </c>
      <c r="BQ109" s="86">
        <f>SUM('⑴ IS(Subtotal-Dert.)'!BQ109,'⑵ IS(Subtotal-Undis.)'!BQ109)</f>
        <v>3700</v>
      </c>
      <c r="BR109" s="86">
        <f>SUM('⑴ IS(Subtotal-Dert.)'!BR109,'⑵ IS(Subtotal-Undis.)'!BR109)</f>
        <v>0</v>
      </c>
      <c r="BS109" s="86">
        <f>SUM('⑴ IS(Subtotal-Dert.)'!BS109,'⑵ IS(Subtotal-Undis.)'!BS109)</f>
        <v>0</v>
      </c>
      <c r="BT109" s="87">
        <f>SUM('⑴ IS(Subtotal-Dert.)'!BT109,'⑵ IS(Subtotal-Undis.)'!BT109)</f>
        <v>0</v>
      </c>
      <c r="BV109" s="81"/>
      <c r="BW109" s="92" t="str">
        <f t="shared" si="91"/>
        <v>Trade Shows</v>
      </c>
      <c r="BX109" s="83"/>
      <c r="BY109" s="84">
        <f t="shared" si="16"/>
        <v>0</v>
      </c>
      <c r="BZ109" s="85">
        <f t="shared" si="75"/>
        <v>0</v>
      </c>
      <c r="CA109" s="86">
        <f t="shared" si="76"/>
        <v>0</v>
      </c>
      <c r="CB109" s="86">
        <f t="shared" si="77"/>
        <v>0</v>
      </c>
      <c r="CC109" s="86">
        <f t="shared" si="78"/>
        <v>0</v>
      </c>
      <c r="CD109" s="84">
        <f t="shared" si="4"/>
        <v>5300</v>
      </c>
      <c r="CE109" s="85">
        <f t="shared" si="79"/>
        <v>1800</v>
      </c>
      <c r="CF109" s="86">
        <f t="shared" si="80"/>
        <v>3500</v>
      </c>
      <c r="CG109" s="86">
        <f t="shared" si="81"/>
        <v>0</v>
      </c>
      <c r="CH109" s="86">
        <f t="shared" si="82"/>
        <v>0</v>
      </c>
      <c r="CI109" s="84">
        <f t="shared" si="5"/>
        <v>2766</v>
      </c>
      <c r="CJ109" s="85">
        <f t="shared" si="83"/>
        <v>0</v>
      </c>
      <c r="CK109" s="86">
        <f t="shared" si="84"/>
        <v>0</v>
      </c>
      <c r="CL109" s="86">
        <f t="shared" si="85"/>
        <v>0</v>
      </c>
      <c r="CM109" s="87">
        <f t="shared" si="86"/>
        <v>2766</v>
      </c>
      <c r="CO109" s="81"/>
      <c r="CP109" s="92" t="str">
        <f t="shared" si="92"/>
        <v>Trade Shows</v>
      </c>
      <c r="CQ109" s="83"/>
      <c r="CR109" s="84">
        <f t="shared" si="66"/>
        <v>-5300</v>
      </c>
      <c r="CS109" s="84">
        <f t="shared" si="66"/>
        <v>-1800</v>
      </c>
      <c r="CT109" s="85">
        <f t="shared" si="66"/>
        <v>0</v>
      </c>
      <c r="CU109" s="86">
        <f t="shared" si="66"/>
        <v>0</v>
      </c>
      <c r="CV109" s="86">
        <f t="shared" si="66"/>
        <v>-1800</v>
      </c>
      <c r="CW109" s="86">
        <f t="shared" si="94"/>
        <v>-3500</v>
      </c>
      <c r="CX109" s="86">
        <f t="shared" si="94"/>
        <v>0</v>
      </c>
      <c r="CY109" s="86">
        <f t="shared" si="94"/>
        <v>0</v>
      </c>
      <c r="CZ109" s="86">
        <f t="shared" si="94"/>
        <v>0</v>
      </c>
      <c r="DA109" s="86">
        <f t="shared" si="94"/>
        <v>0</v>
      </c>
      <c r="DB109" s="86">
        <f t="shared" si="94"/>
        <v>0</v>
      </c>
      <c r="DC109" s="86">
        <f t="shared" si="94"/>
        <v>0</v>
      </c>
      <c r="DD109" s="86">
        <f t="shared" si="94"/>
        <v>0</v>
      </c>
      <c r="DE109" s="87">
        <f t="shared" si="94"/>
        <v>0</v>
      </c>
      <c r="DG109" s="81"/>
      <c r="DH109" s="92" t="str">
        <f t="shared" si="93"/>
        <v>Trade Shows</v>
      </c>
      <c r="DI109" s="83"/>
      <c r="DJ109" s="88">
        <f t="shared" si="98"/>
        <v>0</v>
      </c>
      <c r="DK109" s="88">
        <f t="shared" si="98"/>
        <v>0</v>
      </c>
      <c r="DL109" s="89" t="str">
        <f t="shared" si="98"/>
        <v/>
      </c>
      <c r="DM109" s="90" t="str">
        <f t="shared" si="98"/>
        <v/>
      </c>
      <c r="DN109" s="90">
        <f t="shared" si="98"/>
        <v>0</v>
      </c>
      <c r="DO109" s="90">
        <f t="shared" si="98"/>
        <v>0</v>
      </c>
      <c r="DP109" s="90" t="str">
        <f t="shared" si="98"/>
        <v/>
      </c>
      <c r="DQ109" s="90" t="str">
        <f t="shared" si="98"/>
        <v/>
      </c>
      <c r="DR109" s="90" t="str">
        <f t="shared" si="98"/>
        <v/>
      </c>
      <c r="DS109" s="90" t="str">
        <f t="shared" si="98"/>
        <v/>
      </c>
      <c r="DT109" s="90" t="str">
        <f t="shared" si="98"/>
        <v/>
      </c>
      <c r="DU109" s="90" t="str">
        <f t="shared" si="98"/>
        <v/>
      </c>
      <c r="DV109" s="90" t="str">
        <f t="shared" si="98"/>
        <v/>
      </c>
      <c r="DW109" s="91" t="str">
        <f t="shared" si="98"/>
        <v/>
      </c>
      <c r="DY109" s="180">
        <f t="shared" si="95"/>
        <v>21</v>
      </c>
      <c r="DZ109" s="180" t="str">
        <f t="shared" si="96"/>
        <v>Trade Shows</v>
      </c>
      <c r="EA109" s="181">
        <f t="shared" si="97"/>
        <v>1800</v>
      </c>
    </row>
    <row r="110" spans="2:131" ht="11.85" customHeight="1" x14ac:dyDescent="0.15">
      <c r="B110" s="81"/>
      <c r="C110" s="92" t="s">
        <v>177</v>
      </c>
      <c r="D110" s="83"/>
      <c r="E110" s="84">
        <f t="shared" si="67"/>
        <v>309.40999999999997</v>
      </c>
      <c r="F110" s="84">
        <f t="shared" si="68"/>
        <v>309.40999999999997</v>
      </c>
      <c r="G110" s="85">
        <f>SUM('⑴ IS(Subtotal-Dert.)'!G110,'⑵ IS(Subtotal-Undis.)'!G110)</f>
        <v>92</v>
      </c>
      <c r="H110" s="86">
        <f>SUM('⑴ IS(Subtotal-Dert.)'!H110,'⑵ IS(Subtotal-Undis.)'!H110)</f>
        <v>0</v>
      </c>
      <c r="I110" s="86">
        <f>SUM('⑴ IS(Subtotal-Dert.)'!I110,'⑵ IS(Subtotal-Undis.)'!I110)</f>
        <v>217.41</v>
      </c>
      <c r="J110" s="86">
        <f>SUM('⑴ IS(Subtotal-Dert.)'!J110,'⑵ IS(Subtotal-Undis.)'!J110)</f>
        <v>0</v>
      </c>
      <c r="K110" s="86">
        <f>SUM('⑴ IS(Subtotal-Dert.)'!K110,'⑵ IS(Subtotal-Undis.)'!K110)</f>
        <v>0</v>
      </c>
      <c r="L110" s="86">
        <f>SUM('⑴ IS(Subtotal-Dert.)'!L110,'⑵ IS(Subtotal-Undis.)'!L110)</f>
        <v>0</v>
      </c>
      <c r="M110" s="86">
        <f>SUM('⑴ IS(Subtotal-Dert.)'!M110,'⑵ IS(Subtotal-Undis.)'!M110)</f>
        <v>0</v>
      </c>
      <c r="N110" s="86">
        <f>SUM('⑴ IS(Subtotal-Dert.)'!N110,'⑵ IS(Subtotal-Undis.)'!N110)</f>
        <v>0</v>
      </c>
      <c r="O110" s="86">
        <f>SUM('⑴ IS(Subtotal-Dert.)'!O110,'⑵ IS(Subtotal-Undis.)'!O110)</f>
        <v>0</v>
      </c>
      <c r="P110" s="86">
        <f>SUM('⑴ IS(Subtotal-Dert.)'!P110,'⑵ IS(Subtotal-Undis.)'!P110)</f>
        <v>0</v>
      </c>
      <c r="Q110" s="86">
        <f>SUM('⑴ IS(Subtotal-Dert.)'!Q110,'⑵ IS(Subtotal-Undis.)'!Q110)</f>
        <v>0</v>
      </c>
      <c r="R110" s="87">
        <f>SUM('⑴ IS(Subtotal-Dert.)'!R110,'⑵ IS(Subtotal-Undis.)'!R110)</f>
        <v>0</v>
      </c>
      <c r="T110" s="81"/>
      <c r="U110" s="92" t="str">
        <f t="shared" si="88"/>
        <v>Travel - Meal &amp; Entertainment</v>
      </c>
      <c r="V110" s="83"/>
      <c r="W110" s="84">
        <f t="shared" si="69"/>
        <v>3700</v>
      </c>
      <c r="X110" s="84">
        <f t="shared" si="70"/>
        <v>900</v>
      </c>
      <c r="Y110" s="85">
        <f>SUM('⑴ IS(Subtotal-Dert.)'!Y110,'⑵ IS(Subtotal-Undis.)'!Y110)</f>
        <v>0</v>
      </c>
      <c r="Z110" s="86">
        <f>SUM('⑴ IS(Subtotal-Dert.)'!Z110,'⑵ IS(Subtotal-Undis.)'!Z110)</f>
        <v>100</v>
      </c>
      <c r="AA110" s="86">
        <f>SUM('⑴ IS(Subtotal-Dert.)'!AA110,'⑵ IS(Subtotal-Undis.)'!AA110)</f>
        <v>800</v>
      </c>
      <c r="AB110" s="86">
        <f>SUM('⑴ IS(Subtotal-Dert.)'!AB110,'⑵ IS(Subtotal-Undis.)'!AB110)</f>
        <v>2500</v>
      </c>
      <c r="AC110" s="86">
        <f>SUM('⑴ IS(Subtotal-Dert.)'!AC110,'⑵ IS(Subtotal-Undis.)'!AC110)</f>
        <v>0</v>
      </c>
      <c r="AD110" s="86">
        <f>SUM('⑴ IS(Subtotal-Dert.)'!AD110,'⑵ IS(Subtotal-Undis.)'!AD110)</f>
        <v>100</v>
      </c>
      <c r="AE110" s="86">
        <f>SUM('⑴ IS(Subtotal-Dert.)'!AE110,'⑵ IS(Subtotal-Undis.)'!AE110)</f>
        <v>0</v>
      </c>
      <c r="AF110" s="86">
        <f>SUM('⑴ IS(Subtotal-Dert.)'!AF110,'⑵ IS(Subtotal-Undis.)'!AF110)</f>
        <v>0</v>
      </c>
      <c r="AG110" s="86">
        <f>SUM('⑴ IS(Subtotal-Dert.)'!AG110,'⑵ IS(Subtotal-Undis.)'!AG110)</f>
        <v>100</v>
      </c>
      <c r="AH110" s="86">
        <f>SUM('⑴ IS(Subtotal-Dert.)'!AH110,'⑵ IS(Subtotal-Undis.)'!AH110)</f>
        <v>0</v>
      </c>
      <c r="AI110" s="86">
        <f>SUM('⑴ IS(Subtotal-Dert.)'!AI110,'⑵ IS(Subtotal-Undis.)'!AI110)</f>
        <v>0</v>
      </c>
      <c r="AJ110" s="87">
        <f>SUM('⑴ IS(Subtotal-Dert.)'!AJ110,'⑵ IS(Subtotal-Undis.)'!AJ110)</f>
        <v>100</v>
      </c>
      <c r="AL110" s="81"/>
      <c r="AM110" s="92" t="str">
        <f t="shared" si="89"/>
        <v>Travel - Meal &amp; Entertainment</v>
      </c>
      <c r="AN110" s="83"/>
      <c r="AO110" s="84">
        <f t="shared" si="71"/>
        <v>2902.08</v>
      </c>
      <c r="AP110" s="84">
        <f t="shared" si="72"/>
        <v>38.590000000000003</v>
      </c>
      <c r="AQ110" s="85">
        <f>SUM('⑴ IS(Subtotal-Dert.)'!AQ110,'⑵ IS(Subtotal-Undis.)'!AQ110)</f>
        <v>38.590000000000003</v>
      </c>
      <c r="AR110" s="86">
        <f>SUM('⑴ IS(Subtotal-Dert.)'!AR110,'⑵ IS(Subtotal-Undis.)'!AR110)</f>
        <v>0</v>
      </c>
      <c r="AS110" s="86">
        <f>SUM('⑴ IS(Subtotal-Dert.)'!AS110,'⑵ IS(Subtotal-Undis.)'!AS110)</f>
        <v>0</v>
      </c>
      <c r="AT110" s="86">
        <f>SUM('⑴ IS(Subtotal-Dert.)'!AT110,'⑵ IS(Subtotal-Undis.)'!AT110)</f>
        <v>121.69</v>
      </c>
      <c r="AU110" s="86">
        <f>SUM('⑴ IS(Subtotal-Dert.)'!AU110,'⑵ IS(Subtotal-Undis.)'!AU110)</f>
        <v>0</v>
      </c>
      <c r="AV110" s="86">
        <f>SUM('⑴ IS(Subtotal-Dert.)'!AV110,'⑵ IS(Subtotal-Undis.)'!AV110)</f>
        <v>0</v>
      </c>
      <c r="AW110" s="86">
        <f>SUM('⑴ IS(Subtotal-Dert.)'!AW110,'⑵ IS(Subtotal-Undis.)'!AW110)</f>
        <v>232.82</v>
      </c>
      <c r="AX110" s="86">
        <f>SUM('⑴ IS(Subtotal-Dert.)'!AX110,'⑵ IS(Subtotal-Undis.)'!AX110)</f>
        <v>0</v>
      </c>
      <c r="AY110" s="86">
        <f>SUM('⑴ IS(Subtotal-Dert.)'!AY110,'⑵ IS(Subtotal-Undis.)'!AY110)</f>
        <v>192.98</v>
      </c>
      <c r="AZ110" s="86">
        <f>SUM('⑴ IS(Subtotal-Dert.)'!AZ110,'⑵ IS(Subtotal-Undis.)'!AZ110)</f>
        <v>455.4</v>
      </c>
      <c r="BA110" s="86">
        <f>SUM('⑴ IS(Subtotal-Dert.)'!BA110,'⑵ IS(Subtotal-Undis.)'!BA110)</f>
        <v>187.88</v>
      </c>
      <c r="BB110" s="87">
        <f>SUM('⑴ IS(Subtotal-Dert.)'!BB110,'⑵ IS(Subtotal-Undis.)'!BB110)</f>
        <v>1672.7199999999998</v>
      </c>
      <c r="BD110" s="81"/>
      <c r="BE110" s="92" t="str">
        <f t="shared" si="90"/>
        <v>Travel - Meal &amp; Entertainment</v>
      </c>
      <c r="BF110" s="83"/>
      <c r="BG110" s="84">
        <f t="shared" si="73"/>
        <v>17033</v>
      </c>
      <c r="BH110" s="84">
        <f t="shared" si="74"/>
        <v>3916</v>
      </c>
      <c r="BI110" s="85">
        <f>SUM('⑴ IS(Subtotal-Dert.)'!BI110,'⑵ IS(Subtotal-Undis.)'!BI110)</f>
        <v>221</v>
      </c>
      <c r="BJ110" s="86">
        <f>SUM('⑴ IS(Subtotal-Dert.)'!BJ110,'⑵ IS(Subtotal-Undis.)'!BJ110)</f>
        <v>130</v>
      </c>
      <c r="BK110" s="86">
        <f>SUM('⑴ IS(Subtotal-Dert.)'!BK110,'⑵ IS(Subtotal-Undis.)'!BK110)</f>
        <v>3565</v>
      </c>
      <c r="BL110" s="86">
        <f>SUM('⑴ IS(Subtotal-Dert.)'!BL110,'⑵ IS(Subtotal-Undis.)'!BL110)</f>
        <v>4823</v>
      </c>
      <c r="BM110" s="86">
        <f>SUM('⑴ IS(Subtotal-Dert.)'!BM110,'⑵ IS(Subtotal-Undis.)'!BM110)</f>
        <v>1219</v>
      </c>
      <c r="BN110" s="86">
        <f>SUM('⑴ IS(Subtotal-Dert.)'!BN110,'⑵ IS(Subtotal-Undis.)'!BN110)</f>
        <v>173</v>
      </c>
      <c r="BO110" s="86">
        <f>SUM('⑴ IS(Subtotal-Dert.)'!BO110,'⑵ IS(Subtotal-Undis.)'!BO110)</f>
        <v>4954</v>
      </c>
      <c r="BP110" s="86">
        <f>SUM('⑴ IS(Subtotal-Dert.)'!BP110,'⑵ IS(Subtotal-Undis.)'!BP110)</f>
        <v>0</v>
      </c>
      <c r="BQ110" s="86">
        <f>SUM('⑴ IS(Subtotal-Dert.)'!BQ110,'⑵ IS(Subtotal-Undis.)'!BQ110)</f>
        <v>536</v>
      </c>
      <c r="BR110" s="86">
        <f>SUM('⑴ IS(Subtotal-Dert.)'!BR110,'⑵ IS(Subtotal-Undis.)'!BR110)</f>
        <v>1412</v>
      </c>
      <c r="BS110" s="86">
        <f>SUM('⑴ IS(Subtotal-Dert.)'!BS110,'⑵ IS(Subtotal-Undis.)'!BS110)</f>
        <v>0</v>
      </c>
      <c r="BT110" s="87">
        <f>SUM('⑴ IS(Subtotal-Dert.)'!BT110,'⑵ IS(Subtotal-Undis.)'!BT110)</f>
        <v>0</v>
      </c>
      <c r="BV110" s="81"/>
      <c r="BW110" s="92" t="str">
        <f t="shared" si="91"/>
        <v>Travel - Meal &amp; Entertainment</v>
      </c>
      <c r="BX110" s="83"/>
      <c r="BY110" s="84">
        <f t="shared" si="16"/>
        <v>309.40999999999997</v>
      </c>
      <c r="BZ110" s="85">
        <f t="shared" si="75"/>
        <v>309.40999999999997</v>
      </c>
      <c r="CA110" s="86">
        <f t="shared" si="76"/>
        <v>0</v>
      </c>
      <c r="CB110" s="86">
        <f t="shared" si="77"/>
        <v>0</v>
      </c>
      <c r="CC110" s="86">
        <f t="shared" si="78"/>
        <v>0</v>
      </c>
      <c r="CD110" s="84">
        <f t="shared" si="4"/>
        <v>3700</v>
      </c>
      <c r="CE110" s="85">
        <f t="shared" si="79"/>
        <v>900</v>
      </c>
      <c r="CF110" s="86">
        <f t="shared" si="80"/>
        <v>2600</v>
      </c>
      <c r="CG110" s="86">
        <f t="shared" si="81"/>
        <v>100</v>
      </c>
      <c r="CH110" s="86">
        <f t="shared" si="82"/>
        <v>100</v>
      </c>
      <c r="CI110" s="84">
        <f t="shared" si="5"/>
        <v>2902.08</v>
      </c>
      <c r="CJ110" s="85">
        <f t="shared" si="83"/>
        <v>38.590000000000003</v>
      </c>
      <c r="CK110" s="86">
        <f t="shared" si="84"/>
        <v>121.69</v>
      </c>
      <c r="CL110" s="86">
        <f t="shared" si="85"/>
        <v>425.79999999999995</v>
      </c>
      <c r="CM110" s="87">
        <f t="shared" si="86"/>
        <v>2316</v>
      </c>
      <c r="CO110" s="81"/>
      <c r="CP110" s="92" t="str">
        <f t="shared" si="92"/>
        <v>Travel - Meal &amp; Entertainment</v>
      </c>
      <c r="CQ110" s="83"/>
      <c r="CR110" s="84">
        <f t="shared" si="66"/>
        <v>-3390.59</v>
      </c>
      <c r="CS110" s="84">
        <f t="shared" si="66"/>
        <v>-590.59</v>
      </c>
      <c r="CT110" s="85">
        <f t="shared" si="66"/>
        <v>92</v>
      </c>
      <c r="CU110" s="86">
        <f t="shared" si="66"/>
        <v>-100</v>
      </c>
      <c r="CV110" s="86">
        <f t="shared" si="66"/>
        <v>-582.59</v>
      </c>
      <c r="CW110" s="86">
        <f t="shared" si="94"/>
        <v>-2500</v>
      </c>
      <c r="CX110" s="86">
        <f t="shared" si="94"/>
        <v>0</v>
      </c>
      <c r="CY110" s="86">
        <f t="shared" si="94"/>
        <v>-100</v>
      </c>
      <c r="CZ110" s="86">
        <f t="shared" si="94"/>
        <v>0</v>
      </c>
      <c r="DA110" s="86">
        <f t="shared" si="94"/>
        <v>0</v>
      </c>
      <c r="DB110" s="86">
        <f t="shared" si="94"/>
        <v>-100</v>
      </c>
      <c r="DC110" s="86">
        <f t="shared" si="94"/>
        <v>0</v>
      </c>
      <c r="DD110" s="86">
        <f t="shared" si="94"/>
        <v>0</v>
      </c>
      <c r="DE110" s="87">
        <f t="shared" si="94"/>
        <v>-100</v>
      </c>
      <c r="DG110" s="81"/>
      <c r="DH110" s="92" t="str">
        <f t="shared" si="93"/>
        <v>Travel - Meal &amp; Entertainment</v>
      </c>
      <c r="DI110" s="83"/>
      <c r="DJ110" s="88">
        <f t="shared" si="98"/>
        <v>8.3624324324324317E-2</v>
      </c>
      <c r="DK110" s="88">
        <f t="shared" si="98"/>
        <v>0.34378888888888881</v>
      </c>
      <c r="DL110" s="89" t="str">
        <f t="shared" si="98"/>
        <v/>
      </c>
      <c r="DM110" s="90">
        <f t="shared" si="98"/>
        <v>0</v>
      </c>
      <c r="DN110" s="90">
        <f t="shared" si="98"/>
        <v>0.27176249999999991</v>
      </c>
      <c r="DO110" s="90">
        <f t="shared" si="98"/>
        <v>0</v>
      </c>
      <c r="DP110" s="90" t="str">
        <f t="shared" si="98"/>
        <v/>
      </c>
      <c r="DQ110" s="90">
        <f t="shared" si="98"/>
        <v>0</v>
      </c>
      <c r="DR110" s="90" t="str">
        <f t="shared" si="98"/>
        <v/>
      </c>
      <c r="DS110" s="90" t="str">
        <f t="shared" si="98"/>
        <v/>
      </c>
      <c r="DT110" s="90">
        <f t="shared" si="98"/>
        <v>0</v>
      </c>
      <c r="DU110" s="90" t="str">
        <f t="shared" si="98"/>
        <v/>
      </c>
      <c r="DV110" s="90" t="str">
        <f t="shared" si="98"/>
        <v/>
      </c>
      <c r="DW110" s="91">
        <f t="shared" si="98"/>
        <v>0</v>
      </c>
      <c r="DY110" s="180">
        <f t="shared" si="95"/>
        <v>35</v>
      </c>
      <c r="DZ110" s="180" t="str">
        <f t="shared" si="96"/>
        <v>Travel - Meal &amp; Entertainment</v>
      </c>
      <c r="EA110" s="181">
        <f t="shared" si="97"/>
        <v>582.59</v>
      </c>
    </row>
    <row r="111" spans="2:131" ht="11.85" customHeight="1" x14ac:dyDescent="0.15">
      <c r="B111" s="81"/>
      <c r="C111" s="92" t="s">
        <v>178</v>
      </c>
      <c r="D111" s="83"/>
      <c r="E111" s="84">
        <f t="shared" si="67"/>
        <v>262.69</v>
      </c>
      <c r="F111" s="84">
        <f t="shared" si="68"/>
        <v>262.69</v>
      </c>
      <c r="G111" s="85">
        <f>SUM('⑴ IS(Subtotal-Dert.)'!G111,'⑵ IS(Subtotal-Undis.)'!G111)</f>
        <v>75</v>
      </c>
      <c r="H111" s="86">
        <f>SUM('⑴ IS(Subtotal-Dert.)'!H111,'⑵ IS(Subtotal-Undis.)'!H111)</f>
        <v>160</v>
      </c>
      <c r="I111" s="86">
        <f>SUM('⑴ IS(Subtotal-Dert.)'!I111,'⑵ IS(Subtotal-Undis.)'!I111)</f>
        <v>27.69</v>
      </c>
      <c r="J111" s="86">
        <f>SUM('⑴ IS(Subtotal-Dert.)'!J111,'⑵ IS(Subtotal-Undis.)'!J111)</f>
        <v>0</v>
      </c>
      <c r="K111" s="86">
        <f>SUM('⑴ IS(Subtotal-Dert.)'!K111,'⑵ IS(Subtotal-Undis.)'!K111)</f>
        <v>0</v>
      </c>
      <c r="L111" s="86">
        <f>SUM('⑴ IS(Subtotal-Dert.)'!L111,'⑵ IS(Subtotal-Undis.)'!L111)</f>
        <v>0</v>
      </c>
      <c r="M111" s="86">
        <f>SUM('⑴ IS(Subtotal-Dert.)'!M111,'⑵ IS(Subtotal-Undis.)'!M111)</f>
        <v>0</v>
      </c>
      <c r="N111" s="86">
        <f>SUM('⑴ IS(Subtotal-Dert.)'!N111,'⑵ IS(Subtotal-Undis.)'!N111)</f>
        <v>0</v>
      </c>
      <c r="O111" s="86">
        <f>SUM('⑴ IS(Subtotal-Dert.)'!O111,'⑵ IS(Subtotal-Undis.)'!O111)</f>
        <v>0</v>
      </c>
      <c r="P111" s="86">
        <f>SUM('⑴ IS(Subtotal-Dert.)'!P111,'⑵ IS(Subtotal-Undis.)'!P111)</f>
        <v>0</v>
      </c>
      <c r="Q111" s="86">
        <f>SUM('⑴ IS(Subtotal-Dert.)'!Q111,'⑵ IS(Subtotal-Undis.)'!Q111)</f>
        <v>0</v>
      </c>
      <c r="R111" s="87">
        <f>SUM('⑴ IS(Subtotal-Dert.)'!R111,'⑵ IS(Subtotal-Undis.)'!R111)</f>
        <v>0</v>
      </c>
      <c r="T111" s="81"/>
      <c r="U111" s="92" t="str">
        <f t="shared" si="88"/>
        <v>Travel - Other</v>
      </c>
      <c r="V111" s="83"/>
      <c r="W111" s="84">
        <f t="shared" si="69"/>
        <v>29250</v>
      </c>
      <c r="X111" s="84">
        <f t="shared" si="70"/>
        <v>2450</v>
      </c>
      <c r="Y111" s="85">
        <f>SUM('⑴ IS(Subtotal-Dert.)'!Y111,'⑵ IS(Subtotal-Undis.)'!Y111)</f>
        <v>0</v>
      </c>
      <c r="Z111" s="86">
        <f>SUM('⑴ IS(Subtotal-Dert.)'!Z111,'⑵ IS(Subtotal-Undis.)'!Z111)</f>
        <v>150</v>
      </c>
      <c r="AA111" s="86">
        <f>SUM('⑴ IS(Subtotal-Dert.)'!AA111,'⑵ IS(Subtotal-Undis.)'!AA111)</f>
        <v>2300</v>
      </c>
      <c r="AB111" s="86">
        <f>SUM('⑴ IS(Subtotal-Dert.)'!AB111,'⑵ IS(Subtotal-Undis.)'!AB111)</f>
        <v>5200</v>
      </c>
      <c r="AC111" s="86">
        <f>SUM('⑴ IS(Subtotal-Dert.)'!AC111,'⑵ IS(Subtotal-Undis.)'!AC111)</f>
        <v>8075</v>
      </c>
      <c r="AD111" s="86">
        <f>SUM('⑴ IS(Subtotal-Dert.)'!AD111,'⑵ IS(Subtotal-Undis.)'!AD111)</f>
        <v>150</v>
      </c>
      <c r="AE111" s="86">
        <f>SUM('⑴ IS(Subtotal-Dert.)'!AE111,'⑵ IS(Subtotal-Undis.)'!AE111)</f>
        <v>0</v>
      </c>
      <c r="AF111" s="86">
        <f>SUM('⑴ IS(Subtotal-Dert.)'!AF111,'⑵ IS(Subtotal-Undis.)'!AF111)</f>
        <v>8075</v>
      </c>
      <c r="AG111" s="86">
        <f>SUM('⑴ IS(Subtotal-Dert.)'!AG111,'⑵ IS(Subtotal-Undis.)'!AG111)</f>
        <v>150</v>
      </c>
      <c r="AH111" s="86">
        <f>SUM('⑴ IS(Subtotal-Dert.)'!AH111,'⑵ IS(Subtotal-Undis.)'!AH111)</f>
        <v>0</v>
      </c>
      <c r="AI111" s="86">
        <f>SUM('⑴ IS(Subtotal-Dert.)'!AI111,'⑵ IS(Subtotal-Undis.)'!AI111)</f>
        <v>5000</v>
      </c>
      <c r="AJ111" s="87">
        <f>SUM('⑴ IS(Subtotal-Dert.)'!AJ111,'⑵ IS(Subtotal-Undis.)'!AJ111)</f>
        <v>150</v>
      </c>
      <c r="AL111" s="81"/>
      <c r="AM111" s="92" t="str">
        <f t="shared" si="89"/>
        <v>Travel - Other</v>
      </c>
      <c r="AN111" s="83"/>
      <c r="AO111" s="84">
        <f t="shared" si="71"/>
        <v>7420.4000000000005</v>
      </c>
      <c r="AP111" s="84">
        <f t="shared" si="72"/>
        <v>235.86</v>
      </c>
      <c r="AQ111" s="85">
        <f>SUM('⑴ IS(Subtotal-Dert.)'!AQ111,'⑵ IS(Subtotal-Undis.)'!AQ111)</f>
        <v>99.78</v>
      </c>
      <c r="AR111" s="86">
        <f>SUM('⑴ IS(Subtotal-Dert.)'!AR111,'⑵ IS(Subtotal-Undis.)'!AR111)</f>
        <v>0</v>
      </c>
      <c r="AS111" s="86">
        <f>SUM('⑴ IS(Subtotal-Dert.)'!AS111,'⑵ IS(Subtotal-Undis.)'!AS111)</f>
        <v>136.08000000000001</v>
      </c>
      <c r="AT111" s="86">
        <f>SUM('⑴ IS(Subtotal-Dert.)'!AT111,'⑵ IS(Subtotal-Undis.)'!AT111)</f>
        <v>156.47999999999999</v>
      </c>
      <c r="AU111" s="86">
        <f>SUM('⑴ IS(Subtotal-Dert.)'!AU111,'⑵ IS(Subtotal-Undis.)'!AU111)</f>
        <v>96.86</v>
      </c>
      <c r="AV111" s="86">
        <f>SUM('⑴ IS(Subtotal-Dert.)'!AV111,'⑵ IS(Subtotal-Undis.)'!AV111)</f>
        <v>50</v>
      </c>
      <c r="AW111" s="86">
        <f>SUM('⑴ IS(Subtotal-Dert.)'!AW111,'⑵ IS(Subtotal-Undis.)'!AW111)</f>
        <v>892.43</v>
      </c>
      <c r="AX111" s="86">
        <f>SUM('⑴ IS(Subtotal-Dert.)'!AX111,'⑵ IS(Subtotal-Undis.)'!AX111)</f>
        <v>4</v>
      </c>
      <c r="AY111" s="86">
        <f>SUM('⑴ IS(Subtotal-Dert.)'!AY111,'⑵ IS(Subtotal-Undis.)'!AY111)</f>
        <v>9.99</v>
      </c>
      <c r="AZ111" s="86">
        <f>SUM('⑴ IS(Subtotal-Dert.)'!AZ111,'⑵ IS(Subtotal-Undis.)'!AZ111)</f>
        <v>16.989999999999998</v>
      </c>
      <c r="BA111" s="86">
        <f>SUM('⑴ IS(Subtotal-Dert.)'!BA111,'⑵ IS(Subtotal-Undis.)'!BA111)</f>
        <v>67.989999999999995</v>
      </c>
      <c r="BB111" s="87">
        <f>SUM('⑴ IS(Subtotal-Dert.)'!BB111,'⑵ IS(Subtotal-Undis.)'!BB111)</f>
        <v>5889.8</v>
      </c>
      <c r="BD111" s="81"/>
      <c r="BE111" s="92" t="str">
        <f t="shared" si="90"/>
        <v>Travel - Other</v>
      </c>
      <c r="BF111" s="83"/>
      <c r="BG111" s="84">
        <f t="shared" si="73"/>
        <v>13359.9</v>
      </c>
      <c r="BH111" s="84">
        <f t="shared" si="74"/>
        <v>2052</v>
      </c>
      <c r="BI111" s="85">
        <f>SUM('⑴ IS(Subtotal-Dert.)'!BI111,'⑵ IS(Subtotal-Undis.)'!BI111)</f>
        <v>-110</v>
      </c>
      <c r="BJ111" s="86">
        <f>SUM('⑴ IS(Subtotal-Dert.)'!BJ111,'⑵ IS(Subtotal-Undis.)'!BJ111)</f>
        <v>482</v>
      </c>
      <c r="BK111" s="86">
        <f>SUM('⑴ IS(Subtotal-Dert.)'!BK111,'⑵ IS(Subtotal-Undis.)'!BK111)</f>
        <v>1680</v>
      </c>
      <c r="BL111" s="86">
        <f>SUM('⑴ IS(Subtotal-Dert.)'!BL111,'⑵ IS(Subtotal-Undis.)'!BL111)</f>
        <v>2929</v>
      </c>
      <c r="BM111" s="86">
        <f>SUM('⑴ IS(Subtotal-Dert.)'!BM111,'⑵ IS(Subtotal-Undis.)'!BM111)</f>
        <v>2614</v>
      </c>
      <c r="BN111" s="86">
        <f>SUM('⑴ IS(Subtotal-Dert.)'!BN111,'⑵ IS(Subtotal-Undis.)'!BN111)</f>
        <v>26</v>
      </c>
      <c r="BO111" s="86">
        <f>SUM('⑴ IS(Subtotal-Dert.)'!BO111,'⑵ IS(Subtotal-Undis.)'!BO111)</f>
        <v>0</v>
      </c>
      <c r="BP111" s="86">
        <f>SUM('⑴ IS(Subtotal-Dert.)'!BP111,'⑵ IS(Subtotal-Undis.)'!BP111)</f>
        <v>3570</v>
      </c>
      <c r="BQ111" s="86">
        <f>SUM('⑴ IS(Subtotal-Dert.)'!BQ111,'⑵ IS(Subtotal-Undis.)'!BQ111)</f>
        <v>222</v>
      </c>
      <c r="BR111" s="86">
        <f>SUM('⑴ IS(Subtotal-Dert.)'!BR111,'⑵ IS(Subtotal-Undis.)'!BR111)</f>
        <v>1895</v>
      </c>
      <c r="BS111" s="86">
        <f>SUM('⑴ IS(Subtotal-Dert.)'!BS111,'⑵ IS(Subtotal-Undis.)'!BS111)</f>
        <v>19.350000000000001</v>
      </c>
      <c r="BT111" s="87">
        <f>SUM('⑴ IS(Subtotal-Dert.)'!BT111,'⑵ IS(Subtotal-Undis.)'!BT111)</f>
        <v>32.549999999999997</v>
      </c>
      <c r="BV111" s="81"/>
      <c r="BW111" s="92" t="str">
        <f t="shared" si="91"/>
        <v>Travel - Other</v>
      </c>
      <c r="BX111" s="83"/>
      <c r="BY111" s="84">
        <f t="shared" si="16"/>
        <v>262.69</v>
      </c>
      <c r="BZ111" s="85">
        <f t="shared" si="75"/>
        <v>262.69</v>
      </c>
      <c r="CA111" s="86">
        <f t="shared" si="76"/>
        <v>0</v>
      </c>
      <c r="CB111" s="86">
        <f t="shared" si="77"/>
        <v>0</v>
      </c>
      <c r="CC111" s="86">
        <f t="shared" si="78"/>
        <v>0</v>
      </c>
      <c r="CD111" s="84">
        <f t="shared" si="4"/>
        <v>29250</v>
      </c>
      <c r="CE111" s="85">
        <f t="shared" si="79"/>
        <v>2450</v>
      </c>
      <c r="CF111" s="86">
        <f t="shared" si="80"/>
        <v>13425</v>
      </c>
      <c r="CG111" s="86">
        <f t="shared" si="81"/>
        <v>8225</v>
      </c>
      <c r="CH111" s="86">
        <f t="shared" si="82"/>
        <v>5150</v>
      </c>
      <c r="CI111" s="84">
        <f t="shared" si="5"/>
        <v>7420.4</v>
      </c>
      <c r="CJ111" s="85">
        <f t="shared" si="83"/>
        <v>235.86</v>
      </c>
      <c r="CK111" s="86">
        <f t="shared" si="84"/>
        <v>303.33999999999997</v>
      </c>
      <c r="CL111" s="86">
        <f t="shared" si="85"/>
        <v>906.42</v>
      </c>
      <c r="CM111" s="87">
        <f t="shared" si="86"/>
        <v>5974.78</v>
      </c>
      <c r="CO111" s="81"/>
      <c r="CP111" s="92" t="str">
        <f t="shared" si="92"/>
        <v>Travel - Other</v>
      </c>
      <c r="CQ111" s="83"/>
      <c r="CR111" s="84">
        <f t="shared" si="66"/>
        <v>-28987.31</v>
      </c>
      <c r="CS111" s="84">
        <f t="shared" si="66"/>
        <v>-2187.31</v>
      </c>
      <c r="CT111" s="85">
        <f t="shared" si="66"/>
        <v>75</v>
      </c>
      <c r="CU111" s="86">
        <f t="shared" si="66"/>
        <v>10</v>
      </c>
      <c r="CV111" s="86">
        <f t="shared" si="66"/>
        <v>-2272.31</v>
      </c>
      <c r="CW111" s="86">
        <f t="shared" si="94"/>
        <v>-5200</v>
      </c>
      <c r="CX111" s="86">
        <f t="shared" si="94"/>
        <v>-8075</v>
      </c>
      <c r="CY111" s="86">
        <f t="shared" si="94"/>
        <v>-150</v>
      </c>
      <c r="CZ111" s="86">
        <f t="shared" si="94"/>
        <v>0</v>
      </c>
      <c r="DA111" s="86">
        <f t="shared" si="94"/>
        <v>-8075</v>
      </c>
      <c r="DB111" s="86">
        <f t="shared" si="94"/>
        <v>-150</v>
      </c>
      <c r="DC111" s="86">
        <f t="shared" si="94"/>
        <v>0</v>
      </c>
      <c r="DD111" s="86">
        <f t="shared" si="94"/>
        <v>-5000</v>
      </c>
      <c r="DE111" s="87">
        <f t="shared" si="94"/>
        <v>-150</v>
      </c>
      <c r="DG111" s="81"/>
      <c r="DH111" s="92" t="str">
        <f t="shared" si="93"/>
        <v>Travel - Other</v>
      </c>
      <c r="DI111" s="83"/>
      <c r="DJ111" s="88">
        <f t="shared" ref="DJ111:DW118" si="99">IFERROR(((E111-W111)/ABS(W111))+1,"")</f>
        <v>8.9808547008546347E-3</v>
      </c>
      <c r="DK111" s="88">
        <f t="shared" si="99"/>
        <v>0.10722040816326528</v>
      </c>
      <c r="DL111" s="89" t="str">
        <f t="shared" si="99"/>
        <v/>
      </c>
      <c r="DM111" s="90">
        <f t="shared" si="99"/>
        <v>1.0666666666666667</v>
      </c>
      <c r="DN111" s="90">
        <f t="shared" si="99"/>
        <v>1.2039130434782663E-2</v>
      </c>
      <c r="DO111" s="90">
        <f t="shared" si="99"/>
        <v>0</v>
      </c>
      <c r="DP111" s="90">
        <f t="shared" si="99"/>
        <v>0</v>
      </c>
      <c r="DQ111" s="90">
        <f t="shared" si="99"/>
        <v>0</v>
      </c>
      <c r="DR111" s="90" t="str">
        <f t="shared" si="99"/>
        <v/>
      </c>
      <c r="DS111" s="90">
        <f t="shared" si="99"/>
        <v>0</v>
      </c>
      <c r="DT111" s="90">
        <f t="shared" si="99"/>
        <v>0</v>
      </c>
      <c r="DU111" s="90" t="str">
        <f t="shared" si="99"/>
        <v/>
      </c>
      <c r="DV111" s="90">
        <f t="shared" si="99"/>
        <v>0</v>
      </c>
      <c r="DW111" s="91">
        <f t="shared" si="99"/>
        <v>0</v>
      </c>
      <c r="DY111" s="180">
        <f t="shared" si="95"/>
        <v>18</v>
      </c>
      <c r="DZ111" s="180" t="str">
        <f t="shared" si="96"/>
        <v>Travel - Other</v>
      </c>
      <c r="EA111" s="181">
        <f t="shared" si="97"/>
        <v>2272.31</v>
      </c>
    </row>
    <row r="112" spans="2:131" ht="11.85" customHeight="1" x14ac:dyDescent="0.15">
      <c r="B112" s="81"/>
      <c r="C112" s="92" t="s">
        <v>179</v>
      </c>
      <c r="D112" s="83"/>
      <c r="E112" s="84">
        <f t="shared" si="67"/>
        <v>0</v>
      </c>
      <c r="F112" s="84">
        <f t="shared" si="68"/>
        <v>0</v>
      </c>
      <c r="G112" s="85">
        <f>SUM('⑴ IS(Subtotal-Dert.)'!G112,'⑵ IS(Subtotal-Undis.)'!G112)</f>
        <v>0</v>
      </c>
      <c r="H112" s="86">
        <f>SUM('⑴ IS(Subtotal-Dert.)'!H112,'⑵ IS(Subtotal-Undis.)'!H112)</f>
        <v>0</v>
      </c>
      <c r="I112" s="86">
        <f>SUM('⑴ IS(Subtotal-Dert.)'!I112,'⑵ IS(Subtotal-Undis.)'!I112)</f>
        <v>0</v>
      </c>
      <c r="J112" s="86">
        <f>SUM('⑴ IS(Subtotal-Dert.)'!J112,'⑵ IS(Subtotal-Undis.)'!J112)</f>
        <v>0</v>
      </c>
      <c r="K112" s="86">
        <f>SUM('⑴ IS(Subtotal-Dert.)'!K112,'⑵ IS(Subtotal-Undis.)'!K112)</f>
        <v>0</v>
      </c>
      <c r="L112" s="86">
        <f>SUM('⑴ IS(Subtotal-Dert.)'!L112,'⑵ IS(Subtotal-Undis.)'!L112)</f>
        <v>0</v>
      </c>
      <c r="M112" s="86">
        <f>SUM('⑴ IS(Subtotal-Dert.)'!M112,'⑵ IS(Subtotal-Undis.)'!M112)</f>
        <v>0</v>
      </c>
      <c r="N112" s="86">
        <f>SUM('⑴ IS(Subtotal-Dert.)'!N112,'⑵ IS(Subtotal-Undis.)'!N112)</f>
        <v>0</v>
      </c>
      <c r="O112" s="86">
        <f>SUM('⑴ IS(Subtotal-Dert.)'!O112,'⑵ IS(Subtotal-Undis.)'!O112)</f>
        <v>0</v>
      </c>
      <c r="P112" s="86">
        <f>SUM('⑴ IS(Subtotal-Dert.)'!P112,'⑵ IS(Subtotal-Undis.)'!P112)</f>
        <v>0</v>
      </c>
      <c r="Q112" s="86">
        <f>SUM('⑴ IS(Subtotal-Dert.)'!Q112,'⑵ IS(Subtotal-Undis.)'!Q112)</f>
        <v>0</v>
      </c>
      <c r="R112" s="87">
        <f>SUM('⑴ IS(Subtotal-Dert.)'!R112,'⑵ IS(Subtotal-Undis.)'!R112)</f>
        <v>0</v>
      </c>
      <c r="T112" s="81"/>
      <c r="U112" s="92" t="str">
        <f t="shared" si="88"/>
        <v>Uniforms</v>
      </c>
      <c r="V112" s="83"/>
      <c r="W112" s="84">
        <f t="shared" si="69"/>
        <v>4773</v>
      </c>
      <c r="X112" s="84">
        <f t="shared" si="70"/>
        <v>1383</v>
      </c>
      <c r="Y112" s="85">
        <f>SUM('⑴ IS(Subtotal-Dert.)'!Y112,'⑵ IS(Subtotal-Undis.)'!Y112)</f>
        <v>683</v>
      </c>
      <c r="Z112" s="86">
        <f>SUM('⑴ IS(Subtotal-Dert.)'!Z112,'⑵ IS(Subtotal-Undis.)'!Z112)</f>
        <v>0</v>
      </c>
      <c r="AA112" s="86">
        <f>SUM('⑴ IS(Subtotal-Dert.)'!AA112,'⑵ IS(Subtotal-Undis.)'!AA112)</f>
        <v>700</v>
      </c>
      <c r="AB112" s="86">
        <f>SUM('⑴ IS(Subtotal-Dert.)'!AB112,'⑵ IS(Subtotal-Undis.)'!AB112)</f>
        <v>0</v>
      </c>
      <c r="AC112" s="86">
        <f>SUM('⑴ IS(Subtotal-Dert.)'!AC112,'⑵ IS(Subtotal-Undis.)'!AC112)</f>
        <v>0</v>
      </c>
      <c r="AD112" s="86">
        <f>SUM('⑴ IS(Subtotal-Dert.)'!AD112,'⑵ IS(Subtotal-Undis.)'!AD112)</f>
        <v>1345</v>
      </c>
      <c r="AE112" s="86">
        <f>SUM('⑴ IS(Subtotal-Dert.)'!AE112,'⑵ IS(Subtotal-Undis.)'!AE112)</f>
        <v>0</v>
      </c>
      <c r="AF112" s="86">
        <f>SUM('⑴ IS(Subtotal-Dert.)'!AF112,'⑵ IS(Subtotal-Undis.)'!AF112)</f>
        <v>0</v>
      </c>
      <c r="AG112" s="86">
        <f>SUM('⑴ IS(Subtotal-Dert.)'!AG112,'⑵ IS(Subtotal-Undis.)'!AG112)</f>
        <v>700</v>
      </c>
      <c r="AH112" s="86">
        <f>SUM('⑴ IS(Subtotal-Dert.)'!AH112,'⑵ IS(Subtotal-Undis.)'!AH112)</f>
        <v>645</v>
      </c>
      <c r="AI112" s="86">
        <f>SUM('⑴ IS(Subtotal-Dert.)'!AI112,'⑵ IS(Subtotal-Undis.)'!AI112)</f>
        <v>0</v>
      </c>
      <c r="AJ112" s="87">
        <f>SUM('⑴ IS(Subtotal-Dert.)'!AJ112,'⑵ IS(Subtotal-Undis.)'!AJ112)</f>
        <v>700</v>
      </c>
      <c r="AL112" s="81"/>
      <c r="AM112" s="92" t="str">
        <f t="shared" si="89"/>
        <v>Uniforms</v>
      </c>
      <c r="AN112" s="83"/>
      <c r="AO112" s="84">
        <f t="shared" si="71"/>
        <v>2250.4699999999998</v>
      </c>
      <c r="AP112" s="84">
        <f t="shared" si="72"/>
        <v>1565.38</v>
      </c>
      <c r="AQ112" s="85">
        <f>SUM('⑴ IS(Subtotal-Dert.)'!AQ112,'⑵ IS(Subtotal-Undis.)'!AQ112)</f>
        <v>28.27</v>
      </c>
      <c r="AR112" s="86">
        <f>SUM('⑴ IS(Subtotal-Dert.)'!AR112,'⑵ IS(Subtotal-Undis.)'!AR112)</f>
        <v>517.34</v>
      </c>
      <c r="AS112" s="86">
        <f>SUM('⑴ IS(Subtotal-Dert.)'!AS112,'⑵ IS(Subtotal-Undis.)'!AS112)</f>
        <v>1019.77</v>
      </c>
      <c r="AT112" s="86">
        <f>SUM('⑴ IS(Subtotal-Dert.)'!AT112,'⑵ IS(Subtotal-Undis.)'!AT112)</f>
        <v>373.5</v>
      </c>
      <c r="AU112" s="86">
        <f>SUM('⑴ IS(Subtotal-Dert.)'!AU112,'⑵ IS(Subtotal-Undis.)'!AU112)</f>
        <v>81.81</v>
      </c>
      <c r="AV112" s="86">
        <f>SUM('⑴ IS(Subtotal-Dert.)'!AV112,'⑵ IS(Subtotal-Undis.)'!AV112)</f>
        <v>0</v>
      </c>
      <c r="AW112" s="86">
        <f>SUM('⑴ IS(Subtotal-Dert.)'!AW112,'⑵ IS(Subtotal-Undis.)'!AW112)</f>
        <v>16.8</v>
      </c>
      <c r="AX112" s="86">
        <f>SUM('⑴ IS(Subtotal-Dert.)'!AX112,'⑵ IS(Subtotal-Undis.)'!AX112)</f>
        <v>144.15</v>
      </c>
      <c r="AY112" s="86">
        <f>SUM('⑴ IS(Subtotal-Dert.)'!AY112,'⑵ IS(Subtotal-Undis.)'!AY112)</f>
        <v>0</v>
      </c>
      <c r="AZ112" s="86">
        <f>SUM('⑴ IS(Subtotal-Dert.)'!AZ112,'⑵ IS(Subtotal-Undis.)'!AZ112)</f>
        <v>35.58</v>
      </c>
      <c r="BA112" s="86">
        <f>SUM('⑴ IS(Subtotal-Dert.)'!BA112,'⑵ IS(Subtotal-Undis.)'!BA112)</f>
        <v>33.25</v>
      </c>
      <c r="BB112" s="87">
        <f>SUM('⑴ IS(Subtotal-Dert.)'!BB112,'⑵ IS(Subtotal-Undis.)'!BB112)</f>
        <v>0</v>
      </c>
      <c r="BD112" s="81"/>
      <c r="BE112" s="92" t="str">
        <f t="shared" si="90"/>
        <v>Uniforms</v>
      </c>
      <c r="BF112" s="83"/>
      <c r="BG112" s="84">
        <f t="shared" si="73"/>
        <v>6013.96</v>
      </c>
      <c r="BH112" s="84">
        <f t="shared" si="74"/>
        <v>758</v>
      </c>
      <c r="BI112" s="85">
        <f>SUM('⑴ IS(Subtotal-Dert.)'!BI112,'⑵ IS(Subtotal-Undis.)'!BI112)</f>
        <v>0</v>
      </c>
      <c r="BJ112" s="86">
        <f>SUM('⑴ IS(Subtotal-Dert.)'!BJ112,'⑵ IS(Subtotal-Undis.)'!BJ112)</f>
        <v>758</v>
      </c>
      <c r="BK112" s="86">
        <f>SUM('⑴ IS(Subtotal-Dert.)'!BK112,'⑵ IS(Subtotal-Undis.)'!BK112)</f>
        <v>0</v>
      </c>
      <c r="BL112" s="86">
        <f>SUM('⑴ IS(Subtotal-Dert.)'!BL112,'⑵ IS(Subtotal-Undis.)'!BL112)</f>
        <v>0</v>
      </c>
      <c r="BM112" s="86">
        <f>SUM('⑴ IS(Subtotal-Dert.)'!BM112,'⑵ IS(Subtotal-Undis.)'!BM112)</f>
        <v>17</v>
      </c>
      <c r="BN112" s="86">
        <f>SUM('⑴ IS(Subtotal-Dert.)'!BN112,'⑵ IS(Subtotal-Undis.)'!BN112)</f>
        <v>721</v>
      </c>
      <c r="BO112" s="86">
        <f>SUM('⑴ IS(Subtotal-Dert.)'!BO112,'⑵ IS(Subtotal-Undis.)'!BO112)</f>
        <v>655</v>
      </c>
      <c r="BP112" s="86">
        <f>SUM('⑴ IS(Subtotal-Dert.)'!BP112,'⑵ IS(Subtotal-Undis.)'!BP112)</f>
        <v>64</v>
      </c>
      <c r="BQ112" s="86">
        <f>SUM('⑴ IS(Subtotal-Dert.)'!BQ112,'⑵ IS(Subtotal-Undis.)'!BQ112)</f>
        <v>18</v>
      </c>
      <c r="BR112" s="86">
        <f>SUM('⑴ IS(Subtotal-Dert.)'!BR112,'⑵ IS(Subtotal-Undis.)'!BR112)</f>
        <v>906</v>
      </c>
      <c r="BS112" s="86">
        <f>SUM('⑴ IS(Subtotal-Dert.)'!BS112,'⑵ IS(Subtotal-Undis.)'!BS112)</f>
        <v>1847.6200000000001</v>
      </c>
      <c r="BT112" s="87">
        <f>SUM('⑴ IS(Subtotal-Dert.)'!BT112,'⑵ IS(Subtotal-Undis.)'!BT112)</f>
        <v>1027.3400000000001</v>
      </c>
      <c r="BV112" s="81"/>
      <c r="BW112" s="92" t="str">
        <f t="shared" si="91"/>
        <v>Uniforms</v>
      </c>
      <c r="BX112" s="83"/>
      <c r="BY112" s="84">
        <f t="shared" si="16"/>
        <v>0</v>
      </c>
      <c r="BZ112" s="85">
        <f t="shared" si="75"/>
        <v>0</v>
      </c>
      <c r="CA112" s="86">
        <f t="shared" si="76"/>
        <v>0</v>
      </c>
      <c r="CB112" s="86">
        <f t="shared" si="77"/>
        <v>0</v>
      </c>
      <c r="CC112" s="86">
        <f t="shared" si="78"/>
        <v>0</v>
      </c>
      <c r="CD112" s="84">
        <f t="shared" si="4"/>
        <v>4773</v>
      </c>
      <c r="CE112" s="85">
        <f t="shared" si="79"/>
        <v>1383</v>
      </c>
      <c r="CF112" s="86">
        <f t="shared" si="80"/>
        <v>1345</v>
      </c>
      <c r="CG112" s="86">
        <f t="shared" si="81"/>
        <v>700</v>
      </c>
      <c r="CH112" s="86">
        <f t="shared" si="82"/>
        <v>1345</v>
      </c>
      <c r="CI112" s="84">
        <f t="shared" si="5"/>
        <v>2250.4699999999998</v>
      </c>
      <c r="CJ112" s="85">
        <f t="shared" si="83"/>
        <v>1565.38</v>
      </c>
      <c r="CK112" s="86">
        <f t="shared" si="84"/>
        <v>455.31</v>
      </c>
      <c r="CL112" s="86">
        <f t="shared" si="85"/>
        <v>160.95000000000002</v>
      </c>
      <c r="CM112" s="87">
        <f t="shared" si="86"/>
        <v>68.83</v>
      </c>
      <c r="CO112" s="81"/>
      <c r="CP112" s="92" t="str">
        <f t="shared" si="92"/>
        <v>Uniforms</v>
      </c>
      <c r="CQ112" s="83"/>
      <c r="CR112" s="84">
        <f t="shared" si="66"/>
        <v>-4773</v>
      </c>
      <c r="CS112" s="84">
        <f t="shared" si="66"/>
        <v>-1383</v>
      </c>
      <c r="CT112" s="85">
        <f t="shared" si="66"/>
        <v>-683</v>
      </c>
      <c r="CU112" s="86">
        <f t="shared" si="66"/>
        <v>0</v>
      </c>
      <c r="CV112" s="86">
        <f t="shared" si="66"/>
        <v>-700</v>
      </c>
      <c r="CW112" s="86">
        <f t="shared" si="94"/>
        <v>0</v>
      </c>
      <c r="CX112" s="86">
        <f t="shared" si="94"/>
        <v>0</v>
      </c>
      <c r="CY112" s="86">
        <f t="shared" si="94"/>
        <v>-1345</v>
      </c>
      <c r="CZ112" s="86">
        <f t="shared" ref="CZ112:DE118" si="100">M112-AE112</f>
        <v>0</v>
      </c>
      <c r="DA112" s="86">
        <f t="shared" si="100"/>
        <v>0</v>
      </c>
      <c r="DB112" s="86">
        <f t="shared" si="100"/>
        <v>-700</v>
      </c>
      <c r="DC112" s="86">
        <f t="shared" si="100"/>
        <v>-645</v>
      </c>
      <c r="DD112" s="86">
        <f t="shared" si="100"/>
        <v>0</v>
      </c>
      <c r="DE112" s="87">
        <f t="shared" si="100"/>
        <v>-700</v>
      </c>
      <c r="DG112" s="81"/>
      <c r="DH112" s="92" t="str">
        <f t="shared" si="93"/>
        <v>Uniforms</v>
      </c>
      <c r="DI112" s="83"/>
      <c r="DJ112" s="88">
        <f t="shared" si="99"/>
        <v>0</v>
      </c>
      <c r="DK112" s="88">
        <f t="shared" si="99"/>
        <v>0</v>
      </c>
      <c r="DL112" s="89">
        <f t="shared" si="99"/>
        <v>0</v>
      </c>
      <c r="DM112" s="90" t="str">
        <f t="shared" si="99"/>
        <v/>
      </c>
      <c r="DN112" s="90">
        <f t="shared" si="99"/>
        <v>0</v>
      </c>
      <c r="DO112" s="90" t="str">
        <f t="shared" si="99"/>
        <v/>
      </c>
      <c r="DP112" s="90" t="str">
        <f t="shared" si="99"/>
        <v/>
      </c>
      <c r="DQ112" s="90">
        <f t="shared" si="99"/>
        <v>0</v>
      </c>
      <c r="DR112" s="90" t="str">
        <f t="shared" si="99"/>
        <v/>
      </c>
      <c r="DS112" s="90" t="str">
        <f t="shared" si="99"/>
        <v/>
      </c>
      <c r="DT112" s="90">
        <f t="shared" si="99"/>
        <v>0</v>
      </c>
      <c r="DU112" s="90">
        <f t="shared" si="99"/>
        <v>0</v>
      </c>
      <c r="DV112" s="90" t="str">
        <f t="shared" si="99"/>
        <v/>
      </c>
      <c r="DW112" s="91">
        <f t="shared" si="99"/>
        <v>0</v>
      </c>
      <c r="DY112" s="180">
        <f t="shared" si="95"/>
        <v>32</v>
      </c>
      <c r="DZ112" s="180" t="str">
        <f t="shared" si="96"/>
        <v>Uniforms</v>
      </c>
      <c r="EA112" s="181">
        <f t="shared" si="97"/>
        <v>700</v>
      </c>
    </row>
    <row r="113" spans="1:131" ht="11.85" customHeight="1" x14ac:dyDescent="0.15">
      <c r="B113" s="81"/>
      <c r="C113" s="92" t="s">
        <v>180</v>
      </c>
      <c r="D113" s="83"/>
      <c r="E113" s="84">
        <f t="shared" si="67"/>
        <v>12116.25</v>
      </c>
      <c r="F113" s="84">
        <f t="shared" si="68"/>
        <v>12116.25</v>
      </c>
      <c r="G113" s="85">
        <f>SUM('⑴ IS(Subtotal-Dert.)'!G113,'⑵ IS(Subtotal-Undis.)'!G113)</f>
        <v>5601</v>
      </c>
      <c r="H113" s="86">
        <f>SUM('⑴ IS(Subtotal-Dert.)'!H113,'⑵ IS(Subtotal-Undis.)'!H113)</f>
        <v>729</v>
      </c>
      <c r="I113" s="86">
        <f>SUM('⑴ IS(Subtotal-Dert.)'!I113,'⑵ IS(Subtotal-Undis.)'!I113)</f>
        <v>5786.25</v>
      </c>
      <c r="J113" s="86">
        <f>SUM('⑴ IS(Subtotal-Dert.)'!J113,'⑵ IS(Subtotal-Undis.)'!J113)</f>
        <v>0</v>
      </c>
      <c r="K113" s="86">
        <f>SUM('⑴ IS(Subtotal-Dert.)'!K113,'⑵ IS(Subtotal-Undis.)'!K113)</f>
        <v>0</v>
      </c>
      <c r="L113" s="86">
        <f>SUM('⑴ IS(Subtotal-Dert.)'!L113,'⑵ IS(Subtotal-Undis.)'!L113)</f>
        <v>0</v>
      </c>
      <c r="M113" s="86">
        <f>SUM('⑴ IS(Subtotal-Dert.)'!M113,'⑵ IS(Subtotal-Undis.)'!M113)</f>
        <v>0</v>
      </c>
      <c r="N113" s="86">
        <f>SUM('⑴ IS(Subtotal-Dert.)'!N113,'⑵ IS(Subtotal-Undis.)'!N113)</f>
        <v>0</v>
      </c>
      <c r="O113" s="86">
        <f>SUM('⑴ IS(Subtotal-Dert.)'!O113,'⑵ IS(Subtotal-Undis.)'!O113)</f>
        <v>0</v>
      </c>
      <c r="P113" s="86">
        <f>SUM('⑴ IS(Subtotal-Dert.)'!P113,'⑵ IS(Subtotal-Undis.)'!P113)</f>
        <v>0</v>
      </c>
      <c r="Q113" s="86">
        <f>SUM('⑴ IS(Subtotal-Dert.)'!Q113,'⑵ IS(Subtotal-Undis.)'!Q113)</f>
        <v>0</v>
      </c>
      <c r="R113" s="87">
        <f>SUM('⑴ IS(Subtotal-Dert.)'!R113,'⑵ IS(Subtotal-Undis.)'!R113)</f>
        <v>0</v>
      </c>
      <c r="T113" s="81"/>
      <c r="U113" s="92" t="str">
        <f t="shared" si="88"/>
        <v>Waste Removal</v>
      </c>
      <c r="V113" s="83"/>
      <c r="W113" s="84">
        <f t="shared" si="69"/>
        <v>77190</v>
      </c>
      <c r="X113" s="84">
        <f t="shared" si="70"/>
        <v>18930</v>
      </c>
      <c r="Y113" s="85">
        <f>SUM('⑴ IS(Subtotal-Dert.)'!Y113,'⑵ IS(Subtotal-Undis.)'!Y113)</f>
        <v>6065</v>
      </c>
      <c r="Z113" s="86">
        <f>SUM('⑴ IS(Subtotal-Dert.)'!Z113,'⑵ IS(Subtotal-Undis.)'!Z113)</f>
        <v>6800</v>
      </c>
      <c r="AA113" s="86">
        <f>SUM('⑴ IS(Subtotal-Dert.)'!AA113,'⑵ IS(Subtotal-Undis.)'!AA113)</f>
        <v>6065</v>
      </c>
      <c r="AB113" s="86">
        <f>SUM('⑴ IS(Subtotal-Dert.)'!AB113,'⑵ IS(Subtotal-Undis.)'!AB113)</f>
        <v>6800</v>
      </c>
      <c r="AC113" s="86">
        <f>SUM('⑴ IS(Subtotal-Dert.)'!AC113,'⑵ IS(Subtotal-Undis.)'!AC113)</f>
        <v>6065</v>
      </c>
      <c r="AD113" s="86">
        <f>SUM('⑴ IS(Subtotal-Dert.)'!AD113,'⑵ IS(Subtotal-Undis.)'!AD113)</f>
        <v>6800</v>
      </c>
      <c r="AE113" s="86">
        <f>SUM('⑴ IS(Subtotal-Dert.)'!AE113,'⑵ IS(Subtotal-Undis.)'!AE113)</f>
        <v>6065</v>
      </c>
      <c r="AF113" s="86">
        <f>SUM('⑴ IS(Subtotal-Dert.)'!AF113,'⑵ IS(Subtotal-Undis.)'!AF113)</f>
        <v>6800</v>
      </c>
      <c r="AG113" s="86">
        <f>SUM('⑴ IS(Subtotal-Dert.)'!AG113,'⑵ IS(Subtotal-Undis.)'!AG113)</f>
        <v>6065</v>
      </c>
      <c r="AH113" s="86">
        <f>SUM('⑴ IS(Subtotal-Dert.)'!AH113,'⑵ IS(Subtotal-Undis.)'!AH113)</f>
        <v>6800</v>
      </c>
      <c r="AI113" s="86">
        <f>SUM('⑴ IS(Subtotal-Dert.)'!AI113,'⑵ IS(Subtotal-Undis.)'!AI113)</f>
        <v>6065</v>
      </c>
      <c r="AJ113" s="87">
        <f>SUM('⑴ IS(Subtotal-Dert.)'!AJ113,'⑵ IS(Subtotal-Undis.)'!AJ113)</f>
        <v>6800</v>
      </c>
      <c r="AL113" s="81"/>
      <c r="AM113" s="92" t="str">
        <f t="shared" si="89"/>
        <v>Waste Removal</v>
      </c>
      <c r="AN113" s="83"/>
      <c r="AO113" s="84">
        <f t="shared" si="71"/>
        <v>73846.540000000008</v>
      </c>
      <c r="AP113" s="84">
        <f t="shared" si="72"/>
        <v>15225.01</v>
      </c>
      <c r="AQ113" s="85">
        <f>SUM('⑴ IS(Subtotal-Dert.)'!AQ113,'⑵ IS(Subtotal-Undis.)'!AQ113)</f>
        <v>1235.56</v>
      </c>
      <c r="AR113" s="86">
        <f>SUM('⑴ IS(Subtotal-Dert.)'!AR113,'⑵ IS(Subtotal-Undis.)'!AR113)</f>
        <v>6797.35</v>
      </c>
      <c r="AS113" s="86">
        <f>SUM('⑴ IS(Subtotal-Dert.)'!AS113,'⑵ IS(Subtotal-Undis.)'!AS113)</f>
        <v>7192.1</v>
      </c>
      <c r="AT113" s="86">
        <f>SUM('⑴ IS(Subtotal-Dert.)'!AT113,'⑵ IS(Subtotal-Undis.)'!AT113)</f>
        <v>11314.09</v>
      </c>
      <c r="AU113" s="86">
        <f>SUM('⑴ IS(Subtotal-Dert.)'!AU113,'⑵ IS(Subtotal-Undis.)'!AU113)</f>
        <v>6577.44</v>
      </c>
      <c r="AV113" s="86">
        <f>SUM('⑴ IS(Subtotal-Dert.)'!AV113,'⑵ IS(Subtotal-Undis.)'!AV113)</f>
        <v>6826.13</v>
      </c>
      <c r="AW113" s="86">
        <f>SUM('⑴ IS(Subtotal-Dert.)'!AW113,'⑵ IS(Subtotal-Undis.)'!AW113)</f>
        <v>6807.8</v>
      </c>
      <c r="AX113" s="86">
        <f>SUM('⑴ IS(Subtotal-Dert.)'!AX113,'⑵ IS(Subtotal-Undis.)'!AX113)</f>
        <v>5538.66</v>
      </c>
      <c r="AY113" s="86">
        <f>SUM('⑴ IS(Subtotal-Dert.)'!AY113,'⑵ IS(Subtotal-Undis.)'!AY113)</f>
        <v>5702.49</v>
      </c>
      <c r="AZ113" s="86">
        <f>SUM('⑴ IS(Subtotal-Dert.)'!AZ113,'⑵ IS(Subtotal-Undis.)'!AZ113)</f>
        <v>5440.7</v>
      </c>
      <c r="BA113" s="86">
        <f>SUM('⑴ IS(Subtotal-Dert.)'!BA113,'⑵ IS(Subtotal-Undis.)'!BA113)</f>
        <v>4792.37</v>
      </c>
      <c r="BB113" s="87">
        <f>SUM('⑴ IS(Subtotal-Dert.)'!BB113,'⑵ IS(Subtotal-Undis.)'!BB113)</f>
        <v>5621.85</v>
      </c>
      <c r="BD113" s="81"/>
      <c r="BE113" s="92" t="str">
        <f t="shared" si="90"/>
        <v>Waste Removal</v>
      </c>
      <c r="BF113" s="83"/>
      <c r="BG113" s="84">
        <f t="shared" si="73"/>
        <v>78365.3</v>
      </c>
      <c r="BH113" s="84">
        <f t="shared" si="74"/>
        <v>17536</v>
      </c>
      <c r="BI113" s="85">
        <f>SUM('⑴ IS(Subtotal-Dert.)'!BI113,'⑵ IS(Subtotal-Undis.)'!BI113)</f>
        <v>5061</v>
      </c>
      <c r="BJ113" s="86">
        <f>SUM('⑴ IS(Subtotal-Dert.)'!BJ113,'⑵ IS(Subtotal-Undis.)'!BJ113)</f>
        <v>6086</v>
      </c>
      <c r="BK113" s="86">
        <f>SUM('⑴ IS(Subtotal-Dert.)'!BK113,'⑵ IS(Subtotal-Undis.)'!BK113)</f>
        <v>6389</v>
      </c>
      <c r="BL113" s="86">
        <f>SUM('⑴ IS(Subtotal-Dert.)'!BL113,'⑵ IS(Subtotal-Undis.)'!BL113)</f>
        <v>5818</v>
      </c>
      <c r="BM113" s="86">
        <f>SUM('⑴ IS(Subtotal-Dert.)'!BM113,'⑵ IS(Subtotal-Undis.)'!BM113)</f>
        <v>6591</v>
      </c>
      <c r="BN113" s="86">
        <f>SUM('⑴ IS(Subtotal-Dert.)'!BN113,'⑵ IS(Subtotal-Undis.)'!BN113)</f>
        <v>5433</v>
      </c>
      <c r="BO113" s="86">
        <f>SUM('⑴ IS(Subtotal-Dert.)'!BO113,'⑵ IS(Subtotal-Undis.)'!BO113)</f>
        <v>6260</v>
      </c>
      <c r="BP113" s="86">
        <f>SUM('⑴ IS(Subtotal-Dert.)'!BP113,'⑵ IS(Subtotal-Undis.)'!BP113)</f>
        <v>5774</v>
      </c>
      <c r="BQ113" s="86">
        <f>SUM('⑴ IS(Subtotal-Dert.)'!BQ113,'⑵ IS(Subtotal-Undis.)'!BQ113)</f>
        <v>6642</v>
      </c>
      <c r="BR113" s="86">
        <f>SUM('⑴ IS(Subtotal-Dert.)'!BR113,'⑵ IS(Subtotal-Undis.)'!BR113)</f>
        <v>6426</v>
      </c>
      <c r="BS113" s="86">
        <f>SUM('⑴ IS(Subtotal-Dert.)'!BS113,'⑵ IS(Subtotal-Undis.)'!BS113)</f>
        <v>5747.08</v>
      </c>
      <c r="BT113" s="87">
        <f>SUM('⑴ IS(Subtotal-Dert.)'!BT113,'⑵ IS(Subtotal-Undis.)'!BT113)</f>
        <v>12138.22</v>
      </c>
      <c r="BV113" s="81"/>
      <c r="BW113" s="92" t="str">
        <f t="shared" si="91"/>
        <v>Waste Removal</v>
      </c>
      <c r="BX113" s="83"/>
      <c r="BY113" s="84">
        <f t="shared" si="16"/>
        <v>12116.25</v>
      </c>
      <c r="BZ113" s="85">
        <f t="shared" si="75"/>
        <v>12116.25</v>
      </c>
      <c r="CA113" s="86">
        <f t="shared" si="76"/>
        <v>0</v>
      </c>
      <c r="CB113" s="86">
        <f t="shared" si="77"/>
        <v>0</v>
      </c>
      <c r="CC113" s="86">
        <f t="shared" si="78"/>
        <v>0</v>
      </c>
      <c r="CD113" s="84">
        <f t="shared" si="4"/>
        <v>77190</v>
      </c>
      <c r="CE113" s="85">
        <f t="shared" si="79"/>
        <v>18930</v>
      </c>
      <c r="CF113" s="86">
        <f t="shared" si="80"/>
        <v>19665</v>
      </c>
      <c r="CG113" s="86">
        <f t="shared" si="81"/>
        <v>18930</v>
      </c>
      <c r="CH113" s="86">
        <f t="shared" si="82"/>
        <v>19665</v>
      </c>
      <c r="CI113" s="84">
        <f t="shared" si="5"/>
        <v>73846.539999999994</v>
      </c>
      <c r="CJ113" s="85">
        <f t="shared" si="83"/>
        <v>15225.01</v>
      </c>
      <c r="CK113" s="86">
        <f t="shared" si="84"/>
        <v>24717.66</v>
      </c>
      <c r="CL113" s="86">
        <f t="shared" si="85"/>
        <v>18048.949999999997</v>
      </c>
      <c r="CM113" s="87">
        <f t="shared" si="86"/>
        <v>15854.92</v>
      </c>
      <c r="CO113" s="81"/>
      <c r="CP113" s="92" t="str">
        <f t="shared" si="92"/>
        <v>Waste Removal</v>
      </c>
      <c r="CQ113" s="83"/>
      <c r="CR113" s="84">
        <f t="shared" si="66"/>
        <v>-65073.75</v>
      </c>
      <c r="CS113" s="84">
        <f t="shared" si="66"/>
        <v>-6813.75</v>
      </c>
      <c r="CT113" s="85">
        <f t="shared" si="66"/>
        <v>-464</v>
      </c>
      <c r="CU113" s="86">
        <f t="shared" si="66"/>
        <v>-6071</v>
      </c>
      <c r="CV113" s="86">
        <f t="shared" si="66"/>
        <v>-278.75</v>
      </c>
      <c r="CW113" s="86">
        <f t="shared" si="66"/>
        <v>-6800</v>
      </c>
      <c r="CX113" s="86">
        <f t="shared" si="66"/>
        <v>-6065</v>
      </c>
      <c r="CY113" s="86">
        <f t="shared" si="66"/>
        <v>-6800</v>
      </c>
      <c r="CZ113" s="86">
        <f t="shared" si="100"/>
        <v>-6065</v>
      </c>
      <c r="DA113" s="86">
        <f t="shared" si="100"/>
        <v>-6800</v>
      </c>
      <c r="DB113" s="86">
        <f t="shared" si="100"/>
        <v>-6065</v>
      </c>
      <c r="DC113" s="86">
        <f t="shared" si="100"/>
        <v>-6800</v>
      </c>
      <c r="DD113" s="86">
        <f t="shared" si="100"/>
        <v>-6065</v>
      </c>
      <c r="DE113" s="87">
        <f t="shared" si="100"/>
        <v>-6800</v>
      </c>
      <c r="DG113" s="81"/>
      <c r="DH113" s="92" t="str">
        <f t="shared" si="93"/>
        <v>Waste Removal</v>
      </c>
      <c r="DI113" s="83"/>
      <c r="DJ113" s="88">
        <f t="shared" si="99"/>
        <v>0.15696657598134478</v>
      </c>
      <c r="DK113" s="88">
        <f t="shared" si="99"/>
        <v>0.64005546751188591</v>
      </c>
      <c r="DL113" s="89">
        <f t="shared" si="99"/>
        <v>0.92349546578730424</v>
      </c>
      <c r="DM113" s="90">
        <f t="shared" si="99"/>
        <v>0.10720588235294115</v>
      </c>
      <c r="DN113" s="90">
        <f t="shared" si="99"/>
        <v>0.95403957131079964</v>
      </c>
      <c r="DO113" s="90">
        <f t="shared" si="99"/>
        <v>0</v>
      </c>
      <c r="DP113" s="90">
        <f t="shared" si="99"/>
        <v>0</v>
      </c>
      <c r="DQ113" s="90">
        <f t="shared" si="99"/>
        <v>0</v>
      </c>
      <c r="DR113" s="90">
        <f t="shared" si="99"/>
        <v>0</v>
      </c>
      <c r="DS113" s="90">
        <f t="shared" si="99"/>
        <v>0</v>
      </c>
      <c r="DT113" s="90">
        <f t="shared" si="99"/>
        <v>0</v>
      </c>
      <c r="DU113" s="90">
        <f t="shared" si="99"/>
        <v>0</v>
      </c>
      <c r="DV113" s="90">
        <f t="shared" si="99"/>
        <v>0</v>
      </c>
      <c r="DW113" s="91">
        <f t="shared" si="99"/>
        <v>0</v>
      </c>
      <c r="DY113" s="180">
        <f t="shared" si="95"/>
        <v>44</v>
      </c>
      <c r="DZ113" s="180" t="str">
        <f t="shared" si="96"/>
        <v>Waste Removal</v>
      </c>
      <c r="EA113" s="181">
        <f t="shared" si="97"/>
        <v>278.75</v>
      </c>
    </row>
    <row r="114" spans="1:131" ht="11.85" customHeight="1" x14ac:dyDescent="0.15">
      <c r="B114" s="81"/>
      <c r="C114" s="92" t="s">
        <v>181</v>
      </c>
      <c r="D114" s="83"/>
      <c r="E114" s="84">
        <f t="shared" si="67"/>
        <v>79470.740000000005</v>
      </c>
      <c r="F114" s="84">
        <f t="shared" si="68"/>
        <v>79470.740000000005</v>
      </c>
      <c r="G114" s="85">
        <f>SUM('⑴ IS(Subtotal-Dert.)'!G114,'⑵ IS(Subtotal-Undis.)'!G114)</f>
        <v>26874</v>
      </c>
      <c r="H114" s="86">
        <f>SUM('⑴ IS(Subtotal-Dert.)'!H114,'⑵ IS(Subtotal-Undis.)'!H114)</f>
        <v>25256</v>
      </c>
      <c r="I114" s="86">
        <f>SUM('⑴ IS(Subtotal-Dert.)'!I114,'⑵ IS(Subtotal-Undis.)'!I114)</f>
        <v>27340.74</v>
      </c>
      <c r="J114" s="86">
        <f>SUM('⑴ IS(Subtotal-Dert.)'!J114,'⑵ IS(Subtotal-Undis.)'!J114)</f>
        <v>0</v>
      </c>
      <c r="K114" s="86">
        <f>SUM('⑴ IS(Subtotal-Dert.)'!K114,'⑵ IS(Subtotal-Undis.)'!K114)</f>
        <v>0</v>
      </c>
      <c r="L114" s="86">
        <f>SUM('⑴ IS(Subtotal-Dert.)'!L114,'⑵ IS(Subtotal-Undis.)'!L114)</f>
        <v>0</v>
      </c>
      <c r="M114" s="86">
        <f>SUM('⑴ IS(Subtotal-Dert.)'!M114,'⑵ IS(Subtotal-Undis.)'!M114)</f>
        <v>0</v>
      </c>
      <c r="N114" s="86">
        <f>SUM('⑴ IS(Subtotal-Dert.)'!N114,'⑵ IS(Subtotal-Undis.)'!N114)</f>
        <v>0</v>
      </c>
      <c r="O114" s="86">
        <f>SUM('⑴ IS(Subtotal-Dert.)'!O114,'⑵ IS(Subtotal-Undis.)'!O114)</f>
        <v>0</v>
      </c>
      <c r="P114" s="86">
        <f>SUM('⑴ IS(Subtotal-Dert.)'!P114,'⑵ IS(Subtotal-Undis.)'!P114)</f>
        <v>0</v>
      </c>
      <c r="Q114" s="86">
        <f>SUM('⑴ IS(Subtotal-Dert.)'!Q114,'⑵ IS(Subtotal-Undis.)'!Q114)</f>
        <v>0</v>
      </c>
      <c r="R114" s="87">
        <f>SUM('⑴ IS(Subtotal-Dert.)'!R114,'⑵ IS(Subtotal-Undis.)'!R114)</f>
        <v>0</v>
      </c>
      <c r="T114" s="81"/>
      <c r="U114" s="92" t="str">
        <f t="shared" si="88"/>
        <v>Water</v>
      </c>
      <c r="V114" s="83"/>
      <c r="W114" s="84">
        <f t="shared" si="69"/>
        <v>330167</v>
      </c>
      <c r="X114" s="84">
        <f t="shared" si="70"/>
        <v>80224</v>
      </c>
      <c r="Y114" s="85">
        <f>SUM('⑴ IS(Subtotal-Dert.)'!Y114,'⑵ IS(Subtotal-Undis.)'!Y114)</f>
        <v>27480</v>
      </c>
      <c r="Z114" s="86">
        <f>SUM('⑴ IS(Subtotal-Dert.)'!Z114,'⑵ IS(Subtotal-Undis.)'!Z114)</f>
        <v>25438</v>
      </c>
      <c r="AA114" s="86">
        <f>SUM('⑴ IS(Subtotal-Dert.)'!AA114,'⑵ IS(Subtotal-Undis.)'!AA114)</f>
        <v>27306</v>
      </c>
      <c r="AB114" s="86">
        <f>SUM('⑴ IS(Subtotal-Dert.)'!AB114,'⑵ IS(Subtotal-Undis.)'!AB114)</f>
        <v>27328</v>
      </c>
      <c r="AC114" s="86">
        <f>SUM('⑴ IS(Subtotal-Dert.)'!AC114,'⑵ IS(Subtotal-Undis.)'!AC114)</f>
        <v>28394</v>
      </c>
      <c r="AD114" s="86">
        <f>SUM('⑴ IS(Subtotal-Dert.)'!AD114,'⑵ IS(Subtotal-Undis.)'!AD114)</f>
        <v>28028</v>
      </c>
      <c r="AE114" s="86">
        <f>SUM('⑴ IS(Subtotal-Dert.)'!AE114,'⑵ IS(Subtotal-Undis.)'!AE114)</f>
        <v>27288</v>
      </c>
      <c r="AF114" s="86">
        <f>SUM('⑴ IS(Subtotal-Dert.)'!AF114,'⑵ IS(Subtotal-Undis.)'!AF114)</f>
        <v>26525</v>
      </c>
      <c r="AG114" s="86">
        <f>SUM('⑴ IS(Subtotal-Dert.)'!AG114,'⑵ IS(Subtotal-Undis.)'!AG114)</f>
        <v>27942</v>
      </c>
      <c r="AH114" s="86">
        <f>SUM('⑴ IS(Subtotal-Dert.)'!AH114,'⑵ IS(Subtotal-Undis.)'!AH114)</f>
        <v>28990</v>
      </c>
      <c r="AI114" s="86">
        <f>SUM('⑴ IS(Subtotal-Dert.)'!AI114,'⑵ IS(Subtotal-Undis.)'!AI114)</f>
        <v>27898</v>
      </c>
      <c r="AJ114" s="87">
        <f>SUM('⑴ IS(Subtotal-Dert.)'!AJ114,'⑵ IS(Subtotal-Undis.)'!AJ114)</f>
        <v>27550</v>
      </c>
      <c r="AL114" s="81"/>
      <c r="AM114" s="92" t="str">
        <f t="shared" si="89"/>
        <v>Water</v>
      </c>
      <c r="AN114" s="83"/>
      <c r="AO114" s="84">
        <f t="shared" si="71"/>
        <v>320187.46999999997</v>
      </c>
      <c r="AP114" s="84">
        <f t="shared" si="72"/>
        <v>79514.45</v>
      </c>
      <c r="AQ114" s="85">
        <f>SUM('⑴ IS(Subtotal-Dert.)'!AQ114,'⑵ IS(Subtotal-Undis.)'!AQ114)</f>
        <v>26477</v>
      </c>
      <c r="AR114" s="86">
        <f>SUM('⑴ IS(Subtotal-Dert.)'!AR114,'⑵ IS(Subtotal-Undis.)'!AR114)</f>
        <v>26588.85</v>
      </c>
      <c r="AS114" s="86">
        <f>SUM('⑴ IS(Subtotal-Dert.)'!AS114,'⑵ IS(Subtotal-Undis.)'!AS114)</f>
        <v>26448.6</v>
      </c>
      <c r="AT114" s="86">
        <f>SUM('⑴ IS(Subtotal-Dert.)'!AT114,'⑵ IS(Subtotal-Undis.)'!AT114)</f>
        <v>27457</v>
      </c>
      <c r="AU114" s="86">
        <f>SUM('⑴ IS(Subtotal-Dert.)'!AU114,'⑵ IS(Subtotal-Undis.)'!AU114)</f>
        <v>26426.58</v>
      </c>
      <c r="AV114" s="86">
        <f>SUM('⑴ IS(Subtotal-Dert.)'!AV114,'⑵ IS(Subtotal-Undis.)'!AV114)</f>
        <v>25692.3</v>
      </c>
      <c r="AW114" s="86">
        <f>SUM('⑴ IS(Subtotal-Dert.)'!AW114,'⑵ IS(Subtotal-Undis.)'!AW114)</f>
        <v>27003.22</v>
      </c>
      <c r="AX114" s="86">
        <f>SUM('⑴ IS(Subtotal-Dert.)'!AX114,'⑵ IS(Subtotal-Undis.)'!AX114)</f>
        <v>28606.34</v>
      </c>
      <c r="AY114" s="86">
        <f>SUM('⑴ IS(Subtotal-Dert.)'!AY114,'⑵ IS(Subtotal-Undis.)'!AY114)</f>
        <v>27795.71</v>
      </c>
      <c r="AZ114" s="86">
        <f>SUM('⑴ IS(Subtotal-Dert.)'!AZ114,'⑵ IS(Subtotal-Undis.)'!AZ114)</f>
        <v>26658.51</v>
      </c>
      <c r="BA114" s="86">
        <f>SUM('⑴ IS(Subtotal-Dert.)'!BA114,'⑵ IS(Subtotal-Undis.)'!BA114)</f>
        <v>25025.67</v>
      </c>
      <c r="BB114" s="87">
        <f>SUM('⑴ IS(Subtotal-Dert.)'!BB114,'⑵ IS(Subtotal-Undis.)'!BB114)</f>
        <v>26007.69</v>
      </c>
      <c r="BD114" s="81"/>
      <c r="BE114" s="92" t="str">
        <f t="shared" si="90"/>
        <v>Water</v>
      </c>
      <c r="BF114" s="83"/>
      <c r="BG114" s="84">
        <f t="shared" si="73"/>
        <v>307517.47000000003</v>
      </c>
      <c r="BH114" s="84">
        <f t="shared" si="74"/>
        <v>76614</v>
      </c>
      <c r="BI114" s="85">
        <f>SUM('⑴ IS(Subtotal-Dert.)'!BI114,'⑵ IS(Subtotal-Undis.)'!BI114)</f>
        <v>25083</v>
      </c>
      <c r="BJ114" s="86">
        <f>SUM('⑴ IS(Subtotal-Dert.)'!BJ114,'⑵ IS(Subtotal-Undis.)'!BJ114)</f>
        <v>25217</v>
      </c>
      <c r="BK114" s="86">
        <f>SUM('⑴ IS(Subtotal-Dert.)'!BK114,'⑵ IS(Subtotal-Undis.)'!BK114)</f>
        <v>26314</v>
      </c>
      <c r="BL114" s="86">
        <f>SUM('⑴ IS(Subtotal-Dert.)'!BL114,'⑵ IS(Subtotal-Undis.)'!BL114)</f>
        <v>25928</v>
      </c>
      <c r="BM114" s="86">
        <f>SUM('⑴ IS(Subtotal-Dert.)'!BM114,'⑵ IS(Subtotal-Undis.)'!BM114)</f>
        <v>25849</v>
      </c>
      <c r="BN114" s="86">
        <f>SUM('⑴ IS(Subtotal-Dert.)'!BN114,'⑵ IS(Subtotal-Undis.)'!BN114)</f>
        <v>26715</v>
      </c>
      <c r="BO114" s="86">
        <f>SUM('⑴ IS(Subtotal-Dert.)'!BO114,'⑵ IS(Subtotal-Undis.)'!BO114)</f>
        <v>26314</v>
      </c>
      <c r="BP114" s="86">
        <f>SUM('⑴ IS(Subtotal-Dert.)'!BP114,'⑵ IS(Subtotal-Undis.)'!BP114)</f>
        <v>25894</v>
      </c>
      <c r="BQ114" s="86">
        <f>SUM('⑴ IS(Subtotal-Dert.)'!BQ114,'⑵ IS(Subtotal-Undis.)'!BQ114)</f>
        <v>27597</v>
      </c>
      <c r="BR114" s="86">
        <f>SUM('⑴ IS(Subtotal-Dert.)'!BR114,'⑵ IS(Subtotal-Undis.)'!BR114)</f>
        <v>18986</v>
      </c>
      <c r="BS114" s="86">
        <f>SUM('⑴ IS(Subtotal-Dert.)'!BS114,'⑵ IS(Subtotal-Undis.)'!BS114)</f>
        <v>27132.46</v>
      </c>
      <c r="BT114" s="87">
        <f>SUM('⑴ IS(Subtotal-Dert.)'!BT114,'⑵ IS(Subtotal-Undis.)'!BT114)</f>
        <v>26488.01</v>
      </c>
      <c r="BV114" s="81"/>
      <c r="BW114" s="92" t="str">
        <f t="shared" si="91"/>
        <v>Water</v>
      </c>
      <c r="BX114" s="83"/>
      <c r="BY114" s="84">
        <f t="shared" si="16"/>
        <v>79470.740000000005</v>
      </c>
      <c r="BZ114" s="85">
        <f t="shared" si="75"/>
        <v>79470.740000000005</v>
      </c>
      <c r="CA114" s="86">
        <f t="shared" si="76"/>
        <v>0</v>
      </c>
      <c r="CB114" s="86">
        <f t="shared" si="77"/>
        <v>0</v>
      </c>
      <c r="CC114" s="86">
        <f t="shared" si="78"/>
        <v>0</v>
      </c>
      <c r="CD114" s="84">
        <f t="shared" si="4"/>
        <v>330167</v>
      </c>
      <c r="CE114" s="85">
        <f t="shared" si="79"/>
        <v>80224</v>
      </c>
      <c r="CF114" s="86">
        <f t="shared" si="80"/>
        <v>83750</v>
      </c>
      <c r="CG114" s="86">
        <f t="shared" si="81"/>
        <v>81755</v>
      </c>
      <c r="CH114" s="86">
        <f t="shared" si="82"/>
        <v>84438</v>
      </c>
      <c r="CI114" s="84">
        <f t="shared" si="5"/>
        <v>320187.46999999997</v>
      </c>
      <c r="CJ114" s="85">
        <f t="shared" si="83"/>
        <v>79514.45</v>
      </c>
      <c r="CK114" s="86">
        <f t="shared" si="84"/>
        <v>79575.88</v>
      </c>
      <c r="CL114" s="86">
        <f t="shared" si="85"/>
        <v>83405.26999999999</v>
      </c>
      <c r="CM114" s="87">
        <f t="shared" si="86"/>
        <v>77691.87</v>
      </c>
      <c r="CO114" s="81"/>
      <c r="CP114" s="92" t="str">
        <f t="shared" si="92"/>
        <v>Water</v>
      </c>
      <c r="CQ114" s="83"/>
      <c r="CR114" s="84">
        <f t="shared" si="66"/>
        <v>-250696.26</v>
      </c>
      <c r="CS114" s="84">
        <f t="shared" si="66"/>
        <v>-753.25999999999476</v>
      </c>
      <c r="CT114" s="85">
        <f t="shared" si="66"/>
        <v>-606</v>
      </c>
      <c r="CU114" s="86">
        <f t="shared" si="66"/>
        <v>-182</v>
      </c>
      <c r="CV114" s="86">
        <f t="shared" si="66"/>
        <v>34.740000000001601</v>
      </c>
      <c r="CW114" s="86">
        <f t="shared" si="66"/>
        <v>-27328</v>
      </c>
      <c r="CX114" s="86">
        <f t="shared" si="66"/>
        <v>-28394</v>
      </c>
      <c r="CY114" s="86">
        <f t="shared" si="66"/>
        <v>-28028</v>
      </c>
      <c r="CZ114" s="86">
        <f t="shared" si="100"/>
        <v>-27288</v>
      </c>
      <c r="DA114" s="86">
        <f t="shared" si="100"/>
        <v>-26525</v>
      </c>
      <c r="DB114" s="86">
        <f t="shared" si="100"/>
        <v>-27942</v>
      </c>
      <c r="DC114" s="86">
        <f t="shared" si="100"/>
        <v>-28990</v>
      </c>
      <c r="DD114" s="86">
        <f t="shared" si="100"/>
        <v>-27898</v>
      </c>
      <c r="DE114" s="87">
        <f t="shared" si="100"/>
        <v>-27550</v>
      </c>
      <c r="DG114" s="81"/>
      <c r="DH114" s="92" t="str">
        <f t="shared" si="93"/>
        <v>Water</v>
      </c>
      <c r="DI114" s="83"/>
      <c r="DJ114" s="88">
        <f t="shared" si="99"/>
        <v>0.24069861615485499</v>
      </c>
      <c r="DK114" s="88">
        <f t="shared" si="99"/>
        <v>0.99061054048663744</v>
      </c>
      <c r="DL114" s="89">
        <f t="shared" si="99"/>
        <v>0.97794759825327515</v>
      </c>
      <c r="DM114" s="90">
        <f t="shared" si="99"/>
        <v>0.99284534947716019</v>
      </c>
      <c r="DN114" s="90">
        <f t="shared" si="99"/>
        <v>1.0012722478576137</v>
      </c>
      <c r="DO114" s="90">
        <f t="shared" si="99"/>
        <v>0</v>
      </c>
      <c r="DP114" s="90">
        <f t="shared" si="99"/>
        <v>0</v>
      </c>
      <c r="DQ114" s="90">
        <f t="shared" si="99"/>
        <v>0</v>
      </c>
      <c r="DR114" s="90">
        <f t="shared" si="99"/>
        <v>0</v>
      </c>
      <c r="DS114" s="90">
        <f t="shared" si="99"/>
        <v>0</v>
      </c>
      <c r="DT114" s="90">
        <f t="shared" si="99"/>
        <v>0</v>
      </c>
      <c r="DU114" s="90">
        <f t="shared" si="99"/>
        <v>0</v>
      </c>
      <c r="DV114" s="90">
        <f t="shared" si="99"/>
        <v>0</v>
      </c>
      <c r="DW114" s="91">
        <f t="shared" si="99"/>
        <v>0</v>
      </c>
      <c r="DY114" s="180">
        <f t="shared" si="95"/>
        <v>51</v>
      </c>
      <c r="DZ114" s="180" t="str">
        <f t="shared" si="96"/>
        <v>Water</v>
      </c>
      <c r="EA114" s="181">
        <f t="shared" si="97"/>
        <v>34.740000000001601</v>
      </c>
    </row>
    <row r="115" spans="1:131" ht="11.85" customHeight="1" x14ac:dyDescent="0.15">
      <c r="B115" s="81"/>
      <c r="C115" s="92" t="s">
        <v>182</v>
      </c>
      <c r="D115" s="83"/>
      <c r="E115" s="84">
        <f t="shared" si="67"/>
        <v>8936.92</v>
      </c>
      <c r="F115" s="84">
        <f t="shared" si="68"/>
        <v>8936.92</v>
      </c>
      <c r="G115" s="85">
        <f>SUM('⑴ IS(Subtotal-Dert.)'!G115,'⑵ IS(Subtotal-Undis.)'!G115)</f>
        <v>4994</v>
      </c>
      <c r="H115" s="86">
        <f>SUM('⑴ IS(Subtotal-Dert.)'!H115,'⑵ IS(Subtotal-Undis.)'!H115)</f>
        <v>1744</v>
      </c>
      <c r="I115" s="86">
        <f>SUM('⑴ IS(Subtotal-Dert.)'!I115,'⑵ IS(Subtotal-Undis.)'!I115)</f>
        <v>2198.92</v>
      </c>
      <c r="J115" s="86">
        <f>SUM('⑴ IS(Subtotal-Dert.)'!J115,'⑵ IS(Subtotal-Undis.)'!J115)</f>
        <v>0</v>
      </c>
      <c r="K115" s="86">
        <f>SUM('⑴ IS(Subtotal-Dert.)'!K115,'⑵ IS(Subtotal-Undis.)'!K115)</f>
        <v>0</v>
      </c>
      <c r="L115" s="86">
        <f>SUM('⑴ IS(Subtotal-Dert.)'!L115,'⑵ IS(Subtotal-Undis.)'!L115)</f>
        <v>0</v>
      </c>
      <c r="M115" s="86">
        <f>SUM('⑴ IS(Subtotal-Dert.)'!M115,'⑵ IS(Subtotal-Undis.)'!M115)</f>
        <v>0</v>
      </c>
      <c r="N115" s="86">
        <f>SUM('⑴ IS(Subtotal-Dert.)'!N115,'⑵ IS(Subtotal-Undis.)'!N115)</f>
        <v>0</v>
      </c>
      <c r="O115" s="86">
        <f>SUM('⑴ IS(Subtotal-Dert.)'!O115,'⑵ IS(Subtotal-Undis.)'!O115)</f>
        <v>0</v>
      </c>
      <c r="P115" s="86">
        <f>SUM('⑴ IS(Subtotal-Dert.)'!P115,'⑵ IS(Subtotal-Undis.)'!P115)</f>
        <v>0</v>
      </c>
      <c r="Q115" s="86">
        <f>SUM('⑴ IS(Subtotal-Dert.)'!Q115,'⑵ IS(Subtotal-Undis.)'!Q115)</f>
        <v>0</v>
      </c>
      <c r="R115" s="87">
        <f>SUM('⑴ IS(Subtotal-Dert.)'!R115,'⑵ IS(Subtotal-Undis.)'!R115)</f>
        <v>0</v>
      </c>
      <c r="T115" s="81"/>
      <c r="U115" s="92" t="str">
        <f t="shared" si="88"/>
        <v>Website</v>
      </c>
      <c r="V115" s="83"/>
      <c r="W115" s="84">
        <f t="shared" si="69"/>
        <v>32400</v>
      </c>
      <c r="X115" s="84">
        <f t="shared" si="70"/>
        <v>8100</v>
      </c>
      <c r="Y115" s="85">
        <f>SUM('⑴ IS(Subtotal-Dert.)'!Y115,'⑵ IS(Subtotal-Undis.)'!Y115)</f>
        <v>2700</v>
      </c>
      <c r="Z115" s="86">
        <f>SUM('⑴ IS(Subtotal-Dert.)'!Z115,'⑵ IS(Subtotal-Undis.)'!Z115)</f>
        <v>2700</v>
      </c>
      <c r="AA115" s="86">
        <f>SUM('⑴ IS(Subtotal-Dert.)'!AA115,'⑵ IS(Subtotal-Undis.)'!AA115)</f>
        <v>2700</v>
      </c>
      <c r="AB115" s="86">
        <f>SUM('⑴ IS(Subtotal-Dert.)'!AB115,'⑵ IS(Subtotal-Undis.)'!AB115)</f>
        <v>2700</v>
      </c>
      <c r="AC115" s="86">
        <f>SUM('⑴ IS(Subtotal-Dert.)'!AC115,'⑵ IS(Subtotal-Undis.)'!AC115)</f>
        <v>2700</v>
      </c>
      <c r="AD115" s="86">
        <f>SUM('⑴ IS(Subtotal-Dert.)'!AD115,'⑵ IS(Subtotal-Undis.)'!AD115)</f>
        <v>2700</v>
      </c>
      <c r="AE115" s="86">
        <f>SUM('⑴ IS(Subtotal-Dert.)'!AE115,'⑵ IS(Subtotal-Undis.)'!AE115)</f>
        <v>2700</v>
      </c>
      <c r="AF115" s="86">
        <f>SUM('⑴ IS(Subtotal-Dert.)'!AF115,'⑵ IS(Subtotal-Undis.)'!AF115)</f>
        <v>2700</v>
      </c>
      <c r="AG115" s="86">
        <f>SUM('⑴ IS(Subtotal-Dert.)'!AG115,'⑵ IS(Subtotal-Undis.)'!AG115)</f>
        <v>2700</v>
      </c>
      <c r="AH115" s="86">
        <f>SUM('⑴ IS(Subtotal-Dert.)'!AH115,'⑵ IS(Subtotal-Undis.)'!AH115)</f>
        <v>2700</v>
      </c>
      <c r="AI115" s="86">
        <f>SUM('⑴ IS(Subtotal-Dert.)'!AI115,'⑵ IS(Subtotal-Undis.)'!AI115)</f>
        <v>2700</v>
      </c>
      <c r="AJ115" s="87">
        <f>SUM('⑴ IS(Subtotal-Dert.)'!AJ115,'⑵ IS(Subtotal-Undis.)'!AJ115)</f>
        <v>2700</v>
      </c>
      <c r="AL115" s="81"/>
      <c r="AM115" s="92" t="str">
        <f t="shared" si="89"/>
        <v>Website</v>
      </c>
      <c r="AN115" s="83"/>
      <c r="AO115" s="84">
        <f t="shared" si="71"/>
        <v>62720.92</v>
      </c>
      <c r="AP115" s="84">
        <f t="shared" si="72"/>
        <v>17090.77</v>
      </c>
      <c r="AQ115" s="85">
        <f>SUM('⑴ IS(Subtotal-Dert.)'!AQ115,'⑵ IS(Subtotal-Undis.)'!AQ115)</f>
        <v>5802.29</v>
      </c>
      <c r="AR115" s="86">
        <f>SUM('⑴ IS(Subtotal-Dert.)'!AR115,'⑵ IS(Subtotal-Undis.)'!AR115)</f>
        <v>5655.69</v>
      </c>
      <c r="AS115" s="86">
        <f>SUM('⑴ IS(Subtotal-Dert.)'!AS115,'⑵ IS(Subtotal-Undis.)'!AS115)</f>
        <v>5632.79</v>
      </c>
      <c r="AT115" s="86">
        <f>SUM('⑴ IS(Subtotal-Dert.)'!AT115,'⑵ IS(Subtotal-Undis.)'!AT115)</f>
        <v>5332.78</v>
      </c>
      <c r="AU115" s="86">
        <f>SUM('⑴ IS(Subtotal-Dert.)'!AU115,'⑵ IS(Subtotal-Undis.)'!AU115)</f>
        <v>5289.93</v>
      </c>
      <c r="AV115" s="86">
        <f>SUM('⑴ IS(Subtotal-Dert.)'!AV115,'⑵ IS(Subtotal-Undis.)'!AV115)</f>
        <v>5741</v>
      </c>
      <c r="AW115" s="86">
        <f>SUM('⑴ IS(Subtotal-Dert.)'!AW115,'⑵ IS(Subtotal-Undis.)'!AW115)</f>
        <v>5332.78</v>
      </c>
      <c r="AX115" s="86">
        <f>SUM('⑴ IS(Subtotal-Dert.)'!AX115,'⑵ IS(Subtotal-Undis.)'!AX115)</f>
        <v>5332.79</v>
      </c>
      <c r="AY115" s="86">
        <f>SUM('⑴ IS(Subtotal-Dert.)'!AY115,'⑵ IS(Subtotal-Undis.)'!AY115)</f>
        <v>5333</v>
      </c>
      <c r="AZ115" s="86">
        <f>SUM('⑴ IS(Subtotal-Dert.)'!AZ115,'⑵ IS(Subtotal-Undis.)'!AZ115)</f>
        <v>451.1</v>
      </c>
      <c r="BA115" s="86">
        <f>SUM('⑴ IS(Subtotal-Dert.)'!BA115,'⑵ IS(Subtotal-Undis.)'!BA115)</f>
        <v>5570.55</v>
      </c>
      <c r="BB115" s="87">
        <f>SUM('⑴ IS(Subtotal-Dert.)'!BB115,'⑵ IS(Subtotal-Undis.)'!BB115)</f>
        <v>7246.22</v>
      </c>
      <c r="BD115" s="81"/>
      <c r="BE115" s="92" t="str">
        <f t="shared" si="90"/>
        <v>Website</v>
      </c>
      <c r="BF115" s="83"/>
      <c r="BG115" s="84">
        <f t="shared" si="73"/>
        <v>66278.080000000002</v>
      </c>
      <c r="BH115" s="84">
        <f t="shared" si="74"/>
        <v>16290</v>
      </c>
      <c r="BI115" s="85">
        <f>SUM('⑴ IS(Subtotal-Dert.)'!BI115,'⑵ IS(Subtotal-Undis.)'!BI115)</f>
        <v>5430</v>
      </c>
      <c r="BJ115" s="86">
        <f>SUM('⑴ IS(Subtotal-Dert.)'!BJ115,'⑵ IS(Subtotal-Undis.)'!BJ115)</f>
        <v>5430</v>
      </c>
      <c r="BK115" s="86">
        <f>SUM('⑴ IS(Subtotal-Dert.)'!BK115,'⑵ IS(Subtotal-Undis.)'!BK115)</f>
        <v>5430</v>
      </c>
      <c r="BL115" s="86">
        <f>SUM('⑴ IS(Subtotal-Dert.)'!BL115,'⑵ IS(Subtotal-Undis.)'!BL115)</f>
        <v>5430</v>
      </c>
      <c r="BM115" s="86">
        <f>SUM('⑴ IS(Subtotal-Dert.)'!BM115,'⑵ IS(Subtotal-Undis.)'!BM115)</f>
        <v>5510</v>
      </c>
      <c r="BN115" s="86">
        <f>SUM('⑴ IS(Subtotal-Dert.)'!BN115,'⑵ IS(Subtotal-Undis.)'!BN115)</f>
        <v>5510</v>
      </c>
      <c r="BO115" s="86">
        <f>SUM('⑴ IS(Subtotal-Dert.)'!BO115,'⑵ IS(Subtotal-Undis.)'!BO115)</f>
        <v>5510</v>
      </c>
      <c r="BP115" s="86">
        <f>SUM('⑴ IS(Subtotal-Dert.)'!BP115,'⑵ IS(Subtotal-Undis.)'!BP115)</f>
        <v>5510</v>
      </c>
      <c r="BQ115" s="86">
        <f>SUM('⑴ IS(Subtotal-Dert.)'!BQ115,'⑵ IS(Subtotal-Undis.)'!BQ115)</f>
        <v>5510</v>
      </c>
      <c r="BR115" s="86">
        <f>SUM('⑴ IS(Subtotal-Dert.)'!BR115,'⑵ IS(Subtotal-Undis.)'!BR115)</f>
        <v>5510</v>
      </c>
      <c r="BS115" s="86">
        <f>SUM('⑴ IS(Subtotal-Dert.)'!BS115,'⑵ IS(Subtotal-Undis.)'!BS115)</f>
        <v>5749.04</v>
      </c>
      <c r="BT115" s="87">
        <f>SUM('⑴ IS(Subtotal-Dert.)'!BT115,'⑵ IS(Subtotal-Undis.)'!BT115)</f>
        <v>5749.04</v>
      </c>
      <c r="BV115" s="81"/>
      <c r="BW115" s="92" t="str">
        <f t="shared" si="91"/>
        <v>Website</v>
      </c>
      <c r="BX115" s="83"/>
      <c r="BY115" s="84">
        <f t="shared" si="16"/>
        <v>8936.92</v>
      </c>
      <c r="BZ115" s="85">
        <f t="shared" si="75"/>
        <v>8936.92</v>
      </c>
      <c r="CA115" s="86">
        <f t="shared" si="76"/>
        <v>0</v>
      </c>
      <c r="CB115" s="86">
        <f t="shared" si="77"/>
        <v>0</v>
      </c>
      <c r="CC115" s="86">
        <f t="shared" si="78"/>
        <v>0</v>
      </c>
      <c r="CD115" s="84">
        <f t="shared" si="4"/>
        <v>32400</v>
      </c>
      <c r="CE115" s="85">
        <f t="shared" si="79"/>
        <v>8100</v>
      </c>
      <c r="CF115" s="86">
        <f t="shared" si="80"/>
        <v>8100</v>
      </c>
      <c r="CG115" s="86">
        <f t="shared" si="81"/>
        <v>8100</v>
      </c>
      <c r="CH115" s="86">
        <f t="shared" si="82"/>
        <v>8100</v>
      </c>
      <c r="CI115" s="84">
        <f t="shared" si="5"/>
        <v>62720.92</v>
      </c>
      <c r="CJ115" s="85">
        <f t="shared" si="83"/>
        <v>17090.77</v>
      </c>
      <c r="CK115" s="86">
        <f t="shared" si="84"/>
        <v>16363.71</v>
      </c>
      <c r="CL115" s="86">
        <f t="shared" si="85"/>
        <v>15998.57</v>
      </c>
      <c r="CM115" s="87">
        <f t="shared" si="86"/>
        <v>13267.87</v>
      </c>
      <c r="CO115" s="81"/>
      <c r="CP115" s="92" t="str">
        <f t="shared" si="92"/>
        <v>Website</v>
      </c>
      <c r="CQ115" s="83"/>
      <c r="CR115" s="84">
        <f t="shared" si="66"/>
        <v>-23463.08</v>
      </c>
      <c r="CS115" s="84">
        <f t="shared" si="66"/>
        <v>836.92000000000007</v>
      </c>
      <c r="CT115" s="85">
        <f t="shared" si="66"/>
        <v>2294</v>
      </c>
      <c r="CU115" s="86">
        <f t="shared" si="66"/>
        <v>-956</v>
      </c>
      <c r="CV115" s="86">
        <f t="shared" si="66"/>
        <v>-501.07999999999993</v>
      </c>
      <c r="CW115" s="86">
        <f t="shared" si="66"/>
        <v>-2700</v>
      </c>
      <c r="CX115" s="86">
        <f t="shared" si="66"/>
        <v>-2700</v>
      </c>
      <c r="CY115" s="86">
        <f t="shared" si="66"/>
        <v>-2700</v>
      </c>
      <c r="CZ115" s="86">
        <f t="shared" si="100"/>
        <v>-2700</v>
      </c>
      <c r="DA115" s="86">
        <f t="shared" si="100"/>
        <v>-2700</v>
      </c>
      <c r="DB115" s="86">
        <f t="shared" si="100"/>
        <v>-2700</v>
      </c>
      <c r="DC115" s="86">
        <f t="shared" si="100"/>
        <v>-2700</v>
      </c>
      <c r="DD115" s="86">
        <f t="shared" si="100"/>
        <v>-2700</v>
      </c>
      <c r="DE115" s="87">
        <f t="shared" si="100"/>
        <v>-2700</v>
      </c>
      <c r="DG115" s="81"/>
      <c r="DH115" s="92" t="str">
        <f t="shared" si="93"/>
        <v>Website</v>
      </c>
      <c r="DI115" s="83"/>
      <c r="DJ115" s="88">
        <f t="shared" si="99"/>
        <v>0.27583086419753078</v>
      </c>
      <c r="DK115" s="88">
        <f t="shared" si="99"/>
        <v>1.1033234567901236</v>
      </c>
      <c r="DL115" s="89">
        <f t="shared" si="99"/>
        <v>1.8496296296296295</v>
      </c>
      <c r="DM115" s="90">
        <f t="shared" si="99"/>
        <v>0.6459259259259259</v>
      </c>
      <c r="DN115" s="90">
        <f t="shared" si="99"/>
        <v>0.81441481481481481</v>
      </c>
      <c r="DO115" s="90">
        <f t="shared" si="99"/>
        <v>0</v>
      </c>
      <c r="DP115" s="90">
        <f t="shared" si="99"/>
        <v>0</v>
      </c>
      <c r="DQ115" s="90">
        <f t="shared" si="99"/>
        <v>0</v>
      </c>
      <c r="DR115" s="90">
        <f t="shared" si="99"/>
        <v>0</v>
      </c>
      <c r="DS115" s="90">
        <f t="shared" si="99"/>
        <v>0</v>
      </c>
      <c r="DT115" s="90">
        <f t="shared" si="99"/>
        <v>0</v>
      </c>
      <c r="DU115" s="90">
        <f t="shared" si="99"/>
        <v>0</v>
      </c>
      <c r="DV115" s="90">
        <f t="shared" si="99"/>
        <v>0</v>
      </c>
      <c r="DW115" s="91">
        <f t="shared" si="99"/>
        <v>0</v>
      </c>
      <c r="DY115" s="180">
        <f t="shared" si="95"/>
        <v>37</v>
      </c>
      <c r="DZ115" s="180" t="str">
        <f t="shared" si="96"/>
        <v>Website</v>
      </c>
      <c r="EA115" s="181">
        <f t="shared" si="97"/>
        <v>501.07999999999993</v>
      </c>
    </row>
    <row r="116" spans="1:131" ht="11.85" customHeight="1" x14ac:dyDescent="0.15">
      <c r="B116" s="81"/>
      <c r="C116" s="92" t="s">
        <v>183</v>
      </c>
      <c r="D116" s="83"/>
      <c r="E116" s="84">
        <f t="shared" si="67"/>
        <v>0</v>
      </c>
      <c r="F116" s="84">
        <f t="shared" si="68"/>
        <v>0</v>
      </c>
      <c r="G116" s="85">
        <f>SUM('⑴ IS(Subtotal-Dert.)'!G116,'⑵ IS(Subtotal-Undis.)'!G116)</f>
        <v>0</v>
      </c>
      <c r="H116" s="86">
        <f>SUM('⑴ IS(Subtotal-Dert.)'!H116,'⑵ IS(Subtotal-Undis.)'!H116)</f>
        <v>0</v>
      </c>
      <c r="I116" s="86">
        <f>SUM('⑴ IS(Subtotal-Dert.)'!I116,'⑵ IS(Subtotal-Undis.)'!I116)</f>
        <v>0</v>
      </c>
      <c r="J116" s="86">
        <f>SUM('⑴ IS(Subtotal-Dert.)'!J116,'⑵ IS(Subtotal-Undis.)'!J116)</f>
        <v>0</v>
      </c>
      <c r="K116" s="86">
        <f>SUM('⑴ IS(Subtotal-Dert.)'!K116,'⑵ IS(Subtotal-Undis.)'!K116)</f>
        <v>0</v>
      </c>
      <c r="L116" s="86">
        <f>SUM('⑴ IS(Subtotal-Dert.)'!L116,'⑵ IS(Subtotal-Undis.)'!L116)</f>
        <v>0</v>
      </c>
      <c r="M116" s="86">
        <f>SUM('⑴ IS(Subtotal-Dert.)'!M116,'⑵ IS(Subtotal-Undis.)'!M116)</f>
        <v>0</v>
      </c>
      <c r="N116" s="86">
        <f>SUM('⑴ IS(Subtotal-Dert.)'!N116,'⑵ IS(Subtotal-Undis.)'!N116)</f>
        <v>0</v>
      </c>
      <c r="O116" s="86">
        <f>SUM('⑴ IS(Subtotal-Dert.)'!O116,'⑵ IS(Subtotal-Undis.)'!O116)</f>
        <v>0</v>
      </c>
      <c r="P116" s="86">
        <f>SUM('⑴ IS(Subtotal-Dert.)'!P116,'⑵ IS(Subtotal-Undis.)'!P116)</f>
        <v>0</v>
      </c>
      <c r="Q116" s="86">
        <f>SUM('⑴ IS(Subtotal-Dert.)'!Q116,'⑵ IS(Subtotal-Undis.)'!Q116)</f>
        <v>0</v>
      </c>
      <c r="R116" s="87">
        <f>SUM('⑴ IS(Subtotal-Dert.)'!R116,'⑵ IS(Subtotal-Undis.)'!R116)</f>
        <v>0</v>
      </c>
      <c r="T116" s="81"/>
      <c r="U116" s="92" t="str">
        <f t="shared" si="88"/>
        <v>Wi-Fi Expense - Guest Rooms</v>
      </c>
      <c r="V116" s="83"/>
      <c r="W116" s="84">
        <f t="shared" si="69"/>
        <v>0</v>
      </c>
      <c r="X116" s="84">
        <f t="shared" si="70"/>
        <v>0</v>
      </c>
      <c r="Y116" s="85">
        <f>SUM('⑴ IS(Subtotal-Dert.)'!Y116,'⑵ IS(Subtotal-Undis.)'!Y116)</f>
        <v>0</v>
      </c>
      <c r="Z116" s="86">
        <f>SUM('⑴ IS(Subtotal-Dert.)'!Z116,'⑵ IS(Subtotal-Undis.)'!Z116)</f>
        <v>0</v>
      </c>
      <c r="AA116" s="86">
        <f>SUM('⑴ IS(Subtotal-Dert.)'!AA116,'⑵ IS(Subtotal-Undis.)'!AA116)</f>
        <v>0</v>
      </c>
      <c r="AB116" s="86">
        <f>SUM('⑴ IS(Subtotal-Dert.)'!AB116,'⑵ IS(Subtotal-Undis.)'!AB116)</f>
        <v>0</v>
      </c>
      <c r="AC116" s="86">
        <f>SUM('⑴ IS(Subtotal-Dert.)'!AC116,'⑵ IS(Subtotal-Undis.)'!AC116)</f>
        <v>0</v>
      </c>
      <c r="AD116" s="86">
        <f>SUM('⑴ IS(Subtotal-Dert.)'!AD116,'⑵ IS(Subtotal-Undis.)'!AD116)</f>
        <v>0</v>
      </c>
      <c r="AE116" s="86">
        <f>SUM('⑴ IS(Subtotal-Dert.)'!AE116,'⑵ IS(Subtotal-Undis.)'!AE116)</f>
        <v>0</v>
      </c>
      <c r="AF116" s="86">
        <f>SUM('⑴ IS(Subtotal-Dert.)'!AF116,'⑵ IS(Subtotal-Undis.)'!AF116)</f>
        <v>0</v>
      </c>
      <c r="AG116" s="86">
        <f>SUM('⑴ IS(Subtotal-Dert.)'!AG116,'⑵ IS(Subtotal-Undis.)'!AG116)</f>
        <v>0</v>
      </c>
      <c r="AH116" s="86">
        <f>SUM('⑴ IS(Subtotal-Dert.)'!AH116,'⑵ IS(Subtotal-Undis.)'!AH116)</f>
        <v>0</v>
      </c>
      <c r="AI116" s="86">
        <f>SUM('⑴ IS(Subtotal-Dert.)'!AI116,'⑵ IS(Subtotal-Undis.)'!AI116)</f>
        <v>0</v>
      </c>
      <c r="AJ116" s="87">
        <f>SUM('⑴ IS(Subtotal-Dert.)'!AJ116,'⑵ IS(Subtotal-Undis.)'!AJ116)</f>
        <v>0</v>
      </c>
      <c r="AL116" s="81"/>
      <c r="AM116" s="92" t="str">
        <f t="shared" si="89"/>
        <v>Wi-Fi Expense - Guest Rooms</v>
      </c>
      <c r="AN116" s="83"/>
      <c r="AO116" s="84">
        <f t="shared" si="71"/>
        <v>0</v>
      </c>
      <c r="AP116" s="84">
        <f t="shared" si="72"/>
        <v>0</v>
      </c>
      <c r="AQ116" s="85">
        <f>SUM('⑴ IS(Subtotal-Dert.)'!AQ116,'⑵ IS(Subtotal-Undis.)'!AQ116)</f>
        <v>0</v>
      </c>
      <c r="AR116" s="86">
        <f>SUM('⑴ IS(Subtotal-Dert.)'!AR116,'⑵ IS(Subtotal-Undis.)'!AR116)</f>
        <v>0</v>
      </c>
      <c r="AS116" s="86">
        <f>SUM('⑴ IS(Subtotal-Dert.)'!AS116,'⑵ IS(Subtotal-Undis.)'!AS116)</f>
        <v>0</v>
      </c>
      <c r="AT116" s="86">
        <f>SUM('⑴ IS(Subtotal-Dert.)'!AT116,'⑵ IS(Subtotal-Undis.)'!AT116)</f>
        <v>0</v>
      </c>
      <c r="AU116" s="86">
        <f>SUM('⑴ IS(Subtotal-Dert.)'!AU116,'⑵ IS(Subtotal-Undis.)'!AU116)</f>
        <v>0</v>
      </c>
      <c r="AV116" s="86">
        <f>SUM('⑴ IS(Subtotal-Dert.)'!AV116,'⑵ IS(Subtotal-Undis.)'!AV116)</f>
        <v>0</v>
      </c>
      <c r="AW116" s="86">
        <f>SUM('⑴ IS(Subtotal-Dert.)'!AW116,'⑵ IS(Subtotal-Undis.)'!AW116)</f>
        <v>0</v>
      </c>
      <c r="AX116" s="86">
        <f>SUM('⑴ IS(Subtotal-Dert.)'!AX116,'⑵ IS(Subtotal-Undis.)'!AX116)</f>
        <v>0</v>
      </c>
      <c r="AY116" s="86">
        <f>SUM('⑴ IS(Subtotal-Dert.)'!AY116,'⑵ IS(Subtotal-Undis.)'!AY116)</f>
        <v>0</v>
      </c>
      <c r="AZ116" s="86">
        <f>SUM('⑴ IS(Subtotal-Dert.)'!AZ116,'⑵ IS(Subtotal-Undis.)'!AZ116)</f>
        <v>0</v>
      </c>
      <c r="BA116" s="86">
        <f>SUM('⑴ IS(Subtotal-Dert.)'!BA116,'⑵ IS(Subtotal-Undis.)'!BA116)</f>
        <v>0</v>
      </c>
      <c r="BB116" s="87">
        <f>SUM('⑴ IS(Subtotal-Dert.)'!BB116,'⑵ IS(Subtotal-Undis.)'!BB116)</f>
        <v>0</v>
      </c>
      <c r="BD116" s="81"/>
      <c r="BE116" s="92" t="str">
        <f t="shared" si="90"/>
        <v>Wi-Fi Expense - Guest Rooms</v>
      </c>
      <c r="BF116" s="83"/>
      <c r="BG116" s="84">
        <f t="shared" si="73"/>
        <v>26875</v>
      </c>
      <c r="BH116" s="84">
        <f t="shared" si="74"/>
        <v>8921</v>
      </c>
      <c r="BI116" s="85">
        <f>SUM('⑴ IS(Subtotal-Dert.)'!BI116,'⑵ IS(Subtotal-Undis.)'!BI116)</f>
        <v>2937</v>
      </c>
      <c r="BJ116" s="86">
        <f>SUM('⑴ IS(Subtotal-Dert.)'!BJ116,'⑵ IS(Subtotal-Undis.)'!BJ116)</f>
        <v>2992</v>
      </c>
      <c r="BK116" s="86">
        <f>SUM('⑴ IS(Subtotal-Dert.)'!BK116,'⑵ IS(Subtotal-Undis.)'!BK116)</f>
        <v>2992</v>
      </c>
      <c r="BL116" s="86">
        <f>SUM('⑴ IS(Subtotal-Dert.)'!BL116,'⑵ IS(Subtotal-Undis.)'!BL116)</f>
        <v>2992</v>
      </c>
      <c r="BM116" s="86">
        <f>SUM('⑴ IS(Subtotal-Dert.)'!BM116,'⑵ IS(Subtotal-Undis.)'!BM116)</f>
        <v>2992</v>
      </c>
      <c r="BN116" s="86">
        <f>SUM('⑴ IS(Subtotal-Dert.)'!BN116,'⑵ IS(Subtotal-Undis.)'!BN116)</f>
        <v>2992</v>
      </c>
      <c r="BO116" s="86">
        <f>SUM('⑴ IS(Subtotal-Dert.)'!BO116,'⑵ IS(Subtotal-Undis.)'!BO116)</f>
        <v>2992</v>
      </c>
      <c r="BP116" s="86">
        <f>SUM('⑴ IS(Subtotal-Dert.)'!BP116,'⑵ IS(Subtotal-Undis.)'!BP116)</f>
        <v>2993</v>
      </c>
      <c r="BQ116" s="86">
        <f>SUM('⑴ IS(Subtotal-Dert.)'!BQ116,'⑵ IS(Subtotal-Undis.)'!BQ116)</f>
        <v>2993</v>
      </c>
      <c r="BR116" s="86">
        <f>SUM('⑴ IS(Subtotal-Dert.)'!BR116,'⑵ IS(Subtotal-Undis.)'!BR116)</f>
        <v>0</v>
      </c>
      <c r="BS116" s="86">
        <f>SUM('⑴ IS(Subtotal-Dert.)'!BS116,'⑵ IS(Subtotal-Undis.)'!BS116)</f>
        <v>0</v>
      </c>
      <c r="BT116" s="87">
        <f>SUM('⑴ IS(Subtotal-Dert.)'!BT116,'⑵ IS(Subtotal-Undis.)'!BT116)</f>
        <v>0</v>
      </c>
      <c r="BV116" s="81"/>
      <c r="BW116" s="92" t="str">
        <f t="shared" si="91"/>
        <v>Wi-Fi Expense - Guest Rooms</v>
      </c>
      <c r="BX116" s="83"/>
      <c r="BY116" s="84">
        <f t="shared" si="16"/>
        <v>0</v>
      </c>
      <c r="BZ116" s="85">
        <f t="shared" si="75"/>
        <v>0</v>
      </c>
      <c r="CA116" s="86">
        <f t="shared" si="76"/>
        <v>0</v>
      </c>
      <c r="CB116" s="86">
        <f t="shared" si="77"/>
        <v>0</v>
      </c>
      <c r="CC116" s="86">
        <f t="shared" si="78"/>
        <v>0</v>
      </c>
      <c r="CD116" s="84">
        <f t="shared" si="4"/>
        <v>0</v>
      </c>
      <c r="CE116" s="85">
        <f t="shared" si="79"/>
        <v>0</v>
      </c>
      <c r="CF116" s="86">
        <f t="shared" si="80"/>
        <v>0</v>
      </c>
      <c r="CG116" s="86">
        <f t="shared" si="81"/>
        <v>0</v>
      </c>
      <c r="CH116" s="86">
        <f t="shared" si="82"/>
        <v>0</v>
      </c>
      <c r="CI116" s="84">
        <f t="shared" si="5"/>
        <v>0</v>
      </c>
      <c r="CJ116" s="85">
        <f t="shared" si="83"/>
        <v>0</v>
      </c>
      <c r="CK116" s="86">
        <f t="shared" si="84"/>
        <v>0</v>
      </c>
      <c r="CL116" s="86">
        <f t="shared" si="85"/>
        <v>0</v>
      </c>
      <c r="CM116" s="87">
        <f t="shared" si="86"/>
        <v>0</v>
      </c>
      <c r="CO116" s="81"/>
      <c r="CP116" s="92" t="str">
        <f t="shared" si="92"/>
        <v>Wi-Fi Expense - Guest Rooms</v>
      </c>
      <c r="CQ116" s="83"/>
      <c r="CR116" s="84">
        <f t="shared" si="66"/>
        <v>0</v>
      </c>
      <c r="CS116" s="84">
        <f t="shared" si="66"/>
        <v>0</v>
      </c>
      <c r="CT116" s="85">
        <f t="shared" si="66"/>
        <v>0</v>
      </c>
      <c r="CU116" s="86">
        <f t="shared" si="66"/>
        <v>0</v>
      </c>
      <c r="CV116" s="86">
        <f t="shared" si="66"/>
        <v>0</v>
      </c>
      <c r="CW116" s="86">
        <f t="shared" si="66"/>
        <v>0</v>
      </c>
      <c r="CX116" s="86">
        <f t="shared" si="66"/>
        <v>0</v>
      </c>
      <c r="CY116" s="86">
        <f t="shared" si="66"/>
        <v>0</v>
      </c>
      <c r="CZ116" s="86">
        <f t="shared" si="100"/>
        <v>0</v>
      </c>
      <c r="DA116" s="86">
        <f t="shared" si="100"/>
        <v>0</v>
      </c>
      <c r="DB116" s="86">
        <f t="shared" si="100"/>
        <v>0</v>
      </c>
      <c r="DC116" s="86">
        <f t="shared" si="100"/>
        <v>0</v>
      </c>
      <c r="DD116" s="86">
        <f t="shared" si="100"/>
        <v>0</v>
      </c>
      <c r="DE116" s="87">
        <f t="shared" si="100"/>
        <v>0</v>
      </c>
      <c r="DG116" s="81"/>
      <c r="DH116" s="92" t="str">
        <f t="shared" si="93"/>
        <v>Wi-Fi Expense - Guest Rooms</v>
      </c>
      <c r="DI116" s="83"/>
      <c r="DJ116" s="88" t="str">
        <f t="shared" si="99"/>
        <v/>
      </c>
      <c r="DK116" s="88" t="str">
        <f t="shared" si="99"/>
        <v/>
      </c>
      <c r="DL116" s="89" t="str">
        <f t="shared" si="99"/>
        <v/>
      </c>
      <c r="DM116" s="90" t="str">
        <f t="shared" si="99"/>
        <v/>
      </c>
      <c r="DN116" s="90" t="str">
        <f t="shared" si="99"/>
        <v/>
      </c>
      <c r="DO116" s="90" t="str">
        <f t="shared" si="99"/>
        <v/>
      </c>
      <c r="DP116" s="90" t="str">
        <f t="shared" si="99"/>
        <v/>
      </c>
      <c r="DQ116" s="90" t="str">
        <f t="shared" si="99"/>
        <v/>
      </c>
      <c r="DR116" s="90" t="str">
        <f t="shared" si="99"/>
        <v/>
      </c>
      <c r="DS116" s="90" t="str">
        <f t="shared" si="99"/>
        <v/>
      </c>
      <c r="DT116" s="90" t="str">
        <f t="shared" si="99"/>
        <v/>
      </c>
      <c r="DU116" s="90" t="str">
        <f t="shared" si="99"/>
        <v/>
      </c>
      <c r="DV116" s="90" t="str">
        <f t="shared" si="99"/>
        <v/>
      </c>
      <c r="DW116" s="91" t="str">
        <f t="shared" si="99"/>
        <v/>
      </c>
      <c r="DY116" s="180">
        <f t="shared" si="95"/>
        <v>56</v>
      </c>
      <c r="DZ116" s="180" t="str">
        <f t="shared" si="96"/>
        <v>Wi-Fi Expense - Guest Rooms</v>
      </c>
      <c r="EA116" s="181">
        <f t="shared" si="97"/>
        <v>0</v>
      </c>
    </row>
    <row r="117" spans="1:131" ht="11.85" customHeight="1" x14ac:dyDescent="0.15">
      <c r="B117" s="81"/>
      <c r="C117" s="92" t="s">
        <v>184</v>
      </c>
      <c r="D117" s="83"/>
      <c r="E117" s="84">
        <f t="shared" si="67"/>
        <v>0</v>
      </c>
      <c r="F117" s="84">
        <f t="shared" si="68"/>
        <v>0</v>
      </c>
      <c r="G117" s="85">
        <f>SUM('⑴ IS(Subtotal-Dert.)'!G117,'⑵ IS(Subtotal-Undis.)'!G117)</f>
        <v>0</v>
      </c>
      <c r="H117" s="86">
        <f>SUM('⑴ IS(Subtotal-Dert.)'!H117,'⑵ IS(Subtotal-Undis.)'!H117)</f>
        <v>0</v>
      </c>
      <c r="I117" s="86">
        <f>SUM('⑴ IS(Subtotal-Dert.)'!I117,'⑵ IS(Subtotal-Undis.)'!I117)</f>
        <v>0</v>
      </c>
      <c r="J117" s="86">
        <f>SUM('⑴ IS(Subtotal-Dert.)'!J117,'⑵ IS(Subtotal-Undis.)'!J117)</f>
        <v>0</v>
      </c>
      <c r="K117" s="86">
        <f>SUM('⑴ IS(Subtotal-Dert.)'!K117,'⑵ IS(Subtotal-Undis.)'!K117)</f>
        <v>0</v>
      </c>
      <c r="L117" s="86">
        <f>SUM('⑴ IS(Subtotal-Dert.)'!L117,'⑵ IS(Subtotal-Undis.)'!L117)</f>
        <v>0</v>
      </c>
      <c r="M117" s="86">
        <f>SUM('⑴ IS(Subtotal-Dert.)'!M117,'⑵ IS(Subtotal-Undis.)'!M117)</f>
        <v>0</v>
      </c>
      <c r="N117" s="86">
        <f>SUM('⑴ IS(Subtotal-Dert.)'!N117,'⑵ IS(Subtotal-Undis.)'!N117)</f>
        <v>0</v>
      </c>
      <c r="O117" s="86">
        <f>SUM('⑴ IS(Subtotal-Dert.)'!O117,'⑵ IS(Subtotal-Undis.)'!O117)</f>
        <v>0</v>
      </c>
      <c r="P117" s="86">
        <f>SUM('⑴ IS(Subtotal-Dert.)'!P117,'⑵ IS(Subtotal-Undis.)'!P117)</f>
        <v>0</v>
      </c>
      <c r="Q117" s="86">
        <f>SUM('⑴ IS(Subtotal-Dert.)'!Q117,'⑵ IS(Subtotal-Undis.)'!Q117)</f>
        <v>0</v>
      </c>
      <c r="R117" s="87">
        <f>SUM('⑴ IS(Subtotal-Dert.)'!R117,'⑵ IS(Subtotal-Undis.)'!R117)</f>
        <v>0</v>
      </c>
      <c r="T117" s="81"/>
      <c r="U117" s="92" t="str">
        <f t="shared" si="88"/>
        <v>Wi-Fi Expense - Lobby</v>
      </c>
      <c r="V117" s="83"/>
      <c r="W117" s="84">
        <f t="shared" si="69"/>
        <v>0</v>
      </c>
      <c r="X117" s="84">
        <f t="shared" si="70"/>
        <v>0</v>
      </c>
      <c r="Y117" s="85">
        <f>SUM('⑴ IS(Subtotal-Dert.)'!Y117,'⑵ IS(Subtotal-Undis.)'!Y117)</f>
        <v>0</v>
      </c>
      <c r="Z117" s="86">
        <f>SUM('⑴ IS(Subtotal-Dert.)'!Z117,'⑵ IS(Subtotal-Undis.)'!Z117)</f>
        <v>0</v>
      </c>
      <c r="AA117" s="86">
        <f>SUM('⑴ IS(Subtotal-Dert.)'!AA117,'⑵ IS(Subtotal-Undis.)'!AA117)</f>
        <v>0</v>
      </c>
      <c r="AB117" s="86">
        <f>SUM('⑴ IS(Subtotal-Dert.)'!AB117,'⑵ IS(Subtotal-Undis.)'!AB117)</f>
        <v>0</v>
      </c>
      <c r="AC117" s="86">
        <f>SUM('⑴ IS(Subtotal-Dert.)'!AC117,'⑵ IS(Subtotal-Undis.)'!AC117)</f>
        <v>0</v>
      </c>
      <c r="AD117" s="86">
        <f>SUM('⑴ IS(Subtotal-Dert.)'!AD117,'⑵ IS(Subtotal-Undis.)'!AD117)</f>
        <v>0</v>
      </c>
      <c r="AE117" s="86">
        <f>SUM('⑴ IS(Subtotal-Dert.)'!AE117,'⑵ IS(Subtotal-Undis.)'!AE117)</f>
        <v>0</v>
      </c>
      <c r="AF117" s="86">
        <f>SUM('⑴ IS(Subtotal-Dert.)'!AF117,'⑵ IS(Subtotal-Undis.)'!AF117)</f>
        <v>0</v>
      </c>
      <c r="AG117" s="86">
        <f>SUM('⑴ IS(Subtotal-Dert.)'!AG117,'⑵ IS(Subtotal-Undis.)'!AG117)</f>
        <v>0</v>
      </c>
      <c r="AH117" s="86">
        <f>SUM('⑴ IS(Subtotal-Dert.)'!AH117,'⑵ IS(Subtotal-Undis.)'!AH117)</f>
        <v>0</v>
      </c>
      <c r="AI117" s="86">
        <f>SUM('⑴ IS(Subtotal-Dert.)'!AI117,'⑵ IS(Subtotal-Undis.)'!AI117)</f>
        <v>0</v>
      </c>
      <c r="AJ117" s="87">
        <f>SUM('⑴ IS(Subtotal-Dert.)'!AJ117,'⑵ IS(Subtotal-Undis.)'!AJ117)</f>
        <v>0</v>
      </c>
      <c r="AL117" s="81"/>
      <c r="AM117" s="92" t="str">
        <f t="shared" si="89"/>
        <v>Wi-Fi Expense - Lobby</v>
      </c>
      <c r="AN117" s="83"/>
      <c r="AO117" s="84">
        <f t="shared" si="71"/>
        <v>0</v>
      </c>
      <c r="AP117" s="84">
        <f t="shared" si="72"/>
        <v>0</v>
      </c>
      <c r="AQ117" s="85">
        <f>SUM('⑴ IS(Subtotal-Dert.)'!AQ117,'⑵ IS(Subtotal-Undis.)'!AQ117)</f>
        <v>0</v>
      </c>
      <c r="AR117" s="86">
        <f>SUM('⑴ IS(Subtotal-Dert.)'!AR117,'⑵ IS(Subtotal-Undis.)'!AR117)</f>
        <v>0</v>
      </c>
      <c r="AS117" s="86">
        <f>SUM('⑴ IS(Subtotal-Dert.)'!AS117,'⑵ IS(Subtotal-Undis.)'!AS117)</f>
        <v>0</v>
      </c>
      <c r="AT117" s="86">
        <f>SUM('⑴ IS(Subtotal-Dert.)'!AT117,'⑵ IS(Subtotal-Undis.)'!AT117)</f>
        <v>0</v>
      </c>
      <c r="AU117" s="86">
        <f>SUM('⑴ IS(Subtotal-Dert.)'!AU117,'⑵ IS(Subtotal-Undis.)'!AU117)</f>
        <v>0</v>
      </c>
      <c r="AV117" s="86">
        <f>SUM('⑴ IS(Subtotal-Dert.)'!AV117,'⑵ IS(Subtotal-Undis.)'!AV117)</f>
        <v>0</v>
      </c>
      <c r="AW117" s="86">
        <f>SUM('⑴ IS(Subtotal-Dert.)'!AW117,'⑵ IS(Subtotal-Undis.)'!AW117)</f>
        <v>0</v>
      </c>
      <c r="AX117" s="86">
        <f>SUM('⑴ IS(Subtotal-Dert.)'!AX117,'⑵ IS(Subtotal-Undis.)'!AX117)</f>
        <v>0</v>
      </c>
      <c r="AY117" s="86">
        <f>SUM('⑴ IS(Subtotal-Dert.)'!AY117,'⑵ IS(Subtotal-Undis.)'!AY117)</f>
        <v>0</v>
      </c>
      <c r="AZ117" s="86">
        <f>SUM('⑴ IS(Subtotal-Dert.)'!AZ117,'⑵ IS(Subtotal-Undis.)'!AZ117)</f>
        <v>0</v>
      </c>
      <c r="BA117" s="86">
        <f>SUM('⑴ IS(Subtotal-Dert.)'!BA117,'⑵ IS(Subtotal-Undis.)'!BA117)</f>
        <v>0</v>
      </c>
      <c r="BB117" s="87">
        <f>SUM('⑴ IS(Subtotal-Dert.)'!BB117,'⑵ IS(Subtotal-Undis.)'!BB117)</f>
        <v>0</v>
      </c>
      <c r="BD117" s="81"/>
      <c r="BE117" s="92" t="str">
        <f t="shared" si="90"/>
        <v>Wi-Fi Expense - Lobby</v>
      </c>
      <c r="BF117" s="83"/>
      <c r="BG117" s="84">
        <f t="shared" si="73"/>
        <v>1278</v>
      </c>
      <c r="BH117" s="84">
        <f t="shared" si="74"/>
        <v>426</v>
      </c>
      <c r="BI117" s="85">
        <f>SUM('⑴ IS(Subtotal-Dert.)'!BI117,'⑵ IS(Subtotal-Undis.)'!BI117)</f>
        <v>142</v>
      </c>
      <c r="BJ117" s="86">
        <f>SUM('⑴ IS(Subtotal-Dert.)'!BJ117,'⑵ IS(Subtotal-Undis.)'!BJ117)</f>
        <v>142</v>
      </c>
      <c r="BK117" s="86">
        <f>SUM('⑴ IS(Subtotal-Dert.)'!BK117,'⑵ IS(Subtotal-Undis.)'!BK117)</f>
        <v>142</v>
      </c>
      <c r="BL117" s="86">
        <f>SUM('⑴ IS(Subtotal-Dert.)'!BL117,'⑵ IS(Subtotal-Undis.)'!BL117)</f>
        <v>142</v>
      </c>
      <c r="BM117" s="86">
        <f>SUM('⑴ IS(Subtotal-Dert.)'!BM117,'⑵ IS(Subtotal-Undis.)'!BM117)</f>
        <v>142</v>
      </c>
      <c r="BN117" s="86">
        <f>SUM('⑴ IS(Subtotal-Dert.)'!BN117,'⑵ IS(Subtotal-Undis.)'!BN117)</f>
        <v>142</v>
      </c>
      <c r="BO117" s="86">
        <f>SUM('⑴ IS(Subtotal-Dert.)'!BO117,'⑵ IS(Subtotal-Undis.)'!BO117)</f>
        <v>142</v>
      </c>
      <c r="BP117" s="86">
        <f>SUM('⑴ IS(Subtotal-Dert.)'!BP117,'⑵ IS(Subtotal-Undis.)'!BP117)</f>
        <v>142</v>
      </c>
      <c r="BQ117" s="86">
        <f>SUM('⑴ IS(Subtotal-Dert.)'!BQ117,'⑵ IS(Subtotal-Undis.)'!BQ117)</f>
        <v>142</v>
      </c>
      <c r="BR117" s="86">
        <f>SUM('⑴ IS(Subtotal-Dert.)'!BR117,'⑵ IS(Subtotal-Undis.)'!BR117)</f>
        <v>0</v>
      </c>
      <c r="BS117" s="86">
        <f>SUM('⑴ IS(Subtotal-Dert.)'!BS117,'⑵ IS(Subtotal-Undis.)'!BS117)</f>
        <v>0</v>
      </c>
      <c r="BT117" s="87">
        <f>SUM('⑴ IS(Subtotal-Dert.)'!BT117,'⑵ IS(Subtotal-Undis.)'!BT117)</f>
        <v>0</v>
      </c>
      <c r="BV117" s="81"/>
      <c r="BW117" s="92" t="str">
        <f t="shared" si="91"/>
        <v>Wi-Fi Expense - Lobby</v>
      </c>
      <c r="BX117" s="83"/>
      <c r="BY117" s="84">
        <f t="shared" si="16"/>
        <v>0</v>
      </c>
      <c r="BZ117" s="85">
        <f t="shared" si="75"/>
        <v>0</v>
      </c>
      <c r="CA117" s="86">
        <f t="shared" si="76"/>
        <v>0</v>
      </c>
      <c r="CB117" s="86">
        <f t="shared" si="77"/>
        <v>0</v>
      </c>
      <c r="CC117" s="86">
        <f t="shared" si="78"/>
        <v>0</v>
      </c>
      <c r="CD117" s="84">
        <f t="shared" si="4"/>
        <v>0</v>
      </c>
      <c r="CE117" s="85">
        <f t="shared" si="79"/>
        <v>0</v>
      </c>
      <c r="CF117" s="86">
        <f t="shared" si="80"/>
        <v>0</v>
      </c>
      <c r="CG117" s="86">
        <f t="shared" si="81"/>
        <v>0</v>
      </c>
      <c r="CH117" s="86">
        <f t="shared" si="82"/>
        <v>0</v>
      </c>
      <c r="CI117" s="84">
        <f t="shared" si="5"/>
        <v>0</v>
      </c>
      <c r="CJ117" s="85">
        <f t="shared" si="83"/>
        <v>0</v>
      </c>
      <c r="CK117" s="86">
        <f t="shared" si="84"/>
        <v>0</v>
      </c>
      <c r="CL117" s="86">
        <f t="shared" si="85"/>
        <v>0</v>
      </c>
      <c r="CM117" s="87">
        <f t="shared" si="86"/>
        <v>0</v>
      </c>
      <c r="CO117" s="81"/>
      <c r="CP117" s="92" t="str">
        <f t="shared" si="92"/>
        <v>Wi-Fi Expense - Lobby</v>
      </c>
      <c r="CQ117" s="83"/>
      <c r="CR117" s="84">
        <f t="shared" si="66"/>
        <v>0</v>
      </c>
      <c r="CS117" s="84">
        <f t="shared" si="66"/>
        <v>0</v>
      </c>
      <c r="CT117" s="85">
        <f t="shared" si="66"/>
        <v>0</v>
      </c>
      <c r="CU117" s="86">
        <f t="shared" si="66"/>
        <v>0</v>
      </c>
      <c r="CV117" s="86">
        <f t="shared" si="66"/>
        <v>0</v>
      </c>
      <c r="CW117" s="86">
        <f t="shared" si="66"/>
        <v>0</v>
      </c>
      <c r="CX117" s="86">
        <f t="shared" si="66"/>
        <v>0</v>
      </c>
      <c r="CY117" s="86">
        <f t="shared" si="66"/>
        <v>0</v>
      </c>
      <c r="CZ117" s="86">
        <f t="shared" si="100"/>
        <v>0</v>
      </c>
      <c r="DA117" s="86">
        <f t="shared" si="100"/>
        <v>0</v>
      </c>
      <c r="DB117" s="86">
        <f t="shared" si="100"/>
        <v>0</v>
      </c>
      <c r="DC117" s="86">
        <f t="shared" si="100"/>
        <v>0</v>
      </c>
      <c r="DD117" s="86">
        <f t="shared" si="100"/>
        <v>0</v>
      </c>
      <c r="DE117" s="87">
        <f t="shared" si="100"/>
        <v>0</v>
      </c>
      <c r="DG117" s="81"/>
      <c r="DH117" s="92" t="str">
        <f t="shared" si="93"/>
        <v>Wi-Fi Expense - Lobby</v>
      </c>
      <c r="DI117" s="83"/>
      <c r="DJ117" s="88" t="str">
        <f t="shared" si="99"/>
        <v/>
      </c>
      <c r="DK117" s="88" t="str">
        <f t="shared" si="99"/>
        <v/>
      </c>
      <c r="DL117" s="89" t="str">
        <f t="shared" si="99"/>
        <v/>
      </c>
      <c r="DM117" s="90" t="str">
        <f t="shared" si="99"/>
        <v/>
      </c>
      <c r="DN117" s="90" t="str">
        <f t="shared" si="99"/>
        <v/>
      </c>
      <c r="DO117" s="90" t="str">
        <f t="shared" si="99"/>
        <v/>
      </c>
      <c r="DP117" s="90" t="str">
        <f t="shared" si="99"/>
        <v/>
      </c>
      <c r="DQ117" s="90" t="str">
        <f t="shared" si="99"/>
        <v/>
      </c>
      <c r="DR117" s="90" t="str">
        <f t="shared" si="99"/>
        <v/>
      </c>
      <c r="DS117" s="90" t="str">
        <f t="shared" si="99"/>
        <v/>
      </c>
      <c r="DT117" s="90" t="str">
        <f t="shared" si="99"/>
        <v/>
      </c>
      <c r="DU117" s="90" t="str">
        <f t="shared" si="99"/>
        <v/>
      </c>
      <c r="DV117" s="90" t="str">
        <f t="shared" si="99"/>
        <v/>
      </c>
      <c r="DW117" s="91" t="str">
        <f t="shared" si="99"/>
        <v/>
      </c>
      <c r="DY117" s="180">
        <f t="shared" si="95"/>
        <v>56</v>
      </c>
      <c r="DZ117" s="180" t="str">
        <f t="shared" si="96"/>
        <v>Wi-Fi Expense - Lobby</v>
      </c>
      <c r="EA117" s="181">
        <f t="shared" si="97"/>
        <v>0</v>
      </c>
    </row>
    <row r="118" spans="1:131" ht="11.85" customHeight="1" x14ac:dyDescent="0.15">
      <c r="B118" s="182" t="s">
        <v>185</v>
      </c>
      <c r="C118" s="183"/>
      <c r="D118" s="184"/>
      <c r="E118" s="185">
        <f t="shared" si="67"/>
        <v>495136.73000000021</v>
      </c>
      <c r="F118" s="185">
        <f t="shared" si="68"/>
        <v>495136.73000000021</v>
      </c>
      <c r="G118" s="186">
        <f>G7-G18</f>
        <v>238265.94999999995</v>
      </c>
      <c r="H118" s="187">
        <f t="shared" ref="H118:R118" si="101">H7-H18</f>
        <v>142333.12000000011</v>
      </c>
      <c r="I118" s="187">
        <f t="shared" si="101"/>
        <v>114537.66000000015</v>
      </c>
      <c r="J118" s="187">
        <f t="shared" si="101"/>
        <v>0</v>
      </c>
      <c r="K118" s="187">
        <f t="shared" si="101"/>
        <v>0</v>
      </c>
      <c r="L118" s="187">
        <f t="shared" si="101"/>
        <v>0</v>
      </c>
      <c r="M118" s="187">
        <f t="shared" si="101"/>
        <v>0</v>
      </c>
      <c r="N118" s="187">
        <f t="shared" si="101"/>
        <v>0</v>
      </c>
      <c r="O118" s="187">
        <f t="shared" si="101"/>
        <v>0</v>
      </c>
      <c r="P118" s="187">
        <f t="shared" si="101"/>
        <v>0</v>
      </c>
      <c r="Q118" s="187">
        <f t="shared" si="101"/>
        <v>0</v>
      </c>
      <c r="R118" s="188">
        <f t="shared" si="101"/>
        <v>0</v>
      </c>
      <c r="T118" s="182" t="str">
        <f>$B118</f>
        <v>Departmental Profit (Loss)</v>
      </c>
      <c r="U118" s="183"/>
      <c r="V118" s="184"/>
      <c r="W118" s="185">
        <f t="shared" si="69"/>
        <v>5630666.9173922557</v>
      </c>
      <c r="X118" s="185">
        <f t="shared" si="70"/>
        <v>1120251.1581061813</v>
      </c>
      <c r="Y118" s="186">
        <f>Y7-Y18</f>
        <v>340279.38352420041</v>
      </c>
      <c r="Z118" s="187">
        <f t="shared" ref="Z118:AJ118" si="102">Z7-Z18</f>
        <v>407488.78666777955</v>
      </c>
      <c r="AA118" s="187">
        <f t="shared" si="102"/>
        <v>372482.98791420134</v>
      </c>
      <c r="AB118" s="187">
        <f t="shared" si="102"/>
        <v>363502.8710033861</v>
      </c>
      <c r="AC118" s="187">
        <f t="shared" si="102"/>
        <v>488851.22557559516</v>
      </c>
      <c r="AD118" s="187">
        <f t="shared" si="102"/>
        <v>563892.21515496355</v>
      </c>
      <c r="AE118" s="187">
        <f t="shared" si="102"/>
        <v>611108.3158145952</v>
      </c>
      <c r="AF118" s="187">
        <f t="shared" si="102"/>
        <v>477026.68730868725</v>
      </c>
      <c r="AG118" s="187">
        <f t="shared" si="102"/>
        <v>513718.57908672234</v>
      </c>
      <c r="AH118" s="187">
        <f t="shared" si="102"/>
        <v>461407.55119879963</v>
      </c>
      <c r="AI118" s="187">
        <f t="shared" si="102"/>
        <v>494828.59815125214</v>
      </c>
      <c r="AJ118" s="188">
        <f t="shared" si="102"/>
        <v>536079.7159920726</v>
      </c>
      <c r="AL118" s="182" t="str">
        <f>$B118</f>
        <v>Departmental Profit (Loss)</v>
      </c>
      <c r="AM118" s="183"/>
      <c r="AN118" s="184"/>
      <c r="AO118" s="185">
        <f t="shared" si="71"/>
        <v>4724553.1426846674</v>
      </c>
      <c r="AP118" s="185">
        <f t="shared" si="72"/>
        <v>1272712.5147973336</v>
      </c>
      <c r="AQ118" s="186">
        <f>AQ7-AQ18</f>
        <v>617366.09999999986</v>
      </c>
      <c r="AR118" s="187">
        <f t="shared" ref="AR118:BB118" si="103">AR7-AR18</f>
        <v>290660.73650800018</v>
      </c>
      <c r="AS118" s="187">
        <f t="shared" si="103"/>
        <v>364685.67828933359</v>
      </c>
      <c r="AT118" s="187">
        <f t="shared" si="103"/>
        <v>425402.00088733318</v>
      </c>
      <c r="AU118" s="187">
        <f t="shared" si="103"/>
        <v>457273.40999999992</v>
      </c>
      <c r="AV118" s="187">
        <f t="shared" si="103"/>
        <v>510844.79000000004</v>
      </c>
      <c r="AW118" s="187">
        <f t="shared" si="103"/>
        <v>628620.15000000014</v>
      </c>
      <c r="AX118" s="187">
        <f t="shared" si="103"/>
        <v>453955.96999999974</v>
      </c>
      <c r="AY118" s="187">
        <f t="shared" si="103"/>
        <v>364091.63000000035</v>
      </c>
      <c r="AZ118" s="187">
        <f t="shared" si="103"/>
        <v>210888.43999999994</v>
      </c>
      <c r="BA118" s="187">
        <f t="shared" si="103"/>
        <v>163085.77000000025</v>
      </c>
      <c r="BB118" s="188">
        <f t="shared" si="103"/>
        <v>237678.46700000018</v>
      </c>
      <c r="BD118" s="182" t="str">
        <f>$B118</f>
        <v>Departmental Profit (Loss)</v>
      </c>
      <c r="BE118" s="183"/>
      <c r="BF118" s="184"/>
      <c r="BG118" s="185">
        <f t="shared" si="73"/>
        <v>5008698.25</v>
      </c>
      <c r="BH118" s="185">
        <f t="shared" si="74"/>
        <v>1412562</v>
      </c>
      <c r="BI118" s="186">
        <f>BI7-BI18</f>
        <v>495578</v>
      </c>
      <c r="BJ118" s="187">
        <f t="shared" ref="BJ118:BT118" si="104">BJ7-BJ18</f>
        <v>446849</v>
      </c>
      <c r="BK118" s="187">
        <f t="shared" si="104"/>
        <v>470135</v>
      </c>
      <c r="BL118" s="187">
        <f t="shared" si="104"/>
        <v>334465</v>
      </c>
      <c r="BM118" s="187">
        <f t="shared" si="104"/>
        <v>335425</v>
      </c>
      <c r="BN118" s="187">
        <f t="shared" si="104"/>
        <v>450935</v>
      </c>
      <c r="BO118" s="187">
        <f t="shared" si="104"/>
        <v>575218</v>
      </c>
      <c r="BP118" s="187">
        <f t="shared" si="104"/>
        <v>439440</v>
      </c>
      <c r="BQ118" s="187">
        <f t="shared" si="104"/>
        <v>368742</v>
      </c>
      <c r="BR118" s="187">
        <f t="shared" si="104"/>
        <v>264571</v>
      </c>
      <c r="BS118" s="187">
        <f t="shared" si="104"/>
        <v>322301.33000000007</v>
      </c>
      <c r="BT118" s="188">
        <f t="shared" si="104"/>
        <v>505038.92000000016</v>
      </c>
      <c r="BV118" s="182" t="str">
        <f>$B118</f>
        <v>Departmental Profit (Loss)</v>
      </c>
      <c r="BW118" s="183"/>
      <c r="BX118" s="184"/>
      <c r="BY118" s="185">
        <f t="shared" ref="BY118" si="105">SUM(BZ118:CC118)</f>
        <v>495136.73000000021</v>
      </c>
      <c r="BZ118" s="186">
        <f t="shared" si="75"/>
        <v>495136.73000000021</v>
      </c>
      <c r="CA118" s="187">
        <f t="shared" si="76"/>
        <v>0</v>
      </c>
      <c r="CB118" s="187">
        <f t="shared" si="77"/>
        <v>0</v>
      </c>
      <c r="CC118" s="187">
        <f t="shared" si="78"/>
        <v>0</v>
      </c>
      <c r="CD118" s="185">
        <f t="shared" ref="CD118" si="106">SUM(CE118:CH118)</f>
        <v>5630666.9173922557</v>
      </c>
      <c r="CE118" s="186">
        <f t="shared" si="79"/>
        <v>1120251.1581061813</v>
      </c>
      <c r="CF118" s="187">
        <f t="shared" si="80"/>
        <v>1416246.3117339448</v>
      </c>
      <c r="CG118" s="187">
        <f t="shared" si="81"/>
        <v>1601853.5822100048</v>
      </c>
      <c r="CH118" s="187">
        <f t="shared" si="82"/>
        <v>1492315.8653421244</v>
      </c>
      <c r="CI118" s="185">
        <f t="shared" ref="CI118" si="107">SUM(CJ118:CM118)</f>
        <v>4724553.1426846674</v>
      </c>
      <c r="CJ118" s="186">
        <f t="shared" si="83"/>
        <v>1272712.5147973336</v>
      </c>
      <c r="CK118" s="187">
        <f t="shared" si="84"/>
        <v>1393520.2008873331</v>
      </c>
      <c r="CL118" s="187">
        <f t="shared" si="85"/>
        <v>1446667.7500000002</v>
      </c>
      <c r="CM118" s="188">
        <f t="shared" si="86"/>
        <v>611652.67700000037</v>
      </c>
      <c r="CO118" s="182" t="str">
        <f>$B118</f>
        <v>Departmental Profit (Loss)</v>
      </c>
      <c r="CP118" s="183"/>
      <c r="CQ118" s="184"/>
      <c r="CR118" s="185">
        <f t="shared" si="66"/>
        <v>-5135530.1873922553</v>
      </c>
      <c r="CS118" s="185">
        <f t="shared" si="66"/>
        <v>-625114.42810618109</v>
      </c>
      <c r="CT118" s="186">
        <f t="shared" si="66"/>
        <v>-102013.43352420046</v>
      </c>
      <c r="CU118" s="187">
        <f t="shared" si="66"/>
        <v>-265155.66666777944</v>
      </c>
      <c r="CV118" s="187">
        <f t="shared" si="66"/>
        <v>-257945.32791420119</v>
      </c>
      <c r="CW118" s="187">
        <f t="shared" si="66"/>
        <v>-363502.8710033861</v>
      </c>
      <c r="CX118" s="187">
        <f t="shared" si="66"/>
        <v>-488851.22557559516</v>
      </c>
      <c r="CY118" s="187">
        <f t="shared" si="66"/>
        <v>-563892.21515496355</v>
      </c>
      <c r="CZ118" s="187">
        <f t="shared" si="100"/>
        <v>-611108.3158145952</v>
      </c>
      <c r="DA118" s="187">
        <f t="shared" si="100"/>
        <v>-477026.68730868725</v>
      </c>
      <c r="DB118" s="187">
        <f t="shared" si="100"/>
        <v>-513718.57908672234</v>
      </c>
      <c r="DC118" s="187">
        <f t="shared" si="100"/>
        <v>-461407.55119879963</v>
      </c>
      <c r="DD118" s="187">
        <f t="shared" si="100"/>
        <v>-494828.59815125214</v>
      </c>
      <c r="DE118" s="188">
        <f t="shared" si="100"/>
        <v>-536079.7159920726</v>
      </c>
      <c r="DG118" s="182" t="str">
        <f>$B118</f>
        <v>Departmental Profit (Loss)</v>
      </c>
      <c r="DH118" s="183"/>
      <c r="DI118" s="184"/>
      <c r="DJ118" s="189">
        <f t="shared" si="99"/>
        <v>8.7935716543736553E-2</v>
      </c>
      <c r="DK118" s="189">
        <f t="shared" si="99"/>
        <v>0.44198725117771265</v>
      </c>
      <c r="DL118" s="190">
        <f t="shared" si="99"/>
        <v>0.70020683454968902</v>
      </c>
      <c r="DM118" s="191">
        <f t="shared" si="99"/>
        <v>0.34929334169885395</v>
      </c>
      <c r="DN118" s="191">
        <f t="shared" si="99"/>
        <v>0.30749769443533093</v>
      </c>
      <c r="DO118" s="191">
        <f t="shared" si="99"/>
        <v>0</v>
      </c>
      <c r="DP118" s="191">
        <f t="shared" si="99"/>
        <v>0</v>
      </c>
      <c r="DQ118" s="191">
        <f t="shared" si="99"/>
        <v>0</v>
      </c>
      <c r="DR118" s="191">
        <f t="shared" si="99"/>
        <v>0</v>
      </c>
      <c r="DS118" s="191">
        <f t="shared" si="99"/>
        <v>0</v>
      </c>
      <c r="DT118" s="191">
        <f t="shared" si="99"/>
        <v>0</v>
      </c>
      <c r="DU118" s="191">
        <f t="shared" si="99"/>
        <v>0</v>
      </c>
      <c r="DV118" s="191">
        <f t="shared" si="99"/>
        <v>0</v>
      </c>
      <c r="DW118" s="192">
        <f t="shared" si="99"/>
        <v>0</v>
      </c>
    </row>
    <row r="119" spans="1:131" s="162" customFormat="1" ht="18" customHeight="1" x14ac:dyDescent="0.15">
      <c r="A119" s="161"/>
      <c r="C119" s="163"/>
      <c r="S119" s="161"/>
      <c r="U119" s="163"/>
      <c r="AK119" s="161"/>
      <c r="AM119" s="163"/>
      <c r="BC119" s="161"/>
      <c r="BE119" s="163"/>
      <c r="BU119" s="161"/>
      <c r="BW119" s="163"/>
      <c r="CN119" s="161"/>
      <c r="CP119" s="163"/>
      <c r="DF119" s="161"/>
      <c r="DH119" s="163"/>
      <c r="DY119" s="180"/>
      <c r="DZ119" s="180"/>
      <c r="EA119" s="180"/>
    </row>
    <row r="120" spans="1:131" s="162" customFormat="1" ht="18" customHeight="1" x14ac:dyDescent="0.15">
      <c r="A120" s="161"/>
      <c r="C120" s="163"/>
      <c r="S120" s="161"/>
      <c r="U120" s="163"/>
      <c r="AK120" s="161"/>
      <c r="AM120" s="163"/>
      <c r="BC120" s="161"/>
      <c r="BE120" s="163"/>
      <c r="BU120" s="161"/>
      <c r="BW120" s="163"/>
      <c r="CN120" s="161"/>
      <c r="CP120" s="163"/>
      <c r="DF120" s="161"/>
      <c r="DH120" s="163"/>
      <c r="DY120" s="180"/>
      <c r="DZ120" s="180"/>
      <c r="EA120" s="180"/>
    </row>
    <row r="121" spans="1:131" s="162" customFormat="1" ht="18" customHeight="1" x14ac:dyDescent="0.15">
      <c r="A121" s="161"/>
      <c r="C121" s="163"/>
      <c r="S121" s="161"/>
      <c r="U121" s="163"/>
      <c r="AK121" s="161"/>
      <c r="AM121" s="163"/>
      <c r="BC121" s="161"/>
      <c r="BE121" s="163"/>
      <c r="BU121" s="161"/>
      <c r="BW121" s="163"/>
      <c r="CN121" s="161"/>
      <c r="CP121" s="163"/>
      <c r="DF121" s="161"/>
      <c r="DH121" s="163"/>
      <c r="DY121" s="180"/>
      <c r="DZ121" s="180"/>
      <c r="EA121" s="180"/>
    </row>
    <row r="122" spans="1:131" s="162" customFormat="1" ht="18" customHeight="1" x14ac:dyDescent="0.15">
      <c r="A122" s="161"/>
      <c r="C122" s="163"/>
      <c r="S122" s="161"/>
      <c r="U122" s="163"/>
      <c r="AK122" s="161"/>
      <c r="AM122" s="163"/>
      <c r="BC122" s="161"/>
      <c r="BE122" s="163"/>
      <c r="BU122" s="161"/>
      <c r="BW122" s="163"/>
      <c r="CN122" s="161"/>
      <c r="CP122" s="163"/>
      <c r="DF122" s="161"/>
      <c r="DH122" s="163"/>
      <c r="DY122" s="180"/>
      <c r="DZ122" s="180"/>
      <c r="EA122" s="180"/>
    </row>
    <row r="123" spans="1:131" s="162" customFormat="1" ht="18" customHeight="1" x14ac:dyDescent="0.15">
      <c r="A123" s="161"/>
      <c r="C123" s="163"/>
      <c r="S123" s="161"/>
      <c r="U123" s="163"/>
      <c r="AK123" s="161"/>
      <c r="AM123" s="163"/>
      <c r="BC123" s="161"/>
      <c r="BE123" s="163"/>
      <c r="BU123" s="161"/>
      <c r="BW123" s="163"/>
      <c r="CN123" s="161"/>
      <c r="CP123" s="163"/>
      <c r="DF123" s="161"/>
      <c r="DH123" s="163"/>
      <c r="DY123" s="180"/>
      <c r="DZ123" s="180"/>
      <c r="EA123" s="180"/>
    </row>
    <row r="124" spans="1:131" s="162" customFormat="1" ht="18" customHeight="1" x14ac:dyDescent="0.15">
      <c r="A124" s="161"/>
      <c r="C124" s="163"/>
      <c r="S124" s="161"/>
      <c r="U124" s="163"/>
      <c r="AK124" s="161"/>
      <c r="AM124" s="163"/>
      <c r="BC124" s="161"/>
      <c r="BE124" s="163"/>
      <c r="BU124" s="161"/>
      <c r="BW124" s="163"/>
      <c r="CN124" s="161"/>
      <c r="CP124" s="163"/>
      <c r="DF124" s="161"/>
      <c r="DH124" s="163"/>
      <c r="DY124" s="180"/>
      <c r="DZ124" s="180"/>
      <c r="EA124" s="180"/>
    </row>
    <row r="125" spans="1:131" s="162" customFormat="1" ht="18" customHeight="1" x14ac:dyDescent="0.15">
      <c r="A125" s="161"/>
      <c r="C125" s="163"/>
      <c r="S125" s="161"/>
      <c r="U125" s="163"/>
      <c r="AK125" s="161"/>
      <c r="AM125" s="163"/>
      <c r="BC125" s="161"/>
      <c r="BE125" s="163"/>
      <c r="BU125" s="161"/>
      <c r="BW125" s="163"/>
      <c r="CN125" s="161"/>
      <c r="CP125" s="163"/>
      <c r="DF125" s="161"/>
      <c r="DH125" s="163"/>
      <c r="DY125" s="180"/>
      <c r="DZ125" s="180"/>
      <c r="EA125" s="180"/>
    </row>
    <row r="126" spans="1:131" s="162" customFormat="1" ht="18" customHeight="1" x14ac:dyDescent="0.15">
      <c r="A126" s="161"/>
      <c r="C126" s="163"/>
      <c r="S126" s="161"/>
      <c r="U126" s="163"/>
      <c r="AK126" s="161"/>
      <c r="AM126" s="163"/>
      <c r="BC126" s="161"/>
      <c r="BE126" s="163"/>
      <c r="BU126" s="161"/>
      <c r="BW126" s="163"/>
      <c r="CN126" s="161"/>
      <c r="CP126" s="163"/>
      <c r="DF126" s="161"/>
      <c r="DH126" s="163"/>
      <c r="DY126" s="180"/>
      <c r="DZ126" s="180"/>
      <c r="EA126" s="180"/>
    </row>
    <row r="127" spans="1:131" s="162" customFormat="1" ht="18" customHeight="1" x14ac:dyDescent="0.15">
      <c r="A127" s="161"/>
      <c r="C127" s="163"/>
      <c r="S127" s="161"/>
      <c r="U127" s="163"/>
      <c r="AK127" s="161"/>
      <c r="AM127" s="163"/>
      <c r="BC127" s="161"/>
      <c r="BE127" s="163"/>
      <c r="BU127" s="161"/>
      <c r="BW127" s="163"/>
      <c r="CN127" s="161"/>
      <c r="CP127" s="163"/>
      <c r="DF127" s="161"/>
      <c r="DH127" s="163"/>
      <c r="DY127" s="180"/>
      <c r="DZ127" s="180"/>
      <c r="EA127" s="180"/>
    </row>
    <row r="128" spans="1:131" s="162" customFormat="1" ht="18" customHeight="1" x14ac:dyDescent="0.15">
      <c r="A128" s="161"/>
      <c r="C128" s="163"/>
      <c r="S128" s="161"/>
      <c r="U128" s="163"/>
      <c r="AK128" s="161"/>
      <c r="AM128" s="163"/>
      <c r="BC128" s="161"/>
      <c r="BE128" s="163"/>
      <c r="BU128" s="161"/>
      <c r="BW128" s="163"/>
      <c r="CN128" s="161"/>
      <c r="CP128" s="163"/>
      <c r="DF128" s="161"/>
      <c r="DH128" s="163"/>
      <c r="DY128" s="180"/>
      <c r="DZ128" s="180"/>
      <c r="EA128" s="180"/>
    </row>
    <row r="129" spans="1:131" s="162" customFormat="1" ht="18" customHeight="1" x14ac:dyDescent="0.15">
      <c r="A129" s="161"/>
      <c r="C129" s="163"/>
      <c r="S129" s="161"/>
      <c r="U129" s="163"/>
      <c r="AK129" s="161"/>
      <c r="AM129" s="163"/>
      <c r="BC129" s="161"/>
      <c r="BE129" s="163"/>
      <c r="BU129" s="161"/>
      <c r="BW129" s="163"/>
      <c r="CN129" s="161"/>
      <c r="CP129" s="163"/>
      <c r="DF129" s="161"/>
      <c r="DH129" s="163"/>
      <c r="DY129" s="180"/>
      <c r="DZ129" s="180"/>
      <c r="EA129" s="180"/>
    </row>
    <row r="130" spans="1:131" s="162" customFormat="1" ht="18" customHeight="1" x14ac:dyDescent="0.15">
      <c r="A130" s="161"/>
      <c r="C130" s="163"/>
      <c r="S130" s="161"/>
      <c r="U130" s="163"/>
      <c r="AK130" s="161"/>
      <c r="AM130" s="163"/>
      <c r="BC130" s="161"/>
      <c r="BE130" s="163"/>
      <c r="BU130" s="161"/>
      <c r="BW130" s="163"/>
      <c r="CN130" s="161"/>
      <c r="CP130" s="163"/>
      <c r="DF130" s="161"/>
      <c r="DH130" s="163"/>
      <c r="DY130" s="180"/>
      <c r="DZ130" s="180"/>
      <c r="EA130" s="180"/>
    </row>
    <row r="131" spans="1:131" s="162" customFormat="1" ht="18" customHeight="1" x14ac:dyDescent="0.15">
      <c r="A131" s="161"/>
      <c r="C131" s="163"/>
      <c r="S131" s="161"/>
      <c r="U131" s="163"/>
      <c r="AK131" s="161"/>
      <c r="AM131" s="163"/>
      <c r="BC131" s="161"/>
      <c r="BE131" s="163"/>
      <c r="BU131" s="161"/>
      <c r="BW131" s="163"/>
      <c r="CN131" s="161"/>
      <c r="CP131" s="163"/>
      <c r="DF131" s="161"/>
      <c r="DH131" s="163"/>
      <c r="DY131" s="180"/>
      <c r="DZ131" s="180"/>
      <c r="EA131" s="180"/>
    </row>
    <row r="132" spans="1:131" s="162" customFormat="1" ht="18" customHeight="1" x14ac:dyDescent="0.15">
      <c r="A132" s="161"/>
      <c r="C132" s="163"/>
      <c r="S132" s="161"/>
      <c r="U132" s="163"/>
      <c r="AK132" s="161"/>
      <c r="AM132" s="163"/>
      <c r="BC132" s="161"/>
      <c r="BE132" s="163"/>
      <c r="BU132" s="161"/>
      <c r="BW132" s="163"/>
      <c r="CN132" s="161"/>
      <c r="CP132" s="163"/>
      <c r="DF132" s="161"/>
      <c r="DH132" s="163"/>
      <c r="DY132" s="180"/>
      <c r="DZ132" s="180"/>
      <c r="EA132" s="180"/>
    </row>
    <row r="133" spans="1:131" s="162" customFormat="1" ht="18" customHeight="1" x14ac:dyDescent="0.15">
      <c r="A133" s="161"/>
      <c r="C133" s="163"/>
      <c r="S133" s="161"/>
      <c r="U133" s="163"/>
      <c r="AK133" s="161"/>
      <c r="AM133" s="163"/>
      <c r="BC133" s="161"/>
      <c r="BE133" s="163"/>
      <c r="BU133" s="161"/>
      <c r="BW133" s="163"/>
      <c r="CN133" s="161"/>
      <c r="CP133" s="163"/>
      <c r="DF133" s="161"/>
      <c r="DH133" s="163"/>
      <c r="DY133" s="180"/>
      <c r="DZ133" s="180"/>
      <c r="EA133" s="180"/>
    </row>
    <row r="134" spans="1:131" s="162" customFormat="1" ht="18" customHeight="1" x14ac:dyDescent="0.15">
      <c r="A134" s="161"/>
      <c r="C134" s="163"/>
      <c r="S134" s="161"/>
      <c r="U134" s="163"/>
      <c r="AK134" s="161"/>
      <c r="AM134" s="163"/>
      <c r="BC134" s="161"/>
      <c r="BE134" s="163"/>
      <c r="BU134" s="161"/>
      <c r="BW134" s="163"/>
      <c r="CN134" s="161"/>
      <c r="CP134" s="163"/>
      <c r="DF134" s="161"/>
      <c r="DH134" s="163"/>
      <c r="DY134" s="180"/>
      <c r="DZ134" s="180"/>
      <c r="EA134" s="180"/>
    </row>
    <row r="135" spans="1:131" s="162" customFormat="1" ht="18" customHeight="1" x14ac:dyDescent="0.15">
      <c r="A135" s="161"/>
      <c r="C135" s="163"/>
      <c r="S135" s="161"/>
      <c r="U135" s="163"/>
      <c r="AK135" s="161"/>
      <c r="AM135" s="163"/>
      <c r="BC135" s="161"/>
      <c r="BE135" s="163"/>
      <c r="BU135" s="161"/>
      <c r="BW135" s="163"/>
      <c r="CN135" s="161"/>
      <c r="CP135" s="163"/>
      <c r="DF135" s="161"/>
      <c r="DH135" s="163"/>
      <c r="DY135" s="180"/>
      <c r="DZ135" s="180"/>
      <c r="EA135" s="180"/>
    </row>
    <row r="136" spans="1:131" s="162" customFormat="1" ht="18" customHeight="1" x14ac:dyDescent="0.15">
      <c r="A136" s="161"/>
      <c r="C136" s="163"/>
      <c r="S136" s="161"/>
      <c r="U136" s="163"/>
      <c r="AK136" s="161"/>
      <c r="AM136" s="163"/>
      <c r="BC136" s="161"/>
      <c r="BE136" s="163"/>
      <c r="BU136" s="161"/>
      <c r="BW136" s="163"/>
      <c r="CN136" s="161"/>
      <c r="CP136" s="163"/>
      <c r="DF136" s="161"/>
      <c r="DH136" s="163"/>
      <c r="DY136" s="180"/>
      <c r="DZ136" s="180"/>
      <c r="EA136" s="180"/>
    </row>
    <row r="137" spans="1:131" s="162" customFormat="1" ht="18" customHeight="1" x14ac:dyDescent="0.15">
      <c r="A137" s="161"/>
      <c r="C137" s="163"/>
      <c r="S137" s="161"/>
      <c r="U137" s="163"/>
      <c r="AK137" s="161"/>
      <c r="AM137" s="163"/>
      <c r="BC137" s="161"/>
      <c r="BE137" s="163"/>
      <c r="BU137" s="161"/>
      <c r="BW137" s="163"/>
      <c r="CN137" s="161"/>
      <c r="CP137" s="163"/>
      <c r="DF137" s="161"/>
      <c r="DH137" s="163"/>
      <c r="DY137" s="180"/>
      <c r="DZ137" s="180"/>
      <c r="EA137" s="180"/>
    </row>
    <row r="138" spans="1:131" s="162" customFormat="1" ht="18" customHeight="1" x14ac:dyDescent="0.15">
      <c r="A138" s="161"/>
      <c r="C138" s="163"/>
      <c r="S138" s="161"/>
      <c r="U138" s="163"/>
      <c r="AK138" s="161"/>
      <c r="AM138" s="163"/>
      <c r="BC138" s="161"/>
      <c r="BE138" s="163"/>
      <c r="BU138" s="161"/>
      <c r="BW138" s="163"/>
      <c r="CN138" s="161"/>
      <c r="CP138" s="163"/>
      <c r="DF138" s="161"/>
      <c r="DH138" s="163"/>
      <c r="DY138" s="180"/>
      <c r="DZ138" s="180"/>
      <c r="EA138" s="180"/>
    </row>
    <row r="139" spans="1:131" s="162" customFormat="1" ht="18" customHeight="1" x14ac:dyDescent="0.15">
      <c r="A139" s="161"/>
      <c r="C139" s="163"/>
      <c r="S139" s="161"/>
      <c r="U139" s="163"/>
      <c r="AK139" s="161"/>
      <c r="AM139" s="163"/>
      <c r="BC139" s="161"/>
      <c r="BE139" s="163"/>
      <c r="BU139" s="161"/>
      <c r="BW139" s="163"/>
      <c r="CN139" s="161"/>
      <c r="CP139" s="163"/>
      <c r="DF139" s="161"/>
      <c r="DH139" s="163"/>
      <c r="DY139" s="180"/>
      <c r="DZ139" s="180"/>
      <c r="EA139" s="180"/>
    </row>
    <row r="140" spans="1:131" s="162" customFormat="1" ht="18" customHeight="1" x14ac:dyDescent="0.15">
      <c r="A140" s="161"/>
      <c r="C140" s="163"/>
      <c r="S140" s="161"/>
      <c r="U140" s="163"/>
      <c r="AK140" s="161"/>
      <c r="AM140" s="163"/>
      <c r="BC140" s="161"/>
      <c r="BE140" s="163"/>
      <c r="BU140" s="161"/>
      <c r="BW140" s="163"/>
      <c r="CN140" s="161"/>
      <c r="CP140" s="163"/>
      <c r="DF140" s="161"/>
      <c r="DH140" s="163"/>
      <c r="DY140" s="180"/>
      <c r="DZ140" s="180"/>
      <c r="EA140" s="180"/>
    </row>
    <row r="141" spans="1:131" s="162" customFormat="1" ht="18" customHeight="1" x14ac:dyDescent="0.15">
      <c r="A141" s="161"/>
      <c r="C141" s="163"/>
      <c r="S141" s="161"/>
      <c r="U141" s="163"/>
      <c r="AK141" s="161"/>
      <c r="AM141" s="163"/>
      <c r="BC141" s="161"/>
      <c r="BE141" s="163"/>
      <c r="BU141" s="161"/>
      <c r="BW141" s="163"/>
      <c r="CN141" s="161"/>
      <c r="CP141" s="163"/>
      <c r="DF141" s="161"/>
      <c r="DH141" s="163"/>
      <c r="DY141" s="180"/>
      <c r="DZ141" s="180"/>
      <c r="EA141" s="180"/>
    </row>
    <row r="142" spans="1:131" s="162" customFormat="1" ht="18" customHeight="1" x14ac:dyDescent="0.15">
      <c r="A142" s="161"/>
      <c r="C142" s="163"/>
      <c r="S142" s="161"/>
      <c r="U142" s="163"/>
      <c r="AK142" s="161"/>
      <c r="AM142" s="163"/>
      <c r="BC142" s="161"/>
      <c r="BE142" s="163"/>
      <c r="BU142" s="161"/>
      <c r="BW142" s="163"/>
      <c r="CN142" s="161"/>
      <c r="CP142" s="163"/>
      <c r="DF142" s="161"/>
      <c r="DH142" s="163"/>
      <c r="DY142" s="180"/>
      <c r="DZ142" s="180"/>
      <c r="EA142" s="180"/>
    </row>
    <row r="143" spans="1:131" s="162" customFormat="1" ht="18" customHeight="1" x14ac:dyDescent="0.15">
      <c r="A143" s="161"/>
      <c r="C143" s="163"/>
      <c r="S143" s="161"/>
      <c r="U143" s="163"/>
      <c r="AK143" s="161"/>
      <c r="AM143" s="163"/>
      <c r="BC143" s="161"/>
      <c r="BE143" s="163"/>
      <c r="BU143" s="161"/>
      <c r="BW143" s="163"/>
      <c r="CN143" s="161"/>
      <c r="CP143" s="163"/>
      <c r="DF143" s="161"/>
      <c r="DH143" s="163"/>
      <c r="DY143" s="180"/>
      <c r="DZ143" s="180"/>
      <c r="EA143" s="180"/>
    </row>
    <row r="144" spans="1:131" s="162" customFormat="1" ht="18" customHeight="1" x14ac:dyDescent="0.15">
      <c r="A144" s="161"/>
      <c r="C144" s="163"/>
      <c r="S144" s="161"/>
      <c r="U144" s="163"/>
      <c r="AK144" s="161"/>
      <c r="AM144" s="163"/>
      <c r="BC144" s="161"/>
      <c r="BE144" s="163"/>
      <c r="BU144" s="161"/>
      <c r="BW144" s="163"/>
      <c r="CN144" s="161"/>
      <c r="CP144" s="163"/>
      <c r="DF144" s="161"/>
      <c r="DH144" s="163"/>
      <c r="DY144" s="180"/>
      <c r="DZ144" s="180"/>
      <c r="EA144" s="180"/>
    </row>
    <row r="145" spans="1:131" s="162" customFormat="1" ht="18" customHeight="1" x14ac:dyDescent="0.15">
      <c r="A145" s="161"/>
      <c r="C145" s="163"/>
      <c r="S145" s="161"/>
      <c r="U145" s="163"/>
      <c r="AK145" s="161"/>
      <c r="AM145" s="163"/>
      <c r="BC145" s="161"/>
      <c r="BE145" s="163"/>
      <c r="BU145" s="161"/>
      <c r="BW145" s="163"/>
      <c r="CN145" s="161"/>
      <c r="CP145" s="163"/>
      <c r="DF145" s="161"/>
      <c r="DH145" s="163"/>
      <c r="DY145" s="180"/>
      <c r="DZ145" s="180"/>
      <c r="EA145" s="180"/>
    </row>
    <row r="146" spans="1:131" s="162" customFormat="1" ht="18" customHeight="1" x14ac:dyDescent="0.15">
      <c r="A146" s="161"/>
      <c r="C146" s="163"/>
      <c r="S146" s="161"/>
      <c r="U146" s="163"/>
      <c r="AK146" s="161"/>
      <c r="AM146" s="163"/>
      <c r="BC146" s="161"/>
      <c r="BE146" s="163"/>
      <c r="BU146" s="161"/>
      <c r="BW146" s="163"/>
      <c r="CN146" s="161"/>
      <c r="CP146" s="163"/>
      <c r="DF146" s="161"/>
      <c r="DH146" s="163"/>
      <c r="DY146" s="180"/>
      <c r="DZ146" s="180"/>
      <c r="EA146" s="180"/>
    </row>
    <row r="147" spans="1:131" s="162" customFormat="1" ht="18" customHeight="1" x14ac:dyDescent="0.15">
      <c r="A147" s="161"/>
      <c r="C147" s="163"/>
      <c r="S147" s="161"/>
      <c r="U147" s="163"/>
      <c r="AK147" s="161"/>
      <c r="AM147" s="163"/>
      <c r="BC147" s="161"/>
      <c r="BE147" s="163"/>
      <c r="BU147" s="161"/>
      <c r="BW147" s="163"/>
      <c r="CN147" s="161"/>
      <c r="CP147" s="163"/>
      <c r="DF147" s="161"/>
      <c r="DH147" s="163"/>
      <c r="DY147" s="180"/>
      <c r="DZ147" s="180"/>
      <c r="EA147" s="180"/>
    </row>
    <row r="148" spans="1:131" s="162" customFormat="1" ht="18" customHeight="1" x14ac:dyDescent="0.15">
      <c r="A148" s="161"/>
      <c r="C148" s="163"/>
      <c r="S148" s="161"/>
      <c r="U148" s="163"/>
      <c r="AK148" s="161"/>
      <c r="AM148" s="163"/>
      <c r="BC148" s="161"/>
      <c r="BE148" s="163"/>
      <c r="BU148" s="161"/>
      <c r="BW148" s="163"/>
      <c r="CN148" s="161"/>
      <c r="CP148" s="163"/>
      <c r="DF148" s="161"/>
      <c r="DH148" s="163"/>
      <c r="DY148" s="180"/>
      <c r="DZ148" s="180"/>
      <c r="EA148" s="180"/>
    </row>
    <row r="149" spans="1:131" s="162" customFormat="1" ht="18" customHeight="1" x14ac:dyDescent="0.15">
      <c r="A149" s="161"/>
      <c r="C149" s="163"/>
      <c r="S149" s="161"/>
      <c r="U149" s="163"/>
      <c r="AK149" s="161"/>
      <c r="AM149" s="163"/>
      <c r="BC149" s="161"/>
      <c r="BE149" s="163"/>
      <c r="BU149" s="161"/>
      <c r="BW149" s="163"/>
      <c r="CN149" s="161"/>
      <c r="CP149" s="163"/>
      <c r="DF149" s="161"/>
      <c r="DH149" s="163"/>
      <c r="DY149" s="180"/>
      <c r="DZ149" s="180"/>
      <c r="EA149" s="180"/>
    </row>
    <row r="150" spans="1:131" s="162" customFormat="1" ht="18" customHeight="1" x14ac:dyDescent="0.15">
      <c r="A150" s="161"/>
      <c r="C150" s="163"/>
      <c r="S150" s="161"/>
      <c r="U150" s="163"/>
      <c r="AK150" s="161"/>
      <c r="AM150" s="163"/>
      <c r="BC150" s="161"/>
      <c r="BE150" s="163"/>
      <c r="BU150" s="161"/>
      <c r="BW150" s="163"/>
      <c r="CN150" s="161"/>
      <c r="CP150" s="163"/>
      <c r="DF150" s="161"/>
      <c r="DH150" s="163"/>
      <c r="DY150" s="180"/>
      <c r="DZ150" s="180"/>
      <c r="EA150" s="180"/>
    </row>
    <row r="151" spans="1:131" s="162" customFormat="1" ht="18" customHeight="1" x14ac:dyDescent="0.15">
      <c r="A151" s="161"/>
      <c r="C151" s="163"/>
      <c r="S151" s="161"/>
      <c r="U151" s="163"/>
      <c r="AK151" s="161"/>
      <c r="AM151" s="163"/>
      <c r="BC151" s="161"/>
      <c r="BE151" s="163"/>
      <c r="BU151" s="161"/>
      <c r="BW151" s="163"/>
      <c r="CN151" s="161"/>
      <c r="CP151" s="163"/>
      <c r="DF151" s="161"/>
      <c r="DH151" s="163"/>
      <c r="DY151" s="180"/>
      <c r="DZ151" s="180"/>
      <c r="EA151" s="180"/>
    </row>
    <row r="152" spans="1:131" s="162" customFormat="1" ht="18" customHeight="1" x14ac:dyDescent="0.15">
      <c r="A152" s="161"/>
      <c r="C152" s="163"/>
      <c r="S152" s="161"/>
      <c r="U152" s="163"/>
      <c r="AK152" s="161"/>
      <c r="AM152" s="163"/>
      <c r="BC152" s="161"/>
      <c r="BE152" s="163"/>
      <c r="BU152" s="161"/>
      <c r="BW152" s="163"/>
      <c r="CN152" s="161"/>
      <c r="CP152" s="163"/>
      <c r="DF152" s="161"/>
      <c r="DH152" s="163"/>
      <c r="DY152" s="180"/>
      <c r="DZ152" s="180"/>
      <c r="EA152" s="180"/>
    </row>
    <row r="153" spans="1:131" s="162" customFormat="1" ht="18" customHeight="1" x14ac:dyDescent="0.15">
      <c r="A153" s="161"/>
      <c r="C153" s="163"/>
      <c r="S153" s="161"/>
      <c r="U153" s="163"/>
      <c r="AK153" s="161"/>
      <c r="AM153" s="163"/>
      <c r="BC153" s="161"/>
      <c r="BE153" s="163"/>
      <c r="BU153" s="161"/>
      <c r="BW153" s="163"/>
      <c r="CN153" s="161"/>
      <c r="CP153" s="163"/>
      <c r="DF153" s="161"/>
      <c r="DH153" s="163"/>
      <c r="DY153" s="180"/>
      <c r="DZ153" s="180"/>
      <c r="EA153" s="180"/>
    </row>
    <row r="154" spans="1:131" s="162" customFormat="1" ht="18" customHeight="1" x14ac:dyDescent="0.15">
      <c r="A154" s="161"/>
      <c r="C154" s="163"/>
      <c r="S154" s="161"/>
      <c r="U154" s="163"/>
      <c r="AK154" s="161"/>
      <c r="AM154" s="163"/>
      <c r="BC154" s="161"/>
      <c r="BE154" s="163"/>
      <c r="BU154" s="161"/>
      <c r="BW154" s="163"/>
      <c r="CN154" s="161"/>
      <c r="CP154" s="163"/>
      <c r="DF154" s="161"/>
      <c r="DH154" s="163"/>
      <c r="DY154" s="180"/>
      <c r="DZ154" s="180"/>
      <c r="EA154" s="180"/>
    </row>
    <row r="155" spans="1:131" s="162" customFormat="1" ht="18" customHeight="1" x14ac:dyDescent="0.15">
      <c r="A155" s="161"/>
      <c r="C155" s="163"/>
      <c r="S155" s="161"/>
      <c r="U155" s="163"/>
      <c r="AK155" s="161"/>
      <c r="AM155" s="163"/>
      <c r="BC155" s="161"/>
      <c r="BE155" s="163"/>
      <c r="BU155" s="161"/>
      <c r="BW155" s="163"/>
      <c r="CN155" s="161"/>
      <c r="CP155" s="163"/>
      <c r="DF155" s="161"/>
      <c r="DH155" s="163"/>
      <c r="DY155" s="180"/>
      <c r="DZ155" s="180"/>
      <c r="EA155" s="180"/>
    </row>
    <row r="156" spans="1:131" s="162" customFormat="1" ht="18" customHeight="1" x14ac:dyDescent="0.15">
      <c r="A156" s="161"/>
      <c r="C156" s="163"/>
      <c r="S156" s="161"/>
      <c r="U156" s="163"/>
      <c r="AK156" s="161"/>
      <c r="AM156" s="163"/>
      <c r="BC156" s="161"/>
      <c r="BE156" s="163"/>
      <c r="BU156" s="161"/>
      <c r="BW156" s="163"/>
      <c r="CN156" s="161"/>
      <c r="CP156" s="163"/>
      <c r="DF156" s="161"/>
      <c r="DH156" s="163"/>
      <c r="DY156" s="180"/>
      <c r="DZ156" s="180"/>
      <c r="EA156" s="180"/>
    </row>
    <row r="157" spans="1:131" s="162" customFormat="1" ht="18" customHeight="1" x14ac:dyDescent="0.15">
      <c r="A157" s="161"/>
      <c r="C157" s="163"/>
      <c r="S157" s="161"/>
      <c r="U157" s="163"/>
      <c r="AK157" s="161"/>
      <c r="AM157" s="163"/>
      <c r="BC157" s="161"/>
      <c r="BE157" s="163"/>
      <c r="BU157" s="161"/>
      <c r="BW157" s="163"/>
      <c r="CN157" s="161"/>
      <c r="CP157" s="163"/>
      <c r="DF157" s="161"/>
      <c r="DH157" s="163"/>
      <c r="DY157" s="180"/>
      <c r="DZ157" s="180"/>
      <c r="EA157" s="180"/>
    </row>
    <row r="158" spans="1:131" s="162" customFormat="1" ht="18" customHeight="1" x14ac:dyDescent="0.15">
      <c r="A158" s="161"/>
      <c r="C158" s="163"/>
      <c r="S158" s="161"/>
      <c r="U158" s="163"/>
      <c r="AK158" s="161"/>
      <c r="AM158" s="163"/>
      <c r="BC158" s="161"/>
      <c r="BE158" s="163"/>
      <c r="BU158" s="161"/>
      <c r="BW158" s="163"/>
      <c r="CN158" s="161"/>
      <c r="CP158" s="163"/>
      <c r="DF158" s="161"/>
      <c r="DH158" s="163"/>
      <c r="DY158" s="180"/>
      <c r="DZ158" s="180"/>
      <c r="EA158" s="180"/>
    </row>
    <row r="159" spans="1:131" s="162" customFormat="1" ht="18" customHeight="1" x14ac:dyDescent="0.15">
      <c r="A159" s="161"/>
      <c r="C159" s="163"/>
      <c r="S159" s="161"/>
      <c r="U159" s="163"/>
      <c r="AK159" s="161"/>
      <c r="AM159" s="163"/>
      <c r="BC159" s="161"/>
      <c r="BE159" s="163"/>
      <c r="BU159" s="161"/>
      <c r="BW159" s="163"/>
      <c r="CN159" s="161"/>
      <c r="CP159" s="163"/>
      <c r="DF159" s="161"/>
      <c r="DH159" s="163"/>
      <c r="DY159" s="180"/>
      <c r="DZ159" s="180"/>
      <c r="EA159" s="180"/>
    </row>
    <row r="160" spans="1:131" s="162" customFormat="1" ht="18" customHeight="1" x14ac:dyDescent="0.15">
      <c r="A160" s="161"/>
      <c r="C160" s="163"/>
      <c r="S160" s="161"/>
      <c r="U160" s="163"/>
      <c r="AK160" s="161"/>
      <c r="AM160" s="163"/>
      <c r="BC160" s="161"/>
      <c r="BE160" s="163"/>
      <c r="BU160" s="161"/>
      <c r="BW160" s="163"/>
      <c r="CN160" s="161"/>
      <c r="CP160" s="163"/>
      <c r="DF160" s="161"/>
      <c r="DH160" s="163"/>
      <c r="DY160" s="180"/>
      <c r="DZ160" s="180"/>
      <c r="EA160" s="180"/>
    </row>
    <row r="161" spans="1:131" s="162" customFormat="1" ht="18" customHeight="1" x14ac:dyDescent="0.15">
      <c r="A161" s="161"/>
      <c r="C161" s="163"/>
      <c r="S161" s="161"/>
      <c r="U161" s="163"/>
      <c r="AK161" s="161"/>
      <c r="AM161" s="163"/>
      <c r="BC161" s="161"/>
      <c r="BE161" s="163"/>
      <c r="BU161" s="161"/>
      <c r="BW161" s="163"/>
      <c r="CN161" s="161"/>
      <c r="CP161" s="163"/>
      <c r="DF161" s="161"/>
      <c r="DH161" s="163"/>
      <c r="DY161" s="180"/>
      <c r="DZ161" s="180"/>
      <c r="EA161" s="180"/>
    </row>
    <row r="162" spans="1:131" s="162" customFormat="1" ht="18" customHeight="1" x14ac:dyDescent="0.15">
      <c r="A162" s="161"/>
      <c r="C162" s="163"/>
      <c r="S162" s="161"/>
      <c r="U162" s="163"/>
      <c r="AK162" s="161"/>
      <c r="AM162" s="163"/>
      <c r="BC162" s="161"/>
      <c r="BE162" s="163"/>
      <c r="BU162" s="161"/>
      <c r="BW162" s="163"/>
      <c r="CN162" s="161"/>
      <c r="CP162" s="163"/>
      <c r="DF162" s="161"/>
      <c r="DH162" s="163"/>
      <c r="DY162" s="180"/>
      <c r="DZ162" s="180"/>
      <c r="EA162" s="180"/>
    </row>
    <row r="163" spans="1:131" s="162" customFormat="1" ht="18" customHeight="1" x14ac:dyDescent="0.15">
      <c r="A163" s="161"/>
      <c r="C163" s="163"/>
      <c r="S163" s="161"/>
      <c r="U163" s="163"/>
      <c r="AK163" s="161"/>
      <c r="AM163" s="163"/>
      <c r="BC163" s="161"/>
      <c r="BE163" s="163"/>
      <c r="BU163" s="161"/>
      <c r="BW163" s="163"/>
      <c r="CN163" s="161"/>
      <c r="CP163" s="163"/>
      <c r="DF163" s="161"/>
      <c r="DH163" s="163"/>
      <c r="DY163" s="180"/>
      <c r="DZ163" s="180"/>
      <c r="EA163" s="180"/>
    </row>
    <row r="164" spans="1:131" s="162" customFormat="1" ht="18" customHeight="1" x14ac:dyDescent="0.15">
      <c r="A164" s="161"/>
      <c r="C164" s="163"/>
      <c r="S164" s="161"/>
      <c r="U164" s="163"/>
      <c r="AK164" s="161"/>
      <c r="AM164" s="163"/>
      <c r="BC164" s="161"/>
      <c r="BE164" s="163"/>
      <c r="BU164" s="161"/>
      <c r="BW164" s="163"/>
      <c r="CN164" s="161"/>
      <c r="CP164" s="163"/>
      <c r="DF164" s="161"/>
      <c r="DH164" s="163"/>
      <c r="DY164" s="180"/>
      <c r="DZ164" s="180"/>
      <c r="EA164" s="180"/>
    </row>
    <row r="165" spans="1:131" s="162" customFormat="1" ht="18" customHeight="1" x14ac:dyDescent="0.15">
      <c r="A165" s="161"/>
      <c r="C165" s="163"/>
      <c r="S165" s="161"/>
      <c r="U165" s="163"/>
      <c r="AK165" s="161"/>
      <c r="AM165" s="163"/>
      <c r="BC165" s="161"/>
      <c r="BE165" s="163"/>
      <c r="BU165" s="161"/>
      <c r="BW165" s="163"/>
      <c r="CN165" s="161"/>
      <c r="CP165" s="163"/>
      <c r="DF165" s="161"/>
      <c r="DH165" s="163"/>
      <c r="DY165" s="180"/>
      <c r="DZ165" s="180"/>
      <c r="EA165" s="180"/>
    </row>
    <row r="166" spans="1:131" s="162" customFormat="1" ht="18" customHeight="1" x14ac:dyDescent="0.15">
      <c r="A166" s="161"/>
      <c r="C166" s="163"/>
      <c r="S166" s="161"/>
      <c r="U166" s="163"/>
      <c r="AK166" s="161"/>
      <c r="AM166" s="163"/>
      <c r="BC166" s="161"/>
      <c r="BE166" s="163"/>
      <c r="BU166" s="161"/>
      <c r="BW166" s="163"/>
      <c r="CN166" s="161"/>
      <c r="CP166" s="163"/>
      <c r="DF166" s="161"/>
      <c r="DH166" s="163"/>
      <c r="DY166" s="180"/>
      <c r="DZ166" s="180"/>
      <c r="EA166" s="180"/>
    </row>
    <row r="167" spans="1:131" s="162" customFormat="1" ht="18" customHeight="1" x14ac:dyDescent="0.15">
      <c r="A167" s="161"/>
      <c r="C167" s="163"/>
      <c r="S167" s="161"/>
      <c r="U167" s="163"/>
      <c r="AK167" s="161"/>
      <c r="AM167" s="163"/>
      <c r="BC167" s="161"/>
      <c r="BE167" s="163"/>
      <c r="BU167" s="161"/>
      <c r="BW167" s="163"/>
      <c r="CN167" s="161"/>
      <c r="CP167" s="163"/>
      <c r="DF167" s="161"/>
      <c r="DH167" s="163"/>
      <c r="DY167" s="180"/>
      <c r="DZ167" s="180"/>
      <c r="EA167" s="180"/>
    </row>
    <row r="168" spans="1:131" s="162" customFormat="1" ht="18" customHeight="1" x14ac:dyDescent="0.15">
      <c r="A168" s="161"/>
      <c r="C168" s="163"/>
      <c r="S168" s="161"/>
      <c r="U168" s="163"/>
      <c r="AK168" s="161"/>
      <c r="AM168" s="163"/>
      <c r="BC168" s="161"/>
      <c r="BE168" s="163"/>
      <c r="BU168" s="161"/>
      <c r="BW168" s="163"/>
      <c r="CN168" s="161"/>
      <c r="CP168" s="163"/>
      <c r="DF168" s="161"/>
      <c r="DH168" s="163"/>
      <c r="DY168" s="180"/>
      <c r="DZ168" s="180"/>
      <c r="EA168" s="180"/>
    </row>
    <row r="169" spans="1:131" s="162" customFormat="1" ht="18" customHeight="1" x14ac:dyDescent="0.15">
      <c r="A169" s="161"/>
      <c r="C169" s="163"/>
      <c r="S169" s="161"/>
      <c r="U169" s="163"/>
      <c r="AK169" s="161"/>
      <c r="AM169" s="163"/>
      <c r="BC169" s="161"/>
      <c r="BE169" s="163"/>
      <c r="BU169" s="161"/>
      <c r="BW169" s="163"/>
      <c r="CN169" s="161"/>
      <c r="CP169" s="163"/>
      <c r="DF169" s="161"/>
      <c r="DH169" s="163"/>
      <c r="DY169" s="180"/>
      <c r="DZ169" s="180"/>
      <c r="EA169" s="180"/>
    </row>
    <row r="170" spans="1:131" s="162" customFormat="1" ht="18" customHeight="1" x14ac:dyDescent="0.15">
      <c r="A170" s="161"/>
      <c r="C170" s="163"/>
      <c r="S170" s="161"/>
      <c r="U170" s="163"/>
      <c r="AK170" s="161"/>
      <c r="AM170" s="163"/>
      <c r="BC170" s="161"/>
      <c r="BE170" s="163"/>
      <c r="BU170" s="161"/>
      <c r="BW170" s="163"/>
      <c r="CN170" s="161"/>
      <c r="CP170" s="163"/>
      <c r="DF170" s="161"/>
      <c r="DH170" s="163"/>
      <c r="DY170" s="180"/>
      <c r="DZ170" s="180"/>
      <c r="EA170" s="180"/>
    </row>
    <row r="171" spans="1:131" s="162" customFormat="1" ht="18" customHeight="1" x14ac:dyDescent="0.15">
      <c r="A171" s="161"/>
      <c r="C171" s="163"/>
      <c r="S171" s="161"/>
      <c r="U171" s="163"/>
      <c r="AK171" s="161"/>
      <c r="AM171" s="163"/>
      <c r="BC171" s="161"/>
      <c r="BE171" s="163"/>
      <c r="BU171" s="161"/>
      <c r="BW171" s="163"/>
      <c r="CN171" s="161"/>
      <c r="CP171" s="163"/>
      <c r="DF171" s="161"/>
      <c r="DH171" s="163"/>
      <c r="DY171" s="180"/>
      <c r="DZ171" s="180"/>
      <c r="EA171" s="180"/>
    </row>
    <row r="172" spans="1:131" s="162" customFormat="1" ht="18" customHeight="1" x14ac:dyDescent="0.15">
      <c r="A172" s="161"/>
      <c r="C172" s="163"/>
      <c r="S172" s="161"/>
      <c r="U172" s="163"/>
      <c r="AK172" s="161"/>
      <c r="AM172" s="163"/>
      <c r="BC172" s="161"/>
      <c r="BE172" s="163"/>
      <c r="BU172" s="161"/>
      <c r="BW172" s="163"/>
      <c r="CN172" s="161"/>
      <c r="CP172" s="163"/>
      <c r="DF172" s="161"/>
      <c r="DH172" s="163"/>
      <c r="DY172" s="180"/>
      <c r="DZ172" s="180"/>
      <c r="EA172" s="180"/>
    </row>
    <row r="173" spans="1:131" s="162" customFormat="1" ht="18" customHeight="1" x14ac:dyDescent="0.15">
      <c r="A173" s="161"/>
      <c r="C173" s="163"/>
      <c r="S173" s="161"/>
      <c r="U173" s="163"/>
      <c r="AK173" s="161"/>
      <c r="AM173" s="163"/>
      <c r="BC173" s="161"/>
      <c r="BE173" s="163"/>
      <c r="BU173" s="161"/>
      <c r="BW173" s="163"/>
      <c r="CN173" s="161"/>
      <c r="CP173" s="163"/>
      <c r="DF173" s="161"/>
      <c r="DH173" s="163"/>
      <c r="DY173" s="180"/>
      <c r="DZ173" s="180"/>
      <c r="EA173" s="180"/>
    </row>
    <row r="174" spans="1:131" s="162" customFormat="1" ht="18" customHeight="1" x14ac:dyDescent="0.15">
      <c r="A174" s="161"/>
      <c r="C174" s="163"/>
      <c r="S174" s="161"/>
      <c r="U174" s="163"/>
      <c r="AK174" s="161"/>
      <c r="AM174" s="163"/>
      <c r="BC174" s="161"/>
      <c r="BE174" s="163"/>
      <c r="BU174" s="161"/>
      <c r="BW174" s="163"/>
      <c r="CN174" s="161"/>
      <c r="CP174" s="163"/>
      <c r="DF174" s="161"/>
      <c r="DH174" s="163"/>
      <c r="DY174" s="180"/>
      <c r="DZ174" s="180"/>
      <c r="EA174" s="180"/>
    </row>
    <row r="175" spans="1:131" s="162" customFormat="1" ht="18" customHeight="1" x14ac:dyDescent="0.15">
      <c r="A175" s="161"/>
      <c r="C175" s="163"/>
      <c r="S175" s="161"/>
      <c r="U175" s="163"/>
      <c r="AK175" s="161"/>
      <c r="AM175" s="163"/>
      <c r="BC175" s="161"/>
      <c r="BE175" s="163"/>
      <c r="BU175" s="161"/>
      <c r="BW175" s="163"/>
      <c r="CN175" s="161"/>
      <c r="CP175" s="163"/>
      <c r="DF175" s="161"/>
      <c r="DH175" s="163"/>
      <c r="DY175" s="180"/>
      <c r="DZ175" s="180"/>
      <c r="EA175" s="180"/>
    </row>
    <row r="176" spans="1:131" s="162" customFormat="1" ht="18" customHeight="1" x14ac:dyDescent="0.15">
      <c r="A176" s="161"/>
      <c r="C176" s="163"/>
      <c r="S176" s="161"/>
      <c r="U176" s="163"/>
      <c r="AK176" s="161"/>
      <c r="AM176" s="163"/>
      <c r="BC176" s="161"/>
      <c r="BE176" s="163"/>
      <c r="BU176" s="161"/>
      <c r="BW176" s="163"/>
      <c r="CN176" s="161"/>
      <c r="CP176" s="163"/>
      <c r="DF176" s="161"/>
      <c r="DH176" s="163"/>
      <c r="DY176" s="180"/>
      <c r="DZ176" s="180"/>
      <c r="EA176" s="180"/>
    </row>
    <row r="177" spans="1:131" s="162" customFormat="1" ht="18" customHeight="1" x14ac:dyDescent="0.15">
      <c r="A177" s="161"/>
      <c r="C177" s="163"/>
      <c r="S177" s="161"/>
      <c r="U177" s="163"/>
      <c r="AK177" s="161"/>
      <c r="AM177" s="163"/>
      <c r="BC177" s="161"/>
      <c r="BE177" s="163"/>
      <c r="BU177" s="161"/>
      <c r="BW177" s="163"/>
      <c r="CN177" s="161"/>
      <c r="CP177" s="163"/>
      <c r="DF177" s="161"/>
      <c r="DH177" s="163"/>
      <c r="DY177" s="180"/>
      <c r="DZ177" s="180"/>
      <c r="EA177" s="180"/>
    </row>
    <row r="178" spans="1:131" s="162" customFormat="1" ht="18" customHeight="1" x14ac:dyDescent="0.15">
      <c r="A178" s="161"/>
      <c r="C178" s="163"/>
      <c r="S178" s="161"/>
      <c r="U178" s="163"/>
      <c r="AK178" s="161"/>
      <c r="AM178" s="163"/>
      <c r="BC178" s="161"/>
      <c r="BE178" s="163"/>
      <c r="BU178" s="161"/>
      <c r="BW178" s="163"/>
      <c r="CN178" s="161"/>
      <c r="CP178" s="163"/>
      <c r="DF178" s="161"/>
      <c r="DH178" s="163"/>
      <c r="DY178" s="180"/>
      <c r="DZ178" s="180"/>
      <c r="EA178" s="180"/>
    </row>
    <row r="179" spans="1:131" s="162" customFormat="1" ht="18" customHeight="1" x14ac:dyDescent="0.15">
      <c r="A179" s="161"/>
      <c r="C179" s="163"/>
      <c r="S179" s="161"/>
      <c r="U179" s="163"/>
      <c r="AK179" s="161"/>
      <c r="AM179" s="163"/>
      <c r="BC179" s="161"/>
      <c r="BE179" s="163"/>
      <c r="BU179" s="161"/>
      <c r="BW179" s="163"/>
      <c r="CN179" s="161"/>
      <c r="CP179" s="163"/>
      <c r="DF179" s="161"/>
      <c r="DH179" s="163"/>
      <c r="DY179" s="180"/>
      <c r="DZ179" s="180"/>
      <c r="EA179" s="180"/>
    </row>
    <row r="180" spans="1:131" s="162" customFormat="1" ht="18" customHeight="1" x14ac:dyDescent="0.15">
      <c r="A180" s="161"/>
      <c r="C180" s="163"/>
      <c r="S180" s="161"/>
      <c r="U180" s="163"/>
      <c r="AK180" s="161"/>
      <c r="AM180" s="163"/>
      <c r="BC180" s="161"/>
      <c r="BE180" s="163"/>
      <c r="BU180" s="161"/>
      <c r="BW180" s="163"/>
      <c r="CN180" s="161"/>
      <c r="CP180" s="163"/>
      <c r="DF180" s="161"/>
      <c r="DH180" s="163"/>
      <c r="DY180" s="180"/>
      <c r="DZ180" s="180"/>
      <c r="EA180" s="180"/>
    </row>
    <row r="181" spans="1:131" s="162" customFormat="1" ht="18" customHeight="1" x14ac:dyDescent="0.15">
      <c r="A181" s="161"/>
      <c r="C181" s="163"/>
      <c r="S181" s="161"/>
      <c r="U181" s="163"/>
      <c r="AK181" s="161"/>
      <c r="AM181" s="163"/>
      <c r="BC181" s="161"/>
      <c r="BE181" s="163"/>
      <c r="BU181" s="161"/>
      <c r="BW181" s="163"/>
      <c r="CN181" s="161"/>
      <c r="CP181" s="163"/>
      <c r="DF181" s="161"/>
      <c r="DH181" s="163"/>
      <c r="DY181" s="180"/>
      <c r="DZ181" s="180"/>
      <c r="EA181" s="180"/>
    </row>
  </sheetData>
  <mergeCells count="22">
    <mergeCell ref="CS5:DE5"/>
    <mergeCell ref="DG5:DI6"/>
    <mergeCell ref="DJ5:DJ6"/>
    <mergeCell ref="DK5:DW5"/>
    <mergeCell ref="BV5:BX6"/>
    <mergeCell ref="BY5:CC5"/>
    <mergeCell ref="CD5:CH5"/>
    <mergeCell ref="CI5:CM5"/>
    <mergeCell ref="CO5:CQ6"/>
    <mergeCell ref="CR5:CR6"/>
    <mergeCell ref="BH5:BT5"/>
    <mergeCell ref="B5:D6"/>
    <mergeCell ref="E5:E6"/>
    <mergeCell ref="F5:R5"/>
    <mergeCell ref="T5:V6"/>
    <mergeCell ref="W5:W6"/>
    <mergeCell ref="X5:AJ5"/>
    <mergeCell ref="AL5:AN6"/>
    <mergeCell ref="AO5:AO6"/>
    <mergeCell ref="AP5:BB5"/>
    <mergeCell ref="BD5:BF6"/>
    <mergeCell ref="BG5:BG6"/>
  </mergeCells>
  <phoneticPr fontId="4" type="noConversion"/>
  <pageMargins left="0.51181102362204722" right="0.51181102362204722" top="0.43307086614173229" bottom="0.43307086614173229" header="0.35433070866141736" footer="0.15748031496062992"/>
  <pageSetup paperSize="9" orientation="landscape" useFirstPageNumber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EA181"/>
  <sheetViews>
    <sheetView showGridLines="0" showZeros="0" zoomScaleNormal="100" workbookViewId="0">
      <pane xSplit="4" ySplit="6" topLeftCell="E7" activePane="bottomRight" state="frozen"/>
      <selection activeCell="E7" sqref="E7"/>
      <selection pane="topRight" activeCell="E7" sqref="E7"/>
      <selection pane="bottomLeft" activeCell="E7" sqref="E7"/>
      <selection pane="bottomRight" activeCell="E7" sqref="E7"/>
    </sheetView>
  </sheetViews>
  <sheetFormatPr defaultColWidth="9.140625" defaultRowHeight="23.25" customHeight="1" x14ac:dyDescent="0.15"/>
  <cols>
    <col min="1" max="1" width="1.7109375" style="18" customWidth="1"/>
    <col min="2" max="2" width="2.140625" style="8" customWidth="1"/>
    <col min="3" max="3" width="1" style="116" customWidth="1"/>
    <col min="4" max="4" width="23.7109375" style="8" customWidth="1"/>
    <col min="5" max="18" width="7.28515625" style="8" customWidth="1"/>
    <col min="19" max="19" width="1.7109375" style="18" customWidth="1"/>
    <col min="20" max="20" width="2.140625" style="8" customWidth="1"/>
    <col min="21" max="21" width="1" style="116" customWidth="1"/>
    <col min="22" max="22" width="23.7109375" style="8" customWidth="1"/>
    <col min="23" max="36" width="7.28515625" style="8" customWidth="1"/>
    <col min="37" max="37" width="1.7109375" style="18" customWidth="1"/>
    <col min="38" max="38" width="2.140625" style="8" customWidth="1"/>
    <col min="39" max="39" width="1" style="116" customWidth="1"/>
    <col min="40" max="40" width="23.7109375" style="8" customWidth="1"/>
    <col min="41" max="54" width="7.28515625" style="8" customWidth="1"/>
    <col min="55" max="55" width="1.7109375" style="18" customWidth="1"/>
    <col min="56" max="56" width="2.140625" style="8" customWidth="1"/>
    <col min="57" max="57" width="1" style="116" customWidth="1"/>
    <col min="58" max="58" width="23.7109375" style="8" customWidth="1"/>
    <col min="59" max="72" width="7.28515625" style="8" customWidth="1"/>
    <col min="73" max="73" width="1.7109375" style="18" customWidth="1"/>
    <col min="74" max="74" width="2.140625" style="8" customWidth="1"/>
    <col min="75" max="75" width="1" style="116" customWidth="1"/>
    <col min="76" max="76" width="23.7109375" style="8" customWidth="1"/>
    <col min="77" max="91" width="7.28515625" style="8" customWidth="1"/>
    <col min="92" max="92" width="1.7109375" style="18" customWidth="1"/>
    <col min="93" max="93" width="2.140625" style="8" customWidth="1"/>
    <col min="94" max="94" width="1" style="116" customWidth="1"/>
    <col min="95" max="95" width="23.7109375" style="8" customWidth="1"/>
    <col min="96" max="109" width="7.28515625" style="8" customWidth="1"/>
    <col min="110" max="110" width="1.7109375" style="18" customWidth="1"/>
    <col min="111" max="111" width="2.140625" style="8" customWidth="1"/>
    <col min="112" max="112" width="1" style="116" customWidth="1"/>
    <col min="113" max="113" width="23.7109375" style="8" customWidth="1"/>
    <col min="114" max="127" width="7.28515625" style="8" customWidth="1"/>
    <col min="128" max="128" width="1.7109375" style="8" customWidth="1"/>
    <col min="129" max="129" width="4.7109375" style="168" customWidth="1"/>
    <col min="130" max="131" width="9.140625" style="168"/>
    <col min="132" max="16384" width="9.140625" style="8"/>
  </cols>
  <sheetData>
    <row r="1" spans="1:131" s="5" customFormat="1" ht="27" customHeight="1" x14ac:dyDescent="0.15">
      <c r="A1" s="1" t="str">
        <f>'1) Rooms'!$A$1</f>
        <v xml:space="preserve">＃ WHR Monthly Closing 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tr">
        <f>'1) Rooms'!$R$1</f>
        <v>Business Performance in 2026</v>
      </c>
      <c r="S1" s="1" t="str">
        <f>$A$1</f>
        <v xml:space="preserve">＃ WHR Monthly Closing </v>
      </c>
      <c r="T1" s="2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4" t="str">
        <f>$R$1</f>
        <v>Business Performance in 2026</v>
      </c>
      <c r="AK1" s="1" t="str">
        <f>$A$1</f>
        <v xml:space="preserve">＃ WHR Monthly Closing </v>
      </c>
      <c r="AL1" s="2"/>
      <c r="AM1" s="3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4" t="str">
        <f>$R$1</f>
        <v>Business Performance in 2026</v>
      </c>
      <c r="BC1" s="1" t="str">
        <f>$A$1</f>
        <v xml:space="preserve">＃ WHR Monthly Closing </v>
      </c>
      <c r="BD1" s="2"/>
      <c r="BE1" s="3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4" t="str">
        <f>$R$1</f>
        <v>Business Performance in 2026</v>
      </c>
      <c r="BU1" s="1" t="str">
        <f>$A$1</f>
        <v xml:space="preserve">＃ WHR Monthly Closing </v>
      </c>
      <c r="BV1" s="2"/>
      <c r="BW1" s="3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4" t="str">
        <f>$R$1</f>
        <v>Business Performance in 2026</v>
      </c>
      <c r="CN1" s="1" t="str">
        <f>$A$1</f>
        <v xml:space="preserve">＃ WHR Monthly Closing </v>
      </c>
      <c r="CO1" s="2"/>
      <c r="CP1" s="3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4" t="str">
        <f>$R$1</f>
        <v>Business Performance in 2026</v>
      </c>
      <c r="DF1" s="1" t="str">
        <f>$A$1</f>
        <v xml:space="preserve">＃ WHR Monthly Closing </v>
      </c>
      <c r="DG1" s="2"/>
      <c r="DH1" s="3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4" t="str">
        <f>$R$1</f>
        <v>Business Performance in 2026</v>
      </c>
      <c r="DY1" s="167"/>
      <c r="DZ1" s="167"/>
      <c r="EA1" s="167"/>
    </row>
    <row r="2" spans="1:131" ht="9" customHeight="1" x14ac:dyDescent="0.15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7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7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7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</row>
    <row r="3" spans="1:131" ht="21" customHeight="1" x14ac:dyDescent="0.15">
      <c r="A3" s="9" t="s">
        <v>67</v>
      </c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68</v>
      </c>
      <c r="T3" s="10"/>
      <c r="U3" s="1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 t="s">
        <v>69</v>
      </c>
      <c r="AL3" s="10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9" t="s">
        <v>70</v>
      </c>
      <c r="BD3" s="10"/>
      <c r="BE3" s="11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9" t="s">
        <v>186</v>
      </c>
      <c r="BV3" s="10"/>
      <c r="BW3" s="11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9" t="s">
        <v>187</v>
      </c>
      <c r="CO3" s="10"/>
      <c r="CP3" s="11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9" t="s">
        <v>188</v>
      </c>
      <c r="DG3" s="10"/>
      <c r="DH3" s="11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</row>
    <row r="4" spans="1:131" ht="18" customHeight="1" x14ac:dyDescent="0.15">
      <c r="A4" s="12" t="s">
        <v>189</v>
      </c>
      <c r="B4" s="13"/>
      <c r="C4" s="14"/>
      <c r="D4" s="13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R4" s="16" t="s">
        <v>190</v>
      </c>
      <c r="S4" s="12" t="str">
        <f>$A$4</f>
        <v xml:space="preserve"> 1) 손익계산서</v>
      </c>
      <c r="T4" s="13"/>
      <c r="U4" s="14"/>
      <c r="V4" s="13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J4" s="16" t="str">
        <f>$R$4</f>
        <v xml:space="preserve"> * Unit : USD</v>
      </c>
      <c r="AK4" s="12" t="str">
        <f>$A$4</f>
        <v xml:space="preserve"> 1) 손익계산서</v>
      </c>
      <c r="AL4" s="13"/>
      <c r="AM4" s="14"/>
      <c r="AN4" s="13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B4" s="16" t="str">
        <f>$R$4</f>
        <v xml:space="preserve"> * Unit : USD</v>
      </c>
      <c r="BC4" s="12" t="str">
        <f>$A$4</f>
        <v xml:space="preserve"> 1) 손익계산서</v>
      </c>
      <c r="BD4" s="13"/>
      <c r="BE4" s="14"/>
      <c r="BF4" s="13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T4" s="16" t="str">
        <f>$R$4</f>
        <v xml:space="preserve"> * Unit : USD</v>
      </c>
      <c r="BU4" s="12" t="str">
        <f>$A$4</f>
        <v xml:space="preserve"> 1) 손익계산서</v>
      </c>
      <c r="BV4" s="13"/>
      <c r="BW4" s="14"/>
      <c r="BX4" s="13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M4" s="16" t="str">
        <f>$R$4</f>
        <v xml:space="preserve"> * Unit : USD</v>
      </c>
      <c r="CN4" s="12" t="str">
        <f>$A$4</f>
        <v xml:space="preserve"> 1) 손익계산서</v>
      </c>
      <c r="CO4" s="13"/>
      <c r="CP4" s="14"/>
      <c r="CQ4" s="13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E4" s="16" t="str">
        <f>$R$4</f>
        <v xml:space="preserve"> * Unit : USD</v>
      </c>
      <c r="DF4" s="12" t="str">
        <f>$A$4</f>
        <v xml:space="preserve"> 1) 손익계산서</v>
      </c>
      <c r="DG4" s="13"/>
      <c r="DH4" s="14"/>
      <c r="DI4" s="13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W4" s="16"/>
    </row>
    <row r="5" spans="1:131" ht="15" customHeight="1" x14ac:dyDescent="0.15">
      <c r="A5" s="169"/>
      <c r="B5" s="205"/>
      <c r="C5" s="206"/>
      <c r="D5" s="207"/>
      <c r="E5" s="211" t="s">
        <v>191</v>
      </c>
      <c r="F5" s="202" t="s">
        <v>78</v>
      </c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  <c r="T5" s="205"/>
      <c r="U5" s="206"/>
      <c r="V5" s="207"/>
      <c r="W5" s="211" t="s">
        <v>192</v>
      </c>
      <c r="X5" s="202" t="s">
        <v>79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4"/>
      <c r="AL5" s="205"/>
      <c r="AM5" s="206"/>
      <c r="AN5" s="207"/>
      <c r="AO5" s="211" t="s">
        <v>193</v>
      </c>
      <c r="AP5" s="202" t="s">
        <v>80</v>
      </c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4"/>
      <c r="BD5" s="205"/>
      <c r="BE5" s="206"/>
      <c r="BF5" s="207"/>
      <c r="BG5" s="211" t="s">
        <v>194</v>
      </c>
      <c r="BH5" s="202" t="s">
        <v>81</v>
      </c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4"/>
      <c r="BV5" s="205"/>
      <c r="BW5" s="206"/>
      <c r="BX5" s="207"/>
      <c r="BY5" s="202" t="s">
        <v>78</v>
      </c>
      <c r="BZ5" s="203"/>
      <c r="CA5" s="203"/>
      <c r="CB5" s="203"/>
      <c r="CC5" s="204"/>
      <c r="CD5" s="202" t="s">
        <v>79</v>
      </c>
      <c r="CE5" s="203"/>
      <c r="CF5" s="203"/>
      <c r="CG5" s="203"/>
      <c r="CH5" s="204"/>
      <c r="CI5" s="202" t="s">
        <v>80</v>
      </c>
      <c r="CJ5" s="203"/>
      <c r="CK5" s="203"/>
      <c r="CL5" s="203"/>
      <c r="CM5" s="204"/>
      <c r="CO5" s="205"/>
      <c r="CP5" s="206"/>
      <c r="CQ5" s="207"/>
      <c r="CR5" s="211" t="s">
        <v>193</v>
      </c>
      <c r="CS5" s="202" t="s">
        <v>82</v>
      </c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4"/>
      <c r="DG5" s="205"/>
      <c r="DH5" s="206"/>
      <c r="DI5" s="207"/>
      <c r="DJ5" s="211" t="s">
        <v>195</v>
      </c>
      <c r="DK5" s="202" t="s">
        <v>83</v>
      </c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4"/>
    </row>
    <row r="6" spans="1:131" ht="15" customHeight="1" thickBot="1" x14ac:dyDescent="0.2">
      <c r="B6" s="208"/>
      <c r="C6" s="209"/>
      <c r="D6" s="210"/>
      <c r="E6" s="212"/>
      <c r="F6" s="19">
        <f>'1) Rooms'!$AP$6</f>
        <v>3</v>
      </c>
      <c r="G6" s="20">
        <f>'1) Rooms'!G$6</f>
        <v>1</v>
      </c>
      <c r="H6" s="21">
        <f>'1) Rooms'!H$6</f>
        <v>2</v>
      </c>
      <c r="I6" s="22">
        <f>'1) Rooms'!I$6</f>
        <v>3</v>
      </c>
      <c r="J6" s="22">
        <f>'1) Rooms'!J$6</f>
        <v>4</v>
      </c>
      <c r="K6" s="22">
        <f>'1) Rooms'!K$6</f>
        <v>5</v>
      </c>
      <c r="L6" s="22">
        <f>'1) Rooms'!L$6</f>
        <v>6</v>
      </c>
      <c r="M6" s="22">
        <f>'1) Rooms'!M$6</f>
        <v>7</v>
      </c>
      <c r="N6" s="22">
        <f>'1) Rooms'!N$6</f>
        <v>8</v>
      </c>
      <c r="O6" s="22">
        <f>'1) Rooms'!O$6</f>
        <v>9</v>
      </c>
      <c r="P6" s="22">
        <f>'1) Rooms'!P$6</f>
        <v>10</v>
      </c>
      <c r="Q6" s="22">
        <f>'1) Rooms'!Q$6</f>
        <v>11</v>
      </c>
      <c r="R6" s="23">
        <f>'1) Rooms'!R$6</f>
        <v>12</v>
      </c>
      <c r="T6" s="208"/>
      <c r="U6" s="209"/>
      <c r="V6" s="210"/>
      <c r="W6" s="212"/>
      <c r="X6" s="19">
        <f>$F$6</f>
        <v>3</v>
      </c>
      <c r="Y6" s="20">
        <f>$G$6</f>
        <v>1</v>
      </c>
      <c r="Z6" s="21">
        <f>$H$6</f>
        <v>2</v>
      </c>
      <c r="AA6" s="22">
        <f>$I$6</f>
        <v>3</v>
      </c>
      <c r="AB6" s="22">
        <f>$J$6</f>
        <v>4</v>
      </c>
      <c r="AC6" s="22">
        <f>$K$6</f>
        <v>5</v>
      </c>
      <c r="AD6" s="22">
        <f>$L$6</f>
        <v>6</v>
      </c>
      <c r="AE6" s="22">
        <f>$M$6</f>
        <v>7</v>
      </c>
      <c r="AF6" s="22">
        <f>$N$6</f>
        <v>8</v>
      </c>
      <c r="AG6" s="22">
        <f>$O$6</f>
        <v>9</v>
      </c>
      <c r="AH6" s="22">
        <f>$P$6</f>
        <v>10</v>
      </c>
      <c r="AI6" s="22">
        <f>$Q$6</f>
        <v>11</v>
      </c>
      <c r="AJ6" s="23">
        <f>$R$6</f>
        <v>12</v>
      </c>
      <c r="AL6" s="208"/>
      <c r="AM6" s="209"/>
      <c r="AN6" s="210"/>
      <c r="AO6" s="212"/>
      <c r="AP6" s="19">
        <f>$F$6</f>
        <v>3</v>
      </c>
      <c r="AQ6" s="20">
        <f>$G$6</f>
        <v>1</v>
      </c>
      <c r="AR6" s="21">
        <f>$H$6</f>
        <v>2</v>
      </c>
      <c r="AS6" s="22">
        <f>$I$6</f>
        <v>3</v>
      </c>
      <c r="AT6" s="22">
        <f>$J$6</f>
        <v>4</v>
      </c>
      <c r="AU6" s="22">
        <f>$K$6</f>
        <v>5</v>
      </c>
      <c r="AV6" s="22">
        <f>$L$6</f>
        <v>6</v>
      </c>
      <c r="AW6" s="22">
        <f>$M$6</f>
        <v>7</v>
      </c>
      <c r="AX6" s="22">
        <f>$N$6</f>
        <v>8</v>
      </c>
      <c r="AY6" s="22">
        <f>$O$6</f>
        <v>9</v>
      </c>
      <c r="AZ6" s="22">
        <f>$P$6</f>
        <v>10</v>
      </c>
      <c r="BA6" s="22">
        <f>$Q$6</f>
        <v>11</v>
      </c>
      <c r="BB6" s="23">
        <f>$R$6</f>
        <v>12</v>
      </c>
      <c r="BD6" s="208"/>
      <c r="BE6" s="209"/>
      <c r="BF6" s="210"/>
      <c r="BG6" s="212"/>
      <c r="BH6" s="19">
        <f>$F$6</f>
        <v>3</v>
      </c>
      <c r="BI6" s="20">
        <f>$G$6</f>
        <v>1</v>
      </c>
      <c r="BJ6" s="21">
        <f>$H$6</f>
        <v>2</v>
      </c>
      <c r="BK6" s="22">
        <f>$I$6</f>
        <v>3</v>
      </c>
      <c r="BL6" s="22">
        <f>$J$6</f>
        <v>4</v>
      </c>
      <c r="BM6" s="22">
        <f>$K$6</f>
        <v>5</v>
      </c>
      <c r="BN6" s="22">
        <f>$L$6</f>
        <v>6</v>
      </c>
      <c r="BO6" s="22">
        <f>$M$6</f>
        <v>7</v>
      </c>
      <c r="BP6" s="22">
        <f>$N$6</f>
        <v>8</v>
      </c>
      <c r="BQ6" s="22">
        <f>$O$6</f>
        <v>9</v>
      </c>
      <c r="BR6" s="22">
        <f>$P$6</f>
        <v>10</v>
      </c>
      <c r="BS6" s="22">
        <f>$Q$6</f>
        <v>11</v>
      </c>
      <c r="BT6" s="23">
        <f>$R$6</f>
        <v>12</v>
      </c>
      <c r="BV6" s="208"/>
      <c r="BW6" s="209"/>
      <c r="BX6" s="210"/>
      <c r="BY6" s="118" t="s">
        <v>193</v>
      </c>
      <c r="BZ6" s="25">
        <v>1</v>
      </c>
      <c r="CA6" s="25">
        <v>2</v>
      </c>
      <c r="CB6" s="26">
        <f>BK$6</f>
        <v>3</v>
      </c>
      <c r="CC6" s="26">
        <f>BL$6</f>
        <v>4</v>
      </c>
      <c r="CD6" s="118" t="s">
        <v>193</v>
      </c>
      <c r="CE6" s="25">
        <v>1</v>
      </c>
      <c r="CF6" s="25">
        <v>2</v>
      </c>
      <c r="CG6" s="26">
        <v>3</v>
      </c>
      <c r="CH6" s="26">
        <v>4</v>
      </c>
      <c r="CI6" s="118" t="s">
        <v>196</v>
      </c>
      <c r="CJ6" s="25">
        <v>1</v>
      </c>
      <c r="CK6" s="25">
        <v>2</v>
      </c>
      <c r="CL6" s="26">
        <v>3</v>
      </c>
      <c r="CM6" s="27">
        <v>4</v>
      </c>
      <c r="CO6" s="208"/>
      <c r="CP6" s="209"/>
      <c r="CQ6" s="210"/>
      <c r="CR6" s="212"/>
      <c r="CS6" s="19">
        <f>$F$6</f>
        <v>3</v>
      </c>
      <c r="CT6" s="20">
        <f>$G$6</f>
        <v>1</v>
      </c>
      <c r="CU6" s="21">
        <f>$H$6</f>
        <v>2</v>
      </c>
      <c r="CV6" s="22">
        <f>$I$6</f>
        <v>3</v>
      </c>
      <c r="CW6" s="22">
        <f>$J$6</f>
        <v>4</v>
      </c>
      <c r="CX6" s="22">
        <f>$K$6</f>
        <v>5</v>
      </c>
      <c r="CY6" s="22">
        <f>$L$6</f>
        <v>6</v>
      </c>
      <c r="CZ6" s="22">
        <f>$M$6</f>
        <v>7</v>
      </c>
      <c r="DA6" s="22">
        <f>$N$6</f>
        <v>8</v>
      </c>
      <c r="DB6" s="22">
        <f>$O$6</f>
        <v>9</v>
      </c>
      <c r="DC6" s="22">
        <f>$P$6</f>
        <v>10</v>
      </c>
      <c r="DD6" s="22">
        <f>$Q$6</f>
        <v>11</v>
      </c>
      <c r="DE6" s="23">
        <f>$R$6</f>
        <v>12</v>
      </c>
      <c r="DG6" s="208"/>
      <c r="DH6" s="209"/>
      <c r="DI6" s="210"/>
      <c r="DJ6" s="212"/>
      <c r="DK6" s="19">
        <f>$F$6</f>
        <v>3</v>
      </c>
      <c r="DL6" s="20">
        <f>$G$6</f>
        <v>1</v>
      </c>
      <c r="DM6" s="21">
        <f>$H$6</f>
        <v>2</v>
      </c>
      <c r="DN6" s="22">
        <f>$I$6</f>
        <v>3</v>
      </c>
      <c r="DO6" s="22">
        <f>$J$6</f>
        <v>4</v>
      </c>
      <c r="DP6" s="22">
        <f>$K$6</f>
        <v>5</v>
      </c>
      <c r="DQ6" s="22">
        <f>$L$6</f>
        <v>6</v>
      </c>
      <c r="DR6" s="22">
        <f>$M$6</f>
        <v>7</v>
      </c>
      <c r="DS6" s="22">
        <f>$N$6</f>
        <v>8</v>
      </c>
      <c r="DT6" s="22">
        <f>$O$6</f>
        <v>9</v>
      </c>
      <c r="DU6" s="22">
        <f>$P$6</f>
        <v>10</v>
      </c>
      <c r="DV6" s="22">
        <f>$Q$6</f>
        <v>11</v>
      </c>
      <c r="DW6" s="23">
        <f>$R$6</f>
        <v>12</v>
      </c>
    </row>
    <row r="7" spans="1:131" ht="11.85" customHeight="1" thickTop="1" x14ac:dyDescent="0.15">
      <c r="B7" s="28" t="s">
        <v>197</v>
      </c>
      <c r="C7" s="29"/>
      <c r="D7" s="30"/>
      <c r="E7" s="119">
        <f>SUM(G7:R7)</f>
        <v>4310538.79</v>
      </c>
      <c r="F7" s="119">
        <f>SUMPRODUCT((G$6:R$6&lt;=F$6)*(G7:R7))</f>
        <v>4310538.79</v>
      </c>
      <c r="G7" s="122">
        <f>SUM(G8:G17)</f>
        <v>1555066</v>
      </c>
      <c r="H7" s="120">
        <f t="shared" ref="H7:R7" si="0">SUM(H8:H17)</f>
        <v>1368148.12</v>
      </c>
      <c r="I7" s="120">
        <f t="shared" si="0"/>
        <v>1387324.67</v>
      </c>
      <c r="J7" s="120">
        <f t="shared" si="0"/>
        <v>0</v>
      </c>
      <c r="K7" s="120">
        <f t="shared" si="0"/>
        <v>0</v>
      </c>
      <c r="L7" s="120">
        <f t="shared" si="0"/>
        <v>0</v>
      </c>
      <c r="M7" s="120">
        <f t="shared" si="0"/>
        <v>0</v>
      </c>
      <c r="N7" s="120">
        <f t="shared" si="0"/>
        <v>0</v>
      </c>
      <c r="O7" s="120">
        <f t="shared" si="0"/>
        <v>0</v>
      </c>
      <c r="P7" s="120">
        <f t="shared" si="0"/>
        <v>0</v>
      </c>
      <c r="Q7" s="120">
        <f t="shared" si="0"/>
        <v>0</v>
      </c>
      <c r="R7" s="121">
        <f t="shared" si="0"/>
        <v>0</v>
      </c>
      <c r="T7" s="28" t="str">
        <f>$B7</f>
        <v>Revenues</v>
      </c>
      <c r="U7" s="29"/>
      <c r="V7" s="30"/>
      <c r="W7" s="119">
        <f>SUM(Y7:AJ7)</f>
        <v>20764818</v>
      </c>
      <c r="X7" s="119">
        <f>SUMPRODUCT((Y$6:AJ$6&lt;=X$6)*(Y7:AJ7))</f>
        <v>4866593</v>
      </c>
      <c r="Y7" s="122">
        <f>SUM(Y8:Y17)</f>
        <v>1587873</v>
      </c>
      <c r="Z7" s="120">
        <f t="shared" ref="Z7:AJ7" si="1">SUM(Z8:Z17)</f>
        <v>1577895</v>
      </c>
      <c r="AA7" s="120">
        <f t="shared" si="1"/>
        <v>1700825</v>
      </c>
      <c r="AB7" s="120">
        <f t="shared" si="1"/>
        <v>1614662</v>
      </c>
      <c r="AC7" s="120">
        <f t="shared" si="1"/>
        <v>1748556</v>
      </c>
      <c r="AD7" s="120">
        <f t="shared" si="1"/>
        <v>1818668</v>
      </c>
      <c r="AE7" s="120">
        <f t="shared" si="1"/>
        <v>1875135</v>
      </c>
      <c r="AF7" s="120">
        <f t="shared" si="1"/>
        <v>1742289</v>
      </c>
      <c r="AG7" s="120">
        <f t="shared" si="1"/>
        <v>1748788</v>
      </c>
      <c r="AH7" s="120">
        <f t="shared" si="1"/>
        <v>1749995</v>
      </c>
      <c r="AI7" s="120">
        <f t="shared" si="1"/>
        <v>1762850</v>
      </c>
      <c r="AJ7" s="121">
        <f t="shared" si="1"/>
        <v>1837282</v>
      </c>
      <c r="AL7" s="28" t="str">
        <f>$B7</f>
        <v>Revenues</v>
      </c>
      <c r="AM7" s="29"/>
      <c r="AN7" s="30"/>
      <c r="AO7" s="119">
        <f>SUM(AQ7:BB7)</f>
        <v>19305126.489999998</v>
      </c>
      <c r="AP7" s="119">
        <f>SUMPRODUCT((AQ$6:BB$6&lt;=AP$6)*(AQ7:BB7))</f>
        <v>4820598.66</v>
      </c>
      <c r="AQ7" s="122">
        <f>SUM(AQ8:AQ17)</f>
        <v>1690311.99</v>
      </c>
      <c r="AR7" s="120">
        <f t="shared" ref="AR7:BB7" si="2">SUM(AR8:AR17)</f>
        <v>1513097.6700000002</v>
      </c>
      <c r="AS7" s="120">
        <f t="shared" si="2"/>
        <v>1617189</v>
      </c>
      <c r="AT7" s="120">
        <f t="shared" si="2"/>
        <v>1565955.6999999997</v>
      </c>
      <c r="AU7" s="120">
        <f t="shared" si="2"/>
        <v>1681619.3800000001</v>
      </c>
      <c r="AV7" s="120">
        <f t="shared" si="2"/>
        <v>1633696.98</v>
      </c>
      <c r="AW7" s="120">
        <f t="shared" si="2"/>
        <v>1797673.99</v>
      </c>
      <c r="AX7" s="120">
        <f t="shared" si="2"/>
        <v>1724903.3299999998</v>
      </c>
      <c r="AY7" s="120">
        <f t="shared" si="2"/>
        <v>1526645.5100000002</v>
      </c>
      <c r="AZ7" s="120">
        <f t="shared" si="2"/>
        <v>1494699.12</v>
      </c>
      <c r="BA7" s="120">
        <f t="shared" si="2"/>
        <v>1283631.6100000001</v>
      </c>
      <c r="BB7" s="121">
        <f t="shared" si="2"/>
        <v>1775702.21</v>
      </c>
      <c r="BD7" s="28" t="str">
        <f>$B7</f>
        <v>Revenues</v>
      </c>
      <c r="BE7" s="29"/>
      <c r="BF7" s="30"/>
      <c r="BG7" s="119">
        <f>SUM(BI7:BT7)</f>
        <v>19418346.48</v>
      </c>
      <c r="BH7" s="119">
        <f>SUMPRODUCT((BI$6:BT$6&lt;=BH$6)*(BI7:BT7))</f>
        <v>4984752</v>
      </c>
      <c r="BI7" s="122">
        <f>SUM(BI8:BI17)</f>
        <v>1722276</v>
      </c>
      <c r="BJ7" s="120">
        <f t="shared" ref="BJ7:BT7" si="3">SUM(BJ8:BJ17)</f>
        <v>1638619</v>
      </c>
      <c r="BK7" s="120">
        <f t="shared" si="3"/>
        <v>1623857</v>
      </c>
      <c r="BL7" s="120">
        <f t="shared" si="3"/>
        <v>1482290</v>
      </c>
      <c r="BM7" s="120">
        <f t="shared" si="3"/>
        <v>1574893</v>
      </c>
      <c r="BN7" s="120">
        <f t="shared" si="3"/>
        <v>1693245</v>
      </c>
      <c r="BO7" s="120">
        <f t="shared" si="3"/>
        <v>1840939</v>
      </c>
      <c r="BP7" s="120">
        <f t="shared" si="3"/>
        <v>1652620</v>
      </c>
      <c r="BQ7" s="120">
        <f t="shared" si="3"/>
        <v>1461052</v>
      </c>
      <c r="BR7" s="120">
        <f t="shared" si="3"/>
        <v>1509625</v>
      </c>
      <c r="BS7" s="120">
        <f t="shared" si="3"/>
        <v>1475324.5700000003</v>
      </c>
      <c r="BT7" s="121">
        <f t="shared" si="3"/>
        <v>1743605.9100000001</v>
      </c>
      <c r="BV7" s="28" t="str">
        <f>$B7</f>
        <v>Revenues</v>
      </c>
      <c r="BW7" s="29"/>
      <c r="BX7" s="30"/>
      <c r="BY7" s="119">
        <f>SUM(BZ7:CC7)</f>
        <v>4310538.79</v>
      </c>
      <c r="BZ7" s="122">
        <f>SUM(G7:I7)</f>
        <v>4310538.79</v>
      </c>
      <c r="CA7" s="120">
        <f>SUM(J7:L7)</f>
        <v>0</v>
      </c>
      <c r="CB7" s="120">
        <f>SUM(M7:O7)</f>
        <v>0</v>
      </c>
      <c r="CC7" s="120">
        <f>SUM(P7:R7)</f>
        <v>0</v>
      </c>
      <c r="CD7" s="119">
        <f t="shared" ref="CD7:CD117" si="4">SUM(CE7:CH7)</f>
        <v>20764818</v>
      </c>
      <c r="CE7" s="122">
        <f>SUM(Y7:AA7)</f>
        <v>4866593</v>
      </c>
      <c r="CF7" s="120">
        <f>SUM(AB7:AD7)</f>
        <v>5181886</v>
      </c>
      <c r="CG7" s="120">
        <f>SUM(AE7:AG7)</f>
        <v>5366212</v>
      </c>
      <c r="CH7" s="120">
        <f>SUM(AH7:AJ7)</f>
        <v>5350127</v>
      </c>
      <c r="CI7" s="119">
        <f t="shared" ref="CI7:CI117" si="5">SUM(CJ7:CM7)</f>
        <v>19305126.490000002</v>
      </c>
      <c r="CJ7" s="122">
        <f>SUM(AQ7:AS7)</f>
        <v>4820598.66</v>
      </c>
      <c r="CK7" s="120">
        <f>SUM(AT7:AV7)</f>
        <v>4881272.0600000005</v>
      </c>
      <c r="CL7" s="120">
        <f>SUM(AW7:AY7)</f>
        <v>5049222.83</v>
      </c>
      <c r="CM7" s="121">
        <f>SUM(AZ7:BB7)</f>
        <v>4554032.9400000004</v>
      </c>
      <c r="CO7" s="28" t="str">
        <f>$B7</f>
        <v>Revenues</v>
      </c>
      <c r="CP7" s="29"/>
      <c r="CQ7" s="30"/>
      <c r="CR7" s="119">
        <f>E7-W7</f>
        <v>-16454279.210000001</v>
      </c>
      <c r="CS7" s="119">
        <f t="shared" ref="CS7:DE26" si="6">F7-X7</f>
        <v>-556054.21</v>
      </c>
      <c r="CT7" s="122">
        <f t="shared" si="6"/>
        <v>-32807</v>
      </c>
      <c r="CU7" s="120">
        <f t="shared" si="6"/>
        <v>-209746.87999999989</v>
      </c>
      <c r="CV7" s="120">
        <f t="shared" si="6"/>
        <v>-313500.33000000007</v>
      </c>
      <c r="CW7" s="120">
        <f t="shared" si="6"/>
        <v>-1614662</v>
      </c>
      <c r="CX7" s="120">
        <f t="shared" si="6"/>
        <v>-1748556</v>
      </c>
      <c r="CY7" s="120">
        <f t="shared" si="6"/>
        <v>-1818668</v>
      </c>
      <c r="CZ7" s="120">
        <f t="shared" si="6"/>
        <v>-1875135</v>
      </c>
      <c r="DA7" s="120">
        <f t="shared" si="6"/>
        <v>-1742289</v>
      </c>
      <c r="DB7" s="120">
        <f t="shared" si="6"/>
        <v>-1748788</v>
      </c>
      <c r="DC7" s="120">
        <f t="shared" si="6"/>
        <v>-1749995</v>
      </c>
      <c r="DD7" s="120">
        <f t="shared" si="6"/>
        <v>-1762850</v>
      </c>
      <c r="DE7" s="121">
        <f t="shared" si="6"/>
        <v>-1837282</v>
      </c>
      <c r="DG7" s="28" t="str">
        <f>$B7</f>
        <v>Revenues</v>
      </c>
      <c r="DH7" s="29"/>
      <c r="DI7" s="30"/>
      <c r="DJ7" s="123">
        <f>IFERROR(((E7-W7)/ABS(W7))+1,"")</f>
        <v>0.20758856590989616</v>
      </c>
      <c r="DK7" s="123">
        <f t="shared" ref="DK7:DW30" si="7">IFERROR(((F7-X7)/ABS(X7))+1,"")</f>
        <v>0.88574055607280089</v>
      </c>
      <c r="DL7" s="124">
        <f t="shared" si="7"/>
        <v>0.97933902774340265</v>
      </c>
      <c r="DM7" s="125">
        <f t="shared" si="7"/>
        <v>0.86707171262980121</v>
      </c>
      <c r="DN7" s="125">
        <f t="shared" si="7"/>
        <v>0.81567749180544735</v>
      </c>
      <c r="DO7" s="125">
        <f t="shared" si="7"/>
        <v>0</v>
      </c>
      <c r="DP7" s="125">
        <f t="shared" si="7"/>
        <v>0</v>
      </c>
      <c r="DQ7" s="125">
        <f t="shared" si="7"/>
        <v>0</v>
      </c>
      <c r="DR7" s="125">
        <f t="shared" si="7"/>
        <v>0</v>
      </c>
      <c r="DS7" s="125">
        <f t="shared" si="7"/>
        <v>0</v>
      </c>
      <c r="DT7" s="125">
        <f t="shared" si="7"/>
        <v>0</v>
      </c>
      <c r="DU7" s="125">
        <f t="shared" si="7"/>
        <v>0</v>
      </c>
      <c r="DV7" s="125">
        <f t="shared" si="7"/>
        <v>0</v>
      </c>
      <c r="DW7" s="126">
        <f t="shared" si="7"/>
        <v>0</v>
      </c>
    </row>
    <row r="8" spans="1:131" ht="11.45" customHeight="1" x14ac:dyDescent="0.15">
      <c r="B8" s="81"/>
      <c r="C8" s="92" t="s">
        <v>45</v>
      </c>
      <c r="D8" s="83"/>
      <c r="E8" s="84">
        <f t="shared" ref="E8:E71" si="8">SUM(G8:R8)</f>
        <v>3021745.6500000004</v>
      </c>
      <c r="F8" s="84">
        <f t="shared" ref="F8:F71" si="9">SUMPRODUCT((G$6:R$6&lt;=F$6)*(G8:R8))</f>
        <v>3021745.6500000004</v>
      </c>
      <c r="G8" s="85">
        <f>'⑴-1 IS(Rooms)'!G7</f>
        <v>1092651</v>
      </c>
      <c r="H8" s="86">
        <f>'⑴-1 IS(Rooms)'!H7</f>
        <v>955163.12</v>
      </c>
      <c r="I8" s="86">
        <f>'⑴-1 IS(Rooms)'!I7</f>
        <v>973931.53</v>
      </c>
      <c r="J8" s="86">
        <f>'⑴-1 IS(Rooms)'!J7</f>
        <v>0</v>
      </c>
      <c r="K8" s="86">
        <f>'⑴-1 IS(Rooms)'!K7</f>
        <v>0</v>
      </c>
      <c r="L8" s="86">
        <f>'⑴-1 IS(Rooms)'!L7</f>
        <v>0</v>
      </c>
      <c r="M8" s="86">
        <f>'⑴-1 IS(Rooms)'!M7</f>
        <v>0</v>
      </c>
      <c r="N8" s="86">
        <f>'⑴-1 IS(Rooms)'!N7</f>
        <v>0</v>
      </c>
      <c r="O8" s="86">
        <f>'⑴-1 IS(Rooms)'!O7</f>
        <v>0</v>
      </c>
      <c r="P8" s="86">
        <f>'⑴-1 IS(Rooms)'!P7</f>
        <v>0</v>
      </c>
      <c r="Q8" s="86">
        <f>'⑴-1 IS(Rooms)'!Q7</f>
        <v>0</v>
      </c>
      <c r="R8" s="87">
        <f>'⑴-1 IS(Rooms)'!R7</f>
        <v>0</v>
      </c>
      <c r="T8" s="81"/>
      <c r="U8" s="92" t="str">
        <f>$C8</f>
        <v>Rooms</v>
      </c>
      <c r="V8" s="83"/>
      <c r="W8" s="84">
        <f t="shared" ref="W8:W71" si="10">SUM(Y8:AJ8)</f>
        <v>15059136</v>
      </c>
      <c r="X8" s="84">
        <f t="shared" ref="X8:X71" si="11">SUMPRODUCT((Y$6:AJ$6&lt;=X$6)*(Y8:AJ8))</f>
        <v>3484775</v>
      </c>
      <c r="Y8" s="85">
        <f>'⑴-1 IS(Rooms)'!Y7</f>
        <v>1117500</v>
      </c>
      <c r="Z8" s="86">
        <f>'⑴-1 IS(Rooms)'!Z7</f>
        <v>1140150</v>
      </c>
      <c r="AA8" s="86">
        <f>'⑴-1 IS(Rooms)'!AA7</f>
        <v>1227125</v>
      </c>
      <c r="AB8" s="86">
        <f>'⑴-1 IS(Rooms)'!AB7</f>
        <v>1139688</v>
      </c>
      <c r="AC8" s="86">
        <f>'⑴-1 IS(Rooms)'!AC7</f>
        <v>1264550</v>
      </c>
      <c r="AD8" s="86">
        <f>'⑴-1 IS(Rooms)'!AD7</f>
        <v>1297355</v>
      </c>
      <c r="AE8" s="86">
        <f>'⑴-1 IS(Rooms)'!AE7</f>
        <v>1385310</v>
      </c>
      <c r="AF8" s="86">
        <f>'⑴-1 IS(Rooms)'!AF7</f>
        <v>1278058</v>
      </c>
      <c r="AG8" s="86">
        <f>'⑴-1 IS(Rooms)'!AG7</f>
        <v>1284300</v>
      </c>
      <c r="AH8" s="86">
        <f>'⑴-1 IS(Rooms)'!AH7</f>
        <v>1267200</v>
      </c>
      <c r="AI8" s="86">
        <f>'⑴-1 IS(Rooms)'!AI7</f>
        <v>1260000</v>
      </c>
      <c r="AJ8" s="87">
        <f>'⑴-1 IS(Rooms)'!AJ7</f>
        <v>1397900</v>
      </c>
      <c r="AL8" s="81"/>
      <c r="AM8" s="92" t="str">
        <f>$C8</f>
        <v>Rooms</v>
      </c>
      <c r="AN8" s="83"/>
      <c r="AO8" s="84">
        <f t="shared" ref="AO8:AO71" si="12">SUM(AQ8:BB8)</f>
        <v>13883262.010000002</v>
      </c>
      <c r="AP8" s="84">
        <f t="shared" ref="AP8:AP71" si="13">SUMPRODUCT((AQ$6:BB$6&lt;=AP$6)*(AQ8:BB8))</f>
        <v>3558306.79</v>
      </c>
      <c r="AQ8" s="85">
        <f>'⑴-1 IS(Rooms)'!AQ7</f>
        <v>1212787.69</v>
      </c>
      <c r="AR8" s="86">
        <f>'⑴-1 IS(Rooms)'!AR7</f>
        <v>1134012.3799999999</v>
      </c>
      <c r="AS8" s="86">
        <f>'⑴-1 IS(Rooms)'!AS7</f>
        <v>1211506.72</v>
      </c>
      <c r="AT8" s="86">
        <f>'⑴-1 IS(Rooms)'!AT7</f>
        <v>1156927.69</v>
      </c>
      <c r="AU8" s="86">
        <f>'⑴-1 IS(Rooms)'!AU7</f>
        <v>1179641.06</v>
      </c>
      <c r="AV8" s="86">
        <f>'⑴-1 IS(Rooms)'!AV7</f>
        <v>1214914.8799999999</v>
      </c>
      <c r="AW8" s="86">
        <f>'⑴-1 IS(Rooms)'!AW7</f>
        <v>1339566.49</v>
      </c>
      <c r="AX8" s="86">
        <f>'⑴-1 IS(Rooms)'!AX7</f>
        <v>1272731.03</v>
      </c>
      <c r="AY8" s="86">
        <f>'⑴-1 IS(Rooms)'!AY7</f>
        <v>1058526.54</v>
      </c>
      <c r="AZ8" s="86">
        <f>'⑴-1 IS(Rooms)'!AZ7</f>
        <v>1027363.8900000001</v>
      </c>
      <c r="BA8" s="86">
        <f>'⑴-1 IS(Rooms)'!BA7</f>
        <v>853900.33000000007</v>
      </c>
      <c r="BB8" s="87">
        <f>'⑴-1 IS(Rooms)'!BB7</f>
        <v>1221383.31</v>
      </c>
      <c r="BD8" s="81"/>
      <c r="BE8" s="92" t="str">
        <f>$C8</f>
        <v>Rooms</v>
      </c>
      <c r="BF8" s="83"/>
      <c r="BG8" s="84">
        <f t="shared" ref="BG8:BG71" si="14">SUM(BI8:BT8)</f>
        <v>14564421</v>
      </c>
      <c r="BH8" s="84">
        <f t="shared" ref="BH8:BH71" si="15">SUMPRODUCT((BI$6:BT$6&lt;=BH$6)*(BI8:BT8))</f>
        <v>3694560</v>
      </c>
      <c r="BI8" s="85">
        <f>'⑴-1 IS(Rooms)'!BI7</f>
        <v>1288486</v>
      </c>
      <c r="BJ8" s="86">
        <f>'⑴-1 IS(Rooms)'!BJ7</f>
        <v>1227343</v>
      </c>
      <c r="BK8" s="86">
        <f>'⑴-1 IS(Rooms)'!BK7</f>
        <v>1178731</v>
      </c>
      <c r="BL8" s="86">
        <f>'⑴-1 IS(Rooms)'!BL7</f>
        <v>1097294</v>
      </c>
      <c r="BM8" s="86">
        <f>'⑴-1 IS(Rooms)'!BM7</f>
        <v>1177323</v>
      </c>
      <c r="BN8" s="86">
        <f>'⑴-1 IS(Rooms)'!BN7</f>
        <v>1291824</v>
      </c>
      <c r="BO8" s="86">
        <f>'⑴-1 IS(Rooms)'!BO7</f>
        <v>1427372</v>
      </c>
      <c r="BP8" s="86">
        <f>'⑴-1 IS(Rooms)'!BP7</f>
        <v>1265827</v>
      </c>
      <c r="BQ8" s="86">
        <f>'⑴-1 IS(Rooms)'!BQ7</f>
        <v>1102724</v>
      </c>
      <c r="BR8" s="86">
        <f>'⑴-1 IS(Rooms)'!BR7</f>
        <v>1104073</v>
      </c>
      <c r="BS8" s="86">
        <f>'⑴-1 IS(Rooms)'!BS7</f>
        <v>1072529.28</v>
      </c>
      <c r="BT8" s="87">
        <f>'⑴-1 IS(Rooms)'!BT7</f>
        <v>1330894.72</v>
      </c>
      <c r="BV8" s="81"/>
      <c r="BW8" s="92" t="str">
        <f>$C8</f>
        <v>Rooms</v>
      </c>
      <c r="BX8" s="83"/>
      <c r="BY8" s="84">
        <f t="shared" ref="BY8:BY117" si="16">SUM(BZ8:CC8)</f>
        <v>3021745.6500000004</v>
      </c>
      <c r="BZ8" s="85">
        <f t="shared" ref="BZ8:BZ71" si="17">SUM(G8:I8)</f>
        <v>3021745.6500000004</v>
      </c>
      <c r="CA8" s="86">
        <f t="shared" ref="CA8:CA71" si="18">SUM(J8:L8)</f>
        <v>0</v>
      </c>
      <c r="CB8" s="86">
        <f t="shared" ref="CB8:CB71" si="19">SUM(M8:O8)</f>
        <v>0</v>
      </c>
      <c r="CC8" s="86">
        <f t="shared" ref="CC8:CC71" si="20">SUM(P8:R8)</f>
        <v>0</v>
      </c>
      <c r="CD8" s="84">
        <f t="shared" si="4"/>
        <v>15059136</v>
      </c>
      <c r="CE8" s="85">
        <f t="shared" ref="CE8:CE71" si="21">SUM(Y8:AA8)</f>
        <v>3484775</v>
      </c>
      <c r="CF8" s="86">
        <f t="shared" ref="CF8:CF71" si="22">SUM(AB8:AD8)</f>
        <v>3701593</v>
      </c>
      <c r="CG8" s="86">
        <f t="shared" ref="CG8:CG71" si="23">SUM(AE8:AG8)</f>
        <v>3947668</v>
      </c>
      <c r="CH8" s="86">
        <f t="shared" ref="CH8:CH71" si="24">SUM(AH8:AJ8)</f>
        <v>3925100</v>
      </c>
      <c r="CI8" s="84">
        <f t="shared" si="5"/>
        <v>13883262.010000002</v>
      </c>
      <c r="CJ8" s="85">
        <f t="shared" ref="CJ8:CJ71" si="25">SUM(AQ8:AS8)</f>
        <v>3558306.79</v>
      </c>
      <c r="CK8" s="86">
        <f t="shared" ref="CK8:CK71" si="26">SUM(AT8:AV8)</f>
        <v>3551483.63</v>
      </c>
      <c r="CL8" s="86">
        <f t="shared" ref="CL8:CL71" si="27">SUM(AW8:AY8)</f>
        <v>3670824.06</v>
      </c>
      <c r="CM8" s="87">
        <f t="shared" ref="CM8:CM71" si="28">SUM(AZ8:BB8)</f>
        <v>3102647.5300000003</v>
      </c>
      <c r="CO8" s="81"/>
      <c r="CP8" s="92" t="str">
        <f>$C8</f>
        <v>Rooms</v>
      </c>
      <c r="CQ8" s="83"/>
      <c r="CR8" s="84">
        <f t="shared" ref="CR8:CZ53" si="29">E8-W8</f>
        <v>-12037390.35</v>
      </c>
      <c r="CS8" s="84">
        <f t="shared" si="6"/>
        <v>-463029.34999999963</v>
      </c>
      <c r="CT8" s="85">
        <f t="shared" si="6"/>
        <v>-24849</v>
      </c>
      <c r="CU8" s="86">
        <f t="shared" si="6"/>
        <v>-184986.88</v>
      </c>
      <c r="CV8" s="86">
        <f t="shared" si="6"/>
        <v>-253193.46999999997</v>
      </c>
      <c r="CW8" s="86">
        <f t="shared" si="6"/>
        <v>-1139688</v>
      </c>
      <c r="CX8" s="86">
        <f t="shared" si="6"/>
        <v>-1264550</v>
      </c>
      <c r="CY8" s="86">
        <f t="shared" si="6"/>
        <v>-1297355</v>
      </c>
      <c r="CZ8" s="86">
        <f t="shared" si="6"/>
        <v>-1385310</v>
      </c>
      <c r="DA8" s="86">
        <f t="shared" si="6"/>
        <v>-1278058</v>
      </c>
      <c r="DB8" s="86">
        <f t="shared" si="6"/>
        <v>-1284300</v>
      </c>
      <c r="DC8" s="86">
        <f t="shared" si="6"/>
        <v>-1267200</v>
      </c>
      <c r="DD8" s="86">
        <f t="shared" si="6"/>
        <v>-1260000</v>
      </c>
      <c r="DE8" s="87">
        <f t="shared" si="6"/>
        <v>-1397900</v>
      </c>
      <c r="DG8" s="81"/>
      <c r="DH8" s="92" t="str">
        <f>$C8</f>
        <v>Rooms</v>
      </c>
      <c r="DI8" s="83"/>
      <c r="DJ8" s="88">
        <f t="shared" ref="DJ8:DW50" si="30">IFERROR(((E8-W8)/ABS(W8))+1,"")</f>
        <v>0.20065863340366941</v>
      </c>
      <c r="DK8" s="88">
        <f t="shared" si="7"/>
        <v>0.86712790639280879</v>
      </c>
      <c r="DL8" s="89">
        <f t="shared" si="7"/>
        <v>0.97776375838926177</v>
      </c>
      <c r="DM8" s="90">
        <f t="shared" si="7"/>
        <v>0.83775215541814674</v>
      </c>
      <c r="DN8" s="90">
        <f t="shared" si="7"/>
        <v>0.79366937353570344</v>
      </c>
      <c r="DO8" s="90">
        <f t="shared" si="7"/>
        <v>0</v>
      </c>
      <c r="DP8" s="90">
        <f t="shared" si="7"/>
        <v>0</v>
      </c>
      <c r="DQ8" s="90">
        <f t="shared" si="7"/>
        <v>0</v>
      </c>
      <c r="DR8" s="90">
        <f t="shared" si="7"/>
        <v>0</v>
      </c>
      <c r="DS8" s="90">
        <f t="shared" si="7"/>
        <v>0</v>
      </c>
      <c r="DT8" s="90">
        <f t="shared" si="7"/>
        <v>0</v>
      </c>
      <c r="DU8" s="90">
        <f t="shared" si="7"/>
        <v>0</v>
      </c>
      <c r="DV8" s="90">
        <f t="shared" si="7"/>
        <v>0</v>
      </c>
      <c r="DW8" s="91">
        <f t="shared" si="7"/>
        <v>0</v>
      </c>
    </row>
    <row r="9" spans="1:131" ht="11.45" customHeight="1" x14ac:dyDescent="0.15">
      <c r="B9" s="81"/>
      <c r="C9" s="92" t="s">
        <v>46</v>
      </c>
      <c r="D9" s="83"/>
      <c r="E9" s="84">
        <f t="shared" si="8"/>
        <v>452624.44000000006</v>
      </c>
      <c r="F9" s="84">
        <f t="shared" si="9"/>
        <v>452624.44000000006</v>
      </c>
      <c r="G9" s="85">
        <f>'⑴-2 IS(F&amp;B)'!G7</f>
        <v>143277</v>
      </c>
      <c r="H9" s="86">
        <f>'⑴-2 IS(F&amp;B)'!H7</f>
        <v>151934</v>
      </c>
      <c r="I9" s="86">
        <f>'⑴-2 IS(F&amp;B)'!I7</f>
        <v>157413.44000000003</v>
      </c>
      <c r="J9" s="86">
        <f>'⑴-2 IS(F&amp;B)'!J7</f>
        <v>0</v>
      </c>
      <c r="K9" s="86">
        <f>'⑴-2 IS(F&amp;B)'!K7</f>
        <v>0</v>
      </c>
      <c r="L9" s="86">
        <f>'⑴-2 IS(F&amp;B)'!L7</f>
        <v>0</v>
      </c>
      <c r="M9" s="86">
        <f>'⑴-2 IS(F&amp;B)'!M7</f>
        <v>0</v>
      </c>
      <c r="N9" s="86">
        <f>'⑴-2 IS(F&amp;B)'!N7</f>
        <v>0</v>
      </c>
      <c r="O9" s="86">
        <f>'⑴-2 IS(F&amp;B)'!O7</f>
        <v>0</v>
      </c>
      <c r="P9" s="86">
        <f>'⑴-2 IS(F&amp;B)'!P7</f>
        <v>0</v>
      </c>
      <c r="Q9" s="86">
        <f>'⑴-2 IS(F&amp;B)'!Q7</f>
        <v>0</v>
      </c>
      <c r="R9" s="87">
        <f>'⑴-2 IS(F&amp;B)'!R7</f>
        <v>0</v>
      </c>
      <c r="T9" s="81"/>
      <c r="U9" s="92" t="str">
        <f t="shared" ref="U9:U17" si="31">$C9</f>
        <v>Food and beverage</v>
      </c>
      <c r="V9" s="83"/>
      <c r="W9" s="84">
        <f t="shared" si="10"/>
        <v>2236006</v>
      </c>
      <c r="X9" s="84">
        <f t="shared" si="11"/>
        <v>539034</v>
      </c>
      <c r="Y9" s="85">
        <f>'⑴-2 IS(F&amp;B)'!Y7</f>
        <v>177257</v>
      </c>
      <c r="Z9" s="86">
        <f>'⑴-2 IS(F&amp;B)'!Z7</f>
        <v>176864</v>
      </c>
      <c r="AA9" s="86">
        <f>'⑴-2 IS(F&amp;B)'!AA7</f>
        <v>184913</v>
      </c>
      <c r="AB9" s="86">
        <f>'⑴-2 IS(F&amp;B)'!AB7</f>
        <v>185136</v>
      </c>
      <c r="AC9" s="86">
        <f>'⑴-2 IS(F&amp;B)'!AC7</f>
        <v>185328</v>
      </c>
      <c r="AD9" s="86">
        <f>'⑴-2 IS(F&amp;B)'!AD7</f>
        <v>191207</v>
      </c>
      <c r="AE9" s="86">
        <f>'⑴-2 IS(F&amp;B)'!AE7</f>
        <v>189535</v>
      </c>
      <c r="AF9" s="86">
        <f>'⑴-2 IS(F&amp;B)'!AF7</f>
        <v>173361</v>
      </c>
      <c r="AG9" s="86">
        <f>'⑴-2 IS(F&amp;B)'!AG7</f>
        <v>177979</v>
      </c>
      <c r="AH9" s="86">
        <f>'⑴-2 IS(F&amp;B)'!AH7</f>
        <v>188647</v>
      </c>
      <c r="AI9" s="86">
        <f>'⑴-2 IS(F&amp;B)'!AI7</f>
        <v>211744</v>
      </c>
      <c r="AJ9" s="87">
        <f>'⑴-2 IS(F&amp;B)'!AJ7</f>
        <v>194035</v>
      </c>
      <c r="AL9" s="81"/>
      <c r="AM9" s="92" t="str">
        <f t="shared" ref="AM9:AM17" si="32">$C9</f>
        <v>Food and beverage</v>
      </c>
      <c r="AN9" s="83"/>
      <c r="AO9" s="84">
        <f t="shared" si="12"/>
        <v>2280998.69</v>
      </c>
      <c r="AP9" s="84">
        <f t="shared" si="13"/>
        <v>520035.91000000009</v>
      </c>
      <c r="AQ9" s="85">
        <f>'⑴-2 IS(F&amp;B)'!AQ7</f>
        <v>183550.31000000006</v>
      </c>
      <c r="AR9" s="86">
        <f>'⑴-2 IS(F&amp;B)'!AR7</f>
        <v>162416.29</v>
      </c>
      <c r="AS9" s="86">
        <f>'⑴-2 IS(F&amp;B)'!AS7</f>
        <v>174069.31</v>
      </c>
      <c r="AT9" s="86">
        <f>'⑴-2 IS(F&amp;B)'!AT7</f>
        <v>163899.72</v>
      </c>
      <c r="AU9" s="86">
        <f>'⑴-2 IS(F&amp;B)'!AU7</f>
        <v>189888.47999999998</v>
      </c>
      <c r="AV9" s="86">
        <f>'⑴-2 IS(F&amp;B)'!AV7</f>
        <v>176917.5</v>
      </c>
      <c r="AW9" s="86">
        <f>'⑴-2 IS(F&amp;B)'!AW7</f>
        <v>214127.23</v>
      </c>
      <c r="AX9" s="86">
        <f>'⑴-2 IS(F&amp;B)'!AX7</f>
        <v>208175.59999999998</v>
      </c>
      <c r="AY9" s="86">
        <f>'⑴-2 IS(F&amp;B)'!AY7</f>
        <v>222775.23</v>
      </c>
      <c r="AZ9" s="86">
        <f>'⑴-2 IS(F&amp;B)'!AZ7</f>
        <v>188072.09999999995</v>
      </c>
      <c r="BA9" s="86">
        <f>'⑴-2 IS(F&amp;B)'!BA7</f>
        <v>174141.81</v>
      </c>
      <c r="BB9" s="87">
        <f>'⑴-2 IS(F&amp;B)'!BB7</f>
        <v>222965.11</v>
      </c>
      <c r="BD9" s="81"/>
      <c r="BE9" s="92" t="str">
        <f t="shared" ref="BE9:BE17" si="33">$C9</f>
        <v>Food and beverage</v>
      </c>
      <c r="BF9" s="83"/>
      <c r="BG9" s="84">
        <f t="shared" si="14"/>
        <v>2088939.6400000001</v>
      </c>
      <c r="BH9" s="84">
        <f t="shared" si="15"/>
        <v>479593</v>
      </c>
      <c r="BI9" s="85">
        <f>'⑴-2 IS(F&amp;B)'!BI7</f>
        <v>153484</v>
      </c>
      <c r="BJ9" s="86">
        <f>'⑴-2 IS(F&amp;B)'!BJ7</f>
        <v>153391</v>
      </c>
      <c r="BK9" s="86">
        <f>'⑴-2 IS(F&amp;B)'!BK7</f>
        <v>172718</v>
      </c>
      <c r="BL9" s="86">
        <f>'⑴-2 IS(F&amp;B)'!BL7</f>
        <v>153572</v>
      </c>
      <c r="BM9" s="86">
        <f>'⑴-2 IS(F&amp;B)'!BM7</f>
        <v>176148</v>
      </c>
      <c r="BN9" s="86">
        <f>'⑴-2 IS(F&amp;B)'!BN7</f>
        <v>181929</v>
      </c>
      <c r="BO9" s="86">
        <f>'⑴-2 IS(F&amp;B)'!BO7</f>
        <v>180166</v>
      </c>
      <c r="BP9" s="86">
        <f>'⑴-2 IS(F&amp;B)'!BP7</f>
        <v>179352</v>
      </c>
      <c r="BQ9" s="86">
        <f>'⑴-2 IS(F&amp;B)'!BQ7</f>
        <v>150769</v>
      </c>
      <c r="BR9" s="86">
        <f>'⑴-2 IS(F&amp;B)'!BR7</f>
        <v>201662</v>
      </c>
      <c r="BS9" s="86">
        <f>'⑴-2 IS(F&amp;B)'!BS7</f>
        <v>190069.84</v>
      </c>
      <c r="BT9" s="87">
        <f>'⑴-2 IS(F&amp;B)'!BT7</f>
        <v>195678.80000000002</v>
      </c>
      <c r="BV9" s="81"/>
      <c r="BW9" s="92" t="str">
        <f t="shared" ref="BW9:BW17" si="34">$C9</f>
        <v>Food and beverage</v>
      </c>
      <c r="BX9" s="83"/>
      <c r="BY9" s="84">
        <f t="shared" si="16"/>
        <v>452624.44000000006</v>
      </c>
      <c r="BZ9" s="85">
        <f t="shared" si="17"/>
        <v>452624.44000000006</v>
      </c>
      <c r="CA9" s="86">
        <f t="shared" si="18"/>
        <v>0</v>
      </c>
      <c r="CB9" s="86">
        <f t="shared" si="19"/>
        <v>0</v>
      </c>
      <c r="CC9" s="86">
        <f t="shared" si="20"/>
        <v>0</v>
      </c>
      <c r="CD9" s="84">
        <f t="shared" si="4"/>
        <v>2236006</v>
      </c>
      <c r="CE9" s="85">
        <f t="shared" si="21"/>
        <v>539034</v>
      </c>
      <c r="CF9" s="86">
        <f t="shared" si="22"/>
        <v>561671</v>
      </c>
      <c r="CG9" s="86">
        <f t="shared" si="23"/>
        <v>540875</v>
      </c>
      <c r="CH9" s="86">
        <f t="shared" si="24"/>
        <v>594426</v>
      </c>
      <c r="CI9" s="84">
        <f t="shared" si="5"/>
        <v>2280998.69</v>
      </c>
      <c r="CJ9" s="85">
        <f t="shared" si="25"/>
        <v>520035.91000000009</v>
      </c>
      <c r="CK9" s="86">
        <f t="shared" si="26"/>
        <v>530705.69999999995</v>
      </c>
      <c r="CL9" s="86">
        <f t="shared" si="27"/>
        <v>645078.05999999994</v>
      </c>
      <c r="CM9" s="87">
        <f t="shared" si="28"/>
        <v>585179.0199999999</v>
      </c>
      <c r="CO9" s="81"/>
      <c r="CP9" s="92" t="str">
        <f t="shared" ref="CP9:CP17" si="35">$C9</f>
        <v>Food and beverage</v>
      </c>
      <c r="CQ9" s="83"/>
      <c r="CR9" s="84">
        <f t="shared" si="29"/>
        <v>-1783381.56</v>
      </c>
      <c r="CS9" s="84">
        <f t="shared" si="6"/>
        <v>-86409.559999999939</v>
      </c>
      <c r="CT9" s="85">
        <f t="shared" si="6"/>
        <v>-33980</v>
      </c>
      <c r="CU9" s="86">
        <f t="shared" si="6"/>
        <v>-24930</v>
      </c>
      <c r="CV9" s="86">
        <f t="shared" si="6"/>
        <v>-27499.559999999969</v>
      </c>
      <c r="CW9" s="86">
        <f t="shared" si="6"/>
        <v>-185136</v>
      </c>
      <c r="CX9" s="86">
        <f t="shared" si="6"/>
        <v>-185328</v>
      </c>
      <c r="CY9" s="86">
        <f t="shared" si="6"/>
        <v>-191207</v>
      </c>
      <c r="CZ9" s="86">
        <f t="shared" si="6"/>
        <v>-189535</v>
      </c>
      <c r="DA9" s="86">
        <f t="shared" si="6"/>
        <v>-173361</v>
      </c>
      <c r="DB9" s="86">
        <f t="shared" si="6"/>
        <v>-177979</v>
      </c>
      <c r="DC9" s="86">
        <f t="shared" si="6"/>
        <v>-188647</v>
      </c>
      <c r="DD9" s="86">
        <f t="shared" si="6"/>
        <v>-211744</v>
      </c>
      <c r="DE9" s="87">
        <f t="shared" si="6"/>
        <v>-194035</v>
      </c>
      <c r="DG9" s="81"/>
      <c r="DH9" s="92" t="str">
        <f t="shared" ref="DH9:DH17" si="36">$C9</f>
        <v>Food and beverage</v>
      </c>
      <c r="DI9" s="83"/>
      <c r="DJ9" s="88">
        <f t="shared" si="30"/>
        <v>0.20242541388529367</v>
      </c>
      <c r="DK9" s="88">
        <f t="shared" si="30"/>
        <v>0.83969552941001879</v>
      </c>
      <c r="DL9" s="89">
        <f t="shared" si="30"/>
        <v>0.80830094157071375</v>
      </c>
      <c r="DM9" s="90">
        <f t="shared" si="30"/>
        <v>0.85904423738013391</v>
      </c>
      <c r="DN9" s="90">
        <f t="shared" si="30"/>
        <v>0.85128379291883227</v>
      </c>
      <c r="DO9" s="90">
        <f t="shared" si="30"/>
        <v>0</v>
      </c>
      <c r="DP9" s="90">
        <f t="shared" si="30"/>
        <v>0</v>
      </c>
      <c r="DQ9" s="90">
        <f t="shared" si="30"/>
        <v>0</v>
      </c>
      <c r="DR9" s="90">
        <f t="shared" si="30"/>
        <v>0</v>
      </c>
      <c r="DS9" s="90">
        <f t="shared" si="30"/>
        <v>0</v>
      </c>
      <c r="DT9" s="90">
        <f t="shared" si="30"/>
        <v>0</v>
      </c>
      <c r="DU9" s="90">
        <f t="shared" si="30"/>
        <v>0</v>
      </c>
      <c r="DV9" s="90">
        <f t="shared" si="30"/>
        <v>0</v>
      </c>
      <c r="DW9" s="91">
        <f t="shared" si="30"/>
        <v>0</v>
      </c>
    </row>
    <row r="10" spans="1:131" ht="11.45" customHeight="1" x14ac:dyDescent="0.15">
      <c r="B10" s="81"/>
      <c r="C10" s="92" t="s">
        <v>47</v>
      </c>
      <c r="D10" s="83"/>
      <c r="E10" s="84">
        <f t="shared" si="8"/>
        <v>0</v>
      </c>
      <c r="F10" s="84">
        <f t="shared" si="9"/>
        <v>0</v>
      </c>
      <c r="G10" s="85">
        <f>'⑴-3 IS(Tele)'!G7</f>
        <v>0</v>
      </c>
      <c r="H10" s="86">
        <f>'⑴-3 IS(Tele)'!H7</f>
        <v>0</v>
      </c>
      <c r="I10" s="86">
        <f>'⑴-3 IS(Tele)'!I7</f>
        <v>0</v>
      </c>
      <c r="J10" s="86">
        <f>'⑴-3 IS(Tele)'!J7</f>
        <v>0</v>
      </c>
      <c r="K10" s="86">
        <f>'⑴-3 IS(Tele)'!K7</f>
        <v>0</v>
      </c>
      <c r="L10" s="86">
        <f>'⑴-3 IS(Tele)'!L7</f>
        <v>0</v>
      </c>
      <c r="M10" s="86">
        <f>'⑴-3 IS(Tele)'!M7</f>
        <v>0</v>
      </c>
      <c r="N10" s="86">
        <f>'⑴-3 IS(Tele)'!N7</f>
        <v>0</v>
      </c>
      <c r="O10" s="86">
        <f>'⑴-3 IS(Tele)'!O7</f>
        <v>0</v>
      </c>
      <c r="P10" s="86">
        <f>'⑴-3 IS(Tele)'!P7</f>
        <v>0</v>
      </c>
      <c r="Q10" s="86">
        <f>'⑴-3 IS(Tele)'!Q7</f>
        <v>0</v>
      </c>
      <c r="R10" s="87">
        <f>'⑴-3 IS(Tele)'!R7</f>
        <v>0</v>
      </c>
      <c r="T10" s="81"/>
      <c r="U10" s="92" t="str">
        <f t="shared" si="31"/>
        <v>Comunications</v>
      </c>
      <c r="V10" s="83"/>
      <c r="W10" s="84">
        <f t="shared" si="10"/>
        <v>0</v>
      </c>
      <c r="X10" s="84">
        <f t="shared" si="11"/>
        <v>0</v>
      </c>
      <c r="Y10" s="85">
        <f>'⑴-3 IS(Tele)'!Y7</f>
        <v>0</v>
      </c>
      <c r="Z10" s="86">
        <f>'⑴-3 IS(Tele)'!Z7</f>
        <v>0</v>
      </c>
      <c r="AA10" s="86">
        <f>'⑴-3 IS(Tele)'!AA7</f>
        <v>0</v>
      </c>
      <c r="AB10" s="86">
        <f>'⑴-3 IS(Tele)'!AB7</f>
        <v>0</v>
      </c>
      <c r="AC10" s="86">
        <f>'⑴-3 IS(Tele)'!AC7</f>
        <v>0</v>
      </c>
      <c r="AD10" s="86">
        <f>'⑴-3 IS(Tele)'!AD7</f>
        <v>0</v>
      </c>
      <c r="AE10" s="86">
        <f>'⑴-3 IS(Tele)'!AE7</f>
        <v>0</v>
      </c>
      <c r="AF10" s="86">
        <f>'⑴-3 IS(Tele)'!AF7</f>
        <v>0</v>
      </c>
      <c r="AG10" s="86">
        <f>'⑴-3 IS(Tele)'!AG7</f>
        <v>0</v>
      </c>
      <c r="AH10" s="86">
        <f>'⑴-3 IS(Tele)'!AH7</f>
        <v>0</v>
      </c>
      <c r="AI10" s="86">
        <f>'⑴-3 IS(Tele)'!AI7</f>
        <v>0</v>
      </c>
      <c r="AJ10" s="87">
        <f>'⑴-3 IS(Tele)'!AJ7</f>
        <v>0</v>
      </c>
      <c r="AL10" s="81"/>
      <c r="AM10" s="92" t="str">
        <f t="shared" si="32"/>
        <v>Comunications</v>
      </c>
      <c r="AN10" s="83"/>
      <c r="AO10" s="84">
        <f t="shared" si="12"/>
        <v>299</v>
      </c>
      <c r="AP10" s="84">
        <f t="shared" si="13"/>
        <v>191</v>
      </c>
      <c r="AQ10" s="85">
        <f>'⑴-3 IS(Tele)'!AQ7</f>
        <v>147</v>
      </c>
      <c r="AR10" s="86">
        <f>'⑴-3 IS(Tele)'!AR7</f>
        <v>0</v>
      </c>
      <c r="AS10" s="86">
        <f>'⑴-3 IS(Tele)'!AS7</f>
        <v>44</v>
      </c>
      <c r="AT10" s="86">
        <f>'⑴-3 IS(Tele)'!AT7</f>
        <v>40</v>
      </c>
      <c r="AU10" s="86">
        <f>'⑴-3 IS(Tele)'!AU7</f>
        <v>0</v>
      </c>
      <c r="AV10" s="86">
        <f>'⑴-3 IS(Tele)'!AV7</f>
        <v>68</v>
      </c>
      <c r="AW10" s="86">
        <f>'⑴-3 IS(Tele)'!AW7</f>
        <v>0</v>
      </c>
      <c r="AX10" s="86">
        <f>'⑴-3 IS(Tele)'!AX7</f>
        <v>0</v>
      </c>
      <c r="AY10" s="86">
        <f>'⑴-3 IS(Tele)'!AY7</f>
        <v>0</v>
      </c>
      <c r="AZ10" s="86">
        <f>'⑴-3 IS(Tele)'!AZ7</f>
        <v>0</v>
      </c>
      <c r="BA10" s="86">
        <f>'⑴-3 IS(Tele)'!BA7</f>
        <v>0</v>
      </c>
      <c r="BB10" s="87">
        <f>'⑴-3 IS(Tele)'!BB7</f>
        <v>0</v>
      </c>
      <c r="BD10" s="81"/>
      <c r="BE10" s="92" t="str">
        <f t="shared" si="33"/>
        <v>Comunications</v>
      </c>
      <c r="BF10" s="83"/>
      <c r="BG10" s="84">
        <f t="shared" si="14"/>
        <v>961</v>
      </c>
      <c r="BH10" s="84">
        <f t="shared" si="15"/>
        <v>49</v>
      </c>
      <c r="BI10" s="85">
        <f>'⑴-3 IS(Tele)'!BI7</f>
        <v>6</v>
      </c>
      <c r="BJ10" s="86">
        <f>'⑴-3 IS(Tele)'!BJ7</f>
        <v>8</v>
      </c>
      <c r="BK10" s="86">
        <f>'⑴-3 IS(Tele)'!BK7</f>
        <v>35</v>
      </c>
      <c r="BL10" s="86">
        <f>'⑴-3 IS(Tele)'!BL7</f>
        <v>162</v>
      </c>
      <c r="BM10" s="86">
        <f>'⑴-3 IS(Tele)'!BM7</f>
        <v>0</v>
      </c>
      <c r="BN10" s="86">
        <f>'⑴-3 IS(Tele)'!BN7</f>
        <v>495</v>
      </c>
      <c r="BO10" s="86">
        <f>'⑴-3 IS(Tele)'!BO7</f>
        <v>58</v>
      </c>
      <c r="BP10" s="86">
        <f>'⑴-3 IS(Tele)'!BP7</f>
        <v>54</v>
      </c>
      <c r="BQ10" s="86">
        <f>'⑴-3 IS(Tele)'!BQ7</f>
        <v>37</v>
      </c>
      <c r="BR10" s="86">
        <f>'⑴-3 IS(Tele)'!BR7</f>
        <v>102</v>
      </c>
      <c r="BS10" s="86">
        <f>'⑴-3 IS(Tele)'!BS7</f>
        <v>4</v>
      </c>
      <c r="BT10" s="87">
        <f>'⑴-3 IS(Tele)'!BT7</f>
        <v>0</v>
      </c>
      <c r="BV10" s="81"/>
      <c r="BW10" s="92" t="str">
        <f t="shared" si="34"/>
        <v>Comunications</v>
      </c>
      <c r="BX10" s="83"/>
      <c r="BY10" s="84">
        <f t="shared" si="16"/>
        <v>0</v>
      </c>
      <c r="BZ10" s="85">
        <f t="shared" si="17"/>
        <v>0</v>
      </c>
      <c r="CA10" s="86">
        <f t="shared" si="18"/>
        <v>0</v>
      </c>
      <c r="CB10" s="86">
        <f t="shared" si="19"/>
        <v>0</v>
      </c>
      <c r="CC10" s="86">
        <f t="shared" si="20"/>
        <v>0</v>
      </c>
      <c r="CD10" s="84">
        <f t="shared" si="4"/>
        <v>0</v>
      </c>
      <c r="CE10" s="85">
        <f t="shared" si="21"/>
        <v>0</v>
      </c>
      <c r="CF10" s="86">
        <f t="shared" si="22"/>
        <v>0</v>
      </c>
      <c r="CG10" s="86">
        <f t="shared" si="23"/>
        <v>0</v>
      </c>
      <c r="CH10" s="86">
        <f t="shared" si="24"/>
        <v>0</v>
      </c>
      <c r="CI10" s="84">
        <f t="shared" si="5"/>
        <v>299</v>
      </c>
      <c r="CJ10" s="85">
        <f t="shared" si="25"/>
        <v>191</v>
      </c>
      <c r="CK10" s="86">
        <f t="shared" si="26"/>
        <v>108</v>
      </c>
      <c r="CL10" s="86">
        <f t="shared" si="27"/>
        <v>0</v>
      </c>
      <c r="CM10" s="87">
        <f t="shared" si="28"/>
        <v>0</v>
      </c>
      <c r="CO10" s="81"/>
      <c r="CP10" s="92" t="str">
        <f t="shared" si="35"/>
        <v>Comunications</v>
      </c>
      <c r="CQ10" s="83"/>
      <c r="CR10" s="84">
        <f t="shared" si="29"/>
        <v>0</v>
      </c>
      <c r="CS10" s="84">
        <f t="shared" si="6"/>
        <v>0</v>
      </c>
      <c r="CT10" s="85">
        <f t="shared" si="6"/>
        <v>0</v>
      </c>
      <c r="CU10" s="86">
        <f t="shared" si="6"/>
        <v>0</v>
      </c>
      <c r="CV10" s="86">
        <f t="shared" si="6"/>
        <v>0</v>
      </c>
      <c r="CW10" s="86">
        <f t="shared" si="6"/>
        <v>0</v>
      </c>
      <c r="CX10" s="86">
        <f t="shared" si="6"/>
        <v>0</v>
      </c>
      <c r="CY10" s="86">
        <f t="shared" si="6"/>
        <v>0</v>
      </c>
      <c r="CZ10" s="86">
        <f t="shared" si="6"/>
        <v>0</v>
      </c>
      <c r="DA10" s="86">
        <f t="shared" si="6"/>
        <v>0</v>
      </c>
      <c r="DB10" s="86">
        <f t="shared" si="6"/>
        <v>0</v>
      </c>
      <c r="DC10" s="86">
        <f t="shared" si="6"/>
        <v>0</v>
      </c>
      <c r="DD10" s="86">
        <f t="shared" si="6"/>
        <v>0</v>
      </c>
      <c r="DE10" s="87">
        <f t="shared" si="6"/>
        <v>0</v>
      </c>
      <c r="DG10" s="81"/>
      <c r="DH10" s="92" t="str">
        <f t="shared" si="36"/>
        <v>Comunications</v>
      </c>
      <c r="DI10" s="83"/>
      <c r="DJ10" s="88" t="str">
        <f t="shared" si="30"/>
        <v/>
      </c>
      <c r="DK10" s="88" t="str">
        <f t="shared" si="30"/>
        <v/>
      </c>
      <c r="DL10" s="89" t="str">
        <f t="shared" si="30"/>
        <v/>
      </c>
      <c r="DM10" s="90" t="str">
        <f t="shared" si="30"/>
        <v/>
      </c>
      <c r="DN10" s="90" t="str">
        <f t="shared" si="30"/>
        <v/>
      </c>
      <c r="DO10" s="90" t="str">
        <f t="shared" si="30"/>
        <v/>
      </c>
      <c r="DP10" s="90" t="str">
        <f t="shared" si="30"/>
        <v/>
      </c>
      <c r="DQ10" s="90" t="str">
        <f t="shared" si="30"/>
        <v/>
      </c>
      <c r="DR10" s="90" t="str">
        <f t="shared" si="30"/>
        <v/>
      </c>
      <c r="DS10" s="90" t="str">
        <f t="shared" si="30"/>
        <v/>
      </c>
      <c r="DT10" s="90" t="str">
        <f t="shared" si="30"/>
        <v/>
      </c>
      <c r="DU10" s="90" t="str">
        <f t="shared" si="30"/>
        <v/>
      </c>
      <c r="DV10" s="90" t="str">
        <f t="shared" si="30"/>
        <v/>
      </c>
      <c r="DW10" s="91" t="str">
        <f t="shared" si="30"/>
        <v/>
      </c>
    </row>
    <row r="11" spans="1:131" ht="11.45" customHeight="1" x14ac:dyDescent="0.15">
      <c r="B11" s="81"/>
      <c r="C11" s="92" t="s">
        <v>48</v>
      </c>
      <c r="D11" s="83"/>
      <c r="E11" s="84">
        <f t="shared" si="8"/>
        <v>177883.01</v>
      </c>
      <c r="F11" s="84">
        <f t="shared" si="9"/>
        <v>177883.01</v>
      </c>
      <c r="G11" s="85">
        <f>'⑴-4 IS(Parking)'!G7</f>
        <v>64204</v>
      </c>
      <c r="H11" s="86">
        <f>'⑴-4 IS(Parking)'!H7</f>
        <v>51471</v>
      </c>
      <c r="I11" s="86">
        <f>'⑴-4 IS(Parking)'!I7</f>
        <v>62208.01</v>
      </c>
      <c r="J11" s="86">
        <f>'⑴-4 IS(Parking)'!J7</f>
        <v>0</v>
      </c>
      <c r="K11" s="86">
        <f>'⑴-4 IS(Parking)'!K7</f>
        <v>0</v>
      </c>
      <c r="L11" s="86">
        <f>'⑴-4 IS(Parking)'!L7</f>
        <v>0</v>
      </c>
      <c r="M11" s="86">
        <f>'⑴-4 IS(Parking)'!M7</f>
        <v>0</v>
      </c>
      <c r="N11" s="86">
        <f>'⑴-4 IS(Parking)'!N7</f>
        <v>0</v>
      </c>
      <c r="O11" s="86">
        <f>'⑴-4 IS(Parking)'!O7</f>
        <v>0</v>
      </c>
      <c r="P11" s="86">
        <f>'⑴-4 IS(Parking)'!P7</f>
        <v>0</v>
      </c>
      <c r="Q11" s="86">
        <f>'⑴-4 IS(Parking)'!Q7</f>
        <v>0</v>
      </c>
      <c r="R11" s="87">
        <f>'⑴-4 IS(Parking)'!R7</f>
        <v>0</v>
      </c>
      <c r="T11" s="81"/>
      <c r="U11" s="92" t="str">
        <f t="shared" si="31"/>
        <v>Parking</v>
      </c>
      <c r="V11" s="83"/>
      <c r="W11" s="84">
        <f t="shared" si="10"/>
        <v>976214</v>
      </c>
      <c r="X11" s="84">
        <f t="shared" si="11"/>
        <v>234768</v>
      </c>
      <c r="Y11" s="85">
        <f>'⑴-4 IS(Parking)'!Y7</f>
        <v>85368</v>
      </c>
      <c r="Z11" s="86">
        <f>'⑴-4 IS(Parking)'!Z7</f>
        <v>67000</v>
      </c>
      <c r="AA11" s="86">
        <f>'⑴-4 IS(Parking)'!AA7</f>
        <v>82399.999999999985</v>
      </c>
      <c r="AB11" s="86">
        <f>'⑴-4 IS(Parking)'!AB7</f>
        <v>83184</v>
      </c>
      <c r="AC11" s="86">
        <f>'⑴-4 IS(Parking)'!AC7</f>
        <v>86096</v>
      </c>
      <c r="AD11" s="86">
        <f>'⑴-4 IS(Parking)'!AD7</f>
        <v>86600</v>
      </c>
      <c r="AE11" s="86">
        <f>'⑴-4 IS(Parking)'!AE7</f>
        <v>92200</v>
      </c>
      <c r="AF11" s="86">
        <f>'⑴-4 IS(Parking)'!AF7</f>
        <v>87496</v>
      </c>
      <c r="AG11" s="86">
        <f>'⑴-4 IS(Parking)'!AG7</f>
        <v>77808</v>
      </c>
      <c r="AH11" s="86">
        <f>'⑴-4 IS(Parking)'!AH7</f>
        <v>79599.999999999985</v>
      </c>
      <c r="AI11" s="86">
        <f>'⑴-4 IS(Parking)'!AI7</f>
        <v>81699.999999999985</v>
      </c>
      <c r="AJ11" s="87">
        <f>'⑴-4 IS(Parking)'!AJ7</f>
        <v>66762</v>
      </c>
      <c r="AL11" s="81"/>
      <c r="AM11" s="92" t="str">
        <f t="shared" si="32"/>
        <v>Parking</v>
      </c>
      <c r="AN11" s="83"/>
      <c r="AO11" s="84">
        <f t="shared" si="12"/>
        <v>944489.60999999987</v>
      </c>
      <c r="AP11" s="84">
        <f t="shared" si="13"/>
        <v>211825.31</v>
      </c>
      <c r="AQ11" s="85">
        <f>'⑴-4 IS(Parking)'!AQ7</f>
        <v>81862.540000000008</v>
      </c>
      <c r="AR11" s="86">
        <f>'⑴-4 IS(Parking)'!AR7</f>
        <v>65661.569999999992</v>
      </c>
      <c r="AS11" s="86">
        <f>'⑴-4 IS(Parking)'!AS7</f>
        <v>64301.2</v>
      </c>
      <c r="AT11" s="86">
        <f>'⑴-4 IS(Parking)'!AT7</f>
        <v>60137.47</v>
      </c>
      <c r="AU11" s="86">
        <f>'⑴-4 IS(Parking)'!AU7</f>
        <v>145880.28</v>
      </c>
      <c r="AV11" s="86">
        <f>'⑴-4 IS(Parking)'!AV7</f>
        <v>81213.36</v>
      </c>
      <c r="AW11" s="86">
        <f>'⑴-4 IS(Parking)'!AW7</f>
        <v>88077.569999999992</v>
      </c>
      <c r="AX11" s="86">
        <f>'⑴-4 IS(Parking)'!AX7</f>
        <v>79978.929999999993</v>
      </c>
      <c r="AY11" s="86">
        <f>'⑴-4 IS(Parking)'!AY7</f>
        <v>72193.599999999991</v>
      </c>
      <c r="AZ11" s="86">
        <f>'⑴-4 IS(Parking)'!AZ7</f>
        <v>70475.61</v>
      </c>
      <c r="BA11" s="86">
        <f>'⑴-4 IS(Parking)'!BA7</f>
        <v>59550.01</v>
      </c>
      <c r="BB11" s="87">
        <f>'⑴-4 IS(Parking)'!BB7</f>
        <v>75157.469999999987</v>
      </c>
      <c r="BD11" s="81"/>
      <c r="BE11" s="92" t="str">
        <f t="shared" si="33"/>
        <v>Parking</v>
      </c>
      <c r="BF11" s="83"/>
      <c r="BG11" s="84">
        <f t="shared" si="14"/>
        <v>790540.91999999993</v>
      </c>
      <c r="BH11" s="84">
        <f t="shared" si="15"/>
        <v>203919</v>
      </c>
      <c r="BI11" s="85">
        <f>'⑴-4 IS(Parking)'!BI7</f>
        <v>68053</v>
      </c>
      <c r="BJ11" s="86">
        <f>'⑴-4 IS(Parking)'!BJ7</f>
        <v>64829</v>
      </c>
      <c r="BK11" s="86">
        <f>'⑴-4 IS(Parking)'!BK7</f>
        <v>71037</v>
      </c>
      <c r="BL11" s="86">
        <f>'⑴-4 IS(Parking)'!BL7</f>
        <v>66006</v>
      </c>
      <c r="BM11" s="86">
        <f>'⑴-4 IS(Parking)'!BM7</f>
        <v>67517</v>
      </c>
      <c r="BN11" s="86">
        <f>'⑴-4 IS(Parking)'!BN7</f>
        <v>70167</v>
      </c>
      <c r="BO11" s="86">
        <f>'⑴-4 IS(Parking)'!BO7</f>
        <v>74562</v>
      </c>
      <c r="BP11" s="86">
        <f>'⑴-4 IS(Parking)'!BP7</f>
        <v>68617</v>
      </c>
      <c r="BQ11" s="86">
        <f>'⑴-4 IS(Parking)'!BQ7</f>
        <v>64355</v>
      </c>
      <c r="BR11" s="86">
        <f>'⑴-4 IS(Parking)'!BR7</f>
        <v>51912</v>
      </c>
      <c r="BS11" s="86">
        <f>'⑴-4 IS(Parking)'!BS7</f>
        <v>58341.1</v>
      </c>
      <c r="BT11" s="87">
        <f>'⑴-4 IS(Parking)'!BT7</f>
        <v>65144.819999999992</v>
      </c>
      <c r="BV11" s="81"/>
      <c r="BW11" s="92" t="str">
        <f t="shared" si="34"/>
        <v>Parking</v>
      </c>
      <c r="BX11" s="83"/>
      <c r="BY11" s="84">
        <f t="shared" si="16"/>
        <v>177883.01</v>
      </c>
      <c r="BZ11" s="85">
        <f t="shared" si="17"/>
        <v>177883.01</v>
      </c>
      <c r="CA11" s="86">
        <f t="shared" si="18"/>
        <v>0</v>
      </c>
      <c r="CB11" s="86">
        <f t="shared" si="19"/>
        <v>0</v>
      </c>
      <c r="CC11" s="86">
        <f t="shared" si="20"/>
        <v>0</v>
      </c>
      <c r="CD11" s="84">
        <f t="shared" si="4"/>
        <v>976214</v>
      </c>
      <c r="CE11" s="85">
        <f t="shared" si="21"/>
        <v>234768</v>
      </c>
      <c r="CF11" s="86">
        <f t="shared" si="22"/>
        <v>255880</v>
      </c>
      <c r="CG11" s="86">
        <f t="shared" si="23"/>
        <v>257504</v>
      </c>
      <c r="CH11" s="86">
        <f t="shared" si="24"/>
        <v>228061.99999999997</v>
      </c>
      <c r="CI11" s="84">
        <f t="shared" si="5"/>
        <v>944489.61</v>
      </c>
      <c r="CJ11" s="85">
        <f t="shared" si="25"/>
        <v>211825.31</v>
      </c>
      <c r="CK11" s="86">
        <f t="shared" si="26"/>
        <v>287231.11</v>
      </c>
      <c r="CL11" s="86">
        <f t="shared" si="27"/>
        <v>240250.09999999998</v>
      </c>
      <c r="CM11" s="87">
        <f t="shared" si="28"/>
        <v>205183.08999999997</v>
      </c>
      <c r="CO11" s="81"/>
      <c r="CP11" s="92" t="str">
        <f t="shared" si="35"/>
        <v>Parking</v>
      </c>
      <c r="CQ11" s="83"/>
      <c r="CR11" s="84">
        <f t="shared" si="29"/>
        <v>-798330.99</v>
      </c>
      <c r="CS11" s="84">
        <f t="shared" si="6"/>
        <v>-56884.989999999991</v>
      </c>
      <c r="CT11" s="85">
        <f t="shared" si="6"/>
        <v>-21164</v>
      </c>
      <c r="CU11" s="86">
        <f t="shared" si="6"/>
        <v>-15529</v>
      </c>
      <c r="CV11" s="86">
        <f t="shared" si="6"/>
        <v>-20191.989999999983</v>
      </c>
      <c r="CW11" s="86">
        <f t="shared" si="6"/>
        <v>-83184</v>
      </c>
      <c r="CX11" s="86">
        <f t="shared" si="6"/>
        <v>-86096</v>
      </c>
      <c r="CY11" s="86">
        <f t="shared" si="6"/>
        <v>-86600</v>
      </c>
      <c r="CZ11" s="86">
        <f t="shared" si="6"/>
        <v>-92200</v>
      </c>
      <c r="DA11" s="86">
        <f t="shared" si="6"/>
        <v>-87496</v>
      </c>
      <c r="DB11" s="86">
        <f t="shared" si="6"/>
        <v>-77808</v>
      </c>
      <c r="DC11" s="86">
        <f t="shared" si="6"/>
        <v>-79599.999999999985</v>
      </c>
      <c r="DD11" s="86">
        <f t="shared" si="6"/>
        <v>-81699.999999999985</v>
      </c>
      <c r="DE11" s="87">
        <f t="shared" si="6"/>
        <v>-66762</v>
      </c>
      <c r="DG11" s="81"/>
      <c r="DH11" s="92" t="str">
        <f t="shared" si="36"/>
        <v>Parking</v>
      </c>
      <c r="DI11" s="83"/>
      <c r="DJ11" s="88">
        <f t="shared" si="30"/>
        <v>0.18221722900921311</v>
      </c>
      <c r="DK11" s="88">
        <f t="shared" si="30"/>
        <v>0.75769700299870513</v>
      </c>
      <c r="DL11" s="89">
        <f t="shared" si="30"/>
        <v>0.75208509043201199</v>
      </c>
      <c r="DM11" s="90">
        <f t="shared" si="30"/>
        <v>0.76822388059701496</v>
      </c>
      <c r="DN11" s="90">
        <f t="shared" si="30"/>
        <v>0.75495157766990306</v>
      </c>
      <c r="DO11" s="90">
        <f t="shared" si="30"/>
        <v>0</v>
      </c>
      <c r="DP11" s="90">
        <f t="shared" si="30"/>
        <v>0</v>
      </c>
      <c r="DQ11" s="90">
        <f t="shared" si="30"/>
        <v>0</v>
      </c>
      <c r="DR11" s="90">
        <f t="shared" si="30"/>
        <v>0</v>
      </c>
      <c r="DS11" s="90">
        <f t="shared" si="30"/>
        <v>0</v>
      </c>
      <c r="DT11" s="90">
        <f t="shared" si="30"/>
        <v>0</v>
      </c>
      <c r="DU11" s="90">
        <f t="shared" si="30"/>
        <v>0</v>
      </c>
      <c r="DV11" s="90">
        <f t="shared" si="30"/>
        <v>0</v>
      </c>
      <c r="DW11" s="91">
        <f t="shared" si="30"/>
        <v>0</v>
      </c>
    </row>
    <row r="12" spans="1:131" ht="11.45" customHeight="1" x14ac:dyDescent="0.15">
      <c r="B12" s="81"/>
      <c r="C12" s="92" t="s">
        <v>49</v>
      </c>
      <c r="D12" s="83"/>
      <c r="E12" s="84">
        <f t="shared" si="8"/>
        <v>499376.01</v>
      </c>
      <c r="F12" s="84">
        <f t="shared" si="9"/>
        <v>499376.01</v>
      </c>
      <c r="G12" s="85">
        <f>'⑴-5 IS(Amenity)'!G7</f>
        <v>199082</v>
      </c>
      <c r="H12" s="86">
        <f>'⑴-5 IS(Amenity)'!H7</f>
        <v>156188</v>
      </c>
      <c r="I12" s="86">
        <f>'⑴-5 IS(Amenity)'!I7</f>
        <v>144106.01</v>
      </c>
      <c r="J12" s="86">
        <f>'⑴-5 IS(Amenity)'!J7</f>
        <v>0</v>
      </c>
      <c r="K12" s="86">
        <f>'⑴-5 IS(Amenity)'!K7</f>
        <v>0</v>
      </c>
      <c r="L12" s="86">
        <f>'⑴-5 IS(Amenity)'!L7</f>
        <v>0</v>
      </c>
      <c r="M12" s="86">
        <f>'⑴-5 IS(Amenity)'!M7</f>
        <v>0</v>
      </c>
      <c r="N12" s="86">
        <f>'⑴-5 IS(Amenity)'!N7</f>
        <v>0</v>
      </c>
      <c r="O12" s="86">
        <f>'⑴-5 IS(Amenity)'!O7</f>
        <v>0</v>
      </c>
      <c r="P12" s="86">
        <f>'⑴-5 IS(Amenity)'!P7</f>
        <v>0</v>
      </c>
      <c r="Q12" s="86">
        <f>'⑴-5 IS(Amenity)'!Q7</f>
        <v>0</v>
      </c>
      <c r="R12" s="87">
        <f>'⑴-5 IS(Amenity)'!R7</f>
        <v>0</v>
      </c>
      <c r="T12" s="81"/>
      <c r="U12" s="92" t="str">
        <f t="shared" si="31"/>
        <v>Other operated</v>
      </c>
      <c r="V12" s="83"/>
      <c r="W12" s="84">
        <f t="shared" si="10"/>
        <v>1869462</v>
      </c>
      <c r="X12" s="84">
        <f t="shared" si="11"/>
        <v>452016</v>
      </c>
      <c r="Y12" s="85">
        <f>'⑴-5 IS(Amenity)'!Y7</f>
        <v>155748</v>
      </c>
      <c r="Z12" s="86">
        <f>'⑴-5 IS(Amenity)'!Z7</f>
        <v>141881</v>
      </c>
      <c r="AA12" s="86">
        <f>'⑴-5 IS(Amenity)'!AA7</f>
        <v>154387</v>
      </c>
      <c r="AB12" s="86">
        <f>'⑴-5 IS(Amenity)'!AB7</f>
        <v>154654</v>
      </c>
      <c r="AC12" s="86">
        <f>'⑴-5 IS(Amenity)'!AC7</f>
        <v>160582</v>
      </c>
      <c r="AD12" s="86">
        <f>'⑴-5 IS(Amenity)'!AD7</f>
        <v>191506</v>
      </c>
      <c r="AE12" s="86">
        <f>'⑴-5 IS(Amenity)'!AE7</f>
        <v>156090</v>
      </c>
      <c r="AF12" s="86">
        <f>'⑴-5 IS(Amenity)'!AF7</f>
        <v>151374</v>
      </c>
      <c r="AG12" s="86">
        <f>'⑴-5 IS(Amenity)'!AG7</f>
        <v>156701</v>
      </c>
      <c r="AH12" s="86">
        <f>'⑴-5 IS(Amenity)'!AH7</f>
        <v>162548</v>
      </c>
      <c r="AI12" s="86">
        <f>'⑴-5 IS(Amenity)'!AI7</f>
        <v>157406</v>
      </c>
      <c r="AJ12" s="87">
        <f>'⑴-5 IS(Amenity)'!AJ7</f>
        <v>126585</v>
      </c>
      <c r="AL12" s="81"/>
      <c r="AM12" s="92" t="str">
        <f t="shared" si="32"/>
        <v>Other operated</v>
      </c>
      <c r="AN12" s="83"/>
      <c r="AO12" s="84">
        <f t="shared" si="12"/>
        <v>1557235.33</v>
      </c>
      <c r="AP12" s="84">
        <f t="shared" si="13"/>
        <v>380093.12</v>
      </c>
      <c r="AQ12" s="85">
        <f>'⑴-5 IS(Amenity)'!AQ7</f>
        <v>162088.54000000004</v>
      </c>
      <c r="AR12" s="86">
        <f>'⑴-5 IS(Amenity)'!AR7</f>
        <v>99660.1</v>
      </c>
      <c r="AS12" s="86">
        <f>'⑴-5 IS(Amenity)'!AS7</f>
        <v>118344.47999999998</v>
      </c>
      <c r="AT12" s="86">
        <f>'⑴-5 IS(Amenity)'!AT7</f>
        <v>135193.66</v>
      </c>
      <c r="AU12" s="86">
        <f>'⑴-5 IS(Amenity)'!AU7</f>
        <v>113920.20000000001</v>
      </c>
      <c r="AV12" s="86">
        <f>'⑴-5 IS(Amenity)'!AV7</f>
        <v>106163.92000000001</v>
      </c>
      <c r="AW12" s="86">
        <f>'⑴-5 IS(Amenity)'!AW7</f>
        <v>99607.75999999998</v>
      </c>
      <c r="AX12" s="86">
        <f>'⑴-5 IS(Amenity)'!AX7</f>
        <v>107769.38</v>
      </c>
      <c r="AY12" s="86">
        <f>'⑴-5 IS(Amenity)'!AY7</f>
        <v>118190.76999999999</v>
      </c>
      <c r="AZ12" s="86">
        <f>'⑴-5 IS(Amenity)'!AZ7</f>
        <v>150205.41999999998</v>
      </c>
      <c r="BA12" s="86">
        <f>'⑴-5 IS(Amenity)'!BA7</f>
        <v>142254.77000000002</v>
      </c>
      <c r="BB12" s="87">
        <f>'⑴-5 IS(Amenity)'!BB7</f>
        <v>203836.33000000002</v>
      </c>
      <c r="BD12" s="81"/>
      <c r="BE12" s="92" t="str">
        <f t="shared" si="33"/>
        <v>Other operated</v>
      </c>
      <c r="BF12" s="83"/>
      <c r="BG12" s="84">
        <f t="shared" si="14"/>
        <v>1320842.72</v>
      </c>
      <c r="BH12" s="84">
        <f t="shared" si="15"/>
        <v>376618</v>
      </c>
      <c r="BI12" s="85">
        <f>'⑴-5 IS(Amenity)'!BI7</f>
        <v>133903</v>
      </c>
      <c r="BJ12" s="86">
        <f>'⑴-5 IS(Amenity)'!BJ7</f>
        <v>117453</v>
      </c>
      <c r="BK12" s="86">
        <f>'⑴-5 IS(Amenity)'!BK7</f>
        <v>125262</v>
      </c>
      <c r="BL12" s="86">
        <f>'⑴-5 IS(Amenity)'!BL7</f>
        <v>120653</v>
      </c>
      <c r="BM12" s="86">
        <f>'⑴-5 IS(Amenity)'!BM7</f>
        <v>107714</v>
      </c>
      <c r="BN12" s="86">
        <f>'⑴-5 IS(Amenity)'!BN7</f>
        <v>102762</v>
      </c>
      <c r="BO12" s="86">
        <f>'⑴-5 IS(Amenity)'!BO7</f>
        <v>109551</v>
      </c>
      <c r="BP12" s="86">
        <f>'⑴-5 IS(Amenity)'!BP7</f>
        <v>86926</v>
      </c>
      <c r="BQ12" s="86">
        <f>'⑴-5 IS(Amenity)'!BQ7</f>
        <v>94541</v>
      </c>
      <c r="BR12" s="86">
        <f>'⑴-5 IS(Amenity)'!BR7</f>
        <v>101644</v>
      </c>
      <c r="BS12" s="86">
        <f>'⑴-5 IS(Amenity)'!BS7</f>
        <v>105882</v>
      </c>
      <c r="BT12" s="87">
        <f>'⑴-5 IS(Amenity)'!BT7</f>
        <v>114551.72</v>
      </c>
      <c r="BV12" s="81"/>
      <c r="BW12" s="92" t="str">
        <f t="shared" si="34"/>
        <v>Other operated</v>
      </c>
      <c r="BX12" s="83"/>
      <c r="BY12" s="84">
        <f t="shared" si="16"/>
        <v>499376.01</v>
      </c>
      <c r="BZ12" s="85">
        <f t="shared" si="17"/>
        <v>499376.01</v>
      </c>
      <c r="CA12" s="86">
        <f t="shared" si="18"/>
        <v>0</v>
      </c>
      <c r="CB12" s="86">
        <f t="shared" si="19"/>
        <v>0</v>
      </c>
      <c r="CC12" s="86">
        <f t="shared" si="20"/>
        <v>0</v>
      </c>
      <c r="CD12" s="84">
        <f t="shared" si="4"/>
        <v>1869462</v>
      </c>
      <c r="CE12" s="85">
        <f t="shared" si="21"/>
        <v>452016</v>
      </c>
      <c r="CF12" s="86">
        <f t="shared" si="22"/>
        <v>506742</v>
      </c>
      <c r="CG12" s="86">
        <f t="shared" si="23"/>
        <v>464165</v>
      </c>
      <c r="CH12" s="86">
        <f t="shared" si="24"/>
        <v>446539</v>
      </c>
      <c r="CI12" s="84">
        <f t="shared" si="5"/>
        <v>1557235.33</v>
      </c>
      <c r="CJ12" s="85">
        <f t="shared" si="25"/>
        <v>380093.12</v>
      </c>
      <c r="CK12" s="86">
        <f t="shared" si="26"/>
        <v>355277.78</v>
      </c>
      <c r="CL12" s="86">
        <f t="shared" si="27"/>
        <v>325567.90999999997</v>
      </c>
      <c r="CM12" s="87">
        <f t="shared" si="28"/>
        <v>496296.52</v>
      </c>
      <c r="CO12" s="81"/>
      <c r="CP12" s="92" t="str">
        <f t="shared" si="35"/>
        <v>Other operated</v>
      </c>
      <c r="CQ12" s="83"/>
      <c r="CR12" s="84">
        <f t="shared" si="29"/>
        <v>-1370085.99</v>
      </c>
      <c r="CS12" s="84">
        <f t="shared" si="6"/>
        <v>47360.010000000009</v>
      </c>
      <c r="CT12" s="85">
        <f t="shared" si="6"/>
        <v>43334</v>
      </c>
      <c r="CU12" s="86">
        <f t="shared" si="6"/>
        <v>14307</v>
      </c>
      <c r="CV12" s="86">
        <f t="shared" si="6"/>
        <v>-10280.989999999991</v>
      </c>
      <c r="CW12" s="86">
        <f t="shared" si="6"/>
        <v>-154654</v>
      </c>
      <c r="CX12" s="86">
        <f t="shared" si="6"/>
        <v>-160582</v>
      </c>
      <c r="CY12" s="86">
        <f t="shared" si="6"/>
        <v>-191506</v>
      </c>
      <c r="CZ12" s="86">
        <f t="shared" si="6"/>
        <v>-156090</v>
      </c>
      <c r="DA12" s="86">
        <f t="shared" si="6"/>
        <v>-151374</v>
      </c>
      <c r="DB12" s="86">
        <f t="shared" si="6"/>
        <v>-156701</v>
      </c>
      <c r="DC12" s="86">
        <f t="shared" si="6"/>
        <v>-162548</v>
      </c>
      <c r="DD12" s="86">
        <f t="shared" si="6"/>
        <v>-157406</v>
      </c>
      <c r="DE12" s="87">
        <f t="shared" si="6"/>
        <v>-126585</v>
      </c>
      <c r="DG12" s="81"/>
      <c r="DH12" s="92" t="str">
        <f t="shared" si="36"/>
        <v>Other operated</v>
      </c>
      <c r="DI12" s="83"/>
      <c r="DJ12" s="88">
        <f t="shared" si="30"/>
        <v>0.26712284603805803</v>
      </c>
      <c r="DK12" s="88">
        <f t="shared" si="30"/>
        <v>1.104775074333652</v>
      </c>
      <c r="DL12" s="89">
        <f t="shared" si="30"/>
        <v>1.2782315021701725</v>
      </c>
      <c r="DM12" s="90">
        <f t="shared" si="30"/>
        <v>1.1008380262332518</v>
      </c>
      <c r="DN12" s="90">
        <f t="shared" si="30"/>
        <v>0.93340767033493754</v>
      </c>
      <c r="DO12" s="90">
        <f t="shared" si="30"/>
        <v>0</v>
      </c>
      <c r="DP12" s="90">
        <f t="shared" si="30"/>
        <v>0</v>
      </c>
      <c r="DQ12" s="90">
        <f t="shared" si="30"/>
        <v>0</v>
      </c>
      <c r="DR12" s="90">
        <f t="shared" si="30"/>
        <v>0</v>
      </c>
      <c r="DS12" s="90">
        <f t="shared" si="30"/>
        <v>0</v>
      </c>
      <c r="DT12" s="90">
        <f t="shared" si="30"/>
        <v>0</v>
      </c>
      <c r="DU12" s="90">
        <f t="shared" si="30"/>
        <v>0</v>
      </c>
      <c r="DV12" s="90">
        <f t="shared" si="30"/>
        <v>0</v>
      </c>
      <c r="DW12" s="91">
        <f t="shared" si="30"/>
        <v>0</v>
      </c>
    </row>
    <row r="13" spans="1:131" ht="11.45" customHeight="1" x14ac:dyDescent="0.15">
      <c r="B13" s="81"/>
      <c r="C13" s="92" t="s">
        <v>50</v>
      </c>
      <c r="D13" s="83"/>
      <c r="E13" s="84">
        <f t="shared" si="8"/>
        <v>158909.68</v>
      </c>
      <c r="F13" s="84">
        <f t="shared" si="9"/>
        <v>158909.68</v>
      </c>
      <c r="G13" s="85">
        <f>'⑴-6 IS(Others)'!G7</f>
        <v>55852</v>
      </c>
      <c r="H13" s="86">
        <f>'⑴-6 IS(Others)'!H7</f>
        <v>53392</v>
      </c>
      <c r="I13" s="86">
        <f>'⑴-6 IS(Others)'!I7</f>
        <v>49665.68</v>
      </c>
      <c r="J13" s="86">
        <f>'⑴-6 IS(Others)'!J7</f>
        <v>0</v>
      </c>
      <c r="K13" s="86">
        <f>'⑴-6 IS(Others)'!K7</f>
        <v>0</v>
      </c>
      <c r="L13" s="86">
        <f>'⑴-6 IS(Others)'!L7</f>
        <v>0</v>
      </c>
      <c r="M13" s="86">
        <f>'⑴-6 IS(Others)'!M7</f>
        <v>0</v>
      </c>
      <c r="N13" s="86">
        <f>'⑴-6 IS(Others)'!N7</f>
        <v>0</v>
      </c>
      <c r="O13" s="86">
        <f>'⑴-6 IS(Others)'!O7</f>
        <v>0</v>
      </c>
      <c r="P13" s="86">
        <f>'⑴-6 IS(Others)'!P7</f>
        <v>0</v>
      </c>
      <c r="Q13" s="86">
        <f>'⑴-6 IS(Others)'!Q7</f>
        <v>0</v>
      </c>
      <c r="R13" s="87">
        <f>'⑴-6 IS(Others)'!R7</f>
        <v>0</v>
      </c>
      <c r="T13" s="81"/>
      <c r="U13" s="92" t="str">
        <f t="shared" si="31"/>
        <v>Rent and other</v>
      </c>
      <c r="V13" s="83"/>
      <c r="W13" s="84">
        <f t="shared" si="10"/>
        <v>624000</v>
      </c>
      <c r="X13" s="84">
        <f t="shared" si="11"/>
        <v>156000</v>
      </c>
      <c r="Y13" s="85">
        <f>'⑴-6 IS(Others)'!Y7</f>
        <v>52000</v>
      </c>
      <c r="Z13" s="86">
        <f>'⑴-6 IS(Others)'!Z7</f>
        <v>52000</v>
      </c>
      <c r="AA13" s="86">
        <f>'⑴-6 IS(Others)'!AA7</f>
        <v>52000</v>
      </c>
      <c r="AB13" s="86">
        <f>'⑴-6 IS(Others)'!AB7</f>
        <v>52000</v>
      </c>
      <c r="AC13" s="86">
        <f>'⑴-6 IS(Others)'!AC7</f>
        <v>52000</v>
      </c>
      <c r="AD13" s="86">
        <f>'⑴-6 IS(Others)'!AD7</f>
        <v>52000</v>
      </c>
      <c r="AE13" s="86">
        <f>'⑴-6 IS(Others)'!AE7</f>
        <v>52000</v>
      </c>
      <c r="AF13" s="86">
        <f>'⑴-6 IS(Others)'!AF7</f>
        <v>52000</v>
      </c>
      <c r="AG13" s="86">
        <f>'⑴-6 IS(Others)'!AG7</f>
        <v>52000</v>
      </c>
      <c r="AH13" s="86">
        <f>'⑴-6 IS(Others)'!AH7</f>
        <v>52000</v>
      </c>
      <c r="AI13" s="86">
        <f>'⑴-6 IS(Others)'!AI7</f>
        <v>52000</v>
      </c>
      <c r="AJ13" s="87">
        <f>'⑴-6 IS(Others)'!AJ7</f>
        <v>52000</v>
      </c>
      <c r="AL13" s="81"/>
      <c r="AM13" s="92" t="str">
        <f t="shared" si="32"/>
        <v>Rent and other</v>
      </c>
      <c r="AN13" s="83"/>
      <c r="AO13" s="84">
        <f t="shared" si="12"/>
        <v>638841.85000000009</v>
      </c>
      <c r="AP13" s="84">
        <f t="shared" si="13"/>
        <v>150146.53</v>
      </c>
      <c r="AQ13" s="85">
        <f>'⑴-6 IS(Others)'!AQ7</f>
        <v>49875.909999999996</v>
      </c>
      <c r="AR13" s="86">
        <f>'⑴-6 IS(Others)'!AR7</f>
        <v>51347.33</v>
      </c>
      <c r="AS13" s="86">
        <f>'⑴-6 IS(Others)'!AS7</f>
        <v>48923.29</v>
      </c>
      <c r="AT13" s="86">
        <f>'⑴-6 IS(Others)'!AT7</f>
        <v>49757.159999999996</v>
      </c>
      <c r="AU13" s="86">
        <f>'⑴-6 IS(Others)'!AU7</f>
        <v>52289.36</v>
      </c>
      <c r="AV13" s="86">
        <f>'⑴-6 IS(Others)'!AV7</f>
        <v>54419.32</v>
      </c>
      <c r="AW13" s="86">
        <f>'⑴-6 IS(Others)'!AW7</f>
        <v>56294.939999999995</v>
      </c>
      <c r="AX13" s="86">
        <f>'⑴-6 IS(Others)'!AX7</f>
        <v>56248.39</v>
      </c>
      <c r="AY13" s="86">
        <f>'⑴-6 IS(Others)'!AY7</f>
        <v>54959.369999999995</v>
      </c>
      <c r="AZ13" s="86">
        <f>'⑴-6 IS(Others)'!AZ7</f>
        <v>58582.1</v>
      </c>
      <c r="BA13" s="86">
        <f>'⑴-6 IS(Others)'!BA7</f>
        <v>53784.69</v>
      </c>
      <c r="BB13" s="87">
        <f>'⑴-6 IS(Others)'!BB7</f>
        <v>52359.99</v>
      </c>
      <c r="BD13" s="81"/>
      <c r="BE13" s="92" t="str">
        <f t="shared" si="33"/>
        <v>Rent and other</v>
      </c>
      <c r="BF13" s="83"/>
      <c r="BG13" s="84">
        <f t="shared" si="14"/>
        <v>652641.19999999995</v>
      </c>
      <c r="BH13" s="84">
        <f t="shared" si="15"/>
        <v>230013</v>
      </c>
      <c r="BI13" s="85">
        <f>'⑴-6 IS(Others)'!BI7</f>
        <v>78344</v>
      </c>
      <c r="BJ13" s="86">
        <f>'⑴-6 IS(Others)'!BJ7</f>
        <v>75595</v>
      </c>
      <c r="BK13" s="86">
        <f>'⑴-6 IS(Others)'!BK7</f>
        <v>76074</v>
      </c>
      <c r="BL13" s="86">
        <f>'⑴-6 IS(Others)'!BL7</f>
        <v>44603</v>
      </c>
      <c r="BM13" s="86">
        <f>'⑴-6 IS(Others)'!BM7</f>
        <v>46191</v>
      </c>
      <c r="BN13" s="86">
        <f>'⑴-6 IS(Others)'!BN7</f>
        <v>46068</v>
      </c>
      <c r="BO13" s="86">
        <f>'⑴-6 IS(Others)'!BO7</f>
        <v>49230</v>
      </c>
      <c r="BP13" s="86">
        <f>'⑴-6 IS(Others)'!BP7</f>
        <v>51844</v>
      </c>
      <c r="BQ13" s="86">
        <f>'⑴-6 IS(Others)'!BQ7</f>
        <v>48626</v>
      </c>
      <c r="BR13" s="86">
        <f>'⑴-6 IS(Others)'!BR7</f>
        <v>50232</v>
      </c>
      <c r="BS13" s="86">
        <f>'⑴-6 IS(Others)'!BS7</f>
        <v>48498.35</v>
      </c>
      <c r="BT13" s="87">
        <f>'⑴-6 IS(Others)'!BT7</f>
        <v>37335.85</v>
      </c>
      <c r="BV13" s="81"/>
      <c r="BW13" s="92" t="str">
        <f t="shared" si="34"/>
        <v>Rent and other</v>
      </c>
      <c r="BX13" s="83"/>
      <c r="BY13" s="84">
        <f t="shared" si="16"/>
        <v>158909.68</v>
      </c>
      <c r="BZ13" s="85">
        <f t="shared" si="17"/>
        <v>158909.68</v>
      </c>
      <c r="CA13" s="86">
        <f t="shared" si="18"/>
        <v>0</v>
      </c>
      <c r="CB13" s="86">
        <f t="shared" si="19"/>
        <v>0</v>
      </c>
      <c r="CC13" s="86">
        <f t="shared" si="20"/>
        <v>0</v>
      </c>
      <c r="CD13" s="84">
        <f t="shared" si="4"/>
        <v>624000</v>
      </c>
      <c r="CE13" s="85">
        <f t="shared" si="21"/>
        <v>156000</v>
      </c>
      <c r="CF13" s="86">
        <f t="shared" si="22"/>
        <v>156000</v>
      </c>
      <c r="CG13" s="86">
        <f t="shared" si="23"/>
        <v>156000</v>
      </c>
      <c r="CH13" s="86">
        <f t="shared" si="24"/>
        <v>156000</v>
      </c>
      <c r="CI13" s="84">
        <f t="shared" si="5"/>
        <v>638841.85</v>
      </c>
      <c r="CJ13" s="85">
        <f t="shared" si="25"/>
        <v>150146.53</v>
      </c>
      <c r="CK13" s="86">
        <f t="shared" si="26"/>
        <v>156465.84</v>
      </c>
      <c r="CL13" s="86">
        <f t="shared" si="27"/>
        <v>167502.69999999998</v>
      </c>
      <c r="CM13" s="87">
        <f t="shared" si="28"/>
        <v>164726.78</v>
      </c>
      <c r="CO13" s="81"/>
      <c r="CP13" s="92" t="str">
        <f t="shared" si="35"/>
        <v>Rent and other</v>
      </c>
      <c r="CQ13" s="83"/>
      <c r="CR13" s="84">
        <f t="shared" si="29"/>
        <v>-465090.32</v>
      </c>
      <c r="CS13" s="84">
        <f t="shared" si="6"/>
        <v>2909.679999999993</v>
      </c>
      <c r="CT13" s="85">
        <f t="shared" si="6"/>
        <v>3852</v>
      </c>
      <c r="CU13" s="86">
        <f t="shared" si="6"/>
        <v>1392</v>
      </c>
      <c r="CV13" s="86">
        <f t="shared" si="6"/>
        <v>-2334.3199999999997</v>
      </c>
      <c r="CW13" s="86">
        <f t="shared" si="6"/>
        <v>-52000</v>
      </c>
      <c r="CX13" s="86">
        <f t="shared" si="6"/>
        <v>-52000</v>
      </c>
      <c r="CY13" s="86">
        <f t="shared" si="6"/>
        <v>-52000</v>
      </c>
      <c r="CZ13" s="86">
        <f t="shared" si="6"/>
        <v>-52000</v>
      </c>
      <c r="DA13" s="86">
        <f t="shared" si="6"/>
        <v>-52000</v>
      </c>
      <c r="DB13" s="86">
        <f t="shared" si="6"/>
        <v>-52000</v>
      </c>
      <c r="DC13" s="86">
        <f t="shared" si="6"/>
        <v>-52000</v>
      </c>
      <c r="DD13" s="86">
        <f t="shared" si="6"/>
        <v>-52000</v>
      </c>
      <c r="DE13" s="87">
        <f t="shared" si="6"/>
        <v>-52000</v>
      </c>
      <c r="DG13" s="81"/>
      <c r="DH13" s="92" t="str">
        <f t="shared" si="36"/>
        <v>Rent and other</v>
      </c>
      <c r="DI13" s="83"/>
      <c r="DJ13" s="88">
        <f t="shared" si="30"/>
        <v>0.2546629487179487</v>
      </c>
      <c r="DK13" s="88">
        <f t="shared" si="7"/>
        <v>1.0186517948717948</v>
      </c>
      <c r="DL13" s="89">
        <f t="shared" si="7"/>
        <v>1.0740769230769232</v>
      </c>
      <c r="DM13" s="90">
        <f t="shared" si="7"/>
        <v>1.0267692307692309</v>
      </c>
      <c r="DN13" s="90">
        <f t="shared" si="7"/>
        <v>0.95510923076923082</v>
      </c>
      <c r="DO13" s="90">
        <f t="shared" si="7"/>
        <v>0</v>
      </c>
      <c r="DP13" s="90">
        <f t="shared" si="7"/>
        <v>0</v>
      </c>
      <c r="DQ13" s="90">
        <f t="shared" si="7"/>
        <v>0</v>
      </c>
      <c r="DR13" s="90">
        <f t="shared" si="7"/>
        <v>0</v>
      </c>
      <c r="DS13" s="90">
        <f t="shared" si="7"/>
        <v>0</v>
      </c>
      <c r="DT13" s="90">
        <f t="shared" si="7"/>
        <v>0</v>
      </c>
      <c r="DU13" s="90">
        <f t="shared" si="7"/>
        <v>0</v>
      </c>
      <c r="DV13" s="90">
        <f t="shared" si="7"/>
        <v>0</v>
      </c>
      <c r="DW13" s="91">
        <f t="shared" si="7"/>
        <v>0</v>
      </c>
    </row>
    <row r="14" spans="1:131" ht="11.45" customHeight="1" x14ac:dyDescent="0.15">
      <c r="B14" s="81"/>
      <c r="C14" s="92"/>
      <c r="D14" s="83"/>
      <c r="E14" s="84">
        <f t="shared" si="8"/>
        <v>0</v>
      </c>
      <c r="F14" s="84">
        <f t="shared" si="9"/>
        <v>0</v>
      </c>
      <c r="G14" s="85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7"/>
      <c r="T14" s="81"/>
      <c r="U14" s="92">
        <f t="shared" si="31"/>
        <v>0</v>
      </c>
      <c r="V14" s="83"/>
      <c r="W14" s="84">
        <f t="shared" si="10"/>
        <v>0</v>
      </c>
      <c r="X14" s="84">
        <f t="shared" si="11"/>
        <v>0</v>
      </c>
      <c r="Y14" s="85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7"/>
      <c r="AL14" s="81"/>
      <c r="AM14" s="92">
        <f t="shared" si="32"/>
        <v>0</v>
      </c>
      <c r="AN14" s="83"/>
      <c r="AO14" s="84">
        <f t="shared" si="12"/>
        <v>0</v>
      </c>
      <c r="AP14" s="84">
        <f t="shared" si="13"/>
        <v>0</v>
      </c>
      <c r="AQ14" s="85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7"/>
      <c r="BD14" s="81"/>
      <c r="BE14" s="92">
        <f t="shared" si="33"/>
        <v>0</v>
      </c>
      <c r="BF14" s="83"/>
      <c r="BG14" s="84">
        <f t="shared" si="14"/>
        <v>0</v>
      </c>
      <c r="BH14" s="84">
        <f t="shared" si="15"/>
        <v>0</v>
      </c>
      <c r="BI14" s="85"/>
      <c r="BJ14" s="86"/>
      <c r="BK14" s="86"/>
      <c r="BL14" s="86"/>
      <c r="BM14" s="86"/>
      <c r="BN14" s="86"/>
      <c r="BO14" s="86"/>
      <c r="BP14" s="86"/>
      <c r="BQ14" s="86"/>
      <c r="BR14" s="86"/>
      <c r="BS14" s="86"/>
      <c r="BT14" s="87"/>
      <c r="BV14" s="81"/>
      <c r="BW14" s="92">
        <f t="shared" si="34"/>
        <v>0</v>
      </c>
      <c r="BX14" s="83"/>
      <c r="BY14" s="84">
        <f t="shared" si="16"/>
        <v>0</v>
      </c>
      <c r="BZ14" s="85">
        <f t="shared" si="17"/>
        <v>0</v>
      </c>
      <c r="CA14" s="86">
        <f t="shared" si="18"/>
        <v>0</v>
      </c>
      <c r="CB14" s="86">
        <f t="shared" si="19"/>
        <v>0</v>
      </c>
      <c r="CC14" s="86">
        <f t="shared" si="20"/>
        <v>0</v>
      </c>
      <c r="CD14" s="84">
        <f t="shared" si="4"/>
        <v>0</v>
      </c>
      <c r="CE14" s="85">
        <f t="shared" si="21"/>
        <v>0</v>
      </c>
      <c r="CF14" s="86">
        <f t="shared" si="22"/>
        <v>0</v>
      </c>
      <c r="CG14" s="86">
        <f t="shared" si="23"/>
        <v>0</v>
      </c>
      <c r="CH14" s="86">
        <f t="shared" si="24"/>
        <v>0</v>
      </c>
      <c r="CI14" s="84">
        <f t="shared" si="5"/>
        <v>0</v>
      </c>
      <c r="CJ14" s="85">
        <f t="shared" si="25"/>
        <v>0</v>
      </c>
      <c r="CK14" s="86">
        <f t="shared" si="26"/>
        <v>0</v>
      </c>
      <c r="CL14" s="86">
        <f t="shared" si="27"/>
        <v>0</v>
      </c>
      <c r="CM14" s="87">
        <f t="shared" si="28"/>
        <v>0</v>
      </c>
      <c r="CO14" s="81"/>
      <c r="CP14" s="92">
        <f t="shared" si="35"/>
        <v>0</v>
      </c>
      <c r="CQ14" s="83"/>
      <c r="CR14" s="84">
        <f t="shared" si="29"/>
        <v>0</v>
      </c>
      <c r="CS14" s="84">
        <f t="shared" si="6"/>
        <v>0</v>
      </c>
      <c r="CT14" s="85">
        <f t="shared" si="6"/>
        <v>0</v>
      </c>
      <c r="CU14" s="86">
        <f t="shared" si="6"/>
        <v>0</v>
      </c>
      <c r="CV14" s="86">
        <f t="shared" si="6"/>
        <v>0</v>
      </c>
      <c r="CW14" s="86">
        <f t="shared" si="6"/>
        <v>0</v>
      </c>
      <c r="CX14" s="86">
        <f t="shared" si="6"/>
        <v>0</v>
      </c>
      <c r="CY14" s="86">
        <f t="shared" si="6"/>
        <v>0</v>
      </c>
      <c r="CZ14" s="86">
        <f t="shared" si="6"/>
        <v>0</v>
      </c>
      <c r="DA14" s="86">
        <f t="shared" si="6"/>
        <v>0</v>
      </c>
      <c r="DB14" s="86">
        <f t="shared" si="6"/>
        <v>0</v>
      </c>
      <c r="DC14" s="86">
        <f t="shared" si="6"/>
        <v>0</v>
      </c>
      <c r="DD14" s="86">
        <f t="shared" si="6"/>
        <v>0</v>
      </c>
      <c r="DE14" s="87">
        <f t="shared" si="6"/>
        <v>0</v>
      </c>
      <c r="DG14" s="81"/>
      <c r="DH14" s="92">
        <f t="shared" si="36"/>
        <v>0</v>
      </c>
      <c r="DI14" s="83"/>
      <c r="DJ14" s="88" t="str">
        <f t="shared" si="30"/>
        <v/>
      </c>
      <c r="DK14" s="88" t="str">
        <f t="shared" si="7"/>
        <v/>
      </c>
      <c r="DL14" s="89" t="str">
        <f t="shared" si="7"/>
        <v/>
      </c>
      <c r="DM14" s="90" t="str">
        <f t="shared" si="7"/>
        <v/>
      </c>
      <c r="DN14" s="90" t="str">
        <f t="shared" si="7"/>
        <v/>
      </c>
      <c r="DO14" s="90" t="str">
        <f t="shared" si="7"/>
        <v/>
      </c>
      <c r="DP14" s="90" t="str">
        <f t="shared" si="7"/>
        <v/>
      </c>
      <c r="DQ14" s="90" t="str">
        <f t="shared" si="7"/>
        <v/>
      </c>
      <c r="DR14" s="90" t="str">
        <f t="shared" si="7"/>
        <v/>
      </c>
      <c r="DS14" s="90" t="str">
        <f t="shared" si="7"/>
        <v/>
      </c>
      <c r="DT14" s="90" t="str">
        <f t="shared" si="7"/>
        <v/>
      </c>
      <c r="DU14" s="90" t="str">
        <f t="shared" si="7"/>
        <v/>
      </c>
      <c r="DV14" s="90" t="str">
        <f t="shared" si="7"/>
        <v/>
      </c>
      <c r="DW14" s="91" t="str">
        <f t="shared" si="7"/>
        <v/>
      </c>
    </row>
    <row r="15" spans="1:131" ht="11.45" customHeight="1" x14ac:dyDescent="0.15">
      <c r="B15" s="81"/>
      <c r="C15" s="92"/>
      <c r="D15" s="83"/>
      <c r="E15" s="84">
        <f t="shared" si="8"/>
        <v>0</v>
      </c>
      <c r="F15" s="84">
        <f t="shared" si="9"/>
        <v>0</v>
      </c>
      <c r="G15" s="85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7"/>
      <c r="T15" s="81"/>
      <c r="U15" s="92">
        <f t="shared" si="31"/>
        <v>0</v>
      </c>
      <c r="V15" s="83"/>
      <c r="W15" s="84">
        <f t="shared" si="10"/>
        <v>0</v>
      </c>
      <c r="X15" s="84">
        <f t="shared" si="11"/>
        <v>0</v>
      </c>
      <c r="Y15" s="85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7"/>
      <c r="AL15" s="81"/>
      <c r="AM15" s="92">
        <f t="shared" si="32"/>
        <v>0</v>
      </c>
      <c r="AN15" s="83"/>
      <c r="AO15" s="84">
        <f t="shared" si="12"/>
        <v>0</v>
      </c>
      <c r="AP15" s="84">
        <f t="shared" si="13"/>
        <v>0</v>
      </c>
      <c r="AQ15" s="85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7"/>
      <c r="BD15" s="81"/>
      <c r="BE15" s="92">
        <f t="shared" si="33"/>
        <v>0</v>
      </c>
      <c r="BF15" s="83"/>
      <c r="BG15" s="84">
        <f t="shared" si="14"/>
        <v>0</v>
      </c>
      <c r="BH15" s="84">
        <f t="shared" si="15"/>
        <v>0</v>
      </c>
      <c r="BI15" s="85"/>
      <c r="BJ15" s="86"/>
      <c r="BK15" s="86"/>
      <c r="BL15" s="86"/>
      <c r="BM15" s="86"/>
      <c r="BN15" s="86"/>
      <c r="BO15" s="86"/>
      <c r="BP15" s="86"/>
      <c r="BQ15" s="86"/>
      <c r="BR15" s="86"/>
      <c r="BS15" s="86"/>
      <c r="BT15" s="87"/>
      <c r="BV15" s="81"/>
      <c r="BW15" s="92">
        <f t="shared" si="34"/>
        <v>0</v>
      </c>
      <c r="BX15" s="83"/>
      <c r="BY15" s="84">
        <f t="shared" si="16"/>
        <v>0</v>
      </c>
      <c r="BZ15" s="85">
        <f t="shared" si="17"/>
        <v>0</v>
      </c>
      <c r="CA15" s="86">
        <f t="shared" si="18"/>
        <v>0</v>
      </c>
      <c r="CB15" s="86">
        <f t="shared" si="19"/>
        <v>0</v>
      </c>
      <c r="CC15" s="86">
        <f t="shared" si="20"/>
        <v>0</v>
      </c>
      <c r="CD15" s="84">
        <f t="shared" si="4"/>
        <v>0</v>
      </c>
      <c r="CE15" s="85">
        <f t="shared" si="21"/>
        <v>0</v>
      </c>
      <c r="CF15" s="86">
        <f t="shared" si="22"/>
        <v>0</v>
      </c>
      <c r="CG15" s="86">
        <f t="shared" si="23"/>
        <v>0</v>
      </c>
      <c r="CH15" s="86">
        <f t="shared" si="24"/>
        <v>0</v>
      </c>
      <c r="CI15" s="84">
        <f t="shared" si="5"/>
        <v>0</v>
      </c>
      <c r="CJ15" s="85">
        <f t="shared" si="25"/>
        <v>0</v>
      </c>
      <c r="CK15" s="86">
        <f t="shared" si="26"/>
        <v>0</v>
      </c>
      <c r="CL15" s="86">
        <f t="shared" si="27"/>
        <v>0</v>
      </c>
      <c r="CM15" s="87">
        <f t="shared" si="28"/>
        <v>0</v>
      </c>
      <c r="CO15" s="81"/>
      <c r="CP15" s="92">
        <f t="shared" si="35"/>
        <v>0</v>
      </c>
      <c r="CQ15" s="83"/>
      <c r="CR15" s="84">
        <f t="shared" si="29"/>
        <v>0</v>
      </c>
      <c r="CS15" s="84">
        <f t="shared" si="6"/>
        <v>0</v>
      </c>
      <c r="CT15" s="85">
        <f t="shared" si="6"/>
        <v>0</v>
      </c>
      <c r="CU15" s="86">
        <f t="shared" si="6"/>
        <v>0</v>
      </c>
      <c r="CV15" s="86">
        <f t="shared" si="6"/>
        <v>0</v>
      </c>
      <c r="CW15" s="86">
        <f t="shared" si="6"/>
        <v>0</v>
      </c>
      <c r="CX15" s="86">
        <f t="shared" si="6"/>
        <v>0</v>
      </c>
      <c r="CY15" s="86">
        <f t="shared" si="6"/>
        <v>0</v>
      </c>
      <c r="CZ15" s="86">
        <f t="shared" si="6"/>
        <v>0</v>
      </c>
      <c r="DA15" s="86">
        <f t="shared" si="6"/>
        <v>0</v>
      </c>
      <c r="DB15" s="86">
        <f t="shared" si="6"/>
        <v>0</v>
      </c>
      <c r="DC15" s="86">
        <f t="shared" si="6"/>
        <v>0</v>
      </c>
      <c r="DD15" s="86">
        <f t="shared" si="6"/>
        <v>0</v>
      </c>
      <c r="DE15" s="87">
        <f t="shared" si="6"/>
        <v>0</v>
      </c>
      <c r="DG15" s="81"/>
      <c r="DH15" s="92">
        <f t="shared" si="36"/>
        <v>0</v>
      </c>
      <c r="DI15" s="83"/>
      <c r="DJ15" s="88" t="str">
        <f t="shared" si="30"/>
        <v/>
      </c>
      <c r="DK15" s="88" t="str">
        <f t="shared" si="7"/>
        <v/>
      </c>
      <c r="DL15" s="89" t="str">
        <f t="shared" si="7"/>
        <v/>
      </c>
      <c r="DM15" s="90" t="str">
        <f t="shared" si="7"/>
        <v/>
      </c>
      <c r="DN15" s="90" t="str">
        <f t="shared" si="7"/>
        <v/>
      </c>
      <c r="DO15" s="90" t="str">
        <f t="shared" si="7"/>
        <v/>
      </c>
      <c r="DP15" s="90" t="str">
        <f t="shared" si="7"/>
        <v/>
      </c>
      <c r="DQ15" s="90" t="str">
        <f t="shared" si="7"/>
        <v/>
      </c>
      <c r="DR15" s="90" t="str">
        <f t="shared" si="7"/>
        <v/>
      </c>
      <c r="DS15" s="90" t="str">
        <f t="shared" si="7"/>
        <v/>
      </c>
      <c r="DT15" s="90" t="str">
        <f t="shared" si="7"/>
        <v/>
      </c>
      <c r="DU15" s="90" t="str">
        <f t="shared" si="7"/>
        <v/>
      </c>
      <c r="DV15" s="90" t="str">
        <f t="shared" si="7"/>
        <v/>
      </c>
      <c r="DW15" s="91" t="str">
        <f t="shared" si="7"/>
        <v/>
      </c>
    </row>
    <row r="16" spans="1:131" ht="11.45" customHeight="1" x14ac:dyDescent="0.15">
      <c r="B16" s="81"/>
      <c r="C16" s="92"/>
      <c r="D16" s="83"/>
      <c r="E16" s="84">
        <f t="shared" si="8"/>
        <v>0</v>
      </c>
      <c r="F16" s="84">
        <f t="shared" si="9"/>
        <v>0</v>
      </c>
      <c r="G16" s="85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7"/>
      <c r="T16" s="81"/>
      <c r="U16" s="92">
        <f t="shared" si="31"/>
        <v>0</v>
      </c>
      <c r="V16" s="83"/>
      <c r="W16" s="84">
        <f t="shared" si="10"/>
        <v>0</v>
      </c>
      <c r="X16" s="84">
        <f t="shared" si="11"/>
        <v>0</v>
      </c>
      <c r="Y16" s="85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7"/>
      <c r="AL16" s="81"/>
      <c r="AM16" s="92">
        <f t="shared" si="32"/>
        <v>0</v>
      </c>
      <c r="AN16" s="83"/>
      <c r="AO16" s="84">
        <f t="shared" si="12"/>
        <v>0</v>
      </c>
      <c r="AP16" s="84">
        <f t="shared" si="13"/>
        <v>0</v>
      </c>
      <c r="AQ16" s="85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7"/>
      <c r="BD16" s="81"/>
      <c r="BE16" s="92">
        <f t="shared" si="33"/>
        <v>0</v>
      </c>
      <c r="BF16" s="83"/>
      <c r="BG16" s="84">
        <f t="shared" si="14"/>
        <v>0</v>
      </c>
      <c r="BH16" s="84">
        <f t="shared" si="15"/>
        <v>0</v>
      </c>
      <c r="BI16" s="85"/>
      <c r="BJ16" s="86"/>
      <c r="BK16" s="86"/>
      <c r="BL16" s="86"/>
      <c r="BM16" s="86"/>
      <c r="BN16" s="86"/>
      <c r="BO16" s="86"/>
      <c r="BP16" s="86"/>
      <c r="BQ16" s="86"/>
      <c r="BR16" s="86"/>
      <c r="BS16" s="86"/>
      <c r="BT16" s="87"/>
      <c r="BV16" s="81"/>
      <c r="BW16" s="92">
        <f t="shared" si="34"/>
        <v>0</v>
      </c>
      <c r="BX16" s="83"/>
      <c r="BY16" s="84">
        <f t="shared" si="16"/>
        <v>0</v>
      </c>
      <c r="BZ16" s="85">
        <f t="shared" si="17"/>
        <v>0</v>
      </c>
      <c r="CA16" s="86">
        <f t="shared" si="18"/>
        <v>0</v>
      </c>
      <c r="CB16" s="86">
        <f t="shared" si="19"/>
        <v>0</v>
      </c>
      <c r="CC16" s="86">
        <f t="shared" si="20"/>
        <v>0</v>
      </c>
      <c r="CD16" s="84">
        <f t="shared" si="4"/>
        <v>0</v>
      </c>
      <c r="CE16" s="85">
        <f t="shared" si="21"/>
        <v>0</v>
      </c>
      <c r="CF16" s="86">
        <f t="shared" si="22"/>
        <v>0</v>
      </c>
      <c r="CG16" s="86">
        <f t="shared" si="23"/>
        <v>0</v>
      </c>
      <c r="CH16" s="86">
        <f t="shared" si="24"/>
        <v>0</v>
      </c>
      <c r="CI16" s="84">
        <f t="shared" si="5"/>
        <v>0</v>
      </c>
      <c r="CJ16" s="85">
        <f t="shared" si="25"/>
        <v>0</v>
      </c>
      <c r="CK16" s="86">
        <f t="shared" si="26"/>
        <v>0</v>
      </c>
      <c r="CL16" s="86">
        <f t="shared" si="27"/>
        <v>0</v>
      </c>
      <c r="CM16" s="87">
        <f t="shared" si="28"/>
        <v>0</v>
      </c>
      <c r="CO16" s="81"/>
      <c r="CP16" s="92">
        <f t="shared" si="35"/>
        <v>0</v>
      </c>
      <c r="CQ16" s="83"/>
      <c r="CR16" s="84">
        <f t="shared" si="29"/>
        <v>0</v>
      </c>
      <c r="CS16" s="84">
        <f t="shared" si="6"/>
        <v>0</v>
      </c>
      <c r="CT16" s="85">
        <f t="shared" si="6"/>
        <v>0</v>
      </c>
      <c r="CU16" s="86">
        <f t="shared" si="6"/>
        <v>0</v>
      </c>
      <c r="CV16" s="86">
        <f t="shared" si="6"/>
        <v>0</v>
      </c>
      <c r="CW16" s="86">
        <f t="shared" si="6"/>
        <v>0</v>
      </c>
      <c r="CX16" s="86">
        <f t="shared" si="6"/>
        <v>0</v>
      </c>
      <c r="CY16" s="86">
        <f t="shared" si="6"/>
        <v>0</v>
      </c>
      <c r="CZ16" s="86">
        <f t="shared" si="6"/>
        <v>0</v>
      </c>
      <c r="DA16" s="86">
        <f t="shared" si="6"/>
        <v>0</v>
      </c>
      <c r="DB16" s="86">
        <f t="shared" si="6"/>
        <v>0</v>
      </c>
      <c r="DC16" s="86">
        <f t="shared" si="6"/>
        <v>0</v>
      </c>
      <c r="DD16" s="86">
        <f t="shared" si="6"/>
        <v>0</v>
      </c>
      <c r="DE16" s="87">
        <f t="shared" si="6"/>
        <v>0</v>
      </c>
      <c r="DG16" s="81"/>
      <c r="DH16" s="92">
        <f t="shared" si="36"/>
        <v>0</v>
      </c>
      <c r="DI16" s="83"/>
      <c r="DJ16" s="88" t="str">
        <f t="shared" si="30"/>
        <v/>
      </c>
      <c r="DK16" s="88" t="str">
        <f t="shared" si="7"/>
        <v/>
      </c>
      <c r="DL16" s="89" t="str">
        <f t="shared" si="7"/>
        <v/>
      </c>
      <c r="DM16" s="90" t="str">
        <f t="shared" si="7"/>
        <v/>
      </c>
      <c r="DN16" s="90" t="str">
        <f t="shared" si="7"/>
        <v/>
      </c>
      <c r="DO16" s="90" t="str">
        <f t="shared" si="7"/>
        <v/>
      </c>
      <c r="DP16" s="90" t="str">
        <f t="shared" si="7"/>
        <v/>
      </c>
      <c r="DQ16" s="90" t="str">
        <f t="shared" si="7"/>
        <v/>
      </c>
      <c r="DR16" s="90" t="str">
        <f t="shared" si="7"/>
        <v/>
      </c>
      <c r="DS16" s="90" t="str">
        <f t="shared" si="7"/>
        <v/>
      </c>
      <c r="DT16" s="90" t="str">
        <f t="shared" si="7"/>
        <v/>
      </c>
      <c r="DU16" s="90" t="str">
        <f t="shared" si="7"/>
        <v/>
      </c>
      <c r="DV16" s="90" t="str">
        <f t="shared" si="7"/>
        <v/>
      </c>
      <c r="DW16" s="91" t="str">
        <f t="shared" si="7"/>
        <v/>
      </c>
    </row>
    <row r="17" spans="2:131" ht="11.45" customHeight="1" x14ac:dyDescent="0.15">
      <c r="B17" s="81"/>
      <c r="C17" s="92"/>
      <c r="D17" s="83"/>
      <c r="E17" s="84">
        <f t="shared" si="8"/>
        <v>0</v>
      </c>
      <c r="F17" s="84">
        <f t="shared" si="9"/>
        <v>0</v>
      </c>
      <c r="G17" s="85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7"/>
      <c r="T17" s="81"/>
      <c r="U17" s="92">
        <f t="shared" si="31"/>
        <v>0</v>
      </c>
      <c r="V17" s="83"/>
      <c r="W17" s="84">
        <f t="shared" si="10"/>
        <v>0</v>
      </c>
      <c r="X17" s="84">
        <f t="shared" si="11"/>
        <v>0</v>
      </c>
      <c r="Y17" s="85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7"/>
      <c r="AL17" s="81"/>
      <c r="AM17" s="92">
        <f t="shared" si="32"/>
        <v>0</v>
      </c>
      <c r="AN17" s="83"/>
      <c r="AO17" s="84">
        <f t="shared" si="12"/>
        <v>0</v>
      </c>
      <c r="AP17" s="84">
        <f t="shared" si="13"/>
        <v>0</v>
      </c>
      <c r="AQ17" s="85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7"/>
      <c r="BD17" s="81"/>
      <c r="BE17" s="92">
        <f t="shared" si="33"/>
        <v>0</v>
      </c>
      <c r="BF17" s="83"/>
      <c r="BG17" s="84">
        <f t="shared" si="14"/>
        <v>0</v>
      </c>
      <c r="BH17" s="84">
        <f t="shared" si="15"/>
        <v>0</v>
      </c>
      <c r="BI17" s="85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7"/>
      <c r="BV17" s="81"/>
      <c r="BW17" s="92">
        <f t="shared" si="34"/>
        <v>0</v>
      </c>
      <c r="BX17" s="83"/>
      <c r="BY17" s="84">
        <f t="shared" si="16"/>
        <v>0</v>
      </c>
      <c r="BZ17" s="85">
        <f t="shared" si="17"/>
        <v>0</v>
      </c>
      <c r="CA17" s="86">
        <f t="shared" si="18"/>
        <v>0</v>
      </c>
      <c r="CB17" s="86">
        <f t="shared" si="19"/>
        <v>0</v>
      </c>
      <c r="CC17" s="86">
        <f t="shared" si="20"/>
        <v>0</v>
      </c>
      <c r="CD17" s="84">
        <f t="shared" si="4"/>
        <v>0</v>
      </c>
      <c r="CE17" s="85">
        <f t="shared" si="21"/>
        <v>0</v>
      </c>
      <c r="CF17" s="86">
        <f t="shared" si="22"/>
        <v>0</v>
      </c>
      <c r="CG17" s="86">
        <f t="shared" si="23"/>
        <v>0</v>
      </c>
      <c r="CH17" s="86">
        <f t="shared" si="24"/>
        <v>0</v>
      </c>
      <c r="CI17" s="84">
        <f t="shared" si="5"/>
        <v>0</v>
      </c>
      <c r="CJ17" s="85">
        <f t="shared" si="25"/>
        <v>0</v>
      </c>
      <c r="CK17" s="86">
        <f t="shared" si="26"/>
        <v>0</v>
      </c>
      <c r="CL17" s="86">
        <f t="shared" si="27"/>
        <v>0</v>
      </c>
      <c r="CM17" s="87">
        <f t="shared" si="28"/>
        <v>0</v>
      </c>
      <c r="CO17" s="81"/>
      <c r="CP17" s="92">
        <f t="shared" si="35"/>
        <v>0</v>
      </c>
      <c r="CQ17" s="83"/>
      <c r="CR17" s="84">
        <f t="shared" si="29"/>
        <v>0</v>
      </c>
      <c r="CS17" s="84">
        <f t="shared" si="6"/>
        <v>0</v>
      </c>
      <c r="CT17" s="85">
        <f t="shared" si="6"/>
        <v>0</v>
      </c>
      <c r="CU17" s="86">
        <f t="shared" si="6"/>
        <v>0</v>
      </c>
      <c r="CV17" s="86">
        <f t="shared" si="6"/>
        <v>0</v>
      </c>
      <c r="CW17" s="86">
        <f t="shared" si="6"/>
        <v>0</v>
      </c>
      <c r="CX17" s="86">
        <f t="shared" si="6"/>
        <v>0</v>
      </c>
      <c r="CY17" s="86">
        <f t="shared" si="6"/>
        <v>0</v>
      </c>
      <c r="CZ17" s="86">
        <f t="shared" si="6"/>
        <v>0</v>
      </c>
      <c r="DA17" s="86">
        <f t="shared" si="6"/>
        <v>0</v>
      </c>
      <c r="DB17" s="86">
        <f t="shared" si="6"/>
        <v>0</v>
      </c>
      <c r="DC17" s="86">
        <f t="shared" si="6"/>
        <v>0</v>
      </c>
      <c r="DD17" s="86">
        <f t="shared" si="6"/>
        <v>0</v>
      </c>
      <c r="DE17" s="87">
        <f t="shared" si="6"/>
        <v>0</v>
      </c>
      <c r="DG17" s="81"/>
      <c r="DH17" s="92">
        <f t="shared" si="36"/>
        <v>0</v>
      </c>
      <c r="DI17" s="83"/>
      <c r="DJ17" s="88" t="str">
        <f t="shared" si="30"/>
        <v/>
      </c>
      <c r="DK17" s="88" t="str">
        <f t="shared" si="7"/>
        <v/>
      </c>
      <c r="DL17" s="89" t="str">
        <f t="shared" si="7"/>
        <v/>
      </c>
      <c r="DM17" s="90" t="str">
        <f t="shared" si="7"/>
        <v/>
      </c>
      <c r="DN17" s="90" t="str">
        <f t="shared" si="7"/>
        <v/>
      </c>
      <c r="DO17" s="90" t="str">
        <f t="shared" si="7"/>
        <v/>
      </c>
      <c r="DP17" s="90" t="str">
        <f t="shared" si="7"/>
        <v/>
      </c>
      <c r="DQ17" s="90" t="str">
        <f t="shared" si="7"/>
        <v/>
      </c>
      <c r="DR17" s="90" t="str">
        <f t="shared" si="7"/>
        <v/>
      </c>
      <c r="DS17" s="90" t="str">
        <f t="shared" si="7"/>
        <v/>
      </c>
      <c r="DT17" s="90" t="str">
        <f t="shared" si="7"/>
        <v/>
      </c>
      <c r="DU17" s="90" t="str">
        <f t="shared" si="7"/>
        <v/>
      </c>
      <c r="DV17" s="90" t="str">
        <f t="shared" si="7"/>
        <v/>
      </c>
      <c r="DW17" s="91" t="str">
        <f t="shared" si="7"/>
        <v/>
      </c>
    </row>
    <row r="18" spans="2:131" ht="11.85" customHeight="1" x14ac:dyDescent="0.15">
      <c r="B18" s="28" t="s">
        <v>85</v>
      </c>
      <c r="C18" s="29"/>
      <c r="D18" s="30"/>
      <c r="E18" s="119">
        <f t="shared" si="8"/>
        <v>2397513.88</v>
      </c>
      <c r="F18" s="119">
        <f t="shared" si="9"/>
        <v>2397513.88</v>
      </c>
      <c r="G18" s="122">
        <f>SUM(G19,G24,G28)</f>
        <v>849707.05</v>
      </c>
      <c r="H18" s="120">
        <f t="shared" ref="H18:R18" si="37">SUM(H19,H24,H28)</f>
        <v>750988</v>
      </c>
      <c r="I18" s="120">
        <f t="shared" si="37"/>
        <v>796818.83</v>
      </c>
      <c r="J18" s="120">
        <f t="shared" si="37"/>
        <v>0</v>
      </c>
      <c r="K18" s="120">
        <f t="shared" si="37"/>
        <v>0</v>
      </c>
      <c r="L18" s="120">
        <f t="shared" si="37"/>
        <v>0</v>
      </c>
      <c r="M18" s="120">
        <f t="shared" si="37"/>
        <v>0</v>
      </c>
      <c r="N18" s="120">
        <f t="shared" si="37"/>
        <v>0</v>
      </c>
      <c r="O18" s="120">
        <f t="shared" si="37"/>
        <v>0</v>
      </c>
      <c r="P18" s="120">
        <f t="shared" si="37"/>
        <v>0</v>
      </c>
      <c r="Q18" s="120">
        <f t="shared" si="37"/>
        <v>0</v>
      </c>
      <c r="R18" s="121">
        <f t="shared" si="37"/>
        <v>0</v>
      </c>
      <c r="T18" s="28" t="str">
        <f>$B18</f>
        <v>Total expenses</v>
      </c>
      <c r="U18" s="29"/>
      <c r="V18" s="30"/>
      <c r="W18" s="119">
        <f t="shared" si="10"/>
        <v>9452095.4028309565</v>
      </c>
      <c r="X18" s="119">
        <f t="shared" si="11"/>
        <v>2299357.8745132741</v>
      </c>
      <c r="Y18" s="122">
        <f>SUM(Y19,Y24,Y28)</f>
        <v>785482.28124748426</v>
      </c>
      <c r="Z18" s="120">
        <f t="shared" ref="Z18:AJ18" si="38">SUM(Z19,Z24,Z28)</f>
        <v>709707.72407715267</v>
      </c>
      <c r="AA18" s="120">
        <f t="shared" si="38"/>
        <v>804167.86918863724</v>
      </c>
      <c r="AB18" s="120">
        <f t="shared" si="38"/>
        <v>782902.34605239832</v>
      </c>
      <c r="AC18" s="120">
        <f t="shared" si="38"/>
        <v>792643.44481958204</v>
      </c>
      <c r="AD18" s="120">
        <f t="shared" si="38"/>
        <v>776431.00190082099</v>
      </c>
      <c r="AE18" s="120">
        <f t="shared" si="38"/>
        <v>796648.35458058212</v>
      </c>
      <c r="AF18" s="120">
        <f t="shared" si="38"/>
        <v>791298.99116758211</v>
      </c>
      <c r="AG18" s="120">
        <f t="shared" si="38"/>
        <v>763626.73118382099</v>
      </c>
      <c r="AH18" s="120">
        <f t="shared" si="38"/>
        <v>816231.43495567422</v>
      </c>
      <c r="AI18" s="120">
        <f t="shared" si="38"/>
        <v>805230.23989654833</v>
      </c>
      <c r="AJ18" s="121">
        <f t="shared" si="38"/>
        <v>827724.98376067425</v>
      </c>
      <c r="AL18" s="28" t="str">
        <f>$B18</f>
        <v>Total expenses</v>
      </c>
      <c r="AM18" s="29"/>
      <c r="AN18" s="30"/>
      <c r="AO18" s="119">
        <f t="shared" si="12"/>
        <v>9426963.7683673333</v>
      </c>
      <c r="AP18" s="119">
        <f t="shared" si="13"/>
        <v>2302817.8748093331</v>
      </c>
      <c r="AQ18" s="122">
        <f>SUM(AQ19,AQ24,AQ28)</f>
        <v>764279.76</v>
      </c>
      <c r="AR18" s="120">
        <f t="shared" ref="AR18:BB18" si="39">SUM(AR19,AR24,AR28)</f>
        <v>736986.08472133335</v>
      </c>
      <c r="AS18" s="120">
        <f t="shared" si="39"/>
        <v>801552.030088</v>
      </c>
      <c r="AT18" s="120">
        <f t="shared" si="39"/>
        <v>725035.68055799999</v>
      </c>
      <c r="AU18" s="120">
        <f t="shared" si="39"/>
        <v>766172.25</v>
      </c>
      <c r="AV18" s="120">
        <f t="shared" si="39"/>
        <v>721583.96</v>
      </c>
      <c r="AW18" s="120">
        <f t="shared" si="39"/>
        <v>780355.76</v>
      </c>
      <c r="AX18" s="120">
        <f t="shared" si="39"/>
        <v>844139.06</v>
      </c>
      <c r="AY18" s="120">
        <f t="shared" si="39"/>
        <v>765932.89</v>
      </c>
      <c r="AZ18" s="120">
        <f t="shared" si="39"/>
        <v>824334.85000000009</v>
      </c>
      <c r="BA18" s="120">
        <f t="shared" si="39"/>
        <v>711656.87999999989</v>
      </c>
      <c r="BB18" s="121">
        <f t="shared" si="39"/>
        <v>984934.56299999997</v>
      </c>
      <c r="BD18" s="28" t="str">
        <f>$B18</f>
        <v>Total expenses</v>
      </c>
      <c r="BE18" s="29"/>
      <c r="BF18" s="30"/>
      <c r="BG18" s="119">
        <f t="shared" si="14"/>
        <v>9335521.1699999999</v>
      </c>
      <c r="BH18" s="119">
        <f t="shared" si="15"/>
        <v>2311103</v>
      </c>
      <c r="BI18" s="122">
        <f>SUM(BI19,BI24,BI28)</f>
        <v>806134</v>
      </c>
      <c r="BJ18" s="120">
        <f t="shared" ref="BJ18:BT18" si="40">SUM(BJ19,BJ24,BJ28)</f>
        <v>757451</v>
      </c>
      <c r="BK18" s="120">
        <f t="shared" si="40"/>
        <v>747518</v>
      </c>
      <c r="BL18" s="120">
        <f t="shared" si="40"/>
        <v>748142</v>
      </c>
      <c r="BM18" s="120">
        <f t="shared" si="40"/>
        <v>786040</v>
      </c>
      <c r="BN18" s="120">
        <f t="shared" si="40"/>
        <v>781870</v>
      </c>
      <c r="BO18" s="120">
        <f t="shared" si="40"/>
        <v>820662</v>
      </c>
      <c r="BP18" s="120">
        <f t="shared" si="40"/>
        <v>789011</v>
      </c>
      <c r="BQ18" s="120">
        <f t="shared" si="40"/>
        <v>700597</v>
      </c>
      <c r="BR18" s="120">
        <f t="shared" si="40"/>
        <v>834110</v>
      </c>
      <c r="BS18" s="120">
        <f t="shared" si="40"/>
        <v>765122.99</v>
      </c>
      <c r="BT18" s="121">
        <f t="shared" si="40"/>
        <v>798863.17999999993</v>
      </c>
      <c r="BV18" s="28" t="str">
        <f>$B18</f>
        <v>Total expenses</v>
      </c>
      <c r="BW18" s="29"/>
      <c r="BX18" s="30"/>
      <c r="BY18" s="119">
        <f t="shared" si="16"/>
        <v>2397513.88</v>
      </c>
      <c r="BZ18" s="122">
        <f t="shared" si="17"/>
        <v>2397513.88</v>
      </c>
      <c r="CA18" s="120">
        <f t="shared" si="18"/>
        <v>0</v>
      </c>
      <c r="CB18" s="120">
        <f t="shared" si="19"/>
        <v>0</v>
      </c>
      <c r="CC18" s="120">
        <f t="shared" si="20"/>
        <v>0</v>
      </c>
      <c r="CD18" s="119">
        <f t="shared" si="4"/>
        <v>9452095.4028309584</v>
      </c>
      <c r="CE18" s="122">
        <f t="shared" si="21"/>
        <v>2299357.8745132741</v>
      </c>
      <c r="CF18" s="120">
        <f t="shared" si="22"/>
        <v>2351976.7927728016</v>
      </c>
      <c r="CG18" s="120">
        <f t="shared" si="23"/>
        <v>2351574.0769319851</v>
      </c>
      <c r="CH18" s="120">
        <f t="shared" si="24"/>
        <v>2449186.6586128967</v>
      </c>
      <c r="CI18" s="119">
        <f t="shared" si="5"/>
        <v>9426963.7683673333</v>
      </c>
      <c r="CJ18" s="122">
        <f t="shared" si="25"/>
        <v>2302817.8748093331</v>
      </c>
      <c r="CK18" s="120">
        <f t="shared" si="26"/>
        <v>2212791.8905579997</v>
      </c>
      <c r="CL18" s="120">
        <f t="shared" si="27"/>
        <v>2390427.71</v>
      </c>
      <c r="CM18" s="121">
        <f t="shared" si="28"/>
        <v>2520926.2930000001</v>
      </c>
      <c r="CO18" s="28" t="str">
        <f>$B18</f>
        <v>Total expenses</v>
      </c>
      <c r="CP18" s="29"/>
      <c r="CQ18" s="30"/>
      <c r="CR18" s="119">
        <f t="shared" si="29"/>
        <v>-7054581.5228309566</v>
      </c>
      <c r="CS18" s="119">
        <f t="shared" si="6"/>
        <v>98156.00548672583</v>
      </c>
      <c r="CT18" s="122">
        <f t="shared" si="6"/>
        <v>64224.768752515782</v>
      </c>
      <c r="CU18" s="120">
        <f t="shared" si="6"/>
        <v>41280.27592284733</v>
      </c>
      <c r="CV18" s="120">
        <f t="shared" si="6"/>
        <v>-7349.0391886372818</v>
      </c>
      <c r="CW18" s="120">
        <f t="shared" si="6"/>
        <v>-782902.34605239832</v>
      </c>
      <c r="CX18" s="120">
        <f t="shared" si="6"/>
        <v>-792643.44481958204</v>
      </c>
      <c r="CY18" s="120">
        <f t="shared" si="6"/>
        <v>-776431.00190082099</v>
      </c>
      <c r="CZ18" s="120">
        <f t="shared" si="6"/>
        <v>-796648.35458058212</v>
      </c>
      <c r="DA18" s="120">
        <f t="shared" si="6"/>
        <v>-791298.99116758211</v>
      </c>
      <c r="DB18" s="120">
        <f t="shared" si="6"/>
        <v>-763626.73118382099</v>
      </c>
      <c r="DC18" s="120">
        <f t="shared" si="6"/>
        <v>-816231.43495567422</v>
      </c>
      <c r="DD18" s="120">
        <f t="shared" si="6"/>
        <v>-805230.23989654833</v>
      </c>
      <c r="DE18" s="121">
        <f t="shared" si="6"/>
        <v>-827724.98376067425</v>
      </c>
      <c r="DG18" s="28" t="str">
        <f>$B18</f>
        <v>Total expenses</v>
      </c>
      <c r="DH18" s="29"/>
      <c r="DI18" s="30"/>
      <c r="DJ18" s="123">
        <f t="shared" si="30"/>
        <v>0.25364892945133954</v>
      </c>
      <c r="DK18" s="123">
        <f t="shared" si="7"/>
        <v>1.0426884420971239</v>
      </c>
      <c r="DL18" s="124">
        <f t="shared" si="7"/>
        <v>1.0817647581438954</v>
      </c>
      <c r="DM18" s="125">
        <f t="shared" si="7"/>
        <v>1.0581651777519048</v>
      </c>
      <c r="DN18" s="125">
        <f t="shared" si="7"/>
        <v>0.99086131208394079</v>
      </c>
      <c r="DO18" s="125">
        <f t="shared" si="7"/>
        <v>0</v>
      </c>
      <c r="DP18" s="125">
        <f t="shared" si="7"/>
        <v>0</v>
      </c>
      <c r="DQ18" s="125">
        <f t="shared" si="7"/>
        <v>0</v>
      </c>
      <c r="DR18" s="125">
        <f t="shared" si="7"/>
        <v>0</v>
      </c>
      <c r="DS18" s="125">
        <f t="shared" si="7"/>
        <v>0</v>
      </c>
      <c r="DT18" s="125">
        <f t="shared" si="7"/>
        <v>0</v>
      </c>
      <c r="DU18" s="125">
        <f t="shared" si="7"/>
        <v>0</v>
      </c>
      <c r="DV18" s="125">
        <f t="shared" si="7"/>
        <v>0</v>
      </c>
      <c r="DW18" s="126">
        <f t="shared" si="7"/>
        <v>0</v>
      </c>
    </row>
    <row r="19" spans="2:131" ht="11.85" customHeight="1" x14ac:dyDescent="0.15">
      <c r="B19" s="81"/>
      <c r="C19" s="170" t="s">
        <v>86</v>
      </c>
      <c r="D19" s="171"/>
      <c r="E19" s="172">
        <f t="shared" si="8"/>
        <v>128914.91</v>
      </c>
      <c r="F19" s="172">
        <f t="shared" si="9"/>
        <v>128914.91</v>
      </c>
      <c r="G19" s="173">
        <f>SUM(G20:G23)</f>
        <v>49628</v>
      </c>
      <c r="H19" s="174">
        <f t="shared" ref="H19:R19" si="41">SUM(H20:H23)</f>
        <v>39680</v>
      </c>
      <c r="I19" s="174">
        <f t="shared" si="41"/>
        <v>39606.910000000003</v>
      </c>
      <c r="J19" s="174">
        <f t="shared" si="41"/>
        <v>0</v>
      </c>
      <c r="K19" s="174">
        <f t="shared" si="41"/>
        <v>0</v>
      </c>
      <c r="L19" s="174">
        <f t="shared" si="41"/>
        <v>0</v>
      </c>
      <c r="M19" s="174">
        <f t="shared" si="41"/>
        <v>0</v>
      </c>
      <c r="N19" s="174">
        <f t="shared" si="41"/>
        <v>0</v>
      </c>
      <c r="O19" s="174">
        <f t="shared" si="41"/>
        <v>0</v>
      </c>
      <c r="P19" s="174">
        <f t="shared" si="41"/>
        <v>0</v>
      </c>
      <c r="Q19" s="174">
        <f t="shared" si="41"/>
        <v>0</v>
      </c>
      <c r="R19" s="175">
        <f t="shared" si="41"/>
        <v>0</v>
      </c>
      <c r="T19" s="81"/>
      <c r="U19" s="170" t="str">
        <f t="shared" ref="U19:U82" si="42">$C19</f>
        <v>Subtotal Cost of Sales</v>
      </c>
      <c r="V19" s="171"/>
      <c r="W19" s="172">
        <f t="shared" si="10"/>
        <v>714720</v>
      </c>
      <c r="X19" s="172">
        <f t="shared" si="11"/>
        <v>172490</v>
      </c>
      <c r="Y19" s="173">
        <f>SUM(Y20:Y23)</f>
        <v>56722</v>
      </c>
      <c r="Z19" s="174">
        <f t="shared" ref="Z19:AJ19" si="43">SUM(Z20:Z23)</f>
        <v>56596</v>
      </c>
      <c r="AA19" s="174">
        <f t="shared" si="43"/>
        <v>59172</v>
      </c>
      <c r="AB19" s="174">
        <f t="shared" si="43"/>
        <v>59244</v>
      </c>
      <c r="AC19" s="174">
        <f t="shared" si="43"/>
        <v>59305</v>
      </c>
      <c r="AD19" s="174">
        <f t="shared" si="43"/>
        <v>60386</v>
      </c>
      <c r="AE19" s="174">
        <f t="shared" si="43"/>
        <v>60651</v>
      </c>
      <c r="AF19" s="174">
        <f t="shared" si="43"/>
        <v>55476</v>
      </c>
      <c r="AG19" s="174">
        <f t="shared" si="43"/>
        <v>56953</v>
      </c>
      <c r="AH19" s="174">
        <f t="shared" si="43"/>
        <v>60366</v>
      </c>
      <c r="AI19" s="174">
        <f t="shared" si="43"/>
        <v>67758</v>
      </c>
      <c r="AJ19" s="175">
        <f t="shared" si="43"/>
        <v>62091</v>
      </c>
      <c r="AL19" s="81"/>
      <c r="AM19" s="170" t="str">
        <f t="shared" ref="AM19:AM82" si="44">$C19</f>
        <v>Subtotal Cost of Sales</v>
      </c>
      <c r="AN19" s="171"/>
      <c r="AO19" s="172">
        <f t="shared" si="12"/>
        <v>692212.33</v>
      </c>
      <c r="AP19" s="172">
        <f t="shared" si="13"/>
        <v>167230.94</v>
      </c>
      <c r="AQ19" s="173">
        <f>SUM(AQ20:AQ23)</f>
        <v>55719.95</v>
      </c>
      <c r="AR19" s="174">
        <f t="shared" ref="AR19:BB19" si="45">SUM(AR20:AR23)</f>
        <v>52442.7</v>
      </c>
      <c r="AS19" s="174">
        <f t="shared" si="45"/>
        <v>59068.29</v>
      </c>
      <c r="AT19" s="174">
        <f t="shared" si="45"/>
        <v>64170.96</v>
      </c>
      <c r="AU19" s="174">
        <f t="shared" si="45"/>
        <v>56011.18</v>
      </c>
      <c r="AV19" s="174">
        <f t="shared" si="45"/>
        <v>51216.19</v>
      </c>
      <c r="AW19" s="174">
        <f t="shared" si="45"/>
        <v>63749.97</v>
      </c>
      <c r="AX19" s="174">
        <f t="shared" si="45"/>
        <v>57226.67</v>
      </c>
      <c r="AY19" s="174">
        <f t="shared" si="45"/>
        <v>59925.67</v>
      </c>
      <c r="AZ19" s="174">
        <f t="shared" si="45"/>
        <v>66581.87</v>
      </c>
      <c r="BA19" s="174">
        <f t="shared" si="45"/>
        <v>53539.06</v>
      </c>
      <c r="BB19" s="175">
        <f t="shared" si="45"/>
        <v>52559.82</v>
      </c>
      <c r="BD19" s="81"/>
      <c r="BE19" s="170" t="str">
        <f t="shared" ref="BE19:BE82" si="46">$C19</f>
        <v>Subtotal Cost of Sales</v>
      </c>
      <c r="BF19" s="171"/>
      <c r="BG19" s="172">
        <f t="shared" si="14"/>
        <v>618828.27</v>
      </c>
      <c r="BH19" s="172">
        <f t="shared" si="15"/>
        <v>148414</v>
      </c>
      <c r="BI19" s="173">
        <f>SUM(BI20:BI23)</f>
        <v>49379</v>
      </c>
      <c r="BJ19" s="174">
        <f t="shared" ref="BJ19:BT19" si="47">SUM(BJ20:BJ23)</f>
        <v>50536</v>
      </c>
      <c r="BK19" s="174">
        <f t="shared" si="47"/>
        <v>48499</v>
      </c>
      <c r="BL19" s="174">
        <f t="shared" si="47"/>
        <v>46323</v>
      </c>
      <c r="BM19" s="174">
        <f t="shared" si="47"/>
        <v>43180</v>
      </c>
      <c r="BN19" s="174">
        <f t="shared" si="47"/>
        <v>60442</v>
      </c>
      <c r="BO19" s="174">
        <f t="shared" si="47"/>
        <v>60631</v>
      </c>
      <c r="BP19" s="174">
        <f t="shared" si="47"/>
        <v>55152</v>
      </c>
      <c r="BQ19" s="174">
        <f t="shared" si="47"/>
        <v>42187</v>
      </c>
      <c r="BR19" s="174">
        <f t="shared" si="47"/>
        <v>54999</v>
      </c>
      <c r="BS19" s="174">
        <f t="shared" si="47"/>
        <v>58433.79</v>
      </c>
      <c r="BT19" s="175">
        <f t="shared" si="47"/>
        <v>49066.479999999996</v>
      </c>
      <c r="BV19" s="81"/>
      <c r="BW19" s="170" t="str">
        <f t="shared" ref="BW19:BW82" si="48">$C19</f>
        <v>Subtotal Cost of Sales</v>
      </c>
      <c r="BX19" s="171"/>
      <c r="BY19" s="172">
        <f t="shared" si="16"/>
        <v>128914.91</v>
      </c>
      <c r="BZ19" s="173">
        <f t="shared" si="17"/>
        <v>128914.91</v>
      </c>
      <c r="CA19" s="174">
        <f t="shared" si="18"/>
        <v>0</v>
      </c>
      <c r="CB19" s="174">
        <f t="shared" si="19"/>
        <v>0</v>
      </c>
      <c r="CC19" s="174">
        <f t="shared" si="20"/>
        <v>0</v>
      </c>
      <c r="CD19" s="172">
        <f t="shared" si="4"/>
        <v>714720</v>
      </c>
      <c r="CE19" s="173">
        <f t="shared" si="21"/>
        <v>172490</v>
      </c>
      <c r="CF19" s="174">
        <f t="shared" si="22"/>
        <v>178935</v>
      </c>
      <c r="CG19" s="174">
        <f t="shared" si="23"/>
        <v>173080</v>
      </c>
      <c r="CH19" s="174">
        <f t="shared" si="24"/>
        <v>190215</v>
      </c>
      <c r="CI19" s="172">
        <f t="shared" si="5"/>
        <v>692212.33000000007</v>
      </c>
      <c r="CJ19" s="173">
        <f t="shared" si="25"/>
        <v>167230.94</v>
      </c>
      <c r="CK19" s="174">
        <f t="shared" si="26"/>
        <v>171398.33000000002</v>
      </c>
      <c r="CL19" s="174">
        <f t="shared" si="27"/>
        <v>180902.31</v>
      </c>
      <c r="CM19" s="175">
        <f t="shared" si="28"/>
        <v>172680.75</v>
      </c>
      <c r="CO19" s="81"/>
      <c r="CP19" s="170" t="str">
        <f t="shared" ref="CP19:CP82" si="49">$C19</f>
        <v>Subtotal Cost of Sales</v>
      </c>
      <c r="CQ19" s="171"/>
      <c r="CR19" s="172">
        <f t="shared" si="29"/>
        <v>-585805.09</v>
      </c>
      <c r="CS19" s="172">
        <f t="shared" si="6"/>
        <v>-43575.09</v>
      </c>
      <c r="CT19" s="173">
        <f t="shared" si="6"/>
        <v>-7094</v>
      </c>
      <c r="CU19" s="174">
        <f t="shared" si="6"/>
        <v>-16916</v>
      </c>
      <c r="CV19" s="174">
        <f t="shared" si="6"/>
        <v>-19565.089999999997</v>
      </c>
      <c r="CW19" s="174">
        <f t="shared" si="6"/>
        <v>-59244</v>
      </c>
      <c r="CX19" s="174">
        <f t="shared" si="6"/>
        <v>-59305</v>
      </c>
      <c r="CY19" s="174">
        <f t="shared" si="6"/>
        <v>-60386</v>
      </c>
      <c r="CZ19" s="174">
        <f t="shared" si="6"/>
        <v>-60651</v>
      </c>
      <c r="DA19" s="174">
        <f t="shared" si="6"/>
        <v>-55476</v>
      </c>
      <c r="DB19" s="174">
        <f t="shared" si="6"/>
        <v>-56953</v>
      </c>
      <c r="DC19" s="174">
        <f t="shared" si="6"/>
        <v>-60366</v>
      </c>
      <c r="DD19" s="174">
        <f t="shared" si="6"/>
        <v>-67758</v>
      </c>
      <c r="DE19" s="175">
        <f t="shared" si="6"/>
        <v>-62091</v>
      </c>
      <c r="DG19" s="81"/>
      <c r="DH19" s="170" t="str">
        <f t="shared" ref="DH19:DH82" si="50">$C19</f>
        <v>Subtotal Cost of Sales</v>
      </c>
      <c r="DI19" s="171"/>
      <c r="DJ19" s="176">
        <f t="shared" si="30"/>
        <v>0.18037120830535036</v>
      </c>
      <c r="DK19" s="176">
        <f t="shared" si="7"/>
        <v>0.74737613774711575</v>
      </c>
      <c r="DL19" s="177">
        <f t="shared" si="7"/>
        <v>0.87493388808575157</v>
      </c>
      <c r="DM19" s="178">
        <f t="shared" si="7"/>
        <v>0.70110961905435021</v>
      </c>
      <c r="DN19" s="178">
        <f t="shared" si="7"/>
        <v>0.66935222740485378</v>
      </c>
      <c r="DO19" s="178">
        <f t="shared" si="7"/>
        <v>0</v>
      </c>
      <c r="DP19" s="178">
        <f t="shared" si="7"/>
        <v>0</v>
      </c>
      <c r="DQ19" s="178">
        <f t="shared" si="7"/>
        <v>0</v>
      </c>
      <c r="DR19" s="178">
        <f t="shared" si="7"/>
        <v>0</v>
      </c>
      <c r="DS19" s="178">
        <f t="shared" si="7"/>
        <v>0</v>
      </c>
      <c r="DT19" s="178">
        <f t="shared" si="7"/>
        <v>0</v>
      </c>
      <c r="DU19" s="178">
        <f t="shared" si="7"/>
        <v>0</v>
      </c>
      <c r="DV19" s="178">
        <f t="shared" si="7"/>
        <v>0</v>
      </c>
      <c r="DW19" s="179">
        <f t="shared" si="7"/>
        <v>0</v>
      </c>
    </row>
    <row r="20" spans="2:131" ht="11.85" customHeight="1" x14ac:dyDescent="0.15">
      <c r="B20" s="81"/>
      <c r="C20" s="92" t="s">
        <v>87</v>
      </c>
      <c r="D20" s="83"/>
      <c r="E20" s="84">
        <f t="shared" si="8"/>
        <v>128406.91</v>
      </c>
      <c r="F20" s="84">
        <f t="shared" si="9"/>
        <v>128406.91</v>
      </c>
      <c r="G20" s="85">
        <f>SUM('⑴-1 IS(Rooms)'!G20,'⑴-2 IS(F&amp;B)'!G20,'⑴-3 IS(Tele)'!G20,'⑴-4 IS(Parking)'!G20,'⑴-5 IS(Amenity)'!G20,'⑴-6 IS(Others)'!G20)</f>
        <v>49120</v>
      </c>
      <c r="H20" s="86">
        <f>SUM('⑴-1 IS(Rooms)'!H20,'⑴-2 IS(F&amp;B)'!H20,'⑴-3 IS(Tele)'!H20,'⑴-4 IS(Parking)'!H20,'⑴-5 IS(Amenity)'!H20,'⑴-6 IS(Others)'!H20)</f>
        <v>39680</v>
      </c>
      <c r="I20" s="86">
        <f>SUM('⑴-1 IS(Rooms)'!I20,'⑴-2 IS(F&amp;B)'!I20,'⑴-3 IS(Tele)'!I20,'⑴-4 IS(Parking)'!I20,'⑴-5 IS(Amenity)'!I20,'⑴-6 IS(Others)'!I20)</f>
        <v>39606.910000000003</v>
      </c>
      <c r="J20" s="86">
        <f>SUM('⑴-1 IS(Rooms)'!J20,'⑴-2 IS(F&amp;B)'!J20,'⑴-3 IS(Tele)'!J20,'⑴-4 IS(Parking)'!J20,'⑴-5 IS(Amenity)'!J20,'⑴-6 IS(Others)'!J20)</f>
        <v>0</v>
      </c>
      <c r="K20" s="86">
        <f>SUM('⑴-1 IS(Rooms)'!K20,'⑴-2 IS(F&amp;B)'!K20,'⑴-3 IS(Tele)'!K20,'⑴-4 IS(Parking)'!K20,'⑴-5 IS(Amenity)'!K20,'⑴-6 IS(Others)'!K20)</f>
        <v>0</v>
      </c>
      <c r="L20" s="86">
        <f>SUM('⑴-1 IS(Rooms)'!L20,'⑴-2 IS(F&amp;B)'!L20,'⑴-3 IS(Tele)'!L20,'⑴-4 IS(Parking)'!L20,'⑴-5 IS(Amenity)'!L20,'⑴-6 IS(Others)'!L20)</f>
        <v>0</v>
      </c>
      <c r="M20" s="86">
        <f>SUM('⑴-1 IS(Rooms)'!M20,'⑴-2 IS(F&amp;B)'!M20,'⑴-3 IS(Tele)'!M20,'⑴-4 IS(Parking)'!M20,'⑴-5 IS(Amenity)'!M20,'⑴-6 IS(Others)'!M20)</f>
        <v>0</v>
      </c>
      <c r="N20" s="86">
        <f>SUM('⑴-1 IS(Rooms)'!N20,'⑴-2 IS(F&amp;B)'!N20,'⑴-3 IS(Tele)'!N20,'⑴-4 IS(Parking)'!N20,'⑴-5 IS(Amenity)'!N20,'⑴-6 IS(Others)'!N20)</f>
        <v>0</v>
      </c>
      <c r="O20" s="86">
        <f>SUM('⑴-1 IS(Rooms)'!O20,'⑴-2 IS(F&amp;B)'!O20,'⑴-3 IS(Tele)'!O20,'⑴-4 IS(Parking)'!O20,'⑴-5 IS(Amenity)'!O20,'⑴-6 IS(Others)'!O20)</f>
        <v>0</v>
      </c>
      <c r="P20" s="86">
        <f>SUM('⑴-1 IS(Rooms)'!P20,'⑴-2 IS(F&amp;B)'!P20,'⑴-3 IS(Tele)'!P20,'⑴-4 IS(Parking)'!P20,'⑴-5 IS(Amenity)'!P20,'⑴-6 IS(Others)'!P20)</f>
        <v>0</v>
      </c>
      <c r="Q20" s="86">
        <f>SUM('⑴-1 IS(Rooms)'!Q20,'⑴-2 IS(F&amp;B)'!Q20,'⑴-3 IS(Tele)'!Q20,'⑴-4 IS(Parking)'!Q20,'⑴-5 IS(Amenity)'!Q20,'⑴-6 IS(Others)'!Q20)</f>
        <v>0</v>
      </c>
      <c r="R20" s="87">
        <f>SUM('⑴-1 IS(Rooms)'!R20,'⑴-2 IS(F&amp;B)'!R20,'⑴-3 IS(Tele)'!R20,'⑴-4 IS(Parking)'!R20,'⑴-5 IS(Amenity)'!R20,'⑴-6 IS(Others)'!R20)</f>
        <v>0</v>
      </c>
      <c r="T20" s="81"/>
      <c r="U20" s="92" t="str">
        <f t="shared" si="42"/>
        <v>Cost Of Sales - Ilima Food</v>
      </c>
      <c r="V20" s="83"/>
      <c r="W20" s="84">
        <f t="shared" si="10"/>
        <v>693572</v>
      </c>
      <c r="X20" s="84">
        <f t="shared" si="11"/>
        <v>170052</v>
      </c>
      <c r="Y20" s="85">
        <f>SUM('⑴-1 IS(Rooms)'!Y20,'⑴-2 IS(F&amp;B)'!Y20,'⑴-3 IS(Tele)'!Y20,'⑴-4 IS(Parking)'!Y20,'⑴-5 IS(Amenity)'!Y20,'⑴-6 IS(Others)'!Y20)</f>
        <v>56722</v>
      </c>
      <c r="Z20" s="86">
        <f>SUM('⑴-1 IS(Rooms)'!Z20,'⑴-2 IS(F&amp;B)'!Z20,'⑴-3 IS(Tele)'!Z20,'⑴-4 IS(Parking)'!Z20,'⑴-5 IS(Amenity)'!Z20,'⑴-6 IS(Others)'!Z20)</f>
        <v>54158</v>
      </c>
      <c r="AA20" s="86">
        <f>SUM('⑴-1 IS(Rooms)'!AA20,'⑴-2 IS(F&amp;B)'!AA20,'⑴-3 IS(Tele)'!AA20,'⑴-4 IS(Parking)'!AA20,'⑴-5 IS(Amenity)'!AA20,'⑴-6 IS(Others)'!AA20)</f>
        <v>59172</v>
      </c>
      <c r="AB20" s="86">
        <f>SUM('⑴-1 IS(Rooms)'!AB20,'⑴-2 IS(F&amp;B)'!AB20,'⑴-3 IS(Tele)'!AB20,'⑴-4 IS(Parking)'!AB20,'⑴-5 IS(Amenity)'!AB20,'⑴-6 IS(Others)'!AB20)</f>
        <v>59244</v>
      </c>
      <c r="AC20" s="86">
        <f>SUM('⑴-1 IS(Rooms)'!AC20,'⑴-2 IS(F&amp;B)'!AC20,'⑴-3 IS(Tele)'!AC20,'⑴-4 IS(Parking)'!AC20,'⑴-5 IS(Amenity)'!AC20,'⑴-6 IS(Others)'!AC20)</f>
        <v>59305</v>
      </c>
      <c r="AD20" s="86">
        <f>SUM('⑴-1 IS(Rooms)'!AD20,'⑴-2 IS(F&amp;B)'!AD20,'⑴-3 IS(Tele)'!AD20,'⑴-4 IS(Parking)'!AD20,'⑴-5 IS(Amenity)'!AD20,'⑴-6 IS(Others)'!AD20)</f>
        <v>60386</v>
      </c>
      <c r="AE20" s="86">
        <f>SUM('⑴-1 IS(Rooms)'!AE20,'⑴-2 IS(F&amp;B)'!AE20,'⑴-3 IS(Tele)'!AE20,'⑴-4 IS(Parking)'!AE20,'⑴-5 IS(Amenity)'!AE20,'⑴-6 IS(Others)'!AE20)</f>
        <v>60651</v>
      </c>
      <c r="AF20" s="86">
        <f>SUM('⑴-1 IS(Rooms)'!AF20,'⑴-2 IS(F&amp;B)'!AF20,'⑴-3 IS(Tele)'!AF20,'⑴-4 IS(Parking)'!AF20,'⑴-5 IS(Amenity)'!AF20,'⑴-6 IS(Others)'!AF20)</f>
        <v>55476</v>
      </c>
      <c r="AG20" s="86">
        <f>SUM('⑴-1 IS(Rooms)'!AG20,'⑴-2 IS(F&amp;B)'!AG20,'⑴-3 IS(Tele)'!AG20,'⑴-4 IS(Parking)'!AG20,'⑴-5 IS(Amenity)'!AG20,'⑴-6 IS(Others)'!AG20)</f>
        <v>56953</v>
      </c>
      <c r="AH20" s="86">
        <f>SUM('⑴-1 IS(Rooms)'!AH20,'⑴-2 IS(F&amp;B)'!AH20,'⑴-3 IS(Tele)'!AH20,'⑴-4 IS(Parking)'!AH20,'⑴-5 IS(Amenity)'!AH20,'⑴-6 IS(Others)'!AH20)</f>
        <v>60056</v>
      </c>
      <c r="AI20" s="86">
        <f>SUM('⑴-1 IS(Rooms)'!AI20,'⑴-2 IS(F&amp;B)'!AI20,'⑴-3 IS(Tele)'!AI20,'⑴-4 IS(Parking)'!AI20,'⑴-5 IS(Amenity)'!AI20,'⑴-6 IS(Others)'!AI20)</f>
        <v>58638</v>
      </c>
      <c r="AJ20" s="87">
        <f>SUM('⑴-1 IS(Rooms)'!AJ20,'⑴-2 IS(F&amp;B)'!AJ20,'⑴-3 IS(Tele)'!AJ20,'⑴-4 IS(Parking)'!AJ20,'⑴-5 IS(Amenity)'!AJ20,'⑴-6 IS(Others)'!AJ20)</f>
        <v>52811</v>
      </c>
      <c r="AL20" s="81"/>
      <c r="AM20" s="92" t="str">
        <f t="shared" si="44"/>
        <v>Cost Of Sales - Ilima Food</v>
      </c>
      <c r="AN20" s="83"/>
      <c r="AO20" s="84">
        <f t="shared" si="12"/>
        <v>690473.26</v>
      </c>
      <c r="AP20" s="84">
        <f t="shared" si="13"/>
        <v>167230.94</v>
      </c>
      <c r="AQ20" s="85">
        <f>SUM('⑴-1 IS(Rooms)'!AQ20,'⑴-2 IS(F&amp;B)'!AQ20,'⑴-3 IS(Tele)'!AQ20,'⑴-4 IS(Parking)'!AQ20,'⑴-5 IS(Amenity)'!AQ20,'⑴-6 IS(Others)'!AQ20)</f>
        <v>55719.95</v>
      </c>
      <c r="AR20" s="86">
        <f>SUM('⑴-1 IS(Rooms)'!AR20,'⑴-2 IS(F&amp;B)'!AR20,'⑴-3 IS(Tele)'!AR20,'⑴-4 IS(Parking)'!AR20,'⑴-5 IS(Amenity)'!AR20,'⑴-6 IS(Others)'!AR20)</f>
        <v>52442.7</v>
      </c>
      <c r="AS20" s="86">
        <f>SUM('⑴-1 IS(Rooms)'!AS20,'⑴-2 IS(F&amp;B)'!AS20,'⑴-3 IS(Tele)'!AS20,'⑴-4 IS(Parking)'!AS20,'⑴-5 IS(Amenity)'!AS20,'⑴-6 IS(Others)'!AS20)</f>
        <v>59068.29</v>
      </c>
      <c r="AT20" s="86">
        <f>SUM('⑴-1 IS(Rooms)'!AT20,'⑴-2 IS(F&amp;B)'!AT20,'⑴-3 IS(Tele)'!AT20,'⑴-4 IS(Parking)'!AT20,'⑴-5 IS(Amenity)'!AT20,'⑴-6 IS(Others)'!AT20)</f>
        <v>64170.96</v>
      </c>
      <c r="AU20" s="86">
        <f>SUM('⑴-1 IS(Rooms)'!AU20,'⑴-2 IS(F&amp;B)'!AU20,'⑴-3 IS(Tele)'!AU20,'⑴-4 IS(Parking)'!AU20,'⑴-5 IS(Amenity)'!AU20,'⑴-6 IS(Others)'!AU20)</f>
        <v>56011.18</v>
      </c>
      <c r="AV20" s="86">
        <f>SUM('⑴-1 IS(Rooms)'!AV20,'⑴-2 IS(F&amp;B)'!AV20,'⑴-3 IS(Tele)'!AV20,'⑴-4 IS(Parking)'!AV20,'⑴-5 IS(Amenity)'!AV20,'⑴-6 IS(Others)'!AV20)</f>
        <v>50802.19</v>
      </c>
      <c r="AW20" s="86">
        <f>SUM('⑴-1 IS(Rooms)'!AW20,'⑴-2 IS(F&amp;B)'!AW20,'⑴-3 IS(Tele)'!AW20,'⑴-4 IS(Parking)'!AW20,'⑴-5 IS(Amenity)'!AW20,'⑴-6 IS(Others)'!AW20)</f>
        <v>63749.97</v>
      </c>
      <c r="AX20" s="86">
        <f>SUM('⑴-1 IS(Rooms)'!AX20,'⑴-2 IS(F&amp;B)'!AX20,'⑴-3 IS(Tele)'!AX20,'⑴-4 IS(Parking)'!AX20,'⑴-5 IS(Amenity)'!AX20,'⑴-6 IS(Others)'!AX20)</f>
        <v>57226.67</v>
      </c>
      <c r="AY20" s="86">
        <f>SUM('⑴-1 IS(Rooms)'!AY20,'⑴-2 IS(F&amp;B)'!AY20,'⑴-3 IS(Tele)'!AY20,'⑴-4 IS(Parking)'!AY20,'⑴-5 IS(Amenity)'!AY20,'⑴-6 IS(Others)'!AY20)</f>
        <v>59373.67</v>
      </c>
      <c r="AZ20" s="86">
        <f>SUM('⑴-1 IS(Rooms)'!AZ20,'⑴-2 IS(F&amp;B)'!AZ20,'⑴-3 IS(Tele)'!AZ20,'⑴-4 IS(Parking)'!AZ20,'⑴-5 IS(Amenity)'!AZ20,'⑴-6 IS(Others)'!AZ20)</f>
        <v>66581.87</v>
      </c>
      <c r="BA20" s="86">
        <f>SUM('⑴-1 IS(Rooms)'!BA20,'⑴-2 IS(F&amp;B)'!BA20,'⑴-3 IS(Tele)'!BA20,'⑴-4 IS(Parking)'!BA20,'⑴-5 IS(Amenity)'!BA20,'⑴-6 IS(Others)'!BA20)</f>
        <v>53539.06</v>
      </c>
      <c r="BB20" s="87">
        <f>SUM('⑴-1 IS(Rooms)'!BB20,'⑴-2 IS(F&amp;B)'!BB20,'⑴-3 IS(Tele)'!BB20,'⑴-4 IS(Parking)'!BB20,'⑴-5 IS(Amenity)'!BB20,'⑴-6 IS(Others)'!BB20)</f>
        <v>51786.75</v>
      </c>
      <c r="BD20" s="81"/>
      <c r="BE20" s="92" t="str">
        <f t="shared" si="46"/>
        <v>Cost Of Sales - Ilima Food</v>
      </c>
      <c r="BF20" s="83"/>
      <c r="BG20" s="84">
        <f t="shared" si="14"/>
        <v>611713.51</v>
      </c>
      <c r="BH20" s="84">
        <f t="shared" si="15"/>
        <v>144249</v>
      </c>
      <c r="BI20" s="85">
        <f>SUM('⑴-1 IS(Rooms)'!BI20,'⑴-2 IS(F&amp;B)'!BI20,'⑴-3 IS(Tele)'!BI20,'⑴-4 IS(Parking)'!BI20,'⑴-5 IS(Amenity)'!BI20,'⑴-6 IS(Others)'!BI20)</f>
        <v>48444</v>
      </c>
      <c r="BJ20" s="86">
        <f>SUM('⑴-1 IS(Rooms)'!BJ20,'⑴-2 IS(F&amp;B)'!BJ20,'⑴-3 IS(Tele)'!BJ20,'⑴-4 IS(Parking)'!BJ20,'⑴-5 IS(Amenity)'!BJ20,'⑴-6 IS(Others)'!BJ20)</f>
        <v>50325</v>
      </c>
      <c r="BK20" s="86">
        <f>SUM('⑴-1 IS(Rooms)'!BK20,'⑴-2 IS(F&amp;B)'!BK20,'⑴-3 IS(Tele)'!BK20,'⑴-4 IS(Parking)'!BK20,'⑴-5 IS(Amenity)'!BK20,'⑴-6 IS(Others)'!BK20)</f>
        <v>45480</v>
      </c>
      <c r="BL20" s="86">
        <f>SUM('⑴-1 IS(Rooms)'!BL20,'⑴-2 IS(F&amp;B)'!BL20,'⑴-3 IS(Tele)'!BL20,'⑴-4 IS(Parking)'!BL20,'⑴-5 IS(Amenity)'!BL20,'⑴-6 IS(Others)'!BL20)</f>
        <v>46060</v>
      </c>
      <c r="BM20" s="86">
        <f>SUM('⑴-1 IS(Rooms)'!BM20,'⑴-2 IS(F&amp;B)'!BM20,'⑴-3 IS(Tele)'!BM20,'⑴-4 IS(Parking)'!BM20,'⑴-5 IS(Amenity)'!BM20,'⑴-6 IS(Others)'!BM20)</f>
        <v>41849</v>
      </c>
      <c r="BN20" s="86">
        <f>SUM('⑴-1 IS(Rooms)'!BN20,'⑴-2 IS(F&amp;B)'!BN20,'⑴-3 IS(Tele)'!BN20,'⑴-4 IS(Parking)'!BN20,'⑴-5 IS(Amenity)'!BN20,'⑴-6 IS(Others)'!BN20)</f>
        <v>60227</v>
      </c>
      <c r="BO20" s="86">
        <f>SUM('⑴-1 IS(Rooms)'!BO20,'⑴-2 IS(F&amp;B)'!BO20,'⑴-3 IS(Tele)'!BO20,'⑴-4 IS(Parking)'!BO20,'⑴-5 IS(Amenity)'!BO20,'⑴-6 IS(Others)'!BO20)</f>
        <v>60448</v>
      </c>
      <c r="BP20" s="86">
        <f>SUM('⑴-1 IS(Rooms)'!BP20,'⑴-2 IS(F&amp;B)'!BP20,'⑴-3 IS(Tele)'!BP20,'⑴-4 IS(Parking)'!BP20,'⑴-5 IS(Amenity)'!BP20,'⑴-6 IS(Others)'!BP20)</f>
        <v>54985</v>
      </c>
      <c r="BQ20" s="86">
        <f>SUM('⑴-1 IS(Rooms)'!BQ20,'⑴-2 IS(F&amp;B)'!BQ20,'⑴-3 IS(Tele)'!BQ20,'⑴-4 IS(Parking)'!BQ20,'⑴-5 IS(Amenity)'!BQ20,'⑴-6 IS(Others)'!BQ20)</f>
        <v>42059</v>
      </c>
      <c r="BR20" s="86">
        <f>SUM('⑴-1 IS(Rooms)'!BR20,'⑴-2 IS(F&amp;B)'!BR20,'⑴-3 IS(Tele)'!BR20,'⑴-4 IS(Parking)'!BR20,'⑴-5 IS(Amenity)'!BR20,'⑴-6 IS(Others)'!BR20)</f>
        <v>54856</v>
      </c>
      <c r="BS20" s="86">
        <f>SUM('⑴-1 IS(Rooms)'!BS20,'⑴-2 IS(F&amp;B)'!BS20,'⑴-3 IS(Tele)'!BS20,'⑴-4 IS(Parking)'!BS20,'⑴-5 IS(Amenity)'!BS20,'⑴-6 IS(Others)'!BS20)</f>
        <v>58049.03</v>
      </c>
      <c r="BT20" s="87">
        <f>SUM('⑴-1 IS(Rooms)'!BT20,'⑴-2 IS(F&amp;B)'!BT20,'⑴-3 IS(Tele)'!BT20,'⑴-4 IS(Parking)'!BT20,'⑴-5 IS(Amenity)'!BT20,'⑴-6 IS(Others)'!BT20)</f>
        <v>48931.479999999996</v>
      </c>
      <c r="BV20" s="81"/>
      <c r="BW20" s="92" t="str">
        <f t="shared" si="48"/>
        <v>Cost Of Sales - Ilima Food</v>
      </c>
      <c r="BX20" s="83"/>
      <c r="BY20" s="84">
        <f t="shared" si="16"/>
        <v>128406.91</v>
      </c>
      <c r="BZ20" s="85">
        <f t="shared" si="17"/>
        <v>128406.91</v>
      </c>
      <c r="CA20" s="86">
        <f t="shared" si="18"/>
        <v>0</v>
      </c>
      <c r="CB20" s="86">
        <f t="shared" si="19"/>
        <v>0</v>
      </c>
      <c r="CC20" s="86">
        <f t="shared" si="20"/>
        <v>0</v>
      </c>
      <c r="CD20" s="84">
        <f t="shared" si="4"/>
        <v>693572</v>
      </c>
      <c r="CE20" s="85">
        <f t="shared" si="21"/>
        <v>170052</v>
      </c>
      <c r="CF20" s="86">
        <f t="shared" si="22"/>
        <v>178935</v>
      </c>
      <c r="CG20" s="86">
        <f t="shared" si="23"/>
        <v>173080</v>
      </c>
      <c r="CH20" s="86">
        <f t="shared" si="24"/>
        <v>171505</v>
      </c>
      <c r="CI20" s="84">
        <f t="shared" si="5"/>
        <v>690473.26</v>
      </c>
      <c r="CJ20" s="85">
        <f t="shared" si="25"/>
        <v>167230.94</v>
      </c>
      <c r="CK20" s="86">
        <f t="shared" si="26"/>
        <v>170984.33000000002</v>
      </c>
      <c r="CL20" s="86">
        <f t="shared" si="27"/>
        <v>180350.31</v>
      </c>
      <c r="CM20" s="87">
        <f t="shared" si="28"/>
        <v>171907.68</v>
      </c>
      <c r="CO20" s="81"/>
      <c r="CP20" s="92" t="str">
        <f t="shared" si="49"/>
        <v>Cost Of Sales - Ilima Food</v>
      </c>
      <c r="CQ20" s="83"/>
      <c r="CR20" s="84">
        <f t="shared" si="29"/>
        <v>-565165.09</v>
      </c>
      <c r="CS20" s="84">
        <f t="shared" si="6"/>
        <v>-41645.089999999997</v>
      </c>
      <c r="CT20" s="85">
        <f t="shared" si="6"/>
        <v>-7602</v>
      </c>
      <c r="CU20" s="86">
        <f t="shared" si="6"/>
        <v>-14478</v>
      </c>
      <c r="CV20" s="86">
        <f t="shared" si="6"/>
        <v>-19565.089999999997</v>
      </c>
      <c r="CW20" s="86">
        <f t="shared" si="6"/>
        <v>-59244</v>
      </c>
      <c r="CX20" s="86">
        <f t="shared" si="6"/>
        <v>-59305</v>
      </c>
      <c r="CY20" s="86">
        <f t="shared" si="6"/>
        <v>-60386</v>
      </c>
      <c r="CZ20" s="86">
        <f t="shared" si="6"/>
        <v>-60651</v>
      </c>
      <c r="DA20" s="86">
        <f t="shared" si="6"/>
        <v>-55476</v>
      </c>
      <c r="DB20" s="86">
        <f t="shared" si="6"/>
        <v>-56953</v>
      </c>
      <c r="DC20" s="86">
        <f t="shared" si="6"/>
        <v>-60056</v>
      </c>
      <c r="DD20" s="86">
        <f t="shared" si="6"/>
        <v>-58638</v>
      </c>
      <c r="DE20" s="87">
        <f t="shared" si="6"/>
        <v>-52811</v>
      </c>
      <c r="DG20" s="81"/>
      <c r="DH20" s="92" t="str">
        <f t="shared" si="50"/>
        <v>Cost Of Sales - Ilima Food</v>
      </c>
      <c r="DI20" s="83"/>
      <c r="DJ20" s="88">
        <f t="shared" si="30"/>
        <v>0.18513854365516491</v>
      </c>
      <c r="DK20" s="88">
        <f t="shared" si="7"/>
        <v>0.75510379178133746</v>
      </c>
      <c r="DL20" s="89">
        <f t="shared" si="7"/>
        <v>0.8659779274355629</v>
      </c>
      <c r="DM20" s="90">
        <f t="shared" si="7"/>
        <v>0.73267107352561023</v>
      </c>
      <c r="DN20" s="90">
        <f t="shared" si="7"/>
        <v>0.66935222740485378</v>
      </c>
      <c r="DO20" s="90">
        <f t="shared" si="7"/>
        <v>0</v>
      </c>
      <c r="DP20" s="90">
        <f t="shared" si="7"/>
        <v>0</v>
      </c>
      <c r="DQ20" s="90">
        <f t="shared" si="7"/>
        <v>0</v>
      </c>
      <c r="DR20" s="90">
        <f t="shared" si="7"/>
        <v>0</v>
      </c>
      <c r="DS20" s="90">
        <f t="shared" si="7"/>
        <v>0</v>
      </c>
      <c r="DT20" s="90">
        <f t="shared" si="7"/>
        <v>0</v>
      </c>
      <c r="DU20" s="90">
        <f t="shared" si="7"/>
        <v>0</v>
      </c>
      <c r="DV20" s="90">
        <f t="shared" si="7"/>
        <v>0</v>
      </c>
      <c r="DW20" s="91">
        <f t="shared" si="7"/>
        <v>0</v>
      </c>
    </row>
    <row r="21" spans="2:131" ht="11.85" customHeight="1" x14ac:dyDescent="0.15">
      <c r="B21" s="81"/>
      <c r="C21" s="92" t="s">
        <v>88</v>
      </c>
      <c r="D21" s="83"/>
      <c r="E21" s="84">
        <f t="shared" si="8"/>
        <v>508</v>
      </c>
      <c r="F21" s="84">
        <f t="shared" si="9"/>
        <v>508</v>
      </c>
      <c r="G21" s="85">
        <f>SUM('⑴-1 IS(Rooms)'!G21,'⑴-2 IS(F&amp;B)'!G21,'⑴-3 IS(Tele)'!G21,'⑴-4 IS(Parking)'!G21,'⑴-5 IS(Amenity)'!G21,'⑴-6 IS(Others)'!G21)</f>
        <v>508</v>
      </c>
      <c r="H21" s="86">
        <f>SUM('⑴-1 IS(Rooms)'!H21,'⑴-2 IS(F&amp;B)'!H21,'⑴-3 IS(Tele)'!H21,'⑴-4 IS(Parking)'!H21,'⑴-5 IS(Amenity)'!H21,'⑴-6 IS(Others)'!H21)</f>
        <v>0</v>
      </c>
      <c r="I21" s="86">
        <f>SUM('⑴-1 IS(Rooms)'!I21,'⑴-2 IS(F&amp;B)'!I21,'⑴-3 IS(Tele)'!I21,'⑴-4 IS(Parking)'!I21,'⑴-5 IS(Amenity)'!I21,'⑴-6 IS(Others)'!I21)</f>
        <v>0</v>
      </c>
      <c r="J21" s="86">
        <f>SUM('⑴-1 IS(Rooms)'!J21,'⑴-2 IS(F&amp;B)'!J21,'⑴-3 IS(Tele)'!J21,'⑴-4 IS(Parking)'!J21,'⑴-5 IS(Amenity)'!J21,'⑴-6 IS(Others)'!J21)</f>
        <v>0</v>
      </c>
      <c r="K21" s="86">
        <f>SUM('⑴-1 IS(Rooms)'!K21,'⑴-2 IS(F&amp;B)'!K21,'⑴-3 IS(Tele)'!K21,'⑴-4 IS(Parking)'!K21,'⑴-5 IS(Amenity)'!K21,'⑴-6 IS(Others)'!K21)</f>
        <v>0</v>
      </c>
      <c r="L21" s="86">
        <f>SUM('⑴-1 IS(Rooms)'!L21,'⑴-2 IS(F&amp;B)'!L21,'⑴-3 IS(Tele)'!L21,'⑴-4 IS(Parking)'!L21,'⑴-5 IS(Amenity)'!L21,'⑴-6 IS(Others)'!L21)</f>
        <v>0</v>
      </c>
      <c r="M21" s="86">
        <f>SUM('⑴-1 IS(Rooms)'!M21,'⑴-2 IS(F&amp;B)'!M21,'⑴-3 IS(Tele)'!M21,'⑴-4 IS(Parking)'!M21,'⑴-5 IS(Amenity)'!M21,'⑴-6 IS(Others)'!M21)</f>
        <v>0</v>
      </c>
      <c r="N21" s="86">
        <f>SUM('⑴-1 IS(Rooms)'!N21,'⑴-2 IS(F&amp;B)'!N21,'⑴-3 IS(Tele)'!N21,'⑴-4 IS(Parking)'!N21,'⑴-5 IS(Amenity)'!N21,'⑴-6 IS(Others)'!N21)</f>
        <v>0</v>
      </c>
      <c r="O21" s="86">
        <f>SUM('⑴-1 IS(Rooms)'!O21,'⑴-2 IS(F&amp;B)'!O21,'⑴-3 IS(Tele)'!O21,'⑴-4 IS(Parking)'!O21,'⑴-5 IS(Amenity)'!O21,'⑴-6 IS(Others)'!O21)</f>
        <v>0</v>
      </c>
      <c r="P21" s="86">
        <f>SUM('⑴-1 IS(Rooms)'!P21,'⑴-2 IS(F&amp;B)'!P21,'⑴-3 IS(Tele)'!P21,'⑴-4 IS(Parking)'!P21,'⑴-5 IS(Amenity)'!P21,'⑴-6 IS(Others)'!P21)</f>
        <v>0</v>
      </c>
      <c r="Q21" s="86">
        <f>SUM('⑴-1 IS(Rooms)'!Q21,'⑴-2 IS(F&amp;B)'!Q21,'⑴-3 IS(Tele)'!Q21,'⑴-4 IS(Parking)'!Q21,'⑴-5 IS(Amenity)'!Q21,'⑴-6 IS(Others)'!Q21)</f>
        <v>0</v>
      </c>
      <c r="R21" s="87">
        <f>SUM('⑴-1 IS(Rooms)'!R21,'⑴-2 IS(F&amp;B)'!R21,'⑴-3 IS(Tele)'!R21,'⑴-4 IS(Parking)'!R21,'⑴-5 IS(Amenity)'!R21,'⑴-6 IS(Others)'!R21)</f>
        <v>0</v>
      </c>
      <c r="T21" s="81"/>
      <c r="U21" s="92" t="str">
        <f t="shared" si="42"/>
        <v>Cost Of Sales - Ilima Beverage</v>
      </c>
      <c r="V21" s="83"/>
      <c r="W21" s="84">
        <f t="shared" si="10"/>
        <v>0</v>
      </c>
      <c r="X21" s="84">
        <f t="shared" si="11"/>
        <v>0</v>
      </c>
      <c r="Y21" s="85">
        <f>SUM('⑴-1 IS(Rooms)'!Y21,'⑴-2 IS(F&amp;B)'!Y21,'⑴-3 IS(Tele)'!Y21,'⑴-4 IS(Parking)'!Y21,'⑴-5 IS(Amenity)'!Y21,'⑴-6 IS(Others)'!Y21)</f>
        <v>0</v>
      </c>
      <c r="Z21" s="86">
        <f>SUM('⑴-1 IS(Rooms)'!Z21,'⑴-2 IS(F&amp;B)'!Z21,'⑴-3 IS(Tele)'!Z21,'⑴-4 IS(Parking)'!Z21,'⑴-5 IS(Amenity)'!Z21,'⑴-6 IS(Others)'!Z21)</f>
        <v>0</v>
      </c>
      <c r="AA21" s="86">
        <f>SUM('⑴-1 IS(Rooms)'!AA21,'⑴-2 IS(F&amp;B)'!AA21,'⑴-3 IS(Tele)'!AA21,'⑴-4 IS(Parking)'!AA21,'⑴-5 IS(Amenity)'!AA21,'⑴-6 IS(Others)'!AA21)</f>
        <v>0</v>
      </c>
      <c r="AB21" s="86">
        <f>SUM('⑴-1 IS(Rooms)'!AB21,'⑴-2 IS(F&amp;B)'!AB21,'⑴-3 IS(Tele)'!AB21,'⑴-4 IS(Parking)'!AB21,'⑴-5 IS(Amenity)'!AB21,'⑴-6 IS(Others)'!AB21)</f>
        <v>0</v>
      </c>
      <c r="AC21" s="86">
        <f>SUM('⑴-1 IS(Rooms)'!AC21,'⑴-2 IS(F&amp;B)'!AC21,'⑴-3 IS(Tele)'!AC21,'⑴-4 IS(Parking)'!AC21,'⑴-5 IS(Amenity)'!AC21,'⑴-6 IS(Others)'!AC21)</f>
        <v>0</v>
      </c>
      <c r="AD21" s="86">
        <f>SUM('⑴-1 IS(Rooms)'!AD21,'⑴-2 IS(F&amp;B)'!AD21,'⑴-3 IS(Tele)'!AD21,'⑴-4 IS(Parking)'!AD21,'⑴-5 IS(Amenity)'!AD21,'⑴-6 IS(Others)'!AD21)</f>
        <v>0</v>
      </c>
      <c r="AE21" s="86">
        <f>SUM('⑴-1 IS(Rooms)'!AE21,'⑴-2 IS(F&amp;B)'!AE21,'⑴-3 IS(Tele)'!AE21,'⑴-4 IS(Parking)'!AE21,'⑴-5 IS(Amenity)'!AE21,'⑴-6 IS(Others)'!AE21)</f>
        <v>0</v>
      </c>
      <c r="AF21" s="86">
        <f>SUM('⑴-1 IS(Rooms)'!AF21,'⑴-2 IS(F&amp;B)'!AF21,'⑴-3 IS(Tele)'!AF21,'⑴-4 IS(Parking)'!AF21,'⑴-5 IS(Amenity)'!AF21,'⑴-6 IS(Others)'!AF21)</f>
        <v>0</v>
      </c>
      <c r="AG21" s="86">
        <f>SUM('⑴-1 IS(Rooms)'!AG21,'⑴-2 IS(F&amp;B)'!AG21,'⑴-3 IS(Tele)'!AG21,'⑴-4 IS(Parking)'!AG21,'⑴-5 IS(Amenity)'!AG21,'⑴-6 IS(Others)'!AG21)</f>
        <v>0</v>
      </c>
      <c r="AH21" s="86">
        <f>SUM('⑴-1 IS(Rooms)'!AH21,'⑴-2 IS(F&amp;B)'!AH21,'⑴-3 IS(Tele)'!AH21,'⑴-4 IS(Parking)'!AH21,'⑴-5 IS(Amenity)'!AH21,'⑴-6 IS(Others)'!AH21)</f>
        <v>0</v>
      </c>
      <c r="AI21" s="86">
        <f>SUM('⑴-1 IS(Rooms)'!AI21,'⑴-2 IS(F&amp;B)'!AI21,'⑴-3 IS(Tele)'!AI21,'⑴-4 IS(Parking)'!AI21,'⑴-5 IS(Amenity)'!AI21,'⑴-6 IS(Others)'!AI21)</f>
        <v>0</v>
      </c>
      <c r="AJ21" s="87">
        <f>SUM('⑴-1 IS(Rooms)'!AJ21,'⑴-2 IS(F&amp;B)'!AJ21,'⑴-3 IS(Tele)'!AJ21,'⑴-4 IS(Parking)'!AJ21,'⑴-5 IS(Amenity)'!AJ21,'⑴-6 IS(Others)'!AJ21)</f>
        <v>0</v>
      </c>
      <c r="AL21" s="81"/>
      <c r="AM21" s="92" t="str">
        <f t="shared" si="44"/>
        <v>Cost Of Sales - Ilima Beverage</v>
      </c>
      <c r="AN21" s="83"/>
      <c r="AO21" s="84">
        <f t="shared" si="12"/>
        <v>1739.0700000000002</v>
      </c>
      <c r="AP21" s="84">
        <f t="shared" si="13"/>
        <v>0</v>
      </c>
      <c r="AQ21" s="85">
        <f>SUM('⑴-1 IS(Rooms)'!AQ21,'⑴-2 IS(F&amp;B)'!AQ21,'⑴-3 IS(Tele)'!AQ21,'⑴-4 IS(Parking)'!AQ21,'⑴-5 IS(Amenity)'!AQ21,'⑴-6 IS(Others)'!AQ21)</f>
        <v>0</v>
      </c>
      <c r="AR21" s="86">
        <f>SUM('⑴-1 IS(Rooms)'!AR21,'⑴-2 IS(F&amp;B)'!AR21,'⑴-3 IS(Tele)'!AR21,'⑴-4 IS(Parking)'!AR21,'⑴-5 IS(Amenity)'!AR21,'⑴-6 IS(Others)'!AR21)</f>
        <v>0</v>
      </c>
      <c r="AS21" s="86">
        <f>SUM('⑴-1 IS(Rooms)'!AS21,'⑴-2 IS(F&amp;B)'!AS21,'⑴-3 IS(Tele)'!AS21,'⑴-4 IS(Parking)'!AS21,'⑴-5 IS(Amenity)'!AS21,'⑴-6 IS(Others)'!AS21)</f>
        <v>0</v>
      </c>
      <c r="AT21" s="86">
        <f>SUM('⑴-1 IS(Rooms)'!AT21,'⑴-2 IS(F&amp;B)'!AT21,'⑴-3 IS(Tele)'!AT21,'⑴-4 IS(Parking)'!AT21,'⑴-5 IS(Amenity)'!AT21,'⑴-6 IS(Others)'!AT21)</f>
        <v>0</v>
      </c>
      <c r="AU21" s="86">
        <f>SUM('⑴-1 IS(Rooms)'!AU21,'⑴-2 IS(F&amp;B)'!AU21,'⑴-3 IS(Tele)'!AU21,'⑴-4 IS(Parking)'!AU21,'⑴-5 IS(Amenity)'!AU21,'⑴-6 IS(Others)'!AU21)</f>
        <v>0</v>
      </c>
      <c r="AV21" s="86">
        <f>SUM('⑴-1 IS(Rooms)'!AV21,'⑴-2 IS(F&amp;B)'!AV21,'⑴-3 IS(Tele)'!AV21,'⑴-4 IS(Parking)'!AV21,'⑴-5 IS(Amenity)'!AV21,'⑴-6 IS(Others)'!AV21)</f>
        <v>414</v>
      </c>
      <c r="AW21" s="86">
        <f>SUM('⑴-1 IS(Rooms)'!AW21,'⑴-2 IS(F&amp;B)'!AW21,'⑴-3 IS(Tele)'!AW21,'⑴-4 IS(Parking)'!AW21,'⑴-5 IS(Amenity)'!AW21,'⑴-6 IS(Others)'!AW21)</f>
        <v>0</v>
      </c>
      <c r="AX21" s="86">
        <f>SUM('⑴-1 IS(Rooms)'!AX21,'⑴-2 IS(F&amp;B)'!AX21,'⑴-3 IS(Tele)'!AX21,'⑴-4 IS(Parking)'!AX21,'⑴-5 IS(Amenity)'!AX21,'⑴-6 IS(Others)'!AX21)</f>
        <v>0</v>
      </c>
      <c r="AY21" s="86">
        <f>SUM('⑴-1 IS(Rooms)'!AY21,'⑴-2 IS(F&amp;B)'!AY21,'⑴-3 IS(Tele)'!AY21,'⑴-4 IS(Parking)'!AY21,'⑴-5 IS(Amenity)'!AY21,'⑴-6 IS(Others)'!AY21)</f>
        <v>552</v>
      </c>
      <c r="AZ21" s="86">
        <f>SUM('⑴-1 IS(Rooms)'!AZ21,'⑴-2 IS(F&amp;B)'!AZ21,'⑴-3 IS(Tele)'!AZ21,'⑴-4 IS(Parking)'!AZ21,'⑴-5 IS(Amenity)'!AZ21,'⑴-6 IS(Others)'!AZ21)</f>
        <v>0</v>
      </c>
      <c r="BA21" s="86">
        <f>SUM('⑴-1 IS(Rooms)'!BA21,'⑴-2 IS(F&amp;B)'!BA21,'⑴-3 IS(Tele)'!BA21,'⑴-4 IS(Parking)'!BA21,'⑴-5 IS(Amenity)'!BA21,'⑴-6 IS(Others)'!BA21)</f>
        <v>0</v>
      </c>
      <c r="BB21" s="87">
        <f>SUM('⑴-1 IS(Rooms)'!BB21,'⑴-2 IS(F&amp;B)'!BB21,'⑴-3 IS(Tele)'!BB21,'⑴-4 IS(Parking)'!BB21,'⑴-5 IS(Amenity)'!BB21,'⑴-6 IS(Others)'!BB21)</f>
        <v>773.07</v>
      </c>
      <c r="BD21" s="81"/>
      <c r="BE21" s="92" t="str">
        <f t="shared" si="46"/>
        <v>Cost Of Sales - Ilima Beverage</v>
      </c>
      <c r="BF21" s="83"/>
      <c r="BG21" s="84">
        <f t="shared" si="14"/>
        <v>2300.7600000000002</v>
      </c>
      <c r="BH21" s="84">
        <f t="shared" si="15"/>
        <v>500</v>
      </c>
      <c r="BI21" s="85">
        <f>SUM('⑴-1 IS(Rooms)'!BI21,'⑴-2 IS(F&amp;B)'!BI21,'⑴-3 IS(Tele)'!BI21,'⑴-4 IS(Parking)'!BI21,'⑴-5 IS(Amenity)'!BI21,'⑴-6 IS(Others)'!BI21)</f>
        <v>119</v>
      </c>
      <c r="BJ21" s="86">
        <f>SUM('⑴-1 IS(Rooms)'!BJ21,'⑴-2 IS(F&amp;B)'!BJ21,'⑴-3 IS(Tele)'!BJ21,'⑴-4 IS(Parking)'!BJ21,'⑴-5 IS(Amenity)'!BJ21,'⑴-6 IS(Others)'!BJ21)</f>
        <v>211</v>
      </c>
      <c r="BK21" s="86">
        <f>SUM('⑴-1 IS(Rooms)'!BK21,'⑴-2 IS(F&amp;B)'!BK21,'⑴-3 IS(Tele)'!BK21,'⑴-4 IS(Parking)'!BK21,'⑴-5 IS(Amenity)'!BK21,'⑴-6 IS(Others)'!BK21)</f>
        <v>170</v>
      </c>
      <c r="BL21" s="86">
        <f>SUM('⑴-1 IS(Rooms)'!BL21,'⑴-2 IS(F&amp;B)'!BL21,'⑴-3 IS(Tele)'!BL21,'⑴-4 IS(Parking)'!BL21,'⑴-5 IS(Amenity)'!BL21,'⑴-6 IS(Others)'!BL21)</f>
        <v>263</v>
      </c>
      <c r="BM21" s="86">
        <f>SUM('⑴-1 IS(Rooms)'!BM21,'⑴-2 IS(F&amp;B)'!BM21,'⑴-3 IS(Tele)'!BM21,'⑴-4 IS(Parking)'!BM21,'⑴-5 IS(Amenity)'!BM21,'⑴-6 IS(Others)'!BM21)</f>
        <v>182</v>
      </c>
      <c r="BN21" s="86">
        <f>SUM('⑴-1 IS(Rooms)'!BN21,'⑴-2 IS(F&amp;B)'!BN21,'⑴-3 IS(Tele)'!BN21,'⑴-4 IS(Parking)'!BN21,'⑴-5 IS(Amenity)'!BN21,'⑴-6 IS(Others)'!BN21)</f>
        <v>215</v>
      </c>
      <c r="BO21" s="86">
        <f>SUM('⑴-1 IS(Rooms)'!BO21,'⑴-2 IS(F&amp;B)'!BO21,'⑴-3 IS(Tele)'!BO21,'⑴-4 IS(Parking)'!BO21,'⑴-5 IS(Amenity)'!BO21,'⑴-6 IS(Others)'!BO21)</f>
        <v>183</v>
      </c>
      <c r="BP21" s="86">
        <f>SUM('⑴-1 IS(Rooms)'!BP21,'⑴-2 IS(F&amp;B)'!BP21,'⑴-3 IS(Tele)'!BP21,'⑴-4 IS(Parking)'!BP21,'⑴-5 IS(Amenity)'!BP21,'⑴-6 IS(Others)'!BP21)</f>
        <v>167</v>
      </c>
      <c r="BQ21" s="86">
        <f>SUM('⑴-1 IS(Rooms)'!BQ21,'⑴-2 IS(F&amp;B)'!BQ21,'⑴-3 IS(Tele)'!BQ21,'⑴-4 IS(Parking)'!BQ21,'⑴-5 IS(Amenity)'!BQ21,'⑴-6 IS(Others)'!BQ21)</f>
        <v>128</v>
      </c>
      <c r="BR21" s="86">
        <f>SUM('⑴-1 IS(Rooms)'!BR21,'⑴-2 IS(F&amp;B)'!BR21,'⑴-3 IS(Tele)'!BR21,'⑴-4 IS(Parking)'!BR21,'⑴-5 IS(Amenity)'!BR21,'⑴-6 IS(Others)'!BR21)</f>
        <v>143</v>
      </c>
      <c r="BS21" s="86">
        <f>SUM('⑴-1 IS(Rooms)'!BS21,'⑴-2 IS(F&amp;B)'!BS21,'⑴-3 IS(Tele)'!BS21,'⑴-4 IS(Parking)'!BS21,'⑴-5 IS(Amenity)'!BS21,'⑴-6 IS(Others)'!BS21)</f>
        <v>384.76</v>
      </c>
      <c r="BT21" s="87">
        <f>SUM('⑴-1 IS(Rooms)'!BT21,'⑴-2 IS(F&amp;B)'!BT21,'⑴-3 IS(Tele)'!BT21,'⑴-4 IS(Parking)'!BT21,'⑴-5 IS(Amenity)'!BT21,'⑴-6 IS(Others)'!BT21)</f>
        <v>135</v>
      </c>
      <c r="BV21" s="81"/>
      <c r="BW21" s="92" t="str">
        <f t="shared" si="48"/>
        <v>Cost Of Sales - Ilima Beverage</v>
      </c>
      <c r="BX21" s="83"/>
      <c r="BY21" s="84">
        <f t="shared" si="16"/>
        <v>508</v>
      </c>
      <c r="BZ21" s="85">
        <f t="shared" si="17"/>
        <v>508</v>
      </c>
      <c r="CA21" s="86">
        <f t="shared" si="18"/>
        <v>0</v>
      </c>
      <c r="CB21" s="86">
        <f t="shared" si="19"/>
        <v>0</v>
      </c>
      <c r="CC21" s="86">
        <f t="shared" si="20"/>
        <v>0</v>
      </c>
      <c r="CD21" s="84">
        <f t="shared" si="4"/>
        <v>0</v>
      </c>
      <c r="CE21" s="85">
        <f t="shared" si="21"/>
        <v>0</v>
      </c>
      <c r="CF21" s="86">
        <f t="shared" si="22"/>
        <v>0</v>
      </c>
      <c r="CG21" s="86">
        <f t="shared" si="23"/>
        <v>0</v>
      </c>
      <c r="CH21" s="86">
        <f t="shared" si="24"/>
        <v>0</v>
      </c>
      <c r="CI21" s="84">
        <f t="shared" si="5"/>
        <v>1739.0700000000002</v>
      </c>
      <c r="CJ21" s="85">
        <f t="shared" si="25"/>
        <v>0</v>
      </c>
      <c r="CK21" s="86">
        <f t="shared" si="26"/>
        <v>414</v>
      </c>
      <c r="CL21" s="86">
        <f t="shared" si="27"/>
        <v>552</v>
      </c>
      <c r="CM21" s="87">
        <f t="shared" si="28"/>
        <v>773.07</v>
      </c>
      <c r="CO21" s="81"/>
      <c r="CP21" s="92" t="str">
        <f t="shared" si="49"/>
        <v>Cost Of Sales - Ilima Beverage</v>
      </c>
      <c r="CQ21" s="83"/>
      <c r="CR21" s="84">
        <f t="shared" si="29"/>
        <v>508</v>
      </c>
      <c r="CS21" s="84">
        <f t="shared" si="6"/>
        <v>508</v>
      </c>
      <c r="CT21" s="85">
        <f t="shared" si="6"/>
        <v>508</v>
      </c>
      <c r="CU21" s="86">
        <f t="shared" si="6"/>
        <v>0</v>
      </c>
      <c r="CV21" s="86">
        <f t="shared" si="6"/>
        <v>0</v>
      </c>
      <c r="CW21" s="86">
        <f t="shared" si="6"/>
        <v>0</v>
      </c>
      <c r="CX21" s="86">
        <f t="shared" si="6"/>
        <v>0</v>
      </c>
      <c r="CY21" s="86">
        <f t="shared" si="6"/>
        <v>0</v>
      </c>
      <c r="CZ21" s="86">
        <f t="shared" si="6"/>
        <v>0</v>
      </c>
      <c r="DA21" s="86">
        <f t="shared" si="6"/>
        <v>0</v>
      </c>
      <c r="DB21" s="86">
        <f t="shared" si="6"/>
        <v>0</v>
      </c>
      <c r="DC21" s="86">
        <f t="shared" si="6"/>
        <v>0</v>
      </c>
      <c r="DD21" s="86">
        <f t="shared" si="6"/>
        <v>0</v>
      </c>
      <c r="DE21" s="87">
        <f t="shared" si="6"/>
        <v>0</v>
      </c>
      <c r="DG21" s="81"/>
      <c r="DH21" s="92" t="str">
        <f t="shared" si="50"/>
        <v>Cost Of Sales - Ilima Beverage</v>
      </c>
      <c r="DI21" s="83"/>
      <c r="DJ21" s="88" t="str">
        <f t="shared" si="30"/>
        <v/>
      </c>
      <c r="DK21" s="88" t="str">
        <f t="shared" si="7"/>
        <v/>
      </c>
      <c r="DL21" s="89" t="str">
        <f t="shared" si="7"/>
        <v/>
      </c>
      <c r="DM21" s="90" t="str">
        <f t="shared" si="7"/>
        <v/>
      </c>
      <c r="DN21" s="90" t="str">
        <f t="shared" si="7"/>
        <v/>
      </c>
      <c r="DO21" s="90" t="str">
        <f t="shared" si="7"/>
        <v/>
      </c>
      <c r="DP21" s="90" t="str">
        <f t="shared" si="7"/>
        <v/>
      </c>
      <c r="DQ21" s="90" t="str">
        <f t="shared" si="7"/>
        <v/>
      </c>
      <c r="DR21" s="90" t="str">
        <f t="shared" si="7"/>
        <v/>
      </c>
      <c r="DS21" s="90" t="str">
        <f t="shared" si="7"/>
        <v/>
      </c>
      <c r="DT21" s="90" t="str">
        <f t="shared" si="7"/>
        <v/>
      </c>
      <c r="DU21" s="90" t="str">
        <f t="shared" si="7"/>
        <v/>
      </c>
      <c r="DV21" s="90" t="str">
        <f t="shared" si="7"/>
        <v/>
      </c>
      <c r="DW21" s="91" t="str">
        <f t="shared" si="7"/>
        <v/>
      </c>
    </row>
    <row r="22" spans="2:131" ht="11.85" customHeight="1" x14ac:dyDescent="0.15">
      <c r="B22" s="81"/>
      <c r="C22" s="92" t="s">
        <v>89</v>
      </c>
      <c r="D22" s="83"/>
      <c r="E22" s="84">
        <f t="shared" si="8"/>
        <v>0</v>
      </c>
      <c r="F22" s="84">
        <f t="shared" si="9"/>
        <v>0</v>
      </c>
      <c r="G22" s="85">
        <f>SUM('⑴-1 IS(Rooms)'!G22,'⑴-2 IS(F&amp;B)'!G22,'⑴-3 IS(Tele)'!G22,'⑴-4 IS(Parking)'!G22,'⑴-5 IS(Amenity)'!G22,'⑴-6 IS(Others)'!G22)</f>
        <v>0</v>
      </c>
      <c r="H22" s="86">
        <f>SUM('⑴-1 IS(Rooms)'!H22,'⑴-2 IS(F&amp;B)'!H22,'⑴-3 IS(Tele)'!H22,'⑴-4 IS(Parking)'!H22,'⑴-5 IS(Amenity)'!H22,'⑴-6 IS(Others)'!H22)</f>
        <v>0</v>
      </c>
      <c r="I22" s="86">
        <f>SUM('⑴-1 IS(Rooms)'!I22,'⑴-2 IS(F&amp;B)'!I22,'⑴-3 IS(Tele)'!I22,'⑴-4 IS(Parking)'!I22,'⑴-5 IS(Amenity)'!I22,'⑴-6 IS(Others)'!I22)</f>
        <v>0</v>
      </c>
      <c r="J22" s="86">
        <f>SUM('⑴-1 IS(Rooms)'!J22,'⑴-2 IS(F&amp;B)'!J22,'⑴-3 IS(Tele)'!J22,'⑴-4 IS(Parking)'!J22,'⑴-5 IS(Amenity)'!J22,'⑴-6 IS(Others)'!J22)</f>
        <v>0</v>
      </c>
      <c r="K22" s="86">
        <f>SUM('⑴-1 IS(Rooms)'!K22,'⑴-2 IS(F&amp;B)'!K22,'⑴-3 IS(Tele)'!K22,'⑴-4 IS(Parking)'!K22,'⑴-5 IS(Amenity)'!K22,'⑴-6 IS(Others)'!K22)</f>
        <v>0</v>
      </c>
      <c r="L22" s="86">
        <f>SUM('⑴-1 IS(Rooms)'!L22,'⑴-2 IS(F&amp;B)'!L22,'⑴-3 IS(Tele)'!L22,'⑴-4 IS(Parking)'!L22,'⑴-5 IS(Amenity)'!L22,'⑴-6 IS(Others)'!L22)</f>
        <v>0</v>
      </c>
      <c r="M22" s="86">
        <f>SUM('⑴-1 IS(Rooms)'!M22,'⑴-2 IS(F&amp;B)'!M22,'⑴-3 IS(Tele)'!M22,'⑴-4 IS(Parking)'!M22,'⑴-5 IS(Amenity)'!M22,'⑴-6 IS(Others)'!M22)</f>
        <v>0</v>
      </c>
      <c r="N22" s="86">
        <f>SUM('⑴-1 IS(Rooms)'!N22,'⑴-2 IS(F&amp;B)'!N22,'⑴-3 IS(Tele)'!N22,'⑴-4 IS(Parking)'!N22,'⑴-5 IS(Amenity)'!N22,'⑴-6 IS(Others)'!N22)</f>
        <v>0</v>
      </c>
      <c r="O22" s="86">
        <f>SUM('⑴-1 IS(Rooms)'!O22,'⑴-2 IS(F&amp;B)'!O22,'⑴-3 IS(Tele)'!O22,'⑴-4 IS(Parking)'!O22,'⑴-5 IS(Amenity)'!O22,'⑴-6 IS(Others)'!O22)</f>
        <v>0</v>
      </c>
      <c r="P22" s="86">
        <f>SUM('⑴-1 IS(Rooms)'!P22,'⑴-2 IS(F&amp;B)'!P22,'⑴-3 IS(Tele)'!P22,'⑴-4 IS(Parking)'!P22,'⑴-5 IS(Amenity)'!P22,'⑴-6 IS(Others)'!P22)</f>
        <v>0</v>
      </c>
      <c r="Q22" s="86">
        <f>SUM('⑴-1 IS(Rooms)'!Q22,'⑴-2 IS(F&amp;B)'!Q22,'⑴-3 IS(Tele)'!Q22,'⑴-4 IS(Parking)'!Q22,'⑴-5 IS(Amenity)'!Q22,'⑴-6 IS(Others)'!Q22)</f>
        <v>0</v>
      </c>
      <c r="R22" s="87">
        <f>SUM('⑴-1 IS(Rooms)'!R22,'⑴-2 IS(F&amp;B)'!R22,'⑴-3 IS(Tele)'!R22,'⑴-4 IS(Parking)'!R22,'⑴-5 IS(Amenity)'!R22,'⑴-6 IS(Others)'!R22)</f>
        <v>0</v>
      </c>
      <c r="T22" s="81"/>
      <c r="U22" s="92" t="str">
        <f t="shared" si="42"/>
        <v>Cost Of Sales - Banquet Food</v>
      </c>
      <c r="V22" s="83"/>
      <c r="W22" s="84">
        <f t="shared" si="10"/>
        <v>21148</v>
      </c>
      <c r="X22" s="84">
        <f t="shared" si="11"/>
        <v>2438</v>
      </c>
      <c r="Y22" s="85">
        <f>SUM('⑴-1 IS(Rooms)'!Y22,'⑴-2 IS(F&amp;B)'!Y22,'⑴-3 IS(Tele)'!Y22,'⑴-4 IS(Parking)'!Y22,'⑴-5 IS(Amenity)'!Y22,'⑴-6 IS(Others)'!Y22)</f>
        <v>0</v>
      </c>
      <c r="Z22" s="86">
        <f>SUM('⑴-1 IS(Rooms)'!Z22,'⑴-2 IS(F&amp;B)'!Z22,'⑴-3 IS(Tele)'!Z22,'⑴-4 IS(Parking)'!Z22,'⑴-5 IS(Amenity)'!Z22,'⑴-6 IS(Others)'!Z22)</f>
        <v>2438</v>
      </c>
      <c r="AA22" s="86">
        <f>SUM('⑴-1 IS(Rooms)'!AA22,'⑴-2 IS(F&amp;B)'!AA22,'⑴-3 IS(Tele)'!AA22,'⑴-4 IS(Parking)'!AA22,'⑴-5 IS(Amenity)'!AA22,'⑴-6 IS(Others)'!AA22)</f>
        <v>0</v>
      </c>
      <c r="AB22" s="86">
        <f>SUM('⑴-1 IS(Rooms)'!AB22,'⑴-2 IS(F&amp;B)'!AB22,'⑴-3 IS(Tele)'!AB22,'⑴-4 IS(Parking)'!AB22,'⑴-5 IS(Amenity)'!AB22,'⑴-6 IS(Others)'!AB22)</f>
        <v>0</v>
      </c>
      <c r="AC22" s="86">
        <f>SUM('⑴-1 IS(Rooms)'!AC22,'⑴-2 IS(F&amp;B)'!AC22,'⑴-3 IS(Tele)'!AC22,'⑴-4 IS(Parking)'!AC22,'⑴-5 IS(Amenity)'!AC22,'⑴-6 IS(Others)'!AC22)</f>
        <v>0</v>
      </c>
      <c r="AD22" s="86">
        <f>SUM('⑴-1 IS(Rooms)'!AD22,'⑴-2 IS(F&amp;B)'!AD22,'⑴-3 IS(Tele)'!AD22,'⑴-4 IS(Parking)'!AD22,'⑴-5 IS(Amenity)'!AD22,'⑴-6 IS(Others)'!AD22)</f>
        <v>0</v>
      </c>
      <c r="AE22" s="86">
        <f>SUM('⑴-1 IS(Rooms)'!AE22,'⑴-2 IS(F&amp;B)'!AE22,'⑴-3 IS(Tele)'!AE22,'⑴-4 IS(Parking)'!AE22,'⑴-5 IS(Amenity)'!AE22,'⑴-6 IS(Others)'!AE22)</f>
        <v>0</v>
      </c>
      <c r="AF22" s="86">
        <f>SUM('⑴-1 IS(Rooms)'!AF22,'⑴-2 IS(F&amp;B)'!AF22,'⑴-3 IS(Tele)'!AF22,'⑴-4 IS(Parking)'!AF22,'⑴-5 IS(Amenity)'!AF22,'⑴-6 IS(Others)'!AF22)</f>
        <v>0</v>
      </c>
      <c r="AG22" s="86">
        <f>SUM('⑴-1 IS(Rooms)'!AG22,'⑴-2 IS(F&amp;B)'!AG22,'⑴-3 IS(Tele)'!AG22,'⑴-4 IS(Parking)'!AG22,'⑴-5 IS(Amenity)'!AG22,'⑴-6 IS(Others)'!AG22)</f>
        <v>0</v>
      </c>
      <c r="AH22" s="86">
        <f>SUM('⑴-1 IS(Rooms)'!AH22,'⑴-2 IS(F&amp;B)'!AH22,'⑴-3 IS(Tele)'!AH22,'⑴-4 IS(Parking)'!AH22,'⑴-5 IS(Amenity)'!AH22,'⑴-6 IS(Others)'!AH22)</f>
        <v>310</v>
      </c>
      <c r="AI22" s="86">
        <f>SUM('⑴-1 IS(Rooms)'!AI22,'⑴-2 IS(F&amp;B)'!AI22,'⑴-3 IS(Tele)'!AI22,'⑴-4 IS(Parking)'!AI22,'⑴-5 IS(Amenity)'!AI22,'⑴-6 IS(Others)'!AI22)</f>
        <v>9120</v>
      </c>
      <c r="AJ22" s="87">
        <f>SUM('⑴-1 IS(Rooms)'!AJ22,'⑴-2 IS(F&amp;B)'!AJ22,'⑴-3 IS(Tele)'!AJ22,'⑴-4 IS(Parking)'!AJ22,'⑴-5 IS(Amenity)'!AJ22,'⑴-6 IS(Others)'!AJ22)</f>
        <v>9280</v>
      </c>
      <c r="AL22" s="81"/>
      <c r="AM22" s="92" t="str">
        <f t="shared" si="44"/>
        <v>Cost Of Sales - Banquet Food</v>
      </c>
      <c r="AN22" s="83"/>
      <c r="AO22" s="84">
        <f t="shared" si="12"/>
        <v>0</v>
      </c>
      <c r="AP22" s="84">
        <f t="shared" si="13"/>
        <v>0</v>
      </c>
      <c r="AQ22" s="85">
        <f>SUM('⑴-1 IS(Rooms)'!AQ22,'⑴-2 IS(F&amp;B)'!AQ22,'⑴-3 IS(Tele)'!AQ22,'⑴-4 IS(Parking)'!AQ22,'⑴-5 IS(Amenity)'!AQ22,'⑴-6 IS(Others)'!AQ22)</f>
        <v>0</v>
      </c>
      <c r="AR22" s="86">
        <f>SUM('⑴-1 IS(Rooms)'!AR22,'⑴-2 IS(F&amp;B)'!AR22,'⑴-3 IS(Tele)'!AR22,'⑴-4 IS(Parking)'!AR22,'⑴-5 IS(Amenity)'!AR22,'⑴-6 IS(Others)'!AR22)</f>
        <v>0</v>
      </c>
      <c r="AS22" s="86">
        <f>SUM('⑴-1 IS(Rooms)'!AS22,'⑴-2 IS(F&amp;B)'!AS22,'⑴-3 IS(Tele)'!AS22,'⑴-4 IS(Parking)'!AS22,'⑴-5 IS(Amenity)'!AS22,'⑴-6 IS(Others)'!AS22)</f>
        <v>0</v>
      </c>
      <c r="AT22" s="86">
        <f>SUM('⑴-1 IS(Rooms)'!AT22,'⑴-2 IS(F&amp;B)'!AT22,'⑴-3 IS(Tele)'!AT22,'⑴-4 IS(Parking)'!AT22,'⑴-5 IS(Amenity)'!AT22,'⑴-6 IS(Others)'!AT22)</f>
        <v>0</v>
      </c>
      <c r="AU22" s="86">
        <f>SUM('⑴-1 IS(Rooms)'!AU22,'⑴-2 IS(F&amp;B)'!AU22,'⑴-3 IS(Tele)'!AU22,'⑴-4 IS(Parking)'!AU22,'⑴-5 IS(Amenity)'!AU22,'⑴-6 IS(Others)'!AU22)</f>
        <v>0</v>
      </c>
      <c r="AV22" s="86">
        <f>SUM('⑴-1 IS(Rooms)'!AV22,'⑴-2 IS(F&amp;B)'!AV22,'⑴-3 IS(Tele)'!AV22,'⑴-4 IS(Parking)'!AV22,'⑴-5 IS(Amenity)'!AV22,'⑴-6 IS(Others)'!AV22)</f>
        <v>0</v>
      </c>
      <c r="AW22" s="86">
        <f>SUM('⑴-1 IS(Rooms)'!AW22,'⑴-2 IS(F&amp;B)'!AW22,'⑴-3 IS(Tele)'!AW22,'⑴-4 IS(Parking)'!AW22,'⑴-5 IS(Amenity)'!AW22,'⑴-6 IS(Others)'!AW22)</f>
        <v>0</v>
      </c>
      <c r="AX22" s="86">
        <f>SUM('⑴-1 IS(Rooms)'!AX22,'⑴-2 IS(F&amp;B)'!AX22,'⑴-3 IS(Tele)'!AX22,'⑴-4 IS(Parking)'!AX22,'⑴-5 IS(Amenity)'!AX22,'⑴-6 IS(Others)'!AX22)</f>
        <v>0</v>
      </c>
      <c r="AY22" s="86">
        <f>SUM('⑴-1 IS(Rooms)'!AY22,'⑴-2 IS(F&amp;B)'!AY22,'⑴-3 IS(Tele)'!AY22,'⑴-4 IS(Parking)'!AY22,'⑴-5 IS(Amenity)'!AY22,'⑴-6 IS(Others)'!AY22)</f>
        <v>0</v>
      </c>
      <c r="AZ22" s="86">
        <f>SUM('⑴-1 IS(Rooms)'!AZ22,'⑴-2 IS(F&amp;B)'!AZ22,'⑴-3 IS(Tele)'!AZ22,'⑴-4 IS(Parking)'!AZ22,'⑴-5 IS(Amenity)'!AZ22,'⑴-6 IS(Others)'!AZ22)</f>
        <v>0</v>
      </c>
      <c r="BA22" s="86">
        <f>SUM('⑴-1 IS(Rooms)'!BA22,'⑴-2 IS(F&amp;B)'!BA22,'⑴-3 IS(Tele)'!BA22,'⑴-4 IS(Parking)'!BA22,'⑴-5 IS(Amenity)'!BA22,'⑴-6 IS(Others)'!BA22)</f>
        <v>0</v>
      </c>
      <c r="BB22" s="87">
        <f>SUM('⑴-1 IS(Rooms)'!BB22,'⑴-2 IS(F&amp;B)'!BB22,'⑴-3 IS(Tele)'!BB22,'⑴-4 IS(Parking)'!BB22,'⑴-5 IS(Amenity)'!BB22,'⑴-6 IS(Others)'!BB22)</f>
        <v>0</v>
      </c>
      <c r="BD22" s="81"/>
      <c r="BE22" s="92" t="str">
        <f t="shared" si="46"/>
        <v>Cost Of Sales - Banquet Food</v>
      </c>
      <c r="BF22" s="83"/>
      <c r="BG22" s="84">
        <f t="shared" si="14"/>
        <v>4768</v>
      </c>
      <c r="BH22" s="84">
        <f t="shared" si="15"/>
        <v>3619</v>
      </c>
      <c r="BI22" s="85">
        <f>SUM('⑴-1 IS(Rooms)'!BI22,'⑴-2 IS(F&amp;B)'!BI22,'⑴-3 IS(Tele)'!BI22,'⑴-4 IS(Parking)'!BI22,'⑴-5 IS(Amenity)'!BI22,'⑴-6 IS(Others)'!BI22)</f>
        <v>816</v>
      </c>
      <c r="BJ22" s="86">
        <f>SUM('⑴-1 IS(Rooms)'!BJ22,'⑴-2 IS(F&amp;B)'!BJ22,'⑴-3 IS(Tele)'!BJ22,'⑴-4 IS(Parking)'!BJ22,'⑴-5 IS(Amenity)'!BJ22,'⑴-6 IS(Others)'!BJ22)</f>
        <v>0</v>
      </c>
      <c r="BK22" s="86">
        <f>SUM('⑴-1 IS(Rooms)'!BK22,'⑴-2 IS(F&amp;B)'!BK22,'⑴-3 IS(Tele)'!BK22,'⑴-4 IS(Parking)'!BK22,'⑴-5 IS(Amenity)'!BK22,'⑴-6 IS(Others)'!BK22)</f>
        <v>2803</v>
      </c>
      <c r="BL22" s="86">
        <f>SUM('⑴-1 IS(Rooms)'!BL22,'⑴-2 IS(F&amp;B)'!BL22,'⑴-3 IS(Tele)'!BL22,'⑴-4 IS(Parking)'!BL22,'⑴-5 IS(Amenity)'!BL22,'⑴-6 IS(Others)'!BL22)</f>
        <v>0</v>
      </c>
      <c r="BM22" s="86">
        <f>SUM('⑴-1 IS(Rooms)'!BM22,'⑴-2 IS(F&amp;B)'!BM22,'⑴-3 IS(Tele)'!BM22,'⑴-4 IS(Parking)'!BM22,'⑴-5 IS(Amenity)'!BM22,'⑴-6 IS(Others)'!BM22)</f>
        <v>1149</v>
      </c>
      <c r="BN22" s="86">
        <f>SUM('⑴-1 IS(Rooms)'!BN22,'⑴-2 IS(F&amp;B)'!BN22,'⑴-3 IS(Tele)'!BN22,'⑴-4 IS(Parking)'!BN22,'⑴-5 IS(Amenity)'!BN22,'⑴-6 IS(Others)'!BN22)</f>
        <v>0</v>
      </c>
      <c r="BO22" s="86">
        <f>SUM('⑴-1 IS(Rooms)'!BO22,'⑴-2 IS(F&amp;B)'!BO22,'⑴-3 IS(Tele)'!BO22,'⑴-4 IS(Parking)'!BO22,'⑴-5 IS(Amenity)'!BO22,'⑴-6 IS(Others)'!BO22)</f>
        <v>0</v>
      </c>
      <c r="BP22" s="86">
        <f>SUM('⑴-1 IS(Rooms)'!BP22,'⑴-2 IS(F&amp;B)'!BP22,'⑴-3 IS(Tele)'!BP22,'⑴-4 IS(Parking)'!BP22,'⑴-5 IS(Amenity)'!BP22,'⑴-6 IS(Others)'!BP22)</f>
        <v>0</v>
      </c>
      <c r="BQ22" s="86">
        <f>SUM('⑴-1 IS(Rooms)'!BQ22,'⑴-2 IS(F&amp;B)'!BQ22,'⑴-3 IS(Tele)'!BQ22,'⑴-4 IS(Parking)'!BQ22,'⑴-5 IS(Amenity)'!BQ22,'⑴-6 IS(Others)'!BQ22)</f>
        <v>0</v>
      </c>
      <c r="BR22" s="86">
        <f>SUM('⑴-1 IS(Rooms)'!BR22,'⑴-2 IS(F&amp;B)'!BR22,'⑴-3 IS(Tele)'!BR22,'⑴-4 IS(Parking)'!BR22,'⑴-5 IS(Amenity)'!BR22,'⑴-6 IS(Others)'!BR22)</f>
        <v>0</v>
      </c>
      <c r="BS22" s="86">
        <f>SUM('⑴-1 IS(Rooms)'!BS22,'⑴-2 IS(F&amp;B)'!BS22,'⑴-3 IS(Tele)'!BS22,'⑴-4 IS(Parking)'!BS22,'⑴-5 IS(Amenity)'!BS22,'⑴-6 IS(Others)'!BS22)</f>
        <v>0</v>
      </c>
      <c r="BT22" s="87">
        <f>SUM('⑴-1 IS(Rooms)'!BT22,'⑴-2 IS(F&amp;B)'!BT22,'⑴-3 IS(Tele)'!BT22,'⑴-4 IS(Parking)'!BT22,'⑴-5 IS(Amenity)'!BT22,'⑴-6 IS(Others)'!BT22)</f>
        <v>0</v>
      </c>
      <c r="BV22" s="81"/>
      <c r="BW22" s="92" t="str">
        <f t="shared" si="48"/>
        <v>Cost Of Sales - Banquet Food</v>
      </c>
      <c r="BX22" s="83"/>
      <c r="BY22" s="84">
        <f t="shared" si="16"/>
        <v>0</v>
      </c>
      <c r="BZ22" s="85">
        <f t="shared" si="17"/>
        <v>0</v>
      </c>
      <c r="CA22" s="86">
        <f t="shared" si="18"/>
        <v>0</v>
      </c>
      <c r="CB22" s="86">
        <f t="shared" si="19"/>
        <v>0</v>
      </c>
      <c r="CC22" s="86">
        <f t="shared" si="20"/>
        <v>0</v>
      </c>
      <c r="CD22" s="84">
        <f t="shared" si="4"/>
        <v>21148</v>
      </c>
      <c r="CE22" s="85">
        <f t="shared" si="21"/>
        <v>2438</v>
      </c>
      <c r="CF22" s="86">
        <f t="shared" si="22"/>
        <v>0</v>
      </c>
      <c r="CG22" s="86">
        <f t="shared" si="23"/>
        <v>0</v>
      </c>
      <c r="CH22" s="86">
        <f t="shared" si="24"/>
        <v>18710</v>
      </c>
      <c r="CI22" s="84">
        <f t="shared" si="5"/>
        <v>0</v>
      </c>
      <c r="CJ22" s="85">
        <f t="shared" si="25"/>
        <v>0</v>
      </c>
      <c r="CK22" s="86">
        <f t="shared" si="26"/>
        <v>0</v>
      </c>
      <c r="CL22" s="86">
        <f t="shared" si="27"/>
        <v>0</v>
      </c>
      <c r="CM22" s="87">
        <f t="shared" si="28"/>
        <v>0</v>
      </c>
      <c r="CO22" s="81"/>
      <c r="CP22" s="92" t="str">
        <f t="shared" si="49"/>
        <v>Cost Of Sales - Banquet Food</v>
      </c>
      <c r="CQ22" s="83"/>
      <c r="CR22" s="84">
        <f t="shared" si="29"/>
        <v>-21148</v>
      </c>
      <c r="CS22" s="84">
        <f t="shared" si="6"/>
        <v>-2438</v>
      </c>
      <c r="CT22" s="85">
        <f t="shared" si="6"/>
        <v>0</v>
      </c>
      <c r="CU22" s="86">
        <f t="shared" si="6"/>
        <v>-2438</v>
      </c>
      <c r="CV22" s="86">
        <f t="shared" si="6"/>
        <v>0</v>
      </c>
      <c r="CW22" s="86">
        <f t="shared" si="6"/>
        <v>0</v>
      </c>
      <c r="CX22" s="86">
        <f t="shared" si="6"/>
        <v>0</v>
      </c>
      <c r="CY22" s="86">
        <f t="shared" si="6"/>
        <v>0</v>
      </c>
      <c r="CZ22" s="86">
        <f t="shared" si="6"/>
        <v>0</v>
      </c>
      <c r="DA22" s="86">
        <f t="shared" si="6"/>
        <v>0</v>
      </c>
      <c r="DB22" s="86">
        <f t="shared" si="6"/>
        <v>0</v>
      </c>
      <c r="DC22" s="86">
        <f t="shared" si="6"/>
        <v>-310</v>
      </c>
      <c r="DD22" s="86">
        <f t="shared" si="6"/>
        <v>-9120</v>
      </c>
      <c r="DE22" s="87">
        <f t="shared" si="6"/>
        <v>-9280</v>
      </c>
      <c r="DG22" s="81"/>
      <c r="DH22" s="92" t="str">
        <f t="shared" si="50"/>
        <v>Cost Of Sales - Banquet Food</v>
      </c>
      <c r="DI22" s="83"/>
      <c r="DJ22" s="88">
        <f t="shared" si="30"/>
        <v>0</v>
      </c>
      <c r="DK22" s="88">
        <f t="shared" si="7"/>
        <v>0</v>
      </c>
      <c r="DL22" s="89" t="str">
        <f t="shared" si="7"/>
        <v/>
      </c>
      <c r="DM22" s="90">
        <f t="shared" si="7"/>
        <v>0</v>
      </c>
      <c r="DN22" s="90" t="str">
        <f t="shared" si="7"/>
        <v/>
      </c>
      <c r="DO22" s="90" t="str">
        <f t="shared" si="7"/>
        <v/>
      </c>
      <c r="DP22" s="90" t="str">
        <f t="shared" si="7"/>
        <v/>
      </c>
      <c r="DQ22" s="90" t="str">
        <f t="shared" si="7"/>
        <v/>
      </c>
      <c r="DR22" s="90" t="str">
        <f t="shared" si="7"/>
        <v/>
      </c>
      <c r="DS22" s="90" t="str">
        <f t="shared" si="7"/>
        <v/>
      </c>
      <c r="DT22" s="90" t="str">
        <f t="shared" si="7"/>
        <v/>
      </c>
      <c r="DU22" s="90">
        <f t="shared" si="7"/>
        <v>0</v>
      </c>
      <c r="DV22" s="90">
        <f t="shared" si="7"/>
        <v>0</v>
      </c>
      <c r="DW22" s="91">
        <f t="shared" si="7"/>
        <v>0</v>
      </c>
    </row>
    <row r="23" spans="2:131" ht="11.85" customHeight="1" x14ac:dyDescent="0.15">
      <c r="B23" s="81"/>
      <c r="C23" s="92" t="s">
        <v>90</v>
      </c>
      <c r="D23" s="83"/>
      <c r="E23" s="84">
        <f t="shared" si="8"/>
        <v>0</v>
      </c>
      <c r="F23" s="84">
        <f t="shared" si="9"/>
        <v>0</v>
      </c>
      <c r="G23" s="85">
        <f>SUM('⑴-1 IS(Rooms)'!G23,'⑴-2 IS(F&amp;B)'!G23,'⑴-3 IS(Tele)'!G23,'⑴-4 IS(Parking)'!G23,'⑴-5 IS(Amenity)'!G23,'⑴-6 IS(Others)'!G23)</f>
        <v>0</v>
      </c>
      <c r="H23" s="86">
        <f>SUM('⑴-1 IS(Rooms)'!H23,'⑴-2 IS(F&amp;B)'!H23,'⑴-3 IS(Tele)'!H23,'⑴-4 IS(Parking)'!H23,'⑴-5 IS(Amenity)'!H23,'⑴-6 IS(Others)'!H23)</f>
        <v>0</v>
      </c>
      <c r="I23" s="86">
        <f>SUM('⑴-1 IS(Rooms)'!I23,'⑴-2 IS(F&amp;B)'!I23,'⑴-3 IS(Tele)'!I23,'⑴-4 IS(Parking)'!I23,'⑴-5 IS(Amenity)'!I23,'⑴-6 IS(Others)'!I23)</f>
        <v>0</v>
      </c>
      <c r="J23" s="86">
        <f>SUM('⑴-1 IS(Rooms)'!J23,'⑴-2 IS(F&amp;B)'!J23,'⑴-3 IS(Tele)'!J23,'⑴-4 IS(Parking)'!J23,'⑴-5 IS(Amenity)'!J23,'⑴-6 IS(Others)'!J23)</f>
        <v>0</v>
      </c>
      <c r="K23" s="86">
        <f>SUM('⑴-1 IS(Rooms)'!K23,'⑴-2 IS(F&amp;B)'!K23,'⑴-3 IS(Tele)'!K23,'⑴-4 IS(Parking)'!K23,'⑴-5 IS(Amenity)'!K23,'⑴-6 IS(Others)'!K23)</f>
        <v>0</v>
      </c>
      <c r="L23" s="86">
        <f>SUM('⑴-1 IS(Rooms)'!L23,'⑴-2 IS(F&amp;B)'!L23,'⑴-3 IS(Tele)'!L23,'⑴-4 IS(Parking)'!L23,'⑴-5 IS(Amenity)'!L23,'⑴-6 IS(Others)'!L23)</f>
        <v>0</v>
      </c>
      <c r="M23" s="86">
        <f>SUM('⑴-1 IS(Rooms)'!M23,'⑴-2 IS(F&amp;B)'!M23,'⑴-3 IS(Tele)'!M23,'⑴-4 IS(Parking)'!M23,'⑴-5 IS(Amenity)'!M23,'⑴-6 IS(Others)'!M23)</f>
        <v>0</v>
      </c>
      <c r="N23" s="86">
        <f>SUM('⑴-1 IS(Rooms)'!N23,'⑴-2 IS(F&amp;B)'!N23,'⑴-3 IS(Tele)'!N23,'⑴-4 IS(Parking)'!N23,'⑴-5 IS(Amenity)'!N23,'⑴-6 IS(Others)'!N23)</f>
        <v>0</v>
      </c>
      <c r="O23" s="86">
        <f>SUM('⑴-1 IS(Rooms)'!O23,'⑴-2 IS(F&amp;B)'!O23,'⑴-3 IS(Tele)'!O23,'⑴-4 IS(Parking)'!O23,'⑴-5 IS(Amenity)'!O23,'⑴-6 IS(Others)'!O23)</f>
        <v>0</v>
      </c>
      <c r="P23" s="86">
        <f>SUM('⑴-1 IS(Rooms)'!P23,'⑴-2 IS(F&amp;B)'!P23,'⑴-3 IS(Tele)'!P23,'⑴-4 IS(Parking)'!P23,'⑴-5 IS(Amenity)'!P23,'⑴-6 IS(Others)'!P23)</f>
        <v>0</v>
      </c>
      <c r="Q23" s="86">
        <f>SUM('⑴-1 IS(Rooms)'!Q23,'⑴-2 IS(F&amp;B)'!Q23,'⑴-3 IS(Tele)'!Q23,'⑴-4 IS(Parking)'!Q23,'⑴-5 IS(Amenity)'!Q23,'⑴-6 IS(Others)'!Q23)</f>
        <v>0</v>
      </c>
      <c r="R23" s="87">
        <f>SUM('⑴-1 IS(Rooms)'!R23,'⑴-2 IS(F&amp;B)'!R23,'⑴-3 IS(Tele)'!R23,'⑴-4 IS(Parking)'!R23,'⑴-5 IS(Amenity)'!R23,'⑴-6 IS(Others)'!R23)</f>
        <v>0</v>
      </c>
      <c r="T23" s="81"/>
      <c r="U23" s="92" t="str">
        <f t="shared" si="42"/>
        <v>Cost Of Sales - Banquet Beverage</v>
      </c>
      <c r="V23" s="83"/>
      <c r="W23" s="84">
        <f t="shared" si="10"/>
        <v>0</v>
      </c>
      <c r="X23" s="84">
        <f t="shared" si="11"/>
        <v>0</v>
      </c>
      <c r="Y23" s="85">
        <f>SUM('⑴-1 IS(Rooms)'!Y23,'⑴-2 IS(F&amp;B)'!Y23,'⑴-3 IS(Tele)'!Y23,'⑴-4 IS(Parking)'!Y23,'⑴-5 IS(Amenity)'!Y23,'⑴-6 IS(Others)'!Y23)</f>
        <v>0</v>
      </c>
      <c r="Z23" s="86">
        <f>SUM('⑴-1 IS(Rooms)'!Z23,'⑴-2 IS(F&amp;B)'!Z23,'⑴-3 IS(Tele)'!Z23,'⑴-4 IS(Parking)'!Z23,'⑴-5 IS(Amenity)'!Z23,'⑴-6 IS(Others)'!Z23)</f>
        <v>0</v>
      </c>
      <c r="AA23" s="86">
        <f>SUM('⑴-1 IS(Rooms)'!AA23,'⑴-2 IS(F&amp;B)'!AA23,'⑴-3 IS(Tele)'!AA23,'⑴-4 IS(Parking)'!AA23,'⑴-5 IS(Amenity)'!AA23,'⑴-6 IS(Others)'!AA23)</f>
        <v>0</v>
      </c>
      <c r="AB23" s="86">
        <f>SUM('⑴-1 IS(Rooms)'!AB23,'⑴-2 IS(F&amp;B)'!AB23,'⑴-3 IS(Tele)'!AB23,'⑴-4 IS(Parking)'!AB23,'⑴-5 IS(Amenity)'!AB23,'⑴-6 IS(Others)'!AB23)</f>
        <v>0</v>
      </c>
      <c r="AC23" s="86">
        <f>SUM('⑴-1 IS(Rooms)'!AC23,'⑴-2 IS(F&amp;B)'!AC23,'⑴-3 IS(Tele)'!AC23,'⑴-4 IS(Parking)'!AC23,'⑴-5 IS(Amenity)'!AC23,'⑴-6 IS(Others)'!AC23)</f>
        <v>0</v>
      </c>
      <c r="AD23" s="86">
        <f>SUM('⑴-1 IS(Rooms)'!AD23,'⑴-2 IS(F&amp;B)'!AD23,'⑴-3 IS(Tele)'!AD23,'⑴-4 IS(Parking)'!AD23,'⑴-5 IS(Amenity)'!AD23,'⑴-6 IS(Others)'!AD23)</f>
        <v>0</v>
      </c>
      <c r="AE23" s="86">
        <f>SUM('⑴-1 IS(Rooms)'!AE23,'⑴-2 IS(F&amp;B)'!AE23,'⑴-3 IS(Tele)'!AE23,'⑴-4 IS(Parking)'!AE23,'⑴-5 IS(Amenity)'!AE23,'⑴-6 IS(Others)'!AE23)</f>
        <v>0</v>
      </c>
      <c r="AF23" s="86">
        <f>SUM('⑴-1 IS(Rooms)'!AF23,'⑴-2 IS(F&amp;B)'!AF23,'⑴-3 IS(Tele)'!AF23,'⑴-4 IS(Parking)'!AF23,'⑴-5 IS(Amenity)'!AF23,'⑴-6 IS(Others)'!AF23)</f>
        <v>0</v>
      </c>
      <c r="AG23" s="86">
        <f>SUM('⑴-1 IS(Rooms)'!AG23,'⑴-2 IS(F&amp;B)'!AG23,'⑴-3 IS(Tele)'!AG23,'⑴-4 IS(Parking)'!AG23,'⑴-5 IS(Amenity)'!AG23,'⑴-6 IS(Others)'!AG23)</f>
        <v>0</v>
      </c>
      <c r="AH23" s="86">
        <f>SUM('⑴-1 IS(Rooms)'!AH23,'⑴-2 IS(F&amp;B)'!AH23,'⑴-3 IS(Tele)'!AH23,'⑴-4 IS(Parking)'!AH23,'⑴-5 IS(Amenity)'!AH23,'⑴-6 IS(Others)'!AH23)</f>
        <v>0</v>
      </c>
      <c r="AI23" s="86">
        <f>SUM('⑴-1 IS(Rooms)'!AI23,'⑴-2 IS(F&amp;B)'!AI23,'⑴-3 IS(Tele)'!AI23,'⑴-4 IS(Parking)'!AI23,'⑴-5 IS(Amenity)'!AI23,'⑴-6 IS(Others)'!AI23)</f>
        <v>0</v>
      </c>
      <c r="AJ23" s="87">
        <f>SUM('⑴-1 IS(Rooms)'!AJ23,'⑴-2 IS(F&amp;B)'!AJ23,'⑴-3 IS(Tele)'!AJ23,'⑴-4 IS(Parking)'!AJ23,'⑴-5 IS(Amenity)'!AJ23,'⑴-6 IS(Others)'!AJ23)</f>
        <v>0</v>
      </c>
      <c r="AL23" s="81"/>
      <c r="AM23" s="92" t="str">
        <f t="shared" si="44"/>
        <v>Cost Of Sales - Banquet Beverage</v>
      </c>
      <c r="AN23" s="83"/>
      <c r="AO23" s="84">
        <f t="shared" si="12"/>
        <v>0</v>
      </c>
      <c r="AP23" s="84">
        <f t="shared" si="13"/>
        <v>0</v>
      </c>
      <c r="AQ23" s="85">
        <f>SUM('⑴-1 IS(Rooms)'!AQ23,'⑴-2 IS(F&amp;B)'!AQ23,'⑴-3 IS(Tele)'!AQ23,'⑴-4 IS(Parking)'!AQ23,'⑴-5 IS(Amenity)'!AQ23,'⑴-6 IS(Others)'!AQ23)</f>
        <v>0</v>
      </c>
      <c r="AR23" s="86">
        <f>SUM('⑴-1 IS(Rooms)'!AR23,'⑴-2 IS(F&amp;B)'!AR23,'⑴-3 IS(Tele)'!AR23,'⑴-4 IS(Parking)'!AR23,'⑴-5 IS(Amenity)'!AR23,'⑴-6 IS(Others)'!AR23)</f>
        <v>0</v>
      </c>
      <c r="AS23" s="86">
        <f>SUM('⑴-1 IS(Rooms)'!AS23,'⑴-2 IS(F&amp;B)'!AS23,'⑴-3 IS(Tele)'!AS23,'⑴-4 IS(Parking)'!AS23,'⑴-5 IS(Amenity)'!AS23,'⑴-6 IS(Others)'!AS23)</f>
        <v>0</v>
      </c>
      <c r="AT23" s="86">
        <f>SUM('⑴-1 IS(Rooms)'!AT23,'⑴-2 IS(F&amp;B)'!AT23,'⑴-3 IS(Tele)'!AT23,'⑴-4 IS(Parking)'!AT23,'⑴-5 IS(Amenity)'!AT23,'⑴-6 IS(Others)'!AT23)</f>
        <v>0</v>
      </c>
      <c r="AU23" s="86">
        <f>SUM('⑴-1 IS(Rooms)'!AU23,'⑴-2 IS(F&amp;B)'!AU23,'⑴-3 IS(Tele)'!AU23,'⑴-4 IS(Parking)'!AU23,'⑴-5 IS(Amenity)'!AU23,'⑴-6 IS(Others)'!AU23)</f>
        <v>0</v>
      </c>
      <c r="AV23" s="86">
        <f>SUM('⑴-1 IS(Rooms)'!AV23,'⑴-2 IS(F&amp;B)'!AV23,'⑴-3 IS(Tele)'!AV23,'⑴-4 IS(Parking)'!AV23,'⑴-5 IS(Amenity)'!AV23,'⑴-6 IS(Others)'!AV23)</f>
        <v>0</v>
      </c>
      <c r="AW23" s="86">
        <f>SUM('⑴-1 IS(Rooms)'!AW23,'⑴-2 IS(F&amp;B)'!AW23,'⑴-3 IS(Tele)'!AW23,'⑴-4 IS(Parking)'!AW23,'⑴-5 IS(Amenity)'!AW23,'⑴-6 IS(Others)'!AW23)</f>
        <v>0</v>
      </c>
      <c r="AX23" s="86">
        <f>SUM('⑴-1 IS(Rooms)'!AX23,'⑴-2 IS(F&amp;B)'!AX23,'⑴-3 IS(Tele)'!AX23,'⑴-4 IS(Parking)'!AX23,'⑴-5 IS(Amenity)'!AX23,'⑴-6 IS(Others)'!AX23)</f>
        <v>0</v>
      </c>
      <c r="AY23" s="86">
        <f>SUM('⑴-1 IS(Rooms)'!AY23,'⑴-2 IS(F&amp;B)'!AY23,'⑴-3 IS(Tele)'!AY23,'⑴-4 IS(Parking)'!AY23,'⑴-5 IS(Amenity)'!AY23,'⑴-6 IS(Others)'!AY23)</f>
        <v>0</v>
      </c>
      <c r="AZ23" s="86">
        <f>SUM('⑴-1 IS(Rooms)'!AZ23,'⑴-2 IS(F&amp;B)'!AZ23,'⑴-3 IS(Tele)'!AZ23,'⑴-4 IS(Parking)'!AZ23,'⑴-5 IS(Amenity)'!AZ23,'⑴-6 IS(Others)'!AZ23)</f>
        <v>0</v>
      </c>
      <c r="BA23" s="86">
        <f>SUM('⑴-1 IS(Rooms)'!BA23,'⑴-2 IS(F&amp;B)'!BA23,'⑴-3 IS(Tele)'!BA23,'⑴-4 IS(Parking)'!BA23,'⑴-5 IS(Amenity)'!BA23,'⑴-6 IS(Others)'!BA23)</f>
        <v>0</v>
      </c>
      <c r="BB23" s="87">
        <f>SUM('⑴-1 IS(Rooms)'!BB23,'⑴-2 IS(F&amp;B)'!BB23,'⑴-3 IS(Tele)'!BB23,'⑴-4 IS(Parking)'!BB23,'⑴-5 IS(Amenity)'!BB23,'⑴-6 IS(Others)'!BB23)</f>
        <v>0</v>
      </c>
      <c r="BD23" s="81"/>
      <c r="BE23" s="92" t="str">
        <f t="shared" si="46"/>
        <v>Cost Of Sales - Banquet Beverage</v>
      </c>
      <c r="BF23" s="83"/>
      <c r="BG23" s="84">
        <f t="shared" si="14"/>
        <v>46</v>
      </c>
      <c r="BH23" s="84">
        <f t="shared" si="15"/>
        <v>46</v>
      </c>
      <c r="BI23" s="85">
        <f>SUM('⑴-1 IS(Rooms)'!BI23,'⑴-2 IS(F&amp;B)'!BI23,'⑴-3 IS(Tele)'!BI23,'⑴-4 IS(Parking)'!BI23,'⑴-5 IS(Amenity)'!BI23,'⑴-6 IS(Others)'!BI23)</f>
        <v>0</v>
      </c>
      <c r="BJ23" s="86">
        <f>SUM('⑴-1 IS(Rooms)'!BJ23,'⑴-2 IS(F&amp;B)'!BJ23,'⑴-3 IS(Tele)'!BJ23,'⑴-4 IS(Parking)'!BJ23,'⑴-5 IS(Amenity)'!BJ23,'⑴-6 IS(Others)'!BJ23)</f>
        <v>0</v>
      </c>
      <c r="BK23" s="86">
        <f>SUM('⑴-1 IS(Rooms)'!BK23,'⑴-2 IS(F&amp;B)'!BK23,'⑴-3 IS(Tele)'!BK23,'⑴-4 IS(Parking)'!BK23,'⑴-5 IS(Amenity)'!BK23,'⑴-6 IS(Others)'!BK23)</f>
        <v>46</v>
      </c>
      <c r="BL23" s="86">
        <f>SUM('⑴-1 IS(Rooms)'!BL23,'⑴-2 IS(F&amp;B)'!BL23,'⑴-3 IS(Tele)'!BL23,'⑴-4 IS(Parking)'!BL23,'⑴-5 IS(Amenity)'!BL23,'⑴-6 IS(Others)'!BL23)</f>
        <v>0</v>
      </c>
      <c r="BM23" s="86">
        <f>SUM('⑴-1 IS(Rooms)'!BM23,'⑴-2 IS(F&amp;B)'!BM23,'⑴-3 IS(Tele)'!BM23,'⑴-4 IS(Parking)'!BM23,'⑴-5 IS(Amenity)'!BM23,'⑴-6 IS(Others)'!BM23)</f>
        <v>0</v>
      </c>
      <c r="BN23" s="86">
        <f>SUM('⑴-1 IS(Rooms)'!BN23,'⑴-2 IS(F&amp;B)'!BN23,'⑴-3 IS(Tele)'!BN23,'⑴-4 IS(Parking)'!BN23,'⑴-5 IS(Amenity)'!BN23,'⑴-6 IS(Others)'!BN23)</f>
        <v>0</v>
      </c>
      <c r="BO23" s="86">
        <f>SUM('⑴-1 IS(Rooms)'!BO23,'⑴-2 IS(F&amp;B)'!BO23,'⑴-3 IS(Tele)'!BO23,'⑴-4 IS(Parking)'!BO23,'⑴-5 IS(Amenity)'!BO23,'⑴-6 IS(Others)'!BO23)</f>
        <v>0</v>
      </c>
      <c r="BP23" s="86">
        <f>SUM('⑴-1 IS(Rooms)'!BP23,'⑴-2 IS(F&amp;B)'!BP23,'⑴-3 IS(Tele)'!BP23,'⑴-4 IS(Parking)'!BP23,'⑴-5 IS(Amenity)'!BP23,'⑴-6 IS(Others)'!BP23)</f>
        <v>0</v>
      </c>
      <c r="BQ23" s="86">
        <f>SUM('⑴-1 IS(Rooms)'!BQ23,'⑴-2 IS(F&amp;B)'!BQ23,'⑴-3 IS(Tele)'!BQ23,'⑴-4 IS(Parking)'!BQ23,'⑴-5 IS(Amenity)'!BQ23,'⑴-6 IS(Others)'!BQ23)</f>
        <v>0</v>
      </c>
      <c r="BR23" s="86">
        <f>SUM('⑴-1 IS(Rooms)'!BR23,'⑴-2 IS(F&amp;B)'!BR23,'⑴-3 IS(Tele)'!BR23,'⑴-4 IS(Parking)'!BR23,'⑴-5 IS(Amenity)'!BR23,'⑴-6 IS(Others)'!BR23)</f>
        <v>0</v>
      </c>
      <c r="BS23" s="86">
        <f>SUM('⑴-1 IS(Rooms)'!BS23,'⑴-2 IS(F&amp;B)'!BS23,'⑴-3 IS(Tele)'!BS23,'⑴-4 IS(Parking)'!BS23,'⑴-5 IS(Amenity)'!BS23,'⑴-6 IS(Others)'!BS23)</f>
        <v>0</v>
      </c>
      <c r="BT23" s="87">
        <f>SUM('⑴-1 IS(Rooms)'!BT23,'⑴-2 IS(F&amp;B)'!BT23,'⑴-3 IS(Tele)'!BT23,'⑴-4 IS(Parking)'!BT23,'⑴-5 IS(Amenity)'!BT23,'⑴-6 IS(Others)'!BT23)</f>
        <v>0</v>
      </c>
      <c r="BV23" s="81"/>
      <c r="BW23" s="92" t="str">
        <f t="shared" si="48"/>
        <v>Cost Of Sales - Banquet Beverage</v>
      </c>
      <c r="BX23" s="83"/>
      <c r="BY23" s="84">
        <f t="shared" si="16"/>
        <v>0</v>
      </c>
      <c r="BZ23" s="85">
        <f t="shared" si="17"/>
        <v>0</v>
      </c>
      <c r="CA23" s="86">
        <f t="shared" si="18"/>
        <v>0</v>
      </c>
      <c r="CB23" s="86">
        <f t="shared" si="19"/>
        <v>0</v>
      </c>
      <c r="CC23" s="86">
        <f t="shared" si="20"/>
        <v>0</v>
      </c>
      <c r="CD23" s="84">
        <f t="shared" si="4"/>
        <v>0</v>
      </c>
      <c r="CE23" s="85">
        <f t="shared" si="21"/>
        <v>0</v>
      </c>
      <c r="CF23" s="86">
        <f t="shared" si="22"/>
        <v>0</v>
      </c>
      <c r="CG23" s="86">
        <f t="shared" si="23"/>
        <v>0</v>
      </c>
      <c r="CH23" s="86">
        <f t="shared" si="24"/>
        <v>0</v>
      </c>
      <c r="CI23" s="84">
        <f t="shared" si="5"/>
        <v>0</v>
      </c>
      <c r="CJ23" s="85">
        <f t="shared" si="25"/>
        <v>0</v>
      </c>
      <c r="CK23" s="86">
        <f t="shared" si="26"/>
        <v>0</v>
      </c>
      <c r="CL23" s="86">
        <f t="shared" si="27"/>
        <v>0</v>
      </c>
      <c r="CM23" s="87">
        <f t="shared" si="28"/>
        <v>0</v>
      </c>
      <c r="CO23" s="81"/>
      <c r="CP23" s="92" t="str">
        <f t="shared" si="49"/>
        <v>Cost Of Sales - Banquet Beverage</v>
      </c>
      <c r="CQ23" s="83"/>
      <c r="CR23" s="84">
        <f t="shared" si="29"/>
        <v>0</v>
      </c>
      <c r="CS23" s="84">
        <f t="shared" si="6"/>
        <v>0</v>
      </c>
      <c r="CT23" s="85">
        <f t="shared" si="6"/>
        <v>0</v>
      </c>
      <c r="CU23" s="86">
        <f t="shared" si="6"/>
        <v>0</v>
      </c>
      <c r="CV23" s="86">
        <f t="shared" si="6"/>
        <v>0</v>
      </c>
      <c r="CW23" s="86">
        <f t="shared" si="6"/>
        <v>0</v>
      </c>
      <c r="CX23" s="86">
        <f t="shared" si="6"/>
        <v>0</v>
      </c>
      <c r="CY23" s="86">
        <f t="shared" si="6"/>
        <v>0</v>
      </c>
      <c r="CZ23" s="86">
        <f t="shared" si="6"/>
        <v>0</v>
      </c>
      <c r="DA23" s="86">
        <f t="shared" si="6"/>
        <v>0</v>
      </c>
      <c r="DB23" s="86">
        <f t="shared" si="6"/>
        <v>0</v>
      </c>
      <c r="DC23" s="86">
        <f t="shared" si="6"/>
        <v>0</v>
      </c>
      <c r="DD23" s="86">
        <f t="shared" si="6"/>
        <v>0</v>
      </c>
      <c r="DE23" s="87">
        <f t="shared" si="6"/>
        <v>0</v>
      </c>
      <c r="DG23" s="81"/>
      <c r="DH23" s="92" t="str">
        <f t="shared" si="50"/>
        <v>Cost Of Sales - Banquet Beverage</v>
      </c>
      <c r="DI23" s="83"/>
      <c r="DJ23" s="88" t="str">
        <f t="shared" si="30"/>
        <v/>
      </c>
      <c r="DK23" s="88" t="str">
        <f t="shared" si="7"/>
        <v/>
      </c>
      <c r="DL23" s="89" t="str">
        <f t="shared" si="7"/>
        <v/>
      </c>
      <c r="DM23" s="90" t="str">
        <f t="shared" si="7"/>
        <v/>
      </c>
      <c r="DN23" s="90" t="str">
        <f t="shared" si="7"/>
        <v/>
      </c>
      <c r="DO23" s="90" t="str">
        <f t="shared" si="7"/>
        <v/>
      </c>
      <c r="DP23" s="90" t="str">
        <f t="shared" si="7"/>
        <v/>
      </c>
      <c r="DQ23" s="90" t="str">
        <f t="shared" si="7"/>
        <v/>
      </c>
      <c r="DR23" s="90" t="str">
        <f t="shared" si="7"/>
        <v/>
      </c>
      <c r="DS23" s="90" t="str">
        <f t="shared" si="7"/>
        <v/>
      </c>
      <c r="DT23" s="90" t="str">
        <f t="shared" si="7"/>
        <v/>
      </c>
      <c r="DU23" s="90" t="str">
        <f t="shared" si="7"/>
        <v/>
      </c>
      <c r="DV23" s="90" t="str">
        <f t="shared" si="7"/>
        <v/>
      </c>
      <c r="DW23" s="91" t="str">
        <f t="shared" si="7"/>
        <v/>
      </c>
    </row>
    <row r="24" spans="2:131" ht="11.85" customHeight="1" x14ac:dyDescent="0.15">
      <c r="B24" s="81"/>
      <c r="C24" s="170" t="s">
        <v>91</v>
      </c>
      <c r="D24" s="171"/>
      <c r="E24" s="172">
        <f t="shared" si="8"/>
        <v>1745219.5699999998</v>
      </c>
      <c r="F24" s="172">
        <f t="shared" si="9"/>
        <v>1745219.5699999998</v>
      </c>
      <c r="G24" s="173">
        <f>SUM(G25:G27)</f>
        <v>611172</v>
      </c>
      <c r="H24" s="174">
        <f t="shared" ref="H24:R24" si="51">SUM(H25:H27)</f>
        <v>549032</v>
      </c>
      <c r="I24" s="174">
        <f t="shared" si="51"/>
        <v>585015.56999999995</v>
      </c>
      <c r="J24" s="174">
        <f t="shared" si="51"/>
        <v>0</v>
      </c>
      <c r="K24" s="174">
        <f t="shared" si="51"/>
        <v>0</v>
      </c>
      <c r="L24" s="174">
        <f t="shared" si="51"/>
        <v>0</v>
      </c>
      <c r="M24" s="174">
        <f t="shared" si="51"/>
        <v>0</v>
      </c>
      <c r="N24" s="174">
        <f t="shared" si="51"/>
        <v>0</v>
      </c>
      <c r="O24" s="174">
        <f t="shared" si="51"/>
        <v>0</v>
      </c>
      <c r="P24" s="174">
        <f t="shared" si="51"/>
        <v>0</v>
      </c>
      <c r="Q24" s="174">
        <f t="shared" si="51"/>
        <v>0</v>
      </c>
      <c r="R24" s="175">
        <f t="shared" si="51"/>
        <v>0</v>
      </c>
      <c r="T24" s="81"/>
      <c r="U24" s="170" t="str">
        <f t="shared" si="42"/>
        <v>Subtotal Patroll And Related</v>
      </c>
      <c r="V24" s="171"/>
      <c r="W24" s="172">
        <f t="shared" si="10"/>
        <v>6623020.4028309574</v>
      </c>
      <c r="X24" s="172">
        <f t="shared" si="11"/>
        <v>1621992.8745132743</v>
      </c>
      <c r="Y24" s="173">
        <f>SUM(Y25:Y27)</f>
        <v>558576.28124748426</v>
      </c>
      <c r="Z24" s="174">
        <f t="shared" ref="Z24:AJ24" si="52">SUM(Z25:Z27)</f>
        <v>507219.72407715267</v>
      </c>
      <c r="AA24" s="174">
        <f t="shared" si="52"/>
        <v>556196.86918863724</v>
      </c>
      <c r="AB24" s="174">
        <f t="shared" si="52"/>
        <v>537678.34605239832</v>
      </c>
      <c r="AC24" s="174">
        <f t="shared" si="52"/>
        <v>555175.44481958204</v>
      </c>
      <c r="AD24" s="174">
        <f t="shared" si="52"/>
        <v>537661.00190082099</v>
      </c>
      <c r="AE24" s="174">
        <f t="shared" si="52"/>
        <v>555192.35458058212</v>
      </c>
      <c r="AF24" s="174">
        <f t="shared" si="52"/>
        <v>555197.99116758211</v>
      </c>
      <c r="AG24" s="174">
        <f t="shared" si="52"/>
        <v>537711.73118382099</v>
      </c>
      <c r="AH24" s="174">
        <f t="shared" si="52"/>
        <v>580192.43495567422</v>
      </c>
      <c r="AI24" s="174">
        <f t="shared" si="52"/>
        <v>561941.23989654833</v>
      </c>
      <c r="AJ24" s="175">
        <f t="shared" si="52"/>
        <v>580276.98376067425</v>
      </c>
      <c r="AL24" s="81"/>
      <c r="AM24" s="170" t="str">
        <f t="shared" si="44"/>
        <v>Subtotal Patroll And Related</v>
      </c>
      <c r="AN24" s="171"/>
      <c r="AO24" s="172">
        <f t="shared" si="12"/>
        <v>6690418.3625340005</v>
      </c>
      <c r="AP24" s="172">
        <f t="shared" si="13"/>
        <v>1651530.2189760001</v>
      </c>
      <c r="AQ24" s="173">
        <f>SUM(AQ25:AQ27)</f>
        <v>544874.62000000011</v>
      </c>
      <c r="AR24" s="174">
        <f t="shared" ref="AR24:BB24" si="53">SUM(AR25:AR27)</f>
        <v>542668.82888799999</v>
      </c>
      <c r="AS24" s="174">
        <f t="shared" si="53"/>
        <v>563986.77008799999</v>
      </c>
      <c r="AT24" s="174">
        <f t="shared" si="53"/>
        <v>484988.13055800006</v>
      </c>
      <c r="AU24" s="174">
        <f t="shared" si="53"/>
        <v>523000.51999999996</v>
      </c>
      <c r="AV24" s="174">
        <f t="shared" si="53"/>
        <v>519802.73</v>
      </c>
      <c r="AW24" s="174">
        <f t="shared" si="53"/>
        <v>542485.86</v>
      </c>
      <c r="AX24" s="174">
        <f t="shared" si="53"/>
        <v>603986.30000000005</v>
      </c>
      <c r="AY24" s="174">
        <f t="shared" si="53"/>
        <v>540383.38</v>
      </c>
      <c r="AZ24" s="174">
        <f t="shared" si="53"/>
        <v>556843.28000000014</v>
      </c>
      <c r="BA24" s="174">
        <f t="shared" si="53"/>
        <v>517971.87</v>
      </c>
      <c r="BB24" s="175">
        <f t="shared" si="53"/>
        <v>749426.07299999997</v>
      </c>
      <c r="BD24" s="81"/>
      <c r="BE24" s="170" t="str">
        <f t="shared" si="46"/>
        <v>Subtotal Patroll And Related</v>
      </c>
      <c r="BF24" s="171"/>
      <c r="BG24" s="172">
        <f t="shared" si="14"/>
        <v>6268849.5599999996</v>
      </c>
      <c r="BH24" s="172">
        <f t="shared" si="15"/>
        <v>1558456</v>
      </c>
      <c r="BI24" s="173">
        <f>SUM(BI25:BI27)</f>
        <v>531437</v>
      </c>
      <c r="BJ24" s="174">
        <f t="shared" ref="BJ24:BT24" si="54">SUM(BJ25:BJ27)</f>
        <v>509694</v>
      </c>
      <c r="BK24" s="174">
        <f t="shared" si="54"/>
        <v>517325</v>
      </c>
      <c r="BL24" s="174">
        <f t="shared" si="54"/>
        <v>489286</v>
      </c>
      <c r="BM24" s="174">
        <f t="shared" si="54"/>
        <v>519410</v>
      </c>
      <c r="BN24" s="174">
        <f t="shared" si="54"/>
        <v>501189</v>
      </c>
      <c r="BO24" s="174">
        <f t="shared" si="54"/>
        <v>523106</v>
      </c>
      <c r="BP24" s="174">
        <f t="shared" si="54"/>
        <v>508225</v>
      </c>
      <c r="BQ24" s="174">
        <f t="shared" si="54"/>
        <v>475117</v>
      </c>
      <c r="BR24" s="174">
        <f t="shared" si="54"/>
        <v>571861</v>
      </c>
      <c r="BS24" s="174">
        <f t="shared" si="54"/>
        <v>545488.85</v>
      </c>
      <c r="BT24" s="175">
        <f t="shared" si="54"/>
        <v>576710.71</v>
      </c>
      <c r="BV24" s="81"/>
      <c r="BW24" s="170" t="str">
        <f t="shared" si="48"/>
        <v>Subtotal Patroll And Related</v>
      </c>
      <c r="BX24" s="171"/>
      <c r="BY24" s="172">
        <f t="shared" si="16"/>
        <v>1745219.5699999998</v>
      </c>
      <c r="BZ24" s="173">
        <f t="shared" si="17"/>
        <v>1745219.5699999998</v>
      </c>
      <c r="CA24" s="174">
        <f t="shared" si="18"/>
        <v>0</v>
      </c>
      <c r="CB24" s="174">
        <f t="shared" si="19"/>
        <v>0</v>
      </c>
      <c r="CC24" s="174">
        <f t="shared" si="20"/>
        <v>0</v>
      </c>
      <c r="CD24" s="172">
        <f t="shared" si="4"/>
        <v>6623020.4028309574</v>
      </c>
      <c r="CE24" s="173">
        <f t="shared" si="21"/>
        <v>1621992.8745132743</v>
      </c>
      <c r="CF24" s="174">
        <f t="shared" si="22"/>
        <v>1630514.7927728014</v>
      </c>
      <c r="CG24" s="174">
        <f t="shared" si="23"/>
        <v>1648102.0769319851</v>
      </c>
      <c r="CH24" s="174">
        <f t="shared" si="24"/>
        <v>1722410.6586128969</v>
      </c>
      <c r="CI24" s="172">
        <f t="shared" si="5"/>
        <v>6690418.3625340005</v>
      </c>
      <c r="CJ24" s="173">
        <f t="shared" si="25"/>
        <v>1651530.2189760001</v>
      </c>
      <c r="CK24" s="174">
        <f t="shared" si="26"/>
        <v>1527791.3805579999</v>
      </c>
      <c r="CL24" s="174">
        <f t="shared" si="27"/>
        <v>1686855.54</v>
      </c>
      <c r="CM24" s="175">
        <f t="shared" si="28"/>
        <v>1824241.2230000002</v>
      </c>
      <c r="CO24" s="81"/>
      <c r="CP24" s="170" t="str">
        <f t="shared" si="49"/>
        <v>Subtotal Patroll And Related</v>
      </c>
      <c r="CQ24" s="171"/>
      <c r="CR24" s="172">
        <f t="shared" si="29"/>
        <v>-4877800.8328309581</v>
      </c>
      <c r="CS24" s="172">
        <f t="shared" si="6"/>
        <v>123226.69548672554</v>
      </c>
      <c r="CT24" s="173">
        <f t="shared" si="6"/>
        <v>52595.718752515735</v>
      </c>
      <c r="CU24" s="174">
        <f t="shared" si="6"/>
        <v>41812.27592284733</v>
      </c>
      <c r="CV24" s="174">
        <f t="shared" si="6"/>
        <v>28818.700811362709</v>
      </c>
      <c r="CW24" s="174">
        <f t="shared" si="6"/>
        <v>-537678.34605239832</v>
      </c>
      <c r="CX24" s="174">
        <f t="shared" si="6"/>
        <v>-555175.44481958204</v>
      </c>
      <c r="CY24" s="174">
        <f t="shared" si="6"/>
        <v>-537661.00190082099</v>
      </c>
      <c r="CZ24" s="174">
        <f t="shared" si="6"/>
        <v>-555192.35458058212</v>
      </c>
      <c r="DA24" s="174">
        <f t="shared" si="6"/>
        <v>-555197.99116758211</v>
      </c>
      <c r="DB24" s="174">
        <f t="shared" si="6"/>
        <v>-537711.73118382099</v>
      </c>
      <c r="DC24" s="174">
        <f t="shared" si="6"/>
        <v>-580192.43495567422</v>
      </c>
      <c r="DD24" s="174">
        <f t="shared" si="6"/>
        <v>-561941.23989654833</v>
      </c>
      <c r="DE24" s="175">
        <f t="shared" si="6"/>
        <v>-580276.98376067425</v>
      </c>
      <c r="DG24" s="81"/>
      <c r="DH24" s="170" t="str">
        <f t="shared" si="50"/>
        <v>Subtotal Patroll And Related</v>
      </c>
      <c r="DI24" s="171"/>
      <c r="DJ24" s="176">
        <f t="shared" si="30"/>
        <v>0.26350810715516126</v>
      </c>
      <c r="DK24" s="176">
        <f t="shared" si="7"/>
        <v>1.075972402482781</v>
      </c>
      <c r="DL24" s="177">
        <f t="shared" si="7"/>
        <v>1.0941603152841581</v>
      </c>
      <c r="DM24" s="178">
        <f t="shared" si="7"/>
        <v>1.0824342468127035</v>
      </c>
      <c r="DN24" s="178">
        <f t="shared" si="7"/>
        <v>1.0518138493900595</v>
      </c>
      <c r="DO24" s="178">
        <f t="shared" si="7"/>
        <v>0</v>
      </c>
      <c r="DP24" s="178">
        <f t="shared" si="7"/>
        <v>0</v>
      </c>
      <c r="DQ24" s="178">
        <f t="shared" si="7"/>
        <v>0</v>
      </c>
      <c r="DR24" s="178">
        <f t="shared" si="7"/>
        <v>0</v>
      </c>
      <c r="DS24" s="178">
        <f t="shared" si="7"/>
        <v>0</v>
      </c>
      <c r="DT24" s="178">
        <f t="shared" si="7"/>
        <v>0</v>
      </c>
      <c r="DU24" s="178">
        <f t="shared" si="7"/>
        <v>0</v>
      </c>
      <c r="DV24" s="178">
        <f t="shared" si="7"/>
        <v>0</v>
      </c>
      <c r="DW24" s="179">
        <f t="shared" si="7"/>
        <v>0</v>
      </c>
    </row>
    <row r="25" spans="2:131" ht="11.85" customHeight="1" x14ac:dyDescent="0.15">
      <c r="B25" s="81"/>
      <c r="C25" s="92" t="s">
        <v>92</v>
      </c>
      <c r="D25" s="83"/>
      <c r="E25" s="84">
        <f t="shared" si="8"/>
        <v>1259177.43</v>
      </c>
      <c r="F25" s="84">
        <f t="shared" si="9"/>
        <v>1259177.43</v>
      </c>
      <c r="G25" s="85">
        <f>SUM('⑴-1 IS(Rooms)'!G25,'⑴-2 IS(F&amp;B)'!G25,'⑴-3 IS(Tele)'!G25,'⑴-4 IS(Parking)'!G25,'⑴-5 IS(Amenity)'!G25,'⑴-6 IS(Others)'!G25)</f>
        <v>420782</v>
      </c>
      <c r="H25" s="86">
        <f>SUM('⑴-1 IS(Rooms)'!H25,'⑴-2 IS(F&amp;B)'!H25,'⑴-3 IS(Tele)'!H25,'⑴-4 IS(Parking)'!H25,'⑴-5 IS(Amenity)'!H25,'⑴-6 IS(Others)'!H25)</f>
        <v>407266</v>
      </c>
      <c r="I25" s="86">
        <f>SUM('⑴-1 IS(Rooms)'!I25,'⑴-2 IS(F&amp;B)'!I25,'⑴-3 IS(Tele)'!I25,'⑴-4 IS(Parking)'!I25,'⑴-5 IS(Amenity)'!I25,'⑴-6 IS(Others)'!I25)</f>
        <v>431129.43</v>
      </c>
      <c r="J25" s="86">
        <f>SUM('⑴-1 IS(Rooms)'!J25,'⑴-2 IS(F&amp;B)'!J25,'⑴-3 IS(Tele)'!J25,'⑴-4 IS(Parking)'!J25,'⑴-5 IS(Amenity)'!J25,'⑴-6 IS(Others)'!J25)</f>
        <v>0</v>
      </c>
      <c r="K25" s="86">
        <f>SUM('⑴-1 IS(Rooms)'!K25,'⑴-2 IS(F&amp;B)'!K25,'⑴-3 IS(Tele)'!K25,'⑴-4 IS(Parking)'!K25,'⑴-5 IS(Amenity)'!K25,'⑴-6 IS(Others)'!K25)</f>
        <v>0</v>
      </c>
      <c r="L25" s="86">
        <f>SUM('⑴-1 IS(Rooms)'!L25,'⑴-2 IS(F&amp;B)'!L25,'⑴-3 IS(Tele)'!L25,'⑴-4 IS(Parking)'!L25,'⑴-5 IS(Amenity)'!L25,'⑴-6 IS(Others)'!L25)</f>
        <v>0</v>
      </c>
      <c r="M25" s="86">
        <f>SUM('⑴-1 IS(Rooms)'!M25,'⑴-2 IS(F&amp;B)'!M25,'⑴-3 IS(Tele)'!M25,'⑴-4 IS(Parking)'!M25,'⑴-5 IS(Amenity)'!M25,'⑴-6 IS(Others)'!M25)</f>
        <v>0</v>
      </c>
      <c r="N25" s="86">
        <f>SUM('⑴-1 IS(Rooms)'!N25,'⑴-2 IS(F&amp;B)'!N25,'⑴-3 IS(Tele)'!N25,'⑴-4 IS(Parking)'!N25,'⑴-5 IS(Amenity)'!N25,'⑴-6 IS(Others)'!N25)</f>
        <v>0</v>
      </c>
      <c r="O25" s="86">
        <f>SUM('⑴-1 IS(Rooms)'!O25,'⑴-2 IS(F&amp;B)'!O25,'⑴-3 IS(Tele)'!O25,'⑴-4 IS(Parking)'!O25,'⑴-5 IS(Amenity)'!O25,'⑴-6 IS(Others)'!O25)</f>
        <v>0</v>
      </c>
      <c r="P25" s="86">
        <f>SUM('⑴-1 IS(Rooms)'!P25,'⑴-2 IS(F&amp;B)'!P25,'⑴-3 IS(Tele)'!P25,'⑴-4 IS(Parking)'!P25,'⑴-5 IS(Amenity)'!P25,'⑴-6 IS(Others)'!P25)</f>
        <v>0</v>
      </c>
      <c r="Q25" s="86">
        <f>SUM('⑴-1 IS(Rooms)'!Q25,'⑴-2 IS(F&amp;B)'!Q25,'⑴-3 IS(Tele)'!Q25,'⑴-4 IS(Parking)'!Q25,'⑴-5 IS(Amenity)'!Q25,'⑴-6 IS(Others)'!Q25)</f>
        <v>0</v>
      </c>
      <c r="R25" s="87">
        <f>SUM('⑴-1 IS(Rooms)'!R25,'⑴-2 IS(F&amp;B)'!R25,'⑴-3 IS(Tele)'!R25,'⑴-4 IS(Parking)'!R25,'⑴-5 IS(Amenity)'!R25,'⑴-6 IS(Others)'!R25)</f>
        <v>0</v>
      </c>
      <c r="T25" s="81"/>
      <c r="U25" s="92" t="str">
        <f t="shared" si="42"/>
        <v>Salaries And Wages</v>
      </c>
      <c r="V25" s="83"/>
      <c r="W25" s="84">
        <f t="shared" si="10"/>
        <v>4036976.5867230766</v>
      </c>
      <c r="X25" s="84">
        <f t="shared" si="11"/>
        <v>985931.85455384606</v>
      </c>
      <c r="Y25" s="85">
        <f>SUM('⑴-1 IS(Rooms)'!Y25,'⑴-2 IS(F&amp;B)'!Y25,'⑴-3 IS(Tele)'!Y25,'⑴-4 IS(Parking)'!Y25,'⑴-5 IS(Amenity)'!Y25,'⑴-6 IS(Others)'!Y25)</f>
        <v>339057.31799487176</v>
      </c>
      <c r="Z25" s="86">
        <f>SUM('⑴-1 IS(Rooms)'!Z25,'⑴-2 IS(F&amp;B)'!Z25,'⑴-3 IS(Tele)'!Z25,'⑴-4 IS(Parking)'!Z25,'⑴-5 IS(Amenity)'!Z25,'⑴-6 IS(Others)'!Z25)</f>
        <v>307817.2185641026</v>
      </c>
      <c r="AA25" s="86">
        <f>SUM('⑴-1 IS(Rooms)'!AA25,'⑴-2 IS(F&amp;B)'!AA25,'⑴-3 IS(Tele)'!AA25,'⑴-4 IS(Parking)'!AA25,'⑴-5 IS(Amenity)'!AA25,'⑴-6 IS(Others)'!AA25)</f>
        <v>339057.31799487176</v>
      </c>
      <c r="AB25" s="86">
        <f>SUM('⑴-1 IS(Rooms)'!AB25,'⑴-2 IS(F&amp;B)'!AB25,'⑴-3 IS(Tele)'!AB25,'⑴-4 IS(Parking)'!AB25,'⑴-5 IS(Amenity)'!AB25,'⑴-6 IS(Others)'!AB25)</f>
        <v>328031.40054871794</v>
      </c>
      <c r="AC25" s="86">
        <f>SUM('⑴-1 IS(Rooms)'!AC25,'⑴-2 IS(F&amp;B)'!AC25,'⑴-3 IS(Tele)'!AC25,'⑴-4 IS(Parking)'!AC25,'⑴-5 IS(Amenity)'!AC25,'⑴-6 IS(Others)'!AC25)</f>
        <v>339057.31799487176</v>
      </c>
      <c r="AD25" s="86">
        <f>SUM('⑴-1 IS(Rooms)'!AD25,'⑴-2 IS(F&amp;B)'!AD25,'⑴-3 IS(Tele)'!AD25,'⑴-4 IS(Parking)'!AD25,'⑴-5 IS(Amenity)'!AD25,'⑴-6 IS(Others)'!AD25)</f>
        <v>328031.40054871794</v>
      </c>
      <c r="AE25" s="86">
        <f>SUM('⑴-1 IS(Rooms)'!AE25,'⑴-2 IS(F&amp;B)'!AE25,'⑴-3 IS(Tele)'!AE25,'⑴-4 IS(Parking)'!AE25,'⑴-5 IS(Amenity)'!AE25,'⑴-6 IS(Others)'!AE25)</f>
        <v>339057.31799487176</v>
      </c>
      <c r="AF25" s="86">
        <f>SUM('⑴-1 IS(Rooms)'!AF25,'⑴-2 IS(F&amp;B)'!AF25,'⑴-3 IS(Tele)'!AF25,'⑴-4 IS(Parking)'!AF25,'⑴-5 IS(Amenity)'!AF25,'⑴-6 IS(Others)'!AF25)</f>
        <v>339057.31799487176</v>
      </c>
      <c r="AG25" s="86">
        <f>SUM('⑴-1 IS(Rooms)'!AG25,'⑴-2 IS(F&amp;B)'!AG25,'⑴-3 IS(Tele)'!AG25,'⑴-4 IS(Parking)'!AG25,'⑴-5 IS(Amenity)'!AG25,'⑴-6 IS(Others)'!AG25)</f>
        <v>328031.40054871794</v>
      </c>
      <c r="AH25" s="86">
        <f>SUM('⑴-1 IS(Rooms)'!AH25,'⑴-2 IS(F&amp;B)'!AH25,'⑴-3 IS(Tele)'!AH25,'⑴-4 IS(Parking)'!AH25,'⑴-5 IS(Amenity)'!AH25,'⑴-6 IS(Others)'!AH25)</f>
        <v>353767.7171948718</v>
      </c>
      <c r="AI25" s="86">
        <f>SUM('⑴-1 IS(Rooms)'!AI25,'⑴-2 IS(F&amp;B)'!AI25,'⑴-3 IS(Tele)'!AI25,'⑴-4 IS(Parking)'!AI25,'⑴-5 IS(Amenity)'!AI25,'⑴-6 IS(Others)'!AI25)</f>
        <v>342243.14214871795</v>
      </c>
      <c r="AJ25" s="87">
        <f>SUM('⑴-1 IS(Rooms)'!AJ25,'⑴-2 IS(F&amp;B)'!AJ25,'⑴-3 IS(Tele)'!AJ25,'⑴-4 IS(Parking)'!AJ25,'⑴-5 IS(Amenity)'!AJ25,'⑴-6 IS(Others)'!AJ25)</f>
        <v>353767.7171948718</v>
      </c>
      <c r="AL25" s="81"/>
      <c r="AM25" s="92" t="str">
        <f t="shared" si="44"/>
        <v>Salaries And Wages</v>
      </c>
      <c r="AN25" s="83"/>
      <c r="AO25" s="84">
        <f t="shared" si="12"/>
        <v>4550231.7989560002</v>
      </c>
      <c r="AP25" s="84">
        <f t="shared" si="13"/>
        <v>1109918.008956</v>
      </c>
      <c r="AQ25" s="85">
        <f>SUM('⑴-1 IS(Rooms)'!AQ25,'⑴-2 IS(F&amp;B)'!AQ25,'⑴-3 IS(Tele)'!AQ25,'⑴-4 IS(Parking)'!AQ25,'⑴-5 IS(Amenity)'!AQ25,'⑴-6 IS(Others)'!AQ25)</f>
        <v>381422.03000000009</v>
      </c>
      <c r="AR25" s="86">
        <f>SUM('⑴-1 IS(Rooms)'!AR25,'⑴-2 IS(F&amp;B)'!AR25,'⑴-3 IS(Tele)'!AR25,'⑴-4 IS(Parking)'!AR25,'⑴-5 IS(Amenity)'!AR25,'⑴-6 IS(Others)'!AR25)</f>
        <v>362529.8988679999</v>
      </c>
      <c r="AS25" s="86">
        <f>SUM('⑴-1 IS(Rooms)'!AS25,'⑴-2 IS(F&amp;B)'!AS25,'⑴-3 IS(Tele)'!AS25,'⑴-4 IS(Parking)'!AS25,'⑴-5 IS(Amenity)'!AS25,'⑴-6 IS(Others)'!AS25)</f>
        <v>365966.08008799999</v>
      </c>
      <c r="AT25" s="86">
        <f>SUM('⑴-1 IS(Rooms)'!AT25,'⑴-2 IS(F&amp;B)'!AT25,'⑴-3 IS(Tele)'!AT25,'⑴-4 IS(Parking)'!AT25,'⑴-5 IS(Amenity)'!AT25,'⑴-6 IS(Others)'!AT25)</f>
        <v>328759.82</v>
      </c>
      <c r="AU25" s="86">
        <f>SUM('⑴-1 IS(Rooms)'!AU25,'⑴-2 IS(F&amp;B)'!AU25,'⑴-3 IS(Tele)'!AU25,'⑴-4 IS(Parking)'!AU25,'⑴-5 IS(Amenity)'!AU25,'⑴-6 IS(Others)'!AU25)</f>
        <v>352210.85</v>
      </c>
      <c r="AV25" s="86">
        <f>SUM('⑴-1 IS(Rooms)'!AV25,'⑴-2 IS(F&amp;B)'!AV25,'⑴-3 IS(Tele)'!AV25,'⑴-4 IS(Parking)'!AV25,'⑴-5 IS(Amenity)'!AV25,'⑴-6 IS(Others)'!AV25)</f>
        <v>356011.38</v>
      </c>
      <c r="AW25" s="86">
        <f>SUM('⑴-1 IS(Rooms)'!AW25,'⑴-2 IS(F&amp;B)'!AW25,'⑴-3 IS(Tele)'!AW25,'⑴-4 IS(Parking)'!AW25,'⑴-5 IS(Amenity)'!AW25,'⑴-6 IS(Others)'!AW25)</f>
        <v>372639.86</v>
      </c>
      <c r="AX25" s="86">
        <f>SUM('⑴-1 IS(Rooms)'!AX25,'⑴-2 IS(F&amp;B)'!AX25,'⑴-3 IS(Tele)'!AX25,'⑴-4 IS(Parking)'!AX25,'⑴-5 IS(Amenity)'!AX25,'⑴-6 IS(Others)'!AX25)</f>
        <v>378319.73000000004</v>
      </c>
      <c r="AY25" s="86">
        <f>SUM('⑴-1 IS(Rooms)'!AY25,'⑴-2 IS(F&amp;B)'!AY25,'⑴-3 IS(Tele)'!AY25,'⑴-4 IS(Parking)'!AY25,'⑴-5 IS(Amenity)'!AY25,'⑴-6 IS(Others)'!AY25)</f>
        <v>359411</v>
      </c>
      <c r="AZ25" s="86">
        <f>SUM('⑴-1 IS(Rooms)'!AZ25,'⑴-2 IS(F&amp;B)'!AZ25,'⑴-3 IS(Tele)'!AZ25,'⑴-4 IS(Parking)'!AZ25,'⑴-5 IS(Amenity)'!AZ25,'⑴-6 IS(Others)'!AZ25)</f>
        <v>389598.31000000017</v>
      </c>
      <c r="BA25" s="86">
        <f>SUM('⑴-1 IS(Rooms)'!BA25,'⑴-2 IS(F&amp;B)'!BA25,'⑴-3 IS(Tele)'!BA25,'⑴-4 IS(Parking)'!BA25,'⑴-5 IS(Amenity)'!BA25,'⑴-6 IS(Others)'!BA25)</f>
        <v>350435.48</v>
      </c>
      <c r="BB25" s="87">
        <f>SUM('⑴-1 IS(Rooms)'!BB25,'⑴-2 IS(F&amp;B)'!BB25,'⑴-3 IS(Tele)'!BB25,'⑴-4 IS(Parking)'!BB25,'⑴-5 IS(Amenity)'!BB25,'⑴-6 IS(Others)'!BB25)</f>
        <v>552927.36</v>
      </c>
      <c r="BD25" s="81"/>
      <c r="BE25" s="92" t="str">
        <f t="shared" si="46"/>
        <v>Salaries And Wages</v>
      </c>
      <c r="BF25" s="83"/>
      <c r="BG25" s="84">
        <f t="shared" si="14"/>
        <v>3513879.9000000004</v>
      </c>
      <c r="BH25" s="84">
        <f t="shared" si="15"/>
        <v>856472</v>
      </c>
      <c r="BI25" s="85">
        <f>SUM('⑴-1 IS(Rooms)'!BI25,'⑴-2 IS(F&amp;B)'!BI25,'⑴-3 IS(Tele)'!BI25,'⑴-4 IS(Parking)'!BI25,'⑴-5 IS(Amenity)'!BI25,'⑴-6 IS(Others)'!BI25)</f>
        <v>289140</v>
      </c>
      <c r="BJ25" s="86">
        <f>SUM('⑴-1 IS(Rooms)'!BJ25,'⑴-2 IS(F&amp;B)'!BJ25,'⑴-3 IS(Tele)'!BJ25,'⑴-4 IS(Parking)'!BJ25,'⑴-5 IS(Amenity)'!BJ25,'⑴-6 IS(Others)'!BJ25)</f>
        <v>273798</v>
      </c>
      <c r="BK25" s="86">
        <f>SUM('⑴-1 IS(Rooms)'!BK25,'⑴-2 IS(F&amp;B)'!BK25,'⑴-3 IS(Tele)'!BK25,'⑴-4 IS(Parking)'!BK25,'⑴-5 IS(Amenity)'!BK25,'⑴-6 IS(Others)'!BK25)</f>
        <v>293534</v>
      </c>
      <c r="BL25" s="86">
        <f>SUM('⑴-1 IS(Rooms)'!BL25,'⑴-2 IS(F&amp;B)'!BL25,'⑴-3 IS(Tele)'!BL25,'⑴-4 IS(Parking)'!BL25,'⑴-5 IS(Amenity)'!BL25,'⑴-6 IS(Others)'!BL25)</f>
        <v>284181</v>
      </c>
      <c r="BM25" s="86">
        <f>SUM('⑴-1 IS(Rooms)'!BM25,'⑴-2 IS(F&amp;B)'!BM25,'⑴-3 IS(Tele)'!BM25,'⑴-4 IS(Parking)'!BM25,'⑴-5 IS(Amenity)'!BM25,'⑴-6 IS(Others)'!BM25)</f>
        <v>290991</v>
      </c>
      <c r="BN25" s="86">
        <f>SUM('⑴-1 IS(Rooms)'!BN25,'⑴-2 IS(F&amp;B)'!BN25,'⑴-3 IS(Tele)'!BN25,'⑴-4 IS(Parking)'!BN25,'⑴-5 IS(Amenity)'!BN25,'⑴-6 IS(Others)'!BN25)</f>
        <v>275234</v>
      </c>
      <c r="BO25" s="86">
        <f>SUM('⑴-1 IS(Rooms)'!BO25,'⑴-2 IS(F&amp;B)'!BO25,'⑴-3 IS(Tele)'!BO25,'⑴-4 IS(Parking)'!BO25,'⑴-5 IS(Amenity)'!BO25,'⑴-6 IS(Others)'!BO25)</f>
        <v>282035</v>
      </c>
      <c r="BP25" s="86">
        <f>SUM('⑴-1 IS(Rooms)'!BP25,'⑴-2 IS(F&amp;B)'!BP25,'⑴-3 IS(Tele)'!BP25,'⑴-4 IS(Parking)'!BP25,'⑴-5 IS(Amenity)'!BP25,'⑴-6 IS(Others)'!BP25)</f>
        <v>299563</v>
      </c>
      <c r="BQ25" s="86">
        <f>SUM('⑴-1 IS(Rooms)'!BQ25,'⑴-2 IS(F&amp;B)'!BQ25,'⑴-3 IS(Tele)'!BQ25,'⑴-4 IS(Parking)'!BQ25,'⑴-5 IS(Amenity)'!BQ25,'⑴-6 IS(Others)'!BQ25)</f>
        <v>277351</v>
      </c>
      <c r="BR25" s="86">
        <f>SUM('⑴-1 IS(Rooms)'!BR25,'⑴-2 IS(F&amp;B)'!BR25,'⑴-3 IS(Tele)'!BR25,'⑴-4 IS(Parking)'!BR25,'⑴-5 IS(Amenity)'!BR25,'⑴-6 IS(Others)'!BR25)</f>
        <v>332210</v>
      </c>
      <c r="BS25" s="86">
        <f>SUM('⑴-1 IS(Rooms)'!BS25,'⑴-2 IS(F&amp;B)'!BS25,'⑴-3 IS(Tele)'!BS25,'⑴-4 IS(Parking)'!BS25,'⑴-5 IS(Amenity)'!BS25,'⑴-6 IS(Others)'!BS25)</f>
        <v>301520.18</v>
      </c>
      <c r="BT25" s="87">
        <f>SUM('⑴-1 IS(Rooms)'!BT25,'⑴-2 IS(F&amp;B)'!BT25,'⑴-3 IS(Tele)'!BT25,'⑴-4 IS(Parking)'!BT25,'⑴-5 IS(Amenity)'!BT25,'⑴-6 IS(Others)'!BT25)</f>
        <v>314322.71999999997</v>
      </c>
      <c r="BV25" s="81"/>
      <c r="BW25" s="92" t="str">
        <f t="shared" si="48"/>
        <v>Salaries And Wages</v>
      </c>
      <c r="BX25" s="83"/>
      <c r="BY25" s="84">
        <f t="shared" si="16"/>
        <v>1259177.43</v>
      </c>
      <c r="BZ25" s="85">
        <f t="shared" si="17"/>
        <v>1259177.43</v>
      </c>
      <c r="CA25" s="86">
        <f t="shared" si="18"/>
        <v>0</v>
      </c>
      <c r="CB25" s="86">
        <f t="shared" si="19"/>
        <v>0</v>
      </c>
      <c r="CC25" s="86">
        <f t="shared" si="20"/>
        <v>0</v>
      </c>
      <c r="CD25" s="84">
        <f t="shared" si="4"/>
        <v>4036976.5867230762</v>
      </c>
      <c r="CE25" s="85">
        <f t="shared" si="21"/>
        <v>985931.85455384606</v>
      </c>
      <c r="CF25" s="86">
        <f t="shared" si="22"/>
        <v>995120.11909230764</v>
      </c>
      <c r="CG25" s="86">
        <f t="shared" si="23"/>
        <v>1006146.0365384615</v>
      </c>
      <c r="CH25" s="86">
        <f t="shared" si="24"/>
        <v>1049778.5765384615</v>
      </c>
      <c r="CI25" s="84">
        <f t="shared" si="5"/>
        <v>4550231.7989560002</v>
      </c>
      <c r="CJ25" s="85">
        <f t="shared" si="25"/>
        <v>1109918.008956</v>
      </c>
      <c r="CK25" s="86">
        <f t="shared" si="26"/>
        <v>1036982.0499999999</v>
      </c>
      <c r="CL25" s="86">
        <f t="shared" si="27"/>
        <v>1110370.5900000001</v>
      </c>
      <c r="CM25" s="87">
        <f t="shared" si="28"/>
        <v>1292961.1500000001</v>
      </c>
      <c r="CO25" s="81"/>
      <c r="CP25" s="92" t="str">
        <f t="shared" si="49"/>
        <v>Salaries And Wages</v>
      </c>
      <c r="CQ25" s="83"/>
      <c r="CR25" s="84">
        <f t="shared" si="29"/>
        <v>-2777799.1567230765</v>
      </c>
      <c r="CS25" s="84">
        <f t="shared" si="6"/>
        <v>273245.57544615387</v>
      </c>
      <c r="CT25" s="85">
        <f t="shared" si="6"/>
        <v>81724.682005128241</v>
      </c>
      <c r="CU25" s="86">
        <f t="shared" si="6"/>
        <v>99448.781435897399</v>
      </c>
      <c r="CV25" s="86">
        <f t="shared" si="6"/>
        <v>92072.112005128234</v>
      </c>
      <c r="CW25" s="86">
        <f t="shared" si="6"/>
        <v>-328031.40054871794</v>
      </c>
      <c r="CX25" s="86">
        <f t="shared" si="6"/>
        <v>-339057.31799487176</v>
      </c>
      <c r="CY25" s="86">
        <f t="shared" si="6"/>
        <v>-328031.40054871794</v>
      </c>
      <c r="CZ25" s="86">
        <f t="shared" si="6"/>
        <v>-339057.31799487176</v>
      </c>
      <c r="DA25" s="86">
        <f t="shared" si="6"/>
        <v>-339057.31799487176</v>
      </c>
      <c r="DB25" s="86">
        <f t="shared" si="6"/>
        <v>-328031.40054871794</v>
      </c>
      <c r="DC25" s="86">
        <f t="shared" si="6"/>
        <v>-353767.7171948718</v>
      </c>
      <c r="DD25" s="86">
        <f t="shared" si="6"/>
        <v>-342243.14214871795</v>
      </c>
      <c r="DE25" s="87">
        <f t="shared" si="6"/>
        <v>-353767.7171948718</v>
      </c>
      <c r="DG25" s="81"/>
      <c r="DH25" s="92" t="str">
        <f t="shared" si="50"/>
        <v>Salaries And Wages</v>
      </c>
      <c r="DI25" s="83"/>
      <c r="DJ25" s="88">
        <f t="shared" si="30"/>
        <v>0.31191100640544178</v>
      </c>
      <c r="DK25" s="88">
        <f t="shared" si="7"/>
        <v>1.2771444843617543</v>
      </c>
      <c r="DL25" s="89">
        <f t="shared" si="7"/>
        <v>1.2410350040177109</v>
      </c>
      <c r="DM25" s="90">
        <f t="shared" si="7"/>
        <v>1.323077383064545</v>
      </c>
      <c r="DN25" s="90">
        <f t="shared" si="7"/>
        <v>1.2715532363366386</v>
      </c>
      <c r="DO25" s="90">
        <f t="shared" si="7"/>
        <v>0</v>
      </c>
      <c r="DP25" s="90">
        <f t="shared" si="7"/>
        <v>0</v>
      </c>
      <c r="DQ25" s="90">
        <f t="shared" si="7"/>
        <v>0</v>
      </c>
      <c r="DR25" s="90">
        <f t="shared" si="7"/>
        <v>0</v>
      </c>
      <c r="DS25" s="90">
        <f t="shared" si="7"/>
        <v>0</v>
      </c>
      <c r="DT25" s="90">
        <f t="shared" si="7"/>
        <v>0</v>
      </c>
      <c r="DU25" s="90">
        <f t="shared" si="7"/>
        <v>0</v>
      </c>
      <c r="DV25" s="90">
        <f t="shared" si="7"/>
        <v>0</v>
      </c>
      <c r="DW25" s="91">
        <f t="shared" si="7"/>
        <v>0</v>
      </c>
    </row>
    <row r="26" spans="2:131" ht="11.85" customHeight="1" x14ac:dyDescent="0.15">
      <c r="B26" s="81"/>
      <c r="C26" s="92" t="s">
        <v>93</v>
      </c>
      <c r="D26" s="83"/>
      <c r="E26" s="84">
        <f t="shared" si="8"/>
        <v>444026.43</v>
      </c>
      <c r="F26" s="84">
        <f t="shared" si="9"/>
        <v>444026.43</v>
      </c>
      <c r="G26" s="85">
        <f>SUM('⑴-1 IS(Rooms)'!G26,'⑴-2 IS(F&amp;B)'!G26,'⑴-3 IS(Tele)'!G26,'⑴-4 IS(Parking)'!G26,'⑴-5 IS(Amenity)'!G26,'⑴-6 IS(Others)'!G26)</f>
        <v>152337</v>
      </c>
      <c r="H26" s="86">
        <f>SUM('⑴-1 IS(Rooms)'!H26,'⑴-2 IS(F&amp;B)'!H26,'⑴-3 IS(Tele)'!H26,'⑴-4 IS(Parking)'!H26,'⑴-5 IS(Amenity)'!H26,'⑴-6 IS(Others)'!H26)</f>
        <v>139881</v>
      </c>
      <c r="I26" s="86">
        <f>SUM('⑴-1 IS(Rooms)'!I26,'⑴-2 IS(F&amp;B)'!I26,'⑴-3 IS(Tele)'!I26,'⑴-4 IS(Parking)'!I26,'⑴-5 IS(Amenity)'!I26,'⑴-6 IS(Others)'!I26)</f>
        <v>151808.43</v>
      </c>
      <c r="J26" s="86">
        <f>SUM('⑴-1 IS(Rooms)'!J26,'⑴-2 IS(F&amp;B)'!J26,'⑴-3 IS(Tele)'!J26,'⑴-4 IS(Parking)'!J26,'⑴-5 IS(Amenity)'!J26,'⑴-6 IS(Others)'!J26)</f>
        <v>0</v>
      </c>
      <c r="K26" s="86">
        <f>SUM('⑴-1 IS(Rooms)'!K26,'⑴-2 IS(F&amp;B)'!K26,'⑴-3 IS(Tele)'!K26,'⑴-4 IS(Parking)'!K26,'⑴-5 IS(Amenity)'!K26,'⑴-6 IS(Others)'!K26)</f>
        <v>0</v>
      </c>
      <c r="L26" s="86">
        <f>SUM('⑴-1 IS(Rooms)'!L26,'⑴-2 IS(F&amp;B)'!L26,'⑴-3 IS(Tele)'!L26,'⑴-4 IS(Parking)'!L26,'⑴-5 IS(Amenity)'!L26,'⑴-6 IS(Others)'!L26)</f>
        <v>0</v>
      </c>
      <c r="M26" s="86">
        <f>SUM('⑴-1 IS(Rooms)'!M26,'⑴-2 IS(F&amp;B)'!M26,'⑴-3 IS(Tele)'!M26,'⑴-4 IS(Parking)'!M26,'⑴-5 IS(Amenity)'!M26,'⑴-6 IS(Others)'!M26)</f>
        <v>0</v>
      </c>
      <c r="N26" s="86">
        <f>SUM('⑴-1 IS(Rooms)'!N26,'⑴-2 IS(F&amp;B)'!N26,'⑴-3 IS(Tele)'!N26,'⑴-4 IS(Parking)'!N26,'⑴-5 IS(Amenity)'!N26,'⑴-6 IS(Others)'!N26)</f>
        <v>0</v>
      </c>
      <c r="O26" s="86">
        <f>SUM('⑴-1 IS(Rooms)'!O26,'⑴-2 IS(F&amp;B)'!O26,'⑴-3 IS(Tele)'!O26,'⑴-4 IS(Parking)'!O26,'⑴-5 IS(Amenity)'!O26,'⑴-6 IS(Others)'!O26)</f>
        <v>0</v>
      </c>
      <c r="P26" s="86">
        <f>SUM('⑴-1 IS(Rooms)'!P26,'⑴-2 IS(F&amp;B)'!P26,'⑴-3 IS(Tele)'!P26,'⑴-4 IS(Parking)'!P26,'⑴-5 IS(Amenity)'!P26,'⑴-6 IS(Others)'!P26)</f>
        <v>0</v>
      </c>
      <c r="Q26" s="86">
        <f>SUM('⑴-1 IS(Rooms)'!Q26,'⑴-2 IS(F&amp;B)'!Q26,'⑴-3 IS(Tele)'!Q26,'⑴-4 IS(Parking)'!Q26,'⑴-5 IS(Amenity)'!Q26,'⑴-6 IS(Others)'!Q26)</f>
        <v>0</v>
      </c>
      <c r="R26" s="87">
        <f>SUM('⑴-1 IS(Rooms)'!R26,'⑴-2 IS(F&amp;B)'!R26,'⑴-3 IS(Tele)'!R26,'⑴-4 IS(Parking)'!R26,'⑴-5 IS(Amenity)'!R26,'⑴-6 IS(Others)'!R26)</f>
        <v>0</v>
      </c>
      <c r="T26" s="81"/>
      <c r="U26" s="92" t="str">
        <f t="shared" si="42"/>
        <v>Benefits</v>
      </c>
      <c r="V26" s="83"/>
      <c r="W26" s="84">
        <f t="shared" si="10"/>
        <v>2216932.4817681541</v>
      </c>
      <c r="X26" s="84">
        <f t="shared" si="11"/>
        <v>540878.91307023074</v>
      </c>
      <c r="Y26" s="85">
        <f>SUM('⑴-1 IS(Rooms)'!Y26,'⑴-2 IS(F&amp;B)'!Y26,'⑴-3 IS(Tele)'!Y26,'⑴-4 IS(Parking)'!Y26,'⑴-5 IS(Amenity)'!Y26,'⑴-6 IS(Others)'!Y26)</f>
        <v>185160.03597505129</v>
      </c>
      <c r="Z26" s="86">
        <f>SUM('⑴-1 IS(Rooms)'!Z26,'⑴-2 IS(F&amp;B)'!Z26,'⑴-3 IS(Tele)'!Z26,'⑴-4 IS(Parking)'!Z26,'⑴-5 IS(Amenity)'!Z26,'⑴-6 IS(Others)'!Z26)</f>
        <v>170062.8411201282</v>
      </c>
      <c r="AA26" s="86">
        <f>SUM('⑴-1 IS(Rooms)'!AA26,'⑴-2 IS(F&amp;B)'!AA26,'⑴-3 IS(Tele)'!AA26,'⑴-4 IS(Parking)'!AA26,'⑴-5 IS(Amenity)'!AA26,'⑴-6 IS(Others)'!AA26)</f>
        <v>185656.03597505129</v>
      </c>
      <c r="AB26" s="86">
        <f>SUM('⑴-1 IS(Rooms)'!AB26,'⑴-2 IS(F&amp;B)'!AB26,'⑴-3 IS(Tele)'!AB26,'⑴-4 IS(Parking)'!AB26,'⑴-5 IS(Amenity)'!AB26,'⑴-6 IS(Others)'!AB26)</f>
        <v>180192.00955566665</v>
      </c>
      <c r="AC26" s="86">
        <f>SUM('⑴-1 IS(Rooms)'!AC26,'⑴-2 IS(F&amp;B)'!AC26,'⑴-3 IS(Tele)'!AC26,'⑴-4 IS(Parking)'!AC26,'⑴-5 IS(Amenity)'!AC26,'⑴-6 IS(Others)'!AC26)</f>
        <v>185656.03597505129</v>
      </c>
      <c r="AD26" s="86">
        <f>SUM('⑴-1 IS(Rooms)'!AD26,'⑴-2 IS(F&amp;B)'!AD26,'⑴-3 IS(Tele)'!AD26,'⑴-4 IS(Parking)'!AD26,'⑴-5 IS(Amenity)'!AD26,'⑴-6 IS(Others)'!AD26)</f>
        <v>180192.00955566665</v>
      </c>
      <c r="AE26" s="86">
        <f>SUM('⑴-1 IS(Rooms)'!AE26,'⑴-2 IS(F&amp;B)'!AE26,'⑴-3 IS(Tele)'!AE26,'⑴-4 IS(Parking)'!AE26,'⑴-5 IS(Amenity)'!AE26,'⑴-6 IS(Others)'!AE26)</f>
        <v>185656.03597505129</v>
      </c>
      <c r="AF26" s="86">
        <f>SUM('⑴-1 IS(Rooms)'!AF26,'⑴-2 IS(F&amp;B)'!AF26,'⑴-3 IS(Tele)'!AF26,'⑴-4 IS(Parking)'!AF26,'⑴-5 IS(Amenity)'!AF26,'⑴-6 IS(Others)'!AF26)</f>
        <v>185656.03597505129</v>
      </c>
      <c r="AG26" s="86">
        <f>SUM('⑴-1 IS(Rooms)'!AG26,'⑴-2 IS(F&amp;B)'!AG26,'⑴-3 IS(Tele)'!AG26,'⑴-4 IS(Parking)'!AG26,'⑴-5 IS(Amenity)'!AG26,'⑴-6 IS(Others)'!AG26)</f>
        <v>180192.00955566665</v>
      </c>
      <c r="AH26" s="86">
        <f>SUM('⑴-1 IS(Rooms)'!AH26,'⑴-2 IS(F&amp;B)'!AH26,'⑴-3 IS(Tele)'!AH26,'⑴-4 IS(Parking)'!AH26,'⑴-5 IS(Amenity)'!AH26,'⑴-6 IS(Others)'!AH26)</f>
        <v>194737.73779638464</v>
      </c>
      <c r="AI26" s="86">
        <f>SUM('⑴-1 IS(Rooms)'!AI26,'⑴-2 IS(F&amp;B)'!AI26,'⑴-3 IS(Tele)'!AI26,'⑴-4 IS(Parking)'!AI26,'⑴-5 IS(Amenity)'!AI26,'⑴-6 IS(Others)'!AI26)</f>
        <v>189033.95651300001</v>
      </c>
      <c r="AJ26" s="87">
        <f>SUM('⑴-1 IS(Rooms)'!AJ26,'⑴-2 IS(F&amp;B)'!AJ26,'⑴-3 IS(Tele)'!AJ26,'⑴-4 IS(Parking)'!AJ26,'⑴-5 IS(Amenity)'!AJ26,'⑴-6 IS(Others)'!AJ26)</f>
        <v>194737.73779638464</v>
      </c>
      <c r="AL26" s="81"/>
      <c r="AM26" s="92" t="str">
        <f t="shared" si="44"/>
        <v>Benefits</v>
      </c>
      <c r="AN26" s="83"/>
      <c r="AO26" s="84">
        <f t="shared" si="12"/>
        <v>1855490.2135779997</v>
      </c>
      <c r="AP26" s="84">
        <f t="shared" si="13"/>
        <v>537106.44001999998</v>
      </c>
      <c r="AQ26" s="85">
        <f>SUM('⑴-1 IS(Rooms)'!AQ26,'⑴-2 IS(F&amp;B)'!AQ26,'⑴-3 IS(Tele)'!AQ26,'⑴-4 IS(Parking)'!AQ26,'⑴-5 IS(Amenity)'!AQ26,'⑴-6 IS(Others)'!AQ26)</f>
        <v>161920.79</v>
      </c>
      <c r="AR26" s="86">
        <f>SUM('⑴-1 IS(Rooms)'!AR26,'⑴-2 IS(F&amp;B)'!AR26,'⑴-3 IS(Tele)'!AR26,'⑴-4 IS(Parking)'!AR26,'⑴-5 IS(Amenity)'!AR26,'⑴-6 IS(Others)'!AR26)</f>
        <v>178727.90002</v>
      </c>
      <c r="AS26" s="86">
        <f>SUM('⑴-1 IS(Rooms)'!AS26,'⑴-2 IS(F&amp;B)'!AS26,'⑴-3 IS(Tele)'!AS26,'⑴-4 IS(Parking)'!AS26,'⑴-5 IS(Amenity)'!AS26,'⑴-6 IS(Others)'!AS26)</f>
        <v>196457.75</v>
      </c>
      <c r="AT26" s="86">
        <f>SUM('⑴-1 IS(Rooms)'!AT26,'⑴-2 IS(F&amp;B)'!AT26,'⑴-3 IS(Tele)'!AT26,'⑴-4 IS(Parking)'!AT26,'⑴-5 IS(Amenity)'!AT26,'⑴-6 IS(Others)'!AT26)</f>
        <v>154663.42055800001</v>
      </c>
      <c r="AU26" s="86">
        <f>SUM('⑴-1 IS(Rooms)'!AU26,'⑴-2 IS(F&amp;B)'!AU26,'⑴-3 IS(Tele)'!AU26,'⑴-4 IS(Parking)'!AU26,'⑴-5 IS(Amenity)'!AU26,'⑴-6 IS(Others)'!AU26)</f>
        <v>136483.25</v>
      </c>
      <c r="AV26" s="86">
        <f>SUM('⑴-1 IS(Rooms)'!AV26,'⑴-2 IS(F&amp;B)'!AV26,'⑴-3 IS(Tele)'!AV26,'⑴-4 IS(Parking)'!AV26,'⑴-5 IS(Amenity)'!AV26,'⑴-6 IS(Others)'!AV26)</f>
        <v>131200.35</v>
      </c>
      <c r="AW26" s="86">
        <f>SUM('⑴-1 IS(Rooms)'!AW26,'⑴-2 IS(F&amp;B)'!AW26,'⑴-3 IS(Tele)'!AW26,'⑴-4 IS(Parking)'!AW26,'⑴-5 IS(Amenity)'!AW26,'⑴-6 IS(Others)'!AW26)</f>
        <v>135510</v>
      </c>
      <c r="AX26" s="86">
        <f>SUM('⑴-1 IS(Rooms)'!AX26,'⑴-2 IS(F&amp;B)'!AX26,'⑴-3 IS(Tele)'!AX26,'⑴-4 IS(Parking)'!AX26,'⑴-5 IS(Amenity)'!AX26,'⑴-6 IS(Others)'!AX26)</f>
        <v>194822.56999999995</v>
      </c>
      <c r="AY26" s="86">
        <f>SUM('⑴-1 IS(Rooms)'!AY26,'⑴-2 IS(F&amp;B)'!AY26,'⑴-3 IS(Tele)'!AY26,'⑴-4 IS(Parking)'!AY26,'⑴-5 IS(Amenity)'!AY26,'⑴-6 IS(Others)'!AY26)</f>
        <v>146636.38</v>
      </c>
      <c r="AZ26" s="86">
        <f>SUM('⑴-1 IS(Rooms)'!AZ26,'⑴-2 IS(F&amp;B)'!AZ26,'⑴-3 IS(Tele)'!AZ26,'⑴-4 IS(Parking)'!AZ26,'⑴-5 IS(Amenity)'!AZ26,'⑴-6 IS(Others)'!AZ26)</f>
        <v>133288.97</v>
      </c>
      <c r="BA26" s="86">
        <f>SUM('⑴-1 IS(Rooms)'!BA26,'⑴-2 IS(F&amp;B)'!BA26,'⑴-3 IS(Tele)'!BA26,'⑴-4 IS(Parking)'!BA26,'⑴-5 IS(Amenity)'!BA26,'⑴-6 IS(Others)'!BA26)</f>
        <v>129445.12</v>
      </c>
      <c r="BB26" s="87">
        <f>SUM('⑴-1 IS(Rooms)'!BB26,'⑴-2 IS(F&amp;B)'!BB26,'⑴-3 IS(Tele)'!BB26,'⑴-4 IS(Parking)'!BB26,'⑴-5 IS(Amenity)'!BB26,'⑴-6 IS(Others)'!BB26)</f>
        <v>156333.71299999999</v>
      </c>
      <c r="BD26" s="81"/>
      <c r="BE26" s="92" t="str">
        <f t="shared" si="46"/>
        <v>Benefits</v>
      </c>
      <c r="BF26" s="83"/>
      <c r="BG26" s="84">
        <f t="shared" si="14"/>
        <v>2360370.87</v>
      </c>
      <c r="BH26" s="84">
        <f t="shared" si="15"/>
        <v>596447</v>
      </c>
      <c r="BI26" s="85">
        <f>SUM('⑴-1 IS(Rooms)'!BI26,'⑴-2 IS(F&amp;B)'!BI26,'⑴-3 IS(Tele)'!BI26,'⑴-4 IS(Parking)'!BI26,'⑴-5 IS(Amenity)'!BI26,'⑴-6 IS(Others)'!BI26)</f>
        <v>205285</v>
      </c>
      <c r="BJ26" s="86">
        <f>SUM('⑴-1 IS(Rooms)'!BJ26,'⑴-2 IS(F&amp;B)'!BJ26,'⑴-3 IS(Tele)'!BJ26,'⑴-4 IS(Parking)'!BJ26,'⑴-5 IS(Amenity)'!BJ26,'⑴-6 IS(Others)'!BJ26)</f>
        <v>201477</v>
      </c>
      <c r="BK26" s="86">
        <f>SUM('⑴-1 IS(Rooms)'!BK26,'⑴-2 IS(F&amp;B)'!BK26,'⑴-3 IS(Tele)'!BK26,'⑴-4 IS(Parking)'!BK26,'⑴-5 IS(Amenity)'!BK26,'⑴-6 IS(Others)'!BK26)</f>
        <v>189685</v>
      </c>
      <c r="BL26" s="86">
        <f>SUM('⑴-1 IS(Rooms)'!BL26,'⑴-2 IS(F&amp;B)'!BL26,'⑴-3 IS(Tele)'!BL26,'⑴-4 IS(Parking)'!BL26,'⑴-5 IS(Amenity)'!BL26,'⑴-6 IS(Others)'!BL26)</f>
        <v>182858</v>
      </c>
      <c r="BM26" s="86">
        <f>SUM('⑴-1 IS(Rooms)'!BM26,'⑴-2 IS(F&amp;B)'!BM26,'⑴-3 IS(Tele)'!BM26,'⑴-4 IS(Parking)'!BM26,'⑴-5 IS(Amenity)'!BM26,'⑴-6 IS(Others)'!BM26)</f>
        <v>195017</v>
      </c>
      <c r="BN26" s="86">
        <f>SUM('⑴-1 IS(Rooms)'!BN26,'⑴-2 IS(F&amp;B)'!BN26,'⑴-3 IS(Tele)'!BN26,'⑴-4 IS(Parking)'!BN26,'⑴-5 IS(Amenity)'!BN26,'⑴-6 IS(Others)'!BN26)</f>
        <v>194235</v>
      </c>
      <c r="BO26" s="86">
        <f>SUM('⑴-1 IS(Rooms)'!BO26,'⑴-2 IS(F&amp;B)'!BO26,'⑴-3 IS(Tele)'!BO26,'⑴-4 IS(Parking)'!BO26,'⑴-5 IS(Amenity)'!BO26,'⑴-6 IS(Others)'!BO26)</f>
        <v>207668</v>
      </c>
      <c r="BP26" s="86">
        <f>SUM('⑴-1 IS(Rooms)'!BP26,'⑴-2 IS(F&amp;B)'!BP26,'⑴-3 IS(Tele)'!BP26,'⑴-4 IS(Parking)'!BP26,'⑴-5 IS(Amenity)'!BP26,'⑴-6 IS(Others)'!BP26)</f>
        <v>177098</v>
      </c>
      <c r="BQ26" s="86">
        <f>SUM('⑴-1 IS(Rooms)'!BQ26,'⑴-2 IS(F&amp;B)'!BQ26,'⑴-3 IS(Tele)'!BQ26,'⑴-4 IS(Parking)'!BQ26,'⑴-5 IS(Amenity)'!BQ26,'⑴-6 IS(Others)'!BQ26)</f>
        <v>166813</v>
      </c>
      <c r="BR26" s="86">
        <f>SUM('⑴-1 IS(Rooms)'!BR26,'⑴-2 IS(F&amp;B)'!BR26,'⑴-3 IS(Tele)'!BR26,'⑴-4 IS(Parking)'!BR26,'⑴-5 IS(Amenity)'!BR26,'⑴-6 IS(Others)'!BR26)</f>
        <v>204380</v>
      </c>
      <c r="BS26" s="86">
        <f>SUM('⑴-1 IS(Rooms)'!BS26,'⑴-2 IS(F&amp;B)'!BS26,'⑴-3 IS(Tele)'!BS26,'⑴-4 IS(Parking)'!BS26,'⑴-5 IS(Amenity)'!BS26,'⑴-6 IS(Others)'!BS26)</f>
        <v>209732.11</v>
      </c>
      <c r="BT26" s="87">
        <f>SUM('⑴-1 IS(Rooms)'!BT26,'⑴-2 IS(F&amp;B)'!BT26,'⑴-3 IS(Tele)'!BT26,'⑴-4 IS(Parking)'!BT26,'⑴-5 IS(Amenity)'!BT26,'⑴-6 IS(Others)'!BT26)</f>
        <v>226122.76</v>
      </c>
      <c r="BV26" s="81"/>
      <c r="BW26" s="92" t="str">
        <f t="shared" si="48"/>
        <v>Benefits</v>
      </c>
      <c r="BX26" s="83"/>
      <c r="BY26" s="84">
        <f t="shared" si="16"/>
        <v>444026.43</v>
      </c>
      <c r="BZ26" s="85">
        <f t="shared" si="17"/>
        <v>444026.43</v>
      </c>
      <c r="CA26" s="86">
        <f t="shared" si="18"/>
        <v>0</v>
      </c>
      <c r="CB26" s="86">
        <f t="shared" si="19"/>
        <v>0</v>
      </c>
      <c r="CC26" s="86">
        <f t="shared" si="20"/>
        <v>0</v>
      </c>
      <c r="CD26" s="84">
        <f t="shared" si="4"/>
        <v>2216932.4817681536</v>
      </c>
      <c r="CE26" s="85">
        <f t="shared" si="21"/>
        <v>540878.91307023074</v>
      </c>
      <c r="CF26" s="86">
        <f t="shared" si="22"/>
        <v>546040.05508638453</v>
      </c>
      <c r="CG26" s="86">
        <f t="shared" si="23"/>
        <v>551504.08150576917</v>
      </c>
      <c r="CH26" s="86">
        <f t="shared" si="24"/>
        <v>578509.43210576929</v>
      </c>
      <c r="CI26" s="84">
        <f t="shared" si="5"/>
        <v>1855490.2135779997</v>
      </c>
      <c r="CJ26" s="85">
        <f t="shared" si="25"/>
        <v>537106.44001999998</v>
      </c>
      <c r="CK26" s="86">
        <f t="shared" si="26"/>
        <v>422347.02055799996</v>
      </c>
      <c r="CL26" s="86">
        <f t="shared" si="27"/>
        <v>476968.94999999995</v>
      </c>
      <c r="CM26" s="87">
        <f t="shared" si="28"/>
        <v>419067.80299999996</v>
      </c>
      <c r="CO26" s="81"/>
      <c r="CP26" s="92" t="str">
        <f t="shared" si="49"/>
        <v>Benefits</v>
      </c>
      <c r="CQ26" s="83"/>
      <c r="CR26" s="84">
        <f t="shared" si="29"/>
        <v>-1772906.0517681541</v>
      </c>
      <c r="CS26" s="84">
        <f t="shared" si="6"/>
        <v>-96852.483070230752</v>
      </c>
      <c r="CT26" s="85">
        <f t="shared" si="6"/>
        <v>-32823.035975051287</v>
      </c>
      <c r="CU26" s="86">
        <f t="shared" si="6"/>
        <v>-30181.8411201282</v>
      </c>
      <c r="CV26" s="86">
        <f t="shared" si="6"/>
        <v>-33847.605975051294</v>
      </c>
      <c r="CW26" s="86">
        <f t="shared" si="6"/>
        <v>-180192.00955566665</v>
      </c>
      <c r="CX26" s="86">
        <f t="shared" si="6"/>
        <v>-185656.03597505129</v>
      </c>
      <c r="CY26" s="86">
        <f t="shared" si="6"/>
        <v>-180192.00955566665</v>
      </c>
      <c r="CZ26" s="86">
        <f t="shared" si="6"/>
        <v>-185656.03597505129</v>
      </c>
      <c r="DA26" s="86">
        <f t="shared" ref="DA26:DE76" si="55">N26-AF26</f>
        <v>-185656.03597505129</v>
      </c>
      <c r="DB26" s="86">
        <f t="shared" si="55"/>
        <v>-180192.00955566665</v>
      </c>
      <c r="DC26" s="86">
        <f t="shared" si="55"/>
        <v>-194737.73779638464</v>
      </c>
      <c r="DD26" s="86">
        <f t="shared" si="55"/>
        <v>-189033.95651300001</v>
      </c>
      <c r="DE26" s="87">
        <f t="shared" si="55"/>
        <v>-194737.73779638464</v>
      </c>
      <c r="DG26" s="81"/>
      <c r="DH26" s="92" t="str">
        <f t="shared" si="50"/>
        <v>Benefits</v>
      </c>
      <c r="DI26" s="83"/>
      <c r="DJ26" s="88">
        <f t="shared" si="30"/>
        <v>0.20028865725574951</v>
      </c>
      <c r="DK26" s="88">
        <f t="shared" si="7"/>
        <v>0.82093499907315692</v>
      </c>
      <c r="DL26" s="89">
        <f t="shared" si="7"/>
        <v>0.82273153166013691</v>
      </c>
      <c r="DM26" s="90">
        <f t="shared" si="7"/>
        <v>0.82252536226412631</v>
      </c>
      <c r="DN26" s="90">
        <f t="shared" si="7"/>
        <v>0.81768647705265141</v>
      </c>
      <c r="DO26" s="90">
        <f t="shared" si="7"/>
        <v>0</v>
      </c>
      <c r="DP26" s="90">
        <f t="shared" si="7"/>
        <v>0</v>
      </c>
      <c r="DQ26" s="90">
        <f t="shared" si="7"/>
        <v>0</v>
      </c>
      <c r="DR26" s="90">
        <f t="shared" si="7"/>
        <v>0</v>
      </c>
      <c r="DS26" s="90">
        <f t="shared" si="7"/>
        <v>0</v>
      </c>
      <c r="DT26" s="90">
        <f t="shared" si="7"/>
        <v>0</v>
      </c>
      <c r="DU26" s="90">
        <f t="shared" si="7"/>
        <v>0</v>
      </c>
      <c r="DV26" s="90">
        <f t="shared" si="7"/>
        <v>0</v>
      </c>
      <c r="DW26" s="91">
        <f t="shared" si="7"/>
        <v>0</v>
      </c>
    </row>
    <row r="27" spans="2:131" ht="11.85" customHeight="1" x14ac:dyDescent="0.15">
      <c r="B27" s="81"/>
      <c r="C27" s="92" t="s">
        <v>94</v>
      </c>
      <c r="D27" s="83"/>
      <c r="E27" s="84">
        <f t="shared" si="8"/>
        <v>42015.71</v>
      </c>
      <c r="F27" s="84">
        <f t="shared" si="9"/>
        <v>42015.71</v>
      </c>
      <c r="G27" s="85">
        <f>SUM('⑴-1 IS(Rooms)'!G27,'⑴-2 IS(F&amp;B)'!G27,'⑴-3 IS(Tele)'!G27,'⑴-4 IS(Parking)'!G27,'⑴-5 IS(Amenity)'!G27,'⑴-6 IS(Others)'!G27)</f>
        <v>38053</v>
      </c>
      <c r="H27" s="86">
        <f>SUM('⑴-1 IS(Rooms)'!H27,'⑴-2 IS(F&amp;B)'!H27,'⑴-3 IS(Tele)'!H27,'⑴-4 IS(Parking)'!H27,'⑴-5 IS(Amenity)'!H27,'⑴-6 IS(Others)'!H27)</f>
        <v>1885</v>
      </c>
      <c r="I27" s="86">
        <f>SUM('⑴-1 IS(Rooms)'!I27,'⑴-2 IS(F&amp;B)'!I27,'⑴-3 IS(Tele)'!I27,'⑴-4 IS(Parking)'!I27,'⑴-5 IS(Amenity)'!I27,'⑴-6 IS(Others)'!I27)</f>
        <v>2077.71</v>
      </c>
      <c r="J27" s="86">
        <f>SUM('⑴-1 IS(Rooms)'!J27,'⑴-2 IS(F&amp;B)'!J27,'⑴-3 IS(Tele)'!J27,'⑴-4 IS(Parking)'!J27,'⑴-5 IS(Amenity)'!J27,'⑴-6 IS(Others)'!J27)</f>
        <v>0</v>
      </c>
      <c r="K27" s="86">
        <f>SUM('⑴-1 IS(Rooms)'!K27,'⑴-2 IS(F&amp;B)'!K27,'⑴-3 IS(Tele)'!K27,'⑴-4 IS(Parking)'!K27,'⑴-5 IS(Amenity)'!K27,'⑴-6 IS(Others)'!K27)</f>
        <v>0</v>
      </c>
      <c r="L27" s="86">
        <f>SUM('⑴-1 IS(Rooms)'!L27,'⑴-2 IS(F&amp;B)'!L27,'⑴-3 IS(Tele)'!L27,'⑴-4 IS(Parking)'!L27,'⑴-5 IS(Amenity)'!L27,'⑴-6 IS(Others)'!L27)</f>
        <v>0</v>
      </c>
      <c r="M27" s="86">
        <f>SUM('⑴-1 IS(Rooms)'!M27,'⑴-2 IS(F&amp;B)'!M27,'⑴-3 IS(Tele)'!M27,'⑴-4 IS(Parking)'!M27,'⑴-5 IS(Amenity)'!M27,'⑴-6 IS(Others)'!M27)</f>
        <v>0</v>
      </c>
      <c r="N27" s="86">
        <f>SUM('⑴-1 IS(Rooms)'!N27,'⑴-2 IS(F&amp;B)'!N27,'⑴-3 IS(Tele)'!N27,'⑴-4 IS(Parking)'!N27,'⑴-5 IS(Amenity)'!N27,'⑴-6 IS(Others)'!N27)</f>
        <v>0</v>
      </c>
      <c r="O27" s="86">
        <f>SUM('⑴-1 IS(Rooms)'!O27,'⑴-2 IS(F&amp;B)'!O27,'⑴-3 IS(Tele)'!O27,'⑴-4 IS(Parking)'!O27,'⑴-5 IS(Amenity)'!O27,'⑴-6 IS(Others)'!O27)</f>
        <v>0</v>
      </c>
      <c r="P27" s="86">
        <f>SUM('⑴-1 IS(Rooms)'!P27,'⑴-2 IS(F&amp;B)'!P27,'⑴-3 IS(Tele)'!P27,'⑴-4 IS(Parking)'!P27,'⑴-5 IS(Amenity)'!P27,'⑴-6 IS(Others)'!P27)</f>
        <v>0</v>
      </c>
      <c r="Q27" s="86">
        <f>SUM('⑴-1 IS(Rooms)'!Q27,'⑴-2 IS(F&amp;B)'!Q27,'⑴-3 IS(Tele)'!Q27,'⑴-4 IS(Parking)'!Q27,'⑴-5 IS(Amenity)'!Q27,'⑴-6 IS(Others)'!Q27)</f>
        <v>0</v>
      </c>
      <c r="R27" s="87">
        <f>SUM('⑴-1 IS(Rooms)'!R27,'⑴-2 IS(F&amp;B)'!R27,'⑴-3 IS(Tele)'!R27,'⑴-4 IS(Parking)'!R27,'⑴-5 IS(Amenity)'!R27,'⑴-6 IS(Others)'!R27)</f>
        <v>0</v>
      </c>
      <c r="T27" s="81"/>
      <c r="U27" s="92" t="str">
        <f t="shared" si="42"/>
        <v>Payroll Taxes</v>
      </c>
      <c r="V27" s="83"/>
      <c r="W27" s="84">
        <f t="shared" si="10"/>
        <v>369111.33433972683</v>
      </c>
      <c r="X27" s="84">
        <f t="shared" si="11"/>
        <v>95182.106889197341</v>
      </c>
      <c r="Y27" s="85">
        <f>SUM('⑴-1 IS(Rooms)'!Y27,'⑴-2 IS(F&amp;B)'!Y27,'⑴-3 IS(Tele)'!Y27,'⑴-4 IS(Parking)'!Y27,'⑴-5 IS(Amenity)'!Y27,'⑴-6 IS(Others)'!Y27)</f>
        <v>34358.927277561233</v>
      </c>
      <c r="Z27" s="86">
        <f>SUM('⑴-1 IS(Rooms)'!Z27,'⑴-2 IS(F&amp;B)'!Z27,'⑴-3 IS(Tele)'!Z27,'⑴-4 IS(Parking)'!Z27,'⑴-5 IS(Amenity)'!Z27,'⑴-6 IS(Others)'!Z27)</f>
        <v>29339.664392921833</v>
      </c>
      <c r="AA27" s="86">
        <f>SUM('⑴-1 IS(Rooms)'!AA27,'⑴-2 IS(F&amp;B)'!AA27,'⑴-3 IS(Tele)'!AA27,'⑴-4 IS(Parking)'!AA27,'⑴-5 IS(Amenity)'!AA27,'⑴-6 IS(Others)'!AA27)</f>
        <v>31483.51521871427</v>
      </c>
      <c r="AB27" s="86">
        <f>SUM('⑴-1 IS(Rooms)'!AB27,'⑴-2 IS(F&amp;B)'!AB27,'⑴-3 IS(Tele)'!AB27,'⑴-4 IS(Parking)'!AB27,'⑴-5 IS(Amenity)'!AB27,'⑴-6 IS(Others)'!AB27)</f>
        <v>29454.935948013706</v>
      </c>
      <c r="AC27" s="86">
        <f>SUM('⑴-1 IS(Rooms)'!AC27,'⑴-2 IS(F&amp;B)'!AC27,'⑴-3 IS(Tele)'!AC27,'⑴-4 IS(Parking)'!AC27,'⑴-5 IS(Amenity)'!AC27,'⑴-6 IS(Others)'!AC27)</f>
        <v>30462.090849659075</v>
      </c>
      <c r="AD27" s="86">
        <f>SUM('⑴-1 IS(Rooms)'!AD27,'⑴-2 IS(F&amp;B)'!AD27,'⑴-3 IS(Tele)'!AD27,'⑴-4 IS(Parking)'!AD27,'⑴-5 IS(Amenity)'!AD27,'⑴-6 IS(Others)'!AD27)</f>
        <v>29437.591796436376</v>
      </c>
      <c r="AE27" s="86">
        <f>SUM('⑴-1 IS(Rooms)'!AE27,'⑴-2 IS(F&amp;B)'!AE27,'⑴-3 IS(Tele)'!AE27,'⑴-4 IS(Parking)'!AE27,'⑴-5 IS(Amenity)'!AE27,'⑴-6 IS(Others)'!AE27)</f>
        <v>30479.000610659074</v>
      </c>
      <c r="AF27" s="86">
        <f>SUM('⑴-1 IS(Rooms)'!AF27,'⑴-2 IS(F&amp;B)'!AF27,'⑴-3 IS(Tele)'!AF27,'⑴-4 IS(Parking)'!AF27,'⑴-5 IS(Amenity)'!AF27,'⑴-6 IS(Others)'!AF27)</f>
        <v>30484.637197659074</v>
      </c>
      <c r="AG27" s="86">
        <f>SUM('⑴-1 IS(Rooms)'!AG27,'⑴-2 IS(F&amp;B)'!AG27,'⑴-3 IS(Tele)'!AG27,'⑴-4 IS(Parking)'!AG27,'⑴-5 IS(Amenity)'!AG27,'⑴-6 IS(Others)'!AG27)</f>
        <v>29488.321079436373</v>
      </c>
      <c r="AH27" s="86">
        <f>SUM('⑴-1 IS(Rooms)'!AH27,'⑴-2 IS(F&amp;B)'!AH27,'⑴-3 IS(Tele)'!AH27,'⑴-4 IS(Parking)'!AH27,'⑴-5 IS(Amenity)'!AH27,'⑴-6 IS(Others)'!AH27)</f>
        <v>31686.979964417726</v>
      </c>
      <c r="AI27" s="86">
        <f>SUM('⑴-1 IS(Rooms)'!AI27,'⑴-2 IS(F&amp;B)'!AI27,'⑴-3 IS(Tele)'!AI27,'⑴-4 IS(Parking)'!AI27,'⑴-5 IS(Amenity)'!AI27,'⑴-6 IS(Others)'!AI27)</f>
        <v>30664.14123483032</v>
      </c>
      <c r="AJ27" s="87">
        <f>SUM('⑴-1 IS(Rooms)'!AJ27,'⑴-2 IS(F&amp;B)'!AJ27,'⑴-3 IS(Tele)'!AJ27,'⑴-4 IS(Parking)'!AJ27,'⑴-5 IS(Amenity)'!AJ27,'⑴-6 IS(Others)'!AJ27)</f>
        <v>31771.528769417724</v>
      </c>
      <c r="AL27" s="81"/>
      <c r="AM27" s="92" t="str">
        <f t="shared" si="44"/>
        <v>Payroll Taxes</v>
      </c>
      <c r="AN27" s="83"/>
      <c r="AO27" s="84">
        <f t="shared" si="12"/>
        <v>284696.34999999998</v>
      </c>
      <c r="AP27" s="84">
        <f t="shared" si="13"/>
        <v>4505.7700000000004</v>
      </c>
      <c r="AQ27" s="85">
        <f>SUM('⑴-1 IS(Rooms)'!AQ27,'⑴-2 IS(F&amp;B)'!AQ27,'⑴-3 IS(Tele)'!AQ27,'⑴-4 IS(Parking)'!AQ27,'⑴-5 IS(Amenity)'!AQ27,'⑴-6 IS(Others)'!AQ27)</f>
        <v>1531.8000000000002</v>
      </c>
      <c r="AR27" s="86">
        <f>SUM('⑴-1 IS(Rooms)'!AR27,'⑴-2 IS(F&amp;B)'!AR27,'⑴-3 IS(Tele)'!AR27,'⑴-4 IS(Parking)'!AR27,'⑴-5 IS(Amenity)'!AR27,'⑴-6 IS(Others)'!AR27)</f>
        <v>1411.03</v>
      </c>
      <c r="AS27" s="86">
        <f>SUM('⑴-1 IS(Rooms)'!AS27,'⑴-2 IS(F&amp;B)'!AS27,'⑴-3 IS(Tele)'!AS27,'⑴-4 IS(Parking)'!AS27,'⑴-5 IS(Amenity)'!AS27,'⑴-6 IS(Others)'!AS27)</f>
        <v>1562.94</v>
      </c>
      <c r="AT27" s="86">
        <f>SUM('⑴-1 IS(Rooms)'!AT27,'⑴-2 IS(F&amp;B)'!AT27,'⑴-3 IS(Tele)'!AT27,'⑴-4 IS(Parking)'!AT27,'⑴-5 IS(Amenity)'!AT27,'⑴-6 IS(Others)'!AT27)</f>
        <v>1564.8899999999999</v>
      </c>
      <c r="AU27" s="86">
        <f>SUM('⑴-1 IS(Rooms)'!AU27,'⑴-2 IS(F&amp;B)'!AU27,'⑴-3 IS(Tele)'!AU27,'⑴-4 IS(Parking)'!AU27,'⑴-5 IS(Amenity)'!AU27,'⑴-6 IS(Others)'!AU27)</f>
        <v>34306.42</v>
      </c>
      <c r="AV27" s="86">
        <f>SUM('⑴-1 IS(Rooms)'!AV27,'⑴-2 IS(F&amp;B)'!AV27,'⑴-3 IS(Tele)'!AV27,'⑴-4 IS(Parking)'!AV27,'⑴-5 IS(Amenity)'!AV27,'⑴-6 IS(Others)'!AV27)</f>
        <v>32591</v>
      </c>
      <c r="AW27" s="86">
        <f>SUM('⑴-1 IS(Rooms)'!AW27,'⑴-2 IS(F&amp;B)'!AW27,'⑴-3 IS(Tele)'!AW27,'⑴-4 IS(Parking)'!AW27,'⑴-5 IS(Amenity)'!AW27,'⑴-6 IS(Others)'!AW27)</f>
        <v>34336</v>
      </c>
      <c r="AX27" s="86">
        <f>SUM('⑴-1 IS(Rooms)'!AX27,'⑴-2 IS(F&amp;B)'!AX27,'⑴-3 IS(Tele)'!AX27,'⑴-4 IS(Parking)'!AX27,'⑴-5 IS(Amenity)'!AX27,'⑴-6 IS(Others)'!AX27)</f>
        <v>30844</v>
      </c>
      <c r="AY27" s="86">
        <f>SUM('⑴-1 IS(Rooms)'!AY27,'⑴-2 IS(F&amp;B)'!AY27,'⑴-3 IS(Tele)'!AY27,'⑴-4 IS(Parking)'!AY27,'⑴-5 IS(Amenity)'!AY27,'⑴-6 IS(Others)'!AY27)</f>
        <v>34336</v>
      </c>
      <c r="AZ27" s="86">
        <f>SUM('⑴-1 IS(Rooms)'!AZ27,'⑴-2 IS(F&amp;B)'!AZ27,'⑴-3 IS(Tele)'!AZ27,'⑴-4 IS(Parking)'!AZ27,'⑴-5 IS(Amenity)'!AZ27,'⑴-6 IS(Others)'!AZ27)</f>
        <v>33956</v>
      </c>
      <c r="BA27" s="86">
        <f>SUM('⑴-1 IS(Rooms)'!BA27,'⑴-2 IS(F&amp;B)'!BA27,'⑴-3 IS(Tele)'!BA27,'⑴-4 IS(Parking)'!BA27,'⑴-5 IS(Amenity)'!BA27,'⑴-6 IS(Others)'!BA27)</f>
        <v>38091.269999999997</v>
      </c>
      <c r="BB27" s="87">
        <f>SUM('⑴-1 IS(Rooms)'!BB27,'⑴-2 IS(F&amp;B)'!BB27,'⑴-3 IS(Tele)'!BB27,'⑴-4 IS(Parking)'!BB27,'⑴-5 IS(Amenity)'!BB27,'⑴-6 IS(Others)'!BB27)</f>
        <v>40165</v>
      </c>
      <c r="BD27" s="81"/>
      <c r="BE27" s="92" t="str">
        <f t="shared" si="46"/>
        <v>Payroll Taxes</v>
      </c>
      <c r="BF27" s="83"/>
      <c r="BG27" s="84">
        <f t="shared" si="14"/>
        <v>394598.79</v>
      </c>
      <c r="BH27" s="84">
        <f t="shared" si="15"/>
        <v>105537</v>
      </c>
      <c r="BI27" s="85">
        <f>SUM('⑴-1 IS(Rooms)'!BI27,'⑴-2 IS(F&amp;B)'!BI27,'⑴-3 IS(Tele)'!BI27,'⑴-4 IS(Parking)'!BI27,'⑴-5 IS(Amenity)'!BI27,'⑴-6 IS(Others)'!BI27)</f>
        <v>37012</v>
      </c>
      <c r="BJ27" s="86">
        <f>SUM('⑴-1 IS(Rooms)'!BJ27,'⑴-2 IS(F&amp;B)'!BJ27,'⑴-3 IS(Tele)'!BJ27,'⑴-4 IS(Parking)'!BJ27,'⑴-5 IS(Amenity)'!BJ27,'⑴-6 IS(Others)'!BJ27)</f>
        <v>34419</v>
      </c>
      <c r="BK27" s="86">
        <f>SUM('⑴-1 IS(Rooms)'!BK27,'⑴-2 IS(F&amp;B)'!BK27,'⑴-3 IS(Tele)'!BK27,'⑴-4 IS(Parking)'!BK27,'⑴-5 IS(Amenity)'!BK27,'⑴-6 IS(Others)'!BK27)</f>
        <v>34106</v>
      </c>
      <c r="BL27" s="86">
        <f>SUM('⑴-1 IS(Rooms)'!BL27,'⑴-2 IS(F&amp;B)'!BL27,'⑴-3 IS(Tele)'!BL27,'⑴-4 IS(Parking)'!BL27,'⑴-5 IS(Amenity)'!BL27,'⑴-6 IS(Others)'!BL27)</f>
        <v>22247</v>
      </c>
      <c r="BM27" s="86">
        <f>SUM('⑴-1 IS(Rooms)'!BM27,'⑴-2 IS(F&amp;B)'!BM27,'⑴-3 IS(Tele)'!BM27,'⑴-4 IS(Parking)'!BM27,'⑴-5 IS(Amenity)'!BM27,'⑴-6 IS(Others)'!BM27)</f>
        <v>33402</v>
      </c>
      <c r="BN27" s="86">
        <f>SUM('⑴-1 IS(Rooms)'!BN27,'⑴-2 IS(F&amp;B)'!BN27,'⑴-3 IS(Tele)'!BN27,'⑴-4 IS(Parking)'!BN27,'⑴-5 IS(Amenity)'!BN27,'⑴-6 IS(Others)'!BN27)</f>
        <v>31720</v>
      </c>
      <c r="BO27" s="86">
        <f>SUM('⑴-1 IS(Rooms)'!BO27,'⑴-2 IS(F&amp;B)'!BO27,'⑴-3 IS(Tele)'!BO27,'⑴-4 IS(Parking)'!BO27,'⑴-5 IS(Amenity)'!BO27,'⑴-6 IS(Others)'!BO27)</f>
        <v>33403</v>
      </c>
      <c r="BP27" s="86">
        <f>SUM('⑴-1 IS(Rooms)'!BP27,'⑴-2 IS(F&amp;B)'!BP27,'⑴-3 IS(Tele)'!BP27,'⑴-4 IS(Parking)'!BP27,'⑴-5 IS(Amenity)'!BP27,'⑴-6 IS(Others)'!BP27)</f>
        <v>31564</v>
      </c>
      <c r="BQ27" s="86">
        <f>SUM('⑴-1 IS(Rooms)'!BQ27,'⑴-2 IS(F&amp;B)'!BQ27,'⑴-3 IS(Tele)'!BQ27,'⑴-4 IS(Parking)'!BQ27,'⑴-5 IS(Amenity)'!BQ27,'⑴-6 IS(Others)'!BQ27)</f>
        <v>30953</v>
      </c>
      <c r="BR27" s="86">
        <f>SUM('⑴-1 IS(Rooms)'!BR27,'⑴-2 IS(F&amp;B)'!BR27,'⑴-3 IS(Tele)'!BR27,'⑴-4 IS(Parking)'!BR27,'⑴-5 IS(Amenity)'!BR27,'⑴-6 IS(Others)'!BR27)</f>
        <v>35271</v>
      </c>
      <c r="BS27" s="86">
        <f>SUM('⑴-1 IS(Rooms)'!BS27,'⑴-2 IS(F&amp;B)'!BS27,'⑴-3 IS(Tele)'!BS27,'⑴-4 IS(Parking)'!BS27,'⑴-5 IS(Amenity)'!BS27,'⑴-6 IS(Others)'!BS27)</f>
        <v>34236.559999999998</v>
      </c>
      <c r="BT27" s="87">
        <f>SUM('⑴-1 IS(Rooms)'!BT27,'⑴-2 IS(F&amp;B)'!BT27,'⑴-3 IS(Tele)'!BT27,'⑴-4 IS(Parking)'!BT27,'⑴-5 IS(Amenity)'!BT27,'⑴-6 IS(Others)'!BT27)</f>
        <v>36265.229999999996</v>
      </c>
      <c r="BV27" s="81"/>
      <c r="BW27" s="92" t="str">
        <f t="shared" si="48"/>
        <v>Payroll Taxes</v>
      </c>
      <c r="BX27" s="83"/>
      <c r="BY27" s="84">
        <f t="shared" si="16"/>
        <v>42015.71</v>
      </c>
      <c r="BZ27" s="85">
        <f t="shared" si="17"/>
        <v>42015.71</v>
      </c>
      <c r="CA27" s="86">
        <f t="shared" si="18"/>
        <v>0</v>
      </c>
      <c r="CB27" s="86">
        <f t="shared" si="19"/>
        <v>0</v>
      </c>
      <c r="CC27" s="86">
        <f t="shared" si="20"/>
        <v>0</v>
      </c>
      <c r="CD27" s="84">
        <f t="shared" si="4"/>
        <v>369111.33433972683</v>
      </c>
      <c r="CE27" s="85">
        <f t="shared" si="21"/>
        <v>95182.106889197341</v>
      </c>
      <c r="CF27" s="86">
        <f t="shared" si="22"/>
        <v>89354.618594109153</v>
      </c>
      <c r="CG27" s="86">
        <f t="shared" si="23"/>
        <v>90451.958887754517</v>
      </c>
      <c r="CH27" s="86">
        <f t="shared" si="24"/>
        <v>94122.649968665763</v>
      </c>
      <c r="CI27" s="84">
        <f t="shared" si="5"/>
        <v>284696.34999999998</v>
      </c>
      <c r="CJ27" s="85">
        <f t="shared" si="25"/>
        <v>4505.7700000000004</v>
      </c>
      <c r="CK27" s="86">
        <f t="shared" si="26"/>
        <v>68462.31</v>
      </c>
      <c r="CL27" s="86">
        <f t="shared" si="27"/>
        <v>99516</v>
      </c>
      <c r="CM27" s="87">
        <f t="shared" si="28"/>
        <v>112212.26999999999</v>
      </c>
      <c r="CO27" s="81"/>
      <c r="CP27" s="92" t="str">
        <f t="shared" si="49"/>
        <v>Payroll Taxes</v>
      </c>
      <c r="CQ27" s="83"/>
      <c r="CR27" s="84">
        <f t="shared" si="29"/>
        <v>-327095.62433972681</v>
      </c>
      <c r="CS27" s="84">
        <f t="shared" si="29"/>
        <v>-53166.396889197342</v>
      </c>
      <c r="CT27" s="85">
        <f t="shared" si="29"/>
        <v>3694.0727224387665</v>
      </c>
      <c r="CU27" s="86">
        <f t="shared" si="29"/>
        <v>-27454.664392921833</v>
      </c>
      <c r="CV27" s="86">
        <f t="shared" si="29"/>
        <v>-29405.805218714271</v>
      </c>
      <c r="CW27" s="86">
        <f t="shared" si="29"/>
        <v>-29454.935948013706</v>
      </c>
      <c r="CX27" s="86">
        <f t="shared" si="29"/>
        <v>-30462.090849659075</v>
      </c>
      <c r="CY27" s="86">
        <f t="shared" si="29"/>
        <v>-29437.591796436376</v>
      </c>
      <c r="CZ27" s="86">
        <f t="shared" si="29"/>
        <v>-30479.000610659074</v>
      </c>
      <c r="DA27" s="86">
        <f t="shared" si="55"/>
        <v>-30484.637197659074</v>
      </c>
      <c r="DB27" s="86">
        <f t="shared" si="55"/>
        <v>-29488.321079436373</v>
      </c>
      <c r="DC27" s="86">
        <f t="shared" si="55"/>
        <v>-31686.979964417726</v>
      </c>
      <c r="DD27" s="86">
        <f t="shared" si="55"/>
        <v>-30664.14123483032</v>
      </c>
      <c r="DE27" s="87">
        <f t="shared" si="55"/>
        <v>-31771.528769417724</v>
      </c>
      <c r="DG27" s="81"/>
      <c r="DH27" s="92" t="str">
        <f t="shared" si="50"/>
        <v>Payroll Taxes</v>
      </c>
      <c r="DI27" s="83"/>
      <c r="DJ27" s="88">
        <f t="shared" si="30"/>
        <v>0.11382936824510825</v>
      </c>
      <c r="DK27" s="88">
        <f t="shared" si="7"/>
        <v>0.44142445857928947</v>
      </c>
      <c r="DL27" s="89">
        <f t="shared" si="7"/>
        <v>1.107514204171655</v>
      </c>
      <c r="DM27" s="90">
        <f t="shared" si="7"/>
        <v>6.4247496997775988E-2</v>
      </c>
      <c r="DN27" s="90">
        <f t="shared" si="7"/>
        <v>6.5993583803023892E-2</v>
      </c>
      <c r="DO27" s="90">
        <f t="shared" si="7"/>
        <v>0</v>
      </c>
      <c r="DP27" s="90">
        <f t="shared" si="7"/>
        <v>0</v>
      </c>
      <c r="DQ27" s="90">
        <f t="shared" si="7"/>
        <v>0</v>
      </c>
      <c r="DR27" s="90">
        <f t="shared" si="7"/>
        <v>0</v>
      </c>
      <c r="DS27" s="90">
        <f t="shared" si="7"/>
        <v>0</v>
      </c>
      <c r="DT27" s="90">
        <f t="shared" si="7"/>
        <v>0</v>
      </c>
      <c r="DU27" s="90">
        <f t="shared" si="7"/>
        <v>0</v>
      </c>
      <c r="DV27" s="90">
        <f t="shared" si="7"/>
        <v>0</v>
      </c>
      <c r="DW27" s="91">
        <f t="shared" si="7"/>
        <v>0</v>
      </c>
    </row>
    <row r="28" spans="2:131" ht="11.85" customHeight="1" x14ac:dyDescent="0.15">
      <c r="B28" s="81"/>
      <c r="C28" s="170" t="s">
        <v>95</v>
      </c>
      <c r="D28" s="171"/>
      <c r="E28" s="172">
        <f t="shared" si="8"/>
        <v>523379.4</v>
      </c>
      <c r="F28" s="172">
        <f t="shared" si="9"/>
        <v>523379.4</v>
      </c>
      <c r="G28" s="173">
        <f>SUM(G29:G117)</f>
        <v>188907.05</v>
      </c>
      <c r="H28" s="174">
        <f t="shared" ref="H28:R28" si="56">SUM(H29:H117)</f>
        <v>162276</v>
      </c>
      <c r="I28" s="174">
        <f t="shared" si="56"/>
        <v>172196.35</v>
      </c>
      <c r="J28" s="174">
        <f t="shared" si="56"/>
        <v>0</v>
      </c>
      <c r="K28" s="174">
        <f t="shared" si="56"/>
        <v>0</v>
      </c>
      <c r="L28" s="174">
        <f t="shared" si="56"/>
        <v>0</v>
      </c>
      <c r="M28" s="174">
        <f t="shared" si="56"/>
        <v>0</v>
      </c>
      <c r="N28" s="174">
        <f t="shared" si="56"/>
        <v>0</v>
      </c>
      <c r="O28" s="174">
        <f t="shared" si="56"/>
        <v>0</v>
      </c>
      <c r="P28" s="174">
        <f t="shared" si="56"/>
        <v>0</v>
      </c>
      <c r="Q28" s="174">
        <f t="shared" si="56"/>
        <v>0</v>
      </c>
      <c r="R28" s="175">
        <f t="shared" si="56"/>
        <v>0</v>
      </c>
      <c r="T28" s="81"/>
      <c r="U28" s="170" t="str">
        <f t="shared" si="42"/>
        <v>Subtotal Other Expenses</v>
      </c>
      <c r="V28" s="171"/>
      <c r="W28" s="172">
        <f t="shared" si="10"/>
        <v>2114355</v>
      </c>
      <c r="X28" s="172">
        <f t="shared" si="11"/>
        <v>504875</v>
      </c>
      <c r="Y28" s="173">
        <f>SUM(Y29:Y117)</f>
        <v>170184</v>
      </c>
      <c r="Z28" s="174">
        <f t="shared" ref="Z28:AJ28" si="57">SUM(Z29:Z117)</f>
        <v>145892</v>
      </c>
      <c r="AA28" s="174">
        <f t="shared" si="57"/>
        <v>188799</v>
      </c>
      <c r="AB28" s="174">
        <f t="shared" si="57"/>
        <v>185980</v>
      </c>
      <c r="AC28" s="174">
        <f t="shared" si="57"/>
        <v>178163</v>
      </c>
      <c r="AD28" s="174">
        <f t="shared" si="57"/>
        <v>178384</v>
      </c>
      <c r="AE28" s="174">
        <f t="shared" si="57"/>
        <v>180805</v>
      </c>
      <c r="AF28" s="174">
        <f t="shared" si="57"/>
        <v>180625</v>
      </c>
      <c r="AG28" s="174">
        <f t="shared" si="57"/>
        <v>168962</v>
      </c>
      <c r="AH28" s="174">
        <f t="shared" si="57"/>
        <v>175673</v>
      </c>
      <c r="AI28" s="174">
        <f t="shared" si="57"/>
        <v>175531</v>
      </c>
      <c r="AJ28" s="175">
        <f t="shared" si="57"/>
        <v>185357</v>
      </c>
      <c r="AL28" s="81"/>
      <c r="AM28" s="170" t="str">
        <f t="shared" si="44"/>
        <v>Subtotal Other Expenses</v>
      </c>
      <c r="AN28" s="171"/>
      <c r="AO28" s="172">
        <f t="shared" si="12"/>
        <v>2044333.0758333337</v>
      </c>
      <c r="AP28" s="172">
        <f t="shared" si="13"/>
        <v>484056.71583333332</v>
      </c>
      <c r="AQ28" s="173">
        <f>SUM(AQ29:AQ117)</f>
        <v>163685.18999999997</v>
      </c>
      <c r="AR28" s="174">
        <f t="shared" ref="AR28:BB28" si="58">SUM(AR29:AR117)</f>
        <v>141874.55583333335</v>
      </c>
      <c r="AS28" s="174">
        <f t="shared" si="58"/>
        <v>178496.96999999997</v>
      </c>
      <c r="AT28" s="174">
        <f t="shared" si="58"/>
        <v>175876.59000000003</v>
      </c>
      <c r="AU28" s="174">
        <f t="shared" si="58"/>
        <v>187160.55000000002</v>
      </c>
      <c r="AV28" s="174">
        <f t="shared" si="58"/>
        <v>150565.04</v>
      </c>
      <c r="AW28" s="174">
        <f t="shared" si="58"/>
        <v>174119.93000000005</v>
      </c>
      <c r="AX28" s="174">
        <f t="shared" si="58"/>
        <v>182926.09</v>
      </c>
      <c r="AY28" s="174">
        <f t="shared" si="58"/>
        <v>165623.84</v>
      </c>
      <c r="AZ28" s="174">
        <f t="shared" si="58"/>
        <v>200909.69999999998</v>
      </c>
      <c r="BA28" s="174">
        <f t="shared" si="58"/>
        <v>140145.94999999998</v>
      </c>
      <c r="BB28" s="175">
        <f t="shared" si="58"/>
        <v>182948.67000000004</v>
      </c>
      <c r="BD28" s="81"/>
      <c r="BE28" s="170" t="str">
        <f t="shared" si="46"/>
        <v>Subtotal Other Expenses</v>
      </c>
      <c r="BF28" s="171"/>
      <c r="BG28" s="172">
        <f t="shared" si="14"/>
        <v>2447843.34</v>
      </c>
      <c r="BH28" s="172">
        <f t="shared" si="15"/>
        <v>604233</v>
      </c>
      <c r="BI28" s="173">
        <f>SUM(BI29:BI117)</f>
        <v>225318</v>
      </c>
      <c r="BJ28" s="174">
        <f t="shared" ref="BJ28:BT28" si="59">SUM(BJ29:BJ117)</f>
        <v>197221</v>
      </c>
      <c r="BK28" s="174">
        <f t="shared" si="59"/>
        <v>181694</v>
      </c>
      <c r="BL28" s="174">
        <f t="shared" si="59"/>
        <v>212533</v>
      </c>
      <c r="BM28" s="174">
        <f t="shared" si="59"/>
        <v>223450</v>
      </c>
      <c r="BN28" s="174">
        <f t="shared" si="59"/>
        <v>220239</v>
      </c>
      <c r="BO28" s="174">
        <f t="shared" si="59"/>
        <v>236925</v>
      </c>
      <c r="BP28" s="174">
        <f t="shared" si="59"/>
        <v>225634</v>
      </c>
      <c r="BQ28" s="174">
        <f t="shared" si="59"/>
        <v>183293</v>
      </c>
      <c r="BR28" s="174">
        <f t="shared" si="59"/>
        <v>207250</v>
      </c>
      <c r="BS28" s="174">
        <f t="shared" si="59"/>
        <v>161200.35</v>
      </c>
      <c r="BT28" s="175">
        <f t="shared" si="59"/>
        <v>173085.99</v>
      </c>
      <c r="BV28" s="81"/>
      <c r="BW28" s="170" t="str">
        <f t="shared" si="48"/>
        <v>Subtotal Other Expenses</v>
      </c>
      <c r="BX28" s="171"/>
      <c r="BY28" s="172">
        <f t="shared" si="16"/>
        <v>523379.4</v>
      </c>
      <c r="BZ28" s="173">
        <f t="shared" si="17"/>
        <v>523379.4</v>
      </c>
      <c r="CA28" s="174">
        <f t="shared" si="18"/>
        <v>0</v>
      </c>
      <c r="CB28" s="174">
        <f t="shared" si="19"/>
        <v>0</v>
      </c>
      <c r="CC28" s="174">
        <f t="shared" si="20"/>
        <v>0</v>
      </c>
      <c r="CD28" s="172">
        <f t="shared" si="4"/>
        <v>2114355</v>
      </c>
      <c r="CE28" s="173">
        <f t="shared" si="21"/>
        <v>504875</v>
      </c>
      <c r="CF28" s="174">
        <f t="shared" si="22"/>
        <v>542527</v>
      </c>
      <c r="CG28" s="174">
        <f t="shared" si="23"/>
        <v>530392</v>
      </c>
      <c r="CH28" s="174">
        <f t="shared" si="24"/>
        <v>536561</v>
      </c>
      <c r="CI28" s="172">
        <f t="shared" si="5"/>
        <v>2044333.0758333334</v>
      </c>
      <c r="CJ28" s="173">
        <f t="shared" si="25"/>
        <v>484056.71583333332</v>
      </c>
      <c r="CK28" s="174">
        <f t="shared" si="26"/>
        <v>513602.18000000005</v>
      </c>
      <c r="CL28" s="174">
        <f t="shared" si="27"/>
        <v>522669.86</v>
      </c>
      <c r="CM28" s="175">
        <f t="shared" si="28"/>
        <v>524004.32</v>
      </c>
      <c r="CO28" s="81"/>
      <c r="CP28" s="170" t="str">
        <f t="shared" si="49"/>
        <v>Subtotal Other Expenses</v>
      </c>
      <c r="CQ28" s="171"/>
      <c r="CR28" s="172">
        <f t="shared" si="29"/>
        <v>-1590975.6</v>
      </c>
      <c r="CS28" s="172">
        <f t="shared" si="29"/>
        <v>18504.400000000023</v>
      </c>
      <c r="CT28" s="173">
        <f t="shared" si="29"/>
        <v>18723.049999999988</v>
      </c>
      <c r="CU28" s="174">
        <f t="shared" si="29"/>
        <v>16384</v>
      </c>
      <c r="CV28" s="174">
        <f t="shared" si="29"/>
        <v>-16602.649999999994</v>
      </c>
      <c r="CW28" s="174">
        <f t="shared" si="29"/>
        <v>-185980</v>
      </c>
      <c r="CX28" s="174">
        <f t="shared" si="29"/>
        <v>-178163</v>
      </c>
      <c r="CY28" s="174">
        <f t="shared" si="29"/>
        <v>-178384</v>
      </c>
      <c r="CZ28" s="174">
        <f t="shared" si="29"/>
        <v>-180805</v>
      </c>
      <c r="DA28" s="174">
        <f t="shared" si="55"/>
        <v>-180625</v>
      </c>
      <c r="DB28" s="174">
        <f t="shared" si="55"/>
        <v>-168962</v>
      </c>
      <c r="DC28" s="174">
        <f t="shared" si="55"/>
        <v>-175673</v>
      </c>
      <c r="DD28" s="174">
        <f t="shared" si="55"/>
        <v>-175531</v>
      </c>
      <c r="DE28" s="175">
        <f t="shared" si="55"/>
        <v>-185357</v>
      </c>
      <c r="DG28" s="81"/>
      <c r="DH28" s="170" t="str">
        <f t="shared" si="50"/>
        <v>Subtotal Other Expenses</v>
      </c>
      <c r="DI28" s="171"/>
      <c r="DJ28" s="176">
        <f t="shared" si="30"/>
        <v>0.24753619898266843</v>
      </c>
      <c r="DK28" s="176">
        <f t="shared" si="7"/>
        <v>1.0366514483783116</v>
      </c>
      <c r="DL28" s="177">
        <f t="shared" si="7"/>
        <v>1.1100165115404503</v>
      </c>
      <c r="DM28" s="178">
        <f t="shared" si="7"/>
        <v>1.1123022509801772</v>
      </c>
      <c r="DN28" s="178">
        <f t="shared" si="7"/>
        <v>0.91206176939496508</v>
      </c>
      <c r="DO28" s="178">
        <f t="shared" si="7"/>
        <v>0</v>
      </c>
      <c r="DP28" s="178">
        <f t="shared" si="7"/>
        <v>0</v>
      </c>
      <c r="DQ28" s="178">
        <f t="shared" si="7"/>
        <v>0</v>
      </c>
      <c r="DR28" s="178">
        <f t="shared" si="7"/>
        <v>0</v>
      </c>
      <c r="DS28" s="178">
        <f t="shared" si="7"/>
        <v>0</v>
      </c>
      <c r="DT28" s="178">
        <f t="shared" si="7"/>
        <v>0</v>
      </c>
      <c r="DU28" s="178">
        <f t="shared" si="7"/>
        <v>0</v>
      </c>
      <c r="DV28" s="178">
        <f t="shared" si="7"/>
        <v>0</v>
      </c>
      <c r="DW28" s="179">
        <f t="shared" si="7"/>
        <v>0</v>
      </c>
    </row>
    <row r="29" spans="2:131" ht="11.85" customHeight="1" x14ac:dyDescent="0.15">
      <c r="B29" s="81"/>
      <c r="C29" s="92" t="s">
        <v>96</v>
      </c>
      <c r="D29" s="83"/>
      <c r="E29" s="84">
        <f t="shared" si="8"/>
        <v>0</v>
      </c>
      <c r="F29" s="84">
        <f t="shared" si="9"/>
        <v>0</v>
      </c>
      <c r="G29" s="85">
        <f>SUM('⑴-1 IS(Rooms)'!G29,'⑴-2 IS(F&amp;B)'!G29,'⑴-3 IS(Tele)'!G29,'⑴-4 IS(Parking)'!G29,'⑴-5 IS(Amenity)'!G29,'⑴-6 IS(Others)'!G29)</f>
        <v>0</v>
      </c>
      <c r="H29" s="86">
        <f>SUM('⑴-1 IS(Rooms)'!H29,'⑴-2 IS(F&amp;B)'!H29,'⑴-3 IS(Tele)'!H29,'⑴-4 IS(Parking)'!H29,'⑴-5 IS(Amenity)'!H29,'⑴-6 IS(Others)'!H29)</f>
        <v>0</v>
      </c>
      <c r="I29" s="86">
        <f>SUM('⑴-1 IS(Rooms)'!I29,'⑴-2 IS(F&amp;B)'!I29,'⑴-3 IS(Tele)'!I29,'⑴-4 IS(Parking)'!I29,'⑴-5 IS(Amenity)'!I29,'⑴-6 IS(Others)'!I29)</f>
        <v>0</v>
      </c>
      <c r="J29" s="86">
        <f>SUM('⑴-1 IS(Rooms)'!J29,'⑴-2 IS(F&amp;B)'!J29,'⑴-3 IS(Tele)'!J29,'⑴-4 IS(Parking)'!J29,'⑴-5 IS(Amenity)'!J29,'⑴-6 IS(Others)'!J29)</f>
        <v>0</v>
      </c>
      <c r="K29" s="86">
        <f>SUM('⑴-1 IS(Rooms)'!K29,'⑴-2 IS(F&amp;B)'!K29,'⑴-3 IS(Tele)'!K29,'⑴-4 IS(Parking)'!K29,'⑴-5 IS(Amenity)'!K29,'⑴-6 IS(Others)'!K29)</f>
        <v>0</v>
      </c>
      <c r="L29" s="86">
        <f>SUM('⑴-1 IS(Rooms)'!L29,'⑴-2 IS(F&amp;B)'!L29,'⑴-3 IS(Tele)'!L29,'⑴-4 IS(Parking)'!L29,'⑴-5 IS(Amenity)'!L29,'⑴-6 IS(Others)'!L29)</f>
        <v>0</v>
      </c>
      <c r="M29" s="86">
        <f>SUM('⑴-1 IS(Rooms)'!M29,'⑴-2 IS(F&amp;B)'!M29,'⑴-3 IS(Tele)'!M29,'⑴-4 IS(Parking)'!M29,'⑴-5 IS(Amenity)'!M29,'⑴-6 IS(Others)'!M29)</f>
        <v>0</v>
      </c>
      <c r="N29" s="86">
        <f>SUM('⑴-1 IS(Rooms)'!N29,'⑴-2 IS(F&amp;B)'!N29,'⑴-3 IS(Tele)'!N29,'⑴-4 IS(Parking)'!N29,'⑴-5 IS(Amenity)'!N29,'⑴-6 IS(Others)'!N29)</f>
        <v>0</v>
      </c>
      <c r="O29" s="86">
        <f>SUM('⑴-1 IS(Rooms)'!O29,'⑴-2 IS(F&amp;B)'!O29,'⑴-3 IS(Tele)'!O29,'⑴-4 IS(Parking)'!O29,'⑴-5 IS(Amenity)'!O29,'⑴-6 IS(Others)'!O29)</f>
        <v>0</v>
      </c>
      <c r="P29" s="86">
        <f>SUM('⑴-1 IS(Rooms)'!P29,'⑴-2 IS(F&amp;B)'!P29,'⑴-3 IS(Tele)'!P29,'⑴-4 IS(Parking)'!P29,'⑴-5 IS(Amenity)'!P29,'⑴-6 IS(Others)'!P29)</f>
        <v>0</v>
      </c>
      <c r="Q29" s="86">
        <f>SUM('⑴-1 IS(Rooms)'!Q29,'⑴-2 IS(F&amp;B)'!Q29,'⑴-3 IS(Tele)'!Q29,'⑴-4 IS(Parking)'!Q29,'⑴-5 IS(Amenity)'!Q29,'⑴-6 IS(Others)'!Q29)</f>
        <v>0</v>
      </c>
      <c r="R29" s="87">
        <f>SUM('⑴-1 IS(Rooms)'!R29,'⑴-2 IS(F&amp;B)'!R29,'⑴-3 IS(Tele)'!R29,'⑴-4 IS(Parking)'!R29,'⑴-5 IS(Amenity)'!R29,'⑴-6 IS(Others)'!R29)</f>
        <v>0</v>
      </c>
      <c r="T29" s="81"/>
      <c r="U29" s="92" t="str">
        <f t="shared" si="42"/>
        <v>Air Conditioning</v>
      </c>
      <c r="V29" s="83"/>
      <c r="W29" s="84">
        <f t="shared" si="10"/>
        <v>0</v>
      </c>
      <c r="X29" s="84">
        <f t="shared" si="11"/>
        <v>0</v>
      </c>
      <c r="Y29" s="85">
        <f>SUM('⑴-1 IS(Rooms)'!Y29,'⑴-2 IS(F&amp;B)'!Y29,'⑴-3 IS(Tele)'!Y29,'⑴-4 IS(Parking)'!Y29,'⑴-5 IS(Amenity)'!Y29,'⑴-6 IS(Others)'!Y29)</f>
        <v>0</v>
      </c>
      <c r="Z29" s="86">
        <f>SUM('⑴-1 IS(Rooms)'!Z29,'⑴-2 IS(F&amp;B)'!Z29,'⑴-3 IS(Tele)'!Z29,'⑴-4 IS(Parking)'!Z29,'⑴-5 IS(Amenity)'!Z29,'⑴-6 IS(Others)'!Z29)</f>
        <v>0</v>
      </c>
      <c r="AA29" s="86">
        <f>SUM('⑴-1 IS(Rooms)'!AA29,'⑴-2 IS(F&amp;B)'!AA29,'⑴-3 IS(Tele)'!AA29,'⑴-4 IS(Parking)'!AA29,'⑴-5 IS(Amenity)'!AA29,'⑴-6 IS(Others)'!AA29)</f>
        <v>0</v>
      </c>
      <c r="AB29" s="86">
        <f>SUM('⑴-1 IS(Rooms)'!AB29,'⑴-2 IS(F&amp;B)'!AB29,'⑴-3 IS(Tele)'!AB29,'⑴-4 IS(Parking)'!AB29,'⑴-5 IS(Amenity)'!AB29,'⑴-6 IS(Others)'!AB29)</f>
        <v>0</v>
      </c>
      <c r="AC29" s="86">
        <f>SUM('⑴-1 IS(Rooms)'!AC29,'⑴-2 IS(F&amp;B)'!AC29,'⑴-3 IS(Tele)'!AC29,'⑴-4 IS(Parking)'!AC29,'⑴-5 IS(Amenity)'!AC29,'⑴-6 IS(Others)'!AC29)</f>
        <v>0</v>
      </c>
      <c r="AD29" s="86">
        <f>SUM('⑴-1 IS(Rooms)'!AD29,'⑴-2 IS(F&amp;B)'!AD29,'⑴-3 IS(Tele)'!AD29,'⑴-4 IS(Parking)'!AD29,'⑴-5 IS(Amenity)'!AD29,'⑴-6 IS(Others)'!AD29)</f>
        <v>0</v>
      </c>
      <c r="AE29" s="86">
        <f>SUM('⑴-1 IS(Rooms)'!AE29,'⑴-2 IS(F&amp;B)'!AE29,'⑴-3 IS(Tele)'!AE29,'⑴-4 IS(Parking)'!AE29,'⑴-5 IS(Amenity)'!AE29,'⑴-6 IS(Others)'!AE29)</f>
        <v>0</v>
      </c>
      <c r="AF29" s="86">
        <f>SUM('⑴-1 IS(Rooms)'!AF29,'⑴-2 IS(F&amp;B)'!AF29,'⑴-3 IS(Tele)'!AF29,'⑴-4 IS(Parking)'!AF29,'⑴-5 IS(Amenity)'!AF29,'⑴-6 IS(Others)'!AF29)</f>
        <v>0</v>
      </c>
      <c r="AG29" s="86">
        <f>SUM('⑴-1 IS(Rooms)'!AG29,'⑴-2 IS(F&amp;B)'!AG29,'⑴-3 IS(Tele)'!AG29,'⑴-4 IS(Parking)'!AG29,'⑴-5 IS(Amenity)'!AG29,'⑴-6 IS(Others)'!AG29)</f>
        <v>0</v>
      </c>
      <c r="AH29" s="86">
        <f>SUM('⑴-1 IS(Rooms)'!AH29,'⑴-2 IS(F&amp;B)'!AH29,'⑴-3 IS(Tele)'!AH29,'⑴-4 IS(Parking)'!AH29,'⑴-5 IS(Amenity)'!AH29,'⑴-6 IS(Others)'!AH29)</f>
        <v>0</v>
      </c>
      <c r="AI29" s="86">
        <f>SUM('⑴-1 IS(Rooms)'!AI29,'⑴-2 IS(F&amp;B)'!AI29,'⑴-3 IS(Tele)'!AI29,'⑴-4 IS(Parking)'!AI29,'⑴-5 IS(Amenity)'!AI29,'⑴-6 IS(Others)'!AI29)</f>
        <v>0</v>
      </c>
      <c r="AJ29" s="87">
        <f>SUM('⑴-1 IS(Rooms)'!AJ29,'⑴-2 IS(F&amp;B)'!AJ29,'⑴-3 IS(Tele)'!AJ29,'⑴-4 IS(Parking)'!AJ29,'⑴-5 IS(Amenity)'!AJ29,'⑴-6 IS(Others)'!AJ29)</f>
        <v>0</v>
      </c>
      <c r="AL29" s="81"/>
      <c r="AM29" s="92" t="str">
        <f t="shared" si="44"/>
        <v>Air Conditioning</v>
      </c>
      <c r="AN29" s="83"/>
      <c r="AO29" s="84">
        <f t="shared" si="12"/>
        <v>0</v>
      </c>
      <c r="AP29" s="84">
        <f t="shared" si="13"/>
        <v>0</v>
      </c>
      <c r="AQ29" s="85">
        <f>SUM('⑴-1 IS(Rooms)'!AQ29,'⑴-2 IS(F&amp;B)'!AQ29,'⑴-3 IS(Tele)'!AQ29,'⑴-4 IS(Parking)'!AQ29,'⑴-5 IS(Amenity)'!AQ29,'⑴-6 IS(Others)'!AQ29)</f>
        <v>0</v>
      </c>
      <c r="AR29" s="86">
        <f>SUM('⑴-1 IS(Rooms)'!AR29,'⑴-2 IS(F&amp;B)'!AR29,'⑴-3 IS(Tele)'!AR29,'⑴-4 IS(Parking)'!AR29,'⑴-5 IS(Amenity)'!AR29,'⑴-6 IS(Others)'!AR29)</f>
        <v>0</v>
      </c>
      <c r="AS29" s="86">
        <f>SUM('⑴-1 IS(Rooms)'!AS29,'⑴-2 IS(F&amp;B)'!AS29,'⑴-3 IS(Tele)'!AS29,'⑴-4 IS(Parking)'!AS29,'⑴-5 IS(Amenity)'!AS29,'⑴-6 IS(Others)'!AS29)</f>
        <v>0</v>
      </c>
      <c r="AT29" s="86">
        <f>SUM('⑴-1 IS(Rooms)'!AT29,'⑴-2 IS(F&amp;B)'!AT29,'⑴-3 IS(Tele)'!AT29,'⑴-4 IS(Parking)'!AT29,'⑴-5 IS(Amenity)'!AT29,'⑴-6 IS(Others)'!AT29)</f>
        <v>0</v>
      </c>
      <c r="AU29" s="86">
        <f>SUM('⑴-1 IS(Rooms)'!AU29,'⑴-2 IS(F&amp;B)'!AU29,'⑴-3 IS(Tele)'!AU29,'⑴-4 IS(Parking)'!AU29,'⑴-5 IS(Amenity)'!AU29,'⑴-6 IS(Others)'!AU29)</f>
        <v>0</v>
      </c>
      <c r="AV29" s="86">
        <f>SUM('⑴-1 IS(Rooms)'!AV29,'⑴-2 IS(F&amp;B)'!AV29,'⑴-3 IS(Tele)'!AV29,'⑴-4 IS(Parking)'!AV29,'⑴-5 IS(Amenity)'!AV29,'⑴-6 IS(Others)'!AV29)</f>
        <v>0</v>
      </c>
      <c r="AW29" s="86">
        <f>SUM('⑴-1 IS(Rooms)'!AW29,'⑴-2 IS(F&amp;B)'!AW29,'⑴-3 IS(Tele)'!AW29,'⑴-4 IS(Parking)'!AW29,'⑴-5 IS(Amenity)'!AW29,'⑴-6 IS(Others)'!AW29)</f>
        <v>0</v>
      </c>
      <c r="AX29" s="86">
        <f>SUM('⑴-1 IS(Rooms)'!AX29,'⑴-2 IS(F&amp;B)'!AX29,'⑴-3 IS(Tele)'!AX29,'⑴-4 IS(Parking)'!AX29,'⑴-5 IS(Amenity)'!AX29,'⑴-6 IS(Others)'!AX29)</f>
        <v>0</v>
      </c>
      <c r="AY29" s="86">
        <f>SUM('⑴-1 IS(Rooms)'!AY29,'⑴-2 IS(F&amp;B)'!AY29,'⑴-3 IS(Tele)'!AY29,'⑴-4 IS(Parking)'!AY29,'⑴-5 IS(Amenity)'!AY29,'⑴-6 IS(Others)'!AY29)</f>
        <v>0</v>
      </c>
      <c r="AZ29" s="86">
        <f>SUM('⑴-1 IS(Rooms)'!AZ29,'⑴-2 IS(F&amp;B)'!AZ29,'⑴-3 IS(Tele)'!AZ29,'⑴-4 IS(Parking)'!AZ29,'⑴-5 IS(Amenity)'!AZ29,'⑴-6 IS(Others)'!AZ29)</f>
        <v>0</v>
      </c>
      <c r="BA29" s="86">
        <f>SUM('⑴-1 IS(Rooms)'!BA29,'⑴-2 IS(F&amp;B)'!BA29,'⑴-3 IS(Tele)'!BA29,'⑴-4 IS(Parking)'!BA29,'⑴-5 IS(Amenity)'!BA29,'⑴-6 IS(Others)'!BA29)</f>
        <v>0</v>
      </c>
      <c r="BB29" s="87">
        <f>SUM('⑴-1 IS(Rooms)'!BB29,'⑴-2 IS(F&amp;B)'!BB29,'⑴-3 IS(Tele)'!BB29,'⑴-4 IS(Parking)'!BB29,'⑴-5 IS(Amenity)'!BB29,'⑴-6 IS(Others)'!BB29)</f>
        <v>0</v>
      </c>
      <c r="BD29" s="81"/>
      <c r="BE29" s="92" t="str">
        <f t="shared" si="46"/>
        <v>Air Conditioning</v>
      </c>
      <c r="BF29" s="83"/>
      <c r="BG29" s="84">
        <f t="shared" si="14"/>
        <v>0</v>
      </c>
      <c r="BH29" s="84">
        <f t="shared" si="15"/>
        <v>0</v>
      </c>
      <c r="BI29" s="85">
        <f>SUM('⑴-1 IS(Rooms)'!BI29,'⑴-2 IS(F&amp;B)'!BI29,'⑴-3 IS(Tele)'!BI29,'⑴-4 IS(Parking)'!BI29,'⑴-5 IS(Amenity)'!BI29,'⑴-6 IS(Others)'!BI29)</f>
        <v>0</v>
      </c>
      <c r="BJ29" s="86">
        <f>SUM('⑴-1 IS(Rooms)'!BJ29,'⑴-2 IS(F&amp;B)'!BJ29,'⑴-3 IS(Tele)'!BJ29,'⑴-4 IS(Parking)'!BJ29,'⑴-5 IS(Amenity)'!BJ29,'⑴-6 IS(Others)'!BJ29)</f>
        <v>0</v>
      </c>
      <c r="BK29" s="86">
        <f>SUM('⑴-1 IS(Rooms)'!BK29,'⑴-2 IS(F&amp;B)'!BK29,'⑴-3 IS(Tele)'!BK29,'⑴-4 IS(Parking)'!BK29,'⑴-5 IS(Amenity)'!BK29,'⑴-6 IS(Others)'!BK29)</f>
        <v>0</v>
      </c>
      <c r="BL29" s="86">
        <f>SUM('⑴-1 IS(Rooms)'!BL29,'⑴-2 IS(F&amp;B)'!BL29,'⑴-3 IS(Tele)'!BL29,'⑴-4 IS(Parking)'!BL29,'⑴-5 IS(Amenity)'!BL29,'⑴-6 IS(Others)'!BL29)</f>
        <v>0</v>
      </c>
      <c r="BM29" s="86">
        <f>SUM('⑴-1 IS(Rooms)'!BM29,'⑴-2 IS(F&amp;B)'!BM29,'⑴-3 IS(Tele)'!BM29,'⑴-4 IS(Parking)'!BM29,'⑴-5 IS(Amenity)'!BM29,'⑴-6 IS(Others)'!BM29)</f>
        <v>0</v>
      </c>
      <c r="BN29" s="86">
        <f>SUM('⑴-1 IS(Rooms)'!BN29,'⑴-2 IS(F&amp;B)'!BN29,'⑴-3 IS(Tele)'!BN29,'⑴-4 IS(Parking)'!BN29,'⑴-5 IS(Amenity)'!BN29,'⑴-6 IS(Others)'!BN29)</f>
        <v>0</v>
      </c>
      <c r="BO29" s="86">
        <f>SUM('⑴-1 IS(Rooms)'!BO29,'⑴-2 IS(F&amp;B)'!BO29,'⑴-3 IS(Tele)'!BO29,'⑴-4 IS(Parking)'!BO29,'⑴-5 IS(Amenity)'!BO29,'⑴-6 IS(Others)'!BO29)</f>
        <v>0</v>
      </c>
      <c r="BP29" s="86">
        <f>SUM('⑴-1 IS(Rooms)'!BP29,'⑴-2 IS(F&amp;B)'!BP29,'⑴-3 IS(Tele)'!BP29,'⑴-4 IS(Parking)'!BP29,'⑴-5 IS(Amenity)'!BP29,'⑴-6 IS(Others)'!BP29)</f>
        <v>0</v>
      </c>
      <c r="BQ29" s="86">
        <f>SUM('⑴-1 IS(Rooms)'!BQ29,'⑴-2 IS(F&amp;B)'!BQ29,'⑴-3 IS(Tele)'!BQ29,'⑴-4 IS(Parking)'!BQ29,'⑴-5 IS(Amenity)'!BQ29,'⑴-6 IS(Others)'!BQ29)</f>
        <v>0</v>
      </c>
      <c r="BR29" s="86">
        <f>SUM('⑴-1 IS(Rooms)'!BR29,'⑴-2 IS(F&amp;B)'!BR29,'⑴-3 IS(Tele)'!BR29,'⑴-4 IS(Parking)'!BR29,'⑴-5 IS(Amenity)'!BR29,'⑴-6 IS(Others)'!BR29)</f>
        <v>0</v>
      </c>
      <c r="BS29" s="86">
        <f>SUM('⑴-1 IS(Rooms)'!BS29,'⑴-2 IS(F&amp;B)'!BS29,'⑴-3 IS(Tele)'!BS29,'⑴-4 IS(Parking)'!BS29,'⑴-5 IS(Amenity)'!BS29,'⑴-6 IS(Others)'!BS29)</f>
        <v>0</v>
      </c>
      <c r="BT29" s="87">
        <f>SUM('⑴-1 IS(Rooms)'!BT29,'⑴-2 IS(F&amp;B)'!BT29,'⑴-3 IS(Tele)'!BT29,'⑴-4 IS(Parking)'!BT29,'⑴-5 IS(Amenity)'!BT29,'⑴-6 IS(Others)'!BT29)</f>
        <v>0</v>
      </c>
      <c r="BV29" s="81"/>
      <c r="BW29" s="92" t="str">
        <f t="shared" si="48"/>
        <v>Air Conditioning</v>
      </c>
      <c r="BX29" s="83"/>
      <c r="BY29" s="84">
        <f t="shared" si="16"/>
        <v>0</v>
      </c>
      <c r="BZ29" s="85">
        <f t="shared" si="17"/>
        <v>0</v>
      </c>
      <c r="CA29" s="86">
        <f t="shared" si="18"/>
        <v>0</v>
      </c>
      <c r="CB29" s="86">
        <f t="shared" si="19"/>
        <v>0</v>
      </c>
      <c r="CC29" s="86">
        <f t="shared" si="20"/>
        <v>0</v>
      </c>
      <c r="CD29" s="84">
        <f t="shared" si="4"/>
        <v>0</v>
      </c>
      <c r="CE29" s="85">
        <f t="shared" si="21"/>
        <v>0</v>
      </c>
      <c r="CF29" s="86">
        <f t="shared" si="22"/>
        <v>0</v>
      </c>
      <c r="CG29" s="86">
        <f t="shared" si="23"/>
        <v>0</v>
      </c>
      <c r="CH29" s="86">
        <f t="shared" si="24"/>
        <v>0</v>
      </c>
      <c r="CI29" s="84">
        <f t="shared" si="5"/>
        <v>0</v>
      </c>
      <c r="CJ29" s="85">
        <f t="shared" si="25"/>
        <v>0</v>
      </c>
      <c r="CK29" s="86">
        <f t="shared" si="26"/>
        <v>0</v>
      </c>
      <c r="CL29" s="86">
        <f t="shared" si="27"/>
        <v>0</v>
      </c>
      <c r="CM29" s="87">
        <f t="shared" si="28"/>
        <v>0</v>
      </c>
      <c r="CO29" s="81"/>
      <c r="CP29" s="92" t="str">
        <f t="shared" si="49"/>
        <v>Air Conditioning</v>
      </c>
      <c r="CQ29" s="83"/>
      <c r="CR29" s="84">
        <f t="shared" si="29"/>
        <v>0</v>
      </c>
      <c r="CS29" s="84">
        <f t="shared" si="29"/>
        <v>0</v>
      </c>
      <c r="CT29" s="85">
        <f t="shared" si="29"/>
        <v>0</v>
      </c>
      <c r="CU29" s="86">
        <f t="shared" si="29"/>
        <v>0</v>
      </c>
      <c r="CV29" s="86">
        <f t="shared" si="29"/>
        <v>0</v>
      </c>
      <c r="CW29" s="86">
        <f t="shared" si="29"/>
        <v>0</v>
      </c>
      <c r="CX29" s="86">
        <f t="shared" si="29"/>
        <v>0</v>
      </c>
      <c r="CY29" s="86">
        <f t="shared" si="29"/>
        <v>0</v>
      </c>
      <c r="CZ29" s="86">
        <f t="shared" si="29"/>
        <v>0</v>
      </c>
      <c r="DA29" s="86">
        <f t="shared" si="55"/>
        <v>0</v>
      </c>
      <c r="DB29" s="86">
        <f t="shared" si="55"/>
        <v>0</v>
      </c>
      <c r="DC29" s="86">
        <f t="shared" si="55"/>
        <v>0</v>
      </c>
      <c r="DD29" s="86">
        <f t="shared" si="55"/>
        <v>0</v>
      </c>
      <c r="DE29" s="87">
        <f t="shared" si="55"/>
        <v>0</v>
      </c>
      <c r="DG29" s="81"/>
      <c r="DH29" s="92" t="str">
        <f t="shared" si="50"/>
        <v>Air Conditioning</v>
      </c>
      <c r="DI29" s="83"/>
      <c r="DJ29" s="88" t="str">
        <f t="shared" si="30"/>
        <v/>
      </c>
      <c r="DK29" s="88" t="str">
        <f t="shared" si="7"/>
        <v/>
      </c>
      <c r="DL29" s="89" t="str">
        <f t="shared" si="7"/>
        <v/>
      </c>
      <c r="DM29" s="90" t="str">
        <f t="shared" si="7"/>
        <v/>
      </c>
      <c r="DN29" s="90" t="str">
        <f t="shared" si="7"/>
        <v/>
      </c>
      <c r="DO29" s="90" t="str">
        <f t="shared" si="7"/>
        <v/>
      </c>
      <c r="DP29" s="90" t="str">
        <f t="shared" si="7"/>
        <v/>
      </c>
      <c r="DQ29" s="90" t="str">
        <f t="shared" si="7"/>
        <v/>
      </c>
      <c r="DR29" s="90" t="str">
        <f t="shared" si="7"/>
        <v/>
      </c>
      <c r="DS29" s="90" t="str">
        <f t="shared" si="7"/>
        <v/>
      </c>
      <c r="DT29" s="90" t="str">
        <f t="shared" si="7"/>
        <v/>
      </c>
      <c r="DU29" s="90" t="str">
        <f t="shared" si="7"/>
        <v/>
      </c>
      <c r="DV29" s="90" t="str">
        <f t="shared" si="7"/>
        <v/>
      </c>
      <c r="DW29" s="91" t="str">
        <f t="shared" si="7"/>
        <v/>
      </c>
      <c r="DY29" s="180">
        <f>RANK($EA29,$EA$29:$EA$117,0)</f>
        <v>22</v>
      </c>
      <c r="DZ29" s="180" t="str">
        <f>$CP29</f>
        <v>Air Conditioning</v>
      </c>
      <c r="EA29" s="181">
        <f>ABS(VLOOKUP($DZ29,$CP$29:$DE$117,($CS$6+4),0))</f>
        <v>0</v>
      </c>
    </row>
    <row r="30" spans="2:131" ht="11.85" customHeight="1" x14ac:dyDescent="0.15">
      <c r="B30" s="81"/>
      <c r="C30" s="92" t="s">
        <v>97</v>
      </c>
      <c r="D30" s="83"/>
      <c r="E30" s="84">
        <f t="shared" si="8"/>
        <v>0</v>
      </c>
      <c r="F30" s="84">
        <f t="shared" si="9"/>
        <v>0</v>
      </c>
      <c r="G30" s="85">
        <f>SUM('⑴-1 IS(Rooms)'!G30,'⑴-2 IS(F&amp;B)'!G30,'⑴-3 IS(Tele)'!G30,'⑴-4 IS(Parking)'!G30,'⑴-5 IS(Amenity)'!G30,'⑴-6 IS(Others)'!G30)</f>
        <v>0</v>
      </c>
      <c r="H30" s="86">
        <f>SUM('⑴-1 IS(Rooms)'!H30,'⑴-2 IS(F&amp;B)'!H30,'⑴-3 IS(Tele)'!H30,'⑴-4 IS(Parking)'!H30,'⑴-5 IS(Amenity)'!H30,'⑴-6 IS(Others)'!H30)</f>
        <v>0</v>
      </c>
      <c r="I30" s="86">
        <f>SUM('⑴-1 IS(Rooms)'!I30,'⑴-2 IS(F&amp;B)'!I30,'⑴-3 IS(Tele)'!I30,'⑴-4 IS(Parking)'!I30,'⑴-5 IS(Amenity)'!I30,'⑴-6 IS(Others)'!I30)</f>
        <v>0</v>
      </c>
      <c r="J30" s="86">
        <f>SUM('⑴-1 IS(Rooms)'!J30,'⑴-2 IS(F&amp;B)'!J30,'⑴-3 IS(Tele)'!J30,'⑴-4 IS(Parking)'!J30,'⑴-5 IS(Amenity)'!J30,'⑴-6 IS(Others)'!J30)</f>
        <v>0</v>
      </c>
      <c r="K30" s="86">
        <f>SUM('⑴-1 IS(Rooms)'!K30,'⑴-2 IS(F&amp;B)'!K30,'⑴-3 IS(Tele)'!K30,'⑴-4 IS(Parking)'!K30,'⑴-5 IS(Amenity)'!K30,'⑴-6 IS(Others)'!K30)</f>
        <v>0</v>
      </c>
      <c r="L30" s="86">
        <f>SUM('⑴-1 IS(Rooms)'!L30,'⑴-2 IS(F&amp;B)'!L30,'⑴-3 IS(Tele)'!L30,'⑴-4 IS(Parking)'!L30,'⑴-5 IS(Amenity)'!L30,'⑴-6 IS(Others)'!L30)</f>
        <v>0</v>
      </c>
      <c r="M30" s="86">
        <f>SUM('⑴-1 IS(Rooms)'!M30,'⑴-2 IS(F&amp;B)'!M30,'⑴-3 IS(Tele)'!M30,'⑴-4 IS(Parking)'!M30,'⑴-5 IS(Amenity)'!M30,'⑴-6 IS(Others)'!M30)</f>
        <v>0</v>
      </c>
      <c r="N30" s="86">
        <f>SUM('⑴-1 IS(Rooms)'!N30,'⑴-2 IS(F&amp;B)'!N30,'⑴-3 IS(Tele)'!N30,'⑴-4 IS(Parking)'!N30,'⑴-5 IS(Amenity)'!N30,'⑴-6 IS(Others)'!N30)</f>
        <v>0</v>
      </c>
      <c r="O30" s="86">
        <f>SUM('⑴-1 IS(Rooms)'!O30,'⑴-2 IS(F&amp;B)'!O30,'⑴-3 IS(Tele)'!O30,'⑴-4 IS(Parking)'!O30,'⑴-5 IS(Amenity)'!O30,'⑴-6 IS(Others)'!O30)</f>
        <v>0</v>
      </c>
      <c r="P30" s="86">
        <f>SUM('⑴-1 IS(Rooms)'!P30,'⑴-2 IS(F&amp;B)'!P30,'⑴-3 IS(Tele)'!P30,'⑴-4 IS(Parking)'!P30,'⑴-5 IS(Amenity)'!P30,'⑴-6 IS(Others)'!P30)</f>
        <v>0</v>
      </c>
      <c r="Q30" s="86">
        <f>SUM('⑴-1 IS(Rooms)'!Q30,'⑴-2 IS(F&amp;B)'!Q30,'⑴-3 IS(Tele)'!Q30,'⑴-4 IS(Parking)'!Q30,'⑴-5 IS(Amenity)'!Q30,'⑴-6 IS(Others)'!Q30)</f>
        <v>0</v>
      </c>
      <c r="R30" s="87">
        <f>SUM('⑴-1 IS(Rooms)'!R30,'⑴-2 IS(F&amp;B)'!R30,'⑴-3 IS(Tele)'!R30,'⑴-4 IS(Parking)'!R30,'⑴-5 IS(Amenity)'!R30,'⑴-6 IS(Others)'!R30)</f>
        <v>0</v>
      </c>
      <c r="T30" s="81"/>
      <c r="U30" s="92" t="str">
        <f t="shared" si="42"/>
        <v>Audit &amp; Tax Services</v>
      </c>
      <c r="V30" s="83"/>
      <c r="W30" s="84">
        <f t="shared" si="10"/>
        <v>0</v>
      </c>
      <c r="X30" s="84">
        <f t="shared" si="11"/>
        <v>0</v>
      </c>
      <c r="Y30" s="85">
        <f>SUM('⑴-1 IS(Rooms)'!Y30,'⑴-2 IS(F&amp;B)'!Y30,'⑴-3 IS(Tele)'!Y30,'⑴-4 IS(Parking)'!Y30,'⑴-5 IS(Amenity)'!Y30,'⑴-6 IS(Others)'!Y30)</f>
        <v>0</v>
      </c>
      <c r="Z30" s="86">
        <f>SUM('⑴-1 IS(Rooms)'!Z30,'⑴-2 IS(F&amp;B)'!Z30,'⑴-3 IS(Tele)'!Z30,'⑴-4 IS(Parking)'!Z30,'⑴-5 IS(Amenity)'!Z30,'⑴-6 IS(Others)'!Z30)</f>
        <v>0</v>
      </c>
      <c r="AA30" s="86">
        <f>SUM('⑴-1 IS(Rooms)'!AA30,'⑴-2 IS(F&amp;B)'!AA30,'⑴-3 IS(Tele)'!AA30,'⑴-4 IS(Parking)'!AA30,'⑴-5 IS(Amenity)'!AA30,'⑴-6 IS(Others)'!AA30)</f>
        <v>0</v>
      </c>
      <c r="AB30" s="86">
        <f>SUM('⑴-1 IS(Rooms)'!AB30,'⑴-2 IS(F&amp;B)'!AB30,'⑴-3 IS(Tele)'!AB30,'⑴-4 IS(Parking)'!AB30,'⑴-5 IS(Amenity)'!AB30,'⑴-6 IS(Others)'!AB30)</f>
        <v>0</v>
      </c>
      <c r="AC30" s="86">
        <f>SUM('⑴-1 IS(Rooms)'!AC30,'⑴-2 IS(F&amp;B)'!AC30,'⑴-3 IS(Tele)'!AC30,'⑴-4 IS(Parking)'!AC30,'⑴-5 IS(Amenity)'!AC30,'⑴-6 IS(Others)'!AC30)</f>
        <v>0</v>
      </c>
      <c r="AD30" s="86">
        <f>SUM('⑴-1 IS(Rooms)'!AD30,'⑴-2 IS(F&amp;B)'!AD30,'⑴-3 IS(Tele)'!AD30,'⑴-4 IS(Parking)'!AD30,'⑴-5 IS(Amenity)'!AD30,'⑴-6 IS(Others)'!AD30)</f>
        <v>0</v>
      </c>
      <c r="AE30" s="86">
        <f>SUM('⑴-1 IS(Rooms)'!AE30,'⑴-2 IS(F&amp;B)'!AE30,'⑴-3 IS(Tele)'!AE30,'⑴-4 IS(Parking)'!AE30,'⑴-5 IS(Amenity)'!AE30,'⑴-6 IS(Others)'!AE30)</f>
        <v>0</v>
      </c>
      <c r="AF30" s="86">
        <f>SUM('⑴-1 IS(Rooms)'!AF30,'⑴-2 IS(F&amp;B)'!AF30,'⑴-3 IS(Tele)'!AF30,'⑴-4 IS(Parking)'!AF30,'⑴-5 IS(Amenity)'!AF30,'⑴-6 IS(Others)'!AF30)</f>
        <v>0</v>
      </c>
      <c r="AG30" s="86">
        <f>SUM('⑴-1 IS(Rooms)'!AG30,'⑴-2 IS(F&amp;B)'!AG30,'⑴-3 IS(Tele)'!AG30,'⑴-4 IS(Parking)'!AG30,'⑴-5 IS(Amenity)'!AG30,'⑴-6 IS(Others)'!AG30)</f>
        <v>0</v>
      </c>
      <c r="AH30" s="86">
        <f>SUM('⑴-1 IS(Rooms)'!AH30,'⑴-2 IS(F&amp;B)'!AH30,'⑴-3 IS(Tele)'!AH30,'⑴-4 IS(Parking)'!AH30,'⑴-5 IS(Amenity)'!AH30,'⑴-6 IS(Others)'!AH30)</f>
        <v>0</v>
      </c>
      <c r="AI30" s="86">
        <f>SUM('⑴-1 IS(Rooms)'!AI30,'⑴-2 IS(F&amp;B)'!AI30,'⑴-3 IS(Tele)'!AI30,'⑴-4 IS(Parking)'!AI30,'⑴-5 IS(Amenity)'!AI30,'⑴-6 IS(Others)'!AI30)</f>
        <v>0</v>
      </c>
      <c r="AJ30" s="87">
        <f>SUM('⑴-1 IS(Rooms)'!AJ30,'⑴-2 IS(F&amp;B)'!AJ30,'⑴-3 IS(Tele)'!AJ30,'⑴-4 IS(Parking)'!AJ30,'⑴-5 IS(Amenity)'!AJ30,'⑴-6 IS(Others)'!AJ30)</f>
        <v>0</v>
      </c>
      <c r="AL30" s="81"/>
      <c r="AM30" s="92" t="str">
        <f t="shared" si="44"/>
        <v>Audit &amp; Tax Services</v>
      </c>
      <c r="AN30" s="83"/>
      <c r="AO30" s="84">
        <f t="shared" si="12"/>
        <v>0</v>
      </c>
      <c r="AP30" s="84">
        <f t="shared" si="13"/>
        <v>0</v>
      </c>
      <c r="AQ30" s="85">
        <f>SUM('⑴-1 IS(Rooms)'!AQ30,'⑴-2 IS(F&amp;B)'!AQ30,'⑴-3 IS(Tele)'!AQ30,'⑴-4 IS(Parking)'!AQ30,'⑴-5 IS(Amenity)'!AQ30,'⑴-6 IS(Others)'!AQ30)</f>
        <v>0</v>
      </c>
      <c r="AR30" s="86">
        <f>SUM('⑴-1 IS(Rooms)'!AR30,'⑴-2 IS(F&amp;B)'!AR30,'⑴-3 IS(Tele)'!AR30,'⑴-4 IS(Parking)'!AR30,'⑴-5 IS(Amenity)'!AR30,'⑴-6 IS(Others)'!AR30)</f>
        <v>0</v>
      </c>
      <c r="AS30" s="86">
        <f>SUM('⑴-1 IS(Rooms)'!AS30,'⑴-2 IS(F&amp;B)'!AS30,'⑴-3 IS(Tele)'!AS30,'⑴-4 IS(Parking)'!AS30,'⑴-5 IS(Amenity)'!AS30,'⑴-6 IS(Others)'!AS30)</f>
        <v>0</v>
      </c>
      <c r="AT30" s="86">
        <f>SUM('⑴-1 IS(Rooms)'!AT30,'⑴-2 IS(F&amp;B)'!AT30,'⑴-3 IS(Tele)'!AT30,'⑴-4 IS(Parking)'!AT30,'⑴-5 IS(Amenity)'!AT30,'⑴-6 IS(Others)'!AT30)</f>
        <v>0</v>
      </c>
      <c r="AU30" s="86">
        <f>SUM('⑴-1 IS(Rooms)'!AU30,'⑴-2 IS(F&amp;B)'!AU30,'⑴-3 IS(Tele)'!AU30,'⑴-4 IS(Parking)'!AU30,'⑴-5 IS(Amenity)'!AU30,'⑴-6 IS(Others)'!AU30)</f>
        <v>0</v>
      </c>
      <c r="AV30" s="86">
        <f>SUM('⑴-1 IS(Rooms)'!AV30,'⑴-2 IS(F&amp;B)'!AV30,'⑴-3 IS(Tele)'!AV30,'⑴-4 IS(Parking)'!AV30,'⑴-5 IS(Amenity)'!AV30,'⑴-6 IS(Others)'!AV30)</f>
        <v>0</v>
      </c>
      <c r="AW30" s="86">
        <f>SUM('⑴-1 IS(Rooms)'!AW30,'⑴-2 IS(F&amp;B)'!AW30,'⑴-3 IS(Tele)'!AW30,'⑴-4 IS(Parking)'!AW30,'⑴-5 IS(Amenity)'!AW30,'⑴-6 IS(Others)'!AW30)</f>
        <v>0</v>
      </c>
      <c r="AX30" s="86">
        <f>SUM('⑴-1 IS(Rooms)'!AX30,'⑴-2 IS(F&amp;B)'!AX30,'⑴-3 IS(Tele)'!AX30,'⑴-4 IS(Parking)'!AX30,'⑴-5 IS(Amenity)'!AX30,'⑴-6 IS(Others)'!AX30)</f>
        <v>0</v>
      </c>
      <c r="AY30" s="86">
        <f>SUM('⑴-1 IS(Rooms)'!AY30,'⑴-2 IS(F&amp;B)'!AY30,'⑴-3 IS(Tele)'!AY30,'⑴-4 IS(Parking)'!AY30,'⑴-5 IS(Amenity)'!AY30,'⑴-6 IS(Others)'!AY30)</f>
        <v>0</v>
      </c>
      <c r="AZ30" s="86">
        <f>SUM('⑴-1 IS(Rooms)'!AZ30,'⑴-2 IS(F&amp;B)'!AZ30,'⑴-3 IS(Tele)'!AZ30,'⑴-4 IS(Parking)'!AZ30,'⑴-5 IS(Amenity)'!AZ30,'⑴-6 IS(Others)'!AZ30)</f>
        <v>0</v>
      </c>
      <c r="BA30" s="86">
        <f>SUM('⑴-1 IS(Rooms)'!BA30,'⑴-2 IS(F&amp;B)'!BA30,'⑴-3 IS(Tele)'!BA30,'⑴-4 IS(Parking)'!BA30,'⑴-5 IS(Amenity)'!BA30,'⑴-6 IS(Others)'!BA30)</f>
        <v>0</v>
      </c>
      <c r="BB30" s="87">
        <f>SUM('⑴-1 IS(Rooms)'!BB30,'⑴-2 IS(F&amp;B)'!BB30,'⑴-3 IS(Tele)'!BB30,'⑴-4 IS(Parking)'!BB30,'⑴-5 IS(Amenity)'!BB30,'⑴-6 IS(Others)'!BB30)</f>
        <v>0</v>
      </c>
      <c r="BD30" s="81"/>
      <c r="BE30" s="92" t="str">
        <f t="shared" si="46"/>
        <v>Audit &amp; Tax Services</v>
      </c>
      <c r="BF30" s="83"/>
      <c r="BG30" s="84">
        <f t="shared" si="14"/>
        <v>0</v>
      </c>
      <c r="BH30" s="84">
        <f t="shared" si="15"/>
        <v>0</v>
      </c>
      <c r="BI30" s="85">
        <f>SUM('⑴-1 IS(Rooms)'!BI30,'⑴-2 IS(F&amp;B)'!BI30,'⑴-3 IS(Tele)'!BI30,'⑴-4 IS(Parking)'!BI30,'⑴-5 IS(Amenity)'!BI30,'⑴-6 IS(Others)'!BI30)</f>
        <v>0</v>
      </c>
      <c r="BJ30" s="86">
        <f>SUM('⑴-1 IS(Rooms)'!BJ30,'⑴-2 IS(F&amp;B)'!BJ30,'⑴-3 IS(Tele)'!BJ30,'⑴-4 IS(Parking)'!BJ30,'⑴-5 IS(Amenity)'!BJ30,'⑴-6 IS(Others)'!BJ30)</f>
        <v>0</v>
      </c>
      <c r="BK30" s="86">
        <f>SUM('⑴-1 IS(Rooms)'!BK30,'⑴-2 IS(F&amp;B)'!BK30,'⑴-3 IS(Tele)'!BK30,'⑴-4 IS(Parking)'!BK30,'⑴-5 IS(Amenity)'!BK30,'⑴-6 IS(Others)'!BK30)</f>
        <v>0</v>
      </c>
      <c r="BL30" s="86">
        <f>SUM('⑴-1 IS(Rooms)'!BL30,'⑴-2 IS(F&amp;B)'!BL30,'⑴-3 IS(Tele)'!BL30,'⑴-4 IS(Parking)'!BL30,'⑴-5 IS(Amenity)'!BL30,'⑴-6 IS(Others)'!BL30)</f>
        <v>0</v>
      </c>
      <c r="BM30" s="86">
        <f>SUM('⑴-1 IS(Rooms)'!BM30,'⑴-2 IS(F&amp;B)'!BM30,'⑴-3 IS(Tele)'!BM30,'⑴-4 IS(Parking)'!BM30,'⑴-5 IS(Amenity)'!BM30,'⑴-6 IS(Others)'!BM30)</f>
        <v>0</v>
      </c>
      <c r="BN30" s="86">
        <f>SUM('⑴-1 IS(Rooms)'!BN30,'⑴-2 IS(F&amp;B)'!BN30,'⑴-3 IS(Tele)'!BN30,'⑴-4 IS(Parking)'!BN30,'⑴-5 IS(Amenity)'!BN30,'⑴-6 IS(Others)'!BN30)</f>
        <v>0</v>
      </c>
      <c r="BO30" s="86">
        <f>SUM('⑴-1 IS(Rooms)'!BO30,'⑴-2 IS(F&amp;B)'!BO30,'⑴-3 IS(Tele)'!BO30,'⑴-4 IS(Parking)'!BO30,'⑴-5 IS(Amenity)'!BO30,'⑴-6 IS(Others)'!BO30)</f>
        <v>0</v>
      </c>
      <c r="BP30" s="86">
        <f>SUM('⑴-1 IS(Rooms)'!BP30,'⑴-2 IS(F&amp;B)'!BP30,'⑴-3 IS(Tele)'!BP30,'⑴-4 IS(Parking)'!BP30,'⑴-5 IS(Amenity)'!BP30,'⑴-6 IS(Others)'!BP30)</f>
        <v>0</v>
      </c>
      <c r="BQ30" s="86">
        <f>SUM('⑴-1 IS(Rooms)'!BQ30,'⑴-2 IS(F&amp;B)'!BQ30,'⑴-3 IS(Tele)'!BQ30,'⑴-4 IS(Parking)'!BQ30,'⑴-5 IS(Amenity)'!BQ30,'⑴-6 IS(Others)'!BQ30)</f>
        <v>0</v>
      </c>
      <c r="BR30" s="86">
        <f>SUM('⑴-1 IS(Rooms)'!BR30,'⑴-2 IS(F&amp;B)'!BR30,'⑴-3 IS(Tele)'!BR30,'⑴-4 IS(Parking)'!BR30,'⑴-5 IS(Amenity)'!BR30,'⑴-6 IS(Others)'!BR30)</f>
        <v>0</v>
      </c>
      <c r="BS30" s="86">
        <f>SUM('⑴-1 IS(Rooms)'!BS30,'⑴-2 IS(F&amp;B)'!BS30,'⑴-3 IS(Tele)'!BS30,'⑴-4 IS(Parking)'!BS30,'⑴-5 IS(Amenity)'!BS30,'⑴-6 IS(Others)'!BS30)</f>
        <v>0</v>
      </c>
      <c r="BT30" s="87">
        <f>SUM('⑴-1 IS(Rooms)'!BT30,'⑴-2 IS(F&amp;B)'!BT30,'⑴-3 IS(Tele)'!BT30,'⑴-4 IS(Parking)'!BT30,'⑴-5 IS(Amenity)'!BT30,'⑴-6 IS(Others)'!BT30)</f>
        <v>0</v>
      </c>
      <c r="BV30" s="81"/>
      <c r="BW30" s="92" t="str">
        <f t="shared" si="48"/>
        <v>Audit &amp; Tax Services</v>
      </c>
      <c r="BX30" s="83"/>
      <c r="BY30" s="84">
        <f t="shared" si="16"/>
        <v>0</v>
      </c>
      <c r="BZ30" s="85">
        <f t="shared" si="17"/>
        <v>0</v>
      </c>
      <c r="CA30" s="86">
        <f t="shared" si="18"/>
        <v>0</v>
      </c>
      <c r="CB30" s="86">
        <f t="shared" si="19"/>
        <v>0</v>
      </c>
      <c r="CC30" s="86">
        <f t="shared" si="20"/>
        <v>0</v>
      </c>
      <c r="CD30" s="84">
        <f t="shared" si="4"/>
        <v>0</v>
      </c>
      <c r="CE30" s="85">
        <f t="shared" si="21"/>
        <v>0</v>
      </c>
      <c r="CF30" s="86">
        <f t="shared" si="22"/>
        <v>0</v>
      </c>
      <c r="CG30" s="86">
        <f t="shared" si="23"/>
        <v>0</v>
      </c>
      <c r="CH30" s="86">
        <f t="shared" si="24"/>
        <v>0</v>
      </c>
      <c r="CI30" s="84">
        <f t="shared" si="5"/>
        <v>0</v>
      </c>
      <c r="CJ30" s="85">
        <f t="shared" si="25"/>
        <v>0</v>
      </c>
      <c r="CK30" s="86">
        <f t="shared" si="26"/>
        <v>0</v>
      </c>
      <c r="CL30" s="86">
        <f t="shared" si="27"/>
        <v>0</v>
      </c>
      <c r="CM30" s="87">
        <f t="shared" si="28"/>
        <v>0</v>
      </c>
      <c r="CO30" s="81"/>
      <c r="CP30" s="92" t="str">
        <f t="shared" si="49"/>
        <v>Audit &amp; Tax Services</v>
      </c>
      <c r="CQ30" s="83"/>
      <c r="CR30" s="84">
        <f t="shared" si="29"/>
        <v>0</v>
      </c>
      <c r="CS30" s="84">
        <f t="shared" si="29"/>
        <v>0</v>
      </c>
      <c r="CT30" s="85">
        <f t="shared" si="29"/>
        <v>0</v>
      </c>
      <c r="CU30" s="86">
        <f t="shared" si="29"/>
        <v>0</v>
      </c>
      <c r="CV30" s="86">
        <f t="shared" si="29"/>
        <v>0</v>
      </c>
      <c r="CW30" s="86">
        <f t="shared" si="29"/>
        <v>0</v>
      </c>
      <c r="CX30" s="86">
        <f t="shared" si="29"/>
        <v>0</v>
      </c>
      <c r="CY30" s="86">
        <f t="shared" si="29"/>
        <v>0</v>
      </c>
      <c r="CZ30" s="86">
        <f t="shared" si="29"/>
        <v>0</v>
      </c>
      <c r="DA30" s="86">
        <f t="shared" si="55"/>
        <v>0</v>
      </c>
      <c r="DB30" s="86">
        <f t="shared" si="55"/>
        <v>0</v>
      </c>
      <c r="DC30" s="86">
        <f t="shared" si="55"/>
        <v>0</v>
      </c>
      <c r="DD30" s="86">
        <f t="shared" si="55"/>
        <v>0</v>
      </c>
      <c r="DE30" s="87">
        <f t="shared" si="55"/>
        <v>0</v>
      </c>
      <c r="DG30" s="81"/>
      <c r="DH30" s="92" t="str">
        <f t="shared" si="50"/>
        <v>Audit &amp; Tax Services</v>
      </c>
      <c r="DI30" s="83"/>
      <c r="DJ30" s="88" t="str">
        <f t="shared" si="30"/>
        <v/>
      </c>
      <c r="DK30" s="88" t="str">
        <f t="shared" si="7"/>
        <v/>
      </c>
      <c r="DL30" s="89" t="str">
        <f t="shared" si="7"/>
        <v/>
      </c>
      <c r="DM30" s="90" t="str">
        <f t="shared" si="7"/>
        <v/>
      </c>
      <c r="DN30" s="90" t="str">
        <f t="shared" si="7"/>
        <v/>
      </c>
      <c r="DO30" s="90" t="str">
        <f t="shared" si="7"/>
        <v/>
      </c>
      <c r="DP30" s="90" t="str">
        <f t="shared" si="7"/>
        <v/>
      </c>
      <c r="DQ30" s="90" t="str">
        <f t="shared" si="7"/>
        <v/>
      </c>
      <c r="DR30" s="90" t="str">
        <f t="shared" si="7"/>
        <v/>
      </c>
      <c r="DS30" s="90" t="str">
        <f t="shared" ref="DS30:DW73" si="60">IFERROR(((N30-AF30)/ABS(AF30))+1,"")</f>
        <v/>
      </c>
      <c r="DT30" s="90" t="str">
        <f t="shared" si="60"/>
        <v/>
      </c>
      <c r="DU30" s="90" t="str">
        <f t="shared" si="60"/>
        <v/>
      </c>
      <c r="DV30" s="90" t="str">
        <f t="shared" si="60"/>
        <v/>
      </c>
      <c r="DW30" s="91" t="str">
        <f t="shared" si="60"/>
        <v/>
      </c>
      <c r="DY30" s="180">
        <f t="shared" ref="DY30:DY93" si="61">RANK($EA30,$EA$29:$EA$117,0)</f>
        <v>22</v>
      </c>
      <c r="DZ30" s="180" t="str">
        <f t="shared" ref="DZ30:DZ93" si="62">$CP30</f>
        <v>Audit &amp; Tax Services</v>
      </c>
      <c r="EA30" s="181">
        <f t="shared" ref="EA30:EA93" si="63">ABS(VLOOKUP($DZ30,$CP$29:$DE$117,($CS$6+4),0))</f>
        <v>0</v>
      </c>
    </row>
    <row r="31" spans="2:131" ht="11.85" customHeight="1" x14ac:dyDescent="0.15">
      <c r="B31" s="81"/>
      <c r="C31" s="92" t="s">
        <v>98</v>
      </c>
      <c r="D31" s="83"/>
      <c r="E31" s="84">
        <f t="shared" si="8"/>
        <v>0</v>
      </c>
      <c r="F31" s="84">
        <f t="shared" si="9"/>
        <v>0</v>
      </c>
      <c r="G31" s="85">
        <f>SUM('⑴-1 IS(Rooms)'!G31,'⑴-2 IS(F&amp;B)'!G31,'⑴-3 IS(Tele)'!G31,'⑴-4 IS(Parking)'!G31,'⑴-5 IS(Amenity)'!G31,'⑴-6 IS(Others)'!G31)</f>
        <v>0</v>
      </c>
      <c r="H31" s="86">
        <f>SUM('⑴-1 IS(Rooms)'!H31,'⑴-2 IS(F&amp;B)'!H31,'⑴-3 IS(Tele)'!H31,'⑴-4 IS(Parking)'!H31,'⑴-5 IS(Amenity)'!H31,'⑴-6 IS(Others)'!H31)</f>
        <v>0</v>
      </c>
      <c r="I31" s="86">
        <f>SUM('⑴-1 IS(Rooms)'!I31,'⑴-2 IS(F&amp;B)'!I31,'⑴-3 IS(Tele)'!I31,'⑴-4 IS(Parking)'!I31,'⑴-5 IS(Amenity)'!I31,'⑴-6 IS(Others)'!I31)</f>
        <v>0</v>
      </c>
      <c r="J31" s="86">
        <f>SUM('⑴-1 IS(Rooms)'!J31,'⑴-2 IS(F&amp;B)'!J31,'⑴-3 IS(Tele)'!J31,'⑴-4 IS(Parking)'!J31,'⑴-5 IS(Amenity)'!J31,'⑴-6 IS(Others)'!J31)</f>
        <v>0</v>
      </c>
      <c r="K31" s="86">
        <f>SUM('⑴-1 IS(Rooms)'!K31,'⑴-2 IS(F&amp;B)'!K31,'⑴-3 IS(Tele)'!K31,'⑴-4 IS(Parking)'!K31,'⑴-5 IS(Amenity)'!K31,'⑴-6 IS(Others)'!K31)</f>
        <v>0</v>
      </c>
      <c r="L31" s="86">
        <f>SUM('⑴-1 IS(Rooms)'!L31,'⑴-2 IS(F&amp;B)'!L31,'⑴-3 IS(Tele)'!L31,'⑴-4 IS(Parking)'!L31,'⑴-5 IS(Amenity)'!L31,'⑴-6 IS(Others)'!L31)</f>
        <v>0</v>
      </c>
      <c r="M31" s="86">
        <f>SUM('⑴-1 IS(Rooms)'!M31,'⑴-2 IS(F&amp;B)'!M31,'⑴-3 IS(Tele)'!M31,'⑴-4 IS(Parking)'!M31,'⑴-5 IS(Amenity)'!M31,'⑴-6 IS(Others)'!M31)</f>
        <v>0</v>
      </c>
      <c r="N31" s="86">
        <f>SUM('⑴-1 IS(Rooms)'!N31,'⑴-2 IS(F&amp;B)'!N31,'⑴-3 IS(Tele)'!N31,'⑴-4 IS(Parking)'!N31,'⑴-5 IS(Amenity)'!N31,'⑴-6 IS(Others)'!N31)</f>
        <v>0</v>
      </c>
      <c r="O31" s="86">
        <f>SUM('⑴-1 IS(Rooms)'!O31,'⑴-2 IS(F&amp;B)'!O31,'⑴-3 IS(Tele)'!O31,'⑴-4 IS(Parking)'!O31,'⑴-5 IS(Amenity)'!O31,'⑴-6 IS(Others)'!O31)</f>
        <v>0</v>
      </c>
      <c r="P31" s="86">
        <f>SUM('⑴-1 IS(Rooms)'!P31,'⑴-2 IS(F&amp;B)'!P31,'⑴-3 IS(Tele)'!P31,'⑴-4 IS(Parking)'!P31,'⑴-5 IS(Amenity)'!P31,'⑴-6 IS(Others)'!P31)</f>
        <v>0</v>
      </c>
      <c r="Q31" s="86">
        <f>SUM('⑴-1 IS(Rooms)'!Q31,'⑴-2 IS(F&amp;B)'!Q31,'⑴-3 IS(Tele)'!Q31,'⑴-4 IS(Parking)'!Q31,'⑴-5 IS(Amenity)'!Q31,'⑴-6 IS(Others)'!Q31)</f>
        <v>0</v>
      </c>
      <c r="R31" s="87">
        <f>SUM('⑴-1 IS(Rooms)'!R31,'⑴-2 IS(F&amp;B)'!R31,'⑴-3 IS(Tele)'!R31,'⑴-4 IS(Parking)'!R31,'⑴-5 IS(Amenity)'!R31,'⑴-6 IS(Others)'!R31)</f>
        <v>0</v>
      </c>
      <c r="T31" s="81"/>
      <c r="U31" s="92" t="str">
        <f t="shared" si="42"/>
        <v>Bank Service Charge</v>
      </c>
      <c r="V31" s="83"/>
      <c r="W31" s="84">
        <f t="shared" si="10"/>
        <v>0</v>
      </c>
      <c r="X31" s="84">
        <f t="shared" si="11"/>
        <v>0</v>
      </c>
      <c r="Y31" s="85">
        <f>SUM('⑴-1 IS(Rooms)'!Y31,'⑴-2 IS(F&amp;B)'!Y31,'⑴-3 IS(Tele)'!Y31,'⑴-4 IS(Parking)'!Y31,'⑴-5 IS(Amenity)'!Y31,'⑴-6 IS(Others)'!Y31)</f>
        <v>0</v>
      </c>
      <c r="Z31" s="86">
        <f>SUM('⑴-1 IS(Rooms)'!Z31,'⑴-2 IS(F&amp;B)'!Z31,'⑴-3 IS(Tele)'!Z31,'⑴-4 IS(Parking)'!Z31,'⑴-5 IS(Amenity)'!Z31,'⑴-6 IS(Others)'!Z31)</f>
        <v>0</v>
      </c>
      <c r="AA31" s="86">
        <f>SUM('⑴-1 IS(Rooms)'!AA31,'⑴-2 IS(F&amp;B)'!AA31,'⑴-3 IS(Tele)'!AA31,'⑴-4 IS(Parking)'!AA31,'⑴-5 IS(Amenity)'!AA31,'⑴-6 IS(Others)'!AA31)</f>
        <v>0</v>
      </c>
      <c r="AB31" s="86">
        <f>SUM('⑴-1 IS(Rooms)'!AB31,'⑴-2 IS(F&amp;B)'!AB31,'⑴-3 IS(Tele)'!AB31,'⑴-4 IS(Parking)'!AB31,'⑴-5 IS(Amenity)'!AB31,'⑴-6 IS(Others)'!AB31)</f>
        <v>0</v>
      </c>
      <c r="AC31" s="86">
        <f>SUM('⑴-1 IS(Rooms)'!AC31,'⑴-2 IS(F&amp;B)'!AC31,'⑴-3 IS(Tele)'!AC31,'⑴-4 IS(Parking)'!AC31,'⑴-5 IS(Amenity)'!AC31,'⑴-6 IS(Others)'!AC31)</f>
        <v>0</v>
      </c>
      <c r="AD31" s="86">
        <f>SUM('⑴-1 IS(Rooms)'!AD31,'⑴-2 IS(F&amp;B)'!AD31,'⑴-3 IS(Tele)'!AD31,'⑴-4 IS(Parking)'!AD31,'⑴-5 IS(Amenity)'!AD31,'⑴-6 IS(Others)'!AD31)</f>
        <v>0</v>
      </c>
      <c r="AE31" s="86">
        <f>SUM('⑴-1 IS(Rooms)'!AE31,'⑴-2 IS(F&amp;B)'!AE31,'⑴-3 IS(Tele)'!AE31,'⑴-4 IS(Parking)'!AE31,'⑴-5 IS(Amenity)'!AE31,'⑴-6 IS(Others)'!AE31)</f>
        <v>0</v>
      </c>
      <c r="AF31" s="86">
        <f>SUM('⑴-1 IS(Rooms)'!AF31,'⑴-2 IS(F&amp;B)'!AF31,'⑴-3 IS(Tele)'!AF31,'⑴-4 IS(Parking)'!AF31,'⑴-5 IS(Amenity)'!AF31,'⑴-6 IS(Others)'!AF31)</f>
        <v>0</v>
      </c>
      <c r="AG31" s="86">
        <f>SUM('⑴-1 IS(Rooms)'!AG31,'⑴-2 IS(F&amp;B)'!AG31,'⑴-3 IS(Tele)'!AG31,'⑴-4 IS(Parking)'!AG31,'⑴-5 IS(Amenity)'!AG31,'⑴-6 IS(Others)'!AG31)</f>
        <v>0</v>
      </c>
      <c r="AH31" s="86">
        <f>SUM('⑴-1 IS(Rooms)'!AH31,'⑴-2 IS(F&amp;B)'!AH31,'⑴-3 IS(Tele)'!AH31,'⑴-4 IS(Parking)'!AH31,'⑴-5 IS(Amenity)'!AH31,'⑴-6 IS(Others)'!AH31)</f>
        <v>0</v>
      </c>
      <c r="AI31" s="86">
        <f>SUM('⑴-1 IS(Rooms)'!AI31,'⑴-2 IS(F&amp;B)'!AI31,'⑴-3 IS(Tele)'!AI31,'⑴-4 IS(Parking)'!AI31,'⑴-5 IS(Amenity)'!AI31,'⑴-6 IS(Others)'!AI31)</f>
        <v>0</v>
      </c>
      <c r="AJ31" s="87">
        <f>SUM('⑴-1 IS(Rooms)'!AJ31,'⑴-2 IS(F&amp;B)'!AJ31,'⑴-3 IS(Tele)'!AJ31,'⑴-4 IS(Parking)'!AJ31,'⑴-5 IS(Amenity)'!AJ31,'⑴-6 IS(Others)'!AJ31)</f>
        <v>0</v>
      </c>
      <c r="AL31" s="81"/>
      <c r="AM31" s="92" t="str">
        <f t="shared" si="44"/>
        <v>Bank Service Charge</v>
      </c>
      <c r="AN31" s="83"/>
      <c r="AO31" s="84">
        <f t="shared" si="12"/>
        <v>0</v>
      </c>
      <c r="AP31" s="84">
        <f t="shared" si="13"/>
        <v>0</v>
      </c>
      <c r="AQ31" s="85">
        <f>SUM('⑴-1 IS(Rooms)'!AQ31,'⑴-2 IS(F&amp;B)'!AQ31,'⑴-3 IS(Tele)'!AQ31,'⑴-4 IS(Parking)'!AQ31,'⑴-5 IS(Amenity)'!AQ31,'⑴-6 IS(Others)'!AQ31)</f>
        <v>0</v>
      </c>
      <c r="AR31" s="86">
        <f>SUM('⑴-1 IS(Rooms)'!AR31,'⑴-2 IS(F&amp;B)'!AR31,'⑴-3 IS(Tele)'!AR31,'⑴-4 IS(Parking)'!AR31,'⑴-5 IS(Amenity)'!AR31,'⑴-6 IS(Others)'!AR31)</f>
        <v>0</v>
      </c>
      <c r="AS31" s="86">
        <f>SUM('⑴-1 IS(Rooms)'!AS31,'⑴-2 IS(F&amp;B)'!AS31,'⑴-3 IS(Tele)'!AS31,'⑴-4 IS(Parking)'!AS31,'⑴-5 IS(Amenity)'!AS31,'⑴-6 IS(Others)'!AS31)</f>
        <v>0</v>
      </c>
      <c r="AT31" s="86">
        <f>SUM('⑴-1 IS(Rooms)'!AT31,'⑴-2 IS(F&amp;B)'!AT31,'⑴-3 IS(Tele)'!AT31,'⑴-4 IS(Parking)'!AT31,'⑴-5 IS(Amenity)'!AT31,'⑴-6 IS(Others)'!AT31)</f>
        <v>0</v>
      </c>
      <c r="AU31" s="86">
        <f>SUM('⑴-1 IS(Rooms)'!AU31,'⑴-2 IS(F&amp;B)'!AU31,'⑴-3 IS(Tele)'!AU31,'⑴-4 IS(Parking)'!AU31,'⑴-5 IS(Amenity)'!AU31,'⑴-6 IS(Others)'!AU31)</f>
        <v>0</v>
      </c>
      <c r="AV31" s="86">
        <f>SUM('⑴-1 IS(Rooms)'!AV31,'⑴-2 IS(F&amp;B)'!AV31,'⑴-3 IS(Tele)'!AV31,'⑴-4 IS(Parking)'!AV31,'⑴-5 IS(Amenity)'!AV31,'⑴-6 IS(Others)'!AV31)</f>
        <v>0</v>
      </c>
      <c r="AW31" s="86">
        <f>SUM('⑴-1 IS(Rooms)'!AW31,'⑴-2 IS(F&amp;B)'!AW31,'⑴-3 IS(Tele)'!AW31,'⑴-4 IS(Parking)'!AW31,'⑴-5 IS(Amenity)'!AW31,'⑴-6 IS(Others)'!AW31)</f>
        <v>0</v>
      </c>
      <c r="AX31" s="86">
        <f>SUM('⑴-1 IS(Rooms)'!AX31,'⑴-2 IS(F&amp;B)'!AX31,'⑴-3 IS(Tele)'!AX31,'⑴-4 IS(Parking)'!AX31,'⑴-5 IS(Amenity)'!AX31,'⑴-6 IS(Others)'!AX31)</f>
        <v>0</v>
      </c>
      <c r="AY31" s="86">
        <f>SUM('⑴-1 IS(Rooms)'!AY31,'⑴-2 IS(F&amp;B)'!AY31,'⑴-3 IS(Tele)'!AY31,'⑴-4 IS(Parking)'!AY31,'⑴-5 IS(Amenity)'!AY31,'⑴-6 IS(Others)'!AY31)</f>
        <v>0</v>
      </c>
      <c r="AZ31" s="86">
        <f>SUM('⑴-1 IS(Rooms)'!AZ31,'⑴-2 IS(F&amp;B)'!AZ31,'⑴-3 IS(Tele)'!AZ31,'⑴-4 IS(Parking)'!AZ31,'⑴-5 IS(Amenity)'!AZ31,'⑴-6 IS(Others)'!AZ31)</f>
        <v>0</v>
      </c>
      <c r="BA31" s="86">
        <f>SUM('⑴-1 IS(Rooms)'!BA31,'⑴-2 IS(F&amp;B)'!BA31,'⑴-3 IS(Tele)'!BA31,'⑴-4 IS(Parking)'!BA31,'⑴-5 IS(Amenity)'!BA31,'⑴-6 IS(Others)'!BA31)</f>
        <v>0</v>
      </c>
      <c r="BB31" s="87">
        <f>SUM('⑴-1 IS(Rooms)'!BB31,'⑴-2 IS(F&amp;B)'!BB31,'⑴-3 IS(Tele)'!BB31,'⑴-4 IS(Parking)'!BB31,'⑴-5 IS(Amenity)'!BB31,'⑴-6 IS(Others)'!BB31)</f>
        <v>0</v>
      </c>
      <c r="BD31" s="81"/>
      <c r="BE31" s="92" t="str">
        <f t="shared" si="46"/>
        <v>Bank Service Charge</v>
      </c>
      <c r="BF31" s="83"/>
      <c r="BG31" s="84">
        <f t="shared" si="14"/>
        <v>0</v>
      </c>
      <c r="BH31" s="84">
        <f t="shared" si="15"/>
        <v>0</v>
      </c>
      <c r="BI31" s="85">
        <f>SUM('⑴-1 IS(Rooms)'!BI31,'⑴-2 IS(F&amp;B)'!BI31,'⑴-3 IS(Tele)'!BI31,'⑴-4 IS(Parking)'!BI31,'⑴-5 IS(Amenity)'!BI31,'⑴-6 IS(Others)'!BI31)</f>
        <v>0</v>
      </c>
      <c r="BJ31" s="86">
        <f>SUM('⑴-1 IS(Rooms)'!BJ31,'⑴-2 IS(F&amp;B)'!BJ31,'⑴-3 IS(Tele)'!BJ31,'⑴-4 IS(Parking)'!BJ31,'⑴-5 IS(Amenity)'!BJ31,'⑴-6 IS(Others)'!BJ31)</f>
        <v>0</v>
      </c>
      <c r="BK31" s="86">
        <f>SUM('⑴-1 IS(Rooms)'!BK31,'⑴-2 IS(F&amp;B)'!BK31,'⑴-3 IS(Tele)'!BK31,'⑴-4 IS(Parking)'!BK31,'⑴-5 IS(Amenity)'!BK31,'⑴-6 IS(Others)'!BK31)</f>
        <v>0</v>
      </c>
      <c r="BL31" s="86">
        <f>SUM('⑴-1 IS(Rooms)'!BL31,'⑴-2 IS(F&amp;B)'!BL31,'⑴-3 IS(Tele)'!BL31,'⑴-4 IS(Parking)'!BL31,'⑴-5 IS(Amenity)'!BL31,'⑴-6 IS(Others)'!BL31)</f>
        <v>0</v>
      </c>
      <c r="BM31" s="86">
        <f>SUM('⑴-1 IS(Rooms)'!BM31,'⑴-2 IS(F&amp;B)'!BM31,'⑴-3 IS(Tele)'!BM31,'⑴-4 IS(Parking)'!BM31,'⑴-5 IS(Amenity)'!BM31,'⑴-6 IS(Others)'!BM31)</f>
        <v>0</v>
      </c>
      <c r="BN31" s="86">
        <f>SUM('⑴-1 IS(Rooms)'!BN31,'⑴-2 IS(F&amp;B)'!BN31,'⑴-3 IS(Tele)'!BN31,'⑴-4 IS(Parking)'!BN31,'⑴-5 IS(Amenity)'!BN31,'⑴-6 IS(Others)'!BN31)</f>
        <v>0</v>
      </c>
      <c r="BO31" s="86">
        <f>SUM('⑴-1 IS(Rooms)'!BO31,'⑴-2 IS(F&amp;B)'!BO31,'⑴-3 IS(Tele)'!BO31,'⑴-4 IS(Parking)'!BO31,'⑴-5 IS(Amenity)'!BO31,'⑴-6 IS(Others)'!BO31)</f>
        <v>0</v>
      </c>
      <c r="BP31" s="86">
        <f>SUM('⑴-1 IS(Rooms)'!BP31,'⑴-2 IS(F&amp;B)'!BP31,'⑴-3 IS(Tele)'!BP31,'⑴-4 IS(Parking)'!BP31,'⑴-5 IS(Amenity)'!BP31,'⑴-6 IS(Others)'!BP31)</f>
        <v>0</v>
      </c>
      <c r="BQ31" s="86">
        <f>SUM('⑴-1 IS(Rooms)'!BQ31,'⑴-2 IS(F&amp;B)'!BQ31,'⑴-3 IS(Tele)'!BQ31,'⑴-4 IS(Parking)'!BQ31,'⑴-5 IS(Amenity)'!BQ31,'⑴-6 IS(Others)'!BQ31)</f>
        <v>0</v>
      </c>
      <c r="BR31" s="86">
        <f>SUM('⑴-1 IS(Rooms)'!BR31,'⑴-2 IS(F&amp;B)'!BR31,'⑴-3 IS(Tele)'!BR31,'⑴-4 IS(Parking)'!BR31,'⑴-5 IS(Amenity)'!BR31,'⑴-6 IS(Others)'!BR31)</f>
        <v>0</v>
      </c>
      <c r="BS31" s="86">
        <f>SUM('⑴-1 IS(Rooms)'!BS31,'⑴-2 IS(F&amp;B)'!BS31,'⑴-3 IS(Tele)'!BS31,'⑴-4 IS(Parking)'!BS31,'⑴-5 IS(Amenity)'!BS31,'⑴-6 IS(Others)'!BS31)</f>
        <v>0</v>
      </c>
      <c r="BT31" s="87">
        <f>SUM('⑴-1 IS(Rooms)'!BT31,'⑴-2 IS(F&amp;B)'!BT31,'⑴-3 IS(Tele)'!BT31,'⑴-4 IS(Parking)'!BT31,'⑴-5 IS(Amenity)'!BT31,'⑴-6 IS(Others)'!BT31)</f>
        <v>0</v>
      </c>
      <c r="BV31" s="81"/>
      <c r="BW31" s="92" t="str">
        <f t="shared" si="48"/>
        <v>Bank Service Charge</v>
      </c>
      <c r="BX31" s="83"/>
      <c r="BY31" s="84">
        <f t="shared" si="16"/>
        <v>0</v>
      </c>
      <c r="BZ31" s="85">
        <f t="shared" si="17"/>
        <v>0</v>
      </c>
      <c r="CA31" s="86">
        <f t="shared" si="18"/>
        <v>0</v>
      </c>
      <c r="CB31" s="86">
        <f t="shared" si="19"/>
        <v>0</v>
      </c>
      <c r="CC31" s="86">
        <f t="shared" si="20"/>
        <v>0</v>
      </c>
      <c r="CD31" s="84">
        <f t="shared" si="4"/>
        <v>0</v>
      </c>
      <c r="CE31" s="85">
        <f t="shared" si="21"/>
        <v>0</v>
      </c>
      <c r="CF31" s="86">
        <f t="shared" si="22"/>
        <v>0</v>
      </c>
      <c r="CG31" s="86">
        <f t="shared" si="23"/>
        <v>0</v>
      </c>
      <c r="CH31" s="86">
        <f t="shared" si="24"/>
        <v>0</v>
      </c>
      <c r="CI31" s="84">
        <f t="shared" si="5"/>
        <v>0</v>
      </c>
      <c r="CJ31" s="85">
        <f t="shared" si="25"/>
        <v>0</v>
      </c>
      <c r="CK31" s="86">
        <f t="shared" si="26"/>
        <v>0</v>
      </c>
      <c r="CL31" s="86">
        <f t="shared" si="27"/>
        <v>0</v>
      </c>
      <c r="CM31" s="87">
        <f t="shared" si="28"/>
        <v>0</v>
      </c>
      <c r="CO31" s="81"/>
      <c r="CP31" s="92" t="str">
        <f t="shared" si="49"/>
        <v>Bank Service Charge</v>
      </c>
      <c r="CQ31" s="83"/>
      <c r="CR31" s="84">
        <f t="shared" si="29"/>
        <v>0</v>
      </c>
      <c r="CS31" s="84">
        <f t="shared" si="29"/>
        <v>0</v>
      </c>
      <c r="CT31" s="85">
        <f t="shared" si="29"/>
        <v>0</v>
      </c>
      <c r="CU31" s="86">
        <f t="shared" si="29"/>
        <v>0</v>
      </c>
      <c r="CV31" s="86">
        <f t="shared" si="29"/>
        <v>0</v>
      </c>
      <c r="CW31" s="86">
        <f t="shared" si="29"/>
        <v>0</v>
      </c>
      <c r="CX31" s="86">
        <f t="shared" si="29"/>
        <v>0</v>
      </c>
      <c r="CY31" s="86">
        <f t="shared" si="29"/>
        <v>0</v>
      </c>
      <c r="CZ31" s="86">
        <f t="shared" si="29"/>
        <v>0</v>
      </c>
      <c r="DA31" s="86">
        <f t="shared" si="55"/>
        <v>0</v>
      </c>
      <c r="DB31" s="86">
        <f t="shared" si="55"/>
        <v>0</v>
      </c>
      <c r="DC31" s="86">
        <f t="shared" si="55"/>
        <v>0</v>
      </c>
      <c r="DD31" s="86">
        <f t="shared" si="55"/>
        <v>0</v>
      </c>
      <c r="DE31" s="87">
        <f t="shared" si="55"/>
        <v>0</v>
      </c>
      <c r="DG31" s="81"/>
      <c r="DH31" s="92" t="str">
        <f t="shared" si="50"/>
        <v>Bank Service Charge</v>
      </c>
      <c r="DI31" s="83"/>
      <c r="DJ31" s="88" t="str">
        <f t="shared" si="30"/>
        <v/>
      </c>
      <c r="DK31" s="88" t="str">
        <f t="shared" si="30"/>
        <v/>
      </c>
      <c r="DL31" s="89" t="str">
        <f t="shared" si="30"/>
        <v/>
      </c>
      <c r="DM31" s="90" t="str">
        <f t="shared" si="30"/>
        <v/>
      </c>
      <c r="DN31" s="90" t="str">
        <f t="shared" si="30"/>
        <v/>
      </c>
      <c r="DO31" s="90" t="str">
        <f t="shared" si="30"/>
        <v/>
      </c>
      <c r="DP31" s="90" t="str">
        <f t="shared" si="30"/>
        <v/>
      </c>
      <c r="DQ31" s="90" t="str">
        <f t="shared" si="30"/>
        <v/>
      </c>
      <c r="DR31" s="90" t="str">
        <f t="shared" si="30"/>
        <v/>
      </c>
      <c r="DS31" s="90" t="str">
        <f t="shared" si="60"/>
        <v/>
      </c>
      <c r="DT31" s="90" t="str">
        <f t="shared" si="60"/>
        <v/>
      </c>
      <c r="DU31" s="90" t="str">
        <f t="shared" si="60"/>
        <v/>
      </c>
      <c r="DV31" s="90" t="str">
        <f t="shared" si="60"/>
        <v/>
      </c>
      <c r="DW31" s="91" t="str">
        <f t="shared" si="60"/>
        <v/>
      </c>
      <c r="DY31" s="180">
        <f t="shared" si="61"/>
        <v>22</v>
      </c>
      <c r="DZ31" s="180" t="str">
        <f t="shared" si="62"/>
        <v>Bank Service Charge</v>
      </c>
      <c r="EA31" s="181">
        <f t="shared" si="63"/>
        <v>0</v>
      </c>
    </row>
    <row r="32" spans="2:131" ht="11.85" customHeight="1" x14ac:dyDescent="0.15">
      <c r="B32" s="81"/>
      <c r="C32" s="92" t="s">
        <v>99</v>
      </c>
      <c r="D32" s="83"/>
      <c r="E32" s="84">
        <f t="shared" si="8"/>
        <v>0</v>
      </c>
      <c r="F32" s="84">
        <f t="shared" si="9"/>
        <v>0</v>
      </c>
      <c r="G32" s="85">
        <f>SUM('⑴-1 IS(Rooms)'!G32,'⑴-2 IS(F&amp;B)'!G32,'⑴-3 IS(Tele)'!G32,'⑴-4 IS(Parking)'!G32,'⑴-5 IS(Amenity)'!G32,'⑴-6 IS(Others)'!G32)</f>
        <v>0</v>
      </c>
      <c r="H32" s="86">
        <f>SUM('⑴-1 IS(Rooms)'!H32,'⑴-2 IS(F&amp;B)'!H32,'⑴-3 IS(Tele)'!H32,'⑴-4 IS(Parking)'!H32,'⑴-5 IS(Amenity)'!H32,'⑴-6 IS(Others)'!H32)</f>
        <v>0</v>
      </c>
      <c r="I32" s="86">
        <f>SUM('⑴-1 IS(Rooms)'!I32,'⑴-2 IS(F&amp;B)'!I32,'⑴-3 IS(Tele)'!I32,'⑴-4 IS(Parking)'!I32,'⑴-5 IS(Amenity)'!I32,'⑴-6 IS(Others)'!I32)</f>
        <v>0</v>
      </c>
      <c r="J32" s="86">
        <f>SUM('⑴-1 IS(Rooms)'!J32,'⑴-2 IS(F&amp;B)'!J32,'⑴-3 IS(Tele)'!J32,'⑴-4 IS(Parking)'!J32,'⑴-5 IS(Amenity)'!J32,'⑴-6 IS(Others)'!J32)</f>
        <v>0</v>
      </c>
      <c r="K32" s="86">
        <f>SUM('⑴-1 IS(Rooms)'!K32,'⑴-2 IS(F&amp;B)'!K32,'⑴-3 IS(Tele)'!K32,'⑴-4 IS(Parking)'!K32,'⑴-5 IS(Amenity)'!K32,'⑴-6 IS(Others)'!K32)</f>
        <v>0</v>
      </c>
      <c r="L32" s="86">
        <f>SUM('⑴-1 IS(Rooms)'!L32,'⑴-2 IS(F&amp;B)'!L32,'⑴-3 IS(Tele)'!L32,'⑴-4 IS(Parking)'!L32,'⑴-5 IS(Amenity)'!L32,'⑴-6 IS(Others)'!L32)</f>
        <v>0</v>
      </c>
      <c r="M32" s="86">
        <f>SUM('⑴-1 IS(Rooms)'!M32,'⑴-2 IS(F&amp;B)'!M32,'⑴-3 IS(Tele)'!M32,'⑴-4 IS(Parking)'!M32,'⑴-5 IS(Amenity)'!M32,'⑴-6 IS(Others)'!M32)</f>
        <v>0</v>
      </c>
      <c r="N32" s="86">
        <f>SUM('⑴-1 IS(Rooms)'!N32,'⑴-2 IS(F&amp;B)'!N32,'⑴-3 IS(Tele)'!N32,'⑴-4 IS(Parking)'!N32,'⑴-5 IS(Amenity)'!N32,'⑴-6 IS(Others)'!N32)</f>
        <v>0</v>
      </c>
      <c r="O32" s="86">
        <f>SUM('⑴-1 IS(Rooms)'!O32,'⑴-2 IS(F&amp;B)'!O32,'⑴-3 IS(Tele)'!O32,'⑴-4 IS(Parking)'!O32,'⑴-5 IS(Amenity)'!O32,'⑴-6 IS(Others)'!O32)</f>
        <v>0</v>
      </c>
      <c r="P32" s="86">
        <f>SUM('⑴-1 IS(Rooms)'!P32,'⑴-2 IS(F&amp;B)'!P32,'⑴-3 IS(Tele)'!P32,'⑴-4 IS(Parking)'!P32,'⑴-5 IS(Amenity)'!P32,'⑴-6 IS(Others)'!P32)</f>
        <v>0</v>
      </c>
      <c r="Q32" s="86">
        <f>SUM('⑴-1 IS(Rooms)'!Q32,'⑴-2 IS(F&amp;B)'!Q32,'⑴-3 IS(Tele)'!Q32,'⑴-4 IS(Parking)'!Q32,'⑴-5 IS(Amenity)'!Q32,'⑴-6 IS(Others)'!Q32)</f>
        <v>0</v>
      </c>
      <c r="R32" s="87">
        <f>SUM('⑴-1 IS(Rooms)'!R32,'⑴-2 IS(F&amp;B)'!R32,'⑴-3 IS(Tele)'!R32,'⑴-4 IS(Parking)'!R32,'⑴-5 IS(Amenity)'!R32,'⑴-6 IS(Others)'!R32)</f>
        <v>0</v>
      </c>
      <c r="T32" s="81"/>
      <c r="U32" s="92" t="str">
        <f t="shared" si="42"/>
        <v>Building</v>
      </c>
      <c r="V32" s="83"/>
      <c r="W32" s="84">
        <f t="shared" si="10"/>
        <v>0</v>
      </c>
      <c r="X32" s="84">
        <f t="shared" si="11"/>
        <v>0</v>
      </c>
      <c r="Y32" s="85">
        <f>SUM('⑴-1 IS(Rooms)'!Y32,'⑴-2 IS(F&amp;B)'!Y32,'⑴-3 IS(Tele)'!Y32,'⑴-4 IS(Parking)'!Y32,'⑴-5 IS(Amenity)'!Y32,'⑴-6 IS(Others)'!Y32)</f>
        <v>0</v>
      </c>
      <c r="Z32" s="86">
        <f>SUM('⑴-1 IS(Rooms)'!Z32,'⑴-2 IS(F&amp;B)'!Z32,'⑴-3 IS(Tele)'!Z32,'⑴-4 IS(Parking)'!Z32,'⑴-5 IS(Amenity)'!Z32,'⑴-6 IS(Others)'!Z32)</f>
        <v>0</v>
      </c>
      <c r="AA32" s="86">
        <f>SUM('⑴-1 IS(Rooms)'!AA32,'⑴-2 IS(F&amp;B)'!AA32,'⑴-3 IS(Tele)'!AA32,'⑴-4 IS(Parking)'!AA32,'⑴-5 IS(Amenity)'!AA32,'⑴-6 IS(Others)'!AA32)</f>
        <v>0</v>
      </c>
      <c r="AB32" s="86">
        <f>SUM('⑴-1 IS(Rooms)'!AB32,'⑴-2 IS(F&amp;B)'!AB32,'⑴-3 IS(Tele)'!AB32,'⑴-4 IS(Parking)'!AB32,'⑴-5 IS(Amenity)'!AB32,'⑴-6 IS(Others)'!AB32)</f>
        <v>0</v>
      </c>
      <c r="AC32" s="86">
        <f>SUM('⑴-1 IS(Rooms)'!AC32,'⑴-2 IS(F&amp;B)'!AC32,'⑴-3 IS(Tele)'!AC32,'⑴-4 IS(Parking)'!AC32,'⑴-5 IS(Amenity)'!AC32,'⑴-6 IS(Others)'!AC32)</f>
        <v>0</v>
      </c>
      <c r="AD32" s="86">
        <f>SUM('⑴-1 IS(Rooms)'!AD32,'⑴-2 IS(F&amp;B)'!AD32,'⑴-3 IS(Tele)'!AD32,'⑴-4 IS(Parking)'!AD32,'⑴-5 IS(Amenity)'!AD32,'⑴-6 IS(Others)'!AD32)</f>
        <v>0</v>
      </c>
      <c r="AE32" s="86">
        <f>SUM('⑴-1 IS(Rooms)'!AE32,'⑴-2 IS(F&amp;B)'!AE32,'⑴-3 IS(Tele)'!AE32,'⑴-4 IS(Parking)'!AE32,'⑴-5 IS(Amenity)'!AE32,'⑴-6 IS(Others)'!AE32)</f>
        <v>0</v>
      </c>
      <c r="AF32" s="86">
        <f>SUM('⑴-1 IS(Rooms)'!AF32,'⑴-2 IS(F&amp;B)'!AF32,'⑴-3 IS(Tele)'!AF32,'⑴-4 IS(Parking)'!AF32,'⑴-5 IS(Amenity)'!AF32,'⑴-6 IS(Others)'!AF32)</f>
        <v>0</v>
      </c>
      <c r="AG32" s="86">
        <f>SUM('⑴-1 IS(Rooms)'!AG32,'⑴-2 IS(F&amp;B)'!AG32,'⑴-3 IS(Tele)'!AG32,'⑴-4 IS(Parking)'!AG32,'⑴-5 IS(Amenity)'!AG32,'⑴-6 IS(Others)'!AG32)</f>
        <v>0</v>
      </c>
      <c r="AH32" s="86">
        <f>SUM('⑴-1 IS(Rooms)'!AH32,'⑴-2 IS(F&amp;B)'!AH32,'⑴-3 IS(Tele)'!AH32,'⑴-4 IS(Parking)'!AH32,'⑴-5 IS(Amenity)'!AH32,'⑴-6 IS(Others)'!AH32)</f>
        <v>0</v>
      </c>
      <c r="AI32" s="86">
        <f>SUM('⑴-1 IS(Rooms)'!AI32,'⑴-2 IS(F&amp;B)'!AI32,'⑴-3 IS(Tele)'!AI32,'⑴-4 IS(Parking)'!AI32,'⑴-5 IS(Amenity)'!AI32,'⑴-6 IS(Others)'!AI32)</f>
        <v>0</v>
      </c>
      <c r="AJ32" s="87">
        <f>SUM('⑴-1 IS(Rooms)'!AJ32,'⑴-2 IS(F&amp;B)'!AJ32,'⑴-3 IS(Tele)'!AJ32,'⑴-4 IS(Parking)'!AJ32,'⑴-5 IS(Amenity)'!AJ32,'⑴-6 IS(Others)'!AJ32)</f>
        <v>0</v>
      </c>
      <c r="AL32" s="81"/>
      <c r="AM32" s="92" t="str">
        <f t="shared" si="44"/>
        <v>Building</v>
      </c>
      <c r="AN32" s="83"/>
      <c r="AO32" s="84">
        <f t="shared" si="12"/>
        <v>0</v>
      </c>
      <c r="AP32" s="84">
        <f t="shared" si="13"/>
        <v>0</v>
      </c>
      <c r="AQ32" s="85">
        <f>SUM('⑴-1 IS(Rooms)'!AQ32,'⑴-2 IS(F&amp;B)'!AQ32,'⑴-3 IS(Tele)'!AQ32,'⑴-4 IS(Parking)'!AQ32,'⑴-5 IS(Amenity)'!AQ32,'⑴-6 IS(Others)'!AQ32)</f>
        <v>0</v>
      </c>
      <c r="AR32" s="86">
        <f>SUM('⑴-1 IS(Rooms)'!AR32,'⑴-2 IS(F&amp;B)'!AR32,'⑴-3 IS(Tele)'!AR32,'⑴-4 IS(Parking)'!AR32,'⑴-5 IS(Amenity)'!AR32,'⑴-6 IS(Others)'!AR32)</f>
        <v>0</v>
      </c>
      <c r="AS32" s="86">
        <f>SUM('⑴-1 IS(Rooms)'!AS32,'⑴-2 IS(F&amp;B)'!AS32,'⑴-3 IS(Tele)'!AS32,'⑴-4 IS(Parking)'!AS32,'⑴-5 IS(Amenity)'!AS32,'⑴-6 IS(Others)'!AS32)</f>
        <v>0</v>
      </c>
      <c r="AT32" s="86">
        <f>SUM('⑴-1 IS(Rooms)'!AT32,'⑴-2 IS(F&amp;B)'!AT32,'⑴-3 IS(Tele)'!AT32,'⑴-4 IS(Parking)'!AT32,'⑴-5 IS(Amenity)'!AT32,'⑴-6 IS(Others)'!AT32)</f>
        <v>0</v>
      </c>
      <c r="AU32" s="86">
        <f>SUM('⑴-1 IS(Rooms)'!AU32,'⑴-2 IS(F&amp;B)'!AU32,'⑴-3 IS(Tele)'!AU32,'⑴-4 IS(Parking)'!AU32,'⑴-5 IS(Amenity)'!AU32,'⑴-6 IS(Others)'!AU32)</f>
        <v>0</v>
      </c>
      <c r="AV32" s="86">
        <f>SUM('⑴-1 IS(Rooms)'!AV32,'⑴-2 IS(F&amp;B)'!AV32,'⑴-3 IS(Tele)'!AV32,'⑴-4 IS(Parking)'!AV32,'⑴-5 IS(Amenity)'!AV32,'⑴-6 IS(Others)'!AV32)</f>
        <v>0</v>
      </c>
      <c r="AW32" s="86">
        <f>SUM('⑴-1 IS(Rooms)'!AW32,'⑴-2 IS(F&amp;B)'!AW32,'⑴-3 IS(Tele)'!AW32,'⑴-4 IS(Parking)'!AW32,'⑴-5 IS(Amenity)'!AW32,'⑴-6 IS(Others)'!AW32)</f>
        <v>0</v>
      </c>
      <c r="AX32" s="86">
        <f>SUM('⑴-1 IS(Rooms)'!AX32,'⑴-2 IS(F&amp;B)'!AX32,'⑴-3 IS(Tele)'!AX32,'⑴-4 IS(Parking)'!AX32,'⑴-5 IS(Amenity)'!AX32,'⑴-6 IS(Others)'!AX32)</f>
        <v>0</v>
      </c>
      <c r="AY32" s="86">
        <f>SUM('⑴-1 IS(Rooms)'!AY32,'⑴-2 IS(F&amp;B)'!AY32,'⑴-3 IS(Tele)'!AY32,'⑴-4 IS(Parking)'!AY32,'⑴-5 IS(Amenity)'!AY32,'⑴-6 IS(Others)'!AY32)</f>
        <v>0</v>
      </c>
      <c r="AZ32" s="86">
        <f>SUM('⑴-1 IS(Rooms)'!AZ32,'⑴-2 IS(F&amp;B)'!AZ32,'⑴-3 IS(Tele)'!AZ32,'⑴-4 IS(Parking)'!AZ32,'⑴-5 IS(Amenity)'!AZ32,'⑴-6 IS(Others)'!AZ32)</f>
        <v>0</v>
      </c>
      <c r="BA32" s="86">
        <f>SUM('⑴-1 IS(Rooms)'!BA32,'⑴-2 IS(F&amp;B)'!BA32,'⑴-3 IS(Tele)'!BA32,'⑴-4 IS(Parking)'!BA32,'⑴-5 IS(Amenity)'!BA32,'⑴-6 IS(Others)'!BA32)</f>
        <v>0</v>
      </c>
      <c r="BB32" s="87">
        <f>SUM('⑴-1 IS(Rooms)'!BB32,'⑴-2 IS(F&amp;B)'!BB32,'⑴-3 IS(Tele)'!BB32,'⑴-4 IS(Parking)'!BB32,'⑴-5 IS(Amenity)'!BB32,'⑴-6 IS(Others)'!BB32)</f>
        <v>0</v>
      </c>
      <c r="BD32" s="81"/>
      <c r="BE32" s="92" t="str">
        <f t="shared" si="46"/>
        <v>Building</v>
      </c>
      <c r="BF32" s="83"/>
      <c r="BG32" s="84">
        <f t="shared" si="14"/>
        <v>0</v>
      </c>
      <c r="BH32" s="84">
        <f t="shared" si="15"/>
        <v>0</v>
      </c>
      <c r="BI32" s="85">
        <f>SUM('⑴-1 IS(Rooms)'!BI32,'⑴-2 IS(F&amp;B)'!BI32,'⑴-3 IS(Tele)'!BI32,'⑴-4 IS(Parking)'!BI32,'⑴-5 IS(Amenity)'!BI32,'⑴-6 IS(Others)'!BI32)</f>
        <v>0</v>
      </c>
      <c r="BJ32" s="86">
        <f>SUM('⑴-1 IS(Rooms)'!BJ32,'⑴-2 IS(F&amp;B)'!BJ32,'⑴-3 IS(Tele)'!BJ32,'⑴-4 IS(Parking)'!BJ32,'⑴-5 IS(Amenity)'!BJ32,'⑴-6 IS(Others)'!BJ32)</f>
        <v>0</v>
      </c>
      <c r="BK32" s="86">
        <f>SUM('⑴-1 IS(Rooms)'!BK32,'⑴-2 IS(F&amp;B)'!BK32,'⑴-3 IS(Tele)'!BK32,'⑴-4 IS(Parking)'!BK32,'⑴-5 IS(Amenity)'!BK32,'⑴-6 IS(Others)'!BK32)</f>
        <v>0</v>
      </c>
      <c r="BL32" s="86">
        <f>SUM('⑴-1 IS(Rooms)'!BL32,'⑴-2 IS(F&amp;B)'!BL32,'⑴-3 IS(Tele)'!BL32,'⑴-4 IS(Parking)'!BL32,'⑴-5 IS(Amenity)'!BL32,'⑴-6 IS(Others)'!BL32)</f>
        <v>0</v>
      </c>
      <c r="BM32" s="86">
        <f>SUM('⑴-1 IS(Rooms)'!BM32,'⑴-2 IS(F&amp;B)'!BM32,'⑴-3 IS(Tele)'!BM32,'⑴-4 IS(Parking)'!BM32,'⑴-5 IS(Amenity)'!BM32,'⑴-6 IS(Others)'!BM32)</f>
        <v>0</v>
      </c>
      <c r="BN32" s="86">
        <f>SUM('⑴-1 IS(Rooms)'!BN32,'⑴-2 IS(F&amp;B)'!BN32,'⑴-3 IS(Tele)'!BN32,'⑴-4 IS(Parking)'!BN32,'⑴-5 IS(Amenity)'!BN32,'⑴-6 IS(Others)'!BN32)</f>
        <v>0</v>
      </c>
      <c r="BO32" s="86">
        <f>SUM('⑴-1 IS(Rooms)'!BO32,'⑴-2 IS(F&amp;B)'!BO32,'⑴-3 IS(Tele)'!BO32,'⑴-4 IS(Parking)'!BO32,'⑴-5 IS(Amenity)'!BO32,'⑴-6 IS(Others)'!BO32)</f>
        <v>0</v>
      </c>
      <c r="BP32" s="86">
        <f>SUM('⑴-1 IS(Rooms)'!BP32,'⑴-2 IS(F&amp;B)'!BP32,'⑴-3 IS(Tele)'!BP32,'⑴-4 IS(Parking)'!BP32,'⑴-5 IS(Amenity)'!BP32,'⑴-6 IS(Others)'!BP32)</f>
        <v>0</v>
      </c>
      <c r="BQ32" s="86">
        <f>SUM('⑴-1 IS(Rooms)'!BQ32,'⑴-2 IS(F&amp;B)'!BQ32,'⑴-3 IS(Tele)'!BQ32,'⑴-4 IS(Parking)'!BQ32,'⑴-5 IS(Amenity)'!BQ32,'⑴-6 IS(Others)'!BQ32)</f>
        <v>0</v>
      </c>
      <c r="BR32" s="86">
        <f>SUM('⑴-1 IS(Rooms)'!BR32,'⑴-2 IS(F&amp;B)'!BR32,'⑴-3 IS(Tele)'!BR32,'⑴-4 IS(Parking)'!BR32,'⑴-5 IS(Amenity)'!BR32,'⑴-6 IS(Others)'!BR32)</f>
        <v>0</v>
      </c>
      <c r="BS32" s="86">
        <f>SUM('⑴-1 IS(Rooms)'!BS32,'⑴-2 IS(F&amp;B)'!BS32,'⑴-3 IS(Tele)'!BS32,'⑴-4 IS(Parking)'!BS32,'⑴-5 IS(Amenity)'!BS32,'⑴-6 IS(Others)'!BS32)</f>
        <v>0</v>
      </c>
      <c r="BT32" s="87">
        <f>SUM('⑴-1 IS(Rooms)'!BT32,'⑴-2 IS(F&amp;B)'!BT32,'⑴-3 IS(Tele)'!BT32,'⑴-4 IS(Parking)'!BT32,'⑴-5 IS(Amenity)'!BT32,'⑴-6 IS(Others)'!BT32)</f>
        <v>0</v>
      </c>
      <c r="BV32" s="81"/>
      <c r="BW32" s="92" t="str">
        <f t="shared" si="48"/>
        <v>Building</v>
      </c>
      <c r="BX32" s="83"/>
      <c r="BY32" s="84">
        <f t="shared" si="16"/>
        <v>0</v>
      </c>
      <c r="BZ32" s="85">
        <f t="shared" si="17"/>
        <v>0</v>
      </c>
      <c r="CA32" s="86">
        <f t="shared" si="18"/>
        <v>0</v>
      </c>
      <c r="CB32" s="86">
        <f t="shared" si="19"/>
        <v>0</v>
      </c>
      <c r="CC32" s="86">
        <f t="shared" si="20"/>
        <v>0</v>
      </c>
      <c r="CD32" s="84">
        <f t="shared" si="4"/>
        <v>0</v>
      </c>
      <c r="CE32" s="85">
        <f t="shared" si="21"/>
        <v>0</v>
      </c>
      <c r="CF32" s="86">
        <f t="shared" si="22"/>
        <v>0</v>
      </c>
      <c r="CG32" s="86">
        <f t="shared" si="23"/>
        <v>0</v>
      </c>
      <c r="CH32" s="86">
        <f t="shared" si="24"/>
        <v>0</v>
      </c>
      <c r="CI32" s="84">
        <f t="shared" si="5"/>
        <v>0</v>
      </c>
      <c r="CJ32" s="85">
        <f t="shared" si="25"/>
        <v>0</v>
      </c>
      <c r="CK32" s="86">
        <f t="shared" si="26"/>
        <v>0</v>
      </c>
      <c r="CL32" s="86">
        <f t="shared" si="27"/>
        <v>0</v>
      </c>
      <c r="CM32" s="87">
        <f t="shared" si="28"/>
        <v>0</v>
      </c>
      <c r="CO32" s="81"/>
      <c r="CP32" s="92" t="str">
        <f t="shared" si="49"/>
        <v>Building</v>
      </c>
      <c r="CQ32" s="83"/>
      <c r="CR32" s="84">
        <f t="shared" si="29"/>
        <v>0</v>
      </c>
      <c r="CS32" s="84">
        <f t="shared" si="29"/>
        <v>0</v>
      </c>
      <c r="CT32" s="85">
        <f t="shared" si="29"/>
        <v>0</v>
      </c>
      <c r="CU32" s="86">
        <f t="shared" si="29"/>
        <v>0</v>
      </c>
      <c r="CV32" s="86">
        <f t="shared" si="29"/>
        <v>0</v>
      </c>
      <c r="CW32" s="86">
        <f t="shared" si="29"/>
        <v>0</v>
      </c>
      <c r="CX32" s="86">
        <f t="shared" si="29"/>
        <v>0</v>
      </c>
      <c r="CY32" s="86">
        <f t="shared" si="29"/>
        <v>0</v>
      </c>
      <c r="CZ32" s="86">
        <f t="shared" si="29"/>
        <v>0</v>
      </c>
      <c r="DA32" s="86">
        <f t="shared" si="55"/>
        <v>0</v>
      </c>
      <c r="DB32" s="86">
        <f t="shared" si="55"/>
        <v>0</v>
      </c>
      <c r="DC32" s="86">
        <f t="shared" si="55"/>
        <v>0</v>
      </c>
      <c r="DD32" s="86">
        <f t="shared" si="55"/>
        <v>0</v>
      </c>
      <c r="DE32" s="87">
        <f t="shared" si="55"/>
        <v>0</v>
      </c>
      <c r="DG32" s="81"/>
      <c r="DH32" s="92" t="str">
        <f t="shared" si="50"/>
        <v>Building</v>
      </c>
      <c r="DI32" s="83"/>
      <c r="DJ32" s="88" t="str">
        <f t="shared" si="30"/>
        <v/>
      </c>
      <c r="DK32" s="88" t="str">
        <f t="shared" si="30"/>
        <v/>
      </c>
      <c r="DL32" s="89" t="str">
        <f t="shared" si="30"/>
        <v/>
      </c>
      <c r="DM32" s="90" t="str">
        <f t="shared" si="30"/>
        <v/>
      </c>
      <c r="DN32" s="90" t="str">
        <f t="shared" si="30"/>
        <v/>
      </c>
      <c r="DO32" s="90" t="str">
        <f t="shared" si="30"/>
        <v/>
      </c>
      <c r="DP32" s="90" t="str">
        <f t="shared" si="30"/>
        <v/>
      </c>
      <c r="DQ32" s="90" t="str">
        <f t="shared" si="30"/>
        <v/>
      </c>
      <c r="DR32" s="90" t="str">
        <f t="shared" si="30"/>
        <v/>
      </c>
      <c r="DS32" s="90" t="str">
        <f t="shared" si="60"/>
        <v/>
      </c>
      <c r="DT32" s="90" t="str">
        <f t="shared" si="60"/>
        <v/>
      </c>
      <c r="DU32" s="90" t="str">
        <f t="shared" si="60"/>
        <v/>
      </c>
      <c r="DV32" s="90" t="str">
        <f t="shared" si="60"/>
        <v/>
      </c>
      <c r="DW32" s="91" t="str">
        <f t="shared" si="60"/>
        <v/>
      </c>
      <c r="DY32" s="180">
        <f t="shared" si="61"/>
        <v>22</v>
      </c>
      <c r="DZ32" s="180" t="str">
        <f t="shared" si="62"/>
        <v>Building</v>
      </c>
      <c r="EA32" s="181">
        <f t="shared" si="63"/>
        <v>0</v>
      </c>
    </row>
    <row r="33" spans="2:131" ht="11.85" customHeight="1" x14ac:dyDescent="0.15">
      <c r="B33" s="81"/>
      <c r="C33" s="92" t="s">
        <v>100</v>
      </c>
      <c r="D33" s="83"/>
      <c r="E33" s="84">
        <f t="shared" si="8"/>
        <v>38474.15</v>
      </c>
      <c r="F33" s="84">
        <f t="shared" si="9"/>
        <v>38474.15</v>
      </c>
      <c r="G33" s="85">
        <f>SUM('⑴-1 IS(Rooms)'!G33,'⑴-2 IS(F&amp;B)'!G33,'⑴-3 IS(Tele)'!G33,'⑴-4 IS(Parking)'!G33,'⑴-5 IS(Amenity)'!G33,'⑴-6 IS(Others)'!G33)</f>
        <v>12630</v>
      </c>
      <c r="H33" s="86">
        <f>SUM('⑴-1 IS(Rooms)'!H33,'⑴-2 IS(F&amp;B)'!H33,'⑴-3 IS(Tele)'!H33,'⑴-4 IS(Parking)'!H33,'⑴-5 IS(Amenity)'!H33,'⑴-6 IS(Others)'!H33)</f>
        <v>12600</v>
      </c>
      <c r="I33" s="86">
        <f>SUM('⑴-1 IS(Rooms)'!I33,'⑴-2 IS(F&amp;B)'!I33,'⑴-3 IS(Tele)'!I33,'⑴-4 IS(Parking)'!I33,'⑴-5 IS(Amenity)'!I33,'⑴-6 IS(Others)'!I33)</f>
        <v>13244.15</v>
      </c>
      <c r="J33" s="86">
        <f>SUM('⑴-1 IS(Rooms)'!J33,'⑴-2 IS(F&amp;B)'!J33,'⑴-3 IS(Tele)'!J33,'⑴-4 IS(Parking)'!J33,'⑴-5 IS(Amenity)'!J33,'⑴-6 IS(Others)'!J33)</f>
        <v>0</v>
      </c>
      <c r="K33" s="86">
        <f>SUM('⑴-1 IS(Rooms)'!K33,'⑴-2 IS(F&amp;B)'!K33,'⑴-3 IS(Tele)'!K33,'⑴-4 IS(Parking)'!K33,'⑴-5 IS(Amenity)'!K33,'⑴-6 IS(Others)'!K33)</f>
        <v>0</v>
      </c>
      <c r="L33" s="86">
        <f>SUM('⑴-1 IS(Rooms)'!L33,'⑴-2 IS(F&amp;B)'!L33,'⑴-3 IS(Tele)'!L33,'⑴-4 IS(Parking)'!L33,'⑴-5 IS(Amenity)'!L33,'⑴-6 IS(Others)'!L33)</f>
        <v>0</v>
      </c>
      <c r="M33" s="86">
        <f>SUM('⑴-1 IS(Rooms)'!M33,'⑴-2 IS(F&amp;B)'!M33,'⑴-3 IS(Tele)'!M33,'⑴-4 IS(Parking)'!M33,'⑴-5 IS(Amenity)'!M33,'⑴-6 IS(Others)'!M33)</f>
        <v>0</v>
      </c>
      <c r="N33" s="86">
        <f>SUM('⑴-1 IS(Rooms)'!N33,'⑴-2 IS(F&amp;B)'!N33,'⑴-3 IS(Tele)'!N33,'⑴-4 IS(Parking)'!N33,'⑴-5 IS(Amenity)'!N33,'⑴-6 IS(Others)'!N33)</f>
        <v>0</v>
      </c>
      <c r="O33" s="86">
        <f>SUM('⑴-1 IS(Rooms)'!O33,'⑴-2 IS(F&amp;B)'!O33,'⑴-3 IS(Tele)'!O33,'⑴-4 IS(Parking)'!O33,'⑴-5 IS(Amenity)'!O33,'⑴-6 IS(Others)'!O33)</f>
        <v>0</v>
      </c>
      <c r="P33" s="86">
        <f>SUM('⑴-1 IS(Rooms)'!P33,'⑴-2 IS(F&amp;B)'!P33,'⑴-3 IS(Tele)'!P33,'⑴-4 IS(Parking)'!P33,'⑴-5 IS(Amenity)'!P33,'⑴-6 IS(Others)'!P33)</f>
        <v>0</v>
      </c>
      <c r="Q33" s="86">
        <f>SUM('⑴-1 IS(Rooms)'!Q33,'⑴-2 IS(F&amp;B)'!Q33,'⑴-3 IS(Tele)'!Q33,'⑴-4 IS(Parking)'!Q33,'⑴-5 IS(Amenity)'!Q33,'⑴-6 IS(Others)'!Q33)</f>
        <v>0</v>
      </c>
      <c r="R33" s="87">
        <f>SUM('⑴-1 IS(Rooms)'!R33,'⑴-2 IS(F&amp;B)'!R33,'⑴-3 IS(Tele)'!R33,'⑴-4 IS(Parking)'!R33,'⑴-5 IS(Amenity)'!R33,'⑴-6 IS(Others)'!R33)</f>
        <v>0</v>
      </c>
      <c r="T33" s="81"/>
      <c r="U33" s="92" t="str">
        <f t="shared" si="42"/>
        <v>Cable Tv</v>
      </c>
      <c r="V33" s="83"/>
      <c r="W33" s="84">
        <f t="shared" si="10"/>
        <v>123600</v>
      </c>
      <c r="X33" s="84">
        <f t="shared" si="11"/>
        <v>30900</v>
      </c>
      <c r="Y33" s="85">
        <f>SUM('⑴-1 IS(Rooms)'!Y33,'⑴-2 IS(F&amp;B)'!Y33,'⑴-3 IS(Tele)'!Y33,'⑴-4 IS(Parking)'!Y33,'⑴-5 IS(Amenity)'!Y33,'⑴-6 IS(Others)'!Y33)</f>
        <v>10300</v>
      </c>
      <c r="Z33" s="86">
        <f>SUM('⑴-1 IS(Rooms)'!Z33,'⑴-2 IS(F&amp;B)'!Z33,'⑴-3 IS(Tele)'!Z33,'⑴-4 IS(Parking)'!Z33,'⑴-5 IS(Amenity)'!Z33,'⑴-6 IS(Others)'!Z33)</f>
        <v>10300</v>
      </c>
      <c r="AA33" s="86">
        <f>SUM('⑴-1 IS(Rooms)'!AA33,'⑴-2 IS(F&amp;B)'!AA33,'⑴-3 IS(Tele)'!AA33,'⑴-4 IS(Parking)'!AA33,'⑴-5 IS(Amenity)'!AA33,'⑴-6 IS(Others)'!AA33)</f>
        <v>10300</v>
      </c>
      <c r="AB33" s="86">
        <f>SUM('⑴-1 IS(Rooms)'!AB33,'⑴-2 IS(F&amp;B)'!AB33,'⑴-3 IS(Tele)'!AB33,'⑴-4 IS(Parking)'!AB33,'⑴-5 IS(Amenity)'!AB33,'⑴-6 IS(Others)'!AB33)</f>
        <v>10300</v>
      </c>
      <c r="AC33" s="86">
        <f>SUM('⑴-1 IS(Rooms)'!AC33,'⑴-2 IS(F&amp;B)'!AC33,'⑴-3 IS(Tele)'!AC33,'⑴-4 IS(Parking)'!AC33,'⑴-5 IS(Amenity)'!AC33,'⑴-6 IS(Others)'!AC33)</f>
        <v>10300</v>
      </c>
      <c r="AD33" s="86">
        <f>SUM('⑴-1 IS(Rooms)'!AD33,'⑴-2 IS(F&amp;B)'!AD33,'⑴-3 IS(Tele)'!AD33,'⑴-4 IS(Parking)'!AD33,'⑴-5 IS(Amenity)'!AD33,'⑴-6 IS(Others)'!AD33)</f>
        <v>10300</v>
      </c>
      <c r="AE33" s="86">
        <f>SUM('⑴-1 IS(Rooms)'!AE33,'⑴-2 IS(F&amp;B)'!AE33,'⑴-3 IS(Tele)'!AE33,'⑴-4 IS(Parking)'!AE33,'⑴-5 IS(Amenity)'!AE33,'⑴-6 IS(Others)'!AE33)</f>
        <v>10300</v>
      </c>
      <c r="AF33" s="86">
        <f>SUM('⑴-1 IS(Rooms)'!AF33,'⑴-2 IS(F&amp;B)'!AF33,'⑴-3 IS(Tele)'!AF33,'⑴-4 IS(Parking)'!AF33,'⑴-5 IS(Amenity)'!AF33,'⑴-6 IS(Others)'!AF33)</f>
        <v>10300</v>
      </c>
      <c r="AG33" s="86">
        <f>SUM('⑴-1 IS(Rooms)'!AG33,'⑴-2 IS(F&amp;B)'!AG33,'⑴-3 IS(Tele)'!AG33,'⑴-4 IS(Parking)'!AG33,'⑴-5 IS(Amenity)'!AG33,'⑴-6 IS(Others)'!AG33)</f>
        <v>10300</v>
      </c>
      <c r="AH33" s="86">
        <f>SUM('⑴-1 IS(Rooms)'!AH33,'⑴-2 IS(F&amp;B)'!AH33,'⑴-3 IS(Tele)'!AH33,'⑴-4 IS(Parking)'!AH33,'⑴-5 IS(Amenity)'!AH33,'⑴-6 IS(Others)'!AH33)</f>
        <v>10300</v>
      </c>
      <c r="AI33" s="86">
        <f>SUM('⑴-1 IS(Rooms)'!AI33,'⑴-2 IS(F&amp;B)'!AI33,'⑴-3 IS(Tele)'!AI33,'⑴-4 IS(Parking)'!AI33,'⑴-5 IS(Amenity)'!AI33,'⑴-6 IS(Others)'!AI33)</f>
        <v>10300</v>
      </c>
      <c r="AJ33" s="87">
        <f>SUM('⑴-1 IS(Rooms)'!AJ33,'⑴-2 IS(F&amp;B)'!AJ33,'⑴-3 IS(Tele)'!AJ33,'⑴-4 IS(Parking)'!AJ33,'⑴-5 IS(Amenity)'!AJ33,'⑴-6 IS(Others)'!AJ33)</f>
        <v>10300</v>
      </c>
      <c r="AL33" s="81"/>
      <c r="AM33" s="92" t="str">
        <f t="shared" si="44"/>
        <v>Cable Tv</v>
      </c>
      <c r="AN33" s="83"/>
      <c r="AO33" s="84">
        <f t="shared" si="12"/>
        <v>97062.44</v>
      </c>
      <c r="AP33" s="84">
        <f t="shared" si="13"/>
        <v>13320</v>
      </c>
      <c r="AQ33" s="85">
        <f>SUM('⑴-1 IS(Rooms)'!AQ33,'⑴-2 IS(F&amp;B)'!AQ33,'⑴-3 IS(Tele)'!AQ33,'⑴-4 IS(Parking)'!AQ33,'⑴-5 IS(Amenity)'!AQ33,'⑴-6 IS(Others)'!AQ33)</f>
        <v>4440</v>
      </c>
      <c r="AR33" s="86">
        <f>SUM('⑴-1 IS(Rooms)'!AR33,'⑴-2 IS(F&amp;B)'!AR33,'⑴-3 IS(Tele)'!AR33,'⑴-4 IS(Parking)'!AR33,'⑴-5 IS(Amenity)'!AR33,'⑴-6 IS(Others)'!AR33)</f>
        <v>4440</v>
      </c>
      <c r="AS33" s="86">
        <f>SUM('⑴-1 IS(Rooms)'!AS33,'⑴-2 IS(F&amp;B)'!AS33,'⑴-3 IS(Tele)'!AS33,'⑴-4 IS(Parking)'!AS33,'⑴-5 IS(Amenity)'!AS33,'⑴-6 IS(Others)'!AS33)</f>
        <v>4440</v>
      </c>
      <c r="AT33" s="86">
        <f>SUM('⑴-1 IS(Rooms)'!AT33,'⑴-2 IS(F&amp;B)'!AT33,'⑴-3 IS(Tele)'!AT33,'⑴-4 IS(Parking)'!AT33,'⑴-5 IS(Amenity)'!AT33,'⑴-6 IS(Others)'!AT33)</f>
        <v>2000</v>
      </c>
      <c r="AU33" s="86">
        <f>SUM('⑴-1 IS(Rooms)'!AU33,'⑴-2 IS(F&amp;B)'!AU33,'⑴-3 IS(Tele)'!AU33,'⑴-4 IS(Parking)'!AU33,'⑴-5 IS(Amenity)'!AU33,'⑴-6 IS(Others)'!AU33)</f>
        <v>9440</v>
      </c>
      <c r="AV33" s="86">
        <f>SUM('⑴-1 IS(Rooms)'!AV33,'⑴-2 IS(F&amp;B)'!AV33,'⑴-3 IS(Tele)'!AV33,'⑴-4 IS(Parking)'!AV33,'⑴-5 IS(Amenity)'!AV33,'⑴-6 IS(Others)'!AV33)</f>
        <v>4440</v>
      </c>
      <c r="AW33" s="86">
        <f>SUM('⑴-1 IS(Rooms)'!AW33,'⑴-2 IS(F&amp;B)'!AW33,'⑴-3 IS(Tele)'!AW33,'⑴-4 IS(Parking)'!AW33,'⑴-5 IS(Amenity)'!AW33,'⑴-6 IS(Others)'!AW33)</f>
        <v>8638.67</v>
      </c>
      <c r="AX33" s="86">
        <f>SUM('⑴-1 IS(Rooms)'!AX33,'⑴-2 IS(F&amp;B)'!AX33,'⑴-3 IS(Tele)'!AX33,'⑴-4 IS(Parking)'!AX33,'⑴-5 IS(Amenity)'!AX33,'⑴-6 IS(Others)'!AX33)</f>
        <v>8505.08</v>
      </c>
      <c r="AY33" s="86">
        <f>SUM('⑴-1 IS(Rooms)'!AY33,'⑴-2 IS(F&amp;B)'!AY33,'⑴-3 IS(Tele)'!AY33,'⑴-4 IS(Parking)'!AY33,'⑴-5 IS(Amenity)'!AY33,'⑴-6 IS(Others)'!AY33)</f>
        <v>12630.08</v>
      </c>
      <c r="AZ33" s="86">
        <f>SUM('⑴-1 IS(Rooms)'!AZ33,'⑴-2 IS(F&amp;B)'!AZ33,'⑴-3 IS(Tele)'!AZ33,'⑴-4 IS(Parking)'!AZ33,'⑴-5 IS(Amenity)'!AZ33,'⑴-6 IS(Others)'!AZ33)</f>
        <v>12630.08</v>
      </c>
      <c r="BA33" s="86">
        <f>SUM('⑴-1 IS(Rooms)'!BA33,'⑴-2 IS(F&amp;B)'!BA33,'⑴-3 IS(Tele)'!BA33,'⑴-4 IS(Parking)'!BA33,'⑴-5 IS(Amenity)'!BA33,'⑴-6 IS(Others)'!BA33)</f>
        <v>12828.45</v>
      </c>
      <c r="BB33" s="87">
        <f>SUM('⑴-1 IS(Rooms)'!BB33,'⑴-2 IS(F&amp;B)'!BB33,'⑴-3 IS(Tele)'!BB33,'⑴-4 IS(Parking)'!BB33,'⑴-5 IS(Amenity)'!BB33,'⑴-6 IS(Others)'!BB33)</f>
        <v>12630.08</v>
      </c>
      <c r="BD33" s="81"/>
      <c r="BE33" s="92" t="str">
        <f t="shared" si="46"/>
        <v>Cable Tv</v>
      </c>
      <c r="BF33" s="83"/>
      <c r="BG33" s="84">
        <f t="shared" si="14"/>
        <v>53086</v>
      </c>
      <c r="BH33" s="84">
        <f t="shared" si="15"/>
        <v>13126</v>
      </c>
      <c r="BI33" s="85">
        <f>SUM('⑴-1 IS(Rooms)'!BI33,'⑴-2 IS(F&amp;B)'!BI33,'⑴-3 IS(Tele)'!BI33,'⑴-4 IS(Parking)'!BI33,'⑴-5 IS(Amenity)'!BI33,'⑴-6 IS(Others)'!BI33)</f>
        <v>4246</v>
      </c>
      <c r="BJ33" s="86">
        <f>SUM('⑴-1 IS(Rooms)'!BJ33,'⑴-2 IS(F&amp;B)'!BJ33,'⑴-3 IS(Tele)'!BJ33,'⑴-4 IS(Parking)'!BJ33,'⑴-5 IS(Amenity)'!BJ33,'⑴-6 IS(Others)'!BJ33)</f>
        <v>4440</v>
      </c>
      <c r="BK33" s="86">
        <f>SUM('⑴-1 IS(Rooms)'!BK33,'⑴-2 IS(F&amp;B)'!BK33,'⑴-3 IS(Tele)'!BK33,'⑴-4 IS(Parking)'!BK33,'⑴-5 IS(Amenity)'!BK33,'⑴-6 IS(Others)'!BK33)</f>
        <v>4440</v>
      </c>
      <c r="BL33" s="86">
        <f>SUM('⑴-1 IS(Rooms)'!BL33,'⑴-2 IS(F&amp;B)'!BL33,'⑴-3 IS(Tele)'!BL33,'⑴-4 IS(Parking)'!BL33,'⑴-5 IS(Amenity)'!BL33,'⑴-6 IS(Others)'!BL33)</f>
        <v>4440</v>
      </c>
      <c r="BM33" s="86">
        <f>SUM('⑴-1 IS(Rooms)'!BM33,'⑴-2 IS(F&amp;B)'!BM33,'⑴-3 IS(Tele)'!BM33,'⑴-4 IS(Parking)'!BM33,'⑴-5 IS(Amenity)'!BM33,'⑴-6 IS(Others)'!BM33)</f>
        <v>4440</v>
      </c>
      <c r="BN33" s="86">
        <f>SUM('⑴-1 IS(Rooms)'!BN33,'⑴-2 IS(F&amp;B)'!BN33,'⑴-3 IS(Tele)'!BN33,'⑴-4 IS(Parking)'!BN33,'⑴-5 IS(Amenity)'!BN33,'⑴-6 IS(Others)'!BN33)</f>
        <v>4440</v>
      </c>
      <c r="BO33" s="86">
        <f>SUM('⑴-1 IS(Rooms)'!BO33,'⑴-2 IS(F&amp;B)'!BO33,'⑴-3 IS(Tele)'!BO33,'⑴-4 IS(Parking)'!BO33,'⑴-5 IS(Amenity)'!BO33,'⑴-6 IS(Others)'!BO33)</f>
        <v>4440</v>
      </c>
      <c r="BP33" s="86">
        <f>SUM('⑴-1 IS(Rooms)'!BP33,'⑴-2 IS(F&amp;B)'!BP33,'⑴-3 IS(Tele)'!BP33,'⑴-4 IS(Parking)'!BP33,'⑴-5 IS(Amenity)'!BP33,'⑴-6 IS(Others)'!BP33)</f>
        <v>4440</v>
      </c>
      <c r="BQ33" s="86">
        <f>SUM('⑴-1 IS(Rooms)'!BQ33,'⑴-2 IS(F&amp;B)'!BQ33,'⑴-3 IS(Tele)'!BQ33,'⑴-4 IS(Parking)'!BQ33,'⑴-5 IS(Amenity)'!BQ33,'⑴-6 IS(Others)'!BQ33)</f>
        <v>4440</v>
      </c>
      <c r="BR33" s="86">
        <f>SUM('⑴-1 IS(Rooms)'!BR33,'⑴-2 IS(F&amp;B)'!BR33,'⑴-3 IS(Tele)'!BR33,'⑴-4 IS(Parking)'!BR33,'⑴-5 IS(Amenity)'!BR33,'⑴-6 IS(Others)'!BR33)</f>
        <v>4440</v>
      </c>
      <c r="BS33" s="86">
        <f>SUM('⑴-1 IS(Rooms)'!BS33,'⑴-2 IS(F&amp;B)'!BS33,'⑴-3 IS(Tele)'!BS33,'⑴-4 IS(Parking)'!BS33,'⑴-5 IS(Amenity)'!BS33,'⑴-6 IS(Others)'!BS33)</f>
        <v>4440</v>
      </c>
      <c r="BT33" s="87">
        <f>SUM('⑴-1 IS(Rooms)'!BT33,'⑴-2 IS(F&amp;B)'!BT33,'⑴-3 IS(Tele)'!BT33,'⑴-4 IS(Parking)'!BT33,'⑴-5 IS(Amenity)'!BT33,'⑴-6 IS(Others)'!BT33)</f>
        <v>4440</v>
      </c>
      <c r="BV33" s="81"/>
      <c r="BW33" s="92" t="str">
        <f t="shared" si="48"/>
        <v>Cable Tv</v>
      </c>
      <c r="BX33" s="83"/>
      <c r="BY33" s="84">
        <f t="shared" si="16"/>
        <v>38474.15</v>
      </c>
      <c r="BZ33" s="85">
        <f t="shared" si="17"/>
        <v>38474.15</v>
      </c>
      <c r="CA33" s="86">
        <f t="shared" si="18"/>
        <v>0</v>
      </c>
      <c r="CB33" s="86">
        <f t="shared" si="19"/>
        <v>0</v>
      </c>
      <c r="CC33" s="86">
        <f t="shared" si="20"/>
        <v>0</v>
      </c>
      <c r="CD33" s="84">
        <f t="shared" si="4"/>
        <v>123600</v>
      </c>
      <c r="CE33" s="85">
        <f t="shared" si="21"/>
        <v>30900</v>
      </c>
      <c r="CF33" s="86">
        <f t="shared" si="22"/>
        <v>30900</v>
      </c>
      <c r="CG33" s="86">
        <f t="shared" si="23"/>
        <v>30900</v>
      </c>
      <c r="CH33" s="86">
        <f t="shared" si="24"/>
        <v>30900</v>
      </c>
      <c r="CI33" s="84">
        <f t="shared" si="5"/>
        <v>97062.44</v>
      </c>
      <c r="CJ33" s="85">
        <f t="shared" si="25"/>
        <v>13320</v>
      </c>
      <c r="CK33" s="86">
        <f t="shared" si="26"/>
        <v>15880</v>
      </c>
      <c r="CL33" s="86">
        <f t="shared" si="27"/>
        <v>29773.83</v>
      </c>
      <c r="CM33" s="87">
        <f t="shared" si="28"/>
        <v>38088.61</v>
      </c>
      <c r="CO33" s="81"/>
      <c r="CP33" s="92" t="str">
        <f t="shared" si="49"/>
        <v>Cable Tv</v>
      </c>
      <c r="CQ33" s="83"/>
      <c r="CR33" s="84">
        <f t="shared" si="29"/>
        <v>-85125.85</v>
      </c>
      <c r="CS33" s="84">
        <f t="shared" si="29"/>
        <v>7574.1500000000015</v>
      </c>
      <c r="CT33" s="85">
        <f t="shared" si="29"/>
        <v>2330</v>
      </c>
      <c r="CU33" s="86">
        <f t="shared" si="29"/>
        <v>2300</v>
      </c>
      <c r="CV33" s="86">
        <f t="shared" si="29"/>
        <v>2944.1499999999996</v>
      </c>
      <c r="CW33" s="86">
        <f t="shared" si="29"/>
        <v>-10300</v>
      </c>
      <c r="CX33" s="86">
        <f t="shared" si="29"/>
        <v>-10300</v>
      </c>
      <c r="CY33" s="86">
        <f t="shared" si="29"/>
        <v>-10300</v>
      </c>
      <c r="CZ33" s="86">
        <f t="shared" si="29"/>
        <v>-10300</v>
      </c>
      <c r="DA33" s="86">
        <f t="shared" si="55"/>
        <v>-10300</v>
      </c>
      <c r="DB33" s="86">
        <f t="shared" si="55"/>
        <v>-10300</v>
      </c>
      <c r="DC33" s="86">
        <f t="shared" si="55"/>
        <v>-10300</v>
      </c>
      <c r="DD33" s="86">
        <f t="shared" si="55"/>
        <v>-10300</v>
      </c>
      <c r="DE33" s="87">
        <f t="shared" si="55"/>
        <v>-10300</v>
      </c>
      <c r="DG33" s="81"/>
      <c r="DH33" s="92" t="str">
        <f t="shared" si="50"/>
        <v>Cable Tv</v>
      </c>
      <c r="DI33" s="83"/>
      <c r="DJ33" s="88">
        <f t="shared" si="30"/>
        <v>0.31127953074433656</v>
      </c>
      <c r="DK33" s="88">
        <f t="shared" si="30"/>
        <v>1.2451181229773463</v>
      </c>
      <c r="DL33" s="89">
        <f t="shared" si="30"/>
        <v>1.2262135922330097</v>
      </c>
      <c r="DM33" s="90">
        <f t="shared" si="30"/>
        <v>1.2233009708737863</v>
      </c>
      <c r="DN33" s="90">
        <f t="shared" si="30"/>
        <v>1.2858398058252427</v>
      </c>
      <c r="DO33" s="90">
        <f t="shared" si="30"/>
        <v>0</v>
      </c>
      <c r="DP33" s="90">
        <f t="shared" si="30"/>
        <v>0</v>
      </c>
      <c r="DQ33" s="90">
        <f t="shared" si="30"/>
        <v>0</v>
      </c>
      <c r="DR33" s="90">
        <f t="shared" si="30"/>
        <v>0</v>
      </c>
      <c r="DS33" s="90">
        <f t="shared" si="60"/>
        <v>0</v>
      </c>
      <c r="DT33" s="90">
        <f t="shared" si="60"/>
        <v>0</v>
      </c>
      <c r="DU33" s="90">
        <f t="shared" si="60"/>
        <v>0</v>
      </c>
      <c r="DV33" s="90">
        <f t="shared" si="60"/>
        <v>0</v>
      </c>
      <c r="DW33" s="91">
        <f t="shared" si="60"/>
        <v>0</v>
      </c>
      <c r="DY33" s="180">
        <f t="shared" si="61"/>
        <v>4</v>
      </c>
      <c r="DZ33" s="180" t="str">
        <f t="shared" si="62"/>
        <v>Cable Tv</v>
      </c>
      <c r="EA33" s="181">
        <f t="shared" si="63"/>
        <v>2944.1499999999996</v>
      </c>
    </row>
    <row r="34" spans="2:131" ht="11.85" customHeight="1" x14ac:dyDescent="0.15">
      <c r="B34" s="81"/>
      <c r="C34" s="92" t="s">
        <v>101</v>
      </c>
      <c r="D34" s="83"/>
      <c r="E34" s="84">
        <f t="shared" si="8"/>
        <v>0</v>
      </c>
      <c r="F34" s="84">
        <f t="shared" si="9"/>
        <v>0</v>
      </c>
      <c r="G34" s="85">
        <f>SUM('⑴-1 IS(Rooms)'!G34,'⑴-2 IS(F&amp;B)'!G34,'⑴-3 IS(Tele)'!G34,'⑴-4 IS(Parking)'!G34,'⑴-5 IS(Amenity)'!G34,'⑴-6 IS(Others)'!G34)</f>
        <v>0</v>
      </c>
      <c r="H34" s="86">
        <f>SUM('⑴-1 IS(Rooms)'!H34,'⑴-2 IS(F&amp;B)'!H34,'⑴-3 IS(Tele)'!H34,'⑴-4 IS(Parking)'!H34,'⑴-5 IS(Amenity)'!H34,'⑴-6 IS(Others)'!H34)</f>
        <v>0</v>
      </c>
      <c r="I34" s="86">
        <f>SUM('⑴-1 IS(Rooms)'!I34,'⑴-2 IS(F&amp;B)'!I34,'⑴-3 IS(Tele)'!I34,'⑴-4 IS(Parking)'!I34,'⑴-5 IS(Amenity)'!I34,'⑴-6 IS(Others)'!I34)</f>
        <v>0</v>
      </c>
      <c r="J34" s="86">
        <f>SUM('⑴-1 IS(Rooms)'!J34,'⑴-2 IS(F&amp;B)'!J34,'⑴-3 IS(Tele)'!J34,'⑴-4 IS(Parking)'!J34,'⑴-5 IS(Amenity)'!J34,'⑴-6 IS(Others)'!J34)</f>
        <v>0</v>
      </c>
      <c r="K34" s="86">
        <f>SUM('⑴-1 IS(Rooms)'!K34,'⑴-2 IS(F&amp;B)'!K34,'⑴-3 IS(Tele)'!K34,'⑴-4 IS(Parking)'!K34,'⑴-5 IS(Amenity)'!K34,'⑴-6 IS(Others)'!K34)</f>
        <v>0</v>
      </c>
      <c r="L34" s="86">
        <f>SUM('⑴-1 IS(Rooms)'!L34,'⑴-2 IS(F&amp;B)'!L34,'⑴-3 IS(Tele)'!L34,'⑴-4 IS(Parking)'!L34,'⑴-5 IS(Amenity)'!L34,'⑴-6 IS(Others)'!L34)</f>
        <v>0</v>
      </c>
      <c r="M34" s="86">
        <f>SUM('⑴-1 IS(Rooms)'!M34,'⑴-2 IS(F&amp;B)'!M34,'⑴-3 IS(Tele)'!M34,'⑴-4 IS(Parking)'!M34,'⑴-5 IS(Amenity)'!M34,'⑴-6 IS(Others)'!M34)</f>
        <v>0</v>
      </c>
      <c r="N34" s="86">
        <f>SUM('⑴-1 IS(Rooms)'!N34,'⑴-2 IS(F&amp;B)'!N34,'⑴-3 IS(Tele)'!N34,'⑴-4 IS(Parking)'!N34,'⑴-5 IS(Amenity)'!N34,'⑴-6 IS(Others)'!N34)</f>
        <v>0</v>
      </c>
      <c r="O34" s="86">
        <f>SUM('⑴-1 IS(Rooms)'!O34,'⑴-2 IS(F&amp;B)'!O34,'⑴-3 IS(Tele)'!O34,'⑴-4 IS(Parking)'!O34,'⑴-5 IS(Amenity)'!O34,'⑴-6 IS(Others)'!O34)</f>
        <v>0</v>
      </c>
      <c r="P34" s="86">
        <f>SUM('⑴-1 IS(Rooms)'!P34,'⑴-2 IS(F&amp;B)'!P34,'⑴-3 IS(Tele)'!P34,'⑴-4 IS(Parking)'!P34,'⑴-5 IS(Amenity)'!P34,'⑴-6 IS(Others)'!P34)</f>
        <v>0</v>
      </c>
      <c r="Q34" s="86">
        <f>SUM('⑴-1 IS(Rooms)'!Q34,'⑴-2 IS(F&amp;B)'!Q34,'⑴-3 IS(Tele)'!Q34,'⑴-4 IS(Parking)'!Q34,'⑴-5 IS(Amenity)'!Q34,'⑴-6 IS(Others)'!Q34)</f>
        <v>0</v>
      </c>
      <c r="R34" s="87">
        <f>SUM('⑴-1 IS(Rooms)'!R34,'⑴-2 IS(F&amp;B)'!R34,'⑴-3 IS(Tele)'!R34,'⑴-4 IS(Parking)'!R34,'⑴-5 IS(Amenity)'!R34,'⑴-6 IS(Others)'!R34)</f>
        <v>0</v>
      </c>
      <c r="T34" s="81"/>
      <c r="U34" s="92" t="str">
        <f t="shared" si="42"/>
        <v>Cash Over And Short</v>
      </c>
      <c r="V34" s="83"/>
      <c r="W34" s="84">
        <f t="shared" si="10"/>
        <v>0</v>
      </c>
      <c r="X34" s="84">
        <f t="shared" si="11"/>
        <v>0</v>
      </c>
      <c r="Y34" s="85">
        <f>SUM('⑴-1 IS(Rooms)'!Y34,'⑴-2 IS(F&amp;B)'!Y34,'⑴-3 IS(Tele)'!Y34,'⑴-4 IS(Parking)'!Y34,'⑴-5 IS(Amenity)'!Y34,'⑴-6 IS(Others)'!Y34)</f>
        <v>0</v>
      </c>
      <c r="Z34" s="86">
        <f>SUM('⑴-1 IS(Rooms)'!Z34,'⑴-2 IS(F&amp;B)'!Z34,'⑴-3 IS(Tele)'!Z34,'⑴-4 IS(Parking)'!Z34,'⑴-5 IS(Amenity)'!Z34,'⑴-6 IS(Others)'!Z34)</f>
        <v>0</v>
      </c>
      <c r="AA34" s="86">
        <f>SUM('⑴-1 IS(Rooms)'!AA34,'⑴-2 IS(F&amp;B)'!AA34,'⑴-3 IS(Tele)'!AA34,'⑴-4 IS(Parking)'!AA34,'⑴-5 IS(Amenity)'!AA34,'⑴-6 IS(Others)'!AA34)</f>
        <v>0</v>
      </c>
      <c r="AB34" s="86">
        <f>SUM('⑴-1 IS(Rooms)'!AB34,'⑴-2 IS(F&amp;B)'!AB34,'⑴-3 IS(Tele)'!AB34,'⑴-4 IS(Parking)'!AB34,'⑴-5 IS(Amenity)'!AB34,'⑴-6 IS(Others)'!AB34)</f>
        <v>0</v>
      </c>
      <c r="AC34" s="86">
        <f>SUM('⑴-1 IS(Rooms)'!AC34,'⑴-2 IS(F&amp;B)'!AC34,'⑴-3 IS(Tele)'!AC34,'⑴-4 IS(Parking)'!AC34,'⑴-5 IS(Amenity)'!AC34,'⑴-6 IS(Others)'!AC34)</f>
        <v>0</v>
      </c>
      <c r="AD34" s="86">
        <f>SUM('⑴-1 IS(Rooms)'!AD34,'⑴-2 IS(F&amp;B)'!AD34,'⑴-3 IS(Tele)'!AD34,'⑴-4 IS(Parking)'!AD34,'⑴-5 IS(Amenity)'!AD34,'⑴-6 IS(Others)'!AD34)</f>
        <v>0</v>
      </c>
      <c r="AE34" s="86">
        <f>SUM('⑴-1 IS(Rooms)'!AE34,'⑴-2 IS(F&amp;B)'!AE34,'⑴-3 IS(Tele)'!AE34,'⑴-4 IS(Parking)'!AE34,'⑴-5 IS(Amenity)'!AE34,'⑴-6 IS(Others)'!AE34)</f>
        <v>0</v>
      </c>
      <c r="AF34" s="86">
        <f>SUM('⑴-1 IS(Rooms)'!AF34,'⑴-2 IS(F&amp;B)'!AF34,'⑴-3 IS(Tele)'!AF34,'⑴-4 IS(Parking)'!AF34,'⑴-5 IS(Amenity)'!AF34,'⑴-6 IS(Others)'!AF34)</f>
        <v>0</v>
      </c>
      <c r="AG34" s="86">
        <f>SUM('⑴-1 IS(Rooms)'!AG34,'⑴-2 IS(F&amp;B)'!AG34,'⑴-3 IS(Tele)'!AG34,'⑴-4 IS(Parking)'!AG34,'⑴-5 IS(Amenity)'!AG34,'⑴-6 IS(Others)'!AG34)</f>
        <v>0</v>
      </c>
      <c r="AH34" s="86">
        <f>SUM('⑴-1 IS(Rooms)'!AH34,'⑴-2 IS(F&amp;B)'!AH34,'⑴-3 IS(Tele)'!AH34,'⑴-4 IS(Parking)'!AH34,'⑴-5 IS(Amenity)'!AH34,'⑴-6 IS(Others)'!AH34)</f>
        <v>0</v>
      </c>
      <c r="AI34" s="86">
        <f>SUM('⑴-1 IS(Rooms)'!AI34,'⑴-2 IS(F&amp;B)'!AI34,'⑴-3 IS(Tele)'!AI34,'⑴-4 IS(Parking)'!AI34,'⑴-5 IS(Amenity)'!AI34,'⑴-6 IS(Others)'!AI34)</f>
        <v>0</v>
      </c>
      <c r="AJ34" s="87">
        <f>SUM('⑴-1 IS(Rooms)'!AJ34,'⑴-2 IS(F&amp;B)'!AJ34,'⑴-3 IS(Tele)'!AJ34,'⑴-4 IS(Parking)'!AJ34,'⑴-5 IS(Amenity)'!AJ34,'⑴-6 IS(Others)'!AJ34)</f>
        <v>0</v>
      </c>
      <c r="AL34" s="81"/>
      <c r="AM34" s="92" t="str">
        <f t="shared" si="44"/>
        <v>Cash Over And Short</v>
      </c>
      <c r="AN34" s="83"/>
      <c r="AO34" s="84">
        <f t="shared" si="12"/>
        <v>0</v>
      </c>
      <c r="AP34" s="84">
        <f t="shared" si="13"/>
        <v>0</v>
      </c>
      <c r="AQ34" s="85">
        <f>SUM('⑴-1 IS(Rooms)'!AQ34,'⑴-2 IS(F&amp;B)'!AQ34,'⑴-3 IS(Tele)'!AQ34,'⑴-4 IS(Parking)'!AQ34,'⑴-5 IS(Amenity)'!AQ34,'⑴-6 IS(Others)'!AQ34)</f>
        <v>0</v>
      </c>
      <c r="AR34" s="86">
        <f>SUM('⑴-1 IS(Rooms)'!AR34,'⑴-2 IS(F&amp;B)'!AR34,'⑴-3 IS(Tele)'!AR34,'⑴-4 IS(Parking)'!AR34,'⑴-5 IS(Amenity)'!AR34,'⑴-6 IS(Others)'!AR34)</f>
        <v>0</v>
      </c>
      <c r="AS34" s="86">
        <f>SUM('⑴-1 IS(Rooms)'!AS34,'⑴-2 IS(F&amp;B)'!AS34,'⑴-3 IS(Tele)'!AS34,'⑴-4 IS(Parking)'!AS34,'⑴-5 IS(Amenity)'!AS34,'⑴-6 IS(Others)'!AS34)</f>
        <v>0</v>
      </c>
      <c r="AT34" s="86">
        <f>SUM('⑴-1 IS(Rooms)'!AT34,'⑴-2 IS(F&amp;B)'!AT34,'⑴-3 IS(Tele)'!AT34,'⑴-4 IS(Parking)'!AT34,'⑴-5 IS(Amenity)'!AT34,'⑴-6 IS(Others)'!AT34)</f>
        <v>0</v>
      </c>
      <c r="AU34" s="86">
        <f>SUM('⑴-1 IS(Rooms)'!AU34,'⑴-2 IS(F&amp;B)'!AU34,'⑴-3 IS(Tele)'!AU34,'⑴-4 IS(Parking)'!AU34,'⑴-5 IS(Amenity)'!AU34,'⑴-6 IS(Others)'!AU34)</f>
        <v>0</v>
      </c>
      <c r="AV34" s="86">
        <f>SUM('⑴-1 IS(Rooms)'!AV34,'⑴-2 IS(F&amp;B)'!AV34,'⑴-3 IS(Tele)'!AV34,'⑴-4 IS(Parking)'!AV34,'⑴-5 IS(Amenity)'!AV34,'⑴-6 IS(Others)'!AV34)</f>
        <v>0</v>
      </c>
      <c r="AW34" s="86">
        <f>SUM('⑴-1 IS(Rooms)'!AW34,'⑴-2 IS(F&amp;B)'!AW34,'⑴-3 IS(Tele)'!AW34,'⑴-4 IS(Parking)'!AW34,'⑴-5 IS(Amenity)'!AW34,'⑴-6 IS(Others)'!AW34)</f>
        <v>0</v>
      </c>
      <c r="AX34" s="86">
        <f>SUM('⑴-1 IS(Rooms)'!AX34,'⑴-2 IS(F&amp;B)'!AX34,'⑴-3 IS(Tele)'!AX34,'⑴-4 IS(Parking)'!AX34,'⑴-5 IS(Amenity)'!AX34,'⑴-6 IS(Others)'!AX34)</f>
        <v>0</v>
      </c>
      <c r="AY34" s="86">
        <f>SUM('⑴-1 IS(Rooms)'!AY34,'⑴-2 IS(F&amp;B)'!AY34,'⑴-3 IS(Tele)'!AY34,'⑴-4 IS(Parking)'!AY34,'⑴-5 IS(Amenity)'!AY34,'⑴-6 IS(Others)'!AY34)</f>
        <v>0</v>
      </c>
      <c r="AZ34" s="86">
        <f>SUM('⑴-1 IS(Rooms)'!AZ34,'⑴-2 IS(F&amp;B)'!AZ34,'⑴-3 IS(Tele)'!AZ34,'⑴-4 IS(Parking)'!AZ34,'⑴-5 IS(Amenity)'!AZ34,'⑴-6 IS(Others)'!AZ34)</f>
        <v>0</v>
      </c>
      <c r="BA34" s="86">
        <f>SUM('⑴-1 IS(Rooms)'!BA34,'⑴-2 IS(F&amp;B)'!BA34,'⑴-3 IS(Tele)'!BA34,'⑴-4 IS(Parking)'!BA34,'⑴-5 IS(Amenity)'!BA34,'⑴-6 IS(Others)'!BA34)</f>
        <v>0</v>
      </c>
      <c r="BB34" s="87">
        <f>SUM('⑴-1 IS(Rooms)'!BB34,'⑴-2 IS(F&amp;B)'!BB34,'⑴-3 IS(Tele)'!BB34,'⑴-4 IS(Parking)'!BB34,'⑴-5 IS(Amenity)'!BB34,'⑴-6 IS(Others)'!BB34)</f>
        <v>0</v>
      </c>
      <c r="BD34" s="81"/>
      <c r="BE34" s="92" t="str">
        <f t="shared" si="46"/>
        <v>Cash Over And Short</v>
      </c>
      <c r="BF34" s="83"/>
      <c r="BG34" s="84">
        <f t="shared" si="14"/>
        <v>0</v>
      </c>
      <c r="BH34" s="84">
        <f t="shared" si="15"/>
        <v>0</v>
      </c>
      <c r="BI34" s="85">
        <f>SUM('⑴-1 IS(Rooms)'!BI34,'⑴-2 IS(F&amp;B)'!BI34,'⑴-3 IS(Tele)'!BI34,'⑴-4 IS(Parking)'!BI34,'⑴-5 IS(Amenity)'!BI34,'⑴-6 IS(Others)'!BI34)</f>
        <v>0</v>
      </c>
      <c r="BJ34" s="86">
        <f>SUM('⑴-1 IS(Rooms)'!BJ34,'⑴-2 IS(F&amp;B)'!BJ34,'⑴-3 IS(Tele)'!BJ34,'⑴-4 IS(Parking)'!BJ34,'⑴-5 IS(Amenity)'!BJ34,'⑴-6 IS(Others)'!BJ34)</f>
        <v>0</v>
      </c>
      <c r="BK34" s="86">
        <f>SUM('⑴-1 IS(Rooms)'!BK34,'⑴-2 IS(F&amp;B)'!BK34,'⑴-3 IS(Tele)'!BK34,'⑴-4 IS(Parking)'!BK34,'⑴-5 IS(Amenity)'!BK34,'⑴-6 IS(Others)'!BK34)</f>
        <v>0</v>
      </c>
      <c r="BL34" s="86">
        <f>SUM('⑴-1 IS(Rooms)'!BL34,'⑴-2 IS(F&amp;B)'!BL34,'⑴-3 IS(Tele)'!BL34,'⑴-4 IS(Parking)'!BL34,'⑴-5 IS(Amenity)'!BL34,'⑴-6 IS(Others)'!BL34)</f>
        <v>0</v>
      </c>
      <c r="BM34" s="86">
        <f>SUM('⑴-1 IS(Rooms)'!BM34,'⑴-2 IS(F&amp;B)'!BM34,'⑴-3 IS(Tele)'!BM34,'⑴-4 IS(Parking)'!BM34,'⑴-5 IS(Amenity)'!BM34,'⑴-6 IS(Others)'!BM34)</f>
        <v>0</v>
      </c>
      <c r="BN34" s="86">
        <f>SUM('⑴-1 IS(Rooms)'!BN34,'⑴-2 IS(F&amp;B)'!BN34,'⑴-3 IS(Tele)'!BN34,'⑴-4 IS(Parking)'!BN34,'⑴-5 IS(Amenity)'!BN34,'⑴-6 IS(Others)'!BN34)</f>
        <v>0</v>
      </c>
      <c r="BO34" s="86">
        <f>SUM('⑴-1 IS(Rooms)'!BO34,'⑴-2 IS(F&amp;B)'!BO34,'⑴-3 IS(Tele)'!BO34,'⑴-4 IS(Parking)'!BO34,'⑴-5 IS(Amenity)'!BO34,'⑴-6 IS(Others)'!BO34)</f>
        <v>0</v>
      </c>
      <c r="BP34" s="86">
        <f>SUM('⑴-1 IS(Rooms)'!BP34,'⑴-2 IS(F&amp;B)'!BP34,'⑴-3 IS(Tele)'!BP34,'⑴-4 IS(Parking)'!BP34,'⑴-5 IS(Amenity)'!BP34,'⑴-6 IS(Others)'!BP34)</f>
        <v>0</v>
      </c>
      <c r="BQ34" s="86">
        <f>SUM('⑴-1 IS(Rooms)'!BQ34,'⑴-2 IS(F&amp;B)'!BQ34,'⑴-3 IS(Tele)'!BQ34,'⑴-4 IS(Parking)'!BQ34,'⑴-5 IS(Amenity)'!BQ34,'⑴-6 IS(Others)'!BQ34)</f>
        <v>0</v>
      </c>
      <c r="BR34" s="86">
        <f>SUM('⑴-1 IS(Rooms)'!BR34,'⑴-2 IS(F&amp;B)'!BR34,'⑴-3 IS(Tele)'!BR34,'⑴-4 IS(Parking)'!BR34,'⑴-5 IS(Amenity)'!BR34,'⑴-6 IS(Others)'!BR34)</f>
        <v>0</v>
      </c>
      <c r="BS34" s="86">
        <f>SUM('⑴-1 IS(Rooms)'!BS34,'⑴-2 IS(F&amp;B)'!BS34,'⑴-3 IS(Tele)'!BS34,'⑴-4 IS(Parking)'!BS34,'⑴-5 IS(Amenity)'!BS34,'⑴-6 IS(Others)'!BS34)</f>
        <v>0</v>
      </c>
      <c r="BT34" s="87">
        <f>SUM('⑴-1 IS(Rooms)'!BT34,'⑴-2 IS(F&amp;B)'!BT34,'⑴-3 IS(Tele)'!BT34,'⑴-4 IS(Parking)'!BT34,'⑴-5 IS(Amenity)'!BT34,'⑴-6 IS(Others)'!BT34)</f>
        <v>0</v>
      </c>
      <c r="BV34" s="81"/>
      <c r="BW34" s="92" t="str">
        <f t="shared" si="48"/>
        <v>Cash Over And Short</v>
      </c>
      <c r="BX34" s="83"/>
      <c r="BY34" s="84">
        <f t="shared" si="16"/>
        <v>0</v>
      </c>
      <c r="BZ34" s="85">
        <f t="shared" si="17"/>
        <v>0</v>
      </c>
      <c r="CA34" s="86">
        <f t="shared" si="18"/>
        <v>0</v>
      </c>
      <c r="CB34" s="86">
        <f t="shared" si="19"/>
        <v>0</v>
      </c>
      <c r="CC34" s="86">
        <f t="shared" si="20"/>
        <v>0</v>
      </c>
      <c r="CD34" s="84">
        <f t="shared" si="4"/>
        <v>0</v>
      </c>
      <c r="CE34" s="85">
        <f t="shared" si="21"/>
        <v>0</v>
      </c>
      <c r="CF34" s="86">
        <f t="shared" si="22"/>
        <v>0</v>
      </c>
      <c r="CG34" s="86">
        <f t="shared" si="23"/>
        <v>0</v>
      </c>
      <c r="CH34" s="86">
        <f t="shared" si="24"/>
        <v>0</v>
      </c>
      <c r="CI34" s="84">
        <f t="shared" si="5"/>
        <v>0</v>
      </c>
      <c r="CJ34" s="85">
        <f t="shared" si="25"/>
        <v>0</v>
      </c>
      <c r="CK34" s="86">
        <f t="shared" si="26"/>
        <v>0</v>
      </c>
      <c r="CL34" s="86">
        <f t="shared" si="27"/>
        <v>0</v>
      </c>
      <c r="CM34" s="87">
        <f t="shared" si="28"/>
        <v>0</v>
      </c>
      <c r="CO34" s="81"/>
      <c r="CP34" s="92" t="str">
        <f t="shared" si="49"/>
        <v>Cash Over And Short</v>
      </c>
      <c r="CQ34" s="83"/>
      <c r="CR34" s="84">
        <f t="shared" si="29"/>
        <v>0</v>
      </c>
      <c r="CS34" s="84">
        <f t="shared" si="29"/>
        <v>0</v>
      </c>
      <c r="CT34" s="85">
        <f t="shared" si="29"/>
        <v>0</v>
      </c>
      <c r="CU34" s="86">
        <f t="shared" si="29"/>
        <v>0</v>
      </c>
      <c r="CV34" s="86">
        <f t="shared" si="29"/>
        <v>0</v>
      </c>
      <c r="CW34" s="86">
        <f t="shared" si="29"/>
        <v>0</v>
      </c>
      <c r="CX34" s="86">
        <f t="shared" si="29"/>
        <v>0</v>
      </c>
      <c r="CY34" s="86">
        <f t="shared" si="29"/>
        <v>0</v>
      </c>
      <c r="CZ34" s="86">
        <f t="shared" si="29"/>
        <v>0</v>
      </c>
      <c r="DA34" s="86">
        <f t="shared" si="55"/>
        <v>0</v>
      </c>
      <c r="DB34" s="86">
        <f t="shared" si="55"/>
        <v>0</v>
      </c>
      <c r="DC34" s="86">
        <f t="shared" si="55"/>
        <v>0</v>
      </c>
      <c r="DD34" s="86">
        <f t="shared" si="55"/>
        <v>0</v>
      </c>
      <c r="DE34" s="87">
        <f t="shared" si="55"/>
        <v>0</v>
      </c>
      <c r="DG34" s="81"/>
      <c r="DH34" s="92" t="str">
        <f t="shared" si="50"/>
        <v>Cash Over And Short</v>
      </c>
      <c r="DI34" s="83"/>
      <c r="DJ34" s="88" t="str">
        <f t="shared" si="30"/>
        <v/>
      </c>
      <c r="DK34" s="88" t="str">
        <f t="shared" si="30"/>
        <v/>
      </c>
      <c r="DL34" s="89" t="str">
        <f t="shared" si="30"/>
        <v/>
      </c>
      <c r="DM34" s="90" t="str">
        <f t="shared" si="30"/>
        <v/>
      </c>
      <c r="DN34" s="90" t="str">
        <f t="shared" si="30"/>
        <v/>
      </c>
      <c r="DO34" s="90" t="str">
        <f t="shared" si="30"/>
        <v/>
      </c>
      <c r="DP34" s="90" t="str">
        <f t="shared" si="30"/>
        <v/>
      </c>
      <c r="DQ34" s="90" t="str">
        <f t="shared" si="30"/>
        <v/>
      </c>
      <c r="DR34" s="90" t="str">
        <f t="shared" si="30"/>
        <v/>
      </c>
      <c r="DS34" s="90" t="str">
        <f t="shared" si="60"/>
        <v/>
      </c>
      <c r="DT34" s="90" t="str">
        <f t="shared" si="60"/>
        <v/>
      </c>
      <c r="DU34" s="90" t="str">
        <f t="shared" si="60"/>
        <v/>
      </c>
      <c r="DV34" s="90" t="str">
        <f t="shared" si="60"/>
        <v/>
      </c>
      <c r="DW34" s="91" t="str">
        <f t="shared" si="60"/>
        <v/>
      </c>
      <c r="DY34" s="180">
        <f t="shared" si="61"/>
        <v>22</v>
      </c>
      <c r="DZ34" s="180" t="str">
        <f t="shared" si="62"/>
        <v>Cash Over And Short</v>
      </c>
      <c r="EA34" s="181">
        <f t="shared" si="63"/>
        <v>0</v>
      </c>
    </row>
    <row r="35" spans="2:131" ht="11.85" customHeight="1" x14ac:dyDescent="0.15">
      <c r="B35" s="81"/>
      <c r="C35" s="92" t="s">
        <v>102</v>
      </c>
      <c r="D35" s="83"/>
      <c r="E35" s="84">
        <f t="shared" si="8"/>
        <v>0</v>
      </c>
      <c r="F35" s="84">
        <f t="shared" si="9"/>
        <v>0</v>
      </c>
      <c r="G35" s="85">
        <f>SUM('⑴-1 IS(Rooms)'!G35,'⑴-2 IS(F&amp;B)'!G35,'⑴-3 IS(Tele)'!G35,'⑴-4 IS(Parking)'!G35,'⑴-5 IS(Amenity)'!G35,'⑴-6 IS(Others)'!G35)</f>
        <v>0</v>
      </c>
      <c r="H35" s="86">
        <f>SUM('⑴-1 IS(Rooms)'!H35,'⑴-2 IS(F&amp;B)'!H35,'⑴-3 IS(Tele)'!H35,'⑴-4 IS(Parking)'!H35,'⑴-5 IS(Amenity)'!H35,'⑴-6 IS(Others)'!H35)</f>
        <v>0</v>
      </c>
      <c r="I35" s="86">
        <f>SUM('⑴-1 IS(Rooms)'!I35,'⑴-2 IS(F&amp;B)'!I35,'⑴-3 IS(Tele)'!I35,'⑴-4 IS(Parking)'!I35,'⑴-5 IS(Amenity)'!I35,'⑴-6 IS(Others)'!I35)</f>
        <v>0</v>
      </c>
      <c r="J35" s="86">
        <f>SUM('⑴-1 IS(Rooms)'!J35,'⑴-2 IS(F&amp;B)'!J35,'⑴-3 IS(Tele)'!J35,'⑴-4 IS(Parking)'!J35,'⑴-5 IS(Amenity)'!J35,'⑴-6 IS(Others)'!J35)</f>
        <v>0</v>
      </c>
      <c r="K35" s="86">
        <f>SUM('⑴-1 IS(Rooms)'!K35,'⑴-2 IS(F&amp;B)'!K35,'⑴-3 IS(Tele)'!K35,'⑴-4 IS(Parking)'!K35,'⑴-5 IS(Amenity)'!K35,'⑴-6 IS(Others)'!K35)</f>
        <v>0</v>
      </c>
      <c r="L35" s="86">
        <f>SUM('⑴-1 IS(Rooms)'!L35,'⑴-2 IS(F&amp;B)'!L35,'⑴-3 IS(Tele)'!L35,'⑴-4 IS(Parking)'!L35,'⑴-5 IS(Amenity)'!L35,'⑴-6 IS(Others)'!L35)</f>
        <v>0</v>
      </c>
      <c r="M35" s="86">
        <f>SUM('⑴-1 IS(Rooms)'!M35,'⑴-2 IS(F&amp;B)'!M35,'⑴-3 IS(Tele)'!M35,'⑴-4 IS(Parking)'!M35,'⑴-5 IS(Amenity)'!M35,'⑴-6 IS(Others)'!M35)</f>
        <v>0</v>
      </c>
      <c r="N35" s="86">
        <f>SUM('⑴-1 IS(Rooms)'!N35,'⑴-2 IS(F&amp;B)'!N35,'⑴-3 IS(Tele)'!N35,'⑴-4 IS(Parking)'!N35,'⑴-5 IS(Amenity)'!N35,'⑴-6 IS(Others)'!N35)</f>
        <v>0</v>
      </c>
      <c r="O35" s="86">
        <f>SUM('⑴-1 IS(Rooms)'!O35,'⑴-2 IS(F&amp;B)'!O35,'⑴-3 IS(Tele)'!O35,'⑴-4 IS(Parking)'!O35,'⑴-5 IS(Amenity)'!O35,'⑴-6 IS(Others)'!O35)</f>
        <v>0</v>
      </c>
      <c r="P35" s="86">
        <f>SUM('⑴-1 IS(Rooms)'!P35,'⑴-2 IS(F&amp;B)'!P35,'⑴-3 IS(Tele)'!P35,'⑴-4 IS(Parking)'!P35,'⑴-5 IS(Amenity)'!P35,'⑴-6 IS(Others)'!P35)</f>
        <v>0</v>
      </c>
      <c r="Q35" s="86">
        <f>SUM('⑴-1 IS(Rooms)'!Q35,'⑴-2 IS(F&amp;B)'!Q35,'⑴-3 IS(Tele)'!Q35,'⑴-4 IS(Parking)'!Q35,'⑴-5 IS(Amenity)'!Q35,'⑴-6 IS(Others)'!Q35)</f>
        <v>0</v>
      </c>
      <c r="R35" s="87">
        <f>SUM('⑴-1 IS(Rooms)'!R35,'⑴-2 IS(F&amp;B)'!R35,'⑴-3 IS(Tele)'!R35,'⑴-4 IS(Parking)'!R35,'⑴-5 IS(Amenity)'!R35,'⑴-6 IS(Others)'!R35)</f>
        <v>0</v>
      </c>
      <c r="T35" s="81"/>
      <c r="U35" s="92" t="str">
        <f t="shared" si="42"/>
        <v>Casual Labor / Valet Service</v>
      </c>
      <c r="V35" s="83"/>
      <c r="W35" s="84">
        <f t="shared" si="10"/>
        <v>0</v>
      </c>
      <c r="X35" s="84">
        <f t="shared" si="11"/>
        <v>0</v>
      </c>
      <c r="Y35" s="85">
        <f>SUM('⑴-1 IS(Rooms)'!Y35,'⑴-2 IS(F&amp;B)'!Y35,'⑴-3 IS(Tele)'!Y35,'⑴-4 IS(Parking)'!Y35,'⑴-5 IS(Amenity)'!Y35,'⑴-6 IS(Others)'!Y35)</f>
        <v>0</v>
      </c>
      <c r="Z35" s="86">
        <f>SUM('⑴-1 IS(Rooms)'!Z35,'⑴-2 IS(F&amp;B)'!Z35,'⑴-3 IS(Tele)'!Z35,'⑴-4 IS(Parking)'!Z35,'⑴-5 IS(Amenity)'!Z35,'⑴-6 IS(Others)'!Z35)</f>
        <v>0</v>
      </c>
      <c r="AA35" s="86">
        <f>SUM('⑴-1 IS(Rooms)'!AA35,'⑴-2 IS(F&amp;B)'!AA35,'⑴-3 IS(Tele)'!AA35,'⑴-4 IS(Parking)'!AA35,'⑴-5 IS(Amenity)'!AA35,'⑴-6 IS(Others)'!AA35)</f>
        <v>0</v>
      </c>
      <c r="AB35" s="86">
        <f>SUM('⑴-1 IS(Rooms)'!AB35,'⑴-2 IS(F&amp;B)'!AB35,'⑴-3 IS(Tele)'!AB35,'⑴-4 IS(Parking)'!AB35,'⑴-5 IS(Amenity)'!AB35,'⑴-6 IS(Others)'!AB35)</f>
        <v>0</v>
      </c>
      <c r="AC35" s="86">
        <f>SUM('⑴-1 IS(Rooms)'!AC35,'⑴-2 IS(F&amp;B)'!AC35,'⑴-3 IS(Tele)'!AC35,'⑴-4 IS(Parking)'!AC35,'⑴-5 IS(Amenity)'!AC35,'⑴-6 IS(Others)'!AC35)</f>
        <v>0</v>
      </c>
      <c r="AD35" s="86">
        <f>SUM('⑴-1 IS(Rooms)'!AD35,'⑴-2 IS(F&amp;B)'!AD35,'⑴-3 IS(Tele)'!AD35,'⑴-4 IS(Parking)'!AD35,'⑴-5 IS(Amenity)'!AD35,'⑴-6 IS(Others)'!AD35)</f>
        <v>0</v>
      </c>
      <c r="AE35" s="86">
        <f>SUM('⑴-1 IS(Rooms)'!AE35,'⑴-2 IS(F&amp;B)'!AE35,'⑴-3 IS(Tele)'!AE35,'⑴-4 IS(Parking)'!AE35,'⑴-5 IS(Amenity)'!AE35,'⑴-6 IS(Others)'!AE35)</f>
        <v>0</v>
      </c>
      <c r="AF35" s="86">
        <f>SUM('⑴-1 IS(Rooms)'!AF35,'⑴-2 IS(F&amp;B)'!AF35,'⑴-3 IS(Tele)'!AF35,'⑴-4 IS(Parking)'!AF35,'⑴-5 IS(Amenity)'!AF35,'⑴-6 IS(Others)'!AF35)</f>
        <v>0</v>
      </c>
      <c r="AG35" s="86">
        <f>SUM('⑴-1 IS(Rooms)'!AG35,'⑴-2 IS(F&amp;B)'!AG35,'⑴-3 IS(Tele)'!AG35,'⑴-4 IS(Parking)'!AG35,'⑴-5 IS(Amenity)'!AG35,'⑴-6 IS(Others)'!AG35)</f>
        <v>0</v>
      </c>
      <c r="AH35" s="86">
        <f>SUM('⑴-1 IS(Rooms)'!AH35,'⑴-2 IS(F&amp;B)'!AH35,'⑴-3 IS(Tele)'!AH35,'⑴-4 IS(Parking)'!AH35,'⑴-5 IS(Amenity)'!AH35,'⑴-6 IS(Others)'!AH35)</f>
        <v>0</v>
      </c>
      <c r="AI35" s="86">
        <f>SUM('⑴-1 IS(Rooms)'!AI35,'⑴-2 IS(F&amp;B)'!AI35,'⑴-3 IS(Tele)'!AI35,'⑴-4 IS(Parking)'!AI35,'⑴-5 IS(Amenity)'!AI35,'⑴-6 IS(Others)'!AI35)</f>
        <v>0</v>
      </c>
      <c r="AJ35" s="87">
        <f>SUM('⑴-1 IS(Rooms)'!AJ35,'⑴-2 IS(F&amp;B)'!AJ35,'⑴-3 IS(Tele)'!AJ35,'⑴-4 IS(Parking)'!AJ35,'⑴-5 IS(Amenity)'!AJ35,'⑴-6 IS(Others)'!AJ35)</f>
        <v>0</v>
      </c>
      <c r="AL35" s="81"/>
      <c r="AM35" s="92" t="str">
        <f t="shared" si="44"/>
        <v>Casual Labor / Valet Service</v>
      </c>
      <c r="AN35" s="83"/>
      <c r="AO35" s="84">
        <f t="shared" si="12"/>
        <v>0</v>
      </c>
      <c r="AP35" s="84">
        <f t="shared" si="13"/>
        <v>0</v>
      </c>
      <c r="AQ35" s="85">
        <f>SUM('⑴-1 IS(Rooms)'!AQ35,'⑴-2 IS(F&amp;B)'!AQ35,'⑴-3 IS(Tele)'!AQ35,'⑴-4 IS(Parking)'!AQ35,'⑴-5 IS(Amenity)'!AQ35,'⑴-6 IS(Others)'!AQ35)</f>
        <v>0</v>
      </c>
      <c r="AR35" s="86">
        <f>SUM('⑴-1 IS(Rooms)'!AR35,'⑴-2 IS(F&amp;B)'!AR35,'⑴-3 IS(Tele)'!AR35,'⑴-4 IS(Parking)'!AR35,'⑴-5 IS(Amenity)'!AR35,'⑴-6 IS(Others)'!AR35)</f>
        <v>0</v>
      </c>
      <c r="AS35" s="86">
        <f>SUM('⑴-1 IS(Rooms)'!AS35,'⑴-2 IS(F&amp;B)'!AS35,'⑴-3 IS(Tele)'!AS35,'⑴-4 IS(Parking)'!AS35,'⑴-5 IS(Amenity)'!AS35,'⑴-6 IS(Others)'!AS35)</f>
        <v>0</v>
      </c>
      <c r="AT35" s="86">
        <f>SUM('⑴-1 IS(Rooms)'!AT35,'⑴-2 IS(F&amp;B)'!AT35,'⑴-3 IS(Tele)'!AT35,'⑴-4 IS(Parking)'!AT35,'⑴-5 IS(Amenity)'!AT35,'⑴-6 IS(Others)'!AT35)</f>
        <v>0</v>
      </c>
      <c r="AU35" s="86">
        <f>SUM('⑴-1 IS(Rooms)'!AU35,'⑴-2 IS(F&amp;B)'!AU35,'⑴-3 IS(Tele)'!AU35,'⑴-4 IS(Parking)'!AU35,'⑴-5 IS(Amenity)'!AU35,'⑴-6 IS(Others)'!AU35)</f>
        <v>0</v>
      </c>
      <c r="AV35" s="86">
        <f>SUM('⑴-1 IS(Rooms)'!AV35,'⑴-2 IS(F&amp;B)'!AV35,'⑴-3 IS(Tele)'!AV35,'⑴-4 IS(Parking)'!AV35,'⑴-5 IS(Amenity)'!AV35,'⑴-6 IS(Others)'!AV35)</f>
        <v>0</v>
      </c>
      <c r="AW35" s="86">
        <f>SUM('⑴-1 IS(Rooms)'!AW35,'⑴-2 IS(F&amp;B)'!AW35,'⑴-3 IS(Tele)'!AW35,'⑴-4 IS(Parking)'!AW35,'⑴-5 IS(Amenity)'!AW35,'⑴-6 IS(Others)'!AW35)</f>
        <v>0</v>
      </c>
      <c r="AX35" s="86">
        <f>SUM('⑴-1 IS(Rooms)'!AX35,'⑴-2 IS(F&amp;B)'!AX35,'⑴-3 IS(Tele)'!AX35,'⑴-4 IS(Parking)'!AX35,'⑴-5 IS(Amenity)'!AX35,'⑴-6 IS(Others)'!AX35)</f>
        <v>0</v>
      </c>
      <c r="AY35" s="86">
        <f>SUM('⑴-1 IS(Rooms)'!AY35,'⑴-2 IS(F&amp;B)'!AY35,'⑴-3 IS(Tele)'!AY35,'⑴-4 IS(Parking)'!AY35,'⑴-5 IS(Amenity)'!AY35,'⑴-6 IS(Others)'!AY35)</f>
        <v>0</v>
      </c>
      <c r="AZ35" s="86">
        <f>SUM('⑴-1 IS(Rooms)'!AZ35,'⑴-2 IS(F&amp;B)'!AZ35,'⑴-3 IS(Tele)'!AZ35,'⑴-4 IS(Parking)'!AZ35,'⑴-5 IS(Amenity)'!AZ35,'⑴-6 IS(Others)'!AZ35)</f>
        <v>0</v>
      </c>
      <c r="BA35" s="86">
        <f>SUM('⑴-1 IS(Rooms)'!BA35,'⑴-2 IS(F&amp;B)'!BA35,'⑴-3 IS(Tele)'!BA35,'⑴-4 IS(Parking)'!BA35,'⑴-5 IS(Amenity)'!BA35,'⑴-6 IS(Others)'!BA35)</f>
        <v>0</v>
      </c>
      <c r="BB35" s="87">
        <f>SUM('⑴-1 IS(Rooms)'!BB35,'⑴-2 IS(F&amp;B)'!BB35,'⑴-3 IS(Tele)'!BB35,'⑴-4 IS(Parking)'!BB35,'⑴-5 IS(Amenity)'!BB35,'⑴-6 IS(Others)'!BB35)</f>
        <v>0</v>
      </c>
      <c r="BD35" s="81"/>
      <c r="BE35" s="92" t="str">
        <f t="shared" si="46"/>
        <v>Casual Labor / Valet Service</v>
      </c>
      <c r="BF35" s="83"/>
      <c r="BG35" s="84">
        <f t="shared" si="14"/>
        <v>660</v>
      </c>
      <c r="BH35" s="84">
        <f t="shared" si="15"/>
        <v>0</v>
      </c>
      <c r="BI35" s="85">
        <f>SUM('⑴-1 IS(Rooms)'!BI35,'⑴-2 IS(F&amp;B)'!BI35,'⑴-3 IS(Tele)'!BI35,'⑴-4 IS(Parking)'!BI35,'⑴-5 IS(Amenity)'!BI35,'⑴-6 IS(Others)'!BI35)</f>
        <v>0</v>
      </c>
      <c r="BJ35" s="86">
        <f>SUM('⑴-1 IS(Rooms)'!BJ35,'⑴-2 IS(F&amp;B)'!BJ35,'⑴-3 IS(Tele)'!BJ35,'⑴-4 IS(Parking)'!BJ35,'⑴-5 IS(Amenity)'!BJ35,'⑴-6 IS(Others)'!BJ35)</f>
        <v>0</v>
      </c>
      <c r="BK35" s="86">
        <f>SUM('⑴-1 IS(Rooms)'!BK35,'⑴-2 IS(F&amp;B)'!BK35,'⑴-3 IS(Tele)'!BK35,'⑴-4 IS(Parking)'!BK35,'⑴-5 IS(Amenity)'!BK35,'⑴-6 IS(Others)'!BK35)</f>
        <v>0</v>
      </c>
      <c r="BL35" s="86">
        <f>SUM('⑴-1 IS(Rooms)'!BL35,'⑴-2 IS(F&amp;B)'!BL35,'⑴-3 IS(Tele)'!BL35,'⑴-4 IS(Parking)'!BL35,'⑴-5 IS(Amenity)'!BL35,'⑴-6 IS(Others)'!BL35)</f>
        <v>0</v>
      </c>
      <c r="BM35" s="86">
        <f>SUM('⑴-1 IS(Rooms)'!BM35,'⑴-2 IS(F&amp;B)'!BM35,'⑴-3 IS(Tele)'!BM35,'⑴-4 IS(Parking)'!BM35,'⑴-5 IS(Amenity)'!BM35,'⑴-6 IS(Others)'!BM35)</f>
        <v>660</v>
      </c>
      <c r="BN35" s="86">
        <f>SUM('⑴-1 IS(Rooms)'!BN35,'⑴-2 IS(F&amp;B)'!BN35,'⑴-3 IS(Tele)'!BN35,'⑴-4 IS(Parking)'!BN35,'⑴-5 IS(Amenity)'!BN35,'⑴-6 IS(Others)'!BN35)</f>
        <v>0</v>
      </c>
      <c r="BO35" s="86">
        <f>SUM('⑴-1 IS(Rooms)'!BO35,'⑴-2 IS(F&amp;B)'!BO35,'⑴-3 IS(Tele)'!BO35,'⑴-4 IS(Parking)'!BO35,'⑴-5 IS(Amenity)'!BO35,'⑴-6 IS(Others)'!BO35)</f>
        <v>0</v>
      </c>
      <c r="BP35" s="86">
        <f>SUM('⑴-1 IS(Rooms)'!BP35,'⑴-2 IS(F&amp;B)'!BP35,'⑴-3 IS(Tele)'!BP35,'⑴-4 IS(Parking)'!BP35,'⑴-5 IS(Amenity)'!BP35,'⑴-6 IS(Others)'!BP35)</f>
        <v>0</v>
      </c>
      <c r="BQ35" s="86">
        <f>SUM('⑴-1 IS(Rooms)'!BQ35,'⑴-2 IS(F&amp;B)'!BQ35,'⑴-3 IS(Tele)'!BQ35,'⑴-4 IS(Parking)'!BQ35,'⑴-5 IS(Amenity)'!BQ35,'⑴-6 IS(Others)'!BQ35)</f>
        <v>0</v>
      </c>
      <c r="BR35" s="86">
        <f>SUM('⑴-1 IS(Rooms)'!BR35,'⑴-2 IS(F&amp;B)'!BR35,'⑴-3 IS(Tele)'!BR35,'⑴-4 IS(Parking)'!BR35,'⑴-5 IS(Amenity)'!BR35,'⑴-6 IS(Others)'!BR35)</f>
        <v>0</v>
      </c>
      <c r="BS35" s="86">
        <f>SUM('⑴-1 IS(Rooms)'!BS35,'⑴-2 IS(F&amp;B)'!BS35,'⑴-3 IS(Tele)'!BS35,'⑴-4 IS(Parking)'!BS35,'⑴-5 IS(Amenity)'!BS35,'⑴-6 IS(Others)'!BS35)</f>
        <v>0</v>
      </c>
      <c r="BT35" s="87">
        <f>SUM('⑴-1 IS(Rooms)'!BT35,'⑴-2 IS(F&amp;B)'!BT35,'⑴-3 IS(Tele)'!BT35,'⑴-4 IS(Parking)'!BT35,'⑴-5 IS(Amenity)'!BT35,'⑴-6 IS(Others)'!BT35)</f>
        <v>0</v>
      </c>
      <c r="BV35" s="81"/>
      <c r="BW35" s="92" t="str">
        <f t="shared" si="48"/>
        <v>Casual Labor / Valet Service</v>
      </c>
      <c r="BX35" s="83"/>
      <c r="BY35" s="84">
        <f t="shared" si="16"/>
        <v>0</v>
      </c>
      <c r="BZ35" s="85">
        <f t="shared" si="17"/>
        <v>0</v>
      </c>
      <c r="CA35" s="86">
        <f t="shared" si="18"/>
        <v>0</v>
      </c>
      <c r="CB35" s="86">
        <f t="shared" si="19"/>
        <v>0</v>
      </c>
      <c r="CC35" s="86">
        <f t="shared" si="20"/>
        <v>0</v>
      </c>
      <c r="CD35" s="84">
        <f t="shared" si="4"/>
        <v>0</v>
      </c>
      <c r="CE35" s="85">
        <f t="shared" si="21"/>
        <v>0</v>
      </c>
      <c r="CF35" s="86">
        <f t="shared" si="22"/>
        <v>0</v>
      </c>
      <c r="CG35" s="86">
        <f t="shared" si="23"/>
        <v>0</v>
      </c>
      <c r="CH35" s="86">
        <f t="shared" si="24"/>
        <v>0</v>
      </c>
      <c r="CI35" s="84">
        <f t="shared" si="5"/>
        <v>0</v>
      </c>
      <c r="CJ35" s="85">
        <f t="shared" si="25"/>
        <v>0</v>
      </c>
      <c r="CK35" s="86">
        <f t="shared" si="26"/>
        <v>0</v>
      </c>
      <c r="CL35" s="86">
        <f t="shared" si="27"/>
        <v>0</v>
      </c>
      <c r="CM35" s="87">
        <f t="shared" si="28"/>
        <v>0</v>
      </c>
      <c r="CO35" s="81"/>
      <c r="CP35" s="92" t="str">
        <f t="shared" si="49"/>
        <v>Casual Labor / Valet Service</v>
      </c>
      <c r="CQ35" s="83"/>
      <c r="CR35" s="84">
        <f t="shared" si="29"/>
        <v>0</v>
      </c>
      <c r="CS35" s="84">
        <f t="shared" si="29"/>
        <v>0</v>
      </c>
      <c r="CT35" s="85">
        <f t="shared" si="29"/>
        <v>0</v>
      </c>
      <c r="CU35" s="86">
        <f t="shared" si="29"/>
        <v>0</v>
      </c>
      <c r="CV35" s="86">
        <f t="shared" si="29"/>
        <v>0</v>
      </c>
      <c r="CW35" s="86">
        <f t="shared" si="29"/>
        <v>0</v>
      </c>
      <c r="CX35" s="86">
        <f t="shared" si="29"/>
        <v>0</v>
      </c>
      <c r="CY35" s="86">
        <f t="shared" si="29"/>
        <v>0</v>
      </c>
      <c r="CZ35" s="86">
        <f t="shared" si="29"/>
        <v>0</v>
      </c>
      <c r="DA35" s="86">
        <f t="shared" si="55"/>
        <v>0</v>
      </c>
      <c r="DB35" s="86">
        <f t="shared" si="55"/>
        <v>0</v>
      </c>
      <c r="DC35" s="86">
        <f t="shared" si="55"/>
        <v>0</v>
      </c>
      <c r="DD35" s="86">
        <f t="shared" si="55"/>
        <v>0</v>
      </c>
      <c r="DE35" s="87">
        <f t="shared" si="55"/>
        <v>0</v>
      </c>
      <c r="DG35" s="81"/>
      <c r="DH35" s="92" t="str">
        <f t="shared" si="50"/>
        <v>Casual Labor / Valet Service</v>
      </c>
      <c r="DI35" s="83"/>
      <c r="DJ35" s="88" t="str">
        <f t="shared" si="30"/>
        <v/>
      </c>
      <c r="DK35" s="88" t="str">
        <f t="shared" si="30"/>
        <v/>
      </c>
      <c r="DL35" s="89" t="str">
        <f t="shared" si="30"/>
        <v/>
      </c>
      <c r="DM35" s="90" t="str">
        <f t="shared" si="30"/>
        <v/>
      </c>
      <c r="DN35" s="90" t="str">
        <f t="shared" si="30"/>
        <v/>
      </c>
      <c r="DO35" s="90" t="str">
        <f t="shared" si="30"/>
        <v/>
      </c>
      <c r="DP35" s="90" t="str">
        <f t="shared" si="30"/>
        <v/>
      </c>
      <c r="DQ35" s="90" t="str">
        <f t="shared" si="30"/>
        <v/>
      </c>
      <c r="DR35" s="90" t="str">
        <f t="shared" si="30"/>
        <v/>
      </c>
      <c r="DS35" s="90" t="str">
        <f t="shared" si="60"/>
        <v/>
      </c>
      <c r="DT35" s="90" t="str">
        <f t="shared" si="60"/>
        <v/>
      </c>
      <c r="DU35" s="90" t="str">
        <f t="shared" si="60"/>
        <v/>
      </c>
      <c r="DV35" s="90" t="str">
        <f t="shared" si="60"/>
        <v/>
      </c>
      <c r="DW35" s="91" t="str">
        <f t="shared" si="60"/>
        <v/>
      </c>
      <c r="DY35" s="180">
        <f t="shared" si="61"/>
        <v>22</v>
      </c>
      <c r="DZ35" s="180" t="str">
        <f t="shared" si="62"/>
        <v>Casual Labor / Valet Service</v>
      </c>
      <c r="EA35" s="181">
        <f t="shared" si="63"/>
        <v>0</v>
      </c>
    </row>
    <row r="36" spans="2:131" ht="11.85" customHeight="1" x14ac:dyDescent="0.15">
      <c r="B36" s="81"/>
      <c r="C36" s="92" t="s">
        <v>103</v>
      </c>
      <c r="D36" s="83"/>
      <c r="E36" s="84">
        <f t="shared" si="8"/>
        <v>0</v>
      </c>
      <c r="F36" s="84">
        <f t="shared" si="9"/>
        <v>0</v>
      </c>
      <c r="G36" s="85">
        <f>SUM('⑴-1 IS(Rooms)'!G36,'⑴-2 IS(F&amp;B)'!G36,'⑴-3 IS(Tele)'!G36,'⑴-4 IS(Parking)'!G36,'⑴-5 IS(Amenity)'!G36,'⑴-6 IS(Others)'!G36)</f>
        <v>0</v>
      </c>
      <c r="H36" s="86">
        <f>SUM('⑴-1 IS(Rooms)'!H36,'⑴-2 IS(F&amp;B)'!H36,'⑴-3 IS(Tele)'!H36,'⑴-4 IS(Parking)'!H36,'⑴-5 IS(Amenity)'!H36,'⑴-6 IS(Others)'!H36)</f>
        <v>0</v>
      </c>
      <c r="I36" s="86">
        <f>SUM('⑴-1 IS(Rooms)'!I36,'⑴-2 IS(F&amp;B)'!I36,'⑴-3 IS(Tele)'!I36,'⑴-4 IS(Parking)'!I36,'⑴-5 IS(Amenity)'!I36,'⑴-6 IS(Others)'!I36)</f>
        <v>0</v>
      </c>
      <c r="J36" s="86">
        <f>SUM('⑴-1 IS(Rooms)'!J36,'⑴-2 IS(F&amp;B)'!J36,'⑴-3 IS(Tele)'!J36,'⑴-4 IS(Parking)'!J36,'⑴-5 IS(Amenity)'!J36,'⑴-6 IS(Others)'!J36)</f>
        <v>0</v>
      </c>
      <c r="K36" s="86">
        <f>SUM('⑴-1 IS(Rooms)'!K36,'⑴-2 IS(F&amp;B)'!K36,'⑴-3 IS(Tele)'!K36,'⑴-4 IS(Parking)'!K36,'⑴-5 IS(Amenity)'!K36,'⑴-6 IS(Others)'!K36)</f>
        <v>0</v>
      </c>
      <c r="L36" s="86">
        <f>SUM('⑴-1 IS(Rooms)'!L36,'⑴-2 IS(F&amp;B)'!L36,'⑴-3 IS(Tele)'!L36,'⑴-4 IS(Parking)'!L36,'⑴-5 IS(Amenity)'!L36,'⑴-6 IS(Others)'!L36)</f>
        <v>0</v>
      </c>
      <c r="M36" s="86">
        <f>SUM('⑴-1 IS(Rooms)'!M36,'⑴-2 IS(F&amp;B)'!M36,'⑴-3 IS(Tele)'!M36,'⑴-4 IS(Parking)'!M36,'⑴-5 IS(Amenity)'!M36,'⑴-6 IS(Others)'!M36)</f>
        <v>0</v>
      </c>
      <c r="N36" s="86">
        <f>SUM('⑴-1 IS(Rooms)'!N36,'⑴-2 IS(F&amp;B)'!N36,'⑴-3 IS(Tele)'!N36,'⑴-4 IS(Parking)'!N36,'⑴-5 IS(Amenity)'!N36,'⑴-6 IS(Others)'!N36)</f>
        <v>0</v>
      </c>
      <c r="O36" s="86">
        <f>SUM('⑴-1 IS(Rooms)'!O36,'⑴-2 IS(F&amp;B)'!O36,'⑴-3 IS(Tele)'!O36,'⑴-4 IS(Parking)'!O36,'⑴-5 IS(Amenity)'!O36,'⑴-6 IS(Others)'!O36)</f>
        <v>0</v>
      </c>
      <c r="P36" s="86">
        <f>SUM('⑴-1 IS(Rooms)'!P36,'⑴-2 IS(F&amp;B)'!P36,'⑴-3 IS(Tele)'!P36,'⑴-4 IS(Parking)'!P36,'⑴-5 IS(Amenity)'!P36,'⑴-6 IS(Others)'!P36)</f>
        <v>0</v>
      </c>
      <c r="Q36" s="86">
        <f>SUM('⑴-1 IS(Rooms)'!Q36,'⑴-2 IS(F&amp;B)'!Q36,'⑴-3 IS(Tele)'!Q36,'⑴-4 IS(Parking)'!Q36,'⑴-5 IS(Amenity)'!Q36,'⑴-6 IS(Others)'!Q36)</f>
        <v>0</v>
      </c>
      <c r="R36" s="87">
        <f>SUM('⑴-1 IS(Rooms)'!R36,'⑴-2 IS(F&amp;B)'!R36,'⑴-3 IS(Tele)'!R36,'⑴-4 IS(Parking)'!R36,'⑴-5 IS(Amenity)'!R36,'⑴-6 IS(Others)'!R36)</f>
        <v>0</v>
      </c>
      <c r="T36" s="81"/>
      <c r="U36" s="92" t="str">
        <f t="shared" si="42"/>
        <v>China</v>
      </c>
      <c r="V36" s="83"/>
      <c r="W36" s="84">
        <f t="shared" si="10"/>
        <v>300</v>
      </c>
      <c r="X36" s="84">
        <f t="shared" si="11"/>
        <v>0</v>
      </c>
      <c r="Y36" s="85">
        <f>SUM('⑴-1 IS(Rooms)'!Y36,'⑴-2 IS(F&amp;B)'!Y36,'⑴-3 IS(Tele)'!Y36,'⑴-4 IS(Parking)'!Y36,'⑴-5 IS(Amenity)'!Y36,'⑴-6 IS(Others)'!Y36)</f>
        <v>0</v>
      </c>
      <c r="Z36" s="86">
        <f>SUM('⑴-1 IS(Rooms)'!Z36,'⑴-2 IS(F&amp;B)'!Z36,'⑴-3 IS(Tele)'!Z36,'⑴-4 IS(Parking)'!Z36,'⑴-5 IS(Amenity)'!Z36,'⑴-6 IS(Others)'!Z36)</f>
        <v>0</v>
      </c>
      <c r="AA36" s="86">
        <f>SUM('⑴-1 IS(Rooms)'!AA36,'⑴-2 IS(F&amp;B)'!AA36,'⑴-3 IS(Tele)'!AA36,'⑴-4 IS(Parking)'!AA36,'⑴-5 IS(Amenity)'!AA36,'⑴-6 IS(Others)'!AA36)</f>
        <v>0</v>
      </c>
      <c r="AB36" s="86">
        <f>SUM('⑴-1 IS(Rooms)'!AB36,'⑴-2 IS(F&amp;B)'!AB36,'⑴-3 IS(Tele)'!AB36,'⑴-4 IS(Parking)'!AB36,'⑴-5 IS(Amenity)'!AB36,'⑴-6 IS(Others)'!AB36)</f>
        <v>0</v>
      </c>
      <c r="AC36" s="86">
        <f>SUM('⑴-1 IS(Rooms)'!AC36,'⑴-2 IS(F&amp;B)'!AC36,'⑴-3 IS(Tele)'!AC36,'⑴-4 IS(Parking)'!AC36,'⑴-5 IS(Amenity)'!AC36,'⑴-6 IS(Others)'!AC36)</f>
        <v>0</v>
      </c>
      <c r="AD36" s="86">
        <f>SUM('⑴-1 IS(Rooms)'!AD36,'⑴-2 IS(F&amp;B)'!AD36,'⑴-3 IS(Tele)'!AD36,'⑴-4 IS(Parking)'!AD36,'⑴-5 IS(Amenity)'!AD36,'⑴-6 IS(Others)'!AD36)</f>
        <v>300</v>
      </c>
      <c r="AE36" s="86">
        <f>SUM('⑴-1 IS(Rooms)'!AE36,'⑴-2 IS(F&amp;B)'!AE36,'⑴-3 IS(Tele)'!AE36,'⑴-4 IS(Parking)'!AE36,'⑴-5 IS(Amenity)'!AE36,'⑴-6 IS(Others)'!AE36)</f>
        <v>0</v>
      </c>
      <c r="AF36" s="86">
        <f>SUM('⑴-1 IS(Rooms)'!AF36,'⑴-2 IS(F&amp;B)'!AF36,'⑴-3 IS(Tele)'!AF36,'⑴-4 IS(Parking)'!AF36,'⑴-5 IS(Amenity)'!AF36,'⑴-6 IS(Others)'!AF36)</f>
        <v>0</v>
      </c>
      <c r="AG36" s="86">
        <f>SUM('⑴-1 IS(Rooms)'!AG36,'⑴-2 IS(F&amp;B)'!AG36,'⑴-3 IS(Tele)'!AG36,'⑴-4 IS(Parking)'!AG36,'⑴-5 IS(Amenity)'!AG36,'⑴-6 IS(Others)'!AG36)</f>
        <v>0</v>
      </c>
      <c r="AH36" s="86">
        <f>SUM('⑴-1 IS(Rooms)'!AH36,'⑴-2 IS(F&amp;B)'!AH36,'⑴-3 IS(Tele)'!AH36,'⑴-4 IS(Parking)'!AH36,'⑴-5 IS(Amenity)'!AH36,'⑴-6 IS(Others)'!AH36)</f>
        <v>0</v>
      </c>
      <c r="AI36" s="86">
        <f>SUM('⑴-1 IS(Rooms)'!AI36,'⑴-2 IS(F&amp;B)'!AI36,'⑴-3 IS(Tele)'!AI36,'⑴-4 IS(Parking)'!AI36,'⑴-5 IS(Amenity)'!AI36,'⑴-6 IS(Others)'!AI36)</f>
        <v>0</v>
      </c>
      <c r="AJ36" s="87">
        <f>SUM('⑴-1 IS(Rooms)'!AJ36,'⑴-2 IS(F&amp;B)'!AJ36,'⑴-3 IS(Tele)'!AJ36,'⑴-4 IS(Parking)'!AJ36,'⑴-5 IS(Amenity)'!AJ36,'⑴-6 IS(Others)'!AJ36)</f>
        <v>0</v>
      </c>
      <c r="AL36" s="81"/>
      <c r="AM36" s="92" t="str">
        <f t="shared" si="44"/>
        <v>China</v>
      </c>
      <c r="AN36" s="83"/>
      <c r="AO36" s="84">
        <f t="shared" si="12"/>
        <v>0</v>
      </c>
      <c r="AP36" s="84">
        <f t="shared" si="13"/>
        <v>0</v>
      </c>
      <c r="AQ36" s="85">
        <f>SUM('⑴-1 IS(Rooms)'!AQ36,'⑴-2 IS(F&amp;B)'!AQ36,'⑴-3 IS(Tele)'!AQ36,'⑴-4 IS(Parking)'!AQ36,'⑴-5 IS(Amenity)'!AQ36,'⑴-6 IS(Others)'!AQ36)</f>
        <v>0</v>
      </c>
      <c r="AR36" s="86">
        <f>SUM('⑴-1 IS(Rooms)'!AR36,'⑴-2 IS(F&amp;B)'!AR36,'⑴-3 IS(Tele)'!AR36,'⑴-4 IS(Parking)'!AR36,'⑴-5 IS(Amenity)'!AR36,'⑴-6 IS(Others)'!AR36)</f>
        <v>0</v>
      </c>
      <c r="AS36" s="86">
        <f>SUM('⑴-1 IS(Rooms)'!AS36,'⑴-2 IS(F&amp;B)'!AS36,'⑴-3 IS(Tele)'!AS36,'⑴-4 IS(Parking)'!AS36,'⑴-5 IS(Amenity)'!AS36,'⑴-6 IS(Others)'!AS36)</f>
        <v>0</v>
      </c>
      <c r="AT36" s="86">
        <f>SUM('⑴-1 IS(Rooms)'!AT36,'⑴-2 IS(F&amp;B)'!AT36,'⑴-3 IS(Tele)'!AT36,'⑴-4 IS(Parking)'!AT36,'⑴-5 IS(Amenity)'!AT36,'⑴-6 IS(Others)'!AT36)</f>
        <v>0</v>
      </c>
      <c r="AU36" s="86">
        <f>SUM('⑴-1 IS(Rooms)'!AU36,'⑴-2 IS(F&amp;B)'!AU36,'⑴-3 IS(Tele)'!AU36,'⑴-4 IS(Parking)'!AU36,'⑴-5 IS(Amenity)'!AU36,'⑴-6 IS(Others)'!AU36)</f>
        <v>0</v>
      </c>
      <c r="AV36" s="86">
        <f>SUM('⑴-1 IS(Rooms)'!AV36,'⑴-2 IS(F&amp;B)'!AV36,'⑴-3 IS(Tele)'!AV36,'⑴-4 IS(Parking)'!AV36,'⑴-5 IS(Amenity)'!AV36,'⑴-6 IS(Others)'!AV36)</f>
        <v>0</v>
      </c>
      <c r="AW36" s="86">
        <f>SUM('⑴-1 IS(Rooms)'!AW36,'⑴-2 IS(F&amp;B)'!AW36,'⑴-3 IS(Tele)'!AW36,'⑴-4 IS(Parking)'!AW36,'⑴-5 IS(Amenity)'!AW36,'⑴-6 IS(Others)'!AW36)</f>
        <v>0</v>
      </c>
      <c r="AX36" s="86">
        <f>SUM('⑴-1 IS(Rooms)'!AX36,'⑴-2 IS(F&amp;B)'!AX36,'⑴-3 IS(Tele)'!AX36,'⑴-4 IS(Parking)'!AX36,'⑴-5 IS(Amenity)'!AX36,'⑴-6 IS(Others)'!AX36)</f>
        <v>0</v>
      </c>
      <c r="AY36" s="86">
        <f>SUM('⑴-1 IS(Rooms)'!AY36,'⑴-2 IS(F&amp;B)'!AY36,'⑴-3 IS(Tele)'!AY36,'⑴-4 IS(Parking)'!AY36,'⑴-5 IS(Amenity)'!AY36,'⑴-6 IS(Others)'!AY36)</f>
        <v>0</v>
      </c>
      <c r="AZ36" s="86">
        <f>SUM('⑴-1 IS(Rooms)'!AZ36,'⑴-2 IS(F&amp;B)'!AZ36,'⑴-3 IS(Tele)'!AZ36,'⑴-4 IS(Parking)'!AZ36,'⑴-5 IS(Amenity)'!AZ36,'⑴-6 IS(Others)'!AZ36)</f>
        <v>0</v>
      </c>
      <c r="BA36" s="86">
        <f>SUM('⑴-1 IS(Rooms)'!BA36,'⑴-2 IS(F&amp;B)'!BA36,'⑴-3 IS(Tele)'!BA36,'⑴-4 IS(Parking)'!BA36,'⑴-5 IS(Amenity)'!BA36,'⑴-6 IS(Others)'!BA36)</f>
        <v>0</v>
      </c>
      <c r="BB36" s="87">
        <f>SUM('⑴-1 IS(Rooms)'!BB36,'⑴-2 IS(F&amp;B)'!BB36,'⑴-3 IS(Tele)'!BB36,'⑴-4 IS(Parking)'!BB36,'⑴-5 IS(Amenity)'!BB36,'⑴-6 IS(Others)'!BB36)</f>
        <v>0</v>
      </c>
      <c r="BD36" s="81"/>
      <c r="BE36" s="92" t="str">
        <f t="shared" si="46"/>
        <v>China</v>
      </c>
      <c r="BF36" s="83"/>
      <c r="BG36" s="84">
        <f t="shared" si="14"/>
        <v>5857.41</v>
      </c>
      <c r="BH36" s="84">
        <f t="shared" si="15"/>
        <v>1064</v>
      </c>
      <c r="BI36" s="85">
        <f>SUM('⑴-1 IS(Rooms)'!BI36,'⑴-2 IS(F&amp;B)'!BI36,'⑴-3 IS(Tele)'!BI36,'⑴-4 IS(Parking)'!BI36,'⑴-5 IS(Amenity)'!BI36,'⑴-6 IS(Others)'!BI36)</f>
        <v>115</v>
      </c>
      <c r="BJ36" s="86">
        <f>SUM('⑴-1 IS(Rooms)'!BJ36,'⑴-2 IS(F&amp;B)'!BJ36,'⑴-3 IS(Tele)'!BJ36,'⑴-4 IS(Parking)'!BJ36,'⑴-5 IS(Amenity)'!BJ36,'⑴-6 IS(Others)'!BJ36)</f>
        <v>949</v>
      </c>
      <c r="BK36" s="86">
        <f>SUM('⑴-1 IS(Rooms)'!BK36,'⑴-2 IS(F&amp;B)'!BK36,'⑴-3 IS(Tele)'!BK36,'⑴-4 IS(Parking)'!BK36,'⑴-5 IS(Amenity)'!BK36,'⑴-6 IS(Others)'!BK36)</f>
        <v>0</v>
      </c>
      <c r="BL36" s="86">
        <f>SUM('⑴-1 IS(Rooms)'!BL36,'⑴-2 IS(F&amp;B)'!BL36,'⑴-3 IS(Tele)'!BL36,'⑴-4 IS(Parking)'!BL36,'⑴-5 IS(Amenity)'!BL36,'⑴-6 IS(Others)'!BL36)</f>
        <v>3214</v>
      </c>
      <c r="BM36" s="86">
        <f>SUM('⑴-1 IS(Rooms)'!BM36,'⑴-2 IS(F&amp;B)'!BM36,'⑴-3 IS(Tele)'!BM36,'⑴-4 IS(Parking)'!BM36,'⑴-5 IS(Amenity)'!BM36,'⑴-6 IS(Others)'!BM36)</f>
        <v>212</v>
      </c>
      <c r="BN36" s="86">
        <f>SUM('⑴-1 IS(Rooms)'!BN36,'⑴-2 IS(F&amp;B)'!BN36,'⑴-3 IS(Tele)'!BN36,'⑴-4 IS(Parking)'!BN36,'⑴-5 IS(Amenity)'!BN36,'⑴-6 IS(Others)'!BN36)</f>
        <v>0</v>
      </c>
      <c r="BO36" s="86">
        <f>SUM('⑴-1 IS(Rooms)'!BO36,'⑴-2 IS(F&amp;B)'!BO36,'⑴-3 IS(Tele)'!BO36,'⑴-4 IS(Parking)'!BO36,'⑴-5 IS(Amenity)'!BO36,'⑴-6 IS(Others)'!BO36)</f>
        <v>0</v>
      </c>
      <c r="BP36" s="86">
        <f>SUM('⑴-1 IS(Rooms)'!BP36,'⑴-2 IS(F&amp;B)'!BP36,'⑴-3 IS(Tele)'!BP36,'⑴-4 IS(Parking)'!BP36,'⑴-5 IS(Amenity)'!BP36,'⑴-6 IS(Others)'!BP36)</f>
        <v>0</v>
      </c>
      <c r="BQ36" s="86">
        <f>SUM('⑴-1 IS(Rooms)'!BQ36,'⑴-2 IS(F&amp;B)'!BQ36,'⑴-3 IS(Tele)'!BQ36,'⑴-4 IS(Parking)'!BQ36,'⑴-5 IS(Amenity)'!BQ36,'⑴-6 IS(Others)'!BQ36)</f>
        <v>0</v>
      </c>
      <c r="BR36" s="86">
        <f>SUM('⑴-1 IS(Rooms)'!BR36,'⑴-2 IS(F&amp;B)'!BR36,'⑴-3 IS(Tele)'!BR36,'⑴-4 IS(Parking)'!BR36,'⑴-5 IS(Amenity)'!BR36,'⑴-6 IS(Others)'!BR36)</f>
        <v>992</v>
      </c>
      <c r="BS36" s="86">
        <f>SUM('⑴-1 IS(Rooms)'!BS36,'⑴-2 IS(F&amp;B)'!BS36,'⑴-3 IS(Tele)'!BS36,'⑴-4 IS(Parking)'!BS36,'⑴-5 IS(Amenity)'!BS36,'⑴-6 IS(Others)'!BS36)</f>
        <v>0</v>
      </c>
      <c r="BT36" s="87">
        <f>SUM('⑴-1 IS(Rooms)'!BT36,'⑴-2 IS(F&amp;B)'!BT36,'⑴-3 IS(Tele)'!BT36,'⑴-4 IS(Parking)'!BT36,'⑴-5 IS(Amenity)'!BT36,'⑴-6 IS(Others)'!BT36)</f>
        <v>375.41</v>
      </c>
      <c r="BV36" s="81"/>
      <c r="BW36" s="92" t="str">
        <f t="shared" si="48"/>
        <v>China</v>
      </c>
      <c r="BX36" s="83"/>
      <c r="BY36" s="84">
        <f t="shared" si="16"/>
        <v>0</v>
      </c>
      <c r="BZ36" s="85">
        <f t="shared" si="17"/>
        <v>0</v>
      </c>
      <c r="CA36" s="86">
        <f t="shared" si="18"/>
        <v>0</v>
      </c>
      <c r="CB36" s="86">
        <f t="shared" si="19"/>
        <v>0</v>
      </c>
      <c r="CC36" s="86">
        <f t="shared" si="20"/>
        <v>0</v>
      </c>
      <c r="CD36" s="84">
        <f t="shared" si="4"/>
        <v>300</v>
      </c>
      <c r="CE36" s="85">
        <f t="shared" si="21"/>
        <v>0</v>
      </c>
      <c r="CF36" s="86">
        <f t="shared" si="22"/>
        <v>300</v>
      </c>
      <c r="CG36" s="86">
        <f t="shared" si="23"/>
        <v>0</v>
      </c>
      <c r="CH36" s="86">
        <f t="shared" si="24"/>
        <v>0</v>
      </c>
      <c r="CI36" s="84">
        <f t="shared" si="5"/>
        <v>0</v>
      </c>
      <c r="CJ36" s="85">
        <f t="shared" si="25"/>
        <v>0</v>
      </c>
      <c r="CK36" s="86">
        <f t="shared" si="26"/>
        <v>0</v>
      </c>
      <c r="CL36" s="86">
        <f t="shared" si="27"/>
        <v>0</v>
      </c>
      <c r="CM36" s="87">
        <f t="shared" si="28"/>
        <v>0</v>
      </c>
      <c r="CO36" s="81"/>
      <c r="CP36" s="92" t="str">
        <f t="shared" si="49"/>
        <v>China</v>
      </c>
      <c r="CQ36" s="83"/>
      <c r="CR36" s="84">
        <f t="shared" si="29"/>
        <v>-300</v>
      </c>
      <c r="CS36" s="84">
        <f t="shared" si="29"/>
        <v>0</v>
      </c>
      <c r="CT36" s="85">
        <f t="shared" si="29"/>
        <v>0</v>
      </c>
      <c r="CU36" s="86">
        <f t="shared" si="29"/>
        <v>0</v>
      </c>
      <c r="CV36" s="86">
        <f t="shared" si="29"/>
        <v>0</v>
      </c>
      <c r="CW36" s="86">
        <f t="shared" si="29"/>
        <v>0</v>
      </c>
      <c r="CX36" s="86">
        <f t="shared" si="29"/>
        <v>0</v>
      </c>
      <c r="CY36" s="86">
        <f t="shared" si="29"/>
        <v>-300</v>
      </c>
      <c r="CZ36" s="86">
        <f t="shared" si="29"/>
        <v>0</v>
      </c>
      <c r="DA36" s="86">
        <f t="shared" si="55"/>
        <v>0</v>
      </c>
      <c r="DB36" s="86">
        <f t="shared" si="55"/>
        <v>0</v>
      </c>
      <c r="DC36" s="86">
        <f t="shared" si="55"/>
        <v>0</v>
      </c>
      <c r="DD36" s="86">
        <f t="shared" si="55"/>
        <v>0</v>
      </c>
      <c r="DE36" s="87">
        <f t="shared" si="55"/>
        <v>0</v>
      </c>
      <c r="DG36" s="81"/>
      <c r="DH36" s="92" t="str">
        <f t="shared" si="50"/>
        <v>China</v>
      </c>
      <c r="DI36" s="83"/>
      <c r="DJ36" s="88">
        <f t="shared" si="30"/>
        <v>0</v>
      </c>
      <c r="DK36" s="88" t="str">
        <f t="shared" si="30"/>
        <v/>
      </c>
      <c r="DL36" s="89" t="str">
        <f t="shared" si="30"/>
        <v/>
      </c>
      <c r="DM36" s="90" t="str">
        <f t="shared" si="30"/>
        <v/>
      </c>
      <c r="DN36" s="90" t="str">
        <f t="shared" si="30"/>
        <v/>
      </c>
      <c r="DO36" s="90" t="str">
        <f t="shared" si="30"/>
        <v/>
      </c>
      <c r="DP36" s="90" t="str">
        <f t="shared" si="30"/>
        <v/>
      </c>
      <c r="DQ36" s="90">
        <f t="shared" si="30"/>
        <v>0</v>
      </c>
      <c r="DR36" s="90" t="str">
        <f t="shared" si="30"/>
        <v/>
      </c>
      <c r="DS36" s="90" t="str">
        <f t="shared" si="60"/>
        <v/>
      </c>
      <c r="DT36" s="90" t="str">
        <f t="shared" si="60"/>
        <v/>
      </c>
      <c r="DU36" s="90" t="str">
        <f t="shared" si="60"/>
        <v/>
      </c>
      <c r="DV36" s="90" t="str">
        <f t="shared" si="60"/>
        <v/>
      </c>
      <c r="DW36" s="91" t="str">
        <f t="shared" si="60"/>
        <v/>
      </c>
      <c r="DY36" s="180">
        <f t="shared" si="61"/>
        <v>22</v>
      </c>
      <c r="DZ36" s="180" t="str">
        <f t="shared" si="62"/>
        <v>China</v>
      </c>
      <c r="EA36" s="181">
        <f t="shared" si="63"/>
        <v>0</v>
      </c>
    </row>
    <row r="37" spans="2:131" ht="11.85" customHeight="1" x14ac:dyDescent="0.15">
      <c r="B37" s="81"/>
      <c r="C37" s="92" t="s">
        <v>104</v>
      </c>
      <c r="D37" s="83"/>
      <c r="E37" s="84">
        <f t="shared" si="8"/>
        <v>1701.37</v>
      </c>
      <c r="F37" s="84">
        <f t="shared" si="9"/>
        <v>1701.37</v>
      </c>
      <c r="G37" s="85">
        <f>SUM('⑴-1 IS(Rooms)'!G37,'⑴-2 IS(F&amp;B)'!G37,'⑴-3 IS(Tele)'!G37,'⑴-4 IS(Parking)'!G37,'⑴-5 IS(Amenity)'!G37,'⑴-6 IS(Others)'!G37)</f>
        <v>716</v>
      </c>
      <c r="H37" s="86">
        <f>SUM('⑴-1 IS(Rooms)'!H37,'⑴-2 IS(F&amp;B)'!H37,'⑴-3 IS(Tele)'!H37,'⑴-4 IS(Parking)'!H37,'⑴-5 IS(Amenity)'!H37,'⑴-6 IS(Others)'!H37)</f>
        <v>130</v>
      </c>
      <c r="I37" s="86">
        <f>SUM('⑴-1 IS(Rooms)'!I37,'⑴-2 IS(F&amp;B)'!I37,'⑴-3 IS(Tele)'!I37,'⑴-4 IS(Parking)'!I37,'⑴-5 IS(Amenity)'!I37,'⑴-6 IS(Others)'!I37)</f>
        <v>855.37</v>
      </c>
      <c r="J37" s="86">
        <f>SUM('⑴-1 IS(Rooms)'!J37,'⑴-2 IS(F&amp;B)'!J37,'⑴-3 IS(Tele)'!J37,'⑴-4 IS(Parking)'!J37,'⑴-5 IS(Amenity)'!J37,'⑴-6 IS(Others)'!J37)</f>
        <v>0</v>
      </c>
      <c r="K37" s="86">
        <f>SUM('⑴-1 IS(Rooms)'!K37,'⑴-2 IS(F&amp;B)'!K37,'⑴-3 IS(Tele)'!K37,'⑴-4 IS(Parking)'!K37,'⑴-5 IS(Amenity)'!K37,'⑴-6 IS(Others)'!K37)</f>
        <v>0</v>
      </c>
      <c r="L37" s="86">
        <f>SUM('⑴-1 IS(Rooms)'!L37,'⑴-2 IS(F&amp;B)'!L37,'⑴-3 IS(Tele)'!L37,'⑴-4 IS(Parking)'!L37,'⑴-5 IS(Amenity)'!L37,'⑴-6 IS(Others)'!L37)</f>
        <v>0</v>
      </c>
      <c r="M37" s="86">
        <f>SUM('⑴-1 IS(Rooms)'!M37,'⑴-2 IS(F&amp;B)'!M37,'⑴-3 IS(Tele)'!M37,'⑴-4 IS(Parking)'!M37,'⑴-5 IS(Amenity)'!M37,'⑴-6 IS(Others)'!M37)</f>
        <v>0</v>
      </c>
      <c r="N37" s="86">
        <f>SUM('⑴-1 IS(Rooms)'!N37,'⑴-2 IS(F&amp;B)'!N37,'⑴-3 IS(Tele)'!N37,'⑴-4 IS(Parking)'!N37,'⑴-5 IS(Amenity)'!N37,'⑴-6 IS(Others)'!N37)</f>
        <v>0</v>
      </c>
      <c r="O37" s="86">
        <f>SUM('⑴-1 IS(Rooms)'!O37,'⑴-2 IS(F&amp;B)'!O37,'⑴-3 IS(Tele)'!O37,'⑴-4 IS(Parking)'!O37,'⑴-5 IS(Amenity)'!O37,'⑴-6 IS(Others)'!O37)</f>
        <v>0</v>
      </c>
      <c r="P37" s="86">
        <f>SUM('⑴-1 IS(Rooms)'!P37,'⑴-2 IS(F&amp;B)'!P37,'⑴-3 IS(Tele)'!P37,'⑴-4 IS(Parking)'!P37,'⑴-5 IS(Amenity)'!P37,'⑴-6 IS(Others)'!P37)</f>
        <v>0</v>
      </c>
      <c r="Q37" s="86">
        <f>SUM('⑴-1 IS(Rooms)'!Q37,'⑴-2 IS(F&amp;B)'!Q37,'⑴-3 IS(Tele)'!Q37,'⑴-4 IS(Parking)'!Q37,'⑴-5 IS(Amenity)'!Q37,'⑴-6 IS(Others)'!Q37)</f>
        <v>0</v>
      </c>
      <c r="R37" s="87">
        <f>SUM('⑴-1 IS(Rooms)'!R37,'⑴-2 IS(F&amp;B)'!R37,'⑴-3 IS(Tele)'!R37,'⑴-4 IS(Parking)'!R37,'⑴-5 IS(Amenity)'!R37,'⑴-6 IS(Others)'!R37)</f>
        <v>0</v>
      </c>
      <c r="T37" s="81"/>
      <c r="U37" s="92" t="str">
        <f t="shared" si="42"/>
        <v>Cleaning Supplies</v>
      </c>
      <c r="V37" s="83"/>
      <c r="W37" s="84">
        <f t="shared" si="10"/>
        <v>10680</v>
      </c>
      <c r="X37" s="84">
        <f t="shared" si="11"/>
        <v>2670</v>
      </c>
      <c r="Y37" s="85">
        <f>SUM('⑴-1 IS(Rooms)'!Y37,'⑴-2 IS(F&amp;B)'!Y37,'⑴-3 IS(Tele)'!Y37,'⑴-4 IS(Parking)'!Y37,'⑴-5 IS(Amenity)'!Y37,'⑴-6 IS(Others)'!Y37)</f>
        <v>890</v>
      </c>
      <c r="Z37" s="86">
        <f>SUM('⑴-1 IS(Rooms)'!Z37,'⑴-2 IS(F&amp;B)'!Z37,'⑴-3 IS(Tele)'!Z37,'⑴-4 IS(Parking)'!Z37,'⑴-5 IS(Amenity)'!Z37,'⑴-6 IS(Others)'!Z37)</f>
        <v>890</v>
      </c>
      <c r="AA37" s="86">
        <f>SUM('⑴-1 IS(Rooms)'!AA37,'⑴-2 IS(F&amp;B)'!AA37,'⑴-3 IS(Tele)'!AA37,'⑴-4 IS(Parking)'!AA37,'⑴-5 IS(Amenity)'!AA37,'⑴-6 IS(Others)'!AA37)</f>
        <v>890</v>
      </c>
      <c r="AB37" s="86">
        <f>SUM('⑴-1 IS(Rooms)'!AB37,'⑴-2 IS(F&amp;B)'!AB37,'⑴-3 IS(Tele)'!AB37,'⑴-4 IS(Parking)'!AB37,'⑴-5 IS(Amenity)'!AB37,'⑴-6 IS(Others)'!AB37)</f>
        <v>890</v>
      </c>
      <c r="AC37" s="86">
        <f>SUM('⑴-1 IS(Rooms)'!AC37,'⑴-2 IS(F&amp;B)'!AC37,'⑴-3 IS(Tele)'!AC37,'⑴-4 IS(Parking)'!AC37,'⑴-5 IS(Amenity)'!AC37,'⑴-6 IS(Others)'!AC37)</f>
        <v>890</v>
      </c>
      <c r="AD37" s="86">
        <f>SUM('⑴-1 IS(Rooms)'!AD37,'⑴-2 IS(F&amp;B)'!AD37,'⑴-3 IS(Tele)'!AD37,'⑴-4 IS(Parking)'!AD37,'⑴-5 IS(Amenity)'!AD37,'⑴-6 IS(Others)'!AD37)</f>
        <v>890</v>
      </c>
      <c r="AE37" s="86">
        <f>SUM('⑴-1 IS(Rooms)'!AE37,'⑴-2 IS(F&amp;B)'!AE37,'⑴-3 IS(Tele)'!AE37,'⑴-4 IS(Parking)'!AE37,'⑴-5 IS(Amenity)'!AE37,'⑴-6 IS(Others)'!AE37)</f>
        <v>890</v>
      </c>
      <c r="AF37" s="86">
        <f>SUM('⑴-1 IS(Rooms)'!AF37,'⑴-2 IS(F&amp;B)'!AF37,'⑴-3 IS(Tele)'!AF37,'⑴-4 IS(Parking)'!AF37,'⑴-5 IS(Amenity)'!AF37,'⑴-6 IS(Others)'!AF37)</f>
        <v>890</v>
      </c>
      <c r="AG37" s="86">
        <f>SUM('⑴-1 IS(Rooms)'!AG37,'⑴-2 IS(F&amp;B)'!AG37,'⑴-3 IS(Tele)'!AG37,'⑴-4 IS(Parking)'!AG37,'⑴-5 IS(Amenity)'!AG37,'⑴-6 IS(Others)'!AG37)</f>
        <v>890</v>
      </c>
      <c r="AH37" s="86">
        <f>SUM('⑴-1 IS(Rooms)'!AH37,'⑴-2 IS(F&amp;B)'!AH37,'⑴-3 IS(Tele)'!AH37,'⑴-4 IS(Parking)'!AH37,'⑴-5 IS(Amenity)'!AH37,'⑴-6 IS(Others)'!AH37)</f>
        <v>890</v>
      </c>
      <c r="AI37" s="86">
        <f>SUM('⑴-1 IS(Rooms)'!AI37,'⑴-2 IS(F&amp;B)'!AI37,'⑴-3 IS(Tele)'!AI37,'⑴-4 IS(Parking)'!AI37,'⑴-5 IS(Amenity)'!AI37,'⑴-6 IS(Others)'!AI37)</f>
        <v>890</v>
      </c>
      <c r="AJ37" s="87">
        <f>SUM('⑴-1 IS(Rooms)'!AJ37,'⑴-2 IS(F&amp;B)'!AJ37,'⑴-3 IS(Tele)'!AJ37,'⑴-4 IS(Parking)'!AJ37,'⑴-5 IS(Amenity)'!AJ37,'⑴-6 IS(Others)'!AJ37)</f>
        <v>890</v>
      </c>
      <c r="AL37" s="81"/>
      <c r="AM37" s="92" t="str">
        <f t="shared" si="44"/>
        <v>Cleaning Supplies</v>
      </c>
      <c r="AN37" s="83"/>
      <c r="AO37" s="84">
        <f t="shared" si="12"/>
        <v>10909.23</v>
      </c>
      <c r="AP37" s="84">
        <f t="shared" si="13"/>
        <v>2918.6</v>
      </c>
      <c r="AQ37" s="85">
        <f>SUM('⑴-1 IS(Rooms)'!AQ37,'⑴-2 IS(F&amp;B)'!AQ37,'⑴-3 IS(Tele)'!AQ37,'⑴-4 IS(Parking)'!AQ37,'⑴-5 IS(Amenity)'!AQ37,'⑴-6 IS(Others)'!AQ37)</f>
        <v>852.03</v>
      </c>
      <c r="AR37" s="86">
        <f>SUM('⑴-1 IS(Rooms)'!AR37,'⑴-2 IS(F&amp;B)'!AR37,'⑴-3 IS(Tele)'!AR37,'⑴-4 IS(Parking)'!AR37,'⑴-5 IS(Amenity)'!AR37,'⑴-6 IS(Others)'!AR37)</f>
        <v>1091.8</v>
      </c>
      <c r="AS37" s="86">
        <f>SUM('⑴-1 IS(Rooms)'!AS37,'⑴-2 IS(F&amp;B)'!AS37,'⑴-3 IS(Tele)'!AS37,'⑴-4 IS(Parking)'!AS37,'⑴-5 IS(Amenity)'!AS37,'⑴-6 IS(Others)'!AS37)</f>
        <v>974.77</v>
      </c>
      <c r="AT37" s="86">
        <f>SUM('⑴-1 IS(Rooms)'!AT37,'⑴-2 IS(F&amp;B)'!AT37,'⑴-3 IS(Tele)'!AT37,'⑴-4 IS(Parking)'!AT37,'⑴-5 IS(Amenity)'!AT37,'⑴-6 IS(Others)'!AT37)</f>
        <v>747.04</v>
      </c>
      <c r="AU37" s="86">
        <f>SUM('⑴-1 IS(Rooms)'!AU37,'⑴-2 IS(F&amp;B)'!AU37,'⑴-3 IS(Tele)'!AU37,'⑴-4 IS(Parking)'!AU37,'⑴-5 IS(Amenity)'!AU37,'⑴-6 IS(Others)'!AU37)</f>
        <v>1400.44</v>
      </c>
      <c r="AV37" s="86">
        <f>SUM('⑴-1 IS(Rooms)'!AV37,'⑴-2 IS(F&amp;B)'!AV37,'⑴-3 IS(Tele)'!AV37,'⑴-4 IS(Parking)'!AV37,'⑴-5 IS(Amenity)'!AV37,'⑴-6 IS(Others)'!AV37)</f>
        <v>1209.44</v>
      </c>
      <c r="AW37" s="86">
        <f>SUM('⑴-1 IS(Rooms)'!AW37,'⑴-2 IS(F&amp;B)'!AW37,'⑴-3 IS(Tele)'!AW37,'⑴-4 IS(Parking)'!AW37,'⑴-5 IS(Amenity)'!AW37,'⑴-6 IS(Others)'!AW37)</f>
        <v>613.48</v>
      </c>
      <c r="AX37" s="86">
        <f>SUM('⑴-1 IS(Rooms)'!AX37,'⑴-2 IS(F&amp;B)'!AX37,'⑴-3 IS(Tele)'!AX37,'⑴-4 IS(Parking)'!AX37,'⑴-5 IS(Amenity)'!AX37,'⑴-6 IS(Others)'!AX37)</f>
        <v>668.86</v>
      </c>
      <c r="AY37" s="86">
        <f>SUM('⑴-1 IS(Rooms)'!AY37,'⑴-2 IS(F&amp;B)'!AY37,'⑴-3 IS(Tele)'!AY37,'⑴-4 IS(Parking)'!AY37,'⑴-5 IS(Amenity)'!AY37,'⑴-6 IS(Others)'!AY37)</f>
        <v>1186.33</v>
      </c>
      <c r="AZ37" s="86">
        <f>SUM('⑴-1 IS(Rooms)'!AZ37,'⑴-2 IS(F&amp;B)'!AZ37,'⑴-3 IS(Tele)'!AZ37,'⑴-4 IS(Parking)'!AZ37,'⑴-5 IS(Amenity)'!AZ37,'⑴-6 IS(Others)'!AZ37)</f>
        <v>911.37</v>
      </c>
      <c r="BA37" s="86">
        <f>SUM('⑴-1 IS(Rooms)'!BA37,'⑴-2 IS(F&amp;B)'!BA37,'⑴-3 IS(Tele)'!BA37,'⑴-4 IS(Parking)'!BA37,'⑴-5 IS(Amenity)'!BA37,'⑴-6 IS(Others)'!BA37)</f>
        <v>149.41</v>
      </c>
      <c r="BB37" s="87">
        <f>SUM('⑴-1 IS(Rooms)'!BB37,'⑴-2 IS(F&amp;B)'!BB37,'⑴-3 IS(Tele)'!BB37,'⑴-4 IS(Parking)'!BB37,'⑴-5 IS(Amenity)'!BB37,'⑴-6 IS(Others)'!BB37)</f>
        <v>1104.26</v>
      </c>
      <c r="BD37" s="81"/>
      <c r="BE37" s="92" t="str">
        <f t="shared" si="46"/>
        <v>Cleaning Supplies</v>
      </c>
      <c r="BF37" s="83"/>
      <c r="BG37" s="84">
        <f t="shared" si="14"/>
        <v>8300.43</v>
      </c>
      <c r="BH37" s="84">
        <f t="shared" si="15"/>
        <v>3541</v>
      </c>
      <c r="BI37" s="85">
        <f>SUM('⑴-1 IS(Rooms)'!BI37,'⑴-2 IS(F&amp;B)'!BI37,'⑴-3 IS(Tele)'!BI37,'⑴-4 IS(Parking)'!BI37,'⑴-5 IS(Amenity)'!BI37,'⑴-6 IS(Others)'!BI37)</f>
        <v>2238</v>
      </c>
      <c r="BJ37" s="86">
        <f>SUM('⑴-1 IS(Rooms)'!BJ37,'⑴-2 IS(F&amp;B)'!BJ37,'⑴-3 IS(Tele)'!BJ37,'⑴-4 IS(Parking)'!BJ37,'⑴-5 IS(Amenity)'!BJ37,'⑴-6 IS(Others)'!BJ37)</f>
        <v>876</v>
      </c>
      <c r="BK37" s="86">
        <f>SUM('⑴-1 IS(Rooms)'!BK37,'⑴-2 IS(F&amp;B)'!BK37,'⑴-3 IS(Tele)'!BK37,'⑴-4 IS(Parking)'!BK37,'⑴-5 IS(Amenity)'!BK37,'⑴-6 IS(Others)'!BK37)</f>
        <v>427</v>
      </c>
      <c r="BL37" s="86">
        <f>SUM('⑴-1 IS(Rooms)'!BL37,'⑴-2 IS(F&amp;B)'!BL37,'⑴-3 IS(Tele)'!BL37,'⑴-4 IS(Parking)'!BL37,'⑴-5 IS(Amenity)'!BL37,'⑴-6 IS(Others)'!BL37)</f>
        <v>756</v>
      </c>
      <c r="BM37" s="86">
        <f>SUM('⑴-1 IS(Rooms)'!BM37,'⑴-2 IS(F&amp;B)'!BM37,'⑴-3 IS(Tele)'!BM37,'⑴-4 IS(Parking)'!BM37,'⑴-5 IS(Amenity)'!BM37,'⑴-6 IS(Others)'!BM37)</f>
        <v>1592</v>
      </c>
      <c r="BN37" s="86">
        <f>SUM('⑴-1 IS(Rooms)'!BN37,'⑴-2 IS(F&amp;B)'!BN37,'⑴-3 IS(Tele)'!BN37,'⑴-4 IS(Parking)'!BN37,'⑴-5 IS(Amenity)'!BN37,'⑴-6 IS(Others)'!BN37)</f>
        <v>419</v>
      </c>
      <c r="BO37" s="86">
        <f>SUM('⑴-1 IS(Rooms)'!BO37,'⑴-2 IS(F&amp;B)'!BO37,'⑴-3 IS(Tele)'!BO37,'⑴-4 IS(Parking)'!BO37,'⑴-5 IS(Amenity)'!BO37,'⑴-6 IS(Others)'!BO37)</f>
        <v>416</v>
      </c>
      <c r="BP37" s="86">
        <f>SUM('⑴-1 IS(Rooms)'!BP37,'⑴-2 IS(F&amp;B)'!BP37,'⑴-3 IS(Tele)'!BP37,'⑴-4 IS(Parking)'!BP37,'⑴-5 IS(Amenity)'!BP37,'⑴-6 IS(Others)'!BP37)</f>
        <v>104</v>
      </c>
      <c r="BQ37" s="86">
        <f>SUM('⑴-1 IS(Rooms)'!BQ37,'⑴-2 IS(F&amp;B)'!BQ37,'⑴-3 IS(Tele)'!BQ37,'⑴-4 IS(Parking)'!BQ37,'⑴-5 IS(Amenity)'!BQ37,'⑴-6 IS(Others)'!BQ37)</f>
        <v>381</v>
      </c>
      <c r="BR37" s="86">
        <f>SUM('⑴-1 IS(Rooms)'!BR37,'⑴-2 IS(F&amp;B)'!BR37,'⑴-3 IS(Tele)'!BR37,'⑴-4 IS(Parking)'!BR37,'⑴-5 IS(Amenity)'!BR37,'⑴-6 IS(Others)'!BR37)</f>
        <v>502</v>
      </c>
      <c r="BS37" s="86">
        <f>SUM('⑴-1 IS(Rooms)'!BS37,'⑴-2 IS(F&amp;B)'!BS37,'⑴-3 IS(Tele)'!BS37,'⑴-4 IS(Parking)'!BS37,'⑴-5 IS(Amenity)'!BS37,'⑴-6 IS(Others)'!BS37)</f>
        <v>589.42999999999995</v>
      </c>
      <c r="BT37" s="87">
        <f>SUM('⑴-1 IS(Rooms)'!BT37,'⑴-2 IS(F&amp;B)'!BT37,'⑴-3 IS(Tele)'!BT37,'⑴-4 IS(Parking)'!BT37,'⑴-5 IS(Amenity)'!BT37,'⑴-6 IS(Others)'!BT37)</f>
        <v>0</v>
      </c>
      <c r="BV37" s="81"/>
      <c r="BW37" s="92" t="str">
        <f t="shared" si="48"/>
        <v>Cleaning Supplies</v>
      </c>
      <c r="BX37" s="83"/>
      <c r="BY37" s="84">
        <f t="shared" si="16"/>
        <v>1701.37</v>
      </c>
      <c r="BZ37" s="85">
        <f t="shared" si="17"/>
        <v>1701.37</v>
      </c>
      <c r="CA37" s="86">
        <f t="shared" si="18"/>
        <v>0</v>
      </c>
      <c r="CB37" s="86">
        <f t="shared" si="19"/>
        <v>0</v>
      </c>
      <c r="CC37" s="86">
        <f t="shared" si="20"/>
        <v>0</v>
      </c>
      <c r="CD37" s="84">
        <f t="shared" si="4"/>
        <v>10680</v>
      </c>
      <c r="CE37" s="85">
        <f t="shared" si="21"/>
        <v>2670</v>
      </c>
      <c r="CF37" s="86">
        <f t="shared" si="22"/>
        <v>2670</v>
      </c>
      <c r="CG37" s="86">
        <f t="shared" si="23"/>
        <v>2670</v>
      </c>
      <c r="CH37" s="86">
        <f t="shared" si="24"/>
        <v>2670</v>
      </c>
      <c r="CI37" s="84">
        <f t="shared" si="5"/>
        <v>10909.23</v>
      </c>
      <c r="CJ37" s="85">
        <f t="shared" si="25"/>
        <v>2918.6</v>
      </c>
      <c r="CK37" s="86">
        <f t="shared" si="26"/>
        <v>3356.92</v>
      </c>
      <c r="CL37" s="86">
        <f t="shared" si="27"/>
        <v>2468.67</v>
      </c>
      <c r="CM37" s="87">
        <f t="shared" si="28"/>
        <v>2165.04</v>
      </c>
      <c r="CO37" s="81"/>
      <c r="CP37" s="92" t="str">
        <f t="shared" si="49"/>
        <v>Cleaning Supplies</v>
      </c>
      <c r="CQ37" s="83"/>
      <c r="CR37" s="84">
        <f t="shared" si="29"/>
        <v>-8978.630000000001</v>
      </c>
      <c r="CS37" s="84">
        <f t="shared" si="29"/>
        <v>-968.63000000000011</v>
      </c>
      <c r="CT37" s="85">
        <f t="shared" si="29"/>
        <v>-174</v>
      </c>
      <c r="CU37" s="86">
        <f t="shared" si="29"/>
        <v>-760</v>
      </c>
      <c r="CV37" s="86">
        <f t="shared" si="29"/>
        <v>-34.629999999999995</v>
      </c>
      <c r="CW37" s="86">
        <f t="shared" si="29"/>
        <v>-890</v>
      </c>
      <c r="CX37" s="86">
        <f t="shared" si="29"/>
        <v>-890</v>
      </c>
      <c r="CY37" s="86">
        <f t="shared" si="29"/>
        <v>-890</v>
      </c>
      <c r="CZ37" s="86">
        <f t="shared" si="29"/>
        <v>-890</v>
      </c>
      <c r="DA37" s="86">
        <f t="shared" si="55"/>
        <v>-890</v>
      </c>
      <c r="DB37" s="86">
        <f t="shared" si="55"/>
        <v>-890</v>
      </c>
      <c r="DC37" s="86">
        <f t="shared" si="55"/>
        <v>-890</v>
      </c>
      <c r="DD37" s="86">
        <f t="shared" si="55"/>
        <v>-890</v>
      </c>
      <c r="DE37" s="87">
        <f t="shared" si="55"/>
        <v>-890</v>
      </c>
      <c r="DG37" s="81"/>
      <c r="DH37" s="92" t="str">
        <f t="shared" si="50"/>
        <v>Cleaning Supplies</v>
      </c>
      <c r="DI37" s="83"/>
      <c r="DJ37" s="88">
        <f t="shared" si="30"/>
        <v>0.15930430711610477</v>
      </c>
      <c r="DK37" s="88">
        <f t="shared" si="30"/>
        <v>0.63721722846441942</v>
      </c>
      <c r="DL37" s="89">
        <f t="shared" si="30"/>
        <v>0.80449438202247192</v>
      </c>
      <c r="DM37" s="90">
        <f t="shared" si="30"/>
        <v>0.1460674157303371</v>
      </c>
      <c r="DN37" s="90">
        <f t="shared" si="30"/>
        <v>0.96108988764044945</v>
      </c>
      <c r="DO37" s="90">
        <f t="shared" si="30"/>
        <v>0</v>
      </c>
      <c r="DP37" s="90">
        <f t="shared" si="30"/>
        <v>0</v>
      </c>
      <c r="DQ37" s="90">
        <f t="shared" si="30"/>
        <v>0</v>
      </c>
      <c r="DR37" s="90">
        <f t="shared" si="30"/>
        <v>0</v>
      </c>
      <c r="DS37" s="90">
        <f t="shared" si="60"/>
        <v>0</v>
      </c>
      <c r="DT37" s="90">
        <f t="shared" si="60"/>
        <v>0</v>
      </c>
      <c r="DU37" s="90">
        <f t="shared" si="60"/>
        <v>0</v>
      </c>
      <c r="DV37" s="90">
        <f t="shared" si="60"/>
        <v>0</v>
      </c>
      <c r="DW37" s="91">
        <f t="shared" si="60"/>
        <v>0</v>
      </c>
      <c r="DY37" s="180">
        <f t="shared" si="61"/>
        <v>21</v>
      </c>
      <c r="DZ37" s="180" t="str">
        <f t="shared" si="62"/>
        <v>Cleaning Supplies</v>
      </c>
      <c r="EA37" s="181">
        <f t="shared" si="63"/>
        <v>34.629999999999995</v>
      </c>
    </row>
    <row r="38" spans="2:131" ht="11.85" customHeight="1" x14ac:dyDescent="0.15">
      <c r="B38" s="81"/>
      <c r="C38" s="92" t="s">
        <v>105</v>
      </c>
      <c r="D38" s="83"/>
      <c r="E38" s="84">
        <f t="shared" si="8"/>
        <v>0</v>
      </c>
      <c r="F38" s="84">
        <f t="shared" si="9"/>
        <v>0</v>
      </c>
      <c r="G38" s="85">
        <f>SUM('⑴-1 IS(Rooms)'!G38,'⑴-2 IS(F&amp;B)'!G38,'⑴-3 IS(Tele)'!G38,'⑴-4 IS(Parking)'!G38,'⑴-5 IS(Amenity)'!G38,'⑴-6 IS(Others)'!G38)</f>
        <v>0</v>
      </c>
      <c r="H38" s="86">
        <f>SUM('⑴-1 IS(Rooms)'!H38,'⑴-2 IS(F&amp;B)'!H38,'⑴-3 IS(Tele)'!H38,'⑴-4 IS(Parking)'!H38,'⑴-5 IS(Amenity)'!H38,'⑴-6 IS(Others)'!H38)</f>
        <v>0</v>
      </c>
      <c r="I38" s="86">
        <f>SUM('⑴-1 IS(Rooms)'!I38,'⑴-2 IS(F&amp;B)'!I38,'⑴-3 IS(Tele)'!I38,'⑴-4 IS(Parking)'!I38,'⑴-5 IS(Amenity)'!I38,'⑴-6 IS(Others)'!I38)</f>
        <v>0</v>
      </c>
      <c r="J38" s="86">
        <f>SUM('⑴-1 IS(Rooms)'!J38,'⑴-2 IS(F&amp;B)'!J38,'⑴-3 IS(Tele)'!J38,'⑴-4 IS(Parking)'!J38,'⑴-5 IS(Amenity)'!J38,'⑴-6 IS(Others)'!J38)</f>
        <v>0</v>
      </c>
      <c r="K38" s="86">
        <f>SUM('⑴-1 IS(Rooms)'!K38,'⑴-2 IS(F&amp;B)'!K38,'⑴-3 IS(Tele)'!K38,'⑴-4 IS(Parking)'!K38,'⑴-5 IS(Amenity)'!K38,'⑴-6 IS(Others)'!K38)</f>
        <v>0</v>
      </c>
      <c r="L38" s="86">
        <f>SUM('⑴-1 IS(Rooms)'!L38,'⑴-2 IS(F&amp;B)'!L38,'⑴-3 IS(Tele)'!L38,'⑴-4 IS(Parking)'!L38,'⑴-5 IS(Amenity)'!L38,'⑴-6 IS(Others)'!L38)</f>
        <v>0</v>
      </c>
      <c r="M38" s="86">
        <f>SUM('⑴-1 IS(Rooms)'!M38,'⑴-2 IS(F&amp;B)'!M38,'⑴-3 IS(Tele)'!M38,'⑴-4 IS(Parking)'!M38,'⑴-5 IS(Amenity)'!M38,'⑴-6 IS(Others)'!M38)</f>
        <v>0</v>
      </c>
      <c r="N38" s="86">
        <f>SUM('⑴-1 IS(Rooms)'!N38,'⑴-2 IS(F&amp;B)'!N38,'⑴-3 IS(Tele)'!N38,'⑴-4 IS(Parking)'!N38,'⑴-5 IS(Amenity)'!N38,'⑴-6 IS(Others)'!N38)</f>
        <v>0</v>
      </c>
      <c r="O38" s="86">
        <f>SUM('⑴-1 IS(Rooms)'!O38,'⑴-2 IS(F&amp;B)'!O38,'⑴-3 IS(Tele)'!O38,'⑴-4 IS(Parking)'!O38,'⑴-5 IS(Amenity)'!O38,'⑴-6 IS(Others)'!O38)</f>
        <v>0</v>
      </c>
      <c r="P38" s="86">
        <f>SUM('⑴-1 IS(Rooms)'!P38,'⑴-2 IS(F&amp;B)'!P38,'⑴-3 IS(Tele)'!P38,'⑴-4 IS(Parking)'!P38,'⑴-5 IS(Amenity)'!P38,'⑴-6 IS(Others)'!P38)</f>
        <v>0</v>
      </c>
      <c r="Q38" s="86">
        <f>SUM('⑴-1 IS(Rooms)'!Q38,'⑴-2 IS(F&amp;B)'!Q38,'⑴-3 IS(Tele)'!Q38,'⑴-4 IS(Parking)'!Q38,'⑴-5 IS(Amenity)'!Q38,'⑴-6 IS(Others)'!Q38)</f>
        <v>0</v>
      </c>
      <c r="R38" s="87">
        <f>SUM('⑴-1 IS(Rooms)'!R38,'⑴-2 IS(F&amp;B)'!R38,'⑴-3 IS(Tele)'!R38,'⑴-4 IS(Parking)'!R38,'⑴-5 IS(Amenity)'!R38,'⑴-6 IS(Others)'!R38)</f>
        <v>0</v>
      </c>
      <c r="T38" s="81"/>
      <c r="U38" s="92" t="str">
        <f t="shared" si="42"/>
        <v>Commissions - Group</v>
      </c>
      <c r="V38" s="83"/>
      <c r="W38" s="84">
        <f t="shared" si="10"/>
        <v>0</v>
      </c>
      <c r="X38" s="84">
        <f t="shared" si="11"/>
        <v>0</v>
      </c>
      <c r="Y38" s="85">
        <f>SUM('⑴-1 IS(Rooms)'!Y38,'⑴-2 IS(F&amp;B)'!Y38,'⑴-3 IS(Tele)'!Y38,'⑴-4 IS(Parking)'!Y38,'⑴-5 IS(Amenity)'!Y38,'⑴-6 IS(Others)'!Y38)</f>
        <v>0</v>
      </c>
      <c r="Z38" s="86">
        <f>SUM('⑴-1 IS(Rooms)'!Z38,'⑴-2 IS(F&amp;B)'!Z38,'⑴-3 IS(Tele)'!Z38,'⑴-4 IS(Parking)'!Z38,'⑴-5 IS(Amenity)'!Z38,'⑴-6 IS(Others)'!Z38)</f>
        <v>0</v>
      </c>
      <c r="AA38" s="86">
        <f>SUM('⑴-1 IS(Rooms)'!AA38,'⑴-2 IS(F&amp;B)'!AA38,'⑴-3 IS(Tele)'!AA38,'⑴-4 IS(Parking)'!AA38,'⑴-5 IS(Amenity)'!AA38,'⑴-6 IS(Others)'!AA38)</f>
        <v>0</v>
      </c>
      <c r="AB38" s="86">
        <f>SUM('⑴-1 IS(Rooms)'!AB38,'⑴-2 IS(F&amp;B)'!AB38,'⑴-3 IS(Tele)'!AB38,'⑴-4 IS(Parking)'!AB38,'⑴-5 IS(Amenity)'!AB38,'⑴-6 IS(Others)'!AB38)</f>
        <v>0</v>
      </c>
      <c r="AC38" s="86">
        <f>SUM('⑴-1 IS(Rooms)'!AC38,'⑴-2 IS(F&amp;B)'!AC38,'⑴-3 IS(Tele)'!AC38,'⑴-4 IS(Parking)'!AC38,'⑴-5 IS(Amenity)'!AC38,'⑴-6 IS(Others)'!AC38)</f>
        <v>0</v>
      </c>
      <c r="AD38" s="86">
        <f>SUM('⑴-1 IS(Rooms)'!AD38,'⑴-2 IS(F&amp;B)'!AD38,'⑴-3 IS(Tele)'!AD38,'⑴-4 IS(Parking)'!AD38,'⑴-5 IS(Amenity)'!AD38,'⑴-6 IS(Others)'!AD38)</f>
        <v>0</v>
      </c>
      <c r="AE38" s="86">
        <f>SUM('⑴-1 IS(Rooms)'!AE38,'⑴-2 IS(F&amp;B)'!AE38,'⑴-3 IS(Tele)'!AE38,'⑴-4 IS(Parking)'!AE38,'⑴-5 IS(Amenity)'!AE38,'⑴-6 IS(Others)'!AE38)</f>
        <v>0</v>
      </c>
      <c r="AF38" s="86">
        <f>SUM('⑴-1 IS(Rooms)'!AF38,'⑴-2 IS(F&amp;B)'!AF38,'⑴-3 IS(Tele)'!AF38,'⑴-4 IS(Parking)'!AF38,'⑴-5 IS(Amenity)'!AF38,'⑴-6 IS(Others)'!AF38)</f>
        <v>0</v>
      </c>
      <c r="AG38" s="86">
        <f>SUM('⑴-1 IS(Rooms)'!AG38,'⑴-2 IS(F&amp;B)'!AG38,'⑴-3 IS(Tele)'!AG38,'⑴-4 IS(Parking)'!AG38,'⑴-5 IS(Amenity)'!AG38,'⑴-6 IS(Others)'!AG38)</f>
        <v>0</v>
      </c>
      <c r="AH38" s="86">
        <f>SUM('⑴-1 IS(Rooms)'!AH38,'⑴-2 IS(F&amp;B)'!AH38,'⑴-3 IS(Tele)'!AH38,'⑴-4 IS(Parking)'!AH38,'⑴-5 IS(Amenity)'!AH38,'⑴-6 IS(Others)'!AH38)</f>
        <v>0</v>
      </c>
      <c r="AI38" s="86">
        <f>SUM('⑴-1 IS(Rooms)'!AI38,'⑴-2 IS(F&amp;B)'!AI38,'⑴-3 IS(Tele)'!AI38,'⑴-4 IS(Parking)'!AI38,'⑴-5 IS(Amenity)'!AI38,'⑴-6 IS(Others)'!AI38)</f>
        <v>0</v>
      </c>
      <c r="AJ38" s="87">
        <f>SUM('⑴-1 IS(Rooms)'!AJ38,'⑴-2 IS(F&amp;B)'!AJ38,'⑴-3 IS(Tele)'!AJ38,'⑴-4 IS(Parking)'!AJ38,'⑴-5 IS(Amenity)'!AJ38,'⑴-6 IS(Others)'!AJ38)</f>
        <v>0</v>
      </c>
      <c r="AL38" s="81"/>
      <c r="AM38" s="92" t="str">
        <f t="shared" si="44"/>
        <v>Commissions - Group</v>
      </c>
      <c r="AN38" s="83"/>
      <c r="AO38" s="84">
        <f t="shared" si="12"/>
        <v>0</v>
      </c>
      <c r="AP38" s="84">
        <f t="shared" si="13"/>
        <v>0</v>
      </c>
      <c r="AQ38" s="85">
        <f>SUM('⑴-1 IS(Rooms)'!AQ38,'⑴-2 IS(F&amp;B)'!AQ38,'⑴-3 IS(Tele)'!AQ38,'⑴-4 IS(Parking)'!AQ38,'⑴-5 IS(Amenity)'!AQ38,'⑴-6 IS(Others)'!AQ38)</f>
        <v>0</v>
      </c>
      <c r="AR38" s="86">
        <f>SUM('⑴-1 IS(Rooms)'!AR38,'⑴-2 IS(F&amp;B)'!AR38,'⑴-3 IS(Tele)'!AR38,'⑴-4 IS(Parking)'!AR38,'⑴-5 IS(Amenity)'!AR38,'⑴-6 IS(Others)'!AR38)</f>
        <v>0</v>
      </c>
      <c r="AS38" s="86">
        <f>SUM('⑴-1 IS(Rooms)'!AS38,'⑴-2 IS(F&amp;B)'!AS38,'⑴-3 IS(Tele)'!AS38,'⑴-4 IS(Parking)'!AS38,'⑴-5 IS(Amenity)'!AS38,'⑴-6 IS(Others)'!AS38)</f>
        <v>0</v>
      </c>
      <c r="AT38" s="86">
        <f>SUM('⑴-1 IS(Rooms)'!AT38,'⑴-2 IS(F&amp;B)'!AT38,'⑴-3 IS(Tele)'!AT38,'⑴-4 IS(Parking)'!AT38,'⑴-5 IS(Amenity)'!AT38,'⑴-6 IS(Others)'!AT38)</f>
        <v>0</v>
      </c>
      <c r="AU38" s="86">
        <f>SUM('⑴-1 IS(Rooms)'!AU38,'⑴-2 IS(F&amp;B)'!AU38,'⑴-3 IS(Tele)'!AU38,'⑴-4 IS(Parking)'!AU38,'⑴-5 IS(Amenity)'!AU38,'⑴-6 IS(Others)'!AU38)</f>
        <v>0</v>
      </c>
      <c r="AV38" s="86">
        <f>SUM('⑴-1 IS(Rooms)'!AV38,'⑴-2 IS(F&amp;B)'!AV38,'⑴-3 IS(Tele)'!AV38,'⑴-4 IS(Parking)'!AV38,'⑴-5 IS(Amenity)'!AV38,'⑴-6 IS(Others)'!AV38)</f>
        <v>0</v>
      </c>
      <c r="AW38" s="86">
        <f>SUM('⑴-1 IS(Rooms)'!AW38,'⑴-2 IS(F&amp;B)'!AW38,'⑴-3 IS(Tele)'!AW38,'⑴-4 IS(Parking)'!AW38,'⑴-5 IS(Amenity)'!AW38,'⑴-6 IS(Others)'!AW38)</f>
        <v>0</v>
      </c>
      <c r="AX38" s="86">
        <f>SUM('⑴-1 IS(Rooms)'!AX38,'⑴-2 IS(F&amp;B)'!AX38,'⑴-3 IS(Tele)'!AX38,'⑴-4 IS(Parking)'!AX38,'⑴-5 IS(Amenity)'!AX38,'⑴-6 IS(Others)'!AX38)</f>
        <v>0</v>
      </c>
      <c r="AY38" s="86">
        <f>SUM('⑴-1 IS(Rooms)'!AY38,'⑴-2 IS(F&amp;B)'!AY38,'⑴-3 IS(Tele)'!AY38,'⑴-4 IS(Parking)'!AY38,'⑴-5 IS(Amenity)'!AY38,'⑴-6 IS(Others)'!AY38)</f>
        <v>0</v>
      </c>
      <c r="AZ38" s="86">
        <f>SUM('⑴-1 IS(Rooms)'!AZ38,'⑴-2 IS(F&amp;B)'!AZ38,'⑴-3 IS(Tele)'!AZ38,'⑴-4 IS(Parking)'!AZ38,'⑴-5 IS(Amenity)'!AZ38,'⑴-6 IS(Others)'!AZ38)</f>
        <v>0</v>
      </c>
      <c r="BA38" s="86">
        <f>SUM('⑴-1 IS(Rooms)'!BA38,'⑴-2 IS(F&amp;B)'!BA38,'⑴-3 IS(Tele)'!BA38,'⑴-4 IS(Parking)'!BA38,'⑴-5 IS(Amenity)'!BA38,'⑴-6 IS(Others)'!BA38)</f>
        <v>0</v>
      </c>
      <c r="BB38" s="87">
        <f>SUM('⑴-1 IS(Rooms)'!BB38,'⑴-2 IS(F&amp;B)'!BB38,'⑴-3 IS(Tele)'!BB38,'⑴-4 IS(Parking)'!BB38,'⑴-5 IS(Amenity)'!BB38,'⑴-6 IS(Others)'!BB38)</f>
        <v>0</v>
      </c>
      <c r="BD38" s="81"/>
      <c r="BE38" s="92" t="str">
        <f t="shared" si="46"/>
        <v>Commissions - Group</v>
      </c>
      <c r="BF38" s="83"/>
      <c r="BG38" s="84">
        <f t="shared" si="14"/>
        <v>0</v>
      </c>
      <c r="BH38" s="84">
        <f t="shared" si="15"/>
        <v>0</v>
      </c>
      <c r="BI38" s="85">
        <f>SUM('⑴-1 IS(Rooms)'!BI38,'⑴-2 IS(F&amp;B)'!BI38,'⑴-3 IS(Tele)'!BI38,'⑴-4 IS(Parking)'!BI38,'⑴-5 IS(Amenity)'!BI38,'⑴-6 IS(Others)'!BI38)</f>
        <v>0</v>
      </c>
      <c r="BJ38" s="86">
        <f>SUM('⑴-1 IS(Rooms)'!BJ38,'⑴-2 IS(F&amp;B)'!BJ38,'⑴-3 IS(Tele)'!BJ38,'⑴-4 IS(Parking)'!BJ38,'⑴-5 IS(Amenity)'!BJ38,'⑴-6 IS(Others)'!BJ38)</f>
        <v>0</v>
      </c>
      <c r="BK38" s="86">
        <f>SUM('⑴-1 IS(Rooms)'!BK38,'⑴-2 IS(F&amp;B)'!BK38,'⑴-3 IS(Tele)'!BK38,'⑴-4 IS(Parking)'!BK38,'⑴-5 IS(Amenity)'!BK38,'⑴-6 IS(Others)'!BK38)</f>
        <v>0</v>
      </c>
      <c r="BL38" s="86">
        <f>SUM('⑴-1 IS(Rooms)'!BL38,'⑴-2 IS(F&amp;B)'!BL38,'⑴-3 IS(Tele)'!BL38,'⑴-4 IS(Parking)'!BL38,'⑴-5 IS(Amenity)'!BL38,'⑴-6 IS(Others)'!BL38)</f>
        <v>0</v>
      </c>
      <c r="BM38" s="86">
        <f>SUM('⑴-1 IS(Rooms)'!BM38,'⑴-2 IS(F&amp;B)'!BM38,'⑴-3 IS(Tele)'!BM38,'⑴-4 IS(Parking)'!BM38,'⑴-5 IS(Amenity)'!BM38,'⑴-6 IS(Others)'!BM38)</f>
        <v>0</v>
      </c>
      <c r="BN38" s="86">
        <f>SUM('⑴-1 IS(Rooms)'!BN38,'⑴-2 IS(F&amp;B)'!BN38,'⑴-3 IS(Tele)'!BN38,'⑴-4 IS(Parking)'!BN38,'⑴-5 IS(Amenity)'!BN38,'⑴-6 IS(Others)'!BN38)</f>
        <v>0</v>
      </c>
      <c r="BO38" s="86">
        <f>SUM('⑴-1 IS(Rooms)'!BO38,'⑴-2 IS(F&amp;B)'!BO38,'⑴-3 IS(Tele)'!BO38,'⑴-4 IS(Parking)'!BO38,'⑴-5 IS(Amenity)'!BO38,'⑴-6 IS(Others)'!BO38)</f>
        <v>0</v>
      </c>
      <c r="BP38" s="86">
        <f>SUM('⑴-1 IS(Rooms)'!BP38,'⑴-2 IS(F&amp;B)'!BP38,'⑴-3 IS(Tele)'!BP38,'⑴-4 IS(Parking)'!BP38,'⑴-5 IS(Amenity)'!BP38,'⑴-6 IS(Others)'!BP38)</f>
        <v>0</v>
      </c>
      <c r="BQ38" s="86">
        <f>SUM('⑴-1 IS(Rooms)'!BQ38,'⑴-2 IS(F&amp;B)'!BQ38,'⑴-3 IS(Tele)'!BQ38,'⑴-4 IS(Parking)'!BQ38,'⑴-5 IS(Amenity)'!BQ38,'⑴-6 IS(Others)'!BQ38)</f>
        <v>0</v>
      </c>
      <c r="BR38" s="86">
        <f>SUM('⑴-1 IS(Rooms)'!BR38,'⑴-2 IS(F&amp;B)'!BR38,'⑴-3 IS(Tele)'!BR38,'⑴-4 IS(Parking)'!BR38,'⑴-5 IS(Amenity)'!BR38,'⑴-6 IS(Others)'!BR38)</f>
        <v>0</v>
      </c>
      <c r="BS38" s="86">
        <f>SUM('⑴-1 IS(Rooms)'!BS38,'⑴-2 IS(F&amp;B)'!BS38,'⑴-3 IS(Tele)'!BS38,'⑴-4 IS(Parking)'!BS38,'⑴-5 IS(Amenity)'!BS38,'⑴-6 IS(Others)'!BS38)</f>
        <v>0</v>
      </c>
      <c r="BT38" s="87">
        <f>SUM('⑴-1 IS(Rooms)'!BT38,'⑴-2 IS(F&amp;B)'!BT38,'⑴-3 IS(Tele)'!BT38,'⑴-4 IS(Parking)'!BT38,'⑴-5 IS(Amenity)'!BT38,'⑴-6 IS(Others)'!BT38)</f>
        <v>0</v>
      </c>
      <c r="BV38" s="81"/>
      <c r="BW38" s="92" t="str">
        <f t="shared" si="48"/>
        <v>Commissions - Group</v>
      </c>
      <c r="BX38" s="83"/>
      <c r="BY38" s="84">
        <f t="shared" si="16"/>
        <v>0</v>
      </c>
      <c r="BZ38" s="85">
        <f t="shared" si="17"/>
        <v>0</v>
      </c>
      <c r="CA38" s="86">
        <f t="shared" si="18"/>
        <v>0</v>
      </c>
      <c r="CB38" s="86">
        <f t="shared" si="19"/>
        <v>0</v>
      </c>
      <c r="CC38" s="86">
        <f t="shared" si="20"/>
        <v>0</v>
      </c>
      <c r="CD38" s="84">
        <f t="shared" si="4"/>
        <v>0</v>
      </c>
      <c r="CE38" s="85">
        <f t="shared" si="21"/>
        <v>0</v>
      </c>
      <c r="CF38" s="86">
        <f t="shared" si="22"/>
        <v>0</v>
      </c>
      <c r="CG38" s="86">
        <f t="shared" si="23"/>
        <v>0</v>
      </c>
      <c r="CH38" s="86">
        <f t="shared" si="24"/>
        <v>0</v>
      </c>
      <c r="CI38" s="84">
        <f t="shared" si="5"/>
        <v>0</v>
      </c>
      <c r="CJ38" s="85">
        <f t="shared" si="25"/>
        <v>0</v>
      </c>
      <c r="CK38" s="86">
        <f t="shared" si="26"/>
        <v>0</v>
      </c>
      <c r="CL38" s="86">
        <f t="shared" si="27"/>
        <v>0</v>
      </c>
      <c r="CM38" s="87">
        <f t="shared" si="28"/>
        <v>0</v>
      </c>
      <c r="CO38" s="81"/>
      <c r="CP38" s="92" t="str">
        <f t="shared" si="49"/>
        <v>Commissions - Group</v>
      </c>
      <c r="CQ38" s="83"/>
      <c r="CR38" s="84">
        <f t="shared" si="29"/>
        <v>0</v>
      </c>
      <c r="CS38" s="84">
        <f t="shared" si="29"/>
        <v>0</v>
      </c>
      <c r="CT38" s="85">
        <f t="shared" si="29"/>
        <v>0</v>
      </c>
      <c r="CU38" s="86">
        <f t="shared" si="29"/>
        <v>0</v>
      </c>
      <c r="CV38" s="86">
        <f t="shared" si="29"/>
        <v>0</v>
      </c>
      <c r="CW38" s="86">
        <f t="shared" si="29"/>
        <v>0</v>
      </c>
      <c r="CX38" s="86">
        <f t="shared" si="29"/>
        <v>0</v>
      </c>
      <c r="CY38" s="86">
        <f t="shared" si="29"/>
        <v>0</v>
      </c>
      <c r="CZ38" s="86">
        <f t="shared" si="29"/>
        <v>0</v>
      </c>
      <c r="DA38" s="86">
        <f t="shared" si="55"/>
        <v>0</v>
      </c>
      <c r="DB38" s="86">
        <f t="shared" si="55"/>
        <v>0</v>
      </c>
      <c r="DC38" s="86">
        <f t="shared" si="55"/>
        <v>0</v>
      </c>
      <c r="DD38" s="86">
        <f t="shared" si="55"/>
        <v>0</v>
      </c>
      <c r="DE38" s="87">
        <f t="shared" si="55"/>
        <v>0</v>
      </c>
      <c r="DG38" s="81"/>
      <c r="DH38" s="92" t="str">
        <f t="shared" si="50"/>
        <v>Commissions - Group</v>
      </c>
      <c r="DI38" s="83"/>
      <c r="DJ38" s="88" t="str">
        <f t="shared" si="30"/>
        <v/>
      </c>
      <c r="DK38" s="88" t="str">
        <f t="shared" si="30"/>
        <v/>
      </c>
      <c r="DL38" s="89" t="str">
        <f t="shared" si="30"/>
        <v/>
      </c>
      <c r="DM38" s="90" t="str">
        <f t="shared" si="30"/>
        <v/>
      </c>
      <c r="DN38" s="90" t="str">
        <f t="shared" si="30"/>
        <v/>
      </c>
      <c r="DO38" s="90" t="str">
        <f t="shared" si="30"/>
        <v/>
      </c>
      <c r="DP38" s="90" t="str">
        <f t="shared" si="30"/>
        <v/>
      </c>
      <c r="DQ38" s="90" t="str">
        <f t="shared" si="30"/>
        <v/>
      </c>
      <c r="DR38" s="90" t="str">
        <f t="shared" si="30"/>
        <v/>
      </c>
      <c r="DS38" s="90" t="str">
        <f t="shared" si="60"/>
        <v/>
      </c>
      <c r="DT38" s="90" t="str">
        <f t="shared" si="60"/>
        <v/>
      </c>
      <c r="DU38" s="90" t="str">
        <f t="shared" si="60"/>
        <v/>
      </c>
      <c r="DV38" s="90" t="str">
        <f t="shared" si="60"/>
        <v/>
      </c>
      <c r="DW38" s="91" t="str">
        <f t="shared" si="60"/>
        <v/>
      </c>
      <c r="DY38" s="180">
        <f t="shared" si="61"/>
        <v>22</v>
      </c>
      <c r="DZ38" s="180" t="str">
        <f t="shared" si="62"/>
        <v>Commissions - Group</v>
      </c>
      <c r="EA38" s="181">
        <f t="shared" si="63"/>
        <v>0</v>
      </c>
    </row>
    <row r="39" spans="2:131" ht="11.85" customHeight="1" x14ac:dyDescent="0.15">
      <c r="B39" s="81"/>
      <c r="C39" s="92" t="s">
        <v>106</v>
      </c>
      <c r="D39" s="83"/>
      <c r="E39" s="84">
        <f t="shared" si="8"/>
        <v>177422</v>
      </c>
      <c r="F39" s="84">
        <f t="shared" si="9"/>
        <v>177422</v>
      </c>
      <c r="G39" s="85">
        <f>SUM('⑴-1 IS(Rooms)'!G39,'⑴-2 IS(F&amp;B)'!G39,'⑴-3 IS(Tele)'!G39,'⑴-4 IS(Parking)'!G39,'⑴-5 IS(Amenity)'!G39,'⑴-6 IS(Others)'!G39)</f>
        <v>63703</v>
      </c>
      <c r="H39" s="86">
        <f>SUM('⑴-1 IS(Rooms)'!H39,'⑴-2 IS(F&amp;B)'!H39,'⑴-3 IS(Tele)'!H39,'⑴-4 IS(Parking)'!H39,'⑴-5 IS(Amenity)'!H39,'⑴-6 IS(Others)'!H39)</f>
        <v>57650</v>
      </c>
      <c r="I39" s="86">
        <f>SUM('⑴-1 IS(Rooms)'!I39,'⑴-2 IS(F&amp;B)'!I39,'⑴-3 IS(Tele)'!I39,'⑴-4 IS(Parking)'!I39,'⑴-5 IS(Amenity)'!I39,'⑴-6 IS(Others)'!I39)</f>
        <v>56069</v>
      </c>
      <c r="J39" s="86">
        <f>SUM('⑴-1 IS(Rooms)'!J39,'⑴-2 IS(F&amp;B)'!J39,'⑴-3 IS(Tele)'!J39,'⑴-4 IS(Parking)'!J39,'⑴-5 IS(Amenity)'!J39,'⑴-6 IS(Others)'!J39)</f>
        <v>0</v>
      </c>
      <c r="K39" s="86">
        <f>SUM('⑴-1 IS(Rooms)'!K39,'⑴-2 IS(F&amp;B)'!K39,'⑴-3 IS(Tele)'!K39,'⑴-4 IS(Parking)'!K39,'⑴-5 IS(Amenity)'!K39,'⑴-6 IS(Others)'!K39)</f>
        <v>0</v>
      </c>
      <c r="L39" s="86">
        <f>SUM('⑴-1 IS(Rooms)'!L39,'⑴-2 IS(F&amp;B)'!L39,'⑴-3 IS(Tele)'!L39,'⑴-4 IS(Parking)'!L39,'⑴-5 IS(Amenity)'!L39,'⑴-6 IS(Others)'!L39)</f>
        <v>0</v>
      </c>
      <c r="M39" s="86">
        <f>SUM('⑴-1 IS(Rooms)'!M39,'⑴-2 IS(F&amp;B)'!M39,'⑴-3 IS(Tele)'!M39,'⑴-4 IS(Parking)'!M39,'⑴-5 IS(Amenity)'!M39,'⑴-6 IS(Others)'!M39)</f>
        <v>0</v>
      </c>
      <c r="N39" s="86">
        <f>SUM('⑴-1 IS(Rooms)'!N39,'⑴-2 IS(F&amp;B)'!N39,'⑴-3 IS(Tele)'!N39,'⑴-4 IS(Parking)'!N39,'⑴-5 IS(Amenity)'!N39,'⑴-6 IS(Others)'!N39)</f>
        <v>0</v>
      </c>
      <c r="O39" s="86">
        <f>SUM('⑴-1 IS(Rooms)'!O39,'⑴-2 IS(F&amp;B)'!O39,'⑴-3 IS(Tele)'!O39,'⑴-4 IS(Parking)'!O39,'⑴-5 IS(Amenity)'!O39,'⑴-6 IS(Others)'!O39)</f>
        <v>0</v>
      </c>
      <c r="P39" s="86">
        <f>SUM('⑴-1 IS(Rooms)'!P39,'⑴-2 IS(F&amp;B)'!P39,'⑴-3 IS(Tele)'!P39,'⑴-4 IS(Parking)'!P39,'⑴-5 IS(Amenity)'!P39,'⑴-6 IS(Others)'!P39)</f>
        <v>0</v>
      </c>
      <c r="Q39" s="86">
        <f>SUM('⑴-1 IS(Rooms)'!Q39,'⑴-2 IS(F&amp;B)'!Q39,'⑴-3 IS(Tele)'!Q39,'⑴-4 IS(Parking)'!Q39,'⑴-5 IS(Amenity)'!Q39,'⑴-6 IS(Others)'!Q39)</f>
        <v>0</v>
      </c>
      <c r="R39" s="87">
        <f>SUM('⑴-1 IS(Rooms)'!R39,'⑴-2 IS(F&amp;B)'!R39,'⑴-3 IS(Tele)'!R39,'⑴-4 IS(Parking)'!R39,'⑴-5 IS(Amenity)'!R39,'⑴-6 IS(Others)'!R39)</f>
        <v>0</v>
      </c>
      <c r="T39" s="81"/>
      <c r="U39" s="92" t="str">
        <f t="shared" si="42"/>
        <v>Commissions - Individual</v>
      </c>
      <c r="V39" s="83"/>
      <c r="W39" s="84">
        <f t="shared" si="10"/>
        <v>547967</v>
      </c>
      <c r="X39" s="84">
        <f t="shared" si="11"/>
        <v>116628</v>
      </c>
      <c r="Y39" s="85">
        <f>SUM('⑴-1 IS(Rooms)'!Y39,'⑴-2 IS(F&amp;B)'!Y39,'⑴-3 IS(Tele)'!Y39,'⑴-4 IS(Parking)'!Y39,'⑴-5 IS(Amenity)'!Y39,'⑴-6 IS(Others)'!Y39)</f>
        <v>40722</v>
      </c>
      <c r="Z39" s="86">
        <f>SUM('⑴-1 IS(Rooms)'!Z39,'⑴-2 IS(F&amp;B)'!Z39,'⑴-3 IS(Tele)'!Z39,'⑴-4 IS(Parking)'!Z39,'⑴-5 IS(Amenity)'!Z39,'⑴-6 IS(Others)'!Z39)</f>
        <v>20764</v>
      </c>
      <c r="AA39" s="86">
        <f>SUM('⑴-1 IS(Rooms)'!AA39,'⑴-2 IS(F&amp;B)'!AA39,'⑴-3 IS(Tele)'!AA39,'⑴-4 IS(Parking)'!AA39,'⑴-5 IS(Amenity)'!AA39,'⑴-6 IS(Others)'!AA39)</f>
        <v>55142</v>
      </c>
      <c r="AB39" s="86">
        <f>SUM('⑴-1 IS(Rooms)'!AB39,'⑴-2 IS(F&amp;B)'!AB39,'⑴-3 IS(Tele)'!AB39,'⑴-4 IS(Parking)'!AB39,'⑴-5 IS(Amenity)'!AB39,'⑴-6 IS(Others)'!AB39)</f>
        <v>56210</v>
      </c>
      <c r="AC39" s="86">
        <f>SUM('⑴-1 IS(Rooms)'!AC39,'⑴-2 IS(F&amp;B)'!AC39,'⑴-3 IS(Tele)'!AC39,'⑴-4 IS(Parking)'!AC39,'⑴-5 IS(Amenity)'!AC39,'⑴-6 IS(Others)'!AC39)</f>
        <v>51585</v>
      </c>
      <c r="AD39" s="86">
        <f>SUM('⑴-1 IS(Rooms)'!AD39,'⑴-2 IS(F&amp;B)'!AD39,'⑴-3 IS(Tele)'!AD39,'⑴-4 IS(Parking)'!AD39,'⑴-5 IS(Amenity)'!AD39,'⑴-6 IS(Others)'!AD39)</f>
        <v>41190</v>
      </c>
      <c r="AE39" s="86">
        <f>SUM('⑴-1 IS(Rooms)'!AE39,'⑴-2 IS(F&amp;B)'!AE39,'⑴-3 IS(Tele)'!AE39,'⑴-4 IS(Parking)'!AE39,'⑴-5 IS(Amenity)'!AE39,'⑴-6 IS(Others)'!AE39)</f>
        <v>51887</v>
      </c>
      <c r="AF39" s="86">
        <f>SUM('⑴-1 IS(Rooms)'!AF39,'⑴-2 IS(F&amp;B)'!AF39,'⑴-3 IS(Tele)'!AF39,'⑴-4 IS(Parking)'!AF39,'⑴-5 IS(Amenity)'!AF39,'⑴-6 IS(Others)'!AF39)</f>
        <v>54426</v>
      </c>
      <c r="AG39" s="86">
        <f>SUM('⑴-1 IS(Rooms)'!AG39,'⑴-2 IS(F&amp;B)'!AG39,'⑴-3 IS(Tele)'!AG39,'⑴-4 IS(Parking)'!AG39,'⑴-5 IS(Amenity)'!AG39,'⑴-6 IS(Others)'!AG39)</f>
        <v>35688</v>
      </c>
      <c r="AH39" s="86">
        <f>SUM('⑴-1 IS(Rooms)'!AH39,'⑴-2 IS(F&amp;B)'!AH39,'⑴-3 IS(Tele)'!AH39,'⑴-4 IS(Parking)'!AH39,'⑴-5 IS(Amenity)'!AH39,'⑴-6 IS(Others)'!AH39)</f>
        <v>43455</v>
      </c>
      <c r="AI39" s="86">
        <f>SUM('⑴-1 IS(Rooms)'!AI39,'⑴-2 IS(F&amp;B)'!AI39,'⑴-3 IS(Tele)'!AI39,'⑴-4 IS(Parking)'!AI39,'⑴-5 IS(Amenity)'!AI39,'⑴-6 IS(Others)'!AI39)</f>
        <v>47029</v>
      </c>
      <c r="AJ39" s="87">
        <f>SUM('⑴-1 IS(Rooms)'!AJ39,'⑴-2 IS(F&amp;B)'!AJ39,'⑴-3 IS(Tele)'!AJ39,'⑴-4 IS(Parking)'!AJ39,'⑴-5 IS(Amenity)'!AJ39,'⑴-6 IS(Others)'!AJ39)</f>
        <v>49869</v>
      </c>
      <c r="AL39" s="81"/>
      <c r="AM39" s="92" t="str">
        <f t="shared" si="44"/>
        <v>Commissions - Individual</v>
      </c>
      <c r="AN39" s="83"/>
      <c r="AO39" s="84">
        <f t="shared" si="12"/>
        <v>509092.30000000005</v>
      </c>
      <c r="AP39" s="84">
        <f t="shared" si="13"/>
        <v>114722.12</v>
      </c>
      <c r="AQ39" s="85">
        <f>SUM('⑴-1 IS(Rooms)'!AQ39,'⑴-2 IS(F&amp;B)'!AQ39,'⑴-3 IS(Tele)'!AQ39,'⑴-4 IS(Parking)'!AQ39,'⑴-5 IS(Amenity)'!AQ39,'⑴-6 IS(Others)'!AQ39)</f>
        <v>38890.089999999997</v>
      </c>
      <c r="AR39" s="86">
        <f>SUM('⑴-1 IS(Rooms)'!AR39,'⑴-2 IS(F&amp;B)'!AR39,'⑴-3 IS(Tele)'!AR39,'⑴-4 IS(Parking)'!AR39,'⑴-5 IS(Amenity)'!AR39,'⑴-6 IS(Others)'!AR39)</f>
        <v>30186.400000000001</v>
      </c>
      <c r="AS39" s="86">
        <f>SUM('⑴-1 IS(Rooms)'!AS39,'⑴-2 IS(F&amp;B)'!AS39,'⑴-3 IS(Tele)'!AS39,'⑴-4 IS(Parking)'!AS39,'⑴-5 IS(Amenity)'!AS39,'⑴-6 IS(Others)'!AS39)</f>
        <v>45645.63</v>
      </c>
      <c r="AT39" s="86">
        <f>SUM('⑴-1 IS(Rooms)'!AT39,'⑴-2 IS(F&amp;B)'!AT39,'⑴-3 IS(Tele)'!AT39,'⑴-4 IS(Parking)'!AT39,'⑴-5 IS(Amenity)'!AT39,'⑴-6 IS(Others)'!AT39)</f>
        <v>53263.33</v>
      </c>
      <c r="AU39" s="86">
        <f>SUM('⑴-1 IS(Rooms)'!AU39,'⑴-2 IS(F&amp;B)'!AU39,'⑴-3 IS(Tele)'!AU39,'⑴-4 IS(Parking)'!AU39,'⑴-5 IS(Amenity)'!AU39,'⑴-6 IS(Others)'!AU39)</f>
        <v>57280.83</v>
      </c>
      <c r="AV39" s="86">
        <f>SUM('⑴-1 IS(Rooms)'!AV39,'⑴-2 IS(F&amp;B)'!AV39,'⑴-3 IS(Tele)'!AV39,'⑴-4 IS(Parking)'!AV39,'⑴-5 IS(Amenity)'!AV39,'⑴-6 IS(Others)'!AV39)</f>
        <v>36669.870000000003</v>
      </c>
      <c r="AW39" s="86">
        <f>SUM('⑴-1 IS(Rooms)'!AW39,'⑴-2 IS(F&amp;B)'!AW39,'⑴-3 IS(Tele)'!AW39,'⑴-4 IS(Parking)'!AW39,'⑴-5 IS(Amenity)'!AW39,'⑴-6 IS(Others)'!AW39)</f>
        <v>48763.4</v>
      </c>
      <c r="AX39" s="86">
        <f>SUM('⑴-1 IS(Rooms)'!AX39,'⑴-2 IS(F&amp;B)'!AX39,'⑴-3 IS(Tele)'!AX39,'⑴-4 IS(Parking)'!AX39,'⑴-5 IS(Amenity)'!AX39,'⑴-6 IS(Others)'!AX39)</f>
        <v>49087.11</v>
      </c>
      <c r="AY39" s="86">
        <f>SUM('⑴-1 IS(Rooms)'!AY39,'⑴-2 IS(F&amp;B)'!AY39,'⑴-3 IS(Tele)'!AY39,'⑴-4 IS(Parking)'!AY39,'⑴-5 IS(Amenity)'!AY39,'⑴-6 IS(Others)'!AY39)</f>
        <v>31774</v>
      </c>
      <c r="AZ39" s="86">
        <f>SUM('⑴-1 IS(Rooms)'!AZ39,'⑴-2 IS(F&amp;B)'!AZ39,'⑴-3 IS(Tele)'!AZ39,'⑴-4 IS(Parking)'!AZ39,'⑴-5 IS(Amenity)'!AZ39,'⑴-6 IS(Others)'!AZ39)</f>
        <v>60948.63</v>
      </c>
      <c r="BA39" s="86">
        <f>SUM('⑴-1 IS(Rooms)'!BA39,'⑴-2 IS(F&amp;B)'!BA39,'⑴-3 IS(Tele)'!BA39,'⑴-4 IS(Parking)'!BA39,'⑴-5 IS(Amenity)'!BA39,'⑴-6 IS(Others)'!BA39)</f>
        <v>22197.23</v>
      </c>
      <c r="BB39" s="87">
        <f>SUM('⑴-1 IS(Rooms)'!BB39,'⑴-2 IS(F&amp;B)'!BB39,'⑴-3 IS(Tele)'!BB39,'⑴-4 IS(Parking)'!BB39,'⑴-5 IS(Amenity)'!BB39,'⑴-6 IS(Others)'!BB39)</f>
        <v>34385.78</v>
      </c>
      <c r="BD39" s="81"/>
      <c r="BE39" s="92" t="str">
        <f t="shared" si="46"/>
        <v>Commissions - Individual</v>
      </c>
      <c r="BF39" s="83"/>
      <c r="BG39" s="84">
        <f t="shared" si="14"/>
        <v>928661.79999999993</v>
      </c>
      <c r="BH39" s="84">
        <f t="shared" si="15"/>
        <v>255400</v>
      </c>
      <c r="BI39" s="85">
        <f>SUM('⑴-1 IS(Rooms)'!BI39,'⑴-2 IS(F&amp;B)'!BI39,'⑴-3 IS(Tele)'!BI39,'⑴-4 IS(Parking)'!BI39,'⑴-5 IS(Amenity)'!BI39,'⑴-6 IS(Others)'!BI39)</f>
        <v>95089</v>
      </c>
      <c r="BJ39" s="86">
        <f>SUM('⑴-1 IS(Rooms)'!BJ39,'⑴-2 IS(F&amp;B)'!BJ39,'⑴-3 IS(Tele)'!BJ39,'⑴-4 IS(Parking)'!BJ39,'⑴-5 IS(Amenity)'!BJ39,'⑴-6 IS(Others)'!BJ39)</f>
        <v>81670</v>
      </c>
      <c r="BK39" s="86">
        <f>SUM('⑴-1 IS(Rooms)'!BK39,'⑴-2 IS(F&amp;B)'!BK39,'⑴-3 IS(Tele)'!BK39,'⑴-4 IS(Parking)'!BK39,'⑴-5 IS(Amenity)'!BK39,'⑴-6 IS(Others)'!BK39)</f>
        <v>78641</v>
      </c>
      <c r="BL39" s="86">
        <f>SUM('⑴-1 IS(Rooms)'!BL39,'⑴-2 IS(F&amp;B)'!BL39,'⑴-3 IS(Tele)'!BL39,'⑴-4 IS(Parking)'!BL39,'⑴-5 IS(Amenity)'!BL39,'⑴-6 IS(Others)'!BL39)</f>
        <v>79422</v>
      </c>
      <c r="BM39" s="86">
        <f>SUM('⑴-1 IS(Rooms)'!BM39,'⑴-2 IS(F&amp;B)'!BM39,'⑴-3 IS(Tele)'!BM39,'⑴-4 IS(Parking)'!BM39,'⑴-5 IS(Amenity)'!BM39,'⑴-6 IS(Others)'!BM39)</f>
        <v>94159</v>
      </c>
      <c r="BN39" s="86">
        <f>SUM('⑴-1 IS(Rooms)'!BN39,'⑴-2 IS(F&amp;B)'!BN39,'⑴-3 IS(Tele)'!BN39,'⑴-4 IS(Parking)'!BN39,'⑴-5 IS(Amenity)'!BN39,'⑴-6 IS(Others)'!BN39)</f>
        <v>92845</v>
      </c>
      <c r="BO39" s="86">
        <f>SUM('⑴-1 IS(Rooms)'!BO39,'⑴-2 IS(F&amp;B)'!BO39,'⑴-3 IS(Tele)'!BO39,'⑴-4 IS(Parking)'!BO39,'⑴-5 IS(Amenity)'!BO39,'⑴-6 IS(Others)'!BO39)</f>
        <v>107375</v>
      </c>
      <c r="BP39" s="86">
        <f>SUM('⑴-1 IS(Rooms)'!BP39,'⑴-2 IS(F&amp;B)'!BP39,'⑴-3 IS(Tele)'!BP39,'⑴-4 IS(Parking)'!BP39,'⑴-5 IS(Amenity)'!BP39,'⑴-6 IS(Others)'!BP39)</f>
        <v>94587</v>
      </c>
      <c r="BQ39" s="86">
        <f>SUM('⑴-1 IS(Rooms)'!BQ39,'⑴-2 IS(F&amp;B)'!BQ39,'⑴-3 IS(Tele)'!BQ39,'⑴-4 IS(Parking)'!BQ39,'⑴-5 IS(Amenity)'!BQ39,'⑴-6 IS(Others)'!BQ39)</f>
        <v>67760</v>
      </c>
      <c r="BR39" s="86">
        <f>SUM('⑴-1 IS(Rooms)'!BR39,'⑴-2 IS(F&amp;B)'!BR39,'⑴-3 IS(Tele)'!BR39,'⑴-4 IS(Parking)'!BR39,'⑴-5 IS(Amenity)'!BR39,'⑴-6 IS(Others)'!BR39)</f>
        <v>56586</v>
      </c>
      <c r="BS39" s="86">
        <f>SUM('⑴-1 IS(Rooms)'!BS39,'⑴-2 IS(F&amp;B)'!BS39,'⑴-3 IS(Tele)'!BS39,'⑴-4 IS(Parking)'!BS39,'⑴-5 IS(Amenity)'!BS39,'⑴-6 IS(Others)'!BS39)</f>
        <v>43517.19</v>
      </c>
      <c r="BT39" s="87">
        <f>SUM('⑴-1 IS(Rooms)'!BT39,'⑴-2 IS(F&amp;B)'!BT39,'⑴-3 IS(Tele)'!BT39,'⑴-4 IS(Parking)'!BT39,'⑴-5 IS(Amenity)'!BT39,'⑴-6 IS(Others)'!BT39)</f>
        <v>37010.61</v>
      </c>
      <c r="BV39" s="81"/>
      <c r="BW39" s="92" t="str">
        <f t="shared" si="48"/>
        <v>Commissions - Individual</v>
      </c>
      <c r="BX39" s="83"/>
      <c r="BY39" s="84">
        <f t="shared" si="16"/>
        <v>177422</v>
      </c>
      <c r="BZ39" s="85">
        <f t="shared" si="17"/>
        <v>177422</v>
      </c>
      <c r="CA39" s="86">
        <f t="shared" si="18"/>
        <v>0</v>
      </c>
      <c r="CB39" s="86">
        <f t="shared" si="19"/>
        <v>0</v>
      </c>
      <c r="CC39" s="86">
        <f t="shared" si="20"/>
        <v>0</v>
      </c>
      <c r="CD39" s="84">
        <f t="shared" si="4"/>
        <v>547967</v>
      </c>
      <c r="CE39" s="85">
        <f t="shared" si="21"/>
        <v>116628</v>
      </c>
      <c r="CF39" s="86">
        <f t="shared" si="22"/>
        <v>148985</v>
      </c>
      <c r="CG39" s="86">
        <f t="shared" si="23"/>
        <v>142001</v>
      </c>
      <c r="CH39" s="86">
        <f t="shared" si="24"/>
        <v>140353</v>
      </c>
      <c r="CI39" s="84">
        <f t="shared" si="5"/>
        <v>509092.30000000005</v>
      </c>
      <c r="CJ39" s="85">
        <f t="shared" si="25"/>
        <v>114722.12</v>
      </c>
      <c r="CK39" s="86">
        <f t="shared" si="26"/>
        <v>147214.03</v>
      </c>
      <c r="CL39" s="86">
        <f t="shared" si="27"/>
        <v>129624.51000000001</v>
      </c>
      <c r="CM39" s="87">
        <f t="shared" si="28"/>
        <v>117531.64</v>
      </c>
      <c r="CO39" s="81"/>
      <c r="CP39" s="92" t="str">
        <f t="shared" si="49"/>
        <v>Commissions - Individual</v>
      </c>
      <c r="CQ39" s="83"/>
      <c r="CR39" s="84">
        <f t="shared" si="29"/>
        <v>-370545</v>
      </c>
      <c r="CS39" s="84">
        <f t="shared" si="29"/>
        <v>60794</v>
      </c>
      <c r="CT39" s="85">
        <f t="shared" si="29"/>
        <v>22981</v>
      </c>
      <c r="CU39" s="86">
        <f t="shared" si="29"/>
        <v>36886</v>
      </c>
      <c r="CV39" s="86">
        <f t="shared" si="29"/>
        <v>927</v>
      </c>
      <c r="CW39" s="86">
        <f t="shared" si="29"/>
        <v>-56210</v>
      </c>
      <c r="CX39" s="86">
        <f t="shared" si="29"/>
        <v>-51585</v>
      </c>
      <c r="CY39" s="86">
        <f t="shared" si="29"/>
        <v>-41190</v>
      </c>
      <c r="CZ39" s="86">
        <f t="shared" si="29"/>
        <v>-51887</v>
      </c>
      <c r="DA39" s="86">
        <f t="shared" si="55"/>
        <v>-54426</v>
      </c>
      <c r="DB39" s="86">
        <f t="shared" si="55"/>
        <v>-35688</v>
      </c>
      <c r="DC39" s="86">
        <f t="shared" si="55"/>
        <v>-43455</v>
      </c>
      <c r="DD39" s="86">
        <f t="shared" si="55"/>
        <v>-47029</v>
      </c>
      <c r="DE39" s="87">
        <f t="shared" si="55"/>
        <v>-49869</v>
      </c>
      <c r="DG39" s="81"/>
      <c r="DH39" s="92" t="str">
        <f t="shared" si="50"/>
        <v>Commissions - Individual</v>
      </c>
      <c r="DI39" s="83"/>
      <c r="DJ39" s="88">
        <f t="shared" si="30"/>
        <v>0.32378227156014872</v>
      </c>
      <c r="DK39" s="88">
        <f t="shared" si="30"/>
        <v>1.5212641904173956</v>
      </c>
      <c r="DL39" s="89">
        <f t="shared" si="30"/>
        <v>1.5643386867049753</v>
      </c>
      <c r="DM39" s="90">
        <f t="shared" si="30"/>
        <v>2.7764399922943559</v>
      </c>
      <c r="DN39" s="90">
        <f t="shared" si="30"/>
        <v>1.0168111421421058</v>
      </c>
      <c r="DO39" s="90">
        <f t="shared" si="30"/>
        <v>0</v>
      </c>
      <c r="DP39" s="90">
        <f t="shared" si="30"/>
        <v>0</v>
      </c>
      <c r="DQ39" s="90">
        <f t="shared" si="30"/>
        <v>0</v>
      </c>
      <c r="DR39" s="90">
        <f t="shared" si="30"/>
        <v>0</v>
      </c>
      <c r="DS39" s="90">
        <f t="shared" si="60"/>
        <v>0</v>
      </c>
      <c r="DT39" s="90">
        <f t="shared" si="60"/>
        <v>0</v>
      </c>
      <c r="DU39" s="90">
        <f t="shared" si="60"/>
        <v>0</v>
      </c>
      <c r="DV39" s="90">
        <f t="shared" si="60"/>
        <v>0</v>
      </c>
      <c r="DW39" s="91">
        <f t="shared" si="60"/>
        <v>0</v>
      </c>
      <c r="DY39" s="180">
        <f t="shared" si="61"/>
        <v>8</v>
      </c>
      <c r="DZ39" s="180" t="str">
        <f t="shared" si="62"/>
        <v>Commissions - Individual</v>
      </c>
      <c r="EA39" s="181">
        <f t="shared" si="63"/>
        <v>927</v>
      </c>
    </row>
    <row r="40" spans="2:131" ht="11.85" customHeight="1" x14ac:dyDescent="0.15">
      <c r="B40" s="81"/>
      <c r="C40" s="92" t="s">
        <v>107</v>
      </c>
      <c r="D40" s="83"/>
      <c r="E40" s="84">
        <f t="shared" si="8"/>
        <v>0</v>
      </c>
      <c r="F40" s="84">
        <f t="shared" si="9"/>
        <v>0</v>
      </c>
      <c r="G40" s="85">
        <f>SUM('⑴-1 IS(Rooms)'!G40,'⑴-2 IS(F&amp;B)'!G40,'⑴-3 IS(Tele)'!G40,'⑴-4 IS(Parking)'!G40,'⑴-5 IS(Amenity)'!G40,'⑴-6 IS(Others)'!G40)</f>
        <v>0</v>
      </c>
      <c r="H40" s="86">
        <f>SUM('⑴-1 IS(Rooms)'!H40,'⑴-2 IS(F&amp;B)'!H40,'⑴-3 IS(Tele)'!H40,'⑴-4 IS(Parking)'!H40,'⑴-5 IS(Amenity)'!H40,'⑴-6 IS(Others)'!H40)</f>
        <v>0</v>
      </c>
      <c r="I40" s="86">
        <f>SUM('⑴-1 IS(Rooms)'!I40,'⑴-2 IS(F&amp;B)'!I40,'⑴-3 IS(Tele)'!I40,'⑴-4 IS(Parking)'!I40,'⑴-5 IS(Amenity)'!I40,'⑴-6 IS(Others)'!I40)</f>
        <v>0</v>
      </c>
      <c r="J40" s="86">
        <f>SUM('⑴-1 IS(Rooms)'!J40,'⑴-2 IS(F&amp;B)'!J40,'⑴-3 IS(Tele)'!J40,'⑴-4 IS(Parking)'!J40,'⑴-5 IS(Amenity)'!J40,'⑴-6 IS(Others)'!J40)</f>
        <v>0</v>
      </c>
      <c r="K40" s="86">
        <f>SUM('⑴-1 IS(Rooms)'!K40,'⑴-2 IS(F&amp;B)'!K40,'⑴-3 IS(Tele)'!K40,'⑴-4 IS(Parking)'!K40,'⑴-5 IS(Amenity)'!K40,'⑴-6 IS(Others)'!K40)</f>
        <v>0</v>
      </c>
      <c r="L40" s="86">
        <f>SUM('⑴-1 IS(Rooms)'!L40,'⑴-2 IS(F&amp;B)'!L40,'⑴-3 IS(Tele)'!L40,'⑴-4 IS(Parking)'!L40,'⑴-5 IS(Amenity)'!L40,'⑴-6 IS(Others)'!L40)</f>
        <v>0</v>
      </c>
      <c r="M40" s="86">
        <f>SUM('⑴-1 IS(Rooms)'!M40,'⑴-2 IS(F&amp;B)'!M40,'⑴-3 IS(Tele)'!M40,'⑴-4 IS(Parking)'!M40,'⑴-5 IS(Amenity)'!M40,'⑴-6 IS(Others)'!M40)</f>
        <v>0</v>
      </c>
      <c r="N40" s="86">
        <f>SUM('⑴-1 IS(Rooms)'!N40,'⑴-2 IS(F&amp;B)'!N40,'⑴-3 IS(Tele)'!N40,'⑴-4 IS(Parking)'!N40,'⑴-5 IS(Amenity)'!N40,'⑴-6 IS(Others)'!N40)</f>
        <v>0</v>
      </c>
      <c r="O40" s="86">
        <f>SUM('⑴-1 IS(Rooms)'!O40,'⑴-2 IS(F&amp;B)'!O40,'⑴-3 IS(Tele)'!O40,'⑴-4 IS(Parking)'!O40,'⑴-5 IS(Amenity)'!O40,'⑴-6 IS(Others)'!O40)</f>
        <v>0</v>
      </c>
      <c r="P40" s="86">
        <f>SUM('⑴-1 IS(Rooms)'!P40,'⑴-2 IS(F&amp;B)'!P40,'⑴-3 IS(Tele)'!P40,'⑴-4 IS(Parking)'!P40,'⑴-5 IS(Amenity)'!P40,'⑴-6 IS(Others)'!P40)</f>
        <v>0</v>
      </c>
      <c r="Q40" s="86">
        <f>SUM('⑴-1 IS(Rooms)'!Q40,'⑴-2 IS(F&amp;B)'!Q40,'⑴-3 IS(Tele)'!Q40,'⑴-4 IS(Parking)'!Q40,'⑴-5 IS(Amenity)'!Q40,'⑴-6 IS(Others)'!Q40)</f>
        <v>0</v>
      </c>
      <c r="R40" s="87">
        <f>SUM('⑴-1 IS(Rooms)'!R40,'⑴-2 IS(F&amp;B)'!R40,'⑴-3 IS(Tele)'!R40,'⑴-4 IS(Parking)'!R40,'⑴-5 IS(Amenity)'!R40,'⑴-6 IS(Others)'!R40)</f>
        <v>0</v>
      </c>
      <c r="T40" s="81"/>
      <c r="U40" s="92" t="str">
        <f t="shared" si="42"/>
        <v>Commissions - Rebate</v>
      </c>
      <c r="V40" s="83"/>
      <c r="W40" s="84">
        <f t="shared" si="10"/>
        <v>0</v>
      </c>
      <c r="X40" s="84">
        <f t="shared" si="11"/>
        <v>0</v>
      </c>
      <c r="Y40" s="85">
        <f>SUM('⑴-1 IS(Rooms)'!Y40,'⑴-2 IS(F&amp;B)'!Y40,'⑴-3 IS(Tele)'!Y40,'⑴-4 IS(Parking)'!Y40,'⑴-5 IS(Amenity)'!Y40,'⑴-6 IS(Others)'!Y40)</f>
        <v>0</v>
      </c>
      <c r="Z40" s="86">
        <f>SUM('⑴-1 IS(Rooms)'!Z40,'⑴-2 IS(F&amp;B)'!Z40,'⑴-3 IS(Tele)'!Z40,'⑴-4 IS(Parking)'!Z40,'⑴-5 IS(Amenity)'!Z40,'⑴-6 IS(Others)'!Z40)</f>
        <v>0</v>
      </c>
      <c r="AA40" s="86">
        <f>SUM('⑴-1 IS(Rooms)'!AA40,'⑴-2 IS(F&amp;B)'!AA40,'⑴-3 IS(Tele)'!AA40,'⑴-4 IS(Parking)'!AA40,'⑴-5 IS(Amenity)'!AA40,'⑴-6 IS(Others)'!AA40)</f>
        <v>0</v>
      </c>
      <c r="AB40" s="86">
        <f>SUM('⑴-1 IS(Rooms)'!AB40,'⑴-2 IS(F&amp;B)'!AB40,'⑴-3 IS(Tele)'!AB40,'⑴-4 IS(Parking)'!AB40,'⑴-5 IS(Amenity)'!AB40,'⑴-6 IS(Others)'!AB40)</f>
        <v>0</v>
      </c>
      <c r="AC40" s="86">
        <f>SUM('⑴-1 IS(Rooms)'!AC40,'⑴-2 IS(F&amp;B)'!AC40,'⑴-3 IS(Tele)'!AC40,'⑴-4 IS(Parking)'!AC40,'⑴-5 IS(Amenity)'!AC40,'⑴-6 IS(Others)'!AC40)</f>
        <v>0</v>
      </c>
      <c r="AD40" s="86">
        <f>SUM('⑴-1 IS(Rooms)'!AD40,'⑴-2 IS(F&amp;B)'!AD40,'⑴-3 IS(Tele)'!AD40,'⑴-4 IS(Parking)'!AD40,'⑴-5 IS(Amenity)'!AD40,'⑴-6 IS(Others)'!AD40)</f>
        <v>0</v>
      </c>
      <c r="AE40" s="86">
        <f>SUM('⑴-1 IS(Rooms)'!AE40,'⑴-2 IS(F&amp;B)'!AE40,'⑴-3 IS(Tele)'!AE40,'⑴-4 IS(Parking)'!AE40,'⑴-5 IS(Amenity)'!AE40,'⑴-6 IS(Others)'!AE40)</f>
        <v>0</v>
      </c>
      <c r="AF40" s="86">
        <f>SUM('⑴-1 IS(Rooms)'!AF40,'⑴-2 IS(F&amp;B)'!AF40,'⑴-3 IS(Tele)'!AF40,'⑴-4 IS(Parking)'!AF40,'⑴-5 IS(Amenity)'!AF40,'⑴-6 IS(Others)'!AF40)</f>
        <v>0</v>
      </c>
      <c r="AG40" s="86">
        <f>SUM('⑴-1 IS(Rooms)'!AG40,'⑴-2 IS(F&amp;B)'!AG40,'⑴-3 IS(Tele)'!AG40,'⑴-4 IS(Parking)'!AG40,'⑴-5 IS(Amenity)'!AG40,'⑴-6 IS(Others)'!AG40)</f>
        <v>0</v>
      </c>
      <c r="AH40" s="86">
        <f>SUM('⑴-1 IS(Rooms)'!AH40,'⑴-2 IS(F&amp;B)'!AH40,'⑴-3 IS(Tele)'!AH40,'⑴-4 IS(Parking)'!AH40,'⑴-5 IS(Amenity)'!AH40,'⑴-6 IS(Others)'!AH40)</f>
        <v>0</v>
      </c>
      <c r="AI40" s="86">
        <f>SUM('⑴-1 IS(Rooms)'!AI40,'⑴-2 IS(F&amp;B)'!AI40,'⑴-3 IS(Tele)'!AI40,'⑴-4 IS(Parking)'!AI40,'⑴-5 IS(Amenity)'!AI40,'⑴-6 IS(Others)'!AI40)</f>
        <v>0</v>
      </c>
      <c r="AJ40" s="87">
        <f>SUM('⑴-1 IS(Rooms)'!AJ40,'⑴-2 IS(F&amp;B)'!AJ40,'⑴-3 IS(Tele)'!AJ40,'⑴-4 IS(Parking)'!AJ40,'⑴-5 IS(Amenity)'!AJ40,'⑴-6 IS(Others)'!AJ40)</f>
        <v>0</v>
      </c>
      <c r="AL40" s="81"/>
      <c r="AM40" s="92" t="str">
        <f t="shared" si="44"/>
        <v>Commissions - Rebate</v>
      </c>
      <c r="AN40" s="83"/>
      <c r="AO40" s="84">
        <f t="shared" si="12"/>
        <v>0</v>
      </c>
      <c r="AP40" s="84">
        <f t="shared" si="13"/>
        <v>0</v>
      </c>
      <c r="AQ40" s="85">
        <f>SUM('⑴-1 IS(Rooms)'!AQ40,'⑴-2 IS(F&amp;B)'!AQ40,'⑴-3 IS(Tele)'!AQ40,'⑴-4 IS(Parking)'!AQ40,'⑴-5 IS(Amenity)'!AQ40,'⑴-6 IS(Others)'!AQ40)</f>
        <v>0</v>
      </c>
      <c r="AR40" s="86">
        <f>SUM('⑴-1 IS(Rooms)'!AR40,'⑴-2 IS(F&amp;B)'!AR40,'⑴-3 IS(Tele)'!AR40,'⑴-4 IS(Parking)'!AR40,'⑴-5 IS(Amenity)'!AR40,'⑴-6 IS(Others)'!AR40)</f>
        <v>0</v>
      </c>
      <c r="AS40" s="86">
        <f>SUM('⑴-1 IS(Rooms)'!AS40,'⑴-2 IS(F&amp;B)'!AS40,'⑴-3 IS(Tele)'!AS40,'⑴-4 IS(Parking)'!AS40,'⑴-5 IS(Amenity)'!AS40,'⑴-6 IS(Others)'!AS40)</f>
        <v>0</v>
      </c>
      <c r="AT40" s="86">
        <f>SUM('⑴-1 IS(Rooms)'!AT40,'⑴-2 IS(F&amp;B)'!AT40,'⑴-3 IS(Tele)'!AT40,'⑴-4 IS(Parking)'!AT40,'⑴-5 IS(Amenity)'!AT40,'⑴-6 IS(Others)'!AT40)</f>
        <v>0</v>
      </c>
      <c r="AU40" s="86">
        <f>SUM('⑴-1 IS(Rooms)'!AU40,'⑴-2 IS(F&amp;B)'!AU40,'⑴-3 IS(Tele)'!AU40,'⑴-4 IS(Parking)'!AU40,'⑴-5 IS(Amenity)'!AU40,'⑴-6 IS(Others)'!AU40)</f>
        <v>0</v>
      </c>
      <c r="AV40" s="86">
        <f>SUM('⑴-1 IS(Rooms)'!AV40,'⑴-2 IS(F&amp;B)'!AV40,'⑴-3 IS(Tele)'!AV40,'⑴-4 IS(Parking)'!AV40,'⑴-5 IS(Amenity)'!AV40,'⑴-6 IS(Others)'!AV40)</f>
        <v>0</v>
      </c>
      <c r="AW40" s="86">
        <f>SUM('⑴-1 IS(Rooms)'!AW40,'⑴-2 IS(F&amp;B)'!AW40,'⑴-3 IS(Tele)'!AW40,'⑴-4 IS(Parking)'!AW40,'⑴-5 IS(Amenity)'!AW40,'⑴-6 IS(Others)'!AW40)</f>
        <v>0</v>
      </c>
      <c r="AX40" s="86">
        <f>SUM('⑴-1 IS(Rooms)'!AX40,'⑴-2 IS(F&amp;B)'!AX40,'⑴-3 IS(Tele)'!AX40,'⑴-4 IS(Parking)'!AX40,'⑴-5 IS(Amenity)'!AX40,'⑴-6 IS(Others)'!AX40)</f>
        <v>0</v>
      </c>
      <c r="AY40" s="86">
        <f>SUM('⑴-1 IS(Rooms)'!AY40,'⑴-2 IS(F&amp;B)'!AY40,'⑴-3 IS(Tele)'!AY40,'⑴-4 IS(Parking)'!AY40,'⑴-5 IS(Amenity)'!AY40,'⑴-6 IS(Others)'!AY40)</f>
        <v>0</v>
      </c>
      <c r="AZ40" s="86">
        <f>SUM('⑴-1 IS(Rooms)'!AZ40,'⑴-2 IS(F&amp;B)'!AZ40,'⑴-3 IS(Tele)'!AZ40,'⑴-4 IS(Parking)'!AZ40,'⑴-5 IS(Amenity)'!AZ40,'⑴-6 IS(Others)'!AZ40)</f>
        <v>0</v>
      </c>
      <c r="BA40" s="86">
        <f>SUM('⑴-1 IS(Rooms)'!BA40,'⑴-2 IS(F&amp;B)'!BA40,'⑴-3 IS(Tele)'!BA40,'⑴-4 IS(Parking)'!BA40,'⑴-5 IS(Amenity)'!BA40,'⑴-6 IS(Others)'!BA40)</f>
        <v>0</v>
      </c>
      <c r="BB40" s="87">
        <f>SUM('⑴-1 IS(Rooms)'!BB40,'⑴-2 IS(F&amp;B)'!BB40,'⑴-3 IS(Tele)'!BB40,'⑴-4 IS(Parking)'!BB40,'⑴-5 IS(Amenity)'!BB40,'⑴-6 IS(Others)'!BB40)</f>
        <v>0</v>
      </c>
      <c r="BD40" s="81"/>
      <c r="BE40" s="92" t="str">
        <f t="shared" si="46"/>
        <v>Commissions - Rebate</v>
      </c>
      <c r="BF40" s="83"/>
      <c r="BG40" s="84">
        <f t="shared" si="14"/>
        <v>0</v>
      </c>
      <c r="BH40" s="84">
        <f t="shared" si="15"/>
        <v>0</v>
      </c>
      <c r="BI40" s="85">
        <f>SUM('⑴-1 IS(Rooms)'!BI40,'⑴-2 IS(F&amp;B)'!BI40,'⑴-3 IS(Tele)'!BI40,'⑴-4 IS(Parking)'!BI40,'⑴-5 IS(Amenity)'!BI40,'⑴-6 IS(Others)'!BI40)</f>
        <v>0</v>
      </c>
      <c r="BJ40" s="86">
        <f>SUM('⑴-1 IS(Rooms)'!BJ40,'⑴-2 IS(F&amp;B)'!BJ40,'⑴-3 IS(Tele)'!BJ40,'⑴-4 IS(Parking)'!BJ40,'⑴-5 IS(Amenity)'!BJ40,'⑴-6 IS(Others)'!BJ40)</f>
        <v>0</v>
      </c>
      <c r="BK40" s="86">
        <f>SUM('⑴-1 IS(Rooms)'!BK40,'⑴-2 IS(F&amp;B)'!BK40,'⑴-3 IS(Tele)'!BK40,'⑴-4 IS(Parking)'!BK40,'⑴-5 IS(Amenity)'!BK40,'⑴-6 IS(Others)'!BK40)</f>
        <v>0</v>
      </c>
      <c r="BL40" s="86">
        <f>SUM('⑴-1 IS(Rooms)'!BL40,'⑴-2 IS(F&amp;B)'!BL40,'⑴-3 IS(Tele)'!BL40,'⑴-4 IS(Parking)'!BL40,'⑴-5 IS(Amenity)'!BL40,'⑴-6 IS(Others)'!BL40)</f>
        <v>0</v>
      </c>
      <c r="BM40" s="86">
        <f>SUM('⑴-1 IS(Rooms)'!BM40,'⑴-2 IS(F&amp;B)'!BM40,'⑴-3 IS(Tele)'!BM40,'⑴-4 IS(Parking)'!BM40,'⑴-5 IS(Amenity)'!BM40,'⑴-6 IS(Others)'!BM40)</f>
        <v>0</v>
      </c>
      <c r="BN40" s="86">
        <f>SUM('⑴-1 IS(Rooms)'!BN40,'⑴-2 IS(F&amp;B)'!BN40,'⑴-3 IS(Tele)'!BN40,'⑴-4 IS(Parking)'!BN40,'⑴-5 IS(Amenity)'!BN40,'⑴-6 IS(Others)'!BN40)</f>
        <v>0</v>
      </c>
      <c r="BO40" s="86">
        <f>SUM('⑴-1 IS(Rooms)'!BO40,'⑴-2 IS(F&amp;B)'!BO40,'⑴-3 IS(Tele)'!BO40,'⑴-4 IS(Parking)'!BO40,'⑴-5 IS(Amenity)'!BO40,'⑴-6 IS(Others)'!BO40)</f>
        <v>0</v>
      </c>
      <c r="BP40" s="86">
        <f>SUM('⑴-1 IS(Rooms)'!BP40,'⑴-2 IS(F&amp;B)'!BP40,'⑴-3 IS(Tele)'!BP40,'⑴-4 IS(Parking)'!BP40,'⑴-5 IS(Amenity)'!BP40,'⑴-6 IS(Others)'!BP40)</f>
        <v>0</v>
      </c>
      <c r="BQ40" s="86">
        <f>SUM('⑴-1 IS(Rooms)'!BQ40,'⑴-2 IS(F&amp;B)'!BQ40,'⑴-3 IS(Tele)'!BQ40,'⑴-4 IS(Parking)'!BQ40,'⑴-5 IS(Amenity)'!BQ40,'⑴-6 IS(Others)'!BQ40)</f>
        <v>0</v>
      </c>
      <c r="BR40" s="86">
        <f>SUM('⑴-1 IS(Rooms)'!BR40,'⑴-2 IS(F&amp;B)'!BR40,'⑴-3 IS(Tele)'!BR40,'⑴-4 IS(Parking)'!BR40,'⑴-5 IS(Amenity)'!BR40,'⑴-6 IS(Others)'!BR40)</f>
        <v>0</v>
      </c>
      <c r="BS40" s="86">
        <f>SUM('⑴-1 IS(Rooms)'!BS40,'⑴-2 IS(F&amp;B)'!BS40,'⑴-3 IS(Tele)'!BS40,'⑴-4 IS(Parking)'!BS40,'⑴-5 IS(Amenity)'!BS40,'⑴-6 IS(Others)'!BS40)</f>
        <v>0</v>
      </c>
      <c r="BT40" s="87">
        <f>SUM('⑴-1 IS(Rooms)'!BT40,'⑴-2 IS(F&amp;B)'!BT40,'⑴-3 IS(Tele)'!BT40,'⑴-4 IS(Parking)'!BT40,'⑴-5 IS(Amenity)'!BT40,'⑴-6 IS(Others)'!BT40)</f>
        <v>0</v>
      </c>
      <c r="BV40" s="81"/>
      <c r="BW40" s="92" t="str">
        <f t="shared" si="48"/>
        <v>Commissions - Rebate</v>
      </c>
      <c r="BX40" s="83"/>
      <c r="BY40" s="84">
        <f t="shared" si="16"/>
        <v>0</v>
      </c>
      <c r="BZ40" s="85">
        <f t="shared" si="17"/>
        <v>0</v>
      </c>
      <c r="CA40" s="86">
        <f t="shared" si="18"/>
        <v>0</v>
      </c>
      <c r="CB40" s="86">
        <f t="shared" si="19"/>
        <v>0</v>
      </c>
      <c r="CC40" s="86">
        <f t="shared" si="20"/>
        <v>0</v>
      </c>
      <c r="CD40" s="84">
        <f t="shared" si="4"/>
        <v>0</v>
      </c>
      <c r="CE40" s="85">
        <f t="shared" si="21"/>
        <v>0</v>
      </c>
      <c r="CF40" s="86">
        <f t="shared" si="22"/>
        <v>0</v>
      </c>
      <c r="CG40" s="86">
        <f t="shared" si="23"/>
        <v>0</v>
      </c>
      <c r="CH40" s="86">
        <f t="shared" si="24"/>
        <v>0</v>
      </c>
      <c r="CI40" s="84">
        <f t="shared" si="5"/>
        <v>0</v>
      </c>
      <c r="CJ40" s="85">
        <f t="shared" si="25"/>
        <v>0</v>
      </c>
      <c r="CK40" s="86">
        <f t="shared" si="26"/>
        <v>0</v>
      </c>
      <c r="CL40" s="86">
        <f t="shared" si="27"/>
        <v>0</v>
      </c>
      <c r="CM40" s="87">
        <f t="shared" si="28"/>
        <v>0</v>
      </c>
      <c r="CO40" s="81"/>
      <c r="CP40" s="92" t="str">
        <f t="shared" si="49"/>
        <v>Commissions - Rebate</v>
      </c>
      <c r="CQ40" s="83"/>
      <c r="CR40" s="84">
        <f t="shared" si="29"/>
        <v>0</v>
      </c>
      <c r="CS40" s="84">
        <f t="shared" si="29"/>
        <v>0</v>
      </c>
      <c r="CT40" s="85">
        <f t="shared" si="29"/>
        <v>0</v>
      </c>
      <c r="CU40" s="86">
        <f t="shared" si="29"/>
        <v>0</v>
      </c>
      <c r="CV40" s="86">
        <f t="shared" si="29"/>
        <v>0</v>
      </c>
      <c r="CW40" s="86">
        <f t="shared" si="29"/>
        <v>0</v>
      </c>
      <c r="CX40" s="86">
        <f t="shared" si="29"/>
        <v>0</v>
      </c>
      <c r="CY40" s="86">
        <f t="shared" si="29"/>
        <v>0</v>
      </c>
      <c r="CZ40" s="86">
        <f t="shared" si="29"/>
        <v>0</v>
      </c>
      <c r="DA40" s="86">
        <f t="shared" si="55"/>
        <v>0</v>
      </c>
      <c r="DB40" s="86">
        <f t="shared" si="55"/>
        <v>0</v>
      </c>
      <c r="DC40" s="86">
        <f t="shared" si="55"/>
        <v>0</v>
      </c>
      <c r="DD40" s="86">
        <f t="shared" si="55"/>
        <v>0</v>
      </c>
      <c r="DE40" s="87">
        <f t="shared" si="55"/>
        <v>0</v>
      </c>
      <c r="DG40" s="81"/>
      <c r="DH40" s="92" t="str">
        <f t="shared" si="50"/>
        <v>Commissions - Rebate</v>
      </c>
      <c r="DI40" s="83"/>
      <c r="DJ40" s="88" t="str">
        <f t="shared" si="30"/>
        <v/>
      </c>
      <c r="DK40" s="88" t="str">
        <f t="shared" si="30"/>
        <v/>
      </c>
      <c r="DL40" s="89" t="str">
        <f t="shared" si="30"/>
        <v/>
      </c>
      <c r="DM40" s="90" t="str">
        <f t="shared" si="30"/>
        <v/>
      </c>
      <c r="DN40" s="90" t="str">
        <f t="shared" si="30"/>
        <v/>
      </c>
      <c r="DO40" s="90" t="str">
        <f t="shared" si="30"/>
        <v/>
      </c>
      <c r="DP40" s="90" t="str">
        <f t="shared" si="30"/>
        <v/>
      </c>
      <c r="DQ40" s="90" t="str">
        <f t="shared" si="30"/>
        <v/>
      </c>
      <c r="DR40" s="90" t="str">
        <f t="shared" si="30"/>
        <v/>
      </c>
      <c r="DS40" s="90" t="str">
        <f t="shared" si="60"/>
        <v/>
      </c>
      <c r="DT40" s="90" t="str">
        <f t="shared" si="60"/>
        <v/>
      </c>
      <c r="DU40" s="90" t="str">
        <f t="shared" si="60"/>
        <v/>
      </c>
      <c r="DV40" s="90" t="str">
        <f t="shared" si="60"/>
        <v/>
      </c>
      <c r="DW40" s="91" t="str">
        <f t="shared" si="60"/>
        <v/>
      </c>
      <c r="DY40" s="180">
        <f t="shared" si="61"/>
        <v>22</v>
      </c>
      <c r="DZ40" s="180" t="str">
        <f t="shared" si="62"/>
        <v>Commissions - Rebate</v>
      </c>
      <c r="EA40" s="181">
        <f t="shared" si="63"/>
        <v>0</v>
      </c>
    </row>
    <row r="41" spans="2:131" ht="11.85" customHeight="1" x14ac:dyDescent="0.15">
      <c r="B41" s="81"/>
      <c r="C41" s="92" t="s">
        <v>108</v>
      </c>
      <c r="D41" s="83"/>
      <c r="E41" s="84">
        <f t="shared" si="8"/>
        <v>1256</v>
      </c>
      <c r="F41" s="84">
        <f t="shared" si="9"/>
        <v>1256</v>
      </c>
      <c r="G41" s="85">
        <f>SUM('⑴-1 IS(Rooms)'!G41,'⑴-2 IS(F&amp;B)'!G41,'⑴-3 IS(Tele)'!G41,'⑴-4 IS(Parking)'!G41,'⑴-5 IS(Amenity)'!G41,'⑴-6 IS(Others)'!G41)</f>
        <v>1256</v>
      </c>
      <c r="H41" s="86">
        <f>SUM('⑴-1 IS(Rooms)'!H41,'⑴-2 IS(F&amp;B)'!H41,'⑴-3 IS(Tele)'!H41,'⑴-4 IS(Parking)'!H41,'⑴-5 IS(Amenity)'!H41,'⑴-6 IS(Others)'!H41)</f>
        <v>0</v>
      </c>
      <c r="I41" s="86">
        <f>SUM('⑴-1 IS(Rooms)'!I41,'⑴-2 IS(F&amp;B)'!I41,'⑴-3 IS(Tele)'!I41,'⑴-4 IS(Parking)'!I41,'⑴-5 IS(Amenity)'!I41,'⑴-6 IS(Others)'!I41)</f>
        <v>0</v>
      </c>
      <c r="J41" s="86">
        <f>SUM('⑴-1 IS(Rooms)'!J41,'⑴-2 IS(F&amp;B)'!J41,'⑴-3 IS(Tele)'!J41,'⑴-4 IS(Parking)'!J41,'⑴-5 IS(Amenity)'!J41,'⑴-6 IS(Others)'!J41)</f>
        <v>0</v>
      </c>
      <c r="K41" s="86">
        <f>SUM('⑴-1 IS(Rooms)'!K41,'⑴-2 IS(F&amp;B)'!K41,'⑴-3 IS(Tele)'!K41,'⑴-4 IS(Parking)'!K41,'⑴-5 IS(Amenity)'!K41,'⑴-6 IS(Others)'!K41)</f>
        <v>0</v>
      </c>
      <c r="L41" s="86">
        <f>SUM('⑴-1 IS(Rooms)'!L41,'⑴-2 IS(F&amp;B)'!L41,'⑴-3 IS(Tele)'!L41,'⑴-4 IS(Parking)'!L41,'⑴-5 IS(Amenity)'!L41,'⑴-6 IS(Others)'!L41)</f>
        <v>0</v>
      </c>
      <c r="M41" s="86">
        <f>SUM('⑴-1 IS(Rooms)'!M41,'⑴-2 IS(F&amp;B)'!M41,'⑴-3 IS(Tele)'!M41,'⑴-4 IS(Parking)'!M41,'⑴-5 IS(Amenity)'!M41,'⑴-6 IS(Others)'!M41)</f>
        <v>0</v>
      </c>
      <c r="N41" s="86">
        <f>SUM('⑴-1 IS(Rooms)'!N41,'⑴-2 IS(F&amp;B)'!N41,'⑴-3 IS(Tele)'!N41,'⑴-4 IS(Parking)'!N41,'⑴-5 IS(Amenity)'!N41,'⑴-6 IS(Others)'!N41)</f>
        <v>0</v>
      </c>
      <c r="O41" s="86">
        <f>SUM('⑴-1 IS(Rooms)'!O41,'⑴-2 IS(F&amp;B)'!O41,'⑴-3 IS(Tele)'!O41,'⑴-4 IS(Parking)'!O41,'⑴-5 IS(Amenity)'!O41,'⑴-6 IS(Others)'!O41)</f>
        <v>0</v>
      </c>
      <c r="P41" s="86">
        <f>SUM('⑴-1 IS(Rooms)'!P41,'⑴-2 IS(F&amp;B)'!P41,'⑴-3 IS(Tele)'!P41,'⑴-4 IS(Parking)'!P41,'⑴-5 IS(Amenity)'!P41,'⑴-6 IS(Others)'!P41)</f>
        <v>0</v>
      </c>
      <c r="Q41" s="86">
        <f>SUM('⑴-1 IS(Rooms)'!Q41,'⑴-2 IS(F&amp;B)'!Q41,'⑴-3 IS(Tele)'!Q41,'⑴-4 IS(Parking)'!Q41,'⑴-5 IS(Amenity)'!Q41,'⑴-6 IS(Others)'!Q41)</f>
        <v>0</v>
      </c>
      <c r="R41" s="87">
        <f>SUM('⑴-1 IS(Rooms)'!R41,'⑴-2 IS(F&amp;B)'!R41,'⑴-3 IS(Tele)'!R41,'⑴-4 IS(Parking)'!R41,'⑴-5 IS(Amenity)'!R41,'⑴-6 IS(Others)'!R41)</f>
        <v>0</v>
      </c>
      <c r="T41" s="81"/>
      <c r="U41" s="92" t="str">
        <f t="shared" si="42"/>
        <v>Complimentary Gifts &amp; Services</v>
      </c>
      <c r="V41" s="83"/>
      <c r="W41" s="84">
        <f t="shared" si="10"/>
        <v>0</v>
      </c>
      <c r="X41" s="84">
        <f t="shared" si="11"/>
        <v>0</v>
      </c>
      <c r="Y41" s="85">
        <f>SUM('⑴-1 IS(Rooms)'!Y41,'⑴-2 IS(F&amp;B)'!Y41,'⑴-3 IS(Tele)'!Y41,'⑴-4 IS(Parking)'!Y41,'⑴-5 IS(Amenity)'!Y41,'⑴-6 IS(Others)'!Y41)</f>
        <v>0</v>
      </c>
      <c r="Z41" s="86">
        <f>SUM('⑴-1 IS(Rooms)'!Z41,'⑴-2 IS(F&amp;B)'!Z41,'⑴-3 IS(Tele)'!Z41,'⑴-4 IS(Parking)'!Z41,'⑴-5 IS(Amenity)'!Z41,'⑴-6 IS(Others)'!Z41)</f>
        <v>0</v>
      </c>
      <c r="AA41" s="86">
        <f>SUM('⑴-1 IS(Rooms)'!AA41,'⑴-2 IS(F&amp;B)'!AA41,'⑴-3 IS(Tele)'!AA41,'⑴-4 IS(Parking)'!AA41,'⑴-5 IS(Amenity)'!AA41,'⑴-6 IS(Others)'!AA41)</f>
        <v>0</v>
      </c>
      <c r="AB41" s="86">
        <f>SUM('⑴-1 IS(Rooms)'!AB41,'⑴-2 IS(F&amp;B)'!AB41,'⑴-3 IS(Tele)'!AB41,'⑴-4 IS(Parking)'!AB41,'⑴-5 IS(Amenity)'!AB41,'⑴-6 IS(Others)'!AB41)</f>
        <v>0</v>
      </c>
      <c r="AC41" s="86">
        <f>SUM('⑴-1 IS(Rooms)'!AC41,'⑴-2 IS(F&amp;B)'!AC41,'⑴-3 IS(Tele)'!AC41,'⑴-4 IS(Parking)'!AC41,'⑴-5 IS(Amenity)'!AC41,'⑴-6 IS(Others)'!AC41)</f>
        <v>0</v>
      </c>
      <c r="AD41" s="86">
        <f>SUM('⑴-1 IS(Rooms)'!AD41,'⑴-2 IS(F&amp;B)'!AD41,'⑴-3 IS(Tele)'!AD41,'⑴-4 IS(Parking)'!AD41,'⑴-5 IS(Amenity)'!AD41,'⑴-6 IS(Others)'!AD41)</f>
        <v>0</v>
      </c>
      <c r="AE41" s="86">
        <f>SUM('⑴-1 IS(Rooms)'!AE41,'⑴-2 IS(F&amp;B)'!AE41,'⑴-3 IS(Tele)'!AE41,'⑴-4 IS(Parking)'!AE41,'⑴-5 IS(Amenity)'!AE41,'⑴-6 IS(Others)'!AE41)</f>
        <v>0</v>
      </c>
      <c r="AF41" s="86">
        <f>SUM('⑴-1 IS(Rooms)'!AF41,'⑴-2 IS(F&amp;B)'!AF41,'⑴-3 IS(Tele)'!AF41,'⑴-4 IS(Parking)'!AF41,'⑴-5 IS(Amenity)'!AF41,'⑴-6 IS(Others)'!AF41)</f>
        <v>0</v>
      </c>
      <c r="AG41" s="86">
        <f>SUM('⑴-1 IS(Rooms)'!AG41,'⑴-2 IS(F&amp;B)'!AG41,'⑴-3 IS(Tele)'!AG41,'⑴-4 IS(Parking)'!AG41,'⑴-5 IS(Amenity)'!AG41,'⑴-6 IS(Others)'!AG41)</f>
        <v>0</v>
      </c>
      <c r="AH41" s="86">
        <f>SUM('⑴-1 IS(Rooms)'!AH41,'⑴-2 IS(F&amp;B)'!AH41,'⑴-3 IS(Tele)'!AH41,'⑴-4 IS(Parking)'!AH41,'⑴-5 IS(Amenity)'!AH41,'⑴-6 IS(Others)'!AH41)</f>
        <v>0</v>
      </c>
      <c r="AI41" s="86">
        <f>SUM('⑴-1 IS(Rooms)'!AI41,'⑴-2 IS(F&amp;B)'!AI41,'⑴-3 IS(Tele)'!AI41,'⑴-4 IS(Parking)'!AI41,'⑴-5 IS(Amenity)'!AI41,'⑴-6 IS(Others)'!AI41)</f>
        <v>0</v>
      </c>
      <c r="AJ41" s="87">
        <f>SUM('⑴-1 IS(Rooms)'!AJ41,'⑴-2 IS(F&amp;B)'!AJ41,'⑴-3 IS(Tele)'!AJ41,'⑴-4 IS(Parking)'!AJ41,'⑴-5 IS(Amenity)'!AJ41,'⑴-6 IS(Others)'!AJ41)</f>
        <v>0</v>
      </c>
      <c r="AL41" s="81"/>
      <c r="AM41" s="92" t="str">
        <f t="shared" si="44"/>
        <v>Complimentary Gifts &amp; Services</v>
      </c>
      <c r="AN41" s="83"/>
      <c r="AO41" s="84">
        <f t="shared" si="12"/>
        <v>5756.37</v>
      </c>
      <c r="AP41" s="84">
        <f t="shared" si="13"/>
        <v>1183.98</v>
      </c>
      <c r="AQ41" s="85">
        <f>SUM('⑴-1 IS(Rooms)'!AQ41,'⑴-2 IS(F&amp;B)'!AQ41,'⑴-3 IS(Tele)'!AQ41,'⑴-4 IS(Parking)'!AQ41,'⑴-5 IS(Amenity)'!AQ41,'⑴-6 IS(Others)'!AQ41)</f>
        <v>679.1</v>
      </c>
      <c r="AR41" s="86">
        <f>SUM('⑴-1 IS(Rooms)'!AR41,'⑴-2 IS(F&amp;B)'!AR41,'⑴-3 IS(Tele)'!AR41,'⑴-4 IS(Parking)'!AR41,'⑴-5 IS(Amenity)'!AR41,'⑴-6 IS(Others)'!AR41)</f>
        <v>184.45</v>
      </c>
      <c r="AS41" s="86">
        <f>SUM('⑴-1 IS(Rooms)'!AS41,'⑴-2 IS(F&amp;B)'!AS41,'⑴-3 IS(Tele)'!AS41,'⑴-4 IS(Parking)'!AS41,'⑴-5 IS(Amenity)'!AS41,'⑴-6 IS(Others)'!AS41)</f>
        <v>320.43</v>
      </c>
      <c r="AT41" s="86">
        <f>SUM('⑴-1 IS(Rooms)'!AT41,'⑴-2 IS(F&amp;B)'!AT41,'⑴-3 IS(Tele)'!AT41,'⑴-4 IS(Parking)'!AT41,'⑴-5 IS(Amenity)'!AT41,'⑴-6 IS(Others)'!AT41)</f>
        <v>10.57</v>
      </c>
      <c r="AU41" s="86">
        <f>SUM('⑴-1 IS(Rooms)'!AU41,'⑴-2 IS(F&amp;B)'!AU41,'⑴-3 IS(Tele)'!AU41,'⑴-4 IS(Parking)'!AU41,'⑴-5 IS(Amenity)'!AU41,'⑴-6 IS(Others)'!AU41)</f>
        <v>841.49</v>
      </c>
      <c r="AV41" s="86">
        <f>SUM('⑴-1 IS(Rooms)'!AV41,'⑴-2 IS(F&amp;B)'!AV41,'⑴-3 IS(Tele)'!AV41,'⑴-4 IS(Parking)'!AV41,'⑴-5 IS(Amenity)'!AV41,'⑴-6 IS(Others)'!AV41)</f>
        <v>0</v>
      </c>
      <c r="AW41" s="86">
        <f>SUM('⑴-1 IS(Rooms)'!AW41,'⑴-2 IS(F&amp;B)'!AW41,'⑴-3 IS(Tele)'!AW41,'⑴-4 IS(Parking)'!AW41,'⑴-5 IS(Amenity)'!AW41,'⑴-6 IS(Others)'!AW41)</f>
        <v>326.62</v>
      </c>
      <c r="AX41" s="86">
        <f>SUM('⑴-1 IS(Rooms)'!AX41,'⑴-2 IS(F&amp;B)'!AX41,'⑴-3 IS(Tele)'!AX41,'⑴-4 IS(Parking)'!AX41,'⑴-5 IS(Amenity)'!AX41,'⑴-6 IS(Others)'!AX41)</f>
        <v>447.45</v>
      </c>
      <c r="AY41" s="86">
        <f>SUM('⑴-1 IS(Rooms)'!AY41,'⑴-2 IS(F&amp;B)'!AY41,'⑴-3 IS(Tele)'!AY41,'⑴-4 IS(Parking)'!AY41,'⑴-5 IS(Amenity)'!AY41,'⑴-6 IS(Others)'!AY41)</f>
        <v>287</v>
      </c>
      <c r="AZ41" s="86">
        <f>SUM('⑴-1 IS(Rooms)'!AZ41,'⑴-2 IS(F&amp;B)'!AZ41,'⑴-3 IS(Tele)'!AZ41,'⑴-4 IS(Parking)'!AZ41,'⑴-5 IS(Amenity)'!AZ41,'⑴-6 IS(Others)'!AZ41)</f>
        <v>0</v>
      </c>
      <c r="BA41" s="86">
        <f>SUM('⑴-1 IS(Rooms)'!BA41,'⑴-2 IS(F&amp;B)'!BA41,'⑴-3 IS(Tele)'!BA41,'⑴-4 IS(Parking)'!BA41,'⑴-5 IS(Amenity)'!BA41,'⑴-6 IS(Others)'!BA41)</f>
        <v>0</v>
      </c>
      <c r="BB41" s="87">
        <f>SUM('⑴-1 IS(Rooms)'!BB41,'⑴-2 IS(F&amp;B)'!BB41,'⑴-3 IS(Tele)'!BB41,'⑴-4 IS(Parking)'!BB41,'⑴-5 IS(Amenity)'!BB41,'⑴-6 IS(Others)'!BB41)</f>
        <v>2659.26</v>
      </c>
      <c r="BD41" s="81"/>
      <c r="BE41" s="92" t="str">
        <f t="shared" si="46"/>
        <v>Complimentary Gifts &amp; Services</v>
      </c>
      <c r="BF41" s="83"/>
      <c r="BG41" s="84">
        <f t="shared" si="14"/>
        <v>2867.18</v>
      </c>
      <c r="BH41" s="84">
        <f t="shared" si="15"/>
        <v>414</v>
      </c>
      <c r="BI41" s="85">
        <f>SUM('⑴-1 IS(Rooms)'!BI41,'⑴-2 IS(F&amp;B)'!BI41,'⑴-3 IS(Tele)'!BI41,'⑴-4 IS(Parking)'!BI41,'⑴-5 IS(Amenity)'!BI41,'⑴-6 IS(Others)'!BI41)</f>
        <v>0</v>
      </c>
      <c r="BJ41" s="86">
        <f>SUM('⑴-1 IS(Rooms)'!BJ41,'⑴-2 IS(F&amp;B)'!BJ41,'⑴-3 IS(Tele)'!BJ41,'⑴-4 IS(Parking)'!BJ41,'⑴-5 IS(Amenity)'!BJ41,'⑴-6 IS(Others)'!BJ41)</f>
        <v>414</v>
      </c>
      <c r="BK41" s="86">
        <f>SUM('⑴-1 IS(Rooms)'!BK41,'⑴-2 IS(F&amp;B)'!BK41,'⑴-3 IS(Tele)'!BK41,'⑴-4 IS(Parking)'!BK41,'⑴-5 IS(Amenity)'!BK41,'⑴-6 IS(Others)'!BK41)</f>
        <v>0</v>
      </c>
      <c r="BL41" s="86">
        <f>SUM('⑴-1 IS(Rooms)'!BL41,'⑴-2 IS(F&amp;B)'!BL41,'⑴-3 IS(Tele)'!BL41,'⑴-4 IS(Parking)'!BL41,'⑴-5 IS(Amenity)'!BL41,'⑴-6 IS(Others)'!BL41)</f>
        <v>362</v>
      </c>
      <c r="BM41" s="86">
        <f>SUM('⑴-1 IS(Rooms)'!BM41,'⑴-2 IS(F&amp;B)'!BM41,'⑴-3 IS(Tele)'!BM41,'⑴-4 IS(Parking)'!BM41,'⑴-5 IS(Amenity)'!BM41,'⑴-6 IS(Others)'!BM41)</f>
        <v>6</v>
      </c>
      <c r="BN41" s="86">
        <f>SUM('⑴-1 IS(Rooms)'!BN41,'⑴-2 IS(F&amp;B)'!BN41,'⑴-3 IS(Tele)'!BN41,'⑴-4 IS(Parking)'!BN41,'⑴-5 IS(Amenity)'!BN41,'⑴-6 IS(Others)'!BN41)</f>
        <v>141</v>
      </c>
      <c r="BO41" s="86">
        <f>SUM('⑴-1 IS(Rooms)'!BO41,'⑴-2 IS(F&amp;B)'!BO41,'⑴-3 IS(Tele)'!BO41,'⑴-4 IS(Parking)'!BO41,'⑴-5 IS(Amenity)'!BO41,'⑴-6 IS(Others)'!BO41)</f>
        <v>544</v>
      </c>
      <c r="BP41" s="86">
        <f>SUM('⑴-1 IS(Rooms)'!BP41,'⑴-2 IS(F&amp;B)'!BP41,'⑴-3 IS(Tele)'!BP41,'⑴-4 IS(Parking)'!BP41,'⑴-5 IS(Amenity)'!BP41,'⑴-6 IS(Others)'!BP41)</f>
        <v>94</v>
      </c>
      <c r="BQ41" s="86">
        <f>SUM('⑴-1 IS(Rooms)'!BQ41,'⑴-2 IS(F&amp;B)'!BQ41,'⑴-3 IS(Tele)'!BQ41,'⑴-4 IS(Parking)'!BQ41,'⑴-5 IS(Amenity)'!BQ41,'⑴-6 IS(Others)'!BQ41)</f>
        <v>353</v>
      </c>
      <c r="BR41" s="86">
        <f>SUM('⑴-1 IS(Rooms)'!BR41,'⑴-2 IS(F&amp;B)'!BR41,'⑴-3 IS(Tele)'!BR41,'⑴-4 IS(Parking)'!BR41,'⑴-5 IS(Amenity)'!BR41,'⑴-6 IS(Others)'!BR41)</f>
        <v>146</v>
      </c>
      <c r="BS41" s="86">
        <f>SUM('⑴-1 IS(Rooms)'!BS41,'⑴-2 IS(F&amp;B)'!BS41,'⑴-3 IS(Tele)'!BS41,'⑴-4 IS(Parking)'!BS41,'⑴-5 IS(Amenity)'!BS41,'⑴-6 IS(Others)'!BS41)</f>
        <v>298.29000000000002</v>
      </c>
      <c r="BT41" s="87">
        <f>SUM('⑴-1 IS(Rooms)'!BT41,'⑴-2 IS(F&amp;B)'!BT41,'⑴-3 IS(Tele)'!BT41,'⑴-4 IS(Parking)'!BT41,'⑴-5 IS(Amenity)'!BT41,'⑴-6 IS(Others)'!BT41)</f>
        <v>508.89</v>
      </c>
      <c r="BV41" s="81"/>
      <c r="BW41" s="92" t="str">
        <f t="shared" si="48"/>
        <v>Complimentary Gifts &amp; Services</v>
      </c>
      <c r="BX41" s="83"/>
      <c r="BY41" s="84">
        <f t="shared" si="16"/>
        <v>1256</v>
      </c>
      <c r="BZ41" s="85">
        <f t="shared" si="17"/>
        <v>1256</v>
      </c>
      <c r="CA41" s="86">
        <f t="shared" si="18"/>
        <v>0</v>
      </c>
      <c r="CB41" s="86">
        <f t="shared" si="19"/>
        <v>0</v>
      </c>
      <c r="CC41" s="86">
        <f t="shared" si="20"/>
        <v>0</v>
      </c>
      <c r="CD41" s="84">
        <f t="shared" si="4"/>
        <v>0</v>
      </c>
      <c r="CE41" s="85">
        <f t="shared" si="21"/>
        <v>0</v>
      </c>
      <c r="CF41" s="86">
        <f t="shared" si="22"/>
        <v>0</v>
      </c>
      <c r="CG41" s="86">
        <f t="shared" si="23"/>
        <v>0</v>
      </c>
      <c r="CH41" s="86">
        <f t="shared" si="24"/>
        <v>0</v>
      </c>
      <c r="CI41" s="84">
        <f t="shared" si="5"/>
        <v>5756.37</v>
      </c>
      <c r="CJ41" s="85">
        <f t="shared" si="25"/>
        <v>1183.98</v>
      </c>
      <c r="CK41" s="86">
        <f t="shared" si="26"/>
        <v>852.06000000000006</v>
      </c>
      <c r="CL41" s="86">
        <f t="shared" si="27"/>
        <v>1061.07</v>
      </c>
      <c r="CM41" s="87">
        <f t="shared" si="28"/>
        <v>2659.26</v>
      </c>
      <c r="CO41" s="81"/>
      <c r="CP41" s="92" t="str">
        <f t="shared" si="49"/>
        <v>Complimentary Gifts &amp; Services</v>
      </c>
      <c r="CQ41" s="83"/>
      <c r="CR41" s="84">
        <f t="shared" si="29"/>
        <v>1256</v>
      </c>
      <c r="CS41" s="84">
        <f t="shared" si="29"/>
        <v>1256</v>
      </c>
      <c r="CT41" s="85">
        <f t="shared" si="29"/>
        <v>1256</v>
      </c>
      <c r="CU41" s="86">
        <f t="shared" si="29"/>
        <v>0</v>
      </c>
      <c r="CV41" s="86">
        <f t="shared" si="29"/>
        <v>0</v>
      </c>
      <c r="CW41" s="86">
        <f t="shared" si="29"/>
        <v>0</v>
      </c>
      <c r="CX41" s="86">
        <f t="shared" si="29"/>
        <v>0</v>
      </c>
      <c r="CY41" s="86">
        <f t="shared" si="29"/>
        <v>0</v>
      </c>
      <c r="CZ41" s="86">
        <f t="shared" si="29"/>
        <v>0</v>
      </c>
      <c r="DA41" s="86">
        <f t="shared" si="55"/>
        <v>0</v>
      </c>
      <c r="DB41" s="86">
        <f t="shared" si="55"/>
        <v>0</v>
      </c>
      <c r="DC41" s="86">
        <f t="shared" si="55"/>
        <v>0</v>
      </c>
      <c r="DD41" s="86">
        <f t="shared" si="55"/>
        <v>0</v>
      </c>
      <c r="DE41" s="87">
        <f t="shared" si="55"/>
        <v>0</v>
      </c>
      <c r="DG41" s="81"/>
      <c r="DH41" s="92" t="str">
        <f t="shared" si="50"/>
        <v>Complimentary Gifts &amp; Services</v>
      </c>
      <c r="DI41" s="83"/>
      <c r="DJ41" s="88" t="str">
        <f t="shared" si="30"/>
        <v/>
      </c>
      <c r="DK41" s="88" t="str">
        <f t="shared" si="30"/>
        <v/>
      </c>
      <c r="DL41" s="89" t="str">
        <f t="shared" si="30"/>
        <v/>
      </c>
      <c r="DM41" s="90" t="str">
        <f t="shared" si="30"/>
        <v/>
      </c>
      <c r="DN41" s="90" t="str">
        <f t="shared" si="30"/>
        <v/>
      </c>
      <c r="DO41" s="90" t="str">
        <f t="shared" si="30"/>
        <v/>
      </c>
      <c r="DP41" s="90" t="str">
        <f t="shared" si="30"/>
        <v/>
      </c>
      <c r="DQ41" s="90" t="str">
        <f t="shared" si="30"/>
        <v/>
      </c>
      <c r="DR41" s="90" t="str">
        <f t="shared" si="30"/>
        <v/>
      </c>
      <c r="DS41" s="90" t="str">
        <f t="shared" si="60"/>
        <v/>
      </c>
      <c r="DT41" s="90" t="str">
        <f t="shared" si="60"/>
        <v/>
      </c>
      <c r="DU41" s="90" t="str">
        <f t="shared" si="60"/>
        <v/>
      </c>
      <c r="DV41" s="90" t="str">
        <f t="shared" si="60"/>
        <v/>
      </c>
      <c r="DW41" s="91" t="str">
        <f t="shared" si="60"/>
        <v/>
      </c>
      <c r="DY41" s="180">
        <f t="shared" si="61"/>
        <v>22</v>
      </c>
      <c r="DZ41" s="180" t="str">
        <f t="shared" si="62"/>
        <v>Complimentary Gifts &amp; Services</v>
      </c>
      <c r="EA41" s="181">
        <f t="shared" si="63"/>
        <v>0</v>
      </c>
    </row>
    <row r="42" spans="2:131" ht="11.85" customHeight="1" x14ac:dyDescent="0.15">
      <c r="B42" s="81"/>
      <c r="C42" s="92" t="s">
        <v>109</v>
      </c>
      <c r="D42" s="83"/>
      <c r="E42" s="84">
        <f t="shared" si="8"/>
        <v>0</v>
      </c>
      <c r="F42" s="84">
        <f t="shared" si="9"/>
        <v>0</v>
      </c>
      <c r="G42" s="85">
        <f>SUM('⑴-1 IS(Rooms)'!G42,'⑴-2 IS(F&amp;B)'!G42,'⑴-3 IS(Tele)'!G42,'⑴-4 IS(Parking)'!G42,'⑴-5 IS(Amenity)'!G42,'⑴-6 IS(Others)'!G42)</f>
        <v>0</v>
      </c>
      <c r="H42" s="86">
        <f>SUM('⑴-1 IS(Rooms)'!H42,'⑴-2 IS(F&amp;B)'!H42,'⑴-3 IS(Tele)'!H42,'⑴-4 IS(Parking)'!H42,'⑴-5 IS(Amenity)'!H42,'⑴-6 IS(Others)'!H42)</f>
        <v>0</v>
      </c>
      <c r="I42" s="86">
        <f>SUM('⑴-1 IS(Rooms)'!I42,'⑴-2 IS(F&amp;B)'!I42,'⑴-3 IS(Tele)'!I42,'⑴-4 IS(Parking)'!I42,'⑴-5 IS(Amenity)'!I42,'⑴-6 IS(Others)'!I42)</f>
        <v>0</v>
      </c>
      <c r="J42" s="86">
        <f>SUM('⑴-1 IS(Rooms)'!J42,'⑴-2 IS(F&amp;B)'!J42,'⑴-3 IS(Tele)'!J42,'⑴-4 IS(Parking)'!J42,'⑴-5 IS(Amenity)'!J42,'⑴-6 IS(Others)'!J42)</f>
        <v>0</v>
      </c>
      <c r="K42" s="86">
        <f>SUM('⑴-1 IS(Rooms)'!K42,'⑴-2 IS(F&amp;B)'!K42,'⑴-3 IS(Tele)'!K42,'⑴-4 IS(Parking)'!K42,'⑴-5 IS(Amenity)'!K42,'⑴-6 IS(Others)'!K42)</f>
        <v>0</v>
      </c>
      <c r="L42" s="86">
        <f>SUM('⑴-1 IS(Rooms)'!L42,'⑴-2 IS(F&amp;B)'!L42,'⑴-3 IS(Tele)'!L42,'⑴-4 IS(Parking)'!L42,'⑴-5 IS(Amenity)'!L42,'⑴-6 IS(Others)'!L42)</f>
        <v>0</v>
      </c>
      <c r="M42" s="86">
        <f>SUM('⑴-1 IS(Rooms)'!M42,'⑴-2 IS(F&amp;B)'!M42,'⑴-3 IS(Tele)'!M42,'⑴-4 IS(Parking)'!M42,'⑴-5 IS(Amenity)'!M42,'⑴-6 IS(Others)'!M42)</f>
        <v>0</v>
      </c>
      <c r="N42" s="86">
        <f>SUM('⑴-1 IS(Rooms)'!N42,'⑴-2 IS(F&amp;B)'!N42,'⑴-3 IS(Tele)'!N42,'⑴-4 IS(Parking)'!N42,'⑴-5 IS(Amenity)'!N42,'⑴-6 IS(Others)'!N42)</f>
        <v>0</v>
      </c>
      <c r="O42" s="86">
        <f>SUM('⑴-1 IS(Rooms)'!O42,'⑴-2 IS(F&amp;B)'!O42,'⑴-3 IS(Tele)'!O42,'⑴-4 IS(Parking)'!O42,'⑴-5 IS(Amenity)'!O42,'⑴-6 IS(Others)'!O42)</f>
        <v>0</v>
      </c>
      <c r="P42" s="86">
        <f>SUM('⑴-1 IS(Rooms)'!P42,'⑴-2 IS(F&amp;B)'!P42,'⑴-3 IS(Tele)'!P42,'⑴-4 IS(Parking)'!P42,'⑴-5 IS(Amenity)'!P42,'⑴-6 IS(Others)'!P42)</f>
        <v>0</v>
      </c>
      <c r="Q42" s="86">
        <f>SUM('⑴-1 IS(Rooms)'!Q42,'⑴-2 IS(F&amp;B)'!Q42,'⑴-3 IS(Tele)'!Q42,'⑴-4 IS(Parking)'!Q42,'⑴-5 IS(Amenity)'!Q42,'⑴-6 IS(Others)'!Q42)</f>
        <v>0</v>
      </c>
      <c r="R42" s="87">
        <f>SUM('⑴-1 IS(Rooms)'!R42,'⑴-2 IS(F&amp;B)'!R42,'⑴-3 IS(Tele)'!R42,'⑴-4 IS(Parking)'!R42,'⑴-5 IS(Amenity)'!R42,'⑴-6 IS(Others)'!R42)</f>
        <v>0</v>
      </c>
      <c r="T42" s="81"/>
      <c r="U42" s="92" t="str">
        <f t="shared" si="42"/>
        <v>Computer System Maintenance</v>
      </c>
      <c r="V42" s="83"/>
      <c r="W42" s="84">
        <f t="shared" si="10"/>
        <v>0</v>
      </c>
      <c r="X42" s="84">
        <f t="shared" si="11"/>
        <v>0</v>
      </c>
      <c r="Y42" s="85">
        <f>SUM('⑴-1 IS(Rooms)'!Y42,'⑴-2 IS(F&amp;B)'!Y42,'⑴-3 IS(Tele)'!Y42,'⑴-4 IS(Parking)'!Y42,'⑴-5 IS(Amenity)'!Y42,'⑴-6 IS(Others)'!Y42)</f>
        <v>0</v>
      </c>
      <c r="Z42" s="86">
        <f>SUM('⑴-1 IS(Rooms)'!Z42,'⑴-2 IS(F&amp;B)'!Z42,'⑴-3 IS(Tele)'!Z42,'⑴-4 IS(Parking)'!Z42,'⑴-5 IS(Amenity)'!Z42,'⑴-6 IS(Others)'!Z42)</f>
        <v>0</v>
      </c>
      <c r="AA42" s="86">
        <f>SUM('⑴-1 IS(Rooms)'!AA42,'⑴-2 IS(F&amp;B)'!AA42,'⑴-3 IS(Tele)'!AA42,'⑴-4 IS(Parking)'!AA42,'⑴-5 IS(Amenity)'!AA42,'⑴-6 IS(Others)'!AA42)</f>
        <v>0</v>
      </c>
      <c r="AB42" s="86">
        <f>SUM('⑴-1 IS(Rooms)'!AB42,'⑴-2 IS(F&amp;B)'!AB42,'⑴-3 IS(Tele)'!AB42,'⑴-4 IS(Parking)'!AB42,'⑴-5 IS(Amenity)'!AB42,'⑴-6 IS(Others)'!AB42)</f>
        <v>0</v>
      </c>
      <c r="AC42" s="86">
        <f>SUM('⑴-1 IS(Rooms)'!AC42,'⑴-2 IS(F&amp;B)'!AC42,'⑴-3 IS(Tele)'!AC42,'⑴-4 IS(Parking)'!AC42,'⑴-5 IS(Amenity)'!AC42,'⑴-6 IS(Others)'!AC42)</f>
        <v>0</v>
      </c>
      <c r="AD42" s="86">
        <f>SUM('⑴-1 IS(Rooms)'!AD42,'⑴-2 IS(F&amp;B)'!AD42,'⑴-3 IS(Tele)'!AD42,'⑴-4 IS(Parking)'!AD42,'⑴-5 IS(Amenity)'!AD42,'⑴-6 IS(Others)'!AD42)</f>
        <v>0</v>
      </c>
      <c r="AE42" s="86">
        <f>SUM('⑴-1 IS(Rooms)'!AE42,'⑴-2 IS(F&amp;B)'!AE42,'⑴-3 IS(Tele)'!AE42,'⑴-4 IS(Parking)'!AE42,'⑴-5 IS(Amenity)'!AE42,'⑴-6 IS(Others)'!AE42)</f>
        <v>0</v>
      </c>
      <c r="AF42" s="86">
        <f>SUM('⑴-1 IS(Rooms)'!AF42,'⑴-2 IS(F&amp;B)'!AF42,'⑴-3 IS(Tele)'!AF42,'⑴-4 IS(Parking)'!AF42,'⑴-5 IS(Amenity)'!AF42,'⑴-6 IS(Others)'!AF42)</f>
        <v>0</v>
      </c>
      <c r="AG42" s="86">
        <f>SUM('⑴-1 IS(Rooms)'!AG42,'⑴-2 IS(F&amp;B)'!AG42,'⑴-3 IS(Tele)'!AG42,'⑴-4 IS(Parking)'!AG42,'⑴-5 IS(Amenity)'!AG42,'⑴-6 IS(Others)'!AG42)</f>
        <v>0</v>
      </c>
      <c r="AH42" s="86">
        <f>SUM('⑴-1 IS(Rooms)'!AH42,'⑴-2 IS(F&amp;B)'!AH42,'⑴-3 IS(Tele)'!AH42,'⑴-4 IS(Parking)'!AH42,'⑴-5 IS(Amenity)'!AH42,'⑴-6 IS(Others)'!AH42)</f>
        <v>0</v>
      </c>
      <c r="AI42" s="86">
        <f>SUM('⑴-1 IS(Rooms)'!AI42,'⑴-2 IS(F&amp;B)'!AI42,'⑴-3 IS(Tele)'!AI42,'⑴-4 IS(Parking)'!AI42,'⑴-5 IS(Amenity)'!AI42,'⑴-6 IS(Others)'!AI42)</f>
        <v>0</v>
      </c>
      <c r="AJ42" s="87">
        <f>SUM('⑴-1 IS(Rooms)'!AJ42,'⑴-2 IS(F&amp;B)'!AJ42,'⑴-3 IS(Tele)'!AJ42,'⑴-4 IS(Parking)'!AJ42,'⑴-5 IS(Amenity)'!AJ42,'⑴-6 IS(Others)'!AJ42)</f>
        <v>0</v>
      </c>
      <c r="AL42" s="81"/>
      <c r="AM42" s="92" t="str">
        <f t="shared" si="44"/>
        <v>Computer System Maintenance</v>
      </c>
      <c r="AN42" s="83"/>
      <c r="AO42" s="84">
        <f t="shared" si="12"/>
        <v>0</v>
      </c>
      <c r="AP42" s="84">
        <f t="shared" si="13"/>
        <v>0</v>
      </c>
      <c r="AQ42" s="85">
        <f>SUM('⑴-1 IS(Rooms)'!AQ42,'⑴-2 IS(F&amp;B)'!AQ42,'⑴-3 IS(Tele)'!AQ42,'⑴-4 IS(Parking)'!AQ42,'⑴-5 IS(Amenity)'!AQ42,'⑴-6 IS(Others)'!AQ42)</f>
        <v>0</v>
      </c>
      <c r="AR42" s="86">
        <f>SUM('⑴-1 IS(Rooms)'!AR42,'⑴-2 IS(F&amp;B)'!AR42,'⑴-3 IS(Tele)'!AR42,'⑴-4 IS(Parking)'!AR42,'⑴-5 IS(Amenity)'!AR42,'⑴-6 IS(Others)'!AR42)</f>
        <v>0</v>
      </c>
      <c r="AS42" s="86">
        <f>SUM('⑴-1 IS(Rooms)'!AS42,'⑴-2 IS(F&amp;B)'!AS42,'⑴-3 IS(Tele)'!AS42,'⑴-4 IS(Parking)'!AS42,'⑴-5 IS(Amenity)'!AS42,'⑴-6 IS(Others)'!AS42)</f>
        <v>0</v>
      </c>
      <c r="AT42" s="86">
        <f>SUM('⑴-1 IS(Rooms)'!AT42,'⑴-2 IS(F&amp;B)'!AT42,'⑴-3 IS(Tele)'!AT42,'⑴-4 IS(Parking)'!AT42,'⑴-5 IS(Amenity)'!AT42,'⑴-6 IS(Others)'!AT42)</f>
        <v>0</v>
      </c>
      <c r="AU42" s="86">
        <f>SUM('⑴-1 IS(Rooms)'!AU42,'⑴-2 IS(F&amp;B)'!AU42,'⑴-3 IS(Tele)'!AU42,'⑴-4 IS(Parking)'!AU42,'⑴-5 IS(Amenity)'!AU42,'⑴-6 IS(Others)'!AU42)</f>
        <v>0</v>
      </c>
      <c r="AV42" s="86">
        <f>SUM('⑴-1 IS(Rooms)'!AV42,'⑴-2 IS(F&amp;B)'!AV42,'⑴-3 IS(Tele)'!AV42,'⑴-4 IS(Parking)'!AV42,'⑴-5 IS(Amenity)'!AV42,'⑴-6 IS(Others)'!AV42)</f>
        <v>0</v>
      </c>
      <c r="AW42" s="86">
        <f>SUM('⑴-1 IS(Rooms)'!AW42,'⑴-2 IS(F&amp;B)'!AW42,'⑴-3 IS(Tele)'!AW42,'⑴-4 IS(Parking)'!AW42,'⑴-5 IS(Amenity)'!AW42,'⑴-6 IS(Others)'!AW42)</f>
        <v>0</v>
      </c>
      <c r="AX42" s="86">
        <f>SUM('⑴-1 IS(Rooms)'!AX42,'⑴-2 IS(F&amp;B)'!AX42,'⑴-3 IS(Tele)'!AX42,'⑴-4 IS(Parking)'!AX42,'⑴-5 IS(Amenity)'!AX42,'⑴-6 IS(Others)'!AX42)</f>
        <v>0</v>
      </c>
      <c r="AY42" s="86">
        <f>SUM('⑴-1 IS(Rooms)'!AY42,'⑴-2 IS(F&amp;B)'!AY42,'⑴-3 IS(Tele)'!AY42,'⑴-4 IS(Parking)'!AY42,'⑴-5 IS(Amenity)'!AY42,'⑴-6 IS(Others)'!AY42)</f>
        <v>0</v>
      </c>
      <c r="AZ42" s="86">
        <f>SUM('⑴-1 IS(Rooms)'!AZ42,'⑴-2 IS(F&amp;B)'!AZ42,'⑴-3 IS(Tele)'!AZ42,'⑴-4 IS(Parking)'!AZ42,'⑴-5 IS(Amenity)'!AZ42,'⑴-6 IS(Others)'!AZ42)</f>
        <v>0</v>
      </c>
      <c r="BA42" s="86">
        <f>SUM('⑴-1 IS(Rooms)'!BA42,'⑴-2 IS(F&amp;B)'!BA42,'⑴-3 IS(Tele)'!BA42,'⑴-4 IS(Parking)'!BA42,'⑴-5 IS(Amenity)'!BA42,'⑴-6 IS(Others)'!BA42)</f>
        <v>0</v>
      </c>
      <c r="BB42" s="87">
        <f>SUM('⑴-1 IS(Rooms)'!BB42,'⑴-2 IS(F&amp;B)'!BB42,'⑴-3 IS(Tele)'!BB42,'⑴-4 IS(Parking)'!BB42,'⑴-5 IS(Amenity)'!BB42,'⑴-6 IS(Others)'!BB42)</f>
        <v>0</v>
      </c>
      <c r="BD42" s="81"/>
      <c r="BE42" s="92" t="str">
        <f t="shared" si="46"/>
        <v>Computer System Maintenance</v>
      </c>
      <c r="BF42" s="83"/>
      <c r="BG42" s="84">
        <f t="shared" si="14"/>
        <v>0</v>
      </c>
      <c r="BH42" s="84">
        <f t="shared" si="15"/>
        <v>0</v>
      </c>
      <c r="BI42" s="85">
        <f>SUM('⑴-1 IS(Rooms)'!BI42,'⑴-2 IS(F&amp;B)'!BI42,'⑴-3 IS(Tele)'!BI42,'⑴-4 IS(Parking)'!BI42,'⑴-5 IS(Amenity)'!BI42,'⑴-6 IS(Others)'!BI42)</f>
        <v>0</v>
      </c>
      <c r="BJ42" s="86">
        <f>SUM('⑴-1 IS(Rooms)'!BJ42,'⑴-2 IS(F&amp;B)'!BJ42,'⑴-3 IS(Tele)'!BJ42,'⑴-4 IS(Parking)'!BJ42,'⑴-5 IS(Amenity)'!BJ42,'⑴-6 IS(Others)'!BJ42)</f>
        <v>0</v>
      </c>
      <c r="BK42" s="86">
        <f>SUM('⑴-1 IS(Rooms)'!BK42,'⑴-2 IS(F&amp;B)'!BK42,'⑴-3 IS(Tele)'!BK42,'⑴-4 IS(Parking)'!BK42,'⑴-5 IS(Amenity)'!BK42,'⑴-6 IS(Others)'!BK42)</f>
        <v>0</v>
      </c>
      <c r="BL42" s="86">
        <f>SUM('⑴-1 IS(Rooms)'!BL42,'⑴-2 IS(F&amp;B)'!BL42,'⑴-3 IS(Tele)'!BL42,'⑴-4 IS(Parking)'!BL42,'⑴-5 IS(Amenity)'!BL42,'⑴-6 IS(Others)'!BL42)</f>
        <v>0</v>
      </c>
      <c r="BM42" s="86">
        <f>SUM('⑴-1 IS(Rooms)'!BM42,'⑴-2 IS(F&amp;B)'!BM42,'⑴-3 IS(Tele)'!BM42,'⑴-4 IS(Parking)'!BM42,'⑴-5 IS(Amenity)'!BM42,'⑴-6 IS(Others)'!BM42)</f>
        <v>0</v>
      </c>
      <c r="BN42" s="86">
        <f>SUM('⑴-1 IS(Rooms)'!BN42,'⑴-2 IS(F&amp;B)'!BN42,'⑴-3 IS(Tele)'!BN42,'⑴-4 IS(Parking)'!BN42,'⑴-5 IS(Amenity)'!BN42,'⑴-6 IS(Others)'!BN42)</f>
        <v>0</v>
      </c>
      <c r="BO42" s="86">
        <f>SUM('⑴-1 IS(Rooms)'!BO42,'⑴-2 IS(F&amp;B)'!BO42,'⑴-3 IS(Tele)'!BO42,'⑴-4 IS(Parking)'!BO42,'⑴-5 IS(Amenity)'!BO42,'⑴-6 IS(Others)'!BO42)</f>
        <v>0</v>
      </c>
      <c r="BP42" s="86">
        <f>SUM('⑴-1 IS(Rooms)'!BP42,'⑴-2 IS(F&amp;B)'!BP42,'⑴-3 IS(Tele)'!BP42,'⑴-4 IS(Parking)'!BP42,'⑴-5 IS(Amenity)'!BP42,'⑴-6 IS(Others)'!BP42)</f>
        <v>0</v>
      </c>
      <c r="BQ42" s="86">
        <f>SUM('⑴-1 IS(Rooms)'!BQ42,'⑴-2 IS(F&amp;B)'!BQ42,'⑴-3 IS(Tele)'!BQ42,'⑴-4 IS(Parking)'!BQ42,'⑴-5 IS(Amenity)'!BQ42,'⑴-6 IS(Others)'!BQ42)</f>
        <v>0</v>
      </c>
      <c r="BR42" s="86">
        <f>SUM('⑴-1 IS(Rooms)'!BR42,'⑴-2 IS(F&amp;B)'!BR42,'⑴-3 IS(Tele)'!BR42,'⑴-4 IS(Parking)'!BR42,'⑴-5 IS(Amenity)'!BR42,'⑴-6 IS(Others)'!BR42)</f>
        <v>0</v>
      </c>
      <c r="BS42" s="86">
        <f>SUM('⑴-1 IS(Rooms)'!BS42,'⑴-2 IS(F&amp;B)'!BS42,'⑴-3 IS(Tele)'!BS42,'⑴-4 IS(Parking)'!BS42,'⑴-5 IS(Amenity)'!BS42,'⑴-6 IS(Others)'!BS42)</f>
        <v>0</v>
      </c>
      <c r="BT42" s="87">
        <f>SUM('⑴-1 IS(Rooms)'!BT42,'⑴-2 IS(F&amp;B)'!BT42,'⑴-3 IS(Tele)'!BT42,'⑴-4 IS(Parking)'!BT42,'⑴-5 IS(Amenity)'!BT42,'⑴-6 IS(Others)'!BT42)</f>
        <v>0</v>
      </c>
      <c r="BV42" s="81"/>
      <c r="BW42" s="92" t="str">
        <f t="shared" si="48"/>
        <v>Computer System Maintenance</v>
      </c>
      <c r="BX42" s="83"/>
      <c r="BY42" s="84">
        <f t="shared" si="16"/>
        <v>0</v>
      </c>
      <c r="BZ42" s="85">
        <f t="shared" si="17"/>
        <v>0</v>
      </c>
      <c r="CA42" s="86">
        <f t="shared" si="18"/>
        <v>0</v>
      </c>
      <c r="CB42" s="86">
        <f t="shared" si="19"/>
        <v>0</v>
      </c>
      <c r="CC42" s="86">
        <f t="shared" si="20"/>
        <v>0</v>
      </c>
      <c r="CD42" s="84">
        <f t="shared" si="4"/>
        <v>0</v>
      </c>
      <c r="CE42" s="85">
        <f t="shared" si="21"/>
        <v>0</v>
      </c>
      <c r="CF42" s="86">
        <f t="shared" si="22"/>
        <v>0</v>
      </c>
      <c r="CG42" s="86">
        <f t="shared" si="23"/>
        <v>0</v>
      </c>
      <c r="CH42" s="86">
        <f t="shared" si="24"/>
        <v>0</v>
      </c>
      <c r="CI42" s="84">
        <f t="shared" si="5"/>
        <v>0</v>
      </c>
      <c r="CJ42" s="85">
        <f t="shared" si="25"/>
        <v>0</v>
      </c>
      <c r="CK42" s="86">
        <f t="shared" si="26"/>
        <v>0</v>
      </c>
      <c r="CL42" s="86">
        <f t="shared" si="27"/>
        <v>0</v>
      </c>
      <c r="CM42" s="87">
        <f t="shared" si="28"/>
        <v>0</v>
      </c>
      <c r="CO42" s="81"/>
      <c r="CP42" s="92" t="str">
        <f t="shared" si="49"/>
        <v>Computer System Maintenance</v>
      </c>
      <c r="CQ42" s="83"/>
      <c r="CR42" s="84">
        <f t="shared" si="29"/>
        <v>0</v>
      </c>
      <c r="CS42" s="84">
        <f t="shared" si="29"/>
        <v>0</v>
      </c>
      <c r="CT42" s="85">
        <f t="shared" si="29"/>
        <v>0</v>
      </c>
      <c r="CU42" s="86">
        <f t="shared" si="29"/>
        <v>0</v>
      </c>
      <c r="CV42" s="86">
        <f t="shared" si="29"/>
        <v>0</v>
      </c>
      <c r="CW42" s="86">
        <f t="shared" si="29"/>
        <v>0</v>
      </c>
      <c r="CX42" s="86">
        <f t="shared" si="29"/>
        <v>0</v>
      </c>
      <c r="CY42" s="86">
        <f t="shared" si="29"/>
        <v>0</v>
      </c>
      <c r="CZ42" s="86">
        <f t="shared" si="29"/>
        <v>0</v>
      </c>
      <c r="DA42" s="86">
        <f t="shared" si="55"/>
        <v>0</v>
      </c>
      <c r="DB42" s="86">
        <f t="shared" si="55"/>
        <v>0</v>
      </c>
      <c r="DC42" s="86">
        <f t="shared" si="55"/>
        <v>0</v>
      </c>
      <c r="DD42" s="86">
        <f t="shared" si="55"/>
        <v>0</v>
      </c>
      <c r="DE42" s="87">
        <f t="shared" si="55"/>
        <v>0</v>
      </c>
      <c r="DG42" s="81"/>
      <c r="DH42" s="92" t="str">
        <f t="shared" si="50"/>
        <v>Computer System Maintenance</v>
      </c>
      <c r="DI42" s="83"/>
      <c r="DJ42" s="88" t="str">
        <f t="shared" si="30"/>
        <v/>
      </c>
      <c r="DK42" s="88" t="str">
        <f t="shared" si="30"/>
        <v/>
      </c>
      <c r="DL42" s="89" t="str">
        <f t="shared" si="30"/>
        <v/>
      </c>
      <c r="DM42" s="90" t="str">
        <f t="shared" si="30"/>
        <v/>
      </c>
      <c r="DN42" s="90" t="str">
        <f t="shared" si="30"/>
        <v/>
      </c>
      <c r="DO42" s="90" t="str">
        <f t="shared" si="30"/>
        <v/>
      </c>
      <c r="DP42" s="90" t="str">
        <f t="shared" si="30"/>
        <v/>
      </c>
      <c r="DQ42" s="90" t="str">
        <f t="shared" si="30"/>
        <v/>
      </c>
      <c r="DR42" s="90" t="str">
        <f t="shared" si="30"/>
        <v/>
      </c>
      <c r="DS42" s="90" t="str">
        <f t="shared" si="60"/>
        <v/>
      </c>
      <c r="DT42" s="90" t="str">
        <f t="shared" si="60"/>
        <v/>
      </c>
      <c r="DU42" s="90" t="str">
        <f t="shared" si="60"/>
        <v/>
      </c>
      <c r="DV42" s="90" t="str">
        <f t="shared" si="60"/>
        <v/>
      </c>
      <c r="DW42" s="91" t="str">
        <f t="shared" si="60"/>
        <v/>
      </c>
      <c r="DY42" s="180">
        <f t="shared" si="61"/>
        <v>22</v>
      </c>
      <c r="DZ42" s="180" t="str">
        <f t="shared" si="62"/>
        <v>Computer System Maintenance</v>
      </c>
      <c r="EA42" s="181">
        <f t="shared" si="63"/>
        <v>0</v>
      </c>
    </row>
    <row r="43" spans="2:131" ht="11.85" customHeight="1" x14ac:dyDescent="0.15">
      <c r="B43" s="81"/>
      <c r="C43" s="92" t="s">
        <v>110</v>
      </c>
      <c r="D43" s="83"/>
      <c r="E43" s="84">
        <f t="shared" si="8"/>
        <v>220560.06</v>
      </c>
      <c r="F43" s="84">
        <f t="shared" si="9"/>
        <v>220560.06</v>
      </c>
      <c r="G43" s="85">
        <f>SUM('⑴-1 IS(Rooms)'!G43,'⑴-2 IS(F&amp;B)'!G43,'⑴-3 IS(Tele)'!G43,'⑴-4 IS(Parking)'!G43,'⑴-5 IS(Amenity)'!G43,'⑴-6 IS(Others)'!G43)</f>
        <v>80371</v>
      </c>
      <c r="H43" s="86">
        <f>SUM('⑴-1 IS(Rooms)'!H43,'⑴-2 IS(F&amp;B)'!H43,'⑴-3 IS(Tele)'!H43,'⑴-4 IS(Parking)'!H43,'⑴-5 IS(Amenity)'!H43,'⑴-6 IS(Others)'!H43)</f>
        <v>67648</v>
      </c>
      <c r="I43" s="86">
        <f>SUM('⑴-1 IS(Rooms)'!I43,'⑴-2 IS(F&amp;B)'!I43,'⑴-3 IS(Tele)'!I43,'⑴-4 IS(Parking)'!I43,'⑴-5 IS(Amenity)'!I43,'⑴-6 IS(Others)'!I43)</f>
        <v>72541.06</v>
      </c>
      <c r="J43" s="86">
        <f>SUM('⑴-1 IS(Rooms)'!J43,'⑴-2 IS(F&amp;B)'!J43,'⑴-3 IS(Tele)'!J43,'⑴-4 IS(Parking)'!J43,'⑴-5 IS(Amenity)'!J43,'⑴-6 IS(Others)'!J43)</f>
        <v>0</v>
      </c>
      <c r="K43" s="86">
        <f>SUM('⑴-1 IS(Rooms)'!K43,'⑴-2 IS(F&amp;B)'!K43,'⑴-3 IS(Tele)'!K43,'⑴-4 IS(Parking)'!K43,'⑴-5 IS(Amenity)'!K43,'⑴-6 IS(Others)'!K43)</f>
        <v>0</v>
      </c>
      <c r="L43" s="86">
        <f>SUM('⑴-1 IS(Rooms)'!L43,'⑴-2 IS(F&amp;B)'!L43,'⑴-3 IS(Tele)'!L43,'⑴-4 IS(Parking)'!L43,'⑴-5 IS(Amenity)'!L43,'⑴-6 IS(Others)'!L43)</f>
        <v>0</v>
      </c>
      <c r="M43" s="86">
        <f>SUM('⑴-1 IS(Rooms)'!M43,'⑴-2 IS(F&amp;B)'!M43,'⑴-3 IS(Tele)'!M43,'⑴-4 IS(Parking)'!M43,'⑴-5 IS(Amenity)'!M43,'⑴-6 IS(Others)'!M43)</f>
        <v>0</v>
      </c>
      <c r="N43" s="86">
        <f>SUM('⑴-1 IS(Rooms)'!N43,'⑴-2 IS(F&amp;B)'!N43,'⑴-3 IS(Tele)'!N43,'⑴-4 IS(Parking)'!N43,'⑴-5 IS(Amenity)'!N43,'⑴-6 IS(Others)'!N43)</f>
        <v>0</v>
      </c>
      <c r="O43" s="86">
        <f>SUM('⑴-1 IS(Rooms)'!O43,'⑴-2 IS(F&amp;B)'!O43,'⑴-3 IS(Tele)'!O43,'⑴-4 IS(Parking)'!O43,'⑴-5 IS(Amenity)'!O43,'⑴-6 IS(Others)'!O43)</f>
        <v>0</v>
      </c>
      <c r="P43" s="86">
        <f>SUM('⑴-1 IS(Rooms)'!P43,'⑴-2 IS(F&amp;B)'!P43,'⑴-3 IS(Tele)'!P43,'⑴-4 IS(Parking)'!P43,'⑴-5 IS(Amenity)'!P43,'⑴-6 IS(Others)'!P43)</f>
        <v>0</v>
      </c>
      <c r="Q43" s="86">
        <f>SUM('⑴-1 IS(Rooms)'!Q43,'⑴-2 IS(F&amp;B)'!Q43,'⑴-3 IS(Tele)'!Q43,'⑴-4 IS(Parking)'!Q43,'⑴-5 IS(Amenity)'!Q43,'⑴-6 IS(Others)'!Q43)</f>
        <v>0</v>
      </c>
      <c r="R43" s="87">
        <f>SUM('⑴-1 IS(Rooms)'!R43,'⑴-2 IS(F&amp;B)'!R43,'⑴-3 IS(Tele)'!R43,'⑴-4 IS(Parking)'!R43,'⑴-5 IS(Amenity)'!R43,'⑴-6 IS(Others)'!R43)</f>
        <v>0</v>
      </c>
      <c r="T43" s="81"/>
      <c r="U43" s="92" t="str">
        <f t="shared" si="42"/>
        <v>Contract Service</v>
      </c>
      <c r="V43" s="83"/>
      <c r="W43" s="84">
        <f t="shared" si="10"/>
        <v>1034858</v>
      </c>
      <c r="X43" s="84">
        <f t="shared" si="11"/>
        <v>258752</v>
      </c>
      <c r="Y43" s="85">
        <f>SUM('⑴-1 IS(Rooms)'!Y43,'⑴-2 IS(F&amp;B)'!Y43,'⑴-3 IS(Tele)'!Y43,'⑴-4 IS(Parking)'!Y43,'⑴-5 IS(Amenity)'!Y43,'⑴-6 IS(Others)'!Y43)</f>
        <v>84834</v>
      </c>
      <c r="Z43" s="86">
        <f>SUM('⑴-1 IS(Rooms)'!Z43,'⑴-2 IS(F&amp;B)'!Z43,'⑴-3 IS(Tele)'!Z43,'⑴-4 IS(Parking)'!Z43,'⑴-5 IS(Amenity)'!Z43,'⑴-6 IS(Others)'!Z43)</f>
        <v>83834</v>
      </c>
      <c r="AA43" s="86">
        <f>SUM('⑴-1 IS(Rooms)'!AA43,'⑴-2 IS(F&amp;B)'!AA43,'⑴-3 IS(Tele)'!AA43,'⑴-4 IS(Parking)'!AA43,'⑴-5 IS(Amenity)'!AA43,'⑴-6 IS(Others)'!AA43)</f>
        <v>90084</v>
      </c>
      <c r="AB43" s="86">
        <f>SUM('⑴-1 IS(Rooms)'!AB43,'⑴-2 IS(F&amp;B)'!AB43,'⑴-3 IS(Tele)'!AB43,'⑴-4 IS(Parking)'!AB43,'⑴-5 IS(Amenity)'!AB43,'⑴-6 IS(Others)'!AB43)</f>
        <v>84834</v>
      </c>
      <c r="AC43" s="86">
        <f>SUM('⑴-1 IS(Rooms)'!AC43,'⑴-2 IS(F&amp;B)'!AC43,'⑴-3 IS(Tele)'!AC43,'⑴-4 IS(Parking)'!AC43,'⑴-5 IS(Amenity)'!AC43,'⑴-6 IS(Others)'!AC43)</f>
        <v>84834</v>
      </c>
      <c r="AD43" s="86">
        <f>SUM('⑴-1 IS(Rooms)'!AD43,'⑴-2 IS(F&amp;B)'!AD43,'⑴-3 IS(Tele)'!AD43,'⑴-4 IS(Parking)'!AD43,'⑴-5 IS(Amenity)'!AD43,'⑴-6 IS(Others)'!AD43)</f>
        <v>89034</v>
      </c>
      <c r="AE43" s="86">
        <f>SUM('⑴-1 IS(Rooms)'!AE43,'⑴-2 IS(F&amp;B)'!AE43,'⑴-3 IS(Tele)'!AE43,'⑴-4 IS(Parking)'!AE43,'⑴-5 IS(Amenity)'!AE43,'⑴-6 IS(Others)'!AE43)</f>
        <v>84834</v>
      </c>
      <c r="AF43" s="86">
        <f>SUM('⑴-1 IS(Rooms)'!AF43,'⑴-2 IS(F&amp;B)'!AF43,'⑴-3 IS(Tele)'!AF43,'⑴-4 IS(Parking)'!AF43,'⑴-5 IS(Amenity)'!AF43,'⑴-6 IS(Others)'!AF43)</f>
        <v>84834</v>
      </c>
      <c r="AG43" s="86">
        <f>SUM('⑴-1 IS(Rooms)'!AG43,'⑴-2 IS(F&amp;B)'!AG43,'⑴-3 IS(Tele)'!AG43,'⑴-4 IS(Parking)'!AG43,'⑴-5 IS(Amenity)'!AG43,'⑴-6 IS(Others)'!AG43)</f>
        <v>89034</v>
      </c>
      <c r="AH43" s="86">
        <f>SUM('⑴-1 IS(Rooms)'!AH43,'⑴-2 IS(F&amp;B)'!AH43,'⑴-3 IS(Tele)'!AH43,'⑴-4 IS(Parking)'!AH43,'⑴-5 IS(Amenity)'!AH43,'⑴-6 IS(Others)'!AH43)</f>
        <v>84834</v>
      </c>
      <c r="AI43" s="86">
        <f>SUM('⑴-1 IS(Rooms)'!AI43,'⑴-2 IS(F&amp;B)'!AI43,'⑴-3 IS(Tele)'!AI43,'⑴-4 IS(Parking)'!AI43,'⑴-5 IS(Amenity)'!AI43,'⑴-6 IS(Others)'!AI43)</f>
        <v>84834</v>
      </c>
      <c r="AJ43" s="87">
        <f>SUM('⑴-1 IS(Rooms)'!AJ43,'⑴-2 IS(F&amp;B)'!AJ43,'⑴-3 IS(Tele)'!AJ43,'⑴-4 IS(Parking)'!AJ43,'⑴-5 IS(Amenity)'!AJ43,'⑴-6 IS(Others)'!AJ43)</f>
        <v>89034</v>
      </c>
      <c r="AL43" s="81"/>
      <c r="AM43" s="92" t="str">
        <f t="shared" si="44"/>
        <v>Contract Service</v>
      </c>
      <c r="AN43" s="83"/>
      <c r="AO43" s="84">
        <f t="shared" si="12"/>
        <v>1005728.0758333334</v>
      </c>
      <c r="AP43" s="84">
        <f t="shared" si="13"/>
        <v>254241.83583333332</v>
      </c>
      <c r="AQ43" s="85">
        <f>SUM('⑴-1 IS(Rooms)'!AQ43,'⑴-2 IS(F&amp;B)'!AQ43,'⑴-3 IS(Tele)'!AQ43,'⑴-4 IS(Parking)'!AQ43,'⑴-5 IS(Amenity)'!AQ43,'⑴-6 IS(Others)'!AQ43)</f>
        <v>85732.05</v>
      </c>
      <c r="AR43" s="86">
        <f>SUM('⑴-1 IS(Rooms)'!AR43,'⑴-2 IS(F&amp;B)'!AR43,'⑴-3 IS(Tele)'!AR43,'⑴-4 IS(Parking)'!AR43,'⑴-5 IS(Amenity)'!AR43,'⑴-6 IS(Others)'!AR43)</f>
        <v>77849.145833333328</v>
      </c>
      <c r="AS43" s="86">
        <f>SUM('⑴-1 IS(Rooms)'!AS43,'⑴-2 IS(F&amp;B)'!AS43,'⑴-3 IS(Tele)'!AS43,'⑴-4 IS(Parking)'!AS43,'⑴-5 IS(Amenity)'!AS43,'⑴-6 IS(Others)'!AS43)</f>
        <v>90660.64</v>
      </c>
      <c r="AT43" s="86">
        <f>SUM('⑴-1 IS(Rooms)'!AT43,'⑴-2 IS(F&amp;B)'!AT43,'⑴-3 IS(Tele)'!AT43,'⑴-4 IS(Parking)'!AT43,'⑴-5 IS(Amenity)'!AT43,'⑴-6 IS(Others)'!AT43)</f>
        <v>82226.64</v>
      </c>
      <c r="AU43" s="86">
        <f>SUM('⑴-1 IS(Rooms)'!AU43,'⑴-2 IS(F&amp;B)'!AU43,'⑴-3 IS(Tele)'!AU43,'⑴-4 IS(Parking)'!AU43,'⑴-5 IS(Amenity)'!AU43,'⑴-6 IS(Others)'!AU43)</f>
        <v>90675.9</v>
      </c>
      <c r="AV43" s="86">
        <f>SUM('⑴-1 IS(Rooms)'!AV43,'⑴-2 IS(F&amp;B)'!AV43,'⑴-3 IS(Tele)'!AV43,'⑴-4 IS(Parking)'!AV43,'⑴-5 IS(Amenity)'!AV43,'⑴-6 IS(Others)'!AV43)</f>
        <v>79512.36</v>
      </c>
      <c r="AW43" s="86">
        <f>SUM('⑴-1 IS(Rooms)'!AW43,'⑴-2 IS(F&amp;B)'!AW43,'⑴-3 IS(Tele)'!AW43,'⑴-4 IS(Parking)'!AW43,'⑴-5 IS(Amenity)'!AW43,'⑴-6 IS(Others)'!AW43)</f>
        <v>83418.880000000005</v>
      </c>
      <c r="AX43" s="86">
        <f>SUM('⑴-1 IS(Rooms)'!AX43,'⑴-2 IS(F&amp;B)'!AX43,'⑴-3 IS(Tele)'!AX43,'⑴-4 IS(Parking)'!AX43,'⑴-5 IS(Amenity)'!AX43,'⑴-6 IS(Others)'!AX43)</f>
        <v>94029.38</v>
      </c>
      <c r="AY43" s="86">
        <f>SUM('⑴-1 IS(Rooms)'!AY43,'⑴-2 IS(F&amp;B)'!AY43,'⑴-3 IS(Tele)'!AY43,'⑴-4 IS(Parking)'!AY43,'⑴-5 IS(Amenity)'!AY43,'⑴-6 IS(Others)'!AY43)</f>
        <v>93119.75</v>
      </c>
      <c r="AZ43" s="86">
        <f>SUM('⑴-1 IS(Rooms)'!AZ43,'⑴-2 IS(F&amp;B)'!AZ43,'⑴-3 IS(Tele)'!AZ43,'⑴-4 IS(Parking)'!AZ43,'⑴-5 IS(Amenity)'!AZ43,'⑴-6 IS(Others)'!AZ43)</f>
        <v>77248.55</v>
      </c>
      <c r="BA43" s="86">
        <f>SUM('⑴-1 IS(Rooms)'!BA43,'⑴-2 IS(F&amp;B)'!BA43,'⑴-3 IS(Tele)'!BA43,'⑴-4 IS(Parking)'!BA43,'⑴-5 IS(Amenity)'!BA43,'⑴-6 IS(Others)'!BA43)</f>
        <v>70198.710000000006</v>
      </c>
      <c r="BB43" s="87">
        <f>SUM('⑴-1 IS(Rooms)'!BB43,'⑴-2 IS(F&amp;B)'!BB43,'⑴-3 IS(Tele)'!BB43,'⑴-4 IS(Parking)'!BB43,'⑴-5 IS(Amenity)'!BB43,'⑴-6 IS(Others)'!BB43)</f>
        <v>81056.070000000007</v>
      </c>
      <c r="BD43" s="81"/>
      <c r="BE43" s="92" t="str">
        <f t="shared" si="46"/>
        <v>Contract Service</v>
      </c>
      <c r="BF43" s="83"/>
      <c r="BG43" s="84">
        <f t="shared" si="14"/>
        <v>840942.95</v>
      </c>
      <c r="BH43" s="84">
        <f t="shared" si="15"/>
        <v>194525</v>
      </c>
      <c r="BI43" s="85">
        <f>SUM('⑴-1 IS(Rooms)'!BI43,'⑴-2 IS(F&amp;B)'!BI43,'⑴-3 IS(Tele)'!BI43,'⑴-4 IS(Parking)'!BI43,'⑴-5 IS(Amenity)'!BI43,'⑴-6 IS(Others)'!BI43)</f>
        <v>64638</v>
      </c>
      <c r="BJ43" s="86">
        <f>SUM('⑴-1 IS(Rooms)'!BJ43,'⑴-2 IS(F&amp;B)'!BJ43,'⑴-3 IS(Tele)'!BJ43,'⑴-4 IS(Parking)'!BJ43,'⑴-5 IS(Amenity)'!BJ43,'⑴-6 IS(Others)'!BJ43)</f>
        <v>63744</v>
      </c>
      <c r="BK43" s="86">
        <f>SUM('⑴-1 IS(Rooms)'!BK43,'⑴-2 IS(F&amp;B)'!BK43,'⑴-3 IS(Tele)'!BK43,'⑴-4 IS(Parking)'!BK43,'⑴-5 IS(Amenity)'!BK43,'⑴-6 IS(Others)'!BK43)</f>
        <v>66143</v>
      </c>
      <c r="BL43" s="86">
        <f>SUM('⑴-1 IS(Rooms)'!BL43,'⑴-2 IS(F&amp;B)'!BL43,'⑴-3 IS(Tele)'!BL43,'⑴-4 IS(Parking)'!BL43,'⑴-5 IS(Amenity)'!BL43,'⑴-6 IS(Others)'!BL43)</f>
        <v>69137</v>
      </c>
      <c r="BM43" s="86">
        <f>SUM('⑴-1 IS(Rooms)'!BM43,'⑴-2 IS(F&amp;B)'!BM43,'⑴-3 IS(Tele)'!BM43,'⑴-4 IS(Parking)'!BM43,'⑴-5 IS(Amenity)'!BM43,'⑴-6 IS(Others)'!BM43)</f>
        <v>64126</v>
      </c>
      <c r="BN43" s="86">
        <f>SUM('⑴-1 IS(Rooms)'!BN43,'⑴-2 IS(F&amp;B)'!BN43,'⑴-3 IS(Tele)'!BN43,'⑴-4 IS(Parking)'!BN43,'⑴-5 IS(Amenity)'!BN43,'⑴-6 IS(Others)'!BN43)</f>
        <v>67055</v>
      </c>
      <c r="BO43" s="86">
        <f>SUM('⑴-1 IS(Rooms)'!BO43,'⑴-2 IS(F&amp;B)'!BO43,'⑴-3 IS(Tele)'!BO43,'⑴-4 IS(Parking)'!BO43,'⑴-5 IS(Amenity)'!BO43,'⑴-6 IS(Others)'!BO43)</f>
        <v>67568</v>
      </c>
      <c r="BP43" s="86">
        <f>SUM('⑴-1 IS(Rooms)'!BP43,'⑴-2 IS(F&amp;B)'!BP43,'⑴-3 IS(Tele)'!BP43,'⑴-4 IS(Parking)'!BP43,'⑴-5 IS(Amenity)'!BP43,'⑴-6 IS(Others)'!BP43)</f>
        <v>64374</v>
      </c>
      <c r="BQ43" s="86">
        <f>SUM('⑴-1 IS(Rooms)'!BQ43,'⑴-2 IS(F&amp;B)'!BQ43,'⑴-3 IS(Tele)'!BQ43,'⑴-4 IS(Parking)'!BQ43,'⑴-5 IS(Amenity)'!BQ43,'⑴-6 IS(Others)'!BQ43)</f>
        <v>65261</v>
      </c>
      <c r="BR43" s="86">
        <f>SUM('⑴-1 IS(Rooms)'!BR43,'⑴-2 IS(F&amp;B)'!BR43,'⑴-3 IS(Tele)'!BR43,'⑴-4 IS(Parking)'!BR43,'⑴-5 IS(Amenity)'!BR43,'⑴-6 IS(Others)'!BR43)</f>
        <v>89035</v>
      </c>
      <c r="BS43" s="86">
        <f>SUM('⑴-1 IS(Rooms)'!BS43,'⑴-2 IS(F&amp;B)'!BS43,'⑴-3 IS(Tele)'!BS43,'⑴-4 IS(Parking)'!BS43,'⑴-5 IS(Amenity)'!BS43,'⑴-6 IS(Others)'!BS43)</f>
        <v>74749.08</v>
      </c>
      <c r="BT43" s="87">
        <f>SUM('⑴-1 IS(Rooms)'!BT43,'⑴-2 IS(F&amp;B)'!BT43,'⑴-3 IS(Tele)'!BT43,'⑴-4 IS(Parking)'!BT43,'⑴-5 IS(Amenity)'!BT43,'⑴-6 IS(Others)'!BT43)</f>
        <v>85112.87</v>
      </c>
      <c r="BV43" s="81"/>
      <c r="BW43" s="92" t="str">
        <f t="shared" si="48"/>
        <v>Contract Service</v>
      </c>
      <c r="BX43" s="83"/>
      <c r="BY43" s="84">
        <f t="shared" si="16"/>
        <v>220560.06</v>
      </c>
      <c r="BZ43" s="85">
        <f t="shared" si="17"/>
        <v>220560.06</v>
      </c>
      <c r="CA43" s="86">
        <f t="shared" si="18"/>
        <v>0</v>
      </c>
      <c r="CB43" s="86">
        <f t="shared" si="19"/>
        <v>0</v>
      </c>
      <c r="CC43" s="86">
        <f t="shared" si="20"/>
        <v>0</v>
      </c>
      <c r="CD43" s="84">
        <f t="shared" si="4"/>
        <v>1034858</v>
      </c>
      <c r="CE43" s="85">
        <f t="shared" si="21"/>
        <v>258752</v>
      </c>
      <c r="CF43" s="86">
        <f t="shared" si="22"/>
        <v>258702</v>
      </c>
      <c r="CG43" s="86">
        <f t="shared" si="23"/>
        <v>258702</v>
      </c>
      <c r="CH43" s="86">
        <f t="shared" si="24"/>
        <v>258702</v>
      </c>
      <c r="CI43" s="84">
        <f t="shared" si="5"/>
        <v>1005728.0758333334</v>
      </c>
      <c r="CJ43" s="85">
        <f t="shared" si="25"/>
        <v>254241.83583333332</v>
      </c>
      <c r="CK43" s="86">
        <f t="shared" si="26"/>
        <v>252414.89999999997</v>
      </c>
      <c r="CL43" s="86">
        <f t="shared" si="27"/>
        <v>270568.01</v>
      </c>
      <c r="CM43" s="87">
        <f t="shared" si="28"/>
        <v>228503.33000000002</v>
      </c>
      <c r="CO43" s="81"/>
      <c r="CP43" s="92" t="str">
        <f t="shared" si="49"/>
        <v>Contract Service</v>
      </c>
      <c r="CQ43" s="83"/>
      <c r="CR43" s="84">
        <f t="shared" si="29"/>
        <v>-814297.94</v>
      </c>
      <c r="CS43" s="84">
        <f t="shared" si="29"/>
        <v>-38191.94</v>
      </c>
      <c r="CT43" s="85">
        <f t="shared" si="29"/>
        <v>-4463</v>
      </c>
      <c r="CU43" s="86">
        <f t="shared" si="29"/>
        <v>-16186</v>
      </c>
      <c r="CV43" s="86">
        <f t="shared" si="29"/>
        <v>-17542.940000000002</v>
      </c>
      <c r="CW43" s="86">
        <f t="shared" si="29"/>
        <v>-84834</v>
      </c>
      <c r="CX43" s="86">
        <f t="shared" si="29"/>
        <v>-84834</v>
      </c>
      <c r="CY43" s="86">
        <f t="shared" si="29"/>
        <v>-89034</v>
      </c>
      <c r="CZ43" s="86">
        <f t="shared" si="29"/>
        <v>-84834</v>
      </c>
      <c r="DA43" s="86">
        <f t="shared" si="55"/>
        <v>-84834</v>
      </c>
      <c r="DB43" s="86">
        <f t="shared" si="55"/>
        <v>-89034</v>
      </c>
      <c r="DC43" s="86">
        <f t="shared" si="55"/>
        <v>-84834</v>
      </c>
      <c r="DD43" s="86">
        <f t="shared" si="55"/>
        <v>-84834</v>
      </c>
      <c r="DE43" s="87">
        <f t="shared" si="55"/>
        <v>-89034</v>
      </c>
      <c r="DG43" s="81"/>
      <c r="DH43" s="92" t="str">
        <f t="shared" si="50"/>
        <v>Contract Service</v>
      </c>
      <c r="DI43" s="83"/>
      <c r="DJ43" s="88">
        <f t="shared" si="30"/>
        <v>0.21313074837320678</v>
      </c>
      <c r="DK43" s="88">
        <f t="shared" si="30"/>
        <v>0.85239944039079885</v>
      </c>
      <c r="DL43" s="89">
        <f t="shared" si="30"/>
        <v>0.94739137609920554</v>
      </c>
      <c r="DM43" s="90">
        <f t="shared" si="30"/>
        <v>0.80692797671589089</v>
      </c>
      <c r="DN43" s="90">
        <f t="shared" si="30"/>
        <v>0.80526020158962741</v>
      </c>
      <c r="DO43" s="90">
        <f t="shared" si="30"/>
        <v>0</v>
      </c>
      <c r="DP43" s="90">
        <f t="shared" si="30"/>
        <v>0</v>
      </c>
      <c r="DQ43" s="90">
        <f t="shared" si="30"/>
        <v>0</v>
      </c>
      <c r="DR43" s="90">
        <f t="shared" si="30"/>
        <v>0</v>
      </c>
      <c r="DS43" s="90">
        <f t="shared" si="60"/>
        <v>0</v>
      </c>
      <c r="DT43" s="90">
        <f t="shared" si="60"/>
        <v>0</v>
      </c>
      <c r="DU43" s="90">
        <f t="shared" si="60"/>
        <v>0</v>
      </c>
      <c r="DV43" s="90">
        <f t="shared" si="60"/>
        <v>0</v>
      </c>
      <c r="DW43" s="91">
        <f t="shared" si="60"/>
        <v>0</v>
      </c>
      <c r="DY43" s="180">
        <f t="shared" si="61"/>
        <v>1</v>
      </c>
      <c r="DZ43" s="180" t="str">
        <f t="shared" si="62"/>
        <v>Contract Service</v>
      </c>
      <c r="EA43" s="181">
        <f t="shared" si="63"/>
        <v>17542.940000000002</v>
      </c>
    </row>
    <row r="44" spans="2:131" ht="11.85" customHeight="1" x14ac:dyDescent="0.15">
      <c r="B44" s="81"/>
      <c r="C44" s="92" t="s">
        <v>111</v>
      </c>
      <c r="D44" s="83"/>
      <c r="E44" s="84">
        <f t="shared" si="8"/>
        <v>0</v>
      </c>
      <c r="F44" s="84">
        <f t="shared" si="9"/>
        <v>0</v>
      </c>
      <c r="G44" s="85">
        <f>SUM('⑴-1 IS(Rooms)'!G44,'⑴-2 IS(F&amp;B)'!G44,'⑴-3 IS(Tele)'!G44,'⑴-4 IS(Parking)'!G44,'⑴-5 IS(Amenity)'!G44,'⑴-6 IS(Others)'!G44)</f>
        <v>0</v>
      </c>
      <c r="H44" s="86">
        <f>SUM('⑴-1 IS(Rooms)'!H44,'⑴-2 IS(F&amp;B)'!H44,'⑴-3 IS(Tele)'!H44,'⑴-4 IS(Parking)'!H44,'⑴-5 IS(Amenity)'!H44,'⑴-6 IS(Others)'!H44)</f>
        <v>0</v>
      </c>
      <c r="I44" s="86">
        <f>SUM('⑴-1 IS(Rooms)'!I44,'⑴-2 IS(F&amp;B)'!I44,'⑴-3 IS(Tele)'!I44,'⑴-4 IS(Parking)'!I44,'⑴-5 IS(Amenity)'!I44,'⑴-6 IS(Others)'!I44)</f>
        <v>0</v>
      </c>
      <c r="J44" s="86">
        <f>SUM('⑴-1 IS(Rooms)'!J44,'⑴-2 IS(F&amp;B)'!J44,'⑴-3 IS(Tele)'!J44,'⑴-4 IS(Parking)'!J44,'⑴-5 IS(Amenity)'!J44,'⑴-6 IS(Others)'!J44)</f>
        <v>0</v>
      </c>
      <c r="K44" s="86">
        <f>SUM('⑴-1 IS(Rooms)'!K44,'⑴-2 IS(F&amp;B)'!K44,'⑴-3 IS(Tele)'!K44,'⑴-4 IS(Parking)'!K44,'⑴-5 IS(Amenity)'!K44,'⑴-6 IS(Others)'!K44)</f>
        <v>0</v>
      </c>
      <c r="L44" s="86">
        <f>SUM('⑴-1 IS(Rooms)'!L44,'⑴-2 IS(F&amp;B)'!L44,'⑴-3 IS(Tele)'!L44,'⑴-4 IS(Parking)'!L44,'⑴-5 IS(Amenity)'!L44,'⑴-6 IS(Others)'!L44)</f>
        <v>0</v>
      </c>
      <c r="M44" s="86">
        <f>SUM('⑴-1 IS(Rooms)'!M44,'⑴-2 IS(F&amp;B)'!M44,'⑴-3 IS(Tele)'!M44,'⑴-4 IS(Parking)'!M44,'⑴-5 IS(Amenity)'!M44,'⑴-6 IS(Others)'!M44)</f>
        <v>0</v>
      </c>
      <c r="N44" s="86">
        <f>SUM('⑴-1 IS(Rooms)'!N44,'⑴-2 IS(F&amp;B)'!N44,'⑴-3 IS(Tele)'!N44,'⑴-4 IS(Parking)'!N44,'⑴-5 IS(Amenity)'!N44,'⑴-6 IS(Others)'!N44)</f>
        <v>0</v>
      </c>
      <c r="O44" s="86">
        <f>SUM('⑴-1 IS(Rooms)'!O44,'⑴-2 IS(F&amp;B)'!O44,'⑴-3 IS(Tele)'!O44,'⑴-4 IS(Parking)'!O44,'⑴-5 IS(Amenity)'!O44,'⑴-6 IS(Others)'!O44)</f>
        <v>0</v>
      </c>
      <c r="P44" s="86">
        <f>SUM('⑴-1 IS(Rooms)'!P44,'⑴-2 IS(F&amp;B)'!P44,'⑴-3 IS(Tele)'!P44,'⑴-4 IS(Parking)'!P44,'⑴-5 IS(Amenity)'!P44,'⑴-6 IS(Others)'!P44)</f>
        <v>0</v>
      </c>
      <c r="Q44" s="86">
        <f>SUM('⑴-1 IS(Rooms)'!Q44,'⑴-2 IS(F&amp;B)'!Q44,'⑴-3 IS(Tele)'!Q44,'⑴-4 IS(Parking)'!Q44,'⑴-5 IS(Amenity)'!Q44,'⑴-6 IS(Others)'!Q44)</f>
        <v>0</v>
      </c>
      <c r="R44" s="87">
        <f>SUM('⑴-1 IS(Rooms)'!R44,'⑴-2 IS(F&amp;B)'!R44,'⑴-3 IS(Tele)'!R44,'⑴-4 IS(Parking)'!R44,'⑴-5 IS(Amenity)'!R44,'⑴-6 IS(Others)'!R44)</f>
        <v>0</v>
      </c>
      <c r="T44" s="81"/>
      <c r="U44" s="92" t="str">
        <f t="shared" si="42"/>
        <v>Co-Op Advertising - Wholesale</v>
      </c>
      <c r="V44" s="83"/>
      <c r="W44" s="84">
        <f t="shared" si="10"/>
        <v>0</v>
      </c>
      <c r="X44" s="84">
        <f t="shared" si="11"/>
        <v>0</v>
      </c>
      <c r="Y44" s="85">
        <f>SUM('⑴-1 IS(Rooms)'!Y44,'⑴-2 IS(F&amp;B)'!Y44,'⑴-3 IS(Tele)'!Y44,'⑴-4 IS(Parking)'!Y44,'⑴-5 IS(Amenity)'!Y44,'⑴-6 IS(Others)'!Y44)</f>
        <v>0</v>
      </c>
      <c r="Z44" s="86">
        <f>SUM('⑴-1 IS(Rooms)'!Z44,'⑴-2 IS(F&amp;B)'!Z44,'⑴-3 IS(Tele)'!Z44,'⑴-4 IS(Parking)'!Z44,'⑴-5 IS(Amenity)'!Z44,'⑴-6 IS(Others)'!Z44)</f>
        <v>0</v>
      </c>
      <c r="AA44" s="86">
        <f>SUM('⑴-1 IS(Rooms)'!AA44,'⑴-2 IS(F&amp;B)'!AA44,'⑴-3 IS(Tele)'!AA44,'⑴-4 IS(Parking)'!AA44,'⑴-5 IS(Amenity)'!AA44,'⑴-6 IS(Others)'!AA44)</f>
        <v>0</v>
      </c>
      <c r="AB44" s="86">
        <f>SUM('⑴-1 IS(Rooms)'!AB44,'⑴-2 IS(F&amp;B)'!AB44,'⑴-3 IS(Tele)'!AB44,'⑴-4 IS(Parking)'!AB44,'⑴-5 IS(Amenity)'!AB44,'⑴-6 IS(Others)'!AB44)</f>
        <v>0</v>
      </c>
      <c r="AC44" s="86">
        <f>SUM('⑴-1 IS(Rooms)'!AC44,'⑴-2 IS(F&amp;B)'!AC44,'⑴-3 IS(Tele)'!AC44,'⑴-4 IS(Parking)'!AC44,'⑴-5 IS(Amenity)'!AC44,'⑴-6 IS(Others)'!AC44)</f>
        <v>0</v>
      </c>
      <c r="AD44" s="86">
        <f>SUM('⑴-1 IS(Rooms)'!AD44,'⑴-2 IS(F&amp;B)'!AD44,'⑴-3 IS(Tele)'!AD44,'⑴-4 IS(Parking)'!AD44,'⑴-5 IS(Amenity)'!AD44,'⑴-6 IS(Others)'!AD44)</f>
        <v>0</v>
      </c>
      <c r="AE44" s="86">
        <f>SUM('⑴-1 IS(Rooms)'!AE44,'⑴-2 IS(F&amp;B)'!AE44,'⑴-3 IS(Tele)'!AE44,'⑴-4 IS(Parking)'!AE44,'⑴-5 IS(Amenity)'!AE44,'⑴-6 IS(Others)'!AE44)</f>
        <v>0</v>
      </c>
      <c r="AF44" s="86">
        <f>SUM('⑴-1 IS(Rooms)'!AF44,'⑴-2 IS(F&amp;B)'!AF44,'⑴-3 IS(Tele)'!AF44,'⑴-4 IS(Parking)'!AF44,'⑴-5 IS(Amenity)'!AF44,'⑴-6 IS(Others)'!AF44)</f>
        <v>0</v>
      </c>
      <c r="AG44" s="86">
        <f>SUM('⑴-1 IS(Rooms)'!AG44,'⑴-2 IS(F&amp;B)'!AG44,'⑴-3 IS(Tele)'!AG44,'⑴-4 IS(Parking)'!AG44,'⑴-5 IS(Amenity)'!AG44,'⑴-6 IS(Others)'!AG44)</f>
        <v>0</v>
      </c>
      <c r="AH44" s="86">
        <f>SUM('⑴-1 IS(Rooms)'!AH44,'⑴-2 IS(F&amp;B)'!AH44,'⑴-3 IS(Tele)'!AH44,'⑴-4 IS(Parking)'!AH44,'⑴-5 IS(Amenity)'!AH44,'⑴-6 IS(Others)'!AH44)</f>
        <v>0</v>
      </c>
      <c r="AI44" s="86">
        <f>SUM('⑴-1 IS(Rooms)'!AI44,'⑴-2 IS(F&amp;B)'!AI44,'⑴-3 IS(Tele)'!AI44,'⑴-4 IS(Parking)'!AI44,'⑴-5 IS(Amenity)'!AI44,'⑴-6 IS(Others)'!AI44)</f>
        <v>0</v>
      </c>
      <c r="AJ44" s="87">
        <f>SUM('⑴-1 IS(Rooms)'!AJ44,'⑴-2 IS(F&amp;B)'!AJ44,'⑴-3 IS(Tele)'!AJ44,'⑴-4 IS(Parking)'!AJ44,'⑴-5 IS(Amenity)'!AJ44,'⑴-6 IS(Others)'!AJ44)</f>
        <v>0</v>
      </c>
      <c r="AL44" s="81"/>
      <c r="AM44" s="92" t="str">
        <f t="shared" si="44"/>
        <v>Co-Op Advertising - Wholesale</v>
      </c>
      <c r="AN44" s="83"/>
      <c r="AO44" s="84">
        <f t="shared" si="12"/>
        <v>0</v>
      </c>
      <c r="AP44" s="84">
        <f t="shared" si="13"/>
        <v>0</v>
      </c>
      <c r="AQ44" s="85">
        <f>SUM('⑴-1 IS(Rooms)'!AQ44,'⑴-2 IS(F&amp;B)'!AQ44,'⑴-3 IS(Tele)'!AQ44,'⑴-4 IS(Parking)'!AQ44,'⑴-5 IS(Amenity)'!AQ44,'⑴-6 IS(Others)'!AQ44)</f>
        <v>0</v>
      </c>
      <c r="AR44" s="86">
        <f>SUM('⑴-1 IS(Rooms)'!AR44,'⑴-2 IS(F&amp;B)'!AR44,'⑴-3 IS(Tele)'!AR44,'⑴-4 IS(Parking)'!AR44,'⑴-5 IS(Amenity)'!AR44,'⑴-6 IS(Others)'!AR44)</f>
        <v>0</v>
      </c>
      <c r="AS44" s="86">
        <f>SUM('⑴-1 IS(Rooms)'!AS44,'⑴-2 IS(F&amp;B)'!AS44,'⑴-3 IS(Tele)'!AS44,'⑴-4 IS(Parking)'!AS44,'⑴-5 IS(Amenity)'!AS44,'⑴-6 IS(Others)'!AS44)</f>
        <v>0</v>
      </c>
      <c r="AT44" s="86">
        <f>SUM('⑴-1 IS(Rooms)'!AT44,'⑴-2 IS(F&amp;B)'!AT44,'⑴-3 IS(Tele)'!AT44,'⑴-4 IS(Parking)'!AT44,'⑴-5 IS(Amenity)'!AT44,'⑴-6 IS(Others)'!AT44)</f>
        <v>0</v>
      </c>
      <c r="AU44" s="86">
        <f>SUM('⑴-1 IS(Rooms)'!AU44,'⑴-2 IS(F&amp;B)'!AU44,'⑴-3 IS(Tele)'!AU44,'⑴-4 IS(Parking)'!AU44,'⑴-5 IS(Amenity)'!AU44,'⑴-6 IS(Others)'!AU44)</f>
        <v>0</v>
      </c>
      <c r="AV44" s="86">
        <f>SUM('⑴-1 IS(Rooms)'!AV44,'⑴-2 IS(F&amp;B)'!AV44,'⑴-3 IS(Tele)'!AV44,'⑴-4 IS(Parking)'!AV44,'⑴-5 IS(Amenity)'!AV44,'⑴-6 IS(Others)'!AV44)</f>
        <v>0</v>
      </c>
      <c r="AW44" s="86">
        <f>SUM('⑴-1 IS(Rooms)'!AW44,'⑴-2 IS(F&amp;B)'!AW44,'⑴-3 IS(Tele)'!AW44,'⑴-4 IS(Parking)'!AW44,'⑴-5 IS(Amenity)'!AW44,'⑴-6 IS(Others)'!AW44)</f>
        <v>0</v>
      </c>
      <c r="AX44" s="86">
        <f>SUM('⑴-1 IS(Rooms)'!AX44,'⑴-2 IS(F&amp;B)'!AX44,'⑴-3 IS(Tele)'!AX44,'⑴-4 IS(Parking)'!AX44,'⑴-5 IS(Amenity)'!AX44,'⑴-6 IS(Others)'!AX44)</f>
        <v>0</v>
      </c>
      <c r="AY44" s="86">
        <f>SUM('⑴-1 IS(Rooms)'!AY44,'⑴-2 IS(F&amp;B)'!AY44,'⑴-3 IS(Tele)'!AY44,'⑴-4 IS(Parking)'!AY44,'⑴-5 IS(Amenity)'!AY44,'⑴-6 IS(Others)'!AY44)</f>
        <v>0</v>
      </c>
      <c r="AZ44" s="86">
        <f>SUM('⑴-1 IS(Rooms)'!AZ44,'⑴-2 IS(F&amp;B)'!AZ44,'⑴-3 IS(Tele)'!AZ44,'⑴-4 IS(Parking)'!AZ44,'⑴-5 IS(Amenity)'!AZ44,'⑴-6 IS(Others)'!AZ44)</f>
        <v>0</v>
      </c>
      <c r="BA44" s="86">
        <f>SUM('⑴-1 IS(Rooms)'!BA44,'⑴-2 IS(F&amp;B)'!BA44,'⑴-3 IS(Tele)'!BA44,'⑴-4 IS(Parking)'!BA44,'⑴-5 IS(Amenity)'!BA44,'⑴-6 IS(Others)'!BA44)</f>
        <v>0</v>
      </c>
      <c r="BB44" s="87">
        <f>SUM('⑴-1 IS(Rooms)'!BB44,'⑴-2 IS(F&amp;B)'!BB44,'⑴-3 IS(Tele)'!BB44,'⑴-4 IS(Parking)'!BB44,'⑴-5 IS(Amenity)'!BB44,'⑴-6 IS(Others)'!BB44)</f>
        <v>0</v>
      </c>
      <c r="BD44" s="81"/>
      <c r="BE44" s="92" t="str">
        <f t="shared" si="46"/>
        <v>Co-Op Advertising - Wholesale</v>
      </c>
      <c r="BF44" s="83"/>
      <c r="BG44" s="84">
        <f t="shared" si="14"/>
        <v>0</v>
      </c>
      <c r="BH44" s="84">
        <f t="shared" si="15"/>
        <v>0</v>
      </c>
      <c r="BI44" s="85">
        <f>SUM('⑴-1 IS(Rooms)'!BI44,'⑴-2 IS(F&amp;B)'!BI44,'⑴-3 IS(Tele)'!BI44,'⑴-4 IS(Parking)'!BI44,'⑴-5 IS(Amenity)'!BI44,'⑴-6 IS(Others)'!BI44)</f>
        <v>0</v>
      </c>
      <c r="BJ44" s="86">
        <f>SUM('⑴-1 IS(Rooms)'!BJ44,'⑴-2 IS(F&amp;B)'!BJ44,'⑴-3 IS(Tele)'!BJ44,'⑴-4 IS(Parking)'!BJ44,'⑴-5 IS(Amenity)'!BJ44,'⑴-6 IS(Others)'!BJ44)</f>
        <v>0</v>
      </c>
      <c r="BK44" s="86">
        <f>SUM('⑴-1 IS(Rooms)'!BK44,'⑴-2 IS(F&amp;B)'!BK44,'⑴-3 IS(Tele)'!BK44,'⑴-4 IS(Parking)'!BK44,'⑴-5 IS(Amenity)'!BK44,'⑴-6 IS(Others)'!BK44)</f>
        <v>0</v>
      </c>
      <c r="BL44" s="86">
        <f>SUM('⑴-1 IS(Rooms)'!BL44,'⑴-2 IS(F&amp;B)'!BL44,'⑴-3 IS(Tele)'!BL44,'⑴-4 IS(Parking)'!BL44,'⑴-5 IS(Amenity)'!BL44,'⑴-6 IS(Others)'!BL44)</f>
        <v>0</v>
      </c>
      <c r="BM44" s="86">
        <f>SUM('⑴-1 IS(Rooms)'!BM44,'⑴-2 IS(F&amp;B)'!BM44,'⑴-3 IS(Tele)'!BM44,'⑴-4 IS(Parking)'!BM44,'⑴-5 IS(Amenity)'!BM44,'⑴-6 IS(Others)'!BM44)</f>
        <v>0</v>
      </c>
      <c r="BN44" s="86">
        <f>SUM('⑴-1 IS(Rooms)'!BN44,'⑴-2 IS(F&amp;B)'!BN44,'⑴-3 IS(Tele)'!BN44,'⑴-4 IS(Parking)'!BN44,'⑴-5 IS(Amenity)'!BN44,'⑴-6 IS(Others)'!BN44)</f>
        <v>0</v>
      </c>
      <c r="BO44" s="86">
        <f>SUM('⑴-1 IS(Rooms)'!BO44,'⑴-2 IS(F&amp;B)'!BO44,'⑴-3 IS(Tele)'!BO44,'⑴-4 IS(Parking)'!BO44,'⑴-5 IS(Amenity)'!BO44,'⑴-6 IS(Others)'!BO44)</f>
        <v>0</v>
      </c>
      <c r="BP44" s="86">
        <f>SUM('⑴-1 IS(Rooms)'!BP44,'⑴-2 IS(F&amp;B)'!BP44,'⑴-3 IS(Tele)'!BP44,'⑴-4 IS(Parking)'!BP44,'⑴-5 IS(Amenity)'!BP44,'⑴-6 IS(Others)'!BP44)</f>
        <v>0</v>
      </c>
      <c r="BQ44" s="86">
        <f>SUM('⑴-1 IS(Rooms)'!BQ44,'⑴-2 IS(F&amp;B)'!BQ44,'⑴-3 IS(Tele)'!BQ44,'⑴-4 IS(Parking)'!BQ44,'⑴-5 IS(Amenity)'!BQ44,'⑴-6 IS(Others)'!BQ44)</f>
        <v>0</v>
      </c>
      <c r="BR44" s="86">
        <f>SUM('⑴-1 IS(Rooms)'!BR44,'⑴-2 IS(F&amp;B)'!BR44,'⑴-3 IS(Tele)'!BR44,'⑴-4 IS(Parking)'!BR44,'⑴-5 IS(Amenity)'!BR44,'⑴-6 IS(Others)'!BR44)</f>
        <v>0</v>
      </c>
      <c r="BS44" s="86">
        <f>SUM('⑴-1 IS(Rooms)'!BS44,'⑴-2 IS(F&amp;B)'!BS44,'⑴-3 IS(Tele)'!BS44,'⑴-4 IS(Parking)'!BS44,'⑴-5 IS(Amenity)'!BS44,'⑴-6 IS(Others)'!BS44)</f>
        <v>0</v>
      </c>
      <c r="BT44" s="87">
        <f>SUM('⑴-1 IS(Rooms)'!BT44,'⑴-2 IS(F&amp;B)'!BT44,'⑴-3 IS(Tele)'!BT44,'⑴-4 IS(Parking)'!BT44,'⑴-5 IS(Amenity)'!BT44,'⑴-6 IS(Others)'!BT44)</f>
        <v>0</v>
      </c>
      <c r="BV44" s="81"/>
      <c r="BW44" s="92" t="str">
        <f t="shared" si="48"/>
        <v>Co-Op Advertising - Wholesale</v>
      </c>
      <c r="BX44" s="83"/>
      <c r="BY44" s="84">
        <f t="shared" si="16"/>
        <v>0</v>
      </c>
      <c r="BZ44" s="85">
        <f t="shared" si="17"/>
        <v>0</v>
      </c>
      <c r="CA44" s="86">
        <f t="shared" si="18"/>
        <v>0</v>
      </c>
      <c r="CB44" s="86">
        <f t="shared" si="19"/>
        <v>0</v>
      </c>
      <c r="CC44" s="86">
        <f t="shared" si="20"/>
        <v>0</v>
      </c>
      <c r="CD44" s="84">
        <f t="shared" si="4"/>
        <v>0</v>
      </c>
      <c r="CE44" s="85">
        <f t="shared" si="21"/>
        <v>0</v>
      </c>
      <c r="CF44" s="86">
        <f t="shared" si="22"/>
        <v>0</v>
      </c>
      <c r="CG44" s="86">
        <f t="shared" si="23"/>
        <v>0</v>
      </c>
      <c r="CH44" s="86">
        <f t="shared" si="24"/>
        <v>0</v>
      </c>
      <c r="CI44" s="84">
        <f t="shared" si="5"/>
        <v>0</v>
      </c>
      <c r="CJ44" s="85">
        <f t="shared" si="25"/>
        <v>0</v>
      </c>
      <c r="CK44" s="86">
        <f t="shared" si="26"/>
        <v>0</v>
      </c>
      <c r="CL44" s="86">
        <f t="shared" si="27"/>
        <v>0</v>
      </c>
      <c r="CM44" s="87">
        <f t="shared" si="28"/>
        <v>0</v>
      </c>
      <c r="CO44" s="81"/>
      <c r="CP44" s="92" t="str">
        <f t="shared" si="49"/>
        <v>Co-Op Advertising - Wholesale</v>
      </c>
      <c r="CQ44" s="83"/>
      <c r="CR44" s="84">
        <f t="shared" si="29"/>
        <v>0</v>
      </c>
      <c r="CS44" s="84">
        <f t="shared" si="29"/>
        <v>0</v>
      </c>
      <c r="CT44" s="85">
        <f t="shared" si="29"/>
        <v>0</v>
      </c>
      <c r="CU44" s="86">
        <f t="shared" si="29"/>
        <v>0</v>
      </c>
      <c r="CV44" s="86">
        <f t="shared" si="29"/>
        <v>0</v>
      </c>
      <c r="CW44" s="86">
        <f t="shared" si="29"/>
        <v>0</v>
      </c>
      <c r="CX44" s="86">
        <f t="shared" si="29"/>
        <v>0</v>
      </c>
      <c r="CY44" s="86">
        <f t="shared" si="29"/>
        <v>0</v>
      </c>
      <c r="CZ44" s="86">
        <f t="shared" si="29"/>
        <v>0</v>
      </c>
      <c r="DA44" s="86">
        <f t="shared" si="55"/>
        <v>0</v>
      </c>
      <c r="DB44" s="86">
        <f t="shared" si="55"/>
        <v>0</v>
      </c>
      <c r="DC44" s="86">
        <f t="shared" si="55"/>
        <v>0</v>
      </c>
      <c r="DD44" s="86">
        <f t="shared" si="55"/>
        <v>0</v>
      </c>
      <c r="DE44" s="87">
        <f t="shared" si="55"/>
        <v>0</v>
      </c>
      <c r="DG44" s="81"/>
      <c r="DH44" s="92" t="str">
        <f t="shared" si="50"/>
        <v>Co-Op Advertising - Wholesale</v>
      </c>
      <c r="DI44" s="83"/>
      <c r="DJ44" s="88" t="str">
        <f t="shared" si="30"/>
        <v/>
      </c>
      <c r="DK44" s="88" t="str">
        <f t="shared" si="30"/>
        <v/>
      </c>
      <c r="DL44" s="89" t="str">
        <f t="shared" si="30"/>
        <v/>
      </c>
      <c r="DM44" s="90" t="str">
        <f t="shared" si="30"/>
        <v/>
      </c>
      <c r="DN44" s="90" t="str">
        <f t="shared" si="30"/>
        <v/>
      </c>
      <c r="DO44" s="90" t="str">
        <f t="shared" si="30"/>
        <v/>
      </c>
      <c r="DP44" s="90" t="str">
        <f t="shared" si="30"/>
        <v/>
      </c>
      <c r="DQ44" s="90" t="str">
        <f t="shared" si="30"/>
        <v/>
      </c>
      <c r="DR44" s="90" t="str">
        <f t="shared" si="30"/>
        <v/>
      </c>
      <c r="DS44" s="90" t="str">
        <f t="shared" si="60"/>
        <v/>
      </c>
      <c r="DT44" s="90" t="str">
        <f t="shared" si="60"/>
        <v/>
      </c>
      <c r="DU44" s="90" t="str">
        <f t="shared" si="60"/>
        <v/>
      </c>
      <c r="DV44" s="90" t="str">
        <f t="shared" si="60"/>
        <v/>
      </c>
      <c r="DW44" s="91" t="str">
        <f t="shared" si="60"/>
        <v/>
      </c>
      <c r="DY44" s="180">
        <f t="shared" si="61"/>
        <v>22</v>
      </c>
      <c r="DZ44" s="180" t="str">
        <f t="shared" si="62"/>
        <v>Co-Op Advertising - Wholesale</v>
      </c>
      <c r="EA44" s="181">
        <f t="shared" si="63"/>
        <v>0</v>
      </c>
    </row>
    <row r="45" spans="2:131" ht="11.85" customHeight="1" x14ac:dyDescent="0.15">
      <c r="B45" s="81"/>
      <c r="C45" s="92" t="s">
        <v>112</v>
      </c>
      <c r="D45" s="83"/>
      <c r="E45" s="84">
        <f t="shared" si="8"/>
        <v>7694.06</v>
      </c>
      <c r="F45" s="84">
        <f t="shared" si="9"/>
        <v>7694.06</v>
      </c>
      <c r="G45" s="85">
        <f>SUM('⑴-1 IS(Rooms)'!G45,'⑴-2 IS(F&amp;B)'!G45,'⑴-3 IS(Tele)'!G45,'⑴-4 IS(Parking)'!G45,'⑴-5 IS(Amenity)'!G45,'⑴-6 IS(Others)'!G45)</f>
        <v>2041.05</v>
      </c>
      <c r="H45" s="86">
        <f>SUM('⑴-1 IS(Rooms)'!H45,'⑴-2 IS(F&amp;B)'!H45,'⑴-3 IS(Tele)'!H45,'⑴-4 IS(Parking)'!H45,'⑴-5 IS(Amenity)'!H45,'⑴-6 IS(Others)'!H45)</f>
        <v>2037</v>
      </c>
      <c r="I45" s="86">
        <f>SUM('⑴-1 IS(Rooms)'!I45,'⑴-2 IS(F&amp;B)'!I45,'⑴-3 IS(Tele)'!I45,'⑴-4 IS(Parking)'!I45,'⑴-5 IS(Amenity)'!I45,'⑴-6 IS(Others)'!I45)</f>
        <v>3616.01</v>
      </c>
      <c r="J45" s="86">
        <f>SUM('⑴-1 IS(Rooms)'!J45,'⑴-2 IS(F&amp;B)'!J45,'⑴-3 IS(Tele)'!J45,'⑴-4 IS(Parking)'!J45,'⑴-5 IS(Amenity)'!J45,'⑴-6 IS(Others)'!J45)</f>
        <v>0</v>
      </c>
      <c r="K45" s="86">
        <f>SUM('⑴-1 IS(Rooms)'!K45,'⑴-2 IS(F&amp;B)'!K45,'⑴-3 IS(Tele)'!K45,'⑴-4 IS(Parking)'!K45,'⑴-5 IS(Amenity)'!K45,'⑴-6 IS(Others)'!K45)</f>
        <v>0</v>
      </c>
      <c r="L45" s="86">
        <f>SUM('⑴-1 IS(Rooms)'!L45,'⑴-2 IS(F&amp;B)'!L45,'⑴-3 IS(Tele)'!L45,'⑴-4 IS(Parking)'!L45,'⑴-5 IS(Amenity)'!L45,'⑴-6 IS(Others)'!L45)</f>
        <v>0</v>
      </c>
      <c r="M45" s="86">
        <f>SUM('⑴-1 IS(Rooms)'!M45,'⑴-2 IS(F&amp;B)'!M45,'⑴-3 IS(Tele)'!M45,'⑴-4 IS(Parking)'!M45,'⑴-5 IS(Amenity)'!M45,'⑴-6 IS(Others)'!M45)</f>
        <v>0</v>
      </c>
      <c r="N45" s="86">
        <f>SUM('⑴-1 IS(Rooms)'!N45,'⑴-2 IS(F&amp;B)'!N45,'⑴-3 IS(Tele)'!N45,'⑴-4 IS(Parking)'!N45,'⑴-5 IS(Amenity)'!N45,'⑴-6 IS(Others)'!N45)</f>
        <v>0</v>
      </c>
      <c r="O45" s="86">
        <f>SUM('⑴-1 IS(Rooms)'!O45,'⑴-2 IS(F&amp;B)'!O45,'⑴-3 IS(Tele)'!O45,'⑴-4 IS(Parking)'!O45,'⑴-5 IS(Amenity)'!O45,'⑴-6 IS(Others)'!O45)</f>
        <v>0</v>
      </c>
      <c r="P45" s="86">
        <f>SUM('⑴-1 IS(Rooms)'!P45,'⑴-2 IS(F&amp;B)'!P45,'⑴-3 IS(Tele)'!P45,'⑴-4 IS(Parking)'!P45,'⑴-5 IS(Amenity)'!P45,'⑴-6 IS(Others)'!P45)</f>
        <v>0</v>
      </c>
      <c r="Q45" s="86">
        <f>SUM('⑴-1 IS(Rooms)'!Q45,'⑴-2 IS(F&amp;B)'!Q45,'⑴-3 IS(Tele)'!Q45,'⑴-4 IS(Parking)'!Q45,'⑴-5 IS(Amenity)'!Q45,'⑴-6 IS(Others)'!Q45)</f>
        <v>0</v>
      </c>
      <c r="R45" s="87">
        <f>SUM('⑴-1 IS(Rooms)'!R45,'⑴-2 IS(F&amp;B)'!R45,'⑴-3 IS(Tele)'!R45,'⑴-4 IS(Parking)'!R45,'⑴-5 IS(Amenity)'!R45,'⑴-6 IS(Others)'!R45)</f>
        <v>0</v>
      </c>
      <c r="T45" s="81"/>
      <c r="U45" s="92" t="str">
        <f t="shared" si="42"/>
        <v>Cost Of Local Calls</v>
      </c>
      <c r="V45" s="83"/>
      <c r="W45" s="84">
        <f t="shared" si="10"/>
        <v>3000</v>
      </c>
      <c r="X45" s="84">
        <f t="shared" si="11"/>
        <v>750</v>
      </c>
      <c r="Y45" s="85">
        <f>SUM('⑴-1 IS(Rooms)'!Y45,'⑴-2 IS(F&amp;B)'!Y45,'⑴-3 IS(Tele)'!Y45,'⑴-4 IS(Parking)'!Y45,'⑴-5 IS(Amenity)'!Y45,'⑴-6 IS(Others)'!Y45)</f>
        <v>250</v>
      </c>
      <c r="Z45" s="86">
        <f>SUM('⑴-1 IS(Rooms)'!Z45,'⑴-2 IS(F&amp;B)'!Z45,'⑴-3 IS(Tele)'!Z45,'⑴-4 IS(Parking)'!Z45,'⑴-5 IS(Amenity)'!Z45,'⑴-6 IS(Others)'!Z45)</f>
        <v>250</v>
      </c>
      <c r="AA45" s="86">
        <f>SUM('⑴-1 IS(Rooms)'!AA45,'⑴-2 IS(F&amp;B)'!AA45,'⑴-3 IS(Tele)'!AA45,'⑴-4 IS(Parking)'!AA45,'⑴-5 IS(Amenity)'!AA45,'⑴-6 IS(Others)'!AA45)</f>
        <v>250</v>
      </c>
      <c r="AB45" s="86">
        <f>SUM('⑴-1 IS(Rooms)'!AB45,'⑴-2 IS(F&amp;B)'!AB45,'⑴-3 IS(Tele)'!AB45,'⑴-4 IS(Parking)'!AB45,'⑴-5 IS(Amenity)'!AB45,'⑴-6 IS(Others)'!AB45)</f>
        <v>250</v>
      </c>
      <c r="AC45" s="86">
        <f>SUM('⑴-1 IS(Rooms)'!AC45,'⑴-2 IS(F&amp;B)'!AC45,'⑴-3 IS(Tele)'!AC45,'⑴-4 IS(Parking)'!AC45,'⑴-5 IS(Amenity)'!AC45,'⑴-6 IS(Others)'!AC45)</f>
        <v>250</v>
      </c>
      <c r="AD45" s="86">
        <f>SUM('⑴-1 IS(Rooms)'!AD45,'⑴-2 IS(F&amp;B)'!AD45,'⑴-3 IS(Tele)'!AD45,'⑴-4 IS(Parking)'!AD45,'⑴-5 IS(Amenity)'!AD45,'⑴-6 IS(Others)'!AD45)</f>
        <v>250</v>
      </c>
      <c r="AE45" s="86">
        <f>SUM('⑴-1 IS(Rooms)'!AE45,'⑴-2 IS(F&amp;B)'!AE45,'⑴-3 IS(Tele)'!AE45,'⑴-4 IS(Parking)'!AE45,'⑴-5 IS(Amenity)'!AE45,'⑴-6 IS(Others)'!AE45)</f>
        <v>250</v>
      </c>
      <c r="AF45" s="86">
        <f>SUM('⑴-1 IS(Rooms)'!AF45,'⑴-2 IS(F&amp;B)'!AF45,'⑴-3 IS(Tele)'!AF45,'⑴-4 IS(Parking)'!AF45,'⑴-5 IS(Amenity)'!AF45,'⑴-6 IS(Others)'!AF45)</f>
        <v>250</v>
      </c>
      <c r="AG45" s="86">
        <f>SUM('⑴-1 IS(Rooms)'!AG45,'⑴-2 IS(F&amp;B)'!AG45,'⑴-3 IS(Tele)'!AG45,'⑴-4 IS(Parking)'!AG45,'⑴-5 IS(Amenity)'!AG45,'⑴-6 IS(Others)'!AG45)</f>
        <v>250</v>
      </c>
      <c r="AH45" s="86">
        <f>SUM('⑴-1 IS(Rooms)'!AH45,'⑴-2 IS(F&amp;B)'!AH45,'⑴-3 IS(Tele)'!AH45,'⑴-4 IS(Parking)'!AH45,'⑴-5 IS(Amenity)'!AH45,'⑴-6 IS(Others)'!AH45)</f>
        <v>250</v>
      </c>
      <c r="AI45" s="86">
        <f>SUM('⑴-1 IS(Rooms)'!AI45,'⑴-2 IS(F&amp;B)'!AI45,'⑴-3 IS(Tele)'!AI45,'⑴-4 IS(Parking)'!AI45,'⑴-5 IS(Amenity)'!AI45,'⑴-6 IS(Others)'!AI45)</f>
        <v>250</v>
      </c>
      <c r="AJ45" s="87">
        <f>SUM('⑴-1 IS(Rooms)'!AJ45,'⑴-2 IS(F&amp;B)'!AJ45,'⑴-3 IS(Tele)'!AJ45,'⑴-4 IS(Parking)'!AJ45,'⑴-5 IS(Amenity)'!AJ45,'⑴-6 IS(Others)'!AJ45)</f>
        <v>250</v>
      </c>
      <c r="AL45" s="81"/>
      <c r="AM45" s="92" t="str">
        <f t="shared" si="44"/>
        <v>Cost Of Local Calls</v>
      </c>
      <c r="AN45" s="83"/>
      <c r="AO45" s="84">
        <f t="shared" si="12"/>
        <v>2950.3</v>
      </c>
      <c r="AP45" s="84">
        <f t="shared" si="13"/>
        <v>0</v>
      </c>
      <c r="AQ45" s="85">
        <f>SUM('⑴-1 IS(Rooms)'!AQ45,'⑴-2 IS(F&amp;B)'!AQ45,'⑴-3 IS(Tele)'!AQ45,'⑴-4 IS(Parking)'!AQ45,'⑴-5 IS(Amenity)'!AQ45,'⑴-6 IS(Others)'!AQ45)</f>
        <v>0</v>
      </c>
      <c r="AR45" s="86">
        <f>SUM('⑴-1 IS(Rooms)'!AR45,'⑴-2 IS(F&amp;B)'!AR45,'⑴-3 IS(Tele)'!AR45,'⑴-4 IS(Parking)'!AR45,'⑴-5 IS(Amenity)'!AR45,'⑴-6 IS(Others)'!AR45)</f>
        <v>0</v>
      </c>
      <c r="AS45" s="86">
        <f>SUM('⑴-1 IS(Rooms)'!AS45,'⑴-2 IS(F&amp;B)'!AS45,'⑴-3 IS(Tele)'!AS45,'⑴-4 IS(Parking)'!AS45,'⑴-5 IS(Amenity)'!AS45,'⑴-6 IS(Others)'!AS45)</f>
        <v>0</v>
      </c>
      <c r="AT45" s="86">
        <f>SUM('⑴-1 IS(Rooms)'!AT45,'⑴-2 IS(F&amp;B)'!AT45,'⑴-3 IS(Tele)'!AT45,'⑴-4 IS(Parking)'!AT45,'⑴-5 IS(Amenity)'!AT45,'⑴-6 IS(Others)'!AT45)</f>
        <v>327.66000000000003</v>
      </c>
      <c r="AU45" s="86">
        <f>SUM('⑴-1 IS(Rooms)'!AU45,'⑴-2 IS(F&amp;B)'!AU45,'⑴-3 IS(Tele)'!AU45,'⑴-4 IS(Parking)'!AU45,'⑴-5 IS(Amenity)'!AU45,'⑴-6 IS(Others)'!AU45)</f>
        <v>327.66000000000003</v>
      </c>
      <c r="AV45" s="86">
        <f>SUM('⑴-1 IS(Rooms)'!AV45,'⑴-2 IS(F&amp;B)'!AV45,'⑴-3 IS(Tele)'!AV45,'⑴-4 IS(Parking)'!AV45,'⑴-5 IS(Amenity)'!AV45,'⑴-6 IS(Others)'!AV45)</f>
        <v>327.66000000000003</v>
      </c>
      <c r="AW45" s="86">
        <f>SUM('⑴-1 IS(Rooms)'!AW45,'⑴-2 IS(F&amp;B)'!AW45,'⑴-3 IS(Tele)'!AW45,'⑴-4 IS(Parking)'!AW45,'⑴-5 IS(Amenity)'!AW45,'⑴-6 IS(Others)'!AW45)</f>
        <v>327.66000000000003</v>
      </c>
      <c r="AX45" s="86">
        <f>SUM('⑴-1 IS(Rooms)'!AX45,'⑴-2 IS(F&amp;B)'!AX45,'⑴-3 IS(Tele)'!AX45,'⑴-4 IS(Parking)'!AX45,'⑴-5 IS(Amenity)'!AX45,'⑴-6 IS(Others)'!AX45)</f>
        <v>327.66000000000003</v>
      </c>
      <c r="AY45" s="86">
        <f>SUM('⑴-1 IS(Rooms)'!AY45,'⑴-2 IS(F&amp;B)'!AY45,'⑴-3 IS(Tele)'!AY45,'⑴-4 IS(Parking)'!AY45,'⑴-5 IS(Amenity)'!AY45,'⑴-6 IS(Others)'!AY45)</f>
        <v>328</v>
      </c>
      <c r="AZ45" s="86">
        <f>SUM('⑴-1 IS(Rooms)'!AZ45,'⑴-2 IS(F&amp;B)'!AZ45,'⑴-3 IS(Tele)'!AZ45,'⑴-4 IS(Parking)'!AZ45,'⑴-5 IS(Amenity)'!AZ45,'⑴-6 IS(Others)'!AZ45)</f>
        <v>328</v>
      </c>
      <c r="BA45" s="86">
        <f>SUM('⑴-1 IS(Rooms)'!BA45,'⑴-2 IS(F&amp;B)'!BA45,'⑴-3 IS(Tele)'!BA45,'⑴-4 IS(Parking)'!BA45,'⑴-5 IS(Amenity)'!BA45,'⑴-6 IS(Others)'!BA45)</f>
        <v>328</v>
      </c>
      <c r="BB45" s="87">
        <f>SUM('⑴-1 IS(Rooms)'!BB45,'⑴-2 IS(F&amp;B)'!BB45,'⑴-3 IS(Tele)'!BB45,'⑴-4 IS(Parking)'!BB45,'⑴-5 IS(Amenity)'!BB45,'⑴-6 IS(Others)'!BB45)</f>
        <v>328</v>
      </c>
      <c r="BD45" s="81"/>
      <c r="BE45" s="92" t="str">
        <f t="shared" si="46"/>
        <v>Cost Of Local Calls</v>
      </c>
      <c r="BF45" s="83"/>
      <c r="BG45" s="84">
        <f t="shared" si="14"/>
        <v>1509.8</v>
      </c>
      <c r="BH45" s="84">
        <f t="shared" si="15"/>
        <v>402</v>
      </c>
      <c r="BI45" s="85">
        <f>SUM('⑴-1 IS(Rooms)'!BI45,'⑴-2 IS(F&amp;B)'!BI45,'⑴-3 IS(Tele)'!BI45,'⑴-4 IS(Parking)'!BI45,'⑴-5 IS(Amenity)'!BI45,'⑴-6 IS(Others)'!BI45)</f>
        <v>134</v>
      </c>
      <c r="BJ45" s="86">
        <f>SUM('⑴-1 IS(Rooms)'!BJ45,'⑴-2 IS(F&amp;B)'!BJ45,'⑴-3 IS(Tele)'!BJ45,'⑴-4 IS(Parking)'!BJ45,'⑴-5 IS(Amenity)'!BJ45,'⑴-6 IS(Others)'!BJ45)</f>
        <v>134</v>
      </c>
      <c r="BK45" s="86">
        <f>SUM('⑴-1 IS(Rooms)'!BK45,'⑴-2 IS(F&amp;B)'!BK45,'⑴-3 IS(Tele)'!BK45,'⑴-4 IS(Parking)'!BK45,'⑴-5 IS(Amenity)'!BK45,'⑴-6 IS(Others)'!BK45)</f>
        <v>134</v>
      </c>
      <c r="BL45" s="86">
        <f>SUM('⑴-1 IS(Rooms)'!BL45,'⑴-2 IS(F&amp;B)'!BL45,'⑴-3 IS(Tele)'!BL45,'⑴-4 IS(Parking)'!BL45,'⑴-5 IS(Amenity)'!BL45,'⑴-6 IS(Others)'!BL45)</f>
        <v>134</v>
      </c>
      <c r="BM45" s="86">
        <f>SUM('⑴-1 IS(Rooms)'!BM45,'⑴-2 IS(F&amp;B)'!BM45,'⑴-3 IS(Tele)'!BM45,'⑴-4 IS(Parking)'!BM45,'⑴-5 IS(Amenity)'!BM45,'⑴-6 IS(Others)'!BM45)</f>
        <v>134</v>
      </c>
      <c r="BN45" s="86">
        <f>SUM('⑴-1 IS(Rooms)'!BN45,'⑴-2 IS(F&amp;B)'!BN45,'⑴-3 IS(Tele)'!BN45,'⑴-4 IS(Parking)'!BN45,'⑴-5 IS(Amenity)'!BN45,'⑴-6 IS(Others)'!BN45)</f>
        <v>134</v>
      </c>
      <c r="BO45" s="86">
        <f>SUM('⑴-1 IS(Rooms)'!BO45,'⑴-2 IS(F&amp;B)'!BO45,'⑴-3 IS(Tele)'!BO45,'⑴-4 IS(Parking)'!BO45,'⑴-5 IS(Amenity)'!BO45,'⑴-6 IS(Others)'!BO45)</f>
        <v>134</v>
      </c>
      <c r="BP45" s="86">
        <f>SUM('⑴-1 IS(Rooms)'!BP45,'⑴-2 IS(F&amp;B)'!BP45,'⑴-3 IS(Tele)'!BP45,'⑴-4 IS(Parking)'!BP45,'⑴-5 IS(Amenity)'!BP45,'⑴-6 IS(Others)'!BP45)</f>
        <v>134</v>
      </c>
      <c r="BQ45" s="86">
        <f>SUM('⑴-1 IS(Rooms)'!BQ45,'⑴-2 IS(F&amp;B)'!BQ45,'⑴-3 IS(Tele)'!BQ45,'⑴-4 IS(Parking)'!BQ45,'⑴-5 IS(Amenity)'!BQ45,'⑴-6 IS(Others)'!BQ45)</f>
        <v>134</v>
      </c>
      <c r="BR45" s="86">
        <f>SUM('⑴-1 IS(Rooms)'!BR45,'⑴-2 IS(F&amp;B)'!BR45,'⑴-3 IS(Tele)'!BR45,'⑴-4 IS(Parking)'!BR45,'⑴-5 IS(Amenity)'!BR45,'⑴-6 IS(Others)'!BR45)</f>
        <v>134</v>
      </c>
      <c r="BS45" s="86">
        <f>SUM('⑴-1 IS(Rooms)'!BS45,'⑴-2 IS(F&amp;B)'!BS45,'⑴-3 IS(Tele)'!BS45,'⑴-4 IS(Parking)'!BS45,'⑴-5 IS(Amenity)'!BS45,'⑴-6 IS(Others)'!BS45)</f>
        <v>36</v>
      </c>
      <c r="BT45" s="87">
        <f>SUM('⑴-1 IS(Rooms)'!BT45,'⑴-2 IS(F&amp;B)'!BT45,'⑴-3 IS(Tele)'!BT45,'⑴-4 IS(Parking)'!BT45,'⑴-5 IS(Amenity)'!BT45,'⑴-6 IS(Others)'!BT45)</f>
        <v>133.80000000000001</v>
      </c>
      <c r="BV45" s="81"/>
      <c r="BW45" s="92" t="str">
        <f t="shared" si="48"/>
        <v>Cost Of Local Calls</v>
      </c>
      <c r="BX45" s="83"/>
      <c r="BY45" s="84">
        <f t="shared" si="16"/>
        <v>7694.06</v>
      </c>
      <c r="BZ45" s="85">
        <f t="shared" si="17"/>
        <v>7694.06</v>
      </c>
      <c r="CA45" s="86">
        <f t="shared" si="18"/>
        <v>0</v>
      </c>
      <c r="CB45" s="86">
        <f t="shared" si="19"/>
        <v>0</v>
      </c>
      <c r="CC45" s="86">
        <f t="shared" si="20"/>
        <v>0</v>
      </c>
      <c r="CD45" s="84">
        <f t="shared" si="4"/>
        <v>3000</v>
      </c>
      <c r="CE45" s="85">
        <f t="shared" si="21"/>
        <v>750</v>
      </c>
      <c r="CF45" s="86">
        <f t="shared" si="22"/>
        <v>750</v>
      </c>
      <c r="CG45" s="86">
        <f t="shared" si="23"/>
        <v>750</v>
      </c>
      <c r="CH45" s="86">
        <f t="shared" si="24"/>
        <v>750</v>
      </c>
      <c r="CI45" s="84">
        <f t="shared" si="5"/>
        <v>2950.3</v>
      </c>
      <c r="CJ45" s="85">
        <f t="shared" si="25"/>
        <v>0</v>
      </c>
      <c r="CK45" s="86">
        <f t="shared" si="26"/>
        <v>982.98</v>
      </c>
      <c r="CL45" s="86">
        <f t="shared" si="27"/>
        <v>983.32</v>
      </c>
      <c r="CM45" s="87">
        <f t="shared" si="28"/>
        <v>984</v>
      </c>
      <c r="CO45" s="81"/>
      <c r="CP45" s="92" t="str">
        <f t="shared" si="49"/>
        <v>Cost Of Local Calls</v>
      </c>
      <c r="CQ45" s="83"/>
      <c r="CR45" s="84">
        <f t="shared" si="29"/>
        <v>4694.0600000000004</v>
      </c>
      <c r="CS45" s="84">
        <f t="shared" si="29"/>
        <v>6944.06</v>
      </c>
      <c r="CT45" s="85">
        <f t="shared" si="29"/>
        <v>1791.05</v>
      </c>
      <c r="CU45" s="86">
        <f t="shared" si="29"/>
        <v>1787</v>
      </c>
      <c r="CV45" s="86">
        <f t="shared" si="29"/>
        <v>3366.01</v>
      </c>
      <c r="CW45" s="86">
        <f t="shared" si="29"/>
        <v>-250</v>
      </c>
      <c r="CX45" s="86">
        <f t="shared" si="29"/>
        <v>-250</v>
      </c>
      <c r="CY45" s="86">
        <f t="shared" si="29"/>
        <v>-250</v>
      </c>
      <c r="CZ45" s="86">
        <f t="shared" si="29"/>
        <v>-250</v>
      </c>
      <c r="DA45" s="86">
        <f t="shared" si="55"/>
        <v>-250</v>
      </c>
      <c r="DB45" s="86">
        <f t="shared" si="55"/>
        <v>-250</v>
      </c>
      <c r="DC45" s="86">
        <f t="shared" si="55"/>
        <v>-250</v>
      </c>
      <c r="DD45" s="86">
        <f t="shared" si="55"/>
        <v>-250</v>
      </c>
      <c r="DE45" s="87">
        <f t="shared" si="55"/>
        <v>-250</v>
      </c>
      <c r="DG45" s="81"/>
      <c r="DH45" s="92" t="str">
        <f t="shared" si="50"/>
        <v>Cost Of Local Calls</v>
      </c>
      <c r="DI45" s="83"/>
      <c r="DJ45" s="88">
        <f t="shared" si="30"/>
        <v>2.5646866666666668</v>
      </c>
      <c r="DK45" s="88">
        <f t="shared" si="30"/>
        <v>10.258746666666667</v>
      </c>
      <c r="DL45" s="89">
        <f t="shared" si="30"/>
        <v>8.164200000000001</v>
      </c>
      <c r="DM45" s="90">
        <f t="shared" si="30"/>
        <v>8.1479999999999997</v>
      </c>
      <c r="DN45" s="90">
        <f t="shared" si="30"/>
        <v>14.464040000000001</v>
      </c>
      <c r="DO45" s="90">
        <f t="shared" si="30"/>
        <v>0</v>
      </c>
      <c r="DP45" s="90">
        <f t="shared" si="30"/>
        <v>0</v>
      </c>
      <c r="DQ45" s="90">
        <f t="shared" si="30"/>
        <v>0</v>
      </c>
      <c r="DR45" s="90">
        <f t="shared" si="30"/>
        <v>0</v>
      </c>
      <c r="DS45" s="90">
        <f t="shared" si="60"/>
        <v>0</v>
      </c>
      <c r="DT45" s="90">
        <f t="shared" si="60"/>
        <v>0</v>
      </c>
      <c r="DU45" s="90">
        <f t="shared" si="60"/>
        <v>0</v>
      </c>
      <c r="DV45" s="90">
        <f t="shared" si="60"/>
        <v>0</v>
      </c>
      <c r="DW45" s="91">
        <f t="shared" si="60"/>
        <v>0</v>
      </c>
      <c r="DY45" s="180">
        <f t="shared" si="61"/>
        <v>2</v>
      </c>
      <c r="DZ45" s="180" t="str">
        <f t="shared" si="62"/>
        <v>Cost Of Local Calls</v>
      </c>
      <c r="EA45" s="181">
        <f t="shared" si="63"/>
        <v>3366.01</v>
      </c>
    </row>
    <row r="46" spans="2:131" ht="11.85" customHeight="1" x14ac:dyDescent="0.15">
      <c r="B46" s="81"/>
      <c r="C46" s="92" t="s">
        <v>113</v>
      </c>
      <c r="D46" s="83"/>
      <c r="E46" s="84">
        <f t="shared" si="8"/>
        <v>0</v>
      </c>
      <c r="F46" s="84">
        <f t="shared" si="9"/>
        <v>0</v>
      </c>
      <c r="G46" s="85">
        <f>SUM('⑴-1 IS(Rooms)'!G46,'⑴-2 IS(F&amp;B)'!G46,'⑴-3 IS(Tele)'!G46,'⑴-4 IS(Parking)'!G46,'⑴-5 IS(Amenity)'!G46,'⑴-6 IS(Others)'!G46)</f>
        <v>0</v>
      </c>
      <c r="H46" s="86">
        <f>SUM('⑴-1 IS(Rooms)'!H46,'⑴-2 IS(F&amp;B)'!H46,'⑴-3 IS(Tele)'!H46,'⑴-4 IS(Parking)'!H46,'⑴-5 IS(Amenity)'!H46,'⑴-6 IS(Others)'!H46)</f>
        <v>0</v>
      </c>
      <c r="I46" s="86">
        <f>SUM('⑴-1 IS(Rooms)'!I46,'⑴-2 IS(F&amp;B)'!I46,'⑴-3 IS(Tele)'!I46,'⑴-4 IS(Parking)'!I46,'⑴-5 IS(Amenity)'!I46,'⑴-6 IS(Others)'!I46)</f>
        <v>0</v>
      </c>
      <c r="J46" s="86">
        <f>SUM('⑴-1 IS(Rooms)'!J46,'⑴-2 IS(F&amp;B)'!J46,'⑴-3 IS(Tele)'!J46,'⑴-4 IS(Parking)'!J46,'⑴-5 IS(Amenity)'!J46,'⑴-6 IS(Others)'!J46)</f>
        <v>0</v>
      </c>
      <c r="K46" s="86">
        <f>SUM('⑴-1 IS(Rooms)'!K46,'⑴-2 IS(F&amp;B)'!K46,'⑴-3 IS(Tele)'!K46,'⑴-4 IS(Parking)'!K46,'⑴-5 IS(Amenity)'!K46,'⑴-6 IS(Others)'!K46)</f>
        <v>0</v>
      </c>
      <c r="L46" s="86">
        <f>SUM('⑴-1 IS(Rooms)'!L46,'⑴-2 IS(F&amp;B)'!L46,'⑴-3 IS(Tele)'!L46,'⑴-4 IS(Parking)'!L46,'⑴-5 IS(Amenity)'!L46,'⑴-6 IS(Others)'!L46)</f>
        <v>0</v>
      </c>
      <c r="M46" s="86">
        <f>SUM('⑴-1 IS(Rooms)'!M46,'⑴-2 IS(F&amp;B)'!M46,'⑴-3 IS(Tele)'!M46,'⑴-4 IS(Parking)'!M46,'⑴-5 IS(Amenity)'!M46,'⑴-6 IS(Others)'!M46)</f>
        <v>0</v>
      </c>
      <c r="N46" s="86">
        <f>SUM('⑴-1 IS(Rooms)'!N46,'⑴-2 IS(F&amp;B)'!N46,'⑴-3 IS(Tele)'!N46,'⑴-4 IS(Parking)'!N46,'⑴-5 IS(Amenity)'!N46,'⑴-6 IS(Others)'!N46)</f>
        <v>0</v>
      </c>
      <c r="O46" s="86">
        <f>SUM('⑴-1 IS(Rooms)'!O46,'⑴-2 IS(F&amp;B)'!O46,'⑴-3 IS(Tele)'!O46,'⑴-4 IS(Parking)'!O46,'⑴-5 IS(Amenity)'!O46,'⑴-6 IS(Others)'!O46)</f>
        <v>0</v>
      </c>
      <c r="P46" s="86">
        <f>SUM('⑴-1 IS(Rooms)'!P46,'⑴-2 IS(F&amp;B)'!P46,'⑴-3 IS(Tele)'!P46,'⑴-4 IS(Parking)'!P46,'⑴-5 IS(Amenity)'!P46,'⑴-6 IS(Others)'!P46)</f>
        <v>0</v>
      </c>
      <c r="Q46" s="86">
        <f>SUM('⑴-1 IS(Rooms)'!Q46,'⑴-2 IS(F&amp;B)'!Q46,'⑴-3 IS(Tele)'!Q46,'⑴-4 IS(Parking)'!Q46,'⑴-5 IS(Amenity)'!Q46,'⑴-6 IS(Others)'!Q46)</f>
        <v>0</v>
      </c>
      <c r="R46" s="87">
        <f>SUM('⑴-1 IS(Rooms)'!R46,'⑴-2 IS(F&amp;B)'!R46,'⑴-3 IS(Tele)'!R46,'⑴-4 IS(Parking)'!R46,'⑴-5 IS(Amenity)'!R46,'⑴-6 IS(Others)'!R46)</f>
        <v>0</v>
      </c>
      <c r="T46" s="81"/>
      <c r="U46" s="92" t="str">
        <f t="shared" si="42"/>
        <v>Cost Of Long Distance Calls</v>
      </c>
      <c r="V46" s="83"/>
      <c r="W46" s="84">
        <f t="shared" si="10"/>
        <v>7200</v>
      </c>
      <c r="X46" s="84">
        <f t="shared" si="11"/>
        <v>1800</v>
      </c>
      <c r="Y46" s="85">
        <f>SUM('⑴-1 IS(Rooms)'!Y46,'⑴-2 IS(F&amp;B)'!Y46,'⑴-3 IS(Tele)'!Y46,'⑴-4 IS(Parking)'!Y46,'⑴-5 IS(Amenity)'!Y46,'⑴-6 IS(Others)'!Y46)</f>
        <v>600</v>
      </c>
      <c r="Z46" s="86">
        <f>SUM('⑴-1 IS(Rooms)'!Z46,'⑴-2 IS(F&amp;B)'!Z46,'⑴-3 IS(Tele)'!Z46,'⑴-4 IS(Parking)'!Z46,'⑴-5 IS(Amenity)'!Z46,'⑴-6 IS(Others)'!Z46)</f>
        <v>600</v>
      </c>
      <c r="AA46" s="86">
        <f>SUM('⑴-1 IS(Rooms)'!AA46,'⑴-2 IS(F&amp;B)'!AA46,'⑴-3 IS(Tele)'!AA46,'⑴-4 IS(Parking)'!AA46,'⑴-5 IS(Amenity)'!AA46,'⑴-6 IS(Others)'!AA46)</f>
        <v>600</v>
      </c>
      <c r="AB46" s="86">
        <f>SUM('⑴-1 IS(Rooms)'!AB46,'⑴-2 IS(F&amp;B)'!AB46,'⑴-3 IS(Tele)'!AB46,'⑴-4 IS(Parking)'!AB46,'⑴-5 IS(Amenity)'!AB46,'⑴-6 IS(Others)'!AB46)</f>
        <v>600</v>
      </c>
      <c r="AC46" s="86">
        <f>SUM('⑴-1 IS(Rooms)'!AC46,'⑴-2 IS(F&amp;B)'!AC46,'⑴-3 IS(Tele)'!AC46,'⑴-4 IS(Parking)'!AC46,'⑴-5 IS(Amenity)'!AC46,'⑴-6 IS(Others)'!AC46)</f>
        <v>600</v>
      </c>
      <c r="AD46" s="86">
        <f>SUM('⑴-1 IS(Rooms)'!AD46,'⑴-2 IS(F&amp;B)'!AD46,'⑴-3 IS(Tele)'!AD46,'⑴-4 IS(Parking)'!AD46,'⑴-5 IS(Amenity)'!AD46,'⑴-6 IS(Others)'!AD46)</f>
        <v>600</v>
      </c>
      <c r="AE46" s="86">
        <f>SUM('⑴-1 IS(Rooms)'!AE46,'⑴-2 IS(F&amp;B)'!AE46,'⑴-3 IS(Tele)'!AE46,'⑴-4 IS(Parking)'!AE46,'⑴-5 IS(Amenity)'!AE46,'⑴-6 IS(Others)'!AE46)</f>
        <v>600</v>
      </c>
      <c r="AF46" s="86">
        <f>SUM('⑴-1 IS(Rooms)'!AF46,'⑴-2 IS(F&amp;B)'!AF46,'⑴-3 IS(Tele)'!AF46,'⑴-4 IS(Parking)'!AF46,'⑴-5 IS(Amenity)'!AF46,'⑴-6 IS(Others)'!AF46)</f>
        <v>600</v>
      </c>
      <c r="AG46" s="86">
        <f>SUM('⑴-1 IS(Rooms)'!AG46,'⑴-2 IS(F&amp;B)'!AG46,'⑴-3 IS(Tele)'!AG46,'⑴-4 IS(Parking)'!AG46,'⑴-5 IS(Amenity)'!AG46,'⑴-6 IS(Others)'!AG46)</f>
        <v>600</v>
      </c>
      <c r="AH46" s="86">
        <f>SUM('⑴-1 IS(Rooms)'!AH46,'⑴-2 IS(F&amp;B)'!AH46,'⑴-3 IS(Tele)'!AH46,'⑴-4 IS(Parking)'!AH46,'⑴-5 IS(Amenity)'!AH46,'⑴-6 IS(Others)'!AH46)</f>
        <v>600</v>
      </c>
      <c r="AI46" s="86">
        <f>SUM('⑴-1 IS(Rooms)'!AI46,'⑴-2 IS(F&amp;B)'!AI46,'⑴-3 IS(Tele)'!AI46,'⑴-4 IS(Parking)'!AI46,'⑴-5 IS(Amenity)'!AI46,'⑴-6 IS(Others)'!AI46)</f>
        <v>600</v>
      </c>
      <c r="AJ46" s="87">
        <f>SUM('⑴-1 IS(Rooms)'!AJ46,'⑴-2 IS(F&amp;B)'!AJ46,'⑴-3 IS(Tele)'!AJ46,'⑴-4 IS(Parking)'!AJ46,'⑴-5 IS(Amenity)'!AJ46,'⑴-6 IS(Others)'!AJ46)</f>
        <v>600</v>
      </c>
      <c r="AL46" s="81"/>
      <c r="AM46" s="92" t="str">
        <f t="shared" si="44"/>
        <v>Cost Of Long Distance Calls</v>
      </c>
      <c r="AN46" s="83"/>
      <c r="AO46" s="84">
        <f t="shared" si="12"/>
        <v>8339.119999999999</v>
      </c>
      <c r="AP46" s="84">
        <f t="shared" si="13"/>
        <v>1213.52</v>
      </c>
      <c r="AQ46" s="85">
        <f>SUM('⑴-1 IS(Rooms)'!AQ46,'⑴-2 IS(F&amp;B)'!AQ46,'⑴-3 IS(Tele)'!AQ46,'⑴-4 IS(Parking)'!AQ46,'⑴-5 IS(Amenity)'!AQ46,'⑴-6 IS(Others)'!AQ46)</f>
        <v>408.79</v>
      </c>
      <c r="AR46" s="86">
        <f>SUM('⑴-1 IS(Rooms)'!AR46,'⑴-2 IS(F&amp;B)'!AR46,'⑴-3 IS(Tele)'!AR46,'⑴-4 IS(Parking)'!AR46,'⑴-5 IS(Amenity)'!AR46,'⑴-6 IS(Others)'!AR46)</f>
        <v>405.73</v>
      </c>
      <c r="AS46" s="86">
        <f>SUM('⑴-1 IS(Rooms)'!AS46,'⑴-2 IS(F&amp;B)'!AS46,'⑴-3 IS(Tele)'!AS46,'⑴-4 IS(Parking)'!AS46,'⑴-5 IS(Amenity)'!AS46,'⑴-6 IS(Others)'!AS46)</f>
        <v>399</v>
      </c>
      <c r="AT46" s="86">
        <f>SUM('⑴-1 IS(Rooms)'!AT46,'⑴-2 IS(F&amp;B)'!AT46,'⑴-3 IS(Tele)'!AT46,'⑴-4 IS(Parking)'!AT46,'⑴-5 IS(Amenity)'!AT46,'⑴-6 IS(Others)'!AT46)</f>
        <v>264.83</v>
      </c>
      <c r="AU46" s="86">
        <f>SUM('⑴-1 IS(Rooms)'!AU46,'⑴-2 IS(F&amp;B)'!AU46,'⑴-3 IS(Tele)'!AU46,'⑴-4 IS(Parking)'!AU46,'⑴-5 IS(Amenity)'!AU46,'⑴-6 IS(Others)'!AU46)</f>
        <v>273.32</v>
      </c>
      <c r="AV46" s="86">
        <f>SUM('⑴-1 IS(Rooms)'!AV46,'⑴-2 IS(F&amp;B)'!AV46,'⑴-3 IS(Tele)'!AV46,'⑴-4 IS(Parking)'!AV46,'⑴-5 IS(Amenity)'!AV46,'⑴-6 IS(Others)'!AV46)</f>
        <v>289.99</v>
      </c>
      <c r="AW46" s="86">
        <f>SUM('⑴-1 IS(Rooms)'!AW46,'⑴-2 IS(F&amp;B)'!AW46,'⑴-3 IS(Tele)'!AW46,'⑴-4 IS(Parking)'!AW46,'⑴-5 IS(Amenity)'!AW46,'⑴-6 IS(Others)'!AW46)</f>
        <v>1049.8900000000001</v>
      </c>
      <c r="AX46" s="86">
        <f>SUM('⑴-1 IS(Rooms)'!AX46,'⑴-2 IS(F&amp;B)'!AX46,'⑴-3 IS(Tele)'!AX46,'⑴-4 IS(Parking)'!AX46,'⑴-5 IS(Amenity)'!AX46,'⑴-6 IS(Others)'!AX46)</f>
        <v>1047.57</v>
      </c>
      <c r="AY46" s="86">
        <f>SUM('⑴-1 IS(Rooms)'!AY46,'⑴-2 IS(F&amp;B)'!AY46,'⑴-3 IS(Tele)'!AY46,'⑴-4 IS(Parking)'!AY46,'⑴-5 IS(Amenity)'!AY46,'⑴-6 IS(Others)'!AY46)</f>
        <v>1050</v>
      </c>
      <c r="AZ46" s="86">
        <f>SUM('⑴-1 IS(Rooms)'!AZ46,'⑴-2 IS(F&amp;B)'!AZ46,'⑴-3 IS(Tele)'!AZ46,'⑴-4 IS(Parking)'!AZ46,'⑴-5 IS(Amenity)'!AZ46,'⑴-6 IS(Others)'!AZ46)</f>
        <v>1050</v>
      </c>
      <c r="BA46" s="86">
        <f>SUM('⑴-1 IS(Rooms)'!BA46,'⑴-2 IS(F&amp;B)'!BA46,'⑴-3 IS(Tele)'!BA46,'⑴-4 IS(Parking)'!BA46,'⑴-5 IS(Amenity)'!BA46,'⑴-6 IS(Others)'!BA46)</f>
        <v>1050</v>
      </c>
      <c r="BB46" s="87">
        <f>SUM('⑴-1 IS(Rooms)'!BB46,'⑴-2 IS(F&amp;B)'!BB46,'⑴-3 IS(Tele)'!BB46,'⑴-4 IS(Parking)'!BB46,'⑴-5 IS(Amenity)'!BB46,'⑴-6 IS(Others)'!BB46)</f>
        <v>1050</v>
      </c>
      <c r="BD46" s="81"/>
      <c r="BE46" s="92" t="str">
        <f t="shared" si="46"/>
        <v>Cost Of Long Distance Calls</v>
      </c>
      <c r="BF46" s="83"/>
      <c r="BG46" s="84">
        <f t="shared" si="14"/>
        <v>3252.9</v>
      </c>
      <c r="BH46" s="84">
        <f t="shared" si="15"/>
        <v>837</v>
      </c>
      <c r="BI46" s="85">
        <f>SUM('⑴-1 IS(Rooms)'!BI46,'⑴-2 IS(F&amp;B)'!BI46,'⑴-3 IS(Tele)'!BI46,'⑴-4 IS(Parking)'!BI46,'⑴-5 IS(Amenity)'!BI46,'⑴-6 IS(Others)'!BI46)</f>
        <v>269</v>
      </c>
      <c r="BJ46" s="86">
        <f>SUM('⑴-1 IS(Rooms)'!BJ46,'⑴-2 IS(F&amp;B)'!BJ46,'⑴-3 IS(Tele)'!BJ46,'⑴-4 IS(Parking)'!BJ46,'⑴-5 IS(Amenity)'!BJ46,'⑴-6 IS(Others)'!BJ46)</f>
        <v>292</v>
      </c>
      <c r="BK46" s="86">
        <f>SUM('⑴-1 IS(Rooms)'!BK46,'⑴-2 IS(F&amp;B)'!BK46,'⑴-3 IS(Tele)'!BK46,'⑴-4 IS(Parking)'!BK46,'⑴-5 IS(Amenity)'!BK46,'⑴-6 IS(Others)'!BK46)</f>
        <v>276</v>
      </c>
      <c r="BL46" s="86">
        <f>SUM('⑴-1 IS(Rooms)'!BL46,'⑴-2 IS(F&amp;B)'!BL46,'⑴-3 IS(Tele)'!BL46,'⑴-4 IS(Parking)'!BL46,'⑴-5 IS(Amenity)'!BL46,'⑴-6 IS(Others)'!BL46)</f>
        <v>263</v>
      </c>
      <c r="BM46" s="86">
        <f>SUM('⑴-1 IS(Rooms)'!BM46,'⑴-2 IS(F&amp;B)'!BM46,'⑴-3 IS(Tele)'!BM46,'⑴-4 IS(Parking)'!BM46,'⑴-5 IS(Amenity)'!BM46,'⑴-6 IS(Others)'!BM46)</f>
        <v>265</v>
      </c>
      <c r="BN46" s="86">
        <f>SUM('⑴-1 IS(Rooms)'!BN46,'⑴-2 IS(F&amp;B)'!BN46,'⑴-3 IS(Tele)'!BN46,'⑴-4 IS(Parking)'!BN46,'⑴-5 IS(Amenity)'!BN46,'⑴-6 IS(Others)'!BN46)</f>
        <v>267</v>
      </c>
      <c r="BO46" s="86">
        <f>SUM('⑴-1 IS(Rooms)'!BO46,'⑴-2 IS(F&amp;B)'!BO46,'⑴-3 IS(Tele)'!BO46,'⑴-4 IS(Parking)'!BO46,'⑴-5 IS(Amenity)'!BO46,'⑴-6 IS(Others)'!BO46)</f>
        <v>275</v>
      </c>
      <c r="BP46" s="86">
        <f>SUM('⑴-1 IS(Rooms)'!BP46,'⑴-2 IS(F&amp;B)'!BP46,'⑴-3 IS(Tele)'!BP46,'⑴-4 IS(Parking)'!BP46,'⑴-5 IS(Amenity)'!BP46,'⑴-6 IS(Others)'!BP46)</f>
        <v>266</v>
      </c>
      <c r="BQ46" s="86">
        <f>SUM('⑴-1 IS(Rooms)'!BQ46,'⑴-2 IS(F&amp;B)'!BQ46,'⑴-3 IS(Tele)'!BQ46,'⑴-4 IS(Parking)'!BQ46,'⑴-5 IS(Amenity)'!BQ46,'⑴-6 IS(Others)'!BQ46)</f>
        <v>270</v>
      </c>
      <c r="BR46" s="86">
        <f>SUM('⑴-1 IS(Rooms)'!BR46,'⑴-2 IS(F&amp;B)'!BR46,'⑴-3 IS(Tele)'!BR46,'⑴-4 IS(Parking)'!BR46,'⑴-5 IS(Amenity)'!BR46,'⑴-6 IS(Others)'!BR46)</f>
        <v>270</v>
      </c>
      <c r="BS46" s="86">
        <f>SUM('⑴-1 IS(Rooms)'!BS46,'⑴-2 IS(F&amp;B)'!BS46,'⑴-3 IS(Tele)'!BS46,'⑴-4 IS(Parking)'!BS46,'⑴-5 IS(Amenity)'!BS46,'⑴-6 IS(Others)'!BS46)</f>
        <v>270</v>
      </c>
      <c r="BT46" s="87">
        <f>SUM('⑴-1 IS(Rooms)'!BT46,'⑴-2 IS(F&amp;B)'!BT46,'⑴-3 IS(Tele)'!BT46,'⑴-4 IS(Parking)'!BT46,'⑴-5 IS(Amenity)'!BT46,'⑴-6 IS(Others)'!BT46)</f>
        <v>269.89999999999998</v>
      </c>
      <c r="BV46" s="81"/>
      <c r="BW46" s="92" t="str">
        <f t="shared" si="48"/>
        <v>Cost Of Long Distance Calls</v>
      </c>
      <c r="BX46" s="83"/>
      <c r="BY46" s="84">
        <f t="shared" si="16"/>
        <v>0</v>
      </c>
      <c r="BZ46" s="85">
        <f t="shared" si="17"/>
        <v>0</v>
      </c>
      <c r="CA46" s="86">
        <f t="shared" si="18"/>
        <v>0</v>
      </c>
      <c r="CB46" s="86">
        <f t="shared" si="19"/>
        <v>0</v>
      </c>
      <c r="CC46" s="86">
        <f t="shared" si="20"/>
        <v>0</v>
      </c>
      <c r="CD46" s="84">
        <f t="shared" si="4"/>
        <v>7200</v>
      </c>
      <c r="CE46" s="85">
        <f t="shared" si="21"/>
        <v>1800</v>
      </c>
      <c r="CF46" s="86">
        <f t="shared" si="22"/>
        <v>1800</v>
      </c>
      <c r="CG46" s="86">
        <f t="shared" si="23"/>
        <v>1800</v>
      </c>
      <c r="CH46" s="86">
        <f t="shared" si="24"/>
        <v>1800</v>
      </c>
      <c r="CI46" s="84">
        <f t="shared" si="5"/>
        <v>8339.119999999999</v>
      </c>
      <c r="CJ46" s="85">
        <f t="shared" si="25"/>
        <v>1213.52</v>
      </c>
      <c r="CK46" s="86">
        <f t="shared" si="26"/>
        <v>828.14</v>
      </c>
      <c r="CL46" s="86">
        <f t="shared" si="27"/>
        <v>3147.46</v>
      </c>
      <c r="CM46" s="87">
        <f t="shared" si="28"/>
        <v>3150</v>
      </c>
      <c r="CO46" s="81"/>
      <c r="CP46" s="92" t="str">
        <f t="shared" si="49"/>
        <v>Cost Of Long Distance Calls</v>
      </c>
      <c r="CQ46" s="83"/>
      <c r="CR46" s="84">
        <f t="shared" si="29"/>
        <v>-7200</v>
      </c>
      <c r="CS46" s="84">
        <f t="shared" si="29"/>
        <v>-1800</v>
      </c>
      <c r="CT46" s="85">
        <f t="shared" si="29"/>
        <v>-600</v>
      </c>
      <c r="CU46" s="86">
        <f t="shared" si="29"/>
        <v>-600</v>
      </c>
      <c r="CV46" s="86">
        <f t="shared" si="29"/>
        <v>-600</v>
      </c>
      <c r="CW46" s="86">
        <f t="shared" si="29"/>
        <v>-600</v>
      </c>
      <c r="CX46" s="86">
        <f t="shared" si="29"/>
        <v>-600</v>
      </c>
      <c r="CY46" s="86">
        <f t="shared" si="29"/>
        <v>-600</v>
      </c>
      <c r="CZ46" s="86">
        <f t="shared" si="29"/>
        <v>-600</v>
      </c>
      <c r="DA46" s="86">
        <f t="shared" si="55"/>
        <v>-600</v>
      </c>
      <c r="DB46" s="86">
        <f t="shared" si="55"/>
        <v>-600</v>
      </c>
      <c r="DC46" s="86">
        <f t="shared" si="55"/>
        <v>-600</v>
      </c>
      <c r="DD46" s="86">
        <f t="shared" si="55"/>
        <v>-600</v>
      </c>
      <c r="DE46" s="87">
        <f t="shared" si="55"/>
        <v>-600</v>
      </c>
      <c r="DG46" s="81"/>
      <c r="DH46" s="92" t="str">
        <f t="shared" si="50"/>
        <v>Cost Of Long Distance Calls</v>
      </c>
      <c r="DI46" s="83"/>
      <c r="DJ46" s="88">
        <f t="shared" si="30"/>
        <v>0</v>
      </c>
      <c r="DK46" s="88">
        <f t="shared" si="30"/>
        <v>0</v>
      </c>
      <c r="DL46" s="89">
        <f t="shared" si="30"/>
        <v>0</v>
      </c>
      <c r="DM46" s="90">
        <f t="shared" si="30"/>
        <v>0</v>
      </c>
      <c r="DN46" s="90">
        <f t="shared" si="30"/>
        <v>0</v>
      </c>
      <c r="DO46" s="90">
        <f t="shared" si="30"/>
        <v>0</v>
      </c>
      <c r="DP46" s="90">
        <f t="shared" si="30"/>
        <v>0</v>
      </c>
      <c r="DQ46" s="90">
        <f t="shared" si="30"/>
        <v>0</v>
      </c>
      <c r="DR46" s="90">
        <f t="shared" si="30"/>
        <v>0</v>
      </c>
      <c r="DS46" s="90">
        <f t="shared" si="60"/>
        <v>0</v>
      </c>
      <c r="DT46" s="90">
        <f t="shared" si="60"/>
        <v>0</v>
      </c>
      <c r="DU46" s="90">
        <f t="shared" si="60"/>
        <v>0</v>
      </c>
      <c r="DV46" s="90">
        <f t="shared" si="60"/>
        <v>0</v>
      </c>
      <c r="DW46" s="91">
        <f t="shared" si="60"/>
        <v>0</v>
      </c>
      <c r="DY46" s="180">
        <f t="shared" si="61"/>
        <v>11</v>
      </c>
      <c r="DZ46" s="180" t="str">
        <f t="shared" si="62"/>
        <v>Cost Of Long Distance Calls</v>
      </c>
      <c r="EA46" s="181">
        <f t="shared" si="63"/>
        <v>600</v>
      </c>
    </row>
    <row r="47" spans="2:131" ht="11.85" customHeight="1" x14ac:dyDescent="0.15">
      <c r="B47" s="81"/>
      <c r="C47" s="92" t="s">
        <v>114</v>
      </c>
      <c r="D47" s="83"/>
      <c r="E47" s="84">
        <f t="shared" si="8"/>
        <v>0</v>
      </c>
      <c r="F47" s="84">
        <f t="shared" si="9"/>
        <v>0</v>
      </c>
      <c r="G47" s="85">
        <f>SUM('⑴-1 IS(Rooms)'!G47,'⑴-2 IS(F&amp;B)'!G47,'⑴-3 IS(Tele)'!G47,'⑴-4 IS(Parking)'!G47,'⑴-5 IS(Amenity)'!G47,'⑴-6 IS(Others)'!G47)</f>
        <v>0</v>
      </c>
      <c r="H47" s="86">
        <f>SUM('⑴-1 IS(Rooms)'!H47,'⑴-2 IS(F&amp;B)'!H47,'⑴-3 IS(Tele)'!H47,'⑴-4 IS(Parking)'!H47,'⑴-5 IS(Amenity)'!H47,'⑴-6 IS(Others)'!H47)</f>
        <v>0</v>
      </c>
      <c r="I47" s="86">
        <f>SUM('⑴-1 IS(Rooms)'!I47,'⑴-2 IS(F&amp;B)'!I47,'⑴-3 IS(Tele)'!I47,'⑴-4 IS(Parking)'!I47,'⑴-5 IS(Amenity)'!I47,'⑴-6 IS(Others)'!I47)</f>
        <v>0</v>
      </c>
      <c r="J47" s="86">
        <f>SUM('⑴-1 IS(Rooms)'!J47,'⑴-2 IS(F&amp;B)'!J47,'⑴-3 IS(Tele)'!J47,'⑴-4 IS(Parking)'!J47,'⑴-5 IS(Amenity)'!J47,'⑴-6 IS(Others)'!J47)</f>
        <v>0</v>
      </c>
      <c r="K47" s="86">
        <f>SUM('⑴-1 IS(Rooms)'!K47,'⑴-2 IS(F&amp;B)'!K47,'⑴-3 IS(Tele)'!K47,'⑴-4 IS(Parking)'!K47,'⑴-5 IS(Amenity)'!K47,'⑴-6 IS(Others)'!K47)</f>
        <v>0</v>
      </c>
      <c r="L47" s="86">
        <f>SUM('⑴-1 IS(Rooms)'!L47,'⑴-2 IS(F&amp;B)'!L47,'⑴-3 IS(Tele)'!L47,'⑴-4 IS(Parking)'!L47,'⑴-5 IS(Amenity)'!L47,'⑴-6 IS(Others)'!L47)</f>
        <v>0</v>
      </c>
      <c r="M47" s="86">
        <f>SUM('⑴-1 IS(Rooms)'!M47,'⑴-2 IS(F&amp;B)'!M47,'⑴-3 IS(Tele)'!M47,'⑴-4 IS(Parking)'!M47,'⑴-5 IS(Amenity)'!M47,'⑴-6 IS(Others)'!M47)</f>
        <v>0</v>
      </c>
      <c r="N47" s="86">
        <f>SUM('⑴-1 IS(Rooms)'!N47,'⑴-2 IS(F&amp;B)'!N47,'⑴-3 IS(Tele)'!N47,'⑴-4 IS(Parking)'!N47,'⑴-5 IS(Amenity)'!N47,'⑴-6 IS(Others)'!N47)</f>
        <v>0</v>
      </c>
      <c r="O47" s="86">
        <f>SUM('⑴-1 IS(Rooms)'!O47,'⑴-2 IS(F&amp;B)'!O47,'⑴-3 IS(Tele)'!O47,'⑴-4 IS(Parking)'!O47,'⑴-5 IS(Amenity)'!O47,'⑴-6 IS(Others)'!O47)</f>
        <v>0</v>
      </c>
      <c r="P47" s="86">
        <f>SUM('⑴-1 IS(Rooms)'!P47,'⑴-2 IS(F&amp;B)'!P47,'⑴-3 IS(Tele)'!P47,'⑴-4 IS(Parking)'!P47,'⑴-5 IS(Amenity)'!P47,'⑴-6 IS(Others)'!P47)</f>
        <v>0</v>
      </c>
      <c r="Q47" s="86">
        <f>SUM('⑴-1 IS(Rooms)'!Q47,'⑴-2 IS(F&amp;B)'!Q47,'⑴-3 IS(Tele)'!Q47,'⑴-4 IS(Parking)'!Q47,'⑴-5 IS(Amenity)'!Q47,'⑴-6 IS(Others)'!Q47)</f>
        <v>0</v>
      </c>
      <c r="R47" s="87">
        <f>SUM('⑴-1 IS(Rooms)'!R47,'⑴-2 IS(F&amp;B)'!R47,'⑴-3 IS(Tele)'!R47,'⑴-4 IS(Parking)'!R47,'⑴-5 IS(Amenity)'!R47,'⑴-6 IS(Others)'!R47)</f>
        <v>0</v>
      </c>
      <c r="T47" s="81"/>
      <c r="U47" s="92" t="str">
        <f t="shared" si="42"/>
        <v>Credit Card Commission</v>
      </c>
      <c r="V47" s="83"/>
      <c r="W47" s="84">
        <f t="shared" si="10"/>
        <v>0</v>
      </c>
      <c r="X47" s="84">
        <f t="shared" si="11"/>
        <v>0</v>
      </c>
      <c r="Y47" s="85">
        <f>SUM('⑴-1 IS(Rooms)'!Y47,'⑴-2 IS(F&amp;B)'!Y47,'⑴-3 IS(Tele)'!Y47,'⑴-4 IS(Parking)'!Y47,'⑴-5 IS(Amenity)'!Y47,'⑴-6 IS(Others)'!Y47)</f>
        <v>0</v>
      </c>
      <c r="Z47" s="86">
        <f>SUM('⑴-1 IS(Rooms)'!Z47,'⑴-2 IS(F&amp;B)'!Z47,'⑴-3 IS(Tele)'!Z47,'⑴-4 IS(Parking)'!Z47,'⑴-5 IS(Amenity)'!Z47,'⑴-6 IS(Others)'!Z47)</f>
        <v>0</v>
      </c>
      <c r="AA47" s="86">
        <f>SUM('⑴-1 IS(Rooms)'!AA47,'⑴-2 IS(F&amp;B)'!AA47,'⑴-3 IS(Tele)'!AA47,'⑴-4 IS(Parking)'!AA47,'⑴-5 IS(Amenity)'!AA47,'⑴-6 IS(Others)'!AA47)</f>
        <v>0</v>
      </c>
      <c r="AB47" s="86">
        <f>SUM('⑴-1 IS(Rooms)'!AB47,'⑴-2 IS(F&amp;B)'!AB47,'⑴-3 IS(Tele)'!AB47,'⑴-4 IS(Parking)'!AB47,'⑴-5 IS(Amenity)'!AB47,'⑴-6 IS(Others)'!AB47)</f>
        <v>0</v>
      </c>
      <c r="AC47" s="86">
        <f>SUM('⑴-1 IS(Rooms)'!AC47,'⑴-2 IS(F&amp;B)'!AC47,'⑴-3 IS(Tele)'!AC47,'⑴-4 IS(Parking)'!AC47,'⑴-5 IS(Amenity)'!AC47,'⑴-6 IS(Others)'!AC47)</f>
        <v>0</v>
      </c>
      <c r="AD47" s="86">
        <f>SUM('⑴-1 IS(Rooms)'!AD47,'⑴-2 IS(F&amp;B)'!AD47,'⑴-3 IS(Tele)'!AD47,'⑴-4 IS(Parking)'!AD47,'⑴-5 IS(Amenity)'!AD47,'⑴-6 IS(Others)'!AD47)</f>
        <v>0</v>
      </c>
      <c r="AE47" s="86">
        <f>SUM('⑴-1 IS(Rooms)'!AE47,'⑴-2 IS(F&amp;B)'!AE47,'⑴-3 IS(Tele)'!AE47,'⑴-4 IS(Parking)'!AE47,'⑴-5 IS(Amenity)'!AE47,'⑴-6 IS(Others)'!AE47)</f>
        <v>0</v>
      </c>
      <c r="AF47" s="86">
        <f>SUM('⑴-1 IS(Rooms)'!AF47,'⑴-2 IS(F&amp;B)'!AF47,'⑴-3 IS(Tele)'!AF47,'⑴-4 IS(Parking)'!AF47,'⑴-5 IS(Amenity)'!AF47,'⑴-6 IS(Others)'!AF47)</f>
        <v>0</v>
      </c>
      <c r="AG47" s="86">
        <f>SUM('⑴-1 IS(Rooms)'!AG47,'⑴-2 IS(F&amp;B)'!AG47,'⑴-3 IS(Tele)'!AG47,'⑴-4 IS(Parking)'!AG47,'⑴-5 IS(Amenity)'!AG47,'⑴-6 IS(Others)'!AG47)</f>
        <v>0</v>
      </c>
      <c r="AH47" s="86">
        <f>SUM('⑴-1 IS(Rooms)'!AH47,'⑴-2 IS(F&amp;B)'!AH47,'⑴-3 IS(Tele)'!AH47,'⑴-4 IS(Parking)'!AH47,'⑴-5 IS(Amenity)'!AH47,'⑴-6 IS(Others)'!AH47)</f>
        <v>0</v>
      </c>
      <c r="AI47" s="86">
        <f>SUM('⑴-1 IS(Rooms)'!AI47,'⑴-2 IS(F&amp;B)'!AI47,'⑴-3 IS(Tele)'!AI47,'⑴-4 IS(Parking)'!AI47,'⑴-5 IS(Amenity)'!AI47,'⑴-6 IS(Others)'!AI47)</f>
        <v>0</v>
      </c>
      <c r="AJ47" s="87">
        <f>SUM('⑴-1 IS(Rooms)'!AJ47,'⑴-2 IS(F&amp;B)'!AJ47,'⑴-3 IS(Tele)'!AJ47,'⑴-4 IS(Parking)'!AJ47,'⑴-5 IS(Amenity)'!AJ47,'⑴-6 IS(Others)'!AJ47)</f>
        <v>0</v>
      </c>
      <c r="AL47" s="81"/>
      <c r="AM47" s="92" t="str">
        <f t="shared" si="44"/>
        <v>Credit Card Commission</v>
      </c>
      <c r="AN47" s="83"/>
      <c r="AO47" s="84">
        <f t="shared" si="12"/>
        <v>0</v>
      </c>
      <c r="AP47" s="84">
        <f t="shared" si="13"/>
        <v>0</v>
      </c>
      <c r="AQ47" s="85">
        <f>SUM('⑴-1 IS(Rooms)'!AQ47,'⑴-2 IS(F&amp;B)'!AQ47,'⑴-3 IS(Tele)'!AQ47,'⑴-4 IS(Parking)'!AQ47,'⑴-5 IS(Amenity)'!AQ47,'⑴-6 IS(Others)'!AQ47)</f>
        <v>0</v>
      </c>
      <c r="AR47" s="86">
        <f>SUM('⑴-1 IS(Rooms)'!AR47,'⑴-2 IS(F&amp;B)'!AR47,'⑴-3 IS(Tele)'!AR47,'⑴-4 IS(Parking)'!AR47,'⑴-5 IS(Amenity)'!AR47,'⑴-6 IS(Others)'!AR47)</f>
        <v>0</v>
      </c>
      <c r="AS47" s="86">
        <f>SUM('⑴-1 IS(Rooms)'!AS47,'⑴-2 IS(F&amp;B)'!AS47,'⑴-3 IS(Tele)'!AS47,'⑴-4 IS(Parking)'!AS47,'⑴-5 IS(Amenity)'!AS47,'⑴-6 IS(Others)'!AS47)</f>
        <v>0</v>
      </c>
      <c r="AT47" s="86">
        <f>SUM('⑴-1 IS(Rooms)'!AT47,'⑴-2 IS(F&amp;B)'!AT47,'⑴-3 IS(Tele)'!AT47,'⑴-4 IS(Parking)'!AT47,'⑴-5 IS(Amenity)'!AT47,'⑴-6 IS(Others)'!AT47)</f>
        <v>0</v>
      </c>
      <c r="AU47" s="86">
        <f>SUM('⑴-1 IS(Rooms)'!AU47,'⑴-2 IS(F&amp;B)'!AU47,'⑴-3 IS(Tele)'!AU47,'⑴-4 IS(Parking)'!AU47,'⑴-5 IS(Amenity)'!AU47,'⑴-6 IS(Others)'!AU47)</f>
        <v>0</v>
      </c>
      <c r="AV47" s="86">
        <f>SUM('⑴-1 IS(Rooms)'!AV47,'⑴-2 IS(F&amp;B)'!AV47,'⑴-3 IS(Tele)'!AV47,'⑴-4 IS(Parking)'!AV47,'⑴-5 IS(Amenity)'!AV47,'⑴-6 IS(Others)'!AV47)</f>
        <v>0</v>
      </c>
      <c r="AW47" s="86">
        <f>SUM('⑴-1 IS(Rooms)'!AW47,'⑴-2 IS(F&amp;B)'!AW47,'⑴-3 IS(Tele)'!AW47,'⑴-4 IS(Parking)'!AW47,'⑴-5 IS(Amenity)'!AW47,'⑴-6 IS(Others)'!AW47)</f>
        <v>0</v>
      </c>
      <c r="AX47" s="86">
        <f>SUM('⑴-1 IS(Rooms)'!AX47,'⑴-2 IS(F&amp;B)'!AX47,'⑴-3 IS(Tele)'!AX47,'⑴-4 IS(Parking)'!AX47,'⑴-5 IS(Amenity)'!AX47,'⑴-6 IS(Others)'!AX47)</f>
        <v>0</v>
      </c>
      <c r="AY47" s="86">
        <f>SUM('⑴-1 IS(Rooms)'!AY47,'⑴-2 IS(F&amp;B)'!AY47,'⑴-3 IS(Tele)'!AY47,'⑴-4 IS(Parking)'!AY47,'⑴-5 IS(Amenity)'!AY47,'⑴-6 IS(Others)'!AY47)</f>
        <v>0</v>
      </c>
      <c r="AZ47" s="86">
        <f>SUM('⑴-1 IS(Rooms)'!AZ47,'⑴-2 IS(F&amp;B)'!AZ47,'⑴-3 IS(Tele)'!AZ47,'⑴-4 IS(Parking)'!AZ47,'⑴-5 IS(Amenity)'!AZ47,'⑴-6 IS(Others)'!AZ47)</f>
        <v>0</v>
      </c>
      <c r="BA47" s="86">
        <f>SUM('⑴-1 IS(Rooms)'!BA47,'⑴-2 IS(F&amp;B)'!BA47,'⑴-3 IS(Tele)'!BA47,'⑴-4 IS(Parking)'!BA47,'⑴-5 IS(Amenity)'!BA47,'⑴-6 IS(Others)'!BA47)</f>
        <v>0</v>
      </c>
      <c r="BB47" s="87">
        <f>SUM('⑴-1 IS(Rooms)'!BB47,'⑴-2 IS(F&amp;B)'!BB47,'⑴-3 IS(Tele)'!BB47,'⑴-4 IS(Parking)'!BB47,'⑴-5 IS(Amenity)'!BB47,'⑴-6 IS(Others)'!BB47)</f>
        <v>0</v>
      </c>
      <c r="BD47" s="81"/>
      <c r="BE47" s="92" t="str">
        <f t="shared" si="46"/>
        <v>Credit Card Commission</v>
      </c>
      <c r="BF47" s="83"/>
      <c r="BG47" s="84">
        <f t="shared" si="14"/>
        <v>0</v>
      </c>
      <c r="BH47" s="84">
        <f t="shared" si="15"/>
        <v>0</v>
      </c>
      <c r="BI47" s="85">
        <f>SUM('⑴-1 IS(Rooms)'!BI47,'⑴-2 IS(F&amp;B)'!BI47,'⑴-3 IS(Tele)'!BI47,'⑴-4 IS(Parking)'!BI47,'⑴-5 IS(Amenity)'!BI47,'⑴-6 IS(Others)'!BI47)</f>
        <v>0</v>
      </c>
      <c r="BJ47" s="86">
        <f>SUM('⑴-1 IS(Rooms)'!BJ47,'⑴-2 IS(F&amp;B)'!BJ47,'⑴-3 IS(Tele)'!BJ47,'⑴-4 IS(Parking)'!BJ47,'⑴-5 IS(Amenity)'!BJ47,'⑴-6 IS(Others)'!BJ47)</f>
        <v>0</v>
      </c>
      <c r="BK47" s="86">
        <f>SUM('⑴-1 IS(Rooms)'!BK47,'⑴-2 IS(F&amp;B)'!BK47,'⑴-3 IS(Tele)'!BK47,'⑴-4 IS(Parking)'!BK47,'⑴-5 IS(Amenity)'!BK47,'⑴-6 IS(Others)'!BK47)</f>
        <v>0</v>
      </c>
      <c r="BL47" s="86">
        <f>SUM('⑴-1 IS(Rooms)'!BL47,'⑴-2 IS(F&amp;B)'!BL47,'⑴-3 IS(Tele)'!BL47,'⑴-4 IS(Parking)'!BL47,'⑴-5 IS(Amenity)'!BL47,'⑴-6 IS(Others)'!BL47)</f>
        <v>0</v>
      </c>
      <c r="BM47" s="86">
        <f>SUM('⑴-1 IS(Rooms)'!BM47,'⑴-2 IS(F&amp;B)'!BM47,'⑴-3 IS(Tele)'!BM47,'⑴-4 IS(Parking)'!BM47,'⑴-5 IS(Amenity)'!BM47,'⑴-6 IS(Others)'!BM47)</f>
        <v>0</v>
      </c>
      <c r="BN47" s="86">
        <f>SUM('⑴-1 IS(Rooms)'!BN47,'⑴-2 IS(F&amp;B)'!BN47,'⑴-3 IS(Tele)'!BN47,'⑴-4 IS(Parking)'!BN47,'⑴-5 IS(Amenity)'!BN47,'⑴-6 IS(Others)'!BN47)</f>
        <v>0</v>
      </c>
      <c r="BO47" s="86">
        <f>SUM('⑴-1 IS(Rooms)'!BO47,'⑴-2 IS(F&amp;B)'!BO47,'⑴-3 IS(Tele)'!BO47,'⑴-4 IS(Parking)'!BO47,'⑴-5 IS(Amenity)'!BO47,'⑴-6 IS(Others)'!BO47)</f>
        <v>0</v>
      </c>
      <c r="BP47" s="86">
        <f>SUM('⑴-1 IS(Rooms)'!BP47,'⑴-2 IS(F&amp;B)'!BP47,'⑴-3 IS(Tele)'!BP47,'⑴-4 IS(Parking)'!BP47,'⑴-5 IS(Amenity)'!BP47,'⑴-6 IS(Others)'!BP47)</f>
        <v>0</v>
      </c>
      <c r="BQ47" s="86">
        <f>SUM('⑴-1 IS(Rooms)'!BQ47,'⑴-2 IS(F&amp;B)'!BQ47,'⑴-3 IS(Tele)'!BQ47,'⑴-4 IS(Parking)'!BQ47,'⑴-5 IS(Amenity)'!BQ47,'⑴-6 IS(Others)'!BQ47)</f>
        <v>0</v>
      </c>
      <c r="BR47" s="86">
        <f>SUM('⑴-1 IS(Rooms)'!BR47,'⑴-2 IS(F&amp;B)'!BR47,'⑴-3 IS(Tele)'!BR47,'⑴-4 IS(Parking)'!BR47,'⑴-5 IS(Amenity)'!BR47,'⑴-6 IS(Others)'!BR47)</f>
        <v>0</v>
      </c>
      <c r="BS47" s="86">
        <f>SUM('⑴-1 IS(Rooms)'!BS47,'⑴-2 IS(F&amp;B)'!BS47,'⑴-3 IS(Tele)'!BS47,'⑴-4 IS(Parking)'!BS47,'⑴-5 IS(Amenity)'!BS47,'⑴-6 IS(Others)'!BS47)</f>
        <v>0</v>
      </c>
      <c r="BT47" s="87">
        <f>SUM('⑴-1 IS(Rooms)'!BT47,'⑴-2 IS(F&amp;B)'!BT47,'⑴-3 IS(Tele)'!BT47,'⑴-4 IS(Parking)'!BT47,'⑴-5 IS(Amenity)'!BT47,'⑴-6 IS(Others)'!BT47)</f>
        <v>0</v>
      </c>
      <c r="BV47" s="81"/>
      <c r="BW47" s="92" t="str">
        <f t="shared" si="48"/>
        <v>Credit Card Commission</v>
      </c>
      <c r="BX47" s="83"/>
      <c r="BY47" s="84">
        <f t="shared" si="16"/>
        <v>0</v>
      </c>
      <c r="BZ47" s="85">
        <f t="shared" si="17"/>
        <v>0</v>
      </c>
      <c r="CA47" s="86">
        <f t="shared" si="18"/>
        <v>0</v>
      </c>
      <c r="CB47" s="86">
        <f t="shared" si="19"/>
        <v>0</v>
      </c>
      <c r="CC47" s="86">
        <f t="shared" si="20"/>
        <v>0</v>
      </c>
      <c r="CD47" s="84">
        <f t="shared" si="4"/>
        <v>0</v>
      </c>
      <c r="CE47" s="85">
        <f t="shared" si="21"/>
        <v>0</v>
      </c>
      <c r="CF47" s="86">
        <f t="shared" si="22"/>
        <v>0</v>
      </c>
      <c r="CG47" s="86">
        <f t="shared" si="23"/>
        <v>0</v>
      </c>
      <c r="CH47" s="86">
        <f t="shared" si="24"/>
        <v>0</v>
      </c>
      <c r="CI47" s="84">
        <f t="shared" si="5"/>
        <v>0</v>
      </c>
      <c r="CJ47" s="85">
        <f t="shared" si="25"/>
        <v>0</v>
      </c>
      <c r="CK47" s="86">
        <f t="shared" si="26"/>
        <v>0</v>
      </c>
      <c r="CL47" s="86">
        <f t="shared" si="27"/>
        <v>0</v>
      </c>
      <c r="CM47" s="87">
        <f t="shared" si="28"/>
        <v>0</v>
      </c>
      <c r="CO47" s="81"/>
      <c r="CP47" s="92" t="str">
        <f t="shared" si="49"/>
        <v>Credit Card Commission</v>
      </c>
      <c r="CQ47" s="83"/>
      <c r="CR47" s="84">
        <f t="shared" si="29"/>
        <v>0</v>
      </c>
      <c r="CS47" s="84">
        <f t="shared" si="29"/>
        <v>0</v>
      </c>
      <c r="CT47" s="85">
        <f t="shared" si="29"/>
        <v>0</v>
      </c>
      <c r="CU47" s="86">
        <f t="shared" si="29"/>
        <v>0</v>
      </c>
      <c r="CV47" s="86">
        <f t="shared" si="29"/>
        <v>0</v>
      </c>
      <c r="CW47" s="86">
        <f t="shared" si="29"/>
        <v>0</v>
      </c>
      <c r="CX47" s="86">
        <f t="shared" si="29"/>
        <v>0</v>
      </c>
      <c r="CY47" s="86">
        <f t="shared" si="29"/>
        <v>0</v>
      </c>
      <c r="CZ47" s="86">
        <f t="shared" si="29"/>
        <v>0</v>
      </c>
      <c r="DA47" s="86">
        <f t="shared" si="55"/>
        <v>0</v>
      </c>
      <c r="DB47" s="86">
        <f t="shared" si="55"/>
        <v>0</v>
      </c>
      <c r="DC47" s="86">
        <f t="shared" si="55"/>
        <v>0</v>
      </c>
      <c r="DD47" s="86">
        <f t="shared" si="55"/>
        <v>0</v>
      </c>
      <c r="DE47" s="87">
        <f t="shared" si="55"/>
        <v>0</v>
      </c>
      <c r="DG47" s="81"/>
      <c r="DH47" s="92" t="str">
        <f t="shared" si="50"/>
        <v>Credit Card Commission</v>
      </c>
      <c r="DI47" s="83"/>
      <c r="DJ47" s="88" t="str">
        <f t="shared" si="30"/>
        <v/>
      </c>
      <c r="DK47" s="88" t="str">
        <f t="shared" si="30"/>
        <v/>
      </c>
      <c r="DL47" s="89" t="str">
        <f t="shared" si="30"/>
        <v/>
      </c>
      <c r="DM47" s="90" t="str">
        <f t="shared" si="30"/>
        <v/>
      </c>
      <c r="DN47" s="90" t="str">
        <f t="shared" si="30"/>
        <v/>
      </c>
      <c r="DO47" s="90" t="str">
        <f t="shared" si="30"/>
        <v/>
      </c>
      <c r="DP47" s="90" t="str">
        <f t="shared" si="30"/>
        <v/>
      </c>
      <c r="DQ47" s="90" t="str">
        <f t="shared" si="30"/>
        <v/>
      </c>
      <c r="DR47" s="90" t="str">
        <f t="shared" si="30"/>
        <v/>
      </c>
      <c r="DS47" s="90" t="str">
        <f t="shared" si="60"/>
        <v/>
      </c>
      <c r="DT47" s="90" t="str">
        <f t="shared" si="60"/>
        <v/>
      </c>
      <c r="DU47" s="90" t="str">
        <f t="shared" si="60"/>
        <v/>
      </c>
      <c r="DV47" s="90" t="str">
        <f t="shared" si="60"/>
        <v/>
      </c>
      <c r="DW47" s="91" t="str">
        <f t="shared" si="60"/>
        <v/>
      </c>
      <c r="DY47" s="180">
        <f t="shared" si="61"/>
        <v>22</v>
      </c>
      <c r="DZ47" s="180" t="str">
        <f t="shared" si="62"/>
        <v>Credit Card Commission</v>
      </c>
      <c r="EA47" s="181">
        <f t="shared" si="63"/>
        <v>0</v>
      </c>
    </row>
    <row r="48" spans="2:131" ht="11.85" customHeight="1" x14ac:dyDescent="0.15">
      <c r="B48" s="81"/>
      <c r="C48" s="92" t="s">
        <v>115</v>
      </c>
      <c r="D48" s="83"/>
      <c r="E48" s="84">
        <f t="shared" si="8"/>
        <v>0</v>
      </c>
      <c r="F48" s="84">
        <f t="shared" si="9"/>
        <v>0</v>
      </c>
      <c r="G48" s="85">
        <f>SUM('⑴-1 IS(Rooms)'!G48,'⑴-2 IS(F&amp;B)'!G48,'⑴-3 IS(Tele)'!G48,'⑴-4 IS(Parking)'!G48,'⑴-5 IS(Amenity)'!G48,'⑴-6 IS(Others)'!G48)</f>
        <v>0</v>
      </c>
      <c r="H48" s="86">
        <f>SUM('⑴-1 IS(Rooms)'!H48,'⑴-2 IS(F&amp;B)'!H48,'⑴-3 IS(Tele)'!H48,'⑴-4 IS(Parking)'!H48,'⑴-5 IS(Amenity)'!H48,'⑴-6 IS(Others)'!H48)</f>
        <v>0</v>
      </c>
      <c r="I48" s="86">
        <f>SUM('⑴-1 IS(Rooms)'!I48,'⑴-2 IS(F&amp;B)'!I48,'⑴-3 IS(Tele)'!I48,'⑴-4 IS(Parking)'!I48,'⑴-5 IS(Amenity)'!I48,'⑴-6 IS(Others)'!I48)</f>
        <v>0</v>
      </c>
      <c r="J48" s="86">
        <f>SUM('⑴-1 IS(Rooms)'!J48,'⑴-2 IS(F&amp;B)'!J48,'⑴-3 IS(Tele)'!J48,'⑴-4 IS(Parking)'!J48,'⑴-5 IS(Amenity)'!J48,'⑴-6 IS(Others)'!J48)</f>
        <v>0</v>
      </c>
      <c r="K48" s="86">
        <f>SUM('⑴-1 IS(Rooms)'!K48,'⑴-2 IS(F&amp;B)'!K48,'⑴-3 IS(Tele)'!K48,'⑴-4 IS(Parking)'!K48,'⑴-5 IS(Amenity)'!K48,'⑴-6 IS(Others)'!K48)</f>
        <v>0</v>
      </c>
      <c r="L48" s="86">
        <f>SUM('⑴-1 IS(Rooms)'!L48,'⑴-2 IS(F&amp;B)'!L48,'⑴-3 IS(Tele)'!L48,'⑴-4 IS(Parking)'!L48,'⑴-5 IS(Amenity)'!L48,'⑴-6 IS(Others)'!L48)</f>
        <v>0</v>
      </c>
      <c r="M48" s="86">
        <f>SUM('⑴-1 IS(Rooms)'!M48,'⑴-2 IS(F&amp;B)'!M48,'⑴-3 IS(Tele)'!M48,'⑴-4 IS(Parking)'!M48,'⑴-5 IS(Amenity)'!M48,'⑴-6 IS(Others)'!M48)</f>
        <v>0</v>
      </c>
      <c r="N48" s="86">
        <f>SUM('⑴-1 IS(Rooms)'!N48,'⑴-2 IS(F&amp;B)'!N48,'⑴-3 IS(Tele)'!N48,'⑴-4 IS(Parking)'!N48,'⑴-5 IS(Amenity)'!N48,'⑴-6 IS(Others)'!N48)</f>
        <v>0</v>
      </c>
      <c r="O48" s="86">
        <f>SUM('⑴-1 IS(Rooms)'!O48,'⑴-2 IS(F&amp;B)'!O48,'⑴-3 IS(Tele)'!O48,'⑴-4 IS(Parking)'!O48,'⑴-5 IS(Amenity)'!O48,'⑴-6 IS(Others)'!O48)</f>
        <v>0</v>
      </c>
      <c r="P48" s="86">
        <f>SUM('⑴-1 IS(Rooms)'!P48,'⑴-2 IS(F&amp;B)'!P48,'⑴-3 IS(Tele)'!P48,'⑴-4 IS(Parking)'!P48,'⑴-5 IS(Amenity)'!P48,'⑴-6 IS(Others)'!P48)</f>
        <v>0</v>
      </c>
      <c r="Q48" s="86">
        <f>SUM('⑴-1 IS(Rooms)'!Q48,'⑴-2 IS(F&amp;B)'!Q48,'⑴-3 IS(Tele)'!Q48,'⑴-4 IS(Parking)'!Q48,'⑴-5 IS(Amenity)'!Q48,'⑴-6 IS(Others)'!Q48)</f>
        <v>0</v>
      </c>
      <c r="R48" s="87">
        <f>SUM('⑴-1 IS(Rooms)'!R48,'⑴-2 IS(F&amp;B)'!R48,'⑴-3 IS(Tele)'!R48,'⑴-4 IS(Parking)'!R48,'⑴-5 IS(Amenity)'!R48,'⑴-6 IS(Others)'!R48)</f>
        <v>0</v>
      </c>
      <c r="T48" s="81"/>
      <c r="U48" s="92" t="str">
        <f t="shared" si="42"/>
        <v>Cultural Activities</v>
      </c>
      <c r="V48" s="83"/>
      <c r="W48" s="84">
        <f t="shared" si="10"/>
        <v>0</v>
      </c>
      <c r="X48" s="84">
        <f t="shared" si="11"/>
        <v>0</v>
      </c>
      <c r="Y48" s="85">
        <f>SUM('⑴-1 IS(Rooms)'!Y48,'⑴-2 IS(F&amp;B)'!Y48,'⑴-3 IS(Tele)'!Y48,'⑴-4 IS(Parking)'!Y48,'⑴-5 IS(Amenity)'!Y48,'⑴-6 IS(Others)'!Y48)</f>
        <v>0</v>
      </c>
      <c r="Z48" s="86">
        <f>SUM('⑴-1 IS(Rooms)'!Z48,'⑴-2 IS(F&amp;B)'!Z48,'⑴-3 IS(Tele)'!Z48,'⑴-4 IS(Parking)'!Z48,'⑴-5 IS(Amenity)'!Z48,'⑴-6 IS(Others)'!Z48)</f>
        <v>0</v>
      </c>
      <c r="AA48" s="86">
        <f>SUM('⑴-1 IS(Rooms)'!AA48,'⑴-2 IS(F&amp;B)'!AA48,'⑴-3 IS(Tele)'!AA48,'⑴-4 IS(Parking)'!AA48,'⑴-5 IS(Amenity)'!AA48,'⑴-6 IS(Others)'!AA48)</f>
        <v>0</v>
      </c>
      <c r="AB48" s="86">
        <f>SUM('⑴-1 IS(Rooms)'!AB48,'⑴-2 IS(F&amp;B)'!AB48,'⑴-3 IS(Tele)'!AB48,'⑴-4 IS(Parking)'!AB48,'⑴-5 IS(Amenity)'!AB48,'⑴-6 IS(Others)'!AB48)</f>
        <v>0</v>
      </c>
      <c r="AC48" s="86">
        <f>SUM('⑴-1 IS(Rooms)'!AC48,'⑴-2 IS(F&amp;B)'!AC48,'⑴-3 IS(Tele)'!AC48,'⑴-4 IS(Parking)'!AC48,'⑴-5 IS(Amenity)'!AC48,'⑴-6 IS(Others)'!AC48)</f>
        <v>0</v>
      </c>
      <c r="AD48" s="86">
        <f>SUM('⑴-1 IS(Rooms)'!AD48,'⑴-2 IS(F&amp;B)'!AD48,'⑴-3 IS(Tele)'!AD48,'⑴-4 IS(Parking)'!AD48,'⑴-5 IS(Amenity)'!AD48,'⑴-6 IS(Others)'!AD48)</f>
        <v>0</v>
      </c>
      <c r="AE48" s="86">
        <f>SUM('⑴-1 IS(Rooms)'!AE48,'⑴-2 IS(F&amp;B)'!AE48,'⑴-3 IS(Tele)'!AE48,'⑴-4 IS(Parking)'!AE48,'⑴-5 IS(Amenity)'!AE48,'⑴-6 IS(Others)'!AE48)</f>
        <v>0</v>
      </c>
      <c r="AF48" s="86">
        <f>SUM('⑴-1 IS(Rooms)'!AF48,'⑴-2 IS(F&amp;B)'!AF48,'⑴-3 IS(Tele)'!AF48,'⑴-4 IS(Parking)'!AF48,'⑴-5 IS(Amenity)'!AF48,'⑴-6 IS(Others)'!AF48)</f>
        <v>0</v>
      </c>
      <c r="AG48" s="86">
        <f>SUM('⑴-1 IS(Rooms)'!AG48,'⑴-2 IS(F&amp;B)'!AG48,'⑴-3 IS(Tele)'!AG48,'⑴-4 IS(Parking)'!AG48,'⑴-5 IS(Amenity)'!AG48,'⑴-6 IS(Others)'!AG48)</f>
        <v>0</v>
      </c>
      <c r="AH48" s="86">
        <f>SUM('⑴-1 IS(Rooms)'!AH48,'⑴-2 IS(F&amp;B)'!AH48,'⑴-3 IS(Tele)'!AH48,'⑴-4 IS(Parking)'!AH48,'⑴-5 IS(Amenity)'!AH48,'⑴-6 IS(Others)'!AH48)</f>
        <v>0</v>
      </c>
      <c r="AI48" s="86">
        <f>SUM('⑴-1 IS(Rooms)'!AI48,'⑴-2 IS(F&amp;B)'!AI48,'⑴-3 IS(Tele)'!AI48,'⑴-4 IS(Parking)'!AI48,'⑴-5 IS(Amenity)'!AI48,'⑴-6 IS(Others)'!AI48)</f>
        <v>0</v>
      </c>
      <c r="AJ48" s="87">
        <f>SUM('⑴-1 IS(Rooms)'!AJ48,'⑴-2 IS(F&amp;B)'!AJ48,'⑴-3 IS(Tele)'!AJ48,'⑴-4 IS(Parking)'!AJ48,'⑴-5 IS(Amenity)'!AJ48,'⑴-6 IS(Others)'!AJ48)</f>
        <v>0</v>
      </c>
      <c r="AL48" s="81"/>
      <c r="AM48" s="92" t="str">
        <f t="shared" si="44"/>
        <v>Cultural Activities</v>
      </c>
      <c r="AN48" s="83"/>
      <c r="AO48" s="84">
        <f t="shared" si="12"/>
        <v>0</v>
      </c>
      <c r="AP48" s="84">
        <f t="shared" si="13"/>
        <v>0</v>
      </c>
      <c r="AQ48" s="85">
        <f>SUM('⑴-1 IS(Rooms)'!AQ48,'⑴-2 IS(F&amp;B)'!AQ48,'⑴-3 IS(Tele)'!AQ48,'⑴-4 IS(Parking)'!AQ48,'⑴-5 IS(Amenity)'!AQ48,'⑴-6 IS(Others)'!AQ48)</f>
        <v>0</v>
      </c>
      <c r="AR48" s="86">
        <f>SUM('⑴-1 IS(Rooms)'!AR48,'⑴-2 IS(F&amp;B)'!AR48,'⑴-3 IS(Tele)'!AR48,'⑴-4 IS(Parking)'!AR48,'⑴-5 IS(Amenity)'!AR48,'⑴-6 IS(Others)'!AR48)</f>
        <v>0</v>
      </c>
      <c r="AS48" s="86">
        <f>SUM('⑴-1 IS(Rooms)'!AS48,'⑴-2 IS(F&amp;B)'!AS48,'⑴-3 IS(Tele)'!AS48,'⑴-4 IS(Parking)'!AS48,'⑴-5 IS(Amenity)'!AS48,'⑴-6 IS(Others)'!AS48)</f>
        <v>0</v>
      </c>
      <c r="AT48" s="86">
        <f>SUM('⑴-1 IS(Rooms)'!AT48,'⑴-2 IS(F&amp;B)'!AT48,'⑴-3 IS(Tele)'!AT48,'⑴-4 IS(Parking)'!AT48,'⑴-5 IS(Amenity)'!AT48,'⑴-6 IS(Others)'!AT48)</f>
        <v>0</v>
      </c>
      <c r="AU48" s="86">
        <f>SUM('⑴-1 IS(Rooms)'!AU48,'⑴-2 IS(F&amp;B)'!AU48,'⑴-3 IS(Tele)'!AU48,'⑴-4 IS(Parking)'!AU48,'⑴-5 IS(Amenity)'!AU48,'⑴-6 IS(Others)'!AU48)</f>
        <v>0</v>
      </c>
      <c r="AV48" s="86">
        <f>SUM('⑴-1 IS(Rooms)'!AV48,'⑴-2 IS(F&amp;B)'!AV48,'⑴-3 IS(Tele)'!AV48,'⑴-4 IS(Parking)'!AV48,'⑴-5 IS(Amenity)'!AV48,'⑴-6 IS(Others)'!AV48)</f>
        <v>0</v>
      </c>
      <c r="AW48" s="86">
        <f>SUM('⑴-1 IS(Rooms)'!AW48,'⑴-2 IS(F&amp;B)'!AW48,'⑴-3 IS(Tele)'!AW48,'⑴-4 IS(Parking)'!AW48,'⑴-5 IS(Amenity)'!AW48,'⑴-6 IS(Others)'!AW48)</f>
        <v>0</v>
      </c>
      <c r="AX48" s="86">
        <f>SUM('⑴-1 IS(Rooms)'!AX48,'⑴-2 IS(F&amp;B)'!AX48,'⑴-3 IS(Tele)'!AX48,'⑴-4 IS(Parking)'!AX48,'⑴-5 IS(Amenity)'!AX48,'⑴-6 IS(Others)'!AX48)</f>
        <v>0</v>
      </c>
      <c r="AY48" s="86">
        <f>SUM('⑴-1 IS(Rooms)'!AY48,'⑴-2 IS(F&amp;B)'!AY48,'⑴-3 IS(Tele)'!AY48,'⑴-4 IS(Parking)'!AY48,'⑴-5 IS(Amenity)'!AY48,'⑴-6 IS(Others)'!AY48)</f>
        <v>0</v>
      </c>
      <c r="AZ48" s="86">
        <f>SUM('⑴-1 IS(Rooms)'!AZ48,'⑴-2 IS(F&amp;B)'!AZ48,'⑴-3 IS(Tele)'!AZ48,'⑴-4 IS(Parking)'!AZ48,'⑴-5 IS(Amenity)'!AZ48,'⑴-6 IS(Others)'!AZ48)</f>
        <v>0</v>
      </c>
      <c r="BA48" s="86">
        <f>SUM('⑴-1 IS(Rooms)'!BA48,'⑴-2 IS(F&amp;B)'!BA48,'⑴-3 IS(Tele)'!BA48,'⑴-4 IS(Parking)'!BA48,'⑴-5 IS(Amenity)'!BA48,'⑴-6 IS(Others)'!BA48)</f>
        <v>0</v>
      </c>
      <c r="BB48" s="87">
        <f>SUM('⑴-1 IS(Rooms)'!BB48,'⑴-2 IS(F&amp;B)'!BB48,'⑴-3 IS(Tele)'!BB48,'⑴-4 IS(Parking)'!BB48,'⑴-5 IS(Amenity)'!BB48,'⑴-6 IS(Others)'!BB48)</f>
        <v>0</v>
      </c>
      <c r="BD48" s="81"/>
      <c r="BE48" s="92" t="str">
        <f t="shared" si="46"/>
        <v>Cultural Activities</v>
      </c>
      <c r="BF48" s="83"/>
      <c r="BG48" s="84">
        <f t="shared" si="14"/>
        <v>49338</v>
      </c>
      <c r="BH48" s="84">
        <f t="shared" si="15"/>
        <v>14904</v>
      </c>
      <c r="BI48" s="85">
        <f>SUM('⑴-1 IS(Rooms)'!BI48,'⑴-2 IS(F&amp;B)'!BI48,'⑴-3 IS(Tele)'!BI48,'⑴-4 IS(Parking)'!BI48,'⑴-5 IS(Amenity)'!BI48,'⑴-6 IS(Others)'!BI48)</f>
        <v>3777</v>
      </c>
      <c r="BJ48" s="86">
        <f>SUM('⑴-1 IS(Rooms)'!BJ48,'⑴-2 IS(F&amp;B)'!BJ48,'⑴-3 IS(Tele)'!BJ48,'⑴-4 IS(Parking)'!BJ48,'⑴-5 IS(Amenity)'!BJ48,'⑴-6 IS(Others)'!BJ48)</f>
        <v>2269</v>
      </c>
      <c r="BK48" s="86">
        <f>SUM('⑴-1 IS(Rooms)'!BK48,'⑴-2 IS(F&amp;B)'!BK48,'⑴-3 IS(Tele)'!BK48,'⑴-4 IS(Parking)'!BK48,'⑴-5 IS(Amenity)'!BK48,'⑴-6 IS(Others)'!BK48)</f>
        <v>8858</v>
      </c>
      <c r="BL48" s="86">
        <f>SUM('⑴-1 IS(Rooms)'!BL48,'⑴-2 IS(F&amp;B)'!BL48,'⑴-3 IS(Tele)'!BL48,'⑴-4 IS(Parking)'!BL48,'⑴-5 IS(Amenity)'!BL48,'⑴-6 IS(Others)'!BL48)</f>
        <v>3883</v>
      </c>
      <c r="BM48" s="86">
        <f>SUM('⑴-1 IS(Rooms)'!BM48,'⑴-2 IS(F&amp;B)'!BM48,'⑴-3 IS(Tele)'!BM48,'⑴-4 IS(Parking)'!BM48,'⑴-5 IS(Amenity)'!BM48,'⑴-6 IS(Others)'!BM48)</f>
        <v>5610</v>
      </c>
      <c r="BN48" s="86">
        <f>SUM('⑴-1 IS(Rooms)'!BN48,'⑴-2 IS(F&amp;B)'!BN48,'⑴-3 IS(Tele)'!BN48,'⑴-4 IS(Parking)'!BN48,'⑴-5 IS(Amenity)'!BN48,'⑴-6 IS(Others)'!BN48)</f>
        <v>8463</v>
      </c>
      <c r="BO48" s="86">
        <f>SUM('⑴-1 IS(Rooms)'!BO48,'⑴-2 IS(F&amp;B)'!BO48,'⑴-3 IS(Tele)'!BO48,'⑴-4 IS(Parking)'!BO48,'⑴-5 IS(Amenity)'!BO48,'⑴-6 IS(Others)'!BO48)</f>
        <v>5993</v>
      </c>
      <c r="BP48" s="86">
        <f>SUM('⑴-1 IS(Rooms)'!BP48,'⑴-2 IS(F&amp;B)'!BP48,'⑴-3 IS(Tele)'!BP48,'⑴-4 IS(Parking)'!BP48,'⑴-5 IS(Amenity)'!BP48,'⑴-6 IS(Others)'!BP48)</f>
        <v>6435</v>
      </c>
      <c r="BQ48" s="86">
        <f>SUM('⑴-1 IS(Rooms)'!BQ48,'⑴-2 IS(F&amp;B)'!BQ48,'⑴-3 IS(Tele)'!BQ48,'⑴-4 IS(Parking)'!BQ48,'⑴-5 IS(Amenity)'!BQ48,'⑴-6 IS(Others)'!BQ48)</f>
        <v>4050</v>
      </c>
      <c r="BR48" s="86">
        <f>SUM('⑴-1 IS(Rooms)'!BR48,'⑴-2 IS(F&amp;B)'!BR48,'⑴-3 IS(Tele)'!BR48,'⑴-4 IS(Parking)'!BR48,'⑴-5 IS(Amenity)'!BR48,'⑴-6 IS(Others)'!BR48)</f>
        <v>0</v>
      </c>
      <c r="BS48" s="86">
        <f>SUM('⑴-1 IS(Rooms)'!BS48,'⑴-2 IS(F&amp;B)'!BS48,'⑴-3 IS(Tele)'!BS48,'⑴-4 IS(Parking)'!BS48,'⑴-5 IS(Amenity)'!BS48,'⑴-6 IS(Others)'!BS48)</f>
        <v>0</v>
      </c>
      <c r="BT48" s="87">
        <f>SUM('⑴-1 IS(Rooms)'!BT48,'⑴-2 IS(F&amp;B)'!BT48,'⑴-3 IS(Tele)'!BT48,'⑴-4 IS(Parking)'!BT48,'⑴-5 IS(Amenity)'!BT48,'⑴-6 IS(Others)'!BT48)</f>
        <v>0</v>
      </c>
      <c r="BV48" s="81"/>
      <c r="BW48" s="92" t="str">
        <f t="shared" si="48"/>
        <v>Cultural Activities</v>
      </c>
      <c r="BX48" s="83"/>
      <c r="BY48" s="84">
        <f t="shared" si="16"/>
        <v>0</v>
      </c>
      <c r="BZ48" s="85">
        <f t="shared" si="17"/>
        <v>0</v>
      </c>
      <c r="CA48" s="86">
        <f t="shared" si="18"/>
        <v>0</v>
      </c>
      <c r="CB48" s="86">
        <f t="shared" si="19"/>
        <v>0</v>
      </c>
      <c r="CC48" s="86">
        <f t="shared" si="20"/>
        <v>0</v>
      </c>
      <c r="CD48" s="84">
        <f t="shared" si="4"/>
        <v>0</v>
      </c>
      <c r="CE48" s="85">
        <f t="shared" si="21"/>
        <v>0</v>
      </c>
      <c r="CF48" s="86">
        <f t="shared" si="22"/>
        <v>0</v>
      </c>
      <c r="CG48" s="86">
        <f t="shared" si="23"/>
        <v>0</v>
      </c>
      <c r="CH48" s="86">
        <f t="shared" si="24"/>
        <v>0</v>
      </c>
      <c r="CI48" s="84">
        <f t="shared" si="5"/>
        <v>0</v>
      </c>
      <c r="CJ48" s="85">
        <f t="shared" si="25"/>
        <v>0</v>
      </c>
      <c r="CK48" s="86">
        <f t="shared" si="26"/>
        <v>0</v>
      </c>
      <c r="CL48" s="86">
        <f t="shared" si="27"/>
        <v>0</v>
      </c>
      <c r="CM48" s="87">
        <f t="shared" si="28"/>
        <v>0</v>
      </c>
      <c r="CO48" s="81"/>
      <c r="CP48" s="92" t="str">
        <f t="shared" si="49"/>
        <v>Cultural Activities</v>
      </c>
      <c r="CQ48" s="83"/>
      <c r="CR48" s="84">
        <f t="shared" si="29"/>
        <v>0</v>
      </c>
      <c r="CS48" s="84">
        <f t="shared" si="29"/>
        <v>0</v>
      </c>
      <c r="CT48" s="85">
        <f t="shared" si="29"/>
        <v>0</v>
      </c>
      <c r="CU48" s="86">
        <f t="shared" si="29"/>
        <v>0</v>
      </c>
      <c r="CV48" s="86">
        <f t="shared" si="29"/>
        <v>0</v>
      </c>
      <c r="CW48" s="86">
        <f t="shared" si="29"/>
        <v>0</v>
      </c>
      <c r="CX48" s="86">
        <f t="shared" si="29"/>
        <v>0</v>
      </c>
      <c r="CY48" s="86">
        <f t="shared" si="29"/>
        <v>0</v>
      </c>
      <c r="CZ48" s="86">
        <f t="shared" si="29"/>
        <v>0</v>
      </c>
      <c r="DA48" s="86">
        <f t="shared" si="55"/>
        <v>0</v>
      </c>
      <c r="DB48" s="86">
        <f t="shared" si="55"/>
        <v>0</v>
      </c>
      <c r="DC48" s="86">
        <f t="shared" si="55"/>
        <v>0</v>
      </c>
      <c r="DD48" s="86">
        <f t="shared" si="55"/>
        <v>0</v>
      </c>
      <c r="DE48" s="87">
        <f t="shared" si="55"/>
        <v>0</v>
      </c>
      <c r="DG48" s="81"/>
      <c r="DH48" s="92" t="str">
        <f t="shared" si="50"/>
        <v>Cultural Activities</v>
      </c>
      <c r="DI48" s="83"/>
      <c r="DJ48" s="88" t="str">
        <f t="shared" si="30"/>
        <v/>
      </c>
      <c r="DK48" s="88" t="str">
        <f t="shared" si="30"/>
        <v/>
      </c>
      <c r="DL48" s="89" t="str">
        <f t="shared" si="30"/>
        <v/>
      </c>
      <c r="DM48" s="90" t="str">
        <f t="shared" si="30"/>
        <v/>
      </c>
      <c r="DN48" s="90" t="str">
        <f t="shared" si="30"/>
        <v/>
      </c>
      <c r="DO48" s="90" t="str">
        <f t="shared" si="30"/>
        <v/>
      </c>
      <c r="DP48" s="90" t="str">
        <f t="shared" si="30"/>
        <v/>
      </c>
      <c r="DQ48" s="90" t="str">
        <f t="shared" si="30"/>
        <v/>
      </c>
      <c r="DR48" s="90" t="str">
        <f t="shared" si="30"/>
        <v/>
      </c>
      <c r="DS48" s="90" t="str">
        <f t="shared" si="60"/>
        <v/>
      </c>
      <c r="DT48" s="90" t="str">
        <f t="shared" si="60"/>
        <v/>
      </c>
      <c r="DU48" s="90" t="str">
        <f t="shared" si="60"/>
        <v/>
      </c>
      <c r="DV48" s="90" t="str">
        <f t="shared" si="60"/>
        <v/>
      </c>
      <c r="DW48" s="91" t="str">
        <f t="shared" si="60"/>
        <v/>
      </c>
      <c r="DY48" s="180">
        <f t="shared" si="61"/>
        <v>22</v>
      </c>
      <c r="DZ48" s="180" t="str">
        <f t="shared" si="62"/>
        <v>Cultural Activities</v>
      </c>
      <c r="EA48" s="181">
        <f t="shared" si="63"/>
        <v>0</v>
      </c>
    </row>
    <row r="49" spans="2:131" ht="11.85" customHeight="1" x14ac:dyDescent="0.15">
      <c r="B49" s="81"/>
      <c r="C49" s="92" t="s">
        <v>116</v>
      </c>
      <c r="D49" s="83"/>
      <c r="E49" s="84">
        <f t="shared" si="8"/>
        <v>0</v>
      </c>
      <c r="F49" s="84">
        <f t="shared" si="9"/>
        <v>0</v>
      </c>
      <c r="G49" s="85">
        <f>SUM('⑴-1 IS(Rooms)'!G49,'⑴-2 IS(F&amp;B)'!G49,'⑴-3 IS(Tele)'!G49,'⑴-4 IS(Parking)'!G49,'⑴-5 IS(Amenity)'!G49,'⑴-6 IS(Others)'!G49)</f>
        <v>0</v>
      </c>
      <c r="H49" s="86">
        <f>SUM('⑴-1 IS(Rooms)'!H49,'⑴-2 IS(F&amp;B)'!H49,'⑴-3 IS(Tele)'!H49,'⑴-4 IS(Parking)'!H49,'⑴-5 IS(Amenity)'!H49,'⑴-6 IS(Others)'!H49)</f>
        <v>0</v>
      </c>
      <c r="I49" s="86">
        <f>SUM('⑴-1 IS(Rooms)'!I49,'⑴-2 IS(F&amp;B)'!I49,'⑴-3 IS(Tele)'!I49,'⑴-4 IS(Parking)'!I49,'⑴-5 IS(Amenity)'!I49,'⑴-6 IS(Others)'!I49)</f>
        <v>0</v>
      </c>
      <c r="J49" s="86">
        <f>SUM('⑴-1 IS(Rooms)'!J49,'⑴-2 IS(F&amp;B)'!J49,'⑴-3 IS(Tele)'!J49,'⑴-4 IS(Parking)'!J49,'⑴-5 IS(Amenity)'!J49,'⑴-6 IS(Others)'!J49)</f>
        <v>0</v>
      </c>
      <c r="K49" s="86">
        <f>SUM('⑴-1 IS(Rooms)'!K49,'⑴-2 IS(F&amp;B)'!K49,'⑴-3 IS(Tele)'!K49,'⑴-4 IS(Parking)'!K49,'⑴-5 IS(Amenity)'!K49,'⑴-6 IS(Others)'!K49)</f>
        <v>0</v>
      </c>
      <c r="L49" s="86">
        <f>SUM('⑴-1 IS(Rooms)'!L49,'⑴-2 IS(F&amp;B)'!L49,'⑴-3 IS(Tele)'!L49,'⑴-4 IS(Parking)'!L49,'⑴-5 IS(Amenity)'!L49,'⑴-6 IS(Others)'!L49)</f>
        <v>0</v>
      </c>
      <c r="M49" s="86">
        <f>SUM('⑴-1 IS(Rooms)'!M49,'⑴-2 IS(F&amp;B)'!M49,'⑴-3 IS(Tele)'!M49,'⑴-4 IS(Parking)'!M49,'⑴-5 IS(Amenity)'!M49,'⑴-6 IS(Others)'!M49)</f>
        <v>0</v>
      </c>
      <c r="N49" s="86">
        <f>SUM('⑴-1 IS(Rooms)'!N49,'⑴-2 IS(F&amp;B)'!N49,'⑴-3 IS(Tele)'!N49,'⑴-4 IS(Parking)'!N49,'⑴-5 IS(Amenity)'!N49,'⑴-6 IS(Others)'!N49)</f>
        <v>0</v>
      </c>
      <c r="O49" s="86">
        <f>SUM('⑴-1 IS(Rooms)'!O49,'⑴-2 IS(F&amp;B)'!O49,'⑴-3 IS(Tele)'!O49,'⑴-4 IS(Parking)'!O49,'⑴-5 IS(Amenity)'!O49,'⑴-6 IS(Others)'!O49)</f>
        <v>0</v>
      </c>
      <c r="P49" s="86">
        <f>SUM('⑴-1 IS(Rooms)'!P49,'⑴-2 IS(F&amp;B)'!P49,'⑴-3 IS(Tele)'!P49,'⑴-4 IS(Parking)'!P49,'⑴-5 IS(Amenity)'!P49,'⑴-6 IS(Others)'!P49)</f>
        <v>0</v>
      </c>
      <c r="Q49" s="86">
        <f>SUM('⑴-1 IS(Rooms)'!Q49,'⑴-2 IS(F&amp;B)'!Q49,'⑴-3 IS(Tele)'!Q49,'⑴-4 IS(Parking)'!Q49,'⑴-5 IS(Amenity)'!Q49,'⑴-6 IS(Others)'!Q49)</f>
        <v>0</v>
      </c>
      <c r="R49" s="87">
        <f>SUM('⑴-1 IS(Rooms)'!R49,'⑴-2 IS(F&amp;B)'!R49,'⑴-3 IS(Tele)'!R49,'⑴-4 IS(Parking)'!R49,'⑴-5 IS(Amenity)'!R49,'⑴-6 IS(Others)'!R49)</f>
        <v>0</v>
      </c>
      <c r="T49" s="81"/>
      <c r="U49" s="92" t="str">
        <f t="shared" si="42"/>
        <v>Data Processing</v>
      </c>
      <c r="V49" s="83"/>
      <c r="W49" s="84">
        <f t="shared" si="10"/>
        <v>0</v>
      </c>
      <c r="X49" s="84">
        <f t="shared" si="11"/>
        <v>0</v>
      </c>
      <c r="Y49" s="85">
        <f>SUM('⑴-1 IS(Rooms)'!Y49,'⑴-2 IS(F&amp;B)'!Y49,'⑴-3 IS(Tele)'!Y49,'⑴-4 IS(Parking)'!Y49,'⑴-5 IS(Amenity)'!Y49,'⑴-6 IS(Others)'!Y49)</f>
        <v>0</v>
      </c>
      <c r="Z49" s="86">
        <f>SUM('⑴-1 IS(Rooms)'!Z49,'⑴-2 IS(F&amp;B)'!Z49,'⑴-3 IS(Tele)'!Z49,'⑴-4 IS(Parking)'!Z49,'⑴-5 IS(Amenity)'!Z49,'⑴-6 IS(Others)'!Z49)</f>
        <v>0</v>
      </c>
      <c r="AA49" s="86">
        <f>SUM('⑴-1 IS(Rooms)'!AA49,'⑴-2 IS(F&amp;B)'!AA49,'⑴-3 IS(Tele)'!AA49,'⑴-4 IS(Parking)'!AA49,'⑴-5 IS(Amenity)'!AA49,'⑴-6 IS(Others)'!AA49)</f>
        <v>0</v>
      </c>
      <c r="AB49" s="86">
        <f>SUM('⑴-1 IS(Rooms)'!AB49,'⑴-2 IS(F&amp;B)'!AB49,'⑴-3 IS(Tele)'!AB49,'⑴-4 IS(Parking)'!AB49,'⑴-5 IS(Amenity)'!AB49,'⑴-6 IS(Others)'!AB49)</f>
        <v>0</v>
      </c>
      <c r="AC49" s="86">
        <f>SUM('⑴-1 IS(Rooms)'!AC49,'⑴-2 IS(F&amp;B)'!AC49,'⑴-3 IS(Tele)'!AC49,'⑴-4 IS(Parking)'!AC49,'⑴-5 IS(Amenity)'!AC49,'⑴-6 IS(Others)'!AC49)</f>
        <v>0</v>
      </c>
      <c r="AD49" s="86">
        <f>SUM('⑴-1 IS(Rooms)'!AD49,'⑴-2 IS(F&amp;B)'!AD49,'⑴-3 IS(Tele)'!AD49,'⑴-4 IS(Parking)'!AD49,'⑴-5 IS(Amenity)'!AD49,'⑴-6 IS(Others)'!AD49)</f>
        <v>0</v>
      </c>
      <c r="AE49" s="86">
        <f>SUM('⑴-1 IS(Rooms)'!AE49,'⑴-2 IS(F&amp;B)'!AE49,'⑴-3 IS(Tele)'!AE49,'⑴-4 IS(Parking)'!AE49,'⑴-5 IS(Amenity)'!AE49,'⑴-6 IS(Others)'!AE49)</f>
        <v>0</v>
      </c>
      <c r="AF49" s="86">
        <f>SUM('⑴-1 IS(Rooms)'!AF49,'⑴-2 IS(F&amp;B)'!AF49,'⑴-3 IS(Tele)'!AF49,'⑴-4 IS(Parking)'!AF49,'⑴-5 IS(Amenity)'!AF49,'⑴-6 IS(Others)'!AF49)</f>
        <v>0</v>
      </c>
      <c r="AG49" s="86">
        <f>SUM('⑴-1 IS(Rooms)'!AG49,'⑴-2 IS(F&amp;B)'!AG49,'⑴-3 IS(Tele)'!AG49,'⑴-4 IS(Parking)'!AG49,'⑴-5 IS(Amenity)'!AG49,'⑴-6 IS(Others)'!AG49)</f>
        <v>0</v>
      </c>
      <c r="AH49" s="86">
        <f>SUM('⑴-1 IS(Rooms)'!AH49,'⑴-2 IS(F&amp;B)'!AH49,'⑴-3 IS(Tele)'!AH49,'⑴-4 IS(Parking)'!AH49,'⑴-5 IS(Amenity)'!AH49,'⑴-6 IS(Others)'!AH49)</f>
        <v>0</v>
      </c>
      <c r="AI49" s="86">
        <f>SUM('⑴-1 IS(Rooms)'!AI49,'⑴-2 IS(F&amp;B)'!AI49,'⑴-3 IS(Tele)'!AI49,'⑴-4 IS(Parking)'!AI49,'⑴-5 IS(Amenity)'!AI49,'⑴-6 IS(Others)'!AI49)</f>
        <v>0</v>
      </c>
      <c r="AJ49" s="87">
        <f>SUM('⑴-1 IS(Rooms)'!AJ49,'⑴-2 IS(F&amp;B)'!AJ49,'⑴-3 IS(Tele)'!AJ49,'⑴-4 IS(Parking)'!AJ49,'⑴-5 IS(Amenity)'!AJ49,'⑴-6 IS(Others)'!AJ49)</f>
        <v>0</v>
      </c>
      <c r="AL49" s="81"/>
      <c r="AM49" s="92" t="str">
        <f t="shared" si="44"/>
        <v>Data Processing</v>
      </c>
      <c r="AN49" s="83"/>
      <c r="AO49" s="84">
        <f t="shared" si="12"/>
        <v>0</v>
      </c>
      <c r="AP49" s="84">
        <f t="shared" si="13"/>
        <v>0</v>
      </c>
      <c r="AQ49" s="85">
        <f>SUM('⑴-1 IS(Rooms)'!AQ49,'⑴-2 IS(F&amp;B)'!AQ49,'⑴-3 IS(Tele)'!AQ49,'⑴-4 IS(Parking)'!AQ49,'⑴-5 IS(Amenity)'!AQ49,'⑴-6 IS(Others)'!AQ49)</f>
        <v>0</v>
      </c>
      <c r="AR49" s="86">
        <f>SUM('⑴-1 IS(Rooms)'!AR49,'⑴-2 IS(F&amp;B)'!AR49,'⑴-3 IS(Tele)'!AR49,'⑴-4 IS(Parking)'!AR49,'⑴-5 IS(Amenity)'!AR49,'⑴-6 IS(Others)'!AR49)</f>
        <v>0</v>
      </c>
      <c r="AS49" s="86">
        <f>SUM('⑴-1 IS(Rooms)'!AS49,'⑴-2 IS(F&amp;B)'!AS49,'⑴-3 IS(Tele)'!AS49,'⑴-4 IS(Parking)'!AS49,'⑴-5 IS(Amenity)'!AS49,'⑴-6 IS(Others)'!AS49)</f>
        <v>0</v>
      </c>
      <c r="AT49" s="86">
        <f>SUM('⑴-1 IS(Rooms)'!AT49,'⑴-2 IS(F&amp;B)'!AT49,'⑴-3 IS(Tele)'!AT49,'⑴-4 IS(Parking)'!AT49,'⑴-5 IS(Amenity)'!AT49,'⑴-6 IS(Others)'!AT49)</f>
        <v>0</v>
      </c>
      <c r="AU49" s="86">
        <f>SUM('⑴-1 IS(Rooms)'!AU49,'⑴-2 IS(F&amp;B)'!AU49,'⑴-3 IS(Tele)'!AU49,'⑴-4 IS(Parking)'!AU49,'⑴-5 IS(Amenity)'!AU49,'⑴-6 IS(Others)'!AU49)</f>
        <v>0</v>
      </c>
      <c r="AV49" s="86">
        <f>SUM('⑴-1 IS(Rooms)'!AV49,'⑴-2 IS(F&amp;B)'!AV49,'⑴-3 IS(Tele)'!AV49,'⑴-4 IS(Parking)'!AV49,'⑴-5 IS(Amenity)'!AV49,'⑴-6 IS(Others)'!AV49)</f>
        <v>0</v>
      </c>
      <c r="AW49" s="86">
        <f>SUM('⑴-1 IS(Rooms)'!AW49,'⑴-2 IS(F&amp;B)'!AW49,'⑴-3 IS(Tele)'!AW49,'⑴-4 IS(Parking)'!AW49,'⑴-5 IS(Amenity)'!AW49,'⑴-6 IS(Others)'!AW49)</f>
        <v>0</v>
      </c>
      <c r="AX49" s="86">
        <f>SUM('⑴-1 IS(Rooms)'!AX49,'⑴-2 IS(F&amp;B)'!AX49,'⑴-3 IS(Tele)'!AX49,'⑴-4 IS(Parking)'!AX49,'⑴-5 IS(Amenity)'!AX49,'⑴-6 IS(Others)'!AX49)</f>
        <v>0</v>
      </c>
      <c r="AY49" s="86">
        <f>SUM('⑴-1 IS(Rooms)'!AY49,'⑴-2 IS(F&amp;B)'!AY49,'⑴-3 IS(Tele)'!AY49,'⑴-4 IS(Parking)'!AY49,'⑴-5 IS(Amenity)'!AY49,'⑴-6 IS(Others)'!AY49)</f>
        <v>0</v>
      </c>
      <c r="AZ49" s="86">
        <f>SUM('⑴-1 IS(Rooms)'!AZ49,'⑴-2 IS(F&amp;B)'!AZ49,'⑴-3 IS(Tele)'!AZ49,'⑴-4 IS(Parking)'!AZ49,'⑴-5 IS(Amenity)'!AZ49,'⑴-6 IS(Others)'!AZ49)</f>
        <v>0</v>
      </c>
      <c r="BA49" s="86">
        <f>SUM('⑴-1 IS(Rooms)'!BA49,'⑴-2 IS(F&amp;B)'!BA49,'⑴-3 IS(Tele)'!BA49,'⑴-4 IS(Parking)'!BA49,'⑴-5 IS(Amenity)'!BA49,'⑴-6 IS(Others)'!BA49)</f>
        <v>0</v>
      </c>
      <c r="BB49" s="87">
        <f>SUM('⑴-1 IS(Rooms)'!BB49,'⑴-2 IS(F&amp;B)'!BB49,'⑴-3 IS(Tele)'!BB49,'⑴-4 IS(Parking)'!BB49,'⑴-5 IS(Amenity)'!BB49,'⑴-6 IS(Others)'!BB49)</f>
        <v>0</v>
      </c>
      <c r="BD49" s="81"/>
      <c r="BE49" s="92" t="str">
        <f t="shared" si="46"/>
        <v>Data Processing</v>
      </c>
      <c r="BF49" s="83"/>
      <c r="BG49" s="84">
        <f t="shared" si="14"/>
        <v>0</v>
      </c>
      <c r="BH49" s="84">
        <f t="shared" si="15"/>
        <v>0</v>
      </c>
      <c r="BI49" s="85">
        <f>SUM('⑴-1 IS(Rooms)'!BI49,'⑴-2 IS(F&amp;B)'!BI49,'⑴-3 IS(Tele)'!BI49,'⑴-4 IS(Parking)'!BI49,'⑴-5 IS(Amenity)'!BI49,'⑴-6 IS(Others)'!BI49)</f>
        <v>0</v>
      </c>
      <c r="BJ49" s="86">
        <f>SUM('⑴-1 IS(Rooms)'!BJ49,'⑴-2 IS(F&amp;B)'!BJ49,'⑴-3 IS(Tele)'!BJ49,'⑴-4 IS(Parking)'!BJ49,'⑴-5 IS(Amenity)'!BJ49,'⑴-6 IS(Others)'!BJ49)</f>
        <v>0</v>
      </c>
      <c r="BK49" s="86">
        <f>SUM('⑴-1 IS(Rooms)'!BK49,'⑴-2 IS(F&amp;B)'!BK49,'⑴-3 IS(Tele)'!BK49,'⑴-4 IS(Parking)'!BK49,'⑴-5 IS(Amenity)'!BK49,'⑴-6 IS(Others)'!BK49)</f>
        <v>0</v>
      </c>
      <c r="BL49" s="86">
        <f>SUM('⑴-1 IS(Rooms)'!BL49,'⑴-2 IS(F&amp;B)'!BL49,'⑴-3 IS(Tele)'!BL49,'⑴-4 IS(Parking)'!BL49,'⑴-5 IS(Amenity)'!BL49,'⑴-6 IS(Others)'!BL49)</f>
        <v>0</v>
      </c>
      <c r="BM49" s="86">
        <f>SUM('⑴-1 IS(Rooms)'!BM49,'⑴-2 IS(F&amp;B)'!BM49,'⑴-3 IS(Tele)'!BM49,'⑴-4 IS(Parking)'!BM49,'⑴-5 IS(Amenity)'!BM49,'⑴-6 IS(Others)'!BM49)</f>
        <v>0</v>
      </c>
      <c r="BN49" s="86">
        <f>SUM('⑴-1 IS(Rooms)'!BN49,'⑴-2 IS(F&amp;B)'!BN49,'⑴-3 IS(Tele)'!BN49,'⑴-4 IS(Parking)'!BN49,'⑴-5 IS(Amenity)'!BN49,'⑴-6 IS(Others)'!BN49)</f>
        <v>0</v>
      </c>
      <c r="BO49" s="86">
        <f>SUM('⑴-1 IS(Rooms)'!BO49,'⑴-2 IS(F&amp;B)'!BO49,'⑴-3 IS(Tele)'!BO49,'⑴-4 IS(Parking)'!BO49,'⑴-5 IS(Amenity)'!BO49,'⑴-6 IS(Others)'!BO49)</f>
        <v>0</v>
      </c>
      <c r="BP49" s="86">
        <f>SUM('⑴-1 IS(Rooms)'!BP49,'⑴-2 IS(F&amp;B)'!BP49,'⑴-3 IS(Tele)'!BP49,'⑴-4 IS(Parking)'!BP49,'⑴-5 IS(Amenity)'!BP49,'⑴-6 IS(Others)'!BP49)</f>
        <v>0</v>
      </c>
      <c r="BQ49" s="86">
        <f>SUM('⑴-1 IS(Rooms)'!BQ49,'⑴-2 IS(F&amp;B)'!BQ49,'⑴-3 IS(Tele)'!BQ49,'⑴-4 IS(Parking)'!BQ49,'⑴-5 IS(Amenity)'!BQ49,'⑴-6 IS(Others)'!BQ49)</f>
        <v>0</v>
      </c>
      <c r="BR49" s="86">
        <f>SUM('⑴-1 IS(Rooms)'!BR49,'⑴-2 IS(F&amp;B)'!BR49,'⑴-3 IS(Tele)'!BR49,'⑴-4 IS(Parking)'!BR49,'⑴-5 IS(Amenity)'!BR49,'⑴-6 IS(Others)'!BR49)</f>
        <v>0</v>
      </c>
      <c r="BS49" s="86">
        <f>SUM('⑴-1 IS(Rooms)'!BS49,'⑴-2 IS(F&amp;B)'!BS49,'⑴-3 IS(Tele)'!BS49,'⑴-4 IS(Parking)'!BS49,'⑴-5 IS(Amenity)'!BS49,'⑴-6 IS(Others)'!BS49)</f>
        <v>0</v>
      </c>
      <c r="BT49" s="87">
        <f>SUM('⑴-1 IS(Rooms)'!BT49,'⑴-2 IS(F&amp;B)'!BT49,'⑴-3 IS(Tele)'!BT49,'⑴-4 IS(Parking)'!BT49,'⑴-5 IS(Amenity)'!BT49,'⑴-6 IS(Others)'!BT49)</f>
        <v>0</v>
      </c>
      <c r="BV49" s="81"/>
      <c r="BW49" s="92" t="str">
        <f t="shared" si="48"/>
        <v>Data Processing</v>
      </c>
      <c r="BX49" s="83"/>
      <c r="BY49" s="84">
        <f t="shared" si="16"/>
        <v>0</v>
      </c>
      <c r="BZ49" s="85">
        <f t="shared" si="17"/>
        <v>0</v>
      </c>
      <c r="CA49" s="86">
        <f t="shared" si="18"/>
        <v>0</v>
      </c>
      <c r="CB49" s="86">
        <f t="shared" si="19"/>
        <v>0</v>
      </c>
      <c r="CC49" s="86">
        <f t="shared" si="20"/>
        <v>0</v>
      </c>
      <c r="CD49" s="84">
        <f t="shared" si="4"/>
        <v>0</v>
      </c>
      <c r="CE49" s="85">
        <f t="shared" si="21"/>
        <v>0</v>
      </c>
      <c r="CF49" s="86">
        <f t="shared" si="22"/>
        <v>0</v>
      </c>
      <c r="CG49" s="86">
        <f t="shared" si="23"/>
        <v>0</v>
      </c>
      <c r="CH49" s="86">
        <f t="shared" si="24"/>
        <v>0</v>
      </c>
      <c r="CI49" s="84">
        <f t="shared" si="5"/>
        <v>0</v>
      </c>
      <c r="CJ49" s="85">
        <f t="shared" si="25"/>
        <v>0</v>
      </c>
      <c r="CK49" s="86">
        <f t="shared" si="26"/>
        <v>0</v>
      </c>
      <c r="CL49" s="86">
        <f t="shared" si="27"/>
        <v>0</v>
      </c>
      <c r="CM49" s="87">
        <f t="shared" si="28"/>
        <v>0</v>
      </c>
      <c r="CO49" s="81"/>
      <c r="CP49" s="92" t="str">
        <f t="shared" si="49"/>
        <v>Data Processing</v>
      </c>
      <c r="CQ49" s="83"/>
      <c r="CR49" s="84">
        <f t="shared" si="29"/>
        <v>0</v>
      </c>
      <c r="CS49" s="84">
        <f t="shared" si="29"/>
        <v>0</v>
      </c>
      <c r="CT49" s="85">
        <f t="shared" si="29"/>
        <v>0</v>
      </c>
      <c r="CU49" s="86">
        <f t="shared" si="29"/>
        <v>0</v>
      </c>
      <c r="CV49" s="86">
        <f t="shared" si="29"/>
        <v>0</v>
      </c>
      <c r="CW49" s="86">
        <f t="shared" si="29"/>
        <v>0</v>
      </c>
      <c r="CX49" s="86">
        <f t="shared" si="29"/>
        <v>0</v>
      </c>
      <c r="CY49" s="86">
        <f t="shared" si="29"/>
        <v>0</v>
      </c>
      <c r="CZ49" s="86">
        <f t="shared" si="29"/>
        <v>0</v>
      </c>
      <c r="DA49" s="86">
        <f t="shared" si="55"/>
        <v>0</v>
      </c>
      <c r="DB49" s="86">
        <f t="shared" si="55"/>
        <v>0</v>
      </c>
      <c r="DC49" s="86">
        <f t="shared" si="55"/>
        <v>0</v>
      </c>
      <c r="DD49" s="86">
        <f t="shared" si="55"/>
        <v>0</v>
      </c>
      <c r="DE49" s="87">
        <f t="shared" si="55"/>
        <v>0</v>
      </c>
      <c r="DG49" s="81"/>
      <c r="DH49" s="92" t="str">
        <f t="shared" si="50"/>
        <v>Data Processing</v>
      </c>
      <c r="DI49" s="83"/>
      <c r="DJ49" s="88" t="str">
        <f t="shared" si="30"/>
        <v/>
      </c>
      <c r="DK49" s="88" t="str">
        <f t="shared" si="30"/>
        <v/>
      </c>
      <c r="DL49" s="89" t="str">
        <f t="shared" si="30"/>
        <v/>
      </c>
      <c r="DM49" s="90" t="str">
        <f t="shared" si="30"/>
        <v/>
      </c>
      <c r="DN49" s="90" t="str">
        <f t="shared" si="30"/>
        <v/>
      </c>
      <c r="DO49" s="90" t="str">
        <f t="shared" si="30"/>
        <v/>
      </c>
      <c r="DP49" s="90" t="str">
        <f t="shared" si="30"/>
        <v/>
      </c>
      <c r="DQ49" s="90" t="str">
        <f t="shared" si="30"/>
        <v/>
      </c>
      <c r="DR49" s="90" t="str">
        <f t="shared" si="30"/>
        <v/>
      </c>
      <c r="DS49" s="90" t="str">
        <f t="shared" si="60"/>
        <v/>
      </c>
      <c r="DT49" s="90" t="str">
        <f t="shared" si="60"/>
        <v/>
      </c>
      <c r="DU49" s="90" t="str">
        <f t="shared" si="60"/>
        <v/>
      </c>
      <c r="DV49" s="90" t="str">
        <f t="shared" si="60"/>
        <v/>
      </c>
      <c r="DW49" s="91" t="str">
        <f t="shared" si="60"/>
        <v/>
      </c>
      <c r="DY49" s="180">
        <f t="shared" si="61"/>
        <v>22</v>
      </c>
      <c r="DZ49" s="180" t="str">
        <f t="shared" si="62"/>
        <v>Data Processing</v>
      </c>
      <c r="EA49" s="181">
        <f t="shared" si="63"/>
        <v>0</v>
      </c>
    </row>
    <row r="50" spans="2:131" ht="11.85" customHeight="1" x14ac:dyDescent="0.15">
      <c r="B50" s="81"/>
      <c r="C50" s="92" t="s">
        <v>117</v>
      </c>
      <c r="D50" s="83"/>
      <c r="E50" s="84">
        <f t="shared" si="8"/>
        <v>2550.2600000000002</v>
      </c>
      <c r="F50" s="84">
        <f t="shared" si="9"/>
        <v>2550.2600000000002</v>
      </c>
      <c r="G50" s="85">
        <f>SUM('⑴-1 IS(Rooms)'!G50,'⑴-2 IS(F&amp;B)'!G50,'⑴-3 IS(Tele)'!G50,'⑴-4 IS(Parking)'!G50,'⑴-5 IS(Amenity)'!G50,'⑴-6 IS(Others)'!G50)</f>
        <v>850</v>
      </c>
      <c r="H50" s="86">
        <f>SUM('⑴-1 IS(Rooms)'!H50,'⑴-2 IS(F&amp;B)'!H50,'⑴-3 IS(Tele)'!H50,'⑴-4 IS(Parking)'!H50,'⑴-5 IS(Amenity)'!H50,'⑴-6 IS(Others)'!H50)</f>
        <v>850</v>
      </c>
      <c r="I50" s="86">
        <f>SUM('⑴-1 IS(Rooms)'!I50,'⑴-2 IS(F&amp;B)'!I50,'⑴-3 IS(Tele)'!I50,'⑴-4 IS(Parking)'!I50,'⑴-5 IS(Amenity)'!I50,'⑴-6 IS(Others)'!I50)</f>
        <v>850.26</v>
      </c>
      <c r="J50" s="86">
        <f>SUM('⑴-1 IS(Rooms)'!J50,'⑴-2 IS(F&amp;B)'!J50,'⑴-3 IS(Tele)'!J50,'⑴-4 IS(Parking)'!J50,'⑴-5 IS(Amenity)'!J50,'⑴-6 IS(Others)'!J50)</f>
        <v>0</v>
      </c>
      <c r="K50" s="86">
        <f>SUM('⑴-1 IS(Rooms)'!K50,'⑴-2 IS(F&amp;B)'!K50,'⑴-3 IS(Tele)'!K50,'⑴-4 IS(Parking)'!K50,'⑴-5 IS(Amenity)'!K50,'⑴-6 IS(Others)'!K50)</f>
        <v>0</v>
      </c>
      <c r="L50" s="86">
        <f>SUM('⑴-1 IS(Rooms)'!L50,'⑴-2 IS(F&amp;B)'!L50,'⑴-3 IS(Tele)'!L50,'⑴-4 IS(Parking)'!L50,'⑴-5 IS(Amenity)'!L50,'⑴-6 IS(Others)'!L50)</f>
        <v>0</v>
      </c>
      <c r="M50" s="86">
        <f>SUM('⑴-1 IS(Rooms)'!M50,'⑴-2 IS(F&amp;B)'!M50,'⑴-3 IS(Tele)'!M50,'⑴-4 IS(Parking)'!M50,'⑴-5 IS(Amenity)'!M50,'⑴-6 IS(Others)'!M50)</f>
        <v>0</v>
      </c>
      <c r="N50" s="86">
        <f>SUM('⑴-1 IS(Rooms)'!N50,'⑴-2 IS(F&amp;B)'!N50,'⑴-3 IS(Tele)'!N50,'⑴-4 IS(Parking)'!N50,'⑴-5 IS(Amenity)'!N50,'⑴-6 IS(Others)'!N50)</f>
        <v>0</v>
      </c>
      <c r="O50" s="86">
        <f>SUM('⑴-1 IS(Rooms)'!O50,'⑴-2 IS(F&amp;B)'!O50,'⑴-3 IS(Tele)'!O50,'⑴-4 IS(Parking)'!O50,'⑴-5 IS(Amenity)'!O50,'⑴-6 IS(Others)'!O50)</f>
        <v>0</v>
      </c>
      <c r="P50" s="86">
        <f>SUM('⑴-1 IS(Rooms)'!P50,'⑴-2 IS(F&amp;B)'!P50,'⑴-3 IS(Tele)'!P50,'⑴-4 IS(Parking)'!P50,'⑴-5 IS(Amenity)'!P50,'⑴-6 IS(Others)'!P50)</f>
        <v>0</v>
      </c>
      <c r="Q50" s="86">
        <f>SUM('⑴-1 IS(Rooms)'!Q50,'⑴-2 IS(F&amp;B)'!Q50,'⑴-3 IS(Tele)'!Q50,'⑴-4 IS(Parking)'!Q50,'⑴-5 IS(Amenity)'!Q50,'⑴-6 IS(Others)'!Q50)</f>
        <v>0</v>
      </c>
      <c r="R50" s="87">
        <f>SUM('⑴-1 IS(Rooms)'!R50,'⑴-2 IS(F&amp;B)'!R50,'⑴-3 IS(Tele)'!R50,'⑴-4 IS(Parking)'!R50,'⑴-5 IS(Amenity)'!R50,'⑴-6 IS(Others)'!R50)</f>
        <v>0</v>
      </c>
      <c r="T50" s="81"/>
      <c r="U50" s="92" t="str">
        <f t="shared" si="42"/>
        <v>Decorations</v>
      </c>
      <c r="V50" s="83"/>
      <c r="W50" s="84">
        <f t="shared" si="10"/>
        <v>10716</v>
      </c>
      <c r="X50" s="84">
        <f t="shared" si="11"/>
        <v>2679</v>
      </c>
      <c r="Y50" s="85">
        <f>SUM('⑴-1 IS(Rooms)'!Y50,'⑴-2 IS(F&amp;B)'!Y50,'⑴-3 IS(Tele)'!Y50,'⑴-4 IS(Parking)'!Y50,'⑴-5 IS(Amenity)'!Y50,'⑴-6 IS(Others)'!Y50)</f>
        <v>893</v>
      </c>
      <c r="Z50" s="86">
        <f>SUM('⑴-1 IS(Rooms)'!Z50,'⑴-2 IS(F&amp;B)'!Z50,'⑴-3 IS(Tele)'!Z50,'⑴-4 IS(Parking)'!Z50,'⑴-5 IS(Amenity)'!Z50,'⑴-6 IS(Others)'!Z50)</f>
        <v>893</v>
      </c>
      <c r="AA50" s="86">
        <f>SUM('⑴-1 IS(Rooms)'!AA50,'⑴-2 IS(F&amp;B)'!AA50,'⑴-3 IS(Tele)'!AA50,'⑴-4 IS(Parking)'!AA50,'⑴-5 IS(Amenity)'!AA50,'⑴-6 IS(Others)'!AA50)</f>
        <v>893</v>
      </c>
      <c r="AB50" s="86">
        <f>SUM('⑴-1 IS(Rooms)'!AB50,'⑴-2 IS(F&amp;B)'!AB50,'⑴-3 IS(Tele)'!AB50,'⑴-4 IS(Parking)'!AB50,'⑴-5 IS(Amenity)'!AB50,'⑴-6 IS(Others)'!AB50)</f>
        <v>893</v>
      </c>
      <c r="AC50" s="86">
        <f>SUM('⑴-1 IS(Rooms)'!AC50,'⑴-2 IS(F&amp;B)'!AC50,'⑴-3 IS(Tele)'!AC50,'⑴-4 IS(Parking)'!AC50,'⑴-5 IS(Amenity)'!AC50,'⑴-6 IS(Others)'!AC50)</f>
        <v>893</v>
      </c>
      <c r="AD50" s="86">
        <f>SUM('⑴-1 IS(Rooms)'!AD50,'⑴-2 IS(F&amp;B)'!AD50,'⑴-3 IS(Tele)'!AD50,'⑴-4 IS(Parking)'!AD50,'⑴-5 IS(Amenity)'!AD50,'⑴-6 IS(Others)'!AD50)</f>
        <v>893</v>
      </c>
      <c r="AE50" s="86">
        <f>SUM('⑴-1 IS(Rooms)'!AE50,'⑴-2 IS(F&amp;B)'!AE50,'⑴-3 IS(Tele)'!AE50,'⑴-4 IS(Parking)'!AE50,'⑴-5 IS(Amenity)'!AE50,'⑴-6 IS(Others)'!AE50)</f>
        <v>893</v>
      </c>
      <c r="AF50" s="86">
        <f>SUM('⑴-1 IS(Rooms)'!AF50,'⑴-2 IS(F&amp;B)'!AF50,'⑴-3 IS(Tele)'!AF50,'⑴-4 IS(Parking)'!AF50,'⑴-5 IS(Amenity)'!AF50,'⑴-6 IS(Others)'!AF50)</f>
        <v>893</v>
      </c>
      <c r="AG50" s="86">
        <f>SUM('⑴-1 IS(Rooms)'!AG50,'⑴-2 IS(F&amp;B)'!AG50,'⑴-3 IS(Tele)'!AG50,'⑴-4 IS(Parking)'!AG50,'⑴-5 IS(Amenity)'!AG50,'⑴-6 IS(Others)'!AG50)</f>
        <v>893</v>
      </c>
      <c r="AH50" s="86">
        <f>SUM('⑴-1 IS(Rooms)'!AH50,'⑴-2 IS(F&amp;B)'!AH50,'⑴-3 IS(Tele)'!AH50,'⑴-4 IS(Parking)'!AH50,'⑴-5 IS(Amenity)'!AH50,'⑴-6 IS(Others)'!AH50)</f>
        <v>893</v>
      </c>
      <c r="AI50" s="86">
        <f>SUM('⑴-1 IS(Rooms)'!AI50,'⑴-2 IS(F&amp;B)'!AI50,'⑴-3 IS(Tele)'!AI50,'⑴-4 IS(Parking)'!AI50,'⑴-5 IS(Amenity)'!AI50,'⑴-6 IS(Others)'!AI50)</f>
        <v>893</v>
      </c>
      <c r="AJ50" s="87">
        <f>SUM('⑴-1 IS(Rooms)'!AJ50,'⑴-2 IS(F&amp;B)'!AJ50,'⑴-3 IS(Tele)'!AJ50,'⑴-4 IS(Parking)'!AJ50,'⑴-5 IS(Amenity)'!AJ50,'⑴-6 IS(Others)'!AJ50)</f>
        <v>893</v>
      </c>
      <c r="AL50" s="81"/>
      <c r="AM50" s="92" t="str">
        <f t="shared" si="44"/>
        <v>Decorations</v>
      </c>
      <c r="AN50" s="83"/>
      <c r="AO50" s="84">
        <f t="shared" si="12"/>
        <v>10516.090000000002</v>
      </c>
      <c r="AP50" s="84">
        <f t="shared" si="13"/>
        <v>1700.52</v>
      </c>
      <c r="AQ50" s="85">
        <f>SUM('⑴-1 IS(Rooms)'!AQ50,'⑴-2 IS(F&amp;B)'!AQ50,'⑴-3 IS(Tele)'!AQ50,'⑴-4 IS(Parking)'!AQ50,'⑴-5 IS(Amenity)'!AQ50,'⑴-6 IS(Others)'!AQ50)</f>
        <v>0</v>
      </c>
      <c r="AR50" s="86">
        <f>SUM('⑴-1 IS(Rooms)'!AR50,'⑴-2 IS(F&amp;B)'!AR50,'⑴-3 IS(Tele)'!AR50,'⑴-4 IS(Parking)'!AR50,'⑴-5 IS(Amenity)'!AR50,'⑴-6 IS(Others)'!AR50)</f>
        <v>850.26</v>
      </c>
      <c r="AS50" s="86">
        <f>SUM('⑴-1 IS(Rooms)'!AS50,'⑴-2 IS(F&amp;B)'!AS50,'⑴-3 IS(Tele)'!AS50,'⑴-4 IS(Parking)'!AS50,'⑴-5 IS(Amenity)'!AS50,'⑴-6 IS(Others)'!AS50)</f>
        <v>850.26</v>
      </c>
      <c r="AT50" s="86">
        <f>SUM('⑴-1 IS(Rooms)'!AT50,'⑴-2 IS(F&amp;B)'!AT50,'⑴-3 IS(Tele)'!AT50,'⑴-4 IS(Parking)'!AT50,'⑴-5 IS(Amenity)'!AT50,'⑴-6 IS(Others)'!AT50)</f>
        <v>850.26</v>
      </c>
      <c r="AU50" s="86">
        <f>SUM('⑴-1 IS(Rooms)'!AU50,'⑴-2 IS(F&amp;B)'!AU50,'⑴-3 IS(Tele)'!AU50,'⑴-4 IS(Parking)'!AU50,'⑴-5 IS(Amenity)'!AU50,'⑴-6 IS(Others)'!AU50)</f>
        <v>850.26</v>
      </c>
      <c r="AV50" s="86">
        <f>SUM('⑴-1 IS(Rooms)'!AV50,'⑴-2 IS(F&amp;B)'!AV50,'⑴-3 IS(Tele)'!AV50,'⑴-4 IS(Parking)'!AV50,'⑴-5 IS(Amenity)'!AV50,'⑴-6 IS(Others)'!AV50)</f>
        <v>850.26</v>
      </c>
      <c r="AW50" s="86">
        <f>SUM('⑴-1 IS(Rooms)'!AW50,'⑴-2 IS(F&amp;B)'!AW50,'⑴-3 IS(Tele)'!AW50,'⑴-4 IS(Parking)'!AW50,'⑴-5 IS(Amenity)'!AW50,'⑴-6 IS(Others)'!AW50)</f>
        <v>850.26</v>
      </c>
      <c r="AX50" s="86">
        <f>SUM('⑴-1 IS(Rooms)'!AX50,'⑴-2 IS(F&amp;B)'!AX50,'⑴-3 IS(Tele)'!AX50,'⑴-4 IS(Parking)'!AX50,'⑴-5 IS(Amenity)'!AX50,'⑴-6 IS(Others)'!AX50)</f>
        <v>850.26</v>
      </c>
      <c r="AY50" s="86">
        <f>SUM('⑴-1 IS(Rooms)'!AY50,'⑴-2 IS(F&amp;B)'!AY50,'⑴-3 IS(Tele)'!AY50,'⑴-4 IS(Parking)'!AY50,'⑴-5 IS(Amenity)'!AY50,'⑴-6 IS(Others)'!AY50)</f>
        <v>862.81</v>
      </c>
      <c r="AZ50" s="86">
        <f>SUM('⑴-1 IS(Rooms)'!AZ50,'⑴-2 IS(F&amp;B)'!AZ50,'⑴-3 IS(Tele)'!AZ50,'⑴-4 IS(Parking)'!AZ50,'⑴-5 IS(Amenity)'!AZ50,'⑴-6 IS(Others)'!AZ50)</f>
        <v>1733.76</v>
      </c>
      <c r="BA50" s="86">
        <f>SUM('⑴-1 IS(Rooms)'!BA50,'⑴-2 IS(F&amp;B)'!BA50,'⑴-3 IS(Tele)'!BA50,'⑴-4 IS(Parking)'!BA50,'⑴-5 IS(Amenity)'!BA50,'⑴-6 IS(Others)'!BA50)</f>
        <v>1117.44</v>
      </c>
      <c r="BB50" s="87">
        <f>SUM('⑴-1 IS(Rooms)'!BB50,'⑴-2 IS(F&amp;B)'!BB50,'⑴-3 IS(Tele)'!BB50,'⑴-4 IS(Parking)'!BB50,'⑴-5 IS(Amenity)'!BB50,'⑴-6 IS(Others)'!BB50)</f>
        <v>850.26</v>
      </c>
      <c r="BD50" s="81"/>
      <c r="BE50" s="92" t="str">
        <f t="shared" si="46"/>
        <v>Decorations</v>
      </c>
      <c r="BF50" s="83"/>
      <c r="BG50" s="84">
        <f t="shared" si="14"/>
        <v>15345.83</v>
      </c>
      <c r="BH50" s="84">
        <f t="shared" si="15"/>
        <v>2707</v>
      </c>
      <c r="BI50" s="85">
        <f>SUM('⑴-1 IS(Rooms)'!BI50,'⑴-2 IS(F&amp;B)'!BI50,'⑴-3 IS(Tele)'!BI50,'⑴-4 IS(Parking)'!BI50,'⑴-5 IS(Amenity)'!BI50,'⑴-6 IS(Others)'!BI50)</f>
        <v>1007</v>
      </c>
      <c r="BJ50" s="86">
        <f>SUM('⑴-1 IS(Rooms)'!BJ50,'⑴-2 IS(F&amp;B)'!BJ50,'⑴-3 IS(Tele)'!BJ50,'⑴-4 IS(Parking)'!BJ50,'⑴-5 IS(Amenity)'!BJ50,'⑴-6 IS(Others)'!BJ50)</f>
        <v>850</v>
      </c>
      <c r="BK50" s="86">
        <f>SUM('⑴-1 IS(Rooms)'!BK50,'⑴-2 IS(F&amp;B)'!BK50,'⑴-3 IS(Tele)'!BK50,'⑴-4 IS(Parking)'!BK50,'⑴-5 IS(Amenity)'!BK50,'⑴-6 IS(Others)'!BK50)</f>
        <v>850</v>
      </c>
      <c r="BL50" s="86">
        <f>SUM('⑴-1 IS(Rooms)'!BL50,'⑴-2 IS(F&amp;B)'!BL50,'⑴-3 IS(Tele)'!BL50,'⑴-4 IS(Parking)'!BL50,'⑴-5 IS(Amenity)'!BL50,'⑴-6 IS(Others)'!BL50)</f>
        <v>850</v>
      </c>
      <c r="BM50" s="86">
        <f>SUM('⑴-1 IS(Rooms)'!BM50,'⑴-2 IS(F&amp;B)'!BM50,'⑴-3 IS(Tele)'!BM50,'⑴-4 IS(Parking)'!BM50,'⑴-5 IS(Amenity)'!BM50,'⑴-6 IS(Others)'!BM50)</f>
        <v>850</v>
      </c>
      <c r="BN50" s="86">
        <f>SUM('⑴-1 IS(Rooms)'!BN50,'⑴-2 IS(F&amp;B)'!BN50,'⑴-3 IS(Tele)'!BN50,'⑴-4 IS(Parking)'!BN50,'⑴-5 IS(Amenity)'!BN50,'⑴-6 IS(Others)'!BN50)</f>
        <v>850</v>
      </c>
      <c r="BO50" s="86">
        <f>SUM('⑴-1 IS(Rooms)'!BO50,'⑴-2 IS(F&amp;B)'!BO50,'⑴-3 IS(Tele)'!BO50,'⑴-4 IS(Parking)'!BO50,'⑴-5 IS(Amenity)'!BO50,'⑴-6 IS(Others)'!BO50)</f>
        <v>850</v>
      </c>
      <c r="BP50" s="86">
        <f>SUM('⑴-1 IS(Rooms)'!BP50,'⑴-2 IS(F&amp;B)'!BP50,'⑴-3 IS(Tele)'!BP50,'⑴-4 IS(Parking)'!BP50,'⑴-5 IS(Amenity)'!BP50,'⑴-6 IS(Others)'!BP50)</f>
        <v>2054</v>
      </c>
      <c r="BQ50" s="86">
        <f>SUM('⑴-1 IS(Rooms)'!BQ50,'⑴-2 IS(F&amp;B)'!BQ50,'⑴-3 IS(Tele)'!BQ50,'⑴-4 IS(Parking)'!BQ50,'⑴-5 IS(Amenity)'!BQ50,'⑴-6 IS(Others)'!BQ50)</f>
        <v>1164</v>
      </c>
      <c r="BR50" s="86">
        <f>SUM('⑴-1 IS(Rooms)'!BR50,'⑴-2 IS(F&amp;B)'!BR50,'⑴-3 IS(Tele)'!BR50,'⑴-4 IS(Parking)'!BR50,'⑴-5 IS(Amenity)'!BR50,'⑴-6 IS(Others)'!BR50)</f>
        <v>1536</v>
      </c>
      <c r="BS50" s="86">
        <f>SUM('⑴-1 IS(Rooms)'!BS50,'⑴-2 IS(F&amp;B)'!BS50,'⑴-3 IS(Tele)'!BS50,'⑴-4 IS(Parking)'!BS50,'⑴-5 IS(Amenity)'!BS50,'⑴-6 IS(Others)'!BS50)</f>
        <v>1091.06</v>
      </c>
      <c r="BT50" s="87">
        <f>SUM('⑴-1 IS(Rooms)'!BT50,'⑴-2 IS(F&amp;B)'!BT50,'⑴-3 IS(Tele)'!BT50,'⑴-4 IS(Parking)'!BT50,'⑴-5 IS(Amenity)'!BT50,'⑴-6 IS(Others)'!BT50)</f>
        <v>3393.77</v>
      </c>
      <c r="BV50" s="81"/>
      <c r="BW50" s="92" t="str">
        <f t="shared" si="48"/>
        <v>Decorations</v>
      </c>
      <c r="BX50" s="83"/>
      <c r="BY50" s="84">
        <f t="shared" si="16"/>
        <v>2550.2600000000002</v>
      </c>
      <c r="BZ50" s="85">
        <f t="shared" si="17"/>
        <v>2550.2600000000002</v>
      </c>
      <c r="CA50" s="86">
        <f t="shared" si="18"/>
        <v>0</v>
      </c>
      <c r="CB50" s="86">
        <f t="shared" si="19"/>
        <v>0</v>
      </c>
      <c r="CC50" s="86">
        <f t="shared" si="20"/>
        <v>0</v>
      </c>
      <c r="CD50" s="84">
        <f t="shared" si="4"/>
        <v>10716</v>
      </c>
      <c r="CE50" s="85">
        <f t="shared" si="21"/>
        <v>2679</v>
      </c>
      <c r="CF50" s="86">
        <f t="shared" si="22"/>
        <v>2679</v>
      </c>
      <c r="CG50" s="86">
        <f t="shared" si="23"/>
        <v>2679</v>
      </c>
      <c r="CH50" s="86">
        <f t="shared" si="24"/>
        <v>2679</v>
      </c>
      <c r="CI50" s="84">
        <f t="shared" si="5"/>
        <v>10516.09</v>
      </c>
      <c r="CJ50" s="85">
        <f t="shared" si="25"/>
        <v>1700.52</v>
      </c>
      <c r="CK50" s="86">
        <f t="shared" si="26"/>
        <v>2550.7799999999997</v>
      </c>
      <c r="CL50" s="86">
        <f t="shared" si="27"/>
        <v>2563.33</v>
      </c>
      <c r="CM50" s="87">
        <f t="shared" si="28"/>
        <v>3701.46</v>
      </c>
      <c r="CO50" s="81"/>
      <c r="CP50" s="92" t="str">
        <f t="shared" si="49"/>
        <v>Decorations</v>
      </c>
      <c r="CQ50" s="83"/>
      <c r="CR50" s="84">
        <f t="shared" si="29"/>
        <v>-8165.74</v>
      </c>
      <c r="CS50" s="84">
        <f t="shared" si="29"/>
        <v>-128.73999999999978</v>
      </c>
      <c r="CT50" s="85">
        <f t="shared" si="29"/>
        <v>-43</v>
      </c>
      <c r="CU50" s="86">
        <f t="shared" si="29"/>
        <v>-43</v>
      </c>
      <c r="CV50" s="86">
        <f t="shared" si="29"/>
        <v>-42.740000000000009</v>
      </c>
      <c r="CW50" s="86">
        <f t="shared" si="29"/>
        <v>-893</v>
      </c>
      <c r="CX50" s="86">
        <f t="shared" si="29"/>
        <v>-893</v>
      </c>
      <c r="CY50" s="86">
        <f t="shared" si="29"/>
        <v>-893</v>
      </c>
      <c r="CZ50" s="86">
        <f t="shared" si="29"/>
        <v>-893</v>
      </c>
      <c r="DA50" s="86">
        <f t="shared" si="55"/>
        <v>-893</v>
      </c>
      <c r="DB50" s="86">
        <f t="shared" si="55"/>
        <v>-893</v>
      </c>
      <c r="DC50" s="86">
        <f t="shared" si="55"/>
        <v>-893</v>
      </c>
      <c r="DD50" s="86">
        <f t="shared" si="55"/>
        <v>-893</v>
      </c>
      <c r="DE50" s="87">
        <f t="shared" si="55"/>
        <v>-893</v>
      </c>
      <c r="DG50" s="81"/>
      <c r="DH50" s="92" t="str">
        <f t="shared" si="50"/>
        <v>Decorations</v>
      </c>
      <c r="DI50" s="83"/>
      <c r="DJ50" s="88">
        <f t="shared" si="30"/>
        <v>0.2379861888764464</v>
      </c>
      <c r="DK50" s="88">
        <f t="shared" si="30"/>
        <v>0.95194475550578583</v>
      </c>
      <c r="DL50" s="89">
        <f t="shared" si="30"/>
        <v>0.95184770436730126</v>
      </c>
      <c r="DM50" s="90">
        <f t="shared" si="30"/>
        <v>0.95184770436730126</v>
      </c>
      <c r="DN50" s="90">
        <f t="shared" si="30"/>
        <v>0.95213885778275476</v>
      </c>
      <c r="DO50" s="90">
        <f t="shared" si="30"/>
        <v>0</v>
      </c>
      <c r="DP50" s="90">
        <f t="shared" si="30"/>
        <v>0</v>
      </c>
      <c r="DQ50" s="90">
        <f t="shared" si="30"/>
        <v>0</v>
      </c>
      <c r="DR50" s="90">
        <f t="shared" si="30"/>
        <v>0</v>
      </c>
      <c r="DS50" s="90">
        <f t="shared" si="60"/>
        <v>0</v>
      </c>
      <c r="DT50" s="90">
        <f t="shared" si="60"/>
        <v>0</v>
      </c>
      <c r="DU50" s="90">
        <f t="shared" si="60"/>
        <v>0</v>
      </c>
      <c r="DV50" s="90">
        <f t="shared" si="60"/>
        <v>0</v>
      </c>
      <c r="DW50" s="91">
        <f t="shared" si="60"/>
        <v>0</v>
      </c>
      <c r="DY50" s="180">
        <f t="shared" si="61"/>
        <v>20</v>
      </c>
      <c r="DZ50" s="180" t="str">
        <f t="shared" si="62"/>
        <v>Decorations</v>
      </c>
      <c r="EA50" s="181">
        <f t="shared" si="63"/>
        <v>42.740000000000009</v>
      </c>
    </row>
    <row r="51" spans="2:131" ht="11.85" customHeight="1" x14ac:dyDescent="0.15">
      <c r="B51" s="81"/>
      <c r="C51" s="92" t="s">
        <v>118</v>
      </c>
      <c r="D51" s="83"/>
      <c r="E51" s="84">
        <f t="shared" si="8"/>
        <v>0</v>
      </c>
      <c r="F51" s="84">
        <f t="shared" si="9"/>
        <v>0</v>
      </c>
      <c r="G51" s="85">
        <f>SUM('⑴-1 IS(Rooms)'!G51,'⑴-2 IS(F&amp;B)'!G51,'⑴-3 IS(Tele)'!G51,'⑴-4 IS(Parking)'!G51,'⑴-5 IS(Amenity)'!G51,'⑴-6 IS(Others)'!G51)</f>
        <v>0</v>
      </c>
      <c r="H51" s="86">
        <f>SUM('⑴-1 IS(Rooms)'!H51,'⑴-2 IS(F&amp;B)'!H51,'⑴-3 IS(Tele)'!H51,'⑴-4 IS(Parking)'!H51,'⑴-5 IS(Amenity)'!H51,'⑴-6 IS(Others)'!H51)</f>
        <v>0</v>
      </c>
      <c r="I51" s="86">
        <f>SUM('⑴-1 IS(Rooms)'!I51,'⑴-2 IS(F&amp;B)'!I51,'⑴-3 IS(Tele)'!I51,'⑴-4 IS(Parking)'!I51,'⑴-5 IS(Amenity)'!I51,'⑴-6 IS(Others)'!I51)</f>
        <v>0</v>
      </c>
      <c r="J51" s="86">
        <f>SUM('⑴-1 IS(Rooms)'!J51,'⑴-2 IS(F&amp;B)'!J51,'⑴-3 IS(Tele)'!J51,'⑴-4 IS(Parking)'!J51,'⑴-5 IS(Amenity)'!J51,'⑴-6 IS(Others)'!J51)</f>
        <v>0</v>
      </c>
      <c r="K51" s="86">
        <f>SUM('⑴-1 IS(Rooms)'!K51,'⑴-2 IS(F&amp;B)'!K51,'⑴-3 IS(Tele)'!K51,'⑴-4 IS(Parking)'!K51,'⑴-5 IS(Amenity)'!K51,'⑴-6 IS(Others)'!K51)</f>
        <v>0</v>
      </c>
      <c r="L51" s="86">
        <f>SUM('⑴-1 IS(Rooms)'!L51,'⑴-2 IS(F&amp;B)'!L51,'⑴-3 IS(Tele)'!L51,'⑴-4 IS(Parking)'!L51,'⑴-5 IS(Amenity)'!L51,'⑴-6 IS(Others)'!L51)</f>
        <v>0</v>
      </c>
      <c r="M51" s="86">
        <f>SUM('⑴-1 IS(Rooms)'!M51,'⑴-2 IS(F&amp;B)'!M51,'⑴-3 IS(Tele)'!M51,'⑴-4 IS(Parking)'!M51,'⑴-5 IS(Amenity)'!M51,'⑴-6 IS(Others)'!M51)</f>
        <v>0</v>
      </c>
      <c r="N51" s="86">
        <f>SUM('⑴-1 IS(Rooms)'!N51,'⑴-2 IS(F&amp;B)'!N51,'⑴-3 IS(Tele)'!N51,'⑴-4 IS(Parking)'!N51,'⑴-5 IS(Amenity)'!N51,'⑴-6 IS(Others)'!N51)</f>
        <v>0</v>
      </c>
      <c r="O51" s="86">
        <f>SUM('⑴-1 IS(Rooms)'!O51,'⑴-2 IS(F&amp;B)'!O51,'⑴-3 IS(Tele)'!O51,'⑴-4 IS(Parking)'!O51,'⑴-5 IS(Amenity)'!O51,'⑴-6 IS(Others)'!O51)</f>
        <v>0</v>
      </c>
      <c r="P51" s="86">
        <f>SUM('⑴-1 IS(Rooms)'!P51,'⑴-2 IS(F&amp;B)'!P51,'⑴-3 IS(Tele)'!P51,'⑴-4 IS(Parking)'!P51,'⑴-5 IS(Amenity)'!P51,'⑴-6 IS(Others)'!P51)</f>
        <v>0</v>
      </c>
      <c r="Q51" s="86">
        <f>SUM('⑴-1 IS(Rooms)'!Q51,'⑴-2 IS(F&amp;B)'!Q51,'⑴-3 IS(Tele)'!Q51,'⑴-4 IS(Parking)'!Q51,'⑴-5 IS(Amenity)'!Q51,'⑴-6 IS(Others)'!Q51)</f>
        <v>0</v>
      </c>
      <c r="R51" s="87">
        <f>SUM('⑴-1 IS(Rooms)'!R51,'⑴-2 IS(F&amp;B)'!R51,'⑴-3 IS(Tele)'!R51,'⑴-4 IS(Parking)'!R51,'⑴-5 IS(Amenity)'!R51,'⑴-6 IS(Others)'!R51)</f>
        <v>0</v>
      </c>
      <c r="T51" s="81"/>
      <c r="U51" s="92" t="str">
        <f t="shared" si="42"/>
        <v>Depreciation-Building</v>
      </c>
      <c r="V51" s="83"/>
      <c r="W51" s="84">
        <f t="shared" si="10"/>
        <v>0</v>
      </c>
      <c r="X51" s="84">
        <f t="shared" si="11"/>
        <v>0</v>
      </c>
      <c r="Y51" s="85">
        <f>SUM('⑴-1 IS(Rooms)'!Y51,'⑴-2 IS(F&amp;B)'!Y51,'⑴-3 IS(Tele)'!Y51,'⑴-4 IS(Parking)'!Y51,'⑴-5 IS(Amenity)'!Y51,'⑴-6 IS(Others)'!Y51)</f>
        <v>0</v>
      </c>
      <c r="Z51" s="86">
        <f>SUM('⑴-1 IS(Rooms)'!Z51,'⑴-2 IS(F&amp;B)'!Z51,'⑴-3 IS(Tele)'!Z51,'⑴-4 IS(Parking)'!Z51,'⑴-5 IS(Amenity)'!Z51,'⑴-6 IS(Others)'!Z51)</f>
        <v>0</v>
      </c>
      <c r="AA51" s="86">
        <f>SUM('⑴-1 IS(Rooms)'!AA51,'⑴-2 IS(F&amp;B)'!AA51,'⑴-3 IS(Tele)'!AA51,'⑴-4 IS(Parking)'!AA51,'⑴-5 IS(Amenity)'!AA51,'⑴-6 IS(Others)'!AA51)</f>
        <v>0</v>
      </c>
      <c r="AB51" s="86">
        <f>SUM('⑴-1 IS(Rooms)'!AB51,'⑴-2 IS(F&amp;B)'!AB51,'⑴-3 IS(Tele)'!AB51,'⑴-4 IS(Parking)'!AB51,'⑴-5 IS(Amenity)'!AB51,'⑴-6 IS(Others)'!AB51)</f>
        <v>0</v>
      </c>
      <c r="AC51" s="86">
        <f>SUM('⑴-1 IS(Rooms)'!AC51,'⑴-2 IS(F&amp;B)'!AC51,'⑴-3 IS(Tele)'!AC51,'⑴-4 IS(Parking)'!AC51,'⑴-5 IS(Amenity)'!AC51,'⑴-6 IS(Others)'!AC51)</f>
        <v>0</v>
      </c>
      <c r="AD51" s="86">
        <f>SUM('⑴-1 IS(Rooms)'!AD51,'⑴-2 IS(F&amp;B)'!AD51,'⑴-3 IS(Tele)'!AD51,'⑴-4 IS(Parking)'!AD51,'⑴-5 IS(Amenity)'!AD51,'⑴-6 IS(Others)'!AD51)</f>
        <v>0</v>
      </c>
      <c r="AE51" s="86">
        <f>SUM('⑴-1 IS(Rooms)'!AE51,'⑴-2 IS(F&amp;B)'!AE51,'⑴-3 IS(Tele)'!AE51,'⑴-4 IS(Parking)'!AE51,'⑴-5 IS(Amenity)'!AE51,'⑴-6 IS(Others)'!AE51)</f>
        <v>0</v>
      </c>
      <c r="AF51" s="86">
        <f>SUM('⑴-1 IS(Rooms)'!AF51,'⑴-2 IS(F&amp;B)'!AF51,'⑴-3 IS(Tele)'!AF51,'⑴-4 IS(Parking)'!AF51,'⑴-5 IS(Amenity)'!AF51,'⑴-6 IS(Others)'!AF51)</f>
        <v>0</v>
      </c>
      <c r="AG51" s="86">
        <f>SUM('⑴-1 IS(Rooms)'!AG51,'⑴-2 IS(F&amp;B)'!AG51,'⑴-3 IS(Tele)'!AG51,'⑴-4 IS(Parking)'!AG51,'⑴-5 IS(Amenity)'!AG51,'⑴-6 IS(Others)'!AG51)</f>
        <v>0</v>
      </c>
      <c r="AH51" s="86">
        <f>SUM('⑴-1 IS(Rooms)'!AH51,'⑴-2 IS(F&amp;B)'!AH51,'⑴-3 IS(Tele)'!AH51,'⑴-4 IS(Parking)'!AH51,'⑴-5 IS(Amenity)'!AH51,'⑴-6 IS(Others)'!AH51)</f>
        <v>0</v>
      </c>
      <c r="AI51" s="86">
        <f>SUM('⑴-1 IS(Rooms)'!AI51,'⑴-2 IS(F&amp;B)'!AI51,'⑴-3 IS(Tele)'!AI51,'⑴-4 IS(Parking)'!AI51,'⑴-5 IS(Amenity)'!AI51,'⑴-6 IS(Others)'!AI51)</f>
        <v>0</v>
      </c>
      <c r="AJ51" s="87">
        <f>SUM('⑴-1 IS(Rooms)'!AJ51,'⑴-2 IS(F&amp;B)'!AJ51,'⑴-3 IS(Tele)'!AJ51,'⑴-4 IS(Parking)'!AJ51,'⑴-5 IS(Amenity)'!AJ51,'⑴-6 IS(Others)'!AJ51)</f>
        <v>0</v>
      </c>
      <c r="AL51" s="81"/>
      <c r="AM51" s="92" t="str">
        <f t="shared" si="44"/>
        <v>Depreciation-Building</v>
      </c>
      <c r="AN51" s="83"/>
      <c r="AO51" s="84">
        <f t="shared" si="12"/>
        <v>0</v>
      </c>
      <c r="AP51" s="84">
        <f t="shared" si="13"/>
        <v>0</v>
      </c>
      <c r="AQ51" s="85">
        <f>SUM('⑴-1 IS(Rooms)'!AQ51,'⑴-2 IS(F&amp;B)'!AQ51,'⑴-3 IS(Tele)'!AQ51,'⑴-4 IS(Parking)'!AQ51,'⑴-5 IS(Amenity)'!AQ51,'⑴-6 IS(Others)'!AQ51)</f>
        <v>0</v>
      </c>
      <c r="AR51" s="86">
        <f>SUM('⑴-1 IS(Rooms)'!AR51,'⑴-2 IS(F&amp;B)'!AR51,'⑴-3 IS(Tele)'!AR51,'⑴-4 IS(Parking)'!AR51,'⑴-5 IS(Amenity)'!AR51,'⑴-6 IS(Others)'!AR51)</f>
        <v>0</v>
      </c>
      <c r="AS51" s="86">
        <f>SUM('⑴-1 IS(Rooms)'!AS51,'⑴-2 IS(F&amp;B)'!AS51,'⑴-3 IS(Tele)'!AS51,'⑴-4 IS(Parking)'!AS51,'⑴-5 IS(Amenity)'!AS51,'⑴-6 IS(Others)'!AS51)</f>
        <v>0</v>
      </c>
      <c r="AT51" s="86">
        <f>SUM('⑴-1 IS(Rooms)'!AT51,'⑴-2 IS(F&amp;B)'!AT51,'⑴-3 IS(Tele)'!AT51,'⑴-4 IS(Parking)'!AT51,'⑴-5 IS(Amenity)'!AT51,'⑴-6 IS(Others)'!AT51)</f>
        <v>0</v>
      </c>
      <c r="AU51" s="86">
        <f>SUM('⑴-1 IS(Rooms)'!AU51,'⑴-2 IS(F&amp;B)'!AU51,'⑴-3 IS(Tele)'!AU51,'⑴-4 IS(Parking)'!AU51,'⑴-5 IS(Amenity)'!AU51,'⑴-6 IS(Others)'!AU51)</f>
        <v>0</v>
      </c>
      <c r="AV51" s="86">
        <f>SUM('⑴-1 IS(Rooms)'!AV51,'⑴-2 IS(F&amp;B)'!AV51,'⑴-3 IS(Tele)'!AV51,'⑴-4 IS(Parking)'!AV51,'⑴-5 IS(Amenity)'!AV51,'⑴-6 IS(Others)'!AV51)</f>
        <v>0</v>
      </c>
      <c r="AW51" s="86">
        <f>SUM('⑴-1 IS(Rooms)'!AW51,'⑴-2 IS(F&amp;B)'!AW51,'⑴-3 IS(Tele)'!AW51,'⑴-4 IS(Parking)'!AW51,'⑴-5 IS(Amenity)'!AW51,'⑴-6 IS(Others)'!AW51)</f>
        <v>0</v>
      </c>
      <c r="AX51" s="86">
        <f>SUM('⑴-1 IS(Rooms)'!AX51,'⑴-2 IS(F&amp;B)'!AX51,'⑴-3 IS(Tele)'!AX51,'⑴-4 IS(Parking)'!AX51,'⑴-5 IS(Amenity)'!AX51,'⑴-6 IS(Others)'!AX51)</f>
        <v>0</v>
      </c>
      <c r="AY51" s="86">
        <f>SUM('⑴-1 IS(Rooms)'!AY51,'⑴-2 IS(F&amp;B)'!AY51,'⑴-3 IS(Tele)'!AY51,'⑴-4 IS(Parking)'!AY51,'⑴-5 IS(Amenity)'!AY51,'⑴-6 IS(Others)'!AY51)</f>
        <v>0</v>
      </c>
      <c r="AZ51" s="86">
        <f>SUM('⑴-1 IS(Rooms)'!AZ51,'⑴-2 IS(F&amp;B)'!AZ51,'⑴-3 IS(Tele)'!AZ51,'⑴-4 IS(Parking)'!AZ51,'⑴-5 IS(Amenity)'!AZ51,'⑴-6 IS(Others)'!AZ51)</f>
        <v>0</v>
      </c>
      <c r="BA51" s="86">
        <f>SUM('⑴-1 IS(Rooms)'!BA51,'⑴-2 IS(F&amp;B)'!BA51,'⑴-3 IS(Tele)'!BA51,'⑴-4 IS(Parking)'!BA51,'⑴-5 IS(Amenity)'!BA51,'⑴-6 IS(Others)'!BA51)</f>
        <v>0</v>
      </c>
      <c r="BB51" s="87">
        <f>SUM('⑴-1 IS(Rooms)'!BB51,'⑴-2 IS(F&amp;B)'!BB51,'⑴-3 IS(Tele)'!BB51,'⑴-4 IS(Parking)'!BB51,'⑴-5 IS(Amenity)'!BB51,'⑴-6 IS(Others)'!BB51)</f>
        <v>0</v>
      </c>
      <c r="BD51" s="81"/>
      <c r="BE51" s="92" t="str">
        <f t="shared" si="46"/>
        <v>Depreciation-Building</v>
      </c>
      <c r="BF51" s="83"/>
      <c r="BG51" s="84">
        <f t="shared" si="14"/>
        <v>0</v>
      </c>
      <c r="BH51" s="84">
        <f t="shared" si="15"/>
        <v>0</v>
      </c>
      <c r="BI51" s="85">
        <f>SUM('⑴-1 IS(Rooms)'!BI51,'⑴-2 IS(F&amp;B)'!BI51,'⑴-3 IS(Tele)'!BI51,'⑴-4 IS(Parking)'!BI51,'⑴-5 IS(Amenity)'!BI51,'⑴-6 IS(Others)'!BI51)</f>
        <v>0</v>
      </c>
      <c r="BJ51" s="86">
        <f>SUM('⑴-1 IS(Rooms)'!BJ51,'⑴-2 IS(F&amp;B)'!BJ51,'⑴-3 IS(Tele)'!BJ51,'⑴-4 IS(Parking)'!BJ51,'⑴-5 IS(Amenity)'!BJ51,'⑴-6 IS(Others)'!BJ51)</f>
        <v>0</v>
      </c>
      <c r="BK51" s="86">
        <f>SUM('⑴-1 IS(Rooms)'!BK51,'⑴-2 IS(F&amp;B)'!BK51,'⑴-3 IS(Tele)'!BK51,'⑴-4 IS(Parking)'!BK51,'⑴-5 IS(Amenity)'!BK51,'⑴-6 IS(Others)'!BK51)</f>
        <v>0</v>
      </c>
      <c r="BL51" s="86">
        <f>SUM('⑴-1 IS(Rooms)'!BL51,'⑴-2 IS(F&amp;B)'!BL51,'⑴-3 IS(Tele)'!BL51,'⑴-4 IS(Parking)'!BL51,'⑴-5 IS(Amenity)'!BL51,'⑴-6 IS(Others)'!BL51)</f>
        <v>0</v>
      </c>
      <c r="BM51" s="86">
        <f>SUM('⑴-1 IS(Rooms)'!BM51,'⑴-2 IS(F&amp;B)'!BM51,'⑴-3 IS(Tele)'!BM51,'⑴-4 IS(Parking)'!BM51,'⑴-5 IS(Amenity)'!BM51,'⑴-6 IS(Others)'!BM51)</f>
        <v>0</v>
      </c>
      <c r="BN51" s="86">
        <f>SUM('⑴-1 IS(Rooms)'!BN51,'⑴-2 IS(F&amp;B)'!BN51,'⑴-3 IS(Tele)'!BN51,'⑴-4 IS(Parking)'!BN51,'⑴-5 IS(Amenity)'!BN51,'⑴-6 IS(Others)'!BN51)</f>
        <v>0</v>
      </c>
      <c r="BO51" s="86">
        <f>SUM('⑴-1 IS(Rooms)'!BO51,'⑴-2 IS(F&amp;B)'!BO51,'⑴-3 IS(Tele)'!BO51,'⑴-4 IS(Parking)'!BO51,'⑴-5 IS(Amenity)'!BO51,'⑴-6 IS(Others)'!BO51)</f>
        <v>0</v>
      </c>
      <c r="BP51" s="86">
        <f>SUM('⑴-1 IS(Rooms)'!BP51,'⑴-2 IS(F&amp;B)'!BP51,'⑴-3 IS(Tele)'!BP51,'⑴-4 IS(Parking)'!BP51,'⑴-5 IS(Amenity)'!BP51,'⑴-6 IS(Others)'!BP51)</f>
        <v>0</v>
      </c>
      <c r="BQ51" s="86">
        <f>SUM('⑴-1 IS(Rooms)'!BQ51,'⑴-2 IS(F&amp;B)'!BQ51,'⑴-3 IS(Tele)'!BQ51,'⑴-4 IS(Parking)'!BQ51,'⑴-5 IS(Amenity)'!BQ51,'⑴-6 IS(Others)'!BQ51)</f>
        <v>0</v>
      </c>
      <c r="BR51" s="86">
        <f>SUM('⑴-1 IS(Rooms)'!BR51,'⑴-2 IS(F&amp;B)'!BR51,'⑴-3 IS(Tele)'!BR51,'⑴-4 IS(Parking)'!BR51,'⑴-5 IS(Amenity)'!BR51,'⑴-6 IS(Others)'!BR51)</f>
        <v>0</v>
      </c>
      <c r="BS51" s="86">
        <f>SUM('⑴-1 IS(Rooms)'!BS51,'⑴-2 IS(F&amp;B)'!BS51,'⑴-3 IS(Tele)'!BS51,'⑴-4 IS(Parking)'!BS51,'⑴-5 IS(Amenity)'!BS51,'⑴-6 IS(Others)'!BS51)</f>
        <v>0</v>
      </c>
      <c r="BT51" s="87">
        <f>SUM('⑴-1 IS(Rooms)'!BT51,'⑴-2 IS(F&amp;B)'!BT51,'⑴-3 IS(Tele)'!BT51,'⑴-4 IS(Parking)'!BT51,'⑴-5 IS(Amenity)'!BT51,'⑴-6 IS(Others)'!BT51)</f>
        <v>0</v>
      </c>
      <c r="BV51" s="81"/>
      <c r="BW51" s="92" t="str">
        <f t="shared" si="48"/>
        <v>Depreciation-Building</v>
      </c>
      <c r="BX51" s="83"/>
      <c r="BY51" s="84">
        <f t="shared" si="16"/>
        <v>0</v>
      </c>
      <c r="BZ51" s="85">
        <f t="shared" si="17"/>
        <v>0</v>
      </c>
      <c r="CA51" s="86">
        <f t="shared" si="18"/>
        <v>0</v>
      </c>
      <c r="CB51" s="86">
        <f t="shared" si="19"/>
        <v>0</v>
      </c>
      <c r="CC51" s="86">
        <f t="shared" si="20"/>
        <v>0</v>
      </c>
      <c r="CD51" s="84">
        <f t="shared" si="4"/>
        <v>0</v>
      </c>
      <c r="CE51" s="85">
        <f t="shared" si="21"/>
        <v>0</v>
      </c>
      <c r="CF51" s="86">
        <f t="shared" si="22"/>
        <v>0</v>
      </c>
      <c r="CG51" s="86">
        <f t="shared" si="23"/>
        <v>0</v>
      </c>
      <c r="CH51" s="86">
        <f t="shared" si="24"/>
        <v>0</v>
      </c>
      <c r="CI51" s="84">
        <f t="shared" si="5"/>
        <v>0</v>
      </c>
      <c r="CJ51" s="85">
        <f t="shared" si="25"/>
        <v>0</v>
      </c>
      <c r="CK51" s="86">
        <f t="shared" si="26"/>
        <v>0</v>
      </c>
      <c r="CL51" s="86">
        <f t="shared" si="27"/>
        <v>0</v>
      </c>
      <c r="CM51" s="87">
        <f t="shared" si="28"/>
        <v>0</v>
      </c>
      <c r="CO51" s="81"/>
      <c r="CP51" s="92" t="str">
        <f t="shared" si="49"/>
        <v>Depreciation-Building</v>
      </c>
      <c r="CQ51" s="83"/>
      <c r="CR51" s="84">
        <f t="shared" si="29"/>
        <v>0</v>
      </c>
      <c r="CS51" s="84">
        <f t="shared" si="29"/>
        <v>0</v>
      </c>
      <c r="CT51" s="85">
        <f t="shared" si="29"/>
        <v>0</v>
      </c>
      <c r="CU51" s="86">
        <f t="shared" si="29"/>
        <v>0</v>
      </c>
      <c r="CV51" s="86">
        <f t="shared" si="29"/>
        <v>0</v>
      </c>
      <c r="CW51" s="86">
        <f t="shared" si="29"/>
        <v>0</v>
      </c>
      <c r="CX51" s="86">
        <f t="shared" si="29"/>
        <v>0</v>
      </c>
      <c r="CY51" s="86">
        <f t="shared" si="29"/>
        <v>0</v>
      </c>
      <c r="CZ51" s="86">
        <f t="shared" si="29"/>
        <v>0</v>
      </c>
      <c r="DA51" s="86">
        <f t="shared" si="55"/>
        <v>0</v>
      </c>
      <c r="DB51" s="86">
        <f t="shared" si="55"/>
        <v>0</v>
      </c>
      <c r="DC51" s="86">
        <f t="shared" si="55"/>
        <v>0</v>
      </c>
      <c r="DD51" s="86">
        <f t="shared" si="55"/>
        <v>0</v>
      </c>
      <c r="DE51" s="87">
        <f t="shared" si="55"/>
        <v>0</v>
      </c>
      <c r="DG51" s="81"/>
      <c r="DH51" s="92" t="str">
        <f t="shared" si="50"/>
        <v>Depreciation-Building</v>
      </c>
      <c r="DI51" s="83"/>
      <c r="DJ51" s="88" t="str">
        <f t="shared" ref="DJ51:DW77" si="64">IFERROR(((E51-W51)/ABS(W51))+1,"")</f>
        <v/>
      </c>
      <c r="DK51" s="88" t="str">
        <f t="shared" si="64"/>
        <v/>
      </c>
      <c r="DL51" s="89" t="str">
        <f t="shared" si="64"/>
        <v/>
      </c>
      <c r="DM51" s="90" t="str">
        <f t="shared" si="64"/>
        <v/>
      </c>
      <c r="DN51" s="90" t="str">
        <f t="shared" si="64"/>
        <v/>
      </c>
      <c r="DO51" s="90" t="str">
        <f t="shared" si="64"/>
        <v/>
      </c>
      <c r="DP51" s="90" t="str">
        <f t="shared" si="64"/>
        <v/>
      </c>
      <c r="DQ51" s="90" t="str">
        <f t="shared" si="64"/>
        <v/>
      </c>
      <c r="DR51" s="90" t="str">
        <f t="shared" si="64"/>
        <v/>
      </c>
      <c r="DS51" s="90" t="str">
        <f t="shared" si="60"/>
        <v/>
      </c>
      <c r="DT51" s="90" t="str">
        <f t="shared" si="60"/>
        <v/>
      </c>
      <c r="DU51" s="90" t="str">
        <f t="shared" si="60"/>
        <v/>
      </c>
      <c r="DV51" s="90" t="str">
        <f t="shared" si="60"/>
        <v/>
      </c>
      <c r="DW51" s="91" t="str">
        <f t="shared" si="60"/>
        <v/>
      </c>
      <c r="DY51" s="180">
        <f t="shared" si="61"/>
        <v>22</v>
      </c>
      <c r="DZ51" s="180" t="str">
        <f t="shared" si="62"/>
        <v>Depreciation-Building</v>
      </c>
      <c r="EA51" s="181">
        <f t="shared" si="63"/>
        <v>0</v>
      </c>
    </row>
    <row r="52" spans="2:131" ht="11.85" customHeight="1" x14ac:dyDescent="0.15">
      <c r="B52" s="81"/>
      <c r="C52" s="92" t="s">
        <v>119</v>
      </c>
      <c r="D52" s="83"/>
      <c r="E52" s="84">
        <f t="shared" si="8"/>
        <v>0</v>
      </c>
      <c r="F52" s="84">
        <f t="shared" si="9"/>
        <v>0</v>
      </c>
      <c r="G52" s="85">
        <f>SUM('⑴-1 IS(Rooms)'!G52,'⑴-2 IS(F&amp;B)'!G52,'⑴-3 IS(Tele)'!G52,'⑴-4 IS(Parking)'!G52,'⑴-5 IS(Amenity)'!G52,'⑴-6 IS(Others)'!G52)</f>
        <v>0</v>
      </c>
      <c r="H52" s="86">
        <f>SUM('⑴-1 IS(Rooms)'!H52,'⑴-2 IS(F&amp;B)'!H52,'⑴-3 IS(Tele)'!H52,'⑴-4 IS(Parking)'!H52,'⑴-5 IS(Amenity)'!H52,'⑴-6 IS(Others)'!H52)</f>
        <v>0</v>
      </c>
      <c r="I52" s="86">
        <f>SUM('⑴-1 IS(Rooms)'!I52,'⑴-2 IS(F&amp;B)'!I52,'⑴-3 IS(Tele)'!I52,'⑴-4 IS(Parking)'!I52,'⑴-5 IS(Amenity)'!I52,'⑴-6 IS(Others)'!I52)</f>
        <v>0</v>
      </c>
      <c r="J52" s="86">
        <f>SUM('⑴-1 IS(Rooms)'!J52,'⑴-2 IS(F&amp;B)'!J52,'⑴-3 IS(Tele)'!J52,'⑴-4 IS(Parking)'!J52,'⑴-5 IS(Amenity)'!J52,'⑴-6 IS(Others)'!J52)</f>
        <v>0</v>
      </c>
      <c r="K52" s="86">
        <f>SUM('⑴-1 IS(Rooms)'!K52,'⑴-2 IS(F&amp;B)'!K52,'⑴-3 IS(Tele)'!K52,'⑴-4 IS(Parking)'!K52,'⑴-5 IS(Amenity)'!K52,'⑴-6 IS(Others)'!K52)</f>
        <v>0</v>
      </c>
      <c r="L52" s="86">
        <f>SUM('⑴-1 IS(Rooms)'!L52,'⑴-2 IS(F&amp;B)'!L52,'⑴-3 IS(Tele)'!L52,'⑴-4 IS(Parking)'!L52,'⑴-5 IS(Amenity)'!L52,'⑴-6 IS(Others)'!L52)</f>
        <v>0</v>
      </c>
      <c r="M52" s="86">
        <f>SUM('⑴-1 IS(Rooms)'!M52,'⑴-2 IS(F&amp;B)'!M52,'⑴-3 IS(Tele)'!M52,'⑴-4 IS(Parking)'!M52,'⑴-5 IS(Amenity)'!M52,'⑴-6 IS(Others)'!M52)</f>
        <v>0</v>
      </c>
      <c r="N52" s="86">
        <f>SUM('⑴-1 IS(Rooms)'!N52,'⑴-2 IS(F&amp;B)'!N52,'⑴-3 IS(Tele)'!N52,'⑴-4 IS(Parking)'!N52,'⑴-5 IS(Amenity)'!N52,'⑴-6 IS(Others)'!N52)</f>
        <v>0</v>
      </c>
      <c r="O52" s="86">
        <f>SUM('⑴-1 IS(Rooms)'!O52,'⑴-2 IS(F&amp;B)'!O52,'⑴-3 IS(Tele)'!O52,'⑴-4 IS(Parking)'!O52,'⑴-5 IS(Amenity)'!O52,'⑴-6 IS(Others)'!O52)</f>
        <v>0</v>
      </c>
      <c r="P52" s="86">
        <f>SUM('⑴-1 IS(Rooms)'!P52,'⑴-2 IS(F&amp;B)'!P52,'⑴-3 IS(Tele)'!P52,'⑴-4 IS(Parking)'!P52,'⑴-5 IS(Amenity)'!P52,'⑴-6 IS(Others)'!P52)</f>
        <v>0</v>
      </c>
      <c r="Q52" s="86">
        <f>SUM('⑴-1 IS(Rooms)'!Q52,'⑴-2 IS(F&amp;B)'!Q52,'⑴-3 IS(Tele)'!Q52,'⑴-4 IS(Parking)'!Q52,'⑴-5 IS(Amenity)'!Q52,'⑴-6 IS(Others)'!Q52)</f>
        <v>0</v>
      </c>
      <c r="R52" s="87">
        <f>SUM('⑴-1 IS(Rooms)'!R52,'⑴-2 IS(F&amp;B)'!R52,'⑴-3 IS(Tele)'!R52,'⑴-4 IS(Parking)'!R52,'⑴-5 IS(Amenity)'!R52,'⑴-6 IS(Others)'!R52)</f>
        <v>0</v>
      </c>
      <c r="T52" s="81"/>
      <c r="U52" s="92" t="str">
        <f t="shared" si="42"/>
        <v>Depreciation-Building Improvement</v>
      </c>
      <c r="V52" s="83"/>
      <c r="W52" s="84">
        <f t="shared" si="10"/>
        <v>0</v>
      </c>
      <c r="X52" s="84">
        <f t="shared" si="11"/>
        <v>0</v>
      </c>
      <c r="Y52" s="85">
        <f>SUM('⑴-1 IS(Rooms)'!Y52,'⑴-2 IS(F&amp;B)'!Y52,'⑴-3 IS(Tele)'!Y52,'⑴-4 IS(Parking)'!Y52,'⑴-5 IS(Amenity)'!Y52,'⑴-6 IS(Others)'!Y52)</f>
        <v>0</v>
      </c>
      <c r="Z52" s="86">
        <f>SUM('⑴-1 IS(Rooms)'!Z52,'⑴-2 IS(F&amp;B)'!Z52,'⑴-3 IS(Tele)'!Z52,'⑴-4 IS(Parking)'!Z52,'⑴-5 IS(Amenity)'!Z52,'⑴-6 IS(Others)'!Z52)</f>
        <v>0</v>
      </c>
      <c r="AA52" s="86">
        <f>SUM('⑴-1 IS(Rooms)'!AA52,'⑴-2 IS(F&amp;B)'!AA52,'⑴-3 IS(Tele)'!AA52,'⑴-4 IS(Parking)'!AA52,'⑴-5 IS(Amenity)'!AA52,'⑴-6 IS(Others)'!AA52)</f>
        <v>0</v>
      </c>
      <c r="AB52" s="86">
        <f>SUM('⑴-1 IS(Rooms)'!AB52,'⑴-2 IS(F&amp;B)'!AB52,'⑴-3 IS(Tele)'!AB52,'⑴-4 IS(Parking)'!AB52,'⑴-5 IS(Amenity)'!AB52,'⑴-6 IS(Others)'!AB52)</f>
        <v>0</v>
      </c>
      <c r="AC52" s="86">
        <f>SUM('⑴-1 IS(Rooms)'!AC52,'⑴-2 IS(F&amp;B)'!AC52,'⑴-3 IS(Tele)'!AC52,'⑴-4 IS(Parking)'!AC52,'⑴-5 IS(Amenity)'!AC52,'⑴-6 IS(Others)'!AC52)</f>
        <v>0</v>
      </c>
      <c r="AD52" s="86">
        <f>SUM('⑴-1 IS(Rooms)'!AD52,'⑴-2 IS(F&amp;B)'!AD52,'⑴-3 IS(Tele)'!AD52,'⑴-4 IS(Parking)'!AD52,'⑴-5 IS(Amenity)'!AD52,'⑴-6 IS(Others)'!AD52)</f>
        <v>0</v>
      </c>
      <c r="AE52" s="86">
        <f>SUM('⑴-1 IS(Rooms)'!AE52,'⑴-2 IS(F&amp;B)'!AE52,'⑴-3 IS(Tele)'!AE52,'⑴-4 IS(Parking)'!AE52,'⑴-5 IS(Amenity)'!AE52,'⑴-6 IS(Others)'!AE52)</f>
        <v>0</v>
      </c>
      <c r="AF52" s="86">
        <f>SUM('⑴-1 IS(Rooms)'!AF52,'⑴-2 IS(F&amp;B)'!AF52,'⑴-3 IS(Tele)'!AF52,'⑴-4 IS(Parking)'!AF52,'⑴-5 IS(Amenity)'!AF52,'⑴-6 IS(Others)'!AF52)</f>
        <v>0</v>
      </c>
      <c r="AG52" s="86">
        <f>SUM('⑴-1 IS(Rooms)'!AG52,'⑴-2 IS(F&amp;B)'!AG52,'⑴-3 IS(Tele)'!AG52,'⑴-4 IS(Parking)'!AG52,'⑴-5 IS(Amenity)'!AG52,'⑴-6 IS(Others)'!AG52)</f>
        <v>0</v>
      </c>
      <c r="AH52" s="86">
        <f>SUM('⑴-1 IS(Rooms)'!AH52,'⑴-2 IS(F&amp;B)'!AH52,'⑴-3 IS(Tele)'!AH52,'⑴-4 IS(Parking)'!AH52,'⑴-5 IS(Amenity)'!AH52,'⑴-6 IS(Others)'!AH52)</f>
        <v>0</v>
      </c>
      <c r="AI52" s="86">
        <f>SUM('⑴-1 IS(Rooms)'!AI52,'⑴-2 IS(F&amp;B)'!AI52,'⑴-3 IS(Tele)'!AI52,'⑴-4 IS(Parking)'!AI52,'⑴-5 IS(Amenity)'!AI52,'⑴-6 IS(Others)'!AI52)</f>
        <v>0</v>
      </c>
      <c r="AJ52" s="87">
        <f>SUM('⑴-1 IS(Rooms)'!AJ52,'⑴-2 IS(F&amp;B)'!AJ52,'⑴-3 IS(Tele)'!AJ52,'⑴-4 IS(Parking)'!AJ52,'⑴-5 IS(Amenity)'!AJ52,'⑴-6 IS(Others)'!AJ52)</f>
        <v>0</v>
      </c>
      <c r="AL52" s="81"/>
      <c r="AM52" s="92" t="str">
        <f t="shared" si="44"/>
        <v>Depreciation-Building Improvement</v>
      </c>
      <c r="AN52" s="83"/>
      <c r="AO52" s="84">
        <f t="shared" si="12"/>
        <v>0</v>
      </c>
      <c r="AP52" s="84">
        <f t="shared" si="13"/>
        <v>0</v>
      </c>
      <c r="AQ52" s="85">
        <f>SUM('⑴-1 IS(Rooms)'!AQ52,'⑴-2 IS(F&amp;B)'!AQ52,'⑴-3 IS(Tele)'!AQ52,'⑴-4 IS(Parking)'!AQ52,'⑴-5 IS(Amenity)'!AQ52,'⑴-6 IS(Others)'!AQ52)</f>
        <v>0</v>
      </c>
      <c r="AR52" s="86">
        <f>SUM('⑴-1 IS(Rooms)'!AR52,'⑴-2 IS(F&amp;B)'!AR52,'⑴-3 IS(Tele)'!AR52,'⑴-4 IS(Parking)'!AR52,'⑴-5 IS(Amenity)'!AR52,'⑴-6 IS(Others)'!AR52)</f>
        <v>0</v>
      </c>
      <c r="AS52" s="86">
        <f>SUM('⑴-1 IS(Rooms)'!AS52,'⑴-2 IS(F&amp;B)'!AS52,'⑴-3 IS(Tele)'!AS52,'⑴-4 IS(Parking)'!AS52,'⑴-5 IS(Amenity)'!AS52,'⑴-6 IS(Others)'!AS52)</f>
        <v>0</v>
      </c>
      <c r="AT52" s="86">
        <f>SUM('⑴-1 IS(Rooms)'!AT52,'⑴-2 IS(F&amp;B)'!AT52,'⑴-3 IS(Tele)'!AT52,'⑴-4 IS(Parking)'!AT52,'⑴-5 IS(Amenity)'!AT52,'⑴-6 IS(Others)'!AT52)</f>
        <v>0</v>
      </c>
      <c r="AU52" s="86">
        <f>SUM('⑴-1 IS(Rooms)'!AU52,'⑴-2 IS(F&amp;B)'!AU52,'⑴-3 IS(Tele)'!AU52,'⑴-4 IS(Parking)'!AU52,'⑴-5 IS(Amenity)'!AU52,'⑴-6 IS(Others)'!AU52)</f>
        <v>0</v>
      </c>
      <c r="AV52" s="86">
        <f>SUM('⑴-1 IS(Rooms)'!AV52,'⑴-2 IS(F&amp;B)'!AV52,'⑴-3 IS(Tele)'!AV52,'⑴-4 IS(Parking)'!AV52,'⑴-5 IS(Amenity)'!AV52,'⑴-6 IS(Others)'!AV52)</f>
        <v>0</v>
      </c>
      <c r="AW52" s="86">
        <f>SUM('⑴-1 IS(Rooms)'!AW52,'⑴-2 IS(F&amp;B)'!AW52,'⑴-3 IS(Tele)'!AW52,'⑴-4 IS(Parking)'!AW52,'⑴-5 IS(Amenity)'!AW52,'⑴-6 IS(Others)'!AW52)</f>
        <v>0</v>
      </c>
      <c r="AX52" s="86">
        <f>SUM('⑴-1 IS(Rooms)'!AX52,'⑴-2 IS(F&amp;B)'!AX52,'⑴-3 IS(Tele)'!AX52,'⑴-4 IS(Parking)'!AX52,'⑴-5 IS(Amenity)'!AX52,'⑴-6 IS(Others)'!AX52)</f>
        <v>0</v>
      </c>
      <c r="AY52" s="86">
        <f>SUM('⑴-1 IS(Rooms)'!AY52,'⑴-2 IS(F&amp;B)'!AY52,'⑴-3 IS(Tele)'!AY52,'⑴-4 IS(Parking)'!AY52,'⑴-5 IS(Amenity)'!AY52,'⑴-6 IS(Others)'!AY52)</f>
        <v>0</v>
      </c>
      <c r="AZ52" s="86">
        <f>SUM('⑴-1 IS(Rooms)'!AZ52,'⑴-2 IS(F&amp;B)'!AZ52,'⑴-3 IS(Tele)'!AZ52,'⑴-4 IS(Parking)'!AZ52,'⑴-5 IS(Amenity)'!AZ52,'⑴-6 IS(Others)'!AZ52)</f>
        <v>0</v>
      </c>
      <c r="BA52" s="86">
        <f>SUM('⑴-1 IS(Rooms)'!BA52,'⑴-2 IS(F&amp;B)'!BA52,'⑴-3 IS(Tele)'!BA52,'⑴-4 IS(Parking)'!BA52,'⑴-5 IS(Amenity)'!BA52,'⑴-6 IS(Others)'!BA52)</f>
        <v>0</v>
      </c>
      <c r="BB52" s="87">
        <f>SUM('⑴-1 IS(Rooms)'!BB52,'⑴-2 IS(F&amp;B)'!BB52,'⑴-3 IS(Tele)'!BB52,'⑴-4 IS(Parking)'!BB52,'⑴-5 IS(Amenity)'!BB52,'⑴-6 IS(Others)'!BB52)</f>
        <v>0</v>
      </c>
      <c r="BD52" s="81"/>
      <c r="BE52" s="92" t="str">
        <f t="shared" si="46"/>
        <v>Depreciation-Building Improvement</v>
      </c>
      <c r="BF52" s="83"/>
      <c r="BG52" s="84">
        <f t="shared" si="14"/>
        <v>0</v>
      </c>
      <c r="BH52" s="84">
        <f t="shared" si="15"/>
        <v>0</v>
      </c>
      <c r="BI52" s="85">
        <f>SUM('⑴-1 IS(Rooms)'!BI52,'⑴-2 IS(F&amp;B)'!BI52,'⑴-3 IS(Tele)'!BI52,'⑴-4 IS(Parking)'!BI52,'⑴-5 IS(Amenity)'!BI52,'⑴-6 IS(Others)'!BI52)</f>
        <v>0</v>
      </c>
      <c r="BJ52" s="86">
        <f>SUM('⑴-1 IS(Rooms)'!BJ52,'⑴-2 IS(F&amp;B)'!BJ52,'⑴-3 IS(Tele)'!BJ52,'⑴-4 IS(Parking)'!BJ52,'⑴-5 IS(Amenity)'!BJ52,'⑴-6 IS(Others)'!BJ52)</f>
        <v>0</v>
      </c>
      <c r="BK52" s="86">
        <f>SUM('⑴-1 IS(Rooms)'!BK52,'⑴-2 IS(F&amp;B)'!BK52,'⑴-3 IS(Tele)'!BK52,'⑴-4 IS(Parking)'!BK52,'⑴-5 IS(Amenity)'!BK52,'⑴-6 IS(Others)'!BK52)</f>
        <v>0</v>
      </c>
      <c r="BL52" s="86">
        <f>SUM('⑴-1 IS(Rooms)'!BL52,'⑴-2 IS(F&amp;B)'!BL52,'⑴-3 IS(Tele)'!BL52,'⑴-4 IS(Parking)'!BL52,'⑴-5 IS(Amenity)'!BL52,'⑴-6 IS(Others)'!BL52)</f>
        <v>0</v>
      </c>
      <c r="BM52" s="86">
        <f>SUM('⑴-1 IS(Rooms)'!BM52,'⑴-2 IS(F&amp;B)'!BM52,'⑴-3 IS(Tele)'!BM52,'⑴-4 IS(Parking)'!BM52,'⑴-5 IS(Amenity)'!BM52,'⑴-6 IS(Others)'!BM52)</f>
        <v>0</v>
      </c>
      <c r="BN52" s="86">
        <f>SUM('⑴-1 IS(Rooms)'!BN52,'⑴-2 IS(F&amp;B)'!BN52,'⑴-3 IS(Tele)'!BN52,'⑴-4 IS(Parking)'!BN52,'⑴-5 IS(Amenity)'!BN52,'⑴-6 IS(Others)'!BN52)</f>
        <v>0</v>
      </c>
      <c r="BO52" s="86">
        <f>SUM('⑴-1 IS(Rooms)'!BO52,'⑴-2 IS(F&amp;B)'!BO52,'⑴-3 IS(Tele)'!BO52,'⑴-4 IS(Parking)'!BO52,'⑴-5 IS(Amenity)'!BO52,'⑴-6 IS(Others)'!BO52)</f>
        <v>0</v>
      </c>
      <c r="BP52" s="86">
        <f>SUM('⑴-1 IS(Rooms)'!BP52,'⑴-2 IS(F&amp;B)'!BP52,'⑴-3 IS(Tele)'!BP52,'⑴-4 IS(Parking)'!BP52,'⑴-5 IS(Amenity)'!BP52,'⑴-6 IS(Others)'!BP52)</f>
        <v>0</v>
      </c>
      <c r="BQ52" s="86">
        <f>SUM('⑴-1 IS(Rooms)'!BQ52,'⑴-2 IS(F&amp;B)'!BQ52,'⑴-3 IS(Tele)'!BQ52,'⑴-4 IS(Parking)'!BQ52,'⑴-5 IS(Amenity)'!BQ52,'⑴-6 IS(Others)'!BQ52)</f>
        <v>0</v>
      </c>
      <c r="BR52" s="86">
        <f>SUM('⑴-1 IS(Rooms)'!BR52,'⑴-2 IS(F&amp;B)'!BR52,'⑴-3 IS(Tele)'!BR52,'⑴-4 IS(Parking)'!BR52,'⑴-5 IS(Amenity)'!BR52,'⑴-6 IS(Others)'!BR52)</f>
        <v>0</v>
      </c>
      <c r="BS52" s="86">
        <f>SUM('⑴-1 IS(Rooms)'!BS52,'⑴-2 IS(F&amp;B)'!BS52,'⑴-3 IS(Tele)'!BS52,'⑴-4 IS(Parking)'!BS52,'⑴-5 IS(Amenity)'!BS52,'⑴-6 IS(Others)'!BS52)</f>
        <v>0</v>
      </c>
      <c r="BT52" s="87">
        <f>SUM('⑴-1 IS(Rooms)'!BT52,'⑴-2 IS(F&amp;B)'!BT52,'⑴-3 IS(Tele)'!BT52,'⑴-4 IS(Parking)'!BT52,'⑴-5 IS(Amenity)'!BT52,'⑴-6 IS(Others)'!BT52)</f>
        <v>0</v>
      </c>
      <c r="BV52" s="81"/>
      <c r="BW52" s="92" t="str">
        <f t="shared" si="48"/>
        <v>Depreciation-Building Improvement</v>
      </c>
      <c r="BX52" s="83"/>
      <c r="BY52" s="84">
        <f t="shared" si="16"/>
        <v>0</v>
      </c>
      <c r="BZ52" s="85">
        <f t="shared" si="17"/>
        <v>0</v>
      </c>
      <c r="CA52" s="86">
        <f t="shared" si="18"/>
        <v>0</v>
      </c>
      <c r="CB52" s="86">
        <f t="shared" si="19"/>
        <v>0</v>
      </c>
      <c r="CC52" s="86">
        <f t="shared" si="20"/>
        <v>0</v>
      </c>
      <c r="CD52" s="84">
        <f t="shared" si="4"/>
        <v>0</v>
      </c>
      <c r="CE52" s="85">
        <f t="shared" si="21"/>
        <v>0</v>
      </c>
      <c r="CF52" s="86">
        <f t="shared" si="22"/>
        <v>0</v>
      </c>
      <c r="CG52" s="86">
        <f t="shared" si="23"/>
        <v>0</v>
      </c>
      <c r="CH52" s="86">
        <f t="shared" si="24"/>
        <v>0</v>
      </c>
      <c r="CI52" s="84">
        <f t="shared" si="5"/>
        <v>0</v>
      </c>
      <c r="CJ52" s="85">
        <f t="shared" si="25"/>
        <v>0</v>
      </c>
      <c r="CK52" s="86">
        <f t="shared" si="26"/>
        <v>0</v>
      </c>
      <c r="CL52" s="86">
        <f t="shared" si="27"/>
        <v>0</v>
      </c>
      <c r="CM52" s="87">
        <f t="shared" si="28"/>
        <v>0</v>
      </c>
      <c r="CO52" s="81"/>
      <c r="CP52" s="92" t="str">
        <f t="shared" si="49"/>
        <v>Depreciation-Building Improvement</v>
      </c>
      <c r="CQ52" s="83"/>
      <c r="CR52" s="84">
        <f t="shared" si="29"/>
        <v>0</v>
      </c>
      <c r="CS52" s="84">
        <f t="shared" si="29"/>
        <v>0</v>
      </c>
      <c r="CT52" s="85">
        <f t="shared" si="29"/>
        <v>0</v>
      </c>
      <c r="CU52" s="86">
        <f t="shared" si="29"/>
        <v>0</v>
      </c>
      <c r="CV52" s="86">
        <f t="shared" si="29"/>
        <v>0</v>
      </c>
      <c r="CW52" s="86">
        <f t="shared" si="29"/>
        <v>0</v>
      </c>
      <c r="CX52" s="86">
        <f t="shared" si="29"/>
        <v>0</v>
      </c>
      <c r="CY52" s="86">
        <f t="shared" si="29"/>
        <v>0</v>
      </c>
      <c r="CZ52" s="86">
        <f t="shared" si="29"/>
        <v>0</v>
      </c>
      <c r="DA52" s="86">
        <f t="shared" si="55"/>
        <v>0</v>
      </c>
      <c r="DB52" s="86">
        <f t="shared" si="55"/>
        <v>0</v>
      </c>
      <c r="DC52" s="86">
        <f t="shared" si="55"/>
        <v>0</v>
      </c>
      <c r="DD52" s="86">
        <f t="shared" si="55"/>
        <v>0</v>
      </c>
      <c r="DE52" s="87">
        <f t="shared" si="55"/>
        <v>0</v>
      </c>
      <c r="DG52" s="81"/>
      <c r="DH52" s="92" t="str">
        <f t="shared" si="50"/>
        <v>Depreciation-Building Improvement</v>
      </c>
      <c r="DI52" s="83"/>
      <c r="DJ52" s="88" t="str">
        <f t="shared" si="64"/>
        <v/>
      </c>
      <c r="DK52" s="88" t="str">
        <f t="shared" si="64"/>
        <v/>
      </c>
      <c r="DL52" s="89" t="str">
        <f t="shared" si="64"/>
        <v/>
      </c>
      <c r="DM52" s="90" t="str">
        <f t="shared" si="64"/>
        <v/>
      </c>
      <c r="DN52" s="90" t="str">
        <f t="shared" si="64"/>
        <v/>
      </c>
      <c r="DO52" s="90" t="str">
        <f t="shared" si="64"/>
        <v/>
      </c>
      <c r="DP52" s="90" t="str">
        <f t="shared" si="64"/>
        <v/>
      </c>
      <c r="DQ52" s="90" t="str">
        <f t="shared" si="64"/>
        <v/>
      </c>
      <c r="DR52" s="90" t="str">
        <f t="shared" si="64"/>
        <v/>
      </c>
      <c r="DS52" s="90" t="str">
        <f t="shared" si="60"/>
        <v/>
      </c>
      <c r="DT52" s="90" t="str">
        <f t="shared" si="60"/>
        <v/>
      </c>
      <c r="DU52" s="90" t="str">
        <f t="shared" si="60"/>
        <v/>
      </c>
      <c r="DV52" s="90" t="str">
        <f t="shared" si="60"/>
        <v/>
      </c>
      <c r="DW52" s="91" t="str">
        <f t="shared" si="60"/>
        <v/>
      </c>
      <c r="DY52" s="180">
        <f t="shared" si="61"/>
        <v>22</v>
      </c>
      <c r="DZ52" s="180" t="str">
        <f t="shared" si="62"/>
        <v>Depreciation-Building Improvement</v>
      </c>
      <c r="EA52" s="181">
        <f t="shared" si="63"/>
        <v>0</v>
      </c>
    </row>
    <row r="53" spans="2:131" ht="11.85" customHeight="1" x14ac:dyDescent="0.15">
      <c r="B53" s="81"/>
      <c r="C53" s="92" t="s">
        <v>120</v>
      </c>
      <c r="D53" s="83"/>
      <c r="E53" s="84">
        <f t="shared" si="8"/>
        <v>0</v>
      </c>
      <c r="F53" s="84">
        <f t="shared" si="9"/>
        <v>0</v>
      </c>
      <c r="G53" s="85">
        <f>SUM('⑴-1 IS(Rooms)'!G53,'⑴-2 IS(F&amp;B)'!G53,'⑴-3 IS(Tele)'!G53,'⑴-4 IS(Parking)'!G53,'⑴-5 IS(Amenity)'!G53,'⑴-6 IS(Others)'!G53)</f>
        <v>0</v>
      </c>
      <c r="H53" s="86">
        <f>SUM('⑴-1 IS(Rooms)'!H53,'⑴-2 IS(F&amp;B)'!H53,'⑴-3 IS(Tele)'!H53,'⑴-4 IS(Parking)'!H53,'⑴-5 IS(Amenity)'!H53,'⑴-6 IS(Others)'!H53)</f>
        <v>0</v>
      </c>
      <c r="I53" s="86">
        <f>SUM('⑴-1 IS(Rooms)'!I53,'⑴-2 IS(F&amp;B)'!I53,'⑴-3 IS(Tele)'!I53,'⑴-4 IS(Parking)'!I53,'⑴-5 IS(Amenity)'!I53,'⑴-6 IS(Others)'!I53)</f>
        <v>0</v>
      </c>
      <c r="J53" s="86">
        <f>SUM('⑴-1 IS(Rooms)'!J53,'⑴-2 IS(F&amp;B)'!J53,'⑴-3 IS(Tele)'!J53,'⑴-4 IS(Parking)'!J53,'⑴-5 IS(Amenity)'!J53,'⑴-6 IS(Others)'!J53)</f>
        <v>0</v>
      </c>
      <c r="K53" s="86">
        <f>SUM('⑴-1 IS(Rooms)'!K53,'⑴-2 IS(F&amp;B)'!K53,'⑴-3 IS(Tele)'!K53,'⑴-4 IS(Parking)'!K53,'⑴-5 IS(Amenity)'!K53,'⑴-6 IS(Others)'!K53)</f>
        <v>0</v>
      </c>
      <c r="L53" s="86">
        <f>SUM('⑴-1 IS(Rooms)'!L53,'⑴-2 IS(F&amp;B)'!L53,'⑴-3 IS(Tele)'!L53,'⑴-4 IS(Parking)'!L53,'⑴-5 IS(Amenity)'!L53,'⑴-6 IS(Others)'!L53)</f>
        <v>0</v>
      </c>
      <c r="M53" s="86">
        <f>SUM('⑴-1 IS(Rooms)'!M53,'⑴-2 IS(F&amp;B)'!M53,'⑴-3 IS(Tele)'!M53,'⑴-4 IS(Parking)'!M53,'⑴-5 IS(Amenity)'!M53,'⑴-6 IS(Others)'!M53)</f>
        <v>0</v>
      </c>
      <c r="N53" s="86">
        <f>SUM('⑴-1 IS(Rooms)'!N53,'⑴-2 IS(F&amp;B)'!N53,'⑴-3 IS(Tele)'!N53,'⑴-4 IS(Parking)'!N53,'⑴-5 IS(Amenity)'!N53,'⑴-6 IS(Others)'!N53)</f>
        <v>0</v>
      </c>
      <c r="O53" s="86">
        <f>SUM('⑴-1 IS(Rooms)'!O53,'⑴-2 IS(F&amp;B)'!O53,'⑴-3 IS(Tele)'!O53,'⑴-4 IS(Parking)'!O53,'⑴-5 IS(Amenity)'!O53,'⑴-6 IS(Others)'!O53)</f>
        <v>0</v>
      </c>
      <c r="P53" s="86">
        <f>SUM('⑴-1 IS(Rooms)'!P53,'⑴-2 IS(F&amp;B)'!P53,'⑴-3 IS(Tele)'!P53,'⑴-4 IS(Parking)'!P53,'⑴-5 IS(Amenity)'!P53,'⑴-6 IS(Others)'!P53)</f>
        <v>0</v>
      </c>
      <c r="Q53" s="86">
        <f>SUM('⑴-1 IS(Rooms)'!Q53,'⑴-2 IS(F&amp;B)'!Q53,'⑴-3 IS(Tele)'!Q53,'⑴-4 IS(Parking)'!Q53,'⑴-5 IS(Amenity)'!Q53,'⑴-6 IS(Others)'!Q53)</f>
        <v>0</v>
      </c>
      <c r="R53" s="87">
        <f>SUM('⑴-1 IS(Rooms)'!R53,'⑴-2 IS(F&amp;B)'!R53,'⑴-3 IS(Tele)'!R53,'⑴-4 IS(Parking)'!R53,'⑴-5 IS(Amenity)'!R53,'⑴-6 IS(Others)'!R53)</f>
        <v>0</v>
      </c>
      <c r="T53" s="81"/>
      <c r="U53" s="92" t="str">
        <f t="shared" si="42"/>
        <v>Depreciation-F.F.E.</v>
      </c>
      <c r="V53" s="83"/>
      <c r="W53" s="84">
        <f t="shared" si="10"/>
        <v>0</v>
      </c>
      <c r="X53" s="84">
        <f t="shared" si="11"/>
        <v>0</v>
      </c>
      <c r="Y53" s="85">
        <f>SUM('⑴-1 IS(Rooms)'!Y53,'⑴-2 IS(F&amp;B)'!Y53,'⑴-3 IS(Tele)'!Y53,'⑴-4 IS(Parking)'!Y53,'⑴-5 IS(Amenity)'!Y53,'⑴-6 IS(Others)'!Y53)</f>
        <v>0</v>
      </c>
      <c r="Z53" s="86">
        <f>SUM('⑴-1 IS(Rooms)'!Z53,'⑴-2 IS(F&amp;B)'!Z53,'⑴-3 IS(Tele)'!Z53,'⑴-4 IS(Parking)'!Z53,'⑴-5 IS(Amenity)'!Z53,'⑴-6 IS(Others)'!Z53)</f>
        <v>0</v>
      </c>
      <c r="AA53" s="86">
        <f>SUM('⑴-1 IS(Rooms)'!AA53,'⑴-2 IS(F&amp;B)'!AA53,'⑴-3 IS(Tele)'!AA53,'⑴-4 IS(Parking)'!AA53,'⑴-5 IS(Amenity)'!AA53,'⑴-6 IS(Others)'!AA53)</f>
        <v>0</v>
      </c>
      <c r="AB53" s="86">
        <f>SUM('⑴-1 IS(Rooms)'!AB53,'⑴-2 IS(F&amp;B)'!AB53,'⑴-3 IS(Tele)'!AB53,'⑴-4 IS(Parking)'!AB53,'⑴-5 IS(Amenity)'!AB53,'⑴-6 IS(Others)'!AB53)</f>
        <v>0</v>
      </c>
      <c r="AC53" s="86">
        <f>SUM('⑴-1 IS(Rooms)'!AC53,'⑴-2 IS(F&amp;B)'!AC53,'⑴-3 IS(Tele)'!AC53,'⑴-4 IS(Parking)'!AC53,'⑴-5 IS(Amenity)'!AC53,'⑴-6 IS(Others)'!AC53)</f>
        <v>0</v>
      </c>
      <c r="AD53" s="86">
        <f>SUM('⑴-1 IS(Rooms)'!AD53,'⑴-2 IS(F&amp;B)'!AD53,'⑴-3 IS(Tele)'!AD53,'⑴-4 IS(Parking)'!AD53,'⑴-5 IS(Amenity)'!AD53,'⑴-6 IS(Others)'!AD53)</f>
        <v>0</v>
      </c>
      <c r="AE53" s="86">
        <f>SUM('⑴-1 IS(Rooms)'!AE53,'⑴-2 IS(F&amp;B)'!AE53,'⑴-3 IS(Tele)'!AE53,'⑴-4 IS(Parking)'!AE53,'⑴-5 IS(Amenity)'!AE53,'⑴-6 IS(Others)'!AE53)</f>
        <v>0</v>
      </c>
      <c r="AF53" s="86">
        <f>SUM('⑴-1 IS(Rooms)'!AF53,'⑴-2 IS(F&amp;B)'!AF53,'⑴-3 IS(Tele)'!AF53,'⑴-4 IS(Parking)'!AF53,'⑴-5 IS(Amenity)'!AF53,'⑴-6 IS(Others)'!AF53)</f>
        <v>0</v>
      </c>
      <c r="AG53" s="86">
        <f>SUM('⑴-1 IS(Rooms)'!AG53,'⑴-2 IS(F&amp;B)'!AG53,'⑴-3 IS(Tele)'!AG53,'⑴-4 IS(Parking)'!AG53,'⑴-5 IS(Amenity)'!AG53,'⑴-6 IS(Others)'!AG53)</f>
        <v>0</v>
      </c>
      <c r="AH53" s="86">
        <f>SUM('⑴-1 IS(Rooms)'!AH53,'⑴-2 IS(F&amp;B)'!AH53,'⑴-3 IS(Tele)'!AH53,'⑴-4 IS(Parking)'!AH53,'⑴-5 IS(Amenity)'!AH53,'⑴-6 IS(Others)'!AH53)</f>
        <v>0</v>
      </c>
      <c r="AI53" s="86">
        <f>SUM('⑴-1 IS(Rooms)'!AI53,'⑴-2 IS(F&amp;B)'!AI53,'⑴-3 IS(Tele)'!AI53,'⑴-4 IS(Parking)'!AI53,'⑴-5 IS(Amenity)'!AI53,'⑴-6 IS(Others)'!AI53)</f>
        <v>0</v>
      </c>
      <c r="AJ53" s="87">
        <f>SUM('⑴-1 IS(Rooms)'!AJ53,'⑴-2 IS(F&amp;B)'!AJ53,'⑴-3 IS(Tele)'!AJ53,'⑴-4 IS(Parking)'!AJ53,'⑴-5 IS(Amenity)'!AJ53,'⑴-6 IS(Others)'!AJ53)</f>
        <v>0</v>
      </c>
      <c r="AL53" s="81"/>
      <c r="AM53" s="92" t="str">
        <f t="shared" si="44"/>
        <v>Depreciation-F.F.E.</v>
      </c>
      <c r="AN53" s="83"/>
      <c r="AO53" s="84">
        <f t="shared" si="12"/>
        <v>0</v>
      </c>
      <c r="AP53" s="84">
        <f t="shared" si="13"/>
        <v>0</v>
      </c>
      <c r="AQ53" s="85">
        <f>SUM('⑴-1 IS(Rooms)'!AQ53,'⑴-2 IS(F&amp;B)'!AQ53,'⑴-3 IS(Tele)'!AQ53,'⑴-4 IS(Parking)'!AQ53,'⑴-5 IS(Amenity)'!AQ53,'⑴-6 IS(Others)'!AQ53)</f>
        <v>0</v>
      </c>
      <c r="AR53" s="86">
        <f>SUM('⑴-1 IS(Rooms)'!AR53,'⑴-2 IS(F&amp;B)'!AR53,'⑴-3 IS(Tele)'!AR53,'⑴-4 IS(Parking)'!AR53,'⑴-5 IS(Amenity)'!AR53,'⑴-6 IS(Others)'!AR53)</f>
        <v>0</v>
      </c>
      <c r="AS53" s="86">
        <f>SUM('⑴-1 IS(Rooms)'!AS53,'⑴-2 IS(F&amp;B)'!AS53,'⑴-3 IS(Tele)'!AS53,'⑴-4 IS(Parking)'!AS53,'⑴-5 IS(Amenity)'!AS53,'⑴-6 IS(Others)'!AS53)</f>
        <v>0</v>
      </c>
      <c r="AT53" s="86">
        <f>SUM('⑴-1 IS(Rooms)'!AT53,'⑴-2 IS(F&amp;B)'!AT53,'⑴-3 IS(Tele)'!AT53,'⑴-4 IS(Parking)'!AT53,'⑴-5 IS(Amenity)'!AT53,'⑴-6 IS(Others)'!AT53)</f>
        <v>0</v>
      </c>
      <c r="AU53" s="86">
        <f>SUM('⑴-1 IS(Rooms)'!AU53,'⑴-2 IS(F&amp;B)'!AU53,'⑴-3 IS(Tele)'!AU53,'⑴-4 IS(Parking)'!AU53,'⑴-5 IS(Amenity)'!AU53,'⑴-6 IS(Others)'!AU53)</f>
        <v>0</v>
      </c>
      <c r="AV53" s="86">
        <f>SUM('⑴-1 IS(Rooms)'!AV53,'⑴-2 IS(F&amp;B)'!AV53,'⑴-3 IS(Tele)'!AV53,'⑴-4 IS(Parking)'!AV53,'⑴-5 IS(Amenity)'!AV53,'⑴-6 IS(Others)'!AV53)</f>
        <v>0</v>
      </c>
      <c r="AW53" s="86">
        <f>SUM('⑴-1 IS(Rooms)'!AW53,'⑴-2 IS(F&amp;B)'!AW53,'⑴-3 IS(Tele)'!AW53,'⑴-4 IS(Parking)'!AW53,'⑴-5 IS(Amenity)'!AW53,'⑴-6 IS(Others)'!AW53)</f>
        <v>0</v>
      </c>
      <c r="AX53" s="86">
        <f>SUM('⑴-1 IS(Rooms)'!AX53,'⑴-2 IS(F&amp;B)'!AX53,'⑴-3 IS(Tele)'!AX53,'⑴-4 IS(Parking)'!AX53,'⑴-5 IS(Amenity)'!AX53,'⑴-6 IS(Others)'!AX53)</f>
        <v>0</v>
      </c>
      <c r="AY53" s="86">
        <f>SUM('⑴-1 IS(Rooms)'!AY53,'⑴-2 IS(F&amp;B)'!AY53,'⑴-3 IS(Tele)'!AY53,'⑴-4 IS(Parking)'!AY53,'⑴-5 IS(Amenity)'!AY53,'⑴-6 IS(Others)'!AY53)</f>
        <v>0</v>
      </c>
      <c r="AZ53" s="86">
        <f>SUM('⑴-1 IS(Rooms)'!AZ53,'⑴-2 IS(F&amp;B)'!AZ53,'⑴-3 IS(Tele)'!AZ53,'⑴-4 IS(Parking)'!AZ53,'⑴-5 IS(Amenity)'!AZ53,'⑴-6 IS(Others)'!AZ53)</f>
        <v>0</v>
      </c>
      <c r="BA53" s="86">
        <f>SUM('⑴-1 IS(Rooms)'!BA53,'⑴-2 IS(F&amp;B)'!BA53,'⑴-3 IS(Tele)'!BA53,'⑴-4 IS(Parking)'!BA53,'⑴-5 IS(Amenity)'!BA53,'⑴-6 IS(Others)'!BA53)</f>
        <v>0</v>
      </c>
      <c r="BB53" s="87">
        <f>SUM('⑴-1 IS(Rooms)'!BB53,'⑴-2 IS(F&amp;B)'!BB53,'⑴-3 IS(Tele)'!BB53,'⑴-4 IS(Parking)'!BB53,'⑴-5 IS(Amenity)'!BB53,'⑴-6 IS(Others)'!BB53)</f>
        <v>0</v>
      </c>
      <c r="BD53" s="81"/>
      <c r="BE53" s="92" t="str">
        <f t="shared" si="46"/>
        <v>Depreciation-F.F.E.</v>
      </c>
      <c r="BF53" s="83"/>
      <c r="BG53" s="84">
        <f t="shared" si="14"/>
        <v>0</v>
      </c>
      <c r="BH53" s="84">
        <f t="shared" si="15"/>
        <v>0</v>
      </c>
      <c r="BI53" s="85">
        <f>SUM('⑴-1 IS(Rooms)'!BI53,'⑴-2 IS(F&amp;B)'!BI53,'⑴-3 IS(Tele)'!BI53,'⑴-4 IS(Parking)'!BI53,'⑴-5 IS(Amenity)'!BI53,'⑴-6 IS(Others)'!BI53)</f>
        <v>0</v>
      </c>
      <c r="BJ53" s="86">
        <f>SUM('⑴-1 IS(Rooms)'!BJ53,'⑴-2 IS(F&amp;B)'!BJ53,'⑴-3 IS(Tele)'!BJ53,'⑴-4 IS(Parking)'!BJ53,'⑴-5 IS(Amenity)'!BJ53,'⑴-6 IS(Others)'!BJ53)</f>
        <v>0</v>
      </c>
      <c r="BK53" s="86">
        <f>SUM('⑴-1 IS(Rooms)'!BK53,'⑴-2 IS(F&amp;B)'!BK53,'⑴-3 IS(Tele)'!BK53,'⑴-4 IS(Parking)'!BK53,'⑴-5 IS(Amenity)'!BK53,'⑴-6 IS(Others)'!BK53)</f>
        <v>0</v>
      </c>
      <c r="BL53" s="86">
        <f>SUM('⑴-1 IS(Rooms)'!BL53,'⑴-2 IS(F&amp;B)'!BL53,'⑴-3 IS(Tele)'!BL53,'⑴-4 IS(Parking)'!BL53,'⑴-5 IS(Amenity)'!BL53,'⑴-6 IS(Others)'!BL53)</f>
        <v>0</v>
      </c>
      <c r="BM53" s="86">
        <f>SUM('⑴-1 IS(Rooms)'!BM53,'⑴-2 IS(F&amp;B)'!BM53,'⑴-3 IS(Tele)'!BM53,'⑴-4 IS(Parking)'!BM53,'⑴-5 IS(Amenity)'!BM53,'⑴-6 IS(Others)'!BM53)</f>
        <v>0</v>
      </c>
      <c r="BN53" s="86">
        <f>SUM('⑴-1 IS(Rooms)'!BN53,'⑴-2 IS(F&amp;B)'!BN53,'⑴-3 IS(Tele)'!BN53,'⑴-4 IS(Parking)'!BN53,'⑴-5 IS(Amenity)'!BN53,'⑴-6 IS(Others)'!BN53)</f>
        <v>0</v>
      </c>
      <c r="BO53" s="86">
        <f>SUM('⑴-1 IS(Rooms)'!BO53,'⑴-2 IS(F&amp;B)'!BO53,'⑴-3 IS(Tele)'!BO53,'⑴-4 IS(Parking)'!BO53,'⑴-5 IS(Amenity)'!BO53,'⑴-6 IS(Others)'!BO53)</f>
        <v>0</v>
      </c>
      <c r="BP53" s="86">
        <f>SUM('⑴-1 IS(Rooms)'!BP53,'⑴-2 IS(F&amp;B)'!BP53,'⑴-3 IS(Tele)'!BP53,'⑴-4 IS(Parking)'!BP53,'⑴-5 IS(Amenity)'!BP53,'⑴-6 IS(Others)'!BP53)</f>
        <v>0</v>
      </c>
      <c r="BQ53" s="86">
        <f>SUM('⑴-1 IS(Rooms)'!BQ53,'⑴-2 IS(F&amp;B)'!BQ53,'⑴-3 IS(Tele)'!BQ53,'⑴-4 IS(Parking)'!BQ53,'⑴-5 IS(Amenity)'!BQ53,'⑴-6 IS(Others)'!BQ53)</f>
        <v>0</v>
      </c>
      <c r="BR53" s="86">
        <f>SUM('⑴-1 IS(Rooms)'!BR53,'⑴-2 IS(F&amp;B)'!BR53,'⑴-3 IS(Tele)'!BR53,'⑴-4 IS(Parking)'!BR53,'⑴-5 IS(Amenity)'!BR53,'⑴-6 IS(Others)'!BR53)</f>
        <v>0</v>
      </c>
      <c r="BS53" s="86">
        <f>SUM('⑴-1 IS(Rooms)'!BS53,'⑴-2 IS(F&amp;B)'!BS53,'⑴-3 IS(Tele)'!BS53,'⑴-4 IS(Parking)'!BS53,'⑴-5 IS(Amenity)'!BS53,'⑴-6 IS(Others)'!BS53)</f>
        <v>0</v>
      </c>
      <c r="BT53" s="87">
        <f>SUM('⑴-1 IS(Rooms)'!BT53,'⑴-2 IS(F&amp;B)'!BT53,'⑴-3 IS(Tele)'!BT53,'⑴-4 IS(Parking)'!BT53,'⑴-5 IS(Amenity)'!BT53,'⑴-6 IS(Others)'!BT53)</f>
        <v>0</v>
      </c>
      <c r="BV53" s="81"/>
      <c r="BW53" s="92" t="str">
        <f t="shared" si="48"/>
        <v>Depreciation-F.F.E.</v>
      </c>
      <c r="BX53" s="83"/>
      <c r="BY53" s="84">
        <f t="shared" si="16"/>
        <v>0</v>
      </c>
      <c r="BZ53" s="85">
        <f t="shared" si="17"/>
        <v>0</v>
      </c>
      <c r="CA53" s="86">
        <f t="shared" si="18"/>
        <v>0</v>
      </c>
      <c r="CB53" s="86">
        <f t="shared" si="19"/>
        <v>0</v>
      </c>
      <c r="CC53" s="86">
        <f t="shared" si="20"/>
        <v>0</v>
      </c>
      <c r="CD53" s="84">
        <f t="shared" si="4"/>
        <v>0</v>
      </c>
      <c r="CE53" s="85">
        <f t="shared" si="21"/>
        <v>0</v>
      </c>
      <c r="CF53" s="86">
        <f t="shared" si="22"/>
        <v>0</v>
      </c>
      <c r="CG53" s="86">
        <f t="shared" si="23"/>
        <v>0</v>
      </c>
      <c r="CH53" s="86">
        <f t="shared" si="24"/>
        <v>0</v>
      </c>
      <c r="CI53" s="84">
        <f t="shared" si="5"/>
        <v>0</v>
      </c>
      <c r="CJ53" s="85">
        <f t="shared" si="25"/>
        <v>0</v>
      </c>
      <c r="CK53" s="86">
        <f t="shared" si="26"/>
        <v>0</v>
      </c>
      <c r="CL53" s="86">
        <f t="shared" si="27"/>
        <v>0</v>
      </c>
      <c r="CM53" s="87">
        <f t="shared" si="28"/>
        <v>0</v>
      </c>
      <c r="CO53" s="81"/>
      <c r="CP53" s="92" t="str">
        <f t="shared" si="49"/>
        <v>Depreciation-F.F.E.</v>
      </c>
      <c r="CQ53" s="83"/>
      <c r="CR53" s="84">
        <f t="shared" si="29"/>
        <v>0</v>
      </c>
      <c r="CS53" s="84">
        <f t="shared" si="29"/>
        <v>0</v>
      </c>
      <c r="CT53" s="85">
        <f t="shared" ref="CT53:DE84" si="65">G53-Y53</f>
        <v>0</v>
      </c>
      <c r="CU53" s="86">
        <f t="shared" si="65"/>
        <v>0</v>
      </c>
      <c r="CV53" s="86">
        <f t="shared" si="65"/>
        <v>0</v>
      </c>
      <c r="CW53" s="86">
        <f t="shared" si="65"/>
        <v>0</v>
      </c>
      <c r="CX53" s="86">
        <f t="shared" si="65"/>
        <v>0</v>
      </c>
      <c r="CY53" s="86">
        <f t="shared" si="65"/>
        <v>0</v>
      </c>
      <c r="CZ53" s="86">
        <f t="shared" si="65"/>
        <v>0</v>
      </c>
      <c r="DA53" s="86">
        <f t="shared" si="55"/>
        <v>0</v>
      </c>
      <c r="DB53" s="86">
        <f t="shared" si="55"/>
        <v>0</v>
      </c>
      <c r="DC53" s="86">
        <f t="shared" si="55"/>
        <v>0</v>
      </c>
      <c r="DD53" s="86">
        <f t="shared" si="55"/>
        <v>0</v>
      </c>
      <c r="DE53" s="87">
        <f t="shared" si="55"/>
        <v>0</v>
      </c>
      <c r="DG53" s="81"/>
      <c r="DH53" s="92" t="str">
        <f t="shared" si="50"/>
        <v>Depreciation-F.F.E.</v>
      </c>
      <c r="DI53" s="83"/>
      <c r="DJ53" s="88" t="str">
        <f t="shared" si="64"/>
        <v/>
      </c>
      <c r="DK53" s="88" t="str">
        <f t="shared" si="64"/>
        <v/>
      </c>
      <c r="DL53" s="89" t="str">
        <f t="shared" si="64"/>
        <v/>
      </c>
      <c r="DM53" s="90" t="str">
        <f t="shared" si="64"/>
        <v/>
      </c>
      <c r="DN53" s="90" t="str">
        <f t="shared" si="64"/>
        <v/>
      </c>
      <c r="DO53" s="90" t="str">
        <f t="shared" si="64"/>
        <v/>
      </c>
      <c r="DP53" s="90" t="str">
        <f t="shared" si="64"/>
        <v/>
      </c>
      <c r="DQ53" s="90" t="str">
        <f t="shared" si="64"/>
        <v/>
      </c>
      <c r="DR53" s="90" t="str">
        <f t="shared" si="64"/>
        <v/>
      </c>
      <c r="DS53" s="90" t="str">
        <f t="shared" si="60"/>
        <v/>
      </c>
      <c r="DT53" s="90" t="str">
        <f t="shared" si="60"/>
        <v/>
      </c>
      <c r="DU53" s="90" t="str">
        <f t="shared" si="60"/>
        <v/>
      </c>
      <c r="DV53" s="90" t="str">
        <f t="shared" si="60"/>
        <v/>
      </c>
      <c r="DW53" s="91" t="str">
        <f t="shared" si="60"/>
        <v/>
      </c>
      <c r="DY53" s="180">
        <f t="shared" si="61"/>
        <v>22</v>
      </c>
      <c r="DZ53" s="180" t="str">
        <f t="shared" si="62"/>
        <v>Depreciation-F.F.E.</v>
      </c>
      <c r="EA53" s="181">
        <f t="shared" si="63"/>
        <v>0</v>
      </c>
    </row>
    <row r="54" spans="2:131" ht="11.85" customHeight="1" x14ac:dyDescent="0.15">
      <c r="B54" s="81"/>
      <c r="C54" s="92" t="s">
        <v>121</v>
      </c>
      <c r="D54" s="83"/>
      <c r="E54" s="84">
        <f t="shared" si="8"/>
        <v>0</v>
      </c>
      <c r="F54" s="84">
        <f t="shared" si="9"/>
        <v>0</v>
      </c>
      <c r="G54" s="85">
        <f>SUM('⑴-1 IS(Rooms)'!G54,'⑴-2 IS(F&amp;B)'!G54,'⑴-3 IS(Tele)'!G54,'⑴-4 IS(Parking)'!G54,'⑴-5 IS(Amenity)'!G54,'⑴-6 IS(Others)'!G54)</f>
        <v>0</v>
      </c>
      <c r="H54" s="86">
        <f>SUM('⑴-1 IS(Rooms)'!H54,'⑴-2 IS(F&amp;B)'!H54,'⑴-3 IS(Tele)'!H54,'⑴-4 IS(Parking)'!H54,'⑴-5 IS(Amenity)'!H54,'⑴-6 IS(Others)'!H54)</f>
        <v>0</v>
      </c>
      <c r="I54" s="86">
        <f>SUM('⑴-1 IS(Rooms)'!I54,'⑴-2 IS(F&amp;B)'!I54,'⑴-3 IS(Tele)'!I54,'⑴-4 IS(Parking)'!I54,'⑴-5 IS(Amenity)'!I54,'⑴-6 IS(Others)'!I54)</f>
        <v>0</v>
      </c>
      <c r="J54" s="86">
        <f>SUM('⑴-1 IS(Rooms)'!J54,'⑴-2 IS(F&amp;B)'!J54,'⑴-3 IS(Tele)'!J54,'⑴-4 IS(Parking)'!J54,'⑴-5 IS(Amenity)'!J54,'⑴-6 IS(Others)'!J54)</f>
        <v>0</v>
      </c>
      <c r="K54" s="86">
        <f>SUM('⑴-1 IS(Rooms)'!K54,'⑴-2 IS(F&amp;B)'!K54,'⑴-3 IS(Tele)'!K54,'⑴-4 IS(Parking)'!K54,'⑴-5 IS(Amenity)'!K54,'⑴-6 IS(Others)'!K54)</f>
        <v>0</v>
      </c>
      <c r="L54" s="86">
        <f>SUM('⑴-1 IS(Rooms)'!L54,'⑴-2 IS(F&amp;B)'!L54,'⑴-3 IS(Tele)'!L54,'⑴-4 IS(Parking)'!L54,'⑴-5 IS(Amenity)'!L54,'⑴-6 IS(Others)'!L54)</f>
        <v>0</v>
      </c>
      <c r="M54" s="86">
        <f>SUM('⑴-1 IS(Rooms)'!M54,'⑴-2 IS(F&amp;B)'!M54,'⑴-3 IS(Tele)'!M54,'⑴-4 IS(Parking)'!M54,'⑴-5 IS(Amenity)'!M54,'⑴-6 IS(Others)'!M54)</f>
        <v>0</v>
      </c>
      <c r="N54" s="86">
        <f>SUM('⑴-1 IS(Rooms)'!N54,'⑴-2 IS(F&amp;B)'!N54,'⑴-3 IS(Tele)'!N54,'⑴-4 IS(Parking)'!N54,'⑴-5 IS(Amenity)'!N54,'⑴-6 IS(Others)'!N54)</f>
        <v>0</v>
      </c>
      <c r="O54" s="86">
        <f>SUM('⑴-1 IS(Rooms)'!O54,'⑴-2 IS(F&amp;B)'!O54,'⑴-3 IS(Tele)'!O54,'⑴-4 IS(Parking)'!O54,'⑴-5 IS(Amenity)'!O54,'⑴-6 IS(Others)'!O54)</f>
        <v>0</v>
      </c>
      <c r="P54" s="86">
        <f>SUM('⑴-1 IS(Rooms)'!P54,'⑴-2 IS(F&amp;B)'!P54,'⑴-3 IS(Tele)'!P54,'⑴-4 IS(Parking)'!P54,'⑴-5 IS(Amenity)'!P54,'⑴-6 IS(Others)'!P54)</f>
        <v>0</v>
      </c>
      <c r="Q54" s="86">
        <f>SUM('⑴-1 IS(Rooms)'!Q54,'⑴-2 IS(F&amp;B)'!Q54,'⑴-3 IS(Tele)'!Q54,'⑴-4 IS(Parking)'!Q54,'⑴-5 IS(Amenity)'!Q54,'⑴-6 IS(Others)'!Q54)</f>
        <v>0</v>
      </c>
      <c r="R54" s="87">
        <f>SUM('⑴-1 IS(Rooms)'!R54,'⑴-2 IS(F&amp;B)'!R54,'⑴-3 IS(Tele)'!R54,'⑴-4 IS(Parking)'!R54,'⑴-5 IS(Amenity)'!R54,'⑴-6 IS(Others)'!R54)</f>
        <v>0</v>
      </c>
      <c r="T54" s="81"/>
      <c r="U54" s="92" t="str">
        <f t="shared" si="42"/>
        <v>Donation</v>
      </c>
      <c r="V54" s="83"/>
      <c r="W54" s="84">
        <f t="shared" si="10"/>
        <v>0</v>
      </c>
      <c r="X54" s="84">
        <f t="shared" si="11"/>
        <v>0</v>
      </c>
      <c r="Y54" s="85">
        <f>SUM('⑴-1 IS(Rooms)'!Y54,'⑴-2 IS(F&amp;B)'!Y54,'⑴-3 IS(Tele)'!Y54,'⑴-4 IS(Parking)'!Y54,'⑴-5 IS(Amenity)'!Y54,'⑴-6 IS(Others)'!Y54)</f>
        <v>0</v>
      </c>
      <c r="Z54" s="86">
        <f>SUM('⑴-1 IS(Rooms)'!Z54,'⑴-2 IS(F&amp;B)'!Z54,'⑴-3 IS(Tele)'!Z54,'⑴-4 IS(Parking)'!Z54,'⑴-5 IS(Amenity)'!Z54,'⑴-6 IS(Others)'!Z54)</f>
        <v>0</v>
      </c>
      <c r="AA54" s="86">
        <f>SUM('⑴-1 IS(Rooms)'!AA54,'⑴-2 IS(F&amp;B)'!AA54,'⑴-3 IS(Tele)'!AA54,'⑴-4 IS(Parking)'!AA54,'⑴-5 IS(Amenity)'!AA54,'⑴-6 IS(Others)'!AA54)</f>
        <v>0</v>
      </c>
      <c r="AB54" s="86">
        <f>SUM('⑴-1 IS(Rooms)'!AB54,'⑴-2 IS(F&amp;B)'!AB54,'⑴-3 IS(Tele)'!AB54,'⑴-4 IS(Parking)'!AB54,'⑴-5 IS(Amenity)'!AB54,'⑴-6 IS(Others)'!AB54)</f>
        <v>0</v>
      </c>
      <c r="AC54" s="86">
        <f>SUM('⑴-1 IS(Rooms)'!AC54,'⑴-2 IS(F&amp;B)'!AC54,'⑴-3 IS(Tele)'!AC54,'⑴-4 IS(Parking)'!AC54,'⑴-5 IS(Amenity)'!AC54,'⑴-6 IS(Others)'!AC54)</f>
        <v>0</v>
      </c>
      <c r="AD54" s="86">
        <f>SUM('⑴-1 IS(Rooms)'!AD54,'⑴-2 IS(F&amp;B)'!AD54,'⑴-3 IS(Tele)'!AD54,'⑴-4 IS(Parking)'!AD54,'⑴-5 IS(Amenity)'!AD54,'⑴-6 IS(Others)'!AD54)</f>
        <v>0</v>
      </c>
      <c r="AE54" s="86">
        <f>SUM('⑴-1 IS(Rooms)'!AE54,'⑴-2 IS(F&amp;B)'!AE54,'⑴-3 IS(Tele)'!AE54,'⑴-4 IS(Parking)'!AE54,'⑴-5 IS(Amenity)'!AE54,'⑴-6 IS(Others)'!AE54)</f>
        <v>0</v>
      </c>
      <c r="AF54" s="86">
        <f>SUM('⑴-1 IS(Rooms)'!AF54,'⑴-2 IS(F&amp;B)'!AF54,'⑴-3 IS(Tele)'!AF54,'⑴-4 IS(Parking)'!AF54,'⑴-5 IS(Amenity)'!AF54,'⑴-6 IS(Others)'!AF54)</f>
        <v>0</v>
      </c>
      <c r="AG54" s="86">
        <f>SUM('⑴-1 IS(Rooms)'!AG54,'⑴-2 IS(F&amp;B)'!AG54,'⑴-3 IS(Tele)'!AG54,'⑴-4 IS(Parking)'!AG54,'⑴-5 IS(Amenity)'!AG54,'⑴-6 IS(Others)'!AG54)</f>
        <v>0</v>
      </c>
      <c r="AH54" s="86">
        <f>SUM('⑴-1 IS(Rooms)'!AH54,'⑴-2 IS(F&amp;B)'!AH54,'⑴-3 IS(Tele)'!AH54,'⑴-4 IS(Parking)'!AH54,'⑴-5 IS(Amenity)'!AH54,'⑴-6 IS(Others)'!AH54)</f>
        <v>0</v>
      </c>
      <c r="AI54" s="86">
        <f>SUM('⑴-1 IS(Rooms)'!AI54,'⑴-2 IS(F&amp;B)'!AI54,'⑴-3 IS(Tele)'!AI54,'⑴-4 IS(Parking)'!AI54,'⑴-5 IS(Amenity)'!AI54,'⑴-6 IS(Others)'!AI54)</f>
        <v>0</v>
      </c>
      <c r="AJ54" s="87">
        <f>SUM('⑴-1 IS(Rooms)'!AJ54,'⑴-2 IS(F&amp;B)'!AJ54,'⑴-3 IS(Tele)'!AJ54,'⑴-4 IS(Parking)'!AJ54,'⑴-5 IS(Amenity)'!AJ54,'⑴-6 IS(Others)'!AJ54)</f>
        <v>0</v>
      </c>
      <c r="AL54" s="81"/>
      <c r="AM54" s="92" t="str">
        <f t="shared" si="44"/>
        <v>Donation</v>
      </c>
      <c r="AN54" s="83"/>
      <c r="AO54" s="84">
        <f t="shared" si="12"/>
        <v>0</v>
      </c>
      <c r="AP54" s="84">
        <f t="shared" si="13"/>
        <v>0</v>
      </c>
      <c r="AQ54" s="85">
        <f>SUM('⑴-1 IS(Rooms)'!AQ54,'⑴-2 IS(F&amp;B)'!AQ54,'⑴-3 IS(Tele)'!AQ54,'⑴-4 IS(Parking)'!AQ54,'⑴-5 IS(Amenity)'!AQ54,'⑴-6 IS(Others)'!AQ54)</f>
        <v>0</v>
      </c>
      <c r="AR54" s="86">
        <f>SUM('⑴-1 IS(Rooms)'!AR54,'⑴-2 IS(F&amp;B)'!AR54,'⑴-3 IS(Tele)'!AR54,'⑴-4 IS(Parking)'!AR54,'⑴-5 IS(Amenity)'!AR54,'⑴-6 IS(Others)'!AR54)</f>
        <v>0</v>
      </c>
      <c r="AS54" s="86">
        <f>SUM('⑴-1 IS(Rooms)'!AS54,'⑴-2 IS(F&amp;B)'!AS54,'⑴-3 IS(Tele)'!AS54,'⑴-4 IS(Parking)'!AS54,'⑴-5 IS(Amenity)'!AS54,'⑴-6 IS(Others)'!AS54)</f>
        <v>0</v>
      </c>
      <c r="AT54" s="86">
        <f>SUM('⑴-1 IS(Rooms)'!AT54,'⑴-2 IS(F&amp;B)'!AT54,'⑴-3 IS(Tele)'!AT54,'⑴-4 IS(Parking)'!AT54,'⑴-5 IS(Amenity)'!AT54,'⑴-6 IS(Others)'!AT54)</f>
        <v>0</v>
      </c>
      <c r="AU54" s="86">
        <f>SUM('⑴-1 IS(Rooms)'!AU54,'⑴-2 IS(F&amp;B)'!AU54,'⑴-3 IS(Tele)'!AU54,'⑴-4 IS(Parking)'!AU54,'⑴-5 IS(Amenity)'!AU54,'⑴-6 IS(Others)'!AU54)</f>
        <v>0</v>
      </c>
      <c r="AV54" s="86">
        <f>SUM('⑴-1 IS(Rooms)'!AV54,'⑴-2 IS(F&amp;B)'!AV54,'⑴-3 IS(Tele)'!AV54,'⑴-4 IS(Parking)'!AV54,'⑴-5 IS(Amenity)'!AV54,'⑴-6 IS(Others)'!AV54)</f>
        <v>0</v>
      </c>
      <c r="AW54" s="86">
        <f>SUM('⑴-1 IS(Rooms)'!AW54,'⑴-2 IS(F&amp;B)'!AW54,'⑴-3 IS(Tele)'!AW54,'⑴-4 IS(Parking)'!AW54,'⑴-5 IS(Amenity)'!AW54,'⑴-6 IS(Others)'!AW54)</f>
        <v>0</v>
      </c>
      <c r="AX54" s="86">
        <f>SUM('⑴-1 IS(Rooms)'!AX54,'⑴-2 IS(F&amp;B)'!AX54,'⑴-3 IS(Tele)'!AX54,'⑴-4 IS(Parking)'!AX54,'⑴-5 IS(Amenity)'!AX54,'⑴-6 IS(Others)'!AX54)</f>
        <v>0</v>
      </c>
      <c r="AY54" s="86">
        <f>SUM('⑴-1 IS(Rooms)'!AY54,'⑴-2 IS(F&amp;B)'!AY54,'⑴-3 IS(Tele)'!AY54,'⑴-4 IS(Parking)'!AY54,'⑴-5 IS(Amenity)'!AY54,'⑴-6 IS(Others)'!AY54)</f>
        <v>0</v>
      </c>
      <c r="AZ54" s="86">
        <f>SUM('⑴-1 IS(Rooms)'!AZ54,'⑴-2 IS(F&amp;B)'!AZ54,'⑴-3 IS(Tele)'!AZ54,'⑴-4 IS(Parking)'!AZ54,'⑴-5 IS(Amenity)'!AZ54,'⑴-6 IS(Others)'!AZ54)</f>
        <v>0</v>
      </c>
      <c r="BA54" s="86">
        <f>SUM('⑴-1 IS(Rooms)'!BA54,'⑴-2 IS(F&amp;B)'!BA54,'⑴-3 IS(Tele)'!BA54,'⑴-4 IS(Parking)'!BA54,'⑴-5 IS(Amenity)'!BA54,'⑴-6 IS(Others)'!BA54)</f>
        <v>0</v>
      </c>
      <c r="BB54" s="87">
        <f>SUM('⑴-1 IS(Rooms)'!BB54,'⑴-2 IS(F&amp;B)'!BB54,'⑴-3 IS(Tele)'!BB54,'⑴-4 IS(Parking)'!BB54,'⑴-5 IS(Amenity)'!BB54,'⑴-6 IS(Others)'!BB54)</f>
        <v>0</v>
      </c>
      <c r="BD54" s="81"/>
      <c r="BE54" s="92" t="str">
        <f t="shared" si="46"/>
        <v>Donation</v>
      </c>
      <c r="BF54" s="83"/>
      <c r="BG54" s="84">
        <f t="shared" si="14"/>
        <v>0</v>
      </c>
      <c r="BH54" s="84">
        <f t="shared" si="15"/>
        <v>0</v>
      </c>
      <c r="BI54" s="85">
        <f>SUM('⑴-1 IS(Rooms)'!BI54,'⑴-2 IS(F&amp;B)'!BI54,'⑴-3 IS(Tele)'!BI54,'⑴-4 IS(Parking)'!BI54,'⑴-5 IS(Amenity)'!BI54,'⑴-6 IS(Others)'!BI54)</f>
        <v>0</v>
      </c>
      <c r="BJ54" s="86">
        <f>SUM('⑴-1 IS(Rooms)'!BJ54,'⑴-2 IS(F&amp;B)'!BJ54,'⑴-3 IS(Tele)'!BJ54,'⑴-4 IS(Parking)'!BJ54,'⑴-5 IS(Amenity)'!BJ54,'⑴-6 IS(Others)'!BJ54)</f>
        <v>0</v>
      </c>
      <c r="BK54" s="86">
        <f>SUM('⑴-1 IS(Rooms)'!BK54,'⑴-2 IS(F&amp;B)'!BK54,'⑴-3 IS(Tele)'!BK54,'⑴-4 IS(Parking)'!BK54,'⑴-5 IS(Amenity)'!BK54,'⑴-6 IS(Others)'!BK54)</f>
        <v>0</v>
      </c>
      <c r="BL54" s="86">
        <f>SUM('⑴-1 IS(Rooms)'!BL54,'⑴-2 IS(F&amp;B)'!BL54,'⑴-3 IS(Tele)'!BL54,'⑴-4 IS(Parking)'!BL54,'⑴-5 IS(Amenity)'!BL54,'⑴-6 IS(Others)'!BL54)</f>
        <v>0</v>
      </c>
      <c r="BM54" s="86">
        <f>SUM('⑴-1 IS(Rooms)'!BM54,'⑴-2 IS(F&amp;B)'!BM54,'⑴-3 IS(Tele)'!BM54,'⑴-4 IS(Parking)'!BM54,'⑴-5 IS(Amenity)'!BM54,'⑴-6 IS(Others)'!BM54)</f>
        <v>0</v>
      </c>
      <c r="BN54" s="86">
        <f>SUM('⑴-1 IS(Rooms)'!BN54,'⑴-2 IS(F&amp;B)'!BN54,'⑴-3 IS(Tele)'!BN54,'⑴-4 IS(Parking)'!BN54,'⑴-5 IS(Amenity)'!BN54,'⑴-6 IS(Others)'!BN54)</f>
        <v>0</v>
      </c>
      <c r="BO54" s="86">
        <f>SUM('⑴-1 IS(Rooms)'!BO54,'⑴-2 IS(F&amp;B)'!BO54,'⑴-3 IS(Tele)'!BO54,'⑴-4 IS(Parking)'!BO54,'⑴-5 IS(Amenity)'!BO54,'⑴-6 IS(Others)'!BO54)</f>
        <v>0</v>
      </c>
      <c r="BP54" s="86">
        <f>SUM('⑴-1 IS(Rooms)'!BP54,'⑴-2 IS(F&amp;B)'!BP54,'⑴-3 IS(Tele)'!BP54,'⑴-4 IS(Parking)'!BP54,'⑴-5 IS(Amenity)'!BP54,'⑴-6 IS(Others)'!BP54)</f>
        <v>0</v>
      </c>
      <c r="BQ54" s="86">
        <f>SUM('⑴-1 IS(Rooms)'!BQ54,'⑴-2 IS(F&amp;B)'!BQ54,'⑴-3 IS(Tele)'!BQ54,'⑴-4 IS(Parking)'!BQ54,'⑴-5 IS(Amenity)'!BQ54,'⑴-6 IS(Others)'!BQ54)</f>
        <v>0</v>
      </c>
      <c r="BR54" s="86">
        <f>SUM('⑴-1 IS(Rooms)'!BR54,'⑴-2 IS(F&amp;B)'!BR54,'⑴-3 IS(Tele)'!BR54,'⑴-4 IS(Parking)'!BR54,'⑴-5 IS(Amenity)'!BR54,'⑴-6 IS(Others)'!BR54)</f>
        <v>0</v>
      </c>
      <c r="BS54" s="86">
        <f>SUM('⑴-1 IS(Rooms)'!BS54,'⑴-2 IS(F&amp;B)'!BS54,'⑴-3 IS(Tele)'!BS54,'⑴-4 IS(Parking)'!BS54,'⑴-5 IS(Amenity)'!BS54,'⑴-6 IS(Others)'!BS54)</f>
        <v>0</v>
      </c>
      <c r="BT54" s="87">
        <f>SUM('⑴-1 IS(Rooms)'!BT54,'⑴-2 IS(F&amp;B)'!BT54,'⑴-3 IS(Tele)'!BT54,'⑴-4 IS(Parking)'!BT54,'⑴-5 IS(Amenity)'!BT54,'⑴-6 IS(Others)'!BT54)</f>
        <v>0</v>
      </c>
      <c r="BV54" s="81"/>
      <c r="BW54" s="92" t="str">
        <f t="shared" si="48"/>
        <v>Donation</v>
      </c>
      <c r="BX54" s="83"/>
      <c r="BY54" s="84">
        <f t="shared" si="16"/>
        <v>0</v>
      </c>
      <c r="BZ54" s="85">
        <f t="shared" si="17"/>
        <v>0</v>
      </c>
      <c r="CA54" s="86">
        <f t="shared" si="18"/>
        <v>0</v>
      </c>
      <c r="CB54" s="86">
        <f t="shared" si="19"/>
        <v>0</v>
      </c>
      <c r="CC54" s="86">
        <f t="shared" si="20"/>
        <v>0</v>
      </c>
      <c r="CD54" s="84">
        <f t="shared" si="4"/>
        <v>0</v>
      </c>
      <c r="CE54" s="85">
        <f t="shared" si="21"/>
        <v>0</v>
      </c>
      <c r="CF54" s="86">
        <f t="shared" si="22"/>
        <v>0</v>
      </c>
      <c r="CG54" s="86">
        <f t="shared" si="23"/>
        <v>0</v>
      </c>
      <c r="CH54" s="86">
        <f t="shared" si="24"/>
        <v>0</v>
      </c>
      <c r="CI54" s="84">
        <f t="shared" si="5"/>
        <v>0</v>
      </c>
      <c r="CJ54" s="85">
        <f t="shared" si="25"/>
        <v>0</v>
      </c>
      <c r="CK54" s="86">
        <f t="shared" si="26"/>
        <v>0</v>
      </c>
      <c r="CL54" s="86">
        <f t="shared" si="27"/>
        <v>0</v>
      </c>
      <c r="CM54" s="87">
        <f t="shared" si="28"/>
        <v>0</v>
      </c>
      <c r="CO54" s="81"/>
      <c r="CP54" s="92" t="str">
        <f t="shared" si="49"/>
        <v>Donation</v>
      </c>
      <c r="CQ54" s="83"/>
      <c r="CR54" s="84">
        <f t="shared" ref="CR54:CY118" si="66">E54-W54</f>
        <v>0</v>
      </c>
      <c r="CS54" s="84">
        <f t="shared" si="66"/>
        <v>0</v>
      </c>
      <c r="CT54" s="85">
        <f t="shared" si="65"/>
        <v>0</v>
      </c>
      <c r="CU54" s="86">
        <f t="shared" si="65"/>
        <v>0</v>
      </c>
      <c r="CV54" s="86">
        <f t="shared" si="65"/>
        <v>0</v>
      </c>
      <c r="CW54" s="86">
        <f t="shared" si="65"/>
        <v>0</v>
      </c>
      <c r="CX54" s="86">
        <f t="shared" si="65"/>
        <v>0</v>
      </c>
      <c r="CY54" s="86">
        <f t="shared" si="65"/>
        <v>0</v>
      </c>
      <c r="CZ54" s="86">
        <f t="shared" si="65"/>
        <v>0</v>
      </c>
      <c r="DA54" s="86">
        <f t="shared" si="55"/>
        <v>0</v>
      </c>
      <c r="DB54" s="86">
        <f t="shared" si="55"/>
        <v>0</v>
      </c>
      <c r="DC54" s="86">
        <f t="shared" si="55"/>
        <v>0</v>
      </c>
      <c r="DD54" s="86">
        <f t="shared" si="55"/>
        <v>0</v>
      </c>
      <c r="DE54" s="87">
        <f t="shared" si="55"/>
        <v>0</v>
      </c>
      <c r="DG54" s="81"/>
      <c r="DH54" s="92" t="str">
        <f t="shared" si="50"/>
        <v>Donation</v>
      </c>
      <c r="DI54" s="83"/>
      <c r="DJ54" s="88" t="str">
        <f t="shared" si="64"/>
        <v/>
      </c>
      <c r="DK54" s="88" t="str">
        <f t="shared" si="64"/>
        <v/>
      </c>
      <c r="DL54" s="89" t="str">
        <f t="shared" si="64"/>
        <v/>
      </c>
      <c r="DM54" s="90" t="str">
        <f t="shared" si="64"/>
        <v/>
      </c>
      <c r="DN54" s="90" t="str">
        <f t="shared" si="64"/>
        <v/>
      </c>
      <c r="DO54" s="90" t="str">
        <f t="shared" si="64"/>
        <v/>
      </c>
      <c r="DP54" s="90" t="str">
        <f t="shared" si="64"/>
        <v/>
      </c>
      <c r="DQ54" s="90" t="str">
        <f t="shared" si="64"/>
        <v/>
      </c>
      <c r="DR54" s="90" t="str">
        <f t="shared" si="64"/>
        <v/>
      </c>
      <c r="DS54" s="90" t="str">
        <f t="shared" si="60"/>
        <v/>
      </c>
      <c r="DT54" s="90" t="str">
        <f t="shared" si="60"/>
        <v/>
      </c>
      <c r="DU54" s="90" t="str">
        <f t="shared" si="60"/>
        <v/>
      </c>
      <c r="DV54" s="90" t="str">
        <f t="shared" si="60"/>
        <v/>
      </c>
      <c r="DW54" s="91" t="str">
        <f t="shared" si="60"/>
        <v/>
      </c>
      <c r="DY54" s="180">
        <f t="shared" si="61"/>
        <v>22</v>
      </c>
      <c r="DZ54" s="180" t="str">
        <f t="shared" si="62"/>
        <v>Donation</v>
      </c>
      <c r="EA54" s="181">
        <f t="shared" si="63"/>
        <v>0</v>
      </c>
    </row>
    <row r="55" spans="2:131" ht="11.85" customHeight="1" x14ac:dyDescent="0.15">
      <c r="B55" s="81"/>
      <c r="C55" s="92" t="s">
        <v>122</v>
      </c>
      <c r="D55" s="83"/>
      <c r="E55" s="84">
        <f t="shared" si="8"/>
        <v>0</v>
      </c>
      <c r="F55" s="84">
        <f t="shared" si="9"/>
        <v>0</v>
      </c>
      <c r="G55" s="85">
        <f>SUM('⑴-1 IS(Rooms)'!G55,'⑴-2 IS(F&amp;B)'!G55,'⑴-3 IS(Tele)'!G55,'⑴-4 IS(Parking)'!G55,'⑴-5 IS(Amenity)'!G55,'⑴-6 IS(Others)'!G55)</f>
        <v>0</v>
      </c>
      <c r="H55" s="86">
        <f>SUM('⑴-1 IS(Rooms)'!H55,'⑴-2 IS(F&amp;B)'!H55,'⑴-3 IS(Tele)'!H55,'⑴-4 IS(Parking)'!H55,'⑴-5 IS(Amenity)'!H55,'⑴-6 IS(Others)'!H55)</f>
        <v>0</v>
      </c>
      <c r="I55" s="86">
        <f>SUM('⑴-1 IS(Rooms)'!I55,'⑴-2 IS(F&amp;B)'!I55,'⑴-3 IS(Tele)'!I55,'⑴-4 IS(Parking)'!I55,'⑴-5 IS(Amenity)'!I55,'⑴-6 IS(Others)'!I55)</f>
        <v>0</v>
      </c>
      <c r="J55" s="86">
        <f>SUM('⑴-1 IS(Rooms)'!J55,'⑴-2 IS(F&amp;B)'!J55,'⑴-3 IS(Tele)'!J55,'⑴-4 IS(Parking)'!J55,'⑴-5 IS(Amenity)'!J55,'⑴-6 IS(Others)'!J55)</f>
        <v>0</v>
      </c>
      <c r="K55" s="86">
        <f>SUM('⑴-1 IS(Rooms)'!K55,'⑴-2 IS(F&amp;B)'!K55,'⑴-3 IS(Tele)'!K55,'⑴-4 IS(Parking)'!K55,'⑴-5 IS(Amenity)'!K55,'⑴-6 IS(Others)'!K55)</f>
        <v>0</v>
      </c>
      <c r="L55" s="86">
        <f>SUM('⑴-1 IS(Rooms)'!L55,'⑴-2 IS(F&amp;B)'!L55,'⑴-3 IS(Tele)'!L55,'⑴-4 IS(Parking)'!L55,'⑴-5 IS(Amenity)'!L55,'⑴-6 IS(Others)'!L55)</f>
        <v>0</v>
      </c>
      <c r="M55" s="86">
        <f>SUM('⑴-1 IS(Rooms)'!M55,'⑴-2 IS(F&amp;B)'!M55,'⑴-3 IS(Tele)'!M55,'⑴-4 IS(Parking)'!M55,'⑴-5 IS(Amenity)'!M55,'⑴-6 IS(Others)'!M55)</f>
        <v>0</v>
      </c>
      <c r="N55" s="86">
        <f>SUM('⑴-1 IS(Rooms)'!N55,'⑴-2 IS(F&amp;B)'!N55,'⑴-3 IS(Tele)'!N55,'⑴-4 IS(Parking)'!N55,'⑴-5 IS(Amenity)'!N55,'⑴-6 IS(Others)'!N55)</f>
        <v>0</v>
      </c>
      <c r="O55" s="86">
        <f>SUM('⑴-1 IS(Rooms)'!O55,'⑴-2 IS(F&amp;B)'!O55,'⑴-3 IS(Tele)'!O55,'⑴-4 IS(Parking)'!O55,'⑴-5 IS(Amenity)'!O55,'⑴-6 IS(Others)'!O55)</f>
        <v>0</v>
      </c>
      <c r="P55" s="86">
        <f>SUM('⑴-1 IS(Rooms)'!P55,'⑴-2 IS(F&amp;B)'!P55,'⑴-3 IS(Tele)'!P55,'⑴-4 IS(Parking)'!P55,'⑴-5 IS(Amenity)'!P55,'⑴-6 IS(Others)'!P55)</f>
        <v>0</v>
      </c>
      <c r="Q55" s="86">
        <f>SUM('⑴-1 IS(Rooms)'!Q55,'⑴-2 IS(F&amp;B)'!Q55,'⑴-3 IS(Tele)'!Q55,'⑴-4 IS(Parking)'!Q55,'⑴-5 IS(Amenity)'!Q55,'⑴-6 IS(Others)'!Q55)</f>
        <v>0</v>
      </c>
      <c r="R55" s="87">
        <f>SUM('⑴-1 IS(Rooms)'!R55,'⑴-2 IS(F&amp;B)'!R55,'⑴-3 IS(Tele)'!R55,'⑴-4 IS(Parking)'!R55,'⑴-5 IS(Amenity)'!R55,'⑴-6 IS(Others)'!R55)</f>
        <v>0</v>
      </c>
      <c r="T55" s="81"/>
      <c r="U55" s="92" t="str">
        <f t="shared" si="42"/>
        <v>Due And Subscriptions</v>
      </c>
      <c r="V55" s="83"/>
      <c r="W55" s="84">
        <f t="shared" si="10"/>
        <v>1560</v>
      </c>
      <c r="X55" s="84">
        <f t="shared" si="11"/>
        <v>390</v>
      </c>
      <c r="Y55" s="85">
        <f>SUM('⑴-1 IS(Rooms)'!Y55,'⑴-2 IS(F&amp;B)'!Y55,'⑴-3 IS(Tele)'!Y55,'⑴-4 IS(Parking)'!Y55,'⑴-5 IS(Amenity)'!Y55,'⑴-6 IS(Others)'!Y55)</f>
        <v>130</v>
      </c>
      <c r="Z55" s="86">
        <f>SUM('⑴-1 IS(Rooms)'!Z55,'⑴-2 IS(F&amp;B)'!Z55,'⑴-3 IS(Tele)'!Z55,'⑴-4 IS(Parking)'!Z55,'⑴-5 IS(Amenity)'!Z55,'⑴-6 IS(Others)'!Z55)</f>
        <v>130</v>
      </c>
      <c r="AA55" s="86">
        <f>SUM('⑴-1 IS(Rooms)'!AA55,'⑴-2 IS(F&amp;B)'!AA55,'⑴-3 IS(Tele)'!AA55,'⑴-4 IS(Parking)'!AA55,'⑴-5 IS(Amenity)'!AA55,'⑴-6 IS(Others)'!AA55)</f>
        <v>130</v>
      </c>
      <c r="AB55" s="86">
        <f>SUM('⑴-1 IS(Rooms)'!AB55,'⑴-2 IS(F&amp;B)'!AB55,'⑴-3 IS(Tele)'!AB55,'⑴-4 IS(Parking)'!AB55,'⑴-5 IS(Amenity)'!AB55,'⑴-6 IS(Others)'!AB55)</f>
        <v>130</v>
      </c>
      <c r="AC55" s="86">
        <f>SUM('⑴-1 IS(Rooms)'!AC55,'⑴-2 IS(F&amp;B)'!AC55,'⑴-3 IS(Tele)'!AC55,'⑴-4 IS(Parking)'!AC55,'⑴-5 IS(Amenity)'!AC55,'⑴-6 IS(Others)'!AC55)</f>
        <v>130</v>
      </c>
      <c r="AD55" s="86">
        <f>SUM('⑴-1 IS(Rooms)'!AD55,'⑴-2 IS(F&amp;B)'!AD55,'⑴-3 IS(Tele)'!AD55,'⑴-4 IS(Parking)'!AD55,'⑴-5 IS(Amenity)'!AD55,'⑴-6 IS(Others)'!AD55)</f>
        <v>130</v>
      </c>
      <c r="AE55" s="86">
        <f>SUM('⑴-1 IS(Rooms)'!AE55,'⑴-2 IS(F&amp;B)'!AE55,'⑴-3 IS(Tele)'!AE55,'⑴-4 IS(Parking)'!AE55,'⑴-5 IS(Amenity)'!AE55,'⑴-6 IS(Others)'!AE55)</f>
        <v>130</v>
      </c>
      <c r="AF55" s="86">
        <f>SUM('⑴-1 IS(Rooms)'!AF55,'⑴-2 IS(F&amp;B)'!AF55,'⑴-3 IS(Tele)'!AF55,'⑴-4 IS(Parking)'!AF55,'⑴-5 IS(Amenity)'!AF55,'⑴-6 IS(Others)'!AF55)</f>
        <v>130</v>
      </c>
      <c r="AG55" s="86">
        <f>SUM('⑴-1 IS(Rooms)'!AG55,'⑴-2 IS(F&amp;B)'!AG55,'⑴-3 IS(Tele)'!AG55,'⑴-4 IS(Parking)'!AG55,'⑴-5 IS(Amenity)'!AG55,'⑴-6 IS(Others)'!AG55)</f>
        <v>130</v>
      </c>
      <c r="AH55" s="86">
        <f>SUM('⑴-1 IS(Rooms)'!AH55,'⑴-2 IS(F&amp;B)'!AH55,'⑴-3 IS(Tele)'!AH55,'⑴-4 IS(Parking)'!AH55,'⑴-5 IS(Amenity)'!AH55,'⑴-6 IS(Others)'!AH55)</f>
        <v>130</v>
      </c>
      <c r="AI55" s="86">
        <f>SUM('⑴-1 IS(Rooms)'!AI55,'⑴-2 IS(F&amp;B)'!AI55,'⑴-3 IS(Tele)'!AI55,'⑴-4 IS(Parking)'!AI55,'⑴-5 IS(Amenity)'!AI55,'⑴-6 IS(Others)'!AI55)</f>
        <v>130</v>
      </c>
      <c r="AJ55" s="87">
        <f>SUM('⑴-1 IS(Rooms)'!AJ55,'⑴-2 IS(F&amp;B)'!AJ55,'⑴-3 IS(Tele)'!AJ55,'⑴-4 IS(Parking)'!AJ55,'⑴-5 IS(Amenity)'!AJ55,'⑴-6 IS(Others)'!AJ55)</f>
        <v>130</v>
      </c>
      <c r="AL55" s="81"/>
      <c r="AM55" s="92" t="str">
        <f t="shared" si="44"/>
        <v>Due And Subscriptions</v>
      </c>
      <c r="AN55" s="83"/>
      <c r="AO55" s="84">
        <f t="shared" si="12"/>
        <v>1766.1699999999998</v>
      </c>
      <c r="AP55" s="84">
        <f t="shared" si="13"/>
        <v>751.23</v>
      </c>
      <c r="AQ55" s="85">
        <f>SUM('⑴-1 IS(Rooms)'!AQ55,'⑴-2 IS(F&amp;B)'!AQ55,'⑴-3 IS(Tele)'!AQ55,'⑴-4 IS(Parking)'!AQ55,'⑴-5 IS(Amenity)'!AQ55,'⑴-6 IS(Others)'!AQ55)</f>
        <v>259.08999999999997</v>
      </c>
      <c r="AR55" s="86">
        <f>SUM('⑴-1 IS(Rooms)'!AR55,'⑴-2 IS(F&amp;B)'!AR55,'⑴-3 IS(Tele)'!AR55,'⑴-4 IS(Parking)'!AR55,'⑴-5 IS(Amenity)'!AR55,'⑴-6 IS(Others)'!AR55)</f>
        <v>246.07</v>
      </c>
      <c r="AS55" s="86">
        <f>SUM('⑴-1 IS(Rooms)'!AS55,'⑴-2 IS(F&amp;B)'!AS55,'⑴-3 IS(Tele)'!AS55,'⑴-4 IS(Parking)'!AS55,'⑴-5 IS(Amenity)'!AS55,'⑴-6 IS(Others)'!AS55)</f>
        <v>246.07</v>
      </c>
      <c r="AT55" s="86">
        <f>SUM('⑴-1 IS(Rooms)'!AT55,'⑴-2 IS(F&amp;B)'!AT55,'⑴-3 IS(Tele)'!AT55,'⑴-4 IS(Parking)'!AT55,'⑴-5 IS(Amenity)'!AT55,'⑴-6 IS(Others)'!AT55)</f>
        <v>246.07</v>
      </c>
      <c r="AU55" s="86">
        <f>SUM('⑴-1 IS(Rooms)'!AU55,'⑴-2 IS(F&amp;B)'!AU55,'⑴-3 IS(Tele)'!AU55,'⑴-4 IS(Parking)'!AU55,'⑴-5 IS(Amenity)'!AU55,'⑴-6 IS(Others)'!AU55)</f>
        <v>246.07</v>
      </c>
      <c r="AV55" s="86">
        <f>SUM('⑴-1 IS(Rooms)'!AV55,'⑴-2 IS(F&amp;B)'!AV55,'⑴-3 IS(Tele)'!AV55,'⑴-4 IS(Parking)'!AV55,'⑴-5 IS(Amenity)'!AV55,'⑴-6 IS(Others)'!AV55)</f>
        <v>246.07</v>
      </c>
      <c r="AW55" s="86">
        <f>SUM('⑴-1 IS(Rooms)'!AW55,'⑴-2 IS(F&amp;B)'!AW55,'⑴-3 IS(Tele)'!AW55,'⑴-4 IS(Parking)'!AW55,'⑴-5 IS(Amenity)'!AW55,'⑴-6 IS(Others)'!AW55)</f>
        <v>259.08999999999997</v>
      </c>
      <c r="AX55" s="86">
        <f>SUM('⑴-1 IS(Rooms)'!AX55,'⑴-2 IS(F&amp;B)'!AX55,'⑴-3 IS(Tele)'!AX55,'⑴-4 IS(Parking)'!AX55,'⑴-5 IS(Amenity)'!AX55,'⑴-6 IS(Others)'!AX55)</f>
        <v>0</v>
      </c>
      <c r="AY55" s="86">
        <f>SUM('⑴-1 IS(Rooms)'!AY55,'⑴-2 IS(F&amp;B)'!AY55,'⑴-3 IS(Tele)'!AY55,'⑴-4 IS(Parking)'!AY55,'⑴-5 IS(Amenity)'!AY55,'⑴-6 IS(Others)'!AY55)</f>
        <v>0</v>
      </c>
      <c r="AZ55" s="86">
        <f>SUM('⑴-1 IS(Rooms)'!AZ55,'⑴-2 IS(F&amp;B)'!AZ55,'⑴-3 IS(Tele)'!AZ55,'⑴-4 IS(Parking)'!AZ55,'⑴-5 IS(Amenity)'!AZ55,'⑴-6 IS(Others)'!AZ55)</f>
        <v>0</v>
      </c>
      <c r="BA55" s="86">
        <f>SUM('⑴-1 IS(Rooms)'!BA55,'⑴-2 IS(F&amp;B)'!BA55,'⑴-3 IS(Tele)'!BA55,'⑴-4 IS(Parking)'!BA55,'⑴-5 IS(Amenity)'!BA55,'⑴-6 IS(Others)'!BA55)</f>
        <v>17.64</v>
      </c>
      <c r="BB55" s="87">
        <f>SUM('⑴-1 IS(Rooms)'!BB55,'⑴-2 IS(F&amp;B)'!BB55,'⑴-3 IS(Tele)'!BB55,'⑴-4 IS(Parking)'!BB55,'⑴-5 IS(Amenity)'!BB55,'⑴-6 IS(Others)'!BB55)</f>
        <v>0</v>
      </c>
      <c r="BD55" s="81"/>
      <c r="BE55" s="92" t="str">
        <f t="shared" si="46"/>
        <v>Due And Subscriptions</v>
      </c>
      <c r="BF55" s="83"/>
      <c r="BG55" s="84">
        <f t="shared" si="14"/>
        <v>4676.0400000000009</v>
      </c>
      <c r="BH55" s="84">
        <f t="shared" si="15"/>
        <v>1240</v>
      </c>
      <c r="BI55" s="85">
        <f>SUM('⑴-1 IS(Rooms)'!BI55,'⑴-2 IS(F&amp;B)'!BI55,'⑴-3 IS(Tele)'!BI55,'⑴-4 IS(Parking)'!BI55,'⑴-5 IS(Amenity)'!BI55,'⑴-6 IS(Others)'!BI55)</f>
        <v>748</v>
      </c>
      <c r="BJ55" s="86">
        <f>SUM('⑴-1 IS(Rooms)'!BJ55,'⑴-2 IS(F&amp;B)'!BJ55,'⑴-3 IS(Tele)'!BJ55,'⑴-4 IS(Parking)'!BJ55,'⑴-5 IS(Amenity)'!BJ55,'⑴-6 IS(Others)'!BJ55)</f>
        <v>246</v>
      </c>
      <c r="BK55" s="86">
        <f>SUM('⑴-1 IS(Rooms)'!BK55,'⑴-2 IS(F&amp;B)'!BK55,'⑴-3 IS(Tele)'!BK55,'⑴-4 IS(Parking)'!BK55,'⑴-5 IS(Amenity)'!BK55,'⑴-6 IS(Others)'!BK55)</f>
        <v>246</v>
      </c>
      <c r="BL55" s="86">
        <f>SUM('⑴-1 IS(Rooms)'!BL55,'⑴-2 IS(F&amp;B)'!BL55,'⑴-3 IS(Tele)'!BL55,'⑴-4 IS(Parking)'!BL55,'⑴-5 IS(Amenity)'!BL55,'⑴-6 IS(Others)'!BL55)</f>
        <v>581</v>
      </c>
      <c r="BM55" s="86">
        <f>SUM('⑴-1 IS(Rooms)'!BM55,'⑴-2 IS(F&amp;B)'!BM55,'⑴-3 IS(Tele)'!BM55,'⑴-4 IS(Parking)'!BM55,'⑴-5 IS(Amenity)'!BM55,'⑴-6 IS(Others)'!BM55)</f>
        <v>339</v>
      </c>
      <c r="BN55" s="86">
        <f>SUM('⑴-1 IS(Rooms)'!BN55,'⑴-2 IS(F&amp;B)'!BN55,'⑴-3 IS(Tele)'!BN55,'⑴-4 IS(Parking)'!BN55,'⑴-5 IS(Amenity)'!BN55,'⑴-6 IS(Others)'!BN55)</f>
        <v>339</v>
      </c>
      <c r="BO55" s="86">
        <f>SUM('⑴-1 IS(Rooms)'!BO55,'⑴-2 IS(F&amp;B)'!BO55,'⑴-3 IS(Tele)'!BO55,'⑴-4 IS(Parking)'!BO55,'⑴-5 IS(Amenity)'!BO55,'⑴-6 IS(Others)'!BO55)</f>
        <v>339</v>
      </c>
      <c r="BP55" s="86">
        <f>SUM('⑴-1 IS(Rooms)'!BP55,'⑴-2 IS(F&amp;B)'!BP55,'⑴-3 IS(Tele)'!BP55,'⑴-4 IS(Parking)'!BP55,'⑴-5 IS(Amenity)'!BP55,'⑴-6 IS(Others)'!BP55)</f>
        <v>339</v>
      </c>
      <c r="BQ55" s="86">
        <f>SUM('⑴-1 IS(Rooms)'!BQ55,'⑴-2 IS(F&amp;B)'!BQ55,'⑴-3 IS(Tele)'!BQ55,'⑴-4 IS(Parking)'!BQ55,'⑴-5 IS(Amenity)'!BQ55,'⑴-6 IS(Others)'!BQ55)</f>
        <v>339</v>
      </c>
      <c r="BR55" s="86">
        <f>SUM('⑴-1 IS(Rooms)'!BR55,'⑴-2 IS(F&amp;B)'!BR55,'⑴-3 IS(Tele)'!BR55,'⑴-4 IS(Parking)'!BR55,'⑴-5 IS(Amenity)'!BR55,'⑴-6 IS(Others)'!BR55)</f>
        <v>482</v>
      </c>
      <c r="BS55" s="86">
        <f>SUM('⑴-1 IS(Rooms)'!BS55,'⑴-2 IS(F&amp;B)'!BS55,'⑴-3 IS(Tele)'!BS55,'⑴-4 IS(Parking)'!BS55,'⑴-5 IS(Amenity)'!BS55,'⑴-6 IS(Others)'!BS55)</f>
        <v>339.02</v>
      </c>
      <c r="BT55" s="87">
        <f>SUM('⑴-1 IS(Rooms)'!BT55,'⑴-2 IS(F&amp;B)'!BT55,'⑴-3 IS(Tele)'!BT55,'⑴-4 IS(Parking)'!BT55,'⑴-5 IS(Amenity)'!BT55,'⑴-6 IS(Others)'!BT55)</f>
        <v>339.02</v>
      </c>
      <c r="BV55" s="81"/>
      <c r="BW55" s="92" t="str">
        <f t="shared" si="48"/>
        <v>Due And Subscriptions</v>
      </c>
      <c r="BX55" s="83"/>
      <c r="BY55" s="84">
        <f t="shared" si="16"/>
        <v>0</v>
      </c>
      <c r="BZ55" s="85">
        <f t="shared" si="17"/>
        <v>0</v>
      </c>
      <c r="CA55" s="86">
        <f t="shared" si="18"/>
        <v>0</v>
      </c>
      <c r="CB55" s="86">
        <f t="shared" si="19"/>
        <v>0</v>
      </c>
      <c r="CC55" s="86">
        <f t="shared" si="20"/>
        <v>0</v>
      </c>
      <c r="CD55" s="84">
        <f t="shared" si="4"/>
        <v>1560</v>
      </c>
      <c r="CE55" s="85">
        <f t="shared" si="21"/>
        <v>390</v>
      </c>
      <c r="CF55" s="86">
        <f t="shared" si="22"/>
        <v>390</v>
      </c>
      <c r="CG55" s="86">
        <f t="shared" si="23"/>
        <v>390</v>
      </c>
      <c r="CH55" s="86">
        <f t="shared" si="24"/>
        <v>390</v>
      </c>
      <c r="CI55" s="84">
        <f t="shared" si="5"/>
        <v>1766.17</v>
      </c>
      <c r="CJ55" s="85">
        <f t="shared" si="25"/>
        <v>751.23</v>
      </c>
      <c r="CK55" s="86">
        <f t="shared" si="26"/>
        <v>738.21</v>
      </c>
      <c r="CL55" s="86">
        <f t="shared" si="27"/>
        <v>259.08999999999997</v>
      </c>
      <c r="CM55" s="87">
        <f t="shared" si="28"/>
        <v>17.64</v>
      </c>
      <c r="CO55" s="81"/>
      <c r="CP55" s="92" t="str">
        <f t="shared" si="49"/>
        <v>Due And Subscriptions</v>
      </c>
      <c r="CQ55" s="83"/>
      <c r="CR55" s="84">
        <f t="shared" si="66"/>
        <v>-1560</v>
      </c>
      <c r="CS55" s="84">
        <f t="shared" si="66"/>
        <v>-390</v>
      </c>
      <c r="CT55" s="85">
        <f t="shared" si="65"/>
        <v>-130</v>
      </c>
      <c r="CU55" s="86">
        <f t="shared" si="65"/>
        <v>-130</v>
      </c>
      <c r="CV55" s="86">
        <f t="shared" si="65"/>
        <v>-130</v>
      </c>
      <c r="CW55" s="86">
        <f t="shared" si="65"/>
        <v>-130</v>
      </c>
      <c r="CX55" s="86">
        <f t="shared" si="65"/>
        <v>-130</v>
      </c>
      <c r="CY55" s="86">
        <f t="shared" si="65"/>
        <v>-130</v>
      </c>
      <c r="CZ55" s="86">
        <f t="shared" si="65"/>
        <v>-130</v>
      </c>
      <c r="DA55" s="86">
        <f t="shared" si="55"/>
        <v>-130</v>
      </c>
      <c r="DB55" s="86">
        <f t="shared" si="55"/>
        <v>-130</v>
      </c>
      <c r="DC55" s="86">
        <f t="shared" si="55"/>
        <v>-130</v>
      </c>
      <c r="DD55" s="86">
        <f t="shared" si="55"/>
        <v>-130</v>
      </c>
      <c r="DE55" s="87">
        <f t="shared" si="55"/>
        <v>-130</v>
      </c>
      <c r="DG55" s="81"/>
      <c r="DH55" s="92" t="str">
        <f t="shared" si="50"/>
        <v>Due And Subscriptions</v>
      </c>
      <c r="DI55" s="83"/>
      <c r="DJ55" s="88">
        <f t="shared" si="64"/>
        <v>0</v>
      </c>
      <c r="DK55" s="88">
        <f t="shared" si="64"/>
        <v>0</v>
      </c>
      <c r="DL55" s="89">
        <f t="shared" si="64"/>
        <v>0</v>
      </c>
      <c r="DM55" s="90">
        <f t="shared" si="64"/>
        <v>0</v>
      </c>
      <c r="DN55" s="90">
        <f t="shared" si="64"/>
        <v>0</v>
      </c>
      <c r="DO55" s="90">
        <f t="shared" si="64"/>
        <v>0</v>
      </c>
      <c r="DP55" s="90">
        <f t="shared" si="64"/>
        <v>0</v>
      </c>
      <c r="DQ55" s="90">
        <f t="shared" si="64"/>
        <v>0</v>
      </c>
      <c r="DR55" s="90">
        <f t="shared" si="64"/>
        <v>0</v>
      </c>
      <c r="DS55" s="90">
        <f t="shared" si="60"/>
        <v>0</v>
      </c>
      <c r="DT55" s="90">
        <f t="shared" si="60"/>
        <v>0</v>
      </c>
      <c r="DU55" s="90">
        <f t="shared" si="60"/>
        <v>0</v>
      </c>
      <c r="DV55" s="90">
        <f t="shared" si="60"/>
        <v>0</v>
      </c>
      <c r="DW55" s="91">
        <f t="shared" si="60"/>
        <v>0</v>
      </c>
      <c r="DY55" s="180">
        <f t="shared" si="61"/>
        <v>19</v>
      </c>
      <c r="DZ55" s="180" t="str">
        <f t="shared" si="62"/>
        <v>Due And Subscriptions</v>
      </c>
      <c r="EA55" s="181">
        <f t="shared" si="63"/>
        <v>130</v>
      </c>
    </row>
    <row r="56" spans="2:131" ht="11.85" customHeight="1" x14ac:dyDescent="0.15">
      <c r="B56" s="81"/>
      <c r="C56" s="92" t="s">
        <v>123</v>
      </c>
      <c r="D56" s="83"/>
      <c r="E56" s="84">
        <f t="shared" si="8"/>
        <v>0</v>
      </c>
      <c r="F56" s="84">
        <f t="shared" si="9"/>
        <v>0</v>
      </c>
      <c r="G56" s="85">
        <f>SUM('⑴-1 IS(Rooms)'!G56,'⑴-2 IS(F&amp;B)'!G56,'⑴-3 IS(Tele)'!G56,'⑴-4 IS(Parking)'!G56,'⑴-5 IS(Amenity)'!G56,'⑴-6 IS(Others)'!G56)</f>
        <v>0</v>
      </c>
      <c r="H56" s="86">
        <f>SUM('⑴-1 IS(Rooms)'!H56,'⑴-2 IS(F&amp;B)'!H56,'⑴-3 IS(Tele)'!H56,'⑴-4 IS(Parking)'!H56,'⑴-5 IS(Amenity)'!H56,'⑴-6 IS(Others)'!H56)</f>
        <v>0</v>
      </c>
      <c r="I56" s="86">
        <f>SUM('⑴-1 IS(Rooms)'!I56,'⑴-2 IS(F&amp;B)'!I56,'⑴-3 IS(Tele)'!I56,'⑴-4 IS(Parking)'!I56,'⑴-5 IS(Amenity)'!I56,'⑴-6 IS(Others)'!I56)</f>
        <v>0</v>
      </c>
      <c r="J56" s="86">
        <f>SUM('⑴-1 IS(Rooms)'!J56,'⑴-2 IS(F&amp;B)'!J56,'⑴-3 IS(Tele)'!J56,'⑴-4 IS(Parking)'!J56,'⑴-5 IS(Amenity)'!J56,'⑴-6 IS(Others)'!J56)</f>
        <v>0</v>
      </c>
      <c r="K56" s="86">
        <f>SUM('⑴-1 IS(Rooms)'!K56,'⑴-2 IS(F&amp;B)'!K56,'⑴-3 IS(Tele)'!K56,'⑴-4 IS(Parking)'!K56,'⑴-5 IS(Amenity)'!K56,'⑴-6 IS(Others)'!K56)</f>
        <v>0</v>
      </c>
      <c r="L56" s="86">
        <f>SUM('⑴-1 IS(Rooms)'!L56,'⑴-2 IS(F&amp;B)'!L56,'⑴-3 IS(Tele)'!L56,'⑴-4 IS(Parking)'!L56,'⑴-5 IS(Amenity)'!L56,'⑴-6 IS(Others)'!L56)</f>
        <v>0</v>
      </c>
      <c r="M56" s="86">
        <f>SUM('⑴-1 IS(Rooms)'!M56,'⑴-2 IS(F&amp;B)'!M56,'⑴-3 IS(Tele)'!M56,'⑴-4 IS(Parking)'!M56,'⑴-5 IS(Amenity)'!M56,'⑴-6 IS(Others)'!M56)</f>
        <v>0</v>
      </c>
      <c r="N56" s="86">
        <f>SUM('⑴-1 IS(Rooms)'!N56,'⑴-2 IS(F&amp;B)'!N56,'⑴-3 IS(Tele)'!N56,'⑴-4 IS(Parking)'!N56,'⑴-5 IS(Amenity)'!N56,'⑴-6 IS(Others)'!N56)</f>
        <v>0</v>
      </c>
      <c r="O56" s="86">
        <f>SUM('⑴-1 IS(Rooms)'!O56,'⑴-2 IS(F&amp;B)'!O56,'⑴-3 IS(Tele)'!O56,'⑴-4 IS(Parking)'!O56,'⑴-5 IS(Amenity)'!O56,'⑴-6 IS(Others)'!O56)</f>
        <v>0</v>
      </c>
      <c r="P56" s="86">
        <f>SUM('⑴-1 IS(Rooms)'!P56,'⑴-2 IS(F&amp;B)'!P56,'⑴-3 IS(Tele)'!P56,'⑴-4 IS(Parking)'!P56,'⑴-5 IS(Amenity)'!P56,'⑴-6 IS(Others)'!P56)</f>
        <v>0</v>
      </c>
      <c r="Q56" s="86">
        <f>SUM('⑴-1 IS(Rooms)'!Q56,'⑴-2 IS(F&amp;B)'!Q56,'⑴-3 IS(Tele)'!Q56,'⑴-4 IS(Parking)'!Q56,'⑴-5 IS(Amenity)'!Q56,'⑴-6 IS(Others)'!Q56)</f>
        <v>0</v>
      </c>
      <c r="R56" s="87">
        <f>SUM('⑴-1 IS(Rooms)'!R56,'⑴-2 IS(F&amp;B)'!R56,'⑴-3 IS(Tele)'!R56,'⑴-4 IS(Parking)'!R56,'⑴-5 IS(Amenity)'!R56,'⑴-6 IS(Others)'!R56)</f>
        <v>0</v>
      </c>
      <c r="T56" s="81"/>
      <c r="U56" s="92" t="str">
        <f t="shared" si="42"/>
        <v>Dvd Now</v>
      </c>
      <c r="V56" s="83"/>
      <c r="W56" s="84">
        <f t="shared" si="10"/>
        <v>0</v>
      </c>
      <c r="X56" s="84">
        <f t="shared" si="11"/>
        <v>0</v>
      </c>
      <c r="Y56" s="85">
        <f>SUM('⑴-1 IS(Rooms)'!Y56,'⑴-2 IS(F&amp;B)'!Y56,'⑴-3 IS(Tele)'!Y56,'⑴-4 IS(Parking)'!Y56,'⑴-5 IS(Amenity)'!Y56,'⑴-6 IS(Others)'!Y56)</f>
        <v>0</v>
      </c>
      <c r="Z56" s="86">
        <f>SUM('⑴-1 IS(Rooms)'!Z56,'⑴-2 IS(F&amp;B)'!Z56,'⑴-3 IS(Tele)'!Z56,'⑴-4 IS(Parking)'!Z56,'⑴-5 IS(Amenity)'!Z56,'⑴-6 IS(Others)'!Z56)</f>
        <v>0</v>
      </c>
      <c r="AA56" s="86">
        <f>SUM('⑴-1 IS(Rooms)'!AA56,'⑴-2 IS(F&amp;B)'!AA56,'⑴-3 IS(Tele)'!AA56,'⑴-4 IS(Parking)'!AA56,'⑴-5 IS(Amenity)'!AA56,'⑴-6 IS(Others)'!AA56)</f>
        <v>0</v>
      </c>
      <c r="AB56" s="86">
        <f>SUM('⑴-1 IS(Rooms)'!AB56,'⑴-2 IS(F&amp;B)'!AB56,'⑴-3 IS(Tele)'!AB56,'⑴-4 IS(Parking)'!AB56,'⑴-5 IS(Amenity)'!AB56,'⑴-6 IS(Others)'!AB56)</f>
        <v>0</v>
      </c>
      <c r="AC56" s="86">
        <f>SUM('⑴-1 IS(Rooms)'!AC56,'⑴-2 IS(F&amp;B)'!AC56,'⑴-3 IS(Tele)'!AC56,'⑴-4 IS(Parking)'!AC56,'⑴-5 IS(Amenity)'!AC56,'⑴-6 IS(Others)'!AC56)</f>
        <v>0</v>
      </c>
      <c r="AD56" s="86">
        <f>SUM('⑴-1 IS(Rooms)'!AD56,'⑴-2 IS(F&amp;B)'!AD56,'⑴-3 IS(Tele)'!AD56,'⑴-4 IS(Parking)'!AD56,'⑴-5 IS(Amenity)'!AD56,'⑴-6 IS(Others)'!AD56)</f>
        <v>0</v>
      </c>
      <c r="AE56" s="86">
        <f>SUM('⑴-1 IS(Rooms)'!AE56,'⑴-2 IS(F&amp;B)'!AE56,'⑴-3 IS(Tele)'!AE56,'⑴-4 IS(Parking)'!AE56,'⑴-5 IS(Amenity)'!AE56,'⑴-6 IS(Others)'!AE56)</f>
        <v>0</v>
      </c>
      <c r="AF56" s="86">
        <f>SUM('⑴-1 IS(Rooms)'!AF56,'⑴-2 IS(F&amp;B)'!AF56,'⑴-3 IS(Tele)'!AF56,'⑴-4 IS(Parking)'!AF56,'⑴-5 IS(Amenity)'!AF56,'⑴-6 IS(Others)'!AF56)</f>
        <v>0</v>
      </c>
      <c r="AG56" s="86">
        <f>SUM('⑴-1 IS(Rooms)'!AG56,'⑴-2 IS(F&amp;B)'!AG56,'⑴-3 IS(Tele)'!AG56,'⑴-4 IS(Parking)'!AG56,'⑴-5 IS(Amenity)'!AG56,'⑴-6 IS(Others)'!AG56)</f>
        <v>0</v>
      </c>
      <c r="AH56" s="86">
        <f>SUM('⑴-1 IS(Rooms)'!AH56,'⑴-2 IS(F&amp;B)'!AH56,'⑴-3 IS(Tele)'!AH56,'⑴-4 IS(Parking)'!AH56,'⑴-5 IS(Amenity)'!AH56,'⑴-6 IS(Others)'!AH56)</f>
        <v>0</v>
      </c>
      <c r="AI56" s="86">
        <f>SUM('⑴-1 IS(Rooms)'!AI56,'⑴-2 IS(F&amp;B)'!AI56,'⑴-3 IS(Tele)'!AI56,'⑴-4 IS(Parking)'!AI56,'⑴-5 IS(Amenity)'!AI56,'⑴-6 IS(Others)'!AI56)</f>
        <v>0</v>
      </c>
      <c r="AJ56" s="87">
        <f>SUM('⑴-1 IS(Rooms)'!AJ56,'⑴-2 IS(F&amp;B)'!AJ56,'⑴-3 IS(Tele)'!AJ56,'⑴-4 IS(Parking)'!AJ56,'⑴-5 IS(Amenity)'!AJ56,'⑴-6 IS(Others)'!AJ56)</f>
        <v>0</v>
      </c>
      <c r="AL56" s="81"/>
      <c r="AM56" s="92" t="str">
        <f t="shared" si="44"/>
        <v>Dvd Now</v>
      </c>
      <c r="AN56" s="83"/>
      <c r="AO56" s="84">
        <f t="shared" si="12"/>
        <v>0</v>
      </c>
      <c r="AP56" s="84">
        <f t="shared" si="13"/>
        <v>0</v>
      </c>
      <c r="AQ56" s="85">
        <f>SUM('⑴-1 IS(Rooms)'!AQ56,'⑴-2 IS(F&amp;B)'!AQ56,'⑴-3 IS(Tele)'!AQ56,'⑴-4 IS(Parking)'!AQ56,'⑴-5 IS(Amenity)'!AQ56,'⑴-6 IS(Others)'!AQ56)</f>
        <v>0</v>
      </c>
      <c r="AR56" s="86">
        <f>SUM('⑴-1 IS(Rooms)'!AR56,'⑴-2 IS(F&amp;B)'!AR56,'⑴-3 IS(Tele)'!AR56,'⑴-4 IS(Parking)'!AR56,'⑴-5 IS(Amenity)'!AR56,'⑴-6 IS(Others)'!AR56)</f>
        <v>0</v>
      </c>
      <c r="AS56" s="86">
        <f>SUM('⑴-1 IS(Rooms)'!AS56,'⑴-2 IS(F&amp;B)'!AS56,'⑴-3 IS(Tele)'!AS56,'⑴-4 IS(Parking)'!AS56,'⑴-5 IS(Amenity)'!AS56,'⑴-6 IS(Others)'!AS56)</f>
        <v>0</v>
      </c>
      <c r="AT56" s="86">
        <f>SUM('⑴-1 IS(Rooms)'!AT56,'⑴-2 IS(F&amp;B)'!AT56,'⑴-3 IS(Tele)'!AT56,'⑴-4 IS(Parking)'!AT56,'⑴-5 IS(Amenity)'!AT56,'⑴-6 IS(Others)'!AT56)</f>
        <v>0</v>
      </c>
      <c r="AU56" s="86">
        <f>SUM('⑴-1 IS(Rooms)'!AU56,'⑴-2 IS(F&amp;B)'!AU56,'⑴-3 IS(Tele)'!AU56,'⑴-4 IS(Parking)'!AU56,'⑴-5 IS(Amenity)'!AU56,'⑴-6 IS(Others)'!AU56)</f>
        <v>0</v>
      </c>
      <c r="AV56" s="86">
        <f>SUM('⑴-1 IS(Rooms)'!AV56,'⑴-2 IS(F&amp;B)'!AV56,'⑴-3 IS(Tele)'!AV56,'⑴-4 IS(Parking)'!AV56,'⑴-5 IS(Amenity)'!AV56,'⑴-6 IS(Others)'!AV56)</f>
        <v>0</v>
      </c>
      <c r="AW56" s="86">
        <f>SUM('⑴-1 IS(Rooms)'!AW56,'⑴-2 IS(F&amp;B)'!AW56,'⑴-3 IS(Tele)'!AW56,'⑴-4 IS(Parking)'!AW56,'⑴-5 IS(Amenity)'!AW56,'⑴-6 IS(Others)'!AW56)</f>
        <v>0</v>
      </c>
      <c r="AX56" s="86">
        <f>SUM('⑴-1 IS(Rooms)'!AX56,'⑴-2 IS(F&amp;B)'!AX56,'⑴-3 IS(Tele)'!AX56,'⑴-4 IS(Parking)'!AX56,'⑴-5 IS(Amenity)'!AX56,'⑴-6 IS(Others)'!AX56)</f>
        <v>0</v>
      </c>
      <c r="AY56" s="86">
        <f>SUM('⑴-1 IS(Rooms)'!AY56,'⑴-2 IS(F&amp;B)'!AY56,'⑴-3 IS(Tele)'!AY56,'⑴-4 IS(Parking)'!AY56,'⑴-5 IS(Amenity)'!AY56,'⑴-6 IS(Others)'!AY56)</f>
        <v>0</v>
      </c>
      <c r="AZ56" s="86">
        <f>SUM('⑴-1 IS(Rooms)'!AZ56,'⑴-2 IS(F&amp;B)'!AZ56,'⑴-3 IS(Tele)'!AZ56,'⑴-4 IS(Parking)'!AZ56,'⑴-5 IS(Amenity)'!AZ56,'⑴-6 IS(Others)'!AZ56)</f>
        <v>0</v>
      </c>
      <c r="BA56" s="86">
        <f>SUM('⑴-1 IS(Rooms)'!BA56,'⑴-2 IS(F&amp;B)'!BA56,'⑴-3 IS(Tele)'!BA56,'⑴-4 IS(Parking)'!BA56,'⑴-5 IS(Amenity)'!BA56,'⑴-6 IS(Others)'!BA56)</f>
        <v>0</v>
      </c>
      <c r="BB56" s="87">
        <f>SUM('⑴-1 IS(Rooms)'!BB56,'⑴-2 IS(F&amp;B)'!BB56,'⑴-3 IS(Tele)'!BB56,'⑴-4 IS(Parking)'!BB56,'⑴-5 IS(Amenity)'!BB56,'⑴-6 IS(Others)'!BB56)</f>
        <v>0</v>
      </c>
      <c r="BD56" s="81"/>
      <c r="BE56" s="92" t="str">
        <f t="shared" si="46"/>
        <v>Dvd Now</v>
      </c>
      <c r="BF56" s="83"/>
      <c r="BG56" s="84">
        <f t="shared" si="14"/>
        <v>25200</v>
      </c>
      <c r="BH56" s="84">
        <f t="shared" si="15"/>
        <v>6300</v>
      </c>
      <c r="BI56" s="85">
        <f>SUM('⑴-1 IS(Rooms)'!BI56,'⑴-2 IS(F&amp;B)'!BI56,'⑴-3 IS(Tele)'!BI56,'⑴-4 IS(Parking)'!BI56,'⑴-5 IS(Amenity)'!BI56,'⑴-6 IS(Others)'!BI56)</f>
        <v>7970</v>
      </c>
      <c r="BJ56" s="86">
        <f>SUM('⑴-1 IS(Rooms)'!BJ56,'⑴-2 IS(F&amp;B)'!BJ56,'⑴-3 IS(Tele)'!BJ56,'⑴-4 IS(Parking)'!BJ56,'⑴-5 IS(Amenity)'!BJ56,'⑴-6 IS(Others)'!BJ56)</f>
        <v>6990</v>
      </c>
      <c r="BK56" s="86">
        <f>SUM('⑴-1 IS(Rooms)'!BK56,'⑴-2 IS(F&amp;B)'!BK56,'⑴-3 IS(Tele)'!BK56,'⑴-4 IS(Parking)'!BK56,'⑴-5 IS(Amenity)'!BK56,'⑴-6 IS(Others)'!BK56)</f>
        <v>-8660</v>
      </c>
      <c r="BL56" s="86">
        <f>SUM('⑴-1 IS(Rooms)'!BL56,'⑴-2 IS(F&amp;B)'!BL56,'⑴-3 IS(Tele)'!BL56,'⑴-4 IS(Parking)'!BL56,'⑴-5 IS(Amenity)'!BL56,'⑴-6 IS(Others)'!BL56)</f>
        <v>3150</v>
      </c>
      <c r="BM56" s="86">
        <f>SUM('⑴-1 IS(Rooms)'!BM56,'⑴-2 IS(F&amp;B)'!BM56,'⑴-3 IS(Tele)'!BM56,'⑴-4 IS(Parking)'!BM56,'⑴-5 IS(Amenity)'!BM56,'⑴-6 IS(Others)'!BM56)</f>
        <v>3150</v>
      </c>
      <c r="BN56" s="86">
        <f>SUM('⑴-1 IS(Rooms)'!BN56,'⑴-2 IS(F&amp;B)'!BN56,'⑴-3 IS(Tele)'!BN56,'⑴-4 IS(Parking)'!BN56,'⑴-5 IS(Amenity)'!BN56,'⑴-6 IS(Others)'!BN56)</f>
        <v>3150</v>
      </c>
      <c r="BO56" s="86">
        <f>SUM('⑴-1 IS(Rooms)'!BO56,'⑴-2 IS(F&amp;B)'!BO56,'⑴-3 IS(Tele)'!BO56,'⑴-4 IS(Parking)'!BO56,'⑴-5 IS(Amenity)'!BO56,'⑴-6 IS(Others)'!BO56)</f>
        <v>3150</v>
      </c>
      <c r="BP56" s="86">
        <f>SUM('⑴-1 IS(Rooms)'!BP56,'⑴-2 IS(F&amp;B)'!BP56,'⑴-3 IS(Tele)'!BP56,'⑴-4 IS(Parking)'!BP56,'⑴-5 IS(Amenity)'!BP56,'⑴-6 IS(Others)'!BP56)</f>
        <v>3150</v>
      </c>
      <c r="BQ56" s="86">
        <f>SUM('⑴-1 IS(Rooms)'!BQ56,'⑴-2 IS(F&amp;B)'!BQ56,'⑴-3 IS(Tele)'!BQ56,'⑴-4 IS(Parking)'!BQ56,'⑴-5 IS(Amenity)'!BQ56,'⑴-6 IS(Others)'!BQ56)</f>
        <v>3150</v>
      </c>
      <c r="BR56" s="86">
        <f>SUM('⑴-1 IS(Rooms)'!BR56,'⑴-2 IS(F&amp;B)'!BR56,'⑴-3 IS(Tele)'!BR56,'⑴-4 IS(Parking)'!BR56,'⑴-5 IS(Amenity)'!BR56,'⑴-6 IS(Others)'!BR56)</f>
        <v>0</v>
      </c>
      <c r="BS56" s="86">
        <f>SUM('⑴-1 IS(Rooms)'!BS56,'⑴-2 IS(F&amp;B)'!BS56,'⑴-3 IS(Tele)'!BS56,'⑴-4 IS(Parking)'!BS56,'⑴-5 IS(Amenity)'!BS56,'⑴-6 IS(Others)'!BS56)</f>
        <v>0</v>
      </c>
      <c r="BT56" s="87">
        <f>SUM('⑴-1 IS(Rooms)'!BT56,'⑴-2 IS(F&amp;B)'!BT56,'⑴-3 IS(Tele)'!BT56,'⑴-4 IS(Parking)'!BT56,'⑴-5 IS(Amenity)'!BT56,'⑴-6 IS(Others)'!BT56)</f>
        <v>0</v>
      </c>
      <c r="BV56" s="81"/>
      <c r="BW56" s="92" t="str">
        <f t="shared" si="48"/>
        <v>Dvd Now</v>
      </c>
      <c r="BX56" s="83"/>
      <c r="BY56" s="84">
        <f t="shared" si="16"/>
        <v>0</v>
      </c>
      <c r="BZ56" s="85">
        <f t="shared" si="17"/>
        <v>0</v>
      </c>
      <c r="CA56" s="86">
        <f t="shared" si="18"/>
        <v>0</v>
      </c>
      <c r="CB56" s="86">
        <f t="shared" si="19"/>
        <v>0</v>
      </c>
      <c r="CC56" s="86">
        <f t="shared" si="20"/>
        <v>0</v>
      </c>
      <c r="CD56" s="84">
        <f t="shared" si="4"/>
        <v>0</v>
      </c>
      <c r="CE56" s="85">
        <f t="shared" si="21"/>
        <v>0</v>
      </c>
      <c r="CF56" s="86">
        <f t="shared" si="22"/>
        <v>0</v>
      </c>
      <c r="CG56" s="86">
        <f t="shared" si="23"/>
        <v>0</v>
      </c>
      <c r="CH56" s="86">
        <f t="shared" si="24"/>
        <v>0</v>
      </c>
      <c r="CI56" s="84">
        <f t="shared" si="5"/>
        <v>0</v>
      </c>
      <c r="CJ56" s="85">
        <f t="shared" si="25"/>
        <v>0</v>
      </c>
      <c r="CK56" s="86">
        <f t="shared" si="26"/>
        <v>0</v>
      </c>
      <c r="CL56" s="86">
        <f t="shared" si="27"/>
        <v>0</v>
      </c>
      <c r="CM56" s="87">
        <f t="shared" si="28"/>
        <v>0</v>
      </c>
      <c r="CO56" s="81"/>
      <c r="CP56" s="92" t="str">
        <f t="shared" si="49"/>
        <v>Dvd Now</v>
      </c>
      <c r="CQ56" s="83"/>
      <c r="CR56" s="84">
        <f t="shared" si="66"/>
        <v>0</v>
      </c>
      <c r="CS56" s="84">
        <f t="shared" si="66"/>
        <v>0</v>
      </c>
      <c r="CT56" s="85">
        <f t="shared" si="65"/>
        <v>0</v>
      </c>
      <c r="CU56" s="86">
        <f t="shared" si="65"/>
        <v>0</v>
      </c>
      <c r="CV56" s="86">
        <f t="shared" si="65"/>
        <v>0</v>
      </c>
      <c r="CW56" s="86">
        <f t="shared" si="65"/>
        <v>0</v>
      </c>
      <c r="CX56" s="86">
        <f t="shared" si="65"/>
        <v>0</v>
      </c>
      <c r="CY56" s="86">
        <f t="shared" si="65"/>
        <v>0</v>
      </c>
      <c r="CZ56" s="86">
        <f t="shared" si="65"/>
        <v>0</v>
      </c>
      <c r="DA56" s="86">
        <f t="shared" si="55"/>
        <v>0</v>
      </c>
      <c r="DB56" s="86">
        <f t="shared" si="55"/>
        <v>0</v>
      </c>
      <c r="DC56" s="86">
        <f t="shared" si="55"/>
        <v>0</v>
      </c>
      <c r="DD56" s="86">
        <f t="shared" si="55"/>
        <v>0</v>
      </c>
      <c r="DE56" s="87">
        <f t="shared" si="55"/>
        <v>0</v>
      </c>
      <c r="DG56" s="81"/>
      <c r="DH56" s="92" t="str">
        <f t="shared" si="50"/>
        <v>Dvd Now</v>
      </c>
      <c r="DI56" s="83"/>
      <c r="DJ56" s="88" t="str">
        <f t="shared" si="64"/>
        <v/>
      </c>
      <c r="DK56" s="88" t="str">
        <f t="shared" si="64"/>
        <v/>
      </c>
      <c r="DL56" s="89" t="str">
        <f t="shared" si="64"/>
        <v/>
      </c>
      <c r="DM56" s="90" t="str">
        <f t="shared" si="64"/>
        <v/>
      </c>
      <c r="DN56" s="90" t="str">
        <f t="shared" si="64"/>
        <v/>
      </c>
      <c r="DO56" s="90" t="str">
        <f t="shared" si="64"/>
        <v/>
      </c>
      <c r="DP56" s="90" t="str">
        <f t="shared" si="64"/>
        <v/>
      </c>
      <c r="DQ56" s="90" t="str">
        <f t="shared" si="64"/>
        <v/>
      </c>
      <c r="DR56" s="90" t="str">
        <f t="shared" si="64"/>
        <v/>
      </c>
      <c r="DS56" s="90" t="str">
        <f t="shared" si="60"/>
        <v/>
      </c>
      <c r="DT56" s="90" t="str">
        <f t="shared" si="60"/>
        <v/>
      </c>
      <c r="DU56" s="90" t="str">
        <f t="shared" si="60"/>
        <v/>
      </c>
      <c r="DV56" s="90" t="str">
        <f t="shared" si="60"/>
        <v/>
      </c>
      <c r="DW56" s="91" t="str">
        <f t="shared" si="60"/>
        <v/>
      </c>
      <c r="DY56" s="180">
        <f t="shared" si="61"/>
        <v>22</v>
      </c>
      <c r="DZ56" s="180" t="str">
        <f t="shared" si="62"/>
        <v>Dvd Now</v>
      </c>
      <c r="EA56" s="181">
        <f t="shared" si="63"/>
        <v>0</v>
      </c>
    </row>
    <row r="57" spans="2:131" ht="11.85" customHeight="1" x14ac:dyDescent="0.15">
      <c r="B57" s="81"/>
      <c r="C57" s="92" t="s">
        <v>124</v>
      </c>
      <c r="D57" s="83"/>
      <c r="E57" s="84">
        <f t="shared" si="8"/>
        <v>0</v>
      </c>
      <c r="F57" s="84">
        <f t="shared" si="9"/>
        <v>0</v>
      </c>
      <c r="G57" s="85">
        <f>SUM('⑴-1 IS(Rooms)'!G57,'⑴-2 IS(F&amp;B)'!G57,'⑴-3 IS(Tele)'!G57,'⑴-4 IS(Parking)'!G57,'⑴-5 IS(Amenity)'!G57,'⑴-6 IS(Others)'!G57)</f>
        <v>0</v>
      </c>
      <c r="H57" s="86">
        <f>SUM('⑴-1 IS(Rooms)'!H57,'⑴-2 IS(F&amp;B)'!H57,'⑴-3 IS(Tele)'!H57,'⑴-4 IS(Parking)'!H57,'⑴-5 IS(Amenity)'!H57,'⑴-6 IS(Others)'!H57)</f>
        <v>0</v>
      </c>
      <c r="I57" s="86">
        <f>SUM('⑴-1 IS(Rooms)'!I57,'⑴-2 IS(F&amp;B)'!I57,'⑴-3 IS(Tele)'!I57,'⑴-4 IS(Parking)'!I57,'⑴-5 IS(Amenity)'!I57,'⑴-6 IS(Others)'!I57)</f>
        <v>0</v>
      </c>
      <c r="J57" s="86">
        <f>SUM('⑴-1 IS(Rooms)'!J57,'⑴-2 IS(F&amp;B)'!J57,'⑴-3 IS(Tele)'!J57,'⑴-4 IS(Parking)'!J57,'⑴-5 IS(Amenity)'!J57,'⑴-6 IS(Others)'!J57)</f>
        <v>0</v>
      </c>
      <c r="K57" s="86">
        <f>SUM('⑴-1 IS(Rooms)'!K57,'⑴-2 IS(F&amp;B)'!K57,'⑴-3 IS(Tele)'!K57,'⑴-4 IS(Parking)'!K57,'⑴-5 IS(Amenity)'!K57,'⑴-6 IS(Others)'!K57)</f>
        <v>0</v>
      </c>
      <c r="L57" s="86">
        <f>SUM('⑴-1 IS(Rooms)'!L57,'⑴-2 IS(F&amp;B)'!L57,'⑴-3 IS(Tele)'!L57,'⑴-4 IS(Parking)'!L57,'⑴-5 IS(Amenity)'!L57,'⑴-6 IS(Others)'!L57)</f>
        <v>0</v>
      </c>
      <c r="M57" s="86">
        <f>SUM('⑴-1 IS(Rooms)'!M57,'⑴-2 IS(F&amp;B)'!M57,'⑴-3 IS(Tele)'!M57,'⑴-4 IS(Parking)'!M57,'⑴-5 IS(Amenity)'!M57,'⑴-6 IS(Others)'!M57)</f>
        <v>0</v>
      </c>
      <c r="N57" s="86">
        <f>SUM('⑴-1 IS(Rooms)'!N57,'⑴-2 IS(F&amp;B)'!N57,'⑴-3 IS(Tele)'!N57,'⑴-4 IS(Parking)'!N57,'⑴-5 IS(Amenity)'!N57,'⑴-6 IS(Others)'!N57)</f>
        <v>0</v>
      </c>
      <c r="O57" s="86">
        <f>SUM('⑴-1 IS(Rooms)'!O57,'⑴-2 IS(F&amp;B)'!O57,'⑴-3 IS(Tele)'!O57,'⑴-4 IS(Parking)'!O57,'⑴-5 IS(Amenity)'!O57,'⑴-6 IS(Others)'!O57)</f>
        <v>0</v>
      </c>
      <c r="P57" s="86">
        <f>SUM('⑴-1 IS(Rooms)'!P57,'⑴-2 IS(F&amp;B)'!P57,'⑴-3 IS(Tele)'!P57,'⑴-4 IS(Parking)'!P57,'⑴-5 IS(Amenity)'!P57,'⑴-6 IS(Others)'!P57)</f>
        <v>0</v>
      </c>
      <c r="Q57" s="86">
        <f>SUM('⑴-1 IS(Rooms)'!Q57,'⑴-2 IS(F&amp;B)'!Q57,'⑴-3 IS(Tele)'!Q57,'⑴-4 IS(Parking)'!Q57,'⑴-5 IS(Amenity)'!Q57,'⑴-6 IS(Others)'!Q57)</f>
        <v>0</v>
      </c>
      <c r="R57" s="87">
        <f>SUM('⑴-1 IS(Rooms)'!R57,'⑴-2 IS(F&amp;B)'!R57,'⑴-3 IS(Tele)'!R57,'⑴-4 IS(Parking)'!R57,'⑴-5 IS(Amenity)'!R57,'⑴-6 IS(Others)'!R57)</f>
        <v>0</v>
      </c>
      <c r="T57" s="81"/>
      <c r="U57" s="92" t="str">
        <f t="shared" si="42"/>
        <v>Electrical</v>
      </c>
      <c r="V57" s="83"/>
      <c r="W57" s="84">
        <f t="shared" si="10"/>
        <v>0</v>
      </c>
      <c r="X57" s="84">
        <f t="shared" si="11"/>
        <v>0</v>
      </c>
      <c r="Y57" s="85">
        <f>SUM('⑴-1 IS(Rooms)'!Y57,'⑴-2 IS(F&amp;B)'!Y57,'⑴-3 IS(Tele)'!Y57,'⑴-4 IS(Parking)'!Y57,'⑴-5 IS(Amenity)'!Y57,'⑴-6 IS(Others)'!Y57)</f>
        <v>0</v>
      </c>
      <c r="Z57" s="86">
        <f>SUM('⑴-1 IS(Rooms)'!Z57,'⑴-2 IS(F&amp;B)'!Z57,'⑴-3 IS(Tele)'!Z57,'⑴-4 IS(Parking)'!Z57,'⑴-5 IS(Amenity)'!Z57,'⑴-6 IS(Others)'!Z57)</f>
        <v>0</v>
      </c>
      <c r="AA57" s="86">
        <f>SUM('⑴-1 IS(Rooms)'!AA57,'⑴-2 IS(F&amp;B)'!AA57,'⑴-3 IS(Tele)'!AA57,'⑴-4 IS(Parking)'!AA57,'⑴-5 IS(Amenity)'!AA57,'⑴-6 IS(Others)'!AA57)</f>
        <v>0</v>
      </c>
      <c r="AB57" s="86">
        <f>SUM('⑴-1 IS(Rooms)'!AB57,'⑴-2 IS(F&amp;B)'!AB57,'⑴-3 IS(Tele)'!AB57,'⑴-4 IS(Parking)'!AB57,'⑴-5 IS(Amenity)'!AB57,'⑴-6 IS(Others)'!AB57)</f>
        <v>0</v>
      </c>
      <c r="AC57" s="86">
        <f>SUM('⑴-1 IS(Rooms)'!AC57,'⑴-2 IS(F&amp;B)'!AC57,'⑴-3 IS(Tele)'!AC57,'⑴-4 IS(Parking)'!AC57,'⑴-5 IS(Amenity)'!AC57,'⑴-6 IS(Others)'!AC57)</f>
        <v>0</v>
      </c>
      <c r="AD57" s="86">
        <f>SUM('⑴-1 IS(Rooms)'!AD57,'⑴-2 IS(F&amp;B)'!AD57,'⑴-3 IS(Tele)'!AD57,'⑴-4 IS(Parking)'!AD57,'⑴-5 IS(Amenity)'!AD57,'⑴-6 IS(Others)'!AD57)</f>
        <v>0</v>
      </c>
      <c r="AE57" s="86">
        <f>SUM('⑴-1 IS(Rooms)'!AE57,'⑴-2 IS(F&amp;B)'!AE57,'⑴-3 IS(Tele)'!AE57,'⑴-4 IS(Parking)'!AE57,'⑴-5 IS(Amenity)'!AE57,'⑴-6 IS(Others)'!AE57)</f>
        <v>0</v>
      </c>
      <c r="AF57" s="86">
        <f>SUM('⑴-1 IS(Rooms)'!AF57,'⑴-2 IS(F&amp;B)'!AF57,'⑴-3 IS(Tele)'!AF57,'⑴-4 IS(Parking)'!AF57,'⑴-5 IS(Amenity)'!AF57,'⑴-6 IS(Others)'!AF57)</f>
        <v>0</v>
      </c>
      <c r="AG57" s="86">
        <f>SUM('⑴-1 IS(Rooms)'!AG57,'⑴-2 IS(F&amp;B)'!AG57,'⑴-3 IS(Tele)'!AG57,'⑴-4 IS(Parking)'!AG57,'⑴-5 IS(Amenity)'!AG57,'⑴-6 IS(Others)'!AG57)</f>
        <v>0</v>
      </c>
      <c r="AH57" s="86">
        <f>SUM('⑴-1 IS(Rooms)'!AH57,'⑴-2 IS(F&amp;B)'!AH57,'⑴-3 IS(Tele)'!AH57,'⑴-4 IS(Parking)'!AH57,'⑴-5 IS(Amenity)'!AH57,'⑴-6 IS(Others)'!AH57)</f>
        <v>0</v>
      </c>
      <c r="AI57" s="86">
        <f>SUM('⑴-1 IS(Rooms)'!AI57,'⑴-2 IS(F&amp;B)'!AI57,'⑴-3 IS(Tele)'!AI57,'⑴-4 IS(Parking)'!AI57,'⑴-5 IS(Amenity)'!AI57,'⑴-6 IS(Others)'!AI57)</f>
        <v>0</v>
      </c>
      <c r="AJ57" s="87">
        <f>SUM('⑴-1 IS(Rooms)'!AJ57,'⑴-2 IS(F&amp;B)'!AJ57,'⑴-3 IS(Tele)'!AJ57,'⑴-4 IS(Parking)'!AJ57,'⑴-5 IS(Amenity)'!AJ57,'⑴-6 IS(Others)'!AJ57)</f>
        <v>0</v>
      </c>
      <c r="AL57" s="81"/>
      <c r="AM57" s="92" t="str">
        <f t="shared" si="44"/>
        <v>Electrical</v>
      </c>
      <c r="AN57" s="83"/>
      <c r="AO57" s="84">
        <f t="shared" si="12"/>
        <v>0</v>
      </c>
      <c r="AP57" s="84">
        <f t="shared" si="13"/>
        <v>0</v>
      </c>
      <c r="AQ57" s="85">
        <f>SUM('⑴-1 IS(Rooms)'!AQ57,'⑴-2 IS(F&amp;B)'!AQ57,'⑴-3 IS(Tele)'!AQ57,'⑴-4 IS(Parking)'!AQ57,'⑴-5 IS(Amenity)'!AQ57,'⑴-6 IS(Others)'!AQ57)</f>
        <v>0</v>
      </c>
      <c r="AR57" s="86">
        <f>SUM('⑴-1 IS(Rooms)'!AR57,'⑴-2 IS(F&amp;B)'!AR57,'⑴-3 IS(Tele)'!AR57,'⑴-4 IS(Parking)'!AR57,'⑴-5 IS(Amenity)'!AR57,'⑴-6 IS(Others)'!AR57)</f>
        <v>0</v>
      </c>
      <c r="AS57" s="86">
        <f>SUM('⑴-1 IS(Rooms)'!AS57,'⑴-2 IS(F&amp;B)'!AS57,'⑴-3 IS(Tele)'!AS57,'⑴-4 IS(Parking)'!AS57,'⑴-5 IS(Amenity)'!AS57,'⑴-6 IS(Others)'!AS57)</f>
        <v>0</v>
      </c>
      <c r="AT57" s="86">
        <f>SUM('⑴-1 IS(Rooms)'!AT57,'⑴-2 IS(F&amp;B)'!AT57,'⑴-3 IS(Tele)'!AT57,'⑴-4 IS(Parking)'!AT57,'⑴-5 IS(Amenity)'!AT57,'⑴-6 IS(Others)'!AT57)</f>
        <v>0</v>
      </c>
      <c r="AU57" s="86">
        <f>SUM('⑴-1 IS(Rooms)'!AU57,'⑴-2 IS(F&amp;B)'!AU57,'⑴-3 IS(Tele)'!AU57,'⑴-4 IS(Parking)'!AU57,'⑴-5 IS(Amenity)'!AU57,'⑴-6 IS(Others)'!AU57)</f>
        <v>0</v>
      </c>
      <c r="AV57" s="86">
        <f>SUM('⑴-1 IS(Rooms)'!AV57,'⑴-2 IS(F&amp;B)'!AV57,'⑴-3 IS(Tele)'!AV57,'⑴-4 IS(Parking)'!AV57,'⑴-5 IS(Amenity)'!AV57,'⑴-6 IS(Others)'!AV57)</f>
        <v>0</v>
      </c>
      <c r="AW57" s="86">
        <f>SUM('⑴-1 IS(Rooms)'!AW57,'⑴-2 IS(F&amp;B)'!AW57,'⑴-3 IS(Tele)'!AW57,'⑴-4 IS(Parking)'!AW57,'⑴-5 IS(Amenity)'!AW57,'⑴-6 IS(Others)'!AW57)</f>
        <v>0</v>
      </c>
      <c r="AX57" s="86">
        <f>SUM('⑴-1 IS(Rooms)'!AX57,'⑴-2 IS(F&amp;B)'!AX57,'⑴-3 IS(Tele)'!AX57,'⑴-4 IS(Parking)'!AX57,'⑴-5 IS(Amenity)'!AX57,'⑴-6 IS(Others)'!AX57)</f>
        <v>0</v>
      </c>
      <c r="AY57" s="86">
        <f>SUM('⑴-1 IS(Rooms)'!AY57,'⑴-2 IS(F&amp;B)'!AY57,'⑴-3 IS(Tele)'!AY57,'⑴-4 IS(Parking)'!AY57,'⑴-5 IS(Amenity)'!AY57,'⑴-6 IS(Others)'!AY57)</f>
        <v>0</v>
      </c>
      <c r="AZ57" s="86">
        <f>SUM('⑴-1 IS(Rooms)'!AZ57,'⑴-2 IS(F&amp;B)'!AZ57,'⑴-3 IS(Tele)'!AZ57,'⑴-4 IS(Parking)'!AZ57,'⑴-5 IS(Amenity)'!AZ57,'⑴-6 IS(Others)'!AZ57)</f>
        <v>0</v>
      </c>
      <c r="BA57" s="86">
        <f>SUM('⑴-1 IS(Rooms)'!BA57,'⑴-2 IS(F&amp;B)'!BA57,'⑴-3 IS(Tele)'!BA57,'⑴-4 IS(Parking)'!BA57,'⑴-5 IS(Amenity)'!BA57,'⑴-6 IS(Others)'!BA57)</f>
        <v>0</v>
      </c>
      <c r="BB57" s="87">
        <f>SUM('⑴-1 IS(Rooms)'!BB57,'⑴-2 IS(F&amp;B)'!BB57,'⑴-3 IS(Tele)'!BB57,'⑴-4 IS(Parking)'!BB57,'⑴-5 IS(Amenity)'!BB57,'⑴-6 IS(Others)'!BB57)</f>
        <v>0</v>
      </c>
      <c r="BD57" s="81"/>
      <c r="BE57" s="92" t="str">
        <f t="shared" si="46"/>
        <v>Electrical</v>
      </c>
      <c r="BF57" s="83"/>
      <c r="BG57" s="84">
        <f t="shared" si="14"/>
        <v>0</v>
      </c>
      <c r="BH57" s="84">
        <f t="shared" si="15"/>
        <v>0</v>
      </c>
      <c r="BI57" s="85">
        <f>SUM('⑴-1 IS(Rooms)'!BI57,'⑴-2 IS(F&amp;B)'!BI57,'⑴-3 IS(Tele)'!BI57,'⑴-4 IS(Parking)'!BI57,'⑴-5 IS(Amenity)'!BI57,'⑴-6 IS(Others)'!BI57)</f>
        <v>0</v>
      </c>
      <c r="BJ57" s="86">
        <f>SUM('⑴-1 IS(Rooms)'!BJ57,'⑴-2 IS(F&amp;B)'!BJ57,'⑴-3 IS(Tele)'!BJ57,'⑴-4 IS(Parking)'!BJ57,'⑴-5 IS(Amenity)'!BJ57,'⑴-6 IS(Others)'!BJ57)</f>
        <v>0</v>
      </c>
      <c r="BK57" s="86">
        <f>SUM('⑴-1 IS(Rooms)'!BK57,'⑴-2 IS(F&amp;B)'!BK57,'⑴-3 IS(Tele)'!BK57,'⑴-4 IS(Parking)'!BK57,'⑴-5 IS(Amenity)'!BK57,'⑴-6 IS(Others)'!BK57)</f>
        <v>0</v>
      </c>
      <c r="BL57" s="86">
        <f>SUM('⑴-1 IS(Rooms)'!BL57,'⑴-2 IS(F&amp;B)'!BL57,'⑴-3 IS(Tele)'!BL57,'⑴-4 IS(Parking)'!BL57,'⑴-5 IS(Amenity)'!BL57,'⑴-6 IS(Others)'!BL57)</f>
        <v>0</v>
      </c>
      <c r="BM57" s="86">
        <f>SUM('⑴-1 IS(Rooms)'!BM57,'⑴-2 IS(F&amp;B)'!BM57,'⑴-3 IS(Tele)'!BM57,'⑴-4 IS(Parking)'!BM57,'⑴-5 IS(Amenity)'!BM57,'⑴-6 IS(Others)'!BM57)</f>
        <v>0</v>
      </c>
      <c r="BN57" s="86">
        <f>SUM('⑴-1 IS(Rooms)'!BN57,'⑴-2 IS(F&amp;B)'!BN57,'⑴-3 IS(Tele)'!BN57,'⑴-4 IS(Parking)'!BN57,'⑴-5 IS(Amenity)'!BN57,'⑴-6 IS(Others)'!BN57)</f>
        <v>0</v>
      </c>
      <c r="BO57" s="86">
        <f>SUM('⑴-1 IS(Rooms)'!BO57,'⑴-2 IS(F&amp;B)'!BO57,'⑴-3 IS(Tele)'!BO57,'⑴-4 IS(Parking)'!BO57,'⑴-5 IS(Amenity)'!BO57,'⑴-6 IS(Others)'!BO57)</f>
        <v>0</v>
      </c>
      <c r="BP57" s="86">
        <f>SUM('⑴-1 IS(Rooms)'!BP57,'⑴-2 IS(F&amp;B)'!BP57,'⑴-3 IS(Tele)'!BP57,'⑴-4 IS(Parking)'!BP57,'⑴-5 IS(Amenity)'!BP57,'⑴-6 IS(Others)'!BP57)</f>
        <v>0</v>
      </c>
      <c r="BQ57" s="86">
        <f>SUM('⑴-1 IS(Rooms)'!BQ57,'⑴-2 IS(F&amp;B)'!BQ57,'⑴-3 IS(Tele)'!BQ57,'⑴-4 IS(Parking)'!BQ57,'⑴-5 IS(Amenity)'!BQ57,'⑴-6 IS(Others)'!BQ57)</f>
        <v>0</v>
      </c>
      <c r="BR57" s="86">
        <f>SUM('⑴-1 IS(Rooms)'!BR57,'⑴-2 IS(F&amp;B)'!BR57,'⑴-3 IS(Tele)'!BR57,'⑴-4 IS(Parking)'!BR57,'⑴-5 IS(Amenity)'!BR57,'⑴-6 IS(Others)'!BR57)</f>
        <v>0</v>
      </c>
      <c r="BS57" s="86">
        <f>SUM('⑴-1 IS(Rooms)'!BS57,'⑴-2 IS(F&amp;B)'!BS57,'⑴-3 IS(Tele)'!BS57,'⑴-4 IS(Parking)'!BS57,'⑴-5 IS(Amenity)'!BS57,'⑴-6 IS(Others)'!BS57)</f>
        <v>0</v>
      </c>
      <c r="BT57" s="87">
        <f>SUM('⑴-1 IS(Rooms)'!BT57,'⑴-2 IS(F&amp;B)'!BT57,'⑴-3 IS(Tele)'!BT57,'⑴-4 IS(Parking)'!BT57,'⑴-5 IS(Amenity)'!BT57,'⑴-6 IS(Others)'!BT57)</f>
        <v>0</v>
      </c>
      <c r="BV57" s="81"/>
      <c r="BW57" s="92" t="str">
        <f t="shared" si="48"/>
        <v>Electrical</v>
      </c>
      <c r="BX57" s="83"/>
      <c r="BY57" s="84">
        <f t="shared" si="16"/>
        <v>0</v>
      </c>
      <c r="BZ57" s="85">
        <f t="shared" si="17"/>
        <v>0</v>
      </c>
      <c r="CA57" s="86">
        <f t="shared" si="18"/>
        <v>0</v>
      </c>
      <c r="CB57" s="86">
        <f t="shared" si="19"/>
        <v>0</v>
      </c>
      <c r="CC57" s="86">
        <f t="shared" si="20"/>
        <v>0</v>
      </c>
      <c r="CD57" s="84">
        <f t="shared" si="4"/>
        <v>0</v>
      </c>
      <c r="CE57" s="85">
        <f t="shared" si="21"/>
        <v>0</v>
      </c>
      <c r="CF57" s="86">
        <f t="shared" si="22"/>
        <v>0</v>
      </c>
      <c r="CG57" s="86">
        <f t="shared" si="23"/>
        <v>0</v>
      </c>
      <c r="CH57" s="86">
        <f t="shared" si="24"/>
        <v>0</v>
      </c>
      <c r="CI57" s="84">
        <f t="shared" si="5"/>
        <v>0</v>
      </c>
      <c r="CJ57" s="85">
        <f t="shared" si="25"/>
        <v>0</v>
      </c>
      <c r="CK57" s="86">
        <f t="shared" si="26"/>
        <v>0</v>
      </c>
      <c r="CL57" s="86">
        <f t="shared" si="27"/>
        <v>0</v>
      </c>
      <c r="CM57" s="87">
        <f t="shared" si="28"/>
        <v>0</v>
      </c>
      <c r="CO57" s="81"/>
      <c r="CP57" s="92" t="str">
        <f t="shared" si="49"/>
        <v>Electrical</v>
      </c>
      <c r="CQ57" s="83"/>
      <c r="CR57" s="84">
        <f t="shared" si="66"/>
        <v>0</v>
      </c>
      <c r="CS57" s="84">
        <f t="shared" si="66"/>
        <v>0</v>
      </c>
      <c r="CT57" s="85">
        <f t="shared" si="65"/>
        <v>0</v>
      </c>
      <c r="CU57" s="86">
        <f t="shared" si="65"/>
        <v>0</v>
      </c>
      <c r="CV57" s="86">
        <f t="shared" si="65"/>
        <v>0</v>
      </c>
      <c r="CW57" s="86">
        <f t="shared" si="65"/>
        <v>0</v>
      </c>
      <c r="CX57" s="86">
        <f t="shared" si="65"/>
        <v>0</v>
      </c>
      <c r="CY57" s="86">
        <f t="shared" si="65"/>
        <v>0</v>
      </c>
      <c r="CZ57" s="86">
        <f t="shared" si="65"/>
        <v>0</v>
      </c>
      <c r="DA57" s="86">
        <f t="shared" si="55"/>
        <v>0</v>
      </c>
      <c r="DB57" s="86">
        <f t="shared" si="55"/>
        <v>0</v>
      </c>
      <c r="DC57" s="86">
        <f t="shared" si="55"/>
        <v>0</v>
      </c>
      <c r="DD57" s="86">
        <f t="shared" si="55"/>
        <v>0</v>
      </c>
      <c r="DE57" s="87">
        <f t="shared" si="55"/>
        <v>0</v>
      </c>
      <c r="DG57" s="81"/>
      <c r="DH57" s="92" t="str">
        <f t="shared" si="50"/>
        <v>Electrical</v>
      </c>
      <c r="DI57" s="83"/>
      <c r="DJ57" s="88" t="str">
        <f t="shared" si="64"/>
        <v/>
      </c>
      <c r="DK57" s="88" t="str">
        <f t="shared" si="64"/>
        <v/>
      </c>
      <c r="DL57" s="89" t="str">
        <f t="shared" si="64"/>
        <v/>
      </c>
      <c r="DM57" s="90" t="str">
        <f t="shared" si="64"/>
        <v/>
      </c>
      <c r="DN57" s="90" t="str">
        <f t="shared" si="64"/>
        <v/>
      </c>
      <c r="DO57" s="90" t="str">
        <f t="shared" si="64"/>
        <v/>
      </c>
      <c r="DP57" s="90" t="str">
        <f t="shared" si="64"/>
        <v/>
      </c>
      <c r="DQ57" s="90" t="str">
        <f t="shared" si="64"/>
        <v/>
      </c>
      <c r="DR57" s="90" t="str">
        <f t="shared" si="64"/>
        <v/>
      </c>
      <c r="DS57" s="90" t="str">
        <f t="shared" si="60"/>
        <v/>
      </c>
      <c r="DT57" s="90" t="str">
        <f t="shared" si="60"/>
        <v/>
      </c>
      <c r="DU57" s="90" t="str">
        <f t="shared" si="60"/>
        <v/>
      </c>
      <c r="DV57" s="90" t="str">
        <f t="shared" si="60"/>
        <v/>
      </c>
      <c r="DW57" s="91" t="str">
        <f t="shared" si="60"/>
        <v/>
      </c>
      <c r="DY57" s="180">
        <f t="shared" si="61"/>
        <v>22</v>
      </c>
      <c r="DZ57" s="180" t="str">
        <f t="shared" si="62"/>
        <v>Electrical</v>
      </c>
      <c r="EA57" s="181">
        <f t="shared" si="63"/>
        <v>0</v>
      </c>
    </row>
    <row r="58" spans="2:131" ht="11.85" customHeight="1" x14ac:dyDescent="0.15">
      <c r="B58" s="81"/>
      <c r="C58" s="92" t="s">
        <v>125</v>
      </c>
      <c r="D58" s="83"/>
      <c r="E58" s="84">
        <f t="shared" si="8"/>
        <v>0</v>
      </c>
      <c r="F58" s="84">
        <f t="shared" si="9"/>
        <v>0</v>
      </c>
      <c r="G58" s="85">
        <f>SUM('⑴-1 IS(Rooms)'!G58,'⑴-2 IS(F&amp;B)'!G58,'⑴-3 IS(Tele)'!G58,'⑴-4 IS(Parking)'!G58,'⑴-5 IS(Amenity)'!G58,'⑴-6 IS(Others)'!G58)</f>
        <v>0</v>
      </c>
      <c r="H58" s="86">
        <f>SUM('⑴-1 IS(Rooms)'!H58,'⑴-2 IS(F&amp;B)'!H58,'⑴-3 IS(Tele)'!H58,'⑴-4 IS(Parking)'!H58,'⑴-5 IS(Amenity)'!H58,'⑴-6 IS(Others)'!H58)</f>
        <v>0</v>
      </c>
      <c r="I58" s="86">
        <f>SUM('⑴-1 IS(Rooms)'!I58,'⑴-2 IS(F&amp;B)'!I58,'⑴-3 IS(Tele)'!I58,'⑴-4 IS(Parking)'!I58,'⑴-5 IS(Amenity)'!I58,'⑴-6 IS(Others)'!I58)</f>
        <v>0</v>
      </c>
      <c r="J58" s="86">
        <f>SUM('⑴-1 IS(Rooms)'!J58,'⑴-2 IS(F&amp;B)'!J58,'⑴-3 IS(Tele)'!J58,'⑴-4 IS(Parking)'!J58,'⑴-5 IS(Amenity)'!J58,'⑴-6 IS(Others)'!J58)</f>
        <v>0</v>
      </c>
      <c r="K58" s="86">
        <f>SUM('⑴-1 IS(Rooms)'!K58,'⑴-2 IS(F&amp;B)'!K58,'⑴-3 IS(Tele)'!K58,'⑴-4 IS(Parking)'!K58,'⑴-5 IS(Amenity)'!K58,'⑴-6 IS(Others)'!K58)</f>
        <v>0</v>
      </c>
      <c r="L58" s="86">
        <f>SUM('⑴-1 IS(Rooms)'!L58,'⑴-2 IS(F&amp;B)'!L58,'⑴-3 IS(Tele)'!L58,'⑴-4 IS(Parking)'!L58,'⑴-5 IS(Amenity)'!L58,'⑴-6 IS(Others)'!L58)</f>
        <v>0</v>
      </c>
      <c r="M58" s="86">
        <f>SUM('⑴-1 IS(Rooms)'!M58,'⑴-2 IS(F&amp;B)'!M58,'⑴-3 IS(Tele)'!M58,'⑴-4 IS(Parking)'!M58,'⑴-5 IS(Amenity)'!M58,'⑴-6 IS(Others)'!M58)</f>
        <v>0</v>
      </c>
      <c r="N58" s="86">
        <f>SUM('⑴-1 IS(Rooms)'!N58,'⑴-2 IS(F&amp;B)'!N58,'⑴-3 IS(Tele)'!N58,'⑴-4 IS(Parking)'!N58,'⑴-5 IS(Amenity)'!N58,'⑴-6 IS(Others)'!N58)</f>
        <v>0</v>
      </c>
      <c r="O58" s="86">
        <f>SUM('⑴-1 IS(Rooms)'!O58,'⑴-2 IS(F&amp;B)'!O58,'⑴-3 IS(Tele)'!O58,'⑴-4 IS(Parking)'!O58,'⑴-5 IS(Amenity)'!O58,'⑴-6 IS(Others)'!O58)</f>
        <v>0</v>
      </c>
      <c r="P58" s="86">
        <f>SUM('⑴-1 IS(Rooms)'!P58,'⑴-2 IS(F&amp;B)'!P58,'⑴-3 IS(Tele)'!P58,'⑴-4 IS(Parking)'!P58,'⑴-5 IS(Amenity)'!P58,'⑴-6 IS(Others)'!P58)</f>
        <v>0</v>
      </c>
      <c r="Q58" s="86">
        <f>SUM('⑴-1 IS(Rooms)'!Q58,'⑴-2 IS(F&amp;B)'!Q58,'⑴-3 IS(Tele)'!Q58,'⑴-4 IS(Parking)'!Q58,'⑴-5 IS(Amenity)'!Q58,'⑴-6 IS(Others)'!Q58)</f>
        <v>0</v>
      </c>
      <c r="R58" s="87">
        <f>SUM('⑴-1 IS(Rooms)'!R58,'⑴-2 IS(F&amp;B)'!R58,'⑴-3 IS(Tele)'!R58,'⑴-4 IS(Parking)'!R58,'⑴-5 IS(Amenity)'!R58,'⑴-6 IS(Others)'!R58)</f>
        <v>0</v>
      </c>
      <c r="T58" s="81"/>
      <c r="U58" s="92" t="str">
        <f t="shared" si="42"/>
        <v>Electricity</v>
      </c>
      <c r="V58" s="83"/>
      <c r="W58" s="84">
        <f t="shared" si="10"/>
        <v>0</v>
      </c>
      <c r="X58" s="84">
        <f t="shared" si="11"/>
        <v>0</v>
      </c>
      <c r="Y58" s="85">
        <f>SUM('⑴-1 IS(Rooms)'!Y58,'⑴-2 IS(F&amp;B)'!Y58,'⑴-3 IS(Tele)'!Y58,'⑴-4 IS(Parking)'!Y58,'⑴-5 IS(Amenity)'!Y58,'⑴-6 IS(Others)'!Y58)</f>
        <v>0</v>
      </c>
      <c r="Z58" s="86">
        <f>SUM('⑴-1 IS(Rooms)'!Z58,'⑴-2 IS(F&amp;B)'!Z58,'⑴-3 IS(Tele)'!Z58,'⑴-4 IS(Parking)'!Z58,'⑴-5 IS(Amenity)'!Z58,'⑴-6 IS(Others)'!Z58)</f>
        <v>0</v>
      </c>
      <c r="AA58" s="86">
        <f>SUM('⑴-1 IS(Rooms)'!AA58,'⑴-2 IS(F&amp;B)'!AA58,'⑴-3 IS(Tele)'!AA58,'⑴-4 IS(Parking)'!AA58,'⑴-5 IS(Amenity)'!AA58,'⑴-6 IS(Others)'!AA58)</f>
        <v>0</v>
      </c>
      <c r="AB58" s="86">
        <f>SUM('⑴-1 IS(Rooms)'!AB58,'⑴-2 IS(F&amp;B)'!AB58,'⑴-3 IS(Tele)'!AB58,'⑴-4 IS(Parking)'!AB58,'⑴-5 IS(Amenity)'!AB58,'⑴-6 IS(Others)'!AB58)</f>
        <v>0</v>
      </c>
      <c r="AC58" s="86">
        <f>SUM('⑴-1 IS(Rooms)'!AC58,'⑴-2 IS(F&amp;B)'!AC58,'⑴-3 IS(Tele)'!AC58,'⑴-4 IS(Parking)'!AC58,'⑴-5 IS(Amenity)'!AC58,'⑴-6 IS(Others)'!AC58)</f>
        <v>0</v>
      </c>
      <c r="AD58" s="86">
        <f>SUM('⑴-1 IS(Rooms)'!AD58,'⑴-2 IS(F&amp;B)'!AD58,'⑴-3 IS(Tele)'!AD58,'⑴-4 IS(Parking)'!AD58,'⑴-5 IS(Amenity)'!AD58,'⑴-6 IS(Others)'!AD58)</f>
        <v>0</v>
      </c>
      <c r="AE58" s="86">
        <f>SUM('⑴-1 IS(Rooms)'!AE58,'⑴-2 IS(F&amp;B)'!AE58,'⑴-3 IS(Tele)'!AE58,'⑴-4 IS(Parking)'!AE58,'⑴-5 IS(Amenity)'!AE58,'⑴-6 IS(Others)'!AE58)</f>
        <v>0</v>
      </c>
      <c r="AF58" s="86">
        <f>SUM('⑴-1 IS(Rooms)'!AF58,'⑴-2 IS(F&amp;B)'!AF58,'⑴-3 IS(Tele)'!AF58,'⑴-4 IS(Parking)'!AF58,'⑴-5 IS(Amenity)'!AF58,'⑴-6 IS(Others)'!AF58)</f>
        <v>0</v>
      </c>
      <c r="AG58" s="86">
        <f>SUM('⑴-1 IS(Rooms)'!AG58,'⑴-2 IS(F&amp;B)'!AG58,'⑴-3 IS(Tele)'!AG58,'⑴-4 IS(Parking)'!AG58,'⑴-5 IS(Amenity)'!AG58,'⑴-6 IS(Others)'!AG58)</f>
        <v>0</v>
      </c>
      <c r="AH58" s="86">
        <f>SUM('⑴-1 IS(Rooms)'!AH58,'⑴-2 IS(F&amp;B)'!AH58,'⑴-3 IS(Tele)'!AH58,'⑴-4 IS(Parking)'!AH58,'⑴-5 IS(Amenity)'!AH58,'⑴-6 IS(Others)'!AH58)</f>
        <v>0</v>
      </c>
      <c r="AI58" s="86">
        <f>SUM('⑴-1 IS(Rooms)'!AI58,'⑴-2 IS(F&amp;B)'!AI58,'⑴-3 IS(Tele)'!AI58,'⑴-4 IS(Parking)'!AI58,'⑴-5 IS(Amenity)'!AI58,'⑴-6 IS(Others)'!AI58)</f>
        <v>0</v>
      </c>
      <c r="AJ58" s="87">
        <f>SUM('⑴-1 IS(Rooms)'!AJ58,'⑴-2 IS(F&amp;B)'!AJ58,'⑴-3 IS(Tele)'!AJ58,'⑴-4 IS(Parking)'!AJ58,'⑴-5 IS(Amenity)'!AJ58,'⑴-6 IS(Others)'!AJ58)</f>
        <v>0</v>
      </c>
      <c r="AL58" s="81"/>
      <c r="AM58" s="92" t="str">
        <f t="shared" si="44"/>
        <v>Electricity</v>
      </c>
      <c r="AN58" s="83"/>
      <c r="AO58" s="84">
        <f t="shared" si="12"/>
        <v>0</v>
      </c>
      <c r="AP58" s="84">
        <f t="shared" si="13"/>
        <v>0</v>
      </c>
      <c r="AQ58" s="85">
        <f>SUM('⑴-1 IS(Rooms)'!AQ58,'⑴-2 IS(F&amp;B)'!AQ58,'⑴-3 IS(Tele)'!AQ58,'⑴-4 IS(Parking)'!AQ58,'⑴-5 IS(Amenity)'!AQ58,'⑴-6 IS(Others)'!AQ58)</f>
        <v>0</v>
      </c>
      <c r="AR58" s="86">
        <f>SUM('⑴-1 IS(Rooms)'!AR58,'⑴-2 IS(F&amp;B)'!AR58,'⑴-3 IS(Tele)'!AR58,'⑴-4 IS(Parking)'!AR58,'⑴-5 IS(Amenity)'!AR58,'⑴-6 IS(Others)'!AR58)</f>
        <v>0</v>
      </c>
      <c r="AS58" s="86">
        <f>SUM('⑴-1 IS(Rooms)'!AS58,'⑴-2 IS(F&amp;B)'!AS58,'⑴-3 IS(Tele)'!AS58,'⑴-4 IS(Parking)'!AS58,'⑴-5 IS(Amenity)'!AS58,'⑴-6 IS(Others)'!AS58)</f>
        <v>0</v>
      </c>
      <c r="AT58" s="86">
        <f>SUM('⑴-1 IS(Rooms)'!AT58,'⑴-2 IS(F&amp;B)'!AT58,'⑴-3 IS(Tele)'!AT58,'⑴-4 IS(Parking)'!AT58,'⑴-5 IS(Amenity)'!AT58,'⑴-6 IS(Others)'!AT58)</f>
        <v>0</v>
      </c>
      <c r="AU58" s="86">
        <f>SUM('⑴-1 IS(Rooms)'!AU58,'⑴-2 IS(F&amp;B)'!AU58,'⑴-3 IS(Tele)'!AU58,'⑴-4 IS(Parking)'!AU58,'⑴-5 IS(Amenity)'!AU58,'⑴-6 IS(Others)'!AU58)</f>
        <v>0</v>
      </c>
      <c r="AV58" s="86">
        <f>SUM('⑴-1 IS(Rooms)'!AV58,'⑴-2 IS(F&amp;B)'!AV58,'⑴-3 IS(Tele)'!AV58,'⑴-4 IS(Parking)'!AV58,'⑴-5 IS(Amenity)'!AV58,'⑴-6 IS(Others)'!AV58)</f>
        <v>0</v>
      </c>
      <c r="AW58" s="86">
        <f>SUM('⑴-1 IS(Rooms)'!AW58,'⑴-2 IS(F&amp;B)'!AW58,'⑴-3 IS(Tele)'!AW58,'⑴-4 IS(Parking)'!AW58,'⑴-5 IS(Amenity)'!AW58,'⑴-6 IS(Others)'!AW58)</f>
        <v>0</v>
      </c>
      <c r="AX58" s="86">
        <f>SUM('⑴-1 IS(Rooms)'!AX58,'⑴-2 IS(F&amp;B)'!AX58,'⑴-3 IS(Tele)'!AX58,'⑴-4 IS(Parking)'!AX58,'⑴-5 IS(Amenity)'!AX58,'⑴-6 IS(Others)'!AX58)</f>
        <v>0</v>
      </c>
      <c r="AY58" s="86">
        <f>SUM('⑴-1 IS(Rooms)'!AY58,'⑴-2 IS(F&amp;B)'!AY58,'⑴-3 IS(Tele)'!AY58,'⑴-4 IS(Parking)'!AY58,'⑴-5 IS(Amenity)'!AY58,'⑴-6 IS(Others)'!AY58)</f>
        <v>0</v>
      </c>
      <c r="AZ58" s="86">
        <f>SUM('⑴-1 IS(Rooms)'!AZ58,'⑴-2 IS(F&amp;B)'!AZ58,'⑴-3 IS(Tele)'!AZ58,'⑴-4 IS(Parking)'!AZ58,'⑴-5 IS(Amenity)'!AZ58,'⑴-6 IS(Others)'!AZ58)</f>
        <v>0</v>
      </c>
      <c r="BA58" s="86">
        <f>SUM('⑴-1 IS(Rooms)'!BA58,'⑴-2 IS(F&amp;B)'!BA58,'⑴-3 IS(Tele)'!BA58,'⑴-4 IS(Parking)'!BA58,'⑴-5 IS(Amenity)'!BA58,'⑴-6 IS(Others)'!BA58)</f>
        <v>0</v>
      </c>
      <c r="BB58" s="87">
        <f>SUM('⑴-1 IS(Rooms)'!BB58,'⑴-2 IS(F&amp;B)'!BB58,'⑴-3 IS(Tele)'!BB58,'⑴-4 IS(Parking)'!BB58,'⑴-5 IS(Amenity)'!BB58,'⑴-6 IS(Others)'!BB58)</f>
        <v>0</v>
      </c>
      <c r="BD58" s="81"/>
      <c r="BE58" s="92" t="str">
        <f t="shared" si="46"/>
        <v>Electricity</v>
      </c>
      <c r="BF58" s="83"/>
      <c r="BG58" s="84">
        <f t="shared" si="14"/>
        <v>0</v>
      </c>
      <c r="BH58" s="84">
        <f t="shared" si="15"/>
        <v>0</v>
      </c>
      <c r="BI58" s="85">
        <f>SUM('⑴-1 IS(Rooms)'!BI58,'⑴-2 IS(F&amp;B)'!BI58,'⑴-3 IS(Tele)'!BI58,'⑴-4 IS(Parking)'!BI58,'⑴-5 IS(Amenity)'!BI58,'⑴-6 IS(Others)'!BI58)</f>
        <v>0</v>
      </c>
      <c r="BJ58" s="86">
        <f>SUM('⑴-1 IS(Rooms)'!BJ58,'⑴-2 IS(F&amp;B)'!BJ58,'⑴-3 IS(Tele)'!BJ58,'⑴-4 IS(Parking)'!BJ58,'⑴-5 IS(Amenity)'!BJ58,'⑴-6 IS(Others)'!BJ58)</f>
        <v>0</v>
      </c>
      <c r="BK58" s="86">
        <f>SUM('⑴-1 IS(Rooms)'!BK58,'⑴-2 IS(F&amp;B)'!BK58,'⑴-3 IS(Tele)'!BK58,'⑴-4 IS(Parking)'!BK58,'⑴-5 IS(Amenity)'!BK58,'⑴-6 IS(Others)'!BK58)</f>
        <v>0</v>
      </c>
      <c r="BL58" s="86">
        <f>SUM('⑴-1 IS(Rooms)'!BL58,'⑴-2 IS(F&amp;B)'!BL58,'⑴-3 IS(Tele)'!BL58,'⑴-4 IS(Parking)'!BL58,'⑴-5 IS(Amenity)'!BL58,'⑴-6 IS(Others)'!BL58)</f>
        <v>0</v>
      </c>
      <c r="BM58" s="86">
        <f>SUM('⑴-1 IS(Rooms)'!BM58,'⑴-2 IS(F&amp;B)'!BM58,'⑴-3 IS(Tele)'!BM58,'⑴-4 IS(Parking)'!BM58,'⑴-5 IS(Amenity)'!BM58,'⑴-6 IS(Others)'!BM58)</f>
        <v>0</v>
      </c>
      <c r="BN58" s="86">
        <f>SUM('⑴-1 IS(Rooms)'!BN58,'⑴-2 IS(F&amp;B)'!BN58,'⑴-3 IS(Tele)'!BN58,'⑴-4 IS(Parking)'!BN58,'⑴-5 IS(Amenity)'!BN58,'⑴-6 IS(Others)'!BN58)</f>
        <v>0</v>
      </c>
      <c r="BO58" s="86">
        <f>SUM('⑴-1 IS(Rooms)'!BO58,'⑴-2 IS(F&amp;B)'!BO58,'⑴-3 IS(Tele)'!BO58,'⑴-4 IS(Parking)'!BO58,'⑴-5 IS(Amenity)'!BO58,'⑴-6 IS(Others)'!BO58)</f>
        <v>0</v>
      </c>
      <c r="BP58" s="86">
        <f>SUM('⑴-1 IS(Rooms)'!BP58,'⑴-2 IS(F&amp;B)'!BP58,'⑴-3 IS(Tele)'!BP58,'⑴-4 IS(Parking)'!BP58,'⑴-5 IS(Amenity)'!BP58,'⑴-6 IS(Others)'!BP58)</f>
        <v>0</v>
      </c>
      <c r="BQ58" s="86">
        <f>SUM('⑴-1 IS(Rooms)'!BQ58,'⑴-2 IS(F&amp;B)'!BQ58,'⑴-3 IS(Tele)'!BQ58,'⑴-4 IS(Parking)'!BQ58,'⑴-5 IS(Amenity)'!BQ58,'⑴-6 IS(Others)'!BQ58)</f>
        <v>0</v>
      </c>
      <c r="BR58" s="86">
        <f>SUM('⑴-1 IS(Rooms)'!BR58,'⑴-2 IS(F&amp;B)'!BR58,'⑴-3 IS(Tele)'!BR58,'⑴-4 IS(Parking)'!BR58,'⑴-5 IS(Amenity)'!BR58,'⑴-6 IS(Others)'!BR58)</f>
        <v>0</v>
      </c>
      <c r="BS58" s="86">
        <f>SUM('⑴-1 IS(Rooms)'!BS58,'⑴-2 IS(F&amp;B)'!BS58,'⑴-3 IS(Tele)'!BS58,'⑴-4 IS(Parking)'!BS58,'⑴-5 IS(Amenity)'!BS58,'⑴-6 IS(Others)'!BS58)</f>
        <v>0</v>
      </c>
      <c r="BT58" s="87">
        <f>SUM('⑴-1 IS(Rooms)'!BT58,'⑴-2 IS(F&amp;B)'!BT58,'⑴-3 IS(Tele)'!BT58,'⑴-4 IS(Parking)'!BT58,'⑴-5 IS(Amenity)'!BT58,'⑴-6 IS(Others)'!BT58)</f>
        <v>0</v>
      </c>
      <c r="BV58" s="81"/>
      <c r="BW58" s="92" t="str">
        <f t="shared" si="48"/>
        <v>Electricity</v>
      </c>
      <c r="BX58" s="83"/>
      <c r="BY58" s="84">
        <f t="shared" si="16"/>
        <v>0</v>
      </c>
      <c r="BZ58" s="85">
        <f t="shared" si="17"/>
        <v>0</v>
      </c>
      <c r="CA58" s="86">
        <f t="shared" si="18"/>
        <v>0</v>
      </c>
      <c r="CB58" s="86">
        <f t="shared" si="19"/>
        <v>0</v>
      </c>
      <c r="CC58" s="86">
        <f t="shared" si="20"/>
        <v>0</v>
      </c>
      <c r="CD58" s="84">
        <f t="shared" si="4"/>
        <v>0</v>
      </c>
      <c r="CE58" s="85">
        <f t="shared" si="21"/>
        <v>0</v>
      </c>
      <c r="CF58" s="86">
        <f t="shared" si="22"/>
        <v>0</v>
      </c>
      <c r="CG58" s="86">
        <f t="shared" si="23"/>
        <v>0</v>
      </c>
      <c r="CH58" s="86">
        <f t="shared" si="24"/>
        <v>0</v>
      </c>
      <c r="CI58" s="84">
        <f t="shared" si="5"/>
        <v>0</v>
      </c>
      <c r="CJ58" s="85">
        <f t="shared" si="25"/>
        <v>0</v>
      </c>
      <c r="CK58" s="86">
        <f t="shared" si="26"/>
        <v>0</v>
      </c>
      <c r="CL58" s="86">
        <f t="shared" si="27"/>
        <v>0</v>
      </c>
      <c r="CM58" s="87">
        <f t="shared" si="28"/>
        <v>0</v>
      </c>
      <c r="CO58" s="81"/>
      <c r="CP58" s="92" t="str">
        <f t="shared" si="49"/>
        <v>Electricity</v>
      </c>
      <c r="CQ58" s="83"/>
      <c r="CR58" s="84">
        <f t="shared" si="66"/>
        <v>0</v>
      </c>
      <c r="CS58" s="84">
        <f t="shared" si="66"/>
        <v>0</v>
      </c>
      <c r="CT58" s="85">
        <f t="shared" si="65"/>
        <v>0</v>
      </c>
      <c r="CU58" s="86">
        <f t="shared" si="65"/>
        <v>0</v>
      </c>
      <c r="CV58" s="86">
        <f t="shared" si="65"/>
        <v>0</v>
      </c>
      <c r="CW58" s="86">
        <f t="shared" si="65"/>
        <v>0</v>
      </c>
      <c r="CX58" s="86">
        <f t="shared" si="65"/>
        <v>0</v>
      </c>
      <c r="CY58" s="86">
        <f t="shared" si="65"/>
        <v>0</v>
      </c>
      <c r="CZ58" s="86">
        <f t="shared" si="65"/>
        <v>0</v>
      </c>
      <c r="DA58" s="86">
        <f t="shared" si="55"/>
        <v>0</v>
      </c>
      <c r="DB58" s="86">
        <f t="shared" si="55"/>
        <v>0</v>
      </c>
      <c r="DC58" s="86">
        <f t="shared" si="55"/>
        <v>0</v>
      </c>
      <c r="DD58" s="86">
        <f t="shared" si="55"/>
        <v>0</v>
      </c>
      <c r="DE58" s="87">
        <f t="shared" si="55"/>
        <v>0</v>
      </c>
      <c r="DG58" s="81"/>
      <c r="DH58" s="92" t="str">
        <f t="shared" si="50"/>
        <v>Electricity</v>
      </c>
      <c r="DI58" s="83"/>
      <c r="DJ58" s="88" t="str">
        <f t="shared" si="64"/>
        <v/>
      </c>
      <c r="DK58" s="88" t="str">
        <f t="shared" si="64"/>
        <v/>
      </c>
      <c r="DL58" s="89" t="str">
        <f t="shared" si="64"/>
        <v/>
      </c>
      <c r="DM58" s="90" t="str">
        <f t="shared" si="64"/>
        <v/>
      </c>
      <c r="DN58" s="90" t="str">
        <f t="shared" si="64"/>
        <v/>
      </c>
      <c r="DO58" s="90" t="str">
        <f t="shared" si="64"/>
        <v/>
      </c>
      <c r="DP58" s="90" t="str">
        <f t="shared" si="64"/>
        <v/>
      </c>
      <c r="DQ58" s="90" t="str">
        <f t="shared" si="64"/>
        <v/>
      </c>
      <c r="DR58" s="90" t="str">
        <f t="shared" si="64"/>
        <v/>
      </c>
      <c r="DS58" s="90" t="str">
        <f t="shared" si="60"/>
        <v/>
      </c>
      <c r="DT58" s="90" t="str">
        <f t="shared" si="60"/>
        <v/>
      </c>
      <c r="DU58" s="90" t="str">
        <f t="shared" si="60"/>
        <v/>
      </c>
      <c r="DV58" s="90" t="str">
        <f t="shared" si="60"/>
        <v/>
      </c>
      <c r="DW58" s="91" t="str">
        <f t="shared" si="60"/>
        <v/>
      </c>
      <c r="DY58" s="180">
        <f t="shared" si="61"/>
        <v>22</v>
      </c>
      <c r="DZ58" s="180" t="str">
        <f t="shared" si="62"/>
        <v>Electricity</v>
      </c>
      <c r="EA58" s="181">
        <f t="shared" si="63"/>
        <v>0</v>
      </c>
    </row>
    <row r="59" spans="2:131" ht="11.85" customHeight="1" x14ac:dyDescent="0.15">
      <c r="B59" s="81"/>
      <c r="C59" s="92" t="s">
        <v>126</v>
      </c>
      <c r="D59" s="83"/>
      <c r="E59" s="84">
        <f t="shared" si="8"/>
        <v>0</v>
      </c>
      <c r="F59" s="84">
        <f t="shared" si="9"/>
        <v>0</v>
      </c>
      <c r="G59" s="85">
        <f>SUM('⑴-1 IS(Rooms)'!G59,'⑴-2 IS(F&amp;B)'!G59,'⑴-3 IS(Tele)'!G59,'⑴-4 IS(Parking)'!G59,'⑴-5 IS(Amenity)'!G59,'⑴-6 IS(Others)'!G59)</f>
        <v>0</v>
      </c>
      <c r="H59" s="86">
        <f>SUM('⑴-1 IS(Rooms)'!H59,'⑴-2 IS(F&amp;B)'!H59,'⑴-3 IS(Tele)'!H59,'⑴-4 IS(Parking)'!H59,'⑴-5 IS(Amenity)'!H59,'⑴-6 IS(Others)'!H59)</f>
        <v>0</v>
      </c>
      <c r="I59" s="86">
        <f>SUM('⑴-1 IS(Rooms)'!I59,'⑴-2 IS(F&amp;B)'!I59,'⑴-3 IS(Tele)'!I59,'⑴-4 IS(Parking)'!I59,'⑴-5 IS(Amenity)'!I59,'⑴-6 IS(Others)'!I59)</f>
        <v>0</v>
      </c>
      <c r="J59" s="86">
        <f>SUM('⑴-1 IS(Rooms)'!J59,'⑴-2 IS(F&amp;B)'!J59,'⑴-3 IS(Tele)'!J59,'⑴-4 IS(Parking)'!J59,'⑴-5 IS(Amenity)'!J59,'⑴-6 IS(Others)'!J59)</f>
        <v>0</v>
      </c>
      <c r="K59" s="86">
        <f>SUM('⑴-1 IS(Rooms)'!K59,'⑴-2 IS(F&amp;B)'!K59,'⑴-3 IS(Tele)'!K59,'⑴-4 IS(Parking)'!K59,'⑴-5 IS(Amenity)'!K59,'⑴-6 IS(Others)'!K59)</f>
        <v>0</v>
      </c>
      <c r="L59" s="86">
        <f>SUM('⑴-1 IS(Rooms)'!L59,'⑴-2 IS(F&amp;B)'!L59,'⑴-3 IS(Tele)'!L59,'⑴-4 IS(Parking)'!L59,'⑴-5 IS(Amenity)'!L59,'⑴-6 IS(Others)'!L59)</f>
        <v>0</v>
      </c>
      <c r="M59" s="86">
        <f>SUM('⑴-1 IS(Rooms)'!M59,'⑴-2 IS(F&amp;B)'!M59,'⑴-3 IS(Tele)'!M59,'⑴-4 IS(Parking)'!M59,'⑴-5 IS(Amenity)'!M59,'⑴-6 IS(Others)'!M59)</f>
        <v>0</v>
      </c>
      <c r="N59" s="86">
        <f>SUM('⑴-1 IS(Rooms)'!N59,'⑴-2 IS(F&amp;B)'!N59,'⑴-3 IS(Tele)'!N59,'⑴-4 IS(Parking)'!N59,'⑴-5 IS(Amenity)'!N59,'⑴-6 IS(Others)'!N59)</f>
        <v>0</v>
      </c>
      <c r="O59" s="86">
        <f>SUM('⑴-1 IS(Rooms)'!O59,'⑴-2 IS(F&amp;B)'!O59,'⑴-3 IS(Tele)'!O59,'⑴-4 IS(Parking)'!O59,'⑴-5 IS(Amenity)'!O59,'⑴-6 IS(Others)'!O59)</f>
        <v>0</v>
      </c>
      <c r="P59" s="86">
        <f>SUM('⑴-1 IS(Rooms)'!P59,'⑴-2 IS(F&amp;B)'!P59,'⑴-3 IS(Tele)'!P59,'⑴-4 IS(Parking)'!P59,'⑴-5 IS(Amenity)'!P59,'⑴-6 IS(Others)'!P59)</f>
        <v>0</v>
      </c>
      <c r="Q59" s="86">
        <f>SUM('⑴-1 IS(Rooms)'!Q59,'⑴-2 IS(F&amp;B)'!Q59,'⑴-3 IS(Tele)'!Q59,'⑴-4 IS(Parking)'!Q59,'⑴-5 IS(Amenity)'!Q59,'⑴-6 IS(Others)'!Q59)</f>
        <v>0</v>
      </c>
      <c r="R59" s="87">
        <f>SUM('⑴-1 IS(Rooms)'!R59,'⑴-2 IS(F&amp;B)'!R59,'⑴-3 IS(Tele)'!R59,'⑴-4 IS(Parking)'!R59,'⑴-5 IS(Amenity)'!R59,'⑴-6 IS(Others)'!R59)</f>
        <v>0</v>
      </c>
      <c r="T59" s="81"/>
      <c r="U59" s="92" t="str">
        <f t="shared" si="42"/>
        <v>Electricity Billouts</v>
      </c>
      <c r="V59" s="83"/>
      <c r="W59" s="84">
        <f t="shared" si="10"/>
        <v>0</v>
      </c>
      <c r="X59" s="84">
        <f t="shared" si="11"/>
        <v>0</v>
      </c>
      <c r="Y59" s="85">
        <f>SUM('⑴-1 IS(Rooms)'!Y59,'⑴-2 IS(F&amp;B)'!Y59,'⑴-3 IS(Tele)'!Y59,'⑴-4 IS(Parking)'!Y59,'⑴-5 IS(Amenity)'!Y59,'⑴-6 IS(Others)'!Y59)</f>
        <v>0</v>
      </c>
      <c r="Z59" s="86">
        <f>SUM('⑴-1 IS(Rooms)'!Z59,'⑴-2 IS(F&amp;B)'!Z59,'⑴-3 IS(Tele)'!Z59,'⑴-4 IS(Parking)'!Z59,'⑴-5 IS(Amenity)'!Z59,'⑴-6 IS(Others)'!Z59)</f>
        <v>0</v>
      </c>
      <c r="AA59" s="86">
        <f>SUM('⑴-1 IS(Rooms)'!AA59,'⑴-2 IS(F&amp;B)'!AA59,'⑴-3 IS(Tele)'!AA59,'⑴-4 IS(Parking)'!AA59,'⑴-5 IS(Amenity)'!AA59,'⑴-6 IS(Others)'!AA59)</f>
        <v>0</v>
      </c>
      <c r="AB59" s="86">
        <f>SUM('⑴-1 IS(Rooms)'!AB59,'⑴-2 IS(F&amp;B)'!AB59,'⑴-3 IS(Tele)'!AB59,'⑴-4 IS(Parking)'!AB59,'⑴-5 IS(Amenity)'!AB59,'⑴-6 IS(Others)'!AB59)</f>
        <v>0</v>
      </c>
      <c r="AC59" s="86">
        <f>SUM('⑴-1 IS(Rooms)'!AC59,'⑴-2 IS(F&amp;B)'!AC59,'⑴-3 IS(Tele)'!AC59,'⑴-4 IS(Parking)'!AC59,'⑴-5 IS(Amenity)'!AC59,'⑴-6 IS(Others)'!AC59)</f>
        <v>0</v>
      </c>
      <c r="AD59" s="86">
        <f>SUM('⑴-1 IS(Rooms)'!AD59,'⑴-2 IS(F&amp;B)'!AD59,'⑴-3 IS(Tele)'!AD59,'⑴-4 IS(Parking)'!AD59,'⑴-5 IS(Amenity)'!AD59,'⑴-6 IS(Others)'!AD59)</f>
        <v>0</v>
      </c>
      <c r="AE59" s="86">
        <f>SUM('⑴-1 IS(Rooms)'!AE59,'⑴-2 IS(F&amp;B)'!AE59,'⑴-3 IS(Tele)'!AE59,'⑴-4 IS(Parking)'!AE59,'⑴-5 IS(Amenity)'!AE59,'⑴-6 IS(Others)'!AE59)</f>
        <v>0</v>
      </c>
      <c r="AF59" s="86">
        <f>SUM('⑴-1 IS(Rooms)'!AF59,'⑴-2 IS(F&amp;B)'!AF59,'⑴-3 IS(Tele)'!AF59,'⑴-4 IS(Parking)'!AF59,'⑴-5 IS(Amenity)'!AF59,'⑴-6 IS(Others)'!AF59)</f>
        <v>0</v>
      </c>
      <c r="AG59" s="86">
        <f>SUM('⑴-1 IS(Rooms)'!AG59,'⑴-2 IS(F&amp;B)'!AG59,'⑴-3 IS(Tele)'!AG59,'⑴-4 IS(Parking)'!AG59,'⑴-5 IS(Amenity)'!AG59,'⑴-6 IS(Others)'!AG59)</f>
        <v>0</v>
      </c>
      <c r="AH59" s="86">
        <f>SUM('⑴-1 IS(Rooms)'!AH59,'⑴-2 IS(F&amp;B)'!AH59,'⑴-3 IS(Tele)'!AH59,'⑴-4 IS(Parking)'!AH59,'⑴-5 IS(Amenity)'!AH59,'⑴-6 IS(Others)'!AH59)</f>
        <v>0</v>
      </c>
      <c r="AI59" s="86">
        <f>SUM('⑴-1 IS(Rooms)'!AI59,'⑴-2 IS(F&amp;B)'!AI59,'⑴-3 IS(Tele)'!AI59,'⑴-4 IS(Parking)'!AI59,'⑴-5 IS(Amenity)'!AI59,'⑴-6 IS(Others)'!AI59)</f>
        <v>0</v>
      </c>
      <c r="AJ59" s="87">
        <f>SUM('⑴-1 IS(Rooms)'!AJ59,'⑴-2 IS(F&amp;B)'!AJ59,'⑴-3 IS(Tele)'!AJ59,'⑴-4 IS(Parking)'!AJ59,'⑴-5 IS(Amenity)'!AJ59,'⑴-6 IS(Others)'!AJ59)</f>
        <v>0</v>
      </c>
      <c r="AL59" s="81"/>
      <c r="AM59" s="92" t="str">
        <f t="shared" si="44"/>
        <v>Electricity Billouts</v>
      </c>
      <c r="AN59" s="83"/>
      <c r="AO59" s="84">
        <f t="shared" si="12"/>
        <v>0</v>
      </c>
      <c r="AP59" s="84">
        <f t="shared" si="13"/>
        <v>0</v>
      </c>
      <c r="AQ59" s="85">
        <f>SUM('⑴-1 IS(Rooms)'!AQ59,'⑴-2 IS(F&amp;B)'!AQ59,'⑴-3 IS(Tele)'!AQ59,'⑴-4 IS(Parking)'!AQ59,'⑴-5 IS(Amenity)'!AQ59,'⑴-6 IS(Others)'!AQ59)</f>
        <v>0</v>
      </c>
      <c r="AR59" s="86">
        <f>SUM('⑴-1 IS(Rooms)'!AR59,'⑴-2 IS(F&amp;B)'!AR59,'⑴-3 IS(Tele)'!AR59,'⑴-4 IS(Parking)'!AR59,'⑴-5 IS(Amenity)'!AR59,'⑴-6 IS(Others)'!AR59)</f>
        <v>0</v>
      </c>
      <c r="AS59" s="86">
        <f>SUM('⑴-1 IS(Rooms)'!AS59,'⑴-2 IS(F&amp;B)'!AS59,'⑴-3 IS(Tele)'!AS59,'⑴-4 IS(Parking)'!AS59,'⑴-5 IS(Amenity)'!AS59,'⑴-6 IS(Others)'!AS59)</f>
        <v>0</v>
      </c>
      <c r="AT59" s="86">
        <f>SUM('⑴-1 IS(Rooms)'!AT59,'⑴-2 IS(F&amp;B)'!AT59,'⑴-3 IS(Tele)'!AT59,'⑴-4 IS(Parking)'!AT59,'⑴-5 IS(Amenity)'!AT59,'⑴-6 IS(Others)'!AT59)</f>
        <v>0</v>
      </c>
      <c r="AU59" s="86">
        <f>SUM('⑴-1 IS(Rooms)'!AU59,'⑴-2 IS(F&amp;B)'!AU59,'⑴-3 IS(Tele)'!AU59,'⑴-4 IS(Parking)'!AU59,'⑴-5 IS(Amenity)'!AU59,'⑴-6 IS(Others)'!AU59)</f>
        <v>0</v>
      </c>
      <c r="AV59" s="86">
        <f>SUM('⑴-1 IS(Rooms)'!AV59,'⑴-2 IS(F&amp;B)'!AV59,'⑴-3 IS(Tele)'!AV59,'⑴-4 IS(Parking)'!AV59,'⑴-5 IS(Amenity)'!AV59,'⑴-6 IS(Others)'!AV59)</f>
        <v>0</v>
      </c>
      <c r="AW59" s="86">
        <f>SUM('⑴-1 IS(Rooms)'!AW59,'⑴-2 IS(F&amp;B)'!AW59,'⑴-3 IS(Tele)'!AW59,'⑴-4 IS(Parking)'!AW59,'⑴-5 IS(Amenity)'!AW59,'⑴-6 IS(Others)'!AW59)</f>
        <v>0</v>
      </c>
      <c r="AX59" s="86">
        <f>SUM('⑴-1 IS(Rooms)'!AX59,'⑴-2 IS(F&amp;B)'!AX59,'⑴-3 IS(Tele)'!AX59,'⑴-4 IS(Parking)'!AX59,'⑴-5 IS(Amenity)'!AX59,'⑴-6 IS(Others)'!AX59)</f>
        <v>0</v>
      </c>
      <c r="AY59" s="86">
        <f>SUM('⑴-1 IS(Rooms)'!AY59,'⑴-2 IS(F&amp;B)'!AY59,'⑴-3 IS(Tele)'!AY59,'⑴-4 IS(Parking)'!AY59,'⑴-5 IS(Amenity)'!AY59,'⑴-6 IS(Others)'!AY59)</f>
        <v>0</v>
      </c>
      <c r="AZ59" s="86">
        <f>SUM('⑴-1 IS(Rooms)'!AZ59,'⑴-2 IS(F&amp;B)'!AZ59,'⑴-3 IS(Tele)'!AZ59,'⑴-4 IS(Parking)'!AZ59,'⑴-5 IS(Amenity)'!AZ59,'⑴-6 IS(Others)'!AZ59)</f>
        <v>0</v>
      </c>
      <c r="BA59" s="86">
        <f>SUM('⑴-1 IS(Rooms)'!BA59,'⑴-2 IS(F&amp;B)'!BA59,'⑴-3 IS(Tele)'!BA59,'⑴-4 IS(Parking)'!BA59,'⑴-5 IS(Amenity)'!BA59,'⑴-6 IS(Others)'!BA59)</f>
        <v>0</v>
      </c>
      <c r="BB59" s="87">
        <f>SUM('⑴-1 IS(Rooms)'!BB59,'⑴-2 IS(F&amp;B)'!BB59,'⑴-3 IS(Tele)'!BB59,'⑴-4 IS(Parking)'!BB59,'⑴-5 IS(Amenity)'!BB59,'⑴-6 IS(Others)'!BB59)</f>
        <v>0</v>
      </c>
      <c r="BD59" s="81"/>
      <c r="BE59" s="92" t="str">
        <f t="shared" si="46"/>
        <v>Electricity Billouts</v>
      </c>
      <c r="BF59" s="83"/>
      <c r="BG59" s="84">
        <f t="shared" si="14"/>
        <v>0</v>
      </c>
      <c r="BH59" s="84">
        <f t="shared" si="15"/>
        <v>0</v>
      </c>
      <c r="BI59" s="85">
        <f>SUM('⑴-1 IS(Rooms)'!BI59,'⑴-2 IS(F&amp;B)'!BI59,'⑴-3 IS(Tele)'!BI59,'⑴-4 IS(Parking)'!BI59,'⑴-5 IS(Amenity)'!BI59,'⑴-6 IS(Others)'!BI59)</f>
        <v>0</v>
      </c>
      <c r="BJ59" s="86">
        <f>SUM('⑴-1 IS(Rooms)'!BJ59,'⑴-2 IS(F&amp;B)'!BJ59,'⑴-3 IS(Tele)'!BJ59,'⑴-4 IS(Parking)'!BJ59,'⑴-5 IS(Amenity)'!BJ59,'⑴-6 IS(Others)'!BJ59)</f>
        <v>0</v>
      </c>
      <c r="BK59" s="86">
        <f>SUM('⑴-1 IS(Rooms)'!BK59,'⑴-2 IS(F&amp;B)'!BK59,'⑴-3 IS(Tele)'!BK59,'⑴-4 IS(Parking)'!BK59,'⑴-5 IS(Amenity)'!BK59,'⑴-6 IS(Others)'!BK59)</f>
        <v>0</v>
      </c>
      <c r="BL59" s="86">
        <f>SUM('⑴-1 IS(Rooms)'!BL59,'⑴-2 IS(F&amp;B)'!BL59,'⑴-3 IS(Tele)'!BL59,'⑴-4 IS(Parking)'!BL59,'⑴-5 IS(Amenity)'!BL59,'⑴-6 IS(Others)'!BL59)</f>
        <v>0</v>
      </c>
      <c r="BM59" s="86">
        <f>SUM('⑴-1 IS(Rooms)'!BM59,'⑴-2 IS(F&amp;B)'!BM59,'⑴-3 IS(Tele)'!BM59,'⑴-4 IS(Parking)'!BM59,'⑴-5 IS(Amenity)'!BM59,'⑴-6 IS(Others)'!BM59)</f>
        <v>0</v>
      </c>
      <c r="BN59" s="86">
        <f>SUM('⑴-1 IS(Rooms)'!BN59,'⑴-2 IS(F&amp;B)'!BN59,'⑴-3 IS(Tele)'!BN59,'⑴-4 IS(Parking)'!BN59,'⑴-5 IS(Amenity)'!BN59,'⑴-6 IS(Others)'!BN59)</f>
        <v>0</v>
      </c>
      <c r="BO59" s="86">
        <f>SUM('⑴-1 IS(Rooms)'!BO59,'⑴-2 IS(F&amp;B)'!BO59,'⑴-3 IS(Tele)'!BO59,'⑴-4 IS(Parking)'!BO59,'⑴-5 IS(Amenity)'!BO59,'⑴-6 IS(Others)'!BO59)</f>
        <v>0</v>
      </c>
      <c r="BP59" s="86">
        <f>SUM('⑴-1 IS(Rooms)'!BP59,'⑴-2 IS(F&amp;B)'!BP59,'⑴-3 IS(Tele)'!BP59,'⑴-4 IS(Parking)'!BP59,'⑴-5 IS(Amenity)'!BP59,'⑴-6 IS(Others)'!BP59)</f>
        <v>0</v>
      </c>
      <c r="BQ59" s="86">
        <f>SUM('⑴-1 IS(Rooms)'!BQ59,'⑴-2 IS(F&amp;B)'!BQ59,'⑴-3 IS(Tele)'!BQ59,'⑴-4 IS(Parking)'!BQ59,'⑴-5 IS(Amenity)'!BQ59,'⑴-6 IS(Others)'!BQ59)</f>
        <v>0</v>
      </c>
      <c r="BR59" s="86">
        <f>SUM('⑴-1 IS(Rooms)'!BR59,'⑴-2 IS(F&amp;B)'!BR59,'⑴-3 IS(Tele)'!BR59,'⑴-4 IS(Parking)'!BR59,'⑴-5 IS(Amenity)'!BR59,'⑴-6 IS(Others)'!BR59)</f>
        <v>0</v>
      </c>
      <c r="BS59" s="86">
        <f>SUM('⑴-1 IS(Rooms)'!BS59,'⑴-2 IS(F&amp;B)'!BS59,'⑴-3 IS(Tele)'!BS59,'⑴-4 IS(Parking)'!BS59,'⑴-5 IS(Amenity)'!BS59,'⑴-6 IS(Others)'!BS59)</f>
        <v>0</v>
      </c>
      <c r="BT59" s="87">
        <f>SUM('⑴-1 IS(Rooms)'!BT59,'⑴-2 IS(F&amp;B)'!BT59,'⑴-3 IS(Tele)'!BT59,'⑴-4 IS(Parking)'!BT59,'⑴-5 IS(Amenity)'!BT59,'⑴-6 IS(Others)'!BT59)</f>
        <v>0</v>
      </c>
      <c r="BV59" s="81"/>
      <c r="BW59" s="92" t="str">
        <f t="shared" si="48"/>
        <v>Electricity Billouts</v>
      </c>
      <c r="BX59" s="83"/>
      <c r="BY59" s="84">
        <f t="shared" si="16"/>
        <v>0</v>
      </c>
      <c r="BZ59" s="85">
        <f t="shared" si="17"/>
        <v>0</v>
      </c>
      <c r="CA59" s="86">
        <f t="shared" si="18"/>
        <v>0</v>
      </c>
      <c r="CB59" s="86">
        <f t="shared" si="19"/>
        <v>0</v>
      </c>
      <c r="CC59" s="86">
        <f t="shared" si="20"/>
        <v>0</v>
      </c>
      <c r="CD59" s="84">
        <f t="shared" si="4"/>
        <v>0</v>
      </c>
      <c r="CE59" s="85">
        <f t="shared" si="21"/>
        <v>0</v>
      </c>
      <c r="CF59" s="86">
        <f t="shared" si="22"/>
        <v>0</v>
      </c>
      <c r="CG59" s="86">
        <f t="shared" si="23"/>
        <v>0</v>
      </c>
      <c r="CH59" s="86">
        <f t="shared" si="24"/>
        <v>0</v>
      </c>
      <c r="CI59" s="84">
        <f t="shared" si="5"/>
        <v>0</v>
      </c>
      <c r="CJ59" s="85">
        <f t="shared" si="25"/>
        <v>0</v>
      </c>
      <c r="CK59" s="86">
        <f t="shared" si="26"/>
        <v>0</v>
      </c>
      <c r="CL59" s="86">
        <f t="shared" si="27"/>
        <v>0</v>
      </c>
      <c r="CM59" s="87">
        <f t="shared" si="28"/>
        <v>0</v>
      </c>
      <c r="CO59" s="81"/>
      <c r="CP59" s="92" t="str">
        <f t="shared" si="49"/>
        <v>Electricity Billouts</v>
      </c>
      <c r="CQ59" s="83"/>
      <c r="CR59" s="84">
        <f t="shared" si="66"/>
        <v>0</v>
      </c>
      <c r="CS59" s="84">
        <f t="shared" si="66"/>
        <v>0</v>
      </c>
      <c r="CT59" s="85">
        <f t="shared" si="65"/>
        <v>0</v>
      </c>
      <c r="CU59" s="86">
        <f t="shared" si="65"/>
        <v>0</v>
      </c>
      <c r="CV59" s="86">
        <f t="shared" si="65"/>
        <v>0</v>
      </c>
      <c r="CW59" s="86">
        <f t="shared" si="65"/>
        <v>0</v>
      </c>
      <c r="CX59" s="86">
        <f t="shared" si="65"/>
        <v>0</v>
      </c>
      <c r="CY59" s="86">
        <f t="shared" si="65"/>
        <v>0</v>
      </c>
      <c r="CZ59" s="86">
        <f t="shared" si="65"/>
        <v>0</v>
      </c>
      <c r="DA59" s="86">
        <f t="shared" si="55"/>
        <v>0</v>
      </c>
      <c r="DB59" s="86">
        <f t="shared" si="55"/>
        <v>0</v>
      </c>
      <c r="DC59" s="86">
        <f t="shared" si="55"/>
        <v>0</v>
      </c>
      <c r="DD59" s="86">
        <f t="shared" si="55"/>
        <v>0</v>
      </c>
      <c r="DE59" s="87">
        <f t="shared" si="55"/>
        <v>0</v>
      </c>
      <c r="DG59" s="81"/>
      <c r="DH59" s="92" t="str">
        <f t="shared" si="50"/>
        <v>Electricity Billouts</v>
      </c>
      <c r="DI59" s="83"/>
      <c r="DJ59" s="88" t="str">
        <f t="shared" si="64"/>
        <v/>
      </c>
      <c r="DK59" s="88" t="str">
        <f t="shared" si="64"/>
        <v/>
      </c>
      <c r="DL59" s="89" t="str">
        <f t="shared" si="64"/>
        <v/>
      </c>
      <c r="DM59" s="90" t="str">
        <f t="shared" si="64"/>
        <v/>
      </c>
      <c r="DN59" s="90" t="str">
        <f t="shared" si="64"/>
        <v/>
      </c>
      <c r="DO59" s="90" t="str">
        <f t="shared" si="64"/>
        <v/>
      </c>
      <c r="DP59" s="90" t="str">
        <f t="shared" si="64"/>
        <v/>
      </c>
      <c r="DQ59" s="90" t="str">
        <f t="shared" si="64"/>
        <v/>
      </c>
      <c r="DR59" s="90" t="str">
        <f t="shared" si="64"/>
        <v/>
      </c>
      <c r="DS59" s="90" t="str">
        <f t="shared" si="60"/>
        <v/>
      </c>
      <c r="DT59" s="90" t="str">
        <f t="shared" si="60"/>
        <v/>
      </c>
      <c r="DU59" s="90" t="str">
        <f t="shared" si="60"/>
        <v/>
      </c>
      <c r="DV59" s="90" t="str">
        <f t="shared" si="60"/>
        <v/>
      </c>
      <c r="DW59" s="91" t="str">
        <f t="shared" si="60"/>
        <v/>
      </c>
      <c r="DY59" s="180">
        <f t="shared" si="61"/>
        <v>22</v>
      </c>
      <c r="DZ59" s="180" t="str">
        <f t="shared" si="62"/>
        <v>Electricity Billouts</v>
      </c>
      <c r="EA59" s="181">
        <f t="shared" si="63"/>
        <v>0</v>
      </c>
    </row>
    <row r="60" spans="2:131" ht="11.85" customHeight="1" x14ac:dyDescent="0.15">
      <c r="B60" s="81"/>
      <c r="C60" s="92" t="s">
        <v>127</v>
      </c>
      <c r="D60" s="83"/>
      <c r="E60" s="84">
        <f t="shared" si="8"/>
        <v>0</v>
      </c>
      <c r="F60" s="84">
        <f t="shared" si="9"/>
        <v>0</v>
      </c>
      <c r="G60" s="85">
        <f>SUM('⑴-1 IS(Rooms)'!G60,'⑴-2 IS(F&amp;B)'!G60,'⑴-3 IS(Tele)'!G60,'⑴-4 IS(Parking)'!G60,'⑴-5 IS(Amenity)'!G60,'⑴-6 IS(Others)'!G60)</f>
        <v>0</v>
      </c>
      <c r="H60" s="86">
        <f>SUM('⑴-1 IS(Rooms)'!H60,'⑴-2 IS(F&amp;B)'!H60,'⑴-3 IS(Tele)'!H60,'⑴-4 IS(Parking)'!H60,'⑴-5 IS(Amenity)'!H60,'⑴-6 IS(Others)'!H60)</f>
        <v>0</v>
      </c>
      <c r="I60" s="86">
        <f>SUM('⑴-1 IS(Rooms)'!I60,'⑴-2 IS(F&amp;B)'!I60,'⑴-3 IS(Tele)'!I60,'⑴-4 IS(Parking)'!I60,'⑴-5 IS(Amenity)'!I60,'⑴-6 IS(Others)'!I60)</f>
        <v>0</v>
      </c>
      <c r="J60" s="86">
        <f>SUM('⑴-1 IS(Rooms)'!J60,'⑴-2 IS(F&amp;B)'!J60,'⑴-3 IS(Tele)'!J60,'⑴-4 IS(Parking)'!J60,'⑴-5 IS(Amenity)'!J60,'⑴-6 IS(Others)'!J60)</f>
        <v>0</v>
      </c>
      <c r="K60" s="86">
        <f>SUM('⑴-1 IS(Rooms)'!K60,'⑴-2 IS(F&amp;B)'!K60,'⑴-3 IS(Tele)'!K60,'⑴-4 IS(Parking)'!K60,'⑴-5 IS(Amenity)'!K60,'⑴-6 IS(Others)'!K60)</f>
        <v>0</v>
      </c>
      <c r="L60" s="86">
        <f>SUM('⑴-1 IS(Rooms)'!L60,'⑴-2 IS(F&amp;B)'!L60,'⑴-3 IS(Tele)'!L60,'⑴-4 IS(Parking)'!L60,'⑴-5 IS(Amenity)'!L60,'⑴-6 IS(Others)'!L60)</f>
        <v>0</v>
      </c>
      <c r="M60" s="86">
        <f>SUM('⑴-1 IS(Rooms)'!M60,'⑴-2 IS(F&amp;B)'!M60,'⑴-3 IS(Tele)'!M60,'⑴-4 IS(Parking)'!M60,'⑴-5 IS(Amenity)'!M60,'⑴-6 IS(Others)'!M60)</f>
        <v>0</v>
      </c>
      <c r="N60" s="86">
        <f>SUM('⑴-1 IS(Rooms)'!N60,'⑴-2 IS(F&amp;B)'!N60,'⑴-3 IS(Tele)'!N60,'⑴-4 IS(Parking)'!N60,'⑴-5 IS(Amenity)'!N60,'⑴-6 IS(Others)'!N60)</f>
        <v>0</v>
      </c>
      <c r="O60" s="86">
        <f>SUM('⑴-1 IS(Rooms)'!O60,'⑴-2 IS(F&amp;B)'!O60,'⑴-3 IS(Tele)'!O60,'⑴-4 IS(Parking)'!O60,'⑴-5 IS(Amenity)'!O60,'⑴-6 IS(Others)'!O60)</f>
        <v>0</v>
      </c>
      <c r="P60" s="86">
        <f>SUM('⑴-1 IS(Rooms)'!P60,'⑴-2 IS(F&amp;B)'!P60,'⑴-3 IS(Tele)'!P60,'⑴-4 IS(Parking)'!P60,'⑴-5 IS(Amenity)'!P60,'⑴-6 IS(Others)'!P60)</f>
        <v>0</v>
      </c>
      <c r="Q60" s="86">
        <f>SUM('⑴-1 IS(Rooms)'!Q60,'⑴-2 IS(F&amp;B)'!Q60,'⑴-3 IS(Tele)'!Q60,'⑴-4 IS(Parking)'!Q60,'⑴-5 IS(Amenity)'!Q60,'⑴-6 IS(Others)'!Q60)</f>
        <v>0</v>
      </c>
      <c r="R60" s="87">
        <f>SUM('⑴-1 IS(Rooms)'!R60,'⑴-2 IS(F&amp;B)'!R60,'⑴-3 IS(Tele)'!R60,'⑴-4 IS(Parking)'!R60,'⑴-5 IS(Amenity)'!R60,'⑴-6 IS(Others)'!R60)</f>
        <v>0</v>
      </c>
      <c r="T60" s="81"/>
      <c r="U60" s="92" t="str">
        <f t="shared" si="42"/>
        <v>Elevator</v>
      </c>
      <c r="V60" s="83"/>
      <c r="W60" s="84">
        <f t="shared" si="10"/>
        <v>0</v>
      </c>
      <c r="X60" s="84">
        <f t="shared" si="11"/>
        <v>0</v>
      </c>
      <c r="Y60" s="85">
        <f>SUM('⑴-1 IS(Rooms)'!Y60,'⑴-2 IS(F&amp;B)'!Y60,'⑴-3 IS(Tele)'!Y60,'⑴-4 IS(Parking)'!Y60,'⑴-5 IS(Amenity)'!Y60,'⑴-6 IS(Others)'!Y60)</f>
        <v>0</v>
      </c>
      <c r="Z60" s="86">
        <f>SUM('⑴-1 IS(Rooms)'!Z60,'⑴-2 IS(F&amp;B)'!Z60,'⑴-3 IS(Tele)'!Z60,'⑴-4 IS(Parking)'!Z60,'⑴-5 IS(Amenity)'!Z60,'⑴-6 IS(Others)'!Z60)</f>
        <v>0</v>
      </c>
      <c r="AA60" s="86">
        <f>SUM('⑴-1 IS(Rooms)'!AA60,'⑴-2 IS(F&amp;B)'!AA60,'⑴-3 IS(Tele)'!AA60,'⑴-4 IS(Parking)'!AA60,'⑴-5 IS(Amenity)'!AA60,'⑴-6 IS(Others)'!AA60)</f>
        <v>0</v>
      </c>
      <c r="AB60" s="86">
        <f>SUM('⑴-1 IS(Rooms)'!AB60,'⑴-2 IS(F&amp;B)'!AB60,'⑴-3 IS(Tele)'!AB60,'⑴-4 IS(Parking)'!AB60,'⑴-5 IS(Amenity)'!AB60,'⑴-6 IS(Others)'!AB60)</f>
        <v>0</v>
      </c>
      <c r="AC60" s="86">
        <f>SUM('⑴-1 IS(Rooms)'!AC60,'⑴-2 IS(F&amp;B)'!AC60,'⑴-3 IS(Tele)'!AC60,'⑴-4 IS(Parking)'!AC60,'⑴-5 IS(Amenity)'!AC60,'⑴-6 IS(Others)'!AC60)</f>
        <v>0</v>
      </c>
      <c r="AD60" s="86">
        <f>SUM('⑴-1 IS(Rooms)'!AD60,'⑴-2 IS(F&amp;B)'!AD60,'⑴-3 IS(Tele)'!AD60,'⑴-4 IS(Parking)'!AD60,'⑴-5 IS(Amenity)'!AD60,'⑴-6 IS(Others)'!AD60)</f>
        <v>0</v>
      </c>
      <c r="AE60" s="86">
        <f>SUM('⑴-1 IS(Rooms)'!AE60,'⑴-2 IS(F&amp;B)'!AE60,'⑴-3 IS(Tele)'!AE60,'⑴-4 IS(Parking)'!AE60,'⑴-5 IS(Amenity)'!AE60,'⑴-6 IS(Others)'!AE60)</f>
        <v>0</v>
      </c>
      <c r="AF60" s="86">
        <f>SUM('⑴-1 IS(Rooms)'!AF60,'⑴-2 IS(F&amp;B)'!AF60,'⑴-3 IS(Tele)'!AF60,'⑴-4 IS(Parking)'!AF60,'⑴-5 IS(Amenity)'!AF60,'⑴-6 IS(Others)'!AF60)</f>
        <v>0</v>
      </c>
      <c r="AG60" s="86">
        <f>SUM('⑴-1 IS(Rooms)'!AG60,'⑴-2 IS(F&amp;B)'!AG60,'⑴-3 IS(Tele)'!AG60,'⑴-4 IS(Parking)'!AG60,'⑴-5 IS(Amenity)'!AG60,'⑴-6 IS(Others)'!AG60)</f>
        <v>0</v>
      </c>
      <c r="AH60" s="86">
        <f>SUM('⑴-1 IS(Rooms)'!AH60,'⑴-2 IS(F&amp;B)'!AH60,'⑴-3 IS(Tele)'!AH60,'⑴-4 IS(Parking)'!AH60,'⑴-5 IS(Amenity)'!AH60,'⑴-6 IS(Others)'!AH60)</f>
        <v>0</v>
      </c>
      <c r="AI60" s="86">
        <f>SUM('⑴-1 IS(Rooms)'!AI60,'⑴-2 IS(F&amp;B)'!AI60,'⑴-3 IS(Tele)'!AI60,'⑴-4 IS(Parking)'!AI60,'⑴-5 IS(Amenity)'!AI60,'⑴-6 IS(Others)'!AI60)</f>
        <v>0</v>
      </c>
      <c r="AJ60" s="87">
        <f>SUM('⑴-1 IS(Rooms)'!AJ60,'⑴-2 IS(F&amp;B)'!AJ60,'⑴-3 IS(Tele)'!AJ60,'⑴-4 IS(Parking)'!AJ60,'⑴-5 IS(Amenity)'!AJ60,'⑴-6 IS(Others)'!AJ60)</f>
        <v>0</v>
      </c>
      <c r="AL60" s="81"/>
      <c r="AM60" s="92" t="str">
        <f t="shared" si="44"/>
        <v>Elevator</v>
      </c>
      <c r="AN60" s="83"/>
      <c r="AO60" s="84">
        <f t="shared" si="12"/>
        <v>0</v>
      </c>
      <c r="AP60" s="84">
        <f t="shared" si="13"/>
        <v>0</v>
      </c>
      <c r="AQ60" s="85">
        <f>SUM('⑴-1 IS(Rooms)'!AQ60,'⑴-2 IS(F&amp;B)'!AQ60,'⑴-3 IS(Tele)'!AQ60,'⑴-4 IS(Parking)'!AQ60,'⑴-5 IS(Amenity)'!AQ60,'⑴-6 IS(Others)'!AQ60)</f>
        <v>0</v>
      </c>
      <c r="AR60" s="86">
        <f>SUM('⑴-1 IS(Rooms)'!AR60,'⑴-2 IS(F&amp;B)'!AR60,'⑴-3 IS(Tele)'!AR60,'⑴-4 IS(Parking)'!AR60,'⑴-5 IS(Amenity)'!AR60,'⑴-6 IS(Others)'!AR60)</f>
        <v>0</v>
      </c>
      <c r="AS60" s="86">
        <f>SUM('⑴-1 IS(Rooms)'!AS60,'⑴-2 IS(F&amp;B)'!AS60,'⑴-3 IS(Tele)'!AS60,'⑴-4 IS(Parking)'!AS60,'⑴-5 IS(Amenity)'!AS60,'⑴-6 IS(Others)'!AS60)</f>
        <v>0</v>
      </c>
      <c r="AT60" s="86">
        <f>SUM('⑴-1 IS(Rooms)'!AT60,'⑴-2 IS(F&amp;B)'!AT60,'⑴-3 IS(Tele)'!AT60,'⑴-4 IS(Parking)'!AT60,'⑴-5 IS(Amenity)'!AT60,'⑴-6 IS(Others)'!AT60)</f>
        <v>0</v>
      </c>
      <c r="AU60" s="86">
        <f>SUM('⑴-1 IS(Rooms)'!AU60,'⑴-2 IS(F&amp;B)'!AU60,'⑴-3 IS(Tele)'!AU60,'⑴-4 IS(Parking)'!AU60,'⑴-5 IS(Amenity)'!AU60,'⑴-6 IS(Others)'!AU60)</f>
        <v>0</v>
      </c>
      <c r="AV60" s="86">
        <f>SUM('⑴-1 IS(Rooms)'!AV60,'⑴-2 IS(F&amp;B)'!AV60,'⑴-3 IS(Tele)'!AV60,'⑴-4 IS(Parking)'!AV60,'⑴-5 IS(Amenity)'!AV60,'⑴-6 IS(Others)'!AV60)</f>
        <v>0</v>
      </c>
      <c r="AW60" s="86">
        <f>SUM('⑴-1 IS(Rooms)'!AW60,'⑴-2 IS(F&amp;B)'!AW60,'⑴-3 IS(Tele)'!AW60,'⑴-4 IS(Parking)'!AW60,'⑴-5 IS(Amenity)'!AW60,'⑴-6 IS(Others)'!AW60)</f>
        <v>0</v>
      </c>
      <c r="AX60" s="86">
        <f>SUM('⑴-1 IS(Rooms)'!AX60,'⑴-2 IS(F&amp;B)'!AX60,'⑴-3 IS(Tele)'!AX60,'⑴-4 IS(Parking)'!AX60,'⑴-5 IS(Amenity)'!AX60,'⑴-6 IS(Others)'!AX60)</f>
        <v>0</v>
      </c>
      <c r="AY60" s="86">
        <f>SUM('⑴-1 IS(Rooms)'!AY60,'⑴-2 IS(F&amp;B)'!AY60,'⑴-3 IS(Tele)'!AY60,'⑴-4 IS(Parking)'!AY60,'⑴-5 IS(Amenity)'!AY60,'⑴-6 IS(Others)'!AY60)</f>
        <v>0</v>
      </c>
      <c r="AZ60" s="86">
        <f>SUM('⑴-1 IS(Rooms)'!AZ60,'⑴-2 IS(F&amp;B)'!AZ60,'⑴-3 IS(Tele)'!AZ60,'⑴-4 IS(Parking)'!AZ60,'⑴-5 IS(Amenity)'!AZ60,'⑴-6 IS(Others)'!AZ60)</f>
        <v>0</v>
      </c>
      <c r="BA60" s="86">
        <f>SUM('⑴-1 IS(Rooms)'!BA60,'⑴-2 IS(F&amp;B)'!BA60,'⑴-3 IS(Tele)'!BA60,'⑴-4 IS(Parking)'!BA60,'⑴-5 IS(Amenity)'!BA60,'⑴-6 IS(Others)'!BA60)</f>
        <v>0</v>
      </c>
      <c r="BB60" s="87">
        <f>SUM('⑴-1 IS(Rooms)'!BB60,'⑴-2 IS(F&amp;B)'!BB60,'⑴-3 IS(Tele)'!BB60,'⑴-4 IS(Parking)'!BB60,'⑴-5 IS(Amenity)'!BB60,'⑴-6 IS(Others)'!BB60)</f>
        <v>0</v>
      </c>
      <c r="BD60" s="81"/>
      <c r="BE60" s="92" t="str">
        <f t="shared" si="46"/>
        <v>Elevator</v>
      </c>
      <c r="BF60" s="83"/>
      <c r="BG60" s="84">
        <f t="shared" si="14"/>
        <v>0</v>
      </c>
      <c r="BH60" s="84">
        <f t="shared" si="15"/>
        <v>0</v>
      </c>
      <c r="BI60" s="85">
        <f>SUM('⑴-1 IS(Rooms)'!BI60,'⑴-2 IS(F&amp;B)'!BI60,'⑴-3 IS(Tele)'!BI60,'⑴-4 IS(Parking)'!BI60,'⑴-5 IS(Amenity)'!BI60,'⑴-6 IS(Others)'!BI60)</f>
        <v>0</v>
      </c>
      <c r="BJ60" s="86">
        <f>SUM('⑴-1 IS(Rooms)'!BJ60,'⑴-2 IS(F&amp;B)'!BJ60,'⑴-3 IS(Tele)'!BJ60,'⑴-4 IS(Parking)'!BJ60,'⑴-5 IS(Amenity)'!BJ60,'⑴-6 IS(Others)'!BJ60)</f>
        <v>0</v>
      </c>
      <c r="BK60" s="86">
        <f>SUM('⑴-1 IS(Rooms)'!BK60,'⑴-2 IS(F&amp;B)'!BK60,'⑴-3 IS(Tele)'!BK60,'⑴-4 IS(Parking)'!BK60,'⑴-5 IS(Amenity)'!BK60,'⑴-6 IS(Others)'!BK60)</f>
        <v>0</v>
      </c>
      <c r="BL60" s="86">
        <f>SUM('⑴-1 IS(Rooms)'!BL60,'⑴-2 IS(F&amp;B)'!BL60,'⑴-3 IS(Tele)'!BL60,'⑴-4 IS(Parking)'!BL60,'⑴-5 IS(Amenity)'!BL60,'⑴-6 IS(Others)'!BL60)</f>
        <v>0</v>
      </c>
      <c r="BM60" s="86">
        <f>SUM('⑴-1 IS(Rooms)'!BM60,'⑴-2 IS(F&amp;B)'!BM60,'⑴-3 IS(Tele)'!BM60,'⑴-4 IS(Parking)'!BM60,'⑴-5 IS(Amenity)'!BM60,'⑴-6 IS(Others)'!BM60)</f>
        <v>0</v>
      </c>
      <c r="BN60" s="86">
        <f>SUM('⑴-1 IS(Rooms)'!BN60,'⑴-2 IS(F&amp;B)'!BN60,'⑴-3 IS(Tele)'!BN60,'⑴-4 IS(Parking)'!BN60,'⑴-5 IS(Amenity)'!BN60,'⑴-6 IS(Others)'!BN60)</f>
        <v>0</v>
      </c>
      <c r="BO60" s="86">
        <f>SUM('⑴-1 IS(Rooms)'!BO60,'⑴-2 IS(F&amp;B)'!BO60,'⑴-3 IS(Tele)'!BO60,'⑴-4 IS(Parking)'!BO60,'⑴-5 IS(Amenity)'!BO60,'⑴-6 IS(Others)'!BO60)</f>
        <v>0</v>
      </c>
      <c r="BP60" s="86">
        <f>SUM('⑴-1 IS(Rooms)'!BP60,'⑴-2 IS(F&amp;B)'!BP60,'⑴-3 IS(Tele)'!BP60,'⑴-4 IS(Parking)'!BP60,'⑴-5 IS(Amenity)'!BP60,'⑴-6 IS(Others)'!BP60)</f>
        <v>0</v>
      </c>
      <c r="BQ60" s="86">
        <f>SUM('⑴-1 IS(Rooms)'!BQ60,'⑴-2 IS(F&amp;B)'!BQ60,'⑴-3 IS(Tele)'!BQ60,'⑴-4 IS(Parking)'!BQ60,'⑴-5 IS(Amenity)'!BQ60,'⑴-6 IS(Others)'!BQ60)</f>
        <v>0</v>
      </c>
      <c r="BR60" s="86">
        <f>SUM('⑴-1 IS(Rooms)'!BR60,'⑴-2 IS(F&amp;B)'!BR60,'⑴-3 IS(Tele)'!BR60,'⑴-4 IS(Parking)'!BR60,'⑴-5 IS(Amenity)'!BR60,'⑴-6 IS(Others)'!BR60)</f>
        <v>0</v>
      </c>
      <c r="BS60" s="86">
        <f>SUM('⑴-1 IS(Rooms)'!BS60,'⑴-2 IS(F&amp;B)'!BS60,'⑴-3 IS(Tele)'!BS60,'⑴-4 IS(Parking)'!BS60,'⑴-5 IS(Amenity)'!BS60,'⑴-6 IS(Others)'!BS60)</f>
        <v>0</v>
      </c>
      <c r="BT60" s="87">
        <f>SUM('⑴-1 IS(Rooms)'!BT60,'⑴-2 IS(F&amp;B)'!BT60,'⑴-3 IS(Tele)'!BT60,'⑴-4 IS(Parking)'!BT60,'⑴-5 IS(Amenity)'!BT60,'⑴-6 IS(Others)'!BT60)</f>
        <v>0</v>
      </c>
      <c r="BV60" s="81"/>
      <c r="BW60" s="92" t="str">
        <f t="shared" si="48"/>
        <v>Elevator</v>
      </c>
      <c r="BX60" s="83"/>
      <c r="BY60" s="84">
        <f t="shared" si="16"/>
        <v>0</v>
      </c>
      <c r="BZ60" s="85">
        <f t="shared" si="17"/>
        <v>0</v>
      </c>
      <c r="CA60" s="86">
        <f t="shared" si="18"/>
        <v>0</v>
      </c>
      <c r="CB60" s="86">
        <f t="shared" si="19"/>
        <v>0</v>
      </c>
      <c r="CC60" s="86">
        <f t="shared" si="20"/>
        <v>0</v>
      </c>
      <c r="CD60" s="84">
        <f t="shared" si="4"/>
        <v>0</v>
      </c>
      <c r="CE60" s="85">
        <f t="shared" si="21"/>
        <v>0</v>
      </c>
      <c r="CF60" s="86">
        <f t="shared" si="22"/>
        <v>0</v>
      </c>
      <c r="CG60" s="86">
        <f t="shared" si="23"/>
        <v>0</v>
      </c>
      <c r="CH60" s="86">
        <f t="shared" si="24"/>
        <v>0</v>
      </c>
      <c r="CI60" s="84">
        <f t="shared" si="5"/>
        <v>0</v>
      </c>
      <c r="CJ60" s="85">
        <f t="shared" si="25"/>
        <v>0</v>
      </c>
      <c r="CK60" s="86">
        <f t="shared" si="26"/>
        <v>0</v>
      </c>
      <c r="CL60" s="86">
        <f t="shared" si="27"/>
        <v>0</v>
      </c>
      <c r="CM60" s="87">
        <f t="shared" si="28"/>
        <v>0</v>
      </c>
      <c r="CO60" s="81"/>
      <c r="CP60" s="92" t="str">
        <f t="shared" si="49"/>
        <v>Elevator</v>
      </c>
      <c r="CQ60" s="83"/>
      <c r="CR60" s="84">
        <f t="shared" si="66"/>
        <v>0</v>
      </c>
      <c r="CS60" s="84">
        <f t="shared" si="66"/>
        <v>0</v>
      </c>
      <c r="CT60" s="85">
        <f t="shared" si="65"/>
        <v>0</v>
      </c>
      <c r="CU60" s="86">
        <f t="shared" si="65"/>
        <v>0</v>
      </c>
      <c r="CV60" s="86">
        <f t="shared" si="65"/>
        <v>0</v>
      </c>
      <c r="CW60" s="86">
        <f t="shared" si="65"/>
        <v>0</v>
      </c>
      <c r="CX60" s="86">
        <f t="shared" si="65"/>
        <v>0</v>
      </c>
      <c r="CY60" s="86">
        <f t="shared" si="65"/>
        <v>0</v>
      </c>
      <c r="CZ60" s="86">
        <f t="shared" si="65"/>
        <v>0</v>
      </c>
      <c r="DA60" s="86">
        <f t="shared" si="55"/>
        <v>0</v>
      </c>
      <c r="DB60" s="86">
        <f t="shared" si="55"/>
        <v>0</v>
      </c>
      <c r="DC60" s="86">
        <f t="shared" si="55"/>
        <v>0</v>
      </c>
      <c r="DD60" s="86">
        <f t="shared" si="55"/>
        <v>0</v>
      </c>
      <c r="DE60" s="87">
        <f t="shared" si="55"/>
        <v>0</v>
      </c>
      <c r="DG60" s="81"/>
      <c r="DH60" s="92" t="str">
        <f t="shared" si="50"/>
        <v>Elevator</v>
      </c>
      <c r="DI60" s="83"/>
      <c r="DJ60" s="88" t="str">
        <f t="shared" si="64"/>
        <v/>
      </c>
      <c r="DK60" s="88" t="str">
        <f t="shared" si="64"/>
        <v/>
      </c>
      <c r="DL60" s="89" t="str">
        <f t="shared" si="64"/>
        <v/>
      </c>
      <c r="DM60" s="90" t="str">
        <f t="shared" si="64"/>
        <v/>
      </c>
      <c r="DN60" s="90" t="str">
        <f t="shared" si="64"/>
        <v/>
      </c>
      <c r="DO60" s="90" t="str">
        <f t="shared" si="64"/>
        <v/>
      </c>
      <c r="DP60" s="90" t="str">
        <f t="shared" si="64"/>
        <v/>
      </c>
      <c r="DQ60" s="90" t="str">
        <f t="shared" si="64"/>
        <v/>
      </c>
      <c r="DR60" s="90" t="str">
        <f t="shared" si="64"/>
        <v/>
      </c>
      <c r="DS60" s="90" t="str">
        <f t="shared" si="60"/>
        <v/>
      </c>
      <c r="DT60" s="90" t="str">
        <f t="shared" si="60"/>
        <v/>
      </c>
      <c r="DU60" s="90" t="str">
        <f t="shared" si="60"/>
        <v/>
      </c>
      <c r="DV60" s="90" t="str">
        <f t="shared" si="60"/>
        <v/>
      </c>
      <c r="DW60" s="91" t="str">
        <f t="shared" si="60"/>
        <v/>
      </c>
      <c r="DY60" s="180">
        <f t="shared" si="61"/>
        <v>22</v>
      </c>
      <c r="DZ60" s="180" t="str">
        <f t="shared" si="62"/>
        <v>Elevator</v>
      </c>
      <c r="EA60" s="181">
        <f t="shared" si="63"/>
        <v>0</v>
      </c>
    </row>
    <row r="61" spans="2:131" ht="11.85" customHeight="1" x14ac:dyDescent="0.15">
      <c r="B61" s="81"/>
      <c r="C61" s="92" t="s">
        <v>128</v>
      </c>
      <c r="D61" s="83"/>
      <c r="E61" s="84">
        <f t="shared" si="8"/>
        <v>0</v>
      </c>
      <c r="F61" s="84">
        <f t="shared" si="9"/>
        <v>0</v>
      </c>
      <c r="G61" s="85">
        <f>SUM('⑴-1 IS(Rooms)'!G61,'⑴-2 IS(F&amp;B)'!G61,'⑴-3 IS(Tele)'!G61,'⑴-4 IS(Parking)'!G61,'⑴-5 IS(Amenity)'!G61,'⑴-6 IS(Others)'!G61)</f>
        <v>0</v>
      </c>
      <c r="H61" s="86">
        <f>SUM('⑴-1 IS(Rooms)'!H61,'⑴-2 IS(F&amp;B)'!H61,'⑴-3 IS(Tele)'!H61,'⑴-4 IS(Parking)'!H61,'⑴-5 IS(Amenity)'!H61,'⑴-6 IS(Others)'!H61)</f>
        <v>0</v>
      </c>
      <c r="I61" s="86">
        <f>SUM('⑴-1 IS(Rooms)'!I61,'⑴-2 IS(F&amp;B)'!I61,'⑴-3 IS(Tele)'!I61,'⑴-4 IS(Parking)'!I61,'⑴-5 IS(Amenity)'!I61,'⑴-6 IS(Others)'!I61)</f>
        <v>0</v>
      </c>
      <c r="J61" s="86">
        <f>SUM('⑴-1 IS(Rooms)'!J61,'⑴-2 IS(F&amp;B)'!J61,'⑴-3 IS(Tele)'!J61,'⑴-4 IS(Parking)'!J61,'⑴-5 IS(Amenity)'!J61,'⑴-6 IS(Others)'!J61)</f>
        <v>0</v>
      </c>
      <c r="K61" s="86">
        <f>SUM('⑴-1 IS(Rooms)'!K61,'⑴-2 IS(F&amp;B)'!K61,'⑴-3 IS(Tele)'!K61,'⑴-4 IS(Parking)'!K61,'⑴-5 IS(Amenity)'!K61,'⑴-6 IS(Others)'!K61)</f>
        <v>0</v>
      </c>
      <c r="L61" s="86">
        <f>SUM('⑴-1 IS(Rooms)'!L61,'⑴-2 IS(F&amp;B)'!L61,'⑴-3 IS(Tele)'!L61,'⑴-4 IS(Parking)'!L61,'⑴-5 IS(Amenity)'!L61,'⑴-6 IS(Others)'!L61)</f>
        <v>0</v>
      </c>
      <c r="M61" s="86">
        <f>SUM('⑴-1 IS(Rooms)'!M61,'⑴-2 IS(F&amp;B)'!M61,'⑴-3 IS(Tele)'!M61,'⑴-4 IS(Parking)'!M61,'⑴-5 IS(Amenity)'!M61,'⑴-6 IS(Others)'!M61)</f>
        <v>0</v>
      </c>
      <c r="N61" s="86">
        <f>SUM('⑴-1 IS(Rooms)'!N61,'⑴-2 IS(F&amp;B)'!N61,'⑴-3 IS(Tele)'!N61,'⑴-4 IS(Parking)'!N61,'⑴-5 IS(Amenity)'!N61,'⑴-6 IS(Others)'!N61)</f>
        <v>0</v>
      </c>
      <c r="O61" s="86">
        <f>SUM('⑴-1 IS(Rooms)'!O61,'⑴-2 IS(F&amp;B)'!O61,'⑴-3 IS(Tele)'!O61,'⑴-4 IS(Parking)'!O61,'⑴-5 IS(Amenity)'!O61,'⑴-6 IS(Others)'!O61)</f>
        <v>0</v>
      </c>
      <c r="P61" s="86">
        <f>SUM('⑴-1 IS(Rooms)'!P61,'⑴-2 IS(F&amp;B)'!P61,'⑴-3 IS(Tele)'!P61,'⑴-4 IS(Parking)'!P61,'⑴-5 IS(Amenity)'!P61,'⑴-6 IS(Others)'!P61)</f>
        <v>0</v>
      </c>
      <c r="Q61" s="86">
        <f>SUM('⑴-1 IS(Rooms)'!Q61,'⑴-2 IS(F&amp;B)'!Q61,'⑴-3 IS(Tele)'!Q61,'⑴-4 IS(Parking)'!Q61,'⑴-5 IS(Amenity)'!Q61,'⑴-6 IS(Others)'!Q61)</f>
        <v>0</v>
      </c>
      <c r="R61" s="87">
        <f>SUM('⑴-1 IS(Rooms)'!R61,'⑴-2 IS(F&amp;B)'!R61,'⑴-3 IS(Tele)'!R61,'⑴-4 IS(Parking)'!R61,'⑴-5 IS(Amenity)'!R61,'⑴-6 IS(Others)'!R61)</f>
        <v>0</v>
      </c>
      <c r="T61" s="81"/>
      <c r="U61" s="92" t="str">
        <f t="shared" si="42"/>
        <v>Employee Recruiting</v>
      </c>
      <c r="V61" s="83"/>
      <c r="W61" s="84">
        <f t="shared" si="10"/>
        <v>0</v>
      </c>
      <c r="X61" s="84">
        <f t="shared" si="11"/>
        <v>0</v>
      </c>
      <c r="Y61" s="85">
        <f>SUM('⑴-1 IS(Rooms)'!Y61,'⑴-2 IS(F&amp;B)'!Y61,'⑴-3 IS(Tele)'!Y61,'⑴-4 IS(Parking)'!Y61,'⑴-5 IS(Amenity)'!Y61,'⑴-6 IS(Others)'!Y61)</f>
        <v>0</v>
      </c>
      <c r="Z61" s="86">
        <f>SUM('⑴-1 IS(Rooms)'!Z61,'⑴-2 IS(F&amp;B)'!Z61,'⑴-3 IS(Tele)'!Z61,'⑴-4 IS(Parking)'!Z61,'⑴-5 IS(Amenity)'!Z61,'⑴-6 IS(Others)'!Z61)</f>
        <v>0</v>
      </c>
      <c r="AA61" s="86">
        <f>SUM('⑴-1 IS(Rooms)'!AA61,'⑴-2 IS(F&amp;B)'!AA61,'⑴-3 IS(Tele)'!AA61,'⑴-4 IS(Parking)'!AA61,'⑴-5 IS(Amenity)'!AA61,'⑴-6 IS(Others)'!AA61)</f>
        <v>0</v>
      </c>
      <c r="AB61" s="86">
        <f>SUM('⑴-1 IS(Rooms)'!AB61,'⑴-2 IS(F&amp;B)'!AB61,'⑴-3 IS(Tele)'!AB61,'⑴-4 IS(Parking)'!AB61,'⑴-5 IS(Amenity)'!AB61,'⑴-6 IS(Others)'!AB61)</f>
        <v>0</v>
      </c>
      <c r="AC61" s="86">
        <f>SUM('⑴-1 IS(Rooms)'!AC61,'⑴-2 IS(F&amp;B)'!AC61,'⑴-3 IS(Tele)'!AC61,'⑴-4 IS(Parking)'!AC61,'⑴-5 IS(Amenity)'!AC61,'⑴-6 IS(Others)'!AC61)</f>
        <v>0</v>
      </c>
      <c r="AD61" s="86">
        <f>SUM('⑴-1 IS(Rooms)'!AD61,'⑴-2 IS(F&amp;B)'!AD61,'⑴-3 IS(Tele)'!AD61,'⑴-4 IS(Parking)'!AD61,'⑴-5 IS(Amenity)'!AD61,'⑴-6 IS(Others)'!AD61)</f>
        <v>0</v>
      </c>
      <c r="AE61" s="86">
        <f>SUM('⑴-1 IS(Rooms)'!AE61,'⑴-2 IS(F&amp;B)'!AE61,'⑴-3 IS(Tele)'!AE61,'⑴-4 IS(Parking)'!AE61,'⑴-5 IS(Amenity)'!AE61,'⑴-6 IS(Others)'!AE61)</f>
        <v>0</v>
      </c>
      <c r="AF61" s="86">
        <f>SUM('⑴-1 IS(Rooms)'!AF61,'⑴-2 IS(F&amp;B)'!AF61,'⑴-3 IS(Tele)'!AF61,'⑴-4 IS(Parking)'!AF61,'⑴-5 IS(Amenity)'!AF61,'⑴-6 IS(Others)'!AF61)</f>
        <v>0</v>
      </c>
      <c r="AG61" s="86">
        <f>SUM('⑴-1 IS(Rooms)'!AG61,'⑴-2 IS(F&amp;B)'!AG61,'⑴-3 IS(Tele)'!AG61,'⑴-4 IS(Parking)'!AG61,'⑴-5 IS(Amenity)'!AG61,'⑴-6 IS(Others)'!AG61)</f>
        <v>0</v>
      </c>
      <c r="AH61" s="86">
        <f>SUM('⑴-1 IS(Rooms)'!AH61,'⑴-2 IS(F&amp;B)'!AH61,'⑴-3 IS(Tele)'!AH61,'⑴-4 IS(Parking)'!AH61,'⑴-5 IS(Amenity)'!AH61,'⑴-6 IS(Others)'!AH61)</f>
        <v>0</v>
      </c>
      <c r="AI61" s="86">
        <f>SUM('⑴-1 IS(Rooms)'!AI61,'⑴-2 IS(F&amp;B)'!AI61,'⑴-3 IS(Tele)'!AI61,'⑴-4 IS(Parking)'!AI61,'⑴-5 IS(Amenity)'!AI61,'⑴-6 IS(Others)'!AI61)</f>
        <v>0</v>
      </c>
      <c r="AJ61" s="87">
        <f>SUM('⑴-1 IS(Rooms)'!AJ61,'⑴-2 IS(F&amp;B)'!AJ61,'⑴-3 IS(Tele)'!AJ61,'⑴-4 IS(Parking)'!AJ61,'⑴-5 IS(Amenity)'!AJ61,'⑴-6 IS(Others)'!AJ61)</f>
        <v>0</v>
      </c>
      <c r="AL61" s="81"/>
      <c r="AM61" s="92" t="str">
        <f t="shared" si="44"/>
        <v>Employee Recruiting</v>
      </c>
      <c r="AN61" s="83"/>
      <c r="AO61" s="84">
        <f t="shared" si="12"/>
        <v>0</v>
      </c>
      <c r="AP61" s="84">
        <f t="shared" si="13"/>
        <v>0</v>
      </c>
      <c r="AQ61" s="85">
        <f>SUM('⑴-1 IS(Rooms)'!AQ61,'⑴-2 IS(F&amp;B)'!AQ61,'⑴-3 IS(Tele)'!AQ61,'⑴-4 IS(Parking)'!AQ61,'⑴-5 IS(Amenity)'!AQ61,'⑴-6 IS(Others)'!AQ61)</f>
        <v>0</v>
      </c>
      <c r="AR61" s="86">
        <f>SUM('⑴-1 IS(Rooms)'!AR61,'⑴-2 IS(F&amp;B)'!AR61,'⑴-3 IS(Tele)'!AR61,'⑴-4 IS(Parking)'!AR61,'⑴-5 IS(Amenity)'!AR61,'⑴-6 IS(Others)'!AR61)</f>
        <v>0</v>
      </c>
      <c r="AS61" s="86">
        <f>SUM('⑴-1 IS(Rooms)'!AS61,'⑴-2 IS(F&amp;B)'!AS61,'⑴-3 IS(Tele)'!AS61,'⑴-4 IS(Parking)'!AS61,'⑴-5 IS(Amenity)'!AS61,'⑴-6 IS(Others)'!AS61)</f>
        <v>0</v>
      </c>
      <c r="AT61" s="86">
        <f>SUM('⑴-1 IS(Rooms)'!AT61,'⑴-2 IS(F&amp;B)'!AT61,'⑴-3 IS(Tele)'!AT61,'⑴-4 IS(Parking)'!AT61,'⑴-5 IS(Amenity)'!AT61,'⑴-6 IS(Others)'!AT61)</f>
        <v>0</v>
      </c>
      <c r="AU61" s="86">
        <f>SUM('⑴-1 IS(Rooms)'!AU61,'⑴-2 IS(F&amp;B)'!AU61,'⑴-3 IS(Tele)'!AU61,'⑴-4 IS(Parking)'!AU61,'⑴-5 IS(Amenity)'!AU61,'⑴-6 IS(Others)'!AU61)</f>
        <v>0</v>
      </c>
      <c r="AV61" s="86">
        <f>SUM('⑴-1 IS(Rooms)'!AV61,'⑴-2 IS(F&amp;B)'!AV61,'⑴-3 IS(Tele)'!AV61,'⑴-4 IS(Parking)'!AV61,'⑴-5 IS(Amenity)'!AV61,'⑴-6 IS(Others)'!AV61)</f>
        <v>0</v>
      </c>
      <c r="AW61" s="86">
        <f>SUM('⑴-1 IS(Rooms)'!AW61,'⑴-2 IS(F&amp;B)'!AW61,'⑴-3 IS(Tele)'!AW61,'⑴-4 IS(Parking)'!AW61,'⑴-5 IS(Amenity)'!AW61,'⑴-6 IS(Others)'!AW61)</f>
        <v>0</v>
      </c>
      <c r="AX61" s="86">
        <f>SUM('⑴-1 IS(Rooms)'!AX61,'⑴-2 IS(F&amp;B)'!AX61,'⑴-3 IS(Tele)'!AX61,'⑴-4 IS(Parking)'!AX61,'⑴-5 IS(Amenity)'!AX61,'⑴-6 IS(Others)'!AX61)</f>
        <v>0</v>
      </c>
      <c r="AY61" s="86">
        <f>SUM('⑴-1 IS(Rooms)'!AY61,'⑴-2 IS(F&amp;B)'!AY61,'⑴-3 IS(Tele)'!AY61,'⑴-4 IS(Parking)'!AY61,'⑴-5 IS(Amenity)'!AY61,'⑴-6 IS(Others)'!AY61)</f>
        <v>0</v>
      </c>
      <c r="AZ61" s="86">
        <f>SUM('⑴-1 IS(Rooms)'!AZ61,'⑴-2 IS(F&amp;B)'!AZ61,'⑴-3 IS(Tele)'!AZ61,'⑴-4 IS(Parking)'!AZ61,'⑴-5 IS(Amenity)'!AZ61,'⑴-6 IS(Others)'!AZ61)</f>
        <v>0</v>
      </c>
      <c r="BA61" s="86">
        <f>SUM('⑴-1 IS(Rooms)'!BA61,'⑴-2 IS(F&amp;B)'!BA61,'⑴-3 IS(Tele)'!BA61,'⑴-4 IS(Parking)'!BA61,'⑴-5 IS(Amenity)'!BA61,'⑴-6 IS(Others)'!BA61)</f>
        <v>0</v>
      </c>
      <c r="BB61" s="87">
        <f>SUM('⑴-1 IS(Rooms)'!BB61,'⑴-2 IS(F&amp;B)'!BB61,'⑴-3 IS(Tele)'!BB61,'⑴-4 IS(Parking)'!BB61,'⑴-5 IS(Amenity)'!BB61,'⑴-6 IS(Others)'!BB61)</f>
        <v>0</v>
      </c>
      <c r="BD61" s="81"/>
      <c r="BE61" s="92" t="str">
        <f t="shared" si="46"/>
        <v>Employee Recruiting</v>
      </c>
      <c r="BF61" s="83"/>
      <c r="BG61" s="84">
        <f t="shared" si="14"/>
        <v>0</v>
      </c>
      <c r="BH61" s="84">
        <f t="shared" si="15"/>
        <v>0</v>
      </c>
      <c r="BI61" s="85">
        <f>SUM('⑴-1 IS(Rooms)'!BI61,'⑴-2 IS(F&amp;B)'!BI61,'⑴-3 IS(Tele)'!BI61,'⑴-4 IS(Parking)'!BI61,'⑴-5 IS(Amenity)'!BI61,'⑴-6 IS(Others)'!BI61)</f>
        <v>0</v>
      </c>
      <c r="BJ61" s="86">
        <f>SUM('⑴-1 IS(Rooms)'!BJ61,'⑴-2 IS(F&amp;B)'!BJ61,'⑴-3 IS(Tele)'!BJ61,'⑴-4 IS(Parking)'!BJ61,'⑴-5 IS(Amenity)'!BJ61,'⑴-6 IS(Others)'!BJ61)</f>
        <v>0</v>
      </c>
      <c r="BK61" s="86">
        <f>SUM('⑴-1 IS(Rooms)'!BK61,'⑴-2 IS(F&amp;B)'!BK61,'⑴-3 IS(Tele)'!BK61,'⑴-4 IS(Parking)'!BK61,'⑴-5 IS(Amenity)'!BK61,'⑴-6 IS(Others)'!BK61)</f>
        <v>0</v>
      </c>
      <c r="BL61" s="86">
        <f>SUM('⑴-1 IS(Rooms)'!BL61,'⑴-2 IS(F&amp;B)'!BL61,'⑴-3 IS(Tele)'!BL61,'⑴-4 IS(Parking)'!BL61,'⑴-5 IS(Amenity)'!BL61,'⑴-6 IS(Others)'!BL61)</f>
        <v>0</v>
      </c>
      <c r="BM61" s="86">
        <f>SUM('⑴-1 IS(Rooms)'!BM61,'⑴-2 IS(F&amp;B)'!BM61,'⑴-3 IS(Tele)'!BM61,'⑴-4 IS(Parking)'!BM61,'⑴-5 IS(Amenity)'!BM61,'⑴-6 IS(Others)'!BM61)</f>
        <v>0</v>
      </c>
      <c r="BN61" s="86">
        <f>SUM('⑴-1 IS(Rooms)'!BN61,'⑴-2 IS(F&amp;B)'!BN61,'⑴-3 IS(Tele)'!BN61,'⑴-4 IS(Parking)'!BN61,'⑴-5 IS(Amenity)'!BN61,'⑴-6 IS(Others)'!BN61)</f>
        <v>0</v>
      </c>
      <c r="BO61" s="86">
        <f>SUM('⑴-1 IS(Rooms)'!BO61,'⑴-2 IS(F&amp;B)'!BO61,'⑴-3 IS(Tele)'!BO61,'⑴-4 IS(Parking)'!BO61,'⑴-5 IS(Amenity)'!BO61,'⑴-6 IS(Others)'!BO61)</f>
        <v>0</v>
      </c>
      <c r="BP61" s="86">
        <f>SUM('⑴-1 IS(Rooms)'!BP61,'⑴-2 IS(F&amp;B)'!BP61,'⑴-3 IS(Tele)'!BP61,'⑴-4 IS(Parking)'!BP61,'⑴-5 IS(Amenity)'!BP61,'⑴-6 IS(Others)'!BP61)</f>
        <v>0</v>
      </c>
      <c r="BQ61" s="86">
        <f>SUM('⑴-1 IS(Rooms)'!BQ61,'⑴-2 IS(F&amp;B)'!BQ61,'⑴-3 IS(Tele)'!BQ61,'⑴-4 IS(Parking)'!BQ61,'⑴-5 IS(Amenity)'!BQ61,'⑴-6 IS(Others)'!BQ61)</f>
        <v>0</v>
      </c>
      <c r="BR61" s="86">
        <f>SUM('⑴-1 IS(Rooms)'!BR61,'⑴-2 IS(F&amp;B)'!BR61,'⑴-3 IS(Tele)'!BR61,'⑴-4 IS(Parking)'!BR61,'⑴-5 IS(Amenity)'!BR61,'⑴-6 IS(Others)'!BR61)</f>
        <v>0</v>
      </c>
      <c r="BS61" s="86">
        <f>SUM('⑴-1 IS(Rooms)'!BS61,'⑴-2 IS(F&amp;B)'!BS61,'⑴-3 IS(Tele)'!BS61,'⑴-4 IS(Parking)'!BS61,'⑴-5 IS(Amenity)'!BS61,'⑴-6 IS(Others)'!BS61)</f>
        <v>0</v>
      </c>
      <c r="BT61" s="87">
        <f>SUM('⑴-1 IS(Rooms)'!BT61,'⑴-2 IS(F&amp;B)'!BT61,'⑴-3 IS(Tele)'!BT61,'⑴-4 IS(Parking)'!BT61,'⑴-5 IS(Amenity)'!BT61,'⑴-6 IS(Others)'!BT61)</f>
        <v>0</v>
      </c>
      <c r="BV61" s="81"/>
      <c r="BW61" s="92" t="str">
        <f t="shared" si="48"/>
        <v>Employee Recruiting</v>
      </c>
      <c r="BX61" s="83"/>
      <c r="BY61" s="84">
        <f t="shared" si="16"/>
        <v>0</v>
      </c>
      <c r="BZ61" s="85">
        <f t="shared" si="17"/>
        <v>0</v>
      </c>
      <c r="CA61" s="86">
        <f t="shared" si="18"/>
        <v>0</v>
      </c>
      <c r="CB61" s="86">
        <f t="shared" si="19"/>
        <v>0</v>
      </c>
      <c r="CC61" s="86">
        <f t="shared" si="20"/>
        <v>0</v>
      </c>
      <c r="CD61" s="84">
        <f t="shared" si="4"/>
        <v>0</v>
      </c>
      <c r="CE61" s="85">
        <f t="shared" si="21"/>
        <v>0</v>
      </c>
      <c r="CF61" s="86">
        <f t="shared" si="22"/>
        <v>0</v>
      </c>
      <c r="CG61" s="86">
        <f t="shared" si="23"/>
        <v>0</v>
      </c>
      <c r="CH61" s="86">
        <f t="shared" si="24"/>
        <v>0</v>
      </c>
      <c r="CI61" s="84">
        <f t="shared" si="5"/>
        <v>0</v>
      </c>
      <c r="CJ61" s="85">
        <f t="shared" si="25"/>
        <v>0</v>
      </c>
      <c r="CK61" s="86">
        <f t="shared" si="26"/>
        <v>0</v>
      </c>
      <c r="CL61" s="86">
        <f t="shared" si="27"/>
        <v>0</v>
      </c>
      <c r="CM61" s="87">
        <f t="shared" si="28"/>
        <v>0</v>
      </c>
      <c r="CO61" s="81"/>
      <c r="CP61" s="92" t="str">
        <f t="shared" si="49"/>
        <v>Employee Recruiting</v>
      </c>
      <c r="CQ61" s="83"/>
      <c r="CR61" s="84">
        <f t="shared" si="66"/>
        <v>0</v>
      </c>
      <c r="CS61" s="84">
        <f t="shared" si="66"/>
        <v>0</v>
      </c>
      <c r="CT61" s="85">
        <f t="shared" si="65"/>
        <v>0</v>
      </c>
      <c r="CU61" s="86">
        <f t="shared" si="65"/>
        <v>0</v>
      </c>
      <c r="CV61" s="86">
        <f t="shared" si="65"/>
        <v>0</v>
      </c>
      <c r="CW61" s="86">
        <f t="shared" si="65"/>
        <v>0</v>
      </c>
      <c r="CX61" s="86">
        <f t="shared" si="65"/>
        <v>0</v>
      </c>
      <c r="CY61" s="86">
        <f t="shared" si="65"/>
        <v>0</v>
      </c>
      <c r="CZ61" s="86">
        <f t="shared" si="65"/>
        <v>0</v>
      </c>
      <c r="DA61" s="86">
        <f t="shared" si="55"/>
        <v>0</v>
      </c>
      <c r="DB61" s="86">
        <f t="shared" si="55"/>
        <v>0</v>
      </c>
      <c r="DC61" s="86">
        <f t="shared" si="55"/>
        <v>0</v>
      </c>
      <c r="DD61" s="86">
        <f t="shared" si="55"/>
        <v>0</v>
      </c>
      <c r="DE61" s="87">
        <f t="shared" si="55"/>
        <v>0</v>
      </c>
      <c r="DG61" s="81"/>
      <c r="DH61" s="92" t="str">
        <f t="shared" si="50"/>
        <v>Employee Recruiting</v>
      </c>
      <c r="DI61" s="83"/>
      <c r="DJ61" s="88" t="str">
        <f t="shared" si="64"/>
        <v/>
      </c>
      <c r="DK61" s="88" t="str">
        <f t="shared" si="64"/>
        <v/>
      </c>
      <c r="DL61" s="89" t="str">
        <f t="shared" si="64"/>
        <v/>
      </c>
      <c r="DM61" s="90" t="str">
        <f t="shared" si="64"/>
        <v/>
      </c>
      <c r="DN61" s="90" t="str">
        <f t="shared" si="64"/>
        <v/>
      </c>
      <c r="DO61" s="90" t="str">
        <f t="shared" si="64"/>
        <v/>
      </c>
      <c r="DP61" s="90" t="str">
        <f t="shared" si="64"/>
        <v/>
      </c>
      <c r="DQ61" s="90" t="str">
        <f t="shared" si="64"/>
        <v/>
      </c>
      <c r="DR61" s="90" t="str">
        <f t="shared" si="64"/>
        <v/>
      </c>
      <c r="DS61" s="90" t="str">
        <f t="shared" si="60"/>
        <v/>
      </c>
      <c r="DT61" s="90" t="str">
        <f t="shared" si="60"/>
        <v/>
      </c>
      <c r="DU61" s="90" t="str">
        <f t="shared" si="60"/>
        <v/>
      </c>
      <c r="DV61" s="90" t="str">
        <f t="shared" si="60"/>
        <v/>
      </c>
      <c r="DW61" s="91" t="str">
        <f t="shared" si="60"/>
        <v/>
      </c>
      <c r="DY61" s="180">
        <f t="shared" si="61"/>
        <v>22</v>
      </c>
      <c r="DZ61" s="180" t="str">
        <f t="shared" si="62"/>
        <v>Employee Recruiting</v>
      </c>
      <c r="EA61" s="181">
        <f t="shared" si="63"/>
        <v>0</v>
      </c>
    </row>
    <row r="62" spans="2:131" ht="11.85" customHeight="1" x14ac:dyDescent="0.15">
      <c r="B62" s="81"/>
      <c r="C62" s="92" t="s">
        <v>129</v>
      </c>
      <c r="D62" s="83"/>
      <c r="E62" s="84">
        <f t="shared" si="8"/>
        <v>393.89</v>
      </c>
      <c r="F62" s="84">
        <f t="shared" si="9"/>
        <v>393.89</v>
      </c>
      <c r="G62" s="85">
        <f>SUM('⑴-1 IS(Rooms)'!G62,'⑴-2 IS(F&amp;B)'!G62,'⑴-3 IS(Tele)'!G62,'⑴-4 IS(Parking)'!G62,'⑴-5 IS(Amenity)'!G62,'⑴-6 IS(Others)'!G62)</f>
        <v>114</v>
      </c>
      <c r="H62" s="86">
        <f>SUM('⑴-1 IS(Rooms)'!H62,'⑴-2 IS(F&amp;B)'!H62,'⑴-3 IS(Tele)'!H62,'⑴-4 IS(Parking)'!H62,'⑴-5 IS(Amenity)'!H62,'⑴-6 IS(Others)'!H62)</f>
        <v>0</v>
      </c>
      <c r="I62" s="86">
        <f>SUM('⑴-1 IS(Rooms)'!I62,'⑴-2 IS(F&amp;B)'!I62,'⑴-3 IS(Tele)'!I62,'⑴-4 IS(Parking)'!I62,'⑴-5 IS(Amenity)'!I62,'⑴-6 IS(Others)'!I62)</f>
        <v>279.89</v>
      </c>
      <c r="J62" s="86">
        <f>SUM('⑴-1 IS(Rooms)'!J62,'⑴-2 IS(F&amp;B)'!J62,'⑴-3 IS(Tele)'!J62,'⑴-4 IS(Parking)'!J62,'⑴-5 IS(Amenity)'!J62,'⑴-6 IS(Others)'!J62)</f>
        <v>0</v>
      </c>
      <c r="K62" s="86">
        <f>SUM('⑴-1 IS(Rooms)'!K62,'⑴-2 IS(F&amp;B)'!K62,'⑴-3 IS(Tele)'!K62,'⑴-4 IS(Parking)'!K62,'⑴-5 IS(Amenity)'!K62,'⑴-6 IS(Others)'!K62)</f>
        <v>0</v>
      </c>
      <c r="L62" s="86">
        <f>SUM('⑴-1 IS(Rooms)'!L62,'⑴-2 IS(F&amp;B)'!L62,'⑴-3 IS(Tele)'!L62,'⑴-4 IS(Parking)'!L62,'⑴-5 IS(Amenity)'!L62,'⑴-6 IS(Others)'!L62)</f>
        <v>0</v>
      </c>
      <c r="M62" s="86">
        <f>SUM('⑴-1 IS(Rooms)'!M62,'⑴-2 IS(F&amp;B)'!M62,'⑴-3 IS(Tele)'!M62,'⑴-4 IS(Parking)'!M62,'⑴-5 IS(Amenity)'!M62,'⑴-6 IS(Others)'!M62)</f>
        <v>0</v>
      </c>
      <c r="N62" s="86">
        <f>SUM('⑴-1 IS(Rooms)'!N62,'⑴-2 IS(F&amp;B)'!N62,'⑴-3 IS(Tele)'!N62,'⑴-4 IS(Parking)'!N62,'⑴-5 IS(Amenity)'!N62,'⑴-6 IS(Others)'!N62)</f>
        <v>0</v>
      </c>
      <c r="O62" s="86">
        <f>SUM('⑴-1 IS(Rooms)'!O62,'⑴-2 IS(F&amp;B)'!O62,'⑴-3 IS(Tele)'!O62,'⑴-4 IS(Parking)'!O62,'⑴-5 IS(Amenity)'!O62,'⑴-6 IS(Others)'!O62)</f>
        <v>0</v>
      </c>
      <c r="P62" s="86">
        <f>SUM('⑴-1 IS(Rooms)'!P62,'⑴-2 IS(F&amp;B)'!P62,'⑴-3 IS(Tele)'!P62,'⑴-4 IS(Parking)'!P62,'⑴-5 IS(Amenity)'!P62,'⑴-6 IS(Others)'!P62)</f>
        <v>0</v>
      </c>
      <c r="Q62" s="86">
        <f>SUM('⑴-1 IS(Rooms)'!Q62,'⑴-2 IS(F&amp;B)'!Q62,'⑴-3 IS(Tele)'!Q62,'⑴-4 IS(Parking)'!Q62,'⑴-5 IS(Amenity)'!Q62,'⑴-6 IS(Others)'!Q62)</f>
        <v>0</v>
      </c>
      <c r="R62" s="87">
        <f>SUM('⑴-1 IS(Rooms)'!R62,'⑴-2 IS(F&amp;B)'!R62,'⑴-3 IS(Tele)'!R62,'⑴-4 IS(Parking)'!R62,'⑴-5 IS(Amenity)'!R62,'⑴-6 IS(Others)'!R62)</f>
        <v>0</v>
      </c>
      <c r="T62" s="81"/>
      <c r="U62" s="92" t="str">
        <f t="shared" si="42"/>
        <v>Employee Relations</v>
      </c>
      <c r="V62" s="83"/>
      <c r="W62" s="84">
        <f t="shared" si="10"/>
        <v>15300</v>
      </c>
      <c r="X62" s="84">
        <f t="shared" si="11"/>
        <v>3825</v>
      </c>
      <c r="Y62" s="85">
        <f>SUM('⑴-1 IS(Rooms)'!Y62,'⑴-2 IS(F&amp;B)'!Y62,'⑴-3 IS(Tele)'!Y62,'⑴-4 IS(Parking)'!Y62,'⑴-5 IS(Amenity)'!Y62,'⑴-6 IS(Others)'!Y62)</f>
        <v>1275</v>
      </c>
      <c r="Z62" s="86">
        <f>SUM('⑴-1 IS(Rooms)'!Z62,'⑴-2 IS(F&amp;B)'!Z62,'⑴-3 IS(Tele)'!Z62,'⑴-4 IS(Parking)'!Z62,'⑴-5 IS(Amenity)'!Z62,'⑴-6 IS(Others)'!Z62)</f>
        <v>1275</v>
      </c>
      <c r="AA62" s="86">
        <f>SUM('⑴-1 IS(Rooms)'!AA62,'⑴-2 IS(F&amp;B)'!AA62,'⑴-3 IS(Tele)'!AA62,'⑴-4 IS(Parking)'!AA62,'⑴-5 IS(Amenity)'!AA62,'⑴-6 IS(Others)'!AA62)</f>
        <v>1275</v>
      </c>
      <c r="AB62" s="86">
        <f>SUM('⑴-1 IS(Rooms)'!AB62,'⑴-2 IS(F&amp;B)'!AB62,'⑴-3 IS(Tele)'!AB62,'⑴-4 IS(Parking)'!AB62,'⑴-5 IS(Amenity)'!AB62,'⑴-6 IS(Others)'!AB62)</f>
        <v>1275</v>
      </c>
      <c r="AC62" s="86">
        <f>SUM('⑴-1 IS(Rooms)'!AC62,'⑴-2 IS(F&amp;B)'!AC62,'⑴-3 IS(Tele)'!AC62,'⑴-4 IS(Parking)'!AC62,'⑴-5 IS(Amenity)'!AC62,'⑴-6 IS(Others)'!AC62)</f>
        <v>1275</v>
      </c>
      <c r="AD62" s="86">
        <f>SUM('⑴-1 IS(Rooms)'!AD62,'⑴-2 IS(F&amp;B)'!AD62,'⑴-3 IS(Tele)'!AD62,'⑴-4 IS(Parking)'!AD62,'⑴-5 IS(Amenity)'!AD62,'⑴-6 IS(Others)'!AD62)</f>
        <v>1275</v>
      </c>
      <c r="AE62" s="86">
        <f>SUM('⑴-1 IS(Rooms)'!AE62,'⑴-2 IS(F&amp;B)'!AE62,'⑴-3 IS(Tele)'!AE62,'⑴-4 IS(Parking)'!AE62,'⑴-5 IS(Amenity)'!AE62,'⑴-6 IS(Others)'!AE62)</f>
        <v>1275</v>
      </c>
      <c r="AF62" s="86">
        <f>SUM('⑴-1 IS(Rooms)'!AF62,'⑴-2 IS(F&amp;B)'!AF62,'⑴-3 IS(Tele)'!AF62,'⑴-4 IS(Parking)'!AF62,'⑴-5 IS(Amenity)'!AF62,'⑴-6 IS(Others)'!AF62)</f>
        <v>1275</v>
      </c>
      <c r="AG62" s="86">
        <f>SUM('⑴-1 IS(Rooms)'!AG62,'⑴-2 IS(F&amp;B)'!AG62,'⑴-3 IS(Tele)'!AG62,'⑴-4 IS(Parking)'!AG62,'⑴-5 IS(Amenity)'!AG62,'⑴-6 IS(Others)'!AG62)</f>
        <v>1275</v>
      </c>
      <c r="AH62" s="86">
        <f>SUM('⑴-1 IS(Rooms)'!AH62,'⑴-2 IS(F&amp;B)'!AH62,'⑴-3 IS(Tele)'!AH62,'⑴-4 IS(Parking)'!AH62,'⑴-5 IS(Amenity)'!AH62,'⑴-6 IS(Others)'!AH62)</f>
        <v>1275</v>
      </c>
      <c r="AI62" s="86">
        <f>SUM('⑴-1 IS(Rooms)'!AI62,'⑴-2 IS(F&amp;B)'!AI62,'⑴-3 IS(Tele)'!AI62,'⑴-4 IS(Parking)'!AI62,'⑴-5 IS(Amenity)'!AI62,'⑴-6 IS(Others)'!AI62)</f>
        <v>1275</v>
      </c>
      <c r="AJ62" s="87">
        <f>SUM('⑴-1 IS(Rooms)'!AJ62,'⑴-2 IS(F&amp;B)'!AJ62,'⑴-3 IS(Tele)'!AJ62,'⑴-4 IS(Parking)'!AJ62,'⑴-5 IS(Amenity)'!AJ62,'⑴-6 IS(Others)'!AJ62)</f>
        <v>1275</v>
      </c>
      <c r="AL62" s="81"/>
      <c r="AM62" s="92" t="str">
        <f t="shared" si="44"/>
        <v>Employee Relations</v>
      </c>
      <c r="AN62" s="83"/>
      <c r="AO62" s="84">
        <f t="shared" si="12"/>
        <v>5072.5399999999991</v>
      </c>
      <c r="AP62" s="84">
        <f t="shared" si="13"/>
        <v>0</v>
      </c>
      <c r="AQ62" s="85">
        <f>SUM('⑴-1 IS(Rooms)'!AQ62,'⑴-2 IS(F&amp;B)'!AQ62,'⑴-3 IS(Tele)'!AQ62,'⑴-4 IS(Parking)'!AQ62,'⑴-5 IS(Amenity)'!AQ62,'⑴-6 IS(Others)'!AQ62)</f>
        <v>0</v>
      </c>
      <c r="AR62" s="86">
        <f>SUM('⑴-1 IS(Rooms)'!AR62,'⑴-2 IS(F&amp;B)'!AR62,'⑴-3 IS(Tele)'!AR62,'⑴-4 IS(Parking)'!AR62,'⑴-5 IS(Amenity)'!AR62,'⑴-6 IS(Others)'!AR62)</f>
        <v>0</v>
      </c>
      <c r="AS62" s="86">
        <f>SUM('⑴-1 IS(Rooms)'!AS62,'⑴-2 IS(F&amp;B)'!AS62,'⑴-3 IS(Tele)'!AS62,'⑴-4 IS(Parking)'!AS62,'⑴-5 IS(Amenity)'!AS62,'⑴-6 IS(Others)'!AS62)</f>
        <v>0</v>
      </c>
      <c r="AT62" s="86">
        <f>SUM('⑴-1 IS(Rooms)'!AT62,'⑴-2 IS(F&amp;B)'!AT62,'⑴-3 IS(Tele)'!AT62,'⑴-4 IS(Parking)'!AT62,'⑴-5 IS(Amenity)'!AT62,'⑴-6 IS(Others)'!AT62)</f>
        <v>0</v>
      </c>
      <c r="AU62" s="86">
        <f>SUM('⑴-1 IS(Rooms)'!AU62,'⑴-2 IS(F&amp;B)'!AU62,'⑴-3 IS(Tele)'!AU62,'⑴-4 IS(Parking)'!AU62,'⑴-5 IS(Amenity)'!AU62,'⑴-6 IS(Others)'!AU62)</f>
        <v>0</v>
      </c>
      <c r="AV62" s="86">
        <f>SUM('⑴-1 IS(Rooms)'!AV62,'⑴-2 IS(F&amp;B)'!AV62,'⑴-3 IS(Tele)'!AV62,'⑴-4 IS(Parking)'!AV62,'⑴-5 IS(Amenity)'!AV62,'⑴-6 IS(Others)'!AV62)</f>
        <v>0</v>
      </c>
      <c r="AW62" s="86">
        <f>SUM('⑴-1 IS(Rooms)'!AW62,'⑴-2 IS(F&amp;B)'!AW62,'⑴-3 IS(Tele)'!AW62,'⑴-4 IS(Parking)'!AW62,'⑴-5 IS(Amenity)'!AW62,'⑴-6 IS(Others)'!AW62)</f>
        <v>0</v>
      </c>
      <c r="AX62" s="86">
        <f>SUM('⑴-1 IS(Rooms)'!AX62,'⑴-2 IS(F&amp;B)'!AX62,'⑴-3 IS(Tele)'!AX62,'⑴-4 IS(Parking)'!AX62,'⑴-5 IS(Amenity)'!AX62,'⑴-6 IS(Others)'!AX62)</f>
        <v>784.55</v>
      </c>
      <c r="AY62" s="86">
        <f>SUM('⑴-1 IS(Rooms)'!AY62,'⑴-2 IS(F&amp;B)'!AY62,'⑴-3 IS(Tele)'!AY62,'⑴-4 IS(Parking)'!AY62,'⑴-5 IS(Amenity)'!AY62,'⑴-6 IS(Others)'!AY62)</f>
        <v>734.7</v>
      </c>
      <c r="AZ62" s="86">
        <f>SUM('⑴-1 IS(Rooms)'!AZ62,'⑴-2 IS(F&amp;B)'!AZ62,'⑴-3 IS(Tele)'!AZ62,'⑴-4 IS(Parking)'!AZ62,'⑴-5 IS(Amenity)'!AZ62,'⑴-6 IS(Others)'!AZ62)</f>
        <v>747.96</v>
      </c>
      <c r="BA62" s="86">
        <f>SUM('⑴-1 IS(Rooms)'!BA62,'⑴-2 IS(F&amp;B)'!BA62,'⑴-3 IS(Tele)'!BA62,'⑴-4 IS(Parking)'!BA62,'⑴-5 IS(Amenity)'!BA62,'⑴-6 IS(Others)'!BA62)</f>
        <v>60.74</v>
      </c>
      <c r="BB62" s="87">
        <f>SUM('⑴-1 IS(Rooms)'!BB62,'⑴-2 IS(F&amp;B)'!BB62,'⑴-3 IS(Tele)'!BB62,'⑴-4 IS(Parking)'!BB62,'⑴-5 IS(Amenity)'!BB62,'⑴-6 IS(Others)'!BB62)</f>
        <v>2744.5899999999997</v>
      </c>
      <c r="BD62" s="81"/>
      <c r="BE62" s="92" t="str">
        <f t="shared" si="46"/>
        <v>Employee Relations</v>
      </c>
      <c r="BF62" s="83"/>
      <c r="BG62" s="84">
        <f t="shared" si="14"/>
        <v>0</v>
      </c>
      <c r="BH62" s="84">
        <f t="shared" si="15"/>
        <v>0</v>
      </c>
      <c r="BI62" s="85">
        <f>SUM('⑴-1 IS(Rooms)'!BI62,'⑴-2 IS(F&amp;B)'!BI62,'⑴-3 IS(Tele)'!BI62,'⑴-4 IS(Parking)'!BI62,'⑴-5 IS(Amenity)'!BI62,'⑴-6 IS(Others)'!BI62)</f>
        <v>0</v>
      </c>
      <c r="BJ62" s="86">
        <f>SUM('⑴-1 IS(Rooms)'!BJ62,'⑴-2 IS(F&amp;B)'!BJ62,'⑴-3 IS(Tele)'!BJ62,'⑴-4 IS(Parking)'!BJ62,'⑴-5 IS(Amenity)'!BJ62,'⑴-6 IS(Others)'!BJ62)</f>
        <v>0</v>
      </c>
      <c r="BK62" s="86">
        <f>SUM('⑴-1 IS(Rooms)'!BK62,'⑴-2 IS(F&amp;B)'!BK62,'⑴-3 IS(Tele)'!BK62,'⑴-4 IS(Parking)'!BK62,'⑴-5 IS(Amenity)'!BK62,'⑴-6 IS(Others)'!BK62)</f>
        <v>0</v>
      </c>
      <c r="BL62" s="86">
        <f>SUM('⑴-1 IS(Rooms)'!BL62,'⑴-2 IS(F&amp;B)'!BL62,'⑴-3 IS(Tele)'!BL62,'⑴-4 IS(Parking)'!BL62,'⑴-5 IS(Amenity)'!BL62,'⑴-6 IS(Others)'!BL62)</f>
        <v>0</v>
      </c>
      <c r="BM62" s="86">
        <f>SUM('⑴-1 IS(Rooms)'!BM62,'⑴-2 IS(F&amp;B)'!BM62,'⑴-3 IS(Tele)'!BM62,'⑴-4 IS(Parking)'!BM62,'⑴-5 IS(Amenity)'!BM62,'⑴-6 IS(Others)'!BM62)</f>
        <v>0</v>
      </c>
      <c r="BN62" s="86">
        <f>SUM('⑴-1 IS(Rooms)'!BN62,'⑴-2 IS(F&amp;B)'!BN62,'⑴-3 IS(Tele)'!BN62,'⑴-4 IS(Parking)'!BN62,'⑴-5 IS(Amenity)'!BN62,'⑴-6 IS(Others)'!BN62)</f>
        <v>0</v>
      </c>
      <c r="BO62" s="86">
        <f>SUM('⑴-1 IS(Rooms)'!BO62,'⑴-2 IS(F&amp;B)'!BO62,'⑴-3 IS(Tele)'!BO62,'⑴-4 IS(Parking)'!BO62,'⑴-5 IS(Amenity)'!BO62,'⑴-6 IS(Others)'!BO62)</f>
        <v>0</v>
      </c>
      <c r="BP62" s="86">
        <f>SUM('⑴-1 IS(Rooms)'!BP62,'⑴-2 IS(F&amp;B)'!BP62,'⑴-3 IS(Tele)'!BP62,'⑴-4 IS(Parking)'!BP62,'⑴-5 IS(Amenity)'!BP62,'⑴-6 IS(Others)'!BP62)</f>
        <v>0</v>
      </c>
      <c r="BQ62" s="86">
        <f>SUM('⑴-1 IS(Rooms)'!BQ62,'⑴-2 IS(F&amp;B)'!BQ62,'⑴-3 IS(Tele)'!BQ62,'⑴-4 IS(Parking)'!BQ62,'⑴-5 IS(Amenity)'!BQ62,'⑴-6 IS(Others)'!BQ62)</f>
        <v>0</v>
      </c>
      <c r="BR62" s="86">
        <f>SUM('⑴-1 IS(Rooms)'!BR62,'⑴-2 IS(F&amp;B)'!BR62,'⑴-3 IS(Tele)'!BR62,'⑴-4 IS(Parking)'!BR62,'⑴-5 IS(Amenity)'!BR62,'⑴-6 IS(Others)'!BR62)</f>
        <v>0</v>
      </c>
      <c r="BS62" s="86">
        <f>SUM('⑴-1 IS(Rooms)'!BS62,'⑴-2 IS(F&amp;B)'!BS62,'⑴-3 IS(Tele)'!BS62,'⑴-4 IS(Parking)'!BS62,'⑴-5 IS(Amenity)'!BS62,'⑴-6 IS(Others)'!BS62)</f>
        <v>0</v>
      </c>
      <c r="BT62" s="87">
        <f>SUM('⑴-1 IS(Rooms)'!BT62,'⑴-2 IS(F&amp;B)'!BT62,'⑴-3 IS(Tele)'!BT62,'⑴-4 IS(Parking)'!BT62,'⑴-5 IS(Amenity)'!BT62,'⑴-6 IS(Others)'!BT62)</f>
        <v>0</v>
      </c>
      <c r="BV62" s="81"/>
      <c r="BW62" s="92" t="str">
        <f t="shared" si="48"/>
        <v>Employee Relations</v>
      </c>
      <c r="BX62" s="83"/>
      <c r="BY62" s="84">
        <f t="shared" si="16"/>
        <v>393.89</v>
      </c>
      <c r="BZ62" s="85">
        <f t="shared" si="17"/>
        <v>393.89</v>
      </c>
      <c r="CA62" s="86">
        <f t="shared" si="18"/>
        <v>0</v>
      </c>
      <c r="CB62" s="86">
        <f t="shared" si="19"/>
        <v>0</v>
      </c>
      <c r="CC62" s="86">
        <f t="shared" si="20"/>
        <v>0</v>
      </c>
      <c r="CD62" s="84">
        <f t="shared" si="4"/>
        <v>15300</v>
      </c>
      <c r="CE62" s="85">
        <f t="shared" si="21"/>
        <v>3825</v>
      </c>
      <c r="CF62" s="86">
        <f t="shared" si="22"/>
        <v>3825</v>
      </c>
      <c r="CG62" s="86">
        <f t="shared" si="23"/>
        <v>3825</v>
      </c>
      <c r="CH62" s="86">
        <f t="shared" si="24"/>
        <v>3825</v>
      </c>
      <c r="CI62" s="84">
        <f t="shared" si="5"/>
        <v>5072.54</v>
      </c>
      <c r="CJ62" s="85">
        <f t="shared" si="25"/>
        <v>0</v>
      </c>
      <c r="CK62" s="86">
        <f t="shared" si="26"/>
        <v>0</v>
      </c>
      <c r="CL62" s="86">
        <f t="shared" si="27"/>
        <v>1519.25</v>
      </c>
      <c r="CM62" s="87">
        <f t="shared" si="28"/>
        <v>3553.29</v>
      </c>
      <c r="CO62" s="81"/>
      <c r="CP62" s="92" t="str">
        <f t="shared" si="49"/>
        <v>Employee Relations</v>
      </c>
      <c r="CQ62" s="83"/>
      <c r="CR62" s="84">
        <f t="shared" si="66"/>
        <v>-14906.11</v>
      </c>
      <c r="CS62" s="84">
        <f t="shared" si="66"/>
        <v>-3431.11</v>
      </c>
      <c r="CT62" s="85">
        <f t="shared" si="65"/>
        <v>-1161</v>
      </c>
      <c r="CU62" s="86">
        <f t="shared" si="65"/>
        <v>-1275</v>
      </c>
      <c r="CV62" s="86">
        <f t="shared" si="65"/>
        <v>-995.11</v>
      </c>
      <c r="CW62" s="86">
        <f t="shared" si="65"/>
        <v>-1275</v>
      </c>
      <c r="CX62" s="86">
        <f t="shared" si="65"/>
        <v>-1275</v>
      </c>
      <c r="CY62" s="86">
        <f t="shared" si="65"/>
        <v>-1275</v>
      </c>
      <c r="CZ62" s="86">
        <f t="shared" si="65"/>
        <v>-1275</v>
      </c>
      <c r="DA62" s="86">
        <f t="shared" si="55"/>
        <v>-1275</v>
      </c>
      <c r="DB62" s="86">
        <f t="shared" si="55"/>
        <v>-1275</v>
      </c>
      <c r="DC62" s="86">
        <f t="shared" si="55"/>
        <v>-1275</v>
      </c>
      <c r="DD62" s="86">
        <f t="shared" si="55"/>
        <v>-1275</v>
      </c>
      <c r="DE62" s="87">
        <f t="shared" si="55"/>
        <v>-1275</v>
      </c>
      <c r="DG62" s="81"/>
      <c r="DH62" s="92" t="str">
        <f t="shared" si="50"/>
        <v>Employee Relations</v>
      </c>
      <c r="DI62" s="83"/>
      <c r="DJ62" s="88">
        <f t="shared" si="64"/>
        <v>2.5744444444444459E-2</v>
      </c>
      <c r="DK62" s="88">
        <f t="shared" si="64"/>
        <v>0.10297777777777772</v>
      </c>
      <c r="DL62" s="89">
        <f t="shared" si="64"/>
        <v>8.9411764705882302E-2</v>
      </c>
      <c r="DM62" s="90">
        <f t="shared" si="64"/>
        <v>0</v>
      </c>
      <c r="DN62" s="90">
        <f t="shared" si="64"/>
        <v>0.21952156862745098</v>
      </c>
      <c r="DO62" s="90">
        <f t="shared" si="64"/>
        <v>0</v>
      </c>
      <c r="DP62" s="90">
        <f t="shared" si="64"/>
        <v>0</v>
      </c>
      <c r="DQ62" s="90">
        <f t="shared" si="64"/>
        <v>0</v>
      </c>
      <c r="DR62" s="90">
        <f t="shared" si="64"/>
        <v>0</v>
      </c>
      <c r="DS62" s="90">
        <f t="shared" si="60"/>
        <v>0</v>
      </c>
      <c r="DT62" s="90">
        <f t="shared" si="60"/>
        <v>0</v>
      </c>
      <c r="DU62" s="90">
        <f t="shared" si="60"/>
        <v>0</v>
      </c>
      <c r="DV62" s="90">
        <f t="shared" si="60"/>
        <v>0</v>
      </c>
      <c r="DW62" s="91">
        <f t="shared" si="60"/>
        <v>0</v>
      </c>
      <c r="DY62" s="180">
        <f t="shared" si="61"/>
        <v>7</v>
      </c>
      <c r="DZ62" s="180" t="str">
        <f t="shared" si="62"/>
        <v>Employee Relations</v>
      </c>
      <c r="EA62" s="181">
        <f t="shared" si="63"/>
        <v>995.11</v>
      </c>
    </row>
    <row r="63" spans="2:131" ht="11.85" customHeight="1" x14ac:dyDescent="0.15">
      <c r="B63" s="81"/>
      <c r="C63" s="92" t="s">
        <v>130</v>
      </c>
      <c r="D63" s="83"/>
      <c r="E63" s="84">
        <f t="shared" si="8"/>
        <v>0</v>
      </c>
      <c r="F63" s="84">
        <f t="shared" si="9"/>
        <v>0</v>
      </c>
      <c r="G63" s="85">
        <f>SUM('⑴-1 IS(Rooms)'!G63,'⑴-2 IS(F&amp;B)'!G63,'⑴-3 IS(Tele)'!G63,'⑴-4 IS(Parking)'!G63,'⑴-5 IS(Amenity)'!G63,'⑴-6 IS(Others)'!G63)</f>
        <v>0</v>
      </c>
      <c r="H63" s="86">
        <f>SUM('⑴-1 IS(Rooms)'!H63,'⑴-2 IS(F&amp;B)'!H63,'⑴-3 IS(Tele)'!H63,'⑴-4 IS(Parking)'!H63,'⑴-5 IS(Amenity)'!H63,'⑴-6 IS(Others)'!H63)</f>
        <v>0</v>
      </c>
      <c r="I63" s="86">
        <f>SUM('⑴-1 IS(Rooms)'!I63,'⑴-2 IS(F&amp;B)'!I63,'⑴-3 IS(Tele)'!I63,'⑴-4 IS(Parking)'!I63,'⑴-5 IS(Amenity)'!I63,'⑴-6 IS(Others)'!I63)</f>
        <v>0</v>
      </c>
      <c r="J63" s="86">
        <f>SUM('⑴-1 IS(Rooms)'!J63,'⑴-2 IS(F&amp;B)'!J63,'⑴-3 IS(Tele)'!J63,'⑴-4 IS(Parking)'!J63,'⑴-5 IS(Amenity)'!J63,'⑴-6 IS(Others)'!J63)</f>
        <v>0</v>
      </c>
      <c r="K63" s="86">
        <f>SUM('⑴-1 IS(Rooms)'!K63,'⑴-2 IS(F&amp;B)'!K63,'⑴-3 IS(Tele)'!K63,'⑴-4 IS(Parking)'!K63,'⑴-5 IS(Amenity)'!K63,'⑴-6 IS(Others)'!K63)</f>
        <v>0</v>
      </c>
      <c r="L63" s="86">
        <f>SUM('⑴-1 IS(Rooms)'!L63,'⑴-2 IS(F&amp;B)'!L63,'⑴-3 IS(Tele)'!L63,'⑴-4 IS(Parking)'!L63,'⑴-5 IS(Amenity)'!L63,'⑴-6 IS(Others)'!L63)</f>
        <v>0</v>
      </c>
      <c r="M63" s="86">
        <f>SUM('⑴-1 IS(Rooms)'!M63,'⑴-2 IS(F&amp;B)'!M63,'⑴-3 IS(Tele)'!M63,'⑴-4 IS(Parking)'!M63,'⑴-5 IS(Amenity)'!M63,'⑴-6 IS(Others)'!M63)</f>
        <v>0</v>
      </c>
      <c r="N63" s="86">
        <f>SUM('⑴-1 IS(Rooms)'!N63,'⑴-2 IS(F&amp;B)'!N63,'⑴-3 IS(Tele)'!N63,'⑴-4 IS(Parking)'!N63,'⑴-5 IS(Amenity)'!N63,'⑴-6 IS(Others)'!N63)</f>
        <v>0</v>
      </c>
      <c r="O63" s="86">
        <f>SUM('⑴-1 IS(Rooms)'!O63,'⑴-2 IS(F&amp;B)'!O63,'⑴-3 IS(Tele)'!O63,'⑴-4 IS(Parking)'!O63,'⑴-5 IS(Amenity)'!O63,'⑴-6 IS(Others)'!O63)</f>
        <v>0</v>
      </c>
      <c r="P63" s="86">
        <f>SUM('⑴-1 IS(Rooms)'!P63,'⑴-2 IS(F&amp;B)'!P63,'⑴-3 IS(Tele)'!P63,'⑴-4 IS(Parking)'!P63,'⑴-5 IS(Amenity)'!P63,'⑴-6 IS(Others)'!P63)</f>
        <v>0</v>
      </c>
      <c r="Q63" s="86">
        <f>SUM('⑴-1 IS(Rooms)'!Q63,'⑴-2 IS(F&amp;B)'!Q63,'⑴-3 IS(Tele)'!Q63,'⑴-4 IS(Parking)'!Q63,'⑴-5 IS(Amenity)'!Q63,'⑴-6 IS(Others)'!Q63)</f>
        <v>0</v>
      </c>
      <c r="R63" s="87">
        <f>SUM('⑴-1 IS(Rooms)'!R63,'⑴-2 IS(F&amp;B)'!R63,'⑴-3 IS(Tele)'!R63,'⑴-4 IS(Parking)'!R63,'⑴-5 IS(Amenity)'!R63,'⑴-6 IS(Others)'!R63)</f>
        <v>0</v>
      </c>
      <c r="T63" s="81"/>
      <c r="U63" s="92" t="str">
        <f t="shared" si="42"/>
        <v>Employee Training</v>
      </c>
      <c r="V63" s="83"/>
      <c r="W63" s="84">
        <f t="shared" si="10"/>
        <v>800</v>
      </c>
      <c r="X63" s="84">
        <f t="shared" si="11"/>
        <v>200</v>
      </c>
      <c r="Y63" s="85">
        <f>SUM('⑴-1 IS(Rooms)'!Y63,'⑴-2 IS(F&amp;B)'!Y63,'⑴-3 IS(Tele)'!Y63,'⑴-4 IS(Parking)'!Y63,'⑴-5 IS(Amenity)'!Y63,'⑴-6 IS(Others)'!Y63)</f>
        <v>0</v>
      </c>
      <c r="Z63" s="86">
        <f>SUM('⑴-1 IS(Rooms)'!Z63,'⑴-2 IS(F&amp;B)'!Z63,'⑴-3 IS(Tele)'!Z63,'⑴-4 IS(Parking)'!Z63,'⑴-5 IS(Amenity)'!Z63,'⑴-6 IS(Others)'!Z63)</f>
        <v>200</v>
      </c>
      <c r="AA63" s="86">
        <f>SUM('⑴-1 IS(Rooms)'!AA63,'⑴-2 IS(F&amp;B)'!AA63,'⑴-3 IS(Tele)'!AA63,'⑴-4 IS(Parking)'!AA63,'⑴-5 IS(Amenity)'!AA63,'⑴-6 IS(Others)'!AA63)</f>
        <v>0</v>
      </c>
      <c r="AB63" s="86">
        <f>SUM('⑴-1 IS(Rooms)'!AB63,'⑴-2 IS(F&amp;B)'!AB63,'⑴-3 IS(Tele)'!AB63,'⑴-4 IS(Parking)'!AB63,'⑴-5 IS(Amenity)'!AB63,'⑴-6 IS(Others)'!AB63)</f>
        <v>0</v>
      </c>
      <c r="AC63" s="86">
        <f>SUM('⑴-1 IS(Rooms)'!AC63,'⑴-2 IS(F&amp;B)'!AC63,'⑴-3 IS(Tele)'!AC63,'⑴-4 IS(Parking)'!AC63,'⑴-5 IS(Amenity)'!AC63,'⑴-6 IS(Others)'!AC63)</f>
        <v>200</v>
      </c>
      <c r="AD63" s="86">
        <f>SUM('⑴-1 IS(Rooms)'!AD63,'⑴-2 IS(F&amp;B)'!AD63,'⑴-3 IS(Tele)'!AD63,'⑴-4 IS(Parking)'!AD63,'⑴-5 IS(Amenity)'!AD63,'⑴-6 IS(Others)'!AD63)</f>
        <v>0</v>
      </c>
      <c r="AE63" s="86">
        <f>SUM('⑴-1 IS(Rooms)'!AE63,'⑴-2 IS(F&amp;B)'!AE63,'⑴-3 IS(Tele)'!AE63,'⑴-4 IS(Parking)'!AE63,'⑴-5 IS(Amenity)'!AE63,'⑴-6 IS(Others)'!AE63)</f>
        <v>0</v>
      </c>
      <c r="AF63" s="86">
        <f>SUM('⑴-1 IS(Rooms)'!AF63,'⑴-2 IS(F&amp;B)'!AF63,'⑴-3 IS(Tele)'!AF63,'⑴-4 IS(Parking)'!AF63,'⑴-5 IS(Amenity)'!AF63,'⑴-6 IS(Others)'!AF63)</f>
        <v>200</v>
      </c>
      <c r="AG63" s="86">
        <f>SUM('⑴-1 IS(Rooms)'!AG63,'⑴-2 IS(F&amp;B)'!AG63,'⑴-3 IS(Tele)'!AG63,'⑴-4 IS(Parking)'!AG63,'⑴-5 IS(Amenity)'!AG63,'⑴-6 IS(Others)'!AG63)</f>
        <v>0</v>
      </c>
      <c r="AH63" s="86">
        <f>SUM('⑴-1 IS(Rooms)'!AH63,'⑴-2 IS(F&amp;B)'!AH63,'⑴-3 IS(Tele)'!AH63,'⑴-4 IS(Parking)'!AH63,'⑴-5 IS(Amenity)'!AH63,'⑴-6 IS(Others)'!AH63)</f>
        <v>0</v>
      </c>
      <c r="AI63" s="86">
        <f>SUM('⑴-1 IS(Rooms)'!AI63,'⑴-2 IS(F&amp;B)'!AI63,'⑴-3 IS(Tele)'!AI63,'⑴-4 IS(Parking)'!AI63,'⑴-5 IS(Amenity)'!AI63,'⑴-6 IS(Others)'!AI63)</f>
        <v>200</v>
      </c>
      <c r="AJ63" s="87">
        <f>SUM('⑴-1 IS(Rooms)'!AJ63,'⑴-2 IS(F&amp;B)'!AJ63,'⑴-3 IS(Tele)'!AJ63,'⑴-4 IS(Parking)'!AJ63,'⑴-5 IS(Amenity)'!AJ63,'⑴-6 IS(Others)'!AJ63)</f>
        <v>0</v>
      </c>
      <c r="AL63" s="81"/>
      <c r="AM63" s="92" t="str">
        <f t="shared" si="44"/>
        <v>Employee Training</v>
      </c>
      <c r="AN63" s="83"/>
      <c r="AO63" s="84">
        <f t="shared" si="12"/>
        <v>0</v>
      </c>
      <c r="AP63" s="84">
        <f t="shared" si="13"/>
        <v>0</v>
      </c>
      <c r="AQ63" s="85">
        <f>SUM('⑴-1 IS(Rooms)'!AQ63,'⑴-2 IS(F&amp;B)'!AQ63,'⑴-3 IS(Tele)'!AQ63,'⑴-4 IS(Parking)'!AQ63,'⑴-5 IS(Amenity)'!AQ63,'⑴-6 IS(Others)'!AQ63)</f>
        <v>0</v>
      </c>
      <c r="AR63" s="86">
        <f>SUM('⑴-1 IS(Rooms)'!AR63,'⑴-2 IS(F&amp;B)'!AR63,'⑴-3 IS(Tele)'!AR63,'⑴-4 IS(Parking)'!AR63,'⑴-5 IS(Amenity)'!AR63,'⑴-6 IS(Others)'!AR63)</f>
        <v>0</v>
      </c>
      <c r="AS63" s="86">
        <f>SUM('⑴-1 IS(Rooms)'!AS63,'⑴-2 IS(F&amp;B)'!AS63,'⑴-3 IS(Tele)'!AS63,'⑴-4 IS(Parking)'!AS63,'⑴-5 IS(Amenity)'!AS63,'⑴-6 IS(Others)'!AS63)</f>
        <v>0</v>
      </c>
      <c r="AT63" s="86">
        <f>SUM('⑴-1 IS(Rooms)'!AT63,'⑴-2 IS(F&amp;B)'!AT63,'⑴-3 IS(Tele)'!AT63,'⑴-4 IS(Parking)'!AT63,'⑴-5 IS(Amenity)'!AT63,'⑴-6 IS(Others)'!AT63)</f>
        <v>0</v>
      </c>
      <c r="AU63" s="86">
        <f>SUM('⑴-1 IS(Rooms)'!AU63,'⑴-2 IS(F&amp;B)'!AU63,'⑴-3 IS(Tele)'!AU63,'⑴-4 IS(Parking)'!AU63,'⑴-5 IS(Amenity)'!AU63,'⑴-6 IS(Others)'!AU63)</f>
        <v>0</v>
      </c>
      <c r="AV63" s="86">
        <f>SUM('⑴-1 IS(Rooms)'!AV63,'⑴-2 IS(F&amp;B)'!AV63,'⑴-3 IS(Tele)'!AV63,'⑴-4 IS(Parking)'!AV63,'⑴-5 IS(Amenity)'!AV63,'⑴-6 IS(Others)'!AV63)</f>
        <v>0</v>
      </c>
      <c r="AW63" s="86">
        <f>SUM('⑴-1 IS(Rooms)'!AW63,'⑴-2 IS(F&amp;B)'!AW63,'⑴-3 IS(Tele)'!AW63,'⑴-4 IS(Parking)'!AW63,'⑴-5 IS(Amenity)'!AW63,'⑴-6 IS(Others)'!AW63)</f>
        <v>0</v>
      </c>
      <c r="AX63" s="86">
        <f>SUM('⑴-1 IS(Rooms)'!AX63,'⑴-2 IS(F&amp;B)'!AX63,'⑴-3 IS(Tele)'!AX63,'⑴-4 IS(Parking)'!AX63,'⑴-5 IS(Amenity)'!AX63,'⑴-6 IS(Others)'!AX63)</f>
        <v>0</v>
      </c>
      <c r="AY63" s="86">
        <f>SUM('⑴-1 IS(Rooms)'!AY63,'⑴-2 IS(F&amp;B)'!AY63,'⑴-3 IS(Tele)'!AY63,'⑴-4 IS(Parking)'!AY63,'⑴-5 IS(Amenity)'!AY63,'⑴-6 IS(Others)'!AY63)</f>
        <v>0</v>
      </c>
      <c r="AZ63" s="86">
        <f>SUM('⑴-1 IS(Rooms)'!AZ63,'⑴-2 IS(F&amp;B)'!AZ63,'⑴-3 IS(Tele)'!AZ63,'⑴-4 IS(Parking)'!AZ63,'⑴-5 IS(Amenity)'!AZ63,'⑴-6 IS(Others)'!AZ63)</f>
        <v>0</v>
      </c>
      <c r="BA63" s="86">
        <f>SUM('⑴-1 IS(Rooms)'!BA63,'⑴-2 IS(F&amp;B)'!BA63,'⑴-3 IS(Tele)'!BA63,'⑴-4 IS(Parking)'!BA63,'⑴-5 IS(Amenity)'!BA63,'⑴-6 IS(Others)'!BA63)</f>
        <v>0</v>
      </c>
      <c r="BB63" s="87">
        <f>SUM('⑴-1 IS(Rooms)'!BB63,'⑴-2 IS(F&amp;B)'!BB63,'⑴-3 IS(Tele)'!BB63,'⑴-4 IS(Parking)'!BB63,'⑴-5 IS(Amenity)'!BB63,'⑴-6 IS(Others)'!BB63)</f>
        <v>0</v>
      </c>
      <c r="BD63" s="81"/>
      <c r="BE63" s="92" t="str">
        <f t="shared" si="46"/>
        <v>Employee Training</v>
      </c>
      <c r="BF63" s="83"/>
      <c r="BG63" s="84">
        <f t="shared" si="14"/>
        <v>0</v>
      </c>
      <c r="BH63" s="84">
        <f t="shared" si="15"/>
        <v>0</v>
      </c>
      <c r="BI63" s="85">
        <f>SUM('⑴-1 IS(Rooms)'!BI63,'⑴-2 IS(F&amp;B)'!BI63,'⑴-3 IS(Tele)'!BI63,'⑴-4 IS(Parking)'!BI63,'⑴-5 IS(Amenity)'!BI63,'⑴-6 IS(Others)'!BI63)</f>
        <v>0</v>
      </c>
      <c r="BJ63" s="86">
        <f>SUM('⑴-1 IS(Rooms)'!BJ63,'⑴-2 IS(F&amp;B)'!BJ63,'⑴-3 IS(Tele)'!BJ63,'⑴-4 IS(Parking)'!BJ63,'⑴-5 IS(Amenity)'!BJ63,'⑴-6 IS(Others)'!BJ63)</f>
        <v>0</v>
      </c>
      <c r="BK63" s="86">
        <f>SUM('⑴-1 IS(Rooms)'!BK63,'⑴-2 IS(F&amp;B)'!BK63,'⑴-3 IS(Tele)'!BK63,'⑴-4 IS(Parking)'!BK63,'⑴-5 IS(Amenity)'!BK63,'⑴-6 IS(Others)'!BK63)</f>
        <v>0</v>
      </c>
      <c r="BL63" s="86">
        <f>SUM('⑴-1 IS(Rooms)'!BL63,'⑴-2 IS(F&amp;B)'!BL63,'⑴-3 IS(Tele)'!BL63,'⑴-4 IS(Parking)'!BL63,'⑴-5 IS(Amenity)'!BL63,'⑴-6 IS(Others)'!BL63)</f>
        <v>0</v>
      </c>
      <c r="BM63" s="86">
        <f>SUM('⑴-1 IS(Rooms)'!BM63,'⑴-2 IS(F&amp;B)'!BM63,'⑴-3 IS(Tele)'!BM63,'⑴-4 IS(Parking)'!BM63,'⑴-5 IS(Amenity)'!BM63,'⑴-6 IS(Others)'!BM63)</f>
        <v>0</v>
      </c>
      <c r="BN63" s="86">
        <f>SUM('⑴-1 IS(Rooms)'!BN63,'⑴-2 IS(F&amp;B)'!BN63,'⑴-3 IS(Tele)'!BN63,'⑴-4 IS(Parking)'!BN63,'⑴-5 IS(Amenity)'!BN63,'⑴-6 IS(Others)'!BN63)</f>
        <v>0</v>
      </c>
      <c r="BO63" s="86">
        <f>SUM('⑴-1 IS(Rooms)'!BO63,'⑴-2 IS(F&amp;B)'!BO63,'⑴-3 IS(Tele)'!BO63,'⑴-4 IS(Parking)'!BO63,'⑴-5 IS(Amenity)'!BO63,'⑴-6 IS(Others)'!BO63)</f>
        <v>0</v>
      </c>
      <c r="BP63" s="86">
        <f>SUM('⑴-1 IS(Rooms)'!BP63,'⑴-2 IS(F&amp;B)'!BP63,'⑴-3 IS(Tele)'!BP63,'⑴-4 IS(Parking)'!BP63,'⑴-5 IS(Amenity)'!BP63,'⑴-6 IS(Others)'!BP63)</f>
        <v>0</v>
      </c>
      <c r="BQ63" s="86">
        <f>SUM('⑴-1 IS(Rooms)'!BQ63,'⑴-2 IS(F&amp;B)'!BQ63,'⑴-3 IS(Tele)'!BQ63,'⑴-4 IS(Parking)'!BQ63,'⑴-5 IS(Amenity)'!BQ63,'⑴-6 IS(Others)'!BQ63)</f>
        <v>0</v>
      </c>
      <c r="BR63" s="86">
        <f>SUM('⑴-1 IS(Rooms)'!BR63,'⑴-2 IS(F&amp;B)'!BR63,'⑴-3 IS(Tele)'!BR63,'⑴-4 IS(Parking)'!BR63,'⑴-5 IS(Amenity)'!BR63,'⑴-6 IS(Others)'!BR63)</f>
        <v>0</v>
      </c>
      <c r="BS63" s="86">
        <f>SUM('⑴-1 IS(Rooms)'!BS63,'⑴-2 IS(F&amp;B)'!BS63,'⑴-3 IS(Tele)'!BS63,'⑴-4 IS(Parking)'!BS63,'⑴-5 IS(Amenity)'!BS63,'⑴-6 IS(Others)'!BS63)</f>
        <v>0</v>
      </c>
      <c r="BT63" s="87">
        <f>SUM('⑴-1 IS(Rooms)'!BT63,'⑴-2 IS(F&amp;B)'!BT63,'⑴-3 IS(Tele)'!BT63,'⑴-4 IS(Parking)'!BT63,'⑴-5 IS(Amenity)'!BT63,'⑴-6 IS(Others)'!BT63)</f>
        <v>0</v>
      </c>
      <c r="BV63" s="81"/>
      <c r="BW63" s="92" t="str">
        <f t="shared" si="48"/>
        <v>Employee Training</v>
      </c>
      <c r="BX63" s="83"/>
      <c r="BY63" s="84">
        <f t="shared" si="16"/>
        <v>0</v>
      </c>
      <c r="BZ63" s="85">
        <f t="shared" si="17"/>
        <v>0</v>
      </c>
      <c r="CA63" s="86">
        <f t="shared" si="18"/>
        <v>0</v>
      </c>
      <c r="CB63" s="86">
        <f t="shared" si="19"/>
        <v>0</v>
      </c>
      <c r="CC63" s="86">
        <f t="shared" si="20"/>
        <v>0</v>
      </c>
      <c r="CD63" s="84">
        <f t="shared" si="4"/>
        <v>800</v>
      </c>
      <c r="CE63" s="85">
        <f t="shared" si="21"/>
        <v>200</v>
      </c>
      <c r="CF63" s="86">
        <f t="shared" si="22"/>
        <v>200</v>
      </c>
      <c r="CG63" s="86">
        <f t="shared" si="23"/>
        <v>200</v>
      </c>
      <c r="CH63" s="86">
        <f t="shared" si="24"/>
        <v>200</v>
      </c>
      <c r="CI63" s="84">
        <f t="shared" si="5"/>
        <v>0</v>
      </c>
      <c r="CJ63" s="85">
        <f t="shared" si="25"/>
        <v>0</v>
      </c>
      <c r="CK63" s="86">
        <f t="shared" si="26"/>
        <v>0</v>
      </c>
      <c r="CL63" s="86">
        <f t="shared" si="27"/>
        <v>0</v>
      </c>
      <c r="CM63" s="87">
        <f t="shared" si="28"/>
        <v>0</v>
      </c>
      <c r="CO63" s="81"/>
      <c r="CP63" s="92" t="str">
        <f t="shared" si="49"/>
        <v>Employee Training</v>
      </c>
      <c r="CQ63" s="83"/>
      <c r="CR63" s="84">
        <f t="shared" si="66"/>
        <v>-800</v>
      </c>
      <c r="CS63" s="84">
        <f t="shared" si="66"/>
        <v>-200</v>
      </c>
      <c r="CT63" s="85">
        <f t="shared" si="65"/>
        <v>0</v>
      </c>
      <c r="CU63" s="86">
        <f t="shared" si="65"/>
        <v>-200</v>
      </c>
      <c r="CV63" s="86">
        <f t="shared" si="65"/>
        <v>0</v>
      </c>
      <c r="CW63" s="86">
        <f t="shared" si="65"/>
        <v>0</v>
      </c>
      <c r="CX63" s="86">
        <f t="shared" si="65"/>
        <v>-200</v>
      </c>
      <c r="CY63" s="86">
        <f t="shared" si="65"/>
        <v>0</v>
      </c>
      <c r="CZ63" s="86">
        <f t="shared" si="65"/>
        <v>0</v>
      </c>
      <c r="DA63" s="86">
        <f t="shared" si="55"/>
        <v>-200</v>
      </c>
      <c r="DB63" s="86">
        <f t="shared" si="55"/>
        <v>0</v>
      </c>
      <c r="DC63" s="86">
        <f t="shared" si="55"/>
        <v>0</v>
      </c>
      <c r="DD63" s="86">
        <f t="shared" si="55"/>
        <v>-200</v>
      </c>
      <c r="DE63" s="87">
        <f t="shared" si="55"/>
        <v>0</v>
      </c>
      <c r="DG63" s="81"/>
      <c r="DH63" s="92" t="str">
        <f t="shared" si="50"/>
        <v>Employee Training</v>
      </c>
      <c r="DI63" s="83"/>
      <c r="DJ63" s="88">
        <f t="shared" si="64"/>
        <v>0</v>
      </c>
      <c r="DK63" s="88">
        <f t="shared" si="64"/>
        <v>0</v>
      </c>
      <c r="DL63" s="89" t="str">
        <f t="shared" si="64"/>
        <v/>
      </c>
      <c r="DM63" s="90">
        <f t="shared" si="64"/>
        <v>0</v>
      </c>
      <c r="DN63" s="90" t="str">
        <f t="shared" si="64"/>
        <v/>
      </c>
      <c r="DO63" s="90" t="str">
        <f t="shared" si="64"/>
        <v/>
      </c>
      <c r="DP63" s="90">
        <f t="shared" si="64"/>
        <v>0</v>
      </c>
      <c r="DQ63" s="90" t="str">
        <f t="shared" si="64"/>
        <v/>
      </c>
      <c r="DR63" s="90" t="str">
        <f t="shared" si="64"/>
        <v/>
      </c>
      <c r="DS63" s="90">
        <f t="shared" si="60"/>
        <v>0</v>
      </c>
      <c r="DT63" s="90" t="str">
        <f t="shared" si="60"/>
        <v/>
      </c>
      <c r="DU63" s="90" t="str">
        <f t="shared" si="60"/>
        <v/>
      </c>
      <c r="DV63" s="90">
        <f t="shared" si="60"/>
        <v>0</v>
      </c>
      <c r="DW63" s="91" t="str">
        <f t="shared" si="60"/>
        <v/>
      </c>
      <c r="DY63" s="180">
        <f t="shared" si="61"/>
        <v>22</v>
      </c>
      <c r="DZ63" s="180" t="str">
        <f t="shared" si="62"/>
        <v>Employee Training</v>
      </c>
      <c r="EA63" s="181">
        <f t="shared" si="63"/>
        <v>0</v>
      </c>
    </row>
    <row r="64" spans="2:131" ht="11.85" customHeight="1" x14ac:dyDescent="0.15">
      <c r="B64" s="81"/>
      <c r="C64" s="92" t="s">
        <v>131</v>
      </c>
      <c r="D64" s="83"/>
      <c r="E64" s="84">
        <f t="shared" si="8"/>
        <v>2405.56</v>
      </c>
      <c r="F64" s="84">
        <f t="shared" si="9"/>
        <v>2405.56</v>
      </c>
      <c r="G64" s="85">
        <f>SUM('⑴-1 IS(Rooms)'!G64,'⑴-2 IS(F&amp;B)'!G64,'⑴-3 IS(Tele)'!G64,'⑴-4 IS(Parking)'!G64,'⑴-5 IS(Amenity)'!G64,'⑴-6 IS(Others)'!G64)</f>
        <v>2042</v>
      </c>
      <c r="H64" s="86">
        <f>SUM('⑴-1 IS(Rooms)'!H64,'⑴-2 IS(F&amp;B)'!H64,'⑴-3 IS(Tele)'!H64,'⑴-4 IS(Parking)'!H64,'⑴-5 IS(Amenity)'!H64,'⑴-6 IS(Others)'!H64)</f>
        <v>0</v>
      </c>
      <c r="I64" s="86">
        <f>SUM('⑴-1 IS(Rooms)'!I64,'⑴-2 IS(F&amp;B)'!I64,'⑴-3 IS(Tele)'!I64,'⑴-4 IS(Parking)'!I64,'⑴-5 IS(Amenity)'!I64,'⑴-6 IS(Others)'!I64)</f>
        <v>363.56</v>
      </c>
      <c r="J64" s="86">
        <f>SUM('⑴-1 IS(Rooms)'!J64,'⑴-2 IS(F&amp;B)'!J64,'⑴-3 IS(Tele)'!J64,'⑴-4 IS(Parking)'!J64,'⑴-5 IS(Amenity)'!J64,'⑴-6 IS(Others)'!J64)</f>
        <v>0</v>
      </c>
      <c r="K64" s="86">
        <f>SUM('⑴-1 IS(Rooms)'!K64,'⑴-2 IS(F&amp;B)'!K64,'⑴-3 IS(Tele)'!K64,'⑴-4 IS(Parking)'!K64,'⑴-5 IS(Amenity)'!K64,'⑴-6 IS(Others)'!K64)</f>
        <v>0</v>
      </c>
      <c r="L64" s="86">
        <f>SUM('⑴-1 IS(Rooms)'!L64,'⑴-2 IS(F&amp;B)'!L64,'⑴-3 IS(Tele)'!L64,'⑴-4 IS(Parking)'!L64,'⑴-5 IS(Amenity)'!L64,'⑴-6 IS(Others)'!L64)</f>
        <v>0</v>
      </c>
      <c r="M64" s="86">
        <f>SUM('⑴-1 IS(Rooms)'!M64,'⑴-2 IS(F&amp;B)'!M64,'⑴-3 IS(Tele)'!M64,'⑴-4 IS(Parking)'!M64,'⑴-5 IS(Amenity)'!M64,'⑴-6 IS(Others)'!M64)</f>
        <v>0</v>
      </c>
      <c r="N64" s="86">
        <f>SUM('⑴-1 IS(Rooms)'!N64,'⑴-2 IS(F&amp;B)'!N64,'⑴-3 IS(Tele)'!N64,'⑴-4 IS(Parking)'!N64,'⑴-5 IS(Amenity)'!N64,'⑴-6 IS(Others)'!N64)</f>
        <v>0</v>
      </c>
      <c r="O64" s="86">
        <f>SUM('⑴-1 IS(Rooms)'!O64,'⑴-2 IS(F&amp;B)'!O64,'⑴-3 IS(Tele)'!O64,'⑴-4 IS(Parking)'!O64,'⑴-5 IS(Amenity)'!O64,'⑴-6 IS(Others)'!O64)</f>
        <v>0</v>
      </c>
      <c r="P64" s="86">
        <f>SUM('⑴-1 IS(Rooms)'!P64,'⑴-2 IS(F&amp;B)'!P64,'⑴-3 IS(Tele)'!P64,'⑴-4 IS(Parking)'!P64,'⑴-5 IS(Amenity)'!P64,'⑴-6 IS(Others)'!P64)</f>
        <v>0</v>
      </c>
      <c r="Q64" s="86">
        <f>SUM('⑴-1 IS(Rooms)'!Q64,'⑴-2 IS(F&amp;B)'!Q64,'⑴-3 IS(Tele)'!Q64,'⑴-4 IS(Parking)'!Q64,'⑴-5 IS(Amenity)'!Q64,'⑴-6 IS(Others)'!Q64)</f>
        <v>0</v>
      </c>
      <c r="R64" s="87">
        <f>SUM('⑴-1 IS(Rooms)'!R64,'⑴-2 IS(F&amp;B)'!R64,'⑴-3 IS(Tele)'!R64,'⑴-4 IS(Parking)'!R64,'⑴-5 IS(Amenity)'!R64,'⑴-6 IS(Others)'!R64)</f>
        <v>0</v>
      </c>
      <c r="T64" s="81"/>
      <c r="U64" s="92" t="str">
        <f t="shared" si="42"/>
        <v>Equipment Rental</v>
      </c>
      <c r="V64" s="83"/>
      <c r="W64" s="84">
        <f t="shared" si="10"/>
        <v>4720</v>
      </c>
      <c r="X64" s="84">
        <f t="shared" si="11"/>
        <v>555</v>
      </c>
      <c r="Y64" s="85">
        <f>SUM('⑴-1 IS(Rooms)'!Y64,'⑴-2 IS(F&amp;B)'!Y64,'⑴-3 IS(Tele)'!Y64,'⑴-4 IS(Parking)'!Y64,'⑴-5 IS(Amenity)'!Y64,'⑴-6 IS(Others)'!Y64)</f>
        <v>185</v>
      </c>
      <c r="Z64" s="86">
        <f>SUM('⑴-1 IS(Rooms)'!Z64,'⑴-2 IS(F&amp;B)'!Z64,'⑴-3 IS(Tele)'!Z64,'⑴-4 IS(Parking)'!Z64,'⑴-5 IS(Amenity)'!Z64,'⑴-6 IS(Others)'!Z64)</f>
        <v>185</v>
      </c>
      <c r="AA64" s="86">
        <f>SUM('⑴-1 IS(Rooms)'!AA64,'⑴-2 IS(F&amp;B)'!AA64,'⑴-3 IS(Tele)'!AA64,'⑴-4 IS(Parking)'!AA64,'⑴-5 IS(Amenity)'!AA64,'⑴-6 IS(Others)'!AA64)</f>
        <v>185</v>
      </c>
      <c r="AB64" s="86">
        <f>SUM('⑴-1 IS(Rooms)'!AB64,'⑴-2 IS(F&amp;B)'!AB64,'⑴-3 IS(Tele)'!AB64,'⑴-4 IS(Parking)'!AB64,'⑴-5 IS(Amenity)'!AB64,'⑴-6 IS(Others)'!AB64)</f>
        <v>185</v>
      </c>
      <c r="AC64" s="86">
        <f>SUM('⑴-1 IS(Rooms)'!AC64,'⑴-2 IS(F&amp;B)'!AC64,'⑴-3 IS(Tele)'!AC64,'⑴-4 IS(Parking)'!AC64,'⑴-5 IS(Amenity)'!AC64,'⑴-6 IS(Others)'!AC64)</f>
        <v>185</v>
      </c>
      <c r="AD64" s="86">
        <f>SUM('⑴-1 IS(Rooms)'!AD64,'⑴-2 IS(F&amp;B)'!AD64,'⑴-3 IS(Tele)'!AD64,'⑴-4 IS(Parking)'!AD64,'⑴-5 IS(Amenity)'!AD64,'⑴-6 IS(Others)'!AD64)</f>
        <v>185</v>
      </c>
      <c r="AE64" s="86">
        <f>SUM('⑴-1 IS(Rooms)'!AE64,'⑴-2 IS(F&amp;B)'!AE64,'⑴-3 IS(Tele)'!AE64,'⑴-4 IS(Parking)'!AE64,'⑴-5 IS(Amenity)'!AE64,'⑴-6 IS(Others)'!AE64)</f>
        <v>185</v>
      </c>
      <c r="AF64" s="86">
        <f>SUM('⑴-1 IS(Rooms)'!AF64,'⑴-2 IS(F&amp;B)'!AF64,'⑴-3 IS(Tele)'!AF64,'⑴-4 IS(Parking)'!AF64,'⑴-5 IS(Amenity)'!AF64,'⑴-6 IS(Others)'!AF64)</f>
        <v>185</v>
      </c>
      <c r="AG64" s="86">
        <f>SUM('⑴-1 IS(Rooms)'!AG64,'⑴-2 IS(F&amp;B)'!AG64,'⑴-3 IS(Tele)'!AG64,'⑴-4 IS(Parking)'!AG64,'⑴-5 IS(Amenity)'!AG64,'⑴-6 IS(Others)'!AG64)</f>
        <v>685</v>
      </c>
      <c r="AH64" s="86">
        <f>SUM('⑴-1 IS(Rooms)'!AH64,'⑴-2 IS(F&amp;B)'!AH64,'⑴-3 IS(Tele)'!AH64,'⑴-4 IS(Parking)'!AH64,'⑴-5 IS(Amenity)'!AH64,'⑴-6 IS(Others)'!AH64)</f>
        <v>1185</v>
      </c>
      <c r="AI64" s="86">
        <f>SUM('⑴-1 IS(Rooms)'!AI64,'⑴-2 IS(F&amp;B)'!AI64,'⑴-3 IS(Tele)'!AI64,'⑴-4 IS(Parking)'!AI64,'⑴-5 IS(Amenity)'!AI64,'⑴-6 IS(Others)'!AI64)</f>
        <v>685</v>
      </c>
      <c r="AJ64" s="87">
        <f>SUM('⑴-1 IS(Rooms)'!AJ64,'⑴-2 IS(F&amp;B)'!AJ64,'⑴-3 IS(Tele)'!AJ64,'⑴-4 IS(Parking)'!AJ64,'⑴-5 IS(Amenity)'!AJ64,'⑴-6 IS(Others)'!AJ64)</f>
        <v>685</v>
      </c>
      <c r="AL64" s="81"/>
      <c r="AM64" s="92" t="str">
        <f t="shared" si="44"/>
        <v>Equipment Rental</v>
      </c>
      <c r="AN64" s="83"/>
      <c r="AO64" s="84">
        <f t="shared" si="12"/>
        <v>13368.27</v>
      </c>
      <c r="AP64" s="84">
        <f t="shared" si="13"/>
        <v>2044.2900000000002</v>
      </c>
      <c r="AQ64" s="85">
        <f>SUM('⑴-1 IS(Rooms)'!AQ64,'⑴-2 IS(F&amp;B)'!AQ64,'⑴-3 IS(Tele)'!AQ64,'⑴-4 IS(Parking)'!AQ64,'⑴-5 IS(Amenity)'!AQ64,'⑴-6 IS(Others)'!AQ64)</f>
        <v>681.43000000000006</v>
      </c>
      <c r="AR64" s="86">
        <f>SUM('⑴-1 IS(Rooms)'!AR64,'⑴-2 IS(F&amp;B)'!AR64,'⑴-3 IS(Tele)'!AR64,'⑴-4 IS(Parking)'!AR64,'⑴-5 IS(Amenity)'!AR64,'⑴-6 IS(Others)'!AR64)</f>
        <v>512.6</v>
      </c>
      <c r="AS64" s="86">
        <f>SUM('⑴-1 IS(Rooms)'!AS64,'⑴-2 IS(F&amp;B)'!AS64,'⑴-3 IS(Tele)'!AS64,'⑴-4 IS(Parking)'!AS64,'⑴-5 IS(Amenity)'!AS64,'⑴-6 IS(Others)'!AS64)</f>
        <v>850.26</v>
      </c>
      <c r="AT64" s="86">
        <f>SUM('⑴-1 IS(Rooms)'!AT64,'⑴-2 IS(F&amp;B)'!AT64,'⑴-3 IS(Tele)'!AT64,'⑴-4 IS(Parking)'!AT64,'⑴-5 IS(Amenity)'!AT64,'⑴-6 IS(Others)'!AT64)</f>
        <v>681.43000000000006</v>
      </c>
      <c r="AU64" s="86">
        <f>SUM('⑴-1 IS(Rooms)'!AU64,'⑴-2 IS(F&amp;B)'!AU64,'⑴-3 IS(Tele)'!AU64,'⑴-4 IS(Parking)'!AU64,'⑴-5 IS(Amenity)'!AU64,'⑴-6 IS(Others)'!AU64)</f>
        <v>172.1</v>
      </c>
      <c r="AV64" s="86">
        <f>SUM('⑴-1 IS(Rooms)'!AV64,'⑴-2 IS(F&amp;B)'!AV64,'⑴-3 IS(Tele)'!AV64,'⑴-4 IS(Parking)'!AV64,'⑴-5 IS(Amenity)'!AV64,'⑴-6 IS(Others)'!AV64)</f>
        <v>136.12</v>
      </c>
      <c r="AW64" s="86">
        <f>SUM('⑴-1 IS(Rooms)'!AW64,'⑴-2 IS(F&amp;B)'!AW64,'⑴-3 IS(Tele)'!AW64,'⑴-4 IS(Parking)'!AW64,'⑴-5 IS(Amenity)'!AW64,'⑴-6 IS(Others)'!AW64)</f>
        <v>1194.03</v>
      </c>
      <c r="AX64" s="86">
        <f>SUM('⑴-1 IS(Rooms)'!AX64,'⑴-2 IS(F&amp;B)'!AX64,'⑴-3 IS(Tele)'!AX64,'⑴-4 IS(Parking)'!AX64,'⑴-5 IS(Amenity)'!AX64,'⑴-6 IS(Others)'!AX64)</f>
        <v>681.43000000000006</v>
      </c>
      <c r="AY64" s="86">
        <f>SUM('⑴-1 IS(Rooms)'!AY64,'⑴-2 IS(F&amp;B)'!AY64,'⑴-3 IS(Tele)'!AY64,'⑴-4 IS(Parking)'!AY64,'⑴-5 IS(Amenity)'!AY64,'⑴-6 IS(Others)'!AY64)</f>
        <v>1280.8</v>
      </c>
      <c r="AZ64" s="86">
        <f>SUM('⑴-1 IS(Rooms)'!AZ64,'⑴-2 IS(F&amp;B)'!AZ64,'⑴-3 IS(Tele)'!AZ64,'⑴-4 IS(Parking)'!AZ64,'⑴-5 IS(Amenity)'!AZ64,'⑴-6 IS(Others)'!AZ64)</f>
        <v>2867.34</v>
      </c>
      <c r="BA64" s="86">
        <f>SUM('⑴-1 IS(Rooms)'!BA64,'⑴-2 IS(F&amp;B)'!BA64,'⑴-3 IS(Tele)'!BA64,'⑴-4 IS(Parking)'!BA64,'⑴-5 IS(Amenity)'!BA64,'⑴-6 IS(Others)'!BA64)</f>
        <v>1905.01</v>
      </c>
      <c r="BB64" s="87">
        <f>SUM('⑴-1 IS(Rooms)'!BB64,'⑴-2 IS(F&amp;B)'!BB64,'⑴-3 IS(Tele)'!BB64,'⑴-4 IS(Parking)'!BB64,'⑴-5 IS(Amenity)'!BB64,'⑴-6 IS(Others)'!BB64)</f>
        <v>2405.7200000000003</v>
      </c>
      <c r="BD64" s="81"/>
      <c r="BE64" s="92" t="str">
        <f t="shared" si="46"/>
        <v>Equipment Rental</v>
      </c>
      <c r="BF64" s="83"/>
      <c r="BG64" s="84">
        <f t="shared" si="14"/>
        <v>17992.73</v>
      </c>
      <c r="BH64" s="84">
        <f t="shared" si="15"/>
        <v>2135</v>
      </c>
      <c r="BI64" s="85">
        <f>SUM('⑴-1 IS(Rooms)'!BI64,'⑴-2 IS(F&amp;B)'!BI64,'⑴-3 IS(Tele)'!BI64,'⑴-4 IS(Parking)'!BI64,'⑴-5 IS(Amenity)'!BI64,'⑴-6 IS(Others)'!BI64)</f>
        <v>781</v>
      </c>
      <c r="BJ64" s="86">
        <f>SUM('⑴-1 IS(Rooms)'!BJ64,'⑴-2 IS(F&amp;B)'!BJ64,'⑴-3 IS(Tele)'!BJ64,'⑴-4 IS(Parking)'!BJ64,'⑴-5 IS(Amenity)'!BJ64,'⑴-6 IS(Others)'!BJ64)</f>
        <v>677</v>
      </c>
      <c r="BK64" s="86">
        <f>SUM('⑴-1 IS(Rooms)'!BK64,'⑴-2 IS(F&amp;B)'!BK64,'⑴-3 IS(Tele)'!BK64,'⑴-4 IS(Parking)'!BK64,'⑴-5 IS(Amenity)'!BK64,'⑴-6 IS(Others)'!BK64)</f>
        <v>677</v>
      </c>
      <c r="BL64" s="86">
        <f>SUM('⑴-1 IS(Rooms)'!BL64,'⑴-2 IS(F&amp;B)'!BL64,'⑴-3 IS(Tele)'!BL64,'⑴-4 IS(Parking)'!BL64,'⑴-5 IS(Amenity)'!BL64,'⑴-6 IS(Others)'!BL64)</f>
        <v>677</v>
      </c>
      <c r="BM64" s="86">
        <f>SUM('⑴-1 IS(Rooms)'!BM64,'⑴-2 IS(F&amp;B)'!BM64,'⑴-3 IS(Tele)'!BM64,'⑴-4 IS(Parking)'!BM64,'⑴-5 IS(Amenity)'!BM64,'⑴-6 IS(Others)'!BM64)</f>
        <v>677</v>
      </c>
      <c r="BN64" s="86">
        <f>SUM('⑴-1 IS(Rooms)'!BN64,'⑴-2 IS(F&amp;B)'!BN64,'⑴-3 IS(Tele)'!BN64,'⑴-4 IS(Parking)'!BN64,'⑴-5 IS(Amenity)'!BN64,'⑴-6 IS(Others)'!BN64)</f>
        <v>2843</v>
      </c>
      <c r="BO64" s="86">
        <f>SUM('⑴-1 IS(Rooms)'!BO64,'⑴-2 IS(F&amp;B)'!BO64,'⑴-3 IS(Tele)'!BO64,'⑴-4 IS(Parking)'!BO64,'⑴-5 IS(Amenity)'!BO64,'⑴-6 IS(Others)'!BO64)</f>
        <v>841</v>
      </c>
      <c r="BP64" s="86">
        <f>SUM('⑴-1 IS(Rooms)'!BP64,'⑴-2 IS(F&amp;B)'!BP64,'⑴-3 IS(Tele)'!BP64,'⑴-4 IS(Parking)'!BP64,'⑴-5 IS(Amenity)'!BP64,'⑴-6 IS(Others)'!BP64)</f>
        <v>513</v>
      </c>
      <c r="BQ64" s="86">
        <f>SUM('⑴-1 IS(Rooms)'!BQ64,'⑴-2 IS(F&amp;B)'!BQ64,'⑴-3 IS(Tele)'!BQ64,'⑴-4 IS(Parking)'!BQ64,'⑴-5 IS(Amenity)'!BQ64,'⑴-6 IS(Others)'!BQ64)</f>
        <v>677</v>
      </c>
      <c r="BR64" s="86">
        <f>SUM('⑴-1 IS(Rooms)'!BR64,'⑴-2 IS(F&amp;B)'!BR64,'⑴-3 IS(Tele)'!BR64,'⑴-4 IS(Parking)'!BR64,'⑴-5 IS(Amenity)'!BR64,'⑴-6 IS(Others)'!BR64)</f>
        <v>6216</v>
      </c>
      <c r="BS64" s="86">
        <f>SUM('⑴-1 IS(Rooms)'!BS64,'⑴-2 IS(F&amp;B)'!BS64,'⑴-3 IS(Tele)'!BS64,'⑴-4 IS(Parking)'!BS64,'⑴-5 IS(Amenity)'!BS64,'⑴-6 IS(Others)'!BS64)</f>
        <v>2060.71</v>
      </c>
      <c r="BT64" s="87">
        <f>SUM('⑴-1 IS(Rooms)'!BT64,'⑴-2 IS(F&amp;B)'!BT64,'⑴-3 IS(Tele)'!BT64,'⑴-4 IS(Parking)'!BT64,'⑴-5 IS(Amenity)'!BT64,'⑴-6 IS(Others)'!BT64)</f>
        <v>1353.02</v>
      </c>
      <c r="BV64" s="81"/>
      <c r="BW64" s="92" t="str">
        <f t="shared" si="48"/>
        <v>Equipment Rental</v>
      </c>
      <c r="BX64" s="83"/>
      <c r="BY64" s="84">
        <f t="shared" si="16"/>
        <v>2405.56</v>
      </c>
      <c r="BZ64" s="85">
        <f t="shared" si="17"/>
        <v>2405.56</v>
      </c>
      <c r="CA64" s="86">
        <f t="shared" si="18"/>
        <v>0</v>
      </c>
      <c r="CB64" s="86">
        <f t="shared" si="19"/>
        <v>0</v>
      </c>
      <c r="CC64" s="86">
        <f t="shared" si="20"/>
        <v>0</v>
      </c>
      <c r="CD64" s="84">
        <f t="shared" si="4"/>
        <v>4720</v>
      </c>
      <c r="CE64" s="85">
        <f t="shared" si="21"/>
        <v>555</v>
      </c>
      <c r="CF64" s="86">
        <f t="shared" si="22"/>
        <v>555</v>
      </c>
      <c r="CG64" s="86">
        <f t="shared" si="23"/>
        <v>1055</v>
      </c>
      <c r="CH64" s="86">
        <f t="shared" si="24"/>
        <v>2555</v>
      </c>
      <c r="CI64" s="84">
        <f t="shared" si="5"/>
        <v>13368.27</v>
      </c>
      <c r="CJ64" s="85">
        <f t="shared" si="25"/>
        <v>2044.2900000000002</v>
      </c>
      <c r="CK64" s="86">
        <f t="shared" si="26"/>
        <v>989.65000000000009</v>
      </c>
      <c r="CL64" s="86">
        <f t="shared" si="27"/>
        <v>3156.26</v>
      </c>
      <c r="CM64" s="87">
        <f t="shared" si="28"/>
        <v>7178.0700000000006</v>
      </c>
      <c r="CO64" s="81"/>
      <c r="CP64" s="92" t="str">
        <f t="shared" si="49"/>
        <v>Equipment Rental</v>
      </c>
      <c r="CQ64" s="83"/>
      <c r="CR64" s="84">
        <f t="shared" si="66"/>
        <v>-2314.44</v>
      </c>
      <c r="CS64" s="84">
        <f t="shared" si="66"/>
        <v>1850.56</v>
      </c>
      <c r="CT64" s="85">
        <f t="shared" si="65"/>
        <v>1857</v>
      </c>
      <c r="CU64" s="86">
        <f t="shared" si="65"/>
        <v>-185</v>
      </c>
      <c r="CV64" s="86">
        <f t="shared" si="65"/>
        <v>178.56</v>
      </c>
      <c r="CW64" s="86">
        <f t="shared" si="65"/>
        <v>-185</v>
      </c>
      <c r="CX64" s="86">
        <f t="shared" si="65"/>
        <v>-185</v>
      </c>
      <c r="CY64" s="86">
        <f t="shared" si="65"/>
        <v>-185</v>
      </c>
      <c r="CZ64" s="86">
        <f t="shared" si="65"/>
        <v>-185</v>
      </c>
      <c r="DA64" s="86">
        <f t="shared" si="55"/>
        <v>-185</v>
      </c>
      <c r="DB64" s="86">
        <f t="shared" si="55"/>
        <v>-685</v>
      </c>
      <c r="DC64" s="86">
        <f t="shared" si="55"/>
        <v>-1185</v>
      </c>
      <c r="DD64" s="86">
        <f t="shared" si="55"/>
        <v>-685</v>
      </c>
      <c r="DE64" s="87">
        <f t="shared" si="55"/>
        <v>-685</v>
      </c>
      <c r="DG64" s="81"/>
      <c r="DH64" s="92" t="str">
        <f t="shared" si="50"/>
        <v>Equipment Rental</v>
      </c>
      <c r="DI64" s="83"/>
      <c r="DJ64" s="88">
        <f t="shared" si="64"/>
        <v>0.50965254237288127</v>
      </c>
      <c r="DK64" s="88">
        <f t="shared" si="64"/>
        <v>4.3343423423423424</v>
      </c>
      <c r="DL64" s="89">
        <f t="shared" si="64"/>
        <v>11.037837837837838</v>
      </c>
      <c r="DM64" s="90">
        <f t="shared" si="64"/>
        <v>0</v>
      </c>
      <c r="DN64" s="90">
        <f t="shared" si="64"/>
        <v>1.9651891891891893</v>
      </c>
      <c r="DO64" s="90">
        <f t="shared" si="64"/>
        <v>0</v>
      </c>
      <c r="DP64" s="90">
        <f t="shared" si="64"/>
        <v>0</v>
      </c>
      <c r="DQ64" s="90">
        <f t="shared" si="64"/>
        <v>0</v>
      </c>
      <c r="DR64" s="90">
        <f t="shared" si="64"/>
        <v>0</v>
      </c>
      <c r="DS64" s="90">
        <f t="shared" si="60"/>
        <v>0</v>
      </c>
      <c r="DT64" s="90">
        <f t="shared" si="60"/>
        <v>0</v>
      </c>
      <c r="DU64" s="90">
        <f t="shared" si="60"/>
        <v>0</v>
      </c>
      <c r="DV64" s="90">
        <f t="shared" si="60"/>
        <v>0</v>
      </c>
      <c r="DW64" s="91">
        <f t="shared" si="60"/>
        <v>0</v>
      </c>
      <c r="DY64" s="180">
        <f t="shared" si="61"/>
        <v>17</v>
      </c>
      <c r="DZ64" s="180" t="str">
        <f t="shared" si="62"/>
        <v>Equipment Rental</v>
      </c>
      <c r="EA64" s="181">
        <f t="shared" si="63"/>
        <v>178.56</v>
      </c>
    </row>
    <row r="65" spans="2:131" ht="11.85" customHeight="1" x14ac:dyDescent="0.15">
      <c r="B65" s="81"/>
      <c r="C65" s="92" t="s">
        <v>132</v>
      </c>
      <c r="D65" s="83"/>
      <c r="E65" s="84">
        <f t="shared" si="8"/>
        <v>0</v>
      </c>
      <c r="F65" s="84">
        <f t="shared" si="9"/>
        <v>0</v>
      </c>
      <c r="G65" s="85">
        <f>SUM('⑴-1 IS(Rooms)'!G65,'⑴-2 IS(F&amp;B)'!G65,'⑴-3 IS(Tele)'!G65,'⑴-4 IS(Parking)'!G65,'⑴-5 IS(Amenity)'!G65,'⑴-6 IS(Others)'!G65)</f>
        <v>0</v>
      </c>
      <c r="H65" s="86">
        <f>SUM('⑴-1 IS(Rooms)'!H65,'⑴-2 IS(F&amp;B)'!H65,'⑴-3 IS(Tele)'!H65,'⑴-4 IS(Parking)'!H65,'⑴-5 IS(Amenity)'!H65,'⑴-6 IS(Others)'!H65)</f>
        <v>0</v>
      </c>
      <c r="I65" s="86">
        <f>SUM('⑴-1 IS(Rooms)'!I65,'⑴-2 IS(F&amp;B)'!I65,'⑴-3 IS(Tele)'!I65,'⑴-4 IS(Parking)'!I65,'⑴-5 IS(Amenity)'!I65,'⑴-6 IS(Others)'!I65)</f>
        <v>0</v>
      </c>
      <c r="J65" s="86">
        <f>SUM('⑴-1 IS(Rooms)'!J65,'⑴-2 IS(F&amp;B)'!J65,'⑴-3 IS(Tele)'!J65,'⑴-4 IS(Parking)'!J65,'⑴-5 IS(Amenity)'!J65,'⑴-6 IS(Others)'!J65)</f>
        <v>0</v>
      </c>
      <c r="K65" s="86">
        <f>SUM('⑴-1 IS(Rooms)'!K65,'⑴-2 IS(F&amp;B)'!K65,'⑴-3 IS(Tele)'!K65,'⑴-4 IS(Parking)'!K65,'⑴-5 IS(Amenity)'!K65,'⑴-6 IS(Others)'!K65)</f>
        <v>0</v>
      </c>
      <c r="L65" s="86">
        <f>SUM('⑴-1 IS(Rooms)'!L65,'⑴-2 IS(F&amp;B)'!L65,'⑴-3 IS(Tele)'!L65,'⑴-4 IS(Parking)'!L65,'⑴-5 IS(Amenity)'!L65,'⑴-6 IS(Others)'!L65)</f>
        <v>0</v>
      </c>
      <c r="M65" s="86">
        <f>SUM('⑴-1 IS(Rooms)'!M65,'⑴-2 IS(F&amp;B)'!M65,'⑴-3 IS(Tele)'!M65,'⑴-4 IS(Parking)'!M65,'⑴-5 IS(Amenity)'!M65,'⑴-6 IS(Others)'!M65)</f>
        <v>0</v>
      </c>
      <c r="N65" s="86">
        <f>SUM('⑴-1 IS(Rooms)'!N65,'⑴-2 IS(F&amp;B)'!N65,'⑴-3 IS(Tele)'!N65,'⑴-4 IS(Parking)'!N65,'⑴-5 IS(Amenity)'!N65,'⑴-6 IS(Others)'!N65)</f>
        <v>0</v>
      </c>
      <c r="O65" s="86">
        <f>SUM('⑴-1 IS(Rooms)'!O65,'⑴-2 IS(F&amp;B)'!O65,'⑴-3 IS(Tele)'!O65,'⑴-4 IS(Parking)'!O65,'⑴-5 IS(Amenity)'!O65,'⑴-6 IS(Others)'!O65)</f>
        <v>0</v>
      </c>
      <c r="P65" s="86">
        <f>SUM('⑴-1 IS(Rooms)'!P65,'⑴-2 IS(F&amp;B)'!P65,'⑴-3 IS(Tele)'!P65,'⑴-4 IS(Parking)'!P65,'⑴-5 IS(Amenity)'!P65,'⑴-6 IS(Others)'!P65)</f>
        <v>0</v>
      </c>
      <c r="Q65" s="86">
        <f>SUM('⑴-1 IS(Rooms)'!Q65,'⑴-2 IS(F&amp;B)'!Q65,'⑴-3 IS(Tele)'!Q65,'⑴-4 IS(Parking)'!Q65,'⑴-5 IS(Amenity)'!Q65,'⑴-6 IS(Others)'!Q65)</f>
        <v>0</v>
      </c>
      <c r="R65" s="87">
        <f>SUM('⑴-1 IS(Rooms)'!R65,'⑴-2 IS(F&amp;B)'!R65,'⑴-3 IS(Tele)'!R65,'⑴-4 IS(Parking)'!R65,'⑴-5 IS(Amenity)'!R65,'⑴-6 IS(Others)'!R65)</f>
        <v>0</v>
      </c>
      <c r="T65" s="81"/>
      <c r="U65" s="92" t="str">
        <f t="shared" si="42"/>
        <v>Equipment Repairs</v>
      </c>
      <c r="V65" s="83"/>
      <c r="W65" s="84">
        <f t="shared" si="10"/>
        <v>0</v>
      </c>
      <c r="X65" s="84">
        <f t="shared" si="11"/>
        <v>0</v>
      </c>
      <c r="Y65" s="85">
        <f>SUM('⑴-1 IS(Rooms)'!Y65,'⑴-2 IS(F&amp;B)'!Y65,'⑴-3 IS(Tele)'!Y65,'⑴-4 IS(Parking)'!Y65,'⑴-5 IS(Amenity)'!Y65,'⑴-6 IS(Others)'!Y65)</f>
        <v>0</v>
      </c>
      <c r="Z65" s="86">
        <f>SUM('⑴-1 IS(Rooms)'!Z65,'⑴-2 IS(F&amp;B)'!Z65,'⑴-3 IS(Tele)'!Z65,'⑴-4 IS(Parking)'!Z65,'⑴-5 IS(Amenity)'!Z65,'⑴-6 IS(Others)'!Z65)</f>
        <v>0</v>
      </c>
      <c r="AA65" s="86">
        <f>SUM('⑴-1 IS(Rooms)'!AA65,'⑴-2 IS(F&amp;B)'!AA65,'⑴-3 IS(Tele)'!AA65,'⑴-4 IS(Parking)'!AA65,'⑴-5 IS(Amenity)'!AA65,'⑴-6 IS(Others)'!AA65)</f>
        <v>0</v>
      </c>
      <c r="AB65" s="86">
        <f>SUM('⑴-1 IS(Rooms)'!AB65,'⑴-2 IS(F&amp;B)'!AB65,'⑴-3 IS(Tele)'!AB65,'⑴-4 IS(Parking)'!AB65,'⑴-5 IS(Amenity)'!AB65,'⑴-6 IS(Others)'!AB65)</f>
        <v>0</v>
      </c>
      <c r="AC65" s="86">
        <f>SUM('⑴-1 IS(Rooms)'!AC65,'⑴-2 IS(F&amp;B)'!AC65,'⑴-3 IS(Tele)'!AC65,'⑴-4 IS(Parking)'!AC65,'⑴-5 IS(Amenity)'!AC65,'⑴-6 IS(Others)'!AC65)</f>
        <v>0</v>
      </c>
      <c r="AD65" s="86">
        <f>SUM('⑴-1 IS(Rooms)'!AD65,'⑴-2 IS(F&amp;B)'!AD65,'⑴-3 IS(Tele)'!AD65,'⑴-4 IS(Parking)'!AD65,'⑴-5 IS(Amenity)'!AD65,'⑴-6 IS(Others)'!AD65)</f>
        <v>0</v>
      </c>
      <c r="AE65" s="86">
        <f>SUM('⑴-1 IS(Rooms)'!AE65,'⑴-2 IS(F&amp;B)'!AE65,'⑴-3 IS(Tele)'!AE65,'⑴-4 IS(Parking)'!AE65,'⑴-5 IS(Amenity)'!AE65,'⑴-6 IS(Others)'!AE65)</f>
        <v>0</v>
      </c>
      <c r="AF65" s="86">
        <f>SUM('⑴-1 IS(Rooms)'!AF65,'⑴-2 IS(F&amp;B)'!AF65,'⑴-3 IS(Tele)'!AF65,'⑴-4 IS(Parking)'!AF65,'⑴-5 IS(Amenity)'!AF65,'⑴-6 IS(Others)'!AF65)</f>
        <v>0</v>
      </c>
      <c r="AG65" s="86">
        <f>SUM('⑴-1 IS(Rooms)'!AG65,'⑴-2 IS(F&amp;B)'!AG65,'⑴-3 IS(Tele)'!AG65,'⑴-4 IS(Parking)'!AG65,'⑴-5 IS(Amenity)'!AG65,'⑴-6 IS(Others)'!AG65)</f>
        <v>0</v>
      </c>
      <c r="AH65" s="86">
        <f>SUM('⑴-1 IS(Rooms)'!AH65,'⑴-2 IS(F&amp;B)'!AH65,'⑴-3 IS(Tele)'!AH65,'⑴-4 IS(Parking)'!AH65,'⑴-5 IS(Amenity)'!AH65,'⑴-6 IS(Others)'!AH65)</f>
        <v>0</v>
      </c>
      <c r="AI65" s="86">
        <f>SUM('⑴-1 IS(Rooms)'!AI65,'⑴-2 IS(F&amp;B)'!AI65,'⑴-3 IS(Tele)'!AI65,'⑴-4 IS(Parking)'!AI65,'⑴-5 IS(Amenity)'!AI65,'⑴-6 IS(Others)'!AI65)</f>
        <v>0</v>
      </c>
      <c r="AJ65" s="87">
        <f>SUM('⑴-1 IS(Rooms)'!AJ65,'⑴-2 IS(F&amp;B)'!AJ65,'⑴-3 IS(Tele)'!AJ65,'⑴-4 IS(Parking)'!AJ65,'⑴-5 IS(Amenity)'!AJ65,'⑴-6 IS(Others)'!AJ65)</f>
        <v>0</v>
      </c>
      <c r="AL65" s="81"/>
      <c r="AM65" s="92" t="str">
        <f t="shared" si="44"/>
        <v>Equipment Repairs</v>
      </c>
      <c r="AN65" s="83"/>
      <c r="AO65" s="84">
        <f t="shared" si="12"/>
        <v>905.76</v>
      </c>
      <c r="AP65" s="84">
        <f t="shared" si="13"/>
        <v>905.76</v>
      </c>
      <c r="AQ65" s="85">
        <f>SUM('⑴-1 IS(Rooms)'!AQ65,'⑴-2 IS(F&amp;B)'!AQ65,'⑴-3 IS(Tele)'!AQ65,'⑴-4 IS(Parking)'!AQ65,'⑴-5 IS(Amenity)'!AQ65,'⑴-6 IS(Others)'!AQ65)</f>
        <v>905.76</v>
      </c>
      <c r="AR65" s="86">
        <f>SUM('⑴-1 IS(Rooms)'!AR65,'⑴-2 IS(F&amp;B)'!AR65,'⑴-3 IS(Tele)'!AR65,'⑴-4 IS(Parking)'!AR65,'⑴-5 IS(Amenity)'!AR65,'⑴-6 IS(Others)'!AR65)</f>
        <v>0</v>
      </c>
      <c r="AS65" s="86">
        <f>SUM('⑴-1 IS(Rooms)'!AS65,'⑴-2 IS(F&amp;B)'!AS65,'⑴-3 IS(Tele)'!AS65,'⑴-4 IS(Parking)'!AS65,'⑴-5 IS(Amenity)'!AS65,'⑴-6 IS(Others)'!AS65)</f>
        <v>0</v>
      </c>
      <c r="AT65" s="86">
        <f>SUM('⑴-1 IS(Rooms)'!AT65,'⑴-2 IS(F&amp;B)'!AT65,'⑴-3 IS(Tele)'!AT65,'⑴-4 IS(Parking)'!AT65,'⑴-5 IS(Amenity)'!AT65,'⑴-6 IS(Others)'!AT65)</f>
        <v>0</v>
      </c>
      <c r="AU65" s="86">
        <f>SUM('⑴-1 IS(Rooms)'!AU65,'⑴-2 IS(F&amp;B)'!AU65,'⑴-3 IS(Tele)'!AU65,'⑴-4 IS(Parking)'!AU65,'⑴-5 IS(Amenity)'!AU65,'⑴-6 IS(Others)'!AU65)</f>
        <v>0</v>
      </c>
      <c r="AV65" s="86">
        <f>SUM('⑴-1 IS(Rooms)'!AV65,'⑴-2 IS(F&amp;B)'!AV65,'⑴-3 IS(Tele)'!AV65,'⑴-4 IS(Parking)'!AV65,'⑴-5 IS(Amenity)'!AV65,'⑴-6 IS(Others)'!AV65)</f>
        <v>0</v>
      </c>
      <c r="AW65" s="86">
        <f>SUM('⑴-1 IS(Rooms)'!AW65,'⑴-2 IS(F&amp;B)'!AW65,'⑴-3 IS(Tele)'!AW65,'⑴-4 IS(Parking)'!AW65,'⑴-5 IS(Amenity)'!AW65,'⑴-6 IS(Others)'!AW65)</f>
        <v>0</v>
      </c>
      <c r="AX65" s="86">
        <f>SUM('⑴-1 IS(Rooms)'!AX65,'⑴-2 IS(F&amp;B)'!AX65,'⑴-3 IS(Tele)'!AX65,'⑴-4 IS(Parking)'!AX65,'⑴-5 IS(Amenity)'!AX65,'⑴-6 IS(Others)'!AX65)</f>
        <v>0</v>
      </c>
      <c r="AY65" s="86">
        <f>SUM('⑴-1 IS(Rooms)'!AY65,'⑴-2 IS(F&amp;B)'!AY65,'⑴-3 IS(Tele)'!AY65,'⑴-4 IS(Parking)'!AY65,'⑴-5 IS(Amenity)'!AY65,'⑴-6 IS(Others)'!AY65)</f>
        <v>0</v>
      </c>
      <c r="AZ65" s="86">
        <f>SUM('⑴-1 IS(Rooms)'!AZ65,'⑴-2 IS(F&amp;B)'!AZ65,'⑴-3 IS(Tele)'!AZ65,'⑴-4 IS(Parking)'!AZ65,'⑴-5 IS(Amenity)'!AZ65,'⑴-6 IS(Others)'!AZ65)</f>
        <v>0</v>
      </c>
      <c r="BA65" s="86">
        <f>SUM('⑴-1 IS(Rooms)'!BA65,'⑴-2 IS(F&amp;B)'!BA65,'⑴-3 IS(Tele)'!BA65,'⑴-4 IS(Parking)'!BA65,'⑴-5 IS(Amenity)'!BA65,'⑴-6 IS(Others)'!BA65)</f>
        <v>0</v>
      </c>
      <c r="BB65" s="87">
        <f>SUM('⑴-1 IS(Rooms)'!BB65,'⑴-2 IS(F&amp;B)'!BB65,'⑴-3 IS(Tele)'!BB65,'⑴-4 IS(Parking)'!BB65,'⑴-5 IS(Amenity)'!BB65,'⑴-6 IS(Others)'!BB65)</f>
        <v>0</v>
      </c>
      <c r="BD65" s="81"/>
      <c r="BE65" s="92" t="str">
        <f t="shared" si="46"/>
        <v>Equipment Repairs</v>
      </c>
      <c r="BF65" s="83"/>
      <c r="BG65" s="84">
        <f t="shared" si="14"/>
        <v>0</v>
      </c>
      <c r="BH65" s="84">
        <f t="shared" si="15"/>
        <v>0</v>
      </c>
      <c r="BI65" s="85">
        <f>SUM('⑴-1 IS(Rooms)'!BI65,'⑴-2 IS(F&amp;B)'!BI65,'⑴-3 IS(Tele)'!BI65,'⑴-4 IS(Parking)'!BI65,'⑴-5 IS(Amenity)'!BI65,'⑴-6 IS(Others)'!BI65)</f>
        <v>0</v>
      </c>
      <c r="BJ65" s="86">
        <f>SUM('⑴-1 IS(Rooms)'!BJ65,'⑴-2 IS(F&amp;B)'!BJ65,'⑴-3 IS(Tele)'!BJ65,'⑴-4 IS(Parking)'!BJ65,'⑴-5 IS(Amenity)'!BJ65,'⑴-6 IS(Others)'!BJ65)</f>
        <v>0</v>
      </c>
      <c r="BK65" s="86">
        <f>SUM('⑴-1 IS(Rooms)'!BK65,'⑴-2 IS(F&amp;B)'!BK65,'⑴-3 IS(Tele)'!BK65,'⑴-4 IS(Parking)'!BK65,'⑴-5 IS(Amenity)'!BK65,'⑴-6 IS(Others)'!BK65)</f>
        <v>0</v>
      </c>
      <c r="BL65" s="86">
        <f>SUM('⑴-1 IS(Rooms)'!BL65,'⑴-2 IS(F&amp;B)'!BL65,'⑴-3 IS(Tele)'!BL65,'⑴-4 IS(Parking)'!BL65,'⑴-5 IS(Amenity)'!BL65,'⑴-6 IS(Others)'!BL65)</f>
        <v>0</v>
      </c>
      <c r="BM65" s="86">
        <f>SUM('⑴-1 IS(Rooms)'!BM65,'⑴-2 IS(F&amp;B)'!BM65,'⑴-3 IS(Tele)'!BM65,'⑴-4 IS(Parking)'!BM65,'⑴-5 IS(Amenity)'!BM65,'⑴-6 IS(Others)'!BM65)</f>
        <v>0</v>
      </c>
      <c r="BN65" s="86">
        <f>SUM('⑴-1 IS(Rooms)'!BN65,'⑴-2 IS(F&amp;B)'!BN65,'⑴-3 IS(Tele)'!BN65,'⑴-4 IS(Parking)'!BN65,'⑴-5 IS(Amenity)'!BN65,'⑴-6 IS(Others)'!BN65)</f>
        <v>0</v>
      </c>
      <c r="BO65" s="86">
        <f>SUM('⑴-1 IS(Rooms)'!BO65,'⑴-2 IS(F&amp;B)'!BO65,'⑴-3 IS(Tele)'!BO65,'⑴-4 IS(Parking)'!BO65,'⑴-5 IS(Amenity)'!BO65,'⑴-6 IS(Others)'!BO65)</f>
        <v>0</v>
      </c>
      <c r="BP65" s="86">
        <f>SUM('⑴-1 IS(Rooms)'!BP65,'⑴-2 IS(F&amp;B)'!BP65,'⑴-3 IS(Tele)'!BP65,'⑴-4 IS(Parking)'!BP65,'⑴-5 IS(Amenity)'!BP65,'⑴-6 IS(Others)'!BP65)</f>
        <v>0</v>
      </c>
      <c r="BQ65" s="86">
        <f>SUM('⑴-1 IS(Rooms)'!BQ65,'⑴-2 IS(F&amp;B)'!BQ65,'⑴-3 IS(Tele)'!BQ65,'⑴-4 IS(Parking)'!BQ65,'⑴-5 IS(Amenity)'!BQ65,'⑴-6 IS(Others)'!BQ65)</f>
        <v>0</v>
      </c>
      <c r="BR65" s="86">
        <f>SUM('⑴-1 IS(Rooms)'!BR65,'⑴-2 IS(F&amp;B)'!BR65,'⑴-3 IS(Tele)'!BR65,'⑴-4 IS(Parking)'!BR65,'⑴-5 IS(Amenity)'!BR65,'⑴-6 IS(Others)'!BR65)</f>
        <v>0</v>
      </c>
      <c r="BS65" s="86">
        <f>SUM('⑴-1 IS(Rooms)'!BS65,'⑴-2 IS(F&amp;B)'!BS65,'⑴-3 IS(Tele)'!BS65,'⑴-4 IS(Parking)'!BS65,'⑴-5 IS(Amenity)'!BS65,'⑴-6 IS(Others)'!BS65)</f>
        <v>0</v>
      </c>
      <c r="BT65" s="87">
        <f>SUM('⑴-1 IS(Rooms)'!BT65,'⑴-2 IS(F&amp;B)'!BT65,'⑴-3 IS(Tele)'!BT65,'⑴-4 IS(Parking)'!BT65,'⑴-5 IS(Amenity)'!BT65,'⑴-6 IS(Others)'!BT65)</f>
        <v>0</v>
      </c>
      <c r="BV65" s="81"/>
      <c r="BW65" s="92" t="str">
        <f t="shared" si="48"/>
        <v>Equipment Repairs</v>
      </c>
      <c r="BX65" s="83"/>
      <c r="BY65" s="84">
        <f t="shared" si="16"/>
        <v>0</v>
      </c>
      <c r="BZ65" s="85">
        <f t="shared" si="17"/>
        <v>0</v>
      </c>
      <c r="CA65" s="86">
        <f t="shared" si="18"/>
        <v>0</v>
      </c>
      <c r="CB65" s="86">
        <f t="shared" si="19"/>
        <v>0</v>
      </c>
      <c r="CC65" s="86">
        <f t="shared" si="20"/>
        <v>0</v>
      </c>
      <c r="CD65" s="84">
        <f t="shared" si="4"/>
        <v>0</v>
      </c>
      <c r="CE65" s="85">
        <f t="shared" si="21"/>
        <v>0</v>
      </c>
      <c r="CF65" s="86">
        <f t="shared" si="22"/>
        <v>0</v>
      </c>
      <c r="CG65" s="86">
        <f t="shared" si="23"/>
        <v>0</v>
      </c>
      <c r="CH65" s="86">
        <f t="shared" si="24"/>
        <v>0</v>
      </c>
      <c r="CI65" s="84">
        <f t="shared" si="5"/>
        <v>905.76</v>
      </c>
      <c r="CJ65" s="85">
        <f t="shared" si="25"/>
        <v>905.76</v>
      </c>
      <c r="CK65" s="86">
        <f t="shared" si="26"/>
        <v>0</v>
      </c>
      <c r="CL65" s="86">
        <f t="shared" si="27"/>
        <v>0</v>
      </c>
      <c r="CM65" s="87">
        <f t="shared" si="28"/>
        <v>0</v>
      </c>
      <c r="CO65" s="81"/>
      <c r="CP65" s="92" t="str">
        <f t="shared" si="49"/>
        <v>Equipment Repairs</v>
      </c>
      <c r="CQ65" s="83"/>
      <c r="CR65" s="84">
        <f t="shared" si="66"/>
        <v>0</v>
      </c>
      <c r="CS65" s="84">
        <f t="shared" si="66"/>
        <v>0</v>
      </c>
      <c r="CT65" s="85">
        <f t="shared" si="65"/>
        <v>0</v>
      </c>
      <c r="CU65" s="86">
        <f t="shared" si="65"/>
        <v>0</v>
      </c>
      <c r="CV65" s="86">
        <f t="shared" si="65"/>
        <v>0</v>
      </c>
      <c r="CW65" s="86">
        <f t="shared" si="65"/>
        <v>0</v>
      </c>
      <c r="CX65" s="86">
        <f t="shared" si="65"/>
        <v>0</v>
      </c>
      <c r="CY65" s="86">
        <f t="shared" si="65"/>
        <v>0</v>
      </c>
      <c r="CZ65" s="86">
        <f t="shared" si="65"/>
        <v>0</v>
      </c>
      <c r="DA65" s="86">
        <f t="shared" si="55"/>
        <v>0</v>
      </c>
      <c r="DB65" s="86">
        <f t="shared" si="55"/>
        <v>0</v>
      </c>
      <c r="DC65" s="86">
        <f t="shared" si="55"/>
        <v>0</v>
      </c>
      <c r="DD65" s="86">
        <f t="shared" si="55"/>
        <v>0</v>
      </c>
      <c r="DE65" s="87">
        <f t="shared" si="55"/>
        <v>0</v>
      </c>
      <c r="DG65" s="81"/>
      <c r="DH65" s="92" t="str">
        <f t="shared" si="50"/>
        <v>Equipment Repairs</v>
      </c>
      <c r="DI65" s="83"/>
      <c r="DJ65" s="88" t="str">
        <f t="shared" si="64"/>
        <v/>
      </c>
      <c r="DK65" s="88" t="str">
        <f t="shared" si="64"/>
        <v/>
      </c>
      <c r="DL65" s="89" t="str">
        <f t="shared" si="64"/>
        <v/>
      </c>
      <c r="DM65" s="90" t="str">
        <f t="shared" si="64"/>
        <v/>
      </c>
      <c r="DN65" s="90" t="str">
        <f t="shared" si="64"/>
        <v/>
      </c>
      <c r="DO65" s="90" t="str">
        <f t="shared" si="64"/>
        <v/>
      </c>
      <c r="DP65" s="90" t="str">
        <f t="shared" si="64"/>
        <v/>
      </c>
      <c r="DQ65" s="90" t="str">
        <f t="shared" si="64"/>
        <v/>
      </c>
      <c r="DR65" s="90" t="str">
        <f t="shared" si="64"/>
        <v/>
      </c>
      <c r="DS65" s="90" t="str">
        <f t="shared" si="60"/>
        <v/>
      </c>
      <c r="DT65" s="90" t="str">
        <f t="shared" si="60"/>
        <v/>
      </c>
      <c r="DU65" s="90" t="str">
        <f t="shared" si="60"/>
        <v/>
      </c>
      <c r="DV65" s="90" t="str">
        <f t="shared" si="60"/>
        <v/>
      </c>
      <c r="DW65" s="91" t="str">
        <f t="shared" si="60"/>
        <v/>
      </c>
      <c r="DY65" s="180">
        <f t="shared" si="61"/>
        <v>22</v>
      </c>
      <c r="DZ65" s="180" t="str">
        <f t="shared" si="62"/>
        <v>Equipment Repairs</v>
      </c>
      <c r="EA65" s="181">
        <f t="shared" si="63"/>
        <v>0</v>
      </c>
    </row>
    <row r="66" spans="2:131" ht="11.85" customHeight="1" x14ac:dyDescent="0.15">
      <c r="B66" s="81"/>
      <c r="C66" s="92" t="s">
        <v>133</v>
      </c>
      <c r="D66" s="83"/>
      <c r="E66" s="84">
        <f t="shared" si="8"/>
        <v>0</v>
      </c>
      <c r="F66" s="84">
        <f t="shared" si="9"/>
        <v>0</v>
      </c>
      <c r="G66" s="85">
        <f>SUM('⑴-1 IS(Rooms)'!G66,'⑴-2 IS(F&amp;B)'!G66,'⑴-3 IS(Tele)'!G66,'⑴-4 IS(Parking)'!G66,'⑴-5 IS(Amenity)'!G66,'⑴-6 IS(Others)'!G66)</f>
        <v>0</v>
      </c>
      <c r="H66" s="86">
        <f>SUM('⑴-1 IS(Rooms)'!H66,'⑴-2 IS(F&amp;B)'!H66,'⑴-3 IS(Tele)'!H66,'⑴-4 IS(Parking)'!H66,'⑴-5 IS(Amenity)'!H66,'⑴-6 IS(Others)'!H66)</f>
        <v>0</v>
      </c>
      <c r="I66" s="86">
        <f>SUM('⑴-1 IS(Rooms)'!I66,'⑴-2 IS(F&amp;B)'!I66,'⑴-3 IS(Tele)'!I66,'⑴-4 IS(Parking)'!I66,'⑴-5 IS(Amenity)'!I66,'⑴-6 IS(Others)'!I66)</f>
        <v>0</v>
      </c>
      <c r="J66" s="86">
        <f>SUM('⑴-1 IS(Rooms)'!J66,'⑴-2 IS(F&amp;B)'!J66,'⑴-3 IS(Tele)'!J66,'⑴-4 IS(Parking)'!J66,'⑴-5 IS(Amenity)'!J66,'⑴-6 IS(Others)'!J66)</f>
        <v>0</v>
      </c>
      <c r="K66" s="86">
        <f>SUM('⑴-1 IS(Rooms)'!K66,'⑴-2 IS(F&amp;B)'!K66,'⑴-3 IS(Tele)'!K66,'⑴-4 IS(Parking)'!K66,'⑴-5 IS(Amenity)'!K66,'⑴-6 IS(Others)'!K66)</f>
        <v>0</v>
      </c>
      <c r="L66" s="86">
        <f>SUM('⑴-1 IS(Rooms)'!L66,'⑴-2 IS(F&amp;B)'!L66,'⑴-3 IS(Tele)'!L66,'⑴-4 IS(Parking)'!L66,'⑴-5 IS(Amenity)'!L66,'⑴-6 IS(Others)'!L66)</f>
        <v>0</v>
      </c>
      <c r="M66" s="86">
        <f>SUM('⑴-1 IS(Rooms)'!M66,'⑴-2 IS(F&amp;B)'!M66,'⑴-3 IS(Tele)'!M66,'⑴-4 IS(Parking)'!M66,'⑴-5 IS(Amenity)'!M66,'⑴-6 IS(Others)'!M66)</f>
        <v>0</v>
      </c>
      <c r="N66" s="86">
        <f>SUM('⑴-1 IS(Rooms)'!N66,'⑴-2 IS(F&amp;B)'!N66,'⑴-3 IS(Tele)'!N66,'⑴-4 IS(Parking)'!N66,'⑴-5 IS(Amenity)'!N66,'⑴-6 IS(Others)'!N66)</f>
        <v>0</v>
      </c>
      <c r="O66" s="86">
        <f>SUM('⑴-1 IS(Rooms)'!O66,'⑴-2 IS(F&amp;B)'!O66,'⑴-3 IS(Tele)'!O66,'⑴-4 IS(Parking)'!O66,'⑴-5 IS(Amenity)'!O66,'⑴-6 IS(Others)'!O66)</f>
        <v>0</v>
      </c>
      <c r="P66" s="86">
        <f>SUM('⑴-1 IS(Rooms)'!P66,'⑴-2 IS(F&amp;B)'!P66,'⑴-3 IS(Tele)'!P66,'⑴-4 IS(Parking)'!P66,'⑴-5 IS(Amenity)'!P66,'⑴-6 IS(Others)'!P66)</f>
        <v>0</v>
      </c>
      <c r="Q66" s="86">
        <f>SUM('⑴-1 IS(Rooms)'!Q66,'⑴-2 IS(F&amp;B)'!Q66,'⑴-3 IS(Tele)'!Q66,'⑴-4 IS(Parking)'!Q66,'⑴-5 IS(Amenity)'!Q66,'⑴-6 IS(Others)'!Q66)</f>
        <v>0</v>
      </c>
      <c r="R66" s="87">
        <f>SUM('⑴-1 IS(Rooms)'!R66,'⑴-2 IS(F&amp;B)'!R66,'⑴-3 IS(Tele)'!R66,'⑴-4 IS(Parking)'!R66,'⑴-5 IS(Amenity)'!R66,'⑴-6 IS(Others)'!R66)</f>
        <v>0</v>
      </c>
      <c r="T66" s="81"/>
      <c r="U66" s="92" t="str">
        <f t="shared" si="42"/>
        <v>Gas</v>
      </c>
      <c r="V66" s="83"/>
      <c r="W66" s="84">
        <f t="shared" si="10"/>
        <v>0</v>
      </c>
      <c r="X66" s="84">
        <f t="shared" si="11"/>
        <v>0</v>
      </c>
      <c r="Y66" s="85">
        <f>SUM('⑴-1 IS(Rooms)'!Y66,'⑴-2 IS(F&amp;B)'!Y66,'⑴-3 IS(Tele)'!Y66,'⑴-4 IS(Parking)'!Y66,'⑴-5 IS(Amenity)'!Y66,'⑴-6 IS(Others)'!Y66)</f>
        <v>0</v>
      </c>
      <c r="Z66" s="86">
        <f>SUM('⑴-1 IS(Rooms)'!Z66,'⑴-2 IS(F&amp;B)'!Z66,'⑴-3 IS(Tele)'!Z66,'⑴-4 IS(Parking)'!Z66,'⑴-5 IS(Amenity)'!Z66,'⑴-6 IS(Others)'!Z66)</f>
        <v>0</v>
      </c>
      <c r="AA66" s="86">
        <f>SUM('⑴-1 IS(Rooms)'!AA66,'⑴-2 IS(F&amp;B)'!AA66,'⑴-3 IS(Tele)'!AA66,'⑴-4 IS(Parking)'!AA66,'⑴-5 IS(Amenity)'!AA66,'⑴-6 IS(Others)'!AA66)</f>
        <v>0</v>
      </c>
      <c r="AB66" s="86">
        <f>SUM('⑴-1 IS(Rooms)'!AB66,'⑴-2 IS(F&amp;B)'!AB66,'⑴-3 IS(Tele)'!AB66,'⑴-4 IS(Parking)'!AB66,'⑴-5 IS(Amenity)'!AB66,'⑴-6 IS(Others)'!AB66)</f>
        <v>0</v>
      </c>
      <c r="AC66" s="86">
        <f>SUM('⑴-1 IS(Rooms)'!AC66,'⑴-2 IS(F&amp;B)'!AC66,'⑴-3 IS(Tele)'!AC66,'⑴-4 IS(Parking)'!AC66,'⑴-5 IS(Amenity)'!AC66,'⑴-6 IS(Others)'!AC66)</f>
        <v>0</v>
      </c>
      <c r="AD66" s="86">
        <f>SUM('⑴-1 IS(Rooms)'!AD66,'⑴-2 IS(F&amp;B)'!AD66,'⑴-3 IS(Tele)'!AD66,'⑴-4 IS(Parking)'!AD66,'⑴-5 IS(Amenity)'!AD66,'⑴-6 IS(Others)'!AD66)</f>
        <v>0</v>
      </c>
      <c r="AE66" s="86">
        <f>SUM('⑴-1 IS(Rooms)'!AE66,'⑴-2 IS(F&amp;B)'!AE66,'⑴-3 IS(Tele)'!AE66,'⑴-4 IS(Parking)'!AE66,'⑴-5 IS(Amenity)'!AE66,'⑴-6 IS(Others)'!AE66)</f>
        <v>0</v>
      </c>
      <c r="AF66" s="86">
        <f>SUM('⑴-1 IS(Rooms)'!AF66,'⑴-2 IS(F&amp;B)'!AF66,'⑴-3 IS(Tele)'!AF66,'⑴-4 IS(Parking)'!AF66,'⑴-5 IS(Amenity)'!AF66,'⑴-6 IS(Others)'!AF66)</f>
        <v>0</v>
      </c>
      <c r="AG66" s="86">
        <f>SUM('⑴-1 IS(Rooms)'!AG66,'⑴-2 IS(F&amp;B)'!AG66,'⑴-3 IS(Tele)'!AG66,'⑴-4 IS(Parking)'!AG66,'⑴-5 IS(Amenity)'!AG66,'⑴-6 IS(Others)'!AG66)</f>
        <v>0</v>
      </c>
      <c r="AH66" s="86">
        <f>SUM('⑴-1 IS(Rooms)'!AH66,'⑴-2 IS(F&amp;B)'!AH66,'⑴-3 IS(Tele)'!AH66,'⑴-4 IS(Parking)'!AH66,'⑴-5 IS(Amenity)'!AH66,'⑴-6 IS(Others)'!AH66)</f>
        <v>0</v>
      </c>
      <c r="AI66" s="86">
        <f>SUM('⑴-1 IS(Rooms)'!AI66,'⑴-2 IS(F&amp;B)'!AI66,'⑴-3 IS(Tele)'!AI66,'⑴-4 IS(Parking)'!AI66,'⑴-5 IS(Amenity)'!AI66,'⑴-6 IS(Others)'!AI66)</f>
        <v>0</v>
      </c>
      <c r="AJ66" s="87">
        <f>SUM('⑴-1 IS(Rooms)'!AJ66,'⑴-2 IS(F&amp;B)'!AJ66,'⑴-3 IS(Tele)'!AJ66,'⑴-4 IS(Parking)'!AJ66,'⑴-5 IS(Amenity)'!AJ66,'⑴-6 IS(Others)'!AJ66)</f>
        <v>0</v>
      </c>
      <c r="AL66" s="81"/>
      <c r="AM66" s="92" t="str">
        <f t="shared" si="44"/>
        <v>Gas</v>
      </c>
      <c r="AN66" s="83"/>
      <c r="AO66" s="84">
        <f t="shared" si="12"/>
        <v>0</v>
      </c>
      <c r="AP66" s="84">
        <f t="shared" si="13"/>
        <v>0</v>
      </c>
      <c r="AQ66" s="85">
        <f>SUM('⑴-1 IS(Rooms)'!AQ66,'⑴-2 IS(F&amp;B)'!AQ66,'⑴-3 IS(Tele)'!AQ66,'⑴-4 IS(Parking)'!AQ66,'⑴-5 IS(Amenity)'!AQ66,'⑴-6 IS(Others)'!AQ66)</f>
        <v>0</v>
      </c>
      <c r="AR66" s="86">
        <f>SUM('⑴-1 IS(Rooms)'!AR66,'⑴-2 IS(F&amp;B)'!AR66,'⑴-3 IS(Tele)'!AR66,'⑴-4 IS(Parking)'!AR66,'⑴-5 IS(Amenity)'!AR66,'⑴-6 IS(Others)'!AR66)</f>
        <v>0</v>
      </c>
      <c r="AS66" s="86">
        <f>SUM('⑴-1 IS(Rooms)'!AS66,'⑴-2 IS(F&amp;B)'!AS66,'⑴-3 IS(Tele)'!AS66,'⑴-4 IS(Parking)'!AS66,'⑴-5 IS(Amenity)'!AS66,'⑴-6 IS(Others)'!AS66)</f>
        <v>0</v>
      </c>
      <c r="AT66" s="86">
        <f>SUM('⑴-1 IS(Rooms)'!AT66,'⑴-2 IS(F&amp;B)'!AT66,'⑴-3 IS(Tele)'!AT66,'⑴-4 IS(Parking)'!AT66,'⑴-5 IS(Amenity)'!AT66,'⑴-6 IS(Others)'!AT66)</f>
        <v>0</v>
      </c>
      <c r="AU66" s="86">
        <f>SUM('⑴-1 IS(Rooms)'!AU66,'⑴-2 IS(F&amp;B)'!AU66,'⑴-3 IS(Tele)'!AU66,'⑴-4 IS(Parking)'!AU66,'⑴-5 IS(Amenity)'!AU66,'⑴-6 IS(Others)'!AU66)</f>
        <v>0</v>
      </c>
      <c r="AV66" s="86">
        <f>SUM('⑴-1 IS(Rooms)'!AV66,'⑴-2 IS(F&amp;B)'!AV66,'⑴-3 IS(Tele)'!AV66,'⑴-4 IS(Parking)'!AV66,'⑴-5 IS(Amenity)'!AV66,'⑴-6 IS(Others)'!AV66)</f>
        <v>0</v>
      </c>
      <c r="AW66" s="86">
        <f>SUM('⑴-1 IS(Rooms)'!AW66,'⑴-2 IS(F&amp;B)'!AW66,'⑴-3 IS(Tele)'!AW66,'⑴-4 IS(Parking)'!AW66,'⑴-5 IS(Amenity)'!AW66,'⑴-6 IS(Others)'!AW66)</f>
        <v>0</v>
      </c>
      <c r="AX66" s="86">
        <f>SUM('⑴-1 IS(Rooms)'!AX66,'⑴-2 IS(F&amp;B)'!AX66,'⑴-3 IS(Tele)'!AX66,'⑴-4 IS(Parking)'!AX66,'⑴-5 IS(Amenity)'!AX66,'⑴-6 IS(Others)'!AX66)</f>
        <v>0</v>
      </c>
      <c r="AY66" s="86">
        <f>SUM('⑴-1 IS(Rooms)'!AY66,'⑴-2 IS(F&amp;B)'!AY66,'⑴-3 IS(Tele)'!AY66,'⑴-4 IS(Parking)'!AY66,'⑴-5 IS(Amenity)'!AY66,'⑴-6 IS(Others)'!AY66)</f>
        <v>0</v>
      </c>
      <c r="AZ66" s="86">
        <f>SUM('⑴-1 IS(Rooms)'!AZ66,'⑴-2 IS(F&amp;B)'!AZ66,'⑴-3 IS(Tele)'!AZ66,'⑴-4 IS(Parking)'!AZ66,'⑴-5 IS(Amenity)'!AZ66,'⑴-6 IS(Others)'!AZ66)</f>
        <v>0</v>
      </c>
      <c r="BA66" s="86">
        <f>SUM('⑴-1 IS(Rooms)'!BA66,'⑴-2 IS(F&amp;B)'!BA66,'⑴-3 IS(Tele)'!BA66,'⑴-4 IS(Parking)'!BA66,'⑴-5 IS(Amenity)'!BA66,'⑴-6 IS(Others)'!BA66)</f>
        <v>0</v>
      </c>
      <c r="BB66" s="87">
        <f>SUM('⑴-1 IS(Rooms)'!BB66,'⑴-2 IS(F&amp;B)'!BB66,'⑴-3 IS(Tele)'!BB66,'⑴-4 IS(Parking)'!BB66,'⑴-5 IS(Amenity)'!BB66,'⑴-6 IS(Others)'!BB66)</f>
        <v>0</v>
      </c>
      <c r="BD66" s="81"/>
      <c r="BE66" s="92" t="str">
        <f t="shared" si="46"/>
        <v>Gas</v>
      </c>
      <c r="BF66" s="83"/>
      <c r="BG66" s="84">
        <f t="shared" si="14"/>
        <v>0</v>
      </c>
      <c r="BH66" s="84">
        <f t="shared" si="15"/>
        <v>0</v>
      </c>
      <c r="BI66" s="85">
        <f>SUM('⑴-1 IS(Rooms)'!BI66,'⑴-2 IS(F&amp;B)'!BI66,'⑴-3 IS(Tele)'!BI66,'⑴-4 IS(Parking)'!BI66,'⑴-5 IS(Amenity)'!BI66,'⑴-6 IS(Others)'!BI66)</f>
        <v>0</v>
      </c>
      <c r="BJ66" s="86">
        <f>SUM('⑴-1 IS(Rooms)'!BJ66,'⑴-2 IS(F&amp;B)'!BJ66,'⑴-3 IS(Tele)'!BJ66,'⑴-4 IS(Parking)'!BJ66,'⑴-5 IS(Amenity)'!BJ66,'⑴-6 IS(Others)'!BJ66)</f>
        <v>0</v>
      </c>
      <c r="BK66" s="86">
        <f>SUM('⑴-1 IS(Rooms)'!BK66,'⑴-2 IS(F&amp;B)'!BK66,'⑴-3 IS(Tele)'!BK66,'⑴-4 IS(Parking)'!BK66,'⑴-5 IS(Amenity)'!BK66,'⑴-6 IS(Others)'!BK66)</f>
        <v>0</v>
      </c>
      <c r="BL66" s="86">
        <f>SUM('⑴-1 IS(Rooms)'!BL66,'⑴-2 IS(F&amp;B)'!BL66,'⑴-3 IS(Tele)'!BL66,'⑴-4 IS(Parking)'!BL66,'⑴-5 IS(Amenity)'!BL66,'⑴-6 IS(Others)'!BL66)</f>
        <v>0</v>
      </c>
      <c r="BM66" s="86">
        <f>SUM('⑴-1 IS(Rooms)'!BM66,'⑴-2 IS(F&amp;B)'!BM66,'⑴-3 IS(Tele)'!BM66,'⑴-4 IS(Parking)'!BM66,'⑴-5 IS(Amenity)'!BM66,'⑴-6 IS(Others)'!BM66)</f>
        <v>0</v>
      </c>
      <c r="BN66" s="86">
        <f>SUM('⑴-1 IS(Rooms)'!BN66,'⑴-2 IS(F&amp;B)'!BN66,'⑴-3 IS(Tele)'!BN66,'⑴-4 IS(Parking)'!BN66,'⑴-5 IS(Amenity)'!BN66,'⑴-6 IS(Others)'!BN66)</f>
        <v>0</v>
      </c>
      <c r="BO66" s="86">
        <f>SUM('⑴-1 IS(Rooms)'!BO66,'⑴-2 IS(F&amp;B)'!BO66,'⑴-3 IS(Tele)'!BO66,'⑴-4 IS(Parking)'!BO66,'⑴-5 IS(Amenity)'!BO66,'⑴-6 IS(Others)'!BO66)</f>
        <v>0</v>
      </c>
      <c r="BP66" s="86">
        <f>SUM('⑴-1 IS(Rooms)'!BP66,'⑴-2 IS(F&amp;B)'!BP66,'⑴-3 IS(Tele)'!BP66,'⑴-4 IS(Parking)'!BP66,'⑴-5 IS(Amenity)'!BP66,'⑴-6 IS(Others)'!BP66)</f>
        <v>0</v>
      </c>
      <c r="BQ66" s="86">
        <f>SUM('⑴-1 IS(Rooms)'!BQ66,'⑴-2 IS(F&amp;B)'!BQ66,'⑴-3 IS(Tele)'!BQ66,'⑴-4 IS(Parking)'!BQ66,'⑴-5 IS(Amenity)'!BQ66,'⑴-6 IS(Others)'!BQ66)</f>
        <v>0</v>
      </c>
      <c r="BR66" s="86">
        <f>SUM('⑴-1 IS(Rooms)'!BR66,'⑴-2 IS(F&amp;B)'!BR66,'⑴-3 IS(Tele)'!BR66,'⑴-4 IS(Parking)'!BR66,'⑴-5 IS(Amenity)'!BR66,'⑴-6 IS(Others)'!BR66)</f>
        <v>0</v>
      </c>
      <c r="BS66" s="86">
        <f>SUM('⑴-1 IS(Rooms)'!BS66,'⑴-2 IS(F&amp;B)'!BS66,'⑴-3 IS(Tele)'!BS66,'⑴-4 IS(Parking)'!BS66,'⑴-5 IS(Amenity)'!BS66,'⑴-6 IS(Others)'!BS66)</f>
        <v>0</v>
      </c>
      <c r="BT66" s="87">
        <f>SUM('⑴-1 IS(Rooms)'!BT66,'⑴-2 IS(F&amp;B)'!BT66,'⑴-3 IS(Tele)'!BT66,'⑴-4 IS(Parking)'!BT66,'⑴-5 IS(Amenity)'!BT66,'⑴-6 IS(Others)'!BT66)</f>
        <v>0</v>
      </c>
      <c r="BV66" s="81"/>
      <c r="BW66" s="92" t="str">
        <f t="shared" si="48"/>
        <v>Gas</v>
      </c>
      <c r="BX66" s="83"/>
      <c r="BY66" s="84">
        <f t="shared" si="16"/>
        <v>0</v>
      </c>
      <c r="BZ66" s="85">
        <f t="shared" si="17"/>
        <v>0</v>
      </c>
      <c r="CA66" s="86">
        <f t="shared" si="18"/>
        <v>0</v>
      </c>
      <c r="CB66" s="86">
        <f t="shared" si="19"/>
        <v>0</v>
      </c>
      <c r="CC66" s="86">
        <f t="shared" si="20"/>
        <v>0</v>
      </c>
      <c r="CD66" s="84">
        <f t="shared" si="4"/>
        <v>0</v>
      </c>
      <c r="CE66" s="85">
        <f t="shared" si="21"/>
        <v>0</v>
      </c>
      <c r="CF66" s="86">
        <f t="shared" si="22"/>
        <v>0</v>
      </c>
      <c r="CG66" s="86">
        <f t="shared" si="23"/>
        <v>0</v>
      </c>
      <c r="CH66" s="86">
        <f t="shared" si="24"/>
        <v>0</v>
      </c>
      <c r="CI66" s="84">
        <f t="shared" si="5"/>
        <v>0</v>
      </c>
      <c r="CJ66" s="85">
        <f t="shared" si="25"/>
        <v>0</v>
      </c>
      <c r="CK66" s="86">
        <f t="shared" si="26"/>
        <v>0</v>
      </c>
      <c r="CL66" s="86">
        <f t="shared" si="27"/>
        <v>0</v>
      </c>
      <c r="CM66" s="87">
        <f t="shared" si="28"/>
        <v>0</v>
      </c>
      <c r="CO66" s="81"/>
      <c r="CP66" s="92" t="str">
        <f t="shared" si="49"/>
        <v>Gas</v>
      </c>
      <c r="CQ66" s="83"/>
      <c r="CR66" s="84">
        <f t="shared" si="66"/>
        <v>0</v>
      </c>
      <c r="CS66" s="84">
        <f t="shared" si="66"/>
        <v>0</v>
      </c>
      <c r="CT66" s="85">
        <f t="shared" si="65"/>
        <v>0</v>
      </c>
      <c r="CU66" s="86">
        <f t="shared" si="65"/>
        <v>0</v>
      </c>
      <c r="CV66" s="86">
        <f t="shared" si="65"/>
        <v>0</v>
      </c>
      <c r="CW66" s="86">
        <f t="shared" si="65"/>
        <v>0</v>
      </c>
      <c r="CX66" s="86">
        <f t="shared" si="65"/>
        <v>0</v>
      </c>
      <c r="CY66" s="86">
        <f t="shared" si="65"/>
        <v>0</v>
      </c>
      <c r="CZ66" s="86">
        <f t="shared" si="65"/>
        <v>0</v>
      </c>
      <c r="DA66" s="86">
        <f t="shared" si="55"/>
        <v>0</v>
      </c>
      <c r="DB66" s="86">
        <f t="shared" si="55"/>
        <v>0</v>
      </c>
      <c r="DC66" s="86">
        <f t="shared" si="55"/>
        <v>0</v>
      </c>
      <c r="DD66" s="86">
        <f t="shared" si="55"/>
        <v>0</v>
      </c>
      <c r="DE66" s="87">
        <f t="shared" si="55"/>
        <v>0</v>
      </c>
      <c r="DG66" s="81"/>
      <c r="DH66" s="92" t="str">
        <f t="shared" si="50"/>
        <v>Gas</v>
      </c>
      <c r="DI66" s="83"/>
      <c r="DJ66" s="88" t="str">
        <f t="shared" si="64"/>
        <v/>
      </c>
      <c r="DK66" s="88" t="str">
        <f t="shared" si="64"/>
        <v/>
      </c>
      <c r="DL66" s="89" t="str">
        <f t="shared" si="64"/>
        <v/>
      </c>
      <c r="DM66" s="90" t="str">
        <f t="shared" si="64"/>
        <v/>
      </c>
      <c r="DN66" s="90" t="str">
        <f t="shared" si="64"/>
        <v/>
      </c>
      <c r="DO66" s="90" t="str">
        <f t="shared" si="64"/>
        <v/>
      </c>
      <c r="DP66" s="90" t="str">
        <f t="shared" si="64"/>
        <v/>
      </c>
      <c r="DQ66" s="90" t="str">
        <f t="shared" si="64"/>
        <v/>
      </c>
      <c r="DR66" s="90" t="str">
        <f t="shared" si="64"/>
        <v/>
      </c>
      <c r="DS66" s="90" t="str">
        <f t="shared" si="60"/>
        <v/>
      </c>
      <c r="DT66" s="90" t="str">
        <f t="shared" si="60"/>
        <v/>
      </c>
      <c r="DU66" s="90" t="str">
        <f t="shared" si="60"/>
        <v/>
      </c>
      <c r="DV66" s="90" t="str">
        <f t="shared" si="60"/>
        <v/>
      </c>
      <c r="DW66" s="91" t="str">
        <f t="shared" si="60"/>
        <v/>
      </c>
      <c r="DY66" s="180">
        <f t="shared" si="61"/>
        <v>22</v>
      </c>
      <c r="DZ66" s="180" t="str">
        <f t="shared" si="62"/>
        <v>Gas</v>
      </c>
      <c r="EA66" s="181">
        <f t="shared" si="63"/>
        <v>0</v>
      </c>
    </row>
    <row r="67" spans="2:131" ht="11.85" customHeight="1" x14ac:dyDescent="0.15">
      <c r="B67" s="81"/>
      <c r="C67" s="92" t="s">
        <v>134</v>
      </c>
      <c r="D67" s="83"/>
      <c r="E67" s="84">
        <f t="shared" si="8"/>
        <v>0</v>
      </c>
      <c r="F67" s="84">
        <f t="shared" si="9"/>
        <v>0</v>
      </c>
      <c r="G67" s="85">
        <f>SUM('⑴-1 IS(Rooms)'!G67,'⑴-2 IS(F&amp;B)'!G67,'⑴-3 IS(Tele)'!G67,'⑴-4 IS(Parking)'!G67,'⑴-5 IS(Amenity)'!G67,'⑴-6 IS(Others)'!G67)</f>
        <v>0</v>
      </c>
      <c r="H67" s="86">
        <f>SUM('⑴-1 IS(Rooms)'!H67,'⑴-2 IS(F&amp;B)'!H67,'⑴-3 IS(Tele)'!H67,'⑴-4 IS(Parking)'!H67,'⑴-5 IS(Amenity)'!H67,'⑴-6 IS(Others)'!H67)</f>
        <v>0</v>
      </c>
      <c r="I67" s="86">
        <f>SUM('⑴-1 IS(Rooms)'!I67,'⑴-2 IS(F&amp;B)'!I67,'⑴-3 IS(Tele)'!I67,'⑴-4 IS(Parking)'!I67,'⑴-5 IS(Amenity)'!I67,'⑴-6 IS(Others)'!I67)</f>
        <v>0</v>
      </c>
      <c r="J67" s="86">
        <f>SUM('⑴-1 IS(Rooms)'!J67,'⑴-2 IS(F&amp;B)'!J67,'⑴-3 IS(Tele)'!J67,'⑴-4 IS(Parking)'!J67,'⑴-5 IS(Amenity)'!J67,'⑴-6 IS(Others)'!J67)</f>
        <v>0</v>
      </c>
      <c r="K67" s="86">
        <f>SUM('⑴-1 IS(Rooms)'!K67,'⑴-2 IS(F&amp;B)'!K67,'⑴-3 IS(Tele)'!K67,'⑴-4 IS(Parking)'!K67,'⑴-5 IS(Amenity)'!K67,'⑴-6 IS(Others)'!K67)</f>
        <v>0</v>
      </c>
      <c r="L67" s="86">
        <f>SUM('⑴-1 IS(Rooms)'!L67,'⑴-2 IS(F&amp;B)'!L67,'⑴-3 IS(Tele)'!L67,'⑴-4 IS(Parking)'!L67,'⑴-5 IS(Amenity)'!L67,'⑴-6 IS(Others)'!L67)</f>
        <v>0</v>
      </c>
      <c r="M67" s="86">
        <f>SUM('⑴-1 IS(Rooms)'!M67,'⑴-2 IS(F&amp;B)'!M67,'⑴-3 IS(Tele)'!M67,'⑴-4 IS(Parking)'!M67,'⑴-5 IS(Amenity)'!M67,'⑴-6 IS(Others)'!M67)</f>
        <v>0</v>
      </c>
      <c r="N67" s="86">
        <f>SUM('⑴-1 IS(Rooms)'!N67,'⑴-2 IS(F&amp;B)'!N67,'⑴-3 IS(Tele)'!N67,'⑴-4 IS(Parking)'!N67,'⑴-5 IS(Amenity)'!N67,'⑴-6 IS(Others)'!N67)</f>
        <v>0</v>
      </c>
      <c r="O67" s="86">
        <f>SUM('⑴-1 IS(Rooms)'!O67,'⑴-2 IS(F&amp;B)'!O67,'⑴-3 IS(Tele)'!O67,'⑴-4 IS(Parking)'!O67,'⑴-5 IS(Amenity)'!O67,'⑴-6 IS(Others)'!O67)</f>
        <v>0</v>
      </c>
      <c r="P67" s="86">
        <f>SUM('⑴-1 IS(Rooms)'!P67,'⑴-2 IS(F&amp;B)'!P67,'⑴-3 IS(Tele)'!P67,'⑴-4 IS(Parking)'!P67,'⑴-5 IS(Amenity)'!P67,'⑴-6 IS(Others)'!P67)</f>
        <v>0</v>
      </c>
      <c r="Q67" s="86">
        <f>SUM('⑴-1 IS(Rooms)'!Q67,'⑴-2 IS(F&amp;B)'!Q67,'⑴-3 IS(Tele)'!Q67,'⑴-4 IS(Parking)'!Q67,'⑴-5 IS(Amenity)'!Q67,'⑴-6 IS(Others)'!Q67)</f>
        <v>0</v>
      </c>
      <c r="R67" s="87">
        <f>SUM('⑴-1 IS(Rooms)'!R67,'⑴-2 IS(F&amp;B)'!R67,'⑴-3 IS(Tele)'!R67,'⑴-4 IS(Parking)'!R67,'⑴-5 IS(Amenity)'!R67,'⑴-6 IS(Others)'!R67)</f>
        <v>0</v>
      </c>
      <c r="T67" s="81"/>
      <c r="U67" s="92" t="str">
        <f t="shared" si="42"/>
        <v>Glassware</v>
      </c>
      <c r="V67" s="83"/>
      <c r="W67" s="84">
        <f t="shared" si="10"/>
        <v>300</v>
      </c>
      <c r="X67" s="84">
        <f t="shared" si="11"/>
        <v>0</v>
      </c>
      <c r="Y67" s="85">
        <f>SUM('⑴-1 IS(Rooms)'!Y67,'⑴-2 IS(F&amp;B)'!Y67,'⑴-3 IS(Tele)'!Y67,'⑴-4 IS(Parking)'!Y67,'⑴-5 IS(Amenity)'!Y67,'⑴-6 IS(Others)'!Y67)</f>
        <v>0</v>
      </c>
      <c r="Z67" s="86">
        <f>SUM('⑴-1 IS(Rooms)'!Z67,'⑴-2 IS(F&amp;B)'!Z67,'⑴-3 IS(Tele)'!Z67,'⑴-4 IS(Parking)'!Z67,'⑴-5 IS(Amenity)'!Z67,'⑴-6 IS(Others)'!Z67)</f>
        <v>0</v>
      </c>
      <c r="AA67" s="86">
        <f>SUM('⑴-1 IS(Rooms)'!AA67,'⑴-2 IS(F&amp;B)'!AA67,'⑴-3 IS(Tele)'!AA67,'⑴-4 IS(Parking)'!AA67,'⑴-5 IS(Amenity)'!AA67,'⑴-6 IS(Others)'!AA67)</f>
        <v>0</v>
      </c>
      <c r="AB67" s="86">
        <f>SUM('⑴-1 IS(Rooms)'!AB67,'⑴-2 IS(F&amp;B)'!AB67,'⑴-3 IS(Tele)'!AB67,'⑴-4 IS(Parking)'!AB67,'⑴-5 IS(Amenity)'!AB67,'⑴-6 IS(Others)'!AB67)</f>
        <v>0</v>
      </c>
      <c r="AC67" s="86">
        <f>SUM('⑴-1 IS(Rooms)'!AC67,'⑴-2 IS(F&amp;B)'!AC67,'⑴-3 IS(Tele)'!AC67,'⑴-4 IS(Parking)'!AC67,'⑴-5 IS(Amenity)'!AC67,'⑴-6 IS(Others)'!AC67)</f>
        <v>0</v>
      </c>
      <c r="AD67" s="86">
        <f>SUM('⑴-1 IS(Rooms)'!AD67,'⑴-2 IS(F&amp;B)'!AD67,'⑴-3 IS(Tele)'!AD67,'⑴-4 IS(Parking)'!AD67,'⑴-5 IS(Amenity)'!AD67,'⑴-6 IS(Others)'!AD67)</f>
        <v>150</v>
      </c>
      <c r="AE67" s="86">
        <f>SUM('⑴-1 IS(Rooms)'!AE67,'⑴-2 IS(F&amp;B)'!AE67,'⑴-3 IS(Tele)'!AE67,'⑴-4 IS(Parking)'!AE67,'⑴-5 IS(Amenity)'!AE67,'⑴-6 IS(Others)'!AE67)</f>
        <v>0</v>
      </c>
      <c r="AF67" s="86">
        <f>SUM('⑴-1 IS(Rooms)'!AF67,'⑴-2 IS(F&amp;B)'!AF67,'⑴-3 IS(Tele)'!AF67,'⑴-4 IS(Parking)'!AF67,'⑴-5 IS(Amenity)'!AF67,'⑴-6 IS(Others)'!AF67)</f>
        <v>0</v>
      </c>
      <c r="AG67" s="86">
        <f>SUM('⑴-1 IS(Rooms)'!AG67,'⑴-2 IS(F&amp;B)'!AG67,'⑴-3 IS(Tele)'!AG67,'⑴-4 IS(Parking)'!AG67,'⑴-5 IS(Amenity)'!AG67,'⑴-6 IS(Others)'!AG67)</f>
        <v>0</v>
      </c>
      <c r="AH67" s="86">
        <f>SUM('⑴-1 IS(Rooms)'!AH67,'⑴-2 IS(F&amp;B)'!AH67,'⑴-3 IS(Tele)'!AH67,'⑴-4 IS(Parking)'!AH67,'⑴-5 IS(Amenity)'!AH67,'⑴-6 IS(Others)'!AH67)</f>
        <v>0</v>
      </c>
      <c r="AI67" s="86">
        <f>SUM('⑴-1 IS(Rooms)'!AI67,'⑴-2 IS(F&amp;B)'!AI67,'⑴-3 IS(Tele)'!AI67,'⑴-4 IS(Parking)'!AI67,'⑴-5 IS(Amenity)'!AI67,'⑴-6 IS(Others)'!AI67)</f>
        <v>0</v>
      </c>
      <c r="AJ67" s="87">
        <f>SUM('⑴-1 IS(Rooms)'!AJ67,'⑴-2 IS(F&amp;B)'!AJ67,'⑴-3 IS(Tele)'!AJ67,'⑴-4 IS(Parking)'!AJ67,'⑴-5 IS(Amenity)'!AJ67,'⑴-6 IS(Others)'!AJ67)</f>
        <v>150</v>
      </c>
      <c r="AL67" s="81"/>
      <c r="AM67" s="92" t="str">
        <f t="shared" si="44"/>
        <v>Glassware</v>
      </c>
      <c r="AN67" s="83"/>
      <c r="AO67" s="84">
        <f t="shared" si="12"/>
        <v>0</v>
      </c>
      <c r="AP67" s="84">
        <f t="shared" si="13"/>
        <v>0</v>
      </c>
      <c r="AQ67" s="85">
        <f>SUM('⑴-1 IS(Rooms)'!AQ67,'⑴-2 IS(F&amp;B)'!AQ67,'⑴-3 IS(Tele)'!AQ67,'⑴-4 IS(Parking)'!AQ67,'⑴-5 IS(Amenity)'!AQ67,'⑴-6 IS(Others)'!AQ67)</f>
        <v>0</v>
      </c>
      <c r="AR67" s="86">
        <f>SUM('⑴-1 IS(Rooms)'!AR67,'⑴-2 IS(F&amp;B)'!AR67,'⑴-3 IS(Tele)'!AR67,'⑴-4 IS(Parking)'!AR67,'⑴-5 IS(Amenity)'!AR67,'⑴-6 IS(Others)'!AR67)</f>
        <v>0</v>
      </c>
      <c r="AS67" s="86">
        <f>SUM('⑴-1 IS(Rooms)'!AS67,'⑴-2 IS(F&amp;B)'!AS67,'⑴-3 IS(Tele)'!AS67,'⑴-4 IS(Parking)'!AS67,'⑴-5 IS(Amenity)'!AS67,'⑴-6 IS(Others)'!AS67)</f>
        <v>0</v>
      </c>
      <c r="AT67" s="86">
        <f>SUM('⑴-1 IS(Rooms)'!AT67,'⑴-2 IS(F&amp;B)'!AT67,'⑴-3 IS(Tele)'!AT67,'⑴-4 IS(Parking)'!AT67,'⑴-5 IS(Amenity)'!AT67,'⑴-6 IS(Others)'!AT67)</f>
        <v>0</v>
      </c>
      <c r="AU67" s="86">
        <f>SUM('⑴-1 IS(Rooms)'!AU67,'⑴-2 IS(F&amp;B)'!AU67,'⑴-3 IS(Tele)'!AU67,'⑴-4 IS(Parking)'!AU67,'⑴-5 IS(Amenity)'!AU67,'⑴-6 IS(Others)'!AU67)</f>
        <v>0</v>
      </c>
      <c r="AV67" s="86">
        <f>SUM('⑴-1 IS(Rooms)'!AV67,'⑴-2 IS(F&amp;B)'!AV67,'⑴-3 IS(Tele)'!AV67,'⑴-4 IS(Parking)'!AV67,'⑴-5 IS(Amenity)'!AV67,'⑴-6 IS(Others)'!AV67)</f>
        <v>0</v>
      </c>
      <c r="AW67" s="86">
        <f>SUM('⑴-1 IS(Rooms)'!AW67,'⑴-2 IS(F&amp;B)'!AW67,'⑴-3 IS(Tele)'!AW67,'⑴-4 IS(Parking)'!AW67,'⑴-5 IS(Amenity)'!AW67,'⑴-6 IS(Others)'!AW67)</f>
        <v>0</v>
      </c>
      <c r="AX67" s="86">
        <f>SUM('⑴-1 IS(Rooms)'!AX67,'⑴-2 IS(F&amp;B)'!AX67,'⑴-3 IS(Tele)'!AX67,'⑴-4 IS(Parking)'!AX67,'⑴-5 IS(Amenity)'!AX67,'⑴-6 IS(Others)'!AX67)</f>
        <v>0</v>
      </c>
      <c r="AY67" s="86">
        <f>SUM('⑴-1 IS(Rooms)'!AY67,'⑴-2 IS(F&amp;B)'!AY67,'⑴-3 IS(Tele)'!AY67,'⑴-4 IS(Parking)'!AY67,'⑴-5 IS(Amenity)'!AY67,'⑴-6 IS(Others)'!AY67)</f>
        <v>0</v>
      </c>
      <c r="AZ67" s="86">
        <f>SUM('⑴-1 IS(Rooms)'!AZ67,'⑴-2 IS(F&amp;B)'!AZ67,'⑴-3 IS(Tele)'!AZ67,'⑴-4 IS(Parking)'!AZ67,'⑴-5 IS(Amenity)'!AZ67,'⑴-6 IS(Others)'!AZ67)</f>
        <v>0</v>
      </c>
      <c r="BA67" s="86">
        <f>SUM('⑴-1 IS(Rooms)'!BA67,'⑴-2 IS(F&amp;B)'!BA67,'⑴-3 IS(Tele)'!BA67,'⑴-4 IS(Parking)'!BA67,'⑴-5 IS(Amenity)'!BA67,'⑴-6 IS(Others)'!BA67)</f>
        <v>0</v>
      </c>
      <c r="BB67" s="87">
        <f>SUM('⑴-1 IS(Rooms)'!BB67,'⑴-2 IS(F&amp;B)'!BB67,'⑴-3 IS(Tele)'!BB67,'⑴-4 IS(Parking)'!BB67,'⑴-5 IS(Amenity)'!BB67,'⑴-6 IS(Others)'!BB67)</f>
        <v>0</v>
      </c>
      <c r="BD67" s="81"/>
      <c r="BE67" s="92" t="str">
        <f t="shared" si="46"/>
        <v>Glassware</v>
      </c>
      <c r="BF67" s="83"/>
      <c r="BG67" s="84">
        <f t="shared" si="14"/>
        <v>0</v>
      </c>
      <c r="BH67" s="84">
        <f t="shared" si="15"/>
        <v>0</v>
      </c>
      <c r="BI67" s="85">
        <f>SUM('⑴-1 IS(Rooms)'!BI67,'⑴-2 IS(F&amp;B)'!BI67,'⑴-3 IS(Tele)'!BI67,'⑴-4 IS(Parking)'!BI67,'⑴-5 IS(Amenity)'!BI67,'⑴-6 IS(Others)'!BI67)</f>
        <v>0</v>
      </c>
      <c r="BJ67" s="86">
        <f>SUM('⑴-1 IS(Rooms)'!BJ67,'⑴-2 IS(F&amp;B)'!BJ67,'⑴-3 IS(Tele)'!BJ67,'⑴-4 IS(Parking)'!BJ67,'⑴-5 IS(Amenity)'!BJ67,'⑴-6 IS(Others)'!BJ67)</f>
        <v>0</v>
      </c>
      <c r="BK67" s="86">
        <f>SUM('⑴-1 IS(Rooms)'!BK67,'⑴-2 IS(F&amp;B)'!BK67,'⑴-3 IS(Tele)'!BK67,'⑴-4 IS(Parking)'!BK67,'⑴-5 IS(Amenity)'!BK67,'⑴-6 IS(Others)'!BK67)</f>
        <v>0</v>
      </c>
      <c r="BL67" s="86">
        <f>SUM('⑴-1 IS(Rooms)'!BL67,'⑴-2 IS(F&amp;B)'!BL67,'⑴-3 IS(Tele)'!BL67,'⑴-4 IS(Parking)'!BL67,'⑴-5 IS(Amenity)'!BL67,'⑴-6 IS(Others)'!BL67)</f>
        <v>0</v>
      </c>
      <c r="BM67" s="86">
        <f>SUM('⑴-1 IS(Rooms)'!BM67,'⑴-2 IS(F&amp;B)'!BM67,'⑴-3 IS(Tele)'!BM67,'⑴-4 IS(Parking)'!BM67,'⑴-5 IS(Amenity)'!BM67,'⑴-6 IS(Others)'!BM67)</f>
        <v>0</v>
      </c>
      <c r="BN67" s="86">
        <f>SUM('⑴-1 IS(Rooms)'!BN67,'⑴-2 IS(F&amp;B)'!BN67,'⑴-3 IS(Tele)'!BN67,'⑴-4 IS(Parking)'!BN67,'⑴-5 IS(Amenity)'!BN67,'⑴-6 IS(Others)'!BN67)</f>
        <v>0</v>
      </c>
      <c r="BO67" s="86">
        <f>SUM('⑴-1 IS(Rooms)'!BO67,'⑴-2 IS(F&amp;B)'!BO67,'⑴-3 IS(Tele)'!BO67,'⑴-4 IS(Parking)'!BO67,'⑴-5 IS(Amenity)'!BO67,'⑴-6 IS(Others)'!BO67)</f>
        <v>0</v>
      </c>
      <c r="BP67" s="86">
        <f>SUM('⑴-1 IS(Rooms)'!BP67,'⑴-2 IS(F&amp;B)'!BP67,'⑴-3 IS(Tele)'!BP67,'⑴-4 IS(Parking)'!BP67,'⑴-5 IS(Amenity)'!BP67,'⑴-6 IS(Others)'!BP67)</f>
        <v>0</v>
      </c>
      <c r="BQ67" s="86">
        <f>SUM('⑴-1 IS(Rooms)'!BQ67,'⑴-2 IS(F&amp;B)'!BQ67,'⑴-3 IS(Tele)'!BQ67,'⑴-4 IS(Parking)'!BQ67,'⑴-5 IS(Amenity)'!BQ67,'⑴-6 IS(Others)'!BQ67)</f>
        <v>0</v>
      </c>
      <c r="BR67" s="86">
        <f>SUM('⑴-1 IS(Rooms)'!BR67,'⑴-2 IS(F&amp;B)'!BR67,'⑴-3 IS(Tele)'!BR67,'⑴-4 IS(Parking)'!BR67,'⑴-5 IS(Amenity)'!BR67,'⑴-6 IS(Others)'!BR67)</f>
        <v>0</v>
      </c>
      <c r="BS67" s="86">
        <f>SUM('⑴-1 IS(Rooms)'!BS67,'⑴-2 IS(F&amp;B)'!BS67,'⑴-3 IS(Tele)'!BS67,'⑴-4 IS(Parking)'!BS67,'⑴-5 IS(Amenity)'!BS67,'⑴-6 IS(Others)'!BS67)</f>
        <v>0</v>
      </c>
      <c r="BT67" s="87">
        <f>SUM('⑴-1 IS(Rooms)'!BT67,'⑴-2 IS(F&amp;B)'!BT67,'⑴-3 IS(Tele)'!BT67,'⑴-4 IS(Parking)'!BT67,'⑴-5 IS(Amenity)'!BT67,'⑴-6 IS(Others)'!BT67)</f>
        <v>0</v>
      </c>
      <c r="BV67" s="81"/>
      <c r="BW67" s="92" t="str">
        <f t="shared" si="48"/>
        <v>Glassware</v>
      </c>
      <c r="BX67" s="83"/>
      <c r="BY67" s="84">
        <f t="shared" si="16"/>
        <v>0</v>
      </c>
      <c r="BZ67" s="85">
        <f t="shared" si="17"/>
        <v>0</v>
      </c>
      <c r="CA67" s="86">
        <f t="shared" si="18"/>
        <v>0</v>
      </c>
      <c r="CB67" s="86">
        <f t="shared" si="19"/>
        <v>0</v>
      </c>
      <c r="CC67" s="86">
        <f t="shared" si="20"/>
        <v>0</v>
      </c>
      <c r="CD67" s="84">
        <f t="shared" si="4"/>
        <v>300</v>
      </c>
      <c r="CE67" s="85">
        <f t="shared" si="21"/>
        <v>0</v>
      </c>
      <c r="CF67" s="86">
        <f t="shared" si="22"/>
        <v>150</v>
      </c>
      <c r="CG67" s="86">
        <f t="shared" si="23"/>
        <v>0</v>
      </c>
      <c r="CH67" s="86">
        <f t="shared" si="24"/>
        <v>150</v>
      </c>
      <c r="CI67" s="84">
        <f t="shared" si="5"/>
        <v>0</v>
      </c>
      <c r="CJ67" s="85">
        <f t="shared" si="25"/>
        <v>0</v>
      </c>
      <c r="CK67" s="86">
        <f t="shared" si="26"/>
        <v>0</v>
      </c>
      <c r="CL67" s="86">
        <f t="shared" si="27"/>
        <v>0</v>
      </c>
      <c r="CM67" s="87">
        <f t="shared" si="28"/>
        <v>0</v>
      </c>
      <c r="CO67" s="81"/>
      <c r="CP67" s="92" t="str">
        <f t="shared" si="49"/>
        <v>Glassware</v>
      </c>
      <c r="CQ67" s="83"/>
      <c r="CR67" s="84">
        <f t="shared" si="66"/>
        <v>-300</v>
      </c>
      <c r="CS67" s="84">
        <f t="shared" si="66"/>
        <v>0</v>
      </c>
      <c r="CT67" s="85">
        <f t="shared" si="65"/>
        <v>0</v>
      </c>
      <c r="CU67" s="86">
        <f t="shared" si="65"/>
        <v>0</v>
      </c>
      <c r="CV67" s="86">
        <f t="shared" si="65"/>
        <v>0</v>
      </c>
      <c r="CW67" s="86">
        <f t="shared" si="65"/>
        <v>0</v>
      </c>
      <c r="CX67" s="86">
        <f t="shared" si="65"/>
        <v>0</v>
      </c>
      <c r="CY67" s="86">
        <f t="shared" si="65"/>
        <v>-150</v>
      </c>
      <c r="CZ67" s="86">
        <f t="shared" si="65"/>
        <v>0</v>
      </c>
      <c r="DA67" s="86">
        <f t="shared" si="55"/>
        <v>0</v>
      </c>
      <c r="DB67" s="86">
        <f t="shared" si="55"/>
        <v>0</v>
      </c>
      <c r="DC67" s="86">
        <f t="shared" si="55"/>
        <v>0</v>
      </c>
      <c r="DD67" s="86">
        <f t="shared" si="55"/>
        <v>0</v>
      </c>
      <c r="DE67" s="87">
        <f t="shared" si="55"/>
        <v>-150</v>
      </c>
      <c r="DG67" s="81"/>
      <c r="DH67" s="92" t="str">
        <f t="shared" si="50"/>
        <v>Glassware</v>
      </c>
      <c r="DI67" s="83"/>
      <c r="DJ67" s="88">
        <f t="shared" si="64"/>
        <v>0</v>
      </c>
      <c r="DK67" s="88" t="str">
        <f t="shared" si="64"/>
        <v/>
      </c>
      <c r="DL67" s="89" t="str">
        <f t="shared" si="64"/>
        <v/>
      </c>
      <c r="DM67" s="90" t="str">
        <f t="shared" si="64"/>
        <v/>
      </c>
      <c r="DN67" s="90" t="str">
        <f t="shared" si="64"/>
        <v/>
      </c>
      <c r="DO67" s="90" t="str">
        <f t="shared" si="64"/>
        <v/>
      </c>
      <c r="DP67" s="90" t="str">
        <f t="shared" si="64"/>
        <v/>
      </c>
      <c r="DQ67" s="90">
        <f t="shared" si="64"/>
        <v>0</v>
      </c>
      <c r="DR67" s="90" t="str">
        <f t="shared" si="64"/>
        <v/>
      </c>
      <c r="DS67" s="90" t="str">
        <f t="shared" si="60"/>
        <v/>
      </c>
      <c r="DT67" s="90" t="str">
        <f t="shared" si="60"/>
        <v/>
      </c>
      <c r="DU67" s="90" t="str">
        <f t="shared" si="60"/>
        <v/>
      </c>
      <c r="DV67" s="90" t="str">
        <f t="shared" si="60"/>
        <v/>
      </c>
      <c r="DW67" s="91">
        <f t="shared" si="60"/>
        <v>0</v>
      </c>
      <c r="DY67" s="180">
        <f t="shared" si="61"/>
        <v>22</v>
      </c>
      <c r="DZ67" s="180" t="str">
        <f t="shared" si="62"/>
        <v>Glassware</v>
      </c>
      <c r="EA67" s="181">
        <f t="shared" si="63"/>
        <v>0</v>
      </c>
    </row>
    <row r="68" spans="2:131" ht="11.85" customHeight="1" x14ac:dyDescent="0.15">
      <c r="B68" s="81"/>
      <c r="C68" s="92" t="s">
        <v>135</v>
      </c>
      <c r="D68" s="83"/>
      <c r="E68" s="84">
        <f t="shared" si="8"/>
        <v>0</v>
      </c>
      <c r="F68" s="84">
        <f t="shared" si="9"/>
        <v>0</v>
      </c>
      <c r="G68" s="85">
        <f>SUM('⑴-1 IS(Rooms)'!G68,'⑴-2 IS(F&amp;B)'!G68,'⑴-3 IS(Tele)'!G68,'⑴-4 IS(Parking)'!G68,'⑴-5 IS(Amenity)'!G68,'⑴-6 IS(Others)'!G68)</f>
        <v>0</v>
      </c>
      <c r="H68" s="86">
        <f>SUM('⑴-1 IS(Rooms)'!H68,'⑴-2 IS(F&amp;B)'!H68,'⑴-3 IS(Tele)'!H68,'⑴-4 IS(Parking)'!H68,'⑴-5 IS(Amenity)'!H68,'⑴-6 IS(Others)'!H68)</f>
        <v>0</v>
      </c>
      <c r="I68" s="86">
        <f>SUM('⑴-1 IS(Rooms)'!I68,'⑴-2 IS(F&amp;B)'!I68,'⑴-3 IS(Tele)'!I68,'⑴-4 IS(Parking)'!I68,'⑴-5 IS(Amenity)'!I68,'⑴-6 IS(Others)'!I68)</f>
        <v>0</v>
      </c>
      <c r="J68" s="86">
        <f>SUM('⑴-1 IS(Rooms)'!J68,'⑴-2 IS(F&amp;B)'!J68,'⑴-3 IS(Tele)'!J68,'⑴-4 IS(Parking)'!J68,'⑴-5 IS(Amenity)'!J68,'⑴-6 IS(Others)'!J68)</f>
        <v>0</v>
      </c>
      <c r="K68" s="86">
        <f>SUM('⑴-1 IS(Rooms)'!K68,'⑴-2 IS(F&amp;B)'!K68,'⑴-3 IS(Tele)'!K68,'⑴-4 IS(Parking)'!K68,'⑴-5 IS(Amenity)'!K68,'⑴-6 IS(Others)'!K68)</f>
        <v>0</v>
      </c>
      <c r="L68" s="86">
        <f>SUM('⑴-1 IS(Rooms)'!L68,'⑴-2 IS(F&amp;B)'!L68,'⑴-3 IS(Tele)'!L68,'⑴-4 IS(Parking)'!L68,'⑴-5 IS(Amenity)'!L68,'⑴-6 IS(Others)'!L68)</f>
        <v>0</v>
      </c>
      <c r="M68" s="86">
        <f>SUM('⑴-1 IS(Rooms)'!M68,'⑴-2 IS(F&amp;B)'!M68,'⑴-3 IS(Tele)'!M68,'⑴-4 IS(Parking)'!M68,'⑴-5 IS(Amenity)'!M68,'⑴-6 IS(Others)'!M68)</f>
        <v>0</v>
      </c>
      <c r="N68" s="86">
        <f>SUM('⑴-1 IS(Rooms)'!N68,'⑴-2 IS(F&amp;B)'!N68,'⑴-3 IS(Tele)'!N68,'⑴-4 IS(Parking)'!N68,'⑴-5 IS(Amenity)'!N68,'⑴-6 IS(Others)'!N68)</f>
        <v>0</v>
      </c>
      <c r="O68" s="86">
        <f>SUM('⑴-1 IS(Rooms)'!O68,'⑴-2 IS(F&amp;B)'!O68,'⑴-3 IS(Tele)'!O68,'⑴-4 IS(Parking)'!O68,'⑴-5 IS(Amenity)'!O68,'⑴-6 IS(Others)'!O68)</f>
        <v>0</v>
      </c>
      <c r="P68" s="86">
        <f>SUM('⑴-1 IS(Rooms)'!P68,'⑴-2 IS(F&amp;B)'!P68,'⑴-3 IS(Tele)'!P68,'⑴-4 IS(Parking)'!P68,'⑴-5 IS(Amenity)'!P68,'⑴-6 IS(Others)'!P68)</f>
        <v>0</v>
      </c>
      <c r="Q68" s="86">
        <f>SUM('⑴-1 IS(Rooms)'!Q68,'⑴-2 IS(F&amp;B)'!Q68,'⑴-3 IS(Tele)'!Q68,'⑴-4 IS(Parking)'!Q68,'⑴-5 IS(Amenity)'!Q68,'⑴-6 IS(Others)'!Q68)</f>
        <v>0</v>
      </c>
      <c r="R68" s="87">
        <f>SUM('⑴-1 IS(Rooms)'!R68,'⑴-2 IS(F&amp;B)'!R68,'⑴-3 IS(Tele)'!R68,'⑴-4 IS(Parking)'!R68,'⑴-5 IS(Amenity)'!R68,'⑴-6 IS(Others)'!R68)</f>
        <v>0</v>
      </c>
      <c r="T68" s="81"/>
      <c r="U68" s="92" t="str">
        <f t="shared" si="42"/>
        <v>Graphic Design &amp; Prod.</v>
      </c>
      <c r="V68" s="83"/>
      <c r="W68" s="84">
        <f t="shared" si="10"/>
        <v>0</v>
      </c>
      <c r="X68" s="84">
        <f t="shared" si="11"/>
        <v>0</v>
      </c>
      <c r="Y68" s="85">
        <f>SUM('⑴-1 IS(Rooms)'!Y68,'⑴-2 IS(F&amp;B)'!Y68,'⑴-3 IS(Tele)'!Y68,'⑴-4 IS(Parking)'!Y68,'⑴-5 IS(Amenity)'!Y68,'⑴-6 IS(Others)'!Y68)</f>
        <v>0</v>
      </c>
      <c r="Z68" s="86">
        <f>SUM('⑴-1 IS(Rooms)'!Z68,'⑴-2 IS(F&amp;B)'!Z68,'⑴-3 IS(Tele)'!Z68,'⑴-4 IS(Parking)'!Z68,'⑴-5 IS(Amenity)'!Z68,'⑴-6 IS(Others)'!Z68)</f>
        <v>0</v>
      </c>
      <c r="AA68" s="86">
        <f>SUM('⑴-1 IS(Rooms)'!AA68,'⑴-2 IS(F&amp;B)'!AA68,'⑴-3 IS(Tele)'!AA68,'⑴-4 IS(Parking)'!AA68,'⑴-5 IS(Amenity)'!AA68,'⑴-6 IS(Others)'!AA68)</f>
        <v>0</v>
      </c>
      <c r="AB68" s="86">
        <f>SUM('⑴-1 IS(Rooms)'!AB68,'⑴-2 IS(F&amp;B)'!AB68,'⑴-3 IS(Tele)'!AB68,'⑴-4 IS(Parking)'!AB68,'⑴-5 IS(Amenity)'!AB68,'⑴-6 IS(Others)'!AB68)</f>
        <v>0</v>
      </c>
      <c r="AC68" s="86">
        <f>SUM('⑴-1 IS(Rooms)'!AC68,'⑴-2 IS(F&amp;B)'!AC68,'⑴-3 IS(Tele)'!AC68,'⑴-4 IS(Parking)'!AC68,'⑴-5 IS(Amenity)'!AC68,'⑴-6 IS(Others)'!AC68)</f>
        <v>0</v>
      </c>
      <c r="AD68" s="86">
        <f>SUM('⑴-1 IS(Rooms)'!AD68,'⑴-2 IS(F&amp;B)'!AD68,'⑴-3 IS(Tele)'!AD68,'⑴-4 IS(Parking)'!AD68,'⑴-5 IS(Amenity)'!AD68,'⑴-6 IS(Others)'!AD68)</f>
        <v>0</v>
      </c>
      <c r="AE68" s="86">
        <f>SUM('⑴-1 IS(Rooms)'!AE68,'⑴-2 IS(F&amp;B)'!AE68,'⑴-3 IS(Tele)'!AE68,'⑴-4 IS(Parking)'!AE68,'⑴-5 IS(Amenity)'!AE68,'⑴-6 IS(Others)'!AE68)</f>
        <v>0</v>
      </c>
      <c r="AF68" s="86">
        <f>SUM('⑴-1 IS(Rooms)'!AF68,'⑴-2 IS(F&amp;B)'!AF68,'⑴-3 IS(Tele)'!AF68,'⑴-4 IS(Parking)'!AF68,'⑴-5 IS(Amenity)'!AF68,'⑴-6 IS(Others)'!AF68)</f>
        <v>0</v>
      </c>
      <c r="AG68" s="86">
        <f>SUM('⑴-1 IS(Rooms)'!AG68,'⑴-2 IS(F&amp;B)'!AG68,'⑴-3 IS(Tele)'!AG68,'⑴-4 IS(Parking)'!AG68,'⑴-5 IS(Amenity)'!AG68,'⑴-6 IS(Others)'!AG68)</f>
        <v>0</v>
      </c>
      <c r="AH68" s="86">
        <f>SUM('⑴-1 IS(Rooms)'!AH68,'⑴-2 IS(F&amp;B)'!AH68,'⑴-3 IS(Tele)'!AH68,'⑴-4 IS(Parking)'!AH68,'⑴-5 IS(Amenity)'!AH68,'⑴-6 IS(Others)'!AH68)</f>
        <v>0</v>
      </c>
      <c r="AI68" s="86">
        <f>SUM('⑴-1 IS(Rooms)'!AI68,'⑴-2 IS(F&amp;B)'!AI68,'⑴-3 IS(Tele)'!AI68,'⑴-4 IS(Parking)'!AI68,'⑴-5 IS(Amenity)'!AI68,'⑴-6 IS(Others)'!AI68)</f>
        <v>0</v>
      </c>
      <c r="AJ68" s="87">
        <f>SUM('⑴-1 IS(Rooms)'!AJ68,'⑴-2 IS(F&amp;B)'!AJ68,'⑴-3 IS(Tele)'!AJ68,'⑴-4 IS(Parking)'!AJ68,'⑴-5 IS(Amenity)'!AJ68,'⑴-6 IS(Others)'!AJ68)</f>
        <v>0</v>
      </c>
      <c r="AL68" s="81"/>
      <c r="AM68" s="92" t="str">
        <f t="shared" si="44"/>
        <v>Graphic Design &amp; Prod.</v>
      </c>
      <c r="AN68" s="83"/>
      <c r="AO68" s="84">
        <f t="shared" si="12"/>
        <v>0</v>
      </c>
      <c r="AP68" s="84">
        <f t="shared" si="13"/>
        <v>0</v>
      </c>
      <c r="AQ68" s="85">
        <f>SUM('⑴-1 IS(Rooms)'!AQ68,'⑴-2 IS(F&amp;B)'!AQ68,'⑴-3 IS(Tele)'!AQ68,'⑴-4 IS(Parking)'!AQ68,'⑴-5 IS(Amenity)'!AQ68,'⑴-6 IS(Others)'!AQ68)</f>
        <v>0</v>
      </c>
      <c r="AR68" s="86">
        <f>SUM('⑴-1 IS(Rooms)'!AR68,'⑴-2 IS(F&amp;B)'!AR68,'⑴-3 IS(Tele)'!AR68,'⑴-4 IS(Parking)'!AR68,'⑴-5 IS(Amenity)'!AR68,'⑴-6 IS(Others)'!AR68)</f>
        <v>0</v>
      </c>
      <c r="AS68" s="86">
        <f>SUM('⑴-1 IS(Rooms)'!AS68,'⑴-2 IS(F&amp;B)'!AS68,'⑴-3 IS(Tele)'!AS68,'⑴-4 IS(Parking)'!AS68,'⑴-5 IS(Amenity)'!AS68,'⑴-6 IS(Others)'!AS68)</f>
        <v>0</v>
      </c>
      <c r="AT68" s="86">
        <f>SUM('⑴-1 IS(Rooms)'!AT68,'⑴-2 IS(F&amp;B)'!AT68,'⑴-3 IS(Tele)'!AT68,'⑴-4 IS(Parking)'!AT68,'⑴-5 IS(Amenity)'!AT68,'⑴-6 IS(Others)'!AT68)</f>
        <v>0</v>
      </c>
      <c r="AU68" s="86">
        <f>SUM('⑴-1 IS(Rooms)'!AU68,'⑴-2 IS(F&amp;B)'!AU68,'⑴-3 IS(Tele)'!AU68,'⑴-4 IS(Parking)'!AU68,'⑴-5 IS(Amenity)'!AU68,'⑴-6 IS(Others)'!AU68)</f>
        <v>0</v>
      </c>
      <c r="AV68" s="86">
        <f>SUM('⑴-1 IS(Rooms)'!AV68,'⑴-2 IS(F&amp;B)'!AV68,'⑴-3 IS(Tele)'!AV68,'⑴-4 IS(Parking)'!AV68,'⑴-5 IS(Amenity)'!AV68,'⑴-6 IS(Others)'!AV68)</f>
        <v>0</v>
      </c>
      <c r="AW68" s="86">
        <f>SUM('⑴-1 IS(Rooms)'!AW68,'⑴-2 IS(F&amp;B)'!AW68,'⑴-3 IS(Tele)'!AW68,'⑴-4 IS(Parking)'!AW68,'⑴-5 IS(Amenity)'!AW68,'⑴-6 IS(Others)'!AW68)</f>
        <v>0</v>
      </c>
      <c r="AX68" s="86">
        <f>SUM('⑴-1 IS(Rooms)'!AX68,'⑴-2 IS(F&amp;B)'!AX68,'⑴-3 IS(Tele)'!AX68,'⑴-4 IS(Parking)'!AX68,'⑴-5 IS(Amenity)'!AX68,'⑴-6 IS(Others)'!AX68)</f>
        <v>0</v>
      </c>
      <c r="AY68" s="86">
        <f>SUM('⑴-1 IS(Rooms)'!AY68,'⑴-2 IS(F&amp;B)'!AY68,'⑴-3 IS(Tele)'!AY68,'⑴-4 IS(Parking)'!AY68,'⑴-5 IS(Amenity)'!AY68,'⑴-6 IS(Others)'!AY68)</f>
        <v>0</v>
      </c>
      <c r="AZ68" s="86">
        <f>SUM('⑴-1 IS(Rooms)'!AZ68,'⑴-2 IS(F&amp;B)'!AZ68,'⑴-3 IS(Tele)'!AZ68,'⑴-4 IS(Parking)'!AZ68,'⑴-5 IS(Amenity)'!AZ68,'⑴-6 IS(Others)'!AZ68)</f>
        <v>0</v>
      </c>
      <c r="BA68" s="86">
        <f>SUM('⑴-1 IS(Rooms)'!BA68,'⑴-2 IS(F&amp;B)'!BA68,'⑴-3 IS(Tele)'!BA68,'⑴-4 IS(Parking)'!BA68,'⑴-5 IS(Amenity)'!BA68,'⑴-6 IS(Others)'!BA68)</f>
        <v>0</v>
      </c>
      <c r="BB68" s="87">
        <f>SUM('⑴-1 IS(Rooms)'!BB68,'⑴-2 IS(F&amp;B)'!BB68,'⑴-3 IS(Tele)'!BB68,'⑴-4 IS(Parking)'!BB68,'⑴-5 IS(Amenity)'!BB68,'⑴-6 IS(Others)'!BB68)</f>
        <v>0</v>
      </c>
      <c r="BD68" s="81"/>
      <c r="BE68" s="92" t="str">
        <f t="shared" si="46"/>
        <v>Graphic Design &amp; Prod.</v>
      </c>
      <c r="BF68" s="83"/>
      <c r="BG68" s="84">
        <f t="shared" si="14"/>
        <v>0</v>
      </c>
      <c r="BH68" s="84">
        <f t="shared" si="15"/>
        <v>0</v>
      </c>
      <c r="BI68" s="85">
        <f>SUM('⑴-1 IS(Rooms)'!BI68,'⑴-2 IS(F&amp;B)'!BI68,'⑴-3 IS(Tele)'!BI68,'⑴-4 IS(Parking)'!BI68,'⑴-5 IS(Amenity)'!BI68,'⑴-6 IS(Others)'!BI68)</f>
        <v>0</v>
      </c>
      <c r="BJ68" s="86">
        <f>SUM('⑴-1 IS(Rooms)'!BJ68,'⑴-2 IS(F&amp;B)'!BJ68,'⑴-3 IS(Tele)'!BJ68,'⑴-4 IS(Parking)'!BJ68,'⑴-5 IS(Amenity)'!BJ68,'⑴-6 IS(Others)'!BJ68)</f>
        <v>0</v>
      </c>
      <c r="BK68" s="86">
        <f>SUM('⑴-1 IS(Rooms)'!BK68,'⑴-2 IS(F&amp;B)'!BK68,'⑴-3 IS(Tele)'!BK68,'⑴-4 IS(Parking)'!BK68,'⑴-5 IS(Amenity)'!BK68,'⑴-6 IS(Others)'!BK68)</f>
        <v>0</v>
      </c>
      <c r="BL68" s="86">
        <f>SUM('⑴-1 IS(Rooms)'!BL68,'⑴-2 IS(F&amp;B)'!BL68,'⑴-3 IS(Tele)'!BL68,'⑴-4 IS(Parking)'!BL68,'⑴-5 IS(Amenity)'!BL68,'⑴-6 IS(Others)'!BL68)</f>
        <v>0</v>
      </c>
      <c r="BM68" s="86">
        <f>SUM('⑴-1 IS(Rooms)'!BM68,'⑴-2 IS(F&amp;B)'!BM68,'⑴-3 IS(Tele)'!BM68,'⑴-4 IS(Parking)'!BM68,'⑴-5 IS(Amenity)'!BM68,'⑴-6 IS(Others)'!BM68)</f>
        <v>0</v>
      </c>
      <c r="BN68" s="86">
        <f>SUM('⑴-1 IS(Rooms)'!BN68,'⑴-2 IS(F&amp;B)'!BN68,'⑴-3 IS(Tele)'!BN68,'⑴-4 IS(Parking)'!BN68,'⑴-5 IS(Amenity)'!BN68,'⑴-6 IS(Others)'!BN68)</f>
        <v>0</v>
      </c>
      <c r="BO68" s="86">
        <f>SUM('⑴-1 IS(Rooms)'!BO68,'⑴-2 IS(F&amp;B)'!BO68,'⑴-3 IS(Tele)'!BO68,'⑴-4 IS(Parking)'!BO68,'⑴-5 IS(Amenity)'!BO68,'⑴-6 IS(Others)'!BO68)</f>
        <v>0</v>
      </c>
      <c r="BP68" s="86">
        <f>SUM('⑴-1 IS(Rooms)'!BP68,'⑴-2 IS(F&amp;B)'!BP68,'⑴-3 IS(Tele)'!BP68,'⑴-4 IS(Parking)'!BP68,'⑴-5 IS(Amenity)'!BP68,'⑴-6 IS(Others)'!BP68)</f>
        <v>0</v>
      </c>
      <c r="BQ68" s="86">
        <f>SUM('⑴-1 IS(Rooms)'!BQ68,'⑴-2 IS(F&amp;B)'!BQ68,'⑴-3 IS(Tele)'!BQ68,'⑴-4 IS(Parking)'!BQ68,'⑴-5 IS(Amenity)'!BQ68,'⑴-6 IS(Others)'!BQ68)</f>
        <v>0</v>
      </c>
      <c r="BR68" s="86">
        <f>SUM('⑴-1 IS(Rooms)'!BR68,'⑴-2 IS(F&amp;B)'!BR68,'⑴-3 IS(Tele)'!BR68,'⑴-4 IS(Parking)'!BR68,'⑴-5 IS(Amenity)'!BR68,'⑴-6 IS(Others)'!BR68)</f>
        <v>0</v>
      </c>
      <c r="BS68" s="86">
        <f>SUM('⑴-1 IS(Rooms)'!BS68,'⑴-2 IS(F&amp;B)'!BS68,'⑴-3 IS(Tele)'!BS68,'⑴-4 IS(Parking)'!BS68,'⑴-5 IS(Amenity)'!BS68,'⑴-6 IS(Others)'!BS68)</f>
        <v>0</v>
      </c>
      <c r="BT68" s="87">
        <f>SUM('⑴-1 IS(Rooms)'!BT68,'⑴-2 IS(F&amp;B)'!BT68,'⑴-3 IS(Tele)'!BT68,'⑴-4 IS(Parking)'!BT68,'⑴-5 IS(Amenity)'!BT68,'⑴-6 IS(Others)'!BT68)</f>
        <v>0</v>
      </c>
      <c r="BV68" s="81"/>
      <c r="BW68" s="92" t="str">
        <f t="shared" si="48"/>
        <v>Graphic Design &amp; Prod.</v>
      </c>
      <c r="BX68" s="83"/>
      <c r="BY68" s="84">
        <f t="shared" si="16"/>
        <v>0</v>
      </c>
      <c r="BZ68" s="85">
        <f t="shared" si="17"/>
        <v>0</v>
      </c>
      <c r="CA68" s="86">
        <f t="shared" si="18"/>
        <v>0</v>
      </c>
      <c r="CB68" s="86">
        <f t="shared" si="19"/>
        <v>0</v>
      </c>
      <c r="CC68" s="86">
        <f t="shared" si="20"/>
        <v>0</v>
      </c>
      <c r="CD68" s="84">
        <f t="shared" si="4"/>
        <v>0</v>
      </c>
      <c r="CE68" s="85">
        <f t="shared" si="21"/>
        <v>0</v>
      </c>
      <c r="CF68" s="86">
        <f t="shared" si="22"/>
        <v>0</v>
      </c>
      <c r="CG68" s="86">
        <f t="shared" si="23"/>
        <v>0</v>
      </c>
      <c r="CH68" s="86">
        <f t="shared" si="24"/>
        <v>0</v>
      </c>
      <c r="CI68" s="84">
        <f t="shared" si="5"/>
        <v>0</v>
      </c>
      <c r="CJ68" s="85">
        <f t="shared" si="25"/>
        <v>0</v>
      </c>
      <c r="CK68" s="86">
        <f t="shared" si="26"/>
        <v>0</v>
      </c>
      <c r="CL68" s="86">
        <f t="shared" si="27"/>
        <v>0</v>
      </c>
      <c r="CM68" s="87">
        <f t="shared" si="28"/>
        <v>0</v>
      </c>
      <c r="CO68" s="81"/>
      <c r="CP68" s="92" t="str">
        <f t="shared" si="49"/>
        <v>Graphic Design &amp; Prod.</v>
      </c>
      <c r="CQ68" s="83"/>
      <c r="CR68" s="84">
        <f t="shared" si="66"/>
        <v>0</v>
      </c>
      <c r="CS68" s="84">
        <f t="shared" si="66"/>
        <v>0</v>
      </c>
      <c r="CT68" s="85">
        <f t="shared" si="65"/>
        <v>0</v>
      </c>
      <c r="CU68" s="86">
        <f t="shared" si="65"/>
        <v>0</v>
      </c>
      <c r="CV68" s="86">
        <f t="shared" si="65"/>
        <v>0</v>
      </c>
      <c r="CW68" s="86">
        <f t="shared" si="65"/>
        <v>0</v>
      </c>
      <c r="CX68" s="86">
        <f t="shared" si="65"/>
        <v>0</v>
      </c>
      <c r="CY68" s="86">
        <f t="shared" si="65"/>
        <v>0</v>
      </c>
      <c r="CZ68" s="86">
        <f t="shared" si="65"/>
        <v>0</v>
      </c>
      <c r="DA68" s="86">
        <f t="shared" si="55"/>
        <v>0</v>
      </c>
      <c r="DB68" s="86">
        <f t="shared" si="55"/>
        <v>0</v>
      </c>
      <c r="DC68" s="86">
        <f t="shared" si="55"/>
        <v>0</v>
      </c>
      <c r="DD68" s="86">
        <f t="shared" si="55"/>
        <v>0</v>
      </c>
      <c r="DE68" s="87">
        <f t="shared" si="55"/>
        <v>0</v>
      </c>
      <c r="DG68" s="81"/>
      <c r="DH68" s="92" t="str">
        <f t="shared" si="50"/>
        <v>Graphic Design &amp; Prod.</v>
      </c>
      <c r="DI68" s="83"/>
      <c r="DJ68" s="88" t="str">
        <f t="shared" si="64"/>
        <v/>
      </c>
      <c r="DK68" s="88" t="str">
        <f t="shared" si="64"/>
        <v/>
      </c>
      <c r="DL68" s="89" t="str">
        <f t="shared" si="64"/>
        <v/>
      </c>
      <c r="DM68" s="90" t="str">
        <f t="shared" si="64"/>
        <v/>
      </c>
      <c r="DN68" s="90" t="str">
        <f t="shared" si="64"/>
        <v/>
      </c>
      <c r="DO68" s="90" t="str">
        <f t="shared" si="64"/>
        <v/>
      </c>
      <c r="DP68" s="90" t="str">
        <f t="shared" si="64"/>
        <v/>
      </c>
      <c r="DQ68" s="90" t="str">
        <f t="shared" si="64"/>
        <v/>
      </c>
      <c r="DR68" s="90" t="str">
        <f t="shared" si="64"/>
        <v/>
      </c>
      <c r="DS68" s="90" t="str">
        <f t="shared" si="60"/>
        <v/>
      </c>
      <c r="DT68" s="90" t="str">
        <f t="shared" si="60"/>
        <v/>
      </c>
      <c r="DU68" s="90" t="str">
        <f t="shared" si="60"/>
        <v/>
      </c>
      <c r="DV68" s="90" t="str">
        <f t="shared" si="60"/>
        <v/>
      </c>
      <c r="DW68" s="91" t="str">
        <f t="shared" si="60"/>
        <v/>
      </c>
      <c r="DY68" s="180">
        <f t="shared" si="61"/>
        <v>22</v>
      </c>
      <c r="DZ68" s="180" t="str">
        <f t="shared" si="62"/>
        <v>Graphic Design &amp; Prod.</v>
      </c>
      <c r="EA68" s="181">
        <f t="shared" si="63"/>
        <v>0</v>
      </c>
    </row>
    <row r="69" spans="2:131" ht="11.85" customHeight="1" x14ac:dyDescent="0.15">
      <c r="B69" s="81"/>
      <c r="C69" s="92" t="s">
        <v>136</v>
      </c>
      <c r="D69" s="83"/>
      <c r="E69" s="84">
        <f t="shared" si="8"/>
        <v>0</v>
      </c>
      <c r="F69" s="84">
        <f t="shared" si="9"/>
        <v>0</v>
      </c>
      <c r="G69" s="85">
        <f>SUM('⑴-1 IS(Rooms)'!G69,'⑴-2 IS(F&amp;B)'!G69,'⑴-3 IS(Tele)'!G69,'⑴-4 IS(Parking)'!G69,'⑴-5 IS(Amenity)'!G69,'⑴-6 IS(Others)'!G69)</f>
        <v>0</v>
      </c>
      <c r="H69" s="86">
        <f>SUM('⑴-1 IS(Rooms)'!H69,'⑴-2 IS(F&amp;B)'!H69,'⑴-3 IS(Tele)'!H69,'⑴-4 IS(Parking)'!H69,'⑴-5 IS(Amenity)'!H69,'⑴-6 IS(Others)'!H69)</f>
        <v>0</v>
      </c>
      <c r="I69" s="86">
        <f>SUM('⑴-1 IS(Rooms)'!I69,'⑴-2 IS(F&amp;B)'!I69,'⑴-3 IS(Tele)'!I69,'⑴-4 IS(Parking)'!I69,'⑴-5 IS(Amenity)'!I69,'⑴-6 IS(Others)'!I69)</f>
        <v>0</v>
      </c>
      <c r="J69" s="86">
        <f>SUM('⑴-1 IS(Rooms)'!J69,'⑴-2 IS(F&amp;B)'!J69,'⑴-3 IS(Tele)'!J69,'⑴-4 IS(Parking)'!J69,'⑴-5 IS(Amenity)'!J69,'⑴-6 IS(Others)'!J69)</f>
        <v>0</v>
      </c>
      <c r="K69" s="86">
        <f>SUM('⑴-1 IS(Rooms)'!K69,'⑴-2 IS(F&amp;B)'!K69,'⑴-3 IS(Tele)'!K69,'⑴-4 IS(Parking)'!K69,'⑴-5 IS(Amenity)'!K69,'⑴-6 IS(Others)'!K69)</f>
        <v>0</v>
      </c>
      <c r="L69" s="86">
        <f>SUM('⑴-1 IS(Rooms)'!L69,'⑴-2 IS(F&amp;B)'!L69,'⑴-3 IS(Tele)'!L69,'⑴-4 IS(Parking)'!L69,'⑴-5 IS(Amenity)'!L69,'⑴-6 IS(Others)'!L69)</f>
        <v>0</v>
      </c>
      <c r="M69" s="86">
        <f>SUM('⑴-1 IS(Rooms)'!M69,'⑴-2 IS(F&amp;B)'!M69,'⑴-3 IS(Tele)'!M69,'⑴-4 IS(Parking)'!M69,'⑴-5 IS(Amenity)'!M69,'⑴-6 IS(Others)'!M69)</f>
        <v>0</v>
      </c>
      <c r="N69" s="86">
        <f>SUM('⑴-1 IS(Rooms)'!N69,'⑴-2 IS(F&amp;B)'!N69,'⑴-3 IS(Tele)'!N69,'⑴-4 IS(Parking)'!N69,'⑴-5 IS(Amenity)'!N69,'⑴-6 IS(Others)'!N69)</f>
        <v>0</v>
      </c>
      <c r="O69" s="86">
        <f>SUM('⑴-1 IS(Rooms)'!O69,'⑴-2 IS(F&amp;B)'!O69,'⑴-3 IS(Tele)'!O69,'⑴-4 IS(Parking)'!O69,'⑴-5 IS(Amenity)'!O69,'⑴-6 IS(Others)'!O69)</f>
        <v>0</v>
      </c>
      <c r="P69" s="86">
        <f>SUM('⑴-1 IS(Rooms)'!P69,'⑴-2 IS(F&amp;B)'!P69,'⑴-3 IS(Tele)'!P69,'⑴-4 IS(Parking)'!P69,'⑴-5 IS(Amenity)'!P69,'⑴-6 IS(Others)'!P69)</f>
        <v>0</v>
      </c>
      <c r="Q69" s="86">
        <f>SUM('⑴-1 IS(Rooms)'!Q69,'⑴-2 IS(F&amp;B)'!Q69,'⑴-3 IS(Tele)'!Q69,'⑴-4 IS(Parking)'!Q69,'⑴-5 IS(Amenity)'!Q69,'⑴-6 IS(Others)'!Q69)</f>
        <v>0</v>
      </c>
      <c r="R69" s="87">
        <f>SUM('⑴-1 IS(Rooms)'!R69,'⑴-2 IS(F&amp;B)'!R69,'⑴-3 IS(Tele)'!R69,'⑴-4 IS(Parking)'!R69,'⑴-5 IS(Amenity)'!R69,'⑴-6 IS(Others)'!R69)</f>
        <v>0</v>
      </c>
      <c r="T69" s="81"/>
      <c r="U69" s="92" t="str">
        <f t="shared" si="42"/>
        <v>Grounds &amp; Landscape</v>
      </c>
      <c r="V69" s="83"/>
      <c r="W69" s="84">
        <f t="shared" si="10"/>
        <v>0</v>
      </c>
      <c r="X69" s="84">
        <f t="shared" si="11"/>
        <v>0</v>
      </c>
      <c r="Y69" s="85">
        <f>SUM('⑴-1 IS(Rooms)'!Y69,'⑴-2 IS(F&amp;B)'!Y69,'⑴-3 IS(Tele)'!Y69,'⑴-4 IS(Parking)'!Y69,'⑴-5 IS(Amenity)'!Y69,'⑴-6 IS(Others)'!Y69)</f>
        <v>0</v>
      </c>
      <c r="Z69" s="86">
        <f>SUM('⑴-1 IS(Rooms)'!Z69,'⑴-2 IS(F&amp;B)'!Z69,'⑴-3 IS(Tele)'!Z69,'⑴-4 IS(Parking)'!Z69,'⑴-5 IS(Amenity)'!Z69,'⑴-6 IS(Others)'!Z69)</f>
        <v>0</v>
      </c>
      <c r="AA69" s="86">
        <f>SUM('⑴-1 IS(Rooms)'!AA69,'⑴-2 IS(F&amp;B)'!AA69,'⑴-3 IS(Tele)'!AA69,'⑴-4 IS(Parking)'!AA69,'⑴-5 IS(Amenity)'!AA69,'⑴-6 IS(Others)'!AA69)</f>
        <v>0</v>
      </c>
      <c r="AB69" s="86">
        <f>SUM('⑴-1 IS(Rooms)'!AB69,'⑴-2 IS(F&amp;B)'!AB69,'⑴-3 IS(Tele)'!AB69,'⑴-4 IS(Parking)'!AB69,'⑴-5 IS(Amenity)'!AB69,'⑴-6 IS(Others)'!AB69)</f>
        <v>0</v>
      </c>
      <c r="AC69" s="86">
        <f>SUM('⑴-1 IS(Rooms)'!AC69,'⑴-2 IS(F&amp;B)'!AC69,'⑴-3 IS(Tele)'!AC69,'⑴-4 IS(Parking)'!AC69,'⑴-5 IS(Amenity)'!AC69,'⑴-6 IS(Others)'!AC69)</f>
        <v>0</v>
      </c>
      <c r="AD69" s="86">
        <f>SUM('⑴-1 IS(Rooms)'!AD69,'⑴-2 IS(F&amp;B)'!AD69,'⑴-3 IS(Tele)'!AD69,'⑴-4 IS(Parking)'!AD69,'⑴-5 IS(Amenity)'!AD69,'⑴-6 IS(Others)'!AD69)</f>
        <v>0</v>
      </c>
      <c r="AE69" s="86">
        <f>SUM('⑴-1 IS(Rooms)'!AE69,'⑴-2 IS(F&amp;B)'!AE69,'⑴-3 IS(Tele)'!AE69,'⑴-4 IS(Parking)'!AE69,'⑴-5 IS(Amenity)'!AE69,'⑴-6 IS(Others)'!AE69)</f>
        <v>0</v>
      </c>
      <c r="AF69" s="86">
        <f>SUM('⑴-1 IS(Rooms)'!AF69,'⑴-2 IS(F&amp;B)'!AF69,'⑴-3 IS(Tele)'!AF69,'⑴-4 IS(Parking)'!AF69,'⑴-5 IS(Amenity)'!AF69,'⑴-6 IS(Others)'!AF69)</f>
        <v>0</v>
      </c>
      <c r="AG69" s="86">
        <f>SUM('⑴-1 IS(Rooms)'!AG69,'⑴-2 IS(F&amp;B)'!AG69,'⑴-3 IS(Tele)'!AG69,'⑴-4 IS(Parking)'!AG69,'⑴-5 IS(Amenity)'!AG69,'⑴-6 IS(Others)'!AG69)</f>
        <v>0</v>
      </c>
      <c r="AH69" s="86">
        <f>SUM('⑴-1 IS(Rooms)'!AH69,'⑴-2 IS(F&amp;B)'!AH69,'⑴-3 IS(Tele)'!AH69,'⑴-4 IS(Parking)'!AH69,'⑴-5 IS(Amenity)'!AH69,'⑴-6 IS(Others)'!AH69)</f>
        <v>0</v>
      </c>
      <c r="AI69" s="86">
        <f>SUM('⑴-1 IS(Rooms)'!AI69,'⑴-2 IS(F&amp;B)'!AI69,'⑴-3 IS(Tele)'!AI69,'⑴-4 IS(Parking)'!AI69,'⑴-5 IS(Amenity)'!AI69,'⑴-6 IS(Others)'!AI69)</f>
        <v>0</v>
      </c>
      <c r="AJ69" s="87">
        <f>SUM('⑴-1 IS(Rooms)'!AJ69,'⑴-2 IS(F&amp;B)'!AJ69,'⑴-3 IS(Tele)'!AJ69,'⑴-4 IS(Parking)'!AJ69,'⑴-5 IS(Amenity)'!AJ69,'⑴-6 IS(Others)'!AJ69)</f>
        <v>0</v>
      </c>
      <c r="AL69" s="81"/>
      <c r="AM69" s="92" t="str">
        <f t="shared" si="44"/>
        <v>Grounds &amp; Landscape</v>
      </c>
      <c r="AN69" s="83"/>
      <c r="AO69" s="84">
        <f t="shared" si="12"/>
        <v>0</v>
      </c>
      <c r="AP69" s="84">
        <f t="shared" si="13"/>
        <v>0</v>
      </c>
      <c r="AQ69" s="85">
        <f>SUM('⑴-1 IS(Rooms)'!AQ69,'⑴-2 IS(F&amp;B)'!AQ69,'⑴-3 IS(Tele)'!AQ69,'⑴-4 IS(Parking)'!AQ69,'⑴-5 IS(Amenity)'!AQ69,'⑴-6 IS(Others)'!AQ69)</f>
        <v>0</v>
      </c>
      <c r="AR69" s="86">
        <f>SUM('⑴-1 IS(Rooms)'!AR69,'⑴-2 IS(F&amp;B)'!AR69,'⑴-3 IS(Tele)'!AR69,'⑴-4 IS(Parking)'!AR69,'⑴-5 IS(Amenity)'!AR69,'⑴-6 IS(Others)'!AR69)</f>
        <v>0</v>
      </c>
      <c r="AS69" s="86">
        <f>SUM('⑴-1 IS(Rooms)'!AS69,'⑴-2 IS(F&amp;B)'!AS69,'⑴-3 IS(Tele)'!AS69,'⑴-4 IS(Parking)'!AS69,'⑴-5 IS(Amenity)'!AS69,'⑴-6 IS(Others)'!AS69)</f>
        <v>0</v>
      </c>
      <c r="AT69" s="86">
        <f>SUM('⑴-1 IS(Rooms)'!AT69,'⑴-2 IS(F&amp;B)'!AT69,'⑴-3 IS(Tele)'!AT69,'⑴-4 IS(Parking)'!AT69,'⑴-5 IS(Amenity)'!AT69,'⑴-6 IS(Others)'!AT69)</f>
        <v>0</v>
      </c>
      <c r="AU69" s="86">
        <f>SUM('⑴-1 IS(Rooms)'!AU69,'⑴-2 IS(F&amp;B)'!AU69,'⑴-3 IS(Tele)'!AU69,'⑴-4 IS(Parking)'!AU69,'⑴-5 IS(Amenity)'!AU69,'⑴-6 IS(Others)'!AU69)</f>
        <v>0</v>
      </c>
      <c r="AV69" s="86">
        <f>SUM('⑴-1 IS(Rooms)'!AV69,'⑴-2 IS(F&amp;B)'!AV69,'⑴-3 IS(Tele)'!AV69,'⑴-4 IS(Parking)'!AV69,'⑴-5 IS(Amenity)'!AV69,'⑴-6 IS(Others)'!AV69)</f>
        <v>0</v>
      </c>
      <c r="AW69" s="86">
        <f>SUM('⑴-1 IS(Rooms)'!AW69,'⑴-2 IS(F&amp;B)'!AW69,'⑴-3 IS(Tele)'!AW69,'⑴-4 IS(Parking)'!AW69,'⑴-5 IS(Amenity)'!AW69,'⑴-6 IS(Others)'!AW69)</f>
        <v>0</v>
      </c>
      <c r="AX69" s="86">
        <f>SUM('⑴-1 IS(Rooms)'!AX69,'⑴-2 IS(F&amp;B)'!AX69,'⑴-3 IS(Tele)'!AX69,'⑴-4 IS(Parking)'!AX69,'⑴-5 IS(Amenity)'!AX69,'⑴-6 IS(Others)'!AX69)</f>
        <v>0</v>
      </c>
      <c r="AY69" s="86">
        <f>SUM('⑴-1 IS(Rooms)'!AY69,'⑴-2 IS(F&amp;B)'!AY69,'⑴-3 IS(Tele)'!AY69,'⑴-4 IS(Parking)'!AY69,'⑴-5 IS(Amenity)'!AY69,'⑴-6 IS(Others)'!AY69)</f>
        <v>0</v>
      </c>
      <c r="AZ69" s="86">
        <f>SUM('⑴-1 IS(Rooms)'!AZ69,'⑴-2 IS(F&amp;B)'!AZ69,'⑴-3 IS(Tele)'!AZ69,'⑴-4 IS(Parking)'!AZ69,'⑴-5 IS(Amenity)'!AZ69,'⑴-6 IS(Others)'!AZ69)</f>
        <v>0</v>
      </c>
      <c r="BA69" s="86">
        <f>SUM('⑴-1 IS(Rooms)'!BA69,'⑴-2 IS(F&amp;B)'!BA69,'⑴-3 IS(Tele)'!BA69,'⑴-4 IS(Parking)'!BA69,'⑴-5 IS(Amenity)'!BA69,'⑴-6 IS(Others)'!BA69)</f>
        <v>0</v>
      </c>
      <c r="BB69" s="87">
        <f>SUM('⑴-1 IS(Rooms)'!BB69,'⑴-2 IS(F&amp;B)'!BB69,'⑴-3 IS(Tele)'!BB69,'⑴-4 IS(Parking)'!BB69,'⑴-5 IS(Amenity)'!BB69,'⑴-6 IS(Others)'!BB69)</f>
        <v>0</v>
      </c>
      <c r="BD69" s="81"/>
      <c r="BE69" s="92" t="str">
        <f t="shared" si="46"/>
        <v>Grounds &amp; Landscape</v>
      </c>
      <c r="BF69" s="83"/>
      <c r="BG69" s="84">
        <f t="shared" si="14"/>
        <v>0</v>
      </c>
      <c r="BH69" s="84">
        <f t="shared" si="15"/>
        <v>0</v>
      </c>
      <c r="BI69" s="85">
        <f>SUM('⑴-1 IS(Rooms)'!BI69,'⑴-2 IS(F&amp;B)'!BI69,'⑴-3 IS(Tele)'!BI69,'⑴-4 IS(Parking)'!BI69,'⑴-5 IS(Amenity)'!BI69,'⑴-6 IS(Others)'!BI69)</f>
        <v>0</v>
      </c>
      <c r="BJ69" s="86">
        <f>SUM('⑴-1 IS(Rooms)'!BJ69,'⑴-2 IS(F&amp;B)'!BJ69,'⑴-3 IS(Tele)'!BJ69,'⑴-4 IS(Parking)'!BJ69,'⑴-5 IS(Amenity)'!BJ69,'⑴-6 IS(Others)'!BJ69)</f>
        <v>0</v>
      </c>
      <c r="BK69" s="86">
        <f>SUM('⑴-1 IS(Rooms)'!BK69,'⑴-2 IS(F&amp;B)'!BK69,'⑴-3 IS(Tele)'!BK69,'⑴-4 IS(Parking)'!BK69,'⑴-5 IS(Amenity)'!BK69,'⑴-6 IS(Others)'!BK69)</f>
        <v>0</v>
      </c>
      <c r="BL69" s="86">
        <f>SUM('⑴-1 IS(Rooms)'!BL69,'⑴-2 IS(F&amp;B)'!BL69,'⑴-3 IS(Tele)'!BL69,'⑴-4 IS(Parking)'!BL69,'⑴-5 IS(Amenity)'!BL69,'⑴-6 IS(Others)'!BL69)</f>
        <v>0</v>
      </c>
      <c r="BM69" s="86">
        <f>SUM('⑴-1 IS(Rooms)'!BM69,'⑴-2 IS(F&amp;B)'!BM69,'⑴-3 IS(Tele)'!BM69,'⑴-4 IS(Parking)'!BM69,'⑴-5 IS(Amenity)'!BM69,'⑴-6 IS(Others)'!BM69)</f>
        <v>0</v>
      </c>
      <c r="BN69" s="86">
        <f>SUM('⑴-1 IS(Rooms)'!BN69,'⑴-2 IS(F&amp;B)'!BN69,'⑴-3 IS(Tele)'!BN69,'⑴-4 IS(Parking)'!BN69,'⑴-5 IS(Amenity)'!BN69,'⑴-6 IS(Others)'!BN69)</f>
        <v>0</v>
      </c>
      <c r="BO69" s="86">
        <f>SUM('⑴-1 IS(Rooms)'!BO69,'⑴-2 IS(F&amp;B)'!BO69,'⑴-3 IS(Tele)'!BO69,'⑴-4 IS(Parking)'!BO69,'⑴-5 IS(Amenity)'!BO69,'⑴-6 IS(Others)'!BO69)</f>
        <v>0</v>
      </c>
      <c r="BP69" s="86">
        <f>SUM('⑴-1 IS(Rooms)'!BP69,'⑴-2 IS(F&amp;B)'!BP69,'⑴-3 IS(Tele)'!BP69,'⑴-4 IS(Parking)'!BP69,'⑴-5 IS(Amenity)'!BP69,'⑴-6 IS(Others)'!BP69)</f>
        <v>0</v>
      </c>
      <c r="BQ69" s="86">
        <f>SUM('⑴-1 IS(Rooms)'!BQ69,'⑴-2 IS(F&amp;B)'!BQ69,'⑴-3 IS(Tele)'!BQ69,'⑴-4 IS(Parking)'!BQ69,'⑴-5 IS(Amenity)'!BQ69,'⑴-6 IS(Others)'!BQ69)</f>
        <v>0</v>
      </c>
      <c r="BR69" s="86">
        <f>SUM('⑴-1 IS(Rooms)'!BR69,'⑴-2 IS(F&amp;B)'!BR69,'⑴-3 IS(Tele)'!BR69,'⑴-4 IS(Parking)'!BR69,'⑴-5 IS(Amenity)'!BR69,'⑴-6 IS(Others)'!BR69)</f>
        <v>0</v>
      </c>
      <c r="BS69" s="86">
        <f>SUM('⑴-1 IS(Rooms)'!BS69,'⑴-2 IS(F&amp;B)'!BS69,'⑴-3 IS(Tele)'!BS69,'⑴-4 IS(Parking)'!BS69,'⑴-5 IS(Amenity)'!BS69,'⑴-6 IS(Others)'!BS69)</f>
        <v>0</v>
      </c>
      <c r="BT69" s="87">
        <f>SUM('⑴-1 IS(Rooms)'!BT69,'⑴-2 IS(F&amp;B)'!BT69,'⑴-3 IS(Tele)'!BT69,'⑴-4 IS(Parking)'!BT69,'⑴-5 IS(Amenity)'!BT69,'⑴-6 IS(Others)'!BT69)</f>
        <v>0</v>
      </c>
      <c r="BV69" s="81"/>
      <c r="BW69" s="92" t="str">
        <f t="shared" si="48"/>
        <v>Grounds &amp; Landscape</v>
      </c>
      <c r="BX69" s="83"/>
      <c r="BY69" s="84">
        <f t="shared" si="16"/>
        <v>0</v>
      </c>
      <c r="BZ69" s="85">
        <f t="shared" si="17"/>
        <v>0</v>
      </c>
      <c r="CA69" s="86">
        <f t="shared" si="18"/>
        <v>0</v>
      </c>
      <c r="CB69" s="86">
        <f t="shared" si="19"/>
        <v>0</v>
      </c>
      <c r="CC69" s="86">
        <f t="shared" si="20"/>
        <v>0</v>
      </c>
      <c r="CD69" s="84">
        <f t="shared" si="4"/>
        <v>0</v>
      </c>
      <c r="CE69" s="85">
        <f t="shared" si="21"/>
        <v>0</v>
      </c>
      <c r="CF69" s="86">
        <f t="shared" si="22"/>
        <v>0</v>
      </c>
      <c r="CG69" s="86">
        <f t="shared" si="23"/>
        <v>0</v>
      </c>
      <c r="CH69" s="86">
        <f t="shared" si="24"/>
        <v>0</v>
      </c>
      <c r="CI69" s="84">
        <f t="shared" si="5"/>
        <v>0</v>
      </c>
      <c r="CJ69" s="85">
        <f t="shared" si="25"/>
        <v>0</v>
      </c>
      <c r="CK69" s="86">
        <f t="shared" si="26"/>
        <v>0</v>
      </c>
      <c r="CL69" s="86">
        <f t="shared" si="27"/>
        <v>0</v>
      </c>
      <c r="CM69" s="87">
        <f t="shared" si="28"/>
        <v>0</v>
      </c>
      <c r="CO69" s="81"/>
      <c r="CP69" s="92" t="str">
        <f t="shared" si="49"/>
        <v>Grounds &amp; Landscape</v>
      </c>
      <c r="CQ69" s="83"/>
      <c r="CR69" s="84">
        <f t="shared" si="66"/>
        <v>0</v>
      </c>
      <c r="CS69" s="84">
        <f t="shared" si="66"/>
        <v>0</v>
      </c>
      <c r="CT69" s="85">
        <f t="shared" si="65"/>
        <v>0</v>
      </c>
      <c r="CU69" s="86">
        <f t="shared" si="65"/>
        <v>0</v>
      </c>
      <c r="CV69" s="86">
        <f t="shared" si="65"/>
        <v>0</v>
      </c>
      <c r="CW69" s="86">
        <f t="shared" si="65"/>
        <v>0</v>
      </c>
      <c r="CX69" s="86">
        <f t="shared" si="65"/>
        <v>0</v>
      </c>
      <c r="CY69" s="86">
        <f t="shared" si="65"/>
        <v>0</v>
      </c>
      <c r="CZ69" s="86">
        <f t="shared" si="65"/>
        <v>0</v>
      </c>
      <c r="DA69" s="86">
        <f t="shared" si="55"/>
        <v>0</v>
      </c>
      <c r="DB69" s="86">
        <f t="shared" si="55"/>
        <v>0</v>
      </c>
      <c r="DC69" s="86">
        <f t="shared" si="55"/>
        <v>0</v>
      </c>
      <c r="DD69" s="86">
        <f t="shared" si="55"/>
        <v>0</v>
      </c>
      <c r="DE69" s="87">
        <f t="shared" si="55"/>
        <v>0</v>
      </c>
      <c r="DG69" s="81"/>
      <c r="DH69" s="92" t="str">
        <f t="shared" si="50"/>
        <v>Grounds &amp; Landscape</v>
      </c>
      <c r="DI69" s="83"/>
      <c r="DJ69" s="88" t="str">
        <f t="shared" si="64"/>
        <v/>
      </c>
      <c r="DK69" s="88" t="str">
        <f t="shared" si="64"/>
        <v/>
      </c>
      <c r="DL69" s="89" t="str">
        <f t="shared" si="64"/>
        <v/>
      </c>
      <c r="DM69" s="90" t="str">
        <f t="shared" si="64"/>
        <v/>
      </c>
      <c r="DN69" s="90" t="str">
        <f t="shared" si="64"/>
        <v/>
      </c>
      <c r="DO69" s="90" t="str">
        <f t="shared" si="64"/>
        <v/>
      </c>
      <c r="DP69" s="90" t="str">
        <f t="shared" si="64"/>
        <v/>
      </c>
      <c r="DQ69" s="90" t="str">
        <f t="shared" si="64"/>
        <v/>
      </c>
      <c r="DR69" s="90" t="str">
        <f t="shared" si="64"/>
        <v/>
      </c>
      <c r="DS69" s="90" t="str">
        <f t="shared" si="60"/>
        <v/>
      </c>
      <c r="DT69" s="90" t="str">
        <f t="shared" si="60"/>
        <v/>
      </c>
      <c r="DU69" s="90" t="str">
        <f t="shared" si="60"/>
        <v/>
      </c>
      <c r="DV69" s="90" t="str">
        <f t="shared" si="60"/>
        <v/>
      </c>
      <c r="DW69" s="91" t="str">
        <f t="shared" si="60"/>
        <v/>
      </c>
      <c r="DY69" s="180">
        <f t="shared" si="61"/>
        <v>22</v>
      </c>
      <c r="DZ69" s="180" t="str">
        <f t="shared" si="62"/>
        <v>Grounds &amp; Landscape</v>
      </c>
      <c r="EA69" s="181">
        <f t="shared" si="63"/>
        <v>0</v>
      </c>
    </row>
    <row r="70" spans="2:131" ht="11.85" customHeight="1" x14ac:dyDescent="0.15">
      <c r="B70" s="81"/>
      <c r="C70" s="92" t="s">
        <v>137</v>
      </c>
      <c r="D70" s="83"/>
      <c r="E70" s="84">
        <f t="shared" si="8"/>
        <v>0</v>
      </c>
      <c r="F70" s="84">
        <f t="shared" si="9"/>
        <v>0</v>
      </c>
      <c r="G70" s="85">
        <f>SUM('⑴-1 IS(Rooms)'!G70,'⑴-2 IS(F&amp;B)'!G70,'⑴-3 IS(Tele)'!G70,'⑴-4 IS(Parking)'!G70,'⑴-5 IS(Amenity)'!G70,'⑴-6 IS(Others)'!G70)</f>
        <v>0</v>
      </c>
      <c r="H70" s="86">
        <f>SUM('⑴-1 IS(Rooms)'!H70,'⑴-2 IS(F&amp;B)'!H70,'⑴-3 IS(Tele)'!H70,'⑴-4 IS(Parking)'!H70,'⑴-5 IS(Amenity)'!H70,'⑴-6 IS(Others)'!H70)</f>
        <v>0</v>
      </c>
      <c r="I70" s="86">
        <f>SUM('⑴-1 IS(Rooms)'!I70,'⑴-2 IS(F&amp;B)'!I70,'⑴-3 IS(Tele)'!I70,'⑴-4 IS(Parking)'!I70,'⑴-5 IS(Amenity)'!I70,'⑴-6 IS(Others)'!I70)</f>
        <v>0</v>
      </c>
      <c r="J70" s="86">
        <f>SUM('⑴-1 IS(Rooms)'!J70,'⑴-2 IS(F&amp;B)'!J70,'⑴-3 IS(Tele)'!J70,'⑴-4 IS(Parking)'!J70,'⑴-5 IS(Amenity)'!J70,'⑴-6 IS(Others)'!J70)</f>
        <v>0</v>
      </c>
      <c r="K70" s="86">
        <f>SUM('⑴-1 IS(Rooms)'!K70,'⑴-2 IS(F&amp;B)'!K70,'⑴-3 IS(Tele)'!K70,'⑴-4 IS(Parking)'!K70,'⑴-5 IS(Amenity)'!K70,'⑴-6 IS(Others)'!K70)</f>
        <v>0</v>
      </c>
      <c r="L70" s="86">
        <f>SUM('⑴-1 IS(Rooms)'!L70,'⑴-2 IS(F&amp;B)'!L70,'⑴-3 IS(Tele)'!L70,'⑴-4 IS(Parking)'!L70,'⑴-5 IS(Amenity)'!L70,'⑴-6 IS(Others)'!L70)</f>
        <v>0</v>
      </c>
      <c r="M70" s="86">
        <f>SUM('⑴-1 IS(Rooms)'!M70,'⑴-2 IS(F&amp;B)'!M70,'⑴-3 IS(Tele)'!M70,'⑴-4 IS(Parking)'!M70,'⑴-5 IS(Amenity)'!M70,'⑴-6 IS(Others)'!M70)</f>
        <v>0</v>
      </c>
      <c r="N70" s="86">
        <f>SUM('⑴-1 IS(Rooms)'!N70,'⑴-2 IS(F&amp;B)'!N70,'⑴-3 IS(Tele)'!N70,'⑴-4 IS(Parking)'!N70,'⑴-5 IS(Amenity)'!N70,'⑴-6 IS(Others)'!N70)</f>
        <v>0</v>
      </c>
      <c r="O70" s="86">
        <f>SUM('⑴-1 IS(Rooms)'!O70,'⑴-2 IS(F&amp;B)'!O70,'⑴-3 IS(Tele)'!O70,'⑴-4 IS(Parking)'!O70,'⑴-5 IS(Amenity)'!O70,'⑴-6 IS(Others)'!O70)</f>
        <v>0</v>
      </c>
      <c r="P70" s="86">
        <f>SUM('⑴-1 IS(Rooms)'!P70,'⑴-2 IS(F&amp;B)'!P70,'⑴-3 IS(Tele)'!P70,'⑴-4 IS(Parking)'!P70,'⑴-5 IS(Amenity)'!P70,'⑴-6 IS(Others)'!P70)</f>
        <v>0</v>
      </c>
      <c r="Q70" s="86">
        <f>SUM('⑴-1 IS(Rooms)'!Q70,'⑴-2 IS(F&amp;B)'!Q70,'⑴-3 IS(Tele)'!Q70,'⑴-4 IS(Parking)'!Q70,'⑴-5 IS(Amenity)'!Q70,'⑴-6 IS(Others)'!Q70)</f>
        <v>0</v>
      </c>
      <c r="R70" s="87">
        <f>SUM('⑴-1 IS(Rooms)'!R70,'⑴-2 IS(F&amp;B)'!R70,'⑴-3 IS(Tele)'!R70,'⑴-4 IS(Parking)'!R70,'⑴-5 IS(Amenity)'!R70,'⑴-6 IS(Others)'!R70)</f>
        <v>0</v>
      </c>
      <c r="T70" s="81"/>
      <c r="U70" s="92" t="str">
        <f t="shared" si="42"/>
        <v>Guest Relocation</v>
      </c>
      <c r="V70" s="83"/>
      <c r="W70" s="84">
        <f t="shared" si="10"/>
        <v>0</v>
      </c>
      <c r="X70" s="84">
        <f t="shared" si="11"/>
        <v>0</v>
      </c>
      <c r="Y70" s="85">
        <f>SUM('⑴-1 IS(Rooms)'!Y70,'⑴-2 IS(F&amp;B)'!Y70,'⑴-3 IS(Tele)'!Y70,'⑴-4 IS(Parking)'!Y70,'⑴-5 IS(Amenity)'!Y70,'⑴-6 IS(Others)'!Y70)</f>
        <v>0</v>
      </c>
      <c r="Z70" s="86">
        <f>SUM('⑴-1 IS(Rooms)'!Z70,'⑴-2 IS(F&amp;B)'!Z70,'⑴-3 IS(Tele)'!Z70,'⑴-4 IS(Parking)'!Z70,'⑴-5 IS(Amenity)'!Z70,'⑴-6 IS(Others)'!Z70)</f>
        <v>0</v>
      </c>
      <c r="AA70" s="86">
        <f>SUM('⑴-1 IS(Rooms)'!AA70,'⑴-2 IS(F&amp;B)'!AA70,'⑴-3 IS(Tele)'!AA70,'⑴-4 IS(Parking)'!AA70,'⑴-5 IS(Amenity)'!AA70,'⑴-6 IS(Others)'!AA70)</f>
        <v>0</v>
      </c>
      <c r="AB70" s="86">
        <f>SUM('⑴-1 IS(Rooms)'!AB70,'⑴-2 IS(F&amp;B)'!AB70,'⑴-3 IS(Tele)'!AB70,'⑴-4 IS(Parking)'!AB70,'⑴-5 IS(Amenity)'!AB70,'⑴-6 IS(Others)'!AB70)</f>
        <v>0</v>
      </c>
      <c r="AC70" s="86">
        <f>SUM('⑴-1 IS(Rooms)'!AC70,'⑴-2 IS(F&amp;B)'!AC70,'⑴-3 IS(Tele)'!AC70,'⑴-4 IS(Parking)'!AC70,'⑴-5 IS(Amenity)'!AC70,'⑴-6 IS(Others)'!AC70)</f>
        <v>0</v>
      </c>
      <c r="AD70" s="86">
        <f>SUM('⑴-1 IS(Rooms)'!AD70,'⑴-2 IS(F&amp;B)'!AD70,'⑴-3 IS(Tele)'!AD70,'⑴-4 IS(Parking)'!AD70,'⑴-5 IS(Amenity)'!AD70,'⑴-6 IS(Others)'!AD70)</f>
        <v>0</v>
      </c>
      <c r="AE70" s="86">
        <f>SUM('⑴-1 IS(Rooms)'!AE70,'⑴-2 IS(F&amp;B)'!AE70,'⑴-3 IS(Tele)'!AE70,'⑴-4 IS(Parking)'!AE70,'⑴-5 IS(Amenity)'!AE70,'⑴-6 IS(Others)'!AE70)</f>
        <v>0</v>
      </c>
      <c r="AF70" s="86">
        <f>SUM('⑴-1 IS(Rooms)'!AF70,'⑴-2 IS(F&amp;B)'!AF70,'⑴-3 IS(Tele)'!AF70,'⑴-4 IS(Parking)'!AF70,'⑴-5 IS(Amenity)'!AF70,'⑴-6 IS(Others)'!AF70)</f>
        <v>0</v>
      </c>
      <c r="AG70" s="86">
        <f>SUM('⑴-1 IS(Rooms)'!AG70,'⑴-2 IS(F&amp;B)'!AG70,'⑴-3 IS(Tele)'!AG70,'⑴-4 IS(Parking)'!AG70,'⑴-5 IS(Amenity)'!AG70,'⑴-6 IS(Others)'!AG70)</f>
        <v>0</v>
      </c>
      <c r="AH70" s="86">
        <f>SUM('⑴-1 IS(Rooms)'!AH70,'⑴-2 IS(F&amp;B)'!AH70,'⑴-3 IS(Tele)'!AH70,'⑴-4 IS(Parking)'!AH70,'⑴-5 IS(Amenity)'!AH70,'⑴-6 IS(Others)'!AH70)</f>
        <v>0</v>
      </c>
      <c r="AI70" s="86">
        <f>SUM('⑴-1 IS(Rooms)'!AI70,'⑴-2 IS(F&amp;B)'!AI70,'⑴-3 IS(Tele)'!AI70,'⑴-4 IS(Parking)'!AI70,'⑴-5 IS(Amenity)'!AI70,'⑴-6 IS(Others)'!AI70)</f>
        <v>0</v>
      </c>
      <c r="AJ70" s="87">
        <f>SUM('⑴-1 IS(Rooms)'!AJ70,'⑴-2 IS(F&amp;B)'!AJ70,'⑴-3 IS(Tele)'!AJ70,'⑴-4 IS(Parking)'!AJ70,'⑴-5 IS(Amenity)'!AJ70,'⑴-6 IS(Others)'!AJ70)</f>
        <v>0</v>
      </c>
      <c r="AL70" s="81"/>
      <c r="AM70" s="92" t="str">
        <f t="shared" si="44"/>
        <v>Guest Relocation</v>
      </c>
      <c r="AN70" s="83"/>
      <c r="AO70" s="84">
        <f t="shared" si="12"/>
        <v>3162.38</v>
      </c>
      <c r="AP70" s="84">
        <f t="shared" si="13"/>
        <v>0</v>
      </c>
      <c r="AQ70" s="85">
        <f>SUM('⑴-1 IS(Rooms)'!AQ70,'⑴-2 IS(F&amp;B)'!AQ70,'⑴-3 IS(Tele)'!AQ70,'⑴-4 IS(Parking)'!AQ70,'⑴-5 IS(Amenity)'!AQ70,'⑴-6 IS(Others)'!AQ70)</f>
        <v>0</v>
      </c>
      <c r="AR70" s="86">
        <f>SUM('⑴-1 IS(Rooms)'!AR70,'⑴-2 IS(F&amp;B)'!AR70,'⑴-3 IS(Tele)'!AR70,'⑴-4 IS(Parking)'!AR70,'⑴-5 IS(Amenity)'!AR70,'⑴-6 IS(Others)'!AR70)</f>
        <v>0</v>
      </c>
      <c r="AS70" s="86">
        <f>SUM('⑴-1 IS(Rooms)'!AS70,'⑴-2 IS(F&amp;B)'!AS70,'⑴-3 IS(Tele)'!AS70,'⑴-4 IS(Parking)'!AS70,'⑴-5 IS(Amenity)'!AS70,'⑴-6 IS(Others)'!AS70)</f>
        <v>0</v>
      </c>
      <c r="AT70" s="86">
        <f>SUM('⑴-1 IS(Rooms)'!AT70,'⑴-2 IS(F&amp;B)'!AT70,'⑴-3 IS(Tele)'!AT70,'⑴-4 IS(Parking)'!AT70,'⑴-5 IS(Amenity)'!AT70,'⑴-6 IS(Others)'!AT70)</f>
        <v>0</v>
      </c>
      <c r="AU70" s="86">
        <f>SUM('⑴-1 IS(Rooms)'!AU70,'⑴-2 IS(F&amp;B)'!AU70,'⑴-3 IS(Tele)'!AU70,'⑴-4 IS(Parking)'!AU70,'⑴-5 IS(Amenity)'!AU70,'⑴-6 IS(Others)'!AU70)</f>
        <v>0</v>
      </c>
      <c r="AV70" s="86">
        <f>SUM('⑴-1 IS(Rooms)'!AV70,'⑴-2 IS(F&amp;B)'!AV70,'⑴-3 IS(Tele)'!AV70,'⑴-4 IS(Parking)'!AV70,'⑴-5 IS(Amenity)'!AV70,'⑴-6 IS(Others)'!AV70)</f>
        <v>0</v>
      </c>
      <c r="AW70" s="86">
        <f>SUM('⑴-1 IS(Rooms)'!AW70,'⑴-2 IS(F&amp;B)'!AW70,'⑴-3 IS(Tele)'!AW70,'⑴-4 IS(Parking)'!AW70,'⑴-5 IS(Amenity)'!AW70,'⑴-6 IS(Others)'!AW70)</f>
        <v>0</v>
      </c>
      <c r="AX70" s="86">
        <f>SUM('⑴-1 IS(Rooms)'!AX70,'⑴-2 IS(F&amp;B)'!AX70,'⑴-3 IS(Tele)'!AX70,'⑴-4 IS(Parking)'!AX70,'⑴-5 IS(Amenity)'!AX70,'⑴-6 IS(Others)'!AX70)</f>
        <v>0</v>
      </c>
      <c r="AY70" s="86">
        <f>SUM('⑴-1 IS(Rooms)'!AY70,'⑴-2 IS(F&amp;B)'!AY70,'⑴-3 IS(Tele)'!AY70,'⑴-4 IS(Parking)'!AY70,'⑴-5 IS(Amenity)'!AY70,'⑴-6 IS(Others)'!AY70)</f>
        <v>0</v>
      </c>
      <c r="AZ70" s="86">
        <f>SUM('⑴-1 IS(Rooms)'!AZ70,'⑴-2 IS(F&amp;B)'!AZ70,'⑴-3 IS(Tele)'!AZ70,'⑴-4 IS(Parking)'!AZ70,'⑴-5 IS(Amenity)'!AZ70,'⑴-6 IS(Others)'!AZ70)</f>
        <v>3162.38</v>
      </c>
      <c r="BA70" s="86">
        <f>SUM('⑴-1 IS(Rooms)'!BA70,'⑴-2 IS(F&amp;B)'!BA70,'⑴-3 IS(Tele)'!BA70,'⑴-4 IS(Parking)'!BA70,'⑴-5 IS(Amenity)'!BA70,'⑴-6 IS(Others)'!BA70)</f>
        <v>0</v>
      </c>
      <c r="BB70" s="87">
        <f>SUM('⑴-1 IS(Rooms)'!BB70,'⑴-2 IS(F&amp;B)'!BB70,'⑴-3 IS(Tele)'!BB70,'⑴-4 IS(Parking)'!BB70,'⑴-5 IS(Amenity)'!BB70,'⑴-6 IS(Others)'!BB70)</f>
        <v>0</v>
      </c>
      <c r="BD70" s="81"/>
      <c r="BE70" s="92" t="str">
        <f t="shared" si="46"/>
        <v>Guest Relocation</v>
      </c>
      <c r="BF70" s="83"/>
      <c r="BG70" s="84">
        <f t="shared" si="14"/>
        <v>329</v>
      </c>
      <c r="BH70" s="84">
        <f t="shared" si="15"/>
        <v>0</v>
      </c>
      <c r="BI70" s="85">
        <f>SUM('⑴-1 IS(Rooms)'!BI70,'⑴-2 IS(F&amp;B)'!BI70,'⑴-3 IS(Tele)'!BI70,'⑴-4 IS(Parking)'!BI70,'⑴-5 IS(Amenity)'!BI70,'⑴-6 IS(Others)'!BI70)</f>
        <v>0</v>
      </c>
      <c r="BJ70" s="86">
        <f>SUM('⑴-1 IS(Rooms)'!BJ70,'⑴-2 IS(F&amp;B)'!BJ70,'⑴-3 IS(Tele)'!BJ70,'⑴-4 IS(Parking)'!BJ70,'⑴-5 IS(Amenity)'!BJ70,'⑴-6 IS(Others)'!BJ70)</f>
        <v>0</v>
      </c>
      <c r="BK70" s="86">
        <f>SUM('⑴-1 IS(Rooms)'!BK70,'⑴-2 IS(F&amp;B)'!BK70,'⑴-3 IS(Tele)'!BK70,'⑴-4 IS(Parking)'!BK70,'⑴-5 IS(Amenity)'!BK70,'⑴-6 IS(Others)'!BK70)</f>
        <v>0</v>
      </c>
      <c r="BL70" s="86">
        <f>SUM('⑴-1 IS(Rooms)'!BL70,'⑴-2 IS(F&amp;B)'!BL70,'⑴-3 IS(Tele)'!BL70,'⑴-4 IS(Parking)'!BL70,'⑴-5 IS(Amenity)'!BL70,'⑴-6 IS(Others)'!BL70)</f>
        <v>0</v>
      </c>
      <c r="BM70" s="86">
        <f>SUM('⑴-1 IS(Rooms)'!BM70,'⑴-2 IS(F&amp;B)'!BM70,'⑴-3 IS(Tele)'!BM70,'⑴-4 IS(Parking)'!BM70,'⑴-5 IS(Amenity)'!BM70,'⑴-6 IS(Others)'!BM70)</f>
        <v>0</v>
      </c>
      <c r="BN70" s="86">
        <f>SUM('⑴-1 IS(Rooms)'!BN70,'⑴-2 IS(F&amp;B)'!BN70,'⑴-3 IS(Tele)'!BN70,'⑴-4 IS(Parking)'!BN70,'⑴-5 IS(Amenity)'!BN70,'⑴-6 IS(Others)'!BN70)</f>
        <v>0</v>
      </c>
      <c r="BO70" s="86">
        <f>SUM('⑴-1 IS(Rooms)'!BO70,'⑴-2 IS(F&amp;B)'!BO70,'⑴-3 IS(Tele)'!BO70,'⑴-4 IS(Parking)'!BO70,'⑴-5 IS(Amenity)'!BO70,'⑴-6 IS(Others)'!BO70)</f>
        <v>0</v>
      </c>
      <c r="BP70" s="86">
        <f>SUM('⑴-1 IS(Rooms)'!BP70,'⑴-2 IS(F&amp;B)'!BP70,'⑴-3 IS(Tele)'!BP70,'⑴-4 IS(Parking)'!BP70,'⑴-5 IS(Amenity)'!BP70,'⑴-6 IS(Others)'!BP70)</f>
        <v>329</v>
      </c>
      <c r="BQ70" s="86">
        <f>SUM('⑴-1 IS(Rooms)'!BQ70,'⑴-2 IS(F&amp;B)'!BQ70,'⑴-3 IS(Tele)'!BQ70,'⑴-4 IS(Parking)'!BQ70,'⑴-5 IS(Amenity)'!BQ70,'⑴-6 IS(Others)'!BQ70)</f>
        <v>0</v>
      </c>
      <c r="BR70" s="86">
        <f>SUM('⑴-1 IS(Rooms)'!BR70,'⑴-2 IS(F&amp;B)'!BR70,'⑴-3 IS(Tele)'!BR70,'⑴-4 IS(Parking)'!BR70,'⑴-5 IS(Amenity)'!BR70,'⑴-6 IS(Others)'!BR70)</f>
        <v>0</v>
      </c>
      <c r="BS70" s="86">
        <f>SUM('⑴-1 IS(Rooms)'!BS70,'⑴-2 IS(F&amp;B)'!BS70,'⑴-3 IS(Tele)'!BS70,'⑴-4 IS(Parking)'!BS70,'⑴-5 IS(Amenity)'!BS70,'⑴-6 IS(Others)'!BS70)</f>
        <v>0</v>
      </c>
      <c r="BT70" s="87">
        <f>SUM('⑴-1 IS(Rooms)'!BT70,'⑴-2 IS(F&amp;B)'!BT70,'⑴-3 IS(Tele)'!BT70,'⑴-4 IS(Parking)'!BT70,'⑴-5 IS(Amenity)'!BT70,'⑴-6 IS(Others)'!BT70)</f>
        <v>0</v>
      </c>
      <c r="BV70" s="81"/>
      <c r="BW70" s="92" t="str">
        <f t="shared" si="48"/>
        <v>Guest Relocation</v>
      </c>
      <c r="BX70" s="83"/>
      <c r="BY70" s="84">
        <f t="shared" si="16"/>
        <v>0</v>
      </c>
      <c r="BZ70" s="85">
        <f t="shared" si="17"/>
        <v>0</v>
      </c>
      <c r="CA70" s="86">
        <f t="shared" si="18"/>
        <v>0</v>
      </c>
      <c r="CB70" s="86">
        <f t="shared" si="19"/>
        <v>0</v>
      </c>
      <c r="CC70" s="86">
        <f t="shared" si="20"/>
        <v>0</v>
      </c>
      <c r="CD70" s="84">
        <f t="shared" si="4"/>
        <v>0</v>
      </c>
      <c r="CE70" s="85">
        <f t="shared" si="21"/>
        <v>0</v>
      </c>
      <c r="CF70" s="86">
        <f t="shared" si="22"/>
        <v>0</v>
      </c>
      <c r="CG70" s="86">
        <f t="shared" si="23"/>
        <v>0</v>
      </c>
      <c r="CH70" s="86">
        <f t="shared" si="24"/>
        <v>0</v>
      </c>
      <c r="CI70" s="84">
        <f t="shared" si="5"/>
        <v>3162.38</v>
      </c>
      <c r="CJ70" s="85">
        <f t="shared" si="25"/>
        <v>0</v>
      </c>
      <c r="CK70" s="86">
        <f t="shared" si="26"/>
        <v>0</v>
      </c>
      <c r="CL70" s="86">
        <f t="shared" si="27"/>
        <v>0</v>
      </c>
      <c r="CM70" s="87">
        <f t="shared" si="28"/>
        <v>3162.38</v>
      </c>
      <c r="CO70" s="81"/>
      <c r="CP70" s="92" t="str">
        <f t="shared" si="49"/>
        <v>Guest Relocation</v>
      </c>
      <c r="CQ70" s="83"/>
      <c r="CR70" s="84">
        <f t="shared" si="66"/>
        <v>0</v>
      </c>
      <c r="CS70" s="84">
        <f t="shared" si="66"/>
        <v>0</v>
      </c>
      <c r="CT70" s="85">
        <f t="shared" si="65"/>
        <v>0</v>
      </c>
      <c r="CU70" s="86">
        <f t="shared" si="65"/>
        <v>0</v>
      </c>
      <c r="CV70" s="86">
        <f t="shared" si="65"/>
        <v>0</v>
      </c>
      <c r="CW70" s="86">
        <f t="shared" si="65"/>
        <v>0</v>
      </c>
      <c r="CX70" s="86">
        <f t="shared" si="65"/>
        <v>0</v>
      </c>
      <c r="CY70" s="86">
        <f t="shared" si="65"/>
        <v>0</v>
      </c>
      <c r="CZ70" s="86">
        <f t="shared" si="65"/>
        <v>0</v>
      </c>
      <c r="DA70" s="86">
        <f t="shared" si="55"/>
        <v>0</v>
      </c>
      <c r="DB70" s="86">
        <f t="shared" si="55"/>
        <v>0</v>
      </c>
      <c r="DC70" s="86">
        <f t="shared" si="55"/>
        <v>0</v>
      </c>
      <c r="DD70" s="86">
        <f t="shared" si="55"/>
        <v>0</v>
      </c>
      <c r="DE70" s="87">
        <f t="shared" si="55"/>
        <v>0</v>
      </c>
      <c r="DG70" s="81"/>
      <c r="DH70" s="92" t="str">
        <f t="shared" si="50"/>
        <v>Guest Relocation</v>
      </c>
      <c r="DI70" s="83"/>
      <c r="DJ70" s="88" t="str">
        <f t="shared" si="64"/>
        <v/>
      </c>
      <c r="DK70" s="88" t="str">
        <f t="shared" si="64"/>
        <v/>
      </c>
      <c r="DL70" s="89" t="str">
        <f t="shared" si="64"/>
        <v/>
      </c>
      <c r="DM70" s="90" t="str">
        <f t="shared" si="64"/>
        <v/>
      </c>
      <c r="DN70" s="90" t="str">
        <f t="shared" si="64"/>
        <v/>
      </c>
      <c r="DO70" s="90" t="str">
        <f t="shared" si="64"/>
        <v/>
      </c>
      <c r="DP70" s="90" t="str">
        <f t="shared" si="64"/>
        <v/>
      </c>
      <c r="DQ70" s="90" t="str">
        <f t="shared" si="64"/>
        <v/>
      </c>
      <c r="DR70" s="90" t="str">
        <f t="shared" si="64"/>
        <v/>
      </c>
      <c r="DS70" s="90" t="str">
        <f t="shared" si="60"/>
        <v/>
      </c>
      <c r="DT70" s="90" t="str">
        <f t="shared" si="60"/>
        <v/>
      </c>
      <c r="DU70" s="90" t="str">
        <f t="shared" si="60"/>
        <v/>
      </c>
      <c r="DV70" s="90" t="str">
        <f t="shared" si="60"/>
        <v/>
      </c>
      <c r="DW70" s="91" t="str">
        <f t="shared" si="60"/>
        <v/>
      </c>
      <c r="DY70" s="180">
        <f t="shared" si="61"/>
        <v>22</v>
      </c>
      <c r="DZ70" s="180" t="str">
        <f t="shared" si="62"/>
        <v>Guest Relocation</v>
      </c>
      <c r="EA70" s="181">
        <f t="shared" si="63"/>
        <v>0</v>
      </c>
    </row>
    <row r="71" spans="2:131" ht="11.85" customHeight="1" x14ac:dyDescent="0.15">
      <c r="B71" s="81"/>
      <c r="C71" s="92" t="s">
        <v>138</v>
      </c>
      <c r="D71" s="83"/>
      <c r="E71" s="84">
        <f t="shared" si="8"/>
        <v>25989.129999999997</v>
      </c>
      <c r="F71" s="84">
        <f t="shared" si="9"/>
        <v>25989.129999999997</v>
      </c>
      <c r="G71" s="85">
        <f>SUM('⑴-1 IS(Rooms)'!G71,'⑴-2 IS(F&amp;B)'!G71,'⑴-3 IS(Tele)'!G71,'⑴-4 IS(Parking)'!G71,'⑴-5 IS(Amenity)'!G71,'⑴-6 IS(Others)'!G71)</f>
        <v>7163</v>
      </c>
      <c r="H71" s="86">
        <f>SUM('⑴-1 IS(Rooms)'!H71,'⑴-2 IS(F&amp;B)'!H71,'⑴-3 IS(Tele)'!H71,'⑴-4 IS(Parking)'!H71,'⑴-5 IS(Amenity)'!H71,'⑴-6 IS(Others)'!H71)</f>
        <v>8514</v>
      </c>
      <c r="I71" s="86">
        <f>SUM('⑴-1 IS(Rooms)'!I71,'⑴-2 IS(F&amp;B)'!I71,'⑴-3 IS(Tele)'!I71,'⑴-4 IS(Parking)'!I71,'⑴-5 IS(Amenity)'!I71,'⑴-6 IS(Others)'!I71)</f>
        <v>10312.129999999999</v>
      </c>
      <c r="J71" s="86">
        <f>SUM('⑴-1 IS(Rooms)'!J71,'⑴-2 IS(F&amp;B)'!J71,'⑴-3 IS(Tele)'!J71,'⑴-4 IS(Parking)'!J71,'⑴-5 IS(Amenity)'!J71,'⑴-6 IS(Others)'!J71)</f>
        <v>0</v>
      </c>
      <c r="K71" s="86">
        <f>SUM('⑴-1 IS(Rooms)'!K71,'⑴-2 IS(F&amp;B)'!K71,'⑴-3 IS(Tele)'!K71,'⑴-4 IS(Parking)'!K71,'⑴-5 IS(Amenity)'!K71,'⑴-6 IS(Others)'!K71)</f>
        <v>0</v>
      </c>
      <c r="L71" s="86">
        <f>SUM('⑴-1 IS(Rooms)'!L71,'⑴-2 IS(F&amp;B)'!L71,'⑴-3 IS(Tele)'!L71,'⑴-4 IS(Parking)'!L71,'⑴-5 IS(Amenity)'!L71,'⑴-6 IS(Others)'!L71)</f>
        <v>0</v>
      </c>
      <c r="M71" s="86">
        <f>SUM('⑴-1 IS(Rooms)'!M71,'⑴-2 IS(F&amp;B)'!M71,'⑴-3 IS(Tele)'!M71,'⑴-4 IS(Parking)'!M71,'⑴-5 IS(Amenity)'!M71,'⑴-6 IS(Others)'!M71)</f>
        <v>0</v>
      </c>
      <c r="N71" s="86">
        <f>SUM('⑴-1 IS(Rooms)'!N71,'⑴-2 IS(F&amp;B)'!N71,'⑴-3 IS(Tele)'!N71,'⑴-4 IS(Parking)'!N71,'⑴-5 IS(Amenity)'!N71,'⑴-6 IS(Others)'!N71)</f>
        <v>0</v>
      </c>
      <c r="O71" s="86">
        <f>SUM('⑴-1 IS(Rooms)'!O71,'⑴-2 IS(F&amp;B)'!O71,'⑴-3 IS(Tele)'!O71,'⑴-4 IS(Parking)'!O71,'⑴-5 IS(Amenity)'!O71,'⑴-6 IS(Others)'!O71)</f>
        <v>0</v>
      </c>
      <c r="P71" s="86">
        <f>SUM('⑴-1 IS(Rooms)'!P71,'⑴-2 IS(F&amp;B)'!P71,'⑴-3 IS(Tele)'!P71,'⑴-4 IS(Parking)'!P71,'⑴-5 IS(Amenity)'!P71,'⑴-6 IS(Others)'!P71)</f>
        <v>0</v>
      </c>
      <c r="Q71" s="86">
        <f>SUM('⑴-1 IS(Rooms)'!Q71,'⑴-2 IS(F&amp;B)'!Q71,'⑴-3 IS(Tele)'!Q71,'⑴-4 IS(Parking)'!Q71,'⑴-5 IS(Amenity)'!Q71,'⑴-6 IS(Others)'!Q71)</f>
        <v>0</v>
      </c>
      <c r="R71" s="87">
        <f>SUM('⑴-1 IS(Rooms)'!R71,'⑴-2 IS(F&amp;B)'!R71,'⑴-3 IS(Tele)'!R71,'⑴-4 IS(Parking)'!R71,'⑴-5 IS(Amenity)'!R71,'⑴-6 IS(Others)'!R71)</f>
        <v>0</v>
      </c>
      <c r="T71" s="81"/>
      <c r="U71" s="92" t="str">
        <f t="shared" si="42"/>
        <v>Guest Supplies</v>
      </c>
      <c r="V71" s="83"/>
      <c r="W71" s="84">
        <f t="shared" si="10"/>
        <v>135345</v>
      </c>
      <c r="X71" s="84">
        <f t="shared" si="11"/>
        <v>32553</v>
      </c>
      <c r="Y71" s="85">
        <f>SUM('⑴-1 IS(Rooms)'!Y71,'⑴-2 IS(F&amp;B)'!Y71,'⑴-3 IS(Tele)'!Y71,'⑴-4 IS(Parking)'!Y71,'⑴-5 IS(Amenity)'!Y71,'⑴-6 IS(Others)'!Y71)</f>
        <v>10884</v>
      </c>
      <c r="Z71" s="86">
        <f>SUM('⑴-1 IS(Rooms)'!Z71,'⑴-2 IS(F&amp;B)'!Z71,'⑴-3 IS(Tele)'!Z71,'⑴-4 IS(Parking)'!Z71,'⑴-5 IS(Amenity)'!Z71,'⑴-6 IS(Others)'!Z71)</f>
        <v>10194</v>
      </c>
      <c r="AA71" s="86">
        <f>SUM('⑴-1 IS(Rooms)'!AA71,'⑴-2 IS(F&amp;B)'!AA71,'⑴-3 IS(Tele)'!AA71,'⑴-4 IS(Parking)'!AA71,'⑴-5 IS(Amenity)'!AA71,'⑴-6 IS(Others)'!AA71)</f>
        <v>11475</v>
      </c>
      <c r="AB71" s="86">
        <f>SUM('⑴-1 IS(Rooms)'!AB71,'⑴-2 IS(F&amp;B)'!AB71,'⑴-3 IS(Tele)'!AB71,'⑴-4 IS(Parking)'!AB71,'⑴-5 IS(Amenity)'!AB71,'⑴-6 IS(Others)'!AB71)</f>
        <v>10833</v>
      </c>
      <c r="AC71" s="86">
        <f>SUM('⑴-1 IS(Rooms)'!AC71,'⑴-2 IS(F&amp;B)'!AC71,'⑴-3 IS(Tele)'!AC71,'⑴-4 IS(Parking)'!AC71,'⑴-5 IS(Amenity)'!AC71,'⑴-6 IS(Others)'!AC71)</f>
        <v>11193</v>
      </c>
      <c r="AD71" s="86">
        <f>SUM('⑴-1 IS(Rooms)'!AD71,'⑴-2 IS(F&amp;B)'!AD71,'⑴-3 IS(Tele)'!AD71,'⑴-4 IS(Parking)'!AD71,'⑴-5 IS(Amenity)'!AD71,'⑴-6 IS(Others)'!AD71)</f>
        <v>13719</v>
      </c>
      <c r="AE71" s="86">
        <f>SUM('⑴-1 IS(Rooms)'!AE71,'⑴-2 IS(F&amp;B)'!AE71,'⑴-3 IS(Tele)'!AE71,'⑴-4 IS(Parking)'!AE71,'⑴-5 IS(Amenity)'!AE71,'⑴-6 IS(Others)'!AE71)</f>
        <v>10819</v>
      </c>
      <c r="AF71" s="86">
        <f>SUM('⑴-1 IS(Rooms)'!AF71,'⑴-2 IS(F&amp;B)'!AF71,'⑴-3 IS(Tele)'!AF71,'⑴-4 IS(Parking)'!AF71,'⑴-5 IS(Amenity)'!AF71,'⑴-6 IS(Others)'!AF71)</f>
        <v>10561</v>
      </c>
      <c r="AG71" s="86">
        <f>SUM('⑴-1 IS(Rooms)'!AG71,'⑴-2 IS(F&amp;B)'!AG71,'⑴-3 IS(Tele)'!AG71,'⑴-4 IS(Parking)'!AG71,'⑴-5 IS(Amenity)'!AG71,'⑴-6 IS(Others)'!AG71)</f>
        <v>11690</v>
      </c>
      <c r="AH71" s="86">
        <f>SUM('⑴-1 IS(Rooms)'!AH71,'⑴-2 IS(F&amp;B)'!AH71,'⑴-3 IS(Tele)'!AH71,'⑴-4 IS(Parking)'!AH71,'⑴-5 IS(Amenity)'!AH71,'⑴-6 IS(Others)'!AH71)</f>
        <v>11394</v>
      </c>
      <c r="AI71" s="86">
        <f>SUM('⑴-1 IS(Rooms)'!AI71,'⑴-2 IS(F&amp;B)'!AI71,'⑴-3 IS(Tele)'!AI71,'⑴-4 IS(Parking)'!AI71,'⑴-5 IS(Amenity)'!AI71,'⑴-6 IS(Others)'!AI71)</f>
        <v>11025</v>
      </c>
      <c r="AJ71" s="87">
        <f>SUM('⑴-1 IS(Rooms)'!AJ71,'⑴-2 IS(F&amp;B)'!AJ71,'⑴-3 IS(Tele)'!AJ71,'⑴-4 IS(Parking)'!AJ71,'⑴-5 IS(Amenity)'!AJ71,'⑴-6 IS(Others)'!AJ71)</f>
        <v>11558</v>
      </c>
      <c r="AL71" s="81"/>
      <c r="AM71" s="92" t="str">
        <f t="shared" si="44"/>
        <v>Guest Supplies</v>
      </c>
      <c r="AN71" s="83"/>
      <c r="AO71" s="84">
        <f t="shared" si="12"/>
        <v>132294.75</v>
      </c>
      <c r="AP71" s="84">
        <f t="shared" si="13"/>
        <v>31462.720000000001</v>
      </c>
      <c r="AQ71" s="85">
        <f>SUM('⑴-1 IS(Rooms)'!AQ71,'⑴-2 IS(F&amp;B)'!AQ71,'⑴-3 IS(Tele)'!AQ71,'⑴-4 IS(Parking)'!AQ71,'⑴-5 IS(Amenity)'!AQ71,'⑴-6 IS(Others)'!AQ71)</f>
        <v>10422.75</v>
      </c>
      <c r="AR71" s="86">
        <f>SUM('⑴-1 IS(Rooms)'!AR71,'⑴-2 IS(F&amp;B)'!AR71,'⑴-3 IS(Tele)'!AR71,'⑴-4 IS(Parking)'!AR71,'⑴-5 IS(Amenity)'!AR71,'⑴-6 IS(Others)'!AR71)</f>
        <v>8547.01</v>
      </c>
      <c r="AS71" s="86">
        <f>SUM('⑴-1 IS(Rooms)'!AS71,'⑴-2 IS(F&amp;B)'!AS71,'⑴-3 IS(Tele)'!AS71,'⑴-4 IS(Parking)'!AS71,'⑴-5 IS(Amenity)'!AS71,'⑴-6 IS(Others)'!AS71)</f>
        <v>12492.96</v>
      </c>
      <c r="AT71" s="86">
        <f>SUM('⑴-1 IS(Rooms)'!AT71,'⑴-2 IS(F&amp;B)'!AT71,'⑴-3 IS(Tele)'!AT71,'⑴-4 IS(Parking)'!AT71,'⑴-5 IS(Amenity)'!AT71,'⑴-6 IS(Others)'!AT71)</f>
        <v>11225.13</v>
      </c>
      <c r="AU71" s="86">
        <f>SUM('⑴-1 IS(Rooms)'!AU71,'⑴-2 IS(F&amp;B)'!AU71,'⑴-3 IS(Tele)'!AU71,'⑴-4 IS(Parking)'!AU71,'⑴-5 IS(Amenity)'!AU71,'⑴-6 IS(Others)'!AU71)</f>
        <v>9010.99</v>
      </c>
      <c r="AV71" s="86">
        <f>SUM('⑴-1 IS(Rooms)'!AV71,'⑴-2 IS(F&amp;B)'!AV71,'⑴-3 IS(Tele)'!AV71,'⑴-4 IS(Parking)'!AV71,'⑴-5 IS(Amenity)'!AV71,'⑴-6 IS(Others)'!AV71)</f>
        <v>11103.06</v>
      </c>
      <c r="AW71" s="86">
        <f>SUM('⑴-1 IS(Rooms)'!AW71,'⑴-2 IS(F&amp;B)'!AW71,'⑴-3 IS(Tele)'!AW71,'⑴-4 IS(Parking)'!AW71,'⑴-5 IS(Amenity)'!AW71,'⑴-6 IS(Others)'!AW71)</f>
        <v>8077.12</v>
      </c>
      <c r="AX71" s="86">
        <f>SUM('⑴-1 IS(Rooms)'!AX71,'⑴-2 IS(F&amp;B)'!AX71,'⑴-3 IS(Tele)'!AX71,'⑴-4 IS(Parking)'!AX71,'⑴-5 IS(Amenity)'!AX71,'⑴-6 IS(Others)'!AX71)</f>
        <v>11864.43</v>
      </c>
      <c r="AY71" s="86">
        <f>SUM('⑴-1 IS(Rooms)'!AY71,'⑴-2 IS(F&amp;B)'!AY71,'⑴-3 IS(Tele)'!AY71,'⑴-4 IS(Parking)'!AY71,'⑴-5 IS(Amenity)'!AY71,'⑴-6 IS(Others)'!AY71)</f>
        <v>7208.35</v>
      </c>
      <c r="AZ71" s="86">
        <f>SUM('⑴-1 IS(Rooms)'!AZ71,'⑴-2 IS(F&amp;B)'!AZ71,'⑴-3 IS(Tele)'!AZ71,'⑴-4 IS(Parking)'!AZ71,'⑴-5 IS(Amenity)'!AZ71,'⑴-6 IS(Others)'!AZ71)</f>
        <v>14271.1</v>
      </c>
      <c r="BA71" s="86">
        <f>SUM('⑴-1 IS(Rooms)'!BA71,'⑴-2 IS(F&amp;B)'!BA71,'⑴-3 IS(Tele)'!BA71,'⑴-4 IS(Parking)'!BA71,'⑴-5 IS(Amenity)'!BA71,'⑴-6 IS(Others)'!BA71)</f>
        <v>8931.2099999999991</v>
      </c>
      <c r="BB71" s="87">
        <f>SUM('⑴-1 IS(Rooms)'!BB71,'⑴-2 IS(F&amp;B)'!BB71,'⑴-3 IS(Tele)'!BB71,'⑴-4 IS(Parking)'!BB71,'⑴-5 IS(Amenity)'!BB71,'⑴-6 IS(Others)'!BB71)</f>
        <v>19140.64</v>
      </c>
      <c r="BD71" s="81"/>
      <c r="BE71" s="92" t="str">
        <f t="shared" si="46"/>
        <v>Guest Supplies</v>
      </c>
      <c r="BF71" s="83"/>
      <c r="BG71" s="84">
        <f t="shared" si="14"/>
        <v>145011.95000000001</v>
      </c>
      <c r="BH71" s="84">
        <f t="shared" si="15"/>
        <v>37707</v>
      </c>
      <c r="BI71" s="85">
        <f>SUM('⑴-1 IS(Rooms)'!BI71,'⑴-2 IS(F&amp;B)'!BI71,'⑴-3 IS(Tele)'!BI71,'⑴-4 IS(Parking)'!BI71,'⑴-5 IS(Amenity)'!BI71,'⑴-6 IS(Others)'!BI71)</f>
        <v>16755</v>
      </c>
      <c r="BJ71" s="86">
        <f>SUM('⑴-1 IS(Rooms)'!BJ71,'⑴-2 IS(F&amp;B)'!BJ71,'⑴-3 IS(Tele)'!BJ71,'⑴-4 IS(Parking)'!BJ71,'⑴-5 IS(Amenity)'!BJ71,'⑴-6 IS(Others)'!BJ71)</f>
        <v>11727</v>
      </c>
      <c r="BK71" s="86">
        <f>SUM('⑴-1 IS(Rooms)'!BK71,'⑴-2 IS(F&amp;B)'!BK71,'⑴-3 IS(Tele)'!BK71,'⑴-4 IS(Parking)'!BK71,'⑴-5 IS(Amenity)'!BK71,'⑴-6 IS(Others)'!BK71)</f>
        <v>9225</v>
      </c>
      <c r="BL71" s="86">
        <f>SUM('⑴-1 IS(Rooms)'!BL71,'⑴-2 IS(F&amp;B)'!BL71,'⑴-3 IS(Tele)'!BL71,'⑴-4 IS(Parking)'!BL71,'⑴-5 IS(Amenity)'!BL71,'⑴-6 IS(Others)'!BL71)</f>
        <v>13490</v>
      </c>
      <c r="BM71" s="86">
        <f>SUM('⑴-1 IS(Rooms)'!BM71,'⑴-2 IS(F&amp;B)'!BM71,'⑴-3 IS(Tele)'!BM71,'⑴-4 IS(Parking)'!BM71,'⑴-5 IS(Amenity)'!BM71,'⑴-6 IS(Others)'!BM71)</f>
        <v>9292</v>
      </c>
      <c r="BN71" s="86">
        <f>SUM('⑴-1 IS(Rooms)'!BN71,'⑴-2 IS(F&amp;B)'!BN71,'⑴-3 IS(Tele)'!BN71,'⑴-4 IS(Parking)'!BN71,'⑴-5 IS(Amenity)'!BN71,'⑴-6 IS(Others)'!BN71)</f>
        <v>13577</v>
      </c>
      <c r="BO71" s="86">
        <f>SUM('⑴-1 IS(Rooms)'!BO71,'⑴-2 IS(F&amp;B)'!BO71,'⑴-3 IS(Tele)'!BO71,'⑴-4 IS(Parking)'!BO71,'⑴-5 IS(Amenity)'!BO71,'⑴-6 IS(Others)'!BO71)</f>
        <v>12437</v>
      </c>
      <c r="BP71" s="86">
        <f>SUM('⑴-1 IS(Rooms)'!BP71,'⑴-2 IS(F&amp;B)'!BP71,'⑴-3 IS(Tele)'!BP71,'⑴-4 IS(Parking)'!BP71,'⑴-5 IS(Amenity)'!BP71,'⑴-6 IS(Others)'!BP71)</f>
        <v>11812</v>
      </c>
      <c r="BQ71" s="86">
        <f>SUM('⑴-1 IS(Rooms)'!BQ71,'⑴-2 IS(F&amp;B)'!BQ71,'⑴-3 IS(Tele)'!BQ71,'⑴-4 IS(Parking)'!BQ71,'⑴-5 IS(Amenity)'!BQ71,'⑴-6 IS(Others)'!BQ71)</f>
        <v>10301</v>
      </c>
      <c r="BR71" s="86">
        <f>SUM('⑴-1 IS(Rooms)'!BR71,'⑴-2 IS(F&amp;B)'!BR71,'⑴-3 IS(Tele)'!BR71,'⑴-4 IS(Parking)'!BR71,'⑴-5 IS(Amenity)'!BR71,'⑴-6 IS(Others)'!BR71)</f>
        <v>14024</v>
      </c>
      <c r="BS71" s="86">
        <f>SUM('⑴-1 IS(Rooms)'!BS71,'⑴-2 IS(F&amp;B)'!BS71,'⑴-3 IS(Tele)'!BS71,'⑴-4 IS(Parking)'!BS71,'⑴-5 IS(Amenity)'!BS71,'⑴-6 IS(Others)'!BS71)</f>
        <v>8125.89</v>
      </c>
      <c r="BT71" s="87">
        <f>SUM('⑴-1 IS(Rooms)'!BT71,'⑴-2 IS(F&amp;B)'!BT71,'⑴-3 IS(Tele)'!BT71,'⑴-4 IS(Parking)'!BT71,'⑴-5 IS(Amenity)'!BT71,'⑴-6 IS(Others)'!BT71)</f>
        <v>14246.06</v>
      </c>
      <c r="BV71" s="81"/>
      <c r="BW71" s="92" t="str">
        <f t="shared" si="48"/>
        <v>Guest Supplies</v>
      </c>
      <c r="BX71" s="83"/>
      <c r="BY71" s="84">
        <f t="shared" si="16"/>
        <v>25989.129999999997</v>
      </c>
      <c r="BZ71" s="85">
        <f t="shared" si="17"/>
        <v>25989.129999999997</v>
      </c>
      <c r="CA71" s="86">
        <f t="shared" si="18"/>
        <v>0</v>
      </c>
      <c r="CB71" s="86">
        <f t="shared" si="19"/>
        <v>0</v>
      </c>
      <c r="CC71" s="86">
        <f t="shared" si="20"/>
        <v>0</v>
      </c>
      <c r="CD71" s="84">
        <f t="shared" si="4"/>
        <v>135345</v>
      </c>
      <c r="CE71" s="85">
        <f t="shared" si="21"/>
        <v>32553</v>
      </c>
      <c r="CF71" s="86">
        <f t="shared" si="22"/>
        <v>35745</v>
      </c>
      <c r="CG71" s="86">
        <f t="shared" si="23"/>
        <v>33070</v>
      </c>
      <c r="CH71" s="86">
        <f t="shared" si="24"/>
        <v>33977</v>
      </c>
      <c r="CI71" s="84">
        <f t="shared" si="5"/>
        <v>132294.75</v>
      </c>
      <c r="CJ71" s="85">
        <f t="shared" si="25"/>
        <v>31462.720000000001</v>
      </c>
      <c r="CK71" s="86">
        <f t="shared" si="26"/>
        <v>31339.18</v>
      </c>
      <c r="CL71" s="86">
        <f t="shared" si="27"/>
        <v>27149.9</v>
      </c>
      <c r="CM71" s="87">
        <f t="shared" si="28"/>
        <v>42342.95</v>
      </c>
      <c r="CO71" s="81"/>
      <c r="CP71" s="92" t="str">
        <f t="shared" si="49"/>
        <v>Guest Supplies</v>
      </c>
      <c r="CQ71" s="83"/>
      <c r="CR71" s="84">
        <f t="shared" si="66"/>
        <v>-109355.87</v>
      </c>
      <c r="CS71" s="84">
        <f t="shared" si="66"/>
        <v>-6563.8700000000026</v>
      </c>
      <c r="CT71" s="85">
        <f t="shared" si="65"/>
        <v>-3721</v>
      </c>
      <c r="CU71" s="86">
        <f t="shared" si="65"/>
        <v>-1680</v>
      </c>
      <c r="CV71" s="86">
        <f t="shared" si="65"/>
        <v>-1162.8700000000008</v>
      </c>
      <c r="CW71" s="86">
        <f t="shared" si="65"/>
        <v>-10833</v>
      </c>
      <c r="CX71" s="86">
        <f t="shared" si="65"/>
        <v>-11193</v>
      </c>
      <c r="CY71" s="86">
        <f t="shared" si="65"/>
        <v>-13719</v>
      </c>
      <c r="CZ71" s="86">
        <f t="shared" si="65"/>
        <v>-10819</v>
      </c>
      <c r="DA71" s="86">
        <f t="shared" si="55"/>
        <v>-10561</v>
      </c>
      <c r="DB71" s="86">
        <f t="shared" si="55"/>
        <v>-11690</v>
      </c>
      <c r="DC71" s="86">
        <f t="shared" si="55"/>
        <v>-11394</v>
      </c>
      <c r="DD71" s="86">
        <f t="shared" si="55"/>
        <v>-11025</v>
      </c>
      <c r="DE71" s="87">
        <f t="shared" si="55"/>
        <v>-11558</v>
      </c>
      <c r="DG71" s="81"/>
      <c r="DH71" s="92" t="str">
        <f t="shared" si="50"/>
        <v>Guest Supplies</v>
      </c>
      <c r="DI71" s="83"/>
      <c r="DJ71" s="88">
        <f t="shared" si="64"/>
        <v>0.19202135283904098</v>
      </c>
      <c r="DK71" s="88">
        <f t="shared" si="64"/>
        <v>0.79836359168125814</v>
      </c>
      <c r="DL71" s="89">
        <f t="shared" si="64"/>
        <v>0.65812201396545389</v>
      </c>
      <c r="DM71" s="90">
        <f t="shared" si="64"/>
        <v>0.83519717480871103</v>
      </c>
      <c r="DN71" s="90">
        <f t="shared" si="64"/>
        <v>0.89866056644880166</v>
      </c>
      <c r="DO71" s="90">
        <f t="shared" si="64"/>
        <v>0</v>
      </c>
      <c r="DP71" s="90">
        <f t="shared" si="64"/>
        <v>0</v>
      </c>
      <c r="DQ71" s="90">
        <f t="shared" si="64"/>
        <v>0</v>
      </c>
      <c r="DR71" s="90">
        <f t="shared" si="64"/>
        <v>0</v>
      </c>
      <c r="DS71" s="90">
        <f t="shared" si="60"/>
        <v>0</v>
      </c>
      <c r="DT71" s="90">
        <f t="shared" si="60"/>
        <v>0</v>
      </c>
      <c r="DU71" s="90">
        <f t="shared" si="60"/>
        <v>0</v>
      </c>
      <c r="DV71" s="90">
        <f t="shared" si="60"/>
        <v>0</v>
      </c>
      <c r="DW71" s="91">
        <f t="shared" si="60"/>
        <v>0</v>
      </c>
      <c r="DY71" s="180">
        <f t="shared" si="61"/>
        <v>6</v>
      </c>
      <c r="DZ71" s="180" t="str">
        <f t="shared" si="62"/>
        <v>Guest Supplies</v>
      </c>
      <c r="EA71" s="181">
        <f t="shared" si="63"/>
        <v>1162.8700000000008</v>
      </c>
    </row>
    <row r="72" spans="2:131" ht="11.85" customHeight="1" x14ac:dyDescent="0.15">
      <c r="B72" s="81"/>
      <c r="C72" s="92" t="s">
        <v>139</v>
      </c>
      <c r="D72" s="83"/>
      <c r="E72" s="84">
        <f t="shared" ref="E72:E118" si="67">SUM(G72:R72)</f>
        <v>0</v>
      </c>
      <c r="F72" s="84">
        <f t="shared" ref="F72:F118" si="68">SUMPRODUCT((G$6:R$6&lt;=F$6)*(G72:R72))</f>
        <v>0</v>
      </c>
      <c r="G72" s="85">
        <f>SUM('⑴-1 IS(Rooms)'!G72,'⑴-2 IS(F&amp;B)'!G72,'⑴-3 IS(Tele)'!G72,'⑴-4 IS(Parking)'!G72,'⑴-5 IS(Amenity)'!G72,'⑴-6 IS(Others)'!G72)</f>
        <v>0</v>
      </c>
      <c r="H72" s="86">
        <f>SUM('⑴-1 IS(Rooms)'!H72,'⑴-2 IS(F&amp;B)'!H72,'⑴-3 IS(Tele)'!H72,'⑴-4 IS(Parking)'!H72,'⑴-5 IS(Amenity)'!H72,'⑴-6 IS(Others)'!H72)</f>
        <v>0</v>
      </c>
      <c r="I72" s="86">
        <f>SUM('⑴-1 IS(Rooms)'!I72,'⑴-2 IS(F&amp;B)'!I72,'⑴-3 IS(Tele)'!I72,'⑴-4 IS(Parking)'!I72,'⑴-5 IS(Amenity)'!I72,'⑴-6 IS(Others)'!I72)</f>
        <v>0</v>
      </c>
      <c r="J72" s="86">
        <f>SUM('⑴-1 IS(Rooms)'!J72,'⑴-2 IS(F&amp;B)'!J72,'⑴-3 IS(Tele)'!J72,'⑴-4 IS(Parking)'!J72,'⑴-5 IS(Amenity)'!J72,'⑴-6 IS(Others)'!J72)</f>
        <v>0</v>
      </c>
      <c r="K72" s="86">
        <f>SUM('⑴-1 IS(Rooms)'!K72,'⑴-2 IS(F&amp;B)'!K72,'⑴-3 IS(Tele)'!K72,'⑴-4 IS(Parking)'!K72,'⑴-5 IS(Amenity)'!K72,'⑴-6 IS(Others)'!K72)</f>
        <v>0</v>
      </c>
      <c r="L72" s="86">
        <f>SUM('⑴-1 IS(Rooms)'!L72,'⑴-2 IS(F&amp;B)'!L72,'⑴-3 IS(Tele)'!L72,'⑴-4 IS(Parking)'!L72,'⑴-5 IS(Amenity)'!L72,'⑴-6 IS(Others)'!L72)</f>
        <v>0</v>
      </c>
      <c r="M72" s="86">
        <f>SUM('⑴-1 IS(Rooms)'!M72,'⑴-2 IS(F&amp;B)'!M72,'⑴-3 IS(Tele)'!M72,'⑴-4 IS(Parking)'!M72,'⑴-5 IS(Amenity)'!M72,'⑴-6 IS(Others)'!M72)</f>
        <v>0</v>
      </c>
      <c r="N72" s="86">
        <f>SUM('⑴-1 IS(Rooms)'!N72,'⑴-2 IS(F&amp;B)'!N72,'⑴-3 IS(Tele)'!N72,'⑴-4 IS(Parking)'!N72,'⑴-5 IS(Amenity)'!N72,'⑴-6 IS(Others)'!N72)</f>
        <v>0</v>
      </c>
      <c r="O72" s="86">
        <f>SUM('⑴-1 IS(Rooms)'!O72,'⑴-2 IS(F&amp;B)'!O72,'⑴-3 IS(Tele)'!O72,'⑴-4 IS(Parking)'!O72,'⑴-5 IS(Amenity)'!O72,'⑴-6 IS(Others)'!O72)</f>
        <v>0</v>
      </c>
      <c r="P72" s="86">
        <f>SUM('⑴-1 IS(Rooms)'!P72,'⑴-2 IS(F&amp;B)'!P72,'⑴-3 IS(Tele)'!P72,'⑴-4 IS(Parking)'!P72,'⑴-5 IS(Amenity)'!P72,'⑴-6 IS(Others)'!P72)</f>
        <v>0</v>
      </c>
      <c r="Q72" s="86">
        <f>SUM('⑴-1 IS(Rooms)'!Q72,'⑴-2 IS(F&amp;B)'!Q72,'⑴-3 IS(Tele)'!Q72,'⑴-4 IS(Parking)'!Q72,'⑴-5 IS(Amenity)'!Q72,'⑴-6 IS(Others)'!Q72)</f>
        <v>0</v>
      </c>
      <c r="R72" s="87">
        <f>SUM('⑴-1 IS(Rooms)'!R72,'⑴-2 IS(F&amp;B)'!R72,'⑴-3 IS(Tele)'!R72,'⑴-4 IS(Parking)'!R72,'⑴-5 IS(Amenity)'!R72,'⑴-6 IS(Others)'!R72)</f>
        <v>0</v>
      </c>
      <c r="T72" s="81"/>
      <c r="U72" s="92" t="str">
        <f t="shared" si="42"/>
        <v>In-House - Meals &amp; Entertainment</v>
      </c>
      <c r="V72" s="83"/>
      <c r="W72" s="84">
        <f t="shared" ref="W72:W118" si="69">SUM(Y72:AJ72)</f>
        <v>0</v>
      </c>
      <c r="X72" s="84">
        <f t="shared" ref="X72:X118" si="70">SUMPRODUCT((Y$6:AJ$6&lt;=X$6)*(Y72:AJ72))</f>
        <v>0</v>
      </c>
      <c r="Y72" s="85">
        <f>SUM('⑴-1 IS(Rooms)'!Y72,'⑴-2 IS(F&amp;B)'!Y72,'⑴-3 IS(Tele)'!Y72,'⑴-4 IS(Parking)'!Y72,'⑴-5 IS(Amenity)'!Y72,'⑴-6 IS(Others)'!Y72)</f>
        <v>0</v>
      </c>
      <c r="Z72" s="86">
        <f>SUM('⑴-1 IS(Rooms)'!Z72,'⑴-2 IS(F&amp;B)'!Z72,'⑴-3 IS(Tele)'!Z72,'⑴-4 IS(Parking)'!Z72,'⑴-5 IS(Amenity)'!Z72,'⑴-6 IS(Others)'!Z72)</f>
        <v>0</v>
      </c>
      <c r="AA72" s="86">
        <f>SUM('⑴-1 IS(Rooms)'!AA72,'⑴-2 IS(F&amp;B)'!AA72,'⑴-3 IS(Tele)'!AA72,'⑴-4 IS(Parking)'!AA72,'⑴-5 IS(Amenity)'!AA72,'⑴-6 IS(Others)'!AA72)</f>
        <v>0</v>
      </c>
      <c r="AB72" s="86">
        <f>SUM('⑴-1 IS(Rooms)'!AB72,'⑴-2 IS(F&amp;B)'!AB72,'⑴-3 IS(Tele)'!AB72,'⑴-4 IS(Parking)'!AB72,'⑴-5 IS(Amenity)'!AB72,'⑴-6 IS(Others)'!AB72)</f>
        <v>0</v>
      </c>
      <c r="AC72" s="86">
        <f>SUM('⑴-1 IS(Rooms)'!AC72,'⑴-2 IS(F&amp;B)'!AC72,'⑴-3 IS(Tele)'!AC72,'⑴-4 IS(Parking)'!AC72,'⑴-5 IS(Amenity)'!AC72,'⑴-6 IS(Others)'!AC72)</f>
        <v>0</v>
      </c>
      <c r="AD72" s="86">
        <f>SUM('⑴-1 IS(Rooms)'!AD72,'⑴-2 IS(F&amp;B)'!AD72,'⑴-3 IS(Tele)'!AD72,'⑴-4 IS(Parking)'!AD72,'⑴-5 IS(Amenity)'!AD72,'⑴-6 IS(Others)'!AD72)</f>
        <v>0</v>
      </c>
      <c r="AE72" s="86">
        <f>SUM('⑴-1 IS(Rooms)'!AE72,'⑴-2 IS(F&amp;B)'!AE72,'⑴-3 IS(Tele)'!AE72,'⑴-4 IS(Parking)'!AE72,'⑴-5 IS(Amenity)'!AE72,'⑴-6 IS(Others)'!AE72)</f>
        <v>0</v>
      </c>
      <c r="AF72" s="86">
        <f>SUM('⑴-1 IS(Rooms)'!AF72,'⑴-2 IS(F&amp;B)'!AF72,'⑴-3 IS(Tele)'!AF72,'⑴-4 IS(Parking)'!AF72,'⑴-5 IS(Amenity)'!AF72,'⑴-6 IS(Others)'!AF72)</f>
        <v>0</v>
      </c>
      <c r="AG72" s="86">
        <f>SUM('⑴-1 IS(Rooms)'!AG72,'⑴-2 IS(F&amp;B)'!AG72,'⑴-3 IS(Tele)'!AG72,'⑴-4 IS(Parking)'!AG72,'⑴-5 IS(Amenity)'!AG72,'⑴-6 IS(Others)'!AG72)</f>
        <v>0</v>
      </c>
      <c r="AH72" s="86">
        <f>SUM('⑴-1 IS(Rooms)'!AH72,'⑴-2 IS(F&amp;B)'!AH72,'⑴-3 IS(Tele)'!AH72,'⑴-4 IS(Parking)'!AH72,'⑴-5 IS(Amenity)'!AH72,'⑴-6 IS(Others)'!AH72)</f>
        <v>0</v>
      </c>
      <c r="AI72" s="86">
        <f>SUM('⑴-1 IS(Rooms)'!AI72,'⑴-2 IS(F&amp;B)'!AI72,'⑴-3 IS(Tele)'!AI72,'⑴-4 IS(Parking)'!AI72,'⑴-5 IS(Amenity)'!AI72,'⑴-6 IS(Others)'!AI72)</f>
        <v>0</v>
      </c>
      <c r="AJ72" s="87">
        <f>SUM('⑴-1 IS(Rooms)'!AJ72,'⑴-2 IS(F&amp;B)'!AJ72,'⑴-3 IS(Tele)'!AJ72,'⑴-4 IS(Parking)'!AJ72,'⑴-5 IS(Amenity)'!AJ72,'⑴-6 IS(Others)'!AJ72)</f>
        <v>0</v>
      </c>
      <c r="AL72" s="81"/>
      <c r="AM72" s="92" t="str">
        <f t="shared" si="44"/>
        <v>In-House - Meals &amp; Entertainment</v>
      </c>
      <c r="AN72" s="83"/>
      <c r="AO72" s="84">
        <f t="shared" ref="AO72:AO118" si="71">SUM(AQ72:BB72)</f>
        <v>0</v>
      </c>
      <c r="AP72" s="84">
        <f t="shared" ref="AP72:AP118" si="72">SUMPRODUCT((AQ$6:BB$6&lt;=AP$6)*(AQ72:BB72))</f>
        <v>0</v>
      </c>
      <c r="AQ72" s="85">
        <f>SUM('⑴-1 IS(Rooms)'!AQ72,'⑴-2 IS(F&amp;B)'!AQ72,'⑴-3 IS(Tele)'!AQ72,'⑴-4 IS(Parking)'!AQ72,'⑴-5 IS(Amenity)'!AQ72,'⑴-6 IS(Others)'!AQ72)</f>
        <v>0</v>
      </c>
      <c r="AR72" s="86">
        <f>SUM('⑴-1 IS(Rooms)'!AR72,'⑴-2 IS(F&amp;B)'!AR72,'⑴-3 IS(Tele)'!AR72,'⑴-4 IS(Parking)'!AR72,'⑴-5 IS(Amenity)'!AR72,'⑴-6 IS(Others)'!AR72)</f>
        <v>0</v>
      </c>
      <c r="AS72" s="86">
        <f>SUM('⑴-1 IS(Rooms)'!AS72,'⑴-2 IS(F&amp;B)'!AS72,'⑴-3 IS(Tele)'!AS72,'⑴-4 IS(Parking)'!AS72,'⑴-5 IS(Amenity)'!AS72,'⑴-6 IS(Others)'!AS72)</f>
        <v>0</v>
      </c>
      <c r="AT72" s="86">
        <f>SUM('⑴-1 IS(Rooms)'!AT72,'⑴-2 IS(F&amp;B)'!AT72,'⑴-3 IS(Tele)'!AT72,'⑴-4 IS(Parking)'!AT72,'⑴-5 IS(Amenity)'!AT72,'⑴-6 IS(Others)'!AT72)</f>
        <v>0</v>
      </c>
      <c r="AU72" s="86">
        <f>SUM('⑴-1 IS(Rooms)'!AU72,'⑴-2 IS(F&amp;B)'!AU72,'⑴-3 IS(Tele)'!AU72,'⑴-4 IS(Parking)'!AU72,'⑴-5 IS(Amenity)'!AU72,'⑴-6 IS(Others)'!AU72)</f>
        <v>0</v>
      </c>
      <c r="AV72" s="86">
        <f>SUM('⑴-1 IS(Rooms)'!AV72,'⑴-2 IS(F&amp;B)'!AV72,'⑴-3 IS(Tele)'!AV72,'⑴-4 IS(Parking)'!AV72,'⑴-5 IS(Amenity)'!AV72,'⑴-6 IS(Others)'!AV72)</f>
        <v>0</v>
      </c>
      <c r="AW72" s="86">
        <f>SUM('⑴-1 IS(Rooms)'!AW72,'⑴-2 IS(F&amp;B)'!AW72,'⑴-3 IS(Tele)'!AW72,'⑴-4 IS(Parking)'!AW72,'⑴-5 IS(Amenity)'!AW72,'⑴-6 IS(Others)'!AW72)</f>
        <v>0</v>
      </c>
      <c r="AX72" s="86">
        <f>SUM('⑴-1 IS(Rooms)'!AX72,'⑴-2 IS(F&amp;B)'!AX72,'⑴-3 IS(Tele)'!AX72,'⑴-4 IS(Parking)'!AX72,'⑴-5 IS(Amenity)'!AX72,'⑴-6 IS(Others)'!AX72)</f>
        <v>0</v>
      </c>
      <c r="AY72" s="86">
        <f>SUM('⑴-1 IS(Rooms)'!AY72,'⑴-2 IS(F&amp;B)'!AY72,'⑴-3 IS(Tele)'!AY72,'⑴-4 IS(Parking)'!AY72,'⑴-5 IS(Amenity)'!AY72,'⑴-6 IS(Others)'!AY72)</f>
        <v>0</v>
      </c>
      <c r="AZ72" s="86">
        <f>SUM('⑴-1 IS(Rooms)'!AZ72,'⑴-2 IS(F&amp;B)'!AZ72,'⑴-3 IS(Tele)'!AZ72,'⑴-4 IS(Parking)'!AZ72,'⑴-5 IS(Amenity)'!AZ72,'⑴-6 IS(Others)'!AZ72)</f>
        <v>0</v>
      </c>
      <c r="BA72" s="86">
        <f>SUM('⑴-1 IS(Rooms)'!BA72,'⑴-2 IS(F&amp;B)'!BA72,'⑴-3 IS(Tele)'!BA72,'⑴-4 IS(Parking)'!BA72,'⑴-5 IS(Amenity)'!BA72,'⑴-6 IS(Others)'!BA72)</f>
        <v>0</v>
      </c>
      <c r="BB72" s="87">
        <f>SUM('⑴-1 IS(Rooms)'!BB72,'⑴-2 IS(F&amp;B)'!BB72,'⑴-3 IS(Tele)'!BB72,'⑴-4 IS(Parking)'!BB72,'⑴-5 IS(Amenity)'!BB72,'⑴-6 IS(Others)'!BB72)</f>
        <v>0</v>
      </c>
      <c r="BD72" s="81"/>
      <c r="BE72" s="92" t="str">
        <f t="shared" si="46"/>
        <v>In-House - Meals &amp; Entertainment</v>
      </c>
      <c r="BF72" s="83"/>
      <c r="BG72" s="84">
        <f t="shared" ref="BG72:BG118" si="73">SUM(BI72:BT72)</f>
        <v>0</v>
      </c>
      <c r="BH72" s="84">
        <f t="shared" ref="BH72:BH118" si="74">SUMPRODUCT((BI$6:BT$6&lt;=BH$6)*(BI72:BT72))</f>
        <v>0</v>
      </c>
      <c r="BI72" s="85">
        <f>SUM('⑴-1 IS(Rooms)'!BI72,'⑴-2 IS(F&amp;B)'!BI72,'⑴-3 IS(Tele)'!BI72,'⑴-4 IS(Parking)'!BI72,'⑴-5 IS(Amenity)'!BI72,'⑴-6 IS(Others)'!BI72)</f>
        <v>0</v>
      </c>
      <c r="BJ72" s="86">
        <f>SUM('⑴-1 IS(Rooms)'!BJ72,'⑴-2 IS(F&amp;B)'!BJ72,'⑴-3 IS(Tele)'!BJ72,'⑴-4 IS(Parking)'!BJ72,'⑴-5 IS(Amenity)'!BJ72,'⑴-6 IS(Others)'!BJ72)</f>
        <v>0</v>
      </c>
      <c r="BK72" s="86">
        <f>SUM('⑴-1 IS(Rooms)'!BK72,'⑴-2 IS(F&amp;B)'!BK72,'⑴-3 IS(Tele)'!BK72,'⑴-4 IS(Parking)'!BK72,'⑴-5 IS(Amenity)'!BK72,'⑴-6 IS(Others)'!BK72)</f>
        <v>0</v>
      </c>
      <c r="BL72" s="86">
        <f>SUM('⑴-1 IS(Rooms)'!BL72,'⑴-2 IS(F&amp;B)'!BL72,'⑴-3 IS(Tele)'!BL72,'⑴-4 IS(Parking)'!BL72,'⑴-5 IS(Amenity)'!BL72,'⑴-6 IS(Others)'!BL72)</f>
        <v>0</v>
      </c>
      <c r="BM72" s="86">
        <f>SUM('⑴-1 IS(Rooms)'!BM72,'⑴-2 IS(F&amp;B)'!BM72,'⑴-3 IS(Tele)'!BM72,'⑴-4 IS(Parking)'!BM72,'⑴-5 IS(Amenity)'!BM72,'⑴-6 IS(Others)'!BM72)</f>
        <v>0</v>
      </c>
      <c r="BN72" s="86">
        <f>SUM('⑴-1 IS(Rooms)'!BN72,'⑴-2 IS(F&amp;B)'!BN72,'⑴-3 IS(Tele)'!BN72,'⑴-4 IS(Parking)'!BN72,'⑴-5 IS(Amenity)'!BN72,'⑴-6 IS(Others)'!BN72)</f>
        <v>0</v>
      </c>
      <c r="BO72" s="86">
        <f>SUM('⑴-1 IS(Rooms)'!BO72,'⑴-2 IS(F&amp;B)'!BO72,'⑴-3 IS(Tele)'!BO72,'⑴-4 IS(Parking)'!BO72,'⑴-5 IS(Amenity)'!BO72,'⑴-6 IS(Others)'!BO72)</f>
        <v>0</v>
      </c>
      <c r="BP72" s="86">
        <f>SUM('⑴-1 IS(Rooms)'!BP72,'⑴-2 IS(F&amp;B)'!BP72,'⑴-3 IS(Tele)'!BP72,'⑴-4 IS(Parking)'!BP72,'⑴-5 IS(Amenity)'!BP72,'⑴-6 IS(Others)'!BP72)</f>
        <v>0</v>
      </c>
      <c r="BQ72" s="86">
        <f>SUM('⑴-1 IS(Rooms)'!BQ72,'⑴-2 IS(F&amp;B)'!BQ72,'⑴-3 IS(Tele)'!BQ72,'⑴-4 IS(Parking)'!BQ72,'⑴-5 IS(Amenity)'!BQ72,'⑴-6 IS(Others)'!BQ72)</f>
        <v>0</v>
      </c>
      <c r="BR72" s="86">
        <f>SUM('⑴-1 IS(Rooms)'!BR72,'⑴-2 IS(F&amp;B)'!BR72,'⑴-3 IS(Tele)'!BR72,'⑴-4 IS(Parking)'!BR72,'⑴-5 IS(Amenity)'!BR72,'⑴-6 IS(Others)'!BR72)</f>
        <v>0</v>
      </c>
      <c r="BS72" s="86">
        <f>SUM('⑴-1 IS(Rooms)'!BS72,'⑴-2 IS(F&amp;B)'!BS72,'⑴-3 IS(Tele)'!BS72,'⑴-4 IS(Parking)'!BS72,'⑴-5 IS(Amenity)'!BS72,'⑴-6 IS(Others)'!BS72)</f>
        <v>0</v>
      </c>
      <c r="BT72" s="87">
        <f>SUM('⑴-1 IS(Rooms)'!BT72,'⑴-2 IS(F&amp;B)'!BT72,'⑴-3 IS(Tele)'!BT72,'⑴-4 IS(Parking)'!BT72,'⑴-5 IS(Amenity)'!BT72,'⑴-6 IS(Others)'!BT72)</f>
        <v>0</v>
      </c>
      <c r="BV72" s="81"/>
      <c r="BW72" s="92" t="str">
        <f t="shared" si="48"/>
        <v>In-House - Meals &amp; Entertainment</v>
      </c>
      <c r="BX72" s="83"/>
      <c r="BY72" s="84">
        <f t="shared" si="16"/>
        <v>0</v>
      </c>
      <c r="BZ72" s="85">
        <f t="shared" ref="BZ72:BZ118" si="75">SUM(G72:I72)</f>
        <v>0</v>
      </c>
      <c r="CA72" s="86">
        <f t="shared" ref="CA72:CA118" si="76">SUM(J72:L72)</f>
        <v>0</v>
      </c>
      <c r="CB72" s="86">
        <f t="shared" ref="CB72:CB118" si="77">SUM(M72:O72)</f>
        <v>0</v>
      </c>
      <c r="CC72" s="86">
        <f t="shared" ref="CC72:CC118" si="78">SUM(P72:R72)</f>
        <v>0</v>
      </c>
      <c r="CD72" s="84">
        <f t="shared" si="4"/>
        <v>0</v>
      </c>
      <c r="CE72" s="85">
        <f t="shared" ref="CE72:CE118" si="79">SUM(Y72:AA72)</f>
        <v>0</v>
      </c>
      <c r="CF72" s="86">
        <f t="shared" ref="CF72:CF118" si="80">SUM(AB72:AD72)</f>
        <v>0</v>
      </c>
      <c r="CG72" s="86">
        <f t="shared" ref="CG72:CG118" si="81">SUM(AE72:AG72)</f>
        <v>0</v>
      </c>
      <c r="CH72" s="86">
        <f t="shared" ref="CH72:CH118" si="82">SUM(AH72:AJ72)</f>
        <v>0</v>
      </c>
      <c r="CI72" s="84">
        <f t="shared" si="5"/>
        <v>0</v>
      </c>
      <c r="CJ72" s="85">
        <f t="shared" ref="CJ72:CJ118" si="83">SUM(AQ72:AS72)</f>
        <v>0</v>
      </c>
      <c r="CK72" s="86">
        <f t="shared" ref="CK72:CK118" si="84">SUM(AT72:AV72)</f>
        <v>0</v>
      </c>
      <c r="CL72" s="86">
        <f t="shared" ref="CL72:CL118" si="85">SUM(AW72:AY72)</f>
        <v>0</v>
      </c>
      <c r="CM72" s="87">
        <f t="shared" ref="CM72:CM118" si="86">SUM(AZ72:BB72)</f>
        <v>0</v>
      </c>
      <c r="CO72" s="81"/>
      <c r="CP72" s="92" t="str">
        <f t="shared" si="49"/>
        <v>In-House - Meals &amp; Entertainment</v>
      </c>
      <c r="CQ72" s="83"/>
      <c r="CR72" s="84">
        <f t="shared" si="66"/>
        <v>0</v>
      </c>
      <c r="CS72" s="84">
        <f t="shared" si="66"/>
        <v>0</v>
      </c>
      <c r="CT72" s="85">
        <f t="shared" si="65"/>
        <v>0</v>
      </c>
      <c r="CU72" s="86">
        <f t="shared" si="65"/>
        <v>0</v>
      </c>
      <c r="CV72" s="86">
        <f t="shared" si="65"/>
        <v>0</v>
      </c>
      <c r="CW72" s="86">
        <f t="shared" si="65"/>
        <v>0</v>
      </c>
      <c r="CX72" s="86">
        <f t="shared" si="65"/>
        <v>0</v>
      </c>
      <c r="CY72" s="86">
        <f t="shared" si="65"/>
        <v>0</v>
      </c>
      <c r="CZ72" s="86">
        <f t="shared" si="65"/>
        <v>0</v>
      </c>
      <c r="DA72" s="86">
        <f t="shared" si="55"/>
        <v>0</v>
      </c>
      <c r="DB72" s="86">
        <f t="shared" si="55"/>
        <v>0</v>
      </c>
      <c r="DC72" s="86">
        <f t="shared" si="55"/>
        <v>0</v>
      </c>
      <c r="DD72" s="86">
        <f t="shared" si="55"/>
        <v>0</v>
      </c>
      <c r="DE72" s="87">
        <f t="shared" si="55"/>
        <v>0</v>
      </c>
      <c r="DG72" s="81"/>
      <c r="DH72" s="92" t="str">
        <f t="shared" si="50"/>
        <v>In-House - Meals &amp; Entertainment</v>
      </c>
      <c r="DI72" s="83"/>
      <c r="DJ72" s="88" t="str">
        <f t="shared" si="64"/>
        <v/>
      </c>
      <c r="DK72" s="88" t="str">
        <f t="shared" si="64"/>
        <v/>
      </c>
      <c r="DL72" s="89" t="str">
        <f t="shared" si="64"/>
        <v/>
      </c>
      <c r="DM72" s="90" t="str">
        <f t="shared" si="64"/>
        <v/>
      </c>
      <c r="DN72" s="90" t="str">
        <f t="shared" si="64"/>
        <v/>
      </c>
      <c r="DO72" s="90" t="str">
        <f t="shared" si="64"/>
        <v/>
      </c>
      <c r="DP72" s="90" t="str">
        <f t="shared" si="64"/>
        <v/>
      </c>
      <c r="DQ72" s="90" t="str">
        <f t="shared" si="64"/>
        <v/>
      </c>
      <c r="DR72" s="90" t="str">
        <f t="shared" si="64"/>
        <v/>
      </c>
      <c r="DS72" s="90" t="str">
        <f t="shared" si="60"/>
        <v/>
      </c>
      <c r="DT72" s="90" t="str">
        <f t="shared" si="60"/>
        <v/>
      </c>
      <c r="DU72" s="90" t="str">
        <f t="shared" si="60"/>
        <v/>
      </c>
      <c r="DV72" s="90" t="str">
        <f t="shared" si="60"/>
        <v/>
      </c>
      <c r="DW72" s="91" t="str">
        <f t="shared" si="60"/>
        <v/>
      </c>
      <c r="DY72" s="180">
        <f t="shared" si="61"/>
        <v>22</v>
      </c>
      <c r="DZ72" s="180" t="str">
        <f t="shared" si="62"/>
        <v>In-House - Meals &amp; Entertainment</v>
      </c>
      <c r="EA72" s="181">
        <f t="shared" si="63"/>
        <v>0</v>
      </c>
    </row>
    <row r="73" spans="2:131" ht="11.85" customHeight="1" x14ac:dyDescent="0.15">
      <c r="B73" s="81"/>
      <c r="C73" s="92" t="s">
        <v>140</v>
      </c>
      <c r="D73" s="83"/>
      <c r="E73" s="84">
        <f t="shared" si="67"/>
        <v>0</v>
      </c>
      <c r="F73" s="84">
        <f t="shared" si="68"/>
        <v>0</v>
      </c>
      <c r="G73" s="85">
        <f>SUM('⑴-1 IS(Rooms)'!G73,'⑴-2 IS(F&amp;B)'!G73,'⑴-3 IS(Tele)'!G73,'⑴-4 IS(Parking)'!G73,'⑴-5 IS(Amenity)'!G73,'⑴-6 IS(Others)'!G73)</f>
        <v>0</v>
      </c>
      <c r="H73" s="86">
        <f>SUM('⑴-1 IS(Rooms)'!H73,'⑴-2 IS(F&amp;B)'!H73,'⑴-3 IS(Tele)'!H73,'⑴-4 IS(Parking)'!H73,'⑴-5 IS(Amenity)'!H73,'⑴-6 IS(Others)'!H73)</f>
        <v>0</v>
      </c>
      <c r="I73" s="86">
        <f>SUM('⑴-1 IS(Rooms)'!I73,'⑴-2 IS(F&amp;B)'!I73,'⑴-3 IS(Tele)'!I73,'⑴-4 IS(Parking)'!I73,'⑴-5 IS(Amenity)'!I73,'⑴-6 IS(Others)'!I73)</f>
        <v>0</v>
      </c>
      <c r="J73" s="86">
        <f>SUM('⑴-1 IS(Rooms)'!J73,'⑴-2 IS(F&amp;B)'!J73,'⑴-3 IS(Tele)'!J73,'⑴-4 IS(Parking)'!J73,'⑴-5 IS(Amenity)'!J73,'⑴-6 IS(Others)'!J73)</f>
        <v>0</v>
      </c>
      <c r="K73" s="86">
        <f>SUM('⑴-1 IS(Rooms)'!K73,'⑴-2 IS(F&amp;B)'!K73,'⑴-3 IS(Tele)'!K73,'⑴-4 IS(Parking)'!K73,'⑴-5 IS(Amenity)'!K73,'⑴-6 IS(Others)'!K73)</f>
        <v>0</v>
      </c>
      <c r="L73" s="86">
        <f>SUM('⑴-1 IS(Rooms)'!L73,'⑴-2 IS(F&amp;B)'!L73,'⑴-3 IS(Tele)'!L73,'⑴-4 IS(Parking)'!L73,'⑴-5 IS(Amenity)'!L73,'⑴-6 IS(Others)'!L73)</f>
        <v>0</v>
      </c>
      <c r="M73" s="86">
        <f>SUM('⑴-1 IS(Rooms)'!M73,'⑴-2 IS(F&amp;B)'!M73,'⑴-3 IS(Tele)'!M73,'⑴-4 IS(Parking)'!M73,'⑴-5 IS(Amenity)'!M73,'⑴-6 IS(Others)'!M73)</f>
        <v>0</v>
      </c>
      <c r="N73" s="86">
        <f>SUM('⑴-1 IS(Rooms)'!N73,'⑴-2 IS(F&amp;B)'!N73,'⑴-3 IS(Tele)'!N73,'⑴-4 IS(Parking)'!N73,'⑴-5 IS(Amenity)'!N73,'⑴-6 IS(Others)'!N73)</f>
        <v>0</v>
      </c>
      <c r="O73" s="86">
        <f>SUM('⑴-1 IS(Rooms)'!O73,'⑴-2 IS(F&amp;B)'!O73,'⑴-3 IS(Tele)'!O73,'⑴-4 IS(Parking)'!O73,'⑴-5 IS(Amenity)'!O73,'⑴-6 IS(Others)'!O73)</f>
        <v>0</v>
      </c>
      <c r="P73" s="86">
        <f>SUM('⑴-1 IS(Rooms)'!P73,'⑴-2 IS(F&amp;B)'!P73,'⑴-3 IS(Tele)'!P73,'⑴-4 IS(Parking)'!P73,'⑴-5 IS(Amenity)'!P73,'⑴-6 IS(Others)'!P73)</f>
        <v>0</v>
      </c>
      <c r="Q73" s="86">
        <f>SUM('⑴-1 IS(Rooms)'!Q73,'⑴-2 IS(F&amp;B)'!Q73,'⑴-3 IS(Tele)'!Q73,'⑴-4 IS(Parking)'!Q73,'⑴-5 IS(Amenity)'!Q73,'⑴-6 IS(Others)'!Q73)</f>
        <v>0</v>
      </c>
      <c r="R73" s="87">
        <f>SUM('⑴-1 IS(Rooms)'!R73,'⑴-2 IS(F&amp;B)'!R73,'⑴-3 IS(Tele)'!R73,'⑴-4 IS(Parking)'!R73,'⑴-5 IS(Amenity)'!R73,'⑴-6 IS(Others)'!R73)</f>
        <v>0</v>
      </c>
      <c r="T73" s="81"/>
      <c r="U73" s="92" t="str">
        <f t="shared" si="42"/>
        <v>Insurance-General Liability &amp; Property</v>
      </c>
      <c r="V73" s="83"/>
      <c r="W73" s="84">
        <f t="shared" si="69"/>
        <v>0</v>
      </c>
      <c r="X73" s="84">
        <f t="shared" si="70"/>
        <v>0</v>
      </c>
      <c r="Y73" s="85">
        <f>SUM('⑴-1 IS(Rooms)'!Y73,'⑴-2 IS(F&amp;B)'!Y73,'⑴-3 IS(Tele)'!Y73,'⑴-4 IS(Parking)'!Y73,'⑴-5 IS(Amenity)'!Y73,'⑴-6 IS(Others)'!Y73)</f>
        <v>0</v>
      </c>
      <c r="Z73" s="86">
        <f>SUM('⑴-1 IS(Rooms)'!Z73,'⑴-2 IS(F&amp;B)'!Z73,'⑴-3 IS(Tele)'!Z73,'⑴-4 IS(Parking)'!Z73,'⑴-5 IS(Amenity)'!Z73,'⑴-6 IS(Others)'!Z73)</f>
        <v>0</v>
      </c>
      <c r="AA73" s="86">
        <f>SUM('⑴-1 IS(Rooms)'!AA73,'⑴-2 IS(F&amp;B)'!AA73,'⑴-3 IS(Tele)'!AA73,'⑴-4 IS(Parking)'!AA73,'⑴-5 IS(Amenity)'!AA73,'⑴-6 IS(Others)'!AA73)</f>
        <v>0</v>
      </c>
      <c r="AB73" s="86">
        <f>SUM('⑴-1 IS(Rooms)'!AB73,'⑴-2 IS(F&amp;B)'!AB73,'⑴-3 IS(Tele)'!AB73,'⑴-4 IS(Parking)'!AB73,'⑴-5 IS(Amenity)'!AB73,'⑴-6 IS(Others)'!AB73)</f>
        <v>0</v>
      </c>
      <c r="AC73" s="86">
        <f>SUM('⑴-1 IS(Rooms)'!AC73,'⑴-2 IS(F&amp;B)'!AC73,'⑴-3 IS(Tele)'!AC73,'⑴-4 IS(Parking)'!AC73,'⑴-5 IS(Amenity)'!AC73,'⑴-6 IS(Others)'!AC73)</f>
        <v>0</v>
      </c>
      <c r="AD73" s="86">
        <f>SUM('⑴-1 IS(Rooms)'!AD73,'⑴-2 IS(F&amp;B)'!AD73,'⑴-3 IS(Tele)'!AD73,'⑴-4 IS(Parking)'!AD73,'⑴-5 IS(Amenity)'!AD73,'⑴-6 IS(Others)'!AD73)</f>
        <v>0</v>
      </c>
      <c r="AE73" s="86">
        <f>SUM('⑴-1 IS(Rooms)'!AE73,'⑴-2 IS(F&amp;B)'!AE73,'⑴-3 IS(Tele)'!AE73,'⑴-4 IS(Parking)'!AE73,'⑴-5 IS(Amenity)'!AE73,'⑴-6 IS(Others)'!AE73)</f>
        <v>0</v>
      </c>
      <c r="AF73" s="86">
        <f>SUM('⑴-1 IS(Rooms)'!AF73,'⑴-2 IS(F&amp;B)'!AF73,'⑴-3 IS(Tele)'!AF73,'⑴-4 IS(Parking)'!AF73,'⑴-5 IS(Amenity)'!AF73,'⑴-6 IS(Others)'!AF73)</f>
        <v>0</v>
      </c>
      <c r="AG73" s="86">
        <f>SUM('⑴-1 IS(Rooms)'!AG73,'⑴-2 IS(F&amp;B)'!AG73,'⑴-3 IS(Tele)'!AG73,'⑴-4 IS(Parking)'!AG73,'⑴-5 IS(Amenity)'!AG73,'⑴-6 IS(Others)'!AG73)</f>
        <v>0</v>
      </c>
      <c r="AH73" s="86">
        <f>SUM('⑴-1 IS(Rooms)'!AH73,'⑴-2 IS(F&amp;B)'!AH73,'⑴-3 IS(Tele)'!AH73,'⑴-4 IS(Parking)'!AH73,'⑴-5 IS(Amenity)'!AH73,'⑴-6 IS(Others)'!AH73)</f>
        <v>0</v>
      </c>
      <c r="AI73" s="86">
        <f>SUM('⑴-1 IS(Rooms)'!AI73,'⑴-2 IS(F&amp;B)'!AI73,'⑴-3 IS(Tele)'!AI73,'⑴-4 IS(Parking)'!AI73,'⑴-5 IS(Amenity)'!AI73,'⑴-6 IS(Others)'!AI73)</f>
        <v>0</v>
      </c>
      <c r="AJ73" s="87">
        <f>SUM('⑴-1 IS(Rooms)'!AJ73,'⑴-2 IS(F&amp;B)'!AJ73,'⑴-3 IS(Tele)'!AJ73,'⑴-4 IS(Parking)'!AJ73,'⑴-5 IS(Amenity)'!AJ73,'⑴-6 IS(Others)'!AJ73)</f>
        <v>0</v>
      </c>
      <c r="AL73" s="81"/>
      <c r="AM73" s="92" t="str">
        <f t="shared" si="44"/>
        <v>Insurance-General Liability &amp; Property</v>
      </c>
      <c r="AN73" s="83"/>
      <c r="AO73" s="84">
        <f t="shared" si="71"/>
        <v>0</v>
      </c>
      <c r="AP73" s="84">
        <f t="shared" si="72"/>
        <v>0</v>
      </c>
      <c r="AQ73" s="85">
        <f>SUM('⑴-1 IS(Rooms)'!AQ73,'⑴-2 IS(F&amp;B)'!AQ73,'⑴-3 IS(Tele)'!AQ73,'⑴-4 IS(Parking)'!AQ73,'⑴-5 IS(Amenity)'!AQ73,'⑴-6 IS(Others)'!AQ73)</f>
        <v>0</v>
      </c>
      <c r="AR73" s="86">
        <f>SUM('⑴-1 IS(Rooms)'!AR73,'⑴-2 IS(F&amp;B)'!AR73,'⑴-3 IS(Tele)'!AR73,'⑴-4 IS(Parking)'!AR73,'⑴-5 IS(Amenity)'!AR73,'⑴-6 IS(Others)'!AR73)</f>
        <v>0</v>
      </c>
      <c r="AS73" s="86">
        <f>SUM('⑴-1 IS(Rooms)'!AS73,'⑴-2 IS(F&amp;B)'!AS73,'⑴-3 IS(Tele)'!AS73,'⑴-4 IS(Parking)'!AS73,'⑴-5 IS(Amenity)'!AS73,'⑴-6 IS(Others)'!AS73)</f>
        <v>0</v>
      </c>
      <c r="AT73" s="86">
        <f>SUM('⑴-1 IS(Rooms)'!AT73,'⑴-2 IS(F&amp;B)'!AT73,'⑴-3 IS(Tele)'!AT73,'⑴-4 IS(Parking)'!AT73,'⑴-5 IS(Amenity)'!AT73,'⑴-6 IS(Others)'!AT73)</f>
        <v>0</v>
      </c>
      <c r="AU73" s="86">
        <f>SUM('⑴-1 IS(Rooms)'!AU73,'⑴-2 IS(F&amp;B)'!AU73,'⑴-3 IS(Tele)'!AU73,'⑴-4 IS(Parking)'!AU73,'⑴-5 IS(Amenity)'!AU73,'⑴-6 IS(Others)'!AU73)</f>
        <v>0</v>
      </c>
      <c r="AV73" s="86">
        <f>SUM('⑴-1 IS(Rooms)'!AV73,'⑴-2 IS(F&amp;B)'!AV73,'⑴-3 IS(Tele)'!AV73,'⑴-4 IS(Parking)'!AV73,'⑴-5 IS(Amenity)'!AV73,'⑴-6 IS(Others)'!AV73)</f>
        <v>0</v>
      </c>
      <c r="AW73" s="86">
        <f>SUM('⑴-1 IS(Rooms)'!AW73,'⑴-2 IS(F&amp;B)'!AW73,'⑴-3 IS(Tele)'!AW73,'⑴-4 IS(Parking)'!AW73,'⑴-5 IS(Amenity)'!AW73,'⑴-6 IS(Others)'!AW73)</f>
        <v>0</v>
      </c>
      <c r="AX73" s="86">
        <f>SUM('⑴-1 IS(Rooms)'!AX73,'⑴-2 IS(F&amp;B)'!AX73,'⑴-3 IS(Tele)'!AX73,'⑴-4 IS(Parking)'!AX73,'⑴-5 IS(Amenity)'!AX73,'⑴-6 IS(Others)'!AX73)</f>
        <v>0</v>
      </c>
      <c r="AY73" s="86">
        <f>SUM('⑴-1 IS(Rooms)'!AY73,'⑴-2 IS(F&amp;B)'!AY73,'⑴-3 IS(Tele)'!AY73,'⑴-4 IS(Parking)'!AY73,'⑴-5 IS(Amenity)'!AY73,'⑴-6 IS(Others)'!AY73)</f>
        <v>0</v>
      </c>
      <c r="AZ73" s="86">
        <f>SUM('⑴-1 IS(Rooms)'!AZ73,'⑴-2 IS(F&amp;B)'!AZ73,'⑴-3 IS(Tele)'!AZ73,'⑴-4 IS(Parking)'!AZ73,'⑴-5 IS(Amenity)'!AZ73,'⑴-6 IS(Others)'!AZ73)</f>
        <v>0</v>
      </c>
      <c r="BA73" s="86">
        <f>SUM('⑴-1 IS(Rooms)'!BA73,'⑴-2 IS(F&amp;B)'!BA73,'⑴-3 IS(Tele)'!BA73,'⑴-4 IS(Parking)'!BA73,'⑴-5 IS(Amenity)'!BA73,'⑴-6 IS(Others)'!BA73)</f>
        <v>0</v>
      </c>
      <c r="BB73" s="87">
        <f>SUM('⑴-1 IS(Rooms)'!BB73,'⑴-2 IS(F&amp;B)'!BB73,'⑴-3 IS(Tele)'!BB73,'⑴-4 IS(Parking)'!BB73,'⑴-5 IS(Amenity)'!BB73,'⑴-6 IS(Others)'!BB73)</f>
        <v>0</v>
      </c>
      <c r="BD73" s="81"/>
      <c r="BE73" s="92" t="str">
        <f t="shared" si="46"/>
        <v>Insurance-General Liability &amp; Property</v>
      </c>
      <c r="BF73" s="83"/>
      <c r="BG73" s="84">
        <f t="shared" si="73"/>
        <v>0</v>
      </c>
      <c r="BH73" s="84">
        <f t="shared" si="74"/>
        <v>0</v>
      </c>
      <c r="BI73" s="85">
        <f>SUM('⑴-1 IS(Rooms)'!BI73,'⑴-2 IS(F&amp;B)'!BI73,'⑴-3 IS(Tele)'!BI73,'⑴-4 IS(Parking)'!BI73,'⑴-5 IS(Amenity)'!BI73,'⑴-6 IS(Others)'!BI73)</f>
        <v>0</v>
      </c>
      <c r="BJ73" s="86">
        <f>SUM('⑴-1 IS(Rooms)'!BJ73,'⑴-2 IS(F&amp;B)'!BJ73,'⑴-3 IS(Tele)'!BJ73,'⑴-4 IS(Parking)'!BJ73,'⑴-5 IS(Amenity)'!BJ73,'⑴-6 IS(Others)'!BJ73)</f>
        <v>0</v>
      </c>
      <c r="BK73" s="86">
        <f>SUM('⑴-1 IS(Rooms)'!BK73,'⑴-2 IS(F&amp;B)'!BK73,'⑴-3 IS(Tele)'!BK73,'⑴-4 IS(Parking)'!BK73,'⑴-5 IS(Amenity)'!BK73,'⑴-6 IS(Others)'!BK73)</f>
        <v>0</v>
      </c>
      <c r="BL73" s="86">
        <f>SUM('⑴-1 IS(Rooms)'!BL73,'⑴-2 IS(F&amp;B)'!BL73,'⑴-3 IS(Tele)'!BL73,'⑴-4 IS(Parking)'!BL73,'⑴-5 IS(Amenity)'!BL73,'⑴-6 IS(Others)'!BL73)</f>
        <v>0</v>
      </c>
      <c r="BM73" s="86">
        <f>SUM('⑴-1 IS(Rooms)'!BM73,'⑴-2 IS(F&amp;B)'!BM73,'⑴-3 IS(Tele)'!BM73,'⑴-4 IS(Parking)'!BM73,'⑴-5 IS(Amenity)'!BM73,'⑴-6 IS(Others)'!BM73)</f>
        <v>0</v>
      </c>
      <c r="BN73" s="86">
        <f>SUM('⑴-1 IS(Rooms)'!BN73,'⑴-2 IS(F&amp;B)'!BN73,'⑴-3 IS(Tele)'!BN73,'⑴-4 IS(Parking)'!BN73,'⑴-5 IS(Amenity)'!BN73,'⑴-6 IS(Others)'!BN73)</f>
        <v>0</v>
      </c>
      <c r="BO73" s="86">
        <f>SUM('⑴-1 IS(Rooms)'!BO73,'⑴-2 IS(F&amp;B)'!BO73,'⑴-3 IS(Tele)'!BO73,'⑴-4 IS(Parking)'!BO73,'⑴-5 IS(Amenity)'!BO73,'⑴-6 IS(Others)'!BO73)</f>
        <v>0</v>
      </c>
      <c r="BP73" s="86">
        <f>SUM('⑴-1 IS(Rooms)'!BP73,'⑴-2 IS(F&amp;B)'!BP73,'⑴-3 IS(Tele)'!BP73,'⑴-4 IS(Parking)'!BP73,'⑴-5 IS(Amenity)'!BP73,'⑴-6 IS(Others)'!BP73)</f>
        <v>0</v>
      </c>
      <c r="BQ73" s="86">
        <f>SUM('⑴-1 IS(Rooms)'!BQ73,'⑴-2 IS(F&amp;B)'!BQ73,'⑴-3 IS(Tele)'!BQ73,'⑴-4 IS(Parking)'!BQ73,'⑴-5 IS(Amenity)'!BQ73,'⑴-6 IS(Others)'!BQ73)</f>
        <v>0</v>
      </c>
      <c r="BR73" s="86">
        <f>SUM('⑴-1 IS(Rooms)'!BR73,'⑴-2 IS(F&amp;B)'!BR73,'⑴-3 IS(Tele)'!BR73,'⑴-4 IS(Parking)'!BR73,'⑴-5 IS(Amenity)'!BR73,'⑴-6 IS(Others)'!BR73)</f>
        <v>0</v>
      </c>
      <c r="BS73" s="86">
        <f>SUM('⑴-1 IS(Rooms)'!BS73,'⑴-2 IS(F&amp;B)'!BS73,'⑴-3 IS(Tele)'!BS73,'⑴-4 IS(Parking)'!BS73,'⑴-5 IS(Amenity)'!BS73,'⑴-6 IS(Others)'!BS73)</f>
        <v>0</v>
      </c>
      <c r="BT73" s="87">
        <f>SUM('⑴-1 IS(Rooms)'!BT73,'⑴-2 IS(F&amp;B)'!BT73,'⑴-3 IS(Tele)'!BT73,'⑴-4 IS(Parking)'!BT73,'⑴-5 IS(Amenity)'!BT73,'⑴-6 IS(Others)'!BT73)</f>
        <v>0</v>
      </c>
      <c r="BV73" s="81"/>
      <c r="BW73" s="92" t="str">
        <f t="shared" si="48"/>
        <v>Insurance-General Liability &amp; Property</v>
      </c>
      <c r="BX73" s="83"/>
      <c r="BY73" s="84">
        <f t="shared" si="16"/>
        <v>0</v>
      </c>
      <c r="BZ73" s="85">
        <f t="shared" si="75"/>
        <v>0</v>
      </c>
      <c r="CA73" s="86">
        <f t="shared" si="76"/>
        <v>0</v>
      </c>
      <c r="CB73" s="86">
        <f t="shared" si="77"/>
        <v>0</v>
      </c>
      <c r="CC73" s="86">
        <f t="shared" si="78"/>
        <v>0</v>
      </c>
      <c r="CD73" s="84">
        <f t="shared" si="4"/>
        <v>0</v>
      </c>
      <c r="CE73" s="85">
        <f t="shared" si="79"/>
        <v>0</v>
      </c>
      <c r="CF73" s="86">
        <f t="shared" si="80"/>
        <v>0</v>
      </c>
      <c r="CG73" s="86">
        <f t="shared" si="81"/>
        <v>0</v>
      </c>
      <c r="CH73" s="86">
        <f t="shared" si="82"/>
        <v>0</v>
      </c>
      <c r="CI73" s="84">
        <f t="shared" si="5"/>
        <v>0</v>
      </c>
      <c r="CJ73" s="85">
        <f t="shared" si="83"/>
        <v>0</v>
      </c>
      <c r="CK73" s="86">
        <f t="shared" si="84"/>
        <v>0</v>
      </c>
      <c r="CL73" s="86">
        <f t="shared" si="85"/>
        <v>0</v>
      </c>
      <c r="CM73" s="87">
        <f t="shared" si="86"/>
        <v>0</v>
      </c>
      <c r="CO73" s="81"/>
      <c r="CP73" s="92" t="str">
        <f t="shared" si="49"/>
        <v>Insurance-General Liability &amp; Property</v>
      </c>
      <c r="CQ73" s="83"/>
      <c r="CR73" s="84">
        <f t="shared" si="66"/>
        <v>0</v>
      </c>
      <c r="CS73" s="84">
        <f t="shared" si="66"/>
        <v>0</v>
      </c>
      <c r="CT73" s="85">
        <f t="shared" si="65"/>
        <v>0</v>
      </c>
      <c r="CU73" s="86">
        <f t="shared" si="65"/>
        <v>0</v>
      </c>
      <c r="CV73" s="86">
        <f t="shared" si="65"/>
        <v>0</v>
      </c>
      <c r="CW73" s="86">
        <f t="shared" si="65"/>
        <v>0</v>
      </c>
      <c r="CX73" s="86">
        <f t="shared" si="65"/>
        <v>0</v>
      </c>
      <c r="CY73" s="86">
        <f t="shared" si="65"/>
        <v>0</v>
      </c>
      <c r="CZ73" s="86">
        <f t="shared" si="65"/>
        <v>0</v>
      </c>
      <c r="DA73" s="86">
        <f t="shared" si="55"/>
        <v>0</v>
      </c>
      <c r="DB73" s="86">
        <f t="shared" si="55"/>
        <v>0</v>
      </c>
      <c r="DC73" s="86">
        <f t="shared" si="55"/>
        <v>0</v>
      </c>
      <c r="DD73" s="86">
        <f t="shared" si="55"/>
        <v>0</v>
      </c>
      <c r="DE73" s="87">
        <f t="shared" si="55"/>
        <v>0</v>
      </c>
      <c r="DG73" s="81"/>
      <c r="DH73" s="92" t="str">
        <f t="shared" si="50"/>
        <v>Insurance-General Liability &amp; Property</v>
      </c>
      <c r="DI73" s="83"/>
      <c r="DJ73" s="88" t="str">
        <f t="shared" si="64"/>
        <v/>
      </c>
      <c r="DK73" s="88" t="str">
        <f t="shared" si="64"/>
        <v/>
      </c>
      <c r="DL73" s="89" t="str">
        <f t="shared" si="64"/>
        <v/>
      </c>
      <c r="DM73" s="90" t="str">
        <f t="shared" si="64"/>
        <v/>
      </c>
      <c r="DN73" s="90" t="str">
        <f t="shared" si="64"/>
        <v/>
      </c>
      <c r="DO73" s="90" t="str">
        <f t="shared" si="64"/>
        <v/>
      </c>
      <c r="DP73" s="90" t="str">
        <f t="shared" si="64"/>
        <v/>
      </c>
      <c r="DQ73" s="90" t="str">
        <f t="shared" si="64"/>
        <v/>
      </c>
      <c r="DR73" s="90" t="str">
        <f t="shared" si="64"/>
        <v/>
      </c>
      <c r="DS73" s="90" t="str">
        <f t="shared" si="60"/>
        <v/>
      </c>
      <c r="DT73" s="90" t="str">
        <f t="shared" si="60"/>
        <v/>
      </c>
      <c r="DU73" s="90" t="str">
        <f t="shared" si="60"/>
        <v/>
      </c>
      <c r="DV73" s="90" t="str">
        <f t="shared" si="60"/>
        <v/>
      </c>
      <c r="DW73" s="91" t="str">
        <f t="shared" si="60"/>
        <v/>
      </c>
      <c r="DY73" s="180">
        <f t="shared" si="61"/>
        <v>22</v>
      </c>
      <c r="DZ73" s="180" t="str">
        <f t="shared" si="62"/>
        <v>Insurance-General Liability &amp; Property</v>
      </c>
      <c r="EA73" s="181">
        <f t="shared" si="63"/>
        <v>0</v>
      </c>
    </row>
    <row r="74" spans="2:131" ht="11.85" customHeight="1" x14ac:dyDescent="0.15">
      <c r="B74" s="81"/>
      <c r="C74" s="92" t="s">
        <v>141</v>
      </c>
      <c r="D74" s="83"/>
      <c r="E74" s="84">
        <f t="shared" si="67"/>
        <v>0</v>
      </c>
      <c r="F74" s="84">
        <f t="shared" si="68"/>
        <v>0</v>
      </c>
      <c r="G74" s="85">
        <f>SUM('⑴-1 IS(Rooms)'!G74,'⑴-2 IS(F&amp;B)'!G74,'⑴-3 IS(Tele)'!G74,'⑴-4 IS(Parking)'!G74,'⑴-5 IS(Amenity)'!G74,'⑴-6 IS(Others)'!G74)</f>
        <v>0</v>
      </c>
      <c r="H74" s="86">
        <f>SUM('⑴-1 IS(Rooms)'!H74,'⑴-2 IS(F&amp;B)'!H74,'⑴-3 IS(Tele)'!H74,'⑴-4 IS(Parking)'!H74,'⑴-5 IS(Amenity)'!H74,'⑴-6 IS(Others)'!H74)</f>
        <v>0</v>
      </c>
      <c r="I74" s="86">
        <f>SUM('⑴-1 IS(Rooms)'!I74,'⑴-2 IS(F&amp;B)'!I74,'⑴-3 IS(Tele)'!I74,'⑴-4 IS(Parking)'!I74,'⑴-5 IS(Amenity)'!I74,'⑴-6 IS(Others)'!I74)</f>
        <v>0</v>
      </c>
      <c r="J74" s="86">
        <f>SUM('⑴-1 IS(Rooms)'!J74,'⑴-2 IS(F&amp;B)'!J74,'⑴-3 IS(Tele)'!J74,'⑴-4 IS(Parking)'!J74,'⑴-5 IS(Amenity)'!J74,'⑴-6 IS(Others)'!J74)</f>
        <v>0</v>
      </c>
      <c r="K74" s="86">
        <f>SUM('⑴-1 IS(Rooms)'!K74,'⑴-2 IS(F&amp;B)'!K74,'⑴-3 IS(Tele)'!K74,'⑴-4 IS(Parking)'!K74,'⑴-5 IS(Amenity)'!K74,'⑴-6 IS(Others)'!K74)</f>
        <v>0</v>
      </c>
      <c r="L74" s="86">
        <f>SUM('⑴-1 IS(Rooms)'!L74,'⑴-2 IS(F&amp;B)'!L74,'⑴-3 IS(Tele)'!L74,'⑴-4 IS(Parking)'!L74,'⑴-5 IS(Amenity)'!L74,'⑴-6 IS(Others)'!L74)</f>
        <v>0</v>
      </c>
      <c r="M74" s="86">
        <f>SUM('⑴-1 IS(Rooms)'!M74,'⑴-2 IS(F&amp;B)'!M74,'⑴-3 IS(Tele)'!M74,'⑴-4 IS(Parking)'!M74,'⑴-5 IS(Amenity)'!M74,'⑴-6 IS(Others)'!M74)</f>
        <v>0</v>
      </c>
      <c r="N74" s="86">
        <f>SUM('⑴-1 IS(Rooms)'!N74,'⑴-2 IS(F&amp;B)'!N74,'⑴-3 IS(Tele)'!N74,'⑴-4 IS(Parking)'!N74,'⑴-5 IS(Amenity)'!N74,'⑴-6 IS(Others)'!N74)</f>
        <v>0</v>
      </c>
      <c r="O74" s="86">
        <f>SUM('⑴-1 IS(Rooms)'!O74,'⑴-2 IS(F&amp;B)'!O74,'⑴-3 IS(Tele)'!O74,'⑴-4 IS(Parking)'!O74,'⑴-5 IS(Amenity)'!O74,'⑴-6 IS(Others)'!O74)</f>
        <v>0</v>
      </c>
      <c r="P74" s="86">
        <f>SUM('⑴-1 IS(Rooms)'!P74,'⑴-2 IS(F&amp;B)'!P74,'⑴-3 IS(Tele)'!P74,'⑴-4 IS(Parking)'!P74,'⑴-5 IS(Amenity)'!P74,'⑴-6 IS(Others)'!P74)</f>
        <v>0</v>
      </c>
      <c r="Q74" s="86">
        <f>SUM('⑴-1 IS(Rooms)'!Q74,'⑴-2 IS(F&amp;B)'!Q74,'⑴-3 IS(Tele)'!Q74,'⑴-4 IS(Parking)'!Q74,'⑴-5 IS(Amenity)'!Q74,'⑴-6 IS(Others)'!Q74)</f>
        <v>0</v>
      </c>
      <c r="R74" s="87">
        <f>SUM('⑴-1 IS(Rooms)'!R74,'⑴-2 IS(F&amp;B)'!R74,'⑴-3 IS(Tele)'!R74,'⑴-4 IS(Parking)'!R74,'⑴-5 IS(Amenity)'!R74,'⑴-6 IS(Others)'!R74)</f>
        <v>0</v>
      </c>
      <c r="T74" s="81"/>
      <c r="U74" s="92" t="str">
        <f t="shared" si="42"/>
        <v>Internet Advertising</v>
      </c>
      <c r="V74" s="83"/>
      <c r="W74" s="84">
        <f t="shared" si="69"/>
        <v>0</v>
      </c>
      <c r="X74" s="84">
        <f t="shared" si="70"/>
        <v>0</v>
      </c>
      <c r="Y74" s="85">
        <f>SUM('⑴-1 IS(Rooms)'!Y74,'⑴-2 IS(F&amp;B)'!Y74,'⑴-3 IS(Tele)'!Y74,'⑴-4 IS(Parking)'!Y74,'⑴-5 IS(Amenity)'!Y74,'⑴-6 IS(Others)'!Y74)</f>
        <v>0</v>
      </c>
      <c r="Z74" s="86">
        <f>SUM('⑴-1 IS(Rooms)'!Z74,'⑴-2 IS(F&amp;B)'!Z74,'⑴-3 IS(Tele)'!Z74,'⑴-4 IS(Parking)'!Z74,'⑴-5 IS(Amenity)'!Z74,'⑴-6 IS(Others)'!Z74)</f>
        <v>0</v>
      </c>
      <c r="AA74" s="86">
        <f>SUM('⑴-1 IS(Rooms)'!AA74,'⑴-2 IS(F&amp;B)'!AA74,'⑴-3 IS(Tele)'!AA74,'⑴-4 IS(Parking)'!AA74,'⑴-5 IS(Amenity)'!AA74,'⑴-6 IS(Others)'!AA74)</f>
        <v>0</v>
      </c>
      <c r="AB74" s="86">
        <f>SUM('⑴-1 IS(Rooms)'!AB74,'⑴-2 IS(F&amp;B)'!AB74,'⑴-3 IS(Tele)'!AB74,'⑴-4 IS(Parking)'!AB74,'⑴-5 IS(Amenity)'!AB74,'⑴-6 IS(Others)'!AB74)</f>
        <v>0</v>
      </c>
      <c r="AC74" s="86">
        <f>SUM('⑴-1 IS(Rooms)'!AC74,'⑴-2 IS(F&amp;B)'!AC74,'⑴-3 IS(Tele)'!AC74,'⑴-4 IS(Parking)'!AC74,'⑴-5 IS(Amenity)'!AC74,'⑴-6 IS(Others)'!AC74)</f>
        <v>0</v>
      </c>
      <c r="AD74" s="86">
        <f>SUM('⑴-1 IS(Rooms)'!AD74,'⑴-2 IS(F&amp;B)'!AD74,'⑴-3 IS(Tele)'!AD74,'⑴-4 IS(Parking)'!AD74,'⑴-5 IS(Amenity)'!AD74,'⑴-6 IS(Others)'!AD74)</f>
        <v>0</v>
      </c>
      <c r="AE74" s="86">
        <f>SUM('⑴-1 IS(Rooms)'!AE74,'⑴-2 IS(F&amp;B)'!AE74,'⑴-3 IS(Tele)'!AE74,'⑴-4 IS(Parking)'!AE74,'⑴-5 IS(Amenity)'!AE74,'⑴-6 IS(Others)'!AE74)</f>
        <v>0</v>
      </c>
      <c r="AF74" s="86">
        <f>SUM('⑴-1 IS(Rooms)'!AF74,'⑴-2 IS(F&amp;B)'!AF74,'⑴-3 IS(Tele)'!AF74,'⑴-4 IS(Parking)'!AF74,'⑴-5 IS(Amenity)'!AF74,'⑴-6 IS(Others)'!AF74)</f>
        <v>0</v>
      </c>
      <c r="AG74" s="86">
        <f>SUM('⑴-1 IS(Rooms)'!AG74,'⑴-2 IS(F&amp;B)'!AG74,'⑴-3 IS(Tele)'!AG74,'⑴-4 IS(Parking)'!AG74,'⑴-5 IS(Amenity)'!AG74,'⑴-6 IS(Others)'!AG74)</f>
        <v>0</v>
      </c>
      <c r="AH74" s="86">
        <f>SUM('⑴-1 IS(Rooms)'!AH74,'⑴-2 IS(F&amp;B)'!AH74,'⑴-3 IS(Tele)'!AH74,'⑴-4 IS(Parking)'!AH74,'⑴-5 IS(Amenity)'!AH74,'⑴-6 IS(Others)'!AH74)</f>
        <v>0</v>
      </c>
      <c r="AI74" s="86">
        <f>SUM('⑴-1 IS(Rooms)'!AI74,'⑴-2 IS(F&amp;B)'!AI74,'⑴-3 IS(Tele)'!AI74,'⑴-4 IS(Parking)'!AI74,'⑴-5 IS(Amenity)'!AI74,'⑴-6 IS(Others)'!AI74)</f>
        <v>0</v>
      </c>
      <c r="AJ74" s="87">
        <f>SUM('⑴-1 IS(Rooms)'!AJ74,'⑴-2 IS(F&amp;B)'!AJ74,'⑴-3 IS(Tele)'!AJ74,'⑴-4 IS(Parking)'!AJ74,'⑴-5 IS(Amenity)'!AJ74,'⑴-6 IS(Others)'!AJ74)</f>
        <v>0</v>
      </c>
      <c r="AL74" s="81"/>
      <c r="AM74" s="92" t="str">
        <f t="shared" si="44"/>
        <v>Internet Advertising</v>
      </c>
      <c r="AN74" s="83"/>
      <c r="AO74" s="84">
        <f t="shared" si="71"/>
        <v>0</v>
      </c>
      <c r="AP74" s="84">
        <f t="shared" si="72"/>
        <v>0</v>
      </c>
      <c r="AQ74" s="85">
        <f>SUM('⑴-1 IS(Rooms)'!AQ74,'⑴-2 IS(F&amp;B)'!AQ74,'⑴-3 IS(Tele)'!AQ74,'⑴-4 IS(Parking)'!AQ74,'⑴-5 IS(Amenity)'!AQ74,'⑴-6 IS(Others)'!AQ74)</f>
        <v>0</v>
      </c>
      <c r="AR74" s="86">
        <f>SUM('⑴-1 IS(Rooms)'!AR74,'⑴-2 IS(F&amp;B)'!AR74,'⑴-3 IS(Tele)'!AR74,'⑴-4 IS(Parking)'!AR74,'⑴-5 IS(Amenity)'!AR74,'⑴-6 IS(Others)'!AR74)</f>
        <v>0</v>
      </c>
      <c r="AS74" s="86">
        <f>SUM('⑴-1 IS(Rooms)'!AS74,'⑴-2 IS(F&amp;B)'!AS74,'⑴-3 IS(Tele)'!AS74,'⑴-4 IS(Parking)'!AS74,'⑴-5 IS(Amenity)'!AS74,'⑴-6 IS(Others)'!AS74)</f>
        <v>0</v>
      </c>
      <c r="AT74" s="86">
        <f>SUM('⑴-1 IS(Rooms)'!AT74,'⑴-2 IS(F&amp;B)'!AT74,'⑴-3 IS(Tele)'!AT74,'⑴-4 IS(Parking)'!AT74,'⑴-5 IS(Amenity)'!AT74,'⑴-6 IS(Others)'!AT74)</f>
        <v>0</v>
      </c>
      <c r="AU74" s="86">
        <f>SUM('⑴-1 IS(Rooms)'!AU74,'⑴-2 IS(F&amp;B)'!AU74,'⑴-3 IS(Tele)'!AU74,'⑴-4 IS(Parking)'!AU74,'⑴-5 IS(Amenity)'!AU74,'⑴-6 IS(Others)'!AU74)</f>
        <v>0</v>
      </c>
      <c r="AV74" s="86">
        <f>SUM('⑴-1 IS(Rooms)'!AV74,'⑴-2 IS(F&amp;B)'!AV74,'⑴-3 IS(Tele)'!AV74,'⑴-4 IS(Parking)'!AV74,'⑴-5 IS(Amenity)'!AV74,'⑴-6 IS(Others)'!AV74)</f>
        <v>0</v>
      </c>
      <c r="AW74" s="86">
        <f>SUM('⑴-1 IS(Rooms)'!AW74,'⑴-2 IS(F&amp;B)'!AW74,'⑴-3 IS(Tele)'!AW74,'⑴-4 IS(Parking)'!AW74,'⑴-5 IS(Amenity)'!AW74,'⑴-6 IS(Others)'!AW74)</f>
        <v>0</v>
      </c>
      <c r="AX74" s="86">
        <f>SUM('⑴-1 IS(Rooms)'!AX74,'⑴-2 IS(F&amp;B)'!AX74,'⑴-3 IS(Tele)'!AX74,'⑴-4 IS(Parking)'!AX74,'⑴-5 IS(Amenity)'!AX74,'⑴-6 IS(Others)'!AX74)</f>
        <v>0</v>
      </c>
      <c r="AY74" s="86">
        <f>SUM('⑴-1 IS(Rooms)'!AY74,'⑴-2 IS(F&amp;B)'!AY74,'⑴-3 IS(Tele)'!AY74,'⑴-4 IS(Parking)'!AY74,'⑴-5 IS(Amenity)'!AY74,'⑴-6 IS(Others)'!AY74)</f>
        <v>0</v>
      </c>
      <c r="AZ74" s="86">
        <f>SUM('⑴-1 IS(Rooms)'!AZ74,'⑴-2 IS(F&amp;B)'!AZ74,'⑴-3 IS(Tele)'!AZ74,'⑴-4 IS(Parking)'!AZ74,'⑴-5 IS(Amenity)'!AZ74,'⑴-6 IS(Others)'!AZ74)</f>
        <v>0</v>
      </c>
      <c r="BA74" s="86">
        <f>SUM('⑴-1 IS(Rooms)'!BA74,'⑴-2 IS(F&amp;B)'!BA74,'⑴-3 IS(Tele)'!BA74,'⑴-4 IS(Parking)'!BA74,'⑴-5 IS(Amenity)'!BA74,'⑴-6 IS(Others)'!BA74)</f>
        <v>0</v>
      </c>
      <c r="BB74" s="87">
        <f>SUM('⑴-1 IS(Rooms)'!BB74,'⑴-2 IS(F&amp;B)'!BB74,'⑴-3 IS(Tele)'!BB74,'⑴-4 IS(Parking)'!BB74,'⑴-5 IS(Amenity)'!BB74,'⑴-6 IS(Others)'!BB74)</f>
        <v>0</v>
      </c>
      <c r="BD74" s="81"/>
      <c r="BE74" s="92" t="str">
        <f t="shared" si="46"/>
        <v>Internet Advertising</v>
      </c>
      <c r="BF74" s="83"/>
      <c r="BG74" s="84">
        <f t="shared" si="73"/>
        <v>0</v>
      </c>
      <c r="BH74" s="84">
        <f t="shared" si="74"/>
        <v>0</v>
      </c>
      <c r="BI74" s="85">
        <f>SUM('⑴-1 IS(Rooms)'!BI74,'⑴-2 IS(F&amp;B)'!BI74,'⑴-3 IS(Tele)'!BI74,'⑴-4 IS(Parking)'!BI74,'⑴-5 IS(Amenity)'!BI74,'⑴-6 IS(Others)'!BI74)</f>
        <v>0</v>
      </c>
      <c r="BJ74" s="86">
        <f>SUM('⑴-1 IS(Rooms)'!BJ74,'⑴-2 IS(F&amp;B)'!BJ74,'⑴-3 IS(Tele)'!BJ74,'⑴-4 IS(Parking)'!BJ74,'⑴-5 IS(Amenity)'!BJ74,'⑴-6 IS(Others)'!BJ74)</f>
        <v>0</v>
      </c>
      <c r="BK74" s="86">
        <f>SUM('⑴-1 IS(Rooms)'!BK74,'⑴-2 IS(F&amp;B)'!BK74,'⑴-3 IS(Tele)'!BK74,'⑴-4 IS(Parking)'!BK74,'⑴-5 IS(Amenity)'!BK74,'⑴-6 IS(Others)'!BK74)</f>
        <v>0</v>
      </c>
      <c r="BL74" s="86">
        <f>SUM('⑴-1 IS(Rooms)'!BL74,'⑴-2 IS(F&amp;B)'!BL74,'⑴-3 IS(Tele)'!BL74,'⑴-4 IS(Parking)'!BL74,'⑴-5 IS(Amenity)'!BL74,'⑴-6 IS(Others)'!BL74)</f>
        <v>0</v>
      </c>
      <c r="BM74" s="86">
        <f>SUM('⑴-1 IS(Rooms)'!BM74,'⑴-2 IS(F&amp;B)'!BM74,'⑴-3 IS(Tele)'!BM74,'⑴-4 IS(Parking)'!BM74,'⑴-5 IS(Amenity)'!BM74,'⑴-6 IS(Others)'!BM74)</f>
        <v>0</v>
      </c>
      <c r="BN74" s="86">
        <f>SUM('⑴-1 IS(Rooms)'!BN74,'⑴-2 IS(F&amp;B)'!BN74,'⑴-3 IS(Tele)'!BN74,'⑴-4 IS(Parking)'!BN74,'⑴-5 IS(Amenity)'!BN74,'⑴-6 IS(Others)'!BN74)</f>
        <v>0</v>
      </c>
      <c r="BO74" s="86">
        <f>SUM('⑴-1 IS(Rooms)'!BO74,'⑴-2 IS(F&amp;B)'!BO74,'⑴-3 IS(Tele)'!BO74,'⑴-4 IS(Parking)'!BO74,'⑴-5 IS(Amenity)'!BO74,'⑴-6 IS(Others)'!BO74)</f>
        <v>0</v>
      </c>
      <c r="BP74" s="86">
        <f>SUM('⑴-1 IS(Rooms)'!BP74,'⑴-2 IS(F&amp;B)'!BP74,'⑴-3 IS(Tele)'!BP74,'⑴-4 IS(Parking)'!BP74,'⑴-5 IS(Amenity)'!BP74,'⑴-6 IS(Others)'!BP74)</f>
        <v>0</v>
      </c>
      <c r="BQ74" s="86">
        <f>SUM('⑴-1 IS(Rooms)'!BQ74,'⑴-2 IS(F&amp;B)'!BQ74,'⑴-3 IS(Tele)'!BQ74,'⑴-4 IS(Parking)'!BQ74,'⑴-5 IS(Amenity)'!BQ74,'⑴-6 IS(Others)'!BQ74)</f>
        <v>0</v>
      </c>
      <c r="BR74" s="86">
        <f>SUM('⑴-1 IS(Rooms)'!BR74,'⑴-2 IS(F&amp;B)'!BR74,'⑴-3 IS(Tele)'!BR74,'⑴-4 IS(Parking)'!BR74,'⑴-5 IS(Amenity)'!BR74,'⑴-6 IS(Others)'!BR74)</f>
        <v>0</v>
      </c>
      <c r="BS74" s="86">
        <f>SUM('⑴-1 IS(Rooms)'!BS74,'⑴-2 IS(F&amp;B)'!BS74,'⑴-3 IS(Tele)'!BS74,'⑴-4 IS(Parking)'!BS74,'⑴-5 IS(Amenity)'!BS74,'⑴-6 IS(Others)'!BS74)</f>
        <v>0</v>
      </c>
      <c r="BT74" s="87">
        <f>SUM('⑴-1 IS(Rooms)'!BT74,'⑴-2 IS(F&amp;B)'!BT74,'⑴-3 IS(Tele)'!BT74,'⑴-4 IS(Parking)'!BT74,'⑴-5 IS(Amenity)'!BT74,'⑴-6 IS(Others)'!BT74)</f>
        <v>0</v>
      </c>
      <c r="BV74" s="81"/>
      <c r="BW74" s="92" t="str">
        <f t="shared" si="48"/>
        <v>Internet Advertising</v>
      </c>
      <c r="BX74" s="83"/>
      <c r="BY74" s="84">
        <f t="shared" si="16"/>
        <v>0</v>
      </c>
      <c r="BZ74" s="85">
        <f t="shared" si="75"/>
        <v>0</v>
      </c>
      <c r="CA74" s="86">
        <f t="shared" si="76"/>
        <v>0</v>
      </c>
      <c r="CB74" s="86">
        <f t="shared" si="77"/>
        <v>0</v>
      </c>
      <c r="CC74" s="86">
        <f t="shared" si="78"/>
        <v>0</v>
      </c>
      <c r="CD74" s="84">
        <f t="shared" si="4"/>
        <v>0</v>
      </c>
      <c r="CE74" s="85">
        <f t="shared" si="79"/>
        <v>0</v>
      </c>
      <c r="CF74" s="86">
        <f t="shared" si="80"/>
        <v>0</v>
      </c>
      <c r="CG74" s="86">
        <f t="shared" si="81"/>
        <v>0</v>
      </c>
      <c r="CH74" s="86">
        <f t="shared" si="82"/>
        <v>0</v>
      </c>
      <c r="CI74" s="84">
        <f t="shared" si="5"/>
        <v>0</v>
      </c>
      <c r="CJ74" s="85">
        <f t="shared" si="83"/>
        <v>0</v>
      </c>
      <c r="CK74" s="86">
        <f t="shared" si="84"/>
        <v>0</v>
      </c>
      <c r="CL74" s="86">
        <f t="shared" si="85"/>
        <v>0</v>
      </c>
      <c r="CM74" s="87">
        <f t="shared" si="86"/>
        <v>0</v>
      </c>
      <c r="CO74" s="81"/>
      <c r="CP74" s="92" t="str">
        <f t="shared" si="49"/>
        <v>Internet Advertising</v>
      </c>
      <c r="CQ74" s="83"/>
      <c r="CR74" s="84">
        <f t="shared" si="66"/>
        <v>0</v>
      </c>
      <c r="CS74" s="84">
        <f t="shared" si="66"/>
        <v>0</v>
      </c>
      <c r="CT74" s="85">
        <f t="shared" si="65"/>
        <v>0</v>
      </c>
      <c r="CU74" s="86">
        <f t="shared" si="65"/>
        <v>0</v>
      </c>
      <c r="CV74" s="86">
        <f t="shared" si="65"/>
        <v>0</v>
      </c>
      <c r="CW74" s="86">
        <f t="shared" si="65"/>
        <v>0</v>
      </c>
      <c r="CX74" s="86">
        <f t="shared" si="65"/>
        <v>0</v>
      </c>
      <c r="CY74" s="86">
        <f t="shared" si="65"/>
        <v>0</v>
      </c>
      <c r="CZ74" s="86">
        <f t="shared" si="65"/>
        <v>0</v>
      </c>
      <c r="DA74" s="86">
        <f t="shared" si="55"/>
        <v>0</v>
      </c>
      <c r="DB74" s="86">
        <f t="shared" si="55"/>
        <v>0</v>
      </c>
      <c r="DC74" s="86">
        <f t="shared" si="55"/>
        <v>0</v>
      </c>
      <c r="DD74" s="86">
        <f t="shared" si="55"/>
        <v>0</v>
      </c>
      <c r="DE74" s="87">
        <f t="shared" si="55"/>
        <v>0</v>
      </c>
      <c r="DG74" s="81"/>
      <c r="DH74" s="92" t="str">
        <f t="shared" si="50"/>
        <v>Internet Advertising</v>
      </c>
      <c r="DI74" s="83"/>
      <c r="DJ74" s="88" t="str">
        <f t="shared" si="64"/>
        <v/>
      </c>
      <c r="DK74" s="88" t="str">
        <f t="shared" si="64"/>
        <v/>
      </c>
      <c r="DL74" s="89" t="str">
        <f t="shared" si="64"/>
        <v/>
      </c>
      <c r="DM74" s="90" t="str">
        <f t="shared" si="64"/>
        <v/>
      </c>
      <c r="DN74" s="90" t="str">
        <f t="shared" si="64"/>
        <v/>
      </c>
      <c r="DO74" s="90" t="str">
        <f t="shared" si="64"/>
        <v/>
      </c>
      <c r="DP74" s="90" t="str">
        <f t="shared" si="64"/>
        <v/>
      </c>
      <c r="DQ74" s="90" t="str">
        <f t="shared" si="64"/>
        <v/>
      </c>
      <c r="DR74" s="90" t="str">
        <f t="shared" si="64"/>
        <v/>
      </c>
      <c r="DS74" s="90" t="str">
        <f t="shared" si="64"/>
        <v/>
      </c>
      <c r="DT74" s="90" t="str">
        <f t="shared" si="64"/>
        <v/>
      </c>
      <c r="DU74" s="90" t="str">
        <f t="shared" si="64"/>
        <v/>
      </c>
      <c r="DV74" s="90" t="str">
        <f t="shared" si="64"/>
        <v/>
      </c>
      <c r="DW74" s="91" t="str">
        <f t="shared" si="64"/>
        <v/>
      </c>
      <c r="DY74" s="180">
        <f t="shared" si="61"/>
        <v>22</v>
      </c>
      <c r="DZ74" s="180" t="str">
        <f t="shared" si="62"/>
        <v>Internet Advertising</v>
      </c>
      <c r="EA74" s="181">
        <f t="shared" si="63"/>
        <v>0</v>
      </c>
    </row>
    <row r="75" spans="2:131" ht="11.85" customHeight="1" x14ac:dyDescent="0.15">
      <c r="B75" s="81"/>
      <c r="C75" s="92" t="s">
        <v>142</v>
      </c>
      <c r="D75" s="83"/>
      <c r="E75" s="84">
        <f t="shared" si="67"/>
        <v>0</v>
      </c>
      <c r="F75" s="84">
        <f t="shared" si="68"/>
        <v>0</v>
      </c>
      <c r="G75" s="85">
        <f>SUM('⑴-1 IS(Rooms)'!G75,'⑴-2 IS(F&amp;B)'!G75,'⑴-3 IS(Tele)'!G75,'⑴-4 IS(Parking)'!G75,'⑴-5 IS(Amenity)'!G75,'⑴-6 IS(Others)'!G75)</f>
        <v>0</v>
      </c>
      <c r="H75" s="86">
        <f>SUM('⑴-1 IS(Rooms)'!H75,'⑴-2 IS(F&amp;B)'!H75,'⑴-3 IS(Tele)'!H75,'⑴-4 IS(Parking)'!H75,'⑴-5 IS(Amenity)'!H75,'⑴-6 IS(Others)'!H75)</f>
        <v>0</v>
      </c>
      <c r="I75" s="86">
        <f>SUM('⑴-1 IS(Rooms)'!I75,'⑴-2 IS(F&amp;B)'!I75,'⑴-3 IS(Tele)'!I75,'⑴-4 IS(Parking)'!I75,'⑴-5 IS(Amenity)'!I75,'⑴-6 IS(Others)'!I75)</f>
        <v>0</v>
      </c>
      <c r="J75" s="86">
        <f>SUM('⑴-1 IS(Rooms)'!J75,'⑴-2 IS(F&amp;B)'!J75,'⑴-3 IS(Tele)'!J75,'⑴-4 IS(Parking)'!J75,'⑴-5 IS(Amenity)'!J75,'⑴-6 IS(Others)'!J75)</f>
        <v>0</v>
      </c>
      <c r="K75" s="86">
        <f>SUM('⑴-1 IS(Rooms)'!K75,'⑴-2 IS(F&amp;B)'!K75,'⑴-3 IS(Tele)'!K75,'⑴-4 IS(Parking)'!K75,'⑴-5 IS(Amenity)'!K75,'⑴-6 IS(Others)'!K75)</f>
        <v>0</v>
      </c>
      <c r="L75" s="86">
        <f>SUM('⑴-1 IS(Rooms)'!L75,'⑴-2 IS(F&amp;B)'!L75,'⑴-3 IS(Tele)'!L75,'⑴-4 IS(Parking)'!L75,'⑴-5 IS(Amenity)'!L75,'⑴-6 IS(Others)'!L75)</f>
        <v>0</v>
      </c>
      <c r="M75" s="86">
        <f>SUM('⑴-1 IS(Rooms)'!M75,'⑴-2 IS(F&amp;B)'!M75,'⑴-3 IS(Tele)'!M75,'⑴-4 IS(Parking)'!M75,'⑴-5 IS(Amenity)'!M75,'⑴-6 IS(Others)'!M75)</f>
        <v>0</v>
      </c>
      <c r="N75" s="86">
        <f>SUM('⑴-1 IS(Rooms)'!N75,'⑴-2 IS(F&amp;B)'!N75,'⑴-3 IS(Tele)'!N75,'⑴-4 IS(Parking)'!N75,'⑴-5 IS(Amenity)'!N75,'⑴-6 IS(Others)'!N75)</f>
        <v>0</v>
      </c>
      <c r="O75" s="86">
        <f>SUM('⑴-1 IS(Rooms)'!O75,'⑴-2 IS(F&amp;B)'!O75,'⑴-3 IS(Tele)'!O75,'⑴-4 IS(Parking)'!O75,'⑴-5 IS(Amenity)'!O75,'⑴-6 IS(Others)'!O75)</f>
        <v>0</v>
      </c>
      <c r="P75" s="86">
        <f>SUM('⑴-1 IS(Rooms)'!P75,'⑴-2 IS(F&amp;B)'!P75,'⑴-3 IS(Tele)'!P75,'⑴-4 IS(Parking)'!P75,'⑴-5 IS(Amenity)'!P75,'⑴-6 IS(Others)'!P75)</f>
        <v>0</v>
      </c>
      <c r="Q75" s="86">
        <f>SUM('⑴-1 IS(Rooms)'!Q75,'⑴-2 IS(F&amp;B)'!Q75,'⑴-3 IS(Tele)'!Q75,'⑴-4 IS(Parking)'!Q75,'⑴-5 IS(Amenity)'!Q75,'⑴-6 IS(Others)'!Q75)</f>
        <v>0</v>
      </c>
      <c r="R75" s="87">
        <f>SUM('⑴-1 IS(Rooms)'!R75,'⑴-2 IS(F&amp;B)'!R75,'⑴-3 IS(Tele)'!R75,'⑴-4 IS(Parking)'!R75,'⑴-5 IS(Amenity)'!R75,'⑴-6 IS(Others)'!R75)</f>
        <v>0</v>
      </c>
      <c r="T75" s="81"/>
      <c r="U75" s="92" t="str">
        <f t="shared" si="42"/>
        <v>Kitchen Equipment</v>
      </c>
      <c r="V75" s="83"/>
      <c r="W75" s="84">
        <f t="shared" si="69"/>
        <v>0</v>
      </c>
      <c r="X75" s="84">
        <f t="shared" si="70"/>
        <v>0</v>
      </c>
      <c r="Y75" s="85">
        <f>SUM('⑴-1 IS(Rooms)'!Y75,'⑴-2 IS(F&amp;B)'!Y75,'⑴-3 IS(Tele)'!Y75,'⑴-4 IS(Parking)'!Y75,'⑴-5 IS(Amenity)'!Y75,'⑴-6 IS(Others)'!Y75)</f>
        <v>0</v>
      </c>
      <c r="Z75" s="86">
        <f>SUM('⑴-1 IS(Rooms)'!Z75,'⑴-2 IS(F&amp;B)'!Z75,'⑴-3 IS(Tele)'!Z75,'⑴-4 IS(Parking)'!Z75,'⑴-5 IS(Amenity)'!Z75,'⑴-6 IS(Others)'!Z75)</f>
        <v>0</v>
      </c>
      <c r="AA75" s="86">
        <f>SUM('⑴-1 IS(Rooms)'!AA75,'⑴-2 IS(F&amp;B)'!AA75,'⑴-3 IS(Tele)'!AA75,'⑴-4 IS(Parking)'!AA75,'⑴-5 IS(Amenity)'!AA75,'⑴-6 IS(Others)'!AA75)</f>
        <v>0</v>
      </c>
      <c r="AB75" s="86">
        <f>SUM('⑴-1 IS(Rooms)'!AB75,'⑴-2 IS(F&amp;B)'!AB75,'⑴-3 IS(Tele)'!AB75,'⑴-4 IS(Parking)'!AB75,'⑴-5 IS(Amenity)'!AB75,'⑴-6 IS(Others)'!AB75)</f>
        <v>0</v>
      </c>
      <c r="AC75" s="86">
        <f>SUM('⑴-1 IS(Rooms)'!AC75,'⑴-2 IS(F&amp;B)'!AC75,'⑴-3 IS(Tele)'!AC75,'⑴-4 IS(Parking)'!AC75,'⑴-5 IS(Amenity)'!AC75,'⑴-6 IS(Others)'!AC75)</f>
        <v>0</v>
      </c>
      <c r="AD75" s="86">
        <f>SUM('⑴-1 IS(Rooms)'!AD75,'⑴-2 IS(F&amp;B)'!AD75,'⑴-3 IS(Tele)'!AD75,'⑴-4 IS(Parking)'!AD75,'⑴-5 IS(Amenity)'!AD75,'⑴-6 IS(Others)'!AD75)</f>
        <v>0</v>
      </c>
      <c r="AE75" s="86">
        <f>SUM('⑴-1 IS(Rooms)'!AE75,'⑴-2 IS(F&amp;B)'!AE75,'⑴-3 IS(Tele)'!AE75,'⑴-4 IS(Parking)'!AE75,'⑴-5 IS(Amenity)'!AE75,'⑴-6 IS(Others)'!AE75)</f>
        <v>0</v>
      </c>
      <c r="AF75" s="86">
        <f>SUM('⑴-1 IS(Rooms)'!AF75,'⑴-2 IS(F&amp;B)'!AF75,'⑴-3 IS(Tele)'!AF75,'⑴-4 IS(Parking)'!AF75,'⑴-5 IS(Amenity)'!AF75,'⑴-6 IS(Others)'!AF75)</f>
        <v>0</v>
      </c>
      <c r="AG75" s="86">
        <f>SUM('⑴-1 IS(Rooms)'!AG75,'⑴-2 IS(F&amp;B)'!AG75,'⑴-3 IS(Tele)'!AG75,'⑴-4 IS(Parking)'!AG75,'⑴-5 IS(Amenity)'!AG75,'⑴-6 IS(Others)'!AG75)</f>
        <v>0</v>
      </c>
      <c r="AH75" s="86">
        <f>SUM('⑴-1 IS(Rooms)'!AH75,'⑴-2 IS(F&amp;B)'!AH75,'⑴-3 IS(Tele)'!AH75,'⑴-4 IS(Parking)'!AH75,'⑴-5 IS(Amenity)'!AH75,'⑴-6 IS(Others)'!AH75)</f>
        <v>0</v>
      </c>
      <c r="AI75" s="86">
        <f>SUM('⑴-1 IS(Rooms)'!AI75,'⑴-2 IS(F&amp;B)'!AI75,'⑴-3 IS(Tele)'!AI75,'⑴-4 IS(Parking)'!AI75,'⑴-5 IS(Amenity)'!AI75,'⑴-6 IS(Others)'!AI75)</f>
        <v>0</v>
      </c>
      <c r="AJ75" s="87">
        <f>SUM('⑴-1 IS(Rooms)'!AJ75,'⑴-2 IS(F&amp;B)'!AJ75,'⑴-3 IS(Tele)'!AJ75,'⑴-4 IS(Parking)'!AJ75,'⑴-5 IS(Amenity)'!AJ75,'⑴-6 IS(Others)'!AJ75)</f>
        <v>0</v>
      </c>
      <c r="AL75" s="81"/>
      <c r="AM75" s="92" t="str">
        <f t="shared" si="44"/>
        <v>Kitchen Equipment</v>
      </c>
      <c r="AN75" s="83"/>
      <c r="AO75" s="84">
        <f t="shared" si="71"/>
        <v>0</v>
      </c>
      <c r="AP75" s="84">
        <f t="shared" si="72"/>
        <v>0</v>
      </c>
      <c r="AQ75" s="85">
        <f>SUM('⑴-1 IS(Rooms)'!AQ75,'⑴-2 IS(F&amp;B)'!AQ75,'⑴-3 IS(Tele)'!AQ75,'⑴-4 IS(Parking)'!AQ75,'⑴-5 IS(Amenity)'!AQ75,'⑴-6 IS(Others)'!AQ75)</f>
        <v>0</v>
      </c>
      <c r="AR75" s="86">
        <f>SUM('⑴-1 IS(Rooms)'!AR75,'⑴-2 IS(F&amp;B)'!AR75,'⑴-3 IS(Tele)'!AR75,'⑴-4 IS(Parking)'!AR75,'⑴-5 IS(Amenity)'!AR75,'⑴-6 IS(Others)'!AR75)</f>
        <v>0</v>
      </c>
      <c r="AS75" s="86">
        <f>SUM('⑴-1 IS(Rooms)'!AS75,'⑴-2 IS(F&amp;B)'!AS75,'⑴-3 IS(Tele)'!AS75,'⑴-4 IS(Parking)'!AS75,'⑴-5 IS(Amenity)'!AS75,'⑴-6 IS(Others)'!AS75)</f>
        <v>0</v>
      </c>
      <c r="AT75" s="86">
        <f>SUM('⑴-1 IS(Rooms)'!AT75,'⑴-2 IS(F&amp;B)'!AT75,'⑴-3 IS(Tele)'!AT75,'⑴-4 IS(Parking)'!AT75,'⑴-5 IS(Amenity)'!AT75,'⑴-6 IS(Others)'!AT75)</f>
        <v>0</v>
      </c>
      <c r="AU75" s="86">
        <f>SUM('⑴-1 IS(Rooms)'!AU75,'⑴-2 IS(F&amp;B)'!AU75,'⑴-3 IS(Tele)'!AU75,'⑴-4 IS(Parking)'!AU75,'⑴-5 IS(Amenity)'!AU75,'⑴-6 IS(Others)'!AU75)</f>
        <v>0</v>
      </c>
      <c r="AV75" s="86">
        <f>SUM('⑴-1 IS(Rooms)'!AV75,'⑴-2 IS(F&amp;B)'!AV75,'⑴-3 IS(Tele)'!AV75,'⑴-4 IS(Parking)'!AV75,'⑴-5 IS(Amenity)'!AV75,'⑴-6 IS(Others)'!AV75)</f>
        <v>0</v>
      </c>
      <c r="AW75" s="86">
        <f>SUM('⑴-1 IS(Rooms)'!AW75,'⑴-2 IS(F&amp;B)'!AW75,'⑴-3 IS(Tele)'!AW75,'⑴-4 IS(Parking)'!AW75,'⑴-5 IS(Amenity)'!AW75,'⑴-6 IS(Others)'!AW75)</f>
        <v>0</v>
      </c>
      <c r="AX75" s="86">
        <f>SUM('⑴-1 IS(Rooms)'!AX75,'⑴-2 IS(F&amp;B)'!AX75,'⑴-3 IS(Tele)'!AX75,'⑴-4 IS(Parking)'!AX75,'⑴-5 IS(Amenity)'!AX75,'⑴-6 IS(Others)'!AX75)</f>
        <v>0</v>
      </c>
      <c r="AY75" s="86">
        <f>SUM('⑴-1 IS(Rooms)'!AY75,'⑴-2 IS(F&amp;B)'!AY75,'⑴-3 IS(Tele)'!AY75,'⑴-4 IS(Parking)'!AY75,'⑴-5 IS(Amenity)'!AY75,'⑴-6 IS(Others)'!AY75)</f>
        <v>0</v>
      </c>
      <c r="AZ75" s="86">
        <f>SUM('⑴-1 IS(Rooms)'!AZ75,'⑴-2 IS(F&amp;B)'!AZ75,'⑴-3 IS(Tele)'!AZ75,'⑴-4 IS(Parking)'!AZ75,'⑴-5 IS(Amenity)'!AZ75,'⑴-6 IS(Others)'!AZ75)</f>
        <v>0</v>
      </c>
      <c r="BA75" s="86">
        <f>SUM('⑴-1 IS(Rooms)'!BA75,'⑴-2 IS(F&amp;B)'!BA75,'⑴-3 IS(Tele)'!BA75,'⑴-4 IS(Parking)'!BA75,'⑴-5 IS(Amenity)'!BA75,'⑴-6 IS(Others)'!BA75)</f>
        <v>0</v>
      </c>
      <c r="BB75" s="87">
        <f>SUM('⑴-1 IS(Rooms)'!BB75,'⑴-2 IS(F&amp;B)'!BB75,'⑴-3 IS(Tele)'!BB75,'⑴-4 IS(Parking)'!BB75,'⑴-5 IS(Amenity)'!BB75,'⑴-6 IS(Others)'!BB75)</f>
        <v>0</v>
      </c>
      <c r="BD75" s="81"/>
      <c r="BE75" s="92" t="str">
        <f t="shared" si="46"/>
        <v>Kitchen Equipment</v>
      </c>
      <c r="BF75" s="83"/>
      <c r="BG75" s="84">
        <f t="shared" si="73"/>
        <v>0</v>
      </c>
      <c r="BH75" s="84">
        <f t="shared" si="74"/>
        <v>0</v>
      </c>
      <c r="BI75" s="85">
        <f>SUM('⑴-1 IS(Rooms)'!BI75,'⑴-2 IS(F&amp;B)'!BI75,'⑴-3 IS(Tele)'!BI75,'⑴-4 IS(Parking)'!BI75,'⑴-5 IS(Amenity)'!BI75,'⑴-6 IS(Others)'!BI75)</f>
        <v>0</v>
      </c>
      <c r="BJ75" s="86">
        <f>SUM('⑴-1 IS(Rooms)'!BJ75,'⑴-2 IS(F&amp;B)'!BJ75,'⑴-3 IS(Tele)'!BJ75,'⑴-4 IS(Parking)'!BJ75,'⑴-5 IS(Amenity)'!BJ75,'⑴-6 IS(Others)'!BJ75)</f>
        <v>0</v>
      </c>
      <c r="BK75" s="86">
        <f>SUM('⑴-1 IS(Rooms)'!BK75,'⑴-2 IS(F&amp;B)'!BK75,'⑴-3 IS(Tele)'!BK75,'⑴-4 IS(Parking)'!BK75,'⑴-5 IS(Amenity)'!BK75,'⑴-6 IS(Others)'!BK75)</f>
        <v>0</v>
      </c>
      <c r="BL75" s="86">
        <f>SUM('⑴-1 IS(Rooms)'!BL75,'⑴-2 IS(F&amp;B)'!BL75,'⑴-3 IS(Tele)'!BL75,'⑴-4 IS(Parking)'!BL75,'⑴-5 IS(Amenity)'!BL75,'⑴-6 IS(Others)'!BL75)</f>
        <v>0</v>
      </c>
      <c r="BM75" s="86">
        <f>SUM('⑴-1 IS(Rooms)'!BM75,'⑴-2 IS(F&amp;B)'!BM75,'⑴-3 IS(Tele)'!BM75,'⑴-4 IS(Parking)'!BM75,'⑴-5 IS(Amenity)'!BM75,'⑴-6 IS(Others)'!BM75)</f>
        <v>0</v>
      </c>
      <c r="BN75" s="86">
        <f>SUM('⑴-1 IS(Rooms)'!BN75,'⑴-2 IS(F&amp;B)'!BN75,'⑴-3 IS(Tele)'!BN75,'⑴-4 IS(Parking)'!BN75,'⑴-5 IS(Amenity)'!BN75,'⑴-6 IS(Others)'!BN75)</f>
        <v>0</v>
      </c>
      <c r="BO75" s="86">
        <f>SUM('⑴-1 IS(Rooms)'!BO75,'⑴-2 IS(F&amp;B)'!BO75,'⑴-3 IS(Tele)'!BO75,'⑴-4 IS(Parking)'!BO75,'⑴-5 IS(Amenity)'!BO75,'⑴-6 IS(Others)'!BO75)</f>
        <v>0</v>
      </c>
      <c r="BP75" s="86">
        <f>SUM('⑴-1 IS(Rooms)'!BP75,'⑴-2 IS(F&amp;B)'!BP75,'⑴-3 IS(Tele)'!BP75,'⑴-4 IS(Parking)'!BP75,'⑴-5 IS(Amenity)'!BP75,'⑴-6 IS(Others)'!BP75)</f>
        <v>0</v>
      </c>
      <c r="BQ75" s="86">
        <f>SUM('⑴-1 IS(Rooms)'!BQ75,'⑴-2 IS(F&amp;B)'!BQ75,'⑴-3 IS(Tele)'!BQ75,'⑴-4 IS(Parking)'!BQ75,'⑴-5 IS(Amenity)'!BQ75,'⑴-6 IS(Others)'!BQ75)</f>
        <v>0</v>
      </c>
      <c r="BR75" s="86">
        <f>SUM('⑴-1 IS(Rooms)'!BR75,'⑴-2 IS(F&amp;B)'!BR75,'⑴-3 IS(Tele)'!BR75,'⑴-4 IS(Parking)'!BR75,'⑴-5 IS(Amenity)'!BR75,'⑴-6 IS(Others)'!BR75)</f>
        <v>0</v>
      </c>
      <c r="BS75" s="86">
        <f>SUM('⑴-1 IS(Rooms)'!BS75,'⑴-2 IS(F&amp;B)'!BS75,'⑴-3 IS(Tele)'!BS75,'⑴-4 IS(Parking)'!BS75,'⑴-5 IS(Amenity)'!BS75,'⑴-6 IS(Others)'!BS75)</f>
        <v>0</v>
      </c>
      <c r="BT75" s="87">
        <f>SUM('⑴-1 IS(Rooms)'!BT75,'⑴-2 IS(F&amp;B)'!BT75,'⑴-3 IS(Tele)'!BT75,'⑴-4 IS(Parking)'!BT75,'⑴-5 IS(Amenity)'!BT75,'⑴-6 IS(Others)'!BT75)</f>
        <v>0</v>
      </c>
      <c r="BV75" s="81"/>
      <c r="BW75" s="92" t="str">
        <f t="shared" si="48"/>
        <v>Kitchen Equipment</v>
      </c>
      <c r="BX75" s="83"/>
      <c r="BY75" s="84">
        <f t="shared" si="16"/>
        <v>0</v>
      </c>
      <c r="BZ75" s="85">
        <f t="shared" si="75"/>
        <v>0</v>
      </c>
      <c r="CA75" s="86">
        <f t="shared" si="76"/>
        <v>0</v>
      </c>
      <c r="CB75" s="86">
        <f t="shared" si="77"/>
        <v>0</v>
      </c>
      <c r="CC75" s="86">
        <f t="shared" si="78"/>
        <v>0</v>
      </c>
      <c r="CD75" s="84">
        <f t="shared" si="4"/>
        <v>0</v>
      </c>
      <c r="CE75" s="85">
        <f t="shared" si="79"/>
        <v>0</v>
      </c>
      <c r="CF75" s="86">
        <f t="shared" si="80"/>
        <v>0</v>
      </c>
      <c r="CG75" s="86">
        <f t="shared" si="81"/>
        <v>0</v>
      </c>
      <c r="CH75" s="86">
        <f t="shared" si="82"/>
        <v>0</v>
      </c>
      <c r="CI75" s="84">
        <f t="shared" si="5"/>
        <v>0</v>
      </c>
      <c r="CJ75" s="85">
        <f t="shared" si="83"/>
        <v>0</v>
      </c>
      <c r="CK75" s="86">
        <f t="shared" si="84"/>
        <v>0</v>
      </c>
      <c r="CL75" s="86">
        <f t="shared" si="85"/>
        <v>0</v>
      </c>
      <c r="CM75" s="87">
        <f t="shared" si="86"/>
        <v>0</v>
      </c>
      <c r="CO75" s="81"/>
      <c r="CP75" s="92" t="str">
        <f t="shared" si="49"/>
        <v>Kitchen Equipment</v>
      </c>
      <c r="CQ75" s="83"/>
      <c r="CR75" s="84">
        <f t="shared" si="66"/>
        <v>0</v>
      </c>
      <c r="CS75" s="84">
        <f t="shared" si="66"/>
        <v>0</v>
      </c>
      <c r="CT75" s="85">
        <f t="shared" si="65"/>
        <v>0</v>
      </c>
      <c r="CU75" s="86">
        <f t="shared" si="65"/>
        <v>0</v>
      </c>
      <c r="CV75" s="86">
        <f t="shared" si="65"/>
        <v>0</v>
      </c>
      <c r="CW75" s="86">
        <f t="shared" si="65"/>
        <v>0</v>
      </c>
      <c r="CX75" s="86">
        <f t="shared" si="65"/>
        <v>0</v>
      </c>
      <c r="CY75" s="86">
        <f t="shared" si="65"/>
        <v>0</v>
      </c>
      <c r="CZ75" s="86">
        <f t="shared" si="65"/>
        <v>0</v>
      </c>
      <c r="DA75" s="86">
        <f t="shared" si="55"/>
        <v>0</v>
      </c>
      <c r="DB75" s="86">
        <f t="shared" si="55"/>
        <v>0</v>
      </c>
      <c r="DC75" s="86">
        <f t="shared" si="55"/>
        <v>0</v>
      </c>
      <c r="DD75" s="86">
        <f t="shared" si="55"/>
        <v>0</v>
      </c>
      <c r="DE75" s="87">
        <f t="shared" si="55"/>
        <v>0</v>
      </c>
      <c r="DG75" s="81"/>
      <c r="DH75" s="92" t="str">
        <f t="shared" si="50"/>
        <v>Kitchen Equipment</v>
      </c>
      <c r="DI75" s="83"/>
      <c r="DJ75" s="88" t="str">
        <f t="shared" si="64"/>
        <v/>
      </c>
      <c r="DK75" s="88" t="str">
        <f t="shared" si="64"/>
        <v/>
      </c>
      <c r="DL75" s="89" t="str">
        <f t="shared" si="64"/>
        <v/>
      </c>
      <c r="DM75" s="90" t="str">
        <f t="shared" si="64"/>
        <v/>
      </c>
      <c r="DN75" s="90" t="str">
        <f t="shared" si="64"/>
        <v/>
      </c>
      <c r="DO75" s="90" t="str">
        <f t="shared" si="64"/>
        <v/>
      </c>
      <c r="DP75" s="90" t="str">
        <f t="shared" si="64"/>
        <v/>
      </c>
      <c r="DQ75" s="90" t="str">
        <f t="shared" si="64"/>
        <v/>
      </c>
      <c r="DR75" s="90" t="str">
        <f t="shared" si="64"/>
        <v/>
      </c>
      <c r="DS75" s="90" t="str">
        <f t="shared" si="64"/>
        <v/>
      </c>
      <c r="DT75" s="90" t="str">
        <f t="shared" si="64"/>
        <v/>
      </c>
      <c r="DU75" s="90" t="str">
        <f t="shared" si="64"/>
        <v/>
      </c>
      <c r="DV75" s="90" t="str">
        <f t="shared" si="64"/>
        <v/>
      </c>
      <c r="DW75" s="91" t="str">
        <f t="shared" si="64"/>
        <v/>
      </c>
      <c r="DY75" s="180">
        <f t="shared" si="61"/>
        <v>22</v>
      </c>
      <c r="DZ75" s="180" t="str">
        <f t="shared" si="62"/>
        <v>Kitchen Equipment</v>
      </c>
      <c r="EA75" s="181">
        <f t="shared" si="63"/>
        <v>0</v>
      </c>
    </row>
    <row r="76" spans="2:131" ht="11.85" customHeight="1" x14ac:dyDescent="0.15">
      <c r="B76" s="81"/>
      <c r="C76" s="92" t="s">
        <v>143</v>
      </c>
      <c r="D76" s="83"/>
      <c r="E76" s="84">
        <f t="shared" si="67"/>
        <v>0</v>
      </c>
      <c r="F76" s="84">
        <f t="shared" si="68"/>
        <v>0</v>
      </c>
      <c r="G76" s="85">
        <f>SUM('⑴-1 IS(Rooms)'!G76,'⑴-2 IS(F&amp;B)'!G76,'⑴-3 IS(Tele)'!G76,'⑴-4 IS(Parking)'!G76,'⑴-5 IS(Amenity)'!G76,'⑴-6 IS(Others)'!G76)</f>
        <v>0</v>
      </c>
      <c r="H76" s="86">
        <f>SUM('⑴-1 IS(Rooms)'!H76,'⑴-2 IS(F&amp;B)'!H76,'⑴-3 IS(Tele)'!H76,'⑴-4 IS(Parking)'!H76,'⑴-5 IS(Amenity)'!H76,'⑴-6 IS(Others)'!H76)</f>
        <v>0</v>
      </c>
      <c r="I76" s="86">
        <f>SUM('⑴-1 IS(Rooms)'!I76,'⑴-2 IS(F&amp;B)'!I76,'⑴-3 IS(Tele)'!I76,'⑴-4 IS(Parking)'!I76,'⑴-5 IS(Amenity)'!I76,'⑴-6 IS(Others)'!I76)</f>
        <v>0</v>
      </c>
      <c r="J76" s="86">
        <f>SUM('⑴-1 IS(Rooms)'!J76,'⑴-2 IS(F&amp;B)'!J76,'⑴-3 IS(Tele)'!J76,'⑴-4 IS(Parking)'!J76,'⑴-5 IS(Amenity)'!J76,'⑴-6 IS(Others)'!J76)</f>
        <v>0</v>
      </c>
      <c r="K76" s="86">
        <f>SUM('⑴-1 IS(Rooms)'!K76,'⑴-2 IS(F&amp;B)'!K76,'⑴-3 IS(Tele)'!K76,'⑴-4 IS(Parking)'!K76,'⑴-5 IS(Amenity)'!K76,'⑴-6 IS(Others)'!K76)</f>
        <v>0</v>
      </c>
      <c r="L76" s="86">
        <f>SUM('⑴-1 IS(Rooms)'!L76,'⑴-2 IS(F&amp;B)'!L76,'⑴-3 IS(Tele)'!L76,'⑴-4 IS(Parking)'!L76,'⑴-5 IS(Amenity)'!L76,'⑴-6 IS(Others)'!L76)</f>
        <v>0</v>
      </c>
      <c r="M76" s="86">
        <f>SUM('⑴-1 IS(Rooms)'!M76,'⑴-2 IS(F&amp;B)'!M76,'⑴-3 IS(Tele)'!M76,'⑴-4 IS(Parking)'!M76,'⑴-5 IS(Amenity)'!M76,'⑴-6 IS(Others)'!M76)</f>
        <v>0</v>
      </c>
      <c r="N76" s="86">
        <f>SUM('⑴-1 IS(Rooms)'!N76,'⑴-2 IS(F&amp;B)'!N76,'⑴-3 IS(Tele)'!N76,'⑴-4 IS(Parking)'!N76,'⑴-5 IS(Amenity)'!N76,'⑴-6 IS(Others)'!N76)</f>
        <v>0</v>
      </c>
      <c r="O76" s="86">
        <f>SUM('⑴-1 IS(Rooms)'!O76,'⑴-2 IS(F&amp;B)'!O76,'⑴-3 IS(Tele)'!O76,'⑴-4 IS(Parking)'!O76,'⑴-5 IS(Amenity)'!O76,'⑴-6 IS(Others)'!O76)</f>
        <v>0</v>
      </c>
      <c r="P76" s="86">
        <f>SUM('⑴-1 IS(Rooms)'!P76,'⑴-2 IS(F&amp;B)'!P76,'⑴-3 IS(Tele)'!P76,'⑴-4 IS(Parking)'!P76,'⑴-5 IS(Amenity)'!P76,'⑴-6 IS(Others)'!P76)</f>
        <v>0</v>
      </c>
      <c r="Q76" s="86">
        <f>SUM('⑴-1 IS(Rooms)'!Q76,'⑴-2 IS(F&amp;B)'!Q76,'⑴-3 IS(Tele)'!Q76,'⑴-4 IS(Parking)'!Q76,'⑴-5 IS(Amenity)'!Q76,'⑴-6 IS(Others)'!Q76)</f>
        <v>0</v>
      </c>
      <c r="R76" s="87">
        <f>SUM('⑴-1 IS(Rooms)'!R76,'⑴-2 IS(F&amp;B)'!R76,'⑴-3 IS(Tele)'!R76,'⑴-4 IS(Parking)'!R76,'⑴-5 IS(Amenity)'!R76,'⑴-6 IS(Others)'!R76)</f>
        <v>0</v>
      </c>
      <c r="T76" s="81"/>
      <c r="U76" s="92" t="str">
        <f t="shared" si="42"/>
        <v>Kitchenette Equipment</v>
      </c>
      <c r="V76" s="83"/>
      <c r="W76" s="84">
        <f t="shared" si="69"/>
        <v>0</v>
      </c>
      <c r="X76" s="84">
        <f t="shared" si="70"/>
        <v>0</v>
      </c>
      <c r="Y76" s="85">
        <f>SUM('⑴-1 IS(Rooms)'!Y76,'⑴-2 IS(F&amp;B)'!Y76,'⑴-3 IS(Tele)'!Y76,'⑴-4 IS(Parking)'!Y76,'⑴-5 IS(Amenity)'!Y76,'⑴-6 IS(Others)'!Y76)</f>
        <v>0</v>
      </c>
      <c r="Z76" s="86">
        <f>SUM('⑴-1 IS(Rooms)'!Z76,'⑴-2 IS(F&amp;B)'!Z76,'⑴-3 IS(Tele)'!Z76,'⑴-4 IS(Parking)'!Z76,'⑴-5 IS(Amenity)'!Z76,'⑴-6 IS(Others)'!Z76)</f>
        <v>0</v>
      </c>
      <c r="AA76" s="86">
        <f>SUM('⑴-1 IS(Rooms)'!AA76,'⑴-2 IS(F&amp;B)'!AA76,'⑴-3 IS(Tele)'!AA76,'⑴-4 IS(Parking)'!AA76,'⑴-5 IS(Amenity)'!AA76,'⑴-6 IS(Others)'!AA76)</f>
        <v>0</v>
      </c>
      <c r="AB76" s="86">
        <f>SUM('⑴-1 IS(Rooms)'!AB76,'⑴-2 IS(F&amp;B)'!AB76,'⑴-3 IS(Tele)'!AB76,'⑴-4 IS(Parking)'!AB76,'⑴-5 IS(Amenity)'!AB76,'⑴-6 IS(Others)'!AB76)</f>
        <v>0</v>
      </c>
      <c r="AC76" s="86">
        <f>SUM('⑴-1 IS(Rooms)'!AC76,'⑴-2 IS(F&amp;B)'!AC76,'⑴-3 IS(Tele)'!AC76,'⑴-4 IS(Parking)'!AC76,'⑴-5 IS(Amenity)'!AC76,'⑴-6 IS(Others)'!AC76)</f>
        <v>0</v>
      </c>
      <c r="AD76" s="86">
        <f>SUM('⑴-1 IS(Rooms)'!AD76,'⑴-2 IS(F&amp;B)'!AD76,'⑴-3 IS(Tele)'!AD76,'⑴-4 IS(Parking)'!AD76,'⑴-5 IS(Amenity)'!AD76,'⑴-6 IS(Others)'!AD76)</f>
        <v>0</v>
      </c>
      <c r="AE76" s="86">
        <f>SUM('⑴-1 IS(Rooms)'!AE76,'⑴-2 IS(F&amp;B)'!AE76,'⑴-3 IS(Tele)'!AE76,'⑴-4 IS(Parking)'!AE76,'⑴-5 IS(Amenity)'!AE76,'⑴-6 IS(Others)'!AE76)</f>
        <v>0</v>
      </c>
      <c r="AF76" s="86">
        <f>SUM('⑴-1 IS(Rooms)'!AF76,'⑴-2 IS(F&amp;B)'!AF76,'⑴-3 IS(Tele)'!AF76,'⑴-4 IS(Parking)'!AF76,'⑴-5 IS(Amenity)'!AF76,'⑴-6 IS(Others)'!AF76)</f>
        <v>0</v>
      </c>
      <c r="AG76" s="86">
        <f>SUM('⑴-1 IS(Rooms)'!AG76,'⑴-2 IS(F&amp;B)'!AG76,'⑴-3 IS(Tele)'!AG76,'⑴-4 IS(Parking)'!AG76,'⑴-5 IS(Amenity)'!AG76,'⑴-6 IS(Others)'!AG76)</f>
        <v>0</v>
      </c>
      <c r="AH76" s="86">
        <f>SUM('⑴-1 IS(Rooms)'!AH76,'⑴-2 IS(F&amp;B)'!AH76,'⑴-3 IS(Tele)'!AH76,'⑴-4 IS(Parking)'!AH76,'⑴-5 IS(Amenity)'!AH76,'⑴-6 IS(Others)'!AH76)</f>
        <v>0</v>
      </c>
      <c r="AI76" s="86">
        <f>SUM('⑴-1 IS(Rooms)'!AI76,'⑴-2 IS(F&amp;B)'!AI76,'⑴-3 IS(Tele)'!AI76,'⑴-4 IS(Parking)'!AI76,'⑴-5 IS(Amenity)'!AI76,'⑴-6 IS(Others)'!AI76)</f>
        <v>0</v>
      </c>
      <c r="AJ76" s="87">
        <f>SUM('⑴-1 IS(Rooms)'!AJ76,'⑴-2 IS(F&amp;B)'!AJ76,'⑴-3 IS(Tele)'!AJ76,'⑴-4 IS(Parking)'!AJ76,'⑴-5 IS(Amenity)'!AJ76,'⑴-6 IS(Others)'!AJ76)</f>
        <v>0</v>
      </c>
      <c r="AL76" s="81"/>
      <c r="AM76" s="92" t="str">
        <f t="shared" si="44"/>
        <v>Kitchenette Equipment</v>
      </c>
      <c r="AN76" s="83"/>
      <c r="AO76" s="84">
        <f t="shared" si="71"/>
        <v>0</v>
      </c>
      <c r="AP76" s="84">
        <f t="shared" si="72"/>
        <v>0</v>
      </c>
      <c r="AQ76" s="85">
        <f>SUM('⑴-1 IS(Rooms)'!AQ76,'⑴-2 IS(F&amp;B)'!AQ76,'⑴-3 IS(Tele)'!AQ76,'⑴-4 IS(Parking)'!AQ76,'⑴-5 IS(Amenity)'!AQ76,'⑴-6 IS(Others)'!AQ76)</f>
        <v>0</v>
      </c>
      <c r="AR76" s="86">
        <f>SUM('⑴-1 IS(Rooms)'!AR76,'⑴-2 IS(F&amp;B)'!AR76,'⑴-3 IS(Tele)'!AR76,'⑴-4 IS(Parking)'!AR76,'⑴-5 IS(Amenity)'!AR76,'⑴-6 IS(Others)'!AR76)</f>
        <v>0</v>
      </c>
      <c r="AS76" s="86">
        <f>SUM('⑴-1 IS(Rooms)'!AS76,'⑴-2 IS(F&amp;B)'!AS76,'⑴-3 IS(Tele)'!AS76,'⑴-4 IS(Parking)'!AS76,'⑴-5 IS(Amenity)'!AS76,'⑴-6 IS(Others)'!AS76)</f>
        <v>0</v>
      </c>
      <c r="AT76" s="86">
        <f>SUM('⑴-1 IS(Rooms)'!AT76,'⑴-2 IS(F&amp;B)'!AT76,'⑴-3 IS(Tele)'!AT76,'⑴-4 IS(Parking)'!AT76,'⑴-5 IS(Amenity)'!AT76,'⑴-6 IS(Others)'!AT76)</f>
        <v>0</v>
      </c>
      <c r="AU76" s="86">
        <f>SUM('⑴-1 IS(Rooms)'!AU76,'⑴-2 IS(F&amp;B)'!AU76,'⑴-3 IS(Tele)'!AU76,'⑴-4 IS(Parking)'!AU76,'⑴-5 IS(Amenity)'!AU76,'⑴-6 IS(Others)'!AU76)</f>
        <v>0</v>
      </c>
      <c r="AV76" s="86">
        <f>SUM('⑴-1 IS(Rooms)'!AV76,'⑴-2 IS(F&amp;B)'!AV76,'⑴-3 IS(Tele)'!AV76,'⑴-4 IS(Parking)'!AV76,'⑴-5 IS(Amenity)'!AV76,'⑴-6 IS(Others)'!AV76)</f>
        <v>0</v>
      </c>
      <c r="AW76" s="86">
        <f>SUM('⑴-1 IS(Rooms)'!AW76,'⑴-2 IS(F&amp;B)'!AW76,'⑴-3 IS(Tele)'!AW76,'⑴-4 IS(Parking)'!AW76,'⑴-5 IS(Amenity)'!AW76,'⑴-6 IS(Others)'!AW76)</f>
        <v>0</v>
      </c>
      <c r="AX76" s="86">
        <f>SUM('⑴-1 IS(Rooms)'!AX76,'⑴-2 IS(F&amp;B)'!AX76,'⑴-3 IS(Tele)'!AX76,'⑴-4 IS(Parking)'!AX76,'⑴-5 IS(Amenity)'!AX76,'⑴-6 IS(Others)'!AX76)</f>
        <v>0</v>
      </c>
      <c r="AY76" s="86">
        <f>SUM('⑴-1 IS(Rooms)'!AY76,'⑴-2 IS(F&amp;B)'!AY76,'⑴-3 IS(Tele)'!AY76,'⑴-4 IS(Parking)'!AY76,'⑴-5 IS(Amenity)'!AY76,'⑴-6 IS(Others)'!AY76)</f>
        <v>0</v>
      </c>
      <c r="AZ76" s="86">
        <f>SUM('⑴-1 IS(Rooms)'!AZ76,'⑴-2 IS(F&amp;B)'!AZ76,'⑴-3 IS(Tele)'!AZ76,'⑴-4 IS(Parking)'!AZ76,'⑴-5 IS(Amenity)'!AZ76,'⑴-6 IS(Others)'!AZ76)</f>
        <v>0</v>
      </c>
      <c r="BA76" s="86">
        <f>SUM('⑴-1 IS(Rooms)'!BA76,'⑴-2 IS(F&amp;B)'!BA76,'⑴-3 IS(Tele)'!BA76,'⑴-4 IS(Parking)'!BA76,'⑴-5 IS(Amenity)'!BA76,'⑴-6 IS(Others)'!BA76)</f>
        <v>0</v>
      </c>
      <c r="BB76" s="87">
        <f>SUM('⑴-1 IS(Rooms)'!BB76,'⑴-2 IS(F&amp;B)'!BB76,'⑴-3 IS(Tele)'!BB76,'⑴-4 IS(Parking)'!BB76,'⑴-5 IS(Amenity)'!BB76,'⑴-6 IS(Others)'!BB76)</f>
        <v>0</v>
      </c>
      <c r="BD76" s="81"/>
      <c r="BE76" s="92" t="str">
        <f t="shared" si="46"/>
        <v>Kitchenette Equipment</v>
      </c>
      <c r="BF76" s="83"/>
      <c r="BG76" s="84">
        <f t="shared" si="73"/>
        <v>0</v>
      </c>
      <c r="BH76" s="84">
        <f t="shared" si="74"/>
        <v>0</v>
      </c>
      <c r="BI76" s="85">
        <f>SUM('⑴-1 IS(Rooms)'!BI76,'⑴-2 IS(F&amp;B)'!BI76,'⑴-3 IS(Tele)'!BI76,'⑴-4 IS(Parking)'!BI76,'⑴-5 IS(Amenity)'!BI76,'⑴-6 IS(Others)'!BI76)</f>
        <v>0</v>
      </c>
      <c r="BJ76" s="86">
        <f>SUM('⑴-1 IS(Rooms)'!BJ76,'⑴-2 IS(F&amp;B)'!BJ76,'⑴-3 IS(Tele)'!BJ76,'⑴-4 IS(Parking)'!BJ76,'⑴-5 IS(Amenity)'!BJ76,'⑴-6 IS(Others)'!BJ76)</f>
        <v>0</v>
      </c>
      <c r="BK76" s="86">
        <f>SUM('⑴-1 IS(Rooms)'!BK76,'⑴-2 IS(F&amp;B)'!BK76,'⑴-3 IS(Tele)'!BK76,'⑴-4 IS(Parking)'!BK76,'⑴-5 IS(Amenity)'!BK76,'⑴-6 IS(Others)'!BK76)</f>
        <v>0</v>
      </c>
      <c r="BL76" s="86">
        <f>SUM('⑴-1 IS(Rooms)'!BL76,'⑴-2 IS(F&amp;B)'!BL76,'⑴-3 IS(Tele)'!BL76,'⑴-4 IS(Parking)'!BL76,'⑴-5 IS(Amenity)'!BL76,'⑴-6 IS(Others)'!BL76)</f>
        <v>0</v>
      </c>
      <c r="BM76" s="86">
        <f>SUM('⑴-1 IS(Rooms)'!BM76,'⑴-2 IS(F&amp;B)'!BM76,'⑴-3 IS(Tele)'!BM76,'⑴-4 IS(Parking)'!BM76,'⑴-5 IS(Amenity)'!BM76,'⑴-6 IS(Others)'!BM76)</f>
        <v>0</v>
      </c>
      <c r="BN76" s="86">
        <f>SUM('⑴-1 IS(Rooms)'!BN76,'⑴-2 IS(F&amp;B)'!BN76,'⑴-3 IS(Tele)'!BN76,'⑴-4 IS(Parking)'!BN76,'⑴-5 IS(Amenity)'!BN76,'⑴-6 IS(Others)'!BN76)</f>
        <v>0</v>
      </c>
      <c r="BO76" s="86">
        <f>SUM('⑴-1 IS(Rooms)'!BO76,'⑴-2 IS(F&amp;B)'!BO76,'⑴-3 IS(Tele)'!BO76,'⑴-4 IS(Parking)'!BO76,'⑴-5 IS(Amenity)'!BO76,'⑴-6 IS(Others)'!BO76)</f>
        <v>0</v>
      </c>
      <c r="BP76" s="86">
        <f>SUM('⑴-1 IS(Rooms)'!BP76,'⑴-2 IS(F&amp;B)'!BP76,'⑴-3 IS(Tele)'!BP76,'⑴-4 IS(Parking)'!BP76,'⑴-5 IS(Amenity)'!BP76,'⑴-6 IS(Others)'!BP76)</f>
        <v>0</v>
      </c>
      <c r="BQ76" s="86">
        <f>SUM('⑴-1 IS(Rooms)'!BQ76,'⑴-2 IS(F&amp;B)'!BQ76,'⑴-3 IS(Tele)'!BQ76,'⑴-4 IS(Parking)'!BQ76,'⑴-5 IS(Amenity)'!BQ76,'⑴-6 IS(Others)'!BQ76)</f>
        <v>0</v>
      </c>
      <c r="BR76" s="86">
        <f>SUM('⑴-1 IS(Rooms)'!BR76,'⑴-2 IS(F&amp;B)'!BR76,'⑴-3 IS(Tele)'!BR76,'⑴-4 IS(Parking)'!BR76,'⑴-5 IS(Amenity)'!BR76,'⑴-6 IS(Others)'!BR76)</f>
        <v>0</v>
      </c>
      <c r="BS76" s="86">
        <f>SUM('⑴-1 IS(Rooms)'!BS76,'⑴-2 IS(F&amp;B)'!BS76,'⑴-3 IS(Tele)'!BS76,'⑴-4 IS(Parking)'!BS76,'⑴-5 IS(Amenity)'!BS76,'⑴-6 IS(Others)'!BS76)</f>
        <v>0</v>
      </c>
      <c r="BT76" s="87">
        <f>SUM('⑴-1 IS(Rooms)'!BT76,'⑴-2 IS(F&amp;B)'!BT76,'⑴-3 IS(Tele)'!BT76,'⑴-4 IS(Parking)'!BT76,'⑴-5 IS(Amenity)'!BT76,'⑴-6 IS(Others)'!BT76)</f>
        <v>0</v>
      </c>
      <c r="BV76" s="81"/>
      <c r="BW76" s="92" t="str">
        <f t="shared" si="48"/>
        <v>Kitchenette Equipment</v>
      </c>
      <c r="BX76" s="83"/>
      <c r="BY76" s="84">
        <f t="shared" si="16"/>
        <v>0</v>
      </c>
      <c r="BZ76" s="85">
        <f t="shared" si="75"/>
        <v>0</v>
      </c>
      <c r="CA76" s="86">
        <f t="shared" si="76"/>
        <v>0</v>
      </c>
      <c r="CB76" s="86">
        <f t="shared" si="77"/>
        <v>0</v>
      </c>
      <c r="CC76" s="86">
        <f t="shared" si="78"/>
        <v>0</v>
      </c>
      <c r="CD76" s="84">
        <f t="shared" si="4"/>
        <v>0</v>
      </c>
      <c r="CE76" s="85">
        <f t="shared" si="79"/>
        <v>0</v>
      </c>
      <c r="CF76" s="86">
        <f t="shared" si="80"/>
        <v>0</v>
      </c>
      <c r="CG76" s="86">
        <f t="shared" si="81"/>
        <v>0</v>
      </c>
      <c r="CH76" s="86">
        <f t="shared" si="82"/>
        <v>0</v>
      </c>
      <c r="CI76" s="84">
        <f t="shared" si="5"/>
        <v>0</v>
      </c>
      <c r="CJ76" s="85">
        <f t="shared" si="83"/>
        <v>0</v>
      </c>
      <c r="CK76" s="86">
        <f t="shared" si="84"/>
        <v>0</v>
      </c>
      <c r="CL76" s="86">
        <f t="shared" si="85"/>
        <v>0</v>
      </c>
      <c r="CM76" s="87">
        <f t="shared" si="86"/>
        <v>0</v>
      </c>
      <c r="CO76" s="81"/>
      <c r="CP76" s="92" t="str">
        <f t="shared" si="49"/>
        <v>Kitchenette Equipment</v>
      </c>
      <c r="CQ76" s="83"/>
      <c r="CR76" s="84">
        <f t="shared" si="66"/>
        <v>0</v>
      </c>
      <c r="CS76" s="84">
        <f t="shared" si="66"/>
        <v>0</v>
      </c>
      <c r="CT76" s="85">
        <f t="shared" si="65"/>
        <v>0</v>
      </c>
      <c r="CU76" s="86">
        <f t="shared" si="65"/>
        <v>0</v>
      </c>
      <c r="CV76" s="86">
        <f t="shared" si="65"/>
        <v>0</v>
      </c>
      <c r="CW76" s="86">
        <f t="shared" si="65"/>
        <v>0</v>
      </c>
      <c r="CX76" s="86">
        <f t="shared" si="65"/>
        <v>0</v>
      </c>
      <c r="CY76" s="86">
        <f t="shared" si="65"/>
        <v>0</v>
      </c>
      <c r="CZ76" s="86">
        <f t="shared" si="65"/>
        <v>0</v>
      </c>
      <c r="DA76" s="86">
        <f t="shared" si="55"/>
        <v>0</v>
      </c>
      <c r="DB76" s="86">
        <f t="shared" si="55"/>
        <v>0</v>
      </c>
      <c r="DC76" s="86">
        <f t="shared" si="55"/>
        <v>0</v>
      </c>
      <c r="DD76" s="86">
        <f t="shared" si="55"/>
        <v>0</v>
      </c>
      <c r="DE76" s="87">
        <f t="shared" si="55"/>
        <v>0</v>
      </c>
      <c r="DG76" s="81"/>
      <c r="DH76" s="92" t="str">
        <f t="shared" si="50"/>
        <v>Kitchenette Equipment</v>
      </c>
      <c r="DI76" s="83"/>
      <c r="DJ76" s="88" t="str">
        <f t="shared" si="64"/>
        <v/>
      </c>
      <c r="DK76" s="88" t="str">
        <f t="shared" si="64"/>
        <v/>
      </c>
      <c r="DL76" s="89" t="str">
        <f t="shared" si="64"/>
        <v/>
      </c>
      <c r="DM76" s="90" t="str">
        <f t="shared" si="64"/>
        <v/>
      </c>
      <c r="DN76" s="90" t="str">
        <f t="shared" si="64"/>
        <v/>
      </c>
      <c r="DO76" s="90" t="str">
        <f t="shared" si="64"/>
        <v/>
      </c>
      <c r="DP76" s="90" t="str">
        <f t="shared" si="64"/>
        <v/>
      </c>
      <c r="DQ76" s="90" t="str">
        <f t="shared" si="64"/>
        <v/>
      </c>
      <c r="DR76" s="90" t="str">
        <f t="shared" si="64"/>
        <v/>
      </c>
      <c r="DS76" s="90" t="str">
        <f t="shared" si="64"/>
        <v/>
      </c>
      <c r="DT76" s="90" t="str">
        <f t="shared" si="64"/>
        <v/>
      </c>
      <c r="DU76" s="90" t="str">
        <f t="shared" si="64"/>
        <v/>
      </c>
      <c r="DV76" s="90" t="str">
        <f t="shared" si="64"/>
        <v/>
      </c>
      <c r="DW76" s="91" t="str">
        <f t="shared" si="64"/>
        <v/>
      </c>
      <c r="DY76" s="180">
        <f t="shared" si="61"/>
        <v>22</v>
      </c>
      <c r="DZ76" s="180" t="str">
        <f t="shared" si="62"/>
        <v>Kitchenette Equipment</v>
      </c>
      <c r="EA76" s="181">
        <f t="shared" si="63"/>
        <v>0</v>
      </c>
    </row>
    <row r="77" spans="2:131" ht="11.85" customHeight="1" x14ac:dyDescent="0.15">
      <c r="B77" s="81"/>
      <c r="C77" s="92" t="s">
        <v>144</v>
      </c>
      <c r="D77" s="83"/>
      <c r="E77" s="84">
        <f t="shared" si="67"/>
        <v>2754.08</v>
      </c>
      <c r="F77" s="84">
        <f t="shared" si="68"/>
        <v>2754.08</v>
      </c>
      <c r="G77" s="85">
        <f>SUM('⑴-1 IS(Rooms)'!G77,'⑴-2 IS(F&amp;B)'!G77,'⑴-3 IS(Tele)'!G77,'⑴-4 IS(Parking)'!G77,'⑴-5 IS(Amenity)'!G77,'⑴-6 IS(Others)'!G77)</f>
        <v>801</v>
      </c>
      <c r="H77" s="86">
        <f>SUM('⑴-1 IS(Rooms)'!H77,'⑴-2 IS(F&amp;B)'!H77,'⑴-3 IS(Tele)'!H77,'⑴-4 IS(Parking)'!H77,'⑴-5 IS(Amenity)'!H77,'⑴-6 IS(Others)'!H77)</f>
        <v>1741</v>
      </c>
      <c r="I77" s="86">
        <f>SUM('⑴-1 IS(Rooms)'!I77,'⑴-2 IS(F&amp;B)'!I77,'⑴-3 IS(Tele)'!I77,'⑴-4 IS(Parking)'!I77,'⑴-5 IS(Amenity)'!I77,'⑴-6 IS(Others)'!I77)</f>
        <v>212.08</v>
      </c>
      <c r="J77" s="86">
        <f>SUM('⑴-1 IS(Rooms)'!J77,'⑴-2 IS(F&amp;B)'!J77,'⑴-3 IS(Tele)'!J77,'⑴-4 IS(Parking)'!J77,'⑴-5 IS(Amenity)'!J77,'⑴-6 IS(Others)'!J77)</f>
        <v>0</v>
      </c>
      <c r="K77" s="86">
        <f>SUM('⑴-1 IS(Rooms)'!K77,'⑴-2 IS(F&amp;B)'!K77,'⑴-3 IS(Tele)'!K77,'⑴-4 IS(Parking)'!K77,'⑴-5 IS(Amenity)'!K77,'⑴-6 IS(Others)'!K77)</f>
        <v>0</v>
      </c>
      <c r="L77" s="86">
        <f>SUM('⑴-1 IS(Rooms)'!L77,'⑴-2 IS(F&amp;B)'!L77,'⑴-3 IS(Tele)'!L77,'⑴-4 IS(Parking)'!L77,'⑴-5 IS(Amenity)'!L77,'⑴-6 IS(Others)'!L77)</f>
        <v>0</v>
      </c>
      <c r="M77" s="86">
        <f>SUM('⑴-1 IS(Rooms)'!M77,'⑴-2 IS(F&amp;B)'!M77,'⑴-3 IS(Tele)'!M77,'⑴-4 IS(Parking)'!M77,'⑴-5 IS(Amenity)'!M77,'⑴-6 IS(Others)'!M77)</f>
        <v>0</v>
      </c>
      <c r="N77" s="86">
        <f>SUM('⑴-1 IS(Rooms)'!N77,'⑴-2 IS(F&amp;B)'!N77,'⑴-3 IS(Tele)'!N77,'⑴-4 IS(Parking)'!N77,'⑴-5 IS(Amenity)'!N77,'⑴-6 IS(Others)'!N77)</f>
        <v>0</v>
      </c>
      <c r="O77" s="86">
        <f>SUM('⑴-1 IS(Rooms)'!O77,'⑴-2 IS(F&amp;B)'!O77,'⑴-3 IS(Tele)'!O77,'⑴-4 IS(Parking)'!O77,'⑴-5 IS(Amenity)'!O77,'⑴-6 IS(Others)'!O77)</f>
        <v>0</v>
      </c>
      <c r="P77" s="86">
        <f>SUM('⑴-1 IS(Rooms)'!P77,'⑴-2 IS(F&amp;B)'!P77,'⑴-3 IS(Tele)'!P77,'⑴-4 IS(Parking)'!P77,'⑴-5 IS(Amenity)'!P77,'⑴-6 IS(Others)'!P77)</f>
        <v>0</v>
      </c>
      <c r="Q77" s="86">
        <f>SUM('⑴-1 IS(Rooms)'!Q77,'⑴-2 IS(F&amp;B)'!Q77,'⑴-3 IS(Tele)'!Q77,'⑴-4 IS(Parking)'!Q77,'⑴-5 IS(Amenity)'!Q77,'⑴-6 IS(Others)'!Q77)</f>
        <v>0</v>
      </c>
      <c r="R77" s="87">
        <f>SUM('⑴-1 IS(Rooms)'!R77,'⑴-2 IS(F&amp;B)'!R77,'⑴-3 IS(Tele)'!R77,'⑴-4 IS(Parking)'!R77,'⑴-5 IS(Amenity)'!R77,'⑴-6 IS(Others)'!R77)</f>
        <v>0</v>
      </c>
      <c r="T77" s="81"/>
      <c r="U77" s="92" t="str">
        <f t="shared" si="42"/>
        <v>Laundry</v>
      </c>
      <c r="V77" s="83"/>
      <c r="W77" s="84">
        <f t="shared" si="69"/>
        <v>12420</v>
      </c>
      <c r="X77" s="84">
        <f t="shared" si="70"/>
        <v>3105</v>
      </c>
      <c r="Y77" s="85">
        <f>SUM('⑴-1 IS(Rooms)'!Y77,'⑴-2 IS(F&amp;B)'!Y77,'⑴-3 IS(Tele)'!Y77,'⑴-4 IS(Parking)'!Y77,'⑴-5 IS(Amenity)'!Y77,'⑴-6 IS(Others)'!Y77)</f>
        <v>1035</v>
      </c>
      <c r="Z77" s="86">
        <f>SUM('⑴-1 IS(Rooms)'!Z77,'⑴-2 IS(F&amp;B)'!Z77,'⑴-3 IS(Tele)'!Z77,'⑴-4 IS(Parking)'!Z77,'⑴-5 IS(Amenity)'!Z77,'⑴-6 IS(Others)'!Z77)</f>
        <v>1035</v>
      </c>
      <c r="AA77" s="86">
        <f>SUM('⑴-1 IS(Rooms)'!AA77,'⑴-2 IS(F&amp;B)'!AA77,'⑴-3 IS(Tele)'!AA77,'⑴-4 IS(Parking)'!AA77,'⑴-5 IS(Amenity)'!AA77,'⑴-6 IS(Others)'!AA77)</f>
        <v>1035</v>
      </c>
      <c r="AB77" s="86">
        <f>SUM('⑴-1 IS(Rooms)'!AB77,'⑴-2 IS(F&amp;B)'!AB77,'⑴-3 IS(Tele)'!AB77,'⑴-4 IS(Parking)'!AB77,'⑴-5 IS(Amenity)'!AB77,'⑴-6 IS(Others)'!AB77)</f>
        <v>1035</v>
      </c>
      <c r="AC77" s="86">
        <f>SUM('⑴-1 IS(Rooms)'!AC77,'⑴-2 IS(F&amp;B)'!AC77,'⑴-3 IS(Tele)'!AC77,'⑴-4 IS(Parking)'!AC77,'⑴-5 IS(Amenity)'!AC77,'⑴-6 IS(Others)'!AC77)</f>
        <v>1035</v>
      </c>
      <c r="AD77" s="86">
        <f>SUM('⑴-1 IS(Rooms)'!AD77,'⑴-2 IS(F&amp;B)'!AD77,'⑴-3 IS(Tele)'!AD77,'⑴-4 IS(Parking)'!AD77,'⑴-5 IS(Amenity)'!AD77,'⑴-6 IS(Others)'!AD77)</f>
        <v>1035</v>
      </c>
      <c r="AE77" s="86">
        <f>SUM('⑴-1 IS(Rooms)'!AE77,'⑴-2 IS(F&amp;B)'!AE77,'⑴-3 IS(Tele)'!AE77,'⑴-4 IS(Parking)'!AE77,'⑴-5 IS(Amenity)'!AE77,'⑴-6 IS(Others)'!AE77)</f>
        <v>1035</v>
      </c>
      <c r="AF77" s="86">
        <f>SUM('⑴-1 IS(Rooms)'!AF77,'⑴-2 IS(F&amp;B)'!AF77,'⑴-3 IS(Tele)'!AF77,'⑴-4 IS(Parking)'!AF77,'⑴-5 IS(Amenity)'!AF77,'⑴-6 IS(Others)'!AF77)</f>
        <v>1035</v>
      </c>
      <c r="AG77" s="86">
        <f>SUM('⑴-1 IS(Rooms)'!AG77,'⑴-2 IS(F&amp;B)'!AG77,'⑴-3 IS(Tele)'!AG77,'⑴-4 IS(Parking)'!AG77,'⑴-5 IS(Amenity)'!AG77,'⑴-6 IS(Others)'!AG77)</f>
        <v>1035</v>
      </c>
      <c r="AH77" s="86">
        <f>SUM('⑴-1 IS(Rooms)'!AH77,'⑴-2 IS(F&amp;B)'!AH77,'⑴-3 IS(Tele)'!AH77,'⑴-4 IS(Parking)'!AH77,'⑴-5 IS(Amenity)'!AH77,'⑴-6 IS(Others)'!AH77)</f>
        <v>1035</v>
      </c>
      <c r="AI77" s="86">
        <f>SUM('⑴-1 IS(Rooms)'!AI77,'⑴-2 IS(F&amp;B)'!AI77,'⑴-3 IS(Tele)'!AI77,'⑴-4 IS(Parking)'!AI77,'⑴-5 IS(Amenity)'!AI77,'⑴-6 IS(Others)'!AI77)</f>
        <v>1035</v>
      </c>
      <c r="AJ77" s="87">
        <f>SUM('⑴-1 IS(Rooms)'!AJ77,'⑴-2 IS(F&amp;B)'!AJ77,'⑴-3 IS(Tele)'!AJ77,'⑴-4 IS(Parking)'!AJ77,'⑴-5 IS(Amenity)'!AJ77,'⑴-6 IS(Others)'!AJ77)</f>
        <v>1035</v>
      </c>
      <c r="AL77" s="81"/>
      <c r="AM77" s="92" t="str">
        <f t="shared" si="44"/>
        <v>Laundry</v>
      </c>
      <c r="AN77" s="83"/>
      <c r="AO77" s="84">
        <f t="shared" si="71"/>
        <v>11764.2</v>
      </c>
      <c r="AP77" s="84">
        <f t="shared" si="72"/>
        <v>2711.06</v>
      </c>
      <c r="AQ77" s="85">
        <f>SUM('⑴-1 IS(Rooms)'!AQ77,'⑴-2 IS(F&amp;B)'!AQ77,'⑴-3 IS(Tele)'!AQ77,'⑴-4 IS(Parking)'!AQ77,'⑴-5 IS(Amenity)'!AQ77,'⑴-6 IS(Others)'!AQ77)</f>
        <v>843.56</v>
      </c>
      <c r="AR77" s="86">
        <f>SUM('⑴-1 IS(Rooms)'!AR77,'⑴-2 IS(F&amp;B)'!AR77,'⑴-3 IS(Tele)'!AR77,'⑴-4 IS(Parking)'!AR77,'⑴-5 IS(Amenity)'!AR77,'⑴-6 IS(Others)'!AR77)</f>
        <v>202.95</v>
      </c>
      <c r="AS77" s="86">
        <f>SUM('⑴-1 IS(Rooms)'!AS77,'⑴-2 IS(F&amp;B)'!AS77,'⑴-3 IS(Tele)'!AS77,'⑴-4 IS(Parking)'!AS77,'⑴-5 IS(Amenity)'!AS77,'⑴-6 IS(Others)'!AS77)</f>
        <v>1664.55</v>
      </c>
      <c r="AT77" s="86">
        <f>SUM('⑴-1 IS(Rooms)'!AT77,'⑴-2 IS(F&amp;B)'!AT77,'⑴-3 IS(Tele)'!AT77,'⑴-4 IS(Parking)'!AT77,'⑴-5 IS(Amenity)'!AT77,'⑴-6 IS(Others)'!AT77)</f>
        <v>480.3</v>
      </c>
      <c r="AU77" s="86">
        <f>SUM('⑴-1 IS(Rooms)'!AU77,'⑴-2 IS(F&amp;B)'!AU77,'⑴-3 IS(Tele)'!AU77,'⑴-4 IS(Parking)'!AU77,'⑴-5 IS(Amenity)'!AU77,'⑴-6 IS(Others)'!AU77)</f>
        <v>476.16</v>
      </c>
      <c r="AV77" s="86">
        <f>SUM('⑴-1 IS(Rooms)'!AV77,'⑴-2 IS(F&amp;B)'!AV77,'⑴-3 IS(Tele)'!AV77,'⑴-4 IS(Parking)'!AV77,'⑴-5 IS(Amenity)'!AV77,'⑴-6 IS(Others)'!AV77)</f>
        <v>1816.01</v>
      </c>
      <c r="AW77" s="86">
        <f>SUM('⑴-1 IS(Rooms)'!AW77,'⑴-2 IS(F&amp;B)'!AW77,'⑴-3 IS(Tele)'!AW77,'⑴-4 IS(Parking)'!AW77,'⑴-5 IS(Amenity)'!AW77,'⑴-6 IS(Others)'!AW77)</f>
        <v>1764.73</v>
      </c>
      <c r="AX77" s="86">
        <f>SUM('⑴-1 IS(Rooms)'!AX77,'⑴-2 IS(F&amp;B)'!AX77,'⑴-3 IS(Tele)'!AX77,'⑴-4 IS(Parking)'!AX77,'⑴-5 IS(Amenity)'!AX77,'⑴-6 IS(Others)'!AX77)</f>
        <v>534.29</v>
      </c>
      <c r="AY77" s="86">
        <f>SUM('⑴-1 IS(Rooms)'!AY77,'⑴-2 IS(F&amp;B)'!AY77,'⑴-3 IS(Tele)'!AY77,'⑴-4 IS(Parking)'!AY77,'⑴-5 IS(Amenity)'!AY77,'⑴-6 IS(Others)'!AY77)</f>
        <v>1100.8800000000001</v>
      </c>
      <c r="AZ77" s="86">
        <f>SUM('⑴-1 IS(Rooms)'!AZ77,'⑴-2 IS(F&amp;B)'!AZ77,'⑴-3 IS(Tele)'!AZ77,'⑴-4 IS(Parking)'!AZ77,'⑴-5 IS(Amenity)'!AZ77,'⑴-6 IS(Others)'!AZ77)</f>
        <v>1239.46</v>
      </c>
      <c r="BA77" s="86">
        <f>SUM('⑴-1 IS(Rooms)'!BA77,'⑴-2 IS(F&amp;B)'!BA77,'⑴-3 IS(Tele)'!BA77,'⑴-4 IS(Parking)'!BA77,'⑴-5 IS(Amenity)'!BA77,'⑴-6 IS(Others)'!BA77)</f>
        <v>713.62</v>
      </c>
      <c r="BB77" s="87">
        <f>SUM('⑴-1 IS(Rooms)'!BB77,'⑴-2 IS(F&amp;B)'!BB77,'⑴-3 IS(Tele)'!BB77,'⑴-4 IS(Parking)'!BB77,'⑴-5 IS(Amenity)'!BB77,'⑴-6 IS(Others)'!BB77)</f>
        <v>927.69</v>
      </c>
      <c r="BD77" s="81"/>
      <c r="BE77" s="92" t="str">
        <f t="shared" si="46"/>
        <v>Laundry</v>
      </c>
      <c r="BF77" s="83"/>
      <c r="BG77" s="84">
        <f t="shared" si="73"/>
        <v>7699.7800000000007</v>
      </c>
      <c r="BH77" s="84">
        <f t="shared" si="74"/>
        <v>2304</v>
      </c>
      <c r="BI77" s="85">
        <f>SUM('⑴-1 IS(Rooms)'!BI77,'⑴-2 IS(F&amp;B)'!BI77,'⑴-3 IS(Tele)'!BI77,'⑴-4 IS(Parking)'!BI77,'⑴-5 IS(Amenity)'!BI77,'⑴-6 IS(Others)'!BI77)</f>
        <v>541</v>
      </c>
      <c r="BJ77" s="86">
        <f>SUM('⑴-1 IS(Rooms)'!BJ77,'⑴-2 IS(F&amp;B)'!BJ77,'⑴-3 IS(Tele)'!BJ77,'⑴-4 IS(Parking)'!BJ77,'⑴-5 IS(Amenity)'!BJ77,'⑴-6 IS(Others)'!BJ77)</f>
        <v>492</v>
      </c>
      <c r="BK77" s="86">
        <f>SUM('⑴-1 IS(Rooms)'!BK77,'⑴-2 IS(F&amp;B)'!BK77,'⑴-3 IS(Tele)'!BK77,'⑴-4 IS(Parking)'!BK77,'⑴-5 IS(Amenity)'!BK77,'⑴-6 IS(Others)'!BK77)</f>
        <v>1271</v>
      </c>
      <c r="BL77" s="86">
        <f>SUM('⑴-1 IS(Rooms)'!BL77,'⑴-2 IS(F&amp;B)'!BL77,'⑴-3 IS(Tele)'!BL77,'⑴-4 IS(Parking)'!BL77,'⑴-5 IS(Amenity)'!BL77,'⑴-6 IS(Others)'!BL77)</f>
        <v>267</v>
      </c>
      <c r="BM77" s="86">
        <f>SUM('⑴-1 IS(Rooms)'!BM77,'⑴-2 IS(F&amp;B)'!BM77,'⑴-3 IS(Tele)'!BM77,'⑴-4 IS(Parking)'!BM77,'⑴-5 IS(Amenity)'!BM77,'⑴-6 IS(Others)'!BM77)</f>
        <v>606</v>
      </c>
      <c r="BN77" s="86">
        <f>SUM('⑴-1 IS(Rooms)'!BN77,'⑴-2 IS(F&amp;B)'!BN77,'⑴-3 IS(Tele)'!BN77,'⑴-4 IS(Parking)'!BN77,'⑴-5 IS(Amenity)'!BN77,'⑴-6 IS(Others)'!BN77)</f>
        <v>1479</v>
      </c>
      <c r="BO77" s="86">
        <f>SUM('⑴-1 IS(Rooms)'!BO77,'⑴-2 IS(F&amp;B)'!BO77,'⑴-3 IS(Tele)'!BO77,'⑴-4 IS(Parking)'!BO77,'⑴-5 IS(Amenity)'!BO77,'⑴-6 IS(Others)'!BO77)</f>
        <v>315</v>
      </c>
      <c r="BP77" s="86">
        <f>SUM('⑴-1 IS(Rooms)'!BP77,'⑴-2 IS(F&amp;B)'!BP77,'⑴-3 IS(Tele)'!BP77,'⑴-4 IS(Parking)'!BP77,'⑴-5 IS(Amenity)'!BP77,'⑴-6 IS(Others)'!BP77)</f>
        <v>258</v>
      </c>
      <c r="BQ77" s="86">
        <f>SUM('⑴-1 IS(Rooms)'!BQ77,'⑴-2 IS(F&amp;B)'!BQ77,'⑴-3 IS(Tele)'!BQ77,'⑴-4 IS(Parking)'!BQ77,'⑴-5 IS(Amenity)'!BQ77,'⑴-6 IS(Others)'!BQ77)</f>
        <v>733</v>
      </c>
      <c r="BR77" s="86">
        <f>SUM('⑴-1 IS(Rooms)'!BR77,'⑴-2 IS(F&amp;B)'!BR77,'⑴-3 IS(Tele)'!BR77,'⑴-4 IS(Parking)'!BR77,'⑴-5 IS(Amenity)'!BR77,'⑴-6 IS(Others)'!BR77)</f>
        <v>712</v>
      </c>
      <c r="BS77" s="86">
        <f>SUM('⑴-1 IS(Rooms)'!BS77,'⑴-2 IS(F&amp;B)'!BS77,'⑴-3 IS(Tele)'!BS77,'⑴-4 IS(Parking)'!BS77,'⑴-5 IS(Amenity)'!BS77,'⑴-6 IS(Others)'!BS77)</f>
        <v>441.34</v>
      </c>
      <c r="BT77" s="87">
        <f>SUM('⑴-1 IS(Rooms)'!BT77,'⑴-2 IS(F&amp;B)'!BT77,'⑴-3 IS(Tele)'!BT77,'⑴-4 IS(Parking)'!BT77,'⑴-5 IS(Amenity)'!BT77,'⑴-6 IS(Others)'!BT77)</f>
        <v>584.44000000000005</v>
      </c>
      <c r="BV77" s="81"/>
      <c r="BW77" s="92" t="str">
        <f t="shared" si="48"/>
        <v>Laundry</v>
      </c>
      <c r="BX77" s="83"/>
      <c r="BY77" s="84">
        <f t="shared" si="16"/>
        <v>2754.08</v>
      </c>
      <c r="BZ77" s="85">
        <f t="shared" si="75"/>
        <v>2754.08</v>
      </c>
      <c r="CA77" s="86">
        <f t="shared" si="76"/>
        <v>0</v>
      </c>
      <c r="CB77" s="86">
        <f t="shared" si="77"/>
        <v>0</v>
      </c>
      <c r="CC77" s="86">
        <f t="shared" si="78"/>
        <v>0</v>
      </c>
      <c r="CD77" s="84">
        <f t="shared" si="4"/>
        <v>12420</v>
      </c>
      <c r="CE77" s="85">
        <f t="shared" si="79"/>
        <v>3105</v>
      </c>
      <c r="CF77" s="86">
        <f t="shared" si="80"/>
        <v>3105</v>
      </c>
      <c r="CG77" s="86">
        <f t="shared" si="81"/>
        <v>3105</v>
      </c>
      <c r="CH77" s="86">
        <f t="shared" si="82"/>
        <v>3105</v>
      </c>
      <c r="CI77" s="84">
        <f t="shared" si="5"/>
        <v>11764.2</v>
      </c>
      <c r="CJ77" s="85">
        <f t="shared" si="83"/>
        <v>2711.06</v>
      </c>
      <c r="CK77" s="86">
        <f t="shared" si="84"/>
        <v>2772.4700000000003</v>
      </c>
      <c r="CL77" s="86">
        <f t="shared" si="85"/>
        <v>3399.9</v>
      </c>
      <c r="CM77" s="87">
        <f t="shared" si="86"/>
        <v>2880.77</v>
      </c>
      <c r="CO77" s="81"/>
      <c r="CP77" s="92" t="str">
        <f t="shared" si="49"/>
        <v>Laundry</v>
      </c>
      <c r="CQ77" s="83"/>
      <c r="CR77" s="84">
        <f t="shared" si="66"/>
        <v>-9665.92</v>
      </c>
      <c r="CS77" s="84">
        <f t="shared" si="66"/>
        <v>-350.92000000000007</v>
      </c>
      <c r="CT77" s="85">
        <f t="shared" si="65"/>
        <v>-234</v>
      </c>
      <c r="CU77" s="86">
        <f t="shared" si="65"/>
        <v>706</v>
      </c>
      <c r="CV77" s="86">
        <f t="shared" si="65"/>
        <v>-822.92</v>
      </c>
      <c r="CW77" s="86">
        <f t="shared" si="65"/>
        <v>-1035</v>
      </c>
      <c r="CX77" s="86">
        <f t="shared" si="65"/>
        <v>-1035</v>
      </c>
      <c r="CY77" s="86">
        <f t="shared" si="65"/>
        <v>-1035</v>
      </c>
      <c r="CZ77" s="86">
        <f t="shared" si="65"/>
        <v>-1035</v>
      </c>
      <c r="DA77" s="86">
        <f t="shared" si="65"/>
        <v>-1035</v>
      </c>
      <c r="DB77" s="86">
        <f t="shared" si="65"/>
        <v>-1035</v>
      </c>
      <c r="DC77" s="86">
        <f t="shared" si="65"/>
        <v>-1035</v>
      </c>
      <c r="DD77" s="86">
        <f t="shared" si="65"/>
        <v>-1035</v>
      </c>
      <c r="DE77" s="87">
        <f t="shared" si="65"/>
        <v>-1035</v>
      </c>
      <c r="DG77" s="81"/>
      <c r="DH77" s="92" t="str">
        <f t="shared" si="50"/>
        <v>Laundry</v>
      </c>
      <c r="DI77" s="83"/>
      <c r="DJ77" s="88">
        <f t="shared" si="64"/>
        <v>0.22174557165861508</v>
      </c>
      <c r="DK77" s="88">
        <f t="shared" si="64"/>
        <v>0.88698228663446055</v>
      </c>
      <c r="DL77" s="89">
        <f t="shared" si="64"/>
        <v>0.77391304347826084</v>
      </c>
      <c r="DM77" s="90">
        <f t="shared" si="64"/>
        <v>1.6821256038647343</v>
      </c>
      <c r="DN77" s="90">
        <f t="shared" si="64"/>
        <v>0.20490821256038649</v>
      </c>
      <c r="DO77" s="90">
        <f t="shared" si="64"/>
        <v>0</v>
      </c>
      <c r="DP77" s="90">
        <f t="shared" ref="DJ77:DW95" si="87">IFERROR(((K77-AC77)/ABS(AC77))+1,"")</f>
        <v>0</v>
      </c>
      <c r="DQ77" s="90">
        <f t="shared" si="87"/>
        <v>0</v>
      </c>
      <c r="DR77" s="90">
        <f t="shared" si="87"/>
        <v>0</v>
      </c>
      <c r="DS77" s="90">
        <f t="shared" si="87"/>
        <v>0</v>
      </c>
      <c r="DT77" s="90">
        <f t="shared" si="87"/>
        <v>0</v>
      </c>
      <c r="DU77" s="90">
        <f t="shared" si="87"/>
        <v>0</v>
      </c>
      <c r="DV77" s="90">
        <f t="shared" si="87"/>
        <v>0</v>
      </c>
      <c r="DW77" s="91">
        <f t="shared" si="87"/>
        <v>0</v>
      </c>
      <c r="DY77" s="180">
        <f t="shared" si="61"/>
        <v>9</v>
      </c>
      <c r="DZ77" s="180" t="str">
        <f t="shared" si="62"/>
        <v>Laundry</v>
      </c>
      <c r="EA77" s="181">
        <f t="shared" si="63"/>
        <v>822.92</v>
      </c>
    </row>
    <row r="78" spans="2:131" ht="11.85" customHeight="1" x14ac:dyDescent="0.15">
      <c r="B78" s="81"/>
      <c r="C78" s="92" t="s">
        <v>145</v>
      </c>
      <c r="D78" s="83"/>
      <c r="E78" s="84">
        <f t="shared" si="67"/>
        <v>0</v>
      </c>
      <c r="F78" s="84">
        <f t="shared" si="68"/>
        <v>0</v>
      </c>
      <c r="G78" s="85">
        <f>SUM('⑴-1 IS(Rooms)'!G78,'⑴-2 IS(F&amp;B)'!G78,'⑴-3 IS(Tele)'!G78,'⑴-4 IS(Parking)'!G78,'⑴-5 IS(Amenity)'!G78,'⑴-6 IS(Others)'!G78)</f>
        <v>0</v>
      </c>
      <c r="H78" s="86">
        <f>SUM('⑴-1 IS(Rooms)'!H78,'⑴-2 IS(F&amp;B)'!H78,'⑴-3 IS(Tele)'!H78,'⑴-4 IS(Parking)'!H78,'⑴-5 IS(Amenity)'!H78,'⑴-6 IS(Others)'!H78)</f>
        <v>0</v>
      </c>
      <c r="I78" s="86">
        <f>SUM('⑴-1 IS(Rooms)'!I78,'⑴-2 IS(F&amp;B)'!I78,'⑴-3 IS(Tele)'!I78,'⑴-4 IS(Parking)'!I78,'⑴-5 IS(Amenity)'!I78,'⑴-6 IS(Others)'!I78)</f>
        <v>0</v>
      </c>
      <c r="J78" s="86">
        <f>SUM('⑴-1 IS(Rooms)'!J78,'⑴-2 IS(F&amp;B)'!J78,'⑴-3 IS(Tele)'!J78,'⑴-4 IS(Parking)'!J78,'⑴-5 IS(Amenity)'!J78,'⑴-6 IS(Others)'!J78)</f>
        <v>0</v>
      </c>
      <c r="K78" s="86">
        <f>SUM('⑴-1 IS(Rooms)'!K78,'⑴-2 IS(F&amp;B)'!K78,'⑴-3 IS(Tele)'!K78,'⑴-4 IS(Parking)'!K78,'⑴-5 IS(Amenity)'!K78,'⑴-6 IS(Others)'!K78)</f>
        <v>0</v>
      </c>
      <c r="L78" s="86">
        <f>SUM('⑴-1 IS(Rooms)'!L78,'⑴-2 IS(F&amp;B)'!L78,'⑴-3 IS(Tele)'!L78,'⑴-4 IS(Parking)'!L78,'⑴-5 IS(Amenity)'!L78,'⑴-6 IS(Others)'!L78)</f>
        <v>0</v>
      </c>
      <c r="M78" s="86">
        <f>SUM('⑴-1 IS(Rooms)'!M78,'⑴-2 IS(F&amp;B)'!M78,'⑴-3 IS(Tele)'!M78,'⑴-4 IS(Parking)'!M78,'⑴-5 IS(Amenity)'!M78,'⑴-6 IS(Others)'!M78)</f>
        <v>0</v>
      </c>
      <c r="N78" s="86">
        <f>SUM('⑴-1 IS(Rooms)'!N78,'⑴-2 IS(F&amp;B)'!N78,'⑴-3 IS(Tele)'!N78,'⑴-4 IS(Parking)'!N78,'⑴-5 IS(Amenity)'!N78,'⑴-6 IS(Others)'!N78)</f>
        <v>0</v>
      </c>
      <c r="O78" s="86">
        <f>SUM('⑴-1 IS(Rooms)'!O78,'⑴-2 IS(F&amp;B)'!O78,'⑴-3 IS(Tele)'!O78,'⑴-4 IS(Parking)'!O78,'⑴-5 IS(Amenity)'!O78,'⑴-6 IS(Others)'!O78)</f>
        <v>0</v>
      </c>
      <c r="P78" s="86">
        <f>SUM('⑴-1 IS(Rooms)'!P78,'⑴-2 IS(F&amp;B)'!P78,'⑴-3 IS(Tele)'!P78,'⑴-4 IS(Parking)'!P78,'⑴-5 IS(Amenity)'!P78,'⑴-6 IS(Others)'!P78)</f>
        <v>0</v>
      </c>
      <c r="Q78" s="86">
        <f>SUM('⑴-1 IS(Rooms)'!Q78,'⑴-2 IS(F&amp;B)'!Q78,'⑴-3 IS(Tele)'!Q78,'⑴-4 IS(Parking)'!Q78,'⑴-5 IS(Amenity)'!Q78,'⑴-6 IS(Others)'!Q78)</f>
        <v>0</v>
      </c>
      <c r="R78" s="87">
        <f>SUM('⑴-1 IS(Rooms)'!R78,'⑴-2 IS(F&amp;B)'!R78,'⑴-3 IS(Tele)'!R78,'⑴-4 IS(Parking)'!R78,'⑴-5 IS(Amenity)'!R78,'⑴-6 IS(Others)'!R78)</f>
        <v>0</v>
      </c>
      <c r="T78" s="81"/>
      <c r="U78" s="92" t="str">
        <f t="shared" si="42"/>
        <v>Legal Fees</v>
      </c>
      <c r="V78" s="83"/>
      <c r="W78" s="84">
        <f t="shared" si="69"/>
        <v>0</v>
      </c>
      <c r="X78" s="84">
        <f t="shared" si="70"/>
        <v>0</v>
      </c>
      <c r="Y78" s="85">
        <f>SUM('⑴-1 IS(Rooms)'!Y78,'⑴-2 IS(F&amp;B)'!Y78,'⑴-3 IS(Tele)'!Y78,'⑴-4 IS(Parking)'!Y78,'⑴-5 IS(Amenity)'!Y78,'⑴-6 IS(Others)'!Y78)</f>
        <v>0</v>
      </c>
      <c r="Z78" s="86">
        <f>SUM('⑴-1 IS(Rooms)'!Z78,'⑴-2 IS(F&amp;B)'!Z78,'⑴-3 IS(Tele)'!Z78,'⑴-4 IS(Parking)'!Z78,'⑴-5 IS(Amenity)'!Z78,'⑴-6 IS(Others)'!Z78)</f>
        <v>0</v>
      </c>
      <c r="AA78" s="86">
        <f>SUM('⑴-1 IS(Rooms)'!AA78,'⑴-2 IS(F&amp;B)'!AA78,'⑴-3 IS(Tele)'!AA78,'⑴-4 IS(Parking)'!AA78,'⑴-5 IS(Amenity)'!AA78,'⑴-6 IS(Others)'!AA78)</f>
        <v>0</v>
      </c>
      <c r="AB78" s="86">
        <f>SUM('⑴-1 IS(Rooms)'!AB78,'⑴-2 IS(F&amp;B)'!AB78,'⑴-3 IS(Tele)'!AB78,'⑴-4 IS(Parking)'!AB78,'⑴-5 IS(Amenity)'!AB78,'⑴-6 IS(Others)'!AB78)</f>
        <v>0</v>
      </c>
      <c r="AC78" s="86">
        <f>SUM('⑴-1 IS(Rooms)'!AC78,'⑴-2 IS(F&amp;B)'!AC78,'⑴-3 IS(Tele)'!AC78,'⑴-4 IS(Parking)'!AC78,'⑴-5 IS(Amenity)'!AC78,'⑴-6 IS(Others)'!AC78)</f>
        <v>0</v>
      </c>
      <c r="AD78" s="86">
        <f>SUM('⑴-1 IS(Rooms)'!AD78,'⑴-2 IS(F&amp;B)'!AD78,'⑴-3 IS(Tele)'!AD78,'⑴-4 IS(Parking)'!AD78,'⑴-5 IS(Amenity)'!AD78,'⑴-6 IS(Others)'!AD78)</f>
        <v>0</v>
      </c>
      <c r="AE78" s="86">
        <f>SUM('⑴-1 IS(Rooms)'!AE78,'⑴-2 IS(F&amp;B)'!AE78,'⑴-3 IS(Tele)'!AE78,'⑴-4 IS(Parking)'!AE78,'⑴-5 IS(Amenity)'!AE78,'⑴-6 IS(Others)'!AE78)</f>
        <v>0</v>
      </c>
      <c r="AF78" s="86">
        <f>SUM('⑴-1 IS(Rooms)'!AF78,'⑴-2 IS(F&amp;B)'!AF78,'⑴-3 IS(Tele)'!AF78,'⑴-4 IS(Parking)'!AF78,'⑴-5 IS(Amenity)'!AF78,'⑴-6 IS(Others)'!AF78)</f>
        <v>0</v>
      </c>
      <c r="AG78" s="86">
        <f>SUM('⑴-1 IS(Rooms)'!AG78,'⑴-2 IS(F&amp;B)'!AG78,'⑴-3 IS(Tele)'!AG78,'⑴-4 IS(Parking)'!AG78,'⑴-5 IS(Amenity)'!AG78,'⑴-6 IS(Others)'!AG78)</f>
        <v>0</v>
      </c>
      <c r="AH78" s="86">
        <f>SUM('⑴-1 IS(Rooms)'!AH78,'⑴-2 IS(F&amp;B)'!AH78,'⑴-3 IS(Tele)'!AH78,'⑴-4 IS(Parking)'!AH78,'⑴-5 IS(Amenity)'!AH78,'⑴-6 IS(Others)'!AH78)</f>
        <v>0</v>
      </c>
      <c r="AI78" s="86">
        <f>SUM('⑴-1 IS(Rooms)'!AI78,'⑴-2 IS(F&amp;B)'!AI78,'⑴-3 IS(Tele)'!AI78,'⑴-4 IS(Parking)'!AI78,'⑴-5 IS(Amenity)'!AI78,'⑴-6 IS(Others)'!AI78)</f>
        <v>0</v>
      </c>
      <c r="AJ78" s="87">
        <f>SUM('⑴-1 IS(Rooms)'!AJ78,'⑴-2 IS(F&amp;B)'!AJ78,'⑴-3 IS(Tele)'!AJ78,'⑴-4 IS(Parking)'!AJ78,'⑴-5 IS(Amenity)'!AJ78,'⑴-6 IS(Others)'!AJ78)</f>
        <v>0</v>
      </c>
      <c r="AL78" s="81"/>
      <c r="AM78" s="92" t="str">
        <f t="shared" si="44"/>
        <v>Legal Fees</v>
      </c>
      <c r="AN78" s="83"/>
      <c r="AO78" s="84">
        <f t="shared" si="71"/>
        <v>0</v>
      </c>
      <c r="AP78" s="84">
        <f t="shared" si="72"/>
        <v>0</v>
      </c>
      <c r="AQ78" s="85">
        <f>SUM('⑴-1 IS(Rooms)'!AQ78,'⑴-2 IS(F&amp;B)'!AQ78,'⑴-3 IS(Tele)'!AQ78,'⑴-4 IS(Parking)'!AQ78,'⑴-5 IS(Amenity)'!AQ78,'⑴-6 IS(Others)'!AQ78)</f>
        <v>0</v>
      </c>
      <c r="AR78" s="86">
        <f>SUM('⑴-1 IS(Rooms)'!AR78,'⑴-2 IS(F&amp;B)'!AR78,'⑴-3 IS(Tele)'!AR78,'⑴-4 IS(Parking)'!AR78,'⑴-5 IS(Amenity)'!AR78,'⑴-6 IS(Others)'!AR78)</f>
        <v>0</v>
      </c>
      <c r="AS78" s="86">
        <f>SUM('⑴-1 IS(Rooms)'!AS78,'⑴-2 IS(F&amp;B)'!AS78,'⑴-3 IS(Tele)'!AS78,'⑴-4 IS(Parking)'!AS78,'⑴-5 IS(Amenity)'!AS78,'⑴-6 IS(Others)'!AS78)</f>
        <v>0</v>
      </c>
      <c r="AT78" s="86">
        <f>SUM('⑴-1 IS(Rooms)'!AT78,'⑴-2 IS(F&amp;B)'!AT78,'⑴-3 IS(Tele)'!AT78,'⑴-4 IS(Parking)'!AT78,'⑴-5 IS(Amenity)'!AT78,'⑴-6 IS(Others)'!AT78)</f>
        <v>0</v>
      </c>
      <c r="AU78" s="86">
        <f>SUM('⑴-1 IS(Rooms)'!AU78,'⑴-2 IS(F&amp;B)'!AU78,'⑴-3 IS(Tele)'!AU78,'⑴-4 IS(Parking)'!AU78,'⑴-5 IS(Amenity)'!AU78,'⑴-6 IS(Others)'!AU78)</f>
        <v>0</v>
      </c>
      <c r="AV78" s="86">
        <f>SUM('⑴-1 IS(Rooms)'!AV78,'⑴-2 IS(F&amp;B)'!AV78,'⑴-3 IS(Tele)'!AV78,'⑴-4 IS(Parking)'!AV78,'⑴-5 IS(Amenity)'!AV78,'⑴-6 IS(Others)'!AV78)</f>
        <v>0</v>
      </c>
      <c r="AW78" s="86">
        <f>SUM('⑴-1 IS(Rooms)'!AW78,'⑴-2 IS(F&amp;B)'!AW78,'⑴-3 IS(Tele)'!AW78,'⑴-4 IS(Parking)'!AW78,'⑴-5 IS(Amenity)'!AW78,'⑴-6 IS(Others)'!AW78)</f>
        <v>0</v>
      </c>
      <c r="AX78" s="86">
        <f>SUM('⑴-1 IS(Rooms)'!AX78,'⑴-2 IS(F&amp;B)'!AX78,'⑴-3 IS(Tele)'!AX78,'⑴-4 IS(Parking)'!AX78,'⑴-5 IS(Amenity)'!AX78,'⑴-6 IS(Others)'!AX78)</f>
        <v>0</v>
      </c>
      <c r="AY78" s="86">
        <f>SUM('⑴-1 IS(Rooms)'!AY78,'⑴-2 IS(F&amp;B)'!AY78,'⑴-3 IS(Tele)'!AY78,'⑴-4 IS(Parking)'!AY78,'⑴-5 IS(Amenity)'!AY78,'⑴-6 IS(Others)'!AY78)</f>
        <v>0</v>
      </c>
      <c r="AZ78" s="86">
        <f>SUM('⑴-1 IS(Rooms)'!AZ78,'⑴-2 IS(F&amp;B)'!AZ78,'⑴-3 IS(Tele)'!AZ78,'⑴-4 IS(Parking)'!AZ78,'⑴-5 IS(Amenity)'!AZ78,'⑴-6 IS(Others)'!AZ78)</f>
        <v>0</v>
      </c>
      <c r="BA78" s="86">
        <f>SUM('⑴-1 IS(Rooms)'!BA78,'⑴-2 IS(F&amp;B)'!BA78,'⑴-3 IS(Tele)'!BA78,'⑴-4 IS(Parking)'!BA78,'⑴-5 IS(Amenity)'!BA78,'⑴-6 IS(Others)'!BA78)</f>
        <v>0</v>
      </c>
      <c r="BB78" s="87">
        <f>SUM('⑴-1 IS(Rooms)'!BB78,'⑴-2 IS(F&amp;B)'!BB78,'⑴-3 IS(Tele)'!BB78,'⑴-4 IS(Parking)'!BB78,'⑴-5 IS(Amenity)'!BB78,'⑴-6 IS(Others)'!BB78)</f>
        <v>0</v>
      </c>
      <c r="BD78" s="81"/>
      <c r="BE78" s="92" t="str">
        <f t="shared" si="46"/>
        <v>Legal Fees</v>
      </c>
      <c r="BF78" s="83"/>
      <c r="BG78" s="84">
        <f t="shared" si="73"/>
        <v>0</v>
      </c>
      <c r="BH78" s="84">
        <f t="shared" si="74"/>
        <v>0</v>
      </c>
      <c r="BI78" s="85">
        <f>SUM('⑴-1 IS(Rooms)'!BI78,'⑴-2 IS(F&amp;B)'!BI78,'⑴-3 IS(Tele)'!BI78,'⑴-4 IS(Parking)'!BI78,'⑴-5 IS(Amenity)'!BI78,'⑴-6 IS(Others)'!BI78)</f>
        <v>0</v>
      </c>
      <c r="BJ78" s="86">
        <f>SUM('⑴-1 IS(Rooms)'!BJ78,'⑴-2 IS(F&amp;B)'!BJ78,'⑴-3 IS(Tele)'!BJ78,'⑴-4 IS(Parking)'!BJ78,'⑴-5 IS(Amenity)'!BJ78,'⑴-6 IS(Others)'!BJ78)</f>
        <v>0</v>
      </c>
      <c r="BK78" s="86">
        <f>SUM('⑴-1 IS(Rooms)'!BK78,'⑴-2 IS(F&amp;B)'!BK78,'⑴-3 IS(Tele)'!BK78,'⑴-4 IS(Parking)'!BK78,'⑴-5 IS(Amenity)'!BK78,'⑴-6 IS(Others)'!BK78)</f>
        <v>0</v>
      </c>
      <c r="BL78" s="86">
        <f>SUM('⑴-1 IS(Rooms)'!BL78,'⑴-2 IS(F&amp;B)'!BL78,'⑴-3 IS(Tele)'!BL78,'⑴-4 IS(Parking)'!BL78,'⑴-5 IS(Amenity)'!BL78,'⑴-6 IS(Others)'!BL78)</f>
        <v>0</v>
      </c>
      <c r="BM78" s="86">
        <f>SUM('⑴-1 IS(Rooms)'!BM78,'⑴-2 IS(F&amp;B)'!BM78,'⑴-3 IS(Tele)'!BM78,'⑴-4 IS(Parking)'!BM78,'⑴-5 IS(Amenity)'!BM78,'⑴-6 IS(Others)'!BM78)</f>
        <v>0</v>
      </c>
      <c r="BN78" s="86">
        <f>SUM('⑴-1 IS(Rooms)'!BN78,'⑴-2 IS(F&amp;B)'!BN78,'⑴-3 IS(Tele)'!BN78,'⑴-4 IS(Parking)'!BN78,'⑴-5 IS(Amenity)'!BN78,'⑴-6 IS(Others)'!BN78)</f>
        <v>0</v>
      </c>
      <c r="BO78" s="86">
        <f>SUM('⑴-1 IS(Rooms)'!BO78,'⑴-2 IS(F&amp;B)'!BO78,'⑴-3 IS(Tele)'!BO78,'⑴-4 IS(Parking)'!BO78,'⑴-5 IS(Amenity)'!BO78,'⑴-6 IS(Others)'!BO78)</f>
        <v>0</v>
      </c>
      <c r="BP78" s="86">
        <f>SUM('⑴-1 IS(Rooms)'!BP78,'⑴-2 IS(F&amp;B)'!BP78,'⑴-3 IS(Tele)'!BP78,'⑴-4 IS(Parking)'!BP78,'⑴-5 IS(Amenity)'!BP78,'⑴-6 IS(Others)'!BP78)</f>
        <v>0</v>
      </c>
      <c r="BQ78" s="86">
        <f>SUM('⑴-1 IS(Rooms)'!BQ78,'⑴-2 IS(F&amp;B)'!BQ78,'⑴-3 IS(Tele)'!BQ78,'⑴-4 IS(Parking)'!BQ78,'⑴-5 IS(Amenity)'!BQ78,'⑴-6 IS(Others)'!BQ78)</f>
        <v>0</v>
      </c>
      <c r="BR78" s="86">
        <f>SUM('⑴-1 IS(Rooms)'!BR78,'⑴-2 IS(F&amp;B)'!BR78,'⑴-3 IS(Tele)'!BR78,'⑴-4 IS(Parking)'!BR78,'⑴-5 IS(Amenity)'!BR78,'⑴-6 IS(Others)'!BR78)</f>
        <v>0</v>
      </c>
      <c r="BS78" s="86">
        <f>SUM('⑴-1 IS(Rooms)'!BS78,'⑴-2 IS(F&amp;B)'!BS78,'⑴-3 IS(Tele)'!BS78,'⑴-4 IS(Parking)'!BS78,'⑴-5 IS(Amenity)'!BS78,'⑴-6 IS(Others)'!BS78)</f>
        <v>0</v>
      </c>
      <c r="BT78" s="87">
        <f>SUM('⑴-1 IS(Rooms)'!BT78,'⑴-2 IS(F&amp;B)'!BT78,'⑴-3 IS(Tele)'!BT78,'⑴-4 IS(Parking)'!BT78,'⑴-5 IS(Amenity)'!BT78,'⑴-6 IS(Others)'!BT78)</f>
        <v>0</v>
      </c>
      <c r="BV78" s="81"/>
      <c r="BW78" s="92" t="str">
        <f t="shared" si="48"/>
        <v>Legal Fees</v>
      </c>
      <c r="BX78" s="83"/>
      <c r="BY78" s="84">
        <f t="shared" si="16"/>
        <v>0</v>
      </c>
      <c r="BZ78" s="85">
        <f t="shared" si="75"/>
        <v>0</v>
      </c>
      <c r="CA78" s="86">
        <f t="shared" si="76"/>
        <v>0</v>
      </c>
      <c r="CB78" s="86">
        <f t="shared" si="77"/>
        <v>0</v>
      </c>
      <c r="CC78" s="86">
        <f t="shared" si="78"/>
        <v>0</v>
      </c>
      <c r="CD78" s="84">
        <f t="shared" si="4"/>
        <v>0</v>
      </c>
      <c r="CE78" s="85">
        <f t="shared" si="79"/>
        <v>0</v>
      </c>
      <c r="CF78" s="86">
        <f t="shared" si="80"/>
        <v>0</v>
      </c>
      <c r="CG78" s="86">
        <f t="shared" si="81"/>
        <v>0</v>
      </c>
      <c r="CH78" s="86">
        <f t="shared" si="82"/>
        <v>0</v>
      </c>
      <c r="CI78" s="84">
        <f t="shared" si="5"/>
        <v>0</v>
      </c>
      <c r="CJ78" s="85">
        <f t="shared" si="83"/>
        <v>0</v>
      </c>
      <c r="CK78" s="86">
        <f t="shared" si="84"/>
        <v>0</v>
      </c>
      <c r="CL78" s="86">
        <f t="shared" si="85"/>
        <v>0</v>
      </c>
      <c r="CM78" s="87">
        <f t="shared" si="86"/>
        <v>0</v>
      </c>
      <c r="CO78" s="81"/>
      <c r="CP78" s="92" t="str">
        <f t="shared" si="49"/>
        <v>Legal Fees</v>
      </c>
      <c r="CQ78" s="83"/>
      <c r="CR78" s="84">
        <f t="shared" si="66"/>
        <v>0</v>
      </c>
      <c r="CS78" s="84">
        <f t="shared" si="66"/>
        <v>0</v>
      </c>
      <c r="CT78" s="85">
        <f t="shared" si="65"/>
        <v>0</v>
      </c>
      <c r="CU78" s="86">
        <f t="shared" si="65"/>
        <v>0</v>
      </c>
      <c r="CV78" s="86">
        <f t="shared" si="65"/>
        <v>0</v>
      </c>
      <c r="CW78" s="86">
        <f t="shared" si="65"/>
        <v>0</v>
      </c>
      <c r="CX78" s="86">
        <f t="shared" si="65"/>
        <v>0</v>
      </c>
      <c r="CY78" s="86">
        <f t="shared" si="65"/>
        <v>0</v>
      </c>
      <c r="CZ78" s="86">
        <f t="shared" si="65"/>
        <v>0</v>
      </c>
      <c r="DA78" s="86">
        <f t="shared" si="65"/>
        <v>0</v>
      </c>
      <c r="DB78" s="86">
        <f t="shared" si="65"/>
        <v>0</v>
      </c>
      <c r="DC78" s="86">
        <f t="shared" si="65"/>
        <v>0</v>
      </c>
      <c r="DD78" s="86">
        <f t="shared" si="65"/>
        <v>0</v>
      </c>
      <c r="DE78" s="87">
        <f t="shared" si="65"/>
        <v>0</v>
      </c>
      <c r="DG78" s="81"/>
      <c r="DH78" s="92" t="str">
        <f t="shared" si="50"/>
        <v>Legal Fees</v>
      </c>
      <c r="DI78" s="83"/>
      <c r="DJ78" s="88" t="str">
        <f t="shared" si="87"/>
        <v/>
      </c>
      <c r="DK78" s="88" t="str">
        <f t="shared" si="87"/>
        <v/>
      </c>
      <c r="DL78" s="89" t="str">
        <f t="shared" si="87"/>
        <v/>
      </c>
      <c r="DM78" s="90" t="str">
        <f t="shared" si="87"/>
        <v/>
      </c>
      <c r="DN78" s="90" t="str">
        <f t="shared" si="87"/>
        <v/>
      </c>
      <c r="DO78" s="90" t="str">
        <f t="shared" si="87"/>
        <v/>
      </c>
      <c r="DP78" s="90" t="str">
        <f t="shared" si="87"/>
        <v/>
      </c>
      <c r="DQ78" s="90" t="str">
        <f t="shared" si="87"/>
        <v/>
      </c>
      <c r="DR78" s="90" t="str">
        <f t="shared" si="87"/>
        <v/>
      </c>
      <c r="DS78" s="90" t="str">
        <f t="shared" si="87"/>
        <v/>
      </c>
      <c r="DT78" s="90" t="str">
        <f t="shared" si="87"/>
        <v/>
      </c>
      <c r="DU78" s="90" t="str">
        <f t="shared" si="87"/>
        <v/>
      </c>
      <c r="DV78" s="90" t="str">
        <f t="shared" si="87"/>
        <v/>
      </c>
      <c r="DW78" s="91" t="str">
        <f t="shared" si="87"/>
        <v/>
      </c>
      <c r="DY78" s="180">
        <f t="shared" si="61"/>
        <v>22</v>
      </c>
      <c r="DZ78" s="180" t="str">
        <f t="shared" si="62"/>
        <v>Legal Fees</v>
      </c>
      <c r="EA78" s="181">
        <f t="shared" si="63"/>
        <v>0</v>
      </c>
    </row>
    <row r="79" spans="2:131" ht="11.85" customHeight="1" x14ac:dyDescent="0.15">
      <c r="B79" s="81"/>
      <c r="C79" s="92" t="s">
        <v>146</v>
      </c>
      <c r="D79" s="83"/>
      <c r="E79" s="84">
        <f t="shared" si="67"/>
        <v>0</v>
      </c>
      <c r="F79" s="84">
        <f t="shared" si="68"/>
        <v>0</v>
      </c>
      <c r="G79" s="85">
        <f>SUM('⑴-1 IS(Rooms)'!G79,'⑴-2 IS(F&amp;B)'!G79,'⑴-3 IS(Tele)'!G79,'⑴-4 IS(Parking)'!G79,'⑴-5 IS(Amenity)'!G79,'⑴-6 IS(Others)'!G79)</f>
        <v>0</v>
      </c>
      <c r="H79" s="86">
        <f>SUM('⑴-1 IS(Rooms)'!H79,'⑴-2 IS(F&amp;B)'!H79,'⑴-3 IS(Tele)'!H79,'⑴-4 IS(Parking)'!H79,'⑴-5 IS(Amenity)'!H79,'⑴-6 IS(Others)'!H79)</f>
        <v>0</v>
      </c>
      <c r="I79" s="86">
        <f>SUM('⑴-1 IS(Rooms)'!I79,'⑴-2 IS(F&amp;B)'!I79,'⑴-3 IS(Tele)'!I79,'⑴-4 IS(Parking)'!I79,'⑴-5 IS(Amenity)'!I79,'⑴-6 IS(Others)'!I79)</f>
        <v>0</v>
      </c>
      <c r="J79" s="86">
        <f>SUM('⑴-1 IS(Rooms)'!J79,'⑴-2 IS(F&amp;B)'!J79,'⑴-3 IS(Tele)'!J79,'⑴-4 IS(Parking)'!J79,'⑴-5 IS(Amenity)'!J79,'⑴-6 IS(Others)'!J79)</f>
        <v>0</v>
      </c>
      <c r="K79" s="86">
        <f>SUM('⑴-1 IS(Rooms)'!K79,'⑴-2 IS(F&amp;B)'!K79,'⑴-3 IS(Tele)'!K79,'⑴-4 IS(Parking)'!K79,'⑴-5 IS(Amenity)'!K79,'⑴-6 IS(Others)'!K79)</f>
        <v>0</v>
      </c>
      <c r="L79" s="86">
        <f>SUM('⑴-1 IS(Rooms)'!L79,'⑴-2 IS(F&amp;B)'!L79,'⑴-3 IS(Tele)'!L79,'⑴-4 IS(Parking)'!L79,'⑴-5 IS(Amenity)'!L79,'⑴-6 IS(Others)'!L79)</f>
        <v>0</v>
      </c>
      <c r="M79" s="86">
        <f>SUM('⑴-1 IS(Rooms)'!M79,'⑴-2 IS(F&amp;B)'!M79,'⑴-3 IS(Tele)'!M79,'⑴-4 IS(Parking)'!M79,'⑴-5 IS(Amenity)'!M79,'⑴-6 IS(Others)'!M79)</f>
        <v>0</v>
      </c>
      <c r="N79" s="86">
        <f>SUM('⑴-1 IS(Rooms)'!N79,'⑴-2 IS(F&amp;B)'!N79,'⑴-3 IS(Tele)'!N79,'⑴-4 IS(Parking)'!N79,'⑴-5 IS(Amenity)'!N79,'⑴-6 IS(Others)'!N79)</f>
        <v>0</v>
      </c>
      <c r="O79" s="86">
        <f>SUM('⑴-1 IS(Rooms)'!O79,'⑴-2 IS(F&amp;B)'!O79,'⑴-3 IS(Tele)'!O79,'⑴-4 IS(Parking)'!O79,'⑴-5 IS(Amenity)'!O79,'⑴-6 IS(Others)'!O79)</f>
        <v>0</v>
      </c>
      <c r="P79" s="86">
        <f>SUM('⑴-1 IS(Rooms)'!P79,'⑴-2 IS(F&amp;B)'!P79,'⑴-3 IS(Tele)'!P79,'⑴-4 IS(Parking)'!P79,'⑴-5 IS(Amenity)'!P79,'⑴-6 IS(Others)'!P79)</f>
        <v>0</v>
      </c>
      <c r="Q79" s="86">
        <f>SUM('⑴-1 IS(Rooms)'!Q79,'⑴-2 IS(F&amp;B)'!Q79,'⑴-3 IS(Tele)'!Q79,'⑴-4 IS(Parking)'!Q79,'⑴-5 IS(Amenity)'!Q79,'⑴-6 IS(Others)'!Q79)</f>
        <v>0</v>
      </c>
      <c r="R79" s="87">
        <f>SUM('⑴-1 IS(Rooms)'!R79,'⑴-2 IS(F&amp;B)'!R79,'⑴-3 IS(Tele)'!R79,'⑴-4 IS(Parking)'!R79,'⑴-5 IS(Amenity)'!R79,'⑴-6 IS(Others)'!R79)</f>
        <v>0</v>
      </c>
      <c r="T79" s="81"/>
      <c r="U79" s="92" t="str">
        <f t="shared" si="42"/>
        <v>License And Permits</v>
      </c>
      <c r="V79" s="83"/>
      <c r="W79" s="84">
        <f t="shared" si="69"/>
        <v>0</v>
      </c>
      <c r="X79" s="84">
        <f t="shared" si="70"/>
        <v>0</v>
      </c>
      <c r="Y79" s="85">
        <f>SUM('⑴-1 IS(Rooms)'!Y79,'⑴-2 IS(F&amp;B)'!Y79,'⑴-3 IS(Tele)'!Y79,'⑴-4 IS(Parking)'!Y79,'⑴-5 IS(Amenity)'!Y79,'⑴-6 IS(Others)'!Y79)</f>
        <v>0</v>
      </c>
      <c r="Z79" s="86">
        <f>SUM('⑴-1 IS(Rooms)'!Z79,'⑴-2 IS(F&amp;B)'!Z79,'⑴-3 IS(Tele)'!Z79,'⑴-4 IS(Parking)'!Z79,'⑴-5 IS(Amenity)'!Z79,'⑴-6 IS(Others)'!Z79)</f>
        <v>0</v>
      </c>
      <c r="AA79" s="86">
        <f>SUM('⑴-1 IS(Rooms)'!AA79,'⑴-2 IS(F&amp;B)'!AA79,'⑴-3 IS(Tele)'!AA79,'⑴-4 IS(Parking)'!AA79,'⑴-5 IS(Amenity)'!AA79,'⑴-6 IS(Others)'!AA79)</f>
        <v>0</v>
      </c>
      <c r="AB79" s="86">
        <f>SUM('⑴-1 IS(Rooms)'!AB79,'⑴-2 IS(F&amp;B)'!AB79,'⑴-3 IS(Tele)'!AB79,'⑴-4 IS(Parking)'!AB79,'⑴-5 IS(Amenity)'!AB79,'⑴-6 IS(Others)'!AB79)</f>
        <v>0</v>
      </c>
      <c r="AC79" s="86">
        <f>SUM('⑴-1 IS(Rooms)'!AC79,'⑴-2 IS(F&amp;B)'!AC79,'⑴-3 IS(Tele)'!AC79,'⑴-4 IS(Parking)'!AC79,'⑴-5 IS(Amenity)'!AC79,'⑴-6 IS(Others)'!AC79)</f>
        <v>0</v>
      </c>
      <c r="AD79" s="86">
        <f>SUM('⑴-1 IS(Rooms)'!AD79,'⑴-2 IS(F&amp;B)'!AD79,'⑴-3 IS(Tele)'!AD79,'⑴-4 IS(Parking)'!AD79,'⑴-5 IS(Amenity)'!AD79,'⑴-6 IS(Others)'!AD79)</f>
        <v>0</v>
      </c>
      <c r="AE79" s="86">
        <f>SUM('⑴-1 IS(Rooms)'!AE79,'⑴-2 IS(F&amp;B)'!AE79,'⑴-3 IS(Tele)'!AE79,'⑴-4 IS(Parking)'!AE79,'⑴-5 IS(Amenity)'!AE79,'⑴-6 IS(Others)'!AE79)</f>
        <v>0</v>
      </c>
      <c r="AF79" s="86">
        <f>SUM('⑴-1 IS(Rooms)'!AF79,'⑴-2 IS(F&amp;B)'!AF79,'⑴-3 IS(Tele)'!AF79,'⑴-4 IS(Parking)'!AF79,'⑴-5 IS(Amenity)'!AF79,'⑴-6 IS(Others)'!AF79)</f>
        <v>0</v>
      </c>
      <c r="AG79" s="86">
        <f>SUM('⑴-1 IS(Rooms)'!AG79,'⑴-2 IS(F&amp;B)'!AG79,'⑴-3 IS(Tele)'!AG79,'⑴-4 IS(Parking)'!AG79,'⑴-5 IS(Amenity)'!AG79,'⑴-6 IS(Others)'!AG79)</f>
        <v>0</v>
      </c>
      <c r="AH79" s="86">
        <f>SUM('⑴-1 IS(Rooms)'!AH79,'⑴-2 IS(F&amp;B)'!AH79,'⑴-3 IS(Tele)'!AH79,'⑴-4 IS(Parking)'!AH79,'⑴-5 IS(Amenity)'!AH79,'⑴-6 IS(Others)'!AH79)</f>
        <v>0</v>
      </c>
      <c r="AI79" s="86">
        <f>SUM('⑴-1 IS(Rooms)'!AI79,'⑴-2 IS(F&amp;B)'!AI79,'⑴-3 IS(Tele)'!AI79,'⑴-4 IS(Parking)'!AI79,'⑴-5 IS(Amenity)'!AI79,'⑴-6 IS(Others)'!AI79)</f>
        <v>0</v>
      </c>
      <c r="AJ79" s="87">
        <f>SUM('⑴-1 IS(Rooms)'!AJ79,'⑴-2 IS(F&amp;B)'!AJ79,'⑴-3 IS(Tele)'!AJ79,'⑴-4 IS(Parking)'!AJ79,'⑴-5 IS(Amenity)'!AJ79,'⑴-6 IS(Others)'!AJ79)</f>
        <v>0</v>
      </c>
      <c r="AL79" s="81"/>
      <c r="AM79" s="92" t="str">
        <f t="shared" si="44"/>
        <v>License And Permits</v>
      </c>
      <c r="AN79" s="83"/>
      <c r="AO79" s="84">
        <f t="shared" si="71"/>
        <v>0</v>
      </c>
      <c r="AP79" s="84">
        <f t="shared" si="72"/>
        <v>0</v>
      </c>
      <c r="AQ79" s="85">
        <f>SUM('⑴-1 IS(Rooms)'!AQ79,'⑴-2 IS(F&amp;B)'!AQ79,'⑴-3 IS(Tele)'!AQ79,'⑴-4 IS(Parking)'!AQ79,'⑴-5 IS(Amenity)'!AQ79,'⑴-6 IS(Others)'!AQ79)</f>
        <v>0</v>
      </c>
      <c r="AR79" s="86">
        <f>SUM('⑴-1 IS(Rooms)'!AR79,'⑴-2 IS(F&amp;B)'!AR79,'⑴-3 IS(Tele)'!AR79,'⑴-4 IS(Parking)'!AR79,'⑴-5 IS(Amenity)'!AR79,'⑴-6 IS(Others)'!AR79)</f>
        <v>0</v>
      </c>
      <c r="AS79" s="86">
        <f>SUM('⑴-1 IS(Rooms)'!AS79,'⑴-2 IS(F&amp;B)'!AS79,'⑴-3 IS(Tele)'!AS79,'⑴-4 IS(Parking)'!AS79,'⑴-5 IS(Amenity)'!AS79,'⑴-6 IS(Others)'!AS79)</f>
        <v>0</v>
      </c>
      <c r="AT79" s="86">
        <f>SUM('⑴-1 IS(Rooms)'!AT79,'⑴-2 IS(F&amp;B)'!AT79,'⑴-3 IS(Tele)'!AT79,'⑴-4 IS(Parking)'!AT79,'⑴-5 IS(Amenity)'!AT79,'⑴-6 IS(Others)'!AT79)</f>
        <v>0</v>
      </c>
      <c r="AU79" s="86">
        <f>SUM('⑴-1 IS(Rooms)'!AU79,'⑴-2 IS(F&amp;B)'!AU79,'⑴-3 IS(Tele)'!AU79,'⑴-4 IS(Parking)'!AU79,'⑴-5 IS(Amenity)'!AU79,'⑴-6 IS(Others)'!AU79)</f>
        <v>0</v>
      </c>
      <c r="AV79" s="86">
        <f>SUM('⑴-1 IS(Rooms)'!AV79,'⑴-2 IS(F&amp;B)'!AV79,'⑴-3 IS(Tele)'!AV79,'⑴-4 IS(Parking)'!AV79,'⑴-5 IS(Amenity)'!AV79,'⑴-6 IS(Others)'!AV79)</f>
        <v>0</v>
      </c>
      <c r="AW79" s="86">
        <f>SUM('⑴-1 IS(Rooms)'!AW79,'⑴-2 IS(F&amp;B)'!AW79,'⑴-3 IS(Tele)'!AW79,'⑴-4 IS(Parking)'!AW79,'⑴-5 IS(Amenity)'!AW79,'⑴-6 IS(Others)'!AW79)</f>
        <v>0</v>
      </c>
      <c r="AX79" s="86">
        <f>SUM('⑴-1 IS(Rooms)'!AX79,'⑴-2 IS(F&amp;B)'!AX79,'⑴-3 IS(Tele)'!AX79,'⑴-4 IS(Parking)'!AX79,'⑴-5 IS(Amenity)'!AX79,'⑴-6 IS(Others)'!AX79)</f>
        <v>0</v>
      </c>
      <c r="AY79" s="86">
        <f>SUM('⑴-1 IS(Rooms)'!AY79,'⑴-2 IS(F&amp;B)'!AY79,'⑴-3 IS(Tele)'!AY79,'⑴-4 IS(Parking)'!AY79,'⑴-5 IS(Amenity)'!AY79,'⑴-6 IS(Others)'!AY79)</f>
        <v>0</v>
      </c>
      <c r="AZ79" s="86">
        <f>SUM('⑴-1 IS(Rooms)'!AZ79,'⑴-2 IS(F&amp;B)'!AZ79,'⑴-3 IS(Tele)'!AZ79,'⑴-4 IS(Parking)'!AZ79,'⑴-5 IS(Amenity)'!AZ79,'⑴-6 IS(Others)'!AZ79)</f>
        <v>0</v>
      </c>
      <c r="BA79" s="86">
        <f>SUM('⑴-1 IS(Rooms)'!BA79,'⑴-2 IS(F&amp;B)'!BA79,'⑴-3 IS(Tele)'!BA79,'⑴-4 IS(Parking)'!BA79,'⑴-5 IS(Amenity)'!BA79,'⑴-6 IS(Others)'!BA79)</f>
        <v>0</v>
      </c>
      <c r="BB79" s="87">
        <f>SUM('⑴-1 IS(Rooms)'!BB79,'⑴-2 IS(F&amp;B)'!BB79,'⑴-3 IS(Tele)'!BB79,'⑴-4 IS(Parking)'!BB79,'⑴-5 IS(Amenity)'!BB79,'⑴-6 IS(Others)'!BB79)</f>
        <v>0</v>
      </c>
      <c r="BD79" s="81"/>
      <c r="BE79" s="92" t="str">
        <f t="shared" si="46"/>
        <v>License And Permits</v>
      </c>
      <c r="BF79" s="83"/>
      <c r="BG79" s="84">
        <f t="shared" si="73"/>
        <v>26</v>
      </c>
      <c r="BH79" s="84">
        <f t="shared" si="74"/>
        <v>0</v>
      </c>
      <c r="BI79" s="85">
        <f>SUM('⑴-1 IS(Rooms)'!BI79,'⑴-2 IS(F&amp;B)'!BI79,'⑴-3 IS(Tele)'!BI79,'⑴-4 IS(Parking)'!BI79,'⑴-5 IS(Amenity)'!BI79,'⑴-6 IS(Others)'!BI79)</f>
        <v>0</v>
      </c>
      <c r="BJ79" s="86">
        <f>SUM('⑴-1 IS(Rooms)'!BJ79,'⑴-2 IS(F&amp;B)'!BJ79,'⑴-3 IS(Tele)'!BJ79,'⑴-4 IS(Parking)'!BJ79,'⑴-5 IS(Amenity)'!BJ79,'⑴-6 IS(Others)'!BJ79)</f>
        <v>0</v>
      </c>
      <c r="BK79" s="86">
        <f>SUM('⑴-1 IS(Rooms)'!BK79,'⑴-2 IS(F&amp;B)'!BK79,'⑴-3 IS(Tele)'!BK79,'⑴-4 IS(Parking)'!BK79,'⑴-5 IS(Amenity)'!BK79,'⑴-6 IS(Others)'!BK79)</f>
        <v>0</v>
      </c>
      <c r="BL79" s="86">
        <f>SUM('⑴-1 IS(Rooms)'!BL79,'⑴-2 IS(F&amp;B)'!BL79,'⑴-3 IS(Tele)'!BL79,'⑴-4 IS(Parking)'!BL79,'⑴-5 IS(Amenity)'!BL79,'⑴-6 IS(Others)'!BL79)</f>
        <v>0</v>
      </c>
      <c r="BM79" s="86">
        <f>SUM('⑴-1 IS(Rooms)'!BM79,'⑴-2 IS(F&amp;B)'!BM79,'⑴-3 IS(Tele)'!BM79,'⑴-4 IS(Parking)'!BM79,'⑴-5 IS(Amenity)'!BM79,'⑴-6 IS(Others)'!BM79)</f>
        <v>0</v>
      </c>
      <c r="BN79" s="86">
        <f>SUM('⑴-1 IS(Rooms)'!BN79,'⑴-2 IS(F&amp;B)'!BN79,'⑴-3 IS(Tele)'!BN79,'⑴-4 IS(Parking)'!BN79,'⑴-5 IS(Amenity)'!BN79,'⑴-6 IS(Others)'!BN79)</f>
        <v>0</v>
      </c>
      <c r="BO79" s="86">
        <f>SUM('⑴-1 IS(Rooms)'!BO79,'⑴-2 IS(F&amp;B)'!BO79,'⑴-3 IS(Tele)'!BO79,'⑴-4 IS(Parking)'!BO79,'⑴-5 IS(Amenity)'!BO79,'⑴-6 IS(Others)'!BO79)</f>
        <v>0</v>
      </c>
      <c r="BP79" s="86">
        <f>SUM('⑴-1 IS(Rooms)'!BP79,'⑴-2 IS(F&amp;B)'!BP79,'⑴-3 IS(Tele)'!BP79,'⑴-4 IS(Parking)'!BP79,'⑴-5 IS(Amenity)'!BP79,'⑴-6 IS(Others)'!BP79)</f>
        <v>0</v>
      </c>
      <c r="BQ79" s="86">
        <f>SUM('⑴-1 IS(Rooms)'!BQ79,'⑴-2 IS(F&amp;B)'!BQ79,'⑴-3 IS(Tele)'!BQ79,'⑴-4 IS(Parking)'!BQ79,'⑴-5 IS(Amenity)'!BQ79,'⑴-6 IS(Others)'!BQ79)</f>
        <v>0</v>
      </c>
      <c r="BR79" s="86">
        <f>SUM('⑴-1 IS(Rooms)'!BR79,'⑴-2 IS(F&amp;B)'!BR79,'⑴-3 IS(Tele)'!BR79,'⑴-4 IS(Parking)'!BR79,'⑴-5 IS(Amenity)'!BR79,'⑴-6 IS(Others)'!BR79)</f>
        <v>13</v>
      </c>
      <c r="BS79" s="86">
        <f>SUM('⑴-1 IS(Rooms)'!BS79,'⑴-2 IS(F&amp;B)'!BS79,'⑴-3 IS(Tele)'!BS79,'⑴-4 IS(Parking)'!BS79,'⑴-5 IS(Amenity)'!BS79,'⑴-6 IS(Others)'!BS79)</f>
        <v>13</v>
      </c>
      <c r="BT79" s="87">
        <f>SUM('⑴-1 IS(Rooms)'!BT79,'⑴-2 IS(F&amp;B)'!BT79,'⑴-3 IS(Tele)'!BT79,'⑴-4 IS(Parking)'!BT79,'⑴-5 IS(Amenity)'!BT79,'⑴-6 IS(Others)'!BT79)</f>
        <v>0</v>
      </c>
      <c r="BV79" s="81"/>
      <c r="BW79" s="92" t="str">
        <f t="shared" si="48"/>
        <v>License And Permits</v>
      </c>
      <c r="BX79" s="83"/>
      <c r="BY79" s="84">
        <f t="shared" si="16"/>
        <v>0</v>
      </c>
      <c r="BZ79" s="85">
        <f t="shared" si="75"/>
        <v>0</v>
      </c>
      <c r="CA79" s="86">
        <f t="shared" si="76"/>
        <v>0</v>
      </c>
      <c r="CB79" s="86">
        <f t="shared" si="77"/>
        <v>0</v>
      </c>
      <c r="CC79" s="86">
        <f t="shared" si="78"/>
        <v>0</v>
      </c>
      <c r="CD79" s="84">
        <f t="shared" si="4"/>
        <v>0</v>
      </c>
      <c r="CE79" s="85">
        <f t="shared" si="79"/>
        <v>0</v>
      </c>
      <c r="CF79" s="86">
        <f t="shared" si="80"/>
        <v>0</v>
      </c>
      <c r="CG79" s="86">
        <f t="shared" si="81"/>
        <v>0</v>
      </c>
      <c r="CH79" s="86">
        <f t="shared" si="82"/>
        <v>0</v>
      </c>
      <c r="CI79" s="84">
        <f t="shared" si="5"/>
        <v>0</v>
      </c>
      <c r="CJ79" s="85">
        <f t="shared" si="83"/>
        <v>0</v>
      </c>
      <c r="CK79" s="86">
        <f t="shared" si="84"/>
        <v>0</v>
      </c>
      <c r="CL79" s="86">
        <f t="shared" si="85"/>
        <v>0</v>
      </c>
      <c r="CM79" s="87">
        <f t="shared" si="86"/>
        <v>0</v>
      </c>
      <c r="CO79" s="81"/>
      <c r="CP79" s="92" t="str">
        <f t="shared" si="49"/>
        <v>License And Permits</v>
      </c>
      <c r="CQ79" s="83"/>
      <c r="CR79" s="84">
        <f t="shared" si="66"/>
        <v>0</v>
      </c>
      <c r="CS79" s="84">
        <f t="shared" si="66"/>
        <v>0</v>
      </c>
      <c r="CT79" s="85">
        <f t="shared" si="65"/>
        <v>0</v>
      </c>
      <c r="CU79" s="86">
        <f t="shared" si="65"/>
        <v>0</v>
      </c>
      <c r="CV79" s="86">
        <f t="shared" si="65"/>
        <v>0</v>
      </c>
      <c r="CW79" s="86">
        <f t="shared" si="65"/>
        <v>0</v>
      </c>
      <c r="CX79" s="86">
        <f t="shared" si="65"/>
        <v>0</v>
      </c>
      <c r="CY79" s="86">
        <f t="shared" si="65"/>
        <v>0</v>
      </c>
      <c r="CZ79" s="86">
        <f t="shared" si="65"/>
        <v>0</v>
      </c>
      <c r="DA79" s="86">
        <f t="shared" si="65"/>
        <v>0</v>
      </c>
      <c r="DB79" s="86">
        <f t="shared" si="65"/>
        <v>0</v>
      </c>
      <c r="DC79" s="86">
        <f t="shared" si="65"/>
        <v>0</v>
      </c>
      <c r="DD79" s="86">
        <f t="shared" si="65"/>
        <v>0</v>
      </c>
      <c r="DE79" s="87">
        <f t="shared" si="65"/>
        <v>0</v>
      </c>
      <c r="DG79" s="81"/>
      <c r="DH79" s="92" t="str">
        <f t="shared" si="50"/>
        <v>License And Permits</v>
      </c>
      <c r="DI79" s="83"/>
      <c r="DJ79" s="88" t="str">
        <f t="shared" si="87"/>
        <v/>
      </c>
      <c r="DK79" s="88" t="str">
        <f t="shared" si="87"/>
        <v/>
      </c>
      <c r="DL79" s="89" t="str">
        <f t="shared" si="87"/>
        <v/>
      </c>
      <c r="DM79" s="90" t="str">
        <f t="shared" si="87"/>
        <v/>
      </c>
      <c r="DN79" s="90" t="str">
        <f t="shared" si="87"/>
        <v/>
      </c>
      <c r="DO79" s="90" t="str">
        <f t="shared" si="87"/>
        <v/>
      </c>
      <c r="DP79" s="90" t="str">
        <f t="shared" si="87"/>
        <v/>
      </c>
      <c r="DQ79" s="90" t="str">
        <f t="shared" si="87"/>
        <v/>
      </c>
      <c r="DR79" s="90" t="str">
        <f t="shared" si="87"/>
        <v/>
      </c>
      <c r="DS79" s="90" t="str">
        <f t="shared" si="87"/>
        <v/>
      </c>
      <c r="DT79" s="90" t="str">
        <f t="shared" si="87"/>
        <v/>
      </c>
      <c r="DU79" s="90" t="str">
        <f t="shared" si="87"/>
        <v/>
      </c>
      <c r="DV79" s="90" t="str">
        <f t="shared" si="87"/>
        <v/>
      </c>
      <c r="DW79" s="91" t="str">
        <f t="shared" si="87"/>
        <v/>
      </c>
      <c r="DY79" s="180">
        <f t="shared" si="61"/>
        <v>22</v>
      </c>
      <c r="DZ79" s="180" t="str">
        <f t="shared" si="62"/>
        <v>License And Permits</v>
      </c>
      <c r="EA79" s="181">
        <f t="shared" si="63"/>
        <v>0</v>
      </c>
    </row>
    <row r="80" spans="2:131" ht="11.85" customHeight="1" x14ac:dyDescent="0.15">
      <c r="B80" s="81"/>
      <c r="C80" s="92" t="s">
        <v>147</v>
      </c>
      <c r="D80" s="83"/>
      <c r="E80" s="84">
        <f t="shared" si="67"/>
        <v>0</v>
      </c>
      <c r="F80" s="84">
        <f t="shared" si="68"/>
        <v>0</v>
      </c>
      <c r="G80" s="85">
        <f>SUM('⑴-1 IS(Rooms)'!G80,'⑴-2 IS(F&amp;B)'!G80,'⑴-3 IS(Tele)'!G80,'⑴-4 IS(Parking)'!G80,'⑴-5 IS(Amenity)'!G80,'⑴-6 IS(Others)'!G80)</f>
        <v>0</v>
      </c>
      <c r="H80" s="86">
        <f>SUM('⑴-1 IS(Rooms)'!H80,'⑴-2 IS(F&amp;B)'!H80,'⑴-3 IS(Tele)'!H80,'⑴-4 IS(Parking)'!H80,'⑴-5 IS(Amenity)'!H80,'⑴-6 IS(Others)'!H80)</f>
        <v>0</v>
      </c>
      <c r="I80" s="86">
        <f>SUM('⑴-1 IS(Rooms)'!I80,'⑴-2 IS(F&amp;B)'!I80,'⑴-3 IS(Tele)'!I80,'⑴-4 IS(Parking)'!I80,'⑴-5 IS(Amenity)'!I80,'⑴-6 IS(Others)'!I80)</f>
        <v>0</v>
      </c>
      <c r="J80" s="86">
        <f>SUM('⑴-1 IS(Rooms)'!J80,'⑴-2 IS(F&amp;B)'!J80,'⑴-3 IS(Tele)'!J80,'⑴-4 IS(Parking)'!J80,'⑴-5 IS(Amenity)'!J80,'⑴-6 IS(Others)'!J80)</f>
        <v>0</v>
      </c>
      <c r="K80" s="86">
        <f>SUM('⑴-1 IS(Rooms)'!K80,'⑴-2 IS(F&amp;B)'!K80,'⑴-3 IS(Tele)'!K80,'⑴-4 IS(Parking)'!K80,'⑴-5 IS(Amenity)'!K80,'⑴-6 IS(Others)'!K80)</f>
        <v>0</v>
      </c>
      <c r="L80" s="86">
        <f>SUM('⑴-1 IS(Rooms)'!L80,'⑴-2 IS(F&amp;B)'!L80,'⑴-3 IS(Tele)'!L80,'⑴-4 IS(Parking)'!L80,'⑴-5 IS(Amenity)'!L80,'⑴-6 IS(Others)'!L80)</f>
        <v>0</v>
      </c>
      <c r="M80" s="86">
        <f>SUM('⑴-1 IS(Rooms)'!M80,'⑴-2 IS(F&amp;B)'!M80,'⑴-3 IS(Tele)'!M80,'⑴-4 IS(Parking)'!M80,'⑴-5 IS(Amenity)'!M80,'⑴-6 IS(Others)'!M80)</f>
        <v>0</v>
      </c>
      <c r="N80" s="86">
        <f>SUM('⑴-1 IS(Rooms)'!N80,'⑴-2 IS(F&amp;B)'!N80,'⑴-3 IS(Tele)'!N80,'⑴-4 IS(Parking)'!N80,'⑴-5 IS(Amenity)'!N80,'⑴-6 IS(Others)'!N80)</f>
        <v>0</v>
      </c>
      <c r="O80" s="86">
        <f>SUM('⑴-1 IS(Rooms)'!O80,'⑴-2 IS(F&amp;B)'!O80,'⑴-3 IS(Tele)'!O80,'⑴-4 IS(Parking)'!O80,'⑴-5 IS(Amenity)'!O80,'⑴-6 IS(Others)'!O80)</f>
        <v>0</v>
      </c>
      <c r="P80" s="86">
        <f>SUM('⑴-1 IS(Rooms)'!P80,'⑴-2 IS(F&amp;B)'!P80,'⑴-3 IS(Tele)'!P80,'⑴-4 IS(Parking)'!P80,'⑴-5 IS(Amenity)'!P80,'⑴-6 IS(Others)'!P80)</f>
        <v>0</v>
      </c>
      <c r="Q80" s="86">
        <f>SUM('⑴-1 IS(Rooms)'!Q80,'⑴-2 IS(F&amp;B)'!Q80,'⑴-3 IS(Tele)'!Q80,'⑴-4 IS(Parking)'!Q80,'⑴-5 IS(Amenity)'!Q80,'⑴-6 IS(Others)'!Q80)</f>
        <v>0</v>
      </c>
      <c r="R80" s="87">
        <f>SUM('⑴-1 IS(Rooms)'!R80,'⑴-2 IS(F&amp;B)'!R80,'⑴-3 IS(Tele)'!R80,'⑴-4 IS(Parking)'!R80,'⑴-5 IS(Amenity)'!R80,'⑴-6 IS(Others)'!R80)</f>
        <v>0</v>
      </c>
      <c r="T80" s="81"/>
      <c r="U80" s="92" t="str">
        <f t="shared" si="42"/>
        <v>Life Cup</v>
      </c>
      <c r="V80" s="83"/>
      <c r="W80" s="84">
        <f t="shared" si="69"/>
        <v>0</v>
      </c>
      <c r="X80" s="84">
        <f t="shared" si="70"/>
        <v>0</v>
      </c>
      <c r="Y80" s="85">
        <f>SUM('⑴-1 IS(Rooms)'!Y80,'⑴-2 IS(F&amp;B)'!Y80,'⑴-3 IS(Tele)'!Y80,'⑴-4 IS(Parking)'!Y80,'⑴-5 IS(Amenity)'!Y80,'⑴-6 IS(Others)'!Y80)</f>
        <v>0</v>
      </c>
      <c r="Z80" s="86">
        <f>SUM('⑴-1 IS(Rooms)'!Z80,'⑴-2 IS(F&amp;B)'!Z80,'⑴-3 IS(Tele)'!Z80,'⑴-4 IS(Parking)'!Z80,'⑴-5 IS(Amenity)'!Z80,'⑴-6 IS(Others)'!Z80)</f>
        <v>0</v>
      </c>
      <c r="AA80" s="86">
        <f>SUM('⑴-1 IS(Rooms)'!AA80,'⑴-2 IS(F&amp;B)'!AA80,'⑴-3 IS(Tele)'!AA80,'⑴-4 IS(Parking)'!AA80,'⑴-5 IS(Amenity)'!AA80,'⑴-6 IS(Others)'!AA80)</f>
        <v>0</v>
      </c>
      <c r="AB80" s="86">
        <f>SUM('⑴-1 IS(Rooms)'!AB80,'⑴-2 IS(F&amp;B)'!AB80,'⑴-3 IS(Tele)'!AB80,'⑴-4 IS(Parking)'!AB80,'⑴-5 IS(Amenity)'!AB80,'⑴-6 IS(Others)'!AB80)</f>
        <v>0</v>
      </c>
      <c r="AC80" s="86">
        <f>SUM('⑴-1 IS(Rooms)'!AC80,'⑴-2 IS(F&amp;B)'!AC80,'⑴-3 IS(Tele)'!AC80,'⑴-4 IS(Parking)'!AC80,'⑴-5 IS(Amenity)'!AC80,'⑴-6 IS(Others)'!AC80)</f>
        <v>0</v>
      </c>
      <c r="AD80" s="86">
        <f>SUM('⑴-1 IS(Rooms)'!AD80,'⑴-2 IS(F&amp;B)'!AD80,'⑴-3 IS(Tele)'!AD80,'⑴-4 IS(Parking)'!AD80,'⑴-5 IS(Amenity)'!AD80,'⑴-6 IS(Others)'!AD80)</f>
        <v>0</v>
      </c>
      <c r="AE80" s="86">
        <f>SUM('⑴-1 IS(Rooms)'!AE80,'⑴-2 IS(F&amp;B)'!AE80,'⑴-3 IS(Tele)'!AE80,'⑴-4 IS(Parking)'!AE80,'⑴-5 IS(Amenity)'!AE80,'⑴-6 IS(Others)'!AE80)</f>
        <v>0</v>
      </c>
      <c r="AF80" s="86">
        <f>SUM('⑴-1 IS(Rooms)'!AF80,'⑴-2 IS(F&amp;B)'!AF80,'⑴-3 IS(Tele)'!AF80,'⑴-4 IS(Parking)'!AF80,'⑴-5 IS(Amenity)'!AF80,'⑴-6 IS(Others)'!AF80)</f>
        <v>0</v>
      </c>
      <c r="AG80" s="86">
        <f>SUM('⑴-1 IS(Rooms)'!AG80,'⑴-2 IS(F&amp;B)'!AG80,'⑴-3 IS(Tele)'!AG80,'⑴-4 IS(Parking)'!AG80,'⑴-5 IS(Amenity)'!AG80,'⑴-6 IS(Others)'!AG80)</f>
        <v>0</v>
      </c>
      <c r="AH80" s="86">
        <f>SUM('⑴-1 IS(Rooms)'!AH80,'⑴-2 IS(F&amp;B)'!AH80,'⑴-3 IS(Tele)'!AH80,'⑴-4 IS(Parking)'!AH80,'⑴-5 IS(Amenity)'!AH80,'⑴-6 IS(Others)'!AH80)</f>
        <v>0</v>
      </c>
      <c r="AI80" s="86">
        <f>SUM('⑴-1 IS(Rooms)'!AI80,'⑴-2 IS(F&amp;B)'!AI80,'⑴-3 IS(Tele)'!AI80,'⑴-4 IS(Parking)'!AI80,'⑴-5 IS(Amenity)'!AI80,'⑴-6 IS(Others)'!AI80)</f>
        <v>0</v>
      </c>
      <c r="AJ80" s="87">
        <f>SUM('⑴-1 IS(Rooms)'!AJ80,'⑴-2 IS(F&amp;B)'!AJ80,'⑴-3 IS(Tele)'!AJ80,'⑴-4 IS(Parking)'!AJ80,'⑴-5 IS(Amenity)'!AJ80,'⑴-6 IS(Others)'!AJ80)</f>
        <v>0</v>
      </c>
      <c r="AL80" s="81"/>
      <c r="AM80" s="92" t="str">
        <f t="shared" si="44"/>
        <v>Life Cup</v>
      </c>
      <c r="AN80" s="83"/>
      <c r="AO80" s="84">
        <f t="shared" si="71"/>
        <v>0</v>
      </c>
      <c r="AP80" s="84">
        <f t="shared" si="72"/>
        <v>0</v>
      </c>
      <c r="AQ80" s="85">
        <f>SUM('⑴-1 IS(Rooms)'!AQ80,'⑴-2 IS(F&amp;B)'!AQ80,'⑴-3 IS(Tele)'!AQ80,'⑴-4 IS(Parking)'!AQ80,'⑴-5 IS(Amenity)'!AQ80,'⑴-6 IS(Others)'!AQ80)</f>
        <v>0</v>
      </c>
      <c r="AR80" s="86">
        <f>SUM('⑴-1 IS(Rooms)'!AR80,'⑴-2 IS(F&amp;B)'!AR80,'⑴-3 IS(Tele)'!AR80,'⑴-4 IS(Parking)'!AR80,'⑴-5 IS(Amenity)'!AR80,'⑴-6 IS(Others)'!AR80)</f>
        <v>0</v>
      </c>
      <c r="AS80" s="86">
        <f>SUM('⑴-1 IS(Rooms)'!AS80,'⑴-2 IS(F&amp;B)'!AS80,'⑴-3 IS(Tele)'!AS80,'⑴-4 IS(Parking)'!AS80,'⑴-5 IS(Amenity)'!AS80,'⑴-6 IS(Others)'!AS80)</f>
        <v>0</v>
      </c>
      <c r="AT80" s="86">
        <f>SUM('⑴-1 IS(Rooms)'!AT80,'⑴-2 IS(F&amp;B)'!AT80,'⑴-3 IS(Tele)'!AT80,'⑴-4 IS(Parking)'!AT80,'⑴-5 IS(Amenity)'!AT80,'⑴-6 IS(Others)'!AT80)</f>
        <v>0</v>
      </c>
      <c r="AU80" s="86">
        <f>SUM('⑴-1 IS(Rooms)'!AU80,'⑴-2 IS(F&amp;B)'!AU80,'⑴-3 IS(Tele)'!AU80,'⑴-4 IS(Parking)'!AU80,'⑴-5 IS(Amenity)'!AU80,'⑴-6 IS(Others)'!AU80)</f>
        <v>0</v>
      </c>
      <c r="AV80" s="86">
        <f>SUM('⑴-1 IS(Rooms)'!AV80,'⑴-2 IS(F&amp;B)'!AV80,'⑴-3 IS(Tele)'!AV80,'⑴-4 IS(Parking)'!AV80,'⑴-5 IS(Amenity)'!AV80,'⑴-6 IS(Others)'!AV80)</f>
        <v>0</v>
      </c>
      <c r="AW80" s="86">
        <f>SUM('⑴-1 IS(Rooms)'!AW80,'⑴-2 IS(F&amp;B)'!AW80,'⑴-3 IS(Tele)'!AW80,'⑴-4 IS(Parking)'!AW80,'⑴-5 IS(Amenity)'!AW80,'⑴-6 IS(Others)'!AW80)</f>
        <v>0</v>
      </c>
      <c r="AX80" s="86">
        <f>SUM('⑴-1 IS(Rooms)'!AX80,'⑴-2 IS(F&amp;B)'!AX80,'⑴-3 IS(Tele)'!AX80,'⑴-4 IS(Parking)'!AX80,'⑴-5 IS(Amenity)'!AX80,'⑴-6 IS(Others)'!AX80)</f>
        <v>0</v>
      </c>
      <c r="AY80" s="86">
        <f>SUM('⑴-1 IS(Rooms)'!AY80,'⑴-2 IS(F&amp;B)'!AY80,'⑴-3 IS(Tele)'!AY80,'⑴-4 IS(Parking)'!AY80,'⑴-5 IS(Amenity)'!AY80,'⑴-6 IS(Others)'!AY80)</f>
        <v>0</v>
      </c>
      <c r="AZ80" s="86">
        <f>SUM('⑴-1 IS(Rooms)'!AZ80,'⑴-2 IS(F&amp;B)'!AZ80,'⑴-3 IS(Tele)'!AZ80,'⑴-4 IS(Parking)'!AZ80,'⑴-5 IS(Amenity)'!AZ80,'⑴-6 IS(Others)'!AZ80)</f>
        <v>0</v>
      </c>
      <c r="BA80" s="86">
        <f>SUM('⑴-1 IS(Rooms)'!BA80,'⑴-2 IS(F&amp;B)'!BA80,'⑴-3 IS(Tele)'!BA80,'⑴-4 IS(Parking)'!BA80,'⑴-5 IS(Amenity)'!BA80,'⑴-6 IS(Others)'!BA80)</f>
        <v>0</v>
      </c>
      <c r="BB80" s="87">
        <f>SUM('⑴-1 IS(Rooms)'!BB80,'⑴-2 IS(F&amp;B)'!BB80,'⑴-3 IS(Tele)'!BB80,'⑴-4 IS(Parking)'!BB80,'⑴-5 IS(Amenity)'!BB80,'⑴-6 IS(Others)'!BB80)</f>
        <v>0</v>
      </c>
      <c r="BD80" s="81"/>
      <c r="BE80" s="92" t="str">
        <f t="shared" si="46"/>
        <v>Life Cup</v>
      </c>
      <c r="BF80" s="83"/>
      <c r="BG80" s="84">
        <f t="shared" si="73"/>
        <v>1683</v>
      </c>
      <c r="BH80" s="84">
        <f t="shared" si="74"/>
        <v>439</v>
      </c>
      <c r="BI80" s="85">
        <f>SUM('⑴-1 IS(Rooms)'!BI80,'⑴-2 IS(F&amp;B)'!BI80,'⑴-3 IS(Tele)'!BI80,'⑴-4 IS(Parking)'!BI80,'⑴-5 IS(Amenity)'!BI80,'⑴-6 IS(Others)'!BI80)</f>
        <v>146</v>
      </c>
      <c r="BJ80" s="86">
        <f>SUM('⑴-1 IS(Rooms)'!BJ80,'⑴-2 IS(F&amp;B)'!BJ80,'⑴-3 IS(Tele)'!BJ80,'⑴-4 IS(Parking)'!BJ80,'⑴-5 IS(Amenity)'!BJ80,'⑴-6 IS(Others)'!BJ80)</f>
        <v>146</v>
      </c>
      <c r="BK80" s="86">
        <f>SUM('⑴-1 IS(Rooms)'!BK80,'⑴-2 IS(F&amp;B)'!BK80,'⑴-3 IS(Tele)'!BK80,'⑴-4 IS(Parking)'!BK80,'⑴-5 IS(Amenity)'!BK80,'⑴-6 IS(Others)'!BK80)</f>
        <v>147</v>
      </c>
      <c r="BL80" s="86">
        <f>SUM('⑴-1 IS(Rooms)'!BL80,'⑴-2 IS(F&amp;B)'!BL80,'⑴-3 IS(Tele)'!BL80,'⑴-4 IS(Parking)'!BL80,'⑴-5 IS(Amenity)'!BL80,'⑴-6 IS(Others)'!BL80)</f>
        <v>147</v>
      </c>
      <c r="BM80" s="86">
        <f>SUM('⑴-1 IS(Rooms)'!BM80,'⑴-2 IS(F&amp;B)'!BM80,'⑴-3 IS(Tele)'!BM80,'⑴-4 IS(Parking)'!BM80,'⑴-5 IS(Amenity)'!BM80,'⑴-6 IS(Others)'!BM80)</f>
        <v>513</v>
      </c>
      <c r="BN80" s="86">
        <f>SUM('⑴-1 IS(Rooms)'!BN80,'⑴-2 IS(F&amp;B)'!BN80,'⑴-3 IS(Tele)'!BN80,'⑴-4 IS(Parking)'!BN80,'⑴-5 IS(Amenity)'!BN80,'⑴-6 IS(Others)'!BN80)</f>
        <v>146</v>
      </c>
      <c r="BO80" s="86">
        <f>SUM('⑴-1 IS(Rooms)'!BO80,'⑴-2 IS(F&amp;B)'!BO80,'⑴-3 IS(Tele)'!BO80,'⑴-4 IS(Parking)'!BO80,'⑴-5 IS(Amenity)'!BO80,'⑴-6 IS(Others)'!BO80)</f>
        <v>146</v>
      </c>
      <c r="BP80" s="86">
        <f>SUM('⑴-1 IS(Rooms)'!BP80,'⑴-2 IS(F&amp;B)'!BP80,'⑴-3 IS(Tele)'!BP80,'⑴-4 IS(Parking)'!BP80,'⑴-5 IS(Amenity)'!BP80,'⑴-6 IS(Others)'!BP80)</f>
        <v>146</v>
      </c>
      <c r="BQ80" s="86">
        <f>SUM('⑴-1 IS(Rooms)'!BQ80,'⑴-2 IS(F&amp;B)'!BQ80,'⑴-3 IS(Tele)'!BQ80,'⑴-4 IS(Parking)'!BQ80,'⑴-5 IS(Amenity)'!BQ80,'⑴-6 IS(Others)'!BQ80)</f>
        <v>146</v>
      </c>
      <c r="BR80" s="86">
        <f>SUM('⑴-1 IS(Rooms)'!BR80,'⑴-2 IS(F&amp;B)'!BR80,'⑴-3 IS(Tele)'!BR80,'⑴-4 IS(Parking)'!BR80,'⑴-5 IS(Amenity)'!BR80,'⑴-6 IS(Others)'!BR80)</f>
        <v>0</v>
      </c>
      <c r="BS80" s="86">
        <f>SUM('⑴-1 IS(Rooms)'!BS80,'⑴-2 IS(F&amp;B)'!BS80,'⑴-3 IS(Tele)'!BS80,'⑴-4 IS(Parking)'!BS80,'⑴-5 IS(Amenity)'!BS80,'⑴-6 IS(Others)'!BS80)</f>
        <v>0</v>
      </c>
      <c r="BT80" s="87">
        <f>SUM('⑴-1 IS(Rooms)'!BT80,'⑴-2 IS(F&amp;B)'!BT80,'⑴-3 IS(Tele)'!BT80,'⑴-4 IS(Parking)'!BT80,'⑴-5 IS(Amenity)'!BT80,'⑴-6 IS(Others)'!BT80)</f>
        <v>0</v>
      </c>
      <c r="BV80" s="81"/>
      <c r="BW80" s="92" t="str">
        <f t="shared" si="48"/>
        <v>Life Cup</v>
      </c>
      <c r="BX80" s="83"/>
      <c r="BY80" s="84">
        <f t="shared" si="16"/>
        <v>0</v>
      </c>
      <c r="BZ80" s="85">
        <f t="shared" si="75"/>
        <v>0</v>
      </c>
      <c r="CA80" s="86">
        <f t="shared" si="76"/>
        <v>0</v>
      </c>
      <c r="CB80" s="86">
        <f t="shared" si="77"/>
        <v>0</v>
      </c>
      <c r="CC80" s="86">
        <f t="shared" si="78"/>
        <v>0</v>
      </c>
      <c r="CD80" s="84">
        <f t="shared" si="4"/>
        <v>0</v>
      </c>
      <c r="CE80" s="85">
        <f t="shared" si="79"/>
        <v>0</v>
      </c>
      <c r="CF80" s="86">
        <f t="shared" si="80"/>
        <v>0</v>
      </c>
      <c r="CG80" s="86">
        <f t="shared" si="81"/>
        <v>0</v>
      </c>
      <c r="CH80" s="86">
        <f t="shared" si="82"/>
        <v>0</v>
      </c>
      <c r="CI80" s="84">
        <f t="shared" si="5"/>
        <v>0</v>
      </c>
      <c r="CJ80" s="85">
        <f t="shared" si="83"/>
        <v>0</v>
      </c>
      <c r="CK80" s="86">
        <f t="shared" si="84"/>
        <v>0</v>
      </c>
      <c r="CL80" s="86">
        <f t="shared" si="85"/>
        <v>0</v>
      </c>
      <c r="CM80" s="87">
        <f t="shared" si="86"/>
        <v>0</v>
      </c>
      <c r="CO80" s="81"/>
      <c r="CP80" s="92" t="str">
        <f t="shared" si="49"/>
        <v>Life Cup</v>
      </c>
      <c r="CQ80" s="83"/>
      <c r="CR80" s="84">
        <f t="shared" si="66"/>
        <v>0</v>
      </c>
      <c r="CS80" s="84">
        <f t="shared" si="66"/>
        <v>0</v>
      </c>
      <c r="CT80" s="85">
        <f t="shared" si="65"/>
        <v>0</v>
      </c>
      <c r="CU80" s="86">
        <f t="shared" si="65"/>
        <v>0</v>
      </c>
      <c r="CV80" s="86">
        <f t="shared" si="65"/>
        <v>0</v>
      </c>
      <c r="CW80" s="86">
        <f t="shared" si="65"/>
        <v>0</v>
      </c>
      <c r="CX80" s="86">
        <f t="shared" si="65"/>
        <v>0</v>
      </c>
      <c r="CY80" s="86">
        <f t="shared" si="65"/>
        <v>0</v>
      </c>
      <c r="CZ80" s="86">
        <f t="shared" si="65"/>
        <v>0</v>
      </c>
      <c r="DA80" s="86">
        <f t="shared" si="65"/>
        <v>0</v>
      </c>
      <c r="DB80" s="86">
        <f t="shared" si="65"/>
        <v>0</v>
      </c>
      <c r="DC80" s="86">
        <f t="shared" si="65"/>
        <v>0</v>
      </c>
      <c r="DD80" s="86">
        <f t="shared" si="65"/>
        <v>0</v>
      </c>
      <c r="DE80" s="87">
        <f t="shared" si="65"/>
        <v>0</v>
      </c>
      <c r="DG80" s="81"/>
      <c r="DH80" s="92" t="str">
        <f t="shared" si="50"/>
        <v>Life Cup</v>
      </c>
      <c r="DI80" s="83"/>
      <c r="DJ80" s="88" t="str">
        <f t="shared" si="87"/>
        <v/>
      </c>
      <c r="DK80" s="88" t="str">
        <f t="shared" si="87"/>
        <v/>
      </c>
      <c r="DL80" s="89" t="str">
        <f t="shared" si="87"/>
        <v/>
      </c>
      <c r="DM80" s="90" t="str">
        <f t="shared" si="87"/>
        <v/>
      </c>
      <c r="DN80" s="90" t="str">
        <f t="shared" si="87"/>
        <v/>
      </c>
      <c r="DO80" s="90" t="str">
        <f t="shared" si="87"/>
        <v/>
      </c>
      <c r="DP80" s="90" t="str">
        <f t="shared" si="87"/>
        <v/>
      </c>
      <c r="DQ80" s="90" t="str">
        <f t="shared" si="87"/>
        <v/>
      </c>
      <c r="DR80" s="90" t="str">
        <f t="shared" si="87"/>
        <v/>
      </c>
      <c r="DS80" s="90" t="str">
        <f t="shared" si="87"/>
        <v/>
      </c>
      <c r="DT80" s="90" t="str">
        <f t="shared" si="87"/>
        <v/>
      </c>
      <c r="DU80" s="90" t="str">
        <f t="shared" si="87"/>
        <v/>
      </c>
      <c r="DV80" s="90" t="str">
        <f t="shared" si="87"/>
        <v/>
      </c>
      <c r="DW80" s="91" t="str">
        <f t="shared" si="87"/>
        <v/>
      </c>
      <c r="DY80" s="180">
        <f t="shared" si="61"/>
        <v>22</v>
      </c>
      <c r="DZ80" s="180" t="str">
        <f t="shared" si="62"/>
        <v>Life Cup</v>
      </c>
      <c r="EA80" s="181">
        <f t="shared" si="63"/>
        <v>0</v>
      </c>
    </row>
    <row r="81" spans="2:131" ht="11.85" customHeight="1" x14ac:dyDescent="0.15">
      <c r="B81" s="81"/>
      <c r="C81" s="92" t="s">
        <v>148</v>
      </c>
      <c r="D81" s="83"/>
      <c r="E81" s="84">
        <f t="shared" si="67"/>
        <v>0</v>
      </c>
      <c r="F81" s="84">
        <f t="shared" si="68"/>
        <v>0</v>
      </c>
      <c r="G81" s="85">
        <f>SUM('⑴-1 IS(Rooms)'!G81,'⑴-2 IS(F&amp;B)'!G81,'⑴-3 IS(Tele)'!G81,'⑴-4 IS(Parking)'!G81,'⑴-5 IS(Amenity)'!G81,'⑴-6 IS(Others)'!G81)</f>
        <v>0</v>
      </c>
      <c r="H81" s="86">
        <f>SUM('⑴-1 IS(Rooms)'!H81,'⑴-2 IS(F&amp;B)'!H81,'⑴-3 IS(Tele)'!H81,'⑴-4 IS(Parking)'!H81,'⑴-5 IS(Amenity)'!H81,'⑴-6 IS(Others)'!H81)</f>
        <v>0</v>
      </c>
      <c r="I81" s="86">
        <f>SUM('⑴-1 IS(Rooms)'!I81,'⑴-2 IS(F&amp;B)'!I81,'⑴-3 IS(Tele)'!I81,'⑴-4 IS(Parking)'!I81,'⑴-5 IS(Amenity)'!I81,'⑴-6 IS(Others)'!I81)</f>
        <v>0</v>
      </c>
      <c r="J81" s="86">
        <f>SUM('⑴-1 IS(Rooms)'!J81,'⑴-2 IS(F&amp;B)'!J81,'⑴-3 IS(Tele)'!J81,'⑴-4 IS(Parking)'!J81,'⑴-5 IS(Amenity)'!J81,'⑴-6 IS(Others)'!J81)</f>
        <v>0</v>
      </c>
      <c r="K81" s="86">
        <f>SUM('⑴-1 IS(Rooms)'!K81,'⑴-2 IS(F&amp;B)'!K81,'⑴-3 IS(Tele)'!K81,'⑴-4 IS(Parking)'!K81,'⑴-5 IS(Amenity)'!K81,'⑴-6 IS(Others)'!K81)</f>
        <v>0</v>
      </c>
      <c r="L81" s="86">
        <f>SUM('⑴-1 IS(Rooms)'!L81,'⑴-2 IS(F&amp;B)'!L81,'⑴-3 IS(Tele)'!L81,'⑴-4 IS(Parking)'!L81,'⑴-5 IS(Amenity)'!L81,'⑴-6 IS(Others)'!L81)</f>
        <v>0</v>
      </c>
      <c r="M81" s="86">
        <f>SUM('⑴-1 IS(Rooms)'!M81,'⑴-2 IS(F&amp;B)'!M81,'⑴-3 IS(Tele)'!M81,'⑴-4 IS(Parking)'!M81,'⑴-5 IS(Amenity)'!M81,'⑴-6 IS(Others)'!M81)</f>
        <v>0</v>
      </c>
      <c r="N81" s="86">
        <f>SUM('⑴-1 IS(Rooms)'!N81,'⑴-2 IS(F&amp;B)'!N81,'⑴-3 IS(Tele)'!N81,'⑴-4 IS(Parking)'!N81,'⑴-5 IS(Amenity)'!N81,'⑴-6 IS(Others)'!N81)</f>
        <v>0</v>
      </c>
      <c r="O81" s="86">
        <f>SUM('⑴-1 IS(Rooms)'!O81,'⑴-2 IS(F&amp;B)'!O81,'⑴-3 IS(Tele)'!O81,'⑴-4 IS(Parking)'!O81,'⑴-5 IS(Amenity)'!O81,'⑴-6 IS(Others)'!O81)</f>
        <v>0</v>
      </c>
      <c r="P81" s="86">
        <f>SUM('⑴-1 IS(Rooms)'!P81,'⑴-2 IS(F&amp;B)'!P81,'⑴-3 IS(Tele)'!P81,'⑴-4 IS(Parking)'!P81,'⑴-5 IS(Amenity)'!P81,'⑴-6 IS(Others)'!P81)</f>
        <v>0</v>
      </c>
      <c r="Q81" s="86">
        <f>SUM('⑴-1 IS(Rooms)'!Q81,'⑴-2 IS(F&amp;B)'!Q81,'⑴-3 IS(Tele)'!Q81,'⑴-4 IS(Parking)'!Q81,'⑴-5 IS(Amenity)'!Q81,'⑴-6 IS(Others)'!Q81)</f>
        <v>0</v>
      </c>
      <c r="R81" s="87">
        <f>SUM('⑴-1 IS(Rooms)'!R81,'⑴-2 IS(F&amp;B)'!R81,'⑴-3 IS(Tele)'!R81,'⑴-4 IS(Parking)'!R81,'⑴-5 IS(Amenity)'!R81,'⑴-6 IS(Others)'!R81)</f>
        <v>0</v>
      </c>
      <c r="T81" s="81"/>
      <c r="U81" s="92" t="str">
        <f t="shared" si="42"/>
        <v>Light Bulbs</v>
      </c>
      <c r="V81" s="83"/>
      <c r="W81" s="84">
        <f t="shared" si="69"/>
        <v>0</v>
      </c>
      <c r="X81" s="84">
        <f t="shared" si="70"/>
        <v>0</v>
      </c>
      <c r="Y81" s="85">
        <f>SUM('⑴-1 IS(Rooms)'!Y81,'⑴-2 IS(F&amp;B)'!Y81,'⑴-3 IS(Tele)'!Y81,'⑴-4 IS(Parking)'!Y81,'⑴-5 IS(Amenity)'!Y81,'⑴-6 IS(Others)'!Y81)</f>
        <v>0</v>
      </c>
      <c r="Z81" s="86">
        <f>SUM('⑴-1 IS(Rooms)'!Z81,'⑴-2 IS(F&amp;B)'!Z81,'⑴-3 IS(Tele)'!Z81,'⑴-4 IS(Parking)'!Z81,'⑴-5 IS(Amenity)'!Z81,'⑴-6 IS(Others)'!Z81)</f>
        <v>0</v>
      </c>
      <c r="AA81" s="86">
        <f>SUM('⑴-1 IS(Rooms)'!AA81,'⑴-2 IS(F&amp;B)'!AA81,'⑴-3 IS(Tele)'!AA81,'⑴-4 IS(Parking)'!AA81,'⑴-5 IS(Amenity)'!AA81,'⑴-6 IS(Others)'!AA81)</f>
        <v>0</v>
      </c>
      <c r="AB81" s="86">
        <f>SUM('⑴-1 IS(Rooms)'!AB81,'⑴-2 IS(F&amp;B)'!AB81,'⑴-3 IS(Tele)'!AB81,'⑴-4 IS(Parking)'!AB81,'⑴-5 IS(Amenity)'!AB81,'⑴-6 IS(Others)'!AB81)</f>
        <v>0</v>
      </c>
      <c r="AC81" s="86">
        <f>SUM('⑴-1 IS(Rooms)'!AC81,'⑴-2 IS(F&amp;B)'!AC81,'⑴-3 IS(Tele)'!AC81,'⑴-4 IS(Parking)'!AC81,'⑴-5 IS(Amenity)'!AC81,'⑴-6 IS(Others)'!AC81)</f>
        <v>0</v>
      </c>
      <c r="AD81" s="86">
        <f>SUM('⑴-1 IS(Rooms)'!AD81,'⑴-2 IS(F&amp;B)'!AD81,'⑴-3 IS(Tele)'!AD81,'⑴-4 IS(Parking)'!AD81,'⑴-5 IS(Amenity)'!AD81,'⑴-6 IS(Others)'!AD81)</f>
        <v>0</v>
      </c>
      <c r="AE81" s="86">
        <f>SUM('⑴-1 IS(Rooms)'!AE81,'⑴-2 IS(F&amp;B)'!AE81,'⑴-3 IS(Tele)'!AE81,'⑴-4 IS(Parking)'!AE81,'⑴-5 IS(Amenity)'!AE81,'⑴-6 IS(Others)'!AE81)</f>
        <v>0</v>
      </c>
      <c r="AF81" s="86">
        <f>SUM('⑴-1 IS(Rooms)'!AF81,'⑴-2 IS(F&amp;B)'!AF81,'⑴-3 IS(Tele)'!AF81,'⑴-4 IS(Parking)'!AF81,'⑴-5 IS(Amenity)'!AF81,'⑴-6 IS(Others)'!AF81)</f>
        <v>0</v>
      </c>
      <c r="AG81" s="86">
        <f>SUM('⑴-1 IS(Rooms)'!AG81,'⑴-2 IS(F&amp;B)'!AG81,'⑴-3 IS(Tele)'!AG81,'⑴-4 IS(Parking)'!AG81,'⑴-5 IS(Amenity)'!AG81,'⑴-6 IS(Others)'!AG81)</f>
        <v>0</v>
      </c>
      <c r="AH81" s="86">
        <f>SUM('⑴-1 IS(Rooms)'!AH81,'⑴-2 IS(F&amp;B)'!AH81,'⑴-3 IS(Tele)'!AH81,'⑴-4 IS(Parking)'!AH81,'⑴-5 IS(Amenity)'!AH81,'⑴-6 IS(Others)'!AH81)</f>
        <v>0</v>
      </c>
      <c r="AI81" s="86">
        <f>SUM('⑴-1 IS(Rooms)'!AI81,'⑴-2 IS(F&amp;B)'!AI81,'⑴-3 IS(Tele)'!AI81,'⑴-4 IS(Parking)'!AI81,'⑴-5 IS(Amenity)'!AI81,'⑴-6 IS(Others)'!AI81)</f>
        <v>0</v>
      </c>
      <c r="AJ81" s="87">
        <f>SUM('⑴-1 IS(Rooms)'!AJ81,'⑴-2 IS(F&amp;B)'!AJ81,'⑴-3 IS(Tele)'!AJ81,'⑴-4 IS(Parking)'!AJ81,'⑴-5 IS(Amenity)'!AJ81,'⑴-6 IS(Others)'!AJ81)</f>
        <v>0</v>
      </c>
      <c r="AL81" s="81"/>
      <c r="AM81" s="92" t="str">
        <f t="shared" si="44"/>
        <v>Light Bulbs</v>
      </c>
      <c r="AN81" s="83"/>
      <c r="AO81" s="84">
        <f t="shared" si="71"/>
        <v>0</v>
      </c>
      <c r="AP81" s="84">
        <f t="shared" si="72"/>
        <v>0</v>
      </c>
      <c r="AQ81" s="85">
        <f>SUM('⑴-1 IS(Rooms)'!AQ81,'⑴-2 IS(F&amp;B)'!AQ81,'⑴-3 IS(Tele)'!AQ81,'⑴-4 IS(Parking)'!AQ81,'⑴-5 IS(Amenity)'!AQ81,'⑴-6 IS(Others)'!AQ81)</f>
        <v>0</v>
      </c>
      <c r="AR81" s="86">
        <f>SUM('⑴-1 IS(Rooms)'!AR81,'⑴-2 IS(F&amp;B)'!AR81,'⑴-3 IS(Tele)'!AR81,'⑴-4 IS(Parking)'!AR81,'⑴-5 IS(Amenity)'!AR81,'⑴-6 IS(Others)'!AR81)</f>
        <v>0</v>
      </c>
      <c r="AS81" s="86">
        <f>SUM('⑴-1 IS(Rooms)'!AS81,'⑴-2 IS(F&amp;B)'!AS81,'⑴-3 IS(Tele)'!AS81,'⑴-4 IS(Parking)'!AS81,'⑴-5 IS(Amenity)'!AS81,'⑴-6 IS(Others)'!AS81)</f>
        <v>0</v>
      </c>
      <c r="AT81" s="86">
        <f>SUM('⑴-1 IS(Rooms)'!AT81,'⑴-2 IS(F&amp;B)'!AT81,'⑴-3 IS(Tele)'!AT81,'⑴-4 IS(Parking)'!AT81,'⑴-5 IS(Amenity)'!AT81,'⑴-6 IS(Others)'!AT81)</f>
        <v>0</v>
      </c>
      <c r="AU81" s="86">
        <f>SUM('⑴-1 IS(Rooms)'!AU81,'⑴-2 IS(F&amp;B)'!AU81,'⑴-3 IS(Tele)'!AU81,'⑴-4 IS(Parking)'!AU81,'⑴-5 IS(Amenity)'!AU81,'⑴-6 IS(Others)'!AU81)</f>
        <v>0</v>
      </c>
      <c r="AV81" s="86">
        <f>SUM('⑴-1 IS(Rooms)'!AV81,'⑴-2 IS(F&amp;B)'!AV81,'⑴-3 IS(Tele)'!AV81,'⑴-4 IS(Parking)'!AV81,'⑴-5 IS(Amenity)'!AV81,'⑴-6 IS(Others)'!AV81)</f>
        <v>0</v>
      </c>
      <c r="AW81" s="86">
        <f>SUM('⑴-1 IS(Rooms)'!AW81,'⑴-2 IS(F&amp;B)'!AW81,'⑴-3 IS(Tele)'!AW81,'⑴-4 IS(Parking)'!AW81,'⑴-5 IS(Amenity)'!AW81,'⑴-6 IS(Others)'!AW81)</f>
        <v>0</v>
      </c>
      <c r="AX81" s="86">
        <f>SUM('⑴-1 IS(Rooms)'!AX81,'⑴-2 IS(F&amp;B)'!AX81,'⑴-3 IS(Tele)'!AX81,'⑴-4 IS(Parking)'!AX81,'⑴-5 IS(Amenity)'!AX81,'⑴-6 IS(Others)'!AX81)</f>
        <v>0</v>
      </c>
      <c r="AY81" s="86">
        <f>SUM('⑴-1 IS(Rooms)'!AY81,'⑴-2 IS(F&amp;B)'!AY81,'⑴-3 IS(Tele)'!AY81,'⑴-4 IS(Parking)'!AY81,'⑴-5 IS(Amenity)'!AY81,'⑴-6 IS(Others)'!AY81)</f>
        <v>0</v>
      </c>
      <c r="AZ81" s="86">
        <f>SUM('⑴-1 IS(Rooms)'!AZ81,'⑴-2 IS(F&amp;B)'!AZ81,'⑴-3 IS(Tele)'!AZ81,'⑴-4 IS(Parking)'!AZ81,'⑴-5 IS(Amenity)'!AZ81,'⑴-6 IS(Others)'!AZ81)</f>
        <v>0</v>
      </c>
      <c r="BA81" s="86">
        <f>SUM('⑴-1 IS(Rooms)'!BA81,'⑴-2 IS(F&amp;B)'!BA81,'⑴-3 IS(Tele)'!BA81,'⑴-4 IS(Parking)'!BA81,'⑴-5 IS(Amenity)'!BA81,'⑴-6 IS(Others)'!BA81)</f>
        <v>0</v>
      </c>
      <c r="BB81" s="87">
        <f>SUM('⑴-1 IS(Rooms)'!BB81,'⑴-2 IS(F&amp;B)'!BB81,'⑴-3 IS(Tele)'!BB81,'⑴-4 IS(Parking)'!BB81,'⑴-5 IS(Amenity)'!BB81,'⑴-6 IS(Others)'!BB81)</f>
        <v>0</v>
      </c>
      <c r="BD81" s="81"/>
      <c r="BE81" s="92" t="str">
        <f t="shared" si="46"/>
        <v>Light Bulbs</v>
      </c>
      <c r="BF81" s="83"/>
      <c r="BG81" s="84">
        <f t="shared" si="73"/>
        <v>0</v>
      </c>
      <c r="BH81" s="84">
        <f t="shared" si="74"/>
        <v>0</v>
      </c>
      <c r="BI81" s="85">
        <f>SUM('⑴-1 IS(Rooms)'!BI81,'⑴-2 IS(F&amp;B)'!BI81,'⑴-3 IS(Tele)'!BI81,'⑴-4 IS(Parking)'!BI81,'⑴-5 IS(Amenity)'!BI81,'⑴-6 IS(Others)'!BI81)</f>
        <v>0</v>
      </c>
      <c r="BJ81" s="86">
        <f>SUM('⑴-1 IS(Rooms)'!BJ81,'⑴-2 IS(F&amp;B)'!BJ81,'⑴-3 IS(Tele)'!BJ81,'⑴-4 IS(Parking)'!BJ81,'⑴-5 IS(Amenity)'!BJ81,'⑴-6 IS(Others)'!BJ81)</f>
        <v>0</v>
      </c>
      <c r="BK81" s="86">
        <f>SUM('⑴-1 IS(Rooms)'!BK81,'⑴-2 IS(F&amp;B)'!BK81,'⑴-3 IS(Tele)'!BK81,'⑴-4 IS(Parking)'!BK81,'⑴-5 IS(Amenity)'!BK81,'⑴-6 IS(Others)'!BK81)</f>
        <v>0</v>
      </c>
      <c r="BL81" s="86">
        <f>SUM('⑴-1 IS(Rooms)'!BL81,'⑴-2 IS(F&amp;B)'!BL81,'⑴-3 IS(Tele)'!BL81,'⑴-4 IS(Parking)'!BL81,'⑴-5 IS(Amenity)'!BL81,'⑴-6 IS(Others)'!BL81)</f>
        <v>0</v>
      </c>
      <c r="BM81" s="86">
        <f>SUM('⑴-1 IS(Rooms)'!BM81,'⑴-2 IS(F&amp;B)'!BM81,'⑴-3 IS(Tele)'!BM81,'⑴-4 IS(Parking)'!BM81,'⑴-5 IS(Amenity)'!BM81,'⑴-6 IS(Others)'!BM81)</f>
        <v>0</v>
      </c>
      <c r="BN81" s="86">
        <f>SUM('⑴-1 IS(Rooms)'!BN81,'⑴-2 IS(F&amp;B)'!BN81,'⑴-3 IS(Tele)'!BN81,'⑴-4 IS(Parking)'!BN81,'⑴-5 IS(Amenity)'!BN81,'⑴-6 IS(Others)'!BN81)</f>
        <v>0</v>
      </c>
      <c r="BO81" s="86">
        <f>SUM('⑴-1 IS(Rooms)'!BO81,'⑴-2 IS(F&amp;B)'!BO81,'⑴-3 IS(Tele)'!BO81,'⑴-4 IS(Parking)'!BO81,'⑴-5 IS(Amenity)'!BO81,'⑴-6 IS(Others)'!BO81)</f>
        <v>0</v>
      </c>
      <c r="BP81" s="86">
        <f>SUM('⑴-1 IS(Rooms)'!BP81,'⑴-2 IS(F&amp;B)'!BP81,'⑴-3 IS(Tele)'!BP81,'⑴-4 IS(Parking)'!BP81,'⑴-5 IS(Amenity)'!BP81,'⑴-6 IS(Others)'!BP81)</f>
        <v>0</v>
      </c>
      <c r="BQ81" s="86">
        <f>SUM('⑴-1 IS(Rooms)'!BQ81,'⑴-2 IS(F&amp;B)'!BQ81,'⑴-3 IS(Tele)'!BQ81,'⑴-4 IS(Parking)'!BQ81,'⑴-5 IS(Amenity)'!BQ81,'⑴-6 IS(Others)'!BQ81)</f>
        <v>0</v>
      </c>
      <c r="BR81" s="86">
        <f>SUM('⑴-1 IS(Rooms)'!BR81,'⑴-2 IS(F&amp;B)'!BR81,'⑴-3 IS(Tele)'!BR81,'⑴-4 IS(Parking)'!BR81,'⑴-5 IS(Amenity)'!BR81,'⑴-6 IS(Others)'!BR81)</f>
        <v>0</v>
      </c>
      <c r="BS81" s="86">
        <f>SUM('⑴-1 IS(Rooms)'!BS81,'⑴-2 IS(F&amp;B)'!BS81,'⑴-3 IS(Tele)'!BS81,'⑴-4 IS(Parking)'!BS81,'⑴-5 IS(Amenity)'!BS81,'⑴-6 IS(Others)'!BS81)</f>
        <v>0</v>
      </c>
      <c r="BT81" s="87">
        <f>SUM('⑴-1 IS(Rooms)'!BT81,'⑴-2 IS(F&amp;B)'!BT81,'⑴-3 IS(Tele)'!BT81,'⑴-4 IS(Parking)'!BT81,'⑴-5 IS(Amenity)'!BT81,'⑴-6 IS(Others)'!BT81)</f>
        <v>0</v>
      </c>
      <c r="BV81" s="81"/>
      <c r="BW81" s="92" t="str">
        <f t="shared" si="48"/>
        <v>Light Bulbs</v>
      </c>
      <c r="BX81" s="83"/>
      <c r="BY81" s="84">
        <f t="shared" si="16"/>
        <v>0</v>
      </c>
      <c r="BZ81" s="85">
        <f t="shared" si="75"/>
        <v>0</v>
      </c>
      <c r="CA81" s="86">
        <f t="shared" si="76"/>
        <v>0</v>
      </c>
      <c r="CB81" s="86">
        <f t="shared" si="77"/>
        <v>0</v>
      </c>
      <c r="CC81" s="86">
        <f t="shared" si="78"/>
        <v>0</v>
      </c>
      <c r="CD81" s="84">
        <f t="shared" si="4"/>
        <v>0</v>
      </c>
      <c r="CE81" s="85">
        <f t="shared" si="79"/>
        <v>0</v>
      </c>
      <c r="CF81" s="86">
        <f t="shared" si="80"/>
        <v>0</v>
      </c>
      <c r="CG81" s="86">
        <f t="shared" si="81"/>
        <v>0</v>
      </c>
      <c r="CH81" s="86">
        <f t="shared" si="82"/>
        <v>0</v>
      </c>
      <c r="CI81" s="84">
        <f t="shared" si="5"/>
        <v>0</v>
      </c>
      <c r="CJ81" s="85">
        <f t="shared" si="83"/>
        <v>0</v>
      </c>
      <c r="CK81" s="86">
        <f t="shared" si="84"/>
        <v>0</v>
      </c>
      <c r="CL81" s="86">
        <f t="shared" si="85"/>
        <v>0</v>
      </c>
      <c r="CM81" s="87">
        <f t="shared" si="86"/>
        <v>0</v>
      </c>
      <c r="CO81" s="81"/>
      <c r="CP81" s="92" t="str">
        <f t="shared" si="49"/>
        <v>Light Bulbs</v>
      </c>
      <c r="CQ81" s="83"/>
      <c r="CR81" s="84">
        <f t="shared" si="66"/>
        <v>0</v>
      </c>
      <c r="CS81" s="84">
        <f t="shared" si="66"/>
        <v>0</v>
      </c>
      <c r="CT81" s="85">
        <f t="shared" si="65"/>
        <v>0</v>
      </c>
      <c r="CU81" s="86">
        <f t="shared" si="65"/>
        <v>0</v>
      </c>
      <c r="CV81" s="86">
        <f t="shared" si="65"/>
        <v>0</v>
      </c>
      <c r="CW81" s="86">
        <f t="shared" si="65"/>
        <v>0</v>
      </c>
      <c r="CX81" s="86">
        <f t="shared" si="65"/>
        <v>0</v>
      </c>
      <c r="CY81" s="86">
        <f t="shared" si="65"/>
        <v>0</v>
      </c>
      <c r="CZ81" s="86">
        <f t="shared" si="65"/>
        <v>0</v>
      </c>
      <c r="DA81" s="86">
        <f t="shared" si="65"/>
        <v>0</v>
      </c>
      <c r="DB81" s="86">
        <f t="shared" si="65"/>
        <v>0</v>
      </c>
      <c r="DC81" s="86">
        <f t="shared" si="65"/>
        <v>0</v>
      </c>
      <c r="DD81" s="86">
        <f t="shared" si="65"/>
        <v>0</v>
      </c>
      <c r="DE81" s="87">
        <f t="shared" si="65"/>
        <v>0</v>
      </c>
      <c r="DG81" s="81"/>
      <c r="DH81" s="92" t="str">
        <f t="shared" si="50"/>
        <v>Light Bulbs</v>
      </c>
      <c r="DI81" s="83"/>
      <c r="DJ81" s="88" t="str">
        <f t="shared" si="87"/>
        <v/>
      </c>
      <c r="DK81" s="88" t="str">
        <f t="shared" si="87"/>
        <v/>
      </c>
      <c r="DL81" s="89" t="str">
        <f t="shared" si="87"/>
        <v/>
      </c>
      <c r="DM81" s="90" t="str">
        <f t="shared" si="87"/>
        <v/>
      </c>
      <c r="DN81" s="90" t="str">
        <f t="shared" si="87"/>
        <v/>
      </c>
      <c r="DO81" s="90" t="str">
        <f t="shared" si="87"/>
        <v/>
      </c>
      <c r="DP81" s="90" t="str">
        <f t="shared" si="87"/>
        <v/>
      </c>
      <c r="DQ81" s="90" t="str">
        <f t="shared" si="87"/>
        <v/>
      </c>
      <c r="DR81" s="90" t="str">
        <f t="shared" si="87"/>
        <v/>
      </c>
      <c r="DS81" s="90" t="str">
        <f t="shared" si="87"/>
        <v/>
      </c>
      <c r="DT81" s="90" t="str">
        <f t="shared" si="87"/>
        <v/>
      </c>
      <c r="DU81" s="90" t="str">
        <f t="shared" si="87"/>
        <v/>
      </c>
      <c r="DV81" s="90" t="str">
        <f t="shared" si="87"/>
        <v/>
      </c>
      <c r="DW81" s="91" t="str">
        <f t="shared" si="87"/>
        <v/>
      </c>
      <c r="DY81" s="180">
        <f t="shared" si="61"/>
        <v>22</v>
      </c>
      <c r="DZ81" s="180" t="str">
        <f t="shared" si="62"/>
        <v>Light Bulbs</v>
      </c>
      <c r="EA81" s="181">
        <f t="shared" si="63"/>
        <v>0</v>
      </c>
    </row>
    <row r="82" spans="2:131" ht="11.85" customHeight="1" x14ac:dyDescent="0.15">
      <c r="B82" s="81"/>
      <c r="C82" s="92" t="s">
        <v>149</v>
      </c>
      <c r="D82" s="83"/>
      <c r="E82" s="84">
        <f t="shared" si="67"/>
        <v>8231.77</v>
      </c>
      <c r="F82" s="84">
        <f t="shared" si="68"/>
        <v>8231.77</v>
      </c>
      <c r="G82" s="85">
        <f>SUM('⑴-1 IS(Rooms)'!G82,'⑴-2 IS(F&amp;B)'!G82,'⑴-3 IS(Tele)'!G82,'⑴-4 IS(Parking)'!G82,'⑴-5 IS(Amenity)'!G82,'⑴-6 IS(Others)'!G82)</f>
        <v>4248</v>
      </c>
      <c r="H82" s="86">
        <f>SUM('⑴-1 IS(Rooms)'!H82,'⑴-2 IS(F&amp;B)'!H82,'⑴-3 IS(Tele)'!H82,'⑴-4 IS(Parking)'!H82,'⑴-5 IS(Amenity)'!H82,'⑴-6 IS(Others)'!H82)</f>
        <v>2106</v>
      </c>
      <c r="I82" s="86">
        <f>SUM('⑴-1 IS(Rooms)'!I82,'⑴-2 IS(F&amp;B)'!I82,'⑴-3 IS(Tele)'!I82,'⑴-4 IS(Parking)'!I82,'⑴-5 IS(Amenity)'!I82,'⑴-6 IS(Others)'!I82)</f>
        <v>1877.77</v>
      </c>
      <c r="J82" s="86">
        <f>SUM('⑴-1 IS(Rooms)'!J82,'⑴-2 IS(F&amp;B)'!J82,'⑴-3 IS(Tele)'!J82,'⑴-4 IS(Parking)'!J82,'⑴-5 IS(Amenity)'!J82,'⑴-6 IS(Others)'!J82)</f>
        <v>0</v>
      </c>
      <c r="K82" s="86">
        <f>SUM('⑴-1 IS(Rooms)'!K82,'⑴-2 IS(F&amp;B)'!K82,'⑴-3 IS(Tele)'!K82,'⑴-4 IS(Parking)'!K82,'⑴-5 IS(Amenity)'!K82,'⑴-6 IS(Others)'!K82)</f>
        <v>0</v>
      </c>
      <c r="L82" s="86">
        <f>SUM('⑴-1 IS(Rooms)'!L82,'⑴-2 IS(F&amp;B)'!L82,'⑴-3 IS(Tele)'!L82,'⑴-4 IS(Parking)'!L82,'⑴-5 IS(Amenity)'!L82,'⑴-6 IS(Others)'!L82)</f>
        <v>0</v>
      </c>
      <c r="M82" s="86">
        <f>SUM('⑴-1 IS(Rooms)'!M82,'⑴-2 IS(F&amp;B)'!M82,'⑴-3 IS(Tele)'!M82,'⑴-4 IS(Parking)'!M82,'⑴-5 IS(Amenity)'!M82,'⑴-6 IS(Others)'!M82)</f>
        <v>0</v>
      </c>
      <c r="N82" s="86">
        <f>SUM('⑴-1 IS(Rooms)'!N82,'⑴-2 IS(F&amp;B)'!N82,'⑴-3 IS(Tele)'!N82,'⑴-4 IS(Parking)'!N82,'⑴-5 IS(Amenity)'!N82,'⑴-6 IS(Others)'!N82)</f>
        <v>0</v>
      </c>
      <c r="O82" s="86">
        <f>SUM('⑴-1 IS(Rooms)'!O82,'⑴-2 IS(F&amp;B)'!O82,'⑴-3 IS(Tele)'!O82,'⑴-4 IS(Parking)'!O82,'⑴-5 IS(Amenity)'!O82,'⑴-6 IS(Others)'!O82)</f>
        <v>0</v>
      </c>
      <c r="P82" s="86">
        <f>SUM('⑴-1 IS(Rooms)'!P82,'⑴-2 IS(F&amp;B)'!P82,'⑴-3 IS(Tele)'!P82,'⑴-4 IS(Parking)'!P82,'⑴-5 IS(Amenity)'!P82,'⑴-6 IS(Others)'!P82)</f>
        <v>0</v>
      </c>
      <c r="Q82" s="86">
        <f>SUM('⑴-1 IS(Rooms)'!Q82,'⑴-2 IS(F&amp;B)'!Q82,'⑴-3 IS(Tele)'!Q82,'⑴-4 IS(Parking)'!Q82,'⑴-5 IS(Amenity)'!Q82,'⑴-6 IS(Others)'!Q82)</f>
        <v>0</v>
      </c>
      <c r="R82" s="87">
        <f>SUM('⑴-1 IS(Rooms)'!R82,'⑴-2 IS(F&amp;B)'!R82,'⑴-3 IS(Tele)'!R82,'⑴-4 IS(Parking)'!R82,'⑴-5 IS(Amenity)'!R82,'⑴-6 IS(Others)'!R82)</f>
        <v>0</v>
      </c>
      <c r="T82" s="81"/>
      <c r="U82" s="92" t="str">
        <f t="shared" si="42"/>
        <v>Linen</v>
      </c>
      <c r="V82" s="83"/>
      <c r="W82" s="84">
        <f t="shared" si="69"/>
        <v>29892</v>
      </c>
      <c r="X82" s="84">
        <f t="shared" si="70"/>
        <v>6948</v>
      </c>
      <c r="Y82" s="85">
        <f>SUM('⑴-1 IS(Rooms)'!Y82,'⑴-2 IS(F&amp;B)'!Y82,'⑴-3 IS(Tele)'!Y82,'⑴-4 IS(Parking)'!Y82,'⑴-5 IS(Amenity)'!Y82,'⑴-6 IS(Others)'!Y82)</f>
        <v>2216</v>
      </c>
      <c r="Z82" s="86">
        <f>SUM('⑴-1 IS(Rooms)'!Z82,'⑴-2 IS(F&amp;B)'!Z82,'⑴-3 IS(Tele)'!Z82,'⑴-4 IS(Parking)'!Z82,'⑴-5 IS(Amenity)'!Z82,'⑴-6 IS(Others)'!Z82)</f>
        <v>2516</v>
      </c>
      <c r="AA82" s="86">
        <f>SUM('⑴-1 IS(Rooms)'!AA82,'⑴-2 IS(F&amp;B)'!AA82,'⑴-3 IS(Tele)'!AA82,'⑴-4 IS(Parking)'!AA82,'⑴-5 IS(Amenity)'!AA82,'⑴-6 IS(Others)'!AA82)</f>
        <v>2216</v>
      </c>
      <c r="AB82" s="86">
        <f>SUM('⑴-1 IS(Rooms)'!AB82,'⑴-2 IS(F&amp;B)'!AB82,'⑴-3 IS(Tele)'!AB82,'⑴-4 IS(Parking)'!AB82,'⑴-5 IS(Amenity)'!AB82,'⑴-6 IS(Others)'!AB82)</f>
        <v>2216</v>
      </c>
      <c r="AC82" s="86">
        <f>SUM('⑴-1 IS(Rooms)'!AC82,'⑴-2 IS(F&amp;B)'!AC82,'⑴-3 IS(Tele)'!AC82,'⑴-4 IS(Parking)'!AC82,'⑴-5 IS(Amenity)'!AC82,'⑴-6 IS(Others)'!AC82)</f>
        <v>2216</v>
      </c>
      <c r="AD82" s="86">
        <f>SUM('⑴-1 IS(Rooms)'!AD82,'⑴-2 IS(F&amp;B)'!AD82,'⑴-3 IS(Tele)'!AD82,'⑴-4 IS(Parking)'!AD82,'⑴-5 IS(Amenity)'!AD82,'⑴-6 IS(Others)'!AD82)</f>
        <v>2516</v>
      </c>
      <c r="AE82" s="86">
        <f>SUM('⑴-1 IS(Rooms)'!AE82,'⑴-2 IS(F&amp;B)'!AE82,'⑴-3 IS(Tele)'!AE82,'⑴-4 IS(Parking)'!AE82,'⑴-5 IS(Amenity)'!AE82,'⑴-6 IS(Others)'!AE82)</f>
        <v>2216</v>
      </c>
      <c r="AF82" s="86">
        <f>SUM('⑴-1 IS(Rooms)'!AF82,'⑴-2 IS(F&amp;B)'!AF82,'⑴-3 IS(Tele)'!AF82,'⑴-4 IS(Parking)'!AF82,'⑴-5 IS(Amenity)'!AF82,'⑴-6 IS(Others)'!AF82)</f>
        <v>2216</v>
      </c>
      <c r="AG82" s="86">
        <f>SUM('⑴-1 IS(Rooms)'!AG82,'⑴-2 IS(F&amp;B)'!AG82,'⑴-3 IS(Tele)'!AG82,'⑴-4 IS(Parking)'!AG82,'⑴-5 IS(Amenity)'!AG82,'⑴-6 IS(Others)'!AG82)</f>
        <v>2216</v>
      </c>
      <c r="AH82" s="86">
        <f>SUM('⑴-1 IS(Rooms)'!AH82,'⑴-2 IS(F&amp;B)'!AH82,'⑴-3 IS(Tele)'!AH82,'⑴-4 IS(Parking)'!AH82,'⑴-5 IS(Amenity)'!AH82,'⑴-6 IS(Others)'!AH82)</f>
        <v>2516</v>
      </c>
      <c r="AI82" s="86">
        <f>SUM('⑴-1 IS(Rooms)'!AI82,'⑴-2 IS(F&amp;B)'!AI82,'⑴-3 IS(Tele)'!AI82,'⑴-4 IS(Parking)'!AI82,'⑴-5 IS(Amenity)'!AI82,'⑴-6 IS(Others)'!AI82)</f>
        <v>3416</v>
      </c>
      <c r="AJ82" s="87">
        <f>SUM('⑴-1 IS(Rooms)'!AJ82,'⑴-2 IS(F&amp;B)'!AJ82,'⑴-3 IS(Tele)'!AJ82,'⑴-4 IS(Parking)'!AJ82,'⑴-5 IS(Amenity)'!AJ82,'⑴-6 IS(Others)'!AJ82)</f>
        <v>3416</v>
      </c>
      <c r="AL82" s="81"/>
      <c r="AM82" s="92" t="str">
        <f t="shared" si="44"/>
        <v>Linen</v>
      </c>
      <c r="AN82" s="83"/>
      <c r="AO82" s="84">
        <f t="shared" si="71"/>
        <v>26140.42</v>
      </c>
      <c r="AP82" s="84">
        <f t="shared" si="72"/>
        <v>5737.4600000000009</v>
      </c>
      <c r="AQ82" s="85">
        <f>SUM('⑴-1 IS(Rooms)'!AQ82,'⑴-2 IS(F&amp;B)'!AQ82,'⑴-3 IS(Tele)'!AQ82,'⑴-4 IS(Parking)'!AQ82,'⑴-5 IS(Amenity)'!AQ82,'⑴-6 IS(Others)'!AQ82)</f>
        <v>2740.27</v>
      </c>
      <c r="AR82" s="86">
        <f>SUM('⑴-1 IS(Rooms)'!AR82,'⑴-2 IS(F&amp;B)'!AR82,'⑴-3 IS(Tele)'!AR82,'⑴-4 IS(Parking)'!AR82,'⑴-5 IS(Amenity)'!AR82,'⑴-6 IS(Others)'!AR82)</f>
        <v>1400.58</v>
      </c>
      <c r="AS82" s="86">
        <f>SUM('⑴-1 IS(Rooms)'!AS82,'⑴-2 IS(F&amp;B)'!AS82,'⑴-3 IS(Tele)'!AS82,'⑴-4 IS(Parking)'!AS82,'⑴-5 IS(Amenity)'!AS82,'⑴-6 IS(Others)'!AS82)</f>
        <v>1596.6100000000001</v>
      </c>
      <c r="AT82" s="86">
        <f>SUM('⑴-1 IS(Rooms)'!AT82,'⑴-2 IS(F&amp;B)'!AT82,'⑴-3 IS(Tele)'!AT82,'⑴-4 IS(Parking)'!AT82,'⑴-5 IS(Amenity)'!AT82,'⑴-6 IS(Others)'!AT82)</f>
        <v>3496.73</v>
      </c>
      <c r="AU82" s="86">
        <f>SUM('⑴-1 IS(Rooms)'!AU82,'⑴-2 IS(F&amp;B)'!AU82,'⑴-3 IS(Tele)'!AU82,'⑴-4 IS(Parking)'!AU82,'⑴-5 IS(Amenity)'!AU82,'⑴-6 IS(Others)'!AU82)</f>
        <v>1910.1599999999999</v>
      </c>
      <c r="AV82" s="86">
        <f>SUM('⑴-1 IS(Rooms)'!AV82,'⑴-2 IS(F&amp;B)'!AV82,'⑴-3 IS(Tele)'!AV82,'⑴-4 IS(Parking)'!AV82,'⑴-5 IS(Amenity)'!AV82,'⑴-6 IS(Others)'!AV82)</f>
        <v>1445.82</v>
      </c>
      <c r="AW82" s="86">
        <f>SUM('⑴-1 IS(Rooms)'!AW82,'⑴-2 IS(F&amp;B)'!AW82,'⑴-3 IS(Tele)'!AW82,'⑴-4 IS(Parking)'!AW82,'⑴-5 IS(Amenity)'!AW82,'⑴-6 IS(Others)'!AW82)</f>
        <v>1972.81</v>
      </c>
      <c r="AX82" s="86">
        <f>SUM('⑴-1 IS(Rooms)'!AX82,'⑴-2 IS(F&amp;B)'!AX82,'⑴-3 IS(Tele)'!AX82,'⑴-4 IS(Parking)'!AX82,'⑴-5 IS(Amenity)'!AX82,'⑴-6 IS(Others)'!AX82)</f>
        <v>1682.0800000000002</v>
      </c>
      <c r="AY82" s="86">
        <f>SUM('⑴-1 IS(Rooms)'!AY82,'⑴-2 IS(F&amp;B)'!AY82,'⑴-3 IS(Tele)'!AY82,'⑴-4 IS(Parking)'!AY82,'⑴-5 IS(Amenity)'!AY82,'⑴-6 IS(Others)'!AY82)</f>
        <v>1661.9899999999998</v>
      </c>
      <c r="AZ82" s="86">
        <f>SUM('⑴-1 IS(Rooms)'!AZ82,'⑴-2 IS(F&amp;B)'!AZ82,'⑴-3 IS(Tele)'!AZ82,'⑴-4 IS(Parking)'!AZ82,'⑴-5 IS(Amenity)'!AZ82,'⑴-6 IS(Others)'!AZ82)</f>
        <v>3873.5699999999997</v>
      </c>
      <c r="BA82" s="86">
        <f>SUM('⑴-1 IS(Rooms)'!BA82,'⑴-2 IS(F&amp;B)'!BA82,'⑴-3 IS(Tele)'!BA82,'⑴-4 IS(Parking)'!BA82,'⑴-5 IS(Amenity)'!BA82,'⑴-6 IS(Others)'!BA82)</f>
        <v>2218.5500000000002</v>
      </c>
      <c r="BB82" s="87">
        <f>SUM('⑴-1 IS(Rooms)'!BB82,'⑴-2 IS(F&amp;B)'!BB82,'⑴-3 IS(Tele)'!BB82,'⑴-4 IS(Parking)'!BB82,'⑴-5 IS(Amenity)'!BB82,'⑴-6 IS(Others)'!BB82)</f>
        <v>2141.25</v>
      </c>
      <c r="BD82" s="81"/>
      <c r="BE82" s="92" t="str">
        <f t="shared" si="46"/>
        <v>Linen</v>
      </c>
      <c r="BF82" s="83"/>
      <c r="BG82" s="84">
        <f t="shared" si="73"/>
        <v>30276.29</v>
      </c>
      <c r="BH82" s="84">
        <f t="shared" si="74"/>
        <v>9813</v>
      </c>
      <c r="BI82" s="85">
        <f>SUM('⑴-1 IS(Rooms)'!BI82,'⑴-2 IS(F&amp;B)'!BI82,'⑴-3 IS(Tele)'!BI82,'⑴-4 IS(Parking)'!BI82,'⑴-5 IS(Amenity)'!BI82,'⑴-6 IS(Others)'!BI82)</f>
        <v>4925</v>
      </c>
      <c r="BJ82" s="86">
        <f>SUM('⑴-1 IS(Rooms)'!BJ82,'⑴-2 IS(F&amp;B)'!BJ82,'⑴-3 IS(Tele)'!BJ82,'⑴-4 IS(Parking)'!BJ82,'⑴-5 IS(Amenity)'!BJ82,'⑴-6 IS(Others)'!BJ82)</f>
        <v>2615</v>
      </c>
      <c r="BK82" s="86">
        <f>SUM('⑴-1 IS(Rooms)'!BK82,'⑴-2 IS(F&amp;B)'!BK82,'⑴-3 IS(Tele)'!BK82,'⑴-4 IS(Parking)'!BK82,'⑴-5 IS(Amenity)'!BK82,'⑴-6 IS(Others)'!BK82)</f>
        <v>2273</v>
      </c>
      <c r="BL82" s="86">
        <f>SUM('⑴-1 IS(Rooms)'!BL82,'⑴-2 IS(F&amp;B)'!BL82,'⑴-3 IS(Tele)'!BL82,'⑴-4 IS(Parking)'!BL82,'⑴-5 IS(Amenity)'!BL82,'⑴-6 IS(Others)'!BL82)</f>
        <v>1167</v>
      </c>
      <c r="BM82" s="86">
        <f>SUM('⑴-1 IS(Rooms)'!BM82,'⑴-2 IS(F&amp;B)'!BM82,'⑴-3 IS(Tele)'!BM82,'⑴-4 IS(Parking)'!BM82,'⑴-5 IS(Amenity)'!BM82,'⑴-6 IS(Others)'!BM82)</f>
        <v>1989</v>
      </c>
      <c r="BN82" s="86">
        <f>SUM('⑴-1 IS(Rooms)'!BN82,'⑴-2 IS(F&amp;B)'!BN82,'⑴-3 IS(Tele)'!BN82,'⑴-4 IS(Parking)'!BN82,'⑴-5 IS(Amenity)'!BN82,'⑴-6 IS(Others)'!BN82)</f>
        <v>1541</v>
      </c>
      <c r="BO82" s="86">
        <f>SUM('⑴-1 IS(Rooms)'!BO82,'⑴-2 IS(F&amp;B)'!BO82,'⑴-3 IS(Tele)'!BO82,'⑴-4 IS(Parking)'!BO82,'⑴-5 IS(Amenity)'!BO82,'⑴-6 IS(Others)'!BO82)</f>
        <v>3575</v>
      </c>
      <c r="BP82" s="86">
        <f>SUM('⑴-1 IS(Rooms)'!BP82,'⑴-2 IS(F&amp;B)'!BP82,'⑴-3 IS(Tele)'!BP82,'⑴-4 IS(Parking)'!BP82,'⑴-5 IS(Amenity)'!BP82,'⑴-6 IS(Others)'!BP82)</f>
        <v>1754</v>
      </c>
      <c r="BQ82" s="86">
        <f>SUM('⑴-1 IS(Rooms)'!BQ82,'⑴-2 IS(F&amp;B)'!BQ82,'⑴-3 IS(Tele)'!BQ82,'⑴-4 IS(Parking)'!BQ82,'⑴-5 IS(Amenity)'!BQ82,'⑴-6 IS(Others)'!BQ82)</f>
        <v>1524</v>
      </c>
      <c r="BR82" s="86">
        <f>SUM('⑴-1 IS(Rooms)'!BR82,'⑴-2 IS(F&amp;B)'!BR82,'⑴-3 IS(Tele)'!BR82,'⑴-4 IS(Parking)'!BR82,'⑴-5 IS(Amenity)'!BR82,'⑴-6 IS(Others)'!BR82)</f>
        <v>4707</v>
      </c>
      <c r="BS82" s="86">
        <f>SUM('⑴-1 IS(Rooms)'!BS82,'⑴-2 IS(F&amp;B)'!BS82,'⑴-3 IS(Tele)'!BS82,'⑴-4 IS(Parking)'!BS82,'⑴-5 IS(Amenity)'!BS82,'⑴-6 IS(Others)'!BS82)</f>
        <v>2588.87</v>
      </c>
      <c r="BT82" s="87">
        <f>SUM('⑴-1 IS(Rooms)'!BT82,'⑴-2 IS(F&amp;B)'!BT82,'⑴-3 IS(Tele)'!BT82,'⑴-4 IS(Parking)'!BT82,'⑴-5 IS(Amenity)'!BT82,'⑴-6 IS(Others)'!BT82)</f>
        <v>1617.42</v>
      </c>
      <c r="BV82" s="81"/>
      <c r="BW82" s="92" t="str">
        <f t="shared" si="48"/>
        <v>Linen</v>
      </c>
      <c r="BX82" s="83"/>
      <c r="BY82" s="84">
        <f t="shared" si="16"/>
        <v>8231.77</v>
      </c>
      <c r="BZ82" s="85">
        <f t="shared" si="75"/>
        <v>8231.77</v>
      </c>
      <c r="CA82" s="86">
        <f t="shared" si="76"/>
        <v>0</v>
      </c>
      <c r="CB82" s="86">
        <f t="shared" si="77"/>
        <v>0</v>
      </c>
      <c r="CC82" s="86">
        <f t="shared" si="78"/>
        <v>0</v>
      </c>
      <c r="CD82" s="84">
        <f t="shared" si="4"/>
        <v>29892</v>
      </c>
      <c r="CE82" s="85">
        <f t="shared" si="79"/>
        <v>6948</v>
      </c>
      <c r="CF82" s="86">
        <f t="shared" si="80"/>
        <v>6948</v>
      </c>
      <c r="CG82" s="86">
        <f t="shared" si="81"/>
        <v>6648</v>
      </c>
      <c r="CH82" s="86">
        <f t="shared" si="82"/>
        <v>9348</v>
      </c>
      <c r="CI82" s="84">
        <f t="shared" si="5"/>
        <v>26140.42</v>
      </c>
      <c r="CJ82" s="85">
        <f t="shared" si="83"/>
        <v>5737.4600000000009</v>
      </c>
      <c r="CK82" s="86">
        <f t="shared" si="84"/>
        <v>6852.7099999999991</v>
      </c>
      <c r="CL82" s="86">
        <f t="shared" si="85"/>
        <v>5316.88</v>
      </c>
      <c r="CM82" s="87">
        <f t="shared" si="86"/>
        <v>8233.369999999999</v>
      </c>
      <c r="CO82" s="81"/>
      <c r="CP82" s="92" t="str">
        <f t="shared" si="49"/>
        <v>Linen</v>
      </c>
      <c r="CQ82" s="83"/>
      <c r="CR82" s="84">
        <f t="shared" si="66"/>
        <v>-21660.23</v>
      </c>
      <c r="CS82" s="84">
        <f t="shared" si="66"/>
        <v>1283.7700000000004</v>
      </c>
      <c r="CT82" s="85">
        <f t="shared" si="65"/>
        <v>2032</v>
      </c>
      <c r="CU82" s="86">
        <f t="shared" si="65"/>
        <v>-410</v>
      </c>
      <c r="CV82" s="86">
        <f t="shared" si="65"/>
        <v>-338.23</v>
      </c>
      <c r="CW82" s="86">
        <f t="shared" si="65"/>
        <v>-2216</v>
      </c>
      <c r="CX82" s="86">
        <f t="shared" si="65"/>
        <v>-2216</v>
      </c>
      <c r="CY82" s="86">
        <f t="shared" si="65"/>
        <v>-2516</v>
      </c>
      <c r="CZ82" s="86">
        <f t="shared" si="65"/>
        <v>-2216</v>
      </c>
      <c r="DA82" s="86">
        <f t="shared" si="65"/>
        <v>-2216</v>
      </c>
      <c r="DB82" s="86">
        <f t="shared" si="65"/>
        <v>-2216</v>
      </c>
      <c r="DC82" s="86">
        <f t="shared" si="65"/>
        <v>-2516</v>
      </c>
      <c r="DD82" s="86">
        <f t="shared" si="65"/>
        <v>-3416</v>
      </c>
      <c r="DE82" s="87">
        <f t="shared" si="65"/>
        <v>-3416</v>
      </c>
      <c r="DG82" s="81"/>
      <c r="DH82" s="92" t="str">
        <f t="shared" si="50"/>
        <v>Linen</v>
      </c>
      <c r="DI82" s="83"/>
      <c r="DJ82" s="88">
        <f t="shared" si="87"/>
        <v>0.27538371470627598</v>
      </c>
      <c r="DK82" s="88">
        <f t="shared" si="87"/>
        <v>1.1847682786413356</v>
      </c>
      <c r="DL82" s="89">
        <f t="shared" si="87"/>
        <v>1.9169675090252709</v>
      </c>
      <c r="DM82" s="90">
        <f t="shared" si="87"/>
        <v>0.83704292527821944</v>
      </c>
      <c r="DN82" s="90">
        <f t="shared" si="87"/>
        <v>0.84736913357400723</v>
      </c>
      <c r="DO82" s="90">
        <f t="shared" si="87"/>
        <v>0</v>
      </c>
      <c r="DP82" s="90">
        <f t="shared" si="87"/>
        <v>0</v>
      </c>
      <c r="DQ82" s="90">
        <f t="shared" si="87"/>
        <v>0</v>
      </c>
      <c r="DR82" s="90">
        <f t="shared" si="87"/>
        <v>0</v>
      </c>
      <c r="DS82" s="90">
        <f t="shared" si="87"/>
        <v>0</v>
      </c>
      <c r="DT82" s="90">
        <f t="shared" si="87"/>
        <v>0</v>
      </c>
      <c r="DU82" s="90">
        <f t="shared" si="87"/>
        <v>0</v>
      </c>
      <c r="DV82" s="90">
        <f t="shared" si="87"/>
        <v>0</v>
      </c>
      <c r="DW82" s="91">
        <f t="shared" si="87"/>
        <v>0</v>
      </c>
      <c r="DY82" s="180">
        <f t="shared" si="61"/>
        <v>15</v>
      </c>
      <c r="DZ82" s="180" t="str">
        <f t="shared" si="62"/>
        <v>Linen</v>
      </c>
      <c r="EA82" s="181">
        <f t="shared" si="63"/>
        <v>338.23</v>
      </c>
    </row>
    <row r="83" spans="2:131" ht="11.85" customHeight="1" x14ac:dyDescent="0.15">
      <c r="B83" s="81"/>
      <c r="C83" s="92" t="s">
        <v>150</v>
      </c>
      <c r="D83" s="83"/>
      <c r="E83" s="84">
        <f t="shared" si="67"/>
        <v>0</v>
      </c>
      <c r="F83" s="84">
        <f t="shared" si="68"/>
        <v>0</v>
      </c>
      <c r="G83" s="85">
        <f>SUM('⑴-1 IS(Rooms)'!G83,'⑴-2 IS(F&amp;B)'!G83,'⑴-3 IS(Tele)'!G83,'⑴-4 IS(Parking)'!G83,'⑴-5 IS(Amenity)'!G83,'⑴-6 IS(Others)'!G83)</f>
        <v>0</v>
      </c>
      <c r="H83" s="86">
        <f>SUM('⑴-1 IS(Rooms)'!H83,'⑴-2 IS(F&amp;B)'!H83,'⑴-3 IS(Tele)'!H83,'⑴-4 IS(Parking)'!H83,'⑴-5 IS(Amenity)'!H83,'⑴-6 IS(Others)'!H83)</f>
        <v>0</v>
      </c>
      <c r="I83" s="86">
        <f>SUM('⑴-1 IS(Rooms)'!I83,'⑴-2 IS(F&amp;B)'!I83,'⑴-3 IS(Tele)'!I83,'⑴-4 IS(Parking)'!I83,'⑴-5 IS(Amenity)'!I83,'⑴-6 IS(Others)'!I83)</f>
        <v>0</v>
      </c>
      <c r="J83" s="86">
        <f>SUM('⑴-1 IS(Rooms)'!J83,'⑴-2 IS(F&amp;B)'!J83,'⑴-3 IS(Tele)'!J83,'⑴-4 IS(Parking)'!J83,'⑴-5 IS(Amenity)'!J83,'⑴-6 IS(Others)'!J83)</f>
        <v>0</v>
      </c>
      <c r="K83" s="86">
        <f>SUM('⑴-1 IS(Rooms)'!K83,'⑴-2 IS(F&amp;B)'!K83,'⑴-3 IS(Tele)'!K83,'⑴-4 IS(Parking)'!K83,'⑴-5 IS(Amenity)'!K83,'⑴-6 IS(Others)'!K83)</f>
        <v>0</v>
      </c>
      <c r="L83" s="86">
        <f>SUM('⑴-1 IS(Rooms)'!L83,'⑴-2 IS(F&amp;B)'!L83,'⑴-3 IS(Tele)'!L83,'⑴-4 IS(Parking)'!L83,'⑴-5 IS(Amenity)'!L83,'⑴-6 IS(Others)'!L83)</f>
        <v>0</v>
      </c>
      <c r="M83" s="86">
        <f>SUM('⑴-1 IS(Rooms)'!M83,'⑴-2 IS(F&amp;B)'!M83,'⑴-3 IS(Tele)'!M83,'⑴-4 IS(Parking)'!M83,'⑴-5 IS(Amenity)'!M83,'⑴-6 IS(Others)'!M83)</f>
        <v>0</v>
      </c>
      <c r="N83" s="86">
        <f>SUM('⑴-1 IS(Rooms)'!N83,'⑴-2 IS(F&amp;B)'!N83,'⑴-3 IS(Tele)'!N83,'⑴-4 IS(Parking)'!N83,'⑴-5 IS(Amenity)'!N83,'⑴-6 IS(Others)'!N83)</f>
        <v>0</v>
      </c>
      <c r="O83" s="86">
        <f>SUM('⑴-1 IS(Rooms)'!O83,'⑴-2 IS(F&amp;B)'!O83,'⑴-3 IS(Tele)'!O83,'⑴-4 IS(Parking)'!O83,'⑴-5 IS(Amenity)'!O83,'⑴-6 IS(Others)'!O83)</f>
        <v>0</v>
      </c>
      <c r="P83" s="86">
        <f>SUM('⑴-1 IS(Rooms)'!P83,'⑴-2 IS(F&amp;B)'!P83,'⑴-3 IS(Tele)'!P83,'⑴-4 IS(Parking)'!P83,'⑴-5 IS(Amenity)'!P83,'⑴-6 IS(Others)'!P83)</f>
        <v>0</v>
      </c>
      <c r="Q83" s="86">
        <f>SUM('⑴-1 IS(Rooms)'!Q83,'⑴-2 IS(F&amp;B)'!Q83,'⑴-3 IS(Tele)'!Q83,'⑴-4 IS(Parking)'!Q83,'⑴-5 IS(Amenity)'!Q83,'⑴-6 IS(Others)'!Q83)</f>
        <v>0</v>
      </c>
      <c r="R83" s="87">
        <f>SUM('⑴-1 IS(Rooms)'!R83,'⑴-2 IS(F&amp;B)'!R83,'⑴-3 IS(Tele)'!R83,'⑴-4 IS(Parking)'!R83,'⑴-5 IS(Amenity)'!R83,'⑴-6 IS(Others)'!R83)</f>
        <v>0</v>
      </c>
      <c r="T83" s="81"/>
      <c r="U83" s="92" t="str">
        <f t="shared" ref="U83:U117" si="88">$C83</f>
        <v>Magazine Advertising</v>
      </c>
      <c r="V83" s="83"/>
      <c r="W83" s="84">
        <f t="shared" si="69"/>
        <v>0</v>
      </c>
      <c r="X83" s="84">
        <f t="shared" si="70"/>
        <v>0</v>
      </c>
      <c r="Y83" s="85">
        <f>SUM('⑴-1 IS(Rooms)'!Y83,'⑴-2 IS(F&amp;B)'!Y83,'⑴-3 IS(Tele)'!Y83,'⑴-4 IS(Parking)'!Y83,'⑴-5 IS(Amenity)'!Y83,'⑴-6 IS(Others)'!Y83)</f>
        <v>0</v>
      </c>
      <c r="Z83" s="86">
        <f>SUM('⑴-1 IS(Rooms)'!Z83,'⑴-2 IS(F&amp;B)'!Z83,'⑴-3 IS(Tele)'!Z83,'⑴-4 IS(Parking)'!Z83,'⑴-5 IS(Amenity)'!Z83,'⑴-6 IS(Others)'!Z83)</f>
        <v>0</v>
      </c>
      <c r="AA83" s="86">
        <f>SUM('⑴-1 IS(Rooms)'!AA83,'⑴-2 IS(F&amp;B)'!AA83,'⑴-3 IS(Tele)'!AA83,'⑴-4 IS(Parking)'!AA83,'⑴-5 IS(Amenity)'!AA83,'⑴-6 IS(Others)'!AA83)</f>
        <v>0</v>
      </c>
      <c r="AB83" s="86">
        <f>SUM('⑴-1 IS(Rooms)'!AB83,'⑴-2 IS(F&amp;B)'!AB83,'⑴-3 IS(Tele)'!AB83,'⑴-4 IS(Parking)'!AB83,'⑴-5 IS(Amenity)'!AB83,'⑴-6 IS(Others)'!AB83)</f>
        <v>0</v>
      </c>
      <c r="AC83" s="86">
        <f>SUM('⑴-1 IS(Rooms)'!AC83,'⑴-2 IS(F&amp;B)'!AC83,'⑴-3 IS(Tele)'!AC83,'⑴-4 IS(Parking)'!AC83,'⑴-5 IS(Amenity)'!AC83,'⑴-6 IS(Others)'!AC83)</f>
        <v>0</v>
      </c>
      <c r="AD83" s="86">
        <f>SUM('⑴-1 IS(Rooms)'!AD83,'⑴-2 IS(F&amp;B)'!AD83,'⑴-3 IS(Tele)'!AD83,'⑴-4 IS(Parking)'!AD83,'⑴-5 IS(Amenity)'!AD83,'⑴-6 IS(Others)'!AD83)</f>
        <v>0</v>
      </c>
      <c r="AE83" s="86">
        <f>SUM('⑴-1 IS(Rooms)'!AE83,'⑴-2 IS(F&amp;B)'!AE83,'⑴-3 IS(Tele)'!AE83,'⑴-4 IS(Parking)'!AE83,'⑴-5 IS(Amenity)'!AE83,'⑴-6 IS(Others)'!AE83)</f>
        <v>0</v>
      </c>
      <c r="AF83" s="86">
        <f>SUM('⑴-1 IS(Rooms)'!AF83,'⑴-2 IS(F&amp;B)'!AF83,'⑴-3 IS(Tele)'!AF83,'⑴-4 IS(Parking)'!AF83,'⑴-5 IS(Amenity)'!AF83,'⑴-6 IS(Others)'!AF83)</f>
        <v>0</v>
      </c>
      <c r="AG83" s="86">
        <f>SUM('⑴-1 IS(Rooms)'!AG83,'⑴-2 IS(F&amp;B)'!AG83,'⑴-3 IS(Tele)'!AG83,'⑴-4 IS(Parking)'!AG83,'⑴-5 IS(Amenity)'!AG83,'⑴-6 IS(Others)'!AG83)</f>
        <v>0</v>
      </c>
      <c r="AH83" s="86">
        <f>SUM('⑴-1 IS(Rooms)'!AH83,'⑴-2 IS(F&amp;B)'!AH83,'⑴-3 IS(Tele)'!AH83,'⑴-4 IS(Parking)'!AH83,'⑴-5 IS(Amenity)'!AH83,'⑴-6 IS(Others)'!AH83)</f>
        <v>0</v>
      </c>
      <c r="AI83" s="86">
        <f>SUM('⑴-1 IS(Rooms)'!AI83,'⑴-2 IS(F&amp;B)'!AI83,'⑴-3 IS(Tele)'!AI83,'⑴-4 IS(Parking)'!AI83,'⑴-5 IS(Amenity)'!AI83,'⑴-6 IS(Others)'!AI83)</f>
        <v>0</v>
      </c>
      <c r="AJ83" s="87">
        <f>SUM('⑴-1 IS(Rooms)'!AJ83,'⑴-2 IS(F&amp;B)'!AJ83,'⑴-3 IS(Tele)'!AJ83,'⑴-4 IS(Parking)'!AJ83,'⑴-5 IS(Amenity)'!AJ83,'⑴-6 IS(Others)'!AJ83)</f>
        <v>0</v>
      </c>
      <c r="AL83" s="81"/>
      <c r="AM83" s="92" t="str">
        <f t="shared" ref="AM83:AM117" si="89">$C83</f>
        <v>Magazine Advertising</v>
      </c>
      <c r="AN83" s="83"/>
      <c r="AO83" s="84">
        <f t="shared" si="71"/>
        <v>0</v>
      </c>
      <c r="AP83" s="84">
        <f t="shared" si="72"/>
        <v>0</v>
      </c>
      <c r="AQ83" s="85">
        <f>SUM('⑴-1 IS(Rooms)'!AQ83,'⑴-2 IS(F&amp;B)'!AQ83,'⑴-3 IS(Tele)'!AQ83,'⑴-4 IS(Parking)'!AQ83,'⑴-5 IS(Amenity)'!AQ83,'⑴-6 IS(Others)'!AQ83)</f>
        <v>0</v>
      </c>
      <c r="AR83" s="86">
        <f>SUM('⑴-1 IS(Rooms)'!AR83,'⑴-2 IS(F&amp;B)'!AR83,'⑴-3 IS(Tele)'!AR83,'⑴-4 IS(Parking)'!AR83,'⑴-5 IS(Amenity)'!AR83,'⑴-6 IS(Others)'!AR83)</f>
        <v>0</v>
      </c>
      <c r="AS83" s="86">
        <f>SUM('⑴-1 IS(Rooms)'!AS83,'⑴-2 IS(F&amp;B)'!AS83,'⑴-3 IS(Tele)'!AS83,'⑴-4 IS(Parking)'!AS83,'⑴-5 IS(Amenity)'!AS83,'⑴-6 IS(Others)'!AS83)</f>
        <v>0</v>
      </c>
      <c r="AT83" s="86">
        <f>SUM('⑴-1 IS(Rooms)'!AT83,'⑴-2 IS(F&amp;B)'!AT83,'⑴-3 IS(Tele)'!AT83,'⑴-4 IS(Parking)'!AT83,'⑴-5 IS(Amenity)'!AT83,'⑴-6 IS(Others)'!AT83)</f>
        <v>0</v>
      </c>
      <c r="AU83" s="86">
        <f>SUM('⑴-1 IS(Rooms)'!AU83,'⑴-2 IS(F&amp;B)'!AU83,'⑴-3 IS(Tele)'!AU83,'⑴-4 IS(Parking)'!AU83,'⑴-5 IS(Amenity)'!AU83,'⑴-6 IS(Others)'!AU83)</f>
        <v>0</v>
      </c>
      <c r="AV83" s="86">
        <f>SUM('⑴-1 IS(Rooms)'!AV83,'⑴-2 IS(F&amp;B)'!AV83,'⑴-3 IS(Tele)'!AV83,'⑴-4 IS(Parking)'!AV83,'⑴-5 IS(Amenity)'!AV83,'⑴-6 IS(Others)'!AV83)</f>
        <v>0</v>
      </c>
      <c r="AW83" s="86">
        <f>SUM('⑴-1 IS(Rooms)'!AW83,'⑴-2 IS(F&amp;B)'!AW83,'⑴-3 IS(Tele)'!AW83,'⑴-4 IS(Parking)'!AW83,'⑴-5 IS(Amenity)'!AW83,'⑴-6 IS(Others)'!AW83)</f>
        <v>0</v>
      </c>
      <c r="AX83" s="86">
        <f>SUM('⑴-1 IS(Rooms)'!AX83,'⑴-2 IS(F&amp;B)'!AX83,'⑴-3 IS(Tele)'!AX83,'⑴-4 IS(Parking)'!AX83,'⑴-5 IS(Amenity)'!AX83,'⑴-6 IS(Others)'!AX83)</f>
        <v>0</v>
      </c>
      <c r="AY83" s="86">
        <f>SUM('⑴-1 IS(Rooms)'!AY83,'⑴-2 IS(F&amp;B)'!AY83,'⑴-3 IS(Tele)'!AY83,'⑴-4 IS(Parking)'!AY83,'⑴-5 IS(Amenity)'!AY83,'⑴-6 IS(Others)'!AY83)</f>
        <v>0</v>
      </c>
      <c r="AZ83" s="86">
        <f>SUM('⑴-1 IS(Rooms)'!AZ83,'⑴-2 IS(F&amp;B)'!AZ83,'⑴-3 IS(Tele)'!AZ83,'⑴-4 IS(Parking)'!AZ83,'⑴-5 IS(Amenity)'!AZ83,'⑴-6 IS(Others)'!AZ83)</f>
        <v>0</v>
      </c>
      <c r="BA83" s="86">
        <f>SUM('⑴-1 IS(Rooms)'!BA83,'⑴-2 IS(F&amp;B)'!BA83,'⑴-3 IS(Tele)'!BA83,'⑴-4 IS(Parking)'!BA83,'⑴-5 IS(Amenity)'!BA83,'⑴-6 IS(Others)'!BA83)</f>
        <v>0</v>
      </c>
      <c r="BB83" s="87">
        <f>SUM('⑴-1 IS(Rooms)'!BB83,'⑴-2 IS(F&amp;B)'!BB83,'⑴-3 IS(Tele)'!BB83,'⑴-4 IS(Parking)'!BB83,'⑴-5 IS(Amenity)'!BB83,'⑴-6 IS(Others)'!BB83)</f>
        <v>0</v>
      </c>
      <c r="BD83" s="81"/>
      <c r="BE83" s="92" t="str">
        <f t="shared" ref="BE83:BE117" si="90">$C83</f>
        <v>Magazine Advertising</v>
      </c>
      <c r="BF83" s="83"/>
      <c r="BG83" s="84">
        <f t="shared" si="73"/>
        <v>0</v>
      </c>
      <c r="BH83" s="84">
        <f t="shared" si="74"/>
        <v>0</v>
      </c>
      <c r="BI83" s="85">
        <f>SUM('⑴-1 IS(Rooms)'!BI83,'⑴-2 IS(F&amp;B)'!BI83,'⑴-3 IS(Tele)'!BI83,'⑴-4 IS(Parking)'!BI83,'⑴-5 IS(Amenity)'!BI83,'⑴-6 IS(Others)'!BI83)</f>
        <v>0</v>
      </c>
      <c r="BJ83" s="86">
        <f>SUM('⑴-1 IS(Rooms)'!BJ83,'⑴-2 IS(F&amp;B)'!BJ83,'⑴-3 IS(Tele)'!BJ83,'⑴-4 IS(Parking)'!BJ83,'⑴-5 IS(Amenity)'!BJ83,'⑴-6 IS(Others)'!BJ83)</f>
        <v>0</v>
      </c>
      <c r="BK83" s="86">
        <f>SUM('⑴-1 IS(Rooms)'!BK83,'⑴-2 IS(F&amp;B)'!BK83,'⑴-3 IS(Tele)'!BK83,'⑴-4 IS(Parking)'!BK83,'⑴-5 IS(Amenity)'!BK83,'⑴-6 IS(Others)'!BK83)</f>
        <v>0</v>
      </c>
      <c r="BL83" s="86">
        <f>SUM('⑴-1 IS(Rooms)'!BL83,'⑴-2 IS(F&amp;B)'!BL83,'⑴-3 IS(Tele)'!BL83,'⑴-4 IS(Parking)'!BL83,'⑴-5 IS(Amenity)'!BL83,'⑴-6 IS(Others)'!BL83)</f>
        <v>0</v>
      </c>
      <c r="BM83" s="86">
        <f>SUM('⑴-1 IS(Rooms)'!BM83,'⑴-2 IS(F&amp;B)'!BM83,'⑴-3 IS(Tele)'!BM83,'⑴-4 IS(Parking)'!BM83,'⑴-5 IS(Amenity)'!BM83,'⑴-6 IS(Others)'!BM83)</f>
        <v>0</v>
      </c>
      <c r="BN83" s="86">
        <f>SUM('⑴-1 IS(Rooms)'!BN83,'⑴-2 IS(F&amp;B)'!BN83,'⑴-3 IS(Tele)'!BN83,'⑴-4 IS(Parking)'!BN83,'⑴-5 IS(Amenity)'!BN83,'⑴-6 IS(Others)'!BN83)</f>
        <v>0</v>
      </c>
      <c r="BO83" s="86">
        <f>SUM('⑴-1 IS(Rooms)'!BO83,'⑴-2 IS(F&amp;B)'!BO83,'⑴-3 IS(Tele)'!BO83,'⑴-4 IS(Parking)'!BO83,'⑴-5 IS(Amenity)'!BO83,'⑴-6 IS(Others)'!BO83)</f>
        <v>0</v>
      </c>
      <c r="BP83" s="86">
        <f>SUM('⑴-1 IS(Rooms)'!BP83,'⑴-2 IS(F&amp;B)'!BP83,'⑴-3 IS(Tele)'!BP83,'⑴-4 IS(Parking)'!BP83,'⑴-5 IS(Amenity)'!BP83,'⑴-6 IS(Others)'!BP83)</f>
        <v>0</v>
      </c>
      <c r="BQ83" s="86">
        <f>SUM('⑴-1 IS(Rooms)'!BQ83,'⑴-2 IS(F&amp;B)'!BQ83,'⑴-3 IS(Tele)'!BQ83,'⑴-4 IS(Parking)'!BQ83,'⑴-5 IS(Amenity)'!BQ83,'⑴-6 IS(Others)'!BQ83)</f>
        <v>0</v>
      </c>
      <c r="BR83" s="86">
        <f>SUM('⑴-1 IS(Rooms)'!BR83,'⑴-2 IS(F&amp;B)'!BR83,'⑴-3 IS(Tele)'!BR83,'⑴-4 IS(Parking)'!BR83,'⑴-5 IS(Amenity)'!BR83,'⑴-6 IS(Others)'!BR83)</f>
        <v>0</v>
      </c>
      <c r="BS83" s="86">
        <f>SUM('⑴-1 IS(Rooms)'!BS83,'⑴-2 IS(F&amp;B)'!BS83,'⑴-3 IS(Tele)'!BS83,'⑴-4 IS(Parking)'!BS83,'⑴-5 IS(Amenity)'!BS83,'⑴-6 IS(Others)'!BS83)</f>
        <v>0</v>
      </c>
      <c r="BT83" s="87">
        <f>SUM('⑴-1 IS(Rooms)'!BT83,'⑴-2 IS(F&amp;B)'!BT83,'⑴-3 IS(Tele)'!BT83,'⑴-4 IS(Parking)'!BT83,'⑴-5 IS(Amenity)'!BT83,'⑴-6 IS(Others)'!BT83)</f>
        <v>0</v>
      </c>
      <c r="BV83" s="81"/>
      <c r="BW83" s="92" t="str">
        <f t="shared" ref="BW83:BW117" si="91">$C83</f>
        <v>Magazine Advertising</v>
      </c>
      <c r="BX83" s="83"/>
      <c r="BY83" s="84">
        <f t="shared" si="16"/>
        <v>0</v>
      </c>
      <c r="BZ83" s="85">
        <f t="shared" si="75"/>
        <v>0</v>
      </c>
      <c r="CA83" s="86">
        <f t="shared" si="76"/>
        <v>0</v>
      </c>
      <c r="CB83" s="86">
        <f t="shared" si="77"/>
        <v>0</v>
      </c>
      <c r="CC83" s="86">
        <f t="shared" si="78"/>
        <v>0</v>
      </c>
      <c r="CD83" s="84">
        <f t="shared" si="4"/>
        <v>0</v>
      </c>
      <c r="CE83" s="85">
        <f t="shared" si="79"/>
        <v>0</v>
      </c>
      <c r="CF83" s="86">
        <f t="shared" si="80"/>
        <v>0</v>
      </c>
      <c r="CG83" s="86">
        <f t="shared" si="81"/>
        <v>0</v>
      </c>
      <c r="CH83" s="86">
        <f t="shared" si="82"/>
        <v>0</v>
      </c>
      <c r="CI83" s="84">
        <f t="shared" si="5"/>
        <v>0</v>
      </c>
      <c r="CJ83" s="85">
        <f t="shared" si="83"/>
        <v>0</v>
      </c>
      <c r="CK83" s="86">
        <f t="shared" si="84"/>
        <v>0</v>
      </c>
      <c r="CL83" s="86">
        <f t="shared" si="85"/>
        <v>0</v>
      </c>
      <c r="CM83" s="87">
        <f t="shared" si="86"/>
        <v>0</v>
      </c>
      <c r="CO83" s="81"/>
      <c r="CP83" s="92" t="str">
        <f t="shared" ref="CP83:CP117" si="92">$C83</f>
        <v>Magazine Advertising</v>
      </c>
      <c r="CQ83" s="83"/>
      <c r="CR83" s="84">
        <f t="shared" si="66"/>
        <v>0</v>
      </c>
      <c r="CS83" s="84">
        <f t="shared" si="66"/>
        <v>0</v>
      </c>
      <c r="CT83" s="85">
        <f t="shared" si="65"/>
        <v>0</v>
      </c>
      <c r="CU83" s="86">
        <f t="shared" si="65"/>
        <v>0</v>
      </c>
      <c r="CV83" s="86">
        <f t="shared" si="65"/>
        <v>0</v>
      </c>
      <c r="CW83" s="86">
        <f t="shared" si="65"/>
        <v>0</v>
      </c>
      <c r="CX83" s="86">
        <f t="shared" si="65"/>
        <v>0</v>
      </c>
      <c r="CY83" s="86">
        <f t="shared" si="65"/>
        <v>0</v>
      </c>
      <c r="CZ83" s="86">
        <f t="shared" si="65"/>
        <v>0</v>
      </c>
      <c r="DA83" s="86">
        <f t="shared" si="65"/>
        <v>0</v>
      </c>
      <c r="DB83" s="86">
        <f t="shared" si="65"/>
        <v>0</v>
      </c>
      <c r="DC83" s="86">
        <f t="shared" si="65"/>
        <v>0</v>
      </c>
      <c r="DD83" s="86">
        <f t="shared" si="65"/>
        <v>0</v>
      </c>
      <c r="DE83" s="87">
        <f t="shared" si="65"/>
        <v>0</v>
      </c>
      <c r="DG83" s="81"/>
      <c r="DH83" s="92" t="str">
        <f t="shared" ref="DH83:DH117" si="93">$C83</f>
        <v>Magazine Advertising</v>
      </c>
      <c r="DI83" s="83"/>
      <c r="DJ83" s="88" t="str">
        <f t="shared" si="87"/>
        <v/>
      </c>
      <c r="DK83" s="88" t="str">
        <f t="shared" si="87"/>
        <v/>
      </c>
      <c r="DL83" s="89" t="str">
        <f t="shared" si="87"/>
        <v/>
      </c>
      <c r="DM83" s="90" t="str">
        <f t="shared" si="87"/>
        <v/>
      </c>
      <c r="DN83" s="90" t="str">
        <f t="shared" si="87"/>
        <v/>
      </c>
      <c r="DO83" s="90" t="str">
        <f t="shared" si="87"/>
        <v/>
      </c>
      <c r="DP83" s="90" t="str">
        <f t="shared" si="87"/>
        <v/>
      </c>
      <c r="DQ83" s="90" t="str">
        <f t="shared" si="87"/>
        <v/>
      </c>
      <c r="DR83" s="90" t="str">
        <f t="shared" si="87"/>
        <v/>
      </c>
      <c r="DS83" s="90" t="str">
        <f t="shared" si="87"/>
        <v/>
      </c>
      <c r="DT83" s="90" t="str">
        <f t="shared" si="87"/>
        <v/>
      </c>
      <c r="DU83" s="90" t="str">
        <f t="shared" si="87"/>
        <v/>
      </c>
      <c r="DV83" s="90" t="str">
        <f t="shared" si="87"/>
        <v/>
      </c>
      <c r="DW83" s="91" t="str">
        <f t="shared" si="87"/>
        <v/>
      </c>
      <c r="DY83" s="180">
        <f t="shared" si="61"/>
        <v>22</v>
      </c>
      <c r="DZ83" s="180" t="str">
        <f t="shared" si="62"/>
        <v>Magazine Advertising</v>
      </c>
      <c r="EA83" s="181">
        <f t="shared" si="63"/>
        <v>0</v>
      </c>
    </row>
    <row r="84" spans="2:131" ht="11.85" customHeight="1" x14ac:dyDescent="0.15">
      <c r="B84" s="81"/>
      <c r="C84" s="92" t="s">
        <v>151</v>
      </c>
      <c r="D84" s="83"/>
      <c r="E84" s="84">
        <f t="shared" si="67"/>
        <v>0</v>
      </c>
      <c r="F84" s="84">
        <f t="shared" si="68"/>
        <v>0</v>
      </c>
      <c r="G84" s="85">
        <f>SUM('⑴-1 IS(Rooms)'!G84,'⑴-2 IS(F&amp;B)'!G84,'⑴-3 IS(Tele)'!G84,'⑴-4 IS(Parking)'!G84,'⑴-5 IS(Amenity)'!G84,'⑴-6 IS(Others)'!G84)</f>
        <v>0</v>
      </c>
      <c r="H84" s="86">
        <f>SUM('⑴-1 IS(Rooms)'!H84,'⑴-2 IS(F&amp;B)'!H84,'⑴-3 IS(Tele)'!H84,'⑴-4 IS(Parking)'!H84,'⑴-5 IS(Amenity)'!H84,'⑴-6 IS(Others)'!H84)</f>
        <v>0</v>
      </c>
      <c r="I84" s="86">
        <f>SUM('⑴-1 IS(Rooms)'!I84,'⑴-2 IS(F&amp;B)'!I84,'⑴-3 IS(Tele)'!I84,'⑴-4 IS(Parking)'!I84,'⑴-5 IS(Amenity)'!I84,'⑴-6 IS(Others)'!I84)</f>
        <v>0</v>
      </c>
      <c r="J84" s="86">
        <f>SUM('⑴-1 IS(Rooms)'!J84,'⑴-2 IS(F&amp;B)'!J84,'⑴-3 IS(Tele)'!J84,'⑴-4 IS(Parking)'!J84,'⑴-5 IS(Amenity)'!J84,'⑴-6 IS(Others)'!J84)</f>
        <v>0</v>
      </c>
      <c r="K84" s="86">
        <f>SUM('⑴-1 IS(Rooms)'!K84,'⑴-2 IS(F&amp;B)'!K84,'⑴-3 IS(Tele)'!K84,'⑴-4 IS(Parking)'!K84,'⑴-5 IS(Amenity)'!K84,'⑴-6 IS(Others)'!K84)</f>
        <v>0</v>
      </c>
      <c r="L84" s="86">
        <f>SUM('⑴-1 IS(Rooms)'!L84,'⑴-2 IS(F&amp;B)'!L84,'⑴-3 IS(Tele)'!L84,'⑴-4 IS(Parking)'!L84,'⑴-5 IS(Amenity)'!L84,'⑴-6 IS(Others)'!L84)</f>
        <v>0</v>
      </c>
      <c r="M84" s="86">
        <f>SUM('⑴-1 IS(Rooms)'!M84,'⑴-2 IS(F&amp;B)'!M84,'⑴-3 IS(Tele)'!M84,'⑴-4 IS(Parking)'!M84,'⑴-5 IS(Amenity)'!M84,'⑴-6 IS(Others)'!M84)</f>
        <v>0</v>
      </c>
      <c r="N84" s="86">
        <f>SUM('⑴-1 IS(Rooms)'!N84,'⑴-2 IS(F&amp;B)'!N84,'⑴-3 IS(Tele)'!N84,'⑴-4 IS(Parking)'!N84,'⑴-5 IS(Amenity)'!N84,'⑴-6 IS(Others)'!N84)</f>
        <v>0</v>
      </c>
      <c r="O84" s="86">
        <f>SUM('⑴-1 IS(Rooms)'!O84,'⑴-2 IS(F&amp;B)'!O84,'⑴-3 IS(Tele)'!O84,'⑴-4 IS(Parking)'!O84,'⑴-5 IS(Amenity)'!O84,'⑴-6 IS(Others)'!O84)</f>
        <v>0</v>
      </c>
      <c r="P84" s="86">
        <f>SUM('⑴-1 IS(Rooms)'!P84,'⑴-2 IS(F&amp;B)'!P84,'⑴-3 IS(Tele)'!P84,'⑴-4 IS(Parking)'!P84,'⑴-5 IS(Amenity)'!P84,'⑴-6 IS(Others)'!P84)</f>
        <v>0</v>
      </c>
      <c r="Q84" s="86">
        <f>SUM('⑴-1 IS(Rooms)'!Q84,'⑴-2 IS(F&amp;B)'!Q84,'⑴-3 IS(Tele)'!Q84,'⑴-4 IS(Parking)'!Q84,'⑴-5 IS(Amenity)'!Q84,'⑴-6 IS(Others)'!Q84)</f>
        <v>0</v>
      </c>
      <c r="R84" s="87">
        <f>SUM('⑴-1 IS(Rooms)'!R84,'⑴-2 IS(F&amp;B)'!R84,'⑴-3 IS(Tele)'!R84,'⑴-4 IS(Parking)'!R84,'⑴-5 IS(Amenity)'!R84,'⑴-6 IS(Others)'!R84)</f>
        <v>0</v>
      </c>
      <c r="T84" s="81"/>
      <c r="U84" s="92" t="str">
        <f t="shared" si="88"/>
        <v>Maintenance Contract</v>
      </c>
      <c r="V84" s="83"/>
      <c r="W84" s="84">
        <f t="shared" si="69"/>
        <v>0</v>
      </c>
      <c r="X84" s="84">
        <f t="shared" si="70"/>
        <v>0</v>
      </c>
      <c r="Y84" s="85">
        <f>SUM('⑴-1 IS(Rooms)'!Y84,'⑴-2 IS(F&amp;B)'!Y84,'⑴-3 IS(Tele)'!Y84,'⑴-4 IS(Parking)'!Y84,'⑴-5 IS(Amenity)'!Y84,'⑴-6 IS(Others)'!Y84)</f>
        <v>0</v>
      </c>
      <c r="Z84" s="86">
        <f>SUM('⑴-1 IS(Rooms)'!Z84,'⑴-2 IS(F&amp;B)'!Z84,'⑴-3 IS(Tele)'!Z84,'⑴-4 IS(Parking)'!Z84,'⑴-5 IS(Amenity)'!Z84,'⑴-6 IS(Others)'!Z84)</f>
        <v>0</v>
      </c>
      <c r="AA84" s="86">
        <f>SUM('⑴-1 IS(Rooms)'!AA84,'⑴-2 IS(F&amp;B)'!AA84,'⑴-3 IS(Tele)'!AA84,'⑴-4 IS(Parking)'!AA84,'⑴-5 IS(Amenity)'!AA84,'⑴-6 IS(Others)'!AA84)</f>
        <v>0</v>
      </c>
      <c r="AB84" s="86">
        <f>SUM('⑴-1 IS(Rooms)'!AB84,'⑴-2 IS(F&amp;B)'!AB84,'⑴-3 IS(Tele)'!AB84,'⑴-4 IS(Parking)'!AB84,'⑴-5 IS(Amenity)'!AB84,'⑴-6 IS(Others)'!AB84)</f>
        <v>0</v>
      </c>
      <c r="AC84" s="86">
        <f>SUM('⑴-1 IS(Rooms)'!AC84,'⑴-2 IS(F&amp;B)'!AC84,'⑴-3 IS(Tele)'!AC84,'⑴-4 IS(Parking)'!AC84,'⑴-5 IS(Amenity)'!AC84,'⑴-6 IS(Others)'!AC84)</f>
        <v>0</v>
      </c>
      <c r="AD84" s="86">
        <f>SUM('⑴-1 IS(Rooms)'!AD84,'⑴-2 IS(F&amp;B)'!AD84,'⑴-3 IS(Tele)'!AD84,'⑴-4 IS(Parking)'!AD84,'⑴-5 IS(Amenity)'!AD84,'⑴-6 IS(Others)'!AD84)</f>
        <v>0</v>
      </c>
      <c r="AE84" s="86">
        <f>SUM('⑴-1 IS(Rooms)'!AE84,'⑴-2 IS(F&amp;B)'!AE84,'⑴-3 IS(Tele)'!AE84,'⑴-4 IS(Parking)'!AE84,'⑴-5 IS(Amenity)'!AE84,'⑴-6 IS(Others)'!AE84)</f>
        <v>0</v>
      </c>
      <c r="AF84" s="86">
        <f>SUM('⑴-1 IS(Rooms)'!AF84,'⑴-2 IS(F&amp;B)'!AF84,'⑴-3 IS(Tele)'!AF84,'⑴-4 IS(Parking)'!AF84,'⑴-5 IS(Amenity)'!AF84,'⑴-6 IS(Others)'!AF84)</f>
        <v>0</v>
      </c>
      <c r="AG84" s="86">
        <f>SUM('⑴-1 IS(Rooms)'!AG84,'⑴-2 IS(F&amp;B)'!AG84,'⑴-3 IS(Tele)'!AG84,'⑴-4 IS(Parking)'!AG84,'⑴-5 IS(Amenity)'!AG84,'⑴-6 IS(Others)'!AG84)</f>
        <v>0</v>
      </c>
      <c r="AH84" s="86">
        <f>SUM('⑴-1 IS(Rooms)'!AH84,'⑴-2 IS(F&amp;B)'!AH84,'⑴-3 IS(Tele)'!AH84,'⑴-4 IS(Parking)'!AH84,'⑴-5 IS(Amenity)'!AH84,'⑴-6 IS(Others)'!AH84)</f>
        <v>0</v>
      </c>
      <c r="AI84" s="86">
        <f>SUM('⑴-1 IS(Rooms)'!AI84,'⑴-2 IS(F&amp;B)'!AI84,'⑴-3 IS(Tele)'!AI84,'⑴-4 IS(Parking)'!AI84,'⑴-5 IS(Amenity)'!AI84,'⑴-6 IS(Others)'!AI84)</f>
        <v>0</v>
      </c>
      <c r="AJ84" s="87">
        <f>SUM('⑴-1 IS(Rooms)'!AJ84,'⑴-2 IS(F&amp;B)'!AJ84,'⑴-3 IS(Tele)'!AJ84,'⑴-4 IS(Parking)'!AJ84,'⑴-5 IS(Amenity)'!AJ84,'⑴-6 IS(Others)'!AJ84)</f>
        <v>0</v>
      </c>
      <c r="AL84" s="81"/>
      <c r="AM84" s="92" t="str">
        <f t="shared" si="89"/>
        <v>Maintenance Contract</v>
      </c>
      <c r="AN84" s="83"/>
      <c r="AO84" s="84">
        <f t="shared" si="71"/>
        <v>0</v>
      </c>
      <c r="AP84" s="84">
        <f t="shared" si="72"/>
        <v>0</v>
      </c>
      <c r="AQ84" s="85">
        <f>SUM('⑴-1 IS(Rooms)'!AQ84,'⑴-2 IS(F&amp;B)'!AQ84,'⑴-3 IS(Tele)'!AQ84,'⑴-4 IS(Parking)'!AQ84,'⑴-5 IS(Amenity)'!AQ84,'⑴-6 IS(Others)'!AQ84)</f>
        <v>0</v>
      </c>
      <c r="AR84" s="86">
        <f>SUM('⑴-1 IS(Rooms)'!AR84,'⑴-2 IS(F&amp;B)'!AR84,'⑴-3 IS(Tele)'!AR84,'⑴-4 IS(Parking)'!AR84,'⑴-5 IS(Amenity)'!AR84,'⑴-6 IS(Others)'!AR84)</f>
        <v>0</v>
      </c>
      <c r="AS84" s="86">
        <f>SUM('⑴-1 IS(Rooms)'!AS84,'⑴-2 IS(F&amp;B)'!AS84,'⑴-3 IS(Tele)'!AS84,'⑴-4 IS(Parking)'!AS84,'⑴-5 IS(Amenity)'!AS84,'⑴-6 IS(Others)'!AS84)</f>
        <v>0</v>
      </c>
      <c r="AT84" s="86">
        <f>SUM('⑴-1 IS(Rooms)'!AT84,'⑴-2 IS(F&amp;B)'!AT84,'⑴-3 IS(Tele)'!AT84,'⑴-4 IS(Parking)'!AT84,'⑴-5 IS(Amenity)'!AT84,'⑴-6 IS(Others)'!AT84)</f>
        <v>0</v>
      </c>
      <c r="AU84" s="86">
        <f>SUM('⑴-1 IS(Rooms)'!AU84,'⑴-2 IS(F&amp;B)'!AU84,'⑴-3 IS(Tele)'!AU84,'⑴-4 IS(Parking)'!AU84,'⑴-5 IS(Amenity)'!AU84,'⑴-6 IS(Others)'!AU84)</f>
        <v>0</v>
      </c>
      <c r="AV84" s="86">
        <f>SUM('⑴-1 IS(Rooms)'!AV84,'⑴-2 IS(F&amp;B)'!AV84,'⑴-3 IS(Tele)'!AV84,'⑴-4 IS(Parking)'!AV84,'⑴-5 IS(Amenity)'!AV84,'⑴-6 IS(Others)'!AV84)</f>
        <v>0</v>
      </c>
      <c r="AW84" s="86">
        <f>SUM('⑴-1 IS(Rooms)'!AW84,'⑴-2 IS(F&amp;B)'!AW84,'⑴-3 IS(Tele)'!AW84,'⑴-4 IS(Parking)'!AW84,'⑴-5 IS(Amenity)'!AW84,'⑴-6 IS(Others)'!AW84)</f>
        <v>0</v>
      </c>
      <c r="AX84" s="86">
        <f>SUM('⑴-1 IS(Rooms)'!AX84,'⑴-2 IS(F&amp;B)'!AX84,'⑴-3 IS(Tele)'!AX84,'⑴-4 IS(Parking)'!AX84,'⑴-5 IS(Amenity)'!AX84,'⑴-6 IS(Others)'!AX84)</f>
        <v>0</v>
      </c>
      <c r="AY84" s="86">
        <f>SUM('⑴-1 IS(Rooms)'!AY84,'⑴-2 IS(F&amp;B)'!AY84,'⑴-3 IS(Tele)'!AY84,'⑴-4 IS(Parking)'!AY84,'⑴-5 IS(Amenity)'!AY84,'⑴-6 IS(Others)'!AY84)</f>
        <v>0</v>
      </c>
      <c r="AZ84" s="86">
        <f>SUM('⑴-1 IS(Rooms)'!AZ84,'⑴-2 IS(F&amp;B)'!AZ84,'⑴-3 IS(Tele)'!AZ84,'⑴-4 IS(Parking)'!AZ84,'⑴-5 IS(Amenity)'!AZ84,'⑴-6 IS(Others)'!AZ84)</f>
        <v>0</v>
      </c>
      <c r="BA84" s="86">
        <f>SUM('⑴-1 IS(Rooms)'!BA84,'⑴-2 IS(F&amp;B)'!BA84,'⑴-3 IS(Tele)'!BA84,'⑴-4 IS(Parking)'!BA84,'⑴-5 IS(Amenity)'!BA84,'⑴-6 IS(Others)'!BA84)</f>
        <v>0</v>
      </c>
      <c r="BB84" s="87">
        <f>SUM('⑴-1 IS(Rooms)'!BB84,'⑴-2 IS(F&amp;B)'!BB84,'⑴-3 IS(Tele)'!BB84,'⑴-4 IS(Parking)'!BB84,'⑴-5 IS(Amenity)'!BB84,'⑴-6 IS(Others)'!BB84)</f>
        <v>0</v>
      </c>
      <c r="BD84" s="81"/>
      <c r="BE84" s="92" t="str">
        <f t="shared" si="90"/>
        <v>Maintenance Contract</v>
      </c>
      <c r="BF84" s="83"/>
      <c r="BG84" s="84">
        <f t="shared" si="73"/>
        <v>0</v>
      </c>
      <c r="BH84" s="84">
        <f t="shared" si="74"/>
        <v>0</v>
      </c>
      <c r="BI84" s="85">
        <f>SUM('⑴-1 IS(Rooms)'!BI84,'⑴-2 IS(F&amp;B)'!BI84,'⑴-3 IS(Tele)'!BI84,'⑴-4 IS(Parking)'!BI84,'⑴-5 IS(Amenity)'!BI84,'⑴-6 IS(Others)'!BI84)</f>
        <v>0</v>
      </c>
      <c r="BJ84" s="86">
        <f>SUM('⑴-1 IS(Rooms)'!BJ84,'⑴-2 IS(F&amp;B)'!BJ84,'⑴-3 IS(Tele)'!BJ84,'⑴-4 IS(Parking)'!BJ84,'⑴-5 IS(Amenity)'!BJ84,'⑴-6 IS(Others)'!BJ84)</f>
        <v>0</v>
      </c>
      <c r="BK84" s="86">
        <f>SUM('⑴-1 IS(Rooms)'!BK84,'⑴-2 IS(F&amp;B)'!BK84,'⑴-3 IS(Tele)'!BK84,'⑴-4 IS(Parking)'!BK84,'⑴-5 IS(Amenity)'!BK84,'⑴-6 IS(Others)'!BK84)</f>
        <v>0</v>
      </c>
      <c r="BL84" s="86">
        <f>SUM('⑴-1 IS(Rooms)'!BL84,'⑴-2 IS(F&amp;B)'!BL84,'⑴-3 IS(Tele)'!BL84,'⑴-4 IS(Parking)'!BL84,'⑴-5 IS(Amenity)'!BL84,'⑴-6 IS(Others)'!BL84)</f>
        <v>0</v>
      </c>
      <c r="BM84" s="86">
        <f>SUM('⑴-1 IS(Rooms)'!BM84,'⑴-2 IS(F&amp;B)'!BM84,'⑴-3 IS(Tele)'!BM84,'⑴-4 IS(Parking)'!BM84,'⑴-5 IS(Amenity)'!BM84,'⑴-6 IS(Others)'!BM84)</f>
        <v>0</v>
      </c>
      <c r="BN84" s="86">
        <f>SUM('⑴-1 IS(Rooms)'!BN84,'⑴-2 IS(F&amp;B)'!BN84,'⑴-3 IS(Tele)'!BN84,'⑴-4 IS(Parking)'!BN84,'⑴-5 IS(Amenity)'!BN84,'⑴-6 IS(Others)'!BN84)</f>
        <v>0</v>
      </c>
      <c r="BO84" s="86">
        <f>SUM('⑴-1 IS(Rooms)'!BO84,'⑴-2 IS(F&amp;B)'!BO84,'⑴-3 IS(Tele)'!BO84,'⑴-4 IS(Parking)'!BO84,'⑴-5 IS(Amenity)'!BO84,'⑴-6 IS(Others)'!BO84)</f>
        <v>0</v>
      </c>
      <c r="BP84" s="86">
        <f>SUM('⑴-1 IS(Rooms)'!BP84,'⑴-2 IS(F&amp;B)'!BP84,'⑴-3 IS(Tele)'!BP84,'⑴-4 IS(Parking)'!BP84,'⑴-5 IS(Amenity)'!BP84,'⑴-6 IS(Others)'!BP84)</f>
        <v>0</v>
      </c>
      <c r="BQ84" s="86">
        <f>SUM('⑴-1 IS(Rooms)'!BQ84,'⑴-2 IS(F&amp;B)'!BQ84,'⑴-3 IS(Tele)'!BQ84,'⑴-4 IS(Parking)'!BQ84,'⑴-5 IS(Amenity)'!BQ84,'⑴-6 IS(Others)'!BQ84)</f>
        <v>0</v>
      </c>
      <c r="BR84" s="86">
        <f>SUM('⑴-1 IS(Rooms)'!BR84,'⑴-2 IS(F&amp;B)'!BR84,'⑴-3 IS(Tele)'!BR84,'⑴-4 IS(Parking)'!BR84,'⑴-5 IS(Amenity)'!BR84,'⑴-6 IS(Others)'!BR84)</f>
        <v>0</v>
      </c>
      <c r="BS84" s="86">
        <f>SUM('⑴-1 IS(Rooms)'!BS84,'⑴-2 IS(F&amp;B)'!BS84,'⑴-3 IS(Tele)'!BS84,'⑴-4 IS(Parking)'!BS84,'⑴-5 IS(Amenity)'!BS84,'⑴-6 IS(Others)'!BS84)</f>
        <v>0</v>
      </c>
      <c r="BT84" s="87">
        <f>SUM('⑴-1 IS(Rooms)'!BT84,'⑴-2 IS(F&amp;B)'!BT84,'⑴-3 IS(Tele)'!BT84,'⑴-4 IS(Parking)'!BT84,'⑴-5 IS(Amenity)'!BT84,'⑴-6 IS(Others)'!BT84)</f>
        <v>0</v>
      </c>
      <c r="BV84" s="81"/>
      <c r="BW84" s="92" t="str">
        <f t="shared" si="91"/>
        <v>Maintenance Contract</v>
      </c>
      <c r="BX84" s="83"/>
      <c r="BY84" s="84">
        <f t="shared" si="16"/>
        <v>0</v>
      </c>
      <c r="BZ84" s="85">
        <f t="shared" si="75"/>
        <v>0</v>
      </c>
      <c r="CA84" s="86">
        <f t="shared" si="76"/>
        <v>0</v>
      </c>
      <c r="CB84" s="86">
        <f t="shared" si="77"/>
        <v>0</v>
      </c>
      <c r="CC84" s="86">
        <f t="shared" si="78"/>
        <v>0</v>
      </c>
      <c r="CD84" s="84">
        <f t="shared" si="4"/>
        <v>0</v>
      </c>
      <c r="CE84" s="85">
        <f t="shared" si="79"/>
        <v>0</v>
      </c>
      <c r="CF84" s="86">
        <f t="shared" si="80"/>
        <v>0</v>
      </c>
      <c r="CG84" s="86">
        <f t="shared" si="81"/>
        <v>0</v>
      </c>
      <c r="CH84" s="86">
        <f t="shared" si="82"/>
        <v>0</v>
      </c>
      <c r="CI84" s="84">
        <f t="shared" si="5"/>
        <v>0</v>
      </c>
      <c r="CJ84" s="85">
        <f t="shared" si="83"/>
        <v>0</v>
      </c>
      <c r="CK84" s="86">
        <f t="shared" si="84"/>
        <v>0</v>
      </c>
      <c r="CL84" s="86">
        <f t="shared" si="85"/>
        <v>0</v>
      </c>
      <c r="CM84" s="87">
        <f t="shared" si="86"/>
        <v>0</v>
      </c>
      <c r="CO84" s="81"/>
      <c r="CP84" s="92" t="str">
        <f t="shared" si="92"/>
        <v>Maintenance Contract</v>
      </c>
      <c r="CQ84" s="83"/>
      <c r="CR84" s="84">
        <f t="shared" si="66"/>
        <v>0</v>
      </c>
      <c r="CS84" s="84">
        <f t="shared" si="66"/>
        <v>0</v>
      </c>
      <c r="CT84" s="85">
        <f t="shared" si="65"/>
        <v>0</v>
      </c>
      <c r="CU84" s="86">
        <f t="shared" si="65"/>
        <v>0</v>
      </c>
      <c r="CV84" s="86">
        <f t="shared" si="65"/>
        <v>0</v>
      </c>
      <c r="CW84" s="86">
        <f t="shared" ref="CW84:DE112" si="94">J84-AB84</f>
        <v>0</v>
      </c>
      <c r="CX84" s="86">
        <f t="shared" si="94"/>
        <v>0</v>
      </c>
      <c r="CY84" s="86">
        <f t="shared" si="94"/>
        <v>0</v>
      </c>
      <c r="CZ84" s="86">
        <f t="shared" si="94"/>
        <v>0</v>
      </c>
      <c r="DA84" s="86">
        <f t="shared" si="94"/>
        <v>0</v>
      </c>
      <c r="DB84" s="86">
        <f t="shared" si="94"/>
        <v>0</v>
      </c>
      <c r="DC84" s="86">
        <f t="shared" si="94"/>
        <v>0</v>
      </c>
      <c r="DD84" s="86">
        <f t="shared" si="94"/>
        <v>0</v>
      </c>
      <c r="DE84" s="87">
        <f t="shared" si="94"/>
        <v>0</v>
      </c>
      <c r="DG84" s="81"/>
      <c r="DH84" s="92" t="str">
        <f t="shared" si="93"/>
        <v>Maintenance Contract</v>
      </c>
      <c r="DI84" s="83"/>
      <c r="DJ84" s="88" t="str">
        <f t="shared" si="87"/>
        <v/>
      </c>
      <c r="DK84" s="88" t="str">
        <f t="shared" si="87"/>
        <v/>
      </c>
      <c r="DL84" s="89" t="str">
        <f t="shared" si="87"/>
        <v/>
      </c>
      <c r="DM84" s="90" t="str">
        <f t="shared" si="87"/>
        <v/>
      </c>
      <c r="DN84" s="90" t="str">
        <f t="shared" si="87"/>
        <v/>
      </c>
      <c r="DO84" s="90" t="str">
        <f t="shared" si="87"/>
        <v/>
      </c>
      <c r="DP84" s="90" t="str">
        <f t="shared" si="87"/>
        <v/>
      </c>
      <c r="DQ84" s="90" t="str">
        <f t="shared" si="87"/>
        <v/>
      </c>
      <c r="DR84" s="90" t="str">
        <f t="shared" si="87"/>
        <v/>
      </c>
      <c r="DS84" s="90" t="str">
        <f t="shared" si="87"/>
        <v/>
      </c>
      <c r="DT84" s="90" t="str">
        <f t="shared" si="87"/>
        <v/>
      </c>
      <c r="DU84" s="90" t="str">
        <f t="shared" si="87"/>
        <v/>
      </c>
      <c r="DV84" s="90" t="str">
        <f t="shared" si="87"/>
        <v/>
      </c>
      <c r="DW84" s="91" t="str">
        <f t="shared" si="87"/>
        <v/>
      </c>
      <c r="DY84" s="180">
        <f t="shared" si="61"/>
        <v>22</v>
      </c>
      <c r="DZ84" s="180" t="str">
        <f t="shared" si="62"/>
        <v>Maintenance Contract</v>
      </c>
      <c r="EA84" s="181">
        <f t="shared" si="63"/>
        <v>0</v>
      </c>
    </row>
    <row r="85" spans="2:131" ht="11.85" customHeight="1" x14ac:dyDescent="0.15">
      <c r="B85" s="81"/>
      <c r="C85" s="92" t="s">
        <v>152</v>
      </c>
      <c r="D85" s="83"/>
      <c r="E85" s="84">
        <f t="shared" si="67"/>
        <v>0</v>
      </c>
      <c r="F85" s="84">
        <f t="shared" si="68"/>
        <v>0</v>
      </c>
      <c r="G85" s="85">
        <f>SUM('⑴-1 IS(Rooms)'!G85,'⑴-2 IS(F&amp;B)'!G85,'⑴-3 IS(Tele)'!G85,'⑴-4 IS(Parking)'!G85,'⑴-5 IS(Amenity)'!G85,'⑴-6 IS(Others)'!G85)</f>
        <v>0</v>
      </c>
      <c r="H85" s="86">
        <f>SUM('⑴-1 IS(Rooms)'!H85,'⑴-2 IS(F&amp;B)'!H85,'⑴-3 IS(Tele)'!H85,'⑴-4 IS(Parking)'!H85,'⑴-5 IS(Amenity)'!H85,'⑴-6 IS(Others)'!H85)</f>
        <v>0</v>
      </c>
      <c r="I85" s="86">
        <f>SUM('⑴-1 IS(Rooms)'!I85,'⑴-2 IS(F&amp;B)'!I85,'⑴-3 IS(Tele)'!I85,'⑴-4 IS(Parking)'!I85,'⑴-5 IS(Amenity)'!I85,'⑴-6 IS(Others)'!I85)</f>
        <v>0</v>
      </c>
      <c r="J85" s="86">
        <f>SUM('⑴-1 IS(Rooms)'!J85,'⑴-2 IS(F&amp;B)'!J85,'⑴-3 IS(Tele)'!J85,'⑴-4 IS(Parking)'!J85,'⑴-5 IS(Amenity)'!J85,'⑴-6 IS(Others)'!J85)</f>
        <v>0</v>
      </c>
      <c r="K85" s="86">
        <f>SUM('⑴-1 IS(Rooms)'!K85,'⑴-2 IS(F&amp;B)'!K85,'⑴-3 IS(Tele)'!K85,'⑴-4 IS(Parking)'!K85,'⑴-5 IS(Amenity)'!K85,'⑴-6 IS(Others)'!K85)</f>
        <v>0</v>
      </c>
      <c r="L85" s="86">
        <f>SUM('⑴-1 IS(Rooms)'!L85,'⑴-2 IS(F&amp;B)'!L85,'⑴-3 IS(Tele)'!L85,'⑴-4 IS(Parking)'!L85,'⑴-5 IS(Amenity)'!L85,'⑴-6 IS(Others)'!L85)</f>
        <v>0</v>
      </c>
      <c r="M85" s="86">
        <f>SUM('⑴-1 IS(Rooms)'!M85,'⑴-2 IS(F&amp;B)'!M85,'⑴-3 IS(Tele)'!M85,'⑴-4 IS(Parking)'!M85,'⑴-5 IS(Amenity)'!M85,'⑴-6 IS(Others)'!M85)</f>
        <v>0</v>
      </c>
      <c r="N85" s="86">
        <f>SUM('⑴-1 IS(Rooms)'!N85,'⑴-2 IS(F&amp;B)'!N85,'⑴-3 IS(Tele)'!N85,'⑴-4 IS(Parking)'!N85,'⑴-5 IS(Amenity)'!N85,'⑴-6 IS(Others)'!N85)</f>
        <v>0</v>
      </c>
      <c r="O85" s="86">
        <f>SUM('⑴-1 IS(Rooms)'!O85,'⑴-2 IS(F&amp;B)'!O85,'⑴-3 IS(Tele)'!O85,'⑴-4 IS(Parking)'!O85,'⑴-5 IS(Amenity)'!O85,'⑴-6 IS(Others)'!O85)</f>
        <v>0</v>
      </c>
      <c r="P85" s="86">
        <f>SUM('⑴-1 IS(Rooms)'!P85,'⑴-2 IS(F&amp;B)'!P85,'⑴-3 IS(Tele)'!P85,'⑴-4 IS(Parking)'!P85,'⑴-5 IS(Amenity)'!P85,'⑴-6 IS(Others)'!P85)</f>
        <v>0</v>
      </c>
      <c r="Q85" s="86">
        <f>SUM('⑴-1 IS(Rooms)'!Q85,'⑴-2 IS(F&amp;B)'!Q85,'⑴-3 IS(Tele)'!Q85,'⑴-4 IS(Parking)'!Q85,'⑴-5 IS(Amenity)'!Q85,'⑴-6 IS(Others)'!Q85)</f>
        <v>0</v>
      </c>
      <c r="R85" s="87">
        <f>SUM('⑴-1 IS(Rooms)'!R85,'⑴-2 IS(F&amp;B)'!R85,'⑴-3 IS(Tele)'!R85,'⑴-4 IS(Parking)'!R85,'⑴-5 IS(Amenity)'!R85,'⑴-6 IS(Others)'!R85)</f>
        <v>0</v>
      </c>
      <c r="T85" s="81"/>
      <c r="U85" s="92" t="str">
        <f t="shared" si="88"/>
        <v>Management Fee - Base</v>
      </c>
      <c r="V85" s="83"/>
      <c r="W85" s="84">
        <f t="shared" si="69"/>
        <v>0</v>
      </c>
      <c r="X85" s="84">
        <f t="shared" si="70"/>
        <v>0</v>
      </c>
      <c r="Y85" s="85">
        <f>SUM('⑴-1 IS(Rooms)'!Y85,'⑴-2 IS(F&amp;B)'!Y85,'⑴-3 IS(Tele)'!Y85,'⑴-4 IS(Parking)'!Y85,'⑴-5 IS(Amenity)'!Y85,'⑴-6 IS(Others)'!Y85)</f>
        <v>0</v>
      </c>
      <c r="Z85" s="86">
        <f>SUM('⑴-1 IS(Rooms)'!Z85,'⑴-2 IS(F&amp;B)'!Z85,'⑴-3 IS(Tele)'!Z85,'⑴-4 IS(Parking)'!Z85,'⑴-5 IS(Amenity)'!Z85,'⑴-6 IS(Others)'!Z85)</f>
        <v>0</v>
      </c>
      <c r="AA85" s="86">
        <f>SUM('⑴-1 IS(Rooms)'!AA85,'⑴-2 IS(F&amp;B)'!AA85,'⑴-3 IS(Tele)'!AA85,'⑴-4 IS(Parking)'!AA85,'⑴-5 IS(Amenity)'!AA85,'⑴-6 IS(Others)'!AA85)</f>
        <v>0</v>
      </c>
      <c r="AB85" s="86">
        <f>SUM('⑴-1 IS(Rooms)'!AB85,'⑴-2 IS(F&amp;B)'!AB85,'⑴-3 IS(Tele)'!AB85,'⑴-4 IS(Parking)'!AB85,'⑴-5 IS(Amenity)'!AB85,'⑴-6 IS(Others)'!AB85)</f>
        <v>0</v>
      </c>
      <c r="AC85" s="86">
        <f>SUM('⑴-1 IS(Rooms)'!AC85,'⑴-2 IS(F&amp;B)'!AC85,'⑴-3 IS(Tele)'!AC85,'⑴-4 IS(Parking)'!AC85,'⑴-5 IS(Amenity)'!AC85,'⑴-6 IS(Others)'!AC85)</f>
        <v>0</v>
      </c>
      <c r="AD85" s="86">
        <f>SUM('⑴-1 IS(Rooms)'!AD85,'⑴-2 IS(F&amp;B)'!AD85,'⑴-3 IS(Tele)'!AD85,'⑴-4 IS(Parking)'!AD85,'⑴-5 IS(Amenity)'!AD85,'⑴-6 IS(Others)'!AD85)</f>
        <v>0</v>
      </c>
      <c r="AE85" s="86">
        <f>SUM('⑴-1 IS(Rooms)'!AE85,'⑴-2 IS(F&amp;B)'!AE85,'⑴-3 IS(Tele)'!AE85,'⑴-4 IS(Parking)'!AE85,'⑴-5 IS(Amenity)'!AE85,'⑴-6 IS(Others)'!AE85)</f>
        <v>0</v>
      </c>
      <c r="AF85" s="86">
        <f>SUM('⑴-1 IS(Rooms)'!AF85,'⑴-2 IS(F&amp;B)'!AF85,'⑴-3 IS(Tele)'!AF85,'⑴-4 IS(Parking)'!AF85,'⑴-5 IS(Amenity)'!AF85,'⑴-6 IS(Others)'!AF85)</f>
        <v>0</v>
      </c>
      <c r="AG85" s="86">
        <f>SUM('⑴-1 IS(Rooms)'!AG85,'⑴-2 IS(F&amp;B)'!AG85,'⑴-3 IS(Tele)'!AG85,'⑴-4 IS(Parking)'!AG85,'⑴-5 IS(Amenity)'!AG85,'⑴-6 IS(Others)'!AG85)</f>
        <v>0</v>
      </c>
      <c r="AH85" s="86">
        <f>SUM('⑴-1 IS(Rooms)'!AH85,'⑴-2 IS(F&amp;B)'!AH85,'⑴-3 IS(Tele)'!AH85,'⑴-4 IS(Parking)'!AH85,'⑴-5 IS(Amenity)'!AH85,'⑴-6 IS(Others)'!AH85)</f>
        <v>0</v>
      </c>
      <c r="AI85" s="86">
        <f>SUM('⑴-1 IS(Rooms)'!AI85,'⑴-2 IS(F&amp;B)'!AI85,'⑴-3 IS(Tele)'!AI85,'⑴-4 IS(Parking)'!AI85,'⑴-5 IS(Amenity)'!AI85,'⑴-6 IS(Others)'!AI85)</f>
        <v>0</v>
      </c>
      <c r="AJ85" s="87">
        <f>SUM('⑴-1 IS(Rooms)'!AJ85,'⑴-2 IS(F&amp;B)'!AJ85,'⑴-3 IS(Tele)'!AJ85,'⑴-4 IS(Parking)'!AJ85,'⑴-5 IS(Amenity)'!AJ85,'⑴-6 IS(Others)'!AJ85)</f>
        <v>0</v>
      </c>
      <c r="AL85" s="81"/>
      <c r="AM85" s="92" t="str">
        <f t="shared" si="89"/>
        <v>Management Fee - Base</v>
      </c>
      <c r="AN85" s="83"/>
      <c r="AO85" s="84">
        <f t="shared" si="71"/>
        <v>0</v>
      </c>
      <c r="AP85" s="84">
        <f t="shared" si="72"/>
        <v>0</v>
      </c>
      <c r="AQ85" s="85">
        <f>SUM('⑴-1 IS(Rooms)'!AQ85,'⑴-2 IS(F&amp;B)'!AQ85,'⑴-3 IS(Tele)'!AQ85,'⑴-4 IS(Parking)'!AQ85,'⑴-5 IS(Amenity)'!AQ85,'⑴-6 IS(Others)'!AQ85)</f>
        <v>0</v>
      </c>
      <c r="AR85" s="86">
        <f>SUM('⑴-1 IS(Rooms)'!AR85,'⑴-2 IS(F&amp;B)'!AR85,'⑴-3 IS(Tele)'!AR85,'⑴-4 IS(Parking)'!AR85,'⑴-5 IS(Amenity)'!AR85,'⑴-6 IS(Others)'!AR85)</f>
        <v>0</v>
      </c>
      <c r="AS85" s="86">
        <f>SUM('⑴-1 IS(Rooms)'!AS85,'⑴-2 IS(F&amp;B)'!AS85,'⑴-3 IS(Tele)'!AS85,'⑴-4 IS(Parking)'!AS85,'⑴-5 IS(Amenity)'!AS85,'⑴-6 IS(Others)'!AS85)</f>
        <v>0</v>
      </c>
      <c r="AT85" s="86">
        <f>SUM('⑴-1 IS(Rooms)'!AT85,'⑴-2 IS(F&amp;B)'!AT85,'⑴-3 IS(Tele)'!AT85,'⑴-4 IS(Parking)'!AT85,'⑴-5 IS(Amenity)'!AT85,'⑴-6 IS(Others)'!AT85)</f>
        <v>0</v>
      </c>
      <c r="AU85" s="86">
        <f>SUM('⑴-1 IS(Rooms)'!AU85,'⑴-2 IS(F&amp;B)'!AU85,'⑴-3 IS(Tele)'!AU85,'⑴-4 IS(Parking)'!AU85,'⑴-5 IS(Amenity)'!AU85,'⑴-6 IS(Others)'!AU85)</f>
        <v>0</v>
      </c>
      <c r="AV85" s="86">
        <f>SUM('⑴-1 IS(Rooms)'!AV85,'⑴-2 IS(F&amp;B)'!AV85,'⑴-3 IS(Tele)'!AV85,'⑴-4 IS(Parking)'!AV85,'⑴-5 IS(Amenity)'!AV85,'⑴-6 IS(Others)'!AV85)</f>
        <v>0</v>
      </c>
      <c r="AW85" s="86">
        <f>SUM('⑴-1 IS(Rooms)'!AW85,'⑴-2 IS(F&amp;B)'!AW85,'⑴-3 IS(Tele)'!AW85,'⑴-4 IS(Parking)'!AW85,'⑴-5 IS(Amenity)'!AW85,'⑴-6 IS(Others)'!AW85)</f>
        <v>0</v>
      </c>
      <c r="AX85" s="86">
        <f>SUM('⑴-1 IS(Rooms)'!AX85,'⑴-2 IS(F&amp;B)'!AX85,'⑴-3 IS(Tele)'!AX85,'⑴-4 IS(Parking)'!AX85,'⑴-5 IS(Amenity)'!AX85,'⑴-6 IS(Others)'!AX85)</f>
        <v>0</v>
      </c>
      <c r="AY85" s="86">
        <f>SUM('⑴-1 IS(Rooms)'!AY85,'⑴-2 IS(F&amp;B)'!AY85,'⑴-3 IS(Tele)'!AY85,'⑴-4 IS(Parking)'!AY85,'⑴-5 IS(Amenity)'!AY85,'⑴-6 IS(Others)'!AY85)</f>
        <v>0</v>
      </c>
      <c r="AZ85" s="86">
        <f>SUM('⑴-1 IS(Rooms)'!AZ85,'⑴-2 IS(F&amp;B)'!AZ85,'⑴-3 IS(Tele)'!AZ85,'⑴-4 IS(Parking)'!AZ85,'⑴-5 IS(Amenity)'!AZ85,'⑴-6 IS(Others)'!AZ85)</f>
        <v>0</v>
      </c>
      <c r="BA85" s="86">
        <f>SUM('⑴-1 IS(Rooms)'!BA85,'⑴-2 IS(F&amp;B)'!BA85,'⑴-3 IS(Tele)'!BA85,'⑴-4 IS(Parking)'!BA85,'⑴-5 IS(Amenity)'!BA85,'⑴-6 IS(Others)'!BA85)</f>
        <v>0</v>
      </c>
      <c r="BB85" s="87">
        <f>SUM('⑴-1 IS(Rooms)'!BB85,'⑴-2 IS(F&amp;B)'!BB85,'⑴-3 IS(Tele)'!BB85,'⑴-4 IS(Parking)'!BB85,'⑴-5 IS(Amenity)'!BB85,'⑴-6 IS(Others)'!BB85)</f>
        <v>0</v>
      </c>
      <c r="BD85" s="81"/>
      <c r="BE85" s="92" t="str">
        <f t="shared" si="90"/>
        <v>Management Fee - Base</v>
      </c>
      <c r="BF85" s="83"/>
      <c r="BG85" s="84">
        <f t="shared" si="73"/>
        <v>0</v>
      </c>
      <c r="BH85" s="84">
        <f t="shared" si="74"/>
        <v>0</v>
      </c>
      <c r="BI85" s="85">
        <f>SUM('⑴-1 IS(Rooms)'!BI85,'⑴-2 IS(F&amp;B)'!BI85,'⑴-3 IS(Tele)'!BI85,'⑴-4 IS(Parking)'!BI85,'⑴-5 IS(Amenity)'!BI85,'⑴-6 IS(Others)'!BI85)</f>
        <v>0</v>
      </c>
      <c r="BJ85" s="86">
        <f>SUM('⑴-1 IS(Rooms)'!BJ85,'⑴-2 IS(F&amp;B)'!BJ85,'⑴-3 IS(Tele)'!BJ85,'⑴-4 IS(Parking)'!BJ85,'⑴-5 IS(Amenity)'!BJ85,'⑴-6 IS(Others)'!BJ85)</f>
        <v>0</v>
      </c>
      <c r="BK85" s="86">
        <f>SUM('⑴-1 IS(Rooms)'!BK85,'⑴-2 IS(F&amp;B)'!BK85,'⑴-3 IS(Tele)'!BK85,'⑴-4 IS(Parking)'!BK85,'⑴-5 IS(Amenity)'!BK85,'⑴-6 IS(Others)'!BK85)</f>
        <v>0</v>
      </c>
      <c r="BL85" s="86">
        <f>SUM('⑴-1 IS(Rooms)'!BL85,'⑴-2 IS(F&amp;B)'!BL85,'⑴-3 IS(Tele)'!BL85,'⑴-4 IS(Parking)'!BL85,'⑴-5 IS(Amenity)'!BL85,'⑴-6 IS(Others)'!BL85)</f>
        <v>0</v>
      </c>
      <c r="BM85" s="86">
        <f>SUM('⑴-1 IS(Rooms)'!BM85,'⑴-2 IS(F&amp;B)'!BM85,'⑴-3 IS(Tele)'!BM85,'⑴-4 IS(Parking)'!BM85,'⑴-5 IS(Amenity)'!BM85,'⑴-6 IS(Others)'!BM85)</f>
        <v>0</v>
      </c>
      <c r="BN85" s="86">
        <f>SUM('⑴-1 IS(Rooms)'!BN85,'⑴-2 IS(F&amp;B)'!BN85,'⑴-3 IS(Tele)'!BN85,'⑴-4 IS(Parking)'!BN85,'⑴-5 IS(Amenity)'!BN85,'⑴-6 IS(Others)'!BN85)</f>
        <v>0</v>
      </c>
      <c r="BO85" s="86">
        <f>SUM('⑴-1 IS(Rooms)'!BO85,'⑴-2 IS(F&amp;B)'!BO85,'⑴-3 IS(Tele)'!BO85,'⑴-4 IS(Parking)'!BO85,'⑴-5 IS(Amenity)'!BO85,'⑴-6 IS(Others)'!BO85)</f>
        <v>0</v>
      </c>
      <c r="BP85" s="86">
        <f>SUM('⑴-1 IS(Rooms)'!BP85,'⑴-2 IS(F&amp;B)'!BP85,'⑴-3 IS(Tele)'!BP85,'⑴-4 IS(Parking)'!BP85,'⑴-5 IS(Amenity)'!BP85,'⑴-6 IS(Others)'!BP85)</f>
        <v>0</v>
      </c>
      <c r="BQ85" s="86">
        <f>SUM('⑴-1 IS(Rooms)'!BQ85,'⑴-2 IS(F&amp;B)'!BQ85,'⑴-3 IS(Tele)'!BQ85,'⑴-4 IS(Parking)'!BQ85,'⑴-5 IS(Amenity)'!BQ85,'⑴-6 IS(Others)'!BQ85)</f>
        <v>0</v>
      </c>
      <c r="BR85" s="86">
        <f>SUM('⑴-1 IS(Rooms)'!BR85,'⑴-2 IS(F&amp;B)'!BR85,'⑴-3 IS(Tele)'!BR85,'⑴-4 IS(Parking)'!BR85,'⑴-5 IS(Amenity)'!BR85,'⑴-6 IS(Others)'!BR85)</f>
        <v>0</v>
      </c>
      <c r="BS85" s="86">
        <f>SUM('⑴-1 IS(Rooms)'!BS85,'⑴-2 IS(F&amp;B)'!BS85,'⑴-3 IS(Tele)'!BS85,'⑴-4 IS(Parking)'!BS85,'⑴-5 IS(Amenity)'!BS85,'⑴-6 IS(Others)'!BS85)</f>
        <v>0</v>
      </c>
      <c r="BT85" s="87">
        <f>SUM('⑴-1 IS(Rooms)'!BT85,'⑴-2 IS(F&amp;B)'!BT85,'⑴-3 IS(Tele)'!BT85,'⑴-4 IS(Parking)'!BT85,'⑴-5 IS(Amenity)'!BT85,'⑴-6 IS(Others)'!BT85)</f>
        <v>0</v>
      </c>
      <c r="BV85" s="81"/>
      <c r="BW85" s="92" t="str">
        <f t="shared" si="91"/>
        <v>Management Fee - Base</v>
      </c>
      <c r="BX85" s="83"/>
      <c r="BY85" s="84">
        <f t="shared" si="16"/>
        <v>0</v>
      </c>
      <c r="BZ85" s="85">
        <f t="shared" si="75"/>
        <v>0</v>
      </c>
      <c r="CA85" s="86">
        <f t="shared" si="76"/>
        <v>0</v>
      </c>
      <c r="CB85" s="86">
        <f t="shared" si="77"/>
        <v>0</v>
      </c>
      <c r="CC85" s="86">
        <f t="shared" si="78"/>
        <v>0</v>
      </c>
      <c r="CD85" s="84">
        <f t="shared" si="4"/>
        <v>0</v>
      </c>
      <c r="CE85" s="85">
        <f t="shared" si="79"/>
        <v>0</v>
      </c>
      <c r="CF85" s="86">
        <f t="shared" si="80"/>
        <v>0</v>
      </c>
      <c r="CG85" s="86">
        <f t="shared" si="81"/>
        <v>0</v>
      </c>
      <c r="CH85" s="86">
        <f t="shared" si="82"/>
        <v>0</v>
      </c>
      <c r="CI85" s="84">
        <f t="shared" si="5"/>
        <v>0</v>
      </c>
      <c r="CJ85" s="85">
        <f t="shared" si="83"/>
        <v>0</v>
      </c>
      <c r="CK85" s="86">
        <f t="shared" si="84"/>
        <v>0</v>
      </c>
      <c r="CL85" s="86">
        <f t="shared" si="85"/>
        <v>0</v>
      </c>
      <c r="CM85" s="87">
        <f t="shared" si="86"/>
        <v>0</v>
      </c>
      <c r="CO85" s="81"/>
      <c r="CP85" s="92" t="str">
        <f t="shared" si="92"/>
        <v>Management Fee - Base</v>
      </c>
      <c r="CQ85" s="83"/>
      <c r="CR85" s="84">
        <f t="shared" si="66"/>
        <v>0</v>
      </c>
      <c r="CS85" s="84">
        <f t="shared" si="66"/>
        <v>0</v>
      </c>
      <c r="CT85" s="85">
        <f t="shared" si="66"/>
        <v>0</v>
      </c>
      <c r="CU85" s="86">
        <f t="shared" si="66"/>
        <v>0</v>
      </c>
      <c r="CV85" s="86">
        <f t="shared" si="66"/>
        <v>0</v>
      </c>
      <c r="CW85" s="86">
        <f t="shared" si="94"/>
        <v>0</v>
      </c>
      <c r="CX85" s="86">
        <f t="shared" si="94"/>
        <v>0</v>
      </c>
      <c r="CY85" s="86">
        <f t="shared" si="94"/>
        <v>0</v>
      </c>
      <c r="CZ85" s="86">
        <f t="shared" si="94"/>
        <v>0</v>
      </c>
      <c r="DA85" s="86">
        <f t="shared" si="94"/>
        <v>0</v>
      </c>
      <c r="DB85" s="86">
        <f t="shared" si="94"/>
        <v>0</v>
      </c>
      <c r="DC85" s="86">
        <f t="shared" si="94"/>
        <v>0</v>
      </c>
      <c r="DD85" s="86">
        <f t="shared" si="94"/>
        <v>0</v>
      </c>
      <c r="DE85" s="87">
        <f t="shared" si="94"/>
        <v>0</v>
      </c>
      <c r="DG85" s="81"/>
      <c r="DH85" s="92" t="str">
        <f t="shared" si="93"/>
        <v>Management Fee - Base</v>
      </c>
      <c r="DI85" s="83"/>
      <c r="DJ85" s="88" t="str">
        <f t="shared" si="87"/>
        <v/>
      </c>
      <c r="DK85" s="88" t="str">
        <f t="shared" si="87"/>
        <v/>
      </c>
      <c r="DL85" s="89" t="str">
        <f t="shared" si="87"/>
        <v/>
      </c>
      <c r="DM85" s="90" t="str">
        <f t="shared" si="87"/>
        <v/>
      </c>
      <c r="DN85" s="90" t="str">
        <f t="shared" si="87"/>
        <v/>
      </c>
      <c r="DO85" s="90" t="str">
        <f t="shared" si="87"/>
        <v/>
      </c>
      <c r="DP85" s="90" t="str">
        <f t="shared" si="87"/>
        <v/>
      </c>
      <c r="DQ85" s="90" t="str">
        <f t="shared" si="87"/>
        <v/>
      </c>
      <c r="DR85" s="90" t="str">
        <f t="shared" si="87"/>
        <v/>
      </c>
      <c r="DS85" s="90" t="str">
        <f t="shared" si="87"/>
        <v/>
      </c>
      <c r="DT85" s="90" t="str">
        <f t="shared" si="87"/>
        <v/>
      </c>
      <c r="DU85" s="90" t="str">
        <f t="shared" si="87"/>
        <v/>
      </c>
      <c r="DV85" s="90" t="str">
        <f t="shared" si="87"/>
        <v/>
      </c>
      <c r="DW85" s="91" t="str">
        <f t="shared" si="87"/>
        <v/>
      </c>
      <c r="DY85" s="180">
        <f t="shared" si="61"/>
        <v>22</v>
      </c>
      <c r="DZ85" s="180" t="str">
        <f t="shared" si="62"/>
        <v>Management Fee - Base</v>
      </c>
      <c r="EA85" s="181">
        <f t="shared" si="63"/>
        <v>0</v>
      </c>
    </row>
    <row r="86" spans="2:131" ht="11.85" customHeight="1" x14ac:dyDescent="0.15">
      <c r="B86" s="81"/>
      <c r="C86" s="92" t="s">
        <v>153</v>
      </c>
      <c r="D86" s="83"/>
      <c r="E86" s="84">
        <f t="shared" si="67"/>
        <v>0</v>
      </c>
      <c r="F86" s="84">
        <f t="shared" si="68"/>
        <v>0</v>
      </c>
      <c r="G86" s="85">
        <f>SUM('⑴-1 IS(Rooms)'!G86,'⑴-2 IS(F&amp;B)'!G86,'⑴-3 IS(Tele)'!G86,'⑴-4 IS(Parking)'!G86,'⑴-5 IS(Amenity)'!G86,'⑴-6 IS(Others)'!G86)</f>
        <v>0</v>
      </c>
      <c r="H86" s="86">
        <f>SUM('⑴-1 IS(Rooms)'!H86,'⑴-2 IS(F&amp;B)'!H86,'⑴-3 IS(Tele)'!H86,'⑴-4 IS(Parking)'!H86,'⑴-5 IS(Amenity)'!H86,'⑴-6 IS(Others)'!H86)</f>
        <v>0</v>
      </c>
      <c r="I86" s="86">
        <f>SUM('⑴-1 IS(Rooms)'!I86,'⑴-2 IS(F&amp;B)'!I86,'⑴-3 IS(Tele)'!I86,'⑴-4 IS(Parking)'!I86,'⑴-5 IS(Amenity)'!I86,'⑴-6 IS(Others)'!I86)</f>
        <v>0</v>
      </c>
      <c r="J86" s="86">
        <f>SUM('⑴-1 IS(Rooms)'!J86,'⑴-2 IS(F&amp;B)'!J86,'⑴-3 IS(Tele)'!J86,'⑴-4 IS(Parking)'!J86,'⑴-5 IS(Amenity)'!J86,'⑴-6 IS(Others)'!J86)</f>
        <v>0</v>
      </c>
      <c r="K86" s="86">
        <f>SUM('⑴-1 IS(Rooms)'!K86,'⑴-2 IS(F&amp;B)'!K86,'⑴-3 IS(Tele)'!K86,'⑴-4 IS(Parking)'!K86,'⑴-5 IS(Amenity)'!K86,'⑴-6 IS(Others)'!K86)</f>
        <v>0</v>
      </c>
      <c r="L86" s="86">
        <f>SUM('⑴-1 IS(Rooms)'!L86,'⑴-2 IS(F&amp;B)'!L86,'⑴-3 IS(Tele)'!L86,'⑴-4 IS(Parking)'!L86,'⑴-5 IS(Amenity)'!L86,'⑴-6 IS(Others)'!L86)</f>
        <v>0</v>
      </c>
      <c r="M86" s="86">
        <f>SUM('⑴-1 IS(Rooms)'!M86,'⑴-2 IS(F&amp;B)'!M86,'⑴-3 IS(Tele)'!M86,'⑴-4 IS(Parking)'!M86,'⑴-5 IS(Amenity)'!M86,'⑴-6 IS(Others)'!M86)</f>
        <v>0</v>
      </c>
      <c r="N86" s="86">
        <f>SUM('⑴-1 IS(Rooms)'!N86,'⑴-2 IS(F&amp;B)'!N86,'⑴-3 IS(Tele)'!N86,'⑴-4 IS(Parking)'!N86,'⑴-5 IS(Amenity)'!N86,'⑴-6 IS(Others)'!N86)</f>
        <v>0</v>
      </c>
      <c r="O86" s="86">
        <f>SUM('⑴-1 IS(Rooms)'!O86,'⑴-2 IS(F&amp;B)'!O86,'⑴-3 IS(Tele)'!O86,'⑴-4 IS(Parking)'!O86,'⑴-5 IS(Amenity)'!O86,'⑴-6 IS(Others)'!O86)</f>
        <v>0</v>
      </c>
      <c r="P86" s="86">
        <f>SUM('⑴-1 IS(Rooms)'!P86,'⑴-2 IS(F&amp;B)'!P86,'⑴-3 IS(Tele)'!P86,'⑴-4 IS(Parking)'!P86,'⑴-5 IS(Amenity)'!P86,'⑴-6 IS(Others)'!P86)</f>
        <v>0</v>
      </c>
      <c r="Q86" s="86">
        <f>SUM('⑴-1 IS(Rooms)'!Q86,'⑴-2 IS(F&amp;B)'!Q86,'⑴-3 IS(Tele)'!Q86,'⑴-4 IS(Parking)'!Q86,'⑴-5 IS(Amenity)'!Q86,'⑴-6 IS(Others)'!Q86)</f>
        <v>0</v>
      </c>
      <c r="R86" s="87">
        <f>SUM('⑴-1 IS(Rooms)'!R86,'⑴-2 IS(F&amp;B)'!R86,'⑴-3 IS(Tele)'!R86,'⑴-4 IS(Parking)'!R86,'⑴-5 IS(Amenity)'!R86,'⑴-6 IS(Others)'!R86)</f>
        <v>0</v>
      </c>
      <c r="T86" s="81"/>
      <c r="U86" s="92" t="str">
        <f t="shared" si="88"/>
        <v>Menu &amp; Beverage Lists</v>
      </c>
      <c r="V86" s="83"/>
      <c r="W86" s="84">
        <f t="shared" si="69"/>
        <v>0</v>
      </c>
      <c r="X86" s="84">
        <f t="shared" si="70"/>
        <v>0</v>
      </c>
      <c r="Y86" s="85">
        <f>SUM('⑴-1 IS(Rooms)'!Y86,'⑴-2 IS(F&amp;B)'!Y86,'⑴-3 IS(Tele)'!Y86,'⑴-4 IS(Parking)'!Y86,'⑴-5 IS(Amenity)'!Y86,'⑴-6 IS(Others)'!Y86)</f>
        <v>0</v>
      </c>
      <c r="Z86" s="86">
        <f>SUM('⑴-1 IS(Rooms)'!Z86,'⑴-2 IS(F&amp;B)'!Z86,'⑴-3 IS(Tele)'!Z86,'⑴-4 IS(Parking)'!Z86,'⑴-5 IS(Amenity)'!Z86,'⑴-6 IS(Others)'!Z86)</f>
        <v>0</v>
      </c>
      <c r="AA86" s="86">
        <f>SUM('⑴-1 IS(Rooms)'!AA86,'⑴-2 IS(F&amp;B)'!AA86,'⑴-3 IS(Tele)'!AA86,'⑴-4 IS(Parking)'!AA86,'⑴-5 IS(Amenity)'!AA86,'⑴-6 IS(Others)'!AA86)</f>
        <v>0</v>
      </c>
      <c r="AB86" s="86">
        <f>SUM('⑴-1 IS(Rooms)'!AB86,'⑴-2 IS(F&amp;B)'!AB86,'⑴-3 IS(Tele)'!AB86,'⑴-4 IS(Parking)'!AB86,'⑴-5 IS(Amenity)'!AB86,'⑴-6 IS(Others)'!AB86)</f>
        <v>0</v>
      </c>
      <c r="AC86" s="86">
        <f>SUM('⑴-1 IS(Rooms)'!AC86,'⑴-2 IS(F&amp;B)'!AC86,'⑴-3 IS(Tele)'!AC86,'⑴-4 IS(Parking)'!AC86,'⑴-5 IS(Amenity)'!AC86,'⑴-6 IS(Others)'!AC86)</f>
        <v>0</v>
      </c>
      <c r="AD86" s="86">
        <f>SUM('⑴-1 IS(Rooms)'!AD86,'⑴-2 IS(F&amp;B)'!AD86,'⑴-3 IS(Tele)'!AD86,'⑴-4 IS(Parking)'!AD86,'⑴-5 IS(Amenity)'!AD86,'⑴-6 IS(Others)'!AD86)</f>
        <v>0</v>
      </c>
      <c r="AE86" s="86">
        <f>SUM('⑴-1 IS(Rooms)'!AE86,'⑴-2 IS(F&amp;B)'!AE86,'⑴-3 IS(Tele)'!AE86,'⑴-4 IS(Parking)'!AE86,'⑴-5 IS(Amenity)'!AE86,'⑴-6 IS(Others)'!AE86)</f>
        <v>0</v>
      </c>
      <c r="AF86" s="86">
        <f>SUM('⑴-1 IS(Rooms)'!AF86,'⑴-2 IS(F&amp;B)'!AF86,'⑴-3 IS(Tele)'!AF86,'⑴-4 IS(Parking)'!AF86,'⑴-5 IS(Amenity)'!AF86,'⑴-6 IS(Others)'!AF86)</f>
        <v>0</v>
      </c>
      <c r="AG86" s="86">
        <f>SUM('⑴-1 IS(Rooms)'!AG86,'⑴-2 IS(F&amp;B)'!AG86,'⑴-3 IS(Tele)'!AG86,'⑴-4 IS(Parking)'!AG86,'⑴-5 IS(Amenity)'!AG86,'⑴-6 IS(Others)'!AG86)</f>
        <v>0</v>
      </c>
      <c r="AH86" s="86">
        <f>SUM('⑴-1 IS(Rooms)'!AH86,'⑴-2 IS(F&amp;B)'!AH86,'⑴-3 IS(Tele)'!AH86,'⑴-4 IS(Parking)'!AH86,'⑴-5 IS(Amenity)'!AH86,'⑴-6 IS(Others)'!AH86)</f>
        <v>0</v>
      </c>
      <c r="AI86" s="86">
        <f>SUM('⑴-1 IS(Rooms)'!AI86,'⑴-2 IS(F&amp;B)'!AI86,'⑴-3 IS(Tele)'!AI86,'⑴-4 IS(Parking)'!AI86,'⑴-5 IS(Amenity)'!AI86,'⑴-6 IS(Others)'!AI86)</f>
        <v>0</v>
      </c>
      <c r="AJ86" s="87">
        <f>SUM('⑴-1 IS(Rooms)'!AJ86,'⑴-2 IS(F&amp;B)'!AJ86,'⑴-3 IS(Tele)'!AJ86,'⑴-4 IS(Parking)'!AJ86,'⑴-5 IS(Amenity)'!AJ86,'⑴-6 IS(Others)'!AJ86)</f>
        <v>0</v>
      </c>
      <c r="AL86" s="81"/>
      <c r="AM86" s="92" t="str">
        <f t="shared" si="89"/>
        <v>Menu &amp; Beverage Lists</v>
      </c>
      <c r="AN86" s="83"/>
      <c r="AO86" s="84">
        <f t="shared" si="71"/>
        <v>0</v>
      </c>
      <c r="AP86" s="84">
        <f t="shared" si="72"/>
        <v>0</v>
      </c>
      <c r="AQ86" s="85">
        <f>SUM('⑴-1 IS(Rooms)'!AQ86,'⑴-2 IS(F&amp;B)'!AQ86,'⑴-3 IS(Tele)'!AQ86,'⑴-4 IS(Parking)'!AQ86,'⑴-5 IS(Amenity)'!AQ86,'⑴-6 IS(Others)'!AQ86)</f>
        <v>0</v>
      </c>
      <c r="AR86" s="86">
        <f>SUM('⑴-1 IS(Rooms)'!AR86,'⑴-2 IS(F&amp;B)'!AR86,'⑴-3 IS(Tele)'!AR86,'⑴-4 IS(Parking)'!AR86,'⑴-5 IS(Amenity)'!AR86,'⑴-6 IS(Others)'!AR86)</f>
        <v>0</v>
      </c>
      <c r="AS86" s="86">
        <f>SUM('⑴-1 IS(Rooms)'!AS86,'⑴-2 IS(F&amp;B)'!AS86,'⑴-3 IS(Tele)'!AS86,'⑴-4 IS(Parking)'!AS86,'⑴-5 IS(Amenity)'!AS86,'⑴-6 IS(Others)'!AS86)</f>
        <v>0</v>
      </c>
      <c r="AT86" s="86">
        <f>SUM('⑴-1 IS(Rooms)'!AT86,'⑴-2 IS(F&amp;B)'!AT86,'⑴-3 IS(Tele)'!AT86,'⑴-4 IS(Parking)'!AT86,'⑴-5 IS(Amenity)'!AT86,'⑴-6 IS(Others)'!AT86)</f>
        <v>0</v>
      </c>
      <c r="AU86" s="86">
        <f>SUM('⑴-1 IS(Rooms)'!AU86,'⑴-2 IS(F&amp;B)'!AU86,'⑴-3 IS(Tele)'!AU86,'⑴-4 IS(Parking)'!AU86,'⑴-5 IS(Amenity)'!AU86,'⑴-6 IS(Others)'!AU86)</f>
        <v>0</v>
      </c>
      <c r="AV86" s="86">
        <f>SUM('⑴-1 IS(Rooms)'!AV86,'⑴-2 IS(F&amp;B)'!AV86,'⑴-3 IS(Tele)'!AV86,'⑴-4 IS(Parking)'!AV86,'⑴-5 IS(Amenity)'!AV86,'⑴-6 IS(Others)'!AV86)</f>
        <v>0</v>
      </c>
      <c r="AW86" s="86">
        <f>SUM('⑴-1 IS(Rooms)'!AW86,'⑴-2 IS(F&amp;B)'!AW86,'⑴-3 IS(Tele)'!AW86,'⑴-4 IS(Parking)'!AW86,'⑴-5 IS(Amenity)'!AW86,'⑴-6 IS(Others)'!AW86)</f>
        <v>0</v>
      </c>
      <c r="AX86" s="86">
        <f>SUM('⑴-1 IS(Rooms)'!AX86,'⑴-2 IS(F&amp;B)'!AX86,'⑴-3 IS(Tele)'!AX86,'⑴-4 IS(Parking)'!AX86,'⑴-5 IS(Amenity)'!AX86,'⑴-6 IS(Others)'!AX86)</f>
        <v>0</v>
      </c>
      <c r="AY86" s="86">
        <f>SUM('⑴-1 IS(Rooms)'!AY86,'⑴-2 IS(F&amp;B)'!AY86,'⑴-3 IS(Tele)'!AY86,'⑴-4 IS(Parking)'!AY86,'⑴-5 IS(Amenity)'!AY86,'⑴-6 IS(Others)'!AY86)</f>
        <v>0</v>
      </c>
      <c r="AZ86" s="86">
        <f>SUM('⑴-1 IS(Rooms)'!AZ86,'⑴-2 IS(F&amp;B)'!AZ86,'⑴-3 IS(Tele)'!AZ86,'⑴-4 IS(Parking)'!AZ86,'⑴-5 IS(Amenity)'!AZ86,'⑴-6 IS(Others)'!AZ86)</f>
        <v>0</v>
      </c>
      <c r="BA86" s="86">
        <f>SUM('⑴-1 IS(Rooms)'!BA86,'⑴-2 IS(F&amp;B)'!BA86,'⑴-3 IS(Tele)'!BA86,'⑴-4 IS(Parking)'!BA86,'⑴-5 IS(Amenity)'!BA86,'⑴-6 IS(Others)'!BA86)</f>
        <v>0</v>
      </c>
      <c r="BB86" s="87">
        <f>SUM('⑴-1 IS(Rooms)'!BB86,'⑴-2 IS(F&amp;B)'!BB86,'⑴-3 IS(Tele)'!BB86,'⑴-4 IS(Parking)'!BB86,'⑴-5 IS(Amenity)'!BB86,'⑴-6 IS(Others)'!BB86)</f>
        <v>0</v>
      </c>
      <c r="BD86" s="81"/>
      <c r="BE86" s="92" t="str">
        <f t="shared" si="90"/>
        <v>Menu &amp; Beverage Lists</v>
      </c>
      <c r="BF86" s="83"/>
      <c r="BG86" s="84">
        <f t="shared" si="73"/>
        <v>0</v>
      </c>
      <c r="BH86" s="84">
        <f t="shared" si="74"/>
        <v>0</v>
      </c>
      <c r="BI86" s="85">
        <f>SUM('⑴-1 IS(Rooms)'!BI86,'⑴-2 IS(F&amp;B)'!BI86,'⑴-3 IS(Tele)'!BI86,'⑴-4 IS(Parking)'!BI86,'⑴-5 IS(Amenity)'!BI86,'⑴-6 IS(Others)'!BI86)</f>
        <v>0</v>
      </c>
      <c r="BJ86" s="86">
        <f>SUM('⑴-1 IS(Rooms)'!BJ86,'⑴-2 IS(F&amp;B)'!BJ86,'⑴-3 IS(Tele)'!BJ86,'⑴-4 IS(Parking)'!BJ86,'⑴-5 IS(Amenity)'!BJ86,'⑴-6 IS(Others)'!BJ86)</f>
        <v>0</v>
      </c>
      <c r="BK86" s="86">
        <f>SUM('⑴-1 IS(Rooms)'!BK86,'⑴-2 IS(F&amp;B)'!BK86,'⑴-3 IS(Tele)'!BK86,'⑴-4 IS(Parking)'!BK86,'⑴-5 IS(Amenity)'!BK86,'⑴-6 IS(Others)'!BK86)</f>
        <v>0</v>
      </c>
      <c r="BL86" s="86">
        <f>SUM('⑴-1 IS(Rooms)'!BL86,'⑴-2 IS(F&amp;B)'!BL86,'⑴-3 IS(Tele)'!BL86,'⑴-4 IS(Parking)'!BL86,'⑴-5 IS(Amenity)'!BL86,'⑴-6 IS(Others)'!BL86)</f>
        <v>0</v>
      </c>
      <c r="BM86" s="86">
        <f>SUM('⑴-1 IS(Rooms)'!BM86,'⑴-2 IS(F&amp;B)'!BM86,'⑴-3 IS(Tele)'!BM86,'⑴-4 IS(Parking)'!BM86,'⑴-5 IS(Amenity)'!BM86,'⑴-6 IS(Others)'!BM86)</f>
        <v>0</v>
      </c>
      <c r="BN86" s="86">
        <f>SUM('⑴-1 IS(Rooms)'!BN86,'⑴-2 IS(F&amp;B)'!BN86,'⑴-3 IS(Tele)'!BN86,'⑴-4 IS(Parking)'!BN86,'⑴-5 IS(Amenity)'!BN86,'⑴-6 IS(Others)'!BN86)</f>
        <v>0</v>
      </c>
      <c r="BO86" s="86">
        <f>SUM('⑴-1 IS(Rooms)'!BO86,'⑴-2 IS(F&amp;B)'!BO86,'⑴-3 IS(Tele)'!BO86,'⑴-4 IS(Parking)'!BO86,'⑴-5 IS(Amenity)'!BO86,'⑴-6 IS(Others)'!BO86)</f>
        <v>0</v>
      </c>
      <c r="BP86" s="86">
        <f>SUM('⑴-1 IS(Rooms)'!BP86,'⑴-2 IS(F&amp;B)'!BP86,'⑴-3 IS(Tele)'!BP86,'⑴-4 IS(Parking)'!BP86,'⑴-5 IS(Amenity)'!BP86,'⑴-6 IS(Others)'!BP86)</f>
        <v>0</v>
      </c>
      <c r="BQ86" s="86">
        <f>SUM('⑴-1 IS(Rooms)'!BQ86,'⑴-2 IS(F&amp;B)'!BQ86,'⑴-3 IS(Tele)'!BQ86,'⑴-4 IS(Parking)'!BQ86,'⑴-5 IS(Amenity)'!BQ86,'⑴-6 IS(Others)'!BQ86)</f>
        <v>0</v>
      </c>
      <c r="BR86" s="86">
        <f>SUM('⑴-1 IS(Rooms)'!BR86,'⑴-2 IS(F&amp;B)'!BR86,'⑴-3 IS(Tele)'!BR86,'⑴-4 IS(Parking)'!BR86,'⑴-5 IS(Amenity)'!BR86,'⑴-6 IS(Others)'!BR86)</f>
        <v>0</v>
      </c>
      <c r="BS86" s="86">
        <f>SUM('⑴-1 IS(Rooms)'!BS86,'⑴-2 IS(F&amp;B)'!BS86,'⑴-3 IS(Tele)'!BS86,'⑴-4 IS(Parking)'!BS86,'⑴-5 IS(Amenity)'!BS86,'⑴-6 IS(Others)'!BS86)</f>
        <v>0</v>
      </c>
      <c r="BT86" s="87">
        <f>SUM('⑴-1 IS(Rooms)'!BT86,'⑴-2 IS(F&amp;B)'!BT86,'⑴-3 IS(Tele)'!BT86,'⑴-4 IS(Parking)'!BT86,'⑴-5 IS(Amenity)'!BT86,'⑴-6 IS(Others)'!BT86)</f>
        <v>0</v>
      </c>
      <c r="BV86" s="81"/>
      <c r="BW86" s="92" t="str">
        <f t="shared" si="91"/>
        <v>Menu &amp; Beverage Lists</v>
      </c>
      <c r="BX86" s="83"/>
      <c r="BY86" s="84">
        <f t="shared" si="16"/>
        <v>0</v>
      </c>
      <c r="BZ86" s="85">
        <f t="shared" si="75"/>
        <v>0</v>
      </c>
      <c r="CA86" s="86">
        <f t="shared" si="76"/>
        <v>0</v>
      </c>
      <c r="CB86" s="86">
        <f t="shared" si="77"/>
        <v>0</v>
      </c>
      <c r="CC86" s="86">
        <f t="shared" si="78"/>
        <v>0</v>
      </c>
      <c r="CD86" s="84">
        <f t="shared" si="4"/>
        <v>0</v>
      </c>
      <c r="CE86" s="85">
        <f t="shared" si="79"/>
        <v>0</v>
      </c>
      <c r="CF86" s="86">
        <f t="shared" si="80"/>
        <v>0</v>
      </c>
      <c r="CG86" s="86">
        <f t="shared" si="81"/>
        <v>0</v>
      </c>
      <c r="CH86" s="86">
        <f t="shared" si="82"/>
        <v>0</v>
      </c>
      <c r="CI86" s="84">
        <f t="shared" si="5"/>
        <v>0</v>
      </c>
      <c r="CJ86" s="85">
        <f t="shared" si="83"/>
        <v>0</v>
      </c>
      <c r="CK86" s="86">
        <f t="shared" si="84"/>
        <v>0</v>
      </c>
      <c r="CL86" s="86">
        <f t="shared" si="85"/>
        <v>0</v>
      </c>
      <c r="CM86" s="87">
        <f t="shared" si="86"/>
        <v>0</v>
      </c>
      <c r="CO86" s="81"/>
      <c r="CP86" s="92" t="str">
        <f t="shared" si="92"/>
        <v>Menu &amp; Beverage Lists</v>
      </c>
      <c r="CQ86" s="83"/>
      <c r="CR86" s="84">
        <f t="shared" si="66"/>
        <v>0</v>
      </c>
      <c r="CS86" s="84">
        <f t="shared" si="66"/>
        <v>0</v>
      </c>
      <c r="CT86" s="85">
        <f t="shared" si="66"/>
        <v>0</v>
      </c>
      <c r="CU86" s="86">
        <f t="shared" si="66"/>
        <v>0</v>
      </c>
      <c r="CV86" s="86">
        <f t="shared" si="66"/>
        <v>0</v>
      </c>
      <c r="CW86" s="86">
        <f t="shared" si="94"/>
        <v>0</v>
      </c>
      <c r="CX86" s="86">
        <f t="shared" si="94"/>
        <v>0</v>
      </c>
      <c r="CY86" s="86">
        <f t="shared" si="94"/>
        <v>0</v>
      </c>
      <c r="CZ86" s="86">
        <f t="shared" si="94"/>
        <v>0</v>
      </c>
      <c r="DA86" s="86">
        <f t="shared" si="94"/>
        <v>0</v>
      </c>
      <c r="DB86" s="86">
        <f t="shared" si="94"/>
        <v>0</v>
      </c>
      <c r="DC86" s="86">
        <f t="shared" si="94"/>
        <v>0</v>
      </c>
      <c r="DD86" s="86">
        <f t="shared" si="94"/>
        <v>0</v>
      </c>
      <c r="DE86" s="87">
        <f t="shared" si="94"/>
        <v>0</v>
      </c>
      <c r="DG86" s="81"/>
      <c r="DH86" s="92" t="str">
        <f t="shared" si="93"/>
        <v>Menu &amp; Beverage Lists</v>
      </c>
      <c r="DI86" s="83"/>
      <c r="DJ86" s="88" t="str">
        <f t="shared" si="87"/>
        <v/>
      </c>
      <c r="DK86" s="88" t="str">
        <f t="shared" si="87"/>
        <v/>
      </c>
      <c r="DL86" s="89" t="str">
        <f t="shared" si="87"/>
        <v/>
      </c>
      <c r="DM86" s="90" t="str">
        <f t="shared" si="87"/>
        <v/>
      </c>
      <c r="DN86" s="90" t="str">
        <f t="shared" si="87"/>
        <v/>
      </c>
      <c r="DO86" s="90" t="str">
        <f t="shared" si="87"/>
        <v/>
      </c>
      <c r="DP86" s="90" t="str">
        <f t="shared" si="87"/>
        <v/>
      </c>
      <c r="DQ86" s="90" t="str">
        <f t="shared" si="87"/>
        <v/>
      </c>
      <c r="DR86" s="90" t="str">
        <f t="shared" si="87"/>
        <v/>
      </c>
      <c r="DS86" s="90" t="str">
        <f t="shared" si="87"/>
        <v/>
      </c>
      <c r="DT86" s="90" t="str">
        <f t="shared" si="87"/>
        <v/>
      </c>
      <c r="DU86" s="90" t="str">
        <f t="shared" si="87"/>
        <v/>
      </c>
      <c r="DV86" s="90" t="str">
        <f t="shared" si="87"/>
        <v/>
      </c>
      <c r="DW86" s="91" t="str">
        <f t="shared" si="87"/>
        <v/>
      </c>
      <c r="DY86" s="180">
        <f t="shared" si="61"/>
        <v>22</v>
      </c>
      <c r="DZ86" s="180" t="str">
        <f t="shared" si="62"/>
        <v>Menu &amp; Beverage Lists</v>
      </c>
      <c r="EA86" s="181">
        <f t="shared" si="63"/>
        <v>0</v>
      </c>
    </row>
    <row r="87" spans="2:131" ht="11.85" customHeight="1" x14ac:dyDescent="0.15">
      <c r="B87" s="81"/>
      <c r="C87" s="92" t="s">
        <v>154</v>
      </c>
      <c r="D87" s="83"/>
      <c r="E87" s="84">
        <f t="shared" si="67"/>
        <v>2467.02</v>
      </c>
      <c r="F87" s="84">
        <f t="shared" si="68"/>
        <v>2467.02</v>
      </c>
      <c r="G87" s="85">
        <f>SUM('⑴-1 IS(Rooms)'!G87,'⑴-2 IS(F&amp;B)'!G87,'⑴-3 IS(Tele)'!G87,'⑴-4 IS(Parking)'!G87,'⑴-5 IS(Amenity)'!G87,'⑴-6 IS(Others)'!G87)</f>
        <v>1803</v>
      </c>
      <c r="H87" s="86">
        <f>SUM('⑴-1 IS(Rooms)'!H87,'⑴-2 IS(F&amp;B)'!H87,'⑴-3 IS(Tele)'!H87,'⑴-4 IS(Parking)'!H87,'⑴-5 IS(Amenity)'!H87,'⑴-6 IS(Others)'!H87)</f>
        <v>269</v>
      </c>
      <c r="I87" s="86">
        <f>SUM('⑴-1 IS(Rooms)'!I87,'⑴-2 IS(F&amp;B)'!I87,'⑴-3 IS(Tele)'!I87,'⑴-4 IS(Parking)'!I87,'⑴-5 IS(Amenity)'!I87,'⑴-6 IS(Others)'!I87)</f>
        <v>395.02</v>
      </c>
      <c r="J87" s="86">
        <f>SUM('⑴-1 IS(Rooms)'!J87,'⑴-2 IS(F&amp;B)'!J87,'⑴-3 IS(Tele)'!J87,'⑴-4 IS(Parking)'!J87,'⑴-5 IS(Amenity)'!J87,'⑴-6 IS(Others)'!J87)</f>
        <v>0</v>
      </c>
      <c r="K87" s="86">
        <f>SUM('⑴-1 IS(Rooms)'!K87,'⑴-2 IS(F&amp;B)'!K87,'⑴-3 IS(Tele)'!K87,'⑴-4 IS(Parking)'!K87,'⑴-5 IS(Amenity)'!K87,'⑴-6 IS(Others)'!K87)</f>
        <v>0</v>
      </c>
      <c r="L87" s="86">
        <f>SUM('⑴-1 IS(Rooms)'!L87,'⑴-2 IS(F&amp;B)'!L87,'⑴-3 IS(Tele)'!L87,'⑴-4 IS(Parking)'!L87,'⑴-5 IS(Amenity)'!L87,'⑴-6 IS(Others)'!L87)</f>
        <v>0</v>
      </c>
      <c r="M87" s="86">
        <f>SUM('⑴-1 IS(Rooms)'!M87,'⑴-2 IS(F&amp;B)'!M87,'⑴-3 IS(Tele)'!M87,'⑴-4 IS(Parking)'!M87,'⑴-5 IS(Amenity)'!M87,'⑴-6 IS(Others)'!M87)</f>
        <v>0</v>
      </c>
      <c r="N87" s="86">
        <f>SUM('⑴-1 IS(Rooms)'!N87,'⑴-2 IS(F&amp;B)'!N87,'⑴-3 IS(Tele)'!N87,'⑴-4 IS(Parking)'!N87,'⑴-5 IS(Amenity)'!N87,'⑴-6 IS(Others)'!N87)</f>
        <v>0</v>
      </c>
      <c r="O87" s="86">
        <f>SUM('⑴-1 IS(Rooms)'!O87,'⑴-2 IS(F&amp;B)'!O87,'⑴-3 IS(Tele)'!O87,'⑴-4 IS(Parking)'!O87,'⑴-5 IS(Amenity)'!O87,'⑴-6 IS(Others)'!O87)</f>
        <v>0</v>
      </c>
      <c r="P87" s="86">
        <f>SUM('⑴-1 IS(Rooms)'!P87,'⑴-2 IS(F&amp;B)'!P87,'⑴-3 IS(Tele)'!P87,'⑴-4 IS(Parking)'!P87,'⑴-5 IS(Amenity)'!P87,'⑴-6 IS(Others)'!P87)</f>
        <v>0</v>
      </c>
      <c r="Q87" s="86">
        <f>SUM('⑴-1 IS(Rooms)'!Q87,'⑴-2 IS(F&amp;B)'!Q87,'⑴-3 IS(Tele)'!Q87,'⑴-4 IS(Parking)'!Q87,'⑴-5 IS(Amenity)'!Q87,'⑴-6 IS(Others)'!Q87)</f>
        <v>0</v>
      </c>
      <c r="R87" s="87">
        <f>SUM('⑴-1 IS(Rooms)'!R87,'⑴-2 IS(F&amp;B)'!R87,'⑴-3 IS(Tele)'!R87,'⑴-4 IS(Parking)'!R87,'⑴-5 IS(Amenity)'!R87,'⑴-6 IS(Others)'!R87)</f>
        <v>0</v>
      </c>
      <c r="T87" s="81"/>
      <c r="U87" s="92" t="str">
        <f t="shared" si="88"/>
        <v>Miscellaneous</v>
      </c>
      <c r="V87" s="83"/>
      <c r="W87" s="84">
        <f t="shared" si="69"/>
        <v>0</v>
      </c>
      <c r="X87" s="84">
        <f t="shared" si="70"/>
        <v>0</v>
      </c>
      <c r="Y87" s="85">
        <f>SUM('⑴-1 IS(Rooms)'!Y87,'⑴-2 IS(F&amp;B)'!Y87,'⑴-3 IS(Tele)'!Y87,'⑴-4 IS(Parking)'!Y87,'⑴-5 IS(Amenity)'!Y87,'⑴-6 IS(Others)'!Y87)</f>
        <v>0</v>
      </c>
      <c r="Z87" s="86">
        <f>SUM('⑴-1 IS(Rooms)'!Z87,'⑴-2 IS(F&amp;B)'!Z87,'⑴-3 IS(Tele)'!Z87,'⑴-4 IS(Parking)'!Z87,'⑴-5 IS(Amenity)'!Z87,'⑴-6 IS(Others)'!Z87)</f>
        <v>0</v>
      </c>
      <c r="AA87" s="86">
        <f>SUM('⑴-1 IS(Rooms)'!AA87,'⑴-2 IS(F&amp;B)'!AA87,'⑴-3 IS(Tele)'!AA87,'⑴-4 IS(Parking)'!AA87,'⑴-5 IS(Amenity)'!AA87,'⑴-6 IS(Others)'!AA87)</f>
        <v>0</v>
      </c>
      <c r="AB87" s="86">
        <f>SUM('⑴-1 IS(Rooms)'!AB87,'⑴-2 IS(F&amp;B)'!AB87,'⑴-3 IS(Tele)'!AB87,'⑴-4 IS(Parking)'!AB87,'⑴-5 IS(Amenity)'!AB87,'⑴-6 IS(Others)'!AB87)</f>
        <v>0</v>
      </c>
      <c r="AC87" s="86">
        <f>SUM('⑴-1 IS(Rooms)'!AC87,'⑴-2 IS(F&amp;B)'!AC87,'⑴-3 IS(Tele)'!AC87,'⑴-4 IS(Parking)'!AC87,'⑴-5 IS(Amenity)'!AC87,'⑴-6 IS(Others)'!AC87)</f>
        <v>0</v>
      </c>
      <c r="AD87" s="86">
        <f>SUM('⑴-1 IS(Rooms)'!AD87,'⑴-2 IS(F&amp;B)'!AD87,'⑴-3 IS(Tele)'!AD87,'⑴-4 IS(Parking)'!AD87,'⑴-5 IS(Amenity)'!AD87,'⑴-6 IS(Others)'!AD87)</f>
        <v>0</v>
      </c>
      <c r="AE87" s="86">
        <f>SUM('⑴-1 IS(Rooms)'!AE87,'⑴-2 IS(F&amp;B)'!AE87,'⑴-3 IS(Tele)'!AE87,'⑴-4 IS(Parking)'!AE87,'⑴-5 IS(Amenity)'!AE87,'⑴-6 IS(Others)'!AE87)</f>
        <v>0</v>
      </c>
      <c r="AF87" s="86">
        <f>SUM('⑴-1 IS(Rooms)'!AF87,'⑴-2 IS(F&amp;B)'!AF87,'⑴-3 IS(Tele)'!AF87,'⑴-4 IS(Parking)'!AF87,'⑴-5 IS(Amenity)'!AF87,'⑴-6 IS(Others)'!AF87)</f>
        <v>0</v>
      </c>
      <c r="AG87" s="86">
        <f>SUM('⑴-1 IS(Rooms)'!AG87,'⑴-2 IS(F&amp;B)'!AG87,'⑴-3 IS(Tele)'!AG87,'⑴-4 IS(Parking)'!AG87,'⑴-5 IS(Amenity)'!AG87,'⑴-6 IS(Others)'!AG87)</f>
        <v>0</v>
      </c>
      <c r="AH87" s="86">
        <f>SUM('⑴-1 IS(Rooms)'!AH87,'⑴-2 IS(F&amp;B)'!AH87,'⑴-3 IS(Tele)'!AH87,'⑴-4 IS(Parking)'!AH87,'⑴-5 IS(Amenity)'!AH87,'⑴-6 IS(Others)'!AH87)</f>
        <v>0</v>
      </c>
      <c r="AI87" s="86">
        <f>SUM('⑴-1 IS(Rooms)'!AI87,'⑴-2 IS(F&amp;B)'!AI87,'⑴-3 IS(Tele)'!AI87,'⑴-4 IS(Parking)'!AI87,'⑴-5 IS(Amenity)'!AI87,'⑴-6 IS(Others)'!AI87)</f>
        <v>0</v>
      </c>
      <c r="AJ87" s="87">
        <f>SUM('⑴-1 IS(Rooms)'!AJ87,'⑴-2 IS(F&amp;B)'!AJ87,'⑴-3 IS(Tele)'!AJ87,'⑴-4 IS(Parking)'!AJ87,'⑴-5 IS(Amenity)'!AJ87,'⑴-6 IS(Others)'!AJ87)</f>
        <v>0</v>
      </c>
      <c r="AL87" s="81"/>
      <c r="AM87" s="92" t="str">
        <f t="shared" si="89"/>
        <v>Miscellaneous</v>
      </c>
      <c r="AN87" s="83"/>
      <c r="AO87" s="84">
        <f t="shared" si="71"/>
        <v>15087.230000000001</v>
      </c>
      <c r="AP87" s="84">
        <f t="shared" si="72"/>
        <v>3599.58</v>
      </c>
      <c r="AQ87" s="85">
        <f>SUM('⑴-1 IS(Rooms)'!AQ87,'⑴-2 IS(F&amp;B)'!AQ87,'⑴-3 IS(Tele)'!AQ87,'⑴-4 IS(Parking)'!AQ87,'⑴-5 IS(Amenity)'!AQ87,'⑴-6 IS(Others)'!AQ87)</f>
        <v>374.12</v>
      </c>
      <c r="AR87" s="86">
        <f>SUM('⑴-1 IS(Rooms)'!AR87,'⑴-2 IS(F&amp;B)'!AR87,'⑴-3 IS(Tele)'!AR87,'⑴-4 IS(Parking)'!AR87,'⑴-5 IS(Amenity)'!AR87,'⑴-6 IS(Others)'!AR87)</f>
        <v>826.38</v>
      </c>
      <c r="AS87" s="86">
        <f>SUM('⑴-1 IS(Rooms)'!AS87,'⑴-2 IS(F&amp;B)'!AS87,'⑴-3 IS(Tele)'!AS87,'⑴-4 IS(Parking)'!AS87,'⑴-5 IS(Amenity)'!AS87,'⑴-6 IS(Others)'!AS87)</f>
        <v>2399.08</v>
      </c>
      <c r="AT87" s="86">
        <f>SUM('⑴-1 IS(Rooms)'!AT87,'⑴-2 IS(F&amp;B)'!AT87,'⑴-3 IS(Tele)'!AT87,'⑴-4 IS(Parking)'!AT87,'⑴-5 IS(Amenity)'!AT87,'⑴-6 IS(Others)'!AT87)</f>
        <v>3404.7200000000003</v>
      </c>
      <c r="AU87" s="86">
        <f>SUM('⑴-1 IS(Rooms)'!AU87,'⑴-2 IS(F&amp;B)'!AU87,'⑴-3 IS(Tele)'!AU87,'⑴-4 IS(Parking)'!AU87,'⑴-5 IS(Amenity)'!AU87,'⑴-6 IS(Others)'!AU87)</f>
        <v>2577</v>
      </c>
      <c r="AV87" s="86">
        <f>SUM('⑴-1 IS(Rooms)'!AV87,'⑴-2 IS(F&amp;B)'!AV87,'⑴-3 IS(Tele)'!AV87,'⑴-4 IS(Parking)'!AV87,'⑴-5 IS(Amenity)'!AV87,'⑴-6 IS(Others)'!AV87)</f>
        <v>1327.04</v>
      </c>
      <c r="AW87" s="86">
        <f>SUM('⑴-1 IS(Rooms)'!AW87,'⑴-2 IS(F&amp;B)'!AW87,'⑴-3 IS(Tele)'!AW87,'⑴-4 IS(Parking)'!AW87,'⑴-5 IS(Amenity)'!AW87,'⑴-6 IS(Others)'!AW87)</f>
        <v>362.1</v>
      </c>
      <c r="AX87" s="86">
        <f>SUM('⑴-1 IS(Rooms)'!AX87,'⑴-2 IS(F&amp;B)'!AX87,'⑴-3 IS(Tele)'!AX87,'⑴-4 IS(Parking)'!AX87,'⑴-5 IS(Amenity)'!AX87,'⑴-6 IS(Others)'!AX87)</f>
        <v>144.93</v>
      </c>
      <c r="AY87" s="86">
        <f>SUM('⑴-1 IS(Rooms)'!AY87,'⑴-2 IS(F&amp;B)'!AY87,'⑴-3 IS(Tele)'!AY87,'⑴-4 IS(Parking)'!AY87,'⑴-5 IS(Amenity)'!AY87,'⑴-6 IS(Others)'!AY87)</f>
        <v>1921</v>
      </c>
      <c r="AZ87" s="86">
        <f>SUM('⑴-1 IS(Rooms)'!AZ87,'⑴-2 IS(F&amp;B)'!AZ87,'⑴-3 IS(Tele)'!AZ87,'⑴-4 IS(Parking)'!AZ87,'⑴-5 IS(Amenity)'!AZ87,'⑴-6 IS(Others)'!AZ87)</f>
        <v>1093.08</v>
      </c>
      <c r="BA87" s="86">
        <f>SUM('⑴-1 IS(Rooms)'!BA87,'⑴-2 IS(F&amp;B)'!BA87,'⑴-3 IS(Tele)'!BA87,'⑴-4 IS(Parking)'!BA87,'⑴-5 IS(Amenity)'!BA87,'⑴-6 IS(Others)'!BA87)</f>
        <v>176.28</v>
      </c>
      <c r="BB87" s="87">
        <f>SUM('⑴-1 IS(Rooms)'!BB87,'⑴-2 IS(F&amp;B)'!BB87,'⑴-3 IS(Tele)'!BB87,'⑴-4 IS(Parking)'!BB87,'⑴-5 IS(Amenity)'!BB87,'⑴-6 IS(Others)'!BB87)</f>
        <v>481.5</v>
      </c>
      <c r="BD87" s="81"/>
      <c r="BE87" s="92" t="str">
        <f t="shared" si="90"/>
        <v>Miscellaneous</v>
      </c>
      <c r="BF87" s="83"/>
      <c r="BG87" s="84">
        <f t="shared" si="73"/>
        <v>24155.7</v>
      </c>
      <c r="BH87" s="84">
        <f t="shared" si="74"/>
        <v>4530</v>
      </c>
      <c r="BI87" s="85">
        <f>SUM('⑴-1 IS(Rooms)'!BI87,'⑴-2 IS(F&amp;B)'!BI87,'⑴-3 IS(Tele)'!BI87,'⑴-4 IS(Parking)'!BI87,'⑴-5 IS(Amenity)'!BI87,'⑴-6 IS(Others)'!BI87)</f>
        <v>2392</v>
      </c>
      <c r="BJ87" s="86">
        <f>SUM('⑴-1 IS(Rooms)'!BJ87,'⑴-2 IS(F&amp;B)'!BJ87,'⑴-3 IS(Tele)'!BJ87,'⑴-4 IS(Parking)'!BJ87,'⑴-5 IS(Amenity)'!BJ87,'⑴-6 IS(Others)'!BJ87)</f>
        <v>943</v>
      </c>
      <c r="BK87" s="86">
        <f>SUM('⑴-1 IS(Rooms)'!BK87,'⑴-2 IS(F&amp;B)'!BK87,'⑴-3 IS(Tele)'!BK87,'⑴-4 IS(Parking)'!BK87,'⑴-5 IS(Amenity)'!BK87,'⑴-6 IS(Others)'!BK87)</f>
        <v>1195</v>
      </c>
      <c r="BL87" s="86">
        <f>SUM('⑴-1 IS(Rooms)'!BL87,'⑴-2 IS(F&amp;B)'!BL87,'⑴-3 IS(Tele)'!BL87,'⑴-4 IS(Parking)'!BL87,'⑴-5 IS(Amenity)'!BL87,'⑴-6 IS(Others)'!BL87)</f>
        <v>2053</v>
      </c>
      <c r="BM87" s="86">
        <f>SUM('⑴-1 IS(Rooms)'!BM87,'⑴-2 IS(F&amp;B)'!BM87,'⑴-3 IS(Tele)'!BM87,'⑴-4 IS(Parking)'!BM87,'⑴-5 IS(Amenity)'!BM87,'⑴-6 IS(Others)'!BM87)</f>
        <v>2839</v>
      </c>
      <c r="BN87" s="86">
        <f>SUM('⑴-1 IS(Rooms)'!BN87,'⑴-2 IS(F&amp;B)'!BN87,'⑴-3 IS(Tele)'!BN87,'⑴-4 IS(Parking)'!BN87,'⑴-5 IS(Amenity)'!BN87,'⑴-6 IS(Others)'!BN87)</f>
        <v>2265</v>
      </c>
      <c r="BO87" s="86">
        <f>SUM('⑴-1 IS(Rooms)'!BO87,'⑴-2 IS(F&amp;B)'!BO87,'⑴-3 IS(Tele)'!BO87,'⑴-4 IS(Parking)'!BO87,'⑴-5 IS(Amenity)'!BO87,'⑴-6 IS(Others)'!BO87)</f>
        <v>1305</v>
      </c>
      <c r="BP87" s="86">
        <f>SUM('⑴-1 IS(Rooms)'!BP87,'⑴-2 IS(F&amp;B)'!BP87,'⑴-3 IS(Tele)'!BP87,'⑴-4 IS(Parking)'!BP87,'⑴-5 IS(Amenity)'!BP87,'⑴-6 IS(Others)'!BP87)</f>
        <v>3619</v>
      </c>
      <c r="BQ87" s="86">
        <f>SUM('⑴-1 IS(Rooms)'!BQ87,'⑴-2 IS(F&amp;B)'!BQ87,'⑴-3 IS(Tele)'!BQ87,'⑴-4 IS(Parking)'!BQ87,'⑴-5 IS(Amenity)'!BQ87,'⑴-6 IS(Others)'!BQ87)</f>
        <v>826</v>
      </c>
      <c r="BR87" s="86">
        <f>SUM('⑴-1 IS(Rooms)'!BR87,'⑴-2 IS(F&amp;B)'!BR87,'⑴-3 IS(Tele)'!BR87,'⑴-4 IS(Parking)'!BR87,'⑴-5 IS(Amenity)'!BR87,'⑴-6 IS(Others)'!BR87)</f>
        <v>2013</v>
      </c>
      <c r="BS87" s="86">
        <f>SUM('⑴-1 IS(Rooms)'!BS87,'⑴-2 IS(F&amp;B)'!BS87,'⑴-3 IS(Tele)'!BS87,'⑴-4 IS(Parking)'!BS87,'⑴-5 IS(Amenity)'!BS87,'⑴-6 IS(Others)'!BS87)</f>
        <v>2108.2199999999998</v>
      </c>
      <c r="BT87" s="87">
        <f>SUM('⑴-1 IS(Rooms)'!BT87,'⑴-2 IS(F&amp;B)'!BT87,'⑴-3 IS(Tele)'!BT87,'⑴-4 IS(Parking)'!BT87,'⑴-5 IS(Amenity)'!BT87,'⑴-6 IS(Others)'!BT87)</f>
        <v>2597.48</v>
      </c>
      <c r="BV87" s="81"/>
      <c r="BW87" s="92" t="str">
        <f t="shared" si="91"/>
        <v>Miscellaneous</v>
      </c>
      <c r="BX87" s="83"/>
      <c r="BY87" s="84">
        <f t="shared" si="16"/>
        <v>2467.02</v>
      </c>
      <c r="BZ87" s="85">
        <f t="shared" si="75"/>
        <v>2467.02</v>
      </c>
      <c r="CA87" s="86">
        <f t="shared" si="76"/>
        <v>0</v>
      </c>
      <c r="CB87" s="86">
        <f t="shared" si="77"/>
        <v>0</v>
      </c>
      <c r="CC87" s="86">
        <f t="shared" si="78"/>
        <v>0</v>
      </c>
      <c r="CD87" s="84">
        <f t="shared" si="4"/>
        <v>0</v>
      </c>
      <c r="CE87" s="85">
        <f t="shared" si="79"/>
        <v>0</v>
      </c>
      <c r="CF87" s="86">
        <f t="shared" si="80"/>
        <v>0</v>
      </c>
      <c r="CG87" s="86">
        <f t="shared" si="81"/>
        <v>0</v>
      </c>
      <c r="CH87" s="86">
        <f t="shared" si="82"/>
        <v>0</v>
      </c>
      <c r="CI87" s="84">
        <f t="shared" si="5"/>
        <v>15087.230000000001</v>
      </c>
      <c r="CJ87" s="85">
        <f t="shared" si="83"/>
        <v>3599.58</v>
      </c>
      <c r="CK87" s="86">
        <f t="shared" si="84"/>
        <v>7308.76</v>
      </c>
      <c r="CL87" s="86">
        <f t="shared" si="85"/>
        <v>2428.0300000000002</v>
      </c>
      <c r="CM87" s="87">
        <f t="shared" si="86"/>
        <v>1750.86</v>
      </c>
      <c r="CO87" s="81"/>
      <c r="CP87" s="92" t="str">
        <f t="shared" si="92"/>
        <v>Miscellaneous</v>
      </c>
      <c r="CQ87" s="83"/>
      <c r="CR87" s="84">
        <f t="shared" si="66"/>
        <v>2467.02</v>
      </c>
      <c r="CS87" s="84">
        <f t="shared" si="66"/>
        <v>2467.02</v>
      </c>
      <c r="CT87" s="85">
        <f t="shared" si="66"/>
        <v>1803</v>
      </c>
      <c r="CU87" s="86">
        <f t="shared" si="66"/>
        <v>269</v>
      </c>
      <c r="CV87" s="86">
        <f t="shared" si="66"/>
        <v>395.02</v>
      </c>
      <c r="CW87" s="86">
        <f t="shared" si="94"/>
        <v>0</v>
      </c>
      <c r="CX87" s="86">
        <f t="shared" si="94"/>
        <v>0</v>
      </c>
      <c r="CY87" s="86">
        <f t="shared" si="94"/>
        <v>0</v>
      </c>
      <c r="CZ87" s="86">
        <f t="shared" si="94"/>
        <v>0</v>
      </c>
      <c r="DA87" s="86">
        <f t="shared" si="94"/>
        <v>0</v>
      </c>
      <c r="DB87" s="86">
        <f t="shared" si="94"/>
        <v>0</v>
      </c>
      <c r="DC87" s="86">
        <f t="shared" si="94"/>
        <v>0</v>
      </c>
      <c r="DD87" s="86">
        <f t="shared" si="94"/>
        <v>0</v>
      </c>
      <c r="DE87" s="87">
        <f t="shared" si="94"/>
        <v>0</v>
      </c>
      <c r="DG87" s="81"/>
      <c r="DH87" s="92" t="str">
        <f t="shared" si="93"/>
        <v>Miscellaneous</v>
      </c>
      <c r="DI87" s="83"/>
      <c r="DJ87" s="88" t="str">
        <f t="shared" si="87"/>
        <v/>
      </c>
      <c r="DK87" s="88" t="str">
        <f t="shared" si="87"/>
        <v/>
      </c>
      <c r="DL87" s="89" t="str">
        <f t="shared" si="87"/>
        <v/>
      </c>
      <c r="DM87" s="90" t="str">
        <f t="shared" si="87"/>
        <v/>
      </c>
      <c r="DN87" s="90" t="str">
        <f t="shared" si="87"/>
        <v/>
      </c>
      <c r="DO87" s="90" t="str">
        <f t="shared" si="87"/>
        <v/>
      </c>
      <c r="DP87" s="90" t="str">
        <f t="shared" si="87"/>
        <v/>
      </c>
      <c r="DQ87" s="90" t="str">
        <f t="shared" si="87"/>
        <v/>
      </c>
      <c r="DR87" s="90" t="str">
        <f t="shared" si="87"/>
        <v/>
      </c>
      <c r="DS87" s="90" t="str">
        <f t="shared" si="87"/>
        <v/>
      </c>
      <c r="DT87" s="90" t="str">
        <f t="shared" si="87"/>
        <v/>
      </c>
      <c r="DU87" s="90" t="str">
        <f t="shared" si="87"/>
        <v/>
      </c>
      <c r="DV87" s="90" t="str">
        <f t="shared" si="87"/>
        <v/>
      </c>
      <c r="DW87" s="91" t="str">
        <f t="shared" si="87"/>
        <v/>
      </c>
      <c r="DY87" s="180">
        <f t="shared" si="61"/>
        <v>14</v>
      </c>
      <c r="DZ87" s="180" t="str">
        <f t="shared" si="62"/>
        <v>Miscellaneous</v>
      </c>
      <c r="EA87" s="181">
        <f t="shared" si="63"/>
        <v>395.02</v>
      </c>
    </row>
    <row r="88" spans="2:131" ht="11.85" customHeight="1" x14ac:dyDescent="0.15">
      <c r="B88" s="81"/>
      <c r="C88" s="92" t="s">
        <v>155</v>
      </c>
      <c r="D88" s="83"/>
      <c r="E88" s="84">
        <f t="shared" si="67"/>
        <v>0</v>
      </c>
      <c r="F88" s="84">
        <f t="shared" si="68"/>
        <v>0</v>
      </c>
      <c r="G88" s="85">
        <f>SUM('⑴-1 IS(Rooms)'!G88,'⑴-2 IS(F&amp;B)'!G88,'⑴-3 IS(Tele)'!G88,'⑴-4 IS(Parking)'!G88,'⑴-5 IS(Amenity)'!G88,'⑴-6 IS(Others)'!G88)</f>
        <v>0</v>
      </c>
      <c r="H88" s="86">
        <f>SUM('⑴-1 IS(Rooms)'!H88,'⑴-2 IS(F&amp;B)'!H88,'⑴-3 IS(Tele)'!H88,'⑴-4 IS(Parking)'!H88,'⑴-5 IS(Amenity)'!H88,'⑴-6 IS(Others)'!H88)</f>
        <v>0</v>
      </c>
      <c r="I88" s="86">
        <f>SUM('⑴-1 IS(Rooms)'!I88,'⑴-2 IS(F&amp;B)'!I88,'⑴-3 IS(Tele)'!I88,'⑴-4 IS(Parking)'!I88,'⑴-5 IS(Amenity)'!I88,'⑴-6 IS(Others)'!I88)</f>
        <v>0</v>
      </c>
      <c r="J88" s="86">
        <f>SUM('⑴-1 IS(Rooms)'!J88,'⑴-2 IS(F&amp;B)'!J88,'⑴-3 IS(Tele)'!J88,'⑴-4 IS(Parking)'!J88,'⑴-5 IS(Amenity)'!J88,'⑴-6 IS(Others)'!J88)</f>
        <v>0</v>
      </c>
      <c r="K88" s="86">
        <f>SUM('⑴-1 IS(Rooms)'!K88,'⑴-2 IS(F&amp;B)'!K88,'⑴-3 IS(Tele)'!K88,'⑴-4 IS(Parking)'!K88,'⑴-5 IS(Amenity)'!K88,'⑴-6 IS(Others)'!K88)</f>
        <v>0</v>
      </c>
      <c r="L88" s="86">
        <f>SUM('⑴-1 IS(Rooms)'!L88,'⑴-2 IS(F&amp;B)'!L88,'⑴-3 IS(Tele)'!L88,'⑴-4 IS(Parking)'!L88,'⑴-5 IS(Amenity)'!L88,'⑴-6 IS(Others)'!L88)</f>
        <v>0</v>
      </c>
      <c r="M88" s="86">
        <f>SUM('⑴-1 IS(Rooms)'!M88,'⑴-2 IS(F&amp;B)'!M88,'⑴-3 IS(Tele)'!M88,'⑴-4 IS(Parking)'!M88,'⑴-5 IS(Amenity)'!M88,'⑴-6 IS(Others)'!M88)</f>
        <v>0</v>
      </c>
      <c r="N88" s="86">
        <f>SUM('⑴-1 IS(Rooms)'!N88,'⑴-2 IS(F&amp;B)'!N88,'⑴-3 IS(Tele)'!N88,'⑴-4 IS(Parking)'!N88,'⑴-5 IS(Amenity)'!N88,'⑴-6 IS(Others)'!N88)</f>
        <v>0</v>
      </c>
      <c r="O88" s="86">
        <f>SUM('⑴-1 IS(Rooms)'!O88,'⑴-2 IS(F&amp;B)'!O88,'⑴-3 IS(Tele)'!O88,'⑴-4 IS(Parking)'!O88,'⑴-5 IS(Amenity)'!O88,'⑴-6 IS(Others)'!O88)</f>
        <v>0</v>
      </c>
      <c r="P88" s="86">
        <f>SUM('⑴-1 IS(Rooms)'!P88,'⑴-2 IS(F&amp;B)'!P88,'⑴-3 IS(Tele)'!P88,'⑴-4 IS(Parking)'!P88,'⑴-5 IS(Amenity)'!P88,'⑴-6 IS(Others)'!P88)</f>
        <v>0</v>
      </c>
      <c r="Q88" s="86">
        <f>SUM('⑴-1 IS(Rooms)'!Q88,'⑴-2 IS(F&amp;B)'!Q88,'⑴-3 IS(Tele)'!Q88,'⑴-4 IS(Parking)'!Q88,'⑴-5 IS(Amenity)'!Q88,'⑴-6 IS(Others)'!Q88)</f>
        <v>0</v>
      </c>
      <c r="R88" s="87">
        <f>SUM('⑴-1 IS(Rooms)'!R88,'⑴-2 IS(F&amp;B)'!R88,'⑴-3 IS(Tele)'!R88,'⑴-4 IS(Parking)'!R88,'⑴-5 IS(Amenity)'!R88,'⑴-6 IS(Others)'!R88)</f>
        <v>0</v>
      </c>
      <c r="T88" s="81"/>
      <c r="U88" s="92" t="str">
        <f t="shared" si="88"/>
        <v>Miscellaneous Advertising F&amp;B</v>
      </c>
      <c r="V88" s="83"/>
      <c r="W88" s="84">
        <f t="shared" si="69"/>
        <v>0</v>
      </c>
      <c r="X88" s="84">
        <f t="shared" si="70"/>
        <v>0</v>
      </c>
      <c r="Y88" s="85">
        <f>SUM('⑴-1 IS(Rooms)'!Y88,'⑴-2 IS(F&amp;B)'!Y88,'⑴-3 IS(Tele)'!Y88,'⑴-4 IS(Parking)'!Y88,'⑴-5 IS(Amenity)'!Y88,'⑴-6 IS(Others)'!Y88)</f>
        <v>0</v>
      </c>
      <c r="Z88" s="86">
        <f>SUM('⑴-1 IS(Rooms)'!Z88,'⑴-2 IS(F&amp;B)'!Z88,'⑴-3 IS(Tele)'!Z88,'⑴-4 IS(Parking)'!Z88,'⑴-5 IS(Amenity)'!Z88,'⑴-6 IS(Others)'!Z88)</f>
        <v>0</v>
      </c>
      <c r="AA88" s="86">
        <f>SUM('⑴-1 IS(Rooms)'!AA88,'⑴-2 IS(F&amp;B)'!AA88,'⑴-3 IS(Tele)'!AA88,'⑴-4 IS(Parking)'!AA88,'⑴-5 IS(Amenity)'!AA88,'⑴-6 IS(Others)'!AA88)</f>
        <v>0</v>
      </c>
      <c r="AB88" s="86">
        <f>SUM('⑴-1 IS(Rooms)'!AB88,'⑴-2 IS(F&amp;B)'!AB88,'⑴-3 IS(Tele)'!AB88,'⑴-4 IS(Parking)'!AB88,'⑴-5 IS(Amenity)'!AB88,'⑴-6 IS(Others)'!AB88)</f>
        <v>0</v>
      </c>
      <c r="AC88" s="86">
        <f>SUM('⑴-1 IS(Rooms)'!AC88,'⑴-2 IS(F&amp;B)'!AC88,'⑴-3 IS(Tele)'!AC88,'⑴-4 IS(Parking)'!AC88,'⑴-5 IS(Amenity)'!AC88,'⑴-6 IS(Others)'!AC88)</f>
        <v>0</v>
      </c>
      <c r="AD88" s="86">
        <f>SUM('⑴-1 IS(Rooms)'!AD88,'⑴-2 IS(F&amp;B)'!AD88,'⑴-3 IS(Tele)'!AD88,'⑴-4 IS(Parking)'!AD88,'⑴-5 IS(Amenity)'!AD88,'⑴-6 IS(Others)'!AD88)</f>
        <v>0</v>
      </c>
      <c r="AE88" s="86">
        <f>SUM('⑴-1 IS(Rooms)'!AE88,'⑴-2 IS(F&amp;B)'!AE88,'⑴-3 IS(Tele)'!AE88,'⑴-4 IS(Parking)'!AE88,'⑴-5 IS(Amenity)'!AE88,'⑴-6 IS(Others)'!AE88)</f>
        <v>0</v>
      </c>
      <c r="AF88" s="86">
        <f>SUM('⑴-1 IS(Rooms)'!AF88,'⑴-2 IS(F&amp;B)'!AF88,'⑴-3 IS(Tele)'!AF88,'⑴-4 IS(Parking)'!AF88,'⑴-5 IS(Amenity)'!AF88,'⑴-6 IS(Others)'!AF88)</f>
        <v>0</v>
      </c>
      <c r="AG88" s="86">
        <f>SUM('⑴-1 IS(Rooms)'!AG88,'⑴-2 IS(F&amp;B)'!AG88,'⑴-3 IS(Tele)'!AG88,'⑴-4 IS(Parking)'!AG88,'⑴-5 IS(Amenity)'!AG88,'⑴-6 IS(Others)'!AG88)</f>
        <v>0</v>
      </c>
      <c r="AH88" s="86">
        <f>SUM('⑴-1 IS(Rooms)'!AH88,'⑴-2 IS(F&amp;B)'!AH88,'⑴-3 IS(Tele)'!AH88,'⑴-4 IS(Parking)'!AH88,'⑴-5 IS(Amenity)'!AH88,'⑴-6 IS(Others)'!AH88)</f>
        <v>0</v>
      </c>
      <c r="AI88" s="86">
        <f>SUM('⑴-1 IS(Rooms)'!AI88,'⑴-2 IS(F&amp;B)'!AI88,'⑴-3 IS(Tele)'!AI88,'⑴-4 IS(Parking)'!AI88,'⑴-5 IS(Amenity)'!AI88,'⑴-6 IS(Others)'!AI88)</f>
        <v>0</v>
      </c>
      <c r="AJ88" s="87">
        <f>SUM('⑴-1 IS(Rooms)'!AJ88,'⑴-2 IS(F&amp;B)'!AJ88,'⑴-3 IS(Tele)'!AJ88,'⑴-4 IS(Parking)'!AJ88,'⑴-5 IS(Amenity)'!AJ88,'⑴-6 IS(Others)'!AJ88)</f>
        <v>0</v>
      </c>
      <c r="AL88" s="81"/>
      <c r="AM88" s="92" t="str">
        <f t="shared" si="89"/>
        <v>Miscellaneous Advertising F&amp;B</v>
      </c>
      <c r="AN88" s="83"/>
      <c r="AO88" s="84">
        <f t="shared" si="71"/>
        <v>0</v>
      </c>
      <c r="AP88" s="84">
        <f t="shared" si="72"/>
        <v>0</v>
      </c>
      <c r="AQ88" s="85">
        <f>SUM('⑴-1 IS(Rooms)'!AQ88,'⑴-2 IS(F&amp;B)'!AQ88,'⑴-3 IS(Tele)'!AQ88,'⑴-4 IS(Parking)'!AQ88,'⑴-5 IS(Amenity)'!AQ88,'⑴-6 IS(Others)'!AQ88)</f>
        <v>0</v>
      </c>
      <c r="AR88" s="86">
        <f>SUM('⑴-1 IS(Rooms)'!AR88,'⑴-2 IS(F&amp;B)'!AR88,'⑴-3 IS(Tele)'!AR88,'⑴-4 IS(Parking)'!AR88,'⑴-5 IS(Amenity)'!AR88,'⑴-6 IS(Others)'!AR88)</f>
        <v>0</v>
      </c>
      <c r="AS88" s="86">
        <f>SUM('⑴-1 IS(Rooms)'!AS88,'⑴-2 IS(F&amp;B)'!AS88,'⑴-3 IS(Tele)'!AS88,'⑴-4 IS(Parking)'!AS88,'⑴-5 IS(Amenity)'!AS88,'⑴-6 IS(Others)'!AS88)</f>
        <v>0</v>
      </c>
      <c r="AT88" s="86">
        <f>SUM('⑴-1 IS(Rooms)'!AT88,'⑴-2 IS(F&amp;B)'!AT88,'⑴-3 IS(Tele)'!AT88,'⑴-4 IS(Parking)'!AT88,'⑴-5 IS(Amenity)'!AT88,'⑴-6 IS(Others)'!AT88)</f>
        <v>0</v>
      </c>
      <c r="AU88" s="86">
        <f>SUM('⑴-1 IS(Rooms)'!AU88,'⑴-2 IS(F&amp;B)'!AU88,'⑴-3 IS(Tele)'!AU88,'⑴-4 IS(Parking)'!AU88,'⑴-5 IS(Amenity)'!AU88,'⑴-6 IS(Others)'!AU88)</f>
        <v>0</v>
      </c>
      <c r="AV88" s="86">
        <f>SUM('⑴-1 IS(Rooms)'!AV88,'⑴-2 IS(F&amp;B)'!AV88,'⑴-3 IS(Tele)'!AV88,'⑴-4 IS(Parking)'!AV88,'⑴-5 IS(Amenity)'!AV88,'⑴-6 IS(Others)'!AV88)</f>
        <v>0</v>
      </c>
      <c r="AW88" s="86">
        <f>SUM('⑴-1 IS(Rooms)'!AW88,'⑴-2 IS(F&amp;B)'!AW88,'⑴-3 IS(Tele)'!AW88,'⑴-4 IS(Parking)'!AW88,'⑴-5 IS(Amenity)'!AW88,'⑴-6 IS(Others)'!AW88)</f>
        <v>0</v>
      </c>
      <c r="AX88" s="86">
        <f>SUM('⑴-1 IS(Rooms)'!AX88,'⑴-2 IS(F&amp;B)'!AX88,'⑴-3 IS(Tele)'!AX88,'⑴-4 IS(Parking)'!AX88,'⑴-5 IS(Amenity)'!AX88,'⑴-6 IS(Others)'!AX88)</f>
        <v>0</v>
      </c>
      <c r="AY88" s="86">
        <f>SUM('⑴-1 IS(Rooms)'!AY88,'⑴-2 IS(F&amp;B)'!AY88,'⑴-3 IS(Tele)'!AY88,'⑴-4 IS(Parking)'!AY88,'⑴-5 IS(Amenity)'!AY88,'⑴-6 IS(Others)'!AY88)</f>
        <v>0</v>
      </c>
      <c r="AZ88" s="86">
        <f>SUM('⑴-1 IS(Rooms)'!AZ88,'⑴-2 IS(F&amp;B)'!AZ88,'⑴-3 IS(Tele)'!AZ88,'⑴-4 IS(Parking)'!AZ88,'⑴-5 IS(Amenity)'!AZ88,'⑴-6 IS(Others)'!AZ88)</f>
        <v>0</v>
      </c>
      <c r="BA88" s="86">
        <f>SUM('⑴-1 IS(Rooms)'!BA88,'⑴-2 IS(F&amp;B)'!BA88,'⑴-3 IS(Tele)'!BA88,'⑴-4 IS(Parking)'!BA88,'⑴-5 IS(Amenity)'!BA88,'⑴-6 IS(Others)'!BA88)</f>
        <v>0</v>
      </c>
      <c r="BB88" s="87">
        <f>SUM('⑴-1 IS(Rooms)'!BB88,'⑴-2 IS(F&amp;B)'!BB88,'⑴-3 IS(Tele)'!BB88,'⑴-4 IS(Parking)'!BB88,'⑴-5 IS(Amenity)'!BB88,'⑴-6 IS(Others)'!BB88)</f>
        <v>0</v>
      </c>
      <c r="BD88" s="81"/>
      <c r="BE88" s="92" t="str">
        <f t="shared" si="90"/>
        <v>Miscellaneous Advertising F&amp;B</v>
      </c>
      <c r="BF88" s="83"/>
      <c r="BG88" s="84">
        <f t="shared" si="73"/>
        <v>0</v>
      </c>
      <c r="BH88" s="84">
        <f t="shared" si="74"/>
        <v>0</v>
      </c>
      <c r="BI88" s="85">
        <f>SUM('⑴-1 IS(Rooms)'!BI88,'⑴-2 IS(F&amp;B)'!BI88,'⑴-3 IS(Tele)'!BI88,'⑴-4 IS(Parking)'!BI88,'⑴-5 IS(Amenity)'!BI88,'⑴-6 IS(Others)'!BI88)</f>
        <v>0</v>
      </c>
      <c r="BJ88" s="86">
        <f>SUM('⑴-1 IS(Rooms)'!BJ88,'⑴-2 IS(F&amp;B)'!BJ88,'⑴-3 IS(Tele)'!BJ88,'⑴-4 IS(Parking)'!BJ88,'⑴-5 IS(Amenity)'!BJ88,'⑴-6 IS(Others)'!BJ88)</f>
        <v>0</v>
      </c>
      <c r="BK88" s="86">
        <f>SUM('⑴-1 IS(Rooms)'!BK88,'⑴-2 IS(F&amp;B)'!BK88,'⑴-3 IS(Tele)'!BK88,'⑴-4 IS(Parking)'!BK88,'⑴-5 IS(Amenity)'!BK88,'⑴-6 IS(Others)'!BK88)</f>
        <v>0</v>
      </c>
      <c r="BL88" s="86">
        <f>SUM('⑴-1 IS(Rooms)'!BL88,'⑴-2 IS(F&amp;B)'!BL88,'⑴-3 IS(Tele)'!BL88,'⑴-4 IS(Parking)'!BL88,'⑴-5 IS(Amenity)'!BL88,'⑴-6 IS(Others)'!BL88)</f>
        <v>0</v>
      </c>
      <c r="BM88" s="86">
        <f>SUM('⑴-1 IS(Rooms)'!BM88,'⑴-2 IS(F&amp;B)'!BM88,'⑴-3 IS(Tele)'!BM88,'⑴-4 IS(Parking)'!BM88,'⑴-5 IS(Amenity)'!BM88,'⑴-6 IS(Others)'!BM88)</f>
        <v>0</v>
      </c>
      <c r="BN88" s="86">
        <f>SUM('⑴-1 IS(Rooms)'!BN88,'⑴-2 IS(F&amp;B)'!BN88,'⑴-3 IS(Tele)'!BN88,'⑴-4 IS(Parking)'!BN88,'⑴-5 IS(Amenity)'!BN88,'⑴-6 IS(Others)'!BN88)</f>
        <v>0</v>
      </c>
      <c r="BO88" s="86">
        <f>SUM('⑴-1 IS(Rooms)'!BO88,'⑴-2 IS(F&amp;B)'!BO88,'⑴-3 IS(Tele)'!BO88,'⑴-4 IS(Parking)'!BO88,'⑴-5 IS(Amenity)'!BO88,'⑴-6 IS(Others)'!BO88)</f>
        <v>0</v>
      </c>
      <c r="BP88" s="86">
        <f>SUM('⑴-1 IS(Rooms)'!BP88,'⑴-2 IS(F&amp;B)'!BP88,'⑴-3 IS(Tele)'!BP88,'⑴-4 IS(Parking)'!BP88,'⑴-5 IS(Amenity)'!BP88,'⑴-6 IS(Others)'!BP88)</f>
        <v>0</v>
      </c>
      <c r="BQ88" s="86">
        <f>SUM('⑴-1 IS(Rooms)'!BQ88,'⑴-2 IS(F&amp;B)'!BQ88,'⑴-3 IS(Tele)'!BQ88,'⑴-4 IS(Parking)'!BQ88,'⑴-5 IS(Amenity)'!BQ88,'⑴-6 IS(Others)'!BQ88)</f>
        <v>0</v>
      </c>
      <c r="BR88" s="86">
        <f>SUM('⑴-1 IS(Rooms)'!BR88,'⑴-2 IS(F&amp;B)'!BR88,'⑴-3 IS(Tele)'!BR88,'⑴-4 IS(Parking)'!BR88,'⑴-5 IS(Amenity)'!BR88,'⑴-6 IS(Others)'!BR88)</f>
        <v>0</v>
      </c>
      <c r="BS88" s="86">
        <f>SUM('⑴-1 IS(Rooms)'!BS88,'⑴-2 IS(F&amp;B)'!BS88,'⑴-3 IS(Tele)'!BS88,'⑴-4 IS(Parking)'!BS88,'⑴-5 IS(Amenity)'!BS88,'⑴-6 IS(Others)'!BS88)</f>
        <v>0</v>
      </c>
      <c r="BT88" s="87">
        <f>SUM('⑴-1 IS(Rooms)'!BT88,'⑴-2 IS(F&amp;B)'!BT88,'⑴-3 IS(Tele)'!BT88,'⑴-4 IS(Parking)'!BT88,'⑴-5 IS(Amenity)'!BT88,'⑴-6 IS(Others)'!BT88)</f>
        <v>0</v>
      </c>
      <c r="BV88" s="81"/>
      <c r="BW88" s="92" t="str">
        <f t="shared" si="91"/>
        <v>Miscellaneous Advertising F&amp;B</v>
      </c>
      <c r="BX88" s="83"/>
      <c r="BY88" s="84">
        <f t="shared" si="16"/>
        <v>0</v>
      </c>
      <c r="BZ88" s="85">
        <f t="shared" si="75"/>
        <v>0</v>
      </c>
      <c r="CA88" s="86">
        <f t="shared" si="76"/>
        <v>0</v>
      </c>
      <c r="CB88" s="86">
        <f t="shared" si="77"/>
        <v>0</v>
      </c>
      <c r="CC88" s="86">
        <f t="shared" si="78"/>
        <v>0</v>
      </c>
      <c r="CD88" s="84">
        <f t="shared" si="4"/>
        <v>0</v>
      </c>
      <c r="CE88" s="85">
        <f t="shared" si="79"/>
        <v>0</v>
      </c>
      <c r="CF88" s="86">
        <f t="shared" si="80"/>
        <v>0</v>
      </c>
      <c r="CG88" s="86">
        <f t="shared" si="81"/>
        <v>0</v>
      </c>
      <c r="CH88" s="86">
        <f t="shared" si="82"/>
        <v>0</v>
      </c>
      <c r="CI88" s="84">
        <f t="shared" si="5"/>
        <v>0</v>
      </c>
      <c r="CJ88" s="85">
        <f t="shared" si="83"/>
        <v>0</v>
      </c>
      <c r="CK88" s="86">
        <f t="shared" si="84"/>
        <v>0</v>
      </c>
      <c r="CL88" s="86">
        <f t="shared" si="85"/>
        <v>0</v>
      </c>
      <c r="CM88" s="87">
        <f t="shared" si="86"/>
        <v>0</v>
      </c>
      <c r="CO88" s="81"/>
      <c r="CP88" s="92" t="str">
        <f t="shared" si="92"/>
        <v>Miscellaneous Advertising F&amp;B</v>
      </c>
      <c r="CQ88" s="83"/>
      <c r="CR88" s="84">
        <f t="shared" si="66"/>
        <v>0</v>
      </c>
      <c r="CS88" s="84">
        <f t="shared" si="66"/>
        <v>0</v>
      </c>
      <c r="CT88" s="85">
        <f t="shared" si="66"/>
        <v>0</v>
      </c>
      <c r="CU88" s="86">
        <f t="shared" si="66"/>
        <v>0</v>
      </c>
      <c r="CV88" s="86">
        <f t="shared" si="66"/>
        <v>0</v>
      </c>
      <c r="CW88" s="86">
        <f t="shared" si="94"/>
        <v>0</v>
      </c>
      <c r="CX88" s="86">
        <f t="shared" si="94"/>
        <v>0</v>
      </c>
      <c r="CY88" s="86">
        <f t="shared" si="94"/>
        <v>0</v>
      </c>
      <c r="CZ88" s="86">
        <f t="shared" si="94"/>
        <v>0</v>
      </c>
      <c r="DA88" s="86">
        <f t="shared" si="94"/>
        <v>0</v>
      </c>
      <c r="DB88" s="86">
        <f t="shared" si="94"/>
        <v>0</v>
      </c>
      <c r="DC88" s="86">
        <f t="shared" si="94"/>
        <v>0</v>
      </c>
      <c r="DD88" s="86">
        <f t="shared" si="94"/>
        <v>0</v>
      </c>
      <c r="DE88" s="87">
        <f t="shared" si="94"/>
        <v>0</v>
      </c>
      <c r="DG88" s="81"/>
      <c r="DH88" s="92" t="str">
        <f t="shared" si="93"/>
        <v>Miscellaneous Advertising F&amp;B</v>
      </c>
      <c r="DI88" s="83"/>
      <c r="DJ88" s="88" t="str">
        <f t="shared" si="87"/>
        <v/>
      </c>
      <c r="DK88" s="88" t="str">
        <f t="shared" si="87"/>
        <v/>
      </c>
      <c r="DL88" s="89" t="str">
        <f t="shared" si="87"/>
        <v/>
      </c>
      <c r="DM88" s="90" t="str">
        <f t="shared" si="87"/>
        <v/>
      </c>
      <c r="DN88" s="90" t="str">
        <f t="shared" si="87"/>
        <v/>
      </c>
      <c r="DO88" s="90" t="str">
        <f t="shared" si="87"/>
        <v/>
      </c>
      <c r="DP88" s="90" t="str">
        <f t="shared" si="87"/>
        <v/>
      </c>
      <c r="DQ88" s="90" t="str">
        <f t="shared" si="87"/>
        <v/>
      </c>
      <c r="DR88" s="90" t="str">
        <f t="shared" si="87"/>
        <v/>
      </c>
      <c r="DS88" s="90" t="str">
        <f t="shared" si="87"/>
        <v/>
      </c>
      <c r="DT88" s="90" t="str">
        <f t="shared" si="87"/>
        <v/>
      </c>
      <c r="DU88" s="90" t="str">
        <f t="shared" si="87"/>
        <v/>
      </c>
      <c r="DV88" s="90" t="str">
        <f t="shared" si="87"/>
        <v/>
      </c>
      <c r="DW88" s="91" t="str">
        <f t="shared" si="87"/>
        <v/>
      </c>
      <c r="DY88" s="180">
        <f t="shared" si="61"/>
        <v>22</v>
      </c>
      <c r="DZ88" s="180" t="str">
        <f t="shared" si="62"/>
        <v>Miscellaneous Advertising F&amp;B</v>
      </c>
      <c r="EA88" s="181">
        <f t="shared" si="63"/>
        <v>0</v>
      </c>
    </row>
    <row r="89" spans="2:131" ht="11.85" customHeight="1" x14ac:dyDescent="0.15">
      <c r="B89" s="81"/>
      <c r="C89" s="92" t="s">
        <v>156</v>
      </c>
      <c r="D89" s="83"/>
      <c r="E89" s="84">
        <f t="shared" si="67"/>
        <v>0</v>
      </c>
      <c r="F89" s="84">
        <f t="shared" si="68"/>
        <v>0</v>
      </c>
      <c r="G89" s="85">
        <f>SUM('⑴-1 IS(Rooms)'!G89,'⑴-2 IS(F&amp;B)'!G89,'⑴-3 IS(Tele)'!G89,'⑴-4 IS(Parking)'!G89,'⑴-5 IS(Amenity)'!G89,'⑴-6 IS(Others)'!G89)</f>
        <v>0</v>
      </c>
      <c r="H89" s="86">
        <f>SUM('⑴-1 IS(Rooms)'!H89,'⑴-2 IS(F&amp;B)'!H89,'⑴-3 IS(Tele)'!H89,'⑴-4 IS(Parking)'!H89,'⑴-5 IS(Amenity)'!H89,'⑴-6 IS(Others)'!H89)</f>
        <v>0</v>
      </c>
      <c r="I89" s="86">
        <f>SUM('⑴-1 IS(Rooms)'!I89,'⑴-2 IS(F&amp;B)'!I89,'⑴-3 IS(Tele)'!I89,'⑴-4 IS(Parking)'!I89,'⑴-5 IS(Amenity)'!I89,'⑴-6 IS(Others)'!I89)</f>
        <v>0</v>
      </c>
      <c r="J89" s="86">
        <f>SUM('⑴-1 IS(Rooms)'!J89,'⑴-2 IS(F&amp;B)'!J89,'⑴-3 IS(Tele)'!J89,'⑴-4 IS(Parking)'!J89,'⑴-5 IS(Amenity)'!J89,'⑴-6 IS(Others)'!J89)</f>
        <v>0</v>
      </c>
      <c r="K89" s="86">
        <f>SUM('⑴-1 IS(Rooms)'!K89,'⑴-2 IS(F&amp;B)'!K89,'⑴-3 IS(Tele)'!K89,'⑴-4 IS(Parking)'!K89,'⑴-5 IS(Amenity)'!K89,'⑴-6 IS(Others)'!K89)</f>
        <v>0</v>
      </c>
      <c r="L89" s="86">
        <f>SUM('⑴-1 IS(Rooms)'!L89,'⑴-2 IS(F&amp;B)'!L89,'⑴-3 IS(Tele)'!L89,'⑴-4 IS(Parking)'!L89,'⑴-5 IS(Amenity)'!L89,'⑴-6 IS(Others)'!L89)</f>
        <v>0</v>
      </c>
      <c r="M89" s="86">
        <f>SUM('⑴-1 IS(Rooms)'!M89,'⑴-2 IS(F&amp;B)'!M89,'⑴-3 IS(Tele)'!M89,'⑴-4 IS(Parking)'!M89,'⑴-5 IS(Amenity)'!M89,'⑴-6 IS(Others)'!M89)</f>
        <v>0</v>
      </c>
      <c r="N89" s="86">
        <f>SUM('⑴-1 IS(Rooms)'!N89,'⑴-2 IS(F&amp;B)'!N89,'⑴-3 IS(Tele)'!N89,'⑴-4 IS(Parking)'!N89,'⑴-5 IS(Amenity)'!N89,'⑴-6 IS(Others)'!N89)</f>
        <v>0</v>
      </c>
      <c r="O89" s="86">
        <f>SUM('⑴-1 IS(Rooms)'!O89,'⑴-2 IS(F&amp;B)'!O89,'⑴-3 IS(Tele)'!O89,'⑴-4 IS(Parking)'!O89,'⑴-5 IS(Amenity)'!O89,'⑴-6 IS(Others)'!O89)</f>
        <v>0</v>
      </c>
      <c r="P89" s="86">
        <f>SUM('⑴-1 IS(Rooms)'!P89,'⑴-2 IS(F&amp;B)'!P89,'⑴-3 IS(Tele)'!P89,'⑴-4 IS(Parking)'!P89,'⑴-5 IS(Amenity)'!P89,'⑴-6 IS(Others)'!P89)</f>
        <v>0</v>
      </c>
      <c r="Q89" s="86">
        <f>SUM('⑴-1 IS(Rooms)'!Q89,'⑴-2 IS(F&amp;B)'!Q89,'⑴-3 IS(Tele)'!Q89,'⑴-4 IS(Parking)'!Q89,'⑴-5 IS(Amenity)'!Q89,'⑴-6 IS(Others)'!Q89)</f>
        <v>0</v>
      </c>
      <c r="R89" s="87">
        <f>SUM('⑴-1 IS(Rooms)'!R89,'⑴-2 IS(F&amp;B)'!R89,'⑴-3 IS(Tele)'!R89,'⑴-4 IS(Parking)'!R89,'⑴-5 IS(Amenity)'!R89,'⑴-6 IS(Others)'!R89)</f>
        <v>0</v>
      </c>
      <c r="T89" s="81"/>
      <c r="U89" s="92" t="str">
        <f t="shared" si="88"/>
        <v>Music And Entertainment</v>
      </c>
      <c r="V89" s="83"/>
      <c r="W89" s="84">
        <f t="shared" si="69"/>
        <v>0</v>
      </c>
      <c r="X89" s="84">
        <f t="shared" si="70"/>
        <v>0</v>
      </c>
      <c r="Y89" s="85">
        <f>SUM('⑴-1 IS(Rooms)'!Y89,'⑴-2 IS(F&amp;B)'!Y89,'⑴-3 IS(Tele)'!Y89,'⑴-4 IS(Parking)'!Y89,'⑴-5 IS(Amenity)'!Y89,'⑴-6 IS(Others)'!Y89)</f>
        <v>0</v>
      </c>
      <c r="Z89" s="86">
        <f>SUM('⑴-1 IS(Rooms)'!Z89,'⑴-2 IS(F&amp;B)'!Z89,'⑴-3 IS(Tele)'!Z89,'⑴-4 IS(Parking)'!Z89,'⑴-5 IS(Amenity)'!Z89,'⑴-6 IS(Others)'!Z89)</f>
        <v>0</v>
      </c>
      <c r="AA89" s="86">
        <f>SUM('⑴-1 IS(Rooms)'!AA89,'⑴-2 IS(F&amp;B)'!AA89,'⑴-3 IS(Tele)'!AA89,'⑴-4 IS(Parking)'!AA89,'⑴-5 IS(Amenity)'!AA89,'⑴-6 IS(Others)'!AA89)</f>
        <v>0</v>
      </c>
      <c r="AB89" s="86">
        <f>SUM('⑴-1 IS(Rooms)'!AB89,'⑴-2 IS(F&amp;B)'!AB89,'⑴-3 IS(Tele)'!AB89,'⑴-4 IS(Parking)'!AB89,'⑴-5 IS(Amenity)'!AB89,'⑴-6 IS(Others)'!AB89)</f>
        <v>0</v>
      </c>
      <c r="AC89" s="86">
        <f>SUM('⑴-1 IS(Rooms)'!AC89,'⑴-2 IS(F&amp;B)'!AC89,'⑴-3 IS(Tele)'!AC89,'⑴-4 IS(Parking)'!AC89,'⑴-5 IS(Amenity)'!AC89,'⑴-6 IS(Others)'!AC89)</f>
        <v>0</v>
      </c>
      <c r="AD89" s="86">
        <f>SUM('⑴-1 IS(Rooms)'!AD89,'⑴-2 IS(F&amp;B)'!AD89,'⑴-3 IS(Tele)'!AD89,'⑴-4 IS(Parking)'!AD89,'⑴-5 IS(Amenity)'!AD89,'⑴-6 IS(Others)'!AD89)</f>
        <v>0</v>
      </c>
      <c r="AE89" s="86">
        <f>SUM('⑴-1 IS(Rooms)'!AE89,'⑴-2 IS(F&amp;B)'!AE89,'⑴-3 IS(Tele)'!AE89,'⑴-4 IS(Parking)'!AE89,'⑴-5 IS(Amenity)'!AE89,'⑴-6 IS(Others)'!AE89)</f>
        <v>0</v>
      </c>
      <c r="AF89" s="86">
        <f>SUM('⑴-1 IS(Rooms)'!AF89,'⑴-2 IS(F&amp;B)'!AF89,'⑴-3 IS(Tele)'!AF89,'⑴-4 IS(Parking)'!AF89,'⑴-5 IS(Amenity)'!AF89,'⑴-6 IS(Others)'!AF89)</f>
        <v>0</v>
      </c>
      <c r="AG89" s="86">
        <f>SUM('⑴-1 IS(Rooms)'!AG89,'⑴-2 IS(F&amp;B)'!AG89,'⑴-3 IS(Tele)'!AG89,'⑴-4 IS(Parking)'!AG89,'⑴-5 IS(Amenity)'!AG89,'⑴-6 IS(Others)'!AG89)</f>
        <v>0</v>
      </c>
      <c r="AH89" s="86">
        <f>SUM('⑴-1 IS(Rooms)'!AH89,'⑴-2 IS(F&amp;B)'!AH89,'⑴-3 IS(Tele)'!AH89,'⑴-4 IS(Parking)'!AH89,'⑴-5 IS(Amenity)'!AH89,'⑴-6 IS(Others)'!AH89)</f>
        <v>0</v>
      </c>
      <c r="AI89" s="86">
        <f>SUM('⑴-1 IS(Rooms)'!AI89,'⑴-2 IS(F&amp;B)'!AI89,'⑴-3 IS(Tele)'!AI89,'⑴-4 IS(Parking)'!AI89,'⑴-5 IS(Amenity)'!AI89,'⑴-6 IS(Others)'!AI89)</f>
        <v>0</v>
      </c>
      <c r="AJ89" s="87">
        <f>SUM('⑴-1 IS(Rooms)'!AJ89,'⑴-2 IS(F&amp;B)'!AJ89,'⑴-3 IS(Tele)'!AJ89,'⑴-4 IS(Parking)'!AJ89,'⑴-5 IS(Amenity)'!AJ89,'⑴-6 IS(Others)'!AJ89)</f>
        <v>0</v>
      </c>
      <c r="AL89" s="81"/>
      <c r="AM89" s="92" t="str">
        <f t="shared" si="89"/>
        <v>Music And Entertainment</v>
      </c>
      <c r="AN89" s="83"/>
      <c r="AO89" s="84">
        <f t="shared" si="71"/>
        <v>0</v>
      </c>
      <c r="AP89" s="84">
        <f t="shared" si="72"/>
        <v>0</v>
      </c>
      <c r="AQ89" s="85">
        <f>SUM('⑴-1 IS(Rooms)'!AQ89,'⑴-2 IS(F&amp;B)'!AQ89,'⑴-3 IS(Tele)'!AQ89,'⑴-4 IS(Parking)'!AQ89,'⑴-5 IS(Amenity)'!AQ89,'⑴-6 IS(Others)'!AQ89)</f>
        <v>0</v>
      </c>
      <c r="AR89" s="86">
        <f>SUM('⑴-1 IS(Rooms)'!AR89,'⑴-2 IS(F&amp;B)'!AR89,'⑴-3 IS(Tele)'!AR89,'⑴-4 IS(Parking)'!AR89,'⑴-5 IS(Amenity)'!AR89,'⑴-6 IS(Others)'!AR89)</f>
        <v>0</v>
      </c>
      <c r="AS89" s="86">
        <f>SUM('⑴-1 IS(Rooms)'!AS89,'⑴-2 IS(F&amp;B)'!AS89,'⑴-3 IS(Tele)'!AS89,'⑴-4 IS(Parking)'!AS89,'⑴-5 IS(Amenity)'!AS89,'⑴-6 IS(Others)'!AS89)</f>
        <v>0</v>
      </c>
      <c r="AT89" s="86">
        <f>SUM('⑴-1 IS(Rooms)'!AT89,'⑴-2 IS(F&amp;B)'!AT89,'⑴-3 IS(Tele)'!AT89,'⑴-4 IS(Parking)'!AT89,'⑴-5 IS(Amenity)'!AT89,'⑴-6 IS(Others)'!AT89)</f>
        <v>0</v>
      </c>
      <c r="AU89" s="86">
        <f>SUM('⑴-1 IS(Rooms)'!AU89,'⑴-2 IS(F&amp;B)'!AU89,'⑴-3 IS(Tele)'!AU89,'⑴-4 IS(Parking)'!AU89,'⑴-5 IS(Amenity)'!AU89,'⑴-6 IS(Others)'!AU89)</f>
        <v>0</v>
      </c>
      <c r="AV89" s="86">
        <f>SUM('⑴-1 IS(Rooms)'!AV89,'⑴-2 IS(F&amp;B)'!AV89,'⑴-3 IS(Tele)'!AV89,'⑴-4 IS(Parking)'!AV89,'⑴-5 IS(Amenity)'!AV89,'⑴-6 IS(Others)'!AV89)</f>
        <v>0</v>
      </c>
      <c r="AW89" s="86">
        <f>SUM('⑴-1 IS(Rooms)'!AW89,'⑴-2 IS(F&amp;B)'!AW89,'⑴-3 IS(Tele)'!AW89,'⑴-4 IS(Parking)'!AW89,'⑴-5 IS(Amenity)'!AW89,'⑴-6 IS(Others)'!AW89)</f>
        <v>0</v>
      </c>
      <c r="AX89" s="86">
        <f>SUM('⑴-1 IS(Rooms)'!AX89,'⑴-2 IS(F&amp;B)'!AX89,'⑴-3 IS(Tele)'!AX89,'⑴-4 IS(Parking)'!AX89,'⑴-5 IS(Amenity)'!AX89,'⑴-6 IS(Others)'!AX89)</f>
        <v>0</v>
      </c>
      <c r="AY89" s="86">
        <f>SUM('⑴-1 IS(Rooms)'!AY89,'⑴-2 IS(F&amp;B)'!AY89,'⑴-3 IS(Tele)'!AY89,'⑴-4 IS(Parking)'!AY89,'⑴-5 IS(Amenity)'!AY89,'⑴-6 IS(Others)'!AY89)</f>
        <v>0</v>
      </c>
      <c r="AZ89" s="86">
        <f>SUM('⑴-1 IS(Rooms)'!AZ89,'⑴-2 IS(F&amp;B)'!AZ89,'⑴-3 IS(Tele)'!AZ89,'⑴-4 IS(Parking)'!AZ89,'⑴-5 IS(Amenity)'!AZ89,'⑴-6 IS(Others)'!AZ89)</f>
        <v>0</v>
      </c>
      <c r="BA89" s="86">
        <f>SUM('⑴-1 IS(Rooms)'!BA89,'⑴-2 IS(F&amp;B)'!BA89,'⑴-3 IS(Tele)'!BA89,'⑴-4 IS(Parking)'!BA89,'⑴-5 IS(Amenity)'!BA89,'⑴-6 IS(Others)'!BA89)</f>
        <v>0</v>
      </c>
      <c r="BB89" s="87">
        <f>SUM('⑴-1 IS(Rooms)'!BB89,'⑴-2 IS(F&amp;B)'!BB89,'⑴-3 IS(Tele)'!BB89,'⑴-4 IS(Parking)'!BB89,'⑴-5 IS(Amenity)'!BB89,'⑴-6 IS(Others)'!BB89)</f>
        <v>0</v>
      </c>
      <c r="BD89" s="81"/>
      <c r="BE89" s="92" t="str">
        <f t="shared" si="90"/>
        <v>Music And Entertainment</v>
      </c>
      <c r="BF89" s="83"/>
      <c r="BG89" s="84">
        <f t="shared" si="73"/>
        <v>0</v>
      </c>
      <c r="BH89" s="84">
        <f t="shared" si="74"/>
        <v>0</v>
      </c>
      <c r="BI89" s="85">
        <f>SUM('⑴-1 IS(Rooms)'!BI89,'⑴-2 IS(F&amp;B)'!BI89,'⑴-3 IS(Tele)'!BI89,'⑴-4 IS(Parking)'!BI89,'⑴-5 IS(Amenity)'!BI89,'⑴-6 IS(Others)'!BI89)</f>
        <v>0</v>
      </c>
      <c r="BJ89" s="86">
        <f>SUM('⑴-1 IS(Rooms)'!BJ89,'⑴-2 IS(F&amp;B)'!BJ89,'⑴-3 IS(Tele)'!BJ89,'⑴-4 IS(Parking)'!BJ89,'⑴-5 IS(Amenity)'!BJ89,'⑴-6 IS(Others)'!BJ89)</f>
        <v>0</v>
      </c>
      <c r="BK89" s="86">
        <f>SUM('⑴-1 IS(Rooms)'!BK89,'⑴-2 IS(F&amp;B)'!BK89,'⑴-3 IS(Tele)'!BK89,'⑴-4 IS(Parking)'!BK89,'⑴-5 IS(Amenity)'!BK89,'⑴-6 IS(Others)'!BK89)</f>
        <v>0</v>
      </c>
      <c r="BL89" s="86">
        <f>SUM('⑴-1 IS(Rooms)'!BL89,'⑴-2 IS(F&amp;B)'!BL89,'⑴-3 IS(Tele)'!BL89,'⑴-4 IS(Parking)'!BL89,'⑴-5 IS(Amenity)'!BL89,'⑴-6 IS(Others)'!BL89)</f>
        <v>0</v>
      </c>
      <c r="BM89" s="86">
        <f>SUM('⑴-1 IS(Rooms)'!BM89,'⑴-2 IS(F&amp;B)'!BM89,'⑴-3 IS(Tele)'!BM89,'⑴-4 IS(Parking)'!BM89,'⑴-5 IS(Amenity)'!BM89,'⑴-6 IS(Others)'!BM89)</f>
        <v>0</v>
      </c>
      <c r="BN89" s="86">
        <f>SUM('⑴-1 IS(Rooms)'!BN89,'⑴-2 IS(F&amp;B)'!BN89,'⑴-3 IS(Tele)'!BN89,'⑴-4 IS(Parking)'!BN89,'⑴-5 IS(Amenity)'!BN89,'⑴-6 IS(Others)'!BN89)</f>
        <v>0</v>
      </c>
      <c r="BO89" s="86">
        <f>SUM('⑴-1 IS(Rooms)'!BO89,'⑴-2 IS(F&amp;B)'!BO89,'⑴-3 IS(Tele)'!BO89,'⑴-4 IS(Parking)'!BO89,'⑴-5 IS(Amenity)'!BO89,'⑴-6 IS(Others)'!BO89)</f>
        <v>0</v>
      </c>
      <c r="BP89" s="86">
        <f>SUM('⑴-1 IS(Rooms)'!BP89,'⑴-2 IS(F&amp;B)'!BP89,'⑴-3 IS(Tele)'!BP89,'⑴-4 IS(Parking)'!BP89,'⑴-5 IS(Amenity)'!BP89,'⑴-6 IS(Others)'!BP89)</f>
        <v>0</v>
      </c>
      <c r="BQ89" s="86">
        <f>SUM('⑴-1 IS(Rooms)'!BQ89,'⑴-2 IS(F&amp;B)'!BQ89,'⑴-3 IS(Tele)'!BQ89,'⑴-4 IS(Parking)'!BQ89,'⑴-5 IS(Amenity)'!BQ89,'⑴-6 IS(Others)'!BQ89)</f>
        <v>0</v>
      </c>
      <c r="BR89" s="86">
        <f>SUM('⑴-1 IS(Rooms)'!BR89,'⑴-2 IS(F&amp;B)'!BR89,'⑴-3 IS(Tele)'!BR89,'⑴-4 IS(Parking)'!BR89,'⑴-5 IS(Amenity)'!BR89,'⑴-6 IS(Others)'!BR89)</f>
        <v>0</v>
      </c>
      <c r="BS89" s="86">
        <f>SUM('⑴-1 IS(Rooms)'!BS89,'⑴-2 IS(F&amp;B)'!BS89,'⑴-3 IS(Tele)'!BS89,'⑴-4 IS(Parking)'!BS89,'⑴-5 IS(Amenity)'!BS89,'⑴-6 IS(Others)'!BS89)</f>
        <v>0</v>
      </c>
      <c r="BT89" s="87">
        <f>SUM('⑴-1 IS(Rooms)'!BT89,'⑴-2 IS(F&amp;B)'!BT89,'⑴-3 IS(Tele)'!BT89,'⑴-4 IS(Parking)'!BT89,'⑴-5 IS(Amenity)'!BT89,'⑴-6 IS(Others)'!BT89)</f>
        <v>0</v>
      </c>
      <c r="BV89" s="81"/>
      <c r="BW89" s="92" t="str">
        <f t="shared" si="91"/>
        <v>Music And Entertainment</v>
      </c>
      <c r="BX89" s="83"/>
      <c r="BY89" s="84">
        <f t="shared" si="16"/>
        <v>0</v>
      </c>
      <c r="BZ89" s="85">
        <f t="shared" si="75"/>
        <v>0</v>
      </c>
      <c r="CA89" s="86">
        <f t="shared" si="76"/>
        <v>0</v>
      </c>
      <c r="CB89" s="86">
        <f t="shared" si="77"/>
        <v>0</v>
      </c>
      <c r="CC89" s="86">
        <f t="shared" si="78"/>
        <v>0</v>
      </c>
      <c r="CD89" s="84">
        <f t="shared" si="4"/>
        <v>0</v>
      </c>
      <c r="CE89" s="85">
        <f t="shared" si="79"/>
        <v>0</v>
      </c>
      <c r="CF89" s="86">
        <f t="shared" si="80"/>
        <v>0</v>
      </c>
      <c r="CG89" s="86">
        <f t="shared" si="81"/>
        <v>0</v>
      </c>
      <c r="CH89" s="86">
        <f t="shared" si="82"/>
        <v>0</v>
      </c>
      <c r="CI89" s="84">
        <f t="shared" si="5"/>
        <v>0</v>
      </c>
      <c r="CJ89" s="85">
        <f t="shared" si="83"/>
        <v>0</v>
      </c>
      <c r="CK89" s="86">
        <f t="shared" si="84"/>
        <v>0</v>
      </c>
      <c r="CL89" s="86">
        <f t="shared" si="85"/>
        <v>0</v>
      </c>
      <c r="CM89" s="87">
        <f t="shared" si="86"/>
        <v>0</v>
      </c>
      <c r="CO89" s="81"/>
      <c r="CP89" s="92" t="str">
        <f t="shared" si="92"/>
        <v>Music And Entertainment</v>
      </c>
      <c r="CQ89" s="83"/>
      <c r="CR89" s="84">
        <f t="shared" si="66"/>
        <v>0</v>
      </c>
      <c r="CS89" s="84">
        <f t="shared" si="66"/>
        <v>0</v>
      </c>
      <c r="CT89" s="85">
        <f t="shared" si="66"/>
        <v>0</v>
      </c>
      <c r="CU89" s="86">
        <f t="shared" si="66"/>
        <v>0</v>
      </c>
      <c r="CV89" s="86">
        <f t="shared" si="66"/>
        <v>0</v>
      </c>
      <c r="CW89" s="86">
        <f t="shared" si="94"/>
        <v>0</v>
      </c>
      <c r="CX89" s="86">
        <f t="shared" si="94"/>
        <v>0</v>
      </c>
      <c r="CY89" s="86">
        <f t="shared" si="94"/>
        <v>0</v>
      </c>
      <c r="CZ89" s="86">
        <f t="shared" si="94"/>
        <v>0</v>
      </c>
      <c r="DA89" s="86">
        <f t="shared" si="94"/>
        <v>0</v>
      </c>
      <c r="DB89" s="86">
        <f t="shared" si="94"/>
        <v>0</v>
      </c>
      <c r="DC89" s="86">
        <f t="shared" si="94"/>
        <v>0</v>
      </c>
      <c r="DD89" s="86">
        <f t="shared" si="94"/>
        <v>0</v>
      </c>
      <c r="DE89" s="87">
        <f t="shared" si="94"/>
        <v>0</v>
      </c>
      <c r="DG89" s="81"/>
      <c r="DH89" s="92" t="str">
        <f t="shared" si="93"/>
        <v>Music And Entertainment</v>
      </c>
      <c r="DI89" s="83"/>
      <c r="DJ89" s="88" t="str">
        <f t="shared" si="87"/>
        <v/>
      </c>
      <c r="DK89" s="88" t="str">
        <f t="shared" si="87"/>
        <v/>
      </c>
      <c r="DL89" s="89" t="str">
        <f t="shared" si="87"/>
        <v/>
      </c>
      <c r="DM89" s="90" t="str">
        <f t="shared" si="87"/>
        <v/>
      </c>
      <c r="DN89" s="90" t="str">
        <f t="shared" si="87"/>
        <v/>
      </c>
      <c r="DO89" s="90" t="str">
        <f t="shared" si="87"/>
        <v/>
      </c>
      <c r="DP89" s="90" t="str">
        <f t="shared" si="87"/>
        <v/>
      </c>
      <c r="DQ89" s="90" t="str">
        <f t="shared" si="87"/>
        <v/>
      </c>
      <c r="DR89" s="90" t="str">
        <f t="shared" si="87"/>
        <v/>
      </c>
      <c r="DS89" s="90" t="str">
        <f t="shared" si="87"/>
        <v/>
      </c>
      <c r="DT89" s="90" t="str">
        <f t="shared" si="87"/>
        <v/>
      </c>
      <c r="DU89" s="90" t="str">
        <f t="shared" si="87"/>
        <v/>
      </c>
      <c r="DV89" s="90" t="str">
        <f t="shared" si="87"/>
        <v/>
      </c>
      <c r="DW89" s="91" t="str">
        <f t="shared" si="87"/>
        <v/>
      </c>
      <c r="DY89" s="180">
        <f t="shared" si="61"/>
        <v>22</v>
      </c>
      <c r="DZ89" s="180" t="str">
        <f t="shared" si="62"/>
        <v>Music And Entertainment</v>
      </c>
      <c r="EA89" s="181">
        <f t="shared" si="63"/>
        <v>0</v>
      </c>
    </row>
    <row r="90" spans="2:131" ht="11.85" customHeight="1" x14ac:dyDescent="0.15">
      <c r="B90" s="81"/>
      <c r="C90" s="92" t="s">
        <v>157</v>
      </c>
      <c r="D90" s="83"/>
      <c r="E90" s="84">
        <f t="shared" si="67"/>
        <v>2599.91</v>
      </c>
      <c r="F90" s="84">
        <f t="shared" si="68"/>
        <v>2599.91</v>
      </c>
      <c r="G90" s="85">
        <f>SUM('⑴-1 IS(Rooms)'!G90,'⑴-2 IS(F&amp;B)'!G90,'⑴-3 IS(Tele)'!G90,'⑴-4 IS(Parking)'!G90,'⑴-5 IS(Amenity)'!G90,'⑴-6 IS(Others)'!G90)</f>
        <v>488</v>
      </c>
      <c r="H90" s="86">
        <f>SUM('⑴-1 IS(Rooms)'!H90,'⑴-2 IS(F&amp;B)'!H90,'⑴-3 IS(Tele)'!H90,'⑴-4 IS(Parking)'!H90,'⑴-5 IS(Amenity)'!H90,'⑴-6 IS(Others)'!H90)</f>
        <v>0</v>
      </c>
      <c r="I90" s="86">
        <f>SUM('⑴-1 IS(Rooms)'!I90,'⑴-2 IS(F&amp;B)'!I90,'⑴-3 IS(Tele)'!I90,'⑴-4 IS(Parking)'!I90,'⑴-5 IS(Amenity)'!I90,'⑴-6 IS(Others)'!I90)</f>
        <v>2111.91</v>
      </c>
      <c r="J90" s="86">
        <f>SUM('⑴-1 IS(Rooms)'!J90,'⑴-2 IS(F&amp;B)'!J90,'⑴-3 IS(Tele)'!J90,'⑴-4 IS(Parking)'!J90,'⑴-5 IS(Amenity)'!J90,'⑴-6 IS(Others)'!J90)</f>
        <v>0</v>
      </c>
      <c r="K90" s="86">
        <f>SUM('⑴-1 IS(Rooms)'!K90,'⑴-2 IS(F&amp;B)'!K90,'⑴-3 IS(Tele)'!K90,'⑴-4 IS(Parking)'!K90,'⑴-5 IS(Amenity)'!K90,'⑴-6 IS(Others)'!K90)</f>
        <v>0</v>
      </c>
      <c r="L90" s="86">
        <f>SUM('⑴-1 IS(Rooms)'!L90,'⑴-2 IS(F&amp;B)'!L90,'⑴-3 IS(Tele)'!L90,'⑴-4 IS(Parking)'!L90,'⑴-5 IS(Amenity)'!L90,'⑴-6 IS(Others)'!L90)</f>
        <v>0</v>
      </c>
      <c r="M90" s="86">
        <f>SUM('⑴-1 IS(Rooms)'!M90,'⑴-2 IS(F&amp;B)'!M90,'⑴-3 IS(Tele)'!M90,'⑴-4 IS(Parking)'!M90,'⑴-5 IS(Amenity)'!M90,'⑴-6 IS(Others)'!M90)</f>
        <v>0</v>
      </c>
      <c r="N90" s="86">
        <f>SUM('⑴-1 IS(Rooms)'!N90,'⑴-2 IS(F&amp;B)'!N90,'⑴-3 IS(Tele)'!N90,'⑴-4 IS(Parking)'!N90,'⑴-5 IS(Amenity)'!N90,'⑴-6 IS(Others)'!N90)</f>
        <v>0</v>
      </c>
      <c r="O90" s="86">
        <f>SUM('⑴-1 IS(Rooms)'!O90,'⑴-2 IS(F&amp;B)'!O90,'⑴-3 IS(Tele)'!O90,'⑴-4 IS(Parking)'!O90,'⑴-5 IS(Amenity)'!O90,'⑴-6 IS(Others)'!O90)</f>
        <v>0</v>
      </c>
      <c r="P90" s="86">
        <f>SUM('⑴-1 IS(Rooms)'!P90,'⑴-2 IS(F&amp;B)'!P90,'⑴-3 IS(Tele)'!P90,'⑴-4 IS(Parking)'!P90,'⑴-5 IS(Amenity)'!P90,'⑴-6 IS(Others)'!P90)</f>
        <v>0</v>
      </c>
      <c r="Q90" s="86">
        <f>SUM('⑴-1 IS(Rooms)'!Q90,'⑴-2 IS(F&amp;B)'!Q90,'⑴-3 IS(Tele)'!Q90,'⑴-4 IS(Parking)'!Q90,'⑴-5 IS(Amenity)'!Q90,'⑴-6 IS(Others)'!Q90)</f>
        <v>0</v>
      </c>
      <c r="R90" s="87">
        <f>SUM('⑴-1 IS(Rooms)'!R90,'⑴-2 IS(F&amp;B)'!R90,'⑴-3 IS(Tele)'!R90,'⑴-4 IS(Parking)'!R90,'⑴-5 IS(Amenity)'!R90,'⑴-6 IS(Others)'!R90)</f>
        <v>0</v>
      </c>
      <c r="T90" s="81"/>
      <c r="U90" s="92" t="str">
        <f t="shared" si="88"/>
        <v>Office Supplies</v>
      </c>
      <c r="V90" s="83"/>
      <c r="W90" s="84">
        <f t="shared" si="69"/>
        <v>2900</v>
      </c>
      <c r="X90" s="84">
        <f t="shared" si="70"/>
        <v>650</v>
      </c>
      <c r="Y90" s="85">
        <f>SUM('⑴-1 IS(Rooms)'!Y90,'⑴-2 IS(F&amp;B)'!Y90,'⑴-3 IS(Tele)'!Y90,'⑴-4 IS(Parking)'!Y90,'⑴-5 IS(Amenity)'!Y90,'⑴-6 IS(Others)'!Y90)</f>
        <v>350</v>
      </c>
      <c r="Z90" s="86">
        <f>SUM('⑴-1 IS(Rooms)'!Z90,'⑴-2 IS(F&amp;B)'!Z90,'⑴-3 IS(Tele)'!Z90,'⑴-4 IS(Parking)'!Z90,'⑴-5 IS(Amenity)'!Z90,'⑴-6 IS(Others)'!Z90)</f>
        <v>150</v>
      </c>
      <c r="AA90" s="86">
        <f>SUM('⑴-1 IS(Rooms)'!AA90,'⑴-2 IS(F&amp;B)'!AA90,'⑴-3 IS(Tele)'!AA90,'⑴-4 IS(Parking)'!AA90,'⑴-5 IS(Amenity)'!AA90,'⑴-6 IS(Others)'!AA90)</f>
        <v>150</v>
      </c>
      <c r="AB90" s="86">
        <f>SUM('⑴-1 IS(Rooms)'!AB90,'⑴-2 IS(F&amp;B)'!AB90,'⑴-3 IS(Tele)'!AB90,'⑴-4 IS(Parking)'!AB90,'⑴-5 IS(Amenity)'!AB90,'⑴-6 IS(Others)'!AB90)</f>
        <v>650</v>
      </c>
      <c r="AC90" s="86">
        <f>SUM('⑴-1 IS(Rooms)'!AC90,'⑴-2 IS(F&amp;B)'!AC90,'⑴-3 IS(Tele)'!AC90,'⑴-4 IS(Parking)'!AC90,'⑴-5 IS(Amenity)'!AC90,'⑴-6 IS(Others)'!AC90)</f>
        <v>150</v>
      </c>
      <c r="AD90" s="86">
        <f>SUM('⑴-1 IS(Rooms)'!AD90,'⑴-2 IS(F&amp;B)'!AD90,'⑴-3 IS(Tele)'!AD90,'⑴-4 IS(Parking)'!AD90,'⑴-5 IS(Amenity)'!AD90,'⑴-6 IS(Others)'!AD90)</f>
        <v>150</v>
      </c>
      <c r="AE90" s="86">
        <f>SUM('⑴-1 IS(Rooms)'!AE90,'⑴-2 IS(F&amp;B)'!AE90,'⑴-3 IS(Tele)'!AE90,'⑴-4 IS(Parking)'!AE90,'⑴-5 IS(Amenity)'!AE90,'⑴-6 IS(Others)'!AE90)</f>
        <v>350</v>
      </c>
      <c r="AF90" s="86">
        <f>SUM('⑴-1 IS(Rooms)'!AF90,'⑴-2 IS(F&amp;B)'!AF90,'⑴-3 IS(Tele)'!AF90,'⑴-4 IS(Parking)'!AF90,'⑴-5 IS(Amenity)'!AF90,'⑴-6 IS(Others)'!AF90)</f>
        <v>150</v>
      </c>
      <c r="AG90" s="86">
        <f>SUM('⑴-1 IS(Rooms)'!AG90,'⑴-2 IS(F&amp;B)'!AG90,'⑴-3 IS(Tele)'!AG90,'⑴-4 IS(Parking)'!AG90,'⑴-5 IS(Amenity)'!AG90,'⑴-6 IS(Others)'!AG90)</f>
        <v>150</v>
      </c>
      <c r="AH90" s="86">
        <f>SUM('⑴-1 IS(Rooms)'!AH90,'⑴-2 IS(F&amp;B)'!AH90,'⑴-3 IS(Tele)'!AH90,'⑴-4 IS(Parking)'!AH90,'⑴-5 IS(Amenity)'!AH90,'⑴-6 IS(Others)'!AH90)</f>
        <v>350</v>
      </c>
      <c r="AI90" s="86">
        <f>SUM('⑴-1 IS(Rooms)'!AI90,'⑴-2 IS(F&amp;B)'!AI90,'⑴-3 IS(Tele)'!AI90,'⑴-4 IS(Parking)'!AI90,'⑴-5 IS(Amenity)'!AI90,'⑴-6 IS(Others)'!AI90)</f>
        <v>150</v>
      </c>
      <c r="AJ90" s="87">
        <f>SUM('⑴-1 IS(Rooms)'!AJ90,'⑴-2 IS(F&amp;B)'!AJ90,'⑴-3 IS(Tele)'!AJ90,'⑴-4 IS(Parking)'!AJ90,'⑴-5 IS(Amenity)'!AJ90,'⑴-6 IS(Others)'!AJ90)</f>
        <v>150</v>
      </c>
      <c r="AL90" s="81"/>
      <c r="AM90" s="92" t="str">
        <f t="shared" si="89"/>
        <v>Office Supplies</v>
      </c>
      <c r="AN90" s="83"/>
      <c r="AO90" s="84">
        <f t="shared" si="71"/>
        <v>8636.16</v>
      </c>
      <c r="AP90" s="84">
        <f t="shared" si="72"/>
        <v>740.84</v>
      </c>
      <c r="AQ90" s="85">
        <f>SUM('⑴-1 IS(Rooms)'!AQ90,'⑴-2 IS(F&amp;B)'!AQ90,'⑴-3 IS(Tele)'!AQ90,'⑴-4 IS(Parking)'!AQ90,'⑴-5 IS(Amenity)'!AQ90,'⑴-6 IS(Others)'!AQ90)</f>
        <v>-834.08</v>
      </c>
      <c r="AR90" s="86">
        <f>SUM('⑴-1 IS(Rooms)'!AR90,'⑴-2 IS(F&amp;B)'!AR90,'⑴-3 IS(Tele)'!AR90,'⑴-4 IS(Parking)'!AR90,'⑴-5 IS(Amenity)'!AR90,'⑴-6 IS(Others)'!AR90)</f>
        <v>655.62</v>
      </c>
      <c r="AS90" s="86">
        <f>SUM('⑴-1 IS(Rooms)'!AS90,'⑴-2 IS(F&amp;B)'!AS90,'⑴-3 IS(Tele)'!AS90,'⑴-4 IS(Parking)'!AS90,'⑴-5 IS(Amenity)'!AS90,'⑴-6 IS(Others)'!AS90)</f>
        <v>919.30000000000007</v>
      </c>
      <c r="AT90" s="86">
        <f>SUM('⑴-1 IS(Rooms)'!AT90,'⑴-2 IS(F&amp;B)'!AT90,'⑴-3 IS(Tele)'!AT90,'⑴-4 IS(Parking)'!AT90,'⑴-5 IS(Amenity)'!AT90,'⑴-6 IS(Others)'!AT90)</f>
        <v>994.06</v>
      </c>
      <c r="AU90" s="86">
        <f>SUM('⑴-1 IS(Rooms)'!AU90,'⑴-2 IS(F&amp;B)'!AU90,'⑴-3 IS(Tele)'!AU90,'⑴-4 IS(Parking)'!AU90,'⑴-5 IS(Amenity)'!AU90,'⑴-6 IS(Others)'!AU90)</f>
        <v>982.01</v>
      </c>
      <c r="AV90" s="86">
        <f>SUM('⑴-1 IS(Rooms)'!AV90,'⑴-2 IS(F&amp;B)'!AV90,'⑴-3 IS(Tele)'!AV90,'⑴-4 IS(Parking)'!AV90,'⑴-5 IS(Amenity)'!AV90,'⑴-6 IS(Others)'!AV90)</f>
        <v>398.8</v>
      </c>
      <c r="AW90" s="86">
        <f>SUM('⑴-1 IS(Rooms)'!AW90,'⑴-2 IS(F&amp;B)'!AW90,'⑴-3 IS(Tele)'!AW90,'⑴-4 IS(Parking)'!AW90,'⑴-5 IS(Amenity)'!AW90,'⑴-6 IS(Others)'!AW90)</f>
        <v>199.03</v>
      </c>
      <c r="AX90" s="86">
        <f>SUM('⑴-1 IS(Rooms)'!AX90,'⑴-2 IS(F&amp;B)'!AX90,'⑴-3 IS(Tele)'!AX90,'⑴-4 IS(Parking)'!AX90,'⑴-5 IS(Amenity)'!AX90,'⑴-6 IS(Others)'!AX90)</f>
        <v>270.49</v>
      </c>
      <c r="AY90" s="86">
        <f>SUM('⑴-1 IS(Rooms)'!AY90,'⑴-2 IS(F&amp;B)'!AY90,'⑴-3 IS(Tele)'!AY90,'⑴-4 IS(Parking)'!AY90,'⑴-5 IS(Amenity)'!AY90,'⑴-6 IS(Others)'!AY90)</f>
        <v>507.09000000000003</v>
      </c>
      <c r="AZ90" s="86">
        <f>SUM('⑴-1 IS(Rooms)'!AZ90,'⑴-2 IS(F&amp;B)'!AZ90,'⑴-3 IS(Tele)'!AZ90,'⑴-4 IS(Parking)'!AZ90,'⑴-5 IS(Amenity)'!AZ90,'⑴-6 IS(Others)'!AZ90)</f>
        <v>2093.96</v>
      </c>
      <c r="BA90" s="86">
        <f>SUM('⑴-1 IS(Rooms)'!BA90,'⑴-2 IS(F&amp;B)'!BA90,'⑴-3 IS(Tele)'!BA90,'⑴-4 IS(Parking)'!BA90,'⑴-5 IS(Amenity)'!BA90,'⑴-6 IS(Others)'!BA90)</f>
        <v>310.63</v>
      </c>
      <c r="BB90" s="87">
        <f>SUM('⑴-1 IS(Rooms)'!BB90,'⑴-2 IS(F&amp;B)'!BB90,'⑴-3 IS(Tele)'!BB90,'⑴-4 IS(Parking)'!BB90,'⑴-5 IS(Amenity)'!BB90,'⑴-6 IS(Others)'!BB90)</f>
        <v>2139.25</v>
      </c>
      <c r="BD90" s="81"/>
      <c r="BE90" s="92" t="str">
        <f t="shared" si="90"/>
        <v>Office Supplies</v>
      </c>
      <c r="BF90" s="83"/>
      <c r="BG90" s="84">
        <f t="shared" si="73"/>
        <v>23568.190000000002</v>
      </c>
      <c r="BH90" s="84">
        <f t="shared" si="74"/>
        <v>6306</v>
      </c>
      <c r="BI90" s="85">
        <f>SUM('⑴-1 IS(Rooms)'!BI90,'⑴-2 IS(F&amp;B)'!BI90,'⑴-3 IS(Tele)'!BI90,'⑴-4 IS(Parking)'!BI90,'⑴-5 IS(Amenity)'!BI90,'⑴-6 IS(Others)'!BI90)</f>
        <v>2906</v>
      </c>
      <c r="BJ90" s="86">
        <f>SUM('⑴-1 IS(Rooms)'!BJ90,'⑴-2 IS(F&amp;B)'!BJ90,'⑴-3 IS(Tele)'!BJ90,'⑴-4 IS(Parking)'!BJ90,'⑴-5 IS(Amenity)'!BJ90,'⑴-6 IS(Others)'!BJ90)</f>
        <v>1955</v>
      </c>
      <c r="BK90" s="86">
        <f>SUM('⑴-1 IS(Rooms)'!BK90,'⑴-2 IS(F&amp;B)'!BK90,'⑴-3 IS(Tele)'!BK90,'⑴-4 IS(Parking)'!BK90,'⑴-5 IS(Amenity)'!BK90,'⑴-6 IS(Others)'!BK90)</f>
        <v>1445</v>
      </c>
      <c r="BL90" s="86">
        <f>SUM('⑴-1 IS(Rooms)'!BL90,'⑴-2 IS(F&amp;B)'!BL90,'⑴-3 IS(Tele)'!BL90,'⑴-4 IS(Parking)'!BL90,'⑴-5 IS(Amenity)'!BL90,'⑴-6 IS(Others)'!BL90)</f>
        <v>4530</v>
      </c>
      <c r="BM90" s="86">
        <f>SUM('⑴-1 IS(Rooms)'!BM90,'⑴-2 IS(F&amp;B)'!BM90,'⑴-3 IS(Tele)'!BM90,'⑴-4 IS(Parking)'!BM90,'⑴-5 IS(Amenity)'!BM90,'⑴-6 IS(Others)'!BM90)</f>
        <v>1042</v>
      </c>
      <c r="BN90" s="86">
        <f>SUM('⑴-1 IS(Rooms)'!BN90,'⑴-2 IS(F&amp;B)'!BN90,'⑴-3 IS(Tele)'!BN90,'⑴-4 IS(Parking)'!BN90,'⑴-5 IS(Amenity)'!BN90,'⑴-6 IS(Others)'!BN90)</f>
        <v>2374</v>
      </c>
      <c r="BO90" s="86">
        <f>SUM('⑴-1 IS(Rooms)'!BO90,'⑴-2 IS(F&amp;B)'!BO90,'⑴-3 IS(Tele)'!BO90,'⑴-4 IS(Parking)'!BO90,'⑴-5 IS(Amenity)'!BO90,'⑴-6 IS(Others)'!BO90)</f>
        <v>591</v>
      </c>
      <c r="BP90" s="86">
        <f>SUM('⑴-1 IS(Rooms)'!BP90,'⑴-2 IS(F&amp;B)'!BP90,'⑴-3 IS(Tele)'!BP90,'⑴-4 IS(Parking)'!BP90,'⑴-5 IS(Amenity)'!BP90,'⑴-6 IS(Others)'!BP90)</f>
        <v>1538</v>
      </c>
      <c r="BQ90" s="86">
        <f>SUM('⑴-1 IS(Rooms)'!BQ90,'⑴-2 IS(F&amp;B)'!BQ90,'⑴-3 IS(Tele)'!BQ90,'⑴-4 IS(Parking)'!BQ90,'⑴-5 IS(Amenity)'!BQ90,'⑴-6 IS(Others)'!BQ90)</f>
        <v>2816</v>
      </c>
      <c r="BR90" s="86">
        <f>SUM('⑴-1 IS(Rooms)'!BR90,'⑴-2 IS(F&amp;B)'!BR90,'⑴-3 IS(Tele)'!BR90,'⑴-4 IS(Parking)'!BR90,'⑴-5 IS(Amenity)'!BR90,'⑴-6 IS(Others)'!BR90)</f>
        <v>1729</v>
      </c>
      <c r="BS90" s="86">
        <f>SUM('⑴-1 IS(Rooms)'!BS90,'⑴-2 IS(F&amp;B)'!BS90,'⑴-3 IS(Tele)'!BS90,'⑴-4 IS(Parking)'!BS90,'⑴-5 IS(Amenity)'!BS90,'⑴-6 IS(Others)'!BS90)</f>
        <v>489.97</v>
      </c>
      <c r="BT90" s="87">
        <f>SUM('⑴-1 IS(Rooms)'!BT90,'⑴-2 IS(F&amp;B)'!BT90,'⑴-3 IS(Tele)'!BT90,'⑴-4 IS(Parking)'!BT90,'⑴-5 IS(Amenity)'!BT90,'⑴-6 IS(Others)'!BT90)</f>
        <v>2152.2199999999998</v>
      </c>
      <c r="BV90" s="81"/>
      <c r="BW90" s="92" t="str">
        <f t="shared" si="91"/>
        <v>Office Supplies</v>
      </c>
      <c r="BX90" s="83"/>
      <c r="BY90" s="84">
        <f t="shared" si="16"/>
        <v>2599.91</v>
      </c>
      <c r="BZ90" s="85">
        <f t="shared" si="75"/>
        <v>2599.91</v>
      </c>
      <c r="CA90" s="86">
        <f t="shared" si="76"/>
        <v>0</v>
      </c>
      <c r="CB90" s="86">
        <f t="shared" si="77"/>
        <v>0</v>
      </c>
      <c r="CC90" s="86">
        <f t="shared" si="78"/>
        <v>0</v>
      </c>
      <c r="CD90" s="84">
        <f t="shared" si="4"/>
        <v>2900</v>
      </c>
      <c r="CE90" s="85">
        <f t="shared" si="79"/>
        <v>650</v>
      </c>
      <c r="CF90" s="86">
        <f t="shared" si="80"/>
        <v>950</v>
      </c>
      <c r="CG90" s="86">
        <f t="shared" si="81"/>
        <v>650</v>
      </c>
      <c r="CH90" s="86">
        <f t="shared" si="82"/>
        <v>650</v>
      </c>
      <c r="CI90" s="84">
        <f t="shared" si="5"/>
        <v>8636.16</v>
      </c>
      <c r="CJ90" s="85">
        <f t="shared" si="83"/>
        <v>740.84</v>
      </c>
      <c r="CK90" s="86">
        <f t="shared" si="84"/>
        <v>2374.87</v>
      </c>
      <c r="CL90" s="86">
        <f t="shared" si="85"/>
        <v>976.61</v>
      </c>
      <c r="CM90" s="87">
        <f t="shared" si="86"/>
        <v>4543.84</v>
      </c>
      <c r="CO90" s="81"/>
      <c r="CP90" s="92" t="str">
        <f t="shared" si="92"/>
        <v>Office Supplies</v>
      </c>
      <c r="CQ90" s="83"/>
      <c r="CR90" s="84">
        <f t="shared" si="66"/>
        <v>-300.09000000000015</v>
      </c>
      <c r="CS90" s="84">
        <f t="shared" si="66"/>
        <v>1949.9099999999999</v>
      </c>
      <c r="CT90" s="85">
        <f t="shared" si="66"/>
        <v>138</v>
      </c>
      <c r="CU90" s="86">
        <f t="shared" si="66"/>
        <v>-150</v>
      </c>
      <c r="CV90" s="86">
        <f t="shared" si="66"/>
        <v>1961.9099999999999</v>
      </c>
      <c r="CW90" s="86">
        <f t="shared" si="94"/>
        <v>-650</v>
      </c>
      <c r="CX90" s="86">
        <f t="shared" si="94"/>
        <v>-150</v>
      </c>
      <c r="CY90" s="86">
        <f t="shared" si="94"/>
        <v>-150</v>
      </c>
      <c r="CZ90" s="86">
        <f t="shared" si="94"/>
        <v>-350</v>
      </c>
      <c r="DA90" s="86">
        <f t="shared" si="94"/>
        <v>-150</v>
      </c>
      <c r="DB90" s="86">
        <f t="shared" si="94"/>
        <v>-150</v>
      </c>
      <c r="DC90" s="86">
        <f t="shared" si="94"/>
        <v>-350</v>
      </c>
      <c r="DD90" s="86">
        <f t="shared" si="94"/>
        <v>-150</v>
      </c>
      <c r="DE90" s="87">
        <f t="shared" si="94"/>
        <v>-150</v>
      </c>
      <c r="DG90" s="81"/>
      <c r="DH90" s="92" t="str">
        <f t="shared" si="93"/>
        <v>Office Supplies</v>
      </c>
      <c r="DI90" s="83"/>
      <c r="DJ90" s="88">
        <f t="shared" si="87"/>
        <v>0.8965206896551724</v>
      </c>
      <c r="DK90" s="88">
        <f t="shared" si="87"/>
        <v>3.9998615384615381</v>
      </c>
      <c r="DL90" s="89">
        <f t="shared" si="87"/>
        <v>1.3942857142857144</v>
      </c>
      <c r="DM90" s="90">
        <f t="shared" si="87"/>
        <v>0</v>
      </c>
      <c r="DN90" s="90">
        <f t="shared" si="87"/>
        <v>14.0794</v>
      </c>
      <c r="DO90" s="90">
        <f t="shared" si="87"/>
        <v>0</v>
      </c>
      <c r="DP90" s="90">
        <f t="shared" si="87"/>
        <v>0</v>
      </c>
      <c r="DQ90" s="90">
        <f t="shared" si="87"/>
        <v>0</v>
      </c>
      <c r="DR90" s="90">
        <f t="shared" si="87"/>
        <v>0</v>
      </c>
      <c r="DS90" s="90">
        <f t="shared" si="87"/>
        <v>0</v>
      </c>
      <c r="DT90" s="90">
        <f t="shared" si="87"/>
        <v>0</v>
      </c>
      <c r="DU90" s="90">
        <f t="shared" si="87"/>
        <v>0</v>
      </c>
      <c r="DV90" s="90">
        <f t="shared" si="87"/>
        <v>0</v>
      </c>
      <c r="DW90" s="91">
        <f t="shared" si="87"/>
        <v>0</v>
      </c>
      <c r="DY90" s="180">
        <f t="shared" si="61"/>
        <v>5</v>
      </c>
      <c r="DZ90" s="180" t="str">
        <f t="shared" si="62"/>
        <v>Office Supplies</v>
      </c>
      <c r="EA90" s="181">
        <f t="shared" si="63"/>
        <v>1961.9099999999999</v>
      </c>
    </row>
    <row r="91" spans="2:131" ht="11.85" customHeight="1" x14ac:dyDescent="0.15">
      <c r="B91" s="81"/>
      <c r="C91" s="92" t="s">
        <v>158</v>
      </c>
      <c r="D91" s="83"/>
      <c r="E91" s="84">
        <f t="shared" si="67"/>
        <v>22226.53</v>
      </c>
      <c r="F91" s="84">
        <f t="shared" si="68"/>
        <v>22226.53</v>
      </c>
      <c r="G91" s="85">
        <f>SUM('⑴-1 IS(Rooms)'!G91,'⑴-2 IS(F&amp;B)'!G91,'⑴-3 IS(Tele)'!G91,'⑴-4 IS(Parking)'!G91,'⑴-5 IS(Amenity)'!G91,'⑴-6 IS(Others)'!G91)</f>
        <v>8549</v>
      </c>
      <c r="H91" s="86">
        <f>SUM('⑴-1 IS(Rooms)'!H91,'⑴-2 IS(F&amp;B)'!H91,'⑴-3 IS(Tele)'!H91,'⑴-4 IS(Parking)'!H91,'⑴-5 IS(Amenity)'!H91,'⑴-6 IS(Others)'!H91)</f>
        <v>6643</v>
      </c>
      <c r="I91" s="86">
        <f>SUM('⑴-1 IS(Rooms)'!I91,'⑴-2 IS(F&amp;B)'!I91,'⑴-3 IS(Tele)'!I91,'⑴-4 IS(Parking)'!I91,'⑴-5 IS(Amenity)'!I91,'⑴-6 IS(Others)'!I91)</f>
        <v>7034.5300000000007</v>
      </c>
      <c r="J91" s="86">
        <f>SUM('⑴-1 IS(Rooms)'!J91,'⑴-2 IS(F&amp;B)'!J91,'⑴-3 IS(Tele)'!J91,'⑴-4 IS(Parking)'!J91,'⑴-5 IS(Amenity)'!J91,'⑴-6 IS(Others)'!J91)</f>
        <v>0</v>
      </c>
      <c r="K91" s="86">
        <f>SUM('⑴-1 IS(Rooms)'!K91,'⑴-2 IS(F&amp;B)'!K91,'⑴-3 IS(Tele)'!K91,'⑴-4 IS(Parking)'!K91,'⑴-5 IS(Amenity)'!K91,'⑴-6 IS(Others)'!K91)</f>
        <v>0</v>
      </c>
      <c r="L91" s="86">
        <f>SUM('⑴-1 IS(Rooms)'!L91,'⑴-2 IS(F&amp;B)'!L91,'⑴-3 IS(Tele)'!L91,'⑴-4 IS(Parking)'!L91,'⑴-5 IS(Amenity)'!L91,'⑴-6 IS(Others)'!L91)</f>
        <v>0</v>
      </c>
      <c r="M91" s="86">
        <f>SUM('⑴-1 IS(Rooms)'!M91,'⑴-2 IS(F&amp;B)'!M91,'⑴-3 IS(Tele)'!M91,'⑴-4 IS(Parking)'!M91,'⑴-5 IS(Amenity)'!M91,'⑴-6 IS(Others)'!M91)</f>
        <v>0</v>
      </c>
      <c r="N91" s="86">
        <f>SUM('⑴-1 IS(Rooms)'!N91,'⑴-2 IS(F&amp;B)'!N91,'⑴-3 IS(Tele)'!N91,'⑴-4 IS(Parking)'!N91,'⑴-5 IS(Amenity)'!N91,'⑴-6 IS(Others)'!N91)</f>
        <v>0</v>
      </c>
      <c r="O91" s="86">
        <f>SUM('⑴-1 IS(Rooms)'!O91,'⑴-2 IS(F&amp;B)'!O91,'⑴-3 IS(Tele)'!O91,'⑴-4 IS(Parking)'!O91,'⑴-5 IS(Amenity)'!O91,'⑴-6 IS(Others)'!O91)</f>
        <v>0</v>
      </c>
      <c r="P91" s="86">
        <f>SUM('⑴-1 IS(Rooms)'!P91,'⑴-2 IS(F&amp;B)'!P91,'⑴-3 IS(Tele)'!P91,'⑴-4 IS(Parking)'!P91,'⑴-5 IS(Amenity)'!P91,'⑴-6 IS(Others)'!P91)</f>
        <v>0</v>
      </c>
      <c r="Q91" s="86">
        <f>SUM('⑴-1 IS(Rooms)'!Q91,'⑴-2 IS(F&amp;B)'!Q91,'⑴-3 IS(Tele)'!Q91,'⑴-4 IS(Parking)'!Q91,'⑴-5 IS(Amenity)'!Q91,'⑴-6 IS(Others)'!Q91)</f>
        <v>0</v>
      </c>
      <c r="R91" s="87">
        <f>SUM('⑴-1 IS(Rooms)'!R91,'⑴-2 IS(F&amp;B)'!R91,'⑴-3 IS(Tele)'!R91,'⑴-4 IS(Parking)'!R91,'⑴-5 IS(Amenity)'!R91,'⑴-6 IS(Others)'!R91)</f>
        <v>0</v>
      </c>
      <c r="T91" s="81"/>
      <c r="U91" s="92" t="str">
        <f t="shared" si="88"/>
        <v>Operating Supplies</v>
      </c>
      <c r="V91" s="83"/>
      <c r="W91" s="84">
        <f t="shared" si="69"/>
        <v>125494</v>
      </c>
      <c r="X91" s="84">
        <f t="shared" si="70"/>
        <v>30558</v>
      </c>
      <c r="Y91" s="85">
        <f>SUM('⑴-1 IS(Rooms)'!Y91,'⑴-2 IS(F&amp;B)'!Y91,'⑴-3 IS(Tele)'!Y91,'⑴-4 IS(Parking)'!Y91,'⑴-5 IS(Amenity)'!Y91,'⑴-6 IS(Others)'!Y91)</f>
        <v>10536</v>
      </c>
      <c r="Z91" s="86">
        <f>SUM('⑴-1 IS(Rooms)'!Z91,'⑴-2 IS(F&amp;B)'!Z91,'⑴-3 IS(Tele)'!Z91,'⑴-4 IS(Parking)'!Z91,'⑴-5 IS(Amenity)'!Z91,'⑴-6 IS(Others)'!Z91)</f>
        <v>9737</v>
      </c>
      <c r="AA91" s="86">
        <f>SUM('⑴-1 IS(Rooms)'!AA91,'⑴-2 IS(F&amp;B)'!AA91,'⑴-3 IS(Tele)'!AA91,'⑴-4 IS(Parking)'!AA91,'⑴-5 IS(Amenity)'!AA91,'⑴-6 IS(Others)'!AA91)</f>
        <v>10285</v>
      </c>
      <c r="AB91" s="86">
        <f>SUM('⑴-1 IS(Rooms)'!AB91,'⑴-2 IS(F&amp;B)'!AB91,'⑴-3 IS(Tele)'!AB91,'⑴-4 IS(Parking)'!AB91,'⑴-5 IS(Amenity)'!AB91,'⑴-6 IS(Others)'!AB91)</f>
        <v>11240</v>
      </c>
      <c r="AC91" s="86">
        <f>SUM('⑴-1 IS(Rooms)'!AC91,'⑴-2 IS(F&amp;B)'!AC91,'⑴-3 IS(Tele)'!AC91,'⑴-4 IS(Parking)'!AC91,'⑴-5 IS(Amenity)'!AC91,'⑴-6 IS(Others)'!AC91)</f>
        <v>9488</v>
      </c>
      <c r="AD91" s="86">
        <f>SUM('⑴-1 IS(Rooms)'!AD91,'⑴-2 IS(F&amp;B)'!AD91,'⑴-3 IS(Tele)'!AD91,'⑴-4 IS(Parking)'!AD91,'⑴-5 IS(Amenity)'!AD91,'⑴-6 IS(Others)'!AD91)</f>
        <v>11083</v>
      </c>
      <c r="AE91" s="86">
        <f>SUM('⑴-1 IS(Rooms)'!AE91,'⑴-2 IS(F&amp;B)'!AE91,'⑴-3 IS(Tele)'!AE91,'⑴-4 IS(Parking)'!AE91,'⑴-5 IS(Amenity)'!AE91,'⑴-6 IS(Others)'!AE91)</f>
        <v>10702</v>
      </c>
      <c r="AF91" s="86">
        <f>SUM('⑴-1 IS(Rooms)'!AF91,'⑴-2 IS(F&amp;B)'!AF91,'⑴-3 IS(Tele)'!AF91,'⑴-4 IS(Parking)'!AF91,'⑴-5 IS(Amenity)'!AF91,'⑴-6 IS(Others)'!AF91)</f>
        <v>9741</v>
      </c>
      <c r="AG91" s="86">
        <f>SUM('⑴-1 IS(Rooms)'!AG91,'⑴-2 IS(F&amp;B)'!AG91,'⑴-3 IS(Tele)'!AG91,'⑴-4 IS(Parking)'!AG91,'⑴-5 IS(Amenity)'!AG91,'⑴-6 IS(Others)'!AG91)</f>
        <v>10237</v>
      </c>
      <c r="AH91" s="86">
        <f>SUM('⑴-1 IS(Rooms)'!AH91,'⑴-2 IS(F&amp;B)'!AH91,'⑴-3 IS(Tele)'!AH91,'⑴-4 IS(Parking)'!AH91,'⑴-5 IS(Amenity)'!AH91,'⑴-6 IS(Others)'!AH91)</f>
        <v>11482</v>
      </c>
      <c r="AI91" s="86">
        <f>SUM('⑴-1 IS(Rooms)'!AI91,'⑴-2 IS(F&amp;B)'!AI91,'⑴-3 IS(Tele)'!AI91,'⑴-4 IS(Parking)'!AI91,'⑴-5 IS(Amenity)'!AI91,'⑴-6 IS(Others)'!AI91)</f>
        <v>9880</v>
      </c>
      <c r="AJ91" s="87">
        <f>SUM('⑴-1 IS(Rooms)'!AJ91,'⑴-2 IS(F&amp;B)'!AJ91,'⑴-3 IS(Tele)'!AJ91,'⑴-4 IS(Parking)'!AJ91,'⑴-5 IS(Amenity)'!AJ91,'⑴-6 IS(Others)'!AJ91)</f>
        <v>11083</v>
      </c>
      <c r="AL91" s="81"/>
      <c r="AM91" s="92" t="str">
        <f t="shared" si="89"/>
        <v>Operating Supplies</v>
      </c>
      <c r="AN91" s="83"/>
      <c r="AO91" s="84">
        <f t="shared" si="71"/>
        <v>134686.72</v>
      </c>
      <c r="AP91" s="84">
        <f t="shared" si="72"/>
        <v>36213.69</v>
      </c>
      <c r="AQ91" s="85">
        <f>SUM('⑴-1 IS(Rooms)'!AQ91,'⑴-2 IS(F&amp;B)'!AQ91,'⑴-3 IS(Tele)'!AQ91,'⑴-4 IS(Parking)'!AQ91,'⑴-5 IS(Amenity)'!AQ91,'⑴-6 IS(Others)'!AQ91)</f>
        <v>13848.89</v>
      </c>
      <c r="AR91" s="86">
        <f>SUM('⑴-1 IS(Rooms)'!AR91,'⑴-2 IS(F&amp;B)'!AR91,'⑴-3 IS(Tele)'!AR91,'⑴-4 IS(Parking)'!AR91,'⑴-5 IS(Amenity)'!AR91,'⑴-6 IS(Others)'!AR91)</f>
        <v>10145.119999999999</v>
      </c>
      <c r="AS91" s="86">
        <f>SUM('⑴-1 IS(Rooms)'!AS91,'⑴-2 IS(F&amp;B)'!AS91,'⑴-3 IS(Tele)'!AS91,'⑴-4 IS(Parking)'!AS91,'⑴-5 IS(Amenity)'!AS91,'⑴-6 IS(Others)'!AS91)</f>
        <v>12219.68</v>
      </c>
      <c r="AT91" s="86">
        <f>SUM('⑴-1 IS(Rooms)'!AT91,'⑴-2 IS(F&amp;B)'!AT91,'⑴-3 IS(Tele)'!AT91,'⑴-4 IS(Parking)'!AT91,'⑴-5 IS(Amenity)'!AT91,'⑴-6 IS(Others)'!AT91)</f>
        <v>12650.580000000002</v>
      </c>
      <c r="AU91" s="86">
        <f>SUM('⑴-1 IS(Rooms)'!AU91,'⑴-2 IS(F&amp;B)'!AU91,'⑴-3 IS(Tele)'!AU91,'⑴-4 IS(Parking)'!AU91,'⑴-5 IS(Amenity)'!AU91,'⑴-6 IS(Others)'!AU91)</f>
        <v>8332.99</v>
      </c>
      <c r="AV91" s="86">
        <f>SUM('⑴-1 IS(Rooms)'!AV91,'⑴-2 IS(F&amp;B)'!AV91,'⑴-3 IS(Tele)'!AV91,'⑴-4 IS(Parking)'!AV91,'⑴-5 IS(Amenity)'!AV91,'⑴-6 IS(Others)'!AV91)</f>
        <v>10058.02</v>
      </c>
      <c r="AW91" s="86">
        <f>SUM('⑴-1 IS(Rooms)'!AW91,'⑴-2 IS(F&amp;B)'!AW91,'⑴-3 IS(Tele)'!AW91,'⑴-4 IS(Parking)'!AW91,'⑴-5 IS(Amenity)'!AW91,'⑴-6 IS(Others)'!AW91)</f>
        <v>12755.68</v>
      </c>
      <c r="AX91" s="86">
        <f>SUM('⑴-1 IS(Rooms)'!AX91,'⑴-2 IS(F&amp;B)'!AX91,'⑴-3 IS(Tele)'!AX91,'⑴-4 IS(Parking)'!AX91,'⑴-5 IS(Amenity)'!AX91,'⑴-6 IS(Others)'!AX91)</f>
        <v>9464.5999999999985</v>
      </c>
      <c r="AY91" s="86">
        <f>SUM('⑴-1 IS(Rooms)'!AY91,'⑴-2 IS(F&amp;B)'!AY91,'⑴-3 IS(Tele)'!AY91,'⑴-4 IS(Parking)'!AY91,'⑴-5 IS(Amenity)'!AY91,'⑴-6 IS(Others)'!AY91)</f>
        <v>7690.9</v>
      </c>
      <c r="AZ91" s="86">
        <f>SUM('⑴-1 IS(Rooms)'!AZ91,'⑴-2 IS(F&amp;B)'!AZ91,'⑴-3 IS(Tele)'!AZ91,'⑴-4 IS(Parking)'!AZ91,'⑴-5 IS(Amenity)'!AZ91,'⑴-6 IS(Others)'!AZ91)</f>
        <v>12508.54</v>
      </c>
      <c r="BA91" s="86">
        <f>SUM('⑴-1 IS(Rooms)'!BA91,'⑴-2 IS(F&amp;B)'!BA91,'⑴-3 IS(Tele)'!BA91,'⑴-4 IS(Parking)'!BA91,'⑴-5 IS(Amenity)'!BA91,'⑴-6 IS(Others)'!BA91)</f>
        <v>12182.5</v>
      </c>
      <c r="BB91" s="87">
        <f>SUM('⑴-1 IS(Rooms)'!BB91,'⑴-2 IS(F&amp;B)'!BB91,'⑴-3 IS(Tele)'!BB91,'⑴-4 IS(Parking)'!BB91,'⑴-5 IS(Amenity)'!BB91,'⑴-6 IS(Others)'!BB91)</f>
        <v>12829.220000000001</v>
      </c>
      <c r="BD91" s="81"/>
      <c r="BE91" s="92" t="str">
        <f t="shared" si="90"/>
        <v>Operating Supplies</v>
      </c>
      <c r="BF91" s="83"/>
      <c r="BG91" s="84">
        <f t="shared" si="73"/>
        <v>178233.67</v>
      </c>
      <c r="BH91" s="84">
        <f t="shared" si="74"/>
        <v>26116</v>
      </c>
      <c r="BI91" s="85">
        <f>SUM('⑴-1 IS(Rooms)'!BI91,'⑴-2 IS(F&amp;B)'!BI91,'⑴-3 IS(Tele)'!BI91,'⑴-4 IS(Parking)'!BI91,'⑴-5 IS(Amenity)'!BI91,'⑴-6 IS(Others)'!BI91)</f>
        <v>9521</v>
      </c>
      <c r="BJ91" s="86">
        <f>SUM('⑴-1 IS(Rooms)'!BJ91,'⑴-2 IS(F&amp;B)'!BJ91,'⑴-3 IS(Tele)'!BJ91,'⑴-4 IS(Parking)'!BJ91,'⑴-5 IS(Amenity)'!BJ91,'⑴-6 IS(Others)'!BJ91)</f>
        <v>8868</v>
      </c>
      <c r="BK91" s="86">
        <f>SUM('⑴-1 IS(Rooms)'!BK91,'⑴-2 IS(F&amp;B)'!BK91,'⑴-3 IS(Tele)'!BK91,'⑴-4 IS(Parking)'!BK91,'⑴-5 IS(Amenity)'!BK91,'⑴-6 IS(Others)'!BK91)</f>
        <v>7727</v>
      </c>
      <c r="BL91" s="86">
        <f>SUM('⑴-1 IS(Rooms)'!BL91,'⑴-2 IS(F&amp;B)'!BL91,'⑴-3 IS(Tele)'!BL91,'⑴-4 IS(Parking)'!BL91,'⑴-5 IS(Amenity)'!BL91,'⑴-6 IS(Others)'!BL91)</f>
        <v>11737</v>
      </c>
      <c r="BM91" s="86">
        <f>SUM('⑴-1 IS(Rooms)'!BM91,'⑴-2 IS(F&amp;B)'!BM91,'⑴-3 IS(Tele)'!BM91,'⑴-4 IS(Parking)'!BM91,'⑴-5 IS(Amenity)'!BM91,'⑴-6 IS(Others)'!BM91)</f>
        <v>23193</v>
      </c>
      <c r="BN91" s="86">
        <f>SUM('⑴-1 IS(Rooms)'!BN91,'⑴-2 IS(F&amp;B)'!BN91,'⑴-3 IS(Tele)'!BN91,'⑴-4 IS(Parking)'!BN91,'⑴-5 IS(Amenity)'!BN91,'⑴-6 IS(Others)'!BN91)</f>
        <v>11084</v>
      </c>
      <c r="BO91" s="86">
        <f>SUM('⑴-1 IS(Rooms)'!BO91,'⑴-2 IS(F&amp;B)'!BO91,'⑴-3 IS(Tele)'!BO91,'⑴-4 IS(Parking)'!BO91,'⑴-5 IS(Amenity)'!BO91,'⑴-6 IS(Others)'!BO91)</f>
        <v>21144</v>
      </c>
      <c r="BP91" s="86">
        <f>SUM('⑴-1 IS(Rooms)'!BP91,'⑴-2 IS(F&amp;B)'!BP91,'⑴-3 IS(Tele)'!BP91,'⑴-4 IS(Parking)'!BP91,'⑴-5 IS(Amenity)'!BP91,'⑴-6 IS(Others)'!BP91)</f>
        <v>22590</v>
      </c>
      <c r="BQ91" s="86">
        <f>SUM('⑴-1 IS(Rooms)'!BQ91,'⑴-2 IS(F&amp;B)'!BQ91,'⑴-3 IS(Tele)'!BQ91,'⑴-4 IS(Parking)'!BQ91,'⑴-5 IS(Amenity)'!BQ91,'⑴-6 IS(Others)'!BQ91)</f>
        <v>12578</v>
      </c>
      <c r="BR91" s="86">
        <f>SUM('⑴-1 IS(Rooms)'!BR91,'⑴-2 IS(F&amp;B)'!BR91,'⑴-3 IS(Tele)'!BR91,'⑴-4 IS(Parking)'!BR91,'⑴-5 IS(Amenity)'!BR91,'⑴-6 IS(Others)'!BR91)</f>
        <v>19130</v>
      </c>
      <c r="BS91" s="86">
        <f>SUM('⑴-1 IS(Rooms)'!BS91,'⑴-2 IS(F&amp;B)'!BS91,'⑴-3 IS(Tele)'!BS91,'⑴-4 IS(Parking)'!BS91,'⑴-5 IS(Amenity)'!BS91,'⑴-6 IS(Others)'!BS91)</f>
        <v>15430.01</v>
      </c>
      <c r="BT91" s="87">
        <f>SUM('⑴-1 IS(Rooms)'!BT91,'⑴-2 IS(F&amp;B)'!BT91,'⑴-3 IS(Tele)'!BT91,'⑴-4 IS(Parking)'!BT91,'⑴-5 IS(Amenity)'!BT91,'⑴-6 IS(Others)'!BT91)</f>
        <v>15231.66</v>
      </c>
      <c r="BV91" s="81"/>
      <c r="BW91" s="92" t="str">
        <f t="shared" si="91"/>
        <v>Operating Supplies</v>
      </c>
      <c r="BX91" s="83"/>
      <c r="BY91" s="84">
        <f t="shared" si="16"/>
        <v>22226.53</v>
      </c>
      <c r="BZ91" s="85">
        <f t="shared" si="75"/>
        <v>22226.53</v>
      </c>
      <c r="CA91" s="86">
        <f t="shared" si="76"/>
        <v>0</v>
      </c>
      <c r="CB91" s="86">
        <f t="shared" si="77"/>
        <v>0</v>
      </c>
      <c r="CC91" s="86">
        <f t="shared" si="78"/>
        <v>0</v>
      </c>
      <c r="CD91" s="84">
        <f t="shared" si="4"/>
        <v>125494</v>
      </c>
      <c r="CE91" s="85">
        <f t="shared" si="79"/>
        <v>30558</v>
      </c>
      <c r="CF91" s="86">
        <f t="shared" si="80"/>
        <v>31811</v>
      </c>
      <c r="CG91" s="86">
        <f t="shared" si="81"/>
        <v>30680</v>
      </c>
      <c r="CH91" s="86">
        <f t="shared" si="82"/>
        <v>32445</v>
      </c>
      <c r="CI91" s="84">
        <f t="shared" si="5"/>
        <v>134686.72</v>
      </c>
      <c r="CJ91" s="85">
        <f t="shared" si="83"/>
        <v>36213.69</v>
      </c>
      <c r="CK91" s="86">
        <f t="shared" si="84"/>
        <v>31041.59</v>
      </c>
      <c r="CL91" s="86">
        <f t="shared" si="85"/>
        <v>29911.18</v>
      </c>
      <c r="CM91" s="87">
        <f t="shared" si="86"/>
        <v>37520.26</v>
      </c>
      <c r="CO91" s="81"/>
      <c r="CP91" s="92" t="str">
        <f t="shared" si="92"/>
        <v>Operating Supplies</v>
      </c>
      <c r="CQ91" s="83"/>
      <c r="CR91" s="84">
        <f t="shared" si="66"/>
        <v>-103267.47</v>
      </c>
      <c r="CS91" s="84">
        <f t="shared" si="66"/>
        <v>-8331.4700000000012</v>
      </c>
      <c r="CT91" s="85">
        <f t="shared" si="66"/>
        <v>-1987</v>
      </c>
      <c r="CU91" s="86">
        <f t="shared" si="66"/>
        <v>-3094</v>
      </c>
      <c r="CV91" s="86">
        <f t="shared" si="66"/>
        <v>-3250.4699999999993</v>
      </c>
      <c r="CW91" s="86">
        <f t="shared" si="94"/>
        <v>-11240</v>
      </c>
      <c r="CX91" s="86">
        <f t="shared" si="94"/>
        <v>-9488</v>
      </c>
      <c r="CY91" s="86">
        <f t="shared" si="94"/>
        <v>-11083</v>
      </c>
      <c r="CZ91" s="86">
        <f t="shared" si="94"/>
        <v>-10702</v>
      </c>
      <c r="DA91" s="86">
        <f t="shared" si="94"/>
        <v>-9741</v>
      </c>
      <c r="DB91" s="86">
        <f t="shared" si="94"/>
        <v>-10237</v>
      </c>
      <c r="DC91" s="86">
        <f t="shared" si="94"/>
        <v>-11482</v>
      </c>
      <c r="DD91" s="86">
        <f t="shared" si="94"/>
        <v>-9880</v>
      </c>
      <c r="DE91" s="87">
        <f t="shared" si="94"/>
        <v>-11083</v>
      </c>
      <c r="DG91" s="81"/>
      <c r="DH91" s="92" t="str">
        <f t="shared" si="93"/>
        <v>Operating Supplies</v>
      </c>
      <c r="DI91" s="83"/>
      <c r="DJ91" s="88">
        <f t="shared" si="87"/>
        <v>0.177112292221142</v>
      </c>
      <c r="DK91" s="88">
        <f t="shared" si="87"/>
        <v>0.72735552064925713</v>
      </c>
      <c r="DL91" s="89">
        <f t="shared" si="87"/>
        <v>0.81140850417615795</v>
      </c>
      <c r="DM91" s="90">
        <f t="shared" si="87"/>
        <v>0.68224299065420557</v>
      </c>
      <c r="DN91" s="90">
        <f t="shared" si="87"/>
        <v>0.68396013612056406</v>
      </c>
      <c r="DO91" s="90">
        <f t="shared" si="87"/>
        <v>0</v>
      </c>
      <c r="DP91" s="90">
        <f t="shared" si="87"/>
        <v>0</v>
      </c>
      <c r="DQ91" s="90">
        <f t="shared" si="87"/>
        <v>0</v>
      </c>
      <c r="DR91" s="90">
        <f t="shared" si="87"/>
        <v>0</v>
      </c>
      <c r="DS91" s="90">
        <f t="shared" si="87"/>
        <v>0</v>
      </c>
      <c r="DT91" s="90">
        <f t="shared" si="87"/>
        <v>0</v>
      </c>
      <c r="DU91" s="90">
        <f t="shared" si="87"/>
        <v>0</v>
      </c>
      <c r="DV91" s="90">
        <f t="shared" si="87"/>
        <v>0</v>
      </c>
      <c r="DW91" s="91">
        <f t="shared" si="87"/>
        <v>0</v>
      </c>
      <c r="DY91" s="180">
        <f t="shared" si="61"/>
        <v>3</v>
      </c>
      <c r="DZ91" s="180" t="str">
        <f t="shared" si="62"/>
        <v>Operating Supplies</v>
      </c>
      <c r="EA91" s="181">
        <f t="shared" si="63"/>
        <v>3250.4699999999993</v>
      </c>
    </row>
    <row r="92" spans="2:131" ht="11.85" customHeight="1" x14ac:dyDescent="0.15">
      <c r="B92" s="81"/>
      <c r="C92" s="92" t="s">
        <v>159</v>
      </c>
      <c r="D92" s="83"/>
      <c r="E92" s="84">
        <f t="shared" si="67"/>
        <v>0</v>
      </c>
      <c r="F92" s="84">
        <f t="shared" si="68"/>
        <v>0</v>
      </c>
      <c r="G92" s="85">
        <f>SUM('⑴-1 IS(Rooms)'!G92,'⑴-2 IS(F&amp;B)'!G92,'⑴-3 IS(Tele)'!G92,'⑴-4 IS(Parking)'!G92,'⑴-5 IS(Amenity)'!G92,'⑴-6 IS(Others)'!G92)</f>
        <v>0</v>
      </c>
      <c r="H92" s="86">
        <f>SUM('⑴-1 IS(Rooms)'!H92,'⑴-2 IS(F&amp;B)'!H92,'⑴-3 IS(Tele)'!H92,'⑴-4 IS(Parking)'!H92,'⑴-5 IS(Amenity)'!H92,'⑴-6 IS(Others)'!H92)</f>
        <v>0</v>
      </c>
      <c r="I92" s="86">
        <f>SUM('⑴-1 IS(Rooms)'!I92,'⑴-2 IS(F&amp;B)'!I92,'⑴-3 IS(Tele)'!I92,'⑴-4 IS(Parking)'!I92,'⑴-5 IS(Amenity)'!I92,'⑴-6 IS(Others)'!I92)</f>
        <v>0</v>
      </c>
      <c r="J92" s="86">
        <f>SUM('⑴-1 IS(Rooms)'!J92,'⑴-2 IS(F&amp;B)'!J92,'⑴-3 IS(Tele)'!J92,'⑴-4 IS(Parking)'!J92,'⑴-5 IS(Amenity)'!J92,'⑴-6 IS(Others)'!J92)</f>
        <v>0</v>
      </c>
      <c r="K92" s="86">
        <f>SUM('⑴-1 IS(Rooms)'!K92,'⑴-2 IS(F&amp;B)'!K92,'⑴-3 IS(Tele)'!K92,'⑴-4 IS(Parking)'!K92,'⑴-5 IS(Amenity)'!K92,'⑴-6 IS(Others)'!K92)</f>
        <v>0</v>
      </c>
      <c r="L92" s="86">
        <f>SUM('⑴-1 IS(Rooms)'!L92,'⑴-2 IS(F&amp;B)'!L92,'⑴-3 IS(Tele)'!L92,'⑴-4 IS(Parking)'!L92,'⑴-5 IS(Amenity)'!L92,'⑴-6 IS(Others)'!L92)</f>
        <v>0</v>
      </c>
      <c r="M92" s="86">
        <f>SUM('⑴-1 IS(Rooms)'!M92,'⑴-2 IS(F&amp;B)'!M92,'⑴-3 IS(Tele)'!M92,'⑴-4 IS(Parking)'!M92,'⑴-5 IS(Amenity)'!M92,'⑴-6 IS(Others)'!M92)</f>
        <v>0</v>
      </c>
      <c r="N92" s="86">
        <f>SUM('⑴-1 IS(Rooms)'!N92,'⑴-2 IS(F&amp;B)'!N92,'⑴-3 IS(Tele)'!N92,'⑴-4 IS(Parking)'!N92,'⑴-5 IS(Amenity)'!N92,'⑴-6 IS(Others)'!N92)</f>
        <v>0</v>
      </c>
      <c r="O92" s="86">
        <f>SUM('⑴-1 IS(Rooms)'!O92,'⑴-2 IS(F&amp;B)'!O92,'⑴-3 IS(Tele)'!O92,'⑴-4 IS(Parking)'!O92,'⑴-5 IS(Amenity)'!O92,'⑴-6 IS(Others)'!O92)</f>
        <v>0</v>
      </c>
      <c r="P92" s="86">
        <f>SUM('⑴-1 IS(Rooms)'!P92,'⑴-2 IS(F&amp;B)'!P92,'⑴-3 IS(Tele)'!P92,'⑴-4 IS(Parking)'!P92,'⑴-5 IS(Amenity)'!P92,'⑴-6 IS(Others)'!P92)</f>
        <v>0</v>
      </c>
      <c r="Q92" s="86">
        <f>SUM('⑴-1 IS(Rooms)'!Q92,'⑴-2 IS(F&amp;B)'!Q92,'⑴-3 IS(Tele)'!Q92,'⑴-4 IS(Parking)'!Q92,'⑴-5 IS(Amenity)'!Q92,'⑴-6 IS(Others)'!Q92)</f>
        <v>0</v>
      </c>
      <c r="R92" s="87">
        <f>SUM('⑴-1 IS(Rooms)'!R92,'⑴-2 IS(F&amp;B)'!R92,'⑴-3 IS(Tele)'!R92,'⑴-4 IS(Parking)'!R92,'⑴-5 IS(Amenity)'!R92,'⑴-6 IS(Others)'!R92)</f>
        <v>0</v>
      </c>
      <c r="T92" s="81"/>
      <c r="U92" s="92" t="str">
        <f t="shared" si="88"/>
        <v>Painting &amp; Decorating</v>
      </c>
      <c r="V92" s="83"/>
      <c r="W92" s="84">
        <f t="shared" si="69"/>
        <v>0</v>
      </c>
      <c r="X92" s="84">
        <f t="shared" si="70"/>
        <v>0</v>
      </c>
      <c r="Y92" s="85">
        <f>SUM('⑴-1 IS(Rooms)'!Y92,'⑴-2 IS(F&amp;B)'!Y92,'⑴-3 IS(Tele)'!Y92,'⑴-4 IS(Parking)'!Y92,'⑴-5 IS(Amenity)'!Y92,'⑴-6 IS(Others)'!Y92)</f>
        <v>0</v>
      </c>
      <c r="Z92" s="86">
        <f>SUM('⑴-1 IS(Rooms)'!Z92,'⑴-2 IS(F&amp;B)'!Z92,'⑴-3 IS(Tele)'!Z92,'⑴-4 IS(Parking)'!Z92,'⑴-5 IS(Amenity)'!Z92,'⑴-6 IS(Others)'!Z92)</f>
        <v>0</v>
      </c>
      <c r="AA92" s="86">
        <f>SUM('⑴-1 IS(Rooms)'!AA92,'⑴-2 IS(F&amp;B)'!AA92,'⑴-3 IS(Tele)'!AA92,'⑴-4 IS(Parking)'!AA92,'⑴-5 IS(Amenity)'!AA92,'⑴-6 IS(Others)'!AA92)</f>
        <v>0</v>
      </c>
      <c r="AB92" s="86">
        <f>SUM('⑴-1 IS(Rooms)'!AB92,'⑴-2 IS(F&amp;B)'!AB92,'⑴-3 IS(Tele)'!AB92,'⑴-4 IS(Parking)'!AB92,'⑴-5 IS(Amenity)'!AB92,'⑴-6 IS(Others)'!AB92)</f>
        <v>0</v>
      </c>
      <c r="AC92" s="86">
        <f>SUM('⑴-1 IS(Rooms)'!AC92,'⑴-2 IS(F&amp;B)'!AC92,'⑴-3 IS(Tele)'!AC92,'⑴-4 IS(Parking)'!AC92,'⑴-5 IS(Amenity)'!AC92,'⑴-6 IS(Others)'!AC92)</f>
        <v>0</v>
      </c>
      <c r="AD92" s="86">
        <f>SUM('⑴-1 IS(Rooms)'!AD92,'⑴-2 IS(F&amp;B)'!AD92,'⑴-3 IS(Tele)'!AD92,'⑴-4 IS(Parking)'!AD92,'⑴-5 IS(Amenity)'!AD92,'⑴-6 IS(Others)'!AD92)</f>
        <v>0</v>
      </c>
      <c r="AE92" s="86">
        <f>SUM('⑴-1 IS(Rooms)'!AE92,'⑴-2 IS(F&amp;B)'!AE92,'⑴-3 IS(Tele)'!AE92,'⑴-4 IS(Parking)'!AE92,'⑴-5 IS(Amenity)'!AE92,'⑴-6 IS(Others)'!AE92)</f>
        <v>0</v>
      </c>
      <c r="AF92" s="86">
        <f>SUM('⑴-1 IS(Rooms)'!AF92,'⑴-2 IS(F&amp;B)'!AF92,'⑴-3 IS(Tele)'!AF92,'⑴-4 IS(Parking)'!AF92,'⑴-5 IS(Amenity)'!AF92,'⑴-6 IS(Others)'!AF92)</f>
        <v>0</v>
      </c>
      <c r="AG92" s="86">
        <f>SUM('⑴-1 IS(Rooms)'!AG92,'⑴-2 IS(F&amp;B)'!AG92,'⑴-3 IS(Tele)'!AG92,'⑴-4 IS(Parking)'!AG92,'⑴-5 IS(Amenity)'!AG92,'⑴-6 IS(Others)'!AG92)</f>
        <v>0</v>
      </c>
      <c r="AH92" s="86">
        <f>SUM('⑴-1 IS(Rooms)'!AH92,'⑴-2 IS(F&amp;B)'!AH92,'⑴-3 IS(Tele)'!AH92,'⑴-4 IS(Parking)'!AH92,'⑴-5 IS(Amenity)'!AH92,'⑴-6 IS(Others)'!AH92)</f>
        <v>0</v>
      </c>
      <c r="AI92" s="86">
        <f>SUM('⑴-1 IS(Rooms)'!AI92,'⑴-2 IS(F&amp;B)'!AI92,'⑴-3 IS(Tele)'!AI92,'⑴-4 IS(Parking)'!AI92,'⑴-5 IS(Amenity)'!AI92,'⑴-6 IS(Others)'!AI92)</f>
        <v>0</v>
      </c>
      <c r="AJ92" s="87">
        <f>SUM('⑴-1 IS(Rooms)'!AJ92,'⑴-2 IS(F&amp;B)'!AJ92,'⑴-3 IS(Tele)'!AJ92,'⑴-4 IS(Parking)'!AJ92,'⑴-5 IS(Amenity)'!AJ92,'⑴-6 IS(Others)'!AJ92)</f>
        <v>0</v>
      </c>
      <c r="AL92" s="81"/>
      <c r="AM92" s="92" t="str">
        <f t="shared" si="89"/>
        <v>Painting &amp; Decorating</v>
      </c>
      <c r="AN92" s="83"/>
      <c r="AO92" s="84">
        <f t="shared" si="71"/>
        <v>0</v>
      </c>
      <c r="AP92" s="84">
        <f t="shared" si="72"/>
        <v>0</v>
      </c>
      <c r="AQ92" s="85">
        <f>SUM('⑴-1 IS(Rooms)'!AQ92,'⑴-2 IS(F&amp;B)'!AQ92,'⑴-3 IS(Tele)'!AQ92,'⑴-4 IS(Parking)'!AQ92,'⑴-5 IS(Amenity)'!AQ92,'⑴-6 IS(Others)'!AQ92)</f>
        <v>0</v>
      </c>
      <c r="AR92" s="86">
        <f>SUM('⑴-1 IS(Rooms)'!AR92,'⑴-2 IS(F&amp;B)'!AR92,'⑴-3 IS(Tele)'!AR92,'⑴-4 IS(Parking)'!AR92,'⑴-5 IS(Amenity)'!AR92,'⑴-6 IS(Others)'!AR92)</f>
        <v>0</v>
      </c>
      <c r="AS92" s="86">
        <f>SUM('⑴-1 IS(Rooms)'!AS92,'⑴-2 IS(F&amp;B)'!AS92,'⑴-3 IS(Tele)'!AS92,'⑴-4 IS(Parking)'!AS92,'⑴-5 IS(Amenity)'!AS92,'⑴-6 IS(Others)'!AS92)</f>
        <v>0</v>
      </c>
      <c r="AT92" s="86">
        <f>SUM('⑴-1 IS(Rooms)'!AT92,'⑴-2 IS(F&amp;B)'!AT92,'⑴-3 IS(Tele)'!AT92,'⑴-4 IS(Parking)'!AT92,'⑴-5 IS(Amenity)'!AT92,'⑴-6 IS(Others)'!AT92)</f>
        <v>0</v>
      </c>
      <c r="AU92" s="86">
        <f>SUM('⑴-1 IS(Rooms)'!AU92,'⑴-2 IS(F&amp;B)'!AU92,'⑴-3 IS(Tele)'!AU92,'⑴-4 IS(Parking)'!AU92,'⑴-5 IS(Amenity)'!AU92,'⑴-6 IS(Others)'!AU92)</f>
        <v>0</v>
      </c>
      <c r="AV92" s="86">
        <f>SUM('⑴-1 IS(Rooms)'!AV92,'⑴-2 IS(F&amp;B)'!AV92,'⑴-3 IS(Tele)'!AV92,'⑴-4 IS(Parking)'!AV92,'⑴-5 IS(Amenity)'!AV92,'⑴-6 IS(Others)'!AV92)</f>
        <v>0</v>
      </c>
      <c r="AW92" s="86">
        <f>SUM('⑴-1 IS(Rooms)'!AW92,'⑴-2 IS(F&amp;B)'!AW92,'⑴-3 IS(Tele)'!AW92,'⑴-4 IS(Parking)'!AW92,'⑴-5 IS(Amenity)'!AW92,'⑴-6 IS(Others)'!AW92)</f>
        <v>0</v>
      </c>
      <c r="AX92" s="86">
        <f>SUM('⑴-1 IS(Rooms)'!AX92,'⑴-2 IS(F&amp;B)'!AX92,'⑴-3 IS(Tele)'!AX92,'⑴-4 IS(Parking)'!AX92,'⑴-5 IS(Amenity)'!AX92,'⑴-6 IS(Others)'!AX92)</f>
        <v>0</v>
      </c>
      <c r="AY92" s="86">
        <f>SUM('⑴-1 IS(Rooms)'!AY92,'⑴-2 IS(F&amp;B)'!AY92,'⑴-3 IS(Tele)'!AY92,'⑴-4 IS(Parking)'!AY92,'⑴-5 IS(Amenity)'!AY92,'⑴-6 IS(Others)'!AY92)</f>
        <v>0</v>
      </c>
      <c r="AZ92" s="86">
        <f>SUM('⑴-1 IS(Rooms)'!AZ92,'⑴-2 IS(F&amp;B)'!AZ92,'⑴-3 IS(Tele)'!AZ92,'⑴-4 IS(Parking)'!AZ92,'⑴-5 IS(Amenity)'!AZ92,'⑴-6 IS(Others)'!AZ92)</f>
        <v>0</v>
      </c>
      <c r="BA92" s="86">
        <f>SUM('⑴-1 IS(Rooms)'!BA92,'⑴-2 IS(F&amp;B)'!BA92,'⑴-3 IS(Tele)'!BA92,'⑴-4 IS(Parking)'!BA92,'⑴-5 IS(Amenity)'!BA92,'⑴-6 IS(Others)'!BA92)</f>
        <v>0</v>
      </c>
      <c r="BB92" s="87">
        <f>SUM('⑴-1 IS(Rooms)'!BB92,'⑴-2 IS(F&amp;B)'!BB92,'⑴-3 IS(Tele)'!BB92,'⑴-4 IS(Parking)'!BB92,'⑴-5 IS(Amenity)'!BB92,'⑴-6 IS(Others)'!BB92)</f>
        <v>0</v>
      </c>
      <c r="BD92" s="81"/>
      <c r="BE92" s="92" t="str">
        <f t="shared" si="90"/>
        <v>Painting &amp; Decorating</v>
      </c>
      <c r="BF92" s="83"/>
      <c r="BG92" s="84">
        <f t="shared" si="73"/>
        <v>0</v>
      </c>
      <c r="BH92" s="84">
        <f t="shared" si="74"/>
        <v>0</v>
      </c>
      <c r="BI92" s="85">
        <f>SUM('⑴-1 IS(Rooms)'!BI92,'⑴-2 IS(F&amp;B)'!BI92,'⑴-3 IS(Tele)'!BI92,'⑴-4 IS(Parking)'!BI92,'⑴-5 IS(Amenity)'!BI92,'⑴-6 IS(Others)'!BI92)</f>
        <v>0</v>
      </c>
      <c r="BJ92" s="86">
        <f>SUM('⑴-1 IS(Rooms)'!BJ92,'⑴-2 IS(F&amp;B)'!BJ92,'⑴-3 IS(Tele)'!BJ92,'⑴-4 IS(Parking)'!BJ92,'⑴-5 IS(Amenity)'!BJ92,'⑴-6 IS(Others)'!BJ92)</f>
        <v>0</v>
      </c>
      <c r="BK92" s="86">
        <f>SUM('⑴-1 IS(Rooms)'!BK92,'⑴-2 IS(F&amp;B)'!BK92,'⑴-3 IS(Tele)'!BK92,'⑴-4 IS(Parking)'!BK92,'⑴-5 IS(Amenity)'!BK92,'⑴-6 IS(Others)'!BK92)</f>
        <v>0</v>
      </c>
      <c r="BL92" s="86">
        <f>SUM('⑴-1 IS(Rooms)'!BL92,'⑴-2 IS(F&amp;B)'!BL92,'⑴-3 IS(Tele)'!BL92,'⑴-4 IS(Parking)'!BL92,'⑴-5 IS(Amenity)'!BL92,'⑴-6 IS(Others)'!BL92)</f>
        <v>0</v>
      </c>
      <c r="BM92" s="86">
        <f>SUM('⑴-1 IS(Rooms)'!BM92,'⑴-2 IS(F&amp;B)'!BM92,'⑴-3 IS(Tele)'!BM92,'⑴-4 IS(Parking)'!BM92,'⑴-5 IS(Amenity)'!BM92,'⑴-6 IS(Others)'!BM92)</f>
        <v>0</v>
      </c>
      <c r="BN92" s="86">
        <f>SUM('⑴-1 IS(Rooms)'!BN92,'⑴-2 IS(F&amp;B)'!BN92,'⑴-3 IS(Tele)'!BN92,'⑴-4 IS(Parking)'!BN92,'⑴-5 IS(Amenity)'!BN92,'⑴-6 IS(Others)'!BN92)</f>
        <v>0</v>
      </c>
      <c r="BO92" s="86">
        <f>SUM('⑴-1 IS(Rooms)'!BO92,'⑴-2 IS(F&amp;B)'!BO92,'⑴-3 IS(Tele)'!BO92,'⑴-4 IS(Parking)'!BO92,'⑴-5 IS(Amenity)'!BO92,'⑴-6 IS(Others)'!BO92)</f>
        <v>0</v>
      </c>
      <c r="BP92" s="86">
        <f>SUM('⑴-1 IS(Rooms)'!BP92,'⑴-2 IS(F&amp;B)'!BP92,'⑴-3 IS(Tele)'!BP92,'⑴-4 IS(Parking)'!BP92,'⑴-5 IS(Amenity)'!BP92,'⑴-6 IS(Others)'!BP92)</f>
        <v>0</v>
      </c>
      <c r="BQ92" s="86">
        <f>SUM('⑴-1 IS(Rooms)'!BQ92,'⑴-2 IS(F&amp;B)'!BQ92,'⑴-3 IS(Tele)'!BQ92,'⑴-4 IS(Parking)'!BQ92,'⑴-5 IS(Amenity)'!BQ92,'⑴-6 IS(Others)'!BQ92)</f>
        <v>0</v>
      </c>
      <c r="BR92" s="86">
        <f>SUM('⑴-1 IS(Rooms)'!BR92,'⑴-2 IS(F&amp;B)'!BR92,'⑴-3 IS(Tele)'!BR92,'⑴-4 IS(Parking)'!BR92,'⑴-5 IS(Amenity)'!BR92,'⑴-6 IS(Others)'!BR92)</f>
        <v>0</v>
      </c>
      <c r="BS92" s="86">
        <f>SUM('⑴-1 IS(Rooms)'!BS92,'⑴-2 IS(F&amp;B)'!BS92,'⑴-3 IS(Tele)'!BS92,'⑴-4 IS(Parking)'!BS92,'⑴-5 IS(Amenity)'!BS92,'⑴-6 IS(Others)'!BS92)</f>
        <v>0</v>
      </c>
      <c r="BT92" s="87">
        <f>SUM('⑴-1 IS(Rooms)'!BT92,'⑴-2 IS(F&amp;B)'!BT92,'⑴-3 IS(Tele)'!BT92,'⑴-4 IS(Parking)'!BT92,'⑴-5 IS(Amenity)'!BT92,'⑴-6 IS(Others)'!BT92)</f>
        <v>0</v>
      </c>
      <c r="BV92" s="81"/>
      <c r="BW92" s="92" t="str">
        <f t="shared" si="91"/>
        <v>Painting &amp; Decorating</v>
      </c>
      <c r="BX92" s="83"/>
      <c r="BY92" s="84">
        <f t="shared" si="16"/>
        <v>0</v>
      </c>
      <c r="BZ92" s="85">
        <f t="shared" si="75"/>
        <v>0</v>
      </c>
      <c r="CA92" s="86">
        <f t="shared" si="76"/>
        <v>0</v>
      </c>
      <c r="CB92" s="86">
        <f t="shared" si="77"/>
        <v>0</v>
      </c>
      <c r="CC92" s="86">
        <f t="shared" si="78"/>
        <v>0</v>
      </c>
      <c r="CD92" s="84">
        <f t="shared" si="4"/>
        <v>0</v>
      </c>
      <c r="CE92" s="85">
        <f t="shared" si="79"/>
        <v>0</v>
      </c>
      <c r="CF92" s="86">
        <f t="shared" si="80"/>
        <v>0</v>
      </c>
      <c r="CG92" s="86">
        <f t="shared" si="81"/>
        <v>0</v>
      </c>
      <c r="CH92" s="86">
        <f t="shared" si="82"/>
        <v>0</v>
      </c>
      <c r="CI92" s="84">
        <f t="shared" si="5"/>
        <v>0</v>
      </c>
      <c r="CJ92" s="85">
        <f t="shared" si="83"/>
        <v>0</v>
      </c>
      <c r="CK92" s="86">
        <f t="shared" si="84"/>
        <v>0</v>
      </c>
      <c r="CL92" s="86">
        <f t="shared" si="85"/>
        <v>0</v>
      </c>
      <c r="CM92" s="87">
        <f t="shared" si="86"/>
        <v>0</v>
      </c>
      <c r="CO92" s="81"/>
      <c r="CP92" s="92" t="str">
        <f t="shared" si="92"/>
        <v>Painting &amp; Decorating</v>
      </c>
      <c r="CQ92" s="83"/>
      <c r="CR92" s="84">
        <f t="shared" si="66"/>
        <v>0</v>
      </c>
      <c r="CS92" s="84">
        <f t="shared" si="66"/>
        <v>0</v>
      </c>
      <c r="CT92" s="85">
        <f t="shared" si="66"/>
        <v>0</v>
      </c>
      <c r="CU92" s="86">
        <f t="shared" si="66"/>
        <v>0</v>
      </c>
      <c r="CV92" s="86">
        <f t="shared" si="66"/>
        <v>0</v>
      </c>
      <c r="CW92" s="86">
        <f t="shared" si="94"/>
        <v>0</v>
      </c>
      <c r="CX92" s="86">
        <f t="shared" si="94"/>
        <v>0</v>
      </c>
      <c r="CY92" s="86">
        <f t="shared" si="94"/>
        <v>0</v>
      </c>
      <c r="CZ92" s="86">
        <f t="shared" si="94"/>
        <v>0</v>
      </c>
      <c r="DA92" s="86">
        <f t="shared" si="94"/>
        <v>0</v>
      </c>
      <c r="DB92" s="86">
        <f t="shared" si="94"/>
        <v>0</v>
      </c>
      <c r="DC92" s="86">
        <f t="shared" si="94"/>
        <v>0</v>
      </c>
      <c r="DD92" s="86">
        <f t="shared" si="94"/>
        <v>0</v>
      </c>
      <c r="DE92" s="87">
        <f t="shared" si="94"/>
        <v>0</v>
      </c>
      <c r="DG92" s="81"/>
      <c r="DH92" s="92" t="str">
        <f t="shared" si="93"/>
        <v>Painting &amp; Decorating</v>
      </c>
      <c r="DI92" s="83"/>
      <c r="DJ92" s="88" t="str">
        <f t="shared" si="87"/>
        <v/>
      </c>
      <c r="DK92" s="88" t="str">
        <f t="shared" si="87"/>
        <v/>
      </c>
      <c r="DL92" s="89" t="str">
        <f t="shared" si="87"/>
        <v/>
      </c>
      <c r="DM92" s="90" t="str">
        <f t="shared" si="87"/>
        <v/>
      </c>
      <c r="DN92" s="90" t="str">
        <f t="shared" si="87"/>
        <v/>
      </c>
      <c r="DO92" s="90" t="str">
        <f t="shared" si="87"/>
        <v/>
      </c>
      <c r="DP92" s="90" t="str">
        <f t="shared" si="87"/>
        <v/>
      </c>
      <c r="DQ92" s="90" t="str">
        <f t="shared" si="87"/>
        <v/>
      </c>
      <c r="DR92" s="90" t="str">
        <f t="shared" si="87"/>
        <v/>
      </c>
      <c r="DS92" s="90" t="str">
        <f t="shared" si="87"/>
        <v/>
      </c>
      <c r="DT92" s="90" t="str">
        <f t="shared" si="87"/>
        <v/>
      </c>
      <c r="DU92" s="90" t="str">
        <f t="shared" si="87"/>
        <v/>
      </c>
      <c r="DV92" s="90" t="str">
        <f t="shared" si="87"/>
        <v/>
      </c>
      <c r="DW92" s="91" t="str">
        <f t="shared" si="87"/>
        <v/>
      </c>
      <c r="DY92" s="180">
        <f t="shared" si="61"/>
        <v>22</v>
      </c>
      <c r="DZ92" s="180" t="str">
        <f t="shared" si="62"/>
        <v>Painting &amp; Decorating</v>
      </c>
      <c r="EA92" s="181">
        <f t="shared" si="63"/>
        <v>0</v>
      </c>
    </row>
    <row r="93" spans="2:131" ht="11.85" customHeight="1" x14ac:dyDescent="0.15">
      <c r="B93" s="81"/>
      <c r="C93" s="92" t="s">
        <v>160</v>
      </c>
      <c r="D93" s="83"/>
      <c r="E93" s="84">
        <f t="shared" si="67"/>
        <v>5698.09</v>
      </c>
      <c r="F93" s="84">
        <f t="shared" si="68"/>
        <v>5698.09</v>
      </c>
      <c r="G93" s="85">
        <f>SUM('⑴-1 IS(Rooms)'!G93,'⑴-2 IS(F&amp;B)'!G93,'⑴-3 IS(Tele)'!G93,'⑴-4 IS(Parking)'!G93,'⑴-5 IS(Amenity)'!G93,'⑴-6 IS(Others)'!G93)</f>
        <v>1952</v>
      </c>
      <c r="H93" s="86">
        <f>SUM('⑴-1 IS(Rooms)'!H93,'⑴-2 IS(F&amp;B)'!H93,'⑴-3 IS(Tele)'!H93,'⑴-4 IS(Parking)'!H93,'⑴-5 IS(Amenity)'!H93,'⑴-6 IS(Others)'!H93)</f>
        <v>1873</v>
      </c>
      <c r="I93" s="86">
        <f>SUM('⑴-1 IS(Rooms)'!I93,'⑴-2 IS(F&amp;B)'!I93,'⑴-3 IS(Tele)'!I93,'⑴-4 IS(Parking)'!I93,'⑴-5 IS(Amenity)'!I93,'⑴-6 IS(Others)'!I93)</f>
        <v>1873.0900000000001</v>
      </c>
      <c r="J93" s="86">
        <f>SUM('⑴-1 IS(Rooms)'!J93,'⑴-2 IS(F&amp;B)'!J93,'⑴-3 IS(Tele)'!J93,'⑴-4 IS(Parking)'!J93,'⑴-5 IS(Amenity)'!J93,'⑴-6 IS(Others)'!J93)</f>
        <v>0</v>
      </c>
      <c r="K93" s="86">
        <f>SUM('⑴-1 IS(Rooms)'!K93,'⑴-2 IS(F&amp;B)'!K93,'⑴-3 IS(Tele)'!K93,'⑴-4 IS(Parking)'!K93,'⑴-5 IS(Amenity)'!K93,'⑴-6 IS(Others)'!K93)</f>
        <v>0</v>
      </c>
      <c r="L93" s="86">
        <f>SUM('⑴-1 IS(Rooms)'!L93,'⑴-2 IS(F&amp;B)'!L93,'⑴-3 IS(Tele)'!L93,'⑴-4 IS(Parking)'!L93,'⑴-5 IS(Amenity)'!L93,'⑴-6 IS(Others)'!L93)</f>
        <v>0</v>
      </c>
      <c r="M93" s="86">
        <f>SUM('⑴-1 IS(Rooms)'!M93,'⑴-2 IS(F&amp;B)'!M93,'⑴-3 IS(Tele)'!M93,'⑴-4 IS(Parking)'!M93,'⑴-5 IS(Amenity)'!M93,'⑴-6 IS(Others)'!M93)</f>
        <v>0</v>
      </c>
      <c r="N93" s="86">
        <f>SUM('⑴-1 IS(Rooms)'!N93,'⑴-2 IS(F&amp;B)'!N93,'⑴-3 IS(Tele)'!N93,'⑴-4 IS(Parking)'!N93,'⑴-5 IS(Amenity)'!N93,'⑴-6 IS(Others)'!N93)</f>
        <v>0</v>
      </c>
      <c r="O93" s="86">
        <f>SUM('⑴-1 IS(Rooms)'!O93,'⑴-2 IS(F&amp;B)'!O93,'⑴-3 IS(Tele)'!O93,'⑴-4 IS(Parking)'!O93,'⑴-5 IS(Amenity)'!O93,'⑴-6 IS(Others)'!O93)</f>
        <v>0</v>
      </c>
      <c r="P93" s="86">
        <f>SUM('⑴-1 IS(Rooms)'!P93,'⑴-2 IS(F&amp;B)'!P93,'⑴-3 IS(Tele)'!P93,'⑴-4 IS(Parking)'!P93,'⑴-5 IS(Amenity)'!P93,'⑴-6 IS(Others)'!P93)</f>
        <v>0</v>
      </c>
      <c r="Q93" s="86">
        <f>SUM('⑴-1 IS(Rooms)'!Q93,'⑴-2 IS(F&amp;B)'!Q93,'⑴-3 IS(Tele)'!Q93,'⑴-4 IS(Parking)'!Q93,'⑴-5 IS(Amenity)'!Q93,'⑴-6 IS(Others)'!Q93)</f>
        <v>0</v>
      </c>
      <c r="R93" s="87">
        <f>SUM('⑴-1 IS(Rooms)'!R93,'⑴-2 IS(F&amp;B)'!R93,'⑴-3 IS(Tele)'!R93,'⑴-4 IS(Parking)'!R93,'⑴-5 IS(Amenity)'!R93,'⑴-6 IS(Others)'!R93)</f>
        <v>0</v>
      </c>
      <c r="T93" s="81"/>
      <c r="U93" s="92" t="str">
        <f t="shared" si="88"/>
        <v>Pest Control</v>
      </c>
      <c r="V93" s="83"/>
      <c r="W93" s="84">
        <f t="shared" si="69"/>
        <v>27828</v>
      </c>
      <c r="X93" s="84">
        <f t="shared" si="70"/>
        <v>6957</v>
      </c>
      <c r="Y93" s="85">
        <f>SUM('⑴-1 IS(Rooms)'!Y93,'⑴-2 IS(F&amp;B)'!Y93,'⑴-3 IS(Tele)'!Y93,'⑴-4 IS(Parking)'!Y93,'⑴-5 IS(Amenity)'!Y93,'⑴-6 IS(Others)'!Y93)</f>
        <v>2319</v>
      </c>
      <c r="Z93" s="86">
        <f>SUM('⑴-1 IS(Rooms)'!Z93,'⑴-2 IS(F&amp;B)'!Z93,'⑴-3 IS(Tele)'!Z93,'⑴-4 IS(Parking)'!Z93,'⑴-5 IS(Amenity)'!Z93,'⑴-6 IS(Others)'!Z93)</f>
        <v>2319</v>
      </c>
      <c r="AA93" s="86">
        <f>SUM('⑴-1 IS(Rooms)'!AA93,'⑴-2 IS(F&amp;B)'!AA93,'⑴-3 IS(Tele)'!AA93,'⑴-4 IS(Parking)'!AA93,'⑴-5 IS(Amenity)'!AA93,'⑴-6 IS(Others)'!AA93)</f>
        <v>2319</v>
      </c>
      <c r="AB93" s="86">
        <f>SUM('⑴-1 IS(Rooms)'!AB93,'⑴-2 IS(F&amp;B)'!AB93,'⑴-3 IS(Tele)'!AB93,'⑴-4 IS(Parking)'!AB93,'⑴-5 IS(Amenity)'!AB93,'⑴-6 IS(Others)'!AB93)</f>
        <v>2319</v>
      </c>
      <c r="AC93" s="86">
        <f>SUM('⑴-1 IS(Rooms)'!AC93,'⑴-2 IS(F&amp;B)'!AC93,'⑴-3 IS(Tele)'!AC93,'⑴-4 IS(Parking)'!AC93,'⑴-5 IS(Amenity)'!AC93,'⑴-6 IS(Others)'!AC93)</f>
        <v>2319</v>
      </c>
      <c r="AD93" s="86">
        <f>SUM('⑴-1 IS(Rooms)'!AD93,'⑴-2 IS(F&amp;B)'!AD93,'⑴-3 IS(Tele)'!AD93,'⑴-4 IS(Parking)'!AD93,'⑴-5 IS(Amenity)'!AD93,'⑴-6 IS(Others)'!AD93)</f>
        <v>2319</v>
      </c>
      <c r="AE93" s="86">
        <f>SUM('⑴-1 IS(Rooms)'!AE93,'⑴-2 IS(F&amp;B)'!AE93,'⑴-3 IS(Tele)'!AE93,'⑴-4 IS(Parking)'!AE93,'⑴-5 IS(Amenity)'!AE93,'⑴-6 IS(Others)'!AE93)</f>
        <v>2319</v>
      </c>
      <c r="AF93" s="86">
        <f>SUM('⑴-1 IS(Rooms)'!AF93,'⑴-2 IS(F&amp;B)'!AF93,'⑴-3 IS(Tele)'!AF93,'⑴-4 IS(Parking)'!AF93,'⑴-5 IS(Amenity)'!AF93,'⑴-6 IS(Others)'!AF93)</f>
        <v>2319</v>
      </c>
      <c r="AG93" s="86">
        <f>SUM('⑴-1 IS(Rooms)'!AG93,'⑴-2 IS(F&amp;B)'!AG93,'⑴-3 IS(Tele)'!AG93,'⑴-4 IS(Parking)'!AG93,'⑴-5 IS(Amenity)'!AG93,'⑴-6 IS(Others)'!AG93)</f>
        <v>2319</v>
      </c>
      <c r="AH93" s="86">
        <f>SUM('⑴-1 IS(Rooms)'!AH93,'⑴-2 IS(F&amp;B)'!AH93,'⑴-3 IS(Tele)'!AH93,'⑴-4 IS(Parking)'!AH93,'⑴-5 IS(Amenity)'!AH93,'⑴-6 IS(Others)'!AH93)</f>
        <v>2319</v>
      </c>
      <c r="AI93" s="86">
        <f>SUM('⑴-1 IS(Rooms)'!AI93,'⑴-2 IS(F&amp;B)'!AI93,'⑴-3 IS(Tele)'!AI93,'⑴-4 IS(Parking)'!AI93,'⑴-5 IS(Amenity)'!AI93,'⑴-6 IS(Others)'!AI93)</f>
        <v>2319</v>
      </c>
      <c r="AJ93" s="87">
        <f>SUM('⑴-1 IS(Rooms)'!AJ93,'⑴-2 IS(F&amp;B)'!AJ93,'⑴-3 IS(Tele)'!AJ93,'⑴-4 IS(Parking)'!AJ93,'⑴-5 IS(Amenity)'!AJ93,'⑴-6 IS(Others)'!AJ93)</f>
        <v>2319</v>
      </c>
      <c r="AL93" s="81"/>
      <c r="AM93" s="92" t="str">
        <f t="shared" si="89"/>
        <v>Pest Control</v>
      </c>
      <c r="AN93" s="83"/>
      <c r="AO93" s="84">
        <f t="shared" si="71"/>
        <v>25454.49</v>
      </c>
      <c r="AP93" s="84">
        <f t="shared" si="72"/>
        <v>5514.82</v>
      </c>
      <c r="AQ93" s="85">
        <f>SUM('⑴-1 IS(Rooms)'!AQ93,'⑴-2 IS(F&amp;B)'!AQ93,'⑴-3 IS(Tele)'!AQ93,'⑴-4 IS(Parking)'!AQ93,'⑴-5 IS(Amenity)'!AQ93,'⑴-6 IS(Others)'!AQ93)</f>
        <v>1836.36</v>
      </c>
      <c r="AR93" s="86">
        <f>SUM('⑴-1 IS(Rooms)'!AR93,'⑴-2 IS(F&amp;B)'!AR93,'⑴-3 IS(Tele)'!AR93,'⑴-4 IS(Parking)'!AR93,'⑴-5 IS(Amenity)'!AR93,'⑴-6 IS(Others)'!AR93)</f>
        <v>1839.23</v>
      </c>
      <c r="AS93" s="86">
        <f>SUM('⑴-1 IS(Rooms)'!AS93,'⑴-2 IS(F&amp;B)'!AS93,'⑴-3 IS(Tele)'!AS93,'⑴-4 IS(Parking)'!AS93,'⑴-5 IS(Amenity)'!AS93,'⑴-6 IS(Others)'!AS93)</f>
        <v>1839.23</v>
      </c>
      <c r="AT93" s="86">
        <f>SUM('⑴-1 IS(Rooms)'!AT93,'⑴-2 IS(F&amp;B)'!AT93,'⑴-3 IS(Tele)'!AT93,'⑴-4 IS(Parking)'!AT93,'⑴-5 IS(Amenity)'!AT93,'⑴-6 IS(Others)'!AT93)</f>
        <v>1836.36</v>
      </c>
      <c r="AU93" s="86">
        <f>SUM('⑴-1 IS(Rooms)'!AU93,'⑴-2 IS(F&amp;B)'!AU93,'⑴-3 IS(Tele)'!AU93,'⑴-4 IS(Parking)'!AU93,'⑴-5 IS(Amenity)'!AU93,'⑴-6 IS(Others)'!AU93)</f>
        <v>1836.36</v>
      </c>
      <c r="AV93" s="86">
        <f>SUM('⑴-1 IS(Rooms)'!AV93,'⑴-2 IS(F&amp;B)'!AV93,'⑴-3 IS(Tele)'!AV93,'⑴-4 IS(Parking)'!AV93,'⑴-5 IS(Amenity)'!AV93,'⑴-6 IS(Others)'!AV93)</f>
        <v>85.69</v>
      </c>
      <c r="AW93" s="86">
        <f>SUM('⑴-1 IS(Rooms)'!AW93,'⑴-2 IS(F&amp;B)'!AW93,'⑴-3 IS(Tele)'!AW93,'⑴-4 IS(Parking)'!AW93,'⑴-5 IS(Amenity)'!AW93,'⑴-6 IS(Others)'!AW93)</f>
        <v>2215.85</v>
      </c>
      <c r="AX93" s="86">
        <f>SUM('⑴-1 IS(Rooms)'!AX93,'⑴-2 IS(F&amp;B)'!AX93,'⑴-3 IS(Tele)'!AX93,'⑴-4 IS(Parking)'!AX93,'⑴-5 IS(Amenity)'!AX93,'⑴-6 IS(Others)'!AX93)</f>
        <v>1958.7800000000002</v>
      </c>
      <c r="AY93" s="86">
        <f>SUM('⑴-1 IS(Rooms)'!AY93,'⑴-2 IS(F&amp;B)'!AY93,'⑴-3 IS(Tele)'!AY93,'⑴-4 IS(Parking)'!AY93,'⑴-5 IS(Amenity)'!AY93,'⑴-6 IS(Others)'!AY93)</f>
        <v>2130.16</v>
      </c>
      <c r="AZ93" s="86">
        <f>SUM('⑴-1 IS(Rooms)'!AZ93,'⑴-2 IS(F&amp;B)'!AZ93,'⑴-3 IS(Tele)'!AZ93,'⑴-4 IS(Parking)'!AZ93,'⑴-5 IS(Amenity)'!AZ93,'⑴-6 IS(Others)'!AZ93)</f>
        <v>3746.18</v>
      </c>
      <c r="BA93" s="86">
        <f>SUM('⑴-1 IS(Rooms)'!BA93,'⑴-2 IS(F&amp;B)'!BA93,'⑴-3 IS(Tele)'!BA93,'⑴-4 IS(Parking)'!BA93,'⑴-5 IS(Amenity)'!BA93,'⑴-6 IS(Others)'!BA93)</f>
        <v>3824.56</v>
      </c>
      <c r="BB93" s="87">
        <f>SUM('⑴-1 IS(Rooms)'!BB93,'⑴-2 IS(F&amp;B)'!BB93,'⑴-3 IS(Tele)'!BB93,'⑴-4 IS(Parking)'!BB93,'⑴-5 IS(Amenity)'!BB93,'⑴-6 IS(Others)'!BB93)</f>
        <v>2305.73</v>
      </c>
      <c r="BD93" s="81"/>
      <c r="BE93" s="92" t="str">
        <f t="shared" si="90"/>
        <v>Pest Control</v>
      </c>
      <c r="BF93" s="83"/>
      <c r="BG93" s="84">
        <f t="shared" si="73"/>
        <v>21551.11</v>
      </c>
      <c r="BH93" s="84">
        <f t="shared" si="74"/>
        <v>5262</v>
      </c>
      <c r="BI93" s="85">
        <f>SUM('⑴-1 IS(Rooms)'!BI93,'⑴-2 IS(F&amp;B)'!BI93,'⑴-3 IS(Tele)'!BI93,'⑴-4 IS(Parking)'!BI93,'⑴-5 IS(Amenity)'!BI93,'⑴-6 IS(Others)'!BI93)</f>
        <v>1754</v>
      </c>
      <c r="BJ93" s="86">
        <f>SUM('⑴-1 IS(Rooms)'!BJ93,'⑴-2 IS(F&amp;B)'!BJ93,'⑴-3 IS(Tele)'!BJ93,'⑴-4 IS(Parking)'!BJ93,'⑴-5 IS(Amenity)'!BJ93,'⑴-6 IS(Others)'!BJ93)</f>
        <v>1754</v>
      </c>
      <c r="BK93" s="86">
        <f>SUM('⑴-1 IS(Rooms)'!BK93,'⑴-2 IS(F&amp;B)'!BK93,'⑴-3 IS(Tele)'!BK93,'⑴-4 IS(Parking)'!BK93,'⑴-5 IS(Amenity)'!BK93,'⑴-6 IS(Others)'!BK93)</f>
        <v>1754</v>
      </c>
      <c r="BL93" s="86">
        <f>SUM('⑴-1 IS(Rooms)'!BL93,'⑴-2 IS(F&amp;B)'!BL93,'⑴-3 IS(Tele)'!BL93,'⑴-4 IS(Parking)'!BL93,'⑴-5 IS(Amenity)'!BL93,'⑴-6 IS(Others)'!BL93)</f>
        <v>1754</v>
      </c>
      <c r="BM93" s="86">
        <f>SUM('⑴-1 IS(Rooms)'!BM93,'⑴-2 IS(F&amp;B)'!BM93,'⑴-3 IS(Tele)'!BM93,'⑴-4 IS(Parking)'!BM93,'⑴-5 IS(Amenity)'!BM93,'⑴-6 IS(Others)'!BM93)</f>
        <v>1754</v>
      </c>
      <c r="BN93" s="86">
        <f>SUM('⑴-1 IS(Rooms)'!BN93,'⑴-2 IS(F&amp;B)'!BN93,'⑴-3 IS(Tele)'!BN93,'⑴-4 IS(Parking)'!BN93,'⑴-5 IS(Amenity)'!BN93,'⑴-6 IS(Others)'!BN93)</f>
        <v>1754</v>
      </c>
      <c r="BO93" s="86">
        <f>SUM('⑴-1 IS(Rooms)'!BO93,'⑴-2 IS(F&amp;B)'!BO93,'⑴-3 IS(Tele)'!BO93,'⑴-4 IS(Parking)'!BO93,'⑴-5 IS(Amenity)'!BO93,'⑴-6 IS(Others)'!BO93)</f>
        <v>1840</v>
      </c>
      <c r="BP93" s="86">
        <f>SUM('⑴-1 IS(Rooms)'!BP93,'⑴-2 IS(F&amp;B)'!BP93,'⑴-3 IS(Tele)'!BP93,'⑴-4 IS(Parking)'!BP93,'⑴-5 IS(Amenity)'!BP93,'⑴-6 IS(Others)'!BP93)</f>
        <v>1833</v>
      </c>
      <c r="BQ93" s="86">
        <f>SUM('⑴-1 IS(Rooms)'!BQ93,'⑴-2 IS(F&amp;B)'!BQ93,'⑴-3 IS(Tele)'!BQ93,'⑴-4 IS(Parking)'!BQ93,'⑴-5 IS(Amenity)'!BQ93,'⑴-6 IS(Others)'!BQ93)</f>
        <v>1754</v>
      </c>
      <c r="BR93" s="86">
        <f>SUM('⑴-1 IS(Rooms)'!BR93,'⑴-2 IS(F&amp;B)'!BR93,'⑴-3 IS(Tele)'!BR93,'⑴-4 IS(Parking)'!BR93,'⑴-5 IS(Amenity)'!BR93,'⑴-6 IS(Others)'!BR93)</f>
        <v>1839</v>
      </c>
      <c r="BS93" s="86">
        <f>SUM('⑴-1 IS(Rooms)'!BS93,'⑴-2 IS(F&amp;B)'!BS93,'⑴-3 IS(Tele)'!BS93,'⑴-4 IS(Parking)'!BS93,'⑴-5 IS(Amenity)'!BS93,'⑴-6 IS(Others)'!BS93)</f>
        <v>1924.75</v>
      </c>
      <c r="BT93" s="87">
        <f>SUM('⑴-1 IS(Rooms)'!BT93,'⑴-2 IS(F&amp;B)'!BT93,'⑴-3 IS(Tele)'!BT93,'⑴-4 IS(Parking)'!BT93,'⑴-5 IS(Amenity)'!BT93,'⑴-6 IS(Others)'!BT93)</f>
        <v>1836.36</v>
      </c>
      <c r="BV93" s="81"/>
      <c r="BW93" s="92" t="str">
        <f t="shared" si="91"/>
        <v>Pest Control</v>
      </c>
      <c r="BX93" s="83"/>
      <c r="BY93" s="84">
        <f t="shared" si="16"/>
        <v>5698.09</v>
      </c>
      <c r="BZ93" s="85">
        <f t="shared" si="75"/>
        <v>5698.09</v>
      </c>
      <c r="CA93" s="86">
        <f t="shared" si="76"/>
        <v>0</v>
      </c>
      <c r="CB93" s="86">
        <f t="shared" si="77"/>
        <v>0</v>
      </c>
      <c r="CC93" s="86">
        <f t="shared" si="78"/>
        <v>0</v>
      </c>
      <c r="CD93" s="84">
        <f t="shared" si="4"/>
        <v>27828</v>
      </c>
      <c r="CE93" s="85">
        <f t="shared" si="79"/>
        <v>6957</v>
      </c>
      <c r="CF93" s="86">
        <f t="shared" si="80"/>
        <v>6957</v>
      </c>
      <c r="CG93" s="86">
        <f t="shared" si="81"/>
        <v>6957</v>
      </c>
      <c r="CH93" s="86">
        <f t="shared" si="82"/>
        <v>6957</v>
      </c>
      <c r="CI93" s="84">
        <f t="shared" si="5"/>
        <v>25454.489999999998</v>
      </c>
      <c r="CJ93" s="85">
        <f t="shared" si="83"/>
        <v>5514.82</v>
      </c>
      <c r="CK93" s="86">
        <f t="shared" si="84"/>
        <v>3758.41</v>
      </c>
      <c r="CL93" s="86">
        <f t="shared" si="85"/>
        <v>6304.79</v>
      </c>
      <c r="CM93" s="87">
        <f t="shared" si="86"/>
        <v>9876.4699999999993</v>
      </c>
      <c r="CO93" s="81"/>
      <c r="CP93" s="92" t="str">
        <f t="shared" si="92"/>
        <v>Pest Control</v>
      </c>
      <c r="CQ93" s="83"/>
      <c r="CR93" s="84">
        <f t="shared" si="66"/>
        <v>-22129.91</v>
      </c>
      <c r="CS93" s="84">
        <f t="shared" si="66"/>
        <v>-1258.9099999999999</v>
      </c>
      <c r="CT93" s="85">
        <f t="shared" si="66"/>
        <v>-367</v>
      </c>
      <c r="CU93" s="86">
        <f t="shared" si="66"/>
        <v>-446</v>
      </c>
      <c r="CV93" s="86">
        <f t="shared" si="66"/>
        <v>-445.90999999999985</v>
      </c>
      <c r="CW93" s="86">
        <f t="shared" si="94"/>
        <v>-2319</v>
      </c>
      <c r="CX93" s="86">
        <f t="shared" si="94"/>
        <v>-2319</v>
      </c>
      <c r="CY93" s="86">
        <f t="shared" si="94"/>
        <v>-2319</v>
      </c>
      <c r="CZ93" s="86">
        <f t="shared" si="94"/>
        <v>-2319</v>
      </c>
      <c r="DA93" s="86">
        <f t="shared" si="94"/>
        <v>-2319</v>
      </c>
      <c r="DB93" s="86">
        <f t="shared" si="94"/>
        <v>-2319</v>
      </c>
      <c r="DC93" s="86">
        <f t="shared" si="94"/>
        <v>-2319</v>
      </c>
      <c r="DD93" s="86">
        <f t="shared" si="94"/>
        <v>-2319</v>
      </c>
      <c r="DE93" s="87">
        <f t="shared" si="94"/>
        <v>-2319</v>
      </c>
      <c r="DG93" s="81"/>
      <c r="DH93" s="92" t="str">
        <f t="shared" si="93"/>
        <v>Pest Control</v>
      </c>
      <c r="DI93" s="83"/>
      <c r="DJ93" s="88">
        <f t="shared" si="87"/>
        <v>0.20476103205404628</v>
      </c>
      <c r="DK93" s="88">
        <f t="shared" si="87"/>
        <v>0.81904412821618511</v>
      </c>
      <c r="DL93" s="89">
        <f t="shared" si="87"/>
        <v>0.84174213022854683</v>
      </c>
      <c r="DM93" s="90">
        <f t="shared" si="87"/>
        <v>0.80767572229409224</v>
      </c>
      <c r="DN93" s="90">
        <f t="shared" si="87"/>
        <v>0.80771453212591637</v>
      </c>
      <c r="DO93" s="90">
        <f t="shared" si="87"/>
        <v>0</v>
      </c>
      <c r="DP93" s="90">
        <f t="shared" si="87"/>
        <v>0</v>
      </c>
      <c r="DQ93" s="90">
        <f t="shared" si="87"/>
        <v>0</v>
      </c>
      <c r="DR93" s="90">
        <f t="shared" si="87"/>
        <v>0</v>
      </c>
      <c r="DS93" s="90">
        <f t="shared" si="87"/>
        <v>0</v>
      </c>
      <c r="DT93" s="90">
        <f t="shared" si="87"/>
        <v>0</v>
      </c>
      <c r="DU93" s="90">
        <f t="shared" si="87"/>
        <v>0</v>
      </c>
      <c r="DV93" s="90">
        <f t="shared" si="87"/>
        <v>0</v>
      </c>
      <c r="DW93" s="91">
        <f t="shared" si="87"/>
        <v>0</v>
      </c>
      <c r="DY93" s="180">
        <f t="shared" si="61"/>
        <v>13</v>
      </c>
      <c r="DZ93" s="180" t="str">
        <f t="shared" si="62"/>
        <v>Pest Control</v>
      </c>
      <c r="EA93" s="181">
        <f t="shared" si="63"/>
        <v>445.90999999999985</v>
      </c>
    </row>
    <row r="94" spans="2:131" ht="11.85" customHeight="1" x14ac:dyDescent="0.15">
      <c r="B94" s="81"/>
      <c r="C94" s="92" t="s">
        <v>161</v>
      </c>
      <c r="D94" s="83"/>
      <c r="E94" s="84">
        <f t="shared" si="67"/>
        <v>0</v>
      </c>
      <c r="F94" s="84">
        <f t="shared" si="68"/>
        <v>0</v>
      </c>
      <c r="G94" s="85">
        <f>SUM('⑴-1 IS(Rooms)'!G94,'⑴-2 IS(F&amp;B)'!G94,'⑴-3 IS(Tele)'!G94,'⑴-4 IS(Parking)'!G94,'⑴-5 IS(Amenity)'!G94,'⑴-6 IS(Others)'!G94)</f>
        <v>0</v>
      </c>
      <c r="H94" s="86">
        <f>SUM('⑴-1 IS(Rooms)'!H94,'⑴-2 IS(F&amp;B)'!H94,'⑴-3 IS(Tele)'!H94,'⑴-4 IS(Parking)'!H94,'⑴-5 IS(Amenity)'!H94,'⑴-6 IS(Others)'!H94)</f>
        <v>0</v>
      </c>
      <c r="I94" s="86">
        <f>SUM('⑴-1 IS(Rooms)'!I94,'⑴-2 IS(F&amp;B)'!I94,'⑴-3 IS(Tele)'!I94,'⑴-4 IS(Parking)'!I94,'⑴-5 IS(Amenity)'!I94,'⑴-6 IS(Others)'!I94)</f>
        <v>0</v>
      </c>
      <c r="J94" s="86">
        <f>SUM('⑴-1 IS(Rooms)'!J94,'⑴-2 IS(F&amp;B)'!J94,'⑴-3 IS(Tele)'!J94,'⑴-4 IS(Parking)'!J94,'⑴-5 IS(Amenity)'!J94,'⑴-6 IS(Others)'!J94)</f>
        <v>0</v>
      </c>
      <c r="K94" s="86">
        <f>SUM('⑴-1 IS(Rooms)'!K94,'⑴-2 IS(F&amp;B)'!K94,'⑴-3 IS(Tele)'!K94,'⑴-4 IS(Parking)'!K94,'⑴-5 IS(Amenity)'!K94,'⑴-6 IS(Others)'!K94)</f>
        <v>0</v>
      </c>
      <c r="L94" s="86">
        <f>SUM('⑴-1 IS(Rooms)'!L94,'⑴-2 IS(F&amp;B)'!L94,'⑴-3 IS(Tele)'!L94,'⑴-4 IS(Parking)'!L94,'⑴-5 IS(Amenity)'!L94,'⑴-6 IS(Others)'!L94)</f>
        <v>0</v>
      </c>
      <c r="M94" s="86">
        <f>SUM('⑴-1 IS(Rooms)'!M94,'⑴-2 IS(F&amp;B)'!M94,'⑴-3 IS(Tele)'!M94,'⑴-4 IS(Parking)'!M94,'⑴-5 IS(Amenity)'!M94,'⑴-6 IS(Others)'!M94)</f>
        <v>0</v>
      </c>
      <c r="N94" s="86">
        <f>SUM('⑴-1 IS(Rooms)'!N94,'⑴-2 IS(F&amp;B)'!N94,'⑴-3 IS(Tele)'!N94,'⑴-4 IS(Parking)'!N94,'⑴-5 IS(Amenity)'!N94,'⑴-6 IS(Others)'!N94)</f>
        <v>0</v>
      </c>
      <c r="O94" s="86">
        <f>SUM('⑴-1 IS(Rooms)'!O94,'⑴-2 IS(F&amp;B)'!O94,'⑴-3 IS(Tele)'!O94,'⑴-4 IS(Parking)'!O94,'⑴-5 IS(Amenity)'!O94,'⑴-6 IS(Others)'!O94)</f>
        <v>0</v>
      </c>
      <c r="P94" s="86">
        <f>SUM('⑴-1 IS(Rooms)'!P94,'⑴-2 IS(F&amp;B)'!P94,'⑴-3 IS(Tele)'!P94,'⑴-4 IS(Parking)'!P94,'⑴-5 IS(Amenity)'!P94,'⑴-6 IS(Others)'!P94)</f>
        <v>0</v>
      </c>
      <c r="Q94" s="86">
        <f>SUM('⑴-1 IS(Rooms)'!Q94,'⑴-2 IS(F&amp;B)'!Q94,'⑴-3 IS(Tele)'!Q94,'⑴-4 IS(Parking)'!Q94,'⑴-5 IS(Amenity)'!Q94,'⑴-6 IS(Others)'!Q94)</f>
        <v>0</v>
      </c>
      <c r="R94" s="87">
        <f>SUM('⑴-1 IS(Rooms)'!R94,'⑴-2 IS(F&amp;B)'!R94,'⑴-3 IS(Tele)'!R94,'⑴-4 IS(Parking)'!R94,'⑴-5 IS(Amenity)'!R94,'⑴-6 IS(Others)'!R94)</f>
        <v>0</v>
      </c>
      <c r="T94" s="81"/>
      <c r="U94" s="92" t="str">
        <f t="shared" si="88"/>
        <v>Plumbing &amp; Heating</v>
      </c>
      <c r="V94" s="83"/>
      <c r="W94" s="84">
        <f t="shared" si="69"/>
        <v>0</v>
      </c>
      <c r="X94" s="84">
        <f t="shared" si="70"/>
        <v>0</v>
      </c>
      <c r="Y94" s="85">
        <f>SUM('⑴-1 IS(Rooms)'!Y94,'⑴-2 IS(F&amp;B)'!Y94,'⑴-3 IS(Tele)'!Y94,'⑴-4 IS(Parking)'!Y94,'⑴-5 IS(Amenity)'!Y94,'⑴-6 IS(Others)'!Y94)</f>
        <v>0</v>
      </c>
      <c r="Z94" s="86">
        <f>SUM('⑴-1 IS(Rooms)'!Z94,'⑴-2 IS(F&amp;B)'!Z94,'⑴-3 IS(Tele)'!Z94,'⑴-4 IS(Parking)'!Z94,'⑴-5 IS(Amenity)'!Z94,'⑴-6 IS(Others)'!Z94)</f>
        <v>0</v>
      </c>
      <c r="AA94" s="86">
        <f>SUM('⑴-1 IS(Rooms)'!AA94,'⑴-2 IS(F&amp;B)'!AA94,'⑴-3 IS(Tele)'!AA94,'⑴-4 IS(Parking)'!AA94,'⑴-5 IS(Amenity)'!AA94,'⑴-6 IS(Others)'!AA94)</f>
        <v>0</v>
      </c>
      <c r="AB94" s="86">
        <f>SUM('⑴-1 IS(Rooms)'!AB94,'⑴-2 IS(F&amp;B)'!AB94,'⑴-3 IS(Tele)'!AB94,'⑴-4 IS(Parking)'!AB94,'⑴-5 IS(Amenity)'!AB94,'⑴-6 IS(Others)'!AB94)</f>
        <v>0</v>
      </c>
      <c r="AC94" s="86">
        <f>SUM('⑴-1 IS(Rooms)'!AC94,'⑴-2 IS(F&amp;B)'!AC94,'⑴-3 IS(Tele)'!AC94,'⑴-4 IS(Parking)'!AC94,'⑴-5 IS(Amenity)'!AC94,'⑴-6 IS(Others)'!AC94)</f>
        <v>0</v>
      </c>
      <c r="AD94" s="86">
        <f>SUM('⑴-1 IS(Rooms)'!AD94,'⑴-2 IS(F&amp;B)'!AD94,'⑴-3 IS(Tele)'!AD94,'⑴-4 IS(Parking)'!AD94,'⑴-5 IS(Amenity)'!AD94,'⑴-6 IS(Others)'!AD94)</f>
        <v>0</v>
      </c>
      <c r="AE94" s="86">
        <f>SUM('⑴-1 IS(Rooms)'!AE94,'⑴-2 IS(F&amp;B)'!AE94,'⑴-3 IS(Tele)'!AE94,'⑴-4 IS(Parking)'!AE94,'⑴-5 IS(Amenity)'!AE94,'⑴-6 IS(Others)'!AE94)</f>
        <v>0</v>
      </c>
      <c r="AF94" s="86">
        <f>SUM('⑴-1 IS(Rooms)'!AF94,'⑴-2 IS(F&amp;B)'!AF94,'⑴-3 IS(Tele)'!AF94,'⑴-4 IS(Parking)'!AF94,'⑴-5 IS(Amenity)'!AF94,'⑴-6 IS(Others)'!AF94)</f>
        <v>0</v>
      </c>
      <c r="AG94" s="86">
        <f>SUM('⑴-1 IS(Rooms)'!AG94,'⑴-2 IS(F&amp;B)'!AG94,'⑴-3 IS(Tele)'!AG94,'⑴-4 IS(Parking)'!AG94,'⑴-5 IS(Amenity)'!AG94,'⑴-6 IS(Others)'!AG94)</f>
        <v>0</v>
      </c>
      <c r="AH94" s="86">
        <f>SUM('⑴-1 IS(Rooms)'!AH94,'⑴-2 IS(F&amp;B)'!AH94,'⑴-3 IS(Tele)'!AH94,'⑴-4 IS(Parking)'!AH94,'⑴-5 IS(Amenity)'!AH94,'⑴-6 IS(Others)'!AH94)</f>
        <v>0</v>
      </c>
      <c r="AI94" s="86">
        <f>SUM('⑴-1 IS(Rooms)'!AI94,'⑴-2 IS(F&amp;B)'!AI94,'⑴-3 IS(Tele)'!AI94,'⑴-4 IS(Parking)'!AI94,'⑴-5 IS(Amenity)'!AI94,'⑴-6 IS(Others)'!AI94)</f>
        <v>0</v>
      </c>
      <c r="AJ94" s="87">
        <f>SUM('⑴-1 IS(Rooms)'!AJ94,'⑴-2 IS(F&amp;B)'!AJ94,'⑴-3 IS(Tele)'!AJ94,'⑴-4 IS(Parking)'!AJ94,'⑴-5 IS(Amenity)'!AJ94,'⑴-6 IS(Others)'!AJ94)</f>
        <v>0</v>
      </c>
      <c r="AL94" s="81"/>
      <c r="AM94" s="92" t="str">
        <f t="shared" si="89"/>
        <v>Plumbing &amp; Heating</v>
      </c>
      <c r="AN94" s="83"/>
      <c r="AO94" s="84">
        <f t="shared" si="71"/>
        <v>0</v>
      </c>
      <c r="AP94" s="84">
        <f t="shared" si="72"/>
        <v>0</v>
      </c>
      <c r="AQ94" s="85">
        <f>SUM('⑴-1 IS(Rooms)'!AQ94,'⑴-2 IS(F&amp;B)'!AQ94,'⑴-3 IS(Tele)'!AQ94,'⑴-4 IS(Parking)'!AQ94,'⑴-5 IS(Amenity)'!AQ94,'⑴-6 IS(Others)'!AQ94)</f>
        <v>0</v>
      </c>
      <c r="AR94" s="86">
        <f>SUM('⑴-1 IS(Rooms)'!AR94,'⑴-2 IS(F&amp;B)'!AR94,'⑴-3 IS(Tele)'!AR94,'⑴-4 IS(Parking)'!AR94,'⑴-5 IS(Amenity)'!AR94,'⑴-6 IS(Others)'!AR94)</f>
        <v>0</v>
      </c>
      <c r="AS94" s="86">
        <f>SUM('⑴-1 IS(Rooms)'!AS94,'⑴-2 IS(F&amp;B)'!AS94,'⑴-3 IS(Tele)'!AS94,'⑴-4 IS(Parking)'!AS94,'⑴-5 IS(Amenity)'!AS94,'⑴-6 IS(Others)'!AS94)</f>
        <v>0</v>
      </c>
      <c r="AT94" s="86">
        <f>SUM('⑴-1 IS(Rooms)'!AT94,'⑴-2 IS(F&amp;B)'!AT94,'⑴-3 IS(Tele)'!AT94,'⑴-4 IS(Parking)'!AT94,'⑴-5 IS(Amenity)'!AT94,'⑴-6 IS(Others)'!AT94)</f>
        <v>0</v>
      </c>
      <c r="AU94" s="86">
        <f>SUM('⑴-1 IS(Rooms)'!AU94,'⑴-2 IS(F&amp;B)'!AU94,'⑴-3 IS(Tele)'!AU94,'⑴-4 IS(Parking)'!AU94,'⑴-5 IS(Amenity)'!AU94,'⑴-6 IS(Others)'!AU94)</f>
        <v>0</v>
      </c>
      <c r="AV94" s="86">
        <f>SUM('⑴-1 IS(Rooms)'!AV94,'⑴-2 IS(F&amp;B)'!AV94,'⑴-3 IS(Tele)'!AV94,'⑴-4 IS(Parking)'!AV94,'⑴-5 IS(Amenity)'!AV94,'⑴-6 IS(Others)'!AV94)</f>
        <v>0</v>
      </c>
      <c r="AW94" s="86">
        <f>SUM('⑴-1 IS(Rooms)'!AW94,'⑴-2 IS(F&amp;B)'!AW94,'⑴-3 IS(Tele)'!AW94,'⑴-4 IS(Parking)'!AW94,'⑴-5 IS(Amenity)'!AW94,'⑴-6 IS(Others)'!AW94)</f>
        <v>0</v>
      </c>
      <c r="AX94" s="86">
        <f>SUM('⑴-1 IS(Rooms)'!AX94,'⑴-2 IS(F&amp;B)'!AX94,'⑴-3 IS(Tele)'!AX94,'⑴-4 IS(Parking)'!AX94,'⑴-5 IS(Amenity)'!AX94,'⑴-6 IS(Others)'!AX94)</f>
        <v>0</v>
      </c>
      <c r="AY94" s="86">
        <f>SUM('⑴-1 IS(Rooms)'!AY94,'⑴-2 IS(F&amp;B)'!AY94,'⑴-3 IS(Tele)'!AY94,'⑴-4 IS(Parking)'!AY94,'⑴-5 IS(Amenity)'!AY94,'⑴-6 IS(Others)'!AY94)</f>
        <v>0</v>
      </c>
      <c r="AZ94" s="86">
        <f>SUM('⑴-1 IS(Rooms)'!AZ94,'⑴-2 IS(F&amp;B)'!AZ94,'⑴-3 IS(Tele)'!AZ94,'⑴-4 IS(Parking)'!AZ94,'⑴-5 IS(Amenity)'!AZ94,'⑴-6 IS(Others)'!AZ94)</f>
        <v>0</v>
      </c>
      <c r="BA94" s="86">
        <f>SUM('⑴-1 IS(Rooms)'!BA94,'⑴-2 IS(F&amp;B)'!BA94,'⑴-3 IS(Tele)'!BA94,'⑴-4 IS(Parking)'!BA94,'⑴-5 IS(Amenity)'!BA94,'⑴-6 IS(Others)'!BA94)</f>
        <v>0</v>
      </c>
      <c r="BB94" s="87">
        <f>SUM('⑴-1 IS(Rooms)'!BB94,'⑴-2 IS(F&amp;B)'!BB94,'⑴-3 IS(Tele)'!BB94,'⑴-4 IS(Parking)'!BB94,'⑴-5 IS(Amenity)'!BB94,'⑴-6 IS(Others)'!BB94)</f>
        <v>0</v>
      </c>
      <c r="BD94" s="81"/>
      <c r="BE94" s="92" t="str">
        <f t="shared" si="90"/>
        <v>Plumbing &amp; Heating</v>
      </c>
      <c r="BF94" s="83"/>
      <c r="BG94" s="84">
        <f t="shared" si="73"/>
        <v>0</v>
      </c>
      <c r="BH94" s="84">
        <f t="shared" si="74"/>
        <v>0</v>
      </c>
      <c r="BI94" s="85">
        <f>SUM('⑴-1 IS(Rooms)'!BI94,'⑴-2 IS(F&amp;B)'!BI94,'⑴-3 IS(Tele)'!BI94,'⑴-4 IS(Parking)'!BI94,'⑴-5 IS(Amenity)'!BI94,'⑴-6 IS(Others)'!BI94)</f>
        <v>0</v>
      </c>
      <c r="BJ94" s="86">
        <f>SUM('⑴-1 IS(Rooms)'!BJ94,'⑴-2 IS(F&amp;B)'!BJ94,'⑴-3 IS(Tele)'!BJ94,'⑴-4 IS(Parking)'!BJ94,'⑴-5 IS(Amenity)'!BJ94,'⑴-6 IS(Others)'!BJ94)</f>
        <v>0</v>
      </c>
      <c r="BK94" s="86">
        <f>SUM('⑴-1 IS(Rooms)'!BK94,'⑴-2 IS(F&amp;B)'!BK94,'⑴-3 IS(Tele)'!BK94,'⑴-4 IS(Parking)'!BK94,'⑴-5 IS(Amenity)'!BK94,'⑴-6 IS(Others)'!BK94)</f>
        <v>0</v>
      </c>
      <c r="BL94" s="86">
        <f>SUM('⑴-1 IS(Rooms)'!BL94,'⑴-2 IS(F&amp;B)'!BL94,'⑴-3 IS(Tele)'!BL94,'⑴-4 IS(Parking)'!BL94,'⑴-5 IS(Amenity)'!BL94,'⑴-6 IS(Others)'!BL94)</f>
        <v>0</v>
      </c>
      <c r="BM94" s="86">
        <f>SUM('⑴-1 IS(Rooms)'!BM94,'⑴-2 IS(F&amp;B)'!BM94,'⑴-3 IS(Tele)'!BM94,'⑴-4 IS(Parking)'!BM94,'⑴-5 IS(Amenity)'!BM94,'⑴-6 IS(Others)'!BM94)</f>
        <v>0</v>
      </c>
      <c r="BN94" s="86">
        <f>SUM('⑴-1 IS(Rooms)'!BN94,'⑴-2 IS(F&amp;B)'!BN94,'⑴-3 IS(Tele)'!BN94,'⑴-4 IS(Parking)'!BN94,'⑴-5 IS(Amenity)'!BN94,'⑴-6 IS(Others)'!BN94)</f>
        <v>0</v>
      </c>
      <c r="BO94" s="86">
        <f>SUM('⑴-1 IS(Rooms)'!BO94,'⑴-2 IS(F&amp;B)'!BO94,'⑴-3 IS(Tele)'!BO94,'⑴-4 IS(Parking)'!BO94,'⑴-5 IS(Amenity)'!BO94,'⑴-6 IS(Others)'!BO94)</f>
        <v>0</v>
      </c>
      <c r="BP94" s="86">
        <f>SUM('⑴-1 IS(Rooms)'!BP94,'⑴-2 IS(F&amp;B)'!BP94,'⑴-3 IS(Tele)'!BP94,'⑴-4 IS(Parking)'!BP94,'⑴-5 IS(Amenity)'!BP94,'⑴-6 IS(Others)'!BP94)</f>
        <v>0</v>
      </c>
      <c r="BQ94" s="86">
        <f>SUM('⑴-1 IS(Rooms)'!BQ94,'⑴-2 IS(F&amp;B)'!BQ94,'⑴-3 IS(Tele)'!BQ94,'⑴-4 IS(Parking)'!BQ94,'⑴-5 IS(Amenity)'!BQ94,'⑴-6 IS(Others)'!BQ94)</f>
        <v>0</v>
      </c>
      <c r="BR94" s="86">
        <f>SUM('⑴-1 IS(Rooms)'!BR94,'⑴-2 IS(F&amp;B)'!BR94,'⑴-3 IS(Tele)'!BR94,'⑴-4 IS(Parking)'!BR94,'⑴-5 IS(Amenity)'!BR94,'⑴-6 IS(Others)'!BR94)</f>
        <v>0</v>
      </c>
      <c r="BS94" s="86">
        <f>SUM('⑴-1 IS(Rooms)'!BS94,'⑴-2 IS(F&amp;B)'!BS94,'⑴-3 IS(Tele)'!BS94,'⑴-4 IS(Parking)'!BS94,'⑴-5 IS(Amenity)'!BS94,'⑴-6 IS(Others)'!BS94)</f>
        <v>0</v>
      </c>
      <c r="BT94" s="87">
        <f>SUM('⑴-1 IS(Rooms)'!BT94,'⑴-2 IS(F&amp;B)'!BT94,'⑴-3 IS(Tele)'!BT94,'⑴-4 IS(Parking)'!BT94,'⑴-5 IS(Amenity)'!BT94,'⑴-6 IS(Others)'!BT94)</f>
        <v>0</v>
      </c>
      <c r="BV94" s="81"/>
      <c r="BW94" s="92" t="str">
        <f t="shared" si="91"/>
        <v>Plumbing &amp; Heating</v>
      </c>
      <c r="BX94" s="83"/>
      <c r="BY94" s="84">
        <f t="shared" si="16"/>
        <v>0</v>
      </c>
      <c r="BZ94" s="85">
        <f t="shared" si="75"/>
        <v>0</v>
      </c>
      <c r="CA94" s="86">
        <f t="shared" si="76"/>
        <v>0</v>
      </c>
      <c r="CB94" s="86">
        <f t="shared" si="77"/>
        <v>0</v>
      </c>
      <c r="CC94" s="86">
        <f t="shared" si="78"/>
        <v>0</v>
      </c>
      <c r="CD94" s="84">
        <f t="shared" si="4"/>
        <v>0</v>
      </c>
      <c r="CE94" s="85">
        <f t="shared" si="79"/>
        <v>0</v>
      </c>
      <c r="CF94" s="86">
        <f t="shared" si="80"/>
        <v>0</v>
      </c>
      <c r="CG94" s="86">
        <f t="shared" si="81"/>
        <v>0</v>
      </c>
      <c r="CH94" s="86">
        <f t="shared" si="82"/>
        <v>0</v>
      </c>
      <c r="CI94" s="84">
        <f t="shared" si="5"/>
        <v>0</v>
      </c>
      <c r="CJ94" s="85">
        <f t="shared" si="83"/>
        <v>0</v>
      </c>
      <c r="CK94" s="86">
        <f t="shared" si="84"/>
        <v>0</v>
      </c>
      <c r="CL94" s="86">
        <f t="shared" si="85"/>
        <v>0</v>
      </c>
      <c r="CM94" s="87">
        <f t="shared" si="86"/>
        <v>0</v>
      </c>
      <c r="CO94" s="81"/>
      <c r="CP94" s="92" t="str">
        <f t="shared" si="92"/>
        <v>Plumbing &amp; Heating</v>
      </c>
      <c r="CQ94" s="83"/>
      <c r="CR94" s="84">
        <f t="shared" si="66"/>
        <v>0</v>
      </c>
      <c r="CS94" s="84">
        <f t="shared" si="66"/>
        <v>0</v>
      </c>
      <c r="CT94" s="85">
        <f t="shared" si="66"/>
        <v>0</v>
      </c>
      <c r="CU94" s="86">
        <f t="shared" si="66"/>
        <v>0</v>
      </c>
      <c r="CV94" s="86">
        <f t="shared" si="66"/>
        <v>0</v>
      </c>
      <c r="CW94" s="86">
        <f t="shared" si="94"/>
        <v>0</v>
      </c>
      <c r="CX94" s="86">
        <f t="shared" si="94"/>
        <v>0</v>
      </c>
      <c r="CY94" s="86">
        <f t="shared" si="94"/>
        <v>0</v>
      </c>
      <c r="CZ94" s="86">
        <f t="shared" si="94"/>
        <v>0</v>
      </c>
      <c r="DA94" s="86">
        <f t="shared" si="94"/>
        <v>0</v>
      </c>
      <c r="DB94" s="86">
        <f t="shared" si="94"/>
        <v>0</v>
      </c>
      <c r="DC94" s="86">
        <f t="shared" si="94"/>
        <v>0</v>
      </c>
      <c r="DD94" s="86">
        <f t="shared" si="94"/>
        <v>0</v>
      </c>
      <c r="DE94" s="87">
        <f t="shared" si="94"/>
        <v>0</v>
      </c>
      <c r="DG94" s="81"/>
      <c r="DH94" s="92" t="str">
        <f t="shared" si="93"/>
        <v>Plumbing &amp; Heating</v>
      </c>
      <c r="DI94" s="83"/>
      <c r="DJ94" s="88" t="str">
        <f t="shared" si="87"/>
        <v/>
      </c>
      <c r="DK94" s="88" t="str">
        <f t="shared" si="87"/>
        <v/>
      </c>
      <c r="DL94" s="89" t="str">
        <f t="shared" si="87"/>
        <v/>
      </c>
      <c r="DM94" s="90" t="str">
        <f t="shared" si="87"/>
        <v/>
      </c>
      <c r="DN94" s="90" t="str">
        <f t="shared" si="87"/>
        <v/>
      </c>
      <c r="DO94" s="90" t="str">
        <f t="shared" si="87"/>
        <v/>
      </c>
      <c r="DP94" s="90" t="str">
        <f t="shared" si="87"/>
        <v/>
      </c>
      <c r="DQ94" s="90" t="str">
        <f t="shared" si="87"/>
        <v/>
      </c>
      <c r="DR94" s="90" t="str">
        <f t="shared" si="87"/>
        <v/>
      </c>
      <c r="DS94" s="90" t="str">
        <f t="shared" si="87"/>
        <v/>
      </c>
      <c r="DT94" s="90" t="str">
        <f t="shared" si="87"/>
        <v/>
      </c>
      <c r="DU94" s="90" t="str">
        <f t="shared" si="87"/>
        <v/>
      </c>
      <c r="DV94" s="90" t="str">
        <f t="shared" si="87"/>
        <v/>
      </c>
      <c r="DW94" s="91" t="str">
        <f t="shared" si="87"/>
        <v/>
      </c>
      <c r="DY94" s="180">
        <f t="shared" ref="DY94:DY117" si="95">RANK($EA94,$EA$29:$EA$117,0)</f>
        <v>22</v>
      </c>
      <c r="DZ94" s="180" t="str">
        <f t="shared" ref="DZ94:DZ117" si="96">$CP94</f>
        <v>Plumbing &amp; Heating</v>
      </c>
      <c r="EA94" s="181">
        <f t="shared" ref="EA94:EA117" si="97">ABS(VLOOKUP($DZ94,$CP$29:$DE$117,($CS$6+4),0))</f>
        <v>0</v>
      </c>
    </row>
    <row r="95" spans="2:131" ht="11.85" customHeight="1" x14ac:dyDescent="0.15">
      <c r="B95" s="81"/>
      <c r="C95" s="92" t="s">
        <v>162</v>
      </c>
      <c r="D95" s="83"/>
      <c r="E95" s="84">
        <f t="shared" si="67"/>
        <v>0</v>
      </c>
      <c r="F95" s="84">
        <f t="shared" si="68"/>
        <v>0</v>
      </c>
      <c r="G95" s="85">
        <f>SUM('⑴-1 IS(Rooms)'!G95,'⑴-2 IS(F&amp;B)'!G95,'⑴-3 IS(Tele)'!G95,'⑴-4 IS(Parking)'!G95,'⑴-5 IS(Amenity)'!G95,'⑴-6 IS(Others)'!G95)</f>
        <v>0</v>
      </c>
      <c r="H95" s="86">
        <f>SUM('⑴-1 IS(Rooms)'!H95,'⑴-2 IS(F&amp;B)'!H95,'⑴-3 IS(Tele)'!H95,'⑴-4 IS(Parking)'!H95,'⑴-5 IS(Amenity)'!H95,'⑴-6 IS(Others)'!H95)</f>
        <v>0</v>
      </c>
      <c r="I95" s="86">
        <f>SUM('⑴-1 IS(Rooms)'!I95,'⑴-2 IS(F&amp;B)'!I95,'⑴-3 IS(Tele)'!I95,'⑴-4 IS(Parking)'!I95,'⑴-5 IS(Amenity)'!I95,'⑴-6 IS(Others)'!I95)</f>
        <v>0</v>
      </c>
      <c r="J95" s="86">
        <f>SUM('⑴-1 IS(Rooms)'!J95,'⑴-2 IS(F&amp;B)'!J95,'⑴-3 IS(Tele)'!J95,'⑴-4 IS(Parking)'!J95,'⑴-5 IS(Amenity)'!J95,'⑴-6 IS(Others)'!J95)</f>
        <v>0</v>
      </c>
      <c r="K95" s="86">
        <f>SUM('⑴-1 IS(Rooms)'!K95,'⑴-2 IS(F&amp;B)'!K95,'⑴-3 IS(Tele)'!K95,'⑴-4 IS(Parking)'!K95,'⑴-5 IS(Amenity)'!K95,'⑴-6 IS(Others)'!K95)</f>
        <v>0</v>
      </c>
      <c r="L95" s="86">
        <f>SUM('⑴-1 IS(Rooms)'!L95,'⑴-2 IS(F&amp;B)'!L95,'⑴-3 IS(Tele)'!L95,'⑴-4 IS(Parking)'!L95,'⑴-5 IS(Amenity)'!L95,'⑴-6 IS(Others)'!L95)</f>
        <v>0</v>
      </c>
      <c r="M95" s="86">
        <f>SUM('⑴-1 IS(Rooms)'!M95,'⑴-2 IS(F&amp;B)'!M95,'⑴-3 IS(Tele)'!M95,'⑴-4 IS(Parking)'!M95,'⑴-5 IS(Amenity)'!M95,'⑴-6 IS(Others)'!M95)</f>
        <v>0</v>
      </c>
      <c r="N95" s="86">
        <f>SUM('⑴-1 IS(Rooms)'!N95,'⑴-2 IS(F&amp;B)'!N95,'⑴-3 IS(Tele)'!N95,'⑴-4 IS(Parking)'!N95,'⑴-5 IS(Amenity)'!N95,'⑴-6 IS(Others)'!N95)</f>
        <v>0</v>
      </c>
      <c r="O95" s="86">
        <f>SUM('⑴-1 IS(Rooms)'!O95,'⑴-2 IS(F&amp;B)'!O95,'⑴-3 IS(Tele)'!O95,'⑴-4 IS(Parking)'!O95,'⑴-5 IS(Amenity)'!O95,'⑴-6 IS(Others)'!O95)</f>
        <v>0</v>
      </c>
      <c r="P95" s="86">
        <f>SUM('⑴-1 IS(Rooms)'!P95,'⑴-2 IS(F&amp;B)'!P95,'⑴-3 IS(Tele)'!P95,'⑴-4 IS(Parking)'!P95,'⑴-5 IS(Amenity)'!P95,'⑴-6 IS(Others)'!P95)</f>
        <v>0</v>
      </c>
      <c r="Q95" s="86">
        <f>SUM('⑴-1 IS(Rooms)'!Q95,'⑴-2 IS(F&amp;B)'!Q95,'⑴-3 IS(Tele)'!Q95,'⑴-4 IS(Parking)'!Q95,'⑴-5 IS(Amenity)'!Q95,'⑴-6 IS(Others)'!Q95)</f>
        <v>0</v>
      </c>
      <c r="R95" s="87">
        <f>SUM('⑴-1 IS(Rooms)'!R95,'⑴-2 IS(F&amp;B)'!R95,'⑴-3 IS(Tele)'!R95,'⑴-4 IS(Parking)'!R95,'⑴-5 IS(Amenity)'!R95,'⑴-6 IS(Others)'!R95)</f>
        <v>0</v>
      </c>
      <c r="T95" s="81"/>
      <c r="U95" s="92" t="str">
        <f t="shared" si="88"/>
        <v>Postage</v>
      </c>
      <c r="V95" s="83"/>
      <c r="W95" s="84">
        <f t="shared" si="69"/>
        <v>0</v>
      </c>
      <c r="X95" s="84">
        <f t="shared" si="70"/>
        <v>0</v>
      </c>
      <c r="Y95" s="85">
        <f>SUM('⑴-1 IS(Rooms)'!Y95,'⑴-2 IS(F&amp;B)'!Y95,'⑴-3 IS(Tele)'!Y95,'⑴-4 IS(Parking)'!Y95,'⑴-5 IS(Amenity)'!Y95,'⑴-6 IS(Others)'!Y95)</f>
        <v>0</v>
      </c>
      <c r="Z95" s="86">
        <f>SUM('⑴-1 IS(Rooms)'!Z95,'⑴-2 IS(F&amp;B)'!Z95,'⑴-3 IS(Tele)'!Z95,'⑴-4 IS(Parking)'!Z95,'⑴-5 IS(Amenity)'!Z95,'⑴-6 IS(Others)'!Z95)</f>
        <v>0</v>
      </c>
      <c r="AA95" s="86">
        <f>SUM('⑴-1 IS(Rooms)'!AA95,'⑴-2 IS(F&amp;B)'!AA95,'⑴-3 IS(Tele)'!AA95,'⑴-4 IS(Parking)'!AA95,'⑴-5 IS(Amenity)'!AA95,'⑴-6 IS(Others)'!AA95)</f>
        <v>0</v>
      </c>
      <c r="AB95" s="86">
        <f>SUM('⑴-1 IS(Rooms)'!AB95,'⑴-2 IS(F&amp;B)'!AB95,'⑴-3 IS(Tele)'!AB95,'⑴-4 IS(Parking)'!AB95,'⑴-5 IS(Amenity)'!AB95,'⑴-6 IS(Others)'!AB95)</f>
        <v>0</v>
      </c>
      <c r="AC95" s="86">
        <f>SUM('⑴-1 IS(Rooms)'!AC95,'⑴-2 IS(F&amp;B)'!AC95,'⑴-3 IS(Tele)'!AC95,'⑴-4 IS(Parking)'!AC95,'⑴-5 IS(Amenity)'!AC95,'⑴-6 IS(Others)'!AC95)</f>
        <v>0</v>
      </c>
      <c r="AD95" s="86">
        <f>SUM('⑴-1 IS(Rooms)'!AD95,'⑴-2 IS(F&amp;B)'!AD95,'⑴-3 IS(Tele)'!AD95,'⑴-4 IS(Parking)'!AD95,'⑴-5 IS(Amenity)'!AD95,'⑴-6 IS(Others)'!AD95)</f>
        <v>0</v>
      </c>
      <c r="AE95" s="86">
        <f>SUM('⑴-1 IS(Rooms)'!AE95,'⑴-2 IS(F&amp;B)'!AE95,'⑴-3 IS(Tele)'!AE95,'⑴-4 IS(Parking)'!AE95,'⑴-5 IS(Amenity)'!AE95,'⑴-6 IS(Others)'!AE95)</f>
        <v>0</v>
      </c>
      <c r="AF95" s="86">
        <f>SUM('⑴-1 IS(Rooms)'!AF95,'⑴-2 IS(F&amp;B)'!AF95,'⑴-3 IS(Tele)'!AF95,'⑴-4 IS(Parking)'!AF95,'⑴-5 IS(Amenity)'!AF95,'⑴-6 IS(Others)'!AF95)</f>
        <v>0</v>
      </c>
      <c r="AG95" s="86">
        <f>SUM('⑴-1 IS(Rooms)'!AG95,'⑴-2 IS(F&amp;B)'!AG95,'⑴-3 IS(Tele)'!AG95,'⑴-4 IS(Parking)'!AG95,'⑴-5 IS(Amenity)'!AG95,'⑴-6 IS(Others)'!AG95)</f>
        <v>0</v>
      </c>
      <c r="AH95" s="86">
        <f>SUM('⑴-1 IS(Rooms)'!AH95,'⑴-2 IS(F&amp;B)'!AH95,'⑴-3 IS(Tele)'!AH95,'⑴-4 IS(Parking)'!AH95,'⑴-5 IS(Amenity)'!AH95,'⑴-6 IS(Others)'!AH95)</f>
        <v>0</v>
      </c>
      <c r="AI95" s="86">
        <f>SUM('⑴-1 IS(Rooms)'!AI95,'⑴-2 IS(F&amp;B)'!AI95,'⑴-3 IS(Tele)'!AI95,'⑴-4 IS(Parking)'!AI95,'⑴-5 IS(Amenity)'!AI95,'⑴-6 IS(Others)'!AI95)</f>
        <v>0</v>
      </c>
      <c r="AJ95" s="87">
        <f>SUM('⑴-1 IS(Rooms)'!AJ95,'⑴-2 IS(F&amp;B)'!AJ95,'⑴-3 IS(Tele)'!AJ95,'⑴-4 IS(Parking)'!AJ95,'⑴-5 IS(Amenity)'!AJ95,'⑴-6 IS(Others)'!AJ95)</f>
        <v>0</v>
      </c>
      <c r="AL95" s="81"/>
      <c r="AM95" s="92" t="str">
        <f t="shared" si="89"/>
        <v>Postage</v>
      </c>
      <c r="AN95" s="83"/>
      <c r="AO95" s="84">
        <f t="shared" si="71"/>
        <v>0</v>
      </c>
      <c r="AP95" s="84">
        <f t="shared" si="72"/>
        <v>0</v>
      </c>
      <c r="AQ95" s="85">
        <f>SUM('⑴-1 IS(Rooms)'!AQ95,'⑴-2 IS(F&amp;B)'!AQ95,'⑴-3 IS(Tele)'!AQ95,'⑴-4 IS(Parking)'!AQ95,'⑴-5 IS(Amenity)'!AQ95,'⑴-6 IS(Others)'!AQ95)</f>
        <v>0</v>
      </c>
      <c r="AR95" s="86">
        <f>SUM('⑴-1 IS(Rooms)'!AR95,'⑴-2 IS(F&amp;B)'!AR95,'⑴-3 IS(Tele)'!AR95,'⑴-4 IS(Parking)'!AR95,'⑴-5 IS(Amenity)'!AR95,'⑴-6 IS(Others)'!AR95)</f>
        <v>0</v>
      </c>
      <c r="AS95" s="86">
        <f>SUM('⑴-1 IS(Rooms)'!AS95,'⑴-2 IS(F&amp;B)'!AS95,'⑴-3 IS(Tele)'!AS95,'⑴-4 IS(Parking)'!AS95,'⑴-5 IS(Amenity)'!AS95,'⑴-6 IS(Others)'!AS95)</f>
        <v>0</v>
      </c>
      <c r="AT95" s="86">
        <f>SUM('⑴-1 IS(Rooms)'!AT95,'⑴-2 IS(F&amp;B)'!AT95,'⑴-3 IS(Tele)'!AT95,'⑴-4 IS(Parking)'!AT95,'⑴-5 IS(Amenity)'!AT95,'⑴-6 IS(Others)'!AT95)</f>
        <v>0</v>
      </c>
      <c r="AU95" s="86">
        <f>SUM('⑴-1 IS(Rooms)'!AU95,'⑴-2 IS(F&amp;B)'!AU95,'⑴-3 IS(Tele)'!AU95,'⑴-4 IS(Parking)'!AU95,'⑴-5 IS(Amenity)'!AU95,'⑴-6 IS(Others)'!AU95)</f>
        <v>0</v>
      </c>
      <c r="AV95" s="86">
        <f>SUM('⑴-1 IS(Rooms)'!AV95,'⑴-2 IS(F&amp;B)'!AV95,'⑴-3 IS(Tele)'!AV95,'⑴-4 IS(Parking)'!AV95,'⑴-5 IS(Amenity)'!AV95,'⑴-6 IS(Others)'!AV95)</f>
        <v>0</v>
      </c>
      <c r="AW95" s="86">
        <f>SUM('⑴-1 IS(Rooms)'!AW95,'⑴-2 IS(F&amp;B)'!AW95,'⑴-3 IS(Tele)'!AW95,'⑴-4 IS(Parking)'!AW95,'⑴-5 IS(Amenity)'!AW95,'⑴-6 IS(Others)'!AW95)</f>
        <v>0</v>
      </c>
      <c r="AX95" s="86">
        <f>SUM('⑴-1 IS(Rooms)'!AX95,'⑴-2 IS(F&amp;B)'!AX95,'⑴-3 IS(Tele)'!AX95,'⑴-4 IS(Parking)'!AX95,'⑴-5 IS(Amenity)'!AX95,'⑴-6 IS(Others)'!AX95)</f>
        <v>0</v>
      </c>
      <c r="AY95" s="86">
        <f>SUM('⑴-1 IS(Rooms)'!AY95,'⑴-2 IS(F&amp;B)'!AY95,'⑴-3 IS(Tele)'!AY95,'⑴-4 IS(Parking)'!AY95,'⑴-5 IS(Amenity)'!AY95,'⑴-6 IS(Others)'!AY95)</f>
        <v>0</v>
      </c>
      <c r="AZ95" s="86">
        <f>SUM('⑴-1 IS(Rooms)'!AZ95,'⑴-2 IS(F&amp;B)'!AZ95,'⑴-3 IS(Tele)'!AZ95,'⑴-4 IS(Parking)'!AZ95,'⑴-5 IS(Amenity)'!AZ95,'⑴-6 IS(Others)'!AZ95)</f>
        <v>0</v>
      </c>
      <c r="BA95" s="86">
        <f>SUM('⑴-1 IS(Rooms)'!BA95,'⑴-2 IS(F&amp;B)'!BA95,'⑴-3 IS(Tele)'!BA95,'⑴-4 IS(Parking)'!BA95,'⑴-5 IS(Amenity)'!BA95,'⑴-6 IS(Others)'!BA95)</f>
        <v>0</v>
      </c>
      <c r="BB95" s="87">
        <f>SUM('⑴-1 IS(Rooms)'!BB95,'⑴-2 IS(F&amp;B)'!BB95,'⑴-3 IS(Tele)'!BB95,'⑴-4 IS(Parking)'!BB95,'⑴-5 IS(Amenity)'!BB95,'⑴-6 IS(Others)'!BB95)</f>
        <v>0</v>
      </c>
      <c r="BD95" s="81"/>
      <c r="BE95" s="92" t="str">
        <f t="shared" si="90"/>
        <v>Postage</v>
      </c>
      <c r="BF95" s="83"/>
      <c r="BG95" s="84">
        <f t="shared" si="73"/>
        <v>0</v>
      </c>
      <c r="BH95" s="84">
        <f t="shared" si="74"/>
        <v>0</v>
      </c>
      <c r="BI95" s="85">
        <f>SUM('⑴-1 IS(Rooms)'!BI95,'⑴-2 IS(F&amp;B)'!BI95,'⑴-3 IS(Tele)'!BI95,'⑴-4 IS(Parking)'!BI95,'⑴-5 IS(Amenity)'!BI95,'⑴-6 IS(Others)'!BI95)</f>
        <v>0</v>
      </c>
      <c r="BJ95" s="86">
        <f>SUM('⑴-1 IS(Rooms)'!BJ95,'⑴-2 IS(F&amp;B)'!BJ95,'⑴-3 IS(Tele)'!BJ95,'⑴-4 IS(Parking)'!BJ95,'⑴-5 IS(Amenity)'!BJ95,'⑴-6 IS(Others)'!BJ95)</f>
        <v>0</v>
      </c>
      <c r="BK95" s="86">
        <f>SUM('⑴-1 IS(Rooms)'!BK95,'⑴-2 IS(F&amp;B)'!BK95,'⑴-3 IS(Tele)'!BK95,'⑴-4 IS(Parking)'!BK95,'⑴-5 IS(Amenity)'!BK95,'⑴-6 IS(Others)'!BK95)</f>
        <v>0</v>
      </c>
      <c r="BL95" s="86">
        <f>SUM('⑴-1 IS(Rooms)'!BL95,'⑴-2 IS(F&amp;B)'!BL95,'⑴-3 IS(Tele)'!BL95,'⑴-4 IS(Parking)'!BL95,'⑴-5 IS(Amenity)'!BL95,'⑴-6 IS(Others)'!BL95)</f>
        <v>0</v>
      </c>
      <c r="BM95" s="86">
        <f>SUM('⑴-1 IS(Rooms)'!BM95,'⑴-2 IS(F&amp;B)'!BM95,'⑴-3 IS(Tele)'!BM95,'⑴-4 IS(Parking)'!BM95,'⑴-5 IS(Amenity)'!BM95,'⑴-6 IS(Others)'!BM95)</f>
        <v>0</v>
      </c>
      <c r="BN95" s="86">
        <f>SUM('⑴-1 IS(Rooms)'!BN95,'⑴-2 IS(F&amp;B)'!BN95,'⑴-3 IS(Tele)'!BN95,'⑴-4 IS(Parking)'!BN95,'⑴-5 IS(Amenity)'!BN95,'⑴-6 IS(Others)'!BN95)</f>
        <v>0</v>
      </c>
      <c r="BO95" s="86">
        <f>SUM('⑴-1 IS(Rooms)'!BO95,'⑴-2 IS(F&amp;B)'!BO95,'⑴-3 IS(Tele)'!BO95,'⑴-4 IS(Parking)'!BO95,'⑴-5 IS(Amenity)'!BO95,'⑴-6 IS(Others)'!BO95)</f>
        <v>0</v>
      </c>
      <c r="BP95" s="86">
        <f>SUM('⑴-1 IS(Rooms)'!BP95,'⑴-2 IS(F&amp;B)'!BP95,'⑴-3 IS(Tele)'!BP95,'⑴-4 IS(Parking)'!BP95,'⑴-5 IS(Amenity)'!BP95,'⑴-6 IS(Others)'!BP95)</f>
        <v>0</v>
      </c>
      <c r="BQ95" s="86">
        <f>SUM('⑴-1 IS(Rooms)'!BQ95,'⑴-2 IS(F&amp;B)'!BQ95,'⑴-3 IS(Tele)'!BQ95,'⑴-4 IS(Parking)'!BQ95,'⑴-5 IS(Amenity)'!BQ95,'⑴-6 IS(Others)'!BQ95)</f>
        <v>0</v>
      </c>
      <c r="BR95" s="86">
        <f>SUM('⑴-1 IS(Rooms)'!BR95,'⑴-2 IS(F&amp;B)'!BR95,'⑴-3 IS(Tele)'!BR95,'⑴-4 IS(Parking)'!BR95,'⑴-5 IS(Amenity)'!BR95,'⑴-6 IS(Others)'!BR95)</f>
        <v>0</v>
      </c>
      <c r="BS95" s="86">
        <f>SUM('⑴-1 IS(Rooms)'!BS95,'⑴-2 IS(F&amp;B)'!BS95,'⑴-3 IS(Tele)'!BS95,'⑴-4 IS(Parking)'!BS95,'⑴-5 IS(Amenity)'!BS95,'⑴-6 IS(Others)'!BS95)</f>
        <v>0</v>
      </c>
      <c r="BT95" s="87">
        <f>SUM('⑴-1 IS(Rooms)'!BT95,'⑴-2 IS(F&amp;B)'!BT95,'⑴-3 IS(Tele)'!BT95,'⑴-4 IS(Parking)'!BT95,'⑴-5 IS(Amenity)'!BT95,'⑴-6 IS(Others)'!BT95)</f>
        <v>0</v>
      </c>
      <c r="BV95" s="81"/>
      <c r="BW95" s="92" t="str">
        <f t="shared" si="91"/>
        <v>Postage</v>
      </c>
      <c r="BX95" s="83"/>
      <c r="BY95" s="84">
        <f t="shared" si="16"/>
        <v>0</v>
      </c>
      <c r="BZ95" s="85">
        <f t="shared" si="75"/>
        <v>0</v>
      </c>
      <c r="CA95" s="86">
        <f t="shared" si="76"/>
        <v>0</v>
      </c>
      <c r="CB95" s="86">
        <f t="shared" si="77"/>
        <v>0</v>
      </c>
      <c r="CC95" s="86">
        <f t="shared" si="78"/>
        <v>0</v>
      </c>
      <c r="CD95" s="84">
        <f t="shared" si="4"/>
        <v>0</v>
      </c>
      <c r="CE95" s="85">
        <f t="shared" si="79"/>
        <v>0</v>
      </c>
      <c r="CF95" s="86">
        <f t="shared" si="80"/>
        <v>0</v>
      </c>
      <c r="CG95" s="86">
        <f t="shared" si="81"/>
        <v>0</v>
      </c>
      <c r="CH95" s="86">
        <f t="shared" si="82"/>
        <v>0</v>
      </c>
      <c r="CI95" s="84">
        <f t="shared" si="5"/>
        <v>0</v>
      </c>
      <c r="CJ95" s="85">
        <f t="shared" si="83"/>
        <v>0</v>
      </c>
      <c r="CK95" s="86">
        <f t="shared" si="84"/>
        <v>0</v>
      </c>
      <c r="CL95" s="86">
        <f t="shared" si="85"/>
        <v>0</v>
      </c>
      <c r="CM95" s="87">
        <f t="shared" si="86"/>
        <v>0</v>
      </c>
      <c r="CO95" s="81"/>
      <c r="CP95" s="92" t="str">
        <f t="shared" si="92"/>
        <v>Postage</v>
      </c>
      <c r="CQ95" s="83"/>
      <c r="CR95" s="84">
        <f t="shared" si="66"/>
        <v>0</v>
      </c>
      <c r="CS95" s="84">
        <f t="shared" si="66"/>
        <v>0</v>
      </c>
      <c r="CT95" s="85">
        <f t="shared" si="66"/>
        <v>0</v>
      </c>
      <c r="CU95" s="86">
        <f t="shared" si="66"/>
        <v>0</v>
      </c>
      <c r="CV95" s="86">
        <f t="shared" si="66"/>
        <v>0</v>
      </c>
      <c r="CW95" s="86">
        <f t="shared" si="94"/>
        <v>0</v>
      </c>
      <c r="CX95" s="86">
        <f t="shared" si="94"/>
        <v>0</v>
      </c>
      <c r="CY95" s="86">
        <f t="shared" si="94"/>
        <v>0</v>
      </c>
      <c r="CZ95" s="86">
        <f t="shared" si="94"/>
        <v>0</v>
      </c>
      <c r="DA95" s="86">
        <f t="shared" si="94"/>
        <v>0</v>
      </c>
      <c r="DB95" s="86">
        <f t="shared" si="94"/>
        <v>0</v>
      </c>
      <c r="DC95" s="86">
        <f t="shared" si="94"/>
        <v>0</v>
      </c>
      <c r="DD95" s="86">
        <f t="shared" si="94"/>
        <v>0</v>
      </c>
      <c r="DE95" s="87">
        <f t="shared" si="94"/>
        <v>0</v>
      </c>
      <c r="DG95" s="81"/>
      <c r="DH95" s="92" t="str">
        <f t="shared" si="93"/>
        <v>Postage</v>
      </c>
      <c r="DI95" s="83"/>
      <c r="DJ95" s="88" t="str">
        <f t="shared" si="87"/>
        <v/>
      </c>
      <c r="DK95" s="88" t="str">
        <f t="shared" si="87"/>
        <v/>
      </c>
      <c r="DL95" s="89" t="str">
        <f t="shared" si="87"/>
        <v/>
      </c>
      <c r="DM95" s="90" t="str">
        <f t="shared" si="87"/>
        <v/>
      </c>
      <c r="DN95" s="90" t="str">
        <f t="shared" si="87"/>
        <v/>
      </c>
      <c r="DO95" s="90" t="str">
        <f t="shared" si="87"/>
        <v/>
      </c>
      <c r="DP95" s="90" t="str">
        <f t="shared" si="87"/>
        <v/>
      </c>
      <c r="DQ95" s="90" t="str">
        <f t="shared" si="87"/>
        <v/>
      </c>
      <c r="DR95" s="90" t="str">
        <f t="shared" si="87"/>
        <v/>
      </c>
      <c r="DS95" s="90" t="str">
        <f t="shared" ref="DJ95:DW110" si="98">IFERROR(((N95-AF95)/ABS(AF95))+1,"")</f>
        <v/>
      </c>
      <c r="DT95" s="90" t="str">
        <f t="shared" si="98"/>
        <v/>
      </c>
      <c r="DU95" s="90" t="str">
        <f t="shared" si="98"/>
        <v/>
      </c>
      <c r="DV95" s="90" t="str">
        <f t="shared" si="98"/>
        <v/>
      </c>
      <c r="DW95" s="91" t="str">
        <f t="shared" si="98"/>
        <v/>
      </c>
      <c r="DY95" s="180">
        <f t="shared" si="95"/>
        <v>22</v>
      </c>
      <c r="DZ95" s="180" t="str">
        <f t="shared" si="96"/>
        <v>Postage</v>
      </c>
      <c r="EA95" s="181">
        <f t="shared" si="97"/>
        <v>0</v>
      </c>
    </row>
    <row r="96" spans="2:131" ht="11.85" customHeight="1" x14ac:dyDescent="0.15">
      <c r="B96" s="81"/>
      <c r="C96" s="92" t="s">
        <v>163</v>
      </c>
      <c r="D96" s="83"/>
      <c r="E96" s="84">
        <f t="shared" si="67"/>
        <v>560.52</v>
      </c>
      <c r="F96" s="84">
        <f t="shared" si="68"/>
        <v>560.52</v>
      </c>
      <c r="G96" s="85">
        <f>SUM('⑴-1 IS(Rooms)'!G96,'⑴-2 IS(F&amp;B)'!G96,'⑴-3 IS(Tele)'!G96,'⑴-4 IS(Parking)'!G96,'⑴-5 IS(Amenity)'!G96,'⑴-6 IS(Others)'!G96)</f>
        <v>0</v>
      </c>
      <c r="H96" s="86">
        <f>SUM('⑴-1 IS(Rooms)'!H96,'⑴-2 IS(F&amp;B)'!H96,'⑴-3 IS(Tele)'!H96,'⑴-4 IS(Parking)'!H96,'⑴-5 IS(Amenity)'!H96,'⑴-6 IS(Others)'!H96)</f>
        <v>0</v>
      </c>
      <c r="I96" s="86">
        <f>SUM('⑴-1 IS(Rooms)'!I96,'⑴-2 IS(F&amp;B)'!I96,'⑴-3 IS(Tele)'!I96,'⑴-4 IS(Parking)'!I96,'⑴-5 IS(Amenity)'!I96,'⑴-6 IS(Others)'!I96)</f>
        <v>560.52</v>
      </c>
      <c r="J96" s="86">
        <f>SUM('⑴-1 IS(Rooms)'!J96,'⑴-2 IS(F&amp;B)'!J96,'⑴-3 IS(Tele)'!J96,'⑴-4 IS(Parking)'!J96,'⑴-5 IS(Amenity)'!J96,'⑴-6 IS(Others)'!J96)</f>
        <v>0</v>
      </c>
      <c r="K96" s="86">
        <f>SUM('⑴-1 IS(Rooms)'!K96,'⑴-2 IS(F&amp;B)'!K96,'⑴-3 IS(Tele)'!K96,'⑴-4 IS(Parking)'!K96,'⑴-5 IS(Amenity)'!K96,'⑴-6 IS(Others)'!K96)</f>
        <v>0</v>
      </c>
      <c r="L96" s="86">
        <f>SUM('⑴-1 IS(Rooms)'!L96,'⑴-2 IS(F&amp;B)'!L96,'⑴-3 IS(Tele)'!L96,'⑴-4 IS(Parking)'!L96,'⑴-5 IS(Amenity)'!L96,'⑴-6 IS(Others)'!L96)</f>
        <v>0</v>
      </c>
      <c r="M96" s="86">
        <f>SUM('⑴-1 IS(Rooms)'!M96,'⑴-2 IS(F&amp;B)'!M96,'⑴-3 IS(Tele)'!M96,'⑴-4 IS(Parking)'!M96,'⑴-5 IS(Amenity)'!M96,'⑴-6 IS(Others)'!M96)</f>
        <v>0</v>
      </c>
      <c r="N96" s="86">
        <f>SUM('⑴-1 IS(Rooms)'!N96,'⑴-2 IS(F&amp;B)'!N96,'⑴-3 IS(Tele)'!N96,'⑴-4 IS(Parking)'!N96,'⑴-5 IS(Amenity)'!N96,'⑴-6 IS(Others)'!N96)</f>
        <v>0</v>
      </c>
      <c r="O96" s="86">
        <f>SUM('⑴-1 IS(Rooms)'!O96,'⑴-2 IS(F&amp;B)'!O96,'⑴-3 IS(Tele)'!O96,'⑴-4 IS(Parking)'!O96,'⑴-5 IS(Amenity)'!O96,'⑴-6 IS(Others)'!O96)</f>
        <v>0</v>
      </c>
      <c r="P96" s="86">
        <f>SUM('⑴-1 IS(Rooms)'!P96,'⑴-2 IS(F&amp;B)'!P96,'⑴-3 IS(Tele)'!P96,'⑴-4 IS(Parking)'!P96,'⑴-5 IS(Amenity)'!P96,'⑴-6 IS(Others)'!P96)</f>
        <v>0</v>
      </c>
      <c r="Q96" s="86">
        <f>SUM('⑴-1 IS(Rooms)'!Q96,'⑴-2 IS(F&amp;B)'!Q96,'⑴-3 IS(Tele)'!Q96,'⑴-4 IS(Parking)'!Q96,'⑴-5 IS(Amenity)'!Q96,'⑴-6 IS(Others)'!Q96)</f>
        <v>0</v>
      </c>
      <c r="R96" s="87">
        <f>SUM('⑴-1 IS(Rooms)'!R96,'⑴-2 IS(F&amp;B)'!R96,'⑴-3 IS(Tele)'!R96,'⑴-4 IS(Parking)'!R96,'⑴-5 IS(Amenity)'!R96,'⑴-6 IS(Others)'!R96)</f>
        <v>0</v>
      </c>
      <c r="T96" s="81"/>
      <c r="U96" s="92" t="str">
        <f t="shared" si="88"/>
        <v>Printing &amp; Stationery</v>
      </c>
      <c r="V96" s="83"/>
      <c r="W96" s="84">
        <f t="shared" si="69"/>
        <v>7000</v>
      </c>
      <c r="X96" s="84">
        <f t="shared" si="70"/>
        <v>1750</v>
      </c>
      <c r="Y96" s="85">
        <f>SUM('⑴-1 IS(Rooms)'!Y96,'⑴-2 IS(F&amp;B)'!Y96,'⑴-3 IS(Tele)'!Y96,'⑴-4 IS(Parking)'!Y96,'⑴-5 IS(Amenity)'!Y96,'⑴-6 IS(Others)'!Y96)</f>
        <v>1500</v>
      </c>
      <c r="Z96" s="86">
        <f>SUM('⑴-1 IS(Rooms)'!Z96,'⑴-2 IS(F&amp;B)'!Z96,'⑴-3 IS(Tele)'!Z96,'⑴-4 IS(Parking)'!Z96,'⑴-5 IS(Amenity)'!Z96,'⑴-6 IS(Others)'!Z96)</f>
        <v>0</v>
      </c>
      <c r="AA96" s="86">
        <f>SUM('⑴-1 IS(Rooms)'!AA96,'⑴-2 IS(F&amp;B)'!AA96,'⑴-3 IS(Tele)'!AA96,'⑴-4 IS(Parking)'!AA96,'⑴-5 IS(Amenity)'!AA96,'⑴-6 IS(Others)'!AA96)</f>
        <v>250</v>
      </c>
      <c r="AB96" s="86">
        <f>SUM('⑴-1 IS(Rooms)'!AB96,'⑴-2 IS(F&amp;B)'!AB96,'⑴-3 IS(Tele)'!AB96,'⑴-4 IS(Parking)'!AB96,'⑴-5 IS(Amenity)'!AB96,'⑴-6 IS(Others)'!AB96)</f>
        <v>1500</v>
      </c>
      <c r="AC96" s="86">
        <f>SUM('⑴-1 IS(Rooms)'!AC96,'⑴-2 IS(F&amp;B)'!AC96,'⑴-3 IS(Tele)'!AC96,'⑴-4 IS(Parking)'!AC96,'⑴-5 IS(Amenity)'!AC96,'⑴-6 IS(Others)'!AC96)</f>
        <v>0</v>
      </c>
      <c r="AD96" s="86">
        <f>SUM('⑴-1 IS(Rooms)'!AD96,'⑴-2 IS(F&amp;B)'!AD96,'⑴-3 IS(Tele)'!AD96,'⑴-4 IS(Parking)'!AD96,'⑴-5 IS(Amenity)'!AD96,'⑴-6 IS(Others)'!AD96)</f>
        <v>250</v>
      </c>
      <c r="AE96" s="86">
        <f>SUM('⑴-1 IS(Rooms)'!AE96,'⑴-2 IS(F&amp;B)'!AE96,'⑴-3 IS(Tele)'!AE96,'⑴-4 IS(Parking)'!AE96,'⑴-5 IS(Amenity)'!AE96,'⑴-6 IS(Others)'!AE96)</f>
        <v>1500</v>
      </c>
      <c r="AF96" s="86">
        <f>SUM('⑴-1 IS(Rooms)'!AF96,'⑴-2 IS(F&amp;B)'!AF96,'⑴-3 IS(Tele)'!AF96,'⑴-4 IS(Parking)'!AF96,'⑴-5 IS(Amenity)'!AF96,'⑴-6 IS(Others)'!AF96)</f>
        <v>0</v>
      </c>
      <c r="AG96" s="86">
        <f>SUM('⑴-1 IS(Rooms)'!AG96,'⑴-2 IS(F&amp;B)'!AG96,'⑴-3 IS(Tele)'!AG96,'⑴-4 IS(Parking)'!AG96,'⑴-5 IS(Amenity)'!AG96,'⑴-6 IS(Others)'!AG96)</f>
        <v>250</v>
      </c>
      <c r="AH96" s="86">
        <f>SUM('⑴-1 IS(Rooms)'!AH96,'⑴-2 IS(F&amp;B)'!AH96,'⑴-3 IS(Tele)'!AH96,'⑴-4 IS(Parking)'!AH96,'⑴-5 IS(Amenity)'!AH96,'⑴-6 IS(Others)'!AH96)</f>
        <v>1500</v>
      </c>
      <c r="AI96" s="86">
        <f>SUM('⑴-1 IS(Rooms)'!AI96,'⑴-2 IS(F&amp;B)'!AI96,'⑴-3 IS(Tele)'!AI96,'⑴-4 IS(Parking)'!AI96,'⑴-5 IS(Amenity)'!AI96,'⑴-6 IS(Others)'!AI96)</f>
        <v>0</v>
      </c>
      <c r="AJ96" s="87">
        <f>SUM('⑴-1 IS(Rooms)'!AJ96,'⑴-2 IS(F&amp;B)'!AJ96,'⑴-3 IS(Tele)'!AJ96,'⑴-4 IS(Parking)'!AJ96,'⑴-5 IS(Amenity)'!AJ96,'⑴-6 IS(Others)'!AJ96)</f>
        <v>250</v>
      </c>
      <c r="AL96" s="81"/>
      <c r="AM96" s="92" t="str">
        <f t="shared" si="89"/>
        <v>Printing &amp; Stationery</v>
      </c>
      <c r="AN96" s="83"/>
      <c r="AO96" s="84">
        <f t="shared" si="71"/>
        <v>6858.92</v>
      </c>
      <c r="AP96" s="84">
        <f t="shared" si="72"/>
        <v>2361.9300000000003</v>
      </c>
      <c r="AQ96" s="85">
        <f>SUM('⑴-1 IS(Rooms)'!AQ96,'⑴-2 IS(F&amp;B)'!AQ96,'⑴-3 IS(Tele)'!AQ96,'⑴-4 IS(Parking)'!AQ96,'⑴-5 IS(Amenity)'!AQ96,'⑴-6 IS(Others)'!AQ96)</f>
        <v>931.1</v>
      </c>
      <c r="AR96" s="86">
        <f>SUM('⑴-1 IS(Rooms)'!AR96,'⑴-2 IS(F&amp;B)'!AR96,'⑴-3 IS(Tele)'!AR96,'⑴-4 IS(Parking)'!AR96,'⑴-5 IS(Amenity)'!AR96,'⑴-6 IS(Others)'!AR96)</f>
        <v>1345.55</v>
      </c>
      <c r="AS96" s="86">
        <f>SUM('⑴-1 IS(Rooms)'!AS96,'⑴-2 IS(F&amp;B)'!AS96,'⑴-3 IS(Tele)'!AS96,'⑴-4 IS(Parking)'!AS96,'⑴-5 IS(Amenity)'!AS96,'⑴-6 IS(Others)'!AS96)</f>
        <v>85.28</v>
      </c>
      <c r="AT96" s="86">
        <f>SUM('⑴-1 IS(Rooms)'!AT96,'⑴-2 IS(F&amp;B)'!AT96,'⑴-3 IS(Tele)'!AT96,'⑴-4 IS(Parking)'!AT96,'⑴-5 IS(Amenity)'!AT96,'⑴-6 IS(Others)'!AT96)</f>
        <v>0</v>
      </c>
      <c r="AU96" s="86">
        <f>SUM('⑴-1 IS(Rooms)'!AU96,'⑴-2 IS(F&amp;B)'!AU96,'⑴-3 IS(Tele)'!AU96,'⑴-4 IS(Parking)'!AU96,'⑴-5 IS(Amenity)'!AU96,'⑴-6 IS(Others)'!AU96)</f>
        <v>0</v>
      </c>
      <c r="AV96" s="86">
        <f>SUM('⑴-1 IS(Rooms)'!AV96,'⑴-2 IS(F&amp;B)'!AV96,'⑴-3 IS(Tele)'!AV96,'⑴-4 IS(Parking)'!AV96,'⑴-5 IS(Amenity)'!AV96,'⑴-6 IS(Others)'!AV96)</f>
        <v>0</v>
      </c>
      <c r="AW96" s="86">
        <f>SUM('⑴-1 IS(Rooms)'!AW96,'⑴-2 IS(F&amp;B)'!AW96,'⑴-3 IS(Tele)'!AW96,'⑴-4 IS(Parking)'!AW96,'⑴-5 IS(Amenity)'!AW96,'⑴-6 IS(Others)'!AW96)</f>
        <v>931.1</v>
      </c>
      <c r="AX96" s="86">
        <f>SUM('⑴-1 IS(Rooms)'!AX96,'⑴-2 IS(F&amp;B)'!AX96,'⑴-3 IS(Tele)'!AX96,'⑴-4 IS(Parking)'!AX96,'⑴-5 IS(Amenity)'!AX96,'⑴-6 IS(Others)'!AX96)</f>
        <v>51.54</v>
      </c>
      <c r="AY96" s="86">
        <f>SUM('⑴-1 IS(Rooms)'!AY96,'⑴-2 IS(F&amp;B)'!AY96,'⑴-3 IS(Tele)'!AY96,'⑴-4 IS(Parking)'!AY96,'⑴-5 IS(Amenity)'!AY96,'⑴-6 IS(Others)'!AY96)</f>
        <v>0</v>
      </c>
      <c r="AZ96" s="86">
        <f>SUM('⑴-1 IS(Rooms)'!AZ96,'⑴-2 IS(F&amp;B)'!AZ96,'⑴-3 IS(Tele)'!AZ96,'⑴-4 IS(Parking)'!AZ96,'⑴-5 IS(Amenity)'!AZ96,'⑴-6 IS(Others)'!AZ96)</f>
        <v>0</v>
      </c>
      <c r="BA96" s="86">
        <f>SUM('⑴-1 IS(Rooms)'!BA96,'⑴-2 IS(F&amp;B)'!BA96,'⑴-3 IS(Tele)'!BA96,'⑴-4 IS(Parking)'!BA96,'⑴-5 IS(Amenity)'!BA96,'⑴-6 IS(Others)'!BA96)</f>
        <v>0</v>
      </c>
      <c r="BB96" s="87">
        <f>SUM('⑴-1 IS(Rooms)'!BB96,'⑴-2 IS(F&amp;B)'!BB96,'⑴-3 IS(Tele)'!BB96,'⑴-4 IS(Parking)'!BB96,'⑴-5 IS(Amenity)'!BB96,'⑴-6 IS(Others)'!BB96)</f>
        <v>3514.35</v>
      </c>
      <c r="BD96" s="81"/>
      <c r="BE96" s="92" t="str">
        <f t="shared" si="90"/>
        <v>Printing &amp; Stationery</v>
      </c>
      <c r="BF96" s="83"/>
      <c r="BG96" s="84">
        <f t="shared" si="73"/>
        <v>9829.9599999999991</v>
      </c>
      <c r="BH96" s="84">
        <f t="shared" si="74"/>
        <v>2666</v>
      </c>
      <c r="BI96" s="85">
        <f>SUM('⑴-1 IS(Rooms)'!BI96,'⑴-2 IS(F&amp;B)'!BI96,'⑴-3 IS(Tele)'!BI96,'⑴-4 IS(Parking)'!BI96,'⑴-5 IS(Amenity)'!BI96,'⑴-6 IS(Others)'!BI96)</f>
        <v>1412</v>
      </c>
      <c r="BJ96" s="86">
        <f>SUM('⑴-1 IS(Rooms)'!BJ96,'⑴-2 IS(F&amp;B)'!BJ96,'⑴-3 IS(Tele)'!BJ96,'⑴-4 IS(Parking)'!BJ96,'⑴-5 IS(Amenity)'!BJ96,'⑴-6 IS(Others)'!BJ96)</f>
        <v>429</v>
      </c>
      <c r="BK96" s="86">
        <f>SUM('⑴-1 IS(Rooms)'!BK96,'⑴-2 IS(F&amp;B)'!BK96,'⑴-3 IS(Tele)'!BK96,'⑴-4 IS(Parking)'!BK96,'⑴-5 IS(Amenity)'!BK96,'⑴-6 IS(Others)'!BK96)</f>
        <v>825</v>
      </c>
      <c r="BL96" s="86">
        <f>SUM('⑴-1 IS(Rooms)'!BL96,'⑴-2 IS(F&amp;B)'!BL96,'⑴-3 IS(Tele)'!BL96,'⑴-4 IS(Parking)'!BL96,'⑴-5 IS(Amenity)'!BL96,'⑴-6 IS(Others)'!BL96)</f>
        <v>3969</v>
      </c>
      <c r="BM96" s="86">
        <f>SUM('⑴-1 IS(Rooms)'!BM96,'⑴-2 IS(F&amp;B)'!BM96,'⑴-3 IS(Tele)'!BM96,'⑴-4 IS(Parking)'!BM96,'⑴-5 IS(Amenity)'!BM96,'⑴-6 IS(Others)'!BM96)</f>
        <v>1601</v>
      </c>
      <c r="BN96" s="86">
        <f>SUM('⑴-1 IS(Rooms)'!BN96,'⑴-2 IS(F&amp;B)'!BN96,'⑴-3 IS(Tele)'!BN96,'⑴-4 IS(Parking)'!BN96,'⑴-5 IS(Amenity)'!BN96,'⑴-6 IS(Others)'!BN96)</f>
        <v>1246</v>
      </c>
      <c r="BO96" s="86">
        <f>SUM('⑴-1 IS(Rooms)'!BO96,'⑴-2 IS(F&amp;B)'!BO96,'⑴-3 IS(Tele)'!BO96,'⑴-4 IS(Parking)'!BO96,'⑴-5 IS(Amenity)'!BO96,'⑴-6 IS(Others)'!BO96)</f>
        <v>0</v>
      </c>
      <c r="BP96" s="86">
        <f>SUM('⑴-1 IS(Rooms)'!BP96,'⑴-2 IS(F&amp;B)'!BP96,'⑴-3 IS(Tele)'!BP96,'⑴-4 IS(Parking)'!BP96,'⑴-5 IS(Amenity)'!BP96,'⑴-6 IS(Others)'!BP96)</f>
        <v>38</v>
      </c>
      <c r="BQ96" s="86">
        <f>SUM('⑴-1 IS(Rooms)'!BQ96,'⑴-2 IS(F&amp;B)'!BQ96,'⑴-3 IS(Tele)'!BQ96,'⑴-4 IS(Parking)'!BQ96,'⑴-5 IS(Amenity)'!BQ96,'⑴-6 IS(Others)'!BQ96)</f>
        <v>0</v>
      </c>
      <c r="BR96" s="86">
        <f>SUM('⑴-1 IS(Rooms)'!BR96,'⑴-2 IS(F&amp;B)'!BR96,'⑴-3 IS(Tele)'!BR96,'⑴-4 IS(Parking)'!BR96,'⑴-5 IS(Amenity)'!BR96,'⑴-6 IS(Others)'!BR96)</f>
        <v>152</v>
      </c>
      <c r="BS96" s="86">
        <f>SUM('⑴-1 IS(Rooms)'!BS96,'⑴-2 IS(F&amp;B)'!BS96,'⑴-3 IS(Tele)'!BS96,'⑴-4 IS(Parking)'!BS96,'⑴-5 IS(Amenity)'!BS96,'⑴-6 IS(Others)'!BS96)</f>
        <v>37.049999999999997</v>
      </c>
      <c r="BT96" s="87">
        <f>SUM('⑴-1 IS(Rooms)'!BT96,'⑴-2 IS(F&amp;B)'!BT96,'⑴-3 IS(Tele)'!BT96,'⑴-4 IS(Parking)'!BT96,'⑴-5 IS(Amenity)'!BT96,'⑴-6 IS(Others)'!BT96)</f>
        <v>120.91</v>
      </c>
      <c r="BV96" s="81"/>
      <c r="BW96" s="92" t="str">
        <f t="shared" si="91"/>
        <v>Printing &amp; Stationery</v>
      </c>
      <c r="BX96" s="83"/>
      <c r="BY96" s="84">
        <f t="shared" si="16"/>
        <v>560.52</v>
      </c>
      <c r="BZ96" s="85">
        <f t="shared" si="75"/>
        <v>560.52</v>
      </c>
      <c r="CA96" s="86">
        <f t="shared" si="76"/>
        <v>0</v>
      </c>
      <c r="CB96" s="86">
        <f t="shared" si="77"/>
        <v>0</v>
      </c>
      <c r="CC96" s="86">
        <f t="shared" si="78"/>
        <v>0</v>
      </c>
      <c r="CD96" s="84">
        <f t="shared" si="4"/>
        <v>7000</v>
      </c>
      <c r="CE96" s="85">
        <f t="shared" si="79"/>
        <v>1750</v>
      </c>
      <c r="CF96" s="86">
        <f t="shared" si="80"/>
        <v>1750</v>
      </c>
      <c r="CG96" s="86">
        <f t="shared" si="81"/>
        <v>1750</v>
      </c>
      <c r="CH96" s="86">
        <f t="shared" si="82"/>
        <v>1750</v>
      </c>
      <c r="CI96" s="84">
        <f t="shared" si="5"/>
        <v>6858.92</v>
      </c>
      <c r="CJ96" s="85">
        <f t="shared" si="83"/>
        <v>2361.9300000000003</v>
      </c>
      <c r="CK96" s="86">
        <f t="shared" si="84"/>
        <v>0</v>
      </c>
      <c r="CL96" s="86">
        <f t="shared" si="85"/>
        <v>982.64</v>
      </c>
      <c r="CM96" s="87">
        <f t="shared" si="86"/>
        <v>3514.35</v>
      </c>
      <c r="CO96" s="81"/>
      <c r="CP96" s="92" t="str">
        <f t="shared" si="92"/>
        <v>Printing &amp; Stationery</v>
      </c>
      <c r="CQ96" s="83"/>
      <c r="CR96" s="84">
        <f t="shared" si="66"/>
        <v>-6439.48</v>
      </c>
      <c r="CS96" s="84">
        <f t="shared" si="66"/>
        <v>-1189.48</v>
      </c>
      <c r="CT96" s="85">
        <f t="shared" si="66"/>
        <v>-1500</v>
      </c>
      <c r="CU96" s="86">
        <f t="shared" si="66"/>
        <v>0</v>
      </c>
      <c r="CV96" s="86">
        <f t="shared" si="66"/>
        <v>310.52</v>
      </c>
      <c r="CW96" s="86">
        <f t="shared" si="94"/>
        <v>-1500</v>
      </c>
      <c r="CX96" s="86">
        <f t="shared" si="94"/>
        <v>0</v>
      </c>
      <c r="CY96" s="86">
        <f t="shared" si="94"/>
        <v>-250</v>
      </c>
      <c r="CZ96" s="86">
        <f t="shared" si="94"/>
        <v>-1500</v>
      </c>
      <c r="DA96" s="86">
        <f t="shared" si="94"/>
        <v>0</v>
      </c>
      <c r="DB96" s="86">
        <f t="shared" si="94"/>
        <v>-250</v>
      </c>
      <c r="DC96" s="86">
        <f t="shared" si="94"/>
        <v>-1500</v>
      </c>
      <c r="DD96" s="86">
        <f t="shared" si="94"/>
        <v>0</v>
      </c>
      <c r="DE96" s="87">
        <f t="shared" si="94"/>
        <v>-250</v>
      </c>
      <c r="DG96" s="81"/>
      <c r="DH96" s="92" t="str">
        <f t="shared" si="93"/>
        <v>Printing &amp; Stationery</v>
      </c>
      <c r="DI96" s="83"/>
      <c r="DJ96" s="88">
        <f t="shared" si="98"/>
        <v>8.0074285714285764E-2</v>
      </c>
      <c r="DK96" s="88">
        <f t="shared" si="98"/>
        <v>0.32029714285714284</v>
      </c>
      <c r="DL96" s="89">
        <f t="shared" si="98"/>
        <v>0</v>
      </c>
      <c r="DM96" s="90" t="str">
        <f t="shared" si="98"/>
        <v/>
      </c>
      <c r="DN96" s="90">
        <f t="shared" si="98"/>
        <v>2.2420799999999996</v>
      </c>
      <c r="DO96" s="90">
        <f t="shared" si="98"/>
        <v>0</v>
      </c>
      <c r="DP96" s="90" t="str">
        <f t="shared" si="98"/>
        <v/>
      </c>
      <c r="DQ96" s="90">
        <f t="shared" si="98"/>
        <v>0</v>
      </c>
      <c r="DR96" s="90">
        <f t="shared" si="98"/>
        <v>0</v>
      </c>
      <c r="DS96" s="90" t="str">
        <f t="shared" si="98"/>
        <v/>
      </c>
      <c r="DT96" s="90">
        <f t="shared" si="98"/>
        <v>0</v>
      </c>
      <c r="DU96" s="90">
        <f t="shared" si="98"/>
        <v>0</v>
      </c>
      <c r="DV96" s="90" t="str">
        <f t="shared" si="98"/>
        <v/>
      </c>
      <c r="DW96" s="91">
        <f t="shared" si="98"/>
        <v>0</v>
      </c>
      <c r="DY96" s="180">
        <f t="shared" si="95"/>
        <v>16</v>
      </c>
      <c r="DZ96" s="180" t="str">
        <f t="shared" si="96"/>
        <v>Printing &amp; Stationery</v>
      </c>
      <c r="EA96" s="181">
        <f t="shared" si="97"/>
        <v>310.52</v>
      </c>
    </row>
    <row r="97" spans="2:131" ht="11.85" customHeight="1" x14ac:dyDescent="0.15">
      <c r="B97" s="81"/>
      <c r="C97" s="92" t="s">
        <v>164</v>
      </c>
      <c r="D97" s="83"/>
      <c r="E97" s="84">
        <f t="shared" si="67"/>
        <v>0</v>
      </c>
      <c r="F97" s="84">
        <f t="shared" si="68"/>
        <v>0</v>
      </c>
      <c r="G97" s="85">
        <f>SUM('⑴-1 IS(Rooms)'!G97,'⑴-2 IS(F&amp;B)'!G97,'⑴-3 IS(Tele)'!G97,'⑴-4 IS(Parking)'!G97,'⑴-5 IS(Amenity)'!G97,'⑴-6 IS(Others)'!G97)</f>
        <v>0</v>
      </c>
      <c r="H97" s="86">
        <f>SUM('⑴-1 IS(Rooms)'!H97,'⑴-2 IS(F&amp;B)'!H97,'⑴-3 IS(Tele)'!H97,'⑴-4 IS(Parking)'!H97,'⑴-5 IS(Amenity)'!H97,'⑴-6 IS(Others)'!H97)</f>
        <v>0</v>
      </c>
      <c r="I97" s="86">
        <f>SUM('⑴-1 IS(Rooms)'!I97,'⑴-2 IS(F&amp;B)'!I97,'⑴-3 IS(Tele)'!I97,'⑴-4 IS(Parking)'!I97,'⑴-5 IS(Amenity)'!I97,'⑴-6 IS(Others)'!I97)</f>
        <v>0</v>
      </c>
      <c r="J97" s="86">
        <f>SUM('⑴-1 IS(Rooms)'!J97,'⑴-2 IS(F&amp;B)'!J97,'⑴-3 IS(Tele)'!J97,'⑴-4 IS(Parking)'!J97,'⑴-5 IS(Amenity)'!J97,'⑴-6 IS(Others)'!J97)</f>
        <v>0</v>
      </c>
      <c r="K97" s="86">
        <f>SUM('⑴-1 IS(Rooms)'!K97,'⑴-2 IS(F&amp;B)'!K97,'⑴-3 IS(Tele)'!K97,'⑴-4 IS(Parking)'!K97,'⑴-5 IS(Amenity)'!K97,'⑴-6 IS(Others)'!K97)</f>
        <v>0</v>
      </c>
      <c r="L97" s="86">
        <f>SUM('⑴-1 IS(Rooms)'!L97,'⑴-2 IS(F&amp;B)'!L97,'⑴-3 IS(Tele)'!L97,'⑴-4 IS(Parking)'!L97,'⑴-5 IS(Amenity)'!L97,'⑴-6 IS(Others)'!L97)</f>
        <v>0</v>
      </c>
      <c r="M97" s="86">
        <f>SUM('⑴-1 IS(Rooms)'!M97,'⑴-2 IS(F&amp;B)'!M97,'⑴-3 IS(Tele)'!M97,'⑴-4 IS(Parking)'!M97,'⑴-5 IS(Amenity)'!M97,'⑴-6 IS(Others)'!M97)</f>
        <v>0</v>
      </c>
      <c r="N97" s="86">
        <f>SUM('⑴-1 IS(Rooms)'!N97,'⑴-2 IS(F&amp;B)'!N97,'⑴-3 IS(Tele)'!N97,'⑴-4 IS(Parking)'!N97,'⑴-5 IS(Amenity)'!N97,'⑴-6 IS(Others)'!N97)</f>
        <v>0</v>
      </c>
      <c r="O97" s="86">
        <f>SUM('⑴-1 IS(Rooms)'!O97,'⑴-2 IS(F&amp;B)'!O97,'⑴-3 IS(Tele)'!O97,'⑴-4 IS(Parking)'!O97,'⑴-5 IS(Amenity)'!O97,'⑴-6 IS(Others)'!O97)</f>
        <v>0</v>
      </c>
      <c r="P97" s="86">
        <f>SUM('⑴-1 IS(Rooms)'!P97,'⑴-2 IS(F&amp;B)'!P97,'⑴-3 IS(Tele)'!P97,'⑴-4 IS(Parking)'!P97,'⑴-5 IS(Amenity)'!P97,'⑴-6 IS(Others)'!P97)</f>
        <v>0</v>
      </c>
      <c r="Q97" s="86">
        <f>SUM('⑴-1 IS(Rooms)'!Q97,'⑴-2 IS(F&amp;B)'!Q97,'⑴-3 IS(Tele)'!Q97,'⑴-4 IS(Parking)'!Q97,'⑴-5 IS(Amenity)'!Q97,'⑴-6 IS(Others)'!Q97)</f>
        <v>0</v>
      </c>
      <c r="R97" s="87">
        <f>SUM('⑴-1 IS(Rooms)'!R97,'⑴-2 IS(F&amp;B)'!R97,'⑴-3 IS(Tele)'!R97,'⑴-4 IS(Parking)'!R97,'⑴-5 IS(Amenity)'!R97,'⑴-6 IS(Others)'!R97)</f>
        <v>0</v>
      </c>
      <c r="T97" s="81"/>
      <c r="U97" s="92" t="str">
        <f t="shared" si="88"/>
        <v>Professional Fees</v>
      </c>
      <c r="V97" s="83"/>
      <c r="W97" s="84">
        <f t="shared" si="69"/>
        <v>0</v>
      </c>
      <c r="X97" s="84">
        <f t="shared" si="70"/>
        <v>0</v>
      </c>
      <c r="Y97" s="85">
        <f>SUM('⑴-1 IS(Rooms)'!Y97,'⑴-2 IS(F&amp;B)'!Y97,'⑴-3 IS(Tele)'!Y97,'⑴-4 IS(Parking)'!Y97,'⑴-5 IS(Amenity)'!Y97,'⑴-6 IS(Others)'!Y97)</f>
        <v>0</v>
      </c>
      <c r="Z97" s="86">
        <f>SUM('⑴-1 IS(Rooms)'!Z97,'⑴-2 IS(F&amp;B)'!Z97,'⑴-3 IS(Tele)'!Z97,'⑴-4 IS(Parking)'!Z97,'⑴-5 IS(Amenity)'!Z97,'⑴-6 IS(Others)'!Z97)</f>
        <v>0</v>
      </c>
      <c r="AA97" s="86">
        <f>SUM('⑴-1 IS(Rooms)'!AA97,'⑴-2 IS(F&amp;B)'!AA97,'⑴-3 IS(Tele)'!AA97,'⑴-4 IS(Parking)'!AA97,'⑴-5 IS(Amenity)'!AA97,'⑴-6 IS(Others)'!AA97)</f>
        <v>0</v>
      </c>
      <c r="AB97" s="86">
        <f>SUM('⑴-1 IS(Rooms)'!AB97,'⑴-2 IS(F&amp;B)'!AB97,'⑴-3 IS(Tele)'!AB97,'⑴-4 IS(Parking)'!AB97,'⑴-5 IS(Amenity)'!AB97,'⑴-6 IS(Others)'!AB97)</f>
        <v>0</v>
      </c>
      <c r="AC97" s="86">
        <f>SUM('⑴-1 IS(Rooms)'!AC97,'⑴-2 IS(F&amp;B)'!AC97,'⑴-3 IS(Tele)'!AC97,'⑴-4 IS(Parking)'!AC97,'⑴-5 IS(Amenity)'!AC97,'⑴-6 IS(Others)'!AC97)</f>
        <v>0</v>
      </c>
      <c r="AD97" s="86">
        <f>SUM('⑴-1 IS(Rooms)'!AD97,'⑴-2 IS(F&amp;B)'!AD97,'⑴-3 IS(Tele)'!AD97,'⑴-4 IS(Parking)'!AD97,'⑴-5 IS(Amenity)'!AD97,'⑴-6 IS(Others)'!AD97)</f>
        <v>0</v>
      </c>
      <c r="AE97" s="86">
        <f>SUM('⑴-1 IS(Rooms)'!AE97,'⑴-2 IS(F&amp;B)'!AE97,'⑴-3 IS(Tele)'!AE97,'⑴-4 IS(Parking)'!AE97,'⑴-5 IS(Amenity)'!AE97,'⑴-6 IS(Others)'!AE97)</f>
        <v>0</v>
      </c>
      <c r="AF97" s="86">
        <f>SUM('⑴-1 IS(Rooms)'!AF97,'⑴-2 IS(F&amp;B)'!AF97,'⑴-3 IS(Tele)'!AF97,'⑴-4 IS(Parking)'!AF97,'⑴-5 IS(Amenity)'!AF97,'⑴-6 IS(Others)'!AF97)</f>
        <v>0</v>
      </c>
      <c r="AG97" s="86">
        <f>SUM('⑴-1 IS(Rooms)'!AG97,'⑴-2 IS(F&amp;B)'!AG97,'⑴-3 IS(Tele)'!AG97,'⑴-4 IS(Parking)'!AG97,'⑴-5 IS(Amenity)'!AG97,'⑴-6 IS(Others)'!AG97)</f>
        <v>0</v>
      </c>
      <c r="AH97" s="86">
        <f>SUM('⑴-1 IS(Rooms)'!AH97,'⑴-2 IS(F&amp;B)'!AH97,'⑴-3 IS(Tele)'!AH97,'⑴-4 IS(Parking)'!AH97,'⑴-5 IS(Amenity)'!AH97,'⑴-6 IS(Others)'!AH97)</f>
        <v>0</v>
      </c>
      <c r="AI97" s="86">
        <f>SUM('⑴-1 IS(Rooms)'!AI97,'⑴-2 IS(F&amp;B)'!AI97,'⑴-3 IS(Tele)'!AI97,'⑴-4 IS(Parking)'!AI97,'⑴-5 IS(Amenity)'!AI97,'⑴-6 IS(Others)'!AI97)</f>
        <v>0</v>
      </c>
      <c r="AJ97" s="87">
        <f>SUM('⑴-1 IS(Rooms)'!AJ97,'⑴-2 IS(F&amp;B)'!AJ97,'⑴-3 IS(Tele)'!AJ97,'⑴-4 IS(Parking)'!AJ97,'⑴-5 IS(Amenity)'!AJ97,'⑴-6 IS(Others)'!AJ97)</f>
        <v>0</v>
      </c>
      <c r="AL97" s="81"/>
      <c r="AM97" s="92" t="str">
        <f t="shared" si="89"/>
        <v>Professional Fees</v>
      </c>
      <c r="AN97" s="83"/>
      <c r="AO97" s="84">
        <f t="shared" si="71"/>
        <v>0</v>
      </c>
      <c r="AP97" s="84">
        <f t="shared" si="72"/>
        <v>0</v>
      </c>
      <c r="AQ97" s="85">
        <f>SUM('⑴-1 IS(Rooms)'!AQ97,'⑴-2 IS(F&amp;B)'!AQ97,'⑴-3 IS(Tele)'!AQ97,'⑴-4 IS(Parking)'!AQ97,'⑴-5 IS(Amenity)'!AQ97,'⑴-6 IS(Others)'!AQ97)</f>
        <v>0</v>
      </c>
      <c r="AR97" s="86">
        <f>SUM('⑴-1 IS(Rooms)'!AR97,'⑴-2 IS(F&amp;B)'!AR97,'⑴-3 IS(Tele)'!AR97,'⑴-4 IS(Parking)'!AR97,'⑴-5 IS(Amenity)'!AR97,'⑴-6 IS(Others)'!AR97)</f>
        <v>0</v>
      </c>
      <c r="AS97" s="86">
        <f>SUM('⑴-1 IS(Rooms)'!AS97,'⑴-2 IS(F&amp;B)'!AS97,'⑴-3 IS(Tele)'!AS97,'⑴-4 IS(Parking)'!AS97,'⑴-5 IS(Amenity)'!AS97,'⑴-6 IS(Others)'!AS97)</f>
        <v>0</v>
      </c>
      <c r="AT97" s="86">
        <f>SUM('⑴-1 IS(Rooms)'!AT97,'⑴-2 IS(F&amp;B)'!AT97,'⑴-3 IS(Tele)'!AT97,'⑴-4 IS(Parking)'!AT97,'⑴-5 IS(Amenity)'!AT97,'⑴-6 IS(Others)'!AT97)</f>
        <v>0</v>
      </c>
      <c r="AU97" s="86">
        <f>SUM('⑴-1 IS(Rooms)'!AU97,'⑴-2 IS(F&amp;B)'!AU97,'⑴-3 IS(Tele)'!AU97,'⑴-4 IS(Parking)'!AU97,'⑴-5 IS(Amenity)'!AU97,'⑴-6 IS(Others)'!AU97)</f>
        <v>0</v>
      </c>
      <c r="AV97" s="86">
        <f>SUM('⑴-1 IS(Rooms)'!AV97,'⑴-2 IS(F&amp;B)'!AV97,'⑴-3 IS(Tele)'!AV97,'⑴-4 IS(Parking)'!AV97,'⑴-5 IS(Amenity)'!AV97,'⑴-6 IS(Others)'!AV97)</f>
        <v>0</v>
      </c>
      <c r="AW97" s="86">
        <f>SUM('⑴-1 IS(Rooms)'!AW97,'⑴-2 IS(F&amp;B)'!AW97,'⑴-3 IS(Tele)'!AW97,'⑴-4 IS(Parking)'!AW97,'⑴-5 IS(Amenity)'!AW97,'⑴-6 IS(Others)'!AW97)</f>
        <v>0</v>
      </c>
      <c r="AX97" s="86">
        <f>SUM('⑴-1 IS(Rooms)'!AX97,'⑴-2 IS(F&amp;B)'!AX97,'⑴-3 IS(Tele)'!AX97,'⑴-4 IS(Parking)'!AX97,'⑴-5 IS(Amenity)'!AX97,'⑴-6 IS(Others)'!AX97)</f>
        <v>0</v>
      </c>
      <c r="AY97" s="86">
        <f>SUM('⑴-1 IS(Rooms)'!AY97,'⑴-2 IS(F&amp;B)'!AY97,'⑴-3 IS(Tele)'!AY97,'⑴-4 IS(Parking)'!AY97,'⑴-5 IS(Amenity)'!AY97,'⑴-6 IS(Others)'!AY97)</f>
        <v>0</v>
      </c>
      <c r="AZ97" s="86">
        <f>SUM('⑴-1 IS(Rooms)'!AZ97,'⑴-2 IS(F&amp;B)'!AZ97,'⑴-3 IS(Tele)'!AZ97,'⑴-4 IS(Parking)'!AZ97,'⑴-5 IS(Amenity)'!AZ97,'⑴-6 IS(Others)'!AZ97)</f>
        <v>0</v>
      </c>
      <c r="BA97" s="86">
        <f>SUM('⑴-1 IS(Rooms)'!BA97,'⑴-2 IS(F&amp;B)'!BA97,'⑴-3 IS(Tele)'!BA97,'⑴-4 IS(Parking)'!BA97,'⑴-5 IS(Amenity)'!BA97,'⑴-6 IS(Others)'!BA97)</f>
        <v>0</v>
      </c>
      <c r="BB97" s="87">
        <f>SUM('⑴-1 IS(Rooms)'!BB97,'⑴-2 IS(F&amp;B)'!BB97,'⑴-3 IS(Tele)'!BB97,'⑴-4 IS(Parking)'!BB97,'⑴-5 IS(Amenity)'!BB97,'⑴-6 IS(Others)'!BB97)</f>
        <v>0</v>
      </c>
      <c r="BD97" s="81"/>
      <c r="BE97" s="92" t="str">
        <f t="shared" si="90"/>
        <v>Professional Fees</v>
      </c>
      <c r="BF97" s="83"/>
      <c r="BG97" s="84">
        <f t="shared" si="73"/>
        <v>0</v>
      </c>
      <c r="BH97" s="84">
        <f t="shared" si="74"/>
        <v>0</v>
      </c>
      <c r="BI97" s="85">
        <f>SUM('⑴-1 IS(Rooms)'!BI97,'⑴-2 IS(F&amp;B)'!BI97,'⑴-3 IS(Tele)'!BI97,'⑴-4 IS(Parking)'!BI97,'⑴-5 IS(Amenity)'!BI97,'⑴-6 IS(Others)'!BI97)</f>
        <v>0</v>
      </c>
      <c r="BJ97" s="86">
        <f>SUM('⑴-1 IS(Rooms)'!BJ97,'⑴-2 IS(F&amp;B)'!BJ97,'⑴-3 IS(Tele)'!BJ97,'⑴-4 IS(Parking)'!BJ97,'⑴-5 IS(Amenity)'!BJ97,'⑴-6 IS(Others)'!BJ97)</f>
        <v>0</v>
      </c>
      <c r="BK97" s="86">
        <f>SUM('⑴-1 IS(Rooms)'!BK97,'⑴-2 IS(F&amp;B)'!BK97,'⑴-3 IS(Tele)'!BK97,'⑴-4 IS(Parking)'!BK97,'⑴-5 IS(Amenity)'!BK97,'⑴-6 IS(Others)'!BK97)</f>
        <v>0</v>
      </c>
      <c r="BL97" s="86">
        <f>SUM('⑴-1 IS(Rooms)'!BL97,'⑴-2 IS(F&amp;B)'!BL97,'⑴-3 IS(Tele)'!BL97,'⑴-4 IS(Parking)'!BL97,'⑴-5 IS(Amenity)'!BL97,'⑴-6 IS(Others)'!BL97)</f>
        <v>0</v>
      </c>
      <c r="BM97" s="86">
        <f>SUM('⑴-1 IS(Rooms)'!BM97,'⑴-2 IS(F&amp;B)'!BM97,'⑴-3 IS(Tele)'!BM97,'⑴-4 IS(Parking)'!BM97,'⑴-5 IS(Amenity)'!BM97,'⑴-6 IS(Others)'!BM97)</f>
        <v>0</v>
      </c>
      <c r="BN97" s="86">
        <f>SUM('⑴-1 IS(Rooms)'!BN97,'⑴-2 IS(F&amp;B)'!BN97,'⑴-3 IS(Tele)'!BN97,'⑴-4 IS(Parking)'!BN97,'⑴-5 IS(Amenity)'!BN97,'⑴-6 IS(Others)'!BN97)</f>
        <v>0</v>
      </c>
      <c r="BO97" s="86">
        <f>SUM('⑴-1 IS(Rooms)'!BO97,'⑴-2 IS(F&amp;B)'!BO97,'⑴-3 IS(Tele)'!BO97,'⑴-4 IS(Parking)'!BO97,'⑴-5 IS(Amenity)'!BO97,'⑴-6 IS(Others)'!BO97)</f>
        <v>0</v>
      </c>
      <c r="BP97" s="86">
        <f>SUM('⑴-1 IS(Rooms)'!BP97,'⑴-2 IS(F&amp;B)'!BP97,'⑴-3 IS(Tele)'!BP97,'⑴-4 IS(Parking)'!BP97,'⑴-5 IS(Amenity)'!BP97,'⑴-6 IS(Others)'!BP97)</f>
        <v>0</v>
      </c>
      <c r="BQ97" s="86">
        <f>SUM('⑴-1 IS(Rooms)'!BQ97,'⑴-2 IS(F&amp;B)'!BQ97,'⑴-3 IS(Tele)'!BQ97,'⑴-4 IS(Parking)'!BQ97,'⑴-5 IS(Amenity)'!BQ97,'⑴-6 IS(Others)'!BQ97)</f>
        <v>0</v>
      </c>
      <c r="BR97" s="86">
        <f>SUM('⑴-1 IS(Rooms)'!BR97,'⑴-2 IS(F&amp;B)'!BR97,'⑴-3 IS(Tele)'!BR97,'⑴-4 IS(Parking)'!BR97,'⑴-5 IS(Amenity)'!BR97,'⑴-6 IS(Others)'!BR97)</f>
        <v>0</v>
      </c>
      <c r="BS97" s="86">
        <f>SUM('⑴-1 IS(Rooms)'!BS97,'⑴-2 IS(F&amp;B)'!BS97,'⑴-3 IS(Tele)'!BS97,'⑴-4 IS(Parking)'!BS97,'⑴-5 IS(Amenity)'!BS97,'⑴-6 IS(Others)'!BS97)</f>
        <v>0</v>
      </c>
      <c r="BT97" s="87">
        <f>SUM('⑴-1 IS(Rooms)'!BT97,'⑴-2 IS(F&amp;B)'!BT97,'⑴-3 IS(Tele)'!BT97,'⑴-4 IS(Parking)'!BT97,'⑴-5 IS(Amenity)'!BT97,'⑴-6 IS(Others)'!BT97)</f>
        <v>0</v>
      </c>
      <c r="BV97" s="81"/>
      <c r="BW97" s="92" t="str">
        <f t="shared" si="91"/>
        <v>Professional Fees</v>
      </c>
      <c r="BX97" s="83"/>
      <c r="BY97" s="84">
        <f t="shared" si="16"/>
        <v>0</v>
      </c>
      <c r="BZ97" s="85">
        <f t="shared" si="75"/>
        <v>0</v>
      </c>
      <c r="CA97" s="86">
        <f t="shared" si="76"/>
        <v>0</v>
      </c>
      <c r="CB97" s="86">
        <f t="shared" si="77"/>
        <v>0</v>
      </c>
      <c r="CC97" s="86">
        <f t="shared" si="78"/>
        <v>0</v>
      </c>
      <c r="CD97" s="84">
        <f t="shared" si="4"/>
        <v>0</v>
      </c>
      <c r="CE97" s="85">
        <f t="shared" si="79"/>
        <v>0</v>
      </c>
      <c r="CF97" s="86">
        <f t="shared" si="80"/>
        <v>0</v>
      </c>
      <c r="CG97" s="86">
        <f t="shared" si="81"/>
        <v>0</v>
      </c>
      <c r="CH97" s="86">
        <f t="shared" si="82"/>
        <v>0</v>
      </c>
      <c r="CI97" s="84">
        <f t="shared" si="5"/>
        <v>0</v>
      </c>
      <c r="CJ97" s="85">
        <f t="shared" si="83"/>
        <v>0</v>
      </c>
      <c r="CK97" s="86">
        <f t="shared" si="84"/>
        <v>0</v>
      </c>
      <c r="CL97" s="86">
        <f t="shared" si="85"/>
        <v>0</v>
      </c>
      <c r="CM97" s="87">
        <f t="shared" si="86"/>
        <v>0</v>
      </c>
      <c r="CO97" s="81"/>
      <c r="CP97" s="92" t="str">
        <f t="shared" si="92"/>
        <v>Professional Fees</v>
      </c>
      <c r="CQ97" s="83"/>
      <c r="CR97" s="84">
        <f t="shared" si="66"/>
        <v>0</v>
      </c>
      <c r="CS97" s="84">
        <f t="shared" si="66"/>
        <v>0</v>
      </c>
      <c r="CT97" s="85">
        <f t="shared" si="66"/>
        <v>0</v>
      </c>
      <c r="CU97" s="86">
        <f t="shared" si="66"/>
        <v>0</v>
      </c>
      <c r="CV97" s="86">
        <f t="shared" si="66"/>
        <v>0</v>
      </c>
      <c r="CW97" s="86">
        <f t="shared" si="94"/>
        <v>0</v>
      </c>
      <c r="CX97" s="86">
        <f t="shared" si="94"/>
        <v>0</v>
      </c>
      <c r="CY97" s="86">
        <f t="shared" si="94"/>
        <v>0</v>
      </c>
      <c r="CZ97" s="86">
        <f t="shared" si="94"/>
        <v>0</v>
      </c>
      <c r="DA97" s="86">
        <f t="shared" si="94"/>
        <v>0</v>
      </c>
      <c r="DB97" s="86">
        <f t="shared" si="94"/>
        <v>0</v>
      </c>
      <c r="DC97" s="86">
        <f t="shared" si="94"/>
        <v>0</v>
      </c>
      <c r="DD97" s="86">
        <f t="shared" si="94"/>
        <v>0</v>
      </c>
      <c r="DE97" s="87">
        <f t="shared" si="94"/>
        <v>0</v>
      </c>
      <c r="DG97" s="81"/>
      <c r="DH97" s="92" t="str">
        <f t="shared" si="93"/>
        <v>Professional Fees</v>
      </c>
      <c r="DI97" s="83"/>
      <c r="DJ97" s="88" t="str">
        <f t="shared" si="98"/>
        <v/>
      </c>
      <c r="DK97" s="88" t="str">
        <f t="shared" si="98"/>
        <v/>
      </c>
      <c r="DL97" s="89" t="str">
        <f t="shared" si="98"/>
        <v/>
      </c>
      <c r="DM97" s="90" t="str">
        <f t="shared" si="98"/>
        <v/>
      </c>
      <c r="DN97" s="90" t="str">
        <f t="shared" si="98"/>
        <v/>
      </c>
      <c r="DO97" s="90" t="str">
        <f t="shared" si="98"/>
        <v/>
      </c>
      <c r="DP97" s="90" t="str">
        <f t="shared" si="98"/>
        <v/>
      </c>
      <c r="DQ97" s="90" t="str">
        <f t="shared" si="98"/>
        <v/>
      </c>
      <c r="DR97" s="90" t="str">
        <f t="shared" si="98"/>
        <v/>
      </c>
      <c r="DS97" s="90" t="str">
        <f t="shared" si="98"/>
        <v/>
      </c>
      <c r="DT97" s="90" t="str">
        <f t="shared" si="98"/>
        <v/>
      </c>
      <c r="DU97" s="90" t="str">
        <f t="shared" si="98"/>
        <v/>
      </c>
      <c r="DV97" s="90" t="str">
        <f t="shared" si="98"/>
        <v/>
      </c>
      <c r="DW97" s="91" t="str">
        <f t="shared" si="98"/>
        <v/>
      </c>
      <c r="DY97" s="180">
        <f t="shared" si="95"/>
        <v>22</v>
      </c>
      <c r="DZ97" s="180" t="str">
        <f t="shared" si="96"/>
        <v>Professional Fees</v>
      </c>
      <c r="EA97" s="181">
        <f t="shared" si="97"/>
        <v>0</v>
      </c>
    </row>
    <row r="98" spans="2:131" ht="11.85" customHeight="1" x14ac:dyDescent="0.15">
      <c r="B98" s="81"/>
      <c r="C98" s="92" t="s">
        <v>165</v>
      </c>
      <c r="D98" s="83"/>
      <c r="E98" s="84">
        <f t="shared" si="67"/>
        <v>0</v>
      </c>
      <c r="F98" s="84">
        <f t="shared" si="68"/>
        <v>0</v>
      </c>
      <c r="G98" s="85">
        <f>SUM('⑴-1 IS(Rooms)'!G98,'⑴-2 IS(F&amp;B)'!G98,'⑴-3 IS(Tele)'!G98,'⑴-4 IS(Parking)'!G98,'⑴-5 IS(Amenity)'!G98,'⑴-6 IS(Others)'!G98)</f>
        <v>0</v>
      </c>
      <c r="H98" s="86">
        <f>SUM('⑴-1 IS(Rooms)'!H98,'⑴-2 IS(F&amp;B)'!H98,'⑴-3 IS(Tele)'!H98,'⑴-4 IS(Parking)'!H98,'⑴-5 IS(Amenity)'!H98,'⑴-6 IS(Others)'!H98)</f>
        <v>0</v>
      </c>
      <c r="I98" s="86">
        <f>SUM('⑴-1 IS(Rooms)'!I98,'⑴-2 IS(F&amp;B)'!I98,'⑴-3 IS(Tele)'!I98,'⑴-4 IS(Parking)'!I98,'⑴-5 IS(Amenity)'!I98,'⑴-6 IS(Others)'!I98)</f>
        <v>0</v>
      </c>
      <c r="J98" s="86">
        <f>SUM('⑴-1 IS(Rooms)'!J98,'⑴-2 IS(F&amp;B)'!J98,'⑴-3 IS(Tele)'!J98,'⑴-4 IS(Parking)'!J98,'⑴-5 IS(Amenity)'!J98,'⑴-6 IS(Others)'!J98)</f>
        <v>0</v>
      </c>
      <c r="K98" s="86">
        <f>SUM('⑴-1 IS(Rooms)'!K98,'⑴-2 IS(F&amp;B)'!K98,'⑴-3 IS(Tele)'!K98,'⑴-4 IS(Parking)'!K98,'⑴-5 IS(Amenity)'!K98,'⑴-6 IS(Others)'!K98)</f>
        <v>0</v>
      </c>
      <c r="L98" s="86">
        <f>SUM('⑴-1 IS(Rooms)'!L98,'⑴-2 IS(F&amp;B)'!L98,'⑴-3 IS(Tele)'!L98,'⑴-4 IS(Parking)'!L98,'⑴-5 IS(Amenity)'!L98,'⑴-6 IS(Others)'!L98)</f>
        <v>0</v>
      </c>
      <c r="M98" s="86">
        <f>SUM('⑴-1 IS(Rooms)'!M98,'⑴-2 IS(F&amp;B)'!M98,'⑴-3 IS(Tele)'!M98,'⑴-4 IS(Parking)'!M98,'⑴-5 IS(Amenity)'!M98,'⑴-6 IS(Others)'!M98)</f>
        <v>0</v>
      </c>
      <c r="N98" s="86">
        <f>SUM('⑴-1 IS(Rooms)'!N98,'⑴-2 IS(F&amp;B)'!N98,'⑴-3 IS(Tele)'!N98,'⑴-4 IS(Parking)'!N98,'⑴-5 IS(Amenity)'!N98,'⑴-6 IS(Others)'!N98)</f>
        <v>0</v>
      </c>
      <c r="O98" s="86">
        <f>SUM('⑴-1 IS(Rooms)'!O98,'⑴-2 IS(F&amp;B)'!O98,'⑴-3 IS(Tele)'!O98,'⑴-4 IS(Parking)'!O98,'⑴-5 IS(Amenity)'!O98,'⑴-6 IS(Others)'!O98)</f>
        <v>0</v>
      </c>
      <c r="P98" s="86">
        <f>SUM('⑴-1 IS(Rooms)'!P98,'⑴-2 IS(F&amp;B)'!P98,'⑴-3 IS(Tele)'!P98,'⑴-4 IS(Parking)'!P98,'⑴-5 IS(Amenity)'!P98,'⑴-6 IS(Others)'!P98)</f>
        <v>0</v>
      </c>
      <c r="Q98" s="86">
        <f>SUM('⑴-1 IS(Rooms)'!Q98,'⑴-2 IS(F&amp;B)'!Q98,'⑴-3 IS(Tele)'!Q98,'⑴-4 IS(Parking)'!Q98,'⑴-5 IS(Amenity)'!Q98,'⑴-6 IS(Others)'!Q98)</f>
        <v>0</v>
      </c>
      <c r="R98" s="87">
        <f>SUM('⑴-1 IS(Rooms)'!R98,'⑴-2 IS(F&amp;B)'!R98,'⑴-3 IS(Tele)'!R98,'⑴-4 IS(Parking)'!R98,'⑴-5 IS(Amenity)'!R98,'⑴-6 IS(Others)'!R98)</f>
        <v>0</v>
      </c>
      <c r="T98" s="81"/>
      <c r="U98" s="92" t="str">
        <f t="shared" si="88"/>
        <v>Promotional Expense</v>
      </c>
      <c r="V98" s="83"/>
      <c r="W98" s="84">
        <f t="shared" si="69"/>
        <v>0</v>
      </c>
      <c r="X98" s="84">
        <f t="shared" si="70"/>
        <v>0</v>
      </c>
      <c r="Y98" s="85">
        <f>SUM('⑴-1 IS(Rooms)'!Y98,'⑴-2 IS(F&amp;B)'!Y98,'⑴-3 IS(Tele)'!Y98,'⑴-4 IS(Parking)'!Y98,'⑴-5 IS(Amenity)'!Y98,'⑴-6 IS(Others)'!Y98)</f>
        <v>0</v>
      </c>
      <c r="Z98" s="86">
        <f>SUM('⑴-1 IS(Rooms)'!Z98,'⑴-2 IS(F&amp;B)'!Z98,'⑴-3 IS(Tele)'!Z98,'⑴-4 IS(Parking)'!Z98,'⑴-5 IS(Amenity)'!Z98,'⑴-6 IS(Others)'!Z98)</f>
        <v>0</v>
      </c>
      <c r="AA98" s="86">
        <f>SUM('⑴-1 IS(Rooms)'!AA98,'⑴-2 IS(F&amp;B)'!AA98,'⑴-3 IS(Tele)'!AA98,'⑴-4 IS(Parking)'!AA98,'⑴-5 IS(Amenity)'!AA98,'⑴-6 IS(Others)'!AA98)</f>
        <v>0</v>
      </c>
      <c r="AB98" s="86">
        <f>SUM('⑴-1 IS(Rooms)'!AB98,'⑴-2 IS(F&amp;B)'!AB98,'⑴-3 IS(Tele)'!AB98,'⑴-4 IS(Parking)'!AB98,'⑴-5 IS(Amenity)'!AB98,'⑴-6 IS(Others)'!AB98)</f>
        <v>0</v>
      </c>
      <c r="AC98" s="86">
        <f>SUM('⑴-1 IS(Rooms)'!AC98,'⑴-2 IS(F&amp;B)'!AC98,'⑴-3 IS(Tele)'!AC98,'⑴-4 IS(Parking)'!AC98,'⑴-5 IS(Amenity)'!AC98,'⑴-6 IS(Others)'!AC98)</f>
        <v>0</v>
      </c>
      <c r="AD98" s="86">
        <f>SUM('⑴-1 IS(Rooms)'!AD98,'⑴-2 IS(F&amp;B)'!AD98,'⑴-3 IS(Tele)'!AD98,'⑴-4 IS(Parking)'!AD98,'⑴-5 IS(Amenity)'!AD98,'⑴-6 IS(Others)'!AD98)</f>
        <v>0</v>
      </c>
      <c r="AE98" s="86">
        <f>SUM('⑴-1 IS(Rooms)'!AE98,'⑴-2 IS(F&amp;B)'!AE98,'⑴-3 IS(Tele)'!AE98,'⑴-4 IS(Parking)'!AE98,'⑴-5 IS(Amenity)'!AE98,'⑴-6 IS(Others)'!AE98)</f>
        <v>0</v>
      </c>
      <c r="AF98" s="86">
        <f>SUM('⑴-1 IS(Rooms)'!AF98,'⑴-2 IS(F&amp;B)'!AF98,'⑴-3 IS(Tele)'!AF98,'⑴-4 IS(Parking)'!AF98,'⑴-5 IS(Amenity)'!AF98,'⑴-6 IS(Others)'!AF98)</f>
        <v>0</v>
      </c>
      <c r="AG98" s="86">
        <f>SUM('⑴-1 IS(Rooms)'!AG98,'⑴-2 IS(F&amp;B)'!AG98,'⑴-3 IS(Tele)'!AG98,'⑴-4 IS(Parking)'!AG98,'⑴-5 IS(Amenity)'!AG98,'⑴-6 IS(Others)'!AG98)</f>
        <v>0</v>
      </c>
      <c r="AH98" s="86">
        <f>SUM('⑴-1 IS(Rooms)'!AH98,'⑴-2 IS(F&amp;B)'!AH98,'⑴-3 IS(Tele)'!AH98,'⑴-4 IS(Parking)'!AH98,'⑴-5 IS(Amenity)'!AH98,'⑴-6 IS(Others)'!AH98)</f>
        <v>0</v>
      </c>
      <c r="AI98" s="86">
        <f>SUM('⑴-1 IS(Rooms)'!AI98,'⑴-2 IS(F&amp;B)'!AI98,'⑴-3 IS(Tele)'!AI98,'⑴-4 IS(Parking)'!AI98,'⑴-5 IS(Amenity)'!AI98,'⑴-6 IS(Others)'!AI98)</f>
        <v>0</v>
      </c>
      <c r="AJ98" s="87">
        <f>SUM('⑴-1 IS(Rooms)'!AJ98,'⑴-2 IS(F&amp;B)'!AJ98,'⑴-3 IS(Tele)'!AJ98,'⑴-4 IS(Parking)'!AJ98,'⑴-5 IS(Amenity)'!AJ98,'⑴-6 IS(Others)'!AJ98)</f>
        <v>0</v>
      </c>
      <c r="AL98" s="81"/>
      <c r="AM98" s="92" t="str">
        <f t="shared" si="89"/>
        <v>Promotional Expense</v>
      </c>
      <c r="AN98" s="83"/>
      <c r="AO98" s="84">
        <f t="shared" si="71"/>
        <v>1140.27</v>
      </c>
      <c r="AP98" s="84">
        <f t="shared" si="72"/>
        <v>0</v>
      </c>
      <c r="AQ98" s="85">
        <f>SUM('⑴-1 IS(Rooms)'!AQ98,'⑴-2 IS(F&amp;B)'!AQ98,'⑴-3 IS(Tele)'!AQ98,'⑴-4 IS(Parking)'!AQ98,'⑴-5 IS(Amenity)'!AQ98,'⑴-6 IS(Others)'!AQ98)</f>
        <v>0</v>
      </c>
      <c r="AR98" s="86">
        <f>SUM('⑴-1 IS(Rooms)'!AR98,'⑴-2 IS(F&amp;B)'!AR98,'⑴-3 IS(Tele)'!AR98,'⑴-4 IS(Parking)'!AR98,'⑴-5 IS(Amenity)'!AR98,'⑴-6 IS(Others)'!AR98)</f>
        <v>0</v>
      </c>
      <c r="AS98" s="86">
        <f>SUM('⑴-1 IS(Rooms)'!AS98,'⑴-2 IS(F&amp;B)'!AS98,'⑴-3 IS(Tele)'!AS98,'⑴-4 IS(Parking)'!AS98,'⑴-5 IS(Amenity)'!AS98,'⑴-6 IS(Others)'!AS98)</f>
        <v>0</v>
      </c>
      <c r="AT98" s="86">
        <f>SUM('⑴-1 IS(Rooms)'!AT98,'⑴-2 IS(F&amp;B)'!AT98,'⑴-3 IS(Tele)'!AT98,'⑴-4 IS(Parking)'!AT98,'⑴-5 IS(Amenity)'!AT98,'⑴-6 IS(Others)'!AT98)</f>
        <v>0</v>
      </c>
      <c r="AU98" s="86">
        <f>SUM('⑴-1 IS(Rooms)'!AU98,'⑴-2 IS(F&amp;B)'!AU98,'⑴-3 IS(Tele)'!AU98,'⑴-4 IS(Parking)'!AU98,'⑴-5 IS(Amenity)'!AU98,'⑴-6 IS(Others)'!AU98)</f>
        <v>0</v>
      </c>
      <c r="AV98" s="86">
        <f>SUM('⑴-1 IS(Rooms)'!AV98,'⑴-2 IS(F&amp;B)'!AV98,'⑴-3 IS(Tele)'!AV98,'⑴-4 IS(Parking)'!AV98,'⑴-5 IS(Amenity)'!AV98,'⑴-6 IS(Others)'!AV98)</f>
        <v>0</v>
      </c>
      <c r="AW98" s="86">
        <f>SUM('⑴-1 IS(Rooms)'!AW98,'⑴-2 IS(F&amp;B)'!AW98,'⑴-3 IS(Tele)'!AW98,'⑴-4 IS(Parking)'!AW98,'⑴-5 IS(Amenity)'!AW98,'⑴-6 IS(Others)'!AW98)</f>
        <v>0</v>
      </c>
      <c r="AX98" s="86">
        <f>SUM('⑴-1 IS(Rooms)'!AX98,'⑴-2 IS(F&amp;B)'!AX98,'⑴-3 IS(Tele)'!AX98,'⑴-4 IS(Parking)'!AX98,'⑴-5 IS(Amenity)'!AX98,'⑴-6 IS(Others)'!AX98)</f>
        <v>18.97</v>
      </c>
      <c r="AY98" s="86">
        <f>SUM('⑴-1 IS(Rooms)'!AY98,'⑴-2 IS(F&amp;B)'!AY98,'⑴-3 IS(Tele)'!AY98,'⑴-4 IS(Parking)'!AY98,'⑴-5 IS(Amenity)'!AY98,'⑴-6 IS(Others)'!AY98)</f>
        <v>0</v>
      </c>
      <c r="AZ98" s="86">
        <f>SUM('⑴-1 IS(Rooms)'!AZ98,'⑴-2 IS(F&amp;B)'!AZ98,'⑴-3 IS(Tele)'!AZ98,'⑴-4 IS(Parking)'!AZ98,'⑴-5 IS(Amenity)'!AZ98,'⑴-6 IS(Others)'!AZ98)</f>
        <v>0</v>
      </c>
      <c r="BA98" s="86">
        <f>SUM('⑴-1 IS(Rooms)'!BA98,'⑴-2 IS(F&amp;B)'!BA98,'⑴-3 IS(Tele)'!BA98,'⑴-4 IS(Parking)'!BA98,'⑴-5 IS(Amenity)'!BA98,'⑴-6 IS(Others)'!BA98)</f>
        <v>1121.3</v>
      </c>
      <c r="BB98" s="87">
        <f>SUM('⑴-1 IS(Rooms)'!BB98,'⑴-2 IS(F&amp;B)'!BB98,'⑴-3 IS(Tele)'!BB98,'⑴-4 IS(Parking)'!BB98,'⑴-5 IS(Amenity)'!BB98,'⑴-6 IS(Others)'!BB98)</f>
        <v>0</v>
      </c>
      <c r="BD98" s="81"/>
      <c r="BE98" s="92" t="str">
        <f t="shared" si="90"/>
        <v>Promotional Expense</v>
      </c>
      <c r="BF98" s="83"/>
      <c r="BG98" s="84">
        <f t="shared" si="73"/>
        <v>204</v>
      </c>
      <c r="BH98" s="84">
        <f t="shared" si="74"/>
        <v>77</v>
      </c>
      <c r="BI98" s="85">
        <f>SUM('⑴-1 IS(Rooms)'!BI98,'⑴-2 IS(F&amp;B)'!BI98,'⑴-3 IS(Tele)'!BI98,'⑴-4 IS(Parking)'!BI98,'⑴-5 IS(Amenity)'!BI98,'⑴-6 IS(Others)'!BI98)</f>
        <v>27</v>
      </c>
      <c r="BJ98" s="86">
        <f>SUM('⑴-1 IS(Rooms)'!BJ98,'⑴-2 IS(F&amp;B)'!BJ98,'⑴-3 IS(Tele)'!BJ98,'⑴-4 IS(Parking)'!BJ98,'⑴-5 IS(Amenity)'!BJ98,'⑴-6 IS(Others)'!BJ98)</f>
        <v>21</v>
      </c>
      <c r="BK98" s="86">
        <f>SUM('⑴-1 IS(Rooms)'!BK98,'⑴-2 IS(F&amp;B)'!BK98,'⑴-3 IS(Tele)'!BK98,'⑴-4 IS(Parking)'!BK98,'⑴-5 IS(Amenity)'!BK98,'⑴-6 IS(Others)'!BK98)</f>
        <v>29</v>
      </c>
      <c r="BL98" s="86">
        <f>SUM('⑴-1 IS(Rooms)'!BL98,'⑴-2 IS(F&amp;B)'!BL98,'⑴-3 IS(Tele)'!BL98,'⑴-4 IS(Parking)'!BL98,'⑴-5 IS(Amenity)'!BL98,'⑴-6 IS(Others)'!BL98)</f>
        <v>0</v>
      </c>
      <c r="BM98" s="86">
        <f>SUM('⑴-1 IS(Rooms)'!BM98,'⑴-2 IS(F&amp;B)'!BM98,'⑴-3 IS(Tele)'!BM98,'⑴-4 IS(Parking)'!BM98,'⑴-5 IS(Amenity)'!BM98,'⑴-6 IS(Others)'!BM98)</f>
        <v>11</v>
      </c>
      <c r="BN98" s="86">
        <f>SUM('⑴-1 IS(Rooms)'!BN98,'⑴-2 IS(F&amp;B)'!BN98,'⑴-3 IS(Tele)'!BN98,'⑴-4 IS(Parking)'!BN98,'⑴-5 IS(Amenity)'!BN98,'⑴-6 IS(Others)'!BN98)</f>
        <v>28</v>
      </c>
      <c r="BO98" s="86">
        <f>SUM('⑴-1 IS(Rooms)'!BO98,'⑴-2 IS(F&amp;B)'!BO98,'⑴-3 IS(Tele)'!BO98,'⑴-4 IS(Parking)'!BO98,'⑴-5 IS(Amenity)'!BO98,'⑴-6 IS(Others)'!BO98)</f>
        <v>15</v>
      </c>
      <c r="BP98" s="86">
        <f>SUM('⑴-1 IS(Rooms)'!BP98,'⑴-2 IS(F&amp;B)'!BP98,'⑴-3 IS(Tele)'!BP98,'⑴-4 IS(Parking)'!BP98,'⑴-5 IS(Amenity)'!BP98,'⑴-6 IS(Others)'!BP98)</f>
        <v>0</v>
      </c>
      <c r="BQ98" s="86">
        <f>SUM('⑴-1 IS(Rooms)'!BQ98,'⑴-2 IS(F&amp;B)'!BQ98,'⑴-3 IS(Tele)'!BQ98,'⑴-4 IS(Parking)'!BQ98,'⑴-5 IS(Amenity)'!BQ98,'⑴-6 IS(Others)'!BQ98)</f>
        <v>16</v>
      </c>
      <c r="BR98" s="86">
        <f>SUM('⑴-1 IS(Rooms)'!BR98,'⑴-2 IS(F&amp;B)'!BR98,'⑴-3 IS(Tele)'!BR98,'⑴-4 IS(Parking)'!BR98,'⑴-5 IS(Amenity)'!BR98,'⑴-6 IS(Others)'!BR98)</f>
        <v>57</v>
      </c>
      <c r="BS98" s="86">
        <f>SUM('⑴-1 IS(Rooms)'!BS98,'⑴-2 IS(F&amp;B)'!BS98,'⑴-3 IS(Tele)'!BS98,'⑴-4 IS(Parking)'!BS98,'⑴-5 IS(Amenity)'!BS98,'⑴-6 IS(Others)'!BS98)</f>
        <v>0</v>
      </c>
      <c r="BT98" s="87">
        <f>SUM('⑴-1 IS(Rooms)'!BT98,'⑴-2 IS(F&amp;B)'!BT98,'⑴-3 IS(Tele)'!BT98,'⑴-4 IS(Parking)'!BT98,'⑴-5 IS(Amenity)'!BT98,'⑴-6 IS(Others)'!BT98)</f>
        <v>0</v>
      </c>
      <c r="BV98" s="81"/>
      <c r="BW98" s="92" t="str">
        <f t="shared" si="91"/>
        <v>Promotional Expense</v>
      </c>
      <c r="BX98" s="83"/>
      <c r="BY98" s="84">
        <f t="shared" si="16"/>
        <v>0</v>
      </c>
      <c r="BZ98" s="85">
        <f t="shared" si="75"/>
        <v>0</v>
      </c>
      <c r="CA98" s="86">
        <f t="shared" si="76"/>
        <v>0</v>
      </c>
      <c r="CB98" s="86">
        <f t="shared" si="77"/>
        <v>0</v>
      </c>
      <c r="CC98" s="86">
        <f t="shared" si="78"/>
        <v>0</v>
      </c>
      <c r="CD98" s="84">
        <f t="shared" si="4"/>
        <v>0</v>
      </c>
      <c r="CE98" s="85">
        <f t="shared" si="79"/>
        <v>0</v>
      </c>
      <c r="CF98" s="86">
        <f t="shared" si="80"/>
        <v>0</v>
      </c>
      <c r="CG98" s="86">
        <f t="shared" si="81"/>
        <v>0</v>
      </c>
      <c r="CH98" s="86">
        <f t="shared" si="82"/>
        <v>0</v>
      </c>
      <c r="CI98" s="84">
        <f t="shared" si="5"/>
        <v>1140.27</v>
      </c>
      <c r="CJ98" s="85">
        <f t="shared" si="83"/>
        <v>0</v>
      </c>
      <c r="CK98" s="86">
        <f t="shared" si="84"/>
        <v>0</v>
      </c>
      <c r="CL98" s="86">
        <f t="shared" si="85"/>
        <v>18.97</v>
      </c>
      <c r="CM98" s="87">
        <f t="shared" si="86"/>
        <v>1121.3</v>
      </c>
      <c r="CO98" s="81"/>
      <c r="CP98" s="92" t="str">
        <f t="shared" si="92"/>
        <v>Promotional Expense</v>
      </c>
      <c r="CQ98" s="83"/>
      <c r="CR98" s="84">
        <f t="shared" si="66"/>
        <v>0</v>
      </c>
      <c r="CS98" s="84">
        <f t="shared" si="66"/>
        <v>0</v>
      </c>
      <c r="CT98" s="85">
        <f t="shared" si="66"/>
        <v>0</v>
      </c>
      <c r="CU98" s="86">
        <f t="shared" si="66"/>
        <v>0</v>
      </c>
      <c r="CV98" s="86">
        <f t="shared" si="66"/>
        <v>0</v>
      </c>
      <c r="CW98" s="86">
        <f t="shared" si="94"/>
        <v>0</v>
      </c>
      <c r="CX98" s="86">
        <f t="shared" si="94"/>
        <v>0</v>
      </c>
      <c r="CY98" s="86">
        <f t="shared" si="94"/>
        <v>0</v>
      </c>
      <c r="CZ98" s="86">
        <f t="shared" si="94"/>
        <v>0</v>
      </c>
      <c r="DA98" s="86">
        <f t="shared" si="94"/>
        <v>0</v>
      </c>
      <c r="DB98" s="86">
        <f t="shared" si="94"/>
        <v>0</v>
      </c>
      <c r="DC98" s="86">
        <f t="shared" si="94"/>
        <v>0</v>
      </c>
      <c r="DD98" s="86">
        <f t="shared" si="94"/>
        <v>0</v>
      </c>
      <c r="DE98" s="87">
        <f t="shared" si="94"/>
        <v>0</v>
      </c>
      <c r="DG98" s="81"/>
      <c r="DH98" s="92" t="str">
        <f t="shared" si="93"/>
        <v>Promotional Expense</v>
      </c>
      <c r="DI98" s="83"/>
      <c r="DJ98" s="88" t="str">
        <f t="shared" si="98"/>
        <v/>
      </c>
      <c r="DK98" s="88" t="str">
        <f t="shared" si="98"/>
        <v/>
      </c>
      <c r="DL98" s="89" t="str">
        <f t="shared" si="98"/>
        <v/>
      </c>
      <c r="DM98" s="90" t="str">
        <f t="shared" si="98"/>
        <v/>
      </c>
      <c r="DN98" s="90" t="str">
        <f t="shared" si="98"/>
        <v/>
      </c>
      <c r="DO98" s="90" t="str">
        <f t="shared" si="98"/>
        <v/>
      </c>
      <c r="DP98" s="90" t="str">
        <f t="shared" si="98"/>
        <v/>
      </c>
      <c r="DQ98" s="90" t="str">
        <f t="shared" si="98"/>
        <v/>
      </c>
      <c r="DR98" s="90" t="str">
        <f t="shared" si="98"/>
        <v/>
      </c>
      <c r="DS98" s="90" t="str">
        <f t="shared" si="98"/>
        <v/>
      </c>
      <c r="DT98" s="90" t="str">
        <f t="shared" si="98"/>
        <v/>
      </c>
      <c r="DU98" s="90" t="str">
        <f t="shared" si="98"/>
        <v/>
      </c>
      <c r="DV98" s="90" t="str">
        <f t="shared" si="98"/>
        <v/>
      </c>
      <c r="DW98" s="91" t="str">
        <f t="shared" si="98"/>
        <v/>
      </c>
      <c r="DY98" s="180">
        <f t="shared" si="95"/>
        <v>22</v>
      </c>
      <c r="DZ98" s="180" t="str">
        <f t="shared" si="96"/>
        <v>Promotional Expense</v>
      </c>
      <c r="EA98" s="181">
        <f t="shared" si="97"/>
        <v>0</v>
      </c>
    </row>
    <row r="99" spans="2:131" ht="11.85" customHeight="1" x14ac:dyDescent="0.15">
      <c r="B99" s="81"/>
      <c r="C99" s="92" t="s">
        <v>166</v>
      </c>
      <c r="D99" s="83"/>
      <c r="E99" s="84">
        <f t="shared" si="67"/>
        <v>0</v>
      </c>
      <c r="F99" s="84">
        <f t="shared" si="68"/>
        <v>0</v>
      </c>
      <c r="G99" s="85">
        <f>SUM('⑴-1 IS(Rooms)'!G99,'⑴-2 IS(F&amp;B)'!G99,'⑴-3 IS(Tele)'!G99,'⑴-4 IS(Parking)'!G99,'⑴-5 IS(Amenity)'!G99,'⑴-6 IS(Others)'!G99)</f>
        <v>0</v>
      </c>
      <c r="H99" s="86">
        <f>SUM('⑴-1 IS(Rooms)'!H99,'⑴-2 IS(F&amp;B)'!H99,'⑴-3 IS(Tele)'!H99,'⑴-4 IS(Parking)'!H99,'⑴-5 IS(Amenity)'!H99,'⑴-6 IS(Others)'!H99)</f>
        <v>0</v>
      </c>
      <c r="I99" s="86">
        <f>SUM('⑴-1 IS(Rooms)'!I99,'⑴-2 IS(F&amp;B)'!I99,'⑴-3 IS(Tele)'!I99,'⑴-4 IS(Parking)'!I99,'⑴-5 IS(Amenity)'!I99,'⑴-6 IS(Others)'!I99)</f>
        <v>0</v>
      </c>
      <c r="J99" s="86">
        <f>SUM('⑴-1 IS(Rooms)'!J99,'⑴-2 IS(F&amp;B)'!J99,'⑴-3 IS(Tele)'!J99,'⑴-4 IS(Parking)'!J99,'⑴-5 IS(Amenity)'!J99,'⑴-6 IS(Others)'!J99)</f>
        <v>0</v>
      </c>
      <c r="K99" s="86">
        <f>SUM('⑴-1 IS(Rooms)'!K99,'⑴-2 IS(F&amp;B)'!K99,'⑴-3 IS(Tele)'!K99,'⑴-4 IS(Parking)'!K99,'⑴-5 IS(Amenity)'!K99,'⑴-6 IS(Others)'!K99)</f>
        <v>0</v>
      </c>
      <c r="L99" s="86">
        <f>SUM('⑴-1 IS(Rooms)'!L99,'⑴-2 IS(F&amp;B)'!L99,'⑴-3 IS(Tele)'!L99,'⑴-4 IS(Parking)'!L99,'⑴-5 IS(Amenity)'!L99,'⑴-6 IS(Others)'!L99)</f>
        <v>0</v>
      </c>
      <c r="M99" s="86">
        <f>SUM('⑴-1 IS(Rooms)'!M99,'⑴-2 IS(F&amp;B)'!M99,'⑴-3 IS(Tele)'!M99,'⑴-4 IS(Parking)'!M99,'⑴-5 IS(Amenity)'!M99,'⑴-6 IS(Others)'!M99)</f>
        <v>0</v>
      </c>
      <c r="N99" s="86">
        <f>SUM('⑴-1 IS(Rooms)'!N99,'⑴-2 IS(F&amp;B)'!N99,'⑴-3 IS(Tele)'!N99,'⑴-4 IS(Parking)'!N99,'⑴-5 IS(Amenity)'!N99,'⑴-6 IS(Others)'!N99)</f>
        <v>0</v>
      </c>
      <c r="O99" s="86">
        <f>SUM('⑴-1 IS(Rooms)'!O99,'⑴-2 IS(F&amp;B)'!O99,'⑴-3 IS(Tele)'!O99,'⑴-4 IS(Parking)'!O99,'⑴-5 IS(Amenity)'!O99,'⑴-6 IS(Others)'!O99)</f>
        <v>0</v>
      </c>
      <c r="P99" s="86">
        <f>SUM('⑴-1 IS(Rooms)'!P99,'⑴-2 IS(F&amp;B)'!P99,'⑴-3 IS(Tele)'!P99,'⑴-4 IS(Parking)'!P99,'⑴-5 IS(Amenity)'!P99,'⑴-6 IS(Others)'!P99)</f>
        <v>0</v>
      </c>
      <c r="Q99" s="86">
        <f>SUM('⑴-1 IS(Rooms)'!Q99,'⑴-2 IS(F&amp;B)'!Q99,'⑴-3 IS(Tele)'!Q99,'⑴-4 IS(Parking)'!Q99,'⑴-5 IS(Amenity)'!Q99,'⑴-6 IS(Others)'!Q99)</f>
        <v>0</v>
      </c>
      <c r="R99" s="87">
        <f>SUM('⑴-1 IS(Rooms)'!R99,'⑴-2 IS(F&amp;B)'!R99,'⑴-3 IS(Tele)'!R99,'⑴-4 IS(Parking)'!R99,'⑴-5 IS(Amenity)'!R99,'⑴-6 IS(Others)'!R99)</f>
        <v>0</v>
      </c>
      <c r="T99" s="81"/>
      <c r="U99" s="92" t="str">
        <f t="shared" si="88"/>
        <v>Promotional Expense-F&amp;B</v>
      </c>
      <c r="V99" s="83"/>
      <c r="W99" s="84">
        <f t="shared" si="69"/>
        <v>1800</v>
      </c>
      <c r="X99" s="84">
        <f t="shared" si="70"/>
        <v>450</v>
      </c>
      <c r="Y99" s="85">
        <f>SUM('⑴-1 IS(Rooms)'!Y99,'⑴-2 IS(F&amp;B)'!Y99,'⑴-3 IS(Tele)'!Y99,'⑴-4 IS(Parking)'!Y99,'⑴-5 IS(Amenity)'!Y99,'⑴-6 IS(Others)'!Y99)</f>
        <v>150</v>
      </c>
      <c r="Z99" s="86">
        <f>SUM('⑴-1 IS(Rooms)'!Z99,'⑴-2 IS(F&amp;B)'!Z99,'⑴-3 IS(Tele)'!Z99,'⑴-4 IS(Parking)'!Z99,'⑴-5 IS(Amenity)'!Z99,'⑴-6 IS(Others)'!Z99)</f>
        <v>150</v>
      </c>
      <c r="AA99" s="86">
        <f>SUM('⑴-1 IS(Rooms)'!AA99,'⑴-2 IS(F&amp;B)'!AA99,'⑴-3 IS(Tele)'!AA99,'⑴-4 IS(Parking)'!AA99,'⑴-5 IS(Amenity)'!AA99,'⑴-6 IS(Others)'!AA99)</f>
        <v>150</v>
      </c>
      <c r="AB99" s="86">
        <f>SUM('⑴-1 IS(Rooms)'!AB99,'⑴-2 IS(F&amp;B)'!AB99,'⑴-3 IS(Tele)'!AB99,'⑴-4 IS(Parking)'!AB99,'⑴-5 IS(Amenity)'!AB99,'⑴-6 IS(Others)'!AB99)</f>
        <v>150</v>
      </c>
      <c r="AC99" s="86">
        <f>SUM('⑴-1 IS(Rooms)'!AC99,'⑴-2 IS(F&amp;B)'!AC99,'⑴-3 IS(Tele)'!AC99,'⑴-4 IS(Parking)'!AC99,'⑴-5 IS(Amenity)'!AC99,'⑴-6 IS(Others)'!AC99)</f>
        <v>150</v>
      </c>
      <c r="AD99" s="86">
        <f>SUM('⑴-1 IS(Rooms)'!AD99,'⑴-2 IS(F&amp;B)'!AD99,'⑴-3 IS(Tele)'!AD99,'⑴-4 IS(Parking)'!AD99,'⑴-5 IS(Amenity)'!AD99,'⑴-6 IS(Others)'!AD99)</f>
        <v>150</v>
      </c>
      <c r="AE99" s="86">
        <f>SUM('⑴-1 IS(Rooms)'!AE99,'⑴-2 IS(F&amp;B)'!AE99,'⑴-3 IS(Tele)'!AE99,'⑴-4 IS(Parking)'!AE99,'⑴-5 IS(Amenity)'!AE99,'⑴-6 IS(Others)'!AE99)</f>
        <v>150</v>
      </c>
      <c r="AF99" s="86">
        <f>SUM('⑴-1 IS(Rooms)'!AF99,'⑴-2 IS(F&amp;B)'!AF99,'⑴-3 IS(Tele)'!AF99,'⑴-4 IS(Parking)'!AF99,'⑴-5 IS(Amenity)'!AF99,'⑴-6 IS(Others)'!AF99)</f>
        <v>150</v>
      </c>
      <c r="AG99" s="86">
        <f>SUM('⑴-1 IS(Rooms)'!AG99,'⑴-2 IS(F&amp;B)'!AG99,'⑴-3 IS(Tele)'!AG99,'⑴-4 IS(Parking)'!AG99,'⑴-5 IS(Amenity)'!AG99,'⑴-6 IS(Others)'!AG99)</f>
        <v>150</v>
      </c>
      <c r="AH99" s="86">
        <f>SUM('⑴-1 IS(Rooms)'!AH99,'⑴-2 IS(F&amp;B)'!AH99,'⑴-3 IS(Tele)'!AH99,'⑴-4 IS(Parking)'!AH99,'⑴-5 IS(Amenity)'!AH99,'⑴-6 IS(Others)'!AH99)</f>
        <v>150</v>
      </c>
      <c r="AI99" s="86">
        <f>SUM('⑴-1 IS(Rooms)'!AI99,'⑴-2 IS(F&amp;B)'!AI99,'⑴-3 IS(Tele)'!AI99,'⑴-4 IS(Parking)'!AI99,'⑴-5 IS(Amenity)'!AI99,'⑴-6 IS(Others)'!AI99)</f>
        <v>150</v>
      </c>
      <c r="AJ99" s="87">
        <f>SUM('⑴-1 IS(Rooms)'!AJ99,'⑴-2 IS(F&amp;B)'!AJ99,'⑴-3 IS(Tele)'!AJ99,'⑴-4 IS(Parking)'!AJ99,'⑴-5 IS(Amenity)'!AJ99,'⑴-6 IS(Others)'!AJ99)</f>
        <v>150</v>
      </c>
      <c r="AL99" s="81"/>
      <c r="AM99" s="92" t="str">
        <f t="shared" si="89"/>
        <v>Promotional Expense-F&amp;B</v>
      </c>
      <c r="AN99" s="83"/>
      <c r="AO99" s="84">
        <f t="shared" si="71"/>
        <v>186.65</v>
      </c>
      <c r="AP99" s="84">
        <f t="shared" si="72"/>
        <v>0</v>
      </c>
      <c r="AQ99" s="85">
        <f>SUM('⑴-1 IS(Rooms)'!AQ99,'⑴-2 IS(F&amp;B)'!AQ99,'⑴-3 IS(Tele)'!AQ99,'⑴-4 IS(Parking)'!AQ99,'⑴-5 IS(Amenity)'!AQ99,'⑴-6 IS(Others)'!AQ99)</f>
        <v>0</v>
      </c>
      <c r="AR99" s="86">
        <f>SUM('⑴-1 IS(Rooms)'!AR99,'⑴-2 IS(F&amp;B)'!AR99,'⑴-3 IS(Tele)'!AR99,'⑴-4 IS(Parking)'!AR99,'⑴-5 IS(Amenity)'!AR99,'⑴-6 IS(Others)'!AR99)</f>
        <v>0</v>
      </c>
      <c r="AS99" s="86">
        <f>SUM('⑴-1 IS(Rooms)'!AS99,'⑴-2 IS(F&amp;B)'!AS99,'⑴-3 IS(Tele)'!AS99,'⑴-4 IS(Parking)'!AS99,'⑴-5 IS(Amenity)'!AS99,'⑴-6 IS(Others)'!AS99)</f>
        <v>0</v>
      </c>
      <c r="AT99" s="86">
        <f>SUM('⑴-1 IS(Rooms)'!AT99,'⑴-2 IS(F&amp;B)'!AT99,'⑴-3 IS(Tele)'!AT99,'⑴-4 IS(Parking)'!AT99,'⑴-5 IS(Amenity)'!AT99,'⑴-6 IS(Others)'!AT99)</f>
        <v>0</v>
      </c>
      <c r="AU99" s="86">
        <f>SUM('⑴-1 IS(Rooms)'!AU99,'⑴-2 IS(F&amp;B)'!AU99,'⑴-3 IS(Tele)'!AU99,'⑴-4 IS(Parking)'!AU99,'⑴-5 IS(Amenity)'!AU99,'⑴-6 IS(Others)'!AU99)</f>
        <v>0</v>
      </c>
      <c r="AV99" s="86">
        <f>SUM('⑴-1 IS(Rooms)'!AV99,'⑴-2 IS(F&amp;B)'!AV99,'⑴-3 IS(Tele)'!AV99,'⑴-4 IS(Parking)'!AV99,'⑴-5 IS(Amenity)'!AV99,'⑴-6 IS(Others)'!AV99)</f>
        <v>0</v>
      </c>
      <c r="AW99" s="86">
        <f>SUM('⑴-1 IS(Rooms)'!AW99,'⑴-2 IS(F&amp;B)'!AW99,'⑴-3 IS(Tele)'!AW99,'⑴-4 IS(Parking)'!AW99,'⑴-5 IS(Amenity)'!AW99,'⑴-6 IS(Others)'!AW99)</f>
        <v>0</v>
      </c>
      <c r="AX99" s="86">
        <f>SUM('⑴-1 IS(Rooms)'!AX99,'⑴-2 IS(F&amp;B)'!AX99,'⑴-3 IS(Tele)'!AX99,'⑴-4 IS(Parking)'!AX99,'⑴-5 IS(Amenity)'!AX99,'⑴-6 IS(Others)'!AX99)</f>
        <v>0</v>
      </c>
      <c r="AY99" s="86">
        <f>SUM('⑴-1 IS(Rooms)'!AY99,'⑴-2 IS(F&amp;B)'!AY99,'⑴-3 IS(Tele)'!AY99,'⑴-4 IS(Parking)'!AY99,'⑴-5 IS(Amenity)'!AY99,'⑴-6 IS(Others)'!AY99)</f>
        <v>0</v>
      </c>
      <c r="AZ99" s="86">
        <f>SUM('⑴-1 IS(Rooms)'!AZ99,'⑴-2 IS(F&amp;B)'!AZ99,'⑴-3 IS(Tele)'!AZ99,'⑴-4 IS(Parking)'!AZ99,'⑴-5 IS(Amenity)'!AZ99,'⑴-6 IS(Others)'!AZ99)</f>
        <v>186.65</v>
      </c>
      <c r="BA99" s="86">
        <f>SUM('⑴-1 IS(Rooms)'!BA99,'⑴-2 IS(F&amp;B)'!BA99,'⑴-3 IS(Tele)'!BA99,'⑴-4 IS(Parking)'!BA99,'⑴-5 IS(Amenity)'!BA99,'⑴-6 IS(Others)'!BA99)</f>
        <v>0</v>
      </c>
      <c r="BB99" s="87">
        <f>SUM('⑴-1 IS(Rooms)'!BB99,'⑴-2 IS(F&amp;B)'!BB99,'⑴-3 IS(Tele)'!BB99,'⑴-4 IS(Parking)'!BB99,'⑴-5 IS(Amenity)'!BB99,'⑴-6 IS(Others)'!BB99)</f>
        <v>0</v>
      </c>
      <c r="BD99" s="81"/>
      <c r="BE99" s="92" t="str">
        <f t="shared" si="90"/>
        <v>Promotional Expense-F&amp;B</v>
      </c>
      <c r="BF99" s="83"/>
      <c r="BG99" s="84">
        <f t="shared" si="73"/>
        <v>0</v>
      </c>
      <c r="BH99" s="84">
        <f t="shared" si="74"/>
        <v>0</v>
      </c>
      <c r="BI99" s="85">
        <f>SUM('⑴-1 IS(Rooms)'!BI99,'⑴-2 IS(F&amp;B)'!BI99,'⑴-3 IS(Tele)'!BI99,'⑴-4 IS(Parking)'!BI99,'⑴-5 IS(Amenity)'!BI99,'⑴-6 IS(Others)'!BI99)</f>
        <v>0</v>
      </c>
      <c r="BJ99" s="86">
        <f>SUM('⑴-1 IS(Rooms)'!BJ99,'⑴-2 IS(F&amp;B)'!BJ99,'⑴-3 IS(Tele)'!BJ99,'⑴-4 IS(Parking)'!BJ99,'⑴-5 IS(Amenity)'!BJ99,'⑴-6 IS(Others)'!BJ99)</f>
        <v>0</v>
      </c>
      <c r="BK99" s="86">
        <f>SUM('⑴-1 IS(Rooms)'!BK99,'⑴-2 IS(F&amp;B)'!BK99,'⑴-3 IS(Tele)'!BK99,'⑴-4 IS(Parking)'!BK99,'⑴-5 IS(Amenity)'!BK99,'⑴-6 IS(Others)'!BK99)</f>
        <v>0</v>
      </c>
      <c r="BL99" s="86">
        <f>SUM('⑴-1 IS(Rooms)'!BL99,'⑴-2 IS(F&amp;B)'!BL99,'⑴-3 IS(Tele)'!BL99,'⑴-4 IS(Parking)'!BL99,'⑴-5 IS(Amenity)'!BL99,'⑴-6 IS(Others)'!BL99)</f>
        <v>0</v>
      </c>
      <c r="BM99" s="86">
        <f>SUM('⑴-1 IS(Rooms)'!BM99,'⑴-2 IS(F&amp;B)'!BM99,'⑴-3 IS(Tele)'!BM99,'⑴-4 IS(Parking)'!BM99,'⑴-5 IS(Amenity)'!BM99,'⑴-6 IS(Others)'!BM99)</f>
        <v>0</v>
      </c>
      <c r="BN99" s="86">
        <f>SUM('⑴-1 IS(Rooms)'!BN99,'⑴-2 IS(F&amp;B)'!BN99,'⑴-3 IS(Tele)'!BN99,'⑴-4 IS(Parking)'!BN99,'⑴-5 IS(Amenity)'!BN99,'⑴-6 IS(Others)'!BN99)</f>
        <v>0</v>
      </c>
      <c r="BO99" s="86">
        <f>SUM('⑴-1 IS(Rooms)'!BO99,'⑴-2 IS(F&amp;B)'!BO99,'⑴-3 IS(Tele)'!BO99,'⑴-4 IS(Parking)'!BO99,'⑴-5 IS(Amenity)'!BO99,'⑴-6 IS(Others)'!BO99)</f>
        <v>0</v>
      </c>
      <c r="BP99" s="86">
        <f>SUM('⑴-1 IS(Rooms)'!BP99,'⑴-2 IS(F&amp;B)'!BP99,'⑴-3 IS(Tele)'!BP99,'⑴-4 IS(Parking)'!BP99,'⑴-5 IS(Amenity)'!BP99,'⑴-6 IS(Others)'!BP99)</f>
        <v>0</v>
      </c>
      <c r="BQ99" s="86">
        <f>SUM('⑴-1 IS(Rooms)'!BQ99,'⑴-2 IS(F&amp;B)'!BQ99,'⑴-3 IS(Tele)'!BQ99,'⑴-4 IS(Parking)'!BQ99,'⑴-5 IS(Amenity)'!BQ99,'⑴-6 IS(Others)'!BQ99)</f>
        <v>0</v>
      </c>
      <c r="BR99" s="86">
        <f>SUM('⑴-1 IS(Rooms)'!BR99,'⑴-2 IS(F&amp;B)'!BR99,'⑴-3 IS(Tele)'!BR99,'⑴-4 IS(Parking)'!BR99,'⑴-5 IS(Amenity)'!BR99,'⑴-6 IS(Others)'!BR99)</f>
        <v>0</v>
      </c>
      <c r="BS99" s="86">
        <f>SUM('⑴-1 IS(Rooms)'!BS99,'⑴-2 IS(F&amp;B)'!BS99,'⑴-3 IS(Tele)'!BS99,'⑴-4 IS(Parking)'!BS99,'⑴-5 IS(Amenity)'!BS99,'⑴-6 IS(Others)'!BS99)</f>
        <v>0</v>
      </c>
      <c r="BT99" s="87">
        <f>SUM('⑴-1 IS(Rooms)'!BT99,'⑴-2 IS(F&amp;B)'!BT99,'⑴-3 IS(Tele)'!BT99,'⑴-4 IS(Parking)'!BT99,'⑴-5 IS(Amenity)'!BT99,'⑴-6 IS(Others)'!BT99)</f>
        <v>0</v>
      </c>
      <c r="BV99" s="81"/>
      <c r="BW99" s="92" t="str">
        <f t="shared" si="91"/>
        <v>Promotional Expense-F&amp;B</v>
      </c>
      <c r="BX99" s="83"/>
      <c r="BY99" s="84">
        <f t="shared" si="16"/>
        <v>0</v>
      </c>
      <c r="BZ99" s="85">
        <f t="shared" si="75"/>
        <v>0</v>
      </c>
      <c r="CA99" s="86">
        <f t="shared" si="76"/>
        <v>0</v>
      </c>
      <c r="CB99" s="86">
        <f t="shared" si="77"/>
        <v>0</v>
      </c>
      <c r="CC99" s="86">
        <f t="shared" si="78"/>
        <v>0</v>
      </c>
      <c r="CD99" s="84">
        <f t="shared" si="4"/>
        <v>1800</v>
      </c>
      <c r="CE99" s="85">
        <f t="shared" si="79"/>
        <v>450</v>
      </c>
      <c r="CF99" s="86">
        <f t="shared" si="80"/>
        <v>450</v>
      </c>
      <c r="CG99" s="86">
        <f t="shared" si="81"/>
        <v>450</v>
      </c>
      <c r="CH99" s="86">
        <f t="shared" si="82"/>
        <v>450</v>
      </c>
      <c r="CI99" s="84">
        <f t="shared" si="5"/>
        <v>186.65</v>
      </c>
      <c r="CJ99" s="85">
        <f t="shared" si="83"/>
        <v>0</v>
      </c>
      <c r="CK99" s="86">
        <f t="shared" si="84"/>
        <v>0</v>
      </c>
      <c r="CL99" s="86">
        <f t="shared" si="85"/>
        <v>0</v>
      </c>
      <c r="CM99" s="87">
        <f t="shared" si="86"/>
        <v>186.65</v>
      </c>
      <c r="CO99" s="81"/>
      <c r="CP99" s="92" t="str">
        <f t="shared" si="92"/>
        <v>Promotional Expense-F&amp;B</v>
      </c>
      <c r="CQ99" s="83"/>
      <c r="CR99" s="84">
        <f t="shared" si="66"/>
        <v>-1800</v>
      </c>
      <c r="CS99" s="84">
        <f t="shared" si="66"/>
        <v>-450</v>
      </c>
      <c r="CT99" s="85">
        <f t="shared" si="66"/>
        <v>-150</v>
      </c>
      <c r="CU99" s="86">
        <f t="shared" si="66"/>
        <v>-150</v>
      </c>
      <c r="CV99" s="86">
        <f t="shared" si="66"/>
        <v>-150</v>
      </c>
      <c r="CW99" s="86">
        <f t="shared" si="94"/>
        <v>-150</v>
      </c>
      <c r="CX99" s="86">
        <f t="shared" si="94"/>
        <v>-150</v>
      </c>
      <c r="CY99" s="86">
        <f t="shared" si="94"/>
        <v>-150</v>
      </c>
      <c r="CZ99" s="86">
        <f t="shared" si="94"/>
        <v>-150</v>
      </c>
      <c r="DA99" s="86">
        <f t="shared" si="94"/>
        <v>-150</v>
      </c>
      <c r="DB99" s="86">
        <f t="shared" si="94"/>
        <v>-150</v>
      </c>
      <c r="DC99" s="86">
        <f t="shared" si="94"/>
        <v>-150</v>
      </c>
      <c r="DD99" s="86">
        <f t="shared" si="94"/>
        <v>-150</v>
      </c>
      <c r="DE99" s="87">
        <f t="shared" si="94"/>
        <v>-150</v>
      </c>
      <c r="DG99" s="81"/>
      <c r="DH99" s="92" t="str">
        <f t="shared" si="93"/>
        <v>Promotional Expense-F&amp;B</v>
      </c>
      <c r="DI99" s="83"/>
      <c r="DJ99" s="88">
        <f t="shared" si="98"/>
        <v>0</v>
      </c>
      <c r="DK99" s="88">
        <f t="shared" si="98"/>
        <v>0</v>
      </c>
      <c r="DL99" s="89">
        <f t="shared" si="98"/>
        <v>0</v>
      </c>
      <c r="DM99" s="90">
        <f t="shared" si="98"/>
        <v>0</v>
      </c>
      <c r="DN99" s="90">
        <f t="shared" si="98"/>
        <v>0</v>
      </c>
      <c r="DO99" s="90">
        <f t="shared" si="98"/>
        <v>0</v>
      </c>
      <c r="DP99" s="90">
        <f t="shared" si="98"/>
        <v>0</v>
      </c>
      <c r="DQ99" s="90">
        <f t="shared" si="98"/>
        <v>0</v>
      </c>
      <c r="DR99" s="90">
        <f t="shared" si="98"/>
        <v>0</v>
      </c>
      <c r="DS99" s="90">
        <f t="shared" si="98"/>
        <v>0</v>
      </c>
      <c r="DT99" s="90">
        <f t="shared" si="98"/>
        <v>0</v>
      </c>
      <c r="DU99" s="90">
        <f t="shared" si="98"/>
        <v>0</v>
      </c>
      <c r="DV99" s="90">
        <f t="shared" si="98"/>
        <v>0</v>
      </c>
      <c r="DW99" s="91">
        <f t="shared" si="98"/>
        <v>0</v>
      </c>
      <c r="DY99" s="180">
        <f t="shared" si="95"/>
        <v>18</v>
      </c>
      <c r="DZ99" s="180" t="str">
        <f t="shared" si="96"/>
        <v>Promotional Expense-F&amp;B</v>
      </c>
      <c r="EA99" s="181">
        <f t="shared" si="97"/>
        <v>150</v>
      </c>
    </row>
    <row r="100" spans="2:131" ht="11.85" customHeight="1" x14ac:dyDescent="0.15">
      <c r="B100" s="81"/>
      <c r="C100" s="92" t="s">
        <v>167</v>
      </c>
      <c r="D100" s="83"/>
      <c r="E100" s="84">
        <f t="shared" si="67"/>
        <v>0</v>
      </c>
      <c r="F100" s="84">
        <f t="shared" si="68"/>
        <v>0</v>
      </c>
      <c r="G100" s="85">
        <f>SUM('⑴-1 IS(Rooms)'!G100,'⑴-2 IS(F&amp;B)'!G100,'⑴-3 IS(Tele)'!G100,'⑴-4 IS(Parking)'!G100,'⑴-5 IS(Amenity)'!G100,'⑴-6 IS(Others)'!G100)</f>
        <v>0</v>
      </c>
      <c r="H100" s="86">
        <f>SUM('⑴-1 IS(Rooms)'!H100,'⑴-2 IS(F&amp;B)'!H100,'⑴-3 IS(Tele)'!H100,'⑴-4 IS(Parking)'!H100,'⑴-5 IS(Amenity)'!H100,'⑴-6 IS(Others)'!H100)</f>
        <v>0</v>
      </c>
      <c r="I100" s="86">
        <f>SUM('⑴-1 IS(Rooms)'!I100,'⑴-2 IS(F&amp;B)'!I100,'⑴-3 IS(Tele)'!I100,'⑴-4 IS(Parking)'!I100,'⑴-5 IS(Amenity)'!I100,'⑴-6 IS(Others)'!I100)</f>
        <v>0</v>
      </c>
      <c r="J100" s="86">
        <f>SUM('⑴-1 IS(Rooms)'!J100,'⑴-2 IS(F&amp;B)'!J100,'⑴-3 IS(Tele)'!J100,'⑴-4 IS(Parking)'!J100,'⑴-5 IS(Amenity)'!J100,'⑴-6 IS(Others)'!J100)</f>
        <v>0</v>
      </c>
      <c r="K100" s="86">
        <f>SUM('⑴-1 IS(Rooms)'!K100,'⑴-2 IS(F&amp;B)'!K100,'⑴-3 IS(Tele)'!K100,'⑴-4 IS(Parking)'!K100,'⑴-5 IS(Amenity)'!K100,'⑴-6 IS(Others)'!K100)</f>
        <v>0</v>
      </c>
      <c r="L100" s="86">
        <f>SUM('⑴-1 IS(Rooms)'!L100,'⑴-2 IS(F&amp;B)'!L100,'⑴-3 IS(Tele)'!L100,'⑴-4 IS(Parking)'!L100,'⑴-5 IS(Amenity)'!L100,'⑴-6 IS(Others)'!L100)</f>
        <v>0</v>
      </c>
      <c r="M100" s="86">
        <f>SUM('⑴-1 IS(Rooms)'!M100,'⑴-2 IS(F&amp;B)'!M100,'⑴-3 IS(Tele)'!M100,'⑴-4 IS(Parking)'!M100,'⑴-5 IS(Amenity)'!M100,'⑴-6 IS(Others)'!M100)</f>
        <v>0</v>
      </c>
      <c r="N100" s="86">
        <f>SUM('⑴-1 IS(Rooms)'!N100,'⑴-2 IS(F&amp;B)'!N100,'⑴-3 IS(Tele)'!N100,'⑴-4 IS(Parking)'!N100,'⑴-5 IS(Amenity)'!N100,'⑴-6 IS(Others)'!N100)</f>
        <v>0</v>
      </c>
      <c r="O100" s="86">
        <f>SUM('⑴-1 IS(Rooms)'!O100,'⑴-2 IS(F&amp;B)'!O100,'⑴-3 IS(Tele)'!O100,'⑴-4 IS(Parking)'!O100,'⑴-5 IS(Amenity)'!O100,'⑴-6 IS(Others)'!O100)</f>
        <v>0</v>
      </c>
      <c r="P100" s="86">
        <f>SUM('⑴-1 IS(Rooms)'!P100,'⑴-2 IS(F&amp;B)'!P100,'⑴-3 IS(Tele)'!P100,'⑴-4 IS(Parking)'!P100,'⑴-5 IS(Amenity)'!P100,'⑴-6 IS(Others)'!P100)</f>
        <v>0</v>
      </c>
      <c r="Q100" s="86">
        <f>SUM('⑴-1 IS(Rooms)'!Q100,'⑴-2 IS(F&amp;B)'!Q100,'⑴-3 IS(Tele)'!Q100,'⑴-4 IS(Parking)'!Q100,'⑴-5 IS(Amenity)'!Q100,'⑴-6 IS(Others)'!Q100)</f>
        <v>0</v>
      </c>
      <c r="R100" s="87">
        <f>SUM('⑴-1 IS(Rooms)'!R100,'⑴-2 IS(F&amp;B)'!R100,'⑴-3 IS(Tele)'!R100,'⑴-4 IS(Parking)'!R100,'⑴-5 IS(Amenity)'!R100,'⑴-6 IS(Others)'!R100)</f>
        <v>0</v>
      </c>
      <c r="T100" s="81"/>
      <c r="U100" s="92" t="str">
        <f t="shared" si="88"/>
        <v>Provision For Doubtful Accts.</v>
      </c>
      <c r="V100" s="83"/>
      <c r="W100" s="84">
        <f t="shared" si="69"/>
        <v>0</v>
      </c>
      <c r="X100" s="84">
        <f t="shared" si="70"/>
        <v>0</v>
      </c>
      <c r="Y100" s="85">
        <f>SUM('⑴-1 IS(Rooms)'!Y100,'⑴-2 IS(F&amp;B)'!Y100,'⑴-3 IS(Tele)'!Y100,'⑴-4 IS(Parking)'!Y100,'⑴-5 IS(Amenity)'!Y100,'⑴-6 IS(Others)'!Y100)</f>
        <v>0</v>
      </c>
      <c r="Z100" s="86">
        <f>SUM('⑴-1 IS(Rooms)'!Z100,'⑴-2 IS(F&amp;B)'!Z100,'⑴-3 IS(Tele)'!Z100,'⑴-4 IS(Parking)'!Z100,'⑴-5 IS(Amenity)'!Z100,'⑴-6 IS(Others)'!Z100)</f>
        <v>0</v>
      </c>
      <c r="AA100" s="86">
        <f>SUM('⑴-1 IS(Rooms)'!AA100,'⑴-2 IS(F&amp;B)'!AA100,'⑴-3 IS(Tele)'!AA100,'⑴-4 IS(Parking)'!AA100,'⑴-5 IS(Amenity)'!AA100,'⑴-6 IS(Others)'!AA100)</f>
        <v>0</v>
      </c>
      <c r="AB100" s="86">
        <f>SUM('⑴-1 IS(Rooms)'!AB100,'⑴-2 IS(F&amp;B)'!AB100,'⑴-3 IS(Tele)'!AB100,'⑴-4 IS(Parking)'!AB100,'⑴-5 IS(Amenity)'!AB100,'⑴-6 IS(Others)'!AB100)</f>
        <v>0</v>
      </c>
      <c r="AC100" s="86">
        <f>SUM('⑴-1 IS(Rooms)'!AC100,'⑴-2 IS(F&amp;B)'!AC100,'⑴-3 IS(Tele)'!AC100,'⑴-4 IS(Parking)'!AC100,'⑴-5 IS(Amenity)'!AC100,'⑴-6 IS(Others)'!AC100)</f>
        <v>0</v>
      </c>
      <c r="AD100" s="86">
        <f>SUM('⑴-1 IS(Rooms)'!AD100,'⑴-2 IS(F&amp;B)'!AD100,'⑴-3 IS(Tele)'!AD100,'⑴-4 IS(Parking)'!AD100,'⑴-5 IS(Amenity)'!AD100,'⑴-6 IS(Others)'!AD100)</f>
        <v>0</v>
      </c>
      <c r="AE100" s="86">
        <f>SUM('⑴-1 IS(Rooms)'!AE100,'⑴-2 IS(F&amp;B)'!AE100,'⑴-3 IS(Tele)'!AE100,'⑴-4 IS(Parking)'!AE100,'⑴-5 IS(Amenity)'!AE100,'⑴-6 IS(Others)'!AE100)</f>
        <v>0</v>
      </c>
      <c r="AF100" s="86">
        <f>SUM('⑴-1 IS(Rooms)'!AF100,'⑴-2 IS(F&amp;B)'!AF100,'⑴-3 IS(Tele)'!AF100,'⑴-4 IS(Parking)'!AF100,'⑴-5 IS(Amenity)'!AF100,'⑴-6 IS(Others)'!AF100)</f>
        <v>0</v>
      </c>
      <c r="AG100" s="86">
        <f>SUM('⑴-1 IS(Rooms)'!AG100,'⑴-2 IS(F&amp;B)'!AG100,'⑴-3 IS(Tele)'!AG100,'⑴-4 IS(Parking)'!AG100,'⑴-5 IS(Amenity)'!AG100,'⑴-6 IS(Others)'!AG100)</f>
        <v>0</v>
      </c>
      <c r="AH100" s="86">
        <f>SUM('⑴-1 IS(Rooms)'!AH100,'⑴-2 IS(F&amp;B)'!AH100,'⑴-3 IS(Tele)'!AH100,'⑴-4 IS(Parking)'!AH100,'⑴-5 IS(Amenity)'!AH100,'⑴-6 IS(Others)'!AH100)</f>
        <v>0</v>
      </c>
      <c r="AI100" s="86">
        <f>SUM('⑴-1 IS(Rooms)'!AI100,'⑴-2 IS(F&amp;B)'!AI100,'⑴-3 IS(Tele)'!AI100,'⑴-4 IS(Parking)'!AI100,'⑴-5 IS(Amenity)'!AI100,'⑴-6 IS(Others)'!AI100)</f>
        <v>0</v>
      </c>
      <c r="AJ100" s="87">
        <f>SUM('⑴-1 IS(Rooms)'!AJ100,'⑴-2 IS(F&amp;B)'!AJ100,'⑴-3 IS(Tele)'!AJ100,'⑴-4 IS(Parking)'!AJ100,'⑴-5 IS(Amenity)'!AJ100,'⑴-6 IS(Others)'!AJ100)</f>
        <v>0</v>
      </c>
      <c r="AL100" s="81"/>
      <c r="AM100" s="92" t="str">
        <f t="shared" si="89"/>
        <v>Provision For Doubtful Accts.</v>
      </c>
      <c r="AN100" s="83"/>
      <c r="AO100" s="84">
        <f t="shared" si="71"/>
        <v>0</v>
      </c>
      <c r="AP100" s="84">
        <f t="shared" si="72"/>
        <v>0</v>
      </c>
      <c r="AQ100" s="85">
        <f>SUM('⑴-1 IS(Rooms)'!AQ100,'⑴-2 IS(F&amp;B)'!AQ100,'⑴-3 IS(Tele)'!AQ100,'⑴-4 IS(Parking)'!AQ100,'⑴-5 IS(Amenity)'!AQ100,'⑴-6 IS(Others)'!AQ100)</f>
        <v>0</v>
      </c>
      <c r="AR100" s="86">
        <f>SUM('⑴-1 IS(Rooms)'!AR100,'⑴-2 IS(F&amp;B)'!AR100,'⑴-3 IS(Tele)'!AR100,'⑴-4 IS(Parking)'!AR100,'⑴-5 IS(Amenity)'!AR100,'⑴-6 IS(Others)'!AR100)</f>
        <v>0</v>
      </c>
      <c r="AS100" s="86">
        <f>SUM('⑴-1 IS(Rooms)'!AS100,'⑴-2 IS(F&amp;B)'!AS100,'⑴-3 IS(Tele)'!AS100,'⑴-4 IS(Parking)'!AS100,'⑴-5 IS(Amenity)'!AS100,'⑴-6 IS(Others)'!AS100)</f>
        <v>0</v>
      </c>
      <c r="AT100" s="86">
        <f>SUM('⑴-1 IS(Rooms)'!AT100,'⑴-2 IS(F&amp;B)'!AT100,'⑴-3 IS(Tele)'!AT100,'⑴-4 IS(Parking)'!AT100,'⑴-5 IS(Amenity)'!AT100,'⑴-6 IS(Others)'!AT100)</f>
        <v>0</v>
      </c>
      <c r="AU100" s="86">
        <f>SUM('⑴-1 IS(Rooms)'!AU100,'⑴-2 IS(F&amp;B)'!AU100,'⑴-3 IS(Tele)'!AU100,'⑴-4 IS(Parking)'!AU100,'⑴-5 IS(Amenity)'!AU100,'⑴-6 IS(Others)'!AU100)</f>
        <v>0</v>
      </c>
      <c r="AV100" s="86">
        <f>SUM('⑴-1 IS(Rooms)'!AV100,'⑴-2 IS(F&amp;B)'!AV100,'⑴-3 IS(Tele)'!AV100,'⑴-4 IS(Parking)'!AV100,'⑴-5 IS(Amenity)'!AV100,'⑴-6 IS(Others)'!AV100)</f>
        <v>0</v>
      </c>
      <c r="AW100" s="86">
        <f>SUM('⑴-1 IS(Rooms)'!AW100,'⑴-2 IS(F&amp;B)'!AW100,'⑴-3 IS(Tele)'!AW100,'⑴-4 IS(Parking)'!AW100,'⑴-5 IS(Amenity)'!AW100,'⑴-6 IS(Others)'!AW100)</f>
        <v>0</v>
      </c>
      <c r="AX100" s="86">
        <f>SUM('⑴-1 IS(Rooms)'!AX100,'⑴-2 IS(F&amp;B)'!AX100,'⑴-3 IS(Tele)'!AX100,'⑴-4 IS(Parking)'!AX100,'⑴-5 IS(Amenity)'!AX100,'⑴-6 IS(Others)'!AX100)</f>
        <v>0</v>
      </c>
      <c r="AY100" s="86">
        <f>SUM('⑴-1 IS(Rooms)'!AY100,'⑴-2 IS(F&amp;B)'!AY100,'⑴-3 IS(Tele)'!AY100,'⑴-4 IS(Parking)'!AY100,'⑴-5 IS(Amenity)'!AY100,'⑴-6 IS(Others)'!AY100)</f>
        <v>0</v>
      </c>
      <c r="AZ100" s="86">
        <f>SUM('⑴-1 IS(Rooms)'!AZ100,'⑴-2 IS(F&amp;B)'!AZ100,'⑴-3 IS(Tele)'!AZ100,'⑴-4 IS(Parking)'!AZ100,'⑴-5 IS(Amenity)'!AZ100,'⑴-6 IS(Others)'!AZ100)</f>
        <v>0</v>
      </c>
      <c r="BA100" s="86">
        <f>SUM('⑴-1 IS(Rooms)'!BA100,'⑴-2 IS(F&amp;B)'!BA100,'⑴-3 IS(Tele)'!BA100,'⑴-4 IS(Parking)'!BA100,'⑴-5 IS(Amenity)'!BA100,'⑴-6 IS(Others)'!BA100)</f>
        <v>0</v>
      </c>
      <c r="BB100" s="87">
        <f>SUM('⑴-1 IS(Rooms)'!BB100,'⑴-2 IS(F&amp;B)'!BB100,'⑴-3 IS(Tele)'!BB100,'⑴-4 IS(Parking)'!BB100,'⑴-5 IS(Amenity)'!BB100,'⑴-6 IS(Others)'!BB100)</f>
        <v>0</v>
      </c>
      <c r="BD100" s="81"/>
      <c r="BE100" s="92" t="str">
        <f t="shared" si="90"/>
        <v>Provision For Doubtful Accts.</v>
      </c>
      <c r="BF100" s="83"/>
      <c r="BG100" s="84">
        <f t="shared" si="73"/>
        <v>0</v>
      </c>
      <c r="BH100" s="84">
        <f t="shared" si="74"/>
        <v>0</v>
      </c>
      <c r="BI100" s="85">
        <f>SUM('⑴-1 IS(Rooms)'!BI100,'⑴-2 IS(F&amp;B)'!BI100,'⑴-3 IS(Tele)'!BI100,'⑴-4 IS(Parking)'!BI100,'⑴-5 IS(Amenity)'!BI100,'⑴-6 IS(Others)'!BI100)</f>
        <v>0</v>
      </c>
      <c r="BJ100" s="86">
        <f>SUM('⑴-1 IS(Rooms)'!BJ100,'⑴-2 IS(F&amp;B)'!BJ100,'⑴-3 IS(Tele)'!BJ100,'⑴-4 IS(Parking)'!BJ100,'⑴-5 IS(Amenity)'!BJ100,'⑴-6 IS(Others)'!BJ100)</f>
        <v>0</v>
      </c>
      <c r="BK100" s="86">
        <f>SUM('⑴-1 IS(Rooms)'!BK100,'⑴-2 IS(F&amp;B)'!BK100,'⑴-3 IS(Tele)'!BK100,'⑴-4 IS(Parking)'!BK100,'⑴-5 IS(Amenity)'!BK100,'⑴-6 IS(Others)'!BK100)</f>
        <v>0</v>
      </c>
      <c r="BL100" s="86">
        <f>SUM('⑴-1 IS(Rooms)'!BL100,'⑴-2 IS(F&amp;B)'!BL100,'⑴-3 IS(Tele)'!BL100,'⑴-4 IS(Parking)'!BL100,'⑴-5 IS(Amenity)'!BL100,'⑴-6 IS(Others)'!BL100)</f>
        <v>0</v>
      </c>
      <c r="BM100" s="86">
        <f>SUM('⑴-1 IS(Rooms)'!BM100,'⑴-2 IS(F&amp;B)'!BM100,'⑴-3 IS(Tele)'!BM100,'⑴-4 IS(Parking)'!BM100,'⑴-5 IS(Amenity)'!BM100,'⑴-6 IS(Others)'!BM100)</f>
        <v>0</v>
      </c>
      <c r="BN100" s="86">
        <f>SUM('⑴-1 IS(Rooms)'!BN100,'⑴-2 IS(F&amp;B)'!BN100,'⑴-3 IS(Tele)'!BN100,'⑴-4 IS(Parking)'!BN100,'⑴-5 IS(Amenity)'!BN100,'⑴-6 IS(Others)'!BN100)</f>
        <v>0</v>
      </c>
      <c r="BO100" s="86">
        <f>SUM('⑴-1 IS(Rooms)'!BO100,'⑴-2 IS(F&amp;B)'!BO100,'⑴-3 IS(Tele)'!BO100,'⑴-4 IS(Parking)'!BO100,'⑴-5 IS(Amenity)'!BO100,'⑴-6 IS(Others)'!BO100)</f>
        <v>0</v>
      </c>
      <c r="BP100" s="86">
        <f>SUM('⑴-1 IS(Rooms)'!BP100,'⑴-2 IS(F&amp;B)'!BP100,'⑴-3 IS(Tele)'!BP100,'⑴-4 IS(Parking)'!BP100,'⑴-5 IS(Amenity)'!BP100,'⑴-6 IS(Others)'!BP100)</f>
        <v>0</v>
      </c>
      <c r="BQ100" s="86">
        <f>SUM('⑴-1 IS(Rooms)'!BQ100,'⑴-2 IS(F&amp;B)'!BQ100,'⑴-3 IS(Tele)'!BQ100,'⑴-4 IS(Parking)'!BQ100,'⑴-5 IS(Amenity)'!BQ100,'⑴-6 IS(Others)'!BQ100)</f>
        <v>0</v>
      </c>
      <c r="BR100" s="86">
        <f>SUM('⑴-1 IS(Rooms)'!BR100,'⑴-2 IS(F&amp;B)'!BR100,'⑴-3 IS(Tele)'!BR100,'⑴-4 IS(Parking)'!BR100,'⑴-5 IS(Amenity)'!BR100,'⑴-6 IS(Others)'!BR100)</f>
        <v>0</v>
      </c>
      <c r="BS100" s="86">
        <f>SUM('⑴-1 IS(Rooms)'!BS100,'⑴-2 IS(F&amp;B)'!BS100,'⑴-3 IS(Tele)'!BS100,'⑴-4 IS(Parking)'!BS100,'⑴-5 IS(Amenity)'!BS100,'⑴-6 IS(Others)'!BS100)</f>
        <v>0</v>
      </c>
      <c r="BT100" s="87">
        <f>SUM('⑴-1 IS(Rooms)'!BT100,'⑴-2 IS(F&amp;B)'!BT100,'⑴-3 IS(Tele)'!BT100,'⑴-4 IS(Parking)'!BT100,'⑴-5 IS(Amenity)'!BT100,'⑴-6 IS(Others)'!BT100)</f>
        <v>0</v>
      </c>
      <c r="BV100" s="81"/>
      <c r="BW100" s="92" t="str">
        <f t="shared" si="91"/>
        <v>Provision For Doubtful Accts.</v>
      </c>
      <c r="BX100" s="83"/>
      <c r="BY100" s="84">
        <f t="shared" si="16"/>
        <v>0</v>
      </c>
      <c r="BZ100" s="85">
        <f t="shared" si="75"/>
        <v>0</v>
      </c>
      <c r="CA100" s="86">
        <f t="shared" si="76"/>
        <v>0</v>
      </c>
      <c r="CB100" s="86">
        <f t="shared" si="77"/>
        <v>0</v>
      </c>
      <c r="CC100" s="86">
        <f t="shared" si="78"/>
        <v>0</v>
      </c>
      <c r="CD100" s="84">
        <f t="shared" si="4"/>
        <v>0</v>
      </c>
      <c r="CE100" s="85">
        <f t="shared" si="79"/>
        <v>0</v>
      </c>
      <c r="CF100" s="86">
        <f t="shared" si="80"/>
        <v>0</v>
      </c>
      <c r="CG100" s="86">
        <f t="shared" si="81"/>
        <v>0</v>
      </c>
      <c r="CH100" s="86">
        <f t="shared" si="82"/>
        <v>0</v>
      </c>
      <c r="CI100" s="84">
        <f t="shared" si="5"/>
        <v>0</v>
      </c>
      <c r="CJ100" s="85">
        <f t="shared" si="83"/>
        <v>0</v>
      </c>
      <c r="CK100" s="86">
        <f t="shared" si="84"/>
        <v>0</v>
      </c>
      <c r="CL100" s="86">
        <f t="shared" si="85"/>
        <v>0</v>
      </c>
      <c r="CM100" s="87">
        <f t="shared" si="86"/>
        <v>0</v>
      </c>
      <c r="CO100" s="81"/>
      <c r="CP100" s="92" t="str">
        <f t="shared" si="92"/>
        <v>Provision For Doubtful Accts.</v>
      </c>
      <c r="CQ100" s="83"/>
      <c r="CR100" s="84">
        <f t="shared" si="66"/>
        <v>0</v>
      </c>
      <c r="CS100" s="84">
        <f t="shared" si="66"/>
        <v>0</v>
      </c>
      <c r="CT100" s="85">
        <f t="shared" si="66"/>
        <v>0</v>
      </c>
      <c r="CU100" s="86">
        <f t="shared" si="66"/>
        <v>0</v>
      </c>
      <c r="CV100" s="86">
        <f t="shared" si="66"/>
        <v>0</v>
      </c>
      <c r="CW100" s="86">
        <f t="shared" si="94"/>
        <v>0</v>
      </c>
      <c r="CX100" s="86">
        <f t="shared" si="94"/>
        <v>0</v>
      </c>
      <c r="CY100" s="86">
        <f t="shared" si="94"/>
        <v>0</v>
      </c>
      <c r="CZ100" s="86">
        <f t="shared" si="94"/>
        <v>0</v>
      </c>
      <c r="DA100" s="86">
        <f t="shared" si="94"/>
        <v>0</v>
      </c>
      <c r="DB100" s="86">
        <f t="shared" si="94"/>
        <v>0</v>
      </c>
      <c r="DC100" s="86">
        <f t="shared" si="94"/>
        <v>0</v>
      </c>
      <c r="DD100" s="86">
        <f t="shared" si="94"/>
        <v>0</v>
      </c>
      <c r="DE100" s="87">
        <f t="shared" si="94"/>
        <v>0</v>
      </c>
      <c r="DG100" s="81"/>
      <c r="DH100" s="92" t="str">
        <f t="shared" si="93"/>
        <v>Provision For Doubtful Accts.</v>
      </c>
      <c r="DI100" s="83"/>
      <c r="DJ100" s="88" t="str">
        <f t="shared" si="98"/>
        <v/>
      </c>
      <c r="DK100" s="88" t="str">
        <f t="shared" si="98"/>
        <v/>
      </c>
      <c r="DL100" s="89" t="str">
        <f t="shared" si="98"/>
        <v/>
      </c>
      <c r="DM100" s="90" t="str">
        <f t="shared" si="98"/>
        <v/>
      </c>
      <c r="DN100" s="90" t="str">
        <f t="shared" si="98"/>
        <v/>
      </c>
      <c r="DO100" s="90" t="str">
        <f t="shared" si="98"/>
        <v/>
      </c>
      <c r="DP100" s="90" t="str">
        <f t="shared" si="98"/>
        <v/>
      </c>
      <c r="DQ100" s="90" t="str">
        <f t="shared" si="98"/>
        <v/>
      </c>
      <c r="DR100" s="90" t="str">
        <f t="shared" si="98"/>
        <v/>
      </c>
      <c r="DS100" s="90" t="str">
        <f t="shared" si="98"/>
        <v/>
      </c>
      <c r="DT100" s="90" t="str">
        <f t="shared" si="98"/>
        <v/>
      </c>
      <c r="DU100" s="90" t="str">
        <f t="shared" si="98"/>
        <v/>
      </c>
      <c r="DV100" s="90" t="str">
        <f t="shared" si="98"/>
        <v/>
      </c>
      <c r="DW100" s="91" t="str">
        <f t="shared" si="98"/>
        <v/>
      </c>
      <c r="DY100" s="180">
        <f t="shared" si="95"/>
        <v>22</v>
      </c>
      <c r="DZ100" s="180" t="str">
        <f t="shared" si="96"/>
        <v>Provision For Doubtful Accts.</v>
      </c>
      <c r="EA100" s="181">
        <f t="shared" si="97"/>
        <v>0</v>
      </c>
    </row>
    <row r="101" spans="2:131" ht="11.85" customHeight="1" x14ac:dyDescent="0.15">
      <c r="B101" s="81"/>
      <c r="C101" s="92" t="s">
        <v>168</v>
      </c>
      <c r="D101" s="83"/>
      <c r="E101" s="84">
        <f t="shared" si="67"/>
        <v>0</v>
      </c>
      <c r="F101" s="84">
        <f t="shared" si="68"/>
        <v>0</v>
      </c>
      <c r="G101" s="85">
        <f>SUM('⑴-1 IS(Rooms)'!G101,'⑴-2 IS(F&amp;B)'!G101,'⑴-3 IS(Tele)'!G101,'⑴-4 IS(Parking)'!G101,'⑴-5 IS(Amenity)'!G101,'⑴-6 IS(Others)'!G101)</f>
        <v>0</v>
      </c>
      <c r="H101" s="86">
        <f>SUM('⑴-1 IS(Rooms)'!H101,'⑴-2 IS(F&amp;B)'!H101,'⑴-3 IS(Tele)'!H101,'⑴-4 IS(Parking)'!H101,'⑴-5 IS(Amenity)'!H101,'⑴-6 IS(Others)'!H101)</f>
        <v>0</v>
      </c>
      <c r="I101" s="86">
        <f>SUM('⑴-1 IS(Rooms)'!I101,'⑴-2 IS(F&amp;B)'!I101,'⑴-3 IS(Tele)'!I101,'⑴-4 IS(Parking)'!I101,'⑴-5 IS(Amenity)'!I101,'⑴-6 IS(Others)'!I101)</f>
        <v>0</v>
      </c>
      <c r="J101" s="86">
        <f>SUM('⑴-1 IS(Rooms)'!J101,'⑴-2 IS(F&amp;B)'!J101,'⑴-3 IS(Tele)'!J101,'⑴-4 IS(Parking)'!J101,'⑴-5 IS(Amenity)'!J101,'⑴-6 IS(Others)'!J101)</f>
        <v>0</v>
      </c>
      <c r="K101" s="86">
        <f>SUM('⑴-1 IS(Rooms)'!K101,'⑴-2 IS(F&amp;B)'!K101,'⑴-3 IS(Tele)'!K101,'⑴-4 IS(Parking)'!K101,'⑴-5 IS(Amenity)'!K101,'⑴-6 IS(Others)'!K101)</f>
        <v>0</v>
      </c>
      <c r="L101" s="86">
        <f>SUM('⑴-1 IS(Rooms)'!L101,'⑴-2 IS(F&amp;B)'!L101,'⑴-3 IS(Tele)'!L101,'⑴-4 IS(Parking)'!L101,'⑴-5 IS(Amenity)'!L101,'⑴-6 IS(Others)'!L101)</f>
        <v>0</v>
      </c>
      <c r="M101" s="86">
        <f>SUM('⑴-1 IS(Rooms)'!M101,'⑴-2 IS(F&amp;B)'!M101,'⑴-3 IS(Tele)'!M101,'⑴-4 IS(Parking)'!M101,'⑴-5 IS(Amenity)'!M101,'⑴-6 IS(Others)'!M101)</f>
        <v>0</v>
      </c>
      <c r="N101" s="86">
        <f>SUM('⑴-1 IS(Rooms)'!N101,'⑴-2 IS(F&amp;B)'!N101,'⑴-3 IS(Tele)'!N101,'⑴-4 IS(Parking)'!N101,'⑴-5 IS(Amenity)'!N101,'⑴-6 IS(Others)'!N101)</f>
        <v>0</v>
      </c>
      <c r="O101" s="86">
        <f>SUM('⑴-1 IS(Rooms)'!O101,'⑴-2 IS(F&amp;B)'!O101,'⑴-3 IS(Tele)'!O101,'⑴-4 IS(Parking)'!O101,'⑴-5 IS(Amenity)'!O101,'⑴-6 IS(Others)'!O101)</f>
        <v>0</v>
      </c>
      <c r="P101" s="86">
        <f>SUM('⑴-1 IS(Rooms)'!P101,'⑴-2 IS(F&amp;B)'!P101,'⑴-3 IS(Tele)'!P101,'⑴-4 IS(Parking)'!P101,'⑴-5 IS(Amenity)'!P101,'⑴-6 IS(Others)'!P101)</f>
        <v>0</v>
      </c>
      <c r="Q101" s="86">
        <f>SUM('⑴-1 IS(Rooms)'!Q101,'⑴-2 IS(F&amp;B)'!Q101,'⑴-3 IS(Tele)'!Q101,'⑴-4 IS(Parking)'!Q101,'⑴-5 IS(Amenity)'!Q101,'⑴-6 IS(Others)'!Q101)</f>
        <v>0</v>
      </c>
      <c r="R101" s="87">
        <f>SUM('⑴-1 IS(Rooms)'!R101,'⑴-2 IS(F&amp;B)'!R101,'⑴-3 IS(Tele)'!R101,'⑴-4 IS(Parking)'!R101,'⑴-5 IS(Amenity)'!R101,'⑴-6 IS(Others)'!R101)</f>
        <v>0</v>
      </c>
      <c r="T101" s="81"/>
      <c r="U101" s="92" t="str">
        <f t="shared" si="88"/>
        <v>Real Property Tax</v>
      </c>
      <c r="V101" s="83"/>
      <c r="W101" s="84">
        <f t="shared" si="69"/>
        <v>0</v>
      </c>
      <c r="X101" s="84">
        <f t="shared" si="70"/>
        <v>0</v>
      </c>
      <c r="Y101" s="85">
        <f>SUM('⑴-1 IS(Rooms)'!Y101,'⑴-2 IS(F&amp;B)'!Y101,'⑴-3 IS(Tele)'!Y101,'⑴-4 IS(Parking)'!Y101,'⑴-5 IS(Amenity)'!Y101,'⑴-6 IS(Others)'!Y101)</f>
        <v>0</v>
      </c>
      <c r="Z101" s="86">
        <f>SUM('⑴-1 IS(Rooms)'!Z101,'⑴-2 IS(F&amp;B)'!Z101,'⑴-3 IS(Tele)'!Z101,'⑴-4 IS(Parking)'!Z101,'⑴-5 IS(Amenity)'!Z101,'⑴-6 IS(Others)'!Z101)</f>
        <v>0</v>
      </c>
      <c r="AA101" s="86">
        <f>SUM('⑴-1 IS(Rooms)'!AA101,'⑴-2 IS(F&amp;B)'!AA101,'⑴-3 IS(Tele)'!AA101,'⑴-4 IS(Parking)'!AA101,'⑴-5 IS(Amenity)'!AA101,'⑴-6 IS(Others)'!AA101)</f>
        <v>0</v>
      </c>
      <c r="AB101" s="86">
        <f>SUM('⑴-1 IS(Rooms)'!AB101,'⑴-2 IS(F&amp;B)'!AB101,'⑴-3 IS(Tele)'!AB101,'⑴-4 IS(Parking)'!AB101,'⑴-5 IS(Amenity)'!AB101,'⑴-6 IS(Others)'!AB101)</f>
        <v>0</v>
      </c>
      <c r="AC101" s="86">
        <f>SUM('⑴-1 IS(Rooms)'!AC101,'⑴-2 IS(F&amp;B)'!AC101,'⑴-3 IS(Tele)'!AC101,'⑴-4 IS(Parking)'!AC101,'⑴-5 IS(Amenity)'!AC101,'⑴-6 IS(Others)'!AC101)</f>
        <v>0</v>
      </c>
      <c r="AD101" s="86">
        <f>SUM('⑴-1 IS(Rooms)'!AD101,'⑴-2 IS(F&amp;B)'!AD101,'⑴-3 IS(Tele)'!AD101,'⑴-4 IS(Parking)'!AD101,'⑴-5 IS(Amenity)'!AD101,'⑴-6 IS(Others)'!AD101)</f>
        <v>0</v>
      </c>
      <c r="AE101" s="86">
        <f>SUM('⑴-1 IS(Rooms)'!AE101,'⑴-2 IS(F&amp;B)'!AE101,'⑴-3 IS(Tele)'!AE101,'⑴-4 IS(Parking)'!AE101,'⑴-5 IS(Amenity)'!AE101,'⑴-6 IS(Others)'!AE101)</f>
        <v>0</v>
      </c>
      <c r="AF101" s="86">
        <f>SUM('⑴-1 IS(Rooms)'!AF101,'⑴-2 IS(F&amp;B)'!AF101,'⑴-3 IS(Tele)'!AF101,'⑴-4 IS(Parking)'!AF101,'⑴-5 IS(Amenity)'!AF101,'⑴-6 IS(Others)'!AF101)</f>
        <v>0</v>
      </c>
      <c r="AG101" s="86">
        <f>SUM('⑴-1 IS(Rooms)'!AG101,'⑴-2 IS(F&amp;B)'!AG101,'⑴-3 IS(Tele)'!AG101,'⑴-4 IS(Parking)'!AG101,'⑴-5 IS(Amenity)'!AG101,'⑴-6 IS(Others)'!AG101)</f>
        <v>0</v>
      </c>
      <c r="AH101" s="86">
        <f>SUM('⑴-1 IS(Rooms)'!AH101,'⑴-2 IS(F&amp;B)'!AH101,'⑴-3 IS(Tele)'!AH101,'⑴-4 IS(Parking)'!AH101,'⑴-5 IS(Amenity)'!AH101,'⑴-6 IS(Others)'!AH101)</f>
        <v>0</v>
      </c>
      <c r="AI101" s="86">
        <f>SUM('⑴-1 IS(Rooms)'!AI101,'⑴-2 IS(F&amp;B)'!AI101,'⑴-3 IS(Tele)'!AI101,'⑴-4 IS(Parking)'!AI101,'⑴-5 IS(Amenity)'!AI101,'⑴-6 IS(Others)'!AI101)</f>
        <v>0</v>
      </c>
      <c r="AJ101" s="87">
        <f>SUM('⑴-1 IS(Rooms)'!AJ101,'⑴-2 IS(F&amp;B)'!AJ101,'⑴-3 IS(Tele)'!AJ101,'⑴-4 IS(Parking)'!AJ101,'⑴-5 IS(Amenity)'!AJ101,'⑴-6 IS(Others)'!AJ101)</f>
        <v>0</v>
      </c>
      <c r="AL101" s="81"/>
      <c r="AM101" s="92" t="str">
        <f t="shared" si="89"/>
        <v>Real Property Tax</v>
      </c>
      <c r="AN101" s="83"/>
      <c r="AO101" s="84">
        <f t="shared" si="71"/>
        <v>0</v>
      </c>
      <c r="AP101" s="84">
        <f t="shared" si="72"/>
        <v>0</v>
      </c>
      <c r="AQ101" s="85">
        <f>SUM('⑴-1 IS(Rooms)'!AQ101,'⑴-2 IS(F&amp;B)'!AQ101,'⑴-3 IS(Tele)'!AQ101,'⑴-4 IS(Parking)'!AQ101,'⑴-5 IS(Amenity)'!AQ101,'⑴-6 IS(Others)'!AQ101)</f>
        <v>0</v>
      </c>
      <c r="AR101" s="86">
        <f>SUM('⑴-1 IS(Rooms)'!AR101,'⑴-2 IS(F&amp;B)'!AR101,'⑴-3 IS(Tele)'!AR101,'⑴-4 IS(Parking)'!AR101,'⑴-5 IS(Amenity)'!AR101,'⑴-6 IS(Others)'!AR101)</f>
        <v>0</v>
      </c>
      <c r="AS101" s="86">
        <f>SUM('⑴-1 IS(Rooms)'!AS101,'⑴-2 IS(F&amp;B)'!AS101,'⑴-3 IS(Tele)'!AS101,'⑴-4 IS(Parking)'!AS101,'⑴-5 IS(Amenity)'!AS101,'⑴-6 IS(Others)'!AS101)</f>
        <v>0</v>
      </c>
      <c r="AT101" s="86">
        <f>SUM('⑴-1 IS(Rooms)'!AT101,'⑴-2 IS(F&amp;B)'!AT101,'⑴-3 IS(Tele)'!AT101,'⑴-4 IS(Parking)'!AT101,'⑴-5 IS(Amenity)'!AT101,'⑴-6 IS(Others)'!AT101)</f>
        <v>0</v>
      </c>
      <c r="AU101" s="86">
        <f>SUM('⑴-1 IS(Rooms)'!AU101,'⑴-2 IS(F&amp;B)'!AU101,'⑴-3 IS(Tele)'!AU101,'⑴-4 IS(Parking)'!AU101,'⑴-5 IS(Amenity)'!AU101,'⑴-6 IS(Others)'!AU101)</f>
        <v>0</v>
      </c>
      <c r="AV101" s="86">
        <f>SUM('⑴-1 IS(Rooms)'!AV101,'⑴-2 IS(F&amp;B)'!AV101,'⑴-3 IS(Tele)'!AV101,'⑴-4 IS(Parking)'!AV101,'⑴-5 IS(Amenity)'!AV101,'⑴-6 IS(Others)'!AV101)</f>
        <v>0</v>
      </c>
      <c r="AW101" s="86">
        <f>SUM('⑴-1 IS(Rooms)'!AW101,'⑴-2 IS(F&amp;B)'!AW101,'⑴-3 IS(Tele)'!AW101,'⑴-4 IS(Parking)'!AW101,'⑴-5 IS(Amenity)'!AW101,'⑴-6 IS(Others)'!AW101)</f>
        <v>0</v>
      </c>
      <c r="AX101" s="86">
        <f>SUM('⑴-1 IS(Rooms)'!AX101,'⑴-2 IS(F&amp;B)'!AX101,'⑴-3 IS(Tele)'!AX101,'⑴-4 IS(Parking)'!AX101,'⑴-5 IS(Amenity)'!AX101,'⑴-6 IS(Others)'!AX101)</f>
        <v>0</v>
      </c>
      <c r="AY101" s="86">
        <f>SUM('⑴-1 IS(Rooms)'!AY101,'⑴-2 IS(F&amp;B)'!AY101,'⑴-3 IS(Tele)'!AY101,'⑴-4 IS(Parking)'!AY101,'⑴-5 IS(Amenity)'!AY101,'⑴-6 IS(Others)'!AY101)</f>
        <v>0</v>
      </c>
      <c r="AZ101" s="86">
        <f>SUM('⑴-1 IS(Rooms)'!AZ101,'⑴-2 IS(F&amp;B)'!AZ101,'⑴-3 IS(Tele)'!AZ101,'⑴-4 IS(Parking)'!AZ101,'⑴-5 IS(Amenity)'!AZ101,'⑴-6 IS(Others)'!AZ101)</f>
        <v>0</v>
      </c>
      <c r="BA101" s="86">
        <f>SUM('⑴-1 IS(Rooms)'!BA101,'⑴-2 IS(F&amp;B)'!BA101,'⑴-3 IS(Tele)'!BA101,'⑴-4 IS(Parking)'!BA101,'⑴-5 IS(Amenity)'!BA101,'⑴-6 IS(Others)'!BA101)</f>
        <v>0</v>
      </c>
      <c r="BB101" s="87">
        <f>SUM('⑴-1 IS(Rooms)'!BB101,'⑴-2 IS(F&amp;B)'!BB101,'⑴-3 IS(Tele)'!BB101,'⑴-4 IS(Parking)'!BB101,'⑴-5 IS(Amenity)'!BB101,'⑴-6 IS(Others)'!BB101)</f>
        <v>0</v>
      </c>
      <c r="BD101" s="81"/>
      <c r="BE101" s="92" t="str">
        <f t="shared" si="90"/>
        <v>Real Property Tax</v>
      </c>
      <c r="BF101" s="83"/>
      <c r="BG101" s="84">
        <f t="shared" si="73"/>
        <v>0</v>
      </c>
      <c r="BH101" s="84">
        <f t="shared" si="74"/>
        <v>0</v>
      </c>
      <c r="BI101" s="85">
        <f>SUM('⑴-1 IS(Rooms)'!BI101,'⑴-2 IS(F&amp;B)'!BI101,'⑴-3 IS(Tele)'!BI101,'⑴-4 IS(Parking)'!BI101,'⑴-5 IS(Amenity)'!BI101,'⑴-6 IS(Others)'!BI101)</f>
        <v>0</v>
      </c>
      <c r="BJ101" s="86">
        <f>SUM('⑴-1 IS(Rooms)'!BJ101,'⑴-2 IS(F&amp;B)'!BJ101,'⑴-3 IS(Tele)'!BJ101,'⑴-4 IS(Parking)'!BJ101,'⑴-5 IS(Amenity)'!BJ101,'⑴-6 IS(Others)'!BJ101)</f>
        <v>0</v>
      </c>
      <c r="BK101" s="86">
        <f>SUM('⑴-1 IS(Rooms)'!BK101,'⑴-2 IS(F&amp;B)'!BK101,'⑴-3 IS(Tele)'!BK101,'⑴-4 IS(Parking)'!BK101,'⑴-5 IS(Amenity)'!BK101,'⑴-6 IS(Others)'!BK101)</f>
        <v>0</v>
      </c>
      <c r="BL101" s="86">
        <f>SUM('⑴-1 IS(Rooms)'!BL101,'⑴-2 IS(F&amp;B)'!BL101,'⑴-3 IS(Tele)'!BL101,'⑴-4 IS(Parking)'!BL101,'⑴-5 IS(Amenity)'!BL101,'⑴-6 IS(Others)'!BL101)</f>
        <v>0</v>
      </c>
      <c r="BM101" s="86">
        <f>SUM('⑴-1 IS(Rooms)'!BM101,'⑴-2 IS(F&amp;B)'!BM101,'⑴-3 IS(Tele)'!BM101,'⑴-4 IS(Parking)'!BM101,'⑴-5 IS(Amenity)'!BM101,'⑴-6 IS(Others)'!BM101)</f>
        <v>0</v>
      </c>
      <c r="BN101" s="86">
        <f>SUM('⑴-1 IS(Rooms)'!BN101,'⑴-2 IS(F&amp;B)'!BN101,'⑴-3 IS(Tele)'!BN101,'⑴-4 IS(Parking)'!BN101,'⑴-5 IS(Amenity)'!BN101,'⑴-6 IS(Others)'!BN101)</f>
        <v>0</v>
      </c>
      <c r="BO101" s="86">
        <f>SUM('⑴-1 IS(Rooms)'!BO101,'⑴-2 IS(F&amp;B)'!BO101,'⑴-3 IS(Tele)'!BO101,'⑴-4 IS(Parking)'!BO101,'⑴-5 IS(Amenity)'!BO101,'⑴-6 IS(Others)'!BO101)</f>
        <v>0</v>
      </c>
      <c r="BP101" s="86">
        <f>SUM('⑴-1 IS(Rooms)'!BP101,'⑴-2 IS(F&amp;B)'!BP101,'⑴-3 IS(Tele)'!BP101,'⑴-4 IS(Parking)'!BP101,'⑴-5 IS(Amenity)'!BP101,'⑴-6 IS(Others)'!BP101)</f>
        <v>0</v>
      </c>
      <c r="BQ101" s="86">
        <f>SUM('⑴-1 IS(Rooms)'!BQ101,'⑴-2 IS(F&amp;B)'!BQ101,'⑴-3 IS(Tele)'!BQ101,'⑴-4 IS(Parking)'!BQ101,'⑴-5 IS(Amenity)'!BQ101,'⑴-6 IS(Others)'!BQ101)</f>
        <v>0</v>
      </c>
      <c r="BR101" s="86">
        <f>SUM('⑴-1 IS(Rooms)'!BR101,'⑴-2 IS(F&amp;B)'!BR101,'⑴-3 IS(Tele)'!BR101,'⑴-4 IS(Parking)'!BR101,'⑴-5 IS(Amenity)'!BR101,'⑴-6 IS(Others)'!BR101)</f>
        <v>0</v>
      </c>
      <c r="BS101" s="86">
        <f>SUM('⑴-1 IS(Rooms)'!BS101,'⑴-2 IS(F&amp;B)'!BS101,'⑴-3 IS(Tele)'!BS101,'⑴-4 IS(Parking)'!BS101,'⑴-5 IS(Amenity)'!BS101,'⑴-6 IS(Others)'!BS101)</f>
        <v>0</v>
      </c>
      <c r="BT101" s="87">
        <f>SUM('⑴-1 IS(Rooms)'!BT101,'⑴-2 IS(F&amp;B)'!BT101,'⑴-3 IS(Tele)'!BT101,'⑴-4 IS(Parking)'!BT101,'⑴-5 IS(Amenity)'!BT101,'⑴-6 IS(Others)'!BT101)</f>
        <v>0</v>
      </c>
      <c r="BV101" s="81"/>
      <c r="BW101" s="92" t="str">
        <f t="shared" si="91"/>
        <v>Real Property Tax</v>
      </c>
      <c r="BX101" s="83"/>
      <c r="BY101" s="84">
        <f t="shared" si="16"/>
        <v>0</v>
      </c>
      <c r="BZ101" s="85">
        <f t="shared" si="75"/>
        <v>0</v>
      </c>
      <c r="CA101" s="86">
        <f t="shared" si="76"/>
        <v>0</v>
      </c>
      <c r="CB101" s="86">
        <f t="shared" si="77"/>
        <v>0</v>
      </c>
      <c r="CC101" s="86">
        <f t="shared" si="78"/>
        <v>0</v>
      </c>
      <c r="CD101" s="84">
        <f t="shared" si="4"/>
        <v>0</v>
      </c>
      <c r="CE101" s="85">
        <f t="shared" si="79"/>
        <v>0</v>
      </c>
      <c r="CF101" s="86">
        <f t="shared" si="80"/>
        <v>0</v>
      </c>
      <c r="CG101" s="86">
        <f t="shared" si="81"/>
        <v>0</v>
      </c>
      <c r="CH101" s="86">
        <f t="shared" si="82"/>
        <v>0</v>
      </c>
      <c r="CI101" s="84">
        <f t="shared" si="5"/>
        <v>0</v>
      </c>
      <c r="CJ101" s="85">
        <f t="shared" si="83"/>
        <v>0</v>
      </c>
      <c r="CK101" s="86">
        <f t="shared" si="84"/>
        <v>0</v>
      </c>
      <c r="CL101" s="86">
        <f t="shared" si="85"/>
        <v>0</v>
      </c>
      <c r="CM101" s="87">
        <f t="shared" si="86"/>
        <v>0</v>
      </c>
      <c r="CO101" s="81"/>
      <c r="CP101" s="92" t="str">
        <f t="shared" si="92"/>
        <v>Real Property Tax</v>
      </c>
      <c r="CQ101" s="83"/>
      <c r="CR101" s="84">
        <f t="shared" si="66"/>
        <v>0</v>
      </c>
      <c r="CS101" s="84">
        <f t="shared" si="66"/>
        <v>0</v>
      </c>
      <c r="CT101" s="85">
        <f t="shared" si="66"/>
        <v>0</v>
      </c>
      <c r="CU101" s="86">
        <f t="shared" si="66"/>
        <v>0</v>
      </c>
      <c r="CV101" s="86">
        <f t="shared" si="66"/>
        <v>0</v>
      </c>
      <c r="CW101" s="86">
        <f t="shared" si="94"/>
        <v>0</v>
      </c>
      <c r="CX101" s="86">
        <f t="shared" si="94"/>
        <v>0</v>
      </c>
      <c r="CY101" s="86">
        <f t="shared" si="94"/>
        <v>0</v>
      </c>
      <c r="CZ101" s="86">
        <f t="shared" si="94"/>
        <v>0</v>
      </c>
      <c r="DA101" s="86">
        <f t="shared" si="94"/>
        <v>0</v>
      </c>
      <c r="DB101" s="86">
        <f t="shared" si="94"/>
        <v>0</v>
      </c>
      <c r="DC101" s="86">
        <f t="shared" si="94"/>
        <v>0</v>
      </c>
      <c r="DD101" s="86">
        <f t="shared" si="94"/>
        <v>0</v>
      </c>
      <c r="DE101" s="87">
        <f t="shared" si="94"/>
        <v>0</v>
      </c>
      <c r="DG101" s="81"/>
      <c r="DH101" s="92" t="str">
        <f t="shared" si="93"/>
        <v>Real Property Tax</v>
      </c>
      <c r="DI101" s="83"/>
      <c r="DJ101" s="88" t="str">
        <f t="shared" si="98"/>
        <v/>
      </c>
      <c r="DK101" s="88" t="str">
        <f t="shared" si="98"/>
        <v/>
      </c>
      <c r="DL101" s="89" t="str">
        <f t="shared" si="98"/>
        <v/>
      </c>
      <c r="DM101" s="90" t="str">
        <f t="shared" si="98"/>
        <v/>
      </c>
      <c r="DN101" s="90" t="str">
        <f t="shared" si="98"/>
        <v/>
      </c>
      <c r="DO101" s="90" t="str">
        <f t="shared" si="98"/>
        <v/>
      </c>
      <c r="DP101" s="90" t="str">
        <f t="shared" si="98"/>
        <v/>
      </c>
      <c r="DQ101" s="90" t="str">
        <f t="shared" si="98"/>
        <v/>
      </c>
      <c r="DR101" s="90" t="str">
        <f t="shared" si="98"/>
        <v/>
      </c>
      <c r="DS101" s="90" t="str">
        <f t="shared" si="98"/>
        <v/>
      </c>
      <c r="DT101" s="90" t="str">
        <f t="shared" si="98"/>
        <v/>
      </c>
      <c r="DU101" s="90" t="str">
        <f t="shared" si="98"/>
        <v/>
      </c>
      <c r="DV101" s="90" t="str">
        <f t="shared" si="98"/>
        <v/>
      </c>
      <c r="DW101" s="91" t="str">
        <f t="shared" si="98"/>
        <v/>
      </c>
      <c r="DY101" s="180">
        <f t="shared" si="95"/>
        <v>22</v>
      </c>
      <c r="DZ101" s="180" t="str">
        <f t="shared" si="96"/>
        <v>Real Property Tax</v>
      </c>
      <c r="EA101" s="181">
        <f t="shared" si="97"/>
        <v>0</v>
      </c>
    </row>
    <row r="102" spans="2:131" ht="11.85" customHeight="1" x14ac:dyDescent="0.15">
      <c r="B102" s="81"/>
      <c r="C102" s="92" t="s">
        <v>169</v>
      </c>
      <c r="D102" s="83"/>
      <c r="E102" s="84">
        <f t="shared" si="67"/>
        <v>0</v>
      </c>
      <c r="F102" s="84">
        <f t="shared" si="68"/>
        <v>0</v>
      </c>
      <c r="G102" s="85">
        <f>SUM('⑴-1 IS(Rooms)'!G102,'⑴-2 IS(F&amp;B)'!G102,'⑴-3 IS(Tele)'!G102,'⑴-4 IS(Parking)'!G102,'⑴-5 IS(Amenity)'!G102,'⑴-6 IS(Others)'!G102)</f>
        <v>0</v>
      </c>
      <c r="H102" s="86">
        <f>SUM('⑴-1 IS(Rooms)'!H102,'⑴-2 IS(F&amp;B)'!H102,'⑴-3 IS(Tele)'!H102,'⑴-4 IS(Parking)'!H102,'⑴-5 IS(Amenity)'!H102,'⑴-6 IS(Others)'!H102)</f>
        <v>0</v>
      </c>
      <c r="I102" s="86">
        <f>SUM('⑴-1 IS(Rooms)'!I102,'⑴-2 IS(F&amp;B)'!I102,'⑴-3 IS(Tele)'!I102,'⑴-4 IS(Parking)'!I102,'⑴-5 IS(Amenity)'!I102,'⑴-6 IS(Others)'!I102)</f>
        <v>0</v>
      </c>
      <c r="J102" s="86">
        <f>SUM('⑴-1 IS(Rooms)'!J102,'⑴-2 IS(F&amp;B)'!J102,'⑴-3 IS(Tele)'!J102,'⑴-4 IS(Parking)'!J102,'⑴-5 IS(Amenity)'!J102,'⑴-6 IS(Others)'!J102)</f>
        <v>0</v>
      </c>
      <c r="K102" s="86">
        <f>SUM('⑴-1 IS(Rooms)'!K102,'⑴-2 IS(F&amp;B)'!K102,'⑴-3 IS(Tele)'!K102,'⑴-4 IS(Parking)'!K102,'⑴-5 IS(Amenity)'!K102,'⑴-6 IS(Others)'!K102)</f>
        <v>0</v>
      </c>
      <c r="L102" s="86">
        <f>SUM('⑴-1 IS(Rooms)'!L102,'⑴-2 IS(F&amp;B)'!L102,'⑴-3 IS(Tele)'!L102,'⑴-4 IS(Parking)'!L102,'⑴-5 IS(Amenity)'!L102,'⑴-6 IS(Others)'!L102)</f>
        <v>0</v>
      </c>
      <c r="M102" s="86">
        <f>SUM('⑴-1 IS(Rooms)'!M102,'⑴-2 IS(F&amp;B)'!M102,'⑴-3 IS(Tele)'!M102,'⑴-4 IS(Parking)'!M102,'⑴-5 IS(Amenity)'!M102,'⑴-6 IS(Others)'!M102)</f>
        <v>0</v>
      </c>
      <c r="N102" s="86">
        <f>SUM('⑴-1 IS(Rooms)'!N102,'⑴-2 IS(F&amp;B)'!N102,'⑴-3 IS(Tele)'!N102,'⑴-4 IS(Parking)'!N102,'⑴-5 IS(Amenity)'!N102,'⑴-6 IS(Others)'!N102)</f>
        <v>0</v>
      </c>
      <c r="O102" s="86">
        <f>SUM('⑴-1 IS(Rooms)'!O102,'⑴-2 IS(F&amp;B)'!O102,'⑴-3 IS(Tele)'!O102,'⑴-4 IS(Parking)'!O102,'⑴-5 IS(Amenity)'!O102,'⑴-6 IS(Others)'!O102)</f>
        <v>0</v>
      </c>
      <c r="P102" s="86">
        <f>SUM('⑴-1 IS(Rooms)'!P102,'⑴-2 IS(F&amp;B)'!P102,'⑴-3 IS(Tele)'!P102,'⑴-4 IS(Parking)'!P102,'⑴-5 IS(Amenity)'!P102,'⑴-6 IS(Others)'!P102)</f>
        <v>0</v>
      </c>
      <c r="Q102" s="86">
        <f>SUM('⑴-1 IS(Rooms)'!Q102,'⑴-2 IS(F&amp;B)'!Q102,'⑴-3 IS(Tele)'!Q102,'⑴-4 IS(Parking)'!Q102,'⑴-5 IS(Amenity)'!Q102,'⑴-6 IS(Others)'!Q102)</f>
        <v>0</v>
      </c>
      <c r="R102" s="87">
        <f>SUM('⑴-1 IS(Rooms)'!R102,'⑴-2 IS(F&amp;B)'!R102,'⑴-3 IS(Tele)'!R102,'⑴-4 IS(Parking)'!R102,'⑴-5 IS(Amenity)'!R102,'⑴-6 IS(Others)'!R102)</f>
        <v>0</v>
      </c>
      <c r="T102" s="81"/>
      <c r="U102" s="92" t="str">
        <f t="shared" si="88"/>
        <v>Reservations</v>
      </c>
      <c r="V102" s="83"/>
      <c r="W102" s="84">
        <f t="shared" si="69"/>
        <v>0</v>
      </c>
      <c r="X102" s="84">
        <f t="shared" si="70"/>
        <v>0</v>
      </c>
      <c r="Y102" s="85">
        <f>SUM('⑴-1 IS(Rooms)'!Y102,'⑴-2 IS(F&amp;B)'!Y102,'⑴-3 IS(Tele)'!Y102,'⑴-4 IS(Parking)'!Y102,'⑴-5 IS(Amenity)'!Y102,'⑴-6 IS(Others)'!Y102)</f>
        <v>0</v>
      </c>
      <c r="Z102" s="86">
        <f>SUM('⑴-1 IS(Rooms)'!Z102,'⑴-2 IS(F&amp;B)'!Z102,'⑴-3 IS(Tele)'!Z102,'⑴-4 IS(Parking)'!Z102,'⑴-5 IS(Amenity)'!Z102,'⑴-6 IS(Others)'!Z102)</f>
        <v>0</v>
      </c>
      <c r="AA102" s="86">
        <f>SUM('⑴-1 IS(Rooms)'!AA102,'⑴-2 IS(F&amp;B)'!AA102,'⑴-3 IS(Tele)'!AA102,'⑴-4 IS(Parking)'!AA102,'⑴-5 IS(Amenity)'!AA102,'⑴-6 IS(Others)'!AA102)</f>
        <v>0</v>
      </c>
      <c r="AB102" s="86">
        <f>SUM('⑴-1 IS(Rooms)'!AB102,'⑴-2 IS(F&amp;B)'!AB102,'⑴-3 IS(Tele)'!AB102,'⑴-4 IS(Parking)'!AB102,'⑴-5 IS(Amenity)'!AB102,'⑴-6 IS(Others)'!AB102)</f>
        <v>0</v>
      </c>
      <c r="AC102" s="86">
        <f>SUM('⑴-1 IS(Rooms)'!AC102,'⑴-2 IS(F&amp;B)'!AC102,'⑴-3 IS(Tele)'!AC102,'⑴-4 IS(Parking)'!AC102,'⑴-5 IS(Amenity)'!AC102,'⑴-6 IS(Others)'!AC102)</f>
        <v>0</v>
      </c>
      <c r="AD102" s="86">
        <f>SUM('⑴-1 IS(Rooms)'!AD102,'⑴-2 IS(F&amp;B)'!AD102,'⑴-3 IS(Tele)'!AD102,'⑴-4 IS(Parking)'!AD102,'⑴-5 IS(Amenity)'!AD102,'⑴-6 IS(Others)'!AD102)</f>
        <v>0</v>
      </c>
      <c r="AE102" s="86">
        <f>SUM('⑴-1 IS(Rooms)'!AE102,'⑴-2 IS(F&amp;B)'!AE102,'⑴-3 IS(Tele)'!AE102,'⑴-4 IS(Parking)'!AE102,'⑴-5 IS(Amenity)'!AE102,'⑴-6 IS(Others)'!AE102)</f>
        <v>0</v>
      </c>
      <c r="AF102" s="86">
        <f>SUM('⑴-1 IS(Rooms)'!AF102,'⑴-2 IS(F&amp;B)'!AF102,'⑴-3 IS(Tele)'!AF102,'⑴-4 IS(Parking)'!AF102,'⑴-5 IS(Amenity)'!AF102,'⑴-6 IS(Others)'!AF102)</f>
        <v>0</v>
      </c>
      <c r="AG102" s="86">
        <f>SUM('⑴-1 IS(Rooms)'!AG102,'⑴-2 IS(F&amp;B)'!AG102,'⑴-3 IS(Tele)'!AG102,'⑴-4 IS(Parking)'!AG102,'⑴-5 IS(Amenity)'!AG102,'⑴-6 IS(Others)'!AG102)</f>
        <v>0</v>
      </c>
      <c r="AH102" s="86">
        <f>SUM('⑴-1 IS(Rooms)'!AH102,'⑴-2 IS(F&amp;B)'!AH102,'⑴-3 IS(Tele)'!AH102,'⑴-4 IS(Parking)'!AH102,'⑴-5 IS(Amenity)'!AH102,'⑴-6 IS(Others)'!AH102)</f>
        <v>0</v>
      </c>
      <c r="AI102" s="86">
        <f>SUM('⑴-1 IS(Rooms)'!AI102,'⑴-2 IS(F&amp;B)'!AI102,'⑴-3 IS(Tele)'!AI102,'⑴-4 IS(Parking)'!AI102,'⑴-5 IS(Amenity)'!AI102,'⑴-6 IS(Others)'!AI102)</f>
        <v>0</v>
      </c>
      <c r="AJ102" s="87">
        <f>SUM('⑴-1 IS(Rooms)'!AJ102,'⑴-2 IS(F&amp;B)'!AJ102,'⑴-3 IS(Tele)'!AJ102,'⑴-4 IS(Parking)'!AJ102,'⑴-5 IS(Amenity)'!AJ102,'⑴-6 IS(Others)'!AJ102)</f>
        <v>0</v>
      </c>
      <c r="AL102" s="81"/>
      <c r="AM102" s="92" t="str">
        <f t="shared" si="89"/>
        <v>Reservations</v>
      </c>
      <c r="AN102" s="83"/>
      <c r="AO102" s="84">
        <f t="shared" si="71"/>
        <v>0</v>
      </c>
      <c r="AP102" s="84">
        <f t="shared" si="72"/>
        <v>0</v>
      </c>
      <c r="AQ102" s="85">
        <f>SUM('⑴-1 IS(Rooms)'!AQ102,'⑴-2 IS(F&amp;B)'!AQ102,'⑴-3 IS(Tele)'!AQ102,'⑴-4 IS(Parking)'!AQ102,'⑴-5 IS(Amenity)'!AQ102,'⑴-6 IS(Others)'!AQ102)</f>
        <v>0</v>
      </c>
      <c r="AR102" s="86">
        <f>SUM('⑴-1 IS(Rooms)'!AR102,'⑴-2 IS(F&amp;B)'!AR102,'⑴-3 IS(Tele)'!AR102,'⑴-4 IS(Parking)'!AR102,'⑴-5 IS(Amenity)'!AR102,'⑴-6 IS(Others)'!AR102)</f>
        <v>0</v>
      </c>
      <c r="AS102" s="86">
        <f>SUM('⑴-1 IS(Rooms)'!AS102,'⑴-2 IS(F&amp;B)'!AS102,'⑴-3 IS(Tele)'!AS102,'⑴-4 IS(Parking)'!AS102,'⑴-5 IS(Amenity)'!AS102,'⑴-6 IS(Others)'!AS102)</f>
        <v>0</v>
      </c>
      <c r="AT102" s="86">
        <f>SUM('⑴-1 IS(Rooms)'!AT102,'⑴-2 IS(F&amp;B)'!AT102,'⑴-3 IS(Tele)'!AT102,'⑴-4 IS(Parking)'!AT102,'⑴-5 IS(Amenity)'!AT102,'⑴-6 IS(Others)'!AT102)</f>
        <v>0</v>
      </c>
      <c r="AU102" s="86">
        <f>SUM('⑴-1 IS(Rooms)'!AU102,'⑴-2 IS(F&amp;B)'!AU102,'⑴-3 IS(Tele)'!AU102,'⑴-4 IS(Parking)'!AU102,'⑴-5 IS(Amenity)'!AU102,'⑴-6 IS(Others)'!AU102)</f>
        <v>0</v>
      </c>
      <c r="AV102" s="86">
        <f>SUM('⑴-1 IS(Rooms)'!AV102,'⑴-2 IS(F&amp;B)'!AV102,'⑴-3 IS(Tele)'!AV102,'⑴-4 IS(Parking)'!AV102,'⑴-5 IS(Amenity)'!AV102,'⑴-6 IS(Others)'!AV102)</f>
        <v>0</v>
      </c>
      <c r="AW102" s="86">
        <f>SUM('⑴-1 IS(Rooms)'!AW102,'⑴-2 IS(F&amp;B)'!AW102,'⑴-3 IS(Tele)'!AW102,'⑴-4 IS(Parking)'!AW102,'⑴-5 IS(Amenity)'!AW102,'⑴-6 IS(Others)'!AW102)</f>
        <v>0</v>
      </c>
      <c r="AX102" s="86">
        <f>SUM('⑴-1 IS(Rooms)'!AX102,'⑴-2 IS(F&amp;B)'!AX102,'⑴-3 IS(Tele)'!AX102,'⑴-4 IS(Parking)'!AX102,'⑴-5 IS(Amenity)'!AX102,'⑴-6 IS(Others)'!AX102)</f>
        <v>0</v>
      </c>
      <c r="AY102" s="86">
        <f>SUM('⑴-1 IS(Rooms)'!AY102,'⑴-2 IS(F&amp;B)'!AY102,'⑴-3 IS(Tele)'!AY102,'⑴-4 IS(Parking)'!AY102,'⑴-5 IS(Amenity)'!AY102,'⑴-6 IS(Others)'!AY102)</f>
        <v>0</v>
      </c>
      <c r="AZ102" s="86">
        <f>SUM('⑴-1 IS(Rooms)'!AZ102,'⑴-2 IS(F&amp;B)'!AZ102,'⑴-3 IS(Tele)'!AZ102,'⑴-4 IS(Parking)'!AZ102,'⑴-5 IS(Amenity)'!AZ102,'⑴-6 IS(Others)'!AZ102)</f>
        <v>0</v>
      </c>
      <c r="BA102" s="86">
        <f>SUM('⑴-1 IS(Rooms)'!BA102,'⑴-2 IS(F&amp;B)'!BA102,'⑴-3 IS(Tele)'!BA102,'⑴-4 IS(Parking)'!BA102,'⑴-5 IS(Amenity)'!BA102,'⑴-6 IS(Others)'!BA102)</f>
        <v>0</v>
      </c>
      <c r="BB102" s="87">
        <f>SUM('⑴-1 IS(Rooms)'!BB102,'⑴-2 IS(F&amp;B)'!BB102,'⑴-3 IS(Tele)'!BB102,'⑴-4 IS(Parking)'!BB102,'⑴-5 IS(Amenity)'!BB102,'⑴-6 IS(Others)'!BB102)</f>
        <v>0</v>
      </c>
      <c r="BD102" s="81"/>
      <c r="BE102" s="92" t="str">
        <f t="shared" si="90"/>
        <v>Reservations</v>
      </c>
      <c r="BF102" s="83"/>
      <c r="BG102" s="84">
        <f t="shared" si="73"/>
        <v>624</v>
      </c>
      <c r="BH102" s="84">
        <f t="shared" si="74"/>
        <v>0</v>
      </c>
      <c r="BI102" s="85">
        <f>SUM('⑴-1 IS(Rooms)'!BI102,'⑴-2 IS(F&amp;B)'!BI102,'⑴-3 IS(Tele)'!BI102,'⑴-4 IS(Parking)'!BI102,'⑴-5 IS(Amenity)'!BI102,'⑴-6 IS(Others)'!BI102)</f>
        <v>0</v>
      </c>
      <c r="BJ102" s="86">
        <f>SUM('⑴-1 IS(Rooms)'!BJ102,'⑴-2 IS(F&amp;B)'!BJ102,'⑴-3 IS(Tele)'!BJ102,'⑴-4 IS(Parking)'!BJ102,'⑴-5 IS(Amenity)'!BJ102,'⑴-6 IS(Others)'!BJ102)</f>
        <v>0</v>
      </c>
      <c r="BK102" s="86">
        <f>SUM('⑴-1 IS(Rooms)'!BK102,'⑴-2 IS(F&amp;B)'!BK102,'⑴-3 IS(Tele)'!BK102,'⑴-4 IS(Parking)'!BK102,'⑴-5 IS(Amenity)'!BK102,'⑴-6 IS(Others)'!BK102)</f>
        <v>0</v>
      </c>
      <c r="BL102" s="86">
        <f>SUM('⑴-1 IS(Rooms)'!BL102,'⑴-2 IS(F&amp;B)'!BL102,'⑴-3 IS(Tele)'!BL102,'⑴-4 IS(Parking)'!BL102,'⑴-5 IS(Amenity)'!BL102,'⑴-6 IS(Others)'!BL102)</f>
        <v>0</v>
      </c>
      <c r="BM102" s="86">
        <f>SUM('⑴-1 IS(Rooms)'!BM102,'⑴-2 IS(F&amp;B)'!BM102,'⑴-3 IS(Tele)'!BM102,'⑴-4 IS(Parking)'!BM102,'⑴-5 IS(Amenity)'!BM102,'⑴-6 IS(Others)'!BM102)</f>
        <v>0</v>
      </c>
      <c r="BN102" s="86">
        <f>SUM('⑴-1 IS(Rooms)'!BN102,'⑴-2 IS(F&amp;B)'!BN102,'⑴-3 IS(Tele)'!BN102,'⑴-4 IS(Parking)'!BN102,'⑴-5 IS(Amenity)'!BN102,'⑴-6 IS(Others)'!BN102)</f>
        <v>0</v>
      </c>
      <c r="BO102" s="86">
        <f>SUM('⑴-1 IS(Rooms)'!BO102,'⑴-2 IS(F&amp;B)'!BO102,'⑴-3 IS(Tele)'!BO102,'⑴-4 IS(Parking)'!BO102,'⑴-5 IS(Amenity)'!BO102,'⑴-6 IS(Others)'!BO102)</f>
        <v>0</v>
      </c>
      <c r="BP102" s="86">
        <f>SUM('⑴-1 IS(Rooms)'!BP102,'⑴-2 IS(F&amp;B)'!BP102,'⑴-3 IS(Tele)'!BP102,'⑴-4 IS(Parking)'!BP102,'⑴-5 IS(Amenity)'!BP102,'⑴-6 IS(Others)'!BP102)</f>
        <v>0</v>
      </c>
      <c r="BQ102" s="86">
        <f>SUM('⑴-1 IS(Rooms)'!BQ102,'⑴-2 IS(F&amp;B)'!BQ102,'⑴-3 IS(Tele)'!BQ102,'⑴-4 IS(Parking)'!BQ102,'⑴-5 IS(Amenity)'!BQ102,'⑴-6 IS(Others)'!BQ102)</f>
        <v>624</v>
      </c>
      <c r="BR102" s="86">
        <f>SUM('⑴-1 IS(Rooms)'!BR102,'⑴-2 IS(F&amp;B)'!BR102,'⑴-3 IS(Tele)'!BR102,'⑴-4 IS(Parking)'!BR102,'⑴-5 IS(Amenity)'!BR102,'⑴-6 IS(Others)'!BR102)</f>
        <v>0</v>
      </c>
      <c r="BS102" s="86">
        <f>SUM('⑴-1 IS(Rooms)'!BS102,'⑴-2 IS(F&amp;B)'!BS102,'⑴-3 IS(Tele)'!BS102,'⑴-4 IS(Parking)'!BS102,'⑴-5 IS(Amenity)'!BS102,'⑴-6 IS(Others)'!BS102)</f>
        <v>0</v>
      </c>
      <c r="BT102" s="87">
        <f>SUM('⑴-1 IS(Rooms)'!BT102,'⑴-2 IS(F&amp;B)'!BT102,'⑴-3 IS(Tele)'!BT102,'⑴-4 IS(Parking)'!BT102,'⑴-5 IS(Amenity)'!BT102,'⑴-6 IS(Others)'!BT102)</f>
        <v>0</v>
      </c>
      <c r="BV102" s="81"/>
      <c r="BW102" s="92" t="str">
        <f t="shared" si="91"/>
        <v>Reservations</v>
      </c>
      <c r="BX102" s="83"/>
      <c r="BY102" s="84">
        <f t="shared" si="16"/>
        <v>0</v>
      </c>
      <c r="BZ102" s="85">
        <f t="shared" si="75"/>
        <v>0</v>
      </c>
      <c r="CA102" s="86">
        <f t="shared" si="76"/>
        <v>0</v>
      </c>
      <c r="CB102" s="86">
        <f t="shared" si="77"/>
        <v>0</v>
      </c>
      <c r="CC102" s="86">
        <f t="shared" si="78"/>
        <v>0</v>
      </c>
      <c r="CD102" s="84">
        <f t="shared" si="4"/>
        <v>0</v>
      </c>
      <c r="CE102" s="85">
        <f t="shared" si="79"/>
        <v>0</v>
      </c>
      <c r="CF102" s="86">
        <f t="shared" si="80"/>
        <v>0</v>
      </c>
      <c r="CG102" s="86">
        <f t="shared" si="81"/>
        <v>0</v>
      </c>
      <c r="CH102" s="86">
        <f t="shared" si="82"/>
        <v>0</v>
      </c>
      <c r="CI102" s="84">
        <f t="shared" si="5"/>
        <v>0</v>
      </c>
      <c r="CJ102" s="85">
        <f t="shared" si="83"/>
        <v>0</v>
      </c>
      <c r="CK102" s="86">
        <f t="shared" si="84"/>
        <v>0</v>
      </c>
      <c r="CL102" s="86">
        <f t="shared" si="85"/>
        <v>0</v>
      </c>
      <c r="CM102" s="87">
        <f t="shared" si="86"/>
        <v>0</v>
      </c>
      <c r="CO102" s="81"/>
      <c r="CP102" s="92" t="str">
        <f t="shared" si="92"/>
        <v>Reservations</v>
      </c>
      <c r="CQ102" s="83"/>
      <c r="CR102" s="84">
        <f t="shared" si="66"/>
        <v>0</v>
      </c>
      <c r="CS102" s="84">
        <f t="shared" si="66"/>
        <v>0</v>
      </c>
      <c r="CT102" s="85">
        <f t="shared" si="66"/>
        <v>0</v>
      </c>
      <c r="CU102" s="86">
        <f t="shared" si="66"/>
        <v>0</v>
      </c>
      <c r="CV102" s="86">
        <f t="shared" si="66"/>
        <v>0</v>
      </c>
      <c r="CW102" s="86">
        <f t="shared" si="94"/>
        <v>0</v>
      </c>
      <c r="CX102" s="86">
        <f t="shared" si="94"/>
        <v>0</v>
      </c>
      <c r="CY102" s="86">
        <f t="shared" si="94"/>
        <v>0</v>
      </c>
      <c r="CZ102" s="86">
        <f t="shared" si="94"/>
        <v>0</v>
      </c>
      <c r="DA102" s="86">
        <f t="shared" si="94"/>
        <v>0</v>
      </c>
      <c r="DB102" s="86">
        <f t="shared" si="94"/>
        <v>0</v>
      </c>
      <c r="DC102" s="86">
        <f t="shared" si="94"/>
        <v>0</v>
      </c>
      <c r="DD102" s="86">
        <f t="shared" si="94"/>
        <v>0</v>
      </c>
      <c r="DE102" s="87">
        <f t="shared" si="94"/>
        <v>0</v>
      </c>
      <c r="DG102" s="81"/>
      <c r="DH102" s="92" t="str">
        <f t="shared" si="93"/>
        <v>Reservations</v>
      </c>
      <c r="DI102" s="83"/>
      <c r="DJ102" s="88" t="str">
        <f t="shared" si="98"/>
        <v/>
      </c>
      <c r="DK102" s="88" t="str">
        <f t="shared" si="98"/>
        <v/>
      </c>
      <c r="DL102" s="89" t="str">
        <f t="shared" si="98"/>
        <v/>
      </c>
      <c r="DM102" s="90" t="str">
        <f t="shared" si="98"/>
        <v/>
      </c>
      <c r="DN102" s="90" t="str">
        <f t="shared" si="98"/>
        <v/>
      </c>
      <c r="DO102" s="90" t="str">
        <f t="shared" si="98"/>
        <v/>
      </c>
      <c r="DP102" s="90" t="str">
        <f t="shared" si="98"/>
        <v/>
      </c>
      <c r="DQ102" s="90" t="str">
        <f t="shared" si="98"/>
        <v/>
      </c>
      <c r="DR102" s="90" t="str">
        <f t="shared" si="98"/>
        <v/>
      </c>
      <c r="DS102" s="90" t="str">
        <f t="shared" si="98"/>
        <v/>
      </c>
      <c r="DT102" s="90" t="str">
        <f t="shared" si="98"/>
        <v/>
      </c>
      <c r="DU102" s="90" t="str">
        <f t="shared" si="98"/>
        <v/>
      </c>
      <c r="DV102" s="90" t="str">
        <f t="shared" si="98"/>
        <v/>
      </c>
      <c r="DW102" s="91" t="str">
        <f t="shared" si="98"/>
        <v/>
      </c>
      <c r="DY102" s="180">
        <f t="shared" si="95"/>
        <v>22</v>
      </c>
      <c r="DZ102" s="180" t="str">
        <f t="shared" si="96"/>
        <v>Reservations</v>
      </c>
      <c r="EA102" s="181">
        <f t="shared" si="97"/>
        <v>0</v>
      </c>
    </row>
    <row r="103" spans="2:131" ht="11.85" customHeight="1" x14ac:dyDescent="0.15">
      <c r="B103" s="81"/>
      <c r="C103" s="92" t="s">
        <v>170</v>
      </c>
      <c r="D103" s="83"/>
      <c r="E103" s="84">
        <f t="shared" si="67"/>
        <v>0</v>
      </c>
      <c r="F103" s="84">
        <f t="shared" si="68"/>
        <v>0</v>
      </c>
      <c r="G103" s="85">
        <f>SUM('⑴-1 IS(Rooms)'!G103,'⑴-2 IS(F&amp;B)'!G103,'⑴-3 IS(Tele)'!G103,'⑴-4 IS(Parking)'!G103,'⑴-5 IS(Amenity)'!G103,'⑴-6 IS(Others)'!G103)</f>
        <v>0</v>
      </c>
      <c r="H103" s="86">
        <f>SUM('⑴-1 IS(Rooms)'!H103,'⑴-2 IS(F&amp;B)'!H103,'⑴-3 IS(Tele)'!H103,'⑴-4 IS(Parking)'!H103,'⑴-5 IS(Amenity)'!H103,'⑴-6 IS(Others)'!H103)</f>
        <v>0</v>
      </c>
      <c r="I103" s="86">
        <f>SUM('⑴-1 IS(Rooms)'!I103,'⑴-2 IS(F&amp;B)'!I103,'⑴-3 IS(Tele)'!I103,'⑴-4 IS(Parking)'!I103,'⑴-5 IS(Amenity)'!I103,'⑴-6 IS(Others)'!I103)</f>
        <v>0</v>
      </c>
      <c r="J103" s="86">
        <f>SUM('⑴-1 IS(Rooms)'!J103,'⑴-2 IS(F&amp;B)'!J103,'⑴-3 IS(Tele)'!J103,'⑴-4 IS(Parking)'!J103,'⑴-5 IS(Amenity)'!J103,'⑴-6 IS(Others)'!J103)</f>
        <v>0</v>
      </c>
      <c r="K103" s="86">
        <f>SUM('⑴-1 IS(Rooms)'!K103,'⑴-2 IS(F&amp;B)'!K103,'⑴-3 IS(Tele)'!K103,'⑴-4 IS(Parking)'!K103,'⑴-5 IS(Amenity)'!K103,'⑴-6 IS(Others)'!K103)</f>
        <v>0</v>
      </c>
      <c r="L103" s="86">
        <f>SUM('⑴-1 IS(Rooms)'!L103,'⑴-2 IS(F&amp;B)'!L103,'⑴-3 IS(Tele)'!L103,'⑴-4 IS(Parking)'!L103,'⑴-5 IS(Amenity)'!L103,'⑴-6 IS(Others)'!L103)</f>
        <v>0</v>
      </c>
      <c r="M103" s="86">
        <f>SUM('⑴-1 IS(Rooms)'!M103,'⑴-2 IS(F&amp;B)'!M103,'⑴-3 IS(Tele)'!M103,'⑴-4 IS(Parking)'!M103,'⑴-5 IS(Amenity)'!M103,'⑴-6 IS(Others)'!M103)</f>
        <v>0</v>
      </c>
      <c r="N103" s="86">
        <f>SUM('⑴-1 IS(Rooms)'!N103,'⑴-2 IS(F&amp;B)'!N103,'⑴-3 IS(Tele)'!N103,'⑴-4 IS(Parking)'!N103,'⑴-5 IS(Amenity)'!N103,'⑴-6 IS(Others)'!N103)</f>
        <v>0</v>
      </c>
      <c r="O103" s="86">
        <f>SUM('⑴-1 IS(Rooms)'!O103,'⑴-2 IS(F&amp;B)'!O103,'⑴-3 IS(Tele)'!O103,'⑴-4 IS(Parking)'!O103,'⑴-5 IS(Amenity)'!O103,'⑴-6 IS(Others)'!O103)</f>
        <v>0</v>
      </c>
      <c r="P103" s="86">
        <f>SUM('⑴-1 IS(Rooms)'!P103,'⑴-2 IS(F&amp;B)'!P103,'⑴-3 IS(Tele)'!P103,'⑴-4 IS(Parking)'!P103,'⑴-5 IS(Amenity)'!P103,'⑴-6 IS(Others)'!P103)</f>
        <v>0</v>
      </c>
      <c r="Q103" s="86">
        <f>SUM('⑴-1 IS(Rooms)'!Q103,'⑴-2 IS(F&amp;B)'!Q103,'⑴-3 IS(Tele)'!Q103,'⑴-4 IS(Parking)'!Q103,'⑴-5 IS(Amenity)'!Q103,'⑴-6 IS(Others)'!Q103)</f>
        <v>0</v>
      </c>
      <c r="R103" s="87">
        <f>SUM('⑴-1 IS(Rooms)'!R103,'⑴-2 IS(F&amp;B)'!R103,'⑴-3 IS(Tele)'!R103,'⑴-4 IS(Parking)'!R103,'⑴-5 IS(Amenity)'!R103,'⑴-6 IS(Others)'!R103)</f>
        <v>0</v>
      </c>
      <c r="T103" s="81"/>
      <c r="U103" s="92" t="str">
        <f t="shared" si="88"/>
        <v>Security</v>
      </c>
      <c r="V103" s="83"/>
      <c r="W103" s="84">
        <f t="shared" si="69"/>
        <v>0</v>
      </c>
      <c r="X103" s="84">
        <f t="shared" si="70"/>
        <v>0</v>
      </c>
      <c r="Y103" s="85">
        <f>SUM('⑴-1 IS(Rooms)'!Y103,'⑴-2 IS(F&amp;B)'!Y103,'⑴-3 IS(Tele)'!Y103,'⑴-4 IS(Parking)'!Y103,'⑴-5 IS(Amenity)'!Y103,'⑴-6 IS(Others)'!Y103)</f>
        <v>0</v>
      </c>
      <c r="Z103" s="86">
        <f>SUM('⑴-1 IS(Rooms)'!Z103,'⑴-2 IS(F&amp;B)'!Z103,'⑴-3 IS(Tele)'!Z103,'⑴-4 IS(Parking)'!Z103,'⑴-5 IS(Amenity)'!Z103,'⑴-6 IS(Others)'!Z103)</f>
        <v>0</v>
      </c>
      <c r="AA103" s="86">
        <f>SUM('⑴-1 IS(Rooms)'!AA103,'⑴-2 IS(F&amp;B)'!AA103,'⑴-3 IS(Tele)'!AA103,'⑴-4 IS(Parking)'!AA103,'⑴-5 IS(Amenity)'!AA103,'⑴-6 IS(Others)'!AA103)</f>
        <v>0</v>
      </c>
      <c r="AB103" s="86">
        <f>SUM('⑴-1 IS(Rooms)'!AB103,'⑴-2 IS(F&amp;B)'!AB103,'⑴-3 IS(Tele)'!AB103,'⑴-4 IS(Parking)'!AB103,'⑴-5 IS(Amenity)'!AB103,'⑴-6 IS(Others)'!AB103)</f>
        <v>0</v>
      </c>
      <c r="AC103" s="86">
        <f>SUM('⑴-1 IS(Rooms)'!AC103,'⑴-2 IS(F&amp;B)'!AC103,'⑴-3 IS(Tele)'!AC103,'⑴-4 IS(Parking)'!AC103,'⑴-5 IS(Amenity)'!AC103,'⑴-6 IS(Others)'!AC103)</f>
        <v>0</v>
      </c>
      <c r="AD103" s="86">
        <f>SUM('⑴-1 IS(Rooms)'!AD103,'⑴-2 IS(F&amp;B)'!AD103,'⑴-3 IS(Tele)'!AD103,'⑴-4 IS(Parking)'!AD103,'⑴-5 IS(Amenity)'!AD103,'⑴-6 IS(Others)'!AD103)</f>
        <v>0</v>
      </c>
      <c r="AE103" s="86">
        <f>SUM('⑴-1 IS(Rooms)'!AE103,'⑴-2 IS(F&amp;B)'!AE103,'⑴-3 IS(Tele)'!AE103,'⑴-4 IS(Parking)'!AE103,'⑴-5 IS(Amenity)'!AE103,'⑴-6 IS(Others)'!AE103)</f>
        <v>0</v>
      </c>
      <c r="AF103" s="86">
        <f>SUM('⑴-1 IS(Rooms)'!AF103,'⑴-2 IS(F&amp;B)'!AF103,'⑴-3 IS(Tele)'!AF103,'⑴-4 IS(Parking)'!AF103,'⑴-5 IS(Amenity)'!AF103,'⑴-6 IS(Others)'!AF103)</f>
        <v>0</v>
      </c>
      <c r="AG103" s="86">
        <f>SUM('⑴-1 IS(Rooms)'!AG103,'⑴-2 IS(F&amp;B)'!AG103,'⑴-3 IS(Tele)'!AG103,'⑴-4 IS(Parking)'!AG103,'⑴-5 IS(Amenity)'!AG103,'⑴-6 IS(Others)'!AG103)</f>
        <v>0</v>
      </c>
      <c r="AH103" s="86">
        <f>SUM('⑴-1 IS(Rooms)'!AH103,'⑴-2 IS(F&amp;B)'!AH103,'⑴-3 IS(Tele)'!AH103,'⑴-4 IS(Parking)'!AH103,'⑴-5 IS(Amenity)'!AH103,'⑴-6 IS(Others)'!AH103)</f>
        <v>0</v>
      </c>
      <c r="AI103" s="86">
        <f>SUM('⑴-1 IS(Rooms)'!AI103,'⑴-2 IS(F&amp;B)'!AI103,'⑴-3 IS(Tele)'!AI103,'⑴-4 IS(Parking)'!AI103,'⑴-5 IS(Amenity)'!AI103,'⑴-6 IS(Others)'!AI103)</f>
        <v>0</v>
      </c>
      <c r="AJ103" s="87">
        <f>SUM('⑴-1 IS(Rooms)'!AJ103,'⑴-2 IS(F&amp;B)'!AJ103,'⑴-3 IS(Tele)'!AJ103,'⑴-4 IS(Parking)'!AJ103,'⑴-5 IS(Amenity)'!AJ103,'⑴-6 IS(Others)'!AJ103)</f>
        <v>0</v>
      </c>
      <c r="AL103" s="81"/>
      <c r="AM103" s="92" t="str">
        <f t="shared" si="89"/>
        <v>Security</v>
      </c>
      <c r="AN103" s="83"/>
      <c r="AO103" s="84">
        <f t="shared" si="71"/>
        <v>0</v>
      </c>
      <c r="AP103" s="84">
        <f t="shared" si="72"/>
        <v>0</v>
      </c>
      <c r="AQ103" s="85">
        <f>SUM('⑴-1 IS(Rooms)'!AQ103,'⑴-2 IS(F&amp;B)'!AQ103,'⑴-3 IS(Tele)'!AQ103,'⑴-4 IS(Parking)'!AQ103,'⑴-5 IS(Amenity)'!AQ103,'⑴-6 IS(Others)'!AQ103)</f>
        <v>0</v>
      </c>
      <c r="AR103" s="86">
        <f>SUM('⑴-1 IS(Rooms)'!AR103,'⑴-2 IS(F&amp;B)'!AR103,'⑴-3 IS(Tele)'!AR103,'⑴-4 IS(Parking)'!AR103,'⑴-5 IS(Amenity)'!AR103,'⑴-6 IS(Others)'!AR103)</f>
        <v>0</v>
      </c>
      <c r="AS103" s="86">
        <f>SUM('⑴-1 IS(Rooms)'!AS103,'⑴-2 IS(F&amp;B)'!AS103,'⑴-3 IS(Tele)'!AS103,'⑴-4 IS(Parking)'!AS103,'⑴-5 IS(Amenity)'!AS103,'⑴-6 IS(Others)'!AS103)</f>
        <v>0</v>
      </c>
      <c r="AT103" s="86">
        <f>SUM('⑴-1 IS(Rooms)'!AT103,'⑴-2 IS(F&amp;B)'!AT103,'⑴-3 IS(Tele)'!AT103,'⑴-4 IS(Parking)'!AT103,'⑴-5 IS(Amenity)'!AT103,'⑴-6 IS(Others)'!AT103)</f>
        <v>0</v>
      </c>
      <c r="AU103" s="86">
        <f>SUM('⑴-1 IS(Rooms)'!AU103,'⑴-2 IS(F&amp;B)'!AU103,'⑴-3 IS(Tele)'!AU103,'⑴-4 IS(Parking)'!AU103,'⑴-5 IS(Amenity)'!AU103,'⑴-6 IS(Others)'!AU103)</f>
        <v>0</v>
      </c>
      <c r="AV103" s="86">
        <f>SUM('⑴-1 IS(Rooms)'!AV103,'⑴-2 IS(F&amp;B)'!AV103,'⑴-3 IS(Tele)'!AV103,'⑴-4 IS(Parking)'!AV103,'⑴-5 IS(Amenity)'!AV103,'⑴-6 IS(Others)'!AV103)</f>
        <v>0</v>
      </c>
      <c r="AW103" s="86">
        <f>SUM('⑴-1 IS(Rooms)'!AW103,'⑴-2 IS(F&amp;B)'!AW103,'⑴-3 IS(Tele)'!AW103,'⑴-4 IS(Parking)'!AW103,'⑴-5 IS(Amenity)'!AW103,'⑴-6 IS(Others)'!AW103)</f>
        <v>0</v>
      </c>
      <c r="AX103" s="86">
        <f>SUM('⑴-1 IS(Rooms)'!AX103,'⑴-2 IS(F&amp;B)'!AX103,'⑴-3 IS(Tele)'!AX103,'⑴-4 IS(Parking)'!AX103,'⑴-5 IS(Amenity)'!AX103,'⑴-6 IS(Others)'!AX103)</f>
        <v>0</v>
      </c>
      <c r="AY103" s="86">
        <f>SUM('⑴-1 IS(Rooms)'!AY103,'⑴-2 IS(F&amp;B)'!AY103,'⑴-3 IS(Tele)'!AY103,'⑴-4 IS(Parking)'!AY103,'⑴-5 IS(Amenity)'!AY103,'⑴-6 IS(Others)'!AY103)</f>
        <v>0</v>
      </c>
      <c r="AZ103" s="86">
        <f>SUM('⑴-1 IS(Rooms)'!AZ103,'⑴-2 IS(F&amp;B)'!AZ103,'⑴-3 IS(Tele)'!AZ103,'⑴-4 IS(Parking)'!AZ103,'⑴-5 IS(Amenity)'!AZ103,'⑴-6 IS(Others)'!AZ103)</f>
        <v>0</v>
      </c>
      <c r="BA103" s="86">
        <f>SUM('⑴-1 IS(Rooms)'!BA103,'⑴-2 IS(F&amp;B)'!BA103,'⑴-3 IS(Tele)'!BA103,'⑴-4 IS(Parking)'!BA103,'⑴-5 IS(Amenity)'!BA103,'⑴-6 IS(Others)'!BA103)</f>
        <v>0</v>
      </c>
      <c r="BB103" s="87">
        <f>SUM('⑴-1 IS(Rooms)'!BB103,'⑴-2 IS(F&amp;B)'!BB103,'⑴-3 IS(Tele)'!BB103,'⑴-4 IS(Parking)'!BB103,'⑴-5 IS(Amenity)'!BB103,'⑴-6 IS(Others)'!BB103)</f>
        <v>0</v>
      </c>
      <c r="BD103" s="81"/>
      <c r="BE103" s="92" t="str">
        <f t="shared" si="90"/>
        <v>Security</v>
      </c>
      <c r="BF103" s="83"/>
      <c r="BG103" s="84">
        <f t="shared" si="73"/>
        <v>0</v>
      </c>
      <c r="BH103" s="84">
        <f t="shared" si="74"/>
        <v>0</v>
      </c>
      <c r="BI103" s="85">
        <f>SUM('⑴-1 IS(Rooms)'!BI103,'⑴-2 IS(F&amp;B)'!BI103,'⑴-3 IS(Tele)'!BI103,'⑴-4 IS(Parking)'!BI103,'⑴-5 IS(Amenity)'!BI103,'⑴-6 IS(Others)'!BI103)</f>
        <v>0</v>
      </c>
      <c r="BJ103" s="86">
        <f>SUM('⑴-1 IS(Rooms)'!BJ103,'⑴-2 IS(F&amp;B)'!BJ103,'⑴-3 IS(Tele)'!BJ103,'⑴-4 IS(Parking)'!BJ103,'⑴-5 IS(Amenity)'!BJ103,'⑴-6 IS(Others)'!BJ103)</f>
        <v>0</v>
      </c>
      <c r="BK103" s="86">
        <f>SUM('⑴-1 IS(Rooms)'!BK103,'⑴-2 IS(F&amp;B)'!BK103,'⑴-3 IS(Tele)'!BK103,'⑴-4 IS(Parking)'!BK103,'⑴-5 IS(Amenity)'!BK103,'⑴-6 IS(Others)'!BK103)</f>
        <v>0</v>
      </c>
      <c r="BL103" s="86">
        <f>SUM('⑴-1 IS(Rooms)'!BL103,'⑴-2 IS(F&amp;B)'!BL103,'⑴-3 IS(Tele)'!BL103,'⑴-4 IS(Parking)'!BL103,'⑴-5 IS(Amenity)'!BL103,'⑴-6 IS(Others)'!BL103)</f>
        <v>0</v>
      </c>
      <c r="BM103" s="86">
        <f>SUM('⑴-1 IS(Rooms)'!BM103,'⑴-2 IS(F&amp;B)'!BM103,'⑴-3 IS(Tele)'!BM103,'⑴-4 IS(Parking)'!BM103,'⑴-5 IS(Amenity)'!BM103,'⑴-6 IS(Others)'!BM103)</f>
        <v>0</v>
      </c>
      <c r="BN103" s="86">
        <f>SUM('⑴-1 IS(Rooms)'!BN103,'⑴-2 IS(F&amp;B)'!BN103,'⑴-3 IS(Tele)'!BN103,'⑴-4 IS(Parking)'!BN103,'⑴-5 IS(Amenity)'!BN103,'⑴-6 IS(Others)'!BN103)</f>
        <v>0</v>
      </c>
      <c r="BO103" s="86">
        <f>SUM('⑴-1 IS(Rooms)'!BO103,'⑴-2 IS(F&amp;B)'!BO103,'⑴-3 IS(Tele)'!BO103,'⑴-4 IS(Parking)'!BO103,'⑴-5 IS(Amenity)'!BO103,'⑴-6 IS(Others)'!BO103)</f>
        <v>0</v>
      </c>
      <c r="BP103" s="86">
        <f>SUM('⑴-1 IS(Rooms)'!BP103,'⑴-2 IS(F&amp;B)'!BP103,'⑴-3 IS(Tele)'!BP103,'⑴-4 IS(Parking)'!BP103,'⑴-5 IS(Amenity)'!BP103,'⑴-6 IS(Others)'!BP103)</f>
        <v>0</v>
      </c>
      <c r="BQ103" s="86">
        <f>SUM('⑴-1 IS(Rooms)'!BQ103,'⑴-2 IS(F&amp;B)'!BQ103,'⑴-3 IS(Tele)'!BQ103,'⑴-4 IS(Parking)'!BQ103,'⑴-5 IS(Amenity)'!BQ103,'⑴-6 IS(Others)'!BQ103)</f>
        <v>0</v>
      </c>
      <c r="BR103" s="86">
        <f>SUM('⑴-1 IS(Rooms)'!BR103,'⑴-2 IS(F&amp;B)'!BR103,'⑴-3 IS(Tele)'!BR103,'⑴-4 IS(Parking)'!BR103,'⑴-5 IS(Amenity)'!BR103,'⑴-6 IS(Others)'!BR103)</f>
        <v>0</v>
      </c>
      <c r="BS103" s="86">
        <f>SUM('⑴-1 IS(Rooms)'!BS103,'⑴-2 IS(F&amp;B)'!BS103,'⑴-3 IS(Tele)'!BS103,'⑴-4 IS(Parking)'!BS103,'⑴-5 IS(Amenity)'!BS103,'⑴-6 IS(Others)'!BS103)</f>
        <v>0</v>
      </c>
      <c r="BT103" s="87">
        <f>SUM('⑴-1 IS(Rooms)'!BT103,'⑴-2 IS(F&amp;B)'!BT103,'⑴-3 IS(Tele)'!BT103,'⑴-4 IS(Parking)'!BT103,'⑴-5 IS(Amenity)'!BT103,'⑴-6 IS(Others)'!BT103)</f>
        <v>0</v>
      </c>
      <c r="BV103" s="81"/>
      <c r="BW103" s="92" t="str">
        <f t="shared" si="91"/>
        <v>Security</v>
      </c>
      <c r="BX103" s="83"/>
      <c r="BY103" s="84">
        <f t="shared" si="16"/>
        <v>0</v>
      </c>
      <c r="BZ103" s="85">
        <f t="shared" si="75"/>
        <v>0</v>
      </c>
      <c r="CA103" s="86">
        <f t="shared" si="76"/>
        <v>0</v>
      </c>
      <c r="CB103" s="86">
        <f t="shared" si="77"/>
        <v>0</v>
      </c>
      <c r="CC103" s="86">
        <f t="shared" si="78"/>
        <v>0</v>
      </c>
      <c r="CD103" s="84">
        <f t="shared" si="4"/>
        <v>0</v>
      </c>
      <c r="CE103" s="85">
        <f t="shared" si="79"/>
        <v>0</v>
      </c>
      <c r="CF103" s="86">
        <f t="shared" si="80"/>
        <v>0</v>
      </c>
      <c r="CG103" s="86">
        <f t="shared" si="81"/>
        <v>0</v>
      </c>
      <c r="CH103" s="86">
        <f t="shared" si="82"/>
        <v>0</v>
      </c>
      <c r="CI103" s="84">
        <f t="shared" si="5"/>
        <v>0</v>
      </c>
      <c r="CJ103" s="85">
        <f t="shared" si="83"/>
        <v>0</v>
      </c>
      <c r="CK103" s="86">
        <f t="shared" si="84"/>
        <v>0</v>
      </c>
      <c r="CL103" s="86">
        <f t="shared" si="85"/>
        <v>0</v>
      </c>
      <c r="CM103" s="87">
        <f t="shared" si="86"/>
        <v>0</v>
      </c>
      <c r="CO103" s="81"/>
      <c r="CP103" s="92" t="str">
        <f t="shared" si="92"/>
        <v>Security</v>
      </c>
      <c r="CQ103" s="83"/>
      <c r="CR103" s="84">
        <f t="shared" si="66"/>
        <v>0</v>
      </c>
      <c r="CS103" s="84">
        <f t="shared" si="66"/>
        <v>0</v>
      </c>
      <c r="CT103" s="85">
        <f t="shared" si="66"/>
        <v>0</v>
      </c>
      <c r="CU103" s="86">
        <f t="shared" si="66"/>
        <v>0</v>
      </c>
      <c r="CV103" s="86">
        <f t="shared" si="66"/>
        <v>0</v>
      </c>
      <c r="CW103" s="86">
        <f t="shared" si="94"/>
        <v>0</v>
      </c>
      <c r="CX103" s="86">
        <f t="shared" si="94"/>
        <v>0</v>
      </c>
      <c r="CY103" s="86">
        <f t="shared" si="94"/>
        <v>0</v>
      </c>
      <c r="CZ103" s="86">
        <f t="shared" si="94"/>
        <v>0</v>
      </c>
      <c r="DA103" s="86">
        <f t="shared" si="94"/>
        <v>0</v>
      </c>
      <c r="DB103" s="86">
        <f t="shared" si="94"/>
        <v>0</v>
      </c>
      <c r="DC103" s="86">
        <f t="shared" si="94"/>
        <v>0</v>
      </c>
      <c r="DD103" s="86">
        <f t="shared" si="94"/>
        <v>0</v>
      </c>
      <c r="DE103" s="87">
        <f t="shared" si="94"/>
        <v>0</v>
      </c>
      <c r="DG103" s="81"/>
      <c r="DH103" s="92" t="str">
        <f t="shared" si="93"/>
        <v>Security</v>
      </c>
      <c r="DI103" s="83"/>
      <c r="DJ103" s="88" t="str">
        <f t="shared" si="98"/>
        <v/>
      </c>
      <c r="DK103" s="88" t="str">
        <f t="shared" si="98"/>
        <v/>
      </c>
      <c r="DL103" s="89" t="str">
        <f t="shared" si="98"/>
        <v/>
      </c>
      <c r="DM103" s="90" t="str">
        <f t="shared" si="98"/>
        <v/>
      </c>
      <c r="DN103" s="90" t="str">
        <f t="shared" si="98"/>
        <v/>
      </c>
      <c r="DO103" s="90" t="str">
        <f t="shared" si="98"/>
        <v/>
      </c>
      <c r="DP103" s="90" t="str">
        <f t="shared" si="98"/>
        <v/>
      </c>
      <c r="DQ103" s="90" t="str">
        <f t="shared" si="98"/>
        <v/>
      </c>
      <c r="DR103" s="90" t="str">
        <f t="shared" si="98"/>
        <v/>
      </c>
      <c r="DS103" s="90" t="str">
        <f t="shared" si="98"/>
        <v/>
      </c>
      <c r="DT103" s="90" t="str">
        <f t="shared" si="98"/>
        <v/>
      </c>
      <c r="DU103" s="90" t="str">
        <f t="shared" si="98"/>
        <v/>
      </c>
      <c r="DV103" s="90" t="str">
        <f t="shared" si="98"/>
        <v/>
      </c>
      <c r="DW103" s="91" t="str">
        <f t="shared" si="98"/>
        <v/>
      </c>
      <c r="DY103" s="180">
        <f t="shared" si="95"/>
        <v>22</v>
      </c>
      <c r="DZ103" s="180" t="str">
        <f t="shared" si="96"/>
        <v>Security</v>
      </c>
      <c r="EA103" s="181">
        <f t="shared" si="97"/>
        <v>0</v>
      </c>
    </row>
    <row r="104" spans="2:131" ht="11.85" customHeight="1" x14ac:dyDescent="0.15">
      <c r="B104" s="81"/>
      <c r="C104" s="92" t="s">
        <v>171</v>
      </c>
      <c r="D104" s="83"/>
      <c r="E104" s="84">
        <f t="shared" si="67"/>
        <v>0</v>
      </c>
      <c r="F104" s="84">
        <f t="shared" si="68"/>
        <v>0</v>
      </c>
      <c r="G104" s="85">
        <f>SUM('⑴-1 IS(Rooms)'!G104,'⑴-2 IS(F&amp;B)'!G104,'⑴-3 IS(Tele)'!G104,'⑴-4 IS(Parking)'!G104,'⑴-5 IS(Amenity)'!G104,'⑴-6 IS(Others)'!G104)</f>
        <v>0</v>
      </c>
      <c r="H104" s="86">
        <f>SUM('⑴-1 IS(Rooms)'!H104,'⑴-2 IS(F&amp;B)'!H104,'⑴-3 IS(Tele)'!H104,'⑴-4 IS(Parking)'!H104,'⑴-5 IS(Amenity)'!H104,'⑴-6 IS(Others)'!H104)</f>
        <v>0</v>
      </c>
      <c r="I104" s="86">
        <f>SUM('⑴-1 IS(Rooms)'!I104,'⑴-2 IS(F&amp;B)'!I104,'⑴-3 IS(Tele)'!I104,'⑴-4 IS(Parking)'!I104,'⑴-5 IS(Amenity)'!I104,'⑴-6 IS(Others)'!I104)</f>
        <v>0</v>
      </c>
      <c r="J104" s="86">
        <f>SUM('⑴-1 IS(Rooms)'!J104,'⑴-2 IS(F&amp;B)'!J104,'⑴-3 IS(Tele)'!J104,'⑴-4 IS(Parking)'!J104,'⑴-5 IS(Amenity)'!J104,'⑴-6 IS(Others)'!J104)</f>
        <v>0</v>
      </c>
      <c r="K104" s="86">
        <f>SUM('⑴-1 IS(Rooms)'!K104,'⑴-2 IS(F&amp;B)'!K104,'⑴-3 IS(Tele)'!K104,'⑴-4 IS(Parking)'!K104,'⑴-5 IS(Amenity)'!K104,'⑴-6 IS(Others)'!K104)</f>
        <v>0</v>
      </c>
      <c r="L104" s="86">
        <f>SUM('⑴-1 IS(Rooms)'!L104,'⑴-2 IS(F&amp;B)'!L104,'⑴-3 IS(Tele)'!L104,'⑴-4 IS(Parking)'!L104,'⑴-5 IS(Amenity)'!L104,'⑴-6 IS(Others)'!L104)</f>
        <v>0</v>
      </c>
      <c r="M104" s="86">
        <f>SUM('⑴-1 IS(Rooms)'!M104,'⑴-2 IS(F&amp;B)'!M104,'⑴-3 IS(Tele)'!M104,'⑴-4 IS(Parking)'!M104,'⑴-5 IS(Amenity)'!M104,'⑴-6 IS(Others)'!M104)</f>
        <v>0</v>
      </c>
      <c r="N104" s="86">
        <f>SUM('⑴-1 IS(Rooms)'!N104,'⑴-2 IS(F&amp;B)'!N104,'⑴-3 IS(Tele)'!N104,'⑴-4 IS(Parking)'!N104,'⑴-5 IS(Amenity)'!N104,'⑴-6 IS(Others)'!N104)</f>
        <v>0</v>
      </c>
      <c r="O104" s="86">
        <f>SUM('⑴-1 IS(Rooms)'!O104,'⑴-2 IS(F&amp;B)'!O104,'⑴-3 IS(Tele)'!O104,'⑴-4 IS(Parking)'!O104,'⑴-5 IS(Amenity)'!O104,'⑴-6 IS(Others)'!O104)</f>
        <v>0</v>
      </c>
      <c r="P104" s="86">
        <f>SUM('⑴-1 IS(Rooms)'!P104,'⑴-2 IS(F&amp;B)'!P104,'⑴-3 IS(Tele)'!P104,'⑴-4 IS(Parking)'!P104,'⑴-5 IS(Amenity)'!P104,'⑴-6 IS(Others)'!P104)</f>
        <v>0</v>
      </c>
      <c r="Q104" s="86">
        <f>SUM('⑴-1 IS(Rooms)'!Q104,'⑴-2 IS(F&amp;B)'!Q104,'⑴-3 IS(Tele)'!Q104,'⑴-4 IS(Parking)'!Q104,'⑴-5 IS(Amenity)'!Q104,'⑴-6 IS(Others)'!Q104)</f>
        <v>0</v>
      </c>
      <c r="R104" s="87">
        <f>SUM('⑴-1 IS(Rooms)'!R104,'⑴-2 IS(F&amp;B)'!R104,'⑴-3 IS(Tele)'!R104,'⑴-4 IS(Parking)'!R104,'⑴-5 IS(Amenity)'!R104,'⑴-6 IS(Others)'!R104)</f>
        <v>0</v>
      </c>
      <c r="T104" s="81"/>
      <c r="U104" s="92" t="str">
        <f t="shared" si="88"/>
        <v>Signs &amp; Poster</v>
      </c>
      <c r="V104" s="83"/>
      <c r="W104" s="84">
        <f t="shared" si="69"/>
        <v>0</v>
      </c>
      <c r="X104" s="84">
        <f t="shared" si="70"/>
        <v>0</v>
      </c>
      <c r="Y104" s="85">
        <f>SUM('⑴-1 IS(Rooms)'!Y104,'⑴-2 IS(F&amp;B)'!Y104,'⑴-3 IS(Tele)'!Y104,'⑴-4 IS(Parking)'!Y104,'⑴-5 IS(Amenity)'!Y104,'⑴-6 IS(Others)'!Y104)</f>
        <v>0</v>
      </c>
      <c r="Z104" s="86">
        <f>SUM('⑴-1 IS(Rooms)'!Z104,'⑴-2 IS(F&amp;B)'!Z104,'⑴-3 IS(Tele)'!Z104,'⑴-4 IS(Parking)'!Z104,'⑴-5 IS(Amenity)'!Z104,'⑴-6 IS(Others)'!Z104)</f>
        <v>0</v>
      </c>
      <c r="AA104" s="86">
        <f>SUM('⑴-1 IS(Rooms)'!AA104,'⑴-2 IS(F&amp;B)'!AA104,'⑴-3 IS(Tele)'!AA104,'⑴-4 IS(Parking)'!AA104,'⑴-5 IS(Amenity)'!AA104,'⑴-6 IS(Others)'!AA104)</f>
        <v>0</v>
      </c>
      <c r="AB104" s="86">
        <f>SUM('⑴-1 IS(Rooms)'!AB104,'⑴-2 IS(F&amp;B)'!AB104,'⑴-3 IS(Tele)'!AB104,'⑴-4 IS(Parking)'!AB104,'⑴-5 IS(Amenity)'!AB104,'⑴-6 IS(Others)'!AB104)</f>
        <v>0</v>
      </c>
      <c r="AC104" s="86">
        <f>SUM('⑴-1 IS(Rooms)'!AC104,'⑴-2 IS(F&amp;B)'!AC104,'⑴-3 IS(Tele)'!AC104,'⑴-4 IS(Parking)'!AC104,'⑴-5 IS(Amenity)'!AC104,'⑴-6 IS(Others)'!AC104)</f>
        <v>0</v>
      </c>
      <c r="AD104" s="86">
        <f>SUM('⑴-1 IS(Rooms)'!AD104,'⑴-2 IS(F&amp;B)'!AD104,'⑴-3 IS(Tele)'!AD104,'⑴-4 IS(Parking)'!AD104,'⑴-5 IS(Amenity)'!AD104,'⑴-6 IS(Others)'!AD104)</f>
        <v>0</v>
      </c>
      <c r="AE104" s="86">
        <f>SUM('⑴-1 IS(Rooms)'!AE104,'⑴-2 IS(F&amp;B)'!AE104,'⑴-3 IS(Tele)'!AE104,'⑴-4 IS(Parking)'!AE104,'⑴-5 IS(Amenity)'!AE104,'⑴-6 IS(Others)'!AE104)</f>
        <v>0</v>
      </c>
      <c r="AF104" s="86">
        <f>SUM('⑴-1 IS(Rooms)'!AF104,'⑴-2 IS(F&amp;B)'!AF104,'⑴-3 IS(Tele)'!AF104,'⑴-4 IS(Parking)'!AF104,'⑴-5 IS(Amenity)'!AF104,'⑴-6 IS(Others)'!AF104)</f>
        <v>0</v>
      </c>
      <c r="AG104" s="86">
        <f>SUM('⑴-1 IS(Rooms)'!AG104,'⑴-2 IS(F&amp;B)'!AG104,'⑴-3 IS(Tele)'!AG104,'⑴-4 IS(Parking)'!AG104,'⑴-5 IS(Amenity)'!AG104,'⑴-6 IS(Others)'!AG104)</f>
        <v>0</v>
      </c>
      <c r="AH104" s="86">
        <f>SUM('⑴-1 IS(Rooms)'!AH104,'⑴-2 IS(F&amp;B)'!AH104,'⑴-3 IS(Tele)'!AH104,'⑴-4 IS(Parking)'!AH104,'⑴-5 IS(Amenity)'!AH104,'⑴-6 IS(Others)'!AH104)</f>
        <v>0</v>
      </c>
      <c r="AI104" s="86">
        <f>SUM('⑴-1 IS(Rooms)'!AI104,'⑴-2 IS(F&amp;B)'!AI104,'⑴-3 IS(Tele)'!AI104,'⑴-4 IS(Parking)'!AI104,'⑴-5 IS(Amenity)'!AI104,'⑴-6 IS(Others)'!AI104)</f>
        <v>0</v>
      </c>
      <c r="AJ104" s="87">
        <f>SUM('⑴-1 IS(Rooms)'!AJ104,'⑴-2 IS(F&amp;B)'!AJ104,'⑴-3 IS(Tele)'!AJ104,'⑴-4 IS(Parking)'!AJ104,'⑴-5 IS(Amenity)'!AJ104,'⑴-6 IS(Others)'!AJ104)</f>
        <v>0</v>
      </c>
      <c r="AL104" s="81"/>
      <c r="AM104" s="92" t="str">
        <f t="shared" si="89"/>
        <v>Signs &amp; Poster</v>
      </c>
      <c r="AN104" s="83"/>
      <c r="AO104" s="84">
        <f t="shared" si="71"/>
        <v>0</v>
      </c>
      <c r="AP104" s="84">
        <f t="shared" si="72"/>
        <v>0</v>
      </c>
      <c r="AQ104" s="85">
        <f>SUM('⑴-1 IS(Rooms)'!AQ104,'⑴-2 IS(F&amp;B)'!AQ104,'⑴-3 IS(Tele)'!AQ104,'⑴-4 IS(Parking)'!AQ104,'⑴-5 IS(Amenity)'!AQ104,'⑴-6 IS(Others)'!AQ104)</f>
        <v>0</v>
      </c>
      <c r="AR104" s="86">
        <f>SUM('⑴-1 IS(Rooms)'!AR104,'⑴-2 IS(F&amp;B)'!AR104,'⑴-3 IS(Tele)'!AR104,'⑴-4 IS(Parking)'!AR104,'⑴-5 IS(Amenity)'!AR104,'⑴-6 IS(Others)'!AR104)</f>
        <v>0</v>
      </c>
      <c r="AS104" s="86">
        <f>SUM('⑴-1 IS(Rooms)'!AS104,'⑴-2 IS(F&amp;B)'!AS104,'⑴-3 IS(Tele)'!AS104,'⑴-4 IS(Parking)'!AS104,'⑴-5 IS(Amenity)'!AS104,'⑴-6 IS(Others)'!AS104)</f>
        <v>0</v>
      </c>
      <c r="AT104" s="86">
        <f>SUM('⑴-1 IS(Rooms)'!AT104,'⑴-2 IS(F&amp;B)'!AT104,'⑴-3 IS(Tele)'!AT104,'⑴-4 IS(Parking)'!AT104,'⑴-5 IS(Amenity)'!AT104,'⑴-6 IS(Others)'!AT104)</f>
        <v>0</v>
      </c>
      <c r="AU104" s="86">
        <f>SUM('⑴-1 IS(Rooms)'!AU104,'⑴-2 IS(F&amp;B)'!AU104,'⑴-3 IS(Tele)'!AU104,'⑴-4 IS(Parking)'!AU104,'⑴-5 IS(Amenity)'!AU104,'⑴-6 IS(Others)'!AU104)</f>
        <v>0</v>
      </c>
      <c r="AV104" s="86">
        <f>SUM('⑴-1 IS(Rooms)'!AV104,'⑴-2 IS(F&amp;B)'!AV104,'⑴-3 IS(Tele)'!AV104,'⑴-4 IS(Parking)'!AV104,'⑴-5 IS(Amenity)'!AV104,'⑴-6 IS(Others)'!AV104)</f>
        <v>0</v>
      </c>
      <c r="AW104" s="86">
        <f>SUM('⑴-1 IS(Rooms)'!AW104,'⑴-2 IS(F&amp;B)'!AW104,'⑴-3 IS(Tele)'!AW104,'⑴-4 IS(Parking)'!AW104,'⑴-5 IS(Amenity)'!AW104,'⑴-6 IS(Others)'!AW104)</f>
        <v>0</v>
      </c>
      <c r="AX104" s="86">
        <f>SUM('⑴-1 IS(Rooms)'!AX104,'⑴-2 IS(F&amp;B)'!AX104,'⑴-3 IS(Tele)'!AX104,'⑴-4 IS(Parking)'!AX104,'⑴-5 IS(Amenity)'!AX104,'⑴-6 IS(Others)'!AX104)</f>
        <v>0</v>
      </c>
      <c r="AY104" s="86">
        <f>SUM('⑴-1 IS(Rooms)'!AY104,'⑴-2 IS(F&amp;B)'!AY104,'⑴-3 IS(Tele)'!AY104,'⑴-4 IS(Parking)'!AY104,'⑴-5 IS(Amenity)'!AY104,'⑴-6 IS(Others)'!AY104)</f>
        <v>0</v>
      </c>
      <c r="AZ104" s="86">
        <f>SUM('⑴-1 IS(Rooms)'!AZ104,'⑴-2 IS(F&amp;B)'!AZ104,'⑴-3 IS(Tele)'!AZ104,'⑴-4 IS(Parking)'!AZ104,'⑴-5 IS(Amenity)'!AZ104,'⑴-6 IS(Others)'!AZ104)</f>
        <v>0</v>
      </c>
      <c r="BA104" s="86">
        <f>SUM('⑴-1 IS(Rooms)'!BA104,'⑴-2 IS(F&amp;B)'!BA104,'⑴-3 IS(Tele)'!BA104,'⑴-4 IS(Parking)'!BA104,'⑴-5 IS(Amenity)'!BA104,'⑴-6 IS(Others)'!BA104)</f>
        <v>0</v>
      </c>
      <c r="BB104" s="87">
        <f>SUM('⑴-1 IS(Rooms)'!BB104,'⑴-2 IS(F&amp;B)'!BB104,'⑴-3 IS(Tele)'!BB104,'⑴-4 IS(Parking)'!BB104,'⑴-5 IS(Amenity)'!BB104,'⑴-6 IS(Others)'!BB104)</f>
        <v>0</v>
      </c>
      <c r="BD104" s="81"/>
      <c r="BE104" s="92" t="str">
        <f t="shared" si="90"/>
        <v>Signs &amp; Poster</v>
      </c>
      <c r="BF104" s="83"/>
      <c r="BG104" s="84">
        <f t="shared" si="73"/>
        <v>0</v>
      </c>
      <c r="BH104" s="84">
        <f t="shared" si="74"/>
        <v>0</v>
      </c>
      <c r="BI104" s="85">
        <f>SUM('⑴-1 IS(Rooms)'!BI104,'⑴-2 IS(F&amp;B)'!BI104,'⑴-3 IS(Tele)'!BI104,'⑴-4 IS(Parking)'!BI104,'⑴-5 IS(Amenity)'!BI104,'⑴-6 IS(Others)'!BI104)</f>
        <v>0</v>
      </c>
      <c r="BJ104" s="86">
        <f>SUM('⑴-1 IS(Rooms)'!BJ104,'⑴-2 IS(F&amp;B)'!BJ104,'⑴-3 IS(Tele)'!BJ104,'⑴-4 IS(Parking)'!BJ104,'⑴-5 IS(Amenity)'!BJ104,'⑴-6 IS(Others)'!BJ104)</f>
        <v>0</v>
      </c>
      <c r="BK104" s="86">
        <f>SUM('⑴-1 IS(Rooms)'!BK104,'⑴-2 IS(F&amp;B)'!BK104,'⑴-3 IS(Tele)'!BK104,'⑴-4 IS(Parking)'!BK104,'⑴-5 IS(Amenity)'!BK104,'⑴-6 IS(Others)'!BK104)</f>
        <v>0</v>
      </c>
      <c r="BL104" s="86">
        <f>SUM('⑴-1 IS(Rooms)'!BL104,'⑴-2 IS(F&amp;B)'!BL104,'⑴-3 IS(Tele)'!BL104,'⑴-4 IS(Parking)'!BL104,'⑴-5 IS(Amenity)'!BL104,'⑴-6 IS(Others)'!BL104)</f>
        <v>0</v>
      </c>
      <c r="BM104" s="86">
        <f>SUM('⑴-1 IS(Rooms)'!BM104,'⑴-2 IS(F&amp;B)'!BM104,'⑴-3 IS(Tele)'!BM104,'⑴-4 IS(Parking)'!BM104,'⑴-5 IS(Amenity)'!BM104,'⑴-6 IS(Others)'!BM104)</f>
        <v>0</v>
      </c>
      <c r="BN104" s="86">
        <f>SUM('⑴-1 IS(Rooms)'!BN104,'⑴-2 IS(F&amp;B)'!BN104,'⑴-3 IS(Tele)'!BN104,'⑴-4 IS(Parking)'!BN104,'⑴-5 IS(Amenity)'!BN104,'⑴-6 IS(Others)'!BN104)</f>
        <v>0</v>
      </c>
      <c r="BO104" s="86">
        <f>SUM('⑴-1 IS(Rooms)'!BO104,'⑴-2 IS(F&amp;B)'!BO104,'⑴-3 IS(Tele)'!BO104,'⑴-4 IS(Parking)'!BO104,'⑴-5 IS(Amenity)'!BO104,'⑴-6 IS(Others)'!BO104)</f>
        <v>0</v>
      </c>
      <c r="BP104" s="86">
        <f>SUM('⑴-1 IS(Rooms)'!BP104,'⑴-2 IS(F&amp;B)'!BP104,'⑴-3 IS(Tele)'!BP104,'⑴-4 IS(Parking)'!BP104,'⑴-5 IS(Amenity)'!BP104,'⑴-6 IS(Others)'!BP104)</f>
        <v>0</v>
      </c>
      <c r="BQ104" s="86">
        <f>SUM('⑴-1 IS(Rooms)'!BQ104,'⑴-2 IS(F&amp;B)'!BQ104,'⑴-3 IS(Tele)'!BQ104,'⑴-4 IS(Parking)'!BQ104,'⑴-5 IS(Amenity)'!BQ104,'⑴-6 IS(Others)'!BQ104)</f>
        <v>0</v>
      </c>
      <c r="BR104" s="86">
        <f>SUM('⑴-1 IS(Rooms)'!BR104,'⑴-2 IS(F&amp;B)'!BR104,'⑴-3 IS(Tele)'!BR104,'⑴-4 IS(Parking)'!BR104,'⑴-5 IS(Amenity)'!BR104,'⑴-6 IS(Others)'!BR104)</f>
        <v>0</v>
      </c>
      <c r="BS104" s="86">
        <f>SUM('⑴-1 IS(Rooms)'!BS104,'⑴-2 IS(F&amp;B)'!BS104,'⑴-3 IS(Tele)'!BS104,'⑴-4 IS(Parking)'!BS104,'⑴-5 IS(Amenity)'!BS104,'⑴-6 IS(Others)'!BS104)</f>
        <v>0</v>
      </c>
      <c r="BT104" s="87">
        <f>SUM('⑴-1 IS(Rooms)'!BT104,'⑴-2 IS(F&amp;B)'!BT104,'⑴-3 IS(Tele)'!BT104,'⑴-4 IS(Parking)'!BT104,'⑴-5 IS(Amenity)'!BT104,'⑴-6 IS(Others)'!BT104)</f>
        <v>0</v>
      </c>
      <c r="BV104" s="81"/>
      <c r="BW104" s="92" t="str">
        <f t="shared" si="91"/>
        <v>Signs &amp; Poster</v>
      </c>
      <c r="BX104" s="83"/>
      <c r="BY104" s="84">
        <f t="shared" si="16"/>
        <v>0</v>
      </c>
      <c r="BZ104" s="85">
        <f t="shared" si="75"/>
        <v>0</v>
      </c>
      <c r="CA104" s="86">
        <f t="shared" si="76"/>
        <v>0</v>
      </c>
      <c r="CB104" s="86">
        <f t="shared" si="77"/>
        <v>0</v>
      </c>
      <c r="CC104" s="86">
        <f t="shared" si="78"/>
        <v>0</v>
      </c>
      <c r="CD104" s="84">
        <f t="shared" si="4"/>
        <v>0</v>
      </c>
      <c r="CE104" s="85">
        <f t="shared" si="79"/>
        <v>0</v>
      </c>
      <c r="CF104" s="86">
        <f t="shared" si="80"/>
        <v>0</v>
      </c>
      <c r="CG104" s="86">
        <f t="shared" si="81"/>
        <v>0</v>
      </c>
      <c r="CH104" s="86">
        <f t="shared" si="82"/>
        <v>0</v>
      </c>
      <c r="CI104" s="84">
        <f t="shared" si="5"/>
        <v>0</v>
      </c>
      <c r="CJ104" s="85">
        <f t="shared" si="83"/>
        <v>0</v>
      </c>
      <c r="CK104" s="86">
        <f t="shared" si="84"/>
        <v>0</v>
      </c>
      <c r="CL104" s="86">
        <f t="shared" si="85"/>
        <v>0</v>
      </c>
      <c r="CM104" s="87">
        <f t="shared" si="86"/>
        <v>0</v>
      </c>
      <c r="CO104" s="81"/>
      <c r="CP104" s="92" t="str">
        <f t="shared" si="92"/>
        <v>Signs &amp; Poster</v>
      </c>
      <c r="CQ104" s="83"/>
      <c r="CR104" s="84">
        <f t="shared" si="66"/>
        <v>0</v>
      </c>
      <c r="CS104" s="84">
        <f t="shared" si="66"/>
        <v>0</v>
      </c>
      <c r="CT104" s="85">
        <f t="shared" si="66"/>
        <v>0</v>
      </c>
      <c r="CU104" s="86">
        <f t="shared" si="66"/>
        <v>0</v>
      </c>
      <c r="CV104" s="86">
        <f t="shared" si="66"/>
        <v>0</v>
      </c>
      <c r="CW104" s="86">
        <f t="shared" si="94"/>
        <v>0</v>
      </c>
      <c r="CX104" s="86">
        <f t="shared" si="94"/>
        <v>0</v>
      </c>
      <c r="CY104" s="86">
        <f t="shared" si="94"/>
        <v>0</v>
      </c>
      <c r="CZ104" s="86">
        <f t="shared" si="94"/>
        <v>0</v>
      </c>
      <c r="DA104" s="86">
        <f t="shared" si="94"/>
        <v>0</v>
      </c>
      <c r="DB104" s="86">
        <f t="shared" si="94"/>
        <v>0</v>
      </c>
      <c r="DC104" s="86">
        <f t="shared" si="94"/>
        <v>0</v>
      </c>
      <c r="DD104" s="86">
        <f t="shared" si="94"/>
        <v>0</v>
      </c>
      <c r="DE104" s="87">
        <f t="shared" si="94"/>
        <v>0</v>
      </c>
      <c r="DG104" s="81"/>
      <c r="DH104" s="92" t="str">
        <f t="shared" si="93"/>
        <v>Signs &amp; Poster</v>
      </c>
      <c r="DI104" s="83"/>
      <c r="DJ104" s="88" t="str">
        <f t="shared" si="98"/>
        <v/>
      </c>
      <c r="DK104" s="88" t="str">
        <f t="shared" si="98"/>
        <v/>
      </c>
      <c r="DL104" s="89" t="str">
        <f t="shared" si="98"/>
        <v/>
      </c>
      <c r="DM104" s="90" t="str">
        <f t="shared" si="98"/>
        <v/>
      </c>
      <c r="DN104" s="90" t="str">
        <f t="shared" si="98"/>
        <v/>
      </c>
      <c r="DO104" s="90" t="str">
        <f t="shared" si="98"/>
        <v/>
      </c>
      <c r="DP104" s="90" t="str">
        <f t="shared" si="98"/>
        <v/>
      </c>
      <c r="DQ104" s="90" t="str">
        <f t="shared" si="98"/>
        <v/>
      </c>
      <c r="DR104" s="90" t="str">
        <f t="shared" si="98"/>
        <v/>
      </c>
      <c r="DS104" s="90" t="str">
        <f t="shared" si="98"/>
        <v/>
      </c>
      <c r="DT104" s="90" t="str">
        <f t="shared" si="98"/>
        <v/>
      </c>
      <c r="DU104" s="90" t="str">
        <f t="shared" si="98"/>
        <v/>
      </c>
      <c r="DV104" s="90" t="str">
        <f t="shared" si="98"/>
        <v/>
      </c>
      <c r="DW104" s="91" t="str">
        <f t="shared" si="98"/>
        <v/>
      </c>
      <c r="DY104" s="180">
        <f t="shared" si="95"/>
        <v>22</v>
      </c>
      <c r="DZ104" s="180" t="str">
        <f t="shared" si="96"/>
        <v>Signs &amp; Poster</v>
      </c>
      <c r="EA104" s="181">
        <f t="shared" si="97"/>
        <v>0</v>
      </c>
    </row>
    <row r="105" spans="2:131" ht="11.85" customHeight="1" x14ac:dyDescent="0.15">
      <c r="B105" s="81"/>
      <c r="C105" s="92" t="s">
        <v>172</v>
      </c>
      <c r="D105" s="83"/>
      <c r="E105" s="84">
        <f t="shared" si="67"/>
        <v>0</v>
      </c>
      <c r="F105" s="84">
        <f t="shared" si="68"/>
        <v>0</v>
      </c>
      <c r="G105" s="85">
        <f>SUM('⑴-1 IS(Rooms)'!G105,'⑴-2 IS(F&amp;B)'!G105,'⑴-3 IS(Tele)'!G105,'⑴-4 IS(Parking)'!G105,'⑴-5 IS(Amenity)'!G105,'⑴-6 IS(Others)'!G105)</f>
        <v>0</v>
      </c>
      <c r="H105" s="86">
        <f>SUM('⑴-1 IS(Rooms)'!H105,'⑴-2 IS(F&amp;B)'!H105,'⑴-3 IS(Tele)'!H105,'⑴-4 IS(Parking)'!H105,'⑴-5 IS(Amenity)'!H105,'⑴-6 IS(Others)'!H105)</f>
        <v>0</v>
      </c>
      <c r="I105" s="86">
        <f>SUM('⑴-1 IS(Rooms)'!I105,'⑴-2 IS(F&amp;B)'!I105,'⑴-3 IS(Tele)'!I105,'⑴-4 IS(Parking)'!I105,'⑴-5 IS(Amenity)'!I105,'⑴-6 IS(Others)'!I105)</f>
        <v>0</v>
      </c>
      <c r="J105" s="86">
        <f>SUM('⑴-1 IS(Rooms)'!J105,'⑴-2 IS(F&amp;B)'!J105,'⑴-3 IS(Tele)'!J105,'⑴-4 IS(Parking)'!J105,'⑴-5 IS(Amenity)'!J105,'⑴-6 IS(Others)'!J105)</f>
        <v>0</v>
      </c>
      <c r="K105" s="86">
        <f>SUM('⑴-1 IS(Rooms)'!K105,'⑴-2 IS(F&amp;B)'!K105,'⑴-3 IS(Tele)'!K105,'⑴-4 IS(Parking)'!K105,'⑴-5 IS(Amenity)'!K105,'⑴-6 IS(Others)'!K105)</f>
        <v>0</v>
      </c>
      <c r="L105" s="86">
        <f>SUM('⑴-1 IS(Rooms)'!L105,'⑴-2 IS(F&amp;B)'!L105,'⑴-3 IS(Tele)'!L105,'⑴-4 IS(Parking)'!L105,'⑴-5 IS(Amenity)'!L105,'⑴-6 IS(Others)'!L105)</f>
        <v>0</v>
      </c>
      <c r="M105" s="86">
        <f>SUM('⑴-1 IS(Rooms)'!M105,'⑴-2 IS(F&amp;B)'!M105,'⑴-3 IS(Tele)'!M105,'⑴-4 IS(Parking)'!M105,'⑴-5 IS(Amenity)'!M105,'⑴-6 IS(Others)'!M105)</f>
        <v>0</v>
      </c>
      <c r="N105" s="86">
        <f>SUM('⑴-1 IS(Rooms)'!N105,'⑴-2 IS(F&amp;B)'!N105,'⑴-3 IS(Tele)'!N105,'⑴-4 IS(Parking)'!N105,'⑴-5 IS(Amenity)'!N105,'⑴-6 IS(Others)'!N105)</f>
        <v>0</v>
      </c>
      <c r="O105" s="86">
        <f>SUM('⑴-1 IS(Rooms)'!O105,'⑴-2 IS(F&amp;B)'!O105,'⑴-3 IS(Tele)'!O105,'⑴-4 IS(Parking)'!O105,'⑴-5 IS(Amenity)'!O105,'⑴-6 IS(Others)'!O105)</f>
        <v>0</v>
      </c>
      <c r="P105" s="86">
        <f>SUM('⑴-1 IS(Rooms)'!P105,'⑴-2 IS(F&amp;B)'!P105,'⑴-3 IS(Tele)'!P105,'⑴-4 IS(Parking)'!P105,'⑴-5 IS(Amenity)'!P105,'⑴-6 IS(Others)'!P105)</f>
        <v>0</v>
      </c>
      <c r="Q105" s="86">
        <f>SUM('⑴-1 IS(Rooms)'!Q105,'⑴-2 IS(F&amp;B)'!Q105,'⑴-3 IS(Tele)'!Q105,'⑴-4 IS(Parking)'!Q105,'⑴-5 IS(Amenity)'!Q105,'⑴-6 IS(Others)'!Q105)</f>
        <v>0</v>
      </c>
      <c r="R105" s="87">
        <f>SUM('⑴-1 IS(Rooms)'!R105,'⑴-2 IS(F&amp;B)'!R105,'⑴-3 IS(Tele)'!R105,'⑴-4 IS(Parking)'!R105,'⑴-5 IS(Amenity)'!R105,'⑴-6 IS(Others)'!R105)</f>
        <v>0</v>
      </c>
      <c r="T105" s="81"/>
      <c r="U105" s="92" t="str">
        <f t="shared" si="88"/>
        <v>Silverware</v>
      </c>
      <c r="V105" s="83"/>
      <c r="W105" s="84">
        <f t="shared" si="69"/>
        <v>300</v>
      </c>
      <c r="X105" s="84">
        <f t="shared" si="70"/>
        <v>0</v>
      </c>
      <c r="Y105" s="85">
        <f>SUM('⑴-1 IS(Rooms)'!Y105,'⑴-2 IS(F&amp;B)'!Y105,'⑴-3 IS(Tele)'!Y105,'⑴-4 IS(Parking)'!Y105,'⑴-5 IS(Amenity)'!Y105,'⑴-6 IS(Others)'!Y105)</f>
        <v>0</v>
      </c>
      <c r="Z105" s="86">
        <f>SUM('⑴-1 IS(Rooms)'!Z105,'⑴-2 IS(F&amp;B)'!Z105,'⑴-3 IS(Tele)'!Z105,'⑴-4 IS(Parking)'!Z105,'⑴-5 IS(Amenity)'!Z105,'⑴-6 IS(Others)'!Z105)</f>
        <v>0</v>
      </c>
      <c r="AA105" s="86">
        <f>SUM('⑴-1 IS(Rooms)'!AA105,'⑴-2 IS(F&amp;B)'!AA105,'⑴-3 IS(Tele)'!AA105,'⑴-4 IS(Parking)'!AA105,'⑴-5 IS(Amenity)'!AA105,'⑴-6 IS(Others)'!AA105)</f>
        <v>0</v>
      </c>
      <c r="AB105" s="86">
        <f>SUM('⑴-1 IS(Rooms)'!AB105,'⑴-2 IS(F&amp;B)'!AB105,'⑴-3 IS(Tele)'!AB105,'⑴-4 IS(Parking)'!AB105,'⑴-5 IS(Amenity)'!AB105,'⑴-6 IS(Others)'!AB105)</f>
        <v>0</v>
      </c>
      <c r="AC105" s="86">
        <f>SUM('⑴-1 IS(Rooms)'!AC105,'⑴-2 IS(F&amp;B)'!AC105,'⑴-3 IS(Tele)'!AC105,'⑴-4 IS(Parking)'!AC105,'⑴-5 IS(Amenity)'!AC105,'⑴-6 IS(Others)'!AC105)</f>
        <v>0</v>
      </c>
      <c r="AD105" s="86">
        <f>SUM('⑴-1 IS(Rooms)'!AD105,'⑴-2 IS(F&amp;B)'!AD105,'⑴-3 IS(Tele)'!AD105,'⑴-4 IS(Parking)'!AD105,'⑴-5 IS(Amenity)'!AD105,'⑴-6 IS(Others)'!AD105)</f>
        <v>150</v>
      </c>
      <c r="AE105" s="86">
        <f>SUM('⑴-1 IS(Rooms)'!AE105,'⑴-2 IS(F&amp;B)'!AE105,'⑴-3 IS(Tele)'!AE105,'⑴-4 IS(Parking)'!AE105,'⑴-5 IS(Amenity)'!AE105,'⑴-6 IS(Others)'!AE105)</f>
        <v>0</v>
      </c>
      <c r="AF105" s="86">
        <f>SUM('⑴-1 IS(Rooms)'!AF105,'⑴-2 IS(F&amp;B)'!AF105,'⑴-3 IS(Tele)'!AF105,'⑴-4 IS(Parking)'!AF105,'⑴-5 IS(Amenity)'!AF105,'⑴-6 IS(Others)'!AF105)</f>
        <v>0</v>
      </c>
      <c r="AG105" s="86">
        <f>SUM('⑴-1 IS(Rooms)'!AG105,'⑴-2 IS(F&amp;B)'!AG105,'⑴-3 IS(Tele)'!AG105,'⑴-4 IS(Parking)'!AG105,'⑴-5 IS(Amenity)'!AG105,'⑴-6 IS(Others)'!AG105)</f>
        <v>0</v>
      </c>
      <c r="AH105" s="86">
        <f>SUM('⑴-1 IS(Rooms)'!AH105,'⑴-2 IS(F&amp;B)'!AH105,'⑴-3 IS(Tele)'!AH105,'⑴-4 IS(Parking)'!AH105,'⑴-5 IS(Amenity)'!AH105,'⑴-6 IS(Others)'!AH105)</f>
        <v>0</v>
      </c>
      <c r="AI105" s="86">
        <f>SUM('⑴-1 IS(Rooms)'!AI105,'⑴-2 IS(F&amp;B)'!AI105,'⑴-3 IS(Tele)'!AI105,'⑴-4 IS(Parking)'!AI105,'⑴-5 IS(Amenity)'!AI105,'⑴-6 IS(Others)'!AI105)</f>
        <v>0</v>
      </c>
      <c r="AJ105" s="87">
        <f>SUM('⑴-1 IS(Rooms)'!AJ105,'⑴-2 IS(F&amp;B)'!AJ105,'⑴-3 IS(Tele)'!AJ105,'⑴-4 IS(Parking)'!AJ105,'⑴-5 IS(Amenity)'!AJ105,'⑴-6 IS(Others)'!AJ105)</f>
        <v>150</v>
      </c>
      <c r="AL105" s="81"/>
      <c r="AM105" s="92" t="str">
        <f t="shared" si="89"/>
        <v>Silverware</v>
      </c>
      <c r="AN105" s="83"/>
      <c r="AO105" s="84">
        <f t="shared" si="71"/>
        <v>0</v>
      </c>
      <c r="AP105" s="84">
        <f t="shared" si="72"/>
        <v>0</v>
      </c>
      <c r="AQ105" s="85">
        <f>SUM('⑴-1 IS(Rooms)'!AQ105,'⑴-2 IS(F&amp;B)'!AQ105,'⑴-3 IS(Tele)'!AQ105,'⑴-4 IS(Parking)'!AQ105,'⑴-5 IS(Amenity)'!AQ105,'⑴-6 IS(Others)'!AQ105)</f>
        <v>0</v>
      </c>
      <c r="AR105" s="86">
        <f>SUM('⑴-1 IS(Rooms)'!AR105,'⑴-2 IS(F&amp;B)'!AR105,'⑴-3 IS(Tele)'!AR105,'⑴-4 IS(Parking)'!AR105,'⑴-5 IS(Amenity)'!AR105,'⑴-6 IS(Others)'!AR105)</f>
        <v>0</v>
      </c>
      <c r="AS105" s="86">
        <f>SUM('⑴-1 IS(Rooms)'!AS105,'⑴-2 IS(F&amp;B)'!AS105,'⑴-3 IS(Tele)'!AS105,'⑴-4 IS(Parking)'!AS105,'⑴-5 IS(Amenity)'!AS105,'⑴-6 IS(Others)'!AS105)</f>
        <v>0</v>
      </c>
      <c r="AT105" s="86">
        <f>SUM('⑴-1 IS(Rooms)'!AT105,'⑴-2 IS(F&amp;B)'!AT105,'⑴-3 IS(Tele)'!AT105,'⑴-4 IS(Parking)'!AT105,'⑴-5 IS(Amenity)'!AT105,'⑴-6 IS(Others)'!AT105)</f>
        <v>0</v>
      </c>
      <c r="AU105" s="86">
        <f>SUM('⑴-1 IS(Rooms)'!AU105,'⑴-2 IS(F&amp;B)'!AU105,'⑴-3 IS(Tele)'!AU105,'⑴-4 IS(Parking)'!AU105,'⑴-5 IS(Amenity)'!AU105,'⑴-6 IS(Others)'!AU105)</f>
        <v>0</v>
      </c>
      <c r="AV105" s="86">
        <f>SUM('⑴-1 IS(Rooms)'!AV105,'⑴-2 IS(F&amp;B)'!AV105,'⑴-3 IS(Tele)'!AV105,'⑴-4 IS(Parking)'!AV105,'⑴-5 IS(Amenity)'!AV105,'⑴-6 IS(Others)'!AV105)</f>
        <v>0</v>
      </c>
      <c r="AW105" s="86">
        <f>SUM('⑴-1 IS(Rooms)'!AW105,'⑴-2 IS(F&amp;B)'!AW105,'⑴-3 IS(Tele)'!AW105,'⑴-4 IS(Parking)'!AW105,'⑴-5 IS(Amenity)'!AW105,'⑴-6 IS(Others)'!AW105)</f>
        <v>0</v>
      </c>
      <c r="AX105" s="86">
        <f>SUM('⑴-1 IS(Rooms)'!AX105,'⑴-2 IS(F&amp;B)'!AX105,'⑴-3 IS(Tele)'!AX105,'⑴-4 IS(Parking)'!AX105,'⑴-5 IS(Amenity)'!AX105,'⑴-6 IS(Others)'!AX105)</f>
        <v>0</v>
      </c>
      <c r="AY105" s="86">
        <f>SUM('⑴-1 IS(Rooms)'!AY105,'⑴-2 IS(F&amp;B)'!AY105,'⑴-3 IS(Tele)'!AY105,'⑴-4 IS(Parking)'!AY105,'⑴-5 IS(Amenity)'!AY105,'⑴-6 IS(Others)'!AY105)</f>
        <v>0</v>
      </c>
      <c r="AZ105" s="86">
        <f>SUM('⑴-1 IS(Rooms)'!AZ105,'⑴-2 IS(F&amp;B)'!AZ105,'⑴-3 IS(Tele)'!AZ105,'⑴-4 IS(Parking)'!AZ105,'⑴-5 IS(Amenity)'!AZ105,'⑴-6 IS(Others)'!AZ105)</f>
        <v>0</v>
      </c>
      <c r="BA105" s="86">
        <f>SUM('⑴-1 IS(Rooms)'!BA105,'⑴-2 IS(F&amp;B)'!BA105,'⑴-3 IS(Tele)'!BA105,'⑴-4 IS(Parking)'!BA105,'⑴-5 IS(Amenity)'!BA105,'⑴-6 IS(Others)'!BA105)</f>
        <v>0</v>
      </c>
      <c r="BB105" s="87">
        <f>SUM('⑴-1 IS(Rooms)'!BB105,'⑴-2 IS(F&amp;B)'!BB105,'⑴-3 IS(Tele)'!BB105,'⑴-4 IS(Parking)'!BB105,'⑴-5 IS(Amenity)'!BB105,'⑴-6 IS(Others)'!BB105)</f>
        <v>0</v>
      </c>
      <c r="BD105" s="81"/>
      <c r="BE105" s="92" t="str">
        <f t="shared" si="90"/>
        <v>Silverware</v>
      </c>
      <c r="BF105" s="83"/>
      <c r="BG105" s="84">
        <f t="shared" si="73"/>
        <v>748</v>
      </c>
      <c r="BH105" s="84">
        <f t="shared" si="74"/>
        <v>0</v>
      </c>
      <c r="BI105" s="85">
        <f>SUM('⑴-1 IS(Rooms)'!BI105,'⑴-2 IS(F&amp;B)'!BI105,'⑴-3 IS(Tele)'!BI105,'⑴-4 IS(Parking)'!BI105,'⑴-5 IS(Amenity)'!BI105,'⑴-6 IS(Others)'!BI105)</f>
        <v>0</v>
      </c>
      <c r="BJ105" s="86">
        <f>SUM('⑴-1 IS(Rooms)'!BJ105,'⑴-2 IS(F&amp;B)'!BJ105,'⑴-3 IS(Tele)'!BJ105,'⑴-4 IS(Parking)'!BJ105,'⑴-5 IS(Amenity)'!BJ105,'⑴-6 IS(Others)'!BJ105)</f>
        <v>0</v>
      </c>
      <c r="BK105" s="86">
        <f>SUM('⑴-1 IS(Rooms)'!BK105,'⑴-2 IS(F&amp;B)'!BK105,'⑴-3 IS(Tele)'!BK105,'⑴-4 IS(Parking)'!BK105,'⑴-5 IS(Amenity)'!BK105,'⑴-6 IS(Others)'!BK105)</f>
        <v>0</v>
      </c>
      <c r="BL105" s="86">
        <f>SUM('⑴-1 IS(Rooms)'!BL105,'⑴-2 IS(F&amp;B)'!BL105,'⑴-3 IS(Tele)'!BL105,'⑴-4 IS(Parking)'!BL105,'⑴-5 IS(Amenity)'!BL105,'⑴-6 IS(Others)'!BL105)</f>
        <v>0</v>
      </c>
      <c r="BM105" s="86">
        <f>SUM('⑴-1 IS(Rooms)'!BM105,'⑴-2 IS(F&amp;B)'!BM105,'⑴-3 IS(Tele)'!BM105,'⑴-4 IS(Parking)'!BM105,'⑴-5 IS(Amenity)'!BM105,'⑴-6 IS(Others)'!BM105)</f>
        <v>0</v>
      </c>
      <c r="BN105" s="86">
        <f>SUM('⑴-1 IS(Rooms)'!BN105,'⑴-2 IS(F&amp;B)'!BN105,'⑴-3 IS(Tele)'!BN105,'⑴-4 IS(Parking)'!BN105,'⑴-5 IS(Amenity)'!BN105,'⑴-6 IS(Others)'!BN105)</f>
        <v>0</v>
      </c>
      <c r="BO105" s="86">
        <f>SUM('⑴-1 IS(Rooms)'!BO105,'⑴-2 IS(F&amp;B)'!BO105,'⑴-3 IS(Tele)'!BO105,'⑴-4 IS(Parking)'!BO105,'⑴-5 IS(Amenity)'!BO105,'⑴-6 IS(Others)'!BO105)</f>
        <v>0</v>
      </c>
      <c r="BP105" s="86">
        <f>SUM('⑴-1 IS(Rooms)'!BP105,'⑴-2 IS(F&amp;B)'!BP105,'⑴-3 IS(Tele)'!BP105,'⑴-4 IS(Parking)'!BP105,'⑴-5 IS(Amenity)'!BP105,'⑴-6 IS(Others)'!BP105)</f>
        <v>0</v>
      </c>
      <c r="BQ105" s="86">
        <f>SUM('⑴-1 IS(Rooms)'!BQ105,'⑴-2 IS(F&amp;B)'!BQ105,'⑴-3 IS(Tele)'!BQ105,'⑴-4 IS(Parking)'!BQ105,'⑴-5 IS(Amenity)'!BQ105,'⑴-6 IS(Others)'!BQ105)</f>
        <v>0</v>
      </c>
      <c r="BR105" s="86">
        <f>SUM('⑴-1 IS(Rooms)'!BR105,'⑴-2 IS(F&amp;B)'!BR105,'⑴-3 IS(Tele)'!BR105,'⑴-4 IS(Parking)'!BR105,'⑴-5 IS(Amenity)'!BR105,'⑴-6 IS(Others)'!BR105)</f>
        <v>748</v>
      </c>
      <c r="BS105" s="86">
        <f>SUM('⑴-1 IS(Rooms)'!BS105,'⑴-2 IS(F&amp;B)'!BS105,'⑴-3 IS(Tele)'!BS105,'⑴-4 IS(Parking)'!BS105,'⑴-5 IS(Amenity)'!BS105,'⑴-6 IS(Others)'!BS105)</f>
        <v>0</v>
      </c>
      <c r="BT105" s="87">
        <f>SUM('⑴-1 IS(Rooms)'!BT105,'⑴-2 IS(F&amp;B)'!BT105,'⑴-3 IS(Tele)'!BT105,'⑴-4 IS(Parking)'!BT105,'⑴-5 IS(Amenity)'!BT105,'⑴-6 IS(Others)'!BT105)</f>
        <v>0</v>
      </c>
      <c r="BV105" s="81"/>
      <c r="BW105" s="92" t="str">
        <f t="shared" si="91"/>
        <v>Silverware</v>
      </c>
      <c r="BX105" s="83"/>
      <c r="BY105" s="84">
        <f t="shared" si="16"/>
        <v>0</v>
      </c>
      <c r="BZ105" s="85">
        <f t="shared" si="75"/>
        <v>0</v>
      </c>
      <c r="CA105" s="86">
        <f t="shared" si="76"/>
        <v>0</v>
      </c>
      <c r="CB105" s="86">
        <f t="shared" si="77"/>
        <v>0</v>
      </c>
      <c r="CC105" s="86">
        <f t="shared" si="78"/>
        <v>0</v>
      </c>
      <c r="CD105" s="84">
        <f t="shared" si="4"/>
        <v>300</v>
      </c>
      <c r="CE105" s="85">
        <f t="shared" si="79"/>
        <v>0</v>
      </c>
      <c r="CF105" s="86">
        <f t="shared" si="80"/>
        <v>150</v>
      </c>
      <c r="CG105" s="86">
        <f t="shared" si="81"/>
        <v>0</v>
      </c>
      <c r="CH105" s="86">
        <f t="shared" si="82"/>
        <v>150</v>
      </c>
      <c r="CI105" s="84">
        <f t="shared" si="5"/>
        <v>0</v>
      </c>
      <c r="CJ105" s="85">
        <f t="shared" si="83"/>
        <v>0</v>
      </c>
      <c r="CK105" s="86">
        <f t="shared" si="84"/>
        <v>0</v>
      </c>
      <c r="CL105" s="86">
        <f t="shared" si="85"/>
        <v>0</v>
      </c>
      <c r="CM105" s="87">
        <f t="shared" si="86"/>
        <v>0</v>
      </c>
      <c r="CO105" s="81"/>
      <c r="CP105" s="92" t="str">
        <f t="shared" si="92"/>
        <v>Silverware</v>
      </c>
      <c r="CQ105" s="83"/>
      <c r="CR105" s="84">
        <f t="shared" si="66"/>
        <v>-300</v>
      </c>
      <c r="CS105" s="84">
        <f t="shared" si="66"/>
        <v>0</v>
      </c>
      <c r="CT105" s="85">
        <f t="shared" si="66"/>
        <v>0</v>
      </c>
      <c r="CU105" s="86">
        <f t="shared" si="66"/>
        <v>0</v>
      </c>
      <c r="CV105" s="86">
        <f t="shared" si="66"/>
        <v>0</v>
      </c>
      <c r="CW105" s="86">
        <f t="shared" si="94"/>
        <v>0</v>
      </c>
      <c r="CX105" s="86">
        <f t="shared" si="94"/>
        <v>0</v>
      </c>
      <c r="CY105" s="86">
        <f t="shared" si="94"/>
        <v>-150</v>
      </c>
      <c r="CZ105" s="86">
        <f t="shared" si="94"/>
        <v>0</v>
      </c>
      <c r="DA105" s="86">
        <f t="shared" si="94"/>
        <v>0</v>
      </c>
      <c r="DB105" s="86">
        <f t="shared" si="94"/>
        <v>0</v>
      </c>
      <c r="DC105" s="86">
        <f t="shared" si="94"/>
        <v>0</v>
      </c>
      <c r="DD105" s="86">
        <f t="shared" si="94"/>
        <v>0</v>
      </c>
      <c r="DE105" s="87">
        <f t="shared" si="94"/>
        <v>-150</v>
      </c>
      <c r="DG105" s="81"/>
      <c r="DH105" s="92" t="str">
        <f t="shared" si="93"/>
        <v>Silverware</v>
      </c>
      <c r="DI105" s="83"/>
      <c r="DJ105" s="88">
        <f t="shared" si="98"/>
        <v>0</v>
      </c>
      <c r="DK105" s="88" t="str">
        <f t="shared" si="98"/>
        <v/>
      </c>
      <c r="DL105" s="89" t="str">
        <f t="shared" si="98"/>
        <v/>
      </c>
      <c r="DM105" s="90" t="str">
        <f t="shared" si="98"/>
        <v/>
      </c>
      <c r="DN105" s="90" t="str">
        <f t="shared" si="98"/>
        <v/>
      </c>
      <c r="DO105" s="90" t="str">
        <f t="shared" si="98"/>
        <v/>
      </c>
      <c r="DP105" s="90" t="str">
        <f t="shared" si="98"/>
        <v/>
      </c>
      <c r="DQ105" s="90">
        <f t="shared" si="98"/>
        <v>0</v>
      </c>
      <c r="DR105" s="90" t="str">
        <f t="shared" si="98"/>
        <v/>
      </c>
      <c r="DS105" s="90" t="str">
        <f t="shared" si="98"/>
        <v/>
      </c>
      <c r="DT105" s="90" t="str">
        <f t="shared" si="98"/>
        <v/>
      </c>
      <c r="DU105" s="90" t="str">
        <f t="shared" si="98"/>
        <v/>
      </c>
      <c r="DV105" s="90" t="str">
        <f t="shared" si="98"/>
        <v/>
      </c>
      <c r="DW105" s="91">
        <f t="shared" si="98"/>
        <v>0</v>
      </c>
      <c r="DY105" s="180">
        <f t="shared" si="95"/>
        <v>22</v>
      </c>
      <c r="DZ105" s="180" t="str">
        <f t="shared" si="96"/>
        <v>Silverware</v>
      </c>
      <c r="EA105" s="181">
        <f t="shared" si="97"/>
        <v>0</v>
      </c>
    </row>
    <row r="106" spans="2:131" ht="11.85" customHeight="1" x14ac:dyDescent="0.15">
      <c r="B106" s="81"/>
      <c r="C106" s="92" t="s">
        <v>173</v>
      </c>
      <c r="D106" s="83"/>
      <c r="E106" s="84">
        <f t="shared" si="67"/>
        <v>0</v>
      </c>
      <c r="F106" s="84">
        <f t="shared" si="68"/>
        <v>0</v>
      </c>
      <c r="G106" s="85">
        <f>SUM('⑴-1 IS(Rooms)'!G106,'⑴-2 IS(F&amp;B)'!G106,'⑴-3 IS(Tele)'!G106,'⑴-4 IS(Parking)'!G106,'⑴-5 IS(Amenity)'!G106,'⑴-6 IS(Others)'!G106)</f>
        <v>0</v>
      </c>
      <c r="H106" s="86">
        <f>SUM('⑴-1 IS(Rooms)'!H106,'⑴-2 IS(F&amp;B)'!H106,'⑴-3 IS(Tele)'!H106,'⑴-4 IS(Parking)'!H106,'⑴-5 IS(Amenity)'!H106,'⑴-6 IS(Others)'!H106)</f>
        <v>0</v>
      </c>
      <c r="I106" s="86">
        <f>SUM('⑴-1 IS(Rooms)'!I106,'⑴-2 IS(F&amp;B)'!I106,'⑴-3 IS(Tele)'!I106,'⑴-4 IS(Parking)'!I106,'⑴-5 IS(Amenity)'!I106,'⑴-6 IS(Others)'!I106)</f>
        <v>0</v>
      </c>
      <c r="J106" s="86">
        <f>SUM('⑴-1 IS(Rooms)'!J106,'⑴-2 IS(F&amp;B)'!J106,'⑴-3 IS(Tele)'!J106,'⑴-4 IS(Parking)'!J106,'⑴-5 IS(Amenity)'!J106,'⑴-6 IS(Others)'!J106)</f>
        <v>0</v>
      </c>
      <c r="K106" s="86">
        <f>SUM('⑴-1 IS(Rooms)'!K106,'⑴-2 IS(F&amp;B)'!K106,'⑴-3 IS(Tele)'!K106,'⑴-4 IS(Parking)'!K106,'⑴-5 IS(Amenity)'!K106,'⑴-6 IS(Others)'!K106)</f>
        <v>0</v>
      </c>
      <c r="L106" s="86">
        <f>SUM('⑴-1 IS(Rooms)'!L106,'⑴-2 IS(F&amp;B)'!L106,'⑴-3 IS(Tele)'!L106,'⑴-4 IS(Parking)'!L106,'⑴-5 IS(Amenity)'!L106,'⑴-6 IS(Others)'!L106)</f>
        <v>0</v>
      </c>
      <c r="M106" s="86">
        <f>SUM('⑴-1 IS(Rooms)'!M106,'⑴-2 IS(F&amp;B)'!M106,'⑴-3 IS(Tele)'!M106,'⑴-4 IS(Parking)'!M106,'⑴-5 IS(Amenity)'!M106,'⑴-6 IS(Others)'!M106)</f>
        <v>0</v>
      </c>
      <c r="N106" s="86">
        <f>SUM('⑴-1 IS(Rooms)'!N106,'⑴-2 IS(F&amp;B)'!N106,'⑴-3 IS(Tele)'!N106,'⑴-4 IS(Parking)'!N106,'⑴-5 IS(Amenity)'!N106,'⑴-6 IS(Others)'!N106)</f>
        <v>0</v>
      </c>
      <c r="O106" s="86">
        <f>SUM('⑴-1 IS(Rooms)'!O106,'⑴-2 IS(F&amp;B)'!O106,'⑴-3 IS(Tele)'!O106,'⑴-4 IS(Parking)'!O106,'⑴-5 IS(Amenity)'!O106,'⑴-6 IS(Others)'!O106)</f>
        <v>0</v>
      </c>
      <c r="P106" s="86">
        <f>SUM('⑴-1 IS(Rooms)'!P106,'⑴-2 IS(F&amp;B)'!P106,'⑴-3 IS(Tele)'!P106,'⑴-4 IS(Parking)'!P106,'⑴-5 IS(Amenity)'!P106,'⑴-6 IS(Others)'!P106)</f>
        <v>0</v>
      </c>
      <c r="Q106" s="86">
        <f>SUM('⑴-1 IS(Rooms)'!Q106,'⑴-2 IS(F&amp;B)'!Q106,'⑴-3 IS(Tele)'!Q106,'⑴-4 IS(Parking)'!Q106,'⑴-5 IS(Amenity)'!Q106,'⑴-6 IS(Others)'!Q106)</f>
        <v>0</v>
      </c>
      <c r="R106" s="87">
        <f>SUM('⑴-1 IS(Rooms)'!R106,'⑴-2 IS(F&amp;B)'!R106,'⑴-3 IS(Tele)'!R106,'⑴-4 IS(Parking)'!R106,'⑴-5 IS(Amenity)'!R106,'⑴-6 IS(Others)'!R106)</f>
        <v>0</v>
      </c>
      <c r="T106" s="81"/>
      <c r="U106" s="92" t="str">
        <f t="shared" si="88"/>
        <v>Storage Facility Rental</v>
      </c>
      <c r="V106" s="83"/>
      <c r="W106" s="84">
        <f t="shared" si="69"/>
        <v>0</v>
      </c>
      <c r="X106" s="84">
        <f t="shared" si="70"/>
        <v>0</v>
      </c>
      <c r="Y106" s="85">
        <f>SUM('⑴-1 IS(Rooms)'!Y106,'⑴-2 IS(F&amp;B)'!Y106,'⑴-3 IS(Tele)'!Y106,'⑴-4 IS(Parking)'!Y106,'⑴-5 IS(Amenity)'!Y106,'⑴-6 IS(Others)'!Y106)</f>
        <v>0</v>
      </c>
      <c r="Z106" s="86">
        <f>SUM('⑴-1 IS(Rooms)'!Z106,'⑴-2 IS(F&amp;B)'!Z106,'⑴-3 IS(Tele)'!Z106,'⑴-4 IS(Parking)'!Z106,'⑴-5 IS(Amenity)'!Z106,'⑴-6 IS(Others)'!Z106)</f>
        <v>0</v>
      </c>
      <c r="AA106" s="86">
        <f>SUM('⑴-1 IS(Rooms)'!AA106,'⑴-2 IS(F&amp;B)'!AA106,'⑴-3 IS(Tele)'!AA106,'⑴-4 IS(Parking)'!AA106,'⑴-5 IS(Amenity)'!AA106,'⑴-6 IS(Others)'!AA106)</f>
        <v>0</v>
      </c>
      <c r="AB106" s="86">
        <f>SUM('⑴-1 IS(Rooms)'!AB106,'⑴-2 IS(F&amp;B)'!AB106,'⑴-3 IS(Tele)'!AB106,'⑴-4 IS(Parking)'!AB106,'⑴-5 IS(Amenity)'!AB106,'⑴-6 IS(Others)'!AB106)</f>
        <v>0</v>
      </c>
      <c r="AC106" s="86">
        <f>SUM('⑴-1 IS(Rooms)'!AC106,'⑴-2 IS(F&amp;B)'!AC106,'⑴-3 IS(Tele)'!AC106,'⑴-4 IS(Parking)'!AC106,'⑴-5 IS(Amenity)'!AC106,'⑴-6 IS(Others)'!AC106)</f>
        <v>0</v>
      </c>
      <c r="AD106" s="86">
        <f>SUM('⑴-1 IS(Rooms)'!AD106,'⑴-2 IS(F&amp;B)'!AD106,'⑴-3 IS(Tele)'!AD106,'⑴-4 IS(Parking)'!AD106,'⑴-5 IS(Amenity)'!AD106,'⑴-6 IS(Others)'!AD106)</f>
        <v>0</v>
      </c>
      <c r="AE106" s="86">
        <f>SUM('⑴-1 IS(Rooms)'!AE106,'⑴-2 IS(F&amp;B)'!AE106,'⑴-3 IS(Tele)'!AE106,'⑴-4 IS(Parking)'!AE106,'⑴-5 IS(Amenity)'!AE106,'⑴-6 IS(Others)'!AE106)</f>
        <v>0</v>
      </c>
      <c r="AF106" s="86">
        <f>SUM('⑴-1 IS(Rooms)'!AF106,'⑴-2 IS(F&amp;B)'!AF106,'⑴-3 IS(Tele)'!AF106,'⑴-4 IS(Parking)'!AF106,'⑴-5 IS(Amenity)'!AF106,'⑴-6 IS(Others)'!AF106)</f>
        <v>0</v>
      </c>
      <c r="AG106" s="86">
        <f>SUM('⑴-1 IS(Rooms)'!AG106,'⑴-2 IS(F&amp;B)'!AG106,'⑴-3 IS(Tele)'!AG106,'⑴-4 IS(Parking)'!AG106,'⑴-5 IS(Amenity)'!AG106,'⑴-6 IS(Others)'!AG106)</f>
        <v>0</v>
      </c>
      <c r="AH106" s="86">
        <f>SUM('⑴-1 IS(Rooms)'!AH106,'⑴-2 IS(F&amp;B)'!AH106,'⑴-3 IS(Tele)'!AH106,'⑴-4 IS(Parking)'!AH106,'⑴-5 IS(Amenity)'!AH106,'⑴-6 IS(Others)'!AH106)</f>
        <v>0</v>
      </c>
      <c r="AI106" s="86">
        <f>SUM('⑴-1 IS(Rooms)'!AI106,'⑴-2 IS(F&amp;B)'!AI106,'⑴-3 IS(Tele)'!AI106,'⑴-4 IS(Parking)'!AI106,'⑴-5 IS(Amenity)'!AI106,'⑴-6 IS(Others)'!AI106)</f>
        <v>0</v>
      </c>
      <c r="AJ106" s="87">
        <f>SUM('⑴-1 IS(Rooms)'!AJ106,'⑴-2 IS(F&amp;B)'!AJ106,'⑴-3 IS(Tele)'!AJ106,'⑴-4 IS(Parking)'!AJ106,'⑴-5 IS(Amenity)'!AJ106,'⑴-6 IS(Others)'!AJ106)</f>
        <v>0</v>
      </c>
      <c r="AL106" s="81"/>
      <c r="AM106" s="92" t="str">
        <f t="shared" si="89"/>
        <v>Storage Facility Rental</v>
      </c>
      <c r="AN106" s="83"/>
      <c r="AO106" s="84">
        <f t="shared" si="71"/>
        <v>0</v>
      </c>
      <c r="AP106" s="84">
        <f t="shared" si="72"/>
        <v>0</v>
      </c>
      <c r="AQ106" s="85">
        <f>SUM('⑴-1 IS(Rooms)'!AQ106,'⑴-2 IS(F&amp;B)'!AQ106,'⑴-3 IS(Tele)'!AQ106,'⑴-4 IS(Parking)'!AQ106,'⑴-5 IS(Amenity)'!AQ106,'⑴-6 IS(Others)'!AQ106)</f>
        <v>0</v>
      </c>
      <c r="AR106" s="86">
        <f>SUM('⑴-1 IS(Rooms)'!AR106,'⑴-2 IS(F&amp;B)'!AR106,'⑴-3 IS(Tele)'!AR106,'⑴-4 IS(Parking)'!AR106,'⑴-5 IS(Amenity)'!AR106,'⑴-6 IS(Others)'!AR106)</f>
        <v>0</v>
      </c>
      <c r="AS106" s="86">
        <f>SUM('⑴-1 IS(Rooms)'!AS106,'⑴-2 IS(F&amp;B)'!AS106,'⑴-3 IS(Tele)'!AS106,'⑴-4 IS(Parking)'!AS106,'⑴-5 IS(Amenity)'!AS106,'⑴-6 IS(Others)'!AS106)</f>
        <v>0</v>
      </c>
      <c r="AT106" s="86">
        <f>SUM('⑴-1 IS(Rooms)'!AT106,'⑴-2 IS(F&amp;B)'!AT106,'⑴-3 IS(Tele)'!AT106,'⑴-4 IS(Parking)'!AT106,'⑴-5 IS(Amenity)'!AT106,'⑴-6 IS(Others)'!AT106)</f>
        <v>0</v>
      </c>
      <c r="AU106" s="86">
        <f>SUM('⑴-1 IS(Rooms)'!AU106,'⑴-2 IS(F&amp;B)'!AU106,'⑴-3 IS(Tele)'!AU106,'⑴-4 IS(Parking)'!AU106,'⑴-5 IS(Amenity)'!AU106,'⑴-6 IS(Others)'!AU106)</f>
        <v>0</v>
      </c>
      <c r="AV106" s="86">
        <f>SUM('⑴-1 IS(Rooms)'!AV106,'⑴-2 IS(F&amp;B)'!AV106,'⑴-3 IS(Tele)'!AV106,'⑴-4 IS(Parking)'!AV106,'⑴-5 IS(Amenity)'!AV106,'⑴-6 IS(Others)'!AV106)</f>
        <v>0</v>
      </c>
      <c r="AW106" s="86">
        <f>SUM('⑴-1 IS(Rooms)'!AW106,'⑴-2 IS(F&amp;B)'!AW106,'⑴-3 IS(Tele)'!AW106,'⑴-4 IS(Parking)'!AW106,'⑴-5 IS(Amenity)'!AW106,'⑴-6 IS(Others)'!AW106)</f>
        <v>0</v>
      </c>
      <c r="AX106" s="86">
        <f>SUM('⑴-1 IS(Rooms)'!AX106,'⑴-2 IS(F&amp;B)'!AX106,'⑴-3 IS(Tele)'!AX106,'⑴-4 IS(Parking)'!AX106,'⑴-5 IS(Amenity)'!AX106,'⑴-6 IS(Others)'!AX106)</f>
        <v>0</v>
      </c>
      <c r="AY106" s="86">
        <f>SUM('⑴-1 IS(Rooms)'!AY106,'⑴-2 IS(F&amp;B)'!AY106,'⑴-3 IS(Tele)'!AY106,'⑴-4 IS(Parking)'!AY106,'⑴-5 IS(Amenity)'!AY106,'⑴-6 IS(Others)'!AY106)</f>
        <v>0</v>
      </c>
      <c r="AZ106" s="86">
        <f>SUM('⑴-1 IS(Rooms)'!AZ106,'⑴-2 IS(F&amp;B)'!AZ106,'⑴-3 IS(Tele)'!AZ106,'⑴-4 IS(Parking)'!AZ106,'⑴-5 IS(Amenity)'!AZ106,'⑴-6 IS(Others)'!AZ106)</f>
        <v>0</v>
      </c>
      <c r="BA106" s="86">
        <f>SUM('⑴-1 IS(Rooms)'!BA106,'⑴-2 IS(F&amp;B)'!BA106,'⑴-3 IS(Tele)'!BA106,'⑴-4 IS(Parking)'!BA106,'⑴-5 IS(Amenity)'!BA106,'⑴-6 IS(Others)'!BA106)</f>
        <v>0</v>
      </c>
      <c r="BB106" s="87">
        <f>SUM('⑴-1 IS(Rooms)'!BB106,'⑴-2 IS(F&amp;B)'!BB106,'⑴-3 IS(Tele)'!BB106,'⑴-4 IS(Parking)'!BB106,'⑴-5 IS(Amenity)'!BB106,'⑴-6 IS(Others)'!BB106)</f>
        <v>0</v>
      </c>
      <c r="BD106" s="81"/>
      <c r="BE106" s="92" t="str">
        <f t="shared" si="90"/>
        <v>Storage Facility Rental</v>
      </c>
      <c r="BF106" s="83"/>
      <c r="BG106" s="84">
        <f t="shared" si="73"/>
        <v>0</v>
      </c>
      <c r="BH106" s="84">
        <f t="shared" si="74"/>
        <v>0</v>
      </c>
      <c r="BI106" s="85">
        <f>SUM('⑴-1 IS(Rooms)'!BI106,'⑴-2 IS(F&amp;B)'!BI106,'⑴-3 IS(Tele)'!BI106,'⑴-4 IS(Parking)'!BI106,'⑴-5 IS(Amenity)'!BI106,'⑴-6 IS(Others)'!BI106)</f>
        <v>0</v>
      </c>
      <c r="BJ106" s="86">
        <f>SUM('⑴-1 IS(Rooms)'!BJ106,'⑴-2 IS(F&amp;B)'!BJ106,'⑴-3 IS(Tele)'!BJ106,'⑴-4 IS(Parking)'!BJ106,'⑴-5 IS(Amenity)'!BJ106,'⑴-6 IS(Others)'!BJ106)</f>
        <v>0</v>
      </c>
      <c r="BK106" s="86">
        <f>SUM('⑴-1 IS(Rooms)'!BK106,'⑴-2 IS(F&amp;B)'!BK106,'⑴-3 IS(Tele)'!BK106,'⑴-4 IS(Parking)'!BK106,'⑴-5 IS(Amenity)'!BK106,'⑴-6 IS(Others)'!BK106)</f>
        <v>0</v>
      </c>
      <c r="BL106" s="86">
        <f>SUM('⑴-1 IS(Rooms)'!BL106,'⑴-2 IS(F&amp;B)'!BL106,'⑴-3 IS(Tele)'!BL106,'⑴-4 IS(Parking)'!BL106,'⑴-5 IS(Amenity)'!BL106,'⑴-6 IS(Others)'!BL106)</f>
        <v>0</v>
      </c>
      <c r="BM106" s="86">
        <f>SUM('⑴-1 IS(Rooms)'!BM106,'⑴-2 IS(F&amp;B)'!BM106,'⑴-3 IS(Tele)'!BM106,'⑴-4 IS(Parking)'!BM106,'⑴-5 IS(Amenity)'!BM106,'⑴-6 IS(Others)'!BM106)</f>
        <v>0</v>
      </c>
      <c r="BN106" s="86">
        <f>SUM('⑴-1 IS(Rooms)'!BN106,'⑴-2 IS(F&amp;B)'!BN106,'⑴-3 IS(Tele)'!BN106,'⑴-4 IS(Parking)'!BN106,'⑴-5 IS(Amenity)'!BN106,'⑴-6 IS(Others)'!BN106)</f>
        <v>0</v>
      </c>
      <c r="BO106" s="86">
        <f>SUM('⑴-1 IS(Rooms)'!BO106,'⑴-2 IS(F&amp;B)'!BO106,'⑴-3 IS(Tele)'!BO106,'⑴-4 IS(Parking)'!BO106,'⑴-5 IS(Amenity)'!BO106,'⑴-6 IS(Others)'!BO106)</f>
        <v>0</v>
      </c>
      <c r="BP106" s="86">
        <f>SUM('⑴-1 IS(Rooms)'!BP106,'⑴-2 IS(F&amp;B)'!BP106,'⑴-3 IS(Tele)'!BP106,'⑴-4 IS(Parking)'!BP106,'⑴-5 IS(Amenity)'!BP106,'⑴-6 IS(Others)'!BP106)</f>
        <v>0</v>
      </c>
      <c r="BQ106" s="86">
        <f>SUM('⑴-1 IS(Rooms)'!BQ106,'⑴-2 IS(F&amp;B)'!BQ106,'⑴-3 IS(Tele)'!BQ106,'⑴-4 IS(Parking)'!BQ106,'⑴-5 IS(Amenity)'!BQ106,'⑴-6 IS(Others)'!BQ106)</f>
        <v>0</v>
      </c>
      <c r="BR106" s="86">
        <f>SUM('⑴-1 IS(Rooms)'!BR106,'⑴-2 IS(F&amp;B)'!BR106,'⑴-3 IS(Tele)'!BR106,'⑴-4 IS(Parking)'!BR106,'⑴-5 IS(Amenity)'!BR106,'⑴-6 IS(Others)'!BR106)</f>
        <v>0</v>
      </c>
      <c r="BS106" s="86">
        <f>SUM('⑴-1 IS(Rooms)'!BS106,'⑴-2 IS(F&amp;B)'!BS106,'⑴-3 IS(Tele)'!BS106,'⑴-4 IS(Parking)'!BS106,'⑴-5 IS(Amenity)'!BS106,'⑴-6 IS(Others)'!BS106)</f>
        <v>0</v>
      </c>
      <c r="BT106" s="87">
        <f>SUM('⑴-1 IS(Rooms)'!BT106,'⑴-2 IS(F&amp;B)'!BT106,'⑴-3 IS(Tele)'!BT106,'⑴-4 IS(Parking)'!BT106,'⑴-5 IS(Amenity)'!BT106,'⑴-6 IS(Others)'!BT106)</f>
        <v>0</v>
      </c>
      <c r="BV106" s="81"/>
      <c r="BW106" s="92" t="str">
        <f t="shared" si="91"/>
        <v>Storage Facility Rental</v>
      </c>
      <c r="BX106" s="83"/>
      <c r="BY106" s="84">
        <f t="shared" si="16"/>
        <v>0</v>
      </c>
      <c r="BZ106" s="85">
        <f t="shared" si="75"/>
        <v>0</v>
      </c>
      <c r="CA106" s="86">
        <f t="shared" si="76"/>
        <v>0</v>
      </c>
      <c r="CB106" s="86">
        <f t="shared" si="77"/>
        <v>0</v>
      </c>
      <c r="CC106" s="86">
        <f t="shared" si="78"/>
        <v>0</v>
      </c>
      <c r="CD106" s="84">
        <f t="shared" si="4"/>
        <v>0</v>
      </c>
      <c r="CE106" s="85">
        <f t="shared" si="79"/>
        <v>0</v>
      </c>
      <c r="CF106" s="86">
        <f t="shared" si="80"/>
        <v>0</v>
      </c>
      <c r="CG106" s="86">
        <f t="shared" si="81"/>
        <v>0</v>
      </c>
      <c r="CH106" s="86">
        <f t="shared" si="82"/>
        <v>0</v>
      </c>
      <c r="CI106" s="84">
        <f t="shared" si="5"/>
        <v>0</v>
      </c>
      <c r="CJ106" s="85">
        <f t="shared" si="83"/>
        <v>0</v>
      </c>
      <c r="CK106" s="86">
        <f t="shared" si="84"/>
        <v>0</v>
      </c>
      <c r="CL106" s="86">
        <f t="shared" si="85"/>
        <v>0</v>
      </c>
      <c r="CM106" s="87">
        <f t="shared" si="86"/>
        <v>0</v>
      </c>
      <c r="CO106" s="81"/>
      <c r="CP106" s="92" t="str">
        <f t="shared" si="92"/>
        <v>Storage Facility Rental</v>
      </c>
      <c r="CQ106" s="83"/>
      <c r="CR106" s="84">
        <f t="shared" si="66"/>
        <v>0</v>
      </c>
      <c r="CS106" s="84">
        <f t="shared" si="66"/>
        <v>0</v>
      </c>
      <c r="CT106" s="85">
        <f t="shared" si="66"/>
        <v>0</v>
      </c>
      <c r="CU106" s="86">
        <f t="shared" si="66"/>
        <v>0</v>
      </c>
      <c r="CV106" s="86">
        <f t="shared" si="66"/>
        <v>0</v>
      </c>
      <c r="CW106" s="86">
        <f t="shared" si="94"/>
        <v>0</v>
      </c>
      <c r="CX106" s="86">
        <f t="shared" si="94"/>
        <v>0</v>
      </c>
      <c r="CY106" s="86">
        <f t="shared" si="94"/>
        <v>0</v>
      </c>
      <c r="CZ106" s="86">
        <f t="shared" si="94"/>
        <v>0</v>
      </c>
      <c r="DA106" s="86">
        <f t="shared" si="94"/>
        <v>0</v>
      </c>
      <c r="DB106" s="86">
        <f t="shared" si="94"/>
        <v>0</v>
      </c>
      <c r="DC106" s="86">
        <f t="shared" si="94"/>
        <v>0</v>
      </c>
      <c r="DD106" s="86">
        <f t="shared" si="94"/>
        <v>0</v>
      </c>
      <c r="DE106" s="87">
        <f t="shared" si="94"/>
        <v>0</v>
      </c>
      <c r="DG106" s="81"/>
      <c r="DH106" s="92" t="str">
        <f t="shared" si="93"/>
        <v>Storage Facility Rental</v>
      </c>
      <c r="DI106" s="83"/>
      <c r="DJ106" s="88" t="str">
        <f t="shared" si="98"/>
        <v/>
      </c>
      <c r="DK106" s="88" t="str">
        <f t="shared" si="98"/>
        <v/>
      </c>
      <c r="DL106" s="89" t="str">
        <f t="shared" si="98"/>
        <v/>
      </c>
      <c r="DM106" s="90" t="str">
        <f t="shared" si="98"/>
        <v/>
      </c>
      <c r="DN106" s="90" t="str">
        <f t="shared" si="98"/>
        <v/>
      </c>
      <c r="DO106" s="90" t="str">
        <f t="shared" si="98"/>
        <v/>
      </c>
      <c r="DP106" s="90" t="str">
        <f t="shared" si="98"/>
        <v/>
      </c>
      <c r="DQ106" s="90" t="str">
        <f t="shared" si="98"/>
        <v/>
      </c>
      <c r="DR106" s="90" t="str">
        <f t="shared" si="98"/>
        <v/>
      </c>
      <c r="DS106" s="90" t="str">
        <f t="shared" si="98"/>
        <v/>
      </c>
      <c r="DT106" s="90" t="str">
        <f t="shared" si="98"/>
        <v/>
      </c>
      <c r="DU106" s="90" t="str">
        <f t="shared" si="98"/>
        <v/>
      </c>
      <c r="DV106" s="90" t="str">
        <f t="shared" si="98"/>
        <v/>
      </c>
      <c r="DW106" s="91" t="str">
        <f t="shared" si="98"/>
        <v/>
      </c>
      <c r="DY106" s="180">
        <f t="shared" si="95"/>
        <v>22</v>
      </c>
      <c r="DZ106" s="180" t="str">
        <f t="shared" si="96"/>
        <v>Storage Facility Rental</v>
      </c>
      <c r="EA106" s="181">
        <f t="shared" si="97"/>
        <v>0</v>
      </c>
    </row>
    <row r="107" spans="2:131" ht="11.85" customHeight="1" x14ac:dyDescent="0.15">
      <c r="B107" s="81"/>
      <c r="C107" s="92" t="s">
        <v>174</v>
      </c>
      <c r="D107" s="83"/>
      <c r="E107" s="84">
        <f t="shared" si="67"/>
        <v>0</v>
      </c>
      <c r="F107" s="84">
        <f t="shared" si="68"/>
        <v>0</v>
      </c>
      <c r="G107" s="85">
        <f>SUM('⑴-1 IS(Rooms)'!G107,'⑴-2 IS(F&amp;B)'!G107,'⑴-3 IS(Tele)'!G107,'⑴-4 IS(Parking)'!G107,'⑴-5 IS(Amenity)'!G107,'⑴-6 IS(Others)'!G107)</f>
        <v>0</v>
      </c>
      <c r="H107" s="86">
        <f>SUM('⑴-1 IS(Rooms)'!H107,'⑴-2 IS(F&amp;B)'!H107,'⑴-3 IS(Tele)'!H107,'⑴-4 IS(Parking)'!H107,'⑴-5 IS(Amenity)'!H107,'⑴-6 IS(Others)'!H107)</f>
        <v>0</v>
      </c>
      <c r="I107" s="86">
        <f>SUM('⑴-1 IS(Rooms)'!I107,'⑴-2 IS(F&amp;B)'!I107,'⑴-3 IS(Tele)'!I107,'⑴-4 IS(Parking)'!I107,'⑴-5 IS(Amenity)'!I107,'⑴-6 IS(Others)'!I107)</f>
        <v>0</v>
      </c>
      <c r="J107" s="86">
        <f>SUM('⑴-1 IS(Rooms)'!J107,'⑴-2 IS(F&amp;B)'!J107,'⑴-3 IS(Tele)'!J107,'⑴-4 IS(Parking)'!J107,'⑴-5 IS(Amenity)'!J107,'⑴-6 IS(Others)'!J107)</f>
        <v>0</v>
      </c>
      <c r="K107" s="86">
        <f>SUM('⑴-1 IS(Rooms)'!K107,'⑴-2 IS(F&amp;B)'!K107,'⑴-3 IS(Tele)'!K107,'⑴-4 IS(Parking)'!K107,'⑴-5 IS(Amenity)'!K107,'⑴-6 IS(Others)'!K107)</f>
        <v>0</v>
      </c>
      <c r="L107" s="86">
        <f>SUM('⑴-1 IS(Rooms)'!L107,'⑴-2 IS(F&amp;B)'!L107,'⑴-3 IS(Tele)'!L107,'⑴-4 IS(Parking)'!L107,'⑴-5 IS(Amenity)'!L107,'⑴-6 IS(Others)'!L107)</f>
        <v>0</v>
      </c>
      <c r="M107" s="86">
        <f>SUM('⑴-1 IS(Rooms)'!M107,'⑴-2 IS(F&amp;B)'!M107,'⑴-3 IS(Tele)'!M107,'⑴-4 IS(Parking)'!M107,'⑴-5 IS(Amenity)'!M107,'⑴-6 IS(Others)'!M107)</f>
        <v>0</v>
      </c>
      <c r="N107" s="86">
        <f>SUM('⑴-1 IS(Rooms)'!N107,'⑴-2 IS(F&amp;B)'!N107,'⑴-3 IS(Tele)'!N107,'⑴-4 IS(Parking)'!N107,'⑴-5 IS(Amenity)'!N107,'⑴-6 IS(Others)'!N107)</f>
        <v>0</v>
      </c>
      <c r="O107" s="86">
        <f>SUM('⑴-1 IS(Rooms)'!O107,'⑴-2 IS(F&amp;B)'!O107,'⑴-3 IS(Tele)'!O107,'⑴-4 IS(Parking)'!O107,'⑴-5 IS(Amenity)'!O107,'⑴-6 IS(Others)'!O107)</f>
        <v>0</v>
      </c>
      <c r="P107" s="86">
        <f>SUM('⑴-1 IS(Rooms)'!P107,'⑴-2 IS(F&amp;B)'!P107,'⑴-3 IS(Tele)'!P107,'⑴-4 IS(Parking)'!P107,'⑴-5 IS(Amenity)'!P107,'⑴-6 IS(Others)'!P107)</f>
        <v>0</v>
      </c>
      <c r="Q107" s="86">
        <f>SUM('⑴-1 IS(Rooms)'!Q107,'⑴-2 IS(F&amp;B)'!Q107,'⑴-3 IS(Tele)'!Q107,'⑴-4 IS(Parking)'!Q107,'⑴-5 IS(Amenity)'!Q107,'⑴-6 IS(Others)'!Q107)</f>
        <v>0</v>
      </c>
      <c r="R107" s="87">
        <f>SUM('⑴-1 IS(Rooms)'!R107,'⑴-2 IS(F&amp;B)'!R107,'⑴-3 IS(Tele)'!R107,'⑴-4 IS(Parking)'!R107,'⑴-5 IS(Amenity)'!R107,'⑴-6 IS(Others)'!R107)</f>
        <v>0</v>
      </c>
      <c r="T107" s="81"/>
      <c r="U107" s="92" t="str">
        <f t="shared" si="88"/>
        <v>Swimming Pool</v>
      </c>
      <c r="V107" s="83"/>
      <c r="W107" s="84">
        <f t="shared" si="69"/>
        <v>0</v>
      </c>
      <c r="X107" s="84">
        <f t="shared" si="70"/>
        <v>0</v>
      </c>
      <c r="Y107" s="85">
        <f>SUM('⑴-1 IS(Rooms)'!Y107,'⑴-2 IS(F&amp;B)'!Y107,'⑴-3 IS(Tele)'!Y107,'⑴-4 IS(Parking)'!Y107,'⑴-5 IS(Amenity)'!Y107,'⑴-6 IS(Others)'!Y107)</f>
        <v>0</v>
      </c>
      <c r="Z107" s="86">
        <f>SUM('⑴-1 IS(Rooms)'!Z107,'⑴-2 IS(F&amp;B)'!Z107,'⑴-3 IS(Tele)'!Z107,'⑴-4 IS(Parking)'!Z107,'⑴-5 IS(Amenity)'!Z107,'⑴-6 IS(Others)'!Z107)</f>
        <v>0</v>
      </c>
      <c r="AA107" s="86">
        <f>SUM('⑴-1 IS(Rooms)'!AA107,'⑴-2 IS(F&amp;B)'!AA107,'⑴-3 IS(Tele)'!AA107,'⑴-4 IS(Parking)'!AA107,'⑴-5 IS(Amenity)'!AA107,'⑴-6 IS(Others)'!AA107)</f>
        <v>0</v>
      </c>
      <c r="AB107" s="86">
        <f>SUM('⑴-1 IS(Rooms)'!AB107,'⑴-2 IS(F&amp;B)'!AB107,'⑴-3 IS(Tele)'!AB107,'⑴-4 IS(Parking)'!AB107,'⑴-5 IS(Amenity)'!AB107,'⑴-6 IS(Others)'!AB107)</f>
        <v>0</v>
      </c>
      <c r="AC107" s="86">
        <f>SUM('⑴-1 IS(Rooms)'!AC107,'⑴-2 IS(F&amp;B)'!AC107,'⑴-3 IS(Tele)'!AC107,'⑴-4 IS(Parking)'!AC107,'⑴-5 IS(Amenity)'!AC107,'⑴-6 IS(Others)'!AC107)</f>
        <v>0</v>
      </c>
      <c r="AD107" s="86">
        <f>SUM('⑴-1 IS(Rooms)'!AD107,'⑴-2 IS(F&amp;B)'!AD107,'⑴-3 IS(Tele)'!AD107,'⑴-4 IS(Parking)'!AD107,'⑴-5 IS(Amenity)'!AD107,'⑴-6 IS(Others)'!AD107)</f>
        <v>0</v>
      </c>
      <c r="AE107" s="86">
        <f>SUM('⑴-1 IS(Rooms)'!AE107,'⑴-2 IS(F&amp;B)'!AE107,'⑴-3 IS(Tele)'!AE107,'⑴-4 IS(Parking)'!AE107,'⑴-5 IS(Amenity)'!AE107,'⑴-6 IS(Others)'!AE107)</f>
        <v>0</v>
      </c>
      <c r="AF107" s="86">
        <f>SUM('⑴-1 IS(Rooms)'!AF107,'⑴-2 IS(F&amp;B)'!AF107,'⑴-3 IS(Tele)'!AF107,'⑴-4 IS(Parking)'!AF107,'⑴-5 IS(Amenity)'!AF107,'⑴-6 IS(Others)'!AF107)</f>
        <v>0</v>
      </c>
      <c r="AG107" s="86">
        <f>SUM('⑴-1 IS(Rooms)'!AG107,'⑴-2 IS(F&amp;B)'!AG107,'⑴-3 IS(Tele)'!AG107,'⑴-4 IS(Parking)'!AG107,'⑴-5 IS(Amenity)'!AG107,'⑴-6 IS(Others)'!AG107)</f>
        <v>0</v>
      </c>
      <c r="AH107" s="86">
        <f>SUM('⑴-1 IS(Rooms)'!AH107,'⑴-2 IS(F&amp;B)'!AH107,'⑴-3 IS(Tele)'!AH107,'⑴-4 IS(Parking)'!AH107,'⑴-5 IS(Amenity)'!AH107,'⑴-6 IS(Others)'!AH107)</f>
        <v>0</v>
      </c>
      <c r="AI107" s="86">
        <f>SUM('⑴-1 IS(Rooms)'!AI107,'⑴-2 IS(F&amp;B)'!AI107,'⑴-3 IS(Tele)'!AI107,'⑴-4 IS(Parking)'!AI107,'⑴-5 IS(Amenity)'!AI107,'⑴-6 IS(Others)'!AI107)</f>
        <v>0</v>
      </c>
      <c r="AJ107" s="87">
        <f>SUM('⑴-1 IS(Rooms)'!AJ107,'⑴-2 IS(F&amp;B)'!AJ107,'⑴-3 IS(Tele)'!AJ107,'⑴-4 IS(Parking)'!AJ107,'⑴-5 IS(Amenity)'!AJ107,'⑴-6 IS(Others)'!AJ107)</f>
        <v>0</v>
      </c>
      <c r="AL107" s="81"/>
      <c r="AM107" s="92" t="str">
        <f t="shared" si="89"/>
        <v>Swimming Pool</v>
      </c>
      <c r="AN107" s="83"/>
      <c r="AO107" s="84">
        <f t="shared" si="71"/>
        <v>0</v>
      </c>
      <c r="AP107" s="84">
        <f t="shared" si="72"/>
        <v>0</v>
      </c>
      <c r="AQ107" s="85">
        <f>SUM('⑴-1 IS(Rooms)'!AQ107,'⑴-2 IS(F&amp;B)'!AQ107,'⑴-3 IS(Tele)'!AQ107,'⑴-4 IS(Parking)'!AQ107,'⑴-5 IS(Amenity)'!AQ107,'⑴-6 IS(Others)'!AQ107)</f>
        <v>0</v>
      </c>
      <c r="AR107" s="86">
        <f>SUM('⑴-1 IS(Rooms)'!AR107,'⑴-2 IS(F&amp;B)'!AR107,'⑴-3 IS(Tele)'!AR107,'⑴-4 IS(Parking)'!AR107,'⑴-5 IS(Amenity)'!AR107,'⑴-6 IS(Others)'!AR107)</f>
        <v>0</v>
      </c>
      <c r="AS107" s="86">
        <f>SUM('⑴-1 IS(Rooms)'!AS107,'⑴-2 IS(F&amp;B)'!AS107,'⑴-3 IS(Tele)'!AS107,'⑴-4 IS(Parking)'!AS107,'⑴-5 IS(Amenity)'!AS107,'⑴-6 IS(Others)'!AS107)</f>
        <v>0</v>
      </c>
      <c r="AT107" s="86">
        <f>SUM('⑴-1 IS(Rooms)'!AT107,'⑴-2 IS(F&amp;B)'!AT107,'⑴-3 IS(Tele)'!AT107,'⑴-4 IS(Parking)'!AT107,'⑴-5 IS(Amenity)'!AT107,'⑴-6 IS(Others)'!AT107)</f>
        <v>0</v>
      </c>
      <c r="AU107" s="86">
        <f>SUM('⑴-1 IS(Rooms)'!AU107,'⑴-2 IS(F&amp;B)'!AU107,'⑴-3 IS(Tele)'!AU107,'⑴-4 IS(Parking)'!AU107,'⑴-5 IS(Amenity)'!AU107,'⑴-6 IS(Others)'!AU107)</f>
        <v>0</v>
      </c>
      <c r="AV107" s="86">
        <f>SUM('⑴-1 IS(Rooms)'!AV107,'⑴-2 IS(F&amp;B)'!AV107,'⑴-3 IS(Tele)'!AV107,'⑴-4 IS(Parking)'!AV107,'⑴-5 IS(Amenity)'!AV107,'⑴-6 IS(Others)'!AV107)</f>
        <v>0</v>
      </c>
      <c r="AW107" s="86">
        <f>SUM('⑴-1 IS(Rooms)'!AW107,'⑴-2 IS(F&amp;B)'!AW107,'⑴-3 IS(Tele)'!AW107,'⑴-4 IS(Parking)'!AW107,'⑴-5 IS(Amenity)'!AW107,'⑴-6 IS(Others)'!AW107)</f>
        <v>0</v>
      </c>
      <c r="AX107" s="86">
        <f>SUM('⑴-1 IS(Rooms)'!AX107,'⑴-2 IS(F&amp;B)'!AX107,'⑴-3 IS(Tele)'!AX107,'⑴-4 IS(Parking)'!AX107,'⑴-5 IS(Amenity)'!AX107,'⑴-6 IS(Others)'!AX107)</f>
        <v>0</v>
      </c>
      <c r="AY107" s="86">
        <f>SUM('⑴-1 IS(Rooms)'!AY107,'⑴-2 IS(F&amp;B)'!AY107,'⑴-3 IS(Tele)'!AY107,'⑴-4 IS(Parking)'!AY107,'⑴-5 IS(Amenity)'!AY107,'⑴-6 IS(Others)'!AY107)</f>
        <v>0</v>
      </c>
      <c r="AZ107" s="86">
        <f>SUM('⑴-1 IS(Rooms)'!AZ107,'⑴-2 IS(F&amp;B)'!AZ107,'⑴-3 IS(Tele)'!AZ107,'⑴-4 IS(Parking)'!AZ107,'⑴-5 IS(Amenity)'!AZ107,'⑴-6 IS(Others)'!AZ107)</f>
        <v>0</v>
      </c>
      <c r="BA107" s="86">
        <f>SUM('⑴-1 IS(Rooms)'!BA107,'⑴-2 IS(F&amp;B)'!BA107,'⑴-3 IS(Tele)'!BA107,'⑴-4 IS(Parking)'!BA107,'⑴-5 IS(Amenity)'!BA107,'⑴-6 IS(Others)'!BA107)</f>
        <v>0</v>
      </c>
      <c r="BB107" s="87">
        <f>SUM('⑴-1 IS(Rooms)'!BB107,'⑴-2 IS(F&amp;B)'!BB107,'⑴-3 IS(Tele)'!BB107,'⑴-4 IS(Parking)'!BB107,'⑴-5 IS(Amenity)'!BB107,'⑴-6 IS(Others)'!BB107)</f>
        <v>0</v>
      </c>
      <c r="BD107" s="81"/>
      <c r="BE107" s="92" t="str">
        <f t="shared" si="90"/>
        <v>Swimming Pool</v>
      </c>
      <c r="BF107" s="83"/>
      <c r="BG107" s="84">
        <f t="shared" si="73"/>
        <v>0</v>
      </c>
      <c r="BH107" s="84">
        <f t="shared" si="74"/>
        <v>0</v>
      </c>
      <c r="BI107" s="85">
        <f>SUM('⑴-1 IS(Rooms)'!BI107,'⑴-2 IS(F&amp;B)'!BI107,'⑴-3 IS(Tele)'!BI107,'⑴-4 IS(Parking)'!BI107,'⑴-5 IS(Amenity)'!BI107,'⑴-6 IS(Others)'!BI107)</f>
        <v>0</v>
      </c>
      <c r="BJ107" s="86">
        <f>SUM('⑴-1 IS(Rooms)'!BJ107,'⑴-2 IS(F&amp;B)'!BJ107,'⑴-3 IS(Tele)'!BJ107,'⑴-4 IS(Parking)'!BJ107,'⑴-5 IS(Amenity)'!BJ107,'⑴-6 IS(Others)'!BJ107)</f>
        <v>0</v>
      </c>
      <c r="BK107" s="86">
        <f>SUM('⑴-1 IS(Rooms)'!BK107,'⑴-2 IS(F&amp;B)'!BK107,'⑴-3 IS(Tele)'!BK107,'⑴-4 IS(Parking)'!BK107,'⑴-5 IS(Amenity)'!BK107,'⑴-6 IS(Others)'!BK107)</f>
        <v>0</v>
      </c>
      <c r="BL107" s="86">
        <f>SUM('⑴-1 IS(Rooms)'!BL107,'⑴-2 IS(F&amp;B)'!BL107,'⑴-3 IS(Tele)'!BL107,'⑴-4 IS(Parking)'!BL107,'⑴-5 IS(Amenity)'!BL107,'⑴-6 IS(Others)'!BL107)</f>
        <v>0</v>
      </c>
      <c r="BM107" s="86">
        <f>SUM('⑴-1 IS(Rooms)'!BM107,'⑴-2 IS(F&amp;B)'!BM107,'⑴-3 IS(Tele)'!BM107,'⑴-4 IS(Parking)'!BM107,'⑴-5 IS(Amenity)'!BM107,'⑴-6 IS(Others)'!BM107)</f>
        <v>0</v>
      </c>
      <c r="BN107" s="86">
        <f>SUM('⑴-1 IS(Rooms)'!BN107,'⑴-2 IS(F&amp;B)'!BN107,'⑴-3 IS(Tele)'!BN107,'⑴-4 IS(Parking)'!BN107,'⑴-5 IS(Amenity)'!BN107,'⑴-6 IS(Others)'!BN107)</f>
        <v>0</v>
      </c>
      <c r="BO107" s="86">
        <f>SUM('⑴-1 IS(Rooms)'!BO107,'⑴-2 IS(F&amp;B)'!BO107,'⑴-3 IS(Tele)'!BO107,'⑴-4 IS(Parking)'!BO107,'⑴-5 IS(Amenity)'!BO107,'⑴-6 IS(Others)'!BO107)</f>
        <v>0</v>
      </c>
      <c r="BP107" s="86">
        <f>SUM('⑴-1 IS(Rooms)'!BP107,'⑴-2 IS(F&amp;B)'!BP107,'⑴-3 IS(Tele)'!BP107,'⑴-4 IS(Parking)'!BP107,'⑴-5 IS(Amenity)'!BP107,'⑴-6 IS(Others)'!BP107)</f>
        <v>0</v>
      </c>
      <c r="BQ107" s="86">
        <f>SUM('⑴-1 IS(Rooms)'!BQ107,'⑴-2 IS(F&amp;B)'!BQ107,'⑴-3 IS(Tele)'!BQ107,'⑴-4 IS(Parking)'!BQ107,'⑴-5 IS(Amenity)'!BQ107,'⑴-6 IS(Others)'!BQ107)</f>
        <v>0</v>
      </c>
      <c r="BR107" s="86">
        <f>SUM('⑴-1 IS(Rooms)'!BR107,'⑴-2 IS(F&amp;B)'!BR107,'⑴-3 IS(Tele)'!BR107,'⑴-4 IS(Parking)'!BR107,'⑴-5 IS(Amenity)'!BR107,'⑴-6 IS(Others)'!BR107)</f>
        <v>0</v>
      </c>
      <c r="BS107" s="86">
        <f>SUM('⑴-1 IS(Rooms)'!BS107,'⑴-2 IS(F&amp;B)'!BS107,'⑴-3 IS(Tele)'!BS107,'⑴-4 IS(Parking)'!BS107,'⑴-5 IS(Amenity)'!BS107,'⑴-6 IS(Others)'!BS107)</f>
        <v>0</v>
      </c>
      <c r="BT107" s="87">
        <f>SUM('⑴-1 IS(Rooms)'!BT107,'⑴-2 IS(F&amp;B)'!BT107,'⑴-3 IS(Tele)'!BT107,'⑴-4 IS(Parking)'!BT107,'⑴-5 IS(Amenity)'!BT107,'⑴-6 IS(Others)'!BT107)</f>
        <v>0</v>
      </c>
      <c r="BV107" s="81"/>
      <c r="BW107" s="92" t="str">
        <f t="shared" si="91"/>
        <v>Swimming Pool</v>
      </c>
      <c r="BX107" s="83"/>
      <c r="BY107" s="84">
        <f t="shared" si="16"/>
        <v>0</v>
      </c>
      <c r="BZ107" s="85">
        <f t="shared" si="75"/>
        <v>0</v>
      </c>
      <c r="CA107" s="86">
        <f t="shared" si="76"/>
        <v>0</v>
      </c>
      <c r="CB107" s="86">
        <f t="shared" si="77"/>
        <v>0</v>
      </c>
      <c r="CC107" s="86">
        <f t="shared" si="78"/>
        <v>0</v>
      </c>
      <c r="CD107" s="84">
        <f t="shared" si="4"/>
        <v>0</v>
      </c>
      <c r="CE107" s="85">
        <f t="shared" si="79"/>
        <v>0</v>
      </c>
      <c r="CF107" s="86">
        <f t="shared" si="80"/>
        <v>0</v>
      </c>
      <c r="CG107" s="86">
        <f t="shared" si="81"/>
        <v>0</v>
      </c>
      <c r="CH107" s="86">
        <f t="shared" si="82"/>
        <v>0</v>
      </c>
      <c r="CI107" s="84">
        <f t="shared" si="5"/>
        <v>0</v>
      </c>
      <c r="CJ107" s="85">
        <f t="shared" si="83"/>
        <v>0</v>
      </c>
      <c r="CK107" s="86">
        <f t="shared" si="84"/>
        <v>0</v>
      </c>
      <c r="CL107" s="86">
        <f t="shared" si="85"/>
        <v>0</v>
      </c>
      <c r="CM107" s="87">
        <f t="shared" si="86"/>
        <v>0</v>
      </c>
      <c r="CO107" s="81"/>
      <c r="CP107" s="92" t="str">
        <f t="shared" si="92"/>
        <v>Swimming Pool</v>
      </c>
      <c r="CQ107" s="83"/>
      <c r="CR107" s="84">
        <f t="shared" si="66"/>
        <v>0</v>
      </c>
      <c r="CS107" s="84">
        <f t="shared" si="66"/>
        <v>0</v>
      </c>
      <c r="CT107" s="85">
        <f t="shared" si="66"/>
        <v>0</v>
      </c>
      <c r="CU107" s="86">
        <f t="shared" si="66"/>
        <v>0</v>
      </c>
      <c r="CV107" s="86">
        <f t="shared" si="66"/>
        <v>0</v>
      </c>
      <c r="CW107" s="86">
        <f t="shared" si="94"/>
        <v>0</v>
      </c>
      <c r="CX107" s="86">
        <f t="shared" si="94"/>
        <v>0</v>
      </c>
      <c r="CY107" s="86">
        <f t="shared" si="94"/>
        <v>0</v>
      </c>
      <c r="CZ107" s="86">
        <f t="shared" si="94"/>
        <v>0</v>
      </c>
      <c r="DA107" s="86">
        <f t="shared" si="94"/>
        <v>0</v>
      </c>
      <c r="DB107" s="86">
        <f t="shared" si="94"/>
        <v>0</v>
      </c>
      <c r="DC107" s="86">
        <f t="shared" si="94"/>
        <v>0</v>
      </c>
      <c r="DD107" s="86">
        <f t="shared" si="94"/>
        <v>0</v>
      </c>
      <c r="DE107" s="87">
        <f t="shared" si="94"/>
        <v>0</v>
      </c>
      <c r="DG107" s="81"/>
      <c r="DH107" s="92" t="str">
        <f t="shared" si="93"/>
        <v>Swimming Pool</v>
      </c>
      <c r="DI107" s="83"/>
      <c r="DJ107" s="88" t="str">
        <f t="shared" si="98"/>
        <v/>
      </c>
      <c r="DK107" s="88" t="str">
        <f t="shared" si="98"/>
        <v/>
      </c>
      <c r="DL107" s="89" t="str">
        <f t="shared" si="98"/>
        <v/>
      </c>
      <c r="DM107" s="90" t="str">
        <f t="shared" si="98"/>
        <v/>
      </c>
      <c r="DN107" s="90" t="str">
        <f t="shared" si="98"/>
        <v/>
      </c>
      <c r="DO107" s="90" t="str">
        <f t="shared" si="98"/>
        <v/>
      </c>
      <c r="DP107" s="90" t="str">
        <f t="shared" si="98"/>
        <v/>
      </c>
      <c r="DQ107" s="90" t="str">
        <f t="shared" si="98"/>
        <v/>
      </c>
      <c r="DR107" s="90" t="str">
        <f t="shared" si="98"/>
        <v/>
      </c>
      <c r="DS107" s="90" t="str">
        <f t="shared" si="98"/>
        <v/>
      </c>
      <c r="DT107" s="90" t="str">
        <f t="shared" si="98"/>
        <v/>
      </c>
      <c r="DU107" s="90" t="str">
        <f t="shared" si="98"/>
        <v/>
      </c>
      <c r="DV107" s="90" t="str">
        <f t="shared" si="98"/>
        <v/>
      </c>
      <c r="DW107" s="91" t="str">
        <f t="shared" si="98"/>
        <v/>
      </c>
      <c r="DY107" s="180">
        <f t="shared" si="95"/>
        <v>22</v>
      </c>
      <c r="DZ107" s="180" t="str">
        <f t="shared" si="96"/>
        <v>Swimming Pool</v>
      </c>
      <c r="EA107" s="181">
        <f t="shared" si="97"/>
        <v>0</v>
      </c>
    </row>
    <row r="108" spans="2:131" ht="11.85" customHeight="1" x14ac:dyDescent="0.15">
      <c r="B108" s="81"/>
      <c r="C108" s="92" t="s">
        <v>175</v>
      </c>
      <c r="D108" s="83"/>
      <c r="E108" s="84">
        <f t="shared" si="67"/>
        <v>395</v>
      </c>
      <c r="F108" s="84">
        <f t="shared" si="68"/>
        <v>395</v>
      </c>
      <c r="G108" s="85">
        <f>SUM('⑴-1 IS(Rooms)'!G108,'⑴-2 IS(F&amp;B)'!G108,'⑴-3 IS(Tele)'!G108,'⑴-4 IS(Parking)'!G108,'⑴-5 IS(Amenity)'!G108,'⑴-6 IS(Others)'!G108)</f>
        <v>180</v>
      </c>
      <c r="H108" s="86">
        <f>SUM('⑴-1 IS(Rooms)'!H108,'⑴-2 IS(F&amp;B)'!H108,'⑴-3 IS(Tele)'!H108,'⑴-4 IS(Parking)'!H108,'⑴-5 IS(Amenity)'!H108,'⑴-6 IS(Others)'!H108)</f>
        <v>215</v>
      </c>
      <c r="I108" s="86">
        <f>SUM('⑴-1 IS(Rooms)'!I108,'⑴-2 IS(F&amp;B)'!I108,'⑴-3 IS(Tele)'!I108,'⑴-4 IS(Parking)'!I108,'⑴-5 IS(Amenity)'!I108,'⑴-6 IS(Others)'!I108)</f>
        <v>0</v>
      </c>
      <c r="J108" s="86">
        <f>SUM('⑴-1 IS(Rooms)'!J108,'⑴-2 IS(F&amp;B)'!J108,'⑴-3 IS(Tele)'!J108,'⑴-4 IS(Parking)'!J108,'⑴-5 IS(Amenity)'!J108,'⑴-6 IS(Others)'!J108)</f>
        <v>0</v>
      </c>
      <c r="K108" s="86">
        <f>SUM('⑴-1 IS(Rooms)'!K108,'⑴-2 IS(F&amp;B)'!K108,'⑴-3 IS(Tele)'!K108,'⑴-4 IS(Parking)'!K108,'⑴-5 IS(Amenity)'!K108,'⑴-6 IS(Others)'!K108)</f>
        <v>0</v>
      </c>
      <c r="L108" s="86">
        <f>SUM('⑴-1 IS(Rooms)'!L108,'⑴-2 IS(F&amp;B)'!L108,'⑴-3 IS(Tele)'!L108,'⑴-4 IS(Parking)'!L108,'⑴-5 IS(Amenity)'!L108,'⑴-6 IS(Others)'!L108)</f>
        <v>0</v>
      </c>
      <c r="M108" s="86">
        <f>SUM('⑴-1 IS(Rooms)'!M108,'⑴-2 IS(F&amp;B)'!M108,'⑴-3 IS(Tele)'!M108,'⑴-4 IS(Parking)'!M108,'⑴-5 IS(Amenity)'!M108,'⑴-6 IS(Others)'!M108)</f>
        <v>0</v>
      </c>
      <c r="N108" s="86">
        <f>SUM('⑴-1 IS(Rooms)'!N108,'⑴-2 IS(F&amp;B)'!N108,'⑴-3 IS(Tele)'!N108,'⑴-4 IS(Parking)'!N108,'⑴-5 IS(Amenity)'!N108,'⑴-6 IS(Others)'!N108)</f>
        <v>0</v>
      </c>
      <c r="O108" s="86">
        <f>SUM('⑴-1 IS(Rooms)'!O108,'⑴-2 IS(F&amp;B)'!O108,'⑴-3 IS(Tele)'!O108,'⑴-4 IS(Parking)'!O108,'⑴-5 IS(Amenity)'!O108,'⑴-6 IS(Others)'!O108)</f>
        <v>0</v>
      </c>
      <c r="P108" s="86">
        <f>SUM('⑴-1 IS(Rooms)'!P108,'⑴-2 IS(F&amp;B)'!P108,'⑴-3 IS(Tele)'!P108,'⑴-4 IS(Parking)'!P108,'⑴-5 IS(Amenity)'!P108,'⑴-6 IS(Others)'!P108)</f>
        <v>0</v>
      </c>
      <c r="Q108" s="86">
        <f>SUM('⑴-1 IS(Rooms)'!Q108,'⑴-2 IS(F&amp;B)'!Q108,'⑴-3 IS(Tele)'!Q108,'⑴-4 IS(Parking)'!Q108,'⑴-5 IS(Amenity)'!Q108,'⑴-6 IS(Others)'!Q108)</f>
        <v>0</v>
      </c>
      <c r="R108" s="87">
        <f>SUM('⑴-1 IS(Rooms)'!R108,'⑴-2 IS(F&amp;B)'!R108,'⑴-3 IS(Tele)'!R108,'⑴-4 IS(Parking)'!R108,'⑴-5 IS(Amenity)'!R108,'⑴-6 IS(Others)'!R108)</f>
        <v>0</v>
      </c>
      <c r="T108" s="81"/>
      <c r="U108" s="92" t="str">
        <f t="shared" si="88"/>
        <v>Telephone</v>
      </c>
      <c r="V108" s="83"/>
      <c r="W108" s="84">
        <f t="shared" si="69"/>
        <v>5640</v>
      </c>
      <c r="X108" s="84">
        <f t="shared" si="70"/>
        <v>1410</v>
      </c>
      <c r="Y108" s="85">
        <f>SUM('⑴-1 IS(Rooms)'!Y108,'⑴-2 IS(F&amp;B)'!Y108,'⑴-3 IS(Tele)'!Y108,'⑴-4 IS(Parking)'!Y108,'⑴-5 IS(Amenity)'!Y108,'⑴-6 IS(Others)'!Y108)</f>
        <v>470</v>
      </c>
      <c r="Z108" s="86">
        <f>SUM('⑴-1 IS(Rooms)'!Z108,'⑴-2 IS(F&amp;B)'!Z108,'⑴-3 IS(Tele)'!Z108,'⑴-4 IS(Parking)'!Z108,'⑴-5 IS(Amenity)'!Z108,'⑴-6 IS(Others)'!Z108)</f>
        <v>470</v>
      </c>
      <c r="AA108" s="86">
        <f>SUM('⑴-1 IS(Rooms)'!AA108,'⑴-2 IS(F&amp;B)'!AA108,'⑴-3 IS(Tele)'!AA108,'⑴-4 IS(Parking)'!AA108,'⑴-5 IS(Amenity)'!AA108,'⑴-6 IS(Others)'!AA108)</f>
        <v>470</v>
      </c>
      <c r="AB108" s="86">
        <f>SUM('⑴-1 IS(Rooms)'!AB108,'⑴-2 IS(F&amp;B)'!AB108,'⑴-3 IS(Tele)'!AB108,'⑴-4 IS(Parking)'!AB108,'⑴-5 IS(Amenity)'!AB108,'⑴-6 IS(Others)'!AB108)</f>
        <v>470</v>
      </c>
      <c r="AC108" s="86">
        <f>SUM('⑴-1 IS(Rooms)'!AC108,'⑴-2 IS(F&amp;B)'!AC108,'⑴-3 IS(Tele)'!AC108,'⑴-4 IS(Parking)'!AC108,'⑴-5 IS(Amenity)'!AC108,'⑴-6 IS(Others)'!AC108)</f>
        <v>470</v>
      </c>
      <c r="AD108" s="86">
        <f>SUM('⑴-1 IS(Rooms)'!AD108,'⑴-2 IS(F&amp;B)'!AD108,'⑴-3 IS(Tele)'!AD108,'⑴-4 IS(Parking)'!AD108,'⑴-5 IS(Amenity)'!AD108,'⑴-6 IS(Others)'!AD108)</f>
        <v>470</v>
      </c>
      <c r="AE108" s="86">
        <f>SUM('⑴-1 IS(Rooms)'!AE108,'⑴-2 IS(F&amp;B)'!AE108,'⑴-3 IS(Tele)'!AE108,'⑴-4 IS(Parking)'!AE108,'⑴-5 IS(Amenity)'!AE108,'⑴-6 IS(Others)'!AE108)</f>
        <v>470</v>
      </c>
      <c r="AF108" s="86">
        <f>SUM('⑴-1 IS(Rooms)'!AF108,'⑴-2 IS(F&amp;B)'!AF108,'⑴-3 IS(Tele)'!AF108,'⑴-4 IS(Parking)'!AF108,'⑴-5 IS(Amenity)'!AF108,'⑴-6 IS(Others)'!AF108)</f>
        <v>470</v>
      </c>
      <c r="AG108" s="86">
        <f>SUM('⑴-1 IS(Rooms)'!AG108,'⑴-2 IS(F&amp;B)'!AG108,'⑴-3 IS(Tele)'!AG108,'⑴-4 IS(Parking)'!AG108,'⑴-5 IS(Amenity)'!AG108,'⑴-6 IS(Others)'!AG108)</f>
        <v>470</v>
      </c>
      <c r="AH108" s="86">
        <f>SUM('⑴-1 IS(Rooms)'!AH108,'⑴-2 IS(F&amp;B)'!AH108,'⑴-3 IS(Tele)'!AH108,'⑴-4 IS(Parking)'!AH108,'⑴-5 IS(Amenity)'!AH108,'⑴-6 IS(Others)'!AH108)</f>
        <v>470</v>
      </c>
      <c r="AI108" s="86">
        <f>SUM('⑴-1 IS(Rooms)'!AI108,'⑴-2 IS(F&amp;B)'!AI108,'⑴-3 IS(Tele)'!AI108,'⑴-4 IS(Parking)'!AI108,'⑴-5 IS(Amenity)'!AI108,'⑴-6 IS(Others)'!AI108)</f>
        <v>470</v>
      </c>
      <c r="AJ108" s="87">
        <f>SUM('⑴-1 IS(Rooms)'!AJ108,'⑴-2 IS(F&amp;B)'!AJ108,'⑴-3 IS(Tele)'!AJ108,'⑴-4 IS(Parking)'!AJ108,'⑴-5 IS(Amenity)'!AJ108,'⑴-6 IS(Others)'!AJ108)</f>
        <v>470</v>
      </c>
      <c r="AL108" s="81"/>
      <c r="AM108" s="92" t="str">
        <f t="shared" si="89"/>
        <v>Telephone</v>
      </c>
      <c r="AN108" s="83"/>
      <c r="AO108" s="84">
        <f t="shared" si="71"/>
        <v>6168.3000000000011</v>
      </c>
      <c r="AP108" s="84">
        <f t="shared" si="72"/>
        <v>2111.9300000000003</v>
      </c>
      <c r="AQ108" s="85">
        <f>SUM('⑴-1 IS(Rooms)'!AQ108,'⑴-2 IS(F&amp;B)'!AQ108,'⑴-3 IS(Tele)'!AQ108,'⑴-4 IS(Parking)'!AQ108,'⑴-5 IS(Amenity)'!AQ108,'⑴-6 IS(Others)'!AQ108)</f>
        <v>629.66</v>
      </c>
      <c r="AR108" s="86">
        <f>SUM('⑴-1 IS(Rooms)'!AR108,'⑴-2 IS(F&amp;B)'!AR108,'⑴-3 IS(Tele)'!AR108,'⑴-4 IS(Parking)'!AR108,'⑴-5 IS(Amenity)'!AR108,'⑴-6 IS(Others)'!AR108)</f>
        <v>633.32000000000005</v>
      </c>
      <c r="AS108" s="86">
        <f>SUM('⑴-1 IS(Rooms)'!AS108,'⑴-2 IS(F&amp;B)'!AS108,'⑴-3 IS(Tele)'!AS108,'⑴-4 IS(Parking)'!AS108,'⑴-5 IS(Amenity)'!AS108,'⑴-6 IS(Others)'!AS108)</f>
        <v>848.95</v>
      </c>
      <c r="AT108" s="86">
        <f>SUM('⑴-1 IS(Rooms)'!AT108,'⑴-2 IS(F&amp;B)'!AT108,'⑴-3 IS(Tele)'!AT108,'⑴-4 IS(Parking)'!AT108,'⑴-5 IS(Amenity)'!AT108,'⑴-6 IS(Others)'!AT108)</f>
        <v>797.38000000000011</v>
      </c>
      <c r="AU108" s="86">
        <f>SUM('⑴-1 IS(Rooms)'!AU108,'⑴-2 IS(F&amp;B)'!AU108,'⑴-3 IS(Tele)'!AU108,'⑴-4 IS(Parking)'!AU108,'⑴-5 IS(Amenity)'!AU108,'⑴-6 IS(Others)'!AU108)</f>
        <v>445</v>
      </c>
      <c r="AV108" s="86">
        <f>SUM('⑴-1 IS(Rooms)'!AV108,'⑴-2 IS(F&amp;B)'!AV108,'⑴-3 IS(Tele)'!AV108,'⑴-4 IS(Parking)'!AV108,'⑴-5 IS(Amenity)'!AV108,'⑴-6 IS(Others)'!AV108)</f>
        <v>648.82999999999993</v>
      </c>
      <c r="AW108" s="86">
        <f>SUM('⑴-1 IS(Rooms)'!AW108,'⑴-2 IS(F&amp;B)'!AW108,'⑴-3 IS(Tele)'!AW108,'⑴-4 IS(Parking)'!AW108,'⑴-5 IS(Amenity)'!AW108,'⑴-6 IS(Others)'!AW108)</f>
        <v>382.73</v>
      </c>
      <c r="AX108" s="86">
        <f>SUM('⑴-1 IS(Rooms)'!AX108,'⑴-2 IS(F&amp;B)'!AX108,'⑴-3 IS(Tele)'!AX108,'⑴-4 IS(Parking)'!AX108,'⑴-5 IS(Amenity)'!AX108,'⑴-6 IS(Others)'!AX108)</f>
        <v>362.48</v>
      </c>
      <c r="AY108" s="86">
        <f>SUM('⑴-1 IS(Rooms)'!AY108,'⑴-2 IS(F&amp;B)'!AY108,'⑴-3 IS(Tele)'!AY108,'⑴-4 IS(Parking)'!AY108,'⑴-5 IS(Amenity)'!AY108,'⑴-6 IS(Others)'!AY108)</f>
        <v>150</v>
      </c>
      <c r="AZ108" s="86">
        <f>SUM('⑴-1 IS(Rooms)'!AZ108,'⑴-2 IS(F&amp;B)'!AZ108,'⑴-3 IS(Tele)'!AZ108,'⑴-4 IS(Parking)'!AZ108,'⑴-5 IS(Amenity)'!AZ108,'⑴-6 IS(Others)'!AZ108)</f>
        <v>233.51</v>
      </c>
      <c r="BA108" s="86">
        <f>SUM('⑴-1 IS(Rooms)'!BA108,'⑴-2 IS(F&amp;B)'!BA108,'⑴-3 IS(Tele)'!BA108,'⑴-4 IS(Parking)'!BA108,'⑴-5 IS(Amenity)'!BA108,'⑴-6 IS(Others)'!BA108)</f>
        <v>781.42</v>
      </c>
      <c r="BB108" s="87">
        <f>SUM('⑴-1 IS(Rooms)'!BB108,'⑴-2 IS(F&amp;B)'!BB108,'⑴-3 IS(Tele)'!BB108,'⑴-4 IS(Parking)'!BB108,'⑴-5 IS(Amenity)'!BB108,'⑴-6 IS(Others)'!BB108)</f>
        <v>255.02</v>
      </c>
      <c r="BD108" s="81"/>
      <c r="BE108" s="92" t="str">
        <f t="shared" si="90"/>
        <v>Telephone</v>
      </c>
      <c r="BF108" s="83"/>
      <c r="BG108" s="84">
        <f t="shared" si="73"/>
        <v>9288.76</v>
      </c>
      <c r="BH108" s="84">
        <f t="shared" si="74"/>
        <v>2074</v>
      </c>
      <c r="BI108" s="85">
        <f>SUM('⑴-1 IS(Rooms)'!BI108,'⑴-2 IS(F&amp;B)'!BI108,'⑴-3 IS(Tele)'!BI108,'⑴-4 IS(Parking)'!BI108,'⑴-5 IS(Amenity)'!BI108,'⑴-6 IS(Others)'!BI108)</f>
        <v>627</v>
      </c>
      <c r="BJ108" s="86">
        <f>SUM('⑴-1 IS(Rooms)'!BJ108,'⑴-2 IS(F&amp;B)'!BJ108,'⑴-3 IS(Tele)'!BJ108,'⑴-4 IS(Parking)'!BJ108,'⑴-5 IS(Amenity)'!BJ108,'⑴-6 IS(Others)'!BJ108)</f>
        <v>818</v>
      </c>
      <c r="BK108" s="86">
        <f>SUM('⑴-1 IS(Rooms)'!BK108,'⑴-2 IS(F&amp;B)'!BK108,'⑴-3 IS(Tele)'!BK108,'⑴-4 IS(Parking)'!BK108,'⑴-5 IS(Amenity)'!BK108,'⑴-6 IS(Others)'!BK108)</f>
        <v>629</v>
      </c>
      <c r="BL108" s="86">
        <f>SUM('⑴-1 IS(Rooms)'!BL108,'⑴-2 IS(F&amp;B)'!BL108,'⑴-3 IS(Tele)'!BL108,'⑴-4 IS(Parking)'!BL108,'⑴-5 IS(Amenity)'!BL108,'⑴-6 IS(Others)'!BL108)</f>
        <v>629</v>
      </c>
      <c r="BM108" s="86">
        <f>SUM('⑴-1 IS(Rooms)'!BM108,'⑴-2 IS(F&amp;B)'!BM108,'⑴-3 IS(Tele)'!BM108,'⑴-4 IS(Parking)'!BM108,'⑴-5 IS(Amenity)'!BM108,'⑴-6 IS(Others)'!BM108)</f>
        <v>629</v>
      </c>
      <c r="BN108" s="86">
        <f>SUM('⑴-1 IS(Rooms)'!BN108,'⑴-2 IS(F&amp;B)'!BN108,'⑴-3 IS(Tele)'!BN108,'⑴-4 IS(Parking)'!BN108,'⑴-5 IS(Amenity)'!BN108,'⑴-6 IS(Others)'!BN108)</f>
        <v>534</v>
      </c>
      <c r="BO108" s="86">
        <f>SUM('⑴-1 IS(Rooms)'!BO108,'⑴-2 IS(F&amp;B)'!BO108,'⑴-3 IS(Tele)'!BO108,'⑴-4 IS(Parking)'!BO108,'⑴-5 IS(Amenity)'!BO108,'⑴-6 IS(Others)'!BO108)</f>
        <v>434</v>
      </c>
      <c r="BP108" s="86">
        <f>SUM('⑴-1 IS(Rooms)'!BP108,'⑴-2 IS(F&amp;B)'!BP108,'⑴-3 IS(Tele)'!BP108,'⑴-4 IS(Parking)'!BP108,'⑴-5 IS(Amenity)'!BP108,'⑴-6 IS(Others)'!BP108)</f>
        <v>2021</v>
      </c>
      <c r="BQ108" s="86">
        <f>SUM('⑴-1 IS(Rooms)'!BQ108,'⑴-2 IS(F&amp;B)'!BQ108,'⑴-3 IS(Tele)'!BQ108,'⑴-4 IS(Parking)'!BQ108,'⑴-5 IS(Amenity)'!BQ108,'⑴-6 IS(Others)'!BQ108)</f>
        <v>621</v>
      </c>
      <c r="BR108" s="86">
        <f>SUM('⑴-1 IS(Rooms)'!BR108,'⑴-2 IS(F&amp;B)'!BR108,'⑴-3 IS(Tele)'!BR108,'⑴-4 IS(Parking)'!BR108,'⑴-5 IS(Amenity)'!BR108,'⑴-6 IS(Others)'!BR108)</f>
        <v>858</v>
      </c>
      <c r="BS108" s="86">
        <f>SUM('⑴-1 IS(Rooms)'!BS108,'⑴-2 IS(F&amp;B)'!BS108,'⑴-3 IS(Tele)'!BS108,'⑴-4 IS(Parking)'!BS108,'⑴-5 IS(Amenity)'!BS108,'⑴-6 IS(Others)'!BS108)</f>
        <v>786.5</v>
      </c>
      <c r="BT108" s="87">
        <f>SUM('⑴-1 IS(Rooms)'!BT108,'⑴-2 IS(F&amp;B)'!BT108,'⑴-3 IS(Tele)'!BT108,'⑴-4 IS(Parking)'!BT108,'⑴-5 IS(Amenity)'!BT108,'⑴-6 IS(Others)'!BT108)</f>
        <v>702.26</v>
      </c>
      <c r="BV108" s="81"/>
      <c r="BW108" s="92" t="str">
        <f t="shared" si="91"/>
        <v>Telephone</v>
      </c>
      <c r="BX108" s="83"/>
      <c r="BY108" s="84">
        <f t="shared" si="16"/>
        <v>395</v>
      </c>
      <c r="BZ108" s="85">
        <f t="shared" si="75"/>
        <v>395</v>
      </c>
      <c r="CA108" s="86">
        <f t="shared" si="76"/>
        <v>0</v>
      </c>
      <c r="CB108" s="86">
        <f t="shared" si="77"/>
        <v>0</v>
      </c>
      <c r="CC108" s="86">
        <f t="shared" si="78"/>
        <v>0</v>
      </c>
      <c r="CD108" s="84">
        <f t="shared" si="4"/>
        <v>5640</v>
      </c>
      <c r="CE108" s="85">
        <f t="shared" si="79"/>
        <v>1410</v>
      </c>
      <c r="CF108" s="86">
        <f t="shared" si="80"/>
        <v>1410</v>
      </c>
      <c r="CG108" s="86">
        <f t="shared" si="81"/>
        <v>1410</v>
      </c>
      <c r="CH108" s="86">
        <f t="shared" si="82"/>
        <v>1410</v>
      </c>
      <c r="CI108" s="84">
        <f t="shared" si="5"/>
        <v>6168.3</v>
      </c>
      <c r="CJ108" s="85">
        <f t="shared" si="83"/>
        <v>2111.9300000000003</v>
      </c>
      <c r="CK108" s="86">
        <f t="shared" si="84"/>
        <v>1891.21</v>
      </c>
      <c r="CL108" s="86">
        <f t="shared" si="85"/>
        <v>895.21</v>
      </c>
      <c r="CM108" s="87">
        <f t="shared" si="86"/>
        <v>1269.95</v>
      </c>
      <c r="CO108" s="81"/>
      <c r="CP108" s="92" t="str">
        <f t="shared" si="92"/>
        <v>Telephone</v>
      </c>
      <c r="CQ108" s="83"/>
      <c r="CR108" s="84">
        <f t="shared" si="66"/>
        <v>-5245</v>
      </c>
      <c r="CS108" s="84">
        <f t="shared" si="66"/>
        <v>-1015</v>
      </c>
      <c r="CT108" s="85">
        <f t="shared" si="66"/>
        <v>-290</v>
      </c>
      <c r="CU108" s="86">
        <f t="shared" si="66"/>
        <v>-255</v>
      </c>
      <c r="CV108" s="86">
        <f t="shared" si="66"/>
        <v>-470</v>
      </c>
      <c r="CW108" s="86">
        <f t="shared" si="94"/>
        <v>-470</v>
      </c>
      <c r="CX108" s="86">
        <f t="shared" si="94"/>
        <v>-470</v>
      </c>
      <c r="CY108" s="86">
        <f t="shared" si="94"/>
        <v>-470</v>
      </c>
      <c r="CZ108" s="86">
        <f t="shared" si="94"/>
        <v>-470</v>
      </c>
      <c r="DA108" s="86">
        <f t="shared" si="94"/>
        <v>-470</v>
      </c>
      <c r="DB108" s="86">
        <f t="shared" si="94"/>
        <v>-470</v>
      </c>
      <c r="DC108" s="86">
        <f t="shared" si="94"/>
        <v>-470</v>
      </c>
      <c r="DD108" s="86">
        <f t="shared" si="94"/>
        <v>-470</v>
      </c>
      <c r="DE108" s="87">
        <f t="shared" si="94"/>
        <v>-470</v>
      </c>
      <c r="DG108" s="81"/>
      <c r="DH108" s="92" t="str">
        <f t="shared" si="93"/>
        <v>Telephone</v>
      </c>
      <c r="DI108" s="83"/>
      <c r="DJ108" s="88">
        <f t="shared" si="98"/>
        <v>7.0035460992907805E-2</v>
      </c>
      <c r="DK108" s="88">
        <f t="shared" si="98"/>
        <v>0.28014184397163122</v>
      </c>
      <c r="DL108" s="89">
        <f t="shared" si="98"/>
        <v>0.38297872340425532</v>
      </c>
      <c r="DM108" s="90">
        <f t="shared" si="98"/>
        <v>0.45744680851063835</v>
      </c>
      <c r="DN108" s="90">
        <f t="shared" si="98"/>
        <v>0</v>
      </c>
      <c r="DO108" s="90">
        <f t="shared" si="98"/>
        <v>0</v>
      </c>
      <c r="DP108" s="90">
        <f t="shared" si="98"/>
        <v>0</v>
      </c>
      <c r="DQ108" s="90">
        <f t="shared" si="98"/>
        <v>0</v>
      </c>
      <c r="DR108" s="90">
        <f t="shared" si="98"/>
        <v>0</v>
      </c>
      <c r="DS108" s="90">
        <f t="shared" si="98"/>
        <v>0</v>
      </c>
      <c r="DT108" s="90">
        <f t="shared" si="98"/>
        <v>0</v>
      </c>
      <c r="DU108" s="90">
        <f t="shared" si="98"/>
        <v>0</v>
      </c>
      <c r="DV108" s="90">
        <f t="shared" si="98"/>
        <v>0</v>
      </c>
      <c r="DW108" s="91">
        <f t="shared" si="98"/>
        <v>0</v>
      </c>
      <c r="DY108" s="180">
        <f t="shared" si="95"/>
        <v>12</v>
      </c>
      <c r="DZ108" s="180" t="str">
        <f t="shared" si="96"/>
        <v>Telephone</v>
      </c>
      <c r="EA108" s="181">
        <f t="shared" si="97"/>
        <v>470</v>
      </c>
    </row>
    <row r="109" spans="2:131" ht="11.85" customHeight="1" x14ac:dyDescent="0.15">
      <c r="B109" s="81"/>
      <c r="C109" s="92" t="s">
        <v>176</v>
      </c>
      <c r="D109" s="83"/>
      <c r="E109" s="84">
        <f t="shared" si="67"/>
        <v>0</v>
      </c>
      <c r="F109" s="84">
        <f t="shared" si="68"/>
        <v>0</v>
      </c>
      <c r="G109" s="85">
        <f>SUM('⑴-1 IS(Rooms)'!G109,'⑴-2 IS(F&amp;B)'!G109,'⑴-3 IS(Tele)'!G109,'⑴-4 IS(Parking)'!G109,'⑴-5 IS(Amenity)'!G109,'⑴-6 IS(Others)'!G109)</f>
        <v>0</v>
      </c>
      <c r="H109" s="86">
        <f>SUM('⑴-1 IS(Rooms)'!H109,'⑴-2 IS(F&amp;B)'!H109,'⑴-3 IS(Tele)'!H109,'⑴-4 IS(Parking)'!H109,'⑴-5 IS(Amenity)'!H109,'⑴-6 IS(Others)'!H109)</f>
        <v>0</v>
      </c>
      <c r="I109" s="86">
        <f>SUM('⑴-1 IS(Rooms)'!I109,'⑴-2 IS(F&amp;B)'!I109,'⑴-3 IS(Tele)'!I109,'⑴-4 IS(Parking)'!I109,'⑴-5 IS(Amenity)'!I109,'⑴-6 IS(Others)'!I109)</f>
        <v>0</v>
      </c>
      <c r="J109" s="86">
        <f>SUM('⑴-1 IS(Rooms)'!J109,'⑴-2 IS(F&amp;B)'!J109,'⑴-3 IS(Tele)'!J109,'⑴-4 IS(Parking)'!J109,'⑴-5 IS(Amenity)'!J109,'⑴-6 IS(Others)'!J109)</f>
        <v>0</v>
      </c>
      <c r="K109" s="86">
        <f>SUM('⑴-1 IS(Rooms)'!K109,'⑴-2 IS(F&amp;B)'!K109,'⑴-3 IS(Tele)'!K109,'⑴-4 IS(Parking)'!K109,'⑴-5 IS(Amenity)'!K109,'⑴-6 IS(Others)'!K109)</f>
        <v>0</v>
      </c>
      <c r="L109" s="86">
        <f>SUM('⑴-1 IS(Rooms)'!L109,'⑴-2 IS(F&amp;B)'!L109,'⑴-3 IS(Tele)'!L109,'⑴-4 IS(Parking)'!L109,'⑴-5 IS(Amenity)'!L109,'⑴-6 IS(Others)'!L109)</f>
        <v>0</v>
      </c>
      <c r="M109" s="86">
        <f>SUM('⑴-1 IS(Rooms)'!M109,'⑴-2 IS(F&amp;B)'!M109,'⑴-3 IS(Tele)'!M109,'⑴-4 IS(Parking)'!M109,'⑴-5 IS(Amenity)'!M109,'⑴-6 IS(Others)'!M109)</f>
        <v>0</v>
      </c>
      <c r="N109" s="86">
        <f>SUM('⑴-1 IS(Rooms)'!N109,'⑴-2 IS(F&amp;B)'!N109,'⑴-3 IS(Tele)'!N109,'⑴-4 IS(Parking)'!N109,'⑴-5 IS(Amenity)'!N109,'⑴-6 IS(Others)'!N109)</f>
        <v>0</v>
      </c>
      <c r="O109" s="86">
        <f>SUM('⑴-1 IS(Rooms)'!O109,'⑴-2 IS(F&amp;B)'!O109,'⑴-3 IS(Tele)'!O109,'⑴-4 IS(Parking)'!O109,'⑴-5 IS(Amenity)'!O109,'⑴-6 IS(Others)'!O109)</f>
        <v>0</v>
      </c>
      <c r="P109" s="86">
        <f>SUM('⑴-1 IS(Rooms)'!P109,'⑴-2 IS(F&amp;B)'!P109,'⑴-3 IS(Tele)'!P109,'⑴-4 IS(Parking)'!P109,'⑴-5 IS(Amenity)'!P109,'⑴-6 IS(Others)'!P109)</f>
        <v>0</v>
      </c>
      <c r="Q109" s="86">
        <f>SUM('⑴-1 IS(Rooms)'!Q109,'⑴-2 IS(F&amp;B)'!Q109,'⑴-3 IS(Tele)'!Q109,'⑴-4 IS(Parking)'!Q109,'⑴-5 IS(Amenity)'!Q109,'⑴-6 IS(Others)'!Q109)</f>
        <v>0</v>
      </c>
      <c r="R109" s="87">
        <f>SUM('⑴-1 IS(Rooms)'!R109,'⑴-2 IS(F&amp;B)'!R109,'⑴-3 IS(Tele)'!R109,'⑴-4 IS(Parking)'!R109,'⑴-5 IS(Amenity)'!R109,'⑴-6 IS(Others)'!R109)</f>
        <v>0</v>
      </c>
      <c r="T109" s="81"/>
      <c r="U109" s="92" t="str">
        <f t="shared" si="88"/>
        <v>Trade Shows</v>
      </c>
      <c r="V109" s="83"/>
      <c r="W109" s="84">
        <f t="shared" si="69"/>
        <v>0</v>
      </c>
      <c r="X109" s="84">
        <f t="shared" si="70"/>
        <v>0</v>
      </c>
      <c r="Y109" s="85">
        <f>SUM('⑴-1 IS(Rooms)'!Y109,'⑴-2 IS(F&amp;B)'!Y109,'⑴-3 IS(Tele)'!Y109,'⑴-4 IS(Parking)'!Y109,'⑴-5 IS(Amenity)'!Y109,'⑴-6 IS(Others)'!Y109)</f>
        <v>0</v>
      </c>
      <c r="Z109" s="86">
        <f>SUM('⑴-1 IS(Rooms)'!Z109,'⑴-2 IS(F&amp;B)'!Z109,'⑴-3 IS(Tele)'!Z109,'⑴-4 IS(Parking)'!Z109,'⑴-5 IS(Amenity)'!Z109,'⑴-6 IS(Others)'!Z109)</f>
        <v>0</v>
      </c>
      <c r="AA109" s="86">
        <f>SUM('⑴-1 IS(Rooms)'!AA109,'⑴-2 IS(F&amp;B)'!AA109,'⑴-3 IS(Tele)'!AA109,'⑴-4 IS(Parking)'!AA109,'⑴-5 IS(Amenity)'!AA109,'⑴-6 IS(Others)'!AA109)</f>
        <v>0</v>
      </c>
      <c r="AB109" s="86">
        <f>SUM('⑴-1 IS(Rooms)'!AB109,'⑴-2 IS(F&amp;B)'!AB109,'⑴-3 IS(Tele)'!AB109,'⑴-4 IS(Parking)'!AB109,'⑴-5 IS(Amenity)'!AB109,'⑴-6 IS(Others)'!AB109)</f>
        <v>0</v>
      </c>
      <c r="AC109" s="86">
        <f>SUM('⑴-1 IS(Rooms)'!AC109,'⑴-2 IS(F&amp;B)'!AC109,'⑴-3 IS(Tele)'!AC109,'⑴-4 IS(Parking)'!AC109,'⑴-5 IS(Amenity)'!AC109,'⑴-6 IS(Others)'!AC109)</f>
        <v>0</v>
      </c>
      <c r="AD109" s="86">
        <f>SUM('⑴-1 IS(Rooms)'!AD109,'⑴-2 IS(F&amp;B)'!AD109,'⑴-3 IS(Tele)'!AD109,'⑴-4 IS(Parking)'!AD109,'⑴-5 IS(Amenity)'!AD109,'⑴-6 IS(Others)'!AD109)</f>
        <v>0</v>
      </c>
      <c r="AE109" s="86">
        <f>SUM('⑴-1 IS(Rooms)'!AE109,'⑴-2 IS(F&amp;B)'!AE109,'⑴-3 IS(Tele)'!AE109,'⑴-4 IS(Parking)'!AE109,'⑴-5 IS(Amenity)'!AE109,'⑴-6 IS(Others)'!AE109)</f>
        <v>0</v>
      </c>
      <c r="AF109" s="86">
        <f>SUM('⑴-1 IS(Rooms)'!AF109,'⑴-2 IS(F&amp;B)'!AF109,'⑴-3 IS(Tele)'!AF109,'⑴-4 IS(Parking)'!AF109,'⑴-5 IS(Amenity)'!AF109,'⑴-6 IS(Others)'!AF109)</f>
        <v>0</v>
      </c>
      <c r="AG109" s="86">
        <f>SUM('⑴-1 IS(Rooms)'!AG109,'⑴-2 IS(F&amp;B)'!AG109,'⑴-3 IS(Tele)'!AG109,'⑴-4 IS(Parking)'!AG109,'⑴-5 IS(Amenity)'!AG109,'⑴-6 IS(Others)'!AG109)</f>
        <v>0</v>
      </c>
      <c r="AH109" s="86">
        <f>SUM('⑴-1 IS(Rooms)'!AH109,'⑴-2 IS(F&amp;B)'!AH109,'⑴-3 IS(Tele)'!AH109,'⑴-4 IS(Parking)'!AH109,'⑴-5 IS(Amenity)'!AH109,'⑴-6 IS(Others)'!AH109)</f>
        <v>0</v>
      </c>
      <c r="AI109" s="86">
        <f>SUM('⑴-1 IS(Rooms)'!AI109,'⑴-2 IS(F&amp;B)'!AI109,'⑴-3 IS(Tele)'!AI109,'⑴-4 IS(Parking)'!AI109,'⑴-5 IS(Amenity)'!AI109,'⑴-6 IS(Others)'!AI109)</f>
        <v>0</v>
      </c>
      <c r="AJ109" s="87">
        <f>SUM('⑴-1 IS(Rooms)'!AJ109,'⑴-2 IS(F&amp;B)'!AJ109,'⑴-3 IS(Tele)'!AJ109,'⑴-4 IS(Parking)'!AJ109,'⑴-5 IS(Amenity)'!AJ109,'⑴-6 IS(Others)'!AJ109)</f>
        <v>0</v>
      </c>
      <c r="AL109" s="81"/>
      <c r="AM109" s="92" t="str">
        <f t="shared" si="89"/>
        <v>Trade Shows</v>
      </c>
      <c r="AN109" s="83"/>
      <c r="AO109" s="84">
        <f t="shared" si="71"/>
        <v>0</v>
      </c>
      <c r="AP109" s="84">
        <f t="shared" si="72"/>
        <v>0</v>
      </c>
      <c r="AQ109" s="85">
        <f>SUM('⑴-1 IS(Rooms)'!AQ109,'⑴-2 IS(F&amp;B)'!AQ109,'⑴-3 IS(Tele)'!AQ109,'⑴-4 IS(Parking)'!AQ109,'⑴-5 IS(Amenity)'!AQ109,'⑴-6 IS(Others)'!AQ109)</f>
        <v>0</v>
      </c>
      <c r="AR109" s="86">
        <f>SUM('⑴-1 IS(Rooms)'!AR109,'⑴-2 IS(F&amp;B)'!AR109,'⑴-3 IS(Tele)'!AR109,'⑴-4 IS(Parking)'!AR109,'⑴-5 IS(Amenity)'!AR109,'⑴-6 IS(Others)'!AR109)</f>
        <v>0</v>
      </c>
      <c r="AS109" s="86">
        <f>SUM('⑴-1 IS(Rooms)'!AS109,'⑴-2 IS(F&amp;B)'!AS109,'⑴-3 IS(Tele)'!AS109,'⑴-4 IS(Parking)'!AS109,'⑴-5 IS(Amenity)'!AS109,'⑴-6 IS(Others)'!AS109)</f>
        <v>0</v>
      </c>
      <c r="AT109" s="86">
        <f>SUM('⑴-1 IS(Rooms)'!AT109,'⑴-2 IS(F&amp;B)'!AT109,'⑴-3 IS(Tele)'!AT109,'⑴-4 IS(Parking)'!AT109,'⑴-5 IS(Amenity)'!AT109,'⑴-6 IS(Others)'!AT109)</f>
        <v>0</v>
      </c>
      <c r="AU109" s="86">
        <f>SUM('⑴-1 IS(Rooms)'!AU109,'⑴-2 IS(F&amp;B)'!AU109,'⑴-3 IS(Tele)'!AU109,'⑴-4 IS(Parking)'!AU109,'⑴-5 IS(Amenity)'!AU109,'⑴-6 IS(Others)'!AU109)</f>
        <v>0</v>
      </c>
      <c r="AV109" s="86">
        <f>SUM('⑴-1 IS(Rooms)'!AV109,'⑴-2 IS(F&amp;B)'!AV109,'⑴-3 IS(Tele)'!AV109,'⑴-4 IS(Parking)'!AV109,'⑴-5 IS(Amenity)'!AV109,'⑴-6 IS(Others)'!AV109)</f>
        <v>0</v>
      </c>
      <c r="AW109" s="86">
        <f>SUM('⑴-1 IS(Rooms)'!AW109,'⑴-2 IS(F&amp;B)'!AW109,'⑴-3 IS(Tele)'!AW109,'⑴-4 IS(Parking)'!AW109,'⑴-5 IS(Amenity)'!AW109,'⑴-6 IS(Others)'!AW109)</f>
        <v>0</v>
      </c>
      <c r="AX109" s="86">
        <f>SUM('⑴-1 IS(Rooms)'!AX109,'⑴-2 IS(F&amp;B)'!AX109,'⑴-3 IS(Tele)'!AX109,'⑴-4 IS(Parking)'!AX109,'⑴-5 IS(Amenity)'!AX109,'⑴-6 IS(Others)'!AX109)</f>
        <v>0</v>
      </c>
      <c r="AY109" s="86">
        <f>SUM('⑴-1 IS(Rooms)'!AY109,'⑴-2 IS(F&amp;B)'!AY109,'⑴-3 IS(Tele)'!AY109,'⑴-4 IS(Parking)'!AY109,'⑴-5 IS(Amenity)'!AY109,'⑴-6 IS(Others)'!AY109)</f>
        <v>0</v>
      </c>
      <c r="AZ109" s="86">
        <f>SUM('⑴-1 IS(Rooms)'!AZ109,'⑴-2 IS(F&amp;B)'!AZ109,'⑴-3 IS(Tele)'!AZ109,'⑴-4 IS(Parking)'!AZ109,'⑴-5 IS(Amenity)'!AZ109,'⑴-6 IS(Others)'!AZ109)</f>
        <v>0</v>
      </c>
      <c r="BA109" s="86">
        <f>SUM('⑴-1 IS(Rooms)'!BA109,'⑴-2 IS(F&amp;B)'!BA109,'⑴-3 IS(Tele)'!BA109,'⑴-4 IS(Parking)'!BA109,'⑴-5 IS(Amenity)'!BA109,'⑴-6 IS(Others)'!BA109)</f>
        <v>0</v>
      </c>
      <c r="BB109" s="87">
        <f>SUM('⑴-1 IS(Rooms)'!BB109,'⑴-2 IS(F&amp;B)'!BB109,'⑴-3 IS(Tele)'!BB109,'⑴-4 IS(Parking)'!BB109,'⑴-5 IS(Amenity)'!BB109,'⑴-6 IS(Others)'!BB109)</f>
        <v>0</v>
      </c>
      <c r="BD109" s="81"/>
      <c r="BE109" s="92" t="str">
        <f t="shared" si="90"/>
        <v>Trade Shows</v>
      </c>
      <c r="BF109" s="83"/>
      <c r="BG109" s="84">
        <f t="shared" si="73"/>
        <v>0</v>
      </c>
      <c r="BH109" s="84">
        <f t="shared" si="74"/>
        <v>0</v>
      </c>
      <c r="BI109" s="85">
        <f>SUM('⑴-1 IS(Rooms)'!BI109,'⑴-2 IS(F&amp;B)'!BI109,'⑴-3 IS(Tele)'!BI109,'⑴-4 IS(Parking)'!BI109,'⑴-5 IS(Amenity)'!BI109,'⑴-6 IS(Others)'!BI109)</f>
        <v>0</v>
      </c>
      <c r="BJ109" s="86">
        <f>SUM('⑴-1 IS(Rooms)'!BJ109,'⑴-2 IS(F&amp;B)'!BJ109,'⑴-3 IS(Tele)'!BJ109,'⑴-4 IS(Parking)'!BJ109,'⑴-5 IS(Amenity)'!BJ109,'⑴-6 IS(Others)'!BJ109)</f>
        <v>0</v>
      </c>
      <c r="BK109" s="86">
        <f>SUM('⑴-1 IS(Rooms)'!BK109,'⑴-2 IS(F&amp;B)'!BK109,'⑴-3 IS(Tele)'!BK109,'⑴-4 IS(Parking)'!BK109,'⑴-5 IS(Amenity)'!BK109,'⑴-6 IS(Others)'!BK109)</f>
        <v>0</v>
      </c>
      <c r="BL109" s="86">
        <f>SUM('⑴-1 IS(Rooms)'!BL109,'⑴-2 IS(F&amp;B)'!BL109,'⑴-3 IS(Tele)'!BL109,'⑴-4 IS(Parking)'!BL109,'⑴-5 IS(Amenity)'!BL109,'⑴-6 IS(Others)'!BL109)</f>
        <v>0</v>
      </c>
      <c r="BM109" s="86">
        <f>SUM('⑴-1 IS(Rooms)'!BM109,'⑴-2 IS(F&amp;B)'!BM109,'⑴-3 IS(Tele)'!BM109,'⑴-4 IS(Parking)'!BM109,'⑴-5 IS(Amenity)'!BM109,'⑴-6 IS(Others)'!BM109)</f>
        <v>0</v>
      </c>
      <c r="BN109" s="86">
        <f>SUM('⑴-1 IS(Rooms)'!BN109,'⑴-2 IS(F&amp;B)'!BN109,'⑴-3 IS(Tele)'!BN109,'⑴-4 IS(Parking)'!BN109,'⑴-5 IS(Amenity)'!BN109,'⑴-6 IS(Others)'!BN109)</f>
        <v>0</v>
      </c>
      <c r="BO109" s="86">
        <f>SUM('⑴-1 IS(Rooms)'!BO109,'⑴-2 IS(F&amp;B)'!BO109,'⑴-3 IS(Tele)'!BO109,'⑴-4 IS(Parking)'!BO109,'⑴-5 IS(Amenity)'!BO109,'⑴-6 IS(Others)'!BO109)</f>
        <v>0</v>
      </c>
      <c r="BP109" s="86">
        <f>SUM('⑴-1 IS(Rooms)'!BP109,'⑴-2 IS(F&amp;B)'!BP109,'⑴-3 IS(Tele)'!BP109,'⑴-4 IS(Parking)'!BP109,'⑴-5 IS(Amenity)'!BP109,'⑴-6 IS(Others)'!BP109)</f>
        <v>0</v>
      </c>
      <c r="BQ109" s="86">
        <f>SUM('⑴-1 IS(Rooms)'!BQ109,'⑴-2 IS(F&amp;B)'!BQ109,'⑴-3 IS(Tele)'!BQ109,'⑴-4 IS(Parking)'!BQ109,'⑴-5 IS(Amenity)'!BQ109,'⑴-6 IS(Others)'!BQ109)</f>
        <v>0</v>
      </c>
      <c r="BR109" s="86">
        <f>SUM('⑴-1 IS(Rooms)'!BR109,'⑴-2 IS(F&amp;B)'!BR109,'⑴-3 IS(Tele)'!BR109,'⑴-4 IS(Parking)'!BR109,'⑴-5 IS(Amenity)'!BR109,'⑴-6 IS(Others)'!BR109)</f>
        <v>0</v>
      </c>
      <c r="BS109" s="86">
        <f>SUM('⑴-1 IS(Rooms)'!BS109,'⑴-2 IS(F&amp;B)'!BS109,'⑴-3 IS(Tele)'!BS109,'⑴-4 IS(Parking)'!BS109,'⑴-5 IS(Amenity)'!BS109,'⑴-6 IS(Others)'!BS109)</f>
        <v>0</v>
      </c>
      <c r="BT109" s="87">
        <f>SUM('⑴-1 IS(Rooms)'!BT109,'⑴-2 IS(F&amp;B)'!BT109,'⑴-3 IS(Tele)'!BT109,'⑴-4 IS(Parking)'!BT109,'⑴-5 IS(Amenity)'!BT109,'⑴-6 IS(Others)'!BT109)</f>
        <v>0</v>
      </c>
      <c r="BV109" s="81"/>
      <c r="BW109" s="92" t="str">
        <f t="shared" si="91"/>
        <v>Trade Shows</v>
      </c>
      <c r="BX109" s="83"/>
      <c r="BY109" s="84">
        <f t="shared" si="16"/>
        <v>0</v>
      </c>
      <c r="BZ109" s="85">
        <f t="shared" si="75"/>
        <v>0</v>
      </c>
      <c r="CA109" s="86">
        <f t="shared" si="76"/>
        <v>0</v>
      </c>
      <c r="CB109" s="86">
        <f t="shared" si="77"/>
        <v>0</v>
      </c>
      <c r="CC109" s="86">
        <f t="shared" si="78"/>
        <v>0</v>
      </c>
      <c r="CD109" s="84">
        <f t="shared" si="4"/>
        <v>0</v>
      </c>
      <c r="CE109" s="85">
        <f t="shared" si="79"/>
        <v>0</v>
      </c>
      <c r="CF109" s="86">
        <f t="shared" si="80"/>
        <v>0</v>
      </c>
      <c r="CG109" s="86">
        <f t="shared" si="81"/>
        <v>0</v>
      </c>
      <c r="CH109" s="86">
        <f t="shared" si="82"/>
        <v>0</v>
      </c>
      <c r="CI109" s="84">
        <f t="shared" si="5"/>
        <v>0</v>
      </c>
      <c r="CJ109" s="85">
        <f t="shared" si="83"/>
        <v>0</v>
      </c>
      <c r="CK109" s="86">
        <f t="shared" si="84"/>
        <v>0</v>
      </c>
      <c r="CL109" s="86">
        <f t="shared" si="85"/>
        <v>0</v>
      </c>
      <c r="CM109" s="87">
        <f t="shared" si="86"/>
        <v>0</v>
      </c>
      <c r="CO109" s="81"/>
      <c r="CP109" s="92" t="str">
        <f t="shared" si="92"/>
        <v>Trade Shows</v>
      </c>
      <c r="CQ109" s="83"/>
      <c r="CR109" s="84">
        <f t="shared" si="66"/>
        <v>0</v>
      </c>
      <c r="CS109" s="84">
        <f t="shared" si="66"/>
        <v>0</v>
      </c>
      <c r="CT109" s="85">
        <f t="shared" si="66"/>
        <v>0</v>
      </c>
      <c r="CU109" s="86">
        <f t="shared" si="66"/>
        <v>0</v>
      </c>
      <c r="CV109" s="86">
        <f t="shared" si="66"/>
        <v>0</v>
      </c>
      <c r="CW109" s="86">
        <f t="shared" si="94"/>
        <v>0</v>
      </c>
      <c r="CX109" s="86">
        <f t="shared" si="94"/>
        <v>0</v>
      </c>
      <c r="CY109" s="86">
        <f t="shared" si="94"/>
        <v>0</v>
      </c>
      <c r="CZ109" s="86">
        <f t="shared" si="94"/>
        <v>0</v>
      </c>
      <c r="DA109" s="86">
        <f t="shared" si="94"/>
        <v>0</v>
      </c>
      <c r="DB109" s="86">
        <f t="shared" si="94"/>
        <v>0</v>
      </c>
      <c r="DC109" s="86">
        <f t="shared" si="94"/>
        <v>0</v>
      </c>
      <c r="DD109" s="86">
        <f t="shared" si="94"/>
        <v>0</v>
      </c>
      <c r="DE109" s="87">
        <f t="shared" si="94"/>
        <v>0</v>
      </c>
      <c r="DG109" s="81"/>
      <c r="DH109" s="92" t="str">
        <f t="shared" si="93"/>
        <v>Trade Shows</v>
      </c>
      <c r="DI109" s="83"/>
      <c r="DJ109" s="88" t="str">
        <f t="shared" si="98"/>
        <v/>
      </c>
      <c r="DK109" s="88" t="str">
        <f t="shared" si="98"/>
        <v/>
      </c>
      <c r="DL109" s="89" t="str">
        <f t="shared" si="98"/>
        <v/>
      </c>
      <c r="DM109" s="90" t="str">
        <f t="shared" si="98"/>
        <v/>
      </c>
      <c r="DN109" s="90" t="str">
        <f t="shared" si="98"/>
        <v/>
      </c>
      <c r="DO109" s="90" t="str">
        <f t="shared" si="98"/>
        <v/>
      </c>
      <c r="DP109" s="90" t="str">
        <f t="shared" si="98"/>
        <v/>
      </c>
      <c r="DQ109" s="90" t="str">
        <f t="shared" si="98"/>
        <v/>
      </c>
      <c r="DR109" s="90" t="str">
        <f t="shared" si="98"/>
        <v/>
      </c>
      <c r="DS109" s="90" t="str">
        <f t="shared" si="98"/>
        <v/>
      </c>
      <c r="DT109" s="90" t="str">
        <f t="shared" si="98"/>
        <v/>
      </c>
      <c r="DU109" s="90" t="str">
        <f t="shared" si="98"/>
        <v/>
      </c>
      <c r="DV109" s="90" t="str">
        <f t="shared" si="98"/>
        <v/>
      </c>
      <c r="DW109" s="91" t="str">
        <f t="shared" si="98"/>
        <v/>
      </c>
      <c r="DY109" s="180">
        <f t="shared" si="95"/>
        <v>22</v>
      </c>
      <c r="DZ109" s="180" t="str">
        <f t="shared" si="96"/>
        <v>Trade Shows</v>
      </c>
      <c r="EA109" s="181">
        <f t="shared" si="97"/>
        <v>0</v>
      </c>
    </row>
    <row r="110" spans="2:131" ht="11.85" customHeight="1" x14ac:dyDescent="0.15">
      <c r="B110" s="81"/>
      <c r="C110" s="92" t="s">
        <v>177</v>
      </c>
      <c r="D110" s="83"/>
      <c r="E110" s="84">
        <f t="shared" si="67"/>
        <v>0</v>
      </c>
      <c r="F110" s="84">
        <f t="shared" si="68"/>
        <v>0</v>
      </c>
      <c r="G110" s="85">
        <f>SUM('⑴-1 IS(Rooms)'!G110,'⑴-2 IS(F&amp;B)'!G110,'⑴-3 IS(Tele)'!G110,'⑴-4 IS(Parking)'!G110,'⑴-5 IS(Amenity)'!G110,'⑴-6 IS(Others)'!G110)</f>
        <v>0</v>
      </c>
      <c r="H110" s="86">
        <f>SUM('⑴-1 IS(Rooms)'!H110,'⑴-2 IS(F&amp;B)'!H110,'⑴-3 IS(Tele)'!H110,'⑴-4 IS(Parking)'!H110,'⑴-5 IS(Amenity)'!H110,'⑴-6 IS(Others)'!H110)</f>
        <v>0</v>
      </c>
      <c r="I110" s="86">
        <f>SUM('⑴-1 IS(Rooms)'!I110,'⑴-2 IS(F&amp;B)'!I110,'⑴-3 IS(Tele)'!I110,'⑴-4 IS(Parking)'!I110,'⑴-5 IS(Amenity)'!I110,'⑴-6 IS(Others)'!I110)</f>
        <v>0</v>
      </c>
      <c r="J110" s="86">
        <f>SUM('⑴-1 IS(Rooms)'!J110,'⑴-2 IS(F&amp;B)'!J110,'⑴-3 IS(Tele)'!J110,'⑴-4 IS(Parking)'!J110,'⑴-5 IS(Amenity)'!J110,'⑴-6 IS(Others)'!J110)</f>
        <v>0</v>
      </c>
      <c r="K110" s="86">
        <f>SUM('⑴-1 IS(Rooms)'!K110,'⑴-2 IS(F&amp;B)'!K110,'⑴-3 IS(Tele)'!K110,'⑴-4 IS(Parking)'!K110,'⑴-5 IS(Amenity)'!K110,'⑴-6 IS(Others)'!K110)</f>
        <v>0</v>
      </c>
      <c r="L110" s="86">
        <f>SUM('⑴-1 IS(Rooms)'!L110,'⑴-2 IS(F&amp;B)'!L110,'⑴-3 IS(Tele)'!L110,'⑴-4 IS(Parking)'!L110,'⑴-5 IS(Amenity)'!L110,'⑴-6 IS(Others)'!L110)</f>
        <v>0</v>
      </c>
      <c r="M110" s="86">
        <f>SUM('⑴-1 IS(Rooms)'!M110,'⑴-2 IS(F&amp;B)'!M110,'⑴-3 IS(Tele)'!M110,'⑴-4 IS(Parking)'!M110,'⑴-5 IS(Amenity)'!M110,'⑴-6 IS(Others)'!M110)</f>
        <v>0</v>
      </c>
      <c r="N110" s="86">
        <f>SUM('⑴-1 IS(Rooms)'!N110,'⑴-2 IS(F&amp;B)'!N110,'⑴-3 IS(Tele)'!N110,'⑴-4 IS(Parking)'!N110,'⑴-5 IS(Amenity)'!N110,'⑴-6 IS(Others)'!N110)</f>
        <v>0</v>
      </c>
      <c r="O110" s="86">
        <f>SUM('⑴-1 IS(Rooms)'!O110,'⑴-2 IS(F&amp;B)'!O110,'⑴-3 IS(Tele)'!O110,'⑴-4 IS(Parking)'!O110,'⑴-5 IS(Amenity)'!O110,'⑴-6 IS(Others)'!O110)</f>
        <v>0</v>
      </c>
      <c r="P110" s="86">
        <f>SUM('⑴-1 IS(Rooms)'!P110,'⑴-2 IS(F&amp;B)'!P110,'⑴-3 IS(Tele)'!P110,'⑴-4 IS(Parking)'!P110,'⑴-5 IS(Amenity)'!P110,'⑴-6 IS(Others)'!P110)</f>
        <v>0</v>
      </c>
      <c r="Q110" s="86">
        <f>SUM('⑴-1 IS(Rooms)'!Q110,'⑴-2 IS(F&amp;B)'!Q110,'⑴-3 IS(Tele)'!Q110,'⑴-4 IS(Parking)'!Q110,'⑴-5 IS(Amenity)'!Q110,'⑴-6 IS(Others)'!Q110)</f>
        <v>0</v>
      </c>
      <c r="R110" s="87">
        <f>SUM('⑴-1 IS(Rooms)'!R110,'⑴-2 IS(F&amp;B)'!R110,'⑴-3 IS(Tele)'!R110,'⑴-4 IS(Parking)'!R110,'⑴-5 IS(Amenity)'!R110,'⑴-6 IS(Others)'!R110)</f>
        <v>0</v>
      </c>
      <c r="T110" s="81"/>
      <c r="U110" s="92" t="str">
        <f t="shared" si="88"/>
        <v>Travel - Meal &amp; Entertainment</v>
      </c>
      <c r="V110" s="83"/>
      <c r="W110" s="84">
        <f t="shared" si="69"/>
        <v>0</v>
      </c>
      <c r="X110" s="84">
        <f t="shared" si="70"/>
        <v>0</v>
      </c>
      <c r="Y110" s="85">
        <f>SUM('⑴-1 IS(Rooms)'!Y110,'⑴-2 IS(F&amp;B)'!Y110,'⑴-3 IS(Tele)'!Y110,'⑴-4 IS(Parking)'!Y110,'⑴-5 IS(Amenity)'!Y110,'⑴-6 IS(Others)'!Y110)</f>
        <v>0</v>
      </c>
      <c r="Z110" s="86">
        <f>SUM('⑴-1 IS(Rooms)'!Z110,'⑴-2 IS(F&amp;B)'!Z110,'⑴-3 IS(Tele)'!Z110,'⑴-4 IS(Parking)'!Z110,'⑴-5 IS(Amenity)'!Z110,'⑴-6 IS(Others)'!Z110)</f>
        <v>0</v>
      </c>
      <c r="AA110" s="86">
        <f>SUM('⑴-1 IS(Rooms)'!AA110,'⑴-2 IS(F&amp;B)'!AA110,'⑴-3 IS(Tele)'!AA110,'⑴-4 IS(Parking)'!AA110,'⑴-5 IS(Amenity)'!AA110,'⑴-6 IS(Others)'!AA110)</f>
        <v>0</v>
      </c>
      <c r="AB110" s="86">
        <f>SUM('⑴-1 IS(Rooms)'!AB110,'⑴-2 IS(F&amp;B)'!AB110,'⑴-3 IS(Tele)'!AB110,'⑴-4 IS(Parking)'!AB110,'⑴-5 IS(Amenity)'!AB110,'⑴-6 IS(Others)'!AB110)</f>
        <v>0</v>
      </c>
      <c r="AC110" s="86">
        <f>SUM('⑴-1 IS(Rooms)'!AC110,'⑴-2 IS(F&amp;B)'!AC110,'⑴-3 IS(Tele)'!AC110,'⑴-4 IS(Parking)'!AC110,'⑴-5 IS(Amenity)'!AC110,'⑴-6 IS(Others)'!AC110)</f>
        <v>0</v>
      </c>
      <c r="AD110" s="86">
        <f>SUM('⑴-1 IS(Rooms)'!AD110,'⑴-2 IS(F&amp;B)'!AD110,'⑴-3 IS(Tele)'!AD110,'⑴-4 IS(Parking)'!AD110,'⑴-5 IS(Amenity)'!AD110,'⑴-6 IS(Others)'!AD110)</f>
        <v>0</v>
      </c>
      <c r="AE110" s="86">
        <f>SUM('⑴-1 IS(Rooms)'!AE110,'⑴-2 IS(F&amp;B)'!AE110,'⑴-3 IS(Tele)'!AE110,'⑴-4 IS(Parking)'!AE110,'⑴-5 IS(Amenity)'!AE110,'⑴-6 IS(Others)'!AE110)</f>
        <v>0</v>
      </c>
      <c r="AF110" s="86">
        <f>SUM('⑴-1 IS(Rooms)'!AF110,'⑴-2 IS(F&amp;B)'!AF110,'⑴-3 IS(Tele)'!AF110,'⑴-4 IS(Parking)'!AF110,'⑴-5 IS(Amenity)'!AF110,'⑴-6 IS(Others)'!AF110)</f>
        <v>0</v>
      </c>
      <c r="AG110" s="86">
        <f>SUM('⑴-1 IS(Rooms)'!AG110,'⑴-2 IS(F&amp;B)'!AG110,'⑴-3 IS(Tele)'!AG110,'⑴-4 IS(Parking)'!AG110,'⑴-5 IS(Amenity)'!AG110,'⑴-6 IS(Others)'!AG110)</f>
        <v>0</v>
      </c>
      <c r="AH110" s="86">
        <f>SUM('⑴-1 IS(Rooms)'!AH110,'⑴-2 IS(F&amp;B)'!AH110,'⑴-3 IS(Tele)'!AH110,'⑴-4 IS(Parking)'!AH110,'⑴-5 IS(Amenity)'!AH110,'⑴-6 IS(Others)'!AH110)</f>
        <v>0</v>
      </c>
      <c r="AI110" s="86">
        <f>SUM('⑴-1 IS(Rooms)'!AI110,'⑴-2 IS(F&amp;B)'!AI110,'⑴-3 IS(Tele)'!AI110,'⑴-4 IS(Parking)'!AI110,'⑴-5 IS(Amenity)'!AI110,'⑴-6 IS(Others)'!AI110)</f>
        <v>0</v>
      </c>
      <c r="AJ110" s="87">
        <f>SUM('⑴-1 IS(Rooms)'!AJ110,'⑴-2 IS(F&amp;B)'!AJ110,'⑴-3 IS(Tele)'!AJ110,'⑴-4 IS(Parking)'!AJ110,'⑴-5 IS(Amenity)'!AJ110,'⑴-6 IS(Others)'!AJ110)</f>
        <v>0</v>
      </c>
      <c r="AL110" s="81"/>
      <c r="AM110" s="92" t="str">
        <f t="shared" si="89"/>
        <v>Travel - Meal &amp; Entertainment</v>
      </c>
      <c r="AN110" s="83"/>
      <c r="AO110" s="84">
        <f t="shared" si="71"/>
        <v>0</v>
      </c>
      <c r="AP110" s="84">
        <f t="shared" si="72"/>
        <v>0</v>
      </c>
      <c r="AQ110" s="85">
        <f>SUM('⑴-1 IS(Rooms)'!AQ110,'⑴-2 IS(F&amp;B)'!AQ110,'⑴-3 IS(Tele)'!AQ110,'⑴-4 IS(Parking)'!AQ110,'⑴-5 IS(Amenity)'!AQ110,'⑴-6 IS(Others)'!AQ110)</f>
        <v>0</v>
      </c>
      <c r="AR110" s="86">
        <f>SUM('⑴-1 IS(Rooms)'!AR110,'⑴-2 IS(F&amp;B)'!AR110,'⑴-3 IS(Tele)'!AR110,'⑴-4 IS(Parking)'!AR110,'⑴-5 IS(Amenity)'!AR110,'⑴-6 IS(Others)'!AR110)</f>
        <v>0</v>
      </c>
      <c r="AS110" s="86">
        <f>SUM('⑴-1 IS(Rooms)'!AS110,'⑴-2 IS(F&amp;B)'!AS110,'⑴-3 IS(Tele)'!AS110,'⑴-4 IS(Parking)'!AS110,'⑴-5 IS(Amenity)'!AS110,'⑴-6 IS(Others)'!AS110)</f>
        <v>0</v>
      </c>
      <c r="AT110" s="86">
        <f>SUM('⑴-1 IS(Rooms)'!AT110,'⑴-2 IS(F&amp;B)'!AT110,'⑴-3 IS(Tele)'!AT110,'⑴-4 IS(Parking)'!AT110,'⑴-5 IS(Amenity)'!AT110,'⑴-6 IS(Others)'!AT110)</f>
        <v>0</v>
      </c>
      <c r="AU110" s="86">
        <f>SUM('⑴-1 IS(Rooms)'!AU110,'⑴-2 IS(F&amp;B)'!AU110,'⑴-3 IS(Tele)'!AU110,'⑴-4 IS(Parking)'!AU110,'⑴-5 IS(Amenity)'!AU110,'⑴-6 IS(Others)'!AU110)</f>
        <v>0</v>
      </c>
      <c r="AV110" s="86">
        <f>SUM('⑴-1 IS(Rooms)'!AV110,'⑴-2 IS(F&amp;B)'!AV110,'⑴-3 IS(Tele)'!AV110,'⑴-4 IS(Parking)'!AV110,'⑴-5 IS(Amenity)'!AV110,'⑴-6 IS(Others)'!AV110)</f>
        <v>0</v>
      </c>
      <c r="AW110" s="86">
        <f>SUM('⑴-1 IS(Rooms)'!AW110,'⑴-2 IS(F&amp;B)'!AW110,'⑴-3 IS(Tele)'!AW110,'⑴-4 IS(Parking)'!AW110,'⑴-5 IS(Amenity)'!AW110,'⑴-6 IS(Others)'!AW110)</f>
        <v>0</v>
      </c>
      <c r="AX110" s="86">
        <f>SUM('⑴-1 IS(Rooms)'!AX110,'⑴-2 IS(F&amp;B)'!AX110,'⑴-3 IS(Tele)'!AX110,'⑴-4 IS(Parking)'!AX110,'⑴-5 IS(Amenity)'!AX110,'⑴-6 IS(Others)'!AX110)</f>
        <v>0</v>
      </c>
      <c r="AY110" s="86">
        <f>SUM('⑴-1 IS(Rooms)'!AY110,'⑴-2 IS(F&amp;B)'!AY110,'⑴-3 IS(Tele)'!AY110,'⑴-4 IS(Parking)'!AY110,'⑴-5 IS(Amenity)'!AY110,'⑴-6 IS(Others)'!AY110)</f>
        <v>0</v>
      </c>
      <c r="AZ110" s="86">
        <f>SUM('⑴-1 IS(Rooms)'!AZ110,'⑴-2 IS(F&amp;B)'!AZ110,'⑴-3 IS(Tele)'!AZ110,'⑴-4 IS(Parking)'!AZ110,'⑴-5 IS(Amenity)'!AZ110,'⑴-6 IS(Others)'!AZ110)</f>
        <v>0</v>
      </c>
      <c r="BA110" s="86">
        <f>SUM('⑴-1 IS(Rooms)'!BA110,'⑴-2 IS(F&amp;B)'!BA110,'⑴-3 IS(Tele)'!BA110,'⑴-4 IS(Parking)'!BA110,'⑴-5 IS(Amenity)'!BA110,'⑴-6 IS(Others)'!BA110)</f>
        <v>0</v>
      </c>
      <c r="BB110" s="87">
        <f>SUM('⑴-1 IS(Rooms)'!BB110,'⑴-2 IS(F&amp;B)'!BB110,'⑴-3 IS(Tele)'!BB110,'⑴-4 IS(Parking)'!BB110,'⑴-5 IS(Amenity)'!BB110,'⑴-6 IS(Others)'!BB110)</f>
        <v>0</v>
      </c>
      <c r="BD110" s="81"/>
      <c r="BE110" s="92" t="str">
        <f t="shared" si="90"/>
        <v>Travel - Meal &amp; Entertainment</v>
      </c>
      <c r="BF110" s="83"/>
      <c r="BG110" s="84">
        <f t="shared" si="73"/>
        <v>703</v>
      </c>
      <c r="BH110" s="84">
        <f t="shared" si="74"/>
        <v>221</v>
      </c>
      <c r="BI110" s="85">
        <f>SUM('⑴-1 IS(Rooms)'!BI110,'⑴-2 IS(F&amp;B)'!BI110,'⑴-3 IS(Tele)'!BI110,'⑴-4 IS(Parking)'!BI110,'⑴-5 IS(Amenity)'!BI110,'⑴-6 IS(Others)'!BI110)</f>
        <v>221</v>
      </c>
      <c r="BJ110" s="86">
        <f>SUM('⑴-1 IS(Rooms)'!BJ110,'⑴-2 IS(F&amp;B)'!BJ110,'⑴-3 IS(Tele)'!BJ110,'⑴-4 IS(Parking)'!BJ110,'⑴-5 IS(Amenity)'!BJ110,'⑴-6 IS(Others)'!BJ110)</f>
        <v>0</v>
      </c>
      <c r="BK110" s="86">
        <f>SUM('⑴-1 IS(Rooms)'!BK110,'⑴-2 IS(F&amp;B)'!BK110,'⑴-3 IS(Tele)'!BK110,'⑴-4 IS(Parking)'!BK110,'⑴-5 IS(Amenity)'!BK110,'⑴-6 IS(Others)'!BK110)</f>
        <v>0</v>
      </c>
      <c r="BL110" s="86">
        <f>SUM('⑴-1 IS(Rooms)'!BL110,'⑴-2 IS(F&amp;B)'!BL110,'⑴-3 IS(Tele)'!BL110,'⑴-4 IS(Parking)'!BL110,'⑴-5 IS(Amenity)'!BL110,'⑴-6 IS(Others)'!BL110)</f>
        <v>129</v>
      </c>
      <c r="BM110" s="86">
        <f>SUM('⑴-1 IS(Rooms)'!BM110,'⑴-2 IS(F&amp;B)'!BM110,'⑴-3 IS(Tele)'!BM110,'⑴-4 IS(Parking)'!BM110,'⑴-5 IS(Amenity)'!BM110,'⑴-6 IS(Others)'!BM110)</f>
        <v>353</v>
      </c>
      <c r="BN110" s="86">
        <f>SUM('⑴-1 IS(Rooms)'!BN110,'⑴-2 IS(F&amp;B)'!BN110,'⑴-3 IS(Tele)'!BN110,'⑴-4 IS(Parking)'!BN110,'⑴-5 IS(Amenity)'!BN110,'⑴-6 IS(Others)'!BN110)</f>
        <v>0</v>
      </c>
      <c r="BO110" s="86">
        <f>SUM('⑴-1 IS(Rooms)'!BO110,'⑴-2 IS(F&amp;B)'!BO110,'⑴-3 IS(Tele)'!BO110,'⑴-4 IS(Parking)'!BO110,'⑴-5 IS(Amenity)'!BO110,'⑴-6 IS(Others)'!BO110)</f>
        <v>0</v>
      </c>
      <c r="BP110" s="86">
        <f>SUM('⑴-1 IS(Rooms)'!BP110,'⑴-2 IS(F&amp;B)'!BP110,'⑴-3 IS(Tele)'!BP110,'⑴-4 IS(Parking)'!BP110,'⑴-5 IS(Amenity)'!BP110,'⑴-6 IS(Others)'!BP110)</f>
        <v>0</v>
      </c>
      <c r="BQ110" s="86">
        <f>SUM('⑴-1 IS(Rooms)'!BQ110,'⑴-2 IS(F&amp;B)'!BQ110,'⑴-3 IS(Tele)'!BQ110,'⑴-4 IS(Parking)'!BQ110,'⑴-5 IS(Amenity)'!BQ110,'⑴-6 IS(Others)'!BQ110)</f>
        <v>0</v>
      </c>
      <c r="BR110" s="86">
        <f>SUM('⑴-1 IS(Rooms)'!BR110,'⑴-2 IS(F&amp;B)'!BR110,'⑴-3 IS(Tele)'!BR110,'⑴-4 IS(Parking)'!BR110,'⑴-5 IS(Amenity)'!BR110,'⑴-6 IS(Others)'!BR110)</f>
        <v>0</v>
      </c>
      <c r="BS110" s="86">
        <f>SUM('⑴-1 IS(Rooms)'!BS110,'⑴-2 IS(F&amp;B)'!BS110,'⑴-3 IS(Tele)'!BS110,'⑴-4 IS(Parking)'!BS110,'⑴-5 IS(Amenity)'!BS110,'⑴-6 IS(Others)'!BS110)</f>
        <v>0</v>
      </c>
      <c r="BT110" s="87">
        <f>SUM('⑴-1 IS(Rooms)'!BT110,'⑴-2 IS(F&amp;B)'!BT110,'⑴-3 IS(Tele)'!BT110,'⑴-4 IS(Parking)'!BT110,'⑴-5 IS(Amenity)'!BT110,'⑴-6 IS(Others)'!BT110)</f>
        <v>0</v>
      </c>
      <c r="BV110" s="81"/>
      <c r="BW110" s="92" t="str">
        <f t="shared" si="91"/>
        <v>Travel - Meal &amp; Entertainment</v>
      </c>
      <c r="BX110" s="83"/>
      <c r="BY110" s="84">
        <f t="shared" si="16"/>
        <v>0</v>
      </c>
      <c r="BZ110" s="85">
        <f t="shared" si="75"/>
        <v>0</v>
      </c>
      <c r="CA110" s="86">
        <f t="shared" si="76"/>
        <v>0</v>
      </c>
      <c r="CB110" s="86">
        <f t="shared" si="77"/>
        <v>0</v>
      </c>
      <c r="CC110" s="86">
        <f t="shared" si="78"/>
        <v>0</v>
      </c>
      <c r="CD110" s="84">
        <f t="shared" si="4"/>
        <v>0</v>
      </c>
      <c r="CE110" s="85">
        <f t="shared" si="79"/>
        <v>0</v>
      </c>
      <c r="CF110" s="86">
        <f t="shared" si="80"/>
        <v>0</v>
      </c>
      <c r="CG110" s="86">
        <f t="shared" si="81"/>
        <v>0</v>
      </c>
      <c r="CH110" s="86">
        <f t="shared" si="82"/>
        <v>0</v>
      </c>
      <c r="CI110" s="84">
        <f t="shared" si="5"/>
        <v>0</v>
      </c>
      <c r="CJ110" s="85">
        <f t="shared" si="83"/>
        <v>0</v>
      </c>
      <c r="CK110" s="86">
        <f t="shared" si="84"/>
        <v>0</v>
      </c>
      <c r="CL110" s="86">
        <f t="shared" si="85"/>
        <v>0</v>
      </c>
      <c r="CM110" s="87">
        <f t="shared" si="86"/>
        <v>0</v>
      </c>
      <c r="CO110" s="81"/>
      <c r="CP110" s="92" t="str">
        <f t="shared" si="92"/>
        <v>Travel - Meal &amp; Entertainment</v>
      </c>
      <c r="CQ110" s="83"/>
      <c r="CR110" s="84">
        <f t="shared" si="66"/>
        <v>0</v>
      </c>
      <c r="CS110" s="84">
        <f t="shared" si="66"/>
        <v>0</v>
      </c>
      <c r="CT110" s="85">
        <f t="shared" si="66"/>
        <v>0</v>
      </c>
      <c r="CU110" s="86">
        <f t="shared" si="66"/>
        <v>0</v>
      </c>
      <c r="CV110" s="86">
        <f t="shared" si="66"/>
        <v>0</v>
      </c>
      <c r="CW110" s="86">
        <f t="shared" si="94"/>
        <v>0</v>
      </c>
      <c r="CX110" s="86">
        <f t="shared" si="94"/>
        <v>0</v>
      </c>
      <c r="CY110" s="86">
        <f t="shared" si="94"/>
        <v>0</v>
      </c>
      <c r="CZ110" s="86">
        <f t="shared" si="94"/>
        <v>0</v>
      </c>
      <c r="DA110" s="86">
        <f t="shared" si="94"/>
        <v>0</v>
      </c>
      <c r="DB110" s="86">
        <f t="shared" si="94"/>
        <v>0</v>
      </c>
      <c r="DC110" s="86">
        <f t="shared" si="94"/>
        <v>0</v>
      </c>
      <c r="DD110" s="86">
        <f t="shared" si="94"/>
        <v>0</v>
      </c>
      <c r="DE110" s="87">
        <f t="shared" si="94"/>
        <v>0</v>
      </c>
      <c r="DG110" s="81"/>
      <c r="DH110" s="92" t="str">
        <f t="shared" si="93"/>
        <v>Travel - Meal &amp; Entertainment</v>
      </c>
      <c r="DI110" s="83"/>
      <c r="DJ110" s="88" t="str">
        <f t="shared" si="98"/>
        <v/>
      </c>
      <c r="DK110" s="88" t="str">
        <f t="shared" si="98"/>
        <v/>
      </c>
      <c r="DL110" s="89" t="str">
        <f t="shared" si="98"/>
        <v/>
      </c>
      <c r="DM110" s="90" t="str">
        <f t="shared" si="98"/>
        <v/>
      </c>
      <c r="DN110" s="90" t="str">
        <f t="shared" si="98"/>
        <v/>
      </c>
      <c r="DO110" s="90" t="str">
        <f t="shared" si="98"/>
        <v/>
      </c>
      <c r="DP110" s="90" t="str">
        <f t="shared" si="98"/>
        <v/>
      </c>
      <c r="DQ110" s="90" t="str">
        <f t="shared" si="98"/>
        <v/>
      </c>
      <c r="DR110" s="90" t="str">
        <f t="shared" si="98"/>
        <v/>
      </c>
      <c r="DS110" s="90" t="str">
        <f t="shared" si="98"/>
        <v/>
      </c>
      <c r="DT110" s="90" t="str">
        <f t="shared" si="98"/>
        <v/>
      </c>
      <c r="DU110" s="90" t="str">
        <f t="shared" si="98"/>
        <v/>
      </c>
      <c r="DV110" s="90" t="str">
        <f t="shared" si="98"/>
        <v/>
      </c>
      <c r="DW110" s="91" t="str">
        <f t="shared" si="98"/>
        <v/>
      </c>
      <c r="DY110" s="180">
        <f t="shared" si="95"/>
        <v>22</v>
      </c>
      <c r="DZ110" s="180" t="str">
        <f t="shared" si="96"/>
        <v>Travel - Meal &amp; Entertainment</v>
      </c>
      <c r="EA110" s="181">
        <f t="shared" si="97"/>
        <v>0</v>
      </c>
    </row>
    <row r="111" spans="2:131" ht="11.85" customHeight="1" x14ac:dyDescent="0.15">
      <c r="B111" s="81"/>
      <c r="C111" s="92" t="s">
        <v>178</v>
      </c>
      <c r="D111" s="83"/>
      <c r="E111" s="84">
        <f t="shared" si="67"/>
        <v>0</v>
      </c>
      <c r="F111" s="84">
        <f t="shared" si="68"/>
        <v>0</v>
      </c>
      <c r="G111" s="85">
        <f>SUM('⑴-1 IS(Rooms)'!G111,'⑴-2 IS(F&amp;B)'!G111,'⑴-3 IS(Tele)'!G111,'⑴-4 IS(Parking)'!G111,'⑴-5 IS(Amenity)'!G111,'⑴-6 IS(Others)'!G111)</f>
        <v>0</v>
      </c>
      <c r="H111" s="86">
        <f>SUM('⑴-1 IS(Rooms)'!H111,'⑴-2 IS(F&amp;B)'!H111,'⑴-3 IS(Tele)'!H111,'⑴-4 IS(Parking)'!H111,'⑴-5 IS(Amenity)'!H111,'⑴-6 IS(Others)'!H111)</f>
        <v>0</v>
      </c>
      <c r="I111" s="86">
        <f>SUM('⑴-1 IS(Rooms)'!I111,'⑴-2 IS(F&amp;B)'!I111,'⑴-3 IS(Tele)'!I111,'⑴-4 IS(Parking)'!I111,'⑴-5 IS(Amenity)'!I111,'⑴-6 IS(Others)'!I111)</f>
        <v>0</v>
      </c>
      <c r="J111" s="86">
        <f>SUM('⑴-1 IS(Rooms)'!J111,'⑴-2 IS(F&amp;B)'!J111,'⑴-3 IS(Tele)'!J111,'⑴-4 IS(Parking)'!J111,'⑴-5 IS(Amenity)'!J111,'⑴-6 IS(Others)'!J111)</f>
        <v>0</v>
      </c>
      <c r="K111" s="86">
        <f>SUM('⑴-1 IS(Rooms)'!K111,'⑴-2 IS(F&amp;B)'!K111,'⑴-3 IS(Tele)'!K111,'⑴-4 IS(Parking)'!K111,'⑴-5 IS(Amenity)'!K111,'⑴-6 IS(Others)'!K111)</f>
        <v>0</v>
      </c>
      <c r="L111" s="86">
        <f>SUM('⑴-1 IS(Rooms)'!L111,'⑴-2 IS(F&amp;B)'!L111,'⑴-3 IS(Tele)'!L111,'⑴-4 IS(Parking)'!L111,'⑴-5 IS(Amenity)'!L111,'⑴-6 IS(Others)'!L111)</f>
        <v>0</v>
      </c>
      <c r="M111" s="86">
        <f>SUM('⑴-1 IS(Rooms)'!M111,'⑴-2 IS(F&amp;B)'!M111,'⑴-3 IS(Tele)'!M111,'⑴-4 IS(Parking)'!M111,'⑴-5 IS(Amenity)'!M111,'⑴-6 IS(Others)'!M111)</f>
        <v>0</v>
      </c>
      <c r="N111" s="86">
        <f>SUM('⑴-1 IS(Rooms)'!N111,'⑴-2 IS(F&amp;B)'!N111,'⑴-3 IS(Tele)'!N111,'⑴-4 IS(Parking)'!N111,'⑴-5 IS(Amenity)'!N111,'⑴-6 IS(Others)'!N111)</f>
        <v>0</v>
      </c>
      <c r="O111" s="86">
        <f>SUM('⑴-1 IS(Rooms)'!O111,'⑴-2 IS(F&amp;B)'!O111,'⑴-3 IS(Tele)'!O111,'⑴-4 IS(Parking)'!O111,'⑴-5 IS(Amenity)'!O111,'⑴-6 IS(Others)'!O111)</f>
        <v>0</v>
      </c>
      <c r="P111" s="86">
        <f>SUM('⑴-1 IS(Rooms)'!P111,'⑴-2 IS(F&amp;B)'!P111,'⑴-3 IS(Tele)'!P111,'⑴-4 IS(Parking)'!P111,'⑴-5 IS(Amenity)'!P111,'⑴-6 IS(Others)'!P111)</f>
        <v>0</v>
      </c>
      <c r="Q111" s="86">
        <f>SUM('⑴-1 IS(Rooms)'!Q111,'⑴-2 IS(F&amp;B)'!Q111,'⑴-3 IS(Tele)'!Q111,'⑴-4 IS(Parking)'!Q111,'⑴-5 IS(Amenity)'!Q111,'⑴-6 IS(Others)'!Q111)</f>
        <v>0</v>
      </c>
      <c r="R111" s="87">
        <f>SUM('⑴-1 IS(Rooms)'!R111,'⑴-2 IS(F&amp;B)'!R111,'⑴-3 IS(Tele)'!R111,'⑴-4 IS(Parking)'!R111,'⑴-5 IS(Amenity)'!R111,'⑴-6 IS(Others)'!R111)</f>
        <v>0</v>
      </c>
      <c r="T111" s="81"/>
      <c r="U111" s="92" t="str">
        <f t="shared" si="88"/>
        <v>Travel - Other</v>
      </c>
      <c r="V111" s="83"/>
      <c r="W111" s="84">
        <f t="shared" si="69"/>
        <v>0</v>
      </c>
      <c r="X111" s="84">
        <f t="shared" si="70"/>
        <v>0</v>
      </c>
      <c r="Y111" s="85">
        <f>SUM('⑴-1 IS(Rooms)'!Y111,'⑴-2 IS(F&amp;B)'!Y111,'⑴-3 IS(Tele)'!Y111,'⑴-4 IS(Parking)'!Y111,'⑴-5 IS(Amenity)'!Y111,'⑴-6 IS(Others)'!Y111)</f>
        <v>0</v>
      </c>
      <c r="Z111" s="86">
        <f>SUM('⑴-1 IS(Rooms)'!Z111,'⑴-2 IS(F&amp;B)'!Z111,'⑴-3 IS(Tele)'!Z111,'⑴-4 IS(Parking)'!Z111,'⑴-5 IS(Amenity)'!Z111,'⑴-6 IS(Others)'!Z111)</f>
        <v>0</v>
      </c>
      <c r="AA111" s="86">
        <f>SUM('⑴-1 IS(Rooms)'!AA111,'⑴-2 IS(F&amp;B)'!AA111,'⑴-3 IS(Tele)'!AA111,'⑴-4 IS(Parking)'!AA111,'⑴-5 IS(Amenity)'!AA111,'⑴-6 IS(Others)'!AA111)</f>
        <v>0</v>
      </c>
      <c r="AB111" s="86">
        <f>SUM('⑴-1 IS(Rooms)'!AB111,'⑴-2 IS(F&amp;B)'!AB111,'⑴-3 IS(Tele)'!AB111,'⑴-4 IS(Parking)'!AB111,'⑴-5 IS(Amenity)'!AB111,'⑴-6 IS(Others)'!AB111)</f>
        <v>0</v>
      </c>
      <c r="AC111" s="86">
        <f>SUM('⑴-1 IS(Rooms)'!AC111,'⑴-2 IS(F&amp;B)'!AC111,'⑴-3 IS(Tele)'!AC111,'⑴-4 IS(Parking)'!AC111,'⑴-5 IS(Amenity)'!AC111,'⑴-6 IS(Others)'!AC111)</f>
        <v>0</v>
      </c>
      <c r="AD111" s="86">
        <f>SUM('⑴-1 IS(Rooms)'!AD111,'⑴-2 IS(F&amp;B)'!AD111,'⑴-3 IS(Tele)'!AD111,'⑴-4 IS(Parking)'!AD111,'⑴-5 IS(Amenity)'!AD111,'⑴-6 IS(Others)'!AD111)</f>
        <v>0</v>
      </c>
      <c r="AE111" s="86">
        <f>SUM('⑴-1 IS(Rooms)'!AE111,'⑴-2 IS(F&amp;B)'!AE111,'⑴-3 IS(Tele)'!AE111,'⑴-4 IS(Parking)'!AE111,'⑴-5 IS(Amenity)'!AE111,'⑴-6 IS(Others)'!AE111)</f>
        <v>0</v>
      </c>
      <c r="AF111" s="86">
        <f>SUM('⑴-1 IS(Rooms)'!AF111,'⑴-2 IS(F&amp;B)'!AF111,'⑴-3 IS(Tele)'!AF111,'⑴-4 IS(Parking)'!AF111,'⑴-5 IS(Amenity)'!AF111,'⑴-6 IS(Others)'!AF111)</f>
        <v>0</v>
      </c>
      <c r="AG111" s="86">
        <f>SUM('⑴-1 IS(Rooms)'!AG111,'⑴-2 IS(F&amp;B)'!AG111,'⑴-3 IS(Tele)'!AG111,'⑴-4 IS(Parking)'!AG111,'⑴-5 IS(Amenity)'!AG111,'⑴-6 IS(Others)'!AG111)</f>
        <v>0</v>
      </c>
      <c r="AH111" s="86">
        <f>SUM('⑴-1 IS(Rooms)'!AH111,'⑴-2 IS(F&amp;B)'!AH111,'⑴-3 IS(Tele)'!AH111,'⑴-4 IS(Parking)'!AH111,'⑴-5 IS(Amenity)'!AH111,'⑴-6 IS(Others)'!AH111)</f>
        <v>0</v>
      </c>
      <c r="AI111" s="86">
        <f>SUM('⑴-1 IS(Rooms)'!AI111,'⑴-2 IS(F&amp;B)'!AI111,'⑴-3 IS(Tele)'!AI111,'⑴-4 IS(Parking)'!AI111,'⑴-5 IS(Amenity)'!AI111,'⑴-6 IS(Others)'!AI111)</f>
        <v>0</v>
      </c>
      <c r="AJ111" s="87">
        <f>SUM('⑴-1 IS(Rooms)'!AJ111,'⑴-2 IS(F&amp;B)'!AJ111,'⑴-3 IS(Tele)'!AJ111,'⑴-4 IS(Parking)'!AJ111,'⑴-5 IS(Amenity)'!AJ111,'⑴-6 IS(Others)'!AJ111)</f>
        <v>0</v>
      </c>
      <c r="AL111" s="81"/>
      <c r="AM111" s="92" t="str">
        <f t="shared" si="89"/>
        <v>Travel - Other</v>
      </c>
      <c r="AN111" s="83"/>
      <c r="AO111" s="84">
        <f t="shared" si="71"/>
        <v>15.95</v>
      </c>
      <c r="AP111" s="84">
        <f t="shared" si="72"/>
        <v>15.95</v>
      </c>
      <c r="AQ111" s="85">
        <f>SUM('⑴-1 IS(Rooms)'!AQ111,'⑴-2 IS(F&amp;B)'!AQ111,'⑴-3 IS(Tele)'!AQ111,'⑴-4 IS(Parking)'!AQ111,'⑴-5 IS(Amenity)'!AQ111,'⑴-6 IS(Others)'!AQ111)</f>
        <v>15.95</v>
      </c>
      <c r="AR111" s="86">
        <f>SUM('⑴-1 IS(Rooms)'!AR111,'⑴-2 IS(F&amp;B)'!AR111,'⑴-3 IS(Tele)'!AR111,'⑴-4 IS(Parking)'!AR111,'⑴-5 IS(Amenity)'!AR111,'⑴-6 IS(Others)'!AR111)</f>
        <v>0</v>
      </c>
      <c r="AS111" s="86">
        <f>SUM('⑴-1 IS(Rooms)'!AS111,'⑴-2 IS(F&amp;B)'!AS111,'⑴-3 IS(Tele)'!AS111,'⑴-4 IS(Parking)'!AS111,'⑴-5 IS(Amenity)'!AS111,'⑴-6 IS(Others)'!AS111)</f>
        <v>0</v>
      </c>
      <c r="AT111" s="86">
        <f>SUM('⑴-1 IS(Rooms)'!AT111,'⑴-2 IS(F&amp;B)'!AT111,'⑴-3 IS(Tele)'!AT111,'⑴-4 IS(Parking)'!AT111,'⑴-5 IS(Amenity)'!AT111,'⑴-6 IS(Others)'!AT111)</f>
        <v>0</v>
      </c>
      <c r="AU111" s="86">
        <f>SUM('⑴-1 IS(Rooms)'!AU111,'⑴-2 IS(F&amp;B)'!AU111,'⑴-3 IS(Tele)'!AU111,'⑴-4 IS(Parking)'!AU111,'⑴-5 IS(Amenity)'!AU111,'⑴-6 IS(Others)'!AU111)</f>
        <v>0</v>
      </c>
      <c r="AV111" s="86">
        <f>SUM('⑴-1 IS(Rooms)'!AV111,'⑴-2 IS(F&amp;B)'!AV111,'⑴-3 IS(Tele)'!AV111,'⑴-4 IS(Parking)'!AV111,'⑴-5 IS(Amenity)'!AV111,'⑴-6 IS(Others)'!AV111)</f>
        <v>0</v>
      </c>
      <c r="AW111" s="86">
        <f>SUM('⑴-1 IS(Rooms)'!AW111,'⑴-2 IS(F&amp;B)'!AW111,'⑴-3 IS(Tele)'!AW111,'⑴-4 IS(Parking)'!AW111,'⑴-5 IS(Amenity)'!AW111,'⑴-6 IS(Others)'!AW111)</f>
        <v>0</v>
      </c>
      <c r="AX111" s="86">
        <f>SUM('⑴-1 IS(Rooms)'!AX111,'⑴-2 IS(F&amp;B)'!AX111,'⑴-3 IS(Tele)'!AX111,'⑴-4 IS(Parking)'!AX111,'⑴-5 IS(Amenity)'!AX111,'⑴-6 IS(Others)'!AX111)</f>
        <v>0</v>
      </c>
      <c r="AY111" s="86">
        <f>SUM('⑴-1 IS(Rooms)'!AY111,'⑴-2 IS(F&amp;B)'!AY111,'⑴-3 IS(Tele)'!AY111,'⑴-4 IS(Parking)'!AY111,'⑴-5 IS(Amenity)'!AY111,'⑴-6 IS(Others)'!AY111)</f>
        <v>0</v>
      </c>
      <c r="AZ111" s="86">
        <f>SUM('⑴-1 IS(Rooms)'!AZ111,'⑴-2 IS(F&amp;B)'!AZ111,'⑴-3 IS(Tele)'!AZ111,'⑴-4 IS(Parking)'!AZ111,'⑴-5 IS(Amenity)'!AZ111,'⑴-6 IS(Others)'!AZ111)</f>
        <v>0</v>
      </c>
      <c r="BA111" s="86">
        <f>SUM('⑴-1 IS(Rooms)'!BA111,'⑴-2 IS(F&amp;B)'!BA111,'⑴-3 IS(Tele)'!BA111,'⑴-4 IS(Parking)'!BA111,'⑴-5 IS(Amenity)'!BA111,'⑴-6 IS(Others)'!BA111)</f>
        <v>0</v>
      </c>
      <c r="BB111" s="87">
        <f>SUM('⑴-1 IS(Rooms)'!BB111,'⑴-2 IS(F&amp;B)'!BB111,'⑴-3 IS(Tele)'!BB111,'⑴-4 IS(Parking)'!BB111,'⑴-5 IS(Amenity)'!BB111,'⑴-6 IS(Others)'!BB111)</f>
        <v>0</v>
      </c>
      <c r="BD111" s="81"/>
      <c r="BE111" s="92" t="str">
        <f t="shared" si="90"/>
        <v>Travel - Other</v>
      </c>
      <c r="BF111" s="83"/>
      <c r="BG111" s="84">
        <f t="shared" si="73"/>
        <v>3238.9</v>
      </c>
      <c r="BH111" s="84">
        <f t="shared" si="74"/>
        <v>18</v>
      </c>
      <c r="BI111" s="85">
        <f>SUM('⑴-1 IS(Rooms)'!BI111,'⑴-2 IS(F&amp;B)'!BI111,'⑴-3 IS(Tele)'!BI111,'⑴-4 IS(Parking)'!BI111,'⑴-5 IS(Amenity)'!BI111,'⑴-6 IS(Others)'!BI111)</f>
        <v>0</v>
      </c>
      <c r="BJ111" s="86">
        <f>SUM('⑴-1 IS(Rooms)'!BJ111,'⑴-2 IS(F&amp;B)'!BJ111,'⑴-3 IS(Tele)'!BJ111,'⑴-4 IS(Parking)'!BJ111,'⑴-5 IS(Amenity)'!BJ111,'⑴-6 IS(Others)'!BJ111)</f>
        <v>10</v>
      </c>
      <c r="BK111" s="86">
        <f>SUM('⑴-1 IS(Rooms)'!BK111,'⑴-2 IS(F&amp;B)'!BK111,'⑴-3 IS(Tele)'!BK111,'⑴-4 IS(Parking)'!BK111,'⑴-5 IS(Amenity)'!BK111,'⑴-6 IS(Others)'!BK111)</f>
        <v>8</v>
      </c>
      <c r="BL111" s="86">
        <f>SUM('⑴-1 IS(Rooms)'!BL111,'⑴-2 IS(F&amp;B)'!BL111,'⑴-3 IS(Tele)'!BL111,'⑴-4 IS(Parking)'!BL111,'⑴-5 IS(Amenity)'!BL111,'⑴-6 IS(Others)'!BL111)</f>
        <v>2658</v>
      </c>
      <c r="BM111" s="86">
        <f>SUM('⑴-1 IS(Rooms)'!BM111,'⑴-2 IS(F&amp;B)'!BM111,'⑴-3 IS(Tele)'!BM111,'⑴-4 IS(Parking)'!BM111,'⑴-5 IS(Amenity)'!BM111,'⑴-6 IS(Others)'!BM111)</f>
        <v>257</v>
      </c>
      <c r="BN111" s="86">
        <f>SUM('⑴-1 IS(Rooms)'!BN111,'⑴-2 IS(F&amp;B)'!BN111,'⑴-3 IS(Tele)'!BN111,'⑴-4 IS(Parking)'!BN111,'⑴-5 IS(Amenity)'!BN111,'⑴-6 IS(Others)'!BN111)</f>
        <v>0</v>
      </c>
      <c r="BO111" s="86">
        <f>SUM('⑴-1 IS(Rooms)'!BO111,'⑴-2 IS(F&amp;B)'!BO111,'⑴-3 IS(Tele)'!BO111,'⑴-4 IS(Parking)'!BO111,'⑴-5 IS(Amenity)'!BO111,'⑴-6 IS(Others)'!BO111)</f>
        <v>0</v>
      </c>
      <c r="BP111" s="86">
        <f>SUM('⑴-1 IS(Rooms)'!BP111,'⑴-2 IS(F&amp;B)'!BP111,'⑴-3 IS(Tele)'!BP111,'⑴-4 IS(Parking)'!BP111,'⑴-5 IS(Amenity)'!BP111,'⑴-6 IS(Others)'!BP111)</f>
        <v>12</v>
      </c>
      <c r="BQ111" s="86">
        <f>SUM('⑴-1 IS(Rooms)'!BQ111,'⑴-2 IS(F&amp;B)'!BQ111,'⑴-3 IS(Tele)'!BQ111,'⑴-4 IS(Parking)'!BQ111,'⑴-5 IS(Amenity)'!BQ111,'⑴-6 IS(Others)'!BQ111)</f>
        <v>222</v>
      </c>
      <c r="BR111" s="86">
        <f>SUM('⑴-1 IS(Rooms)'!BR111,'⑴-2 IS(F&amp;B)'!BR111,'⑴-3 IS(Tele)'!BR111,'⑴-4 IS(Parking)'!BR111,'⑴-5 IS(Amenity)'!BR111,'⑴-6 IS(Others)'!BR111)</f>
        <v>23</v>
      </c>
      <c r="BS111" s="86">
        <f>SUM('⑴-1 IS(Rooms)'!BS111,'⑴-2 IS(F&amp;B)'!BS111,'⑴-3 IS(Tele)'!BS111,'⑴-4 IS(Parking)'!BS111,'⑴-5 IS(Amenity)'!BS111,'⑴-6 IS(Others)'!BS111)</f>
        <v>16.350000000000001</v>
      </c>
      <c r="BT111" s="87">
        <f>SUM('⑴-1 IS(Rooms)'!BT111,'⑴-2 IS(F&amp;B)'!BT111,'⑴-3 IS(Tele)'!BT111,'⑴-4 IS(Parking)'!BT111,'⑴-5 IS(Amenity)'!BT111,'⑴-6 IS(Others)'!BT111)</f>
        <v>32.549999999999997</v>
      </c>
      <c r="BV111" s="81"/>
      <c r="BW111" s="92" t="str">
        <f t="shared" si="91"/>
        <v>Travel - Other</v>
      </c>
      <c r="BX111" s="83"/>
      <c r="BY111" s="84">
        <f t="shared" si="16"/>
        <v>0</v>
      </c>
      <c r="BZ111" s="85">
        <f t="shared" si="75"/>
        <v>0</v>
      </c>
      <c r="CA111" s="86">
        <f t="shared" si="76"/>
        <v>0</v>
      </c>
      <c r="CB111" s="86">
        <f t="shared" si="77"/>
        <v>0</v>
      </c>
      <c r="CC111" s="86">
        <f t="shared" si="78"/>
        <v>0</v>
      </c>
      <c r="CD111" s="84">
        <f t="shared" si="4"/>
        <v>0</v>
      </c>
      <c r="CE111" s="85">
        <f t="shared" si="79"/>
        <v>0</v>
      </c>
      <c r="CF111" s="86">
        <f t="shared" si="80"/>
        <v>0</v>
      </c>
      <c r="CG111" s="86">
        <f t="shared" si="81"/>
        <v>0</v>
      </c>
      <c r="CH111" s="86">
        <f t="shared" si="82"/>
        <v>0</v>
      </c>
      <c r="CI111" s="84">
        <f t="shared" si="5"/>
        <v>15.95</v>
      </c>
      <c r="CJ111" s="85">
        <f t="shared" si="83"/>
        <v>15.95</v>
      </c>
      <c r="CK111" s="86">
        <f t="shared" si="84"/>
        <v>0</v>
      </c>
      <c r="CL111" s="86">
        <f t="shared" si="85"/>
        <v>0</v>
      </c>
      <c r="CM111" s="87">
        <f t="shared" si="86"/>
        <v>0</v>
      </c>
      <c r="CO111" s="81"/>
      <c r="CP111" s="92" t="str">
        <f t="shared" si="92"/>
        <v>Travel - Other</v>
      </c>
      <c r="CQ111" s="83"/>
      <c r="CR111" s="84">
        <f t="shared" si="66"/>
        <v>0</v>
      </c>
      <c r="CS111" s="84">
        <f t="shared" si="66"/>
        <v>0</v>
      </c>
      <c r="CT111" s="85">
        <f t="shared" si="66"/>
        <v>0</v>
      </c>
      <c r="CU111" s="86">
        <f t="shared" si="66"/>
        <v>0</v>
      </c>
      <c r="CV111" s="86">
        <f t="shared" si="66"/>
        <v>0</v>
      </c>
      <c r="CW111" s="86">
        <f t="shared" si="94"/>
        <v>0</v>
      </c>
      <c r="CX111" s="86">
        <f t="shared" si="94"/>
        <v>0</v>
      </c>
      <c r="CY111" s="86">
        <f t="shared" si="94"/>
        <v>0</v>
      </c>
      <c r="CZ111" s="86">
        <f t="shared" si="94"/>
        <v>0</v>
      </c>
      <c r="DA111" s="86">
        <f t="shared" si="94"/>
        <v>0</v>
      </c>
      <c r="DB111" s="86">
        <f t="shared" si="94"/>
        <v>0</v>
      </c>
      <c r="DC111" s="86">
        <f t="shared" si="94"/>
        <v>0</v>
      </c>
      <c r="DD111" s="86">
        <f t="shared" si="94"/>
        <v>0</v>
      </c>
      <c r="DE111" s="87">
        <f t="shared" si="94"/>
        <v>0</v>
      </c>
      <c r="DG111" s="81"/>
      <c r="DH111" s="92" t="str">
        <f t="shared" si="93"/>
        <v>Travel - Other</v>
      </c>
      <c r="DI111" s="83"/>
      <c r="DJ111" s="88" t="str">
        <f t="shared" ref="DJ111:DW118" si="99">IFERROR(((E111-W111)/ABS(W111))+1,"")</f>
        <v/>
      </c>
      <c r="DK111" s="88" t="str">
        <f t="shared" si="99"/>
        <v/>
      </c>
      <c r="DL111" s="89" t="str">
        <f t="shared" si="99"/>
        <v/>
      </c>
      <c r="DM111" s="90" t="str">
        <f t="shared" si="99"/>
        <v/>
      </c>
      <c r="DN111" s="90" t="str">
        <f t="shared" si="99"/>
        <v/>
      </c>
      <c r="DO111" s="90" t="str">
        <f t="shared" si="99"/>
        <v/>
      </c>
      <c r="DP111" s="90" t="str">
        <f t="shared" si="99"/>
        <v/>
      </c>
      <c r="DQ111" s="90" t="str">
        <f t="shared" si="99"/>
        <v/>
      </c>
      <c r="DR111" s="90" t="str">
        <f t="shared" si="99"/>
        <v/>
      </c>
      <c r="DS111" s="90" t="str">
        <f t="shared" si="99"/>
        <v/>
      </c>
      <c r="DT111" s="90" t="str">
        <f t="shared" si="99"/>
        <v/>
      </c>
      <c r="DU111" s="90" t="str">
        <f t="shared" si="99"/>
        <v/>
      </c>
      <c r="DV111" s="90" t="str">
        <f t="shared" si="99"/>
        <v/>
      </c>
      <c r="DW111" s="91" t="str">
        <f t="shared" si="99"/>
        <v/>
      </c>
      <c r="DY111" s="180">
        <f t="shared" si="95"/>
        <v>22</v>
      </c>
      <c r="DZ111" s="180" t="str">
        <f t="shared" si="96"/>
        <v>Travel - Other</v>
      </c>
      <c r="EA111" s="181">
        <f t="shared" si="97"/>
        <v>0</v>
      </c>
    </row>
    <row r="112" spans="2:131" ht="11.85" customHeight="1" x14ac:dyDescent="0.15">
      <c r="B112" s="81"/>
      <c r="C112" s="92" t="s">
        <v>179</v>
      </c>
      <c r="D112" s="83"/>
      <c r="E112" s="84">
        <f t="shared" si="67"/>
        <v>0</v>
      </c>
      <c r="F112" s="84">
        <f t="shared" si="68"/>
        <v>0</v>
      </c>
      <c r="G112" s="85">
        <f>SUM('⑴-1 IS(Rooms)'!G112,'⑴-2 IS(F&amp;B)'!G112,'⑴-3 IS(Tele)'!G112,'⑴-4 IS(Parking)'!G112,'⑴-5 IS(Amenity)'!G112,'⑴-6 IS(Others)'!G112)</f>
        <v>0</v>
      </c>
      <c r="H112" s="86">
        <f>SUM('⑴-1 IS(Rooms)'!H112,'⑴-2 IS(F&amp;B)'!H112,'⑴-3 IS(Tele)'!H112,'⑴-4 IS(Parking)'!H112,'⑴-5 IS(Amenity)'!H112,'⑴-6 IS(Others)'!H112)</f>
        <v>0</v>
      </c>
      <c r="I112" s="86">
        <f>SUM('⑴-1 IS(Rooms)'!I112,'⑴-2 IS(F&amp;B)'!I112,'⑴-3 IS(Tele)'!I112,'⑴-4 IS(Parking)'!I112,'⑴-5 IS(Amenity)'!I112,'⑴-6 IS(Others)'!I112)</f>
        <v>0</v>
      </c>
      <c r="J112" s="86">
        <f>SUM('⑴-1 IS(Rooms)'!J112,'⑴-2 IS(F&amp;B)'!J112,'⑴-3 IS(Tele)'!J112,'⑴-4 IS(Parking)'!J112,'⑴-5 IS(Amenity)'!J112,'⑴-6 IS(Others)'!J112)</f>
        <v>0</v>
      </c>
      <c r="K112" s="86">
        <f>SUM('⑴-1 IS(Rooms)'!K112,'⑴-2 IS(F&amp;B)'!K112,'⑴-3 IS(Tele)'!K112,'⑴-4 IS(Parking)'!K112,'⑴-5 IS(Amenity)'!K112,'⑴-6 IS(Others)'!K112)</f>
        <v>0</v>
      </c>
      <c r="L112" s="86">
        <f>SUM('⑴-1 IS(Rooms)'!L112,'⑴-2 IS(F&amp;B)'!L112,'⑴-3 IS(Tele)'!L112,'⑴-4 IS(Parking)'!L112,'⑴-5 IS(Amenity)'!L112,'⑴-6 IS(Others)'!L112)</f>
        <v>0</v>
      </c>
      <c r="M112" s="86">
        <f>SUM('⑴-1 IS(Rooms)'!M112,'⑴-2 IS(F&amp;B)'!M112,'⑴-3 IS(Tele)'!M112,'⑴-4 IS(Parking)'!M112,'⑴-5 IS(Amenity)'!M112,'⑴-6 IS(Others)'!M112)</f>
        <v>0</v>
      </c>
      <c r="N112" s="86">
        <f>SUM('⑴-1 IS(Rooms)'!N112,'⑴-2 IS(F&amp;B)'!N112,'⑴-3 IS(Tele)'!N112,'⑴-4 IS(Parking)'!N112,'⑴-5 IS(Amenity)'!N112,'⑴-6 IS(Others)'!N112)</f>
        <v>0</v>
      </c>
      <c r="O112" s="86">
        <f>SUM('⑴-1 IS(Rooms)'!O112,'⑴-2 IS(F&amp;B)'!O112,'⑴-3 IS(Tele)'!O112,'⑴-4 IS(Parking)'!O112,'⑴-5 IS(Amenity)'!O112,'⑴-6 IS(Others)'!O112)</f>
        <v>0</v>
      </c>
      <c r="P112" s="86">
        <f>SUM('⑴-1 IS(Rooms)'!P112,'⑴-2 IS(F&amp;B)'!P112,'⑴-3 IS(Tele)'!P112,'⑴-4 IS(Parking)'!P112,'⑴-5 IS(Amenity)'!P112,'⑴-6 IS(Others)'!P112)</f>
        <v>0</v>
      </c>
      <c r="Q112" s="86">
        <f>SUM('⑴-1 IS(Rooms)'!Q112,'⑴-2 IS(F&amp;B)'!Q112,'⑴-3 IS(Tele)'!Q112,'⑴-4 IS(Parking)'!Q112,'⑴-5 IS(Amenity)'!Q112,'⑴-6 IS(Others)'!Q112)</f>
        <v>0</v>
      </c>
      <c r="R112" s="87">
        <f>SUM('⑴-1 IS(Rooms)'!R112,'⑴-2 IS(F&amp;B)'!R112,'⑴-3 IS(Tele)'!R112,'⑴-4 IS(Parking)'!R112,'⑴-5 IS(Amenity)'!R112,'⑴-6 IS(Others)'!R112)</f>
        <v>0</v>
      </c>
      <c r="T112" s="81"/>
      <c r="U112" s="92" t="str">
        <f t="shared" si="88"/>
        <v>Uniforms</v>
      </c>
      <c r="V112" s="83"/>
      <c r="W112" s="84">
        <f t="shared" si="69"/>
        <v>4735</v>
      </c>
      <c r="X112" s="84">
        <f t="shared" si="70"/>
        <v>1345</v>
      </c>
      <c r="Y112" s="85">
        <f>SUM('⑴-1 IS(Rooms)'!Y112,'⑴-2 IS(F&amp;B)'!Y112,'⑴-3 IS(Tele)'!Y112,'⑴-4 IS(Parking)'!Y112,'⑴-5 IS(Amenity)'!Y112,'⑴-6 IS(Others)'!Y112)</f>
        <v>645</v>
      </c>
      <c r="Z112" s="86">
        <f>SUM('⑴-1 IS(Rooms)'!Z112,'⑴-2 IS(F&amp;B)'!Z112,'⑴-3 IS(Tele)'!Z112,'⑴-4 IS(Parking)'!Z112,'⑴-5 IS(Amenity)'!Z112,'⑴-6 IS(Others)'!Z112)</f>
        <v>0</v>
      </c>
      <c r="AA112" s="86">
        <f>SUM('⑴-1 IS(Rooms)'!AA112,'⑴-2 IS(F&amp;B)'!AA112,'⑴-3 IS(Tele)'!AA112,'⑴-4 IS(Parking)'!AA112,'⑴-5 IS(Amenity)'!AA112,'⑴-6 IS(Others)'!AA112)</f>
        <v>700</v>
      </c>
      <c r="AB112" s="86">
        <f>SUM('⑴-1 IS(Rooms)'!AB112,'⑴-2 IS(F&amp;B)'!AB112,'⑴-3 IS(Tele)'!AB112,'⑴-4 IS(Parking)'!AB112,'⑴-5 IS(Amenity)'!AB112,'⑴-6 IS(Others)'!AB112)</f>
        <v>0</v>
      </c>
      <c r="AC112" s="86">
        <f>SUM('⑴-1 IS(Rooms)'!AC112,'⑴-2 IS(F&amp;B)'!AC112,'⑴-3 IS(Tele)'!AC112,'⑴-4 IS(Parking)'!AC112,'⑴-5 IS(Amenity)'!AC112,'⑴-6 IS(Others)'!AC112)</f>
        <v>0</v>
      </c>
      <c r="AD112" s="86">
        <f>SUM('⑴-1 IS(Rooms)'!AD112,'⑴-2 IS(F&amp;B)'!AD112,'⑴-3 IS(Tele)'!AD112,'⑴-4 IS(Parking)'!AD112,'⑴-5 IS(Amenity)'!AD112,'⑴-6 IS(Others)'!AD112)</f>
        <v>1345</v>
      </c>
      <c r="AE112" s="86">
        <f>SUM('⑴-1 IS(Rooms)'!AE112,'⑴-2 IS(F&amp;B)'!AE112,'⑴-3 IS(Tele)'!AE112,'⑴-4 IS(Parking)'!AE112,'⑴-5 IS(Amenity)'!AE112,'⑴-6 IS(Others)'!AE112)</f>
        <v>0</v>
      </c>
      <c r="AF112" s="86">
        <f>SUM('⑴-1 IS(Rooms)'!AF112,'⑴-2 IS(F&amp;B)'!AF112,'⑴-3 IS(Tele)'!AF112,'⑴-4 IS(Parking)'!AF112,'⑴-5 IS(Amenity)'!AF112,'⑴-6 IS(Others)'!AF112)</f>
        <v>0</v>
      </c>
      <c r="AG112" s="86">
        <f>SUM('⑴-1 IS(Rooms)'!AG112,'⑴-2 IS(F&amp;B)'!AG112,'⑴-3 IS(Tele)'!AG112,'⑴-4 IS(Parking)'!AG112,'⑴-5 IS(Amenity)'!AG112,'⑴-6 IS(Others)'!AG112)</f>
        <v>700</v>
      </c>
      <c r="AH112" s="86">
        <f>SUM('⑴-1 IS(Rooms)'!AH112,'⑴-2 IS(F&amp;B)'!AH112,'⑴-3 IS(Tele)'!AH112,'⑴-4 IS(Parking)'!AH112,'⑴-5 IS(Amenity)'!AH112,'⑴-6 IS(Others)'!AH112)</f>
        <v>645</v>
      </c>
      <c r="AI112" s="86">
        <f>SUM('⑴-1 IS(Rooms)'!AI112,'⑴-2 IS(F&amp;B)'!AI112,'⑴-3 IS(Tele)'!AI112,'⑴-4 IS(Parking)'!AI112,'⑴-5 IS(Amenity)'!AI112,'⑴-6 IS(Others)'!AI112)</f>
        <v>0</v>
      </c>
      <c r="AJ112" s="87">
        <f>SUM('⑴-1 IS(Rooms)'!AJ112,'⑴-2 IS(F&amp;B)'!AJ112,'⑴-3 IS(Tele)'!AJ112,'⑴-4 IS(Parking)'!AJ112,'⑴-5 IS(Amenity)'!AJ112,'⑴-6 IS(Others)'!AJ112)</f>
        <v>700</v>
      </c>
      <c r="AL112" s="81"/>
      <c r="AM112" s="92" t="str">
        <f t="shared" si="89"/>
        <v>Uniforms</v>
      </c>
      <c r="AN112" s="83"/>
      <c r="AO112" s="84">
        <f t="shared" si="71"/>
        <v>1269.97</v>
      </c>
      <c r="AP112" s="84">
        <f t="shared" si="72"/>
        <v>584.88</v>
      </c>
      <c r="AQ112" s="85">
        <f>SUM('⑴-1 IS(Rooms)'!AQ112,'⑴-2 IS(F&amp;B)'!AQ112,'⑴-3 IS(Tele)'!AQ112,'⑴-4 IS(Parking)'!AQ112,'⑴-5 IS(Amenity)'!AQ112,'⑴-6 IS(Others)'!AQ112)</f>
        <v>28.27</v>
      </c>
      <c r="AR112" s="86">
        <f>SUM('⑴-1 IS(Rooms)'!AR112,'⑴-2 IS(F&amp;B)'!AR112,'⑴-3 IS(Tele)'!AR112,'⑴-4 IS(Parking)'!AR112,'⑴-5 IS(Amenity)'!AR112,'⑴-6 IS(Others)'!AR112)</f>
        <v>512.34</v>
      </c>
      <c r="AS112" s="86">
        <f>SUM('⑴-1 IS(Rooms)'!AS112,'⑴-2 IS(F&amp;B)'!AS112,'⑴-3 IS(Tele)'!AS112,'⑴-4 IS(Parking)'!AS112,'⑴-5 IS(Amenity)'!AS112,'⑴-6 IS(Others)'!AS112)</f>
        <v>44.27</v>
      </c>
      <c r="AT112" s="86">
        <f>SUM('⑴-1 IS(Rooms)'!AT112,'⑴-2 IS(F&amp;B)'!AT112,'⑴-3 IS(Tele)'!AT112,'⑴-4 IS(Parking)'!AT112,'⑴-5 IS(Amenity)'!AT112,'⑴-6 IS(Others)'!AT112)</f>
        <v>373.5</v>
      </c>
      <c r="AU112" s="86">
        <f>SUM('⑴-1 IS(Rooms)'!AU112,'⑴-2 IS(F&amp;B)'!AU112,'⑴-3 IS(Tele)'!AU112,'⑴-4 IS(Parking)'!AU112,'⑴-5 IS(Amenity)'!AU112,'⑴-6 IS(Others)'!AU112)</f>
        <v>81.81</v>
      </c>
      <c r="AV112" s="86">
        <f>SUM('⑴-1 IS(Rooms)'!AV112,'⑴-2 IS(F&amp;B)'!AV112,'⑴-3 IS(Tele)'!AV112,'⑴-4 IS(Parking)'!AV112,'⑴-5 IS(Amenity)'!AV112,'⑴-6 IS(Others)'!AV112)</f>
        <v>0</v>
      </c>
      <c r="AW112" s="86">
        <f>SUM('⑴-1 IS(Rooms)'!AW112,'⑴-2 IS(F&amp;B)'!AW112,'⑴-3 IS(Tele)'!AW112,'⑴-4 IS(Parking)'!AW112,'⑴-5 IS(Amenity)'!AW112,'⑴-6 IS(Others)'!AW112)</f>
        <v>16.8</v>
      </c>
      <c r="AX112" s="86">
        <f>SUM('⑴-1 IS(Rooms)'!AX112,'⑴-2 IS(F&amp;B)'!AX112,'⑴-3 IS(Tele)'!AX112,'⑴-4 IS(Parking)'!AX112,'⑴-5 IS(Amenity)'!AX112,'⑴-6 IS(Others)'!AX112)</f>
        <v>144.15</v>
      </c>
      <c r="AY112" s="86">
        <f>SUM('⑴-1 IS(Rooms)'!AY112,'⑴-2 IS(F&amp;B)'!AY112,'⑴-3 IS(Tele)'!AY112,'⑴-4 IS(Parking)'!AY112,'⑴-5 IS(Amenity)'!AY112,'⑴-6 IS(Others)'!AY112)</f>
        <v>0</v>
      </c>
      <c r="AZ112" s="86">
        <f>SUM('⑴-1 IS(Rooms)'!AZ112,'⑴-2 IS(F&amp;B)'!AZ112,'⑴-3 IS(Tele)'!AZ112,'⑴-4 IS(Parking)'!AZ112,'⑴-5 IS(Amenity)'!AZ112,'⑴-6 IS(Others)'!AZ112)</f>
        <v>35.58</v>
      </c>
      <c r="BA112" s="86">
        <f>SUM('⑴-1 IS(Rooms)'!BA112,'⑴-2 IS(F&amp;B)'!BA112,'⑴-3 IS(Tele)'!BA112,'⑴-4 IS(Parking)'!BA112,'⑴-5 IS(Amenity)'!BA112,'⑴-6 IS(Others)'!BA112)</f>
        <v>33.25</v>
      </c>
      <c r="BB112" s="87">
        <f>SUM('⑴-1 IS(Rooms)'!BB112,'⑴-2 IS(F&amp;B)'!BB112,'⑴-3 IS(Tele)'!BB112,'⑴-4 IS(Parking)'!BB112,'⑴-5 IS(Amenity)'!BB112,'⑴-6 IS(Others)'!BB112)</f>
        <v>0</v>
      </c>
      <c r="BD112" s="81"/>
      <c r="BE112" s="92" t="str">
        <f t="shared" si="90"/>
        <v>Uniforms</v>
      </c>
      <c r="BF112" s="83"/>
      <c r="BG112" s="84">
        <f t="shared" si="73"/>
        <v>4827.96</v>
      </c>
      <c r="BH112" s="84">
        <f t="shared" si="74"/>
        <v>758</v>
      </c>
      <c r="BI112" s="85">
        <f>SUM('⑴-1 IS(Rooms)'!BI112,'⑴-2 IS(F&amp;B)'!BI112,'⑴-3 IS(Tele)'!BI112,'⑴-4 IS(Parking)'!BI112,'⑴-5 IS(Amenity)'!BI112,'⑴-6 IS(Others)'!BI112)</f>
        <v>0</v>
      </c>
      <c r="BJ112" s="86">
        <f>SUM('⑴-1 IS(Rooms)'!BJ112,'⑴-2 IS(F&amp;B)'!BJ112,'⑴-3 IS(Tele)'!BJ112,'⑴-4 IS(Parking)'!BJ112,'⑴-5 IS(Amenity)'!BJ112,'⑴-6 IS(Others)'!BJ112)</f>
        <v>758</v>
      </c>
      <c r="BK112" s="86">
        <f>SUM('⑴-1 IS(Rooms)'!BK112,'⑴-2 IS(F&amp;B)'!BK112,'⑴-3 IS(Tele)'!BK112,'⑴-4 IS(Parking)'!BK112,'⑴-5 IS(Amenity)'!BK112,'⑴-6 IS(Others)'!BK112)</f>
        <v>0</v>
      </c>
      <c r="BL112" s="86">
        <f>SUM('⑴-1 IS(Rooms)'!BL112,'⑴-2 IS(F&amp;B)'!BL112,'⑴-3 IS(Tele)'!BL112,'⑴-4 IS(Parking)'!BL112,'⑴-5 IS(Amenity)'!BL112,'⑴-6 IS(Others)'!BL112)</f>
        <v>0</v>
      </c>
      <c r="BM112" s="86">
        <f>SUM('⑴-1 IS(Rooms)'!BM112,'⑴-2 IS(F&amp;B)'!BM112,'⑴-3 IS(Tele)'!BM112,'⑴-4 IS(Parking)'!BM112,'⑴-5 IS(Amenity)'!BM112,'⑴-6 IS(Others)'!BM112)</f>
        <v>17</v>
      </c>
      <c r="BN112" s="86">
        <f>SUM('⑴-1 IS(Rooms)'!BN112,'⑴-2 IS(F&amp;B)'!BN112,'⑴-3 IS(Tele)'!BN112,'⑴-4 IS(Parking)'!BN112,'⑴-5 IS(Amenity)'!BN112,'⑴-6 IS(Others)'!BN112)</f>
        <v>131</v>
      </c>
      <c r="BO112" s="86">
        <f>SUM('⑴-1 IS(Rooms)'!BO112,'⑴-2 IS(F&amp;B)'!BO112,'⑴-3 IS(Tele)'!BO112,'⑴-4 IS(Parking)'!BO112,'⑴-5 IS(Amenity)'!BO112,'⑴-6 IS(Others)'!BO112)</f>
        <v>64</v>
      </c>
      <c r="BP112" s="86">
        <f>SUM('⑴-1 IS(Rooms)'!BP112,'⑴-2 IS(F&amp;B)'!BP112,'⑴-3 IS(Tele)'!BP112,'⑴-4 IS(Parking)'!BP112,'⑴-5 IS(Amenity)'!BP112,'⑴-6 IS(Others)'!BP112)</f>
        <v>59</v>
      </c>
      <c r="BQ112" s="86">
        <f>SUM('⑴-1 IS(Rooms)'!BQ112,'⑴-2 IS(F&amp;B)'!BQ112,'⑴-3 IS(Tele)'!BQ112,'⑴-4 IS(Parking)'!BQ112,'⑴-5 IS(Amenity)'!BQ112,'⑴-6 IS(Others)'!BQ112)</f>
        <v>18</v>
      </c>
      <c r="BR112" s="86">
        <f>SUM('⑴-1 IS(Rooms)'!BR112,'⑴-2 IS(F&amp;B)'!BR112,'⑴-3 IS(Tele)'!BR112,'⑴-4 IS(Parking)'!BR112,'⑴-5 IS(Amenity)'!BR112,'⑴-6 IS(Others)'!BR112)</f>
        <v>906</v>
      </c>
      <c r="BS112" s="86">
        <f>SUM('⑴-1 IS(Rooms)'!BS112,'⑴-2 IS(F&amp;B)'!BS112,'⑴-3 IS(Tele)'!BS112,'⑴-4 IS(Parking)'!BS112,'⑴-5 IS(Amenity)'!BS112,'⑴-6 IS(Others)'!BS112)</f>
        <v>1847.6200000000001</v>
      </c>
      <c r="BT112" s="87">
        <f>SUM('⑴-1 IS(Rooms)'!BT112,'⑴-2 IS(F&amp;B)'!BT112,'⑴-3 IS(Tele)'!BT112,'⑴-4 IS(Parking)'!BT112,'⑴-5 IS(Amenity)'!BT112,'⑴-6 IS(Others)'!BT112)</f>
        <v>1027.3400000000001</v>
      </c>
      <c r="BV112" s="81"/>
      <c r="BW112" s="92" t="str">
        <f t="shared" si="91"/>
        <v>Uniforms</v>
      </c>
      <c r="BX112" s="83"/>
      <c r="BY112" s="84">
        <f t="shared" si="16"/>
        <v>0</v>
      </c>
      <c r="BZ112" s="85">
        <f t="shared" si="75"/>
        <v>0</v>
      </c>
      <c r="CA112" s="86">
        <f t="shared" si="76"/>
        <v>0</v>
      </c>
      <c r="CB112" s="86">
        <f t="shared" si="77"/>
        <v>0</v>
      </c>
      <c r="CC112" s="86">
        <f t="shared" si="78"/>
        <v>0</v>
      </c>
      <c r="CD112" s="84">
        <f t="shared" si="4"/>
        <v>4735</v>
      </c>
      <c r="CE112" s="85">
        <f t="shared" si="79"/>
        <v>1345</v>
      </c>
      <c r="CF112" s="86">
        <f t="shared" si="80"/>
        <v>1345</v>
      </c>
      <c r="CG112" s="86">
        <f t="shared" si="81"/>
        <v>700</v>
      </c>
      <c r="CH112" s="86">
        <f t="shared" si="82"/>
        <v>1345</v>
      </c>
      <c r="CI112" s="84">
        <f t="shared" si="5"/>
        <v>1269.97</v>
      </c>
      <c r="CJ112" s="85">
        <f t="shared" si="83"/>
        <v>584.88</v>
      </c>
      <c r="CK112" s="86">
        <f t="shared" si="84"/>
        <v>455.31</v>
      </c>
      <c r="CL112" s="86">
        <f t="shared" si="85"/>
        <v>160.95000000000002</v>
      </c>
      <c r="CM112" s="87">
        <f t="shared" si="86"/>
        <v>68.83</v>
      </c>
      <c r="CO112" s="81"/>
      <c r="CP112" s="92" t="str">
        <f t="shared" si="92"/>
        <v>Uniforms</v>
      </c>
      <c r="CQ112" s="83"/>
      <c r="CR112" s="84">
        <f t="shared" si="66"/>
        <v>-4735</v>
      </c>
      <c r="CS112" s="84">
        <f t="shared" si="66"/>
        <v>-1345</v>
      </c>
      <c r="CT112" s="85">
        <f t="shared" si="66"/>
        <v>-645</v>
      </c>
      <c r="CU112" s="86">
        <f t="shared" si="66"/>
        <v>0</v>
      </c>
      <c r="CV112" s="86">
        <f t="shared" si="66"/>
        <v>-700</v>
      </c>
      <c r="CW112" s="86">
        <f t="shared" si="94"/>
        <v>0</v>
      </c>
      <c r="CX112" s="86">
        <f t="shared" si="94"/>
        <v>0</v>
      </c>
      <c r="CY112" s="86">
        <f t="shared" si="94"/>
        <v>-1345</v>
      </c>
      <c r="CZ112" s="86">
        <f t="shared" ref="CZ112:DE118" si="100">M112-AE112</f>
        <v>0</v>
      </c>
      <c r="DA112" s="86">
        <f t="shared" si="100"/>
        <v>0</v>
      </c>
      <c r="DB112" s="86">
        <f t="shared" si="100"/>
        <v>-700</v>
      </c>
      <c r="DC112" s="86">
        <f t="shared" si="100"/>
        <v>-645</v>
      </c>
      <c r="DD112" s="86">
        <f t="shared" si="100"/>
        <v>0</v>
      </c>
      <c r="DE112" s="87">
        <f t="shared" si="100"/>
        <v>-700</v>
      </c>
      <c r="DG112" s="81"/>
      <c r="DH112" s="92" t="str">
        <f t="shared" si="93"/>
        <v>Uniforms</v>
      </c>
      <c r="DI112" s="83"/>
      <c r="DJ112" s="88">
        <f t="shared" si="99"/>
        <v>0</v>
      </c>
      <c r="DK112" s="88">
        <f t="shared" si="99"/>
        <v>0</v>
      </c>
      <c r="DL112" s="89">
        <f t="shared" si="99"/>
        <v>0</v>
      </c>
      <c r="DM112" s="90" t="str">
        <f t="shared" si="99"/>
        <v/>
      </c>
      <c r="DN112" s="90">
        <f t="shared" si="99"/>
        <v>0</v>
      </c>
      <c r="DO112" s="90" t="str">
        <f t="shared" si="99"/>
        <v/>
      </c>
      <c r="DP112" s="90" t="str">
        <f t="shared" si="99"/>
        <v/>
      </c>
      <c r="DQ112" s="90">
        <f t="shared" si="99"/>
        <v>0</v>
      </c>
      <c r="DR112" s="90" t="str">
        <f t="shared" si="99"/>
        <v/>
      </c>
      <c r="DS112" s="90" t="str">
        <f t="shared" si="99"/>
        <v/>
      </c>
      <c r="DT112" s="90">
        <f t="shared" si="99"/>
        <v>0</v>
      </c>
      <c r="DU112" s="90">
        <f t="shared" si="99"/>
        <v>0</v>
      </c>
      <c r="DV112" s="90" t="str">
        <f t="shared" si="99"/>
        <v/>
      </c>
      <c r="DW112" s="91">
        <f t="shared" si="99"/>
        <v>0</v>
      </c>
      <c r="DY112" s="180">
        <f t="shared" si="95"/>
        <v>10</v>
      </c>
      <c r="DZ112" s="180" t="str">
        <f t="shared" si="96"/>
        <v>Uniforms</v>
      </c>
      <c r="EA112" s="181">
        <f t="shared" si="97"/>
        <v>700</v>
      </c>
    </row>
    <row r="113" spans="1:131" ht="11.85" customHeight="1" x14ac:dyDescent="0.15">
      <c r="B113" s="81"/>
      <c r="C113" s="92" t="s">
        <v>180</v>
      </c>
      <c r="D113" s="83"/>
      <c r="E113" s="84">
        <f t="shared" si="67"/>
        <v>0</v>
      </c>
      <c r="F113" s="84">
        <f t="shared" si="68"/>
        <v>0</v>
      </c>
      <c r="G113" s="85">
        <f>SUM('⑴-1 IS(Rooms)'!G113,'⑴-2 IS(F&amp;B)'!G113,'⑴-3 IS(Tele)'!G113,'⑴-4 IS(Parking)'!G113,'⑴-5 IS(Amenity)'!G113,'⑴-6 IS(Others)'!G113)</f>
        <v>0</v>
      </c>
      <c r="H113" s="86">
        <f>SUM('⑴-1 IS(Rooms)'!H113,'⑴-2 IS(F&amp;B)'!H113,'⑴-3 IS(Tele)'!H113,'⑴-4 IS(Parking)'!H113,'⑴-5 IS(Amenity)'!H113,'⑴-6 IS(Others)'!H113)</f>
        <v>0</v>
      </c>
      <c r="I113" s="86">
        <f>SUM('⑴-1 IS(Rooms)'!I113,'⑴-2 IS(F&amp;B)'!I113,'⑴-3 IS(Tele)'!I113,'⑴-4 IS(Parking)'!I113,'⑴-5 IS(Amenity)'!I113,'⑴-6 IS(Others)'!I113)</f>
        <v>0</v>
      </c>
      <c r="J113" s="86">
        <f>SUM('⑴-1 IS(Rooms)'!J113,'⑴-2 IS(F&amp;B)'!J113,'⑴-3 IS(Tele)'!J113,'⑴-4 IS(Parking)'!J113,'⑴-5 IS(Amenity)'!J113,'⑴-6 IS(Others)'!J113)</f>
        <v>0</v>
      </c>
      <c r="K113" s="86">
        <f>SUM('⑴-1 IS(Rooms)'!K113,'⑴-2 IS(F&amp;B)'!K113,'⑴-3 IS(Tele)'!K113,'⑴-4 IS(Parking)'!K113,'⑴-5 IS(Amenity)'!K113,'⑴-6 IS(Others)'!K113)</f>
        <v>0</v>
      </c>
      <c r="L113" s="86">
        <f>SUM('⑴-1 IS(Rooms)'!L113,'⑴-2 IS(F&amp;B)'!L113,'⑴-3 IS(Tele)'!L113,'⑴-4 IS(Parking)'!L113,'⑴-5 IS(Amenity)'!L113,'⑴-6 IS(Others)'!L113)</f>
        <v>0</v>
      </c>
      <c r="M113" s="86">
        <f>SUM('⑴-1 IS(Rooms)'!M113,'⑴-2 IS(F&amp;B)'!M113,'⑴-3 IS(Tele)'!M113,'⑴-4 IS(Parking)'!M113,'⑴-5 IS(Amenity)'!M113,'⑴-6 IS(Others)'!M113)</f>
        <v>0</v>
      </c>
      <c r="N113" s="86">
        <f>SUM('⑴-1 IS(Rooms)'!N113,'⑴-2 IS(F&amp;B)'!N113,'⑴-3 IS(Tele)'!N113,'⑴-4 IS(Parking)'!N113,'⑴-5 IS(Amenity)'!N113,'⑴-6 IS(Others)'!N113)</f>
        <v>0</v>
      </c>
      <c r="O113" s="86">
        <f>SUM('⑴-1 IS(Rooms)'!O113,'⑴-2 IS(F&amp;B)'!O113,'⑴-3 IS(Tele)'!O113,'⑴-4 IS(Parking)'!O113,'⑴-5 IS(Amenity)'!O113,'⑴-6 IS(Others)'!O113)</f>
        <v>0</v>
      </c>
      <c r="P113" s="86">
        <f>SUM('⑴-1 IS(Rooms)'!P113,'⑴-2 IS(F&amp;B)'!P113,'⑴-3 IS(Tele)'!P113,'⑴-4 IS(Parking)'!P113,'⑴-5 IS(Amenity)'!P113,'⑴-6 IS(Others)'!P113)</f>
        <v>0</v>
      </c>
      <c r="Q113" s="86">
        <f>SUM('⑴-1 IS(Rooms)'!Q113,'⑴-2 IS(F&amp;B)'!Q113,'⑴-3 IS(Tele)'!Q113,'⑴-4 IS(Parking)'!Q113,'⑴-5 IS(Amenity)'!Q113,'⑴-6 IS(Others)'!Q113)</f>
        <v>0</v>
      </c>
      <c r="R113" s="87">
        <f>SUM('⑴-1 IS(Rooms)'!R113,'⑴-2 IS(F&amp;B)'!R113,'⑴-3 IS(Tele)'!R113,'⑴-4 IS(Parking)'!R113,'⑴-5 IS(Amenity)'!R113,'⑴-6 IS(Others)'!R113)</f>
        <v>0</v>
      </c>
      <c r="T113" s="81"/>
      <c r="U113" s="92" t="str">
        <f t="shared" si="88"/>
        <v>Waste Removal</v>
      </c>
      <c r="V113" s="83"/>
      <c r="W113" s="84">
        <f t="shared" si="69"/>
        <v>0</v>
      </c>
      <c r="X113" s="84">
        <f t="shared" si="70"/>
        <v>0</v>
      </c>
      <c r="Y113" s="85">
        <f>SUM('⑴-1 IS(Rooms)'!Y113,'⑴-2 IS(F&amp;B)'!Y113,'⑴-3 IS(Tele)'!Y113,'⑴-4 IS(Parking)'!Y113,'⑴-5 IS(Amenity)'!Y113,'⑴-6 IS(Others)'!Y113)</f>
        <v>0</v>
      </c>
      <c r="Z113" s="86">
        <f>SUM('⑴-1 IS(Rooms)'!Z113,'⑴-2 IS(F&amp;B)'!Z113,'⑴-3 IS(Tele)'!Z113,'⑴-4 IS(Parking)'!Z113,'⑴-5 IS(Amenity)'!Z113,'⑴-6 IS(Others)'!Z113)</f>
        <v>0</v>
      </c>
      <c r="AA113" s="86">
        <f>SUM('⑴-1 IS(Rooms)'!AA113,'⑴-2 IS(F&amp;B)'!AA113,'⑴-3 IS(Tele)'!AA113,'⑴-4 IS(Parking)'!AA113,'⑴-5 IS(Amenity)'!AA113,'⑴-6 IS(Others)'!AA113)</f>
        <v>0</v>
      </c>
      <c r="AB113" s="86">
        <f>SUM('⑴-1 IS(Rooms)'!AB113,'⑴-2 IS(F&amp;B)'!AB113,'⑴-3 IS(Tele)'!AB113,'⑴-4 IS(Parking)'!AB113,'⑴-5 IS(Amenity)'!AB113,'⑴-6 IS(Others)'!AB113)</f>
        <v>0</v>
      </c>
      <c r="AC113" s="86">
        <f>SUM('⑴-1 IS(Rooms)'!AC113,'⑴-2 IS(F&amp;B)'!AC113,'⑴-3 IS(Tele)'!AC113,'⑴-4 IS(Parking)'!AC113,'⑴-5 IS(Amenity)'!AC113,'⑴-6 IS(Others)'!AC113)</f>
        <v>0</v>
      </c>
      <c r="AD113" s="86">
        <f>SUM('⑴-1 IS(Rooms)'!AD113,'⑴-2 IS(F&amp;B)'!AD113,'⑴-3 IS(Tele)'!AD113,'⑴-4 IS(Parking)'!AD113,'⑴-5 IS(Amenity)'!AD113,'⑴-6 IS(Others)'!AD113)</f>
        <v>0</v>
      </c>
      <c r="AE113" s="86">
        <f>SUM('⑴-1 IS(Rooms)'!AE113,'⑴-2 IS(F&amp;B)'!AE113,'⑴-3 IS(Tele)'!AE113,'⑴-4 IS(Parking)'!AE113,'⑴-5 IS(Amenity)'!AE113,'⑴-6 IS(Others)'!AE113)</f>
        <v>0</v>
      </c>
      <c r="AF113" s="86">
        <f>SUM('⑴-1 IS(Rooms)'!AF113,'⑴-2 IS(F&amp;B)'!AF113,'⑴-3 IS(Tele)'!AF113,'⑴-4 IS(Parking)'!AF113,'⑴-5 IS(Amenity)'!AF113,'⑴-6 IS(Others)'!AF113)</f>
        <v>0</v>
      </c>
      <c r="AG113" s="86">
        <f>SUM('⑴-1 IS(Rooms)'!AG113,'⑴-2 IS(F&amp;B)'!AG113,'⑴-3 IS(Tele)'!AG113,'⑴-4 IS(Parking)'!AG113,'⑴-5 IS(Amenity)'!AG113,'⑴-6 IS(Others)'!AG113)</f>
        <v>0</v>
      </c>
      <c r="AH113" s="86">
        <f>SUM('⑴-1 IS(Rooms)'!AH113,'⑴-2 IS(F&amp;B)'!AH113,'⑴-3 IS(Tele)'!AH113,'⑴-4 IS(Parking)'!AH113,'⑴-5 IS(Amenity)'!AH113,'⑴-6 IS(Others)'!AH113)</f>
        <v>0</v>
      </c>
      <c r="AI113" s="86">
        <f>SUM('⑴-1 IS(Rooms)'!AI113,'⑴-2 IS(F&amp;B)'!AI113,'⑴-3 IS(Tele)'!AI113,'⑴-4 IS(Parking)'!AI113,'⑴-5 IS(Amenity)'!AI113,'⑴-6 IS(Others)'!AI113)</f>
        <v>0</v>
      </c>
      <c r="AJ113" s="87">
        <f>SUM('⑴-1 IS(Rooms)'!AJ113,'⑴-2 IS(F&amp;B)'!AJ113,'⑴-3 IS(Tele)'!AJ113,'⑴-4 IS(Parking)'!AJ113,'⑴-5 IS(Amenity)'!AJ113,'⑴-6 IS(Others)'!AJ113)</f>
        <v>0</v>
      </c>
      <c r="AL113" s="81"/>
      <c r="AM113" s="92" t="str">
        <f t="shared" si="89"/>
        <v>Waste Removal</v>
      </c>
      <c r="AN113" s="83"/>
      <c r="AO113" s="84">
        <f t="shared" si="71"/>
        <v>0</v>
      </c>
      <c r="AP113" s="84">
        <f t="shared" si="72"/>
        <v>0</v>
      </c>
      <c r="AQ113" s="85">
        <f>SUM('⑴-1 IS(Rooms)'!AQ113,'⑴-2 IS(F&amp;B)'!AQ113,'⑴-3 IS(Tele)'!AQ113,'⑴-4 IS(Parking)'!AQ113,'⑴-5 IS(Amenity)'!AQ113,'⑴-6 IS(Others)'!AQ113)</f>
        <v>0</v>
      </c>
      <c r="AR113" s="86">
        <f>SUM('⑴-1 IS(Rooms)'!AR113,'⑴-2 IS(F&amp;B)'!AR113,'⑴-3 IS(Tele)'!AR113,'⑴-4 IS(Parking)'!AR113,'⑴-5 IS(Amenity)'!AR113,'⑴-6 IS(Others)'!AR113)</f>
        <v>0</v>
      </c>
      <c r="AS113" s="86">
        <f>SUM('⑴-1 IS(Rooms)'!AS113,'⑴-2 IS(F&amp;B)'!AS113,'⑴-3 IS(Tele)'!AS113,'⑴-4 IS(Parking)'!AS113,'⑴-5 IS(Amenity)'!AS113,'⑴-6 IS(Others)'!AS113)</f>
        <v>0</v>
      </c>
      <c r="AT113" s="86">
        <f>SUM('⑴-1 IS(Rooms)'!AT113,'⑴-2 IS(F&amp;B)'!AT113,'⑴-3 IS(Tele)'!AT113,'⑴-4 IS(Parking)'!AT113,'⑴-5 IS(Amenity)'!AT113,'⑴-6 IS(Others)'!AT113)</f>
        <v>0</v>
      </c>
      <c r="AU113" s="86">
        <f>SUM('⑴-1 IS(Rooms)'!AU113,'⑴-2 IS(F&amp;B)'!AU113,'⑴-3 IS(Tele)'!AU113,'⑴-4 IS(Parking)'!AU113,'⑴-5 IS(Amenity)'!AU113,'⑴-6 IS(Others)'!AU113)</f>
        <v>0</v>
      </c>
      <c r="AV113" s="86">
        <f>SUM('⑴-1 IS(Rooms)'!AV113,'⑴-2 IS(F&amp;B)'!AV113,'⑴-3 IS(Tele)'!AV113,'⑴-4 IS(Parking)'!AV113,'⑴-5 IS(Amenity)'!AV113,'⑴-6 IS(Others)'!AV113)</f>
        <v>0</v>
      </c>
      <c r="AW113" s="86">
        <f>SUM('⑴-1 IS(Rooms)'!AW113,'⑴-2 IS(F&amp;B)'!AW113,'⑴-3 IS(Tele)'!AW113,'⑴-4 IS(Parking)'!AW113,'⑴-5 IS(Amenity)'!AW113,'⑴-6 IS(Others)'!AW113)</f>
        <v>0</v>
      </c>
      <c r="AX113" s="86">
        <f>SUM('⑴-1 IS(Rooms)'!AX113,'⑴-2 IS(F&amp;B)'!AX113,'⑴-3 IS(Tele)'!AX113,'⑴-4 IS(Parking)'!AX113,'⑴-5 IS(Amenity)'!AX113,'⑴-6 IS(Others)'!AX113)</f>
        <v>0</v>
      </c>
      <c r="AY113" s="86">
        <f>SUM('⑴-1 IS(Rooms)'!AY113,'⑴-2 IS(F&amp;B)'!AY113,'⑴-3 IS(Tele)'!AY113,'⑴-4 IS(Parking)'!AY113,'⑴-5 IS(Amenity)'!AY113,'⑴-6 IS(Others)'!AY113)</f>
        <v>0</v>
      </c>
      <c r="AZ113" s="86">
        <f>SUM('⑴-1 IS(Rooms)'!AZ113,'⑴-2 IS(F&amp;B)'!AZ113,'⑴-3 IS(Tele)'!AZ113,'⑴-4 IS(Parking)'!AZ113,'⑴-5 IS(Amenity)'!AZ113,'⑴-6 IS(Others)'!AZ113)</f>
        <v>0</v>
      </c>
      <c r="BA113" s="86">
        <f>SUM('⑴-1 IS(Rooms)'!BA113,'⑴-2 IS(F&amp;B)'!BA113,'⑴-3 IS(Tele)'!BA113,'⑴-4 IS(Parking)'!BA113,'⑴-5 IS(Amenity)'!BA113,'⑴-6 IS(Others)'!BA113)</f>
        <v>0</v>
      </c>
      <c r="BB113" s="87">
        <f>SUM('⑴-1 IS(Rooms)'!BB113,'⑴-2 IS(F&amp;B)'!BB113,'⑴-3 IS(Tele)'!BB113,'⑴-4 IS(Parking)'!BB113,'⑴-5 IS(Amenity)'!BB113,'⑴-6 IS(Others)'!BB113)</f>
        <v>0</v>
      </c>
      <c r="BD113" s="81"/>
      <c r="BE113" s="92" t="str">
        <f t="shared" si="90"/>
        <v>Waste Removal</v>
      </c>
      <c r="BF113" s="83"/>
      <c r="BG113" s="84">
        <f t="shared" si="73"/>
        <v>0</v>
      </c>
      <c r="BH113" s="84">
        <f t="shared" si="74"/>
        <v>0</v>
      </c>
      <c r="BI113" s="85">
        <f>SUM('⑴-1 IS(Rooms)'!BI113,'⑴-2 IS(F&amp;B)'!BI113,'⑴-3 IS(Tele)'!BI113,'⑴-4 IS(Parking)'!BI113,'⑴-5 IS(Amenity)'!BI113,'⑴-6 IS(Others)'!BI113)</f>
        <v>0</v>
      </c>
      <c r="BJ113" s="86">
        <f>SUM('⑴-1 IS(Rooms)'!BJ113,'⑴-2 IS(F&amp;B)'!BJ113,'⑴-3 IS(Tele)'!BJ113,'⑴-4 IS(Parking)'!BJ113,'⑴-5 IS(Amenity)'!BJ113,'⑴-6 IS(Others)'!BJ113)</f>
        <v>0</v>
      </c>
      <c r="BK113" s="86">
        <f>SUM('⑴-1 IS(Rooms)'!BK113,'⑴-2 IS(F&amp;B)'!BK113,'⑴-3 IS(Tele)'!BK113,'⑴-4 IS(Parking)'!BK113,'⑴-5 IS(Amenity)'!BK113,'⑴-6 IS(Others)'!BK113)</f>
        <v>0</v>
      </c>
      <c r="BL113" s="86">
        <f>SUM('⑴-1 IS(Rooms)'!BL113,'⑴-2 IS(F&amp;B)'!BL113,'⑴-3 IS(Tele)'!BL113,'⑴-4 IS(Parking)'!BL113,'⑴-5 IS(Amenity)'!BL113,'⑴-6 IS(Others)'!BL113)</f>
        <v>0</v>
      </c>
      <c r="BM113" s="86">
        <f>SUM('⑴-1 IS(Rooms)'!BM113,'⑴-2 IS(F&amp;B)'!BM113,'⑴-3 IS(Tele)'!BM113,'⑴-4 IS(Parking)'!BM113,'⑴-5 IS(Amenity)'!BM113,'⑴-6 IS(Others)'!BM113)</f>
        <v>0</v>
      </c>
      <c r="BN113" s="86">
        <f>SUM('⑴-1 IS(Rooms)'!BN113,'⑴-2 IS(F&amp;B)'!BN113,'⑴-3 IS(Tele)'!BN113,'⑴-4 IS(Parking)'!BN113,'⑴-5 IS(Amenity)'!BN113,'⑴-6 IS(Others)'!BN113)</f>
        <v>0</v>
      </c>
      <c r="BO113" s="86">
        <f>SUM('⑴-1 IS(Rooms)'!BO113,'⑴-2 IS(F&amp;B)'!BO113,'⑴-3 IS(Tele)'!BO113,'⑴-4 IS(Parking)'!BO113,'⑴-5 IS(Amenity)'!BO113,'⑴-6 IS(Others)'!BO113)</f>
        <v>0</v>
      </c>
      <c r="BP113" s="86">
        <f>SUM('⑴-1 IS(Rooms)'!BP113,'⑴-2 IS(F&amp;B)'!BP113,'⑴-3 IS(Tele)'!BP113,'⑴-4 IS(Parking)'!BP113,'⑴-5 IS(Amenity)'!BP113,'⑴-6 IS(Others)'!BP113)</f>
        <v>0</v>
      </c>
      <c r="BQ113" s="86">
        <f>SUM('⑴-1 IS(Rooms)'!BQ113,'⑴-2 IS(F&amp;B)'!BQ113,'⑴-3 IS(Tele)'!BQ113,'⑴-4 IS(Parking)'!BQ113,'⑴-5 IS(Amenity)'!BQ113,'⑴-6 IS(Others)'!BQ113)</f>
        <v>0</v>
      </c>
      <c r="BR113" s="86">
        <f>SUM('⑴-1 IS(Rooms)'!BR113,'⑴-2 IS(F&amp;B)'!BR113,'⑴-3 IS(Tele)'!BR113,'⑴-4 IS(Parking)'!BR113,'⑴-5 IS(Amenity)'!BR113,'⑴-6 IS(Others)'!BR113)</f>
        <v>0</v>
      </c>
      <c r="BS113" s="86">
        <f>SUM('⑴-1 IS(Rooms)'!BS113,'⑴-2 IS(F&amp;B)'!BS113,'⑴-3 IS(Tele)'!BS113,'⑴-4 IS(Parking)'!BS113,'⑴-5 IS(Amenity)'!BS113,'⑴-6 IS(Others)'!BS113)</f>
        <v>0</v>
      </c>
      <c r="BT113" s="87">
        <f>SUM('⑴-1 IS(Rooms)'!BT113,'⑴-2 IS(F&amp;B)'!BT113,'⑴-3 IS(Tele)'!BT113,'⑴-4 IS(Parking)'!BT113,'⑴-5 IS(Amenity)'!BT113,'⑴-6 IS(Others)'!BT113)</f>
        <v>0</v>
      </c>
      <c r="BV113" s="81"/>
      <c r="BW113" s="92" t="str">
        <f t="shared" si="91"/>
        <v>Waste Removal</v>
      </c>
      <c r="BX113" s="83"/>
      <c r="BY113" s="84">
        <f t="shared" si="16"/>
        <v>0</v>
      </c>
      <c r="BZ113" s="85">
        <f t="shared" si="75"/>
        <v>0</v>
      </c>
      <c r="CA113" s="86">
        <f t="shared" si="76"/>
        <v>0</v>
      </c>
      <c r="CB113" s="86">
        <f t="shared" si="77"/>
        <v>0</v>
      </c>
      <c r="CC113" s="86">
        <f t="shared" si="78"/>
        <v>0</v>
      </c>
      <c r="CD113" s="84">
        <f t="shared" si="4"/>
        <v>0</v>
      </c>
      <c r="CE113" s="85">
        <f t="shared" si="79"/>
        <v>0</v>
      </c>
      <c r="CF113" s="86">
        <f t="shared" si="80"/>
        <v>0</v>
      </c>
      <c r="CG113" s="86">
        <f t="shared" si="81"/>
        <v>0</v>
      </c>
      <c r="CH113" s="86">
        <f t="shared" si="82"/>
        <v>0</v>
      </c>
      <c r="CI113" s="84">
        <f t="shared" si="5"/>
        <v>0</v>
      </c>
      <c r="CJ113" s="85">
        <f t="shared" si="83"/>
        <v>0</v>
      </c>
      <c r="CK113" s="86">
        <f t="shared" si="84"/>
        <v>0</v>
      </c>
      <c r="CL113" s="86">
        <f t="shared" si="85"/>
        <v>0</v>
      </c>
      <c r="CM113" s="87">
        <f t="shared" si="86"/>
        <v>0</v>
      </c>
      <c r="CO113" s="81"/>
      <c r="CP113" s="92" t="str">
        <f t="shared" si="92"/>
        <v>Waste Removal</v>
      </c>
      <c r="CQ113" s="83"/>
      <c r="CR113" s="84">
        <f t="shared" si="66"/>
        <v>0</v>
      </c>
      <c r="CS113" s="84">
        <f t="shared" si="66"/>
        <v>0</v>
      </c>
      <c r="CT113" s="85">
        <f t="shared" si="66"/>
        <v>0</v>
      </c>
      <c r="CU113" s="86">
        <f t="shared" si="66"/>
        <v>0</v>
      </c>
      <c r="CV113" s="86">
        <f t="shared" si="66"/>
        <v>0</v>
      </c>
      <c r="CW113" s="86">
        <f t="shared" si="66"/>
        <v>0</v>
      </c>
      <c r="CX113" s="86">
        <f t="shared" si="66"/>
        <v>0</v>
      </c>
      <c r="CY113" s="86">
        <f t="shared" si="66"/>
        <v>0</v>
      </c>
      <c r="CZ113" s="86">
        <f t="shared" si="100"/>
        <v>0</v>
      </c>
      <c r="DA113" s="86">
        <f t="shared" si="100"/>
        <v>0</v>
      </c>
      <c r="DB113" s="86">
        <f t="shared" si="100"/>
        <v>0</v>
      </c>
      <c r="DC113" s="86">
        <f t="shared" si="100"/>
        <v>0</v>
      </c>
      <c r="DD113" s="86">
        <f t="shared" si="100"/>
        <v>0</v>
      </c>
      <c r="DE113" s="87">
        <f t="shared" si="100"/>
        <v>0</v>
      </c>
      <c r="DG113" s="81"/>
      <c r="DH113" s="92" t="str">
        <f t="shared" si="93"/>
        <v>Waste Removal</v>
      </c>
      <c r="DI113" s="83"/>
      <c r="DJ113" s="88" t="str">
        <f t="shared" si="99"/>
        <v/>
      </c>
      <c r="DK113" s="88" t="str">
        <f t="shared" si="99"/>
        <v/>
      </c>
      <c r="DL113" s="89" t="str">
        <f t="shared" si="99"/>
        <v/>
      </c>
      <c r="DM113" s="90" t="str">
        <f t="shared" si="99"/>
        <v/>
      </c>
      <c r="DN113" s="90" t="str">
        <f t="shared" si="99"/>
        <v/>
      </c>
      <c r="DO113" s="90" t="str">
        <f t="shared" si="99"/>
        <v/>
      </c>
      <c r="DP113" s="90" t="str">
        <f t="shared" si="99"/>
        <v/>
      </c>
      <c r="DQ113" s="90" t="str">
        <f t="shared" si="99"/>
        <v/>
      </c>
      <c r="DR113" s="90" t="str">
        <f t="shared" si="99"/>
        <v/>
      </c>
      <c r="DS113" s="90" t="str">
        <f t="shared" si="99"/>
        <v/>
      </c>
      <c r="DT113" s="90" t="str">
        <f t="shared" si="99"/>
        <v/>
      </c>
      <c r="DU113" s="90" t="str">
        <f t="shared" si="99"/>
        <v/>
      </c>
      <c r="DV113" s="90" t="str">
        <f t="shared" si="99"/>
        <v/>
      </c>
      <c r="DW113" s="91" t="str">
        <f t="shared" si="99"/>
        <v/>
      </c>
      <c r="DY113" s="180">
        <f t="shared" si="95"/>
        <v>22</v>
      </c>
      <c r="DZ113" s="180" t="str">
        <f t="shared" si="96"/>
        <v>Waste Removal</v>
      </c>
      <c r="EA113" s="181">
        <f t="shared" si="97"/>
        <v>0</v>
      </c>
    </row>
    <row r="114" spans="1:131" ht="11.85" customHeight="1" x14ac:dyDescent="0.15">
      <c r="B114" s="81"/>
      <c r="C114" s="92" t="s">
        <v>181</v>
      </c>
      <c r="D114" s="83"/>
      <c r="E114" s="84">
        <f t="shared" si="67"/>
        <v>0</v>
      </c>
      <c r="F114" s="84">
        <f t="shared" si="68"/>
        <v>0</v>
      </c>
      <c r="G114" s="85">
        <f>SUM('⑴-1 IS(Rooms)'!G114,'⑴-2 IS(F&amp;B)'!G114,'⑴-3 IS(Tele)'!G114,'⑴-4 IS(Parking)'!G114,'⑴-5 IS(Amenity)'!G114,'⑴-6 IS(Others)'!G114)</f>
        <v>0</v>
      </c>
      <c r="H114" s="86">
        <f>SUM('⑴-1 IS(Rooms)'!H114,'⑴-2 IS(F&amp;B)'!H114,'⑴-3 IS(Tele)'!H114,'⑴-4 IS(Parking)'!H114,'⑴-5 IS(Amenity)'!H114,'⑴-6 IS(Others)'!H114)</f>
        <v>0</v>
      </c>
      <c r="I114" s="86">
        <f>SUM('⑴-1 IS(Rooms)'!I114,'⑴-2 IS(F&amp;B)'!I114,'⑴-3 IS(Tele)'!I114,'⑴-4 IS(Parking)'!I114,'⑴-5 IS(Amenity)'!I114,'⑴-6 IS(Others)'!I114)</f>
        <v>0</v>
      </c>
      <c r="J114" s="86">
        <f>SUM('⑴-1 IS(Rooms)'!J114,'⑴-2 IS(F&amp;B)'!J114,'⑴-3 IS(Tele)'!J114,'⑴-4 IS(Parking)'!J114,'⑴-5 IS(Amenity)'!J114,'⑴-6 IS(Others)'!J114)</f>
        <v>0</v>
      </c>
      <c r="K114" s="86">
        <f>SUM('⑴-1 IS(Rooms)'!K114,'⑴-2 IS(F&amp;B)'!K114,'⑴-3 IS(Tele)'!K114,'⑴-4 IS(Parking)'!K114,'⑴-5 IS(Amenity)'!K114,'⑴-6 IS(Others)'!K114)</f>
        <v>0</v>
      </c>
      <c r="L114" s="86">
        <f>SUM('⑴-1 IS(Rooms)'!L114,'⑴-2 IS(F&amp;B)'!L114,'⑴-3 IS(Tele)'!L114,'⑴-4 IS(Parking)'!L114,'⑴-5 IS(Amenity)'!L114,'⑴-6 IS(Others)'!L114)</f>
        <v>0</v>
      </c>
      <c r="M114" s="86">
        <f>SUM('⑴-1 IS(Rooms)'!M114,'⑴-2 IS(F&amp;B)'!M114,'⑴-3 IS(Tele)'!M114,'⑴-4 IS(Parking)'!M114,'⑴-5 IS(Amenity)'!M114,'⑴-6 IS(Others)'!M114)</f>
        <v>0</v>
      </c>
      <c r="N114" s="86">
        <f>SUM('⑴-1 IS(Rooms)'!N114,'⑴-2 IS(F&amp;B)'!N114,'⑴-3 IS(Tele)'!N114,'⑴-4 IS(Parking)'!N114,'⑴-5 IS(Amenity)'!N114,'⑴-6 IS(Others)'!N114)</f>
        <v>0</v>
      </c>
      <c r="O114" s="86">
        <f>SUM('⑴-1 IS(Rooms)'!O114,'⑴-2 IS(F&amp;B)'!O114,'⑴-3 IS(Tele)'!O114,'⑴-4 IS(Parking)'!O114,'⑴-5 IS(Amenity)'!O114,'⑴-6 IS(Others)'!O114)</f>
        <v>0</v>
      </c>
      <c r="P114" s="86">
        <f>SUM('⑴-1 IS(Rooms)'!P114,'⑴-2 IS(F&amp;B)'!P114,'⑴-3 IS(Tele)'!P114,'⑴-4 IS(Parking)'!P114,'⑴-5 IS(Amenity)'!P114,'⑴-6 IS(Others)'!P114)</f>
        <v>0</v>
      </c>
      <c r="Q114" s="86">
        <f>SUM('⑴-1 IS(Rooms)'!Q114,'⑴-2 IS(F&amp;B)'!Q114,'⑴-3 IS(Tele)'!Q114,'⑴-4 IS(Parking)'!Q114,'⑴-5 IS(Amenity)'!Q114,'⑴-6 IS(Others)'!Q114)</f>
        <v>0</v>
      </c>
      <c r="R114" s="87">
        <f>SUM('⑴-1 IS(Rooms)'!R114,'⑴-2 IS(F&amp;B)'!R114,'⑴-3 IS(Tele)'!R114,'⑴-4 IS(Parking)'!R114,'⑴-5 IS(Amenity)'!R114,'⑴-6 IS(Others)'!R114)</f>
        <v>0</v>
      </c>
      <c r="T114" s="81"/>
      <c r="U114" s="92" t="str">
        <f t="shared" si="88"/>
        <v>Water</v>
      </c>
      <c r="V114" s="83"/>
      <c r="W114" s="84">
        <f t="shared" si="69"/>
        <v>0</v>
      </c>
      <c r="X114" s="84">
        <f t="shared" si="70"/>
        <v>0</v>
      </c>
      <c r="Y114" s="85">
        <f>SUM('⑴-1 IS(Rooms)'!Y114,'⑴-2 IS(F&amp;B)'!Y114,'⑴-3 IS(Tele)'!Y114,'⑴-4 IS(Parking)'!Y114,'⑴-5 IS(Amenity)'!Y114,'⑴-6 IS(Others)'!Y114)</f>
        <v>0</v>
      </c>
      <c r="Z114" s="86">
        <f>SUM('⑴-1 IS(Rooms)'!Z114,'⑴-2 IS(F&amp;B)'!Z114,'⑴-3 IS(Tele)'!Z114,'⑴-4 IS(Parking)'!Z114,'⑴-5 IS(Amenity)'!Z114,'⑴-6 IS(Others)'!Z114)</f>
        <v>0</v>
      </c>
      <c r="AA114" s="86">
        <f>SUM('⑴-1 IS(Rooms)'!AA114,'⑴-2 IS(F&amp;B)'!AA114,'⑴-3 IS(Tele)'!AA114,'⑴-4 IS(Parking)'!AA114,'⑴-5 IS(Amenity)'!AA114,'⑴-6 IS(Others)'!AA114)</f>
        <v>0</v>
      </c>
      <c r="AB114" s="86">
        <f>SUM('⑴-1 IS(Rooms)'!AB114,'⑴-2 IS(F&amp;B)'!AB114,'⑴-3 IS(Tele)'!AB114,'⑴-4 IS(Parking)'!AB114,'⑴-5 IS(Amenity)'!AB114,'⑴-6 IS(Others)'!AB114)</f>
        <v>0</v>
      </c>
      <c r="AC114" s="86">
        <f>SUM('⑴-1 IS(Rooms)'!AC114,'⑴-2 IS(F&amp;B)'!AC114,'⑴-3 IS(Tele)'!AC114,'⑴-4 IS(Parking)'!AC114,'⑴-5 IS(Amenity)'!AC114,'⑴-6 IS(Others)'!AC114)</f>
        <v>0</v>
      </c>
      <c r="AD114" s="86">
        <f>SUM('⑴-1 IS(Rooms)'!AD114,'⑴-2 IS(F&amp;B)'!AD114,'⑴-3 IS(Tele)'!AD114,'⑴-4 IS(Parking)'!AD114,'⑴-5 IS(Amenity)'!AD114,'⑴-6 IS(Others)'!AD114)</f>
        <v>0</v>
      </c>
      <c r="AE114" s="86">
        <f>SUM('⑴-1 IS(Rooms)'!AE114,'⑴-2 IS(F&amp;B)'!AE114,'⑴-3 IS(Tele)'!AE114,'⑴-4 IS(Parking)'!AE114,'⑴-5 IS(Amenity)'!AE114,'⑴-6 IS(Others)'!AE114)</f>
        <v>0</v>
      </c>
      <c r="AF114" s="86">
        <f>SUM('⑴-1 IS(Rooms)'!AF114,'⑴-2 IS(F&amp;B)'!AF114,'⑴-3 IS(Tele)'!AF114,'⑴-4 IS(Parking)'!AF114,'⑴-5 IS(Amenity)'!AF114,'⑴-6 IS(Others)'!AF114)</f>
        <v>0</v>
      </c>
      <c r="AG114" s="86">
        <f>SUM('⑴-1 IS(Rooms)'!AG114,'⑴-2 IS(F&amp;B)'!AG114,'⑴-3 IS(Tele)'!AG114,'⑴-4 IS(Parking)'!AG114,'⑴-5 IS(Amenity)'!AG114,'⑴-6 IS(Others)'!AG114)</f>
        <v>0</v>
      </c>
      <c r="AH114" s="86">
        <f>SUM('⑴-1 IS(Rooms)'!AH114,'⑴-2 IS(F&amp;B)'!AH114,'⑴-3 IS(Tele)'!AH114,'⑴-4 IS(Parking)'!AH114,'⑴-5 IS(Amenity)'!AH114,'⑴-6 IS(Others)'!AH114)</f>
        <v>0</v>
      </c>
      <c r="AI114" s="86">
        <f>SUM('⑴-1 IS(Rooms)'!AI114,'⑴-2 IS(F&amp;B)'!AI114,'⑴-3 IS(Tele)'!AI114,'⑴-4 IS(Parking)'!AI114,'⑴-5 IS(Amenity)'!AI114,'⑴-6 IS(Others)'!AI114)</f>
        <v>0</v>
      </c>
      <c r="AJ114" s="87">
        <f>SUM('⑴-1 IS(Rooms)'!AJ114,'⑴-2 IS(F&amp;B)'!AJ114,'⑴-3 IS(Tele)'!AJ114,'⑴-4 IS(Parking)'!AJ114,'⑴-5 IS(Amenity)'!AJ114,'⑴-6 IS(Others)'!AJ114)</f>
        <v>0</v>
      </c>
      <c r="AL114" s="81"/>
      <c r="AM114" s="92" t="str">
        <f t="shared" si="89"/>
        <v>Water</v>
      </c>
      <c r="AN114" s="83"/>
      <c r="AO114" s="84">
        <f t="shared" si="71"/>
        <v>0</v>
      </c>
      <c r="AP114" s="84">
        <f t="shared" si="72"/>
        <v>0</v>
      </c>
      <c r="AQ114" s="85">
        <f>SUM('⑴-1 IS(Rooms)'!AQ114,'⑴-2 IS(F&amp;B)'!AQ114,'⑴-3 IS(Tele)'!AQ114,'⑴-4 IS(Parking)'!AQ114,'⑴-5 IS(Amenity)'!AQ114,'⑴-6 IS(Others)'!AQ114)</f>
        <v>0</v>
      </c>
      <c r="AR114" s="86">
        <f>SUM('⑴-1 IS(Rooms)'!AR114,'⑴-2 IS(F&amp;B)'!AR114,'⑴-3 IS(Tele)'!AR114,'⑴-4 IS(Parking)'!AR114,'⑴-5 IS(Amenity)'!AR114,'⑴-6 IS(Others)'!AR114)</f>
        <v>0</v>
      </c>
      <c r="AS114" s="86">
        <f>SUM('⑴-1 IS(Rooms)'!AS114,'⑴-2 IS(F&amp;B)'!AS114,'⑴-3 IS(Tele)'!AS114,'⑴-4 IS(Parking)'!AS114,'⑴-5 IS(Amenity)'!AS114,'⑴-6 IS(Others)'!AS114)</f>
        <v>0</v>
      </c>
      <c r="AT114" s="86">
        <f>SUM('⑴-1 IS(Rooms)'!AT114,'⑴-2 IS(F&amp;B)'!AT114,'⑴-3 IS(Tele)'!AT114,'⑴-4 IS(Parking)'!AT114,'⑴-5 IS(Amenity)'!AT114,'⑴-6 IS(Others)'!AT114)</f>
        <v>0</v>
      </c>
      <c r="AU114" s="86">
        <f>SUM('⑴-1 IS(Rooms)'!AU114,'⑴-2 IS(F&amp;B)'!AU114,'⑴-3 IS(Tele)'!AU114,'⑴-4 IS(Parking)'!AU114,'⑴-5 IS(Amenity)'!AU114,'⑴-6 IS(Others)'!AU114)</f>
        <v>0</v>
      </c>
      <c r="AV114" s="86">
        <f>SUM('⑴-1 IS(Rooms)'!AV114,'⑴-2 IS(F&amp;B)'!AV114,'⑴-3 IS(Tele)'!AV114,'⑴-4 IS(Parking)'!AV114,'⑴-5 IS(Amenity)'!AV114,'⑴-6 IS(Others)'!AV114)</f>
        <v>0</v>
      </c>
      <c r="AW114" s="86">
        <f>SUM('⑴-1 IS(Rooms)'!AW114,'⑴-2 IS(F&amp;B)'!AW114,'⑴-3 IS(Tele)'!AW114,'⑴-4 IS(Parking)'!AW114,'⑴-5 IS(Amenity)'!AW114,'⑴-6 IS(Others)'!AW114)</f>
        <v>0</v>
      </c>
      <c r="AX114" s="86">
        <f>SUM('⑴-1 IS(Rooms)'!AX114,'⑴-2 IS(F&amp;B)'!AX114,'⑴-3 IS(Tele)'!AX114,'⑴-4 IS(Parking)'!AX114,'⑴-5 IS(Amenity)'!AX114,'⑴-6 IS(Others)'!AX114)</f>
        <v>0</v>
      </c>
      <c r="AY114" s="86">
        <f>SUM('⑴-1 IS(Rooms)'!AY114,'⑴-2 IS(F&amp;B)'!AY114,'⑴-3 IS(Tele)'!AY114,'⑴-4 IS(Parking)'!AY114,'⑴-5 IS(Amenity)'!AY114,'⑴-6 IS(Others)'!AY114)</f>
        <v>0</v>
      </c>
      <c r="AZ114" s="86">
        <f>SUM('⑴-1 IS(Rooms)'!AZ114,'⑴-2 IS(F&amp;B)'!AZ114,'⑴-3 IS(Tele)'!AZ114,'⑴-4 IS(Parking)'!AZ114,'⑴-5 IS(Amenity)'!AZ114,'⑴-6 IS(Others)'!AZ114)</f>
        <v>0</v>
      </c>
      <c r="BA114" s="86">
        <f>SUM('⑴-1 IS(Rooms)'!BA114,'⑴-2 IS(F&amp;B)'!BA114,'⑴-3 IS(Tele)'!BA114,'⑴-4 IS(Parking)'!BA114,'⑴-5 IS(Amenity)'!BA114,'⑴-6 IS(Others)'!BA114)</f>
        <v>0</v>
      </c>
      <c r="BB114" s="87">
        <f>SUM('⑴-1 IS(Rooms)'!BB114,'⑴-2 IS(F&amp;B)'!BB114,'⑴-3 IS(Tele)'!BB114,'⑴-4 IS(Parking)'!BB114,'⑴-5 IS(Amenity)'!BB114,'⑴-6 IS(Others)'!BB114)</f>
        <v>0</v>
      </c>
      <c r="BD114" s="81"/>
      <c r="BE114" s="92" t="str">
        <f t="shared" si="90"/>
        <v>Water</v>
      </c>
      <c r="BF114" s="83"/>
      <c r="BG114" s="84">
        <f t="shared" si="73"/>
        <v>0</v>
      </c>
      <c r="BH114" s="84">
        <f t="shared" si="74"/>
        <v>0</v>
      </c>
      <c r="BI114" s="85">
        <f>SUM('⑴-1 IS(Rooms)'!BI114,'⑴-2 IS(F&amp;B)'!BI114,'⑴-3 IS(Tele)'!BI114,'⑴-4 IS(Parking)'!BI114,'⑴-5 IS(Amenity)'!BI114,'⑴-6 IS(Others)'!BI114)</f>
        <v>0</v>
      </c>
      <c r="BJ114" s="86">
        <f>SUM('⑴-1 IS(Rooms)'!BJ114,'⑴-2 IS(F&amp;B)'!BJ114,'⑴-3 IS(Tele)'!BJ114,'⑴-4 IS(Parking)'!BJ114,'⑴-5 IS(Amenity)'!BJ114,'⑴-6 IS(Others)'!BJ114)</f>
        <v>0</v>
      </c>
      <c r="BK114" s="86">
        <f>SUM('⑴-1 IS(Rooms)'!BK114,'⑴-2 IS(F&amp;B)'!BK114,'⑴-3 IS(Tele)'!BK114,'⑴-4 IS(Parking)'!BK114,'⑴-5 IS(Amenity)'!BK114,'⑴-6 IS(Others)'!BK114)</f>
        <v>0</v>
      </c>
      <c r="BL114" s="86">
        <f>SUM('⑴-1 IS(Rooms)'!BL114,'⑴-2 IS(F&amp;B)'!BL114,'⑴-3 IS(Tele)'!BL114,'⑴-4 IS(Parking)'!BL114,'⑴-5 IS(Amenity)'!BL114,'⑴-6 IS(Others)'!BL114)</f>
        <v>0</v>
      </c>
      <c r="BM114" s="86">
        <f>SUM('⑴-1 IS(Rooms)'!BM114,'⑴-2 IS(F&amp;B)'!BM114,'⑴-3 IS(Tele)'!BM114,'⑴-4 IS(Parking)'!BM114,'⑴-5 IS(Amenity)'!BM114,'⑴-6 IS(Others)'!BM114)</f>
        <v>0</v>
      </c>
      <c r="BN114" s="86">
        <f>SUM('⑴-1 IS(Rooms)'!BN114,'⑴-2 IS(F&amp;B)'!BN114,'⑴-3 IS(Tele)'!BN114,'⑴-4 IS(Parking)'!BN114,'⑴-5 IS(Amenity)'!BN114,'⑴-6 IS(Others)'!BN114)</f>
        <v>0</v>
      </c>
      <c r="BO114" s="86">
        <f>SUM('⑴-1 IS(Rooms)'!BO114,'⑴-2 IS(F&amp;B)'!BO114,'⑴-3 IS(Tele)'!BO114,'⑴-4 IS(Parking)'!BO114,'⑴-5 IS(Amenity)'!BO114,'⑴-6 IS(Others)'!BO114)</f>
        <v>0</v>
      </c>
      <c r="BP114" s="86">
        <f>SUM('⑴-1 IS(Rooms)'!BP114,'⑴-2 IS(F&amp;B)'!BP114,'⑴-3 IS(Tele)'!BP114,'⑴-4 IS(Parking)'!BP114,'⑴-5 IS(Amenity)'!BP114,'⑴-6 IS(Others)'!BP114)</f>
        <v>0</v>
      </c>
      <c r="BQ114" s="86">
        <f>SUM('⑴-1 IS(Rooms)'!BQ114,'⑴-2 IS(F&amp;B)'!BQ114,'⑴-3 IS(Tele)'!BQ114,'⑴-4 IS(Parking)'!BQ114,'⑴-5 IS(Amenity)'!BQ114,'⑴-6 IS(Others)'!BQ114)</f>
        <v>0</v>
      </c>
      <c r="BR114" s="86">
        <f>SUM('⑴-1 IS(Rooms)'!BR114,'⑴-2 IS(F&amp;B)'!BR114,'⑴-3 IS(Tele)'!BR114,'⑴-4 IS(Parking)'!BR114,'⑴-5 IS(Amenity)'!BR114,'⑴-6 IS(Others)'!BR114)</f>
        <v>0</v>
      </c>
      <c r="BS114" s="86">
        <f>SUM('⑴-1 IS(Rooms)'!BS114,'⑴-2 IS(F&amp;B)'!BS114,'⑴-3 IS(Tele)'!BS114,'⑴-4 IS(Parking)'!BS114,'⑴-5 IS(Amenity)'!BS114,'⑴-6 IS(Others)'!BS114)</f>
        <v>0</v>
      </c>
      <c r="BT114" s="87">
        <f>SUM('⑴-1 IS(Rooms)'!BT114,'⑴-2 IS(F&amp;B)'!BT114,'⑴-3 IS(Tele)'!BT114,'⑴-4 IS(Parking)'!BT114,'⑴-5 IS(Amenity)'!BT114,'⑴-6 IS(Others)'!BT114)</f>
        <v>0</v>
      </c>
      <c r="BV114" s="81"/>
      <c r="BW114" s="92" t="str">
        <f t="shared" si="91"/>
        <v>Water</v>
      </c>
      <c r="BX114" s="83"/>
      <c r="BY114" s="84">
        <f t="shared" si="16"/>
        <v>0</v>
      </c>
      <c r="BZ114" s="85">
        <f t="shared" si="75"/>
        <v>0</v>
      </c>
      <c r="CA114" s="86">
        <f t="shared" si="76"/>
        <v>0</v>
      </c>
      <c r="CB114" s="86">
        <f t="shared" si="77"/>
        <v>0</v>
      </c>
      <c r="CC114" s="86">
        <f t="shared" si="78"/>
        <v>0</v>
      </c>
      <c r="CD114" s="84">
        <f t="shared" si="4"/>
        <v>0</v>
      </c>
      <c r="CE114" s="85">
        <f t="shared" si="79"/>
        <v>0</v>
      </c>
      <c r="CF114" s="86">
        <f t="shared" si="80"/>
        <v>0</v>
      </c>
      <c r="CG114" s="86">
        <f t="shared" si="81"/>
        <v>0</v>
      </c>
      <c r="CH114" s="86">
        <f t="shared" si="82"/>
        <v>0</v>
      </c>
      <c r="CI114" s="84">
        <f t="shared" si="5"/>
        <v>0</v>
      </c>
      <c r="CJ114" s="85">
        <f t="shared" si="83"/>
        <v>0</v>
      </c>
      <c r="CK114" s="86">
        <f t="shared" si="84"/>
        <v>0</v>
      </c>
      <c r="CL114" s="86">
        <f t="shared" si="85"/>
        <v>0</v>
      </c>
      <c r="CM114" s="87">
        <f t="shared" si="86"/>
        <v>0</v>
      </c>
      <c r="CO114" s="81"/>
      <c r="CP114" s="92" t="str">
        <f t="shared" si="92"/>
        <v>Water</v>
      </c>
      <c r="CQ114" s="83"/>
      <c r="CR114" s="84">
        <f t="shared" si="66"/>
        <v>0</v>
      </c>
      <c r="CS114" s="84">
        <f t="shared" si="66"/>
        <v>0</v>
      </c>
      <c r="CT114" s="85">
        <f t="shared" si="66"/>
        <v>0</v>
      </c>
      <c r="CU114" s="86">
        <f t="shared" si="66"/>
        <v>0</v>
      </c>
      <c r="CV114" s="86">
        <f t="shared" si="66"/>
        <v>0</v>
      </c>
      <c r="CW114" s="86">
        <f t="shared" si="66"/>
        <v>0</v>
      </c>
      <c r="CX114" s="86">
        <f t="shared" si="66"/>
        <v>0</v>
      </c>
      <c r="CY114" s="86">
        <f t="shared" si="66"/>
        <v>0</v>
      </c>
      <c r="CZ114" s="86">
        <f t="shared" si="100"/>
        <v>0</v>
      </c>
      <c r="DA114" s="86">
        <f t="shared" si="100"/>
        <v>0</v>
      </c>
      <c r="DB114" s="86">
        <f t="shared" si="100"/>
        <v>0</v>
      </c>
      <c r="DC114" s="86">
        <f t="shared" si="100"/>
        <v>0</v>
      </c>
      <c r="DD114" s="86">
        <f t="shared" si="100"/>
        <v>0</v>
      </c>
      <c r="DE114" s="87">
        <f t="shared" si="100"/>
        <v>0</v>
      </c>
      <c r="DG114" s="81"/>
      <c r="DH114" s="92" t="str">
        <f t="shared" si="93"/>
        <v>Water</v>
      </c>
      <c r="DI114" s="83"/>
      <c r="DJ114" s="88" t="str">
        <f t="shared" si="99"/>
        <v/>
      </c>
      <c r="DK114" s="88" t="str">
        <f t="shared" si="99"/>
        <v/>
      </c>
      <c r="DL114" s="89" t="str">
        <f t="shared" si="99"/>
        <v/>
      </c>
      <c r="DM114" s="90" t="str">
        <f t="shared" si="99"/>
        <v/>
      </c>
      <c r="DN114" s="90" t="str">
        <f t="shared" si="99"/>
        <v/>
      </c>
      <c r="DO114" s="90" t="str">
        <f t="shared" si="99"/>
        <v/>
      </c>
      <c r="DP114" s="90" t="str">
        <f t="shared" si="99"/>
        <v/>
      </c>
      <c r="DQ114" s="90" t="str">
        <f t="shared" si="99"/>
        <v/>
      </c>
      <c r="DR114" s="90" t="str">
        <f t="shared" si="99"/>
        <v/>
      </c>
      <c r="DS114" s="90" t="str">
        <f t="shared" si="99"/>
        <v/>
      </c>
      <c r="DT114" s="90" t="str">
        <f t="shared" si="99"/>
        <v/>
      </c>
      <c r="DU114" s="90" t="str">
        <f t="shared" si="99"/>
        <v/>
      </c>
      <c r="DV114" s="90" t="str">
        <f t="shared" si="99"/>
        <v/>
      </c>
      <c r="DW114" s="91" t="str">
        <f t="shared" si="99"/>
        <v/>
      </c>
      <c r="DY114" s="180">
        <f t="shared" si="95"/>
        <v>22</v>
      </c>
      <c r="DZ114" s="180" t="str">
        <f t="shared" si="96"/>
        <v>Water</v>
      </c>
      <c r="EA114" s="181">
        <f t="shared" si="97"/>
        <v>0</v>
      </c>
    </row>
    <row r="115" spans="1:131" ht="11.85" customHeight="1" x14ac:dyDescent="0.15">
      <c r="B115" s="81"/>
      <c r="C115" s="92" t="s">
        <v>182</v>
      </c>
      <c r="D115" s="83"/>
      <c r="E115" s="84">
        <f t="shared" si="67"/>
        <v>0</v>
      </c>
      <c r="F115" s="84">
        <f t="shared" si="68"/>
        <v>0</v>
      </c>
      <c r="G115" s="85">
        <f>SUM('⑴-1 IS(Rooms)'!G115,'⑴-2 IS(F&amp;B)'!G115,'⑴-3 IS(Tele)'!G115,'⑴-4 IS(Parking)'!G115,'⑴-5 IS(Amenity)'!G115,'⑴-6 IS(Others)'!G115)</f>
        <v>0</v>
      </c>
      <c r="H115" s="86">
        <f>SUM('⑴-1 IS(Rooms)'!H115,'⑴-2 IS(F&amp;B)'!H115,'⑴-3 IS(Tele)'!H115,'⑴-4 IS(Parking)'!H115,'⑴-5 IS(Amenity)'!H115,'⑴-6 IS(Others)'!H115)</f>
        <v>0</v>
      </c>
      <c r="I115" s="86">
        <f>SUM('⑴-1 IS(Rooms)'!I115,'⑴-2 IS(F&amp;B)'!I115,'⑴-3 IS(Tele)'!I115,'⑴-4 IS(Parking)'!I115,'⑴-5 IS(Amenity)'!I115,'⑴-6 IS(Others)'!I115)</f>
        <v>0</v>
      </c>
      <c r="J115" s="86">
        <f>SUM('⑴-1 IS(Rooms)'!J115,'⑴-2 IS(F&amp;B)'!J115,'⑴-3 IS(Tele)'!J115,'⑴-4 IS(Parking)'!J115,'⑴-5 IS(Amenity)'!J115,'⑴-6 IS(Others)'!J115)</f>
        <v>0</v>
      </c>
      <c r="K115" s="86">
        <f>SUM('⑴-1 IS(Rooms)'!K115,'⑴-2 IS(F&amp;B)'!K115,'⑴-3 IS(Tele)'!K115,'⑴-4 IS(Parking)'!K115,'⑴-5 IS(Amenity)'!K115,'⑴-6 IS(Others)'!K115)</f>
        <v>0</v>
      </c>
      <c r="L115" s="86">
        <f>SUM('⑴-1 IS(Rooms)'!L115,'⑴-2 IS(F&amp;B)'!L115,'⑴-3 IS(Tele)'!L115,'⑴-4 IS(Parking)'!L115,'⑴-5 IS(Amenity)'!L115,'⑴-6 IS(Others)'!L115)</f>
        <v>0</v>
      </c>
      <c r="M115" s="86">
        <f>SUM('⑴-1 IS(Rooms)'!M115,'⑴-2 IS(F&amp;B)'!M115,'⑴-3 IS(Tele)'!M115,'⑴-4 IS(Parking)'!M115,'⑴-5 IS(Amenity)'!M115,'⑴-6 IS(Others)'!M115)</f>
        <v>0</v>
      </c>
      <c r="N115" s="86">
        <f>SUM('⑴-1 IS(Rooms)'!N115,'⑴-2 IS(F&amp;B)'!N115,'⑴-3 IS(Tele)'!N115,'⑴-4 IS(Parking)'!N115,'⑴-5 IS(Amenity)'!N115,'⑴-6 IS(Others)'!N115)</f>
        <v>0</v>
      </c>
      <c r="O115" s="86">
        <f>SUM('⑴-1 IS(Rooms)'!O115,'⑴-2 IS(F&amp;B)'!O115,'⑴-3 IS(Tele)'!O115,'⑴-4 IS(Parking)'!O115,'⑴-5 IS(Amenity)'!O115,'⑴-6 IS(Others)'!O115)</f>
        <v>0</v>
      </c>
      <c r="P115" s="86">
        <f>SUM('⑴-1 IS(Rooms)'!P115,'⑴-2 IS(F&amp;B)'!P115,'⑴-3 IS(Tele)'!P115,'⑴-4 IS(Parking)'!P115,'⑴-5 IS(Amenity)'!P115,'⑴-6 IS(Others)'!P115)</f>
        <v>0</v>
      </c>
      <c r="Q115" s="86">
        <f>SUM('⑴-1 IS(Rooms)'!Q115,'⑴-2 IS(F&amp;B)'!Q115,'⑴-3 IS(Tele)'!Q115,'⑴-4 IS(Parking)'!Q115,'⑴-5 IS(Amenity)'!Q115,'⑴-6 IS(Others)'!Q115)</f>
        <v>0</v>
      </c>
      <c r="R115" s="87">
        <f>SUM('⑴-1 IS(Rooms)'!R115,'⑴-2 IS(F&amp;B)'!R115,'⑴-3 IS(Tele)'!R115,'⑴-4 IS(Parking)'!R115,'⑴-5 IS(Amenity)'!R115,'⑴-6 IS(Others)'!R115)</f>
        <v>0</v>
      </c>
      <c r="T115" s="81"/>
      <c r="U115" s="92" t="str">
        <f t="shared" si="88"/>
        <v>Website</v>
      </c>
      <c r="V115" s="83"/>
      <c r="W115" s="84">
        <f t="shared" si="69"/>
        <v>0</v>
      </c>
      <c r="X115" s="84">
        <f t="shared" si="70"/>
        <v>0</v>
      </c>
      <c r="Y115" s="85">
        <f>SUM('⑴-1 IS(Rooms)'!Y115,'⑴-2 IS(F&amp;B)'!Y115,'⑴-3 IS(Tele)'!Y115,'⑴-4 IS(Parking)'!Y115,'⑴-5 IS(Amenity)'!Y115,'⑴-6 IS(Others)'!Y115)</f>
        <v>0</v>
      </c>
      <c r="Z115" s="86">
        <f>SUM('⑴-1 IS(Rooms)'!Z115,'⑴-2 IS(F&amp;B)'!Z115,'⑴-3 IS(Tele)'!Z115,'⑴-4 IS(Parking)'!Z115,'⑴-5 IS(Amenity)'!Z115,'⑴-6 IS(Others)'!Z115)</f>
        <v>0</v>
      </c>
      <c r="AA115" s="86">
        <f>SUM('⑴-1 IS(Rooms)'!AA115,'⑴-2 IS(F&amp;B)'!AA115,'⑴-3 IS(Tele)'!AA115,'⑴-4 IS(Parking)'!AA115,'⑴-5 IS(Amenity)'!AA115,'⑴-6 IS(Others)'!AA115)</f>
        <v>0</v>
      </c>
      <c r="AB115" s="86">
        <f>SUM('⑴-1 IS(Rooms)'!AB115,'⑴-2 IS(F&amp;B)'!AB115,'⑴-3 IS(Tele)'!AB115,'⑴-4 IS(Parking)'!AB115,'⑴-5 IS(Amenity)'!AB115,'⑴-6 IS(Others)'!AB115)</f>
        <v>0</v>
      </c>
      <c r="AC115" s="86">
        <f>SUM('⑴-1 IS(Rooms)'!AC115,'⑴-2 IS(F&amp;B)'!AC115,'⑴-3 IS(Tele)'!AC115,'⑴-4 IS(Parking)'!AC115,'⑴-5 IS(Amenity)'!AC115,'⑴-6 IS(Others)'!AC115)</f>
        <v>0</v>
      </c>
      <c r="AD115" s="86">
        <f>SUM('⑴-1 IS(Rooms)'!AD115,'⑴-2 IS(F&amp;B)'!AD115,'⑴-3 IS(Tele)'!AD115,'⑴-4 IS(Parking)'!AD115,'⑴-5 IS(Amenity)'!AD115,'⑴-6 IS(Others)'!AD115)</f>
        <v>0</v>
      </c>
      <c r="AE115" s="86">
        <f>SUM('⑴-1 IS(Rooms)'!AE115,'⑴-2 IS(F&amp;B)'!AE115,'⑴-3 IS(Tele)'!AE115,'⑴-4 IS(Parking)'!AE115,'⑴-5 IS(Amenity)'!AE115,'⑴-6 IS(Others)'!AE115)</f>
        <v>0</v>
      </c>
      <c r="AF115" s="86">
        <f>SUM('⑴-1 IS(Rooms)'!AF115,'⑴-2 IS(F&amp;B)'!AF115,'⑴-3 IS(Tele)'!AF115,'⑴-4 IS(Parking)'!AF115,'⑴-5 IS(Amenity)'!AF115,'⑴-6 IS(Others)'!AF115)</f>
        <v>0</v>
      </c>
      <c r="AG115" s="86">
        <f>SUM('⑴-1 IS(Rooms)'!AG115,'⑴-2 IS(F&amp;B)'!AG115,'⑴-3 IS(Tele)'!AG115,'⑴-4 IS(Parking)'!AG115,'⑴-5 IS(Amenity)'!AG115,'⑴-6 IS(Others)'!AG115)</f>
        <v>0</v>
      </c>
      <c r="AH115" s="86">
        <f>SUM('⑴-1 IS(Rooms)'!AH115,'⑴-2 IS(F&amp;B)'!AH115,'⑴-3 IS(Tele)'!AH115,'⑴-4 IS(Parking)'!AH115,'⑴-5 IS(Amenity)'!AH115,'⑴-6 IS(Others)'!AH115)</f>
        <v>0</v>
      </c>
      <c r="AI115" s="86">
        <f>SUM('⑴-1 IS(Rooms)'!AI115,'⑴-2 IS(F&amp;B)'!AI115,'⑴-3 IS(Tele)'!AI115,'⑴-4 IS(Parking)'!AI115,'⑴-5 IS(Amenity)'!AI115,'⑴-6 IS(Others)'!AI115)</f>
        <v>0</v>
      </c>
      <c r="AJ115" s="87">
        <f>SUM('⑴-1 IS(Rooms)'!AJ115,'⑴-2 IS(F&amp;B)'!AJ115,'⑴-3 IS(Tele)'!AJ115,'⑴-4 IS(Parking)'!AJ115,'⑴-5 IS(Amenity)'!AJ115,'⑴-6 IS(Others)'!AJ115)</f>
        <v>0</v>
      </c>
      <c r="AL115" s="81"/>
      <c r="AM115" s="92" t="str">
        <f t="shared" si="89"/>
        <v>Website</v>
      </c>
      <c r="AN115" s="83"/>
      <c r="AO115" s="84">
        <f t="shared" si="71"/>
        <v>0</v>
      </c>
      <c r="AP115" s="84">
        <f t="shared" si="72"/>
        <v>0</v>
      </c>
      <c r="AQ115" s="85">
        <f>SUM('⑴-1 IS(Rooms)'!AQ115,'⑴-2 IS(F&amp;B)'!AQ115,'⑴-3 IS(Tele)'!AQ115,'⑴-4 IS(Parking)'!AQ115,'⑴-5 IS(Amenity)'!AQ115,'⑴-6 IS(Others)'!AQ115)</f>
        <v>0</v>
      </c>
      <c r="AR115" s="86">
        <f>SUM('⑴-1 IS(Rooms)'!AR115,'⑴-2 IS(F&amp;B)'!AR115,'⑴-3 IS(Tele)'!AR115,'⑴-4 IS(Parking)'!AR115,'⑴-5 IS(Amenity)'!AR115,'⑴-6 IS(Others)'!AR115)</f>
        <v>0</v>
      </c>
      <c r="AS115" s="86">
        <f>SUM('⑴-1 IS(Rooms)'!AS115,'⑴-2 IS(F&amp;B)'!AS115,'⑴-3 IS(Tele)'!AS115,'⑴-4 IS(Parking)'!AS115,'⑴-5 IS(Amenity)'!AS115,'⑴-6 IS(Others)'!AS115)</f>
        <v>0</v>
      </c>
      <c r="AT115" s="86">
        <f>SUM('⑴-1 IS(Rooms)'!AT115,'⑴-2 IS(F&amp;B)'!AT115,'⑴-3 IS(Tele)'!AT115,'⑴-4 IS(Parking)'!AT115,'⑴-5 IS(Amenity)'!AT115,'⑴-6 IS(Others)'!AT115)</f>
        <v>0</v>
      </c>
      <c r="AU115" s="86">
        <f>SUM('⑴-1 IS(Rooms)'!AU115,'⑴-2 IS(F&amp;B)'!AU115,'⑴-3 IS(Tele)'!AU115,'⑴-4 IS(Parking)'!AU115,'⑴-5 IS(Amenity)'!AU115,'⑴-6 IS(Others)'!AU115)</f>
        <v>0</v>
      </c>
      <c r="AV115" s="86">
        <f>SUM('⑴-1 IS(Rooms)'!AV115,'⑴-2 IS(F&amp;B)'!AV115,'⑴-3 IS(Tele)'!AV115,'⑴-4 IS(Parking)'!AV115,'⑴-5 IS(Amenity)'!AV115,'⑴-6 IS(Others)'!AV115)</f>
        <v>0</v>
      </c>
      <c r="AW115" s="86">
        <f>SUM('⑴-1 IS(Rooms)'!AW115,'⑴-2 IS(F&amp;B)'!AW115,'⑴-3 IS(Tele)'!AW115,'⑴-4 IS(Parking)'!AW115,'⑴-5 IS(Amenity)'!AW115,'⑴-6 IS(Others)'!AW115)</f>
        <v>0</v>
      </c>
      <c r="AX115" s="86">
        <f>SUM('⑴-1 IS(Rooms)'!AX115,'⑴-2 IS(F&amp;B)'!AX115,'⑴-3 IS(Tele)'!AX115,'⑴-4 IS(Parking)'!AX115,'⑴-5 IS(Amenity)'!AX115,'⑴-6 IS(Others)'!AX115)</f>
        <v>0</v>
      </c>
      <c r="AY115" s="86">
        <f>SUM('⑴-1 IS(Rooms)'!AY115,'⑴-2 IS(F&amp;B)'!AY115,'⑴-3 IS(Tele)'!AY115,'⑴-4 IS(Parking)'!AY115,'⑴-5 IS(Amenity)'!AY115,'⑴-6 IS(Others)'!AY115)</f>
        <v>0</v>
      </c>
      <c r="AZ115" s="86">
        <f>SUM('⑴-1 IS(Rooms)'!AZ115,'⑴-2 IS(F&amp;B)'!AZ115,'⑴-3 IS(Tele)'!AZ115,'⑴-4 IS(Parking)'!AZ115,'⑴-5 IS(Amenity)'!AZ115,'⑴-6 IS(Others)'!AZ115)</f>
        <v>0</v>
      </c>
      <c r="BA115" s="86">
        <f>SUM('⑴-1 IS(Rooms)'!BA115,'⑴-2 IS(F&amp;B)'!BA115,'⑴-3 IS(Tele)'!BA115,'⑴-4 IS(Parking)'!BA115,'⑴-5 IS(Amenity)'!BA115,'⑴-6 IS(Others)'!BA115)</f>
        <v>0</v>
      </c>
      <c r="BB115" s="87">
        <f>SUM('⑴-1 IS(Rooms)'!BB115,'⑴-2 IS(F&amp;B)'!BB115,'⑴-3 IS(Tele)'!BB115,'⑴-4 IS(Parking)'!BB115,'⑴-5 IS(Amenity)'!BB115,'⑴-6 IS(Others)'!BB115)</f>
        <v>0</v>
      </c>
      <c r="BD115" s="81"/>
      <c r="BE115" s="92" t="str">
        <f t="shared" si="90"/>
        <v>Website</v>
      </c>
      <c r="BF115" s="83"/>
      <c r="BG115" s="84">
        <f t="shared" si="73"/>
        <v>0</v>
      </c>
      <c r="BH115" s="84">
        <f t="shared" si="74"/>
        <v>0</v>
      </c>
      <c r="BI115" s="85">
        <f>SUM('⑴-1 IS(Rooms)'!BI115,'⑴-2 IS(F&amp;B)'!BI115,'⑴-3 IS(Tele)'!BI115,'⑴-4 IS(Parking)'!BI115,'⑴-5 IS(Amenity)'!BI115,'⑴-6 IS(Others)'!BI115)</f>
        <v>0</v>
      </c>
      <c r="BJ115" s="86">
        <f>SUM('⑴-1 IS(Rooms)'!BJ115,'⑴-2 IS(F&amp;B)'!BJ115,'⑴-3 IS(Tele)'!BJ115,'⑴-4 IS(Parking)'!BJ115,'⑴-5 IS(Amenity)'!BJ115,'⑴-6 IS(Others)'!BJ115)</f>
        <v>0</v>
      </c>
      <c r="BK115" s="86">
        <f>SUM('⑴-1 IS(Rooms)'!BK115,'⑴-2 IS(F&amp;B)'!BK115,'⑴-3 IS(Tele)'!BK115,'⑴-4 IS(Parking)'!BK115,'⑴-5 IS(Amenity)'!BK115,'⑴-6 IS(Others)'!BK115)</f>
        <v>0</v>
      </c>
      <c r="BL115" s="86">
        <f>SUM('⑴-1 IS(Rooms)'!BL115,'⑴-2 IS(F&amp;B)'!BL115,'⑴-3 IS(Tele)'!BL115,'⑴-4 IS(Parking)'!BL115,'⑴-5 IS(Amenity)'!BL115,'⑴-6 IS(Others)'!BL115)</f>
        <v>0</v>
      </c>
      <c r="BM115" s="86">
        <f>SUM('⑴-1 IS(Rooms)'!BM115,'⑴-2 IS(F&amp;B)'!BM115,'⑴-3 IS(Tele)'!BM115,'⑴-4 IS(Parking)'!BM115,'⑴-5 IS(Amenity)'!BM115,'⑴-6 IS(Others)'!BM115)</f>
        <v>0</v>
      </c>
      <c r="BN115" s="86">
        <f>SUM('⑴-1 IS(Rooms)'!BN115,'⑴-2 IS(F&amp;B)'!BN115,'⑴-3 IS(Tele)'!BN115,'⑴-4 IS(Parking)'!BN115,'⑴-5 IS(Amenity)'!BN115,'⑴-6 IS(Others)'!BN115)</f>
        <v>0</v>
      </c>
      <c r="BO115" s="86">
        <f>SUM('⑴-1 IS(Rooms)'!BO115,'⑴-2 IS(F&amp;B)'!BO115,'⑴-3 IS(Tele)'!BO115,'⑴-4 IS(Parking)'!BO115,'⑴-5 IS(Amenity)'!BO115,'⑴-6 IS(Others)'!BO115)</f>
        <v>0</v>
      </c>
      <c r="BP115" s="86">
        <f>SUM('⑴-1 IS(Rooms)'!BP115,'⑴-2 IS(F&amp;B)'!BP115,'⑴-3 IS(Tele)'!BP115,'⑴-4 IS(Parking)'!BP115,'⑴-5 IS(Amenity)'!BP115,'⑴-6 IS(Others)'!BP115)</f>
        <v>0</v>
      </c>
      <c r="BQ115" s="86">
        <f>SUM('⑴-1 IS(Rooms)'!BQ115,'⑴-2 IS(F&amp;B)'!BQ115,'⑴-3 IS(Tele)'!BQ115,'⑴-4 IS(Parking)'!BQ115,'⑴-5 IS(Amenity)'!BQ115,'⑴-6 IS(Others)'!BQ115)</f>
        <v>0</v>
      </c>
      <c r="BR115" s="86">
        <f>SUM('⑴-1 IS(Rooms)'!BR115,'⑴-2 IS(F&amp;B)'!BR115,'⑴-3 IS(Tele)'!BR115,'⑴-4 IS(Parking)'!BR115,'⑴-5 IS(Amenity)'!BR115,'⑴-6 IS(Others)'!BR115)</f>
        <v>0</v>
      </c>
      <c r="BS115" s="86">
        <f>SUM('⑴-1 IS(Rooms)'!BS115,'⑴-2 IS(F&amp;B)'!BS115,'⑴-3 IS(Tele)'!BS115,'⑴-4 IS(Parking)'!BS115,'⑴-5 IS(Amenity)'!BS115,'⑴-6 IS(Others)'!BS115)</f>
        <v>0</v>
      </c>
      <c r="BT115" s="87">
        <f>SUM('⑴-1 IS(Rooms)'!BT115,'⑴-2 IS(F&amp;B)'!BT115,'⑴-3 IS(Tele)'!BT115,'⑴-4 IS(Parking)'!BT115,'⑴-5 IS(Amenity)'!BT115,'⑴-6 IS(Others)'!BT115)</f>
        <v>0</v>
      </c>
      <c r="BV115" s="81"/>
      <c r="BW115" s="92" t="str">
        <f t="shared" si="91"/>
        <v>Website</v>
      </c>
      <c r="BX115" s="83"/>
      <c r="BY115" s="84">
        <f t="shared" si="16"/>
        <v>0</v>
      </c>
      <c r="BZ115" s="85">
        <f t="shared" si="75"/>
        <v>0</v>
      </c>
      <c r="CA115" s="86">
        <f t="shared" si="76"/>
        <v>0</v>
      </c>
      <c r="CB115" s="86">
        <f t="shared" si="77"/>
        <v>0</v>
      </c>
      <c r="CC115" s="86">
        <f t="shared" si="78"/>
        <v>0</v>
      </c>
      <c r="CD115" s="84">
        <f t="shared" si="4"/>
        <v>0</v>
      </c>
      <c r="CE115" s="85">
        <f t="shared" si="79"/>
        <v>0</v>
      </c>
      <c r="CF115" s="86">
        <f t="shared" si="80"/>
        <v>0</v>
      </c>
      <c r="CG115" s="86">
        <f t="shared" si="81"/>
        <v>0</v>
      </c>
      <c r="CH115" s="86">
        <f t="shared" si="82"/>
        <v>0</v>
      </c>
      <c r="CI115" s="84">
        <f t="shared" si="5"/>
        <v>0</v>
      </c>
      <c r="CJ115" s="85">
        <f t="shared" si="83"/>
        <v>0</v>
      </c>
      <c r="CK115" s="86">
        <f t="shared" si="84"/>
        <v>0</v>
      </c>
      <c r="CL115" s="86">
        <f t="shared" si="85"/>
        <v>0</v>
      </c>
      <c r="CM115" s="87">
        <f t="shared" si="86"/>
        <v>0</v>
      </c>
      <c r="CO115" s="81"/>
      <c r="CP115" s="92" t="str">
        <f t="shared" si="92"/>
        <v>Website</v>
      </c>
      <c r="CQ115" s="83"/>
      <c r="CR115" s="84">
        <f t="shared" si="66"/>
        <v>0</v>
      </c>
      <c r="CS115" s="84">
        <f t="shared" si="66"/>
        <v>0</v>
      </c>
      <c r="CT115" s="85">
        <f t="shared" si="66"/>
        <v>0</v>
      </c>
      <c r="CU115" s="86">
        <f t="shared" si="66"/>
        <v>0</v>
      </c>
      <c r="CV115" s="86">
        <f t="shared" si="66"/>
        <v>0</v>
      </c>
      <c r="CW115" s="86">
        <f t="shared" si="66"/>
        <v>0</v>
      </c>
      <c r="CX115" s="86">
        <f t="shared" si="66"/>
        <v>0</v>
      </c>
      <c r="CY115" s="86">
        <f t="shared" si="66"/>
        <v>0</v>
      </c>
      <c r="CZ115" s="86">
        <f t="shared" si="100"/>
        <v>0</v>
      </c>
      <c r="DA115" s="86">
        <f t="shared" si="100"/>
        <v>0</v>
      </c>
      <c r="DB115" s="86">
        <f t="shared" si="100"/>
        <v>0</v>
      </c>
      <c r="DC115" s="86">
        <f t="shared" si="100"/>
        <v>0</v>
      </c>
      <c r="DD115" s="86">
        <f t="shared" si="100"/>
        <v>0</v>
      </c>
      <c r="DE115" s="87">
        <f t="shared" si="100"/>
        <v>0</v>
      </c>
      <c r="DG115" s="81"/>
      <c r="DH115" s="92" t="str">
        <f t="shared" si="93"/>
        <v>Website</v>
      </c>
      <c r="DI115" s="83"/>
      <c r="DJ115" s="88" t="str">
        <f t="shared" si="99"/>
        <v/>
      </c>
      <c r="DK115" s="88" t="str">
        <f t="shared" si="99"/>
        <v/>
      </c>
      <c r="DL115" s="89" t="str">
        <f t="shared" si="99"/>
        <v/>
      </c>
      <c r="DM115" s="90" t="str">
        <f t="shared" si="99"/>
        <v/>
      </c>
      <c r="DN115" s="90" t="str">
        <f t="shared" si="99"/>
        <v/>
      </c>
      <c r="DO115" s="90" t="str">
        <f t="shared" si="99"/>
        <v/>
      </c>
      <c r="DP115" s="90" t="str">
        <f t="shared" si="99"/>
        <v/>
      </c>
      <c r="DQ115" s="90" t="str">
        <f t="shared" si="99"/>
        <v/>
      </c>
      <c r="DR115" s="90" t="str">
        <f t="shared" si="99"/>
        <v/>
      </c>
      <c r="DS115" s="90" t="str">
        <f t="shared" si="99"/>
        <v/>
      </c>
      <c r="DT115" s="90" t="str">
        <f t="shared" si="99"/>
        <v/>
      </c>
      <c r="DU115" s="90" t="str">
        <f t="shared" si="99"/>
        <v/>
      </c>
      <c r="DV115" s="90" t="str">
        <f t="shared" si="99"/>
        <v/>
      </c>
      <c r="DW115" s="91" t="str">
        <f t="shared" si="99"/>
        <v/>
      </c>
      <c r="DY115" s="180">
        <f t="shared" si="95"/>
        <v>22</v>
      </c>
      <c r="DZ115" s="180" t="str">
        <f t="shared" si="96"/>
        <v>Website</v>
      </c>
      <c r="EA115" s="181">
        <f t="shared" si="97"/>
        <v>0</v>
      </c>
    </row>
    <row r="116" spans="1:131" ht="11.85" customHeight="1" x14ac:dyDescent="0.15">
      <c r="B116" s="81"/>
      <c r="C116" s="92" t="s">
        <v>183</v>
      </c>
      <c r="D116" s="83"/>
      <c r="E116" s="84">
        <f t="shared" si="67"/>
        <v>0</v>
      </c>
      <c r="F116" s="84">
        <f t="shared" si="68"/>
        <v>0</v>
      </c>
      <c r="G116" s="85">
        <f>SUM('⑴-1 IS(Rooms)'!G116,'⑴-2 IS(F&amp;B)'!G116,'⑴-3 IS(Tele)'!G116,'⑴-4 IS(Parking)'!G116,'⑴-5 IS(Amenity)'!G116,'⑴-6 IS(Others)'!G116)</f>
        <v>0</v>
      </c>
      <c r="H116" s="86">
        <f>SUM('⑴-1 IS(Rooms)'!H116,'⑴-2 IS(F&amp;B)'!H116,'⑴-3 IS(Tele)'!H116,'⑴-4 IS(Parking)'!H116,'⑴-5 IS(Amenity)'!H116,'⑴-6 IS(Others)'!H116)</f>
        <v>0</v>
      </c>
      <c r="I116" s="86">
        <f>SUM('⑴-1 IS(Rooms)'!I116,'⑴-2 IS(F&amp;B)'!I116,'⑴-3 IS(Tele)'!I116,'⑴-4 IS(Parking)'!I116,'⑴-5 IS(Amenity)'!I116,'⑴-6 IS(Others)'!I116)</f>
        <v>0</v>
      </c>
      <c r="J116" s="86">
        <f>SUM('⑴-1 IS(Rooms)'!J116,'⑴-2 IS(F&amp;B)'!J116,'⑴-3 IS(Tele)'!J116,'⑴-4 IS(Parking)'!J116,'⑴-5 IS(Amenity)'!J116,'⑴-6 IS(Others)'!J116)</f>
        <v>0</v>
      </c>
      <c r="K116" s="86">
        <f>SUM('⑴-1 IS(Rooms)'!K116,'⑴-2 IS(F&amp;B)'!K116,'⑴-3 IS(Tele)'!K116,'⑴-4 IS(Parking)'!K116,'⑴-5 IS(Amenity)'!K116,'⑴-6 IS(Others)'!K116)</f>
        <v>0</v>
      </c>
      <c r="L116" s="86">
        <f>SUM('⑴-1 IS(Rooms)'!L116,'⑴-2 IS(F&amp;B)'!L116,'⑴-3 IS(Tele)'!L116,'⑴-4 IS(Parking)'!L116,'⑴-5 IS(Amenity)'!L116,'⑴-6 IS(Others)'!L116)</f>
        <v>0</v>
      </c>
      <c r="M116" s="86">
        <f>SUM('⑴-1 IS(Rooms)'!M116,'⑴-2 IS(F&amp;B)'!M116,'⑴-3 IS(Tele)'!M116,'⑴-4 IS(Parking)'!M116,'⑴-5 IS(Amenity)'!M116,'⑴-6 IS(Others)'!M116)</f>
        <v>0</v>
      </c>
      <c r="N116" s="86">
        <f>SUM('⑴-1 IS(Rooms)'!N116,'⑴-2 IS(F&amp;B)'!N116,'⑴-3 IS(Tele)'!N116,'⑴-4 IS(Parking)'!N116,'⑴-5 IS(Amenity)'!N116,'⑴-6 IS(Others)'!N116)</f>
        <v>0</v>
      </c>
      <c r="O116" s="86">
        <f>SUM('⑴-1 IS(Rooms)'!O116,'⑴-2 IS(F&amp;B)'!O116,'⑴-3 IS(Tele)'!O116,'⑴-4 IS(Parking)'!O116,'⑴-5 IS(Amenity)'!O116,'⑴-6 IS(Others)'!O116)</f>
        <v>0</v>
      </c>
      <c r="P116" s="86">
        <f>SUM('⑴-1 IS(Rooms)'!P116,'⑴-2 IS(F&amp;B)'!P116,'⑴-3 IS(Tele)'!P116,'⑴-4 IS(Parking)'!P116,'⑴-5 IS(Amenity)'!P116,'⑴-6 IS(Others)'!P116)</f>
        <v>0</v>
      </c>
      <c r="Q116" s="86">
        <f>SUM('⑴-1 IS(Rooms)'!Q116,'⑴-2 IS(F&amp;B)'!Q116,'⑴-3 IS(Tele)'!Q116,'⑴-4 IS(Parking)'!Q116,'⑴-5 IS(Amenity)'!Q116,'⑴-6 IS(Others)'!Q116)</f>
        <v>0</v>
      </c>
      <c r="R116" s="87">
        <f>SUM('⑴-1 IS(Rooms)'!R116,'⑴-2 IS(F&amp;B)'!R116,'⑴-3 IS(Tele)'!R116,'⑴-4 IS(Parking)'!R116,'⑴-5 IS(Amenity)'!R116,'⑴-6 IS(Others)'!R116)</f>
        <v>0</v>
      </c>
      <c r="T116" s="81"/>
      <c r="U116" s="92" t="str">
        <f t="shared" si="88"/>
        <v>Wi-Fi Expense - Guest Rooms</v>
      </c>
      <c r="V116" s="83"/>
      <c r="W116" s="84">
        <f t="shared" si="69"/>
        <v>0</v>
      </c>
      <c r="X116" s="84">
        <f t="shared" si="70"/>
        <v>0</v>
      </c>
      <c r="Y116" s="85">
        <f>SUM('⑴-1 IS(Rooms)'!Y116,'⑴-2 IS(F&amp;B)'!Y116,'⑴-3 IS(Tele)'!Y116,'⑴-4 IS(Parking)'!Y116,'⑴-5 IS(Amenity)'!Y116,'⑴-6 IS(Others)'!Y116)</f>
        <v>0</v>
      </c>
      <c r="Z116" s="86">
        <f>SUM('⑴-1 IS(Rooms)'!Z116,'⑴-2 IS(F&amp;B)'!Z116,'⑴-3 IS(Tele)'!Z116,'⑴-4 IS(Parking)'!Z116,'⑴-5 IS(Amenity)'!Z116,'⑴-6 IS(Others)'!Z116)</f>
        <v>0</v>
      </c>
      <c r="AA116" s="86">
        <f>SUM('⑴-1 IS(Rooms)'!AA116,'⑴-2 IS(F&amp;B)'!AA116,'⑴-3 IS(Tele)'!AA116,'⑴-4 IS(Parking)'!AA116,'⑴-5 IS(Amenity)'!AA116,'⑴-6 IS(Others)'!AA116)</f>
        <v>0</v>
      </c>
      <c r="AB116" s="86">
        <f>SUM('⑴-1 IS(Rooms)'!AB116,'⑴-2 IS(F&amp;B)'!AB116,'⑴-3 IS(Tele)'!AB116,'⑴-4 IS(Parking)'!AB116,'⑴-5 IS(Amenity)'!AB116,'⑴-6 IS(Others)'!AB116)</f>
        <v>0</v>
      </c>
      <c r="AC116" s="86">
        <f>SUM('⑴-1 IS(Rooms)'!AC116,'⑴-2 IS(F&amp;B)'!AC116,'⑴-3 IS(Tele)'!AC116,'⑴-4 IS(Parking)'!AC116,'⑴-5 IS(Amenity)'!AC116,'⑴-6 IS(Others)'!AC116)</f>
        <v>0</v>
      </c>
      <c r="AD116" s="86">
        <f>SUM('⑴-1 IS(Rooms)'!AD116,'⑴-2 IS(F&amp;B)'!AD116,'⑴-3 IS(Tele)'!AD116,'⑴-4 IS(Parking)'!AD116,'⑴-5 IS(Amenity)'!AD116,'⑴-6 IS(Others)'!AD116)</f>
        <v>0</v>
      </c>
      <c r="AE116" s="86">
        <f>SUM('⑴-1 IS(Rooms)'!AE116,'⑴-2 IS(F&amp;B)'!AE116,'⑴-3 IS(Tele)'!AE116,'⑴-4 IS(Parking)'!AE116,'⑴-5 IS(Amenity)'!AE116,'⑴-6 IS(Others)'!AE116)</f>
        <v>0</v>
      </c>
      <c r="AF116" s="86">
        <f>SUM('⑴-1 IS(Rooms)'!AF116,'⑴-2 IS(F&amp;B)'!AF116,'⑴-3 IS(Tele)'!AF116,'⑴-4 IS(Parking)'!AF116,'⑴-5 IS(Amenity)'!AF116,'⑴-6 IS(Others)'!AF116)</f>
        <v>0</v>
      </c>
      <c r="AG116" s="86">
        <f>SUM('⑴-1 IS(Rooms)'!AG116,'⑴-2 IS(F&amp;B)'!AG116,'⑴-3 IS(Tele)'!AG116,'⑴-4 IS(Parking)'!AG116,'⑴-5 IS(Amenity)'!AG116,'⑴-6 IS(Others)'!AG116)</f>
        <v>0</v>
      </c>
      <c r="AH116" s="86">
        <f>SUM('⑴-1 IS(Rooms)'!AH116,'⑴-2 IS(F&amp;B)'!AH116,'⑴-3 IS(Tele)'!AH116,'⑴-4 IS(Parking)'!AH116,'⑴-5 IS(Amenity)'!AH116,'⑴-6 IS(Others)'!AH116)</f>
        <v>0</v>
      </c>
      <c r="AI116" s="86">
        <f>SUM('⑴-1 IS(Rooms)'!AI116,'⑴-2 IS(F&amp;B)'!AI116,'⑴-3 IS(Tele)'!AI116,'⑴-4 IS(Parking)'!AI116,'⑴-5 IS(Amenity)'!AI116,'⑴-6 IS(Others)'!AI116)</f>
        <v>0</v>
      </c>
      <c r="AJ116" s="87">
        <f>SUM('⑴-1 IS(Rooms)'!AJ116,'⑴-2 IS(F&amp;B)'!AJ116,'⑴-3 IS(Tele)'!AJ116,'⑴-4 IS(Parking)'!AJ116,'⑴-5 IS(Amenity)'!AJ116,'⑴-6 IS(Others)'!AJ116)</f>
        <v>0</v>
      </c>
      <c r="AL116" s="81"/>
      <c r="AM116" s="92" t="str">
        <f t="shared" si="89"/>
        <v>Wi-Fi Expense - Guest Rooms</v>
      </c>
      <c r="AN116" s="83"/>
      <c r="AO116" s="84">
        <f t="shared" si="71"/>
        <v>0</v>
      </c>
      <c r="AP116" s="84">
        <f t="shared" si="72"/>
        <v>0</v>
      </c>
      <c r="AQ116" s="85">
        <f>SUM('⑴-1 IS(Rooms)'!AQ116,'⑴-2 IS(F&amp;B)'!AQ116,'⑴-3 IS(Tele)'!AQ116,'⑴-4 IS(Parking)'!AQ116,'⑴-5 IS(Amenity)'!AQ116,'⑴-6 IS(Others)'!AQ116)</f>
        <v>0</v>
      </c>
      <c r="AR116" s="86">
        <f>SUM('⑴-1 IS(Rooms)'!AR116,'⑴-2 IS(F&amp;B)'!AR116,'⑴-3 IS(Tele)'!AR116,'⑴-4 IS(Parking)'!AR116,'⑴-5 IS(Amenity)'!AR116,'⑴-6 IS(Others)'!AR116)</f>
        <v>0</v>
      </c>
      <c r="AS116" s="86">
        <f>SUM('⑴-1 IS(Rooms)'!AS116,'⑴-2 IS(F&amp;B)'!AS116,'⑴-3 IS(Tele)'!AS116,'⑴-4 IS(Parking)'!AS116,'⑴-5 IS(Amenity)'!AS116,'⑴-6 IS(Others)'!AS116)</f>
        <v>0</v>
      </c>
      <c r="AT116" s="86">
        <f>SUM('⑴-1 IS(Rooms)'!AT116,'⑴-2 IS(F&amp;B)'!AT116,'⑴-3 IS(Tele)'!AT116,'⑴-4 IS(Parking)'!AT116,'⑴-5 IS(Amenity)'!AT116,'⑴-6 IS(Others)'!AT116)</f>
        <v>0</v>
      </c>
      <c r="AU116" s="86">
        <f>SUM('⑴-1 IS(Rooms)'!AU116,'⑴-2 IS(F&amp;B)'!AU116,'⑴-3 IS(Tele)'!AU116,'⑴-4 IS(Parking)'!AU116,'⑴-5 IS(Amenity)'!AU116,'⑴-6 IS(Others)'!AU116)</f>
        <v>0</v>
      </c>
      <c r="AV116" s="86">
        <f>SUM('⑴-1 IS(Rooms)'!AV116,'⑴-2 IS(F&amp;B)'!AV116,'⑴-3 IS(Tele)'!AV116,'⑴-4 IS(Parking)'!AV116,'⑴-5 IS(Amenity)'!AV116,'⑴-6 IS(Others)'!AV116)</f>
        <v>0</v>
      </c>
      <c r="AW116" s="86">
        <f>SUM('⑴-1 IS(Rooms)'!AW116,'⑴-2 IS(F&amp;B)'!AW116,'⑴-3 IS(Tele)'!AW116,'⑴-4 IS(Parking)'!AW116,'⑴-5 IS(Amenity)'!AW116,'⑴-6 IS(Others)'!AW116)</f>
        <v>0</v>
      </c>
      <c r="AX116" s="86">
        <f>SUM('⑴-1 IS(Rooms)'!AX116,'⑴-2 IS(F&amp;B)'!AX116,'⑴-3 IS(Tele)'!AX116,'⑴-4 IS(Parking)'!AX116,'⑴-5 IS(Amenity)'!AX116,'⑴-6 IS(Others)'!AX116)</f>
        <v>0</v>
      </c>
      <c r="AY116" s="86">
        <f>SUM('⑴-1 IS(Rooms)'!AY116,'⑴-2 IS(F&amp;B)'!AY116,'⑴-3 IS(Tele)'!AY116,'⑴-4 IS(Parking)'!AY116,'⑴-5 IS(Amenity)'!AY116,'⑴-6 IS(Others)'!AY116)</f>
        <v>0</v>
      </c>
      <c r="AZ116" s="86">
        <f>SUM('⑴-1 IS(Rooms)'!AZ116,'⑴-2 IS(F&amp;B)'!AZ116,'⑴-3 IS(Tele)'!AZ116,'⑴-4 IS(Parking)'!AZ116,'⑴-5 IS(Amenity)'!AZ116,'⑴-6 IS(Others)'!AZ116)</f>
        <v>0</v>
      </c>
      <c r="BA116" s="86">
        <f>SUM('⑴-1 IS(Rooms)'!BA116,'⑴-2 IS(F&amp;B)'!BA116,'⑴-3 IS(Tele)'!BA116,'⑴-4 IS(Parking)'!BA116,'⑴-5 IS(Amenity)'!BA116,'⑴-6 IS(Others)'!BA116)</f>
        <v>0</v>
      </c>
      <c r="BB116" s="87">
        <f>SUM('⑴-1 IS(Rooms)'!BB116,'⑴-2 IS(F&amp;B)'!BB116,'⑴-3 IS(Tele)'!BB116,'⑴-4 IS(Parking)'!BB116,'⑴-5 IS(Amenity)'!BB116,'⑴-6 IS(Others)'!BB116)</f>
        <v>0</v>
      </c>
      <c r="BD116" s="81"/>
      <c r="BE116" s="92" t="str">
        <f t="shared" si="90"/>
        <v>Wi-Fi Expense - Guest Rooms</v>
      </c>
      <c r="BF116" s="83"/>
      <c r="BG116" s="84">
        <f t="shared" si="73"/>
        <v>26875</v>
      </c>
      <c r="BH116" s="84">
        <f t="shared" si="74"/>
        <v>8921</v>
      </c>
      <c r="BI116" s="85">
        <f>SUM('⑴-1 IS(Rooms)'!BI116,'⑴-2 IS(F&amp;B)'!BI116,'⑴-3 IS(Tele)'!BI116,'⑴-4 IS(Parking)'!BI116,'⑴-5 IS(Amenity)'!BI116,'⑴-6 IS(Others)'!BI116)</f>
        <v>2937</v>
      </c>
      <c r="BJ116" s="86">
        <f>SUM('⑴-1 IS(Rooms)'!BJ116,'⑴-2 IS(F&amp;B)'!BJ116,'⑴-3 IS(Tele)'!BJ116,'⑴-4 IS(Parking)'!BJ116,'⑴-5 IS(Amenity)'!BJ116,'⑴-6 IS(Others)'!BJ116)</f>
        <v>2992</v>
      </c>
      <c r="BK116" s="86">
        <f>SUM('⑴-1 IS(Rooms)'!BK116,'⑴-2 IS(F&amp;B)'!BK116,'⑴-3 IS(Tele)'!BK116,'⑴-4 IS(Parking)'!BK116,'⑴-5 IS(Amenity)'!BK116,'⑴-6 IS(Others)'!BK116)</f>
        <v>2992</v>
      </c>
      <c r="BL116" s="86">
        <f>SUM('⑴-1 IS(Rooms)'!BL116,'⑴-2 IS(F&amp;B)'!BL116,'⑴-3 IS(Tele)'!BL116,'⑴-4 IS(Parking)'!BL116,'⑴-5 IS(Amenity)'!BL116,'⑴-6 IS(Others)'!BL116)</f>
        <v>2992</v>
      </c>
      <c r="BM116" s="86">
        <f>SUM('⑴-1 IS(Rooms)'!BM116,'⑴-2 IS(F&amp;B)'!BM116,'⑴-3 IS(Tele)'!BM116,'⑴-4 IS(Parking)'!BM116,'⑴-5 IS(Amenity)'!BM116,'⑴-6 IS(Others)'!BM116)</f>
        <v>2992</v>
      </c>
      <c r="BN116" s="86">
        <f>SUM('⑴-1 IS(Rooms)'!BN116,'⑴-2 IS(F&amp;B)'!BN116,'⑴-3 IS(Tele)'!BN116,'⑴-4 IS(Parking)'!BN116,'⑴-5 IS(Amenity)'!BN116,'⑴-6 IS(Others)'!BN116)</f>
        <v>2992</v>
      </c>
      <c r="BO116" s="86">
        <f>SUM('⑴-1 IS(Rooms)'!BO116,'⑴-2 IS(F&amp;B)'!BO116,'⑴-3 IS(Tele)'!BO116,'⑴-4 IS(Parking)'!BO116,'⑴-5 IS(Amenity)'!BO116,'⑴-6 IS(Others)'!BO116)</f>
        <v>2992</v>
      </c>
      <c r="BP116" s="86">
        <f>SUM('⑴-1 IS(Rooms)'!BP116,'⑴-2 IS(F&amp;B)'!BP116,'⑴-3 IS(Tele)'!BP116,'⑴-4 IS(Parking)'!BP116,'⑴-5 IS(Amenity)'!BP116,'⑴-6 IS(Others)'!BP116)</f>
        <v>2993</v>
      </c>
      <c r="BQ116" s="86">
        <f>SUM('⑴-1 IS(Rooms)'!BQ116,'⑴-2 IS(F&amp;B)'!BQ116,'⑴-3 IS(Tele)'!BQ116,'⑴-4 IS(Parking)'!BQ116,'⑴-5 IS(Amenity)'!BQ116,'⑴-6 IS(Others)'!BQ116)</f>
        <v>2993</v>
      </c>
      <c r="BR116" s="86">
        <f>SUM('⑴-1 IS(Rooms)'!BR116,'⑴-2 IS(F&amp;B)'!BR116,'⑴-3 IS(Tele)'!BR116,'⑴-4 IS(Parking)'!BR116,'⑴-5 IS(Amenity)'!BR116,'⑴-6 IS(Others)'!BR116)</f>
        <v>0</v>
      </c>
      <c r="BS116" s="86">
        <f>SUM('⑴-1 IS(Rooms)'!BS116,'⑴-2 IS(F&amp;B)'!BS116,'⑴-3 IS(Tele)'!BS116,'⑴-4 IS(Parking)'!BS116,'⑴-5 IS(Amenity)'!BS116,'⑴-6 IS(Others)'!BS116)</f>
        <v>0</v>
      </c>
      <c r="BT116" s="87">
        <f>SUM('⑴-1 IS(Rooms)'!BT116,'⑴-2 IS(F&amp;B)'!BT116,'⑴-3 IS(Tele)'!BT116,'⑴-4 IS(Parking)'!BT116,'⑴-5 IS(Amenity)'!BT116,'⑴-6 IS(Others)'!BT116)</f>
        <v>0</v>
      </c>
      <c r="BV116" s="81"/>
      <c r="BW116" s="92" t="str">
        <f t="shared" si="91"/>
        <v>Wi-Fi Expense - Guest Rooms</v>
      </c>
      <c r="BX116" s="83"/>
      <c r="BY116" s="84">
        <f t="shared" si="16"/>
        <v>0</v>
      </c>
      <c r="BZ116" s="85">
        <f t="shared" si="75"/>
        <v>0</v>
      </c>
      <c r="CA116" s="86">
        <f t="shared" si="76"/>
        <v>0</v>
      </c>
      <c r="CB116" s="86">
        <f t="shared" si="77"/>
        <v>0</v>
      </c>
      <c r="CC116" s="86">
        <f t="shared" si="78"/>
        <v>0</v>
      </c>
      <c r="CD116" s="84">
        <f t="shared" si="4"/>
        <v>0</v>
      </c>
      <c r="CE116" s="85">
        <f t="shared" si="79"/>
        <v>0</v>
      </c>
      <c r="CF116" s="86">
        <f t="shared" si="80"/>
        <v>0</v>
      </c>
      <c r="CG116" s="86">
        <f t="shared" si="81"/>
        <v>0</v>
      </c>
      <c r="CH116" s="86">
        <f t="shared" si="82"/>
        <v>0</v>
      </c>
      <c r="CI116" s="84">
        <f t="shared" si="5"/>
        <v>0</v>
      </c>
      <c r="CJ116" s="85">
        <f t="shared" si="83"/>
        <v>0</v>
      </c>
      <c r="CK116" s="86">
        <f t="shared" si="84"/>
        <v>0</v>
      </c>
      <c r="CL116" s="86">
        <f t="shared" si="85"/>
        <v>0</v>
      </c>
      <c r="CM116" s="87">
        <f t="shared" si="86"/>
        <v>0</v>
      </c>
      <c r="CO116" s="81"/>
      <c r="CP116" s="92" t="str">
        <f t="shared" si="92"/>
        <v>Wi-Fi Expense - Guest Rooms</v>
      </c>
      <c r="CQ116" s="83"/>
      <c r="CR116" s="84">
        <f t="shared" si="66"/>
        <v>0</v>
      </c>
      <c r="CS116" s="84">
        <f t="shared" si="66"/>
        <v>0</v>
      </c>
      <c r="CT116" s="85">
        <f t="shared" si="66"/>
        <v>0</v>
      </c>
      <c r="CU116" s="86">
        <f t="shared" si="66"/>
        <v>0</v>
      </c>
      <c r="CV116" s="86">
        <f t="shared" si="66"/>
        <v>0</v>
      </c>
      <c r="CW116" s="86">
        <f t="shared" si="66"/>
        <v>0</v>
      </c>
      <c r="CX116" s="86">
        <f t="shared" si="66"/>
        <v>0</v>
      </c>
      <c r="CY116" s="86">
        <f t="shared" si="66"/>
        <v>0</v>
      </c>
      <c r="CZ116" s="86">
        <f t="shared" si="100"/>
        <v>0</v>
      </c>
      <c r="DA116" s="86">
        <f t="shared" si="100"/>
        <v>0</v>
      </c>
      <c r="DB116" s="86">
        <f t="shared" si="100"/>
        <v>0</v>
      </c>
      <c r="DC116" s="86">
        <f t="shared" si="100"/>
        <v>0</v>
      </c>
      <c r="DD116" s="86">
        <f t="shared" si="100"/>
        <v>0</v>
      </c>
      <c r="DE116" s="87">
        <f t="shared" si="100"/>
        <v>0</v>
      </c>
      <c r="DG116" s="81"/>
      <c r="DH116" s="92" t="str">
        <f t="shared" si="93"/>
        <v>Wi-Fi Expense - Guest Rooms</v>
      </c>
      <c r="DI116" s="83"/>
      <c r="DJ116" s="88" t="str">
        <f t="shared" si="99"/>
        <v/>
      </c>
      <c r="DK116" s="88" t="str">
        <f t="shared" si="99"/>
        <v/>
      </c>
      <c r="DL116" s="89" t="str">
        <f t="shared" si="99"/>
        <v/>
      </c>
      <c r="DM116" s="90" t="str">
        <f t="shared" si="99"/>
        <v/>
      </c>
      <c r="DN116" s="90" t="str">
        <f t="shared" si="99"/>
        <v/>
      </c>
      <c r="DO116" s="90" t="str">
        <f t="shared" si="99"/>
        <v/>
      </c>
      <c r="DP116" s="90" t="str">
        <f t="shared" si="99"/>
        <v/>
      </c>
      <c r="DQ116" s="90" t="str">
        <f t="shared" si="99"/>
        <v/>
      </c>
      <c r="DR116" s="90" t="str">
        <f t="shared" si="99"/>
        <v/>
      </c>
      <c r="DS116" s="90" t="str">
        <f t="shared" si="99"/>
        <v/>
      </c>
      <c r="DT116" s="90" t="str">
        <f t="shared" si="99"/>
        <v/>
      </c>
      <c r="DU116" s="90" t="str">
        <f t="shared" si="99"/>
        <v/>
      </c>
      <c r="DV116" s="90" t="str">
        <f t="shared" si="99"/>
        <v/>
      </c>
      <c r="DW116" s="91" t="str">
        <f t="shared" si="99"/>
        <v/>
      </c>
      <c r="DY116" s="180">
        <f t="shared" si="95"/>
        <v>22</v>
      </c>
      <c r="DZ116" s="180" t="str">
        <f t="shared" si="96"/>
        <v>Wi-Fi Expense - Guest Rooms</v>
      </c>
      <c r="EA116" s="181">
        <f t="shared" si="97"/>
        <v>0</v>
      </c>
    </row>
    <row r="117" spans="1:131" ht="11.85" customHeight="1" x14ac:dyDescent="0.15">
      <c r="B117" s="81"/>
      <c r="C117" s="92" t="s">
        <v>184</v>
      </c>
      <c r="D117" s="83"/>
      <c r="E117" s="84">
        <f t="shared" si="67"/>
        <v>0</v>
      </c>
      <c r="F117" s="84">
        <f t="shared" si="68"/>
        <v>0</v>
      </c>
      <c r="G117" s="85">
        <f>SUM('⑴-1 IS(Rooms)'!G117,'⑴-2 IS(F&amp;B)'!G117,'⑴-3 IS(Tele)'!G117,'⑴-4 IS(Parking)'!G117,'⑴-5 IS(Amenity)'!G117,'⑴-6 IS(Others)'!G117)</f>
        <v>0</v>
      </c>
      <c r="H117" s="86">
        <f>SUM('⑴-1 IS(Rooms)'!H117,'⑴-2 IS(F&amp;B)'!H117,'⑴-3 IS(Tele)'!H117,'⑴-4 IS(Parking)'!H117,'⑴-5 IS(Amenity)'!H117,'⑴-6 IS(Others)'!H117)</f>
        <v>0</v>
      </c>
      <c r="I117" s="86">
        <f>SUM('⑴-1 IS(Rooms)'!I117,'⑴-2 IS(F&amp;B)'!I117,'⑴-3 IS(Tele)'!I117,'⑴-4 IS(Parking)'!I117,'⑴-5 IS(Amenity)'!I117,'⑴-6 IS(Others)'!I117)</f>
        <v>0</v>
      </c>
      <c r="J117" s="86">
        <f>SUM('⑴-1 IS(Rooms)'!J117,'⑴-2 IS(F&amp;B)'!J117,'⑴-3 IS(Tele)'!J117,'⑴-4 IS(Parking)'!J117,'⑴-5 IS(Amenity)'!J117,'⑴-6 IS(Others)'!J117)</f>
        <v>0</v>
      </c>
      <c r="K117" s="86">
        <f>SUM('⑴-1 IS(Rooms)'!K117,'⑴-2 IS(F&amp;B)'!K117,'⑴-3 IS(Tele)'!K117,'⑴-4 IS(Parking)'!K117,'⑴-5 IS(Amenity)'!K117,'⑴-6 IS(Others)'!K117)</f>
        <v>0</v>
      </c>
      <c r="L117" s="86">
        <f>SUM('⑴-1 IS(Rooms)'!L117,'⑴-2 IS(F&amp;B)'!L117,'⑴-3 IS(Tele)'!L117,'⑴-4 IS(Parking)'!L117,'⑴-5 IS(Amenity)'!L117,'⑴-6 IS(Others)'!L117)</f>
        <v>0</v>
      </c>
      <c r="M117" s="86">
        <f>SUM('⑴-1 IS(Rooms)'!M117,'⑴-2 IS(F&amp;B)'!M117,'⑴-3 IS(Tele)'!M117,'⑴-4 IS(Parking)'!M117,'⑴-5 IS(Amenity)'!M117,'⑴-6 IS(Others)'!M117)</f>
        <v>0</v>
      </c>
      <c r="N117" s="86">
        <f>SUM('⑴-1 IS(Rooms)'!N117,'⑴-2 IS(F&amp;B)'!N117,'⑴-3 IS(Tele)'!N117,'⑴-4 IS(Parking)'!N117,'⑴-5 IS(Amenity)'!N117,'⑴-6 IS(Others)'!N117)</f>
        <v>0</v>
      </c>
      <c r="O117" s="86">
        <f>SUM('⑴-1 IS(Rooms)'!O117,'⑴-2 IS(F&amp;B)'!O117,'⑴-3 IS(Tele)'!O117,'⑴-4 IS(Parking)'!O117,'⑴-5 IS(Amenity)'!O117,'⑴-6 IS(Others)'!O117)</f>
        <v>0</v>
      </c>
      <c r="P117" s="86">
        <f>SUM('⑴-1 IS(Rooms)'!P117,'⑴-2 IS(F&amp;B)'!P117,'⑴-3 IS(Tele)'!P117,'⑴-4 IS(Parking)'!P117,'⑴-5 IS(Amenity)'!P117,'⑴-6 IS(Others)'!P117)</f>
        <v>0</v>
      </c>
      <c r="Q117" s="86">
        <f>SUM('⑴-1 IS(Rooms)'!Q117,'⑴-2 IS(F&amp;B)'!Q117,'⑴-3 IS(Tele)'!Q117,'⑴-4 IS(Parking)'!Q117,'⑴-5 IS(Amenity)'!Q117,'⑴-6 IS(Others)'!Q117)</f>
        <v>0</v>
      </c>
      <c r="R117" s="87">
        <f>SUM('⑴-1 IS(Rooms)'!R117,'⑴-2 IS(F&amp;B)'!R117,'⑴-3 IS(Tele)'!R117,'⑴-4 IS(Parking)'!R117,'⑴-5 IS(Amenity)'!R117,'⑴-6 IS(Others)'!R117)</f>
        <v>0</v>
      </c>
      <c r="T117" s="81"/>
      <c r="U117" s="92" t="str">
        <f t="shared" si="88"/>
        <v>Wi-Fi Expense - Lobby</v>
      </c>
      <c r="V117" s="83"/>
      <c r="W117" s="84">
        <f t="shared" si="69"/>
        <v>0</v>
      </c>
      <c r="X117" s="84">
        <f t="shared" si="70"/>
        <v>0</v>
      </c>
      <c r="Y117" s="85">
        <f>SUM('⑴-1 IS(Rooms)'!Y117,'⑴-2 IS(F&amp;B)'!Y117,'⑴-3 IS(Tele)'!Y117,'⑴-4 IS(Parking)'!Y117,'⑴-5 IS(Amenity)'!Y117,'⑴-6 IS(Others)'!Y117)</f>
        <v>0</v>
      </c>
      <c r="Z117" s="86">
        <f>SUM('⑴-1 IS(Rooms)'!Z117,'⑴-2 IS(F&amp;B)'!Z117,'⑴-3 IS(Tele)'!Z117,'⑴-4 IS(Parking)'!Z117,'⑴-5 IS(Amenity)'!Z117,'⑴-6 IS(Others)'!Z117)</f>
        <v>0</v>
      </c>
      <c r="AA117" s="86">
        <f>SUM('⑴-1 IS(Rooms)'!AA117,'⑴-2 IS(F&amp;B)'!AA117,'⑴-3 IS(Tele)'!AA117,'⑴-4 IS(Parking)'!AA117,'⑴-5 IS(Amenity)'!AA117,'⑴-6 IS(Others)'!AA117)</f>
        <v>0</v>
      </c>
      <c r="AB117" s="86">
        <f>SUM('⑴-1 IS(Rooms)'!AB117,'⑴-2 IS(F&amp;B)'!AB117,'⑴-3 IS(Tele)'!AB117,'⑴-4 IS(Parking)'!AB117,'⑴-5 IS(Amenity)'!AB117,'⑴-6 IS(Others)'!AB117)</f>
        <v>0</v>
      </c>
      <c r="AC117" s="86">
        <f>SUM('⑴-1 IS(Rooms)'!AC117,'⑴-2 IS(F&amp;B)'!AC117,'⑴-3 IS(Tele)'!AC117,'⑴-4 IS(Parking)'!AC117,'⑴-5 IS(Amenity)'!AC117,'⑴-6 IS(Others)'!AC117)</f>
        <v>0</v>
      </c>
      <c r="AD117" s="86">
        <f>SUM('⑴-1 IS(Rooms)'!AD117,'⑴-2 IS(F&amp;B)'!AD117,'⑴-3 IS(Tele)'!AD117,'⑴-4 IS(Parking)'!AD117,'⑴-5 IS(Amenity)'!AD117,'⑴-6 IS(Others)'!AD117)</f>
        <v>0</v>
      </c>
      <c r="AE117" s="86">
        <f>SUM('⑴-1 IS(Rooms)'!AE117,'⑴-2 IS(F&amp;B)'!AE117,'⑴-3 IS(Tele)'!AE117,'⑴-4 IS(Parking)'!AE117,'⑴-5 IS(Amenity)'!AE117,'⑴-6 IS(Others)'!AE117)</f>
        <v>0</v>
      </c>
      <c r="AF117" s="86">
        <f>SUM('⑴-1 IS(Rooms)'!AF117,'⑴-2 IS(F&amp;B)'!AF117,'⑴-3 IS(Tele)'!AF117,'⑴-4 IS(Parking)'!AF117,'⑴-5 IS(Amenity)'!AF117,'⑴-6 IS(Others)'!AF117)</f>
        <v>0</v>
      </c>
      <c r="AG117" s="86">
        <f>SUM('⑴-1 IS(Rooms)'!AG117,'⑴-2 IS(F&amp;B)'!AG117,'⑴-3 IS(Tele)'!AG117,'⑴-4 IS(Parking)'!AG117,'⑴-5 IS(Amenity)'!AG117,'⑴-6 IS(Others)'!AG117)</f>
        <v>0</v>
      </c>
      <c r="AH117" s="86">
        <f>SUM('⑴-1 IS(Rooms)'!AH117,'⑴-2 IS(F&amp;B)'!AH117,'⑴-3 IS(Tele)'!AH117,'⑴-4 IS(Parking)'!AH117,'⑴-5 IS(Amenity)'!AH117,'⑴-6 IS(Others)'!AH117)</f>
        <v>0</v>
      </c>
      <c r="AI117" s="86">
        <f>SUM('⑴-1 IS(Rooms)'!AI117,'⑴-2 IS(F&amp;B)'!AI117,'⑴-3 IS(Tele)'!AI117,'⑴-4 IS(Parking)'!AI117,'⑴-5 IS(Amenity)'!AI117,'⑴-6 IS(Others)'!AI117)</f>
        <v>0</v>
      </c>
      <c r="AJ117" s="87">
        <f>SUM('⑴-1 IS(Rooms)'!AJ117,'⑴-2 IS(F&amp;B)'!AJ117,'⑴-3 IS(Tele)'!AJ117,'⑴-4 IS(Parking)'!AJ117,'⑴-5 IS(Amenity)'!AJ117,'⑴-6 IS(Others)'!AJ117)</f>
        <v>0</v>
      </c>
      <c r="AL117" s="81"/>
      <c r="AM117" s="92" t="str">
        <f t="shared" si="89"/>
        <v>Wi-Fi Expense - Lobby</v>
      </c>
      <c r="AN117" s="83"/>
      <c r="AO117" s="84">
        <f t="shared" si="71"/>
        <v>0</v>
      </c>
      <c r="AP117" s="84">
        <f t="shared" si="72"/>
        <v>0</v>
      </c>
      <c r="AQ117" s="85">
        <f>SUM('⑴-1 IS(Rooms)'!AQ117,'⑴-2 IS(F&amp;B)'!AQ117,'⑴-3 IS(Tele)'!AQ117,'⑴-4 IS(Parking)'!AQ117,'⑴-5 IS(Amenity)'!AQ117,'⑴-6 IS(Others)'!AQ117)</f>
        <v>0</v>
      </c>
      <c r="AR117" s="86">
        <f>SUM('⑴-1 IS(Rooms)'!AR117,'⑴-2 IS(F&amp;B)'!AR117,'⑴-3 IS(Tele)'!AR117,'⑴-4 IS(Parking)'!AR117,'⑴-5 IS(Amenity)'!AR117,'⑴-6 IS(Others)'!AR117)</f>
        <v>0</v>
      </c>
      <c r="AS117" s="86">
        <f>SUM('⑴-1 IS(Rooms)'!AS117,'⑴-2 IS(F&amp;B)'!AS117,'⑴-3 IS(Tele)'!AS117,'⑴-4 IS(Parking)'!AS117,'⑴-5 IS(Amenity)'!AS117,'⑴-6 IS(Others)'!AS117)</f>
        <v>0</v>
      </c>
      <c r="AT117" s="86">
        <f>SUM('⑴-1 IS(Rooms)'!AT117,'⑴-2 IS(F&amp;B)'!AT117,'⑴-3 IS(Tele)'!AT117,'⑴-4 IS(Parking)'!AT117,'⑴-5 IS(Amenity)'!AT117,'⑴-6 IS(Others)'!AT117)</f>
        <v>0</v>
      </c>
      <c r="AU117" s="86">
        <f>SUM('⑴-1 IS(Rooms)'!AU117,'⑴-2 IS(F&amp;B)'!AU117,'⑴-3 IS(Tele)'!AU117,'⑴-4 IS(Parking)'!AU117,'⑴-5 IS(Amenity)'!AU117,'⑴-6 IS(Others)'!AU117)</f>
        <v>0</v>
      </c>
      <c r="AV117" s="86">
        <f>SUM('⑴-1 IS(Rooms)'!AV117,'⑴-2 IS(F&amp;B)'!AV117,'⑴-3 IS(Tele)'!AV117,'⑴-4 IS(Parking)'!AV117,'⑴-5 IS(Amenity)'!AV117,'⑴-6 IS(Others)'!AV117)</f>
        <v>0</v>
      </c>
      <c r="AW117" s="86">
        <f>SUM('⑴-1 IS(Rooms)'!AW117,'⑴-2 IS(F&amp;B)'!AW117,'⑴-3 IS(Tele)'!AW117,'⑴-4 IS(Parking)'!AW117,'⑴-5 IS(Amenity)'!AW117,'⑴-6 IS(Others)'!AW117)</f>
        <v>0</v>
      </c>
      <c r="AX117" s="86">
        <f>SUM('⑴-1 IS(Rooms)'!AX117,'⑴-2 IS(F&amp;B)'!AX117,'⑴-3 IS(Tele)'!AX117,'⑴-4 IS(Parking)'!AX117,'⑴-5 IS(Amenity)'!AX117,'⑴-6 IS(Others)'!AX117)</f>
        <v>0</v>
      </c>
      <c r="AY117" s="86">
        <f>SUM('⑴-1 IS(Rooms)'!AY117,'⑴-2 IS(F&amp;B)'!AY117,'⑴-3 IS(Tele)'!AY117,'⑴-4 IS(Parking)'!AY117,'⑴-5 IS(Amenity)'!AY117,'⑴-6 IS(Others)'!AY117)</f>
        <v>0</v>
      </c>
      <c r="AZ117" s="86">
        <f>SUM('⑴-1 IS(Rooms)'!AZ117,'⑴-2 IS(F&amp;B)'!AZ117,'⑴-3 IS(Tele)'!AZ117,'⑴-4 IS(Parking)'!AZ117,'⑴-5 IS(Amenity)'!AZ117,'⑴-6 IS(Others)'!AZ117)</f>
        <v>0</v>
      </c>
      <c r="BA117" s="86">
        <f>SUM('⑴-1 IS(Rooms)'!BA117,'⑴-2 IS(F&amp;B)'!BA117,'⑴-3 IS(Tele)'!BA117,'⑴-4 IS(Parking)'!BA117,'⑴-5 IS(Amenity)'!BA117,'⑴-6 IS(Others)'!BA117)</f>
        <v>0</v>
      </c>
      <c r="BB117" s="87">
        <f>SUM('⑴-1 IS(Rooms)'!BB117,'⑴-2 IS(F&amp;B)'!BB117,'⑴-3 IS(Tele)'!BB117,'⑴-4 IS(Parking)'!BB117,'⑴-5 IS(Amenity)'!BB117,'⑴-6 IS(Others)'!BB117)</f>
        <v>0</v>
      </c>
      <c r="BD117" s="81"/>
      <c r="BE117" s="92" t="str">
        <f t="shared" si="90"/>
        <v>Wi-Fi Expense - Lobby</v>
      </c>
      <c r="BF117" s="83"/>
      <c r="BG117" s="84">
        <f t="shared" si="73"/>
        <v>1278</v>
      </c>
      <c r="BH117" s="84">
        <f t="shared" si="74"/>
        <v>426</v>
      </c>
      <c r="BI117" s="85">
        <f>SUM('⑴-1 IS(Rooms)'!BI117,'⑴-2 IS(F&amp;B)'!BI117,'⑴-3 IS(Tele)'!BI117,'⑴-4 IS(Parking)'!BI117,'⑴-5 IS(Amenity)'!BI117,'⑴-6 IS(Others)'!BI117)</f>
        <v>142</v>
      </c>
      <c r="BJ117" s="86">
        <f>SUM('⑴-1 IS(Rooms)'!BJ117,'⑴-2 IS(F&amp;B)'!BJ117,'⑴-3 IS(Tele)'!BJ117,'⑴-4 IS(Parking)'!BJ117,'⑴-5 IS(Amenity)'!BJ117,'⑴-6 IS(Others)'!BJ117)</f>
        <v>142</v>
      </c>
      <c r="BK117" s="86">
        <f>SUM('⑴-1 IS(Rooms)'!BK117,'⑴-2 IS(F&amp;B)'!BK117,'⑴-3 IS(Tele)'!BK117,'⑴-4 IS(Parking)'!BK117,'⑴-5 IS(Amenity)'!BK117,'⑴-6 IS(Others)'!BK117)</f>
        <v>142</v>
      </c>
      <c r="BL117" s="86">
        <f>SUM('⑴-1 IS(Rooms)'!BL117,'⑴-2 IS(F&amp;B)'!BL117,'⑴-3 IS(Tele)'!BL117,'⑴-4 IS(Parking)'!BL117,'⑴-5 IS(Amenity)'!BL117,'⑴-6 IS(Others)'!BL117)</f>
        <v>142</v>
      </c>
      <c r="BM117" s="86">
        <f>SUM('⑴-1 IS(Rooms)'!BM117,'⑴-2 IS(F&amp;B)'!BM117,'⑴-3 IS(Tele)'!BM117,'⑴-4 IS(Parking)'!BM117,'⑴-5 IS(Amenity)'!BM117,'⑴-6 IS(Others)'!BM117)</f>
        <v>142</v>
      </c>
      <c r="BN117" s="86">
        <f>SUM('⑴-1 IS(Rooms)'!BN117,'⑴-2 IS(F&amp;B)'!BN117,'⑴-3 IS(Tele)'!BN117,'⑴-4 IS(Parking)'!BN117,'⑴-5 IS(Amenity)'!BN117,'⑴-6 IS(Others)'!BN117)</f>
        <v>142</v>
      </c>
      <c r="BO117" s="86">
        <f>SUM('⑴-1 IS(Rooms)'!BO117,'⑴-2 IS(F&amp;B)'!BO117,'⑴-3 IS(Tele)'!BO117,'⑴-4 IS(Parking)'!BO117,'⑴-5 IS(Amenity)'!BO117,'⑴-6 IS(Others)'!BO117)</f>
        <v>142</v>
      </c>
      <c r="BP117" s="86">
        <f>SUM('⑴-1 IS(Rooms)'!BP117,'⑴-2 IS(F&amp;B)'!BP117,'⑴-3 IS(Tele)'!BP117,'⑴-4 IS(Parking)'!BP117,'⑴-5 IS(Amenity)'!BP117,'⑴-6 IS(Others)'!BP117)</f>
        <v>142</v>
      </c>
      <c r="BQ117" s="86">
        <f>SUM('⑴-1 IS(Rooms)'!BQ117,'⑴-2 IS(F&amp;B)'!BQ117,'⑴-3 IS(Tele)'!BQ117,'⑴-4 IS(Parking)'!BQ117,'⑴-5 IS(Amenity)'!BQ117,'⑴-6 IS(Others)'!BQ117)</f>
        <v>142</v>
      </c>
      <c r="BR117" s="86">
        <f>SUM('⑴-1 IS(Rooms)'!BR117,'⑴-2 IS(F&amp;B)'!BR117,'⑴-3 IS(Tele)'!BR117,'⑴-4 IS(Parking)'!BR117,'⑴-5 IS(Amenity)'!BR117,'⑴-6 IS(Others)'!BR117)</f>
        <v>0</v>
      </c>
      <c r="BS117" s="86">
        <f>SUM('⑴-1 IS(Rooms)'!BS117,'⑴-2 IS(F&amp;B)'!BS117,'⑴-3 IS(Tele)'!BS117,'⑴-4 IS(Parking)'!BS117,'⑴-5 IS(Amenity)'!BS117,'⑴-6 IS(Others)'!BS117)</f>
        <v>0</v>
      </c>
      <c r="BT117" s="87">
        <f>SUM('⑴-1 IS(Rooms)'!BT117,'⑴-2 IS(F&amp;B)'!BT117,'⑴-3 IS(Tele)'!BT117,'⑴-4 IS(Parking)'!BT117,'⑴-5 IS(Amenity)'!BT117,'⑴-6 IS(Others)'!BT117)</f>
        <v>0</v>
      </c>
      <c r="BV117" s="81"/>
      <c r="BW117" s="92" t="str">
        <f t="shared" si="91"/>
        <v>Wi-Fi Expense - Lobby</v>
      </c>
      <c r="BX117" s="83"/>
      <c r="BY117" s="84">
        <f t="shared" si="16"/>
        <v>0</v>
      </c>
      <c r="BZ117" s="85">
        <f t="shared" si="75"/>
        <v>0</v>
      </c>
      <c r="CA117" s="86">
        <f t="shared" si="76"/>
        <v>0</v>
      </c>
      <c r="CB117" s="86">
        <f t="shared" si="77"/>
        <v>0</v>
      </c>
      <c r="CC117" s="86">
        <f t="shared" si="78"/>
        <v>0</v>
      </c>
      <c r="CD117" s="84">
        <f t="shared" si="4"/>
        <v>0</v>
      </c>
      <c r="CE117" s="85">
        <f t="shared" si="79"/>
        <v>0</v>
      </c>
      <c r="CF117" s="86">
        <f t="shared" si="80"/>
        <v>0</v>
      </c>
      <c r="CG117" s="86">
        <f t="shared" si="81"/>
        <v>0</v>
      </c>
      <c r="CH117" s="86">
        <f t="shared" si="82"/>
        <v>0</v>
      </c>
      <c r="CI117" s="84">
        <f t="shared" si="5"/>
        <v>0</v>
      </c>
      <c r="CJ117" s="85">
        <f t="shared" si="83"/>
        <v>0</v>
      </c>
      <c r="CK117" s="86">
        <f t="shared" si="84"/>
        <v>0</v>
      </c>
      <c r="CL117" s="86">
        <f t="shared" si="85"/>
        <v>0</v>
      </c>
      <c r="CM117" s="87">
        <f t="shared" si="86"/>
        <v>0</v>
      </c>
      <c r="CO117" s="81"/>
      <c r="CP117" s="92" t="str">
        <f t="shared" si="92"/>
        <v>Wi-Fi Expense - Lobby</v>
      </c>
      <c r="CQ117" s="83"/>
      <c r="CR117" s="84">
        <f t="shared" si="66"/>
        <v>0</v>
      </c>
      <c r="CS117" s="84">
        <f t="shared" si="66"/>
        <v>0</v>
      </c>
      <c r="CT117" s="85">
        <f t="shared" si="66"/>
        <v>0</v>
      </c>
      <c r="CU117" s="86">
        <f t="shared" si="66"/>
        <v>0</v>
      </c>
      <c r="CV117" s="86">
        <f t="shared" si="66"/>
        <v>0</v>
      </c>
      <c r="CW117" s="86">
        <f t="shared" si="66"/>
        <v>0</v>
      </c>
      <c r="CX117" s="86">
        <f t="shared" si="66"/>
        <v>0</v>
      </c>
      <c r="CY117" s="86">
        <f t="shared" si="66"/>
        <v>0</v>
      </c>
      <c r="CZ117" s="86">
        <f t="shared" si="100"/>
        <v>0</v>
      </c>
      <c r="DA117" s="86">
        <f t="shared" si="100"/>
        <v>0</v>
      </c>
      <c r="DB117" s="86">
        <f t="shared" si="100"/>
        <v>0</v>
      </c>
      <c r="DC117" s="86">
        <f t="shared" si="100"/>
        <v>0</v>
      </c>
      <c r="DD117" s="86">
        <f t="shared" si="100"/>
        <v>0</v>
      </c>
      <c r="DE117" s="87">
        <f t="shared" si="100"/>
        <v>0</v>
      </c>
      <c r="DG117" s="81"/>
      <c r="DH117" s="92" t="str">
        <f t="shared" si="93"/>
        <v>Wi-Fi Expense - Lobby</v>
      </c>
      <c r="DI117" s="83"/>
      <c r="DJ117" s="88" t="str">
        <f t="shared" si="99"/>
        <v/>
      </c>
      <c r="DK117" s="88" t="str">
        <f t="shared" si="99"/>
        <v/>
      </c>
      <c r="DL117" s="89" t="str">
        <f t="shared" si="99"/>
        <v/>
      </c>
      <c r="DM117" s="90" t="str">
        <f t="shared" si="99"/>
        <v/>
      </c>
      <c r="DN117" s="90" t="str">
        <f t="shared" si="99"/>
        <v/>
      </c>
      <c r="DO117" s="90" t="str">
        <f t="shared" si="99"/>
        <v/>
      </c>
      <c r="DP117" s="90" t="str">
        <f t="shared" si="99"/>
        <v/>
      </c>
      <c r="DQ117" s="90" t="str">
        <f t="shared" si="99"/>
        <v/>
      </c>
      <c r="DR117" s="90" t="str">
        <f t="shared" si="99"/>
        <v/>
      </c>
      <c r="DS117" s="90" t="str">
        <f t="shared" si="99"/>
        <v/>
      </c>
      <c r="DT117" s="90" t="str">
        <f t="shared" si="99"/>
        <v/>
      </c>
      <c r="DU117" s="90" t="str">
        <f t="shared" si="99"/>
        <v/>
      </c>
      <c r="DV117" s="90" t="str">
        <f t="shared" si="99"/>
        <v/>
      </c>
      <c r="DW117" s="91" t="str">
        <f t="shared" si="99"/>
        <v/>
      </c>
      <c r="DY117" s="180">
        <f t="shared" si="95"/>
        <v>22</v>
      </c>
      <c r="DZ117" s="180" t="str">
        <f t="shared" si="96"/>
        <v>Wi-Fi Expense - Lobby</v>
      </c>
      <c r="EA117" s="181">
        <f t="shared" si="97"/>
        <v>0</v>
      </c>
    </row>
    <row r="118" spans="1:131" ht="11.85" customHeight="1" x14ac:dyDescent="0.15">
      <c r="B118" s="182" t="s">
        <v>185</v>
      </c>
      <c r="C118" s="183"/>
      <c r="D118" s="184"/>
      <c r="E118" s="185">
        <f t="shared" si="67"/>
        <v>1913024.9100000001</v>
      </c>
      <c r="F118" s="185">
        <f t="shared" si="68"/>
        <v>1913024.9100000001</v>
      </c>
      <c r="G118" s="186">
        <f>G7-G18</f>
        <v>705358.95</v>
      </c>
      <c r="H118" s="187">
        <f t="shared" ref="H118:R118" si="101">H7-H18</f>
        <v>617160.12000000011</v>
      </c>
      <c r="I118" s="187">
        <f t="shared" si="101"/>
        <v>590505.84</v>
      </c>
      <c r="J118" s="187">
        <f t="shared" si="101"/>
        <v>0</v>
      </c>
      <c r="K118" s="187">
        <f t="shared" si="101"/>
        <v>0</v>
      </c>
      <c r="L118" s="187">
        <f t="shared" si="101"/>
        <v>0</v>
      </c>
      <c r="M118" s="187">
        <f t="shared" si="101"/>
        <v>0</v>
      </c>
      <c r="N118" s="187">
        <f t="shared" si="101"/>
        <v>0</v>
      </c>
      <c r="O118" s="187">
        <f t="shared" si="101"/>
        <v>0</v>
      </c>
      <c r="P118" s="187">
        <f t="shared" si="101"/>
        <v>0</v>
      </c>
      <c r="Q118" s="187">
        <f t="shared" si="101"/>
        <v>0</v>
      </c>
      <c r="R118" s="188">
        <f t="shared" si="101"/>
        <v>0</v>
      </c>
      <c r="T118" s="182" t="str">
        <f>$B118</f>
        <v>Departmental Profit (Loss)</v>
      </c>
      <c r="U118" s="183"/>
      <c r="V118" s="184"/>
      <c r="W118" s="185">
        <f t="shared" si="69"/>
        <v>11312722.597169043</v>
      </c>
      <c r="X118" s="185">
        <f t="shared" si="70"/>
        <v>2567235.1254867259</v>
      </c>
      <c r="Y118" s="186">
        <f>Y7-Y18</f>
        <v>802390.71875251574</v>
      </c>
      <c r="Z118" s="187">
        <f t="shared" ref="Z118:AJ118" si="102">Z7-Z18</f>
        <v>868187.27592284733</v>
      </c>
      <c r="AA118" s="187">
        <f t="shared" si="102"/>
        <v>896657.13081136276</v>
      </c>
      <c r="AB118" s="187">
        <f t="shared" si="102"/>
        <v>831759.65394760168</v>
      </c>
      <c r="AC118" s="187">
        <f t="shared" si="102"/>
        <v>955912.55518041796</v>
      </c>
      <c r="AD118" s="187">
        <f t="shared" si="102"/>
        <v>1042236.998099179</v>
      </c>
      <c r="AE118" s="187">
        <f t="shared" si="102"/>
        <v>1078486.6454194179</v>
      </c>
      <c r="AF118" s="187">
        <f t="shared" si="102"/>
        <v>950990.00883241789</v>
      </c>
      <c r="AG118" s="187">
        <f t="shared" si="102"/>
        <v>985161.26881617901</v>
      </c>
      <c r="AH118" s="187">
        <f t="shared" si="102"/>
        <v>933763.56504432578</v>
      </c>
      <c r="AI118" s="187">
        <f t="shared" si="102"/>
        <v>957619.76010345167</v>
      </c>
      <c r="AJ118" s="188">
        <f t="shared" si="102"/>
        <v>1009557.0162393257</v>
      </c>
      <c r="AL118" s="182" t="str">
        <f>$B118</f>
        <v>Departmental Profit (Loss)</v>
      </c>
      <c r="AM118" s="183"/>
      <c r="AN118" s="184"/>
      <c r="AO118" s="185">
        <f t="shared" si="71"/>
        <v>9878162.7216326669</v>
      </c>
      <c r="AP118" s="185">
        <f t="shared" si="72"/>
        <v>2517780.785190667</v>
      </c>
      <c r="AQ118" s="186">
        <f>AQ7-AQ18</f>
        <v>926032.23</v>
      </c>
      <c r="AR118" s="187">
        <f t="shared" ref="AR118:BB118" si="103">AR7-AR18</f>
        <v>776111.58527866681</v>
      </c>
      <c r="AS118" s="187">
        <f t="shared" si="103"/>
        <v>815636.969912</v>
      </c>
      <c r="AT118" s="187">
        <f t="shared" si="103"/>
        <v>840920.01944199973</v>
      </c>
      <c r="AU118" s="187">
        <f t="shared" si="103"/>
        <v>915447.13000000012</v>
      </c>
      <c r="AV118" s="187">
        <f t="shared" si="103"/>
        <v>912113.02</v>
      </c>
      <c r="AW118" s="187">
        <f t="shared" si="103"/>
        <v>1017318.23</v>
      </c>
      <c r="AX118" s="187">
        <f t="shared" si="103"/>
        <v>880764.26999999979</v>
      </c>
      <c r="AY118" s="187">
        <f t="shared" si="103"/>
        <v>760712.62000000023</v>
      </c>
      <c r="AZ118" s="187">
        <f t="shared" si="103"/>
        <v>670364.27</v>
      </c>
      <c r="BA118" s="187">
        <f t="shared" si="103"/>
        <v>571974.73000000021</v>
      </c>
      <c r="BB118" s="188">
        <f t="shared" si="103"/>
        <v>790767.647</v>
      </c>
      <c r="BD118" s="182" t="str">
        <f>$B118</f>
        <v>Departmental Profit (Loss)</v>
      </c>
      <c r="BE118" s="183"/>
      <c r="BF118" s="184"/>
      <c r="BG118" s="185">
        <f t="shared" si="73"/>
        <v>10082825.310000001</v>
      </c>
      <c r="BH118" s="185">
        <f t="shared" si="74"/>
        <v>2673649</v>
      </c>
      <c r="BI118" s="186">
        <f>BI7-BI18</f>
        <v>916142</v>
      </c>
      <c r="BJ118" s="187">
        <f t="shared" ref="BJ118:BT118" si="104">BJ7-BJ18</f>
        <v>881168</v>
      </c>
      <c r="BK118" s="187">
        <f t="shared" si="104"/>
        <v>876339</v>
      </c>
      <c r="BL118" s="187">
        <f t="shared" si="104"/>
        <v>734148</v>
      </c>
      <c r="BM118" s="187">
        <f t="shared" si="104"/>
        <v>788853</v>
      </c>
      <c r="BN118" s="187">
        <f t="shared" si="104"/>
        <v>911375</v>
      </c>
      <c r="BO118" s="187">
        <f t="shared" si="104"/>
        <v>1020277</v>
      </c>
      <c r="BP118" s="187">
        <f t="shared" si="104"/>
        <v>863609</v>
      </c>
      <c r="BQ118" s="187">
        <f t="shared" si="104"/>
        <v>760455</v>
      </c>
      <c r="BR118" s="187">
        <f t="shared" si="104"/>
        <v>675515</v>
      </c>
      <c r="BS118" s="187">
        <f t="shared" si="104"/>
        <v>710201.58000000031</v>
      </c>
      <c r="BT118" s="188">
        <f t="shared" si="104"/>
        <v>944742.73000000021</v>
      </c>
      <c r="BV118" s="182" t="str">
        <f>$B118</f>
        <v>Departmental Profit (Loss)</v>
      </c>
      <c r="BW118" s="183"/>
      <c r="BX118" s="184"/>
      <c r="BY118" s="185">
        <f t="shared" ref="BY118" si="105">SUM(BZ118:CC118)</f>
        <v>1913024.9100000001</v>
      </c>
      <c r="BZ118" s="186">
        <f t="shared" si="75"/>
        <v>1913024.9100000001</v>
      </c>
      <c r="CA118" s="187">
        <f t="shared" si="76"/>
        <v>0</v>
      </c>
      <c r="CB118" s="187">
        <f t="shared" si="77"/>
        <v>0</v>
      </c>
      <c r="CC118" s="187">
        <f t="shared" si="78"/>
        <v>0</v>
      </c>
      <c r="CD118" s="185">
        <f t="shared" ref="CD118" si="106">SUM(CE118:CH118)</f>
        <v>11312722.597169042</v>
      </c>
      <c r="CE118" s="186">
        <f t="shared" si="79"/>
        <v>2567235.1254867259</v>
      </c>
      <c r="CF118" s="187">
        <f t="shared" si="80"/>
        <v>2829909.2072271984</v>
      </c>
      <c r="CG118" s="187">
        <f t="shared" si="81"/>
        <v>3014637.9230680149</v>
      </c>
      <c r="CH118" s="187">
        <f t="shared" si="82"/>
        <v>2900940.3413871033</v>
      </c>
      <c r="CI118" s="185">
        <f t="shared" ref="CI118" si="107">SUM(CJ118:CM118)</f>
        <v>9878162.7216326669</v>
      </c>
      <c r="CJ118" s="186">
        <f t="shared" si="83"/>
        <v>2517780.785190667</v>
      </c>
      <c r="CK118" s="187">
        <f t="shared" si="84"/>
        <v>2668480.1694419999</v>
      </c>
      <c r="CL118" s="187">
        <f t="shared" si="85"/>
        <v>2658795.12</v>
      </c>
      <c r="CM118" s="188">
        <f t="shared" si="86"/>
        <v>2033106.6470000003</v>
      </c>
      <c r="CO118" s="182" t="str">
        <f>$B118</f>
        <v>Departmental Profit (Loss)</v>
      </c>
      <c r="CP118" s="183"/>
      <c r="CQ118" s="184"/>
      <c r="CR118" s="185">
        <f t="shared" si="66"/>
        <v>-9399697.6871690433</v>
      </c>
      <c r="CS118" s="185">
        <f t="shared" si="66"/>
        <v>-654210.21548672579</v>
      </c>
      <c r="CT118" s="186">
        <f t="shared" si="66"/>
        <v>-97031.768752515782</v>
      </c>
      <c r="CU118" s="187">
        <f t="shared" si="66"/>
        <v>-251027.15592284722</v>
      </c>
      <c r="CV118" s="187">
        <f t="shared" si="66"/>
        <v>-306151.29081136279</v>
      </c>
      <c r="CW118" s="187">
        <f t="shared" si="66"/>
        <v>-831759.65394760168</v>
      </c>
      <c r="CX118" s="187">
        <f t="shared" si="66"/>
        <v>-955912.55518041796</v>
      </c>
      <c r="CY118" s="187">
        <f t="shared" si="66"/>
        <v>-1042236.998099179</v>
      </c>
      <c r="CZ118" s="187">
        <f t="shared" si="100"/>
        <v>-1078486.6454194179</v>
      </c>
      <c r="DA118" s="187">
        <f t="shared" si="100"/>
        <v>-950990.00883241789</v>
      </c>
      <c r="DB118" s="187">
        <f t="shared" si="100"/>
        <v>-985161.26881617901</v>
      </c>
      <c r="DC118" s="187">
        <f t="shared" si="100"/>
        <v>-933763.56504432578</v>
      </c>
      <c r="DD118" s="187">
        <f t="shared" si="100"/>
        <v>-957619.76010345167</v>
      </c>
      <c r="DE118" s="188">
        <f t="shared" si="100"/>
        <v>-1009557.0162393257</v>
      </c>
      <c r="DG118" s="182" t="str">
        <f>$B118</f>
        <v>Departmental Profit (Loss)</v>
      </c>
      <c r="DH118" s="183"/>
      <c r="DI118" s="184"/>
      <c r="DJ118" s="189">
        <f t="shared" si="99"/>
        <v>0.16910384689170455</v>
      </c>
      <c r="DK118" s="189">
        <f t="shared" si="99"/>
        <v>0.74516934230451792</v>
      </c>
      <c r="DL118" s="190">
        <f t="shared" si="99"/>
        <v>0.87907167108890294</v>
      </c>
      <c r="DM118" s="191">
        <f t="shared" si="99"/>
        <v>0.71086059092951381</v>
      </c>
      <c r="DN118" s="191">
        <f t="shared" si="99"/>
        <v>0.65856370256673902</v>
      </c>
      <c r="DO118" s="191">
        <f t="shared" si="99"/>
        <v>0</v>
      </c>
      <c r="DP118" s="191">
        <f t="shared" si="99"/>
        <v>0</v>
      </c>
      <c r="DQ118" s="191">
        <f t="shared" si="99"/>
        <v>0</v>
      </c>
      <c r="DR118" s="191">
        <f t="shared" si="99"/>
        <v>0</v>
      </c>
      <c r="DS118" s="191">
        <f t="shared" si="99"/>
        <v>0</v>
      </c>
      <c r="DT118" s="191">
        <f t="shared" si="99"/>
        <v>0</v>
      </c>
      <c r="DU118" s="191">
        <f t="shared" si="99"/>
        <v>0</v>
      </c>
      <c r="DV118" s="191">
        <f t="shared" si="99"/>
        <v>0</v>
      </c>
      <c r="DW118" s="192">
        <f t="shared" si="99"/>
        <v>0</v>
      </c>
    </row>
    <row r="119" spans="1:131" s="162" customFormat="1" ht="18" customHeight="1" x14ac:dyDescent="0.15">
      <c r="A119" s="161"/>
      <c r="C119" s="163"/>
      <c r="S119" s="161"/>
      <c r="U119" s="163"/>
      <c r="AK119" s="161"/>
      <c r="AM119" s="163"/>
      <c r="BC119" s="161"/>
      <c r="BE119" s="163"/>
      <c r="BU119" s="161"/>
      <c r="BW119" s="163"/>
      <c r="CN119" s="161"/>
      <c r="CP119" s="163"/>
      <c r="DF119" s="161"/>
      <c r="DH119" s="163"/>
      <c r="DY119" s="180"/>
      <c r="DZ119" s="180"/>
      <c r="EA119" s="180"/>
    </row>
    <row r="120" spans="1:131" s="162" customFormat="1" ht="18" customHeight="1" x14ac:dyDescent="0.15">
      <c r="A120" s="161"/>
      <c r="C120" s="163"/>
      <c r="S120" s="161"/>
      <c r="U120" s="163"/>
      <c r="AK120" s="161"/>
      <c r="AM120" s="163"/>
      <c r="BC120" s="161"/>
      <c r="BE120" s="163"/>
      <c r="BU120" s="161"/>
      <c r="BW120" s="163"/>
      <c r="CN120" s="161"/>
      <c r="CP120" s="163"/>
      <c r="DF120" s="161"/>
      <c r="DH120" s="163"/>
      <c r="DY120" s="180"/>
      <c r="DZ120" s="180"/>
      <c r="EA120" s="180"/>
    </row>
    <row r="121" spans="1:131" s="162" customFormat="1" ht="18" customHeight="1" x14ac:dyDescent="0.15">
      <c r="A121" s="161"/>
      <c r="C121" s="163"/>
      <c r="S121" s="161"/>
      <c r="U121" s="163"/>
      <c r="AK121" s="161"/>
      <c r="AM121" s="163"/>
      <c r="BC121" s="161"/>
      <c r="BE121" s="163"/>
      <c r="BU121" s="161"/>
      <c r="BW121" s="163"/>
      <c r="CN121" s="161"/>
      <c r="CP121" s="163"/>
      <c r="DF121" s="161"/>
      <c r="DH121" s="163"/>
      <c r="DY121" s="180"/>
      <c r="DZ121" s="180"/>
      <c r="EA121" s="180"/>
    </row>
    <row r="122" spans="1:131" s="162" customFormat="1" ht="18" customHeight="1" x14ac:dyDescent="0.15">
      <c r="A122" s="161"/>
      <c r="C122" s="163"/>
      <c r="S122" s="161"/>
      <c r="U122" s="163"/>
      <c r="AK122" s="161"/>
      <c r="AM122" s="163"/>
      <c r="BC122" s="161"/>
      <c r="BE122" s="163"/>
      <c r="BU122" s="161"/>
      <c r="BW122" s="163"/>
      <c r="CN122" s="161"/>
      <c r="CP122" s="163"/>
      <c r="DF122" s="161"/>
      <c r="DH122" s="163"/>
      <c r="DY122" s="180"/>
      <c r="DZ122" s="180"/>
      <c r="EA122" s="180"/>
    </row>
    <row r="123" spans="1:131" s="162" customFormat="1" ht="18" customHeight="1" x14ac:dyDescent="0.15">
      <c r="A123" s="161"/>
      <c r="C123" s="163"/>
      <c r="S123" s="161"/>
      <c r="U123" s="163"/>
      <c r="AK123" s="161"/>
      <c r="AM123" s="163"/>
      <c r="BC123" s="161"/>
      <c r="BE123" s="163"/>
      <c r="BU123" s="161"/>
      <c r="BW123" s="163"/>
      <c r="CN123" s="161"/>
      <c r="CP123" s="163"/>
      <c r="DF123" s="161"/>
      <c r="DH123" s="163"/>
      <c r="DY123" s="180"/>
      <c r="DZ123" s="180"/>
      <c r="EA123" s="180"/>
    </row>
    <row r="124" spans="1:131" s="162" customFormat="1" ht="18" customHeight="1" x14ac:dyDescent="0.15">
      <c r="A124" s="161"/>
      <c r="C124" s="163"/>
      <c r="S124" s="161"/>
      <c r="U124" s="163"/>
      <c r="AK124" s="161"/>
      <c r="AM124" s="163"/>
      <c r="BC124" s="161"/>
      <c r="BE124" s="163"/>
      <c r="BU124" s="161"/>
      <c r="BW124" s="163"/>
      <c r="CN124" s="161"/>
      <c r="CP124" s="163"/>
      <c r="DF124" s="161"/>
      <c r="DH124" s="163"/>
      <c r="DY124" s="180"/>
      <c r="DZ124" s="180"/>
      <c r="EA124" s="180"/>
    </row>
    <row r="125" spans="1:131" s="162" customFormat="1" ht="18" customHeight="1" x14ac:dyDescent="0.15">
      <c r="A125" s="161"/>
      <c r="C125" s="163"/>
      <c r="S125" s="161"/>
      <c r="U125" s="163"/>
      <c r="AK125" s="161"/>
      <c r="AM125" s="163"/>
      <c r="BC125" s="161"/>
      <c r="BE125" s="163"/>
      <c r="BU125" s="161"/>
      <c r="BW125" s="163"/>
      <c r="CN125" s="161"/>
      <c r="CP125" s="163"/>
      <c r="DF125" s="161"/>
      <c r="DH125" s="163"/>
      <c r="DY125" s="180"/>
      <c r="DZ125" s="180"/>
      <c r="EA125" s="180"/>
    </row>
    <row r="126" spans="1:131" s="162" customFormat="1" ht="18" customHeight="1" x14ac:dyDescent="0.15">
      <c r="A126" s="161"/>
      <c r="C126" s="163"/>
      <c r="S126" s="161"/>
      <c r="U126" s="163"/>
      <c r="AK126" s="161"/>
      <c r="AM126" s="163"/>
      <c r="BC126" s="161"/>
      <c r="BE126" s="163"/>
      <c r="BU126" s="161"/>
      <c r="BW126" s="163"/>
      <c r="CN126" s="161"/>
      <c r="CP126" s="163"/>
      <c r="DF126" s="161"/>
      <c r="DH126" s="163"/>
      <c r="DY126" s="180"/>
      <c r="DZ126" s="180"/>
      <c r="EA126" s="180"/>
    </row>
    <row r="127" spans="1:131" s="162" customFormat="1" ht="18" customHeight="1" x14ac:dyDescent="0.15">
      <c r="A127" s="161"/>
      <c r="C127" s="163"/>
      <c r="S127" s="161"/>
      <c r="U127" s="163"/>
      <c r="AK127" s="161"/>
      <c r="AM127" s="163"/>
      <c r="BC127" s="161"/>
      <c r="BE127" s="163"/>
      <c r="BU127" s="161"/>
      <c r="BW127" s="163"/>
      <c r="CN127" s="161"/>
      <c r="CP127" s="163"/>
      <c r="DF127" s="161"/>
      <c r="DH127" s="163"/>
      <c r="DY127" s="180"/>
      <c r="DZ127" s="180"/>
      <c r="EA127" s="180"/>
    </row>
    <row r="128" spans="1:131" s="162" customFormat="1" ht="18" customHeight="1" x14ac:dyDescent="0.15">
      <c r="A128" s="161"/>
      <c r="C128" s="163"/>
      <c r="S128" s="161"/>
      <c r="U128" s="163"/>
      <c r="AK128" s="161"/>
      <c r="AM128" s="163"/>
      <c r="BC128" s="161"/>
      <c r="BE128" s="163"/>
      <c r="BU128" s="161"/>
      <c r="BW128" s="163"/>
      <c r="CN128" s="161"/>
      <c r="CP128" s="163"/>
      <c r="DF128" s="161"/>
      <c r="DH128" s="163"/>
      <c r="DY128" s="180"/>
      <c r="DZ128" s="180"/>
      <c r="EA128" s="180"/>
    </row>
    <row r="129" spans="1:131" s="162" customFormat="1" ht="18" customHeight="1" x14ac:dyDescent="0.15">
      <c r="A129" s="161"/>
      <c r="C129" s="163"/>
      <c r="S129" s="161"/>
      <c r="U129" s="163"/>
      <c r="AK129" s="161"/>
      <c r="AM129" s="163"/>
      <c r="BC129" s="161"/>
      <c r="BE129" s="163"/>
      <c r="BU129" s="161"/>
      <c r="BW129" s="163"/>
      <c r="CN129" s="161"/>
      <c r="CP129" s="163"/>
      <c r="DF129" s="161"/>
      <c r="DH129" s="163"/>
      <c r="DY129" s="180"/>
      <c r="DZ129" s="180"/>
      <c r="EA129" s="180"/>
    </row>
    <row r="130" spans="1:131" s="162" customFormat="1" ht="18" customHeight="1" x14ac:dyDescent="0.15">
      <c r="A130" s="161"/>
      <c r="C130" s="163"/>
      <c r="S130" s="161"/>
      <c r="U130" s="163"/>
      <c r="AK130" s="161"/>
      <c r="AM130" s="163"/>
      <c r="BC130" s="161"/>
      <c r="BE130" s="163"/>
      <c r="BU130" s="161"/>
      <c r="BW130" s="163"/>
      <c r="CN130" s="161"/>
      <c r="CP130" s="163"/>
      <c r="DF130" s="161"/>
      <c r="DH130" s="163"/>
      <c r="DY130" s="180"/>
      <c r="DZ130" s="180"/>
      <c r="EA130" s="180"/>
    </row>
    <row r="131" spans="1:131" s="162" customFormat="1" ht="18" customHeight="1" x14ac:dyDescent="0.15">
      <c r="A131" s="161"/>
      <c r="C131" s="163"/>
      <c r="S131" s="161"/>
      <c r="U131" s="163"/>
      <c r="AK131" s="161"/>
      <c r="AM131" s="163"/>
      <c r="BC131" s="161"/>
      <c r="BE131" s="163"/>
      <c r="BU131" s="161"/>
      <c r="BW131" s="163"/>
      <c r="CN131" s="161"/>
      <c r="CP131" s="163"/>
      <c r="DF131" s="161"/>
      <c r="DH131" s="163"/>
      <c r="DY131" s="180"/>
      <c r="DZ131" s="180"/>
      <c r="EA131" s="180"/>
    </row>
    <row r="132" spans="1:131" s="162" customFormat="1" ht="18" customHeight="1" x14ac:dyDescent="0.15">
      <c r="A132" s="161"/>
      <c r="C132" s="163"/>
      <c r="S132" s="161"/>
      <c r="U132" s="163"/>
      <c r="AK132" s="161"/>
      <c r="AM132" s="163"/>
      <c r="BC132" s="161"/>
      <c r="BE132" s="163"/>
      <c r="BU132" s="161"/>
      <c r="BW132" s="163"/>
      <c r="CN132" s="161"/>
      <c r="CP132" s="163"/>
      <c r="DF132" s="161"/>
      <c r="DH132" s="163"/>
      <c r="DY132" s="180"/>
      <c r="DZ132" s="180"/>
      <c r="EA132" s="180"/>
    </row>
    <row r="133" spans="1:131" s="162" customFormat="1" ht="18" customHeight="1" x14ac:dyDescent="0.15">
      <c r="A133" s="161"/>
      <c r="C133" s="163"/>
      <c r="S133" s="161"/>
      <c r="U133" s="163"/>
      <c r="AK133" s="161"/>
      <c r="AM133" s="163"/>
      <c r="BC133" s="161"/>
      <c r="BE133" s="163"/>
      <c r="BU133" s="161"/>
      <c r="BW133" s="163"/>
      <c r="CN133" s="161"/>
      <c r="CP133" s="163"/>
      <c r="DF133" s="161"/>
      <c r="DH133" s="163"/>
      <c r="DY133" s="180"/>
      <c r="DZ133" s="180"/>
      <c r="EA133" s="180"/>
    </row>
    <row r="134" spans="1:131" s="162" customFormat="1" ht="18" customHeight="1" x14ac:dyDescent="0.15">
      <c r="A134" s="161"/>
      <c r="C134" s="163"/>
      <c r="S134" s="161"/>
      <c r="U134" s="163"/>
      <c r="AK134" s="161"/>
      <c r="AM134" s="163"/>
      <c r="BC134" s="161"/>
      <c r="BE134" s="163"/>
      <c r="BU134" s="161"/>
      <c r="BW134" s="163"/>
      <c r="CN134" s="161"/>
      <c r="CP134" s="163"/>
      <c r="DF134" s="161"/>
      <c r="DH134" s="163"/>
      <c r="DY134" s="180"/>
      <c r="DZ134" s="180"/>
      <c r="EA134" s="180"/>
    </row>
    <row r="135" spans="1:131" s="162" customFormat="1" ht="18" customHeight="1" x14ac:dyDescent="0.15">
      <c r="A135" s="161"/>
      <c r="C135" s="163"/>
      <c r="S135" s="161"/>
      <c r="U135" s="163"/>
      <c r="AK135" s="161"/>
      <c r="AM135" s="163"/>
      <c r="BC135" s="161"/>
      <c r="BE135" s="163"/>
      <c r="BU135" s="161"/>
      <c r="BW135" s="163"/>
      <c r="CN135" s="161"/>
      <c r="CP135" s="163"/>
      <c r="DF135" s="161"/>
      <c r="DH135" s="163"/>
      <c r="DY135" s="180"/>
      <c r="DZ135" s="180"/>
      <c r="EA135" s="180"/>
    </row>
    <row r="136" spans="1:131" s="162" customFormat="1" ht="18" customHeight="1" x14ac:dyDescent="0.15">
      <c r="A136" s="161"/>
      <c r="C136" s="163"/>
      <c r="S136" s="161"/>
      <c r="U136" s="163"/>
      <c r="AK136" s="161"/>
      <c r="AM136" s="163"/>
      <c r="BC136" s="161"/>
      <c r="BE136" s="163"/>
      <c r="BU136" s="161"/>
      <c r="BW136" s="163"/>
      <c r="CN136" s="161"/>
      <c r="CP136" s="163"/>
      <c r="DF136" s="161"/>
      <c r="DH136" s="163"/>
      <c r="DY136" s="180"/>
      <c r="DZ136" s="180"/>
      <c r="EA136" s="180"/>
    </row>
    <row r="137" spans="1:131" s="162" customFormat="1" ht="18" customHeight="1" x14ac:dyDescent="0.15">
      <c r="A137" s="161"/>
      <c r="C137" s="163"/>
      <c r="S137" s="161"/>
      <c r="U137" s="163"/>
      <c r="AK137" s="161"/>
      <c r="AM137" s="163"/>
      <c r="BC137" s="161"/>
      <c r="BE137" s="163"/>
      <c r="BU137" s="161"/>
      <c r="BW137" s="163"/>
      <c r="CN137" s="161"/>
      <c r="CP137" s="163"/>
      <c r="DF137" s="161"/>
      <c r="DH137" s="163"/>
      <c r="DY137" s="180"/>
      <c r="DZ137" s="180"/>
      <c r="EA137" s="180"/>
    </row>
    <row r="138" spans="1:131" s="162" customFormat="1" ht="18" customHeight="1" x14ac:dyDescent="0.15">
      <c r="A138" s="161"/>
      <c r="C138" s="163"/>
      <c r="S138" s="161"/>
      <c r="U138" s="163"/>
      <c r="AK138" s="161"/>
      <c r="AM138" s="163"/>
      <c r="BC138" s="161"/>
      <c r="BE138" s="163"/>
      <c r="BU138" s="161"/>
      <c r="BW138" s="163"/>
      <c r="CN138" s="161"/>
      <c r="CP138" s="163"/>
      <c r="DF138" s="161"/>
      <c r="DH138" s="163"/>
      <c r="DY138" s="180"/>
      <c r="DZ138" s="180"/>
      <c r="EA138" s="180"/>
    </row>
    <row r="139" spans="1:131" s="162" customFormat="1" ht="18" customHeight="1" x14ac:dyDescent="0.15">
      <c r="A139" s="161"/>
      <c r="C139" s="163"/>
      <c r="S139" s="161"/>
      <c r="U139" s="163"/>
      <c r="AK139" s="161"/>
      <c r="AM139" s="163"/>
      <c r="BC139" s="161"/>
      <c r="BE139" s="163"/>
      <c r="BU139" s="161"/>
      <c r="BW139" s="163"/>
      <c r="CN139" s="161"/>
      <c r="CP139" s="163"/>
      <c r="DF139" s="161"/>
      <c r="DH139" s="163"/>
      <c r="DY139" s="180"/>
      <c r="DZ139" s="180"/>
      <c r="EA139" s="180"/>
    </row>
    <row r="140" spans="1:131" s="162" customFormat="1" ht="18" customHeight="1" x14ac:dyDescent="0.15">
      <c r="A140" s="161"/>
      <c r="C140" s="163"/>
      <c r="S140" s="161"/>
      <c r="U140" s="163"/>
      <c r="AK140" s="161"/>
      <c r="AM140" s="163"/>
      <c r="BC140" s="161"/>
      <c r="BE140" s="163"/>
      <c r="BU140" s="161"/>
      <c r="BW140" s="163"/>
      <c r="CN140" s="161"/>
      <c r="CP140" s="163"/>
      <c r="DF140" s="161"/>
      <c r="DH140" s="163"/>
      <c r="DY140" s="180"/>
      <c r="DZ140" s="180"/>
      <c r="EA140" s="180"/>
    </row>
    <row r="141" spans="1:131" s="162" customFormat="1" ht="18" customHeight="1" x14ac:dyDescent="0.15">
      <c r="A141" s="161"/>
      <c r="C141" s="163"/>
      <c r="S141" s="161"/>
      <c r="U141" s="163"/>
      <c r="AK141" s="161"/>
      <c r="AM141" s="163"/>
      <c r="BC141" s="161"/>
      <c r="BE141" s="163"/>
      <c r="BU141" s="161"/>
      <c r="BW141" s="163"/>
      <c r="CN141" s="161"/>
      <c r="CP141" s="163"/>
      <c r="DF141" s="161"/>
      <c r="DH141" s="163"/>
      <c r="DY141" s="180"/>
      <c r="DZ141" s="180"/>
      <c r="EA141" s="180"/>
    </row>
    <row r="142" spans="1:131" s="162" customFormat="1" ht="18" customHeight="1" x14ac:dyDescent="0.15">
      <c r="A142" s="161"/>
      <c r="C142" s="163"/>
      <c r="S142" s="161"/>
      <c r="U142" s="163"/>
      <c r="AK142" s="161"/>
      <c r="AM142" s="163"/>
      <c r="BC142" s="161"/>
      <c r="BE142" s="163"/>
      <c r="BU142" s="161"/>
      <c r="BW142" s="163"/>
      <c r="CN142" s="161"/>
      <c r="CP142" s="163"/>
      <c r="DF142" s="161"/>
      <c r="DH142" s="163"/>
      <c r="DY142" s="180"/>
      <c r="DZ142" s="180"/>
      <c r="EA142" s="180"/>
    </row>
    <row r="143" spans="1:131" s="162" customFormat="1" ht="18" customHeight="1" x14ac:dyDescent="0.15">
      <c r="A143" s="161"/>
      <c r="C143" s="163"/>
      <c r="S143" s="161"/>
      <c r="U143" s="163"/>
      <c r="AK143" s="161"/>
      <c r="AM143" s="163"/>
      <c r="BC143" s="161"/>
      <c r="BE143" s="163"/>
      <c r="BU143" s="161"/>
      <c r="BW143" s="163"/>
      <c r="CN143" s="161"/>
      <c r="CP143" s="163"/>
      <c r="DF143" s="161"/>
      <c r="DH143" s="163"/>
      <c r="DY143" s="180"/>
      <c r="DZ143" s="180"/>
      <c r="EA143" s="180"/>
    </row>
    <row r="144" spans="1:131" s="162" customFormat="1" ht="18" customHeight="1" x14ac:dyDescent="0.15">
      <c r="A144" s="161"/>
      <c r="C144" s="163"/>
      <c r="S144" s="161"/>
      <c r="U144" s="163"/>
      <c r="AK144" s="161"/>
      <c r="AM144" s="163"/>
      <c r="BC144" s="161"/>
      <c r="BE144" s="163"/>
      <c r="BU144" s="161"/>
      <c r="BW144" s="163"/>
      <c r="CN144" s="161"/>
      <c r="CP144" s="163"/>
      <c r="DF144" s="161"/>
      <c r="DH144" s="163"/>
      <c r="DY144" s="180"/>
      <c r="DZ144" s="180"/>
      <c r="EA144" s="180"/>
    </row>
    <row r="145" spans="1:131" s="162" customFormat="1" ht="18" customHeight="1" x14ac:dyDescent="0.15">
      <c r="A145" s="161"/>
      <c r="C145" s="163"/>
      <c r="S145" s="161"/>
      <c r="U145" s="163"/>
      <c r="AK145" s="161"/>
      <c r="AM145" s="163"/>
      <c r="BC145" s="161"/>
      <c r="BE145" s="163"/>
      <c r="BU145" s="161"/>
      <c r="BW145" s="163"/>
      <c r="CN145" s="161"/>
      <c r="CP145" s="163"/>
      <c r="DF145" s="161"/>
      <c r="DH145" s="163"/>
      <c r="DY145" s="180"/>
      <c r="DZ145" s="180"/>
      <c r="EA145" s="180"/>
    </row>
    <row r="146" spans="1:131" s="162" customFormat="1" ht="18" customHeight="1" x14ac:dyDescent="0.15">
      <c r="A146" s="161"/>
      <c r="C146" s="163"/>
      <c r="S146" s="161"/>
      <c r="U146" s="163"/>
      <c r="AK146" s="161"/>
      <c r="AM146" s="163"/>
      <c r="BC146" s="161"/>
      <c r="BE146" s="163"/>
      <c r="BU146" s="161"/>
      <c r="BW146" s="163"/>
      <c r="CN146" s="161"/>
      <c r="CP146" s="163"/>
      <c r="DF146" s="161"/>
      <c r="DH146" s="163"/>
      <c r="DY146" s="180"/>
      <c r="DZ146" s="180"/>
      <c r="EA146" s="180"/>
    </row>
    <row r="147" spans="1:131" s="162" customFormat="1" ht="18" customHeight="1" x14ac:dyDescent="0.15">
      <c r="A147" s="161"/>
      <c r="C147" s="163"/>
      <c r="S147" s="161"/>
      <c r="U147" s="163"/>
      <c r="AK147" s="161"/>
      <c r="AM147" s="163"/>
      <c r="BC147" s="161"/>
      <c r="BE147" s="163"/>
      <c r="BU147" s="161"/>
      <c r="BW147" s="163"/>
      <c r="CN147" s="161"/>
      <c r="CP147" s="163"/>
      <c r="DF147" s="161"/>
      <c r="DH147" s="163"/>
      <c r="DY147" s="180"/>
      <c r="DZ147" s="180"/>
      <c r="EA147" s="180"/>
    </row>
    <row r="148" spans="1:131" s="162" customFormat="1" ht="18" customHeight="1" x14ac:dyDescent="0.15">
      <c r="A148" s="161"/>
      <c r="C148" s="163"/>
      <c r="S148" s="161"/>
      <c r="U148" s="163"/>
      <c r="AK148" s="161"/>
      <c r="AM148" s="163"/>
      <c r="BC148" s="161"/>
      <c r="BE148" s="163"/>
      <c r="BU148" s="161"/>
      <c r="BW148" s="163"/>
      <c r="CN148" s="161"/>
      <c r="CP148" s="163"/>
      <c r="DF148" s="161"/>
      <c r="DH148" s="163"/>
      <c r="DY148" s="180"/>
      <c r="DZ148" s="180"/>
      <c r="EA148" s="180"/>
    </row>
    <row r="149" spans="1:131" s="162" customFormat="1" ht="18" customHeight="1" x14ac:dyDescent="0.15">
      <c r="A149" s="161"/>
      <c r="C149" s="163"/>
      <c r="S149" s="161"/>
      <c r="U149" s="163"/>
      <c r="AK149" s="161"/>
      <c r="AM149" s="163"/>
      <c r="BC149" s="161"/>
      <c r="BE149" s="163"/>
      <c r="BU149" s="161"/>
      <c r="BW149" s="163"/>
      <c r="CN149" s="161"/>
      <c r="CP149" s="163"/>
      <c r="DF149" s="161"/>
      <c r="DH149" s="163"/>
      <c r="DY149" s="180"/>
      <c r="DZ149" s="180"/>
      <c r="EA149" s="180"/>
    </row>
    <row r="150" spans="1:131" s="162" customFormat="1" ht="18" customHeight="1" x14ac:dyDescent="0.15">
      <c r="A150" s="161"/>
      <c r="C150" s="163"/>
      <c r="S150" s="161"/>
      <c r="U150" s="163"/>
      <c r="AK150" s="161"/>
      <c r="AM150" s="163"/>
      <c r="BC150" s="161"/>
      <c r="BE150" s="163"/>
      <c r="BU150" s="161"/>
      <c r="BW150" s="163"/>
      <c r="CN150" s="161"/>
      <c r="CP150" s="163"/>
      <c r="DF150" s="161"/>
      <c r="DH150" s="163"/>
      <c r="DY150" s="180"/>
      <c r="DZ150" s="180"/>
      <c r="EA150" s="180"/>
    </row>
    <row r="151" spans="1:131" s="162" customFormat="1" ht="18" customHeight="1" x14ac:dyDescent="0.15">
      <c r="A151" s="161"/>
      <c r="C151" s="163"/>
      <c r="S151" s="161"/>
      <c r="U151" s="163"/>
      <c r="AK151" s="161"/>
      <c r="AM151" s="163"/>
      <c r="BC151" s="161"/>
      <c r="BE151" s="163"/>
      <c r="BU151" s="161"/>
      <c r="BW151" s="163"/>
      <c r="CN151" s="161"/>
      <c r="CP151" s="163"/>
      <c r="DF151" s="161"/>
      <c r="DH151" s="163"/>
      <c r="DY151" s="180"/>
      <c r="DZ151" s="180"/>
      <c r="EA151" s="180"/>
    </row>
    <row r="152" spans="1:131" s="162" customFormat="1" ht="18" customHeight="1" x14ac:dyDescent="0.15">
      <c r="A152" s="161"/>
      <c r="C152" s="163"/>
      <c r="S152" s="161"/>
      <c r="U152" s="163"/>
      <c r="AK152" s="161"/>
      <c r="AM152" s="163"/>
      <c r="BC152" s="161"/>
      <c r="BE152" s="163"/>
      <c r="BU152" s="161"/>
      <c r="BW152" s="163"/>
      <c r="CN152" s="161"/>
      <c r="CP152" s="163"/>
      <c r="DF152" s="161"/>
      <c r="DH152" s="163"/>
      <c r="DY152" s="180"/>
      <c r="DZ152" s="180"/>
      <c r="EA152" s="180"/>
    </row>
    <row r="153" spans="1:131" s="162" customFormat="1" ht="18" customHeight="1" x14ac:dyDescent="0.15">
      <c r="A153" s="161"/>
      <c r="C153" s="163"/>
      <c r="S153" s="161"/>
      <c r="U153" s="163"/>
      <c r="AK153" s="161"/>
      <c r="AM153" s="163"/>
      <c r="BC153" s="161"/>
      <c r="BE153" s="163"/>
      <c r="BU153" s="161"/>
      <c r="BW153" s="163"/>
      <c r="CN153" s="161"/>
      <c r="CP153" s="163"/>
      <c r="DF153" s="161"/>
      <c r="DH153" s="163"/>
      <c r="DY153" s="180"/>
      <c r="DZ153" s="180"/>
      <c r="EA153" s="180"/>
    </row>
    <row r="154" spans="1:131" s="162" customFormat="1" ht="18" customHeight="1" x14ac:dyDescent="0.15">
      <c r="A154" s="161"/>
      <c r="C154" s="163"/>
      <c r="S154" s="161"/>
      <c r="U154" s="163"/>
      <c r="AK154" s="161"/>
      <c r="AM154" s="163"/>
      <c r="BC154" s="161"/>
      <c r="BE154" s="163"/>
      <c r="BU154" s="161"/>
      <c r="BW154" s="163"/>
      <c r="CN154" s="161"/>
      <c r="CP154" s="163"/>
      <c r="DF154" s="161"/>
      <c r="DH154" s="163"/>
      <c r="DY154" s="180"/>
      <c r="DZ154" s="180"/>
      <c r="EA154" s="180"/>
    </row>
    <row r="155" spans="1:131" s="162" customFormat="1" ht="18" customHeight="1" x14ac:dyDescent="0.15">
      <c r="A155" s="161"/>
      <c r="C155" s="163"/>
      <c r="S155" s="161"/>
      <c r="U155" s="163"/>
      <c r="AK155" s="161"/>
      <c r="AM155" s="163"/>
      <c r="BC155" s="161"/>
      <c r="BE155" s="163"/>
      <c r="BU155" s="161"/>
      <c r="BW155" s="163"/>
      <c r="CN155" s="161"/>
      <c r="CP155" s="163"/>
      <c r="DF155" s="161"/>
      <c r="DH155" s="163"/>
      <c r="DY155" s="180"/>
      <c r="DZ155" s="180"/>
      <c r="EA155" s="180"/>
    </row>
    <row r="156" spans="1:131" s="162" customFormat="1" ht="18" customHeight="1" x14ac:dyDescent="0.15">
      <c r="A156" s="161"/>
      <c r="C156" s="163"/>
      <c r="S156" s="161"/>
      <c r="U156" s="163"/>
      <c r="AK156" s="161"/>
      <c r="AM156" s="163"/>
      <c r="BC156" s="161"/>
      <c r="BE156" s="163"/>
      <c r="BU156" s="161"/>
      <c r="BW156" s="163"/>
      <c r="CN156" s="161"/>
      <c r="CP156" s="163"/>
      <c r="DF156" s="161"/>
      <c r="DH156" s="163"/>
      <c r="DY156" s="180"/>
      <c r="DZ156" s="180"/>
      <c r="EA156" s="180"/>
    </row>
    <row r="157" spans="1:131" s="162" customFormat="1" ht="18" customHeight="1" x14ac:dyDescent="0.15">
      <c r="A157" s="161"/>
      <c r="C157" s="163"/>
      <c r="S157" s="161"/>
      <c r="U157" s="163"/>
      <c r="AK157" s="161"/>
      <c r="AM157" s="163"/>
      <c r="BC157" s="161"/>
      <c r="BE157" s="163"/>
      <c r="BU157" s="161"/>
      <c r="BW157" s="163"/>
      <c r="CN157" s="161"/>
      <c r="CP157" s="163"/>
      <c r="DF157" s="161"/>
      <c r="DH157" s="163"/>
      <c r="DY157" s="180"/>
      <c r="DZ157" s="180"/>
      <c r="EA157" s="180"/>
    </row>
    <row r="158" spans="1:131" s="162" customFormat="1" ht="18" customHeight="1" x14ac:dyDescent="0.15">
      <c r="A158" s="161"/>
      <c r="C158" s="163"/>
      <c r="S158" s="161"/>
      <c r="U158" s="163"/>
      <c r="AK158" s="161"/>
      <c r="AM158" s="163"/>
      <c r="BC158" s="161"/>
      <c r="BE158" s="163"/>
      <c r="BU158" s="161"/>
      <c r="BW158" s="163"/>
      <c r="CN158" s="161"/>
      <c r="CP158" s="163"/>
      <c r="DF158" s="161"/>
      <c r="DH158" s="163"/>
      <c r="DY158" s="180"/>
      <c r="DZ158" s="180"/>
      <c r="EA158" s="180"/>
    </row>
    <row r="159" spans="1:131" s="162" customFormat="1" ht="18" customHeight="1" x14ac:dyDescent="0.15">
      <c r="A159" s="161"/>
      <c r="C159" s="163"/>
      <c r="S159" s="161"/>
      <c r="U159" s="163"/>
      <c r="AK159" s="161"/>
      <c r="AM159" s="163"/>
      <c r="BC159" s="161"/>
      <c r="BE159" s="163"/>
      <c r="BU159" s="161"/>
      <c r="BW159" s="163"/>
      <c r="CN159" s="161"/>
      <c r="CP159" s="163"/>
      <c r="DF159" s="161"/>
      <c r="DH159" s="163"/>
      <c r="DY159" s="180"/>
      <c r="DZ159" s="180"/>
      <c r="EA159" s="180"/>
    </row>
    <row r="160" spans="1:131" s="162" customFormat="1" ht="18" customHeight="1" x14ac:dyDescent="0.15">
      <c r="A160" s="161"/>
      <c r="C160" s="163"/>
      <c r="S160" s="161"/>
      <c r="U160" s="163"/>
      <c r="AK160" s="161"/>
      <c r="AM160" s="163"/>
      <c r="BC160" s="161"/>
      <c r="BE160" s="163"/>
      <c r="BU160" s="161"/>
      <c r="BW160" s="163"/>
      <c r="CN160" s="161"/>
      <c r="CP160" s="163"/>
      <c r="DF160" s="161"/>
      <c r="DH160" s="163"/>
      <c r="DY160" s="180"/>
      <c r="DZ160" s="180"/>
      <c r="EA160" s="180"/>
    </row>
    <row r="161" spans="1:131" s="162" customFormat="1" ht="18" customHeight="1" x14ac:dyDescent="0.15">
      <c r="A161" s="161"/>
      <c r="C161" s="163"/>
      <c r="S161" s="161"/>
      <c r="U161" s="163"/>
      <c r="AK161" s="161"/>
      <c r="AM161" s="163"/>
      <c r="BC161" s="161"/>
      <c r="BE161" s="163"/>
      <c r="BU161" s="161"/>
      <c r="BW161" s="163"/>
      <c r="CN161" s="161"/>
      <c r="CP161" s="163"/>
      <c r="DF161" s="161"/>
      <c r="DH161" s="163"/>
      <c r="DY161" s="180"/>
      <c r="DZ161" s="180"/>
      <c r="EA161" s="180"/>
    </row>
    <row r="162" spans="1:131" s="162" customFormat="1" ht="18" customHeight="1" x14ac:dyDescent="0.15">
      <c r="A162" s="161"/>
      <c r="C162" s="163"/>
      <c r="S162" s="161"/>
      <c r="U162" s="163"/>
      <c r="AK162" s="161"/>
      <c r="AM162" s="163"/>
      <c r="BC162" s="161"/>
      <c r="BE162" s="163"/>
      <c r="BU162" s="161"/>
      <c r="BW162" s="163"/>
      <c r="CN162" s="161"/>
      <c r="CP162" s="163"/>
      <c r="DF162" s="161"/>
      <c r="DH162" s="163"/>
      <c r="DY162" s="180"/>
      <c r="DZ162" s="180"/>
      <c r="EA162" s="180"/>
    </row>
    <row r="163" spans="1:131" s="162" customFormat="1" ht="18" customHeight="1" x14ac:dyDescent="0.15">
      <c r="A163" s="161"/>
      <c r="C163" s="163"/>
      <c r="S163" s="161"/>
      <c r="U163" s="163"/>
      <c r="AK163" s="161"/>
      <c r="AM163" s="163"/>
      <c r="BC163" s="161"/>
      <c r="BE163" s="163"/>
      <c r="BU163" s="161"/>
      <c r="BW163" s="163"/>
      <c r="CN163" s="161"/>
      <c r="CP163" s="163"/>
      <c r="DF163" s="161"/>
      <c r="DH163" s="163"/>
      <c r="DY163" s="180"/>
      <c r="DZ163" s="180"/>
      <c r="EA163" s="180"/>
    </row>
    <row r="164" spans="1:131" s="162" customFormat="1" ht="18" customHeight="1" x14ac:dyDescent="0.15">
      <c r="A164" s="161"/>
      <c r="C164" s="163"/>
      <c r="S164" s="161"/>
      <c r="U164" s="163"/>
      <c r="AK164" s="161"/>
      <c r="AM164" s="163"/>
      <c r="BC164" s="161"/>
      <c r="BE164" s="163"/>
      <c r="BU164" s="161"/>
      <c r="BW164" s="163"/>
      <c r="CN164" s="161"/>
      <c r="CP164" s="163"/>
      <c r="DF164" s="161"/>
      <c r="DH164" s="163"/>
      <c r="DY164" s="180"/>
      <c r="DZ164" s="180"/>
      <c r="EA164" s="180"/>
    </row>
    <row r="165" spans="1:131" s="162" customFormat="1" ht="18" customHeight="1" x14ac:dyDescent="0.15">
      <c r="A165" s="161"/>
      <c r="C165" s="163"/>
      <c r="S165" s="161"/>
      <c r="U165" s="163"/>
      <c r="AK165" s="161"/>
      <c r="AM165" s="163"/>
      <c r="BC165" s="161"/>
      <c r="BE165" s="163"/>
      <c r="BU165" s="161"/>
      <c r="BW165" s="163"/>
      <c r="CN165" s="161"/>
      <c r="CP165" s="163"/>
      <c r="DF165" s="161"/>
      <c r="DH165" s="163"/>
      <c r="DY165" s="180"/>
      <c r="DZ165" s="180"/>
      <c r="EA165" s="180"/>
    </row>
    <row r="166" spans="1:131" s="162" customFormat="1" ht="18" customHeight="1" x14ac:dyDescent="0.15">
      <c r="A166" s="161"/>
      <c r="C166" s="163"/>
      <c r="S166" s="161"/>
      <c r="U166" s="163"/>
      <c r="AK166" s="161"/>
      <c r="AM166" s="163"/>
      <c r="BC166" s="161"/>
      <c r="BE166" s="163"/>
      <c r="BU166" s="161"/>
      <c r="BW166" s="163"/>
      <c r="CN166" s="161"/>
      <c r="CP166" s="163"/>
      <c r="DF166" s="161"/>
      <c r="DH166" s="163"/>
      <c r="DY166" s="180"/>
      <c r="DZ166" s="180"/>
      <c r="EA166" s="180"/>
    </row>
    <row r="167" spans="1:131" s="162" customFormat="1" ht="18" customHeight="1" x14ac:dyDescent="0.15">
      <c r="A167" s="161"/>
      <c r="C167" s="163"/>
      <c r="S167" s="161"/>
      <c r="U167" s="163"/>
      <c r="AK167" s="161"/>
      <c r="AM167" s="163"/>
      <c r="BC167" s="161"/>
      <c r="BE167" s="163"/>
      <c r="BU167" s="161"/>
      <c r="BW167" s="163"/>
      <c r="CN167" s="161"/>
      <c r="CP167" s="163"/>
      <c r="DF167" s="161"/>
      <c r="DH167" s="163"/>
      <c r="DY167" s="180"/>
      <c r="DZ167" s="180"/>
      <c r="EA167" s="180"/>
    </row>
    <row r="168" spans="1:131" s="162" customFormat="1" ht="18" customHeight="1" x14ac:dyDescent="0.15">
      <c r="A168" s="161"/>
      <c r="C168" s="163"/>
      <c r="S168" s="161"/>
      <c r="U168" s="163"/>
      <c r="AK168" s="161"/>
      <c r="AM168" s="163"/>
      <c r="BC168" s="161"/>
      <c r="BE168" s="163"/>
      <c r="BU168" s="161"/>
      <c r="BW168" s="163"/>
      <c r="CN168" s="161"/>
      <c r="CP168" s="163"/>
      <c r="DF168" s="161"/>
      <c r="DH168" s="163"/>
      <c r="DY168" s="180"/>
      <c r="DZ168" s="180"/>
      <c r="EA168" s="180"/>
    </row>
    <row r="169" spans="1:131" s="162" customFormat="1" ht="18" customHeight="1" x14ac:dyDescent="0.15">
      <c r="A169" s="161"/>
      <c r="C169" s="163"/>
      <c r="S169" s="161"/>
      <c r="U169" s="163"/>
      <c r="AK169" s="161"/>
      <c r="AM169" s="163"/>
      <c r="BC169" s="161"/>
      <c r="BE169" s="163"/>
      <c r="BU169" s="161"/>
      <c r="BW169" s="163"/>
      <c r="CN169" s="161"/>
      <c r="CP169" s="163"/>
      <c r="DF169" s="161"/>
      <c r="DH169" s="163"/>
      <c r="DY169" s="180"/>
      <c r="DZ169" s="180"/>
      <c r="EA169" s="180"/>
    </row>
    <row r="170" spans="1:131" s="162" customFormat="1" ht="18" customHeight="1" x14ac:dyDescent="0.15">
      <c r="A170" s="161"/>
      <c r="C170" s="163"/>
      <c r="S170" s="161"/>
      <c r="U170" s="163"/>
      <c r="AK170" s="161"/>
      <c r="AM170" s="163"/>
      <c r="BC170" s="161"/>
      <c r="BE170" s="163"/>
      <c r="BU170" s="161"/>
      <c r="BW170" s="163"/>
      <c r="CN170" s="161"/>
      <c r="CP170" s="163"/>
      <c r="DF170" s="161"/>
      <c r="DH170" s="163"/>
      <c r="DY170" s="180"/>
      <c r="DZ170" s="180"/>
      <c r="EA170" s="180"/>
    </row>
    <row r="171" spans="1:131" s="162" customFormat="1" ht="18" customHeight="1" x14ac:dyDescent="0.15">
      <c r="A171" s="161"/>
      <c r="C171" s="163"/>
      <c r="S171" s="161"/>
      <c r="U171" s="163"/>
      <c r="AK171" s="161"/>
      <c r="AM171" s="163"/>
      <c r="BC171" s="161"/>
      <c r="BE171" s="163"/>
      <c r="BU171" s="161"/>
      <c r="BW171" s="163"/>
      <c r="CN171" s="161"/>
      <c r="CP171" s="163"/>
      <c r="DF171" s="161"/>
      <c r="DH171" s="163"/>
      <c r="DY171" s="180"/>
      <c r="DZ171" s="180"/>
      <c r="EA171" s="180"/>
    </row>
    <row r="172" spans="1:131" s="162" customFormat="1" ht="18" customHeight="1" x14ac:dyDescent="0.15">
      <c r="A172" s="161"/>
      <c r="C172" s="163"/>
      <c r="S172" s="161"/>
      <c r="U172" s="163"/>
      <c r="AK172" s="161"/>
      <c r="AM172" s="163"/>
      <c r="BC172" s="161"/>
      <c r="BE172" s="163"/>
      <c r="BU172" s="161"/>
      <c r="BW172" s="163"/>
      <c r="CN172" s="161"/>
      <c r="CP172" s="163"/>
      <c r="DF172" s="161"/>
      <c r="DH172" s="163"/>
      <c r="DY172" s="180"/>
      <c r="DZ172" s="180"/>
      <c r="EA172" s="180"/>
    </row>
    <row r="173" spans="1:131" s="162" customFormat="1" ht="18" customHeight="1" x14ac:dyDescent="0.15">
      <c r="A173" s="161"/>
      <c r="C173" s="163"/>
      <c r="S173" s="161"/>
      <c r="U173" s="163"/>
      <c r="AK173" s="161"/>
      <c r="AM173" s="163"/>
      <c r="BC173" s="161"/>
      <c r="BE173" s="163"/>
      <c r="BU173" s="161"/>
      <c r="BW173" s="163"/>
      <c r="CN173" s="161"/>
      <c r="CP173" s="163"/>
      <c r="DF173" s="161"/>
      <c r="DH173" s="163"/>
      <c r="DY173" s="180"/>
      <c r="DZ173" s="180"/>
      <c r="EA173" s="180"/>
    </row>
    <row r="174" spans="1:131" s="162" customFormat="1" ht="18" customHeight="1" x14ac:dyDescent="0.15">
      <c r="A174" s="161"/>
      <c r="C174" s="163"/>
      <c r="S174" s="161"/>
      <c r="U174" s="163"/>
      <c r="AK174" s="161"/>
      <c r="AM174" s="163"/>
      <c r="BC174" s="161"/>
      <c r="BE174" s="163"/>
      <c r="BU174" s="161"/>
      <c r="BW174" s="163"/>
      <c r="CN174" s="161"/>
      <c r="CP174" s="163"/>
      <c r="DF174" s="161"/>
      <c r="DH174" s="163"/>
      <c r="DY174" s="180"/>
      <c r="DZ174" s="180"/>
      <c r="EA174" s="180"/>
    </row>
    <row r="175" spans="1:131" s="162" customFormat="1" ht="18" customHeight="1" x14ac:dyDescent="0.15">
      <c r="A175" s="161"/>
      <c r="C175" s="163"/>
      <c r="S175" s="161"/>
      <c r="U175" s="163"/>
      <c r="AK175" s="161"/>
      <c r="AM175" s="163"/>
      <c r="BC175" s="161"/>
      <c r="BE175" s="163"/>
      <c r="BU175" s="161"/>
      <c r="BW175" s="163"/>
      <c r="CN175" s="161"/>
      <c r="CP175" s="163"/>
      <c r="DF175" s="161"/>
      <c r="DH175" s="163"/>
      <c r="DY175" s="180"/>
      <c r="DZ175" s="180"/>
      <c r="EA175" s="180"/>
    </row>
    <row r="176" spans="1:131" s="162" customFormat="1" ht="18" customHeight="1" x14ac:dyDescent="0.15">
      <c r="A176" s="161"/>
      <c r="C176" s="163"/>
      <c r="S176" s="161"/>
      <c r="U176" s="163"/>
      <c r="AK176" s="161"/>
      <c r="AM176" s="163"/>
      <c r="BC176" s="161"/>
      <c r="BE176" s="163"/>
      <c r="BU176" s="161"/>
      <c r="BW176" s="163"/>
      <c r="CN176" s="161"/>
      <c r="CP176" s="163"/>
      <c r="DF176" s="161"/>
      <c r="DH176" s="163"/>
      <c r="DY176" s="180"/>
      <c r="DZ176" s="180"/>
      <c r="EA176" s="180"/>
    </row>
    <row r="177" spans="1:131" s="162" customFormat="1" ht="18" customHeight="1" x14ac:dyDescent="0.15">
      <c r="A177" s="161"/>
      <c r="C177" s="163"/>
      <c r="S177" s="161"/>
      <c r="U177" s="163"/>
      <c r="AK177" s="161"/>
      <c r="AM177" s="163"/>
      <c r="BC177" s="161"/>
      <c r="BE177" s="163"/>
      <c r="BU177" s="161"/>
      <c r="BW177" s="163"/>
      <c r="CN177" s="161"/>
      <c r="CP177" s="163"/>
      <c r="DF177" s="161"/>
      <c r="DH177" s="163"/>
      <c r="DY177" s="180"/>
      <c r="DZ177" s="180"/>
      <c r="EA177" s="180"/>
    </row>
    <row r="178" spans="1:131" s="162" customFormat="1" ht="18" customHeight="1" x14ac:dyDescent="0.15">
      <c r="A178" s="161"/>
      <c r="C178" s="163"/>
      <c r="S178" s="161"/>
      <c r="U178" s="163"/>
      <c r="AK178" s="161"/>
      <c r="AM178" s="163"/>
      <c r="BC178" s="161"/>
      <c r="BE178" s="163"/>
      <c r="BU178" s="161"/>
      <c r="BW178" s="163"/>
      <c r="CN178" s="161"/>
      <c r="CP178" s="163"/>
      <c r="DF178" s="161"/>
      <c r="DH178" s="163"/>
      <c r="DY178" s="180"/>
      <c r="DZ178" s="180"/>
      <c r="EA178" s="180"/>
    </row>
    <row r="179" spans="1:131" s="162" customFormat="1" ht="18" customHeight="1" x14ac:dyDescent="0.15">
      <c r="A179" s="161"/>
      <c r="C179" s="163"/>
      <c r="S179" s="161"/>
      <c r="U179" s="163"/>
      <c r="AK179" s="161"/>
      <c r="AM179" s="163"/>
      <c r="BC179" s="161"/>
      <c r="BE179" s="163"/>
      <c r="BU179" s="161"/>
      <c r="BW179" s="163"/>
      <c r="CN179" s="161"/>
      <c r="CP179" s="163"/>
      <c r="DF179" s="161"/>
      <c r="DH179" s="163"/>
      <c r="DY179" s="180"/>
      <c r="DZ179" s="180"/>
      <c r="EA179" s="180"/>
    </row>
    <row r="180" spans="1:131" s="162" customFormat="1" ht="18" customHeight="1" x14ac:dyDescent="0.15">
      <c r="A180" s="161"/>
      <c r="C180" s="163"/>
      <c r="S180" s="161"/>
      <c r="U180" s="163"/>
      <c r="AK180" s="161"/>
      <c r="AM180" s="163"/>
      <c r="BC180" s="161"/>
      <c r="BE180" s="163"/>
      <c r="BU180" s="161"/>
      <c r="BW180" s="163"/>
      <c r="CN180" s="161"/>
      <c r="CP180" s="163"/>
      <c r="DF180" s="161"/>
      <c r="DH180" s="163"/>
      <c r="DY180" s="180"/>
      <c r="DZ180" s="180"/>
      <c r="EA180" s="180"/>
    </row>
    <row r="181" spans="1:131" s="162" customFormat="1" ht="18" customHeight="1" x14ac:dyDescent="0.15">
      <c r="A181" s="161"/>
      <c r="C181" s="163"/>
      <c r="S181" s="161"/>
      <c r="U181" s="163"/>
      <c r="AK181" s="161"/>
      <c r="AM181" s="163"/>
      <c r="BC181" s="161"/>
      <c r="BE181" s="163"/>
      <c r="BU181" s="161"/>
      <c r="BW181" s="163"/>
      <c r="CN181" s="161"/>
      <c r="CP181" s="163"/>
      <c r="DF181" s="161"/>
      <c r="DH181" s="163"/>
      <c r="DY181" s="180"/>
      <c r="DZ181" s="180"/>
      <c r="EA181" s="180"/>
    </row>
  </sheetData>
  <mergeCells count="22">
    <mergeCell ref="CS5:DE5"/>
    <mergeCell ref="DG5:DI6"/>
    <mergeCell ref="DJ5:DJ6"/>
    <mergeCell ref="DK5:DW5"/>
    <mergeCell ref="BV5:BX6"/>
    <mergeCell ref="BY5:CC5"/>
    <mergeCell ref="CD5:CH5"/>
    <mergeCell ref="CI5:CM5"/>
    <mergeCell ref="CO5:CQ6"/>
    <mergeCell ref="CR5:CR6"/>
    <mergeCell ref="BH5:BT5"/>
    <mergeCell ref="B5:D6"/>
    <mergeCell ref="E5:E6"/>
    <mergeCell ref="F5:R5"/>
    <mergeCell ref="T5:V6"/>
    <mergeCell ref="W5:W6"/>
    <mergeCell ref="X5:AJ5"/>
    <mergeCell ref="AL5:AN6"/>
    <mergeCell ref="AO5:AO6"/>
    <mergeCell ref="AP5:BB5"/>
    <mergeCell ref="BD5:BF6"/>
    <mergeCell ref="BG5:BG6"/>
  </mergeCells>
  <phoneticPr fontId="4" type="noConversion"/>
  <pageMargins left="0.51181102362204722" right="0.51181102362204722" top="0.43307086614173229" bottom="0.43307086614173229" header="0.35433070866141736" footer="0.15748031496062992"/>
  <pageSetup paperSize="9" orientation="landscape" useFirstPageNumber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A181"/>
  <sheetViews>
    <sheetView showGridLines="0" showZeros="0" zoomScaleNormal="100" workbookViewId="0">
      <pane xSplit="4" ySplit="6" topLeftCell="E7" activePane="bottomRight" state="frozen"/>
      <selection activeCell="E7" sqref="E7"/>
      <selection pane="topRight" activeCell="E7" sqref="E7"/>
      <selection pane="bottomLeft" activeCell="E7" sqref="E7"/>
      <selection pane="bottomRight" activeCell="E7" sqref="E7"/>
    </sheetView>
  </sheetViews>
  <sheetFormatPr defaultColWidth="9.140625" defaultRowHeight="23.25" customHeight="1" x14ac:dyDescent="0.15"/>
  <cols>
    <col min="1" max="1" width="1.7109375" style="18" customWidth="1"/>
    <col min="2" max="2" width="2.140625" style="8" customWidth="1"/>
    <col min="3" max="3" width="1" style="116" customWidth="1"/>
    <col min="4" max="4" width="23.7109375" style="8" customWidth="1"/>
    <col min="5" max="18" width="7.28515625" style="8" customWidth="1"/>
    <col min="19" max="19" width="1.7109375" style="18" customWidth="1"/>
    <col min="20" max="20" width="2.140625" style="8" customWidth="1"/>
    <col min="21" max="21" width="1" style="116" customWidth="1"/>
    <col min="22" max="22" width="23.7109375" style="8" customWidth="1"/>
    <col min="23" max="36" width="7.28515625" style="8" customWidth="1"/>
    <col min="37" max="37" width="1.7109375" style="18" customWidth="1"/>
    <col min="38" max="38" width="2.140625" style="8" customWidth="1"/>
    <col min="39" max="39" width="1" style="116" customWidth="1"/>
    <col min="40" max="40" width="23.7109375" style="8" customWidth="1"/>
    <col min="41" max="54" width="7.28515625" style="8" customWidth="1"/>
    <col min="55" max="55" width="1.7109375" style="18" customWidth="1"/>
    <col min="56" max="56" width="2.140625" style="8" customWidth="1"/>
    <col min="57" max="57" width="1" style="116" customWidth="1"/>
    <col min="58" max="58" width="23.7109375" style="8" customWidth="1"/>
    <col min="59" max="72" width="7.28515625" style="8" customWidth="1"/>
    <col min="73" max="73" width="1.7109375" style="18" customWidth="1"/>
    <col min="74" max="74" width="2.140625" style="8" customWidth="1"/>
    <col min="75" max="75" width="1" style="116" customWidth="1"/>
    <col min="76" max="76" width="23.7109375" style="8" customWidth="1"/>
    <col min="77" max="91" width="7.28515625" style="8" customWidth="1"/>
    <col min="92" max="92" width="1.7109375" style="18" customWidth="1"/>
    <col min="93" max="93" width="2.140625" style="8" customWidth="1"/>
    <col min="94" max="94" width="1" style="116" customWidth="1"/>
    <col min="95" max="95" width="23.7109375" style="8" customWidth="1"/>
    <col min="96" max="109" width="7.28515625" style="8" customWidth="1"/>
    <col min="110" max="110" width="1.7109375" style="18" customWidth="1"/>
    <col min="111" max="111" width="2.140625" style="8" customWidth="1"/>
    <col min="112" max="112" width="1" style="116" customWidth="1"/>
    <col min="113" max="113" width="23.7109375" style="8" customWidth="1"/>
    <col min="114" max="127" width="7.28515625" style="8" customWidth="1"/>
    <col min="128" max="128" width="1.7109375" style="8" customWidth="1"/>
    <col min="129" max="129" width="4.7109375" style="168" customWidth="1"/>
    <col min="130" max="131" width="9.140625" style="168"/>
    <col min="132" max="16384" width="9.140625" style="8"/>
  </cols>
  <sheetData>
    <row r="1" spans="1:131" s="5" customFormat="1" ht="27" customHeight="1" x14ac:dyDescent="0.15">
      <c r="A1" s="1" t="str">
        <f>'1) Rooms'!$A$1</f>
        <v xml:space="preserve">＃ WHR Monthly Closing 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tr">
        <f>'1) Rooms'!$R$1</f>
        <v>Business Performance in 2026</v>
      </c>
      <c r="S1" s="1" t="str">
        <f>$A$1</f>
        <v xml:space="preserve">＃ WHR Monthly Closing </v>
      </c>
      <c r="T1" s="2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4" t="str">
        <f>$R$1</f>
        <v>Business Performance in 2026</v>
      </c>
      <c r="AK1" s="1" t="str">
        <f>$A$1</f>
        <v xml:space="preserve">＃ WHR Monthly Closing </v>
      </c>
      <c r="AL1" s="2"/>
      <c r="AM1" s="3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4" t="str">
        <f>$R$1</f>
        <v>Business Performance in 2026</v>
      </c>
      <c r="BC1" s="1" t="str">
        <f>$A$1</f>
        <v xml:space="preserve">＃ WHR Monthly Closing </v>
      </c>
      <c r="BD1" s="2"/>
      <c r="BE1" s="3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4" t="str">
        <f>$R$1</f>
        <v>Business Performance in 2026</v>
      </c>
      <c r="BU1" s="1" t="str">
        <f>$A$1</f>
        <v xml:space="preserve">＃ WHR Monthly Closing </v>
      </c>
      <c r="BV1" s="2"/>
      <c r="BW1" s="3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4" t="str">
        <f>$R$1</f>
        <v>Business Performance in 2026</v>
      </c>
      <c r="CN1" s="1" t="str">
        <f>$A$1</f>
        <v xml:space="preserve">＃ WHR Monthly Closing </v>
      </c>
      <c r="CO1" s="2"/>
      <c r="CP1" s="3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4" t="str">
        <f>$R$1</f>
        <v>Business Performance in 2026</v>
      </c>
      <c r="DF1" s="1" t="str">
        <f>$A$1</f>
        <v xml:space="preserve">＃ WHR Monthly Closing </v>
      </c>
      <c r="DG1" s="2"/>
      <c r="DH1" s="3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4" t="str">
        <f>$R$1</f>
        <v>Business Performance in 2026</v>
      </c>
      <c r="DY1" s="167"/>
      <c r="DZ1" s="167"/>
      <c r="EA1" s="167"/>
    </row>
    <row r="2" spans="1:131" ht="9" customHeight="1" x14ac:dyDescent="0.15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7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7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7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</row>
    <row r="3" spans="1:131" ht="21" customHeight="1" x14ac:dyDescent="0.15">
      <c r="A3" s="9" t="s">
        <v>67</v>
      </c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68</v>
      </c>
      <c r="T3" s="10"/>
      <c r="U3" s="1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 t="s">
        <v>69</v>
      </c>
      <c r="AL3" s="10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9" t="s">
        <v>70</v>
      </c>
      <c r="BD3" s="10"/>
      <c r="BE3" s="11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9" t="s">
        <v>186</v>
      </c>
      <c r="BV3" s="10"/>
      <c r="BW3" s="11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9" t="s">
        <v>198</v>
      </c>
      <c r="CO3" s="10"/>
      <c r="CP3" s="11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9" t="s">
        <v>33</v>
      </c>
      <c r="DG3" s="10"/>
      <c r="DH3" s="11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</row>
    <row r="4" spans="1:131" ht="18" customHeight="1" x14ac:dyDescent="0.15">
      <c r="A4" s="12" t="s">
        <v>199</v>
      </c>
      <c r="B4" s="13"/>
      <c r="C4" s="14"/>
      <c r="D4" s="13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R4" s="16" t="s">
        <v>200</v>
      </c>
      <c r="S4" s="12" t="str">
        <f>$A$4</f>
        <v xml:space="preserve"> 1) 손익계산서</v>
      </c>
      <c r="T4" s="13"/>
      <c r="U4" s="14"/>
      <c r="V4" s="13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J4" s="16" t="str">
        <f>$R$4</f>
        <v xml:space="preserve"> * Unit : USD</v>
      </c>
      <c r="AK4" s="12" t="str">
        <f>$A$4</f>
        <v xml:space="preserve"> 1) 손익계산서</v>
      </c>
      <c r="AL4" s="13"/>
      <c r="AM4" s="14"/>
      <c r="AN4" s="13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B4" s="16" t="str">
        <f>$R$4</f>
        <v xml:space="preserve"> * Unit : USD</v>
      </c>
      <c r="BC4" s="12" t="str">
        <f>$A$4</f>
        <v xml:space="preserve"> 1) 손익계산서</v>
      </c>
      <c r="BD4" s="13"/>
      <c r="BE4" s="14"/>
      <c r="BF4" s="13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T4" s="16" t="str">
        <f>$R$4</f>
        <v xml:space="preserve"> * Unit : USD</v>
      </c>
      <c r="BU4" s="12" t="str">
        <f>$A$4</f>
        <v xml:space="preserve"> 1) 손익계산서</v>
      </c>
      <c r="BV4" s="13"/>
      <c r="BW4" s="14"/>
      <c r="BX4" s="13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M4" s="16" t="str">
        <f>$R$4</f>
        <v xml:space="preserve"> * Unit : USD</v>
      </c>
      <c r="CN4" s="12" t="str">
        <f>$A$4</f>
        <v xml:space="preserve"> 1) 손익계산서</v>
      </c>
      <c r="CO4" s="13"/>
      <c r="CP4" s="14"/>
      <c r="CQ4" s="13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E4" s="16" t="str">
        <f>$R$4</f>
        <v xml:space="preserve"> * Unit : USD</v>
      </c>
      <c r="DF4" s="12" t="str">
        <f>$A$4</f>
        <v xml:space="preserve"> 1) 손익계산서</v>
      </c>
      <c r="DG4" s="13"/>
      <c r="DH4" s="14"/>
      <c r="DI4" s="13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W4" s="16"/>
    </row>
    <row r="5" spans="1:131" ht="15" customHeight="1" x14ac:dyDescent="0.15">
      <c r="A5" s="193" t="s">
        <v>201</v>
      </c>
      <c r="B5" s="205"/>
      <c r="C5" s="206"/>
      <c r="D5" s="207"/>
      <c r="E5" s="211" t="s">
        <v>194</v>
      </c>
      <c r="F5" s="202" t="s">
        <v>78</v>
      </c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  <c r="T5" s="205"/>
      <c r="U5" s="206"/>
      <c r="V5" s="207"/>
      <c r="W5" s="211" t="s">
        <v>194</v>
      </c>
      <c r="X5" s="202" t="s">
        <v>79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4"/>
      <c r="AL5" s="205"/>
      <c r="AM5" s="206"/>
      <c r="AN5" s="207"/>
      <c r="AO5" s="211" t="s">
        <v>194</v>
      </c>
      <c r="AP5" s="202" t="s">
        <v>80</v>
      </c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4"/>
      <c r="BD5" s="205"/>
      <c r="BE5" s="206"/>
      <c r="BF5" s="207"/>
      <c r="BG5" s="211" t="s">
        <v>194</v>
      </c>
      <c r="BH5" s="202" t="s">
        <v>81</v>
      </c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4"/>
      <c r="BV5" s="205"/>
      <c r="BW5" s="206"/>
      <c r="BX5" s="207"/>
      <c r="BY5" s="202" t="s">
        <v>78</v>
      </c>
      <c r="BZ5" s="203"/>
      <c r="CA5" s="203"/>
      <c r="CB5" s="203"/>
      <c r="CC5" s="204"/>
      <c r="CD5" s="202" t="s">
        <v>79</v>
      </c>
      <c r="CE5" s="203"/>
      <c r="CF5" s="203"/>
      <c r="CG5" s="203"/>
      <c r="CH5" s="204"/>
      <c r="CI5" s="202" t="s">
        <v>80</v>
      </c>
      <c r="CJ5" s="203"/>
      <c r="CK5" s="203"/>
      <c r="CL5" s="203"/>
      <c r="CM5" s="204"/>
      <c r="CO5" s="205"/>
      <c r="CP5" s="206"/>
      <c r="CQ5" s="207"/>
      <c r="CR5" s="211" t="s">
        <v>194</v>
      </c>
      <c r="CS5" s="202" t="s">
        <v>82</v>
      </c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4"/>
      <c r="DG5" s="205"/>
      <c r="DH5" s="206"/>
      <c r="DI5" s="207"/>
      <c r="DJ5" s="211" t="s">
        <v>194</v>
      </c>
      <c r="DK5" s="202" t="s">
        <v>83</v>
      </c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4"/>
    </row>
    <row r="6" spans="1:131" ht="15" customHeight="1" thickBot="1" x14ac:dyDescent="0.2">
      <c r="A6" s="194"/>
      <c r="B6" s="208"/>
      <c r="C6" s="209"/>
      <c r="D6" s="210"/>
      <c r="E6" s="212"/>
      <c r="F6" s="19">
        <f>'1) Rooms'!$AP$6</f>
        <v>3</v>
      </c>
      <c r="G6" s="20">
        <f>'1) Rooms'!G$6</f>
        <v>1</v>
      </c>
      <c r="H6" s="21">
        <f>'1) Rooms'!H$6</f>
        <v>2</v>
      </c>
      <c r="I6" s="22">
        <f>'1) Rooms'!I$6</f>
        <v>3</v>
      </c>
      <c r="J6" s="22">
        <f>'1) Rooms'!J$6</f>
        <v>4</v>
      </c>
      <c r="K6" s="22">
        <f>'1) Rooms'!K$6</f>
        <v>5</v>
      </c>
      <c r="L6" s="22">
        <f>'1) Rooms'!L$6</f>
        <v>6</v>
      </c>
      <c r="M6" s="22">
        <f>'1) Rooms'!M$6</f>
        <v>7</v>
      </c>
      <c r="N6" s="22">
        <f>'1) Rooms'!N$6</f>
        <v>8</v>
      </c>
      <c r="O6" s="22">
        <f>'1) Rooms'!O$6</f>
        <v>9</v>
      </c>
      <c r="P6" s="22">
        <f>'1) Rooms'!P$6</f>
        <v>10</v>
      </c>
      <c r="Q6" s="22">
        <f>'1) Rooms'!Q$6</f>
        <v>11</v>
      </c>
      <c r="R6" s="23">
        <f>'1) Rooms'!R$6</f>
        <v>12</v>
      </c>
      <c r="T6" s="208"/>
      <c r="U6" s="209"/>
      <c r="V6" s="210"/>
      <c r="W6" s="212"/>
      <c r="X6" s="19">
        <f>$F$6</f>
        <v>3</v>
      </c>
      <c r="Y6" s="20">
        <f>$G$6</f>
        <v>1</v>
      </c>
      <c r="Z6" s="21">
        <f>$H$6</f>
        <v>2</v>
      </c>
      <c r="AA6" s="22">
        <f>$I$6</f>
        <v>3</v>
      </c>
      <c r="AB6" s="22">
        <f>$J$6</f>
        <v>4</v>
      </c>
      <c r="AC6" s="22">
        <f>$K$6</f>
        <v>5</v>
      </c>
      <c r="AD6" s="22">
        <f>$L$6</f>
        <v>6</v>
      </c>
      <c r="AE6" s="22">
        <f>$M$6</f>
        <v>7</v>
      </c>
      <c r="AF6" s="22">
        <f>$N$6</f>
        <v>8</v>
      </c>
      <c r="AG6" s="22">
        <f>$O$6</f>
        <v>9</v>
      </c>
      <c r="AH6" s="22">
        <f>$P$6</f>
        <v>10</v>
      </c>
      <c r="AI6" s="22">
        <f>$Q$6</f>
        <v>11</v>
      </c>
      <c r="AJ6" s="23">
        <f>$R$6</f>
        <v>12</v>
      </c>
      <c r="AL6" s="208"/>
      <c r="AM6" s="209"/>
      <c r="AN6" s="210"/>
      <c r="AO6" s="212"/>
      <c r="AP6" s="19">
        <f>$F$6</f>
        <v>3</v>
      </c>
      <c r="AQ6" s="20">
        <f>$G$6</f>
        <v>1</v>
      </c>
      <c r="AR6" s="21">
        <f>$H$6</f>
        <v>2</v>
      </c>
      <c r="AS6" s="22">
        <f>$I$6</f>
        <v>3</v>
      </c>
      <c r="AT6" s="22">
        <f>$J$6</f>
        <v>4</v>
      </c>
      <c r="AU6" s="22">
        <f>$K$6</f>
        <v>5</v>
      </c>
      <c r="AV6" s="22">
        <f>$L$6</f>
        <v>6</v>
      </c>
      <c r="AW6" s="22">
        <f>$M$6</f>
        <v>7</v>
      </c>
      <c r="AX6" s="22">
        <f>$N$6</f>
        <v>8</v>
      </c>
      <c r="AY6" s="22">
        <f>$O$6</f>
        <v>9</v>
      </c>
      <c r="AZ6" s="22">
        <f>$P$6</f>
        <v>10</v>
      </c>
      <c r="BA6" s="22">
        <f>$Q$6</f>
        <v>11</v>
      </c>
      <c r="BB6" s="23">
        <f>$R$6</f>
        <v>12</v>
      </c>
      <c r="BD6" s="208"/>
      <c r="BE6" s="209"/>
      <c r="BF6" s="210"/>
      <c r="BG6" s="212"/>
      <c r="BH6" s="19">
        <f>$F$6</f>
        <v>3</v>
      </c>
      <c r="BI6" s="20">
        <f>$G$6</f>
        <v>1</v>
      </c>
      <c r="BJ6" s="21">
        <f>$H$6</f>
        <v>2</v>
      </c>
      <c r="BK6" s="22">
        <f>$I$6</f>
        <v>3</v>
      </c>
      <c r="BL6" s="22">
        <f>$J$6</f>
        <v>4</v>
      </c>
      <c r="BM6" s="22">
        <f>$K$6</f>
        <v>5</v>
      </c>
      <c r="BN6" s="22">
        <f>$L$6</f>
        <v>6</v>
      </c>
      <c r="BO6" s="22">
        <f>$M$6</f>
        <v>7</v>
      </c>
      <c r="BP6" s="22">
        <f>$N$6</f>
        <v>8</v>
      </c>
      <c r="BQ6" s="22">
        <f>$O$6</f>
        <v>9</v>
      </c>
      <c r="BR6" s="22">
        <f>$P$6</f>
        <v>10</v>
      </c>
      <c r="BS6" s="22">
        <f>$Q$6</f>
        <v>11</v>
      </c>
      <c r="BT6" s="23">
        <f>$R$6</f>
        <v>12</v>
      </c>
      <c r="BV6" s="208"/>
      <c r="BW6" s="209"/>
      <c r="BX6" s="210"/>
      <c r="BY6" s="118" t="s">
        <v>10</v>
      </c>
      <c r="BZ6" s="25">
        <v>1</v>
      </c>
      <c r="CA6" s="25">
        <v>2</v>
      </c>
      <c r="CB6" s="26">
        <f>BK$6</f>
        <v>3</v>
      </c>
      <c r="CC6" s="26">
        <f>BL$6</f>
        <v>4</v>
      </c>
      <c r="CD6" s="118" t="s">
        <v>193</v>
      </c>
      <c r="CE6" s="25">
        <v>1</v>
      </c>
      <c r="CF6" s="25">
        <v>2</v>
      </c>
      <c r="CG6" s="26">
        <v>3</v>
      </c>
      <c r="CH6" s="26">
        <v>4</v>
      </c>
      <c r="CI6" s="118" t="s">
        <v>193</v>
      </c>
      <c r="CJ6" s="25">
        <v>1</v>
      </c>
      <c r="CK6" s="25">
        <v>2</v>
      </c>
      <c r="CL6" s="26">
        <v>3</v>
      </c>
      <c r="CM6" s="27">
        <v>4</v>
      </c>
      <c r="CO6" s="208"/>
      <c r="CP6" s="209"/>
      <c r="CQ6" s="210"/>
      <c r="CR6" s="212"/>
      <c r="CS6" s="19">
        <f>$F$6</f>
        <v>3</v>
      </c>
      <c r="CT6" s="20">
        <f>$G$6</f>
        <v>1</v>
      </c>
      <c r="CU6" s="21">
        <f>$H$6</f>
        <v>2</v>
      </c>
      <c r="CV6" s="22">
        <f>$I$6</f>
        <v>3</v>
      </c>
      <c r="CW6" s="22">
        <f>$J$6</f>
        <v>4</v>
      </c>
      <c r="CX6" s="22">
        <f>$K$6</f>
        <v>5</v>
      </c>
      <c r="CY6" s="22">
        <f>$L$6</f>
        <v>6</v>
      </c>
      <c r="CZ6" s="22">
        <f>$M$6</f>
        <v>7</v>
      </c>
      <c r="DA6" s="22">
        <f>$N$6</f>
        <v>8</v>
      </c>
      <c r="DB6" s="22">
        <f>$O$6</f>
        <v>9</v>
      </c>
      <c r="DC6" s="22">
        <f>$P$6</f>
        <v>10</v>
      </c>
      <c r="DD6" s="22">
        <f>$Q$6</f>
        <v>11</v>
      </c>
      <c r="DE6" s="23">
        <f>$R$6</f>
        <v>12</v>
      </c>
      <c r="DG6" s="208"/>
      <c r="DH6" s="209"/>
      <c r="DI6" s="210"/>
      <c r="DJ6" s="212"/>
      <c r="DK6" s="19">
        <f>$F$6</f>
        <v>3</v>
      </c>
      <c r="DL6" s="20">
        <f>$G$6</f>
        <v>1</v>
      </c>
      <c r="DM6" s="21">
        <f>$H$6</f>
        <v>2</v>
      </c>
      <c r="DN6" s="22">
        <f>$I$6</f>
        <v>3</v>
      </c>
      <c r="DO6" s="22">
        <f>$J$6</f>
        <v>4</v>
      </c>
      <c r="DP6" s="22">
        <f>$K$6</f>
        <v>5</v>
      </c>
      <c r="DQ6" s="22">
        <f>$L$6</f>
        <v>6</v>
      </c>
      <c r="DR6" s="22">
        <f>$M$6</f>
        <v>7</v>
      </c>
      <c r="DS6" s="22">
        <f>$N$6</f>
        <v>8</v>
      </c>
      <c r="DT6" s="22">
        <f>$O$6</f>
        <v>9</v>
      </c>
      <c r="DU6" s="22">
        <f>$P$6</f>
        <v>10</v>
      </c>
      <c r="DV6" s="22">
        <f>$Q$6</f>
        <v>11</v>
      </c>
      <c r="DW6" s="23">
        <f>$R$6</f>
        <v>12</v>
      </c>
    </row>
    <row r="7" spans="1:131" ht="11.85" customHeight="1" thickTop="1" x14ac:dyDescent="0.15">
      <c r="A7" s="194"/>
      <c r="B7" s="28" t="s">
        <v>197</v>
      </c>
      <c r="C7" s="29"/>
      <c r="D7" s="30"/>
      <c r="E7" s="119">
        <f>SUM(G7:R7)</f>
        <v>3021745.6500000004</v>
      </c>
      <c r="F7" s="119">
        <f>SUMPRODUCT((G$6:R$6&lt;=F$6)*(G7:R7))</f>
        <v>3021745.6500000004</v>
      </c>
      <c r="G7" s="122">
        <f>SUM(G8:G17)</f>
        <v>1092651</v>
      </c>
      <c r="H7" s="120">
        <f t="shared" ref="H7:R7" si="0">SUM(H8:H17)</f>
        <v>955163.12</v>
      </c>
      <c r="I7" s="120">
        <f t="shared" si="0"/>
        <v>973931.53</v>
      </c>
      <c r="J7" s="120">
        <f t="shared" si="0"/>
        <v>0</v>
      </c>
      <c r="K7" s="120">
        <f t="shared" si="0"/>
        <v>0</v>
      </c>
      <c r="L7" s="120">
        <f t="shared" si="0"/>
        <v>0</v>
      </c>
      <c r="M7" s="120">
        <f t="shared" si="0"/>
        <v>0</v>
      </c>
      <c r="N7" s="120">
        <f t="shared" si="0"/>
        <v>0</v>
      </c>
      <c r="O7" s="120">
        <f t="shared" si="0"/>
        <v>0</v>
      </c>
      <c r="P7" s="120">
        <f t="shared" si="0"/>
        <v>0</v>
      </c>
      <c r="Q7" s="120">
        <f t="shared" si="0"/>
        <v>0</v>
      </c>
      <c r="R7" s="121">
        <f t="shared" si="0"/>
        <v>0</v>
      </c>
      <c r="T7" s="28" t="str">
        <f>$B7</f>
        <v>Revenues</v>
      </c>
      <c r="U7" s="29"/>
      <c r="V7" s="30"/>
      <c r="W7" s="119">
        <f>SUM(Y7:AJ7)</f>
        <v>15059136</v>
      </c>
      <c r="X7" s="119">
        <f>SUMPRODUCT((Y$6:AJ$6&lt;=X$6)*(Y7:AJ7))</f>
        <v>3484775</v>
      </c>
      <c r="Y7" s="122">
        <f>SUM(Y8:Y17)</f>
        <v>1117500</v>
      </c>
      <c r="Z7" s="120">
        <f t="shared" ref="Z7:AJ7" si="1">SUM(Z8:Z17)</f>
        <v>1140150</v>
      </c>
      <c r="AA7" s="120">
        <f t="shared" si="1"/>
        <v>1227125</v>
      </c>
      <c r="AB7" s="120">
        <f t="shared" si="1"/>
        <v>1139688</v>
      </c>
      <c r="AC7" s="120">
        <f t="shared" si="1"/>
        <v>1264550</v>
      </c>
      <c r="AD7" s="120">
        <f t="shared" si="1"/>
        <v>1297355</v>
      </c>
      <c r="AE7" s="120">
        <f t="shared" si="1"/>
        <v>1385310</v>
      </c>
      <c r="AF7" s="120">
        <f t="shared" si="1"/>
        <v>1278058</v>
      </c>
      <c r="AG7" s="120">
        <f t="shared" si="1"/>
        <v>1284300</v>
      </c>
      <c r="AH7" s="120">
        <f t="shared" si="1"/>
        <v>1267200</v>
      </c>
      <c r="AI7" s="120">
        <f t="shared" si="1"/>
        <v>1260000</v>
      </c>
      <c r="AJ7" s="121">
        <f t="shared" si="1"/>
        <v>1397900</v>
      </c>
      <c r="AL7" s="28" t="str">
        <f>$B7</f>
        <v>Revenues</v>
      </c>
      <c r="AM7" s="29"/>
      <c r="AN7" s="30"/>
      <c r="AO7" s="119">
        <f>SUM(AQ7:BB7)</f>
        <v>13883262.010000002</v>
      </c>
      <c r="AP7" s="119">
        <f>SUMPRODUCT((AQ$6:BB$6&lt;=AP$6)*(AQ7:BB7))</f>
        <v>3558306.79</v>
      </c>
      <c r="AQ7" s="122">
        <f>SUM(AQ8:AQ17)</f>
        <v>1212787.69</v>
      </c>
      <c r="AR7" s="120">
        <f t="shared" ref="AR7:BB7" si="2">SUM(AR8:AR17)</f>
        <v>1134012.3799999999</v>
      </c>
      <c r="AS7" s="120">
        <f t="shared" si="2"/>
        <v>1211506.72</v>
      </c>
      <c r="AT7" s="120">
        <f t="shared" si="2"/>
        <v>1156927.69</v>
      </c>
      <c r="AU7" s="120">
        <f t="shared" si="2"/>
        <v>1179641.06</v>
      </c>
      <c r="AV7" s="120">
        <f t="shared" si="2"/>
        <v>1214914.8799999999</v>
      </c>
      <c r="AW7" s="120">
        <f t="shared" si="2"/>
        <v>1339566.49</v>
      </c>
      <c r="AX7" s="120">
        <f t="shared" si="2"/>
        <v>1272731.03</v>
      </c>
      <c r="AY7" s="120">
        <f t="shared" si="2"/>
        <v>1058526.54</v>
      </c>
      <c r="AZ7" s="120">
        <f t="shared" si="2"/>
        <v>1027363.8900000001</v>
      </c>
      <c r="BA7" s="120">
        <f t="shared" si="2"/>
        <v>853900.33000000007</v>
      </c>
      <c r="BB7" s="121">
        <f t="shared" si="2"/>
        <v>1221383.31</v>
      </c>
      <c r="BD7" s="28" t="str">
        <f>$B7</f>
        <v>Revenues</v>
      </c>
      <c r="BE7" s="29"/>
      <c r="BF7" s="30"/>
      <c r="BG7" s="119">
        <f>SUM(BI7:BT7)</f>
        <v>14564421</v>
      </c>
      <c r="BH7" s="119">
        <f>SUMPRODUCT((BI$6:BT$6&lt;=BH$6)*(BI7:BT7))</f>
        <v>3694560</v>
      </c>
      <c r="BI7" s="122">
        <f>SUM(BI8:BI17)</f>
        <v>1288486</v>
      </c>
      <c r="BJ7" s="120">
        <f t="shared" ref="BJ7:BT7" si="3">SUM(BJ8:BJ17)</f>
        <v>1227343</v>
      </c>
      <c r="BK7" s="120">
        <f t="shared" si="3"/>
        <v>1178731</v>
      </c>
      <c r="BL7" s="120">
        <f t="shared" si="3"/>
        <v>1097294</v>
      </c>
      <c r="BM7" s="120">
        <f t="shared" si="3"/>
        <v>1177323</v>
      </c>
      <c r="BN7" s="120">
        <f t="shared" si="3"/>
        <v>1291824</v>
      </c>
      <c r="BO7" s="120">
        <f t="shared" si="3"/>
        <v>1427372</v>
      </c>
      <c r="BP7" s="120">
        <f t="shared" si="3"/>
        <v>1265827</v>
      </c>
      <c r="BQ7" s="120">
        <f t="shared" si="3"/>
        <v>1102724</v>
      </c>
      <c r="BR7" s="120">
        <f t="shared" si="3"/>
        <v>1104073</v>
      </c>
      <c r="BS7" s="120">
        <f t="shared" si="3"/>
        <v>1072529.28</v>
      </c>
      <c r="BT7" s="121">
        <f t="shared" si="3"/>
        <v>1330894.72</v>
      </c>
      <c r="BV7" s="28" t="str">
        <f>$B7</f>
        <v>Revenues</v>
      </c>
      <c r="BW7" s="29"/>
      <c r="BX7" s="30"/>
      <c r="BY7" s="119">
        <f>SUM(BZ7:CC7)</f>
        <v>3021745.6500000004</v>
      </c>
      <c r="BZ7" s="122">
        <f>SUM(G7:I7)</f>
        <v>3021745.6500000004</v>
      </c>
      <c r="CA7" s="120">
        <f>SUM(J7:L7)</f>
        <v>0</v>
      </c>
      <c r="CB7" s="120">
        <f>SUM(M7:O7)</f>
        <v>0</v>
      </c>
      <c r="CC7" s="120">
        <f>SUM(P7:R7)</f>
        <v>0</v>
      </c>
      <c r="CD7" s="119">
        <f t="shared" ref="CD7:CD117" si="4">SUM(CE7:CH7)</f>
        <v>15059136</v>
      </c>
      <c r="CE7" s="122">
        <f>SUM(Y7:AA7)</f>
        <v>3484775</v>
      </c>
      <c r="CF7" s="120">
        <f>SUM(AB7:AD7)</f>
        <v>3701593</v>
      </c>
      <c r="CG7" s="120">
        <f>SUM(AE7:AG7)</f>
        <v>3947668</v>
      </c>
      <c r="CH7" s="120">
        <f>SUM(AH7:AJ7)</f>
        <v>3925100</v>
      </c>
      <c r="CI7" s="119">
        <f t="shared" ref="CI7:CI117" si="5">SUM(CJ7:CM7)</f>
        <v>13883262.010000002</v>
      </c>
      <c r="CJ7" s="122">
        <f>SUM(AQ7:AS7)</f>
        <v>3558306.79</v>
      </c>
      <c r="CK7" s="120">
        <f>SUM(AT7:AV7)</f>
        <v>3551483.63</v>
      </c>
      <c r="CL7" s="120">
        <f>SUM(AW7:AY7)</f>
        <v>3670824.06</v>
      </c>
      <c r="CM7" s="121">
        <f>SUM(AZ7:BB7)</f>
        <v>3102647.5300000003</v>
      </c>
      <c r="CO7" s="28" t="str">
        <f>$B7</f>
        <v>Revenues</v>
      </c>
      <c r="CP7" s="29"/>
      <c r="CQ7" s="30"/>
      <c r="CR7" s="119">
        <f>E7-W7</f>
        <v>-12037390.35</v>
      </c>
      <c r="CS7" s="119">
        <f t="shared" ref="CS7:DE26" si="6">F7-X7</f>
        <v>-463029.34999999963</v>
      </c>
      <c r="CT7" s="122">
        <f t="shared" si="6"/>
        <v>-24849</v>
      </c>
      <c r="CU7" s="120">
        <f t="shared" si="6"/>
        <v>-184986.88</v>
      </c>
      <c r="CV7" s="120">
        <f t="shared" si="6"/>
        <v>-253193.46999999997</v>
      </c>
      <c r="CW7" s="120">
        <f t="shared" si="6"/>
        <v>-1139688</v>
      </c>
      <c r="CX7" s="120">
        <f t="shared" si="6"/>
        <v>-1264550</v>
      </c>
      <c r="CY7" s="120">
        <f t="shared" si="6"/>
        <v>-1297355</v>
      </c>
      <c r="CZ7" s="120">
        <f t="shared" si="6"/>
        <v>-1385310</v>
      </c>
      <c r="DA7" s="120">
        <f t="shared" si="6"/>
        <v>-1278058</v>
      </c>
      <c r="DB7" s="120">
        <f t="shared" si="6"/>
        <v>-1284300</v>
      </c>
      <c r="DC7" s="120">
        <f t="shared" si="6"/>
        <v>-1267200</v>
      </c>
      <c r="DD7" s="120">
        <f t="shared" si="6"/>
        <v>-1260000</v>
      </c>
      <c r="DE7" s="121">
        <f t="shared" si="6"/>
        <v>-1397900</v>
      </c>
      <c r="DG7" s="28" t="str">
        <f>$B7</f>
        <v>Revenues</v>
      </c>
      <c r="DH7" s="29"/>
      <c r="DI7" s="30"/>
      <c r="DJ7" s="123">
        <f>IFERROR(((E7-W7)/ABS(W7))+1,"")</f>
        <v>0.20065863340366941</v>
      </c>
      <c r="DK7" s="123">
        <f t="shared" ref="DK7:DW30" si="7">IFERROR(((F7-X7)/ABS(X7))+1,"")</f>
        <v>0.86712790639280879</v>
      </c>
      <c r="DL7" s="124">
        <f t="shared" si="7"/>
        <v>0.97776375838926177</v>
      </c>
      <c r="DM7" s="125">
        <f t="shared" si="7"/>
        <v>0.83775215541814674</v>
      </c>
      <c r="DN7" s="125">
        <f t="shared" si="7"/>
        <v>0.79366937353570344</v>
      </c>
      <c r="DO7" s="125">
        <f t="shared" si="7"/>
        <v>0</v>
      </c>
      <c r="DP7" s="125">
        <f t="shared" si="7"/>
        <v>0</v>
      </c>
      <c r="DQ7" s="125">
        <f t="shared" si="7"/>
        <v>0</v>
      </c>
      <c r="DR7" s="125">
        <f t="shared" si="7"/>
        <v>0</v>
      </c>
      <c r="DS7" s="125">
        <f t="shared" si="7"/>
        <v>0</v>
      </c>
      <c r="DT7" s="125">
        <f t="shared" si="7"/>
        <v>0</v>
      </c>
      <c r="DU7" s="125">
        <f t="shared" si="7"/>
        <v>0</v>
      </c>
      <c r="DV7" s="125">
        <f t="shared" si="7"/>
        <v>0</v>
      </c>
      <c r="DW7" s="126">
        <f t="shared" si="7"/>
        <v>0</v>
      </c>
    </row>
    <row r="8" spans="1:131" ht="11.45" customHeight="1" x14ac:dyDescent="0.15">
      <c r="A8" s="194"/>
      <c r="B8" s="81"/>
      <c r="C8" s="92" t="s">
        <v>202</v>
      </c>
      <c r="D8" s="83"/>
      <c r="E8" s="84">
        <f t="shared" ref="E8:E71" si="8">SUM(G8:R8)</f>
        <v>0</v>
      </c>
      <c r="F8" s="84">
        <f t="shared" ref="F8:F71" si="9">SUMPRODUCT((G$6:R$6&lt;=F$6)*(G8:R8))</f>
        <v>0</v>
      </c>
      <c r="G8" s="85">
        <f>'1) Rooms'!G18</f>
        <v>0</v>
      </c>
      <c r="H8" s="86">
        <f>'1) Rooms'!H18</f>
        <v>0</v>
      </c>
      <c r="I8" s="86">
        <f>'1) Rooms'!I18</f>
        <v>0</v>
      </c>
      <c r="J8" s="86">
        <f>'1) Rooms'!J18</f>
        <v>0</v>
      </c>
      <c r="K8" s="86">
        <f>'1) Rooms'!K18</f>
        <v>0</v>
      </c>
      <c r="L8" s="86">
        <f>'1) Rooms'!L18</f>
        <v>0</v>
      </c>
      <c r="M8" s="86">
        <f>'1) Rooms'!M18</f>
        <v>0</v>
      </c>
      <c r="N8" s="86">
        <f>'1) Rooms'!N18</f>
        <v>0</v>
      </c>
      <c r="O8" s="86">
        <f>'1) Rooms'!O18</f>
        <v>0</v>
      </c>
      <c r="P8" s="86">
        <f>'1) Rooms'!P18</f>
        <v>0</v>
      </c>
      <c r="Q8" s="86">
        <f>'1) Rooms'!Q18</f>
        <v>0</v>
      </c>
      <c r="R8" s="87">
        <f>'1) Rooms'!R18</f>
        <v>0</v>
      </c>
      <c r="T8" s="81"/>
      <c r="U8" s="92" t="str">
        <f>$C8</f>
        <v>Room Revenue - Contract</v>
      </c>
      <c r="V8" s="83"/>
      <c r="W8" s="84">
        <f t="shared" ref="W8:W71" si="10">SUM(Y8:AJ8)</f>
        <v>0</v>
      </c>
      <c r="X8" s="84">
        <f t="shared" ref="X8:X71" si="11">SUMPRODUCT((Y$6:AJ$6&lt;=X$6)*(Y8:AJ8))</f>
        <v>0</v>
      </c>
      <c r="Y8" s="85">
        <f>'1) Rooms'!Y18</f>
        <v>0</v>
      </c>
      <c r="Z8" s="86">
        <f>'1) Rooms'!Z18</f>
        <v>0</v>
      </c>
      <c r="AA8" s="86">
        <f>'1) Rooms'!AA18</f>
        <v>0</v>
      </c>
      <c r="AB8" s="86">
        <f>'1) Rooms'!AB18</f>
        <v>0</v>
      </c>
      <c r="AC8" s="86">
        <f>'1) Rooms'!AC18</f>
        <v>0</v>
      </c>
      <c r="AD8" s="86">
        <f>'1) Rooms'!AD18</f>
        <v>0</v>
      </c>
      <c r="AE8" s="86">
        <f>'1) Rooms'!AE18</f>
        <v>0</v>
      </c>
      <c r="AF8" s="86">
        <f>'1) Rooms'!AF18</f>
        <v>0</v>
      </c>
      <c r="AG8" s="86">
        <f>'1) Rooms'!AG18</f>
        <v>0</v>
      </c>
      <c r="AH8" s="86">
        <f>'1) Rooms'!AH18</f>
        <v>0</v>
      </c>
      <c r="AI8" s="86">
        <f>'1) Rooms'!AI18</f>
        <v>0</v>
      </c>
      <c r="AJ8" s="87">
        <f>'1) Rooms'!AJ18</f>
        <v>0</v>
      </c>
      <c r="AL8" s="81"/>
      <c r="AM8" s="92" t="str">
        <f>$C8</f>
        <v>Room Revenue - Contract</v>
      </c>
      <c r="AN8" s="83"/>
      <c r="AO8" s="84">
        <f t="shared" ref="AO8:AO71" si="12">SUM(AQ8:BB8)</f>
        <v>1234455</v>
      </c>
      <c r="AP8" s="84">
        <f t="shared" ref="AP8:AP71" si="13">SUMPRODUCT((AQ$6:BB$6&lt;=AP$6)*(AQ8:BB8))</f>
        <v>436020</v>
      </c>
      <c r="AQ8" s="85">
        <f>'1) Rooms'!AQ18</f>
        <v>149136</v>
      </c>
      <c r="AR8" s="86">
        <f>'1) Rooms'!AR18</f>
        <v>136344</v>
      </c>
      <c r="AS8" s="86">
        <f>'1) Rooms'!AS18</f>
        <v>150540</v>
      </c>
      <c r="AT8" s="86">
        <f>'1) Rooms'!AT18</f>
        <v>140712</v>
      </c>
      <c r="AU8" s="86">
        <f>'1) Rooms'!AU18</f>
        <v>148668</v>
      </c>
      <c r="AV8" s="86">
        <f>'1) Rooms'!AV18</f>
        <v>142116</v>
      </c>
      <c r="AW8" s="86">
        <f>'1) Rooms'!AW18</f>
        <v>149694</v>
      </c>
      <c r="AX8" s="86">
        <f>'1) Rooms'!AX18</f>
        <v>151212</v>
      </c>
      <c r="AY8" s="86">
        <f>'1) Rooms'!AY18</f>
        <v>66033</v>
      </c>
      <c r="AZ8" s="86">
        <f>'1) Rooms'!AZ18</f>
        <v>0</v>
      </c>
      <c r="BA8" s="86">
        <f>'1) Rooms'!BA18</f>
        <v>0</v>
      </c>
      <c r="BB8" s="87">
        <f>'1) Rooms'!BB18</f>
        <v>0</v>
      </c>
      <c r="BD8" s="81"/>
      <c r="BE8" s="92" t="str">
        <f>$C8</f>
        <v>Room Revenue - Contract</v>
      </c>
      <c r="BF8" s="83"/>
      <c r="BG8" s="84">
        <f t="shared" ref="BG8:BG71" si="14">SUM(BI8:BT8)</f>
        <v>1639750</v>
      </c>
      <c r="BH8" s="84">
        <f t="shared" ref="BH8:BH71" si="15">SUMPRODUCT((BI$6:BT$6&lt;=BH$6)*(BI8:BT8))</f>
        <v>268822</v>
      </c>
      <c r="BI8" s="85">
        <f>'1) Rooms'!BI18</f>
        <v>92976</v>
      </c>
      <c r="BJ8" s="86">
        <f>'1) Rooms'!BJ18</f>
        <v>86926</v>
      </c>
      <c r="BK8" s="86">
        <f>'1) Rooms'!BK18</f>
        <v>88920</v>
      </c>
      <c r="BL8" s="86">
        <f>'1) Rooms'!BL18</f>
        <v>147576</v>
      </c>
      <c r="BM8" s="86">
        <f>'1) Rooms'!BM18</f>
        <v>163020</v>
      </c>
      <c r="BN8" s="86">
        <f>'1) Rooms'!BN18</f>
        <v>159432</v>
      </c>
      <c r="BO8" s="86">
        <f>'1) Rooms'!BO18</f>
        <v>165984</v>
      </c>
      <c r="BP8" s="86">
        <f>'1) Rooms'!BP18</f>
        <v>164268</v>
      </c>
      <c r="BQ8" s="86">
        <f>'1) Rooms'!BQ18</f>
        <v>156000</v>
      </c>
      <c r="BR8" s="86">
        <f>'1) Rooms'!BR18</f>
        <v>143208</v>
      </c>
      <c r="BS8" s="86">
        <f>'1) Rooms'!BS18</f>
        <v>121836</v>
      </c>
      <c r="BT8" s="87">
        <f>'1) Rooms'!BT18</f>
        <v>149604</v>
      </c>
      <c r="BV8" s="81"/>
      <c r="BW8" s="92" t="str">
        <f>$C8</f>
        <v>Room Revenue - Contract</v>
      </c>
      <c r="BX8" s="83"/>
      <c r="BY8" s="84">
        <f t="shared" ref="BY8:BY117" si="16">SUM(BZ8:CC8)</f>
        <v>0</v>
      </c>
      <c r="BZ8" s="85">
        <f t="shared" ref="BZ8:BZ71" si="17">SUM(G8:I8)</f>
        <v>0</v>
      </c>
      <c r="CA8" s="86">
        <f t="shared" ref="CA8:CA71" si="18">SUM(J8:L8)</f>
        <v>0</v>
      </c>
      <c r="CB8" s="86">
        <f t="shared" ref="CB8:CB71" si="19">SUM(M8:O8)</f>
        <v>0</v>
      </c>
      <c r="CC8" s="86">
        <f t="shared" ref="CC8:CC71" si="20">SUM(P8:R8)</f>
        <v>0</v>
      </c>
      <c r="CD8" s="84">
        <f t="shared" si="4"/>
        <v>0</v>
      </c>
      <c r="CE8" s="85">
        <f t="shared" ref="CE8:CE71" si="21">SUM(Y8:AA8)</f>
        <v>0</v>
      </c>
      <c r="CF8" s="86">
        <f t="shared" ref="CF8:CF71" si="22">SUM(AB8:AD8)</f>
        <v>0</v>
      </c>
      <c r="CG8" s="86">
        <f t="shared" ref="CG8:CG71" si="23">SUM(AE8:AG8)</f>
        <v>0</v>
      </c>
      <c r="CH8" s="86">
        <f t="shared" ref="CH8:CH71" si="24">SUM(AH8:AJ8)</f>
        <v>0</v>
      </c>
      <c r="CI8" s="84">
        <f t="shared" si="5"/>
        <v>1234455</v>
      </c>
      <c r="CJ8" s="85">
        <f t="shared" ref="CJ8:CJ71" si="25">SUM(AQ8:AS8)</f>
        <v>436020</v>
      </c>
      <c r="CK8" s="86">
        <f t="shared" ref="CK8:CK71" si="26">SUM(AT8:AV8)</f>
        <v>431496</v>
      </c>
      <c r="CL8" s="86">
        <f t="shared" ref="CL8:CL71" si="27">SUM(AW8:AY8)</f>
        <v>366939</v>
      </c>
      <c r="CM8" s="87">
        <f t="shared" ref="CM8:CM71" si="28">SUM(AZ8:BB8)</f>
        <v>0</v>
      </c>
      <c r="CO8" s="81"/>
      <c r="CP8" s="92" t="str">
        <f>$C8</f>
        <v>Room Revenue - Contract</v>
      </c>
      <c r="CQ8" s="83"/>
      <c r="CR8" s="84">
        <f t="shared" ref="CR8:CZ53" si="29">E8-W8</f>
        <v>0</v>
      </c>
      <c r="CS8" s="84">
        <f t="shared" si="6"/>
        <v>0</v>
      </c>
      <c r="CT8" s="85">
        <f t="shared" si="6"/>
        <v>0</v>
      </c>
      <c r="CU8" s="86">
        <f t="shared" si="6"/>
        <v>0</v>
      </c>
      <c r="CV8" s="86">
        <f t="shared" si="6"/>
        <v>0</v>
      </c>
      <c r="CW8" s="86">
        <f t="shared" si="6"/>
        <v>0</v>
      </c>
      <c r="CX8" s="86">
        <f t="shared" si="6"/>
        <v>0</v>
      </c>
      <c r="CY8" s="86">
        <f t="shared" si="6"/>
        <v>0</v>
      </c>
      <c r="CZ8" s="86">
        <f t="shared" si="6"/>
        <v>0</v>
      </c>
      <c r="DA8" s="86">
        <f t="shared" si="6"/>
        <v>0</v>
      </c>
      <c r="DB8" s="86">
        <f t="shared" si="6"/>
        <v>0</v>
      </c>
      <c r="DC8" s="86">
        <f t="shared" si="6"/>
        <v>0</v>
      </c>
      <c r="DD8" s="86">
        <f t="shared" si="6"/>
        <v>0</v>
      </c>
      <c r="DE8" s="87">
        <f t="shared" si="6"/>
        <v>0</v>
      </c>
      <c r="DG8" s="81"/>
      <c r="DH8" s="92" t="str">
        <f>$C8</f>
        <v>Room Revenue - Contract</v>
      </c>
      <c r="DI8" s="83"/>
      <c r="DJ8" s="88" t="str">
        <f t="shared" ref="DJ8:DW50" si="30">IFERROR(((E8-W8)/ABS(W8))+1,"")</f>
        <v/>
      </c>
      <c r="DK8" s="88" t="str">
        <f t="shared" si="7"/>
        <v/>
      </c>
      <c r="DL8" s="89" t="str">
        <f t="shared" si="7"/>
        <v/>
      </c>
      <c r="DM8" s="90" t="str">
        <f t="shared" si="7"/>
        <v/>
      </c>
      <c r="DN8" s="90" t="str">
        <f t="shared" si="7"/>
        <v/>
      </c>
      <c r="DO8" s="90" t="str">
        <f t="shared" si="7"/>
        <v/>
      </c>
      <c r="DP8" s="90" t="str">
        <f t="shared" si="7"/>
        <v/>
      </c>
      <c r="DQ8" s="90" t="str">
        <f t="shared" si="7"/>
        <v/>
      </c>
      <c r="DR8" s="90" t="str">
        <f t="shared" si="7"/>
        <v/>
      </c>
      <c r="DS8" s="90" t="str">
        <f t="shared" si="7"/>
        <v/>
      </c>
      <c r="DT8" s="90" t="str">
        <f t="shared" si="7"/>
        <v/>
      </c>
      <c r="DU8" s="90" t="str">
        <f t="shared" si="7"/>
        <v/>
      </c>
      <c r="DV8" s="90" t="str">
        <f t="shared" si="7"/>
        <v/>
      </c>
      <c r="DW8" s="91" t="str">
        <f t="shared" si="7"/>
        <v/>
      </c>
    </row>
    <row r="9" spans="1:131" ht="11.45" customHeight="1" x14ac:dyDescent="0.15">
      <c r="A9" s="194"/>
      <c r="B9" s="81"/>
      <c r="C9" s="92" t="s">
        <v>203</v>
      </c>
      <c r="D9" s="83"/>
      <c r="E9" s="84">
        <f t="shared" si="8"/>
        <v>194874</v>
      </c>
      <c r="F9" s="84">
        <f t="shared" si="9"/>
        <v>194874</v>
      </c>
      <c r="G9" s="85">
        <f>'1) Rooms'!G19</f>
        <v>39053</v>
      </c>
      <c r="H9" s="86">
        <f>'1) Rooms'!H19</f>
        <v>50112</v>
      </c>
      <c r="I9" s="86">
        <f>'1) Rooms'!I19</f>
        <v>105709</v>
      </c>
      <c r="J9" s="86">
        <f>'1) Rooms'!J19</f>
        <v>0</v>
      </c>
      <c r="K9" s="86">
        <f>'1) Rooms'!K19</f>
        <v>0</v>
      </c>
      <c r="L9" s="86">
        <f>'1) Rooms'!L19</f>
        <v>0</v>
      </c>
      <c r="M9" s="86">
        <f>'1) Rooms'!M19</f>
        <v>0</v>
      </c>
      <c r="N9" s="86">
        <f>'1) Rooms'!N19</f>
        <v>0</v>
      </c>
      <c r="O9" s="86">
        <f>'1) Rooms'!O19</f>
        <v>0</v>
      </c>
      <c r="P9" s="86">
        <f>'1) Rooms'!P19</f>
        <v>0</v>
      </c>
      <c r="Q9" s="86">
        <f>'1) Rooms'!Q19</f>
        <v>0</v>
      </c>
      <c r="R9" s="87">
        <f>'1) Rooms'!R19</f>
        <v>0</v>
      </c>
      <c r="T9" s="81"/>
      <c r="U9" s="92" t="str">
        <f t="shared" ref="U9:U17" si="31">$C9</f>
        <v>Room Revenue - Group</v>
      </c>
      <c r="V9" s="83"/>
      <c r="W9" s="84">
        <f t="shared" si="10"/>
        <v>1005005</v>
      </c>
      <c r="X9" s="84">
        <f t="shared" si="11"/>
        <v>231575</v>
      </c>
      <c r="Y9" s="85">
        <f>'1) Rooms'!Y19</f>
        <v>52500</v>
      </c>
      <c r="Z9" s="86">
        <f>'1) Rooms'!Z19</f>
        <v>95050</v>
      </c>
      <c r="AA9" s="86">
        <f>'1) Rooms'!AA19</f>
        <v>84025</v>
      </c>
      <c r="AB9" s="86">
        <f>'1) Rooms'!AB19</f>
        <v>78210</v>
      </c>
      <c r="AC9" s="86">
        <f>'1) Rooms'!AC19</f>
        <v>60450</v>
      </c>
      <c r="AD9" s="86">
        <f>'1) Rooms'!AD19</f>
        <v>102480</v>
      </c>
      <c r="AE9" s="86">
        <f>'1) Rooms'!AE19</f>
        <v>44625</v>
      </c>
      <c r="AF9" s="86">
        <f>'1) Rooms'!AF19</f>
        <v>71850</v>
      </c>
      <c r="AG9" s="86">
        <f>'1) Rooms'!AG19</f>
        <v>72450</v>
      </c>
      <c r="AH9" s="86">
        <f>'1) Rooms'!AH19</f>
        <v>127365</v>
      </c>
      <c r="AI9" s="86">
        <f>'1) Rooms'!AI19</f>
        <v>129900</v>
      </c>
      <c r="AJ9" s="87">
        <f>'1) Rooms'!AJ19</f>
        <v>86100</v>
      </c>
      <c r="AL9" s="81"/>
      <c r="AM9" s="92" t="str">
        <f t="shared" ref="AM9:AM17" si="32">$C9</f>
        <v>Room Revenue - Group</v>
      </c>
      <c r="AN9" s="83"/>
      <c r="AO9" s="84">
        <f t="shared" si="12"/>
        <v>944360.5</v>
      </c>
      <c r="AP9" s="84">
        <f t="shared" si="13"/>
        <v>149257</v>
      </c>
      <c r="AQ9" s="85">
        <f>'1) Rooms'!AQ19</f>
        <v>24369</v>
      </c>
      <c r="AR9" s="86">
        <f>'1) Rooms'!AR19</f>
        <v>24983</v>
      </c>
      <c r="AS9" s="86">
        <f>'1) Rooms'!AS19</f>
        <v>99905</v>
      </c>
      <c r="AT9" s="86">
        <f>'1) Rooms'!AT19</f>
        <v>104616</v>
      </c>
      <c r="AU9" s="86">
        <f>'1) Rooms'!AU19</f>
        <v>36067</v>
      </c>
      <c r="AV9" s="86">
        <f>'1) Rooms'!AV19</f>
        <v>92467</v>
      </c>
      <c r="AW9" s="86">
        <f>'1) Rooms'!AW19</f>
        <v>41955</v>
      </c>
      <c r="AX9" s="86">
        <f>'1) Rooms'!AX19</f>
        <v>121008</v>
      </c>
      <c r="AY9" s="86">
        <f>'1) Rooms'!AY19</f>
        <v>38815</v>
      </c>
      <c r="AZ9" s="86">
        <f>'1) Rooms'!AZ19</f>
        <v>149479</v>
      </c>
      <c r="BA9" s="86">
        <f>'1) Rooms'!BA19</f>
        <v>119658.5</v>
      </c>
      <c r="BB9" s="87">
        <f>'1) Rooms'!BB19</f>
        <v>91038</v>
      </c>
      <c r="BD9" s="81"/>
      <c r="BE9" s="92" t="str">
        <f t="shared" ref="BE9:BE17" si="33">$C9</f>
        <v>Room Revenue - Group</v>
      </c>
      <c r="BF9" s="83"/>
      <c r="BG9" s="84">
        <f t="shared" si="14"/>
        <v>1034156.31</v>
      </c>
      <c r="BH9" s="84">
        <f t="shared" si="15"/>
        <v>278603</v>
      </c>
      <c r="BI9" s="85">
        <f>'1) Rooms'!BI19</f>
        <v>68476</v>
      </c>
      <c r="BJ9" s="86">
        <f>'1) Rooms'!BJ19</f>
        <v>98502</v>
      </c>
      <c r="BK9" s="86">
        <f>'1) Rooms'!BK19</f>
        <v>111625</v>
      </c>
      <c r="BL9" s="86">
        <f>'1) Rooms'!BL19</f>
        <v>57378</v>
      </c>
      <c r="BM9" s="86">
        <f>'1) Rooms'!BM19</f>
        <v>35470</v>
      </c>
      <c r="BN9" s="86">
        <f>'1) Rooms'!BN19</f>
        <v>83767</v>
      </c>
      <c r="BO9" s="86">
        <f>'1) Rooms'!BO19</f>
        <v>77060</v>
      </c>
      <c r="BP9" s="86">
        <f>'1) Rooms'!BP19</f>
        <v>119045</v>
      </c>
      <c r="BQ9" s="86">
        <f>'1) Rooms'!BQ19</f>
        <v>49457</v>
      </c>
      <c r="BR9" s="86">
        <f>'1) Rooms'!BR19</f>
        <v>163725</v>
      </c>
      <c r="BS9" s="86">
        <f>'1) Rooms'!BS19</f>
        <v>113777</v>
      </c>
      <c r="BT9" s="87">
        <f>'1) Rooms'!BT19</f>
        <v>55874.31</v>
      </c>
      <c r="BV9" s="81"/>
      <c r="BW9" s="92" t="str">
        <f t="shared" ref="BW9:BW17" si="34">$C9</f>
        <v>Room Revenue - Group</v>
      </c>
      <c r="BX9" s="83"/>
      <c r="BY9" s="84">
        <f t="shared" ref="BY9:BY12" si="35">SUM(BZ9:CC9)</f>
        <v>194874</v>
      </c>
      <c r="BZ9" s="85">
        <f t="shared" si="17"/>
        <v>194874</v>
      </c>
      <c r="CA9" s="86">
        <f t="shared" si="18"/>
        <v>0</v>
      </c>
      <c r="CB9" s="86">
        <f t="shared" si="19"/>
        <v>0</v>
      </c>
      <c r="CC9" s="86">
        <f t="shared" si="20"/>
        <v>0</v>
      </c>
      <c r="CD9" s="84">
        <f t="shared" si="4"/>
        <v>1005005</v>
      </c>
      <c r="CE9" s="85">
        <f t="shared" si="21"/>
        <v>231575</v>
      </c>
      <c r="CF9" s="86">
        <f t="shared" si="22"/>
        <v>241140</v>
      </c>
      <c r="CG9" s="86">
        <f t="shared" si="23"/>
        <v>188925</v>
      </c>
      <c r="CH9" s="86">
        <f t="shared" si="24"/>
        <v>343365</v>
      </c>
      <c r="CI9" s="84">
        <f t="shared" si="5"/>
        <v>944360.5</v>
      </c>
      <c r="CJ9" s="85">
        <f t="shared" si="25"/>
        <v>149257</v>
      </c>
      <c r="CK9" s="86">
        <f t="shared" si="26"/>
        <v>233150</v>
      </c>
      <c r="CL9" s="86">
        <f t="shared" si="27"/>
        <v>201778</v>
      </c>
      <c r="CM9" s="87">
        <f t="shared" si="28"/>
        <v>360175.5</v>
      </c>
      <c r="CO9" s="81"/>
      <c r="CP9" s="92" t="str">
        <f t="shared" ref="CP9:CP17" si="36">$C9</f>
        <v>Room Revenue - Group</v>
      </c>
      <c r="CQ9" s="83"/>
      <c r="CR9" s="84">
        <f t="shared" si="29"/>
        <v>-810131</v>
      </c>
      <c r="CS9" s="84">
        <f t="shared" si="6"/>
        <v>-36701</v>
      </c>
      <c r="CT9" s="85">
        <f t="shared" si="6"/>
        <v>-13447</v>
      </c>
      <c r="CU9" s="86">
        <f t="shared" si="6"/>
        <v>-44938</v>
      </c>
      <c r="CV9" s="86">
        <f t="shared" si="6"/>
        <v>21684</v>
      </c>
      <c r="CW9" s="86">
        <f t="shared" si="6"/>
        <v>-78210</v>
      </c>
      <c r="CX9" s="86">
        <f t="shared" si="6"/>
        <v>-60450</v>
      </c>
      <c r="CY9" s="86">
        <f t="shared" si="6"/>
        <v>-102480</v>
      </c>
      <c r="CZ9" s="86">
        <f t="shared" si="6"/>
        <v>-44625</v>
      </c>
      <c r="DA9" s="86">
        <f t="shared" si="6"/>
        <v>-71850</v>
      </c>
      <c r="DB9" s="86">
        <f t="shared" si="6"/>
        <v>-72450</v>
      </c>
      <c r="DC9" s="86">
        <f t="shared" si="6"/>
        <v>-127365</v>
      </c>
      <c r="DD9" s="86">
        <f t="shared" si="6"/>
        <v>-129900</v>
      </c>
      <c r="DE9" s="87">
        <f t="shared" si="6"/>
        <v>-86100</v>
      </c>
      <c r="DG9" s="81"/>
      <c r="DH9" s="92" t="str">
        <f t="shared" ref="DH9:DH17" si="37">$C9</f>
        <v>Room Revenue - Group</v>
      </c>
      <c r="DI9" s="83"/>
      <c r="DJ9" s="88">
        <f t="shared" si="30"/>
        <v>0.19390351291784613</v>
      </c>
      <c r="DK9" s="88">
        <f t="shared" si="30"/>
        <v>0.84151570765410777</v>
      </c>
      <c r="DL9" s="89">
        <f t="shared" si="30"/>
        <v>0.74386666666666668</v>
      </c>
      <c r="DM9" s="90">
        <f t="shared" si="30"/>
        <v>0.52721725407680164</v>
      </c>
      <c r="DN9" s="90">
        <f t="shared" si="30"/>
        <v>1.2580660517703064</v>
      </c>
      <c r="DO9" s="90">
        <f t="shared" si="30"/>
        <v>0</v>
      </c>
      <c r="DP9" s="90">
        <f t="shared" si="30"/>
        <v>0</v>
      </c>
      <c r="DQ9" s="90">
        <f t="shared" si="30"/>
        <v>0</v>
      </c>
      <c r="DR9" s="90">
        <f t="shared" si="30"/>
        <v>0</v>
      </c>
      <c r="DS9" s="90">
        <f t="shared" si="30"/>
        <v>0</v>
      </c>
      <c r="DT9" s="90">
        <f t="shared" si="30"/>
        <v>0</v>
      </c>
      <c r="DU9" s="90">
        <f t="shared" si="30"/>
        <v>0</v>
      </c>
      <c r="DV9" s="90">
        <f t="shared" si="30"/>
        <v>0</v>
      </c>
      <c r="DW9" s="91">
        <f t="shared" si="30"/>
        <v>0</v>
      </c>
    </row>
    <row r="10" spans="1:131" ht="11.45" customHeight="1" x14ac:dyDescent="0.15">
      <c r="A10" s="194"/>
      <c r="B10" s="81"/>
      <c r="C10" s="92" t="s">
        <v>204</v>
      </c>
      <c r="D10" s="83"/>
      <c r="E10" s="84">
        <f t="shared" si="8"/>
        <v>1986002.6400000001</v>
      </c>
      <c r="F10" s="84">
        <f t="shared" si="9"/>
        <v>1986002.6400000001</v>
      </c>
      <c r="G10" s="85">
        <f>'1) Rooms'!G20</f>
        <v>748448</v>
      </c>
      <c r="H10" s="86">
        <f>'1) Rooms'!H20</f>
        <v>607553.12</v>
      </c>
      <c r="I10" s="86">
        <f>'1) Rooms'!I20</f>
        <v>630001.52</v>
      </c>
      <c r="J10" s="86">
        <f>'1) Rooms'!J20</f>
        <v>0</v>
      </c>
      <c r="K10" s="86">
        <f>'1) Rooms'!K20</f>
        <v>0</v>
      </c>
      <c r="L10" s="86">
        <f>'1) Rooms'!L20</f>
        <v>0</v>
      </c>
      <c r="M10" s="86">
        <f>'1) Rooms'!M20</f>
        <v>0</v>
      </c>
      <c r="N10" s="86">
        <f>'1) Rooms'!N20</f>
        <v>0</v>
      </c>
      <c r="O10" s="86">
        <f>'1) Rooms'!O20</f>
        <v>0</v>
      </c>
      <c r="P10" s="86">
        <f>'1) Rooms'!P20</f>
        <v>0</v>
      </c>
      <c r="Q10" s="86">
        <f>'1) Rooms'!Q20</f>
        <v>0</v>
      </c>
      <c r="R10" s="87">
        <f>'1) Rooms'!R20</f>
        <v>0</v>
      </c>
      <c r="T10" s="81"/>
      <c r="U10" s="92" t="str">
        <f t="shared" si="31"/>
        <v>Room Revenue - Transient</v>
      </c>
      <c r="V10" s="83"/>
      <c r="W10" s="84">
        <f t="shared" si="10"/>
        <v>11542386</v>
      </c>
      <c r="X10" s="84">
        <f t="shared" si="11"/>
        <v>2480400</v>
      </c>
      <c r="Y10" s="85">
        <f>'1) Rooms'!Y20</f>
        <v>824600</v>
      </c>
      <c r="Z10" s="86">
        <f>'1) Rooms'!Z20</f>
        <v>725200</v>
      </c>
      <c r="AA10" s="86">
        <f>'1) Rooms'!AA20</f>
        <v>930600</v>
      </c>
      <c r="AB10" s="86">
        <f>'1) Rooms'!AB20</f>
        <v>874428</v>
      </c>
      <c r="AC10" s="86">
        <f>'1) Rooms'!AC20</f>
        <v>979800</v>
      </c>
      <c r="AD10" s="86">
        <f>'1) Rooms'!AD20</f>
        <v>1017000</v>
      </c>
      <c r="AE10" s="86">
        <f>'1) Rooms'!AE20</f>
        <v>1184100</v>
      </c>
      <c r="AF10" s="86">
        <f>'1) Rooms'!AF20</f>
        <v>1063208</v>
      </c>
      <c r="AG10" s="86">
        <f>'1) Rooms'!AG20</f>
        <v>938400</v>
      </c>
      <c r="AH10" s="86">
        <f>'1) Rooms'!AH20</f>
        <v>906500</v>
      </c>
      <c r="AI10" s="86">
        <f>'1) Rooms'!AI20</f>
        <v>957550</v>
      </c>
      <c r="AJ10" s="87">
        <f>'1) Rooms'!AJ20</f>
        <v>1141000</v>
      </c>
      <c r="AL10" s="81"/>
      <c r="AM10" s="92" t="str">
        <f t="shared" si="32"/>
        <v>Room Revenue - Transient</v>
      </c>
      <c r="AN10" s="83"/>
      <c r="AO10" s="84">
        <f t="shared" si="12"/>
        <v>9649856.4699999988</v>
      </c>
      <c r="AP10" s="84">
        <f t="shared" si="13"/>
        <v>2432326.91</v>
      </c>
      <c r="AQ10" s="85">
        <f>'1) Rooms'!AQ20</f>
        <v>854748.98</v>
      </c>
      <c r="AR10" s="86">
        <f>'1) Rooms'!AR20</f>
        <v>751739.75</v>
      </c>
      <c r="AS10" s="86">
        <f>'1) Rooms'!AS20</f>
        <v>825838.17999999993</v>
      </c>
      <c r="AT10" s="86">
        <f>'1) Rooms'!AT20</f>
        <v>741268.3</v>
      </c>
      <c r="AU10" s="86">
        <f>'1) Rooms'!AU20</f>
        <v>789595.47</v>
      </c>
      <c r="AV10" s="86">
        <f>'1) Rooms'!AV20</f>
        <v>840947.42</v>
      </c>
      <c r="AW10" s="86">
        <f>'1) Rooms'!AW20</f>
        <v>1002890.85</v>
      </c>
      <c r="AX10" s="86">
        <f>'1) Rooms'!AX20</f>
        <v>870457.73</v>
      </c>
      <c r="AY10" s="86">
        <f>'1) Rooms'!AY20</f>
        <v>798824.54</v>
      </c>
      <c r="AZ10" s="86">
        <f>'1) Rooms'!AZ20</f>
        <v>672654.42</v>
      </c>
      <c r="BA10" s="86">
        <f>'1) Rooms'!BA20</f>
        <v>530549.31000000006</v>
      </c>
      <c r="BB10" s="87">
        <f>'1) Rooms'!BB20</f>
        <v>970341.52</v>
      </c>
      <c r="BD10" s="81"/>
      <c r="BE10" s="92" t="str">
        <f t="shared" si="33"/>
        <v>Room Revenue - Transient</v>
      </c>
      <c r="BF10" s="83"/>
      <c r="BG10" s="84">
        <f t="shared" si="14"/>
        <v>9366045.7400000002</v>
      </c>
      <c r="BH10" s="84">
        <f t="shared" si="15"/>
        <v>2399779</v>
      </c>
      <c r="BI10" s="85">
        <f>'1) Rooms'!BI20</f>
        <v>859069</v>
      </c>
      <c r="BJ10" s="86">
        <f>'1) Rooms'!BJ20</f>
        <v>775530</v>
      </c>
      <c r="BK10" s="86">
        <f>'1) Rooms'!BK20</f>
        <v>765180</v>
      </c>
      <c r="BL10" s="86">
        <f>'1) Rooms'!BL20</f>
        <v>737988</v>
      </c>
      <c r="BM10" s="86">
        <f>'1) Rooms'!BM20</f>
        <v>732299</v>
      </c>
      <c r="BN10" s="86">
        <f>'1) Rooms'!BN20</f>
        <v>837289</v>
      </c>
      <c r="BO10" s="86">
        <f>'1) Rooms'!BO20</f>
        <v>979986</v>
      </c>
      <c r="BP10" s="86">
        <f>'1) Rooms'!BP20</f>
        <v>844745</v>
      </c>
      <c r="BQ10" s="86">
        <f>'1) Rooms'!BQ20</f>
        <v>665540</v>
      </c>
      <c r="BR10" s="86">
        <f>'1) Rooms'!BR20</f>
        <v>597878</v>
      </c>
      <c r="BS10" s="86">
        <f>'1) Rooms'!BS20</f>
        <v>644623.34</v>
      </c>
      <c r="BT10" s="87">
        <f>'1) Rooms'!BT20</f>
        <v>925918.4</v>
      </c>
      <c r="BV10" s="81"/>
      <c r="BW10" s="92" t="str">
        <f t="shared" si="34"/>
        <v>Room Revenue - Transient</v>
      </c>
      <c r="BX10" s="83"/>
      <c r="BY10" s="84">
        <f t="shared" si="35"/>
        <v>1986002.6400000001</v>
      </c>
      <c r="BZ10" s="85">
        <f t="shared" si="17"/>
        <v>1986002.6400000001</v>
      </c>
      <c r="CA10" s="86">
        <f t="shared" si="18"/>
        <v>0</v>
      </c>
      <c r="CB10" s="86">
        <f t="shared" si="19"/>
        <v>0</v>
      </c>
      <c r="CC10" s="86">
        <f t="shared" si="20"/>
        <v>0</v>
      </c>
      <c r="CD10" s="84">
        <f t="shared" si="4"/>
        <v>11542386</v>
      </c>
      <c r="CE10" s="85">
        <f t="shared" si="21"/>
        <v>2480400</v>
      </c>
      <c r="CF10" s="86">
        <f t="shared" si="22"/>
        <v>2871228</v>
      </c>
      <c r="CG10" s="86">
        <f t="shared" si="23"/>
        <v>3185708</v>
      </c>
      <c r="CH10" s="86">
        <f t="shared" si="24"/>
        <v>3005050</v>
      </c>
      <c r="CI10" s="84">
        <f t="shared" si="5"/>
        <v>9649856.4699999988</v>
      </c>
      <c r="CJ10" s="85">
        <f t="shared" si="25"/>
        <v>2432326.91</v>
      </c>
      <c r="CK10" s="86">
        <f t="shared" si="26"/>
        <v>2371811.19</v>
      </c>
      <c r="CL10" s="86">
        <f t="shared" si="27"/>
        <v>2672173.12</v>
      </c>
      <c r="CM10" s="87">
        <f t="shared" si="28"/>
        <v>2173545.25</v>
      </c>
      <c r="CO10" s="81"/>
      <c r="CP10" s="92" t="str">
        <f t="shared" si="36"/>
        <v>Room Revenue - Transient</v>
      </c>
      <c r="CQ10" s="83"/>
      <c r="CR10" s="84">
        <f t="shared" si="29"/>
        <v>-9556383.3599999994</v>
      </c>
      <c r="CS10" s="84">
        <f t="shared" si="6"/>
        <v>-494397.35999999987</v>
      </c>
      <c r="CT10" s="85">
        <f t="shared" si="6"/>
        <v>-76152</v>
      </c>
      <c r="CU10" s="86">
        <f t="shared" si="6"/>
        <v>-117646.88</v>
      </c>
      <c r="CV10" s="86">
        <f t="shared" si="6"/>
        <v>-300598.48</v>
      </c>
      <c r="CW10" s="86">
        <f t="shared" si="6"/>
        <v>-874428</v>
      </c>
      <c r="CX10" s="86">
        <f t="shared" si="6"/>
        <v>-979800</v>
      </c>
      <c r="CY10" s="86">
        <f t="shared" si="6"/>
        <v>-1017000</v>
      </c>
      <c r="CZ10" s="86">
        <f t="shared" si="6"/>
        <v>-1184100</v>
      </c>
      <c r="DA10" s="86">
        <f t="shared" si="6"/>
        <v>-1063208</v>
      </c>
      <c r="DB10" s="86">
        <f t="shared" si="6"/>
        <v>-938400</v>
      </c>
      <c r="DC10" s="86">
        <f t="shared" si="6"/>
        <v>-906500</v>
      </c>
      <c r="DD10" s="86">
        <f t="shared" si="6"/>
        <v>-957550</v>
      </c>
      <c r="DE10" s="87">
        <f t="shared" si="6"/>
        <v>-1141000</v>
      </c>
      <c r="DG10" s="81"/>
      <c r="DH10" s="92" t="str">
        <f t="shared" si="37"/>
        <v>Room Revenue - Transient</v>
      </c>
      <c r="DI10" s="83"/>
      <c r="DJ10" s="88">
        <f t="shared" si="30"/>
        <v>0.17206170717215663</v>
      </c>
      <c r="DK10" s="88">
        <f t="shared" si="30"/>
        <v>0.80067837445573298</v>
      </c>
      <c r="DL10" s="89">
        <f t="shared" si="30"/>
        <v>0.90764976958525345</v>
      </c>
      <c r="DM10" s="90">
        <f t="shared" si="30"/>
        <v>0.83777319360176505</v>
      </c>
      <c r="DN10" s="90">
        <f t="shared" si="30"/>
        <v>0.67698422523103374</v>
      </c>
      <c r="DO10" s="90">
        <f t="shared" si="30"/>
        <v>0</v>
      </c>
      <c r="DP10" s="90">
        <f t="shared" si="30"/>
        <v>0</v>
      </c>
      <c r="DQ10" s="90">
        <f t="shared" si="30"/>
        <v>0</v>
      </c>
      <c r="DR10" s="90">
        <f t="shared" si="30"/>
        <v>0</v>
      </c>
      <c r="DS10" s="90">
        <f t="shared" si="30"/>
        <v>0</v>
      </c>
      <c r="DT10" s="90">
        <f t="shared" si="30"/>
        <v>0</v>
      </c>
      <c r="DU10" s="90">
        <f t="shared" si="30"/>
        <v>0</v>
      </c>
      <c r="DV10" s="90">
        <f t="shared" si="30"/>
        <v>0</v>
      </c>
      <c r="DW10" s="91">
        <f t="shared" si="30"/>
        <v>0</v>
      </c>
    </row>
    <row r="11" spans="1:131" ht="11.45" customHeight="1" x14ac:dyDescent="0.15">
      <c r="A11" s="194"/>
      <c r="B11" s="81"/>
      <c r="C11" s="92" t="s">
        <v>205</v>
      </c>
      <c r="D11" s="83"/>
      <c r="E11" s="84">
        <f t="shared" si="8"/>
        <v>721965</v>
      </c>
      <c r="F11" s="84">
        <f t="shared" si="9"/>
        <v>721965</v>
      </c>
      <c r="G11" s="85">
        <f>'1) Rooms'!G21</f>
        <v>246958</v>
      </c>
      <c r="H11" s="86">
        <f>'1) Rooms'!H21</f>
        <v>274223</v>
      </c>
      <c r="I11" s="86">
        <f>'1) Rooms'!I21</f>
        <v>200784</v>
      </c>
      <c r="J11" s="86">
        <f>'1) Rooms'!J21</f>
        <v>0</v>
      </c>
      <c r="K11" s="86">
        <f>'1) Rooms'!K21</f>
        <v>0</v>
      </c>
      <c r="L11" s="86">
        <f>'1) Rooms'!L21</f>
        <v>0</v>
      </c>
      <c r="M11" s="86">
        <f>'1) Rooms'!M21</f>
        <v>0</v>
      </c>
      <c r="N11" s="86">
        <f>'1) Rooms'!N21</f>
        <v>0</v>
      </c>
      <c r="O11" s="86">
        <f>'1) Rooms'!O21</f>
        <v>0</v>
      </c>
      <c r="P11" s="86">
        <f>'1) Rooms'!P21</f>
        <v>0</v>
      </c>
      <c r="Q11" s="86">
        <f>'1) Rooms'!Q21</f>
        <v>0</v>
      </c>
      <c r="R11" s="87">
        <f>'1) Rooms'!R21</f>
        <v>0</v>
      </c>
      <c r="T11" s="81"/>
      <c r="U11" s="92" t="str">
        <f t="shared" si="31"/>
        <v>Room Revenue - Whole Sale</v>
      </c>
      <c r="V11" s="83"/>
      <c r="W11" s="84">
        <f t="shared" si="10"/>
        <v>2360745</v>
      </c>
      <c r="X11" s="84">
        <f t="shared" si="11"/>
        <v>734800</v>
      </c>
      <c r="Y11" s="85">
        <f>'1) Rooms'!Y21</f>
        <v>227400</v>
      </c>
      <c r="Z11" s="86">
        <f>'1) Rooms'!Z21</f>
        <v>307900</v>
      </c>
      <c r="AA11" s="86">
        <f>'1) Rooms'!AA21</f>
        <v>199500</v>
      </c>
      <c r="AB11" s="86">
        <f>'1) Rooms'!AB21</f>
        <v>175050</v>
      </c>
      <c r="AC11" s="86">
        <f>'1) Rooms'!AC21</f>
        <v>211300</v>
      </c>
      <c r="AD11" s="86">
        <f>'1) Rooms'!AD21</f>
        <v>165875</v>
      </c>
      <c r="AE11" s="86">
        <f>'1) Rooms'!AE21</f>
        <v>143585</v>
      </c>
      <c r="AF11" s="86">
        <f>'1) Rooms'!AF21</f>
        <v>131000</v>
      </c>
      <c r="AG11" s="86">
        <f>'1) Rooms'!AG21</f>
        <v>260450</v>
      </c>
      <c r="AH11" s="86">
        <f>'1) Rooms'!AH21</f>
        <v>220335</v>
      </c>
      <c r="AI11" s="86">
        <f>'1) Rooms'!AI21</f>
        <v>160550</v>
      </c>
      <c r="AJ11" s="87">
        <f>'1) Rooms'!AJ21</f>
        <v>157800</v>
      </c>
      <c r="AL11" s="81"/>
      <c r="AM11" s="92" t="str">
        <f t="shared" si="32"/>
        <v>Room Revenue - Whole Sale</v>
      </c>
      <c r="AN11" s="83"/>
      <c r="AO11" s="84">
        <f t="shared" si="12"/>
        <v>1920933.94</v>
      </c>
      <c r="AP11" s="84">
        <f t="shared" si="13"/>
        <v>496715</v>
      </c>
      <c r="AQ11" s="85">
        <f>'1) Rooms'!AQ21</f>
        <v>167310</v>
      </c>
      <c r="AR11" s="86">
        <f>'1) Rooms'!AR21</f>
        <v>207028</v>
      </c>
      <c r="AS11" s="86">
        <f>'1) Rooms'!AS21</f>
        <v>122377</v>
      </c>
      <c r="AT11" s="86">
        <f>'1) Rooms'!AT21</f>
        <v>154204</v>
      </c>
      <c r="AU11" s="86">
        <f>'1) Rooms'!AU21</f>
        <v>189697</v>
      </c>
      <c r="AV11" s="86">
        <f>'1) Rooms'!AV21</f>
        <v>129205</v>
      </c>
      <c r="AW11" s="86">
        <f>'1) Rooms'!AW21</f>
        <v>134791</v>
      </c>
      <c r="AX11" s="86">
        <f>'1) Rooms'!AX21</f>
        <v>122993.52</v>
      </c>
      <c r="AY11" s="86">
        <f>'1) Rooms'!AY21</f>
        <v>148434</v>
      </c>
      <c r="AZ11" s="86">
        <f>'1) Rooms'!AZ21</f>
        <v>199070.42</v>
      </c>
      <c r="BA11" s="86">
        <f>'1) Rooms'!BA21</f>
        <v>195894</v>
      </c>
      <c r="BB11" s="87">
        <f>'1) Rooms'!BB21</f>
        <v>149930</v>
      </c>
      <c r="BD11" s="81"/>
      <c r="BE11" s="92" t="str">
        <f t="shared" si="33"/>
        <v>Room Revenue - Whole Sale</v>
      </c>
      <c r="BF11" s="83"/>
      <c r="BG11" s="84">
        <f t="shared" si="14"/>
        <v>2380227.14</v>
      </c>
      <c r="BH11" s="84">
        <f t="shared" si="15"/>
        <v>708592</v>
      </c>
      <c r="BI11" s="85">
        <f>'1) Rooms'!BI21</f>
        <v>255469</v>
      </c>
      <c r="BJ11" s="86">
        <f>'1) Rooms'!BJ21</f>
        <v>256468</v>
      </c>
      <c r="BK11" s="86">
        <f>'1) Rooms'!BK21</f>
        <v>196655</v>
      </c>
      <c r="BL11" s="86">
        <f>'1) Rooms'!BL21</f>
        <v>144090</v>
      </c>
      <c r="BM11" s="86">
        <f>'1) Rooms'!BM21</f>
        <v>236445</v>
      </c>
      <c r="BN11" s="86">
        <f>'1) Rooms'!BN21</f>
        <v>199888</v>
      </c>
      <c r="BO11" s="86">
        <f>'1) Rooms'!BO21</f>
        <v>191936</v>
      </c>
      <c r="BP11" s="86">
        <f>'1) Rooms'!BP21</f>
        <v>128801</v>
      </c>
      <c r="BQ11" s="86">
        <f>'1) Rooms'!BQ21</f>
        <v>220102</v>
      </c>
      <c r="BR11" s="86">
        <f>'1) Rooms'!BR21</f>
        <v>187699</v>
      </c>
      <c r="BS11" s="86">
        <f>'1) Rooms'!BS21</f>
        <v>177447.14</v>
      </c>
      <c r="BT11" s="87">
        <f>'1) Rooms'!BT21</f>
        <v>185227</v>
      </c>
      <c r="BV11" s="81"/>
      <c r="BW11" s="92" t="str">
        <f t="shared" si="34"/>
        <v>Room Revenue - Whole Sale</v>
      </c>
      <c r="BX11" s="83"/>
      <c r="BY11" s="84">
        <f t="shared" si="35"/>
        <v>721965</v>
      </c>
      <c r="BZ11" s="85">
        <f t="shared" si="17"/>
        <v>721965</v>
      </c>
      <c r="CA11" s="86">
        <f t="shared" si="18"/>
        <v>0</v>
      </c>
      <c r="CB11" s="86">
        <f t="shared" si="19"/>
        <v>0</v>
      </c>
      <c r="CC11" s="86">
        <f t="shared" si="20"/>
        <v>0</v>
      </c>
      <c r="CD11" s="84">
        <f t="shared" si="4"/>
        <v>2360745</v>
      </c>
      <c r="CE11" s="85">
        <f t="shared" si="21"/>
        <v>734800</v>
      </c>
      <c r="CF11" s="86">
        <f t="shared" si="22"/>
        <v>552225</v>
      </c>
      <c r="CG11" s="86">
        <f t="shared" si="23"/>
        <v>535035</v>
      </c>
      <c r="CH11" s="86">
        <f t="shared" si="24"/>
        <v>538685</v>
      </c>
      <c r="CI11" s="84">
        <f t="shared" si="5"/>
        <v>1920933.94</v>
      </c>
      <c r="CJ11" s="85">
        <f t="shared" si="25"/>
        <v>496715</v>
      </c>
      <c r="CK11" s="86">
        <f t="shared" si="26"/>
        <v>473106</v>
      </c>
      <c r="CL11" s="86">
        <f t="shared" si="27"/>
        <v>406218.52</v>
      </c>
      <c r="CM11" s="87">
        <f t="shared" si="28"/>
        <v>544894.42000000004</v>
      </c>
      <c r="CO11" s="81"/>
      <c r="CP11" s="92" t="str">
        <f t="shared" si="36"/>
        <v>Room Revenue - Whole Sale</v>
      </c>
      <c r="CQ11" s="83"/>
      <c r="CR11" s="84">
        <f t="shared" si="29"/>
        <v>-1638780</v>
      </c>
      <c r="CS11" s="84">
        <f t="shared" si="6"/>
        <v>-12835</v>
      </c>
      <c r="CT11" s="85">
        <f t="shared" si="6"/>
        <v>19558</v>
      </c>
      <c r="CU11" s="86">
        <f t="shared" si="6"/>
        <v>-33677</v>
      </c>
      <c r="CV11" s="86">
        <f t="shared" si="6"/>
        <v>1284</v>
      </c>
      <c r="CW11" s="86">
        <f t="shared" si="6"/>
        <v>-175050</v>
      </c>
      <c r="CX11" s="86">
        <f t="shared" si="6"/>
        <v>-211300</v>
      </c>
      <c r="CY11" s="86">
        <f t="shared" si="6"/>
        <v>-165875</v>
      </c>
      <c r="CZ11" s="86">
        <f t="shared" si="6"/>
        <v>-143585</v>
      </c>
      <c r="DA11" s="86">
        <f t="shared" si="6"/>
        <v>-131000</v>
      </c>
      <c r="DB11" s="86">
        <f t="shared" si="6"/>
        <v>-260450</v>
      </c>
      <c r="DC11" s="86">
        <f t="shared" si="6"/>
        <v>-220335</v>
      </c>
      <c r="DD11" s="86">
        <f t="shared" si="6"/>
        <v>-160550</v>
      </c>
      <c r="DE11" s="87">
        <f t="shared" si="6"/>
        <v>-157800</v>
      </c>
      <c r="DG11" s="81"/>
      <c r="DH11" s="92" t="str">
        <f t="shared" si="37"/>
        <v>Room Revenue - Whole Sale</v>
      </c>
      <c r="DI11" s="83"/>
      <c r="DJ11" s="88">
        <f t="shared" si="30"/>
        <v>0.30582083198312393</v>
      </c>
      <c r="DK11" s="88">
        <f t="shared" si="30"/>
        <v>0.9825326619488296</v>
      </c>
      <c r="DL11" s="89">
        <f t="shared" si="30"/>
        <v>1.0860070360598064</v>
      </c>
      <c r="DM11" s="90">
        <f t="shared" si="30"/>
        <v>0.89062357908411827</v>
      </c>
      <c r="DN11" s="90">
        <f t="shared" si="30"/>
        <v>1.006436090225564</v>
      </c>
      <c r="DO11" s="90">
        <f t="shared" si="30"/>
        <v>0</v>
      </c>
      <c r="DP11" s="90">
        <f t="shared" si="30"/>
        <v>0</v>
      </c>
      <c r="DQ11" s="90">
        <f t="shared" si="30"/>
        <v>0</v>
      </c>
      <c r="DR11" s="90">
        <f t="shared" si="30"/>
        <v>0</v>
      </c>
      <c r="DS11" s="90">
        <f t="shared" si="30"/>
        <v>0</v>
      </c>
      <c r="DT11" s="90">
        <f t="shared" si="30"/>
        <v>0</v>
      </c>
      <c r="DU11" s="90">
        <f t="shared" si="30"/>
        <v>0</v>
      </c>
      <c r="DV11" s="90">
        <f t="shared" si="30"/>
        <v>0</v>
      </c>
      <c r="DW11" s="91">
        <f t="shared" si="30"/>
        <v>0</v>
      </c>
    </row>
    <row r="12" spans="1:131" ht="11.45" customHeight="1" x14ac:dyDescent="0.15">
      <c r="A12" s="194"/>
      <c r="B12" s="81"/>
      <c r="C12" s="92" t="s">
        <v>206</v>
      </c>
      <c r="D12" s="83"/>
      <c r="E12" s="84">
        <f t="shared" si="8"/>
        <v>118904.01000000001</v>
      </c>
      <c r="F12" s="84">
        <f t="shared" si="9"/>
        <v>118904.01000000001</v>
      </c>
      <c r="G12" s="85">
        <f>'1) Rooms'!G22</f>
        <v>58192</v>
      </c>
      <c r="H12" s="86">
        <f>'1) Rooms'!H22</f>
        <v>23275</v>
      </c>
      <c r="I12" s="86">
        <f>'1) Rooms'!I22</f>
        <v>37437.01</v>
      </c>
      <c r="J12" s="86">
        <f>'1) Rooms'!J22</f>
        <v>0</v>
      </c>
      <c r="K12" s="86">
        <f>'1) Rooms'!K22</f>
        <v>0</v>
      </c>
      <c r="L12" s="86">
        <f>'1) Rooms'!L22</f>
        <v>0</v>
      </c>
      <c r="M12" s="86">
        <f>'1) Rooms'!M22</f>
        <v>0</v>
      </c>
      <c r="N12" s="86">
        <f>'1) Rooms'!N22</f>
        <v>0</v>
      </c>
      <c r="O12" s="86">
        <f>'1) Rooms'!O22</f>
        <v>0</v>
      </c>
      <c r="P12" s="86">
        <f>'1) Rooms'!P22</f>
        <v>0</v>
      </c>
      <c r="Q12" s="86">
        <f>'1) Rooms'!Q22</f>
        <v>0</v>
      </c>
      <c r="R12" s="87">
        <f>'1) Rooms'!R22</f>
        <v>0</v>
      </c>
      <c r="T12" s="81"/>
      <c r="U12" s="92" t="str">
        <f t="shared" si="31"/>
        <v>Other Revenues</v>
      </c>
      <c r="V12" s="83"/>
      <c r="W12" s="84">
        <f t="shared" si="10"/>
        <v>151000</v>
      </c>
      <c r="X12" s="84">
        <f t="shared" si="11"/>
        <v>38000</v>
      </c>
      <c r="Y12" s="85">
        <f>'1) Rooms'!Y22</f>
        <v>13000</v>
      </c>
      <c r="Z12" s="86">
        <f>'1) Rooms'!Z22</f>
        <v>12000</v>
      </c>
      <c r="AA12" s="86">
        <f>'1) Rooms'!AA22</f>
        <v>13000</v>
      </c>
      <c r="AB12" s="86">
        <f>'1) Rooms'!AB22</f>
        <v>12000</v>
      </c>
      <c r="AC12" s="86">
        <f>'1) Rooms'!AC22</f>
        <v>13000</v>
      </c>
      <c r="AD12" s="86">
        <f>'1) Rooms'!AD22</f>
        <v>12000</v>
      </c>
      <c r="AE12" s="86">
        <f>'1) Rooms'!AE22</f>
        <v>13000</v>
      </c>
      <c r="AF12" s="86">
        <f>'1) Rooms'!AF22</f>
        <v>12000</v>
      </c>
      <c r="AG12" s="86">
        <f>'1) Rooms'!AG22</f>
        <v>13000</v>
      </c>
      <c r="AH12" s="86">
        <f>'1) Rooms'!AH22</f>
        <v>13000</v>
      </c>
      <c r="AI12" s="86">
        <f>'1) Rooms'!AI22</f>
        <v>12000</v>
      </c>
      <c r="AJ12" s="87">
        <f>'1) Rooms'!AJ22</f>
        <v>13000</v>
      </c>
      <c r="AL12" s="81"/>
      <c r="AM12" s="92" t="str">
        <f t="shared" si="32"/>
        <v>Other Revenues</v>
      </c>
      <c r="AN12" s="83"/>
      <c r="AO12" s="84">
        <f t="shared" si="12"/>
        <v>133656.1</v>
      </c>
      <c r="AP12" s="84">
        <f t="shared" si="13"/>
        <v>43987.88</v>
      </c>
      <c r="AQ12" s="85">
        <f>'1) Rooms'!AQ22</f>
        <v>17223.71</v>
      </c>
      <c r="AR12" s="86">
        <f>'1) Rooms'!AR22</f>
        <v>13917.630000000001</v>
      </c>
      <c r="AS12" s="86">
        <f>'1) Rooms'!AS22</f>
        <v>12846.539999999999</v>
      </c>
      <c r="AT12" s="86">
        <f>'1) Rooms'!AT22</f>
        <v>16127.39</v>
      </c>
      <c r="AU12" s="86">
        <f>'1) Rooms'!AU22</f>
        <v>15613.59</v>
      </c>
      <c r="AV12" s="86">
        <f>'1) Rooms'!AV22</f>
        <v>10179.460000000001</v>
      </c>
      <c r="AW12" s="86">
        <f>'1) Rooms'!AW22</f>
        <v>10235.64</v>
      </c>
      <c r="AX12" s="86">
        <f>'1) Rooms'!AX22</f>
        <v>7059.78</v>
      </c>
      <c r="AY12" s="86">
        <f>'1) Rooms'!AY22</f>
        <v>6420</v>
      </c>
      <c r="AZ12" s="86">
        <f>'1) Rooms'!AZ22</f>
        <v>6160.05</v>
      </c>
      <c r="BA12" s="86">
        <f>'1) Rooms'!BA22</f>
        <v>7798.52</v>
      </c>
      <c r="BB12" s="87">
        <f>'1) Rooms'!BB22</f>
        <v>10073.790000000001</v>
      </c>
      <c r="BD12" s="81"/>
      <c r="BE12" s="92" t="str">
        <f t="shared" si="33"/>
        <v>Other Revenues</v>
      </c>
      <c r="BF12" s="83"/>
      <c r="BG12" s="84">
        <f t="shared" si="14"/>
        <v>144241.81</v>
      </c>
      <c r="BH12" s="84">
        <f t="shared" si="15"/>
        <v>38764</v>
      </c>
      <c r="BI12" s="85">
        <f>'1) Rooms'!BI22</f>
        <v>12496</v>
      </c>
      <c r="BJ12" s="86">
        <f>'1) Rooms'!BJ22</f>
        <v>9917</v>
      </c>
      <c r="BK12" s="86">
        <f>'1) Rooms'!BK22</f>
        <v>16351</v>
      </c>
      <c r="BL12" s="86">
        <f>'1) Rooms'!BL22</f>
        <v>10262</v>
      </c>
      <c r="BM12" s="86">
        <f>'1) Rooms'!BM22</f>
        <v>10089</v>
      </c>
      <c r="BN12" s="86">
        <f>'1) Rooms'!BN22</f>
        <v>11448</v>
      </c>
      <c r="BO12" s="86">
        <f>'1) Rooms'!BO22</f>
        <v>12406</v>
      </c>
      <c r="BP12" s="86">
        <f>'1) Rooms'!BP22</f>
        <v>8968</v>
      </c>
      <c r="BQ12" s="86">
        <f>'1) Rooms'!BQ22</f>
        <v>11625</v>
      </c>
      <c r="BR12" s="86">
        <f>'1) Rooms'!BR22</f>
        <v>11563</v>
      </c>
      <c r="BS12" s="86">
        <f>'1) Rooms'!BS22</f>
        <v>14845.8</v>
      </c>
      <c r="BT12" s="87">
        <f>'1) Rooms'!BT22</f>
        <v>14271.01</v>
      </c>
      <c r="BV12" s="81"/>
      <c r="BW12" s="92" t="str">
        <f t="shared" si="34"/>
        <v>Other Revenues</v>
      </c>
      <c r="BX12" s="83"/>
      <c r="BY12" s="84">
        <f t="shared" si="35"/>
        <v>118904.01000000001</v>
      </c>
      <c r="BZ12" s="85">
        <f t="shared" si="17"/>
        <v>118904.01000000001</v>
      </c>
      <c r="CA12" s="86">
        <f t="shared" si="18"/>
        <v>0</v>
      </c>
      <c r="CB12" s="86">
        <f t="shared" si="19"/>
        <v>0</v>
      </c>
      <c r="CC12" s="86">
        <f t="shared" si="20"/>
        <v>0</v>
      </c>
      <c r="CD12" s="84">
        <f t="shared" si="4"/>
        <v>151000</v>
      </c>
      <c r="CE12" s="85">
        <f t="shared" si="21"/>
        <v>38000</v>
      </c>
      <c r="CF12" s="86">
        <f t="shared" si="22"/>
        <v>37000</v>
      </c>
      <c r="CG12" s="86">
        <f t="shared" si="23"/>
        <v>38000</v>
      </c>
      <c r="CH12" s="86">
        <f t="shared" si="24"/>
        <v>38000</v>
      </c>
      <c r="CI12" s="84">
        <f t="shared" si="5"/>
        <v>133656.1</v>
      </c>
      <c r="CJ12" s="85">
        <f t="shared" si="25"/>
        <v>43987.88</v>
      </c>
      <c r="CK12" s="86">
        <f t="shared" si="26"/>
        <v>41920.44</v>
      </c>
      <c r="CL12" s="86">
        <f t="shared" si="27"/>
        <v>23715.42</v>
      </c>
      <c r="CM12" s="87">
        <f t="shared" si="28"/>
        <v>24032.36</v>
      </c>
      <c r="CO12" s="81"/>
      <c r="CP12" s="92" t="str">
        <f t="shared" si="36"/>
        <v>Other Revenues</v>
      </c>
      <c r="CQ12" s="83"/>
      <c r="CR12" s="84">
        <f t="shared" si="29"/>
        <v>-32095.989999999991</v>
      </c>
      <c r="CS12" s="84">
        <f t="shared" si="6"/>
        <v>80904.010000000009</v>
      </c>
      <c r="CT12" s="85">
        <f t="shared" si="6"/>
        <v>45192</v>
      </c>
      <c r="CU12" s="86">
        <f t="shared" si="6"/>
        <v>11275</v>
      </c>
      <c r="CV12" s="86">
        <f t="shared" si="6"/>
        <v>24437.010000000002</v>
      </c>
      <c r="CW12" s="86">
        <f t="shared" si="6"/>
        <v>-12000</v>
      </c>
      <c r="CX12" s="86">
        <f t="shared" si="6"/>
        <v>-13000</v>
      </c>
      <c r="CY12" s="86">
        <f t="shared" si="6"/>
        <v>-12000</v>
      </c>
      <c r="CZ12" s="86">
        <f t="shared" si="6"/>
        <v>-13000</v>
      </c>
      <c r="DA12" s="86">
        <f t="shared" si="6"/>
        <v>-12000</v>
      </c>
      <c r="DB12" s="86">
        <f t="shared" si="6"/>
        <v>-13000</v>
      </c>
      <c r="DC12" s="86">
        <f t="shared" si="6"/>
        <v>-13000</v>
      </c>
      <c r="DD12" s="86">
        <f t="shared" si="6"/>
        <v>-12000</v>
      </c>
      <c r="DE12" s="87">
        <f t="shared" si="6"/>
        <v>-13000</v>
      </c>
      <c r="DG12" s="81"/>
      <c r="DH12" s="92" t="str">
        <f t="shared" si="37"/>
        <v>Other Revenues</v>
      </c>
      <c r="DI12" s="83"/>
      <c r="DJ12" s="88">
        <f t="shared" si="30"/>
        <v>0.78744377483443717</v>
      </c>
      <c r="DK12" s="88">
        <f t="shared" si="30"/>
        <v>3.1290528947368426</v>
      </c>
      <c r="DL12" s="89">
        <f t="shared" si="30"/>
        <v>4.4763076923076923</v>
      </c>
      <c r="DM12" s="90">
        <f t="shared" si="30"/>
        <v>1.9395833333333332</v>
      </c>
      <c r="DN12" s="90">
        <f t="shared" si="30"/>
        <v>2.8797700000000002</v>
      </c>
      <c r="DO12" s="90">
        <f t="shared" si="30"/>
        <v>0</v>
      </c>
      <c r="DP12" s="90">
        <f t="shared" si="30"/>
        <v>0</v>
      </c>
      <c r="DQ12" s="90">
        <f t="shared" si="30"/>
        <v>0</v>
      </c>
      <c r="DR12" s="90">
        <f t="shared" si="30"/>
        <v>0</v>
      </c>
      <c r="DS12" s="90">
        <f t="shared" si="30"/>
        <v>0</v>
      </c>
      <c r="DT12" s="90">
        <f t="shared" si="30"/>
        <v>0</v>
      </c>
      <c r="DU12" s="90">
        <f t="shared" si="30"/>
        <v>0</v>
      </c>
      <c r="DV12" s="90">
        <f t="shared" si="30"/>
        <v>0</v>
      </c>
      <c r="DW12" s="91">
        <f t="shared" si="30"/>
        <v>0</v>
      </c>
    </row>
    <row r="13" spans="1:131" ht="11.45" customHeight="1" x14ac:dyDescent="0.15">
      <c r="A13" s="194"/>
      <c r="B13" s="81"/>
      <c r="C13" s="92"/>
      <c r="D13" s="83"/>
      <c r="E13" s="84">
        <f t="shared" si="8"/>
        <v>0</v>
      </c>
      <c r="F13" s="84">
        <f t="shared" si="9"/>
        <v>0</v>
      </c>
      <c r="G13" s="85">
        <v>0</v>
      </c>
      <c r="H13" s="86">
        <v>0</v>
      </c>
      <c r="I13" s="86">
        <v>0</v>
      </c>
      <c r="J13" s="86">
        <v>0</v>
      </c>
      <c r="K13" s="86">
        <v>0</v>
      </c>
      <c r="L13" s="86">
        <v>0</v>
      </c>
      <c r="M13" s="86">
        <v>0</v>
      </c>
      <c r="N13" s="86">
        <v>0</v>
      </c>
      <c r="O13" s="86">
        <v>0</v>
      </c>
      <c r="P13" s="86">
        <v>0</v>
      </c>
      <c r="Q13" s="86">
        <v>0</v>
      </c>
      <c r="R13" s="87">
        <v>0</v>
      </c>
      <c r="T13" s="81"/>
      <c r="U13" s="92">
        <f t="shared" si="31"/>
        <v>0</v>
      </c>
      <c r="V13" s="83"/>
      <c r="W13" s="84">
        <f t="shared" si="10"/>
        <v>0</v>
      </c>
      <c r="X13" s="84">
        <f t="shared" si="11"/>
        <v>0</v>
      </c>
      <c r="Y13" s="85">
        <v>0</v>
      </c>
      <c r="Z13" s="86">
        <v>0</v>
      </c>
      <c r="AA13" s="86">
        <v>0</v>
      </c>
      <c r="AB13" s="86">
        <v>0</v>
      </c>
      <c r="AC13" s="86">
        <v>0</v>
      </c>
      <c r="AD13" s="86">
        <v>0</v>
      </c>
      <c r="AE13" s="86">
        <v>0</v>
      </c>
      <c r="AF13" s="86">
        <v>0</v>
      </c>
      <c r="AG13" s="86">
        <v>0</v>
      </c>
      <c r="AH13" s="86">
        <v>0</v>
      </c>
      <c r="AI13" s="86">
        <v>0</v>
      </c>
      <c r="AJ13" s="87">
        <v>0</v>
      </c>
      <c r="AL13" s="81"/>
      <c r="AM13" s="92">
        <f t="shared" si="32"/>
        <v>0</v>
      </c>
      <c r="AN13" s="83"/>
      <c r="AO13" s="84">
        <f t="shared" si="12"/>
        <v>0</v>
      </c>
      <c r="AP13" s="84">
        <f t="shared" si="13"/>
        <v>0</v>
      </c>
      <c r="AQ13" s="85">
        <v>0</v>
      </c>
      <c r="AR13" s="86">
        <v>0</v>
      </c>
      <c r="AS13" s="86">
        <v>0</v>
      </c>
      <c r="AT13" s="86">
        <v>0</v>
      </c>
      <c r="AU13" s="86">
        <v>0</v>
      </c>
      <c r="AV13" s="86">
        <v>0</v>
      </c>
      <c r="AW13" s="86">
        <v>0</v>
      </c>
      <c r="AX13" s="86">
        <v>0</v>
      </c>
      <c r="AY13" s="86">
        <v>0</v>
      </c>
      <c r="AZ13" s="86">
        <v>0</v>
      </c>
      <c r="BA13" s="86">
        <v>0</v>
      </c>
      <c r="BB13" s="87">
        <v>0</v>
      </c>
      <c r="BD13" s="81"/>
      <c r="BE13" s="92">
        <f t="shared" si="33"/>
        <v>0</v>
      </c>
      <c r="BF13" s="83"/>
      <c r="BG13" s="84">
        <f t="shared" si="14"/>
        <v>0</v>
      </c>
      <c r="BH13" s="84">
        <f t="shared" si="15"/>
        <v>0</v>
      </c>
      <c r="BI13" s="85">
        <v>0</v>
      </c>
      <c r="BJ13" s="86">
        <v>0</v>
      </c>
      <c r="BK13" s="86">
        <v>0</v>
      </c>
      <c r="BL13" s="86">
        <v>0</v>
      </c>
      <c r="BM13" s="86">
        <v>0</v>
      </c>
      <c r="BN13" s="86">
        <v>0</v>
      </c>
      <c r="BO13" s="86">
        <v>0</v>
      </c>
      <c r="BP13" s="86">
        <v>0</v>
      </c>
      <c r="BQ13" s="86">
        <v>0</v>
      </c>
      <c r="BR13" s="86">
        <v>0</v>
      </c>
      <c r="BS13" s="86">
        <v>0</v>
      </c>
      <c r="BT13" s="87">
        <v>0</v>
      </c>
      <c r="BV13" s="81"/>
      <c r="BW13" s="92">
        <f t="shared" si="34"/>
        <v>0</v>
      </c>
      <c r="BX13" s="83"/>
      <c r="BY13" s="84">
        <f t="shared" si="16"/>
        <v>0</v>
      </c>
      <c r="BZ13" s="85">
        <f t="shared" si="17"/>
        <v>0</v>
      </c>
      <c r="CA13" s="86">
        <f t="shared" si="18"/>
        <v>0</v>
      </c>
      <c r="CB13" s="86">
        <f t="shared" si="19"/>
        <v>0</v>
      </c>
      <c r="CC13" s="86">
        <f t="shared" si="20"/>
        <v>0</v>
      </c>
      <c r="CD13" s="84">
        <f t="shared" si="4"/>
        <v>0</v>
      </c>
      <c r="CE13" s="85">
        <f t="shared" si="21"/>
        <v>0</v>
      </c>
      <c r="CF13" s="86">
        <f t="shared" si="22"/>
        <v>0</v>
      </c>
      <c r="CG13" s="86">
        <f t="shared" si="23"/>
        <v>0</v>
      </c>
      <c r="CH13" s="86">
        <f t="shared" si="24"/>
        <v>0</v>
      </c>
      <c r="CI13" s="84">
        <f t="shared" si="5"/>
        <v>0</v>
      </c>
      <c r="CJ13" s="85">
        <f t="shared" si="25"/>
        <v>0</v>
      </c>
      <c r="CK13" s="86">
        <f t="shared" si="26"/>
        <v>0</v>
      </c>
      <c r="CL13" s="86">
        <f t="shared" si="27"/>
        <v>0</v>
      </c>
      <c r="CM13" s="87">
        <f t="shared" si="28"/>
        <v>0</v>
      </c>
      <c r="CO13" s="81"/>
      <c r="CP13" s="92">
        <f t="shared" si="36"/>
        <v>0</v>
      </c>
      <c r="CQ13" s="83"/>
      <c r="CR13" s="84">
        <f t="shared" si="29"/>
        <v>0</v>
      </c>
      <c r="CS13" s="84">
        <f t="shared" si="6"/>
        <v>0</v>
      </c>
      <c r="CT13" s="85">
        <f t="shared" si="6"/>
        <v>0</v>
      </c>
      <c r="CU13" s="86">
        <f t="shared" si="6"/>
        <v>0</v>
      </c>
      <c r="CV13" s="86">
        <f t="shared" si="6"/>
        <v>0</v>
      </c>
      <c r="CW13" s="86">
        <f t="shared" si="6"/>
        <v>0</v>
      </c>
      <c r="CX13" s="86">
        <f t="shared" si="6"/>
        <v>0</v>
      </c>
      <c r="CY13" s="86">
        <f t="shared" si="6"/>
        <v>0</v>
      </c>
      <c r="CZ13" s="86">
        <f t="shared" si="6"/>
        <v>0</v>
      </c>
      <c r="DA13" s="86">
        <f t="shared" si="6"/>
        <v>0</v>
      </c>
      <c r="DB13" s="86">
        <f t="shared" si="6"/>
        <v>0</v>
      </c>
      <c r="DC13" s="86">
        <f t="shared" si="6"/>
        <v>0</v>
      </c>
      <c r="DD13" s="86">
        <f t="shared" si="6"/>
        <v>0</v>
      </c>
      <c r="DE13" s="87">
        <f t="shared" si="6"/>
        <v>0</v>
      </c>
      <c r="DG13" s="81"/>
      <c r="DH13" s="92">
        <f t="shared" si="37"/>
        <v>0</v>
      </c>
      <c r="DI13" s="83"/>
      <c r="DJ13" s="88" t="str">
        <f t="shared" si="30"/>
        <v/>
      </c>
      <c r="DK13" s="88" t="str">
        <f t="shared" si="7"/>
        <v/>
      </c>
      <c r="DL13" s="89" t="str">
        <f t="shared" si="7"/>
        <v/>
      </c>
      <c r="DM13" s="90" t="str">
        <f t="shared" si="7"/>
        <v/>
      </c>
      <c r="DN13" s="90" t="str">
        <f t="shared" si="7"/>
        <v/>
      </c>
      <c r="DO13" s="90" t="str">
        <f t="shared" si="7"/>
        <v/>
      </c>
      <c r="DP13" s="90" t="str">
        <f t="shared" si="7"/>
        <v/>
      </c>
      <c r="DQ13" s="90" t="str">
        <f t="shared" si="7"/>
        <v/>
      </c>
      <c r="DR13" s="90" t="str">
        <f t="shared" si="7"/>
        <v/>
      </c>
      <c r="DS13" s="90" t="str">
        <f t="shared" si="7"/>
        <v/>
      </c>
      <c r="DT13" s="90" t="str">
        <f t="shared" si="7"/>
        <v/>
      </c>
      <c r="DU13" s="90" t="str">
        <f t="shared" si="7"/>
        <v/>
      </c>
      <c r="DV13" s="90" t="str">
        <f t="shared" si="7"/>
        <v/>
      </c>
      <c r="DW13" s="91" t="str">
        <f t="shared" si="7"/>
        <v/>
      </c>
    </row>
    <row r="14" spans="1:131" ht="11.45" customHeight="1" x14ac:dyDescent="0.15">
      <c r="A14" s="194"/>
      <c r="B14" s="81"/>
      <c r="C14" s="92"/>
      <c r="D14" s="83"/>
      <c r="E14" s="84">
        <f t="shared" si="8"/>
        <v>0</v>
      </c>
      <c r="F14" s="84">
        <f t="shared" si="9"/>
        <v>0</v>
      </c>
      <c r="G14" s="85">
        <v>0</v>
      </c>
      <c r="H14" s="86">
        <v>0</v>
      </c>
      <c r="I14" s="86">
        <v>0</v>
      </c>
      <c r="J14" s="86">
        <v>0</v>
      </c>
      <c r="K14" s="86">
        <v>0</v>
      </c>
      <c r="L14" s="86">
        <v>0</v>
      </c>
      <c r="M14" s="86">
        <v>0</v>
      </c>
      <c r="N14" s="86">
        <v>0</v>
      </c>
      <c r="O14" s="86">
        <v>0</v>
      </c>
      <c r="P14" s="86">
        <v>0</v>
      </c>
      <c r="Q14" s="86">
        <v>0</v>
      </c>
      <c r="R14" s="87">
        <v>0</v>
      </c>
      <c r="T14" s="81"/>
      <c r="U14" s="92">
        <f t="shared" si="31"/>
        <v>0</v>
      </c>
      <c r="V14" s="83"/>
      <c r="W14" s="84">
        <f t="shared" si="10"/>
        <v>0</v>
      </c>
      <c r="X14" s="84">
        <f t="shared" si="11"/>
        <v>0</v>
      </c>
      <c r="Y14" s="85">
        <v>0</v>
      </c>
      <c r="Z14" s="86">
        <v>0</v>
      </c>
      <c r="AA14" s="86">
        <v>0</v>
      </c>
      <c r="AB14" s="86">
        <v>0</v>
      </c>
      <c r="AC14" s="86">
        <v>0</v>
      </c>
      <c r="AD14" s="86">
        <v>0</v>
      </c>
      <c r="AE14" s="86">
        <v>0</v>
      </c>
      <c r="AF14" s="86">
        <v>0</v>
      </c>
      <c r="AG14" s="86">
        <v>0</v>
      </c>
      <c r="AH14" s="86">
        <v>0</v>
      </c>
      <c r="AI14" s="86">
        <v>0</v>
      </c>
      <c r="AJ14" s="87">
        <v>0</v>
      </c>
      <c r="AL14" s="81"/>
      <c r="AM14" s="92">
        <f t="shared" si="32"/>
        <v>0</v>
      </c>
      <c r="AN14" s="83"/>
      <c r="AO14" s="84">
        <f t="shared" si="12"/>
        <v>0</v>
      </c>
      <c r="AP14" s="84">
        <f t="shared" si="13"/>
        <v>0</v>
      </c>
      <c r="AQ14" s="85">
        <v>0</v>
      </c>
      <c r="AR14" s="86">
        <v>0</v>
      </c>
      <c r="AS14" s="86">
        <v>0</v>
      </c>
      <c r="AT14" s="86">
        <v>0</v>
      </c>
      <c r="AU14" s="86">
        <v>0</v>
      </c>
      <c r="AV14" s="86">
        <v>0</v>
      </c>
      <c r="AW14" s="86">
        <v>0</v>
      </c>
      <c r="AX14" s="86">
        <v>0</v>
      </c>
      <c r="AY14" s="86">
        <v>0</v>
      </c>
      <c r="AZ14" s="86">
        <v>0</v>
      </c>
      <c r="BA14" s="86">
        <v>0</v>
      </c>
      <c r="BB14" s="87">
        <v>0</v>
      </c>
      <c r="BD14" s="81"/>
      <c r="BE14" s="92">
        <f t="shared" si="33"/>
        <v>0</v>
      </c>
      <c r="BF14" s="83"/>
      <c r="BG14" s="84">
        <f t="shared" si="14"/>
        <v>0</v>
      </c>
      <c r="BH14" s="84">
        <f t="shared" si="15"/>
        <v>0</v>
      </c>
      <c r="BI14" s="85">
        <v>0</v>
      </c>
      <c r="BJ14" s="86">
        <v>0</v>
      </c>
      <c r="BK14" s="86">
        <v>0</v>
      </c>
      <c r="BL14" s="86">
        <v>0</v>
      </c>
      <c r="BM14" s="86">
        <v>0</v>
      </c>
      <c r="BN14" s="86">
        <v>0</v>
      </c>
      <c r="BO14" s="86">
        <v>0</v>
      </c>
      <c r="BP14" s="86">
        <v>0</v>
      </c>
      <c r="BQ14" s="86">
        <v>0</v>
      </c>
      <c r="BR14" s="86">
        <v>0</v>
      </c>
      <c r="BS14" s="86">
        <v>0</v>
      </c>
      <c r="BT14" s="87">
        <v>0</v>
      </c>
      <c r="BV14" s="81"/>
      <c r="BW14" s="92">
        <f t="shared" si="34"/>
        <v>0</v>
      </c>
      <c r="BX14" s="83"/>
      <c r="BY14" s="84">
        <f t="shared" si="16"/>
        <v>0</v>
      </c>
      <c r="BZ14" s="85">
        <f t="shared" si="17"/>
        <v>0</v>
      </c>
      <c r="CA14" s="86">
        <f t="shared" si="18"/>
        <v>0</v>
      </c>
      <c r="CB14" s="86">
        <f t="shared" si="19"/>
        <v>0</v>
      </c>
      <c r="CC14" s="86">
        <f t="shared" si="20"/>
        <v>0</v>
      </c>
      <c r="CD14" s="84">
        <f t="shared" si="4"/>
        <v>0</v>
      </c>
      <c r="CE14" s="85">
        <f t="shared" si="21"/>
        <v>0</v>
      </c>
      <c r="CF14" s="86">
        <f t="shared" si="22"/>
        <v>0</v>
      </c>
      <c r="CG14" s="86">
        <f t="shared" si="23"/>
        <v>0</v>
      </c>
      <c r="CH14" s="86">
        <f t="shared" si="24"/>
        <v>0</v>
      </c>
      <c r="CI14" s="84">
        <f t="shared" si="5"/>
        <v>0</v>
      </c>
      <c r="CJ14" s="85">
        <f t="shared" si="25"/>
        <v>0</v>
      </c>
      <c r="CK14" s="86">
        <f t="shared" si="26"/>
        <v>0</v>
      </c>
      <c r="CL14" s="86">
        <f t="shared" si="27"/>
        <v>0</v>
      </c>
      <c r="CM14" s="87">
        <f t="shared" si="28"/>
        <v>0</v>
      </c>
      <c r="CO14" s="81"/>
      <c r="CP14" s="92">
        <f t="shared" si="36"/>
        <v>0</v>
      </c>
      <c r="CQ14" s="83"/>
      <c r="CR14" s="84">
        <f t="shared" si="29"/>
        <v>0</v>
      </c>
      <c r="CS14" s="84">
        <f t="shared" si="6"/>
        <v>0</v>
      </c>
      <c r="CT14" s="85">
        <f t="shared" si="6"/>
        <v>0</v>
      </c>
      <c r="CU14" s="86">
        <f t="shared" si="6"/>
        <v>0</v>
      </c>
      <c r="CV14" s="86">
        <f t="shared" si="6"/>
        <v>0</v>
      </c>
      <c r="CW14" s="86">
        <f t="shared" si="6"/>
        <v>0</v>
      </c>
      <c r="CX14" s="86">
        <f t="shared" si="6"/>
        <v>0</v>
      </c>
      <c r="CY14" s="86">
        <f t="shared" si="6"/>
        <v>0</v>
      </c>
      <c r="CZ14" s="86">
        <f t="shared" si="6"/>
        <v>0</v>
      </c>
      <c r="DA14" s="86">
        <f t="shared" si="6"/>
        <v>0</v>
      </c>
      <c r="DB14" s="86">
        <f t="shared" si="6"/>
        <v>0</v>
      </c>
      <c r="DC14" s="86">
        <f t="shared" si="6"/>
        <v>0</v>
      </c>
      <c r="DD14" s="86">
        <f t="shared" si="6"/>
        <v>0</v>
      </c>
      <c r="DE14" s="87">
        <f t="shared" si="6"/>
        <v>0</v>
      </c>
      <c r="DG14" s="81"/>
      <c r="DH14" s="92">
        <f t="shared" si="37"/>
        <v>0</v>
      </c>
      <c r="DI14" s="83"/>
      <c r="DJ14" s="88" t="str">
        <f t="shared" si="30"/>
        <v/>
      </c>
      <c r="DK14" s="88" t="str">
        <f t="shared" si="7"/>
        <v/>
      </c>
      <c r="DL14" s="89" t="str">
        <f t="shared" si="7"/>
        <v/>
      </c>
      <c r="DM14" s="90" t="str">
        <f t="shared" si="7"/>
        <v/>
      </c>
      <c r="DN14" s="90" t="str">
        <f t="shared" si="7"/>
        <v/>
      </c>
      <c r="DO14" s="90" t="str">
        <f t="shared" si="7"/>
        <v/>
      </c>
      <c r="DP14" s="90" t="str">
        <f t="shared" si="7"/>
        <v/>
      </c>
      <c r="DQ14" s="90" t="str">
        <f t="shared" si="7"/>
        <v/>
      </c>
      <c r="DR14" s="90" t="str">
        <f t="shared" si="7"/>
        <v/>
      </c>
      <c r="DS14" s="90" t="str">
        <f t="shared" si="7"/>
        <v/>
      </c>
      <c r="DT14" s="90" t="str">
        <f t="shared" si="7"/>
        <v/>
      </c>
      <c r="DU14" s="90" t="str">
        <f t="shared" si="7"/>
        <v/>
      </c>
      <c r="DV14" s="90" t="str">
        <f t="shared" si="7"/>
        <v/>
      </c>
      <c r="DW14" s="91" t="str">
        <f t="shared" si="7"/>
        <v/>
      </c>
    </row>
    <row r="15" spans="1:131" ht="11.45" customHeight="1" x14ac:dyDescent="0.15">
      <c r="A15" s="194"/>
      <c r="B15" s="81"/>
      <c r="C15" s="92"/>
      <c r="D15" s="83"/>
      <c r="E15" s="84">
        <f t="shared" si="8"/>
        <v>0</v>
      </c>
      <c r="F15" s="84">
        <f t="shared" si="9"/>
        <v>0</v>
      </c>
      <c r="G15" s="85">
        <v>0</v>
      </c>
      <c r="H15" s="86">
        <v>0</v>
      </c>
      <c r="I15" s="86">
        <v>0</v>
      </c>
      <c r="J15" s="86">
        <v>0</v>
      </c>
      <c r="K15" s="86">
        <v>0</v>
      </c>
      <c r="L15" s="86">
        <v>0</v>
      </c>
      <c r="M15" s="86">
        <v>0</v>
      </c>
      <c r="N15" s="86">
        <v>0</v>
      </c>
      <c r="O15" s="86">
        <v>0</v>
      </c>
      <c r="P15" s="86">
        <v>0</v>
      </c>
      <c r="Q15" s="86">
        <v>0</v>
      </c>
      <c r="R15" s="87">
        <v>0</v>
      </c>
      <c r="T15" s="81"/>
      <c r="U15" s="92">
        <f t="shared" si="31"/>
        <v>0</v>
      </c>
      <c r="V15" s="83"/>
      <c r="W15" s="84">
        <f t="shared" si="10"/>
        <v>0</v>
      </c>
      <c r="X15" s="84">
        <f t="shared" si="11"/>
        <v>0</v>
      </c>
      <c r="Y15" s="85">
        <v>0</v>
      </c>
      <c r="Z15" s="86">
        <v>0</v>
      </c>
      <c r="AA15" s="86">
        <v>0</v>
      </c>
      <c r="AB15" s="86">
        <v>0</v>
      </c>
      <c r="AC15" s="86">
        <v>0</v>
      </c>
      <c r="AD15" s="86">
        <v>0</v>
      </c>
      <c r="AE15" s="86">
        <v>0</v>
      </c>
      <c r="AF15" s="86">
        <v>0</v>
      </c>
      <c r="AG15" s="86">
        <v>0</v>
      </c>
      <c r="AH15" s="86">
        <v>0</v>
      </c>
      <c r="AI15" s="86">
        <v>0</v>
      </c>
      <c r="AJ15" s="87">
        <v>0</v>
      </c>
      <c r="AL15" s="81"/>
      <c r="AM15" s="92">
        <f t="shared" si="32"/>
        <v>0</v>
      </c>
      <c r="AN15" s="83"/>
      <c r="AO15" s="84">
        <f t="shared" si="12"/>
        <v>0</v>
      </c>
      <c r="AP15" s="84">
        <f t="shared" si="13"/>
        <v>0</v>
      </c>
      <c r="AQ15" s="85">
        <v>0</v>
      </c>
      <c r="AR15" s="86">
        <v>0</v>
      </c>
      <c r="AS15" s="86">
        <v>0</v>
      </c>
      <c r="AT15" s="86">
        <v>0</v>
      </c>
      <c r="AU15" s="86">
        <v>0</v>
      </c>
      <c r="AV15" s="86">
        <v>0</v>
      </c>
      <c r="AW15" s="86">
        <v>0</v>
      </c>
      <c r="AX15" s="86">
        <v>0</v>
      </c>
      <c r="AY15" s="86">
        <v>0</v>
      </c>
      <c r="AZ15" s="86">
        <v>0</v>
      </c>
      <c r="BA15" s="86">
        <v>0</v>
      </c>
      <c r="BB15" s="87">
        <v>0</v>
      </c>
      <c r="BD15" s="81"/>
      <c r="BE15" s="92">
        <f t="shared" si="33"/>
        <v>0</v>
      </c>
      <c r="BF15" s="83"/>
      <c r="BG15" s="84">
        <f t="shared" si="14"/>
        <v>0</v>
      </c>
      <c r="BH15" s="84">
        <f t="shared" si="15"/>
        <v>0</v>
      </c>
      <c r="BI15" s="85">
        <v>0</v>
      </c>
      <c r="BJ15" s="86">
        <v>0</v>
      </c>
      <c r="BK15" s="86">
        <v>0</v>
      </c>
      <c r="BL15" s="86">
        <v>0</v>
      </c>
      <c r="BM15" s="86">
        <v>0</v>
      </c>
      <c r="BN15" s="86">
        <v>0</v>
      </c>
      <c r="BO15" s="86">
        <v>0</v>
      </c>
      <c r="BP15" s="86">
        <v>0</v>
      </c>
      <c r="BQ15" s="86">
        <v>0</v>
      </c>
      <c r="BR15" s="86">
        <v>0</v>
      </c>
      <c r="BS15" s="86">
        <v>0</v>
      </c>
      <c r="BT15" s="87">
        <v>0</v>
      </c>
      <c r="BV15" s="81"/>
      <c r="BW15" s="92">
        <f t="shared" si="34"/>
        <v>0</v>
      </c>
      <c r="BX15" s="83"/>
      <c r="BY15" s="84">
        <f t="shared" si="16"/>
        <v>0</v>
      </c>
      <c r="BZ15" s="85">
        <f t="shared" si="17"/>
        <v>0</v>
      </c>
      <c r="CA15" s="86">
        <f t="shared" si="18"/>
        <v>0</v>
      </c>
      <c r="CB15" s="86">
        <f t="shared" si="19"/>
        <v>0</v>
      </c>
      <c r="CC15" s="86">
        <f t="shared" si="20"/>
        <v>0</v>
      </c>
      <c r="CD15" s="84">
        <f t="shared" si="4"/>
        <v>0</v>
      </c>
      <c r="CE15" s="85">
        <f t="shared" si="21"/>
        <v>0</v>
      </c>
      <c r="CF15" s="86">
        <f t="shared" si="22"/>
        <v>0</v>
      </c>
      <c r="CG15" s="86">
        <f t="shared" si="23"/>
        <v>0</v>
      </c>
      <c r="CH15" s="86">
        <f t="shared" si="24"/>
        <v>0</v>
      </c>
      <c r="CI15" s="84">
        <f t="shared" si="5"/>
        <v>0</v>
      </c>
      <c r="CJ15" s="85">
        <f t="shared" si="25"/>
        <v>0</v>
      </c>
      <c r="CK15" s="86">
        <f t="shared" si="26"/>
        <v>0</v>
      </c>
      <c r="CL15" s="86">
        <f t="shared" si="27"/>
        <v>0</v>
      </c>
      <c r="CM15" s="87">
        <f t="shared" si="28"/>
        <v>0</v>
      </c>
      <c r="CO15" s="81"/>
      <c r="CP15" s="92">
        <f t="shared" si="36"/>
        <v>0</v>
      </c>
      <c r="CQ15" s="83"/>
      <c r="CR15" s="84">
        <f t="shared" si="29"/>
        <v>0</v>
      </c>
      <c r="CS15" s="84">
        <f t="shared" si="6"/>
        <v>0</v>
      </c>
      <c r="CT15" s="85">
        <f t="shared" si="6"/>
        <v>0</v>
      </c>
      <c r="CU15" s="86">
        <f t="shared" si="6"/>
        <v>0</v>
      </c>
      <c r="CV15" s="86">
        <f t="shared" si="6"/>
        <v>0</v>
      </c>
      <c r="CW15" s="86">
        <f t="shared" si="6"/>
        <v>0</v>
      </c>
      <c r="CX15" s="86">
        <f t="shared" si="6"/>
        <v>0</v>
      </c>
      <c r="CY15" s="86">
        <f t="shared" si="6"/>
        <v>0</v>
      </c>
      <c r="CZ15" s="86">
        <f t="shared" si="6"/>
        <v>0</v>
      </c>
      <c r="DA15" s="86">
        <f t="shared" si="6"/>
        <v>0</v>
      </c>
      <c r="DB15" s="86">
        <f t="shared" si="6"/>
        <v>0</v>
      </c>
      <c r="DC15" s="86">
        <f t="shared" si="6"/>
        <v>0</v>
      </c>
      <c r="DD15" s="86">
        <f t="shared" si="6"/>
        <v>0</v>
      </c>
      <c r="DE15" s="87">
        <f t="shared" si="6"/>
        <v>0</v>
      </c>
      <c r="DG15" s="81"/>
      <c r="DH15" s="92">
        <f t="shared" si="37"/>
        <v>0</v>
      </c>
      <c r="DI15" s="83"/>
      <c r="DJ15" s="88" t="str">
        <f t="shared" si="30"/>
        <v/>
      </c>
      <c r="DK15" s="88" t="str">
        <f t="shared" si="7"/>
        <v/>
      </c>
      <c r="DL15" s="89" t="str">
        <f t="shared" si="7"/>
        <v/>
      </c>
      <c r="DM15" s="90" t="str">
        <f t="shared" si="7"/>
        <v/>
      </c>
      <c r="DN15" s="90" t="str">
        <f t="shared" si="7"/>
        <v/>
      </c>
      <c r="DO15" s="90" t="str">
        <f t="shared" si="7"/>
        <v/>
      </c>
      <c r="DP15" s="90" t="str">
        <f t="shared" si="7"/>
        <v/>
      </c>
      <c r="DQ15" s="90" t="str">
        <f t="shared" si="7"/>
        <v/>
      </c>
      <c r="DR15" s="90" t="str">
        <f t="shared" si="7"/>
        <v/>
      </c>
      <c r="DS15" s="90" t="str">
        <f t="shared" si="7"/>
        <v/>
      </c>
      <c r="DT15" s="90" t="str">
        <f t="shared" si="7"/>
        <v/>
      </c>
      <c r="DU15" s="90" t="str">
        <f t="shared" si="7"/>
        <v/>
      </c>
      <c r="DV15" s="90" t="str">
        <f t="shared" si="7"/>
        <v/>
      </c>
      <c r="DW15" s="91" t="str">
        <f t="shared" si="7"/>
        <v/>
      </c>
    </row>
    <row r="16" spans="1:131" ht="11.45" customHeight="1" x14ac:dyDescent="0.15">
      <c r="A16" s="194"/>
      <c r="B16" s="81"/>
      <c r="C16" s="92"/>
      <c r="D16" s="83"/>
      <c r="E16" s="84">
        <f t="shared" si="8"/>
        <v>0</v>
      </c>
      <c r="F16" s="84">
        <f t="shared" si="9"/>
        <v>0</v>
      </c>
      <c r="G16" s="85">
        <v>0</v>
      </c>
      <c r="H16" s="86">
        <v>0</v>
      </c>
      <c r="I16" s="86">
        <v>0</v>
      </c>
      <c r="J16" s="86">
        <v>0</v>
      </c>
      <c r="K16" s="86">
        <v>0</v>
      </c>
      <c r="L16" s="86">
        <v>0</v>
      </c>
      <c r="M16" s="86">
        <v>0</v>
      </c>
      <c r="N16" s="86">
        <v>0</v>
      </c>
      <c r="O16" s="86">
        <v>0</v>
      </c>
      <c r="P16" s="86">
        <v>0</v>
      </c>
      <c r="Q16" s="86">
        <v>0</v>
      </c>
      <c r="R16" s="87">
        <v>0</v>
      </c>
      <c r="T16" s="81"/>
      <c r="U16" s="92">
        <f t="shared" si="31"/>
        <v>0</v>
      </c>
      <c r="V16" s="83"/>
      <c r="W16" s="84">
        <f t="shared" si="10"/>
        <v>0</v>
      </c>
      <c r="X16" s="84">
        <f t="shared" si="11"/>
        <v>0</v>
      </c>
      <c r="Y16" s="85">
        <v>0</v>
      </c>
      <c r="Z16" s="86">
        <v>0</v>
      </c>
      <c r="AA16" s="86">
        <v>0</v>
      </c>
      <c r="AB16" s="86">
        <v>0</v>
      </c>
      <c r="AC16" s="86">
        <v>0</v>
      </c>
      <c r="AD16" s="86">
        <v>0</v>
      </c>
      <c r="AE16" s="86">
        <v>0</v>
      </c>
      <c r="AF16" s="86">
        <v>0</v>
      </c>
      <c r="AG16" s="86">
        <v>0</v>
      </c>
      <c r="AH16" s="86">
        <v>0</v>
      </c>
      <c r="AI16" s="86">
        <v>0</v>
      </c>
      <c r="AJ16" s="87">
        <v>0</v>
      </c>
      <c r="AL16" s="81"/>
      <c r="AM16" s="92">
        <f t="shared" si="32"/>
        <v>0</v>
      </c>
      <c r="AN16" s="83"/>
      <c r="AO16" s="84">
        <f t="shared" si="12"/>
        <v>0</v>
      </c>
      <c r="AP16" s="84">
        <f t="shared" si="13"/>
        <v>0</v>
      </c>
      <c r="AQ16" s="85">
        <v>0</v>
      </c>
      <c r="AR16" s="86">
        <v>0</v>
      </c>
      <c r="AS16" s="86">
        <v>0</v>
      </c>
      <c r="AT16" s="86">
        <v>0</v>
      </c>
      <c r="AU16" s="86">
        <v>0</v>
      </c>
      <c r="AV16" s="86">
        <v>0</v>
      </c>
      <c r="AW16" s="86">
        <v>0</v>
      </c>
      <c r="AX16" s="86">
        <v>0</v>
      </c>
      <c r="AY16" s="86">
        <v>0</v>
      </c>
      <c r="AZ16" s="86">
        <v>0</v>
      </c>
      <c r="BA16" s="86">
        <v>0</v>
      </c>
      <c r="BB16" s="87">
        <v>0</v>
      </c>
      <c r="BD16" s="81"/>
      <c r="BE16" s="92">
        <f t="shared" si="33"/>
        <v>0</v>
      </c>
      <c r="BF16" s="83"/>
      <c r="BG16" s="84">
        <f t="shared" si="14"/>
        <v>0</v>
      </c>
      <c r="BH16" s="84">
        <f t="shared" si="15"/>
        <v>0</v>
      </c>
      <c r="BI16" s="85">
        <v>0</v>
      </c>
      <c r="BJ16" s="86">
        <v>0</v>
      </c>
      <c r="BK16" s="86">
        <v>0</v>
      </c>
      <c r="BL16" s="86">
        <v>0</v>
      </c>
      <c r="BM16" s="86">
        <v>0</v>
      </c>
      <c r="BN16" s="86">
        <v>0</v>
      </c>
      <c r="BO16" s="86">
        <v>0</v>
      </c>
      <c r="BP16" s="86">
        <v>0</v>
      </c>
      <c r="BQ16" s="86">
        <v>0</v>
      </c>
      <c r="BR16" s="86">
        <v>0</v>
      </c>
      <c r="BS16" s="86">
        <v>0</v>
      </c>
      <c r="BT16" s="87">
        <v>0</v>
      </c>
      <c r="BV16" s="81"/>
      <c r="BW16" s="92">
        <f t="shared" si="34"/>
        <v>0</v>
      </c>
      <c r="BX16" s="83"/>
      <c r="BY16" s="84">
        <f t="shared" si="16"/>
        <v>0</v>
      </c>
      <c r="BZ16" s="85">
        <f t="shared" si="17"/>
        <v>0</v>
      </c>
      <c r="CA16" s="86">
        <f t="shared" si="18"/>
        <v>0</v>
      </c>
      <c r="CB16" s="86">
        <f t="shared" si="19"/>
        <v>0</v>
      </c>
      <c r="CC16" s="86">
        <f t="shared" si="20"/>
        <v>0</v>
      </c>
      <c r="CD16" s="84">
        <f t="shared" si="4"/>
        <v>0</v>
      </c>
      <c r="CE16" s="85">
        <f t="shared" si="21"/>
        <v>0</v>
      </c>
      <c r="CF16" s="86">
        <f t="shared" si="22"/>
        <v>0</v>
      </c>
      <c r="CG16" s="86">
        <f t="shared" si="23"/>
        <v>0</v>
      </c>
      <c r="CH16" s="86">
        <f t="shared" si="24"/>
        <v>0</v>
      </c>
      <c r="CI16" s="84">
        <f t="shared" si="5"/>
        <v>0</v>
      </c>
      <c r="CJ16" s="85">
        <f t="shared" si="25"/>
        <v>0</v>
      </c>
      <c r="CK16" s="86">
        <f t="shared" si="26"/>
        <v>0</v>
      </c>
      <c r="CL16" s="86">
        <f t="shared" si="27"/>
        <v>0</v>
      </c>
      <c r="CM16" s="87">
        <f t="shared" si="28"/>
        <v>0</v>
      </c>
      <c r="CO16" s="81"/>
      <c r="CP16" s="92">
        <f t="shared" si="36"/>
        <v>0</v>
      </c>
      <c r="CQ16" s="83"/>
      <c r="CR16" s="84">
        <f t="shared" si="29"/>
        <v>0</v>
      </c>
      <c r="CS16" s="84">
        <f t="shared" si="6"/>
        <v>0</v>
      </c>
      <c r="CT16" s="85">
        <f t="shared" si="6"/>
        <v>0</v>
      </c>
      <c r="CU16" s="86">
        <f t="shared" si="6"/>
        <v>0</v>
      </c>
      <c r="CV16" s="86">
        <f t="shared" si="6"/>
        <v>0</v>
      </c>
      <c r="CW16" s="86">
        <f t="shared" si="6"/>
        <v>0</v>
      </c>
      <c r="CX16" s="86">
        <f t="shared" si="6"/>
        <v>0</v>
      </c>
      <c r="CY16" s="86">
        <f t="shared" si="6"/>
        <v>0</v>
      </c>
      <c r="CZ16" s="86">
        <f t="shared" si="6"/>
        <v>0</v>
      </c>
      <c r="DA16" s="86">
        <f t="shared" si="6"/>
        <v>0</v>
      </c>
      <c r="DB16" s="86">
        <f t="shared" si="6"/>
        <v>0</v>
      </c>
      <c r="DC16" s="86">
        <f t="shared" si="6"/>
        <v>0</v>
      </c>
      <c r="DD16" s="86">
        <f t="shared" si="6"/>
        <v>0</v>
      </c>
      <c r="DE16" s="87">
        <f t="shared" si="6"/>
        <v>0</v>
      </c>
      <c r="DG16" s="81"/>
      <c r="DH16" s="92">
        <f t="shared" si="37"/>
        <v>0</v>
      </c>
      <c r="DI16" s="83"/>
      <c r="DJ16" s="88" t="str">
        <f t="shared" si="30"/>
        <v/>
      </c>
      <c r="DK16" s="88" t="str">
        <f t="shared" si="7"/>
        <v/>
      </c>
      <c r="DL16" s="89" t="str">
        <f t="shared" si="7"/>
        <v/>
      </c>
      <c r="DM16" s="90" t="str">
        <f t="shared" si="7"/>
        <v/>
      </c>
      <c r="DN16" s="90" t="str">
        <f t="shared" si="7"/>
        <v/>
      </c>
      <c r="DO16" s="90" t="str">
        <f t="shared" si="7"/>
        <v/>
      </c>
      <c r="DP16" s="90" t="str">
        <f t="shared" si="7"/>
        <v/>
      </c>
      <c r="DQ16" s="90" t="str">
        <f t="shared" si="7"/>
        <v/>
      </c>
      <c r="DR16" s="90" t="str">
        <f t="shared" si="7"/>
        <v/>
      </c>
      <c r="DS16" s="90" t="str">
        <f t="shared" si="7"/>
        <v/>
      </c>
      <c r="DT16" s="90" t="str">
        <f t="shared" si="7"/>
        <v/>
      </c>
      <c r="DU16" s="90" t="str">
        <f t="shared" si="7"/>
        <v/>
      </c>
      <c r="DV16" s="90" t="str">
        <f t="shared" si="7"/>
        <v/>
      </c>
      <c r="DW16" s="91" t="str">
        <f t="shared" si="7"/>
        <v/>
      </c>
    </row>
    <row r="17" spans="1:131" ht="11.45" customHeight="1" x14ac:dyDescent="0.15">
      <c r="A17" s="194"/>
      <c r="B17" s="81"/>
      <c r="C17" s="92"/>
      <c r="D17" s="83"/>
      <c r="E17" s="84">
        <f t="shared" si="8"/>
        <v>0</v>
      </c>
      <c r="F17" s="84">
        <f t="shared" si="9"/>
        <v>0</v>
      </c>
      <c r="G17" s="85">
        <v>0</v>
      </c>
      <c r="H17" s="86">
        <v>0</v>
      </c>
      <c r="I17" s="86">
        <v>0</v>
      </c>
      <c r="J17" s="86">
        <v>0</v>
      </c>
      <c r="K17" s="86">
        <v>0</v>
      </c>
      <c r="L17" s="86">
        <v>0</v>
      </c>
      <c r="M17" s="86">
        <v>0</v>
      </c>
      <c r="N17" s="86">
        <v>0</v>
      </c>
      <c r="O17" s="86">
        <v>0</v>
      </c>
      <c r="P17" s="86">
        <v>0</v>
      </c>
      <c r="Q17" s="86">
        <v>0</v>
      </c>
      <c r="R17" s="87">
        <v>0</v>
      </c>
      <c r="T17" s="81"/>
      <c r="U17" s="92">
        <f t="shared" si="31"/>
        <v>0</v>
      </c>
      <c r="V17" s="83"/>
      <c r="W17" s="84">
        <f t="shared" si="10"/>
        <v>0</v>
      </c>
      <c r="X17" s="84">
        <f t="shared" si="11"/>
        <v>0</v>
      </c>
      <c r="Y17" s="85">
        <v>0</v>
      </c>
      <c r="Z17" s="86">
        <v>0</v>
      </c>
      <c r="AA17" s="86">
        <v>0</v>
      </c>
      <c r="AB17" s="86">
        <v>0</v>
      </c>
      <c r="AC17" s="86">
        <v>0</v>
      </c>
      <c r="AD17" s="86">
        <v>0</v>
      </c>
      <c r="AE17" s="86">
        <v>0</v>
      </c>
      <c r="AF17" s="86">
        <v>0</v>
      </c>
      <c r="AG17" s="86">
        <v>0</v>
      </c>
      <c r="AH17" s="86">
        <v>0</v>
      </c>
      <c r="AI17" s="86">
        <v>0</v>
      </c>
      <c r="AJ17" s="87">
        <v>0</v>
      </c>
      <c r="AL17" s="81"/>
      <c r="AM17" s="92">
        <f t="shared" si="32"/>
        <v>0</v>
      </c>
      <c r="AN17" s="83"/>
      <c r="AO17" s="84">
        <f t="shared" si="12"/>
        <v>0</v>
      </c>
      <c r="AP17" s="84">
        <f t="shared" si="13"/>
        <v>0</v>
      </c>
      <c r="AQ17" s="85">
        <v>0</v>
      </c>
      <c r="AR17" s="86">
        <v>0</v>
      </c>
      <c r="AS17" s="86">
        <v>0</v>
      </c>
      <c r="AT17" s="86">
        <v>0</v>
      </c>
      <c r="AU17" s="86">
        <v>0</v>
      </c>
      <c r="AV17" s="86">
        <v>0</v>
      </c>
      <c r="AW17" s="86">
        <v>0</v>
      </c>
      <c r="AX17" s="86">
        <v>0</v>
      </c>
      <c r="AY17" s="86">
        <v>0</v>
      </c>
      <c r="AZ17" s="86">
        <v>0</v>
      </c>
      <c r="BA17" s="86">
        <v>0</v>
      </c>
      <c r="BB17" s="87">
        <v>0</v>
      </c>
      <c r="BD17" s="81"/>
      <c r="BE17" s="92">
        <f t="shared" si="33"/>
        <v>0</v>
      </c>
      <c r="BF17" s="83"/>
      <c r="BG17" s="84">
        <f t="shared" si="14"/>
        <v>0</v>
      </c>
      <c r="BH17" s="84">
        <f t="shared" si="15"/>
        <v>0</v>
      </c>
      <c r="BI17" s="85">
        <v>0</v>
      </c>
      <c r="BJ17" s="86">
        <v>0</v>
      </c>
      <c r="BK17" s="86">
        <v>0</v>
      </c>
      <c r="BL17" s="86">
        <v>0</v>
      </c>
      <c r="BM17" s="86">
        <v>0</v>
      </c>
      <c r="BN17" s="86">
        <v>0</v>
      </c>
      <c r="BO17" s="86">
        <v>0</v>
      </c>
      <c r="BP17" s="86">
        <v>0</v>
      </c>
      <c r="BQ17" s="86">
        <v>0</v>
      </c>
      <c r="BR17" s="86">
        <v>0</v>
      </c>
      <c r="BS17" s="86">
        <v>0</v>
      </c>
      <c r="BT17" s="87">
        <v>0</v>
      </c>
      <c r="BV17" s="81"/>
      <c r="BW17" s="92">
        <f t="shared" si="34"/>
        <v>0</v>
      </c>
      <c r="BX17" s="83"/>
      <c r="BY17" s="84">
        <f t="shared" si="16"/>
        <v>0</v>
      </c>
      <c r="BZ17" s="85">
        <f t="shared" si="17"/>
        <v>0</v>
      </c>
      <c r="CA17" s="86">
        <f t="shared" si="18"/>
        <v>0</v>
      </c>
      <c r="CB17" s="86">
        <f t="shared" si="19"/>
        <v>0</v>
      </c>
      <c r="CC17" s="86">
        <f t="shared" si="20"/>
        <v>0</v>
      </c>
      <c r="CD17" s="84">
        <f t="shared" si="4"/>
        <v>0</v>
      </c>
      <c r="CE17" s="85">
        <f t="shared" si="21"/>
        <v>0</v>
      </c>
      <c r="CF17" s="86">
        <f t="shared" si="22"/>
        <v>0</v>
      </c>
      <c r="CG17" s="86">
        <f t="shared" si="23"/>
        <v>0</v>
      </c>
      <c r="CH17" s="86">
        <f t="shared" si="24"/>
        <v>0</v>
      </c>
      <c r="CI17" s="84">
        <f t="shared" si="5"/>
        <v>0</v>
      </c>
      <c r="CJ17" s="85">
        <f t="shared" si="25"/>
        <v>0</v>
      </c>
      <c r="CK17" s="86">
        <f t="shared" si="26"/>
        <v>0</v>
      </c>
      <c r="CL17" s="86">
        <f t="shared" si="27"/>
        <v>0</v>
      </c>
      <c r="CM17" s="87">
        <f t="shared" si="28"/>
        <v>0</v>
      </c>
      <c r="CO17" s="81"/>
      <c r="CP17" s="92">
        <f t="shared" si="36"/>
        <v>0</v>
      </c>
      <c r="CQ17" s="83"/>
      <c r="CR17" s="84">
        <f t="shared" si="29"/>
        <v>0</v>
      </c>
      <c r="CS17" s="84">
        <f t="shared" si="6"/>
        <v>0</v>
      </c>
      <c r="CT17" s="85">
        <f t="shared" si="6"/>
        <v>0</v>
      </c>
      <c r="CU17" s="86">
        <f t="shared" si="6"/>
        <v>0</v>
      </c>
      <c r="CV17" s="86">
        <f t="shared" si="6"/>
        <v>0</v>
      </c>
      <c r="CW17" s="86">
        <f t="shared" si="6"/>
        <v>0</v>
      </c>
      <c r="CX17" s="86">
        <f t="shared" si="6"/>
        <v>0</v>
      </c>
      <c r="CY17" s="86">
        <f t="shared" si="6"/>
        <v>0</v>
      </c>
      <c r="CZ17" s="86">
        <f t="shared" si="6"/>
        <v>0</v>
      </c>
      <c r="DA17" s="86">
        <f t="shared" si="6"/>
        <v>0</v>
      </c>
      <c r="DB17" s="86">
        <f t="shared" si="6"/>
        <v>0</v>
      </c>
      <c r="DC17" s="86">
        <f t="shared" si="6"/>
        <v>0</v>
      </c>
      <c r="DD17" s="86">
        <f t="shared" si="6"/>
        <v>0</v>
      </c>
      <c r="DE17" s="87">
        <f t="shared" si="6"/>
        <v>0</v>
      </c>
      <c r="DG17" s="81"/>
      <c r="DH17" s="92">
        <f t="shared" si="37"/>
        <v>0</v>
      </c>
      <c r="DI17" s="83"/>
      <c r="DJ17" s="88" t="str">
        <f t="shared" si="30"/>
        <v/>
      </c>
      <c r="DK17" s="88" t="str">
        <f t="shared" si="7"/>
        <v/>
      </c>
      <c r="DL17" s="89" t="str">
        <f t="shared" si="7"/>
        <v/>
      </c>
      <c r="DM17" s="90" t="str">
        <f t="shared" si="7"/>
        <v/>
      </c>
      <c r="DN17" s="90" t="str">
        <f t="shared" si="7"/>
        <v/>
      </c>
      <c r="DO17" s="90" t="str">
        <f t="shared" si="7"/>
        <v/>
      </c>
      <c r="DP17" s="90" t="str">
        <f t="shared" si="7"/>
        <v/>
      </c>
      <c r="DQ17" s="90" t="str">
        <f t="shared" si="7"/>
        <v/>
      </c>
      <c r="DR17" s="90" t="str">
        <f t="shared" si="7"/>
        <v/>
      </c>
      <c r="DS17" s="90" t="str">
        <f t="shared" si="7"/>
        <v/>
      </c>
      <c r="DT17" s="90" t="str">
        <f t="shared" si="7"/>
        <v/>
      </c>
      <c r="DU17" s="90" t="str">
        <f t="shared" si="7"/>
        <v/>
      </c>
      <c r="DV17" s="90" t="str">
        <f t="shared" si="7"/>
        <v/>
      </c>
      <c r="DW17" s="91" t="str">
        <f t="shared" si="7"/>
        <v/>
      </c>
    </row>
    <row r="18" spans="1:131" ht="11.85" customHeight="1" x14ac:dyDescent="0.15">
      <c r="A18" s="194" t="str">
        <f>IFERROR(CONCATENATE(VLOOKUP($C18,[86]Code!$G:$H,2,0),"-",VLOOKUP($A$5,[86]Code!$B:$D,3,0)),"N/A")</f>
        <v>N/A</v>
      </c>
      <c r="B18" s="28" t="s">
        <v>85</v>
      </c>
      <c r="C18" s="29"/>
      <c r="D18" s="30"/>
      <c r="E18" s="119">
        <f t="shared" si="8"/>
        <v>1800972.9</v>
      </c>
      <c r="F18" s="119">
        <f t="shared" si="9"/>
        <v>1800972.9</v>
      </c>
      <c r="G18" s="122">
        <f>SUM(G19,G24,G28)</f>
        <v>634628</v>
      </c>
      <c r="H18" s="120">
        <f t="shared" ref="H18:R18" si="38">SUM(H19,H24,H28)</f>
        <v>567035</v>
      </c>
      <c r="I18" s="120">
        <f t="shared" si="38"/>
        <v>599309.9</v>
      </c>
      <c r="J18" s="120">
        <f t="shared" si="38"/>
        <v>0</v>
      </c>
      <c r="K18" s="120">
        <f t="shared" si="38"/>
        <v>0</v>
      </c>
      <c r="L18" s="120">
        <f t="shared" si="38"/>
        <v>0</v>
      </c>
      <c r="M18" s="120">
        <f t="shared" si="38"/>
        <v>0</v>
      </c>
      <c r="N18" s="120">
        <f t="shared" si="38"/>
        <v>0</v>
      </c>
      <c r="O18" s="120">
        <f t="shared" si="38"/>
        <v>0</v>
      </c>
      <c r="P18" s="120">
        <f t="shared" si="38"/>
        <v>0</v>
      </c>
      <c r="Q18" s="120">
        <f t="shared" si="38"/>
        <v>0</v>
      </c>
      <c r="R18" s="121">
        <f t="shared" si="38"/>
        <v>0</v>
      </c>
      <c r="T18" s="28" t="str">
        <f>$B18</f>
        <v>Total expenses</v>
      </c>
      <c r="U18" s="29"/>
      <c r="V18" s="30"/>
      <c r="W18" s="119">
        <f t="shared" si="10"/>
        <v>7131859.0085616875</v>
      </c>
      <c r="X18" s="119">
        <f t="shared" si="11"/>
        <v>1732463.6260765602</v>
      </c>
      <c r="Y18" s="122">
        <f>SUM(Y19,Y24,Y28)</f>
        <v>595707.11377171497</v>
      </c>
      <c r="Z18" s="120">
        <f t="shared" ref="Z18:AJ18" si="39">SUM(Z19,Z24,Z28)</f>
        <v>529739.57049755729</v>
      </c>
      <c r="AA18" s="120">
        <f t="shared" si="39"/>
        <v>607016.94180728798</v>
      </c>
      <c r="AB18" s="120">
        <f t="shared" si="39"/>
        <v>594767.21691069508</v>
      </c>
      <c r="AC18" s="120">
        <f t="shared" si="39"/>
        <v>601182.2691130396</v>
      </c>
      <c r="AD18" s="120">
        <f t="shared" si="39"/>
        <v>580795.21691069508</v>
      </c>
      <c r="AE18" s="120">
        <f t="shared" si="39"/>
        <v>603761.2691130396</v>
      </c>
      <c r="AF18" s="120">
        <f t="shared" si="39"/>
        <v>603824.2691130396</v>
      </c>
      <c r="AG18" s="120">
        <f t="shared" si="39"/>
        <v>573156.21691069508</v>
      </c>
      <c r="AH18" s="120">
        <f t="shared" si="39"/>
        <v>617716.95551695488</v>
      </c>
      <c r="AI18" s="120">
        <f t="shared" si="39"/>
        <v>602127.01338001434</v>
      </c>
      <c r="AJ18" s="121">
        <f t="shared" si="39"/>
        <v>622064.95551695488</v>
      </c>
      <c r="AL18" s="28" t="str">
        <f>$B18</f>
        <v>Total expenses</v>
      </c>
      <c r="AM18" s="29"/>
      <c r="AN18" s="30"/>
      <c r="AO18" s="119">
        <f t="shared" si="12"/>
        <v>6858534.6281233327</v>
      </c>
      <c r="AP18" s="119">
        <f t="shared" si="13"/>
        <v>1710066.8030733331</v>
      </c>
      <c r="AQ18" s="122">
        <f>SUM(AQ19,AQ24,AQ28)</f>
        <v>573133.30000000005</v>
      </c>
      <c r="AR18" s="120">
        <f t="shared" ref="AR18:BB18" si="40">SUM(AR19,AR24,AR28)</f>
        <v>544532.63585333328</v>
      </c>
      <c r="AS18" s="120">
        <f t="shared" si="40"/>
        <v>592400.8672199999</v>
      </c>
      <c r="AT18" s="120">
        <f t="shared" si="40"/>
        <v>535017.28204999992</v>
      </c>
      <c r="AU18" s="120">
        <f t="shared" si="40"/>
        <v>578292.68999999994</v>
      </c>
      <c r="AV18" s="120">
        <f t="shared" si="40"/>
        <v>536278.78</v>
      </c>
      <c r="AW18" s="120">
        <f t="shared" si="40"/>
        <v>582844.12</v>
      </c>
      <c r="AX18" s="120">
        <f t="shared" si="40"/>
        <v>609579.81000000006</v>
      </c>
      <c r="AY18" s="120">
        <f t="shared" si="40"/>
        <v>538905.67999999993</v>
      </c>
      <c r="AZ18" s="120">
        <f t="shared" si="40"/>
        <v>590777.14000000013</v>
      </c>
      <c r="BA18" s="120">
        <f t="shared" si="40"/>
        <v>485722.54000000004</v>
      </c>
      <c r="BB18" s="121">
        <f t="shared" si="40"/>
        <v>691049.78299999994</v>
      </c>
      <c r="BD18" s="28" t="str">
        <f>$B18</f>
        <v>Total expenses</v>
      </c>
      <c r="BE18" s="29"/>
      <c r="BF18" s="30"/>
      <c r="BG18" s="119">
        <f t="shared" si="14"/>
        <v>7280234.6200000001</v>
      </c>
      <c r="BH18" s="119">
        <f t="shared" si="15"/>
        <v>1819071</v>
      </c>
      <c r="BI18" s="122">
        <f>SUM(BI19,BI24,BI28)</f>
        <v>635660</v>
      </c>
      <c r="BJ18" s="120">
        <f t="shared" ref="BJ18:BT18" si="41">SUM(BJ19,BJ24,BJ28)</f>
        <v>589504</v>
      </c>
      <c r="BK18" s="120">
        <f t="shared" si="41"/>
        <v>593907</v>
      </c>
      <c r="BL18" s="120">
        <f t="shared" si="41"/>
        <v>580971</v>
      </c>
      <c r="BM18" s="120">
        <f t="shared" si="41"/>
        <v>622893</v>
      </c>
      <c r="BN18" s="120">
        <f t="shared" si="41"/>
        <v>615748</v>
      </c>
      <c r="BO18" s="120">
        <f t="shared" si="41"/>
        <v>650359</v>
      </c>
      <c r="BP18" s="120">
        <f t="shared" si="41"/>
        <v>624661</v>
      </c>
      <c r="BQ18" s="120">
        <f t="shared" si="41"/>
        <v>542827</v>
      </c>
      <c r="BR18" s="120">
        <f t="shared" si="41"/>
        <v>625171</v>
      </c>
      <c r="BS18" s="120">
        <f t="shared" si="41"/>
        <v>574185.79999999993</v>
      </c>
      <c r="BT18" s="121">
        <f t="shared" si="41"/>
        <v>624347.82000000007</v>
      </c>
      <c r="BV18" s="28" t="str">
        <f>$B18</f>
        <v>Total expenses</v>
      </c>
      <c r="BW18" s="29"/>
      <c r="BX18" s="30"/>
      <c r="BY18" s="119">
        <f t="shared" si="16"/>
        <v>1800972.9</v>
      </c>
      <c r="BZ18" s="122">
        <f t="shared" si="17"/>
        <v>1800972.9</v>
      </c>
      <c r="CA18" s="120">
        <f t="shared" si="18"/>
        <v>0</v>
      </c>
      <c r="CB18" s="120">
        <f t="shared" si="19"/>
        <v>0</v>
      </c>
      <c r="CC18" s="120">
        <f t="shared" si="20"/>
        <v>0</v>
      </c>
      <c r="CD18" s="119">
        <f t="shared" si="4"/>
        <v>7131859.0085616885</v>
      </c>
      <c r="CE18" s="122">
        <f t="shared" si="21"/>
        <v>1732463.6260765602</v>
      </c>
      <c r="CF18" s="120">
        <f t="shared" si="22"/>
        <v>1776744.70293443</v>
      </c>
      <c r="CG18" s="120">
        <f t="shared" si="23"/>
        <v>1780741.7551367744</v>
      </c>
      <c r="CH18" s="120">
        <f t="shared" si="24"/>
        <v>1841908.9244139241</v>
      </c>
      <c r="CI18" s="119">
        <f t="shared" si="5"/>
        <v>6858534.6281233337</v>
      </c>
      <c r="CJ18" s="122">
        <f t="shared" si="25"/>
        <v>1710066.8030733331</v>
      </c>
      <c r="CK18" s="120">
        <f t="shared" si="26"/>
        <v>1649588.75205</v>
      </c>
      <c r="CL18" s="120">
        <f t="shared" si="27"/>
        <v>1731329.61</v>
      </c>
      <c r="CM18" s="121">
        <f t="shared" si="28"/>
        <v>1767549.463</v>
      </c>
      <c r="CO18" s="28" t="str">
        <f>$B18</f>
        <v>Total expenses</v>
      </c>
      <c r="CP18" s="29"/>
      <c r="CQ18" s="30"/>
      <c r="CR18" s="119">
        <f t="shared" si="29"/>
        <v>-5330886.1085616872</v>
      </c>
      <c r="CS18" s="119">
        <f t="shared" si="6"/>
        <v>68509.273923439672</v>
      </c>
      <c r="CT18" s="122">
        <f t="shared" si="6"/>
        <v>38920.886228285031</v>
      </c>
      <c r="CU18" s="120">
        <f t="shared" si="6"/>
        <v>37295.429502442712</v>
      </c>
      <c r="CV18" s="120">
        <f t="shared" si="6"/>
        <v>-7707.0418072879547</v>
      </c>
      <c r="CW18" s="120">
        <f t="shared" si="6"/>
        <v>-594767.21691069508</v>
      </c>
      <c r="CX18" s="120">
        <f t="shared" si="6"/>
        <v>-601182.2691130396</v>
      </c>
      <c r="CY18" s="120">
        <f t="shared" si="6"/>
        <v>-580795.21691069508</v>
      </c>
      <c r="CZ18" s="120">
        <f t="shared" si="6"/>
        <v>-603761.2691130396</v>
      </c>
      <c r="DA18" s="120">
        <f t="shared" si="6"/>
        <v>-603824.2691130396</v>
      </c>
      <c r="DB18" s="120">
        <f t="shared" si="6"/>
        <v>-573156.21691069508</v>
      </c>
      <c r="DC18" s="120">
        <f t="shared" si="6"/>
        <v>-617716.95551695488</v>
      </c>
      <c r="DD18" s="120">
        <f t="shared" si="6"/>
        <v>-602127.01338001434</v>
      </c>
      <c r="DE18" s="121">
        <f t="shared" si="6"/>
        <v>-622064.95551695488</v>
      </c>
      <c r="DG18" s="28" t="str">
        <f>$B18</f>
        <v>Total expenses</v>
      </c>
      <c r="DH18" s="29"/>
      <c r="DI18" s="30"/>
      <c r="DJ18" s="123">
        <f t="shared" si="30"/>
        <v>0.25252502858482762</v>
      </c>
      <c r="DK18" s="123">
        <f t="shared" si="7"/>
        <v>1.0395444226893178</v>
      </c>
      <c r="DL18" s="124">
        <f t="shared" si="7"/>
        <v>1.06533560759726</v>
      </c>
      <c r="DM18" s="125">
        <f t="shared" si="7"/>
        <v>1.0704033294462278</v>
      </c>
      <c r="DN18" s="125">
        <f t="shared" si="7"/>
        <v>0.98730341564381785</v>
      </c>
      <c r="DO18" s="125">
        <f t="shared" si="7"/>
        <v>0</v>
      </c>
      <c r="DP18" s="125">
        <f t="shared" si="7"/>
        <v>0</v>
      </c>
      <c r="DQ18" s="125">
        <f t="shared" si="7"/>
        <v>0</v>
      </c>
      <c r="DR18" s="125">
        <f t="shared" si="7"/>
        <v>0</v>
      </c>
      <c r="DS18" s="125">
        <f t="shared" si="7"/>
        <v>0</v>
      </c>
      <c r="DT18" s="125">
        <f t="shared" si="7"/>
        <v>0</v>
      </c>
      <c r="DU18" s="125">
        <f t="shared" si="7"/>
        <v>0</v>
      </c>
      <c r="DV18" s="125">
        <f t="shared" si="7"/>
        <v>0</v>
      </c>
      <c r="DW18" s="126">
        <f t="shared" si="7"/>
        <v>0</v>
      </c>
    </row>
    <row r="19" spans="1:131" ht="11.85" customHeight="1" x14ac:dyDescent="0.15">
      <c r="A19" s="194"/>
      <c r="B19" s="81"/>
      <c r="C19" s="170" t="s">
        <v>86</v>
      </c>
      <c r="D19" s="171"/>
      <c r="E19" s="172">
        <f t="shared" si="8"/>
        <v>0</v>
      </c>
      <c r="F19" s="172">
        <f t="shared" si="9"/>
        <v>0</v>
      </c>
      <c r="G19" s="173">
        <f>SUM(G20:G23)</f>
        <v>0</v>
      </c>
      <c r="H19" s="174">
        <f t="shared" ref="H19:R19" si="42">SUM(H20:H23)</f>
        <v>0</v>
      </c>
      <c r="I19" s="174">
        <f t="shared" si="42"/>
        <v>0</v>
      </c>
      <c r="J19" s="174">
        <f t="shared" si="42"/>
        <v>0</v>
      </c>
      <c r="K19" s="174">
        <f t="shared" si="42"/>
        <v>0</v>
      </c>
      <c r="L19" s="174">
        <f t="shared" si="42"/>
        <v>0</v>
      </c>
      <c r="M19" s="174">
        <f t="shared" si="42"/>
        <v>0</v>
      </c>
      <c r="N19" s="174">
        <f t="shared" si="42"/>
        <v>0</v>
      </c>
      <c r="O19" s="174">
        <f t="shared" si="42"/>
        <v>0</v>
      </c>
      <c r="P19" s="174">
        <f t="shared" si="42"/>
        <v>0</v>
      </c>
      <c r="Q19" s="174">
        <f t="shared" si="42"/>
        <v>0</v>
      </c>
      <c r="R19" s="175">
        <f t="shared" si="42"/>
        <v>0</v>
      </c>
      <c r="T19" s="81"/>
      <c r="U19" s="170" t="str">
        <f t="shared" ref="U19:U82" si="43">$C19</f>
        <v>Subtotal Cost of Sales</v>
      </c>
      <c r="V19" s="171"/>
      <c r="W19" s="172">
        <f t="shared" si="10"/>
        <v>0</v>
      </c>
      <c r="X19" s="172">
        <f t="shared" si="11"/>
        <v>0</v>
      </c>
      <c r="Y19" s="173">
        <f>SUM(Y20:Y23)</f>
        <v>0</v>
      </c>
      <c r="Z19" s="174">
        <f t="shared" ref="Z19:AJ19" si="44">SUM(Z20:Z23)</f>
        <v>0</v>
      </c>
      <c r="AA19" s="174">
        <f t="shared" si="44"/>
        <v>0</v>
      </c>
      <c r="AB19" s="174">
        <f t="shared" si="44"/>
        <v>0</v>
      </c>
      <c r="AC19" s="174">
        <f t="shared" si="44"/>
        <v>0</v>
      </c>
      <c r="AD19" s="174">
        <f t="shared" si="44"/>
        <v>0</v>
      </c>
      <c r="AE19" s="174">
        <f t="shared" si="44"/>
        <v>0</v>
      </c>
      <c r="AF19" s="174">
        <f t="shared" si="44"/>
        <v>0</v>
      </c>
      <c r="AG19" s="174">
        <f t="shared" si="44"/>
        <v>0</v>
      </c>
      <c r="AH19" s="174">
        <f t="shared" si="44"/>
        <v>0</v>
      </c>
      <c r="AI19" s="174">
        <f t="shared" si="44"/>
        <v>0</v>
      </c>
      <c r="AJ19" s="175">
        <f t="shared" si="44"/>
        <v>0</v>
      </c>
      <c r="AL19" s="81"/>
      <c r="AM19" s="170" t="str">
        <f t="shared" ref="AM19:AM82" si="45">$C19</f>
        <v>Subtotal Cost of Sales</v>
      </c>
      <c r="AN19" s="171"/>
      <c r="AO19" s="172">
        <f t="shared" si="12"/>
        <v>0</v>
      </c>
      <c r="AP19" s="172">
        <f t="shared" si="13"/>
        <v>0</v>
      </c>
      <c r="AQ19" s="173">
        <f>SUM(AQ20:AQ23)</f>
        <v>0</v>
      </c>
      <c r="AR19" s="174">
        <f t="shared" ref="AR19:BB19" si="46">SUM(AR20:AR23)</f>
        <v>0</v>
      </c>
      <c r="AS19" s="174">
        <f t="shared" si="46"/>
        <v>0</v>
      </c>
      <c r="AT19" s="174">
        <f t="shared" si="46"/>
        <v>0</v>
      </c>
      <c r="AU19" s="174">
        <f t="shared" si="46"/>
        <v>0</v>
      </c>
      <c r="AV19" s="174">
        <f t="shared" si="46"/>
        <v>0</v>
      </c>
      <c r="AW19" s="174">
        <f t="shared" si="46"/>
        <v>0</v>
      </c>
      <c r="AX19" s="174">
        <f t="shared" si="46"/>
        <v>0</v>
      </c>
      <c r="AY19" s="174">
        <f t="shared" si="46"/>
        <v>0</v>
      </c>
      <c r="AZ19" s="174">
        <f t="shared" si="46"/>
        <v>0</v>
      </c>
      <c r="BA19" s="174">
        <f t="shared" si="46"/>
        <v>0</v>
      </c>
      <c r="BB19" s="175">
        <f t="shared" si="46"/>
        <v>0</v>
      </c>
      <c r="BD19" s="81"/>
      <c r="BE19" s="170" t="str">
        <f t="shared" ref="BE19:BE82" si="47">$C19</f>
        <v>Subtotal Cost of Sales</v>
      </c>
      <c r="BF19" s="171"/>
      <c r="BG19" s="172">
        <f t="shared" si="14"/>
        <v>0</v>
      </c>
      <c r="BH19" s="172">
        <f t="shared" si="15"/>
        <v>0</v>
      </c>
      <c r="BI19" s="173">
        <f>SUM(BI20:BI23)</f>
        <v>0</v>
      </c>
      <c r="BJ19" s="174">
        <f t="shared" ref="BJ19:BT19" si="48">SUM(BJ20:BJ23)</f>
        <v>0</v>
      </c>
      <c r="BK19" s="174">
        <f t="shared" si="48"/>
        <v>0</v>
      </c>
      <c r="BL19" s="174">
        <f t="shared" si="48"/>
        <v>0</v>
      </c>
      <c r="BM19" s="174">
        <f t="shared" si="48"/>
        <v>0</v>
      </c>
      <c r="BN19" s="174">
        <f t="shared" si="48"/>
        <v>0</v>
      </c>
      <c r="BO19" s="174">
        <f t="shared" si="48"/>
        <v>0</v>
      </c>
      <c r="BP19" s="174">
        <f t="shared" si="48"/>
        <v>0</v>
      </c>
      <c r="BQ19" s="174">
        <f t="shared" si="48"/>
        <v>0</v>
      </c>
      <c r="BR19" s="174">
        <f t="shared" si="48"/>
        <v>0</v>
      </c>
      <c r="BS19" s="174">
        <f t="shared" si="48"/>
        <v>0</v>
      </c>
      <c r="BT19" s="175">
        <f t="shared" si="48"/>
        <v>0</v>
      </c>
      <c r="BV19" s="81"/>
      <c r="BW19" s="170" t="str">
        <f t="shared" ref="BW19:BW82" si="49">$C19</f>
        <v>Subtotal Cost of Sales</v>
      </c>
      <c r="BX19" s="171"/>
      <c r="BY19" s="172">
        <f t="shared" si="16"/>
        <v>0</v>
      </c>
      <c r="BZ19" s="173">
        <f t="shared" si="17"/>
        <v>0</v>
      </c>
      <c r="CA19" s="174">
        <f t="shared" si="18"/>
        <v>0</v>
      </c>
      <c r="CB19" s="174">
        <f t="shared" si="19"/>
        <v>0</v>
      </c>
      <c r="CC19" s="174">
        <f t="shared" si="20"/>
        <v>0</v>
      </c>
      <c r="CD19" s="172">
        <f t="shared" si="4"/>
        <v>0</v>
      </c>
      <c r="CE19" s="173">
        <f t="shared" si="21"/>
        <v>0</v>
      </c>
      <c r="CF19" s="174">
        <f t="shared" si="22"/>
        <v>0</v>
      </c>
      <c r="CG19" s="174">
        <f t="shared" si="23"/>
        <v>0</v>
      </c>
      <c r="CH19" s="174">
        <f t="shared" si="24"/>
        <v>0</v>
      </c>
      <c r="CI19" s="172">
        <f t="shared" si="5"/>
        <v>0</v>
      </c>
      <c r="CJ19" s="173">
        <f t="shared" si="25"/>
        <v>0</v>
      </c>
      <c r="CK19" s="174">
        <f t="shared" si="26"/>
        <v>0</v>
      </c>
      <c r="CL19" s="174">
        <f t="shared" si="27"/>
        <v>0</v>
      </c>
      <c r="CM19" s="175">
        <f t="shared" si="28"/>
        <v>0</v>
      </c>
      <c r="CO19" s="81"/>
      <c r="CP19" s="170" t="str">
        <f t="shared" ref="CP19:CP82" si="50">$C19</f>
        <v>Subtotal Cost of Sales</v>
      </c>
      <c r="CQ19" s="171"/>
      <c r="CR19" s="172">
        <f t="shared" si="29"/>
        <v>0</v>
      </c>
      <c r="CS19" s="172">
        <f t="shared" si="6"/>
        <v>0</v>
      </c>
      <c r="CT19" s="173">
        <f t="shared" si="6"/>
        <v>0</v>
      </c>
      <c r="CU19" s="174">
        <f t="shared" si="6"/>
        <v>0</v>
      </c>
      <c r="CV19" s="174">
        <f t="shared" si="6"/>
        <v>0</v>
      </c>
      <c r="CW19" s="174">
        <f t="shared" si="6"/>
        <v>0</v>
      </c>
      <c r="CX19" s="174">
        <f t="shared" si="6"/>
        <v>0</v>
      </c>
      <c r="CY19" s="174">
        <f t="shared" si="6"/>
        <v>0</v>
      </c>
      <c r="CZ19" s="174">
        <f t="shared" si="6"/>
        <v>0</v>
      </c>
      <c r="DA19" s="174">
        <f t="shared" si="6"/>
        <v>0</v>
      </c>
      <c r="DB19" s="174">
        <f t="shared" si="6"/>
        <v>0</v>
      </c>
      <c r="DC19" s="174">
        <f t="shared" si="6"/>
        <v>0</v>
      </c>
      <c r="DD19" s="174">
        <f t="shared" si="6"/>
        <v>0</v>
      </c>
      <c r="DE19" s="175">
        <f t="shared" si="6"/>
        <v>0</v>
      </c>
      <c r="DG19" s="81"/>
      <c r="DH19" s="170" t="str">
        <f t="shared" ref="DH19:DH82" si="51">$C19</f>
        <v>Subtotal Cost of Sales</v>
      </c>
      <c r="DI19" s="171"/>
      <c r="DJ19" s="176" t="str">
        <f t="shared" si="30"/>
        <v/>
      </c>
      <c r="DK19" s="176" t="str">
        <f t="shared" si="7"/>
        <v/>
      </c>
      <c r="DL19" s="177" t="str">
        <f t="shared" si="7"/>
        <v/>
      </c>
      <c r="DM19" s="178" t="str">
        <f t="shared" si="7"/>
        <v/>
      </c>
      <c r="DN19" s="178" t="str">
        <f t="shared" si="7"/>
        <v/>
      </c>
      <c r="DO19" s="178" t="str">
        <f t="shared" si="7"/>
        <v/>
      </c>
      <c r="DP19" s="178" t="str">
        <f t="shared" si="7"/>
        <v/>
      </c>
      <c r="DQ19" s="178" t="str">
        <f t="shared" si="7"/>
        <v/>
      </c>
      <c r="DR19" s="178" t="str">
        <f t="shared" si="7"/>
        <v/>
      </c>
      <c r="DS19" s="178" t="str">
        <f t="shared" si="7"/>
        <v/>
      </c>
      <c r="DT19" s="178" t="str">
        <f t="shared" si="7"/>
        <v/>
      </c>
      <c r="DU19" s="178" t="str">
        <f t="shared" si="7"/>
        <v/>
      </c>
      <c r="DV19" s="178" t="str">
        <f t="shared" si="7"/>
        <v/>
      </c>
      <c r="DW19" s="179" t="str">
        <f t="shared" si="7"/>
        <v/>
      </c>
    </row>
    <row r="20" spans="1:131" ht="11.85" customHeight="1" x14ac:dyDescent="0.15">
      <c r="A20" s="194" t="str">
        <f>IFERROR(CONCATENATE(VLOOKUP($C20,[86]Code!$G:$H,2,0),"-",VLOOKUP($A$5,[86]Code!$B:$D,3,0)),"N/A")</f>
        <v>N/A</v>
      </c>
      <c r="B20" s="81"/>
      <c r="C20" s="92" t="s">
        <v>87</v>
      </c>
      <c r="D20" s="83"/>
      <c r="E20" s="84">
        <f t="shared" si="8"/>
        <v>0</v>
      </c>
      <c r="F20" s="84">
        <f t="shared" si="9"/>
        <v>0</v>
      </c>
      <c r="G20" s="85">
        <v>0</v>
      </c>
      <c r="H20" s="86">
        <v>0</v>
      </c>
      <c r="I20" s="86">
        <v>0</v>
      </c>
      <c r="J20" s="86"/>
      <c r="K20" s="86"/>
      <c r="L20" s="86"/>
      <c r="M20" s="86"/>
      <c r="N20" s="86"/>
      <c r="O20" s="86"/>
      <c r="P20" s="86"/>
      <c r="Q20" s="86"/>
      <c r="R20" s="87"/>
      <c r="T20" s="81"/>
      <c r="U20" s="92" t="str">
        <f t="shared" si="43"/>
        <v>Cost Of Sales - Ilima Food</v>
      </c>
      <c r="V20" s="83"/>
      <c r="W20" s="84">
        <f t="shared" si="10"/>
        <v>0</v>
      </c>
      <c r="X20" s="84">
        <f t="shared" si="11"/>
        <v>0</v>
      </c>
      <c r="Y20" s="85">
        <v>0</v>
      </c>
      <c r="Z20" s="85">
        <v>0</v>
      </c>
      <c r="AA20" s="85">
        <v>0</v>
      </c>
      <c r="AB20" s="85">
        <v>0</v>
      </c>
      <c r="AC20" s="85">
        <v>0</v>
      </c>
      <c r="AD20" s="85">
        <v>0</v>
      </c>
      <c r="AE20" s="85">
        <v>0</v>
      </c>
      <c r="AF20" s="85">
        <v>0</v>
      </c>
      <c r="AG20" s="85">
        <v>0</v>
      </c>
      <c r="AH20" s="85">
        <v>0</v>
      </c>
      <c r="AI20" s="85">
        <v>0</v>
      </c>
      <c r="AJ20" s="85">
        <v>0</v>
      </c>
      <c r="AL20" s="81"/>
      <c r="AM20" s="92" t="str">
        <f t="shared" si="45"/>
        <v>Cost Of Sales - Ilima Food</v>
      </c>
      <c r="AN20" s="83"/>
      <c r="AO20" s="84">
        <f t="shared" si="12"/>
        <v>0</v>
      </c>
      <c r="AP20" s="84">
        <f t="shared" si="13"/>
        <v>0</v>
      </c>
      <c r="AQ20" s="85">
        <v>0</v>
      </c>
      <c r="AR20" s="86">
        <v>0</v>
      </c>
      <c r="AS20" s="86">
        <v>0</v>
      </c>
      <c r="AT20" s="86">
        <v>0</v>
      </c>
      <c r="AU20" s="86">
        <v>0</v>
      </c>
      <c r="AV20" s="86">
        <v>0</v>
      </c>
      <c r="AW20" s="86">
        <v>0</v>
      </c>
      <c r="AX20" s="86">
        <v>0</v>
      </c>
      <c r="AY20" s="86">
        <v>0</v>
      </c>
      <c r="AZ20" s="86">
        <v>0</v>
      </c>
      <c r="BA20" s="86">
        <v>0</v>
      </c>
      <c r="BB20" s="87">
        <v>0</v>
      </c>
      <c r="BD20" s="81"/>
      <c r="BE20" s="92" t="str">
        <f t="shared" si="47"/>
        <v>Cost Of Sales - Ilima Food</v>
      </c>
      <c r="BF20" s="83"/>
      <c r="BG20" s="84">
        <f t="shared" si="14"/>
        <v>0</v>
      </c>
      <c r="BH20" s="84">
        <f t="shared" si="15"/>
        <v>0</v>
      </c>
      <c r="BI20" s="85">
        <v>0</v>
      </c>
      <c r="BJ20" s="86">
        <v>0</v>
      </c>
      <c r="BK20" s="86">
        <v>0</v>
      </c>
      <c r="BL20" s="86">
        <v>0</v>
      </c>
      <c r="BM20" s="86">
        <v>0</v>
      </c>
      <c r="BN20" s="86">
        <v>0</v>
      </c>
      <c r="BO20" s="86">
        <v>0</v>
      </c>
      <c r="BP20" s="86">
        <v>0</v>
      </c>
      <c r="BQ20" s="86">
        <v>0</v>
      </c>
      <c r="BR20" s="86">
        <v>0</v>
      </c>
      <c r="BS20" s="86">
        <v>0</v>
      </c>
      <c r="BT20" s="87">
        <v>0</v>
      </c>
      <c r="BV20" s="81"/>
      <c r="BW20" s="92" t="str">
        <f t="shared" si="49"/>
        <v>Cost Of Sales - Ilima Food</v>
      </c>
      <c r="BX20" s="83"/>
      <c r="BY20" s="84">
        <f t="shared" si="16"/>
        <v>0</v>
      </c>
      <c r="BZ20" s="85">
        <f t="shared" si="17"/>
        <v>0</v>
      </c>
      <c r="CA20" s="86">
        <f t="shared" si="18"/>
        <v>0</v>
      </c>
      <c r="CB20" s="86">
        <f t="shared" si="19"/>
        <v>0</v>
      </c>
      <c r="CC20" s="86">
        <f t="shared" si="20"/>
        <v>0</v>
      </c>
      <c r="CD20" s="84">
        <f t="shared" si="4"/>
        <v>0</v>
      </c>
      <c r="CE20" s="85">
        <f t="shared" si="21"/>
        <v>0</v>
      </c>
      <c r="CF20" s="86">
        <f t="shared" si="22"/>
        <v>0</v>
      </c>
      <c r="CG20" s="86">
        <f t="shared" si="23"/>
        <v>0</v>
      </c>
      <c r="CH20" s="86">
        <f t="shared" si="24"/>
        <v>0</v>
      </c>
      <c r="CI20" s="84">
        <f t="shared" si="5"/>
        <v>0</v>
      </c>
      <c r="CJ20" s="85">
        <f t="shared" si="25"/>
        <v>0</v>
      </c>
      <c r="CK20" s="86">
        <f t="shared" si="26"/>
        <v>0</v>
      </c>
      <c r="CL20" s="86">
        <f t="shared" si="27"/>
        <v>0</v>
      </c>
      <c r="CM20" s="87">
        <f t="shared" si="28"/>
        <v>0</v>
      </c>
      <c r="CO20" s="81"/>
      <c r="CP20" s="92" t="str">
        <f t="shared" si="50"/>
        <v>Cost Of Sales - Ilima Food</v>
      </c>
      <c r="CQ20" s="83"/>
      <c r="CR20" s="84">
        <f t="shared" si="29"/>
        <v>0</v>
      </c>
      <c r="CS20" s="84">
        <f t="shared" si="6"/>
        <v>0</v>
      </c>
      <c r="CT20" s="85">
        <f t="shared" si="6"/>
        <v>0</v>
      </c>
      <c r="CU20" s="86">
        <f t="shared" si="6"/>
        <v>0</v>
      </c>
      <c r="CV20" s="86">
        <f t="shared" si="6"/>
        <v>0</v>
      </c>
      <c r="CW20" s="86">
        <f t="shared" si="6"/>
        <v>0</v>
      </c>
      <c r="CX20" s="86">
        <f t="shared" si="6"/>
        <v>0</v>
      </c>
      <c r="CY20" s="86">
        <f t="shared" si="6"/>
        <v>0</v>
      </c>
      <c r="CZ20" s="86">
        <f t="shared" si="6"/>
        <v>0</v>
      </c>
      <c r="DA20" s="86">
        <f t="shared" si="6"/>
        <v>0</v>
      </c>
      <c r="DB20" s="86">
        <f t="shared" si="6"/>
        <v>0</v>
      </c>
      <c r="DC20" s="86">
        <f t="shared" si="6"/>
        <v>0</v>
      </c>
      <c r="DD20" s="86">
        <f t="shared" si="6"/>
        <v>0</v>
      </c>
      <c r="DE20" s="87">
        <f t="shared" si="6"/>
        <v>0</v>
      </c>
      <c r="DG20" s="81"/>
      <c r="DH20" s="92" t="str">
        <f t="shared" si="51"/>
        <v>Cost Of Sales - Ilima Food</v>
      </c>
      <c r="DI20" s="83"/>
      <c r="DJ20" s="88" t="str">
        <f t="shared" si="30"/>
        <v/>
      </c>
      <c r="DK20" s="88" t="str">
        <f t="shared" si="7"/>
        <v/>
      </c>
      <c r="DL20" s="89" t="str">
        <f t="shared" si="7"/>
        <v/>
      </c>
      <c r="DM20" s="90" t="str">
        <f t="shared" si="7"/>
        <v/>
      </c>
      <c r="DN20" s="90" t="str">
        <f t="shared" si="7"/>
        <v/>
      </c>
      <c r="DO20" s="90" t="str">
        <f t="shared" si="7"/>
        <v/>
      </c>
      <c r="DP20" s="90" t="str">
        <f t="shared" si="7"/>
        <v/>
      </c>
      <c r="DQ20" s="90" t="str">
        <f t="shared" si="7"/>
        <v/>
      </c>
      <c r="DR20" s="90" t="str">
        <f t="shared" si="7"/>
        <v/>
      </c>
      <c r="DS20" s="90" t="str">
        <f t="shared" si="7"/>
        <v/>
      </c>
      <c r="DT20" s="90" t="str">
        <f t="shared" si="7"/>
        <v/>
      </c>
      <c r="DU20" s="90" t="str">
        <f t="shared" si="7"/>
        <v/>
      </c>
      <c r="DV20" s="90" t="str">
        <f t="shared" si="7"/>
        <v/>
      </c>
      <c r="DW20" s="91" t="str">
        <f t="shared" si="7"/>
        <v/>
      </c>
    </row>
    <row r="21" spans="1:131" ht="11.85" customHeight="1" x14ac:dyDescent="0.15">
      <c r="A21" s="194"/>
      <c r="B21" s="81"/>
      <c r="C21" s="92" t="s">
        <v>88</v>
      </c>
      <c r="D21" s="83"/>
      <c r="E21" s="84">
        <f t="shared" si="8"/>
        <v>0</v>
      </c>
      <c r="F21" s="84">
        <f t="shared" si="9"/>
        <v>0</v>
      </c>
      <c r="G21" s="85">
        <v>0</v>
      </c>
      <c r="H21" s="86">
        <v>0</v>
      </c>
      <c r="I21" s="86">
        <v>0</v>
      </c>
      <c r="J21" s="86"/>
      <c r="K21" s="86"/>
      <c r="L21" s="86"/>
      <c r="M21" s="86"/>
      <c r="N21" s="86"/>
      <c r="O21" s="86"/>
      <c r="P21" s="86"/>
      <c r="Q21" s="86"/>
      <c r="R21" s="87"/>
      <c r="T21" s="81"/>
      <c r="U21" s="92" t="str">
        <f t="shared" si="43"/>
        <v>Cost Of Sales - Ilima Beverage</v>
      </c>
      <c r="V21" s="83"/>
      <c r="W21" s="84">
        <f t="shared" si="10"/>
        <v>0</v>
      </c>
      <c r="X21" s="84">
        <f t="shared" si="11"/>
        <v>0</v>
      </c>
      <c r="Y21" s="85">
        <v>0</v>
      </c>
      <c r="Z21" s="85">
        <v>0</v>
      </c>
      <c r="AA21" s="85">
        <v>0</v>
      </c>
      <c r="AB21" s="85">
        <v>0</v>
      </c>
      <c r="AC21" s="85">
        <v>0</v>
      </c>
      <c r="AD21" s="85">
        <v>0</v>
      </c>
      <c r="AE21" s="85">
        <v>0</v>
      </c>
      <c r="AF21" s="85">
        <v>0</v>
      </c>
      <c r="AG21" s="85">
        <v>0</v>
      </c>
      <c r="AH21" s="85">
        <v>0</v>
      </c>
      <c r="AI21" s="85">
        <v>0</v>
      </c>
      <c r="AJ21" s="85">
        <v>0</v>
      </c>
      <c r="AL21" s="81"/>
      <c r="AM21" s="92" t="str">
        <f t="shared" si="45"/>
        <v>Cost Of Sales - Ilima Beverage</v>
      </c>
      <c r="AN21" s="83"/>
      <c r="AO21" s="84">
        <f t="shared" si="12"/>
        <v>0</v>
      </c>
      <c r="AP21" s="84">
        <f t="shared" si="13"/>
        <v>0</v>
      </c>
      <c r="AQ21" s="85">
        <v>0</v>
      </c>
      <c r="AR21" s="86">
        <v>0</v>
      </c>
      <c r="AS21" s="86">
        <v>0</v>
      </c>
      <c r="AT21" s="86">
        <v>0</v>
      </c>
      <c r="AU21" s="86">
        <v>0</v>
      </c>
      <c r="AV21" s="86">
        <v>0</v>
      </c>
      <c r="AW21" s="86">
        <v>0</v>
      </c>
      <c r="AX21" s="86">
        <v>0</v>
      </c>
      <c r="AY21" s="86">
        <v>0</v>
      </c>
      <c r="AZ21" s="86">
        <v>0</v>
      </c>
      <c r="BA21" s="86">
        <v>0</v>
      </c>
      <c r="BB21" s="87">
        <v>0</v>
      </c>
      <c r="BD21" s="81"/>
      <c r="BE21" s="92" t="str">
        <f t="shared" si="47"/>
        <v>Cost Of Sales - Ilima Beverage</v>
      </c>
      <c r="BF21" s="83"/>
      <c r="BG21" s="84">
        <f t="shared" si="14"/>
        <v>0</v>
      </c>
      <c r="BH21" s="84">
        <f t="shared" si="15"/>
        <v>0</v>
      </c>
      <c r="BI21" s="85">
        <v>0</v>
      </c>
      <c r="BJ21" s="86">
        <v>0</v>
      </c>
      <c r="BK21" s="86">
        <v>0</v>
      </c>
      <c r="BL21" s="86">
        <v>0</v>
      </c>
      <c r="BM21" s="86">
        <v>0</v>
      </c>
      <c r="BN21" s="86">
        <v>0</v>
      </c>
      <c r="BO21" s="86">
        <v>0</v>
      </c>
      <c r="BP21" s="86">
        <v>0</v>
      </c>
      <c r="BQ21" s="86">
        <v>0</v>
      </c>
      <c r="BR21" s="86">
        <v>0</v>
      </c>
      <c r="BS21" s="86">
        <v>0</v>
      </c>
      <c r="BT21" s="87">
        <v>0</v>
      </c>
      <c r="BV21" s="81"/>
      <c r="BW21" s="92" t="str">
        <f t="shared" si="49"/>
        <v>Cost Of Sales - Ilima Beverage</v>
      </c>
      <c r="BX21" s="83"/>
      <c r="BY21" s="84">
        <f t="shared" si="16"/>
        <v>0</v>
      </c>
      <c r="BZ21" s="85">
        <f t="shared" si="17"/>
        <v>0</v>
      </c>
      <c r="CA21" s="86">
        <f t="shared" si="18"/>
        <v>0</v>
      </c>
      <c r="CB21" s="86">
        <f t="shared" si="19"/>
        <v>0</v>
      </c>
      <c r="CC21" s="86">
        <f t="shared" si="20"/>
        <v>0</v>
      </c>
      <c r="CD21" s="84">
        <f t="shared" si="4"/>
        <v>0</v>
      </c>
      <c r="CE21" s="85">
        <f t="shared" si="21"/>
        <v>0</v>
      </c>
      <c r="CF21" s="86">
        <f t="shared" si="22"/>
        <v>0</v>
      </c>
      <c r="CG21" s="86">
        <f t="shared" si="23"/>
        <v>0</v>
      </c>
      <c r="CH21" s="86">
        <f t="shared" si="24"/>
        <v>0</v>
      </c>
      <c r="CI21" s="84">
        <f t="shared" si="5"/>
        <v>0</v>
      </c>
      <c r="CJ21" s="85">
        <f t="shared" si="25"/>
        <v>0</v>
      </c>
      <c r="CK21" s="86">
        <f t="shared" si="26"/>
        <v>0</v>
      </c>
      <c r="CL21" s="86">
        <f t="shared" si="27"/>
        <v>0</v>
      </c>
      <c r="CM21" s="87">
        <f t="shared" si="28"/>
        <v>0</v>
      </c>
      <c r="CO21" s="81"/>
      <c r="CP21" s="92" t="str">
        <f t="shared" si="50"/>
        <v>Cost Of Sales - Ilima Beverage</v>
      </c>
      <c r="CQ21" s="83"/>
      <c r="CR21" s="84">
        <f t="shared" si="29"/>
        <v>0</v>
      </c>
      <c r="CS21" s="84">
        <f t="shared" si="6"/>
        <v>0</v>
      </c>
      <c r="CT21" s="85">
        <f t="shared" si="6"/>
        <v>0</v>
      </c>
      <c r="CU21" s="86">
        <f t="shared" si="6"/>
        <v>0</v>
      </c>
      <c r="CV21" s="86">
        <f t="shared" si="6"/>
        <v>0</v>
      </c>
      <c r="CW21" s="86">
        <f t="shared" si="6"/>
        <v>0</v>
      </c>
      <c r="CX21" s="86">
        <f t="shared" si="6"/>
        <v>0</v>
      </c>
      <c r="CY21" s="86">
        <f t="shared" si="6"/>
        <v>0</v>
      </c>
      <c r="CZ21" s="86">
        <f t="shared" si="6"/>
        <v>0</v>
      </c>
      <c r="DA21" s="86">
        <f t="shared" si="6"/>
        <v>0</v>
      </c>
      <c r="DB21" s="86">
        <f t="shared" si="6"/>
        <v>0</v>
      </c>
      <c r="DC21" s="86">
        <f t="shared" si="6"/>
        <v>0</v>
      </c>
      <c r="DD21" s="86">
        <f t="shared" si="6"/>
        <v>0</v>
      </c>
      <c r="DE21" s="87">
        <f t="shared" si="6"/>
        <v>0</v>
      </c>
      <c r="DG21" s="81"/>
      <c r="DH21" s="92" t="str">
        <f t="shared" si="51"/>
        <v>Cost Of Sales - Ilima Beverage</v>
      </c>
      <c r="DI21" s="83"/>
      <c r="DJ21" s="88" t="str">
        <f t="shared" si="30"/>
        <v/>
      </c>
      <c r="DK21" s="88" t="str">
        <f t="shared" si="7"/>
        <v/>
      </c>
      <c r="DL21" s="89" t="str">
        <f t="shared" si="7"/>
        <v/>
      </c>
      <c r="DM21" s="90" t="str">
        <f t="shared" si="7"/>
        <v/>
      </c>
      <c r="DN21" s="90" t="str">
        <f t="shared" si="7"/>
        <v/>
      </c>
      <c r="DO21" s="90" t="str">
        <f t="shared" si="7"/>
        <v/>
      </c>
      <c r="DP21" s="90" t="str">
        <f t="shared" si="7"/>
        <v/>
      </c>
      <c r="DQ21" s="90" t="str">
        <f t="shared" si="7"/>
        <v/>
      </c>
      <c r="DR21" s="90" t="str">
        <f t="shared" si="7"/>
        <v/>
      </c>
      <c r="DS21" s="90" t="str">
        <f t="shared" si="7"/>
        <v/>
      </c>
      <c r="DT21" s="90" t="str">
        <f t="shared" si="7"/>
        <v/>
      </c>
      <c r="DU21" s="90" t="str">
        <f t="shared" si="7"/>
        <v/>
      </c>
      <c r="DV21" s="90" t="str">
        <f t="shared" si="7"/>
        <v/>
      </c>
      <c r="DW21" s="91" t="str">
        <f t="shared" si="7"/>
        <v/>
      </c>
    </row>
    <row r="22" spans="1:131" ht="11.85" customHeight="1" x14ac:dyDescent="0.15">
      <c r="A22" s="194"/>
      <c r="B22" s="81"/>
      <c r="C22" s="92" t="s">
        <v>89</v>
      </c>
      <c r="D22" s="83"/>
      <c r="E22" s="84">
        <f t="shared" si="8"/>
        <v>0</v>
      </c>
      <c r="F22" s="84">
        <f t="shared" si="9"/>
        <v>0</v>
      </c>
      <c r="G22" s="85">
        <v>0</v>
      </c>
      <c r="H22" s="86">
        <v>0</v>
      </c>
      <c r="I22" s="86">
        <v>0</v>
      </c>
      <c r="J22" s="86"/>
      <c r="K22" s="86"/>
      <c r="L22" s="86"/>
      <c r="M22" s="86"/>
      <c r="N22" s="86"/>
      <c r="O22" s="86"/>
      <c r="P22" s="86"/>
      <c r="Q22" s="86"/>
      <c r="R22" s="87"/>
      <c r="T22" s="81"/>
      <c r="U22" s="92" t="str">
        <f t="shared" si="43"/>
        <v>Cost Of Sales - Banquet Food</v>
      </c>
      <c r="V22" s="83"/>
      <c r="W22" s="84">
        <f t="shared" si="10"/>
        <v>0</v>
      </c>
      <c r="X22" s="84">
        <f t="shared" si="11"/>
        <v>0</v>
      </c>
      <c r="Y22" s="85">
        <v>0</v>
      </c>
      <c r="Z22" s="85">
        <v>0</v>
      </c>
      <c r="AA22" s="85">
        <v>0</v>
      </c>
      <c r="AB22" s="85">
        <v>0</v>
      </c>
      <c r="AC22" s="85">
        <v>0</v>
      </c>
      <c r="AD22" s="85">
        <v>0</v>
      </c>
      <c r="AE22" s="85">
        <v>0</v>
      </c>
      <c r="AF22" s="85">
        <v>0</v>
      </c>
      <c r="AG22" s="85">
        <v>0</v>
      </c>
      <c r="AH22" s="85">
        <v>0</v>
      </c>
      <c r="AI22" s="85">
        <v>0</v>
      </c>
      <c r="AJ22" s="85">
        <v>0</v>
      </c>
      <c r="AL22" s="81"/>
      <c r="AM22" s="92" t="str">
        <f t="shared" si="45"/>
        <v>Cost Of Sales - Banquet Food</v>
      </c>
      <c r="AN22" s="83"/>
      <c r="AO22" s="84">
        <f t="shared" si="12"/>
        <v>0</v>
      </c>
      <c r="AP22" s="84">
        <f t="shared" si="13"/>
        <v>0</v>
      </c>
      <c r="AQ22" s="85">
        <v>0</v>
      </c>
      <c r="AR22" s="86">
        <v>0</v>
      </c>
      <c r="AS22" s="86">
        <v>0</v>
      </c>
      <c r="AT22" s="86">
        <v>0</v>
      </c>
      <c r="AU22" s="86">
        <v>0</v>
      </c>
      <c r="AV22" s="86">
        <v>0</v>
      </c>
      <c r="AW22" s="86">
        <v>0</v>
      </c>
      <c r="AX22" s="86">
        <v>0</v>
      </c>
      <c r="AY22" s="86">
        <v>0</v>
      </c>
      <c r="AZ22" s="86">
        <v>0</v>
      </c>
      <c r="BA22" s="86">
        <v>0</v>
      </c>
      <c r="BB22" s="87">
        <v>0</v>
      </c>
      <c r="BD22" s="81"/>
      <c r="BE22" s="92" t="str">
        <f t="shared" si="47"/>
        <v>Cost Of Sales - Banquet Food</v>
      </c>
      <c r="BF22" s="83"/>
      <c r="BG22" s="84">
        <f t="shared" si="14"/>
        <v>0</v>
      </c>
      <c r="BH22" s="84">
        <f t="shared" si="15"/>
        <v>0</v>
      </c>
      <c r="BI22" s="85">
        <v>0</v>
      </c>
      <c r="BJ22" s="86">
        <v>0</v>
      </c>
      <c r="BK22" s="86">
        <v>0</v>
      </c>
      <c r="BL22" s="86">
        <v>0</v>
      </c>
      <c r="BM22" s="86">
        <v>0</v>
      </c>
      <c r="BN22" s="86">
        <v>0</v>
      </c>
      <c r="BO22" s="86">
        <v>0</v>
      </c>
      <c r="BP22" s="86">
        <v>0</v>
      </c>
      <c r="BQ22" s="86">
        <v>0</v>
      </c>
      <c r="BR22" s="86">
        <v>0</v>
      </c>
      <c r="BS22" s="86">
        <v>0</v>
      </c>
      <c r="BT22" s="87">
        <v>0</v>
      </c>
      <c r="BV22" s="81"/>
      <c r="BW22" s="92" t="str">
        <f t="shared" si="49"/>
        <v>Cost Of Sales - Banquet Food</v>
      </c>
      <c r="BX22" s="83"/>
      <c r="BY22" s="84">
        <f t="shared" si="16"/>
        <v>0</v>
      </c>
      <c r="BZ22" s="85">
        <f t="shared" si="17"/>
        <v>0</v>
      </c>
      <c r="CA22" s="86">
        <f t="shared" si="18"/>
        <v>0</v>
      </c>
      <c r="CB22" s="86">
        <f t="shared" si="19"/>
        <v>0</v>
      </c>
      <c r="CC22" s="86">
        <f t="shared" si="20"/>
        <v>0</v>
      </c>
      <c r="CD22" s="84">
        <f t="shared" si="4"/>
        <v>0</v>
      </c>
      <c r="CE22" s="85">
        <f t="shared" si="21"/>
        <v>0</v>
      </c>
      <c r="CF22" s="86">
        <f t="shared" si="22"/>
        <v>0</v>
      </c>
      <c r="CG22" s="86">
        <f t="shared" si="23"/>
        <v>0</v>
      </c>
      <c r="CH22" s="86">
        <f t="shared" si="24"/>
        <v>0</v>
      </c>
      <c r="CI22" s="84">
        <f t="shared" si="5"/>
        <v>0</v>
      </c>
      <c r="CJ22" s="85">
        <f t="shared" si="25"/>
        <v>0</v>
      </c>
      <c r="CK22" s="86">
        <f t="shared" si="26"/>
        <v>0</v>
      </c>
      <c r="CL22" s="86">
        <f t="shared" si="27"/>
        <v>0</v>
      </c>
      <c r="CM22" s="87">
        <f t="shared" si="28"/>
        <v>0</v>
      </c>
      <c r="CO22" s="81"/>
      <c r="CP22" s="92" t="str">
        <f t="shared" si="50"/>
        <v>Cost Of Sales - Banquet Food</v>
      </c>
      <c r="CQ22" s="83"/>
      <c r="CR22" s="84">
        <f t="shared" si="29"/>
        <v>0</v>
      </c>
      <c r="CS22" s="84">
        <f t="shared" si="6"/>
        <v>0</v>
      </c>
      <c r="CT22" s="85">
        <f t="shared" si="6"/>
        <v>0</v>
      </c>
      <c r="CU22" s="86">
        <f t="shared" si="6"/>
        <v>0</v>
      </c>
      <c r="CV22" s="86">
        <f t="shared" si="6"/>
        <v>0</v>
      </c>
      <c r="CW22" s="86">
        <f t="shared" si="6"/>
        <v>0</v>
      </c>
      <c r="CX22" s="86">
        <f t="shared" si="6"/>
        <v>0</v>
      </c>
      <c r="CY22" s="86">
        <f t="shared" si="6"/>
        <v>0</v>
      </c>
      <c r="CZ22" s="86">
        <f t="shared" si="6"/>
        <v>0</v>
      </c>
      <c r="DA22" s="86">
        <f t="shared" si="6"/>
        <v>0</v>
      </c>
      <c r="DB22" s="86">
        <f t="shared" si="6"/>
        <v>0</v>
      </c>
      <c r="DC22" s="86">
        <f t="shared" si="6"/>
        <v>0</v>
      </c>
      <c r="DD22" s="86">
        <f t="shared" si="6"/>
        <v>0</v>
      </c>
      <c r="DE22" s="87">
        <f t="shared" si="6"/>
        <v>0</v>
      </c>
      <c r="DG22" s="81"/>
      <c r="DH22" s="92" t="str">
        <f t="shared" si="51"/>
        <v>Cost Of Sales - Banquet Food</v>
      </c>
      <c r="DI22" s="83"/>
      <c r="DJ22" s="88" t="str">
        <f t="shared" si="30"/>
        <v/>
      </c>
      <c r="DK22" s="88" t="str">
        <f t="shared" si="7"/>
        <v/>
      </c>
      <c r="DL22" s="89" t="str">
        <f t="shared" si="7"/>
        <v/>
      </c>
      <c r="DM22" s="90" t="str">
        <f t="shared" si="7"/>
        <v/>
      </c>
      <c r="DN22" s="90" t="str">
        <f t="shared" si="7"/>
        <v/>
      </c>
      <c r="DO22" s="90" t="str">
        <f t="shared" si="7"/>
        <v/>
      </c>
      <c r="DP22" s="90" t="str">
        <f t="shared" si="7"/>
        <v/>
      </c>
      <c r="DQ22" s="90" t="str">
        <f t="shared" si="7"/>
        <v/>
      </c>
      <c r="DR22" s="90" t="str">
        <f t="shared" si="7"/>
        <v/>
      </c>
      <c r="DS22" s="90" t="str">
        <f t="shared" si="7"/>
        <v/>
      </c>
      <c r="DT22" s="90" t="str">
        <f t="shared" si="7"/>
        <v/>
      </c>
      <c r="DU22" s="90" t="str">
        <f t="shared" si="7"/>
        <v/>
      </c>
      <c r="DV22" s="90" t="str">
        <f t="shared" si="7"/>
        <v/>
      </c>
      <c r="DW22" s="91" t="str">
        <f t="shared" si="7"/>
        <v/>
      </c>
    </row>
    <row r="23" spans="1:131" ht="11.85" customHeight="1" x14ac:dyDescent="0.15">
      <c r="A23" s="194"/>
      <c r="B23" s="81"/>
      <c r="C23" s="92" t="s">
        <v>90</v>
      </c>
      <c r="D23" s="83"/>
      <c r="E23" s="84">
        <f t="shared" si="8"/>
        <v>0</v>
      </c>
      <c r="F23" s="84">
        <f t="shared" si="9"/>
        <v>0</v>
      </c>
      <c r="G23" s="85">
        <v>0</v>
      </c>
      <c r="H23" s="86">
        <v>0</v>
      </c>
      <c r="I23" s="86">
        <v>0</v>
      </c>
      <c r="J23" s="86"/>
      <c r="K23" s="86"/>
      <c r="L23" s="86"/>
      <c r="M23" s="86"/>
      <c r="N23" s="86"/>
      <c r="O23" s="86"/>
      <c r="P23" s="86"/>
      <c r="Q23" s="86"/>
      <c r="R23" s="87"/>
      <c r="T23" s="81"/>
      <c r="U23" s="92" t="str">
        <f t="shared" si="43"/>
        <v>Cost Of Sales - Banquet Beverage</v>
      </c>
      <c r="V23" s="83"/>
      <c r="W23" s="84">
        <f t="shared" si="10"/>
        <v>0</v>
      </c>
      <c r="X23" s="84">
        <f t="shared" si="11"/>
        <v>0</v>
      </c>
      <c r="Y23" s="85">
        <v>0</v>
      </c>
      <c r="Z23" s="85">
        <v>0</v>
      </c>
      <c r="AA23" s="85">
        <v>0</v>
      </c>
      <c r="AB23" s="85">
        <v>0</v>
      </c>
      <c r="AC23" s="85">
        <v>0</v>
      </c>
      <c r="AD23" s="85">
        <v>0</v>
      </c>
      <c r="AE23" s="85">
        <v>0</v>
      </c>
      <c r="AF23" s="85">
        <v>0</v>
      </c>
      <c r="AG23" s="85">
        <v>0</v>
      </c>
      <c r="AH23" s="85">
        <v>0</v>
      </c>
      <c r="AI23" s="85">
        <v>0</v>
      </c>
      <c r="AJ23" s="85">
        <v>0</v>
      </c>
      <c r="AL23" s="81"/>
      <c r="AM23" s="92" t="str">
        <f t="shared" si="45"/>
        <v>Cost Of Sales - Banquet Beverage</v>
      </c>
      <c r="AN23" s="83"/>
      <c r="AO23" s="84">
        <f t="shared" si="12"/>
        <v>0</v>
      </c>
      <c r="AP23" s="84">
        <f t="shared" si="13"/>
        <v>0</v>
      </c>
      <c r="AQ23" s="85">
        <v>0</v>
      </c>
      <c r="AR23" s="86">
        <v>0</v>
      </c>
      <c r="AS23" s="86">
        <v>0</v>
      </c>
      <c r="AT23" s="86">
        <v>0</v>
      </c>
      <c r="AU23" s="86">
        <v>0</v>
      </c>
      <c r="AV23" s="86">
        <v>0</v>
      </c>
      <c r="AW23" s="86">
        <v>0</v>
      </c>
      <c r="AX23" s="86">
        <v>0</v>
      </c>
      <c r="AY23" s="86">
        <v>0</v>
      </c>
      <c r="AZ23" s="86">
        <v>0</v>
      </c>
      <c r="BA23" s="86">
        <v>0</v>
      </c>
      <c r="BB23" s="87">
        <v>0</v>
      </c>
      <c r="BD23" s="81"/>
      <c r="BE23" s="92" t="str">
        <f t="shared" si="47"/>
        <v>Cost Of Sales - Banquet Beverage</v>
      </c>
      <c r="BF23" s="83"/>
      <c r="BG23" s="84">
        <f t="shared" si="14"/>
        <v>0</v>
      </c>
      <c r="BH23" s="84">
        <f t="shared" si="15"/>
        <v>0</v>
      </c>
      <c r="BI23" s="85">
        <v>0</v>
      </c>
      <c r="BJ23" s="86">
        <v>0</v>
      </c>
      <c r="BK23" s="86">
        <v>0</v>
      </c>
      <c r="BL23" s="86">
        <v>0</v>
      </c>
      <c r="BM23" s="86">
        <v>0</v>
      </c>
      <c r="BN23" s="86">
        <v>0</v>
      </c>
      <c r="BO23" s="86">
        <v>0</v>
      </c>
      <c r="BP23" s="86">
        <v>0</v>
      </c>
      <c r="BQ23" s="86">
        <v>0</v>
      </c>
      <c r="BR23" s="86">
        <v>0</v>
      </c>
      <c r="BS23" s="86">
        <v>0</v>
      </c>
      <c r="BT23" s="87">
        <v>0</v>
      </c>
      <c r="BV23" s="81"/>
      <c r="BW23" s="92" t="str">
        <f t="shared" si="49"/>
        <v>Cost Of Sales - Banquet Beverage</v>
      </c>
      <c r="BX23" s="83"/>
      <c r="BY23" s="84">
        <f t="shared" si="16"/>
        <v>0</v>
      </c>
      <c r="BZ23" s="85">
        <f t="shared" si="17"/>
        <v>0</v>
      </c>
      <c r="CA23" s="86">
        <f t="shared" si="18"/>
        <v>0</v>
      </c>
      <c r="CB23" s="86">
        <f t="shared" si="19"/>
        <v>0</v>
      </c>
      <c r="CC23" s="86">
        <f t="shared" si="20"/>
        <v>0</v>
      </c>
      <c r="CD23" s="84">
        <f t="shared" si="4"/>
        <v>0</v>
      </c>
      <c r="CE23" s="85">
        <f t="shared" si="21"/>
        <v>0</v>
      </c>
      <c r="CF23" s="86">
        <f t="shared" si="22"/>
        <v>0</v>
      </c>
      <c r="CG23" s="86">
        <f t="shared" si="23"/>
        <v>0</v>
      </c>
      <c r="CH23" s="86">
        <f t="shared" si="24"/>
        <v>0</v>
      </c>
      <c r="CI23" s="84">
        <f t="shared" si="5"/>
        <v>0</v>
      </c>
      <c r="CJ23" s="85">
        <f t="shared" si="25"/>
        <v>0</v>
      </c>
      <c r="CK23" s="86">
        <f t="shared" si="26"/>
        <v>0</v>
      </c>
      <c r="CL23" s="86">
        <f t="shared" si="27"/>
        <v>0</v>
      </c>
      <c r="CM23" s="87">
        <f t="shared" si="28"/>
        <v>0</v>
      </c>
      <c r="CO23" s="81"/>
      <c r="CP23" s="92" t="str">
        <f t="shared" si="50"/>
        <v>Cost Of Sales - Banquet Beverage</v>
      </c>
      <c r="CQ23" s="83"/>
      <c r="CR23" s="84">
        <f t="shared" si="29"/>
        <v>0</v>
      </c>
      <c r="CS23" s="84">
        <f t="shared" si="6"/>
        <v>0</v>
      </c>
      <c r="CT23" s="85">
        <f t="shared" si="6"/>
        <v>0</v>
      </c>
      <c r="CU23" s="86">
        <f t="shared" si="6"/>
        <v>0</v>
      </c>
      <c r="CV23" s="86">
        <f t="shared" si="6"/>
        <v>0</v>
      </c>
      <c r="CW23" s="86">
        <f t="shared" si="6"/>
        <v>0</v>
      </c>
      <c r="CX23" s="86">
        <f t="shared" si="6"/>
        <v>0</v>
      </c>
      <c r="CY23" s="86">
        <f t="shared" si="6"/>
        <v>0</v>
      </c>
      <c r="CZ23" s="86">
        <f t="shared" si="6"/>
        <v>0</v>
      </c>
      <c r="DA23" s="86">
        <f t="shared" si="6"/>
        <v>0</v>
      </c>
      <c r="DB23" s="86">
        <f t="shared" si="6"/>
        <v>0</v>
      </c>
      <c r="DC23" s="86">
        <f t="shared" si="6"/>
        <v>0</v>
      </c>
      <c r="DD23" s="86">
        <f t="shared" si="6"/>
        <v>0</v>
      </c>
      <c r="DE23" s="87">
        <f t="shared" si="6"/>
        <v>0</v>
      </c>
      <c r="DG23" s="81"/>
      <c r="DH23" s="92" t="str">
        <f t="shared" si="51"/>
        <v>Cost Of Sales - Banquet Beverage</v>
      </c>
      <c r="DI23" s="83"/>
      <c r="DJ23" s="88" t="str">
        <f t="shared" si="30"/>
        <v/>
      </c>
      <c r="DK23" s="88" t="str">
        <f t="shared" si="7"/>
        <v/>
      </c>
      <c r="DL23" s="89" t="str">
        <f t="shared" si="7"/>
        <v/>
      </c>
      <c r="DM23" s="90" t="str">
        <f t="shared" si="7"/>
        <v/>
      </c>
      <c r="DN23" s="90" t="str">
        <f t="shared" si="7"/>
        <v/>
      </c>
      <c r="DO23" s="90" t="str">
        <f t="shared" si="7"/>
        <v/>
      </c>
      <c r="DP23" s="90" t="str">
        <f t="shared" si="7"/>
        <v/>
      </c>
      <c r="DQ23" s="90" t="str">
        <f t="shared" si="7"/>
        <v/>
      </c>
      <c r="DR23" s="90" t="str">
        <f t="shared" si="7"/>
        <v/>
      </c>
      <c r="DS23" s="90" t="str">
        <f t="shared" si="7"/>
        <v/>
      </c>
      <c r="DT23" s="90" t="str">
        <f t="shared" si="7"/>
        <v/>
      </c>
      <c r="DU23" s="90" t="str">
        <f t="shared" si="7"/>
        <v/>
      </c>
      <c r="DV23" s="90" t="str">
        <f t="shared" si="7"/>
        <v/>
      </c>
      <c r="DW23" s="91" t="str">
        <f t="shared" si="7"/>
        <v/>
      </c>
    </row>
    <row r="24" spans="1:131" ht="11.85" customHeight="1" x14ac:dyDescent="0.15">
      <c r="A24" s="194"/>
      <c r="B24" s="81"/>
      <c r="C24" s="170" t="s">
        <v>91</v>
      </c>
      <c r="D24" s="171"/>
      <c r="E24" s="172">
        <f t="shared" si="8"/>
        <v>1331930.3400000001</v>
      </c>
      <c r="F24" s="172">
        <f t="shared" si="9"/>
        <v>1331930.3400000001</v>
      </c>
      <c r="G24" s="173">
        <f>SUM(G25:G27)</f>
        <v>466106</v>
      </c>
      <c r="H24" s="174">
        <f t="shared" ref="H24:R24" si="52">SUM(H25:H27)</f>
        <v>420012</v>
      </c>
      <c r="I24" s="174">
        <f t="shared" si="52"/>
        <v>445812.34</v>
      </c>
      <c r="J24" s="174">
        <f t="shared" si="52"/>
        <v>0</v>
      </c>
      <c r="K24" s="174">
        <f t="shared" si="52"/>
        <v>0</v>
      </c>
      <c r="L24" s="174">
        <f t="shared" si="52"/>
        <v>0</v>
      </c>
      <c r="M24" s="174">
        <f t="shared" si="52"/>
        <v>0</v>
      </c>
      <c r="N24" s="174">
        <f t="shared" si="52"/>
        <v>0</v>
      </c>
      <c r="O24" s="174">
        <f t="shared" si="52"/>
        <v>0</v>
      </c>
      <c r="P24" s="174">
        <f t="shared" si="52"/>
        <v>0</v>
      </c>
      <c r="Q24" s="174">
        <f t="shared" si="52"/>
        <v>0</v>
      </c>
      <c r="R24" s="175">
        <f t="shared" si="52"/>
        <v>0</v>
      </c>
      <c r="T24" s="81"/>
      <c r="U24" s="170" t="str">
        <f t="shared" si="43"/>
        <v>Subtotal Patroll And Related</v>
      </c>
      <c r="V24" s="171"/>
      <c r="W24" s="172">
        <f t="shared" si="10"/>
        <v>5262318.0085616885</v>
      </c>
      <c r="X24" s="172">
        <f t="shared" si="11"/>
        <v>1288681.6260765602</v>
      </c>
      <c r="Y24" s="173">
        <f>SUM(Y25:Y27)</f>
        <v>444251.11377171503</v>
      </c>
      <c r="Z24" s="173">
        <f t="shared" ref="Z24:AJ24" si="53">SUM(Z25:Z27)</f>
        <v>402264.57049755729</v>
      </c>
      <c r="AA24" s="173">
        <f t="shared" si="53"/>
        <v>442165.94180728804</v>
      </c>
      <c r="AB24" s="173">
        <f t="shared" si="53"/>
        <v>426988.21691069508</v>
      </c>
      <c r="AC24" s="173">
        <f t="shared" si="53"/>
        <v>441223.26911303954</v>
      </c>
      <c r="AD24" s="173">
        <f t="shared" si="53"/>
        <v>426988.21691069508</v>
      </c>
      <c r="AE24" s="173">
        <f t="shared" si="53"/>
        <v>441223.26911303954</v>
      </c>
      <c r="AF24" s="173">
        <f t="shared" si="53"/>
        <v>441223.26911303954</v>
      </c>
      <c r="AG24" s="173">
        <f t="shared" si="53"/>
        <v>426988.21691069508</v>
      </c>
      <c r="AH24" s="173">
        <f t="shared" si="53"/>
        <v>461282.95551695488</v>
      </c>
      <c r="AI24" s="173">
        <f t="shared" si="53"/>
        <v>446436.0133800144</v>
      </c>
      <c r="AJ24" s="173">
        <f t="shared" si="53"/>
        <v>461282.95551695488</v>
      </c>
      <c r="AL24" s="81"/>
      <c r="AM24" s="170" t="str">
        <f t="shared" si="45"/>
        <v>Subtotal Patroll And Related</v>
      </c>
      <c r="AN24" s="171"/>
      <c r="AO24" s="172">
        <f t="shared" si="12"/>
        <v>5106067.3222900005</v>
      </c>
      <c r="AP24" s="172">
        <f t="shared" si="13"/>
        <v>1309299.26724</v>
      </c>
      <c r="AQ24" s="173">
        <f>SUM(AQ25:AQ27)</f>
        <v>440127.90000000014</v>
      </c>
      <c r="AR24" s="174">
        <f t="shared" ref="AR24:BB24" si="54">SUM(AR25:AR27)</f>
        <v>429869.93001999991</v>
      </c>
      <c r="AS24" s="174">
        <f t="shared" si="54"/>
        <v>439301.43721999991</v>
      </c>
      <c r="AT24" s="174">
        <f t="shared" si="54"/>
        <v>383455.46204999997</v>
      </c>
      <c r="AU24" s="174">
        <f t="shared" si="54"/>
        <v>415646.60999999993</v>
      </c>
      <c r="AV24" s="174">
        <f t="shared" si="54"/>
        <v>403705.13000000006</v>
      </c>
      <c r="AW24" s="174">
        <f t="shared" si="54"/>
        <v>428031.25</v>
      </c>
      <c r="AX24" s="174">
        <f t="shared" si="54"/>
        <v>453797.06</v>
      </c>
      <c r="AY24" s="174">
        <f t="shared" si="54"/>
        <v>400750</v>
      </c>
      <c r="AZ24" s="174">
        <f t="shared" si="54"/>
        <v>412838.29000000015</v>
      </c>
      <c r="BA24" s="174">
        <f t="shared" si="54"/>
        <v>367377.82</v>
      </c>
      <c r="BB24" s="175">
        <f t="shared" si="54"/>
        <v>531166.43299999996</v>
      </c>
      <c r="BD24" s="81"/>
      <c r="BE24" s="170" t="str">
        <f t="shared" si="47"/>
        <v>Subtotal Patroll And Related</v>
      </c>
      <c r="BF24" s="171"/>
      <c r="BG24" s="172">
        <f t="shared" si="14"/>
        <v>5153234.1399999997</v>
      </c>
      <c r="BH24" s="172">
        <f t="shared" si="15"/>
        <v>1270001</v>
      </c>
      <c r="BI24" s="173">
        <f>SUM(BI25:BI27)</f>
        <v>435522</v>
      </c>
      <c r="BJ24" s="174">
        <f t="shared" ref="BJ24:BT24" si="55">SUM(BJ25:BJ27)</f>
        <v>412332</v>
      </c>
      <c r="BK24" s="174">
        <f t="shared" si="55"/>
        <v>422147</v>
      </c>
      <c r="BL24" s="174">
        <f t="shared" si="55"/>
        <v>400011</v>
      </c>
      <c r="BM24" s="174">
        <f t="shared" si="55"/>
        <v>431566</v>
      </c>
      <c r="BN24" s="174">
        <f t="shared" si="55"/>
        <v>421543</v>
      </c>
      <c r="BO24" s="174">
        <f t="shared" si="55"/>
        <v>441369</v>
      </c>
      <c r="BP24" s="174">
        <f t="shared" si="55"/>
        <v>424435</v>
      </c>
      <c r="BQ24" s="174">
        <f t="shared" si="55"/>
        <v>385597</v>
      </c>
      <c r="BR24" s="174">
        <f t="shared" si="55"/>
        <v>460856</v>
      </c>
      <c r="BS24" s="174">
        <f t="shared" si="55"/>
        <v>439847.85</v>
      </c>
      <c r="BT24" s="175">
        <f t="shared" si="55"/>
        <v>478008.29</v>
      </c>
      <c r="BV24" s="81"/>
      <c r="BW24" s="170" t="str">
        <f t="shared" si="49"/>
        <v>Subtotal Patroll And Related</v>
      </c>
      <c r="BX24" s="171"/>
      <c r="BY24" s="172">
        <f t="shared" si="16"/>
        <v>1331930.3400000001</v>
      </c>
      <c r="BZ24" s="173">
        <f t="shared" si="17"/>
        <v>1331930.3400000001</v>
      </c>
      <c r="CA24" s="174">
        <f t="shared" si="18"/>
        <v>0</v>
      </c>
      <c r="CB24" s="174">
        <f t="shared" si="19"/>
        <v>0</v>
      </c>
      <c r="CC24" s="174">
        <f t="shared" si="20"/>
        <v>0</v>
      </c>
      <c r="CD24" s="172">
        <f t="shared" si="4"/>
        <v>5262318.0085616875</v>
      </c>
      <c r="CE24" s="173">
        <f t="shared" si="21"/>
        <v>1288681.6260765602</v>
      </c>
      <c r="CF24" s="174">
        <f t="shared" si="22"/>
        <v>1295199.7029344295</v>
      </c>
      <c r="CG24" s="174">
        <f t="shared" si="23"/>
        <v>1309434.7551367742</v>
      </c>
      <c r="CH24" s="174">
        <f t="shared" si="24"/>
        <v>1369001.9244139241</v>
      </c>
      <c r="CI24" s="172">
        <f t="shared" si="5"/>
        <v>5106067.3222899996</v>
      </c>
      <c r="CJ24" s="173">
        <f t="shared" si="25"/>
        <v>1309299.26724</v>
      </c>
      <c r="CK24" s="174">
        <f t="shared" si="26"/>
        <v>1202807.20205</v>
      </c>
      <c r="CL24" s="174">
        <f t="shared" si="27"/>
        <v>1282578.31</v>
      </c>
      <c r="CM24" s="175">
        <f t="shared" si="28"/>
        <v>1311382.5430000001</v>
      </c>
      <c r="CO24" s="81"/>
      <c r="CP24" s="170" t="str">
        <f t="shared" si="50"/>
        <v>Subtotal Patroll And Related</v>
      </c>
      <c r="CQ24" s="171"/>
      <c r="CR24" s="172">
        <f t="shared" si="29"/>
        <v>-3930387.6685616886</v>
      </c>
      <c r="CS24" s="172">
        <f t="shared" si="6"/>
        <v>43248.713923439849</v>
      </c>
      <c r="CT24" s="173">
        <f t="shared" si="6"/>
        <v>21854.886228284973</v>
      </c>
      <c r="CU24" s="174">
        <f t="shared" si="6"/>
        <v>17747.429502442712</v>
      </c>
      <c r="CV24" s="174">
        <f t="shared" si="6"/>
        <v>3646.3981927119894</v>
      </c>
      <c r="CW24" s="174">
        <f t="shared" si="6"/>
        <v>-426988.21691069508</v>
      </c>
      <c r="CX24" s="174">
        <f t="shared" si="6"/>
        <v>-441223.26911303954</v>
      </c>
      <c r="CY24" s="174">
        <f t="shared" si="6"/>
        <v>-426988.21691069508</v>
      </c>
      <c r="CZ24" s="174">
        <f t="shared" si="6"/>
        <v>-441223.26911303954</v>
      </c>
      <c r="DA24" s="174">
        <f t="shared" si="6"/>
        <v>-441223.26911303954</v>
      </c>
      <c r="DB24" s="174">
        <f t="shared" si="6"/>
        <v>-426988.21691069508</v>
      </c>
      <c r="DC24" s="174">
        <f t="shared" si="6"/>
        <v>-461282.95551695488</v>
      </c>
      <c r="DD24" s="174">
        <f t="shared" si="6"/>
        <v>-446436.0133800144</v>
      </c>
      <c r="DE24" s="175">
        <f t="shared" si="6"/>
        <v>-461282.95551695488</v>
      </c>
      <c r="DG24" s="81"/>
      <c r="DH24" s="170" t="str">
        <f t="shared" si="51"/>
        <v>Subtotal Patroll And Related</v>
      </c>
      <c r="DI24" s="171"/>
      <c r="DJ24" s="176">
        <f t="shared" si="30"/>
        <v>0.25310715502806469</v>
      </c>
      <c r="DK24" s="176">
        <f t="shared" si="7"/>
        <v>1.0335604334292499</v>
      </c>
      <c r="DL24" s="177">
        <f t="shared" si="7"/>
        <v>1.0491948934978144</v>
      </c>
      <c r="DM24" s="178">
        <f t="shared" si="7"/>
        <v>1.0441187984328102</v>
      </c>
      <c r="DN24" s="178">
        <f t="shared" si="7"/>
        <v>1.0082466735855047</v>
      </c>
      <c r="DO24" s="178">
        <f t="shared" si="7"/>
        <v>0</v>
      </c>
      <c r="DP24" s="178">
        <f t="shared" si="7"/>
        <v>0</v>
      </c>
      <c r="DQ24" s="178">
        <f t="shared" si="7"/>
        <v>0</v>
      </c>
      <c r="DR24" s="178">
        <f t="shared" si="7"/>
        <v>0</v>
      </c>
      <c r="DS24" s="178">
        <f t="shared" si="7"/>
        <v>0</v>
      </c>
      <c r="DT24" s="178">
        <f t="shared" si="7"/>
        <v>0</v>
      </c>
      <c r="DU24" s="178">
        <f t="shared" si="7"/>
        <v>0</v>
      </c>
      <c r="DV24" s="178">
        <f t="shared" si="7"/>
        <v>0</v>
      </c>
      <c r="DW24" s="179">
        <f t="shared" si="7"/>
        <v>0</v>
      </c>
    </row>
    <row r="25" spans="1:131" ht="11.85" customHeight="1" x14ac:dyDescent="0.15">
      <c r="A25" s="194" t="str">
        <f>IFERROR(CONCATENATE(VLOOKUP($C25,[86]Code!$G:$H,2,0),"-",VLOOKUP($A$5,[86]Code!$B:$D,3,0)),"N/A")</f>
        <v>N/A</v>
      </c>
      <c r="B25" s="81"/>
      <c r="C25" s="92" t="s">
        <v>92</v>
      </c>
      <c r="D25" s="83"/>
      <c r="E25" s="84">
        <f t="shared" si="8"/>
        <v>947012</v>
      </c>
      <c r="F25" s="84">
        <f t="shared" si="9"/>
        <v>947012</v>
      </c>
      <c r="G25" s="85">
        <v>315745</v>
      </c>
      <c r="H25" s="86">
        <v>306924</v>
      </c>
      <c r="I25" s="86">
        <v>324343</v>
      </c>
      <c r="J25" s="86"/>
      <c r="K25" s="86"/>
      <c r="L25" s="86"/>
      <c r="M25" s="86"/>
      <c r="N25" s="86"/>
      <c r="O25" s="86"/>
      <c r="P25" s="86"/>
      <c r="Q25" s="86"/>
      <c r="R25" s="87"/>
      <c r="T25" s="81"/>
      <c r="U25" s="92" t="str">
        <f t="shared" si="43"/>
        <v>Salaries And Wages</v>
      </c>
      <c r="V25" s="83"/>
      <c r="W25" s="84">
        <f t="shared" si="10"/>
        <v>3208427.1787230778</v>
      </c>
      <c r="X25" s="84">
        <f t="shared" si="11"/>
        <v>783637.69055384619</v>
      </c>
      <c r="Y25" s="85">
        <v>269629.98266153847</v>
      </c>
      <c r="Z25" s="85">
        <v>244377.72523076925</v>
      </c>
      <c r="AA25" s="85">
        <v>269629.98266153847</v>
      </c>
      <c r="AB25" s="85">
        <v>260717.42121538465</v>
      </c>
      <c r="AC25" s="85">
        <v>269629.98266153847</v>
      </c>
      <c r="AD25" s="85">
        <v>260717.42121538465</v>
      </c>
      <c r="AE25" s="85">
        <v>269629.98266153847</v>
      </c>
      <c r="AF25" s="85">
        <v>269629.98266153847</v>
      </c>
      <c r="AG25" s="85">
        <v>260717.42121538465</v>
      </c>
      <c r="AH25" s="85">
        <v>281015.25986153848</v>
      </c>
      <c r="AI25" s="85">
        <v>271716.75681538461</v>
      </c>
      <c r="AJ25" s="85">
        <v>281015.25986153848</v>
      </c>
      <c r="AL25" s="81"/>
      <c r="AM25" s="92" t="str">
        <f t="shared" si="45"/>
        <v>Salaries And Wages</v>
      </c>
      <c r="AN25" s="83"/>
      <c r="AO25" s="84">
        <f t="shared" si="12"/>
        <v>3419433.7472200003</v>
      </c>
      <c r="AP25" s="84">
        <f t="shared" si="13"/>
        <v>879480.59722</v>
      </c>
      <c r="AQ25" s="85">
        <v>308442.2300000001</v>
      </c>
      <c r="AR25" s="86">
        <v>284502.29999999993</v>
      </c>
      <c r="AS25" s="86">
        <v>286536.06721999997</v>
      </c>
      <c r="AT25" s="86">
        <v>255555.63</v>
      </c>
      <c r="AU25" s="86">
        <v>281051.89999999997</v>
      </c>
      <c r="AV25" s="86">
        <v>276535.64000000007</v>
      </c>
      <c r="AW25" s="86">
        <v>294166.25</v>
      </c>
      <c r="AX25" s="86">
        <v>274728.66000000003</v>
      </c>
      <c r="AY25" s="86">
        <v>260802</v>
      </c>
      <c r="AZ25" s="86">
        <v>280602.92000000016</v>
      </c>
      <c r="BA25" s="86">
        <v>239968.94999999998</v>
      </c>
      <c r="BB25" s="87">
        <v>376541.2</v>
      </c>
      <c r="BD25" s="81"/>
      <c r="BE25" s="92" t="str">
        <f t="shared" si="47"/>
        <v>Salaries And Wages</v>
      </c>
      <c r="BF25" s="83"/>
      <c r="BG25" s="84">
        <f t="shared" si="14"/>
        <v>2890496.06</v>
      </c>
      <c r="BH25" s="84">
        <f t="shared" si="15"/>
        <v>698898</v>
      </c>
      <c r="BI25" s="85">
        <v>236762</v>
      </c>
      <c r="BJ25" s="86">
        <v>223372</v>
      </c>
      <c r="BK25" s="86">
        <v>238764</v>
      </c>
      <c r="BL25" s="86">
        <v>234428</v>
      </c>
      <c r="BM25" s="86">
        <v>238003</v>
      </c>
      <c r="BN25" s="86">
        <v>232183</v>
      </c>
      <c r="BO25" s="86">
        <v>237595</v>
      </c>
      <c r="BP25" s="86">
        <v>249339</v>
      </c>
      <c r="BQ25" s="86">
        <v>226666</v>
      </c>
      <c r="BR25" s="86">
        <v>268290</v>
      </c>
      <c r="BS25" s="86">
        <v>244102.18</v>
      </c>
      <c r="BT25" s="87">
        <v>260991.88</v>
      </c>
      <c r="BV25" s="81"/>
      <c r="BW25" s="92" t="str">
        <f t="shared" si="49"/>
        <v>Salaries And Wages</v>
      </c>
      <c r="BX25" s="83"/>
      <c r="BY25" s="84">
        <f t="shared" si="16"/>
        <v>947012</v>
      </c>
      <c r="BZ25" s="85">
        <f t="shared" si="17"/>
        <v>947012</v>
      </c>
      <c r="CA25" s="86">
        <f t="shared" si="18"/>
        <v>0</v>
      </c>
      <c r="CB25" s="86">
        <f t="shared" si="19"/>
        <v>0</v>
      </c>
      <c r="CC25" s="86">
        <f t="shared" si="20"/>
        <v>0</v>
      </c>
      <c r="CD25" s="84">
        <f t="shared" si="4"/>
        <v>3208427.1787230773</v>
      </c>
      <c r="CE25" s="85">
        <f t="shared" si="21"/>
        <v>783637.69055384619</v>
      </c>
      <c r="CF25" s="86">
        <f t="shared" si="22"/>
        <v>791064.82509230776</v>
      </c>
      <c r="CG25" s="86">
        <f t="shared" si="23"/>
        <v>799977.38653846155</v>
      </c>
      <c r="CH25" s="86">
        <f t="shared" si="24"/>
        <v>833747.27653846145</v>
      </c>
      <c r="CI25" s="84">
        <f t="shared" si="5"/>
        <v>3419433.7472200003</v>
      </c>
      <c r="CJ25" s="85">
        <f t="shared" si="25"/>
        <v>879480.59722</v>
      </c>
      <c r="CK25" s="86">
        <f t="shared" si="26"/>
        <v>813143.17000000016</v>
      </c>
      <c r="CL25" s="86">
        <f t="shared" si="27"/>
        <v>829696.91</v>
      </c>
      <c r="CM25" s="87">
        <f t="shared" si="28"/>
        <v>897113.07000000007</v>
      </c>
      <c r="CO25" s="81"/>
      <c r="CP25" s="92" t="str">
        <f t="shared" si="50"/>
        <v>Salaries And Wages</v>
      </c>
      <c r="CQ25" s="83"/>
      <c r="CR25" s="84">
        <f t="shared" si="29"/>
        <v>-2261415.1787230778</v>
      </c>
      <c r="CS25" s="84">
        <f t="shared" si="6"/>
        <v>163374.30944615381</v>
      </c>
      <c r="CT25" s="85">
        <f t="shared" si="6"/>
        <v>46115.017338461534</v>
      </c>
      <c r="CU25" s="86">
        <f t="shared" si="6"/>
        <v>62546.274769230746</v>
      </c>
      <c r="CV25" s="86">
        <f t="shared" si="6"/>
        <v>54713.017338461534</v>
      </c>
      <c r="CW25" s="86">
        <f t="shared" si="6"/>
        <v>-260717.42121538465</v>
      </c>
      <c r="CX25" s="86">
        <f t="shared" si="6"/>
        <v>-269629.98266153847</v>
      </c>
      <c r="CY25" s="86">
        <f t="shared" si="6"/>
        <v>-260717.42121538465</v>
      </c>
      <c r="CZ25" s="86">
        <f t="shared" si="6"/>
        <v>-269629.98266153847</v>
      </c>
      <c r="DA25" s="86">
        <f t="shared" si="6"/>
        <v>-269629.98266153847</v>
      </c>
      <c r="DB25" s="86">
        <f t="shared" si="6"/>
        <v>-260717.42121538465</v>
      </c>
      <c r="DC25" s="86">
        <f t="shared" si="6"/>
        <v>-281015.25986153848</v>
      </c>
      <c r="DD25" s="86">
        <f t="shared" si="6"/>
        <v>-271716.75681538461</v>
      </c>
      <c r="DE25" s="87">
        <f t="shared" si="6"/>
        <v>-281015.25986153848</v>
      </c>
      <c r="DG25" s="81"/>
      <c r="DH25" s="92" t="str">
        <f t="shared" si="51"/>
        <v>Salaries And Wages</v>
      </c>
      <c r="DI25" s="83"/>
      <c r="DJ25" s="88">
        <f t="shared" si="30"/>
        <v>0.29516393773253768</v>
      </c>
      <c r="DK25" s="88">
        <f t="shared" si="7"/>
        <v>1.2084819444183279</v>
      </c>
      <c r="DL25" s="89">
        <f t="shared" si="7"/>
        <v>1.1710307469638823</v>
      </c>
      <c r="DM25" s="90">
        <f t="shared" si="7"/>
        <v>1.2559409811600768</v>
      </c>
      <c r="DN25" s="90">
        <f t="shared" si="7"/>
        <v>1.2029188920252307</v>
      </c>
      <c r="DO25" s="90">
        <f t="shared" si="7"/>
        <v>0</v>
      </c>
      <c r="DP25" s="90">
        <f t="shared" si="7"/>
        <v>0</v>
      </c>
      <c r="DQ25" s="90">
        <f t="shared" si="7"/>
        <v>0</v>
      </c>
      <c r="DR25" s="90">
        <f t="shared" si="7"/>
        <v>0</v>
      </c>
      <c r="DS25" s="90">
        <f t="shared" si="7"/>
        <v>0</v>
      </c>
      <c r="DT25" s="90">
        <f t="shared" si="7"/>
        <v>0</v>
      </c>
      <c r="DU25" s="90">
        <f t="shared" si="7"/>
        <v>0</v>
      </c>
      <c r="DV25" s="90">
        <f t="shared" si="7"/>
        <v>0</v>
      </c>
      <c r="DW25" s="91">
        <f t="shared" si="7"/>
        <v>0</v>
      </c>
    </row>
    <row r="26" spans="1:131" ht="11.85" customHeight="1" x14ac:dyDescent="0.15">
      <c r="A26" s="194"/>
      <c r="B26" s="81"/>
      <c r="C26" s="92" t="s">
        <v>93</v>
      </c>
      <c r="D26" s="83"/>
      <c r="E26" s="84">
        <f t="shared" si="8"/>
        <v>352000.07</v>
      </c>
      <c r="F26" s="84">
        <f t="shared" si="9"/>
        <v>352000.07</v>
      </c>
      <c r="G26" s="85">
        <v>120619</v>
      </c>
      <c r="H26" s="86">
        <v>111565</v>
      </c>
      <c r="I26" s="86">
        <v>119816.07</v>
      </c>
      <c r="J26" s="86"/>
      <c r="K26" s="86"/>
      <c r="L26" s="86"/>
      <c r="M26" s="86"/>
      <c r="N26" s="86"/>
      <c r="O26" s="86"/>
      <c r="P26" s="86"/>
      <c r="Q26" s="86"/>
      <c r="R26" s="87"/>
      <c r="T26" s="81"/>
      <c r="U26" s="92" t="str">
        <f t="shared" si="43"/>
        <v>Benefits</v>
      </c>
      <c r="V26" s="83"/>
      <c r="W26" s="84">
        <f t="shared" si="10"/>
        <v>1762883.2496081539</v>
      </c>
      <c r="X26" s="84">
        <f t="shared" si="11"/>
        <v>429460.19079023082</v>
      </c>
      <c r="Y26" s="85">
        <v>147146.37276838464</v>
      </c>
      <c r="Z26" s="85">
        <v>134671.44525346154</v>
      </c>
      <c r="AA26" s="85">
        <v>147642.37276838464</v>
      </c>
      <c r="AB26" s="85">
        <v>143103.852469</v>
      </c>
      <c r="AC26" s="85">
        <v>147642.37276838464</v>
      </c>
      <c r="AD26" s="85">
        <v>143103.852469</v>
      </c>
      <c r="AE26" s="85">
        <v>147642.37276838464</v>
      </c>
      <c r="AF26" s="85">
        <v>147642.37276838464</v>
      </c>
      <c r="AG26" s="85">
        <v>143103.852469</v>
      </c>
      <c r="AH26" s="85">
        <v>155304.84964971797</v>
      </c>
      <c r="AI26" s="85">
        <v>150574.68380633334</v>
      </c>
      <c r="AJ26" s="85">
        <v>155304.84964971797</v>
      </c>
      <c r="AL26" s="81"/>
      <c r="AM26" s="92" t="str">
        <f t="shared" si="45"/>
        <v>Benefits</v>
      </c>
      <c r="AN26" s="83"/>
      <c r="AO26" s="84">
        <f t="shared" si="12"/>
        <v>1470985.85507</v>
      </c>
      <c r="AP26" s="84">
        <f t="shared" si="13"/>
        <v>426169.38002000004</v>
      </c>
      <c r="AQ26" s="85">
        <v>130415.27</v>
      </c>
      <c r="AR26" s="86">
        <v>144225.28002000001</v>
      </c>
      <c r="AS26" s="86">
        <v>151528.82999999999</v>
      </c>
      <c r="AT26" s="86">
        <v>126667.97205000001</v>
      </c>
      <c r="AU26" s="86">
        <v>108957.40999999999</v>
      </c>
      <c r="AV26" s="86">
        <v>102814.48999999999</v>
      </c>
      <c r="AW26" s="86">
        <v>108254</v>
      </c>
      <c r="AX26" s="86">
        <v>156693.39999999997</v>
      </c>
      <c r="AY26" s="86">
        <v>114337</v>
      </c>
      <c r="AZ26" s="86">
        <v>106624.37</v>
      </c>
      <c r="BA26" s="86">
        <v>97662.6</v>
      </c>
      <c r="BB26" s="87">
        <v>122805.23299999999</v>
      </c>
      <c r="BD26" s="81"/>
      <c r="BE26" s="92" t="str">
        <f t="shared" si="47"/>
        <v>Benefits</v>
      </c>
      <c r="BF26" s="83"/>
      <c r="BG26" s="84">
        <f t="shared" si="14"/>
        <v>1957805.71</v>
      </c>
      <c r="BH26" s="84">
        <f t="shared" si="15"/>
        <v>490363</v>
      </c>
      <c r="BI26" s="85">
        <v>169948</v>
      </c>
      <c r="BJ26" s="86">
        <v>162788</v>
      </c>
      <c r="BK26" s="86">
        <v>157627</v>
      </c>
      <c r="BL26" s="86">
        <v>148912</v>
      </c>
      <c r="BM26" s="86">
        <v>167616</v>
      </c>
      <c r="BN26" s="86">
        <v>164340</v>
      </c>
      <c r="BO26" s="86">
        <v>177097</v>
      </c>
      <c r="BP26" s="86">
        <v>150339</v>
      </c>
      <c r="BQ26" s="86">
        <v>134982</v>
      </c>
      <c r="BR26" s="86">
        <v>165875</v>
      </c>
      <c r="BS26" s="86">
        <v>169737.11</v>
      </c>
      <c r="BT26" s="87">
        <v>188544.6</v>
      </c>
      <c r="BV26" s="81"/>
      <c r="BW26" s="92" t="str">
        <f t="shared" si="49"/>
        <v>Benefits</v>
      </c>
      <c r="BX26" s="83"/>
      <c r="BY26" s="84">
        <f t="shared" si="16"/>
        <v>352000.07</v>
      </c>
      <c r="BZ26" s="85">
        <f t="shared" si="17"/>
        <v>352000.07</v>
      </c>
      <c r="CA26" s="86">
        <f t="shared" si="18"/>
        <v>0</v>
      </c>
      <c r="CB26" s="86">
        <f t="shared" si="19"/>
        <v>0</v>
      </c>
      <c r="CC26" s="86">
        <f t="shared" si="20"/>
        <v>0</v>
      </c>
      <c r="CD26" s="84">
        <f t="shared" si="4"/>
        <v>1762883.2496081542</v>
      </c>
      <c r="CE26" s="85">
        <f t="shared" si="21"/>
        <v>429460.19079023082</v>
      </c>
      <c r="CF26" s="86">
        <f t="shared" si="22"/>
        <v>433850.07770638471</v>
      </c>
      <c r="CG26" s="86">
        <f t="shared" si="23"/>
        <v>438388.59800576931</v>
      </c>
      <c r="CH26" s="86">
        <f t="shared" si="24"/>
        <v>461184.38310576929</v>
      </c>
      <c r="CI26" s="84">
        <f t="shared" si="5"/>
        <v>1470985.85507</v>
      </c>
      <c r="CJ26" s="85">
        <f t="shared" si="25"/>
        <v>426169.38002000004</v>
      </c>
      <c r="CK26" s="86">
        <f t="shared" si="26"/>
        <v>338439.87205000001</v>
      </c>
      <c r="CL26" s="86">
        <f t="shared" si="27"/>
        <v>379284.39999999997</v>
      </c>
      <c r="CM26" s="87">
        <f t="shared" si="28"/>
        <v>327092.20299999998</v>
      </c>
      <c r="CO26" s="81"/>
      <c r="CP26" s="92" t="str">
        <f t="shared" si="50"/>
        <v>Benefits</v>
      </c>
      <c r="CQ26" s="83"/>
      <c r="CR26" s="84">
        <f t="shared" si="29"/>
        <v>-1410883.1796081539</v>
      </c>
      <c r="CS26" s="84">
        <f t="shared" si="6"/>
        <v>-77460.120790230809</v>
      </c>
      <c r="CT26" s="85">
        <f t="shared" si="6"/>
        <v>-26527.372768384637</v>
      </c>
      <c r="CU26" s="86">
        <f t="shared" si="6"/>
        <v>-23106.445253461541</v>
      </c>
      <c r="CV26" s="86">
        <f t="shared" si="6"/>
        <v>-27826.30276838463</v>
      </c>
      <c r="CW26" s="86">
        <f t="shared" si="6"/>
        <v>-143103.852469</v>
      </c>
      <c r="CX26" s="86">
        <f t="shared" si="6"/>
        <v>-147642.37276838464</v>
      </c>
      <c r="CY26" s="86">
        <f t="shared" si="6"/>
        <v>-143103.852469</v>
      </c>
      <c r="CZ26" s="86">
        <f t="shared" si="6"/>
        <v>-147642.37276838464</v>
      </c>
      <c r="DA26" s="86">
        <f t="shared" ref="DA26:DE76" si="56">N26-AF26</f>
        <v>-147642.37276838464</v>
      </c>
      <c r="DB26" s="86">
        <f t="shared" si="56"/>
        <v>-143103.852469</v>
      </c>
      <c r="DC26" s="86">
        <f t="shared" si="56"/>
        <v>-155304.84964971797</v>
      </c>
      <c r="DD26" s="86">
        <f t="shared" si="56"/>
        <v>-150574.68380633334</v>
      </c>
      <c r="DE26" s="87">
        <f t="shared" si="56"/>
        <v>-155304.84964971797</v>
      </c>
      <c r="DG26" s="81"/>
      <c r="DH26" s="92" t="str">
        <f t="shared" si="51"/>
        <v>Benefits</v>
      </c>
      <c r="DI26" s="83"/>
      <c r="DJ26" s="88">
        <f t="shared" si="30"/>
        <v>0.19967293357528981</v>
      </c>
      <c r="DK26" s="88">
        <f t="shared" si="7"/>
        <v>0.8196337577932431</v>
      </c>
      <c r="DL26" s="89">
        <f t="shared" si="7"/>
        <v>0.81972119142793975</v>
      </c>
      <c r="DM26" s="90">
        <f t="shared" si="7"/>
        <v>0.82842357405481526</v>
      </c>
      <c r="DN26" s="90">
        <f t="shared" si="7"/>
        <v>0.81152901943646349</v>
      </c>
      <c r="DO26" s="90">
        <f t="shared" si="7"/>
        <v>0</v>
      </c>
      <c r="DP26" s="90">
        <f t="shared" si="7"/>
        <v>0</v>
      </c>
      <c r="DQ26" s="90">
        <f t="shared" si="7"/>
        <v>0</v>
      </c>
      <c r="DR26" s="90">
        <f t="shared" si="7"/>
        <v>0</v>
      </c>
      <c r="DS26" s="90">
        <f t="shared" si="7"/>
        <v>0</v>
      </c>
      <c r="DT26" s="90">
        <f t="shared" si="7"/>
        <v>0</v>
      </c>
      <c r="DU26" s="90">
        <f t="shared" si="7"/>
        <v>0</v>
      </c>
      <c r="DV26" s="90">
        <f t="shared" si="7"/>
        <v>0</v>
      </c>
      <c r="DW26" s="91">
        <f t="shared" si="7"/>
        <v>0</v>
      </c>
    </row>
    <row r="27" spans="1:131" ht="11.85" customHeight="1" x14ac:dyDescent="0.15">
      <c r="A27" s="194"/>
      <c r="B27" s="81"/>
      <c r="C27" s="92" t="s">
        <v>94</v>
      </c>
      <c r="D27" s="83"/>
      <c r="E27" s="84">
        <f t="shared" si="8"/>
        <v>32918.269999999997</v>
      </c>
      <c r="F27" s="84">
        <f t="shared" si="9"/>
        <v>32918.269999999997</v>
      </c>
      <c r="G27" s="85">
        <v>29742</v>
      </c>
      <c r="H27" s="86">
        <v>1523</v>
      </c>
      <c r="I27" s="86">
        <v>1653.27</v>
      </c>
      <c r="J27" s="86"/>
      <c r="K27" s="86"/>
      <c r="L27" s="86"/>
      <c r="M27" s="86"/>
      <c r="N27" s="86"/>
      <c r="O27" s="86"/>
      <c r="P27" s="86"/>
      <c r="Q27" s="86"/>
      <c r="R27" s="87"/>
      <c r="T27" s="81"/>
      <c r="U27" s="92" t="str">
        <f t="shared" si="43"/>
        <v>Payroll Taxes</v>
      </c>
      <c r="V27" s="83"/>
      <c r="W27" s="84">
        <f t="shared" si="10"/>
        <v>291007.58023045724</v>
      </c>
      <c r="X27" s="84">
        <f t="shared" si="11"/>
        <v>75583.744732483377</v>
      </c>
      <c r="Y27" s="85">
        <v>27474.758341791916</v>
      </c>
      <c r="Z27" s="85">
        <v>23215.4000133265</v>
      </c>
      <c r="AA27" s="85">
        <v>24893.586377364954</v>
      </c>
      <c r="AB27" s="85">
        <v>23166.943226310425</v>
      </c>
      <c r="AC27" s="85">
        <v>23950.913683116425</v>
      </c>
      <c r="AD27" s="85">
        <v>23166.943226310425</v>
      </c>
      <c r="AE27" s="85">
        <v>23950.913683116425</v>
      </c>
      <c r="AF27" s="85">
        <v>23950.913683116425</v>
      </c>
      <c r="AG27" s="85">
        <v>23166.943226310425</v>
      </c>
      <c r="AH27" s="85">
        <v>24962.846005698426</v>
      </c>
      <c r="AI27" s="85">
        <v>24144.572758296421</v>
      </c>
      <c r="AJ27" s="85">
        <v>24962.846005698426</v>
      </c>
      <c r="AL27" s="81"/>
      <c r="AM27" s="92" t="str">
        <f t="shared" si="45"/>
        <v>Payroll Taxes</v>
      </c>
      <c r="AN27" s="83"/>
      <c r="AO27" s="84">
        <f t="shared" si="12"/>
        <v>215647.72</v>
      </c>
      <c r="AP27" s="84">
        <f t="shared" si="13"/>
        <v>3649.29</v>
      </c>
      <c r="AQ27" s="85">
        <v>1270.4000000000001</v>
      </c>
      <c r="AR27" s="86">
        <v>1142.3499999999999</v>
      </c>
      <c r="AS27" s="86">
        <v>1236.54</v>
      </c>
      <c r="AT27" s="86">
        <v>1231.8599999999999</v>
      </c>
      <c r="AU27" s="86">
        <v>25637.3</v>
      </c>
      <c r="AV27" s="86">
        <v>24355</v>
      </c>
      <c r="AW27" s="86">
        <v>25611</v>
      </c>
      <c r="AX27" s="86">
        <v>22375</v>
      </c>
      <c r="AY27" s="86">
        <v>25611</v>
      </c>
      <c r="AZ27" s="86">
        <v>25611</v>
      </c>
      <c r="BA27" s="86">
        <v>29746.269999999997</v>
      </c>
      <c r="BB27" s="87">
        <v>31820</v>
      </c>
      <c r="BD27" s="81"/>
      <c r="BE27" s="92" t="str">
        <f t="shared" si="47"/>
        <v>Payroll Taxes</v>
      </c>
      <c r="BF27" s="83"/>
      <c r="BG27" s="84">
        <f t="shared" si="14"/>
        <v>304932.37</v>
      </c>
      <c r="BH27" s="84">
        <f t="shared" si="15"/>
        <v>80740</v>
      </c>
      <c r="BI27" s="85">
        <v>28812</v>
      </c>
      <c r="BJ27" s="86">
        <v>26172</v>
      </c>
      <c r="BK27" s="86">
        <v>25756</v>
      </c>
      <c r="BL27" s="86">
        <v>16671</v>
      </c>
      <c r="BM27" s="86">
        <v>25947</v>
      </c>
      <c r="BN27" s="86">
        <v>25020</v>
      </c>
      <c r="BO27" s="86">
        <v>26677</v>
      </c>
      <c r="BP27" s="86">
        <v>24757</v>
      </c>
      <c r="BQ27" s="86">
        <v>23949</v>
      </c>
      <c r="BR27" s="86">
        <v>26691</v>
      </c>
      <c r="BS27" s="86">
        <v>26008.560000000001</v>
      </c>
      <c r="BT27" s="87">
        <v>28471.809999999998</v>
      </c>
      <c r="BV27" s="81"/>
      <c r="BW27" s="92" t="str">
        <f t="shared" si="49"/>
        <v>Payroll Taxes</v>
      </c>
      <c r="BX27" s="83"/>
      <c r="BY27" s="84">
        <f t="shared" si="16"/>
        <v>32918.269999999997</v>
      </c>
      <c r="BZ27" s="85">
        <f t="shared" si="17"/>
        <v>32918.269999999997</v>
      </c>
      <c r="CA27" s="86">
        <f t="shared" si="18"/>
        <v>0</v>
      </c>
      <c r="CB27" s="86">
        <f t="shared" si="19"/>
        <v>0</v>
      </c>
      <c r="CC27" s="86">
        <f t="shared" si="20"/>
        <v>0</v>
      </c>
      <c r="CD27" s="84">
        <f t="shared" si="4"/>
        <v>291007.58023045718</v>
      </c>
      <c r="CE27" s="85">
        <f t="shared" si="21"/>
        <v>75583.744732483377</v>
      </c>
      <c r="CF27" s="86">
        <f t="shared" si="22"/>
        <v>70284.80013573727</v>
      </c>
      <c r="CG27" s="86">
        <f t="shared" si="23"/>
        <v>71068.770592543267</v>
      </c>
      <c r="CH27" s="86">
        <f t="shared" si="24"/>
        <v>74070.264769693284</v>
      </c>
      <c r="CI27" s="84">
        <f t="shared" si="5"/>
        <v>215647.72</v>
      </c>
      <c r="CJ27" s="85">
        <f t="shared" si="25"/>
        <v>3649.29</v>
      </c>
      <c r="CK27" s="86">
        <f t="shared" si="26"/>
        <v>51224.160000000003</v>
      </c>
      <c r="CL27" s="86">
        <f t="shared" si="27"/>
        <v>73597</v>
      </c>
      <c r="CM27" s="87">
        <f t="shared" si="28"/>
        <v>87177.26999999999</v>
      </c>
      <c r="CO27" s="81"/>
      <c r="CP27" s="92" t="str">
        <f t="shared" si="50"/>
        <v>Payroll Taxes</v>
      </c>
      <c r="CQ27" s="83"/>
      <c r="CR27" s="84">
        <f t="shared" si="29"/>
        <v>-258089.31023045725</v>
      </c>
      <c r="CS27" s="84">
        <f t="shared" si="29"/>
        <v>-42665.474732483381</v>
      </c>
      <c r="CT27" s="85">
        <f t="shared" si="29"/>
        <v>2267.2416582080841</v>
      </c>
      <c r="CU27" s="86">
        <f t="shared" si="29"/>
        <v>-21692.4000133265</v>
      </c>
      <c r="CV27" s="86">
        <f t="shared" si="29"/>
        <v>-23240.316377364954</v>
      </c>
      <c r="CW27" s="86">
        <f t="shared" si="29"/>
        <v>-23166.943226310425</v>
      </c>
      <c r="CX27" s="86">
        <f t="shared" si="29"/>
        <v>-23950.913683116425</v>
      </c>
      <c r="CY27" s="86">
        <f t="shared" si="29"/>
        <v>-23166.943226310425</v>
      </c>
      <c r="CZ27" s="86">
        <f t="shared" si="29"/>
        <v>-23950.913683116425</v>
      </c>
      <c r="DA27" s="86">
        <f t="shared" si="56"/>
        <v>-23950.913683116425</v>
      </c>
      <c r="DB27" s="86">
        <f t="shared" si="56"/>
        <v>-23166.943226310425</v>
      </c>
      <c r="DC27" s="86">
        <f t="shared" si="56"/>
        <v>-24962.846005698426</v>
      </c>
      <c r="DD27" s="86">
        <f t="shared" si="56"/>
        <v>-24144.572758296421</v>
      </c>
      <c r="DE27" s="87">
        <f t="shared" si="56"/>
        <v>-24962.846005698426</v>
      </c>
      <c r="DG27" s="81"/>
      <c r="DH27" s="92" t="str">
        <f t="shared" si="51"/>
        <v>Payroll Taxes</v>
      </c>
      <c r="DI27" s="83"/>
      <c r="DJ27" s="88">
        <f t="shared" si="30"/>
        <v>0.11311825614278181</v>
      </c>
      <c r="DK27" s="88">
        <f t="shared" si="7"/>
        <v>0.43552049606048193</v>
      </c>
      <c r="DL27" s="89">
        <f t="shared" si="7"/>
        <v>1.0825208953615937</v>
      </c>
      <c r="DM27" s="90">
        <f t="shared" si="7"/>
        <v>6.5603004864259962E-2</v>
      </c>
      <c r="DN27" s="90">
        <f t="shared" si="7"/>
        <v>6.6413492011069719E-2</v>
      </c>
      <c r="DO27" s="90">
        <f t="shared" si="7"/>
        <v>0</v>
      </c>
      <c r="DP27" s="90">
        <f t="shared" si="7"/>
        <v>0</v>
      </c>
      <c r="DQ27" s="90">
        <f t="shared" si="7"/>
        <v>0</v>
      </c>
      <c r="DR27" s="90">
        <f t="shared" si="7"/>
        <v>0</v>
      </c>
      <c r="DS27" s="90">
        <f t="shared" si="7"/>
        <v>0</v>
      </c>
      <c r="DT27" s="90">
        <f t="shared" si="7"/>
        <v>0</v>
      </c>
      <c r="DU27" s="90">
        <f t="shared" si="7"/>
        <v>0</v>
      </c>
      <c r="DV27" s="90">
        <f t="shared" si="7"/>
        <v>0</v>
      </c>
      <c r="DW27" s="91">
        <f t="shared" si="7"/>
        <v>0</v>
      </c>
    </row>
    <row r="28" spans="1:131" ht="11.85" customHeight="1" x14ac:dyDescent="0.15">
      <c r="A28" s="194"/>
      <c r="B28" s="81"/>
      <c r="C28" s="170" t="s">
        <v>95</v>
      </c>
      <c r="D28" s="171"/>
      <c r="E28" s="172">
        <f t="shared" si="8"/>
        <v>469042.56</v>
      </c>
      <c r="F28" s="172">
        <f t="shared" si="9"/>
        <v>469042.56</v>
      </c>
      <c r="G28" s="173">
        <f>SUM(G29:G117)</f>
        <v>168522</v>
      </c>
      <c r="H28" s="174">
        <f t="shared" ref="H28:R28" si="57">SUM(H29:H117)</f>
        <v>147023</v>
      </c>
      <c r="I28" s="174">
        <f t="shared" si="57"/>
        <v>153497.56</v>
      </c>
      <c r="J28" s="174">
        <f t="shared" si="57"/>
        <v>0</v>
      </c>
      <c r="K28" s="174">
        <f t="shared" si="57"/>
        <v>0</v>
      </c>
      <c r="L28" s="174">
        <f t="shared" si="57"/>
        <v>0</v>
      </c>
      <c r="M28" s="174">
        <f t="shared" si="57"/>
        <v>0</v>
      </c>
      <c r="N28" s="174">
        <f t="shared" si="57"/>
        <v>0</v>
      </c>
      <c r="O28" s="174">
        <f t="shared" si="57"/>
        <v>0</v>
      </c>
      <c r="P28" s="174">
        <f t="shared" si="57"/>
        <v>0</v>
      </c>
      <c r="Q28" s="174">
        <f t="shared" si="57"/>
        <v>0</v>
      </c>
      <c r="R28" s="175">
        <f t="shared" si="57"/>
        <v>0</v>
      </c>
      <c r="T28" s="81"/>
      <c r="U28" s="170" t="str">
        <f t="shared" si="43"/>
        <v>Subtotal Other Expenses</v>
      </c>
      <c r="V28" s="171"/>
      <c r="W28" s="172">
        <f t="shared" si="10"/>
        <v>1869541</v>
      </c>
      <c r="X28" s="172">
        <f t="shared" si="11"/>
        <v>443782</v>
      </c>
      <c r="Y28" s="173">
        <f>SUM(Y29:Y117)</f>
        <v>151456</v>
      </c>
      <c r="Z28" s="173">
        <f t="shared" ref="Z28:AJ28" si="58">SUM(Z29:Z117)</f>
        <v>127475</v>
      </c>
      <c r="AA28" s="173">
        <f t="shared" si="58"/>
        <v>164851</v>
      </c>
      <c r="AB28" s="173">
        <f t="shared" si="58"/>
        <v>167779</v>
      </c>
      <c r="AC28" s="173">
        <f t="shared" si="58"/>
        <v>159959</v>
      </c>
      <c r="AD28" s="173">
        <f t="shared" si="58"/>
        <v>153807</v>
      </c>
      <c r="AE28" s="173">
        <f t="shared" si="58"/>
        <v>162538</v>
      </c>
      <c r="AF28" s="173">
        <f t="shared" si="58"/>
        <v>162601</v>
      </c>
      <c r="AG28" s="173">
        <f t="shared" si="58"/>
        <v>146168</v>
      </c>
      <c r="AH28" s="173">
        <f t="shared" si="58"/>
        <v>156434</v>
      </c>
      <c r="AI28" s="173">
        <f t="shared" si="58"/>
        <v>155691</v>
      </c>
      <c r="AJ28" s="173">
        <f t="shared" si="58"/>
        <v>160782</v>
      </c>
      <c r="AL28" s="81"/>
      <c r="AM28" s="170" t="str">
        <f t="shared" si="45"/>
        <v>Subtotal Other Expenses</v>
      </c>
      <c r="AN28" s="171"/>
      <c r="AO28" s="172">
        <f t="shared" si="12"/>
        <v>1752467.3058333334</v>
      </c>
      <c r="AP28" s="172">
        <f t="shared" si="13"/>
        <v>400767.53583333327</v>
      </c>
      <c r="AQ28" s="173">
        <f>SUM(AQ29:AQ117)</f>
        <v>133005.39999999997</v>
      </c>
      <c r="AR28" s="174">
        <f t="shared" ref="AR28:BB28" si="59">SUM(AR29:AR117)</f>
        <v>114662.70583333333</v>
      </c>
      <c r="AS28" s="174">
        <f t="shared" si="59"/>
        <v>153099.43</v>
      </c>
      <c r="AT28" s="174">
        <f t="shared" si="59"/>
        <v>151561.81999999998</v>
      </c>
      <c r="AU28" s="174">
        <f t="shared" si="59"/>
        <v>162646.07999999999</v>
      </c>
      <c r="AV28" s="174">
        <f t="shared" si="59"/>
        <v>132573.65</v>
      </c>
      <c r="AW28" s="174">
        <f t="shared" si="59"/>
        <v>154812.87000000002</v>
      </c>
      <c r="AX28" s="174">
        <f t="shared" si="59"/>
        <v>155782.75000000003</v>
      </c>
      <c r="AY28" s="174">
        <f t="shared" si="59"/>
        <v>138155.68</v>
      </c>
      <c r="AZ28" s="174">
        <f t="shared" si="59"/>
        <v>177938.84999999998</v>
      </c>
      <c r="BA28" s="174">
        <f t="shared" si="59"/>
        <v>118344.72</v>
      </c>
      <c r="BB28" s="175">
        <f t="shared" si="59"/>
        <v>159883.35</v>
      </c>
      <c r="BD28" s="81"/>
      <c r="BE28" s="170" t="str">
        <f t="shared" si="47"/>
        <v>Subtotal Other Expenses</v>
      </c>
      <c r="BF28" s="171"/>
      <c r="BG28" s="172">
        <f t="shared" si="14"/>
        <v>2127000.48</v>
      </c>
      <c r="BH28" s="172">
        <f t="shared" si="15"/>
        <v>549070</v>
      </c>
      <c r="BI28" s="173">
        <f>SUM(BI29:BI117)</f>
        <v>200138</v>
      </c>
      <c r="BJ28" s="174">
        <f t="shared" ref="BJ28:BT28" si="60">SUM(BJ29:BJ117)</f>
        <v>177172</v>
      </c>
      <c r="BK28" s="174">
        <f t="shared" si="60"/>
        <v>171760</v>
      </c>
      <c r="BL28" s="174">
        <f t="shared" si="60"/>
        <v>180960</v>
      </c>
      <c r="BM28" s="174">
        <f t="shared" si="60"/>
        <v>191327</v>
      </c>
      <c r="BN28" s="174">
        <f t="shared" si="60"/>
        <v>194205</v>
      </c>
      <c r="BO28" s="174">
        <f t="shared" si="60"/>
        <v>208990</v>
      </c>
      <c r="BP28" s="174">
        <f t="shared" si="60"/>
        <v>200226</v>
      </c>
      <c r="BQ28" s="174">
        <f t="shared" si="60"/>
        <v>157230</v>
      </c>
      <c r="BR28" s="174">
        <f t="shared" si="60"/>
        <v>164315</v>
      </c>
      <c r="BS28" s="174">
        <f t="shared" si="60"/>
        <v>134337.94999999998</v>
      </c>
      <c r="BT28" s="175">
        <f t="shared" si="60"/>
        <v>146339.53000000003</v>
      </c>
      <c r="BV28" s="81"/>
      <c r="BW28" s="170" t="str">
        <f t="shared" si="49"/>
        <v>Subtotal Other Expenses</v>
      </c>
      <c r="BX28" s="171"/>
      <c r="BY28" s="172">
        <f t="shared" si="16"/>
        <v>469042.56</v>
      </c>
      <c r="BZ28" s="173">
        <f t="shared" si="17"/>
        <v>469042.56</v>
      </c>
      <c r="CA28" s="174">
        <f t="shared" si="18"/>
        <v>0</v>
      </c>
      <c r="CB28" s="174">
        <f t="shared" si="19"/>
        <v>0</v>
      </c>
      <c r="CC28" s="174">
        <f t="shared" si="20"/>
        <v>0</v>
      </c>
      <c r="CD28" s="172">
        <f t="shared" si="4"/>
        <v>1869541</v>
      </c>
      <c r="CE28" s="173">
        <f t="shared" si="21"/>
        <v>443782</v>
      </c>
      <c r="CF28" s="174">
        <f t="shared" si="22"/>
        <v>481545</v>
      </c>
      <c r="CG28" s="174">
        <f t="shared" si="23"/>
        <v>471307</v>
      </c>
      <c r="CH28" s="174">
        <f t="shared" si="24"/>
        <v>472907</v>
      </c>
      <c r="CI28" s="172">
        <f t="shared" si="5"/>
        <v>1752467.3058333332</v>
      </c>
      <c r="CJ28" s="173">
        <f t="shared" si="25"/>
        <v>400767.53583333327</v>
      </c>
      <c r="CK28" s="174">
        <f t="shared" si="26"/>
        <v>446781.54999999993</v>
      </c>
      <c r="CL28" s="174">
        <f t="shared" si="27"/>
        <v>448751.30000000005</v>
      </c>
      <c r="CM28" s="175">
        <f t="shared" si="28"/>
        <v>456166.91999999993</v>
      </c>
      <c r="CO28" s="81"/>
      <c r="CP28" s="170" t="str">
        <f t="shared" si="50"/>
        <v>Subtotal Other Expenses</v>
      </c>
      <c r="CQ28" s="171"/>
      <c r="CR28" s="172">
        <f t="shared" si="29"/>
        <v>-1400498.44</v>
      </c>
      <c r="CS28" s="172">
        <f t="shared" si="29"/>
        <v>25260.559999999998</v>
      </c>
      <c r="CT28" s="173">
        <f t="shared" si="29"/>
        <v>17066</v>
      </c>
      <c r="CU28" s="174">
        <f t="shared" si="29"/>
        <v>19548</v>
      </c>
      <c r="CV28" s="174">
        <f t="shared" si="29"/>
        <v>-11353.440000000002</v>
      </c>
      <c r="CW28" s="174">
        <f t="shared" si="29"/>
        <v>-167779</v>
      </c>
      <c r="CX28" s="174">
        <f t="shared" si="29"/>
        <v>-159959</v>
      </c>
      <c r="CY28" s="174">
        <f t="shared" si="29"/>
        <v>-153807</v>
      </c>
      <c r="CZ28" s="174">
        <f t="shared" si="29"/>
        <v>-162538</v>
      </c>
      <c r="DA28" s="174">
        <f t="shared" si="56"/>
        <v>-162601</v>
      </c>
      <c r="DB28" s="174">
        <f t="shared" si="56"/>
        <v>-146168</v>
      </c>
      <c r="DC28" s="174">
        <f t="shared" si="56"/>
        <v>-156434</v>
      </c>
      <c r="DD28" s="174">
        <f t="shared" si="56"/>
        <v>-155691</v>
      </c>
      <c r="DE28" s="175">
        <f t="shared" si="56"/>
        <v>-160782</v>
      </c>
      <c r="DG28" s="81"/>
      <c r="DH28" s="170" t="str">
        <f t="shared" si="51"/>
        <v>Subtotal Other Expenses</v>
      </c>
      <c r="DI28" s="171"/>
      <c r="DJ28" s="176">
        <f t="shared" si="30"/>
        <v>0.25088647962253841</v>
      </c>
      <c r="DK28" s="176">
        <f t="shared" si="7"/>
        <v>1.0569211009008928</v>
      </c>
      <c r="DL28" s="177">
        <f t="shared" si="7"/>
        <v>1.1126795901119797</v>
      </c>
      <c r="DM28" s="178">
        <f t="shared" si="7"/>
        <v>1.1533477152382821</v>
      </c>
      <c r="DN28" s="178">
        <f t="shared" si="7"/>
        <v>0.93112908019969542</v>
      </c>
      <c r="DO28" s="178">
        <f t="shared" si="7"/>
        <v>0</v>
      </c>
      <c r="DP28" s="178">
        <f t="shared" si="7"/>
        <v>0</v>
      </c>
      <c r="DQ28" s="178">
        <f t="shared" si="7"/>
        <v>0</v>
      </c>
      <c r="DR28" s="178">
        <f t="shared" si="7"/>
        <v>0</v>
      </c>
      <c r="DS28" s="178">
        <f t="shared" si="7"/>
        <v>0</v>
      </c>
      <c r="DT28" s="178">
        <f t="shared" si="7"/>
        <v>0</v>
      </c>
      <c r="DU28" s="178">
        <f t="shared" si="7"/>
        <v>0</v>
      </c>
      <c r="DV28" s="178">
        <f t="shared" si="7"/>
        <v>0</v>
      </c>
      <c r="DW28" s="179">
        <f t="shared" si="7"/>
        <v>0</v>
      </c>
    </row>
    <row r="29" spans="1:131" ht="11.85" customHeight="1" x14ac:dyDescent="0.15">
      <c r="A29" s="195" t="str">
        <f>IFERROR(CONCATENATE(VLOOKUP($C29,[86]Code!$G:$H,2,0),"-",VLOOKUP($A$5,[86]Code!$B:$D,3,0)),"N/A")</f>
        <v>71000-10</v>
      </c>
      <c r="B29" s="81"/>
      <c r="C29" s="92" t="s">
        <v>96</v>
      </c>
      <c r="D29" s="83"/>
      <c r="E29" s="84">
        <f t="shared" si="8"/>
        <v>0</v>
      </c>
      <c r="F29" s="84">
        <f t="shared" si="9"/>
        <v>0</v>
      </c>
      <c r="G29" s="85">
        <v>0</v>
      </c>
      <c r="H29" s="86">
        <v>0</v>
      </c>
      <c r="I29" s="86">
        <v>0</v>
      </c>
      <c r="J29" s="86"/>
      <c r="K29" s="86"/>
      <c r="L29" s="86"/>
      <c r="M29" s="86"/>
      <c r="N29" s="86"/>
      <c r="O29" s="86"/>
      <c r="P29" s="86"/>
      <c r="Q29" s="86"/>
      <c r="R29" s="87"/>
      <c r="T29" s="81"/>
      <c r="U29" s="92" t="str">
        <f t="shared" si="43"/>
        <v>Air Conditioning</v>
      </c>
      <c r="V29" s="83"/>
      <c r="W29" s="84">
        <f t="shared" si="10"/>
        <v>0</v>
      </c>
      <c r="X29" s="84">
        <f t="shared" si="11"/>
        <v>0</v>
      </c>
      <c r="Y29" s="85">
        <v>0</v>
      </c>
      <c r="Z29" s="85">
        <v>0</v>
      </c>
      <c r="AA29" s="85">
        <v>0</v>
      </c>
      <c r="AB29" s="85">
        <v>0</v>
      </c>
      <c r="AC29" s="85">
        <v>0</v>
      </c>
      <c r="AD29" s="85">
        <v>0</v>
      </c>
      <c r="AE29" s="85">
        <v>0</v>
      </c>
      <c r="AF29" s="85">
        <v>0</v>
      </c>
      <c r="AG29" s="85">
        <v>0</v>
      </c>
      <c r="AH29" s="85">
        <v>0</v>
      </c>
      <c r="AI29" s="85">
        <v>0</v>
      </c>
      <c r="AJ29" s="85">
        <v>0</v>
      </c>
      <c r="AL29" s="81"/>
      <c r="AM29" s="92" t="str">
        <f t="shared" si="45"/>
        <v>Air Conditioning</v>
      </c>
      <c r="AN29" s="83"/>
      <c r="AO29" s="84">
        <f t="shared" si="12"/>
        <v>0</v>
      </c>
      <c r="AP29" s="84">
        <f t="shared" si="13"/>
        <v>0</v>
      </c>
      <c r="AQ29" s="85">
        <v>0</v>
      </c>
      <c r="AR29" s="86">
        <v>0</v>
      </c>
      <c r="AS29" s="86">
        <v>0</v>
      </c>
      <c r="AT29" s="86">
        <v>0</v>
      </c>
      <c r="AU29" s="86">
        <v>0</v>
      </c>
      <c r="AV29" s="86">
        <v>0</v>
      </c>
      <c r="AW29" s="86">
        <v>0</v>
      </c>
      <c r="AX29" s="86">
        <v>0</v>
      </c>
      <c r="AY29" s="86">
        <v>0</v>
      </c>
      <c r="AZ29" s="86">
        <v>0</v>
      </c>
      <c r="BA29" s="86">
        <v>0</v>
      </c>
      <c r="BB29" s="87">
        <v>0</v>
      </c>
      <c r="BD29" s="81"/>
      <c r="BE29" s="92" t="str">
        <f t="shared" si="47"/>
        <v>Air Conditioning</v>
      </c>
      <c r="BF29" s="83"/>
      <c r="BG29" s="84">
        <f t="shared" si="14"/>
        <v>0</v>
      </c>
      <c r="BH29" s="84">
        <f t="shared" si="15"/>
        <v>0</v>
      </c>
      <c r="BI29" s="85">
        <v>0</v>
      </c>
      <c r="BJ29" s="86">
        <v>0</v>
      </c>
      <c r="BK29" s="86">
        <v>0</v>
      </c>
      <c r="BL29" s="86">
        <v>0</v>
      </c>
      <c r="BM29" s="86">
        <v>0</v>
      </c>
      <c r="BN29" s="86">
        <v>0</v>
      </c>
      <c r="BO29" s="86">
        <v>0</v>
      </c>
      <c r="BP29" s="86">
        <v>0</v>
      </c>
      <c r="BQ29" s="86">
        <v>0</v>
      </c>
      <c r="BR29" s="86">
        <v>0</v>
      </c>
      <c r="BS29" s="86">
        <v>0</v>
      </c>
      <c r="BT29" s="87">
        <v>0</v>
      </c>
      <c r="BV29" s="81"/>
      <c r="BW29" s="92" t="str">
        <f t="shared" si="49"/>
        <v>Air Conditioning</v>
      </c>
      <c r="BX29" s="83"/>
      <c r="BY29" s="84">
        <f t="shared" si="16"/>
        <v>0</v>
      </c>
      <c r="BZ29" s="85">
        <f t="shared" si="17"/>
        <v>0</v>
      </c>
      <c r="CA29" s="86">
        <f t="shared" si="18"/>
        <v>0</v>
      </c>
      <c r="CB29" s="86">
        <f t="shared" si="19"/>
        <v>0</v>
      </c>
      <c r="CC29" s="86">
        <f t="shared" si="20"/>
        <v>0</v>
      </c>
      <c r="CD29" s="84">
        <f t="shared" si="4"/>
        <v>0</v>
      </c>
      <c r="CE29" s="85">
        <f t="shared" si="21"/>
        <v>0</v>
      </c>
      <c r="CF29" s="86">
        <f t="shared" si="22"/>
        <v>0</v>
      </c>
      <c r="CG29" s="86">
        <f t="shared" si="23"/>
        <v>0</v>
      </c>
      <c r="CH29" s="86">
        <f t="shared" si="24"/>
        <v>0</v>
      </c>
      <c r="CI29" s="84">
        <f t="shared" si="5"/>
        <v>0</v>
      </c>
      <c r="CJ29" s="85">
        <f t="shared" si="25"/>
        <v>0</v>
      </c>
      <c r="CK29" s="86">
        <f t="shared" si="26"/>
        <v>0</v>
      </c>
      <c r="CL29" s="86">
        <f t="shared" si="27"/>
        <v>0</v>
      </c>
      <c r="CM29" s="87">
        <f t="shared" si="28"/>
        <v>0</v>
      </c>
      <c r="CO29" s="81"/>
      <c r="CP29" s="92" t="str">
        <f t="shared" si="50"/>
        <v>Air Conditioning</v>
      </c>
      <c r="CQ29" s="83"/>
      <c r="CR29" s="84">
        <f t="shared" si="29"/>
        <v>0</v>
      </c>
      <c r="CS29" s="84">
        <f t="shared" si="29"/>
        <v>0</v>
      </c>
      <c r="CT29" s="85">
        <f t="shared" si="29"/>
        <v>0</v>
      </c>
      <c r="CU29" s="86">
        <f t="shared" si="29"/>
        <v>0</v>
      </c>
      <c r="CV29" s="86">
        <f t="shared" si="29"/>
        <v>0</v>
      </c>
      <c r="CW29" s="86">
        <f t="shared" si="29"/>
        <v>0</v>
      </c>
      <c r="CX29" s="86">
        <f t="shared" si="29"/>
        <v>0</v>
      </c>
      <c r="CY29" s="86">
        <f t="shared" si="29"/>
        <v>0</v>
      </c>
      <c r="CZ29" s="86">
        <f t="shared" si="29"/>
        <v>0</v>
      </c>
      <c r="DA29" s="86">
        <f t="shared" si="56"/>
        <v>0</v>
      </c>
      <c r="DB29" s="86">
        <f t="shared" si="56"/>
        <v>0</v>
      </c>
      <c r="DC29" s="86">
        <f t="shared" si="56"/>
        <v>0</v>
      </c>
      <c r="DD29" s="86">
        <f t="shared" si="56"/>
        <v>0</v>
      </c>
      <c r="DE29" s="87">
        <f t="shared" si="56"/>
        <v>0</v>
      </c>
      <c r="DG29" s="81"/>
      <c r="DH29" s="92" t="str">
        <f t="shared" si="51"/>
        <v>Air Conditioning</v>
      </c>
      <c r="DI29" s="83"/>
      <c r="DJ29" s="88" t="str">
        <f t="shared" si="30"/>
        <v/>
      </c>
      <c r="DK29" s="88" t="str">
        <f t="shared" si="7"/>
        <v/>
      </c>
      <c r="DL29" s="89" t="str">
        <f t="shared" si="7"/>
        <v/>
      </c>
      <c r="DM29" s="90" t="str">
        <f t="shared" si="7"/>
        <v/>
      </c>
      <c r="DN29" s="90" t="str">
        <f t="shared" si="7"/>
        <v/>
      </c>
      <c r="DO29" s="90" t="str">
        <f t="shared" si="7"/>
        <v/>
      </c>
      <c r="DP29" s="90" t="str">
        <f t="shared" si="7"/>
        <v/>
      </c>
      <c r="DQ29" s="90" t="str">
        <f t="shared" si="7"/>
        <v/>
      </c>
      <c r="DR29" s="90" t="str">
        <f t="shared" si="7"/>
        <v/>
      </c>
      <c r="DS29" s="90" t="str">
        <f t="shared" si="7"/>
        <v/>
      </c>
      <c r="DT29" s="90" t="str">
        <f t="shared" si="7"/>
        <v/>
      </c>
      <c r="DU29" s="90" t="str">
        <f t="shared" si="7"/>
        <v/>
      </c>
      <c r="DV29" s="90" t="str">
        <f t="shared" si="7"/>
        <v/>
      </c>
      <c r="DW29" s="91" t="str">
        <f t="shared" si="7"/>
        <v/>
      </c>
      <c r="DY29" s="180">
        <f>RANK($EA29,$EA$29:$EA$117,0)</f>
        <v>17</v>
      </c>
      <c r="DZ29" s="180" t="str">
        <f>$CP29</f>
        <v>Air Conditioning</v>
      </c>
      <c r="EA29" s="181">
        <f>ABS(VLOOKUP($DZ29,$CP$29:$DE$117,($CS$6+4),0))</f>
        <v>0</v>
      </c>
    </row>
    <row r="30" spans="1:131" ht="11.85" customHeight="1" x14ac:dyDescent="0.15">
      <c r="A30" s="194" t="str">
        <f>IFERROR(CONCATENATE(VLOOKUP($C30,[86]Code!$G:$H,2,0),"-",VLOOKUP($A$5,[86]Code!$B:$D,3,0)),"N/A")</f>
        <v>72100-10</v>
      </c>
      <c r="B30" s="81"/>
      <c r="C30" s="92" t="s">
        <v>97</v>
      </c>
      <c r="D30" s="83"/>
      <c r="E30" s="84">
        <f t="shared" si="8"/>
        <v>0</v>
      </c>
      <c r="F30" s="84">
        <f t="shared" si="9"/>
        <v>0</v>
      </c>
      <c r="G30" s="85">
        <v>0</v>
      </c>
      <c r="H30" s="86">
        <v>0</v>
      </c>
      <c r="I30" s="86">
        <v>0</v>
      </c>
      <c r="J30" s="86"/>
      <c r="K30" s="86"/>
      <c r="L30" s="86"/>
      <c r="M30" s="86"/>
      <c r="N30" s="86"/>
      <c r="O30" s="86"/>
      <c r="P30" s="86"/>
      <c r="Q30" s="86"/>
      <c r="R30" s="87"/>
      <c r="T30" s="81"/>
      <c r="U30" s="92" t="str">
        <f t="shared" si="43"/>
        <v>Audit &amp; Tax Services</v>
      </c>
      <c r="V30" s="83"/>
      <c r="W30" s="84">
        <f t="shared" si="10"/>
        <v>0</v>
      </c>
      <c r="X30" s="84">
        <f t="shared" si="11"/>
        <v>0</v>
      </c>
      <c r="Y30" s="85">
        <v>0</v>
      </c>
      <c r="Z30" s="85">
        <v>0</v>
      </c>
      <c r="AA30" s="85">
        <v>0</v>
      </c>
      <c r="AB30" s="85">
        <v>0</v>
      </c>
      <c r="AC30" s="85">
        <v>0</v>
      </c>
      <c r="AD30" s="85">
        <v>0</v>
      </c>
      <c r="AE30" s="85">
        <v>0</v>
      </c>
      <c r="AF30" s="85">
        <v>0</v>
      </c>
      <c r="AG30" s="85">
        <v>0</v>
      </c>
      <c r="AH30" s="85">
        <v>0</v>
      </c>
      <c r="AI30" s="85">
        <v>0</v>
      </c>
      <c r="AJ30" s="85">
        <v>0</v>
      </c>
      <c r="AL30" s="81"/>
      <c r="AM30" s="92" t="str">
        <f t="shared" si="45"/>
        <v>Audit &amp; Tax Services</v>
      </c>
      <c r="AN30" s="83"/>
      <c r="AO30" s="84">
        <f t="shared" si="12"/>
        <v>0</v>
      </c>
      <c r="AP30" s="84">
        <f t="shared" si="13"/>
        <v>0</v>
      </c>
      <c r="AQ30" s="85">
        <v>0</v>
      </c>
      <c r="AR30" s="86">
        <v>0</v>
      </c>
      <c r="AS30" s="86">
        <v>0</v>
      </c>
      <c r="AT30" s="86">
        <v>0</v>
      </c>
      <c r="AU30" s="86">
        <v>0</v>
      </c>
      <c r="AV30" s="86">
        <v>0</v>
      </c>
      <c r="AW30" s="86">
        <v>0</v>
      </c>
      <c r="AX30" s="86">
        <v>0</v>
      </c>
      <c r="AY30" s="86">
        <v>0</v>
      </c>
      <c r="AZ30" s="86">
        <v>0</v>
      </c>
      <c r="BA30" s="86">
        <v>0</v>
      </c>
      <c r="BB30" s="87">
        <v>0</v>
      </c>
      <c r="BD30" s="81"/>
      <c r="BE30" s="92" t="str">
        <f t="shared" si="47"/>
        <v>Audit &amp; Tax Services</v>
      </c>
      <c r="BF30" s="83"/>
      <c r="BG30" s="84">
        <f t="shared" si="14"/>
        <v>0</v>
      </c>
      <c r="BH30" s="84">
        <f t="shared" si="15"/>
        <v>0</v>
      </c>
      <c r="BI30" s="85">
        <v>0</v>
      </c>
      <c r="BJ30" s="86">
        <v>0</v>
      </c>
      <c r="BK30" s="86">
        <v>0</v>
      </c>
      <c r="BL30" s="86">
        <v>0</v>
      </c>
      <c r="BM30" s="86">
        <v>0</v>
      </c>
      <c r="BN30" s="86">
        <v>0</v>
      </c>
      <c r="BO30" s="86">
        <v>0</v>
      </c>
      <c r="BP30" s="86">
        <v>0</v>
      </c>
      <c r="BQ30" s="86">
        <v>0</v>
      </c>
      <c r="BR30" s="86">
        <v>0</v>
      </c>
      <c r="BS30" s="86">
        <v>0</v>
      </c>
      <c r="BT30" s="87">
        <v>0</v>
      </c>
      <c r="BV30" s="81"/>
      <c r="BW30" s="92" t="str">
        <f t="shared" si="49"/>
        <v>Audit &amp; Tax Services</v>
      </c>
      <c r="BX30" s="83"/>
      <c r="BY30" s="84">
        <f t="shared" si="16"/>
        <v>0</v>
      </c>
      <c r="BZ30" s="85">
        <f t="shared" si="17"/>
        <v>0</v>
      </c>
      <c r="CA30" s="86">
        <f t="shared" si="18"/>
        <v>0</v>
      </c>
      <c r="CB30" s="86">
        <f t="shared" si="19"/>
        <v>0</v>
      </c>
      <c r="CC30" s="86">
        <f t="shared" si="20"/>
        <v>0</v>
      </c>
      <c r="CD30" s="84">
        <f t="shared" si="4"/>
        <v>0</v>
      </c>
      <c r="CE30" s="85">
        <f t="shared" si="21"/>
        <v>0</v>
      </c>
      <c r="CF30" s="86">
        <f t="shared" si="22"/>
        <v>0</v>
      </c>
      <c r="CG30" s="86">
        <f t="shared" si="23"/>
        <v>0</v>
      </c>
      <c r="CH30" s="86">
        <f t="shared" si="24"/>
        <v>0</v>
      </c>
      <c r="CI30" s="84">
        <f t="shared" si="5"/>
        <v>0</v>
      </c>
      <c r="CJ30" s="85">
        <f t="shared" si="25"/>
        <v>0</v>
      </c>
      <c r="CK30" s="86">
        <f t="shared" si="26"/>
        <v>0</v>
      </c>
      <c r="CL30" s="86">
        <f t="shared" si="27"/>
        <v>0</v>
      </c>
      <c r="CM30" s="87">
        <f t="shared" si="28"/>
        <v>0</v>
      </c>
      <c r="CO30" s="81"/>
      <c r="CP30" s="92" t="str">
        <f t="shared" si="50"/>
        <v>Audit &amp; Tax Services</v>
      </c>
      <c r="CQ30" s="83"/>
      <c r="CR30" s="84">
        <f t="shared" si="29"/>
        <v>0</v>
      </c>
      <c r="CS30" s="84">
        <f t="shared" si="29"/>
        <v>0</v>
      </c>
      <c r="CT30" s="85">
        <f t="shared" si="29"/>
        <v>0</v>
      </c>
      <c r="CU30" s="86">
        <f t="shared" si="29"/>
        <v>0</v>
      </c>
      <c r="CV30" s="86">
        <f t="shared" si="29"/>
        <v>0</v>
      </c>
      <c r="CW30" s="86">
        <f t="shared" si="29"/>
        <v>0</v>
      </c>
      <c r="CX30" s="86">
        <f t="shared" si="29"/>
        <v>0</v>
      </c>
      <c r="CY30" s="86">
        <f t="shared" si="29"/>
        <v>0</v>
      </c>
      <c r="CZ30" s="86">
        <f t="shared" si="29"/>
        <v>0</v>
      </c>
      <c r="DA30" s="86">
        <f t="shared" si="56"/>
        <v>0</v>
      </c>
      <c r="DB30" s="86">
        <f t="shared" si="56"/>
        <v>0</v>
      </c>
      <c r="DC30" s="86">
        <f t="shared" si="56"/>
        <v>0</v>
      </c>
      <c r="DD30" s="86">
        <f t="shared" si="56"/>
        <v>0</v>
      </c>
      <c r="DE30" s="87">
        <f t="shared" si="56"/>
        <v>0</v>
      </c>
      <c r="DG30" s="81"/>
      <c r="DH30" s="92" t="str">
        <f t="shared" si="51"/>
        <v>Audit &amp; Tax Services</v>
      </c>
      <c r="DI30" s="83"/>
      <c r="DJ30" s="88" t="str">
        <f t="shared" si="30"/>
        <v/>
      </c>
      <c r="DK30" s="88" t="str">
        <f t="shared" si="7"/>
        <v/>
      </c>
      <c r="DL30" s="89" t="str">
        <f t="shared" si="7"/>
        <v/>
      </c>
      <c r="DM30" s="90" t="str">
        <f t="shared" si="7"/>
        <v/>
      </c>
      <c r="DN30" s="90" t="str">
        <f t="shared" si="7"/>
        <v/>
      </c>
      <c r="DO30" s="90" t="str">
        <f t="shared" si="7"/>
        <v/>
      </c>
      <c r="DP30" s="90" t="str">
        <f t="shared" si="7"/>
        <v/>
      </c>
      <c r="DQ30" s="90" t="str">
        <f t="shared" si="7"/>
        <v/>
      </c>
      <c r="DR30" s="90" t="str">
        <f t="shared" si="7"/>
        <v/>
      </c>
      <c r="DS30" s="90" t="str">
        <f t="shared" ref="DS30:DW73" si="61">IFERROR(((N30-AF30)/ABS(AF30))+1,"")</f>
        <v/>
      </c>
      <c r="DT30" s="90" t="str">
        <f t="shared" si="61"/>
        <v/>
      </c>
      <c r="DU30" s="90" t="str">
        <f t="shared" si="61"/>
        <v/>
      </c>
      <c r="DV30" s="90" t="str">
        <f t="shared" si="61"/>
        <v/>
      </c>
      <c r="DW30" s="91" t="str">
        <f t="shared" si="61"/>
        <v/>
      </c>
      <c r="DY30" s="180">
        <f t="shared" ref="DY30:DY93" si="62">RANK($EA30,$EA$29:$EA$117,0)</f>
        <v>17</v>
      </c>
      <c r="DZ30" s="180" t="str">
        <f t="shared" ref="DZ30:DZ93" si="63">$CP30</f>
        <v>Audit &amp; Tax Services</v>
      </c>
      <c r="EA30" s="181">
        <f t="shared" ref="EA30:EA93" si="64">ABS(VLOOKUP($DZ30,$CP$29:$DE$117,($CS$6+4),0))</f>
        <v>0</v>
      </c>
    </row>
    <row r="31" spans="1:131" ht="11.85" customHeight="1" x14ac:dyDescent="0.15">
      <c r="A31" s="194" t="str">
        <f>IFERROR(CONCATENATE(VLOOKUP($C31,[86]Code!$G:$H,2,0),"-",VLOOKUP($A$5,[86]Code!$B:$D,3,0)),"N/A")</f>
        <v>72200-10</v>
      </c>
      <c r="B31" s="81"/>
      <c r="C31" s="92" t="s">
        <v>98</v>
      </c>
      <c r="D31" s="83"/>
      <c r="E31" s="84">
        <f t="shared" si="8"/>
        <v>0</v>
      </c>
      <c r="F31" s="84">
        <f t="shared" si="9"/>
        <v>0</v>
      </c>
      <c r="G31" s="85">
        <v>0</v>
      </c>
      <c r="H31" s="86">
        <v>0</v>
      </c>
      <c r="I31" s="86">
        <v>0</v>
      </c>
      <c r="J31" s="86"/>
      <c r="K31" s="86"/>
      <c r="L31" s="86"/>
      <c r="M31" s="86"/>
      <c r="N31" s="86"/>
      <c r="O31" s="86"/>
      <c r="P31" s="86"/>
      <c r="Q31" s="86"/>
      <c r="R31" s="87"/>
      <c r="T31" s="81"/>
      <c r="U31" s="92" t="str">
        <f t="shared" si="43"/>
        <v>Bank Service Charge</v>
      </c>
      <c r="V31" s="83"/>
      <c r="W31" s="84">
        <f t="shared" si="10"/>
        <v>0</v>
      </c>
      <c r="X31" s="84">
        <f t="shared" si="11"/>
        <v>0</v>
      </c>
      <c r="Y31" s="85">
        <v>0</v>
      </c>
      <c r="Z31" s="85">
        <v>0</v>
      </c>
      <c r="AA31" s="85">
        <v>0</v>
      </c>
      <c r="AB31" s="85">
        <v>0</v>
      </c>
      <c r="AC31" s="85">
        <v>0</v>
      </c>
      <c r="AD31" s="85">
        <v>0</v>
      </c>
      <c r="AE31" s="85">
        <v>0</v>
      </c>
      <c r="AF31" s="85">
        <v>0</v>
      </c>
      <c r="AG31" s="85">
        <v>0</v>
      </c>
      <c r="AH31" s="85">
        <v>0</v>
      </c>
      <c r="AI31" s="85">
        <v>0</v>
      </c>
      <c r="AJ31" s="85">
        <v>0</v>
      </c>
      <c r="AL31" s="81"/>
      <c r="AM31" s="92" t="str">
        <f t="shared" si="45"/>
        <v>Bank Service Charge</v>
      </c>
      <c r="AN31" s="83"/>
      <c r="AO31" s="84">
        <f t="shared" si="12"/>
        <v>0</v>
      </c>
      <c r="AP31" s="84">
        <f t="shared" si="13"/>
        <v>0</v>
      </c>
      <c r="AQ31" s="85">
        <v>0</v>
      </c>
      <c r="AR31" s="86">
        <v>0</v>
      </c>
      <c r="AS31" s="86">
        <v>0</v>
      </c>
      <c r="AT31" s="86">
        <v>0</v>
      </c>
      <c r="AU31" s="86">
        <v>0</v>
      </c>
      <c r="AV31" s="86">
        <v>0</v>
      </c>
      <c r="AW31" s="86">
        <v>0</v>
      </c>
      <c r="AX31" s="86">
        <v>0</v>
      </c>
      <c r="AY31" s="86">
        <v>0</v>
      </c>
      <c r="AZ31" s="86">
        <v>0</v>
      </c>
      <c r="BA31" s="86">
        <v>0</v>
      </c>
      <c r="BB31" s="87">
        <v>0</v>
      </c>
      <c r="BD31" s="81"/>
      <c r="BE31" s="92" t="str">
        <f t="shared" si="47"/>
        <v>Bank Service Charge</v>
      </c>
      <c r="BF31" s="83"/>
      <c r="BG31" s="84">
        <f t="shared" si="14"/>
        <v>0</v>
      </c>
      <c r="BH31" s="84">
        <f t="shared" si="15"/>
        <v>0</v>
      </c>
      <c r="BI31" s="85">
        <v>0</v>
      </c>
      <c r="BJ31" s="86">
        <v>0</v>
      </c>
      <c r="BK31" s="86">
        <v>0</v>
      </c>
      <c r="BL31" s="86">
        <v>0</v>
      </c>
      <c r="BM31" s="86">
        <v>0</v>
      </c>
      <c r="BN31" s="86">
        <v>0</v>
      </c>
      <c r="BO31" s="86">
        <v>0</v>
      </c>
      <c r="BP31" s="86">
        <v>0</v>
      </c>
      <c r="BQ31" s="86">
        <v>0</v>
      </c>
      <c r="BR31" s="86">
        <v>0</v>
      </c>
      <c r="BS31" s="86">
        <v>0</v>
      </c>
      <c r="BT31" s="87">
        <v>0</v>
      </c>
      <c r="BV31" s="81"/>
      <c r="BW31" s="92" t="str">
        <f t="shared" si="49"/>
        <v>Bank Service Charge</v>
      </c>
      <c r="BX31" s="83"/>
      <c r="BY31" s="84">
        <f t="shared" si="16"/>
        <v>0</v>
      </c>
      <c r="BZ31" s="85">
        <f t="shared" si="17"/>
        <v>0</v>
      </c>
      <c r="CA31" s="86">
        <f t="shared" si="18"/>
        <v>0</v>
      </c>
      <c r="CB31" s="86">
        <f t="shared" si="19"/>
        <v>0</v>
      </c>
      <c r="CC31" s="86">
        <f t="shared" si="20"/>
        <v>0</v>
      </c>
      <c r="CD31" s="84">
        <f t="shared" si="4"/>
        <v>0</v>
      </c>
      <c r="CE31" s="85">
        <f t="shared" si="21"/>
        <v>0</v>
      </c>
      <c r="CF31" s="86">
        <f t="shared" si="22"/>
        <v>0</v>
      </c>
      <c r="CG31" s="86">
        <f t="shared" si="23"/>
        <v>0</v>
      </c>
      <c r="CH31" s="86">
        <f t="shared" si="24"/>
        <v>0</v>
      </c>
      <c r="CI31" s="84">
        <f t="shared" si="5"/>
        <v>0</v>
      </c>
      <c r="CJ31" s="85">
        <f t="shared" si="25"/>
        <v>0</v>
      </c>
      <c r="CK31" s="86">
        <f t="shared" si="26"/>
        <v>0</v>
      </c>
      <c r="CL31" s="86">
        <f t="shared" si="27"/>
        <v>0</v>
      </c>
      <c r="CM31" s="87">
        <f t="shared" si="28"/>
        <v>0</v>
      </c>
      <c r="CO31" s="81"/>
      <c r="CP31" s="92" t="str">
        <f t="shared" si="50"/>
        <v>Bank Service Charge</v>
      </c>
      <c r="CQ31" s="83"/>
      <c r="CR31" s="84">
        <f t="shared" si="29"/>
        <v>0</v>
      </c>
      <c r="CS31" s="84">
        <f t="shared" si="29"/>
        <v>0</v>
      </c>
      <c r="CT31" s="85">
        <f t="shared" si="29"/>
        <v>0</v>
      </c>
      <c r="CU31" s="86">
        <f t="shared" si="29"/>
        <v>0</v>
      </c>
      <c r="CV31" s="86">
        <f t="shared" si="29"/>
        <v>0</v>
      </c>
      <c r="CW31" s="86">
        <f t="shared" si="29"/>
        <v>0</v>
      </c>
      <c r="CX31" s="86">
        <f t="shared" si="29"/>
        <v>0</v>
      </c>
      <c r="CY31" s="86">
        <f t="shared" si="29"/>
        <v>0</v>
      </c>
      <c r="CZ31" s="86">
        <f t="shared" si="29"/>
        <v>0</v>
      </c>
      <c r="DA31" s="86">
        <f t="shared" si="56"/>
        <v>0</v>
      </c>
      <c r="DB31" s="86">
        <f t="shared" si="56"/>
        <v>0</v>
      </c>
      <c r="DC31" s="86">
        <f t="shared" si="56"/>
        <v>0</v>
      </c>
      <c r="DD31" s="86">
        <f t="shared" si="56"/>
        <v>0</v>
      </c>
      <c r="DE31" s="87">
        <f t="shared" si="56"/>
        <v>0</v>
      </c>
      <c r="DG31" s="81"/>
      <c r="DH31" s="92" t="str">
        <f t="shared" si="51"/>
        <v>Bank Service Charge</v>
      </c>
      <c r="DI31" s="83"/>
      <c r="DJ31" s="88" t="str">
        <f t="shared" si="30"/>
        <v/>
      </c>
      <c r="DK31" s="88" t="str">
        <f t="shared" si="30"/>
        <v/>
      </c>
      <c r="DL31" s="89" t="str">
        <f t="shared" si="30"/>
        <v/>
      </c>
      <c r="DM31" s="90" t="str">
        <f t="shared" si="30"/>
        <v/>
      </c>
      <c r="DN31" s="90" t="str">
        <f t="shared" si="30"/>
        <v/>
      </c>
      <c r="DO31" s="90" t="str">
        <f t="shared" si="30"/>
        <v/>
      </c>
      <c r="DP31" s="90" t="str">
        <f t="shared" si="30"/>
        <v/>
      </c>
      <c r="DQ31" s="90" t="str">
        <f t="shared" si="30"/>
        <v/>
      </c>
      <c r="DR31" s="90" t="str">
        <f t="shared" si="30"/>
        <v/>
      </c>
      <c r="DS31" s="90" t="str">
        <f t="shared" si="61"/>
        <v/>
      </c>
      <c r="DT31" s="90" t="str">
        <f t="shared" si="61"/>
        <v/>
      </c>
      <c r="DU31" s="90" t="str">
        <f t="shared" si="61"/>
        <v/>
      </c>
      <c r="DV31" s="90" t="str">
        <f t="shared" si="61"/>
        <v/>
      </c>
      <c r="DW31" s="91" t="str">
        <f t="shared" si="61"/>
        <v/>
      </c>
      <c r="DY31" s="180">
        <f t="shared" si="62"/>
        <v>17</v>
      </c>
      <c r="DZ31" s="180" t="str">
        <f t="shared" si="63"/>
        <v>Bank Service Charge</v>
      </c>
      <c r="EA31" s="181">
        <f t="shared" si="64"/>
        <v>0</v>
      </c>
    </row>
    <row r="32" spans="1:131" ht="11.85" customHeight="1" x14ac:dyDescent="0.15">
      <c r="A32" s="194" t="str">
        <f>IFERROR(CONCATENATE(VLOOKUP($C32,[86]Code!$G:$H,2,0),"-",VLOOKUP($A$5,[86]Code!$B:$D,3,0)),"N/A")</f>
        <v>72300-10</v>
      </c>
      <c r="B32" s="81"/>
      <c r="C32" s="92" t="s">
        <v>99</v>
      </c>
      <c r="D32" s="83"/>
      <c r="E32" s="84">
        <f t="shared" si="8"/>
        <v>0</v>
      </c>
      <c r="F32" s="84">
        <f t="shared" si="9"/>
        <v>0</v>
      </c>
      <c r="G32" s="85">
        <v>0</v>
      </c>
      <c r="H32" s="86">
        <v>0</v>
      </c>
      <c r="I32" s="86">
        <v>0</v>
      </c>
      <c r="J32" s="86"/>
      <c r="K32" s="86"/>
      <c r="L32" s="86"/>
      <c r="M32" s="86"/>
      <c r="N32" s="86"/>
      <c r="O32" s="86"/>
      <c r="P32" s="86"/>
      <c r="Q32" s="86"/>
      <c r="R32" s="87"/>
      <c r="T32" s="81"/>
      <c r="U32" s="92" t="str">
        <f t="shared" si="43"/>
        <v>Building</v>
      </c>
      <c r="V32" s="83"/>
      <c r="W32" s="84">
        <f t="shared" si="10"/>
        <v>0</v>
      </c>
      <c r="X32" s="84">
        <f t="shared" si="11"/>
        <v>0</v>
      </c>
      <c r="Y32" s="85">
        <v>0</v>
      </c>
      <c r="Z32" s="85">
        <v>0</v>
      </c>
      <c r="AA32" s="85">
        <v>0</v>
      </c>
      <c r="AB32" s="85">
        <v>0</v>
      </c>
      <c r="AC32" s="85">
        <v>0</v>
      </c>
      <c r="AD32" s="85">
        <v>0</v>
      </c>
      <c r="AE32" s="85">
        <v>0</v>
      </c>
      <c r="AF32" s="85">
        <v>0</v>
      </c>
      <c r="AG32" s="85">
        <v>0</v>
      </c>
      <c r="AH32" s="85">
        <v>0</v>
      </c>
      <c r="AI32" s="85">
        <v>0</v>
      </c>
      <c r="AJ32" s="85">
        <v>0</v>
      </c>
      <c r="AL32" s="81"/>
      <c r="AM32" s="92" t="str">
        <f t="shared" si="45"/>
        <v>Building</v>
      </c>
      <c r="AN32" s="83"/>
      <c r="AO32" s="84">
        <f t="shared" si="12"/>
        <v>0</v>
      </c>
      <c r="AP32" s="84">
        <f t="shared" si="13"/>
        <v>0</v>
      </c>
      <c r="AQ32" s="85">
        <v>0</v>
      </c>
      <c r="AR32" s="86">
        <v>0</v>
      </c>
      <c r="AS32" s="86">
        <v>0</v>
      </c>
      <c r="AT32" s="86">
        <v>0</v>
      </c>
      <c r="AU32" s="86">
        <v>0</v>
      </c>
      <c r="AV32" s="86">
        <v>0</v>
      </c>
      <c r="AW32" s="86">
        <v>0</v>
      </c>
      <c r="AX32" s="86">
        <v>0</v>
      </c>
      <c r="AY32" s="86">
        <v>0</v>
      </c>
      <c r="AZ32" s="86">
        <v>0</v>
      </c>
      <c r="BA32" s="86">
        <v>0</v>
      </c>
      <c r="BB32" s="87">
        <v>0</v>
      </c>
      <c r="BD32" s="81"/>
      <c r="BE32" s="92" t="str">
        <f t="shared" si="47"/>
        <v>Building</v>
      </c>
      <c r="BF32" s="83"/>
      <c r="BG32" s="84">
        <f t="shared" si="14"/>
        <v>0</v>
      </c>
      <c r="BH32" s="84">
        <f t="shared" si="15"/>
        <v>0</v>
      </c>
      <c r="BI32" s="85">
        <v>0</v>
      </c>
      <c r="BJ32" s="86">
        <v>0</v>
      </c>
      <c r="BK32" s="86">
        <v>0</v>
      </c>
      <c r="BL32" s="86">
        <v>0</v>
      </c>
      <c r="BM32" s="86">
        <v>0</v>
      </c>
      <c r="BN32" s="86">
        <v>0</v>
      </c>
      <c r="BO32" s="86">
        <v>0</v>
      </c>
      <c r="BP32" s="86">
        <v>0</v>
      </c>
      <c r="BQ32" s="86">
        <v>0</v>
      </c>
      <c r="BR32" s="86">
        <v>0</v>
      </c>
      <c r="BS32" s="86">
        <v>0</v>
      </c>
      <c r="BT32" s="87">
        <v>0</v>
      </c>
      <c r="BV32" s="81"/>
      <c r="BW32" s="92" t="str">
        <f t="shared" si="49"/>
        <v>Building</v>
      </c>
      <c r="BX32" s="83"/>
      <c r="BY32" s="84">
        <f t="shared" si="16"/>
        <v>0</v>
      </c>
      <c r="BZ32" s="85">
        <f t="shared" si="17"/>
        <v>0</v>
      </c>
      <c r="CA32" s="86">
        <f t="shared" si="18"/>
        <v>0</v>
      </c>
      <c r="CB32" s="86">
        <f t="shared" si="19"/>
        <v>0</v>
      </c>
      <c r="CC32" s="86">
        <f t="shared" si="20"/>
        <v>0</v>
      </c>
      <c r="CD32" s="84">
        <f t="shared" si="4"/>
        <v>0</v>
      </c>
      <c r="CE32" s="85">
        <f t="shared" si="21"/>
        <v>0</v>
      </c>
      <c r="CF32" s="86">
        <f t="shared" si="22"/>
        <v>0</v>
      </c>
      <c r="CG32" s="86">
        <f t="shared" si="23"/>
        <v>0</v>
      </c>
      <c r="CH32" s="86">
        <f t="shared" si="24"/>
        <v>0</v>
      </c>
      <c r="CI32" s="84">
        <f t="shared" si="5"/>
        <v>0</v>
      </c>
      <c r="CJ32" s="85">
        <f t="shared" si="25"/>
        <v>0</v>
      </c>
      <c r="CK32" s="86">
        <f t="shared" si="26"/>
        <v>0</v>
      </c>
      <c r="CL32" s="86">
        <f t="shared" si="27"/>
        <v>0</v>
      </c>
      <c r="CM32" s="87">
        <f t="shared" si="28"/>
        <v>0</v>
      </c>
      <c r="CO32" s="81"/>
      <c r="CP32" s="92" t="str">
        <f t="shared" si="50"/>
        <v>Building</v>
      </c>
      <c r="CQ32" s="83"/>
      <c r="CR32" s="84">
        <f t="shared" si="29"/>
        <v>0</v>
      </c>
      <c r="CS32" s="84">
        <f t="shared" si="29"/>
        <v>0</v>
      </c>
      <c r="CT32" s="85">
        <f t="shared" si="29"/>
        <v>0</v>
      </c>
      <c r="CU32" s="86">
        <f t="shared" si="29"/>
        <v>0</v>
      </c>
      <c r="CV32" s="86">
        <f t="shared" si="29"/>
        <v>0</v>
      </c>
      <c r="CW32" s="86">
        <f t="shared" si="29"/>
        <v>0</v>
      </c>
      <c r="CX32" s="86">
        <f t="shared" si="29"/>
        <v>0</v>
      </c>
      <c r="CY32" s="86">
        <f t="shared" si="29"/>
        <v>0</v>
      </c>
      <c r="CZ32" s="86">
        <f t="shared" si="29"/>
        <v>0</v>
      </c>
      <c r="DA32" s="86">
        <f t="shared" si="56"/>
        <v>0</v>
      </c>
      <c r="DB32" s="86">
        <f t="shared" si="56"/>
        <v>0</v>
      </c>
      <c r="DC32" s="86">
        <f t="shared" si="56"/>
        <v>0</v>
      </c>
      <c r="DD32" s="86">
        <f t="shared" si="56"/>
        <v>0</v>
      </c>
      <c r="DE32" s="87">
        <f t="shared" si="56"/>
        <v>0</v>
      </c>
      <c r="DG32" s="81"/>
      <c r="DH32" s="92" t="str">
        <f t="shared" si="51"/>
        <v>Building</v>
      </c>
      <c r="DI32" s="83"/>
      <c r="DJ32" s="88" t="str">
        <f t="shared" si="30"/>
        <v/>
      </c>
      <c r="DK32" s="88" t="str">
        <f t="shared" si="30"/>
        <v/>
      </c>
      <c r="DL32" s="89" t="str">
        <f t="shared" si="30"/>
        <v/>
      </c>
      <c r="DM32" s="90" t="str">
        <f t="shared" si="30"/>
        <v/>
      </c>
      <c r="DN32" s="90" t="str">
        <f t="shared" si="30"/>
        <v/>
      </c>
      <c r="DO32" s="90" t="str">
        <f t="shared" si="30"/>
        <v/>
      </c>
      <c r="DP32" s="90" t="str">
        <f t="shared" si="30"/>
        <v/>
      </c>
      <c r="DQ32" s="90" t="str">
        <f t="shared" si="30"/>
        <v/>
      </c>
      <c r="DR32" s="90" t="str">
        <f t="shared" si="30"/>
        <v/>
      </c>
      <c r="DS32" s="90" t="str">
        <f t="shared" si="61"/>
        <v/>
      </c>
      <c r="DT32" s="90" t="str">
        <f t="shared" si="61"/>
        <v/>
      </c>
      <c r="DU32" s="90" t="str">
        <f t="shared" si="61"/>
        <v/>
      </c>
      <c r="DV32" s="90" t="str">
        <f t="shared" si="61"/>
        <v/>
      </c>
      <c r="DW32" s="91" t="str">
        <f t="shared" si="61"/>
        <v/>
      </c>
      <c r="DY32" s="180">
        <f t="shared" si="62"/>
        <v>17</v>
      </c>
      <c r="DZ32" s="180" t="str">
        <f t="shared" si="63"/>
        <v>Building</v>
      </c>
      <c r="EA32" s="181">
        <f t="shared" si="64"/>
        <v>0</v>
      </c>
    </row>
    <row r="33" spans="1:131" ht="11.85" customHeight="1" x14ac:dyDescent="0.15">
      <c r="A33" s="194" t="str">
        <f>IFERROR(CONCATENATE(VLOOKUP($C33,[86]Code!$G:$H,2,0),"-",VLOOKUP($A$5,[86]Code!$B:$D,3,0)),"N/A")</f>
        <v>72400-10</v>
      </c>
      <c r="B33" s="81"/>
      <c r="C33" s="92" t="s">
        <v>100</v>
      </c>
      <c r="D33" s="83"/>
      <c r="E33" s="84">
        <f t="shared" si="8"/>
        <v>38474.15</v>
      </c>
      <c r="F33" s="84">
        <f t="shared" si="9"/>
        <v>38474.15</v>
      </c>
      <c r="G33" s="85">
        <v>12630</v>
      </c>
      <c r="H33" s="86">
        <v>12600</v>
      </c>
      <c r="I33" s="86">
        <v>13244.15</v>
      </c>
      <c r="J33" s="86"/>
      <c r="K33" s="86"/>
      <c r="L33" s="86"/>
      <c r="M33" s="86"/>
      <c r="N33" s="86"/>
      <c r="O33" s="86"/>
      <c r="P33" s="86"/>
      <c r="Q33" s="86"/>
      <c r="R33" s="87"/>
      <c r="T33" s="81"/>
      <c r="U33" s="92" t="str">
        <f t="shared" si="43"/>
        <v>Cable Tv</v>
      </c>
      <c r="V33" s="83"/>
      <c r="W33" s="84">
        <f t="shared" si="10"/>
        <v>123600</v>
      </c>
      <c r="X33" s="84">
        <f t="shared" si="11"/>
        <v>30900</v>
      </c>
      <c r="Y33" s="85">
        <v>10300</v>
      </c>
      <c r="Z33" s="85">
        <v>10300</v>
      </c>
      <c r="AA33" s="85">
        <v>10300</v>
      </c>
      <c r="AB33" s="85">
        <v>10300</v>
      </c>
      <c r="AC33" s="85">
        <v>10300</v>
      </c>
      <c r="AD33" s="85">
        <v>10300</v>
      </c>
      <c r="AE33" s="85">
        <v>10300</v>
      </c>
      <c r="AF33" s="85">
        <v>10300</v>
      </c>
      <c r="AG33" s="85">
        <v>10300</v>
      </c>
      <c r="AH33" s="85">
        <v>10300</v>
      </c>
      <c r="AI33" s="85">
        <v>10300</v>
      </c>
      <c r="AJ33" s="85">
        <v>10300</v>
      </c>
      <c r="AL33" s="81"/>
      <c r="AM33" s="92" t="str">
        <f t="shared" si="45"/>
        <v>Cable Tv</v>
      </c>
      <c r="AN33" s="83"/>
      <c r="AO33" s="84">
        <f t="shared" si="12"/>
        <v>97062.44</v>
      </c>
      <c r="AP33" s="84">
        <f t="shared" si="13"/>
        <v>13320</v>
      </c>
      <c r="AQ33" s="85">
        <v>4440</v>
      </c>
      <c r="AR33" s="86">
        <v>4440</v>
      </c>
      <c r="AS33" s="86">
        <v>4440</v>
      </c>
      <c r="AT33" s="86">
        <v>2000</v>
      </c>
      <c r="AU33" s="86">
        <v>9440</v>
      </c>
      <c r="AV33" s="86">
        <v>4440</v>
      </c>
      <c r="AW33" s="86">
        <v>8638.67</v>
      </c>
      <c r="AX33" s="86">
        <v>8505.08</v>
      </c>
      <c r="AY33" s="86">
        <v>12630.08</v>
      </c>
      <c r="AZ33" s="86">
        <v>12630.08</v>
      </c>
      <c r="BA33" s="86">
        <v>12828.45</v>
      </c>
      <c r="BB33" s="87">
        <v>12630.08</v>
      </c>
      <c r="BD33" s="81"/>
      <c r="BE33" s="92" t="str">
        <f t="shared" si="47"/>
        <v>Cable Tv</v>
      </c>
      <c r="BF33" s="83"/>
      <c r="BG33" s="84">
        <f t="shared" si="14"/>
        <v>53086</v>
      </c>
      <c r="BH33" s="84">
        <f t="shared" si="15"/>
        <v>13126</v>
      </c>
      <c r="BI33" s="85">
        <v>4246</v>
      </c>
      <c r="BJ33" s="86">
        <v>4440</v>
      </c>
      <c r="BK33" s="86">
        <v>4440</v>
      </c>
      <c r="BL33" s="86">
        <v>4440</v>
      </c>
      <c r="BM33" s="86">
        <v>4440</v>
      </c>
      <c r="BN33" s="86">
        <v>4440</v>
      </c>
      <c r="BO33" s="86">
        <v>4440</v>
      </c>
      <c r="BP33" s="86">
        <v>4440</v>
      </c>
      <c r="BQ33" s="86">
        <v>4440</v>
      </c>
      <c r="BR33" s="86">
        <v>4440</v>
      </c>
      <c r="BS33" s="86">
        <v>4440</v>
      </c>
      <c r="BT33" s="87">
        <v>4440</v>
      </c>
      <c r="BV33" s="81"/>
      <c r="BW33" s="92" t="str">
        <f t="shared" si="49"/>
        <v>Cable Tv</v>
      </c>
      <c r="BX33" s="83"/>
      <c r="BY33" s="84">
        <f t="shared" si="16"/>
        <v>38474.15</v>
      </c>
      <c r="BZ33" s="85">
        <f t="shared" si="17"/>
        <v>38474.15</v>
      </c>
      <c r="CA33" s="86">
        <f t="shared" si="18"/>
        <v>0</v>
      </c>
      <c r="CB33" s="86">
        <f t="shared" si="19"/>
        <v>0</v>
      </c>
      <c r="CC33" s="86">
        <f t="shared" si="20"/>
        <v>0</v>
      </c>
      <c r="CD33" s="84">
        <f t="shared" si="4"/>
        <v>123600</v>
      </c>
      <c r="CE33" s="85">
        <f t="shared" si="21"/>
        <v>30900</v>
      </c>
      <c r="CF33" s="86">
        <f t="shared" si="22"/>
        <v>30900</v>
      </c>
      <c r="CG33" s="86">
        <f t="shared" si="23"/>
        <v>30900</v>
      </c>
      <c r="CH33" s="86">
        <f t="shared" si="24"/>
        <v>30900</v>
      </c>
      <c r="CI33" s="84">
        <f t="shared" si="5"/>
        <v>97062.44</v>
      </c>
      <c r="CJ33" s="85">
        <f t="shared" si="25"/>
        <v>13320</v>
      </c>
      <c r="CK33" s="86">
        <f t="shared" si="26"/>
        <v>15880</v>
      </c>
      <c r="CL33" s="86">
        <f t="shared" si="27"/>
        <v>29773.83</v>
      </c>
      <c r="CM33" s="87">
        <f t="shared" si="28"/>
        <v>38088.61</v>
      </c>
      <c r="CO33" s="81"/>
      <c r="CP33" s="92" t="str">
        <f t="shared" si="50"/>
        <v>Cable Tv</v>
      </c>
      <c r="CQ33" s="83"/>
      <c r="CR33" s="84">
        <f t="shared" si="29"/>
        <v>-85125.85</v>
      </c>
      <c r="CS33" s="84">
        <f t="shared" si="29"/>
        <v>7574.1500000000015</v>
      </c>
      <c r="CT33" s="85">
        <f t="shared" si="29"/>
        <v>2330</v>
      </c>
      <c r="CU33" s="86">
        <f t="shared" si="29"/>
        <v>2300</v>
      </c>
      <c r="CV33" s="86">
        <f t="shared" si="29"/>
        <v>2944.1499999999996</v>
      </c>
      <c r="CW33" s="86">
        <f t="shared" si="29"/>
        <v>-10300</v>
      </c>
      <c r="CX33" s="86">
        <f t="shared" si="29"/>
        <v>-10300</v>
      </c>
      <c r="CY33" s="86">
        <f t="shared" si="29"/>
        <v>-10300</v>
      </c>
      <c r="CZ33" s="86">
        <f t="shared" si="29"/>
        <v>-10300</v>
      </c>
      <c r="DA33" s="86">
        <f t="shared" si="56"/>
        <v>-10300</v>
      </c>
      <c r="DB33" s="86">
        <f t="shared" si="56"/>
        <v>-10300</v>
      </c>
      <c r="DC33" s="86">
        <f t="shared" si="56"/>
        <v>-10300</v>
      </c>
      <c r="DD33" s="86">
        <f t="shared" si="56"/>
        <v>-10300</v>
      </c>
      <c r="DE33" s="87">
        <f t="shared" si="56"/>
        <v>-10300</v>
      </c>
      <c r="DG33" s="81"/>
      <c r="DH33" s="92" t="str">
        <f t="shared" si="51"/>
        <v>Cable Tv</v>
      </c>
      <c r="DI33" s="83"/>
      <c r="DJ33" s="88">
        <f t="shared" si="30"/>
        <v>0.31127953074433656</v>
      </c>
      <c r="DK33" s="88">
        <f t="shared" si="30"/>
        <v>1.2451181229773463</v>
      </c>
      <c r="DL33" s="89">
        <f t="shared" si="30"/>
        <v>1.2262135922330097</v>
      </c>
      <c r="DM33" s="90">
        <f t="shared" si="30"/>
        <v>1.2233009708737863</v>
      </c>
      <c r="DN33" s="90">
        <f t="shared" si="30"/>
        <v>1.2858398058252427</v>
      </c>
      <c r="DO33" s="90">
        <f t="shared" si="30"/>
        <v>0</v>
      </c>
      <c r="DP33" s="90">
        <f t="shared" si="30"/>
        <v>0</v>
      </c>
      <c r="DQ33" s="90">
        <f t="shared" si="30"/>
        <v>0</v>
      </c>
      <c r="DR33" s="90">
        <f t="shared" si="30"/>
        <v>0</v>
      </c>
      <c r="DS33" s="90">
        <f t="shared" si="61"/>
        <v>0</v>
      </c>
      <c r="DT33" s="90">
        <f t="shared" si="61"/>
        <v>0</v>
      </c>
      <c r="DU33" s="90">
        <f t="shared" si="61"/>
        <v>0</v>
      </c>
      <c r="DV33" s="90">
        <f t="shared" si="61"/>
        <v>0</v>
      </c>
      <c r="DW33" s="91">
        <f t="shared" si="61"/>
        <v>0</v>
      </c>
      <c r="DY33" s="180">
        <f t="shared" si="62"/>
        <v>2</v>
      </c>
      <c r="DZ33" s="180" t="str">
        <f t="shared" si="63"/>
        <v>Cable Tv</v>
      </c>
      <c r="EA33" s="181">
        <f t="shared" si="64"/>
        <v>2944.1499999999996</v>
      </c>
    </row>
    <row r="34" spans="1:131" ht="11.85" customHeight="1" x14ac:dyDescent="0.15">
      <c r="A34" s="194" t="str">
        <f>IFERROR(CONCATENATE(VLOOKUP($C34,[86]Code!$G:$H,2,0),"-",VLOOKUP($A$5,[86]Code!$B:$D,3,0)),"N/A")</f>
        <v>72600-10</v>
      </c>
      <c r="B34" s="81"/>
      <c r="C34" s="92" t="s">
        <v>101</v>
      </c>
      <c r="D34" s="83"/>
      <c r="E34" s="84">
        <f t="shared" si="8"/>
        <v>0</v>
      </c>
      <c r="F34" s="84">
        <f t="shared" si="9"/>
        <v>0</v>
      </c>
      <c r="G34" s="85">
        <v>0</v>
      </c>
      <c r="H34" s="86">
        <v>0</v>
      </c>
      <c r="I34" s="86">
        <v>0</v>
      </c>
      <c r="J34" s="86"/>
      <c r="K34" s="86"/>
      <c r="L34" s="86"/>
      <c r="M34" s="86"/>
      <c r="N34" s="86"/>
      <c r="O34" s="86"/>
      <c r="P34" s="86"/>
      <c r="Q34" s="86"/>
      <c r="R34" s="87"/>
      <c r="T34" s="81"/>
      <c r="U34" s="92" t="str">
        <f t="shared" si="43"/>
        <v>Cash Over And Short</v>
      </c>
      <c r="V34" s="83"/>
      <c r="W34" s="84">
        <f t="shared" si="10"/>
        <v>0</v>
      </c>
      <c r="X34" s="84">
        <f t="shared" si="11"/>
        <v>0</v>
      </c>
      <c r="Y34" s="85">
        <v>0</v>
      </c>
      <c r="Z34" s="85">
        <v>0</v>
      </c>
      <c r="AA34" s="85">
        <v>0</v>
      </c>
      <c r="AB34" s="85">
        <v>0</v>
      </c>
      <c r="AC34" s="85">
        <v>0</v>
      </c>
      <c r="AD34" s="85">
        <v>0</v>
      </c>
      <c r="AE34" s="85">
        <v>0</v>
      </c>
      <c r="AF34" s="85">
        <v>0</v>
      </c>
      <c r="AG34" s="85">
        <v>0</v>
      </c>
      <c r="AH34" s="85">
        <v>0</v>
      </c>
      <c r="AI34" s="85">
        <v>0</v>
      </c>
      <c r="AJ34" s="85">
        <v>0</v>
      </c>
      <c r="AL34" s="81"/>
      <c r="AM34" s="92" t="str">
        <f t="shared" si="45"/>
        <v>Cash Over And Short</v>
      </c>
      <c r="AN34" s="83"/>
      <c r="AO34" s="84">
        <f t="shared" si="12"/>
        <v>0</v>
      </c>
      <c r="AP34" s="84">
        <f t="shared" si="13"/>
        <v>0</v>
      </c>
      <c r="AQ34" s="85">
        <v>0</v>
      </c>
      <c r="AR34" s="86">
        <v>0</v>
      </c>
      <c r="AS34" s="86">
        <v>0</v>
      </c>
      <c r="AT34" s="86">
        <v>0</v>
      </c>
      <c r="AU34" s="86">
        <v>0</v>
      </c>
      <c r="AV34" s="86">
        <v>0</v>
      </c>
      <c r="AW34" s="86">
        <v>0</v>
      </c>
      <c r="AX34" s="86">
        <v>0</v>
      </c>
      <c r="AY34" s="86">
        <v>0</v>
      </c>
      <c r="AZ34" s="86">
        <v>0</v>
      </c>
      <c r="BA34" s="86">
        <v>0</v>
      </c>
      <c r="BB34" s="87">
        <v>0</v>
      </c>
      <c r="BD34" s="81"/>
      <c r="BE34" s="92" t="str">
        <f t="shared" si="47"/>
        <v>Cash Over And Short</v>
      </c>
      <c r="BF34" s="83"/>
      <c r="BG34" s="84">
        <f t="shared" si="14"/>
        <v>0</v>
      </c>
      <c r="BH34" s="84">
        <f t="shared" si="15"/>
        <v>0</v>
      </c>
      <c r="BI34" s="85">
        <v>0</v>
      </c>
      <c r="BJ34" s="86">
        <v>0</v>
      </c>
      <c r="BK34" s="86">
        <v>0</v>
      </c>
      <c r="BL34" s="86">
        <v>0</v>
      </c>
      <c r="BM34" s="86">
        <v>0</v>
      </c>
      <c r="BN34" s="86">
        <v>0</v>
      </c>
      <c r="BO34" s="86">
        <v>0</v>
      </c>
      <c r="BP34" s="86">
        <v>0</v>
      </c>
      <c r="BQ34" s="86">
        <v>0</v>
      </c>
      <c r="BR34" s="86">
        <v>0</v>
      </c>
      <c r="BS34" s="86">
        <v>0</v>
      </c>
      <c r="BT34" s="87">
        <v>0</v>
      </c>
      <c r="BV34" s="81"/>
      <c r="BW34" s="92" t="str">
        <f t="shared" si="49"/>
        <v>Cash Over And Short</v>
      </c>
      <c r="BX34" s="83"/>
      <c r="BY34" s="84">
        <f t="shared" si="16"/>
        <v>0</v>
      </c>
      <c r="BZ34" s="85">
        <f t="shared" si="17"/>
        <v>0</v>
      </c>
      <c r="CA34" s="86">
        <f t="shared" si="18"/>
        <v>0</v>
      </c>
      <c r="CB34" s="86">
        <f t="shared" si="19"/>
        <v>0</v>
      </c>
      <c r="CC34" s="86">
        <f t="shared" si="20"/>
        <v>0</v>
      </c>
      <c r="CD34" s="84">
        <f t="shared" si="4"/>
        <v>0</v>
      </c>
      <c r="CE34" s="85">
        <f t="shared" si="21"/>
        <v>0</v>
      </c>
      <c r="CF34" s="86">
        <f t="shared" si="22"/>
        <v>0</v>
      </c>
      <c r="CG34" s="86">
        <f t="shared" si="23"/>
        <v>0</v>
      </c>
      <c r="CH34" s="86">
        <f t="shared" si="24"/>
        <v>0</v>
      </c>
      <c r="CI34" s="84">
        <f t="shared" si="5"/>
        <v>0</v>
      </c>
      <c r="CJ34" s="85">
        <f t="shared" si="25"/>
        <v>0</v>
      </c>
      <c r="CK34" s="86">
        <f t="shared" si="26"/>
        <v>0</v>
      </c>
      <c r="CL34" s="86">
        <f t="shared" si="27"/>
        <v>0</v>
      </c>
      <c r="CM34" s="87">
        <f t="shared" si="28"/>
        <v>0</v>
      </c>
      <c r="CO34" s="81"/>
      <c r="CP34" s="92" t="str">
        <f t="shared" si="50"/>
        <v>Cash Over And Short</v>
      </c>
      <c r="CQ34" s="83"/>
      <c r="CR34" s="84">
        <f t="shared" si="29"/>
        <v>0</v>
      </c>
      <c r="CS34" s="84">
        <f t="shared" si="29"/>
        <v>0</v>
      </c>
      <c r="CT34" s="85">
        <f t="shared" si="29"/>
        <v>0</v>
      </c>
      <c r="CU34" s="86">
        <f t="shared" si="29"/>
        <v>0</v>
      </c>
      <c r="CV34" s="86">
        <f t="shared" si="29"/>
        <v>0</v>
      </c>
      <c r="CW34" s="86">
        <f t="shared" si="29"/>
        <v>0</v>
      </c>
      <c r="CX34" s="86">
        <f t="shared" si="29"/>
        <v>0</v>
      </c>
      <c r="CY34" s="86">
        <f t="shared" si="29"/>
        <v>0</v>
      </c>
      <c r="CZ34" s="86">
        <f t="shared" si="29"/>
        <v>0</v>
      </c>
      <c r="DA34" s="86">
        <f t="shared" si="56"/>
        <v>0</v>
      </c>
      <c r="DB34" s="86">
        <f t="shared" si="56"/>
        <v>0</v>
      </c>
      <c r="DC34" s="86">
        <f t="shared" si="56"/>
        <v>0</v>
      </c>
      <c r="DD34" s="86">
        <f t="shared" si="56"/>
        <v>0</v>
      </c>
      <c r="DE34" s="87">
        <f t="shared" si="56"/>
        <v>0</v>
      </c>
      <c r="DG34" s="81"/>
      <c r="DH34" s="92" t="str">
        <f t="shared" si="51"/>
        <v>Cash Over And Short</v>
      </c>
      <c r="DI34" s="83"/>
      <c r="DJ34" s="88" t="str">
        <f t="shared" si="30"/>
        <v/>
      </c>
      <c r="DK34" s="88" t="str">
        <f t="shared" si="30"/>
        <v/>
      </c>
      <c r="DL34" s="89" t="str">
        <f t="shared" si="30"/>
        <v/>
      </c>
      <c r="DM34" s="90" t="str">
        <f t="shared" si="30"/>
        <v/>
      </c>
      <c r="DN34" s="90" t="str">
        <f t="shared" si="30"/>
        <v/>
      </c>
      <c r="DO34" s="90" t="str">
        <f t="shared" si="30"/>
        <v/>
      </c>
      <c r="DP34" s="90" t="str">
        <f t="shared" si="30"/>
        <v/>
      </c>
      <c r="DQ34" s="90" t="str">
        <f t="shared" si="30"/>
        <v/>
      </c>
      <c r="DR34" s="90" t="str">
        <f t="shared" si="30"/>
        <v/>
      </c>
      <c r="DS34" s="90" t="str">
        <f t="shared" si="61"/>
        <v/>
      </c>
      <c r="DT34" s="90" t="str">
        <f t="shared" si="61"/>
        <v/>
      </c>
      <c r="DU34" s="90" t="str">
        <f t="shared" si="61"/>
        <v/>
      </c>
      <c r="DV34" s="90" t="str">
        <f t="shared" si="61"/>
        <v/>
      </c>
      <c r="DW34" s="91" t="str">
        <f t="shared" si="61"/>
        <v/>
      </c>
      <c r="DY34" s="180">
        <f t="shared" si="62"/>
        <v>17</v>
      </c>
      <c r="DZ34" s="180" t="str">
        <f t="shared" si="63"/>
        <v>Cash Over And Short</v>
      </c>
      <c r="EA34" s="181">
        <f t="shared" si="64"/>
        <v>0</v>
      </c>
    </row>
    <row r="35" spans="1:131" ht="11.85" customHeight="1" x14ac:dyDescent="0.15">
      <c r="A35" s="194" t="str">
        <f>IFERROR(CONCATENATE(VLOOKUP($C35,[86]Code!$G:$H,2,0),"-",VLOOKUP($A$5,[86]Code!$B:$D,3,0)),"N/A")</f>
        <v>72700-10</v>
      </c>
      <c r="B35" s="81"/>
      <c r="C35" s="92" t="s">
        <v>102</v>
      </c>
      <c r="D35" s="83"/>
      <c r="E35" s="84">
        <f t="shared" si="8"/>
        <v>0</v>
      </c>
      <c r="F35" s="84">
        <f t="shared" si="9"/>
        <v>0</v>
      </c>
      <c r="G35" s="85">
        <v>0</v>
      </c>
      <c r="H35" s="86">
        <v>0</v>
      </c>
      <c r="I35" s="86">
        <v>0</v>
      </c>
      <c r="J35" s="86"/>
      <c r="K35" s="86"/>
      <c r="L35" s="86"/>
      <c r="M35" s="86"/>
      <c r="N35" s="86"/>
      <c r="O35" s="86"/>
      <c r="P35" s="86"/>
      <c r="Q35" s="86"/>
      <c r="R35" s="87"/>
      <c r="T35" s="81"/>
      <c r="U35" s="92" t="str">
        <f t="shared" si="43"/>
        <v>Casual Labor / Valet Service</v>
      </c>
      <c r="V35" s="83"/>
      <c r="W35" s="84">
        <f t="shared" si="10"/>
        <v>0</v>
      </c>
      <c r="X35" s="84">
        <f t="shared" si="11"/>
        <v>0</v>
      </c>
      <c r="Y35" s="85">
        <v>0</v>
      </c>
      <c r="Z35" s="85">
        <v>0</v>
      </c>
      <c r="AA35" s="85">
        <v>0</v>
      </c>
      <c r="AB35" s="85">
        <v>0</v>
      </c>
      <c r="AC35" s="85">
        <v>0</v>
      </c>
      <c r="AD35" s="85">
        <v>0</v>
      </c>
      <c r="AE35" s="85">
        <v>0</v>
      </c>
      <c r="AF35" s="85">
        <v>0</v>
      </c>
      <c r="AG35" s="85">
        <v>0</v>
      </c>
      <c r="AH35" s="85">
        <v>0</v>
      </c>
      <c r="AI35" s="85">
        <v>0</v>
      </c>
      <c r="AJ35" s="85">
        <v>0</v>
      </c>
      <c r="AL35" s="81"/>
      <c r="AM35" s="92" t="str">
        <f t="shared" si="45"/>
        <v>Casual Labor / Valet Service</v>
      </c>
      <c r="AN35" s="83"/>
      <c r="AO35" s="84">
        <f t="shared" si="12"/>
        <v>0</v>
      </c>
      <c r="AP35" s="84">
        <f t="shared" si="13"/>
        <v>0</v>
      </c>
      <c r="AQ35" s="85">
        <v>0</v>
      </c>
      <c r="AR35" s="86">
        <v>0</v>
      </c>
      <c r="AS35" s="86">
        <v>0</v>
      </c>
      <c r="AT35" s="86">
        <v>0</v>
      </c>
      <c r="AU35" s="86">
        <v>0</v>
      </c>
      <c r="AV35" s="86">
        <v>0</v>
      </c>
      <c r="AW35" s="86">
        <v>0</v>
      </c>
      <c r="AX35" s="86">
        <v>0</v>
      </c>
      <c r="AY35" s="86">
        <v>0</v>
      </c>
      <c r="AZ35" s="86">
        <v>0</v>
      </c>
      <c r="BA35" s="86">
        <v>0</v>
      </c>
      <c r="BB35" s="87">
        <v>0</v>
      </c>
      <c r="BD35" s="81"/>
      <c r="BE35" s="92" t="str">
        <f t="shared" si="47"/>
        <v>Casual Labor / Valet Service</v>
      </c>
      <c r="BF35" s="83"/>
      <c r="BG35" s="84">
        <f t="shared" si="14"/>
        <v>0</v>
      </c>
      <c r="BH35" s="84">
        <f t="shared" si="15"/>
        <v>0</v>
      </c>
      <c r="BI35" s="85">
        <v>0</v>
      </c>
      <c r="BJ35" s="86">
        <v>0</v>
      </c>
      <c r="BK35" s="86">
        <v>0</v>
      </c>
      <c r="BL35" s="86">
        <v>0</v>
      </c>
      <c r="BM35" s="86">
        <v>0</v>
      </c>
      <c r="BN35" s="86">
        <v>0</v>
      </c>
      <c r="BO35" s="86">
        <v>0</v>
      </c>
      <c r="BP35" s="86">
        <v>0</v>
      </c>
      <c r="BQ35" s="86">
        <v>0</v>
      </c>
      <c r="BR35" s="86">
        <v>0</v>
      </c>
      <c r="BS35" s="86">
        <v>0</v>
      </c>
      <c r="BT35" s="87">
        <v>0</v>
      </c>
      <c r="BV35" s="81"/>
      <c r="BW35" s="92" t="str">
        <f t="shared" si="49"/>
        <v>Casual Labor / Valet Service</v>
      </c>
      <c r="BX35" s="83"/>
      <c r="BY35" s="84">
        <f t="shared" si="16"/>
        <v>0</v>
      </c>
      <c r="BZ35" s="85">
        <f t="shared" si="17"/>
        <v>0</v>
      </c>
      <c r="CA35" s="86">
        <f t="shared" si="18"/>
        <v>0</v>
      </c>
      <c r="CB35" s="86">
        <f t="shared" si="19"/>
        <v>0</v>
      </c>
      <c r="CC35" s="86">
        <f t="shared" si="20"/>
        <v>0</v>
      </c>
      <c r="CD35" s="84">
        <f t="shared" si="4"/>
        <v>0</v>
      </c>
      <c r="CE35" s="85">
        <f t="shared" si="21"/>
        <v>0</v>
      </c>
      <c r="CF35" s="86">
        <f t="shared" si="22"/>
        <v>0</v>
      </c>
      <c r="CG35" s="86">
        <f t="shared" si="23"/>
        <v>0</v>
      </c>
      <c r="CH35" s="86">
        <f t="shared" si="24"/>
        <v>0</v>
      </c>
      <c r="CI35" s="84">
        <f t="shared" si="5"/>
        <v>0</v>
      </c>
      <c r="CJ35" s="85">
        <f t="shared" si="25"/>
        <v>0</v>
      </c>
      <c r="CK35" s="86">
        <f t="shared" si="26"/>
        <v>0</v>
      </c>
      <c r="CL35" s="86">
        <f t="shared" si="27"/>
        <v>0</v>
      </c>
      <c r="CM35" s="87">
        <f t="shared" si="28"/>
        <v>0</v>
      </c>
      <c r="CO35" s="81"/>
      <c r="CP35" s="92" t="str">
        <f t="shared" si="50"/>
        <v>Casual Labor / Valet Service</v>
      </c>
      <c r="CQ35" s="83"/>
      <c r="CR35" s="84">
        <f t="shared" si="29"/>
        <v>0</v>
      </c>
      <c r="CS35" s="84">
        <f t="shared" si="29"/>
        <v>0</v>
      </c>
      <c r="CT35" s="85">
        <f t="shared" si="29"/>
        <v>0</v>
      </c>
      <c r="CU35" s="86">
        <f t="shared" si="29"/>
        <v>0</v>
      </c>
      <c r="CV35" s="86">
        <f t="shared" si="29"/>
        <v>0</v>
      </c>
      <c r="CW35" s="86">
        <f t="shared" si="29"/>
        <v>0</v>
      </c>
      <c r="CX35" s="86">
        <f t="shared" si="29"/>
        <v>0</v>
      </c>
      <c r="CY35" s="86">
        <f t="shared" si="29"/>
        <v>0</v>
      </c>
      <c r="CZ35" s="86">
        <f t="shared" si="29"/>
        <v>0</v>
      </c>
      <c r="DA35" s="86">
        <f t="shared" si="56"/>
        <v>0</v>
      </c>
      <c r="DB35" s="86">
        <f t="shared" si="56"/>
        <v>0</v>
      </c>
      <c r="DC35" s="86">
        <f t="shared" si="56"/>
        <v>0</v>
      </c>
      <c r="DD35" s="86">
        <f t="shared" si="56"/>
        <v>0</v>
      </c>
      <c r="DE35" s="87">
        <f t="shared" si="56"/>
        <v>0</v>
      </c>
      <c r="DG35" s="81"/>
      <c r="DH35" s="92" t="str">
        <f t="shared" si="51"/>
        <v>Casual Labor / Valet Service</v>
      </c>
      <c r="DI35" s="83"/>
      <c r="DJ35" s="88" t="str">
        <f t="shared" si="30"/>
        <v/>
      </c>
      <c r="DK35" s="88" t="str">
        <f t="shared" si="30"/>
        <v/>
      </c>
      <c r="DL35" s="89" t="str">
        <f t="shared" si="30"/>
        <v/>
      </c>
      <c r="DM35" s="90" t="str">
        <f t="shared" si="30"/>
        <v/>
      </c>
      <c r="DN35" s="90" t="str">
        <f t="shared" si="30"/>
        <v/>
      </c>
      <c r="DO35" s="90" t="str">
        <f t="shared" si="30"/>
        <v/>
      </c>
      <c r="DP35" s="90" t="str">
        <f t="shared" si="30"/>
        <v/>
      </c>
      <c r="DQ35" s="90" t="str">
        <f t="shared" si="30"/>
        <v/>
      </c>
      <c r="DR35" s="90" t="str">
        <f t="shared" si="30"/>
        <v/>
      </c>
      <c r="DS35" s="90" t="str">
        <f t="shared" si="61"/>
        <v/>
      </c>
      <c r="DT35" s="90" t="str">
        <f t="shared" si="61"/>
        <v/>
      </c>
      <c r="DU35" s="90" t="str">
        <f t="shared" si="61"/>
        <v/>
      </c>
      <c r="DV35" s="90" t="str">
        <f t="shared" si="61"/>
        <v/>
      </c>
      <c r="DW35" s="91" t="str">
        <f t="shared" si="61"/>
        <v/>
      </c>
      <c r="DY35" s="180">
        <f t="shared" si="62"/>
        <v>17</v>
      </c>
      <c r="DZ35" s="180" t="str">
        <f t="shared" si="63"/>
        <v>Casual Labor / Valet Service</v>
      </c>
      <c r="EA35" s="181">
        <f t="shared" si="64"/>
        <v>0</v>
      </c>
    </row>
    <row r="36" spans="1:131" ht="11.85" customHeight="1" x14ac:dyDescent="0.15">
      <c r="A36" s="194" t="str">
        <f>IFERROR(CONCATENATE(VLOOKUP($C36,[86]Code!$G:$H,2,0),"-",VLOOKUP($A$5,[86]Code!$B:$D,3,0)),"N/A")</f>
        <v>72800-10</v>
      </c>
      <c r="B36" s="81"/>
      <c r="C36" s="92" t="s">
        <v>103</v>
      </c>
      <c r="D36" s="83"/>
      <c r="E36" s="84">
        <f t="shared" si="8"/>
        <v>0</v>
      </c>
      <c r="F36" s="84">
        <f t="shared" si="9"/>
        <v>0</v>
      </c>
      <c r="G36" s="85">
        <v>0</v>
      </c>
      <c r="H36" s="86">
        <v>0</v>
      </c>
      <c r="I36" s="86">
        <v>0</v>
      </c>
      <c r="J36" s="86"/>
      <c r="K36" s="86"/>
      <c r="L36" s="86"/>
      <c r="M36" s="86"/>
      <c r="N36" s="86"/>
      <c r="O36" s="86"/>
      <c r="P36" s="86"/>
      <c r="Q36" s="86"/>
      <c r="R36" s="87"/>
      <c r="T36" s="81"/>
      <c r="U36" s="92" t="str">
        <f t="shared" si="43"/>
        <v>China</v>
      </c>
      <c r="V36" s="83"/>
      <c r="W36" s="84">
        <f t="shared" si="10"/>
        <v>0</v>
      </c>
      <c r="X36" s="84">
        <f t="shared" si="11"/>
        <v>0</v>
      </c>
      <c r="Y36" s="85">
        <v>0</v>
      </c>
      <c r="Z36" s="85">
        <v>0</v>
      </c>
      <c r="AA36" s="85">
        <v>0</v>
      </c>
      <c r="AB36" s="85">
        <v>0</v>
      </c>
      <c r="AC36" s="85">
        <v>0</v>
      </c>
      <c r="AD36" s="85">
        <v>0</v>
      </c>
      <c r="AE36" s="85">
        <v>0</v>
      </c>
      <c r="AF36" s="85">
        <v>0</v>
      </c>
      <c r="AG36" s="85">
        <v>0</v>
      </c>
      <c r="AH36" s="85">
        <v>0</v>
      </c>
      <c r="AI36" s="85">
        <v>0</v>
      </c>
      <c r="AJ36" s="85">
        <v>0</v>
      </c>
      <c r="AL36" s="81"/>
      <c r="AM36" s="92" t="str">
        <f t="shared" si="45"/>
        <v>China</v>
      </c>
      <c r="AN36" s="83"/>
      <c r="AO36" s="84">
        <f t="shared" si="12"/>
        <v>0</v>
      </c>
      <c r="AP36" s="84">
        <f t="shared" si="13"/>
        <v>0</v>
      </c>
      <c r="AQ36" s="85">
        <v>0</v>
      </c>
      <c r="AR36" s="86">
        <v>0</v>
      </c>
      <c r="AS36" s="86">
        <v>0</v>
      </c>
      <c r="AT36" s="86">
        <v>0</v>
      </c>
      <c r="AU36" s="86">
        <v>0</v>
      </c>
      <c r="AV36" s="86">
        <v>0</v>
      </c>
      <c r="AW36" s="86">
        <v>0</v>
      </c>
      <c r="AX36" s="86">
        <v>0</v>
      </c>
      <c r="AY36" s="86">
        <v>0</v>
      </c>
      <c r="AZ36" s="86">
        <v>0</v>
      </c>
      <c r="BA36" s="86">
        <v>0</v>
      </c>
      <c r="BB36" s="87">
        <v>0</v>
      </c>
      <c r="BD36" s="81"/>
      <c r="BE36" s="92" t="str">
        <f t="shared" si="47"/>
        <v>China</v>
      </c>
      <c r="BF36" s="83"/>
      <c r="BG36" s="84">
        <f t="shared" si="14"/>
        <v>0</v>
      </c>
      <c r="BH36" s="84">
        <f t="shared" si="15"/>
        <v>0</v>
      </c>
      <c r="BI36" s="85">
        <v>0</v>
      </c>
      <c r="BJ36" s="86">
        <v>0</v>
      </c>
      <c r="BK36" s="86">
        <v>0</v>
      </c>
      <c r="BL36" s="86">
        <v>0</v>
      </c>
      <c r="BM36" s="86">
        <v>0</v>
      </c>
      <c r="BN36" s="86">
        <v>0</v>
      </c>
      <c r="BO36" s="86">
        <v>0</v>
      </c>
      <c r="BP36" s="86">
        <v>0</v>
      </c>
      <c r="BQ36" s="86">
        <v>0</v>
      </c>
      <c r="BR36" s="86">
        <v>0</v>
      </c>
      <c r="BS36" s="86">
        <v>0</v>
      </c>
      <c r="BT36" s="87">
        <v>0</v>
      </c>
      <c r="BV36" s="81"/>
      <c r="BW36" s="92" t="str">
        <f t="shared" si="49"/>
        <v>China</v>
      </c>
      <c r="BX36" s="83"/>
      <c r="BY36" s="84">
        <f t="shared" si="16"/>
        <v>0</v>
      </c>
      <c r="BZ36" s="85">
        <f t="shared" si="17"/>
        <v>0</v>
      </c>
      <c r="CA36" s="86">
        <f t="shared" si="18"/>
        <v>0</v>
      </c>
      <c r="CB36" s="86">
        <f t="shared" si="19"/>
        <v>0</v>
      </c>
      <c r="CC36" s="86">
        <f t="shared" si="20"/>
        <v>0</v>
      </c>
      <c r="CD36" s="84">
        <f t="shared" si="4"/>
        <v>0</v>
      </c>
      <c r="CE36" s="85">
        <f t="shared" si="21"/>
        <v>0</v>
      </c>
      <c r="CF36" s="86">
        <f t="shared" si="22"/>
        <v>0</v>
      </c>
      <c r="CG36" s="86">
        <f t="shared" si="23"/>
        <v>0</v>
      </c>
      <c r="CH36" s="86">
        <f t="shared" si="24"/>
        <v>0</v>
      </c>
      <c r="CI36" s="84">
        <f t="shared" si="5"/>
        <v>0</v>
      </c>
      <c r="CJ36" s="85">
        <f t="shared" si="25"/>
        <v>0</v>
      </c>
      <c r="CK36" s="86">
        <f t="shared" si="26"/>
        <v>0</v>
      </c>
      <c r="CL36" s="86">
        <f t="shared" si="27"/>
        <v>0</v>
      </c>
      <c r="CM36" s="87">
        <f t="shared" si="28"/>
        <v>0</v>
      </c>
      <c r="CO36" s="81"/>
      <c r="CP36" s="92" t="str">
        <f t="shared" si="50"/>
        <v>China</v>
      </c>
      <c r="CQ36" s="83"/>
      <c r="CR36" s="84">
        <f t="shared" si="29"/>
        <v>0</v>
      </c>
      <c r="CS36" s="84">
        <f t="shared" si="29"/>
        <v>0</v>
      </c>
      <c r="CT36" s="85">
        <f t="shared" si="29"/>
        <v>0</v>
      </c>
      <c r="CU36" s="86">
        <f t="shared" si="29"/>
        <v>0</v>
      </c>
      <c r="CV36" s="86">
        <f t="shared" si="29"/>
        <v>0</v>
      </c>
      <c r="CW36" s="86">
        <f t="shared" si="29"/>
        <v>0</v>
      </c>
      <c r="CX36" s="86">
        <f t="shared" si="29"/>
        <v>0</v>
      </c>
      <c r="CY36" s="86">
        <f t="shared" si="29"/>
        <v>0</v>
      </c>
      <c r="CZ36" s="86">
        <f t="shared" si="29"/>
        <v>0</v>
      </c>
      <c r="DA36" s="86">
        <f t="shared" si="56"/>
        <v>0</v>
      </c>
      <c r="DB36" s="86">
        <f t="shared" si="56"/>
        <v>0</v>
      </c>
      <c r="DC36" s="86">
        <f t="shared" si="56"/>
        <v>0</v>
      </c>
      <c r="DD36" s="86">
        <f t="shared" si="56"/>
        <v>0</v>
      </c>
      <c r="DE36" s="87">
        <f t="shared" si="56"/>
        <v>0</v>
      </c>
      <c r="DG36" s="81"/>
      <c r="DH36" s="92" t="str">
        <f t="shared" si="51"/>
        <v>China</v>
      </c>
      <c r="DI36" s="83"/>
      <c r="DJ36" s="88" t="str">
        <f t="shared" si="30"/>
        <v/>
      </c>
      <c r="DK36" s="88" t="str">
        <f t="shared" si="30"/>
        <v/>
      </c>
      <c r="DL36" s="89" t="str">
        <f t="shared" si="30"/>
        <v/>
      </c>
      <c r="DM36" s="90" t="str">
        <f t="shared" si="30"/>
        <v/>
      </c>
      <c r="DN36" s="90" t="str">
        <f t="shared" si="30"/>
        <v/>
      </c>
      <c r="DO36" s="90" t="str">
        <f t="shared" si="30"/>
        <v/>
      </c>
      <c r="DP36" s="90" t="str">
        <f t="shared" si="30"/>
        <v/>
      </c>
      <c r="DQ36" s="90" t="str">
        <f t="shared" si="30"/>
        <v/>
      </c>
      <c r="DR36" s="90" t="str">
        <f t="shared" si="30"/>
        <v/>
      </c>
      <c r="DS36" s="90" t="str">
        <f t="shared" si="61"/>
        <v/>
      </c>
      <c r="DT36" s="90" t="str">
        <f t="shared" si="61"/>
        <v/>
      </c>
      <c r="DU36" s="90" t="str">
        <f t="shared" si="61"/>
        <v/>
      </c>
      <c r="DV36" s="90" t="str">
        <f t="shared" si="61"/>
        <v/>
      </c>
      <c r="DW36" s="91" t="str">
        <f t="shared" si="61"/>
        <v/>
      </c>
      <c r="DY36" s="180">
        <f t="shared" si="62"/>
        <v>17</v>
      </c>
      <c r="DZ36" s="180" t="str">
        <f t="shared" si="63"/>
        <v>China</v>
      </c>
      <c r="EA36" s="181">
        <f t="shared" si="64"/>
        <v>0</v>
      </c>
    </row>
    <row r="37" spans="1:131" ht="11.85" customHeight="1" x14ac:dyDescent="0.15">
      <c r="A37" s="194" t="str">
        <f>IFERROR(CONCATENATE(VLOOKUP($C37,[86]Code!$G:$H,2,0),"-",VLOOKUP($A$5,[86]Code!$B:$D,3,0)),"N/A")</f>
        <v>72900-10</v>
      </c>
      <c r="B37" s="81"/>
      <c r="C37" s="92" t="s">
        <v>104</v>
      </c>
      <c r="D37" s="83"/>
      <c r="E37" s="84">
        <f t="shared" si="8"/>
        <v>0</v>
      </c>
      <c r="F37" s="84">
        <f t="shared" si="9"/>
        <v>0</v>
      </c>
      <c r="G37" s="85">
        <v>0</v>
      </c>
      <c r="H37" s="86">
        <v>0</v>
      </c>
      <c r="I37" s="86">
        <v>0</v>
      </c>
      <c r="J37" s="86"/>
      <c r="K37" s="86"/>
      <c r="L37" s="86"/>
      <c r="M37" s="86"/>
      <c r="N37" s="86"/>
      <c r="O37" s="86"/>
      <c r="P37" s="86"/>
      <c r="Q37" s="86"/>
      <c r="R37" s="87"/>
      <c r="T37" s="81"/>
      <c r="U37" s="92" t="str">
        <f t="shared" si="43"/>
        <v>Cleaning Supplies</v>
      </c>
      <c r="V37" s="83"/>
      <c r="W37" s="84">
        <f t="shared" si="10"/>
        <v>0</v>
      </c>
      <c r="X37" s="84">
        <f t="shared" si="11"/>
        <v>0</v>
      </c>
      <c r="Y37" s="85">
        <v>0</v>
      </c>
      <c r="Z37" s="85">
        <v>0</v>
      </c>
      <c r="AA37" s="85">
        <v>0</v>
      </c>
      <c r="AB37" s="85">
        <v>0</v>
      </c>
      <c r="AC37" s="85">
        <v>0</v>
      </c>
      <c r="AD37" s="85">
        <v>0</v>
      </c>
      <c r="AE37" s="85">
        <v>0</v>
      </c>
      <c r="AF37" s="85">
        <v>0</v>
      </c>
      <c r="AG37" s="85">
        <v>0</v>
      </c>
      <c r="AH37" s="85">
        <v>0</v>
      </c>
      <c r="AI37" s="85">
        <v>0</v>
      </c>
      <c r="AJ37" s="85">
        <v>0</v>
      </c>
      <c r="AL37" s="81"/>
      <c r="AM37" s="92" t="str">
        <f t="shared" si="45"/>
        <v>Cleaning Supplies</v>
      </c>
      <c r="AN37" s="83"/>
      <c r="AO37" s="84">
        <f t="shared" si="12"/>
        <v>0</v>
      </c>
      <c r="AP37" s="84">
        <f t="shared" si="13"/>
        <v>0</v>
      </c>
      <c r="AQ37" s="85">
        <v>0</v>
      </c>
      <c r="AR37" s="86">
        <v>0</v>
      </c>
      <c r="AS37" s="86">
        <v>0</v>
      </c>
      <c r="AT37" s="86">
        <v>0</v>
      </c>
      <c r="AU37" s="86">
        <v>0</v>
      </c>
      <c r="AV37" s="86">
        <v>0</v>
      </c>
      <c r="AW37" s="86">
        <v>0</v>
      </c>
      <c r="AX37" s="86">
        <v>0</v>
      </c>
      <c r="AY37" s="86">
        <v>0</v>
      </c>
      <c r="AZ37" s="86">
        <v>0</v>
      </c>
      <c r="BA37" s="86">
        <v>0</v>
      </c>
      <c r="BB37" s="87">
        <v>0</v>
      </c>
      <c r="BD37" s="81"/>
      <c r="BE37" s="92" t="str">
        <f t="shared" si="47"/>
        <v>Cleaning Supplies</v>
      </c>
      <c r="BF37" s="83"/>
      <c r="BG37" s="84">
        <f t="shared" si="14"/>
        <v>0</v>
      </c>
      <c r="BH37" s="84">
        <f t="shared" si="15"/>
        <v>0</v>
      </c>
      <c r="BI37" s="85">
        <v>0</v>
      </c>
      <c r="BJ37" s="86">
        <v>0</v>
      </c>
      <c r="BK37" s="86">
        <v>0</v>
      </c>
      <c r="BL37" s="86">
        <v>0</v>
      </c>
      <c r="BM37" s="86">
        <v>0</v>
      </c>
      <c r="BN37" s="86">
        <v>0</v>
      </c>
      <c r="BO37" s="86">
        <v>0</v>
      </c>
      <c r="BP37" s="86">
        <v>0</v>
      </c>
      <c r="BQ37" s="86">
        <v>0</v>
      </c>
      <c r="BR37" s="86">
        <v>0</v>
      </c>
      <c r="BS37" s="86">
        <v>0</v>
      </c>
      <c r="BT37" s="87">
        <v>0</v>
      </c>
      <c r="BV37" s="81"/>
      <c r="BW37" s="92" t="str">
        <f t="shared" si="49"/>
        <v>Cleaning Supplies</v>
      </c>
      <c r="BX37" s="83"/>
      <c r="BY37" s="84">
        <f t="shared" si="16"/>
        <v>0</v>
      </c>
      <c r="BZ37" s="85">
        <f t="shared" si="17"/>
        <v>0</v>
      </c>
      <c r="CA37" s="86">
        <f t="shared" si="18"/>
        <v>0</v>
      </c>
      <c r="CB37" s="86">
        <f t="shared" si="19"/>
        <v>0</v>
      </c>
      <c r="CC37" s="86">
        <f t="shared" si="20"/>
        <v>0</v>
      </c>
      <c r="CD37" s="84">
        <f t="shared" si="4"/>
        <v>0</v>
      </c>
      <c r="CE37" s="85">
        <f t="shared" si="21"/>
        <v>0</v>
      </c>
      <c r="CF37" s="86">
        <f t="shared" si="22"/>
        <v>0</v>
      </c>
      <c r="CG37" s="86">
        <f t="shared" si="23"/>
        <v>0</v>
      </c>
      <c r="CH37" s="86">
        <f t="shared" si="24"/>
        <v>0</v>
      </c>
      <c r="CI37" s="84">
        <f t="shared" si="5"/>
        <v>0</v>
      </c>
      <c r="CJ37" s="85">
        <f t="shared" si="25"/>
        <v>0</v>
      </c>
      <c r="CK37" s="86">
        <f t="shared" si="26"/>
        <v>0</v>
      </c>
      <c r="CL37" s="86">
        <f t="shared" si="27"/>
        <v>0</v>
      </c>
      <c r="CM37" s="87">
        <f t="shared" si="28"/>
        <v>0</v>
      </c>
      <c r="CO37" s="81"/>
      <c r="CP37" s="92" t="str">
        <f t="shared" si="50"/>
        <v>Cleaning Supplies</v>
      </c>
      <c r="CQ37" s="83"/>
      <c r="CR37" s="84">
        <f t="shared" si="29"/>
        <v>0</v>
      </c>
      <c r="CS37" s="84">
        <f t="shared" si="29"/>
        <v>0</v>
      </c>
      <c r="CT37" s="85">
        <f t="shared" si="29"/>
        <v>0</v>
      </c>
      <c r="CU37" s="86">
        <f t="shared" si="29"/>
        <v>0</v>
      </c>
      <c r="CV37" s="86">
        <f t="shared" si="29"/>
        <v>0</v>
      </c>
      <c r="CW37" s="86">
        <f t="shared" si="29"/>
        <v>0</v>
      </c>
      <c r="CX37" s="86">
        <f t="shared" si="29"/>
        <v>0</v>
      </c>
      <c r="CY37" s="86">
        <f t="shared" si="29"/>
        <v>0</v>
      </c>
      <c r="CZ37" s="86">
        <f t="shared" si="29"/>
        <v>0</v>
      </c>
      <c r="DA37" s="86">
        <f t="shared" si="56"/>
        <v>0</v>
      </c>
      <c r="DB37" s="86">
        <f t="shared" si="56"/>
        <v>0</v>
      </c>
      <c r="DC37" s="86">
        <f t="shared" si="56"/>
        <v>0</v>
      </c>
      <c r="DD37" s="86">
        <f t="shared" si="56"/>
        <v>0</v>
      </c>
      <c r="DE37" s="87">
        <f t="shared" si="56"/>
        <v>0</v>
      </c>
      <c r="DG37" s="81"/>
      <c r="DH37" s="92" t="str">
        <f t="shared" si="51"/>
        <v>Cleaning Supplies</v>
      </c>
      <c r="DI37" s="83"/>
      <c r="DJ37" s="88" t="str">
        <f t="shared" si="30"/>
        <v/>
      </c>
      <c r="DK37" s="88" t="str">
        <f t="shared" si="30"/>
        <v/>
      </c>
      <c r="DL37" s="89" t="str">
        <f t="shared" si="30"/>
        <v/>
      </c>
      <c r="DM37" s="90" t="str">
        <f t="shared" si="30"/>
        <v/>
      </c>
      <c r="DN37" s="90" t="str">
        <f t="shared" si="30"/>
        <v/>
      </c>
      <c r="DO37" s="90" t="str">
        <f t="shared" si="30"/>
        <v/>
      </c>
      <c r="DP37" s="90" t="str">
        <f t="shared" si="30"/>
        <v/>
      </c>
      <c r="DQ37" s="90" t="str">
        <f t="shared" si="30"/>
        <v/>
      </c>
      <c r="DR37" s="90" t="str">
        <f t="shared" si="30"/>
        <v/>
      </c>
      <c r="DS37" s="90" t="str">
        <f t="shared" si="61"/>
        <v/>
      </c>
      <c r="DT37" s="90" t="str">
        <f t="shared" si="61"/>
        <v/>
      </c>
      <c r="DU37" s="90" t="str">
        <f t="shared" si="61"/>
        <v/>
      </c>
      <c r="DV37" s="90" t="str">
        <f t="shared" si="61"/>
        <v/>
      </c>
      <c r="DW37" s="91" t="str">
        <f t="shared" si="61"/>
        <v/>
      </c>
      <c r="DY37" s="180">
        <f t="shared" si="62"/>
        <v>17</v>
      </c>
      <c r="DZ37" s="180" t="str">
        <f t="shared" si="63"/>
        <v>Cleaning Supplies</v>
      </c>
      <c r="EA37" s="181">
        <f t="shared" si="64"/>
        <v>0</v>
      </c>
    </row>
    <row r="38" spans="1:131" ht="11.85" customHeight="1" x14ac:dyDescent="0.15">
      <c r="A38" s="194" t="str">
        <f>IFERROR(CONCATENATE(VLOOKUP($C38,[86]Code!$G:$H,2,0),"-",VLOOKUP($A$5,[86]Code!$B:$D,3,0)),"N/A")</f>
        <v>73000-10</v>
      </c>
      <c r="B38" s="81"/>
      <c r="C38" s="92" t="s">
        <v>105</v>
      </c>
      <c r="D38" s="83"/>
      <c r="E38" s="84">
        <f t="shared" si="8"/>
        <v>0</v>
      </c>
      <c r="F38" s="84">
        <f t="shared" si="9"/>
        <v>0</v>
      </c>
      <c r="G38" s="85">
        <v>0</v>
      </c>
      <c r="H38" s="86">
        <v>0</v>
      </c>
      <c r="I38" s="86">
        <v>0</v>
      </c>
      <c r="J38" s="86"/>
      <c r="K38" s="86"/>
      <c r="L38" s="86"/>
      <c r="M38" s="86"/>
      <c r="N38" s="86"/>
      <c r="O38" s="86"/>
      <c r="P38" s="86"/>
      <c r="Q38" s="86"/>
      <c r="R38" s="87"/>
      <c r="T38" s="81"/>
      <c r="U38" s="92" t="str">
        <f t="shared" si="43"/>
        <v>Commissions - Group</v>
      </c>
      <c r="V38" s="83"/>
      <c r="W38" s="84">
        <f t="shared" si="10"/>
        <v>0</v>
      </c>
      <c r="X38" s="84">
        <f t="shared" si="11"/>
        <v>0</v>
      </c>
      <c r="Y38" s="85">
        <v>0</v>
      </c>
      <c r="Z38" s="85">
        <v>0</v>
      </c>
      <c r="AA38" s="85">
        <v>0</v>
      </c>
      <c r="AB38" s="85">
        <v>0</v>
      </c>
      <c r="AC38" s="85">
        <v>0</v>
      </c>
      <c r="AD38" s="85">
        <v>0</v>
      </c>
      <c r="AE38" s="85">
        <v>0</v>
      </c>
      <c r="AF38" s="85">
        <v>0</v>
      </c>
      <c r="AG38" s="85">
        <v>0</v>
      </c>
      <c r="AH38" s="85">
        <v>0</v>
      </c>
      <c r="AI38" s="85">
        <v>0</v>
      </c>
      <c r="AJ38" s="85">
        <v>0</v>
      </c>
      <c r="AL38" s="81"/>
      <c r="AM38" s="92" t="str">
        <f t="shared" si="45"/>
        <v>Commissions - Group</v>
      </c>
      <c r="AN38" s="83"/>
      <c r="AO38" s="84">
        <f t="shared" si="12"/>
        <v>0</v>
      </c>
      <c r="AP38" s="84">
        <f t="shared" si="13"/>
        <v>0</v>
      </c>
      <c r="AQ38" s="85">
        <v>0</v>
      </c>
      <c r="AR38" s="86">
        <v>0</v>
      </c>
      <c r="AS38" s="86">
        <v>0</v>
      </c>
      <c r="AT38" s="86">
        <v>0</v>
      </c>
      <c r="AU38" s="86">
        <v>0</v>
      </c>
      <c r="AV38" s="86">
        <v>0</v>
      </c>
      <c r="AW38" s="86">
        <v>0</v>
      </c>
      <c r="AX38" s="86">
        <v>0</v>
      </c>
      <c r="AY38" s="86">
        <v>0</v>
      </c>
      <c r="AZ38" s="86">
        <v>0</v>
      </c>
      <c r="BA38" s="86">
        <v>0</v>
      </c>
      <c r="BB38" s="87">
        <v>0</v>
      </c>
      <c r="BD38" s="81"/>
      <c r="BE38" s="92" t="str">
        <f t="shared" si="47"/>
        <v>Commissions - Group</v>
      </c>
      <c r="BF38" s="83"/>
      <c r="BG38" s="84">
        <f t="shared" si="14"/>
        <v>0</v>
      </c>
      <c r="BH38" s="84">
        <f t="shared" si="15"/>
        <v>0</v>
      </c>
      <c r="BI38" s="85">
        <v>0</v>
      </c>
      <c r="BJ38" s="86">
        <v>0</v>
      </c>
      <c r="BK38" s="86">
        <v>0</v>
      </c>
      <c r="BL38" s="86">
        <v>0</v>
      </c>
      <c r="BM38" s="86">
        <v>0</v>
      </c>
      <c r="BN38" s="86">
        <v>0</v>
      </c>
      <c r="BO38" s="86">
        <v>0</v>
      </c>
      <c r="BP38" s="86">
        <v>0</v>
      </c>
      <c r="BQ38" s="86">
        <v>0</v>
      </c>
      <c r="BR38" s="86">
        <v>0</v>
      </c>
      <c r="BS38" s="86">
        <v>0</v>
      </c>
      <c r="BT38" s="87">
        <v>0</v>
      </c>
      <c r="BV38" s="81"/>
      <c r="BW38" s="92" t="str">
        <f t="shared" si="49"/>
        <v>Commissions - Group</v>
      </c>
      <c r="BX38" s="83"/>
      <c r="BY38" s="84">
        <f t="shared" si="16"/>
        <v>0</v>
      </c>
      <c r="BZ38" s="85">
        <f t="shared" si="17"/>
        <v>0</v>
      </c>
      <c r="CA38" s="86">
        <f t="shared" si="18"/>
        <v>0</v>
      </c>
      <c r="CB38" s="86">
        <f t="shared" si="19"/>
        <v>0</v>
      </c>
      <c r="CC38" s="86">
        <f t="shared" si="20"/>
        <v>0</v>
      </c>
      <c r="CD38" s="84">
        <f t="shared" si="4"/>
        <v>0</v>
      </c>
      <c r="CE38" s="85">
        <f t="shared" si="21"/>
        <v>0</v>
      </c>
      <c r="CF38" s="86">
        <f t="shared" si="22"/>
        <v>0</v>
      </c>
      <c r="CG38" s="86">
        <f t="shared" si="23"/>
        <v>0</v>
      </c>
      <c r="CH38" s="86">
        <f t="shared" si="24"/>
        <v>0</v>
      </c>
      <c r="CI38" s="84">
        <f t="shared" si="5"/>
        <v>0</v>
      </c>
      <c r="CJ38" s="85">
        <f t="shared" si="25"/>
        <v>0</v>
      </c>
      <c r="CK38" s="86">
        <f t="shared" si="26"/>
        <v>0</v>
      </c>
      <c r="CL38" s="86">
        <f t="shared" si="27"/>
        <v>0</v>
      </c>
      <c r="CM38" s="87">
        <f t="shared" si="28"/>
        <v>0</v>
      </c>
      <c r="CO38" s="81"/>
      <c r="CP38" s="92" t="str">
        <f t="shared" si="50"/>
        <v>Commissions - Group</v>
      </c>
      <c r="CQ38" s="83"/>
      <c r="CR38" s="84">
        <f t="shared" si="29"/>
        <v>0</v>
      </c>
      <c r="CS38" s="84">
        <f t="shared" si="29"/>
        <v>0</v>
      </c>
      <c r="CT38" s="85">
        <f t="shared" si="29"/>
        <v>0</v>
      </c>
      <c r="CU38" s="86">
        <f t="shared" si="29"/>
        <v>0</v>
      </c>
      <c r="CV38" s="86">
        <f t="shared" si="29"/>
        <v>0</v>
      </c>
      <c r="CW38" s="86">
        <f t="shared" si="29"/>
        <v>0</v>
      </c>
      <c r="CX38" s="86">
        <f t="shared" si="29"/>
        <v>0</v>
      </c>
      <c r="CY38" s="86">
        <f t="shared" si="29"/>
        <v>0</v>
      </c>
      <c r="CZ38" s="86">
        <f t="shared" si="29"/>
        <v>0</v>
      </c>
      <c r="DA38" s="86">
        <f t="shared" si="56"/>
        <v>0</v>
      </c>
      <c r="DB38" s="86">
        <f t="shared" si="56"/>
        <v>0</v>
      </c>
      <c r="DC38" s="86">
        <f t="shared" si="56"/>
        <v>0</v>
      </c>
      <c r="DD38" s="86">
        <f t="shared" si="56"/>
        <v>0</v>
      </c>
      <c r="DE38" s="87">
        <f t="shared" si="56"/>
        <v>0</v>
      </c>
      <c r="DG38" s="81"/>
      <c r="DH38" s="92" t="str">
        <f t="shared" si="51"/>
        <v>Commissions - Group</v>
      </c>
      <c r="DI38" s="83"/>
      <c r="DJ38" s="88" t="str">
        <f t="shared" si="30"/>
        <v/>
      </c>
      <c r="DK38" s="88" t="str">
        <f t="shared" si="30"/>
        <v/>
      </c>
      <c r="DL38" s="89" t="str">
        <f t="shared" si="30"/>
        <v/>
      </c>
      <c r="DM38" s="90" t="str">
        <f t="shared" si="30"/>
        <v/>
      </c>
      <c r="DN38" s="90" t="str">
        <f t="shared" si="30"/>
        <v/>
      </c>
      <c r="DO38" s="90" t="str">
        <f t="shared" si="30"/>
        <v/>
      </c>
      <c r="DP38" s="90" t="str">
        <f t="shared" si="30"/>
        <v/>
      </c>
      <c r="DQ38" s="90" t="str">
        <f t="shared" si="30"/>
        <v/>
      </c>
      <c r="DR38" s="90" t="str">
        <f t="shared" si="30"/>
        <v/>
      </c>
      <c r="DS38" s="90" t="str">
        <f t="shared" si="61"/>
        <v/>
      </c>
      <c r="DT38" s="90" t="str">
        <f t="shared" si="61"/>
        <v/>
      </c>
      <c r="DU38" s="90" t="str">
        <f t="shared" si="61"/>
        <v/>
      </c>
      <c r="DV38" s="90" t="str">
        <f t="shared" si="61"/>
        <v/>
      </c>
      <c r="DW38" s="91" t="str">
        <f t="shared" si="61"/>
        <v/>
      </c>
      <c r="DY38" s="180">
        <f t="shared" si="62"/>
        <v>17</v>
      </c>
      <c r="DZ38" s="180" t="str">
        <f t="shared" si="63"/>
        <v>Commissions - Group</v>
      </c>
      <c r="EA38" s="181">
        <f t="shared" si="64"/>
        <v>0</v>
      </c>
    </row>
    <row r="39" spans="1:131" ht="11.85" customHeight="1" x14ac:dyDescent="0.15">
      <c r="A39" s="194" t="str">
        <f>IFERROR(CONCATENATE(VLOOKUP($C39,[86]Code!$G:$H,2,0),"-",VLOOKUP($A$5,[86]Code!$B:$D,3,0)),"N/A")</f>
        <v>73100-10</v>
      </c>
      <c r="B39" s="81"/>
      <c r="C39" s="92" t="s">
        <v>106</v>
      </c>
      <c r="D39" s="83"/>
      <c r="E39" s="84">
        <f t="shared" si="8"/>
        <v>177422</v>
      </c>
      <c r="F39" s="84">
        <f t="shared" si="9"/>
        <v>177422</v>
      </c>
      <c r="G39" s="85">
        <v>63703</v>
      </c>
      <c r="H39" s="86">
        <v>57650</v>
      </c>
      <c r="I39" s="86">
        <v>56069</v>
      </c>
      <c r="J39" s="86"/>
      <c r="K39" s="86"/>
      <c r="L39" s="86"/>
      <c r="M39" s="86"/>
      <c r="N39" s="86"/>
      <c r="O39" s="86"/>
      <c r="P39" s="86"/>
      <c r="Q39" s="86"/>
      <c r="R39" s="87"/>
      <c r="T39" s="81"/>
      <c r="U39" s="92" t="str">
        <f t="shared" si="43"/>
        <v>Commissions - Individual</v>
      </c>
      <c r="V39" s="83"/>
      <c r="W39" s="84">
        <f t="shared" si="10"/>
        <v>547967</v>
      </c>
      <c r="X39" s="84">
        <f t="shared" si="11"/>
        <v>116628</v>
      </c>
      <c r="Y39" s="85">
        <v>40722</v>
      </c>
      <c r="Z39" s="85">
        <v>20764</v>
      </c>
      <c r="AA39" s="85">
        <v>55142</v>
      </c>
      <c r="AB39" s="85">
        <v>56210</v>
      </c>
      <c r="AC39" s="85">
        <v>51585</v>
      </c>
      <c r="AD39" s="85">
        <v>41190</v>
      </c>
      <c r="AE39" s="85">
        <v>51887</v>
      </c>
      <c r="AF39" s="85">
        <v>54426</v>
      </c>
      <c r="AG39" s="85">
        <v>35688</v>
      </c>
      <c r="AH39" s="85">
        <v>43455</v>
      </c>
      <c r="AI39" s="85">
        <v>47029</v>
      </c>
      <c r="AJ39" s="85">
        <v>49869</v>
      </c>
      <c r="AL39" s="81"/>
      <c r="AM39" s="92" t="str">
        <f t="shared" si="45"/>
        <v>Commissions - Individual</v>
      </c>
      <c r="AN39" s="83"/>
      <c r="AO39" s="84">
        <f t="shared" si="12"/>
        <v>509092.30000000005</v>
      </c>
      <c r="AP39" s="84">
        <f t="shared" si="13"/>
        <v>114722.12</v>
      </c>
      <c r="AQ39" s="85">
        <v>38890.089999999997</v>
      </c>
      <c r="AR39" s="86">
        <v>30186.400000000001</v>
      </c>
      <c r="AS39" s="86">
        <v>45645.63</v>
      </c>
      <c r="AT39" s="86">
        <v>53263.33</v>
      </c>
      <c r="AU39" s="86">
        <v>57280.83</v>
      </c>
      <c r="AV39" s="86">
        <v>36669.870000000003</v>
      </c>
      <c r="AW39" s="86">
        <v>48763.4</v>
      </c>
      <c r="AX39" s="86">
        <v>49087.11</v>
      </c>
      <c r="AY39" s="86">
        <v>31774</v>
      </c>
      <c r="AZ39" s="86">
        <v>60948.63</v>
      </c>
      <c r="BA39" s="86">
        <v>22197.23</v>
      </c>
      <c r="BB39" s="87">
        <v>34385.78</v>
      </c>
      <c r="BD39" s="81"/>
      <c r="BE39" s="92" t="str">
        <f t="shared" si="47"/>
        <v>Commissions - Individual</v>
      </c>
      <c r="BF39" s="83"/>
      <c r="BG39" s="84">
        <f t="shared" si="14"/>
        <v>928661.79999999993</v>
      </c>
      <c r="BH39" s="84">
        <f t="shared" si="15"/>
        <v>255400</v>
      </c>
      <c r="BI39" s="85">
        <v>95089</v>
      </c>
      <c r="BJ39" s="86">
        <v>81670</v>
      </c>
      <c r="BK39" s="86">
        <v>78641</v>
      </c>
      <c r="BL39" s="86">
        <v>79422</v>
      </c>
      <c r="BM39" s="86">
        <v>94159</v>
      </c>
      <c r="BN39" s="86">
        <v>92845</v>
      </c>
      <c r="BO39" s="86">
        <v>107375</v>
      </c>
      <c r="BP39" s="86">
        <v>94587</v>
      </c>
      <c r="BQ39" s="86">
        <v>67760</v>
      </c>
      <c r="BR39" s="86">
        <v>56586</v>
      </c>
      <c r="BS39" s="86">
        <v>43517.19</v>
      </c>
      <c r="BT39" s="87">
        <v>37010.61</v>
      </c>
      <c r="BV39" s="81"/>
      <c r="BW39" s="92" t="str">
        <f t="shared" si="49"/>
        <v>Commissions - Individual</v>
      </c>
      <c r="BX39" s="83"/>
      <c r="BY39" s="84">
        <f t="shared" si="16"/>
        <v>177422</v>
      </c>
      <c r="BZ39" s="85">
        <f t="shared" si="17"/>
        <v>177422</v>
      </c>
      <c r="CA39" s="86">
        <f t="shared" si="18"/>
        <v>0</v>
      </c>
      <c r="CB39" s="86">
        <f t="shared" si="19"/>
        <v>0</v>
      </c>
      <c r="CC39" s="86">
        <f t="shared" si="20"/>
        <v>0</v>
      </c>
      <c r="CD39" s="84">
        <f t="shared" si="4"/>
        <v>547967</v>
      </c>
      <c r="CE39" s="85">
        <f t="shared" si="21"/>
        <v>116628</v>
      </c>
      <c r="CF39" s="86">
        <f t="shared" si="22"/>
        <v>148985</v>
      </c>
      <c r="CG39" s="86">
        <f t="shared" si="23"/>
        <v>142001</v>
      </c>
      <c r="CH39" s="86">
        <f t="shared" si="24"/>
        <v>140353</v>
      </c>
      <c r="CI39" s="84">
        <f t="shared" si="5"/>
        <v>509092.30000000005</v>
      </c>
      <c r="CJ39" s="85">
        <f t="shared" si="25"/>
        <v>114722.12</v>
      </c>
      <c r="CK39" s="86">
        <f t="shared" si="26"/>
        <v>147214.03</v>
      </c>
      <c r="CL39" s="86">
        <f t="shared" si="27"/>
        <v>129624.51000000001</v>
      </c>
      <c r="CM39" s="87">
        <f t="shared" si="28"/>
        <v>117531.64</v>
      </c>
      <c r="CO39" s="81"/>
      <c r="CP39" s="92" t="str">
        <f t="shared" si="50"/>
        <v>Commissions - Individual</v>
      </c>
      <c r="CQ39" s="83"/>
      <c r="CR39" s="84">
        <f t="shared" si="29"/>
        <v>-370545</v>
      </c>
      <c r="CS39" s="84">
        <f t="shared" si="29"/>
        <v>60794</v>
      </c>
      <c r="CT39" s="85">
        <f t="shared" si="29"/>
        <v>22981</v>
      </c>
      <c r="CU39" s="86">
        <f t="shared" si="29"/>
        <v>36886</v>
      </c>
      <c r="CV39" s="86">
        <f t="shared" si="29"/>
        <v>927</v>
      </c>
      <c r="CW39" s="86">
        <f t="shared" si="29"/>
        <v>-56210</v>
      </c>
      <c r="CX39" s="86">
        <f t="shared" si="29"/>
        <v>-51585</v>
      </c>
      <c r="CY39" s="86">
        <f t="shared" si="29"/>
        <v>-41190</v>
      </c>
      <c r="CZ39" s="86">
        <f t="shared" si="29"/>
        <v>-51887</v>
      </c>
      <c r="DA39" s="86">
        <f t="shared" si="56"/>
        <v>-54426</v>
      </c>
      <c r="DB39" s="86">
        <f t="shared" si="56"/>
        <v>-35688</v>
      </c>
      <c r="DC39" s="86">
        <f t="shared" si="56"/>
        <v>-43455</v>
      </c>
      <c r="DD39" s="86">
        <f t="shared" si="56"/>
        <v>-47029</v>
      </c>
      <c r="DE39" s="87">
        <f t="shared" si="56"/>
        <v>-49869</v>
      </c>
      <c r="DG39" s="81"/>
      <c r="DH39" s="92" t="str">
        <f t="shared" si="51"/>
        <v>Commissions - Individual</v>
      </c>
      <c r="DI39" s="83"/>
      <c r="DJ39" s="88">
        <f t="shared" si="30"/>
        <v>0.32378227156014872</v>
      </c>
      <c r="DK39" s="88">
        <f t="shared" si="30"/>
        <v>1.5212641904173956</v>
      </c>
      <c r="DL39" s="89">
        <f t="shared" si="30"/>
        <v>1.5643386867049753</v>
      </c>
      <c r="DM39" s="90">
        <f t="shared" si="30"/>
        <v>2.7764399922943559</v>
      </c>
      <c r="DN39" s="90">
        <f t="shared" si="30"/>
        <v>1.0168111421421058</v>
      </c>
      <c r="DO39" s="90">
        <f t="shared" si="30"/>
        <v>0</v>
      </c>
      <c r="DP39" s="90">
        <f t="shared" si="30"/>
        <v>0</v>
      </c>
      <c r="DQ39" s="90">
        <f t="shared" si="30"/>
        <v>0</v>
      </c>
      <c r="DR39" s="90">
        <f t="shared" si="30"/>
        <v>0</v>
      </c>
      <c r="DS39" s="90">
        <f t="shared" si="61"/>
        <v>0</v>
      </c>
      <c r="DT39" s="90">
        <f t="shared" si="61"/>
        <v>0</v>
      </c>
      <c r="DU39" s="90">
        <f t="shared" si="61"/>
        <v>0</v>
      </c>
      <c r="DV39" s="90">
        <f t="shared" si="61"/>
        <v>0</v>
      </c>
      <c r="DW39" s="91">
        <f t="shared" si="61"/>
        <v>0</v>
      </c>
      <c r="DY39" s="180">
        <f t="shared" si="62"/>
        <v>5</v>
      </c>
      <c r="DZ39" s="180" t="str">
        <f t="shared" si="63"/>
        <v>Commissions - Individual</v>
      </c>
      <c r="EA39" s="181">
        <f t="shared" si="64"/>
        <v>927</v>
      </c>
    </row>
    <row r="40" spans="1:131" ht="11.85" customHeight="1" x14ac:dyDescent="0.15">
      <c r="A40" s="194" t="str">
        <f>IFERROR(CONCATENATE(VLOOKUP($C40,[86]Code!$G:$H,2,0),"-",VLOOKUP($A$5,[86]Code!$B:$D,3,0)),"N/A")</f>
        <v>73200-10</v>
      </c>
      <c r="B40" s="81"/>
      <c r="C40" s="92" t="s">
        <v>107</v>
      </c>
      <c r="D40" s="83"/>
      <c r="E40" s="84">
        <f t="shared" si="8"/>
        <v>0</v>
      </c>
      <c r="F40" s="84">
        <f t="shared" si="9"/>
        <v>0</v>
      </c>
      <c r="G40" s="85">
        <v>0</v>
      </c>
      <c r="H40" s="86">
        <v>0</v>
      </c>
      <c r="I40" s="86">
        <v>0</v>
      </c>
      <c r="J40" s="86"/>
      <c r="K40" s="86"/>
      <c r="L40" s="86"/>
      <c r="M40" s="86"/>
      <c r="N40" s="86"/>
      <c r="O40" s="86"/>
      <c r="P40" s="86"/>
      <c r="Q40" s="86"/>
      <c r="R40" s="87"/>
      <c r="T40" s="81"/>
      <c r="U40" s="92" t="str">
        <f t="shared" si="43"/>
        <v>Commissions - Rebate</v>
      </c>
      <c r="V40" s="83"/>
      <c r="W40" s="84">
        <f t="shared" si="10"/>
        <v>0</v>
      </c>
      <c r="X40" s="84">
        <f t="shared" si="11"/>
        <v>0</v>
      </c>
      <c r="Y40" s="85">
        <v>0</v>
      </c>
      <c r="Z40" s="85">
        <v>0</v>
      </c>
      <c r="AA40" s="85">
        <v>0</v>
      </c>
      <c r="AB40" s="85">
        <v>0</v>
      </c>
      <c r="AC40" s="85">
        <v>0</v>
      </c>
      <c r="AD40" s="85">
        <v>0</v>
      </c>
      <c r="AE40" s="85">
        <v>0</v>
      </c>
      <c r="AF40" s="85">
        <v>0</v>
      </c>
      <c r="AG40" s="85">
        <v>0</v>
      </c>
      <c r="AH40" s="85">
        <v>0</v>
      </c>
      <c r="AI40" s="85">
        <v>0</v>
      </c>
      <c r="AJ40" s="85">
        <v>0</v>
      </c>
      <c r="AL40" s="81"/>
      <c r="AM40" s="92" t="str">
        <f t="shared" si="45"/>
        <v>Commissions - Rebate</v>
      </c>
      <c r="AN40" s="83"/>
      <c r="AO40" s="84">
        <f t="shared" si="12"/>
        <v>0</v>
      </c>
      <c r="AP40" s="84">
        <f t="shared" si="13"/>
        <v>0</v>
      </c>
      <c r="AQ40" s="85">
        <v>0</v>
      </c>
      <c r="AR40" s="86">
        <v>0</v>
      </c>
      <c r="AS40" s="86">
        <v>0</v>
      </c>
      <c r="AT40" s="86">
        <v>0</v>
      </c>
      <c r="AU40" s="86">
        <v>0</v>
      </c>
      <c r="AV40" s="86">
        <v>0</v>
      </c>
      <c r="AW40" s="86">
        <v>0</v>
      </c>
      <c r="AX40" s="86">
        <v>0</v>
      </c>
      <c r="AY40" s="86">
        <v>0</v>
      </c>
      <c r="AZ40" s="86">
        <v>0</v>
      </c>
      <c r="BA40" s="86">
        <v>0</v>
      </c>
      <c r="BB40" s="87">
        <v>0</v>
      </c>
      <c r="BD40" s="81"/>
      <c r="BE40" s="92" t="str">
        <f t="shared" si="47"/>
        <v>Commissions - Rebate</v>
      </c>
      <c r="BF40" s="83"/>
      <c r="BG40" s="84">
        <f t="shared" si="14"/>
        <v>0</v>
      </c>
      <c r="BH40" s="84">
        <f t="shared" si="15"/>
        <v>0</v>
      </c>
      <c r="BI40" s="85">
        <v>0</v>
      </c>
      <c r="BJ40" s="86">
        <v>0</v>
      </c>
      <c r="BK40" s="86">
        <v>0</v>
      </c>
      <c r="BL40" s="86">
        <v>0</v>
      </c>
      <c r="BM40" s="86">
        <v>0</v>
      </c>
      <c r="BN40" s="86">
        <v>0</v>
      </c>
      <c r="BO40" s="86">
        <v>0</v>
      </c>
      <c r="BP40" s="86">
        <v>0</v>
      </c>
      <c r="BQ40" s="86">
        <v>0</v>
      </c>
      <c r="BR40" s="86">
        <v>0</v>
      </c>
      <c r="BS40" s="86">
        <v>0</v>
      </c>
      <c r="BT40" s="87">
        <v>0</v>
      </c>
      <c r="BV40" s="81"/>
      <c r="BW40" s="92" t="str">
        <f t="shared" si="49"/>
        <v>Commissions - Rebate</v>
      </c>
      <c r="BX40" s="83"/>
      <c r="BY40" s="84">
        <f t="shared" si="16"/>
        <v>0</v>
      </c>
      <c r="BZ40" s="85">
        <f t="shared" si="17"/>
        <v>0</v>
      </c>
      <c r="CA40" s="86">
        <f t="shared" si="18"/>
        <v>0</v>
      </c>
      <c r="CB40" s="86">
        <f t="shared" si="19"/>
        <v>0</v>
      </c>
      <c r="CC40" s="86">
        <f t="shared" si="20"/>
        <v>0</v>
      </c>
      <c r="CD40" s="84">
        <f t="shared" si="4"/>
        <v>0</v>
      </c>
      <c r="CE40" s="85">
        <f t="shared" si="21"/>
        <v>0</v>
      </c>
      <c r="CF40" s="86">
        <f t="shared" si="22"/>
        <v>0</v>
      </c>
      <c r="CG40" s="86">
        <f t="shared" si="23"/>
        <v>0</v>
      </c>
      <c r="CH40" s="86">
        <f t="shared" si="24"/>
        <v>0</v>
      </c>
      <c r="CI40" s="84">
        <f t="shared" si="5"/>
        <v>0</v>
      </c>
      <c r="CJ40" s="85">
        <f t="shared" si="25"/>
        <v>0</v>
      </c>
      <c r="CK40" s="86">
        <f t="shared" si="26"/>
        <v>0</v>
      </c>
      <c r="CL40" s="86">
        <f t="shared" si="27"/>
        <v>0</v>
      </c>
      <c r="CM40" s="87">
        <f t="shared" si="28"/>
        <v>0</v>
      </c>
      <c r="CO40" s="81"/>
      <c r="CP40" s="92" t="str">
        <f t="shared" si="50"/>
        <v>Commissions - Rebate</v>
      </c>
      <c r="CQ40" s="83"/>
      <c r="CR40" s="84">
        <f t="shared" si="29"/>
        <v>0</v>
      </c>
      <c r="CS40" s="84">
        <f t="shared" si="29"/>
        <v>0</v>
      </c>
      <c r="CT40" s="85">
        <f t="shared" si="29"/>
        <v>0</v>
      </c>
      <c r="CU40" s="86">
        <f t="shared" si="29"/>
        <v>0</v>
      </c>
      <c r="CV40" s="86">
        <f t="shared" si="29"/>
        <v>0</v>
      </c>
      <c r="CW40" s="86">
        <f t="shared" si="29"/>
        <v>0</v>
      </c>
      <c r="CX40" s="86">
        <f t="shared" si="29"/>
        <v>0</v>
      </c>
      <c r="CY40" s="86">
        <f t="shared" si="29"/>
        <v>0</v>
      </c>
      <c r="CZ40" s="86">
        <f t="shared" si="29"/>
        <v>0</v>
      </c>
      <c r="DA40" s="86">
        <f t="shared" si="56"/>
        <v>0</v>
      </c>
      <c r="DB40" s="86">
        <f t="shared" si="56"/>
        <v>0</v>
      </c>
      <c r="DC40" s="86">
        <f t="shared" si="56"/>
        <v>0</v>
      </c>
      <c r="DD40" s="86">
        <f t="shared" si="56"/>
        <v>0</v>
      </c>
      <c r="DE40" s="87">
        <f t="shared" si="56"/>
        <v>0</v>
      </c>
      <c r="DG40" s="81"/>
      <c r="DH40" s="92" t="str">
        <f t="shared" si="51"/>
        <v>Commissions - Rebate</v>
      </c>
      <c r="DI40" s="83"/>
      <c r="DJ40" s="88" t="str">
        <f t="shared" si="30"/>
        <v/>
      </c>
      <c r="DK40" s="88" t="str">
        <f t="shared" si="30"/>
        <v/>
      </c>
      <c r="DL40" s="89" t="str">
        <f t="shared" si="30"/>
        <v/>
      </c>
      <c r="DM40" s="90" t="str">
        <f t="shared" si="30"/>
        <v/>
      </c>
      <c r="DN40" s="90" t="str">
        <f t="shared" si="30"/>
        <v/>
      </c>
      <c r="DO40" s="90" t="str">
        <f t="shared" si="30"/>
        <v/>
      </c>
      <c r="DP40" s="90" t="str">
        <f t="shared" si="30"/>
        <v/>
      </c>
      <c r="DQ40" s="90" t="str">
        <f t="shared" si="30"/>
        <v/>
      </c>
      <c r="DR40" s="90" t="str">
        <f t="shared" si="30"/>
        <v/>
      </c>
      <c r="DS40" s="90" t="str">
        <f t="shared" si="61"/>
        <v/>
      </c>
      <c r="DT40" s="90" t="str">
        <f t="shared" si="61"/>
        <v/>
      </c>
      <c r="DU40" s="90" t="str">
        <f t="shared" si="61"/>
        <v/>
      </c>
      <c r="DV40" s="90" t="str">
        <f t="shared" si="61"/>
        <v/>
      </c>
      <c r="DW40" s="91" t="str">
        <f t="shared" si="61"/>
        <v/>
      </c>
      <c r="DY40" s="180">
        <f t="shared" si="62"/>
        <v>17</v>
      </c>
      <c r="DZ40" s="180" t="str">
        <f t="shared" si="63"/>
        <v>Commissions - Rebate</v>
      </c>
      <c r="EA40" s="181">
        <f t="shared" si="64"/>
        <v>0</v>
      </c>
    </row>
    <row r="41" spans="1:131" ht="11.85" customHeight="1" x14ac:dyDescent="0.15">
      <c r="A41" s="194" t="str">
        <f>IFERROR(CONCATENATE(VLOOKUP($C41,[86]Code!$G:$H,2,0),"-",VLOOKUP($A$5,[86]Code!$B:$D,3,0)),"N/A")</f>
        <v>N/A</v>
      </c>
      <c r="B41" s="81"/>
      <c r="C41" s="92" t="s">
        <v>108</v>
      </c>
      <c r="D41" s="83"/>
      <c r="E41" s="84">
        <f t="shared" si="8"/>
        <v>1256</v>
      </c>
      <c r="F41" s="84">
        <f t="shared" si="9"/>
        <v>1256</v>
      </c>
      <c r="G41" s="85">
        <v>1256</v>
      </c>
      <c r="H41" s="86">
        <v>0</v>
      </c>
      <c r="I41" s="86">
        <v>0</v>
      </c>
      <c r="J41" s="86"/>
      <c r="K41" s="86"/>
      <c r="L41" s="86"/>
      <c r="M41" s="86"/>
      <c r="N41" s="86"/>
      <c r="O41" s="86"/>
      <c r="P41" s="86"/>
      <c r="Q41" s="86"/>
      <c r="R41" s="87"/>
      <c r="T41" s="81"/>
      <c r="U41" s="92" t="str">
        <f t="shared" si="43"/>
        <v>Complimentary Gifts &amp; Services</v>
      </c>
      <c r="V41" s="83"/>
      <c r="W41" s="84">
        <f t="shared" si="10"/>
        <v>0</v>
      </c>
      <c r="X41" s="84">
        <f t="shared" si="11"/>
        <v>0</v>
      </c>
      <c r="Y41" s="85">
        <v>0</v>
      </c>
      <c r="Z41" s="85">
        <v>0</v>
      </c>
      <c r="AA41" s="85">
        <v>0</v>
      </c>
      <c r="AB41" s="85">
        <v>0</v>
      </c>
      <c r="AC41" s="85">
        <v>0</v>
      </c>
      <c r="AD41" s="85">
        <v>0</v>
      </c>
      <c r="AE41" s="85">
        <v>0</v>
      </c>
      <c r="AF41" s="85">
        <v>0</v>
      </c>
      <c r="AG41" s="85">
        <v>0</v>
      </c>
      <c r="AH41" s="85">
        <v>0</v>
      </c>
      <c r="AI41" s="85">
        <v>0</v>
      </c>
      <c r="AJ41" s="85">
        <v>0</v>
      </c>
      <c r="AL41" s="81"/>
      <c r="AM41" s="92" t="str">
        <f t="shared" si="45"/>
        <v>Complimentary Gifts &amp; Services</v>
      </c>
      <c r="AN41" s="83"/>
      <c r="AO41" s="84">
        <f t="shared" si="12"/>
        <v>5756.37</v>
      </c>
      <c r="AP41" s="84">
        <f t="shared" si="13"/>
        <v>1183.98</v>
      </c>
      <c r="AQ41" s="85">
        <v>679.1</v>
      </c>
      <c r="AR41" s="86">
        <v>184.45</v>
      </c>
      <c r="AS41" s="86">
        <v>320.43</v>
      </c>
      <c r="AT41" s="86">
        <v>10.57</v>
      </c>
      <c r="AU41" s="86">
        <v>841.49</v>
      </c>
      <c r="AV41" s="86">
        <v>0</v>
      </c>
      <c r="AW41" s="86">
        <v>326.62</v>
      </c>
      <c r="AX41" s="86">
        <v>447.45</v>
      </c>
      <c r="AY41" s="86">
        <v>287</v>
      </c>
      <c r="AZ41" s="86">
        <v>0</v>
      </c>
      <c r="BA41" s="86">
        <v>0</v>
      </c>
      <c r="BB41" s="87">
        <v>2659.26</v>
      </c>
      <c r="BD41" s="81"/>
      <c r="BE41" s="92" t="str">
        <f t="shared" si="47"/>
        <v>Complimentary Gifts &amp; Services</v>
      </c>
      <c r="BF41" s="83"/>
      <c r="BG41" s="84">
        <f t="shared" si="14"/>
        <v>2867.18</v>
      </c>
      <c r="BH41" s="84">
        <f t="shared" si="15"/>
        <v>414</v>
      </c>
      <c r="BI41" s="85">
        <v>0</v>
      </c>
      <c r="BJ41" s="86">
        <v>414</v>
      </c>
      <c r="BK41" s="86">
        <v>0</v>
      </c>
      <c r="BL41" s="86">
        <v>362</v>
      </c>
      <c r="BM41" s="86">
        <v>6</v>
      </c>
      <c r="BN41" s="86">
        <v>141</v>
      </c>
      <c r="BO41" s="86">
        <v>544</v>
      </c>
      <c r="BP41" s="86">
        <v>94</v>
      </c>
      <c r="BQ41" s="86">
        <v>353</v>
      </c>
      <c r="BR41" s="86">
        <v>146</v>
      </c>
      <c r="BS41" s="86">
        <v>298.29000000000002</v>
      </c>
      <c r="BT41" s="87">
        <v>508.89</v>
      </c>
      <c r="BV41" s="81"/>
      <c r="BW41" s="92" t="str">
        <f t="shared" si="49"/>
        <v>Complimentary Gifts &amp; Services</v>
      </c>
      <c r="BX41" s="83"/>
      <c r="BY41" s="84">
        <f t="shared" si="16"/>
        <v>1256</v>
      </c>
      <c r="BZ41" s="85">
        <f t="shared" si="17"/>
        <v>1256</v>
      </c>
      <c r="CA41" s="86">
        <f t="shared" si="18"/>
        <v>0</v>
      </c>
      <c r="CB41" s="86">
        <f t="shared" si="19"/>
        <v>0</v>
      </c>
      <c r="CC41" s="86">
        <f t="shared" si="20"/>
        <v>0</v>
      </c>
      <c r="CD41" s="84">
        <f t="shared" si="4"/>
        <v>0</v>
      </c>
      <c r="CE41" s="85">
        <f t="shared" si="21"/>
        <v>0</v>
      </c>
      <c r="CF41" s="86">
        <f t="shared" si="22"/>
        <v>0</v>
      </c>
      <c r="CG41" s="86">
        <f t="shared" si="23"/>
        <v>0</v>
      </c>
      <c r="CH41" s="86">
        <f t="shared" si="24"/>
        <v>0</v>
      </c>
      <c r="CI41" s="84">
        <f t="shared" si="5"/>
        <v>5756.37</v>
      </c>
      <c r="CJ41" s="85">
        <f t="shared" si="25"/>
        <v>1183.98</v>
      </c>
      <c r="CK41" s="86">
        <f t="shared" si="26"/>
        <v>852.06000000000006</v>
      </c>
      <c r="CL41" s="86">
        <f t="shared" si="27"/>
        <v>1061.07</v>
      </c>
      <c r="CM41" s="87">
        <f t="shared" si="28"/>
        <v>2659.26</v>
      </c>
      <c r="CO41" s="81"/>
      <c r="CP41" s="92" t="str">
        <f t="shared" si="50"/>
        <v>Complimentary Gifts &amp; Services</v>
      </c>
      <c r="CQ41" s="83"/>
      <c r="CR41" s="84">
        <f t="shared" si="29"/>
        <v>1256</v>
      </c>
      <c r="CS41" s="84">
        <f t="shared" si="29"/>
        <v>1256</v>
      </c>
      <c r="CT41" s="85">
        <f t="shared" si="29"/>
        <v>1256</v>
      </c>
      <c r="CU41" s="86">
        <f t="shared" si="29"/>
        <v>0</v>
      </c>
      <c r="CV41" s="86">
        <f t="shared" si="29"/>
        <v>0</v>
      </c>
      <c r="CW41" s="86">
        <f t="shared" si="29"/>
        <v>0</v>
      </c>
      <c r="CX41" s="86">
        <f t="shared" si="29"/>
        <v>0</v>
      </c>
      <c r="CY41" s="86">
        <f t="shared" si="29"/>
        <v>0</v>
      </c>
      <c r="CZ41" s="86">
        <f t="shared" si="29"/>
        <v>0</v>
      </c>
      <c r="DA41" s="86">
        <f t="shared" si="56"/>
        <v>0</v>
      </c>
      <c r="DB41" s="86">
        <f t="shared" si="56"/>
        <v>0</v>
      </c>
      <c r="DC41" s="86">
        <f t="shared" si="56"/>
        <v>0</v>
      </c>
      <c r="DD41" s="86">
        <f t="shared" si="56"/>
        <v>0</v>
      </c>
      <c r="DE41" s="87">
        <f t="shared" si="56"/>
        <v>0</v>
      </c>
      <c r="DG41" s="81"/>
      <c r="DH41" s="92" t="str">
        <f t="shared" si="51"/>
        <v>Complimentary Gifts &amp; Services</v>
      </c>
      <c r="DI41" s="83"/>
      <c r="DJ41" s="88" t="str">
        <f t="shared" si="30"/>
        <v/>
      </c>
      <c r="DK41" s="88" t="str">
        <f t="shared" si="30"/>
        <v/>
      </c>
      <c r="DL41" s="89" t="str">
        <f t="shared" si="30"/>
        <v/>
      </c>
      <c r="DM41" s="90" t="str">
        <f t="shared" si="30"/>
        <v/>
      </c>
      <c r="DN41" s="90" t="str">
        <f t="shared" si="30"/>
        <v/>
      </c>
      <c r="DO41" s="90" t="str">
        <f t="shared" si="30"/>
        <v/>
      </c>
      <c r="DP41" s="90" t="str">
        <f t="shared" si="30"/>
        <v/>
      </c>
      <c r="DQ41" s="90" t="str">
        <f t="shared" si="30"/>
        <v/>
      </c>
      <c r="DR41" s="90" t="str">
        <f t="shared" si="30"/>
        <v/>
      </c>
      <c r="DS41" s="90" t="str">
        <f t="shared" si="61"/>
        <v/>
      </c>
      <c r="DT41" s="90" t="str">
        <f t="shared" si="61"/>
        <v/>
      </c>
      <c r="DU41" s="90" t="str">
        <f t="shared" si="61"/>
        <v/>
      </c>
      <c r="DV41" s="90" t="str">
        <f t="shared" si="61"/>
        <v/>
      </c>
      <c r="DW41" s="91" t="str">
        <f t="shared" si="61"/>
        <v/>
      </c>
      <c r="DY41" s="180">
        <f t="shared" si="62"/>
        <v>17</v>
      </c>
      <c r="DZ41" s="180" t="str">
        <f t="shared" si="63"/>
        <v>Complimentary Gifts &amp; Services</v>
      </c>
      <c r="EA41" s="181">
        <f t="shared" si="64"/>
        <v>0</v>
      </c>
    </row>
    <row r="42" spans="1:131" ht="11.85" customHeight="1" x14ac:dyDescent="0.15">
      <c r="A42" s="194" t="str">
        <f>IFERROR(CONCATENATE(VLOOKUP($C42,[86]Code!$G:$H,2,0),"-",VLOOKUP($A$5,[86]Code!$B:$D,3,0)),"N/A")</f>
        <v>73300-10</v>
      </c>
      <c r="B42" s="81"/>
      <c r="C42" s="92" t="s">
        <v>109</v>
      </c>
      <c r="D42" s="83"/>
      <c r="E42" s="84">
        <f t="shared" si="8"/>
        <v>0</v>
      </c>
      <c r="F42" s="84">
        <f t="shared" si="9"/>
        <v>0</v>
      </c>
      <c r="G42" s="85">
        <v>0</v>
      </c>
      <c r="H42" s="86">
        <v>0</v>
      </c>
      <c r="I42" s="86">
        <v>0</v>
      </c>
      <c r="J42" s="86"/>
      <c r="K42" s="86"/>
      <c r="L42" s="86"/>
      <c r="M42" s="86"/>
      <c r="N42" s="86"/>
      <c r="O42" s="86"/>
      <c r="P42" s="86"/>
      <c r="Q42" s="86"/>
      <c r="R42" s="87"/>
      <c r="T42" s="81"/>
      <c r="U42" s="92" t="str">
        <f t="shared" si="43"/>
        <v>Computer System Maintenance</v>
      </c>
      <c r="V42" s="83"/>
      <c r="W42" s="84">
        <f t="shared" si="10"/>
        <v>0</v>
      </c>
      <c r="X42" s="84">
        <f t="shared" si="11"/>
        <v>0</v>
      </c>
      <c r="Y42" s="85">
        <v>0</v>
      </c>
      <c r="Z42" s="85">
        <v>0</v>
      </c>
      <c r="AA42" s="85">
        <v>0</v>
      </c>
      <c r="AB42" s="85">
        <v>0</v>
      </c>
      <c r="AC42" s="85">
        <v>0</v>
      </c>
      <c r="AD42" s="85">
        <v>0</v>
      </c>
      <c r="AE42" s="85">
        <v>0</v>
      </c>
      <c r="AF42" s="85">
        <v>0</v>
      </c>
      <c r="AG42" s="85">
        <v>0</v>
      </c>
      <c r="AH42" s="85">
        <v>0</v>
      </c>
      <c r="AI42" s="85">
        <v>0</v>
      </c>
      <c r="AJ42" s="85">
        <v>0</v>
      </c>
      <c r="AL42" s="81"/>
      <c r="AM42" s="92" t="str">
        <f t="shared" si="45"/>
        <v>Computer System Maintenance</v>
      </c>
      <c r="AN42" s="83"/>
      <c r="AO42" s="84">
        <f t="shared" si="12"/>
        <v>0</v>
      </c>
      <c r="AP42" s="84">
        <f t="shared" si="13"/>
        <v>0</v>
      </c>
      <c r="AQ42" s="85">
        <v>0</v>
      </c>
      <c r="AR42" s="86">
        <v>0</v>
      </c>
      <c r="AS42" s="86">
        <v>0</v>
      </c>
      <c r="AT42" s="86">
        <v>0</v>
      </c>
      <c r="AU42" s="86">
        <v>0</v>
      </c>
      <c r="AV42" s="86">
        <v>0</v>
      </c>
      <c r="AW42" s="86">
        <v>0</v>
      </c>
      <c r="AX42" s="86">
        <v>0</v>
      </c>
      <c r="AY42" s="86">
        <v>0</v>
      </c>
      <c r="AZ42" s="86">
        <v>0</v>
      </c>
      <c r="BA42" s="86">
        <v>0</v>
      </c>
      <c r="BB42" s="87">
        <v>0</v>
      </c>
      <c r="BD42" s="81"/>
      <c r="BE42" s="92" t="str">
        <f t="shared" si="47"/>
        <v>Computer System Maintenance</v>
      </c>
      <c r="BF42" s="83"/>
      <c r="BG42" s="84">
        <f t="shared" si="14"/>
        <v>0</v>
      </c>
      <c r="BH42" s="84">
        <f t="shared" si="15"/>
        <v>0</v>
      </c>
      <c r="BI42" s="85">
        <v>0</v>
      </c>
      <c r="BJ42" s="86">
        <v>0</v>
      </c>
      <c r="BK42" s="86">
        <v>0</v>
      </c>
      <c r="BL42" s="86">
        <v>0</v>
      </c>
      <c r="BM42" s="86">
        <v>0</v>
      </c>
      <c r="BN42" s="86">
        <v>0</v>
      </c>
      <c r="BO42" s="86">
        <v>0</v>
      </c>
      <c r="BP42" s="86">
        <v>0</v>
      </c>
      <c r="BQ42" s="86">
        <v>0</v>
      </c>
      <c r="BR42" s="86">
        <v>0</v>
      </c>
      <c r="BS42" s="86">
        <v>0</v>
      </c>
      <c r="BT42" s="87">
        <v>0</v>
      </c>
      <c r="BV42" s="81"/>
      <c r="BW42" s="92" t="str">
        <f t="shared" si="49"/>
        <v>Computer System Maintenance</v>
      </c>
      <c r="BX42" s="83"/>
      <c r="BY42" s="84">
        <f t="shared" si="16"/>
        <v>0</v>
      </c>
      <c r="BZ42" s="85">
        <f t="shared" si="17"/>
        <v>0</v>
      </c>
      <c r="CA42" s="86">
        <f t="shared" si="18"/>
        <v>0</v>
      </c>
      <c r="CB42" s="86">
        <f t="shared" si="19"/>
        <v>0</v>
      </c>
      <c r="CC42" s="86">
        <f t="shared" si="20"/>
        <v>0</v>
      </c>
      <c r="CD42" s="84">
        <f t="shared" si="4"/>
        <v>0</v>
      </c>
      <c r="CE42" s="85">
        <f t="shared" si="21"/>
        <v>0</v>
      </c>
      <c r="CF42" s="86">
        <f t="shared" si="22"/>
        <v>0</v>
      </c>
      <c r="CG42" s="86">
        <f t="shared" si="23"/>
        <v>0</v>
      </c>
      <c r="CH42" s="86">
        <f t="shared" si="24"/>
        <v>0</v>
      </c>
      <c r="CI42" s="84">
        <f t="shared" si="5"/>
        <v>0</v>
      </c>
      <c r="CJ42" s="85">
        <f t="shared" si="25"/>
        <v>0</v>
      </c>
      <c r="CK42" s="86">
        <f t="shared" si="26"/>
        <v>0</v>
      </c>
      <c r="CL42" s="86">
        <f t="shared" si="27"/>
        <v>0</v>
      </c>
      <c r="CM42" s="87">
        <f t="shared" si="28"/>
        <v>0</v>
      </c>
      <c r="CO42" s="81"/>
      <c r="CP42" s="92" t="str">
        <f t="shared" si="50"/>
        <v>Computer System Maintenance</v>
      </c>
      <c r="CQ42" s="83"/>
      <c r="CR42" s="84">
        <f t="shared" si="29"/>
        <v>0</v>
      </c>
      <c r="CS42" s="84">
        <f t="shared" si="29"/>
        <v>0</v>
      </c>
      <c r="CT42" s="85">
        <f t="shared" si="29"/>
        <v>0</v>
      </c>
      <c r="CU42" s="86">
        <f t="shared" si="29"/>
        <v>0</v>
      </c>
      <c r="CV42" s="86">
        <f t="shared" si="29"/>
        <v>0</v>
      </c>
      <c r="CW42" s="86">
        <f t="shared" si="29"/>
        <v>0</v>
      </c>
      <c r="CX42" s="86">
        <f t="shared" si="29"/>
        <v>0</v>
      </c>
      <c r="CY42" s="86">
        <f t="shared" si="29"/>
        <v>0</v>
      </c>
      <c r="CZ42" s="86">
        <f t="shared" si="29"/>
        <v>0</v>
      </c>
      <c r="DA42" s="86">
        <f t="shared" si="56"/>
        <v>0</v>
      </c>
      <c r="DB42" s="86">
        <f t="shared" si="56"/>
        <v>0</v>
      </c>
      <c r="DC42" s="86">
        <f t="shared" si="56"/>
        <v>0</v>
      </c>
      <c r="DD42" s="86">
        <f t="shared" si="56"/>
        <v>0</v>
      </c>
      <c r="DE42" s="87">
        <f t="shared" si="56"/>
        <v>0</v>
      </c>
      <c r="DG42" s="81"/>
      <c r="DH42" s="92" t="str">
        <f t="shared" si="51"/>
        <v>Computer System Maintenance</v>
      </c>
      <c r="DI42" s="83"/>
      <c r="DJ42" s="88" t="str">
        <f t="shared" si="30"/>
        <v/>
      </c>
      <c r="DK42" s="88" t="str">
        <f t="shared" si="30"/>
        <v/>
      </c>
      <c r="DL42" s="89" t="str">
        <f t="shared" si="30"/>
        <v/>
      </c>
      <c r="DM42" s="90" t="str">
        <f t="shared" si="30"/>
        <v/>
      </c>
      <c r="DN42" s="90" t="str">
        <f t="shared" si="30"/>
        <v/>
      </c>
      <c r="DO42" s="90" t="str">
        <f t="shared" si="30"/>
        <v/>
      </c>
      <c r="DP42" s="90" t="str">
        <f t="shared" si="30"/>
        <v/>
      </c>
      <c r="DQ42" s="90" t="str">
        <f t="shared" si="30"/>
        <v/>
      </c>
      <c r="DR42" s="90" t="str">
        <f t="shared" si="30"/>
        <v/>
      </c>
      <c r="DS42" s="90" t="str">
        <f t="shared" si="61"/>
        <v/>
      </c>
      <c r="DT42" s="90" t="str">
        <f t="shared" si="61"/>
        <v/>
      </c>
      <c r="DU42" s="90" t="str">
        <f t="shared" si="61"/>
        <v/>
      </c>
      <c r="DV42" s="90" t="str">
        <f t="shared" si="61"/>
        <v/>
      </c>
      <c r="DW42" s="91" t="str">
        <f t="shared" si="61"/>
        <v/>
      </c>
      <c r="DY42" s="180">
        <f t="shared" si="62"/>
        <v>17</v>
      </c>
      <c r="DZ42" s="180" t="str">
        <f t="shared" si="63"/>
        <v>Computer System Maintenance</v>
      </c>
      <c r="EA42" s="181">
        <f t="shared" si="64"/>
        <v>0</v>
      </c>
    </row>
    <row r="43" spans="1:131" ht="11.85" customHeight="1" x14ac:dyDescent="0.15">
      <c r="A43" s="194" t="str">
        <f>IFERROR(CONCATENATE(VLOOKUP($C43,[86]Code!$G:$H,2,0),"-",VLOOKUP($A$5,[86]Code!$B:$D,3,0)),"N/A")</f>
        <v>73400-10</v>
      </c>
      <c r="B43" s="81"/>
      <c r="C43" s="92" t="s">
        <v>110</v>
      </c>
      <c r="D43" s="83"/>
      <c r="E43" s="84">
        <f t="shared" si="8"/>
        <v>194194.34</v>
      </c>
      <c r="F43" s="84">
        <f t="shared" si="9"/>
        <v>194194.34</v>
      </c>
      <c r="G43" s="85">
        <v>69989</v>
      </c>
      <c r="H43" s="86">
        <v>59863</v>
      </c>
      <c r="I43" s="86">
        <v>64342.34</v>
      </c>
      <c r="J43" s="86"/>
      <c r="K43" s="86"/>
      <c r="L43" s="86"/>
      <c r="M43" s="86"/>
      <c r="N43" s="86"/>
      <c r="O43" s="86"/>
      <c r="P43" s="86"/>
      <c r="Q43" s="86"/>
      <c r="R43" s="87"/>
      <c r="T43" s="81"/>
      <c r="U43" s="92" t="str">
        <f t="shared" si="43"/>
        <v>Contract Service</v>
      </c>
      <c r="V43" s="83"/>
      <c r="W43" s="84">
        <f t="shared" si="10"/>
        <v>899000</v>
      </c>
      <c r="X43" s="84">
        <f t="shared" si="11"/>
        <v>224000</v>
      </c>
      <c r="Y43" s="85">
        <v>75000</v>
      </c>
      <c r="Z43" s="85">
        <v>74000</v>
      </c>
      <c r="AA43" s="85">
        <v>75000</v>
      </c>
      <c r="AB43" s="85">
        <v>75000</v>
      </c>
      <c r="AC43" s="85">
        <v>75000</v>
      </c>
      <c r="AD43" s="85">
        <v>75000</v>
      </c>
      <c r="AE43" s="85">
        <v>75000</v>
      </c>
      <c r="AF43" s="85">
        <v>75000</v>
      </c>
      <c r="AG43" s="85">
        <v>75000</v>
      </c>
      <c r="AH43" s="85">
        <v>75000</v>
      </c>
      <c r="AI43" s="85">
        <v>75000</v>
      </c>
      <c r="AJ43" s="85">
        <v>75000</v>
      </c>
      <c r="AL43" s="81"/>
      <c r="AM43" s="92" t="str">
        <f t="shared" si="45"/>
        <v>Contract Service</v>
      </c>
      <c r="AN43" s="83"/>
      <c r="AO43" s="84">
        <f t="shared" si="12"/>
        <v>835711.8058333334</v>
      </c>
      <c r="AP43" s="84">
        <f t="shared" si="13"/>
        <v>202568.17583333334</v>
      </c>
      <c r="AQ43" s="85">
        <v>69073.05</v>
      </c>
      <c r="AR43" s="86">
        <v>59182.485833333332</v>
      </c>
      <c r="AS43" s="86">
        <v>74312.639999999999</v>
      </c>
      <c r="AT43" s="86">
        <v>67773.3</v>
      </c>
      <c r="AU43" s="86">
        <v>75134.62</v>
      </c>
      <c r="AV43" s="86">
        <v>70255.05</v>
      </c>
      <c r="AW43" s="86">
        <v>74164.97</v>
      </c>
      <c r="AX43" s="86">
        <v>75089.88</v>
      </c>
      <c r="AY43" s="86">
        <v>75000</v>
      </c>
      <c r="AZ43" s="86">
        <v>67996.34</v>
      </c>
      <c r="BA43" s="86">
        <v>58762.9</v>
      </c>
      <c r="BB43" s="87">
        <v>68966.570000000007</v>
      </c>
      <c r="BD43" s="81"/>
      <c r="BE43" s="92" t="str">
        <f t="shared" si="47"/>
        <v>Contract Service</v>
      </c>
      <c r="BF43" s="83"/>
      <c r="BG43" s="84">
        <f t="shared" si="14"/>
        <v>771217.65999999992</v>
      </c>
      <c r="BH43" s="84">
        <f t="shared" si="15"/>
        <v>194001</v>
      </c>
      <c r="BI43" s="85">
        <v>64114</v>
      </c>
      <c r="BJ43" s="86">
        <v>63744</v>
      </c>
      <c r="BK43" s="86">
        <v>66143</v>
      </c>
      <c r="BL43" s="86">
        <v>62435</v>
      </c>
      <c r="BM43" s="86">
        <v>63974</v>
      </c>
      <c r="BN43" s="86">
        <v>66002</v>
      </c>
      <c r="BO43" s="86">
        <v>67568</v>
      </c>
      <c r="BP43" s="86">
        <v>64374</v>
      </c>
      <c r="BQ43" s="86">
        <v>60863</v>
      </c>
      <c r="BR43" s="86">
        <v>61288</v>
      </c>
      <c r="BS43" s="86">
        <v>61260.44</v>
      </c>
      <c r="BT43" s="87">
        <v>69452.22</v>
      </c>
      <c r="BV43" s="81"/>
      <c r="BW43" s="92" t="str">
        <f t="shared" si="49"/>
        <v>Contract Service</v>
      </c>
      <c r="BX43" s="83"/>
      <c r="BY43" s="84">
        <f t="shared" si="16"/>
        <v>194194.34</v>
      </c>
      <c r="BZ43" s="85">
        <f t="shared" si="17"/>
        <v>194194.34</v>
      </c>
      <c r="CA43" s="86">
        <f t="shared" si="18"/>
        <v>0</v>
      </c>
      <c r="CB43" s="86">
        <f t="shared" si="19"/>
        <v>0</v>
      </c>
      <c r="CC43" s="86">
        <f t="shared" si="20"/>
        <v>0</v>
      </c>
      <c r="CD43" s="84">
        <f t="shared" si="4"/>
        <v>899000</v>
      </c>
      <c r="CE43" s="85">
        <f t="shared" si="21"/>
        <v>224000</v>
      </c>
      <c r="CF43" s="86">
        <f t="shared" si="22"/>
        <v>225000</v>
      </c>
      <c r="CG43" s="86">
        <f t="shared" si="23"/>
        <v>225000</v>
      </c>
      <c r="CH43" s="86">
        <f t="shared" si="24"/>
        <v>225000</v>
      </c>
      <c r="CI43" s="84">
        <f t="shared" si="5"/>
        <v>835711.8058333334</v>
      </c>
      <c r="CJ43" s="85">
        <f t="shared" si="25"/>
        <v>202568.17583333334</v>
      </c>
      <c r="CK43" s="86">
        <f t="shared" si="26"/>
        <v>213162.96999999997</v>
      </c>
      <c r="CL43" s="86">
        <f t="shared" si="27"/>
        <v>224254.85</v>
      </c>
      <c r="CM43" s="87">
        <f t="shared" si="28"/>
        <v>195725.81</v>
      </c>
      <c r="CO43" s="81"/>
      <c r="CP43" s="92" t="str">
        <f t="shared" si="50"/>
        <v>Contract Service</v>
      </c>
      <c r="CQ43" s="83"/>
      <c r="CR43" s="84">
        <f t="shared" si="29"/>
        <v>-704805.66</v>
      </c>
      <c r="CS43" s="84">
        <f t="shared" si="29"/>
        <v>-29805.660000000003</v>
      </c>
      <c r="CT43" s="85">
        <f t="shared" si="29"/>
        <v>-5011</v>
      </c>
      <c r="CU43" s="86">
        <f t="shared" si="29"/>
        <v>-14137</v>
      </c>
      <c r="CV43" s="86">
        <f t="shared" si="29"/>
        <v>-10657.660000000003</v>
      </c>
      <c r="CW43" s="86">
        <f t="shared" si="29"/>
        <v>-75000</v>
      </c>
      <c r="CX43" s="86">
        <f t="shared" si="29"/>
        <v>-75000</v>
      </c>
      <c r="CY43" s="86">
        <f t="shared" si="29"/>
        <v>-75000</v>
      </c>
      <c r="CZ43" s="86">
        <f t="shared" si="29"/>
        <v>-75000</v>
      </c>
      <c r="DA43" s="86">
        <f t="shared" si="56"/>
        <v>-75000</v>
      </c>
      <c r="DB43" s="86">
        <f t="shared" si="56"/>
        <v>-75000</v>
      </c>
      <c r="DC43" s="86">
        <f t="shared" si="56"/>
        <v>-75000</v>
      </c>
      <c r="DD43" s="86">
        <f t="shared" si="56"/>
        <v>-75000</v>
      </c>
      <c r="DE43" s="87">
        <f t="shared" si="56"/>
        <v>-75000</v>
      </c>
      <c r="DG43" s="81"/>
      <c r="DH43" s="92" t="str">
        <f t="shared" si="51"/>
        <v>Contract Service</v>
      </c>
      <c r="DI43" s="83"/>
      <c r="DJ43" s="88">
        <f t="shared" si="30"/>
        <v>0.21601150166852057</v>
      </c>
      <c r="DK43" s="88">
        <f t="shared" si="30"/>
        <v>0.86693901785714278</v>
      </c>
      <c r="DL43" s="89">
        <f t="shared" si="30"/>
        <v>0.93318666666666661</v>
      </c>
      <c r="DM43" s="90">
        <f t="shared" si="30"/>
        <v>0.80895945945945946</v>
      </c>
      <c r="DN43" s="90">
        <f t="shared" si="30"/>
        <v>0.85789786666666656</v>
      </c>
      <c r="DO43" s="90">
        <f t="shared" si="30"/>
        <v>0</v>
      </c>
      <c r="DP43" s="90">
        <f t="shared" si="30"/>
        <v>0</v>
      </c>
      <c r="DQ43" s="90">
        <f t="shared" si="30"/>
        <v>0</v>
      </c>
      <c r="DR43" s="90">
        <f t="shared" si="30"/>
        <v>0</v>
      </c>
      <c r="DS43" s="90">
        <f t="shared" si="61"/>
        <v>0</v>
      </c>
      <c r="DT43" s="90">
        <f t="shared" si="61"/>
        <v>0</v>
      </c>
      <c r="DU43" s="90">
        <f t="shared" si="61"/>
        <v>0</v>
      </c>
      <c r="DV43" s="90">
        <f t="shared" si="61"/>
        <v>0</v>
      </c>
      <c r="DW43" s="91">
        <f t="shared" si="61"/>
        <v>0</v>
      </c>
      <c r="DY43" s="180">
        <f t="shared" si="62"/>
        <v>1</v>
      </c>
      <c r="DZ43" s="180" t="str">
        <f t="shared" si="63"/>
        <v>Contract Service</v>
      </c>
      <c r="EA43" s="181">
        <f t="shared" si="64"/>
        <v>10657.660000000003</v>
      </c>
    </row>
    <row r="44" spans="1:131" ht="11.85" customHeight="1" x14ac:dyDescent="0.15">
      <c r="A44" s="194" t="str">
        <f>IFERROR(CONCATENATE(VLOOKUP($C44,[86]Code!$G:$H,2,0),"-",VLOOKUP($A$5,[86]Code!$B:$D,3,0)),"N/A")</f>
        <v>N/A</v>
      </c>
      <c r="B44" s="81"/>
      <c r="C44" s="92" t="s">
        <v>111</v>
      </c>
      <c r="D44" s="83"/>
      <c r="E44" s="84">
        <f t="shared" si="8"/>
        <v>0</v>
      </c>
      <c r="F44" s="84">
        <f t="shared" si="9"/>
        <v>0</v>
      </c>
      <c r="G44" s="85">
        <v>0</v>
      </c>
      <c r="H44" s="86">
        <v>0</v>
      </c>
      <c r="I44" s="86">
        <v>0</v>
      </c>
      <c r="J44" s="86"/>
      <c r="K44" s="86"/>
      <c r="L44" s="86"/>
      <c r="M44" s="86"/>
      <c r="N44" s="86"/>
      <c r="O44" s="86"/>
      <c r="P44" s="86"/>
      <c r="Q44" s="86"/>
      <c r="R44" s="87"/>
      <c r="T44" s="81"/>
      <c r="U44" s="92" t="str">
        <f t="shared" si="43"/>
        <v>Co-Op Advertising - Wholesale</v>
      </c>
      <c r="V44" s="83"/>
      <c r="W44" s="84">
        <f t="shared" si="10"/>
        <v>0</v>
      </c>
      <c r="X44" s="84">
        <f t="shared" si="11"/>
        <v>0</v>
      </c>
      <c r="Y44" s="85">
        <v>0</v>
      </c>
      <c r="Z44" s="85">
        <v>0</v>
      </c>
      <c r="AA44" s="85">
        <v>0</v>
      </c>
      <c r="AB44" s="85">
        <v>0</v>
      </c>
      <c r="AC44" s="85">
        <v>0</v>
      </c>
      <c r="AD44" s="85">
        <v>0</v>
      </c>
      <c r="AE44" s="85">
        <v>0</v>
      </c>
      <c r="AF44" s="85">
        <v>0</v>
      </c>
      <c r="AG44" s="85">
        <v>0</v>
      </c>
      <c r="AH44" s="85">
        <v>0</v>
      </c>
      <c r="AI44" s="85">
        <v>0</v>
      </c>
      <c r="AJ44" s="85">
        <v>0</v>
      </c>
      <c r="AL44" s="81"/>
      <c r="AM44" s="92" t="str">
        <f t="shared" si="45"/>
        <v>Co-Op Advertising - Wholesale</v>
      </c>
      <c r="AN44" s="83"/>
      <c r="AO44" s="84">
        <f t="shared" si="12"/>
        <v>0</v>
      </c>
      <c r="AP44" s="84">
        <f t="shared" si="13"/>
        <v>0</v>
      </c>
      <c r="AQ44" s="85">
        <v>0</v>
      </c>
      <c r="AR44" s="86">
        <v>0</v>
      </c>
      <c r="AS44" s="86">
        <v>0</v>
      </c>
      <c r="AT44" s="86">
        <v>0</v>
      </c>
      <c r="AU44" s="86">
        <v>0</v>
      </c>
      <c r="AV44" s="86">
        <v>0</v>
      </c>
      <c r="AW44" s="86">
        <v>0</v>
      </c>
      <c r="AX44" s="86">
        <v>0</v>
      </c>
      <c r="AY44" s="86">
        <v>0</v>
      </c>
      <c r="AZ44" s="86">
        <v>0</v>
      </c>
      <c r="BA44" s="86">
        <v>0</v>
      </c>
      <c r="BB44" s="87">
        <v>0</v>
      </c>
      <c r="BD44" s="81"/>
      <c r="BE44" s="92" t="str">
        <f t="shared" si="47"/>
        <v>Co-Op Advertising - Wholesale</v>
      </c>
      <c r="BF44" s="83"/>
      <c r="BG44" s="84">
        <f t="shared" si="14"/>
        <v>0</v>
      </c>
      <c r="BH44" s="84">
        <f t="shared" si="15"/>
        <v>0</v>
      </c>
      <c r="BI44" s="85">
        <v>0</v>
      </c>
      <c r="BJ44" s="86">
        <v>0</v>
      </c>
      <c r="BK44" s="86">
        <v>0</v>
      </c>
      <c r="BL44" s="86">
        <v>0</v>
      </c>
      <c r="BM44" s="86">
        <v>0</v>
      </c>
      <c r="BN44" s="86">
        <v>0</v>
      </c>
      <c r="BO44" s="86">
        <v>0</v>
      </c>
      <c r="BP44" s="86">
        <v>0</v>
      </c>
      <c r="BQ44" s="86">
        <v>0</v>
      </c>
      <c r="BR44" s="86">
        <v>0</v>
      </c>
      <c r="BS44" s="86">
        <v>0</v>
      </c>
      <c r="BT44" s="87">
        <v>0</v>
      </c>
      <c r="BV44" s="81"/>
      <c r="BW44" s="92" t="str">
        <f t="shared" si="49"/>
        <v>Co-Op Advertising - Wholesale</v>
      </c>
      <c r="BX44" s="83"/>
      <c r="BY44" s="84">
        <f t="shared" si="16"/>
        <v>0</v>
      </c>
      <c r="BZ44" s="85">
        <f t="shared" si="17"/>
        <v>0</v>
      </c>
      <c r="CA44" s="86">
        <f t="shared" si="18"/>
        <v>0</v>
      </c>
      <c r="CB44" s="86">
        <f t="shared" si="19"/>
        <v>0</v>
      </c>
      <c r="CC44" s="86">
        <f t="shared" si="20"/>
        <v>0</v>
      </c>
      <c r="CD44" s="84">
        <f t="shared" si="4"/>
        <v>0</v>
      </c>
      <c r="CE44" s="85">
        <f t="shared" si="21"/>
        <v>0</v>
      </c>
      <c r="CF44" s="86">
        <f t="shared" si="22"/>
        <v>0</v>
      </c>
      <c r="CG44" s="86">
        <f t="shared" si="23"/>
        <v>0</v>
      </c>
      <c r="CH44" s="86">
        <f t="shared" si="24"/>
        <v>0</v>
      </c>
      <c r="CI44" s="84">
        <f t="shared" si="5"/>
        <v>0</v>
      </c>
      <c r="CJ44" s="85">
        <f t="shared" si="25"/>
        <v>0</v>
      </c>
      <c r="CK44" s="86">
        <f t="shared" si="26"/>
        <v>0</v>
      </c>
      <c r="CL44" s="86">
        <f t="shared" si="27"/>
        <v>0</v>
      </c>
      <c r="CM44" s="87">
        <f t="shared" si="28"/>
        <v>0</v>
      </c>
      <c r="CO44" s="81"/>
      <c r="CP44" s="92" t="str">
        <f t="shared" si="50"/>
        <v>Co-Op Advertising - Wholesale</v>
      </c>
      <c r="CQ44" s="83"/>
      <c r="CR44" s="84">
        <f t="shared" si="29"/>
        <v>0</v>
      </c>
      <c r="CS44" s="84">
        <f t="shared" si="29"/>
        <v>0</v>
      </c>
      <c r="CT44" s="85">
        <f t="shared" si="29"/>
        <v>0</v>
      </c>
      <c r="CU44" s="86">
        <f t="shared" si="29"/>
        <v>0</v>
      </c>
      <c r="CV44" s="86">
        <f t="shared" si="29"/>
        <v>0</v>
      </c>
      <c r="CW44" s="86">
        <f t="shared" si="29"/>
        <v>0</v>
      </c>
      <c r="CX44" s="86">
        <f t="shared" si="29"/>
        <v>0</v>
      </c>
      <c r="CY44" s="86">
        <f t="shared" si="29"/>
        <v>0</v>
      </c>
      <c r="CZ44" s="86">
        <f t="shared" si="29"/>
        <v>0</v>
      </c>
      <c r="DA44" s="86">
        <f t="shared" si="56"/>
        <v>0</v>
      </c>
      <c r="DB44" s="86">
        <f t="shared" si="56"/>
        <v>0</v>
      </c>
      <c r="DC44" s="86">
        <f t="shared" si="56"/>
        <v>0</v>
      </c>
      <c r="DD44" s="86">
        <f t="shared" si="56"/>
        <v>0</v>
      </c>
      <c r="DE44" s="87">
        <f t="shared" si="56"/>
        <v>0</v>
      </c>
      <c r="DG44" s="81"/>
      <c r="DH44" s="92" t="str">
        <f t="shared" si="51"/>
        <v>Co-Op Advertising - Wholesale</v>
      </c>
      <c r="DI44" s="83"/>
      <c r="DJ44" s="88" t="str">
        <f t="shared" si="30"/>
        <v/>
      </c>
      <c r="DK44" s="88" t="str">
        <f t="shared" si="30"/>
        <v/>
      </c>
      <c r="DL44" s="89" t="str">
        <f t="shared" si="30"/>
        <v/>
      </c>
      <c r="DM44" s="90" t="str">
        <f t="shared" si="30"/>
        <v/>
      </c>
      <c r="DN44" s="90" t="str">
        <f t="shared" si="30"/>
        <v/>
      </c>
      <c r="DO44" s="90" t="str">
        <f t="shared" si="30"/>
        <v/>
      </c>
      <c r="DP44" s="90" t="str">
        <f t="shared" si="30"/>
        <v/>
      </c>
      <c r="DQ44" s="90" t="str">
        <f t="shared" si="30"/>
        <v/>
      </c>
      <c r="DR44" s="90" t="str">
        <f t="shared" si="30"/>
        <v/>
      </c>
      <c r="DS44" s="90" t="str">
        <f t="shared" si="61"/>
        <v/>
      </c>
      <c r="DT44" s="90" t="str">
        <f t="shared" si="61"/>
        <v/>
      </c>
      <c r="DU44" s="90" t="str">
        <f t="shared" si="61"/>
        <v/>
      </c>
      <c r="DV44" s="90" t="str">
        <f t="shared" si="61"/>
        <v/>
      </c>
      <c r="DW44" s="91" t="str">
        <f t="shared" si="61"/>
        <v/>
      </c>
      <c r="DY44" s="180">
        <f t="shared" si="62"/>
        <v>17</v>
      </c>
      <c r="DZ44" s="180" t="str">
        <f t="shared" si="63"/>
        <v>Co-Op Advertising - Wholesale</v>
      </c>
      <c r="EA44" s="181">
        <f t="shared" si="64"/>
        <v>0</v>
      </c>
    </row>
    <row r="45" spans="1:131" ht="11.85" customHeight="1" x14ac:dyDescent="0.15">
      <c r="A45" s="194" t="str">
        <f>IFERROR(CONCATENATE(VLOOKUP($C45,[86]Code!$G:$H,2,0),"-",VLOOKUP($A$5,[86]Code!$B:$D,3,0)),"N/A")</f>
        <v>50100-10</v>
      </c>
      <c r="B45" s="81"/>
      <c r="C45" s="92" t="s">
        <v>112</v>
      </c>
      <c r="D45" s="83"/>
      <c r="E45" s="84">
        <f t="shared" si="8"/>
        <v>0</v>
      </c>
      <c r="F45" s="84">
        <f t="shared" si="9"/>
        <v>0</v>
      </c>
      <c r="G45" s="85">
        <v>0</v>
      </c>
      <c r="H45" s="86">
        <v>0</v>
      </c>
      <c r="I45" s="86">
        <v>0</v>
      </c>
      <c r="J45" s="86"/>
      <c r="K45" s="86"/>
      <c r="L45" s="86"/>
      <c r="M45" s="86"/>
      <c r="N45" s="86"/>
      <c r="O45" s="86"/>
      <c r="P45" s="86"/>
      <c r="Q45" s="86"/>
      <c r="R45" s="87"/>
      <c r="T45" s="81"/>
      <c r="U45" s="92" t="str">
        <f t="shared" si="43"/>
        <v>Cost Of Local Calls</v>
      </c>
      <c r="V45" s="83"/>
      <c r="W45" s="84">
        <f t="shared" si="10"/>
        <v>0</v>
      </c>
      <c r="X45" s="84">
        <f t="shared" si="11"/>
        <v>0</v>
      </c>
      <c r="Y45" s="85">
        <v>0</v>
      </c>
      <c r="Z45" s="85">
        <v>0</v>
      </c>
      <c r="AA45" s="85">
        <v>0</v>
      </c>
      <c r="AB45" s="85">
        <v>0</v>
      </c>
      <c r="AC45" s="85">
        <v>0</v>
      </c>
      <c r="AD45" s="85">
        <v>0</v>
      </c>
      <c r="AE45" s="85">
        <v>0</v>
      </c>
      <c r="AF45" s="85">
        <v>0</v>
      </c>
      <c r="AG45" s="85">
        <v>0</v>
      </c>
      <c r="AH45" s="85">
        <v>0</v>
      </c>
      <c r="AI45" s="85">
        <v>0</v>
      </c>
      <c r="AJ45" s="85">
        <v>0</v>
      </c>
      <c r="AL45" s="81"/>
      <c r="AM45" s="92" t="str">
        <f t="shared" si="45"/>
        <v>Cost Of Local Calls</v>
      </c>
      <c r="AN45" s="83"/>
      <c r="AO45" s="84">
        <f t="shared" si="12"/>
        <v>0</v>
      </c>
      <c r="AP45" s="84">
        <f t="shared" si="13"/>
        <v>0</v>
      </c>
      <c r="AQ45" s="85">
        <v>0</v>
      </c>
      <c r="AR45" s="86">
        <v>0</v>
      </c>
      <c r="AS45" s="86">
        <v>0</v>
      </c>
      <c r="AT45" s="86">
        <v>0</v>
      </c>
      <c r="AU45" s="86">
        <v>0</v>
      </c>
      <c r="AV45" s="86">
        <v>0</v>
      </c>
      <c r="AW45" s="86">
        <v>0</v>
      </c>
      <c r="AX45" s="86">
        <v>0</v>
      </c>
      <c r="AY45" s="86">
        <v>0</v>
      </c>
      <c r="AZ45" s="86">
        <v>0</v>
      </c>
      <c r="BA45" s="86">
        <v>0</v>
      </c>
      <c r="BB45" s="87">
        <v>0</v>
      </c>
      <c r="BD45" s="81"/>
      <c r="BE45" s="92" t="str">
        <f t="shared" si="47"/>
        <v>Cost Of Local Calls</v>
      </c>
      <c r="BF45" s="83"/>
      <c r="BG45" s="84">
        <f t="shared" si="14"/>
        <v>0</v>
      </c>
      <c r="BH45" s="84">
        <f t="shared" si="15"/>
        <v>0</v>
      </c>
      <c r="BI45" s="85">
        <v>0</v>
      </c>
      <c r="BJ45" s="86">
        <v>0</v>
      </c>
      <c r="BK45" s="86">
        <v>0</v>
      </c>
      <c r="BL45" s="86">
        <v>0</v>
      </c>
      <c r="BM45" s="86">
        <v>0</v>
      </c>
      <c r="BN45" s="86">
        <v>0</v>
      </c>
      <c r="BO45" s="86">
        <v>0</v>
      </c>
      <c r="BP45" s="86">
        <v>0</v>
      </c>
      <c r="BQ45" s="86">
        <v>0</v>
      </c>
      <c r="BR45" s="86">
        <v>0</v>
      </c>
      <c r="BS45" s="86">
        <v>0</v>
      </c>
      <c r="BT45" s="87">
        <v>0</v>
      </c>
      <c r="BV45" s="81"/>
      <c r="BW45" s="92" t="str">
        <f t="shared" si="49"/>
        <v>Cost Of Local Calls</v>
      </c>
      <c r="BX45" s="83"/>
      <c r="BY45" s="84">
        <f t="shared" si="16"/>
        <v>0</v>
      </c>
      <c r="BZ45" s="85">
        <f t="shared" si="17"/>
        <v>0</v>
      </c>
      <c r="CA45" s="86">
        <f t="shared" si="18"/>
        <v>0</v>
      </c>
      <c r="CB45" s="86">
        <f t="shared" si="19"/>
        <v>0</v>
      </c>
      <c r="CC45" s="86">
        <f t="shared" si="20"/>
        <v>0</v>
      </c>
      <c r="CD45" s="84">
        <f t="shared" si="4"/>
        <v>0</v>
      </c>
      <c r="CE45" s="85">
        <f t="shared" si="21"/>
        <v>0</v>
      </c>
      <c r="CF45" s="86">
        <f t="shared" si="22"/>
        <v>0</v>
      </c>
      <c r="CG45" s="86">
        <f t="shared" si="23"/>
        <v>0</v>
      </c>
      <c r="CH45" s="86">
        <f t="shared" si="24"/>
        <v>0</v>
      </c>
      <c r="CI45" s="84">
        <f t="shared" si="5"/>
        <v>0</v>
      </c>
      <c r="CJ45" s="85">
        <f t="shared" si="25"/>
        <v>0</v>
      </c>
      <c r="CK45" s="86">
        <f t="shared" si="26"/>
        <v>0</v>
      </c>
      <c r="CL45" s="86">
        <f t="shared" si="27"/>
        <v>0</v>
      </c>
      <c r="CM45" s="87">
        <f t="shared" si="28"/>
        <v>0</v>
      </c>
      <c r="CO45" s="81"/>
      <c r="CP45" s="92" t="str">
        <f t="shared" si="50"/>
        <v>Cost Of Local Calls</v>
      </c>
      <c r="CQ45" s="83"/>
      <c r="CR45" s="84">
        <f t="shared" si="29"/>
        <v>0</v>
      </c>
      <c r="CS45" s="84">
        <f t="shared" si="29"/>
        <v>0</v>
      </c>
      <c r="CT45" s="85">
        <f t="shared" si="29"/>
        <v>0</v>
      </c>
      <c r="CU45" s="86">
        <f t="shared" si="29"/>
        <v>0</v>
      </c>
      <c r="CV45" s="86">
        <f t="shared" si="29"/>
        <v>0</v>
      </c>
      <c r="CW45" s="86">
        <f t="shared" si="29"/>
        <v>0</v>
      </c>
      <c r="CX45" s="86">
        <f t="shared" si="29"/>
        <v>0</v>
      </c>
      <c r="CY45" s="86">
        <f t="shared" si="29"/>
        <v>0</v>
      </c>
      <c r="CZ45" s="86">
        <f t="shared" si="29"/>
        <v>0</v>
      </c>
      <c r="DA45" s="86">
        <f t="shared" si="56"/>
        <v>0</v>
      </c>
      <c r="DB45" s="86">
        <f t="shared" si="56"/>
        <v>0</v>
      </c>
      <c r="DC45" s="86">
        <f t="shared" si="56"/>
        <v>0</v>
      </c>
      <c r="DD45" s="86">
        <f t="shared" si="56"/>
        <v>0</v>
      </c>
      <c r="DE45" s="87">
        <f t="shared" si="56"/>
        <v>0</v>
      </c>
      <c r="DG45" s="81"/>
      <c r="DH45" s="92" t="str">
        <f t="shared" si="51"/>
        <v>Cost Of Local Calls</v>
      </c>
      <c r="DI45" s="83"/>
      <c r="DJ45" s="88" t="str">
        <f t="shared" si="30"/>
        <v/>
      </c>
      <c r="DK45" s="88" t="str">
        <f t="shared" si="30"/>
        <v/>
      </c>
      <c r="DL45" s="89" t="str">
        <f t="shared" si="30"/>
        <v/>
      </c>
      <c r="DM45" s="90" t="str">
        <f t="shared" si="30"/>
        <v/>
      </c>
      <c r="DN45" s="90" t="str">
        <f t="shared" si="30"/>
        <v/>
      </c>
      <c r="DO45" s="90" t="str">
        <f t="shared" si="30"/>
        <v/>
      </c>
      <c r="DP45" s="90" t="str">
        <f t="shared" si="30"/>
        <v/>
      </c>
      <c r="DQ45" s="90" t="str">
        <f t="shared" si="30"/>
        <v/>
      </c>
      <c r="DR45" s="90" t="str">
        <f t="shared" si="30"/>
        <v/>
      </c>
      <c r="DS45" s="90" t="str">
        <f t="shared" si="61"/>
        <v/>
      </c>
      <c r="DT45" s="90" t="str">
        <f t="shared" si="61"/>
        <v/>
      </c>
      <c r="DU45" s="90" t="str">
        <f t="shared" si="61"/>
        <v/>
      </c>
      <c r="DV45" s="90" t="str">
        <f t="shared" si="61"/>
        <v/>
      </c>
      <c r="DW45" s="91" t="str">
        <f t="shared" si="61"/>
        <v/>
      </c>
      <c r="DY45" s="180">
        <f t="shared" si="62"/>
        <v>17</v>
      </c>
      <c r="DZ45" s="180" t="str">
        <f t="shared" si="63"/>
        <v>Cost Of Local Calls</v>
      </c>
      <c r="EA45" s="181">
        <f t="shared" si="64"/>
        <v>0</v>
      </c>
    </row>
    <row r="46" spans="1:131" ht="11.85" customHeight="1" x14ac:dyDescent="0.15">
      <c r="A46" s="194" t="str">
        <f>IFERROR(CONCATENATE(VLOOKUP($C46,[86]Code!$G:$H,2,0),"-",VLOOKUP($A$5,[86]Code!$B:$D,3,0)),"N/A")</f>
        <v>50200-10</v>
      </c>
      <c r="B46" s="81"/>
      <c r="C46" s="92" t="s">
        <v>113</v>
      </c>
      <c r="D46" s="83"/>
      <c r="E46" s="84">
        <f t="shared" si="8"/>
        <v>0</v>
      </c>
      <c r="F46" s="84">
        <f t="shared" si="9"/>
        <v>0</v>
      </c>
      <c r="G46" s="85">
        <v>0</v>
      </c>
      <c r="H46" s="86">
        <v>0</v>
      </c>
      <c r="I46" s="86">
        <v>0</v>
      </c>
      <c r="J46" s="86"/>
      <c r="K46" s="86"/>
      <c r="L46" s="86"/>
      <c r="M46" s="86"/>
      <c r="N46" s="86"/>
      <c r="O46" s="86"/>
      <c r="P46" s="86"/>
      <c r="Q46" s="86"/>
      <c r="R46" s="87"/>
      <c r="T46" s="81"/>
      <c r="U46" s="92" t="str">
        <f t="shared" si="43"/>
        <v>Cost Of Long Distance Calls</v>
      </c>
      <c r="V46" s="83"/>
      <c r="W46" s="84">
        <f t="shared" si="10"/>
        <v>0</v>
      </c>
      <c r="X46" s="84">
        <f t="shared" si="11"/>
        <v>0</v>
      </c>
      <c r="Y46" s="85">
        <v>0</v>
      </c>
      <c r="Z46" s="85">
        <v>0</v>
      </c>
      <c r="AA46" s="85">
        <v>0</v>
      </c>
      <c r="AB46" s="85">
        <v>0</v>
      </c>
      <c r="AC46" s="85">
        <v>0</v>
      </c>
      <c r="AD46" s="85">
        <v>0</v>
      </c>
      <c r="AE46" s="85">
        <v>0</v>
      </c>
      <c r="AF46" s="85">
        <v>0</v>
      </c>
      <c r="AG46" s="85">
        <v>0</v>
      </c>
      <c r="AH46" s="85">
        <v>0</v>
      </c>
      <c r="AI46" s="85">
        <v>0</v>
      </c>
      <c r="AJ46" s="85">
        <v>0</v>
      </c>
      <c r="AL46" s="81"/>
      <c r="AM46" s="92" t="str">
        <f t="shared" si="45"/>
        <v>Cost Of Long Distance Calls</v>
      </c>
      <c r="AN46" s="83"/>
      <c r="AO46" s="84">
        <f t="shared" si="12"/>
        <v>0</v>
      </c>
      <c r="AP46" s="84">
        <f t="shared" si="13"/>
        <v>0</v>
      </c>
      <c r="AQ46" s="85">
        <v>0</v>
      </c>
      <c r="AR46" s="86">
        <v>0</v>
      </c>
      <c r="AS46" s="86">
        <v>0</v>
      </c>
      <c r="AT46" s="86">
        <v>0</v>
      </c>
      <c r="AU46" s="86">
        <v>0</v>
      </c>
      <c r="AV46" s="86">
        <v>0</v>
      </c>
      <c r="AW46" s="86">
        <v>0</v>
      </c>
      <c r="AX46" s="86">
        <v>0</v>
      </c>
      <c r="AY46" s="86">
        <v>0</v>
      </c>
      <c r="AZ46" s="86">
        <v>0</v>
      </c>
      <c r="BA46" s="86">
        <v>0</v>
      </c>
      <c r="BB46" s="87">
        <v>0</v>
      </c>
      <c r="BD46" s="81"/>
      <c r="BE46" s="92" t="str">
        <f t="shared" si="47"/>
        <v>Cost Of Long Distance Calls</v>
      </c>
      <c r="BF46" s="83"/>
      <c r="BG46" s="84">
        <f t="shared" si="14"/>
        <v>0</v>
      </c>
      <c r="BH46" s="84">
        <f t="shared" si="15"/>
        <v>0</v>
      </c>
      <c r="BI46" s="85">
        <v>0</v>
      </c>
      <c r="BJ46" s="86">
        <v>0</v>
      </c>
      <c r="BK46" s="86">
        <v>0</v>
      </c>
      <c r="BL46" s="86">
        <v>0</v>
      </c>
      <c r="BM46" s="86">
        <v>0</v>
      </c>
      <c r="BN46" s="86">
        <v>0</v>
      </c>
      <c r="BO46" s="86">
        <v>0</v>
      </c>
      <c r="BP46" s="86">
        <v>0</v>
      </c>
      <c r="BQ46" s="86">
        <v>0</v>
      </c>
      <c r="BR46" s="86">
        <v>0</v>
      </c>
      <c r="BS46" s="86">
        <v>0</v>
      </c>
      <c r="BT46" s="87">
        <v>0</v>
      </c>
      <c r="BV46" s="81"/>
      <c r="BW46" s="92" t="str">
        <f t="shared" si="49"/>
        <v>Cost Of Long Distance Calls</v>
      </c>
      <c r="BX46" s="83"/>
      <c r="BY46" s="84">
        <f t="shared" si="16"/>
        <v>0</v>
      </c>
      <c r="BZ46" s="85">
        <f t="shared" si="17"/>
        <v>0</v>
      </c>
      <c r="CA46" s="86">
        <f t="shared" si="18"/>
        <v>0</v>
      </c>
      <c r="CB46" s="86">
        <f t="shared" si="19"/>
        <v>0</v>
      </c>
      <c r="CC46" s="86">
        <f t="shared" si="20"/>
        <v>0</v>
      </c>
      <c r="CD46" s="84">
        <f t="shared" si="4"/>
        <v>0</v>
      </c>
      <c r="CE46" s="85">
        <f t="shared" si="21"/>
        <v>0</v>
      </c>
      <c r="CF46" s="86">
        <f t="shared" si="22"/>
        <v>0</v>
      </c>
      <c r="CG46" s="86">
        <f t="shared" si="23"/>
        <v>0</v>
      </c>
      <c r="CH46" s="86">
        <f t="shared" si="24"/>
        <v>0</v>
      </c>
      <c r="CI46" s="84">
        <f t="shared" si="5"/>
        <v>0</v>
      </c>
      <c r="CJ46" s="85">
        <f t="shared" si="25"/>
        <v>0</v>
      </c>
      <c r="CK46" s="86">
        <f t="shared" si="26"/>
        <v>0</v>
      </c>
      <c r="CL46" s="86">
        <f t="shared" si="27"/>
        <v>0</v>
      </c>
      <c r="CM46" s="87">
        <f t="shared" si="28"/>
        <v>0</v>
      </c>
      <c r="CO46" s="81"/>
      <c r="CP46" s="92" t="str">
        <f t="shared" si="50"/>
        <v>Cost Of Long Distance Calls</v>
      </c>
      <c r="CQ46" s="83"/>
      <c r="CR46" s="84">
        <f t="shared" si="29"/>
        <v>0</v>
      </c>
      <c r="CS46" s="84">
        <f t="shared" si="29"/>
        <v>0</v>
      </c>
      <c r="CT46" s="85">
        <f t="shared" si="29"/>
        <v>0</v>
      </c>
      <c r="CU46" s="86">
        <f t="shared" si="29"/>
        <v>0</v>
      </c>
      <c r="CV46" s="86">
        <f t="shared" si="29"/>
        <v>0</v>
      </c>
      <c r="CW46" s="86">
        <f t="shared" si="29"/>
        <v>0</v>
      </c>
      <c r="CX46" s="86">
        <f t="shared" si="29"/>
        <v>0</v>
      </c>
      <c r="CY46" s="86">
        <f t="shared" si="29"/>
        <v>0</v>
      </c>
      <c r="CZ46" s="86">
        <f t="shared" si="29"/>
        <v>0</v>
      </c>
      <c r="DA46" s="86">
        <f t="shared" si="56"/>
        <v>0</v>
      </c>
      <c r="DB46" s="86">
        <f t="shared" si="56"/>
        <v>0</v>
      </c>
      <c r="DC46" s="86">
        <f t="shared" si="56"/>
        <v>0</v>
      </c>
      <c r="DD46" s="86">
        <f t="shared" si="56"/>
        <v>0</v>
      </c>
      <c r="DE46" s="87">
        <f t="shared" si="56"/>
        <v>0</v>
      </c>
      <c r="DG46" s="81"/>
      <c r="DH46" s="92" t="str">
        <f t="shared" si="51"/>
        <v>Cost Of Long Distance Calls</v>
      </c>
      <c r="DI46" s="83"/>
      <c r="DJ46" s="88" t="str">
        <f t="shared" si="30"/>
        <v/>
      </c>
      <c r="DK46" s="88" t="str">
        <f t="shared" si="30"/>
        <v/>
      </c>
      <c r="DL46" s="89" t="str">
        <f t="shared" si="30"/>
        <v/>
      </c>
      <c r="DM46" s="90" t="str">
        <f t="shared" si="30"/>
        <v/>
      </c>
      <c r="DN46" s="90" t="str">
        <f t="shared" si="30"/>
        <v/>
      </c>
      <c r="DO46" s="90" t="str">
        <f t="shared" si="30"/>
        <v/>
      </c>
      <c r="DP46" s="90" t="str">
        <f t="shared" si="30"/>
        <v/>
      </c>
      <c r="DQ46" s="90" t="str">
        <f t="shared" si="30"/>
        <v/>
      </c>
      <c r="DR46" s="90" t="str">
        <f t="shared" si="30"/>
        <v/>
      </c>
      <c r="DS46" s="90" t="str">
        <f t="shared" si="61"/>
        <v/>
      </c>
      <c r="DT46" s="90" t="str">
        <f t="shared" si="61"/>
        <v/>
      </c>
      <c r="DU46" s="90" t="str">
        <f t="shared" si="61"/>
        <v/>
      </c>
      <c r="DV46" s="90" t="str">
        <f t="shared" si="61"/>
        <v/>
      </c>
      <c r="DW46" s="91" t="str">
        <f t="shared" si="61"/>
        <v/>
      </c>
      <c r="DY46" s="180">
        <f t="shared" si="62"/>
        <v>17</v>
      </c>
      <c r="DZ46" s="180" t="str">
        <f t="shared" si="63"/>
        <v>Cost Of Long Distance Calls</v>
      </c>
      <c r="EA46" s="181">
        <f t="shared" si="64"/>
        <v>0</v>
      </c>
    </row>
    <row r="47" spans="1:131" ht="11.85" customHeight="1" x14ac:dyDescent="0.15">
      <c r="A47" s="194" t="str">
        <f>IFERROR(CONCATENATE(VLOOKUP($C47,[86]Code!$G:$H,2,0),"-",VLOOKUP($A$5,[86]Code!$B:$D,3,0)),"N/A")</f>
        <v>73500-10</v>
      </c>
      <c r="B47" s="81"/>
      <c r="C47" s="92" t="s">
        <v>114</v>
      </c>
      <c r="D47" s="83"/>
      <c r="E47" s="84">
        <f t="shared" si="8"/>
        <v>0</v>
      </c>
      <c r="F47" s="84">
        <f t="shared" si="9"/>
        <v>0</v>
      </c>
      <c r="G47" s="85">
        <v>0</v>
      </c>
      <c r="H47" s="86">
        <v>0</v>
      </c>
      <c r="I47" s="86">
        <v>0</v>
      </c>
      <c r="J47" s="86"/>
      <c r="K47" s="86"/>
      <c r="L47" s="86"/>
      <c r="M47" s="86"/>
      <c r="N47" s="86"/>
      <c r="O47" s="86"/>
      <c r="P47" s="86"/>
      <c r="Q47" s="86"/>
      <c r="R47" s="87"/>
      <c r="T47" s="81"/>
      <c r="U47" s="92" t="str">
        <f t="shared" si="43"/>
        <v>Credit Card Commission</v>
      </c>
      <c r="V47" s="83"/>
      <c r="W47" s="84">
        <f t="shared" si="10"/>
        <v>0</v>
      </c>
      <c r="X47" s="84">
        <f t="shared" si="11"/>
        <v>0</v>
      </c>
      <c r="Y47" s="85">
        <v>0</v>
      </c>
      <c r="Z47" s="85">
        <v>0</v>
      </c>
      <c r="AA47" s="85">
        <v>0</v>
      </c>
      <c r="AB47" s="85">
        <v>0</v>
      </c>
      <c r="AC47" s="85">
        <v>0</v>
      </c>
      <c r="AD47" s="85">
        <v>0</v>
      </c>
      <c r="AE47" s="85">
        <v>0</v>
      </c>
      <c r="AF47" s="85">
        <v>0</v>
      </c>
      <c r="AG47" s="85">
        <v>0</v>
      </c>
      <c r="AH47" s="85">
        <v>0</v>
      </c>
      <c r="AI47" s="85">
        <v>0</v>
      </c>
      <c r="AJ47" s="85">
        <v>0</v>
      </c>
      <c r="AL47" s="81"/>
      <c r="AM47" s="92" t="str">
        <f t="shared" si="45"/>
        <v>Credit Card Commission</v>
      </c>
      <c r="AN47" s="83"/>
      <c r="AO47" s="84">
        <f t="shared" si="12"/>
        <v>0</v>
      </c>
      <c r="AP47" s="84">
        <f t="shared" si="13"/>
        <v>0</v>
      </c>
      <c r="AQ47" s="85">
        <v>0</v>
      </c>
      <c r="AR47" s="86">
        <v>0</v>
      </c>
      <c r="AS47" s="86">
        <v>0</v>
      </c>
      <c r="AT47" s="86">
        <v>0</v>
      </c>
      <c r="AU47" s="86">
        <v>0</v>
      </c>
      <c r="AV47" s="86">
        <v>0</v>
      </c>
      <c r="AW47" s="86">
        <v>0</v>
      </c>
      <c r="AX47" s="86">
        <v>0</v>
      </c>
      <c r="AY47" s="86">
        <v>0</v>
      </c>
      <c r="AZ47" s="86">
        <v>0</v>
      </c>
      <c r="BA47" s="86">
        <v>0</v>
      </c>
      <c r="BB47" s="87">
        <v>0</v>
      </c>
      <c r="BD47" s="81"/>
      <c r="BE47" s="92" t="str">
        <f t="shared" si="47"/>
        <v>Credit Card Commission</v>
      </c>
      <c r="BF47" s="83"/>
      <c r="BG47" s="84">
        <f t="shared" si="14"/>
        <v>0</v>
      </c>
      <c r="BH47" s="84">
        <f t="shared" si="15"/>
        <v>0</v>
      </c>
      <c r="BI47" s="85">
        <v>0</v>
      </c>
      <c r="BJ47" s="86">
        <v>0</v>
      </c>
      <c r="BK47" s="86">
        <v>0</v>
      </c>
      <c r="BL47" s="86">
        <v>0</v>
      </c>
      <c r="BM47" s="86">
        <v>0</v>
      </c>
      <c r="BN47" s="86">
        <v>0</v>
      </c>
      <c r="BO47" s="86">
        <v>0</v>
      </c>
      <c r="BP47" s="86">
        <v>0</v>
      </c>
      <c r="BQ47" s="86">
        <v>0</v>
      </c>
      <c r="BR47" s="86">
        <v>0</v>
      </c>
      <c r="BS47" s="86">
        <v>0</v>
      </c>
      <c r="BT47" s="87">
        <v>0</v>
      </c>
      <c r="BV47" s="81"/>
      <c r="BW47" s="92" t="str">
        <f t="shared" si="49"/>
        <v>Credit Card Commission</v>
      </c>
      <c r="BX47" s="83"/>
      <c r="BY47" s="84">
        <f t="shared" si="16"/>
        <v>0</v>
      </c>
      <c r="BZ47" s="85">
        <f t="shared" si="17"/>
        <v>0</v>
      </c>
      <c r="CA47" s="86">
        <f t="shared" si="18"/>
        <v>0</v>
      </c>
      <c r="CB47" s="86">
        <f t="shared" si="19"/>
        <v>0</v>
      </c>
      <c r="CC47" s="86">
        <f t="shared" si="20"/>
        <v>0</v>
      </c>
      <c r="CD47" s="84">
        <f t="shared" si="4"/>
        <v>0</v>
      </c>
      <c r="CE47" s="85">
        <f t="shared" si="21"/>
        <v>0</v>
      </c>
      <c r="CF47" s="86">
        <f t="shared" si="22"/>
        <v>0</v>
      </c>
      <c r="CG47" s="86">
        <f t="shared" si="23"/>
        <v>0</v>
      </c>
      <c r="CH47" s="86">
        <f t="shared" si="24"/>
        <v>0</v>
      </c>
      <c r="CI47" s="84">
        <f t="shared" si="5"/>
        <v>0</v>
      </c>
      <c r="CJ47" s="85">
        <f t="shared" si="25"/>
        <v>0</v>
      </c>
      <c r="CK47" s="86">
        <f t="shared" si="26"/>
        <v>0</v>
      </c>
      <c r="CL47" s="86">
        <f t="shared" si="27"/>
        <v>0</v>
      </c>
      <c r="CM47" s="87">
        <f t="shared" si="28"/>
        <v>0</v>
      </c>
      <c r="CO47" s="81"/>
      <c r="CP47" s="92" t="str">
        <f t="shared" si="50"/>
        <v>Credit Card Commission</v>
      </c>
      <c r="CQ47" s="83"/>
      <c r="CR47" s="84">
        <f t="shared" si="29"/>
        <v>0</v>
      </c>
      <c r="CS47" s="84">
        <f t="shared" si="29"/>
        <v>0</v>
      </c>
      <c r="CT47" s="85">
        <f t="shared" si="29"/>
        <v>0</v>
      </c>
      <c r="CU47" s="86">
        <f t="shared" si="29"/>
        <v>0</v>
      </c>
      <c r="CV47" s="86">
        <f t="shared" si="29"/>
        <v>0</v>
      </c>
      <c r="CW47" s="86">
        <f t="shared" si="29"/>
        <v>0</v>
      </c>
      <c r="CX47" s="86">
        <f t="shared" si="29"/>
        <v>0</v>
      </c>
      <c r="CY47" s="86">
        <f t="shared" si="29"/>
        <v>0</v>
      </c>
      <c r="CZ47" s="86">
        <f t="shared" si="29"/>
        <v>0</v>
      </c>
      <c r="DA47" s="86">
        <f t="shared" si="56"/>
        <v>0</v>
      </c>
      <c r="DB47" s="86">
        <f t="shared" si="56"/>
        <v>0</v>
      </c>
      <c r="DC47" s="86">
        <f t="shared" si="56"/>
        <v>0</v>
      </c>
      <c r="DD47" s="86">
        <f t="shared" si="56"/>
        <v>0</v>
      </c>
      <c r="DE47" s="87">
        <f t="shared" si="56"/>
        <v>0</v>
      </c>
      <c r="DG47" s="81"/>
      <c r="DH47" s="92" t="str">
        <f t="shared" si="51"/>
        <v>Credit Card Commission</v>
      </c>
      <c r="DI47" s="83"/>
      <c r="DJ47" s="88" t="str">
        <f t="shared" si="30"/>
        <v/>
      </c>
      <c r="DK47" s="88" t="str">
        <f t="shared" si="30"/>
        <v/>
      </c>
      <c r="DL47" s="89" t="str">
        <f t="shared" si="30"/>
        <v/>
      </c>
      <c r="DM47" s="90" t="str">
        <f t="shared" si="30"/>
        <v/>
      </c>
      <c r="DN47" s="90" t="str">
        <f t="shared" si="30"/>
        <v/>
      </c>
      <c r="DO47" s="90" t="str">
        <f t="shared" si="30"/>
        <v/>
      </c>
      <c r="DP47" s="90" t="str">
        <f t="shared" si="30"/>
        <v/>
      </c>
      <c r="DQ47" s="90" t="str">
        <f t="shared" si="30"/>
        <v/>
      </c>
      <c r="DR47" s="90" t="str">
        <f t="shared" si="30"/>
        <v/>
      </c>
      <c r="DS47" s="90" t="str">
        <f t="shared" si="61"/>
        <v/>
      </c>
      <c r="DT47" s="90" t="str">
        <f t="shared" si="61"/>
        <v/>
      </c>
      <c r="DU47" s="90" t="str">
        <f t="shared" si="61"/>
        <v/>
      </c>
      <c r="DV47" s="90" t="str">
        <f t="shared" si="61"/>
        <v/>
      </c>
      <c r="DW47" s="91" t="str">
        <f t="shared" si="61"/>
        <v/>
      </c>
      <c r="DY47" s="180">
        <f t="shared" si="62"/>
        <v>17</v>
      </c>
      <c r="DZ47" s="180" t="str">
        <f t="shared" si="63"/>
        <v>Credit Card Commission</v>
      </c>
      <c r="EA47" s="181">
        <f t="shared" si="64"/>
        <v>0</v>
      </c>
    </row>
    <row r="48" spans="1:131" ht="11.85" customHeight="1" x14ac:dyDescent="0.15">
      <c r="A48" s="194" t="str">
        <f>IFERROR(CONCATENATE(VLOOKUP($C48,[86]Code!$G:$H,2,0),"-",VLOOKUP($A$5,[86]Code!$B:$D,3,0)),"N/A")</f>
        <v>N/A</v>
      </c>
      <c r="B48" s="81"/>
      <c r="C48" s="92" t="s">
        <v>115</v>
      </c>
      <c r="D48" s="83"/>
      <c r="E48" s="84">
        <f t="shared" si="8"/>
        <v>0</v>
      </c>
      <c r="F48" s="84">
        <f t="shared" si="9"/>
        <v>0</v>
      </c>
      <c r="G48" s="85">
        <v>0</v>
      </c>
      <c r="H48" s="86">
        <v>0</v>
      </c>
      <c r="I48" s="86">
        <v>0</v>
      </c>
      <c r="J48" s="86"/>
      <c r="K48" s="86"/>
      <c r="L48" s="86"/>
      <c r="M48" s="86"/>
      <c r="N48" s="86"/>
      <c r="O48" s="86"/>
      <c r="P48" s="86"/>
      <c r="Q48" s="86"/>
      <c r="R48" s="87"/>
      <c r="T48" s="81"/>
      <c r="U48" s="92" t="str">
        <f t="shared" si="43"/>
        <v>Cultural Activities</v>
      </c>
      <c r="V48" s="83"/>
      <c r="W48" s="84">
        <f t="shared" si="10"/>
        <v>0</v>
      </c>
      <c r="X48" s="84">
        <f t="shared" si="11"/>
        <v>0</v>
      </c>
      <c r="Y48" s="85">
        <v>0</v>
      </c>
      <c r="Z48" s="85">
        <v>0</v>
      </c>
      <c r="AA48" s="85">
        <v>0</v>
      </c>
      <c r="AB48" s="85">
        <v>0</v>
      </c>
      <c r="AC48" s="85">
        <v>0</v>
      </c>
      <c r="AD48" s="85">
        <v>0</v>
      </c>
      <c r="AE48" s="85">
        <v>0</v>
      </c>
      <c r="AF48" s="85">
        <v>0</v>
      </c>
      <c r="AG48" s="85">
        <v>0</v>
      </c>
      <c r="AH48" s="85">
        <v>0</v>
      </c>
      <c r="AI48" s="85">
        <v>0</v>
      </c>
      <c r="AJ48" s="85">
        <v>0</v>
      </c>
      <c r="AL48" s="81"/>
      <c r="AM48" s="92" t="str">
        <f t="shared" si="45"/>
        <v>Cultural Activities</v>
      </c>
      <c r="AN48" s="83"/>
      <c r="AO48" s="84">
        <f t="shared" si="12"/>
        <v>0</v>
      </c>
      <c r="AP48" s="84">
        <f t="shared" si="13"/>
        <v>0</v>
      </c>
      <c r="AQ48" s="85">
        <v>0</v>
      </c>
      <c r="AR48" s="86">
        <v>0</v>
      </c>
      <c r="AS48" s="86">
        <v>0</v>
      </c>
      <c r="AT48" s="86">
        <v>0</v>
      </c>
      <c r="AU48" s="86">
        <v>0</v>
      </c>
      <c r="AV48" s="86">
        <v>0</v>
      </c>
      <c r="AW48" s="86">
        <v>0</v>
      </c>
      <c r="AX48" s="86">
        <v>0</v>
      </c>
      <c r="AY48" s="86">
        <v>0</v>
      </c>
      <c r="AZ48" s="86">
        <v>0</v>
      </c>
      <c r="BA48" s="86">
        <v>0</v>
      </c>
      <c r="BB48" s="87">
        <v>0</v>
      </c>
      <c r="BD48" s="81"/>
      <c r="BE48" s="92" t="str">
        <f t="shared" si="47"/>
        <v>Cultural Activities</v>
      </c>
      <c r="BF48" s="83"/>
      <c r="BG48" s="84">
        <f t="shared" si="14"/>
        <v>0</v>
      </c>
      <c r="BH48" s="84">
        <f t="shared" si="15"/>
        <v>0</v>
      </c>
      <c r="BI48" s="85">
        <v>0</v>
      </c>
      <c r="BJ48" s="86">
        <v>0</v>
      </c>
      <c r="BK48" s="86">
        <v>0</v>
      </c>
      <c r="BL48" s="86">
        <v>0</v>
      </c>
      <c r="BM48" s="86">
        <v>0</v>
      </c>
      <c r="BN48" s="86">
        <v>0</v>
      </c>
      <c r="BO48" s="86">
        <v>0</v>
      </c>
      <c r="BP48" s="86">
        <v>0</v>
      </c>
      <c r="BQ48" s="86">
        <v>0</v>
      </c>
      <c r="BR48" s="86">
        <v>0</v>
      </c>
      <c r="BS48" s="86">
        <v>0</v>
      </c>
      <c r="BT48" s="87">
        <v>0</v>
      </c>
      <c r="BV48" s="81"/>
      <c r="BW48" s="92" t="str">
        <f t="shared" si="49"/>
        <v>Cultural Activities</v>
      </c>
      <c r="BX48" s="83"/>
      <c r="BY48" s="84">
        <f t="shared" si="16"/>
        <v>0</v>
      </c>
      <c r="BZ48" s="85">
        <f t="shared" si="17"/>
        <v>0</v>
      </c>
      <c r="CA48" s="86">
        <f t="shared" si="18"/>
        <v>0</v>
      </c>
      <c r="CB48" s="86">
        <f t="shared" si="19"/>
        <v>0</v>
      </c>
      <c r="CC48" s="86">
        <f t="shared" si="20"/>
        <v>0</v>
      </c>
      <c r="CD48" s="84">
        <f t="shared" si="4"/>
        <v>0</v>
      </c>
      <c r="CE48" s="85">
        <f t="shared" si="21"/>
        <v>0</v>
      </c>
      <c r="CF48" s="86">
        <f t="shared" si="22"/>
        <v>0</v>
      </c>
      <c r="CG48" s="86">
        <f t="shared" si="23"/>
        <v>0</v>
      </c>
      <c r="CH48" s="86">
        <f t="shared" si="24"/>
        <v>0</v>
      </c>
      <c r="CI48" s="84">
        <f t="shared" si="5"/>
        <v>0</v>
      </c>
      <c r="CJ48" s="85">
        <f t="shared" si="25"/>
        <v>0</v>
      </c>
      <c r="CK48" s="86">
        <f t="shared" si="26"/>
        <v>0</v>
      </c>
      <c r="CL48" s="86">
        <f t="shared" si="27"/>
        <v>0</v>
      </c>
      <c r="CM48" s="87">
        <f t="shared" si="28"/>
        <v>0</v>
      </c>
      <c r="CO48" s="81"/>
      <c r="CP48" s="92" t="str">
        <f t="shared" si="50"/>
        <v>Cultural Activities</v>
      </c>
      <c r="CQ48" s="83"/>
      <c r="CR48" s="84">
        <f t="shared" si="29"/>
        <v>0</v>
      </c>
      <c r="CS48" s="84">
        <f t="shared" si="29"/>
        <v>0</v>
      </c>
      <c r="CT48" s="85">
        <f t="shared" si="29"/>
        <v>0</v>
      </c>
      <c r="CU48" s="86">
        <f t="shared" si="29"/>
        <v>0</v>
      </c>
      <c r="CV48" s="86">
        <f t="shared" si="29"/>
        <v>0</v>
      </c>
      <c r="CW48" s="86">
        <f t="shared" si="29"/>
        <v>0</v>
      </c>
      <c r="CX48" s="86">
        <f t="shared" si="29"/>
        <v>0</v>
      </c>
      <c r="CY48" s="86">
        <f t="shared" si="29"/>
        <v>0</v>
      </c>
      <c r="CZ48" s="86">
        <f t="shared" si="29"/>
        <v>0</v>
      </c>
      <c r="DA48" s="86">
        <f t="shared" si="56"/>
        <v>0</v>
      </c>
      <c r="DB48" s="86">
        <f t="shared" si="56"/>
        <v>0</v>
      </c>
      <c r="DC48" s="86">
        <f t="shared" si="56"/>
        <v>0</v>
      </c>
      <c r="DD48" s="86">
        <f t="shared" si="56"/>
        <v>0</v>
      </c>
      <c r="DE48" s="87">
        <f t="shared" si="56"/>
        <v>0</v>
      </c>
      <c r="DG48" s="81"/>
      <c r="DH48" s="92" t="str">
        <f t="shared" si="51"/>
        <v>Cultural Activities</v>
      </c>
      <c r="DI48" s="83"/>
      <c r="DJ48" s="88" t="str">
        <f t="shared" si="30"/>
        <v/>
      </c>
      <c r="DK48" s="88" t="str">
        <f t="shared" si="30"/>
        <v/>
      </c>
      <c r="DL48" s="89" t="str">
        <f t="shared" si="30"/>
        <v/>
      </c>
      <c r="DM48" s="90" t="str">
        <f t="shared" si="30"/>
        <v/>
      </c>
      <c r="DN48" s="90" t="str">
        <f t="shared" si="30"/>
        <v/>
      </c>
      <c r="DO48" s="90" t="str">
        <f t="shared" si="30"/>
        <v/>
      </c>
      <c r="DP48" s="90" t="str">
        <f t="shared" si="30"/>
        <v/>
      </c>
      <c r="DQ48" s="90" t="str">
        <f t="shared" si="30"/>
        <v/>
      </c>
      <c r="DR48" s="90" t="str">
        <f t="shared" si="30"/>
        <v/>
      </c>
      <c r="DS48" s="90" t="str">
        <f t="shared" si="61"/>
        <v/>
      </c>
      <c r="DT48" s="90" t="str">
        <f t="shared" si="61"/>
        <v/>
      </c>
      <c r="DU48" s="90" t="str">
        <f t="shared" si="61"/>
        <v/>
      </c>
      <c r="DV48" s="90" t="str">
        <f t="shared" si="61"/>
        <v/>
      </c>
      <c r="DW48" s="91" t="str">
        <f t="shared" si="61"/>
        <v/>
      </c>
      <c r="DY48" s="180">
        <f t="shared" si="62"/>
        <v>17</v>
      </c>
      <c r="DZ48" s="180" t="str">
        <f t="shared" si="63"/>
        <v>Cultural Activities</v>
      </c>
      <c r="EA48" s="181">
        <f t="shared" si="64"/>
        <v>0</v>
      </c>
    </row>
    <row r="49" spans="1:131" ht="11.85" customHeight="1" x14ac:dyDescent="0.15">
      <c r="A49" s="194" t="str">
        <f>IFERROR(CONCATENATE(VLOOKUP($C49,[86]Code!$G:$H,2,0),"-",VLOOKUP($A$5,[86]Code!$B:$D,3,0)),"N/A")</f>
        <v>73600-10</v>
      </c>
      <c r="B49" s="81"/>
      <c r="C49" s="92" t="s">
        <v>116</v>
      </c>
      <c r="D49" s="83"/>
      <c r="E49" s="84">
        <f t="shared" si="8"/>
        <v>0</v>
      </c>
      <c r="F49" s="84">
        <f t="shared" si="9"/>
        <v>0</v>
      </c>
      <c r="G49" s="85">
        <v>0</v>
      </c>
      <c r="H49" s="86">
        <v>0</v>
      </c>
      <c r="I49" s="86">
        <v>0</v>
      </c>
      <c r="J49" s="86"/>
      <c r="K49" s="86"/>
      <c r="L49" s="86"/>
      <c r="M49" s="86"/>
      <c r="N49" s="86"/>
      <c r="O49" s="86"/>
      <c r="P49" s="86"/>
      <c r="Q49" s="86"/>
      <c r="R49" s="87"/>
      <c r="T49" s="81"/>
      <c r="U49" s="92" t="str">
        <f t="shared" si="43"/>
        <v>Data Processing</v>
      </c>
      <c r="V49" s="83"/>
      <c r="W49" s="84">
        <f t="shared" si="10"/>
        <v>0</v>
      </c>
      <c r="X49" s="84">
        <f t="shared" si="11"/>
        <v>0</v>
      </c>
      <c r="Y49" s="85">
        <v>0</v>
      </c>
      <c r="Z49" s="85">
        <v>0</v>
      </c>
      <c r="AA49" s="85">
        <v>0</v>
      </c>
      <c r="AB49" s="85">
        <v>0</v>
      </c>
      <c r="AC49" s="85">
        <v>0</v>
      </c>
      <c r="AD49" s="85">
        <v>0</v>
      </c>
      <c r="AE49" s="85">
        <v>0</v>
      </c>
      <c r="AF49" s="85">
        <v>0</v>
      </c>
      <c r="AG49" s="85">
        <v>0</v>
      </c>
      <c r="AH49" s="85">
        <v>0</v>
      </c>
      <c r="AI49" s="85">
        <v>0</v>
      </c>
      <c r="AJ49" s="85">
        <v>0</v>
      </c>
      <c r="AL49" s="81"/>
      <c r="AM49" s="92" t="str">
        <f t="shared" si="45"/>
        <v>Data Processing</v>
      </c>
      <c r="AN49" s="83"/>
      <c r="AO49" s="84">
        <f t="shared" si="12"/>
        <v>0</v>
      </c>
      <c r="AP49" s="84">
        <f t="shared" si="13"/>
        <v>0</v>
      </c>
      <c r="AQ49" s="85">
        <v>0</v>
      </c>
      <c r="AR49" s="86">
        <v>0</v>
      </c>
      <c r="AS49" s="86">
        <v>0</v>
      </c>
      <c r="AT49" s="86">
        <v>0</v>
      </c>
      <c r="AU49" s="86">
        <v>0</v>
      </c>
      <c r="AV49" s="86">
        <v>0</v>
      </c>
      <c r="AW49" s="86">
        <v>0</v>
      </c>
      <c r="AX49" s="86">
        <v>0</v>
      </c>
      <c r="AY49" s="86">
        <v>0</v>
      </c>
      <c r="AZ49" s="86">
        <v>0</v>
      </c>
      <c r="BA49" s="86">
        <v>0</v>
      </c>
      <c r="BB49" s="87">
        <v>0</v>
      </c>
      <c r="BD49" s="81"/>
      <c r="BE49" s="92" t="str">
        <f t="shared" si="47"/>
        <v>Data Processing</v>
      </c>
      <c r="BF49" s="83"/>
      <c r="BG49" s="84">
        <f t="shared" si="14"/>
        <v>0</v>
      </c>
      <c r="BH49" s="84">
        <f t="shared" si="15"/>
        <v>0</v>
      </c>
      <c r="BI49" s="85">
        <v>0</v>
      </c>
      <c r="BJ49" s="86">
        <v>0</v>
      </c>
      <c r="BK49" s="86">
        <v>0</v>
      </c>
      <c r="BL49" s="86">
        <v>0</v>
      </c>
      <c r="BM49" s="86">
        <v>0</v>
      </c>
      <c r="BN49" s="86">
        <v>0</v>
      </c>
      <c r="BO49" s="86">
        <v>0</v>
      </c>
      <c r="BP49" s="86">
        <v>0</v>
      </c>
      <c r="BQ49" s="86">
        <v>0</v>
      </c>
      <c r="BR49" s="86">
        <v>0</v>
      </c>
      <c r="BS49" s="86">
        <v>0</v>
      </c>
      <c r="BT49" s="87">
        <v>0</v>
      </c>
      <c r="BV49" s="81"/>
      <c r="BW49" s="92" t="str">
        <f t="shared" si="49"/>
        <v>Data Processing</v>
      </c>
      <c r="BX49" s="83"/>
      <c r="BY49" s="84">
        <f t="shared" si="16"/>
        <v>0</v>
      </c>
      <c r="BZ49" s="85">
        <f t="shared" si="17"/>
        <v>0</v>
      </c>
      <c r="CA49" s="86">
        <f t="shared" si="18"/>
        <v>0</v>
      </c>
      <c r="CB49" s="86">
        <f t="shared" si="19"/>
        <v>0</v>
      </c>
      <c r="CC49" s="86">
        <f t="shared" si="20"/>
        <v>0</v>
      </c>
      <c r="CD49" s="84">
        <f t="shared" si="4"/>
        <v>0</v>
      </c>
      <c r="CE49" s="85">
        <f t="shared" si="21"/>
        <v>0</v>
      </c>
      <c r="CF49" s="86">
        <f t="shared" si="22"/>
        <v>0</v>
      </c>
      <c r="CG49" s="86">
        <f t="shared" si="23"/>
        <v>0</v>
      </c>
      <c r="CH49" s="86">
        <f t="shared" si="24"/>
        <v>0</v>
      </c>
      <c r="CI49" s="84">
        <f t="shared" si="5"/>
        <v>0</v>
      </c>
      <c r="CJ49" s="85">
        <f t="shared" si="25"/>
        <v>0</v>
      </c>
      <c r="CK49" s="86">
        <f t="shared" si="26"/>
        <v>0</v>
      </c>
      <c r="CL49" s="86">
        <f t="shared" si="27"/>
        <v>0</v>
      </c>
      <c r="CM49" s="87">
        <f t="shared" si="28"/>
        <v>0</v>
      </c>
      <c r="CO49" s="81"/>
      <c r="CP49" s="92" t="str">
        <f t="shared" si="50"/>
        <v>Data Processing</v>
      </c>
      <c r="CQ49" s="83"/>
      <c r="CR49" s="84">
        <f t="shared" si="29"/>
        <v>0</v>
      </c>
      <c r="CS49" s="84">
        <f t="shared" si="29"/>
        <v>0</v>
      </c>
      <c r="CT49" s="85">
        <f t="shared" si="29"/>
        <v>0</v>
      </c>
      <c r="CU49" s="86">
        <f t="shared" si="29"/>
        <v>0</v>
      </c>
      <c r="CV49" s="86">
        <f t="shared" si="29"/>
        <v>0</v>
      </c>
      <c r="CW49" s="86">
        <f t="shared" si="29"/>
        <v>0</v>
      </c>
      <c r="CX49" s="86">
        <f t="shared" si="29"/>
        <v>0</v>
      </c>
      <c r="CY49" s="86">
        <f t="shared" si="29"/>
        <v>0</v>
      </c>
      <c r="CZ49" s="86">
        <f t="shared" si="29"/>
        <v>0</v>
      </c>
      <c r="DA49" s="86">
        <f t="shared" si="56"/>
        <v>0</v>
      </c>
      <c r="DB49" s="86">
        <f t="shared" si="56"/>
        <v>0</v>
      </c>
      <c r="DC49" s="86">
        <f t="shared" si="56"/>
        <v>0</v>
      </c>
      <c r="DD49" s="86">
        <f t="shared" si="56"/>
        <v>0</v>
      </c>
      <c r="DE49" s="87">
        <f t="shared" si="56"/>
        <v>0</v>
      </c>
      <c r="DG49" s="81"/>
      <c r="DH49" s="92" t="str">
        <f t="shared" si="51"/>
        <v>Data Processing</v>
      </c>
      <c r="DI49" s="83"/>
      <c r="DJ49" s="88" t="str">
        <f t="shared" si="30"/>
        <v/>
      </c>
      <c r="DK49" s="88" t="str">
        <f t="shared" si="30"/>
        <v/>
      </c>
      <c r="DL49" s="89" t="str">
        <f t="shared" si="30"/>
        <v/>
      </c>
      <c r="DM49" s="90" t="str">
        <f t="shared" si="30"/>
        <v/>
      </c>
      <c r="DN49" s="90" t="str">
        <f t="shared" si="30"/>
        <v/>
      </c>
      <c r="DO49" s="90" t="str">
        <f t="shared" si="30"/>
        <v/>
      </c>
      <c r="DP49" s="90" t="str">
        <f t="shared" si="30"/>
        <v/>
      </c>
      <c r="DQ49" s="90" t="str">
        <f t="shared" si="30"/>
        <v/>
      </c>
      <c r="DR49" s="90" t="str">
        <f t="shared" si="30"/>
        <v/>
      </c>
      <c r="DS49" s="90" t="str">
        <f t="shared" si="61"/>
        <v/>
      </c>
      <c r="DT49" s="90" t="str">
        <f t="shared" si="61"/>
        <v/>
      </c>
      <c r="DU49" s="90" t="str">
        <f t="shared" si="61"/>
        <v/>
      </c>
      <c r="DV49" s="90" t="str">
        <f t="shared" si="61"/>
        <v/>
      </c>
      <c r="DW49" s="91" t="str">
        <f t="shared" si="61"/>
        <v/>
      </c>
      <c r="DY49" s="180">
        <f t="shared" si="62"/>
        <v>17</v>
      </c>
      <c r="DZ49" s="180" t="str">
        <f t="shared" si="63"/>
        <v>Data Processing</v>
      </c>
      <c r="EA49" s="181">
        <f t="shared" si="64"/>
        <v>0</v>
      </c>
    </row>
    <row r="50" spans="1:131" ht="11.85" customHeight="1" x14ac:dyDescent="0.15">
      <c r="A50" s="194" t="str">
        <f>IFERROR(CONCATENATE(VLOOKUP($C50,[86]Code!$G:$H,2,0),"-",VLOOKUP($A$5,[86]Code!$B:$D,3,0)),"N/A")</f>
        <v>73700-10</v>
      </c>
      <c r="B50" s="81"/>
      <c r="C50" s="92" t="s">
        <v>117</v>
      </c>
      <c r="D50" s="83"/>
      <c r="E50" s="84">
        <f t="shared" si="8"/>
        <v>2550.2600000000002</v>
      </c>
      <c r="F50" s="84">
        <f t="shared" si="9"/>
        <v>2550.2600000000002</v>
      </c>
      <c r="G50" s="85">
        <v>850</v>
      </c>
      <c r="H50" s="86">
        <v>850</v>
      </c>
      <c r="I50" s="86">
        <v>850.26</v>
      </c>
      <c r="J50" s="86"/>
      <c r="K50" s="86"/>
      <c r="L50" s="86"/>
      <c r="M50" s="86"/>
      <c r="N50" s="86"/>
      <c r="O50" s="86"/>
      <c r="P50" s="86"/>
      <c r="Q50" s="86"/>
      <c r="R50" s="87"/>
      <c r="T50" s="81"/>
      <c r="U50" s="92" t="str">
        <f t="shared" si="43"/>
        <v>Decorations</v>
      </c>
      <c r="V50" s="83"/>
      <c r="W50" s="84">
        <f t="shared" si="10"/>
        <v>10716</v>
      </c>
      <c r="X50" s="84">
        <f t="shared" si="11"/>
        <v>2679</v>
      </c>
      <c r="Y50" s="85">
        <v>893</v>
      </c>
      <c r="Z50" s="85">
        <v>893</v>
      </c>
      <c r="AA50" s="85">
        <v>893</v>
      </c>
      <c r="AB50" s="85">
        <v>893</v>
      </c>
      <c r="AC50" s="85">
        <v>893</v>
      </c>
      <c r="AD50" s="85">
        <v>893</v>
      </c>
      <c r="AE50" s="85">
        <v>893</v>
      </c>
      <c r="AF50" s="85">
        <v>893</v>
      </c>
      <c r="AG50" s="85">
        <v>893</v>
      </c>
      <c r="AH50" s="85">
        <v>893</v>
      </c>
      <c r="AI50" s="85">
        <v>893</v>
      </c>
      <c r="AJ50" s="85">
        <v>893</v>
      </c>
      <c r="AL50" s="81"/>
      <c r="AM50" s="92" t="str">
        <f t="shared" si="45"/>
        <v>Decorations</v>
      </c>
      <c r="AN50" s="83"/>
      <c r="AO50" s="84">
        <f t="shared" si="12"/>
        <v>10516.090000000002</v>
      </c>
      <c r="AP50" s="84">
        <f t="shared" si="13"/>
        <v>1700.52</v>
      </c>
      <c r="AQ50" s="85">
        <v>0</v>
      </c>
      <c r="AR50" s="86">
        <v>850.26</v>
      </c>
      <c r="AS50" s="86">
        <v>850.26</v>
      </c>
      <c r="AT50" s="86">
        <v>850.26</v>
      </c>
      <c r="AU50" s="86">
        <v>850.26</v>
      </c>
      <c r="AV50" s="86">
        <v>850.26</v>
      </c>
      <c r="AW50" s="86">
        <v>850.26</v>
      </c>
      <c r="AX50" s="86">
        <v>850.26</v>
      </c>
      <c r="AY50" s="86">
        <v>862.81</v>
      </c>
      <c r="AZ50" s="86">
        <v>1733.76</v>
      </c>
      <c r="BA50" s="86">
        <v>1117.44</v>
      </c>
      <c r="BB50" s="87">
        <v>850.26</v>
      </c>
      <c r="BD50" s="81"/>
      <c r="BE50" s="92" t="str">
        <f t="shared" si="47"/>
        <v>Decorations</v>
      </c>
      <c r="BF50" s="83"/>
      <c r="BG50" s="84">
        <f t="shared" si="14"/>
        <v>15345.83</v>
      </c>
      <c r="BH50" s="84">
        <f t="shared" si="15"/>
        <v>2707</v>
      </c>
      <c r="BI50" s="85">
        <v>1007</v>
      </c>
      <c r="BJ50" s="86">
        <v>850</v>
      </c>
      <c r="BK50" s="86">
        <v>850</v>
      </c>
      <c r="BL50" s="86">
        <v>850</v>
      </c>
      <c r="BM50" s="86">
        <v>850</v>
      </c>
      <c r="BN50" s="86">
        <v>850</v>
      </c>
      <c r="BO50" s="86">
        <v>850</v>
      </c>
      <c r="BP50" s="86">
        <v>2054</v>
      </c>
      <c r="BQ50" s="86">
        <v>1164</v>
      </c>
      <c r="BR50" s="86">
        <v>1536</v>
      </c>
      <c r="BS50" s="86">
        <v>1091.06</v>
      </c>
      <c r="BT50" s="87">
        <v>3393.77</v>
      </c>
      <c r="BV50" s="81"/>
      <c r="BW50" s="92" t="str">
        <f t="shared" si="49"/>
        <v>Decorations</v>
      </c>
      <c r="BX50" s="83"/>
      <c r="BY50" s="84">
        <f t="shared" si="16"/>
        <v>2550.2600000000002</v>
      </c>
      <c r="BZ50" s="85">
        <f t="shared" si="17"/>
        <v>2550.2600000000002</v>
      </c>
      <c r="CA50" s="86">
        <f t="shared" si="18"/>
        <v>0</v>
      </c>
      <c r="CB50" s="86">
        <f t="shared" si="19"/>
        <v>0</v>
      </c>
      <c r="CC50" s="86">
        <f t="shared" si="20"/>
        <v>0</v>
      </c>
      <c r="CD50" s="84">
        <f t="shared" si="4"/>
        <v>10716</v>
      </c>
      <c r="CE50" s="85">
        <f t="shared" si="21"/>
        <v>2679</v>
      </c>
      <c r="CF50" s="86">
        <f t="shared" si="22"/>
        <v>2679</v>
      </c>
      <c r="CG50" s="86">
        <f t="shared" si="23"/>
        <v>2679</v>
      </c>
      <c r="CH50" s="86">
        <f t="shared" si="24"/>
        <v>2679</v>
      </c>
      <c r="CI50" s="84">
        <f t="shared" si="5"/>
        <v>10516.09</v>
      </c>
      <c r="CJ50" s="85">
        <f t="shared" si="25"/>
        <v>1700.52</v>
      </c>
      <c r="CK50" s="86">
        <f t="shared" si="26"/>
        <v>2550.7799999999997</v>
      </c>
      <c r="CL50" s="86">
        <f t="shared" si="27"/>
        <v>2563.33</v>
      </c>
      <c r="CM50" s="87">
        <f t="shared" si="28"/>
        <v>3701.46</v>
      </c>
      <c r="CO50" s="81"/>
      <c r="CP50" s="92" t="str">
        <f t="shared" si="50"/>
        <v>Decorations</v>
      </c>
      <c r="CQ50" s="83"/>
      <c r="CR50" s="84">
        <f t="shared" si="29"/>
        <v>-8165.74</v>
      </c>
      <c r="CS50" s="84">
        <f t="shared" si="29"/>
        <v>-128.73999999999978</v>
      </c>
      <c r="CT50" s="85">
        <f t="shared" si="29"/>
        <v>-43</v>
      </c>
      <c r="CU50" s="86">
        <f t="shared" si="29"/>
        <v>-43</v>
      </c>
      <c r="CV50" s="86">
        <f t="shared" si="29"/>
        <v>-42.740000000000009</v>
      </c>
      <c r="CW50" s="86">
        <f t="shared" si="29"/>
        <v>-893</v>
      </c>
      <c r="CX50" s="86">
        <f t="shared" si="29"/>
        <v>-893</v>
      </c>
      <c r="CY50" s="86">
        <f t="shared" si="29"/>
        <v>-893</v>
      </c>
      <c r="CZ50" s="86">
        <f t="shared" si="29"/>
        <v>-893</v>
      </c>
      <c r="DA50" s="86">
        <f t="shared" si="56"/>
        <v>-893</v>
      </c>
      <c r="DB50" s="86">
        <f t="shared" si="56"/>
        <v>-893</v>
      </c>
      <c r="DC50" s="86">
        <f t="shared" si="56"/>
        <v>-893</v>
      </c>
      <c r="DD50" s="86">
        <f t="shared" si="56"/>
        <v>-893</v>
      </c>
      <c r="DE50" s="87">
        <f t="shared" si="56"/>
        <v>-893</v>
      </c>
      <c r="DG50" s="81"/>
      <c r="DH50" s="92" t="str">
        <f t="shared" si="51"/>
        <v>Decorations</v>
      </c>
      <c r="DI50" s="83"/>
      <c r="DJ50" s="88">
        <f t="shared" si="30"/>
        <v>0.2379861888764464</v>
      </c>
      <c r="DK50" s="88">
        <f t="shared" si="30"/>
        <v>0.95194475550578583</v>
      </c>
      <c r="DL50" s="89">
        <f t="shared" si="30"/>
        <v>0.95184770436730126</v>
      </c>
      <c r="DM50" s="90">
        <f t="shared" si="30"/>
        <v>0.95184770436730126</v>
      </c>
      <c r="DN50" s="90">
        <f t="shared" si="30"/>
        <v>0.95213885778275476</v>
      </c>
      <c r="DO50" s="90">
        <f t="shared" si="30"/>
        <v>0</v>
      </c>
      <c r="DP50" s="90">
        <f t="shared" si="30"/>
        <v>0</v>
      </c>
      <c r="DQ50" s="90">
        <f t="shared" si="30"/>
        <v>0</v>
      </c>
      <c r="DR50" s="90">
        <f t="shared" si="30"/>
        <v>0</v>
      </c>
      <c r="DS50" s="90">
        <f t="shared" si="61"/>
        <v>0</v>
      </c>
      <c r="DT50" s="90">
        <f t="shared" si="61"/>
        <v>0</v>
      </c>
      <c r="DU50" s="90">
        <f t="shared" si="61"/>
        <v>0</v>
      </c>
      <c r="DV50" s="90">
        <f t="shared" si="61"/>
        <v>0</v>
      </c>
      <c r="DW50" s="91">
        <f t="shared" si="61"/>
        <v>0</v>
      </c>
      <c r="DY50" s="180">
        <f t="shared" si="62"/>
        <v>16</v>
      </c>
      <c r="DZ50" s="180" t="str">
        <f t="shared" si="63"/>
        <v>Decorations</v>
      </c>
      <c r="EA50" s="181">
        <f t="shared" si="64"/>
        <v>42.740000000000009</v>
      </c>
    </row>
    <row r="51" spans="1:131" ht="11.85" customHeight="1" x14ac:dyDescent="0.15">
      <c r="A51" s="194" t="str">
        <f>IFERROR(CONCATENATE(VLOOKUP($C51,[86]Code!$G:$H,2,0),"-",VLOOKUP($A$5,[86]Code!$B:$D,3,0)),"N/A")</f>
        <v>89100-10</v>
      </c>
      <c r="B51" s="81"/>
      <c r="C51" s="92" t="s">
        <v>118</v>
      </c>
      <c r="D51" s="83"/>
      <c r="E51" s="84">
        <f t="shared" si="8"/>
        <v>0</v>
      </c>
      <c r="F51" s="84">
        <f t="shared" si="9"/>
        <v>0</v>
      </c>
      <c r="G51" s="85">
        <v>0</v>
      </c>
      <c r="H51" s="86">
        <v>0</v>
      </c>
      <c r="I51" s="86">
        <v>0</v>
      </c>
      <c r="J51" s="86"/>
      <c r="K51" s="86"/>
      <c r="L51" s="86"/>
      <c r="M51" s="86"/>
      <c r="N51" s="86"/>
      <c r="O51" s="86"/>
      <c r="P51" s="86"/>
      <c r="Q51" s="86"/>
      <c r="R51" s="87"/>
      <c r="T51" s="81"/>
      <c r="U51" s="92" t="str">
        <f t="shared" si="43"/>
        <v>Depreciation-Building</v>
      </c>
      <c r="V51" s="83"/>
      <c r="W51" s="84">
        <f t="shared" si="10"/>
        <v>0</v>
      </c>
      <c r="X51" s="84">
        <f t="shared" si="11"/>
        <v>0</v>
      </c>
      <c r="Y51" s="85">
        <v>0</v>
      </c>
      <c r="Z51" s="85">
        <v>0</v>
      </c>
      <c r="AA51" s="85">
        <v>0</v>
      </c>
      <c r="AB51" s="85">
        <v>0</v>
      </c>
      <c r="AC51" s="85">
        <v>0</v>
      </c>
      <c r="AD51" s="85">
        <v>0</v>
      </c>
      <c r="AE51" s="85">
        <v>0</v>
      </c>
      <c r="AF51" s="85">
        <v>0</v>
      </c>
      <c r="AG51" s="85">
        <v>0</v>
      </c>
      <c r="AH51" s="85">
        <v>0</v>
      </c>
      <c r="AI51" s="85">
        <v>0</v>
      </c>
      <c r="AJ51" s="85">
        <v>0</v>
      </c>
      <c r="AL51" s="81"/>
      <c r="AM51" s="92" t="str">
        <f t="shared" si="45"/>
        <v>Depreciation-Building</v>
      </c>
      <c r="AN51" s="83"/>
      <c r="AO51" s="84">
        <f t="shared" si="12"/>
        <v>0</v>
      </c>
      <c r="AP51" s="84">
        <f t="shared" si="13"/>
        <v>0</v>
      </c>
      <c r="AQ51" s="85">
        <v>0</v>
      </c>
      <c r="AR51" s="86">
        <v>0</v>
      </c>
      <c r="AS51" s="86">
        <v>0</v>
      </c>
      <c r="AT51" s="86">
        <v>0</v>
      </c>
      <c r="AU51" s="86">
        <v>0</v>
      </c>
      <c r="AV51" s="86">
        <v>0</v>
      </c>
      <c r="AW51" s="86">
        <v>0</v>
      </c>
      <c r="AX51" s="86">
        <v>0</v>
      </c>
      <c r="AY51" s="86">
        <v>0</v>
      </c>
      <c r="AZ51" s="86">
        <v>0</v>
      </c>
      <c r="BA51" s="86">
        <v>0</v>
      </c>
      <c r="BB51" s="87">
        <v>0</v>
      </c>
      <c r="BD51" s="81"/>
      <c r="BE51" s="92" t="str">
        <f t="shared" si="47"/>
        <v>Depreciation-Building</v>
      </c>
      <c r="BF51" s="83"/>
      <c r="BG51" s="84">
        <f t="shared" si="14"/>
        <v>0</v>
      </c>
      <c r="BH51" s="84">
        <f t="shared" si="15"/>
        <v>0</v>
      </c>
      <c r="BI51" s="85">
        <v>0</v>
      </c>
      <c r="BJ51" s="86">
        <v>0</v>
      </c>
      <c r="BK51" s="86">
        <v>0</v>
      </c>
      <c r="BL51" s="86">
        <v>0</v>
      </c>
      <c r="BM51" s="86">
        <v>0</v>
      </c>
      <c r="BN51" s="86">
        <v>0</v>
      </c>
      <c r="BO51" s="86">
        <v>0</v>
      </c>
      <c r="BP51" s="86">
        <v>0</v>
      </c>
      <c r="BQ51" s="86">
        <v>0</v>
      </c>
      <c r="BR51" s="86">
        <v>0</v>
      </c>
      <c r="BS51" s="86">
        <v>0</v>
      </c>
      <c r="BT51" s="87">
        <v>0</v>
      </c>
      <c r="BV51" s="81"/>
      <c r="BW51" s="92" t="str">
        <f t="shared" si="49"/>
        <v>Depreciation-Building</v>
      </c>
      <c r="BX51" s="83"/>
      <c r="BY51" s="84">
        <f t="shared" si="16"/>
        <v>0</v>
      </c>
      <c r="BZ51" s="85">
        <f t="shared" si="17"/>
        <v>0</v>
      </c>
      <c r="CA51" s="86">
        <f t="shared" si="18"/>
        <v>0</v>
      </c>
      <c r="CB51" s="86">
        <f t="shared" si="19"/>
        <v>0</v>
      </c>
      <c r="CC51" s="86">
        <f t="shared" si="20"/>
        <v>0</v>
      </c>
      <c r="CD51" s="84">
        <f t="shared" si="4"/>
        <v>0</v>
      </c>
      <c r="CE51" s="85">
        <f t="shared" si="21"/>
        <v>0</v>
      </c>
      <c r="CF51" s="86">
        <f t="shared" si="22"/>
        <v>0</v>
      </c>
      <c r="CG51" s="86">
        <f t="shared" si="23"/>
        <v>0</v>
      </c>
      <c r="CH51" s="86">
        <f t="shared" si="24"/>
        <v>0</v>
      </c>
      <c r="CI51" s="84">
        <f t="shared" si="5"/>
        <v>0</v>
      </c>
      <c r="CJ51" s="85">
        <f t="shared" si="25"/>
        <v>0</v>
      </c>
      <c r="CK51" s="86">
        <f t="shared" si="26"/>
        <v>0</v>
      </c>
      <c r="CL51" s="86">
        <f t="shared" si="27"/>
        <v>0</v>
      </c>
      <c r="CM51" s="87">
        <f t="shared" si="28"/>
        <v>0</v>
      </c>
      <c r="CO51" s="81"/>
      <c r="CP51" s="92" t="str">
        <f t="shared" si="50"/>
        <v>Depreciation-Building</v>
      </c>
      <c r="CQ51" s="83"/>
      <c r="CR51" s="84">
        <f t="shared" si="29"/>
        <v>0</v>
      </c>
      <c r="CS51" s="84">
        <f t="shared" si="29"/>
        <v>0</v>
      </c>
      <c r="CT51" s="85">
        <f t="shared" si="29"/>
        <v>0</v>
      </c>
      <c r="CU51" s="86">
        <f t="shared" si="29"/>
        <v>0</v>
      </c>
      <c r="CV51" s="86">
        <f t="shared" si="29"/>
        <v>0</v>
      </c>
      <c r="CW51" s="86">
        <f t="shared" si="29"/>
        <v>0</v>
      </c>
      <c r="CX51" s="86">
        <f t="shared" si="29"/>
        <v>0</v>
      </c>
      <c r="CY51" s="86">
        <f t="shared" si="29"/>
        <v>0</v>
      </c>
      <c r="CZ51" s="86">
        <f t="shared" si="29"/>
        <v>0</v>
      </c>
      <c r="DA51" s="86">
        <f t="shared" si="56"/>
        <v>0</v>
      </c>
      <c r="DB51" s="86">
        <f t="shared" si="56"/>
        <v>0</v>
      </c>
      <c r="DC51" s="86">
        <f t="shared" si="56"/>
        <v>0</v>
      </c>
      <c r="DD51" s="86">
        <f t="shared" si="56"/>
        <v>0</v>
      </c>
      <c r="DE51" s="87">
        <f t="shared" si="56"/>
        <v>0</v>
      </c>
      <c r="DG51" s="81"/>
      <c r="DH51" s="92" t="str">
        <f t="shared" si="51"/>
        <v>Depreciation-Building</v>
      </c>
      <c r="DI51" s="83"/>
      <c r="DJ51" s="88" t="str">
        <f t="shared" ref="DJ51:DW77" si="65">IFERROR(((E51-W51)/ABS(W51))+1,"")</f>
        <v/>
      </c>
      <c r="DK51" s="88" t="str">
        <f t="shared" si="65"/>
        <v/>
      </c>
      <c r="DL51" s="89" t="str">
        <f t="shared" si="65"/>
        <v/>
      </c>
      <c r="DM51" s="90" t="str">
        <f t="shared" si="65"/>
        <v/>
      </c>
      <c r="DN51" s="90" t="str">
        <f t="shared" si="65"/>
        <v/>
      </c>
      <c r="DO51" s="90" t="str">
        <f t="shared" si="65"/>
        <v/>
      </c>
      <c r="DP51" s="90" t="str">
        <f t="shared" si="65"/>
        <v/>
      </c>
      <c r="DQ51" s="90" t="str">
        <f t="shared" si="65"/>
        <v/>
      </c>
      <c r="DR51" s="90" t="str">
        <f t="shared" si="65"/>
        <v/>
      </c>
      <c r="DS51" s="90" t="str">
        <f t="shared" si="61"/>
        <v/>
      </c>
      <c r="DT51" s="90" t="str">
        <f t="shared" si="61"/>
        <v/>
      </c>
      <c r="DU51" s="90" t="str">
        <f t="shared" si="61"/>
        <v/>
      </c>
      <c r="DV51" s="90" t="str">
        <f t="shared" si="61"/>
        <v/>
      </c>
      <c r="DW51" s="91" t="str">
        <f t="shared" si="61"/>
        <v/>
      </c>
      <c r="DY51" s="180">
        <f t="shared" si="62"/>
        <v>17</v>
      </c>
      <c r="DZ51" s="180" t="str">
        <f t="shared" si="63"/>
        <v>Depreciation-Building</v>
      </c>
      <c r="EA51" s="181">
        <f t="shared" si="64"/>
        <v>0</v>
      </c>
    </row>
    <row r="52" spans="1:131" ht="11.85" customHeight="1" x14ac:dyDescent="0.15">
      <c r="A52" s="194" t="str">
        <f>IFERROR(CONCATENATE(VLOOKUP($C52,[86]Code!$G:$H,2,0),"-",VLOOKUP($A$5,[86]Code!$B:$D,3,0)),"N/A")</f>
        <v>89200-10</v>
      </c>
      <c r="B52" s="81"/>
      <c r="C52" s="92" t="s">
        <v>119</v>
      </c>
      <c r="D52" s="83"/>
      <c r="E52" s="84">
        <f t="shared" si="8"/>
        <v>0</v>
      </c>
      <c r="F52" s="84">
        <f t="shared" si="9"/>
        <v>0</v>
      </c>
      <c r="G52" s="85">
        <v>0</v>
      </c>
      <c r="H52" s="86">
        <v>0</v>
      </c>
      <c r="I52" s="86">
        <v>0</v>
      </c>
      <c r="J52" s="86"/>
      <c r="K52" s="86"/>
      <c r="L52" s="86"/>
      <c r="M52" s="86"/>
      <c r="N52" s="86"/>
      <c r="O52" s="86"/>
      <c r="P52" s="86"/>
      <c r="Q52" s="86"/>
      <c r="R52" s="87"/>
      <c r="T52" s="81"/>
      <c r="U52" s="92" t="str">
        <f t="shared" si="43"/>
        <v>Depreciation-Building Improvement</v>
      </c>
      <c r="V52" s="83"/>
      <c r="W52" s="84">
        <f t="shared" si="10"/>
        <v>0</v>
      </c>
      <c r="X52" s="84">
        <f t="shared" si="11"/>
        <v>0</v>
      </c>
      <c r="Y52" s="85">
        <v>0</v>
      </c>
      <c r="Z52" s="85">
        <v>0</v>
      </c>
      <c r="AA52" s="85">
        <v>0</v>
      </c>
      <c r="AB52" s="85">
        <v>0</v>
      </c>
      <c r="AC52" s="85">
        <v>0</v>
      </c>
      <c r="AD52" s="85">
        <v>0</v>
      </c>
      <c r="AE52" s="85">
        <v>0</v>
      </c>
      <c r="AF52" s="85">
        <v>0</v>
      </c>
      <c r="AG52" s="85">
        <v>0</v>
      </c>
      <c r="AH52" s="85">
        <v>0</v>
      </c>
      <c r="AI52" s="85">
        <v>0</v>
      </c>
      <c r="AJ52" s="85">
        <v>0</v>
      </c>
      <c r="AL52" s="81"/>
      <c r="AM52" s="92" t="str">
        <f t="shared" si="45"/>
        <v>Depreciation-Building Improvement</v>
      </c>
      <c r="AN52" s="83"/>
      <c r="AO52" s="84">
        <f t="shared" si="12"/>
        <v>0</v>
      </c>
      <c r="AP52" s="84">
        <f t="shared" si="13"/>
        <v>0</v>
      </c>
      <c r="AQ52" s="85">
        <v>0</v>
      </c>
      <c r="AR52" s="86">
        <v>0</v>
      </c>
      <c r="AS52" s="86">
        <v>0</v>
      </c>
      <c r="AT52" s="86">
        <v>0</v>
      </c>
      <c r="AU52" s="86">
        <v>0</v>
      </c>
      <c r="AV52" s="86">
        <v>0</v>
      </c>
      <c r="AW52" s="86">
        <v>0</v>
      </c>
      <c r="AX52" s="86">
        <v>0</v>
      </c>
      <c r="AY52" s="86">
        <v>0</v>
      </c>
      <c r="AZ52" s="86">
        <v>0</v>
      </c>
      <c r="BA52" s="86">
        <v>0</v>
      </c>
      <c r="BB52" s="87">
        <v>0</v>
      </c>
      <c r="BD52" s="81"/>
      <c r="BE52" s="92" t="str">
        <f t="shared" si="47"/>
        <v>Depreciation-Building Improvement</v>
      </c>
      <c r="BF52" s="83"/>
      <c r="BG52" s="84">
        <f t="shared" si="14"/>
        <v>0</v>
      </c>
      <c r="BH52" s="84">
        <f t="shared" si="15"/>
        <v>0</v>
      </c>
      <c r="BI52" s="85">
        <v>0</v>
      </c>
      <c r="BJ52" s="86">
        <v>0</v>
      </c>
      <c r="BK52" s="86">
        <v>0</v>
      </c>
      <c r="BL52" s="86">
        <v>0</v>
      </c>
      <c r="BM52" s="86">
        <v>0</v>
      </c>
      <c r="BN52" s="86">
        <v>0</v>
      </c>
      <c r="BO52" s="86">
        <v>0</v>
      </c>
      <c r="BP52" s="86">
        <v>0</v>
      </c>
      <c r="BQ52" s="86">
        <v>0</v>
      </c>
      <c r="BR52" s="86">
        <v>0</v>
      </c>
      <c r="BS52" s="86">
        <v>0</v>
      </c>
      <c r="BT52" s="87">
        <v>0</v>
      </c>
      <c r="BV52" s="81"/>
      <c r="BW52" s="92" t="str">
        <f t="shared" si="49"/>
        <v>Depreciation-Building Improvement</v>
      </c>
      <c r="BX52" s="83"/>
      <c r="BY52" s="84">
        <f t="shared" si="16"/>
        <v>0</v>
      </c>
      <c r="BZ52" s="85">
        <f t="shared" si="17"/>
        <v>0</v>
      </c>
      <c r="CA52" s="86">
        <f t="shared" si="18"/>
        <v>0</v>
      </c>
      <c r="CB52" s="86">
        <f t="shared" si="19"/>
        <v>0</v>
      </c>
      <c r="CC52" s="86">
        <f t="shared" si="20"/>
        <v>0</v>
      </c>
      <c r="CD52" s="84">
        <f t="shared" si="4"/>
        <v>0</v>
      </c>
      <c r="CE52" s="85">
        <f t="shared" si="21"/>
        <v>0</v>
      </c>
      <c r="CF52" s="86">
        <f t="shared" si="22"/>
        <v>0</v>
      </c>
      <c r="CG52" s="86">
        <f t="shared" si="23"/>
        <v>0</v>
      </c>
      <c r="CH52" s="86">
        <f t="shared" si="24"/>
        <v>0</v>
      </c>
      <c r="CI52" s="84">
        <f t="shared" si="5"/>
        <v>0</v>
      </c>
      <c r="CJ52" s="85">
        <f t="shared" si="25"/>
        <v>0</v>
      </c>
      <c r="CK52" s="86">
        <f t="shared" si="26"/>
        <v>0</v>
      </c>
      <c r="CL52" s="86">
        <f t="shared" si="27"/>
        <v>0</v>
      </c>
      <c r="CM52" s="87">
        <f t="shared" si="28"/>
        <v>0</v>
      </c>
      <c r="CO52" s="81"/>
      <c r="CP52" s="92" t="str">
        <f t="shared" si="50"/>
        <v>Depreciation-Building Improvement</v>
      </c>
      <c r="CQ52" s="83"/>
      <c r="CR52" s="84">
        <f t="shared" si="29"/>
        <v>0</v>
      </c>
      <c r="CS52" s="84">
        <f t="shared" si="29"/>
        <v>0</v>
      </c>
      <c r="CT52" s="85">
        <f t="shared" si="29"/>
        <v>0</v>
      </c>
      <c r="CU52" s="86">
        <f t="shared" si="29"/>
        <v>0</v>
      </c>
      <c r="CV52" s="86">
        <f t="shared" si="29"/>
        <v>0</v>
      </c>
      <c r="CW52" s="86">
        <f t="shared" si="29"/>
        <v>0</v>
      </c>
      <c r="CX52" s="86">
        <f t="shared" si="29"/>
        <v>0</v>
      </c>
      <c r="CY52" s="86">
        <f t="shared" si="29"/>
        <v>0</v>
      </c>
      <c r="CZ52" s="86">
        <f t="shared" si="29"/>
        <v>0</v>
      </c>
      <c r="DA52" s="86">
        <f t="shared" si="56"/>
        <v>0</v>
      </c>
      <c r="DB52" s="86">
        <f t="shared" si="56"/>
        <v>0</v>
      </c>
      <c r="DC52" s="86">
        <f t="shared" si="56"/>
        <v>0</v>
      </c>
      <c r="DD52" s="86">
        <f t="shared" si="56"/>
        <v>0</v>
      </c>
      <c r="DE52" s="87">
        <f t="shared" si="56"/>
        <v>0</v>
      </c>
      <c r="DG52" s="81"/>
      <c r="DH52" s="92" t="str">
        <f t="shared" si="51"/>
        <v>Depreciation-Building Improvement</v>
      </c>
      <c r="DI52" s="83"/>
      <c r="DJ52" s="88" t="str">
        <f t="shared" si="65"/>
        <v/>
      </c>
      <c r="DK52" s="88" t="str">
        <f t="shared" si="65"/>
        <v/>
      </c>
      <c r="DL52" s="89" t="str">
        <f t="shared" si="65"/>
        <v/>
      </c>
      <c r="DM52" s="90" t="str">
        <f t="shared" si="65"/>
        <v/>
      </c>
      <c r="DN52" s="90" t="str">
        <f t="shared" si="65"/>
        <v/>
      </c>
      <c r="DO52" s="90" t="str">
        <f t="shared" si="65"/>
        <v/>
      </c>
      <c r="DP52" s="90" t="str">
        <f t="shared" si="65"/>
        <v/>
      </c>
      <c r="DQ52" s="90" t="str">
        <f t="shared" si="65"/>
        <v/>
      </c>
      <c r="DR52" s="90" t="str">
        <f t="shared" si="65"/>
        <v/>
      </c>
      <c r="DS52" s="90" t="str">
        <f t="shared" si="61"/>
        <v/>
      </c>
      <c r="DT52" s="90" t="str">
        <f t="shared" si="61"/>
        <v/>
      </c>
      <c r="DU52" s="90" t="str">
        <f t="shared" si="61"/>
        <v/>
      </c>
      <c r="DV52" s="90" t="str">
        <f t="shared" si="61"/>
        <v/>
      </c>
      <c r="DW52" s="91" t="str">
        <f t="shared" si="61"/>
        <v/>
      </c>
      <c r="DY52" s="180">
        <f t="shared" si="62"/>
        <v>17</v>
      </c>
      <c r="DZ52" s="180" t="str">
        <f t="shared" si="63"/>
        <v>Depreciation-Building Improvement</v>
      </c>
      <c r="EA52" s="181">
        <f t="shared" si="64"/>
        <v>0</v>
      </c>
    </row>
    <row r="53" spans="1:131" ht="11.85" customHeight="1" x14ac:dyDescent="0.15">
      <c r="A53" s="194" t="str">
        <f>IFERROR(CONCATENATE(VLOOKUP($C53,[86]Code!$G:$H,2,0),"-",VLOOKUP($A$5,[86]Code!$B:$D,3,0)),"N/A")</f>
        <v>89300-10</v>
      </c>
      <c r="B53" s="81"/>
      <c r="C53" s="92" t="s">
        <v>120</v>
      </c>
      <c r="D53" s="83"/>
      <c r="E53" s="84">
        <f t="shared" si="8"/>
        <v>0</v>
      </c>
      <c r="F53" s="84">
        <f t="shared" si="9"/>
        <v>0</v>
      </c>
      <c r="G53" s="85">
        <v>0</v>
      </c>
      <c r="H53" s="86">
        <v>0</v>
      </c>
      <c r="I53" s="86">
        <v>0</v>
      </c>
      <c r="J53" s="86"/>
      <c r="K53" s="86"/>
      <c r="L53" s="86"/>
      <c r="M53" s="86"/>
      <c r="N53" s="86"/>
      <c r="O53" s="86"/>
      <c r="P53" s="86"/>
      <c r="Q53" s="86"/>
      <c r="R53" s="87"/>
      <c r="T53" s="81"/>
      <c r="U53" s="92" t="str">
        <f t="shared" si="43"/>
        <v>Depreciation-F.F.E.</v>
      </c>
      <c r="V53" s="83"/>
      <c r="W53" s="84">
        <f t="shared" si="10"/>
        <v>0</v>
      </c>
      <c r="X53" s="84">
        <f t="shared" si="11"/>
        <v>0</v>
      </c>
      <c r="Y53" s="85">
        <v>0</v>
      </c>
      <c r="Z53" s="85">
        <v>0</v>
      </c>
      <c r="AA53" s="85">
        <v>0</v>
      </c>
      <c r="AB53" s="85">
        <v>0</v>
      </c>
      <c r="AC53" s="85">
        <v>0</v>
      </c>
      <c r="AD53" s="85">
        <v>0</v>
      </c>
      <c r="AE53" s="85">
        <v>0</v>
      </c>
      <c r="AF53" s="85">
        <v>0</v>
      </c>
      <c r="AG53" s="85">
        <v>0</v>
      </c>
      <c r="AH53" s="85">
        <v>0</v>
      </c>
      <c r="AI53" s="85">
        <v>0</v>
      </c>
      <c r="AJ53" s="85">
        <v>0</v>
      </c>
      <c r="AL53" s="81"/>
      <c r="AM53" s="92" t="str">
        <f t="shared" si="45"/>
        <v>Depreciation-F.F.E.</v>
      </c>
      <c r="AN53" s="83"/>
      <c r="AO53" s="84">
        <f t="shared" si="12"/>
        <v>0</v>
      </c>
      <c r="AP53" s="84">
        <f t="shared" si="13"/>
        <v>0</v>
      </c>
      <c r="AQ53" s="85">
        <v>0</v>
      </c>
      <c r="AR53" s="86">
        <v>0</v>
      </c>
      <c r="AS53" s="86">
        <v>0</v>
      </c>
      <c r="AT53" s="86">
        <v>0</v>
      </c>
      <c r="AU53" s="86">
        <v>0</v>
      </c>
      <c r="AV53" s="86">
        <v>0</v>
      </c>
      <c r="AW53" s="86">
        <v>0</v>
      </c>
      <c r="AX53" s="86">
        <v>0</v>
      </c>
      <c r="AY53" s="86">
        <v>0</v>
      </c>
      <c r="AZ53" s="86">
        <v>0</v>
      </c>
      <c r="BA53" s="86">
        <v>0</v>
      </c>
      <c r="BB53" s="87">
        <v>0</v>
      </c>
      <c r="BD53" s="81"/>
      <c r="BE53" s="92" t="str">
        <f t="shared" si="47"/>
        <v>Depreciation-F.F.E.</v>
      </c>
      <c r="BF53" s="83"/>
      <c r="BG53" s="84">
        <f t="shared" si="14"/>
        <v>0</v>
      </c>
      <c r="BH53" s="84">
        <f t="shared" si="15"/>
        <v>0</v>
      </c>
      <c r="BI53" s="85">
        <v>0</v>
      </c>
      <c r="BJ53" s="86">
        <v>0</v>
      </c>
      <c r="BK53" s="86">
        <v>0</v>
      </c>
      <c r="BL53" s="86">
        <v>0</v>
      </c>
      <c r="BM53" s="86">
        <v>0</v>
      </c>
      <c r="BN53" s="86">
        <v>0</v>
      </c>
      <c r="BO53" s="86">
        <v>0</v>
      </c>
      <c r="BP53" s="86">
        <v>0</v>
      </c>
      <c r="BQ53" s="86">
        <v>0</v>
      </c>
      <c r="BR53" s="86">
        <v>0</v>
      </c>
      <c r="BS53" s="86">
        <v>0</v>
      </c>
      <c r="BT53" s="87">
        <v>0</v>
      </c>
      <c r="BV53" s="81"/>
      <c r="BW53" s="92" t="str">
        <f t="shared" si="49"/>
        <v>Depreciation-F.F.E.</v>
      </c>
      <c r="BX53" s="83"/>
      <c r="BY53" s="84">
        <f t="shared" si="16"/>
        <v>0</v>
      </c>
      <c r="BZ53" s="85">
        <f t="shared" si="17"/>
        <v>0</v>
      </c>
      <c r="CA53" s="86">
        <f t="shared" si="18"/>
        <v>0</v>
      </c>
      <c r="CB53" s="86">
        <f t="shared" si="19"/>
        <v>0</v>
      </c>
      <c r="CC53" s="86">
        <f t="shared" si="20"/>
        <v>0</v>
      </c>
      <c r="CD53" s="84">
        <f t="shared" si="4"/>
        <v>0</v>
      </c>
      <c r="CE53" s="85">
        <f t="shared" si="21"/>
        <v>0</v>
      </c>
      <c r="CF53" s="86">
        <f t="shared" si="22"/>
        <v>0</v>
      </c>
      <c r="CG53" s="86">
        <f t="shared" si="23"/>
        <v>0</v>
      </c>
      <c r="CH53" s="86">
        <f t="shared" si="24"/>
        <v>0</v>
      </c>
      <c r="CI53" s="84">
        <f t="shared" si="5"/>
        <v>0</v>
      </c>
      <c r="CJ53" s="85">
        <f t="shared" si="25"/>
        <v>0</v>
      </c>
      <c r="CK53" s="86">
        <f t="shared" si="26"/>
        <v>0</v>
      </c>
      <c r="CL53" s="86">
        <f t="shared" si="27"/>
        <v>0</v>
      </c>
      <c r="CM53" s="87">
        <f t="shared" si="28"/>
        <v>0</v>
      </c>
      <c r="CO53" s="81"/>
      <c r="CP53" s="92" t="str">
        <f t="shared" si="50"/>
        <v>Depreciation-F.F.E.</v>
      </c>
      <c r="CQ53" s="83"/>
      <c r="CR53" s="84">
        <f t="shared" si="29"/>
        <v>0</v>
      </c>
      <c r="CS53" s="84">
        <f t="shared" si="29"/>
        <v>0</v>
      </c>
      <c r="CT53" s="85">
        <f t="shared" ref="CT53:DE84" si="66">G53-Y53</f>
        <v>0</v>
      </c>
      <c r="CU53" s="86">
        <f t="shared" si="66"/>
        <v>0</v>
      </c>
      <c r="CV53" s="86">
        <f t="shared" si="66"/>
        <v>0</v>
      </c>
      <c r="CW53" s="86">
        <f t="shared" si="66"/>
        <v>0</v>
      </c>
      <c r="CX53" s="86">
        <f t="shared" si="66"/>
        <v>0</v>
      </c>
      <c r="CY53" s="86">
        <f t="shared" si="66"/>
        <v>0</v>
      </c>
      <c r="CZ53" s="86">
        <f t="shared" si="66"/>
        <v>0</v>
      </c>
      <c r="DA53" s="86">
        <f t="shared" si="56"/>
        <v>0</v>
      </c>
      <c r="DB53" s="86">
        <f t="shared" si="56"/>
        <v>0</v>
      </c>
      <c r="DC53" s="86">
        <f t="shared" si="56"/>
        <v>0</v>
      </c>
      <c r="DD53" s="86">
        <f t="shared" si="56"/>
        <v>0</v>
      </c>
      <c r="DE53" s="87">
        <f t="shared" si="56"/>
        <v>0</v>
      </c>
      <c r="DG53" s="81"/>
      <c r="DH53" s="92" t="str">
        <f t="shared" si="51"/>
        <v>Depreciation-F.F.E.</v>
      </c>
      <c r="DI53" s="83"/>
      <c r="DJ53" s="88" t="str">
        <f t="shared" si="65"/>
        <v/>
      </c>
      <c r="DK53" s="88" t="str">
        <f t="shared" si="65"/>
        <v/>
      </c>
      <c r="DL53" s="89" t="str">
        <f t="shared" si="65"/>
        <v/>
      </c>
      <c r="DM53" s="90" t="str">
        <f t="shared" si="65"/>
        <v/>
      </c>
      <c r="DN53" s="90" t="str">
        <f t="shared" si="65"/>
        <v/>
      </c>
      <c r="DO53" s="90" t="str">
        <f t="shared" si="65"/>
        <v/>
      </c>
      <c r="DP53" s="90" t="str">
        <f t="shared" si="65"/>
        <v/>
      </c>
      <c r="DQ53" s="90" t="str">
        <f t="shared" si="65"/>
        <v/>
      </c>
      <c r="DR53" s="90" t="str">
        <f t="shared" si="65"/>
        <v/>
      </c>
      <c r="DS53" s="90" t="str">
        <f t="shared" si="61"/>
        <v/>
      </c>
      <c r="DT53" s="90" t="str">
        <f t="shared" si="61"/>
        <v/>
      </c>
      <c r="DU53" s="90" t="str">
        <f t="shared" si="61"/>
        <v/>
      </c>
      <c r="DV53" s="90" t="str">
        <f t="shared" si="61"/>
        <v/>
      </c>
      <c r="DW53" s="91" t="str">
        <f t="shared" si="61"/>
        <v/>
      </c>
      <c r="DY53" s="180">
        <f t="shared" si="62"/>
        <v>17</v>
      </c>
      <c r="DZ53" s="180" t="str">
        <f t="shared" si="63"/>
        <v>Depreciation-F.F.E.</v>
      </c>
      <c r="EA53" s="181">
        <f t="shared" si="64"/>
        <v>0</v>
      </c>
    </row>
    <row r="54" spans="1:131" ht="11.85" customHeight="1" x14ac:dyDescent="0.15">
      <c r="A54" s="194" t="str">
        <f>IFERROR(CONCATENATE(VLOOKUP($C54,[86]Code!$G:$H,2,0),"-",VLOOKUP($A$5,[86]Code!$B:$D,3,0)),"N/A")</f>
        <v>73900-10</v>
      </c>
      <c r="B54" s="81"/>
      <c r="C54" s="92" t="s">
        <v>121</v>
      </c>
      <c r="D54" s="83"/>
      <c r="E54" s="84">
        <f t="shared" si="8"/>
        <v>0</v>
      </c>
      <c r="F54" s="84">
        <f t="shared" si="9"/>
        <v>0</v>
      </c>
      <c r="G54" s="85">
        <v>0</v>
      </c>
      <c r="H54" s="86">
        <v>0</v>
      </c>
      <c r="I54" s="86">
        <v>0</v>
      </c>
      <c r="J54" s="86"/>
      <c r="K54" s="86"/>
      <c r="L54" s="86"/>
      <c r="M54" s="86"/>
      <c r="N54" s="86"/>
      <c r="O54" s="86"/>
      <c r="P54" s="86"/>
      <c r="Q54" s="86"/>
      <c r="R54" s="87"/>
      <c r="T54" s="81"/>
      <c r="U54" s="92" t="str">
        <f t="shared" si="43"/>
        <v>Donation</v>
      </c>
      <c r="V54" s="83"/>
      <c r="W54" s="84">
        <f t="shared" si="10"/>
        <v>0</v>
      </c>
      <c r="X54" s="84">
        <f t="shared" si="11"/>
        <v>0</v>
      </c>
      <c r="Y54" s="85">
        <v>0</v>
      </c>
      <c r="Z54" s="85">
        <v>0</v>
      </c>
      <c r="AA54" s="85">
        <v>0</v>
      </c>
      <c r="AB54" s="85">
        <v>0</v>
      </c>
      <c r="AC54" s="85">
        <v>0</v>
      </c>
      <c r="AD54" s="85">
        <v>0</v>
      </c>
      <c r="AE54" s="85">
        <v>0</v>
      </c>
      <c r="AF54" s="85">
        <v>0</v>
      </c>
      <c r="AG54" s="85">
        <v>0</v>
      </c>
      <c r="AH54" s="85">
        <v>0</v>
      </c>
      <c r="AI54" s="85">
        <v>0</v>
      </c>
      <c r="AJ54" s="85">
        <v>0</v>
      </c>
      <c r="AL54" s="81"/>
      <c r="AM54" s="92" t="str">
        <f t="shared" si="45"/>
        <v>Donation</v>
      </c>
      <c r="AN54" s="83"/>
      <c r="AO54" s="84">
        <f t="shared" si="12"/>
        <v>0</v>
      </c>
      <c r="AP54" s="84">
        <f t="shared" si="13"/>
        <v>0</v>
      </c>
      <c r="AQ54" s="85">
        <v>0</v>
      </c>
      <c r="AR54" s="86">
        <v>0</v>
      </c>
      <c r="AS54" s="86">
        <v>0</v>
      </c>
      <c r="AT54" s="86">
        <v>0</v>
      </c>
      <c r="AU54" s="86">
        <v>0</v>
      </c>
      <c r="AV54" s="86">
        <v>0</v>
      </c>
      <c r="AW54" s="86">
        <v>0</v>
      </c>
      <c r="AX54" s="86">
        <v>0</v>
      </c>
      <c r="AY54" s="86">
        <v>0</v>
      </c>
      <c r="AZ54" s="86">
        <v>0</v>
      </c>
      <c r="BA54" s="86">
        <v>0</v>
      </c>
      <c r="BB54" s="87">
        <v>0</v>
      </c>
      <c r="BD54" s="81"/>
      <c r="BE54" s="92" t="str">
        <f t="shared" si="47"/>
        <v>Donation</v>
      </c>
      <c r="BF54" s="83"/>
      <c r="BG54" s="84">
        <f t="shared" si="14"/>
        <v>0</v>
      </c>
      <c r="BH54" s="84">
        <f t="shared" si="15"/>
        <v>0</v>
      </c>
      <c r="BI54" s="85">
        <v>0</v>
      </c>
      <c r="BJ54" s="86">
        <v>0</v>
      </c>
      <c r="BK54" s="86">
        <v>0</v>
      </c>
      <c r="BL54" s="86">
        <v>0</v>
      </c>
      <c r="BM54" s="86">
        <v>0</v>
      </c>
      <c r="BN54" s="86">
        <v>0</v>
      </c>
      <c r="BO54" s="86">
        <v>0</v>
      </c>
      <c r="BP54" s="86">
        <v>0</v>
      </c>
      <c r="BQ54" s="86">
        <v>0</v>
      </c>
      <c r="BR54" s="86">
        <v>0</v>
      </c>
      <c r="BS54" s="86">
        <v>0</v>
      </c>
      <c r="BT54" s="87">
        <v>0</v>
      </c>
      <c r="BV54" s="81"/>
      <c r="BW54" s="92" t="str">
        <f t="shared" si="49"/>
        <v>Donation</v>
      </c>
      <c r="BX54" s="83"/>
      <c r="BY54" s="84">
        <f t="shared" si="16"/>
        <v>0</v>
      </c>
      <c r="BZ54" s="85">
        <f t="shared" si="17"/>
        <v>0</v>
      </c>
      <c r="CA54" s="86">
        <f t="shared" si="18"/>
        <v>0</v>
      </c>
      <c r="CB54" s="86">
        <f t="shared" si="19"/>
        <v>0</v>
      </c>
      <c r="CC54" s="86">
        <f t="shared" si="20"/>
        <v>0</v>
      </c>
      <c r="CD54" s="84">
        <f t="shared" si="4"/>
        <v>0</v>
      </c>
      <c r="CE54" s="85">
        <f t="shared" si="21"/>
        <v>0</v>
      </c>
      <c r="CF54" s="86">
        <f t="shared" si="22"/>
        <v>0</v>
      </c>
      <c r="CG54" s="86">
        <f t="shared" si="23"/>
        <v>0</v>
      </c>
      <c r="CH54" s="86">
        <f t="shared" si="24"/>
        <v>0</v>
      </c>
      <c r="CI54" s="84">
        <f t="shared" si="5"/>
        <v>0</v>
      </c>
      <c r="CJ54" s="85">
        <f t="shared" si="25"/>
        <v>0</v>
      </c>
      <c r="CK54" s="86">
        <f t="shared" si="26"/>
        <v>0</v>
      </c>
      <c r="CL54" s="86">
        <f t="shared" si="27"/>
        <v>0</v>
      </c>
      <c r="CM54" s="87">
        <f t="shared" si="28"/>
        <v>0</v>
      </c>
      <c r="CO54" s="81"/>
      <c r="CP54" s="92" t="str">
        <f t="shared" si="50"/>
        <v>Donation</v>
      </c>
      <c r="CQ54" s="83"/>
      <c r="CR54" s="84">
        <f t="shared" ref="CR54:CY118" si="67">E54-W54</f>
        <v>0</v>
      </c>
      <c r="CS54" s="84">
        <f t="shared" si="67"/>
        <v>0</v>
      </c>
      <c r="CT54" s="85">
        <f t="shared" si="66"/>
        <v>0</v>
      </c>
      <c r="CU54" s="86">
        <f t="shared" si="66"/>
        <v>0</v>
      </c>
      <c r="CV54" s="86">
        <f t="shared" si="66"/>
        <v>0</v>
      </c>
      <c r="CW54" s="86">
        <f t="shared" si="66"/>
        <v>0</v>
      </c>
      <c r="CX54" s="86">
        <f t="shared" si="66"/>
        <v>0</v>
      </c>
      <c r="CY54" s="86">
        <f t="shared" si="66"/>
        <v>0</v>
      </c>
      <c r="CZ54" s="86">
        <f t="shared" si="66"/>
        <v>0</v>
      </c>
      <c r="DA54" s="86">
        <f t="shared" si="56"/>
        <v>0</v>
      </c>
      <c r="DB54" s="86">
        <f t="shared" si="56"/>
        <v>0</v>
      </c>
      <c r="DC54" s="86">
        <f t="shared" si="56"/>
        <v>0</v>
      </c>
      <c r="DD54" s="86">
        <f t="shared" si="56"/>
        <v>0</v>
      </c>
      <c r="DE54" s="87">
        <f t="shared" si="56"/>
        <v>0</v>
      </c>
      <c r="DG54" s="81"/>
      <c r="DH54" s="92" t="str">
        <f t="shared" si="51"/>
        <v>Donation</v>
      </c>
      <c r="DI54" s="83"/>
      <c r="DJ54" s="88" t="str">
        <f t="shared" si="65"/>
        <v/>
      </c>
      <c r="DK54" s="88" t="str">
        <f t="shared" si="65"/>
        <v/>
      </c>
      <c r="DL54" s="89" t="str">
        <f t="shared" si="65"/>
        <v/>
      </c>
      <c r="DM54" s="90" t="str">
        <f t="shared" si="65"/>
        <v/>
      </c>
      <c r="DN54" s="90" t="str">
        <f t="shared" si="65"/>
        <v/>
      </c>
      <c r="DO54" s="90" t="str">
        <f t="shared" si="65"/>
        <v/>
      </c>
      <c r="DP54" s="90" t="str">
        <f t="shared" si="65"/>
        <v/>
      </c>
      <c r="DQ54" s="90" t="str">
        <f t="shared" si="65"/>
        <v/>
      </c>
      <c r="DR54" s="90" t="str">
        <f t="shared" si="65"/>
        <v/>
      </c>
      <c r="DS54" s="90" t="str">
        <f t="shared" si="61"/>
        <v/>
      </c>
      <c r="DT54" s="90" t="str">
        <f t="shared" si="61"/>
        <v/>
      </c>
      <c r="DU54" s="90" t="str">
        <f t="shared" si="61"/>
        <v/>
      </c>
      <c r="DV54" s="90" t="str">
        <f t="shared" si="61"/>
        <v/>
      </c>
      <c r="DW54" s="91" t="str">
        <f t="shared" si="61"/>
        <v/>
      </c>
      <c r="DY54" s="180">
        <f t="shared" si="62"/>
        <v>17</v>
      </c>
      <c r="DZ54" s="180" t="str">
        <f t="shared" si="63"/>
        <v>Donation</v>
      </c>
      <c r="EA54" s="181">
        <f t="shared" si="64"/>
        <v>0</v>
      </c>
    </row>
    <row r="55" spans="1:131" ht="11.85" customHeight="1" x14ac:dyDescent="0.15">
      <c r="A55" s="194" t="str">
        <f>IFERROR(CONCATENATE(VLOOKUP($C55,[86]Code!$G:$H,2,0),"-",VLOOKUP($A$5,[86]Code!$B:$D,3,0)),"N/A")</f>
        <v>N/A</v>
      </c>
      <c r="B55" s="81"/>
      <c r="C55" s="92" t="s">
        <v>122</v>
      </c>
      <c r="D55" s="83"/>
      <c r="E55" s="84">
        <f t="shared" si="8"/>
        <v>0</v>
      </c>
      <c r="F55" s="84">
        <f t="shared" si="9"/>
        <v>0</v>
      </c>
      <c r="G55" s="85">
        <v>0</v>
      </c>
      <c r="H55" s="86">
        <v>0</v>
      </c>
      <c r="I55" s="86">
        <v>0</v>
      </c>
      <c r="J55" s="86"/>
      <c r="K55" s="86"/>
      <c r="L55" s="86"/>
      <c r="M55" s="86"/>
      <c r="N55" s="86"/>
      <c r="O55" s="86"/>
      <c r="P55" s="86"/>
      <c r="Q55" s="86"/>
      <c r="R55" s="87"/>
      <c r="T55" s="81"/>
      <c r="U55" s="92" t="str">
        <f t="shared" si="43"/>
        <v>Due And Subscriptions</v>
      </c>
      <c r="V55" s="83"/>
      <c r="W55" s="84">
        <f t="shared" si="10"/>
        <v>1560</v>
      </c>
      <c r="X55" s="84">
        <f t="shared" si="11"/>
        <v>390</v>
      </c>
      <c r="Y55" s="85">
        <v>130</v>
      </c>
      <c r="Z55" s="85">
        <v>130</v>
      </c>
      <c r="AA55" s="85">
        <v>130</v>
      </c>
      <c r="AB55" s="85">
        <v>130</v>
      </c>
      <c r="AC55" s="85">
        <v>130</v>
      </c>
      <c r="AD55" s="85">
        <v>130</v>
      </c>
      <c r="AE55" s="85">
        <v>130</v>
      </c>
      <c r="AF55" s="85">
        <v>130</v>
      </c>
      <c r="AG55" s="85">
        <v>130</v>
      </c>
      <c r="AH55" s="85">
        <v>130</v>
      </c>
      <c r="AI55" s="85">
        <v>130</v>
      </c>
      <c r="AJ55" s="85">
        <v>130</v>
      </c>
      <c r="AL55" s="81"/>
      <c r="AM55" s="92" t="str">
        <f t="shared" si="45"/>
        <v>Due And Subscriptions</v>
      </c>
      <c r="AN55" s="83"/>
      <c r="AO55" s="84">
        <f t="shared" si="12"/>
        <v>1766.1699999999998</v>
      </c>
      <c r="AP55" s="84">
        <f t="shared" si="13"/>
        <v>751.23</v>
      </c>
      <c r="AQ55" s="85">
        <v>259.08999999999997</v>
      </c>
      <c r="AR55" s="86">
        <v>246.07</v>
      </c>
      <c r="AS55" s="86">
        <v>246.07</v>
      </c>
      <c r="AT55" s="86">
        <v>246.07</v>
      </c>
      <c r="AU55" s="86">
        <v>246.07</v>
      </c>
      <c r="AV55" s="86">
        <v>246.07</v>
      </c>
      <c r="AW55" s="86">
        <v>259.08999999999997</v>
      </c>
      <c r="AX55" s="86">
        <v>0</v>
      </c>
      <c r="AY55" s="86">
        <v>0</v>
      </c>
      <c r="AZ55" s="86">
        <v>0</v>
      </c>
      <c r="BA55" s="86">
        <v>17.64</v>
      </c>
      <c r="BB55" s="87">
        <v>0</v>
      </c>
      <c r="BD55" s="81"/>
      <c r="BE55" s="92" t="str">
        <f t="shared" si="47"/>
        <v>Due And Subscriptions</v>
      </c>
      <c r="BF55" s="83"/>
      <c r="BG55" s="84">
        <f t="shared" si="14"/>
        <v>3790.5599999999995</v>
      </c>
      <c r="BH55" s="84">
        <f t="shared" si="15"/>
        <v>989</v>
      </c>
      <c r="BI55" s="85">
        <v>497</v>
      </c>
      <c r="BJ55" s="86">
        <v>246</v>
      </c>
      <c r="BK55" s="86">
        <v>246</v>
      </c>
      <c r="BL55" s="86">
        <v>131</v>
      </c>
      <c r="BM55" s="86">
        <v>316</v>
      </c>
      <c r="BN55" s="86">
        <v>316</v>
      </c>
      <c r="BO55" s="86">
        <v>316</v>
      </c>
      <c r="BP55" s="86">
        <v>316</v>
      </c>
      <c r="BQ55" s="86">
        <v>316</v>
      </c>
      <c r="BR55" s="86">
        <v>459</v>
      </c>
      <c r="BS55" s="86">
        <v>315.77999999999997</v>
      </c>
      <c r="BT55" s="87">
        <v>315.77999999999997</v>
      </c>
      <c r="BV55" s="81"/>
      <c r="BW55" s="92" t="str">
        <f t="shared" si="49"/>
        <v>Due And Subscriptions</v>
      </c>
      <c r="BX55" s="83"/>
      <c r="BY55" s="84">
        <f t="shared" si="16"/>
        <v>0</v>
      </c>
      <c r="BZ55" s="85">
        <f t="shared" si="17"/>
        <v>0</v>
      </c>
      <c r="CA55" s="86">
        <f t="shared" si="18"/>
        <v>0</v>
      </c>
      <c r="CB55" s="86">
        <f t="shared" si="19"/>
        <v>0</v>
      </c>
      <c r="CC55" s="86">
        <f t="shared" si="20"/>
        <v>0</v>
      </c>
      <c r="CD55" s="84">
        <f t="shared" si="4"/>
        <v>1560</v>
      </c>
      <c r="CE55" s="85">
        <f t="shared" si="21"/>
        <v>390</v>
      </c>
      <c r="CF55" s="86">
        <f t="shared" si="22"/>
        <v>390</v>
      </c>
      <c r="CG55" s="86">
        <f t="shared" si="23"/>
        <v>390</v>
      </c>
      <c r="CH55" s="86">
        <f t="shared" si="24"/>
        <v>390</v>
      </c>
      <c r="CI55" s="84">
        <f t="shared" si="5"/>
        <v>1766.17</v>
      </c>
      <c r="CJ55" s="85">
        <f t="shared" si="25"/>
        <v>751.23</v>
      </c>
      <c r="CK55" s="86">
        <f t="shared" si="26"/>
        <v>738.21</v>
      </c>
      <c r="CL55" s="86">
        <f t="shared" si="27"/>
        <v>259.08999999999997</v>
      </c>
      <c r="CM55" s="87">
        <f t="shared" si="28"/>
        <v>17.64</v>
      </c>
      <c r="CO55" s="81"/>
      <c r="CP55" s="92" t="str">
        <f t="shared" si="50"/>
        <v>Due And Subscriptions</v>
      </c>
      <c r="CQ55" s="83"/>
      <c r="CR55" s="84">
        <f t="shared" si="67"/>
        <v>-1560</v>
      </c>
      <c r="CS55" s="84">
        <f t="shared" si="67"/>
        <v>-390</v>
      </c>
      <c r="CT55" s="85">
        <f t="shared" si="66"/>
        <v>-130</v>
      </c>
      <c r="CU55" s="86">
        <f t="shared" si="66"/>
        <v>-130</v>
      </c>
      <c r="CV55" s="86">
        <f t="shared" si="66"/>
        <v>-130</v>
      </c>
      <c r="CW55" s="86">
        <f t="shared" si="66"/>
        <v>-130</v>
      </c>
      <c r="CX55" s="86">
        <f t="shared" si="66"/>
        <v>-130</v>
      </c>
      <c r="CY55" s="86">
        <f t="shared" si="66"/>
        <v>-130</v>
      </c>
      <c r="CZ55" s="86">
        <f t="shared" si="66"/>
        <v>-130</v>
      </c>
      <c r="DA55" s="86">
        <f t="shared" si="56"/>
        <v>-130</v>
      </c>
      <c r="DB55" s="86">
        <f t="shared" si="56"/>
        <v>-130</v>
      </c>
      <c r="DC55" s="86">
        <f t="shared" si="56"/>
        <v>-130</v>
      </c>
      <c r="DD55" s="86">
        <f t="shared" si="56"/>
        <v>-130</v>
      </c>
      <c r="DE55" s="87">
        <f t="shared" si="56"/>
        <v>-130</v>
      </c>
      <c r="DG55" s="81"/>
      <c r="DH55" s="92" t="str">
        <f t="shared" si="51"/>
        <v>Due And Subscriptions</v>
      </c>
      <c r="DI55" s="83"/>
      <c r="DJ55" s="88">
        <f t="shared" si="65"/>
        <v>0</v>
      </c>
      <c r="DK55" s="88">
        <f t="shared" si="65"/>
        <v>0</v>
      </c>
      <c r="DL55" s="89">
        <f t="shared" si="65"/>
        <v>0</v>
      </c>
      <c r="DM55" s="90">
        <f t="shared" si="65"/>
        <v>0</v>
      </c>
      <c r="DN55" s="90">
        <f t="shared" si="65"/>
        <v>0</v>
      </c>
      <c r="DO55" s="90">
        <f t="shared" si="65"/>
        <v>0</v>
      </c>
      <c r="DP55" s="90">
        <f t="shared" si="65"/>
        <v>0</v>
      </c>
      <c r="DQ55" s="90">
        <f t="shared" si="65"/>
        <v>0</v>
      </c>
      <c r="DR55" s="90">
        <f t="shared" si="65"/>
        <v>0</v>
      </c>
      <c r="DS55" s="90">
        <f t="shared" si="61"/>
        <v>0</v>
      </c>
      <c r="DT55" s="90">
        <f t="shared" si="61"/>
        <v>0</v>
      </c>
      <c r="DU55" s="90">
        <f t="shared" si="61"/>
        <v>0</v>
      </c>
      <c r="DV55" s="90">
        <f t="shared" si="61"/>
        <v>0</v>
      </c>
      <c r="DW55" s="91">
        <f t="shared" si="61"/>
        <v>0</v>
      </c>
      <c r="DY55" s="180">
        <f t="shared" si="62"/>
        <v>15</v>
      </c>
      <c r="DZ55" s="180" t="str">
        <f t="shared" si="63"/>
        <v>Due And Subscriptions</v>
      </c>
      <c r="EA55" s="181">
        <f t="shared" si="64"/>
        <v>130</v>
      </c>
    </row>
    <row r="56" spans="1:131" ht="11.85" customHeight="1" x14ac:dyDescent="0.15">
      <c r="A56" s="194" t="str">
        <f>IFERROR(CONCATENATE(VLOOKUP($C56,[86]Code!$G:$H,2,0),"-",VLOOKUP($A$5,[86]Code!$B:$D,3,0)),"N/A")</f>
        <v>N/A</v>
      </c>
      <c r="B56" s="81"/>
      <c r="C56" s="92" t="s">
        <v>123</v>
      </c>
      <c r="D56" s="83"/>
      <c r="E56" s="84">
        <f t="shared" si="8"/>
        <v>0</v>
      </c>
      <c r="F56" s="84">
        <f t="shared" si="9"/>
        <v>0</v>
      </c>
      <c r="G56" s="85">
        <v>0</v>
      </c>
      <c r="H56" s="86">
        <v>0</v>
      </c>
      <c r="I56" s="86">
        <v>0</v>
      </c>
      <c r="J56" s="86"/>
      <c r="K56" s="86"/>
      <c r="L56" s="86"/>
      <c r="M56" s="86"/>
      <c r="N56" s="86"/>
      <c r="O56" s="86"/>
      <c r="P56" s="86"/>
      <c r="Q56" s="86"/>
      <c r="R56" s="87"/>
      <c r="T56" s="81"/>
      <c r="U56" s="92" t="str">
        <f t="shared" si="43"/>
        <v>Dvd Now</v>
      </c>
      <c r="V56" s="83"/>
      <c r="W56" s="84">
        <f t="shared" si="10"/>
        <v>0</v>
      </c>
      <c r="X56" s="84">
        <f t="shared" si="11"/>
        <v>0</v>
      </c>
      <c r="Y56" s="85">
        <v>0</v>
      </c>
      <c r="Z56" s="85">
        <v>0</v>
      </c>
      <c r="AA56" s="85">
        <v>0</v>
      </c>
      <c r="AB56" s="85">
        <v>0</v>
      </c>
      <c r="AC56" s="85">
        <v>0</v>
      </c>
      <c r="AD56" s="85">
        <v>0</v>
      </c>
      <c r="AE56" s="85">
        <v>0</v>
      </c>
      <c r="AF56" s="85">
        <v>0</v>
      </c>
      <c r="AG56" s="85">
        <v>0</v>
      </c>
      <c r="AH56" s="85">
        <v>0</v>
      </c>
      <c r="AI56" s="85">
        <v>0</v>
      </c>
      <c r="AJ56" s="85">
        <v>0</v>
      </c>
      <c r="AL56" s="81"/>
      <c r="AM56" s="92" t="str">
        <f t="shared" si="45"/>
        <v>Dvd Now</v>
      </c>
      <c r="AN56" s="83"/>
      <c r="AO56" s="84">
        <f t="shared" si="12"/>
        <v>0</v>
      </c>
      <c r="AP56" s="84">
        <f t="shared" si="13"/>
        <v>0</v>
      </c>
      <c r="AQ56" s="85">
        <v>0</v>
      </c>
      <c r="AR56" s="86">
        <v>0</v>
      </c>
      <c r="AS56" s="86">
        <v>0</v>
      </c>
      <c r="AT56" s="86">
        <v>0</v>
      </c>
      <c r="AU56" s="86">
        <v>0</v>
      </c>
      <c r="AV56" s="86">
        <v>0</v>
      </c>
      <c r="AW56" s="86">
        <v>0</v>
      </c>
      <c r="AX56" s="86">
        <v>0</v>
      </c>
      <c r="AY56" s="86">
        <v>0</v>
      </c>
      <c r="AZ56" s="86">
        <v>0</v>
      </c>
      <c r="BA56" s="86">
        <v>0</v>
      </c>
      <c r="BB56" s="87">
        <v>0</v>
      </c>
      <c r="BD56" s="81"/>
      <c r="BE56" s="92" t="str">
        <f t="shared" si="47"/>
        <v>Dvd Now</v>
      </c>
      <c r="BF56" s="83"/>
      <c r="BG56" s="84">
        <f t="shared" si="14"/>
        <v>0</v>
      </c>
      <c r="BH56" s="84">
        <f t="shared" si="15"/>
        <v>0</v>
      </c>
      <c r="BI56" s="85">
        <v>0</v>
      </c>
      <c r="BJ56" s="86">
        <v>0</v>
      </c>
      <c r="BK56" s="86">
        <v>0</v>
      </c>
      <c r="BL56" s="86">
        <v>0</v>
      </c>
      <c r="BM56" s="86">
        <v>0</v>
      </c>
      <c r="BN56" s="86">
        <v>0</v>
      </c>
      <c r="BO56" s="86">
        <v>0</v>
      </c>
      <c r="BP56" s="86">
        <v>0</v>
      </c>
      <c r="BQ56" s="86">
        <v>0</v>
      </c>
      <c r="BR56" s="86">
        <v>0</v>
      </c>
      <c r="BS56" s="86">
        <v>0</v>
      </c>
      <c r="BT56" s="87">
        <v>0</v>
      </c>
      <c r="BV56" s="81"/>
      <c r="BW56" s="92" t="str">
        <f t="shared" si="49"/>
        <v>Dvd Now</v>
      </c>
      <c r="BX56" s="83"/>
      <c r="BY56" s="84">
        <f t="shared" si="16"/>
        <v>0</v>
      </c>
      <c r="BZ56" s="85">
        <f t="shared" si="17"/>
        <v>0</v>
      </c>
      <c r="CA56" s="86">
        <f t="shared" si="18"/>
        <v>0</v>
      </c>
      <c r="CB56" s="86">
        <f t="shared" si="19"/>
        <v>0</v>
      </c>
      <c r="CC56" s="86">
        <f t="shared" si="20"/>
        <v>0</v>
      </c>
      <c r="CD56" s="84">
        <f t="shared" si="4"/>
        <v>0</v>
      </c>
      <c r="CE56" s="85">
        <f t="shared" si="21"/>
        <v>0</v>
      </c>
      <c r="CF56" s="86">
        <f t="shared" si="22"/>
        <v>0</v>
      </c>
      <c r="CG56" s="86">
        <f t="shared" si="23"/>
        <v>0</v>
      </c>
      <c r="CH56" s="86">
        <f t="shared" si="24"/>
        <v>0</v>
      </c>
      <c r="CI56" s="84">
        <f t="shared" si="5"/>
        <v>0</v>
      </c>
      <c r="CJ56" s="85">
        <f t="shared" si="25"/>
        <v>0</v>
      </c>
      <c r="CK56" s="86">
        <f t="shared" si="26"/>
        <v>0</v>
      </c>
      <c r="CL56" s="86">
        <f t="shared" si="27"/>
        <v>0</v>
      </c>
      <c r="CM56" s="87">
        <f t="shared" si="28"/>
        <v>0</v>
      </c>
      <c r="CO56" s="81"/>
      <c r="CP56" s="92" t="str">
        <f t="shared" si="50"/>
        <v>Dvd Now</v>
      </c>
      <c r="CQ56" s="83"/>
      <c r="CR56" s="84">
        <f t="shared" si="67"/>
        <v>0</v>
      </c>
      <c r="CS56" s="84">
        <f t="shared" si="67"/>
        <v>0</v>
      </c>
      <c r="CT56" s="85">
        <f t="shared" si="66"/>
        <v>0</v>
      </c>
      <c r="CU56" s="86">
        <f t="shared" si="66"/>
        <v>0</v>
      </c>
      <c r="CV56" s="86">
        <f t="shared" si="66"/>
        <v>0</v>
      </c>
      <c r="CW56" s="86">
        <f t="shared" si="66"/>
        <v>0</v>
      </c>
      <c r="CX56" s="86">
        <f t="shared" si="66"/>
        <v>0</v>
      </c>
      <c r="CY56" s="86">
        <f t="shared" si="66"/>
        <v>0</v>
      </c>
      <c r="CZ56" s="86">
        <f t="shared" si="66"/>
        <v>0</v>
      </c>
      <c r="DA56" s="86">
        <f t="shared" si="56"/>
        <v>0</v>
      </c>
      <c r="DB56" s="86">
        <f t="shared" si="56"/>
        <v>0</v>
      </c>
      <c r="DC56" s="86">
        <f t="shared" si="56"/>
        <v>0</v>
      </c>
      <c r="DD56" s="86">
        <f t="shared" si="56"/>
        <v>0</v>
      </c>
      <c r="DE56" s="87">
        <f t="shared" si="56"/>
        <v>0</v>
      </c>
      <c r="DG56" s="81"/>
      <c r="DH56" s="92" t="str">
        <f t="shared" si="51"/>
        <v>Dvd Now</v>
      </c>
      <c r="DI56" s="83"/>
      <c r="DJ56" s="88" t="str">
        <f t="shared" si="65"/>
        <v/>
      </c>
      <c r="DK56" s="88" t="str">
        <f t="shared" si="65"/>
        <v/>
      </c>
      <c r="DL56" s="89" t="str">
        <f t="shared" si="65"/>
        <v/>
      </c>
      <c r="DM56" s="90" t="str">
        <f t="shared" si="65"/>
        <v/>
      </c>
      <c r="DN56" s="90" t="str">
        <f t="shared" si="65"/>
        <v/>
      </c>
      <c r="DO56" s="90" t="str">
        <f t="shared" si="65"/>
        <v/>
      </c>
      <c r="DP56" s="90" t="str">
        <f t="shared" si="65"/>
        <v/>
      </c>
      <c r="DQ56" s="90" t="str">
        <f t="shared" si="65"/>
        <v/>
      </c>
      <c r="DR56" s="90" t="str">
        <f t="shared" si="65"/>
        <v/>
      </c>
      <c r="DS56" s="90" t="str">
        <f t="shared" si="61"/>
        <v/>
      </c>
      <c r="DT56" s="90" t="str">
        <f t="shared" si="61"/>
        <v/>
      </c>
      <c r="DU56" s="90" t="str">
        <f t="shared" si="61"/>
        <v/>
      </c>
      <c r="DV56" s="90" t="str">
        <f t="shared" si="61"/>
        <v/>
      </c>
      <c r="DW56" s="91" t="str">
        <f t="shared" si="61"/>
        <v/>
      </c>
      <c r="DY56" s="180">
        <f t="shared" si="62"/>
        <v>17</v>
      </c>
      <c r="DZ56" s="180" t="str">
        <f t="shared" si="63"/>
        <v>Dvd Now</v>
      </c>
      <c r="EA56" s="181">
        <f t="shared" si="64"/>
        <v>0</v>
      </c>
    </row>
    <row r="57" spans="1:131" ht="11.85" customHeight="1" x14ac:dyDescent="0.15">
      <c r="A57" s="194" t="str">
        <f>IFERROR(CONCATENATE(VLOOKUP($C57,[86]Code!$G:$H,2,0),"-",VLOOKUP($A$5,[86]Code!$B:$D,3,0)),"N/A")</f>
        <v>74100-10</v>
      </c>
      <c r="B57" s="81"/>
      <c r="C57" s="92" t="s">
        <v>124</v>
      </c>
      <c r="D57" s="83"/>
      <c r="E57" s="84">
        <f t="shared" si="8"/>
        <v>0</v>
      </c>
      <c r="F57" s="84">
        <f t="shared" si="9"/>
        <v>0</v>
      </c>
      <c r="G57" s="85">
        <v>0</v>
      </c>
      <c r="H57" s="86">
        <v>0</v>
      </c>
      <c r="I57" s="86">
        <v>0</v>
      </c>
      <c r="J57" s="86"/>
      <c r="K57" s="86"/>
      <c r="L57" s="86"/>
      <c r="M57" s="86"/>
      <c r="N57" s="86"/>
      <c r="O57" s="86"/>
      <c r="P57" s="86"/>
      <c r="Q57" s="86"/>
      <c r="R57" s="87"/>
      <c r="T57" s="81"/>
      <c r="U57" s="92" t="str">
        <f t="shared" si="43"/>
        <v>Electrical</v>
      </c>
      <c r="V57" s="83"/>
      <c r="W57" s="84">
        <f t="shared" si="10"/>
        <v>0</v>
      </c>
      <c r="X57" s="84">
        <f t="shared" si="11"/>
        <v>0</v>
      </c>
      <c r="Y57" s="85">
        <v>0</v>
      </c>
      <c r="Z57" s="85">
        <v>0</v>
      </c>
      <c r="AA57" s="85">
        <v>0</v>
      </c>
      <c r="AB57" s="85">
        <v>0</v>
      </c>
      <c r="AC57" s="85">
        <v>0</v>
      </c>
      <c r="AD57" s="85">
        <v>0</v>
      </c>
      <c r="AE57" s="85">
        <v>0</v>
      </c>
      <c r="AF57" s="85">
        <v>0</v>
      </c>
      <c r="AG57" s="85">
        <v>0</v>
      </c>
      <c r="AH57" s="85">
        <v>0</v>
      </c>
      <c r="AI57" s="85">
        <v>0</v>
      </c>
      <c r="AJ57" s="85">
        <v>0</v>
      </c>
      <c r="AL57" s="81"/>
      <c r="AM57" s="92" t="str">
        <f t="shared" si="45"/>
        <v>Electrical</v>
      </c>
      <c r="AN57" s="83"/>
      <c r="AO57" s="84">
        <f t="shared" si="12"/>
        <v>0</v>
      </c>
      <c r="AP57" s="84">
        <f t="shared" si="13"/>
        <v>0</v>
      </c>
      <c r="AQ57" s="85">
        <v>0</v>
      </c>
      <c r="AR57" s="86">
        <v>0</v>
      </c>
      <c r="AS57" s="86">
        <v>0</v>
      </c>
      <c r="AT57" s="86">
        <v>0</v>
      </c>
      <c r="AU57" s="86">
        <v>0</v>
      </c>
      <c r="AV57" s="86">
        <v>0</v>
      </c>
      <c r="AW57" s="86">
        <v>0</v>
      </c>
      <c r="AX57" s="86">
        <v>0</v>
      </c>
      <c r="AY57" s="86">
        <v>0</v>
      </c>
      <c r="AZ57" s="86">
        <v>0</v>
      </c>
      <c r="BA57" s="86">
        <v>0</v>
      </c>
      <c r="BB57" s="87">
        <v>0</v>
      </c>
      <c r="BD57" s="81"/>
      <c r="BE57" s="92" t="str">
        <f t="shared" si="47"/>
        <v>Electrical</v>
      </c>
      <c r="BF57" s="83"/>
      <c r="BG57" s="84">
        <f t="shared" si="14"/>
        <v>0</v>
      </c>
      <c r="BH57" s="84">
        <f t="shared" si="15"/>
        <v>0</v>
      </c>
      <c r="BI57" s="85">
        <v>0</v>
      </c>
      <c r="BJ57" s="86">
        <v>0</v>
      </c>
      <c r="BK57" s="86">
        <v>0</v>
      </c>
      <c r="BL57" s="86">
        <v>0</v>
      </c>
      <c r="BM57" s="86">
        <v>0</v>
      </c>
      <c r="BN57" s="86">
        <v>0</v>
      </c>
      <c r="BO57" s="86">
        <v>0</v>
      </c>
      <c r="BP57" s="86">
        <v>0</v>
      </c>
      <c r="BQ57" s="86">
        <v>0</v>
      </c>
      <c r="BR57" s="86">
        <v>0</v>
      </c>
      <c r="BS57" s="86">
        <v>0</v>
      </c>
      <c r="BT57" s="87">
        <v>0</v>
      </c>
      <c r="BV57" s="81"/>
      <c r="BW57" s="92" t="str">
        <f t="shared" si="49"/>
        <v>Electrical</v>
      </c>
      <c r="BX57" s="83"/>
      <c r="BY57" s="84">
        <f t="shared" si="16"/>
        <v>0</v>
      </c>
      <c r="BZ57" s="85">
        <f t="shared" si="17"/>
        <v>0</v>
      </c>
      <c r="CA57" s="86">
        <f t="shared" si="18"/>
        <v>0</v>
      </c>
      <c r="CB57" s="86">
        <f t="shared" si="19"/>
        <v>0</v>
      </c>
      <c r="CC57" s="86">
        <f t="shared" si="20"/>
        <v>0</v>
      </c>
      <c r="CD57" s="84">
        <f t="shared" si="4"/>
        <v>0</v>
      </c>
      <c r="CE57" s="85">
        <f t="shared" si="21"/>
        <v>0</v>
      </c>
      <c r="CF57" s="86">
        <f t="shared" si="22"/>
        <v>0</v>
      </c>
      <c r="CG57" s="86">
        <f t="shared" si="23"/>
        <v>0</v>
      </c>
      <c r="CH57" s="86">
        <f t="shared" si="24"/>
        <v>0</v>
      </c>
      <c r="CI57" s="84">
        <f t="shared" si="5"/>
        <v>0</v>
      </c>
      <c r="CJ57" s="85">
        <f t="shared" si="25"/>
        <v>0</v>
      </c>
      <c r="CK57" s="86">
        <f t="shared" si="26"/>
        <v>0</v>
      </c>
      <c r="CL57" s="86">
        <f t="shared" si="27"/>
        <v>0</v>
      </c>
      <c r="CM57" s="87">
        <f t="shared" si="28"/>
        <v>0</v>
      </c>
      <c r="CO57" s="81"/>
      <c r="CP57" s="92" t="str">
        <f t="shared" si="50"/>
        <v>Electrical</v>
      </c>
      <c r="CQ57" s="83"/>
      <c r="CR57" s="84">
        <f t="shared" si="67"/>
        <v>0</v>
      </c>
      <c r="CS57" s="84">
        <f t="shared" si="67"/>
        <v>0</v>
      </c>
      <c r="CT57" s="85">
        <f t="shared" si="66"/>
        <v>0</v>
      </c>
      <c r="CU57" s="86">
        <f t="shared" si="66"/>
        <v>0</v>
      </c>
      <c r="CV57" s="86">
        <f t="shared" si="66"/>
        <v>0</v>
      </c>
      <c r="CW57" s="86">
        <f t="shared" si="66"/>
        <v>0</v>
      </c>
      <c r="CX57" s="86">
        <f t="shared" si="66"/>
        <v>0</v>
      </c>
      <c r="CY57" s="86">
        <f t="shared" si="66"/>
        <v>0</v>
      </c>
      <c r="CZ57" s="86">
        <f t="shared" si="66"/>
        <v>0</v>
      </c>
      <c r="DA57" s="86">
        <f t="shared" si="56"/>
        <v>0</v>
      </c>
      <c r="DB57" s="86">
        <f t="shared" si="56"/>
        <v>0</v>
      </c>
      <c r="DC57" s="86">
        <f t="shared" si="56"/>
        <v>0</v>
      </c>
      <c r="DD57" s="86">
        <f t="shared" si="56"/>
        <v>0</v>
      </c>
      <c r="DE57" s="87">
        <f t="shared" si="56"/>
        <v>0</v>
      </c>
      <c r="DG57" s="81"/>
      <c r="DH57" s="92" t="str">
        <f t="shared" si="51"/>
        <v>Electrical</v>
      </c>
      <c r="DI57" s="83"/>
      <c r="DJ57" s="88" t="str">
        <f t="shared" si="65"/>
        <v/>
      </c>
      <c r="DK57" s="88" t="str">
        <f t="shared" si="65"/>
        <v/>
      </c>
      <c r="DL57" s="89" t="str">
        <f t="shared" si="65"/>
        <v/>
      </c>
      <c r="DM57" s="90" t="str">
        <f t="shared" si="65"/>
        <v/>
      </c>
      <c r="DN57" s="90" t="str">
        <f t="shared" si="65"/>
        <v/>
      </c>
      <c r="DO57" s="90" t="str">
        <f t="shared" si="65"/>
        <v/>
      </c>
      <c r="DP57" s="90" t="str">
        <f t="shared" si="65"/>
        <v/>
      </c>
      <c r="DQ57" s="90" t="str">
        <f t="shared" si="65"/>
        <v/>
      </c>
      <c r="DR57" s="90" t="str">
        <f t="shared" si="65"/>
        <v/>
      </c>
      <c r="DS57" s="90" t="str">
        <f t="shared" si="61"/>
        <v/>
      </c>
      <c r="DT57" s="90" t="str">
        <f t="shared" si="61"/>
        <v/>
      </c>
      <c r="DU57" s="90" t="str">
        <f t="shared" si="61"/>
        <v/>
      </c>
      <c r="DV57" s="90" t="str">
        <f t="shared" si="61"/>
        <v/>
      </c>
      <c r="DW57" s="91" t="str">
        <f t="shared" si="61"/>
        <v/>
      </c>
      <c r="DY57" s="180">
        <f t="shared" si="62"/>
        <v>17</v>
      </c>
      <c r="DZ57" s="180" t="str">
        <f t="shared" si="63"/>
        <v>Electrical</v>
      </c>
      <c r="EA57" s="181">
        <f t="shared" si="64"/>
        <v>0</v>
      </c>
    </row>
    <row r="58" spans="1:131" ht="11.85" customHeight="1" x14ac:dyDescent="0.15">
      <c r="A58" s="194" t="str">
        <f>IFERROR(CONCATENATE(VLOOKUP($C58,[86]Code!$G:$H,2,0),"-",VLOOKUP($A$5,[86]Code!$B:$D,3,0)),"N/A")</f>
        <v>79800-10</v>
      </c>
      <c r="B58" s="81"/>
      <c r="C58" s="92" t="s">
        <v>125</v>
      </c>
      <c r="D58" s="83"/>
      <c r="E58" s="84">
        <f t="shared" si="8"/>
        <v>0</v>
      </c>
      <c r="F58" s="84">
        <f t="shared" si="9"/>
        <v>0</v>
      </c>
      <c r="G58" s="85">
        <v>0</v>
      </c>
      <c r="H58" s="86">
        <v>0</v>
      </c>
      <c r="I58" s="86">
        <v>0</v>
      </c>
      <c r="J58" s="86"/>
      <c r="K58" s="86"/>
      <c r="L58" s="86"/>
      <c r="M58" s="86"/>
      <c r="N58" s="86"/>
      <c r="O58" s="86"/>
      <c r="P58" s="86"/>
      <c r="Q58" s="86"/>
      <c r="R58" s="87"/>
      <c r="T58" s="81"/>
      <c r="U58" s="92" t="str">
        <f t="shared" si="43"/>
        <v>Electricity</v>
      </c>
      <c r="V58" s="83"/>
      <c r="W58" s="84">
        <f t="shared" si="10"/>
        <v>0</v>
      </c>
      <c r="X58" s="84">
        <f t="shared" si="11"/>
        <v>0</v>
      </c>
      <c r="Y58" s="85">
        <v>0</v>
      </c>
      <c r="Z58" s="85">
        <v>0</v>
      </c>
      <c r="AA58" s="85">
        <v>0</v>
      </c>
      <c r="AB58" s="85">
        <v>0</v>
      </c>
      <c r="AC58" s="85">
        <v>0</v>
      </c>
      <c r="AD58" s="85">
        <v>0</v>
      </c>
      <c r="AE58" s="85">
        <v>0</v>
      </c>
      <c r="AF58" s="85">
        <v>0</v>
      </c>
      <c r="AG58" s="85">
        <v>0</v>
      </c>
      <c r="AH58" s="85">
        <v>0</v>
      </c>
      <c r="AI58" s="85">
        <v>0</v>
      </c>
      <c r="AJ58" s="85">
        <v>0</v>
      </c>
      <c r="AL58" s="81"/>
      <c r="AM58" s="92" t="str">
        <f t="shared" si="45"/>
        <v>Electricity</v>
      </c>
      <c r="AN58" s="83"/>
      <c r="AO58" s="84">
        <f t="shared" si="12"/>
        <v>0</v>
      </c>
      <c r="AP58" s="84">
        <f t="shared" si="13"/>
        <v>0</v>
      </c>
      <c r="AQ58" s="85">
        <v>0</v>
      </c>
      <c r="AR58" s="86">
        <v>0</v>
      </c>
      <c r="AS58" s="86">
        <v>0</v>
      </c>
      <c r="AT58" s="86">
        <v>0</v>
      </c>
      <c r="AU58" s="86">
        <v>0</v>
      </c>
      <c r="AV58" s="86">
        <v>0</v>
      </c>
      <c r="AW58" s="86">
        <v>0</v>
      </c>
      <c r="AX58" s="86">
        <v>0</v>
      </c>
      <c r="AY58" s="86">
        <v>0</v>
      </c>
      <c r="AZ58" s="86">
        <v>0</v>
      </c>
      <c r="BA58" s="86">
        <v>0</v>
      </c>
      <c r="BB58" s="87">
        <v>0</v>
      </c>
      <c r="BD58" s="81"/>
      <c r="BE58" s="92" t="str">
        <f t="shared" si="47"/>
        <v>Electricity</v>
      </c>
      <c r="BF58" s="83"/>
      <c r="BG58" s="84">
        <f t="shared" si="14"/>
        <v>0</v>
      </c>
      <c r="BH58" s="84">
        <f t="shared" si="15"/>
        <v>0</v>
      </c>
      <c r="BI58" s="85">
        <v>0</v>
      </c>
      <c r="BJ58" s="86">
        <v>0</v>
      </c>
      <c r="BK58" s="86">
        <v>0</v>
      </c>
      <c r="BL58" s="86">
        <v>0</v>
      </c>
      <c r="BM58" s="86">
        <v>0</v>
      </c>
      <c r="BN58" s="86">
        <v>0</v>
      </c>
      <c r="BO58" s="86">
        <v>0</v>
      </c>
      <c r="BP58" s="86">
        <v>0</v>
      </c>
      <c r="BQ58" s="86">
        <v>0</v>
      </c>
      <c r="BR58" s="86">
        <v>0</v>
      </c>
      <c r="BS58" s="86">
        <v>0</v>
      </c>
      <c r="BT58" s="87">
        <v>0</v>
      </c>
      <c r="BV58" s="81"/>
      <c r="BW58" s="92" t="str">
        <f t="shared" si="49"/>
        <v>Electricity</v>
      </c>
      <c r="BX58" s="83"/>
      <c r="BY58" s="84">
        <f t="shared" si="16"/>
        <v>0</v>
      </c>
      <c r="BZ58" s="85">
        <f t="shared" si="17"/>
        <v>0</v>
      </c>
      <c r="CA58" s="86">
        <f t="shared" si="18"/>
        <v>0</v>
      </c>
      <c r="CB58" s="86">
        <f t="shared" si="19"/>
        <v>0</v>
      </c>
      <c r="CC58" s="86">
        <f t="shared" si="20"/>
        <v>0</v>
      </c>
      <c r="CD58" s="84">
        <f t="shared" si="4"/>
        <v>0</v>
      </c>
      <c r="CE58" s="85">
        <f t="shared" si="21"/>
        <v>0</v>
      </c>
      <c r="CF58" s="86">
        <f t="shared" si="22"/>
        <v>0</v>
      </c>
      <c r="CG58" s="86">
        <f t="shared" si="23"/>
        <v>0</v>
      </c>
      <c r="CH58" s="86">
        <f t="shared" si="24"/>
        <v>0</v>
      </c>
      <c r="CI58" s="84">
        <f t="shared" si="5"/>
        <v>0</v>
      </c>
      <c r="CJ58" s="85">
        <f t="shared" si="25"/>
        <v>0</v>
      </c>
      <c r="CK58" s="86">
        <f t="shared" si="26"/>
        <v>0</v>
      </c>
      <c r="CL58" s="86">
        <f t="shared" si="27"/>
        <v>0</v>
      </c>
      <c r="CM58" s="87">
        <f t="shared" si="28"/>
        <v>0</v>
      </c>
      <c r="CO58" s="81"/>
      <c r="CP58" s="92" t="str">
        <f t="shared" si="50"/>
        <v>Electricity</v>
      </c>
      <c r="CQ58" s="83"/>
      <c r="CR58" s="84">
        <f t="shared" si="67"/>
        <v>0</v>
      </c>
      <c r="CS58" s="84">
        <f t="shared" si="67"/>
        <v>0</v>
      </c>
      <c r="CT58" s="85">
        <f t="shared" si="66"/>
        <v>0</v>
      </c>
      <c r="CU58" s="86">
        <f t="shared" si="66"/>
        <v>0</v>
      </c>
      <c r="CV58" s="86">
        <f t="shared" si="66"/>
        <v>0</v>
      </c>
      <c r="CW58" s="86">
        <f t="shared" si="66"/>
        <v>0</v>
      </c>
      <c r="CX58" s="86">
        <f t="shared" si="66"/>
        <v>0</v>
      </c>
      <c r="CY58" s="86">
        <f t="shared" si="66"/>
        <v>0</v>
      </c>
      <c r="CZ58" s="86">
        <f t="shared" si="66"/>
        <v>0</v>
      </c>
      <c r="DA58" s="86">
        <f t="shared" si="56"/>
        <v>0</v>
      </c>
      <c r="DB58" s="86">
        <f t="shared" si="56"/>
        <v>0</v>
      </c>
      <c r="DC58" s="86">
        <f t="shared" si="56"/>
        <v>0</v>
      </c>
      <c r="DD58" s="86">
        <f t="shared" si="56"/>
        <v>0</v>
      </c>
      <c r="DE58" s="87">
        <f t="shared" si="56"/>
        <v>0</v>
      </c>
      <c r="DG58" s="81"/>
      <c r="DH58" s="92" t="str">
        <f t="shared" si="51"/>
        <v>Electricity</v>
      </c>
      <c r="DI58" s="83"/>
      <c r="DJ58" s="88" t="str">
        <f t="shared" si="65"/>
        <v/>
      </c>
      <c r="DK58" s="88" t="str">
        <f t="shared" si="65"/>
        <v/>
      </c>
      <c r="DL58" s="89" t="str">
        <f t="shared" si="65"/>
        <v/>
      </c>
      <c r="DM58" s="90" t="str">
        <f t="shared" si="65"/>
        <v/>
      </c>
      <c r="DN58" s="90" t="str">
        <f t="shared" si="65"/>
        <v/>
      </c>
      <c r="DO58" s="90" t="str">
        <f t="shared" si="65"/>
        <v/>
      </c>
      <c r="DP58" s="90" t="str">
        <f t="shared" si="65"/>
        <v/>
      </c>
      <c r="DQ58" s="90" t="str">
        <f t="shared" si="65"/>
        <v/>
      </c>
      <c r="DR58" s="90" t="str">
        <f t="shared" si="65"/>
        <v/>
      </c>
      <c r="DS58" s="90" t="str">
        <f t="shared" si="61"/>
        <v/>
      </c>
      <c r="DT58" s="90" t="str">
        <f t="shared" si="61"/>
        <v/>
      </c>
      <c r="DU58" s="90" t="str">
        <f t="shared" si="61"/>
        <v/>
      </c>
      <c r="DV58" s="90" t="str">
        <f t="shared" si="61"/>
        <v/>
      </c>
      <c r="DW58" s="91" t="str">
        <f t="shared" si="61"/>
        <v/>
      </c>
      <c r="DY58" s="180">
        <f t="shared" si="62"/>
        <v>17</v>
      </c>
      <c r="DZ58" s="180" t="str">
        <f t="shared" si="63"/>
        <v>Electricity</v>
      </c>
      <c r="EA58" s="181">
        <f t="shared" si="64"/>
        <v>0</v>
      </c>
    </row>
    <row r="59" spans="1:131" ht="11.85" customHeight="1" x14ac:dyDescent="0.15">
      <c r="A59" s="194" t="str">
        <f>IFERROR(CONCATENATE(VLOOKUP($C59,[86]Code!$G:$H,2,0),"-",VLOOKUP($A$5,[86]Code!$B:$D,3,0)),"N/A")</f>
        <v>79805-10</v>
      </c>
      <c r="B59" s="81"/>
      <c r="C59" s="92" t="s">
        <v>126</v>
      </c>
      <c r="D59" s="83"/>
      <c r="E59" s="84">
        <f t="shared" si="8"/>
        <v>0</v>
      </c>
      <c r="F59" s="84">
        <f t="shared" si="9"/>
        <v>0</v>
      </c>
      <c r="G59" s="85">
        <v>0</v>
      </c>
      <c r="H59" s="86">
        <v>0</v>
      </c>
      <c r="I59" s="86">
        <v>0</v>
      </c>
      <c r="J59" s="86"/>
      <c r="K59" s="86"/>
      <c r="L59" s="86"/>
      <c r="M59" s="86"/>
      <c r="N59" s="86"/>
      <c r="O59" s="86"/>
      <c r="P59" s="86"/>
      <c r="Q59" s="86"/>
      <c r="R59" s="87"/>
      <c r="T59" s="81"/>
      <c r="U59" s="92" t="str">
        <f t="shared" si="43"/>
        <v>Electricity Billouts</v>
      </c>
      <c r="V59" s="83"/>
      <c r="W59" s="84">
        <f t="shared" si="10"/>
        <v>0</v>
      </c>
      <c r="X59" s="84">
        <f t="shared" si="11"/>
        <v>0</v>
      </c>
      <c r="Y59" s="85">
        <v>0</v>
      </c>
      <c r="Z59" s="85">
        <v>0</v>
      </c>
      <c r="AA59" s="85">
        <v>0</v>
      </c>
      <c r="AB59" s="85">
        <v>0</v>
      </c>
      <c r="AC59" s="85">
        <v>0</v>
      </c>
      <c r="AD59" s="85">
        <v>0</v>
      </c>
      <c r="AE59" s="85">
        <v>0</v>
      </c>
      <c r="AF59" s="85">
        <v>0</v>
      </c>
      <c r="AG59" s="85">
        <v>0</v>
      </c>
      <c r="AH59" s="85">
        <v>0</v>
      </c>
      <c r="AI59" s="85">
        <v>0</v>
      </c>
      <c r="AJ59" s="85">
        <v>0</v>
      </c>
      <c r="AL59" s="81"/>
      <c r="AM59" s="92" t="str">
        <f t="shared" si="45"/>
        <v>Electricity Billouts</v>
      </c>
      <c r="AN59" s="83"/>
      <c r="AO59" s="84">
        <f t="shared" si="12"/>
        <v>0</v>
      </c>
      <c r="AP59" s="84">
        <f t="shared" si="13"/>
        <v>0</v>
      </c>
      <c r="AQ59" s="85">
        <v>0</v>
      </c>
      <c r="AR59" s="86">
        <v>0</v>
      </c>
      <c r="AS59" s="86">
        <v>0</v>
      </c>
      <c r="AT59" s="86">
        <v>0</v>
      </c>
      <c r="AU59" s="86">
        <v>0</v>
      </c>
      <c r="AV59" s="86">
        <v>0</v>
      </c>
      <c r="AW59" s="86">
        <v>0</v>
      </c>
      <c r="AX59" s="86">
        <v>0</v>
      </c>
      <c r="AY59" s="86">
        <v>0</v>
      </c>
      <c r="AZ59" s="86">
        <v>0</v>
      </c>
      <c r="BA59" s="86">
        <v>0</v>
      </c>
      <c r="BB59" s="87">
        <v>0</v>
      </c>
      <c r="BD59" s="81"/>
      <c r="BE59" s="92" t="str">
        <f t="shared" si="47"/>
        <v>Electricity Billouts</v>
      </c>
      <c r="BF59" s="83"/>
      <c r="BG59" s="84">
        <f t="shared" si="14"/>
        <v>0</v>
      </c>
      <c r="BH59" s="84">
        <f t="shared" si="15"/>
        <v>0</v>
      </c>
      <c r="BI59" s="85">
        <v>0</v>
      </c>
      <c r="BJ59" s="86">
        <v>0</v>
      </c>
      <c r="BK59" s="86">
        <v>0</v>
      </c>
      <c r="BL59" s="86">
        <v>0</v>
      </c>
      <c r="BM59" s="86">
        <v>0</v>
      </c>
      <c r="BN59" s="86">
        <v>0</v>
      </c>
      <c r="BO59" s="86">
        <v>0</v>
      </c>
      <c r="BP59" s="86">
        <v>0</v>
      </c>
      <c r="BQ59" s="86">
        <v>0</v>
      </c>
      <c r="BR59" s="86">
        <v>0</v>
      </c>
      <c r="BS59" s="86">
        <v>0</v>
      </c>
      <c r="BT59" s="87">
        <v>0</v>
      </c>
      <c r="BV59" s="81"/>
      <c r="BW59" s="92" t="str">
        <f t="shared" si="49"/>
        <v>Electricity Billouts</v>
      </c>
      <c r="BX59" s="83"/>
      <c r="BY59" s="84">
        <f t="shared" si="16"/>
        <v>0</v>
      </c>
      <c r="BZ59" s="85">
        <f t="shared" si="17"/>
        <v>0</v>
      </c>
      <c r="CA59" s="86">
        <f t="shared" si="18"/>
        <v>0</v>
      </c>
      <c r="CB59" s="86">
        <f t="shared" si="19"/>
        <v>0</v>
      </c>
      <c r="CC59" s="86">
        <f t="shared" si="20"/>
        <v>0</v>
      </c>
      <c r="CD59" s="84">
        <f t="shared" si="4"/>
        <v>0</v>
      </c>
      <c r="CE59" s="85">
        <f t="shared" si="21"/>
        <v>0</v>
      </c>
      <c r="CF59" s="86">
        <f t="shared" si="22"/>
        <v>0</v>
      </c>
      <c r="CG59" s="86">
        <f t="shared" si="23"/>
        <v>0</v>
      </c>
      <c r="CH59" s="86">
        <f t="shared" si="24"/>
        <v>0</v>
      </c>
      <c r="CI59" s="84">
        <f t="shared" si="5"/>
        <v>0</v>
      </c>
      <c r="CJ59" s="85">
        <f t="shared" si="25"/>
        <v>0</v>
      </c>
      <c r="CK59" s="86">
        <f t="shared" si="26"/>
        <v>0</v>
      </c>
      <c r="CL59" s="86">
        <f t="shared" si="27"/>
        <v>0</v>
      </c>
      <c r="CM59" s="87">
        <f t="shared" si="28"/>
        <v>0</v>
      </c>
      <c r="CO59" s="81"/>
      <c r="CP59" s="92" t="str">
        <f t="shared" si="50"/>
        <v>Electricity Billouts</v>
      </c>
      <c r="CQ59" s="83"/>
      <c r="CR59" s="84">
        <f t="shared" si="67"/>
        <v>0</v>
      </c>
      <c r="CS59" s="84">
        <f t="shared" si="67"/>
        <v>0</v>
      </c>
      <c r="CT59" s="85">
        <f t="shared" si="66"/>
        <v>0</v>
      </c>
      <c r="CU59" s="86">
        <f t="shared" si="66"/>
        <v>0</v>
      </c>
      <c r="CV59" s="86">
        <f t="shared" si="66"/>
        <v>0</v>
      </c>
      <c r="CW59" s="86">
        <f t="shared" si="66"/>
        <v>0</v>
      </c>
      <c r="CX59" s="86">
        <f t="shared" si="66"/>
        <v>0</v>
      </c>
      <c r="CY59" s="86">
        <f t="shared" si="66"/>
        <v>0</v>
      </c>
      <c r="CZ59" s="86">
        <f t="shared" si="66"/>
        <v>0</v>
      </c>
      <c r="DA59" s="86">
        <f t="shared" si="56"/>
        <v>0</v>
      </c>
      <c r="DB59" s="86">
        <f t="shared" si="56"/>
        <v>0</v>
      </c>
      <c r="DC59" s="86">
        <f t="shared" si="56"/>
        <v>0</v>
      </c>
      <c r="DD59" s="86">
        <f t="shared" si="56"/>
        <v>0</v>
      </c>
      <c r="DE59" s="87">
        <f t="shared" si="56"/>
        <v>0</v>
      </c>
      <c r="DG59" s="81"/>
      <c r="DH59" s="92" t="str">
        <f t="shared" si="51"/>
        <v>Electricity Billouts</v>
      </c>
      <c r="DI59" s="83"/>
      <c r="DJ59" s="88" t="str">
        <f t="shared" si="65"/>
        <v/>
      </c>
      <c r="DK59" s="88" t="str">
        <f t="shared" si="65"/>
        <v/>
      </c>
      <c r="DL59" s="89" t="str">
        <f t="shared" si="65"/>
        <v/>
      </c>
      <c r="DM59" s="90" t="str">
        <f t="shared" si="65"/>
        <v/>
      </c>
      <c r="DN59" s="90" t="str">
        <f t="shared" si="65"/>
        <v/>
      </c>
      <c r="DO59" s="90" t="str">
        <f t="shared" si="65"/>
        <v/>
      </c>
      <c r="DP59" s="90" t="str">
        <f t="shared" si="65"/>
        <v/>
      </c>
      <c r="DQ59" s="90" t="str">
        <f t="shared" si="65"/>
        <v/>
      </c>
      <c r="DR59" s="90" t="str">
        <f t="shared" si="65"/>
        <v/>
      </c>
      <c r="DS59" s="90" t="str">
        <f t="shared" si="61"/>
        <v/>
      </c>
      <c r="DT59" s="90" t="str">
        <f t="shared" si="61"/>
        <v/>
      </c>
      <c r="DU59" s="90" t="str">
        <f t="shared" si="61"/>
        <v/>
      </c>
      <c r="DV59" s="90" t="str">
        <f t="shared" si="61"/>
        <v/>
      </c>
      <c r="DW59" s="91" t="str">
        <f t="shared" si="61"/>
        <v/>
      </c>
      <c r="DY59" s="180">
        <f t="shared" si="62"/>
        <v>17</v>
      </c>
      <c r="DZ59" s="180" t="str">
        <f t="shared" si="63"/>
        <v>Electricity Billouts</v>
      </c>
      <c r="EA59" s="181">
        <f t="shared" si="64"/>
        <v>0</v>
      </c>
    </row>
    <row r="60" spans="1:131" ht="11.85" customHeight="1" x14ac:dyDescent="0.15">
      <c r="A60" s="194" t="str">
        <f>IFERROR(CONCATENATE(VLOOKUP($C60,[86]Code!$G:$H,2,0),"-",VLOOKUP($A$5,[86]Code!$B:$D,3,0)),"N/A")</f>
        <v>74200-10</v>
      </c>
      <c r="B60" s="81"/>
      <c r="C60" s="92" t="s">
        <v>127</v>
      </c>
      <c r="D60" s="83"/>
      <c r="E60" s="84">
        <f t="shared" si="8"/>
        <v>0</v>
      </c>
      <c r="F60" s="84">
        <f t="shared" si="9"/>
        <v>0</v>
      </c>
      <c r="G60" s="85">
        <v>0</v>
      </c>
      <c r="H60" s="86">
        <v>0</v>
      </c>
      <c r="I60" s="86">
        <v>0</v>
      </c>
      <c r="J60" s="86"/>
      <c r="K60" s="86"/>
      <c r="L60" s="86"/>
      <c r="M60" s="86"/>
      <c r="N60" s="86"/>
      <c r="O60" s="86"/>
      <c r="P60" s="86"/>
      <c r="Q60" s="86"/>
      <c r="R60" s="87"/>
      <c r="T60" s="81"/>
      <c r="U60" s="92" t="str">
        <f t="shared" si="43"/>
        <v>Elevator</v>
      </c>
      <c r="V60" s="83"/>
      <c r="W60" s="84">
        <f t="shared" si="10"/>
        <v>0</v>
      </c>
      <c r="X60" s="84">
        <f t="shared" si="11"/>
        <v>0</v>
      </c>
      <c r="Y60" s="85">
        <v>0</v>
      </c>
      <c r="Z60" s="85">
        <v>0</v>
      </c>
      <c r="AA60" s="85">
        <v>0</v>
      </c>
      <c r="AB60" s="85">
        <v>0</v>
      </c>
      <c r="AC60" s="85">
        <v>0</v>
      </c>
      <c r="AD60" s="85">
        <v>0</v>
      </c>
      <c r="AE60" s="85">
        <v>0</v>
      </c>
      <c r="AF60" s="85">
        <v>0</v>
      </c>
      <c r="AG60" s="85">
        <v>0</v>
      </c>
      <c r="AH60" s="85">
        <v>0</v>
      </c>
      <c r="AI60" s="85">
        <v>0</v>
      </c>
      <c r="AJ60" s="85">
        <v>0</v>
      </c>
      <c r="AL60" s="81"/>
      <c r="AM60" s="92" t="str">
        <f t="shared" si="45"/>
        <v>Elevator</v>
      </c>
      <c r="AN60" s="83"/>
      <c r="AO60" s="84">
        <f t="shared" si="12"/>
        <v>0</v>
      </c>
      <c r="AP60" s="84">
        <f t="shared" si="13"/>
        <v>0</v>
      </c>
      <c r="AQ60" s="85">
        <v>0</v>
      </c>
      <c r="AR60" s="86">
        <v>0</v>
      </c>
      <c r="AS60" s="86">
        <v>0</v>
      </c>
      <c r="AT60" s="86">
        <v>0</v>
      </c>
      <c r="AU60" s="86">
        <v>0</v>
      </c>
      <c r="AV60" s="86">
        <v>0</v>
      </c>
      <c r="AW60" s="86">
        <v>0</v>
      </c>
      <c r="AX60" s="86">
        <v>0</v>
      </c>
      <c r="AY60" s="86">
        <v>0</v>
      </c>
      <c r="AZ60" s="86">
        <v>0</v>
      </c>
      <c r="BA60" s="86">
        <v>0</v>
      </c>
      <c r="BB60" s="87">
        <v>0</v>
      </c>
      <c r="BD60" s="81"/>
      <c r="BE60" s="92" t="str">
        <f t="shared" si="47"/>
        <v>Elevator</v>
      </c>
      <c r="BF60" s="83"/>
      <c r="BG60" s="84">
        <f t="shared" si="14"/>
        <v>0</v>
      </c>
      <c r="BH60" s="84">
        <f t="shared" si="15"/>
        <v>0</v>
      </c>
      <c r="BI60" s="85">
        <v>0</v>
      </c>
      <c r="BJ60" s="86">
        <v>0</v>
      </c>
      <c r="BK60" s="86">
        <v>0</v>
      </c>
      <c r="BL60" s="86">
        <v>0</v>
      </c>
      <c r="BM60" s="86">
        <v>0</v>
      </c>
      <c r="BN60" s="86">
        <v>0</v>
      </c>
      <c r="BO60" s="86">
        <v>0</v>
      </c>
      <c r="BP60" s="86">
        <v>0</v>
      </c>
      <c r="BQ60" s="86">
        <v>0</v>
      </c>
      <c r="BR60" s="86">
        <v>0</v>
      </c>
      <c r="BS60" s="86">
        <v>0</v>
      </c>
      <c r="BT60" s="87">
        <v>0</v>
      </c>
      <c r="BV60" s="81"/>
      <c r="BW60" s="92" t="str">
        <f t="shared" si="49"/>
        <v>Elevator</v>
      </c>
      <c r="BX60" s="83"/>
      <c r="BY60" s="84">
        <f t="shared" si="16"/>
        <v>0</v>
      </c>
      <c r="BZ60" s="85">
        <f t="shared" si="17"/>
        <v>0</v>
      </c>
      <c r="CA60" s="86">
        <f t="shared" si="18"/>
        <v>0</v>
      </c>
      <c r="CB60" s="86">
        <f t="shared" si="19"/>
        <v>0</v>
      </c>
      <c r="CC60" s="86">
        <f t="shared" si="20"/>
        <v>0</v>
      </c>
      <c r="CD60" s="84">
        <f t="shared" si="4"/>
        <v>0</v>
      </c>
      <c r="CE60" s="85">
        <f t="shared" si="21"/>
        <v>0</v>
      </c>
      <c r="CF60" s="86">
        <f t="shared" si="22"/>
        <v>0</v>
      </c>
      <c r="CG60" s="86">
        <f t="shared" si="23"/>
        <v>0</v>
      </c>
      <c r="CH60" s="86">
        <f t="shared" si="24"/>
        <v>0</v>
      </c>
      <c r="CI60" s="84">
        <f t="shared" si="5"/>
        <v>0</v>
      </c>
      <c r="CJ60" s="85">
        <f t="shared" si="25"/>
        <v>0</v>
      </c>
      <c r="CK60" s="86">
        <f t="shared" si="26"/>
        <v>0</v>
      </c>
      <c r="CL60" s="86">
        <f t="shared" si="27"/>
        <v>0</v>
      </c>
      <c r="CM60" s="87">
        <f t="shared" si="28"/>
        <v>0</v>
      </c>
      <c r="CO60" s="81"/>
      <c r="CP60" s="92" t="str">
        <f t="shared" si="50"/>
        <v>Elevator</v>
      </c>
      <c r="CQ60" s="83"/>
      <c r="CR60" s="84">
        <f t="shared" si="67"/>
        <v>0</v>
      </c>
      <c r="CS60" s="84">
        <f t="shared" si="67"/>
        <v>0</v>
      </c>
      <c r="CT60" s="85">
        <f t="shared" si="66"/>
        <v>0</v>
      </c>
      <c r="CU60" s="86">
        <f t="shared" si="66"/>
        <v>0</v>
      </c>
      <c r="CV60" s="86">
        <f t="shared" si="66"/>
        <v>0</v>
      </c>
      <c r="CW60" s="86">
        <f t="shared" si="66"/>
        <v>0</v>
      </c>
      <c r="CX60" s="86">
        <f t="shared" si="66"/>
        <v>0</v>
      </c>
      <c r="CY60" s="86">
        <f t="shared" si="66"/>
        <v>0</v>
      </c>
      <c r="CZ60" s="86">
        <f t="shared" si="66"/>
        <v>0</v>
      </c>
      <c r="DA60" s="86">
        <f t="shared" si="56"/>
        <v>0</v>
      </c>
      <c r="DB60" s="86">
        <f t="shared" si="56"/>
        <v>0</v>
      </c>
      <c r="DC60" s="86">
        <f t="shared" si="56"/>
        <v>0</v>
      </c>
      <c r="DD60" s="86">
        <f t="shared" si="56"/>
        <v>0</v>
      </c>
      <c r="DE60" s="87">
        <f t="shared" si="56"/>
        <v>0</v>
      </c>
      <c r="DG60" s="81"/>
      <c r="DH60" s="92" t="str">
        <f t="shared" si="51"/>
        <v>Elevator</v>
      </c>
      <c r="DI60" s="83"/>
      <c r="DJ60" s="88" t="str">
        <f t="shared" si="65"/>
        <v/>
      </c>
      <c r="DK60" s="88" t="str">
        <f t="shared" si="65"/>
        <v/>
      </c>
      <c r="DL60" s="89" t="str">
        <f t="shared" si="65"/>
        <v/>
      </c>
      <c r="DM60" s="90" t="str">
        <f t="shared" si="65"/>
        <v/>
      </c>
      <c r="DN60" s="90" t="str">
        <f t="shared" si="65"/>
        <v/>
      </c>
      <c r="DO60" s="90" t="str">
        <f t="shared" si="65"/>
        <v/>
      </c>
      <c r="DP60" s="90" t="str">
        <f t="shared" si="65"/>
        <v/>
      </c>
      <c r="DQ60" s="90" t="str">
        <f t="shared" si="65"/>
        <v/>
      </c>
      <c r="DR60" s="90" t="str">
        <f t="shared" si="65"/>
        <v/>
      </c>
      <c r="DS60" s="90" t="str">
        <f t="shared" si="61"/>
        <v/>
      </c>
      <c r="DT60" s="90" t="str">
        <f t="shared" si="61"/>
        <v/>
      </c>
      <c r="DU60" s="90" t="str">
        <f t="shared" si="61"/>
        <v/>
      </c>
      <c r="DV60" s="90" t="str">
        <f t="shared" si="61"/>
        <v/>
      </c>
      <c r="DW60" s="91" t="str">
        <f t="shared" si="61"/>
        <v/>
      </c>
      <c r="DY60" s="180">
        <f t="shared" si="62"/>
        <v>17</v>
      </c>
      <c r="DZ60" s="180" t="str">
        <f t="shared" si="63"/>
        <v>Elevator</v>
      </c>
      <c r="EA60" s="181">
        <f t="shared" si="64"/>
        <v>0</v>
      </c>
    </row>
    <row r="61" spans="1:131" ht="11.85" customHeight="1" x14ac:dyDescent="0.15">
      <c r="A61" s="194" t="str">
        <f>IFERROR(CONCATENATE(VLOOKUP($C61,[86]Code!$G:$H,2,0),"-",VLOOKUP($A$5,[86]Code!$B:$D,3,0)),"N/A")</f>
        <v>74300-10</v>
      </c>
      <c r="B61" s="81"/>
      <c r="C61" s="92" t="s">
        <v>128</v>
      </c>
      <c r="D61" s="83"/>
      <c r="E61" s="84">
        <f t="shared" si="8"/>
        <v>0</v>
      </c>
      <c r="F61" s="84">
        <f t="shared" si="9"/>
        <v>0</v>
      </c>
      <c r="G61" s="85">
        <v>0</v>
      </c>
      <c r="H61" s="86">
        <v>0</v>
      </c>
      <c r="I61" s="86">
        <v>0</v>
      </c>
      <c r="J61" s="86"/>
      <c r="K61" s="86"/>
      <c r="L61" s="86"/>
      <c r="M61" s="86"/>
      <c r="N61" s="86"/>
      <c r="O61" s="86"/>
      <c r="P61" s="86"/>
      <c r="Q61" s="86"/>
      <c r="R61" s="87"/>
      <c r="T61" s="81"/>
      <c r="U61" s="92" t="str">
        <f t="shared" si="43"/>
        <v>Employee Recruiting</v>
      </c>
      <c r="V61" s="83"/>
      <c r="W61" s="84">
        <f t="shared" si="10"/>
        <v>0</v>
      </c>
      <c r="X61" s="84">
        <f t="shared" si="11"/>
        <v>0</v>
      </c>
      <c r="Y61" s="85">
        <v>0</v>
      </c>
      <c r="Z61" s="85">
        <v>0</v>
      </c>
      <c r="AA61" s="85">
        <v>0</v>
      </c>
      <c r="AB61" s="85">
        <v>0</v>
      </c>
      <c r="AC61" s="85">
        <v>0</v>
      </c>
      <c r="AD61" s="85">
        <v>0</v>
      </c>
      <c r="AE61" s="85">
        <v>0</v>
      </c>
      <c r="AF61" s="85">
        <v>0</v>
      </c>
      <c r="AG61" s="85">
        <v>0</v>
      </c>
      <c r="AH61" s="85">
        <v>0</v>
      </c>
      <c r="AI61" s="85">
        <v>0</v>
      </c>
      <c r="AJ61" s="85">
        <v>0</v>
      </c>
      <c r="AL61" s="81"/>
      <c r="AM61" s="92" t="str">
        <f t="shared" si="45"/>
        <v>Employee Recruiting</v>
      </c>
      <c r="AN61" s="83"/>
      <c r="AO61" s="84">
        <f t="shared" si="12"/>
        <v>0</v>
      </c>
      <c r="AP61" s="84">
        <f t="shared" si="13"/>
        <v>0</v>
      </c>
      <c r="AQ61" s="85">
        <v>0</v>
      </c>
      <c r="AR61" s="86">
        <v>0</v>
      </c>
      <c r="AS61" s="86">
        <v>0</v>
      </c>
      <c r="AT61" s="86">
        <v>0</v>
      </c>
      <c r="AU61" s="86">
        <v>0</v>
      </c>
      <c r="AV61" s="86">
        <v>0</v>
      </c>
      <c r="AW61" s="86">
        <v>0</v>
      </c>
      <c r="AX61" s="86">
        <v>0</v>
      </c>
      <c r="AY61" s="86">
        <v>0</v>
      </c>
      <c r="AZ61" s="86">
        <v>0</v>
      </c>
      <c r="BA61" s="86">
        <v>0</v>
      </c>
      <c r="BB61" s="87">
        <v>0</v>
      </c>
      <c r="BD61" s="81"/>
      <c r="BE61" s="92" t="str">
        <f t="shared" si="47"/>
        <v>Employee Recruiting</v>
      </c>
      <c r="BF61" s="83"/>
      <c r="BG61" s="84">
        <f t="shared" si="14"/>
        <v>0</v>
      </c>
      <c r="BH61" s="84">
        <f t="shared" si="15"/>
        <v>0</v>
      </c>
      <c r="BI61" s="85">
        <v>0</v>
      </c>
      <c r="BJ61" s="86">
        <v>0</v>
      </c>
      <c r="BK61" s="86">
        <v>0</v>
      </c>
      <c r="BL61" s="86">
        <v>0</v>
      </c>
      <c r="BM61" s="86">
        <v>0</v>
      </c>
      <c r="BN61" s="86">
        <v>0</v>
      </c>
      <c r="BO61" s="86">
        <v>0</v>
      </c>
      <c r="BP61" s="86">
        <v>0</v>
      </c>
      <c r="BQ61" s="86">
        <v>0</v>
      </c>
      <c r="BR61" s="86">
        <v>0</v>
      </c>
      <c r="BS61" s="86">
        <v>0</v>
      </c>
      <c r="BT61" s="87">
        <v>0</v>
      </c>
      <c r="BV61" s="81"/>
      <c r="BW61" s="92" t="str">
        <f t="shared" si="49"/>
        <v>Employee Recruiting</v>
      </c>
      <c r="BX61" s="83"/>
      <c r="BY61" s="84">
        <f t="shared" si="16"/>
        <v>0</v>
      </c>
      <c r="BZ61" s="85">
        <f t="shared" si="17"/>
        <v>0</v>
      </c>
      <c r="CA61" s="86">
        <f t="shared" si="18"/>
        <v>0</v>
      </c>
      <c r="CB61" s="86">
        <f t="shared" si="19"/>
        <v>0</v>
      </c>
      <c r="CC61" s="86">
        <f t="shared" si="20"/>
        <v>0</v>
      </c>
      <c r="CD61" s="84">
        <f t="shared" si="4"/>
        <v>0</v>
      </c>
      <c r="CE61" s="85">
        <f t="shared" si="21"/>
        <v>0</v>
      </c>
      <c r="CF61" s="86">
        <f t="shared" si="22"/>
        <v>0</v>
      </c>
      <c r="CG61" s="86">
        <f t="shared" si="23"/>
        <v>0</v>
      </c>
      <c r="CH61" s="86">
        <f t="shared" si="24"/>
        <v>0</v>
      </c>
      <c r="CI61" s="84">
        <f t="shared" si="5"/>
        <v>0</v>
      </c>
      <c r="CJ61" s="85">
        <f t="shared" si="25"/>
        <v>0</v>
      </c>
      <c r="CK61" s="86">
        <f t="shared" si="26"/>
        <v>0</v>
      </c>
      <c r="CL61" s="86">
        <f t="shared" si="27"/>
        <v>0</v>
      </c>
      <c r="CM61" s="87">
        <f t="shared" si="28"/>
        <v>0</v>
      </c>
      <c r="CO61" s="81"/>
      <c r="CP61" s="92" t="str">
        <f t="shared" si="50"/>
        <v>Employee Recruiting</v>
      </c>
      <c r="CQ61" s="83"/>
      <c r="CR61" s="84">
        <f t="shared" si="67"/>
        <v>0</v>
      </c>
      <c r="CS61" s="84">
        <f t="shared" si="67"/>
        <v>0</v>
      </c>
      <c r="CT61" s="85">
        <f t="shared" si="66"/>
        <v>0</v>
      </c>
      <c r="CU61" s="86">
        <f t="shared" si="66"/>
        <v>0</v>
      </c>
      <c r="CV61" s="86">
        <f t="shared" si="66"/>
        <v>0</v>
      </c>
      <c r="CW61" s="86">
        <f t="shared" si="66"/>
        <v>0</v>
      </c>
      <c r="CX61" s="86">
        <f t="shared" si="66"/>
        <v>0</v>
      </c>
      <c r="CY61" s="86">
        <f t="shared" si="66"/>
        <v>0</v>
      </c>
      <c r="CZ61" s="86">
        <f t="shared" si="66"/>
        <v>0</v>
      </c>
      <c r="DA61" s="86">
        <f t="shared" si="56"/>
        <v>0</v>
      </c>
      <c r="DB61" s="86">
        <f t="shared" si="56"/>
        <v>0</v>
      </c>
      <c r="DC61" s="86">
        <f t="shared" si="56"/>
        <v>0</v>
      </c>
      <c r="DD61" s="86">
        <f t="shared" si="56"/>
        <v>0</v>
      </c>
      <c r="DE61" s="87">
        <f t="shared" si="56"/>
        <v>0</v>
      </c>
      <c r="DG61" s="81"/>
      <c r="DH61" s="92" t="str">
        <f t="shared" si="51"/>
        <v>Employee Recruiting</v>
      </c>
      <c r="DI61" s="83"/>
      <c r="DJ61" s="88" t="str">
        <f t="shared" si="65"/>
        <v/>
      </c>
      <c r="DK61" s="88" t="str">
        <f t="shared" si="65"/>
        <v/>
      </c>
      <c r="DL61" s="89" t="str">
        <f t="shared" si="65"/>
        <v/>
      </c>
      <c r="DM61" s="90" t="str">
        <f t="shared" si="65"/>
        <v/>
      </c>
      <c r="DN61" s="90" t="str">
        <f t="shared" si="65"/>
        <v/>
      </c>
      <c r="DO61" s="90" t="str">
        <f t="shared" si="65"/>
        <v/>
      </c>
      <c r="DP61" s="90" t="str">
        <f t="shared" si="65"/>
        <v/>
      </c>
      <c r="DQ61" s="90" t="str">
        <f t="shared" si="65"/>
        <v/>
      </c>
      <c r="DR61" s="90" t="str">
        <f t="shared" si="65"/>
        <v/>
      </c>
      <c r="DS61" s="90" t="str">
        <f t="shared" si="61"/>
        <v/>
      </c>
      <c r="DT61" s="90" t="str">
        <f t="shared" si="61"/>
        <v/>
      </c>
      <c r="DU61" s="90" t="str">
        <f t="shared" si="61"/>
        <v/>
      </c>
      <c r="DV61" s="90" t="str">
        <f t="shared" si="61"/>
        <v/>
      </c>
      <c r="DW61" s="91" t="str">
        <f t="shared" si="61"/>
        <v/>
      </c>
      <c r="DY61" s="180">
        <f t="shared" si="62"/>
        <v>17</v>
      </c>
      <c r="DZ61" s="180" t="str">
        <f t="shared" si="63"/>
        <v>Employee Recruiting</v>
      </c>
      <c r="EA61" s="181">
        <f t="shared" si="64"/>
        <v>0</v>
      </c>
    </row>
    <row r="62" spans="1:131" ht="11.85" customHeight="1" x14ac:dyDescent="0.15">
      <c r="A62" s="194" t="str">
        <f>IFERROR(CONCATENATE(VLOOKUP($C62,[86]Code!$G:$H,2,0),"-",VLOOKUP($A$5,[86]Code!$B:$D,3,0)),"N/A")</f>
        <v>74400-10</v>
      </c>
      <c r="B62" s="81"/>
      <c r="C62" s="92" t="s">
        <v>129</v>
      </c>
      <c r="D62" s="83"/>
      <c r="E62" s="84">
        <f t="shared" si="8"/>
        <v>393.89</v>
      </c>
      <c r="F62" s="84">
        <f t="shared" si="9"/>
        <v>393.89</v>
      </c>
      <c r="G62" s="85">
        <v>114</v>
      </c>
      <c r="H62" s="86">
        <v>0</v>
      </c>
      <c r="I62" s="86">
        <v>279.89</v>
      </c>
      <c r="J62" s="86"/>
      <c r="K62" s="86"/>
      <c r="L62" s="86"/>
      <c r="M62" s="86"/>
      <c r="N62" s="86"/>
      <c r="O62" s="86"/>
      <c r="P62" s="86"/>
      <c r="Q62" s="86"/>
      <c r="R62" s="87"/>
      <c r="T62" s="81"/>
      <c r="U62" s="92" t="str">
        <f t="shared" si="43"/>
        <v>Employee Relations</v>
      </c>
      <c r="V62" s="83"/>
      <c r="W62" s="84">
        <f t="shared" si="10"/>
        <v>11520</v>
      </c>
      <c r="X62" s="84">
        <f t="shared" si="11"/>
        <v>2880</v>
      </c>
      <c r="Y62" s="85">
        <v>960</v>
      </c>
      <c r="Z62" s="85">
        <v>960</v>
      </c>
      <c r="AA62" s="85">
        <v>960</v>
      </c>
      <c r="AB62" s="85">
        <v>960</v>
      </c>
      <c r="AC62" s="85">
        <v>960</v>
      </c>
      <c r="AD62" s="85">
        <v>960</v>
      </c>
      <c r="AE62" s="85">
        <v>960</v>
      </c>
      <c r="AF62" s="85">
        <v>960</v>
      </c>
      <c r="AG62" s="85">
        <v>960</v>
      </c>
      <c r="AH62" s="85">
        <v>960</v>
      </c>
      <c r="AI62" s="85">
        <v>960</v>
      </c>
      <c r="AJ62" s="85">
        <v>960</v>
      </c>
      <c r="AL62" s="81"/>
      <c r="AM62" s="92" t="str">
        <f t="shared" si="45"/>
        <v>Employee Relations</v>
      </c>
      <c r="AN62" s="83"/>
      <c r="AO62" s="84">
        <f t="shared" si="12"/>
        <v>4977.3799999999992</v>
      </c>
      <c r="AP62" s="84">
        <f t="shared" si="13"/>
        <v>0</v>
      </c>
      <c r="AQ62" s="85">
        <v>0</v>
      </c>
      <c r="AR62" s="86">
        <v>0</v>
      </c>
      <c r="AS62" s="86">
        <v>0</v>
      </c>
      <c r="AT62" s="86">
        <v>0</v>
      </c>
      <c r="AU62" s="86">
        <v>0</v>
      </c>
      <c r="AV62" s="86">
        <v>0</v>
      </c>
      <c r="AW62" s="86">
        <v>0</v>
      </c>
      <c r="AX62" s="86">
        <v>784.55</v>
      </c>
      <c r="AY62" s="86">
        <v>734.7</v>
      </c>
      <c r="AZ62" s="86">
        <v>747.96</v>
      </c>
      <c r="BA62" s="86">
        <v>60.74</v>
      </c>
      <c r="BB62" s="87">
        <v>2649.43</v>
      </c>
      <c r="BD62" s="81"/>
      <c r="BE62" s="92" t="str">
        <f t="shared" si="47"/>
        <v>Employee Relations</v>
      </c>
      <c r="BF62" s="83"/>
      <c r="BG62" s="84">
        <f t="shared" si="14"/>
        <v>0</v>
      </c>
      <c r="BH62" s="84">
        <f t="shared" si="15"/>
        <v>0</v>
      </c>
      <c r="BI62" s="85">
        <v>0</v>
      </c>
      <c r="BJ62" s="86">
        <v>0</v>
      </c>
      <c r="BK62" s="86">
        <v>0</v>
      </c>
      <c r="BL62" s="86">
        <v>0</v>
      </c>
      <c r="BM62" s="86">
        <v>0</v>
      </c>
      <c r="BN62" s="86">
        <v>0</v>
      </c>
      <c r="BO62" s="86">
        <v>0</v>
      </c>
      <c r="BP62" s="86">
        <v>0</v>
      </c>
      <c r="BQ62" s="86">
        <v>0</v>
      </c>
      <c r="BR62" s="86">
        <v>0</v>
      </c>
      <c r="BS62" s="86">
        <v>0</v>
      </c>
      <c r="BT62" s="87">
        <v>0</v>
      </c>
      <c r="BV62" s="81"/>
      <c r="BW62" s="92" t="str">
        <f t="shared" si="49"/>
        <v>Employee Relations</v>
      </c>
      <c r="BX62" s="83"/>
      <c r="BY62" s="84">
        <f t="shared" si="16"/>
        <v>393.89</v>
      </c>
      <c r="BZ62" s="85">
        <f t="shared" si="17"/>
        <v>393.89</v>
      </c>
      <c r="CA62" s="86">
        <f t="shared" si="18"/>
        <v>0</v>
      </c>
      <c r="CB62" s="86">
        <f t="shared" si="19"/>
        <v>0</v>
      </c>
      <c r="CC62" s="86">
        <f t="shared" si="20"/>
        <v>0</v>
      </c>
      <c r="CD62" s="84">
        <f t="shared" si="4"/>
        <v>11520</v>
      </c>
      <c r="CE62" s="85">
        <f t="shared" si="21"/>
        <v>2880</v>
      </c>
      <c r="CF62" s="86">
        <f t="shared" si="22"/>
        <v>2880</v>
      </c>
      <c r="CG62" s="86">
        <f t="shared" si="23"/>
        <v>2880</v>
      </c>
      <c r="CH62" s="86">
        <f t="shared" si="24"/>
        <v>2880</v>
      </c>
      <c r="CI62" s="84">
        <f t="shared" si="5"/>
        <v>4977.38</v>
      </c>
      <c r="CJ62" s="85">
        <f t="shared" si="25"/>
        <v>0</v>
      </c>
      <c r="CK62" s="86">
        <f t="shared" si="26"/>
        <v>0</v>
      </c>
      <c r="CL62" s="86">
        <f t="shared" si="27"/>
        <v>1519.25</v>
      </c>
      <c r="CM62" s="87">
        <f t="shared" si="28"/>
        <v>3458.13</v>
      </c>
      <c r="CO62" s="81"/>
      <c r="CP62" s="92" t="str">
        <f t="shared" si="50"/>
        <v>Employee Relations</v>
      </c>
      <c r="CQ62" s="83"/>
      <c r="CR62" s="84">
        <f t="shared" si="67"/>
        <v>-11126.11</v>
      </c>
      <c r="CS62" s="84">
        <f t="shared" si="67"/>
        <v>-2486.11</v>
      </c>
      <c r="CT62" s="85">
        <f t="shared" si="66"/>
        <v>-846</v>
      </c>
      <c r="CU62" s="86">
        <f t="shared" si="66"/>
        <v>-960</v>
      </c>
      <c r="CV62" s="86">
        <f t="shared" si="66"/>
        <v>-680.11</v>
      </c>
      <c r="CW62" s="86">
        <f t="shared" si="66"/>
        <v>-960</v>
      </c>
      <c r="CX62" s="86">
        <f t="shared" si="66"/>
        <v>-960</v>
      </c>
      <c r="CY62" s="86">
        <f t="shared" si="66"/>
        <v>-960</v>
      </c>
      <c r="CZ62" s="86">
        <f t="shared" si="66"/>
        <v>-960</v>
      </c>
      <c r="DA62" s="86">
        <f t="shared" si="56"/>
        <v>-960</v>
      </c>
      <c r="DB62" s="86">
        <f t="shared" si="56"/>
        <v>-960</v>
      </c>
      <c r="DC62" s="86">
        <f t="shared" si="56"/>
        <v>-960</v>
      </c>
      <c r="DD62" s="86">
        <f t="shared" si="56"/>
        <v>-960</v>
      </c>
      <c r="DE62" s="87">
        <f t="shared" si="56"/>
        <v>-960</v>
      </c>
      <c r="DG62" s="81"/>
      <c r="DH62" s="92" t="str">
        <f t="shared" si="51"/>
        <v>Employee Relations</v>
      </c>
      <c r="DI62" s="83"/>
      <c r="DJ62" s="88">
        <f t="shared" si="65"/>
        <v>3.4191840277777774E-2</v>
      </c>
      <c r="DK62" s="88">
        <f t="shared" si="65"/>
        <v>0.1367673611111111</v>
      </c>
      <c r="DL62" s="89">
        <f t="shared" si="65"/>
        <v>0.11875000000000002</v>
      </c>
      <c r="DM62" s="90">
        <f t="shared" si="65"/>
        <v>0</v>
      </c>
      <c r="DN62" s="90">
        <f t="shared" si="65"/>
        <v>0.29155208333333327</v>
      </c>
      <c r="DO62" s="90">
        <f t="shared" si="65"/>
        <v>0</v>
      </c>
      <c r="DP62" s="90">
        <f t="shared" si="65"/>
        <v>0</v>
      </c>
      <c r="DQ62" s="90">
        <f t="shared" si="65"/>
        <v>0</v>
      </c>
      <c r="DR62" s="90">
        <f t="shared" si="65"/>
        <v>0</v>
      </c>
      <c r="DS62" s="90">
        <f t="shared" si="61"/>
        <v>0</v>
      </c>
      <c r="DT62" s="90">
        <f t="shared" si="61"/>
        <v>0</v>
      </c>
      <c r="DU62" s="90">
        <f t="shared" si="61"/>
        <v>0</v>
      </c>
      <c r="DV62" s="90">
        <f t="shared" si="61"/>
        <v>0</v>
      </c>
      <c r="DW62" s="91">
        <f t="shared" si="61"/>
        <v>0</v>
      </c>
      <c r="DY62" s="180">
        <f t="shared" si="62"/>
        <v>8</v>
      </c>
      <c r="DZ62" s="180" t="str">
        <f t="shared" si="63"/>
        <v>Employee Relations</v>
      </c>
      <c r="EA62" s="181">
        <f t="shared" si="64"/>
        <v>680.11</v>
      </c>
    </row>
    <row r="63" spans="1:131" ht="11.85" customHeight="1" x14ac:dyDescent="0.15">
      <c r="A63" s="194" t="str">
        <f>IFERROR(CONCATENATE(VLOOKUP($C63,[86]Code!$G:$H,2,0),"-",VLOOKUP($A$5,[86]Code!$B:$D,3,0)),"N/A")</f>
        <v>74600-10</v>
      </c>
      <c r="B63" s="81"/>
      <c r="C63" s="92" t="s">
        <v>130</v>
      </c>
      <c r="D63" s="83"/>
      <c r="E63" s="84">
        <f t="shared" si="8"/>
        <v>0</v>
      </c>
      <c r="F63" s="84">
        <f t="shared" si="9"/>
        <v>0</v>
      </c>
      <c r="G63" s="85">
        <v>0</v>
      </c>
      <c r="H63" s="86">
        <v>0</v>
      </c>
      <c r="I63" s="86">
        <v>0</v>
      </c>
      <c r="J63" s="86"/>
      <c r="K63" s="86"/>
      <c r="L63" s="86"/>
      <c r="M63" s="86"/>
      <c r="N63" s="86"/>
      <c r="O63" s="86"/>
      <c r="P63" s="86"/>
      <c r="Q63" s="86"/>
      <c r="R63" s="87"/>
      <c r="T63" s="81"/>
      <c r="U63" s="92" t="str">
        <f t="shared" si="43"/>
        <v>Employee Training</v>
      </c>
      <c r="V63" s="83"/>
      <c r="W63" s="84">
        <f t="shared" si="10"/>
        <v>800</v>
      </c>
      <c r="X63" s="84">
        <f t="shared" si="11"/>
        <v>200</v>
      </c>
      <c r="Y63" s="85">
        <v>0</v>
      </c>
      <c r="Z63" s="85">
        <v>200</v>
      </c>
      <c r="AA63" s="85">
        <v>0</v>
      </c>
      <c r="AB63" s="85">
        <v>0</v>
      </c>
      <c r="AC63" s="85">
        <v>200</v>
      </c>
      <c r="AD63" s="85">
        <v>0</v>
      </c>
      <c r="AE63" s="85">
        <v>0</v>
      </c>
      <c r="AF63" s="85">
        <v>200</v>
      </c>
      <c r="AG63" s="85">
        <v>0</v>
      </c>
      <c r="AH63" s="85">
        <v>0</v>
      </c>
      <c r="AI63" s="85">
        <v>200</v>
      </c>
      <c r="AJ63" s="85">
        <v>0</v>
      </c>
      <c r="AL63" s="81"/>
      <c r="AM63" s="92" t="str">
        <f t="shared" si="45"/>
        <v>Employee Training</v>
      </c>
      <c r="AN63" s="83"/>
      <c r="AO63" s="84">
        <f t="shared" si="12"/>
        <v>0</v>
      </c>
      <c r="AP63" s="84">
        <f t="shared" si="13"/>
        <v>0</v>
      </c>
      <c r="AQ63" s="85">
        <v>0</v>
      </c>
      <c r="AR63" s="86">
        <v>0</v>
      </c>
      <c r="AS63" s="86">
        <v>0</v>
      </c>
      <c r="AT63" s="86">
        <v>0</v>
      </c>
      <c r="AU63" s="86">
        <v>0</v>
      </c>
      <c r="AV63" s="86">
        <v>0</v>
      </c>
      <c r="AW63" s="86">
        <v>0</v>
      </c>
      <c r="AX63" s="86">
        <v>0</v>
      </c>
      <c r="AY63" s="86">
        <v>0</v>
      </c>
      <c r="AZ63" s="86">
        <v>0</v>
      </c>
      <c r="BA63" s="86">
        <v>0</v>
      </c>
      <c r="BB63" s="87">
        <v>0</v>
      </c>
      <c r="BD63" s="81"/>
      <c r="BE63" s="92" t="str">
        <f t="shared" si="47"/>
        <v>Employee Training</v>
      </c>
      <c r="BF63" s="83"/>
      <c r="BG63" s="84">
        <f t="shared" si="14"/>
        <v>0</v>
      </c>
      <c r="BH63" s="84">
        <f t="shared" si="15"/>
        <v>0</v>
      </c>
      <c r="BI63" s="85">
        <v>0</v>
      </c>
      <c r="BJ63" s="86">
        <v>0</v>
      </c>
      <c r="BK63" s="86">
        <v>0</v>
      </c>
      <c r="BL63" s="86">
        <v>0</v>
      </c>
      <c r="BM63" s="86">
        <v>0</v>
      </c>
      <c r="BN63" s="86">
        <v>0</v>
      </c>
      <c r="BO63" s="86">
        <v>0</v>
      </c>
      <c r="BP63" s="86">
        <v>0</v>
      </c>
      <c r="BQ63" s="86">
        <v>0</v>
      </c>
      <c r="BR63" s="86">
        <v>0</v>
      </c>
      <c r="BS63" s="86">
        <v>0</v>
      </c>
      <c r="BT63" s="87">
        <v>0</v>
      </c>
      <c r="BV63" s="81"/>
      <c r="BW63" s="92" t="str">
        <f t="shared" si="49"/>
        <v>Employee Training</v>
      </c>
      <c r="BX63" s="83"/>
      <c r="BY63" s="84">
        <f t="shared" si="16"/>
        <v>0</v>
      </c>
      <c r="BZ63" s="85">
        <f t="shared" si="17"/>
        <v>0</v>
      </c>
      <c r="CA63" s="86">
        <f t="shared" si="18"/>
        <v>0</v>
      </c>
      <c r="CB63" s="86">
        <f t="shared" si="19"/>
        <v>0</v>
      </c>
      <c r="CC63" s="86">
        <f t="shared" si="20"/>
        <v>0</v>
      </c>
      <c r="CD63" s="84">
        <f t="shared" si="4"/>
        <v>800</v>
      </c>
      <c r="CE63" s="85">
        <f t="shared" si="21"/>
        <v>200</v>
      </c>
      <c r="CF63" s="86">
        <f t="shared" si="22"/>
        <v>200</v>
      </c>
      <c r="CG63" s="86">
        <f t="shared" si="23"/>
        <v>200</v>
      </c>
      <c r="CH63" s="86">
        <f t="shared" si="24"/>
        <v>200</v>
      </c>
      <c r="CI63" s="84">
        <f t="shared" si="5"/>
        <v>0</v>
      </c>
      <c r="CJ63" s="85">
        <f t="shared" si="25"/>
        <v>0</v>
      </c>
      <c r="CK63" s="86">
        <f t="shared" si="26"/>
        <v>0</v>
      </c>
      <c r="CL63" s="86">
        <f t="shared" si="27"/>
        <v>0</v>
      </c>
      <c r="CM63" s="87">
        <f t="shared" si="28"/>
        <v>0</v>
      </c>
      <c r="CO63" s="81"/>
      <c r="CP63" s="92" t="str">
        <f t="shared" si="50"/>
        <v>Employee Training</v>
      </c>
      <c r="CQ63" s="83"/>
      <c r="CR63" s="84">
        <f t="shared" si="67"/>
        <v>-800</v>
      </c>
      <c r="CS63" s="84">
        <f t="shared" si="67"/>
        <v>-200</v>
      </c>
      <c r="CT63" s="85">
        <f t="shared" si="66"/>
        <v>0</v>
      </c>
      <c r="CU63" s="86">
        <f t="shared" si="66"/>
        <v>-200</v>
      </c>
      <c r="CV63" s="86">
        <f t="shared" si="66"/>
        <v>0</v>
      </c>
      <c r="CW63" s="86">
        <f t="shared" si="66"/>
        <v>0</v>
      </c>
      <c r="CX63" s="86">
        <f t="shared" si="66"/>
        <v>-200</v>
      </c>
      <c r="CY63" s="86">
        <f t="shared" si="66"/>
        <v>0</v>
      </c>
      <c r="CZ63" s="86">
        <f t="shared" si="66"/>
        <v>0</v>
      </c>
      <c r="DA63" s="86">
        <f t="shared" si="56"/>
        <v>-200</v>
      </c>
      <c r="DB63" s="86">
        <f t="shared" si="56"/>
        <v>0</v>
      </c>
      <c r="DC63" s="86">
        <f t="shared" si="56"/>
        <v>0</v>
      </c>
      <c r="DD63" s="86">
        <f t="shared" si="56"/>
        <v>-200</v>
      </c>
      <c r="DE63" s="87">
        <f t="shared" si="56"/>
        <v>0</v>
      </c>
      <c r="DG63" s="81"/>
      <c r="DH63" s="92" t="str">
        <f t="shared" si="51"/>
        <v>Employee Training</v>
      </c>
      <c r="DI63" s="83"/>
      <c r="DJ63" s="88">
        <f t="shared" si="65"/>
        <v>0</v>
      </c>
      <c r="DK63" s="88">
        <f t="shared" si="65"/>
        <v>0</v>
      </c>
      <c r="DL63" s="89" t="str">
        <f t="shared" si="65"/>
        <v/>
      </c>
      <c r="DM63" s="90">
        <f t="shared" si="65"/>
        <v>0</v>
      </c>
      <c r="DN63" s="90" t="str">
        <f t="shared" si="65"/>
        <v/>
      </c>
      <c r="DO63" s="90" t="str">
        <f t="shared" si="65"/>
        <v/>
      </c>
      <c r="DP63" s="90">
        <f t="shared" si="65"/>
        <v>0</v>
      </c>
      <c r="DQ63" s="90" t="str">
        <f t="shared" si="65"/>
        <v/>
      </c>
      <c r="DR63" s="90" t="str">
        <f t="shared" si="65"/>
        <v/>
      </c>
      <c r="DS63" s="90">
        <f t="shared" si="61"/>
        <v>0</v>
      </c>
      <c r="DT63" s="90" t="str">
        <f t="shared" si="61"/>
        <v/>
      </c>
      <c r="DU63" s="90" t="str">
        <f t="shared" si="61"/>
        <v/>
      </c>
      <c r="DV63" s="90">
        <f t="shared" si="61"/>
        <v>0</v>
      </c>
      <c r="DW63" s="91" t="str">
        <f t="shared" si="61"/>
        <v/>
      </c>
      <c r="DY63" s="180">
        <f t="shared" si="62"/>
        <v>17</v>
      </c>
      <c r="DZ63" s="180" t="str">
        <f t="shared" si="63"/>
        <v>Employee Training</v>
      </c>
      <c r="EA63" s="181">
        <f t="shared" si="64"/>
        <v>0</v>
      </c>
    </row>
    <row r="64" spans="1:131" ht="11.85" customHeight="1" x14ac:dyDescent="0.15">
      <c r="A64" s="194" t="str">
        <f>IFERROR(CONCATENATE(VLOOKUP($C64,[86]Code!$G:$H,2,0),"-",VLOOKUP($A$5,[86]Code!$B:$D,3,0)),"N/A")</f>
        <v>74800-10</v>
      </c>
      <c r="B64" s="81"/>
      <c r="C64" s="92" t="s">
        <v>131</v>
      </c>
      <c r="D64" s="83"/>
      <c r="E64" s="84">
        <f t="shared" si="8"/>
        <v>1860</v>
      </c>
      <c r="F64" s="84">
        <f t="shared" si="9"/>
        <v>1860</v>
      </c>
      <c r="G64" s="85">
        <v>1860</v>
      </c>
      <c r="H64" s="86">
        <v>0</v>
      </c>
      <c r="I64" s="86">
        <v>0</v>
      </c>
      <c r="J64" s="86"/>
      <c r="K64" s="86"/>
      <c r="L64" s="86"/>
      <c r="M64" s="86"/>
      <c r="N64" s="86"/>
      <c r="O64" s="86"/>
      <c r="P64" s="86"/>
      <c r="Q64" s="86"/>
      <c r="R64" s="87"/>
      <c r="T64" s="81"/>
      <c r="U64" s="92" t="str">
        <f t="shared" si="43"/>
        <v>Equipment Rental</v>
      </c>
      <c r="V64" s="83"/>
      <c r="W64" s="84">
        <f t="shared" si="10"/>
        <v>2500</v>
      </c>
      <c r="X64" s="84">
        <f t="shared" si="11"/>
        <v>0</v>
      </c>
      <c r="Y64" s="85">
        <v>0</v>
      </c>
      <c r="Z64" s="85">
        <v>0</v>
      </c>
      <c r="AA64" s="85">
        <v>0</v>
      </c>
      <c r="AB64" s="85">
        <v>0</v>
      </c>
      <c r="AC64" s="85">
        <v>0</v>
      </c>
      <c r="AD64" s="85">
        <v>0</v>
      </c>
      <c r="AE64" s="85">
        <v>0</v>
      </c>
      <c r="AF64" s="85">
        <v>0</v>
      </c>
      <c r="AG64" s="85">
        <v>500</v>
      </c>
      <c r="AH64" s="85">
        <v>1000</v>
      </c>
      <c r="AI64" s="85">
        <v>500</v>
      </c>
      <c r="AJ64" s="85">
        <v>500</v>
      </c>
      <c r="AL64" s="81"/>
      <c r="AM64" s="92" t="str">
        <f t="shared" si="45"/>
        <v>Equipment Rental</v>
      </c>
      <c r="AN64" s="83"/>
      <c r="AO64" s="84">
        <f t="shared" si="12"/>
        <v>11494.92</v>
      </c>
      <c r="AP64" s="84">
        <f t="shared" si="13"/>
        <v>1537.8000000000002</v>
      </c>
      <c r="AQ64" s="85">
        <v>512.6</v>
      </c>
      <c r="AR64" s="86">
        <v>512.6</v>
      </c>
      <c r="AS64" s="86">
        <v>512.6</v>
      </c>
      <c r="AT64" s="86">
        <v>512.6</v>
      </c>
      <c r="AU64" s="86">
        <v>0</v>
      </c>
      <c r="AV64" s="86">
        <v>136.12</v>
      </c>
      <c r="AW64" s="86">
        <v>1025.2</v>
      </c>
      <c r="AX64" s="86">
        <v>512.6</v>
      </c>
      <c r="AY64" s="86">
        <v>1111.97</v>
      </c>
      <c r="AZ64" s="86">
        <v>2698.51</v>
      </c>
      <c r="BA64" s="86">
        <v>1736.18</v>
      </c>
      <c r="BB64" s="87">
        <v>2223.94</v>
      </c>
      <c r="BD64" s="81"/>
      <c r="BE64" s="92" t="str">
        <f t="shared" si="47"/>
        <v>Equipment Rental</v>
      </c>
      <c r="BF64" s="83"/>
      <c r="BG64" s="84">
        <f t="shared" si="14"/>
        <v>13694.91</v>
      </c>
      <c r="BH64" s="84">
        <f t="shared" si="15"/>
        <v>1643</v>
      </c>
      <c r="BI64" s="85">
        <v>617</v>
      </c>
      <c r="BJ64" s="86">
        <v>513</v>
      </c>
      <c r="BK64" s="86">
        <v>513</v>
      </c>
      <c r="BL64" s="86">
        <v>513</v>
      </c>
      <c r="BM64" s="86">
        <v>513</v>
      </c>
      <c r="BN64" s="86">
        <v>513</v>
      </c>
      <c r="BO64" s="86">
        <v>513</v>
      </c>
      <c r="BP64" s="86">
        <v>513</v>
      </c>
      <c r="BQ64" s="86">
        <v>513</v>
      </c>
      <c r="BR64" s="86">
        <v>5888</v>
      </c>
      <c r="BS64" s="86">
        <v>2060.71</v>
      </c>
      <c r="BT64" s="87">
        <v>1025.2</v>
      </c>
      <c r="BV64" s="81"/>
      <c r="BW64" s="92" t="str">
        <f t="shared" si="49"/>
        <v>Equipment Rental</v>
      </c>
      <c r="BX64" s="83"/>
      <c r="BY64" s="84">
        <f t="shared" si="16"/>
        <v>1860</v>
      </c>
      <c r="BZ64" s="85">
        <f t="shared" si="17"/>
        <v>1860</v>
      </c>
      <c r="CA64" s="86">
        <f t="shared" si="18"/>
        <v>0</v>
      </c>
      <c r="CB64" s="86">
        <f t="shared" si="19"/>
        <v>0</v>
      </c>
      <c r="CC64" s="86">
        <f t="shared" si="20"/>
        <v>0</v>
      </c>
      <c r="CD64" s="84">
        <f t="shared" si="4"/>
        <v>2500</v>
      </c>
      <c r="CE64" s="85">
        <f t="shared" si="21"/>
        <v>0</v>
      </c>
      <c r="CF64" s="86">
        <f t="shared" si="22"/>
        <v>0</v>
      </c>
      <c r="CG64" s="86">
        <f t="shared" si="23"/>
        <v>500</v>
      </c>
      <c r="CH64" s="86">
        <f t="shared" si="24"/>
        <v>2000</v>
      </c>
      <c r="CI64" s="84">
        <f t="shared" si="5"/>
        <v>11494.920000000002</v>
      </c>
      <c r="CJ64" s="85">
        <f t="shared" si="25"/>
        <v>1537.8000000000002</v>
      </c>
      <c r="CK64" s="86">
        <f t="shared" si="26"/>
        <v>648.72</v>
      </c>
      <c r="CL64" s="86">
        <f t="shared" si="27"/>
        <v>2649.7700000000004</v>
      </c>
      <c r="CM64" s="87">
        <f t="shared" si="28"/>
        <v>6658.630000000001</v>
      </c>
      <c r="CO64" s="81"/>
      <c r="CP64" s="92" t="str">
        <f t="shared" si="50"/>
        <v>Equipment Rental</v>
      </c>
      <c r="CQ64" s="83"/>
      <c r="CR64" s="84">
        <f t="shared" si="67"/>
        <v>-640</v>
      </c>
      <c r="CS64" s="84">
        <f t="shared" si="67"/>
        <v>1860</v>
      </c>
      <c r="CT64" s="85">
        <f t="shared" si="66"/>
        <v>1860</v>
      </c>
      <c r="CU64" s="86">
        <f t="shared" si="66"/>
        <v>0</v>
      </c>
      <c r="CV64" s="86">
        <f t="shared" si="66"/>
        <v>0</v>
      </c>
      <c r="CW64" s="86">
        <f t="shared" si="66"/>
        <v>0</v>
      </c>
      <c r="CX64" s="86">
        <f t="shared" si="66"/>
        <v>0</v>
      </c>
      <c r="CY64" s="86">
        <f t="shared" si="66"/>
        <v>0</v>
      </c>
      <c r="CZ64" s="86">
        <f t="shared" si="66"/>
        <v>0</v>
      </c>
      <c r="DA64" s="86">
        <f t="shared" si="56"/>
        <v>0</v>
      </c>
      <c r="DB64" s="86">
        <f t="shared" si="56"/>
        <v>-500</v>
      </c>
      <c r="DC64" s="86">
        <f t="shared" si="56"/>
        <v>-1000</v>
      </c>
      <c r="DD64" s="86">
        <f t="shared" si="56"/>
        <v>-500</v>
      </c>
      <c r="DE64" s="87">
        <f t="shared" si="56"/>
        <v>-500</v>
      </c>
      <c r="DG64" s="81"/>
      <c r="DH64" s="92" t="str">
        <f t="shared" si="51"/>
        <v>Equipment Rental</v>
      </c>
      <c r="DI64" s="83"/>
      <c r="DJ64" s="88">
        <f t="shared" si="65"/>
        <v>0.74399999999999999</v>
      </c>
      <c r="DK64" s="88" t="str">
        <f t="shared" si="65"/>
        <v/>
      </c>
      <c r="DL64" s="89" t="str">
        <f t="shared" si="65"/>
        <v/>
      </c>
      <c r="DM64" s="90" t="str">
        <f t="shared" si="65"/>
        <v/>
      </c>
      <c r="DN64" s="90" t="str">
        <f t="shared" si="65"/>
        <v/>
      </c>
      <c r="DO64" s="90" t="str">
        <f t="shared" si="65"/>
        <v/>
      </c>
      <c r="DP64" s="90" t="str">
        <f t="shared" si="65"/>
        <v/>
      </c>
      <c r="DQ64" s="90" t="str">
        <f t="shared" si="65"/>
        <v/>
      </c>
      <c r="DR64" s="90" t="str">
        <f t="shared" si="65"/>
        <v/>
      </c>
      <c r="DS64" s="90" t="str">
        <f t="shared" si="61"/>
        <v/>
      </c>
      <c r="DT64" s="90">
        <f t="shared" si="61"/>
        <v>0</v>
      </c>
      <c r="DU64" s="90">
        <f t="shared" si="61"/>
        <v>0</v>
      </c>
      <c r="DV64" s="90">
        <f t="shared" si="61"/>
        <v>0</v>
      </c>
      <c r="DW64" s="91">
        <f t="shared" si="61"/>
        <v>0</v>
      </c>
      <c r="DY64" s="180">
        <f t="shared" si="62"/>
        <v>17</v>
      </c>
      <c r="DZ64" s="180" t="str">
        <f t="shared" si="63"/>
        <v>Equipment Rental</v>
      </c>
      <c r="EA64" s="181">
        <f t="shared" si="64"/>
        <v>0</v>
      </c>
    </row>
    <row r="65" spans="1:131" ht="11.85" customHeight="1" x14ac:dyDescent="0.15">
      <c r="A65" s="194" t="str">
        <f>IFERROR(CONCATENATE(VLOOKUP($C65,[86]Code!$G:$H,2,0),"-",VLOOKUP($A$5,[86]Code!$B:$D,3,0)),"N/A")</f>
        <v>74810-10</v>
      </c>
      <c r="B65" s="81"/>
      <c r="C65" s="92" t="s">
        <v>132</v>
      </c>
      <c r="D65" s="83"/>
      <c r="E65" s="84">
        <f t="shared" si="8"/>
        <v>0</v>
      </c>
      <c r="F65" s="84">
        <f t="shared" si="9"/>
        <v>0</v>
      </c>
      <c r="G65" s="85">
        <v>0</v>
      </c>
      <c r="H65" s="86">
        <v>0</v>
      </c>
      <c r="I65" s="86">
        <v>0</v>
      </c>
      <c r="J65" s="86"/>
      <c r="K65" s="86"/>
      <c r="L65" s="86"/>
      <c r="M65" s="86"/>
      <c r="N65" s="86"/>
      <c r="O65" s="86"/>
      <c r="P65" s="86"/>
      <c r="Q65" s="86"/>
      <c r="R65" s="87"/>
      <c r="T65" s="81"/>
      <c r="U65" s="92" t="str">
        <f t="shared" si="43"/>
        <v>Equipment Repairs</v>
      </c>
      <c r="V65" s="83"/>
      <c r="W65" s="84">
        <f t="shared" si="10"/>
        <v>0</v>
      </c>
      <c r="X65" s="84">
        <f t="shared" si="11"/>
        <v>0</v>
      </c>
      <c r="Y65" s="85">
        <v>0</v>
      </c>
      <c r="Z65" s="85">
        <v>0</v>
      </c>
      <c r="AA65" s="85">
        <v>0</v>
      </c>
      <c r="AB65" s="85">
        <v>0</v>
      </c>
      <c r="AC65" s="85">
        <v>0</v>
      </c>
      <c r="AD65" s="85">
        <v>0</v>
      </c>
      <c r="AE65" s="85">
        <v>0</v>
      </c>
      <c r="AF65" s="85">
        <v>0</v>
      </c>
      <c r="AG65" s="85">
        <v>0</v>
      </c>
      <c r="AH65" s="85">
        <v>0</v>
      </c>
      <c r="AI65" s="85">
        <v>0</v>
      </c>
      <c r="AJ65" s="85">
        <v>0</v>
      </c>
      <c r="AL65" s="81"/>
      <c r="AM65" s="92" t="str">
        <f t="shared" si="45"/>
        <v>Equipment Repairs</v>
      </c>
      <c r="AN65" s="83"/>
      <c r="AO65" s="84">
        <f t="shared" si="12"/>
        <v>0</v>
      </c>
      <c r="AP65" s="84">
        <f t="shared" si="13"/>
        <v>0</v>
      </c>
      <c r="AQ65" s="85">
        <v>0</v>
      </c>
      <c r="AR65" s="86">
        <v>0</v>
      </c>
      <c r="AS65" s="86">
        <v>0</v>
      </c>
      <c r="AT65" s="86">
        <v>0</v>
      </c>
      <c r="AU65" s="86">
        <v>0</v>
      </c>
      <c r="AV65" s="86">
        <v>0</v>
      </c>
      <c r="AW65" s="86">
        <v>0</v>
      </c>
      <c r="AX65" s="86">
        <v>0</v>
      </c>
      <c r="AY65" s="86">
        <v>0</v>
      </c>
      <c r="AZ65" s="86">
        <v>0</v>
      </c>
      <c r="BA65" s="86">
        <v>0</v>
      </c>
      <c r="BB65" s="87">
        <v>0</v>
      </c>
      <c r="BD65" s="81"/>
      <c r="BE65" s="92" t="str">
        <f t="shared" si="47"/>
        <v>Equipment Repairs</v>
      </c>
      <c r="BF65" s="83"/>
      <c r="BG65" s="84">
        <f t="shared" si="14"/>
        <v>0</v>
      </c>
      <c r="BH65" s="84">
        <f t="shared" si="15"/>
        <v>0</v>
      </c>
      <c r="BI65" s="85">
        <v>0</v>
      </c>
      <c r="BJ65" s="86">
        <v>0</v>
      </c>
      <c r="BK65" s="86">
        <v>0</v>
      </c>
      <c r="BL65" s="86">
        <v>0</v>
      </c>
      <c r="BM65" s="86">
        <v>0</v>
      </c>
      <c r="BN65" s="86">
        <v>0</v>
      </c>
      <c r="BO65" s="86">
        <v>0</v>
      </c>
      <c r="BP65" s="86">
        <v>0</v>
      </c>
      <c r="BQ65" s="86">
        <v>0</v>
      </c>
      <c r="BR65" s="86">
        <v>0</v>
      </c>
      <c r="BS65" s="86">
        <v>0</v>
      </c>
      <c r="BT65" s="87">
        <v>0</v>
      </c>
      <c r="BV65" s="81"/>
      <c r="BW65" s="92" t="str">
        <f t="shared" si="49"/>
        <v>Equipment Repairs</v>
      </c>
      <c r="BX65" s="83"/>
      <c r="BY65" s="84">
        <f t="shared" si="16"/>
        <v>0</v>
      </c>
      <c r="BZ65" s="85">
        <f t="shared" si="17"/>
        <v>0</v>
      </c>
      <c r="CA65" s="86">
        <f t="shared" si="18"/>
        <v>0</v>
      </c>
      <c r="CB65" s="86">
        <f t="shared" si="19"/>
        <v>0</v>
      </c>
      <c r="CC65" s="86">
        <f t="shared" si="20"/>
        <v>0</v>
      </c>
      <c r="CD65" s="84">
        <f t="shared" si="4"/>
        <v>0</v>
      </c>
      <c r="CE65" s="85">
        <f t="shared" si="21"/>
        <v>0</v>
      </c>
      <c r="CF65" s="86">
        <f t="shared" si="22"/>
        <v>0</v>
      </c>
      <c r="CG65" s="86">
        <f t="shared" si="23"/>
        <v>0</v>
      </c>
      <c r="CH65" s="86">
        <f t="shared" si="24"/>
        <v>0</v>
      </c>
      <c r="CI65" s="84">
        <f t="shared" si="5"/>
        <v>0</v>
      </c>
      <c r="CJ65" s="85">
        <f t="shared" si="25"/>
        <v>0</v>
      </c>
      <c r="CK65" s="86">
        <f t="shared" si="26"/>
        <v>0</v>
      </c>
      <c r="CL65" s="86">
        <f t="shared" si="27"/>
        <v>0</v>
      </c>
      <c r="CM65" s="87">
        <f t="shared" si="28"/>
        <v>0</v>
      </c>
      <c r="CO65" s="81"/>
      <c r="CP65" s="92" t="str">
        <f t="shared" si="50"/>
        <v>Equipment Repairs</v>
      </c>
      <c r="CQ65" s="83"/>
      <c r="CR65" s="84">
        <f t="shared" si="67"/>
        <v>0</v>
      </c>
      <c r="CS65" s="84">
        <f t="shared" si="67"/>
        <v>0</v>
      </c>
      <c r="CT65" s="85">
        <f t="shared" si="66"/>
        <v>0</v>
      </c>
      <c r="CU65" s="86">
        <f t="shared" si="66"/>
        <v>0</v>
      </c>
      <c r="CV65" s="86">
        <f t="shared" si="66"/>
        <v>0</v>
      </c>
      <c r="CW65" s="86">
        <f t="shared" si="66"/>
        <v>0</v>
      </c>
      <c r="CX65" s="86">
        <f t="shared" si="66"/>
        <v>0</v>
      </c>
      <c r="CY65" s="86">
        <f t="shared" si="66"/>
        <v>0</v>
      </c>
      <c r="CZ65" s="86">
        <f t="shared" si="66"/>
        <v>0</v>
      </c>
      <c r="DA65" s="86">
        <f t="shared" si="56"/>
        <v>0</v>
      </c>
      <c r="DB65" s="86">
        <f t="shared" si="56"/>
        <v>0</v>
      </c>
      <c r="DC65" s="86">
        <f t="shared" si="56"/>
        <v>0</v>
      </c>
      <c r="DD65" s="86">
        <f t="shared" si="56"/>
        <v>0</v>
      </c>
      <c r="DE65" s="87">
        <f t="shared" si="56"/>
        <v>0</v>
      </c>
      <c r="DG65" s="81"/>
      <c r="DH65" s="92" t="str">
        <f t="shared" si="51"/>
        <v>Equipment Repairs</v>
      </c>
      <c r="DI65" s="83"/>
      <c r="DJ65" s="88" t="str">
        <f t="shared" si="65"/>
        <v/>
      </c>
      <c r="DK65" s="88" t="str">
        <f t="shared" si="65"/>
        <v/>
      </c>
      <c r="DL65" s="89" t="str">
        <f t="shared" si="65"/>
        <v/>
      </c>
      <c r="DM65" s="90" t="str">
        <f t="shared" si="65"/>
        <v/>
      </c>
      <c r="DN65" s="90" t="str">
        <f t="shared" si="65"/>
        <v/>
      </c>
      <c r="DO65" s="90" t="str">
        <f t="shared" si="65"/>
        <v/>
      </c>
      <c r="DP65" s="90" t="str">
        <f t="shared" si="65"/>
        <v/>
      </c>
      <c r="DQ65" s="90" t="str">
        <f t="shared" si="65"/>
        <v/>
      </c>
      <c r="DR65" s="90" t="str">
        <f t="shared" si="65"/>
        <v/>
      </c>
      <c r="DS65" s="90" t="str">
        <f t="shared" si="61"/>
        <v/>
      </c>
      <c r="DT65" s="90" t="str">
        <f t="shared" si="61"/>
        <v/>
      </c>
      <c r="DU65" s="90" t="str">
        <f t="shared" si="61"/>
        <v/>
      </c>
      <c r="DV65" s="90" t="str">
        <f t="shared" si="61"/>
        <v/>
      </c>
      <c r="DW65" s="91" t="str">
        <f t="shared" si="61"/>
        <v/>
      </c>
      <c r="DY65" s="180">
        <f t="shared" si="62"/>
        <v>17</v>
      </c>
      <c r="DZ65" s="180" t="str">
        <f t="shared" si="63"/>
        <v>Equipment Repairs</v>
      </c>
      <c r="EA65" s="181">
        <f t="shared" si="64"/>
        <v>0</v>
      </c>
    </row>
    <row r="66" spans="1:131" ht="11.85" customHeight="1" x14ac:dyDescent="0.15">
      <c r="A66" s="194" t="str">
        <f>IFERROR(CONCATENATE(VLOOKUP($C66,[86]Code!$G:$H,2,0),"-",VLOOKUP($A$5,[86]Code!$B:$D,3,0)),"N/A")</f>
        <v>79810-10</v>
      </c>
      <c r="B66" s="81"/>
      <c r="C66" s="92" t="s">
        <v>133</v>
      </c>
      <c r="D66" s="83"/>
      <c r="E66" s="84">
        <f t="shared" si="8"/>
        <v>0</v>
      </c>
      <c r="F66" s="84">
        <f t="shared" si="9"/>
        <v>0</v>
      </c>
      <c r="G66" s="85">
        <v>0</v>
      </c>
      <c r="H66" s="86">
        <v>0</v>
      </c>
      <c r="I66" s="86">
        <v>0</v>
      </c>
      <c r="J66" s="86"/>
      <c r="K66" s="86"/>
      <c r="L66" s="86"/>
      <c r="M66" s="86"/>
      <c r="N66" s="86"/>
      <c r="O66" s="86"/>
      <c r="P66" s="86"/>
      <c r="Q66" s="86"/>
      <c r="R66" s="87"/>
      <c r="T66" s="81"/>
      <c r="U66" s="92" t="str">
        <f t="shared" si="43"/>
        <v>Gas</v>
      </c>
      <c r="V66" s="83"/>
      <c r="W66" s="84">
        <f t="shared" si="10"/>
        <v>0</v>
      </c>
      <c r="X66" s="84">
        <f t="shared" si="11"/>
        <v>0</v>
      </c>
      <c r="Y66" s="85">
        <v>0</v>
      </c>
      <c r="Z66" s="85">
        <v>0</v>
      </c>
      <c r="AA66" s="85">
        <v>0</v>
      </c>
      <c r="AB66" s="85">
        <v>0</v>
      </c>
      <c r="AC66" s="85">
        <v>0</v>
      </c>
      <c r="AD66" s="85">
        <v>0</v>
      </c>
      <c r="AE66" s="85">
        <v>0</v>
      </c>
      <c r="AF66" s="85">
        <v>0</v>
      </c>
      <c r="AG66" s="85">
        <v>0</v>
      </c>
      <c r="AH66" s="85">
        <v>0</v>
      </c>
      <c r="AI66" s="85">
        <v>0</v>
      </c>
      <c r="AJ66" s="85">
        <v>0</v>
      </c>
      <c r="AL66" s="81"/>
      <c r="AM66" s="92" t="str">
        <f t="shared" si="45"/>
        <v>Gas</v>
      </c>
      <c r="AN66" s="83"/>
      <c r="AO66" s="84">
        <f t="shared" si="12"/>
        <v>0</v>
      </c>
      <c r="AP66" s="84">
        <f t="shared" si="13"/>
        <v>0</v>
      </c>
      <c r="AQ66" s="85">
        <v>0</v>
      </c>
      <c r="AR66" s="86">
        <v>0</v>
      </c>
      <c r="AS66" s="86">
        <v>0</v>
      </c>
      <c r="AT66" s="86">
        <v>0</v>
      </c>
      <c r="AU66" s="86">
        <v>0</v>
      </c>
      <c r="AV66" s="86">
        <v>0</v>
      </c>
      <c r="AW66" s="86">
        <v>0</v>
      </c>
      <c r="AX66" s="86">
        <v>0</v>
      </c>
      <c r="AY66" s="86">
        <v>0</v>
      </c>
      <c r="AZ66" s="86">
        <v>0</v>
      </c>
      <c r="BA66" s="86">
        <v>0</v>
      </c>
      <c r="BB66" s="87">
        <v>0</v>
      </c>
      <c r="BD66" s="81"/>
      <c r="BE66" s="92" t="str">
        <f t="shared" si="47"/>
        <v>Gas</v>
      </c>
      <c r="BF66" s="83"/>
      <c r="BG66" s="84">
        <f t="shared" si="14"/>
        <v>0</v>
      </c>
      <c r="BH66" s="84">
        <f t="shared" si="15"/>
        <v>0</v>
      </c>
      <c r="BI66" s="85">
        <v>0</v>
      </c>
      <c r="BJ66" s="86">
        <v>0</v>
      </c>
      <c r="BK66" s="86">
        <v>0</v>
      </c>
      <c r="BL66" s="86">
        <v>0</v>
      </c>
      <c r="BM66" s="86">
        <v>0</v>
      </c>
      <c r="BN66" s="86">
        <v>0</v>
      </c>
      <c r="BO66" s="86">
        <v>0</v>
      </c>
      <c r="BP66" s="86">
        <v>0</v>
      </c>
      <c r="BQ66" s="86">
        <v>0</v>
      </c>
      <c r="BR66" s="86">
        <v>0</v>
      </c>
      <c r="BS66" s="86">
        <v>0</v>
      </c>
      <c r="BT66" s="87">
        <v>0</v>
      </c>
      <c r="BV66" s="81"/>
      <c r="BW66" s="92" t="str">
        <f t="shared" si="49"/>
        <v>Gas</v>
      </c>
      <c r="BX66" s="83"/>
      <c r="BY66" s="84">
        <f t="shared" si="16"/>
        <v>0</v>
      </c>
      <c r="BZ66" s="85">
        <f t="shared" si="17"/>
        <v>0</v>
      </c>
      <c r="CA66" s="86">
        <f t="shared" si="18"/>
        <v>0</v>
      </c>
      <c r="CB66" s="86">
        <f t="shared" si="19"/>
        <v>0</v>
      </c>
      <c r="CC66" s="86">
        <f t="shared" si="20"/>
        <v>0</v>
      </c>
      <c r="CD66" s="84">
        <f t="shared" si="4"/>
        <v>0</v>
      </c>
      <c r="CE66" s="85">
        <f t="shared" si="21"/>
        <v>0</v>
      </c>
      <c r="CF66" s="86">
        <f t="shared" si="22"/>
        <v>0</v>
      </c>
      <c r="CG66" s="86">
        <f t="shared" si="23"/>
        <v>0</v>
      </c>
      <c r="CH66" s="86">
        <f t="shared" si="24"/>
        <v>0</v>
      </c>
      <c r="CI66" s="84">
        <f t="shared" si="5"/>
        <v>0</v>
      </c>
      <c r="CJ66" s="85">
        <f t="shared" si="25"/>
        <v>0</v>
      </c>
      <c r="CK66" s="86">
        <f t="shared" si="26"/>
        <v>0</v>
      </c>
      <c r="CL66" s="86">
        <f t="shared" si="27"/>
        <v>0</v>
      </c>
      <c r="CM66" s="87">
        <f t="shared" si="28"/>
        <v>0</v>
      </c>
      <c r="CO66" s="81"/>
      <c r="CP66" s="92" t="str">
        <f t="shared" si="50"/>
        <v>Gas</v>
      </c>
      <c r="CQ66" s="83"/>
      <c r="CR66" s="84">
        <f t="shared" si="67"/>
        <v>0</v>
      </c>
      <c r="CS66" s="84">
        <f t="shared" si="67"/>
        <v>0</v>
      </c>
      <c r="CT66" s="85">
        <f t="shared" si="66"/>
        <v>0</v>
      </c>
      <c r="CU66" s="86">
        <f t="shared" si="66"/>
        <v>0</v>
      </c>
      <c r="CV66" s="86">
        <f t="shared" si="66"/>
        <v>0</v>
      </c>
      <c r="CW66" s="86">
        <f t="shared" si="66"/>
        <v>0</v>
      </c>
      <c r="CX66" s="86">
        <f t="shared" si="66"/>
        <v>0</v>
      </c>
      <c r="CY66" s="86">
        <f t="shared" si="66"/>
        <v>0</v>
      </c>
      <c r="CZ66" s="86">
        <f t="shared" si="66"/>
        <v>0</v>
      </c>
      <c r="DA66" s="86">
        <f t="shared" si="56"/>
        <v>0</v>
      </c>
      <c r="DB66" s="86">
        <f t="shared" si="56"/>
        <v>0</v>
      </c>
      <c r="DC66" s="86">
        <f t="shared" si="56"/>
        <v>0</v>
      </c>
      <c r="DD66" s="86">
        <f t="shared" si="56"/>
        <v>0</v>
      </c>
      <c r="DE66" s="87">
        <f t="shared" si="56"/>
        <v>0</v>
      </c>
      <c r="DG66" s="81"/>
      <c r="DH66" s="92" t="str">
        <f t="shared" si="51"/>
        <v>Gas</v>
      </c>
      <c r="DI66" s="83"/>
      <c r="DJ66" s="88" t="str">
        <f t="shared" si="65"/>
        <v/>
      </c>
      <c r="DK66" s="88" t="str">
        <f t="shared" si="65"/>
        <v/>
      </c>
      <c r="DL66" s="89" t="str">
        <f t="shared" si="65"/>
        <v/>
      </c>
      <c r="DM66" s="90" t="str">
        <f t="shared" si="65"/>
        <v/>
      </c>
      <c r="DN66" s="90" t="str">
        <f t="shared" si="65"/>
        <v/>
      </c>
      <c r="DO66" s="90" t="str">
        <f t="shared" si="65"/>
        <v/>
      </c>
      <c r="DP66" s="90" t="str">
        <f t="shared" si="65"/>
        <v/>
      </c>
      <c r="DQ66" s="90" t="str">
        <f t="shared" si="65"/>
        <v/>
      </c>
      <c r="DR66" s="90" t="str">
        <f t="shared" si="65"/>
        <v/>
      </c>
      <c r="DS66" s="90" t="str">
        <f t="shared" si="61"/>
        <v/>
      </c>
      <c r="DT66" s="90" t="str">
        <f t="shared" si="61"/>
        <v/>
      </c>
      <c r="DU66" s="90" t="str">
        <f t="shared" si="61"/>
        <v/>
      </c>
      <c r="DV66" s="90" t="str">
        <f t="shared" si="61"/>
        <v/>
      </c>
      <c r="DW66" s="91" t="str">
        <f t="shared" si="61"/>
        <v/>
      </c>
      <c r="DY66" s="180">
        <f t="shared" si="62"/>
        <v>17</v>
      </c>
      <c r="DZ66" s="180" t="str">
        <f t="shared" si="63"/>
        <v>Gas</v>
      </c>
      <c r="EA66" s="181">
        <f t="shared" si="64"/>
        <v>0</v>
      </c>
    </row>
    <row r="67" spans="1:131" ht="11.85" customHeight="1" x14ac:dyDescent="0.15">
      <c r="A67" s="194" t="str">
        <f>IFERROR(CONCATENATE(VLOOKUP($C67,[86]Code!$G:$H,2,0),"-",VLOOKUP($A$5,[86]Code!$B:$D,3,0)),"N/A")</f>
        <v>75100-10</v>
      </c>
      <c r="B67" s="81"/>
      <c r="C67" s="92" t="s">
        <v>134</v>
      </c>
      <c r="D67" s="83"/>
      <c r="E67" s="84">
        <f t="shared" si="8"/>
        <v>0</v>
      </c>
      <c r="F67" s="84">
        <f t="shared" si="9"/>
        <v>0</v>
      </c>
      <c r="G67" s="85">
        <v>0</v>
      </c>
      <c r="H67" s="86">
        <v>0</v>
      </c>
      <c r="I67" s="86">
        <v>0</v>
      </c>
      <c r="J67" s="86"/>
      <c r="K67" s="86"/>
      <c r="L67" s="86"/>
      <c r="M67" s="86"/>
      <c r="N67" s="86"/>
      <c r="O67" s="86"/>
      <c r="P67" s="86"/>
      <c r="Q67" s="86"/>
      <c r="R67" s="87"/>
      <c r="T67" s="81"/>
      <c r="U67" s="92" t="str">
        <f t="shared" si="43"/>
        <v>Glassware</v>
      </c>
      <c r="V67" s="83"/>
      <c r="W67" s="84">
        <f t="shared" si="10"/>
        <v>0</v>
      </c>
      <c r="X67" s="84">
        <f t="shared" si="11"/>
        <v>0</v>
      </c>
      <c r="Y67" s="85">
        <v>0</v>
      </c>
      <c r="Z67" s="85">
        <v>0</v>
      </c>
      <c r="AA67" s="85">
        <v>0</v>
      </c>
      <c r="AB67" s="85">
        <v>0</v>
      </c>
      <c r="AC67" s="85">
        <v>0</v>
      </c>
      <c r="AD67" s="85">
        <v>0</v>
      </c>
      <c r="AE67" s="85">
        <v>0</v>
      </c>
      <c r="AF67" s="85">
        <v>0</v>
      </c>
      <c r="AG67" s="85">
        <v>0</v>
      </c>
      <c r="AH67" s="85">
        <v>0</v>
      </c>
      <c r="AI67" s="85">
        <v>0</v>
      </c>
      <c r="AJ67" s="85">
        <v>0</v>
      </c>
      <c r="AL67" s="81"/>
      <c r="AM67" s="92" t="str">
        <f t="shared" si="45"/>
        <v>Glassware</v>
      </c>
      <c r="AN67" s="83"/>
      <c r="AO67" s="84">
        <f t="shared" si="12"/>
        <v>0</v>
      </c>
      <c r="AP67" s="84">
        <f t="shared" si="13"/>
        <v>0</v>
      </c>
      <c r="AQ67" s="85">
        <v>0</v>
      </c>
      <c r="AR67" s="86">
        <v>0</v>
      </c>
      <c r="AS67" s="86">
        <v>0</v>
      </c>
      <c r="AT67" s="86">
        <v>0</v>
      </c>
      <c r="AU67" s="86">
        <v>0</v>
      </c>
      <c r="AV67" s="86">
        <v>0</v>
      </c>
      <c r="AW67" s="86">
        <v>0</v>
      </c>
      <c r="AX67" s="86">
        <v>0</v>
      </c>
      <c r="AY67" s="86">
        <v>0</v>
      </c>
      <c r="AZ67" s="86">
        <v>0</v>
      </c>
      <c r="BA67" s="86">
        <v>0</v>
      </c>
      <c r="BB67" s="87">
        <v>0</v>
      </c>
      <c r="BD67" s="81"/>
      <c r="BE67" s="92" t="str">
        <f t="shared" si="47"/>
        <v>Glassware</v>
      </c>
      <c r="BF67" s="83"/>
      <c r="BG67" s="84">
        <f t="shared" si="14"/>
        <v>0</v>
      </c>
      <c r="BH67" s="84">
        <f t="shared" si="15"/>
        <v>0</v>
      </c>
      <c r="BI67" s="85">
        <v>0</v>
      </c>
      <c r="BJ67" s="86">
        <v>0</v>
      </c>
      <c r="BK67" s="86">
        <v>0</v>
      </c>
      <c r="BL67" s="86">
        <v>0</v>
      </c>
      <c r="BM67" s="86">
        <v>0</v>
      </c>
      <c r="BN67" s="86">
        <v>0</v>
      </c>
      <c r="BO67" s="86">
        <v>0</v>
      </c>
      <c r="BP67" s="86">
        <v>0</v>
      </c>
      <c r="BQ67" s="86">
        <v>0</v>
      </c>
      <c r="BR67" s="86">
        <v>0</v>
      </c>
      <c r="BS67" s="86">
        <v>0</v>
      </c>
      <c r="BT67" s="87">
        <v>0</v>
      </c>
      <c r="BV67" s="81"/>
      <c r="BW67" s="92" t="str">
        <f t="shared" si="49"/>
        <v>Glassware</v>
      </c>
      <c r="BX67" s="83"/>
      <c r="BY67" s="84">
        <f t="shared" si="16"/>
        <v>0</v>
      </c>
      <c r="BZ67" s="85">
        <f t="shared" si="17"/>
        <v>0</v>
      </c>
      <c r="CA67" s="86">
        <f t="shared" si="18"/>
        <v>0</v>
      </c>
      <c r="CB67" s="86">
        <f t="shared" si="19"/>
        <v>0</v>
      </c>
      <c r="CC67" s="86">
        <f t="shared" si="20"/>
        <v>0</v>
      </c>
      <c r="CD67" s="84">
        <f t="shared" si="4"/>
        <v>0</v>
      </c>
      <c r="CE67" s="85">
        <f t="shared" si="21"/>
        <v>0</v>
      </c>
      <c r="CF67" s="86">
        <f t="shared" si="22"/>
        <v>0</v>
      </c>
      <c r="CG67" s="86">
        <f t="shared" si="23"/>
        <v>0</v>
      </c>
      <c r="CH67" s="86">
        <f t="shared" si="24"/>
        <v>0</v>
      </c>
      <c r="CI67" s="84">
        <f t="shared" si="5"/>
        <v>0</v>
      </c>
      <c r="CJ67" s="85">
        <f t="shared" si="25"/>
        <v>0</v>
      </c>
      <c r="CK67" s="86">
        <f t="shared" si="26"/>
        <v>0</v>
      </c>
      <c r="CL67" s="86">
        <f t="shared" si="27"/>
        <v>0</v>
      </c>
      <c r="CM67" s="87">
        <f t="shared" si="28"/>
        <v>0</v>
      </c>
      <c r="CO67" s="81"/>
      <c r="CP67" s="92" t="str">
        <f t="shared" si="50"/>
        <v>Glassware</v>
      </c>
      <c r="CQ67" s="83"/>
      <c r="CR67" s="84">
        <f t="shared" si="67"/>
        <v>0</v>
      </c>
      <c r="CS67" s="84">
        <f t="shared" si="67"/>
        <v>0</v>
      </c>
      <c r="CT67" s="85">
        <f t="shared" si="66"/>
        <v>0</v>
      </c>
      <c r="CU67" s="86">
        <f t="shared" si="66"/>
        <v>0</v>
      </c>
      <c r="CV67" s="86">
        <f t="shared" si="66"/>
        <v>0</v>
      </c>
      <c r="CW67" s="86">
        <f t="shared" si="66"/>
        <v>0</v>
      </c>
      <c r="CX67" s="86">
        <f t="shared" si="66"/>
        <v>0</v>
      </c>
      <c r="CY67" s="86">
        <f t="shared" si="66"/>
        <v>0</v>
      </c>
      <c r="CZ67" s="86">
        <f t="shared" si="66"/>
        <v>0</v>
      </c>
      <c r="DA67" s="86">
        <f t="shared" si="56"/>
        <v>0</v>
      </c>
      <c r="DB67" s="86">
        <f t="shared" si="56"/>
        <v>0</v>
      </c>
      <c r="DC67" s="86">
        <f t="shared" si="56"/>
        <v>0</v>
      </c>
      <c r="DD67" s="86">
        <f t="shared" si="56"/>
        <v>0</v>
      </c>
      <c r="DE67" s="87">
        <f t="shared" si="56"/>
        <v>0</v>
      </c>
      <c r="DG67" s="81"/>
      <c r="DH67" s="92" t="str">
        <f t="shared" si="51"/>
        <v>Glassware</v>
      </c>
      <c r="DI67" s="83"/>
      <c r="DJ67" s="88" t="str">
        <f t="shared" si="65"/>
        <v/>
      </c>
      <c r="DK67" s="88" t="str">
        <f t="shared" si="65"/>
        <v/>
      </c>
      <c r="DL67" s="89" t="str">
        <f t="shared" si="65"/>
        <v/>
      </c>
      <c r="DM67" s="90" t="str">
        <f t="shared" si="65"/>
        <v/>
      </c>
      <c r="DN67" s="90" t="str">
        <f t="shared" si="65"/>
        <v/>
      </c>
      <c r="DO67" s="90" t="str">
        <f t="shared" si="65"/>
        <v/>
      </c>
      <c r="DP67" s="90" t="str">
        <f t="shared" si="65"/>
        <v/>
      </c>
      <c r="DQ67" s="90" t="str">
        <f t="shared" si="65"/>
        <v/>
      </c>
      <c r="DR67" s="90" t="str">
        <f t="shared" si="65"/>
        <v/>
      </c>
      <c r="DS67" s="90" t="str">
        <f t="shared" si="61"/>
        <v/>
      </c>
      <c r="DT67" s="90" t="str">
        <f t="shared" si="61"/>
        <v/>
      </c>
      <c r="DU67" s="90" t="str">
        <f t="shared" si="61"/>
        <v/>
      </c>
      <c r="DV67" s="90" t="str">
        <f t="shared" si="61"/>
        <v/>
      </c>
      <c r="DW67" s="91" t="str">
        <f t="shared" si="61"/>
        <v/>
      </c>
      <c r="DY67" s="180">
        <f t="shared" si="62"/>
        <v>17</v>
      </c>
      <c r="DZ67" s="180" t="str">
        <f t="shared" si="63"/>
        <v>Glassware</v>
      </c>
      <c r="EA67" s="181">
        <f t="shared" si="64"/>
        <v>0</v>
      </c>
    </row>
    <row r="68" spans="1:131" ht="11.85" customHeight="1" x14ac:dyDescent="0.15">
      <c r="A68" s="194" t="str">
        <f>IFERROR(CONCATENATE(VLOOKUP($C68,[86]Code!$G:$H,2,0),"-",VLOOKUP($A$5,[86]Code!$B:$D,3,0)),"N/A")</f>
        <v>75200-10</v>
      </c>
      <c r="B68" s="81"/>
      <c r="C68" s="92" t="s">
        <v>135</v>
      </c>
      <c r="D68" s="83"/>
      <c r="E68" s="84">
        <f t="shared" si="8"/>
        <v>0</v>
      </c>
      <c r="F68" s="84">
        <f t="shared" si="9"/>
        <v>0</v>
      </c>
      <c r="G68" s="85">
        <v>0</v>
      </c>
      <c r="H68" s="86">
        <v>0</v>
      </c>
      <c r="I68" s="86">
        <v>0</v>
      </c>
      <c r="J68" s="86"/>
      <c r="K68" s="86"/>
      <c r="L68" s="86"/>
      <c r="M68" s="86"/>
      <c r="N68" s="86"/>
      <c r="O68" s="86"/>
      <c r="P68" s="86"/>
      <c r="Q68" s="86"/>
      <c r="R68" s="87"/>
      <c r="T68" s="81"/>
      <c r="U68" s="92" t="str">
        <f t="shared" si="43"/>
        <v>Graphic Design &amp; Prod.</v>
      </c>
      <c r="V68" s="83"/>
      <c r="W68" s="84">
        <f t="shared" si="10"/>
        <v>0</v>
      </c>
      <c r="X68" s="84">
        <f t="shared" si="11"/>
        <v>0</v>
      </c>
      <c r="Y68" s="85">
        <v>0</v>
      </c>
      <c r="Z68" s="85">
        <v>0</v>
      </c>
      <c r="AA68" s="85">
        <v>0</v>
      </c>
      <c r="AB68" s="85">
        <v>0</v>
      </c>
      <c r="AC68" s="85">
        <v>0</v>
      </c>
      <c r="AD68" s="85">
        <v>0</v>
      </c>
      <c r="AE68" s="85">
        <v>0</v>
      </c>
      <c r="AF68" s="85">
        <v>0</v>
      </c>
      <c r="AG68" s="85">
        <v>0</v>
      </c>
      <c r="AH68" s="85">
        <v>0</v>
      </c>
      <c r="AI68" s="85">
        <v>0</v>
      </c>
      <c r="AJ68" s="85">
        <v>0</v>
      </c>
      <c r="AL68" s="81"/>
      <c r="AM68" s="92" t="str">
        <f t="shared" si="45"/>
        <v>Graphic Design &amp; Prod.</v>
      </c>
      <c r="AN68" s="83"/>
      <c r="AO68" s="84">
        <f t="shared" si="12"/>
        <v>0</v>
      </c>
      <c r="AP68" s="84">
        <f t="shared" si="13"/>
        <v>0</v>
      </c>
      <c r="AQ68" s="85">
        <v>0</v>
      </c>
      <c r="AR68" s="86">
        <v>0</v>
      </c>
      <c r="AS68" s="86">
        <v>0</v>
      </c>
      <c r="AT68" s="86">
        <v>0</v>
      </c>
      <c r="AU68" s="86">
        <v>0</v>
      </c>
      <c r="AV68" s="86">
        <v>0</v>
      </c>
      <c r="AW68" s="86">
        <v>0</v>
      </c>
      <c r="AX68" s="86">
        <v>0</v>
      </c>
      <c r="AY68" s="86">
        <v>0</v>
      </c>
      <c r="AZ68" s="86">
        <v>0</v>
      </c>
      <c r="BA68" s="86">
        <v>0</v>
      </c>
      <c r="BB68" s="87">
        <v>0</v>
      </c>
      <c r="BD68" s="81"/>
      <c r="BE68" s="92" t="str">
        <f t="shared" si="47"/>
        <v>Graphic Design &amp; Prod.</v>
      </c>
      <c r="BF68" s="83"/>
      <c r="BG68" s="84">
        <f t="shared" si="14"/>
        <v>0</v>
      </c>
      <c r="BH68" s="84">
        <f t="shared" si="15"/>
        <v>0</v>
      </c>
      <c r="BI68" s="85">
        <v>0</v>
      </c>
      <c r="BJ68" s="86">
        <v>0</v>
      </c>
      <c r="BK68" s="86">
        <v>0</v>
      </c>
      <c r="BL68" s="86">
        <v>0</v>
      </c>
      <c r="BM68" s="86">
        <v>0</v>
      </c>
      <c r="BN68" s="86">
        <v>0</v>
      </c>
      <c r="BO68" s="86">
        <v>0</v>
      </c>
      <c r="BP68" s="86">
        <v>0</v>
      </c>
      <c r="BQ68" s="86">
        <v>0</v>
      </c>
      <c r="BR68" s="86">
        <v>0</v>
      </c>
      <c r="BS68" s="86">
        <v>0</v>
      </c>
      <c r="BT68" s="87">
        <v>0</v>
      </c>
      <c r="BV68" s="81"/>
      <c r="BW68" s="92" t="str">
        <f t="shared" si="49"/>
        <v>Graphic Design &amp; Prod.</v>
      </c>
      <c r="BX68" s="83"/>
      <c r="BY68" s="84">
        <f t="shared" si="16"/>
        <v>0</v>
      </c>
      <c r="BZ68" s="85">
        <f t="shared" si="17"/>
        <v>0</v>
      </c>
      <c r="CA68" s="86">
        <f t="shared" si="18"/>
        <v>0</v>
      </c>
      <c r="CB68" s="86">
        <f t="shared" si="19"/>
        <v>0</v>
      </c>
      <c r="CC68" s="86">
        <f t="shared" si="20"/>
        <v>0</v>
      </c>
      <c r="CD68" s="84">
        <f t="shared" si="4"/>
        <v>0</v>
      </c>
      <c r="CE68" s="85">
        <f t="shared" si="21"/>
        <v>0</v>
      </c>
      <c r="CF68" s="86">
        <f t="shared" si="22"/>
        <v>0</v>
      </c>
      <c r="CG68" s="86">
        <f t="shared" si="23"/>
        <v>0</v>
      </c>
      <c r="CH68" s="86">
        <f t="shared" si="24"/>
        <v>0</v>
      </c>
      <c r="CI68" s="84">
        <f t="shared" si="5"/>
        <v>0</v>
      </c>
      <c r="CJ68" s="85">
        <f t="shared" si="25"/>
        <v>0</v>
      </c>
      <c r="CK68" s="86">
        <f t="shared" si="26"/>
        <v>0</v>
      </c>
      <c r="CL68" s="86">
        <f t="shared" si="27"/>
        <v>0</v>
      </c>
      <c r="CM68" s="87">
        <f t="shared" si="28"/>
        <v>0</v>
      </c>
      <c r="CO68" s="81"/>
      <c r="CP68" s="92" t="str">
        <f t="shared" si="50"/>
        <v>Graphic Design &amp; Prod.</v>
      </c>
      <c r="CQ68" s="83"/>
      <c r="CR68" s="84">
        <f t="shared" si="67"/>
        <v>0</v>
      </c>
      <c r="CS68" s="84">
        <f t="shared" si="67"/>
        <v>0</v>
      </c>
      <c r="CT68" s="85">
        <f t="shared" si="66"/>
        <v>0</v>
      </c>
      <c r="CU68" s="86">
        <f t="shared" si="66"/>
        <v>0</v>
      </c>
      <c r="CV68" s="86">
        <f t="shared" si="66"/>
        <v>0</v>
      </c>
      <c r="CW68" s="86">
        <f t="shared" si="66"/>
        <v>0</v>
      </c>
      <c r="CX68" s="86">
        <f t="shared" si="66"/>
        <v>0</v>
      </c>
      <c r="CY68" s="86">
        <f t="shared" si="66"/>
        <v>0</v>
      </c>
      <c r="CZ68" s="86">
        <f t="shared" si="66"/>
        <v>0</v>
      </c>
      <c r="DA68" s="86">
        <f t="shared" si="56"/>
        <v>0</v>
      </c>
      <c r="DB68" s="86">
        <f t="shared" si="56"/>
        <v>0</v>
      </c>
      <c r="DC68" s="86">
        <f t="shared" si="56"/>
        <v>0</v>
      </c>
      <c r="DD68" s="86">
        <f t="shared" si="56"/>
        <v>0</v>
      </c>
      <c r="DE68" s="87">
        <f t="shared" si="56"/>
        <v>0</v>
      </c>
      <c r="DG68" s="81"/>
      <c r="DH68" s="92" t="str">
        <f t="shared" si="51"/>
        <v>Graphic Design &amp; Prod.</v>
      </c>
      <c r="DI68" s="83"/>
      <c r="DJ68" s="88" t="str">
        <f t="shared" si="65"/>
        <v/>
      </c>
      <c r="DK68" s="88" t="str">
        <f t="shared" si="65"/>
        <v/>
      </c>
      <c r="DL68" s="89" t="str">
        <f t="shared" si="65"/>
        <v/>
      </c>
      <c r="DM68" s="90" t="str">
        <f t="shared" si="65"/>
        <v/>
      </c>
      <c r="DN68" s="90" t="str">
        <f t="shared" si="65"/>
        <v/>
      </c>
      <c r="DO68" s="90" t="str">
        <f t="shared" si="65"/>
        <v/>
      </c>
      <c r="DP68" s="90" t="str">
        <f t="shared" si="65"/>
        <v/>
      </c>
      <c r="DQ68" s="90" t="str">
        <f t="shared" si="65"/>
        <v/>
      </c>
      <c r="DR68" s="90" t="str">
        <f t="shared" si="65"/>
        <v/>
      </c>
      <c r="DS68" s="90" t="str">
        <f t="shared" si="61"/>
        <v/>
      </c>
      <c r="DT68" s="90" t="str">
        <f t="shared" si="61"/>
        <v/>
      </c>
      <c r="DU68" s="90" t="str">
        <f t="shared" si="61"/>
        <v/>
      </c>
      <c r="DV68" s="90" t="str">
        <f t="shared" si="61"/>
        <v/>
      </c>
      <c r="DW68" s="91" t="str">
        <f t="shared" si="61"/>
        <v/>
      </c>
      <c r="DY68" s="180">
        <f t="shared" si="62"/>
        <v>17</v>
      </c>
      <c r="DZ68" s="180" t="str">
        <f t="shared" si="63"/>
        <v>Graphic Design &amp; Prod.</v>
      </c>
      <c r="EA68" s="181">
        <f t="shared" si="64"/>
        <v>0</v>
      </c>
    </row>
    <row r="69" spans="1:131" ht="11.85" customHeight="1" x14ac:dyDescent="0.15">
      <c r="A69" s="194" t="str">
        <f>IFERROR(CONCATENATE(VLOOKUP($C69,[86]Code!$G:$H,2,0),"-",VLOOKUP($A$5,[86]Code!$B:$D,3,0)),"N/A")</f>
        <v>75300-10</v>
      </c>
      <c r="B69" s="81"/>
      <c r="C69" s="92" t="s">
        <v>136</v>
      </c>
      <c r="D69" s="83"/>
      <c r="E69" s="84">
        <f t="shared" si="8"/>
        <v>0</v>
      </c>
      <c r="F69" s="84">
        <f t="shared" si="9"/>
        <v>0</v>
      </c>
      <c r="G69" s="85">
        <v>0</v>
      </c>
      <c r="H69" s="86">
        <v>0</v>
      </c>
      <c r="I69" s="86">
        <v>0</v>
      </c>
      <c r="J69" s="86"/>
      <c r="K69" s="86"/>
      <c r="L69" s="86"/>
      <c r="M69" s="86"/>
      <c r="N69" s="86"/>
      <c r="O69" s="86"/>
      <c r="P69" s="86"/>
      <c r="Q69" s="86"/>
      <c r="R69" s="87"/>
      <c r="T69" s="81"/>
      <c r="U69" s="92" t="str">
        <f t="shared" si="43"/>
        <v>Grounds &amp; Landscape</v>
      </c>
      <c r="V69" s="83"/>
      <c r="W69" s="84">
        <f t="shared" si="10"/>
        <v>0</v>
      </c>
      <c r="X69" s="84">
        <f t="shared" si="11"/>
        <v>0</v>
      </c>
      <c r="Y69" s="85">
        <v>0</v>
      </c>
      <c r="Z69" s="85">
        <v>0</v>
      </c>
      <c r="AA69" s="85">
        <v>0</v>
      </c>
      <c r="AB69" s="85">
        <v>0</v>
      </c>
      <c r="AC69" s="85">
        <v>0</v>
      </c>
      <c r="AD69" s="85">
        <v>0</v>
      </c>
      <c r="AE69" s="85">
        <v>0</v>
      </c>
      <c r="AF69" s="85">
        <v>0</v>
      </c>
      <c r="AG69" s="85">
        <v>0</v>
      </c>
      <c r="AH69" s="85">
        <v>0</v>
      </c>
      <c r="AI69" s="85">
        <v>0</v>
      </c>
      <c r="AJ69" s="85">
        <v>0</v>
      </c>
      <c r="AL69" s="81"/>
      <c r="AM69" s="92" t="str">
        <f t="shared" si="45"/>
        <v>Grounds &amp; Landscape</v>
      </c>
      <c r="AN69" s="83"/>
      <c r="AO69" s="84">
        <f t="shared" si="12"/>
        <v>0</v>
      </c>
      <c r="AP69" s="84">
        <f t="shared" si="13"/>
        <v>0</v>
      </c>
      <c r="AQ69" s="85">
        <v>0</v>
      </c>
      <c r="AR69" s="86">
        <v>0</v>
      </c>
      <c r="AS69" s="86">
        <v>0</v>
      </c>
      <c r="AT69" s="86">
        <v>0</v>
      </c>
      <c r="AU69" s="86">
        <v>0</v>
      </c>
      <c r="AV69" s="86">
        <v>0</v>
      </c>
      <c r="AW69" s="86">
        <v>0</v>
      </c>
      <c r="AX69" s="86">
        <v>0</v>
      </c>
      <c r="AY69" s="86">
        <v>0</v>
      </c>
      <c r="AZ69" s="86">
        <v>0</v>
      </c>
      <c r="BA69" s="86">
        <v>0</v>
      </c>
      <c r="BB69" s="87">
        <v>0</v>
      </c>
      <c r="BD69" s="81"/>
      <c r="BE69" s="92" t="str">
        <f t="shared" si="47"/>
        <v>Grounds &amp; Landscape</v>
      </c>
      <c r="BF69" s="83"/>
      <c r="BG69" s="84">
        <f t="shared" si="14"/>
        <v>0</v>
      </c>
      <c r="BH69" s="84">
        <f t="shared" si="15"/>
        <v>0</v>
      </c>
      <c r="BI69" s="85">
        <v>0</v>
      </c>
      <c r="BJ69" s="86">
        <v>0</v>
      </c>
      <c r="BK69" s="86">
        <v>0</v>
      </c>
      <c r="BL69" s="86">
        <v>0</v>
      </c>
      <c r="BM69" s="86">
        <v>0</v>
      </c>
      <c r="BN69" s="86">
        <v>0</v>
      </c>
      <c r="BO69" s="86">
        <v>0</v>
      </c>
      <c r="BP69" s="86">
        <v>0</v>
      </c>
      <c r="BQ69" s="86">
        <v>0</v>
      </c>
      <c r="BR69" s="86">
        <v>0</v>
      </c>
      <c r="BS69" s="86">
        <v>0</v>
      </c>
      <c r="BT69" s="87">
        <v>0</v>
      </c>
      <c r="BV69" s="81"/>
      <c r="BW69" s="92" t="str">
        <f t="shared" si="49"/>
        <v>Grounds &amp; Landscape</v>
      </c>
      <c r="BX69" s="83"/>
      <c r="BY69" s="84">
        <f t="shared" si="16"/>
        <v>0</v>
      </c>
      <c r="BZ69" s="85">
        <f t="shared" si="17"/>
        <v>0</v>
      </c>
      <c r="CA69" s="86">
        <f t="shared" si="18"/>
        <v>0</v>
      </c>
      <c r="CB69" s="86">
        <f t="shared" si="19"/>
        <v>0</v>
      </c>
      <c r="CC69" s="86">
        <f t="shared" si="20"/>
        <v>0</v>
      </c>
      <c r="CD69" s="84">
        <f t="shared" si="4"/>
        <v>0</v>
      </c>
      <c r="CE69" s="85">
        <f t="shared" si="21"/>
        <v>0</v>
      </c>
      <c r="CF69" s="86">
        <f t="shared" si="22"/>
        <v>0</v>
      </c>
      <c r="CG69" s="86">
        <f t="shared" si="23"/>
        <v>0</v>
      </c>
      <c r="CH69" s="86">
        <f t="shared" si="24"/>
        <v>0</v>
      </c>
      <c r="CI69" s="84">
        <f t="shared" si="5"/>
        <v>0</v>
      </c>
      <c r="CJ69" s="85">
        <f t="shared" si="25"/>
        <v>0</v>
      </c>
      <c r="CK69" s="86">
        <f t="shared" si="26"/>
        <v>0</v>
      </c>
      <c r="CL69" s="86">
        <f t="shared" si="27"/>
        <v>0</v>
      </c>
      <c r="CM69" s="87">
        <f t="shared" si="28"/>
        <v>0</v>
      </c>
      <c r="CO69" s="81"/>
      <c r="CP69" s="92" t="str">
        <f t="shared" si="50"/>
        <v>Grounds &amp; Landscape</v>
      </c>
      <c r="CQ69" s="83"/>
      <c r="CR69" s="84">
        <f t="shared" si="67"/>
        <v>0</v>
      </c>
      <c r="CS69" s="84">
        <f t="shared" si="67"/>
        <v>0</v>
      </c>
      <c r="CT69" s="85">
        <f t="shared" si="66"/>
        <v>0</v>
      </c>
      <c r="CU69" s="86">
        <f t="shared" si="66"/>
        <v>0</v>
      </c>
      <c r="CV69" s="86">
        <f t="shared" si="66"/>
        <v>0</v>
      </c>
      <c r="CW69" s="86">
        <f t="shared" si="66"/>
        <v>0</v>
      </c>
      <c r="CX69" s="86">
        <f t="shared" si="66"/>
        <v>0</v>
      </c>
      <c r="CY69" s="86">
        <f t="shared" si="66"/>
        <v>0</v>
      </c>
      <c r="CZ69" s="86">
        <f t="shared" si="66"/>
        <v>0</v>
      </c>
      <c r="DA69" s="86">
        <f t="shared" si="56"/>
        <v>0</v>
      </c>
      <c r="DB69" s="86">
        <f t="shared" si="56"/>
        <v>0</v>
      </c>
      <c r="DC69" s="86">
        <f t="shared" si="56"/>
        <v>0</v>
      </c>
      <c r="DD69" s="86">
        <f t="shared" si="56"/>
        <v>0</v>
      </c>
      <c r="DE69" s="87">
        <f t="shared" si="56"/>
        <v>0</v>
      </c>
      <c r="DG69" s="81"/>
      <c r="DH69" s="92" t="str">
        <f t="shared" si="51"/>
        <v>Grounds &amp; Landscape</v>
      </c>
      <c r="DI69" s="83"/>
      <c r="DJ69" s="88" t="str">
        <f t="shared" si="65"/>
        <v/>
      </c>
      <c r="DK69" s="88" t="str">
        <f t="shared" si="65"/>
        <v/>
      </c>
      <c r="DL69" s="89" t="str">
        <f t="shared" si="65"/>
        <v/>
      </c>
      <c r="DM69" s="90" t="str">
        <f t="shared" si="65"/>
        <v/>
      </c>
      <c r="DN69" s="90" t="str">
        <f t="shared" si="65"/>
        <v/>
      </c>
      <c r="DO69" s="90" t="str">
        <f t="shared" si="65"/>
        <v/>
      </c>
      <c r="DP69" s="90" t="str">
        <f t="shared" si="65"/>
        <v/>
      </c>
      <c r="DQ69" s="90" t="str">
        <f t="shared" si="65"/>
        <v/>
      </c>
      <c r="DR69" s="90" t="str">
        <f t="shared" si="65"/>
        <v/>
      </c>
      <c r="DS69" s="90" t="str">
        <f t="shared" si="61"/>
        <v/>
      </c>
      <c r="DT69" s="90" t="str">
        <f t="shared" si="61"/>
        <v/>
      </c>
      <c r="DU69" s="90" t="str">
        <f t="shared" si="61"/>
        <v/>
      </c>
      <c r="DV69" s="90" t="str">
        <f t="shared" si="61"/>
        <v/>
      </c>
      <c r="DW69" s="91" t="str">
        <f t="shared" si="61"/>
        <v/>
      </c>
      <c r="DY69" s="180">
        <f t="shared" si="62"/>
        <v>17</v>
      </c>
      <c r="DZ69" s="180" t="str">
        <f t="shared" si="63"/>
        <v>Grounds &amp; Landscape</v>
      </c>
      <c r="EA69" s="181">
        <f t="shared" si="64"/>
        <v>0</v>
      </c>
    </row>
    <row r="70" spans="1:131" ht="11.85" customHeight="1" x14ac:dyDescent="0.15">
      <c r="A70" s="194" t="str">
        <f>IFERROR(CONCATENATE(VLOOKUP($C70,[86]Code!$G:$H,2,0),"-",VLOOKUP($A$5,[86]Code!$B:$D,3,0)),"N/A")</f>
        <v>75350-10</v>
      </c>
      <c r="B70" s="81"/>
      <c r="C70" s="92" t="s">
        <v>137</v>
      </c>
      <c r="D70" s="83"/>
      <c r="E70" s="84">
        <f t="shared" si="8"/>
        <v>0</v>
      </c>
      <c r="F70" s="84">
        <f t="shared" si="9"/>
        <v>0</v>
      </c>
      <c r="G70" s="85">
        <v>0</v>
      </c>
      <c r="H70" s="86">
        <v>0</v>
      </c>
      <c r="I70" s="86">
        <v>0</v>
      </c>
      <c r="J70" s="86"/>
      <c r="K70" s="86"/>
      <c r="L70" s="86"/>
      <c r="M70" s="86"/>
      <c r="N70" s="86"/>
      <c r="O70" s="86"/>
      <c r="P70" s="86"/>
      <c r="Q70" s="86"/>
      <c r="R70" s="87"/>
      <c r="T70" s="81"/>
      <c r="U70" s="92" t="str">
        <f t="shared" si="43"/>
        <v>Guest Relocation</v>
      </c>
      <c r="V70" s="83"/>
      <c r="W70" s="84">
        <f t="shared" si="10"/>
        <v>0</v>
      </c>
      <c r="X70" s="84">
        <f t="shared" si="11"/>
        <v>0</v>
      </c>
      <c r="Y70" s="85">
        <v>0</v>
      </c>
      <c r="Z70" s="85">
        <v>0</v>
      </c>
      <c r="AA70" s="85">
        <v>0</v>
      </c>
      <c r="AB70" s="85">
        <v>0</v>
      </c>
      <c r="AC70" s="85">
        <v>0</v>
      </c>
      <c r="AD70" s="85">
        <v>0</v>
      </c>
      <c r="AE70" s="85">
        <v>0</v>
      </c>
      <c r="AF70" s="85">
        <v>0</v>
      </c>
      <c r="AG70" s="85">
        <v>0</v>
      </c>
      <c r="AH70" s="85">
        <v>0</v>
      </c>
      <c r="AI70" s="85">
        <v>0</v>
      </c>
      <c r="AJ70" s="85">
        <v>0</v>
      </c>
      <c r="AL70" s="81"/>
      <c r="AM70" s="92" t="str">
        <f t="shared" si="45"/>
        <v>Guest Relocation</v>
      </c>
      <c r="AN70" s="83"/>
      <c r="AO70" s="84">
        <f t="shared" si="12"/>
        <v>3162.38</v>
      </c>
      <c r="AP70" s="84">
        <f t="shared" si="13"/>
        <v>0</v>
      </c>
      <c r="AQ70" s="85">
        <v>0</v>
      </c>
      <c r="AR70" s="86">
        <v>0</v>
      </c>
      <c r="AS70" s="86">
        <v>0</v>
      </c>
      <c r="AT70" s="86">
        <v>0</v>
      </c>
      <c r="AU70" s="86">
        <v>0</v>
      </c>
      <c r="AV70" s="86">
        <v>0</v>
      </c>
      <c r="AW70" s="86">
        <v>0</v>
      </c>
      <c r="AX70" s="86">
        <v>0</v>
      </c>
      <c r="AY70" s="86">
        <v>0</v>
      </c>
      <c r="AZ70" s="86">
        <v>3162.38</v>
      </c>
      <c r="BA70" s="86">
        <v>0</v>
      </c>
      <c r="BB70" s="87">
        <v>0</v>
      </c>
      <c r="BD70" s="81"/>
      <c r="BE70" s="92" t="str">
        <f t="shared" si="47"/>
        <v>Guest Relocation</v>
      </c>
      <c r="BF70" s="83"/>
      <c r="BG70" s="84">
        <f t="shared" si="14"/>
        <v>329</v>
      </c>
      <c r="BH70" s="84">
        <f t="shared" si="15"/>
        <v>0</v>
      </c>
      <c r="BI70" s="85">
        <v>0</v>
      </c>
      <c r="BJ70" s="86">
        <v>0</v>
      </c>
      <c r="BK70" s="86">
        <v>0</v>
      </c>
      <c r="BL70" s="86">
        <v>0</v>
      </c>
      <c r="BM70" s="86">
        <v>0</v>
      </c>
      <c r="BN70" s="86">
        <v>0</v>
      </c>
      <c r="BO70" s="86">
        <v>0</v>
      </c>
      <c r="BP70" s="86">
        <v>329</v>
      </c>
      <c r="BQ70" s="86">
        <v>0</v>
      </c>
      <c r="BR70" s="86">
        <v>0</v>
      </c>
      <c r="BS70" s="86">
        <v>0</v>
      </c>
      <c r="BT70" s="87">
        <v>0</v>
      </c>
      <c r="BV70" s="81"/>
      <c r="BW70" s="92" t="str">
        <f t="shared" si="49"/>
        <v>Guest Relocation</v>
      </c>
      <c r="BX70" s="83"/>
      <c r="BY70" s="84">
        <f t="shared" si="16"/>
        <v>0</v>
      </c>
      <c r="BZ70" s="85">
        <f t="shared" si="17"/>
        <v>0</v>
      </c>
      <c r="CA70" s="86">
        <f t="shared" si="18"/>
        <v>0</v>
      </c>
      <c r="CB70" s="86">
        <f t="shared" si="19"/>
        <v>0</v>
      </c>
      <c r="CC70" s="86">
        <f t="shared" si="20"/>
        <v>0</v>
      </c>
      <c r="CD70" s="84">
        <f t="shared" si="4"/>
        <v>0</v>
      </c>
      <c r="CE70" s="85">
        <f t="shared" si="21"/>
        <v>0</v>
      </c>
      <c r="CF70" s="86">
        <f t="shared" si="22"/>
        <v>0</v>
      </c>
      <c r="CG70" s="86">
        <f t="shared" si="23"/>
        <v>0</v>
      </c>
      <c r="CH70" s="86">
        <f t="shared" si="24"/>
        <v>0</v>
      </c>
      <c r="CI70" s="84">
        <f t="shared" si="5"/>
        <v>3162.38</v>
      </c>
      <c r="CJ70" s="85">
        <f t="shared" si="25"/>
        <v>0</v>
      </c>
      <c r="CK70" s="86">
        <f t="shared" si="26"/>
        <v>0</v>
      </c>
      <c r="CL70" s="86">
        <f t="shared" si="27"/>
        <v>0</v>
      </c>
      <c r="CM70" s="87">
        <f t="shared" si="28"/>
        <v>3162.38</v>
      </c>
      <c r="CO70" s="81"/>
      <c r="CP70" s="92" t="str">
        <f t="shared" si="50"/>
        <v>Guest Relocation</v>
      </c>
      <c r="CQ70" s="83"/>
      <c r="CR70" s="84">
        <f t="shared" si="67"/>
        <v>0</v>
      </c>
      <c r="CS70" s="84">
        <f t="shared" si="67"/>
        <v>0</v>
      </c>
      <c r="CT70" s="85">
        <f t="shared" si="66"/>
        <v>0</v>
      </c>
      <c r="CU70" s="86">
        <f t="shared" si="66"/>
        <v>0</v>
      </c>
      <c r="CV70" s="86">
        <f t="shared" si="66"/>
        <v>0</v>
      </c>
      <c r="CW70" s="86">
        <f t="shared" si="66"/>
        <v>0</v>
      </c>
      <c r="CX70" s="86">
        <f t="shared" si="66"/>
        <v>0</v>
      </c>
      <c r="CY70" s="86">
        <f t="shared" si="66"/>
        <v>0</v>
      </c>
      <c r="CZ70" s="86">
        <f t="shared" si="66"/>
        <v>0</v>
      </c>
      <c r="DA70" s="86">
        <f t="shared" si="56"/>
        <v>0</v>
      </c>
      <c r="DB70" s="86">
        <f t="shared" si="56"/>
        <v>0</v>
      </c>
      <c r="DC70" s="86">
        <f t="shared" si="56"/>
        <v>0</v>
      </c>
      <c r="DD70" s="86">
        <f t="shared" si="56"/>
        <v>0</v>
      </c>
      <c r="DE70" s="87">
        <f t="shared" si="56"/>
        <v>0</v>
      </c>
      <c r="DG70" s="81"/>
      <c r="DH70" s="92" t="str">
        <f t="shared" si="51"/>
        <v>Guest Relocation</v>
      </c>
      <c r="DI70" s="83"/>
      <c r="DJ70" s="88" t="str">
        <f t="shared" si="65"/>
        <v/>
      </c>
      <c r="DK70" s="88" t="str">
        <f t="shared" si="65"/>
        <v/>
      </c>
      <c r="DL70" s="89" t="str">
        <f t="shared" si="65"/>
        <v/>
      </c>
      <c r="DM70" s="90" t="str">
        <f t="shared" si="65"/>
        <v/>
      </c>
      <c r="DN70" s="90" t="str">
        <f t="shared" si="65"/>
        <v/>
      </c>
      <c r="DO70" s="90" t="str">
        <f t="shared" si="65"/>
        <v/>
      </c>
      <c r="DP70" s="90" t="str">
        <f t="shared" si="65"/>
        <v/>
      </c>
      <c r="DQ70" s="90" t="str">
        <f t="shared" si="65"/>
        <v/>
      </c>
      <c r="DR70" s="90" t="str">
        <f t="shared" si="65"/>
        <v/>
      </c>
      <c r="DS70" s="90" t="str">
        <f t="shared" si="61"/>
        <v/>
      </c>
      <c r="DT70" s="90" t="str">
        <f t="shared" si="61"/>
        <v/>
      </c>
      <c r="DU70" s="90" t="str">
        <f t="shared" si="61"/>
        <v/>
      </c>
      <c r="DV70" s="90" t="str">
        <f t="shared" si="61"/>
        <v/>
      </c>
      <c r="DW70" s="91" t="str">
        <f t="shared" si="61"/>
        <v/>
      </c>
      <c r="DY70" s="180">
        <f t="shared" si="62"/>
        <v>17</v>
      </c>
      <c r="DZ70" s="180" t="str">
        <f t="shared" si="63"/>
        <v>Guest Relocation</v>
      </c>
      <c r="EA70" s="181">
        <f t="shared" si="64"/>
        <v>0</v>
      </c>
    </row>
    <row r="71" spans="1:131" ht="11.85" customHeight="1" x14ac:dyDescent="0.15">
      <c r="A71" s="194" t="str">
        <f>IFERROR(CONCATENATE(VLOOKUP($C71,[86]Code!$G:$H,2,0),"-",VLOOKUP($A$5,[86]Code!$B:$D,3,0)),"N/A")</f>
        <v>75400-10</v>
      </c>
      <c r="B71" s="81"/>
      <c r="C71" s="92" t="s">
        <v>138</v>
      </c>
      <c r="D71" s="83"/>
      <c r="E71" s="84">
        <f t="shared" si="8"/>
        <v>25989.129999999997</v>
      </c>
      <c r="F71" s="84">
        <f t="shared" si="9"/>
        <v>25989.129999999997</v>
      </c>
      <c r="G71" s="85">
        <v>7163</v>
      </c>
      <c r="H71" s="86">
        <v>8514</v>
      </c>
      <c r="I71" s="86">
        <v>10312.129999999999</v>
      </c>
      <c r="J71" s="86"/>
      <c r="K71" s="86"/>
      <c r="L71" s="86"/>
      <c r="M71" s="86"/>
      <c r="N71" s="86"/>
      <c r="O71" s="86"/>
      <c r="P71" s="86"/>
      <c r="Q71" s="86"/>
      <c r="R71" s="87"/>
      <c r="T71" s="81"/>
      <c r="U71" s="92" t="str">
        <f t="shared" si="43"/>
        <v>Guest Supplies</v>
      </c>
      <c r="V71" s="83"/>
      <c r="W71" s="84">
        <f t="shared" si="10"/>
        <v>135345</v>
      </c>
      <c r="X71" s="84">
        <f t="shared" si="11"/>
        <v>32553</v>
      </c>
      <c r="Y71" s="85">
        <v>10884</v>
      </c>
      <c r="Z71" s="85">
        <v>10194</v>
      </c>
      <c r="AA71" s="85">
        <v>11475</v>
      </c>
      <c r="AB71" s="85">
        <v>10833</v>
      </c>
      <c r="AC71" s="85">
        <v>11193</v>
      </c>
      <c r="AD71" s="85">
        <v>13719</v>
      </c>
      <c r="AE71" s="85">
        <v>10819</v>
      </c>
      <c r="AF71" s="85">
        <v>10561</v>
      </c>
      <c r="AG71" s="85">
        <v>11690</v>
      </c>
      <c r="AH71" s="85">
        <v>11394</v>
      </c>
      <c r="AI71" s="85">
        <v>11025</v>
      </c>
      <c r="AJ71" s="85">
        <v>11558</v>
      </c>
      <c r="AL71" s="81"/>
      <c r="AM71" s="92" t="str">
        <f t="shared" si="45"/>
        <v>Guest Supplies</v>
      </c>
      <c r="AN71" s="83"/>
      <c r="AO71" s="84">
        <f t="shared" si="12"/>
        <v>132294.75</v>
      </c>
      <c r="AP71" s="84">
        <f t="shared" si="13"/>
        <v>31462.720000000001</v>
      </c>
      <c r="AQ71" s="85">
        <v>10422.75</v>
      </c>
      <c r="AR71" s="86">
        <v>8547.01</v>
      </c>
      <c r="AS71" s="86">
        <v>12492.96</v>
      </c>
      <c r="AT71" s="86">
        <v>11225.13</v>
      </c>
      <c r="AU71" s="86">
        <v>9010.99</v>
      </c>
      <c r="AV71" s="86">
        <v>11103.06</v>
      </c>
      <c r="AW71" s="86">
        <v>8077.12</v>
      </c>
      <c r="AX71" s="86">
        <v>11864.43</v>
      </c>
      <c r="AY71" s="86">
        <v>7208.35</v>
      </c>
      <c r="AZ71" s="86">
        <v>14271.1</v>
      </c>
      <c r="BA71" s="86">
        <v>8931.2099999999991</v>
      </c>
      <c r="BB71" s="87">
        <v>19140.64</v>
      </c>
      <c r="BD71" s="81"/>
      <c r="BE71" s="92" t="str">
        <f t="shared" si="47"/>
        <v>Guest Supplies</v>
      </c>
      <c r="BF71" s="83"/>
      <c r="BG71" s="84">
        <f t="shared" si="14"/>
        <v>145011.95000000001</v>
      </c>
      <c r="BH71" s="84">
        <f t="shared" si="15"/>
        <v>37707</v>
      </c>
      <c r="BI71" s="85">
        <v>16755</v>
      </c>
      <c r="BJ71" s="86">
        <v>11727</v>
      </c>
      <c r="BK71" s="86">
        <v>9225</v>
      </c>
      <c r="BL71" s="86">
        <v>13490</v>
      </c>
      <c r="BM71" s="86">
        <v>9292</v>
      </c>
      <c r="BN71" s="86">
        <v>13577</v>
      </c>
      <c r="BO71" s="86">
        <v>12437</v>
      </c>
      <c r="BP71" s="86">
        <v>11812</v>
      </c>
      <c r="BQ71" s="86">
        <v>10301</v>
      </c>
      <c r="BR71" s="86">
        <v>14024</v>
      </c>
      <c r="BS71" s="86">
        <v>8125.89</v>
      </c>
      <c r="BT71" s="87">
        <v>14246.06</v>
      </c>
      <c r="BV71" s="81"/>
      <c r="BW71" s="92" t="str">
        <f t="shared" si="49"/>
        <v>Guest Supplies</v>
      </c>
      <c r="BX71" s="83"/>
      <c r="BY71" s="84">
        <f t="shared" si="16"/>
        <v>25989.129999999997</v>
      </c>
      <c r="BZ71" s="85">
        <f t="shared" si="17"/>
        <v>25989.129999999997</v>
      </c>
      <c r="CA71" s="86">
        <f t="shared" si="18"/>
        <v>0</v>
      </c>
      <c r="CB71" s="86">
        <f t="shared" si="19"/>
        <v>0</v>
      </c>
      <c r="CC71" s="86">
        <f t="shared" si="20"/>
        <v>0</v>
      </c>
      <c r="CD71" s="84">
        <f t="shared" si="4"/>
        <v>135345</v>
      </c>
      <c r="CE71" s="85">
        <f t="shared" si="21"/>
        <v>32553</v>
      </c>
      <c r="CF71" s="86">
        <f t="shared" si="22"/>
        <v>35745</v>
      </c>
      <c r="CG71" s="86">
        <f t="shared" si="23"/>
        <v>33070</v>
      </c>
      <c r="CH71" s="86">
        <f t="shared" si="24"/>
        <v>33977</v>
      </c>
      <c r="CI71" s="84">
        <f t="shared" si="5"/>
        <v>132294.75</v>
      </c>
      <c r="CJ71" s="85">
        <f t="shared" si="25"/>
        <v>31462.720000000001</v>
      </c>
      <c r="CK71" s="86">
        <f t="shared" si="26"/>
        <v>31339.18</v>
      </c>
      <c r="CL71" s="86">
        <f t="shared" si="27"/>
        <v>27149.9</v>
      </c>
      <c r="CM71" s="87">
        <f t="shared" si="28"/>
        <v>42342.95</v>
      </c>
      <c r="CO71" s="81"/>
      <c r="CP71" s="92" t="str">
        <f t="shared" si="50"/>
        <v>Guest Supplies</v>
      </c>
      <c r="CQ71" s="83"/>
      <c r="CR71" s="84">
        <f t="shared" si="67"/>
        <v>-109355.87</v>
      </c>
      <c r="CS71" s="84">
        <f t="shared" si="67"/>
        <v>-6563.8700000000026</v>
      </c>
      <c r="CT71" s="85">
        <f t="shared" si="66"/>
        <v>-3721</v>
      </c>
      <c r="CU71" s="86">
        <f t="shared" si="66"/>
        <v>-1680</v>
      </c>
      <c r="CV71" s="86">
        <f t="shared" si="66"/>
        <v>-1162.8700000000008</v>
      </c>
      <c r="CW71" s="86">
        <f t="shared" si="66"/>
        <v>-10833</v>
      </c>
      <c r="CX71" s="86">
        <f t="shared" si="66"/>
        <v>-11193</v>
      </c>
      <c r="CY71" s="86">
        <f t="shared" si="66"/>
        <v>-13719</v>
      </c>
      <c r="CZ71" s="86">
        <f t="shared" si="66"/>
        <v>-10819</v>
      </c>
      <c r="DA71" s="86">
        <f t="shared" si="56"/>
        <v>-10561</v>
      </c>
      <c r="DB71" s="86">
        <f t="shared" si="56"/>
        <v>-11690</v>
      </c>
      <c r="DC71" s="86">
        <f t="shared" si="56"/>
        <v>-11394</v>
      </c>
      <c r="DD71" s="86">
        <f t="shared" si="56"/>
        <v>-11025</v>
      </c>
      <c r="DE71" s="87">
        <f t="shared" si="56"/>
        <v>-11558</v>
      </c>
      <c r="DG71" s="81"/>
      <c r="DH71" s="92" t="str">
        <f t="shared" si="51"/>
        <v>Guest Supplies</v>
      </c>
      <c r="DI71" s="83"/>
      <c r="DJ71" s="88">
        <f t="shared" si="65"/>
        <v>0.19202135283904098</v>
      </c>
      <c r="DK71" s="88">
        <f t="shared" si="65"/>
        <v>0.79836359168125814</v>
      </c>
      <c r="DL71" s="89">
        <f t="shared" si="65"/>
        <v>0.65812201396545389</v>
      </c>
      <c r="DM71" s="90">
        <f t="shared" si="65"/>
        <v>0.83519717480871103</v>
      </c>
      <c r="DN71" s="90">
        <f t="shared" si="65"/>
        <v>0.89866056644880166</v>
      </c>
      <c r="DO71" s="90">
        <f t="shared" si="65"/>
        <v>0</v>
      </c>
      <c r="DP71" s="90">
        <f t="shared" si="65"/>
        <v>0</v>
      </c>
      <c r="DQ71" s="90">
        <f t="shared" si="65"/>
        <v>0</v>
      </c>
      <c r="DR71" s="90">
        <f t="shared" si="65"/>
        <v>0</v>
      </c>
      <c r="DS71" s="90">
        <f t="shared" si="61"/>
        <v>0</v>
      </c>
      <c r="DT71" s="90">
        <f t="shared" si="61"/>
        <v>0</v>
      </c>
      <c r="DU71" s="90">
        <f t="shared" si="61"/>
        <v>0</v>
      </c>
      <c r="DV71" s="90">
        <f t="shared" si="61"/>
        <v>0</v>
      </c>
      <c r="DW71" s="91">
        <f t="shared" si="61"/>
        <v>0</v>
      </c>
      <c r="DY71" s="180">
        <f t="shared" si="62"/>
        <v>3</v>
      </c>
      <c r="DZ71" s="180" t="str">
        <f t="shared" si="63"/>
        <v>Guest Supplies</v>
      </c>
      <c r="EA71" s="181">
        <f t="shared" si="64"/>
        <v>1162.8700000000008</v>
      </c>
    </row>
    <row r="72" spans="1:131" ht="11.85" customHeight="1" x14ac:dyDescent="0.15">
      <c r="A72" s="194" t="str">
        <f>IFERROR(CONCATENATE(VLOOKUP($C72,[86]Code!$G:$H,2,0),"-",VLOOKUP($A$5,[86]Code!$B:$D,3,0)),"N/A")</f>
        <v>N/A</v>
      </c>
      <c r="B72" s="81"/>
      <c r="C72" s="92" t="s">
        <v>139</v>
      </c>
      <c r="D72" s="83"/>
      <c r="E72" s="84">
        <f t="shared" ref="E72:E118" si="68">SUM(G72:R72)</f>
        <v>0</v>
      </c>
      <c r="F72" s="84">
        <f t="shared" ref="F72:F118" si="69">SUMPRODUCT((G$6:R$6&lt;=F$6)*(G72:R72))</f>
        <v>0</v>
      </c>
      <c r="G72" s="85">
        <v>0</v>
      </c>
      <c r="H72" s="86">
        <v>0</v>
      </c>
      <c r="I72" s="86">
        <v>0</v>
      </c>
      <c r="J72" s="86"/>
      <c r="K72" s="86"/>
      <c r="L72" s="86"/>
      <c r="M72" s="86"/>
      <c r="N72" s="86"/>
      <c r="O72" s="86"/>
      <c r="P72" s="86"/>
      <c r="Q72" s="86"/>
      <c r="R72" s="87"/>
      <c r="T72" s="81"/>
      <c r="U72" s="92" t="str">
        <f t="shared" si="43"/>
        <v>In-House - Meals &amp; Entertainment</v>
      </c>
      <c r="V72" s="83"/>
      <c r="W72" s="84">
        <f t="shared" ref="W72:W118" si="70">SUM(Y72:AJ72)</f>
        <v>0</v>
      </c>
      <c r="X72" s="84">
        <f t="shared" ref="X72:X118" si="71">SUMPRODUCT((Y$6:AJ$6&lt;=X$6)*(Y72:AJ72))</f>
        <v>0</v>
      </c>
      <c r="Y72" s="85">
        <v>0</v>
      </c>
      <c r="Z72" s="85">
        <v>0</v>
      </c>
      <c r="AA72" s="85">
        <v>0</v>
      </c>
      <c r="AB72" s="85">
        <v>0</v>
      </c>
      <c r="AC72" s="85">
        <v>0</v>
      </c>
      <c r="AD72" s="85">
        <v>0</v>
      </c>
      <c r="AE72" s="85">
        <v>0</v>
      </c>
      <c r="AF72" s="85">
        <v>0</v>
      </c>
      <c r="AG72" s="85">
        <v>0</v>
      </c>
      <c r="AH72" s="85">
        <v>0</v>
      </c>
      <c r="AI72" s="85">
        <v>0</v>
      </c>
      <c r="AJ72" s="85">
        <v>0</v>
      </c>
      <c r="AL72" s="81"/>
      <c r="AM72" s="92" t="str">
        <f t="shared" si="45"/>
        <v>In-House - Meals &amp; Entertainment</v>
      </c>
      <c r="AN72" s="83"/>
      <c r="AO72" s="84">
        <f t="shared" ref="AO72:AO118" si="72">SUM(AQ72:BB72)</f>
        <v>0</v>
      </c>
      <c r="AP72" s="84">
        <f t="shared" ref="AP72:AP118" si="73">SUMPRODUCT((AQ$6:BB$6&lt;=AP$6)*(AQ72:BB72))</f>
        <v>0</v>
      </c>
      <c r="AQ72" s="85">
        <v>0</v>
      </c>
      <c r="AR72" s="86">
        <v>0</v>
      </c>
      <c r="AS72" s="86">
        <v>0</v>
      </c>
      <c r="AT72" s="86">
        <v>0</v>
      </c>
      <c r="AU72" s="86">
        <v>0</v>
      </c>
      <c r="AV72" s="86">
        <v>0</v>
      </c>
      <c r="AW72" s="86">
        <v>0</v>
      </c>
      <c r="AX72" s="86">
        <v>0</v>
      </c>
      <c r="AY72" s="86">
        <v>0</v>
      </c>
      <c r="AZ72" s="86">
        <v>0</v>
      </c>
      <c r="BA72" s="86">
        <v>0</v>
      </c>
      <c r="BB72" s="87">
        <v>0</v>
      </c>
      <c r="BD72" s="81"/>
      <c r="BE72" s="92" t="str">
        <f t="shared" si="47"/>
        <v>In-House - Meals &amp; Entertainment</v>
      </c>
      <c r="BF72" s="83"/>
      <c r="BG72" s="84">
        <f t="shared" ref="BG72:BG118" si="74">SUM(BI72:BT72)</f>
        <v>0</v>
      </c>
      <c r="BH72" s="84">
        <f t="shared" ref="BH72:BH118" si="75">SUMPRODUCT((BI$6:BT$6&lt;=BH$6)*(BI72:BT72))</f>
        <v>0</v>
      </c>
      <c r="BI72" s="85">
        <v>0</v>
      </c>
      <c r="BJ72" s="86">
        <v>0</v>
      </c>
      <c r="BK72" s="86">
        <v>0</v>
      </c>
      <c r="BL72" s="86">
        <v>0</v>
      </c>
      <c r="BM72" s="86">
        <v>0</v>
      </c>
      <c r="BN72" s="86">
        <v>0</v>
      </c>
      <c r="BO72" s="86">
        <v>0</v>
      </c>
      <c r="BP72" s="86">
        <v>0</v>
      </c>
      <c r="BQ72" s="86">
        <v>0</v>
      </c>
      <c r="BR72" s="86">
        <v>0</v>
      </c>
      <c r="BS72" s="86">
        <v>0</v>
      </c>
      <c r="BT72" s="87">
        <v>0</v>
      </c>
      <c r="BV72" s="81"/>
      <c r="BW72" s="92" t="str">
        <f t="shared" si="49"/>
        <v>In-House - Meals &amp; Entertainment</v>
      </c>
      <c r="BX72" s="83"/>
      <c r="BY72" s="84">
        <f t="shared" si="16"/>
        <v>0</v>
      </c>
      <c r="BZ72" s="85">
        <f t="shared" ref="BZ72:BZ118" si="76">SUM(G72:I72)</f>
        <v>0</v>
      </c>
      <c r="CA72" s="86">
        <f t="shared" ref="CA72:CA118" si="77">SUM(J72:L72)</f>
        <v>0</v>
      </c>
      <c r="CB72" s="86">
        <f t="shared" ref="CB72:CB118" si="78">SUM(M72:O72)</f>
        <v>0</v>
      </c>
      <c r="CC72" s="86">
        <f t="shared" ref="CC72:CC118" si="79">SUM(P72:R72)</f>
        <v>0</v>
      </c>
      <c r="CD72" s="84">
        <f t="shared" si="4"/>
        <v>0</v>
      </c>
      <c r="CE72" s="85">
        <f t="shared" ref="CE72:CE118" si="80">SUM(Y72:AA72)</f>
        <v>0</v>
      </c>
      <c r="CF72" s="86">
        <f t="shared" ref="CF72:CF118" si="81">SUM(AB72:AD72)</f>
        <v>0</v>
      </c>
      <c r="CG72" s="86">
        <f t="shared" ref="CG72:CG118" si="82">SUM(AE72:AG72)</f>
        <v>0</v>
      </c>
      <c r="CH72" s="86">
        <f t="shared" ref="CH72:CH118" si="83">SUM(AH72:AJ72)</f>
        <v>0</v>
      </c>
      <c r="CI72" s="84">
        <f t="shared" si="5"/>
        <v>0</v>
      </c>
      <c r="CJ72" s="85">
        <f t="shared" ref="CJ72:CJ118" si="84">SUM(AQ72:AS72)</f>
        <v>0</v>
      </c>
      <c r="CK72" s="86">
        <f t="shared" ref="CK72:CK118" si="85">SUM(AT72:AV72)</f>
        <v>0</v>
      </c>
      <c r="CL72" s="86">
        <f t="shared" ref="CL72:CL118" si="86">SUM(AW72:AY72)</f>
        <v>0</v>
      </c>
      <c r="CM72" s="87">
        <f t="shared" ref="CM72:CM118" si="87">SUM(AZ72:BB72)</f>
        <v>0</v>
      </c>
      <c r="CO72" s="81"/>
      <c r="CP72" s="92" t="str">
        <f t="shared" si="50"/>
        <v>In-House - Meals &amp; Entertainment</v>
      </c>
      <c r="CQ72" s="83"/>
      <c r="CR72" s="84">
        <f t="shared" si="67"/>
        <v>0</v>
      </c>
      <c r="CS72" s="84">
        <f t="shared" si="67"/>
        <v>0</v>
      </c>
      <c r="CT72" s="85">
        <f t="shared" si="66"/>
        <v>0</v>
      </c>
      <c r="CU72" s="86">
        <f t="shared" si="66"/>
        <v>0</v>
      </c>
      <c r="CV72" s="86">
        <f t="shared" si="66"/>
        <v>0</v>
      </c>
      <c r="CW72" s="86">
        <f t="shared" si="66"/>
        <v>0</v>
      </c>
      <c r="CX72" s="86">
        <f t="shared" si="66"/>
        <v>0</v>
      </c>
      <c r="CY72" s="86">
        <f t="shared" si="66"/>
        <v>0</v>
      </c>
      <c r="CZ72" s="86">
        <f t="shared" si="66"/>
        <v>0</v>
      </c>
      <c r="DA72" s="86">
        <f t="shared" si="56"/>
        <v>0</v>
      </c>
      <c r="DB72" s="86">
        <f t="shared" si="56"/>
        <v>0</v>
      </c>
      <c r="DC72" s="86">
        <f t="shared" si="56"/>
        <v>0</v>
      </c>
      <c r="DD72" s="86">
        <f t="shared" si="56"/>
        <v>0</v>
      </c>
      <c r="DE72" s="87">
        <f t="shared" si="56"/>
        <v>0</v>
      </c>
      <c r="DG72" s="81"/>
      <c r="DH72" s="92" t="str">
        <f t="shared" si="51"/>
        <v>In-House - Meals &amp; Entertainment</v>
      </c>
      <c r="DI72" s="83"/>
      <c r="DJ72" s="88" t="str">
        <f t="shared" si="65"/>
        <v/>
      </c>
      <c r="DK72" s="88" t="str">
        <f t="shared" si="65"/>
        <v/>
      </c>
      <c r="DL72" s="89" t="str">
        <f t="shared" si="65"/>
        <v/>
      </c>
      <c r="DM72" s="90" t="str">
        <f t="shared" si="65"/>
        <v/>
      </c>
      <c r="DN72" s="90" t="str">
        <f t="shared" si="65"/>
        <v/>
      </c>
      <c r="DO72" s="90" t="str">
        <f t="shared" si="65"/>
        <v/>
      </c>
      <c r="DP72" s="90" t="str">
        <f t="shared" si="65"/>
        <v/>
      </c>
      <c r="DQ72" s="90" t="str">
        <f t="shared" si="65"/>
        <v/>
      </c>
      <c r="DR72" s="90" t="str">
        <f t="shared" si="65"/>
        <v/>
      </c>
      <c r="DS72" s="90" t="str">
        <f t="shared" si="61"/>
        <v/>
      </c>
      <c r="DT72" s="90" t="str">
        <f t="shared" si="61"/>
        <v/>
      </c>
      <c r="DU72" s="90" t="str">
        <f t="shared" si="61"/>
        <v/>
      </c>
      <c r="DV72" s="90" t="str">
        <f t="shared" si="61"/>
        <v/>
      </c>
      <c r="DW72" s="91" t="str">
        <f t="shared" si="61"/>
        <v/>
      </c>
      <c r="DY72" s="180">
        <f t="shared" si="62"/>
        <v>17</v>
      </c>
      <c r="DZ72" s="180" t="str">
        <f t="shared" si="63"/>
        <v>In-House - Meals &amp; Entertainment</v>
      </c>
      <c r="EA72" s="181">
        <f t="shared" si="64"/>
        <v>0</v>
      </c>
    </row>
    <row r="73" spans="1:131" ht="11.85" customHeight="1" x14ac:dyDescent="0.15">
      <c r="A73" s="194" t="str">
        <f>IFERROR(CONCATENATE(VLOOKUP($C73,[86]Code!$G:$H,2,0),"-",VLOOKUP($A$5,[86]Code!$B:$D,3,0)),"N/A")</f>
        <v>82000-10</v>
      </c>
      <c r="B73" s="81"/>
      <c r="C73" s="92" t="s">
        <v>140</v>
      </c>
      <c r="D73" s="83"/>
      <c r="E73" s="84">
        <f t="shared" si="68"/>
        <v>0</v>
      </c>
      <c r="F73" s="84">
        <f t="shared" si="69"/>
        <v>0</v>
      </c>
      <c r="G73" s="85">
        <v>0</v>
      </c>
      <c r="H73" s="86">
        <v>0</v>
      </c>
      <c r="I73" s="86">
        <v>0</v>
      </c>
      <c r="J73" s="86"/>
      <c r="K73" s="86"/>
      <c r="L73" s="86"/>
      <c r="M73" s="86"/>
      <c r="N73" s="86"/>
      <c r="O73" s="86"/>
      <c r="P73" s="86"/>
      <c r="Q73" s="86"/>
      <c r="R73" s="87"/>
      <c r="T73" s="81"/>
      <c r="U73" s="92" t="str">
        <f t="shared" si="43"/>
        <v>Insurance-General Liability &amp; Property</v>
      </c>
      <c r="V73" s="83"/>
      <c r="W73" s="84">
        <f t="shared" si="70"/>
        <v>0</v>
      </c>
      <c r="X73" s="84">
        <f t="shared" si="71"/>
        <v>0</v>
      </c>
      <c r="Y73" s="85">
        <v>0</v>
      </c>
      <c r="Z73" s="85">
        <v>0</v>
      </c>
      <c r="AA73" s="85">
        <v>0</v>
      </c>
      <c r="AB73" s="85">
        <v>0</v>
      </c>
      <c r="AC73" s="85">
        <v>0</v>
      </c>
      <c r="AD73" s="85">
        <v>0</v>
      </c>
      <c r="AE73" s="85">
        <v>0</v>
      </c>
      <c r="AF73" s="85">
        <v>0</v>
      </c>
      <c r="AG73" s="85">
        <v>0</v>
      </c>
      <c r="AH73" s="85">
        <v>0</v>
      </c>
      <c r="AI73" s="85">
        <v>0</v>
      </c>
      <c r="AJ73" s="85">
        <v>0</v>
      </c>
      <c r="AL73" s="81"/>
      <c r="AM73" s="92" t="str">
        <f t="shared" si="45"/>
        <v>Insurance-General Liability &amp; Property</v>
      </c>
      <c r="AN73" s="83"/>
      <c r="AO73" s="84">
        <f t="shared" si="72"/>
        <v>0</v>
      </c>
      <c r="AP73" s="84">
        <f t="shared" si="73"/>
        <v>0</v>
      </c>
      <c r="AQ73" s="85">
        <v>0</v>
      </c>
      <c r="AR73" s="86">
        <v>0</v>
      </c>
      <c r="AS73" s="86">
        <v>0</v>
      </c>
      <c r="AT73" s="86">
        <v>0</v>
      </c>
      <c r="AU73" s="86">
        <v>0</v>
      </c>
      <c r="AV73" s="86">
        <v>0</v>
      </c>
      <c r="AW73" s="86">
        <v>0</v>
      </c>
      <c r="AX73" s="86">
        <v>0</v>
      </c>
      <c r="AY73" s="86">
        <v>0</v>
      </c>
      <c r="AZ73" s="86">
        <v>0</v>
      </c>
      <c r="BA73" s="86">
        <v>0</v>
      </c>
      <c r="BB73" s="87">
        <v>0</v>
      </c>
      <c r="BD73" s="81"/>
      <c r="BE73" s="92" t="str">
        <f t="shared" si="47"/>
        <v>Insurance-General Liability &amp; Property</v>
      </c>
      <c r="BF73" s="83"/>
      <c r="BG73" s="84">
        <f t="shared" si="74"/>
        <v>0</v>
      </c>
      <c r="BH73" s="84">
        <f t="shared" si="75"/>
        <v>0</v>
      </c>
      <c r="BI73" s="85">
        <v>0</v>
      </c>
      <c r="BJ73" s="86">
        <v>0</v>
      </c>
      <c r="BK73" s="86">
        <v>0</v>
      </c>
      <c r="BL73" s="86">
        <v>0</v>
      </c>
      <c r="BM73" s="86">
        <v>0</v>
      </c>
      <c r="BN73" s="86">
        <v>0</v>
      </c>
      <c r="BO73" s="86">
        <v>0</v>
      </c>
      <c r="BP73" s="86">
        <v>0</v>
      </c>
      <c r="BQ73" s="86">
        <v>0</v>
      </c>
      <c r="BR73" s="86">
        <v>0</v>
      </c>
      <c r="BS73" s="86">
        <v>0</v>
      </c>
      <c r="BT73" s="87">
        <v>0</v>
      </c>
      <c r="BV73" s="81"/>
      <c r="BW73" s="92" t="str">
        <f t="shared" si="49"/>
        <v>Insurance-General Liability &amp; Property</v>
      </c>
      <c r="BX73" s="83"/>
      <c r="BY73" s="84">
        <f t="shared" si="16"/>
        <v>0</v>
      </c>
      <c r="BZ73" s="85">
        <f t="shared" si="76"/>
        <v>0</v>
      </c>
      <c r="CA73" s="86">
        <f t="shared" si="77"/>
        <v>0</v>
      </c>
      <c r="CB73" s="86">
        <f t="shared" si="78"/>
        <v>0</v>
      </c>
      <c r="CC73" s="86">
        <f t="shared" si="79"/>
        <v>0</v>
      </c>
      <c r="CD73" s="84">
        <f t="shared" si="4"/>
        <v>0</v>
      </c>
      <c r="CE73" s="85">
        <f t="shared" si="80"/>
        <v>0</v>
      </c>
      <c r="CF73" s="86">
        <f t="shared" si="81"/>
        <v>0</v>
      </c>
      <c r="CG73" s="86">
        <f t="shared" si="82"/>
        <v>0</v>
      </c>
      <c r="CH73" s="86">
        <f t="shared" si="83"/>
        <v>0</v>
      </c>
      <c r="CI73" s="84">
        <f t="shared" si="5"/>
        <v>0</v>
      </c>
      <c r="CJ73" s="85">
        <f t="shared" si="84"/>
        <v>0</v>
      </c>
      <c r="CK73" s="86">
        <f t="shared" si="85"/>
        <v>0</v>
      </c>
      <c r="CL73" s="86">
        <f t="shared" si="86"/>
        <v>0</v>
      </c>
      <c r="CM73" s="87">
        <f t="shared" si="87"/>
        <v>0</v>
      </c>
      <c r="CO73" s="81"/>
      <c r="CP73" s="92" t="str">
        <f t="shared" si="50"/>
        <v>Insurance-General Liability &amp; Property</v>
      </c>
      <c r="CQ73" s="83"/>
      <c r="CR73" s="84">
        <f t="shared" si="67"/>
        <v>0</v>
      </c>
      <c r="CS73" s="84">
        <f t="shared" si="67"/>
        <v>0</v>
      </c>
      <c r="CT73" s="85">
        <f t="shared" si="66"/>
        <v>0</v>
      </c>
      <c r="CU73" s="86">
        <f t="shared" si="66"/>
        <v>0</v>
      </c>
      <c r="CV73" s="86">
        <f t="shared" si="66"/>
        <v>0</v>
      </c>
      <c r="CW73" s="86">
        <f t="shared" si="66"/>
        <v>0</v>
      </c>
      <c r="CX73" s="86">
        <f t="shared" si="66"/>
        <v>0</v>
      </c>
      <c r="CY73" s="86">
        <f t="shared" si="66"/>
        <v>0</v>
      </c>
      <c r="CZ73" s="86">
        <f t="shared" si="66"/>
        <v>0</v>
      </c>
      <c r="DA73" s="86">
        <f t="shared" si="56"/>
        <v>0</v>
      </c>
      <c r="DB73" s="86">
        <f t="shared" si="56"/>
        <v>0</v>
      </c>
      <c r="DC73" s="86">
        <f t="shared" si="56"/>
        <v>0</v>
      </c>
      <c r="DD73" s="86">
        <f t="shared" si="56"/>
        <v>0</v>
      </c>
      <c r="DE73" s="87">
        <f t="shared" si="56"/>
        <v>0</v>
      </c>
      <c r="DG73" s="81"/>
      <c r="DH73" s="92" t="str">
        <f t="shared" si="51"/>
        <v>Insurance-General Liability &amp; Property</v>
      </c>
      <c r="DI73" s="83"/>
      <c r="DJ73" s="88" t="str">
        <f t="shared" si="65"/>
        <v/>
      </c>
      <c r="DK73" s="88" t="str">
        <f t="shared" si="65"/>
        <v/>
      </c>
      <c r="DL73" s="89" t="str">
        <f t="shared" si="65"/>
        <v/>
      </c>
      <c r="DM73" s="90" t="str">
        <f t="shared" si="65"/>
        <v/>
      </c>
      <c r="DN73" s="90" t="str">
        <f t="shared" si="65"/>
        <v/>
      </c>
      <c r="DO73" s="90" t="str">
        <f t="shared" si="65"/>
        <v/>
      </c>
      <c r="DP73" s="90" t="str">
        <f t="shared" si="65"/>
        <v/>
      </c>
      <c r="DQ73" s="90" t="str">
        <f t="shared" si="65"/>
        <v/>
      </c>
      <c r="DR73" s="90" t="str">
        <f t="shared" si="65"/>
        <v/>
      </c>
      <c r="DS73" s="90" t="str">
        <f t="shared" si="61"/>
        <v/>
      </c>
      <c r="DT73" s="90" t="str">
        <f t="shared" si="61"/>
        <v/>
      </c>
      <c r="DU73" s="90" t="str">
        <f t="shared" si="61"/>
        <v/>
      </c>
      <c r="DV73" s="90" t="str">
        <f t="shared" si="61"/>
        <v/>
      </c>
      <c r="DW73" s="91" t="str">
        <f t="shared" si="61"/>
        <v/>
      </c>
      <c r="DY73" s="180">
        <f t="shared" si="62"/>
        <v>17</v>
      </c>
      <c r="DZ73" s="180" t="str">
        <f t="shared" si="63"/>
        <v>Insurance-General Liability &amp; Property</v>
      </c>
      <c r="EA73" s="181">
        <f t="shared" si="64"/>
        <v>0</v>
      </c>
    </row>
    <row r="74" spans="1:131" ht="11.85" customHeight="1" x14ac:dyDescent="0.15">
      <c r="A74" s="194" t="str">
        <f>IFERROR(CONCATENATE(VLOOKUP($C74,[86]Code!$G:$H,2,0),"-",VLOOKUP($A$5,[86]Code!$B:$D,3,0)),"N/A")</f>
        <v>75600-10</v>
      </c>
      <c r="B74" s="81"/>
      <c r="C74" s="92" t="s">
        <v>141</v>
      </c>
      <c r="D74" s="83"/>
      <c r="E74" s="84">
        <f t="shared" si="68"/>
        <v>0</v>
      </c>
      <c r="F74" s="84">
        <f t="shared" si="69"/>
        <v>0</v>
      </c>
      <c r="G74" s="85">
        <v>0</v>
      </c>
      <c r="H74" s="86">
        <v>0</v>
      </c>
      <c r="I74" s="86">
        <v>0</v>
      </c>
      <c r="J74" s="86"/>
      <c r="K74" s="86"/>
      <c r="L74" s="86"/>
      <c r="M74" s="86"/>
      <c r="N74" s="86"/>
      <c r="O74" s="86"/>
      <c r="P74" s="86"/>
      <c r="Q74" s="86"/>
      <c r="R74" s="87"/>
      <c r="T74" s="81"/>
      <c r="U74" s="92" t="str">
        <f t="shared" si="43"/>
        <v>Internet Advertising</v>
      </c>
      <c r="V74" s="83"/>
      <c r="W74" s="84">
        <f t="shared" si="70"/>
        <v>0</v>
      </c>
      <c r="X74" s="84">
        <f t="shared" si="71"/>
        <v>0</v>
      </c>
      <c r="Y74" s="85">
        <v>0</v>
      </c>
      <c r="Z74" s="85">
        <v>0</v>
      </c>
      <c r="AA74" s="85">
        <v>0</v>
      </c>
      <c r="AB74" s="85">
        <v>0</v>
      </c>
      <c r="AC74" s="85">
        <v>0</v>
      </c>
      <c r="AD74" s="85">
        <v>0</v>
      </c>
      <c r="AE74" s="85">
        <v>0</v>
      </c>
      <c r="AF74" s="85">
        <v>0</v>
      </c>
      <c r="AG74" s="85">
        <v>0</v>
      </c>
      <c r="AH74" s="85">
        <v>0</v>
      </c>
      <c r="AI74" s="85">
        <v>0</v>
      </c>
      <c r="AJ74" s="85">
        <v>0</v>
      </c>
      <c r="AL74" s="81"/>
      <c r="AM74" s="92" t="str">
        <f t="shared" si="45"/>
        <v>Internet Advertising</v>
      </c>
      <c r="AN74" s="83"/>
      <c r="AO74" s="84">
        <f t="shared" si="72"/>
        <v>0</v>
      </c>
      <c r="AP74" s="84">
        <f t="shared" si="73"/>
        <v>0</v>
      </c>
      <c r="AQ74" s="85">
        <v>0</v>
      </c>
      <c r="AR74" s="86">
        <v>0</v>
      </c>
      <c r="AS74" s="86">
        <v>0</v>
      </c>
      <c r="AT74" s="86">
        <v>0</v>
      </c>
      <c r="AU74" s="86">
        <v>0</v>
      </c>
      <c r="AV74" s="86">
        <v>0</v>
      </c>
      <c r="AW74" s="86">
        <v>0</v>
      </c>
      <c r="AX74" s="86">
        <v>0</v>
      </c>
      <c r="AY74" s="86">
        <v>0</v>
      </c>
      <c r="AZ74" s="86">
        <v>0</v>
      </c>
      <c r="BA74" s="86">
        <v>0</v>
      </c>
      <c r="BB74" s="87">
        <v>0</v>
      </c>
      <c r="BD74" s="81"/>
      <c r="BE74" s="92" t="str">
        <f t="shared" si="47"/>
        <v>Internet Advertising</v>
      </c>
      <c r="BF74" s="83"/>
      <c r="BG74" s="84">
        <f t="shared" si="74"/>
        <v>0</v>
      </c>
      <c r="BH74" s="84">
        <f t="shared" si="75"/>
        <v>0</v>
      </c>
      <c r="BI74" s="85">
        <v>0</v>
      </c>
      <c r="BJ74" s="86">
        <v>0</v>
      </c>
      <c r="BK74" s="86">
        <v>0</v>
      </c>
      <c r="BL74" s="86">
        <v>0</v>
      </c>
      <c r="BM74" s="86">
        <v>0</v>
      </c>
      <c r="BN74" s="86">
        <v>0</v>
      </c>
      <c r="BO74" s="86">
        <v>0</v>
      </c>
      <c r="BP74" s="86">
        <v>0</v>
      </c>
      <c r="BQ74" s="86">
        <v>0</v>
      </c>
      <c r="BR74" s="86">
        <v>0</v>
      </c>
      <c r="BS74" s="86">
        <v>0</v>
      </c>
      <c r="BT74" s="87">
        <v>0</v>
      </c>
      <c r="BV74" s="81"/>
      <c r="BW74" s="92" t="str">
        <f t="shared" si="49"/>
        <v>Internet Advertising</v>
      </c>
      <c r="BX74" s="83"/>
      <c r="BY74" s="84">
        <f t="shared" si="16"/>
        <v>0</v>
      </c>
      <c r="BZ74" s="85">
        <f t="shared" si="76"/>
        <v>0</v>
      </c>
      <c r="CA74" s="86">
        <f t="shared" si="77"/>
        <v>0</v>
      </c>
      <c r="CB74" s="86">
        <f t="shared" si="78"/>
        <v>0</v>
      </c>
      <c r="CC74" s="86">
        <f t="shared" si="79"/>
        <v>0</v>
      </c>
      <c r="CD74" s="84">
        <f t="shared" si="4"/>
        <v>0</v>
      </c>
      <c r="CE74" s="85">
        <f t="shared" si="80"/>
        <v>0</v>
      </c>
      <c r="CF74" s="86">
        <f t="shared" si="81"/>
        <v>0</v>
      </c>
      <c r="CG74" s="86">
        <f t="shared" si="82"/>
        <v>0</v>
      </c>
      <c r="CH74" s="86">
        <f t="shared" si="83"/>
        <v>0</v>
      </c>
      <c r="CI74" s="84">
        <f t="shared" si="5"/>
        <v>0</v>
      </c>
      <c r="CJ74" s="85">
        <f t="shared" si="84"/>
        <v>0</v>
      </c>
      <c r="CK74" s="86">
        <f t="shared" si="85"/>
        <v>0</v>
      </c>
      <c r="CL74" s="86">
        <f t="shared" si="86"/>
        <v>0</v>
      </c>
      <c r="CM74" s="87">
        <f t="shared" si="87"/>
        <v>0</v>
      </c>
      <c r="CO74" s="81"/>
      <c r="CP74" s="92" t="str">
        <f t="shared" si="50"/>
        <v>Internet Advertising</v>
      </c>
      <c r="CQ74" s="83"/>
      <c r="CR74" s="84">
        <f t="shared" si="67"/>
        <v>0</v>
      </c>
      <c r="CS74" s="84">
        <f t="shared" si="67"/>
        <v>0</v>
      </c>
      <c r="CT74" s="85">
        <f t="shared" si="66"/>
        <v>0</v>
      </c>
      <c r="CU74" s="86">
        <f t="shared" si="66"/>
        <v>0</v>
      </c>
      <c r="CV74" s="86">
        <f t="shared" si="66"/>
        <v>0</v>
      </c>
      <c r="CW74" s="86">
        <f t="shared" si="66"/>
        <v>0</v>
      </c>
      <c r="CX74" s="86">
        <f t="shared" si="66"/>
        <v>0</v>
      </c>
      <c r="CY74" s="86">
        <f t="shared" si="66"/>
        <v>0</v>
      </c>
      <c r="CZ74" s="86">
        <f t="shared" si="66"/>
        <v>0</v>
      </c>
      <c r="DA74" s="86">
        <f t="shared" si="56"/>
        <v>0</v>
      </c>
      <c r="DB74" s="86">
        <f t="shared" si="56"/>
        <v>0</v>
      </c>
      <c r="DC74" s="86">
        <f t="shared" si="56"/>
        <v>0</v>
      </c>
      <c r="DD74" s="86">
        <f t="shared" si="56"/>
        <v>0</v>
      </c>
      <c r="DE74" s="87">
        <f t="shared" si="56"/>
        <v>0</v>
      </c>
      <c r="DG74" s="81"/>
      <c r="DH74" s="92" t="str">
        <f t="shared" si="51"/>
        <v>Internet Advertising</v>
      </c>
      <c r="DI74" s="83"/>
      <c r="DJ74" s="88" t="str">
        <f t="shared" si="65"/>
        <v/>
      </c>
      <c r="DK74" s="88" t="str">
        <f t="shared" si="65"/>
        <v/>
      </c>
      <c r="DL74" s="89" t="str">
        <f t="shared" si="65"/>
        <v/>
      </c>
      <c r="DM74" s="90" t="str">
        <f t="shared" si="65"/>
        <v/>
      </c>
      <c r="DN74" s="90" t="str">
        <f t="shared" si="65"/>
        <v/>
      </c>
      <c r="DO74" s="90" t="str">
        <f t="shared" si="65"/>
        <v/>
      </c>
      <c r="DP74" s="90" t="str">
        <f t="shared" si="65"/>
        <v/>
      </c>
      <c r="DQ74" s="90" t="str">
        <f t="shared" si="65"/>
        <v/>
      </c>
      <c r="DR74" s="90" t="str">
        <f t="shared" si="65"/>
        <v/>
      </c>
      <c r="DS74" s="90" t="str">
        <f t="shared" si="65"/>
        <v/>
      </c>
      <c r="DT74" s="90" t="str">
        <f t="shared" si="65"/>
        <v/>
      </c>
      <c r="DU74" s="90" t="str">
        <f t="shared" si="65"/>
        <v/>
      </c>
      <c r="DV74" s="90" t="str">
        <f t="shared" si="65"/>
        <v/>
      </c>
      <c r="DW74" s="91" t="str">
        <f t="shared" si="65"/>
        <v/>
      </c>
      <c r="DY74" s="180">
        <f t="shared" si="62"/>
        <v>17</v>
      </c>
      <c r="DZ74" s="180" t="str">
        <f t="shared" si="63"/>
        <v>Internet Advertising</v>
      </c>
      <c r="EA74" s="181">
        <f t="shared" si="64"/>
        <v>0</v>
      </c>
    </row>
    <row r="75" spans="1:131" ht="11.85" customHeight="1" x14ac:dyDescent="0.15">
      <c r="A75" s="194" t="str">
        <f>IFERROR(CONCATENATE(VLOOKUP($C75,[86]Code!$G:$H,2,0),"-",VLOOKUP($A$5,[86]Code!$B:$D,3,0)),"N/A")</f>
        <v>75800-10</v>
      </c>
      <c r="B75" s="81"/>
      <c r="C75" s="92" t="s">
        <v>142</v>
      </c>
      <c r="D75" s="83"/>
      <c r="E75" s="84">
        <f t="shared" si="68"/>
        <v>0</v>
      </c>
      <c r="F75" s="84">
        <f t="shared" si="69"/>
        <v>0</v>
      </c>
      <c r="G75" s="85">
        <v>0</v>
      </c>
      <c r="H75" s="86">
        <v>0</v>
      </c>
      <c r="I75" s="86">
        <v>0</v>
      </c>
      <c r="J75" s="86"/>
      <c r="K75" s="86"/>
      <c r="L75" s="86"/>
      <c r="M75" s="86"/>
      <c r="N75" s="86"/>
      <c r="O75" s="86"/>
      <c r="P75" s="86"/>
      <c r="Q75" s="86"/>
      <c r="R75" s="87"/>
      <c r="T75" s="81"/>
      <c r="U75" s="92" t="str">
        <f t="shared" si="43"/>
        <v>Kitchen Equipment</v>
      </c>
      <c r="V75" s="83"/>
      <c r="W75" s="84">
        <f t="shared" si="70"/>
        <v>0</v>
      </c>
      <c r="X75" s="84">
        <f t="shared" si="71"/>
        <v>0</v>
      </c>
      <c r="Y75" s="85">
        <v>0</v>
      </c>
      <c r="Z75" s="85">
        <v>0</v>
      </c>
      <c r="AA75" s="85">
        <v>0</v>
      </c>
      <c r="AB75" s="85">
        <v>0</v>
      </c>
      <c r="AC75" s="85">
        <v>0</v>
      </c>
      <c r="AD75" s="85">
        <v>0</v>
      </c>
      <c r="AE75" s="85">
        <v>0</v>
      </c>
      <c r="AF75" s="85">
        <v>0</v>
      </c>
      <c r="AG75" s="85">
        <v>0</v>
      </c>
      <c r="AH75" s="85">
        <v>0</v>
      </c>
      <c r="AI75" s="85">
        <v>0</v>
      </c>
      <c r="AJ75" s="85">
        <v>0</v>
      </c>
      <c r="AL75" s="81"/>
      <c r="AM75" s="92" t="str">
        <f t="shared" si="45"/>
        <v>Kitchen Equipment</v>
      </c>
      <c r="AN75" s="83"/>
      <c r="AO75" s="84">
        <f t="shared" si="72"/>
        <v>0</v>
      </c>
      <c r="AP75" s="84">
        <f t="shared" si="73"/>
        <v>0</v>
      </c>
      <c r="AQ75" s="85">
        <v>0</v>
      </c>
      <c r="AR75" s="86">
        <v>0</v>
      </c>
      <c r="AS75" s="86">
        <v>0</v>
      </c>
      <c r="AT75" s="86">
        <v>0</v>
      </c>
      <c r="AU75" s="86">
        <v>0</v>
      </c>
      <c r="AV75" s="86">
        <v>0</v>
      </c>
      <c r="AW75" s="86">
        <v>0</v>
      </c>
      <c r="AX75" s="86">
        <v>0</v>
      </c>
      <c r="AY75" s="86">
        <v>0</v>
      </c>
      <c r="AZ75" s="86">
        <v>0</v>
      </c>
      <c r="BA75" s="86">
        <v>0</v>
      </c>
      <c r="BB75" s="87">
        <v>0</v>
      </c>
      <c r="BD75" s="81"/>
      <c r="BE75" s="92" t="str">
        <f t="shared" si="47"/>
        <v>Kitchen Equipment</v>
      </c>
      <c r="BF75" s="83"/>
      <c r="BG75" s="84">
        <f t="shared" si="74"/>
        <v>0</v>
      </c>
      <c r="BH75" s="84">
        <f t="shared" si="75"/>
        <v>0</v>
      </c>
      <c r="BI75" s="85">
        <v>0</v>
      </c>
      <c r="BJ75" s="86">
        <v>0</v>
      </c>
      <c r="BK75" s="86">
        <v>0</v>
      </c>
      <c r="BL75" s="86">
        <v>0</v>
      </c>
      <c r="BM75" s="86">
        <v>0</v>
      </c>
      <c r="BN75" s="86">
        <v>0</v>
      </c>
      <c r="BO75" s="86">
        <v>0</v>
      </c>
      <c r="BP75" s="86">
        <v>0</v>
      </c>
      <c r="BQ75" s="86">
        <v>0</v>
      </c>
      <c r="BR75" s="86">
        <v>0</v>
      </c>
      <c r="BS75" s="86">
        <v>0</v>
      </c>
      <c r="BT75" s="87">
        <v>0</v>
      </c>
      <c r="BV75" s="81"/>
      <c r="BW75" s="92" t="str">
        <f t="shared" si="49"/>
        <v>Kitchen Equipment</v>
      </c>
      <c r="BX75" s="83"/>
      <c r="BY75" s="84">
        <f t="shared" si="16"/>
        <v>0</v>
      </c>
      <c r="BZ75" s="85">
        <f t="shared" si="76"/>
        <v>0</v>
      </c>
      <c r="CA75" s="86">
        <f t="shared" si="77"/>
        <v>0</v>
      </c>
      <c r="CB75" s="86">
        <f t="shared" si="78"/>
        <v>0</v>
      </c>
      <c r="CC75" s="86">
        <f t="shared" si="79"/>
        <v>0</v>
      </c>
      <c r="CD75" s="84">
        <f t="shared" si="4"/>
        <v>0</v>
      </c>
      <c r="CE75" s="85">
        <f t="shared" si="80"/>
        <v>0</v>
      </c>
      <c r="CF75" s="86">
        <f t="shared" si="81"/>
        <v>0</v>
      </c>
      <c r="CG75" s="86">
        <f t="shared" si="82"/>
        <v>0</v>
      </c>
      <c r="CH75" s="86">
        <f t="shared" si="83"/>
        <v>0</v>
      </c>
      <c r="CI75" s="84">
        <f t="shared" si="5"/>
        <v>0</v>
      </c>
      <c r="CJ75" s="85">
        <f t="shared" si="84"/>
        <v>0</v>
      </c>
      <c r="CK75" s="86">
        <f t="shared" si="85"/>
        <v>0</v>
      </c>
      <c r="CL75" s="86">
        <f t="shared" si="86"/>
        <v>0</v>
      </c>
      <c r="CM75" s="87">
        <f t="shared" si="87"/>
        <v>0</v>
      </c>
      <c r="CO75" s="81"/>
      <c r="CP75" s="92" t="str">
        <f t="shared" si="50"/>
        <v>Kitchen Equipment</v>
      </c>
      <c r="CQ75" s="83"/>
      <c r="CR75" s="84">
        <f t="shared" si="67"/>
        <v>0</v>
      </c>
      <c r="CS75" s="84">
        <f t="shared" si="67"/>
        <v>0</v>
      </c>
      <c r="CT75" s="85">
        <f t="shared" si="66"/>
        <v>0</v>
      </c>
      <c r="CU75" s="86">
        <f t="shared" si="66"/>
        <v>0</v>
      </c>
      <c r="CV75" s="86">
        <f t="shared" si="66"/>
        <v>0</v>
      </c>
      <c r="CW75" s="86">
        <f t="shared" si="66"/>
        <v>0</v>
      </c>
      <c r="CX75" s="86">
        <f t="shared" si="66"/>
        <v>0</v>
      </c>
      <c r="CY75" s="86">
        <f t="shared" si="66"/>
        <v>0</v>
      </c>
      <c r="CZ75" s="86">
        <f t="shared" si="66"/>
        <v>0</v>
      </c>
      <c r="DA75" s="86">
        <f t="shared" si="56"/>
        <v>0</v>
      </c>
      <c r="DB75" s="86">
        <f t="shared" si="56"/>
        <v>0</v>
      </c>
      <c r="DC75" s="86">
        <f t="shared" si="56"/>
        <v>0</v>
      </c>
      <c r="DD75" s="86">
        <f t="shared" si="56"/>
        <v>0</v>
      </c>
      <c r="DE75" s="87">
        <f t="shared" si="56"/>
        <v>0</v>
      </c>
      <c r="DG75" s="81"/>
      <c r="DH75" s="92" t="str">
        <f t="shared" si="51"/>
        <v>Kitchen Equipment</v>
      </c>
      <c r="DI75" s="83"/>
      <c r="DJ75" s="88" t="str">
        <f t="shared" si="65"/>
        <v/>
      </c>
      <c r="DK75" s="88" t="str">
        <f t="shared" si="65"/>
        <v/>
      </c>
      <c r="DL75" s="89" t="str">
        <f t="shared" si="65"/>
        <v/>
      </c>
      <c r="DM75" s="90" t="str">
        <f t="shared" si="65"/>
        <v/>
      </c>
      <c r="DN75" s="90" t="str">
        <f t="shared" si="65"/>
        <v/>
      </c>
      <c r="DO75" s="90" t="str">
        <f t="shared" si="65"/>
        <v/>
      </c>
      <c r="DP75" s="90" t="str">
        <f t="shared" si="65"/>
        <v/>
      </c>
      <c r="DQ75" s="90" t="str">
        <f t="shared" si="65"/>
        <v/>
      </c>
      <c r="DR75" s="90" t="str">
        <f t="shared" si="65"/>
        <v/>
      </c>
      <c r="DS75" s="90" t="str">
        <f t="shared" si="65"/>
        <v/>
      </c>
      <c r="DT75" s="90" t="str">
        <f t="shared" si="65"/>
        <v/>
      </c>
      <c r="DU75" s="90" t="str">
        <f t="shared" si="65"/>
        <v/>
      </c>
      <c r="DV75" s="90" t="str">
        <f t="shared" si="65"/>
        <v/>
      </c>
      <c r="DW75" s="91" t="str">
        <f t="shared" si="65"/>
        <v/>
      </c>
      <c r="DY75" s="180">
        <f t="shared" si="62"/>
        <v>17</v>
      </c>
      <c r="DZ75" s="180" t="str">
        <f t="shared" si="63"/>
        <v>Kitchen Equipment</v>
      </c>
      <c r="EA75" s="181">
        <f t="shared" si="64"/>
        <v>0</v>
      </c>
    </row>
    <row r="76" spans="1:131" ht="11.85" customHeight="1" x14ac:dyDescent="0.15">
      <c r="A76" s="194" t="str">
        <f>IFERROR(CONCATENATE(VLOOKUP($C76,[86]Code!$G:$H,2,0),"-",VLOOKUP($A$5,[86]Code!$B:$D,3,0)),"N/A")</f>
        <v>N/A</v>
      </c>
      <c r="B76" s="81"/>
      <c r="C76" s="92" t="s">
        <v>143</v>
      </c>
      <c r="D76" s="83"/>
      <c r="E76" s="84">
        <f t="shared" si="68"/>
        <v>0</v>
      </c>
      <c r="F76" s="84">
        <f t="shared" si="69"/>
        <v>0</v>
      </c>
      <c r="G76" s="85">
        <v>0</v>
      </c>
      <c r="H76" s="86">
        <v>0</v>
      </c>
      <c r="I76" s="86">
        <v>0</v>
      </c>
      <c r="J76" s="86"/>
      <c r="K76" s="86"/>
      <c r="L76" s="86"/>
      <c r="M76" s="86"/>
      <c r="N76" s="86"/>
      <c r="O76" s="86"/>
      <c r="P76" s="86"/>
      <c r="Q76" s="86"/>
      <c r="R76" s="87"/>
      <c r="T76" s="81"/>
      <c r="U76" s="92" t="str">
        <f t="shared" si="43"/>
        <v>Kitchenette Equipment</v>
      </c>
      <c r="V76" s="83"/>
      <c r="W76" s="84">
        <f t="shared" si="70"/>
        <v>0</v>
      </c>
      <c r="X76" s="84">
        <f t="shared" si="71"/>
        <v>0</v>
      </c>
      <c r="Y76" s="85">
        <v>0</v>
      </c>
      <c r="Z76" s="85">
        <v>0</v>
      </c>
      <c r="AA76" s="85">
        <v>0</v>
      </c>
      <c r="AB76" s="85">
        <v>0</v>
      </c>
      <c r="AC76" s="85">
        <v>0</v>
      </c>
      <c r="AD76" s="85">
        <v>0</v>
      </c>
      <c r="AE76" s="85">
        <v>0</v>
      </c>
      <c r="AF76" s="85">
        <v>0</v>
      </c>
      <c r="AG76" s="85">
        <v>0</v>
      </c>
      <c r="AH76" s="85">
        <v>0</v>
      </c>
      <c r="AI76" s="85">
        <v>0</v>
      </c>
      <c r="AJ76" s="85">
        <v>0</v>
      </c>
      <c r="AL76" s="81"/>
      <c r="AM76" s="92" t="str">
        <f t="shared" si="45"/>
        <v>Kitchenette Equipment</v>
      </c>
      <c r="AN76" s="83"/>
      <c r="AO76" s="84">
        <f t="shared" si="72"/>
        <v>0</v>
      </c>
      <c r="AP76" s="84">
        <f t="shared" si="73"/>
        <v>0</v>
      </c>
      <c r="AQ76" s="85">
        <v>0</v>
      </c>
      <c r="AR76" s="86">
        <v>0</v>
      </c>
      <c r="AS76" s="86">
        <v>0</v>
      </c>
      <c r="AT76" s="86">
        <v>0</v>
      </c>
      <c r="AU76" s="86">
        <v>0</v>
      </c>
      <c r="AV76" s="86">
        <v>0</v>
      </c>
      <c r="AW76" s="86">
        <v>0</v>
      </c>
      <c r="AX76" s="86">
        <v>0</v>
      </c>
      <c r="AY76" s="86">
        <v>0</v>
      </c>
      <c r="AZ76" s="86">
        <v>0</v>
      </c>
      <c r="BA76" s="86">
        <v>0</v>
      </c>
      <c r="BB76" s="87">
        <v>0</v>
      </c>
      <c r="BD76" s="81"/>
      <c r="BE76" s="92" t="str">
        <f t="shared" si="47"/>
        <v>Kitchenette Equipment</v>
      </c>
      <c r="BF76" s="83"/>
      <c r="BG76" s="84">
        <f t="shared" si="74"/>
        <v>0</v>
      </c>
      <c r="BH76" s="84">
        <f t="shared" si="75"/>
        <v>0</v>
      </c>
      <c r="BI76" s="85">
        <v>0</v>
      </c>
      <c r="BJ76" s="86">
        <v>0</v>
      </c>
      <c r="BK76" s="86">
        <v>0</v>
      </c>
      <c r="BL76" s="86">
        <v>0</v>
      </c>
      <c r="BM76" s="86">
        <v>0</v>
      </c>
      <c r="BN76" s="86">
        <v>0</v>
      </c>
      <c r="BO76" s="86">
        <v>0</v>
      </c>
      <c r="BP76" s="86">
        <v>0</v>
      </c>
      <c r="BQ76" s="86">
        <v>0</v>
      </c>
      <c r="BR76" s="86">
        <v>0</v>
      </c>
      <c r="BS76" s="86">
        <v>0</v>
      </c>
      <c r="BT76" s="87">
        <v>0</v>
      </c>
      <c r="BV76" s="81"/>
      <c r="BW76" s="92" t="str">
        <f t="shared" si="49"/>
        <v>Kitchenette Equipment</v>
      </c>
      <c r="BX76" s="83"/>
      <c r="BY76" s="84">
        <f t="shared" si="16"/>
        <v>0</v>
      </c>
      <c r="BZ76" s="85">
        <f t="shared" si="76"/>
        <v>0</v>
      </c>
      <c r="CA76" s="86">
        <f t="shared" si="77"/>
        <v>0</v>
      </c>
      <c r="CB76" s="86">
        <f t="shared" si="78"/>
        <v>0</v>
      </c>
      <c r="CC76" s="86">
        <f t="shared" si="79"/>
        <v>0</v>
      </c>
      <c r="CD76" s="84">
        <f t="shared" si="4"/>
        <v>0</v>
      </c>
      <c r="CE76" s="85">
        <f t="shared" si="80"/>
        <v>0</v>
      </c>
      <c r="CF76" s="86">
        <f t="shared" si="81"/>
        <v>0</v>
      </c>
      <c r="CG76" s="86">
        <f t="shared" si="82"/>
        <v>0</v>
      </c>
      <c r="CH76" s="86">
        <f t="shared" si="83"/>
        <v>0</v>
      </c>
      <c r="CI76" s="84">
        <f t="shared" si="5"/>
        <v>0</v>
      </c>
      <c r="CJ76" s="85">
        <f t="shared" si="84"/>
        <v>0</v>
      </c>
      <c r="CK76" s="86">
        <f t="shared" si="85"/>
        <v>0</v>
      </c>
      <c r="CL76" s="86">
        <f t="shared" si="86"/>
        <v>0</v>
      </c>
      <c r="CM76" s="87">
        <f t="shared" si="87"/>
        <v>0</v>
      </c>
      <c r="CO76" s="81"/>
      <c r="CP76" s="92" t="str">
        <f t="shared" si="50"/>
        <v>Kitchenette Equipment</v>
      </c>
      <c r="CQ76" s="83"/>
      <c r="CR76" s="84">
        <f t="shared" si="67"/>
        <v>0</v>
      </c>
      <c r="CS76" s="84">
        <f t="shared" si="67"/>
        <v>0</v>
      </c>
      <c r="CT76" s="85">
        <f t="shared" si="66"/>
        <v>0</v>
      </c>
      <c r="CU76" s="86">
        <f t="shared" si="66"/>
        <v>0</v>
      </c>
      <c r="CV76" s="86">
        <f t="shared" si="66"/>
        <v>0</v>
      </c>
      <c r="CW76" s="86">
        <f t="shared" si="66"/>
        <v>0</v>
      </c>
      <c r="CX76" s="86">
        <f t="shared" si="66"/>
        <v>0</v>
      </c>
      <c r="CY76" s="86">
        <f t="shared" si="66"/>
        <v>0</v>
      </c>
      <c r="CZ76" s="86">
        <f t="shared" si="66"/>
        <v>0</v>
      </c>
      <c r="DA76" s="86">
        <f t="shared" si="56"/>
        <v>0</v>
      </c>
      <c r="DB76" s="86">
        <f t="shared" si="56"/>
        <v>0</v>
      </c>
      <c r="DC76" s="86">
        <f t="shared" si="56"/>
        <v>0</v>
      </c>
      <c r="DD76" s="86">
        <f t="shared" si="56"/>
        <v>0</v>
      </c>
      <c r="DE76" s="87">
        <f t="shared" si="56"/>
        <v>0</v>
      </c>
      <c r="DG76" s="81"/>
      <c r="DH76" s="92" t="str">
        <f t="shared" si="51"/>
        <v>Kitchenette Equipment</v>
      </c>
      <c r="DI76" s="83"/>
      <c r="DJ76" s="88" t="str">
        <f t="shared" si="65"/>
        <v/>
      </c>
      <c r="DK76" s="88" t="str">
        <f t="shared" si="65"/>
        <v/>
      </c>
      <c r="DL76" s="89" t="str">
        <f t="shared" si="65"/>
        <v/>
      </c>
      <c r="DM76" s="90" t="str">
        <f t="shared" si="65"/>
        <v/>
      </c>
      <c r="DN76" s="90" t="str">
        <f t="shared" si="65"/>
        <v/>
      </c>
      <c r="DO76" s="90" t="str">
        <f t="shared" si="65"/>
        <v/>
      </c>
      <c r="DP76" s="90" t="str">
        <f t="shared" si="65"/>
        <v/>
      </c>
      <c r="DQ76" s="90" t="str">
        <f t="shared" si="65"/>
        <v/>
      </c>
      <c r="DR76" s="90" t="str">
        <f t="shared" si="65"/>
        <v/>
      </c>
      <c r="DS76" s="90" t="str">
        <f t="shared" si="65"/>
        <v/>
      </c>
      <c r="DT76" s="90" t="str">
        <f t="shared" si="65"/>
        <v/>
      </c>
      <c r="DU76" s="90" t="str">
        <f t="shared" si="65"/>
        <v/>
      </c>
      <c r="DV76" s="90" t="str">
        <f t="shared" si="65"/>
        <v/>
      </c>
      <c r="DW76" s="91" t="str">
        <f t="shared" si="65"/>
        <v/>
      </c>
      <c r="DY76" s="180">
        <f t="shared" si="62"/>
        <v>17</v>
      </c>
      <c r="DZ76" s="180" t="str">
        <f t="shared" si="63"/>
        <v>Kitchenette Equipment</v>
      </c>
      <c r="EA76" s="181">
        <f t="shared" si="64"/>
        <v>0</v>
      </c>
    </row>
    <row r="77" spans="1:131" ht="11.85" customHeight="1" x14ac:dyDescent="0.15">
      <c r="A77" s="194" t="str">
        <f>IFERROR(CONCATENATE(VLOOKUP($C77,[86]Code!$G:$H,2,0),"-",VLOOKUP($A$5,[86]Code!$B:$D,3,0)),"N/A")</f>
        <v>76000-10</v>
      </c>
      <c r="B77" s="81"/>
      <c r="C77" s="92" t="s">
        <v>144</v>
      </c>
      <c r="D77" s="83"/>
      <c r="E77" s="84">
        <f t="shared" si="68"/>
        <v>2754.08</v>
      </c>
      <c r="F77" s="84">
        <f t="shared" si="69"/>
        <v>2754.08</v>
      </c>
      <c r="G77" s="85">
        <v>801</v>
      </c>
      <c r="H77" s="86">
        <v>1741</v>
      </c>
      <c r="I77" s="86">
        <v>212.08</v>
      </c>
      <c r="J77" s="86"/>
      <c r="K77" s="86"/>
      <c r="L77" s="86"/>
      <c r="M77" s="86"/>
      <c r="N77" s="86"/>
      <c r="O77" s="86"/>
      <c r="P77" s="86"/>
      <c r="Q77" s="86"/>
      <c r="R77" s="87"/>
      <c r="T77" s="81"/>
      <c r="U77" s="92" t="str">
        <f t="shared" si="43"/>
        <v>Laundry</v>
      </c>
      <c r="V77" s="83"/>
      <c r="W77" s="84">
        <f t="shared" si="70"/>
        <v>12420</v>
      </c>
      <c r="X77" s="84">
        <f t="shared" si="71"/>
        <v>3105</v>
      </c>
      <c r="Y77" s="85">
        <v>1035</v>
      </c>
      <c r="Z77" s="85">
        <v>1035</v>
      </c>
      <c r="AA77" s="85">
        <v>1035</v>
      </c>
      <c r="AB77" s="85">
        <v>1035</v>
      </c>
      <c r="AC77" s="85">
        <v>1035</v>
      </c>
      <c r="AD77" s="85">
        <v>1035</v>
      </c>
      <c r="AE77" s="85">
        <v>1035</v>
      </c>
      <c r="AF77" s="85">
        <v>1035</v>
      </c>
      <c r="AG77" s="85">
        <v>1035</v>
      </c>
      <c r="AH77" s="85">
        <v>1035</v>
      </c>
      <c r="AI77" s="85">
        <v>1035</v>
      </c>
      <c r="AJ77" s="85">
        <v>1035</v>
      </c>
      <c r="AL77" s="81"/>
      <c r="AM77" s="92" t="str">
        <f t="shared" si="45"/>
        <v>Laundry</v>
      </c>
      <c r="AN77" s="83"/>
      <c r="AO77" s="84">
        <f t="shared" si="72"/>
        <v>11764.2</v>
      </c>
      <c r="AP77" s="84">
        <f t="shared" si="73"/>
        <v>2711.06</v>
      </c>
      <c r="AQ77" s="85">
        <v>843.56</v>
      </c>
      <c r="AR77" s="86">
        <v>202.95</v>
      </c>
      <c r="AS77" s="86">
        <v>1664.55</v>
      </c>
      <c r="AT77" s="86">
        <v>480.3</v>
      </c>
      <c r="AU77" s="86">
        <v>476.16</v>
      </c>
      <c r="AV77" s="86">
        <v>1816.01</v>
      </c>
      <c r="AW77" s="86">
        <v>1764.73</v>
      </c>
      <c r="AX77" s="86">
        <v>534.29</v>
      </c>
      <c r="AY77" s="86">
        <v>1100.8800000000001</v>
      </c>
      <c r="AZ77" s="86">
        <v>1239.46</v>
      </c>
      <c r="BA77" s="86">
        <v>713.62</v>
      </c>
      <c r="BB77" s="87">
        <v>927.69</v>
      </c>
      <c r="BD77" s="81"/>
      <c r="BE77" s="92" t="str">
        <f t="shared" si="47"/>
        <v>Laundry</v>
      </c>
      <c r="BF77" s="83"/>
      <c r="BG77" s="84">
        <f t="shared" si="74"/>
        <v>7699.7800000000007</v>
      </c>
      <c r="BH77" s="84">
        <f t="shared" si="75"/>
        <v>2304</v>
      </c>
      <c r="BI77" s="85">
        <v>541</v>
      </c>
      <c r="BJ77" s="86">
        <v>492</v>
      </c>
      <c r="BK77" s="86">
        <v>1271</v>
      </c>
      <c r="BL77" s="86">
        <v>267</v>
      </c>
      <c r="BM77" s="86">
        <v>606</v>
      </c>
      <c r="BN77" s="86">
        <v>1479</v>
      </c>
      <c r="BO77" s="86">
        <v>315</v>
      </c>
      <c r="BP77" s="86">
        <v>258</v>
      </c>
      <c r="BQ77" s="86">
        <v>733</v>
      </c>
      <c r="BR77" s="86">
        <v>712</v>
      </c>
      <c r="BS77" s="86">
        <v>441.34</v>
      </c>
      <c r="BT77" s="87">
        <v>584.44000000000005</v>
      </c>
      <c r="BV77" s="81"/>
      <c r="BW77" s="92" t="str">
        <f t="shared" si="49"/>
        <v>Laundry</v>
      </c>
      <c r="BX77" s="83"/>
      <c r="BY77" s="84">
        <f t="shared" si="16"/>
        <v>2754.08</v>
      </c>
      <c r="BZ77" s="85">
        <f t="shared" si="76"/>
        <v>2754.08</v>
      </c>
      <c r="CA77" s="86">
        <f t="shared" si="77"/>
        <v>0</v>
      </c>
      <c r="CB77" s="86">
        <f t="shared" si="78"/>
        <v>0</v>
      </c>
      <c r="CC77" s="86">
        <f t="shared" si="79"/>
        <v>0</v>
      </c>
      <c r="CD77" s="84">
        <f t="shared" si="4"/>
        <v>12420</v>
      </c>
      <c r="CE77" s="85">
        <f t="shared" si="80"/>
        <v>3105</v>
      </c>
      <c r="CF77" s="86">
        <f t="shared" si="81"/>
        <v>3105</v>
      </c>
      <c r="CG77" s="86">
        <f t="shared" si="82"/>
        <v>3105</v>
      </c>
      <c r="CH77" s="86">
        <f t="shared" si="83"/>
        <v>3105</v>
      </c>
      <c r="CI77" s="84">
        <f t="shared" si="5"/>
        <v>11764.2</v>
      </c>
      <c r="CJ77" s="85">
        <f t="shared" si="84"/>
        <v>2711.06</v>
      </c>
      <c r="CK77" s="86">
        <f t="shared" si="85"/>
        <v>2772.4700000000003</v>
      </c>
      <c r="CL77" s="86">
        <f t="shared" si="86"/>
        <v>3399.9</v>
      </c>
      <c r="CM77" s="87">
        <f t="shared" si="87"/>
        <v>2880.77</v>
      </c>
      <c r="CO77" s="81"/>
      <c r="CP77" s="92" t="str">
        <f t="shared" si="50"/>
        <v>Laundry</v>
      </c>
      <c r="CQ77" s="83"/>
      <c r="CR77" s="84">
        <f t="shared" si="67"/>
        <v>-9665.92</v>
      </c>
      <c r="CS77" s="84">
        <f t="shared" si="67"/>
        <v>-350.92000000000007</v>
      </c>
      <c r="CT77" s="85">
        <f t="shared" si="66"/>
        <v>-234</v>
      </c>
      <c r="CU77" s="86">
        <f t="shared" si="66"/>
        <v>706</v>
      </c>
      <c r="CV77" s="86">
        <f t="shared" si="66"/>
        <v>-822.92</v>
      </c>
      <c r="CW77" s="86">
        <f t="shared" si="66"/>
        <v>-1035</v>
      </c>
      <c r="CX77" s="86">
        <f t="shared" si="66"/>
        <v>-1035</v>
      </c>
      <c r="CY77" s="86">
        <f t="shared" si="66"/>
        <v>-1035</v>
      </c>
      <c r="CZ77" s="86">
        <f t="shared" si="66"/>
        <v>-1035</v>
      </c>
      <c r="DA77" s="86">
        <f t="shared" si="66"/>
        <v>-1035</v>
      </c>
      <c r="DB77" s="86">
        <f t="shared" si="66"/>
        <v>-1035</v>
      </c>
      <c r="DC77" s="86">
        <f t="shared" si="66"/>
        <v>-1035</v>
      </c>
      <c r="DD77" s="86">
        <f t="shared" si="66"/>
        <v>-1035</v>
      </c>
      <c r="DE77" s="87">
        <f t="shared" si="66"/>
        <v>-1035</v>
      </c>
      <c r="DG77" s="81"/>
      <c r="DH77" s="92" t="str">
        <f t="shared" si="51"/>
        <v>Laundry</v>
      </c>
      <c r="DI77" s="83"/>
      <c r="DJ77" s="88">
        <f t="shared" si="65"/>
        <v>0.22174557165861508</v>
      </c>
      <c r="DK77" s="88">
        <f t="shared" si="65"/>
        <v>0.88698228663446055</v>
      </c>
      <c r="DL77" s="89">
        <f t="shared" si="65"/>
        <v>0.77391304347826084</v>
      </c>
      <c r="DM77" s="90">
        <f t="shared" si="65"/>
        <v>1.6821256038647343</v>
      </c>
      <c r="DN77" s="90">
        <f t="shared" si="65"/>
        <v>0.20490821256038649</v>
      </c>
      <c r="DO77" s="90">
        <f t="shared" si="65"/>
        <v>0</v>
      </c>
      <c r="DP77" s="90">
        <f t="shared" ref="DJ77:DW95" si="88">IFERROR(((K77-AC77)/ABS(AC77))+1,"")</f>
        <v>0</v>
      </c>
      <c r="DQ77" s="90">
        <f t="shared" si="88"/>
        <v>0</v>
      </c>
      <c r="DR77" s="90">
        <f t="shared" si="88"/>
        <v>0</v>
      </c>
      <c r="DS77" s="90">
        <f t="shared" si="88"/>
        <v>0</v>
      </c>
      <c r="DT77" s="90">
        <f t="shared" si="88"/>
        <v>0</v>
      </c>
      <c r="DU77" s="90">
        <f t="shared" si="88"/>
        <v>0</v>
      </c>
      <c r="DV77" s="90">
        <f t="shared" si="88"/>
        <v>0</v>
      </c>
      <c r="DW77" s="91">
        <f t="shared" si="88"/>
        <v>0</v>
      </c>
      <c r="DY77" s="180">
        <f t="shared" si="62"/>
        <v>6</v>
      </c>
      <c r="DZ77" s="180" t="str">
        <f t="shared" si="63"/>
        <v>Laundry</v>
      </c>
      <c r="EA77" s="181">
        <f t="shared" si="64"/>
        <v>822.92</v>
      </c>
    </row>
    <row r="78" spans="1:131" ht="11.85" customHeight="1" x14ac:dyDescent="0.15">
      <c r="A78" s="194" t="str">
        <f>IFERROR(CONCATENATE(VLOOKUP($C78,[86]Code!$G:$H,2,0),"-",VLOOKUP($A$5,[86]Code!$B:$D,3,0)),"N/A")</f>
        <v>76200-10</v>
      </c>
      <c r="B78" s="81"/>
      <c r="C78" s="92" t="s">
        <v>145</v>
      </c>
      <c r="D78" s="83"/>
      <c r="E78" s="84">
        <f t="shared" si="68"/>
        <v>0</v>
      </c>
      <c r="F78" s="84">
        <f t="shared" si="69"/>
        <v>0</v>
      </c>
      <c r="G78" s="85">
        <v>0</v>
      </c>
      <c r="H78" s="86">
        <v>0</v>
      </c>
      <c r="I78" s="86">
        <v>0</v>
      </c>
      <c r="J78" s="86"/>
      <c r="K78" s="86"/>
      <c r="L78" s="86"/>
      <c r="M78" s="86"/>
      <c r="N78" s="86"/>
      <c r="O78" s="86"/>
      <c r="P78" s="86"/>
      <c r="Q78" s="86"/>
      <c r="R78" s="87"/>
      <c r="T78" s="81"/>
      <c r="U78" s="92" t="str">
        <f t="shared" si="43"/>
        <v>Legal Fees</v>
      </c>
      <c r="V78" s="83"/>
      <c r="W78" s="84">
        <f t="shared" si="70"/>
        <v>0</v>
      </c>
      <c r="X78" s="84">
        <f t="shared" si="71"/>
        <v>0</v>
      </c>
      <c r="Y78" s="85">
        <v>0</v>
      </c>
      <c r="Z78" s="85">
        <v>0</v>
      </c>
      <c r="AA78" s="85">
        <v>0</v>
      </c>
      <c r="AB78" s="85">
        <v>0</v>
      </c>
      <c r="AC78" s="85">
        <v>0</v>
      </c>
      <c r="AD78" s="85">
        <v>0</v>
      </c>
      <c r="AE78" s="85">
        <v>0</v>
      </c>
      <c r="AF78" s="85">
        <v>0</v>
      </c>
      <c r="AG78" s="85">
        <v>0</v>
      </c>
      <c r="AH78" s="85">
        <v>0</v>
      </c>
      <c r="AI78" s="85">
        <v>0</v>
      </c>
      <c r="AJ78" s="85">
        <v>0</v>
      </c>
      <c r="AL78" s="81"/>
      <c r="AM78" s="92" t="str">
        <f t="shared" si="45"/>
        <v>Legal Fees</v>
      </c>
      <c r="AN78" s="83"/>
      <c r="AO78" s="84">
        <f t="shared" si="72"/>
        <v>0</v>
      </c>
      <c r="AP78" s="84">
        <f t="shared" si="73"/>
        <v>0</v>
      </c>
      <c r="AQ78" s="85">
        <v>0</v>
      </c>
      <c r="AR78" s="86">
        <v>0</v>
      </c>
      <c r="AS78" s="86">
        <v>0</v>
      </c>
      <c r="AT78" s="86">
        <v>0</v>
      </c>
      <c r="AU78" s="86">
        <v>0</v>
      </c>
      <c r="AV78" s="86">
        <v>0</v>
      </c>
      <c r="AW78" s="86">
        <v>0</v>
      </c>
      <c r="AX78" s="86">
        <v>0</v>
      </c>
      <c r="AY78" s="86">
        <v>0</v>
      </c>
      <c r="AZ78" s="86">
        <v>0</v>
      </c>
      <c r="BA78" s="86">
        <v>0</v>
      </c>
      <c r="BB78" s="87">
        <v>0</v>
      </c>
      <c r="BD78" s="81"/>
      <c r="BE78" s="92" t="str">
        <f t="shared" si="47"/>
        <v>Legal Fees</v>
      </c>
      <c r="BF78" s="83"/>
      <c r="BG78" s="84">
        <f t="shared" si="74"/>
        <v>0</v>
      </c>
      <c r="BH78" s="84">
        <f t="shared" si="75"/>
        <v>0</v>
      </c>
      <c r="BI78" s="85">
        <v>0</v>
      </c>
      <c r="BJ78" s="86">
        <v>0</v>
      </c>
      <c r="BK78" s="86">
        <v>0</v>
      </c>
      <c r="BL78" s="86">
        <v>0</v>
      </c>
      <c r="BM78" s="86">
        <v>0</v>
      </c>
      <c r="BN78" s="86">
        <v>0</v>
      </c>
      <c r="BO78" s="86">
        <v>0</v>
      </c>
      <c r="BP78" s="86">
        <v>0</v>
      </c>
      <c r="BQ78" s="86">
        <v>0</v>
      </c>
      <c r="BR78" s="86">
        <v>0</v>
      </c>
      <c r="BS78" s="86">
        <v>0</v>
      </c>
      <c r="BT78" s="87">
        <v>0</v>
      </c>
      <c r="BV78" s="81"/>
      <c r="BW78" s="92" t="str">
        <f t="shared" si="49"/>
        <v>Legal Fees</v>
      </c>
      <c r="BX78" s="83"/>
      <c r="BY78" s="84">
        <f t="shared" si="16"/>
        <v>0</v>
      </c>
      <c r="BZ78" s="85">
        <f t="shared" si="76"/>
        <v>0</v>
      </c>
      <c r="CA78" s="86">
        <f t="shared" si="77"/>
        <v>0</v>
      </c>
      <c r="CB78" s="86">
        <f t="shared" si="78"/>
        <v>0</v>
      </c>
      <c r="CC78" s="86">
        <f t="shared" si="79"/>
        <v>0</v>
      </c>
      <c r="CD78" s="84">
        <f t="shared" si="4"/>
        <v>0</v>
      </c>
      <c r="CE78" s="85">
        <f t="shared" si="80"/>
        <v>0</v>
      </c>
      <c r="CF78" s="86">
        <f t="shared" si="81"/>
        <v>0</v>
      </c>
      <c r="CG78" s="86">
        <f t="shared" si="82"/>
        <v>0</v>
      </c>
      <c r="CH78" s="86">
        <f t="shared" si="83"/>
        <v>0</v>
      </c>
      <c r="CI78" s="84">
        <f t="shared" si="5"/>
        <v>0</v>
      </c>
      <c r="CJ78" s="85">
        <f t="shared" si="84"/>
        <v>0</v>
      </c>
      <c r="CK78" s="86">
        <f t="shared" si="85"/>
        <v>0</v>
      </c>
      <c r="CL78" s="86">
        <f t="shared" si="86"/>
        <v>0</v>
      </c>
      <c r="CM78" s="87">
        <f t="shared" si="87"/>
        <v>0</v>
      </c>
      <c r="CO78" s="81"/>
      <c r="CP78" s="92" t="str">
        <f t="shared" si="50"/>
        <v>Legal Fees</v>
      </c>
      <c r="CQ78" s="83"/>
      <c r="CR78" s="84">
        <f t="shared" si="67"/>
        <v>0</v>
      </c>
      <c r="CS78" s="84">
        <f t="shared" si="67"/>
        <v>0</v>
      </c>
      <c r="CT78" s="85">
        <f t="shared" si="66"/>
        <v>0</v>
      </c>
      <c r="CU78" s="86">
        <f t="shared" si="66"/>
        <v>0</v>
      </c>
      <c r="CV78" s="86">
        <f t="shared" si="66"/>
        <v>0</v>
      </c>
      <c r="CW78" s="86">
        <f t="shared" si="66"/>
        <v>0</v>
      </c>
      <c r="CX78" s="86">
        <f t="shared" si="66"/>
        <v>0</v>
      </c>
      <c r="CY78" s="86">
        <f t="shared" si="66"/>
        <v>0</v>
      </c>
      <c r="CZ78" s="86">
        <f t="shared" si="66"/>
        <v>0</v>
      </c>
      <c r="DA78" s="86">
        <f t="shared" si="66"/>
        <v>0</v>
      </c>
      <c r="DB78" s="86">
        <f t="shared" si="66"/>
        <v>0</v>
      </c>
      <c r="DC78" s="86">
        <f t="shared" si="66"/>
        <v>0</v>
      </c>
      <c r="DD78" s="86">
        <f t="shared" si="66"/>
        <v>0</v>
      </c>
      <c r="DE78" s="87">
        <f t="shared" si="66"/>
        <v>0</v>
      </c>
      <c r="DG78" s="81"/>
      <c r="DH78" s="92" t="str">
        <f t="shared" si="51"/>
        <v>Legal Fees</v>
      </c>
      <c r="DI78" s="83"/>
      <c r="DJ78" s="88" t="str">
        <f t="shared" si="88"/>
        <v/>
      </c>
      <c r="DK78" s="88" t="str">
        <f t="shared" si="88"/>
        <v/>
      </c>
      <c r="DL78" s="89" t="str">
        <f t="shared" si="88"/>
        <v/>
      </c>
      <c r="DM78" s="90" t="str">
        <f t="shared" si="88"/>
        <v/>
      </c>
      <c r="DN78" s="90" t="str">
        <f t="shared" si="88"/>
        <v/>
      </c>
      <c r="DO78" s="90" t="str">
        <f t="shared" si="88"/>
        <v/>
      </c>
      <c r="DP78" s="90" t="str">
        <f t="shared" si="88"/>
        <v/>
      </c>
      <c r="DQ78" s="90" t="str">
        <f t="shared" si="88"/>
        <v/>
      </c>
      <c r="DR78" s="90" t="str">
        <f t="shared" si="88"/>
        <v/>
      </c>
      <c r="DS78" s="90" t="str">
        <f t="shared" si="88"/>
        <v/>
      </c>
      <c r="DT78" s="90" t="str">
        <f t="shared" si="88"/>
        <v/>
      </c>
      <c r="DU78" s="90" t="str">
        <f t="shared" si="88"/>
        <v/>
      </c>
      <c r="DV78" s="90" t="str">
        <f t="shared" si="88"/>
        <v/>
      </c>
      <c r="DW78" s="91" t="str">
        <f t="shared" si="88"/>
        <v/>
      </c>
      <c r="DY78" s="180">
        <f t="shared" si="62"/>
        <v>17</v>
      </c>
      <c r="DZ78" s="180" t="str">
        <f t="shared" si="63"/>
        <v>Legal Fees</v>
      </c>
      <c r="EA78" s="181">
        <f t="shared" si="64"/>
        <v>0</v>
      </c>
    </row>
    <row r="79" spans="1:131" ht="11.85" customHeight="1" x14ac:dyDescent="0.15">
      <c r="A79" s="194" t="str">
        <f>IFERROR(CONCATENATE(VLOOKUP($C79,[86]Code!$G:$H,2,0),"-",VLOOKUP($A$5,[86]Code!$B:$D,3,0)),"N/A")</f>
        <v>76300-10</v>
      </c>
      <c r="B79" s="81"/>
      <c r="C79" s="92" t="s">
        <v>146</v>
      </c>
      <c r="D79" s="83"/>
      <c r="E79" s="84">
        <f t="shared" si="68"/>
        <v>0</v>
      </c>
      <c r="F79" s="84">
        <f t="shared" si="69"/>
        <v>0</v>
      </c>
      <c r="G79" s="85">
        <v>0</v>
      </c>
      <c r="H79" s="86">
        <v>0</v>
      </c>
      <c r="I79" s="86">
        <v>0</v>
      </c>
      <c r="J79" s="86"/>
      <c r="K79" s="86"/>
      <c r="L79" s="86"/>
      <c r="M79" s="86"/>
      <c r="N79" s="86"/>
      <c r="O79" s="86"/>
      <c r="P79" s="86"/>
      <c r="Q79" s="86"/>
      <c r="R79" s="87"/>
      <c r="T79" s="81"/>
      <c r="U79" s="92" t="str">
        <f t="shared" si="43"/>
        <v>License And Permits</v>
      </c>
      <c r="V79" s="83"/>
      <c r="W79" s="84">
        <f t="shared" si="70"/>
        <v>0</v>
      </c>
      <c r="X79" s="84">
        <f t="shared" si="71"/>
        <v>0</v>
      </c>
      <c r="Y79" s="85">
        <v>0</v>
      </c>
      <c r="Z79" s="85">
        <v>0</v>
      </c>
      <c r="AA79" s="85">
        <v>0</v>
      </c>
      <c r="AB79" s="85">
        <v>0</v>
      </c>
      <c r="AC79" s="85">
        <v>0</v>
      </c>
      <c r="AD79" s="85">
        <v>0</v>
      </c>
      <c r="AE79" s="85">
        <v>0</v>
      </c>
      <c r="AF79" s="85">
        <v>0</v>
      </c>
      <c r="AG79" s="85">
        <v>0</v>
      </c>
      <c r="AH79" s="85">
        <v>0</v>
      </c>
      <c r="AI79" s="85">
        <v>0</v>
      </c>
      <c r="AJ79" s="85">
        <v>0</v>
      </c>
      <c r="AL79" s="81"/>
      <c r="AM79" s="92" t="str">
        <f t="shared" si="45"/>
        <v>License And Permits</v>
      </c>
      <c r="AN79" s="83"/>
      <c r="AO79" s="84">
        <f t="shared" si="72"/>
        <v>0</v>
      </c>
      <c r="AP79" s="84">
        <f t="shared" si="73"/>
        <v>0</v>
      </c>
      <c r="AQ79" s="85">
        <v>0</v>
      </c>
      <c r="AR79" s="86">
        <v>0</v>
      </c>
      <c r="AS79" s="86">
        <v>0</v>
      </c>
      <c r="AT79" s="86">
        <v>0</v>
      </c>
      <c r="AU79" s="86">
        <v>0</v>
      </c>
      <c r="AV79" s="86">
        <v>0</v>
      </c>
      <c r="AW79" s="86">
        <v>0</v>
      </c>
      <c r="AX79" s="86">
        <v>0</v>
      </c>
      <c r="AY79" s="86">
        <v>0</v>
      </c>
      <c r="AZ79" s="86">
        <v>0</v>
      </c>
      <c r="BA79" s="86">
        <v>0</v>
      </c>
      <c r="BB79" s="87">
        <v>0</v>
      </c>
      <c r="BD79" s="81"/>
      <c r="BE79" s="92" t="str">
        <f t="shared" si="47"/>
        <v>License And Permits</v>
      </c>
      <c r="BF79" s="83"/>
      <c r="BG79" s="84">
        <f t="shared" si="74"/>
        <v>0</v>
      </c>
      <c r="BH79" s="84">
        <f t="shared" si="75"/>
        <v>0</v>
      </c>
      <c r="BI79" s="85">
        <v>0</v>
      </c>
      <c r="BJ79" s="86">
        <v>0</v>
      </c>
      <c r="BK79" s="86">
        <v>0</v>
      </c>
      <c r="BL79" s="86">
        <v>0</v>
      </c>
      <c r="BM79" s="86">
        <v>0</v>
      </c>
      <c r="BN79" s="86">
        <v>0</v>
      </c>
      <c r="BO79" s="86">
        <v>0</v>
      </c>
      <c r="BP79" s="86">
        <v>0</v>
      </c>
      <c r="BQ79" s="86">
        <v>0</v>
      </c>
      <c r="BR79" s="86">
        <v>0</v>
      </c>
      <c r="BS79" s="86">
        <v>0</v>
      </c>
      <c r="BT79" s="87">
        <v>0</v>
      </c>
      <c r="BV79" s="81"/>
      <c r="BW79" s="92" t="str">
        <f t="shared" si="49"/>
        <v>License And Permits</v>
      </c>
      <c r="BX79" s="83"/>
      <c r="BY79" s="84">
        <f t="shared" si="16"/>
        <v>0</v>
      </c>
      <c r="BZ79" s="85">
        <f t="shared" si="76"/>
        <v>0</v>
      </c>
      <c r="CA79" s="86">
        <f t="shared" si="77"/>
        <v>0</v>
      </c>
      <c r="CB79" s="86">
        <f t="shared" si="78"/>
        <v>0</v>
      </c>
      <c r="CC79" s="86">
        <f t="shared" si="79"/>
        <v>0</v>
      </c>
      <c r="CD79" s="84">
        <f t="shared" si="4"/>
        <v>0</v>
      </c>
      <c r="CE79" s="85">
        <f t="shared" si="80"/>
        <v>0</v>
      </c>
      <c r="CF79" s="86">
        <f t="shared" si="81"/>
        <v>0</v>
      </c>
      <c r="CG79" s="86">
        <f t="shared" si="82"/>
        <v>0</v>
      </c>
      <c r="CH79" s="86">
        <f t="shared" si="83"/>
        <v>0</v>
      </c>
      <c r="CI79" s="84">
        <f t="shared" si="5"/>
        <v>0</v>
      </c>
      <c r="CJ79" s="85">
        <f t="shared" si="84"/>
        <v>0</v>
      </c>
      <c r="CK79" s="86">
        <f t="shared" si="85"/>
        <v>0</v>
      </c>
      <c r="CL79" s="86">
        <f t="shared" si="86"/>
        <v>0</v>
      </c>
      <c r="CM79" s="87">
        <f t="shared" si="87"/>
        <v>0</v>
      </c>
      <c r="CO79" s="81"/>
      <c r="CP79" s="92" t="str">
        <f t="shared" si="50"/>
        <v>License And Permits</v>
      </c>
      <c r="CQ79" s="83"/>
      <c r="CR79" s="84">
        <f t="shared" si="67"/>
        <v>0</v>
      </c>
      <c r="CS79" s="84">
        <f t="shared" si="67"/>
        <v>0</v>
      </c>
      <c r="CT79" s="85">
        <f t="shared" si="66"/>
        <v>0</v>
      </c>
      <c r="CU79" s="86">
        <f t="shared" si="66"/>
        <v>0</v>
      </c>
      <c r="CV79" s="86">
        <f t="shared" si="66"/>
        <v>0</v>
      </c>
      <c r="CW79" s="86">
        <f t="shared" si="66"/>
        <v>0</v>
      </c>
      <c r="CX79" s="86">
        <f t="shared" si="66"/>
        <v>0</v>
      </c>
      <c r="CY79" s="86">
        <f t="shared" si="66"/>
        <v>0</v>
      </c>
      <c r="CZ79" s="86">
        <f t="shared" si="66"/>
        <v>0</v>
      </c>
      <c r="DA79" s="86">
        <f t="shared" si="66"/>
        <v>0</v>
      </c>
      <c r="DB79" s="86">
        <f t="shared" si="66"/>
        <v>0</v>
      </c>
      <c r="DC79" s="86">
        <f t="shared" si="66"/>
        <v>0</v>
      </c>
      <c r="DD79" s="86">
        <f t="shared" si="66"/>
        <v>0</v>
      </c>
      <c r="DE79" s="87">
        <f t="shared" si="66"/>
        <v>0</v>
      </c>
      <c r="DG79" s="81"/>
      <c r="DH79" s="92" t="str">
        <f t="shared" si="51"/>
        <v>License And Permits</v>
      </c>
      <c r="DI79" s="83"/>
      <c r="DJ79" s="88" t="str">
        <f t="shared" si="88"/>
        <v/>
      </c>
      <c r="DK79" s="88" t="str">
        <f t="shared" si="88"/>
        <v/>
      </c>
      <c r="DL79" s="89" t="str">
        <f t="shared" si="88"/>
        <v/>
      </c>
      <c r="DM79" s="90" t="str">
        <f t="shared" si="88"/>
        <v/>
      </c>
      <c r="DN79" s="90" t="str">
        <f t="shared" si="88"/>
        <v/>
      </c>
      <c r="DO79" s="90" t="str">
        <f t="shared" si="88"/>
        <v/>
      </c>
      <c r="DP79" s="90" t="str">
        <f t="shared" si="88"/>
        <v/>
      </c>
      <c r="DQ79" s="90" t="str">
        <f t="shared" si="88"/>
        <v/>
      </c>
      <c r="DR79" s="90" t="str">
        <f t="shared" si="88"/>
        <v/>
      </c>
      <c r="DS79" s="90" t="str">
        <f t="shared" si="88"/>
        <v/>
      </c>
      <c r="DT79" s="90" t="str">
        <f t="shared" si="88"/>
        <v/>
      </c>
      <c r="DU79" s="90" t="str">
        <f t="shared" si="88"/>
        <v/>
      </c>
      <c r="DV79" s="90" t="str">
        <f t="shared" si="88"/>
        <v/>
      </c>
      <c r="DW79" s="91" t="str">
        <f t="shared" si="88"/>
        <v/>
      </c>
      <c r="DY79" s="180">
        <f t="shared" si="62"/>
        <v>17</v>
      </c>
      <c r="DZ79" s="180" t="str">
        <f t="shared" si="63"/>
        <v>License And Permits</v>
      </c>
      <c r="EA79" s="181">
        <f t="shared" si="64"/>
        <v>0</v>
      </c>
    </row>
    <row r="80" spans="1:131" ht="11.85" customHeight="1" x14ac:dyDescent="0.15">
      <c r="A80" s="194" t="str">
        <f>IFERROR(CONCATENATE(VLOOKUP($C80,[86]Code!$G:$H,2,0),"-",VLOOKUP($A$5,[86]Code!$B:$D,3,0)),"N/A")</f>
        <v>N/A</v>
      </c>
      <c r="B80" s="81"/>
      <c r="C80" s="92" t="s">
        <v>147</v>
      </c>
      <c r="D80" s="83"/>
      <c r="E80" s="84">
        <f t="shared" si="68"/>
        <v>0</v>
      </c>
      <c r="F80" s="84">
        <f t="shared" si="69"/>
        <v>0</v>
      </c>
      <c r="G80" s="85">
        <v>0</v>
      </c>
      <c r="H80" s="86">
        <v>0</v>
      </c>
      <c r="I80" s="86">
        <v>0</v>
      </c>
      <c r="J80" s="86"/>
      <c r="K80" s="86"/>
      <c r="L80" s="86"/>
      <c r="M80" s="86"/>
      <c r="N80" s="86"/>
      <c r="O80" s="86"/>
      <c r="P80" s="86"/>
      <c r="Q80" s="86"/>
      <c r="R80" s="87"/>
      <c r="T80" s="81"/>
      <c r="U80" s="92" t="str">
        <f t="shared" si="43"/>
        <v>Life Cup</v>
      </c>
      <c r="V80" s="83"/>
      <c r="W80" s="84">
        <f t="shared" si="70"/>
        <v>0</v>
      </c>
      <c r="X80" s="84">
        <f t="shared" si="71"/>
        <v>0</v>
      </c>
      <c r="Y80" s="85">
        <v>0</v>
      </c>
      <c r="Z80" s="85">
        <v>0</v>
      </c>
      <c r="AA80" s="85">
        <v>0</v>
      </c>
      <c r="AB80" s="85">
        <v>0</v>
      </c>
      <c r="AC80" s="85">
        <v>0</v>
      </c>
      <c r="AD80" s="85">
        <v>0</v>
      </c>
      <c r="AE80" s="85">
        <v>0</v>
      </c>
      <c r="AF80" s="85">
        <v>0</v>
      </c>
      <c r="AG80" s="85">
        <v>0</v>
      </c>
      <c r="AH80" s="85">
        <v>0</v>
      </c>
      <c r="AI80" s="85">
        <v>0</v>
      </c>
      <c r="AJ80" s="85">
        <v>0</v>
      </c>
      <c r="AL80" s="81"/>
      <c r="AM80" s="92" t="str">
        <f t="shared" si="45"/>
        <v>Life Cup</v>
      </c>
      <c r="AN80" s="83"/>
      <c r="AO80" s="84">
        <f t="shared" si="72"/>
        <v>0</v>
      </c>
      <c r="AP80" s="84">
        <f t="shared" si="73"/>
        <v>0</v>
      </c>
      <c r="AQ80" s="85">
        <v>0</v>
      </c>
      <c r="AR80" s="86">
        <v>0</v>
      </c>
      <c r="AS80" s="86">
        <v>0</v>
      </c>
      <c r="AT80" s="86">
        <v>0</v>
      </c>
      <c r="AU80" s="86">
        <v>0</v>
      </c>
      <c r="AV80" s="86">
        <v>0</v>
      </c>
      <c r="AW80" s="86">
        <v>0</v>
      </c>
      <c r="AX80" s="86">
        <v>0</v>
      </c>
      <c r="AY80" s="86">
        <v>0</v>
      </c>
      <c r="AZ80" s="86">
        <v>0</v>
      </c>
      <c r="BA80" s="86">
        <v>0</v>
      </c>
      <c r="BB80" s="87">
        <v>0</v>
      </c>
      <c r="BD80" s="81"/>
      <c r="BE80" s="92" t="str">
        <f t="shared" si="47"/>
        <v>Life Cup</v>
      </c>
      <c r="BF80" s="83"/>
      <c r="BG80" s="84">
        <f t="shared" si="74"/>
        <v>0</v>
      </c>
      <c r="BH80" s="84">
        <f t="shared" si="75"/>
        <v>0</v>
      </c>
      <c r="BI80" s="85">
        <v>0</v>
      </c>
      <c r="BJ80" s="86">
        <v>0</v>
      </c>
      <c r="BK80" s="86">
        <v>0</v>
      </c>
      <c r="BL80" s="86">
        <v>0</v>
      </c>
      <c r="BM80" s="86">
        <v>0</v>
      </c>
      <c r="BN80" s="86">
        <v>0</v>
      </c>
      <c r="BO80" s="86">
        <v>0</v>
      </c>
      <c r="BP80" s="86">
        <v>0</v>
      </c>
      <c r="BQ80" s="86">
        <v>0</v>
      </c>
      <c r="BR80" s="86">
        <v>0</v>
      </c>
      <c r="BS80" s="86">
        <v>0</v>
      </c>
      <c r="BT80" s="87">
        <v>0</v>
      </c>
      <c r="BV80" s="81"/>
      <c r="BW80" s="92" t="str">
        <f t="shared" si="49"/>
        <v>Life Cup</v>
      </c>
      <c r="BX80" s="83"/>
      <c r="BY80" s="84">
        <f t="shared" si="16"/>
        <v>0</v>
      </c>
      <c r="BZ80" s="85">
        <f t="shared" si="76"/>
        <v>0</v>
      </c>
      <c r="CA80" s="86">
        <f t="shared" si="77"/>
        <v>0</v>
      </c>
      <c r="CB80" s="86">
        <f t="shared" si="78"/>
        <v>0</v>
      </c>
      <c r="CC80" s="86">
        <f t="shared" si="79"/>
        <v>0</v>
      </c>
      <c r="CD80" s="84">
        <f t="shared" si="4"/>
        <v>0</v>
      </c>
      <c r="CE80" s="85">
        <f t="shared" si="80"/>
        <v>0</v>
      </c>
      <c r="CF80" s="86">
        <f t="shared" si="81"/>
        <v>0</v>
      </c>
      <c r="CG80" s="86">
        <f t="shared" si="82"/>
        <v>0</v>
      </c>
      <c r="CH80" s="86">
        <f t="shared" si="83"/>
        <v>0</v>
      </c>
      <c r="CI80" s="84">
        <f t="shared" si="5"/>
        <v>0</v>
      </c>
      <c r="CJ80" s="85">
        <f t="shared" si="84"/>
        <v>0</v>
      </c>
      <c r="CK80" s="86">
        <f t="shared" si="85"/>
        <v>0</v>
      </c>
      <c r="CL80" s="86">
        <f t="shared" si="86"/>
        <v>0</v>
      </c>
      <c r="CM80" s="87">
        <f t="shared" si="87"/>
        <v>0</v>
      </c>
      <c r="CO80" s="81"/>
      <c r="CP80" s="92" t="str">
        <f t="shared" si="50"/>
        <v>Life Cup</v>
      </c>
      <c r="CQ80" s="83"/>
      <c r="CR80" s="84">
        <f t="shared" si="67"/>
        <v>0</v>
      </c>
      <c r="CS80" s="84">
        <f t="shared" si="67"/>
        <v>0</v>
      </c>
      <c r="CT80" s="85">
        <f t="shared" si="66"/>
        <v>0</v>
      </c>
      <c r="CU80" s="86">
        <f t="shared" si="66"/>
        <v>0</v>
      </c>
      <c r="CV80" s="86">
        <f t="shared" si="66"/>
        <v>0</v>
      </c>
      <c r="CW80" s="86">
        <f t="shared" si="66"/>
        <v>0</v>
      </c>
      <c r="CX80" s="86">
        <f t="shared" si="66"/>
        <v>0</v>
      </c>
      <c r="CY80" s="86">
        <f t="shared" si="66"/>
        <v>0</v>
      </c>
      <c r="CZ80" s="86">
        <f t="shared" si="66"/>
        <v>0</v>
      </c>
      <c r="DA80" s="86">
        <f t="shared" si="66"/>
        <v>0</v>
      </c>
      <c r="DB80" s="86">
        <f t="shared" si="66"/>
        <v>0</v>
      </c>
      <c r="DC80" s="86">
        <f t="shared" si="66"/>
        <v>0</v>
      </c>
      <c r="DD80" s="86">
        <f t="shared" si="66"/>
        <v>0</v>
      </c>
      <c r="DE80" s="87">
        <f t="shared" si="66"/>
        <v>0</v>
      </c>
      <c r="DG80" s="81"/>
      <c r="DH80" s="92" t="str">
        <f t="shared" si="51"/>
        <v>Life Cup</v>
      </c>
      <c r="DI80" s="83"/>
      <c r="DJ80" s="88" t="str">
        <f t="shared" si="88"/>
        <v/>
      </c>
      <c r="DK80" s="88" t="str">
        <f t="shared" si="88"/>
        <v/>
      </c>
      <c r="DL80" s="89" t="str">
        <f t="shared" si="88"/>
        <v/>
      </c>
      <c r="DM80" s="90" t="str">
        <f t="shared" si="88"/>
        <v/>
      </c>
      <c r="DN80" s="90" t="str">
        <f t="shared" si="88"/>
        <v/>
      </c>
      <c r="DO80" s="90" t="str">
        <f t="shared" si="88"/>
        <v/>
      </c>
      <c r="DP80" s="90" t="str">
        <f t="shared" si="88"/>
        <v/>
      </c>
      <c r="DQ80" s="90" t="str">
        <f t="shared" si="88"/>
        <v/>
      </c>
      <c r="DR80" s="90" t="str">
        <f t="shared" si="88"/>
        <v/>
      </c>
      <c r="DS80" s="90" t="str">
        <f t="shared" si="88"/>
        <v/>
      </c>
      <c r="DT80" s="90" t="str">
        <f t="shared" si="88"/>
        <v/>
      </c>
      <c r="DU80" s="90" t="str">
        <f t="shared" si="88"/>
        <v/>
      </c>
      <c r="DV80" s="90" t="str">
        <f t="shared" si="88"/>
        <v/>
      </c>
      <c r="DW80" s="91" t="str">
        <f t="shared" si="88"/>
        <v/>
      </c>
      <c r="DY80" s="180">
        <f t="shared" si="62"/>
        <v>17</v>
      </c>
      <c r="DZ80" s="180" t="str">
        <f t="shared" si="63"/>
        <v>Life Cup</v>
      </c>
      <c r="EA80" s="181">
        <f t="shared" si="64"/>
        <v>0</v>
      </c>
    </row>
    <row r="81" spans="1:131" ht="11.85" customHeight="1" x14ac:dyDescent="0.15">
      <c r="A81" s="194" t="str">
        <f>IFERROR(CONCATENATE(VLOOKUP($C81,[86]Code!$G:$H,2,0),"-",VLOOKUP($A$5,[86]Code!$B:$D,3,0)),"N/A")</f>
        <v>76400-10</v>
      </c>
      <c r="B81" s="81"/>
      <c r="C81" s="92" t="s">
        <v>148</v>
      </c>
      <c r="D81" s="83"/>
      <c r="E81" s="84">
        <f t="shared" si="68"/>
        <v>0</v>
      </c>
      <c r="F81" s="84">
        <f t="shared" si="69"/>
        <v>0</v>
      </c>
      <c r="G81" s="85">
        <v>0</v>
      </c>
      <c r="H81" s="86">
        <v>0</v>
      </c>
      <c r="I81" s="86">
        <v>0</v>
      </c>
      <c r="J81" s="86"/>
      <c r="K81" s="86"/>
      <c r="L81" s="86"/>
      <c r="M81" s="86"/>
      <c r="N81" s="86"/>
      <c r="O81" s="86"/>
      <c r="P81" s="86"/>
      <c r="Q81" s="86"/>
      <c r="R81" s="87"/>
      <c r="T81" s="81"/>
      <c r="U81" s="92" t="str">
        <f t="shared" si="43"/>
        <v>Light Bulbs</v>
      </c>
      <c r="V81" s="83"/>
      <c r="W81" s="84">
        <f t="shared" si="70"/>
        <v>0</v>
      </c>
      <c r="X81" s="84">
        <f t="shared" si="71"/>
        <v>0</v>
      </c>
      <c r="Y81" s="85">
        <v>0</v>
      </c>
      <c r="Z81" s="85">
        <v>0</v>
      </c>
      <c r="AA81" s="85">
        <v>0</v>
      </c>
      <c r="AB81" s="85">
        <v>0</v>
      </c>
      <c r="AC81" s="85">
        <v>0</v>
      </c>
      <c r="AD81" s="85">
        <v>0</v>
      </c>
      <c r="AE81" s="85">
        <v>0</v>
      </c>
      <c r="AF81" s="85">
        <v>0</v>
      </c>
      <c r="AG81" s="85">
        <v>0</v>
      </c>
      <c r="AH81" s="85">
        <v>0</v>
      </c>
      <c r="AI81" s="85">
        <v>0</v>
      </c>
      <c r="AJ81" s="85">
        <v>0</v>
      </c>
      <c r="AL81" s="81"/>
      <c r="AM81" s="92" t="str">
        <f t="shared" si="45"/>
        <v>Light Bulbs</v>
      </c>
      <c r="AN81" s="83"/>
      <c r="AO81" s="84">
        <f t="shared" si="72"/>
        <v>0</v>
      </c>
      <c r="AP81" s="84">
        <f t="shared" si="73"/>
        <v>0</v>
      </c>
      <c r="AQ81" s="85">
        <v>0</v>
      </c>
      <c r="AR81" s="86">
        <v>0</v>
      </c>
      <c r="AS81" s="86">
        <v>0</v>
      </c>
      <c r="AT81" s="86">
        <v>0</v>
      </c>
      <c r="AU81" s="86">
        <v>0</v>
      </c>
      <c r="AV81" s="86">
        <v>0</v>
      </c>
      <c r="AW81" s="86">
        <v>0</v>
      </c>
      <c r="AX81" s="86">
        <v>0</v>
      </c>
      <c r="AY81" s="86">
        <v>0</v>
      </c>
      <c r="AZ81" s="86">
        <v>0</v>
      </c>
      <c r="BA81" s="86">
        <v>0</v>
      </c>
      <c r="BB81" s="87">
        <v>0</v>
      </c>
      <c r="BD81" s="81"/>
      <c r="BE81" s="92" t="str">
        <f t="shared" si="47"/>
        <v>Light Bulbs</v>
      </c>
      <c r="BF81" s="83"/>
      <c r="BG81" s="84">
        <f t="shared" si="74"/>
        <v>0</v>
      </c>
      <c r="BH81" s="84">
        <f t="shared" si="75"/>
        <v>0</v>
      </c>
      <c r="BI81" s="85">
        <v>0</v>
      </c>
      <c r="BJ81" s="86">
        <v>0</v>
      </c>
      <c r="BK81" s="86">
        <v>0</v>
      </c>
      <c r="BL81" s="86">
        <v>0</v>
      </c>
      <c r="BM81" s="86">
        <v>0</v>
      </c>
      <c r="BN81" s="86">
        <v>0</v>
      </c>
      <c r="BO81" s="86">
        <v>0</v>
      </c>
      <c r="BP81" s="86">
        <v>0</v>
      </c>
      <c r="BQ81" s="86">
        <v>0</v>
      </c>
      <c r="BR81" s="86">
        <v>0</v>
      </c>
      <c r="BS81" s="86">
        <v>0</v>
      </c>
      <c r="BT81" s="87">
        <v>0</v>
      </c>
      <c r="BV81" s="81"/>
      <c r="BW81" s="92" t="str">
        <f t="shared" si="49"/>
        <v>Light Bulbs</v>
      </c>
      <c r="BX81" s="83"/>
      <c r="BY81" s="84">
        <f t="shared" si="16"/>
        <v>0</v>
      </c>
      <c r="BZ81" s="85">
        <f t="shared" si="76"/>
        <v>0</v>
      </c>
      <c r="CA81" s="86">
        <f t="shared" si="77"/>
        <v>0</v>
      </c>
      <c r="CB81" s="86">
        <f t="shared" si="78"/>
        <v>0</v>
      </c>
      <c r="CC81" s="86">
        <f t="shared" si="79"/>
        <v>0</v>
      </c>
      <c r="CD81" s="84">
        <f t="shared" si="4"/>
        <v>0</v>
      </c>
      <c r="CE81" s="85">
        <f t="shared" si="80"/>
        <v>0</v>
      </c>
      <c r="CF81" s="86">
        <f t="shared" si="81"/>
        <v>0</v>
      </c>
      <c r="CG81" s="86">
        <f t="shared" si="82"/>
        <v>0</v>
      </c>
      <c r="CH81" s="86">
        <f t="shared" si="83"/>
        <v>0</v>
      </c>
      <c r="CI81" s="84">
        <f t="shared" si="5"/>
        <v>0</v>
      </c>
      <c r="CJ81" s="85">
        <f t="shared" si="84"/>
        <v>0</v>
      </c>
      <c r="CK81" s="86">
        <f t="shared" si="85"/>
        <v>0</v>
      </c>
      <c r="CL81" s="86">
        <f t="shared" si="86"/>
        <v>0</v>
      </c>
      <c r="CM81" s="87">
        <f t="shared" si="87"/>
        <v>0</v>
      </c>
      <c r="CO81" s="81"/>
      <c r="CP81" s="92" t="str">
        <f t="shared" si="50"/>
        <v>Light Bulbs</v>
      </c>
      <c r="CQ81" s="83"/>
      <c r="CR81" s="84">
        <f t="shared" si="67"/>
        <v>0</v>
      </c>
      <c r="CS81" s="84">
        <f t="shared" si="67"/>
        <v>0</v>
      </c>
      <c r="CT81" s="85">
        <f t="shared" si="66"/>
        <v>0</v>
      </c>
      <c r="CU81" s="86">
        <f t="shared" si="66"/>
        <v>0</v>
      </c>
      <c r="CV81" s="86">
        <f t="shared" si="66"/>
        <v>0</v>
      </c>
      <c r="CW81" s="86">
        <f t="shared" si="66"/>
        <v>0</v>
      </c>
      <c r="CX81" s="86">
        <f t="shared" si="66"/>
        <v>0</v>
      </c>
      <c r="CY81" s="86">
        <f t="shared" si="66"/>
        <v>0</v>
      </c>
      <c r="CZ81" s="86">
        <f t="shared" si="66"/>
        <v>0</v>
      </c>
      <c r="DA81" s="86">
        <f t="shared" si="66"/>
        <v>0</v>
      </c>
      <c r="DB81" s="86">
        <f t="shared" si="66"/>
        <v>0</v>
      </c>
      <c r="DC81" s="86">
        <f t="shared" si="66"/>
        <v>0</v>
      </c>
      <c r="DD81" s="86">
        <f t="shared" si="66"/>
        <v>0</v>
      </c>
      <c r="DE81" s="87">
        <f t="shared" si="66"/>
        <v>0</v>
      </c>
      <c r="DG81" s="81"/>
      <c r="DH81" s="92" t="str">
        <f t="shared" si="51"/>
        <v>Light Bulbs</v>
      </c>
      <c r="DI81" s="83"/>
      <c r="DJ81" s="88" t="str">
        <f t="shared" si="88"/>
        <v/>
      </c>
      <c r="DK81" s="88" t="str">
        <f t="shared" si="88"/>
        <v/>
      </c>
      <c r="DL81" s="89" t="str">
        <f t="shared" si="88"/>
        <v/>
      </c>
      <c r="DM81" s="90" t="str">
        <f t="shared" si="88"/>
        <v/>
      </c>
      <c r="DN81" s="90" t="str">
        <f t="shared" si="88"/>
        <v/>
      </c>
      <c r="DO81" s="90" t="str">
        <f t="shared" si="88"/>
        <v/>
      </c>
      <c r="DP81" s="90" t="str">
        <f t="shared" si="88"/>
        <v/>
      </c>
      <c r="DQ81" s="90" t="str">
        <f t="shared" si="88"/>
        <v/>
      </c>
      <c r="DR81" s="90" t="str">
        <f t="shared" si="88"/>
        <v/>
      </c>
      <c r="DS81" s="90" t="str">
        <f t="shared" si="88"/>
        <v/>
      </c>
      <c r="DT81" s="90" t="str">
        <f t="shared" si="88"/>
        <v/>
      </c>
      <c r="DU81" s="90" t="str">
        <f t="shared" si="88"/>
        <v/>
      </c>
      <c r="DV81" s="90" t="str">
        <f t="shared" si="88"/>
        <v/>
      </c>
      <c r="DW81" s="91" t="str">
        <f t="shared" si="88"/>
        <v/>
      </c>
      <c r="DY81" s="180">
        <f t="shared" si="62"/>
        <v>17</v>
      </c>
      <c r="DZ81" s="180" t="str">
        <f t="shared" si="63"/>
        <v>Light Bulbs</v>
      </c>
      <c r="EA81" s="181">
        <f t="shared" si="64"/>
        <v>0</v>
      </c>
    </row>
    <row r="82" spans="1:131" ht="11.85" customHeight="1" x14ac:dyDescent="0.15">
      <c r="A82" s="194" t="str">
        <f>IFERROR(CONCATENATE(VLOOKUP($C82,[86]Code!$G:$H,2,0),"-",VLOOKUP($A$5,[86]Code!$B:$D,3,0)),"N/A")</f>
        <v>76500-10</v>
      </c>
      <c r="B82" s="81"/>
      <c r="C82" s="92" t="s">
        <v>149</v>
      </c>
      <c r="D82" s="83"/>
      <c r="E82" s="84">
        <f t="shared" si="68"/>
        <v>3663.92</v>
      </c>
      <c r="F82" s="84">
        <f t="shared" si="69"/>
        <v>3663.92</v>
      </c>
      <c r="G82" s="85">
        <v>2516</v>
      </c>
      <c r="H82" s="86">
        <v>574</v>
      </c>
      <c r="I82" s="86">
        <v>573.91999999999996</v>
      </c>
      <c r="J82" s="86"/>
      <c r="K82" s="86"/>
      <c r="L82" s="86"/>
      <c r="M82" s="86"/>
      <c r="N82" s="86"/>
      <c r="O82" s="86"/>
      <c r="P82" s="86"/>
      <c r="Q82" s="86"/>
      <c r="R82" s="87"/>
      <c r="T82" s="81"/>
      <c r="U82" s="92" t="str">
        <f t="shared" si="43"/>
        <v>Linen</v>
      </c>
      <c r="V82" s="83"/>
      <c r="W82" s="84">
        <f t="shared" si="70"/>
        <v>12000</v>
      </c>
      <c r="X82" s="84">
        <f t="shared" si="71"/>
        <v>3000</v>
      </c>
      <c r="Y82" s="85">
        <v>1000</v>
      </c>
      <c r="Z82" s="85">
        <v>1000</v>
      </c>
      <c r="AA82" s="85">
        <v>1000</v>
      </c>
      <c r="AB82" s="85">
        <v>1000</v>
      </c>
      <c r="AC82" s="85">
        <v>1000</v>
      </c>
      <c r="AD82" s="85">
        <v>1000</v>
      </c>
      <c r="AE82" s="85">
        <v>1000</v>
      </c>
      <c r="AF82" s="85">
        <v>1000</v>
      </c>
      <c r="AG82" s="85">
        <v>1000</v>
      </c>
      <c r="AH82" s="85">
        <v>1000</v>
      </c>
      <c r="AI82" s="85">
        <v>1000</v>
      </c>
      <c r="AJ82" s="85">
        <v>1000</v>
      </c>
      <c r="AL82" s="81"/>
      <c r="AM82" s="92" t="str">
        <f t="shared" si="45"/>
        <v>Linen</v>
      </c>
      <c r="AN82" s="83"/>
      <c r="AO82" s="84">
        <f t="shared" si="72"/>
        <v>10964.819999999998</v>
      </c>
      <c r="AP82" s="84">
        <f t="shared" si="73"/>
        <v>2979.57</v>
      </c>
      <c r="AQ82" s="85">
        <v>1510.51</v>
      </c>
      <c r="AR82" s="86">
        <v>687.87</v>
      </c>
      <c r="AS82" s="86">
        <v>781.19</v>
      </c>
      <c r="AT82" s="86">
        <v>2108.9</v>
      </c>
      <c r="AU82" s="86">
        <v>796.04</v>
      </c>
      <c r="AV82" s="86">
        <v>476.16</v>
      </c>
      <c r="AW82" s="86">
        <v>714.24</v>
      </c>
      <c r="AX82" s="86">
        <v>476.16</v>
      </c>
      <c r="AY82" s="86">
        <v>557.38</v>
      </c>
      <c r="AZ82" s="86">
        <v>1741.61</v>
      </c>
      <c r="BA82" s="86">
        <v>557.38</v>
      </c>
      <c r="BB82" s="87">
        <v>557.38</v>
      </c>
      <c r="BD82" s="81"/>
      <c r="BE82" s="92" t="str">
        <f t="shared" si="47"/>
        <v>Linen</v>
      </c>
      <c r="BF82" s="83"/>
      <c r="BG82" s="84">
        <f t="shared" si="74"/>
        <v>13253.31</v>
      </c>
      <c r="BH82" s="84">
        <f t="shared" si="75"/>
        <v>4107</v>
      </c>
      <c r="BI82" s="85">
        <v>2811</v>
      </c>
      <c r="BJ82" s="86">
        <v>778</v>
      </c>
      <c r="BK82" s="86">
        <v>518</v>
      </c>
      <c r="BL82" s="86">
        <v>525</v>
      </c>
      <c r="BM82" s="86">
        <v>574</v>
      </c>
      <c r="BN82" s="86">
        <v>574</v>
      </c>
      <c r="BO82" s="86">
        <v>2784</v>
      </c>
      <c r="BP82" s="86">
        <v>861</v>
      </c>
      <c r="BQ82" s="86">
        <v>574</v>
      </c>
      <c r="BR82" s="86">
        <v>1971</v>
      </c>
      <c r="BS82" s="86">
        <v>699.17</v>
      </c>
      <c r="BT82" s="87">
        <v>584.14</v>
      </c>
      <c r="BV82" s="81"/>
      <c r="BW82" s="92" t="str">
        <f t="shared" si="49"/>
        <v>Linen</v>
      </c>
      <c r="BX82" s="83"/>
      <c r="BY82" s="84">
        <f t="shared" si="16"/>
        <v>3663.92</v>
      </c>
      <c r="BZ82" s="85">
        <f t="shared" si="76"/>
        <v>3663.92</v>
      </c>
      <c r="CA82" s="86">
        <f t="shared" si="77"/>
        <v>0</v>
      </c>
      <c r="CB82" s="86">
        <f t="shared" si="78"/>
        <v>0</v>
      </c>
      <c r="CC82" s="86">
        <f t="shared" si="79"/>
        <v>0</v>
      </c>
      <c r="CD82" s="84">
        <f t="shared" si="4"/>
        <v>12000</v>
      </c>
      <c r="CE82" s="85">
        <f t="shared" si="80"/>
        <v>3000</v>
      </c>
      <c r="CF82" s="86">
        <f t="shared" si="81"/>
        <v>3000</v>
      </c>
      <c r="CG82" s="86">
        <f t="shared" si="82"/>
        <v>3000</v>
      </c>
      <c r="CH82" s="86">
        <f t="shared" si="83"/>
        <v>3000</v>
      </c>
      <c r="CI82" s="84">
        <f t="shared" si="5"/>
        <v>10964.82</v>
      </c>
      <c r="CJ82" s="85">
        <f t="shared" si="84"/>
        <v>2979.57</v>
      </c>
      <c r="CK82" s="86">
        <f t="shared" si="85"/>
        <v>3381.1</v>
      </c>
      <c r="CL82" s="86">
        <f t="shared" si="86"/>
        <v>1747.7800000000002</v>
      </c>
      <c r="CM82" s="87">
        <f t="shared" si="87"/>
        <v>2856.37</v>
      </c>
      <c r="CO82" s="81"/>
      <c r="CP82" s="92" t="str">
        <f t="shared" si="50"/>
        <v>Linen</v>
      </c>
      <c r="CQ82" s="83"/>
      <c r="CR82" s="84">
        <f t="shared" si="67"/>
        <v>-8336.08</v>
      </c>
      <c r="CS82" s="84">
        <f t="shared" si="67"/>
        <v>663.92000000000007</v>
      </c>
      <c r="CT82" s="85">
        <f t="shared" si="66"/>
        <v>1516</v>
      </c>
      <c r="CU82" s="86">
        <f t="shared" si="66"/>
        <v>-426</v>
      </c>
      <c r="CV82" s="86">
        <f t="shared" si="66"/>
        <v>-426.08000000000004</v>
      </c>
      <c r="CW82" s="86">
        <f t="shared" si="66"/>
        <v>-1000</v>
      </c>
      <c r="CX82" s="86">
        <f t="shared" si="66"/>
        <v>-1000</v>
      </c>
      <c r="CY82" s="86">
        <f t="shared" si="66"/>
        <v>-1000</v>
      </c>
      <c r="CZ82" s="86">
        <f t="shared" si="66"/>
        <v>-1000</v>
      </c>
      <c r="DA82" s="86">
        <f t="shared" si="66"/>
        <v>-1000</v>
      </c>
      <c r="DB82" s="86">
        <f t="shared" si="66"/>
        <v>-1000</v>
      </c>
      <c r="DC82" s="86">
        <f t="shared" si="66"/>
        <v>-1000</v>
      </c>
      <c r="DD82" s="86">
        <f t="shared" si="66"/>
        <v>-1000</v>
      </c>
      <c r="DE82" s="87">
        <f t="shared" si="66"/>
        <v>-1000</v>
      </c>
      <c r="DG82" s="81"/>
      <c r="DH82" s="92" t="str">
        <f t="shared" si="51"/>
        <v>Linen</v>
      </c>
      <c r="DI82" s="83"/>
      <c r="DJ82" s="88">
        <f t="shared" si="88"/>
        <v>0.30532666666666664</v>
      </c>
      <c r="DK82" s="88">
        <f t="shared" si="88"/>
        <v>1.2213066666666668</v>
      </c>
      <c r="DL82" s="89">
        <f t="shared" si="88"/>
        <v>2.516</v>
      </c>
      <c r="DM82" s="90">
        <f t="shared" si="88"/>
        <v>0.57400000000000007</v>
      </c>
      <c r="DN82" s="90">
        <f t="shared" si="88"/>
        <v>0.57391999999999999</v>
      </c>
      <c r="DO82" s="90">
        <f t="shared" si="88"/>
        <v>0</v>
      </c>
      <c r="DP82" s="90">
        <f t="shared" si="88"/>
        <v>0</v>
      </c>
      <c r="DQ82" s="90">
        <f t="shared" si="88"/>
        <v>0</v>
      </c>
      <c r="DR82" s="90">
        <f t="shared" si="88"/>
        <v>0</v>
      </c>
      <c r="DS82" s="90">
        <f t="shared" si="88"/>
        <v>0</v>
      </c>
      <c r="DT82" s="90">
        <f t="shared" si="88"/>
        <v>0</v>
      </c>
      <c r="DU82" s="90">
        <f t="shared" si="88"/>
        <v>0</v>
      </c>
      <c r="DV82" s="90">
        <f t="shared" si="88"/>
        <v>0</v>
      </c>
      <c r="DW82" s="91">
        <f t="shared" si="88"/>
        <v>0</v>
      </c>
      <c r="DY82" s="180">
        <f t="shared" si="62"/>
        <v>10</v>
      </c>
      <c r="DZ82" s="180" t="str">
        <f t="shared" si="63"/>
        <v>Linen</v>
      </c>
      <c r="EA82" s="181">
        <f t="shared" si="64"/>
        <v>426.08000000000004</v>
      </c>
    </row>
    <row r="83" spans="1:131" ht="11.85" customHeight="1" x14ac:dyDescent="0.15">
      <c r="A83" s="194" t="str">
        <f>IFERROR(CONCATENATE(VLOOKUP($C83,[86]Code!$G:$H,2,0),"-",VLOOKUP($A$5,[86]Code!$B:$D,3,0)),"N/A")</f>
        <v>76700-10</v>
      </c>
      <c r="B83" s="81"/>
      <c r="C83" s="92" t="s">
        <v>150</v>
      </c>
      <c r="D83" s="83"/>
      <c r="E83" s="84">
        <f t="shared" si="68"/>
        <v>0</v>
      </c>
      <c r="F83" s="84">
        <f t="shared" si="69"/>
        <v>0</v>
      </c>
      <c r="G83" s="85">
        <v>0</v>
      </c>
      <c r="H83" s="86">
        <v>0</v>
      </c>
      <c r="I83" s="86">
        <v>0</v>
      </c>
      <c r="J83" s="86"/>
      <c r="K83" s="86"/>
      <c r="L83" s="86"/>
      <c r="M83" s="86"/>
      <c r="N83" s="86"/>
      <c r="O83" s="86"/>
      <c r="P83" s="86"/>
      <c r="Q83" s="86"/>
      <c r="R83" s="87"/>
      <c r="T83" s="81"/>
      <c r="U83" s="92" t="str">
        <f t="shared" ref="U83:U117" si="89">$C83</f>
        <v>Magazine Advertising</v>
      </c>
      <c r="V83" s="83"/>
      <c r="W83" s="84">
        <f t="shared" si="70"/>
        <v>0</v>
      </c>
      <c r="X83" s="84">
        <f t="shared" si="71"/>
        <v>0</v>
      </c>
      <c r="Y83" s="85">
        <v>0</v>
      </c>
      <c r="Z83" s="85">
        <v>0</v>
      </c>
      <c r="AA83" s="85">
        <v>0</v>
      </c>
      <c r="AB83" s="85">
        <v>0</v>
      </c>
      <c r="AC83" s="85">
        <v>0</v>
      </c>
      <c r="AD83" s="85">
        <v>0</v>
      </c>
      <c r="AE83" s="85">
        <v>0</v>
      </c>
      <c r="AF83" s="85">
        <v>0</v>
      </c>
      <c r="AG83" s="85">
        <v>0</v>
      </c>
      <c r="AH83" s="85">
        <v>0</v>
      </c>
      <c r="AI83" s="85">
        <v>0</v>
      </c>
      <c r="AJ83" s="85">
        <v>0</v>
      </c>
      <c r="AL83" s="81"/>
      <c r="AM83" s="92" t="str">
        <f t="shared" ref="AM83:AM117" si="90">$C83</f>
        <v>Magazine Advertising</v>
      </c>
      <c r="AN83" s="83"/>
      <c r="AO83" s="84">
        <f t="shared" si="72"/>
        <v>0</v>
      </c>
      <c r="AP83" s="84">
        <f t="shared" si="73"/>
        <v>0</v>
      </c>
      <c r="AQ83" s="85">
        <v>0</v>
      </c>
      <c r="AR83" s="86">
        <v>0</v>
      </c>
      <c r="AS83" s="86">
        <v>0</v>
      </c>
      <c r="AT83" s="86">
        <v>0</v>
      </c>
      <c r="AU83" s="86">
        <v>0</v>
      </c>
      <c r="AV83" s="86">
        <v>0</v>
      </c>
      <c r="AW83" s="86">
        <v>0</v>
      </c>
      <c r="AX83" s="86">
        <v>0</v>
      </c>
      <c r="AY83" s="86">
        <v>0</v>
      </c>
      <c r="AZ83" s="86">
        <v>0</v>
      </c>
      <c r="BA83" s="86">
        <v>0</v>
      </c>
      <c r="BB83" s="87">
        <v>0</v>
      </c>
      <c r="BD83" s="81"/>
      <c r="BE83" s="92" t="str">
        <f t="shared" ref="BE83:BE117" si="91">$C83</f>
        <v>Magazine Advertising</v>
      </c>
      <c r="BF83" s="83"/>
      <c r="BG83" s="84">
        <f t="shared" si="74"/>
        <v>0</v>
      </c>
      <c r="BH83" s="84">
        <f t="shared" si="75"/>
        <v>0</v>
      </c>
      <c r="BI83" s="85">
        <v>0</v>
      </c>
      <c r="BJ83" s="86">
        <v>0</v>
      </c>
      <c r="BK83" s="86">
        <v>0</v>
      </c>
      <c r="BL83" s="86">
        <v>0</v>
      </c>
      <c r="BM83" s="86">
        <v>0</v>
      </c>
      <c r="BN83" s="86">
        <v>0</v>
      </c>
      <c r="BO83" s="86">
        <v>0</v>
      </c>
      <c r="BP83" s="86">
        <v>0</v>
      </c>
      <c r="BQ83" s="86">
        <v>0</v>
      </c>
      <c r="BR83" s="86">
        <v>0</v>
      </c>
      <c r="BS83" s="86">
        <v>0</v>
      </c>
      <c r="BT83" s="87">
        <v>0</v>
      </c>
      <c r="BV83" s="81"/>
      <c r="BW83" s="92" t="str">
        <f t="shared" ref="BW83:BW117" si="92">$C83</f>
        <v>Magazine Advertising</v>
      </c>
      <c r="BX83" s="83"/>
      <c r="BY83" s="84">
        <f t="shared" si="16"/>
        <v>0</v>
      </c>
      <c r="BZ83" s="85">
        <f t="shared" si="76"/>
        <v>0</v>
      </c>
      <c r="CA83" s="86">
        <f t="shared" si="77"/>
        <v>0</v>
      </c>
      <c r="CB83" s="86">
        <f t="shared" si="78"/>
        <v>0</v>
      </c>
      <c r="CC83" s="86">
        <f t="shared" si="79"/>
        <v>0</v>
      </c>
      <c r="CD83" s="84">
        <f t="shared" si="4"/>
        <v>0</v>
      </c>
      <c r="CE83" s="85">
        <f t="shared" si="80"/>
        <v>0</v>
      </c>
      <c r="CF83" s="86">
        <f t="shared" si="81"/>
        <v>0</v>
      </c>
      <c r="CG83" s="86">
        <f t="shared" si="82"/>
        <v>0</v>
      </c>
      <c r="CH83" s="86">
        <f t="shared" si="83"/>
        <v>0</v>
      </c>
      <c r="CI83" s="84">
        <f t="shared" si="5"/>
        <v>0</v>
      </c>
      <c r="CJ83" s="85">
        <f t="shared" si="84"/>
        <v>0</v>
      </c>
      <c r="CK83" s="86">
        <f t="shared" si="85"/>
        <v>0</v>
      </c>
      <c r="CL83" s="86">
        <f t="shared" si="86"/>
        <v>0</v>
      </c>
      <c r="CM83" s="87">
        <f t="shared" si="87"/>
        <v>0</v>
      </c>
      <c r="CO83" s="81"/>
      <c r="CP83" s="92" t="str">
        <f t="shared" ref="CP83:CP117" si="93">$C83</f>
        <v>Magazine Advertising</v>
      </c>
      <c r="CQ83" s="83"/>
      <c r="CR83" s="84">
        <f t="shared" si="67"/>
        <v>0</v>
      </c>
      <c r="CS83" s="84">
        <f t="shared" si="67"/>
        <v>0</v>
      </c>
      <c r="CT83" s="85">
        <f t="shared" si="66"/>
        <v>0</v>
      </c>
      <c r="CU83" s="86">
        <f t="shared" si="66"/>
        <v>0</v>
      </c>
      <c r="CV83" s="86">
        <f t="shared" si="66"/>
        <v>0</v>
      </c>
      <c r="CW83" s="86">
        <f t="shared" si="66"/>
        <v>0</v>
      </c>
      <c r="CX83" s="86">
        <f t="shared" si="66"/>
        <v>0</v>
      </c>
      <c r="CY83" s="86">
        <f t="shared" si="66"/>
        <v>0</v>
      </c>
      <c r="CZ83" s="86">
        <f t="shared" si="66"/>
        <v>0</v>
      </c>
      <c r="DA83" s="86">
        <f t="shared" si="66"/>
        <v>0</v>
      </c>
      <c r="DB83" s="86">
        <f t="shared" si="66"/>
        <v>0</v>
      </c>
      <c r="DC83" s="86">
        <f t="shared" si="66"/>
        <v>0</v>
      </c>
      <c r="DD83" s="86">
        <f t="shared" si="66"/>
        <v>0</v>
      </c>
      <c r="DE83" s="87">
        <f t="shared" si="66"/>
        <v>0</v>
      </c>
      <c r="DG83" s="81"/>
      <c r="DH83" s="92" t="str">
        <f t="shared" ref="DH83:DH117" si="94">$C83</f>
        <v>Magazine Advertising</v>
      </c>
      <c r="DI83" s="83"/>
      <c r="DJ83" s="88" t="str">
        <f t="shared" si="88"/>
        <v/>
      </c>
      <c r="DK83" s="88" t="str">
        <f t="shared" si="88"/>
        <v/>
      </c>
      <c r="DL83" s="89" t="str">
        <f t="shared" si="88"/>
        <v/>
      </c>
      <c r="DM83" s="90" t="str">
        <f t="shared" si="88"/>
        <v/>
      </c>
      <c r="DN83" s="90" t="str">
        <f t="shared" si="88"/>
        <v/>
      </c>
      <c r="DO83" s="90" t="str">
        <f t="shared" si="88"/>
        <v/>
      </c>
      <c r="DP83" s="90" t="str">
        <f t="shared" si="88"/>
        <v/>
      </c>
      <c r="DQ83" s="90" t="str">
        <f t="shared" si="88"/>
        <v/>
      </c>
      <c r="DR83" s="90" t="str">
        <f t="shared" si="88"/>
        <v/>
      </c>
      <c r="DS83" s="90" t="str">
        <f t="shared" si="88"/>
        <v/>
      </c>
      <c r="DT83" s="90" t="str">
        <f t="shared" si="88"/>
        <v/>
      </c>
      <c r="DU83" s="90" t="str">
        <f t="shared" si="88"/>
        <v/>
      </c>
      <c r="DV83" s="90" t="str">
        <f t="shared" si="88"/>
        <v/>
      </c>
      <c r="DW83" s="91" t="str">
        <f t="shared" si="88"/>
        <v/>
      </c>
      <c r="DY83" s="180">
        <f t="shared" si="62"/>
        <v>17</v>
      </c>
      <c r="DZ83" s="180" t="str">
        <f t="shared" si="63"/>
        <v>Magazine Advertising</v>
      </c>
      <c r="EA83" s="181">
        <f t="shared" si="64"/>
        <v>0</v>
      </c>
    </row>
    <row r="84" spans="1:131" ht="11.85" customHeight="1" x14ac:dyDescent="0.15">
      <c r="A84" s="194" t="str">
        <f>IFERROR(CONCATENATE(VLOOKUP($C84,[86]Code!$G:$H,2,0),"-",VLOOKUP($A$5,[86]Code!$B:$D,3,0)),"N/A")</f>
        <v>76800-10</v>
      </c>
      <c r="B84" s="81"/>
      <c r="C84" s="92" t="s">
        <v>151</v>
      </c>
      <c r="D84" s="83"/>
      <c r="E84" s="84">
        <f t="shared" si="68"/>
        <v>0</v>
      </c>
      <c r="F84" s="84">
        <f t="shared" si="69"/>
        <v>0</v>
      </c>
      <c r="G84" s="85">
        <v>0</v>
      </c>
      <c r="H84" s="86">
        <v>0</v>
      </c>
      <c r="I84" s="86">
        <v>0</v>
      </c>
      <c r="J84" s="86"/>
      <c r="K84" s="86"/>
      <c r="L84" s="86"/>
      <c r="M84" s="86"/>
      <c r="N84" s="86"/>
      <c r="O84" s="86"/>
      <c r="P84" s="86"/>
      <c r="Q84" s="86"/>
      <c r="R84" s="87"/>
      <c r="T84" s="81"/>
      <c r="U84" s="92" t="str">
        <f t="shared" si="89"/>
        <v>Maintenance Contract</v>
      </c>
      <c r="V84" s="83"/>
      <c r="W84" s="84">
        <f t="shared" si="70"/>
        <v>0</v>
      </c>
      <c r="X84" s="84">
        <f t="shared" si="71"/>
        <v>0</v>
      </c>
      <c r="Y84" s="85">
        <v>0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85">
        <v>0</v>
      </c>
      <c r="AH84" s="85">
        <v>0</v>
      </c>
      <c r="AI84" s="85">
        <v>0</v>
      </c>
      <c r="AJ84" s="85">
        <v>0</v>
      </c>
      <c r="AL84" s="81"/>
      <c r="AM84" s="92" t="str">
        <f t="shared" si="90"/>
        <v>Maintenance Contract</v>
      </c>
      <c r="AN84" s="83"/>
      <c r="AO84" s="84">
        <f t="shared" si="72"/>
        <v>0</v>
      </c>
      <c r="AP84" s="84">
        <f t="shared" si="73"/>
        <v>0</v>
      </c>
      <c r="AQ84" s="85">
        <v>0</v>
      </c>
      <c r="AR84" s="86">
        <v>0</v>
      </c>
      <c r="AS84" s="86">
        <v>0</v>
      </c>
      <c r="AT84" s="86">
        <v>0</v>
      </c>
      <c r="AU84" s="86">
        <v>0</v>
      </c>
      <c r="AV84" s="86">
        <v>0</v>
      </c>
      <c r="AW84" s="86">
        <v>0</v>
      </c>
      <c r="AX84" s="86">
        <v>0</v>
      </c>
      <c r="AY84" s="86">
        <v>0</v>
      </c>
      <c r="AZ84" s="86">
        <v>0</v>
      </c>
      <c r="BA84" s="86">
        <v>0</v>
      </c>
      <c r="BB84" s="87">
        <v>0</v>
      </c>
      <c r="BD84" s="81"/>
      <c r="BE84" s="92" t="str">
        <f t="shared" si="91"/>
        <v>Maintenance Contract</v>
      </c>
      <c r="BF84" s="83"/>
      <c r="BG84" s="84">
        <f t="shared" si="74"/>
        <v>0</v>
      </c>
      <c r="BH84" s="84">
        <f t="shared" si="75"/>
        <v>0</v>
      </c>
      <c r="BI84" s="85">
        <v>0</v>
      </c>
      <c r="BJ84" s="86">
        <v>0</v>
      </c>
      <c r="BK84" s="86">
        <v>0</v>
      </c>
      <c r="BL84" s="86">
        <v>0</v>
      </c>
      <c r="BM84" s="86">
        <v>0</v>
      </c>
      <c r="BN84" s="86">
        <v>0</v>
      </c>
      <c r="BO84" s="86">
        <v>0</v>
      </c>
      <c r="BP84" s="86">
        <v>0</v>
      </c>
      <c r="BQ84" s="86">
        <v>0</v>
      </c>
      <c r="BR84" s="86">
        <v>0</v>
      </c>
      <c r="BS84" s="86">
        <v>0</v>
      </c>
      <c r="BT84" s="87">
        <v>0</v>
      </c>
      <c r="BV84" s="81"/>
      <c r="BW84" s="92" t="str">
        <f t="shared" si="92"/>
        <v>Maintenance Contract</v>
      </c>
      <c r="BX84" s="83"/>
      <c r="BY84" s="84">
        <f t="shared" si="16"/>
        <v>0</v>
      </c>
      <c r="BZ84" s="85">
        <f t="shared" si="76"/>
        <v>0</v>
      </c>
      <c r="CA84" s="86">
        <f t="shared" si="77"/>
        <v>0</v>
      </c>
      <c r="CB84" s="86">
        <f t="shared" si="78"/>
        <v>0</v>
      </c>
      <c r="CC84" s="86">
        <f t="shared" si="79"/>
        <v>0</v>
      </c>
      <c r="CD84" s="84">
        <f t="shared" si="4"/>
        <v>0</v>
      </c>
      <c r="CE84" s="85">
        <f t="shared" si="80"/>
        <v>0</v>
      </c>
      <c r="CF84" s="86">
        <f t="shared" si="81"/>
        <v>0</v>
      </c>
      <c r="CG84" s="86">
        <f t="shared" si="82"/>
        <v>0</v>
      </c>
      <c r="CH84" s="86">
        <f t="shared" si="83"/>
        <v>0</v>
      </c>
      <c r="CI84" s="84">
        <f t="shared" si="5"/>
        <v>0</v>
      </c>
      <c r="CJ84" s="85">
        <f t="shared" si="84"/>
        <v>0</v>
      </c>
      <c r="CK84" s="86">
        <f t="shared" si="85"/>
        <v>0</v>
      </c>
      <c r="CL84" s="86">
        <f t="shared" si="86"/>
        <v>0</v>
      </c>
      <c r="CM84" s="87">
        <f t="shared" si="87"/>
        <v>0</v>
      </c>
      <c r="CO84" s="81"/>
      <c r="CP84" s="92" t="str">
        <f t="shared" si="93"/>
        <v>Maintenance Contract</v>
      </c>
      <c r="CQ84" s="83"/>
      <c r="CR84" s="84">
        <f t="shared" si="67"/>
        <v>0</v>
      </c>
      <c r="CS84" s="84">
        <f t="shared" si="67"/>
        <v>0</v>
      </c>
      <c r="CT84" s="85">
        <f t="shared" si="66"/>
        <v>0</v>
      </c>
      <c r="CU84" s="86">
        <f t="shared" si="66"/>
        <v>0</v>
      </c>
      <c r="CV84" s="86">
        <f t="shared" si="66"/>
        <v>0</v>
      </c>
      <c r="CW84" s="86">
        <f t="shared" ref="CW84:DE112" si="95">J84-AB84</f>
        <v>0</v>
      </c>
      <c r="CX84" s="86">
        <f t="shared" si="95"/>
        <v>0</v>
      </c>
      <c r="CY84" s="86">
        <f t="shared" si="95"/>
        <v>0</v>
      </c>
      <c r="CZ84" s="86">
        <f t="shared" si="95"/>
        <v>0</v>
      </c>
      <c r="DA84" s="86">
        <f t="shared" si="95"/>
        <v>0</v>
      </c>
      <c r="DB84" s="86">
        <f t="shared" si="95"/>
        <v>0</v>
      </c>
      <c r="DC84" s="86">
        <f t="shared" si="95"/>
        <v>0</v>
      </c>
      <c r="DD84" s="86">
        <f t="shared" si="95"/>
        <v>0</v>
      </c>
      <c r="DE84" s="87">
        <f t="shared" si="95"/>
        <v>0</v>
      </c>
      <c r="DG84" s="81"/>
      <c r="DH84" s="92" t="str">
        <f t="shared" si="94"/>
        <v>Maintenance Contract</v>
      </c>
      <c r="DI84" s="83"/>
      <c r="DJ84" s="88" t="str">
        <f t="shared" si="88"/>
        <v/>
      </c>
      <c r="DK84" s="88" t="str">
        <f t="shared" si="88"/>
        <v/>
      </c>
      <c r="DL84" s="89" t="str">
        <f t="shared" si="88"/>
        <v/>
      </c>
      <c r="DM84" s="90" t="str">
        <f t="shared" si="88"/>
        <v/>
      </c>
      <c r="DN84" s="90" t="str">
        <f t="shared" si="88"/>
        <v/>
      </c>
      <c r="DO84" s="90" t="str">
        <f t="shared" si="88"/>
        <v/>
      </c>
      <c r="DP84" s="90" t="str">
        <f t="shared" si="88"/>
        <v/>
      </c>
      <c r="DQ84" s="90" t="str">
        <f t="shared" si="88"/>
        <v/>
      </c>
      <c r="DR84" s="90" t="str">
        <f t="shared" si="88"/>
        <v/>
      </c>
      <c r="DS84" s="90" t="str">
        <f t="shared" si="88"/>
        <v/>
      </c>
      <c r="DT84" s="90" t="str">
        <f t="shared" si="88"/>
        <v/>
      </c>
      <c r="DU84" s="90" t="str">
        <f t="shared" si="88"/>
        <v/>
      </c>
      <c r="DV84" s="90" t="str">
        <f t="shared" si="88"/>
        <v/>
      </c>
      <c r="DW84" s="91" t="str">
        <f t="shared" si="88"/>
        <v/>
      </c>
      <c r="DY84" s="180">
        <f t="shared" si="62"/>
        <v>17</v>
      </c>
      <c r="DZ84" s="180" t="str">
        <f t="shared" si="63"/>
        <v>Maintenance Contract</v>
      </c>
      <c r="EA84" s="181">
        <f t="shared" si="64"/>
        <v>0</v>
      </c>
    </row>
    <row r="85" spans="1:131" ht="11.85" customHeight="1" x14ac:dyDescent="0.15">
      <c r="A85" s="194" t="str">
        <f>IFERROR(CONCATENATE(VLOOKUP($C85,[86]Code!$G:$H,2,0),"-",VLOOKUP($A$5,[86]Code!$B:$D,3,0)),"N/A")</f>
        <v>80100-10</v>
      </c>
      <c r="B85" s="81"/>
      <c r="C85" s="92" t="s">
        <v>152</v>
      </c>
      <c r="D85" s="83"/>
      <c r="E85" s="84">
        <f t="shared" si="68"/>
        <v>0</v>
      </c>
      <c r="F85" s="84">
        <f t="shared" si="69"/>
        <v>0</v>
      </c>
      <c r="G85" s="85">
        <v>0</v>
      </c>
      <c r="H85" s="86">
        <v>0</v>
      </c>
      <c r="I85" s="86">
        <v>0</v>
      </c>
      <c r="J85" s="86"/>
      <c r="K85" s="86"/>
      <c r="L85" s="86"/>
      <c r="M85" s="86"/>
      <c r="N85" s="86"/>
      <c r="O85" s="86"/>
      <c r="P85" s="86"/>
      <c r="Q85" s="86"/>
      <c r="R85" s="87"/>
      <c r="T85" s="81"/>
      <c r="U85" s="92" t="str">
        <f t="shared" si="89"/>
        <v>Management Fee - Base</v>
      </c>
      <c r="V85" s="83"/>
      <c r="W85" s="84">
        <f t="shared" si="70"/>
        <v>0</v>
      </c>
      <c r="X85" s="84">
        <f t="shared" si="71"/>
        <v>0</v>
      </c>
      <c r="Y85" s="85">
        <v>0</v>
      </c>
      <c r="Z85" s="85">
        <v>0</v>
      </c>
      <c r="AA85" s="85">
        <v>0</v>
      </c>
      <c r="AB85" s="85">
        <v>0</v>
      </c>
      <c r="AC85" s="85">
        <v>0</v>
      </c>
      <c r="AD85" s="85">
        <v>0</v>
      </c>
      <c r="AE85" s="85">
        <v>0</v>
      </c>
      <c r="AF85" s="85">
        <v>0</v>
      </c>
      <c r="AG85" s="85">
        <v>0</v>
      </c>
      <c r="AH85" s="85">
        <v>0</v>
      </c>
      <c r="AI85" s="85">
        <v>0</v>
      </c>
      <c r="AJ85" s="85">
        <v>0</v>
      </c>
      <c r="AL85" s="81"/>
      <c r="AM85" s="92" t="str">
        <f t="shared" si="90"/>
        <v>Management Fee - Base</v>
      </c>
      <c r="AN85" s="83"/>
      <c r="AO85" s="84">
        <f t="shared" si="72"/>
        <v>0</v>
      </c>
      <c r="AP85" s="84">
        <f t="shared" si="73"/>
        <v>0</v>
      </c>
      <c r="AQ85" s="85">
        <v>0</v>
      </c>
      <c r="AR85" s="86">
        <v>0</v>
      </c>
      <c r="AS85" s="86">
        <v>0</v>
      </c>
      <c r="AT85" s="86">
        <v>0</v>
      </c>
      <c r="AU85" s="86">
        <v>0</v>
      </c>
      <c r="AV85" s="86">
        <v>0</v>
      </c>
      <c r="AW85" s="86">
        <v>0</v>
      </c>
      <c r="AX85" s="86">
        <v>0</v>
      </c>
      <c r="AY85" s="86">
        <v>0</v>
      </c>
      <c r="AZ85" s="86">
        <v>0</v>
      </c>
      <c r="BA85" s="86">
        <v>0</v>
      </c>
      <c r="BB85" s="87">
        <v>0</v>
      </c>
      <c r="BD85" s="81"/>
      <c r="BE85" s="92" t="str">
        <f t="shared" si="91"/>
        <v>Management Fee - Base</v>
      </c>
      <c r="BF85" s="83"/>
      <c r="BG85" s="84">
        <f t="shared" si="74"/>
        <v>0</v>
      </c>
      <c r="BH85" s="84">
        <f t="shared" si="75"/>
        <v>0</v>
      </c>
      <c r="BI85" s="85">
        <v>0</v>
      </c>
      <c r="BJ85" s="86">
        <v>0</v>
      </c>
      <c r="BK85" s="86">
        <v>0</v>
      </c>
      <c r="BL85" s="86">
        <v>0</v>
      </c>
      <c r="BM85" s="86">
        <v>0</v>
      </c>
      <c r="BN85" s="86">
        <v>0</v>
      </c>
      <c r="BO85" s="86">
        <v>0</v>
      </c>
      <c r="BP85" s="86">
        <v>0</v>
      </c>
      <c r="BQ85" s="86">
        <v>0</v>
      </c>
      <c r="BR85" s="86">
        <v>0</v>
      </c>
      <c r="BS85" s="86">
        <v>0</v>
      </c>
      <c r="BT85" s="87">
        <v>0</v>
      </c>
      <c r="BV85" s="81"/>
      <c r="BW85" s="92" t="str">
        <f t="shared" si="92"/>
        <v>Management Fee - Base</v>
      </c>
      <c r="BX85" s="83"/>
      <c r="BY85" s="84">
        <f t="shared" si="16"/>
        <v>0</v>
      </c>
      <c r="BZ85" s="85">
        <f t="shared" si="76"/>
        <v>0</v>
      </c>
      <c r="CA85" s="86">
        <f t="shared" si="77"/>
        <v>0</v>
      </c>
      <c r="CB85" s="86">
        <f t="shared" si="78"/>
        <v>0</v>
      </c>
      <c r="CC85" s="86">
        <f t="shared" si="79"/>
        <v>0</v>
      </c>
      <c r="CD85" s="84">
        <f t="shared" si="4"/>
        <v>0</v>
      </c>
      <c r="CE85" s="85">
        <f t="shared" si="80"/>
        <v>0</v>
      </c>
      <c r="CF85" s="86">
        <f t="shared" si="81"/>
        <v>0</v>
      </c>
      <c r="CG85" s="86">
        <f t="shared" si="82"/>
        <v>0</v>
      </c>
      <c r="CH85" s="86">
        <f t="shared" si="83"/>
        <v>0</v>
      </c>
      <c r="CI85" s="84">
        <f t="shared" si="5"/>
        <v>0</v>
      </c>
      <c r="CJ85" s="85">
        <f t="shared" si="84"/>
        <v>0</v>
      </c>
      <c r="CK85" s="86">
        <f t="shared" si="85"/>
        <v>0</v>
      </c>
      <c r="CL85" s="86">
        <f t="shared" si="86"/>
        <v>0</v>
      </c>
      <c r="CM85" s="87">
        <f t="shared" si="87"/>
        <v>0</v>
      </c>
      <c r="CO85" s="81"/>
      <c r="CP85" s="92" t="str">
        <f t="shared" si="93"/>
        <v>Management Fee - Base</v>
      </c>
      <c r="CQ85" s="83"/>
      <c r="CR85" s="84">
        <f t="shared" si="67"/>
        <v>0</v>
      </c>
      <c r="CS85" s="84">
        <f t="shared" si="67"/>
        <v>0</v>
      </c>
      <c r="CT85" s="85">
        <f t="shared" si="67"/>
        <v>0</v>
      </c>
      <c r="CU85" s="86">
        <f t="shared" si="67"/>
        <v>0</v>
      </c>
      <c r="CV85" s="86">
        <f t="shared" si="67"/>
        <v>0</v>
      </c>
      <c r="CW85" s="86">
        <f t="shared" si="95"/>
        <v>0</v>
      </c>
      <c r="CX85" s="86">
        <f t="shared" si="95"/>
        <v>0</v>
      </c>
      <c r="CY85" s="86">
        <f t="shared" si="95"/>
        <v>0</v>
      </c>
      <c r="CZ85" s="86">
        <f t="shared" si="95"/>
        <v>0</v>
      </c>
      <c r="DA85" s="86">
        <f t="shared" si="95"/>
        <v>0</v>
      </c>
      <c r="DB85" s="86">
        <f t="shared" si="95"/>
        <v>0</v>
      </c>
      <c r="DC85" s="86">
        <f t="shared" si="95"/>
        <v>0</v>
      </c>
      <c r="DD85" s="86">
        <f t="shared" si="95"/>
        <v>0</v>
      </c>
      <c r="DE85" s="87">
        <f t="shared" si="95"/>
        <v>0</v>
      </c>
      <c r="DG85" s="81"/>
      <c r="DH85" s="92" t="str">
        <f t="shared" si="94"/>
        <v>Management Fee - Base</v>
      </c>
      <c r="DI85" s="83"/>
      <c r="DJ85" s="88" t="str">
        <f t="shared" si="88"/>
        <v/>
      </c>
      <c r="DK85" s="88" t="str">
        <f t="shared" si="88"/>
        <v/>
      </c>
      <c r="DL85" s="89" t="str">
        <f t="shared" si="88"/>
        <v/>
      </c>
      <c r="DM85" s="90" t="str">
        <f t="shared" si="88"/>
        <v/>
      </c>
      <c r="DN85" s="90" t="str">
        <f t="shared" si="88"/>
        <v/>
      </c>
      <c r="DO85" s="90" t="str">
        <f t="shared" si="88"/>
        <v/>
      </c>
      <c r="DP85" s="90" t="str">
        <f t="shared" si="88"/>
        <v/>
      </c>
      <c r="DQ85" s="90" t="str">
        <f t="shared" si="88"/>
        <v/>
      </c>
      <c r="DR85" s="90" t="str">
        <f t="shared" si="88"/>
        <v/>
      </c>
      <c r="DS85" s="90" t="str">
        <f t="shared" si="88"/>
        <v/>
      </c>
      <c r="DT85" s="90" t="str">
        <f t="shared" si="88"/>
        <v/>
      </c>
      <c r="DU85" s="90" t="str">
        <f t="shared" si="88"/>
        <v/>
      </c>
      <c r="DV85" s="90" t="str">
        <f t="shared" si="88"/>
        <v/>
      </c>
      <c r="DW85" s="91" t="str">
        <f t="shared" si="88"/>
        <v/>
      </c>
      <c r="DY85" s="180">
        <f t="shared" si="62"/>
        <v>17</v>
      </c>
      <c r="DZ85" s="180" t="str">
        <f t="shared" si="63"/>
        <v>Management Fee - Base</v>
      </c>
      <c r="EA85" s="181">
        <f t="shared" si="64"/>
        <v>0</v>
      </c>
    </row>
    <row r="86" spans="1:131" ht="11.85" customHeight="1" x14ac:dyDescent="0.15">
      <c r="A86" s="194" t="str">
        <f>IFERROR(CONCATENATE(VLOOKUP($C86,[86]Code!$G:$H,2,0),"-",VLOOKUP($A$5,[86]Code!$B:$D,3,0)),"N/A")</f>
        <v>N/A</v>
      </c>
      <c r="B86" s="81"/>
      <c r="C86" s="92" t="s">
        <v>153</v>
      </c>
      <c r="D86" s="83"/>
      <c r="E86" s="84">
        <f t="shared" si="68"/>
        <v>0</v>
      </c>
      <c r="F86" s="84">
        <f t="shared" si="69"/>
        <v>0</v>
      </c>
      <c r="G86" s="85">
        <v>0</v>
      </c>
      <c r="H86" s="86">
        <v>0</v>
      </c>
      <c r="I86" s="86">
        <v>0</v>
      </c>
      <c r="J86" s="86"/>
      <c r="K86" s="86"/>
      <c r="L86" s="86"/>
      <c r="M86" s="86"/>
      <c r="N86" s="86"/>
      <c r="O86" s="86"/>
      <c r="P86" s="86"/>
      <c r="Q86" s="86"/>
      <c r="R86" s="87"/>
      <c r="T86" s="81"/>
      <c r="U86" s="92" t="str">
        <f t="shared" si="89"/>
        <v>Menu &amp; Beverage Lists</v>
      </c>
      <c r="V86" s="83"/>
      <c r="W86" s="84">
        <f t="shared" si="70"/>
        <v>0</v>
      </c>
      <c r="X86" s="84">
        <f t="shared" si="71"/>
        <v>0</v>
      </c>
      <c r="Y86" s="85">
        <v>0</v>
      </c>
      <c r="Z86" s="85">
        <v>0</v>
      </c>
      <c r="AA86" s="85">
        <v>0</v>
      </c>
      <c r="AB86" s="85">
        <v>0</v>
      </c>
      <c r="AC86" s="85">
        <v>0</v>
      </c>
      <c r="AD86" s="85">
        <v>0</v>
      </c>
      <c r="AE86" s="85">
        <v>0</v>
      </c>
      <c r="AF86" s="85">
        <v>0</v>
      </c>
      <c r="AG86" s="85">
        <v>0</v>
      </c>
      <c r="AH86" s="85">
        <v>0</v>
      </c>
      <c r="AI86" s="85">
        <v>0</v>
      </c>
      <c r="AJ86" s="85">
        <v>0</v>
      </c>
      <c r="AL86" s="81"/>
      <c r="AM86" s="92" t="str">
        <f t="shared" si="90"/>
        <v>Menu &amp; Beverage Lists</v>
      </c>
      <c r="AN86" s="83"/>
      <c r="AO86" s="84">
        <f t="shared" si="72"/>
        <v>0</v>
      </c>
      <c r="AP86" s="84">
        <f t="shared" si="73"/>
        <v>0</v>
      </c>
      <c r="AQ86" s="85">
        <v>0</v>
      </c>
      <c r="AR86" s="86">
        <v>0</v>
      </c>
      <c r="AS86" s="86">
        <v>0</v>
      </c>
      <c r="AT86" s="86">
        <v>0</v>
      </c>
      <c r="AU86" s="86">
        <v>0</v>
      </c>
      <c r="AV86" s="86">
        <v>0</v>
      </c>
      <c r="AW86" s="86">
        <v>0</v>
      </c>
      <c r="AX86" s="86">
        <v>0</v>
      </c>
      <c r="AY86" s="86">
        <v>0</v>
      </c>
      <c r="AZ86" s="86">
        <v>0</v>
      </c>
      <c r="BA86" s="86">
        <v>0</v>
      </c>
      <c r="BB86" s="87">
        <v>0</v>
      </c>
      <c r="BD86" s="81"/>
      <c r="BE86" s="92" t="str">
        <f t="shared" si="91"/>
        <v>Menu &amp; Beverage Lists</v>
      </c>
      <c r="BF86" s="83"/>
      <c r="BG86" s="84">
        <f t="shared" si="74"/>
        <v>0</v>
      </c>
      <c r="BH86" s="84">
        <f t="shared" si="75"/>
        <v>0</v>
      </c>
      <c r="BI86" s="85">
        <v>0</v>
      </c>
      <c r="BJ86" s="86">
        <v>0</v>
      </c>
      <c r="BK86" s="86">
        <v>0</v>
      </c>
      <c r="BL86" s="86">
        <v>0</v>
      </c>
      <c r="BM86" s="86">
        <v>0</v>
      </c>
      <c r="BN86" s="86">
        <v>0</v>
      </c>
      <c r="BO86" s="86">
        <v>0</v>
      </c>
      <c r="BP86" s="86">
        <v>0</v>
      </c>
      <c r="BQ86" s="86">
        <v>0</v>
      </c>
      <c r="BR86" s="86">
        <v>0</v>
      </c>
      <c r="BS86" s="86">
        <v>0</v>
      </c>
      <c r="BT86" s="87">
        <v>0</v>
      </c>
      <c r="BV86" s="81"/>
      <c r="BW86" s="92" t="str">
        <f t="shared" si="92"/>
        <v>Menu &amp; Beverage Lists</v>
      </c>
      <c r="BX86" s="83"/>
      <c r="BY86" s="84">
        <f t="shared" si="16"/>
        <v>0</v>
      </c>
      <c r="BZ86" s="85">
        <f t="shared" si="76"/>
        <v>0</v>
      </c>
      <c r="CA86" s="86">
        <f t="shared" si="77"/>
        <v>0</v>
      </c>
      <c r="CB86" s="86">
        <f t="shared" si="78"/>
        <v>0</v>
      </c>
      <c r="CC86" s="86">
        <f t="shared" si="79"/>
        <v>0</v>
      </c>
      <c r="CD86" s="84">
        <f t="shared" si="4"/>
        <v>0</v>
      </c>
      <c r="CE86" s="85">
        <f t="shared" si="80"/>
        <v>0</v>
      </c>
      <c r="CF86" s="86">
        <f t="shared" si="81"/>
        <v>0</v>
      </c>
      <c r="CG86" s="86">
        <f t="shared" si="82"/>
        <v>0</v>
      </c>
      <c r="CH86" s="86">
        <f t="shared" si="83"/>
        <v>0</v>
      </c>
      <c r="CI86" s="84">
        <f t="shared" si="5"/>
        <v>0</v>
      </c>
      <c r="CJ86" s="85">
        <f t="shared" si="84"/>
        <v>0</v>
      </c>
      <c r="CK86" s="86">
        <f t="shared" si="85"/>
        <v>0</v>
      </c>
      <c r="CL86" s="86">
        <f t="shared" si="86"/>
        <v>0</v>
      </c>
      <c r="CM86" s="87">
        <f t="shared" si="87"/>
        <v>0</v>
      </c>
      <c r="CO86" s="81"/>
      <c r="CP86" s="92" t="str">
        <f t="shared" si="93"/>
        <v>Menu &amp; Beverage Lists</v>
      </c>
      <c r="CQ86" s="83"/>
      <c r="CR86" s="84">
        <f t="shared" si="67"/>
        <v>0</v>
      </c>
      <c r="CS86" s="84">
        <f t="shared" si="67"/>
        <v>0</v>
      </c>
      <c r="CT86" s="85">
        <f t="shared" si="67"/>
        <v>0</v>
      </c>
      <c r="CU86" s="86">
        <f t="shared" si="67"/>
        <v>0</v>
      </c>
      <c r="CV86" s="86">
        <f t="shared" si="67"/>
        <v>0</v>
      </c>
      <c r="CW86" s="86">
        <f t="shared" si="95"/>
        <v>0</v>
      </c>
      <c r="CX86" s="86">
        <f t="shared" si="95"/>
        <v>0</v>
      </c>
      <c r="CY86" s="86">
        <f t="shared" si="95"/>
        <v>0</v>
      </c>
      <c r="CZ86" s="86">
        <f t="shared" si="95"/>
        <v>0</v>
      </c>
      <c r="DA86" s="86">
        <f t="shared" si="95"/>
        <v>0</v>
      </c>
      <c r="DB86" s="86">
        <f t="shared" si="95"/>
        <v>0</v>
      </c>
      <c r="DC86" s="86">
        <f t="shared" si="95"/>
        <v>0</v>
      </c>
      <c r="DD86" s="86">
        <f t="shared" si="95"/>
        <v>0</v>
      </c>
      <c r="DE86" s="87">
        <f t="shared" si="95"/>
        <v>0</v>
      </c>
      <c r="DG86" s="81"/>
      <c r="DH86" s="92" t="str">
        <f t="shared" si="94"/>
        <v>Menu &amp; Beverage Lists</v>
      </c>
      <c r="DI86" s="83"/>
      <c r="DJ86" s="88" t="str">
        <f t="shared" si="88"/>
        <v/>
      </c>
      <c r="DK86" s="88" t="str">
        <f t="shared" si="88"/>
        <v/>
      </c>
      <c r="DL86" s="89" t="str">
        <f t="shared" si="88"/>
        <v/>
      </c>
      <c r="DM86" s="90" t="str">
        <f t="shared" si="88"/>
        <v/>
      </c>
      <c r="DN86" s="90" t="str">
        <f t="shared" si="88"/>
        <v/>
      </c>
      <c r="DO86" s="90" t="str">
        <f t="shared" si="88"/>
        <v/>
      </c>
      <c r="DP86" s="90" t="str">
        <f t="shared" si="88"/>
        <v/>
      </c>
      <c r="DQ86" s="90" t="str">
        <f t="shared" si="88"/>
        <v/>
      </c>
      <c r="DR86" s="90" t="str">
        <f t="shared" si="88"/>
        <v/>
      </c>
      <c r="DS86" s="90" t="str">
        <f t="shared" si="88"/>
        <v/>
      </c>
      <c r="DT86" s="90" t="str">
        <f t="shared" si="88"/>
        <v/>
      </c>
      <c r="DU86" s="90" t="str">
        <f t="shared" si="88"/>
        <v/>
      </c>
      <c r="DV86" s="90" t="str">
        <f t="shared" si="88"/>
        <v/>
      </c>
      <c r="DW86" s="91" t="str">
        <f t="shared" si="88"/>
        <v/>
      </c>
      <c r="DY86" s="180">
        <f t="shared" si="62"/>
        <v>17</v>
      </c>
      <c r="DZ86" s="180" t="str">
        <f t="shared" si="63"/>
        <v>Menu &amp; Beverage Lists</v>
      </c>
      <c r="EA86" s="181">
        <f t="shared" si="64"/>
        <v>0</v>
      </c>
    </row>
    <row r="87" spans="1:131" ht="11.85" customHeight="1" x14ac:dyDescent="0.15">
      <c r="A87" s="194" t="str">
        <f>IFERROR(CONCATENATE(VLOOKUP($C87,[86]Code!$G:$H,2,0),"-",VLOOKUP($A$5,[86]Code!$B:$D,3,0)),"N/A")</f>
        <v>77000-10</v>
      </c>
      <c r="B87" s="81"/>
      <c r="C87" s="92" t="s">
        <v>154</v>
      </c>
      <c r="D87" s="83"/>
      <c r="E87" s="84">
        <f t="shared" si="68"/>
        <v>690.02</v>
      </c>
      <c r="F87" s="84">
        <f t="shared" si="69"/>
        <v>690.02</v>
      </c>
      <c r="G87" s="85">
        <v>295</v>
      </c>
      <c r="H87" s="86">
        <v>0</v>
      </c>
      <c r="I87" s="86">
        <v>395.02</v>
      </c>
      <c r="J87" s="86"/>
      <c r="K87" s="86"/>
      <c r="L87" s="86"/>
      <c r="M87" s="86"/>
      <c r="N87" s="86"/>
      <c r="O87" s="86"/>
      <c r="P87" s="86"/>
      <c r="Q87" s="86"/>
      <c r="R87" s="87"/>
      <c r="T87" s="81"/>
      <c r="U87" s="92" t="str">
        <f t="shared" si="89"/>
        <v>Miscellaneous</v>
      </c>
      <c r="V87" s="83"/>
      <c r="W87" s="84">
        <f t="shared" si="70"/>
        <v>0</v>
      </c>
      <c r="X87" s="84">
        <f t="shared" si="71"/>
        <v>0</v>
      </c>
      <c r="Y87" s="85">
        <v>0</v>
      </c>
      <c r="Z87" s="85">
        <v>0</v>
      </c>
      <c r="AA87" s="85">
        <v>0</v>
      </c>
      <c r="AB87" s="85">
        <v>0</v>
      </c>
      <c r="AC87" s="85">
        <v>0</v>
      </c>
      <c r="AD87" s="85">
        <v>0</v>
      </c>
      <c r="AE87" s="85">
        <v>0</v>
      </c>
      <c r="AF87" s="85">
        <v>0</v>
      </c>
      <c r="AG87" s="85">
        <v>0</v>
      </c>
      <c r="AH87" s="85">
        <v>0</v>
      </c>
      <c r="AI87" s="85">
        <v>0</v>
      </c>
      <c r="AJ87" s="85">
        <v>0</v>
      </c>
      <c r="AL87" s="81"/>
      <c r="AM87" s="92" t="str">
        <f t="shared" si="90"/>
        <v>Miscellaneous</v>
      </c>
      <c r="AN87" s="83"/>
      <c r="AO87" s="84">
        <f t="shared" si="72"/>
        <v>13381.87</v>
      </c>
      <c r="AP87" s="84">
        <f t="shared" si="73"/>
        <v>3000.79</v>
      </c>
      <c r="AQ87" s="85">
        <v>374.12</v>
      </c>
      <c r="AR87" s="86">
        <v>826.38</v>
      </c>
      <c r="AS87" s="86">
        <v>1800.29</v>
      </c>
      <c r="AT87" s="86">
        <v>2983.15</v>
      </c>
      <c r="AU87" s="86">
        <v>2292</v>
      </c>
      <c r="AV87" s="86">
        <v>1027.04</v>
      </c>
      <c r="AW87" s="86">
        <v>362.1</v>
      </c>
      <c r="AX87" s="86">
        <v>144.93</v>
      </c>
      <c r="AY87" s="86">
        <v>1921</v>
      </c>
      <c r="AZ87" s="86">
        <v>1093.08</v>
      </c>
      <c r="BA87" s="86">
        <v>76.28</v>
      </c>
      <c r="BB87" s="87">
        <v>481.5</v>
      </c>
      <c r="BD87" s="81"/>
      <c r="BE87" s="92" t="str">
        <f t="shared" si="91"/>
        <v>Miscellaneous</v>
      </c>
      <c r="BF87" s="83"/>
      <c r="BG87" s="84">
        <f t="shared" si="74"/>
        <v>22583.7</v>
      </c>
      <c r="BH87" s="84">
        <f t="shared" si="75"/>
        <v>4522</v>
      </c>
      <c r="BI87" s="85">
        <v>2392</v>
      </c>
      <c r="BJ87" s="86">
        <v>943</v>
      </c>
      <c r="BK87" s="86">
        <v>1187</v>
      </c>
      <c r="BL87" s="86">
        <v>1948</v>
      </c>
      <c r="BM87" s="86">
        <v>2305</v>
      </c>
      <c r="BN87" s="86">
        <v>2265</v>
      </c>
      <c r="BO87" s="86">
        <v>1305</v>
      </c>
      <c r="BP87" s="86">
        <v>2694</v>
      </c>
      <c r="BQ87" s="86">
        <v>826</v>
      </c>
      <c r="BR87" s="86">
        <v>2013</v>
      </c>
      <c r="BS87" s="86">
        <v>2108.2199999999998</v>
      </c>
      <c r="BT87" s="87">
        <v>2597.48</v>
      </c>
      <c r="BV87" s="81"/>
      <c r="BW87" s="92" t="str">
        <f t="shared" si="92"/>
        <v>Miscellaneous</v>
      </c>
      <c r="BX87" s="83"/>
      <c r="BY87" s="84">
        <f t="shared" si="16"/>
        <v>690.02</v>
      </c>
      <c r="BZ87" s="85">
        <f t="shared" si="76"/>
        <v>690.02</v>
      </c>
      <c r="CA87" s="86">
        <f t="shared" si="77"/>
        <v>0</v>
      </c>
      <c r="CB87" s="86">
        <f t="shared" si="78"/>
        <v>0</v>
      </c>
      <c r="CC87" s="86">
        <f t="shared" si="79"/>
        <v>0</v>
      </c>
      <c r="CD87" s="84">
        <f t="shared" si="4"/>
        <v>0</v>
      </c>
      <c r="CE87" s="85">
        <f t="shared" si="80"/>
        <v>0</v>
      </c>
      <c r="CF87" s="86">
        <f t="shared" si="81"/>
        <v>0</v>
      </c>
      <c r="CG87" s="86">
        <f t="shared" si="82"/>
        <v>0</v>
      </c>
      <c r="CH87" s="86">
        <f t="shared" si="83"/>
        <v>0</v>
      </c>
      <c r="CI87" s="84">
        <f t="shared" si="5"/>
        <v>13381.87</v>
      </c>
      <c r="CJ87" s="85">
        <f t="shared" si="84"/>
        <v>3000.79</v>
      </c>
      <c r="CK87" s="86">
        <f t="shared" si="85"/>
        <v>6302.19</v>
      </c>
      <c r="CL87" s="86">
        <f t="shared" si="86"/>
        <v>2428.0300000000002</v>
      </c>
      <c r="CM87" s="87">
        <f t="shared" si="87"/>
        <v>1650.86</v>
      </c>
      <c r="CO87" s="81"/>
      <c r="CP87" s="92" t="str">
        <f t="shared" si="93"/>
        <v>Miscellaneous</v>
      </c>
      <c r="CQ87" s="83"/>
      <c r="CR87" s="84">
        <f t="shared" si="67"/>
        <v>690.02</v>
      </c>
      <c r="CS87" s="84">
        <f t="shared" si="67"/>
        <v>690.02</v>
      </c>
      <c r="CT87" s="85">
        <f t="shared" si="67"/>
        <v>295</v>
      </c>
      <c r="CU87" s="86">
        <f t="shared" si="67"/>
        <v>0</v>
      </c>
      <c r="CV87" s="86">
        <f t="shared" si="67"/>
        <v>395.02</v>
      </c>
      <c r="CW87" s="86">
        <f t="shared" si="95"/>
        <v>0</v>
      </c>
      <c r="CX87" s="86">
        <f t="shared" si="95"/>
        <v>0</v>
      </c>
      <c r="CY87" s="86">
        <f t="shared" si="95"/>
        <v>0</v>
      </c>
      <c r="CZ87" s="86">
        <f t="shared" si="95"/>
        <v>0</v>
      </c>
      <c r="DA87" s="86">
        <f t="shared" si="95"/>
        <v>0</v>
      </c>
      <c r="DB87" s="86">
        <f t="shared" si="95"/>
        <v>0</v>
      </c>
      <c r="DC87" s="86">
        <f t="shared" si="95"/>
        <v>0</v>
      </c>
      <c r="DD87" s="86">
        <f t="shared" si="95"/>
        <v>0</v>
      </c>
      <c r="DE87" s="87">
        <f t="shared" si="95"/>
        <v>0</v>
      </c>
      <c r="DG87" s="81"/>
      <c r="DH87" s="92" t="str">
        <f t="shared" si="94"/>
        <v>Miscellaneous</v>
      </c>
      <c r="DI87" s="83"/>
      <c r="DJ87" s="88" t="str">
        <f t="shared" si="88"/>
        <v/>
      </c>
      <c r="DK87" s="88" t="str">
        <f t="shared" si="88"/>
        <v/>
      </c>
      <c r="DL87" s="89" t="str">
        <f t="shared" si="88"/>
        <v/>
      </c>
      <c r="DM87" s="90" t="str">
        <f t="shared" si="88"/>
        <v/>
      </c>
      <c r="DN87" s="90" t="str">
        <f t="shared" si="88"/>
        <v/>
      </c>
      <c r="DO87" s="90" t="str">
        <f t="shared" si="88"/>
        <v/>
      </c>
      <c r="DP87" s="90" t="str">
        <f t="shared" si="88"/>
        <v/>
      </c>
      <c r="DQ87" s="90" t="str">
        <f t="shared" si="88"/>
        <v/>
      </c>
      <c r="DR87" s="90" t="str">
        <f t="shared" si="88"/>
        <v/>
      </c>
      <c r="DS87" s="90" t="str">
        <f t="shared" si="88"/>
        <v/>
      </c>
      <c r="DT87" s="90" t="str">
        <f t="shared" si="88"/>
        <v/>
      </c>
      <c r="DU87" s="90" t="str">
        <f t="shared" si="88"/>
        <v/>
      </c>
      <c r="DV87" s="90" t="str">
        <f t="shared" si="88"/>
        <v/>
      </c>
      <c r="DW87" s="91" t="str">
        <f t="shared" si="88"/>
        <v/>
      </c>
      <c r="DY87" s="180">
        <f t="shared" si="62"/>
        <v>13</v>
      </c>
      <c r="DZ87" s="180" t="str">
        <f t="shared" si="63"/>
        <v>Miscellaneous</v>
      </c>
      <c r="EA87" s="181">
        <f t="shared" si="64"/>
        <v>395.02</v>
      </c>
    </row>
    <row r="88" spans="1:131" ht="11.85" customHeight="1" x14ac:dyDescent="0.15">
      <c r="A88" s="194" t="str">
        <f>IFERROR(CONCATENATE(VLOOKUP($C88,[86]Code!$G:$H,2,0),"-",VLOOKUP($A$5,[86]Code!$B:$D,3,0)),"N/A")</f>
        <v>N/A</v>
      </c>
      <c r="B88" s="81"/>
      <c r="C88" s="92" t="s">
        <v>155</v>
      </c>
      <c r="D88" s="83"/>
      <c r="E88" s="84">
        <f t="shared" si="68"/>
        <v>0</v>
      </c>
      <c r="F88" s="84">
        <f t="shared" si="69"/>
        <v>0</v>
      </c>
      <c r="G88" s="85">
        <v>0</v>
      </c>
      <c r="H88" s="86">
        <v>0</v>
      </c>
      <c r="I88" s="86">
        <v>0</v>
      </c>
      <c r="J88" s="86"/>
      <c r="K88" s="86"/>
      <c r="L88" s="86"/>
      <c r="M88" s="86"/>
      <c r="N88" s="86"/>
      <c r="O88" s="86"/>
      <c r="P88" s="86"/>
      <c r="Q88" s="86"/>
      <c r="R88" s="87"/>
      <c r="T88" s="81"/>
      <c r="U88" s="92" t="str">
        <f t="shared" si="89"/>
        <v>Miscellaneous Advertising F&amp;B</v>
      </c>
      <c r="V88" s="83"/>
      <c r="W88" s="84">
        <f t="shared" si="70"/>
        <v>0</v>
      </c>
      <c r="X88" s="84">
        <f t="shared" si="71"/>
        <v>0</v>
      </c>
      <c r="Y88" s="85">
        <v>0</v>
      </c>
      <c r="Z88" s="85">
        <v>0</v>
      </c>
      <c r="AA88" s="85">
        <v>0</v>
      </c>
      <c r="AB88" s="85">
        <v>0</v>
      </c>
      <c r="AC88" s="85">
        <v>0</v>
      </c>
      <c r="AD88" s="85">
        <v>0</v>
      </c>
      <c r="AE88" s="85">
        <v>0</v>
      </c>
      <c r="AF88" s="85">
        <v>0</v>
      </c>
      <c r="AG88" s="85">
        <v>0</v>
      </c>
      <c r="AH88" s="85">
        <v>0</v>
      </c>
      <c r="AI88" s="85">
        <v>0</v>
      </c>
      <c r="AJ88" s="85">
        <v>0</v>
      </c>
      <c r="AL88" s="81"/>
      <c r="AM88" s="92" t="str">
        <f t="shared" si="90"/>
        <v>Miscellaneous Advertising F&amp;B</v>
      </c>
      <c r="AN88" s="83"/>
      <c r="AO88" s="84">
        <f t="shared" si="72"/>
        <v>0</v>
      </c>
      <c r="AP88" s="84">
        <f t="shared" si="73"/>
        <v>0</v>
      </c>
      <c r="AQ88" s="85">
        <v>0</v>
      </c>
      <c r="AR88" s="86">
        <v>0</v>
      </c>
      <c r="AS88" s="86">
        <v>0</v>
      </c>
      <c r="AT88" s="86">
        <v>0</v>
      </c>
      <c r="AU88" s="86">
        <v>0</v>
      </c>
      <c r="AV88" s="86">
        <v>0</v>
      </c>
      <c r="AW88" s="86">
        <v>0</v>
      </c>
      <c r="AX88" s="86">
        <v>0</v>
      </c>
      <c r="AY88" s="86">
        <v>0</v>
      </c>
      <c r="AZ88" s="86">
        <v>0</v>
      </c>
      <c r="BA88" s="86">
        <v>0</v>
      </c>
      <c r="BB88" s="87">
        <v>0</v>
      </c>
      <c r="BD88" s="81"/>
      <c r="BE88" s="92" t="str">
        <f t="shared" si="91"/>
        <v>Miscellaneous Advertising F&amp;B</v>
      </c>
      <c r="BF88" s="83"/>
      <c r="BG88" s="84">
        <f t="shared" si="74"/>
        <v>0</v>
      </c>
      <c r="BH88" s="84">
        <f t="shared" si="75"/>
        <v>0</v>
      </c>
      <c r="BI88" s="85">
        <v>0</v>
      </c>
      <c r="BJ88" s="86">
        <v>0</v>
      </c>
      <c r="BK88" s="86">
        <v>0</v>
      </c>
      <c r="BL88" s="86">
        <v>0</v>
      </c>
      <c r="BM88" s="86">
        <v>0</v>
      </c>
      <c r="BN88" s="86">
        <v>0</v>
      </c>
      <c r="BO88" s="86">
        <v>0</v>
      </c>
      <c r="BP88" s="86">
        <v>0</v>
      </c>
      <c r="BQ88" s="86">
        <v>0</v>
      </c>
      <c r="BR88" s="86">
        <v>0</v>
      </c>
      <c r="BS88" s="86">
        <v>0</v>
      </c>
      <c r="BT88" s="87">
        <v>0</v>
      </c>
      <c r="BV88" s="81"/>
      <c r="BW88" s="92" t="str">
        <f t="shared" si="92"/>
        <v>Miscellaneous Advertising F&amp;B</v>
      </c>
      <c r="BX88" s="83"/>
      <c r="BY88" s="84">
        <f t="shared" si="16"/>
        <v>0</v>
      </c>
      <c r="BZ88" s="85">
        <f t="shared" si="76"/>
        <v>0</v>
      </c>
      <c r="CA88" s="86">
        <f t="shared" si="77"/>
        <v>0</v>
      </c>
      <c r="CB88" s="86">
        <f t="shared" si="78"/>
        <v>0</v>
      </c>
      <c r="CC88" s="86">
        <f t="shared" si="79"/>
        <v>0</v>
      </c>
      <c r="CD88" s="84">
        <f t="shared" si="4"/>
        <v>0</v>
      </c>
      <c r="CE88" s="85">
        <f t="shared" si="80"/>
        <v>0</v>
      </c>
      <c r="CF88" s="86">
        <f t="shared" si="81"/>
        <v>0</v>
      </c>
      <c r="CG88" s="86">
        <f t="shared" si="82"/>
        <v>0</v>
      </c>
      <c r="CH88" s="86">
        <f t="shared" si="83"/>
        <v>0</v>
      </c>
      <c r="CI88" s="84">
        <f t="shared" si="5"/>
        <v>0</v>
      </c>
      <c r="CJ88" s="85">
        <f t="shared" si="84"/>
        <v>0</v>
      </c>
      <c r="CK88" s="86">
        <f t="shared" si="85"/>
        <v>0</v>
      </c>
      <c r="CL88" s="86">
        <f t="shared" si="86"/>
        <v>0</v>
      </c>
      <c r="CM88" s="87">
        <f t="shared" si="87"/>
        <v>0</v>
      </c>
      <c r="CO88" s="81"/>
      <c r="CP88" s="92" t="str">
        <f t="shared" si="93"/>
        <v>Miscellaneous Advertising F&amp;B</v>
      </c>
      <c r="CQ88" s="83"/>
      <c r="CR88" s="84">
        <f t="shared" si="67"/>
        <v>0</v>
      </c>
      <c r="CS88" s="84">
        <f t="shared" si="67"/>
        <v>0</v>
      </c>
      <c r="CT88" s="85">
        <f t="shared" si="67"/>
        <v>0</v>
      </c>
      <c r="CU88" s="86">
        <f t="shared" si="67"/>
        <v>0</v>
      </c>
      <c r="CV88" s="86">
        <f t="shared" si="67"/>
        <v>0</v>
      </c>
      <c r="CW88" s="86">
        <f t="shared" si="95"/>
        <v>0</v>
      </c>
      <c r="CX88" s="86">
        <f t="shared" si="95"/>
        <v>0</v>
      </c>
      <c r="CY88" s="86">
        <f t="shared" si="95"/>
        <v>0</v>
      </c>
      <c r="CZ88" s="86">
        <f t="shared" si="95"/>
        <v>0</v>
      </c>
      <c r="DA88" s="86">
        <f t="shared" si="95"/>
        <v>0</v>
      </c>
      <c r="DB88" s="86">
        <f t="shared" si="95"/>
        <v>0</v>
      </c>
      <c r="DC88" s="86">
        <f t="shared" si="95"/>
        <v>0</v>
      </c>
      <c r="DD88" s="86">
        <f t="shared" si="95"/>
        <v>0</v>
      </c>
      <c r="DE88" s="87">
        <f t="shared" si="95"/>
        <v>0</v>
      </c>
      <c r="DG88" s="81"/>
      <c r="DH88" s="92" t="str">
        <f t="shared" si="94"/>
        <v>Miscellaneous Advertising F&amp;B</v>
      </c>
      <c r="DI88" s="83"/>
      <c r="DJ88" s="88" t="str">
        <f t="shared" si="88"/>
        <v/>
      </c>
      <c r="DK88" s="88" t="str">
        <f t="shared" si="88"/>
        <v/>
      </c>
      <c r="DL88" s="89" t="str">
        <f t="shared" si="88"/>
        <v/>
      </c>
      <c r="DM88" s="90" t="str">
        <f t="shared" si="88"/>
        <v/>
      </c>
      <c r="DN88" s="90" t="str">
        <f t="shared" si="88"/>
        <v/>
      </c>
      <c r="DO88" s="90" t="str">
        <f t="shared" si="88"/>
        <v/>
      </c>
      <c r="DP88" s="90" t="str">
        <f t="shared" si="88"/>
        <v/>
      </c>
      <c r="DQ88" s="90" t="str">
        <f t="shared" si="88"/>
        <v/>
      </c>
      <c r="DR88" s="90" t="str">
        <f t="shared" si="88"/>
        <v/>
      </c>
      <c r="DS88" s="90" t="str">
        <f t="shared" si="88"/>
        <v/>
      </c>
      <c r="DT88" s="90" t="str">
        <f t="shared" si="88"/>
        <v/>
      </c>
      <c r="DU88" s="90" t="str">
        <f t="shared" si="88"/>
        <v/>
      </c>
      <c r="DV88" s="90" t="str">
        <f t="shared" si="88"/>
        <v/>
      </c>
      <c r="DW88" s="91" t="str">
        <f t="shared" si="88"/>
        <v/>
      </c>
      <c r="DY88" s="180">
        <f t="shared" si="62"/>
        <v>17</v>
      </c>
      <c r="DZ88" s="180" t="str">
        <f t="shared" si="63"/>
        <v>Miscellaneous Advertising F&amp;B</v>
      </c>
      <c r="EA88" s="181">
        <f t="shared" si="64"/>
        <v>0</v>
      </c>
    </row>
    <row r="89" spans="1:131" ht="11.85" customHeight="1" x14ac:dyDescent="0.15">
      <c r="A89" s="194" t="str">
        <f>IFERROR(CONCATENATE(VLOOKUP($C89,[86]Code!$G:$H,2,0),"-",VLOOKUP($A$5,[86]Code!$B:$D,3,0)),"N/A")</f>
        <v>77100-10</v>
      </c>
      <c r="B89" s="81"/>
      <c r="C89" s="92" t="s">
        <v>156</v>
      </c>
      <c r="D89" s="83"/>
      <c r="E89" s="84">
        <f t="shared" si="68"/>
        <v>0</v>
      </c>
      <c r="F89" s="84">
        <f t="shared" si="69"/>
        <v>0</v>
      </c>
      <c r="G89" s="85">
        <v>0</v>
      </c>
      <c r="H89" s="86">
        <v>0</v>
      </c>
      <c r="I89" s="86">
        <v>0</v>
      </c>
      <c r="J89" s="86"/>
      <c r="K89" s="86"/>
      <c r="L89" s="86"/>
      <c r="M89" s="86"/>
      <c r="N89" s="86"/>
      <c r="O89" s="86"/>
      <c r="P89" s="86"/>
      <c r="Q89" s="86"/>
      <c r="R89" s="87"/>
      <c r="T89" s="81"/>
      <c r="U89" s="92" t="str">
        <f t="shared" si="89"/>
        <v>Music And Entertainment</v>
      </c>
      <c r="V89" s="83"/>
      <c r="W89" s="84">
        <f t="shared" si="70"/>
        <v>0</v>
      </c>
      <c r="X89" s="84">
        <f t="shared" si="71"/>
        <v>0</v>
      </c>
      <c r="Y89" s="85">
        <v>0</v>
      </c>
      <c r="Z89" s="85">
        <v>0</v>
      </c>
      <c r="AA89" s="85">
        <v>0</v>
      </c>
      <c r="AB89" s="85">
        <v>0</v>
      </c>
      <c r="AC89" s="85">
        <v>0</v>
      </c>
      <c r="AD89" s="85">
        <v>0</v>
      </c>
      <c r="AE89" s="85">
        <v>0</v>
      </c>
      <c r="AF89" s="85">
        <v>0</v>
      </c>
      <c r="AG89" s="85">
        <v>0</v>
      </c>
      <c r="AH89" s="85">
        <v>0</v>
      </c>
      <c r="AI89" s="85">
        <v>0</v>
      </c>
      <c r="AJ89" s="85">
        <v>0</v>
      </c>
      <c r="AL89" s="81"/>
      <c r="AM89" s="92" t="str">
        <f t="shared" si="90"/>
        <v>Music And Entertainment</v>
      </c>
      <c r="AN89" s="83"/>
      <c r="AO89" s="84">
        <f t="shared" si="72"/>
        <v>0</v>
      </c>
      <c r="AP89" s="84">
        <f t="shared" si="73"/>
        <v>0</v>
      </c>
      <c r="AQ89" s="85">
        <v>0</v>
      </c>
      <c r="AR89" s="86">
        <v>0</v>
      </c>
      <c r="AS89" s="86">
        <v>0</v>
      </c>
      <c r="AT89" s="86">
        <v>0</v>
      </c>
      <c r="AU89" s="86">
        <v>0</v>
      </c>
      <c r="AV89" s="86">
        <v>0</v>
      </c>
      <c r="AW89" s="86">
        <v>0</v>
      </c>
      <c r="AX89" s="86">
        <v>0</v>
      </c>
      <c r="AY89" s="86">
        <v>0</v>
      </c>
      <c r="AZ89" s="86">
        <v>0</v>
      </c>
      <c r="BA89" s="86">
        <v>0</v>
      </c>
      <c r="BB89" s="87">
        <v>0</v>
      </c>
      <c r="BD89" s="81"/>
      <c r="BE89" s="92" t="str">
        <f t="shared" si="91"/>
        <v>Music And Entertainment</v>
      </c>
      <c r="BF89" s="83"/>
      <c r="BG89" s="84">
        <f t="shared" si="74"/>
        <v>0</v>
      </c>
      <c r="BH89" s="84">
        <f t="shared" si="75"/>
        <v>0</v>
      </c>
      <c r="BI89" s="85">
        <v>0</v>
      </c>
      <c r="BJ89" s="86">
        <v>0</v>
      </c>
      <c r="BK89" s="86">
        <v>0</v>
      </c>
      <c r="BL89" s="86">
        <v>0</v>
      </c>
      <c r="BM89" s="86">
        <v>0</v>
      </c>
      <c r="BN89" s="86">
        <v>0</v>
      </c>
      <c r="BO89" s="86">
        <v>0</v>
      </c>
      <c r="BP89" s="86">
        <v>0</v>
      </c>
      <c r="BQ89" s="86">
        <v>0</v>
      </c>
      <c r="BR89" s="86">
        <v>0</v>
      </c>
      <c r="BS89" s="86">
        <v>0</v>
      </c>
      <c r="BT89" s="87">
        <v>0</v>
      </c>
      <c r="BV89" s="81"/>
      <c r="BW89" s="92" t="str">
        <f t="shared" si="92"/>
        <v>Music And Entertainment</v>
      </c>
      <c r="BX89" s="83"/>
      <c r="BY89" s="84">
        <f t="shared" si="16"/>
        <v>0</v>
      </c>
      <c r="BZ89" s="85">
        <f t="shared" si="76"/>
        <v>0</v>
      </c>
      <c r="CA89" s="86">
        <f t="shared" si="77"/>
        <v>0</v>
      </c>
      <c r="CB89" s="86">
        <f t="shared" si="78"/>
        <v>0</v>
      </c>
      <c r="CC89" s="86">
        <f t="shared" si="79"/>
        <v>0</v>
      </c>
      <c r="CD89" s="84">
        <f t="shared" si="4"/>
        <v>0</v>
      </c>
      <c r="CE89" s="85">
        <f t="shared" si="80"/>
        <v>0</v>
      </c>
      <c r="CF89" s="86">
        <f t="shared" si="81"/>
        <v>0</v>
      </c>
      <c r="CG89" s="86">
        <f t="shared" si="82"/>
        <v>0</v>
      </c>
      <c r="CH89" s="86">
        <f t="shared" si="83"/>
        <v>0</v>
      </c>
      <c r="CI89" s="84">
        <f t="shared" si="5"/>
        <v>0</v>
      </c>
      <c r="CJ89" s="85">
        <f t="shared" si="84"/>
        <v>0</v>
      </c>
      <c r="CK89" s="86">
        <f t="shared" si="85"/>
        <v>0</v>
      </c>
      <c r="CL89" s="86">
        <f t="shared" si="86"/>
        <v>0</v>
      </c>
      <c r="CM89" s="87">
        <f t="shared" si="87"/>
        <v>0</v>
      </c>
      <c r="CO89" s="81"/>
      <c r="CP89" s="92" t="str">
        <f t="shared" si="93"/>
        <v>Music And Entertainment</v>
      </c>
      <c r="CQ89" s="83"/>
      <c r="CR89" s="84">
        <f t="shared" si="67"/>
        <v>0</v>
      </c>
      <c r="CS89" s="84">
        <f t="shared" si="67"/>
        <v>0</v>
      </c>
      <c r="CT89" s="85">
        <f t="shared" si="67"/>
        <v>0</v>
      </c>
      <c r="CU89" s="86">
        <f t="shared" si="67"/>
        <v>0</v>
      </c>
      <c r="CV89" s="86">
        <f t="shared" si="67"/>
        <v>0</v>
      </c>
      <c r="CW89" s="86">
        <f t="shared" si="95"/>
        <v>0</v>
      </c>
      <c r="CX89" s="86">
        <f t="shared" si="95"/>
        <v>0</v>
      </c>
      <c r="CY89" s="86">
        <f t="shared" si="95"/>
        <v>0</v>
      </c>
      <c r="CZ89" s="86">
        <f t="shared" si="95"/>
        <v>0</v>
      </c>
      <c r="DA89" s="86">
        <f t="shared" si="95"/>
        <v>0</v>
      </c>
      <c r="DB89" s="86">
        <f t="shared" si="95"/>
        <v>0</v>
      </c>
      <c r="DC89" s="86">
        <f t="shared" si="95"/>
        <v>0</v>
      </c>
      <c r="DD89" s="86">
        <f t="shared" si="95"/>
        <v>0</v>
      </c>
      <c r="DE89" s="87">
        <f t="shared" si="95"/>
        <v>0</v>
      </c>
      <c r="DG89" s="81"/>
      <c r="DH89" s="92" t="str">
        <f t="shared" si="94"/>
        <v>Music And Entertainment</v>
      </c>
      <c r="DI89" s="83"/>
      <c r="DJ89" s="88" t="str">
        <f t="shared" si="88"/>
        <v/>
      </c>
      <c r="DK89" s="88" t="str">
        <f t="shared" si="88"/>
        <v/>
      </c>
      <c r="DL89" s="89" t="str">
        <f t="shared" si="88"/>
        <v/>
      </c>
      <c r="DM89" s="90" t="str">
        <f t="shared" si="88"/>
        <v/>
      </c>
      <c r="DN89" s="90" t="str">
        <f t="shared" si="88"/>
        <v/>
      </c>
      <c r="DO89" s="90" t="str">
        <f t="shared" si="88"/>
        <v/>
      </c>
      <c r="DP89" s="90" t="str">
        <f t="shared" si="88"/>
        <v/>
      </c>
      <c r="DQ89" s="90" t="str">
        <f t="shared" si="88"/>
        <v/>
      </c>
      <c r="DR89" s="90" t="str">
        <f t="shared" si="88"/>
        <v/>
      </c>
      <c r="DS89" s="90" t="str">
        <f t="shared" si="88"/>
        <v/>
      </c>
      <c r="DT89" s="90" t="str">
        <f t="shared" si="88"/>
        <v/>
      </c>
      <c r="DU89" s="90" t="str">
        <f t="shared" si="88"/>
        <v/>
      </c>
      <c r="DV89" s="90" t="str">
        <f t="shared" si="88"/>
        <v/>
      </c>
      <c r="DW89" s="91" t="str">
        <f t="shared" si="88"/>
        <v/>
      </c>
      <c r="DY89" s="180">
        <f t="shared" si="62"/>
        <v>17</v>
      </c>
      <c r="DZ89" s="180" t="str">
        <f t="shared" si="63"/>
        <v>Music And Entertainment</v>
      </c>
      <c r="EA89" s="181">
        <f t="shared" si="64"/>
        <v>0</v>
      </c>
    </row>
    <row r="90" spans="1:131" ht="11.85" customHeight="1" x14ac:dyDescent="0.15">
      <c r="A90" s="194" t="str">
        <f>IFERROR(CONCATENATE(VLOOKUP($C90,[86]Code!$G:$H,2,0),"-",VLOOKUP($A$5,[86]Code!$B:$D,3,0)),"N/A")</f>
        <v>77300-10</v>
      </c>
      <c r="B90" s="81"/>
      <c r="C90" s="92" t="s">
        <v>157</v>
      </c>
      <c r="D90" s="83"/>
      <c r="E90" s="84">
        <f t="shared" si="68"/>
        <v>1038.03</v>
      </c>
      <c r="F90" s="84">
        <f t="shared" si="69"/>
        <v>1038.03</v>
      </c>
      <c r="G90" s="85">
        <v>488</v>
      </c>
      <c r="H90" s="86">
        <v>0</v>
      </c>
      <c r="I90" s="86">
        <v>550.03</v>
      </c>
      <c r="J90" s="86"/>
      <c r="K90" s="86"/>
      <c r="L90" s="86"/>
      <c r="M90" s="86"/>
      <c r="N90" s="86"/>
      <c r="O90" s="86"/>
      <c r="P90" s="86"/>
      <c r="Q90" s="86"/>
      <c r="R90" s="87"/>
      <c r="T90" s="81"/>
      <c r="U90" s="92" t="str">
        <f t="shared" si="89"/>
        <v>Office Supplies</v>
      </c>
      <c r="V90" s="83"/>
      <c r="W90" s="84">
        <f t="shared" si="70"/>
        <v>1100</v>
      </c>
      <c r="X90" s="84">
        <f t="shared" si="71"/>
        <v>200</v>
      </c>
      <c r="Y90" s="85">
        <v>200</v>
      </c>
      <c r="Z90" s="85">
        <v>0</v>
      </c>
      <c r="AA90" s="85">
        <v>0</v>
      </c>
      <c r="AB90" s="85">
        <v>500</v>
      </c>
      <c r="AC90" s="85">
        <v>0</v>
      </c>
      <c r="AD90" s="85">
        <v>0</v>
      </c>
      <c r="AE90" s="85">
        <v>200</v>
      </c>
      <c r="AF90" s="85">
        <v>0</v>
      </c>
      <c r="AG90" s="85">
        <v>0</v>
      </c>
      <c r="AH90" s="85">
        <v>200</v>
      </c>
      <c r="AI90" s="85">
        <v>0</v>
      </c>
      <c r="AJ90" s="85">
        <v>0</v>
      </c>
      <c r="AL90" s="81"/>
      <c r="AM90" s="92" t="str">
        <f t="shared" si="90"/>
        <v>Office Supplies</v>
      </c>
      <c r="AN90" s="83"/>
      <c r="AO90" s="84">
        <f t="shared" si="72"/>
        <v>4041.57</v>
      </c>
      <c r="AP90" s="84">
        <f t="shared" si="73"/>
        <v>399.84000000000003</v>
      </c>
      <c r="AQ90" s="85">
        <v>-834.08</v>
      </c>
      <c r="AR90" s="86">
        <v>632.59</v>
      </c>
      <c r="AS90" s="86">
        <v>601.33000000000004</v>
      </c>
      <c r="AT90" s="86">
        <v>994.06</v>
      </c>
      <c r="AU90" s="86">
        <v>406.83</v>
      </c>
      <c r="AV90" s="86">
        <v>398.8</v>
      </c>
      <c r="AW90" s="86">
        <v>199.03</v>
      </c>
      <c r="AX90" s="86">
        <v>270.49</v>
      </c>
      <c r="AY90" s="86">
        <v>201.74</v>
      </c>
      <c r="AZ90" s="86">
        <v>160.26</v>
      </c>
      <c r="BA90" s="86">
        <v>310.63</v>
      </c>
      <c r="BB90" s="87">
        <v>699.89</v>
      </c>
      <c r="BD90" s="81"/>
      <c r="BE90" s="92" t="str">
        <f t="shared" si="91"/>
        <v>Office Supplies</v>
      </c>
      <c r="BF90" s="83"/>
      <c r="BG90" s="84">
        <f t="shared" si="74"/>
        <v>20867.460000000003</v>
      </c>
      <c r="BH90" s="84">
        <f t="shared" si="75"/>
        <v>6306</v>
      </c>
      <c r="BI90" s="85">
        <v>2906</v>
      </c>
      <c r="BJ90" s="86">
        <v>1955</v>
      </c>
      <c r="BK90" s="86">
        <v>1445</v>
      </c>
      <c r="BL90" s="86">
        <v>3172</v>
      </c>
      <c r="BM90" s="86">
        <v>1042</v>
      </c>
      <c r="BN90" s="86">
        <v>2365</v>
      </c>
      <c r="BO90" s="86">
        <v>572</v>
      </c>
      <c r="BP90" s="86">
        <v>1538</v>
      </c>
      <c r="BQ90" s="86">
        <v>1552</v>
      </c>
      <c r="BR90" s="86">
        <v>1704</v>
      </c>
      <c r="BS90" s="86">
        <v>464.24</v>
      </c>
      <c r="BT90" s="87">
        <v>2152.2199999999998</v>
      </c>
      <c r="BV90" s="81"/>
      <c r="BW90" s="92" t="str">
        <f t="shared" si="92"/>
        <v>Office Supplies</v>
      </c>
      <c r="BX90" s="83"/>
      <c r="BY90" s="84">
        <f t="shared" si="16"/>
        <v>1038.03</v>
      </c>
      <c r="BZ90" s="85">
        <f t="shared" si="76"/>
        <v>1038.03</v>
      </c>
      <c r="CA90" s="86">
        <f t="shared" si="77"/>
        <v>0</v>
      </c>
      <c r="CB90" s="86">
        <f t="shared" si="78"/>
        <v>0</v>
      </c>
      <c r="CC90" s="86">
        <f t="shared" si="79"/>
        <v>0</v>
      </c>
      <c r="CD90" s="84">
        <f t="shared" si="4"/>
        <v>1100</v>
      </c>
      <c r="CE90" s="85">
        <f t="shared" si="80"/>
        <v>200</v>
      </c>
      <c r="CF90" s="86">
        <f t="shared" si="81"/>
        <v>500</v>
      </c>
      <c r="CG90" s="86">
        <f t="shared" si="82"/>
        <v>200</v>
      </c>
      <c r="CH90" s="86">
        <f t="shared" si="83"/>
        <v>200</v>
      </c>
      <c r="CI90" s="84">
        <f t="shared" si="5"/>
        <v>4041.5699999999997</v>
      </c>
      <c r="CJ90" s="85">
        <f t="shared" si="84"/>
        <v>399.84000000000003</v>
      </c>
      <c r="CK90" s="86">
        <f t="shared" si="85"/>
        <v>1799.6899999999998</v>
      </c>
      <c r="CL90" s="86">
        <f t="shared" si="86"/>
        <v>671.26</v>
      </c>
      <c r="CM90" s="87">
        <f t="shared" si="87"/>
        <v>1170.78</v>
      </c>
      <c r="CO90" s="81"/>
      <c r="CP90" s="92" t="str">
        <f t="shared" si="93"/>
        <v>Office Supplies</v>
      </c>
      <c r="CQ90" s="83"/>
      <c r="CR90" s="84">
        <f t="shared" si="67"/>
        <v>-61.970000000000027</v>
      </c>
      <c r="CS90" s="84">
        <f t="shared" si="67"/>
        <v>838.03</v>
      </c>
      <c r="CT90" s="85">
        <f t="shared" si="67"/>
        <v>288</v>
      </c>
      <c r="CU90" s="86">
        <f t="shared" si="67"/>
        <v>0</v>
      </c>
      <c r="CV90" s="86">
        <f t="shared" si="67"/>
        <v>550.03</v>
      </c>
      <c r="CW90" s="86">
        <f t="shared" si="95"/>
        <v>-500</v>
      </c>
      <c r="CX90" s="86">
        <f t="shared" si="95"/>
        <v>0</v>
      </c>
      <c r="CY90" s="86">
        <f t="shared" si="95"/>
        <v>0</v>
      </c>
      <c r="CZ90" s="86">
        <f t="shared" si="95"/>
        <v>-200</v>
      </c>
      <c r="DA90" s="86">
        <f t="shared" si="95"/>
        <v>0</v>
      </c>
      <c r="DB90" s="86">
        <f t="shared" si="95"/>
        <v>0</v>
      </c>
      <c r="DC90" s="86">
        <f t="shared" si="95"/>
        <v>-200</v>
      </c>
      <c r="DD90" s="86">
        <f t="shared" si="95"/>
        <v>0</v>
      </c>
      <c r="DE90" s="87">
        <f t="shared" si="95"/>
        <v>0</v>
      </c>
      <c r="DG90" s="81"/>
      <c r="DH90" s="92" t="str">
        <f t="shared" si="94"/>
        <v>Office Supplies</v>
      </c>
      <c r="DI90" s="83"/>
      <c r="DJ90" s="88">
        <f t="shared" si="88"/>
        <v>0.94366363636363637</v>
      </c>
      <c r="DK90" s="88">
        <f t="shared" si="88"/>
        <v>5.19015</v>
      </c>
      <c r="DL90" s="89">
        <f t="shared" si="88"/>
        <v>2.44</v>
      </c>
      <c r="DM90" s="90" t="str">
        <f t="shared" si="88"/>
        <v/>
      </c>
      <c r="DN90" s="90" t="str">
        <f t="shared" si="88"/>
        <v/>
      </c>
      <c r="DO90" s="90">
        <f t="shared" si="88"/>
        <v>0</v>
      </c>
      <c r="DP90" s="90" t="str">
        <f t="shared" si="88"/>
        <v/>
      </c>
      <c r="DQ90" s="90" t="str">
        <f t="shared" si="88"/>
        <v/>
      </c>
      <c r="DR90" s="90">
        <f t="shared" si="88"/>
        <v>0</v>
      </c>
      <c r="DS90" s="90" t="str">
        <f t="shared" si="88"/>
        <v/>
      </c>
      <c r="DT90" s="90" t="str">
        <f t="shared" si="88"/>
        <v/>
      </c>
      <c r="DU90" s="90">
        <f t="shared" si="88"/>
        <v>0</v>
      </c>
      <c r="DV90" s="90" t="str">
        <f t="shared" si="88"/>
        <v/>
      </c>
      <c r="DW90" s="91" t="str">
        <f t="shared" si="88"/>
        <v/>
      </c>
      <c r="DY90" s="180">
        <f t="shared" si="62"/>
        <v>9</v>
      </c>
      <c r="DZ90" s="180" t="str">
        <f t="shared" si="63"/>
        <v>Office Supplies</v>
      </c>
      <c r="EA90" s="181">
        <f t="shared" si="64"/>
        <v>550.03</v>
      </c>
    </row>
    <row r="91" spans="1:131" ht="11.85" customHeight="1" x14ac:dyDescent="0.15">
      <c r="A91" s="194" t="str">
        <f>IFERROR(CONCATENATE(VLOOKUP($C91,[86]Code!$G:$H,2,0),"-",VLOOKUP($A$5,[86]Code!$B:$D,3,0)),"N/A")</f>
        <v>77400-10</v>
      </c>
      <c r="B91" s="81"/>
      <c r="C91" s="92" t="s">
        <v>158</v>
      </c>
      <c r="D91" s="83"/>
      <c r="E91" s="84">
        <f t="shared" si="68"/>
        <v>13357.02</v>
      </c>
      <c r="F91" s="84">
        <f t="shared" si="69"/>
        <v>13357.02</v>
      </c>
      <c r="G91" s="85">
        <v>5143</v>
      </c>
      <c r="H91" s="86">
        <v>3561</v>
      </c>
      <c r="I91" s="86">
        <v>4653.0200000000004</v>
      </c>
      <c r="J91" s="86"/>
      <c r="K91" s="86"/>
      <c r="L91" s="86"/>
      <c r="M91" s="86"/>
      <c r="N91" s="86"/>
      <c r="O91" s="86"/>
      <c r="P91" s="86"/>
      <c r="Q91" s="86"/>
      <c r="R91" s="87"/>
      <c r="T91" s="81"/>
      <c r="U91" s="92" t="str">
        <f t="shared" si="89"/>
        <v>Operating Supplies</v>
      </c>
      <c r="V91" s="83"/>
      <c r="W91" s="84">
        <f t="shared" si="70"/>
        <v>73613</v>
      </c>
      <c r="X91" s="84">
        <f t="shared" si="71"/>
        <v>17897</v>
      </c>
      <c r="Y91" s="85">
        <v>6532</v>
      </c>
      <c r="Z91" s="85">
        <v>5699</v>
      </c>
      <c r="AA91" s="85">
        <v>5666</v>
      </c>
      <c r="AB91" s="85">
        <v>7118</v>
      </c>
      <c r="AC91" s="85">
        <v>5363</v>
      </c>
      <c r="AD91" s="85">
        <v>6330</v>
      </c>
      <c r="AE91" s="85">
        <v>6514</v>
      </c>
      <c r="AF91" s="85">
        <v>5796</v>
      </c>
      <c r="AG91" s="85">
        <v>5722</v>
      </c>
      <c r="AH91" s="85">
        <v>7267</v>
      </c>
      <c r="AI91" s="85">
        <v>5319</v>
      </c>
      <c r="AJ91" s="85">
        <v>6287</v>
      </c>
      <c r="AL91" s="81"/>
      <c r="AM91" s="92" t="str">
        <f t="shared" si="90"/>
        <v>Operating Supplies</v>
      </c>
      <c r="AN91" s="83"/>
      <c r="AO91" s="84">
        <f t="shared" si="72"/>
        <v>65917.100000000006</v>
      </c>
      <c r="AP91" s="84">
        <f t="shared" si="73"/>
        <v>15771.95</v>
      </c>
      <c r="AQ91" s="85">
        <v>3861.07</v>
      </c>
      <c r="AR91" s="86">
        <v>4799.2</v>
      </c>
      <c r="AS91" s="86">
        <v>7111.68</v>
      </c>
      <c r="AT91" s="86">
        <v>6560.56</v>
      </c>
      <c r="AU91" s="86">
        <v>3999.77</v>
      </c>
      <c r="AV91" s="86">
        <v>4464</v>
      </c>
      <c r="AW91" s="86">
        <v>6555.65</v>
      </c>
      <c r="AX91" s="86">
        <v>5260.61</v>
      </c>
      <c r="AY91" s="86">
        <v>2903.5</v>
      </c>
      <c r="AZ91" s="86">
        <v>5918.3</v>
      </c>
      <c r="BA91" s="86">
        <v>6429.04</v>
      </c>
      <c r="BB91" s="87">
        <v>8053.72</v>
      </c>
      <c r="BD91" s="81"/>
      <c r="BE91" s="92" t="str">
        <f t="shared" si="91"/>
        <v>Operating Supplies</v>
      </c>
      <c r="BF91" s="83"/>
      <c r="BG91" s="84">
        <f t="shared" si="74"/>
        <v>85845.08</v>
      </c>
      <c r="BH91" s="84">
        <f t="shared" si="75"/>
        <v>16292</v>
      </c>
      <c r="BI91" s="85">
        <v>5616</v>
      </c>
      <c r="BJ91" s="86">
        <v>6144</v>
      </c>
      <c r="BK91" s="86">
        <v>4532</v>
      </c>
      <c r="BL91" s="86">
        <v>4745</v>
      </c>
      <c r="BM91" s="86">
        <v>9106</v>
      </c>
      <c r="BN91" s="86">
        <v>5565</v>
      </c>
      <c r="BO91" s="86">
        <v>8025</v>
      </c>
      <c r="BP91" s="86">
        <v>14164</v>
      </c>
      <c r="BQ91" s="86">
        <v>4988</v>
      </c>
      <c r="BR91" s="86">
        <v>10750</v>
      </c>
      <c r="BS91" s="86">
        <v>5417.25</v>
      </c>
      <c r="BT91" s="87">
        <v>6792.83</v>
      </c>
      <c r="BV91" s="81"/>
      <c r="BW91" s="92" t="str">
        <f t="shared" si="92"/>
        <v>Operating Supplies</v>
      </c>
      <c r="BX91" s="83"/>
      <c r="BY91" s="84">
        <f t="shared" si="16"/>
        <v>13357.02</v>
      </c>
      <c r="BZ91" s="85">
        <f t="shared" si="76"/>
        <v>13357.02</v>
      </c>
      <c r="CA91" s="86">
        <f t="shared" si="77"/>
        <v>0</v>
      </c>
      <c r="CB91" s="86">
        <f t="shared" si="78"/>
        <v>0</v>
      </c>
      <c r="CC91" s="86">
        <f t="shared" si="79"/>
        <v>0</v>
      </c>
      <c r="CD91" s="84">
        <f t="shared" si="4"/>
        <v>73613</v>
      </c>
      <c r="CE91" s="85">
        <f t="shared" si="80"/>
        <v>17897</v>
      </c>
      <c r="CF91" s="86">
        <f t="shared" si="81"/>
        <v>18811</v>
      </c>
      <c r="CG91" s="86">
        <f t="shared" si="82"/>
        <v>18032</v>
      </c>
      <c r="CH91" s="86">
        <f t="shared" si="83"/>
        <v>18873</v>
      </c>
      <c r="CI91" s="84">
        <f t="shared" si="5"/>
        <v>65917.099999999991</v>
      </c>
      <c r="CJ91" s="85">
        <f t="shared" si="84"/>
        <v>15771.95</v>
      </c>
      <c r="CK91" s="86">
        <f t="shared" si="85"/>
        <v>15024.33</v>
      </c>
      <c r="CL91" s="86">
        <f t="shared" si="86"/>
        <v>14719.759999999998</v>
      </c>
      <c r="CM91" s="87">
        <f t="shared" si="87"/>
        <v>20401.060000000001</v>
      </c>
      <c r="CO91" s="81"/>
      <c r="CP91" s="92" t="str">
        <f t="shared" si="93"/>
        <v>Operating Supplies</v>
      </c>
      <c r="CQ91" s="83"/>
      <c r="CR91" s="84">
        <f t="shared" si="67"/>
        <v>-60255.979999999996</v>
      </c>
      <c r="CS91" s="84">
        <f t="shared" si="67"/>
        <v>-4539.9799999999996</v>
      </c>
      <c r="CT91" s="85">
        <f t="shared" si="67"/>
        <v>-1389</v>
      </c>
      <c r="CU91" s="86">
        <f t="shared" si="67"/>
        <v>-2138</v>
      </c>
      <c r="CV91" s="86">
        <f t="shared" si="67"/>
        <v>-1012.9799999999996</v>
      </c>
      <c r="CW91" s="86">
        <f t="shared" si="95"/>
        <v>-7118</v>
      </c>
      <c r="CX91" s="86">
        <f t="shared" si="95"/>
        <v>-5363</v>
      </c>
      <c r="CY91" s="86">
        <f t="shared" si="95"/>
        <v>-6330</v>
      </c>
      <c r="CZ91" s="86">
        <f t="shared" si="95"/>
        <v>-6514</v>
      </c>
      <c r="DA91" s="86">
        <f t="shared" si="95"/>
        <v>-5796</v>
      </c>
      <c r="DB91" s="86">
        <f t="shared" si="95"/>
        <v>-5722</v>
      </c>
      <c r="DC91" s="86">
        <f t="shared" si="95"/>
        <v>-7267</v>
      </c>
      <c r="DD91" s="86">
        <f t="shared" si="95"/>
        <v>-5319</v>
      </c>
      <c r="DE91" s="87">
        <f t="shared" si="95"/>
        <v>-6287</v>
      </c>
      <c r="DG91" s="81"/>
      <c r="DH91" s="92" t="str">
        <f t="shared" si="94"/>
        <v>Operating Supplies</v>
      </c>
      <c r="DI91" s="83"/>
      <c r="DJ91" s="88">
        <f t="shared" si="88"/>
        <v>0.18144920054881619</v>
      </c>
      <c r="DK91" s="88">
        <f t="shared" si="88"/>
        <v>0.7463273174275018</v>
      </c>
      <c r="DL91" s="89">
        <f t="shared" si="88"/>
        <v>0.787354562155542</v>
      </c>
      <c r="DM91" s="90">
        <f t="shared" si="88"/>
        <v>0.6248464642919811</v>
      </c>
      <c r="DN91" s="90">
        <f t="shared" si="88"/>
        <v>0.82121779032827402</v>
      </c>
      <c r="DO91" s="90">
        <f t="shared" si="88"/>
        <v>0</v>
      </c>
      <c r="DP91" s="90">
        <f t="shared" si="88"/>
        <v>0</v>
      </c>
      <c r="DQ91" s="90">
        <f t="shared" si="88"/>
        <v>0</v>
      </c>
      <c r="DR91" s="90">
        <f t="shared" si="88"/>
        <v>0</v>
      </c>
      <c r="DS91" s="90">
        <f t="shared" si="88"/>
        <v>0</v>
      </c>
      <c r="DT91" s="90">
        <f t="shared" si="88"/>
        <v>0</v>
      </c>
      <c r="DU91" s="90">
        <f t="shared" si="88"/>
        <v>0</v>
      </c>
      <c r="DV91" s="90">
        <f t="shared" si="88"/>
        <v>0</v>
      </c>
      <c r="DW91" s="91">
        <f t="shared" si="88"/>
        <v>0</v>
      </c>
      <c r="DY91" s="180">
        <f t="shared" si="62"/>
        <v>4</v>
      </c>
      <c r="DZ91" s="180" t="str">
        <f t="shared" si="63"/>
        <v>Operating Supplies</v>
      </c>
      <c r="EA91" s="181">
        <f t="shared" si="64"/>
        <v>1012.9799999999996</v>
      </c>
    </row>
    <row r="92" spans="1:131" ht="11.85" customHeight="1" x14ac:dyDescent="0.15">
      <c r="A92" s="194" t="str">
        <f>IFERROR(CONCATENATE(VLOOKUP($C92,[86]Code!$G:$H,2,0),"-",VLOOKUP($A$5,[86]Code!$B:$D,3,0)),"N/A")</f>
        <v>77500-10</v>
      </c>
      <c r="B92" s="81"/>
      <c r="C92" s="92" t="s">
        <v>159</v>
      </c>
      <c r="D92" s="83"/>
      <c r="E92" s="84">
        <f t="shared" si="68"/>
        <v>0</v>
      </c>
      <c r="F92" s="84">
        <f t="shared" si="69"/>
        <v>0</v>
      </c>
      <c r="G92" s="85">
        <v>0</v>
      </c>
      <c r="H92" s="86">
        <v>0</v>
      </c>
      <c r="I92" s="86">
        <v>0</v>
      </c>
      <c r="J92" s="86"/>
      <c r="K92" s="86"/>
      <c r="L92" s="86"/>
      <c r="M92" s="86"/>
      <c r="N92" s="86"/>
      <c r="O92" s="86"/>
      <c r="P92" s="86"/>
      <c r="Q92" s="86"/>
      <c r="R92" s="87"/>
      <c r="T92" s="81"/>
      <c r="U92" s="92" t="str">
        <f t="shared" si="89"/>
        <v>Painting &amp; Decorating</v>
      </c>
      <c r="V92" s="83"/>
      <c r="W92" s="84">
        <f t="shared" si="70"/>
        <v>0</v>
      </c>
      <c r="X92" s="84">
        <f t="shared" si="71"/>
        <v>0</v>
      </c>
      <c r="Y92" s="85">
        <v>0</v>
      </c>
      <c r="Z92" s="85">
        <v>0</v>
      </c>
      <c r="AA92" s="85">
        <v>0</v>
      </c>
      <c r="AB92" s="85">
        <v>0</v>
      </c>
      <c r="AC92" s="85">
        <v>0</v>
      </c>
      <c r="AD92" s="85">
        <v>0</v>
      </c>
      <c r="AE92" s="85">
        <v>0</v>
      </c>
      <c r="AF92" s="85">
        <v>0</v>
      </c>
      <c r="AG92" s="85">
        <v>0</v>
      </c>
      <c r="AH92" s="85">
        <v>0</v>
      </c>
      <c r="AI92" s="85">
        <v>0</v>
      </c>
      <c r="AJ92" s="85">
        <v>0</v>
      </c>
      <c r="AL92" s="81"/>
      <c r="AM92" s="92" t="str">
        <f t="shared" si="90"/>
        <v>Painting &amp; Decorating</v>
      </c>
      <c r="AN92" s="83"/>
      <c r="AO92" s="84">
        <f t="shared" si="72"/>
        <v>0</v>
      </c>
      <c r="AP92" s="84">
        <f t="shared" si="73"/>
        <v>0</v>
      </c>
      <c r="AQ92" s="85">
        <v>0</v>
      </c>
      <c r="AR92" s="86">
        <v>0</v>
      </c>
      <c r="AS92" s="86">
        <v>0</v>
      </c>
      <c r="AT92" s="86">
        <v>0</v>
      </c>
      <c r="AU92" s="86">
        <v>0</v>
      </c>
      <c r="AV92" s="86">
        <v>0</v>
      </c>
      <c r="AW92" s="86">
        <v>0</v>
      </c>
      <c r="AX92" s="86">
        <v>0</v>
      </c>
      <c r="AY92" s="86">
        <v>0</v>
      </c>
      <c r="AZ92" s="86">
        <v>0</v>
      </c>
      <c r="BA92" s="86">
        <v>0</v>
      </c>
      <c r="BB92" s="87">
        <v>0</v>
      </c>
      <c r="BD92" s="81"/>
      <c r="BE92" s="92" t="str">
        <f t="shared" si="91"/>
        <v>Painting &amp; Decorating</v>
      </c>
      <c r="BF92" s="83"/>
      <c r="BG92" s="84">
        <f t="shared" si="74"/>
        <v>0</v>
      </c>
      <c r="BH92" s="84">
        <f t="shared" si="75"/>
        <v>0</v>
      </c>
      <c r="BI92" s="85">
        <v>0</v>
      </c>
      <c r="BJ92" s="86">
        <v>0</v>
      </c>
      <c r="BK92" s="86">
        <v>0</v>
      </c>
      <c r="BL92" s="86">
        <v>0</v>
      </c>
      <c r="BM92" s="86">
        <v>0</v>
      </c>
      <c r="BN92" s="86">
        <v>0</v>
      </c>
      <c r="BO92" s="86">
        <v>0</v>
      </c>
      <c r="BP92" s="86">
        <v>0</v>
      </c>
      <c r="BQ92" s="86">
        <v>0</v>
      </c>
      <c r="BR92" s="86">
        <v>0</v>
      </c>
      <c r="BS92" s="86">
        <v>0</v>
      </c>
      <c r="BT92" s="87">
        <v>0</v>
      </c>
      <c r="BV92" s="81"/>
      <c r="BW92" s="92" t="str">
        <f t="shared" si="92"/>
        <v>Painting &amp; Decorating</v>
      </c>
      <c r="BX92" s="83"/>
      <c r="BY92" s="84">
        <f t="shared" si="16"/>
        <v>0</v>
      </c>
      <c r="BZ92" s="85">
        <f t="shared" si="76"/>
        <v>0</v>
      </c>
      <c r="CA92" s="86">
        <f t="shared" si="77"/>
        <v>0</v>
      </c>
      <c r="CB92" s="86">
        <f t="shared" si="78"/>
        <v>0</v>
      </c>
      <c r="CC92" s="86">
        <f t="shared" si="79"/>
        <v>0</v>
      </c>
      <c r="CD92" s="84">
        <f t="shared" si="4"/>
        <v>0</v>
      </c>
      <c r="CE92" s="85">
        <f t="shared" si="80"/>
        <v>0</v>
      </c>
      <c r="CF92" s="86">
        <f t="shared" si="81"/>
        <v>0</v>
      </c>
      <c r="CG92" s="86">
        <f t="shared" si="82"/>
        <v>0</v>
      </c>
      <c r="CH92" s="86">
        <f t="shared" si="83"/>
        <v>0</v>
      </c>
      <c r="CI92" s="84">
        <f t="shared" si="5"/>
        <v>0</v>
      </c>
      <c r="CJ92" s="85">
        <f t="shared" si="84"/>
        <v>0</v>
      </c>
      <c r="CK92" s="86">
        <f t="shared" si="85"/>
        <v>0</v>
      </c>
      <c r="CL92" s="86">
        <f t="shared" si="86"/>
        <v>0</v>
      </c>
      <c r="CM92" s="87">
        <f t="shared" si="87"/>
        <v>0</v>
      </c>
      <c r="CO92" s="81"/>
      <c r="CP92" s="92" t="str">
        <f t="shared" si="93"/>
        <v>Painting &amp; Decorating</v>
      </c>
      <c r="CQ92" s="83"/>
      <c r="CR92" s="84">
        <f t="shared" si="67"/>
        <v>0</v>
      </c>
      <c r="CS92" s="84">
        <f t="shared" si="67"/>
        <v>0</v>
      </c>
      <c r="CT92" s="85">
        <f t="shared" si="67"/>
        <v>0</v>
      </c>
      <c r="CU92" s="86">
        <f t="shared" si="67"/>
        <v>0</v>
      </c>
      <c r="CV92" s="86">
        <f t="shared" si="67"/>
        <v>0</v>
      </c>
      <c r="CW92" s="86">
        <f t="shared" si="95"/>
        <v>0</v>
      </c>
      <c r="CX92" s="86">
        <f t="shared" si="95"/>
        <v>0</v>
      </c>
      <c r="CY92" s="86">
        <f t="shared" si="95"/>
        <v>0</v>
      </c>
      <c r="CZ92" s="86">
        <f t="shared" si="95"/>
        <v>0</v>
      </c>
      <c r="DA92" s="86">
        <f t="shared" si="95"/>
        <v>0</v>
      </c>
      <c r="DB92" s="86">
        <f t="shared" si="95"/>
        <v>0</v>
      </c>
      <c r="DC92" s="86">
        <f t="shared" si="95"/>
        <v>0</v>
      </c>
      <c r="DD92" s="86">
        <f t="shared" si="95"/>
        <v>0</v>
      </c>
      <c r="DE92" s="87">
        <f t="shared" si="95"/>
        <v>0</v>
      </c>
      <c r="DG92" s="81"/>
      <c r="DH92" s="92" t="str">
        <f t="shared" si="94"/>
        <v>Painting &amp; Decorating</v>
      </c>
      <c r="DI92" s="83"/>
      <c r="DJ92" s="88" t="str">
        <f t="shared" si="88"/>
        <v/>
      </c>
      <c r="DK92" s="88" t="str">
        <f t="shared" si="88"/>
        <v/>
      </c>
      <c r="DL92" s="89" t="str">
        <f t="shared" si="88"/>
        <v/>
      </c>
      <c r="DM92" s="90" t="str">
        <f t="shared" si="88"/>
        <v/>
      </c>
      <c r="DN92" s="90" t="str">
        <f t="shared" si="88"/>
        <v/>
      </c>
      <c r="DO92" s="90" t="str">
        <f t="shared" si="88"/>
        <v/>
      </c>
      <c r="DP92" s="90" t="str">
        <f t="shared" si="88"/>
        <v/>
      </c>
      <c r="DQ92" s="90" t="str">
        <f t="shared" si="88"/>
        <v/>
      </c>
      <c r="DR92" s="90" t="str">
        <f t="shared" si="88"/>
        <v/>
      </c>
      <c r="DS92" s="90" t="str">
        <f t="shared" si="88"/>
        <v/>
      </c>
      <c r="DT92" s="90" t="str">
        <f t="shared" si="88"/>
        <v/>
      </c>
      <c r="DU92" s="90" t="str">
        <f t="shared" si="88"/>
        <v/>
      </c>
      <c r="DV92" s="90" t="str">
        <f t="shared" si="88"/>
        <v/>
      </c>
      <c r="DW92" s="91" t="str">
        <f t="shared" si="88"/>
        <v/>
      </c>
      <c r="DY92" s="180">
        <f t="shared" si="62"/>
        <v>17</v>
      </c>
      <c r="DZ92" s="180" t="str">
        <f t="shared" si="63"/>
        <v>Painting &amp; Decorating</v>
      </c>
      <c r="EA92" s="181">
        <f t="shared" si="64"/>
        <v>0</v>
      </c>
    </row>
    <row r="93" spans="1:131" ht="11.85" customHeight="1" x14ac:dyDescent="0.15">
      <c r="A93" s="194" t="str">
        <f>IFERROR(CONCATENATE(VLOOKUP($C93,[86]Code!$G:$H,2,0),"-",VLOOKUP($A$5,[86]Code!$B:$D,3,0)),"N/A")</f>
        <v>77600-10</v>
      </c>
      <c r="B93" s="81"/>
      <c r="C93" s="92" t="s">
        <v>160</v>
      </c>
      <c r="D93" s="83"/>
      <c r="E93" s="84">
        <f t="shared" si="68"/>
        <v>4444.2</v>
      </c>
      <c r="F93" s="84">
        <f t="shared" si="69"/>
        <v>4444.2</v>
      </c>
      <c r="G93" s="85">
        <v>1534</v>
      </c>
      <c r="H93" s="86">
        <v>1455</v>
      </c>
      <c r="I93" s="86">
        <v>1455.2</v>
      </c>
      <c r="J93" s="86"/>
      <c r="K93" s="86"/>
      <c r="L93" s="86"/>
      <c r="M93" s="86"/>
      <c r="N93" s="86"/>
      <c r="O93" s="86"/>
      <c r="P93" s="86"/>
      <c r="Q93" s="86"/>
      <c r="R93" s="87"/>
      <c r="T93" s="81"/>
      <c r="U93" s="92" t="str">
        <f t="shared" si="89"/>
        <v>Pest Control</v>
      </c>
      <c r="V93" s="83"/>
      <c r="W93" s="84">
        <f t="shared" si="70"/>
        <v>22560</v>
      </c>
      <c r="X93" s="84">
        <f t="shared" si="71"/>
        <v>5640</v>
      </c>
      <c r="Y93" s="85">
        <v>1880</v>
      </c>
      <c r="Z93" s="85">
        <v>1880</v>
      </c>
      <c r="AA93" s="85">
        <v>1880</v>
      </c>
      <c r="AB93" s="85">
        <v>1880</v>
      </c>
      <c r="AC93" s="85">
        <v>1880</v>
      </c>
      <c r="AD93" s="85">
        <v>1880</v>
      </c>
      <c r="AE93" s="85">
        <v>1880</v>
      </c>
      <c r="AF93" s="85">
        <v>1880</v>
      </c>
      <c r="AG93" s="85">
        <v>1880</v>
      </c>
      <c r="AH93" s="85">
        <v>1880</v>
      </c>
      <c r="AI93" s="85">
        <v>1880</v>
      </c>
      <c r="AJ93" s="85">
        <v>1880</v>
      </c>
      <c r="AL93" s="81"/>
      <c r="AM93" s="92" t="str">
        <f t="shared" si="90"/>
        <v>Pest Control</v>
      </c>
      <c r="AN93" s="83"/>
      <c r="AO93" s="84">
        <f t="shared" si="72"/>
        <v>21313.34</v>
      </c>
      <c r="AP93" s="84">
        <f t="shared" si="73"/>
        <v>4283.8</v>
      </c>
      <c r="AQ93" s="85">
        <v>1426.02</v>
      </c>
      <c r="AR93" s="86">
        <v>1428.89</v>
      </c>
      <c r="AS93" s="86">
        <v>1428.89</v>
      </c>
      <c r="AT93" s="86">
        <v>1426.02</v>
      </c>
      <c r="AU93" s="86">
        <v>1426.02</v>
      </c>
      <c r="AV93" s="86">
        <v>85.69</v>
      </c>
      <c r="AW93" s="86">
        <v>1797.96</v>
      </c>
      <c r="AX93" s="86">
        <v>1540.89</v>
      </c>
      <c r="AY93" s="86">
        <v>1712.27</v>
      </c>
      <c r="AZ93" s="86">
        <v>3328.29</v>
      </c>
      <c r="BA93" s="86">
        <v>3824.56</v>
      </c>
      <c r="BB93" s="87">
        <v>1887.84</v>
      </c>
      <c r="BD93" s="81"/>
      <c r="BE93" s="92" t="str">
        <f t="shared" si="91"/>
        <v>Pest Control</v>
      </c>
      <c r="BF93" s="83"/>
      <c r="BG93" s="84">
        <f t="shared" si="74"/>
        <v>16792.599999999999</v>
      </c>
      <c r="BH93" s="84">
        <f t="shared" si="75"/>
        <v>4086</v>
      </c>
      <c r="BI93" s="85">
        <v>1362</v>
      </c>
      <c r="BJ93" s="86">
        <v>1362</v>
      </c>
      <c r="BK93" s="86">
        <v>1362</v>
      </c>
      <c r="BL93" s="86">
        <v>1362</v>
      </c>
      <c r="BM93" s="86">
        <v>1362</v>
      </c>
      <c r="BN93" s="86">
        <v>1362</v>
      </c>
      <c r="BO93" s="86">
        <v>1448</v>
      </c>
      <c r="BP93" s="86">
        <v>1441</v>
      </c>
      <c r="BQ93" s="86">
        <v>1362</v>
      </c>
      <c r="BR93" s="86">
        <v>1429</v>
      </c>
      <c r="BS93" s="86">
        <v>1514.58</v>
      </c>
      <c r="BT93" s="87">
        <v>1426.02</v>
      </c>
      <c r="BV93" s="81"/>
      <c r="BW93" s="92" t="str">
        <f t="shared" si="92"/>
        <v>Pest Control</v>
      </c>
      <c r="BX93" s="83"/>
      <c r="BY93" s="84">
        <f t="shared" si="16"/>
        <v>4444.2</v>
      </c>
      <c r="BZ93" s="85">
        <f t="shared" si="76"/>
        <v>4444.2</v>
      </c>
      <c r="CA93" s="86">
        <f t="shared" si="77"/>
        <v>0</v>
      </c>
      <c r="CB93" s="86">
        <f t="shared" si="78"/>
        <v>0</v>
      </c>
      <c r="CC93" s="86">
        <f t="shared" si="79"/>
        <v>0</v>
      </c>
      <c r="CD93" s="84">
        <f t="shared" si="4"/>
        <v>22560</v>
      </c>
      <c r="CE93" s="85">
        <f t="shared" si="80"/>
        <v>5640</v>
      </c>
      <c r="CF93" s="86">
        <f t="shared" si="81"/>
        <v>5640</v>
      </c>
      <c r="CG93" s="86">
        <f t="shared" si="82"/>
        <v>5640</v>
      </c>
      <c r="CH93" s="86">
        <f t="shared" si="83"/>
        <v>5640</v>
      </c>
      <c r="CI93" s="84">
        <f t="shared" si="5"/>
        <v>21313.340000000004</v>
      </c>
      <c r="CJ93" s="85">
        <f t="shared" si="84"/>
        <v>4283.8</v>
      </c>
      <c r="CK93" s="86">
        <f t="shared" si="85"/>
        <v>2937.73</v>
      </c>
      <c r="CL93" s="86">
        <f t="shared" si="86"/>
        <v>5051.1200000000008</v>
      </c>
      <c r="CM93" s="87">
        <f t="shared" si="87"/>
        <v>9040.69</v>
      </c>
      <c r="CO93" s="81"/>
      <c r="CP93" s="92" t="str">
        <f t="shared" si="93"/>
        <v>Pest Control</v>
      </c>
      <c r="CQ93" s="83"/>
      <c r="CR93" s="84">
        <f t="shared" si="67"/>
        <v>-18115.8</v>
      </c>
      <c r="CS93" s="84">
        <f t="shared" si="67"/>
        <v>-1195.8000000000002</v>
      </c>
      <c r="CT93" s="85">
        <f t="shared" si="67"/>
        <v>-346</v>
      </c>
      <c r="CU93" s="86">
        <f t="shared" si="67"/>
        <v>-425</v>
      </c>
      <c r="CV93" s="86">
        <f t="shared" si="67"/>
        <v>-424.79999999999995</v>
      </c>
      <c r="CW93" s="86">
        <f t="shared" si="95"/>
        <v>-1880</v>
      </c>
      <c r="CX93" s="86">
        <f t="shared" si="95"/>
        <v>-1880</v>
      </c>
      <c r="CY93" s="86">
        <f t="shared" si="95"/>
        <v>-1880</v>
      </c>
      <c r="CZ93" s="86">
        <f t="shared" si="95"/>
        <v>-1880</v>
      </c>
      <c r="DA93" s="86">
        <f t="shared" si="95"/>
        <v>-1880</v>
      </c>
      <c r="DB93" s="86">
        <f t="shared" si="95"/>
        <v>-1880</v>
      </c>
      <c r="DC93" s="86">
        <f t="shared" si="95"/>
        <v>-1880</v>
      </c>
      <c r="DD93" s="86">
        <f t="shared" si="95"/>
        <v>-1880</v>
      </c>
      <c r="DE93" s="87">
        <f t="shared" si="95"/>
        <v>-1880</v>
      </c>
      <c r="DG93" s="81"/>
      <c r="DH93" s="92" t="str">
        <f t="shared" si="94"/>
        <v>Pest Control</v>
      </c>
      <c r="DI93" s="83"/>
      <c r="DJ93" s="88">
        <f t="shared" si="88"/>
        <v>0.19699468085106386</v>
      </c>
      <c r="DK93" s="88">
        <f t="shared" si="88"/>
        <v>0.78797872340425523</v>
      </c>
      <c r="DL93" s="89">
        <f t="shared" si="88"/>
        <v>0.81595744680851068</v>
      </c>
      <c r="DM93" s="90">
        <f t="shared" si="88"/>
        <v>0.77393617021276595</v>
      </c>
      <c r="DN93" s="90">
        <f t="shared" si="88"/>
        <v>0.7740425531914894</v>
      </c>
      <c r="DO93" s="90">
        <f t="shared" si="88"/>
        <v>0</v>
      </c>
      <c r="DP93" s="90">
        <f t="shared" si="88"/>
        <v>0</v>
      </c>
      <c r="DQ93" s="90">
        <f t="shared" si="88"/>
        <v>0</v>
      </c>
      <c r="DR93" s="90">
        <f t="shared" si="88"/>
        <v>0</v>
      </c>
      <c r="DS93" s="90">
        <f t="shared" si="88"/>
        <v>0</v>
      </c>
      <c r="DT93" s="90">
        <f t="shared" si="88"/>
        <v>0</v>
      </c>
      <c r="DU93" s="90">
        <f t="shared" si="88"/>
        <v>0</v>
      </c>
      <c r="DV93" s="90">
        <f t="shared" si="88"/>
        <v>0</v>
      </c>
      <c r="DW93" s="91">
        <f t="shared" si="88"/>
        <v>0</v>
      </c>
      <c r="DY93" s="180">
        <f t="shared" si="62"/>
        <v>11</v>
      </c>
      <c r="DZ93" s="180" t="str">
        <f t="shared" si="63"/>
        <v>Pest Control</v>
      </c>
      <c r="EA93" s="181">
        <f t="shared" si="64"/>
        <v>424.79999999999995</v>
      </c>
    </row>
    <row r="94" spans="1:131" ht="11.85" customHeight="1" x14ac:dyDescent="0.15">
      <c r="A94" s="194" t="str">
        <f>IFERROR(CONCATENATE(VLOOKUP($C94,[86]Code!$G:$H,2,0),"-",VLOOKUP($A$5,[86]Code!$B:$D,3,0)),"N/A")</f>
        <v>77700-10</v>
      </c>
      <c r="B94" s="81"/>
      <c r="C94" s="92" t="s">
        <v>161</v>
      </c>
      <c r="D94" s="83"/>
      <c r="E94" s="84">
        <f t="shared" si="68"/>
        <v>0</v>
      </c>
      <c r="F94" s="84">
        <f t="shared" si="69"/>
        <v>0</v>
      </c>
      <c r="G94" s="85">
        <v>0</v>
      </c>
      <c r="H94" s="86">
        <v>0</v>
      </c>
      <c r="I94" s="86">
        <v>0</v>
      </c>
      <c r="J94" s="86"/>
      <c r="K94" s="86"/>
      <c r="L94" s="86"/>
      <c r="M94" s="86"/>
      <c r="N94" s="86"/>
      <c r="O94" s="86"/>
      <c r="P94" s="86"/>
      <c r="Q94" s="86"/>
      <c r="R94" s="87"/>
      <c r="T94" s="81"/>
      <c r="U94" s="92" t="str">
        <f t="shared" si="89"/>
        <v>Plumbing &amp; Heating</v>
      </c>
      <c r="V94" s="83"/>
      <c r="W94" s="84">
        <f t="shared" si="70"/>
        <v>0</v>
      </c>
      <c r="X94" s="84">
        <f t="shared" si="71"/>
        <v>0</v>
      </c>
      <c r="Y94" s="85">
        <v>0</v>
      </c>
      <c r="Z94" s="85">
        <v>0</v>
      </c>
      <c r="AA94" s="85">
        <v>0</v>
      </c>
      <c r="AB94" s="85">
        <v>0</v>
      </c>
      <c r="AC94" s="85">
        <v>0</v>
      </c>
      <c r="AD94" s="85">
        <v>0</v>
      </c>
      <c r="AE94" s="85">
        <v>0</v>
      </c>
      <c r="AF94" s="85">
        <v>0</v>
      </c>
      <c r="AG94" s="85">
        <v>0</v>
      </c>
      <c r="AH94" s="85">
        <v>0</v>
      </c>
      <c r="AI94" s="85">
        <v>0</v>
      </c>
      <c r="AJ94" s="85">
        <v>0</v>
      </c>
      <c r="AL94" s="81"/>
      <c r="AM94" s="92" t="str">
        <f t="shared" si="90"/>
        <v>Plumbing &amp; Heating</v>
      </c>
      <c r="AN94" s="83"/>
      <c r="AO94" s="84">
        <f t="shared" si="72"/>
        <v>0</v>
      </c>
      <c r="AP94" s="84">
        <f t="shared" si="73"/>
        <v>0</v>
      </c>
      <c r="AQ94" s="85">
        <v>0</v>
      </c>
      <c r="AR94" s="86">
        <v>0</v>
      </c>
      <c r="AS94" s="86">
        <v>0</v>
      </c>
      <c r="AT94" s="86">
        <v>0</v>
      </c>
      <c r="AU94" s="86">
        <v>0</v>
      </c>
      <c r="AV94" s="86">
        <v>0</v>
      </c>
      <c r="AW94" s="86">
        <v>0</v>
      </c>
      <c r="AX94" s="86">
        <v>0</v>
      </c>
      <c r="AY94" s="86">
        <v>0</v>
      </c>
      <c r="AZ94" s="86">
        <v>0</v>
      </c>
      <c r="BA94" s="86">
        <v>0</v>
      </c>
      <c r="BB94" s="87">
        <v>0</v>
      </c>
      <c r="BD94" s="81"/>
      <c r="BE94" s="92" t="str">
        <f t="shared" si="91"/>
        <v>Plumbing &amp; Heating</v>
      </c>
      <c r="BF94" s="83"/>
      <c r="BG94" s="84">
        <f t="shared" si="74"/>
        <v>0</v>
      </c>
      <c r="BH94" s="84">
        <f t="shared" si="75"/>
        <v>0</v>
      </c>
      <c r="BI94" s="85">
        <v>0</v>
      </c>
      <c r="BJ94" s="86">
        <v>0</v>
      </c>
      <c r="BK94" s="86">
        <v>0</v>
      </c>
      <c r="BL94" s="86">
        <v>0</v>
      </c>
      <c r="BM94" s="86">
        <v>0</v>
      </c>
      <c r="BN94" s="86">
        <v>0</v>
      </c>
      <c r="BO94" s="86">
        <v>0</v>
      </c>
      <c r="BP94" s="86">
        <v>0</v>
      </c>
      <c r="BQ94" s="86">
        <v>0</v>
      </c>
      <c r="BR94" s="86">
        <v>0</v>
      </c>
      <c r="BS94" s="86">
        <v>0</v>
      </c>
      <c r="BT94" s="87">
        <v>0</v>
      </c>
      <c r="BV94" s="81"/>
      <c r="BW94" s="92" t="str">
        <f t="shared" si="92"/>
        <v>Plumbing &amp; Heating</v>
      </c>
      <c r="BX94" s="83"/>
      <c r="BY94" s="84">
        <f t="shared" si="16"/>
        <v>0</v>
      </c>
      <c r="BZ94" s="85">
        <f t="shared" si="76"/>
        <v>0</v>
      </c>
      <c r="CA94" s="86">
        <f t="shared" si="77"/>
        <v>0</v>
      </c>
      <c r="CB94" s="86">
        <f t="shared" si="78"/>
        <v>0</v>
      </c>
      <c r="CC94" s="86">
        <f t="shared" si="79"/>
        <v>0</v>
      </c>
      <c r="CD94" s="84">
        <f t="shared" si="4"/>
        <v>0</v>
      </c>
      <c r="CE94" s="85">
        <f t="shared" si="80"/>
        <v>0</v>
      </c>
      <c r="CF94" s="86">
        <f t="shared" si="81"/>
        <v>0</v>
      </c>
      <c r="CG94" s="86">
        <f t="shared" si="82"/>
        <v>0</v>
      </c>
      <c r="CH94" s="86">
        <f t="shared" si="83"/>
        <v>0</v>
      </c>
      <c r="CI94" s="84">
        <f t="shared" si="5"/>
        <v>0</v>
      </c>
      <c r="CJ94" s="85">
        <f t="shared" si="84"/>
        <v>0</v>
      </c>
      <c r="CK94" s="86">
        <f t="shared" si="85"/>
        <v>0</v>
      </c>
      <c r="CL94" s="86">
        <f t="shared" si="86"/>
        <v>0</v>
      </c>
      <c r="CM94" s="87">
        <f t="shared" si="87"/>
        <v>0</v>
      </c>
      <c r="CO94" s="81"/>
      <c r="CP94" s="92" t="str">
        <f t="shared" si="93"/>
        <v>Plumbing &amp; Heating</v>
      </c>
      <c r="CQ94" s="83"/>
      <c r="CR94" s="84">
        <f t="shared" si="67"/>
        <v>0</v>
      </c>
      <c r="CS94" s="84">
        <f t="shared" si="67"/>
        <v>0</v>
      </c>
      <c r="CT94" s="85">
        <f t="shared" si="67"/>
        <v>0</v>
      </c>
      <c r="CU94" s="86">
        <f t="shared" si="67"/>
        <v>0</v>
      </c>
      <c r="CV94" s="86">
        <f t="shared" si="67"/>
        <v>0</v>
      </c>
      <c r="CW94" s="86">
        <f t="shared" si="95"/>
        <v>0</v>
      </c>
      <c r="CX94" s="86">
        <f t="shared" si="95"/>
        <v>0</v>
      </c>
      <c r="CY94" s="86">
        <f t="shared" si="95"/>
        <v>0</v>
      </c>
      <c r="CZ94" s="86">
        <f t="shared" si="95"/>
        <v>0</v>
      </c>
      <c r="DA94" s="86">
        <f t="shared" si="95"/>
        <v>0</v>
      </c>
      <c r="DB94" s="86">
        <f t="shared" si="95"/>
        <v>0</v>
      </c>
      <c r="DC94" s="86">
        <f t="shared" si="95"/>
        <v>0</v>
      </c>
      <c r="DD94" s="86">
        <f t="shared" si="95"/>
        <v>0</v>
      </c>
      <c r="DE94" s="87">
        <f t="shared" si="95"/>
        <v>0</v>
      </c>
      <c r="DG94" s="81"/>
      <c r="DH94" s="92" t="str">
        <f t="shared" si="94"/>
        <v>Plumbing &amp; Heating</v>
      </c>
      <c r="DI94" s="83"/>
      <c r="DJ94" s="88" t="str">
        <f t="shared" si="88"/>
        <v/>
      </c>
      <c r="DK94" s="88" t="str">
        <f t="shared" si="88"/>
        <v/>
      </c>
      <c r="DL94" s="89" t="str">
        <f t="shared" si="88"/>
        <v/>
      </c>
      <c r="DM94" s="90" t="str">
        <f t="shared" si="88"/>
        <v/>
      </c>
      <c r="DN94" s="90" t="str">
        <f t="shared" si="88"/>
        <v/>
      </c>
      <c r="DO94" s="90" t="str">
        <f t="shared" si="88"/>
        <v/>
      </c>
      <c r="DP94" s="90" t="str">
        <f t="shared" si="88"/>
        <v/>
      </c>
      <c r="DQ94" s="90" t="str">
        <f t="shared" si="88"/>
        <v/>
      </c>
      <c r="DR94" s="90" t="str">
        <f t="shared" si="88"/>
        <v/>
      </c>
      <c r="DS94" s="90" t="str">
        <f t="shared" si="88"/>
        <v/>
      </c>
      <c r="DT94" s="90" t="str">
        <f t="shared" si="88"/>
        <v/>
      </c>
      <c r="DU94" s="90" t="str">
        <f t="shared" si="88"/>
        <v/>
      </c>
      <c r="DV94" s="90" t="str">
        <f t="shared" si="88"/>
        <v/>
      </c>
      <c r="DW94" s="91" t="str">
        <f t="shared" si="88"/>
        <v/>
      </c>
      <c r="DY94" s="180">
        <f t="shared" ref="DY94:DY117" si="96">RANK($EA94,$EA$29:$EA$117,0)</f>
        <v>17</v>
      </c>
      <c r="DZ94" s="180" t="str">
        <f t="shared" ref="DZ94:DZ117" si="97">$CP94</f>
        <v>Plumbing &amp; Heating</v>
      </c>
      <c r="EA94" s="181">
        <f t="shared" ref="EA94:EA117" si="98">ABS(VLOOKUP($DZ94,$CP$29:$DE$117,($CS$6+4),0))</f>
        <v>0</v>
      </c>
    </row>
    <row r="95" spans="1:131" ht="11.85" customHeight="1" x14ac:dyDescent="0.15">
      <c r="A95" s="194" t="str">
        <f>IFERROR(CONCATENATE(VLOOKUP($C95,[86]Code!$G:$H,2,0),"-",VLOOKUP($A$5,[86]Code!$B:$D,3,0)),"N/A")</f>
        <v>77800-10</v>
      </c>
      <c r="B95" s="81"/>
      <c r="C95" s="92" t="s">
        <v>162</v>
      </c>
      <c r="D95" s="83"/>
      <c r="E95" s="84">
        <f t="shared" si="68"/>
        <v>0</v>
      </c>
      <c r="F95" s="84">
        <f t="shared" si="69"/>
        <v>0</v>
      </c>
      <c r="G95" s="85">
        <v>0</v>
      </c>
      <c r="H95" s="86">
        <v>0</v>
      </c>
      <c r="I95" s="86">
        <v>0</v>
      </c>
      <c r="J95" s="86"/>
      <c r="K95" s="86"/>
      <c r="L95" s="86"/>
      <c r="M95" s="86"/>
      <c r="N95" s="86"/>
      <c r="O95" s="86"/>
      <c r="P95" s="86"/>
      <c r="Q95" s="86"/>
      <c r="R95" s="87"/>
      <c r="T95" s="81"/>
      <c r="U95" s="92" t="str">
        <f t="shared" si="89"/>
        <v>Postage</v>
      </c>
      <c r="V95" s="83"/>
      <c r="W95" s="84">
        <f t="shared" si="70"/>
        <v>0</v>
      </c>
      <c r="X95" s="84">
        <f t="shared" si="71"/>
        <v>0</v>
      </c>
      <c r="Y95" s="85">
        <v>0</v>
      </c>
      <c r="Z95" s="85">
        <v>0</v>
      </c>
      <c r="AA95" s="85">
        <v>0</v>
      </c>
      <c r="AB95" s="85">
        <v>0</v>
      </c>
      <c r="AC95" s="85">
        <v>0</v>
      </c>
      <c r="AD95" s="85">
        <v>0</v>
      </c>
      <c r="AE95" s="85">
        <v>0</v>
      </c>
      <c r="AF95" s="85">
        <v>0</v>
      </c>
      <c r="AG95" s="85">
        <v>0</v>
      </c>
      <c r="AH95" s="85">
        <v>0</v>
      </c>
      <c r="AI95" s="85">
        <v>0</v>
      </c>
      <c r="AJ95" s="85">
        <v>0</v>
      </c>
      <c r="AL95" s="81"/>
      <c r="AM95" s="92" t="str">
        <f t="shared" si="90"/>
        <v>Postage</v>
      </c>
      <c r="AN95" s="83"/>
      <c r="AO95" s="84">
        <f t="shared" si="72"/>
        <v>0</v>
      </c>
      <c r="AP95" s="84">
        <f t="shared" si="73"/>
        <v>0</v>
      </c>
      <c r="AQ95" s="85">
        <v>0</v>
      </c>
      <c r="AR95" s="86">
        <v>0</v>
      </c>
      <c r="AS95" s="86">
        <v>0</v>
      </c>
      <c r="AT95" s="86">
        <v>0</v>
      </c>
      <c r="AU95" s="86">
        <v>0</v>
      </c>
      <c r="AV95" s="86">
        <v>0</v>
      </c>
      <c r="AW95" s="86">
        <v>0</v>
      </c>
      <c r="AX95" s="86">
        <v>0</v>
      </c>
      <c r="AY95" s="86">
        <v>0</v>
      </c>
      <c r="AZ95" s="86">
        <v>0</v>
      </c>
      <c r="BA95" s="86">
        <v>0</v>
      </c>
      <c r="BB95" s="87">
        <v>0</v>
      </c>
      <c r="BD95" s="81"/>
      <c r="BE95" s="92" t="str">
        <f t="shared" si="91"/>
        <v>Postage</v>
      </c>
      <c r="BF95" s="83"/>
      <c r="BG95" s="84">
        <f t="shared" si="74"/>
        <v>0</v>
      </c>
      <c r="BH95" s="84">
        <f t="shared" si="75"/>
        <v>0</v>
      </c>
      <c r="BI95" s="85">
        <v>0</v>
      </c>
      <c r="BJ95" s="86">
        <v>0</v>
      </c>
      <c r="BK95" s="86">
        <v>0</v>
      </c>
      <c r="BL95" s="86">
        <v>0</v>
      </c>
      <c r="BM95" s="86">
        <v>0</v>
      </c>
      <c r="BN95" s="86">
        <v>0</v>
      </c>
      <c r="BO95" s="86">
        <v>0</v>
      </c>
      <c r="BP95" s="86">
        <v>0</v>
      </c>
      <c r="BQ95" s="86">
        <v>0</v>
      </c>
      <c r="BR95" s="86">
        <v>0</v>
      </c>
      <c r="BS95" s="86">
        <v>0</v>
      </c>
      <c r="BT95" s="87">
        <v>0</v>
      </c>
      <c r="BV95" s="81"/>
      <c r="BW95" s="92" t="str">
        <f t="shared" si="92"/>
        <v>Postage</v>
      </c>
      <c r="BX95" s="83"/>
      <c r="BY95" s="84">
        <f t="shared" si="16"/>
        <v>0</v>
      </c>
      <c r="BZ95" s="85">
        <f t="shared" si="76"/>
        <v>0</v>
      </c>
      <c r="CA95" s="86">
        <f t="shared" si="77"/>
        <v>0</v>
      </c>
      <c r="CB95" s="86">
        <f t="shared" si="78"/>
        <v>0</v>
      </c>
      <c r="CC95" s="86">
        <f t="shared" si="79"/>
        <v>0</v>
      </c>
      <c r="CD95" s="84">
        <f t="shared" si="4"/>
        <v>0</v>
      </c>
      <c r="CE95" s="85">
        <f t="shared" si="80"/>
        <v>0</v>
      </c>
      <c r="CF95" s="86">
        <f t="shared" si="81"/>
        <v>0</v>
      </c>
      <c r="CG95" s="86">
        <f t="shared" si="82"/>
        <v>0</v>
      </c>
      <c r="CH95" s="86">
        <f t="shared" si="83"/>
        <v>0</v>
      </c>
      <c r="CI95" s="84">
        <f t="shared" si="5"/>
        <v>0</v>
      </c>
      <c r="CJ95" s="85">
        <f t="shared" si="84"/>
        <v>0</v>
      </c>
      <c r="CK95" s="86">
        <f t="shared" si="85"/>
        <v>0</v>
      </c>
      <c r="CL95" s="86">
        <f t="shared" si="86"/>
        <v>0</v>
      </c>
      <c r="CM95" s="87">
        <f t="shared" si="87"/>
        <v>0</v>
      </c>
      <c r="CO95" s="81"/>
      <c r="CP95" s="92" t="str">
        <f t="shared" si="93"/>
        <v>Postage</v>
      </c>
      <c r="CQ95" s="83"/>
      <c r="CR95" s="84">
        <f t="shared" si="67"/>
        <v>0</v>
      </c>
      <c r="CS95" s="84">
        <f t="shared" si="67"/>
        <v>0</v>
      </c>
      <c r="CT95" s="85">
        <f t="shared" si="67"/>
        <v>0</v>
      </c>
      <c r="CU95" s="86">
        <f t="shared" si="67"/>
        <v>0</v>
      </c>
      <c r="CV95" s="86">
        <f t="shared" si="67"/>
        <v>0</v>
      </c>
      <c r="CW95" s="86">
        <f t="shared" si="95"/>
        <v>0</v>
      </c>
      <c r="CX95" s="86">
        <f t="shared" si="95"/>
        <v>0</v>
      </c>
      <c r="CY95" s="86">
        <f t="shared" si="95"/>
        <v>0</v>
      </c>
      <c r="CZ95" s="86">
        <f t="shared" si="95"/>
        <v>0</v>
      </c>
      <c r="DA95" s="86">
        <f t="shared" si="95"/>
        <v>0</v>
      </c>
      <c r="DB95" s="86">
        <f t="shared" si="95"/>
        <v>0</v>
      </c>
      <c r="DC95" s="86">
        <f t="shared" si="95"/>
        <v>0</v>
      </c>
      <c r="DD95" s="86">
        <f t="shared" si="95"/>
        <v>0</v>
      </c>
      <c r="DE95" s="87">
        <f t="shared" si="95"/>
        <v>0</v>
      </c>
      <c r="DG95" s="81"/>
      <c r="DH95" s="92" t="str">
        <f t="shared" si="94"/>
        <v>Postage</v>
      </c>
      <c r="DI95" s="83"/>
      <c r="DJ95" s="88" t="str">
        <f t="shared" si="88"/>
        <v/>
      </c>
      <c r="DK95" s="88" t="str">
        <f t="shared" si="88"/>
        <v/>
      </c>
      <c r="DL95" s="89" t="str">
        <f t="shared" si="88"/>
        <v/>
      </c>
      <c r="DM95" s="90" t="str">
        <f t="shared" si="88"/>
        <v/>
      </c>
      <c r="DN95" s="90" t="str">
        <f t="shared" si="88"/>
        <v/>
      </c>
      <c r="DO95" s="90" t="str">
        <f t="shared" si="88"/>
        <v/>
      </c>
      <c r="DP95" s="90" t="str">
        <f t="shared" si="88"/>
        <v/>
      </c>
      <c r="DQ95" s="90" t="str">
        <f t="shared" si="88"/>
        <v/>
      </c>
      <c r="DR95" s="90" t="str">
        <f t="shared" si="88"/>
        <v/>
      </c>
      <c r="DS95" s="90" t="str">
        <f t="shared" ref="DJ95:DW110" si="99">IFERROR(((N95-AF95)/ABS(AF95))+1,"")</f>
        <v/>
      </c>
      <c r="DT95" s="90" t="str">
        <f t="shared" si="99"/>
        <v/>
      </c>
      <c r="DU95" s="90" t="str">
        <f t="shared" si="99"/>
        <v/>
      </c>
      <c r="DV95" s="90" t="str">
        <f t="shared" si="99"/>
        <v/>
      </c>
      <c r="DW95" s="91" t="str">
        <f t="shared" si="99"/>
        <v/>
      </c>
      <c r="DY95" s="180">
        <f t="shared" si="96"/>
        <v>17</v>
      </c>
      <c r="DZ95" s="180" t="str">
        <f t="shared" si="97"/>
        <v>Postage</v>
      </c>
      <c r="EA95" s="181">
        <f t="shared" si="98"/>
        <v>0</v>
      </c>
    </row>
    <row r="96" spans="1:131" ht="11.85" customHeight="1" x14ac:dyDescent="0.15">
      <c r="A96" s="194" t="str">
        <f>IFERROR(CONCATENATE(VLOOKUP($C96,[86]Code!$G:$H,2,0),"-",VLOOKUP($A$5,[86]Code!$B:$D,3,0)),"N/A")</f>
        <v>77900-10</v>
      </c>
      <c r="B96" s="81"/>
      <c r="C96" s="92" t="s">
        <v>163</v>
      </c>
      <c r="D96" s="83"/>
      <c r="E96" s="84">
        <f t="shared" si="68"/>
        <v>560.52</v>
      </c>
      <c r="F96" s="84">
        <f t="shared" si="69"/>
        <v>560.52</v>
      </c>
      <c r="G96" s="85">
        <v>0</v>
      </c>
      <c r="H96" s="86">
        <v>0</v>
      </c>
      <c r="I96" s="86">
        <v>560.52</v>
      </c>
      <c r="J96" s="86"/>
      <c r="K96" s="86"/>
      <c r="L96" s="86"/>
      <c r="M96" s="86"/>
      <c r="N96" s="86"/>
      <c r="O96" s="86"/>
      <c r="P96" s="86"/>
      <c r="Q96" s="86"/>
      <c r="R96" s="87"/>
      <c r="T96" s="81"/>
      <c r="U96" s="92" t="str">
        <f t="shared" si="89"/>
        <v>Printing &amp; Stationery</v>
      </c>
      <c r="V96" s="83"/>
      <c r="W96" s="84">
        <f t="shared" si="70"/>
        <v>7000</v>
      </c>
      <c r="X96" s="84">
        <f t="shared" si="71"/>
        <v>1750</v>
      </c>
      <c r="Y96" s="85">
        <v>1500</v>
      </c>
      <c r="Z96" s="85">
        <v>0</v>
      </c>
      <c r="AA96" s="85">
        <v>250</v>
      </c>
      <c r="AB96" s="85">
        <v>1500</v>
      </c>
      <c r="AC96" s="85">
        <v>0</v>
      </c>
      <c r="AD96" s="85">
        <v>250</v>
      </c>
      <c r="AE96" s="85">
        <v>1500</v>
      </c>
      <c r="AF96" s="85">
        <v>0</v>
      </c>
      <c r="AG96" s="85">
        <v>250</v>
      </c>
      <c r="AH96" s="85">
        <v>1500</v>
      </c>
      <c r="AI96" s="85">
        <v>0</v>
      </c>
      <c r="AJ96" s="85">
        <v>250</v>
      </c>
      <c r="AL96" s="81"/>
      <c r="AM96" s="92" t="str">
        <f t="shared" si="90"/>
        <v>Printing &amp; Stationery</v>
      </c>
      <c r="AN96" s="83"/>
      <c r="AO96" s="84">
        <f t="shared" si="72"/>
        <v>6858.92</v>
      </c>
      <c r="AP96" s="84">
        <f t="shared" si="73"/>
        <v>2361.9300000000003</v>
      </c>
      <c r="AQ96" s="85">
        <v>931.1</v>
      </c>
      <c r="AR96" s="86">
        <v>1345.55</v>
      </c>
      <c r="AS96" s="86">
        <v>85.28</v>
      </c>
      <c r="AT96" s="86">
        <v>0</v>
      </c>
      <c r="AU96" s="86">
        <v>0</v>
      </c>
      <c r="AV96" s="86">
        <v>0</v>
      </c>
      <c r="AW96" s="86">
        <v>931.1</v>
      </c>
      <c r="AX96" s="86">
        <v>51.54</v>
      </c>
      <c r="AY96" s="86">
        <v>0</v>
      </c>
      <c r="AZ96" s="86">
        <v>0</v>
      </c>
      <c r="BA96" s="86">
        <v>0</v>
      </c>
      <c r="BB96" s="87">
        <v>3514.35</v>
      </c>
      <c r="BD96" s="81"/>
      <c r="BE96" s="92" t="str">
        <f t="shared" si="91"/>
        <v>Printing &amp; Stationery</v>
      </c>
      <c r="BF96" s="83"/>
      <c r="BG96" s="84">
        <f t="shared" si="74"/>
        <v>9829.9599999999991</v>
      </c>
      <c r="BH96" s="84">
        <f t="shared" si="75"/>
        <v>2666</v>
      </c>
      <c r="BI96" s="85">
        <v>1412</v>
      </c>
      <c r="BJ96" s="86">
        <v>429</v>
      </c>
      <c r="BK96" s="86">
        <v>825</v>
      </c>
      <c r="BL96" s="86">
        <v>3969</v>
      </c>
      <c r="BM96" s="86">
        <v>1601</v>
      </c>
      <c r="BN96" s="86">
        <v>1246</v>
      </c>
      <c r="BO96" s="86">
        <v>0</v>
      </c>
      <c r="BP96" s="86">
        <v>38</v>
      </c>
      <c r="BQ96" s="86">
        <v>0</v>
      </c>
      <c r="BR96" s="86">
        <v>152</v>
      </c>
      <c r="BS96" s="86">
        <v>37.049999999999997</v>
      </c>
      <c r="BT96" s="87">
        <v>120.91</v>
      </c>
      <c r="BV96" s="81"/>
      <c r="BW96" s="92" t="str">
        <f t="shared" si="92"/>
        <v>Printing &amp; Stationery</v>
      </c>
      <c r="BX96" s="83"/>
      <c r="BY96" s="84">
        <f t="shared" si="16"/>
        <v>560.52</v>
      </c>
      <c r="BZ96" s="85">
        <f t="shared" si="76"/>
        <v>560.52</v>
      </c>
      <c r="CA96" s="86">
        <f t="shared" si="77"/>
        <v>0</v>
      </c>
      <c r="CB96" s="86">
        <f t="shared" si="78"/>
        <v>0</v>
      </c>
      <c r="CC96" s="86">
        <f t="shared" si="79"/>
        <v>0</v>
      </c>
      <c r="CD96" s="84">
        <f t="shared" si="4"/>
        <v>7000</v>
      </c>
      <c r="CE96" s="85">
        <f t="shared" si="80"/>
        <v>1750</v>
      </c>
      <c r="CF96" s="86">
        <f t="shared" si="81"/>
        <v>1750</v>
      </c>
      <c r="CG96" s="86">
        <f t="shared" si="82"/>
        <v>1750</v>
      </c>
      <c r="CH96" s="86">
        <f t="shared" si="83"/>
        <v>1750</v>
      </c>
      <c r="CI96" s="84">
        <f t="shared" si="5"/>
        <v>6858.92</v>
      </c>
      <c r="CJ96" s="85">
        <f t="shared" si="84"/>
        <v>2361.9300000000003</v>
      </c>
      <c r="CK96" s="86">
        <f t="shared" si="85"/>
        <v>0</v>
      </c>
      <c r="CL96" s="86">
        <f t="shared" si="86"/>
        <v>982.64</v>
      </c>
      <c r="CM96" s="87">
        <f t="shared" si="87"/>
        <v>3514.35</v>
      </c>
      <c r="CO96" s="81"/>
      <c r="CP96" s="92" t="str">
        <f t="shared" si="93"/>
        <v>Printing &amp; Stationery</v>
      </c>
      <c r="CQ96" s="83"/>
      <c r="CR96" s="84">
        <f t="shared" si="67"/>
        <v>-6439.48</v>
      </c>
      <c r="CS96" s="84">
        <f t="shared" si="67"/>
        <v>-1189.48</v>
      </c>
      <c r="CT96" s="85">
        <f t="shared" si="67"/>
        <v>-1500</v>
      </c>
      <c r="CU96" s="86">
        <f t="shared" si="67"/>
        <v>0</v>
      </c>
      <c r="CV96" s="86">
        <f t="shared" si="67"/>
        <v>310.52</v>
      </c>
      <c r="CW96" s="86">
        <f t="shared" si="95"/>
        <v>-1500</v>
      </c>
      <c r="CX96" s="86">
        <f t="shared" si="95"/>
        <v>0</v>
      </c>
      <c r="CY96" s="86">
        <f t="shared" si="95"/>
        <v>-250</v>
      </c>
      <c r="CZ96" s="86">
        <f t="shared" si="95"/>
        <v>-1500</v>
      </c>
      <c r="DA96" s="86">
        <f t="shared" si="95"/>
        <v>0</v>
      </c>
      <c r="DB96" s="86">
        <f t="shared" si="95"/>
        <v>-250</v>
      </c>
      <c r="DC96" s="86">
        <f t="shared" si="95"/>
        <v>-1500</v>
      </c>
      <c r="DD96" s="86">
        <f t="shared" si="95"/>
        <v>0</v>
      </c>
      <c r="DE96" s="87">
        <f t="shared" si="95"/>
        <v>-250</v>
      </c>
      <c r="DG96" s="81"/>
      <c r="DH96" s="92" t="str">
        <f t="shared" si="94"/>
        <v>Printing &amp; Stationery</v>
      </c>
      <c r="DI96" s="83"/>
      <c r="DJ96" s="88">
        <f t="shared" si="99"/>
        <v>8.0074285714285764E-2</v>
      </c>
      <c r="DK96" s="88">
        <f t="shared" si="99"/>
        <v>0.32029714285714284</v>
      </c>
      <c r="DL96" s="89">
        <f t="shared" si="99"/>
        <v>0</v>
      </c>
      <c r="DM96" s="90" t="str">
        <f t="shared" si="99"/>
        <v/>
      </c>
      <c r="DN96" s="90">
        <f t="shared" si="99"/>
        <v>2.2420799999999996</v>
      </c>
      <c r="DO96" s="90">
        <f t="shared" si="99"/>
        <v>0</v>
      </c>
      <c r="DP96" s="90" t="str">
        <f t="shared" si="99"/>
        <v/>
      </c>
      <c r="DQ96" s="90">
        <f t="shared" si="99"/>
        <v>0</v>
      </c>
      <c r="DR96" s="90">
        <f t="shared" si="99"/>
        <v>0</v>
      </c>
      <c r="DS96" s="90" t="str">
        <f t="shared" si="99"/>
        <v/>
      </c>
      <c r="DT96" s="90">
        <f t="shared" si="99"/>
        <v>0</v>
      </c>
      <c r="DU96" s="90">
        <f t="shared" si="99"/>
        <v>0</v>
      </c>
      <c r="DV96" s="90" t="str">
        <f t="shared" si="99"/>
        <v/>
      </c>
      <c r="DW96" s="91">
        <f t="shared" si="99"/>
        <v>0</v>
      </c>
      <c r="DY96" s="180">
        <f t="shared" si="96"/>
        <v>14</v>
      </c>
      <c r="DZ96" s="180" t="str">
        <f t="shared" si="97"/>
        <v>Printing &amp; Stationery</v>
      </c>
      <c r="EA96" s="181">
        <f t="shared" si="98"/>
        <v>310.52</v>
      </c>
    </row>
    <row r="97" spans="1:131" ht="11.85" customHeight="1" x14ac:dyDescent="0.15">
      <c r="A97" s="194" t="str">
        <f>IFERROR(CONCATENATE(VLOOKUP($C97,[86]Code!$G:$H,2,0),"-",VLOOKUP($A$5,[86]Code!$B:$D,3,0)),"N/A")</f>
        <v>78000-10</v>
      </c>
      <c r="B97" s="81"/>
      <c r="C97" s="92" t="s">
        <v>164</v>
      </c>
      <c r="D97" s="83"/>
      <c r="E97" s="84">
        <f t="shared" si="68"/>
        <v>0</v>
      </c>
      <c r="F97" s="84">
        <f t="shared" si="69"/>
        <v>0</v>
      </c>
      <c r="G97" s="85">
        <v>0</v>
      </c>
      <c r="H97" s="86">
        <v>0</v>
      </c>
      <c r="I97" s="86">
        <v>0</v>
      </c>
      <c r="J97" s="86"/>
      <c r="K97" s="86"/>
      <c r="L97" s="86"/>
      <c r="M97" s="86"/>
      <c r="N97" s="86"/>
      <c r="O97" s="86"/>
      <c r="P97" s="86"/>
      <c r="Q97" s="86"/>
      <c r="R97" s="87"/>
      <c r="T97" s="81"/>
      <c r="U97" s="92" t="str">
        <f t="shared" si="89"/>
        <v>Professional Fees</v>
      </c>
      <c r="V97" s="83"/>
      <c r="W97" s="84">
        <f t="shared" si="70"/>
        <v>0</v>
      </c>
      <c r="X97" s="84">
        <f t="shared" si="71"/>
        <v>0</v>
      </c>
      <c r="Y97" s="85">
        <v>0</v>
      </c>
      <c r="Z97" s="85">
        <v>0</v>
      </c>
      <c r="AA97" s="85">
        <v>0</v>
      </c>
      <c r="AB97" s="85">
        <v>0</v>
      </c>
      <c r="AC97" s="85">
        <v>0</v>
      </c>
      <c r="AD97" s="85">
        <v>0</v>
      </c>
      <c r="AE97" s="85">
        <v>0</v>
      </c>
      <c r="AF97" s="85">
        <v>0</v>
      </c>
      <c r="AG97" s="85">
        <v>0</v>
      </c>
      <c r="AH97" s="85">
        <v>0</v>
      </c>
      <c r="AI97" s="85">
        <v>0</v>
      </c>
      <c r="AJ97" s="85">
        <v>0</v>
      </c>
      <c r="AL97" s="81"/>
      <c r="AM97" s="92" t="str">
        <f t="shared" si="90"/>
        <v>Professional Fees</v>
      </c>
      <c r="AN97" s="83"/>
      <c r="AO97" s="84">
        <f t="shared" si="72"/>
        <v>0</v>
      </c>
      <c r="AP97" s="84">
        <f t="shared" si="73"/>
        <v>0</v>
      </c>
      <c r="AQ97" s="85">
        <v>0</v>
      </c>
      <c r="AR97" s="86">
        <v>0</v>
      </c>
      <c r="AS97" s="86">
        <v>0</v>
      </c>
      <c r="AT97" s="86">
        <v>0</v>
      </c>
      <c r="AU97" s="86">
        <v>0</v>
      </c>
      <c r="AV97" s="86">
        <v>0</v>
      </c>
      <c r="AW97" s="86">
        <v>0</v>
      </c>
      <c r="AX97" s="86">
        <v>0</v>
      </c>
      <c r="AY97" s="86">
        <v>0</v>
      </c>
      <c r="AZ97" s="86">
        <v>0</v>
      </c>
      <c r="BA97" s="86">
        <v>0</v>
      </c>
      <c r="BB97" s="87">
        <v>0</v>
      </c>
      <c r="BD97" s="81"/>
      <c r="BE97" s="92" t="str">
        <f t="shared" si="91"/>
        <v>Professional Fees</v>
      </c>
      <c r="BF97" s="83"/>
      <c r="BG97" s="84">
        <f t="shared" si="74"/>
        <v>0</v>
      </c>
      <c r="BH97" s="84">
        <f t="shared" si="75"/>
        <v>0</v>
      </c>
      <c r="BI97" s="85">
        <v>0</v>
      </c>
      <c r="BJ97" s="86">
        <v>0</v>
      </c>
      <c r="BK97" s="86">
        <v>0</v>
      </c>
      <c r="BL97" s="86">
        <v>0</v>
      </c>
      <c r="BM97" s="86">
        <v>0</v>
      </c>
      <c r="BN97" s="86">
        <v>0</v>
      </c>
      <c r="BO97" s="86">
        <v>0</v>
      </c>
      <c r="BP97" s="86">
        <v>0</v>
      </c>
      <c r="BQ97" s="86">
        <v>0</v>
      </c>
      <c r="BR97" s="86">
        <v>0</v>
      </c>
      <c r="BS97" s="86">
        <v>0</v>
      </c>
      <c r="BT97" s="87">
        <v>0</v>
      </c>
      <c r="BV97" s="81"/>
      <c r="BW97" s="92" t="str">
        <f t="shared" si="92"/>
        <v>Professional Fees</v>
      </c>
      <c r="BX97" s="83"/>
      <c r="BY97" s="84">
        <f t="shared" si="16"/>
        <v>0</v>
      </c>
      <c r="BZ97" s="85">
        <f t="shared" si="76"/>
        <v>0</v>
      </c>
      <c r="CA97" s="86">
        <f t="shared" si="77"/>
        <v>0</v>
      </c>
      <c r="CB97" s="86">
        <f t="shared" si="78"/>
        <v>0</v>
      </c>
      <c r="CC97" s="86">
        <f t="shared" si="79"/>
        <v>0</v>
      </c>
      <c r="CD97" s="84">
        <f t="shared" si="4"/>
        <v>0</v>
      </c>
      <c r="CE97" s="85">
        <f t="shared" si="80"/>
        <v>0</v>
      </c>
      <c r="CF97" s="86">
        <f t="shared" si="81"/>
        <v>0</v>
      </c>
      <c r="CG97" s="86">
        <f t="shared" si="82"/>
        <v>0</v>
      </c>
      <c r="CH97" s="86">
        <f t="shared" si="83"/>
        <v>0</v>
      </c>
      <c r="CI97" s="84">
        <f t="shared" si="5"/>
        <v>0</v>
      </c>
      <c r="CJ97" s="85">
        <f t="shared" si="84"/>
        <v>0</v>
      </c>
      <c r="CK97" s="86">
        <f t="shared" si="85"/>
        <v>0</v>
      </c>
      <c r="CL97" s="86">
        <f t="shared" si="86"/>
        <v>0</v>
      </c>
      <c r="CM97" s="87">
        <f t="shared" si="87"/>
        <v>0</v>
      </c>
      <c r="CO97" s="81"/>
      <c r="CP97" s="92" t="str">
        <f t="shared" si="93"/>
        <v>Professional Fees</v>
      </c>
      <c r="CQ97" s="83"/>
      <c r="CR97" s="84">
        <f t="shared" si="67"/>
        <v>0</v>
      </c>
      <c r="CS97" s="84">
        <f t="shared" si="67"/>
        <v>0</v>
      </c>
      <c r="CT97" s="85">
        <f t="shared" si="67"/>
        <v>0</v>
      </c>
      <c r="CU97" s="86">
        <f t="shared" si="67"/>
        <v>0</v>
      </c>
      <c r="CV97" s="86">
        <f t="shared" si="67"/>
        <v>0</v>
      </c>
      <c r="CW97" s="86">
        <f t="shared" si="95"/>
        <v>0</v>
      </c>
      <c r="CX97" s="86">
        <f t="shared" si="95"/>
        <v>0</v>
      </c>
      <c r="CY97" s="86">
        <f t="shared" si="95"/>
        <v>0</v>
      </c>
      <c r="CZ97" s="86">
        <f t="shared" si="95"/>
        <v>0</v>
      </c>
      <c r="DA97" s="86">
        <f t="shared" si="95"/>
        <v>0</v>
      </c>
      <c r="DB97" s="86">
        <f t="shared" si="95"/>
        <v>0</v>
      </c>
      <c r="DC97" s="86">
        <f t="shared" si="95"/>
        <v>0</v>
      </c>
      <c r="DD97" s="86">
        <f t="shared" si="95"/>
        <v>0</v>
      </c>
      <c r="DE97" s="87">
        <f t="shared" si="95"/>
        <v>0</v>
      </c>
      <c r="DG97" s="81"/>
      <c r="DH97" s="92" t="str">
        <f t="shared" si="94"/>
        <v>Professional Fees</v>
      </c>
      <c r="DI97" s="83"/>
      <c r="DJ97" s="88" t="str">
        <f t="shared" si="99"/>
        <v/>
      </c>
      <c r="DK97" s="88" t="str">
        <f t="shared" si="99"/>
        <v/>
      </c>
      <c r="DL97" s="89" t="str">
        <f t="shared" si="99"/>
        <v/>
      </c>
      <c r="DM97" s="90" t="str">
        <f t="shared" si="99"/>
        <v/>
      </c>
      <c r="DN97" s="90" t="str">
        <f t="shared" si="99"/>
        <v/>
      </c>
      <c r="DO97" s="90" t="str">
        <f t="shared" si="99"/>
        <v/>
      </c>
      <c r="DP97" s="90" t="str">
        <f t="shared" si="99"/>
        <v/>
      </c>
      <c r="DQ97" s="90" t="str">
        <f t="shared" si="99"/>
        <v/>
      </c>
      <c r="DR97" s="90" t="str">
        <f t="shared" si="99"/>
        <v/>
      </c>
      <c r="DS97" s="90" t="str">
        <f t="shared" si="99"/>
        <v/>
      </c>
      <c r="DT97" s="90" t="str">
        <f t="shared" si="99"/>
        <v/>
      </c>
      <c r="DU97" s="90" t="str">
        <f t="shared" si="99"/>
        <v/>
      </c>
      <c r="DV97" s="90" t="str">
        <f t="shared" si="99"/>
        <v/>
      </c>
      <c r="DW97" s="91" t="str">
        <f t="shared" si="99"/>
        <v/>
      </c>
      <c r="DY97" s="180">
        <f t="shared" si="96"/>
        <v>17</v>
      </c>
      <c r="DZ97" s="180" t="str">
        <f t="shared" si="97"/>
        <v>Professional Fees</v>
      </c>
      <c r="EA97" s="181">
        <f t="shared" si="98"/>
        <v>0</v>
      </c>
    </row>
    <row r="98" spans="1:131" ht="11.85" customHeight="1" x14ac:dyDescent="0.15">
      <c r="A98" s="194" t="str">
        <f>IFERROR(CONCATENATE(VLOOKUP($C98,[86]Code!$G:$H,2,0),"-",VLOOKUP($A$5,[86]Code!$B:$D,3,0)),"N/A")</f>
        <v>78100-10</v>
      </c>
      <c r="B98" s="81"/>
      <c r="C98" s="92" t="s">
        <v>165</v>
      </c>
      <c r="D98" s="83"/>
      <c r="E98" s="84">
        <f t="shared" si="68"/>
        <v>0</v>
      </c>
      <c r="F98" s="84">
        <f t="shared" si="69"/>
        <v>0</v>
      </c>
      <c r="G98" s="85">
        <v>0</v>
      </c>
      <c r="H98" s="86">
        <v>0</v>
      </c>
      <c r="I98" s="86">
        <v>0</v>
      </c>
      <c r="J98" s="86"/>
      <c r="K98" s="86"/>
      <c r="L98" s="86"/>
      <c r="M98" s="86"/>
      <c r="N98" s="86"/>
      <c r="O98" s="86"/>
      <c r="P98" s="86"/>
      <c r="Q98" s="86"/>
      <c r="R98" s="87"/>
      <c r="T98" s="81"/>
      <c r="U98" s="92" t="str">
        <f t="shared" si="89"/>
        <v>Promotional Expense</v>
      </c>
      <c r="V98" s="83"/>
      <c r="W98" s="84">
        <f t="shared" si="70"/>
        <v>0</v>
      </c>
      <c r="X98" s="84">
        <f t="shared" si="71"/>
        <v>0</v>
      </c>
      <c r="Y98" s="85">
        <v>0</v>
      </c>
      <c r="Z98" s="85">
        <v>0</v>
      </c>
      <c r="AA98" s="85">
        <v>0</v>
      </c>
      <c r="AB98" s="85">
        <v>0</v>
      </c>
      <c r="AC98" s="85">
        <v>0</v>
      </c>
      <c r="AD98" s="85">
        <v>0</v>
      </c>
      <c r="AE98" s="85">
        <v>0</v>
      </c>
      <c r="AF98" s="85">
        <v>0</v>
      </c>
      <c r="AG98" s="85">
        <v>0</v>
      </c>
      <c r="AH98" s="85">
        <v>0</v>
      </c>
      <c r="AI98" s="85">
        <v>0</v>
      </c>
      <c r="AJ98" s="85">
        <v>0</v>
      </c>
      <c r="AL98" s="81"/>
      <c r="AM98" s="92" t="str">
        <f t="shared" si="90"/>
        <v>Promotional Expense</v>
      </c>
      <c r="AN98" s="83"/>
      <c r="AO98" s="84">
        <f t="shared" si="72"/>
        <v>0</v>
      </c>
      <c r="AP98" s="84">
        <f t="shared" si="73"/>
        <v>0</v>
      </c>
      <c r="AQ98" s="85">
        <v>0</v>
      </c>
      <c r="AR98" s="86">
        <v>0</v>
      </c>
      <c r="AS98" s="86">
        <v>0</v>
      </c>
      <c r="AT98" s="86">
        <v>0</v>
      </c>
      <c r="AU98" s="86">
        <v>0</v>
      </c>
      <c r="AV98" s="86">
        <v>0</v>
      </c>
      <c r="AW98" s="86">
        <v>0</v>
      </c>
      <c r="AX98" s="86">
        <v>0</v>
      </c>
      <c r="AY98" s="86">
        <v>0</v>
      </c>
      <c r="AZ98" s="86">
        <v>0</v>
      </c>
      <c r="BA98" s="86">
        <v>0</v>
      </c>
      <c r="BB98" s="87">
        <v>0</v>
      </c>
      <c r="BD98" s="81"/>
      <c r="BE98" s="92" t="str">
        <f t="shared" si="91"/>
        <v>Promotional Expense</v>
      </c>
      <c r="BF98" s="83"/>
      <c r="BG98" s="84">
        <f t="shared" si="74"/>
        <v>0</v>
      </c>
      <c r="BH98" s="84">
        <f t="shared" si="75"/>
        <v>0</v>
      </c>
      <c r="BI98" s="85">
        <v>0</v>
      </c>
      <c r="BJ98" s="86">
        <v>0</v>
      </c>
      <c r="BK98" s="86">
        <v>0</v>
      </c>
      <c r="BL98" s="86">
        <v>0</v>
      </c>
      <c r="BM98" s="86">
        <v>0</v>
      </c>
      <c r="BN98" s="86">
        <v>0</v>
      </c>
      <c r="BO98" s="86">
        <v>0</v>
      </c>
      <c r="BP98" s="86">
        <v>0</v>
      </c>
      <c r="BQ98" s="86">
        <v>0</v>
      </c>
      <c r="BR98" s="86">
        <v>0</v>
      </c>
      <c r="BS98" s="86">
        <v>0</v>
      </c>
      <c r="BT98" s="87">
        <v>0</v>
      </c>
      <c r="BV98" s="81"/>
      <c r="BW98" s="92" t="str">
        <f t="shared" si="92"/>
        <v>Promotional Expense</v>
      </c>
      <c r="BX98" s="83"/>
      <c r="BY98" s="84">
        <f t="shared" si="16"/>
        <v>0</v>
      </c>
      <c r="BZ98" s="85">
        <f t="shared" si="76"/>
        <v>0</v>
      </c>
      <c r="CA98" s="86">
        <f t="shared" si="77"/>
        <v>0</v>
      </c>
      <c r="CB98" s="86">
        <f t="shared" si="78"/>
        <v>0</v>
      </c>
      <c r="CC98" s="86">
        <f t="shared" si="79"/>
        <v>0</v>
      </c>
      <c r="CD98" s="84">
        <f t="shared" si="4"/>
        <v>0</v>
      </c>
      <c r="CE98" s="85">
        <f t="shared" si="80"/>
        <v>0</v>
      </c>
      <c r="CF98" s="86">
        <f t="shared" si="81"/>
        <v>0</v>
      </c>
      <c r="CG98" s="86">
        <f t="shared" si="82"/>
        <v>0</v>
      </c>
      <c r="CH98" s="86">
        <f t="shared" si="83"/>
        <v>0</v>
      </c>
      <c r="CI98" s="84">
        <f t="shared" si="5"/>
        <v>0</v>
      </c>
      <c r="CJ98" s="85">
        <f t="shared" si="84"/>
        <v>0</v>
      </c>
      <c r="CK98" s="86">
        <f t="shared" si="85"/>
        <v>0</v>
      </c>
      <c r="CL98" s="86">
        <f t="shared" si="86"/>
        <v>0</v>
      </c>
      <c r="CM98" s="87">
        <f t="shared" si="87"/>
        <v>0</v>
      </c>
      <c r="CO98" s="81"/>
      <c r="CP98" s="92" t="str">
        <f t="shared" si="93"/>
        <v>Promotional Expense</v>
      </c>
      <c r="CQ98" s="83"/>
      <c r="CR98" s="84">
        <f t="shared" si="67"/>
        <v>0</v>
      </c>
      <c r="CS98" s="84">
        <f t="shared" si="67"/>
        <v>0</v>
      </c>
      <c r="CT98" s="85">
        <f t="shared" si="67"/>
        <v>0</v>
      </c>
      <c r="CU98" s="86">
        <f t="shared" si="67"/>
        <v>0</v>
      </c>
      <c r="CV98" s="86">
        <f t="shared" si="67"/>
        <v>0</v>
      </c>
      <c r="CW98" s="86">
        <f t="shared" si="95"/>
        <v>0</v>
      </c>
      <c r="CX98" s="86">
        <f t="shared" si="95"/>
        <v>0</v>
      </c>
      <c r="CY98" s="86">
        <f t="shared" si="95"/>
        <v>0</v>
      </c>
      <c r="CZ98" s="86">
        <f t="shared" si="95"/>
        <v>0</v>
      </c>
      <c r="DA98" s="86">
        <f t="shared" si="95"/>
        <v>0</v>
      </c>
      <c r="DB98" s="86">
        <f t="shared" si="95"/>
        <v>0</v>
      </c>
      <c r="DC98" s="86">
        <f t="shared" si="95"/>
        <v>0</v>
      </c>
      <c r="DD98" s="86">
        <f t="shared" si="95"/>
        <v>0</v>
      </c>
      <c r="DE98" s="87">
        <f t="shared" si="95"/>
        <v>0</v>
      </c>
      <c r="DG98" s="81"/>
      <c r="DH98" s="92" t="str">
        <f t="shared" si="94"/>
        <v>Promotional Expense</v>
      </c>
      <c r="DI98" s="83"/>
      <c r="DJ98" s="88" t="str">
        <f t="shared" si="99"/>
        <v/>
      </c>
      <c r="DK98" s="88" t="str">
        <f t="shared" si="99"/>
        <v/>
      </c>
      <c r="DL98" s="89" t="str">
        <f t="shared" si="99"/>
        <v/>
      </c>
      <c r="DM98" s="90" t="str">
        <f t="shared" si="99"/>
        <v/>
      </c>
      <c r="DN98" s="90" t="str">
        <f t="shared" si="99"/>
        <v/>
      </c>
      <c r="DO98" s="90" t="str">
        <f t="shared" si="99"/>
        <v/>
      </c>
      <c r="DP98" s="90" t="str">
        <f t="shared" si="99"/>
        <v/>
      </c>
      <c r="DQ98" s="90" t="str">
        <f t="shared" si="99"/>
        <v/>
      </c>
      <c r="DR98" s="90" t="str">
        <f t="shared" si="99"/>
        <v/>
      </c>
      <c r="DS98" s="90" t="str">
        <f t="shared" si="99"/>
        <v/>
      </c>
      <c r="DT98" s="90" t="str">
        <f t="shared" si="99"/>
        <v/>
      </c>
      <c r="DU98" s="90" t="str">
        <f t="shared" si="99"/>
        <v/>
      </c>
      <c r="DV98" s="90" t="str">
        <f t="shared" si="99"/>
        <v/>
      </c>
      <c r="DW98" s="91" t="str">
        <f t="shared" si="99"/>
        <v/>
      </c>
      <c r="DY98" s="180">
        <f t="shared" si="96"/>
        <v>17</v>
      </c>
      <c r="DZ98" s="180" t="str">
        <f t="shared" si="97"/>
        <v>Promotional Expense</v>
      </c>
      <c r="EA98" s="181">
        <f t="shared" si="98"/>
        <v>0</v>
      </c>
    </row>
    <row r="99" spans="1:131" ht="11.85" customHeight="1" x14ac:dyDescent="0.15">
      <c r="A99" s="194" t="str">
        <f>IFERROR(CONCATENATE(VLOOKUP($C99,[86]Code!$G:$H,2,0),"-",VLOOKUP($A$5,[86]Code!$B:$D,3,0)),"N/A")</f>
        <v>N/A</v>
      </c>
      <c r="B99" s="81"/>
      <c r="C99" s="92" t="s">
        <v>166</v>
      </c>
      <c r="D99" s="83"/>
      <c r="E99" s="84">
        <f t="shared" si="68"/>
        <v>0</v>
      </c>
      <c r="F99" s="84">
        <f t="shared" si="69"/>
        <v>0</v>
      </c>
      <c r="G99" s="85">
        <v>0</v>
      </c>
      <c r="H99" s="86">
        <v>0</v>
      </c>
      <c r="I99" s="86">
        <v>0</v>
      </c>
      <c r="J99" s="86"/>
      <c r="K99" s="86"/>
      <c r="L99" s="86"/>
      <c r="M99" s="86"/>
      <c r="N99" s="86"/>
      <c r="O99" s="86"/>
      <c r="P99" s="86"/>
      <c r="Q99" s="86"/>
      <c r="R99" s="87"/>
      <c r="T99" s="81"/>
      <c r="U99" s="92" t="str">
        <f t="shared" si="89"/>
        <v>Promotional Expense-F&amp;B</v>
      </c>
      <c r="V99" s="83"/>
      <c r="W99" s="84">
        <f t="shared" si="70"/>
        <v>0</v>
      </c>
      <c r="X99" s="84">
        <f t="shared" si="71"/>
        <v>0</v>
      </c>
      <c r="Y99" s="85">
        <v>0</v>
      </c>
      <c r="Z99" s="85">
        <v>0</v>
      </c>
      <c r="AA99" s="85">
        <v>0</v>
      </c>
      <c r="AB99" s="85">
        <v>0</v>
      </c>
      <c r="AC99" s="85">
        <v>0</v>
      </c>
      <c r="AD99" s="85">
        <v>0</v>
      </c>
      <c r="AE99" s="85">
        <v>0</v>
      </c>
      <c r="AF99" s="85">
        <v>0</v>
      </c>
      <c r="AG99" s="85">
        <v>0</v>
      </c>
      <c r="AH99" s="85">
        <v>0</v>
      </c>
      <c r="AI99" s="85">
        <v>0</v>
      </c>
      <c r="AJ99" s="85">
        <v>0</v>
      </c>
      <c r="AL99" s="81"/>
      <c r="AM99" s="92" t="str">
        <f t="shared" si="90"/>
        <v>Promotional Expense-F&amp;B</v>
      </c>
      <c r="AN99" s="83"/>
      <c r="AO99" s="84">
        <f t="shared" si="72"/>
        <v>0</v>
      </c>
      <c r="AP99" s="84">
        <f t="shared" si="73"/>
        <v>0</v>
      </c>
      <c r="AQ99" s="85">
        <v>0</v>
      </c>
      <c r="AR99" s="86">
        <v>0</v>
      </c>
      <c r="AS99" s="86">
        <v>0</v>
      </c>
      <c r="AT99" s="86">
        <v>0</v>
      </c>
      <c r="AU99" s="86">
        <v>0</v>
      </c>
      <c r="AV99" s="86">
        <v>0</v>
      </c>
      <c r="AW99" s="86">
        <v>0</v>
      </c>
      <c r="AX99" s="86">
        <v>0</v>
      </c>
      <c r="AY99" s="86">
        <v>0</v>
      </c>
      <c r="AZ99" s="86">
        <v>0</v>
      </c>
      <c r="BA99" s="86">
        <v>0</v>
      </c>
      <c r="BB99" s="87">
        <v>0</v>
      </c>
      <c r="BD99" s="81"/>
      <c r="BE99" s="92" t="str">
        <f t="shared" si="91"/>
        <v>Promotional Expense-F&amp;B</v>
      </c>
      <c r="BF99" s="83"/>
      <c r="BG99" s="84">
        <f t="shared" si="74"/>
        <v>0</v>
      </c>
      <c r="BH99" s="84">
        <f t="shared" si="75"/>
        <v>0</v>
      </c>
      <c r="BI99" s="85">
        <v>0</v>
      </c>
      <c r="BJ99" s="86">
        <v>0</v>
      </c>
      <c r="BK99" s="86">
        <v>0</v>
      </c>
      <c r="BL99" s="86">
        <v>0</v>
      </c>
      <c r="BM99" s="86">
        <v>0</v>
      </c>
      <c r="BN99" s="86">
        <v>0</v>
      </c>
      <c r="BO99" s="86">
        <v>0</v>
      </c>
      <c r="BP99" s="86">
        <v>0</v>
      </c>
      <c r="BQ99" s="86">
        <v>0</v>
      </c>
      <c r="BR99" s="86">
        <v>0</v>
      </c>
      <c r="BS99" s="86">
        <v>0</v>
      </c>
      <c r="BT99" s="87">
        <v>0</v>
      </c>
      <c r="BV99" s="81"/>
      <c r="BW99" s="92" t="str">
        <f t="shared" si="92"/>
        <v>Promotional Expense-F&amp;B</v>
      </c>
      <c r="BX99" s="83"/>
      <c r="BY99" s="84">
        <f t="shared" si="16"/>
        <v>0</v>
      </c>
      <c r="BZ99" s="85">
        <f t="shared" si="76"/>
        <v>0</v>
      </c>
      <c r="CA99" s="86">
        <f t="shared" si="77"/>
        <v>0</v>
      </c>
      <c r="CB99" s="86">
        <f t="shared" si="78"/>
        <v>0</v>
      </c>
      <c r="CC99" s="86">
        <f t="shared" si="79"/>
        <v>0</v>
      </c>
      <c r="CD99" s="84">
        <f t="shared" si="4"/>
        <v>0</v>
      </c>
      <c r="CE99" s="85">
        <f t="shared" si="80"/>
        <v>0</v>
      </c>
      <c r="CF99" s="86">
        <f t="shared" si="81"/>
        <v>0</v>
      </c>
      <c r="CG99" s="86">
        <f t="shared" si="82"/>
        <v>0</v>
      </c>
      <c r="CH99" s="86">
        <f t="shared" si="83"/>
        <v>0</v>
      </c>
      <c r="CI99" s="84">
        <f t="shared" si="5"/>
        <v>0</v>
      </c>
      <c r="CJ99" s="85">
        <f t="shared" si="84"/>
        <v>0</v>
      </c>
      <c r="CK99" s="86">
        <f t="shared" si="85"/>
        <v>0</v>
      </c>
      <c r="CL99" s="86">
        <f t="shared" si="86"/>
        <v>0</v>
      </c>
      <c r="CM99" s="87">
        <f t="shared" si="87"/>
        <v>0</v>
      </c>
      <c r="CO99" s="81"/>
      <c r="CP99" s="92" t="str">
        <f t="shared" si="93"/>
        <v>Promotional Expense-F&amp;B</v>
      </c>
      <c r="CQ99" s="83"/>
      <c r="CR99" s="84">
        <f t="shared" si="67"/>
        <v>0</v>
      </c>
      <c r="CS99" s="84">
        <f t="shared" si="67"/>
        <v>0</v>
      </c>
      <c r="CT99" s="85">
        <f t="shared" si="67"/>
        <v>0</v>
      </c>
      <c r="CU99" s="86">
        <f t="shared" si="67"/>
        <v>0</v>
      </c>
      <c r="CV99" s="86">
        <f t="shared" si="67"/>
        <v>0</v>
      </c>
      <c r="CW99" s="86">
        <f t="shared" si="95"/>
        <v>0</v>
      </c>
      <c r="CX99" s="86">
        <f t="shared" si="95"/>
        <v>0</v>
      </c>
      <c r="CY99" s="86">
        <f t="shared" si="95"/>
        <v>0</v>
      </c>
      <c r="CZ99" s="86">
        <f t="shared" si="95"/>
        <v>0</v>
      </c>
      <c r="DA99" s="86">
        <f t="shared" si="95"/>
        <v>0</v>
      </c>
      <c r="DB99" s="86">
        <f t="shared" si="95"/>
        <v>0</v>
      </c>
      <c r="DC99" s="86">
        <f t="shared" si="95"/>
        <v>0</v>
      </c>
      <c r="DD99" s="86">
        <f t="shared" si="95"/>
        <v>0</v>
      </c>
      <c r="DE99" s="87">
        <f t="shared" si="95"/>
        <v>0</v>
      </c>
      <c r="DG99" s="81"/>
      <c r="DH99" s="92" t="str">
        <f t="shared" si="94"/>
        <v>Promotional Expense-F&amp;B</v>
      </c>
      <c r="DI99" s="83"/>
      <c r="DJ99" s="88" t="str">
        <f t="shared" si="99"/>
        <v/>
      </c>
      <c r="DK99" s="88" t="str">
        <f t="shared" si="99"/>
        <v/>
      </c>
      <c r="DL99" s="89" t="str">
        <f t="shared" si="99"/>
        <v/>
      </c>
      <c r="DM99" s="90" t="str">
        <f t="shared" si="99"/>
        <v/>
      </c>
      <c r="DN99" s="90" t="str">
        <f t="shared" si="99"/>
        <v/>
      </c>
      <c r="DO99" s="90" t="str">
        <f t="shared" si="99"/>
        <v/>
      </c>
      <c r="DP99" s="90" t="str">
        <f t="shared" si="99"/>
        <v/>
      </c>
      <c r="DQ99" s="90" t="str">
        <f t="shared" si="99"/>
        <v/>
      </c>
      <c r="DR99" s="90" t="str">
        <f t="shared" si="99"/>
        <v/>
      </c>
      <c r="DS99" s="90" t="str">
        <f t="shared" si="99"/>
        <v/>
      </c>
      <c r="DT99" s="90" t="str">
        <f t="shared" si="99"/>
        <v/>
      </c>
      <c r="DU99" s="90" t="str">
        <f t="shared" si="99"/>
        <v/>
      </c>
      <c r="DV99" s="90" t="str">
        <f t="shared" si="99"/>
        <v/>
      </c>
      <c r="DW99" s="91" t="str">
        <f t="shared" si="99"/>
        <v/>
      </c>
      <c r="DY99" s="180">
        <f t="shared" si="96"/>
        <v>17</v>
      </c>
      <c r="DZ99" s="180" t="str">
        <f t="shared" si="97"/>
        <v>Promotional Expense-F&amp;B</v>
      </c>
      <c r="EA99" s="181">
        <f t="shared" si="98"/>
        <v>0</v>
      </c>
    </row>
    <row r="100" spans="1:131" ht="11.85" customHeight="1" x14ac:dyDescent="0.15">
      <c r="A100" s="194" t="str">
        <f>IFERROR(CONCATENATE(VLOOKUP($C100,[86]Code!$G:$H,2,0),"-",VLOOKUP($A$5,[86]Code!$B:$D,3,0)),"N/A")</f>
        <v>78200-10</v>
      </c>
      <c r="B100" s="81"/>
      <c r="C100" s="92" t="s">
        <v>167</v>
      </c>
      <c r="D100" s="83"/>
      <c r="E100" s="84">
        <f t="shared" si="68"/>
        <v>0</v>
      </c>
      <c r="F100" s="84">
        <f t="shared" si="69"/>
        <v>0</v>
      </c>
      <c r="G100" s="85">
        <v>0</v>
      </c>
      <c r="H100" s="86">
        <v>0</v>
      </c>
      <c r="I100" s="86">
        <v>0</v>
      </c>
      <c r="J100" s="86"/>
      <c r="K100" s="86"/>
      <c r="L100" s="86"/>
      <c r="M100" s="86"/>
      <c r="N100" s="86"/>
      <c r="O100" s="86"/>
      <c r="P100" s="86"/>
      <c r="Q100" s="86"/>
      <c r="R100" s="87"/>
      <c r="T100" s="81"/>
      <c r="U100" s="92" t="str">
        <f t="shared" si="89"/>
        <v>Provision For Doubtful Accts.</v>
      </c>
      <c r="V100" s="83"/>
      <c r="W100" s="84">
        <f t="shared" si="70"/>
        <v>0</v>
      </c>
      <c r="X100" s="84">
        <f t="shared" si="71"/>
        <v>0</v>
      </c>
      <c r="Y100" s="85">
        <v>0</v>
      </c>
      <c r="Z100" s="85">
        <v>0</v>
      </c>
      <c r="AA100" s="85">
        <v>0</v>
      </c>
      <c r="AB100" s="85">
        <v>0</v>
      </c>
      <c r="AC100" s="85">
        <v>0</v>
      </c>
      <c r="AD100" s="85">
        <v>0</v>
      </c>
      <c r="AE100" s="85">
        <v>0</v>
      </c>
      <c r="AF100" s="85">
        <v>0</v>
      </c>
      <c r="AG100" s="85">
        <v>0</v>
      </c>
      <c r="AH100" s="85">
        <v>0</v>
      </c>
      <c r="AI100" s="85">
        <v>0</v>
      </c>
      <c r="AJ100" s="85">
        <v>0</v>
      </c>
      <c r="AL100" s="81"/>
      <c r="AM100" s="92" t="str">
        <f t="shared" si="90"/>
        <v>Provision For Doubtful Accts.</v>
      </c>
      <c r="AN100" s="83"/>
      <c r="AO100" s="84">
        <f t="shared" si="72"/>
        <v>0</v>
      </c>
      <c r="AP100" s="84">
        <f t="shared" si="73"/>
        <v>0</v>
      </c>
      <c r="AQ100" s="85">
        <v>0</v>
      </c>
      <c r="AR100" s="86">
        <v>0</v>
      </c>
      <c r="AS100" s="86">
        <v>0</v>
      </c>
      <c r="AT100" s="86">
        <v>0</v>
      </c>
      <c r="AU100" s="86">
        <v>0</v>
      </c>
      <c r="AV100" s="86">
        <v>0</v>
      </c>
      <c r="AW100" s="86">
        <v>0</v>
      </c>
      <c r="AX100" s="86">
        <v>0</v>
      </c>
      <c r="AY100" s="86">
        <v>0</v>
      </c>
      <c r="AZ100" s="86">
        <v>0</v>
      </c>
      <c r="BA100" s="86">
        <v>0</v>
      </c>
      <c r="BB100" s="87">
        <v>0</v>
      </c>
      <c r="BD100" s="81"/>
      <c r="BE100" s="92" t="str">
        <f t="shared" si="91"/>
        <v>Provision For Doubtful Accts.</v>
      </c>
      <c r="BF100" s="83"/>
      <c r="BG100" s="84">
        <f t="shared" si="74"/>
        <v>0</v>
      </c>
      <c r="BH100" s="84">
        <f t="shared" si="75"/>
        <v>0</v>
      </c>
      <c r="BI100" s="85">
        <v>0</v>
      </c>
      <c r="BJ100" s="86">
        <v>0</v>
      </c>
      <c r="BK100" s="86">
        <v>0</v>
      </c>
      <c r="BL100" s="86">
        <v>0</v>
      </c>
      <c r="BM100" s="86">
        <v>0</v>
      </c>
      <c r="BN100" s="86">
        <v>0</v>
      </c>
      <c r="BO100" s="86">
        <v>0</v>
      </c>
      <c r="BP100" s="86">
        <v>0</v>
      </c>
      <c r="BQ100" s="86">
        <v>0</v>
      </c>
      <c r="BR100" s="86">
        <v>0</v>
      </c>
      <c r="BS100" s="86">
        <v>0</v>
      </c>
      <c r="BT100" s="87">
        <v>0</v>
      </c>
      <c r="BV100" s="81"/>
      <c r="BW100" s="92" t="str">
        <f t="shared" si="92"/>
        <v>Provision For Doubtful Accts.</v>
      </c>
      <c r="BX100" s="83"/>
      <c r="BY100" s="84">
        <f t="shared" si="16"/>
        <v>0</v>
      </c>
      <c r="BZ100" s="85">
        <f t="shared" si="76"/>
        <v>0</v>
      </c>
      <c r="CA100" s="86">
        <f t="shared" si="77"/>
        <v>0</v>
      </c>
      <c r="CB100" s="86">
        <f t="shared" si="78"/>
        <v>0</v>
      </c>
      <c r="CC100" s="86">
        <f t="shared" si="79"/>
        <v>0</v>
      </c>
      <c r="CD100" s="84">
        <f t="shared" si="4"/>
        <v>0</v>
      </c>
      <c r="CE100" s="85">
        <f t="shared" si="80"/>
        <v>0</v>
      </c>
      <c r="CF100" s="86">
        <f t="shared" si="81"/>
        <v>0</v>
      </c>
      <c r="CG100" s="86">
        <f t="shared" si="82"/>
        <v>0</v>
      </c>
      <c r="CH100" s="86">
        <f t="shared" si="83"/>
        <v>0</v>
      </c>
      <c r="CI100" s="84">
        <f t="shared" si="5"/>
        <v>0</v>
      </c>
      <c r="CJ100" s="85">
        <f t="shared" si="84"/>
        <v>0</v>
      </c>
      <c r="CK100" s="86">
        <f t="shared" si="85"/>
        <v>0</v>
      </c>
      <c r="CL100" s="86">
        <f t="shared" si="86"/>
        <v>0</v>
      </c>
      <c r="CM100" s="87">
        <f t="shared" si="87"/>
        <v>0</v>
      </c>
      <c r="CO100" s="81"/>
      <c r="CP100" s="92" t="str">
        <f t="shared" si="93"/>
        <v>Provision For Doubtful Accts.</v>
      </c>
      <c r="CQ100" s="83"/>
      <c r="CR100" s="84">
        <f t="shared" si="67"/>
        <v>0</v>
      </c>
      <c r="CS100" s="84">
        <f t="shared" si="67"/>
        <v>0</v>
      </c>
      <c r="CT100" s="85">
        <f t="shared" si="67"/>
        <v>0</v>
      </c>
      <c r="CU100" s="86">
        <f t="shared" si="67"/>
        <v>0</v>
      </c>
      <c r="CV100" s="86">
        <f t="shared" si="67"/>
        <v>0</v>
      </c>
      <c r="CW100" s="86">
        <f t="shared" si="95"/>
        <v>0</v>
      </c>
      <c r="CX100" s="86">
        <f t="shared" si="95"/>
        <v>0</v>
      </c>
      <c r="CY100" s="86">
        <f t="shared" si="95"/>
        <v>0</v>
      </c>
      <c r="CZ100" s="86">
        <f t="shared" si="95"/>
        <v>0</v>
      </c>
      <c r="DA100" s="86">
        <f t="shared" si="95"/>
        <v>0</v>
      </c>
      <c r="DB100" s="86">
        <f t="shared" si="95"/>
        <v>0</v>
      </c>
      <c r="DC100" s="86">
        <f t="shared" si="95"/>
        <v>0</v>
      </c>
      <c r="DD100" s="86">
        <f t="shared" si="95"/>
        <v>0</v>
      </c>
      <c r="DE100" s="87">
        <f t="shared" si="95"/>
        <v>0</v>
      </c>
      <c r="DG100" s="81"/>
      <c r="DH100" s="92" t="str">
        <f t="shared" si="94"/>
        <v>Provision For Doubtful Accts.</v>
      </c>
      <c r="DI100" s="83"/>
      <c r="DJ100" s="88" t="str">
        <f t="shared" si="99"/>
        <v/>
      </c>
      <c r="DK100" s="88" t="str">
        <f t="shared" si="99"/>
        <v/>
      </c>
      <c r="DL100" s="89" t="str">
        <f t="shared" si="99"/>
        <v/>
      </c>
      <c r="DM100" s="90" t="str">
        <f t="shared" si="99"/>
        <v/>
      </c>
      <c r="DN100" s="90" t="str">
        <f t="shared" si="99"/>
        <v/>
      </c>
      <c r="DO100" s="90" t="str">
        <f t="shared" si="99"/>
        <v/>
      </c>
      <c r="DP100" s="90" t="str">
        <f t="shared" si="99"/>
        <v/>
      </c>
      <c r="DQ100" s="90" t="str">
        <f t="shared" si="99"/>
        <v/>
      </c>
      <c r="DR100" s="90" t="str">
        <f t="shared" si="99"/>
        <v/>
      </c>
      <c r="DS100" s="90" t="str">
        <f t="shared" si="99"/>
        <v/>
      </c>
      <c r="DT100" s="90" t="str">
        <f t="shared" si="99"/>
        <v/>
      </c>
      <c r="DU100" s="90" t="str">
        <f t="shared" si="99"/>
        <v/>
      </c>
      <c r="DV100" s="90" t="str">
        <f t="shared" si="99"/>
        <v/>
      </c>
      <c r="DW100" s="91" t="str">
        <f t="shared" si="99"/>
        <v/>
      </c>
      <c r="DY100" s="180">
        <f t="shared" si="96"/>
        <v>17</v>
      </c>
      <c r="DZ100" s="180" t="str">
        <f t="shared" si="97"/>
        <v>Provision For Doubtful Accts.</v>
      </c>
      <c r="EA100" s="181">
        <f t="shared" si="98"/>
        <v>0</v>
      </c>
    </row>
    <row r="101" spans="1:131" ht="11.85" customHeight="1" x14ac:dyDescent="0.15">
      <c r="A101" s="194" t="str">
        <f>IFERROR(CONCATENATE(VLOOKUP($C101,[86]Code!$G:$H,2,0),"-",VLOOKUP($A$5,[86]Code!$B:$D,3,0)),"N/A")</f>
        <v>81000-10</v>
      </c>
      <c r="B101" s="81"/>
      <c r="C101" s="92" t="s">
        <v>168</v>
      </c>
      <c r="D101" s="83"/>
      <c r="E101" s="84">
        <f t="shared" si="68"/>
        <v>0</v>
      </c>
      <c r="F101" s="84">
        <f t="shared" si="69"/>
        <v>0</v>
      </c>
      <c r="G101" s="85">
        <v>0</v>
      </c>
      <c r="H101" s="86">
        <v>0</v>
      </c>
      <c r="I101" s="86">
        <v>0</v>
      </c>
      <c r="J101" s="86"/>
      <c r="K101" s="86"/>
      <c r="L101" s="86"/>
      <c r="M101" s="86"/>
      <c r="N101" s="86"/>
      <c r="O101" s="86"/>
      <c r="P101" s="86"/>
      <c r="Q101" s="86"/>
      <c r="R101" s="87"/>
      <c r="T101" s="81"/>
      <c r="U101" s="92" t="str">
        <f t="shared" si="89"/>
        <v>Real Property Tax</v>
      </c>
      <c r="V101" s="83"/>
      <c r="W101" s="84">
        <f t="shared" si="70"/>
        <v>0</v>
      </c>
      <c r="X101" s="84">
        <f t="shared" si="71"/>
        <v>0</v>
      </c>
      <c r="Y101" s="85">
        <v>0</v>
      </c>
      <c r="Z101" s="85">
        <v>0</v>
      </c>
      <c r="AA101" s="85">
        <v>0</v>
      </c>
      <c r="AB101" s="85">
        <v>0</v>
      </c>
      <c r="AC101" s="85">
        <v>0</v>
      </c>
      <c r="AD101" s="85">
        <v>0</v>
      </c>
      <c r="AE101" s="85">
        <v>0</v>
      </c>
      <c r="AF101" s="85">
        <v>0</v>
      </c>
      <c r="AG101" s="85">
        <v>0</v>
      </c>
      <c r="AH101" s="85">
        <v>0</v>
      </c>
      <c r="AI101" s="85">
        <v>0</v>
      </c>
      <c r="AJ101" s="85">
        <v>0</v>
      </c>
      <c r="AL101" s="81"/>
      <c r="AM101" s="92" t="str">
        <f t="shared" si="90"/>
        <v>Real Property Tax</v>
      </c>
      <c r="AN101" s="83"/>
      <c r="AO101" s="84">
        <f t="shared" si="72"/>
        <v>0</v>
      </c>
      <c r="AP101" s="84">
        <f t="shared" si="73"/>
        <v>0</v>
      </c>
      <c r="AQ101" s="85">
        <v>0</v>
      </c>
      <c r="AR101" s="86">
        <v>0</v>
      </c>
      <c r="AS101" s="86">
        <v>0</v>
      </c>
      <c r="AT101" s="86">
        <v>0</v>
      </c>
      <c r="AU101" s="86">
        <v>0</v>
      </c>
      <c r="AV101" s="86">
        <v>0</v>
      </c>
      <c r="AW101" s="86">
        <v>0</v>
      </c>
      <c r="AX101" s="86">
        <v>0</v>
      </c>
      <c r="AY101" s="86">
        <v>0</v>
      </c>
      <c r="AZ101" s="86">
        <v>0</v>
      </c>
      <c r="BA101" s="86">
        <v>0</v>
      </c>
      <c r="BB101" s="87">
        <v>0</v>
      </c>
      <c r="BD101" s="81"/>
      <c r="BE101" s="92" t="str">
        <f t="shared" si="91"/>
        <v>Real Property Tax</v>
      </c>
      <c r="BF101" s="83"/>
      <c r="BG101" s="84">
        <f t="shared" si="74"/>
        <v>0</v>
      </c>
      <c r="BH101" s="84">
        <f t="shared" si="75"/>
        <v>0</v>
      </c>
      <c r="BI101" s="85">
        <v>0</v>
      </c>
      <c r="BJ101" s="86">
        <v>0</v>
      </c>
      <c r="BK101" s="86">
        <v>0</v>
      </c>
      <c r="BL101" s="86">
        <v>0</v>
      </c>
      <c r="BM101" s="86">
        <v>0</v>
      </c>
      <c r="BN101" s="86">
        <v>0</v>
      </c>
      <c r="BO101" s="86">
        <v>0</v>
      </c>
      <c r="BP101" s="86">
        <v>0</v>
      </c>
      <c r="BQ101" s="86">
        <v>0</v>
      </c>
      <c r="BR101" s="86">
        <v>0</v>
      </c>
      <c r="BS101" s="86">
        <v>0</v>
      </c>
      <c r="BT101" s="87">
        <v>0</v>
      </c>
      <c r="BV101" s="81"/>
      <c r="BW101" s="92" t="str">
        <f t="shared" si="92"/>
        <v>Real Property Tax</v>
      </c>
      <c r="BX101" s="83"/>
      <c r="BY101" s="84">
        <f t="shared" si="16"/>
        <v>0</v>
      </c>
      <c r="BZ101" s="85">
        <f t="shared" si="76"/>
        <v>0</v>
      </c>
      <c r="CA101" s="86">
        <f t="shared" si="77"/>
        <v>0</v>
      </c>
      <c r="CB101" s="86">
        <f t="shared" si="78"/>
        <v>0</v>
      </c>
      <c r="CC101" s="86">
        <f t="shared" si="79"/>
        <v>0</v>
      </c>
      <c r="CD101" s="84">
        <f t="shared" si="4"/>
        <v>0</v>
      </c>
      <c r="CE101" s="85">
        <f t="shared" si="80"/>
        <v>0</v>
      </c>
      <c r="CF101" s="86">
        <f t="shared" si="81"/>
        <v>0</v>
      </c>
      <c r="CG101" s="86">
        <f t="shared" si="82"/>
        <v>0</v>
      </c>
      <c r="CH101" s="86">
        <f t="shared" si="83"/>
        <v>0</v>
      </c>
      <c r="CI101" s="84">
        <f t="shared" si="5"/>
        <v>0</v>
      </c>
      <c r="CJ101" s="85">
        <f t="shared" si="84"/>
        <v>0</v>
      </c>
      <c r="CK101" s="86">
        <f t="shared" si="85"/>
        <v>0</v>
      </c>
      <c r="CL101" s="86">
        <f t="shared" si="86"/>
        <v>0</v>
      </c>
      <c r="CM101" s="87">
        <f t="shared" si="87"/>
        <v>0</v>
      </c>
      <c r="CO101" s="81"/>
      <c r="CP101" s="92" t="str">
        <f t="shared" si="93"/>
        <v>Real Property Tax</v>
      </c>
      <c r="CQ101" s="83"/>
      <c r="CR101" s="84">
        <f t="shared" si="67"/>
        <v>0</v>
      </c>
      <c r="CS101" s="84">
        <f t="shared" si="67"/>
        <v>0</v>
      </c>
      <c r="CT101" s="85">
        <f t="shared" si="67"/>
        <v>0</v>
      </c>
      <c r="CU101" s="86">
        <f t="shared" si="67"/>
        <v>0</v>
      </c>
      <c r="CV101" s="86">
        <f t="shared" si="67"/>
        <v>0</v>
      </c>
      <c r="CW101" s="86">
        <f t="shared" si="95"/>
        <v>0</v>
      </c>
      <c r="CX101" s="86">
        <f t="shared" si="95"/>
        <v>0</v>
      </c>
      <c r="CY101" s="86">
        <f t="shared" si="95"/>
        <v>0</v>
      </c>
      <c r="CZ101" s="86">
        <f t="shared" si="95"/>
        <v>0</v>
      </c>
      <c r="DA101" s="86">
        <f t="shared" si="95"/>
        <v>0</v>
      </c>
      <c r="DB101" s="86">
        <f t="shared" si="95"/>
        <v>0</v>
      </c>
      <c r="DC101" s="86">
        <f t="shared" si="95"/>
        <v>0</v>
      </c>
      <c r="DD101" s="86">
        <f t="shared" si="95"/>
        <v>0</v>
      </c>
      <c r="DE101" s="87">
        <f t="shared" si="95"/>
        <v>0</v>
      </c>
      <c r="DG101" s="81"/>
      <c r="DH101" s="92" t="str">
        <f t="shared" si="94"/>
        <v>Real Property Tax</v>
      </c>
      <c r="DI101" s="83"/>
      <c r="DJ101" s="88" t="str">
        <f t="shared" si="99"/>
        <v/>
      </c>
      <c r="DK101" s="88" t="str">
        <f t="shared" si="99"/>
        <v/>
      </c>
      <c r="DL101" s="89" t="str">
        <f t="shared" si="99"/>
        <v/>
      </c>
      <c r="DM101" s="90" t="str">
        <f t="shared" si="99"/>
        <v/>
      </c>
      <c r="DN101" s="90" t="str">
        <f t="shared" si="99"/>
        <v/>
      </c>
      <c r="DO101" s="90" t="str">
        <f t="shared" si="99"/>
        <v/>
      </c>
      <c r="DP101" s="90" t="str">
        <f t="shared" si="99"/>
        <v/>
      </c>
      <c r="DQ101" s="90" t="str">
        <f t="shared" si="99"/>
        <v/>
      </c>
      <c r="DR101" s="90" t="str">
        <f t="shared" si="99"/>
        <v/>
      </c>
      <c r="DS101" s="90" t="str">
        <f t="shared" si="99"/>
        <v/>
      </c>
      <c r="DT101" s="90" t="str">
        <f t="shared" si="99"/>
        <v/>
      </c>
      <c r="DU101" s="90" t="str">
        <f t="shared" si="99"/>
        <v/>
      </c>
      <c r="DV101" s="90" t="str">
        <f t="shared" si="99"/>
        <v/>
      </c>
      <c r="DW101" s="91" t="str">
        <f t="shared" si="99"/>
        <v/>
      </c>
      <c r="DY101" s="180">
        <f t="shared" si="96"/>
        <v>17</v>
      </c>
      <c r="DZ101" s="180" t="str">
        <f t="shared" si="97"/>
        <v>Real Property Tax</v>
      </c>
      <c r="EA101" s="181">
        <f t="shared" si="98"/>
        <v>0</v>
      </c>
    </row>
    <row r="102" spans="1:131" ht="11.85" customHeight="1" x14ac:dyDescent="0.15">
      <c r="A102" s="194" t="str">
        <f>IFERROR(CONCATENATE(VLOOKUP($C102,[86]Code!$G:$H,2,0),"-",VLOOKUP($A$5,[86]Code!$B:$D,3,0)),"N/A")</f>
        <v>N/A</v>
      </c>
      <c r="B102" s="81"/>
      <c r="C102" s="92" t="s">
        <v>169</v>
      </c>
      <c r="D102" s="83"/>
      <c r="E102" s="84">
        <f t="shared" si="68"/>
        <v>0</v>
      </c>
      <c r="F102" s="84">
        <f t="shared" si="69"/>
        <v>0</v>
      </c>
      <c r="G102" s="85">
        <v>0</v>
      </c>
      <c r="H102" s="86">
        <v>0</v>
      </c>
      <c r="I102" s="86">
        <v>0</v>
      </c>
      <c r="J102" s="86"/>
      <c r="K102" s="86"/>
      <c r="L102" s="86"/>
      <c r="M102" s="86"/>
      <c r="N102" s="86"/>
      <c r="O102" s="86"/>
      <c r="P102" s="86"/>
      <c r="Q102" s="86"/>
      <c r="R102" s="87"/>
      <c r="T102" s="81"/>
      <c r="U102" s="92" t="str">
        <f t="shared" si="89"/>
        <v>Reservations</v>
      </c>
      <c r="V102" s="83"/>
      <c r="W102" s="84">
        <f t="shared" si="70"/>
        <v>0</v>
      </c>
      <c r="X102" s="84">
        <f t="shared" si="71"/>
        <v>0</v>
      </c>
      <c r="Y102" s="85">
        <v>0</v>
      </c>
      <c r="Z102" s="85">
        <v>0</v>
      </c>
      <c r="AA102" s="85">
        <v>0</v>
      </c>
      <c r="AB102" s="85">
        <v>0</v>
      </c>
      <c r="AC102" s="85">
        <v>0</v>
      </c>
      <c r="AD102" s="85">
        <v>0</v>
      </c>
      <c r="AE102" s="85">
        <v>0</v>
      </c>
      <c r="AF102" s="85">
        <v>0</v>
      </c>
      <c r="AG102" s="85">
        <v>0</v>
      </c>
      <c r="AH102" s="85">
        <v>0</v>
      </c>
      <c r="AI102" s="85">
        <v>0</v>
      </c>
      <c r="AJ102" s="85">
        <v>0</v>
      </c>
      <c r="AL102" s="81"/>
      <c r="AM102" s="92" t="str">
        <f t="shared" si="90"/>
        <v>Reservations</v>
      </c>
      <c r="AN102" s="83"/>
      <c r="AO102" s="84">
        <f t="shared" si="72"/>
        <v>0</v>
      </c>
      <c r="AP102" s="84">
        <f t="shared" si="73"/>
        <v>0</v>
      </c>
      <c r="AQ102" s="85">
        <v>0</v>
      </c>
      <c r="AR102" s="86">
        <v>0</v>
      </c>
      <c r="AS102" s="86">
        <v>0</v>
      </c>
      <c r="AT102" s="86">
        <v>0</v>
      </c>
      <c r="AU102" s="86">
        <v>0</v>
      </c>
      <c r="AV102" s="86">
        <v>0</v>
      </c>
      <c r="AW102" s="86">
        <v>0</v>
      </c>
      <c r="AX102" s="86">
        <v>0</v>
      </c>
      <c r="AY102" s="86">
        <v>0</v>
      </c>
      <c r="AZ102" s="86">
        <v>0</v>
      </c>
      <c r="BA102" s="86">
        <v>0</v>
      </c>
      <c r="BB102" s="87">
        <v>0</v>
      </c>
      <c r="BD102" s="81"/>
      <c r="BE102" s="92" t="str">
        <f t="shared" si="91"/>
        <v>Reservations</v>
      </c>
      <c r="BF102" s="83"/>
      <c r="BG102" s="84">
        <f t="shared" si="74"/>
        <v>624</v>
      </c>
      <c r="BH102" s="84">
        <f t="shared" si="75"/>
        <v>0</v>
      </c>
      <c r="BI102" s="85">
        <v>0</v>
      </c>
      <c r="BJ102" s="86">
        <v>0</v>
      </c>
      <c r="BK102" s="86">
        <v>0</v>
      </c>
      <c r="BL102" s="86">
        <v>0</v>
      </c>
      <c r="BM102" s="86">
        <v>0</v>
      </c>
      <c r="BN102" s="86">
        <v>0</v>
      </c>
      <c r="BO102" s="86">
        <v>0</v>
      </c>
      <c r="BP102" s="86">
        <v>0</v>
      </c>
      <c r="BQ102" s="86">
        <v>624</v>
      </c>
      <c r="BR102" s="86">
        <v>0</v>
      </c>
      <c r="BS102" s="86">
        <v>0</v>
      </c>
      <c r="BT102" s="87">
        <v>0</v>
      </c>
      <c r="BV102" s="81"/>
      <c r="BW102" s="92" t="str">
        <f t="shared" si="92"/>
        <v>Reservations</v>
      </c>
      <c r="BX102" s="83"/>
      <c r="BY102" s="84">
        <f t="shared" si="16"/>
        <v>0</v>
      </c>
      <c r="BZ102" s="85">
        <f t="shared" si="76"/>
        <v>0</v>
      </c>
      <c r="CA102" s="86">
        <f t="shared" si="77"/>
        <v>0</v>
      </c>
      <c r="CB102" s="86">
        <f t="shared" si="78"/>
        <v>0</v>
      </c>
      <c r="CC102" s="86">
        <f t="shared" si="79"/>
        <v>0</v>
      </c>
      <c r="CD102" s="84">
        <f t="shared" si="4"/>
        <v>0</v>
      </c>
      <c r="CE102" s="85">
        <f t="shared" si="80"/>
        <v>0</v>
      </c>
      <c r="CF102" s="86">
        <f t="shared" si="81"/>
        <v>0</v>
      </c>
      <c r="CG102" s="86">
        <f t="shared" si="82"/>
        <v>0</v>
      </c>
      <c r="CH102" s="86">
        <f t="shared" si="83"/>
        <v>0</v>
      </c>
      <c r="CI102" s="84">
        <f t="shared" si="5"/>
        <v>0</v>
      </c>
      <c r="CJ102" s="85">
        <f t="shared" si="84"/>
        <v>0</v>
      </c>
      <c r="CK102" s="86">
        <f t="shared" si="85"/>
        <v>0</v>
      </c>
      <c r="CL102" s="86">
        <f t="shared" si="86"/>
        <v>0</v>
      </c>
      <c r="CM102" s="87">
        <f t="shared" si="87"/>
        <v>0</v>
      </c>
      <c r="CO102" s="81"/>
      <c r="CP102" s="92" t="str">
        <f t="shared" si="93"/>
        <v>Reservations</v>
      </c>
      <c r="CQ102" s="83"/>
      <c r="CR102" s="84">
        <f t="shared" si="67"/>
        <v>0</v>
      </c>
      <c r="CS102" s="84">
        <f t="shared" si="67"/>
        <v>0</v>
      </c>
      <c r="CT102" s="85">
        <f t="shared" si="67"/>
        <v>0</v>
      </c>
      <c r="CU102" s="86">
        <f t="shared" si="67"/>
        <v>0</v>
      </c>
      <c r="CV102" s="86">
        <f t="shared" si="67"/>
        <v>0</v>
      </c>
      <c r="CW102" s="86">
        <f t="shared" si="95"/>
        <v>0</v>
      </c>
      <c r="CX102" s="86">
        <f t="shared" si="95"/>
        <v>0</v>
      </c>
      <c r="CY102" s="86">
        <f t="shared" si="95"/>
        <v>0</v>
      </c>
      <c r="CZ102" s="86">
        <f t="shared" si="95"/>
        <v>0</v>
      </c>
      <c r="DA102" s="86">
        <f t="shared" si="95"/>
        <v>0</v>
      </c>
      <c r="DB102" s="86">
        <f t="shared" si="95"/>
        <v>0</v>
      </c>
      <c r="DC102" s="86">
        <f t="shared" si="95"/>
        <v>0</v>
      </c>
      <c r="DD102" s="86">
        <f t="shared" si="95"/>
        <v>0</v>
      </c>
      <c r="DE102" s="87">
        <f t="shared" si="95"/>
        <v>0</v>
      </c>
      <c r="DG102" s="81"/>
      <c r="DH102" s="92" t="str">
        <f t="shared" si="94"/>
        <v>Reservations</v>
      </c>
      <c r="DI102" s="83"/>
      <c r="DJ102" s="88" t="str">
        <f t="shared" si="99"/>
        <v/>
      </c>
      <c r="DK102" s="88" t="str">
        <f t="shared" si="99"/>
        <v/>
      </c>
      <c r="DL102" s="89" t="str">
        <f t="shared" si="99"/>
        <v/>
      </c>
      <c r="DM102" s="90" t="str">
        <f t="shared" si="99"/>
        <v/>
      </c>
      <c r="DN102" s="90" t="str">
        <f t="shared" si="99"/>
        <v/>
      </c>
      <c r="DO102" s="90" t="str">
        <f t="shared" si="99"/>
        <v/>
      </c>
      <c r="DP102" s="90" t="str">
        <f t="shared" si="99"/>
        <v/>
      </c>
      <c r="DQ102" s="90" t="str">
        <f t="shared" si="99"/>
        <v/>
      </c>
      <c r="DR102" s="90" t="str">
        <f t="shared" si="99"/>
        <v/>
      </c>
      <c r="DS102" s="90" t="str">
        <f t="shared" si="99"/>
        <v/>
      </c>
      <c r="DT102" s="90" t="str">
        <f t="shared" si="99"/>
        <v/>
      </c>
      <c r="DU102" s="90" t="str">
        <f t="shared" si="99"/>
        <v/>
      </c>
      <c r="DV102" s="90" t="str">
        <f t="shared" si="99"/>
        <v/>
      </c>
      <c r="DW102" s="91" t="str">
        <f t="shared" si="99"/>
        <v/>
      </c>
      <c r="DY102" s="180">
        <f t="shared" si="96"/>
        <v>17</v>
      </c>
      <c r="DZ102" s="180" t="str">
        <f t="shared" si="97"/>
        <v>Reservations</v>
      </c>
      <c r="EA102" s="181">
        <f t="shared" si="98"/>
        <v>0</v>
      </c>
    </row>
    <row r="103" spans="1:131" ht="11.85" customHeight="1" x14ac:dyDescent="0.15">
      <c r="A103" s="194" t="str">
        <f>IFERROR(CONCATENATE(VLOOKUP($C103,[86]Code!$G:$H,2,0),"-",VLOOKUP($A$5,[86]Code!$B:$D,3,0)),"N/A")</f>
        <v>78500-10</v>
      </c>
      <c r="B103" s="81"/>
      <c r="C103" s="92" t="s">
        <v>170</v>
      </c>
      <c r="D103" s="83"/>
      <c r="E103" s="84">
        <f t="shared" si="68"/>
        <v>0</v>
      </c>
      <c r="F103" s="84">
        <f t="shared" si="69"/>
        <v>0</v>
      </c>
      <c r="G103" s="85">
        <v>0</v>
      </c>
      <c r="H103" s="86">
        <v>0</v>
      </c>
      <c r="I103" s="86">
        <v>0</v>
      </c>
      <c r="J103" s="86"/>
      <c r="K103" s="86"/>
      <c r="L103" s="86"/>
      <c r="M103" s="86"/>
      <c r="N103" s="86"/>
      <c r="O103" s="86"/>
      <c r="P103" s="86"/>
      <c r="Q103" s="86"/>
      <c r="R103" s="87"/>
      <c r="T103" s="81"/>
      <c r="U103" s="92" t="str">
        <f t="shared" si="89"/>
        <v>Security</v>
      </c>
      <c r="V103" s="83"/>
      <c r="W103" s="84">
        <f t="shared" si="70"/>
        <v>0</v>
      </c>
      <c r="X103" s="84">
        <f t="shared" si="71"/>
        <v>0</v>
      </c>
      <c r="Y103" s="85">
        <v>0</v>
      </c>
      <c r="Z103" s="85">
        <v>0</v>
      </c>
      <c r="AA103" s="85">
        <v>0</v>
      </c>
      <c r="AB103" s="85">
        <v>0</v>
      </c>
      <c r="AC103" s="85">
        <v>0</v>
      </c>
      <c r="AD103" s="85">
        <v>0</v>
      </c>
      <c r="AE103" s="85">
        <v>0</v>
      </c>
      <c r="AF103" s="85">
        <v>0</v>
      </c>
      <c r="AG103" s="85">
        <v>0</v>
      </c>
      <c r="AH103" s="85">
        <v>0</v>
      </c>
      <c r="AI103" s="85">
        <v>0</v>
      </c>
      <c r="AJ103" s="85">
        <v>0</v>
      </c>
      <c r="AL103" s="81"/>
      <c r="AM103" s="92" t="str">
        <f t="shared" si="90"/>
        <v>Security</v>
      </c>
      <c r="AN103" s="83"/>
      <c r="AO103" s="84">
        <f t="shared" si="72"/>
        <v>0</v>
      </c>
      <c r="AP103" s="84">
        <f t="shared" si="73"/>
        <v>0</v>
      </c>
      <c r="AQ103" s="85">
        <v>0</v>
      </c>
      <c r="AR103" s="86">
        <v>0</v>
      </c>
      <c r="AS103" s="86">
        <v>0</v>
      </c>
      <c r="AT103" s="86">
        <v>0</v>
      </c>
      <c r="AU103" s="86">
        <v>0</v>
      </c>
      <c r="AV103" s="86">
        <v>0</v>
      </c>
      <c r="AW103" s="86">
        <v>0</v>
      </c>
      <c r="AX103" s="86">
        <v>0</v>
      </c>
      <c r="AY103" s="86">
        <v>0</v>
      </c>
      <c r="AZ103" s="86">
        <v>0</v>
      </c>
      <c r="BA103" s="86">
        <v>0</v>
      </c>
      <c r="BB103" s="87">
        <v>0</v>
      </c>
      <c r="BD103" s="81"/>
      <c r="BE103" s="92" t="str">
        <f t="shared" si="91"/>
        <v>Security</v>
      </c>
      <c r="BF103" s="83"/>
      <c r="BG103" s="84">
        <f t="shared" si="74"/>
        <v>0</v>
      </c>
      <c r="BH103" s="84">
        <f t="shared" si="75"/>
        <v>0</v>
      </c>
      <c r="BI103" s="85">
        <v>0</v>
      </c>
      <c r="BJ103" s="86">
        <v>0</v>
      </c>
      <c r="BK103" s="86">
        <v>0</v>
      </c>
      <c r="BL103" s="86">
        <v>0</v>
      </c>
      <c r="BM103" s="86">
        <v>0</v>
      </c>
      <c r="BN103" s="86">
        <v>0</v>
      </c>
      <c r="BO103" s="86">
        <v>0</v>
      </c>
      <c r="BP103" s="86">
        <v>0</v>
      </c>
      <c r="BQ103" s="86">
        <v>0</v>
      </c>
      <c r="BR103" s="86">
        <v>0</v>
      </c>
      <c r="BS103" s="86">
        <v>0</v>
      </c>
      <c r="BT103" s="87">
        <v>0</v>
      </c>
      <c r="BV103" s="81"/>
      <c r="BW103" s="92" t="str">
        <f t="shared" si="92"/>
        <v>Security</v>
      </c>
      <c r="BX103" s="83"/>
      <c r="BY103" s="84">
        <f t="shared" si="16"/>
        <v>0</v>
      </c>
      <c r="BZ103" s="85">
        <f t="shared" si="76"/>
        <v>0</v>
      </c>
      <c r="CA103" s="86">
        <f t="shared" si="77"/>
        <v>0</v>
      </c>
      <c r="CB103" s="86">
        <f t="shared" si="78"/>
        <v>0</v>
      </c>
      <c r="CC103" s="86">
        <f t="shared" si="79"/>
        <v>0</v>
      </c>
      <c r="CD103" s="84">
        <f t="shared" si="4"/>
        <v>0</v>
      </c>
      <c r="CE103" s="85">
        <f t="shared" si="80"/>
        <v>0</v>
      </c>
      <c r="CF103" s="86">
        <f t="shared" si="81"/>
        <v>0</v>
      </c>
      <c r="CG103" s="86">
        <f t="shared" si="82"/>
        <v>0</v>
      </c>
      <c r="CH103" s="86">
        <f t="shared" si="83"/>
        <v>0</v>
      </c>
      <c r="CI103" s="84">
        <f t="shared" si="5"/>
        <v>0</v>
      </c>
      <c r="CJ103" s="85">
        <f t="shared" si="84"/>
        <v>0</v>
      </c>
      <c r="CK103" s="86">
        <f t="shared" si="85"/>
        <v>0</v>
      </c>
      <c r="CL103" s="86">
        <f t="shared" si="86"/>
        <v>0</v>
      </c>
      <c r="CM103" s="87">
        <f t="shared" si="87"/>
        <v>0</v>
      </c>
      <c r="CO103" s="81"/>
      <c r="CP103" s="92" t="str">
        <f t="shared" si="93"/>
        <v>Security</v>
      </c>
      <c r="CQ103" s="83"/>
      <c r="CR103" s="84">
        <f t="shared" si="67"/>
        <v>0</v>
      </c>
      <c r="CS103" s="84">
        <f t="shared" si="67"/>
        <v>0</v>
      </c>
      <c r="CT103" s="85">
        <f t="shared" si="67"/>
        <v>0</v>
      </c>
      <c r="CU103" s="86">
        <f t="shared" si="67"/>
        <v>0</v>
      </c>
      <c r="CV103" s="86">
        <f t="shared" si="67"/>
        <v>0</v>
      </c>
      <c r="CW103" s="86">
        <f t="shared" si="95"/>
        <v>0</v>
      </c>
      <c r="CX103" s="86">
        <f t="shared" si="95"/>
        <v>0</v>
      </c>
      <c r="CY103" s="86">
        <f t="shared" si="95"/>
        <v>0</v>
      </c>
      <c r="CZ103" s="86">
        <f t="shared" si="95"/>
        <v>0</v>
      </c>
      <c r="DA103" s="86">
        <f t="shared" si="95"/>
        <v>0</v>
      </c>
      <c r="DB103" s="86">
        <f t="shared" si="95"/>
        <v>0</v>
      </c>
      <c r="DC103" s="86">
        <f t="shared" si="95"/>
        <v>0</v>
      </c>
      <c r="DD103" s="86">
        <f t="shared" si="95"/>
        <v>0</v>
      </c>
      <c r="DE103" s="87">
        <f t="shared" si="95"/>
        <v>0</v>
      </c>
      <c r="DG103" s="81"/>
      <c r="DH103" s="92" t="str">
        <f t="shared" si="94"/>
        <v>Security</v>
      </c>
      <c r="DI103" s="83"/>
      <c r="DJ103" s="88" t="str">
        <f t="shared" si="99"/>
        <v/>
      </c>
      <c r="DK103" s="88" t="str">
        <f t="shared" si="99"/>
        <v/>
      </c>
      <c r="DL103" s="89" t="str">
        <f t="shared" si="99"/>
        <v/>
      </c>
      <c r="DM103" s="90" t="str">
        <f t="shared" si="99"/>
        <v/>
      </c>
      <c r="DN103" s="90" t="str">
        <f t="shared" si="99"/>
        <v/>
      </c>
      <c r="DO103" s="90" t="str">
        <f t="shared" si="99"/>
        <v/>
      </c>
      <c r="DP103" s="90" t="str">
        <f t="shared" si="99"/>
        <v/>
      </c>
      <c r="DQ103" s="90" t="str">
        <f t="shared" si="99"/>
        <v/>
      </c>
      <c r="DR103" s="90" t="str">
        <f t="shared" si="99"/>
        <v/>
      </c>
      <c r="DS103" s="90" t="str">
        <f t="shared" si="99"/>
        <v/>
      </c>
      <c r="DT103" s="90" t="str">
        <f t="shared" si="99"/>
        <v/>
      </c>
      <c r="DU103" s="90" t="str">
        <f t="shared" si="99"/>
        <v/>
      </c>
      <c r="DV103" s="90" t="str">
        <f t="shared" si="99"/>
        <v/>
      </c>
      <c r="DW103" s="91" t="str">
        <f t="shared" si="99"/>
        <v/>
      </c>
      <c r="DY103" s="180">
        <f t="shared" si="96"/>
        <v>17</v>
      </c>
      <c r="DZ103" s="180" t="str">
        <f t="shared" si="97"/>
        <v>Security</v>
      </c>
      <c r="EA103" s="181">
        <f t="shared" si="98"/>
        <v>0</v>
      </c>
    </row>
    <row r="104" spans="1:131" ht="11.85" customHeight="1" x14ac:dyDescent="0.15">
      <c r="A104" s="194" t="str">
        <f>IFERROR(CONCATENATE(VLOOKUP($C104,[86]Code!$G:$H,2,0),"-",VLOOKUP($A$5,[86]Code!$B:$D,3,0)),"N/A")</f>
        <v>78600-10</v>
      </c>
      <c r="B104" s="81"/>
      <c r="C104" s="92" t="s">
        <v>171</v>
      </c>
      <c r="D104" s="83"/>
      <c r="E104" s="84">
        <f t="shared" si="68"/>
        <v>0</v>
      </c>
      <c r="F104" s="84">
        <f t="shared" si="69"/>
        <v>0</v>
      </c>
      <c r="G104" s="85">
        <v>0</v>
      </c>
      <c r="H104" s="86">
        <v>0</v>
      </c>
      <c r="I104" s="86">
        <v>0</v>
      </c>
      <c r="J104" s="86"/>
      <c r="K104" s="86"/>
      <c r="L104" s="86"/>
      <c r="M104" s="86"/>
      <c r="N104" s="86"/>
      <c r="O104" s="86"/>
      <c r="P104" s="86"/>
      <c r="Q104" s="86"/>
      <c r="R104" s="87"/>
      <c r="T104" s="81"/>
      <c r="U104" s="92" t="str">
        <f t="shared" si="89"/>
        <v>Signs &amp; Poster</v>
      </c>
      <c r="V104" s="83"/>
      <c r="W104" s="84">
        <f t="shared" si="70"/>
        <v>0</v>
      </c>
      <c r="X104" s="84">
        <f t="shared" si="71"/>
        <v>0</v>
      </c>
      <c r="Y104" s="85">
        <v>0</v>
      </c>
      <c r="Z104" s="85">
        <v>0</v>
      </c>
      <c r="AA104" s="85">
        <v>0</v>
      </c>
      <c r="AB104" s="85">
        <v>0</v>
      </c>
      <c r="AC104" s="85">
        <v>0</v>
      </c>
      <c r="AD104" s="85">
        <v>0</v>
      </c>
      <c r="AE104" s="85">
        <v>0</v>
      </c>
      <c r="AF104" s="85">
        <v>0</v>
      </c>
      <c r="AG104" s="85">
        <v>0</v>
      </c>
      <c r="AH104" s="85">
        <v>0</v>
      </c>
      <c r="AI104" s="85">
        <v>0</v>
      </c>
      <c r="AJ104" s="85">
        <v>0</v>
      </c>
      <c r="AL104" s="81"/>
      <c r="AM104" s="92" t="str">
        <f t="shared" si="90"/>
        <v>Signs &amp; Poster</v>
      </c>
      <c r="AN104" s="83"/>
      <c r="AO104" s="84">
        <f t="shared" si="72"/>
        <v>0</v>
      </c>
      <c r="AP104" s="84">
        <f t="shared" si="73"/>
        <v>0</v>
      </c>
      <c r="AQ104" s="85">
        <v>0</v>
      </c>
      <c r="AR104" s="86">
        <v>0</v>
      </c>
      <c r="AS104" s="86">
        <v>0</v>
      </c>
      <c r="AT104" s="86">
        <v>0</v>
      </c>
      <c r="AU104" s="86">
        <v>0</v>
      </c>
      <c r="AV104" s="86">
        <v>0</v>
      </c>
      <c r="AW104" s="86">
        <v>0</v>
      </c>
      <c r="AX104" s="86">
        <v>0</v>
      </c>
      <c r="AY104" s="86">
        <v>0</v>
      </c>
      <c r="AZ104" s="86">
        <v>0</v>
      </c>
      <c r="BA104" s="86">
        <v>0</v>
      </c>
      <c r="BB104" s="87">
        <v>0</v>
      </c>
      <c r="BD104" s="81"/>
      <c r="BE104" s="92" t="str">
        <f t="shared" si="91"/>
        <v>Signs &amp; Poster</v>
      </c>
      <c r="BF104" s="83"/>
      <c r="BG104" s="84">
        <f t="shared" si="74"/>
        <v>0</v>
      </c>
      <c r="BH104" s="84">
        <f t="shared" si="75"/>
        <v>0</v>
      </c>
      <c r="BI104" s="85">
        <v>0</v>
      </c>
      <c r="BJ104" s="86">
        <v>0</v>
      </c>
      <c r="BK104" s="86">
        <v>0</v>
      </c>
      <c r="BL104" s="86">
        <v>0</v>
      </c>
      <c r="BM104" s="86">
        <v>0</v>
      </c>
      <c r="BN104" s="86">
        <v>0</v>
      </c>
      <c r="BO104" s="86">
        <v>0</v>
      </c>
      <c r="BP104" s="86">
        <v>0</v>
      </c>
      <c r="BQ104" s="86">
        <v>0</v>
      </c>
      <c r="BR104" s="86">
        <v>0</v>
      </c>
      <c r="BS104" s="86">
        <v>0</v>
      </c>
      <c r="BT104" s="87">
        <v>0</v>
      </c>
      <c r="BV104" s="81"/>
      <c r="BW104" s="92" t="str">
        <f t="shared" si="92"/>
        <v>Signs &amp; Poster</v>
      </c>
      <c r="BX104" s="83"/>
      <c r="BY104" s="84">
        <f t="shared" si="16"/>
        <v>0</v>
      </c>
      <c r="BZ104" s="85">
        <f t="shared" si="76"/>
        <v>0</v>
      </c>
      <c r="CA104" s="86">
        <f t="shared" si="77"/>
        <v>0</v>
      </c>
      <c r="CB104" s="86">
        <f t="shared" si="78"/>
        <v>0</v>
      </c>
      <c r="CC104" s="86">
        <f t="shared" si="79"/>
        <v>0</v>
      </c>
      <c r="CD104" s="84">
        <f t="shared" si="4"/>
        <v>0</v>
      </c>
      <c r="CE104" s="85">
        <f t="shared" si="80"/>
        <v>0</v>
      </c>
      <c r="CF104" s="86">
        <f t="shared" si="81"/>
        <v>0</v>
      </c>
      <c r="CG104" s="86">
        <f t="shared" si="82"/>
        <v>0</v>
      </c>
      <c r="CH104" s="86">
        <f t="shared" si="83"/>
        <v>0</v>
      </c>
      <c r="CI104" s="84">
        <f t="shared" si="5"/>
        <v>0</v>
      </c>
      <c r="CJ104" s="85">
        <f t="shared" si="84"/>
        <v>0</v>
      </c>
      <c r="CK104" s="86">
        <f t="shared" si="85"/>
        <v>0</v>
      </c>
      <c r="CL104" s="86">
        <f t="shared" si="86"/>
        <v>0</v>
      </c>
      <c r="CM104" s="87">
        <f t="shared" si="87"/>
        <v>0</v>
      </c>
      <c r="CO104" s="81"/>
      <c r="CP104" s="92" t="str">
        <f t="shared" si="93"/>
        <v>Signs &amp; Poster</v>
      </c>
      <c r="CQ104" s="83"/>
      <c r="CR104" s="84">
        <f t="shared" si="67"/>
        <v>0</v>
      </c>
      <c r="CS104" s="84">
        <f t="shared" si="67"/>
        <v>0</v>
      </c>
      <c r="CT104" s="85">
        <f t="shared" si="67"/>
        <v>0</v>
      </c>
      <c r="CU104" s="86">
        <f t="shared" si="67"/>
        <v>0</v>
      </c>
      <c r="CV104" s="86">
        <f t="shared" si="67"/>
        <v>0</v>
      </c>
      <c r="CW104" s="86">
        <f t="shared" si="95"/>
        <v>0</v>
      </c>
      <c r="CX104" s="86">
        <f t="shared" si="95"/>
        <v>0</v>
      </c>
      <c r="CY104" s="86">
        <f t="shared" si="95"/>
        <v>0</v>
      </c>
      <c r="CZ104" s="86">
        <f t="shared" si="95"/>
        <v>0</v>
      </c>
      <c r="DA104" s="86">
        <f t="shared" si="95"/>
        <v>0</v>
      </c>
      <c r="DB104" s="86">
        <f t="shared" si="95"/>
        <v>0</v>
      </c>
      <c r="DC104" s="86">
        <f t="shared" si="95"/>
        <v>0</v>
      </c>
      <c r="DD104" s="86">
        <f t="shared" si="95"/>
        <v>0</v>
      </c>
      <c r="DE104" s="87">
        <f t="shared" si="95"/>
        <v>0</v>
      </c>
      <c r="DG104" s="81"/>
      <c r="DH104" s="92" t="str">
        <f t="shared" si="94"/>
        <v>Signs &amp; Poster</v>
      </c>
      <c r="DI104" s="83"/>
      <c r="DJ104" s="88" t="str">
        <f t="shared" si="99"/>
        <v/>
      </c>
      <c r="DK104" s="88" t="str">
        <f t="shared" si="99"/>
        <v/>
      </c>
      <c r="DL104" s="89" t="str">
        <f t="shared" si="99"/>
        <v/>
      </c>
      <c r="DM104" s="90" t="str">
        <f t="shared" si="99"/>
        <v/>
      </c>
      <c r="DN104" s="90" t="str">
        <f t="shared" si="99"/>
        <v/>
      </c>
      <c r="DO104" s="90" t="str">
        <f t="shared" si="99"/>
        <v/>
      </c>
      <c r="DP104" s="90" t="str">
        <f t="shared" si="99"/>
        <v/>
      </c>
      <c r="DQ104" s="90" t="str">
        <f t="shared" si="99"/>
        <v/>
      </c>
      <c r="DR104" s="90" t="str">
        <f t="shared" si="99"/>
        <v/>
      </c>
      <c r="DS104" s="90" t="str">
        <f t="shared" si="99"/>
        <v/>
      </c>
      <c r="DT104" s="90" t="str">
        <f t="shared" si="99"/>
        <v/>
      </c>
      <c r="DU104" s="90" t="str">
        <f t="shared" si="99"/>
        <v/>
      </c>
      <c r="DV104" s="90" t="str">
        <f t="shared" si="99"/>
        <v/>
      </c>
      <c r="DW104" s="91" t="str">
        <f t="shared" si="99"/>
        <v/>
      </c>
      <c r="DY104" s="180">
        <f t="shared" si="96"/>
        <v>17</v>
      </c>
      <c r="DZ104" s="180" t="str">
        <f t="shared" si="97"/>
        <v>Signs &amp; Poster</v>
      </c>
      <c r="EA104" s="181">
        <f t="shared" si="98"/>
        <v>0</v>
      </c>
    </row>
    <row r="105" spans="1:131" ht="11.85" customHeight="1" x14ac:dyDescent="0.15">
      <c r="A105" s="194" t="str">
        <f>IFERROR(CONCATENATE(VLOOKUP($C105,[86]Code!$G:$H,2,0),"-",VLOOKUP($A$5,[86]Code!$B:$D,3,0)),"N/A")</f>
        <v>78700-10</v>
      </c>
      <c r="B105" s="81"/>
      <c r="C105" s="92" t="s">
        <v>172</v>
      </c>
      <c r="D105" s="83"/>
      <c r="E105" s="84">
        <f t="shared" si="68"/>
        <v>0</v>
      </c>
      <c r="F105" s="84">
        <f t="shared" si="69"/>
        <v>0</v>
      </c>
      <c r="G105" s="85">
        <v>0</v>
      </c>
      <c r="H105" s="86">
        <v>0</v>
      </c>
      <c r="I105" s="86">
        <v>0</v>
      </c>
      <c r="J105" s="86"/>
      <c r="K105" s="86"/>
      <c r="L105" s="86"/>
      <c r="M105" s="86"/>
      <c r="N105" s="86"/>
      <c r="O105" s="86"/>
      <c r="P105" s="86"/>
      <c r="Q105" s="86"/>
      <c r="R105" s="87"/>
      <c r="T105" s="81"/>
      <c r="U105" s="92" t="str">
        <f t="shared" si="89"/>
        <v>Silverware</v>
      </c>
      <c r="V105" s="83"/>
      <c r="W105" s="84">
        <f t="shared" si="70"/>
        <v>0</v>
      </c>
      <c r="X105" s="84">
        <f t="shared" si="71"/>
        <v>0</v>
      </c>
      <c r="Y105" s="85">
        <v>0</v>
      </c>
      <c r="Z105" s="85">
        <v>0</v>
      </c>
      <c r="AA105" s="85">
        <v>0</v>
      </c>
      <c r="AB105" s="85">
        <v>0</v>
      </c>
      <c r="AC105" s="85">
        <v>0</v>
      </c>
      <c r="AD105" s="85">
        <v>0</v>
      </c>
      <c r="AE105" s="85">
        <v>0</v>
      </c>
      <c r="AF105" s="85">
        <v>0</v>
      </c>
      <c r="AG105" s="85">
        <v>0</v>
      </c>
      <c r="AH105" s="85">
        <v>0</v>
      </c>
      <c r="AI105" s="85">
        <v>0</v>
      </c>
      <c r="AJ105" s="85">
        <v>0</v>
      </c>
      <c r="AL105" s="81"/>
      <c r="AM105" s="92" t="str">
        <f t="shared" si="90"/>
        <v>Silverware</v>
      </c>
      <c r="AN105" s="83"/>
      <c r="AO105" s="84">
        <f t="shared" si="72"/>
        <v>0</v>
      </c>
      <c r="AP105" s="84">
        <f t="shared" si="73"/>
        <v>0</v>
      </c>
      <c r="AQ105" s="85">
        <v>0</v>
      </c>
      <c r="AR105" s="86">
        <v>0</v>
      </c>
      <c r="AS105" s="86">
        <v>0</v>
      </c>
      <c r="AT105" s="86">
        <v>0</v>
      </c>
      <c r="AU105" s="86">
        <v>0</v>
      </c>
      <c r="AV105" s="86">
        <v>0</v>
      </c>
      <c r="AW105" s="86">
        <v>0</v>
      </c>
      <c r="AX105" s="86">
        <v>0</v>
      </c>
      <c r="AY105" s="86">
        <v>0</v>
      </c>
      <c r="AZ105" s="86">
        <v>0</v>
      </c>
      <c r="BA105" s="86">
        <v>0</v>
      </c>
      <c r="BB105" s="87">
        <v>0</v>
      </c>
      <c r="BD105" s="81"/>
      <c r="BE105" s="92" t="str">
        <f t="shared" si="91"/>
        <v>Silverware</v>
      </c>
      <c r="BF105" s="83"/>
      <c r="BG105" s="84">
        <f t="shared" si="74"/>
        <v>0</v>
      </c>
      <c r="BH105" s="84">
        <f t="shared" si="75"/>
        <v>0</v>
      </c>
      <c r="BI105" s="85">
        <v>0</v>
      </c>
      <c r="BJ105" s="86">
        <v>0</v>
      </c>
      <c r="BK105" s="86">
        <v>0</v>
      </c>
      <c r="BL105" s="86">
        <v>0</v>
      </c>
      <c r="BM105" s="86">
        <v>0</v>
      </c>
      <c r="BN105" s="86">
        <v>0</v>
      </c>
      <c r="BO105" s="86">
        <v>0</v>
      </c>
      <c r="BP105" s="86">
        <v>0</v>
      </c>
      <c r="BQ105" s="86">
        <v>0</v>
      </c>
      <c r="BR105" s="86">
        <v>0</v>
      </c>
      <c r="BS105" s="86">
        <v>0</v>
      </c>
      <c r="BT105" s="87">
        <v>0</v>
      </c>
      <c r="BV105" s="81"/>
      <c r="BW105" s="92" t="str">
        <f t="shared" si="92"/>
        <v>Silverware</v>
      </c>
      <c r="BX105" s="83"/>
      <c r="BY105" s="84">
        <f t="shared" si="16"/>
        <v>0</v>
      </c>
      <c r="BZ105" s="85">
        <f t="shared" si="76"/>
        <v>0</v>
      </c>
      <c r="CA105" s="86">
        <f t="shared" si="77"/>
        <v>0</v>
      </c>
      <c r="CB105" s="86">
        <f t="shared" si="78"/>
        <v>0</v>
      </c>
      <c r="CC105" s="86">
        <f t="shared" si="79"/>
        <v>0</v>
      </c>
      <c r="CD105" s="84">
        <f t="shared" si="4"/>
        <v>0</v>
      </c>
      <c r="CE105" s="85">
        <f t="shared" si="80"/>
        <v>0</v>
      </c>
      <c r="CF105" s="86">
        <f t="shared" si="81"/>
        <v>0</v>
      </c>
      <c r="CG105" s="86">
        <f t="shared" si="82"/>
        <v>0</v>
      </c>
      <c r="CH105" s="86">
        <f t="shared" si="83"/>
        <v>0</v>
      </c>
      <c r="CI105" s="84">
        <f t="shared" si="5"/>
        <v>0</v>
      </c>
      <c r="CJ105" s="85">
        <f t="shared" si="84"/>
        <v>0</v>
      </c>
      <c r="CK105" s="86">
        <f t="shared" si="85"/>
        <v>0</v>
      </c>
      <c r="CL105" s="86">
        <f t="shared" si="86"/>
        <v>0</v>
      </c>
      <c r="CM105" s="87">
        <f t="shared" si="87"/>
        <v>0</v>
      </c>
      <c r="CO105" s="81"/>
      <c r="CP105" s="92" t="str">
        <f t="shared" si="93"/>
        <v>Silverware</v>
      </c>
      <c r="CQ105" s="83"/>
      <c r="CR105" s="84">
        <f t="shared" si="67"/>
        <v>0</v>
      </c>
      <c r="CS105" s="84">
        <f t="shared" si="67"/>
        <v>0</v>
      </c>
      <c r="CT105" s="85">
        <f t="shared" si="67"/>
        <v>0</v>
      </c>
      <c r="CU105" s="86">
        <f t="shared" si="67"/>
        <v>0</v>
      </c>
      <c r="CV105" s="86">
        <f t="shared" si="67"/>
        <v>0</v>
      </c>
      <c r="CW105" s="86">
        <f t="shared" si="95"/>
        <v>0</v>
      </c>
      <c r="CX105" s="86">
        <f t="shared" si="95"/>
        <v>0</v>
      </c>
      <c r="CY105" s="86">
        <f t="shared" si="95"/>
        <v>0</v>
      </c>
      <c r="CZ105" s="86">
        <f t="shared" si="95"/>
        <v>0</v>
      </c>
      <c r="DA105" s="86">
        <f t="shared" si="95"/>
        <v>0</v>
      </c>
      <c r="DB105" s="86">
        <f t="shared" si="95"/>
        <v>0</v>
      </c>
      <c r="DC105" s="86">
        <f t="shared" si="95"/>
        <v>0</v>
      </c>
      <c r="DD105" s="86">
        <f t="shared" si="95"/>
        <v>0</v>
      </c>
      <c r="DE105" s="87">
        <f t="shared" si="95"/>
        <v>0</v>
      </c>
      <c r="DG105" s="81"/>
      <c r="DH105" s="92" t="str">
        <f t="shared" si="94"/>
        <v>Silverware</v>
      </c>
      <c r="DI105" s="83"/>
      <c r="DJ105" s="88" t="str">
        <f t="shared" si="99"/>
        <v/>
      </c>
      <c r="DK105" s="88" t="str">
        <f t="shared" si="99"/>
        <v/>
      </c>
      <c r="DL105" s="89" t="str">
        <f t="shared" si="99"/>
        <v/>
      </c>
      <c r="DM105" s="90" t="str">
        <f t="shared" si="99"/>
        <v/>
      </c>
      <c r="DN105" s="90" t="str">
        <f t="shared" si="99"/>
        <v/>
      </c>
      <c r="DO105" s="90" t="str">
        <f t="shared" si="99"/>
        <v/>
      </c>
      <c r="DP105" s="90" t="str">
        <f t="shared" si="99"/>
        <v/>
      </c>
      <c r="DQ105" s="90" t="str">
        <f t="shared" si="99"/>
        <v/>
      </c>
      <c r="DR105" s="90" t="str">
        <f t="shared" si="99"/>
        <v/>
      </c>
      <c r="DS105" s="90" t="str">
        <f t="shared" si="99"/>
        <v/>
      </c>
      <c r="DT105" s="90" t="str">
        <f t="shared" si="99"/>
        <v/>
      </c>
      <c r="DU105" s="90" t="str">
        <f t="shared" si="99"/>
        <v/>
      </c>
      <c r="DV105" s="90" t="str">
        <f t="shared" si="99"/>
        <v/>
      </c>
      <c r="DW105" s="91" t="str">
        <f t="shared" si="99"/>
        <v/>
      </c>
      <c r="DY105" s="180">
        <f t="shared" si="96"/>
        <v>17</v>
      </c>
      <c r="DZ105" s="180" t="str">
        <f t="shared" si="97"/>
        <v>Silverware</v>
      </c>
      <c r="EA105" s="181">
        <f t="shared" si="98"/>
        <v>0</v>
      </c>
    </row>
    <row r="106" spans="1:131" ht="11.85" customHeight="1" x14ac:dyDescent="0.15">
      <c r="A106" s="194" t="str">
        <f>IFERROR(CONCATENATE(VLOOKUP($C106,[86]Code!$G:$H,2,0),"-",VLOOKUP($A$5,[86]Code!$B:$D,3,0)),"N/A")</f>
        <v>78800-10</v>
      </c>
      <c r="B106" s="81"/>
      <c r="C106" s="92" t="s">
        <v>173</v>
      </c>
      <c r="D106" s="83"/>
      <c r="E106" s="84">
        <f t="shared" si="68"/>
        <v>0</v>
      </c>
      <c r="F106" s="84">
        <f t="shared" si="69"/>
        <v>0</v>
      </c>
      <c r="G106" s="85">
        <v>0</v>
      </c>
      <c r="H106" s="86">
        <v>0</v>
      </c>
      <c r="I106" s="86">
        <v>0</v>
      </c>
      <c r="J106" s="86"/>
      <c r="K106" s="86"/>
      <c r="L106" s="86"/>
      <c r="M106" s="86"/>
      <c r="N106" s="86"/>
      <c r="O106" s="86"/>
      <c r="P106" s="86"/>
      <c r="Q106" s="86"/>
      <c r="R106" s="87"/>
      <c r="T106" s="81"/>
      <c r="U106" s="92" t="str">
        <f t="shared" si="89"/>
        <v>Storage Facility Rental</v>
      </c>
      <c r="V106" s="83"/>
      <c r="W106" s="84">
        <f t="shared" si="70"/>
        <v>0</v>
      </c>
      <c r="X106" s="84">
        <f t="shared" si="71"/>
        <v>0</v>
      </c>
      <c r="Y106" s="85">
        <v>0</v>
      </c>
      <c r="Z106" s="85">
        <v>0</v>
      </c>
      <c r="AA106" s="85">
        <v>0</v>
      </c>
      <c r="AB106" s="85">
        <v>0</v>
      </c>
      <c r="AC106" s="85">
        <v>0</v>
      </c>
      <c r="AD106" s="85">
        <v>0</v>
      </c>
      <c r="AE106" s="85">
        <v>0</v>
      </c>
      <c r="AF106" s="85">
        <v>0</v>
      </c>
      <c r="AG106" s="85">
        <v>0</v>
      </c>
      <c r="AH106" s="85">
        <v>0</v>
      </c>
      <c r="AI106" s="85">
        <v>0</v>
      </c>
      <c r="AJ106" s="85">
        <v>0</v>
      </c>
      <c r="AL106" s="81"/>
      <c r="AM106" s="92" t="str">
        <f t="shared" si="90"/>
        <v>Storage Facility Rental</v>
      </c>
      <c r="AN106" s="83"/>
      <c r="AO106" s="84">
        <f t="shared" si="72"/>
        <v>0</v>
      </c>
      <c r="AP106" s="84">
        <f t="shared" si="73"/>
        <v>0</v>
      </c>
      <c r="AQ106" s="85">
        <v>0</v>
      </c>
      <c r="AR106" s="86">
        <v>0</v>
      </c>
      <c r="AS106" s="86">
        <v>0</v>
      </c>
      <c r="AT106" s="86">
        <v>0</v>
      </c>
      <c r="AU106" s="86">
        <v>0</v>
      </c>
      <c r="AV106" s="86">
        <v>0</v>
      </c>
      <c r="AW106" s="86">
        <v>0</v>
      </c>
      <c r="AX106" s="86">
        <v>0</v>
      </c>
      <c r="AY106" s="86">
        <v>0</v>
      </c>
      <c r="AZ106" s="86">
        <v>0</v>
      </c>
      <c r="BA106" s="86">
        <v>0</v>
      </c>
      <c r="BB106" s="87">
        <v>0</v>
      </c>
      <c r="BD106" s="81"/>
      <c r="BE106" s="92" t="str">
        <f t="shared" si="91"/>
        <v>Storage Facility Rental</v>
      </c>
      <c r="BF106" s="83"/>
      <c r="BG106" s="84">
        <f t="shared" si="74"/>
        <v>0</v>
      </c>
      <c r="BH106" s="84">
        <f t="shared" si="75"/>
        <v>0</v>
      </c>
      <c r="BI106" s="85">
        <v>0</v>
      </c>
      <c r="BJ106" s="86">
        <v>0</v>
      </c>
      <c r="BK106" s="86">
        <v>0</v>
      </c>
      <c r="BL106" s="86">
        <v>0</v>
      </c>
      <c r="BM106" s="86">
        <v>0</v>
      </c>
      <c r="BN106" s="86">
        <v>0</v>
      </c>
      <c r="BO106" s="86">
        <v>0</v>
      </c>
      <c r="BP106" s="86">
        <v>0</v>
      </c>
      <c r="BQ106" s="86">
        <v>0</v>
      </c>
      <c r="BR106" s="86">
        <v>0</v>
      </c>
      <c r="BS106" s="86">
        <v>0</v>
      </c>
      <c r="BT106" s="87">
        <v>0</v>
      </c>
      <c r="BV106" s="81"/>
      <c r="BW106" s="92" t="str">
        <f t="shared" si="92"/>
        <v>Storage Facility Rental</v>
      </c>
      <c r="BX106" s="83"/>
      <c r="BY106" s="84">
        <f t="shared" si="16"/>
        <v>0</v>
      </c>
      <c r="BZ106" s="85">
        <f t="shared" si="76"/>
        <v>0</v>
      </c>
      <c r="CA106" s="86">
        <f t="shared" si="77"/>
        <v>0</v>
      </c>
      <c r="CB106" s="86">
        <f t="shared" si="78"/>
        <v>0</v>
      </c>
      <c r="CC106" s="86">
        <f t="shared" si="79"/>
        <v>0</v>
      </c>
      <c r="CD106" s="84">
        <f t="shared" si="4"/>
        <v>0</v>
      </c>
      <c r="CE106" s="85">
        <f t="shared" si="80"/>
        <v>0</v>
      </c>
      <c r="CF106" s="86">
        <f t="shared" si="81"/>
        <v>0</v>
      </c>
      <c r="CG106" s="86">
        <f t="shared" si="82"/>
        <v>0</v>
      </c>
      <c r="CH106" s="86">
        <f t="shared" si="83"/>
        <v>0</v>
      </c>
      <c r="CI106" s="84">
        <f t="shared" si="5"/>
        <v>0</v>
      </c>
      <c r="CJ106" s="85">
        <f t="shared" si="84"/>
        <v>0</v>
      </c>
      <c r="CK106" s="86">
        <f t="shared" si="85"/>
        <v>0</v>
      </c>
      <c r="CL106" s="86">
        <f t="shared" si="86"/>
        <v>0</v>
      </c>
      <c r="CM106" s="87">
        <f t="shared" si="87"/>
        <v>0</v>
      </c>
      <c r="CO106" s="81"/>
      <c r="CP106" s="92" t="str">
        <f t="shared" si="93"/>
        <v>Storage Facility Rental</v>
      </c>
      <c r="CQ106" s="83"/>
      <c r="CR106" s="84">
        <f t="shared" si="67"/>
        <v>0</v>
      </c>
      <c r="CS106" s="84">
        <f t="shared" si="67"/>
        <v>0</v>
      </c>
      <c r="CT106" s="85">
        <f t="shared" si="67"/>
        <v>0</v>
      </c>
      <c r="CU106" s="86">
        <f t="shared" si="67"/>
        <v>0</v>
      </c>
      <c r="CV106" s="86">
        <f t="shared" si="67"/>
        <v>0</v>
      </c>
      <c r="CW106" s="86">
        <f t="shared" si="95"/>
        <v>0</v>
      </c>
      <c r="CX106" s="86">
        <f t="shared" si="95"/>
        <v>0</v>
      </c>
      <c r="CY106" s="86">
        <f t="shared" si="95"/>
        <v>0</v>
      </c>
      <c r="CZ106" s="86">
        <f t="shared" si="95"/>
        <v>0</v>
      </c>
      <c r="DA106" s="86">
        <f t="shared" si="95"/>
        <v>0</v>
      </c>
      <c r="DB106" s="86">
        <f t="shared" si="95"/>
        <v>0</v>
      </c>
      <c r="DC106" s="86">
        <f t="shared" si="95"/>
        <v>0</v>
      </c>
      <c r="DD106" s="86">
        <f t="shared" si="95"/>
        <v>0</v>
      </c>
      <c r="DE106" s="87">
        <f t="shared" si="95"/>
        <v>0</v>
      </c>
      <c r="DG106" s="81"/>
      <c r="DH106" s="92" t="str">
        <f t="shared" si="94"/>
        <v>Storage Facility Rental</v>
      </c>
      <c r="DI106" s="83"/>
      <c r="DJ106" s="88" t="str">
        <f t="shared" si="99"/>
        <v/>
      </c>
      <c r="DK106" s="88" t="str">
        <f t="shared" si="99"/>
        <v/>
      </c>
      <c r="DL106" s="89" t="str">
        <f t="shared" si="99"/>
        <v/>
      </c>
      <c r="DM106" s="90" t="str">
        <f t="shared" si="99"/>
        <v/>
      </c>
      <c r="DN106" s="90" t="str">
        <f t="shared" si="99"/>
        <v/>
      </c>
      <c r="DO106" s="90" t="str">
        <f t="shared" si="99"/>
        <v/>
      </c>
      <c r="DP106" s="90" t="str">
        <f t="shared" si="99"/>
        <v/>
      </c>
      <c r="DQ106" s="90" t="str">
        <f t="shared" si="99"/>
        <v/>
      </c>
      <c r="DR106" s="90" t="str">
        <f t="shared" si="99"/>
        <v/>
      </c>
      <c r="DS106" s="90" t="str">
        <f t="shared" si="99"/>
        <v/>
      </c>
      <c r="DT106" s="90" t="str">
        <f t="shared" si="99"/>
        <v/>
      </c>
      <c r="DU106" s="90" t="str">
        <f t="shared" si="99"/>
        <v/>
      </c>
      <c r="DV106" s="90" t="str">
        <f t="shared" si="99"/>
        <v/>
      </c>
      <c r="DW106" s="91" t="str">
        <f t="shared" si="99"/>
        <v/>
      </c>
      <c r="DY106" s="180">
        <f t="shared" si="96"/>
        <v>17</v>
      </c>
      <c r="DZ106" s="180" t="str">
        <f t="shared" si="97"/>
        <v>Storage Facility Rental</v>
      </c>
      <c r="EA106" s="181">
        <f t="shared" si="98"/>
        <v>0</v>
      </c>
    </row>
    <row r="107" spans="1:131" ht="11.85" customHeight="1" x14ac:dyDescent="0.15">
      <c r="A107" s="194" t="str">
        <f>IFERROR(CONCATENATE(VLOOKUP($C107,[86]Code!$G:$H,2,0),"-",VLOOKUP($A$5,[86]Code!$B:$D,3,0)),"N/A")</f>
        <v>78900-10</v>
      </c>
      <c r="B107" s="81"/>
      <c r="C107" s="92" t="s">
        <v>174</v>
      </c>
      <c r="D107" s="83"/>
      <c r="E107" s="84">
        <f t="shared" si="68"/>
        <v>0</v>
      </c>
      <c r="F107" s="84">
        <f t="shared" si="69"/>
        <v>0</v>
      </c>
      <c r="G107" s="85">
        <v>0</v>
      </c>
      <c r="H107" s="86">
        <v>0</v>
      </c>
      <c r="I107" s="86">
        <v>0</v>
      </c>
      <c r="J107" s="86"/>
      <c r="K107" s="86"/>
      <c r="L107" s="86"/>
      <c r="M107" s="86"/>
      <c r="N107" s="86"/>
      <c r="O107" s="86"/>
      <c r="P107" s="86"/>
      <c r="Q107" s="86"/>
      <c r="R107" s="87"/>
      <c r="T107" s="81"/>
      <c r="U107" s="92" t="str">
        <f t="shared" si="89"/>
        <v>Swimming Pool</v>
      </c>
      <c r="V107" s="83"/>
      <c r="W107" s="84">
        <f t="shared" si="70"/>
        <v>0</v>
      </c>
      <c r="X107" s="84">
        <f t="shared" si="71"/>
        <v>0</v>
      </c>
      <c r="Y107" s="85">
        <v>0</v>
      </c>
      <c r="Z107" s="85">
        <v>0</v>
      </c>
      <c r="AA107" s="85">
        <v>0</v>
      </c>
      <c r="AB107" s="85">
        <v>0</v>
      </c>
      <c r="AC107" s="85">
        <v>0</v>
      </c>
      <c r="AD107" s="85">
        <v>0</v>
      </c>
      <c r="AE107" s="85">
        <v>0</v>
      </c>
      <c r="AF107" s="85">
        <v>0</v>
      </c>
      <c r="AG107" s="85">
        <v>0</v>
      </c>
      <c r="AH107" s="85">
        <v>0</v>
      </c>
      <c r="AI107" s="85">
        <v>0</v>
      </c>
      <c r="AJ107" s="85">
        <v>0</v>
      </c>
      <c r="AL107" s="81"/>
      <c r="AM107" s="92" t="str">
        <f t="shared" si="90"/>
        <v>Swimming Pool</v>
      </c>
      <c r="AN107" s="83"/>
      <c r="AO107" s="84">
        <f t="shared" si="72"/>
        <v>0</v>
      </c>
      <c r="AP107" s="84">
        <f t="shared" si="73"/>
        <v>0</v>
      </c>
      <c r="AQ107" s="85">
        <v>0</v>
      </c>
      <c r="AR107" s="86">
        <v>0</v>
      </c>
      <c r="AS107" s="86">
        <v>0</v>
      </c>
      <c r="AT107" s="86">
        <v>0</v>
      </c>
      <c r="AU107" s="86">
        <v>0</v>
      </c>
      <c r="AV107" s="86">
        <v>0</v>
      </c>
      <c r="AW107" s="86">
        <v>0</v>
      </c>
      <c r="AX107" s="86">
        <v>0</v>
      </c>
      <c r="AY107" s="86">
        <v>0</v>
      </c>
      <c r="AZ107" s="86">
        <v>0</v>
      </c>
      <c r="BA107" s="86">
        <v>0</v>
      </c>
      <c r="BB107" s="87">
        <v>0</v>
      </c>
      <c r="BD107" s="81"/>
      <c r="BE107" s="92" t="str">
        <f t="shared" si="91"/>
        <v>Swimming Pool</v>
      </c>
      <c r="BF107" s="83"/>
      <c r="BG107" s="84">
        <f t="shared" si="74"/>
        <v>0</v>
      </c>
      <c r="BH107" s="84">
        <f t="shared" si="75"/>
        <v>0</v>
      </c>
      <c r="BI107" s="85">
        <v>0</v>
      </c>
      <c r="BJ107" s="86">
        <v>0</v>
      </c>
      <c r="BK107" s="86">
        <v>0</v>
      </c>
      <c r="BL107" s="86">
        <v>0</v>
      </c>
      <c r="BM107" s="86">
        <v>0</v>
      </c>
      <c r="BN107" s="86">
        <v>0</v>
      </c>
      <c r="BO107" s="86">
        <v>0</v>
      </c>
      <c r="BP107" s="86">
        <v>0</v>
      </c>
      <c r="BQ107" s="86">
        <v>0</v>
      </c>
      <c r="BR107" s="86">
        <v>0</v>
      </c>
      <c r="BS107" s="86">
        <v>0</v>
      </c>
      <c r="BT107" s="87">
        <v>0</v>
      </c>
      <c r="BV107" s="81"/>
      <c r="BW107" s="92" t="str">
        <f t="shared" si="92"/>
        <v>Swimming Pool</v>
      </c>
      <c r="BX107" s="83"/>
      <c r="BY107" s="84">
        <f t="shared" si="16"/>
        <v>0</v>
      </c>
      <c r="BZ107" s="85">
        <f t="shared" si="76"/>
        <v>0</v>
      </c>
      <c r="CA107" s="86">
        <f t="shared" si="77"/>
        <v>0</v>
      </c>
      <c r="CB107" s="86">
        <f t="shared" si="78"/>
        <v>0</v>
      </c>
      <c r="CC107" s="86">
        <f t="shared" si="79"/>
        <v>0</v>
      </c>
      <c r="CD107" s="84">
        <f t="shared" si="4"/>
        <v>0</v>
      </c>
      <c r="CE107" s="85">
        <f t="shared" si="80"/>
        <v>0</v>
      </c>
      <c r="CF107" s="86">
        <f t="shared" si="81"/>
        <v>0</v>
      </c>
      <c r="CG107" s="86">
        <f t="shared" si="82"/>
        <v>0</v>
      </c>
      <c r="CH107" s="86">
        <f t="shared" si="83"/>
        <v>0</v>
      </c>
      <c r="CI107" s="84">
        <f t="shared" si="5"/>
        <v>0</v>
      </c>
      <c r="CJ107" s="85">
        <f t="shared" si="84"/>
        <v>0</v>
      </c>
      <c r="CK107" s="86">
        <f t="shared" si="85"/>
        <v>0</v>
      </c>
      <c r="CL107" s="86">
        <f t="shared" si="86"/>
        <v>0</v>
      </c>
      <c r="CM107" s="87">
        <f t="shared" si="87"/>
        <v>0</v>
      </c>
      <c r="CO107" s="81"/>
      <c r="CP107" s="92" t="str">
        <f t="shared" si="93"/>
        <v>Swimming Pool</v>
      </c>
      <c r="CQ107" s="83"/>
      <c r="CR107" s="84">
        <f t="shared" si="67"/>
        <v>0</v>
      </c>
      <c r="CS107" s="84">
        <f t="shared" si="67"/>
        <v>0</v>
      </c>
      <c r="CT107" s="85">
        <f t="shared" si="67"/>
        <v>0</v>
      </c>
      <c r="CU107" s="86">
        <f t="shared" si="67"/>
        <v>0</v>
      </c>
      <c r="CV107" s="86">
        <f t="shared" si="67"/>
        <v>0</v>
      </c>
      <c r="CW107" s="86">
        <f t="shared" si="95"/>
        <v>0</v>
      </c>
      <c r="CX107" s="86">
        <f t="shared" si="95"/>
        <v>0</v>
      </c>
      <c r="CY107" s="86">
        <f t="shared" si="95"/>
        <v>0</v>
      </c>
      <c r="CZ107" s="86">
        <f t="shared" si="95"/>
        <v>0</v>
      </c>
      <c r="DA107" s="86">
        <f t="shared" si="95"/>
        <v>0</v>
      </c>
      <c r="DB107" s="86">
        <f t="shared" si="95"/>
        <v>0</v>
      </c>
      <c r="DC107" s="86">
        <f t="shared" si="95"/>
        <v>0</v>
      </c>
      <c r="DD107" s="86">
        <f t="shared" si="95"/>
        <v>0</v>
      </c>
      <c r="DE107" s="87">
        <f t="shared" si="95"/>
        <v>0</v>
      </c>
      <c r="DG107" s="81"/>
      <c r="DH107" s="92" t="str">
        <f t="shared" si="94"/>
        <v>Swimming Pool</v>
      </c>
      <c r="DI107" s="83"/>
      <c r="DJ107" s="88" t="str">
        <f t="shared" si="99"/>
        <v/>
      </c>
      <c r="DK107" s="88" t="str">
        <f t="shared" si="99"/>
        <v/>
      </c>
      <c r="DL107" s="89" t="str">
        <f t="shared" si="99"/>
        <v/>
      </c>
      <c r="DM107" s="90" t="str">
        <f t="shared" si="99"/>
        <v/>
      </c>
      <c r="DN107" s="90" t="str">
        <f t="shared" si="99"/>
        <v/>
      </c>
      <c r="DO107" s="90" t="str">
        <f t="shared" si="99"/>
        <v/>
      </c>
      <c r="DP107" s="90" t="str">
        <f t="shared" si="99"/>
        <v/>
      </c>
      <c r="DQ107" s="90" t="str">
        <f t="shared" si="99"/>
        <v/>
      </c>
      <c r="DR107" s="90" t="str">
        <f t="shared" si="99"/>
        <v/>
      </c>
      <c r="DS107" s="90" t="str">
        <f t="shared" si="99"/>
        <v/>
      </c>
      <c r="DT107" s="90" t="str">
        <f t="shared" si="99"/>
        <v/>
      </c>
      <c r="DU107" s="90" t="str">
        <f t="shared" si="99"/>
        <v/>
      </c>
      <c r="DV107" s="90" t="str">
        <f t="shared" si="99"/>
        <v/>
      </c>
      <c r="DW107" s="91" t="str">
        <f t="shared" si="99"/>
        <v/>
      </c>
      <c r="DY107" s="180">
        <f t="shared" si="96"/>
        <v>17</v>
      </c>
      <c r="DZ107" s="180" t="str">
        <f t="shared" si="97"/>
        <v>Swimming Pool</v>
      </c>
      <c r="EA107" s="181">
        <f t="shared" si="98"/>
        <v>0</v>
      </c>
    </row>
    <row r="108" spans="1:131" ht="11.85" customHeight="1" x14ac:dyDescent="0.15">
      <c r="A108" s="194" t="str">
        <f>IFERROR(CONCATENATE(VLOOKUP($C108,[86]Code!$G:$H,2,0),"-",VLOOKUP($A$5,[86]Code!$B:$D,3,0)),"N/A")</f>
        <v>79000-10</v>
      </c>
      <c r="B108" s="81"/>
      <c r="C108" s="92" t="s">
        <v>175</v>
      </c>
      <c r="D108" s="83"/>
      <c r="E108" s="84">
        <f t="shared" si="68"/>
        <v>395</v>
      </c>
      <c r="F108" s="84">
        <f t="shared" si="69"/>
        <v>395</v>
      </c>
      <c r="G108" s="85">
        <v>180</v>
      </c>
      <c r="H108" s="86">
        <v>215</v>
      </c>
      <c r="I108" s="86">
        <v>0</v>
      </c>
      <c r="J108" s="86"/>
      <c r="K108" s="86"/>
      <c r="L108" s="86"/>
      <c r="M108" s="86"/>
      <c r="N108" s="86"/>
      <c r="O108" s="86"/>
      <c r="P108" s="86"/>
      <c r="Q108" s="86"/>
      <c r="R108" s="87"/>
      <c r="T108" s="81"/>
      <c r="U108" s="92" t="str">
        <f t="shared" si="89"/>
        <v>Telephone</v>
      </c>
      <c r="V108" s="83"/>
      <c r="W108" s="84">
        <f t="shared" si="70"/>
        <v>5040</v>
      </c>
      <c r="X108" s="84">
        <f t="shared" si="71"/>
        <v>1260</v>
      </c>
      <c r="Y108" s="85">
        <v>420</v>
      </c>
      <c r="Z108" s="85">
        <v>420</v>
      </c>
      <c r="AA108" s="85">
        <v>420</v>
      </c>
      <c r="AB108" s="85">
        <v>420</v>
      </c>
      <c r="AC108" s="85">
        <v>420</v>
      </c>
      <c r="AD108" s="85">
        <v>420</v>
      </c>
      <c r="AE108" s="85">
        <v>420</v>
      </c>
      <c r="AF108" s="85">
        <v>420</v>
      </c>
      <c r="AG108" s="85">
        <v>420</v>
      </c>
      <c r="AH108" s="85">
        <v>420</v>
      </c>
      <c r="AI108" s="85">
        <v>420</v>
      </c>
      <c r="AJ108" s="85">
        <v>420</v>
      </c>
      <c r="AL108" s="81"/>
      <c r="AM108" s="92" t="str">
        <f t="shared" si="90"/>
        <v>Telephone</v>
      </c>
      <c r="AN108" s="83"/>
      <c r="AO108" s="84">
        <f t="shared" si="72"/>
        <v>5953.5300000000007</v>
      </c>
      <c r="AP108" s="84">
        <f t="shared" si="73"/>
        <v>1983.7800000000002</v>
      </c>
      <c r="AQ108" s="85">
        <v>588.15</v>
      </c>
      <c r="AR108" s="86">
        <v>590</v>
      </c>
      <c r="AS108" s="86">
        <v>805.63</v>
      </c>
      <c r="AT108" s="86">
        <v>754.07</v>
      </c>
      <c r="AU108" s="86">
        <v>445</v>
      </c>
      <c r="AV108" s="86">
        <v>605.52</v>
      </c>
      <c r="AW108" s="86">
        <v>382.73</v>
      </c>
      <c r="AX108" s="86">
        <v>362.48</v>
      </c>
      <c r="AY108" s="86">
        <v>150</v>
      </c>
      <c r="AZ108" s="86">
        <v>233.51</v>
      </c>
      <c r="BA108" s="86">
        <v>781.42</v>
      </c>
      <c r="BB108" s="87">
        <v>255.02</v>
      </c>
      <c r="BD108" s="81"/>
      <c r="BE108" s="92" t="str">
        <f t="shared" si="91"/>
        <v>Telephone</v>
      </c>
      <c r="BF108" s="83"/>
      <c r="BG108" s="84">
        <f t="shared" si="74"/>
        <v>7477.26</v>
      </c>
      <c r="BH108" s="84">
        <f t="shared" si="75"/>
        <v>1849</v>
      </c>
      <c r="BI108" s="85">
        <v>552</v>
      </c>
      <c r="BJ108" s="86">
        <v>743</v>
      </c>
      <c r="BK108" s="86">
        <v>554</v>
      </c>
      <c r="BL108" s="86">
        <v>554</v>
      </c>
      <c r="BM108" s="86">
        <v>554</v>
      </c>
      <c r="BN108" s="86">
        <v>534</v>
      </c>
      <c r="BO108" s="86">
        <v>434</v>
      </c>
      <c r="BP108" s="86">
        <v>660</v>
      </c>
      <c r="BQ108" s="86">
        <v>621</v>
      </c>
      <c r="BR108" s="86">
        <v>858</v>
      </c>
      <c r="BS108" s="86">
        <v>752.5</v>
      </c>
      <c r="BT108" s="87">
        <v>660.76</v>
      </c>
      <c r="BV108" s="81"/>
      <c r="BW108" s="92" t="str">
        <f t="shared" si="92"/>
        <v>Telephone</v>
      </c>
      <c r="BX108" s="83"/>
      <c r="BY108" s="84">
        <f t="shared" si="16"/>
        <v>395</v>
      </c>
      <c r="BZ108" s="85">
        <f t="shared" si="76"/>
        <v>395</v>
      </c>
      <c r="CA108" s="86">
        <f t="shared" si="77"/>
        <v>0</v>
      </c>
      <c r="CB108" s="86">
        <f t="shared" si="78"/>
        <v>0</v>
      </c>
      <c r="CC108" s="86">
        <f t="shared" si="79"/>
        <v>0</v>
      </c>
      <c r="CD108" s="84">
        <f t="shared" si="4"/>
        <v>5040</v>
      </c>
      <c r="CE108" s="85">
        <f t="shared" si="80"/>
        <v>1260</v>
      </c>
      <c r="CF108" s="86">
        <f t="shared" si="81"/>
        <v>1260</v>
      </c>
      <c r="CG108" s="86">
        <f t="shared" si="82"/>
        <v>1260</v>
      </c>
      <c r="CH108" s="86">
        <f t="shared" si="83"/>
        <v>1260</v>
      </c>
      <c r="CI108" s="84">
        <f t="shared" si="5"/>
        <v>5953.53</v>
      </c>
      <c r="CJ108" s="85">
        <f t="shared" si="84"/>
        <v>1983.7800000000002</v>
      </c>
      <c r="CK108" s="86">
        <f t="shared" si="85"/>
        <v>1804.5900000000001</v>
      </c>
      <c r="CL108" s="86">
        <f t="shared" si="86"/>
        <v>895.21</v>
      </c>
      <c r="CM108" s="87">
        <f t="shared" si="87"/>
        <v>1269.95</v>
      </c>
      <c r="CO108" s="81"/>
      <c r="CP108" s="92" t="str">
        <f t="shared" si="93"/>
        <v>Telephone</v>
      </c>
      <c r="CQ108" s="83"/>
      <c r="CR108" s="84">
        <f t="shared" si="67"/>
        <v>-4645</v>
      </c>
      <c r="CS108" s="84">
        <f t="shared" si="67"/>
        <v>-865</v>
      </c>
      <c r="CT108" s="85">
        <f t="shared" si="67"/>
        <v>-240</v>
      </c>
      <c r="CU108" s="86">
        <f t="shared" si="67"/>
        <v>-205</v>
      </c>
      <c r="CV108" s="86">
        <f t="shared" si="67"/>
        <v>-420</v>
      </c>
      <c r="CW108" s="86">
        <f t="shared" si="95"/>
        <v>-420</v>
      </c>
      <c r="CX108" s="86">
        <f t="shared" si="95"/>
        <v>-420</v>
      </c>
      <c r="CY108" s="86">
        <f t="shared" si="95"/>
        <v>-420</v>
      </c>
      <c r="CZ108" s="86">
        <f t="shared" si="95"/>
        <v>-420</v>
      </c>
      <c r="DA108" s="86">
        <f t="shared" si="95"/>
        <v>-420</v>
      </c>
      <c r="DB108" s="86">
        <f t="shared" si="95"/>
        <v>-420</v>
      </c>
      <c r="DC108" s="86">
        <f t="shared" si="95"/>
        <v>-420</v>
      </c>
      <c r="DD108" s="86">
        <f t="shared" si="95"/>
        <v>-420</v>
      </c>
      <c r="DE108" s="87">
        <f t="shared" si="95"/>
        <v>-420</v>
      </c>
      <c r="DG108" s="81"/>
      <c r="DH108" s="92" t="str">
        <f t="shared" si="94"/>
        <v>Telephone</v>
      </c>
      <c r="DI108" s="83"/>
      <c r="DJ108" s="88">
        <f t="shared" si="99"/>
        <v>7.8373015873015928E-2</v>
      </c>
      <c r="DK108" s="88">
        <f t="shared" si="99"/>
        <v>0.31349206349206349</v>
      </c>
      <c r="DL108" s="89">
        <f t="shared" si="99"/>
        <v>0.4285714285714286</v>
      </c>
      <c r="DM108" s="90">
        <f t="shared" si="99"/>
        <v>0.51190476190476186</v>
      </c>
      <c r="DN108" s="90">
        <f t="shared" si="99"/>
        <v>0</v>
      </c>
      <c r="DO108" s="90">
        <f t="shared" si="99"/>
        <v>0</v>
      </c>
      <c r="DP108" s="90">
        <f t="shared" si="99"/>
        <v>0</v>
      </c>
      <c r="DQ108" s="90">
        <f t="shared" si="99"/>
        <v>0</v>
      </c>
      <c r="DR108" s="90">
        <f t="shared" si="99"/>
        <v>0</v>
      </c>
      <c r="DS108" s="90">
        <f t="shared" si="99"/>
        <v>0</v>
      </c>
      <c r="DT108" s="90">
        <f t="shared" si="99"/>
        <v>0</v>
      </c>
      <c r="DU108" s="90">
        <f t="shared" si="99"/>
        <v>0</v>
      </c>
      <c r="DV108" s="90">
        <f t="shared" si="99"/>
        <v>0</v>
      </c>
      <c r="DW108" s="91">
        <f t="shared" si="99"/>
        <v>0</v>
      </c>
      <c r="DY108" s="180">
        <f t="shared" si="96"/>
        <v>12</v>
      </c>
      <c r="DZ108" s="180" t="str">
        <f t="shared" si="97"/>
        <v>Telephone</v>
      </c>
      <c r="EA108" s="181">
        <f t="shared" si="98"/>
        <v>420</v>
      </c>
    </row>
    <row r="109" spans="1:131" ht="11.85" customHeight="1" x14ac:dyDescent="0.15">
      <c r="A109" s="194" t="str">
        <f>IFERROR(CONCATENATE(VLOOKUP($C109,[86]Code!$G:$H,2,0),"-",VLOOKUP($A$5,[86]Code!$B:$D,3,0)),"N/A")</f>
        <v>79070-10</v>
      </c>
      <c r="B109" s="81"/>
      <c r="C109" s="92" t="s">
        <v>176</v>
      </c>
      <c r="D109" s="83"/>
      <c r="E109" s="84">
        <f t="shared" si="68"/>
        <v>0</v>
      </c>
      <c r="F109" s="84">
        <f t="shared" si="69"/>
        <v>0</v>
      </c>
      <c r="G109" s="85">
        <v>0</v>
      </c>
      <c r="H109" s="86">
        <v>0</v>
      </c>
      <c r="I109" s="86">
        <v>0</v>
      </c>
      <c r="J109" s="86"/>
      <c r="K109" s="86"/>
      <c r="L109" s="86"/>
      <c r="M109" s="86"/>
      <c r="N109" s="86"/>
      <c r="O109" s="86"/>
      <c r="P109" s="86"/>
      <c r="Q109" s="86"/>
      <c r="R109" s="87"/>
      <c r="T109" s="81"/>
      <c r="U109" s="92" t="str">
        <f t="shared" si="89"/>
        <v>Trade Shows</v>
      </c>
      <c r="V109" s="83"/>
      <c r="W109" s="84">
        <f t="shared" si="70"/>
        <v>0</v>
      </c>
      <c r="X109" s="84">
        <f t="shared" si="71"/>
        <v>0</v>
      </c>
      <c r="Y109" s="85">
        <v>0</v>
      </c>
      <c r="Z109" s="85">
        <v>0</v>
      </c>
      <c r="AA109" s="85">
        <v>0</v>
      </c>
      <c r="AB109" s="85">
        <v>0</v>
      </c>
      <c r="AC109" s="85">
        <v>0</v>
      </c>
      <c r="AD109" s="85">
        <v>0</v>
      </c>
      <c r="AE109" s="85">
        <v>0</v>
      </c>
      <c r="AF109" s="85">
        <v>0</v>
      </c>
      <c r="AG109" s="85">
        <v>0</v>
      </c>
      <c r="AH109" s="85">
        <v>0</v>
      </c>
      <c r="AI109" s="85">
        <v>0</v>
      </c>
      <c r="AJ109" s="85">
        <v>0</v>
      </c>
      <c r="AL109" s="81"/>
      <c r="AM109" s="92" t="str">
        <f t="shared" si="90"/>
        <v>Trade Shows</v>
      </c>
      <c r="AN109" s="83"/>
      <c r="AO109" s="84">
        <f t="shared" si="72"/>
        <v>0</v>
      </c>
      <c r="AP109" s="84">
        <f t="shared" si="73"/>
        <v>0</v>
      </c>
      <c r="AQ109" s="85">
        <v>0</v>
      </c>
      <c r="AR109" s="86">
        <v>0</v>
      </c>
      <c r="AS109" s="86">
        <v>0</v>
      </c>
      <c r="AT109" s="86">
        <v>0</v>
      </c>
      <c r="AU109" s="86">
        <v>0</v>
      </c>
      <c r="AV109" s="86">
        <v>0</v>
      </c>
      <c r="AW109" s="86">
        <v>0</v>
      </c>
      <c r="AX109" s="86">
        <v>0</v>
      </c>
      <c r="AY109" s="86">
        <v>0</v>
      </c>
      <c r="AZ109" s="86">
        <v>0</v>
      </c>
      <c r="BA109" s="86">
        <v>0</v>
      </c>
      <c r="BB109" s="87">
        <v>0</v>
      </c>
      <c r="BD109" s="81"/>
      <c r="BE109" s="92" t="str">
        <f t="shared" si="91"/>
        <v>Trade Shows</v>
      </c>
      <c r="BF109" s="83"/>
      <c r="BG109" s="84">
        <f t="shared" si="74"/>
        <v>0</v>
      </c>
      <c r="BH109" s="84">
        <f t="shared" si="75"/>
        <v>0</v>
      </c>
      <c r="BI109" s="85">
        <v>0</v>
      </c>
      <c r="BJ109" s="86">
        <v>0</v>
      </c>
      <c r="BK109" s="86">
        <v>0</v>
      </c>
      <c r="BL109" s="86">
        <v>0</v>
      </c>
      <c r="BM109" s="86">
        <v>0</v>
      </c>
      <c r="BN109" s="86">
        <v>0</v>
      </c>
      <c r="BO109" s="86">
        <v>0</v>
      </c>
      <c r="BP109" s="86">
        <v>0</v>
      </c>
      <c r="BQ109" s="86">
        <v>0</v>
      </c>
      <c r="BR109" s="86">
        <v>0</v>
      </c>
      <c r="BS109" s="86">
        <v>0</v>
      </c>
      <c r="BT109" s="87">
        <v>0</v>
      </c>
      <c r="BV109" s="81"/>
      <c r="BW109" s="92" t="str">
        <f t="shared" si="92"/>
        <v>Trade Shows</v>
      </c>
      <c r="BX109" s="83"/>
      <c r="BY109" s="84">
        <f t="shared" si="16"/>
        <v>0</v>
      </c>
      <c r="BZ109" s="85">
        <f t="shared" si="76"/>
        <v>0</v>
      </c>
      <c r="CA109" s="86">
        <f t="shared" si="77"/>
        <v>0</v>
      </c>
      <c r="CB109" s="86">
        <f t="shared" si="78"/>
        <v>0</v>
      </c>
      <c r="CC109" s="86">
        <f t="shared" si="79"/>
        <v>0</v>
      </c>
      <c r="CD109" s="84">
        <f t="shared" si="4"/>
        <v>0</v>
      </c>
      <c r="CE109" s="85">
        <f t="shared" si="80"/>
        <v>0</v>
      </c>
      <c r="CF109" s="86">
        <f t="shared" si="81"/>
        <v>0</v>
      </c>
      <c r="CG109" s="86">
        <f t="shared" si="82"/>
        <v>0</v>
      </c>
      <c r="CH109" s="86">
        <f t="shared" si="83"/>
        <v>0</v>
      </c>
      <c r="CI109" s="84">
        <f t="shared" si="5"/>
        <v>0</v>
      </c>
      <c r="CJ109" s="85">
        <f t="shared" si="84"/>
        <v>0</v>
      </c>
      <c r="CK109" s="86">
        <f t="shared" si="85"/>
        <v>0</v>
      </c>
      <c r="CL109" s="86">
        <f t="shared" si="86"/>
        <v>0</v>
      </c>
      <c r="CM109" s="87">
        <f t="shared" si="87"/>
        <v>0</v>
      </c>
      <c r="CO109" s="81"/>
      <c r="CP109" s="92" t="str">
        <f t="shared" si="93"/>
        <v>Trade Shows</v>
      </c>
      <c r="CQ109" s="83"/>
      <c r="CR109" s="84">
        <f t="shared" si="67"/>
        <v>0</v>
      </c>
      <c r="CS109" s="84">
        <f t="shared" si="67"/>
        <v>0</v>
      </c>
      <c r="CT109" s="85">
        <f t="shared" si="67"/>
        <v>0</v>
      </c>
      <c r="CU109" s="86">
        <f t="shared" si="67"/>
        <v>0</v>
      </c>
      <c r="CV109" s="86">
        <f t="shared" si="67"/>
        <v>0</v>
      </c>
      <c r="CW109" s="86">
        <f t="shared" si="95"/>
        <v>0</v>
      </c>
      <c r="CX109" s="86">
        <f t="shared" si="95"/>
        <v>0</v>
      </c>
      <c r="CY109" s="86">
        <f t="shared" si="95"/>
        <v>0</v>
      </c>
      <c r="CZ109" s="86">
        <f t="shared" si="95"/>
        <v>0</v>
      </c>
      <c r="DA109" s="86">
        <f t="shared" si="95"/>
        <v>0</v>
      </c>
      <c r="DB109" s="86">
        <f t="shared" si="95"/>
        <v>0</v>
      </c>
      <c r="DC109" s="86">
        <f t="shared" si="95"/>
        <v>0</v>
      </c>
      <c r="DD109" s="86">
        <f t="shared" si="95"/>
        <v>0</v>
      </c>
      <c r="DE109" s="87">
        <f t="shared" si="95"/>
        <v>0</v>
      </c>
      <c r="DG109" s="81"/>
      <c r="DH109" s="92" t="str">
        <f t="shared" si="94"/>
        <v>Trade Shows</v>
      </c>
      <c r="DI109" s="83"/>
      <c r="DJ109" s="88" t="str">
        <f t="shared" si="99"/>
        <v/>
      </c>
      <c r="DK109" s="88" t="str">
        <f t="shared" si="99"/>
        <v/>
      </c>
      <c r="DL109" s="89" t="str">
        <f t="shared" si="99"/>
        <v/>
      </c>
      <c r="DM109" s="90" t="str">
        <f t="shared" si="99"/>
        <v/>
      </c>
      <c r="DN109" s="90" t="str">
        <f t="shared" si="99"/>
        <v/>
      </c>
      <c r="DO109" s="90" t="str">
        <f t="shared" si="99"/>
        <v/>
      </c>
      <c r="DP109" s="90" t="str">
        <f t="shared" si="99"/>
        <v/>
      </c>
      <c r="DQ109" s="90" t="str">
        <f t="shared" si="99"/>
        <v/>
      </c>
      <c r="DR109" s="90" t="str">
        <f t="shared" si="99"/>
        <v/>
      </c>
      <c r="DS109" s="90" t="str">
        <f t="shared" si="99"/>
        <v/>
      </c>
      <c r="DT109" s="90" t="str">
        <f t="shared" si="99"/>
        <v/>
      </c>
      <c r="DU109" s="90" t="str">
        <f t="shared" si="99"/>
        <v/>
      </c>
      <c r="DV109" s="90" t="str">
        <f t="shared" si="99"/>
        <v/>
      </c>
      <c r="DW109" s="91" t="str">
        <f t="shared" si="99"/>
        <v/>
      </c>
      <c r="DY109" s="180">
        <f t="shared" si="96"/>
        <v>17</v>
      </c>
      <c r="DZ109" s="180" t="str">
        <f t="shared" si="97"/>
        <v>Trade Shows</v>
      </c>
      <c r="EA109" s="181">
        <f t="shared" si="98"/>
        <v>0</v>
      </c>
    </row>
    <row r="110" spans="1:131" ht="11.85" customHeight="1" x14ac:dyDescent="0.15">
      <c r="A110" s="194" t="str">
        <f>IFERROR(CONCATENATE(VLOOKUP($C110,[86]Code!$G:$H,2,0),"-",VLOOKUP($A$5,[86]Code!$B:$D,3,0)),"N/A")</f>
        <v>N/A</v>
      </c>
      <c r="B110" s="81"/>
      <c r="C110" s="92" t="s">
        <v>177</v>
      </c>
      <c r="D110" s="83"/>
      <c r="E110" s="84">
        <f t="shared" si="68"/>
        <v>0</v>
      </c>
      <c r="F110" s="84">
        <f t="shared" si="69"/>
        <v>0</v>
      </c>
      <c r="G110" s="85">
        <v>0</v>
      </c>
      <c r="H110" s="86">
        <v>0</v>
      </c>
      <c r="I110" s="86">
        <v>0</v>
      </c>
      <c r="J110" s="86"/>
      <c r="K110" s="86"/>
      <c r="L110" s="86"/>
      <c r="M110" s="86"/>
      <c r="N110" s="86"/>
      <c r="O110" s="86"/>
      <c r="P110" s="86"/>
      <c r="Q110" s="86"/>
      <c r="R110" s="87"/>
      <c r="T110" s="81"/>
      <c r="U110" s="92" t="str">
        <f t="shared" si="89"/>
        <v>Travel - Meal &amp; Entertainment</v>
      </c>
      <c r="V110" s="83"/>
      <c r="W110" s="84">
        <f t="shared" si="70"/>
        <v>0</v>
      </c>
      <c r="X110" s="84">
        <f t="shared" si="71"/>
        <v>0</v>
      </c>
      <c r="Y110" s="85">
        <v>0</v>
      </c>
      <c r="Z110" s="85">
        <v>0</v>
      </c>
      <c r="AA110" s="85">
        <v>0</v>
      </c>
      <c r="AB110" s="85">
        <v>0</v>
      </c>
      <c r="AC110" s="85">
        <v>0</v>
      </c>
      <c r="AD110" s="85">
        <v>0</v>
      </c>
      <c r="AE110" s="85">
        <v>0</v>
      </c>
      <c r="AF110" s="85">
        <v>0</v>
      </c>
      <c r="AG110" s="85">
        <v>0</v>
      </c>
      <c r="AH110" s="85">
        <v>0</v>
      </c>
      <c r="AI110" s="85">
        <v>0</v>
      </c>
      <c r="AJ110" s="85">
        <v>0</v>
      </c>
      <c r="AL110" s="81"/>
      <c r="AM110" s="92" t="str">
        <f t="shared" si="90"/>
        <v>Travel - Meal &amp; Entertainment</v>
      </c>
      <c r="AN110" s="83"/>
      <c r="AO110" s="84">
        <f t="shared" si="72"/>
        <v>0</v>
      </c>
      <c r="AP110" s="84">
        <f t="shared" si="73"/>
        <v>0</v>
      </c>
      <c r="AQ110" s="85">
        <v>0</v>
      </c>
      <c r="AR110" s="86">
        <v>0</v>
      </c>
      <c r="AS110" s="86">
        <v>0</v>
      </c>
      <c r="AT110" s="86">
        <v>0</v>
      </c>
      <c r="AU110" s="86">
        <v>0</v>
      </c>
      <c r="AV110" s="86">
        <v>0</v>
      </c>
      <c r="AW110" s="86">
        <v>0</v>
      </c>
      <c r="AX110" s="86">
        <v>0</v>
      </c>
      <c r="AY110" s="86">
        <v>0</v>
      </c>
      <c r="AZ110" s="86">
        <v>0</v>
      </c>
      <c r="BA110" s="86">
        <v>0</v>
      </c>
      <c r="BB110" s="87">
        <v>0</v>
      </c>
      <c r="BD110" s="81"/>
      <c r="BE110" s="92" t="str">
        <f t="shared" si="91"/>
        <v>Travel - Meal &amp; Entertainment</v>
      </c>
      <c r="BF110" s="83"/>
      <c r="BG110" s="84">
        <f t="shared" si="74"/>
        <v>703</v>
      </c>
      <c r="BH110" s="84">
        <f t="shared" si="75"/>
        <v>221</v>
      </c>
      <c r="BI110" s="85">
        <v>221</v>
      </c>
      <c r="BJ110" s="86">
        <v>0</v>
      </c>
      <c r="BK110" s="86">
        <v>0</v>
      </c>
      <c r="BL110" s="86">
        <v>129</v>
      </c>
      <c r="BM110" s="86">
        <v>353</v>
      </c>
      <c r="BN110" s="86">
        <v>0</v>
      </c>
      <c r="BO110" s="86">
        <v>0</v>
      </c>
      <c r="BP110" s="86">
        <v>0</v>
      </c>
      <c r="BQ110" s="86">
        <v>0</v>
      </c>
      <c r="BR110" s="86">
        <v>0</v>
      </c>
      <c r="BS110" s="86">
        <v>0</v>
      </c>
      <c r="BT110" s="87">
        <v>0</v>
      </c>
      <c r="BV110" s="81"/>
      <c r="BW110" s="92" t="str">
        <f t="shared" si="92"/>
        <v>Travel - Meal &amp; Entertainment</v>
      </c>
      <c r="BX110" s="83"/>
      <c r="BY110" s="84">
        <f t="shared" si="16"/>
        <v>0</v>
      </c>
      <c r="BZ110" s="85">
        <f t="shared" si="76"/>
        <v>0</v>
      </c>
      <c r="CA110" s="86">
        <f t="shared" si="77"/>
        <v>0</v>
      </c>
      <c r="CB110" s="86">
        <f t="shared" si="78"/>
        <v>0</v>
      </c>
      <c r="CC110" s="86">
        <f t="shared" si="79"/>
        <v>0</v>
      </c>
      <c r="CD110" s="84">
        <f t="shared" si="4"/>
        <v>0</v>
      </c>
      <c r="CE110" s="85">
        <f t="shared" si="80"/>
        <v>0</v>
      </c>
      <c r="CF110" s="86">
        <f t="shared" si="81"/>
        <v>0</v>
      </c>
      <c r="CG110" s="86">
        <f t="shared" si="82"/>
        <v>0</v>
      </c>
      <c r="CH110" s="86">
        <f t="shared" si="83"/>
        <v>0</v>
      </c>
      <c r="CI110" s="84">
        <f t="shared" si="5"/>
        <v>0</v>
      </c>
      <c r="CJ110" s="85">
        <f t="shared" si="84"/>
        <v>0</v>
      </c>
      <c r="CK110" s="86">
        <f t="shared" si="85"/>
        <v>0</v>
      </c>
      <c r="CL110" s="86">
        <f t="shared" si="86"/>
        <v>0</v>
      </c>
      <c r="CM110" s="87">
        <f t="shared" si="87"/>
        <v>0</v>
      </c>
      <c r="CO110" s="81"/>
      <c r="CP110" s="92" t="str">
        <f t="shared" si="93"/>
        <v>Travel - Meal &amp; Entertainment</v>
      </c>
      <c r="CQ110" s="83"/>
      <c r="CR110" s="84">
        <f t="shared" si="67"/>
        <v>0</v>
      </c>
      <c r="CS110" s="84">
        <f t="shared" si="67"/>
        <v>0</v>
      </c>
      <c r="CT110" s="85">
        <f t="shared" si="67"/>
        <v>0</v>
      </c>
      <c r="CU110" s="86">
        <f t="shared" si="67"/>
        <v>0</v>
      </c>
      <c r="CV110" s="86">
        <f t="shared" si="67"/>
        <v>0</v>
      </c>
      <c r="CW110" s="86">
        <f t="shared" si="95"/>
        <v>0</v>
      </c>
      <c r="CX110" s="86">
        <f t="shared" si="95"/>
        <v>0</v>
      </c>
      <c r="CY110" s="86">
        <f t="shared" si="95"/>
        <v>0</v>
      </c>
      <c r="CZ110" s="86">
        <f t="shared" si="95"/>
        <v>0</v>
      </c>
      <c r="DA110" s="86">
        <f t="shared" si="95"/>
        <v>0</v>
      </c>
      <c r="DB110" s="86">
        <f t="shared" si="95"/>
        <v>0</v>
      </c>
      <c r="DC110" s="86">
        <f t="shared" si="95"/>
        <v>0</v>
      </c>
      <c r="DD110" s="86">
        <f t="shared" si="95"/>
        <v>0</v>
      </c>
      <c r="DE110" s="87">
        <f t="shared" si="95"/>
        <v>0</v>
      </c>
      <c r="DG110" s="81"/>
      <c r="DH110" s="92" t="str">
        <f t="shared" si="94"/>
        <v>Travel - Meal &amp; Entertainment</v>
      </c>
      <c r="DI110" s="83"/>
      <c r="DJ110" s="88" t="str">
        <f t="shared" si="99"/>
        <v/>
      </c>
      <c r="DK110" s="88" t="str">
        <f t="shared" si="99"/>
        <v/>
      </c>
      <c r="DL110" s="89" t="str">
        <f t="shared" si="99"/>
        <v/>
      </c>
      <c r="DM110" s="90" t="str">
        <f t="shared" si="99"/>
        <v/>
      </c>
      <c r="DN110" s="90" t="str">
        <f t="shared" si="99"/>
        <v/>
      </c>
      <c r="DO110" s="90" t="str">
        <f t="shared" si="99"/>
        <v/>
      </c>
      <c r="DP110" s="90" t="str">
        <f t="shared" si="99"/>
        <v/>
      </c>
      <c r="DQ110" s="90" t="str">
        <f t="shared" si="99"/>
        <v/>
      </c>
      <c r="DR110" s="90" t="str">
        <f t="shared" si="99"/>
        <v/>
      </c>
      <c r="DS110" s="90" t="str">
        <f t="shared" si="99"/>
        <v/>
      </c>
      <c r="DT110" s="90" t="str">
        <f t="shared" si="99"/>
        <v/>
      </c>
      <c r="DU110" s="90" t="str">
        <f t="shared" si="99"/>
        <v/>
      </c>
      <c r="DV110" s="90" t="str">
        <f t="shared" si="99"/>
        <v/>
      </c>
      <c r="DW110" s="91" t="str">
        <f t="shared" si="99"/>
        <v/>
      </c>
      <c r="DY110" s="180">
        <f t="shared" si="96"/>
        <v>17</v>
      </c>
      <c r="DZ110" s="180" t="str">
        <f t="shared" si="97"/>
        <v>Travel - Meal &amp; Entertainment</v>
      </c>
      <c r="EA110" s="181">
        <f t="shared" si="98"/>
        <v>0</v>
      </c>
    </row>
    <row r="111" spans="1:131" ht="11.85" customHeight="1" x14ac:dyDescent="0.15">
      <c r="A111" s="194" t="str">
        <f>IFERROR(CONCATENATE(VLOOKUP($C111,[86]Code!$G:$H,2,0),"-",VLOOKUP($A$5,[86]Code!$B:$D,3,0)),"N/A")</f>
        <v>79200-10</v>
      </c>
      <c r="B111" s="81"/>
      <c r="C111" s="92" t="s">
        <v>178</v>
      </c>
      <c r="D111" s="83"/>
      <c r="E111" s="84">
        <f t="shared" si="68"/>
        <v>0</v>
      </c>
      <c r="F111" s="84">
        <f t="shared" si="69"/>
        <v>0</v>
      </c>
      <c r="G111" s="85">
        <v>0</v>
      </c>
      <c r="H111" s="86">
        <v>0</v>
      </c>
      <c r="I111" s="86">
        <v>0</v>
      </c>
      <c r="J111" s="86"/>
      <c r="K111" s="86"/>
      <c r="L111" s="86"/>
      <c r="M111" s="86"/>
      <c r="N111" s="86"/>
      <c r="O111" s="86"/>
      <c r="P111" s="86"/>
      <c r="Q111" s="86"/>
      <c r="R111" s="87"/>
      <c r="T111" s="81"/>
      <c r="U111" s="92" t="str">
        <f t="shared" si="89"/>
        <v>Travel - Other</v>
      </c>
      <c r="V111" s="83"/>
      <c r="W111" s="84">
        <f t="shared" si="70"/>
        <v>0</v>
      </c>
      <c r="X111" s="84">
        <f t="shared" si="71"/>
        <v>0</v>
      </c>
      <c r="Y111" s="85">
        <v>0</v>
      </c>
      <c r="Z111" s="85">
        <v>0</v>
      </c>
      <c r="AA111" s="85">
        <v>0</v>
      </c>
      <c r="AB111" s="85">
        <v>0</v>
      </c>
      <c r="AC111" s="85">
        <v>0</v>
      </c>
      <c r="AD111" s="85">
        <v>0</v>
      </c>
      <c r="AE111" s="85">
        <v>0</v>
      </c>
      <c r="AF111" s="85">
        <v>0</v>
      </c>
      <c r="AG111" s="85">
        <v>0</v>
      </c>
      <c r="AH111" s="85">
        <v>0</v>
      </c>
      <c r="AI111" s="85">
        <v>0</v>
      </c>
      <c r="AJ111" s="85">
        <v>0</v>
      </c>
      <c r="AL111" s="81"/>
      <c r="AM111" s="92" t="str">
        <f t="shared" si="90"/>
        <v>Travel - Other</v>
      </c>
      <c r="AN111" s="83"/>
      <c r="AO111" s="84">
        <f t="shared" si="72"/>
        <v>0</v>
      </c>
      <c r="AP111" s="84">
        <f t="shared" si="73"/>
        <v>0</v>
      </c>
      <c r="AQ111" s="85">
        <v>0</v>
      </c>
      <c r="AR111" s="86">
        <v>0</v>
      </c>
      <c r="AS111" s="86">
        <v>0</v>
      </c>
      <c r="AT111" s="86">
        <v>0</v>
      </c>
      <c r="AU111" s="86">
        <v>0</v>
      </c>
      <c r="AV111" s="86">
        <v>0</v>
      </c>
      <c r="AW111" s="86">
        <v>0</v>
      </c>
      <c r="AX111" s="86">
        <v>0</v>
      </c>
      <c r="AY111" s="86">
        <v>0</v>
      </c>
      <c r="AZ111" s="86">
        <v>0</v>
      </c>
      <c r="BA111" s="86">
        <v>0</v>
      </c>
      <c r="BB111" s="87">
        <v>0</v>
      </c>
      <c r="BD111" s="81"/>
      <c r="BE111" s="92" t="str">
        <f t="shared" si="91"/>
        <v>Travel - Other</v>
      </c>
      <c r="BF111" s="83"/>
      <c r="BG111" s="84">
        <f t="shared" si="74"/>
        <v>3170</v>
      </c>
      <c r="BH111" s="84">
        <f t="shared" si="75"/>
        <v>18</v>
      </c>
      <c r="BI111" s="85">
        <v>0</v>
      </c>
      <c r="BJ111" s="86">
        <v>10</v>
      </c>
      <c r="BK111" s="86">
        <v>8</v>
      </c>
      <c r="BL111" s="86">
        <v>2646</v>
      </c>
      <c r="BM111" s="86">
        <v>257</v>
      </c>
      <c r="BN111" s="86">
        <v>0</v>
      </c>
      <c r="BO111" s="86">
        <v>0</v>
      </c>
      <c r="BP111" s="86">
        <v>12</v>
      </c>
      <c r="BQ111" s="86">
        <v>222</v>
      </c>
      <c r="BR111" s="86">
        <v>0</v>
      </c>
      <c r="BS111" s="86">
        <v>0</v>
      </c>
      <c r="BT111" s="87">
        <v>15</v>
      </c>
      <c r="BV111" s="81"/>
      <c r="BW111" s="92" t="str">
        <f t="shared" si="92"/>
        <v>Travel - Other</v>
      </c>
      <c r="BX111" s="83"/>
      <c r="BY111" s="84">
        <f t="shared" si="16"/>
        <v>0</v>
      </c>
      <c r="BZ111" s="85">
        <f t="shared" si="76"/>
        <v>0</v>
      </c>
      <c r="CA111" s="86">
        <f t="shared" si="77"/>
        <v>0</v>
      </c>
      <c r="CB111" s="86">
        <f t="shared" si="78"/>
        <v>0</v>
      </c>
      <c r="CC111" s="86">
        <f t="shared" si="79"/>
        <v>0</v>
      </c>
      <c r="CD111" s="84">
        <f t="shared" si="4"/>
        <v>0</v>
      </c>
      <c r="CE111" s="85">
        <f t="shared" si="80"/>
        <v>0</v>
      </c>
      <c r="CF111" s="86">
        <f t="shared" si="81"/>
        <v>0</v>
      </c>
      <c r="CG111" s="86">
        <f t="shared" si="82"/>
        <v>0</v>
      </c>
      <c r="CH111" s="86">
        <f t="shared" si="83"/>
        <v>0</v>
      </c>
      <c r="CI111" s="84">
        <f t="shared" si="5"/>
        <v>0</v>
      </c>
      <c r="CJ111" s="85">
        <f t="shared" si="84"/>
        <v>0</v>
      </c>
      <c r="CK111" s="86">
        <f t="shared" si="85"/>
        <v>0</v>
      </c>
      <c r="CL111" s="86">
        <f t="shared" si="86"/>
        <v>0</v>
      </c>
      <c r="CM111" s="87">
        <f t="shared" si="87"/>
        <v>0</v>
      </c>
      <c r="CO111" s="81"/>
      <c r="CP111" s="92" t="str">
        <f t="shared" si="93"/>
        <v>Travel - Other</v>
      </c>
      <c r="CQ111" s="83"/>
      <c r="CR111" s="84">
        <f t="shared" si="67"/>
        <v>0</v>
      </c>
      <c r="CS111" s="84">
        <f t="shared" si="67"/>
        <v>0</v>
      </c>
      <c r="CT111" s="85">
        <f t="shared" si="67"/>
        <v>0</v>
      </c>
      <c r="CU111" s="86">
        <f t="shared" si="67"/>
        <v>0</v>
      </c>
      <c r="CV111" s="86">
        <f t="shared" si="67"/>
        <v>0</v>
      </c>
      <c r="CW111" s="86">
        <f t="shared" si="95"/>
        <v>0</v>
      </c>
      <c r="CX111" s="86">
        <f t="shared" si="95"/>
        <v>0</v>
      </c>
      <c r="CY111" s="86">
        <f t="shared" si="95"/>
        <v>0</v>
      </c>
      <c r="CZ111" s="86">
        <f t="shared" si="95"/>
        <v>0</v>
      </c>
      <c r="DA111" s="86">
        <f t="shared" si="95"/>
        <v>0</v>
      </c>
      <c r="DB111" s="86">
        <f t="shared" si="95"/>
        <v>0</v>
      </c>
      <c r="DC111" s="86">
        <f t="shared" si="95"/>
        <v>0</v>
      </c>
      <c r="DD111" s="86">
        <f t="shared" si="95"/>
        <v>0</v>
      </c>
      <c r="DE111" s="87">
        <f t="shared" si="95"/>
        <v>0</v>
      </c>
      <c r="DG111" s="81"/>
      <c r="DH111" s="92" t="str">
        <f t="shared" si="94"/>
        <v>Travel - Other</v>
      </c>
      <c r="DI111" s="83"/>
      <c r="DJ111" s="88" t="str">
        <f t="shared" ref="DJ111:DW118" si="100">IFERROR(((E111-W111)/ABS(W111))+1,"")</f>
        <v/>
      </c>
      <c r="DK111" s="88" t="str">
        <f t="shared" si="100"/>
        <v/>
      </c>
      <c r="DL111" s="89" t="str">
        <f t="shared" si="100"/>
        <v/>
      </c>
      <c r="DM111" s="90" t="str">
        <f t="shared" si="100"/>
        <v/>
      </c>
      <c r="DN111" s="90" t="str">
        <f t="shared" si="100"/>
        <v/>
      </c>
      <c r="DO111" s="90" t="str">
        <f t="shared" si="100"/>
        <v/>
      </c>
      <c r="DP111" s="90" t="str">
        <f t="shared" si="100"/>
        <v/>
      </c>
      <c r="DQ111" s="90" t="str">
        <f t="shared" si="100"/>
        <v/>
      </c>
      <c r="DR111" s="90" t="str">
        <f t="shared" si="100"/>
        <v/>
      </c>
      <c r="DS111" s="90" t="str">
        <f t="shared" si="100"/>
        <v/>
      </c>
      <c r="DT111" s="90" t="str">
        <f t="shared" si="100"/>
        <v/>
      </c>
      <c r="DU111" s="90" t="str">
        <f t="shared" si="100"/>
        <v/>
      </c>
      <c r="DV111" s="90" t="str">
        <f t="shared" si="100"/>
        <v/>
      </c>
      <c r="DW111" s="91" t="str">
        <f t="shared" si="100"/>
        <v/>
      </c>
      <c r="DY111" s="180">
        <f t="shared" si="96"/>
        <v>17</v>
      </c>
      <c r="DZ111" s="180" t="str">
        <f t="shared" si="97"/>
        <v>Travel - Other</v>
      </c>
      <c r="EA111" s="181">
        <f t="shared" si="98"/>
        <v>0</v>
      </c>
    </row>
    <row r="112" spans="1:131" ht="11.85" customHeight="1" x14ac:dyDescent="0.15">
      <c r="A112" s="194" t="str">
        <f>IFERROR(CONCATENATE(VLOOKUP($C112,[86]Code!$G:$H,2,0),"-",VLOOKUP($A$5,[86]Code!$B:$D,3,0)),"N/A")</f>
        <v>79300-10</v>
      </c>
      <c r="B112" s="81"/>
      <c r="C112" s="92" t="s">
        <v>179</v>
      </c>
      <c r="D112" s="83"/>
      <c r="E112" s="84">
        <f t="shared" si="68"/>
        <v>0</v>
      </c>
      <c r="F112" s="84">
        <f t="shared" si="69"/>
        <v>0</v>
      </c>
      <c r="G112" s="85">
        <v>0</v>
      </c>
      <c r="H112" s="86">
        <v>0</v>
      </c>
      <c r="I112" s="86">
        <v>0</v>
      </c>
      <c r="J112" s="86"/>
      <c r="K112" s="86"/>
      <c r="L112" s="86"/>
      <c r="M112" s="86"/>
      <c r="N112" s="86"/>
      <c r="O112" s="86"/>
      <c r="P112" s="86"/>
      <c r="Q112" s="86"/>
      <c r="R112" s="87"/>
      <c r="T112" s="81"/>
      <c r="U112" s="92" t="str">
        <f t="shared" si="89"/>
        <v>Uniforms</v>
      </c>
      <c r="V112" s="83"/>
      <c r="W112" s="84">
        <f t="shared" si="70"/>
        <v>2800</v>
      </c>
      <c r="X112" s="84">
        <f t="shared" si="71"/>
        <v>700</v>
      </c>
      <c r="Y112" s="85">
        <v>0</v>
      </c>
      <c r="Z112" s="85">
        <v>0</v>
      </c>
      <c r="AA112" s="85">
        <v>700</v>
      </c>
      <c r="AB112" s="85">
        <v>0</v>
      </c>
      <c r="AC112" s="85">
        <v>0</v>
      </c>
      <c r="AD112" s="85">
        <v>700</v>
      </c>
      <c r="AE112" s="85">
        <v>0</v>
      </c>
      <c r="AF112" s="85">
        <v>0</v>
      </c>
      <c r="AG112" s="85">
        <v>700</v>
      </c>
      <c r="AH112" s="85">
        <v>0</v>
      </c>
      <c r="AI112" s="85">
        <v>0</v>
      </c>
      <c r="AJ112" s="85">
        <v>700</v>
      </c>
      <c r="AL112" s="81"/>
      <c r="AM112" s="92" t="str">
        <f t="shared" si="90"/>
        <v>Uniforms</v>
      </c>
      <c r="AN112" s="83"/>
      <c r="AO112" s="84">
        <f t="shared" si="72"/>
        <v>437.34999999999997</v>
      </c>
      <c r="AP112" s="84">
        <f t="shared" si="73"/>
        <v>28.27</v>
      </c>
      <c r="AQ112" s="85">
        <v>28.27</v>
      </c>
      <c r="AR112" s="86">
        <v>0</v>
      </c>
      <c r="AS112" s="86">
        <v>0</v>
      </c>
      <c r="AT112" s="86">
        <v>373.5</v>
      </c>
      <c r="AU112" s="86">
        <v>0</v>
      </c>
      <c r="AV112" s="86">
        <v>0</v>
      </c>
      <c r="AW112" s="86">
        <v>0</v>
      </c>
      <c r="AX112" s="86">
        <v>0</v>
      </c>
      <c r="AY112" s="86">
        <v>0</v>
      </c>
      <c r="AZ112" s="86">
        <v>35.58</v>
      </c>
      <c r="BA112" s="86">
        <v>0</v>
      </c>
      <c r="BB112" s="87">
        <v>0</v>
      </c>
      <c r="BD112" s="81"/>
      <c r="BE112" s="92" t="str">
        <f t="shared" si="91"/>
        <v>Uniforms</v>
      </c>
      <c r="BF112" s="83"/>
      <c r="BG112" s="84">
        <f t="shared" si="74"/>
        <v>4149.4399999999996</v>
      </c>
      <c r="BH112" s="84">
        <f t="shared" si="75"/>
        <v>712</v>
      </c>
      <c r="BI112" s="85">
        <v>0</v>
      </c>
      <c r="BJ112" s="86">
        <v>712</v>
      </c>
      <c r="BK112" s="86">
        <v>0</v>
      </c>
      <c r="BL112" s="86">
        <v>0</v>
      </c>
      <c r="BM112" s="86">
        <v>17</v>
      </c>
      <c r="BN112" s="86">
        <v>131</v>
      </c>
      <c r="BO112" s="86">
        <v>64</v>
      </c>
      <c r="BP112" s="86">
        <v>41</v>
      </c>
      <c r="BQ112" s="86">
        <v>18</v>
      </c>
      <c r="BR112" s="86">
        <v>359</v>
      </c>
      <c r="BS112" s="86">
        <v>1794.24</v>
      </c>
      <c r="BT112" s="87">
        <v>1013.2</v>
      </c>
      <c r="BV112" s="81"/>
      <c r="BW112" s="92" t="str">
        <f t="shared" si="92"/>
        <v>Uniforms</v>
      </c>
      <c r="BX112" s="83"/>
      <c r="BY112" s="84">
        <f t="shared" si="16"/>
        <v>0</v>
      </c>
      <c r="BZ112" s="85">
        <f t="shared" si="76"/>
        <v>0</v>
      </c>
      <c r="CA112" s="86">
        <f t="shared" si="77"/>
        <v>0</v>
      </c>
      <c r="CB112" s="86">
        <f t="shared" si="78"/>
        <v>0</v>
      </c>
      <c r="CC112" s="86">
        <f t="shared" si="79"/>
        <v>0</v>
      </c>
      <c r="CD112" s="84">
        <f t="shared" si="4"/>
        <v>2800</v>
      </c>
      <c r="CE112" s="85">
        <f t="shared" si="80"/>
        <v>700</v>
      </c>
      <c r="CF112" s="86">
        <f t="shared" si="81"/>
        <v>700</v>
      </c>
      <c r="CG112" s="86">
        <f t="shared" si="82"/>
        <v>700</v>
      </c>
      <c r="CH112" s="86">
        <f t="shared" si="83"/>
        <v>700</v>
      </c>
      <c r="CI112" s="84">
        <f t="shared" si="5"/>
        <v>437.34999999999997</v>
      </c>
      <c r="CJ112" s="85">
        <f t="shared" si="84"/>
        <v>28.27</v>
      </c>
      <c r="CK112" s="86">
        <f t="shared" si="85"/>
        <v>373.5</v>
      </c>
      <c r="CL112" s="86">
        <f t="shared" si="86"/>
        <v>0</v>
      </c>
      <c r="CM112" s="87">
        <f t="shared" si="87"/>
        <v>35.58</v>
      </c>
      <c r="CO112" s="81"/>
      <c r="CP112" s="92" t="str">
        <f t="shared" si="93"/>
        <v>Uniforms</v>
      </c>
      <c r="CQ112" s="83"/>
      <c r="CR112" s="84">
        <f t="shared" si="67"/>
        <v>-2800</v>
      </c>
      <c r="CS112" s="84">
        <f t="shared" si="67"/>
        <v>-700</v>
      </c>
      <c r="CT112" s="85">
        <f t="shared" si="67"/>
        <v>0</v>
      </c>
      <c r="CU112" s="86">
        <f t="shared" si="67"/>
        <v>0</v>
      </c>
      <c r="CV112" s="86">
        <f t="shared" si="67"/>
        <v>-700</v>
      </c>
      <c r="CW112" s="86">
        <f t="shared" si="95"/>
        <v>0</v>
      </c>
      <c r="CX112" s="86">
        <f t="shared" si="95"/>
        <v>0</v>
      </c>
      <c r="CY112" s="86">
        <f t="shared" si="95"/>
        <v>-700</v>
      </c>
      <c r="CZ112" s="86">
        <f t="shared" ref="CZ112:DE118" si="101">M112-AE112</f>
        <v>0</v>
      </c>
      <c r="DA112" s="86">
        <f t="shared" si="101"/>
        <v>0</v>
      </c>
      <c r="DB112" s="86">
        <f t="shared" si="101"/>
        <v>-700</v>
      </c>
      <c r="DC112" s="86">
        <f t="shared" si="101"/>
        <v>0</v>
      </c>
      <c r="DD112" s="86">
        <f t="shared" si="101"/>
        <v>0</v>
      </c>
      <c r="DE112" s="87">
        <f t="shared" si="101"/>
        <v>-700</v>
      </c>
      <c r="DG112" s="81"/>
      <c r="DH112" s="92" t="str">
        <f t="shared" si="94"/>
        <v>Uniforms</v>
      </c>
      <c r="DI112" s="83"/>
      <c r="DJ112" s="88">
        <f t="shared" si="100"/>
        <v>0</v>
      </c>
      <c r="DK112" s="88">
        <f t="shared" si="100"/>
        <v>0</v>
      </c>
      <c r="DL112" s="89" t="str">
        <f t="shared" si="100"/>
        <v/>
      </c>
      <c r="DM112" s="90" t="str">
        <f t="shared" si="100"/>
        <v/>
      </c>
      <c r="DN112" s="90">
        <f t="shared" si="100"/>
        <v>0</v>
      </c>
      <c r="DO112" s="90" t="str">
        <f t="shared" si="100"/>
        <v/>
      </c>
      <c r="DP112" s="90" t="str">
        <f t="shared" si="100"/>
        <v/>
      </c>
      <c r="DQ112" s="90">
        <f t="shared" si="100"/>
        <v>0</v>
      </c>
      <c r="DR112" s="90" t="str">
        <f t="shared" si="100"/>
        <v/>
      </c>
      <c r="DS112" s="90" t="str">
        <f t="shared" si="100"/>
        <v/>
      </c>
      <c r="DT112" s="90">
        <f t="shared" si="100"/>
        <v>0</v>
      </c>
      <c r="DU112" s="90" t="str">
        <f t="shared" si="100"/>
        <v/>
      </c>
      <c r="DV112" s="90" t="str">
        <f t="shared" si="100"/>
        <v/>
      </c>
      <c r="DW112" s="91">
        <f t="shared" si="100"/>
        <v>0</v>
      </c>
      <c r="DY112" s="180">
        <f t="shared" si="96"/>
        <v>7</v>
      </c>
      <c r="DZ112" s="180" t="str">
        <f t="shared" si="97"/>
        <v>Uniforms</v>
      </c>
      <c r="EA112" s="181">
        <f t="shared" si="98"/>
        <v>700</v>
      </c>
    </row>
    <row r="113" spans="1:131" ht="11.85" customHeight="1" x14ac:dyDescent="0.15">
      <c r="A113" s="194" t="str">
        <f>IFERROR(CONCATENATE(VLOOKUP($C113,[86]Code!$G:$H,2,0),"-",VLOOKUP($A$5,[86]Code!$B:$D,3,0)),"N/A")</f>
        <v>79600-10</v>
      </c>
      <c r="B113" s="81"/>
      <c r="C113" s="92" t="s">
        <v>180</v>
      </c>
      <c r="D113" s="83"/>
      <c r="E113" s="84">
        <f t="shared" si="68"/>
        <v>0</v>
      </c>
      <c r="F113" s="84">
        <f t="shared" si="69"/>
        <v>0</v>
      </c>
      <c r="G113" s="85">
        <v>0</v>
      </c>
      <c r="H113" s="86">
        <v>0</v>
      </c>
      <c r="I113" s="86">
        <v>0</v>
      </c>
      <c r="J113" s="86"/>
      <c r="K113" s="86"/>
      <c r="L113" s="86"/>
      <c r="M113" s="86"/>
      <c r="N113" s="86"/>
      <c r="O113" s="86"/>
      <c r="P113" s="86"/>
      <c r="Q113" s="86"/>
      <c r="R113" s="87"/>
      <c r="T113" s="81"/>
      <c r="U113" s="92" t="str">
        <f t="shared" si="89"/>
        <v>Waste Removal</v>
      </c>
      <c r="V113" s="83"/>
      <c r="W113" s="84">
        <f t="shared" si="70"/>
        <v>0</v>
      </c>
      <c r="X113" s="84">
        <f t="shared" si="71"/>
        <v>0</v>
      </c>
      <c r="Y113" s="85">
        <v>0</v>
      </c>
      <c r="Z113" s="85">
        <v>0</v>
      </c>
      <c r="AA113" s="85">
        <v>0</v>
      </c>
      <c r="AB113" s="85">
        <v>0</v>
      </c>
      <c r="AC113" s="85">
        <v>0</v>
      </c>
      <c r="AD113" s="85">
        <v>0</v>
      </c>
      <c r="AE113" s="85">
        <v>0</v>
      </c>
      <c r="AF113" s="85">
        <v>0</v>
      </c>
      <c r="AG113" s="85">
        <v>0</v>
      </c>
      <c r="AH113" s="85">
        <v>0</v>
      </c>
      <c r="AI113" s="85">
        <v>0</v>
      </c>
      <c r="AJ113" s="85">
        <v>0</v>
      </c>
      <c r="AL113" s="81"/>
      <c r="AM113" s="92" t="str">
        <f t="shared" si="90"/>
        <v>Waste Removal</v>
      </c>
      <c r="AN113" s="83"/>
      <c r="AO113" s="84">
        <f t="shared" si="72"/>
        <v>0</v>
      </c>
      <c r="AP113" s="84">
        <f t="shared" si="73"/>
        <v>0</v>
      </c>
      <c r="AQ113" s="85">
        <v>0</v>
      </c>
      <c r="AR113" s="86">
        <v>0</v>
      </c>
      <c r="AS113" s="86">
        <v>0</v>
      </c>
      <c r="AT113" s="86">
        <v>0</v>
      </c>
      <c r="AU113" s="86">
        <v>0</v>
      </c>
      <c r="AV113" s="86">
        <v>0</v>
      </c>
      <c r="AW113" s="86">
        <v>0</v>
      </c>
      <c r="AX113" s="86">
        <v>0</v>
      </c>
      <c r="AY113" s="86">
        <v>0</v>
      </c>
      <c r="AZ113" s="86">
        <v>0</v>
      </c>
      <c r="BA113" s="86">
        <v>0</v>
      </c>
      <c r="BB113" s="87">
        <v>0</v>
      </c>
      <c r="BD113" s="81"/>
      <c r="BE113" s="92" t="str">
        <f t="shared" si="91"/>
        <v>Waste Removal</v>
      </c>
      <c r="BF113" s="83"/>
      <c r="BG113" s="84">
        <f t="shared" si="74"/>
        <v>0</v>
      </c>
      <c r="BH113" s="84">
        <f t="shared" si="75"/>
        <v>0</v>
      </c>
      <c r="BI113" s="85">
        <v>0</v>
      </c>
      <c r="BJ113" s="86">
        <v>0</v>
      </c>
      <c r="BK113" s="86">
        <v>0</v>
      </c>
      <c r="BL113" s="86">
        <v>0</v>
      </c>
      <c r="BM113" s="86">
        <v>0</v>
      </c>
      <c r="BN113" s="86">
        <v>0</v>
      </c>
      <c r="BO113" s="86">
        <v>0</v>
      </c>
      <c r="BP113" s="86">
        <v>0</v>
      </c>
      <c r="BQ113" s="86">
        <v>0</v>
      </c>
      <c r="BR113" s="86">
        <v>0</v>
      </c>
      <c r="BS113" s="86">
        <v>0</v>
      </c>
      <c r="BT113" s="87">
        <v>0</v>
      </c>
      <c r="BV113" s="81"/>
      <c r="BW113" s="92" t="str">
        <f t="shared" si="92"/>
        <v>Waste Removal</v>
      </c>
      <c r="BX113" s="83"/>
      <c r="BY113" s="84">
        <f t="shared" si="16"/>
        <v>0</v>
      </c>
      <c r="BZ113" s="85">
        <f t="shared" si="76"/>
        <v>0</v>
      </c>
      <c r="CA113" s="86">
        <f t="shared" si="77"/>
        <v>0</v>
      </c>
      <c r="CB113" s="86">
        <f t="shared" si="78"/>
        <v>0</v>
      </c>
      <c r="CC113" s="86">
        <f t="shared" si="79"/>
        <v>0</v>
      </c>
      <c r="CD113" s="84">
        <f t="shared" si="4"/>
        <v>0</v>
      </c>
      <c r="CE113" s="85">
        <f t="shared" si="80"/>
        <v>0</v>
      </c>
      <c r="CF113" s="86">
        <f t="shared" si="81"/>
        <v>0</v>
      </c>
      <c r="CG113" s="86">
        <f t="shared" si="82"/>
        <v>0</v>
      </c>
      <c r="CH113" s="86">
        <f t="shared" si="83"/>
        <v>0</v>
      </c>
      <c r="CI113" s="84">
        <f t="shared" si="5"/>
        <v>0</v>
      </c>
      <c r="CJ113" s="85">
        <f t="shared" si="84"/>
        <v>0</v>
      </c>
      <c r="CK113" s="86">
        <f t="shared" si="85"/>
        <v>0</v>
      </c>
      <c r="CL113" s="86">
        <f t="shared" si="86"/>
        <v>0</v>
      </c>
      <c r="CM113" s="87">
        <f t="shared" si="87"/>
        <v>0</v>
      </c>
      <c r="CO113" s="81"/>
      <c r="CP113" s="92" t="str">
        <f t="shared" si="93"/>
        <v>Waste Removal</v>
      </c>
      <c r="CQ113" s="83"/>
      <c r="CR113" s="84">
        <f t="shared" si="67"/>
        <v>0</v>
      </c>
      <c r="CS113" s="84">
        <f t="shared" si="67"/>
        <v>0</v>
      </c>
      <c r="CT113" s="85">
        <f t="shared" si="67"/>
        <v>0</v>
      </c>
      <c r="CU113" s="86">
        <f t="shared" si="67"/>
        <v>0</v>
      </c>
      <c r="CV113" s="86">
        <f t="shared" si="67"/>
        <v>0</v>
      </c>
      <c r="CW113" s="86">
        <f t="shared" si="67"/>
        <v>0</v>
      </c>
      <c r="CX113" s="86">
        <f t="shared" si="67"/>
        <v>0</v>
      </c>
      <c r="CY113" s="86">
        <f t="shared" si="67"/>
        <v>0</v>
      </c>
      <c r="CZ113" s="86">
        <f t="shared" si="101"/>
        <v>0</v>
      </c>
      <c r="DA113" s="86">
        <f t="shared" si="101"/>
        <v>0</v>
      </c>
      <c r="DB113" s="86">
        <f t="shared" si="101"/>
        <v>0</v>
      </c>
      <c r="DC113" s="86">
        <f t="shared" si="101"/>
        <v>0</v>
      </c>
      <c r="DD113" s="86">
        <f t="shared" si="101"/>
        <v>0</v>
      </c>
      <c r="DE113" s="87">
        <f t="shared" si="101"/>
        <v>0</v>
      </c>
      <c r="DG113" s="81"/>
      <c r="DH113" s="92" t="str">
        <f t="shared" si="94"/>
        <v>Waste Removal</v>
      </c>
      <c r="DI113" s="83"/>
      <c r="DJ113" s="88" t="str">
        <f t="shared" si="100"/>
        <v/>
      </c>
      <c r="DK113" s="88" t="str">
        <f t="shared" si="100"/>
        <v/>
      </c>
      <c r="DL113" s="89" t="str">
        <f t="shared" si="100"/>
        <v/>
      </c>
      <c r="DM113" s="90" t="str">
        <f t="shared" si="100"/>
        <v/>
      </c>
      <c r="DN113" s="90" t="str">
        <f t="shared" si="100"/>
        <v/>
      </c>
      <c r="DO113" s="90" t="str">
        <f t="shared" si="100"/>
        <v/>
      </c>
      <c r="DP113" s="90" t="str">
        <f t="shared" si="100"/>
        <v/>
      </c>
      <c r="DQ113" s="90" t="str">
        <f t="shared" si="100"/>
        <v/>
      </c>
      <c r="DR113" s="90" t="str">
        <f t="shared" si="100"/>
        <v/>
      </c>
      <c r="DS113" s="90" t="str">
        <f t="shared" si="100"/>
        <v/>
      </c>
      <c r="DT113" s="90" t="str">
        <f t="shared" si="100"/>
        <v/>
      </c>
      <c r="DU113" s="90" t="str">
        <f t="shared" si="100"/>
        <v/>
      </c>
      <c r="DV113" s="90" t="str">
        <f t="shared" si="100"/>
        <v/>
      </c>
      <c r="DW113" s="91" t="str">
        <f t="shared" si="100"/>
        <v/>
      </c>
      <c r="DY113" s="180">
        <f t="shared" si="96"/>
        <v>17</v>
      </c>
      <c r="DZ113" s="180" t="str">
        <f t="shared" si="97"/>
        <v>Waste Removal</v>
      </c>
      <c r="EA113" s="181">
        <f t="shared" si="98"/>
        <v>0</v>
      </c>
    </row>
    <row r="114" spans="1:131" ht="11.85" customHeight="1" x14ac:dyDescent="0.15">
      <c r="A114" s="194" t="str">
        <f>IFERROR(CONCATENATE(VLOOKUP($C114,[86]Code!$G:$H,2,0),"-",VLOOKUP($A$5,[86]Code!$B:$D,3,0)),"N/A")</f>
        <v>79820-10</v>
      </c>
      <c r="B114" s="81"/>
      <c r="C114" s="92" t="s">
        <v>181</v>
      </c>
      <c r="D114" s="83"/>
      <c r="E114" s="84">
        <f t="shared" si="68"/>
        <v>0</v>
      </c>
      <c r="F114" s="84">
        <f t="shared" si="69"/>
        <v>0</v>
      </c>
      <c r="G114" s="85">
        <v>0</v>
      </c>
      <c r="H114" s="86">
        <v>0</v>
      </c>
      <c r="I114" s="86">
        <v>0</v>
      </c>
      <c r="J114" s="86"/>
      <c r="K114" s="86"/>
      <c r="L114" s="86"/>
      <c r="M114" s="86"/>
      <c r="N114" s="86"/>
      <c r="O114" s="86"/>
      <c r="P114" s="86"/>
      <c r="Q114" s="86"/>
      <c r="R114" s="87"/>
      <c r="T114" s="81"/>
      <c r="U114" s="92" t="str">
        <f t="shared" si="89"/>
        <v>Water</v>
      </c>
      <c r="V114" s="83"/>
      <c r="W114" s="84">
        <f t="shared" si="70"/>
        <v>0</v>
      </c>
      <c r="X114" s="84">
        <f t="shared" si="71"/>
        <v>0</v>
      </c>
      <c r="Y114" s="85">
        <v>0</v>
      </c>
      <c r="Z114" s="85">
        <v>0</v>
      </c>
      <c r="AA114" s="85">
        <v>0</v>
      </c>
      <c r="AB114" s="85">
        <v>0</v>
      </c>
      <c r="AC114" s="85">
        <v>0</v>
      </c>
      <c r="AD114" s="85">
        <v>0</v>
      </c>
      <c r="AE114" s="85">
        <v>0</v>
      </c>
      <c r="AF114" s="85">
        <v>0</v>
      </c>
      <c r="AG114" s="85">
        <v>0</v>
      </c>
      <c r="AH114" s="85">
        <v>0</v>
      </c>
      <c r="AI114" s="85">
        <v>0</v>
      </c>
      <c r="AJ114" s="85">
        <v>0</v>
      </c>
      <c r="AL114" s="81"/>
      <c r="AM114" s="92" t="str">
        <f t="shared" si="90"/>
        <v>Water</v>
      </c>
      <c r="AN114" s="83"/>
      <c r="AO114" s="84">
        <f t="shared" si="72"/>
        <v>0</v>
      </c>
      <c r="AP114" s="84">
        <f t="shared" si="73"/>
        <v>0</v>
      </c>
      <c r="AQ114" s="85">
        <v>0</v>
      </c>
      <c r="AR114" s="86">
        <v>0</v>
      </c>
      <c r="AS114" s="86">
        <v>0</v>
      </c>
      <c r="AT114" s="86">
        <v>0</v>
      </c>
      <c r="AU114" s="86">
        <v>0</v>
      </c>
      <c r="AV114" s="86">
        <v>0</v>
      </c>
      <c r="AW114" s="86">
        <v>0</v>
      </c>
      <c r="AX114" s="86">
        <v>0</v>
      </c>
      <c r="AY114" s="86">
        <v>0</v>
      </c>
      <c r="AZ114" s="86">
        <v>0</v>
      </c>
      <c r="BA114" s="86">
        <v>0</v>
      </c>
      <c r="BB114" s="87">
        <v>0</v>
      </c>
      <c r="BD114" s="81"/>
      <c r="BE114" s="92" t="str">
        <f t="shared" si="91"/>
        <v>Water</v>
      </c>
      <c r="BF114" s="83"/>
      <c r="BG114" s="84">
        <f t="shared" si="74"/>
        <v>0</v>
      </c>
      <c r="BH114" s="84">
        <f t="shared" si="75"/>
        <v>0</v>
      </c>
      <c r="BI114" s="85">
        <v>0</v>
      </c>
      <c r="BJ114" s="86">
        <v>0</v>
      </c>
      <c r="BK114" s="86">
        <v>0</v>
      </c>
      <c r="BL114" s="86">
        <v>0</v>
      </c>
      <c r="BM114" s="86">
        <v>0</v>
      </c>
      <c r="BN114" s="86">
        <v>0</v>
      </c>
      <c r="BO114" s="86">
        <v>0</v>
      </c>
      <c r="BP114" s="86">
        <v>0</v>
      </c>
      <c r="BQ114" s="86">
        <v>0</v>
      </c>
      <c r="BR114" s="86">
        <v>0</v>
      </c>
      <c r="BS114" s="86">
        <v>0</v>
      </c>
      <c r="BT114" s="87">
        <v>0</v>
      </c>
      <c r="BV114" s="81"/>
      <c r="BW114" s="92" t="str">
        <f t="shared" si="92"/>
        <v>Water</v>
      </c>
      <c r="BX114" s="83"/>
      <c r="BY114" s="84">
        <f t="shared" si="16"/>
        <v>0</v>
      </c>
      <c r="BZ114" s="85">
        <f t="shared" si="76"/>
        <v>0</v>
      </c>
      <c r="CA114" s="86">
        <f t="shared" si="77"/>
        <v>0</v>
      </c>
      <c r="CB114" s="86">
        <f t="shared" si="78"/>
        <v>0</v>
      </c>
      <c r="CC114" s="86">
        <f t="shared" si="79"/>
        <v>0</v>
      </c>
      <c r="CD114" s="84">
        <f t="shared" si="4"/>
        <v>0</v>
      </c>
      <c r="CE114" s="85">
        <f t="shared" si="80"/>
        <v>0</v>
      </c>
      <c r="CF114" s="86">
        <f t="shared" si="81"/>
        <v>0</v>
      </c>
      <c r="CG114" s="86">
        <f t="shared" si="82"/>
        <v>0</v>
      </c>
      <c r="CH114" s="86">
        <f t="shared" si="83"/>
        <v>0</v>
      </c>
      <c r="CI114" s="84">
        <f t="shared" si="5"/>
        <v>0</v>
      </c>
      <c r="CJ114" s="85">
        <f t="shared" si="84"/>
        <v>0</v>
      </c>
      <c r="CK114" s="86">
        <f t="shared" si="85"/>
        <v>0</v>
      </c>
      <c r="CL114" s="86">
        <f t="shared" si="86"/>
        <v>0</v>
      </c>
      <c r="CM114" s="87">
        <f t="shared" si="87"/>
        <v>0</v>
      </c>
      <c r="CO114" s="81"/>
      <c r="CP114" s="92" t="str">
        <f t="shared" si="93"/>
        <v>Water</v>
      </c>
      <c r="CQ114" s="83"/>
      <c r="CR114" s="84">
        <f t="shared" si="67"/>
        <v>0</v>
      </c>
      <c r="CS114" s="84">
        <f t="shared" si="67"/>
        <v>0</v>
      </c>
      <c r="CT114" s="85">
        <f t="shared" si="67"/>
        <v>0</v>
      </c>
      <c r="CU114" s="86">
        <f t="shared" si="67"/>
        <v>0</v>
      </c>
      <c r="CV114" s="86">
        <f t="shared" si="67"/>
        <v>0</v>
      </c>
      <c r="CW114" s="86">
        <f t="shared" si="67"/>
        <v>0</v>
      </c>
      <c r="CX114" s="86">
        <f t="shared" si="67"/>
        <v>0</v>
      </c>
      <c r="CY114" s="86">
        <f t="shared" si="67"/>
        <v>0</v>
      </c>
      <c r="CZ114" s="86">
        <f t="shared" si="101"/>
        <v>0</v>
      </c>
      <c r="DA114" s="86">
        <f t="shared" si="101"/>
        <v>0</v>
      </c>
      <c r="DB114" s="86">
        <f t="shared" si="101"/>
        <v>0</v>
      </c>
      <c r="DC114" s="86">
        <f t="shared" si="101"/>
        <v>0</v>
      </c>
      <c r="DD114" s="86">
        <f t="shared" si="101"/>
        <v>0</v>
      </c>
      <c r="DE114" s="87">
        <f t="shared" si="101"/>
        <v>0</v>
      </c>
      <c r="DG114" s="81"/>
      <c r="DH114" s="92" t="str">
        <f t="shared" si="94"/>
        <v>Water</v>
      </c>
      <c r="DI114" s="83"/>
      <c r="DJ114" s="88" t="str">
        <f t="shared" si="100"/>
        <v/>
      </c>
      <c r="DK114" s="88" t="str">
        <f t="shared" si="100"/>
        <v/>
      </c>
      <c r="DL114" s="89" t="str">
        <f t="shared" si="100"/>
        <v/>
      </c>
      <c r="DM114" s="90" t="str">
        <f t="shared" si="100"/>
        <v/>
      </c>
      <c r="DN114" s="90" t="str">
        <f t="shared" si="100"/>
        <v/>
      </c>
      <c r="DO114" s="90" t="str">
        <f t="shared" si="100"/>
        <v/>
      </c>
      <c r="DP114" s="90" t="str">
        <f t="shared" si="100"/>
        <v/>
      </c>
      <c r="DQ114" s="90" t="str">
        <f t="shared" si="100"/>
        <v/>
      </c>
      <c r="DR114" s="90" t="str">
        <f t="shared" si="100"/>
        <v/>
      </c>
      <c r="DS114" s="90" t="str">
        <f t="shared" si="100"/>
        <v/>
      </c>
      <c r="DT114" s="90" t="str">
        <f t="shared" si="100"/>
        <v/>
      </c>
      <c r="DU114" s="90" t="str">
        <f t="shared" si="100"/>
        <v/>
      </c>
      <c r="DV114" s="90" t="str">
        <f t="shared" si="100"/>
        <v/>
      </c>
      <c r="DW114" s="91" t="str">
        <f t="shared" si="100"/>
        <v/>
      </c>
      <c r="DY114" s="180">
        <f t="shared" si="96"/>
        <v>17</v>
      </c>
      <c r="DZ114" s="180" t="str">
        <f t="shared" si="97"/>
        <v>Water</v>
      </c>
      <c r="EA114" s="181">
        <f t="shared" si="98"/>
        <v>0</v>
      </c>
    </row>
    <row r="115" spans="1:131" ht="11.85" customHeight="1" x14ac:dyDescent="0.15">
      <c r="A115" s="194" t="str">
        <f>IFERROR(CONCATENATE(VLOOKUP($C115,[86]Code!$G:$H,2,0),"-",VLOOKUP($A$5,[86]Code!$B:$D,3,0)),"N/A")</f>
        <v>79500-10</v>
      </c>
      <c r="B115" s="81"/>
      <c r="C115" s="92" t="s">
        <v>182</v>
      </c>
      <c r="D115" s="83"/>
      <c r="E115" s="84">
        <f t="shared" si="68"/>
        <v>0</v>
      </c>
      <c r="F115" s="84">
        <f t="shared" si="69"/>
        <v>0</v>
      </c>
      <c r="G115" s="85">
        <v>0</v>
      </c>
      <c r="H115" s="86">
        <v>0</v>
      </c>
      <c r="I115" s="86">
        <v>0</v>
      </c>
      <c r="J115" s="86"/>
      <c r="K115" s="86"/>
      <c r="L115" s="86"/>
      <c r="M115" s="86"/>
      <c r="N115" s="86"/>
      <c r="O115" s="86"/>
      <c r="P115" s="86"/>
      <c r="Q115" s="86"/>
      <c r="R115" s="87"/>
      <c r="T115" s="81"/>
      <c r="U115" s="92" t="str">
        <f t="shared" si="89"/>
        <v>Website</v>
      </c>
      <c r="V115" s="83"/>
      <c r="W115" s="84">
        <f t="shared" si="70"/>
        <v>0</v>
      </c>
      <c r="X115" s="84">
        <f t="shared" si="71"/>
        <v>0</v>
      </c>
      <c r="Y115" s="85">
        <v>0</v>
      </c>
      <c r="Z115" s="85">
        <v>0</v>
      </c>
      <c r="AA115" s="85">
        <v>0</v>
      </c>
      <c r="AB115" s="85">
        <v>0</v>
      </c>
      <c r="AC115" s="85">
        <v>0</v>
      </c>
      <c r="AD115" s="85">
        <v>0</v>
      </c>
      <c r="AE115" s="85">
        <v>0</v>
      </c>
      <c r="AF115" s="85">
        <v>0</v>
      </c>
      <c r="AG115" s="85">
        <v>0</v>
      </c>
      <c r="AH115" s="85">
        <v>0</v>
      </c>
      <c r="AI115" s="85">
        <v>0</v>
      </c>
      <c r="AJ115" s="85">
        <v>0</v>
      </c>
      <c r="AL115" s="81"/>
      <c r="AM115" s="92" t="str">
        <f t="shared" si="90"/>
        <v>Website</v>
      </c>
      <c r="AN115" s="83"/>
      <c r="AO115" s="84">
        <f t="shared" si="72"/>
        <v>0</v>
      </c>
      <c r="AP115" s="84">
        <f t="shared" si="73"/>
        <v>0</v>
      </c>
      <c r="AQ115" s="85">
        <v>0</v>
      </c>
      <c r="AR115" s="86">
        <v>0</v>
      </c>
      <c r="AS115" s="86">
        <v>0</v>
      </c>
      <c r="AT115" s="86">
        <v>0</v>
      </c>
      <c r="AU115" s="86">
        <v>0</v>
      </c>
      <c r="AV115" s="86">
        <v>0</v>
      </c>
      <c r="AW115" s="86">
        <v>0</v>
      </c>
      <c r="AX115" s="86">
        <v>0</v>
      </c>
      <c r="AY115" s="86">
        <v>0</v>
      </c>
      <c r="AZ115" s="86">
        <v>0</v>
      </c>
      <c r="BA115" s="86">
        <v>0</v>
      </c>
      <c r="BB115" s="87">
        <v>0</v>
      </c>
      <c r="BD115" s="81"/>
      <c r="BE115" s="92" t="str">
        <f t="shared" si="91"/>
        <v>Website</v>
      </c>
      <c r="BF115" s="83"/>
      <c r="BG115" s="84">
        <f t="shared" si="74"/>
        <v>0</v>
      </c>
      <c r="BH115" s="84">
        <f t="shared" si="75"/>
        <v>0</v>
      </c>
      <c r="BI115" s="85">
        <v>0</v>
      </c>
      <c r="BJ115" s="86">
        <v>0</v>
      </c>
      <c r="BK115" s="86">
        <v>0</v>
      </c>
      <c r="BL115" s="86">
        <v>0</v>
      </c>
      <c r="BM115" s="86">
        <v>0</v>
      </c>
      <c r="BN115" s="86">
        <v>0</v>
      </c>
      <c r="BO115" s="86">
        <v>0</v>
      </c>
      <c r="BP115" s="86">
        <v>0</v>
      </c>
      <c r="BQ115" s="86">
        <v>0</v>
      </c>
      <c r="BR115" s="86">
        <v>0</v>
      </c>
      <c r="BS115" s="86">
        <v>0</v>
      </c>
      <c r="BT115" s="87">
        <v>0</v>
      </c>
      <c r="BV115" s="81"/>
      <c r="BW115" s="92" t="str">
        <f t="shared" si="92"/>
        <v>Website</v>
      </c>
      <c r="BX115" s="83"/>
      <c r="BY115" s="84">
        <f t="shared" si="16"/>
        <v>0</v>
      </c>
      <c r="BZ115" s="85">
        <f t="shared" si="76"/>
        <v>0</v>
      </c>
      <c r="CA115" s="86">
        <f t="shared" si="77"/>
        <v>0</v>
      </c>
      <c r="CB115" s="86">
        <f t="shared" si="78"/>
        <v>0</v>
      </c>
      <c r="CC115" s="86">
        <f t="shared" si="79"/>
        <v>0</v>
      </c>
      <c r="CD115" s="84">
        <f t="shared" si="4"/>
        <v>0</v>
      </c>
      <c r="CE115" s="85">
        <f t="shared" si="80"/>
        <v>0</v>
      </c>
      <c r="CF115" s="86">
        <f t="shared" si="81"/>
        <v>0</v>
      </c>
      <c r="CG115" s="86">
        <f t="shared" si="82"/>
        <v>0</v>
      </c>
      <c r="CH115" s="86">
        <f t="shared" si="83"/>
        <v>0</v>
      </c>
      <c r="CI115" s="84">
        <f t="shared" si="5"/>
        <v>0</v>
      </c>
      <c r="CJ115" s="85">
        <f t="shared" si="84"/>
        <v>0</v>
      </c>
      <c r="CK115" s="86">
        <f t="shared" si="85"/>
        <v>0</v>
      </c>
      <c r="CL115" s="86">
        <f t="shared" si="86"/>
        <v>0</v>
      </c>
      <c r="CM115" s="87">
        <f t="shared" si="87"/>
        <v>0</v>
      </c>
      <c r="CO115" s="81"/>
      <c r="CP115" s="92" t="str">
        <f t="shared" si="93"/>
        <v>Website</v>
      </c>
      <c r="CQ115" s="83"/>
      <c r="CR115" s="84">
        <f t="shared" si="67"/>
        <v>0</v>
      </c>
      <c r="CS115" s="84">
        <f t="shared" si="67"/>
        <v>0</v>
      </c>
      <c r="CT115" s="85">
        <f t="shared" si="67"/>
        <v>0</v>
      </c>
      <c r="CU115" s="86">
        <f t="shared" si="67"/>
        <v>0</v>
      </c>
      <c r="CV115" s="86">
        <f t="shared" si="67"/>
        <v>0</v>
      </c>
      <c r="CW115" s="86">
        <f t="shared" si="67"/>
        <v>0</v>
      </c>
      <c r="CX115" s="86">
        <f t="shared" si="67"/>
        <v>0</v>
      </c>
      <c r="CY115" s="86">
        <f t="shared" si="67"/>
        <v>0</v>
      </c>
      <c r="CZ115" s="86">
        <f t="shared" si="101"/>
        <v>0</v>
      </c>
      <c r="DA115" s="86">
        <f t="shared" si="101"/>
        <v>0</v>
      </c>
      <c r="DB115" s="86">
        <f t="shared" si="101"/>
        <v>0</v>
      </c>
      <c r="DC115" s="86">
        <f t="shared" si="101"/>
        <v>0</v>
      </c>
      <c r="DD115" s="86">
        <f t="shared" si="101"/>
        <v>0</v>
      </c>
      <c r="DE115" s="87">
        <f t="shared" si="101"/>
        <v>0</v>
      </c>
      <c r="DG115" s="81"/>
      <c r="DH115" s="92" t="str">
        <f t="shared" si="94"/>
        <v>Website</v>
      </c>
      <c r="DI115" s="83"/>
      <c r="DJ115" s="88" t="str">
        <f t="shared" si="100"/>
        <v/>
      </c>
      <c r="DK115" s="88" t="str">
        <f t="shared" si="100"/>
        <v/>
      </c>
      <c r="DL115" s="89" t="str">
        <f t="shared" si="100"/>
        <v/>
      </c>
      <c r="DM115" s="90" t="str">
        <f t="shared" si="100"/>
        <v/>
      </c>
      <c r="DN115" s="90" t="str">
        <f t="shared" si="100"/>
        <v/>
      </c>
      <c r="DO115" s="90" t="str">
        <f t="shared" si="100"/>
        <v/>
      </c>
      <c r="DP115" s="90" t="str">
        <f t="shared" si="100"/>
        <v/>
      </c>
      <c r="DQ115" s="90" t="str">
        <f t="shared" si="100"/>
        <v/>
      </c>
      <c r="DR115" s="90" t="str">
        <f t="shared" si="100"/>
        <v/>
      </c>
      <c r="DS115" s="90" t="str">
        <f t="shared" si="100"/>
        <v/>
      </c>
      <c r="DT115" s="90" t="str">
        <f t="shared" si="100"/>
        <v/>
      </c>
      <c r="DU115" s="90" t="str">
        <f t="shared" si="100"/>
        <v/>
      </c>
      <c r="DV115" s="90" t="str">
        <f t="shared" si="100"/>
        <v/>
      </c>
      <c r="DW115" s="91" t="str">
        <f t="shared" si="100"/>
        <v/>
      </c>
      <c r="DY115" s="180">
        <f t="shared" si="96"/>
        <v>17</v>
      </c>
      <c r="DZ115" s="180" t="str">
        <f t="shared" si="97"/>
        <v>Website</v>
      </c>
      <c r="EA115" s="181">
        <f t="shared" si="98"/>
        <v>0</v>
      </c>
    </row>
    <row r="116" spans="1:131" ht="11.85" customHeight="1" x14ac:dyDescent="0.15">
      <c r="A116" s="194" t="str">
        <f>IFERROR(CONCATENATE(VLOOKUP($C116,[86]Code!$G:$H,2,0),"-",VLOOKUP($A$5,[86]Code!$B:$D,3,0)),"N/A")</f>
        <v>N/A</v>
      </c>
      <c r="B116" s="81"/>
      <c r="C116" s="92" t="s">
        <v>183</v>
      </c>
      <c r="D116" s="83"/>
      <c r="E116" s="84">
        <f t="shared" si="68"/>
        <v>0</v>
      </c>
      <c r="F116" s="84">
        <f t="shared" si="69"/>
        <v>0</v>
      </c>
      <c r="G116" s="85">
        <v>0</v>
      </c>
      <c r="H116" s="86">
        <v>0</v>
      </c>
      <c r="I116" s="86">
        <v>0</v>
      </c>
      <c r="J116" s="86"/>
      <c r="K116" s="86"/>
      <c r="L116" s="86"/>
      <c r="M116" s="86"/>
      <c r="N116" s="86"/>
      <c r="O116" s="86"/>
      <c r="P116" s="86"/>
      <c r="Q116" s="86"/>
      <c r="R116" s="87"/>
      <c r="T116" s="81"/>
      <c r="U116" s="92" t="str">
        <f t="shared" si="89"/>
        <v>Wi-Fi Expense - Guest Rooms</v>
      </c>
      <c r="V116" s="83"/>
      <c r="W116" s="84">
        <f t="shared" si="70"/>
        <v>0</v>
      </c>
      <c r="X116" s="84">
        <f t="shared" si="71"/>
        <v>0</v>
      </c>
      <c r="Y116" s="85">
        <v>0</v>
      </c>
      <c r="Z116" s="85">
        <v>0</v>
      </c>
      <c r="AA116" s="85">
        <v>0</v>
      </c>
      <c r="AB116" s="85">
        <v>0</v>
      </c>
      <c r="AC116" s="85">
        <v>0</v>
      </c>
      <c r="AD116" s="85">
        <v>0</v>
      </c>
      <c r="AE116" s="85">
        <v>0</v>
      </c>
      <c r="AF116" s="85">
        <v>0</v>
      </c>
      <c r="AG116" s="85">
        <v>0</v>
      </c>
      <c r="AH116" s="85">
        <v>0</v>
      </c>
      <c r="AI116" s="85">
        <v>0</v>
      </c>
      <c r="AJ116" s="85">
        <v>0</v>
      </c>
      <c r="AL116" s="81"/>
      <c r="AM116" s="92" t="str">
        <f t="shared" si="90"/>
        <v>Wi-Fi Expense - Guest Rooms</v>
      </c>
      <c r="AN116" s="83"/>
      <c r="AO116" s="84">
        <f t="shared" si="72"/>
        <v>0</v>
      </c>
      <c r="AP116" s="84">
        <f t="shared" si="73"/>
        <v>0</v>
      </c>
      <c r="AQ116" s="85">
        <v>0</v>
      </c>
      <c r="AR116" s="86">
        <v>0</v>
      </c>
      <c r="AS116" s="86">
        <v>0</v>
      </c>
      <c r="AT116" s="86">
        <v>0</v>
      </c>
      <c r="AU116" s="86">
        <v>0</v>
      </c>
      <c r="AV116" s="86">
        <v>0</v>
      </c>
      <c r="AW116" s="86">
        <v>0</v>
      </c>
      <c r="AX116" s="86">
        <v>0</v>
      </c>
      <c r="AY116" s="86">
        <v>0</v>
      </c>
      <c r="AZ116" s="86">
        <v>0</v>
      </c>
      <c r="BA116" s="86">
        <v>0</v>
      </c>
      <c r="BB116" s="87">
        <v>0</v>
      </c>
      <c r="BD116" s="81"/>
      <c r="BE116" s="92" t="str">
        <f t="shared" si="91"/>
        <v>Wi-Fi Expense - Guest Rooms</v>
      </c>
      <c r="BF116" s="83"/>
      <c r="BG116" s="84">
        <f t="shared" si="74"/>
        <v>0</v>
      </c>
      <c r="BH116" s="84">
        <f t="shared" si="75"/>
        <v>0</v>
      </c>
      <c r="BI116" s="85">
        <v>0</v>
      </c>
      <c r="BJ116" s="86">
        <v>0</v>
      </c>
      <c r="BK116" s="86">
        <v>0</v>
      </c>
      <c r="BL116" s="86">
        <v>0</v>
      </c>
      <c r="BM116" s="86">
        <v>0</v>
      </c>
      <c r="BN116" s="86">
        <v>0</v>
      </c>
      <c r="BO116" s="86">
        <v>0</v>
      </c>
      <c r="BP116" s="86">
        <v>0</v>
      </c>
      <c r="BQ116" s="86">
        <v>0</v>
      </c>
      <c r="BR116" s="86">
        <v>0</v>
      </c>
      <c r="BS116" s="86">
        <v>0</v>
      </c>
      <c r="BT116" s="87">
        <v>0</v>
      </c>
      <c r="BV116" s="81"/>
      <c r="BW116" s="92" t="str">
        <f t="shared" si="92"/>
        <v>Wi-Fi Expense - Guest Rooms</v>
      </c>
      <c r="BX116" s="83"/>
      <c r="BY116" s="84">
        <f t="shared" si="16"/>
        <v>0</v>
      </c>
      <c r="BZ116" s="85">
        <f t="shared" si="76"/>
        <v>0</v>
      </c>
      <c r="CA116" s="86">
        <f t="shared" si="77"/>
        <v>0</v>
      </c>
      <c r="CB116" s="86">
        <f t="shared" si="78"/>
        <v>0</v>
      </c>
      <c r="CC116" s="86">
        <f t="shared" si="79"/>
        <v>0</v>
      </c>
      <c r="CD116" s="84">
        <f t="shared" si="4"/>
        <v>0</v>
      </c>
      <c r="CE116" s="85">
        <f t="shared" si="80"/>
        <v>0</v>
      </c>
      <c r="CF116" s="86">
        <f t="shared" si="81"/>
        <v>0</v>
      </c>
      <c r="CG116" s="86">
        <f t="shared" si="82"/>
        <v>0</v>
      </c>
      <c r="CH116" s="86">
        <f t="shared" si="83"/>
        <v>0</v>
      </c>
      <c r="CI116" s="84">
        <f t="shared" si="5"/>
        <v>0</v>
      </c>
      <c r="CJ116" s="85">
        <f t="shared" si="84"/>
        <v>0</v>
      </c>
      <c r="CK116" s="86">
        <f t="shared" si="85"/>
        <v>0</v>
      </c>
      <c r="CL116" s="86">
        <f t="shared" si="86"/>
        <v>0</v>
      </c>
      <c r="CM116" s="87">
        <f t="shared" si="87"/>
        <v>0</v>
      </c>
      <c r="CO116" s="81"/>
      <c r="CP116" s="92" t="str">
        <f t="shared" si="93"/>
        <v>Wi-Fi Expense - Guest Rooms</v>
      </c>
      <c r="CQ116" s="83"/>
      <c r="CR116" s="84">
        <f t="shared" si="67"/>
        <v>0</v>
      </c>
      <c r="CS116" s="84">
        <f t="shared" si="67"/>
        <v>0</v>
      </c>
      <c r="CT116" s="85">
        <f t="shared" si="67"/>
        <v>0</v>
      </c>
      <c r="CU116" s="86">
        <f t="shared" si="67"/>
        <v>0</v>
      </c>
      <c r="CV116" s="86">
        <f t="shared" si="67"/>
        <v>0</v>
      </c>
      <c r="CW116" s="86">
        <f t="shared" si="67"/>
        <v>0</v>
      </c>
      <c r="CX116" s="86">
        <f t="shared" si="67"/>
        <v>0</v>
      </c>
      <c r="CY116" s="86">
        <f t="shared" si="67"/>
        <v>0</v>
      </c>
      <c r="CZ116" s="86">
        <f t="shared" si="101"/>
        <v>0</v>
      </c>
      <c r="DA116" s="86">
        <f t="shared" si="101"/>
        <v>0</v>
      </c>
      <c r="DB116" s="86">
        <f t="shared" si="101"/>
        <v>0</v>
      </c>
      <c r="DC116" s="86">
        <f t="shared" si="101"/>
        <v>0</v>
      </c>
      <c r="DD116" s="86">
        <f t="shared" si="101"/>
        <v>0</v>
      </c>
      <c r="DE116" s="87">
        <f t="shared" si="101"/>
        <v>0</v>
      </c>
      <c r="DG116" s="81"/>
      <c r="DH116" s="92" t="str">
        <f t="shared" si="94"/>
        <v>Wi-Fi Expense - Guest Rooms</v>
      </c>
      <c r="DI116" s="83"/>
      <c r="DJ116" s="88" t="str">
        <f t="shared" si="100"/>
        <v/>
      </c>
      <c r="DK116" s="88" t="str">
        <f t="shared" si="100"/>
        <v/>
      </c>
      <c r="DL116" s="89" t="str">
        <f t="shared" si="100"/>
        <v/>
      </c>
      <c r="DM116" s="90" t="str">
        <f t="shared" si="100"/>
        <v/>
      </c>
      <c r="DN116" s="90" t="str">
        <f t="shared" si="100"/>
        <v/>
      </c>
      <c r="DO116" s="90" t="str">
        <f t="shared" si="100"/>
        <v/>
      </c>
      <c r="DP116" s="90" t="str">
        <f t="shared" si="100"/>
        <v/>
      </c>
      <c r="DQ116" s="90" t="str">
        <f t="shared" si="100"/>
        <v/>
      </c>
      <c r="DR116" s="90" t="str">
        <f t="shared" si="100"/>
        <v/>
      </c>
      <c r="DS116" s="90" t="str">
        <f t="shared" si="100"/>
        <v/>
      </c>
      <c r="DT116" s="90" t="str">
        <f t="shared" si="100"/>
        <v/>
      </c>
      <c r="DU116" s="90" t="str">
        <f t="shared" si="100"/>
        <v/>
      </c>
      <c r="DV116" s="90" t="str">
        <f t="shared" si="100"/>
        <v/>
      </c>
      <c r="DW116" s="91" t="str">
        <f t="shared" si="100"/>
        <v/>
      </c>
      <c r="DY116" s="180">
        <f t="shared" si="96"/>
        <v>17</v>
      </c>
      <c r="DZ116" s="180" t="str">
        <f t="shared" si="97"/>
        <v>Wi-Fi Expense - Guest Rooms</v>
      </c>
      <c r="EA116" s="181">
        <f t="shared" si="98"/>
        <v>0</v>
      </c>
    </row>
    <row r="117" spans="1:131" ht="11.85" customHeight="1" x14ac:dyDescent="0.15">
      <c r="A117" s="194" t="str">
        <f>IFERROR(CONCATENATE(VLOOKUP($C117,[86]Code!$G:$H,2,0),"-",VLOOKUP($A$5,[86]Code!$B:$D,3,0)),"N/A")</f>
        <v>N/A</v>
      </c>
      <c r="B117" s="81"/>
      <c r="C117" s="92" t="s">
        <v>184</v>
      </c>
      <c r="D117" s="83"/>
      <c r="E117" s="84">
        <f t="shared" si="68"/>
        <v>0</v>
      </c>
      <c r="F117" s="84">
        <f t="shared" si="69"/>
        <v>0</v>
      </c>
      <c r="G117" s="85">
        <v>0</v>
      </c>
      <c r="H117" s="86">
        <v>0</v>
      </c>
      <c r="I117" s="86">
        <v>0</v>
      </c>
      <c r="J117" s="86"/>
      <c r="K117" s="86"/>
      <c r="L117" s="86"/>
      <c r="M117" s="86"/>
      <c r="N117" s="86"/>
      <c r="O117" s="86"/>
      <c r="P117" s="86"/>
      <c r="Q117" s="86"/>
      <c r="R117" s="87"/>
      <c r="T117" s="81"/>
      <c r="U117" s="92" t="str">
        <f t="shared" si="89"/>
        <v>Wi-Fi Expense - Lobby</v>
      </c>
      <c r="V117" s="83"/>
      <c r="W117" s="84">
        <f t="shared" si="70"/>
        <v>0</v>
      </c>
      <c r="X117" s="84">
        <f t="shared" si="71"/>
        <v>0</v>
      </c>
      <c r="Y117" s="85">
        <v>0</v>
      </c>
      <c r="Z117" s="85">
        <v>0</v>
      </c>
      <c r="AA117" s="85">
        <v>0</v>
      </c>
      <c r="AB117" s="85">
        <v>0</v>
      </c>
      <c r="AC117" s="85">
        <v>0</v>
      </c>
      <c r="AD117" s="85">
        <v>0</v>
      </c>
      <c r="AE117" s="85">
        <v>0</v>
      </c>
      <c r="AF117" s="85">
        <v>0</v>
      </c>
      <c r="AG117" s="85">
        <v>0</v>
      </c>
      <c r="AH117" s="85">
        <v>0</v>
      </c>
      <c r="AI117" s="85">
        <v>0</v>
      </c>
      <c r="AJ117" s="85">
        <v>0</v>
      </c>
      <c r="AL117" s="81"/>
      <c r="AM117" s="92" t="str">
        <f t="shared" si="90"/>
        <v>Wi-Fi Expense - Lobby</v>
      </c>
      <c r="AN117" s="83"/>
      <c r="AO117" s="84">
        <f t="shared" si="72"/>
        <v>0</v>
      </c>
      <c r="AP117" s="84">
        <f t="shared" si="73"/>
        <v>0</v>
      </c>
      <c r="AQ117" s="85">
        <v>0</v>
      </c>
      <c r="AR117" s="86">
        <v>0</v>
      </c>
      <c r="AS117" s="86">
        <v>0</v>
      </c>
      <c r="AT117" s="86">
        <v>0</v>
      </c>
      <c r="AU117" s="86">
        <v>0</v>
      </c>
      <c r="AV117" s="86">
        <v>0</v>
      </c>
      <c r="AW117" s="86">
        <v>0</v>
      </c>
      <c r="AX117" s="86">
        <v>0</v>
      </c>
      <c r="AY117" s="86">
        <v>0</v>
      </c>
      <c r="AZ117" s="86">
        <v>0</v>
      </c>
      <c r="BA117" s="86">
        <v>0</v>
      </c>
      <c r="BB117" s="87">
        <v>0</v>
      </c>
      <c r="BD117" s="81"/>
      <c r="BE117" s="92" t="str">
        <f t="shared" si="91"/>
        <v>Wi-Fi Expense - Lobby</v>
      </c>
      <c r="BF117" s="83"/>
      <c r="BG117" s="84">
        <f t="shared" si="74"/>
        <v>0</v>
      </c>
      <c r="BH117" s="84">
        <f t="shared" si="75"/>
        <v>0</v>
      </c>
      <c r="BI117" s="85">
        <v>0</v>
      </c>
      <c r="BJ117" s="86">
        <v>0</v>
      </c>
      <c r="BK117" s="86">
        <v>0</v>
      </c>
      <c r="BL117" s="86">
        <v>0</v>
      </c>
      <c r="BM117" s="86">
        <v>0</v>
      </c>
      <c r="BN117" s="86">
        <v>0</v>
      </c>
      <c r="BO117" s="86">
        <v>0</v>
      </c>
      <c r="BP117" s="86">
        <v>0</v>
      </c>
      <c r="BQ117" s="86">
        <v>0</v>
      </c>
      <c r="BR117" s="86">
        <v>0</v>
      </c>
      <c r="BS117" s="86">
        <v>0</v>
      </c>
      <c r="BT117" s="87">
        <v>0</v>
      </c>
      <c r="BV117" s="81"/>
      <c r="BW117" s="92" t="str">
        <f t="shared" si="92"/>
        <v>Wi-Fi Expense - Lobby</v>
      </c>
      <c r="BX117" s="83"/>
      <c r="BY117" s="84">
        <f t="shared" si="16"/>
        <v>0</v>
      </c>
      <c r="BZ117" s="85">
        <f t="shared" si="76"/>
        <v>0</v>
      </c>
      <c r="CA117" s="86">
        <f t="shared" si="77"/>
        <v>0</v>
      </c>
      <c r="CB117" s="86">
        <f t="shared" si="78"/>
        <v>0</v>
      </c>
      <c r="CC117" s="86">
        <f t="shared" si="79"/>
        <v>0</v>
      </c>
      <c r="CD117" s="84">
        <f t="shared" si="4"/>
        <v>0</v>
      </c>
      <c r="CE117" s="85">
        <f t="shared" si="80"/>
        <v>0</v>
      </c>
      <c r="CF117" s="86">
        <f t="shared" si="81"/>
        <v>0</v>
      </c>
      <c r="CG117" s="86">
        <f t="shared" si="82"/>
        <v>0</v>
      </c>
      <c r="CH117" s="86">
        <f t="shared" si="83"/>
        <v>0</v>
      </c>
      <c r="CI117" s="84">
        <f t="shared" si="5"/>
        <v>0</v>
      </c>
      <c r="CJ117" s="85">
        <f t="shared" si="84"/>
        <v>0</v>
      </c>
      <c r="CK117" s="86">
        <f t="shared" si="85"/>
        <v>0</v>
      </c>
      <c r="CL117" s="86">
        <f t="shared" si="86"/>
        <v>0</v>
      </c>
      <c r="CM117" s="87">
        <f t="shared" si="87"/>
        <v>0</v>
      </c>
      <c r="CO117" s="81"/>
      <c r="CP117" s="92" t="str">
        <f t="shared" si="93"/>
        <v>Wi-Fi Expense - Lobby</v>
      </c>
      <c r="CQ117" s="83"/>
      <c r="CR117" s="84">
        <f t="shared" si="67"/>
        <v>0</v>
      </c>
      <c r="CS117" s="84">
        <f t="shared" si="67"/>
        <v>0</v>
      </c>
      <c r="CT117" s="85">
        <f t="shared" si="67"/>
        <v>0</v>
      </c>
      <c r="CU117" s="86">
        <f t="shared" si="67"/>
        <v>0</v>
      </c>
      <c r="CV117" s="86">
        <f t="shared" si="67"/>
        <v>0</v>
      </c>
      <c r="CW117" s="86">
        <f t="shared" si="67"/>
        <v>0</v>
      </c>
      <c r="CX117" s="86">
        <f t="shared" si="67"/>
        <v>0</v>
      </c>
      <c r="CY117" s="86">
        <f t="shared" si="67"/>
        <v>0</v>
      </c>
      <c r="CZ117" s="86">
        <f t="shared" si="101"/>
        <v>0</v>
      </c>
      <c r="DA117" s="86">
        <f t="shared" si="101"/>
        <v>0</v>
      </c>
      <c r="DB117" s="86">
        <f t="shared" si="101"/>
        <v>0</v>
      </c>
      <c r="DC117" s="86">
        <f t="shared" si="101"/>
        <v>0</v>
      </c>
      <c r="DD117" s="86">
        <f t="shared" si="101"/>
        <v>0</v>
      </c>
      <c r="DE117" s="87">
        <f t="shared" si="101"/>
        <v>0</v>
      </c>
      <c r="DG117" s="81"/>
      <c r="DH117" s="92" t="str">
        <f t="shared" si="94"/>
        <v>Wi-Fi Expense - Lobby</v>
      </c>
      <c r="DI117" s="83"/>
      <c r="DJ117" s="88" t="str">
        <f t="shared" si="100"/>
        <v/>
      </c>
      <c r="DK117" s="88" t="str">
        <f t="shared" si="100"/>
        <v/>
      </c>
      <c r="DL117" s="89" t="str">
        <f t="shared" si="100"/>
        <v/>
      </c>
      <c r="DM117" s="90" t="str">
        <f t="shared" si="100"/>
        <v/>
      </c>
      <c r="DN117" s="90" t="str">
        <f t="shared" si="100"/>
        <v/>
      </c>
      <c r="DO117" s="90" t="str">
        <f t="shared" si="100"/>
        <v/>
      </c>
      <c r="DP117" s="90" t="str">
        <f t="shared" si="100"/>
        <v/>
      </c>
      <c r="DQ117" s="90" t="str">
        <f t="shared" si="100"/>
        <v/>
      </c>
      <c r="DR117" s="90" t="str">
        <f t="shared" si="100"/>
        <v/>
      </c>
      <c r="DS117" s="90" t="str">
        <f t="shared" si="100"/>
        <v/>
      </c>
      <c r="DT117" s="90" t="str">
        <f t="shared" si="100"/>
        <v/>
      </c>
      <c r="DU117" s="90" t="str">
        <f t="shared" si="100"/>
        <v/>
      </c>
      <c r="DV117" s="90" t="str">
        <f t="shared" si="100"/>
        <v/>
      </c>
      <c r="DW117" s="91" t="str">
        <f t="shared" si="100"/>
        <v/>
      </c>
      <c r="DY117" s="180">
        <f t="shared" si="96"/>
        <v>17</v>
      </c>
      <c r="DZ117" s="180" t="str">
        <f t="shared" si="97"/>
        <v>Wi-Fi Expense - Lobby</v>
      </c>
      <c r="EA117" s="181">
        <f t="shared" si="98"/>
        <v>0</v>
      </c>
    </row>
    <row r="118" spans="1:131" ht="11.85" customHeight="1" x14ac:dyDescent="0.15">
      <c r="A118" s="194"/>
      <c r="B118" s="182" t="s">
        <v>185</v>
      </c>
      <c r="C118" s="183"/>
      <c r="D118" s="184"/>
      <c r="E118" s="185">
        <f t="shared" si="68"/>
        <v>1220772.75</v>
      </c>
      <c r="F118" s="185">
        <f t="shared" si="69"/>
        <v>1220772.75</v>
      </c>
      <c r="G118" s="186">
        <f>G7-G18</f>
        <v>458023</v>
      </c>
      <c r="H118" s="187">
        <f t="shared" ref="H118:R118" si="102">H7-H18</f>
        <v>388128.12</v>
      </c>
      <c r="I118" s="187">
        <f t="shared" si="102"/>
        <v>374621.63</v>
      </c>
      <c r="J118" s="187">
        <f t="shared" si="102"/>
        <v>0</v>
      </c>
      <c r="K118" s="187">
        <f t="shared" si="102"/>
        <v>0</v>
      </c>
      <c r="L118" s="187">
        <f t="shared" si="102"/>
        <v>0</v>
      </c>
      <c r="M118" s="187">
        <f t="shared" si="102"/>
        <v>0</v>
      </c>
      <c r="N118" s="187">
        <f t="shared" si="102"/>
        <v>0</v>
      </c>
      <c r="O118" s="187">
        <f t="shared" si="102"/>
        <v>0</v>
      </c>
      <c r="P118" s="187">
        <f t="shared" si="102"/>
        <v>0</v>
      </c>
      <c r="Q118" s="187">
        <f t="shared" si="102"/>
        <v>0</v>
      </c>
      <c r="R118" s="188">
        <f t="shared" si="102"/>
        <v>0</v>
      </c>
      <c r="T118" s="182" t="str">
        <f>$B118</f>
        <v>Departmental Profit (Loss)</v>
      </c>
      <c r="U118" s="183"/>
      <c r="V118" s="184"/>
      <c r="W118" s="185">
        <f t="shared" si="70"/>
        <v>7927276.9914383125</v>
      </c>
      <c r="X118" s="185">
        <f t="shared" si="71"/>
        <v>1752311.3739234398</v>
      </c>
      <c r="Y118" s="186">
        <f>Y7-Y18</f>
        <v>521792.88622828503</v>
      </c>
      <c r="Z118" s="186">
        <f t="shared" ref="Z118:AJ118" si="103">Z7-Z18</f>
        <v>610410.42950244271</v>
      </c>
      <c r="AA118" s="186">
        <f t="shared" si="103"/>
        <v>620108.05819271202</v>
      </c>
      <c r="AB118" s="186">
        <f t="shared" si="103"/>
        <v>544920.78308930492</v>
      </c>
      <c r="AC118" s="186">
        <f t="shared" si="103"/>
        <v>663367.7308869604</v>
      </c>
      <c r="AD118" s="186">
        <f t="shared" si="103"/>
        <v>716559.78308930492</v>
      </c>
      <c r="AE118" s="186">
        <f t="shared" si="103"/>
        <v>781548.7308869604</v>
      </c>
      <c r="AF118" s="186">
        <f t="shared" si="103"/>
        <v>674233.7308869604</v>
      </c>
      <c r="AG118" s="186">
        <f t="shared" si="103"/>
        <v>711143.78308930492</v>
      </c>
      <c r="AH118" s="186">
        <f t="shared" si="103"/>
        <v>649483.04448304512</v>
      </c>
      <c r="AI118" s="186">
        <f t="shared" si="103"/>
        <v>657872.98661998566</v>
      </c>
      <c r="AJ118" s="186">
        <f t="shared" si="103"/>
        <v>775835.04448304512</v>
      </c>
      <c r="AL118" s="182" t="str">
        <f>$B118</f>
        <v>Departmental Profit (Loss)</v>
      </c>
      <c r="AM118" s="183"/>
      <c r="AN118" s="184"/>
      <c r="AO118" s="185">
        <f t="shared" si="72"/>
        <v>7024727.381876667</v>
      </c>
      <c r="AP118" s="185">
        <f t="shared" si="73"/>
        <v>1848239.9869266667</v>
      </c>
      <c r="AQ118" s="186">
        <f>AQ7-AQ18</f>
        <v>639654.3899999999</v>
      </c>
      <c r="AR118" s="187">
        <f t="shared" ref="AR118:BB118" si="104">AR7-AR18</f>
        <v>589479.74414666661</v>
      </c>
      <c r="AS118" s="187">
        <f t="shared" si="104"/>
        <v>619105.85278000007</v>
      </c>
      <c r="AT118" s="187">
        <f t="shared" si="104"/>
        <v>621910.40795000002</v>
      </c>
      <c r="AU118" s="187">
        <f t="shared" si="104"/>
        <v>601348.37000000011</v>
      </c>
      <c r="AV118" s="187">
        <f t="shared" si="104"/>
        <v>678636.09999999986</v>
      </c>
      <c r="AW118" s="187">
        <f t="shared" si="104"/>
        <v>756722.37</v>
      </c>
      <c r="AX118" s="187">
        <f t="shared" si="104"/>
        <v>663151.22</v>
      </c>
      <c r="AY118" s="187">
        <f t="shared" si="104"/>
        <v>519620.8600000001</v>
      </c>
      <c r="AZ118" s="187">
        <f t="shared" si="104"/>
        <v>436586.75</v>
      </c>
      <c r="BA118" s="187">
        <f t="shared" si="104"/>
        <v>368177.79000000004</v>
      </c>
      <c r="BB118" s="188">
        <f t="shared" si="104"/>
        <v>530333.52700000012</v>
      </c>
      <c r="BD118" s="182" t="str">
        <f>$B118</f>
        <v>Departmental Profit (Loss)</v>
      </c>
      <c r="BE118" s="183"/>
      <c r="BF118" s="184"/>
      <c r="BG118" s="185">
        <f t="shared" si="74"/>
        <v>7284186.3800000008</v>
      </c>
      <c r="BH118" s="185">
        <f t="shared" si="75"/>
        <v>1875489</v>
      </c>
      <c r="BI118" s="186">
        <f>BI7-BI18</f>
        <v>652826</v>
      </c>
      <c r="BJ118" s="187">
        <f t="shared" ref="BJ118:BT118" si="105">BJ7-BJ18</f>
        <v>637839</v>
      </c>
      <c r="BK118" s="187">
        <f t="shared" si="105"/>
        <v>584824</v>
      </c>
      <c r="BL118" s="187">
        <f t="shared" si="105"/>
        <v>516323</v>
      </c>
      <c r="BM118" s="187">
        <f t="shared" si="105"/>
        <v>554430</v>
      </c>
      <c r="BN118" s="187">
        <f t="shared" si="105"/>
        <v>676076</v>
      </c>
      <c r="BO118" s="187">
        <f t="shared" si="105"/>
        <v>777013</v>
      </c>
      <c r="BP118" s="187">
        <f t="shared" si="105"/>
        <v>641166</v>
      </c>
      <c r="BQ118" s="187">
        <f t="shared" si="105"/>
        <v>559897</v>
      </c>
      <c r="BR118" s="187">
        <f t="shared" si="105"/>
        <v>478902</v>
      </c>
      <c r="BS118" s="187">
        <f t="shared" si="105"/>
        <v>498343.4800000001</v>
      </c>
      <c r="BT118" s="188">
        <f t="shared" si="105"/>
        <v>706546.89999999991</v>
      </c>
      <c r="BV118" s="182" t="str">
        <f>$B118</f>
        <v>Departmental Profit (Loss)</v>
      </c>
      <c r="BW118" s="183"/>
      <c r="BX118" s="184"/>
      <c r="BY118" s="185">
        <f t="shared" ref="BY118" si="106">SUM(BZ118:CC118)</f>
        <v>1220772.75</v>
      </c>
      <c r="BZ118" s="186">
        <f t="shared" si="76"/>
        <v>1220772.75</v>
      </c>
      <c r="CA118" s="187">
        <f t="shared" si="77"/>
        <v>0</v>
      </c>
      <c r="CB118" s="187">
        <f t="shared" si="78"/>
        <v>0</v>
      </c>
      <c r="CC118" s="187">
        <f t="shared" si="79"/>
        <v>0</v>
      </c>
      <c r="CD118" s="185">
        <f t="shared" ref="CD118" si="107">SUM(CE118:CH118)</f>
        <v>7927276.9914383115</v>
      </c>
      <c r="CE118" s="186">
        <f t="shared" si="80"/>
        <v>1752311.3739234398</v>
      </c>
      <c r="CF118" s="187">
        <f t="shared" si="81"/>
        <v>1924848.29706557</v>
      </c>
      <c r="CG118" s="187">
        <f t="shared" si="82"/>
        <v>2166926.2448632256</v>
      </c>
      <c r="CH118" s="187">
        <f t="shared" si="83"/>
        <v>2083191.0755860759</v>
      </c>
      <c r="CI118" s="185">
        <f t="shared" ref="CI118" si="108">SUM(CJ118:CM118)</f>
        <v>7024727.3818766661</v>
      </c>
      <c r="CJ118" s="186">
        <f t="shared" si="84"/>
        <v>1848239.9869266667</v>
      </c>
      <c r="CK118" s="187">
        <f t="shared" si="85"/>
        <v>1901894.8779499999</v>
      </c>
      <c r="CL118" s="187">
        <f t="shared" si="86"/>
        <v>1939494.45</v>
      </c>
      <c r="CM118" s="188">
        <f t="shared" si="87"/>
        <v>1335098.0670000003</v>
      </c>
      <c r="CO118" s="182" t="str">
        <f>$B118</f>
        <v>Departmental Profit (Loss)</v>
      </c>
      <c r="CP118" s="183"/>
      <c r="CQ118" s="184"/>
      <c r="CR118" s="185">
        <f t="shared" si="67"/>
        <v>-6706504.2414383125</v>
      </c>
      <c r="CS118" s="185">
        <f t="shared" si="67"/>
        <v>-531538.62392343977</v>
      </c>
      <c r="CT118" s="186">
        <f t="shared" si="67"/>
        <v>-63769.886228285031</v>
      </c>
      <c r="CU118" s="187">
        <f t="shared" si="67"/>
        <v>-222282.30950244272</v>
      </c>
      <c r="CV118" s="187">
        <f t="shared" si="67"/>
        <v>-245486.42819271202</v>
      </c>
      <c r="CW118" s="187">
        <f t="shared" si="67"/>
        <v>-544920.78308930492</v>
      </c>
      <c r="CX118" s="187">
        <f t="shared" si="67"/>
        <v>-663367.7308869604</v>
      </c>
      <c r="CY118" s="187">
        <f t="shared" si="67"/>
        <v>-716559.78308930492</v>
      </c>
      <c r="CZ118" s="187">
        <f t="shared" si="101"/>
        <v>-781548.7308869604</v>
      </c>
      <c r="DA118" s="187">
        <f t="shared" si="101"/>
        <v>-674233.7308869604</v>
      </c>
      <c r="DB118" s="187">
        <f t="shared" si="101"/>
        <v>-711143.78308930492</v>
      </c>
      <c r="DC118" s="187">
        <f t="shared" si="101"/>
        <v>-649483.04448304512</v>
      </c>
      <c r="DD118" s="187">
        <f t="shared" si="101"/>
        <v>-657872.98661998566</v>
      </c>
      <c r="DE118" s="188">
        <f t="shared" si="101"/>
        <v>-775835.04448304512</v>
      </c>
      <c r="DG118" s="182" t="str">
        <f>$B118</f>
        <v>Departmental Profit (Loss)</v>
      </c>
      <c r="DH118" s="183"/>
      <c r="DI118" s="184"/>
      <c r="DJ118" s="189">
        <f t="shared" si="100"/>
        <v>0.15399647966363095</v>
      </c>
      <c r="DK118" s="189">
        <f t="shared" si="100"/>
        <v>0.69666428476502995</v>
      </c>
      <c r="DL118" s="190">
        <f t="shared" si="100"/>
        <v>0.8777869765737174</v>
      </c>
      <c r="DM118" s="191">
        <f t="shared" si="100"/>
        <v>0.63584778575354739</v>
      </c>
      <c r="DN118" s="191">
        <f t="shared" si="100"/>
        <v>0.60412314442715753</v>
      </c>
      <c r="DO118" s="191">
        <f t="shared" si="100"/>
        <v>0</v>
      </c>
      <c r="DP118" s="191">
        <f t="shared" si="100"/>
        <v>0</v>
      </c>
      <c r="DQ118" s="191">
        <f t="shared" si="100"/>
        <v>0</v>
      </c>
      <c r="DR118" s="191">
        <f t="shared" si="100"/>
        <v>0</v>
      </c>
      <c r="DS118" s="191">
        <f t="shared" si="100"/>
        <v>0</v>
      </c>
      <c r="DT118" s="191">
        <f t="shared" si="100"/>
        <v>0</v>
      </c>
      <c r="DU118" s="191">
        <f t="shared" si="100"/>
        <v>0</v>
      </c>
      <c r="DV118" s="191">
        <f t="shared" si="100"/>
        <v>0</v>
      </c>
      <c r="DW118" s="192">
        <f t="shared" si="100"/>
        <v>0</v>
      </c>
    </row>
    <row r="119" spans="1:131" s="162" customFormat="1" ht="18" customHeight="1" x14ac:dyDescent="0.15">
      <c r="A119" s="161"/>
      <c r="C119" s="163"/>
      <c r="S119" s="161"/>
      <c r="U119" s="163"/>
      <c r="AK119" s="161"/>
      <c r="AM119" s="163"/>
      <c r="BC119" s="161"/>
      <c r="BE119" s="163"/>
      <c r="BU119" s="161"/>
      <c r="BW119" s="163"/>
      <c r="CN119" s="161"/>
      <c r="CP119" s="163"/>
      <c r="DF119" s="161"/>
      <c r="DH119" s="163"/>
      <c r="DY119" s="180"/>
      <c r="DZ119" s="180"/>
      <c r="EA119" s="180"/>
    </row>
    <row r="120" spans="1:131" s="162" customFormat="1" ht="18" customHeight="1" x14ac:dyDescent="0.15">
      <c r="A120" s="161"/>
      <c r="C120" s="163"/>
      <c r="S120" s="161"/>
      <c r="U120" s="163"/>
      <c r="AK120" s="161"/>
      <c r="AM120" s="163"/>
      <c r="BC120" s="161"/>
      <c r="BE120" s="163"/>
      <c r="BU120" s="161"/>
      <c r="BW120" s="163"/>
      <c r="CN120" s="161"/>
      <c r="CP120" s="163"/>
      <c r="DF120" s="161"/>
      <c r="DH120" s="163"/>
      <c r="DY120" s="180"/>
      <c r="DZ120" s="180"/>
      <c r="EA120" s="180"/>
    </row>
    <row r="121" spans="1:131" s="162" customFormat="1" ht="18" customHeight="1" x14ac:dyDescent="0.15">
      <c r="A121" s="161"/>
      <c r="C121" s="163"/>
      <c r="S121" s="161"/>
      <c r="U121" s="163"/>
      <c r="AK121" s="161"/>
      <c r="AM121" s="163"/>
      <c r="BC121" s="161"/>
      <c r="BE121" s="163"/>
      <c r="BU121" s="161"/>
      <c r="BW121" s="163"/>
      <c r="CN121" s="161"/>
      <c r="CP121" s="163"/>
      <c r="DF121" s="161"/>
      <c r="DH121" s="163"/>
      <c r="DY121" s="180"/>
      <c r="DZ121" s="180"/>
      <c r="EA121" s="180"/>
    </row>
    <row r="122" spans="1:131" s="162" customFormat="1" ht="18" customHeight="1" x14ac:dyDescent="0.15">
      <c r="A122" s="161"/>
      <c r="C122" s="163"/>
      <c r="S122" s="161"/>
      <c r="U122" s="163"/>
      <c r="AK122" s="161"/>
      <c r="AM122" s="163"/>
      <c r="BC122" s="161"/>
      <c r="BE122" s="163"/>
      <c r="BU122" s="161"/>
      <c r="BW122" s="163"/>
      <c r="CN122" s="161"/>
      <c r="CP122" s="163"/>
      <c r="DF122" s="161"/>
      <c r="DH122" s="163"/>
      <c r="DY122" s="180"/>
      <c r="DZ122" s="180"/>
      <c r="EA122" s="180"/>
    </row>
    <row r="123" spans="1:131" s="162" customFormat="1" ht="18" customHeight="1" x14ac:dyDescent="0.15">
      <c r="A123" s="161"/>
      <c r="C123" s="163"/>
      <c r="S123" s="161"/>
      <c r="U123" s="163"/>
      <c r="AK123" s="161"/>
      <c r="AM123" s="163"/>
      <c r="BC123" s="161"/>
      <c r="BE123" s="163"/>
      <c r="BU123" s="161"/>
      <c r="BW123" s="163"/>
      <c r="CN123" s="161"/>
      <c r="CP123" s="163"/>
      <c r="DF123" s="161"/>
      <c r="DH123" s="163"/>
      <c r="DY123" s="180"/>
      <c r="DZ123" s="180"/>
      <c r="EA123" s="180"/>
    </row>
    <row r="124" spans="1:131" s="162" customFormat="1" ht="18" customHeight="1" x14ac:dyDescent="0.15">
      <c r="A124" s="161"/>
      <c r="C124" s="163"/>
      <c r="S124" s="161"/>
      <c r="U124" s="163"/>
      <c r="AK124" s="161"/>
      <c r="AM124" s="163"/>
      <c r="BC124" s="161"/>
      <c r="BE124" s="163"/>
      <c r="BU124" s="161"/>
      <c r="BW124" s="163"/>
      <c r="CN124" s="161"/>
      <c r="CP124" s="163"/>
      <c r="DF124" s="161"/>
      <c r="DH124" s="163"/>
      <c r="DY124" s="180"/>
      <c r="DZ124" s="180"/>
      <c r="EA124" s="180"/>
    </row>
    <row r="125" spans="1:131" s="162" customFormat="1" ht="18" customHeight="1" x14ac:dyDescent="0.15">
      <c r="A125" s="161"/>
      <c r="C125" s="163"/>
      <c r="S125" s="161"/>
      <c r="U125" s="163"/>
      <c r="AK125" s="161"/>
      <c r="AM125" s="163"/>
      <c r="BC125" s="161"/>
      <c r="BE125" s="163"/>
      <c r="BU125" s="161"/>
      <c r="BW125" s="163"/>
      <c r="CN125" s="161"/>
      <c r="CP125" s="163"/>
      <c r="DF125" s="161"/>
      <c r="DH125" s="163"/>
      <c r="DY125" s="180"/>
      <c r="DZ125" s="180"/>
      <c r="EA125" s="180"/>
    </row>
    <row r="126" spans="1:131" s="162" customFormat="1" ht="18" customHeight="1" x14ac:dyDescent="0.15">
      <c r="A126" s="161"/>
      <c r="C126" s="163"/>
      <c r="S126" s="161"/>
      <c r="U126" s="163"/>
      <c r="AK126" s="161"/>
      <c r="AM126" s="163"/>
      <c r="BC126" s="161"/>
      <c r="BE126" s="163"/>
      <c r="BU126" s="161"/>
      <c r="BW126" s="163"/>
      <c r="CN126" s="161"/>
      <c r="CP126" s="163"/>
      <c r="DF126" s="161"/>
      <c r="DH126" s="163"/>
      <c r="DY126" s="180"/>
      <c r="DZ126" s="180"/>
      <c r="EA126" s="180"/>
    </row>
    <row r="127" spans="1:131" s="162" customFormat="1" ht="18" customHeight="1" x14ac:dyDescent="0.15">
      <c r="A127" s="161"/>
      <c r="C127" s="163"/>
      <c r="S127" s="161"/>
      <c r="U127" s="163"/>
      <c r="AK127" s="161"/>
      <c r="AM127" s="163"/>
      <c r="BC127" s="161"/>
      <c r="BE127" s="163"/>
      <c r="BU127" s="161"/>
      <c r="BW127" s="163"/>
      <c r="CN127" s="161"/>
      <c r="CP127" s="163"/>
      <c r="DF127" s="161"/>
      <c r="DH127" s="163"/>
      <c r="DY127" s="180"/>
      <c r="DZ127" s="180"/>
      <c r="EA127" s="180"/>
    </row>
    <row r="128" spans="1:131" s="162" customFormat="1" ht="18" customHeight="1" x14ac:dyDescent="0.15">
      <c r="A128" s="161"/>
      <c r="C128" s="163"/>
      <c r="S128" s="161"/>
      <c r="U128" s="163"/>
      <c r="AK128" s="161"/>
      <c r="AM128" s="163"/>
      <c r="BC128" s="161"/>
      <c r="BE128" s="163"/>
      <c r="BU128" s="161"/>
      <c r="BW128" s="163"/>
      <c r="CN128" s="161"/>
      <c r="CP128" s="163"/>
      <c r="DF128" s="161"/>
      <c r="DH128" s="163"/>
      <c r="DY128" s="180"/>
      <c r="DZ128" s="180"/>
      <c r="EA128" s="180"/>
    </row>
    <row r="129" spans="1:131" s="162" customFormat="1" ht="18" customHeight="1" x14ac:dyDescent="0.15">
      <c r="A129" s="161"/>
      <c r="C129" s="163"/>
      <c r="S129" s="161"/>
      <c r="U129" s="163"/>
      <c r="AK129" s="161"/>
      <c r="AM129" s="163"/>
      <c r="BC129" s="161"/>
      <c r="BE129" s="163"/>
      <c r="BU129" s="161"/>
      <c r="BW129" s="163"/>
      <c r="CN129" s="161"/>
      <c r="CP129" s="163"/>
      <c r="DF129" s="161"/>
      <c r="DH129" s="163"/>
      <c r="DY129" s="180"/>
      <c r="DZ129" s="180"/>
      <c r="EA129" s="180"/>
    </row>
    <row r="130" spans="1:131" s="162" customFormat="1" ht="18" customHeight="1" x14ac:dyDescent="0.15">
      <c r="A130" s="161"/>
      <c r="C130" s="163"/>
      <c r="S130" s="161"/>
      <c r="U130" s="163"/>
      <c r="AK130" s="161"/>
      <c r="AM130" s="163"/>
      <c r="BC130" s="161"/>
      <c r="BE130" s="163"/>
      <c r="BU130" s="161"/>
      <c r="BW130" s="163"/>
      <c r="CN130" s="161"/>
      <c r="CP130" s="163"/>
      <c r="DF130" s="161"/>
      <c r="DH130" s="163"/>
      <c r="DY130" s="180"/>
      <c r="DZ130" s="180"/>
      <c r="EA130" s="180"/>
    </row>
    <row r="131" spans="1:131" s="162" customFormat="1" ht="18" customHeight="1" x14ac:dyDescent="0.15">
      <c r="A131" s="161"/>
      <c r="C131" s="163"/>
      <c r="S131" s="161"/>
      <c r="U131" s="163"/>
      <c r="AK131" s="161"/>
      <c r="AM131" s="163"/>
      <c r="BC131" s="161"/>
      <c r="BE131" s="163"/>
      <c r="BU131" s="161"/>
      <c r="BW131" s="163"/>
      <c r="CN131" s="161"/>
      <c r="CP131" s="163"/>
      <c r="DF131" s="161"/>
      <c r="DH131" s="163"/>
      <c r="DY131" s="180"/>
      <c r="DZ131" s="180"/>
      <c r="EA131" s="180"/>
    </row>
    <row r="132" spans="1:131" s="162" customFormat="1" ht="18" customHeight="1" x14ac:dyDescent="0.15">
      <c r="A132" s="161"/>
      <c r="C132" s="163"/>
      <c r="S132" s="161"/>
      <c r="U132" s="163"/>
      <c r="AK132" s="161"/>
      <c r="AM132" s="163"/>
      <c r="BC132" s="161"/>
      <c r="BE132" s="163"/>
      <c r="BU132" s="161"/>
      <c r="BW132" s="163"/>
      <c r="CN132" s="161"/>
      <c r="CP132" s="163"/>
      <c r="DF132" s="161"/>
      <c r="DH132" s="163"/>
      <c r="DY132" s="180"/>
      <c r="DZ132" s="180"/>
      <c r="EA132" s="180"/>
    </row>
    <row r="133" spans="1:131" s="162" customFormat="1" ht="18" customHeight="1" x14ac:dyDescent="0.15">
      <c r="A133" s="161"/>
      <c r="C133" s="163"/>
      <c r="S133" s="161"/>
      <c r="U133" s="163"/>
      <c r="AK133" s="161"/>
      <c r="AM133" s="163"/>
      <c r="BC133" s="161"/>
      <c r="BE133" s="163"/>
      <c r="BU133" s="161"/>
      <c r="BW133" s="163"/>
      <c r="CN133" s="161"/>
      <c r="CP133" s="163"/>
      <c r="DF133" s="161"/>
      <c r="DH133" s="163"/>
      <c r="DY133" s="180"/>
      <c r="DZ133" s="180"/>
      <c r="EA133" s="180"/>
    </row>
    <row r="134" spans="1:131" s="162" customFormat="1" ht="18" customHeight="1" x14ac:dyDescent="0.15">
      <c r="A134" s="161"/>
      <c r="C134" s="163"/>
      <c r="S134" s="161"/>
      <c r="U134" s="163"/>
      <c r="AK134" s="161"/>
      <c r="AM134" s="163"/>
      <c r="BC134" s="161"/>
      <c r="BE134" s="163"/>
      <c r="BU134" s="161"/>
      <c r="BW134" s="163"/>
      <c r="CN134" s="161"/>
      <c r="CP134" s="163"/>
      <c r="DF134" s="161"/>
      <c r="DH134" s="163"/>
      <c r="DY134" s="180"/>
      <c r="DZ134" s="180"/>
      <c r="EA134" s="180"/>
    </row>
    <row r="135" spans="1:131" s="162" customFormat="1" ht="18" customHeight="1" x14ac:dyDescent="0.15">
      <c r="A135" s="161"/>
      <c r="C135" s="163"/>
      <c r="S135" s="161"/>
      <c r="U135" s="163"/>
      <c r="AK135" s="161"/>
      <c r="AM135" s="163"/>
      <c r="BC135" s="161"/>
      <c r="BE135" s="163"/>
      <c r="BU135" s="161"/>
      <c r="BW135" s="163"/>
      <c r="CN135" s="161"/>
      <c r="CP135" s="163"/>
      <c r="DF135" s="161"/>
      <c r="DH135" s="163"/>
      <c r="DY135" s="180"/>
      <c r="DZ135" s="180"/>
      <c r="EA135" s="180"/>
    </row>
    <row r="136" spans="1:131" s="162" customFormat="1" ht="18" customHeight="1" x14ac:dyDescent="0.15">
      <c r="A136" s="161"/>
      <c r="C136" s="163"/>
      <c r="S136" s="161"/>
      <c r="U136" s="163"/>
      <c r="AK136" s="161"/>
      <c r="AM136" s="163"/>
      <c r="BC136" s="161"/>
      <c r="BE136" s="163"/>
      <c r="BU136" s="161"/>
      <c r="BW136" s="163"/>
      <c r="CN136" s="161"/>
      <c r="CP136" s="163"/>
      <c r="DF136" s="161"/>
      <c r="DH136" s="163"/>
      <c r="DY136" s="180"/>
      <c r="DZ136" s="180"/>
      <c r="EA136" s="180"/>
    </row>
    <row r="137" spans="1:131" s="162" customFormat="1" ht="18" customHeight="1" x14ac:dyDescent="0.15">
      <c r="A137" s="161"/>
      <c r="C137" s="163"/>
      <c r="S137" s="161"/>
      <c r="U137" s="163"/>
      <c r="AK137" s="161"/>
      <c r="AM137" s="163"/>
      <c r="BC137" s="161"/>
      <c r="BE137" s="163"/>
      <c r="BU137" s="161"/>
      <c r="BW137" s="163"/>
      <c r="CN137" s="161"/>
      <c r="CP137" s="163"/>
      <c r="DF137" s="161"/>
      <c r="DH137" s="163"/>
      <c r="DY137" s="180"/>
      <c r="DZ137" s="180"/>
      <c r="EA137" s="180"/>
    </row>
    <row r="138" spans="1:131" s="162" customFormat="1" ht="18" customHeight="1" x14ac:dyDescent="0.15">
      <c r="A138" s="161"/>
      <c r="C138" s="163"/>
      <c r="S138" s="161"/>
      <c r="U138" s="163"/>
      <c r="AK138" s="161"/>
      <c r="AM138" s="163"/>
      <c r="BC138" s="161"/>
      <c r="BE138" s="163"/>
      <c r="BU138" s="161"/>
      <c r="BW138" s="163"/>
      <c r="CN138" s="161"/>
      <c r="CP138" s="163"/>
      <c r="DF138" s="161"/>
      <c r="DH138" s="163"/>
      <c r="DY138" s="180"/>
      <c r="DZ138" s="180"/>
      <c r="EA138" s="180"/>
    </row>
    <row r="139" spans="1:131" s="162" customFormat="1" ht="18" customHeight="1" x14ac:dyDescent="0.15">
      <c r="A139" s="161"/>
      <c r="C139" s="163"/>
      <c r="S139" s="161"/>
      <c r="U139" s="163"/>
      <c r="AK139" s="161"/>
      <c r="AM139" s="163"/>
      <c r="BC139" s="161"/>
      <c r="BE139" s="163"/>
      <c r="BU139" s="161"/>
      <c r="BW139" s="163"/>
      <c r="CN139" s="161"/>
      <c r="CP139" s="163"/>
      <c r="DF139" s="161"/>
      <c r="DH139" s="163"/>
      <c r="DY139" s="180"/>
      <c r="DZ139" s="180"/>
      <c r="EA139" s="180"/>
    </row>
    <row r="140" spans="1:131" s="162" customFormat="1" ht="18" customHeight="1" x14ac:dyDescent="0.15">
      <c r="A140" s="161"/>
      <c r="C140" s="163"/>
      <c r="S140" s="161"/>
      <c r="U140" s="163"/>
      <c r="AK140" s="161"/>
      <c r="AM140" s="163"/>
      <c r="BC140" s="161"/>
      <c r="BE140" s="163"/>
      <c r="BU140" s="161"/>
      <c r="BW140" s="163"/>
      <c r="CN140" s="161"/>
      <c r="CP140" s="163"/>
      <c r="DF140" s="161"/>
      <c r="DH140" s="163"/>
      <c r="DY140" s="180"/>
      <c r="DZ140" s="180"/>
      <c r="EA140" s="180"/>
    </row>
    <row r="141" spans="1:131" s="162" customFormat="1" ht="18" customHeight="1" x14ac:dyDescent="0.15">
      <c r="A141" s="161"/>
      <c r="C141" s="163"/>
      <c r="S141" s="161"/>
      <c r="U141" s="163"/>
      <c r="AK141" s="161"/>
      <c r="AM141" s="163"/>
      <c r="BC141" s="161"/>
      <c r="BE141" s="163"/>
      <c r="BU141" s="161"/>
      <c r="BW141" s="163"/>
      <c r="CN141" s="161"/>
      <c r="CP141" s="163"/>
      <c r="DF141" s="161"/>
      <c r="DH141" s="163"/>
      <c r="DY141" s="180"/>
      <c r="DZ141" s="180"/>
      <c r="EA141" s="180"/>
    </row>
    <row r="142" spans="1:131" s="162" customFormat="1" ht="18" customHeight="1" x14ac:dyDescent="0.15">
      <c r="A142" s="161"/>
      <c r="C142" s="163"/>
      <c r="S142" s="161"/>
      <c r="U142" s="163"/>
      <c r="AK142" s="161"/>
      <c r="AM142" s="163"/>
      <c r="BC142" s="161"/>
      <c r="BE142" s="163"/>
      <c r="BU142" s="161"/>
      <c r="BW142" s="163"/>
      <c r="CN142" s="161"/>
      <c r="CP142" s="163"/>
      <c r="DF142" s="161"/>
      <c r="DH142" s="163"/>
      <c r="DY142" s="180"/>
      <c r="DZ142" s="180"/>
      <c r="EA142" s="180"/>
    </row>
    <row r="143" spans="1:131" s="162" customFormat="1" ht="18" customHeight="1" x14ac:dyDescent="0.15">
      <c r="A143" s="161"/>
      <c r="C143" s="163"/>
      <c r="S143" s="161"/>
      <c r="U143" s="163"/>
      <c r="AK143" s="161"/>
      <c r="AM143" s="163"/>
      <c r="BC143" s="161"/>
      <c r="BE143" s="163"/>
      <c r="BU143" s="161"/>
      <c r="BW143" s="163"/>
      <c r="CN143" s="161"/>
      <c r="CP143" s="163"/>
      <c r="DF143" s="161"/>
      <c r="DH143" s="163"/>
      <c r="DY143" s="180"/>
      <c r="DZ143" s="180"/>
      <c r="EA143" s="180"/>
    </row>
    <row r="144" spans="1:131" s="162" customFormat="1" ht="18" customHeight="1" x14ac:dyDescent="0.15">
      <c r="A144" s="161"/>
      <c r="C144" s="163"/>
      <c r="S144" s="161"/>
      <c r="U144" s="163"/>
      <c r="AK144" s="161"/>
      <c r="AM144" s="163"/>
      <c r="BC144" s="161"/>
      <c r="BE144" s="163"/>
      <c r="BU144" s="161"/>
      <c r="BW144" s="163"/>
      <c r="CN144" s="161"/>
      <c r="CP144" s="163"/>
      <c r="DF144" s="161"/>
      <c r="DH144" s="163"/>
      <c r="DY144" s="180"/>
      <c r="DZ144" s="180"/>
      <c r="EA144" s="180"/>
    </row>
    <row r="145" spans="1:131" s="162" customFormat="1" ht="18" customHeight="1" x14ac:dyDescent="0.15">
      <c r="A145" s="161"/>
      <c r="C145" s="163"/>
      <c r="S145" s="161"/>
      <c r="U145" s="163"/>
      <c r="AK145" s="161"/>
      <c r="AM145" s="163"/>
      <c r="BC145" s="161"/>
      <c r="BE145" s="163"/>
      <c r="BU145" s="161"/>
      <c r="BW145" s="163"/>
      <c r="CN145" s="161"/>
      <c r="CP145" s="163"/>
      <c r="DF145" s="161"/>
      <c r="DH145" s="163"/>
      <c r="DY145" s="180"/>
      <c r="DZ145" s="180"/>
      <c r="EA145" s="180"/>
    </row>
    <row r="146" spans="1:131" s="162" customFormat="1" ht="18" customHeight="1" x14ac:dyDescent="0.15">
      <c r="A146" s="161"/>
      <c r="C146" s="163"/>
      <c r="S146" s="161"/>
      <c r="U146" s="163"/>
      <c r="AK146" s="161"/>
      <c r="AM146" s="163"/>
      <c r="BC146" s="161"/>
      <c r="BE146" s="163"/>
      <c r="BU146" s="161"/>
      <c r="BW146" s="163"/>
      <c r="CN146" s="161"/>
      <c r="CP146" s="163"/>
      <c r="DF146" s="161"/>
      <c r="DH146" s="163"/>
      <c r="DY146" s="180"/>
      <c r="DZ146" s="180"/>
      <c r="EA146" s="180"/>
    </row>
    <row r="147" spans="1:131" s="162" customFormat="1" ht="18" customHeight="1" x14ac:dyDescent="0.15">
      <c r="A147" s="161"/>
      <c r="C147" s="163"/>
      <c r="S147" s="161"/>
      <c r="U147" s="163"/>
      <c r="AK147" s="161"/>
      <c r="AM147" s="163"/>
      <c r="BC147" s="161"/>
      <c r="BE147" s="163"/>
      <c r="BU147" s="161"/>
      <c r="BW147" s="163"/>
      <c r="CN147" s="161"/>
      <c r="CP147" s="163"/>
      <c r="DF147" s="161"/>
      <c r="DH147" s="163"/>
      <c r="DY147" s="180"/>
      <c r="DZ147" s="180"/>
      <c r="EA147" s="180"/>
    </row>
    <row r="148" spans="1:131" s="162" customFormat="1" ht="18" customHeight="1" x14ac:dyDescent="0.15">
      <c r="A148" s="161"/>
      <c r="C148" s="163"/>
      <c r="S148" s="161"/>
      <c r="U148" s="163"/>
      <c r="AK148" s="161"/>
      <c r="AM148" s="163"/>
      <c r="BC148" s="161"/>
      <c r="BE148" s="163"/>
      <c r="BU148" s="161"/>
      <c r="BW148" s="163"/>
      <c r="CN148" s="161"/>
      <c r="CP148" s="163"/>
      <c r="DF148" s="161"/>
      <c r="DH148" s="163"/>
      <c r="DY148" s="180"/>
      <c r="DZ148" s="180"/>
      <c r="EA148" s="180"/>
    </row>
    <row r="149" spans="1:131" s="162" customFormat="1" ht="18" customHeight="1" x14ac:dyDescent="0.15">
      <c r="A149" s="161"/>
      <c r="C149" s="163"/>
      <c r="S149" s="161"/>
      <c r="U149" s="163"/>
      <c r="AK149" s="161"/>
      <c r="AM149" s="163"/>
      <c r="BC149" s="161"/>
      <c r="BE149" s="163"/>
      <c r="BU149" s="161"/>
      <c r="BW149" s="163"/>
      <c r="CN149" s="161"/>
      <c r="CP149" s="163"/>
      <c r="DF149" s="161"/>
      <c r="DH149" s="163"/>
      <c r="DY149" s="180"/>
      <c r="DZ149" s="180"/>
      <c r="EA149" s="180"/>
    </row>
    <row r="150" spans="1:131" s="162" customFormat="1" ht="18" customHeight="1" x14ac:dyDescent="0.15">
      <c r="A150" s="161"/>
      <c r="C150" s="163"/>
      <c r="S150" s="161"/>
      <c r="U150" s="163"/>
      <c r="AK150" s="161"/>
      <c r="AM150" s="163"/>
      <c r="BC150" s="161"/>
      <c r="BE150" s="163"/>
      <c r="BU150" s="161"/>
      <c r="BW150" s="163"/>
      <c r="CN150" s="161"/>
      <c r="CP150" s="163"/>
      <c r="DF150" s="161"/>
      <c r="DH150" s="163"/>
      <c r="DY150" s="180"/>
      <c r="DZ150" s="180"/>
      <c r="EA150" s="180"/>
    </row>
    <row r="151" spans="1:131" s="162" customFormat="1" ht="18" customHeight="1" x14ac:dyDescent="0.15">
      <c r="A151" s="161"/>
      <c r="C151" s="163"/>
      <c r="S151" s="161"/>
      <c r="U151" s="163"/>
      <c r="AK151" s="161"/>
      <c r="AM151" s="163"/>
      <c r="BC151" s="161"/>
      <c r="BE151" s="163"/>
      <c r="BU151" s="161"/>
      <c r="BW151" s="163"/>
      <c r="CN151" s="161"/>
      <c r="CP151" s="163"/>
      <c r="DF151" s="161"/>
      <c r="DH151" s="163"/>
      <c r="DY151" s="180"/>
      <c r="DZ151" s="180"/>
      <c r="EA151" s="180"/>
    </row>
    <row r="152" spans="1:131" s="162" customFormat="1" ht="18" customHeight="1" x14ac:dyDescent="0.15">
      <c r="A152" s="161"/>
      <c r="C152" s="163"/>
      <c r="S152" s="161"/>
      <c r="U152" s="163"/>
      <c r="AK152" s="161"/>
      <c r="AM152" s="163"/>
      <c r="BC152" s="161"/>
      <c r="BE152" s="163"/>
      <c r="BU152" s="161"/>
      <c r="BW152" s="163"/>
      <c r="CN152" s="161"/>
      <c r="CP152" s="163"/>
      <c r="DF152" s="161"/>
      <c r="DH152" s="163"/>
      <c r="DY152" s="180"/>
      <c r="DZ152" s="180"/>
      <c r="EA152" s="180"/>
    </row>
    <row r="153" spans="1:131" s="162" customFormat="1" ht="18" customHeight="1" x14ac:dyDescent="0.15">
      <c r="A153" s="161"/>
      <c r="C153" s="163"/>
      <c r="S153" s="161"/>
      <c r="U153" s="163"/>
      <c r="AK153" s="161"/>
      <c r="AM153" s="163"/>
      <c r="BC153" s="161"/>
      <c r="BE153" s="163"/>
      <c r="BU153" s="161"/>
      <c r="BW153" s="163"/>
      <c r="CN153" s="161"/>
      <c r="CP153" s="163"/>
      <c r="DF153" s="161"/>
      <c r="DH153" s="163"/>
      <c r="DY153" s="180"/>
      <c r="DZ153" s="180"/>
      <c r="EA153" s="180"/>
    </row>
    <row r="154" spans="1:131" s="162" customFormat="1" ht="18" customHeight="1" x14ac:dyDescent="0.15">
      <c r="A154" s="161"/>
      <c r="C154" s="163"/>
      <c r="S154" s="161"/>
      <c r="U154" s="163"/>
      <c r="AK154" s="161"/>
      <c r="AM154" s="163"/>
      <c r="BC154" s="161"/>
      <c r="BE154" s="163"/>
      <c r="BU154" s="161"/>
      <c r="BW154" s="163"/>
      <c r="CN154" s="161"/>
      <c r="CP154" s="163"/>
      <c r="DF154" s="161"/>
      <c r="DH154" s="163"/>
      <c r="DY154" s="180"/>
      <c r="DZ154" s="180"/>
      <c r="EA154" s="180"/>
    </row>
    <row r="155" spans="1:131" s="162" customFormat="1" ht="18" customHeight="1" x14ac:dyDescent="0.15">
      <c r="A155" s="161"/>
      <c r="C155" s="163"/>
      <c r="S155" s="161"/>
      <c r="U155" s="163"/>
      <c r="AK155" s="161"/>
      <c r="AM155" s="163"/>
      <c r="BC155" s="161"/>
      <c r="BE155" s="163"/>
      <c r="BU155" s="161"/>
      <c r="BW155" s="163"/>
      <c r="CN155" s="161"/>
      <c r="CP155" s="163"/>
      <c r="DF155" s="161"/>
      <c r="DH155" s="163"/>
      <c r="DY155" s="180"/>
      <c r="DZ155" s="180"/>
      <c r="EA155" s="180"/>
    </row>
    <row r="156" spans="1:131" s="162" customFormat="1" ht="18" customHeight="1" x14ac:dyDescent="0.15">
      <c r="A156" s="161"/>
      <c r="C156" s="163"/>
      <c r="S156" s="161"/>
      <c r="U156" s="163"/>
      <c r="AK156" s="161"/>
      <c r="AM156" s="163"/>
      <c r="BC156" s="161"/>
      <c r="BE156" s="163"/>
      <c r="BU156" s="161"/>
      <c r="BW156" s="163"/>
      <c r="CN156" s="161"/>
      <c r="CP156" s="163"/>
      <c r="DF156" s="161"/>
      <c r="DH156" s="163"/>
      <c r="DY156" s="180"/>
      <c r="DZ156" s="180"/>
      <c r="EA156" s="180"/>
    </row>
    <row r="157" spans="1:131" s="162" customFormat="1" ht="18" customHeight="1" x14ac:dyDescent="0.15">
      <c r="A157" s="161"/>
      <c r="C157" s="163"/>
      <c r="S157" s="161"/>
      <c r="U157" s="163"/>
      <c r="AK157" s="161"/>
      <c r="AM157" s="163"/>
      <c r="BC157" s="161"/>
      <c r="BE157" s="163"/>
      <c r="BU157" s="161"/>
      <c r="BW157" s="163"/>
      <c r="CN157" s="161"/>
      <c r="CP157" s="163"/>
      <c r="DF157" s="161"/>
      <c r="DH157" s="163"/>
      <c r="DY157" s="180"/>
      <c r="DZ157" s="180"/>
      <c r="EA157" s="180"/>
    </row>
    <row r="158" spans="1:131" s="162" customFormat="1" ht="18" customHeight="1" x14ac:dyDescent="0.15">
      <c r="A158" s="161"/>
      <c r="C158" s="163"/>
      <c r="S158" s="161"/>
      <c r="U158" s="163"/>
      <c r="AK158" s="161"/>
      <c r="AM158" s="163"/>
      <c r="BC158" s="161"/>
      <c r="BE158" s="163"/>
      <c r="BU158" s="161"/>
      <c r="BW158" s="163"/>
      <c r="CN158" s="161"/>
      <c r="CP158" s="163"/>
      <c r="DF158" s="161"/>
      <c r="DH158" s="163"/>
      <c r="DY158" s="180"/>
      <c r="DZ158" s="180"/>
      <c r="EA158" s="180"/>
    </row>
    <row r="159" spans="1:131" s="162" customFormat="1" ht="18" customHeight="1" x14ac:dyDescent="0.15">
      <c r="A159" s="161"/>
      <c r="C159" s="163"/>
      <c r="S159" s="161"/>
      <c r="U159" s="163"/>
      <c r="AK159" s="161"/>
      <c r="AM159" s="163"/>
      <c r="BC159" s="161"/>
      <c r="BE159" s="163"/>
      <c r="BU159" s="161"/>
      <c r="BW159" s="163"/>
      <c r="CN159" s="161"/>
      <c r="CP159" s="163"/>
      <c r="DF159" s="161"/>
      <c r="DH159" s="163"/>
      <c r="DY159" s="180"/>
      <c r="DZ159" s="180"/>
      <c r="EA159" s="180"/>
    </row>
    <row r="160" spans="1:131" s="162" customFormat="1" ht="18" customHeight="1" x14ac:dyDescent="0.15">
      <c r="A160" s="161"/>
      <c r="C160" s="163"/>
      <c r="S160" s="161"/>
      <c r="U160" s="163"/>
      <c r="AK160" s="161"/>
      <c r="AM160" s="163"/>
      <c r="BC160" s="161"/>
      <c r="BE160" s="163"/>
      <c r="BU160" s="161"/>
      <c r="BW160" s="163"/>
      <c r="CN160" s="161"/>
      <c r="CP160" s="163"/>
      <c r="DF160" s="161"/>
      <c r="DH160" s="163"/>
      <c r="DY160" s="180"/>
      <c r="DZ160" s="180"/>
      <c r="EA160" s="180"/>
    </row>
    <row r="161" spans="1:131" s="162" customFormat="1" ht="18" customHeight="1" x14ac:dyDescent="0.15">
      <c r="A161" s="161"/>
      <c r="C161" s="163"/>
      <c r="S161" s="161"/>
      <c r="U161" s="163"/>
      <c r="AK161" s="161"/>
      <c r="AM161" s="163"/>
      <c r="BC161" s="161"/>
      <c r="BE161" s="163"/>
      <c r="BU161" s="161"/>
      <c r="BW161" s="163"/>
      <c r="CN161" s="161"/>
      <c r="CP161" s="163"/>
      <c r="DF161" s="161"/>
      <c r="DH161" s="163"/>
      <c r="DY161" s="180"/>
      <c r="DZ161" s="180"/>
      <c r="EA161" s="180"/>
    </row>
    <row r="162" spans="1:131" s="162" customFormat="1" ht="18" customHeight="1" x14ac:dyDescent="0.15">
      <c r="A162" s="161"/>
      <c r="C162" s="163"/>
      <c r="S162" s="161"/>
      <c r="U162" s="163"/>
      <c r="AK162" s="161"/>
      <c r="AM162" s="163"/>
      <c r="BC162" s="161"/>
      <c r="BE162" s="163"/>
      <c r="BU162" s="161"/>
      <c r="BW162" s="163"/>
      <c r="CN162" s="161"/>
      <c r="CP162" s="163"/>
      <c r="DF162" s="161"/>
      <c r="DH162" s="163"/>
      <c r="DY162" s="180"/>
      <c r="DZ162" s="180"/>
      <c r="EA162" s="180"/>
    </row>
    <row r="163" spans="1:131" s="162" customFormat="1" ht="18" customHeight="1" x14ac:dyDescent="0.15">
      <c r="A163" s="161"/>
      <c r="C163" s="163"/>
      <c r="S163" s="161"/>
      <c r="U163" s="163"/>
      <c r="AK163" s="161"/>
      <c r="AM163" s="163"/>
      <c r="BC163" s="161"/>
      <c r="BE163" s="163"/>
      <c r="BU163" s="161"/>
      <c r="BW163" s="163"/>
      <c r="CN163" s="161"/>
      <c r="CP163" s="163"/>
      <c r="DF163" s="161"/>
      <c r="DH163" s="163"/>
      <c r="DY163" s="180"/>
      <c r="DZ163" s="180"/>
      <c r="EA163" s="180"/>
    </row>
    <row r="164" spans="1:131" s="162" customFormat="1" ht="18" customHeight="1" x14ac:dyDescent="0.15">
      <c r="A164" s="161"/>
      <c r="C164" s="163"/>
      <c r="S164" s="161"/>
      <c r="U164" s="163"/>
      <c r="AK164" s="161"/>
      <c r="AM164" s="163"/>
      <c r="BC164" s="161"/>
      <c r="BE164" s="163"/>
      <c r="BU164" s="161"/>
      <c r="BW164" s="163"/>
      <c r="CN164" s="161"/>
      <c r="CP164" s="163"/>
      <c r="DF164" s="161"/>
      <c r="DH164" s="163"/>
      <c r="DY164" s="180"/>
      <c r="DZ164" s="180"/>
      <c r="EA164" s="180"/>
    </row>
    <row r="165" spans="1:131" s="162" customFormat="1" ht="18" customHeight="1" x14ac:dyDescent="0.15">
      <c r="A165" s="161"/>
      <c r="C165" s="163"/>
      <c r="S165" s="161"/>
      <c r="U165" s="163"/>
      <c r="AK165" s="161"/>
      <c r="AM165" s="163"/>
      <c r="BC165" s="161"/>
      <c r="BE165" s="163"/>
      <c r="BU165" s="161"/>
      <c r="BW165" s="163"/>
      <c r="CN165" s="161"/>
      <c r="CP165" s="163"/>
      <c r="DF165" s="161"/>
      <c r="DH165" s="163"/>
      <c r="DY165" s="180"/>
      <c r="DZ165" s="180"/>
      <c r="EA165" s="180"/>
    </row>
    <row r="166" spans="1:131" s="162" customFormat="1" ht="18" customHeight="1" x14ac:dyDescent="0.15">
      <c r="A166" s="161"/>
      <c r="C166" s="163"/>
      <c r="S166" s="161"/>
      <c r="U166" s="163"/>
      <c r="AK166" s="161"/>
      <c r="AM166" s="163"/>
      <c r="BC166" s="161"/>
      <c r="BE166" s="163"/>
      <c r="BU166" s="161"/>
      <c r="BW166" s="163"/>
      <c r="CN166" s="161"/>
      <c r="CP166" s="163"/>
      <c r="DF166" s="161"/>
      <c r="DH166" s="163"/>
      <c r="DY166" s="180"/>
      <c r="DZ166" s="180"/>
      <c r="EA166" s="180"/>
    </row>
    <row r="167" spans="1:131" s="162" customFormat="1" ht="18" customHeight="1" x14ac:dyDescent="0.15">
      <c r="A167" s="161"/>
      <c r="C167" s="163"/>
      <c r="S167" s="161"/>
      <c r="U167" s="163"/>
      <c r="AK167" s="161"/>
      <c r="AM167" s="163"/>
      <c r="BC167" s="161"/>
      <c r="BE167" s="163"/>
      <c r="BU167" s="161"/>
      <c r="BW167" s="163"/>
      <c r="CN167" s="161"/>
      <c r="CP167" s="163"/>
      <c r="DF167" s="161"/>
      <c r="DH167" s="163"/>
      <c r="DY167" s="180"/>
      <c r="DZ167" s="180"/>
      <c r="EA167" s="180"/>
    </row>
    <row r="168" spans="1:131" s="162" customFormat="1" ht="18" customHeight="1" x14ac:dyDescent="0.15">
      <c r="A168" s="161"/>
      <c r="C168" s="163"/>
      <c r="S168" s="161"/>
      <c r="U168" s="163"/>
      <c r="AK168" s="161"/>
      <c r="AM168" s="163"/>
      <c r="BC168" s="161"/>
      <c r="BE168" s="163"/>
      <c r="BU168" s="161"/>
      <c r="BW168" s="163"/>
      <c r="CN168" s="161"/>
      <c r="CP168" s="163"/>
      <c r="DF168" s="161"/>
      <c r="DH168" s="163"/>
      <c r="DY168" s="180"/>
      <c r="DZ168" s="180"/>
      <c r="EA168" s="180"/>
    </row>
    <row r="169" spans="1:131" s="162" customFormat="1" ht="18" customHeight="1" x14ac:dyDescent="0.15">
      <c r="A169" s="161"/>
      <c r="C169" s="163"/>
      <c r="S169" s="161"/>
      <c r="U169" s="163"/>
      <c r="AK169" s="161"/>
      <c r="AM169" s="163"/>
      <c r="BC169" s="161"/>
      <c r="BE169" s="163"/>
      <c r="BU169" s="161"/>
      <c r="BW169" s="163"/>
      <c r="CN169" s="161"/>
      <c r="CP169" s="163"/>
      <c r="DF169" s="161"/>
      <c r="DH169" s="163"/>
      <c r="DY169" s="180"/>
      <c r="DZ169" s="180"/>
      <c r="EA169" s="180"/>
    </row>
    <row r="170" spans="1:131" s="162" customFormat="1" ht="18" customHeight="1" x14ac:dyDescent="0.15">
      <c r="A170" s="161"/>
      <c r="C170" s="163"/>
      <c r="S170" s="161"/>
      <c r="U170" s="163"/>
      <c r="AK170" s="161"/>
      <c r="AM170" s="163"/>
      <c r="BC170" s="161"/>
      <c r="BE170" s="163"/>
      <c r="BU170" s="161"/>
      <c r="BW170" s="163"/>
      <c r="CN170" s="161"/>
      <c r="CP170" s="163"/>
      <c r="DF170" s="161"/>
      <c r="DH170" s="163"/>
      <c r="DY170" s="180"/>
      <c r="DZ170" s="180"/>
      <c r="EA170" s="180"/>
    </row>
    <row r="171" spans="1:131" s="162" customFormat="1" ht="18" customHeight="1" x14ac:dyDescent="0.15">
      <c r="A171" s="161"/>
      <c r="C171" s="163"/>
      <c r="S171" s="161"/>
      <c r="U171" s="163"/>
      <c r="AK171" s="161"/>
      <c r="AM171" s="163"/>
      <c r="BC171" s="161"/>
      <c r="BE171" s="163"/>
      <c r="BU171" s="161"/>
      <c r="BW171" s="163"/>
      <c r="CN171" s="161"/>
      <c r="CP171" s="163"/>
      <c r="DF171" s="161"/>
      <c r="DH171" s="163"/>
      <c r="DY171" s="180"/>
      <c r="DZ171" s="180"/>
      <c r="EA171" s="180"/>
    </row>
    <row r="172" spans="1:131" s="162" customFormat="1" ht="18" customHeight="1" x14ac:dyDescent="0.15">
      <c r="A172" s="161"/>
      <c r="C172" s="163"/>
      <c r="S172" s="161"/>
      <c r="U172" s="163"/>
      <c r="AK172" s="161"/>
      <c r="AM172" s="163"/>
      <c r="BC172" s="161"/>
      <c r="BE172" s="163"/>
      <c r="BU172" s="161"/>
      <c r="BW172" s="163"/>
      <c r="CN172" s="161"/>
      <c r="CP172" s="163"/>
      <c r="DF172" s="161"/>
      <c r="DH172" s="163"/>
      <c r="DY172" s="180"/>
      <c r="DZ172" s="180"/>
      <c r="EA172" s="180"/>
    </row>
    <row r="173" spans="1:131" s="162" customFormat="1" ht="18" customHeight="1" x14ac:dyDescent="0.15">
      <c r="A173" s="161"/>
      <c r="C173" s="163"/>
      <c r="S173" s="161"/>
      <c r="U173" s="163"/>
      <c r="AK173" s="161"/>
      <c r="AM173" s="163"/>
      <c r="BC173" s="161"/>
      <c r="BE173" s="163"/>
      <c r="BU173" s="161"/>
      <c r="BW173" s="163"/>
      <c r="CN173" s="161"/>
      <c r="CP173" s="163"/>
      <c r="DF173" s="161"/>
      <c r="DH173" s="163"/>
      <c r="DY173" s="180"/>
      <c r="DZ173" s="180"/>
      <c r="EA173" s="180"/>
    </row>
    <row r="174" spans="1:131" s="162" customFormat="1" ht="18" customHeight="1" x14ac:dyDescent="0.15">
      <c r="A174" s="161"/>
      <c r="C174" s="163"/>
      <c r="S174" s="161"/>
      <c r="U174" s="163"/>
      <c r="AK174" s="161"/>
      <c r="AM174" s="163"/>
      <c r="BC174" s="161"/>
      <c r="BE174" s="163"/>
      <c r="BU174" s="161"/>
      <c r="BW174" s="163"/>
      <c r="CN174" s="161"/>
      <c r="CP174" s="163"/>
      <c r="DF174" s="161"/>
      <c r="DH174" s="163"/>
      <c r="DY174" s="180"/>
      <c r="DZ174" s="180"/>
      <c r="EA174" s="180"/>
    </row>
    <row r="175" spans="1:131" s="162" customFormat="1" ht="18" customHeight="1" x14ac:dyDescent="0.15">
      <c r="A175" s="161"/>
      <c r="C175" s="163"/>
      <c r="S175" s="161"/>
      <c r="U175" s="163"/>
      <c r="AK175" s="161"/>
      <c r="AM175" s="163"/>
      <c r="BC175" s="161"/>
      <c r="BE175" s="163"/>
      <c r="BU175" s="161"/>
      <c r="BW175" s="163"/>
      <c r="CN175" s="161"/>
      <c r="CP175" s="163"/>
      <c r="DF175" s="161"/>
      <c r="DH175" s="163"/>
      <c r="DY175" s="180"/>
      <c r="DZ175" s="180"/>
      <c r="EA175" s="180"/>
    </row>
    <row r="176" spans="1:131" s="162" customFormat="1" ht="18" customHeight="1" x14ac:dyDescent="0.15">
      <c r="A176" s="161"/>
      <c r="C176" s="163"/>
      <c r="S176" s="161"/>
      <c r="U176" s="163"/>
      <c r="AK176" s="161"/>
      <c r="AM176" s="163"/>
      <c r="BC176" s="161"/>
      <c r="BE176" s="163"/>
      <c r="BU176" s="161"/>
      <c r="BW176" s="163"/>
      <c r="CN176" s="161"/>
      <c r="CP176" s="163"/>
      <c r="DF176" s="161"/>
      <c r="DH176" s="163"/>
      <c r="DY176" s="180"/>
      <c r="DZ176" s="180"/>
      <c r="EA176" s="180"/>
    </row>
    <row r="177" spans="1:131" s="162" customFormat="1" ht="18" customHeight="1" x14ac:dyDescent="0.15">
      <c r="A177" s="161"/>
      <c r="C177" s="163"/>
      <c r="S177" s="161"/>
      <c r="U177" s="163"/>
      <c r="AK177" s="161"/>
      <c r="AM177" s="163"/>
      <c r="BC177" s="161"/>
      <c r="BE177" s="163"/>
      <c r="BU177" s="161"/>
      <c r="BW177" s="163"/>
      <c r="CN177" s="161"/>
      <c r="CP177" s="163"/>
      <c r="DF177" s="161"/>
      <c r="DH177" s="163"/>
      <c r="DY177" s="180"/>
      <c r="DZ177" s="180"/>
      <c r="EA177" s="180"/>
    </row>
    <row r="178" spans="1:131" s="162" customFormat="1" ht="18" customHeight="1" x14ac:dyDescent="0.15">
      <c r="A178" s="161"/>
      <c r="C178" s="163"/>
      <c r="S178" s="161"/>
      <c r="U178" s="163"/>
      <c r="AK178" s="161"/>
      <c r="AM178" s="163"/>
      <c r="BC178" s="161"/>
      <c r="BE178" s="163"/>
      <c r="BU178" s="161"/>
      <c r="BW178" s="163"/>
      <c r="CN178" s="161"/>
      <c r="CP178" s="163"/>
      <c r="DF178" s="161"/>
      <c r="DH178" s="163"/>
      <c r="DY178" s="180"/>
      <c r="DZ178" s="180"/>
      <c r="EA178" s="180"/>
    </row>
    <row r="179" spans="1:131" s="162" customFormat="1" ht="18" customHeight="1" x14ac:dyDescent="0.15">
      <c r="A179" s="161"/>
      <c r="C179" s="163"/>
      <c r="S179" s="161"/>
      <c r="U179" s="163"/>
      <c r="AK179" s="161"/>
      <c r="AM179" s="163"/>
      <c r="BC179" s="161"/>
      <c r="BE179" s="163"/>
      <c r="BU179" s="161"/>
      <c r="BW179" s="163"/>
      <c r="CN179" s="161"/>
      <c r="CP179" s="163"/>
      <c r="DF179" s="161"/>
      <c r="DH179" s="163"/>
      <c r="DY179" s="180"/>
      <c r="DZ179" s="180"/>
      <c r="EA179" s="180"/>
    </row>
    <row r="180" spans="1:131" s="162" customFormat="1" ht="18" customHeight="1" x14ac:dyDescent="0.15">
      <c r="A180" s="161"/>
      <c r="C180" s="163"/>
      <c r="S180" s="161"/>
      <c r="U180" s="163"/>
      <c r="AK180" s="161"/>
      <c r="AM180" s="163"/>
      <c r="BC180" s="161"/>
      <c r="BE180" s="163"/>
      <c r="BU180" s="161"/>
      <c r="BW180" s="163"/>
      <c r="CN180" s="161"/>
      <c r="CP180" s="163"/>
      <c r="DF180" s="161"/>
      <c r="DH180" s="163"/>
      <c r="DY180" s="180"/>
      <c r="DZ180" s="180"/>
      <c r="EA180" s="180"/>
    </row>
    <row r="181" spans="1:131" s="162" customFormat="1" ht="18" customHeight="1" x14ac:dyDescent="0.15">
      <c r="A181" s="161"/>
      <c r="C181" s="163"/>
      <c r="S181" s="161"/>
      <c r="U181" s="163"/>
      <c r="AK181" s="161"/>
      <c r="AM181" s="163"/>
      <c r="BC181" s="161"/>
      <c r="BE181" s="163"/>
      <c r="BU181" s="161"/>
      <c r="BW181" s="163"/>
      <c r="CN181" s="161"/>
      <c r="CP181" s="163"/>
      <c r="DF181" s="161"/>
      <c r="DH181" s="163"/>
      <c r="DY181" s="180"/>
      <c r="DZ181" s="180"/>
      <c r="EA181" s="180"/>
    </row>
  </sheetData>
  <mergeCells count="22">
    <mergeCell ref="CS5:DE5"/>
    <mergeCell ref="DG5:DI6"/>
    <mergeCell ref="DJ5:DJ6"/>
    <mergeCell ref="DK5:DW5"/>
    <mergeCell ref="BV5:BX6"/>
    <mergeCell ref="BY5:CC5"/>
    <mergeCell ref="CD5:CH5"/>
    <mergeCell ref="CI5:CM5"/>
    <mergeCell ref="CO5:CQ6"/>
    <mergeCell ref="CR5:CR6"/>
    <mergeCell ref="BH5:BT5"/>
    <mergeCell ref="B5:D6"/>
    <mergeCell ref="E5:E6"/>
    <mergeCell ref="F5:R5"/>
    <mergeCell ref="T5:V6"/>
    <mergeCell ref="W5:W6"/>
    <mergeCell ref="X5:AJ5"/>
    <mergeCell ref="AL5:AN6"/>
    <mergeCell ref="AO5:AO6"/>
    <mergeCell ref="AP5:BB5"/>
    <mergeCell ref="BD5:BF6"/>
    <mergeCell ref="BG5:BG6"/>
  </mergeCells>
  <phoneticPr fontId="4" type="noConversion"/>
  <pageMargins left="0.51181102362204722" right="0.51181102362204722" top="0.43307086614173229" bottom="0.43307086614173229" header="0.35433070866141736" footer="0.15748031496062992"/>
  <pageSetup paperSize="9" orientation="landscape" useFirstPageNumber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A181"/>
  <sheetViews>
    <sheetView showGridLines="0" showZeros="0" zoomScaleNormal="100" workbookViewId="0">
      <pane xSplit="4" ySplit="6" topLeftCell="E7" activePane="bottomRight" state="frozen"/>
      <selection activeCell="E7" sqref="E7"/>
      <selection pane="topRight" activeCell="E7" sqref="E7"/>
      <selection pane="bottomLeft" activeCell="E7" sqref="E7"/>
      <selection pane="bottomRight" activeCell="E7" sqref="E7"/>
    </sheetView>
  </sheetViews>
  <sheetFormatPr defaultColWidth="9.140625" defaultRowHeight="23.25" customHeight="1" x14ac:dyDescent="0.15"/>
  <cols>
    <col min="1" max="1" width="1.7109375" style="18" customWidth="1"/>
    <col min="2" max="2" width="2.140625" style="8" customWidth="1"/>
    <col min="3" max="3" width="1" style="116" customWidth="1"/>
    <col min="4" max="4" width="23.7109375" style="8" customWidth="1"/>
    <col min="5" max="18" width="7.28515625" style="8" customWidth="1"/>
    <col min="19" max="19" width="1.7109375" style="18" customWidth="1"/>
    <col min="20" max="20" width="2.140625" style="8" customWidth="1"/>
    <col min="21" max="21" width="1" style="116" customWidth="1"/>
    <col min="22" max="22" width="23.7109375" style="8" customWidth="1"/>
    <col min="23" max="36" width="7.28515625" style="8" customWidth="1"/>
    <col min="37" max="37" width="1.7109375" style="18" customWidth="1"/>
    <col min="38" max="38" width="2.140625" style="8" customWidth="1"/>
    <col min="39" max="39" width="1" style="116" customWidth="1"/>
    <col min="40" max="40" width="23.7109375" style="8" customWidth="1"/>
    <col min="41" max="54" width="7.28515625" style="8" customWidth="1"/>
    <col min="55" max="55" width="1.7109375" style="18" customWidth="1"/>
    <col min="56" max="56" width="2.140625" style="8" customWidth="1"/>
    <col min="57" max="57" width="1" style="116" customWidth="1"/>
    <col min="58" max="58" width="23.7109375" style="8" customWidth="1"/>
    <col min="59" max="72" width="7.28515625" style="8" customWidth="1"/>
    <col min="73" max="73" width="1.7109375" style="18" customWidth="1"/>
    <col min="74" max="74" width="2.140625" style="8" customWidth="1"/>
    <col min="75" max="75" width="1" style="116" customWidth="1"/>
    <col min="76" max="76" width="23.7109375" style="8" customWidth="1"/>
    <col min="77" max="91" width="7.28515625" style="8" customWidth="1"/>
    <col min="92" max="92" width="1.7109375" style="18" customWidth="1"/>
    <col min="93" max="93" width="2.140625" style="8" customWidth="1"/>
    <col min="94" max="94" width="1" style="116" customWidth="1"/>
    <col min="95" max="95" width="23.7109375" style="8" customWidth="1"/>
    <col min="96" max="109" width="7.28515625" style="8" customWidth="1"/>
    <col min="110" max="110" width="1.7109375" style="18" customWidth="1"/>
    <col min="111" max="111" width="2.140625" style="8" customWidth="1"/>
    <col min="112" max="112" width="1" style="116" customWidth="1"/>
    <col min="113" max="113" width="23.7109375" style="8" customWidth="1"/>
    <col min="114" max="127" width="7.28515625" style="8" customWidth="1"/>
    <col min="128" max="128" width="1.7109375" style="8" customWidth="1"/>
    <col min="129" max="129" width="4.7109375" style="168" customWidth="1"/>
    <col min="130" max="131" width="9.140625" style="168"/>
    <col min="132" max="16384" width="9.140625" style="8"/>
  </cols>
  <sheetData>
    <row r="1" spans="1:131" s="5" customFormat="1" ht="27" customHeight="1" x14ac:dyDescent="0.15">
      <c r="A1" s="1" t="str">
        <f>'1) Rooms'!$A$1</f>
        <v xml:space="preserve">＃ WHR Monthly Closing 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tr">
        <f>'1) Rooms'!$R$1</f>
        <v>Business Performance in 2026</v>
      </c>
      <c r="S1" s="1" t="str">
        <f>$A$1</f>
        <v xml:space="preserve">＃ WHR Monthly Closing </v>
      </c>
      <c r="T1" s="2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4" t="str">
        <f>$R$1</f>
        <v>Business Performance in 2026</v>
      </c>
      <c r="AK1" s="1" t="str">
        <f>$A$1</f>
        <v xml:space="preserve">＃ WHR Monthly Closing </v>
      </c>
      <c r="AL1" s="2"/>
      <c r="AM1" s="3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4" t="str">
        <f>$R$1</f>
        <v>Business Performance in 2026</v>
      </c>
      <c r="BC1" s="1" t="str">
        <f>$A$1</f>
        <v xml:space="preserve">＃ WHR Monthly Closing </v>
      </c>
      <c r="BD1" s="2"/>
      <c r="BE1" s="3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4" t="str">
        <f>$R$1</f>
        <v>Business Performance in 2026</v>
      </c>
      <c r="BU1" s="1" t="str">
        <f>$A$1</f>
        <v xml:space="preserve">＃ WHR Monthly Closing </v>
      </c>
      <c r="BV1" s="2"/>
      <c r="BW1" s="3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4" t="str">
        <f>$R$1</f>
        <v>Business Performance in 2026</v>
      </c>
      <c r="CN1" s="1" t="str">
        <f>$A$1</f>
        <v xml:space="preserve">＃ WHR Monthly Closing </v>
      </c>
      <c r="CO1" s="2"/>
      <c r="CP1" s="3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4" t="str">
        <f>$R$1</f>
        <v>Business Performance in 2026</v>
      </c>
      <c r="DF1" s="1" t="str">
        <f>$A$1</f>
        <v xml:space="preserve">＃ WHR Monthly Closing </v>
      </c>
      <c r="DG1" s="2"/>
      <c r="DH1" s="3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4" t="str">
        <f>$R$1</f>
        <v>Business Performance in 2026</v>
      </c>
      <c r="DY1" s="167"/>
      <c r="DZ1" s="167"/>
      <c r="EA1" s="167"/>
    </row>
    <row r="2" spans="1:131" ht="9" customHeight="1" x14ac:dyDescent="0.15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7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7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7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</row>
    <row r="3" spans="1:131" ht="21" customHeight="1" x14ac:dyDescent="0.15">
      <c r="A3" s="9" t="s">
        <v>67</v>
      </c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68</v>
      </c>
      <c r="T3" s="10"/>
      <c r="U3" s="1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 t="s">
        <v>69</v>
      </c>
      <c r="AL3" s="10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9" t="s">
        <v>70</v>
      </c>
      <c r="BD3" s="10"/>
      <c r="BE3" s="11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9" t="s">
        <v>207</v>
      </c>
      <c r="BV3" s="10"/>
      <c r="BW3" s="11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9" t="s">
        <v>208</v>
      </c>
      <c r="CO3" s="10"/>
      <c r="CP3" s="11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9" t="s">
        <v>209</v>
      </c>
      <c r="DG3" s="10"/>
      <c r="DH3" s="11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</row>
    <row r="4" spans="1:131" ht="18" customHeight="1" x14ac:dyDescent="0.15">
      <c r="A4" s="12" t="s">
        <v>210</v>
      </c>
      <c r="B4" s="13"/>
      <c r="C4" s="14"/>
      <c r="D4" s="13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R4" s="16" t="s">
        <v>211</v>
      </c>
      <c r="S4" s="12" t="str">
        <f>$A$4</f>
        <v xml:space="preserve"> 1) 손익계산서</v>
      </c>
      <c r="T4" s="13"/>
      <c r="U4" s="14"/>
      <c r="V4" s="13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J4" s="16" t="str">
        <f>$R$4</f>
        <v xml:space="preserve"> * Unit : USD</v>
      </c>
      <c r="AK4" s="12" t="str">
        <f>$A$4</f>
        <v xml:space="preserve"> 1) 손익계산서</v>
      </c>
      <c r="AL4" s="13"/>
      <c r="AM4" s="14"/>
      <c r="AN4" s="13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B4" s="16" t="str">
        <f>$R$4</f>
        <v xml:space="preserve"> * Unit : USD</v>
      </c>
      <c r="BC4" s="12" t="str">
        <f>$A$4</f>
        <v xml:space="preserve"> 1) 손익계산서</v>
      </c>
      <c r="BD4" s="13"/>
      <c r="BE4" s="14"/>
      <c r="BF4" s="13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T4" s="16" t="str">
        <f>$R$4</f>
        <v xml:space="preserve"> * Unit : USD</v>
      </c>
      <c r="BU4" s="12" t="str">
        <f>$A$4</f>
        <v xml:space="preserve"> 1) 손익계산서</v>
      </c>
      <c r="BV4" s="13"/>
      <c r="BW4" s="14"/>
      <c r="BX4" s="13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M4" s="16" t="str">
        <f>$R$4</f>
        <v xml:space="preserve"> * Unit : USD</v>
      </c>
      <c r="CN4" s="12" t="str">
        <f>$A$4</f>
        <v xml:space="preserve"> 1) 손익계산서</v>
      </c>
      <c r="CO4" s="13"/>
      <c r="CP4" s="14"/>
      <c r="CQ4" s="13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E4" s="16" t="str">
        <f>$R$4</f>
        <v xml:space="preserve"> * Unit : USD</v>
      </c>
      <c r="DF4" s="12" t="str">
        <f>$A$4</f>
        <v xml:space="preserve"> 1) 손익계산서</v>
      </c>
      <c r="DG4" s="13"/>
      <c r="DH4" s="14"/>
      <c r="DI4" s="13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W4" s="16"/>
    </row>
    <row r="5" spans="1:131" ht="15" customHeight="1" x14ac:dyDescent="0.15">
      <c r="A5" s="169" t="s">
        <v>212</v>
      </c>
      <c r="B5" s="205"/>
      <c r="C5" s="206"/>
      <c r="D5" s="207"/>
      <c r="E5" s="211" t="s">
        <v>213</v>
      </c>
      <c r="F5" s="202" t="s">
        <v>78</v>
      </c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  <c r="T5" s="205"/>
      <c r="U5" s="206"/>
      <c r="V5" s="207"/>
      <c r="W5" s="211" t="s">
        <v>213</v>
      </c>
      <c r="X5" s="202" t="s">
        <v>79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4"/>
      <c r="AL5" s="205"/>
      <c r="AM5" s="206"/>
      <c r="AN5" s="207"/>
      <c r="AO5" s="211" t="s">
        <v>213</v>
      </c>
      <c r="AP5" s="202" t="s">
        <v>80</v>
      </c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4"/>
      <c r="BD5" s="205"/>
      <c r="BE5" s="206"/>
      <c r="BF5" s="207"/>
      <c r="BG5" s="211" t="s">
        <v>191</v>
      </c>
      <c r="BH5" s="202" t="s">
        <v>81</v>
      </c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4"/>
      <c r="BV5" s="205"/>
      <c r="BW5" s="206"/>
      <c r="BX5" s="207"/>
      <c r="BY5" s="202" t="s">
        <v>78</v>
      </c>
      <c r="BZ5" s="203"/>
      <c r="CA5" s="203"/>
      <c r="CB5" s="203"/>
      <c r="CC5" s="204"/>
      <c r="CD5" s="202" t="s">
        <v>79</v>
      </c>
      <c r="CE5" s="203"/>
      <c r="CF5" s="203"/>
      <c r="CG5" s="203"/>
      <c r="CH5" s="204"/>
      <c r="CI5" s="202" t="s">
        <v>80</v>
      </c>
      <c r="CJ5" s="203"/>
      <c r="CK5" s="203"/>
      <c r="CL5" s="203"/>
      <c r="CM5" s="204"/>
      <c r="CO5" s="205"/>
      <c r="CP5" s="206"/>
      <c r="CQ5" s="207"/>
      <c r="CR5" s="211" t="s">
        <v>213</v>
      </c>
      <c r="CS5" s="202" t="s">
        <v>82</v>
      </c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4"/>
      <c r="DG5" s="205"/>
      <c r="DH5" s="206"/>
      <c r="DI5" s="207"/>
      <c r="DJ5" s="211" t="s">
        <v>213</v>
      </c>
      <c r="DK5" s="202" t="s">
        <v>83</v>
      </c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4"/>
    </row>
    <row r="6" spans="1:131" ht="15" customHeight="1" thickBot="1" x14ac:dyDescent="0.2">
      <c r="B6" s="208"/>
      <c r="C6" s="209"/>
      <c r="D6" s="210"/>
      <c r="E6" s="212"/>
      <c r="F6" s="19">
        <f>'1) Rooms'!$AP$6</f>
        <v>3</v>
      </c>
      <c r="G6" s="20">
        <f>'1) Rooms'!G$6</f>
        <v>1</v>
      </c>
      <c r="H6" s="21">
        <f>'1) Rooms'!H$6</f>
        <v>2</v>
      </c>
      <c r="I6" s="22">
        <f>'1) Rooms'!I$6</f>
        <v>3</v>
      </c>
      <c r="J6" s="22">
        <f>'1) Rooms'!J$6</f>
        <v>4</v>
      </c>
      <c r="K6" s="22">
        <f>'1) Rooms'!K$6</f>
        <v>5</v>
      </c>
      <c r="L6" s="22">
        <f>'1) Rooms'!L$6</f>
        <v>6</v>
      </c>
      <c r="M6" s="22">
        <f>'1) Rooms'!M$6</f>
        <v>7</v>
      </c>
      <c r="N6" s="22">
        <f>'1) Rooms'!N$6</f>
        <v>8</v>
      </c>
      <c r="O6" s="22">
        <f>'1) Rooms'!O$6</f>
        <v>9</v>
      </c>
      <c r="P6" s="22">
        <f>'1) Rooms'!P$6</f>
        <v>10</v>
      </c>
      <c r="Q6" s="22">
        <f>'1) Rooms'!Q$6</f>
        <v>11</v>
      </c>
      <c r="R6" s="23">
        <f>'1) Rooms'!R$6</f>
        <v>12</v>
      </c>
      <c r="T6" s="208"/>
      <c r="U6" s="209"/>
      <c r="V6" s="210"/>
      <c r="W6" s="212"/>
      <c r="X6" s="19">
        <f>$F$6</f>
        <v>3</v>
      </c>
      <c r="Y6" s="20">
        <f>$G$6</f>
        <v>1</v>
      </c>
      <c r="Z6" s="21">
        <f>$H$6</f>
        <v>2</v>
      </c>
      <c r="AA6" s="22">
        <f>$I$6</f>
        <v>3</v>
      </c>
      <c r="AB6" s="22">
        <f>$J$6</f>
        <v>4</v>
      </c>
      <c r="AC6" s="22">
        <f>$K$6</f>
        <v>5</v>
      </c>
      <c r="AD6" s="22">
        <f>$L$6</f>
        <v>6</v>
      </c>
      <c r="AE6" s="22">
        <f>$M$6</f>
        <v>7</v>
      </c>
      <c r="AF6" s="22">
        <f>$N$6</f>
        <v>8</v>
      </c>
      <c r="AG6" s="22">
        <f>$O$6</f>
        <v>9</v>
      </c>
      <c r="AH6" s="22">
        <f>$P$6</f>
        <v>10</v>
      </c>
      <c r="AI6" s="22">
        <f>$Q$6</f>
        <v>11</v>
      </c>
      <c r="AJ6" s="23">
        <f>$R$6</f>
        <v>12</v>
      </c>
      <c r="AL6" s="208"/>
      <c r="AM6" s="209"/>
      <c r="AN6" s="210"/>
      <c r="AO6" s="212"/>
      <c r="AP6" s="19">
        <f>$F$6</f>
        <v>3</v>
      </c>
      <c r="AQ6" s="20">
        <f>$G$6</f>
        <v>1</v>
      </c>
      <c r="AR6" s="21">
        <f>$H$6</f>
        <v>2</v>
      </c>
      <c r="AS6" s="22">
        <f>$I$6</f>
        <v>3</v>
      </c>
      <c r="AT6" s="22">
        <f>$J$6</f>
        <v>4</v>
      </c>
      <c r="AU6" s="22">
        <f>$K$6</f>
        <v>5</v>
      </c>
      <c r="AV6" s="22">
        <f>$L$6</f>
        <v>6</v>
      </c>
      <c r="AW6" s="22">
        <f>$M$6</f>
        <v>7</v>
      </c>
      <c r="AX6" s="22">
        <f>$N$6</f>
        <v>8</v>
      </c>
      <c r="AY6" s="22">
        <f>$O$6</f>
        <v>9</v>
      </c>
      <c r="AZ6" s="22">
        <f>$P$6</f>
        <v>10</v>
      </c>
      <c r="BA6" s="22">
        <f>$Q$6</f>
        <v>11</v>
      </c>
      <c r="BB6" s="23">
        <f>$R$6</f>
        <v>12</v>
      </c>
      <c r="BD6" s="208"/>
      <c r="BE6" s="209"/>
      <c r="BF6" s="210"/>
      <c r="BG6" s="212"/>
      <c r="BH6" s="19">
        <f>$F$6</f>
        <v>3</v>
      </c>
      <c r="BI6" s="20">
        <f>$G$6</f>
        <v>1</v>
      </c>
      <c r="BJ6" s="21">
        <f>$H$6</f>
        <v>2</v>
      </c>
      <c r="BK6" s="22">
        <f>$I$6</f>
        <v>3</v>
      </c>
      <c r="BL6" s="22">
        <f>$J$6</f>
        <v>4</v>
      </c>
      <c r="BM6" s="22">
        <f>$K$6</f>
        <v>5</v>
      </c>
      <c r="BN6" s="22">
        <f>$L$6</f>
        <v>6</v>
      </c>
      <c r="BO6" s="22">
        <f>$M$6</f>
        <v>7</v>
      </c>
      <c r="BP6" s="22">
        <f>$N$6</f>
        <v>8</v>
      </c>
      <c r="BQ6" s="22">
        <f>$O$6</f>
        <v>9</v>
      </c>
      <c r="BR6" s="22">
        <f>$P$6</f>
        <v>10</v>
      </c>
      <c r="BS6" s="22">
        <f>$Q$6</f>
        <v>11</v>
      </c>
      <c r="BT6" s="23">
        <f>$R$6</f>
        <v>12</v>
      </c>
      <c r="BV6" s="208"/>
      <c r="BW6" s="209"/>
      <c r="BX6" s="210"/>
      <c r="BY6" s="118" t="s">
        <v>213</v>
      </c>
      <c r="BZ6" s="25">
        <v>1</v>
      </c>
      <c r="CA6" s="25">
        <v>2</v>
      </c>
      <c r="CB6" s="26">
        <f>BK$6</f>
        <v>3</v>
      </c>
      <c r="CC6" s="26">
        <f>BL$6</f>
        <v>4</v>
      </c>
      <c r="CD6" s="118" t="s">
        <v>213</v>
      </c>
      <c r="CE6" s="25">
        <v>1</v>
      </c>
      <c r="CF6" s="25">
        <v>2</v>
      </c>
      <c r="CG6" s="26">
        <v>3</v>
      </c>
      <c r="CH6" s="26">
        <v>4</v>
      </c>
      <c r="CI6" s="118" t="s">
        <v>213</v>
      </c>
      <c r="CJ6" s="25">
        <v>1</v>
      </c>
      <c r="CK6" s="25">
        <v>2</v>
      </c>
      <c r="CL6" s="26">
        <v>3</v>
      </c>
      <c r="CM6" s="27">
        <v>4</v>
      </c>
      <c r="CO6" s="208"/>
      <c r="CP6" s="209"/>
      <c r="CQ6" s="210"/>
      <c r="CR6" s="212"/>
      <c r="CS6" s="19">
        <f>$F$6</f>
        <v>3</v>
      </c>
      <c r="CT6" s="20">
        <f>$G$6</f>
        <v>1</v>
      </c>
      <c r="CU6" s="21">
        <f>$H$6</f>
        <v>2</v>
      </c>
      <c r="CV6" s="22">
        <f>$I$6</f>
        <v>3</v>
      </c>
      <c r="CW6" s="22">
        <f>$J$6</f>
        <v>4</v>
      </c>
      <c r="CX6" s="22">
        <f>$K$6</f>
        <v>5</v>
      </c>
      <c r="CY6" s="22">
        <f>$L$6</f>
        <v>6</v>
      </c>
      <c r="CZ6" s="22">
        <f>$M$6</f>
        <v>7</v>
      </c>
      <c r="DA6" s="22">
        <f>$N$6</f>
        <v>8</v>
      </c>
      <c r="DB6" s="22">
        <f>$O$6</f>
        <v>9</v>
      </c>
      <c r="DC6" s="22">
        <f>$P$6</f>
        <v>10</v>
      </c>
      <c r="DD6" s="22">
        <f>$Q$6</f>
        <v>11</v>
      </c>
      <c r="DE6" s="23">
        <f>$R$6</f>
        <v>12</v>
      </c>
      <c r="DG6" s="208"/>
      <c r="DH6" s="209"/>
      <c r="DI6" s="210"/>
      <c r="DJ6" s="212"/>
      <c r="DK6" s="19">
        <f>$F$6</f>
        <v>3</v>
      </c>
      <c r="DL6" s="20">
        <f>$G$6</f>
        <v>1</v>
      </c>
      <c r="DM6" s="21">
        <f>$H$6</f>
        <v>2</v>
      </c>
      <c r="DN6" s="22">
        <f>$I$6</f>
        <v>3</v>
      </c>
      <c r="DO6" s="22">
        <f>$J$6</f>
        <v>4</v>
      </c>
      <c r="DP6" s="22">
        <f>$K$6</f>
        <v>5</v>
      </c>
      <c r="DQ6" s="22">
        <f>$L$6</f>
        <v>6</v>
      </c>
      <c r="DR6" s="22">
        <f>$M$6</f>
        <v>7</v>
      </c>
      <c r="DS6" s="22">
        <f>$N$6</f>
        <v>8</v>
      </c>
      <c r="DT6" s="22">
        <f>$O$6</f>
        <v>9</v>
      </c>
      <c r="DU6" s="22">
        <f>$P$6</f>
        <v>10</v>
      </c>
      <c r="DV6" s="22">
        <f>$Q$6</f>
        <v>11</v>
      </c>
      <c r="DW6" s="23">
        <f>$R$6</f>
        <v>12</v>
      </c>
    </row>
    <row r="7" spans="1:131" ht="11.85" customHeight="1" thickTop="1" x14ac:dyDescent="0.15">
      <c r="B7" s="28" t="s">
        <v>197</v>
      </c>
      <c r="C7" s="29"/>
      <c r="D7" s="30"/>
      <c r="E7" s="119">
        <f>SUM(G7:R7)</f>
        <v>452624.44000000006</v>
      </c>
      <c r="F7" s="119">
        <f>SUMPRODUCT((G$6:R$6&lt;=F$6)*(G7:R7))</f>
        <v>452624.44000000006</v>
      </c>
      <c r="G7" s="122">
        <f>SUM(G8,G13)</f>
        <v>143277</v>
      </c>
      <c r="H7" s="120">
        <f t="shared" ref="H7:R7" si="0">SUM(H8,H13)</f>
        <v>151934</v>
      </c>
      <c r="I7" s="120">
        <f t="shared" si="0"/>
        <v>157413.44000000003</v>
      </c>
      <c r="J7" s="120">
        <f t="shared" si="0"/>
        <v>0</v>
      </c>
      <c r="K7" s="120">
        <f t="shared" si="0"/>
        <v>0</v>
      </c>
      <c r="L7" s="120">
        <f t="shared" si="0"/>
        <v>0</v>
      </c>
      <c r="M7" s="120">
        <f t="shared" si="0"/>
        <v>0</v>
      </c>
      <c r="N7" s="120">
        <f t="shared" si="0"/>
        <v>0</v>
      </c>
      <c r="O7" s="120">
        <f t="shared" si="0"/>
        <v>0</v>
      </c>
      <c r="P7" s="120">
        <f t="shared" si="0"/>
        <v>0</v>
      </c>
      <c r="Q7" s="120">
        <f t="shared" si="0"/>
        <v>0</v>
      </c>
      <c r="R7" s="121">
        <f t="shared" si="0"/>
        <v>0</v>
      </c>
      <c r="T7" s="28" t="str">
        <f>$B7</f>
        <v>Revenues</v>
      </c>
      <c r="U7" s="29"/>
      <c r="V7" s="30"/>
      <c r="W7" s="119">
        <f>SUM(Y7:AJ7)</f>
        <v>2236006</v>
      </c>
      <c r="X7" s="119">
        <f>SUMPRODUCT((Y$6:AJ$6&lt;=X$6)*(Y7:AJ7))</f>
        <v>539034</v>
      </c>
      <c r="Y7" s="122">
        <f>SUM(Y8,Y13)</f>
        <v>177257</v>
      </c>
      <c r="Z7" s="120">
        <f t="shared" ref="Z7:AJ7" si="1">SUM(Z8,Z13)</f>
        <v>176864</v>
      </c>
      <c r="AA7" s="120">
        <f t="shared" si="1"/>
        <v>184913</v>
      </c>
      <c r="AB7" s="120">
        <f t="shared" si="1"/>
        <v>185136</v>
      </c>
      <c r="AC7" s="120">
        <f t="shared" si="1"/>
        <v>185328</v>
      </c>
      <c r="AD7" s="120">
        <f t="shared" si="1"/>
        <v>191207</v>
      </c>
      <c r="AE7" s="120">
        <f t="shared" si="1"/>
        <v>189535</v>
      </c>
      <c r="AF7" s="120">
        <f t="shared" si="1"/>
        <v>173361</v>
      </c>
      <c r="AG7" s="120">
        <f t="shared" si="1"/>
        <v>177979</v>
      </c>
      <c r="AH7" s="120">
        <f t="shared" si="1"/>
        <v>188647</v>
      </c>
      <c r="AI7" s="120">
        <f t="shared" si="1"/>
        <v>211744</v>
      </c>
      <c r="AJ7" s="121">
        <f t="shared" si="1"/>
        <v>194035</v>
      </c>
      <c r="AL7" s="28" t="str">
        <f>$B7</f>
        <v>Revenues</v>
      </c>
      <c r="AM7" s="29"/>
      <c r="AN7" s="30"/>
      <c r="AO7" s="119">
        <f>SUM(AQ7:BB7)</f>
        <v>2280998.69</v>
      </c>
      <c r="AP7" s="119">
        <f>SUMPRODUCT((AQ$6:BB$6&lt;=AP$6)*(AQ7:BB7))</f>
        <v>520035.91000000009</v>
      </c>
      <c r="AQ7" s="122">
        <f>SUM(AQ8,AQ13)</f>
        <v>183550.31000000006</v>
      </c>
      <c r="AR7" s="120">
        <f t="shared" ref="AR7:BB7" si="2">SUM(AR8,AR13)</f>
        <v>162416.29</v>
      </c>
      <c r="AS7" s="120">
        <f t="shared" si="2"/>
        <v>174069.31</v>
      </c>
      <c r="AT7" s="120">
        <f t="shared" si="2"/>
        <v>163899.72</v>
      </c>
      <c r="AU7" s="120">
        <f t="shared" si="2"/>
        <v>189888.47999999998</v>
      </c>
      <c r="AV7" s="120">
        <f t="shared" si="2"/>
        <v>176917.5</v>
      </c>
      <c r="AW7" s="120">
        <f t="shared" si="2"/>
        <v>214127.23</v>
      </c>
      <c r="AX7" s="120">
        <f t="shared" si="2"/>
        <v>208175.59999999998</v>
      </c>
      <c r="AY7" s="120">
        <f t="shared" si="2"/>
        <v>222775.23</v>
      </c>
      <c r="AZ7" s="120">
        <f t="shared" si="2"/>
        <v>188072.09999999995</v>
      </c>
      <c r="BA7" s="120">
        <f t="shared" si="2"/>
        <v>174141.81</v>
      </c>
      <c r="BB7" s="121">
        <f t="shared" si="2"/>
        <v>222965.11</v>
      </c>
      <c r="BD7" s="28" t="str">
        <f>$B7</f>
        <v>Revenues</v>
      </c>
      <c r="BE7" s="29"/>
      <c r="BF7" s="30"/>
      <c r="BG7" s="119">
        <f>SUM(BI7:BT7)</f>
        <v>2088939.6400000001</v>
      </c>
      <c r="BH7" s="119">
        <f>SUMPRODUCT((BI$6:BT$6&lt;=BH$6)*(BI7:BT7))</f>
        <v>479593</v>
      </c>
      <c r="BI7" s="122">
        <f>SUM(BI8,BI13)</f>
        <v>153484</v>
      </c>
      <c r="BJ7" s="120">
        <f t="shared" ref="BJ7:BT7" si="3">SUM(BJ8,BJ13)</f>
        <v>153391</v>
      </c>
      <c r="BK7" s="120">
        <f t="shared" si="3"/>
        <v>172718</v>
      </c>
      <c r="BL7" s="120">
        <f t="shared" si="3"/>
        <v>153572</v>
      </c>
      <c r="BM7" s="120">
        <f t="shared" si="3"/>
        <v>176148</v>
      </c>
      <c r="BN7" s="120">
        <f t="shared" si="3"/>
        <v>181929</v>
      </c>
      <c r="BO7" s="120">
        <f t="shared" si="3"/>
        <v>180166</v>
      </c>
      <c r="BP7" s="120">
        <f t="shared" si="3"/>
        <v>179352</v>
      </c>
      <c r="BQ7" s="120">
        <f t="shared" si="3"/>
        <v>150769</v>
      </c>
      <c r="BR7" s="120">
        <f t="shared" si="3"/>
        <v>201662</v>
      </c>
      <c r="BS7" s="120">
        <f t="shared" si="3"/>
        <v>190069.84</v>
      </c>
      <c r="BT7" s="121">
        <f t="shared" si="3"/>
        <v>195678.80000000002</v>
      </c>
      <c r="BV7" s="28" t="str">
        <f>$B7</f>
        <v>Revenues</v>
      </c>
      <c r="BW7" s="29"/>
      <c r="BX7" s="30"/>
      <c r="BY7" s="119">
        <f>SUM(BZ7:CC7)</f>
        <v>452624.44000000006</v>
      </c>
      <c r="BZ7" s="122">
        <f>SUM(G7:I7)</f>
        <v>452624.44000000006</v>
      </c>
      <c r="CA7" s="120">
        <f>SUM(J7:L7)</f>
        <v>0</v>
      </c>
      <c r="CB7" s="120">
        <f>SUM(M7:O7)</f>
        <v>0</v>
      </c>
      <c r="CC7" s="120">
        <f>SUM(P7:R7)</f>
        <v>0</v>
      </c>
      <c r="CD7" s="119">
        <f t="shared" ref="CD7:CD117" si="4">SUM(CE7:CH7)</f>
        <v>2236006</v>
      </c>
      <c r="CE7" s="122">
        <f>SUM(Y7:AA7)</f>
        <v>539034</v>
      </c>
      <c r="CF7" s="120">
        <f>SUM(AB7:AD7)</f>
        <v>561671</v>
      </c>
      <c r="CG7" s="120">
        <f>SUM(AE7:AG7)</f>
        <v>540875</v>
      </c>
      <c r="CH7" s="120">
        <f>SUM(AH7:AJ7)</f>
        <v>594426</v>
      </c>
      <c r="CI7" s="119">
        <f t="shared" ref="CI7:CI117" si="5">SUM(CJ7:CM7)</f>
        <v>2280998.69</v>
      </c>
      <c r="CJ7" s="122">
        <f>SUM(AQ7:AS7)</f>
        <v>520035.91000000009</v>
      </c>
      <c r="CK7" s="120">
        <f>SUM(AT7:AV7)</f>
        <v>530705.69999999995</v>
      </c>
      <c r="CL7" s="120">
        <f>SUM(AW7:AY7)</f>
        <v>645078.05999999994</v>
      </c>
      <c r="CM7" s="121">
        <f>SUM(AZ7:BB7)</f>
        <v>585179.0199999999</v>
      </c>
      <c r="CO7" s="28" t="str">
        <f>$B7</f>
        <v>Revenues</v>
      </c>
      <c r="CP7" s="29"/>
      <c r="CQ7" s="30"/>
      <c r="CR7" s="119">
        <f>E7-W7</f>
        <v>-1783381.56</v>
      </c>
      <c r="CS7" s="119">
        <f t="shared" ref="CS7:DE26" si="6">F7-X7</f>
        <v>-86409.559999999939</v>
      </c>
      <c r="CT7" s="122">
        <f t="shared" si="6"/>
        <v>-33980</v>
      </c>
      <c r="CU7" s="120">
        <f t="shared" si="6"/>
        <v>-24930</v>
      </c>
      <c r="CV7" s="120">
        <f t="shared" si="6"/>
        <v>-27499.559999999969</v>
      </c>
      <c r="CW7" s="120">
        <f t="shared" si="6"/>
        <v>-185136</v>
      </c>
      <c r="CX7" s="120">
        <f t="shared" si="6"/>
        <v>-185328</v>
      </c>
      <c r="CY7" s="120">
        <f t="shared" si="6"/>
        <v>-191207</v>
      </c>
      <c r="CZ7" s="120">
        <f t="shared" si="6"/>
        <v>-189535</v>
      </c>
      <c r="DA7" s="120">
        <f t="shared" si="6"/>
        <v>-173361</v>
      </c>
      <c r="DB7" s="120">
        <f t="shared" si="6"/>
        <v>-177979</v>
      </c>
      <c r="DC7" s="120">
        <f t="shared" si="6"/>
        <v>-188647</v>
      </c>
      <c r="DD7" s="120">
        <f t="shared" si="6"/>
        <v>-211744</v>
      </c>
      <c r="DE7" s="121">
        <f t="shared" si="6"/>
        <v>-194035</v>
      </c>
      <c r="DG7" s="28" t="str">
        <f>$B7</f>
        <v>Revenues</v>
      </c>
      <c r="DH7" s="29"/>
      <c r="DI7" s="30"/>
      <c r="DJ7" s="123">
        <f>IFERROR(((E7-W7)/ABS(W7))+1,"")</f>
        <v>0.20242541388529367</v>
      </c>
      <c r="DK7" s="123">
        <f t="shared" ref="DK7:DW30" si="7">IFERROR(((F7-X7)/ABS(X7))+1,"")</f>
        <v>0.83969552941001879</v>
      </c>
      <c r="DL7" s="124">
        <f t="shared" si="7"/>
        <v>0.80830094157071375</v>
      </c>
      <c r="DM7" s="125">
        <f t="shared" si="7"/>
        <v>0.85904423738013391</v>
      </c>
      <c r="DN7" s="125">
        <f t="shared" si="7"/>
        <v>0.85128379291883227</v>
      </c>
      <c r="DO7" s="125">
        <f t="shared" si="7"/>
        <v>0</v>
      </c>
      <c r="DP7" s="125">
        <f t="shared" si="7"/>
        <v>0</v>
      </c>
      <c r="DQ7" s="125">
        <f t="shared" si="7"/>
        <v>0</v>
      </c>
      <c r="DR7" s="125">
        <f t="shared" si="7"/>
        <v>0</v>
      </c>
      <c r="DS7" s="125">
        <f t="shared" si="7"/>
        <v>0</v>
      </c>
      <c r="DT7" s="125">
        <f t="shared" si="7"/>
        <v>0</v>
      </c>
      <c r="DU7" s="125">
        <f t="shared" si="7"/>
        <v>0</v>
      </c>
      <c r="DV7" s="125">
        <f t="shared" si="7"/>
        <v>0</v>
      </c>
      <c r="DW7" s="126">
        <f t="shared" si="7"/>
        <v>0</v>
      </c>
    </row>
    <row r="8" spans="1:131" ht="11.45" customHeight="1" x14ac:dyDescent="0.15">
      <c r="B8" s="81"/>
      <c r="C8" s="92" t="s">
        <v>214</v>
      </c>
      <c r="D8" s="83"/>
      <c r="E8" s="84">
        <f t="shared" ref="E8:E71" si="8">SUM(G8:R8)</f>
        <v>442016.44000000006</v>
      </c>
      <c r="F8" s="84">
        <f t="shared" ref="F8:F71" si="9">SUMPRODUCT((G$6:R$6&lt;=F$6)*(G8:R8))</f>
        <v>442016.44000000006</v>
      </c>
      <c r="G8" s="85">
        <f>SUM(G9:G12)</f>
        <v>140252</v>
      </c>
      <c r="H8" s="86">
        <f t="shared" ref="H8:R8" si="10">SUM(H9:H12)</f>
        <v>144351</v>
      </c>
      <c r="I8" s="86">
        <f t="shared" si="10"/>
        <v>157413.44000000003</v>
      </c>
      <c r="J8" s="86">
        <f t="shared" si="10"/>
        <v>0</v>
      </c>
      <c r="K8" s="86">
        <f t="shared" si="10"/>
        <v>0</v>
      </c>
      <c r="L8" s="86">
        <f t="shared" si="10"/>
        <v>0</v>
      </c>
      <c r="M8" s="86">
        <f t="shared" si="10"/>
        <v>0</v>
      </c>
      <c r="N8" s="86">
        <f t="shared" si="10"/>
        <v>0</v>
      </c>
      <c r="O8" s="86">
        <f t="shared" si="10"/>
        <v>0</v>
      </c>
      <c r="P8" s="86">
        <f t="shared" si="10"/>
        <v>0</v>
      </c>
      <c r="Q8" s="86">
        <f t="shared" si="10"/>
        <v>0</v>
      </c>
      <c r="R8" s="87">
        <f t="shared" si="10"/>
        <v>0</v>
      </c>
      <c r="T8" s="81"/>
      <c r="U8" s="92" t="str">
        <f>$C8</f>
        <v>Total Ilima</v>
      </c>
      <c r="V8" s="83"/>
      <c r="W8" s="84">
        <f t="shared" ref="W8:W71" si="11">SUM(Y8:AJ8)</f>
        <v>2167416</v>
      </c>
      <c r="X8" s="84">
        <f t="shared" ref="X8:X71" si="12">SUMPRODUCT((Y$6:AJ$6&lt;=X$6)*(Y8:AJ8))</f>
        <v>531414</v>
      </c>
      <c r="Y8" s="85">
        <f>SUM(Y9:Y12)</f>
        <v>177257</v>
      </c>
      <c r="Z8" s="86">
        <f t="shared" ref="Z8:AJ8" si="13">SUM(Z9:Z12)</f>
        <v>169244</v>
      </c>
      <c r="AA8" s="86">
        <f t="shared" si="13"/>
        <v>184913</v>
      </c>
      <c r="AB8" s="86">
        <f t="shared" si="13"/>
        <v>185136</v>
      </c>
      <c r="AC8" s="86">
        <f t="shared" si="13"/>
        <v>185328</v>
      </c>
      <c r="AD8" s="86">
        <f t="shared" si="13"/>
        <v>188707</v>
      </c>
      <c r="AE8" s="86">
        <f t="shared" si="13"/>
        <v>189535</v>
      </c>
      <c r="AF8" s="86">
        <f t="shared" si="13"/>
        <v>173361</v>
      </c>
      <c r="AG8" s="86">
        <f t="shared" si="13"/>
        <v>177979</v>
      </c>
      <c r="AH8" s="86">
        <f t="shared" si="13"/>
        <v>187677</v>
      </c>
      <c r="AI8" s="86">
        <f t="shared" si="13"/>
        <v>183244</v>
      </c>
      <c r="AJ8" s="87">
        <f t="shared" si="13"/>
        <v>165035</v>
      </c>
      <c r="AL8" s="81"/>
      <c r="AM8" s="92" t="str">
        <f>$C8</f>
        <v>Total Ilima</v>
      </c>
      <c r="AN8" s="83"/>
      <c r="AO8" s="84">
        <f t="shared" ref="AO8:AO71" si="14">SUM(AQ8:BB8)</f>
        <v>2125536.3199999998</v>
      </c>
      <c r="AP8" s="84">
        <f t="shared" ref="AP8:AP71" si="15">SUMPRODUCT((AQ$6:BB$6&lt;=AP$6)*(AQ8:BB8))</f>
        <v>519376.88000000006</v>
      </c>
      <c r="AQ8" s="85">
        <f>SUM(AQ9:AQ12)</f>
        <v>182891.28000000006</v>
      </c>
      <c r="AR8" s="86">
        <f t="shared" ref="AR8:BB8" si="16">SUM(AR9:AR12)</f>
        <v>162416.29</v>
      </c>
      <c r="AS8" s="86">
        <f t="shared" si="16"/>
        <v>174069.31</v>
      </c>
      <c r="AT8" s="86">
        <f t="shared" si="16"/>
        <v>133252.32</v>
      </c>
      <c r="AU8" s="86">
        <f t="shared" si="16"/>
        <v>189888.47999999998</v>
      </c>
      <c r="AV8" s="86">
        <f t="shared" si="16"/>
        <v>175217.5</v>
      </c>
      <c r="AW8" s="86">
        <f t="shared" si="16"/>
        <v>214127.23</v>
      </c>
      <c r="AX8" s="86">
        <f t="shared" si="16"/>
        <v>207275.59999999998</v>
      </c>
      <c r="AY8" s="86">
        <f t="shared" si="16"/>
        <v>222775.23</v>
      </c>
      <c r="AZ8" s="86">
        <f t="shared" si="16"/>
        <v>168307.09999999995</v>
      </c>
      <c r="BA8" s="86">
        <f t="shared" si="16"/>
        <v>141840.66</v>
      </c>
      <c r="BB8" s="87">
        <f t="shared" si="16"/>
        <v>153475.32</v>
      </c>
      <c r="BD8" s="81"/>
      <c r="BE8" s="92" t="str">
        <f>$C8</f>
        <v>Total Ilima</v>
      </c>
      <c r="BF8" s="83"/>
      <c r="BG8" s="84">
        <f t="shared" ref="BG8:BG71" si="17">SUM(BI8:BT8)</f>
        <v>1938734.2999999998</v>
      </c>
      <c r="BH8" s="84">
        <f t="shared" ref="BH8:BH71" si="18">SUMPRODUCT((BI$6:BT$6&lt;=BH$6)*(BI8:BT8))</f>
        <v>462415</v>
      </c>
      <c r="BI8" s="85">
        <f>SUM(BI9:BI12)</f>
        <v>150063</v>
      </c>
      <c r="BJ8" s="86">
        <f t="shared" ref="BJ8:BT8" si="19">SUM(BJ9:BJ12)</f>
        <v>150056</v>
      </c>
      <c r="BK8" s="86">
        <f t="shared" si="19"/>
        <v>162296</v>
      </c>
      <c r="BL8" s="86">
        <f t="shared" si="19"/>
        <v>147913</v>
      </c>
      <c r="BM8" s="86">
        <f t="shared" si="19"/>
        <v>171386</v>
      </c>
      <c r="BN8" s="86">
        <f t="shared" si="19"/>
        <v>179990</v>
      </c>
      <c r="BO8" s="86">
        <f t="shared" si="19"/>
        <v>179371</v>
      </c>
      <c r="BP8" s="86">
        <f t="shared" si="19"/>
        <v>179352</v>
      </c>
      <c r="BQ8" s="86">
        <f t="shared" si="19"/>
        <v>148647</v>
      </c>
      <c r="BR8" s="86">
        <f t="shared" si="19"/>
        <v>137999</v>
      </c>
      <c r="BS8" s="86">
        <f t="shared" si="19"/>
        <v>150520.38</v>
      </c>
      <c r="BT8" s="87">
        <f t="shared" si="19"/>
        <v>181140.92</v>
      </c>
      <c r="BV8" s="81"/>
      <c r="BW8" s="92" t="str">
        <f>$C8</f>
        <v>Total Ilima</v>
      </c>
      <c r="BX8" s="83"/>
      <c r="BY8" s="84">
        <f t="shared" ref="BY8:BY117" si="20">SUM(BZ8:CC8)</f>
        <v>442016.44000000006</v>
      </c>
      <c r="BZ8" s="85">
        <f t="shared" ref="BZ8:BZ71" si="21">SUM(G8:I8)</f>
        <v>442016.44000000006</v>
      </c>
      <c r="CA8" s="86">
        <f t="shared" ref="CA8:CA71" si="22">SUM(J8:L8)</f>
        <v>0</v>
      </c>
      <c r="CB8" s="86">
        <f t="shared" ref="CB8:CB71" si="23">SUM(M8:O8)</f>
        <v>0</v>
      </c>
      <c r="CC8" s="86">
        <f t="shared" ref="CC8:CC71" si="24">SUM(P8:R8)</f>
        <v>0</v>
      </c>
      <c r="CD8" s="84">
        <f t="shared" si="4"/>
        <v>2167416</v>
      </c>
      <c r="CE8" s="85">
        <f t="shared" ref="CE8:CE71" si="25">SUM(Y8:AA8)</f>
        <v>531414</v>
      </c>
      <c r="CF8" s="86">
        <f t="shared" ref="CF8:CF71" si="26">SUM(AB8:AD8)</f>
        <v>559171</v>
      </c>
      <c r="CG8" s="86">
        <f t="shared" ref="CG8:CG71" si="27">SUM(AE8:AG8)</f>
        <v>540875</v>
      </c>
      <c r="CH8" s="86">
        <f t="shared" ref="CH8:CH71" si="28">SUM(AH8:AJ8)</f>
        <v>535956</v>
      </c>
      <c r="CI8" s="84">
        <f t="shared" si="5"/>
        <v>2125536.3199999998</v>
      </c>
      <c r="CJ8" s="85">
        <f t="shared" ref="CJ8:CJ71" si="29">SUM(AQ8:AS8)</f>
        <v>519376.88000000006</v>
      </c>
      <c r="CK8" s="86">
        <f t="shared" ref="CK8:CK71" si="30">SUM(AT8:AV8)</f>
        <v>498358.3</v>
      </c>
      <c r="CL8" s="86">
        <f t="shared" ref="CL8:CL71" si="31">SUM(AW8:AY8)</f>
        <v>644178.05999999994</v>
      </c>
      <c r="CM8" s="87">
        <f t="shared" ref="CM8:CM71" si="32">SUM(AZ8:BB8)</f>
        <v>463623.07999999996</v>
      </c>
      <c r="CO8" s="81"/>
      <c r="CP8" s="92" t="str">
        <f>$C8</f>
        <v>Total Ilima</v>
      </c>
      <c r="CQ8" s="83"/>
      <c r="CR8" s="84">
        <f t="shared" ref="CR8:CZ53" si="33">E8-W8</f>
        <v>-1725399.56</v>
      </c>
      <c r="CS8" s="84">
        <f t="shared" si="6"/>
        <v>-89397.559999999939</v>
      </c>
      <c r="CT8" s="85">
        <f t="shared" si="6"/>
        <v>-37005</v>
      </c>
      <c r="CU8" s="86">
        <f t="shared" si="6"/>
        <v>-24893</v>
      </c>
      <c r="CV8" s="86">
        <f t="shared" si="6"/>
        <v>-27499.559999999969</v>
      </c>
      <c r="CW8" s="86">
        <f t="shared" si="6"/>
        <v>-185136</v>
      </c>
      <c r="CX8" s="86">
        <f t="shared" si="6"/>
        <v>-185328</v>
      </c>
      <c r="CY8" s="86">
        <f t="shared" si="6"/>
        <v>-188707</v>
      </c>
      <c r="CZ8" s="86">
        <f t="shared" si="6"/>
        <v>-189535</v>
      </c>
      <c r="DA8" s="86">
        <f t="shared" si="6"/>
        <v>-173361</v>
      </c>
      <c r="DB8" s="86">
        <f t="shared" si="6"/>
        <v>-177979</v>
      </c>
      <c r="DC8" s="86">
        <f t="shared" si="6"/>
        <v>-187677</v>
      </c>
      <c r="DD8" s="86">
        <f t="shared" si="6"/>
        <v>-183244</v>
      </c>
      <c r="DE8" s="87">
        <f t="shared" si="6"/>
        <v>-165035</v>
      </c>
      <c r="DG8" s="81"/>
      <c r="DH8" s="92" t="str">
        <f>$C8</f>
        <v>Total Ilima</v>
      </c>
      <c r="DI8" s="83"/>
      <c r="DJ8" s="88">
        <f t="shared" ref="DJ8:DW50" si="34">IFERROR(((E8-W8)/ABS(W8))+1,"")</f>
        <v>0.20393705684557095</v>
      </c>
      <c r="DK8" s="88">
        <f t="shared" si="7"/>
        <v>0.831774172302574</v>
      </c>
      <c r="DL8" s="89">
        <f t="shared" si="7"/>
        <v>0.79123532498011362</v>
      </c>
      <c r="DM8" s="90">
        <f t="shared" si="7"/>
        <v>0.85291649925551272</v>
      </c>
      <c r="DN8" s="90">
        <f t="shared" si="7"/>
        <v>0.85128379291883227</v>
      </c>
      <c r="DO8" s="90">
        <f t="shared" si="7"/>
        <v>0</v>
      </c>
      <c r="DP8" s="90">
        <f t="shared" si="7"/>
        <v>0</v>
      </c>
      <c r="DQ8" s="90">
        <f t="shared" si="7"/>
        <v>0</v>
      </c>
      <c r="DR8" s="90">
        <f t="shared" si="7"/>
        <v>0</v>
      </c>
      <c r="DS8" s="90">
        <f t="shared" si="7"/>
        <v>0</v>
      </c>
      <c r="DT8" s="90">
        <f t="shared" si="7"/>
        <v>0</v>
      </c>
      <c r="DU8" s="90">
        <f t="shared" si="7"/>
        <v>0</v>
      </c>
      <c r="DV8" s="90">
        <f t="shared" si="7"/>
        <v>0</v>
      </c>
      <c r="DW8" s="91">
        <f t="shared" si="7"/>
        <v>0</v>
      </c>
    </row>
    <row r="9" spans="1:131" s="64" customFormat="1" ht="11.45" customHeight="1" x14ac:dyDescent="0.15">
      <c r="A9" s="52"/>
      <c r="B9" s="53"/>
      <c r="C9" s="54" t="s">
        <v>215</v>
      </c>
      <c r="D9" s="55"/>
      <c r="E9" s="196">
        <f t="shared" si="8"/>
        <v>155357.51</v>
      </c>
      <c r="F9" s="196">
        <f t="shared" si="9"/>
        <v>155357.51</v>
      </c>
      <c r="G9" s="197">
        <v>51432</v>
      </c>
      <c r="H9" s="198">
        <v>46496</v>
      </c>
      <c r="I9" s="199">
        <v>57429.510000000009</v>
      </c>
      <c r="J9" s="199"/>
      <c r="K9" s="199"/>
      <c r="L9" s="199"/>
      <c r="M9" s="199"/>
      <c r="N9" s="199"/>
      <c r="O9" s="199"/>
      <c r="P9" s="199"/>
      <c r="Q9" s="199"/>
      <c r="R9" s="200"/>
      <c r="S9" s="52"/>
      <c r="T9" s="53"/>
      <c r="U9" s="54" t="str">
        <f t="shared" ref="U9:U17" si="35">$C9</f>
        <v>Ilima Breakfast</v>
      </c>
      <c r="V9" s="55"/>
      <c r="W9" s="196">
        <f t="shared" si="11"/>
        <v>598000</v>
      </c>
      <c r="X9" s="196">
        <f t="shared" si="12"/>
        <v>145000</v>
      </c>
      <c r="Y9" s="197">
        <v>44000</v>
      </c>
      <c r="Z9" s="199">
        <v>48000</v>
      </c>
      <c r="AA9" s="199">
        <v>53000</v>
      </c>
      <c r="AB9" s="199">
        <v>53000</v>
      </c>
      <c r="AC9" s="199">
        <v>48000</v>
      </c>
      <c r="AD9" s="199">
        <v>53000</v>
      </c>
      <c r="AE9" s="199">
        <v>56000</v>
      </c>
      <c r="AF9" s="199">
        <v>44000</v>
      </c>
      <c r="AG9" s="199">
        <v>44000</v>
      </c>
      <c r="AH9" s="199">
        <v>49000</v>
      </c>
      <c r="AI9" s="199">
        <v>49000</v>
      </c>
      <c r="AJ9" s="200">
        <v>57000</v>
      </c>
      <c r="AK9" s="52"/>
      <c r="AL9" s="53"/>
      <c r="AM9" s="54" t="str">
        <f t="shared" ref="AM9:AM17" si="36">$C9</f>
        <v>Ilima Breakfast</v>
      </c>
      <c r="AN9" s="55"/>
      <c r="AO9" s="196">
        <f t="shared" si="14"/>
        <v>987418.04000000015</v>
      </c>
      <c r="AP9" s="196">
        <f t="shared" si="15"/>
        <v>517158.88000000006</v>
      </c>
      <c r="AQ9" s="197">
        <v>182161.28000000006</v>
      </c>
      <c r="AR9" s="199">
        <v>161758.29</v>
      </c>
      <c r="AS9" s="199">
        <v>173239.31</v>
      </c>
      <c r="AT9" s="199">
        <v>120822.24</v>
      </c>
      <c r="AU9" s="199">
        <v>42736.4</v>
      </c>
      <c r="AV9" s="199">
        <v>44482</v>
      </c>
      <c r="AW9" s="199">
        <v>53676.73</v>
      </c>
      <c r="AX9" s="199">
        <v>36418.18</v>
      </c>
      <c r="AY9" s="199">
        <v>46052</v>
      </c>
      <c r="AZ9" s="199">
        <v>41345.259999999995</v>
      </c>
      <c r="BA9" s="199">
        <v>35777.699999999997</v>
      </c>
      <c r="BB9" s="200">
        <v>48948.65</v>
      </c>
      <c r="BC9" s="52"/>
      <c r="BD9" s="53"/>
      <c r="BE9" s="54" t="str">
        <f t="shared" ref="BE9:BE17" si="37">$C9</f>
        <v>Ilima Breakfast</v>
      </c>
      <c r="BF9" s="55"/>
      <c r="BG9" s="196">
        <f t="shared" si="17"/>
        <v>1928499.2999999998</v>
      </c>
      <c r="BH9" s="196">
        <f t="shared" si="18"/>
        <v>460116</v>
      </c>
      <c r="BI9" s="197">
        <v>149505</v>
      </c>
      <c r="BJ9" s="199">
        <v>149071</v>
      </c>
      <c r="BK9" s="199">
        <v>161540</v>
      </c>
      <c r="BL9" s="199">
        <v>146599</v>
      </c>
      <c r="BM9" s="199">
        <v>170332</v>
      </c>
      <c r="BN9" s="199">
        <v>178890</v>
      </c>
      <c r="BO9" s="199">
        <v>178473</v>
      </c>
      <c r="BP9" s="199">
        <v>178496</v>
      </c>
      <c r="BQ9" s="199">
        <v>147993</v>
      </c>
      <c r="BR9" s="199">
        <v>137267</v>
      </c>
      <c r="BS9" s="199">
        <v>149896.38</v>
      </c>
      <c r="BT9" s="200">
        <v>180436.92</v>
      </c>
      <c r="BU9" s="52"/>
      <c r="BV9" s="53"/>
      <c r="BW9" s="54" t="str">
        <f t="shared" ref="BW9:BW17" si="38">$C9</f>
        <v>Ilima Breakfast</v>
      </c>
      <c r="BX9" s="55"/>
      <c r="BY9" s="196">
        <f t="shared" si="20"/>
        <v>155357.51</v>
      </c>
      <c r="BZ9" s="197">
        <f t="shared" si="21"/>
        <v>155357.51</v>
      </c>
      <c r="CA9" s="199">
        <f t="shared" si="22"/>
        <v>0</v>
      </c>
      <c r="CB9" s="199">
        <f t="shared" si="23"/>
        <v>0</v>
      </c>
      <c r="CC9" s="199">
        <f t="shared" si="24"/>
        <v>0</v>
      </c>
      <c r="CD9" s="196">
        <f t="shared" si="4"/>
        <v>598000</v>
      </c>
      <c r="CE9" s="197">
        <f t="shared" si="25"/>
        <v>145000</v>
      </c>
      <c r="CF9" s="199">
        <f t="shared" si="26"/>
        <v>154000</v>
      </c>
      <c r="CG9" s="199">
        <f t="shared" si="27"/>
        <v>144000</v>
      </c>
      <c r="CH9" s="199">
        <f t="shared" si="28"/>
        <v>155000</v>
      </c>
      <c r="CI9" s="196">
        <f t="shared" si="5"/>
        <v>987418.04</v>
      </c>
      <c r="CJ9" s="197">
        <f t="shared" si="29"/>
        <v>517158.88000000006</v>
      </c>
      <c r="CK9" s="199">
        <f t="shared" si="30"/>
        <v>208040.64</v>
      </c>
      <c r="CL9" s="199">
        <f t="shared" si="31"/>
        <v>136146.91</v>
      </c>
      <c r="CM9" s="200">
        <f t="shared" si="32"/>
        <v>126071.60999999999</v>
      </c>
      <c r="CN9" s="52"/>
      <c r="CO9" s="53"/>
      <c r="CP9" s="54" t="str">
        <f t="shared" ref="CP9:CP17" si="39">$C9</f>
        <v>Ilima Breakfast</v>
      </c>
      <c r="CQ9" s="55"/>
      <c r="CR9" s="196">
        <f t="shared" si="33"/>
        <v>-442642.49</v>
      </c>
      <c r="CS9" s="196">
        <f t="shared" si="6"/>
        <v>10357.510000000009</v>
      </c>
      <c r="CT9" s="197">
        <f t="shared" si="6"/>
        <v>7432</v>
      </c>
      <c r="CU9" s="199">
        <f t="shared" si="6"/>
        <v>-1504</v>
      </c>
      <c r="CV9" s="199">
        <f t="shared" si="6"/>
        <v>4429.5100000000093</v>
      </c>
      <c r="CW9" s="199">
        <f t="shared" si="6"/>
        <v>-53000</v>
      </c>
      <c r="CX9" s="199">
        <f t="shared" si="6"/>
        <v>-48000</v>
      </c>
      <c r="CY9" s="199">
        <f t="shared" si="6"/>
        <v>-53000</v>
      </c>
      <c r="CZ9" s="199">
        <f t="shared" si="6"/>
        <v>-56000</v>
      </c>
      <c r="DA9" s="199">
        <f t="shared" si="6"/>
        <v>-44000</v>
      </c>
      <c r="DB9" s="199">
        <f t="shared" si="6"/>
        <v>-44000</v>
      </c>
      <c r="DC9" s="199">
        <f t="shared" si="6"/>
        <v>-49000</v>
      </c>
      <c r="DD9" s="199">
        <f t="shared" si="6"/>
        <v>-49000</v>
      </c>
      <c r="DE9" s="200">
        <f t="shared" si="6"/>
        <v>-57000</v>
      </c>
      <c r="DF9" s="52"/>
      <c r="DG9" s="53"/>
      <c r="DH9" s="54" t="str">
        <f t="shared" ref="DH9:DH17" si="40">$C9</f>
        <v>Ilima Breakfast</v>
      </c>
      <c r="DI9" s="55"/>
      <c r="DJ9" s="60">
        <f t="shared" si="34"/>
        <v>0.25979516722408025</v>
      </c>
      <c r="DK9" s="60">
        <f t="shared" si="34"/>
        <v>1.071431103448276</v>
      </c>
      <c r="DL9" s="61">
        <f t="shared" si="34"/>
        <v>1.1689090909090909</v>
      </c>
      <c r="DM9" s="62">
        <f t="shared" si="34"/>
        <v>0.96866666666666668</v>
      </c>
      <c r="DN9" s="62">
        <f t="shared" si="34"/>
        <v>1.0835756603773588</v>
      </c>
      <c r="DO9" s="62">
        <f t="shared" si="34"/>
        <v>0</v>
      </c>
      <c r="DP9" s="62">
        <f t="shared" si="34"/>
        <v>0</v>
      </c>
      <c r="DQ9" s="62">
        <f t="shared" si="34"/>
        <v>0</v>
      </c>
      <c r="DR9" s="62">
        <f t="shared" si="34"/>
        <v>0</v>
      </c>
      <c r="DS9" s="62">
        <f t="shared" si="34"/>
        <v>0</v>
      </c>
      <c r="DT9" s="62">
        <f t="shared" si="34"/>
        <v>0</v>
      </c>
      <c r="DU9" s="62">
        <f t="shared" si="34"/>
        <v>0</v>
      </c>
      <c r="DV9" s="62">
        <f t="shared" si="34"/>
        <v>0</v>
      </c>
      <c r="DW9" s="63">
        <f t="shared" si="34"/>
        <v>0</v>
      </c>
      <c r="DX9" s="8"/>
      <c r="DY9" s="168"/>
      <c r="DZ9" s="168"/>
      <c r="EA9" s="168"/>
    </row>
    <row r="10" spans="1:131" s="64" customFormat="1" ht="11.45" customHeight="1" x14ac:dyDescent="0.15">
      <c r="A10" s="52"/>
      <c r="B10" s="53"/>
      <c r="C10" s="54" t="s">
        <v>216</v>
      </c>
      <c r="D10" s="55"/>
      <c r="E10" s="196">
        <f t="shared" si="8"/>
        <v>237144.14</v>
      </c>
      <c r="F10" s="196">
        <f t="shared" si="9"/>
        <v>237144.14</v>
      </c>
      <c r="G10" s="197">
        <v>78441</v>
      </c>
      <c r="H10" s="198">
        <v>78516</v>
      </c>
      <c r="I10" s="199">
        <v>80187.14</v>
      </c>
      <c r="J10" s="199"/>
      <c r="K10" s="199"/>
      <c r="L10" s="199"/>
      <c r="M10" s="199"/>
      <c r="N10" s="199"/>
      <c r="O10" s="199"/>
      <c r="P10" s="199"/>
      <c r="Q10" s="199"/>
      <c r="R10" s="200"/>
      <c r="S10" s="52"/>
      <c r="T10" s="53"/>
      <c r="U10" s="54" t="str">
        <f t="shared" si="35"/>
        <v>Ilima Lunch</v>
      </c>
      <c r="V10" s="55"/>
      <c r="W10" s="196">
        <f t="shared" si="11"/>
        <v>1569416</v>
      </c>
      <c r="X10" s="196">
        <f t="shared" si="12"/>
        <v>386414</v>
      </c>
      <c r="Y10" s="197">
        <v>133257</v>
      </c>
      <c r="Z10" s="199">
        <v>121244</v>
      </c>
      <c r="AA10" s="199">
        <v>131913</v>
      </c>
      <c r="AB10" s="199">
        <v>132136</v>
      </c>
      <c r="AC10" s="199">
        <v>137328</v>
      </c>
      <c r="AD10" s="199">
        <v>135707</v>
      </c>
      <c r="AE10" s="199">
        <v>133535</v>
      </c>
      <c r="AF10" s="199">
        <v>129361</v>
      </c>
      <c r="AG10" s="199">
        <v>133979</v>
      </c>
      <c r="AH10" s="199">
        <v>138677</v>
      </c>
      <c r="AI10" s="199">
        <v>134244</v>
      </c>
      <c r="AJ10" s="200">
        <v>108035</v>
      </c>
      <c r="AK10" s="52"/>
      <c r="AL10" s="53"/>
      <c r="AM10" s="54" t="str">
        <f t="shared" si="36"/>
        <v>Ilima Lunch</v>
      </c>
      <c r="AN10" s="55"/>
      <c r="AO10" s="196">
        <f t="shared" si="14"/>
        <v>1024934.6499999999</v>
      </c>
      <c r="AP10" s="196">
        <f t="shared" si="15"/>
        <v>658</v>
      </c>
      <c r="AQ10" s="197">
        <v>0</v>
      </c>
      <c r="AR10" s="199">
        <v>658</v>
      </c>
      <c r="AS10" s="199">
        <v>0</v>
      </c>
      <c r="AT10" s="199">
        <v>12175.079999999994</v>
      </c>
      <c r="AU10" s="199">
        <v>147152.07999999999</v>
      </c>
      <c r="AV10" s="199">
        <v>130735.5</v>
      </c>
      <c r="AW10" s="199">
        <v>160450.5</v>
      </c>
      <c r="AX10" s="199">
        <v>147934.5</v>
      </c>
      <c r="AY10" s="199">
        <v>151591.92000000001</v>
      </c>
      <c r="AZ10" s="199">
        <v>105966.62999999998</v>
      </c>
      <c r="BA10" s="199">
        <v>85392.74</v>
      </c>
      <c r="BB10" s="200">
        <v>82877.7</v>
      </c>
      <c r="BC10" s="52"/>
      <c r="BD10" s="53"/>
      <c r="BE10" s="54" t="str">
        <f t="shared" si="37"/>
        <v>Ilima Lunch</v>
      </c>
      <c r="BF10" s="55"/>
      <c r="BG10" s="196">
        <f t="shared" si="17"/>
        <v>0</v>
      </c>
      <c r="BH10" s="196">
        <f t="shared" si="18"/>
        <v>0</v>
      </c>
      <c r="BI10" s="197">
        <v>0</v>
      </c>
      <c r="BJ10" s="199">
        <v>0</v>
      </c>
      <c r="BK10" s="199">
        <v>0</v>
      </c>
      <c r="BL10" s="199">
        <v>0</v>
      </c>
      <c r="BM10" s="199">
        <v>0</v>
      </c>
      <c r="BN10" s="199">
        <v>0</v>
      </c>
      <c r="BO10" s="199">
        <v>0</v>
      </c>
      <c r="BP10" s="199">
        <v>0</v>
      </c>
      <c r="BQ10" s="199">
        <v>0</v>
      </c>
      <c r="BR10" s="199">
        <v>0</v>
      </c>
      <c r="BS10" s="199">
        <v>0</v>
      </c>
      <c r="BT10" s="200">
        <v>0</v>
      </c>
      <c r="BU10" s="52"/>
      <c r="BV10" s="53"/>
      <c r="BW10" s="54" t="str">
        <f t="shared" si="38"/>
        <v>Ilima Lunch</v>
      </c>
      <c r="BX10" s="55"/>
      <c r="BY10" s="196">
        <f t="shared" si="20"/>
        <v>237144.14</v>
      </c>
      <c r="BZ10" s="197">
        <f t="shared" si="21"/>
        <v>237144.14</v>
      </c>
      <c r="CA10" s="199">
        <f t="shared" si="22"/>
        <v>0</v>
      </c>
      <c r="CB10" s="199">
        <f t="shared" si="23"/>
        <v>0</v>
      </c>
      <c r="CC10" s="199">
        <f t="shared" si="24"/>
        <v>0</v>
      </c>
      <c r="CD10" s="196">
        <f t="shared" si="4"/>
        <v>1569416</v>
      </c>
      <c r="CE10" s="197">
        <f t="shared" si="25"/>
        <v>386414</v>
      </c>
      <c r="CF10" s="199">
        <f t="shared" si="26"/>
        <v>405171</v>
      </c>
      <c r="CG10" s="199">
        <f t="shared" si="27"/>
        <v>396875</v>
      </c>
      <c r="CH10" s="199">
        <f t="shared" si="28"/>
        <v>380956</v>
      </c>
      <c r="CI10" s="196">
        <f t="shared" si="5"/>
        <v>1024934.6500000001</v>
      </c>
      <c r="CJ10" s="197">
        <f t="shared" si="29"/>
        <v>658</v>
      </c>
      <c r="CK10" s="199">
        <f t="shared" si="30"/>
        <v>290062.65999999997</v>
      </c>
      <c r="CL10" s="199">
        <f t="shared" si="31"/>
        <v>459976.92000000004</v>
      </c>
      <c r="CM10" s="200">
        <f t="shared" si="32"/>
        <v>274237.07</v>
      </c>
      <c r="CN10" s="52"/>
      <c r="CO10" s="53"/>
      <c r="CP10" s="54" t="str">
        <f t="shared" si="39"/>
        <v>Ilima Lunch</v>
      </c>
      <c r="CQ10" s="55"/>
      <c r="CR10" s="196">
        <f t="shared" si="33"/>
        <v>-1332271.8599999999</v>
      </c>
      <c r="CS10" s="196">
        <f t="shared" si="6"/>
        <v>-149269.85999999999</v>
      </c>
      <c r="CT10" s="197">
        <f t="shared" si="6"/>
        <v>-54816</v>
      </c>
      <c r="CU10" s="199">
        <f t="shared" si="6"/>
        <v>-42728</v>
      </c>
      <c r="CV10" s="199">
        <f t="shared" si="6"/>
        <v>-51725.86</v>
      </c>
      <c r="CW10" s="199">
        <f t="shared" si="6"/>
        <v>-132136</v>
      </c>
      <c r="CX10" s="199">
        <f t="shared" si="6"/>
        <v>-137328</v>
      </c>
      <c r="CY10" s="199">
        <f t="shared" si="6"/>
        <v>-135707</v>
      </c>
      <c r="CZ10" s="199">
        <f t="shared" si="6"/>
        <v>-133535</v>
      </c>
      <c r="DA10" s="199">
        <f t="shared" si="6"/>
        <v>-129361</v>
      </c>
      <c r="DB10" s="199">
        <f t="shared" si="6"/>
        <v>-133979</v>
      </c>
      <c r="DC10" s="199">
        <f t="shared" si="6"/>
        <v>-138677</v>
      </c>
      <c r="DD10" s="199">
        <f t="shared" si="6"/>
        <v>-134244</v>
      </c>
      <c r="DE10" s="200">
        <f t="shared" si="6"/>
        <v>-108035</v>
      </c>
      <c r="DF10" s="52"/>
      <c r="DG10" s="53"/>
      <c r="DH10" s="54" t="str">
        <f t="shared" si="40"/>
        <v>Ilima Lunch</v>
      </c>
      <c r="DI10" s="55"/>
      <c r="DJ10" s="60">
        <f t="shared" si="34"/>
        <v>0.15110342955596234</v>
      </c>
      <c r="DK10" s="60">
        <f t="shared" si="34"/>
        <v>0.61370483471095771</v>
      </c>
      <c r="DL10" s="61">
        <f t="shared" si="34"/>
        <v>0.58864449897566362</v>
      </c>
      <c r="DM10" s="62">
        <f t="shared" si="34"/>
        <v>0.64758668470192338</v>
      </c>
      <c r="DN10" s="62">
        <f t="shared" si="34"/>
        <v>0.60787898084343461</v>
      </c>
      <c r="DO10" s="62">
        <f t="shared" si="34"/>
        <v>0</v>
      </c>
      <c r="DP10" s="62">
        <f t="shared" si="34"/>
        <v>0</v>
      </c>
      <c r="DQ10" s="62">
        <f t="shared" si="34"/>
        <v>0</v>
      </c>
      <c r="DR10" s="62">
        <f t="shared" si="34"/>
        <v>0</v>
      </c>
      <c r="DS10" s="62">
        <f t="shared" si="34"/>
        <v>0</v>
      </c>
      <c r="DT10" s="62">
        <f t="shared" si="34"/>
        <v>0</v>
      </c>
      <c r="DU10" s="62">
        <f t="shared" si="34"/>
        <v>0</v>
      </c>
      <c r="DV10" s="62">
        <f t="shared" si="34"/>
        <v>0</v>
      </c>
      <c r="DW10" s="63">
        <f t="shared" si="34"/>
        <v>0</v>
      </c>
      <c r="DX10" s="8"/>
      <c r="DY10" s="168"/>
      <c r="DZ10" s="168"/>
      <c r="EA10" s="168"/>
    </row>
    <row r="11" spans="1:131" s="64" customFormat="1" ht="11.45" customHeight="1" x14ac:dyDescent="0.15">
      <c r="A11" s="52"/>
      <c r="B11" s="53"/>
      <c r="C11" s="54" t="s">
        <v>217</v>
      </c>
      <c r="D11" s="55"/>
      <c r="E11" s="196">
        <f t="shared" si="8"/>
        <v>49514.79</v>
      </c>
      <c r="F11" s="196">
        <f t="shared" si="9"/>
        <v>49514.79</v>
      </c>
      <c r="G11" s="197">
        <v>10379</v>
      </c>
      <c r="H11" s="198">
        <v>19339</v>
      </c>
      <c r="I11" s="199">
        <v>19796.79</v>
      </c>
      <c r="J11" s="199"/>
      <c r="K11" s="199"/>
      <c r="L11" s="199"/>
      <c r="M11" s="199"/>
      <c r="N11" s="199"/>
      <c r="O11" s="199"/>
      <c r="P11" s="199"/>
      <c r="Q11" s="199"/>
      <c r="R11" s="200"/>
      <c r="S11" s="52"/>
      <c r="T11" s="53"/>
      <c r="U11" s="54" t="str">
        <f t="shared" si="35"/>
        <v>Ilima SVC</v>
      </c>
      <c r="V11" s="55"/>
      <c r="W11" s="196">
        <f t="shared" si="11"/>
        <v>0</v>
      </c>
      <c r="X11" s="196">
        <f t="shared" si="12"/>
        <v>0</v>
      </c>
      <c r="Y11" s="197">
        <v>0</v>
      </c>
      <c r="Z11" s="199">
        <v>0</v>
      </c>
      <c r="AA11" s="199">
        <v>0</v>
      </c>
      <c r="AB11" s="199">
        <v>0</v>
      </c>
      <c r="AC11" s="199">
        <v>0</v>
      </c>
      <c r="AD11" s="199">
        <v>0</v>
      </c>
      <c r="AE11" s="199">
        <v>0</v>
      </c>
      <c r="AF11" s="199">
        <v>0</v>
      </c>
      <c r="AG11" s="199">
        <v>0</v>
      </c>
      <c r="AH11" s="199">
        <v>0</v>
      </c>
      <c r="AI11" s="199">
        <v>0</v>
      </c>
      <c r="AJ11" s="200">
        <v>0</v>
      </c>
      <c r="AK11" s="52"/>
      <c r="AL11" s="53"/>
      <c r="AM11" s="54" t="str">
        <f t="shared" si="36"/>
        <v>Ilima SVC</v>
      </c>
      <c r="AN11" s="55"/>
      <c r="AO11" s="196">
        <f t="shared" si="14"/>
        <v>110886.33</v>
      </c>
      <c r="AP11" s="196">
        <f t="shared" si="15"/>
        <v>0</v>
      </c>
      <c r="AQ11" s="197">
        <v>0</v>
      </c>
      <c r="AR11" s="199">
        <v>0</v>
      </c>
      <c r="AS11" s="199">
        <v>0</v>
      </c>
      <c r="AT11" s="199">
        <v>0</v>
      </c>
      <c r="AU11" s="199">
        <v>0</v>
      </c>
      <c r="AV11" s="199">
        <v>0</v>
      </c>
      <c r="AW11" s="199">
        <v>0</v>
      </c>
      <c r="AX11" s="199">
        <v>22440.62</v>
      </c>
      <c r="AY11" s="199">
        <v>25131.31</v>
      </c>
      <c r="AZ11" s="199">
        <v>20995.21</v>
      </c>
      <c r="BA11" s="199">
        <v>20670.22</v>
      </c>
      <c r="BB11" s="200">
        <v>21648.97</v>
      </c>
      <c r="BC11" s="52"/>
      <c r="BD11" s="53"/>
      <c r="BE11" s="54" t="str">
        <f t="shared" si="37"/>
        <v>Ilima SVC</v>
      </c>
      <c r="BF11" s="55"/>
      <c r="BG11" s="196">
        <f t="shared" si="17"/>
        <v>0</v>
      </c>
      <c r="BH11" s="196">
        <f t="shared" si="18"/>
        <v>0</v>
      </c>
      <c r="BI11" s="197">
        <v>0</v>
      </c>
      <c r="BJ11" s="199">
        <v>0</v>
      </c>
      <c r="BK11" s="199">
        <v>0</v>
      </c>
      <c r="BL11" s="199">
        <v>0</v>
      </c>
      <c r="BM11" s="199">
        <v>0</v>
      </c>
      <c r="BN11" s="199">
        <v>0</v>
      </c>
      <c r="BO11" s="199">
        <v>0</v>
      </c>
      <c r="BP11" s="199">
        <v>0</v>
      </c>
      <c r="BQ11" s="199">
        <v>0</v>
      </c>
      <c r="BR11" s="199">
        <v>0</v>
      </c>
      <c r="BS11" s="199">
        <v>0</v>
      </c>
      <c r="BT11" s="200">
        <v>0</v>
      </c>
      <c r="BU11" s="52"/>
      <c r="BV11" s="53"/>
      <c r="BW11" s="54" t="str">
        <f t="shared" si="38"/>
        <v>Ilima SVC</v>
      </c>
      <c r="BX11" s="55"/>
      <c r="BY11" s="196">
        <f t="shared" si="20"/>
        <v>49514.79</v>
      </c>
      <c r="BZ11" s="197">
        <f t="shared" si="21"/>
        <v>49514.79</v>
      </c>
      <c r="CA11" s="199">
        <f t="shared" si="22"/>
        <v>0</v>
      </c>
      <c r="CB11" s="199">
        <f t="shared" si="23"/>
        <v>0</v>
      </c>
      <c r="CC11" s="199">
        <f t="shared" si="24"/>
        <v>0</v>
      </c>
      <c r="CD11" s="196">
        <f t="shared" si="4"/>
        <v>0</v>
      </c>
      <c r="CE11" s="197">
        <f t="shared" si="25"/>
        <v>0</v>
      </c>
      <c r="CF11" s="199">
        <f t="shared" si="26"/>
        <v>0</v>
      </c>
      <c r="CG11" s="199">
        <f t="shared" si="27"/>
        <v>0</v>
      </c>
      <c r="CH11" s="199">
        <f t="shared" si="28"/>
        <v>0</v>
      </c>
      <c r="CI11" s="196">
        <f t="shared" si="5"/>
        <v>110886.33</v>
      </c>
      <c r="CJ11" s="197">
        <f t="shared" si="29"/>
        <v>0</v>
      </c>
      <c r="CK11" s="199">
        <f t="shared" si="30"/>
        <v>0</v>
      </c>
      <c r="CL11" s="199">
        <f t="shared" si="31"/>
        <v>47571.93</v>
      </c>
      <c r="CM11" s="200">
        <f t="shared" si="32"/>
        <v>63314.400000000001</v>
      </c>
      <c r="CN11" s="52"/>
      <c r="CO11" s="53"/>
      <c r="CP11" s="54" t="str">
        <f t="shared" si="39"/>
        <v>Ilima SVC</v>
      </c>
      <c r="CQ11" s="55"/>
      <c r="CR11" s="196">
        <f t="shared" si="33"/>
        <v>49514.79</v>
      </c>
      <c r="CS11" s="196">
        <f t="shared" si="6"/>
        <v>49514.79</v>
      </c>
      <c r="CT11" s="197">
        <f t="shared" si="6"/>
        <v>10379</v>
      </c>
      <c r="CU11" s="199">
        <f t="shared" si="6"/>
        <v>19339</v>
      </c>
      <c r="CV11" s="199">
        <f t="shared" si="6"/>
        <v>19796.79</v>
      </c>
      <c r="CW11" s="199">
        <f t="shared" si="6"/>
        <v>0</v>
      </c>
      <c r="CX11" s="199">
        <f t="shared" si="6"/>
        <v>0</v>
      </c>
      <c r="CY11" s="199">
        <f t="shared" si="6"/>
        <v>0</v>
      </c>
      <c r="CZ11" s="199">
        <f t="shared" si="6"/>
        <v>0</v>
      </c>
      <c r="DA11" s="199">
        <f t="shared" si="6"/>
        <v>0</v>
      </c>
      <c r="DB11" s="199">
        <f t="shared" si="6"/>
        <v>0</v>
      </c>
      <c r="DC11" s="199">
        <f t="shared" si="6"/>
        <v>0</v>
      </c>
      <c r="DD11" s="199">
        <f t="shared" si="6"/>
        <v>0</v>
      </c>
      <c r="DE11" s="200">
        <f t="shared" si="6"/>
        <v>0</v>
      </c>
      <c r="DF11" s="52"/>
      <c r="DG11" s="53"/>
      <c r="DH11" s="54" t="str">
        <f t="shared" si="40"/>
        <v>Ilima SVC</v>
      </c>
      <c r="DI11" s="55"/>
      <c r="DJ11" s="60" t="str">
        <f t="shared" si="34"/>
        <v/>
      </c>
      <c r="DK11" s="60" t="str">
        <f t="shared" si="34"/>
        <v/>
      </c>
      <c r="DL11" s="61" t="str">
        <f t="shared" si="34"/>
        <v/>
      </c>
      <c r="DM11" s="62" t="str">
        <f t="shared" si="34"/>
        <v/>
      </c>
      <c r="DN11" s="62" t="str">
        <f t="shared" si="34"/>
        <v/>
      </c>
      <c r="DO11" s="62" t="str">
        <f t="shared" si="34"/>
        <v/>
      </c>
      <c r="DP11" s="62" t="str">
        <f t="shared" si="34"/>
        <v/>
      </c>
      <c r="DQ11" s="62" t="str">
        <f t="shared" si="34"/>
        <v/>
      </c>
      <c r="DR11" s="62" t="str">
        <f t="shared" si="34"/>
        <v/>
      </c>
      <c r="DS11" s="62" t="str">
        <f t="shared" si="34"/>
        <v/>
      </c>
      <c r="DT11" s="62" t="str">
        <f t="shared" si="34"/>
        <v/>
      </c>
      <c r="DU11" s="62" t="str">
        <f t="shared" si="34"/>
        <v/>
      </c>
      <c r="DV11" s="62" t="str">
        <f t="shared" si="34"/>
        <v/>
      </c>
      <c r="DW11" s="63" t="str">
        <f t="shared" si="34"/>
        <v/>
      </c>
      <c r="DX11" s="8"/>
      <c r="DY11" s="168"/>
      <c r="DZ11" s="168"/>
      <c r="EA11" s="168"/>
    </row>
    <row r="12" spans="1:131" s="64" customFormat="1" ht="11.45" customHeight="1" x14ac:dyDescent="0.15">
      <c r="A12" s="52"/>
      <c r="B12" s="53"/>
      <c r="C12" s="54" t="s">
        <v>218</v>
      </c>
      <c r="D12" s="55"/>
      <c r="E12" s="196">
        <f t="shared" si="8"/>
        <v>0</v>
      </c>
      <c r="F12" s="196">
        <f t="shared" si="9"/>
        <v>0</v>
      </c>
      <c r="G12" s="197">
        <v>0</v>
      </c>
      <c r="H12" s="199">
        <v>0</v>
      </c>
      <c r="I12" s="199">
        <v>0</v>
      </c>
      <c r="J12" s="199"/>
      <c r="K12" s="199"/>
      <c r="L12" s="199"/>
      <c r="M12" s="199"/>
      <c r="N12" s="199"/>
      <c r="O12" s="199"/>
      <c r="P12" s="199"/>
      <c r="Q12" s="199"/>
      <c r="R12" s="200"/>
      <c r="S12" s="52"/>
      <c r="T12" s="53"/>
      <c r="U12" s="54" t="str">
        <f t="shared" si="35"/>
        <v>Ilima Beverage</v>
      </c>
      <c r="V12" s="55"/>
      <c r="W12" s="196">
        <f t="shared" si="11"/>
        <v>0</v>
      </c>
      <c r="X12" s="196">
        <f t="shared" si="12"/>
        <v>0</v>
      </c>
      <c r="Y12" s="197">
        <v>0</v>
      </c>
      <c r="Z12" s="199">
        <v>0</v>
      </c>
      <c r="AA12" s="199">
        <v>0</v>
      </c>
      <c r="AB12" s="199">
        <v>0</v>
      </c>
      <c r="AC12" s="199">
        <v>0</v>
      </c>
      <c r="AD12" s="199">
        <v>0</v>
      </c>
      <c r="AE12" s="199">
        <v>0</v>
      </c>
      <c r="AF12" s="199">
        <v>0</v>
      </c>
      <c r="AG12" s="199">
        <v>0</v>
      </c>
      <c r="AH12" s="199">
        <v>0</v>
      </c>
      <c r="AI12" s="199">
        <v>0</v>
      </c>
      <c r="AJ12" s="200">
        <v>0</v>
      </c>
      <c r="AK12" s="52"/>
      <c r="AL12" s="53"/>
      <c r="AM12" s="54" t="str">
        <f t="shared" si="36"/>
        <v>Ilima Beverage</v>
      </c>
      <c r="AN12" s="55"/>
      <c r="AO12" s="196">
        <f t="shared" si="14"/>
        <v>2297.3000000000002</v>
      </c>
      <c r="AP12" s="196">
        <f t="shared" si="15"/>
        <v>1560</v>
      </c>
      <c r="AQ12" s="197">
        <v>730</v>
      </c>
      <c r="AR12" s="199">
        <v>0</v>
      </c>
      <c r="AS12" s="199">
        <v>830</v>
      </c>
      <c r="AT12" s="199">
        <v>255</v>
      </c>
      <c r="AU12" s="199">
        <v>0</v>
      </c>
      <c r="AV12" s="199">
        <v>0</v>
      </c>
      <c r="AW12" s="199">
        <v>0</v>
      </c>
      <c r="AX12" s="199">
        <v>482.3</v>
      </c>
      <c r="AY12" s="199">
        <v>0</v>
      </c>
      <c r="AZ12" s="199">
        <v>0</v>
      </c>
      <c r="BA12" s="199">
        <v>0</v>
      </c>
      <c r="BB12" s="200">
        <v>0</v>
      </c>
      <c r="BC12" s="52"/>
      <c r="BD12" s="53"/>
      <c r="BE12" s="54" t="str">
        <f t="shared" si="37"/>
        <v>Ilima Beverage</v>
      </c>
      <c r="BF12" s="55"/>
      <c r="BG12" s="196">
        <f t="shared" si="17"/>
        <v>10235</v>
      </c>
      <c r="BH12" s="196">
        <f t="shared" si="18"/>
        <v>2299</v>
      </c>
      <c r="BI12" s="197">
        <v>558</v>
      </c>
      <c r="BJ12" s="199">
        <v>985</v>
      </c>
      <c r="BK12" s="199">
        <v>756</v>
      </c>
      <c r="BL12" s="199">
        <v>1314</v>
      </c>
      <c r="BM12" s="199">
        <v>1054</v>
      </c>
      <c r="BN12" s="199">
        <v>1100</v>
      </c>
      <c r="BO12" s="199">
        <v>898</v>
      </c>
      <c r="BP12" s="199">
        <v>856</v>
      </c>
      <c r="BQ12" s="199">
        <v>654</v>
      </c>
      <c r="BR12" s="199">
        <v>732</v>
      </c>
      <c r="BS12" s="199">
        <v>624</v>
      </c>
      <c r="BT12" s="200">
        <v>704</v>
      </c>
      <c r="BU12" s="52"/>
      <c r="BV12" s="53"/>
      <c r="BW12" s="54" t="str">
        <f t="shared" si="38"/>
        <v>Ilima Beverage</v>
      </c>
      <c r="BX12" s="55"/>
      <c r="BY12" s="196">
        <f t="shared" si="20"/>
        <v>0</v>
      </c>
      <c r="BZ12" s="197">
        <f t="shared" si="21"/>
        <v>0</v>
      </c>
      <c r="CA12" s="199">
        <f t="shared" si="22"/>
        <v>0</v>
      </c>
      <c r="CB12" s="199">
        <f t="shared" si="23"/>
        <v>0</v>
      </c>
      <c r="CC12" s="199">
        <f t="shared" si="24"/>
        <v>0</v>
      </c>
      <c r="CD12" s="196">
        <f t="shared" si="4"/>
        <v>0</v>
      </c>
      <c r="CE12" s="197">
        <f t="shared" si="25"/>
        <v>0</v>
      </c>
      <c r="CF12" s="199">
        <f t="shared" si="26"/>
        <v>0</v>
      </c>
      <c r="CG12" s="199">
        <f t="shared" si="27"/>
        <v>0</v>
      </c>
      <c r="CH12" s="199">
        <f t="shared" si="28"/>
        <v>0</v>
      </c>
      <c r="CI12" s="196">
        <f t="shared" si="5"/>
        <v>2297.3000000000002</v>
      </c>
      <c r="CJ12" s="197">
        <f t="shared" si="29"/>
        <v>1560</v>
      </c>
      <c r="CK12" s="199">
        <f t="shared" si="30"/>
        <v>255</v>
      </c>
      <c r="CL12" s="199">
        <f t="shared" si="31"/>
        <v>482.3</v>
      </c>
      <c r="CM12" s="200">
        <f t="shared" si="32"/>
        <v>0</v>
      </c>
      <c r="CN12" s="52"/>
      <c r="CO12" s="53"/>
      <c r="CP12" s="54" t="str">
        <f t="shared" si="39"/>
        <v>Ilima Beverage</v>
      </c>
      <c r="CQ12" s="55"/>
      <c r="CR12" s="196">
        <f t="shared" si="33"/>
        <v>0</v>
      </c>
      <c r="CS12" s="196">
        <f t="shared" si="6"/>
        <v>0</v>
      </c>
      <c r="CT12" s="197">
        <f t="shared" si="6"/>
        <v>0</v>
      </c>
      <c r="CU12" s="199">
        <f t="shared" si="6"/>
        <v>0</v>
      </c>
      <c r="CV12" s="199">
        <f t="shared" si="6"/>
        <v>0</v>
      </c>
      <c r="CW12" s="199">
        <f t="shared" si="6"/>
        <v>0</v>
      </c>
      <c r="CX12" s="199">
        <f t="shared" si="6"/>
        <v>0</v>
      </c>
      <c r="CY12" s="199">
        <f t="shared" si="6"/>
        <v>0</v>
      </c>
      <c r="CZ12" s="199">
        <f t="shared" si="6"/>
        <v>0</v>
      </c>
      <c r="DA12" s="199">
        <f t="shared" si="6"/>
        <v>0</v>
      </c>
      <c r="DB12" s="199">
        <f t="shared" si="6"/>
        <v>0</v>
      </c>
      <c r="DC12" s="199">
        <f t="shared" si="6"/>
        <v>0</v>
      </c>
      <c r="DD12" s="199">
        <f t="shared" si="6"/>
        <v>0</v>
      </c>
      <c r="DE12" s="200">
        <f t="shared" si="6"/>
        <v>0</v>
      </c>
      <c r="DF12" s="52"/>
      <c r="DG12" s="53"/>
      <c r="DH12" s="54" t="str">
        <f t="shared" si="40"/>
        <v>Ilima Beverage</v>
      </c>
      <c r="DI12" s="55"/>
      <c r="DJ12" s="60" t="str">
        <f t="shared" si="34"/>
        <v/>
      </c>
      <c r="DK12" s="60" t="str">
        <f t="shared" si="34"/>
        <v/>
      </c>
      <c r="DL12" s="61" t="str">
        <f t="shared" si="34"/>
        <v/>
      </c>
      <c r="DM12" s="62" t="str">
        <f t="shared" si="34"/>
        <v/>
      </c>
      <c r="DN12" s="62" t="str">
        <f t="shared" si="34"/>
        <v/>
      </c>
      <c r="DO12" s="62" t="str">
        <f t="shared" si="34"/>
        <v/>
      </c>
      <c r="DP12" s="62" t="str">
        <f t="shared" si="34"/>
        <v/>
      </c>
      <c r="DQ12" s="62" t="str">
        <f t="shared" si="34"/>
        <v/>
      </c>
      <c r="DR12" s="62" t="str">
        <f t="shared" si="34"/>
        <v/>
      </c>
      <c r="DS12" s="62" t="str">
        <f t="shared" si="34"/>
        <v/>
      </c>
      <c r="DT12" s="62" t="str">
        <f t="shared" si="34"/>
        <v/>
      </c>
      <c r="DU12" s="62" t="str">
        <f t="shared" si="34"/>
        <v/>
      </c>
      <c r="DV12" s="62" t="str">
        <f t="shared" si="34"/>
        <v/>
      </c>
      <c r="DW12" s="63" t="str">
        <f t="shared" si="34"/>
        <v/>
      </c>
      <c r="DX12" s="8"/>
      <c r="DY12" s="168"/>
      <c r="DZ12" s="168"/>
      <c r="EA12" s="168"/>
    </row>
    <row r="13" spans="1:131" ht="11.45" customHeight="1" x14ac:dyDescent="0.15">
      <c r="B13" s="81"/>
      <c r="C13" s="92" t="s">
        <v>219</v>
      </c>
      <c r="D13" s="83"/>
      <c r="E13" s="84">
        <f t="shared" si="8"/>
        <v>10608</v>
      </c>
      <c r="F13" s="84">
        <f t="shared" si="9"/>
        <v>10608</v>
      </c>
      <c r="G13" s="85">
        <f>SUM(G14:G17)</f>
        <v>3025</v>
      </c>
      <c r="H13" s="86">
        <f t="shared" ref="H13:R13" si="41">SUM(H14:H17)</f>
        <v>7583</v>
      </c>
      <c r="I13" s="86">
        <f t="shared" si="41"/>
        <v>0</v>
      </c>
      <c r="J13" s="86">
        <f t="shared" si="41"/>
        <v>0</v>
      </c>
      <c r="K13" s="86">
        <f t="shared" si="41"/>
        <v>0</v>
      </c>
      <c r="L13" s="86">
        <f t="shared" si="41"/>
        <v>0</v>
      </c>
      <c r="M13" s="86">
        <f t="shared" si="41"/>
        <v>0</v>
      </c>
      <c r="N13" s="86">
        <f t="shared" si="41"/>
        <v>0</v>
      </c>
      <c r="O13" s="86">
        <f t="shared" si="41"/>
        <v>0</v>
      </c>
      <c r="P13" s="86">
        <f t="shared" si="41"/>
        <v>0</v>
      </c>
      <c r="Q13" s="86">
        <f t="shared" si="41"/>
        <v>0</v>
      </c>
      <c r="R13" s="87">
        <f t="shared" si="41"/>
        <v>0</v>
      </c>
      <c r="T13" s="81"/>
      <c r="U13" s="92" t="str">
        <f t="shared" si="35"/>
        <v>Total Banqet</v>
      </c>
      <c r="V13" s="83"/>
      <c r="W13" s="84">
        <f t="shared" si="11"/>
        <v>68590</v>
      </c>
      <c r="X13" s="84">
        <f t="shared" si="12"/>
        <v>7620</v>
      </c>
      <c r="Y13" s="85">
        <f>SUM(Y14:Y17)</f>
        <v>0</v>
      </c>
      <c r="Z13" s="86">
        <f t="shared" ref="Z13:AJ13" si="42">SUM(Z14:Z17)</f>
        <v>7620</v>
      </c>
      <c r="AA13" s="86">
        <f t="shared" si="42"/>
        <v>0</v>
      </c>
      <c r="AB13" s="86">
        <f t="shared" si="42"/>
        <v>0</v>
      </c>
      <c r="AC13" s="86">
        <f t="shared" si="42"/>
        <v>0</v>
      </c>
      <c r="AD13" s="86">
        <f t="shared" si="42"/>
        <v>2500</v>
      </c>
      <c r="AE13" s="86">
        <f t="shared" si="42"/>
        <v>0</v>
      </c>
      <c r="AF13" s="86">
        <f t="shared" si="42"/>
        <v>0</v>
      </c>
      <c r="AG13" s="86">
        <f t="shared" si="42"/>
        <v>0</v>
      </c>
      <c r="AH13" s="86">
        <f t="shared" si="42"/>
        <v>970</v>
      </c>
      <c r="AI13" s="86">
        <f t="shared" si="42"/>
        <v>28500</v>
      </c>
      <c r="AJ13" s="87">
        <f t="shared" si="42"/>
        <v>29000</v>
      </c>
      <c r="AL13" s="81"/>
      <c r="AM13" s="92" t="str">
        <f t="shared" si="36"/>
        <v>Total Banqet</v>
      </c>
      <c r="AN13" s="83"/>
      <c r="AO13" s="84">
        <f t="shared" si="14"/>
        <v>155462.37</v>
      </c>
      <c r="AP13" s="84">
        <f t="shared" si="15"/>
        <v>659.03</v>
      </c>
      <c r="AQ13" s="85">
        <f>SUM(AQ14:AQ17)</f>
        <v>659.03</v>
      </c>
      <c r="AR13" s="86">
        <f t="shared" ref="AR13:BB13" si="43">SUM(AR14:AR17)</f>
        <v>0</v>
      </c>
      <c r="AS13" s="86">
        <f t="shared" si="43"/>
        <v>0</v>
      </c>
      <c r="AT13" s="86">
        <f t="shared" si="43"/>
        <v>30647.4</v>
      </c>
      <c r="AU13" s="86">
        <f t="shared" si="43"/>
        <v>0</v>
      </c>
      <c r="AV13" s="86">
        <f t="shared" si="43"/>
        <v>1700</v>
      </c>
      <c r="AW13" s="86">
        <f t="shared" si="43"/>
        <v>0</v>
      </c>
      <c r="AX13" s="86">
        <f t="shared" si="43"/>
        <v>900</v>
      </c>
      <c r="AY13" s="86">
        <f t="shared" si="43"/>
        <v>0</v>
      </c>
      <c r="AZ13" s="86">
        <f t="shared" si="43"/>
        <v>19765</v>
      </c>
      <c r="BA13" s="86">
        <f t="shared" si="43"/>
        <v>32301.15</v>
      </c>
      <c r="BB13" s="87">
        <f t="shared" si="43"/>
        <v>69489.789999999994</v>
      </c>
      <c r="BD13" s="81"/>
      <c r="BE13" s="92" t="str">
        <f t="shared" si="37"/>
        <v>Total Banqet</v>
      </c>
      <c r="BF13" s="83"/>
      <c r="BG13" s="84">
        <f t="shared" si="17"/>
        <v>150205.34</v>
      </c>
      <c r="BH13" s="84">
        <f t="shared" si="18"/>
        <v>17178</v>
      </c>
      <c r="BI13" s="85">
        <f>SUM(BI14:BI17)</f>
        <v>3421</v>
      </c>
      <c r="BJ13" s="86">
        <f t="shared" ref="BJ13:BT13" si="44">SUM(BJ14:BJ17)</f>
        <v>3335</v>
      </c>
      <c r="BK13" s="86">
        <f t="shared" si="44"/>
        <v>10422</v>
      </c>
      <c r="BL13" s="86">
        <f t="shared" si="44"/>
        <v>5659</v>
      </c>
      <c r="BM13" s="86">
        <f t="shared" si="44"/>
        <v>4762</v>
      </c>
      <c r="BN13" s="86">
        <f t="shared" si="44"/>
        <v>1939</v>
      </c>
      <c r="BO13" s="86">
        <f t="shared" si="44"/>
        <v>795</v>
      </c>
      <c r="BP13" s="86">
        <f t="shared" si="44"/>
        <v>0</v>
      </c>
      <c r="BQ13" s="86">
        <f t="shared" si="44"/>
        <v>2122</v>
      </c>
      <c r="BR13" s="86">
        <f t="shared" si="44"/>
        <v>63663</v>
      </c>
      <c r="BS13" s="86">
        <f t="shared" si="44"/>
        <v>39549.46</v>
      </c>
      <c r="BT13" s="87">
        <f t="shared" si="44"/>
        <v>14537.88</v>
      </c>
      <c r="BV13" s="81"/>
      <c r="BW13" s="92" t="str">
        <f t="shared" si="38"/>
        <v>Total Banqet</v>
      </c>
      <c r="BX13" s="83"/>
      <c r="BY13" s="84">
        <f t="shared" si="20"/>
        <v>10608</v>
      </c>
      <c r="BZ13" s="85">
        <f t="shared" si="21"/>
        <v>10608</v>
      </c>
      <c r="CA13" s="86">
        <f t="shared" si="22"/>
        <v>0</v>
      </c>
      <c r="CB13" s="86">
        <f t="shared" si="23"/>
        <v>0</v>
      </c>
      <c r="CC13" s="86">
        <f t="shared" si="24"/>
        <v>0</v>
      </c>
      <c r="CD13" s="84">
        <f t="shared" si="4"/>
        <v>68590</v>
      </c>
      <c r="CE13" s="85">
        <f t="shared" si="25"/>
        <v>7620</v>
      </c>
      <c r="CF13" s="86">
        <f t="shared" si="26"/>
        <v>2500</v>
      </c>
      <c r="CG13" s="86">
        <f t="shared" si="27"/>
        <v>0</v>
      </c>
      <c r="CH13" s="86">
        <f t="shared" si="28"/>
        <v>58470</v>
      </c>
      <c r="CI13" s="84">
        <f t="shared" si="5"/>
        <v>155462.37</v>
      </c>
      <c r="CJ13" s="85">
        <f t="shared" si="29"/>
        <v>659.03</v>
      </c>
      <c r="CK13" s="86">
        <f t="shared" si="30"/>
        <v>32347.4</v>
      </c>
      <c r="CL13" s="86">
        <f t="shared" si="31"/>
        <v>900</v>
      </c>
      <c r="CM13" s="87">
        <f t="shared" si="32"/>
        <v>121555.94</v>
      </c>
      <c r="CO13" s="81"/>
      <c r="CP13" s="92" t="str">
        <f t="shared" si="39"/>
        <v>Total Banqet</v>
      </c>
      <c r="CQ13" s="83"/>
      <c r="CR13" s="84">
        <f t="shared" si="33"/>
        <v>-57982</v>
      </c>
      <c r="CS13" s="84">
        <f t="shared" si="6"/>
        <v>2988</v>
      </c>
      <c r="CT13" s="85">
        <f t="shared" si="6"/>
        <v>3025</v>
      </c>
      <c r="CU13" s="86">
        <f t="shared" si="6"/>
        <v>-37</v>
      </c>
      <c r="CV13" s="86">
        <f t="shared" si="6"/>
        <v>0</v>
      </c>
      <c r="CW13" s="86">
        <f t="shared" si="6"/>
        <v>0</v>
      </c>
      <c r="CX13" s="86">
        <f t="shared" si="6"/>
        <v>0</v>
      </c>
      <c r="CY13" s="86">
        <f t="shared" si="6"/>
        <v>-2500</v>
      </c>
      <c r="CZ13" s="86">
        <f t="shared" si="6"/>
        <v>0</v>
      </c>
      <c r="DA13" s="86">
        <f t="shared" si="6"/>
        <v>0</v>
      </c>
      <c r="DB13" s="86">
        <f t="shared" si="6"/>
        <v>0</v>
      </c>
      <c r="DC13" s="86">
        <f t="shared" si="6"/>
        <v>-970</v>
      </c>
      <c r="DD13" s="86">
        <f t="shared" si="6"/>
        <v>-28500</v>
      </c>
      <c r="DE13" s="87">
        <f t="shared" si="6"/>
        <v>-29000</v>
      </c>
      <c r="DG13" s="81"/>
      <c r="DH13" s="92" t="str">
        <f t="shared" si="40"/>
        <v>Total Banqet</v>
      </c>
      <c r="DI13" s="83"/>
      <c r="DJ13" s="88">
        <f t="shared" si="34"/>
        <v>0.15465811342761338</v>
      </c>
      <c r="DK13" s="88">
        <f t="shared" si="7"/>
        <v>1.3921259842519684</v>
      </c>
      <c r="DL13" s="89" t="str">
        <f t="shared" si="7"/>
        <v/>
      </c>
      <c r="DM13" s="90">
        <f t="shared" si="7"/>
        <v>0.99514435695538062</v>
      </c>
      <c r="DN13" s="90" t="str">
        <f t="shared" si="7"/>
        <v/>
      </c>
      <c r="DO13" s="90" t="str">
        <f t="shared" si="7"/>
        <v/>
      </c>
      <c r="DP13" s="90" t="str">
        <f t="shared" si="7"/>
        <v/>
      </c>
      <c r="DQ13" s="90">
        <f t="shared" si="7"/>
        <v>0</v>
      </c>
      <c r="DR13" s="90" t="str">
        <f t="shared" si="7"/>
        <v/>
      </c>
      <c r="DS13" s="90" t="str">
        <f t="shared" si="7"/>
        <v/>
      </c>
      <c r="DT13" s="90" t="str">
        <f t="shared" si="7"/>
        <v/>
      </c>
      <c r="DU13" s="90">
        <f t="shared" si="7"/>
        <v>0</v>
      </c>
      <c r="DV13" s="90">
        <f t="shared" si="7"/>
        <v>0</v>
      </c>
      <c r="DW13" s="91">
        <f t="shared" si="7"/>
        <v>0</v>
      </c>
    </row>
    <row r="14" spans="1:131" s="64" customFormat="1" ht="11.45" customHeight="1" x14ac:dyDescent="0.15">
      <c r="A14" s="52"/>
      <c r="B14" s="53"/>
      <c r="C14" s="54" t="s">
        <v>220</v>
      </c>
      <c r="D14" s="55"/>
      <c r="E14" s="196">
        <f t="shared" si="8"/>
        <v>10608</v>
      </c>
      <c r="F14" s="196">
        <f t="shared" si="9"/>
        <v>10608</v>
      </c>
      <c r="G14" s="197">
        <v>3025</v>
      </c>
      <c r="H14" s="199">
        <v>7583</v>
      </c>
      <c r="I14" s="199">
        <v>0</v>
      </c>
      <c r="J14" s="199"/>
      <c r="K14" s="199"/>
      <c r="L14" s="199"/>
      <c r="M14" s="199"/>
      <c r="N14" s="199"/>
      <c r="O14" s="199"/>
      <c r="P14" s="199"/>
      <c r="Q14" s="199"/>
      <c r="R14" s="200"/>
      <c r="S14" s="52"/>
      <c r="T14" s="53"/>
      <c r="U14" s="54" t="str">
        <f t="shared" si="35"/>
        <v>Banquet Food</v>
      </c>
      <c r="V14" s="55"/>
      <c r="W14" s="196">
        <f t="shared" si="11"/>
        <v>68590</v>
      </c>
      <c r="X14" s="196">
        <f t="shared" si="12"/>
        <v>7620</v>
      </c>
      <c r="Y14" s="197">
        <v>0</v>
      </c>
      <c r="Z14" s="199">
        <v>7620</v>
      </c>
      <c r="AA14" s="199">
        <v>0</v>
      </c>
      <c r="AB14" s="199">
        <v>0</v>
      </c>
      <c r="AC14" s="199">
        <v>0</v>
      </c>
      <c r="AD14" s="199">
        <v>2500</v>
      </c>
      <c r="AE14" s="199">
        <v>0</v>
      </c>
      <c r="AF14" s="199">
        <v>0</v>
      </c>
      <c r="AG14" s="199">
        <v>0</v>
      </c>
      <c r="AH14" s="199">
        <v>970</v>
      </c>
      <c r="AI14" s="199">
        <v>28500</v>
      </c>
      <c r="AJ14" s="200">
        <v>29000</v>
      </c>
      <c r="AK14" s="52"/>
      <c r="AL14" s="53"/>
      <c r="AM14" s="54" t="str">
        <f t="shared" si="36"/>
        <v>Banquet Food</v>
      </c>
      <c r="AN14" s="55"/>
      <c r="AO14" s="196">
        <f t="shared" si="14"/>
        <v>152612.37</v>
      </c>
      <c r="AP14" s="196">
        <f t="shared" si="15"/>
        <v>659.03</v>
      </c>
      <c r="AQ14" s="197">
        <v>659.03</v>
      </c>
      <c r="AR14" s="199">
        <v>0</v>
      </c>
      <c r="AS14" s="199">
        <v>0</v>
      </c>
      <c r="AT14" s="199">
        <v>29497.4</v>
      </c>
      <c r="AU14" s="199">
        <v>0</v>
      </c>
      <c r="AV14" s="199">
        <v>0</v>
      </c>
      <c r="AW14" s="199">
        <v>0</v>
      </c>
      <c r="AX14" s="199">
        <v>900</v>
      </c>
      <c r="AY14" s="199">
        <v>0</v>
      </c>
      <c r="AZ14" s="199">
        <v>19765</v>
      </c>
      <c r="BA14" s="199">
        <v>32301.15</v>
      </c>
      <c r="BB14" s="200">
        <v>69489.789999999994</v>
      </c>
      <c r="BC14" s="52"/>
      <c r="BD14" s="53"/>
      <c r="BE14" s="54" t="str">
        <f t="shared" si="37"/>
        <v>Banquet Food</v>
      </c>
      <c r="BF14" s="55"/>
      <c r="BG14" s="196">
        <f t="shared" si="17"/>
        <v>132236.18</v>
      </c>
      <c r="BH14" s="196">
        <f t="shared" si="18"/>
        <v>12355</v>
      </c>
      <c r="BI14" s="197">
        <v>2400</v>
      </c>
      <c r="BJ14" s="199">
        <v>0</v>
      </c>
      <c r="BK14" s="199">
        <v>9955</v>
      </c>
      <c r="BL14" s="199">
        <v>0</v>
      </c>
      <c r="BM14" s="199">
        <v>4680</v>
      </c>
      <c r="BN14" s="199">
        <v>0</v>
      </c>
      <c r="BO14" s="199">
        <v>0</v>
      </c>
      <c r="BP14" s="199">
        <v>0</v>
      </c>
      <c r="BQ14" s="199">
        <v>0</v>
      </c>
      <c r="BR14" s="199">
        <v>61847</v>
      </c>
      <c r="BS14" s="199">
        <v>39124.699999999997</v>
      </c>
      <c r="BT14" s="200">
        <v>14229.48</v>
      </c>
      <c r="BU14" s="52"/>
      <c r="BV14" s="53"/>
      <c r="BW14" s="54" t="str">
        <f t="shared" si="38"/>
        <v>Banquet Food</v>
      </c>
      <c r="BX14" s="55"/>
      <c r="BY14" s="196">
        <f t="shared" si="20"/>
        <v>10608</v>
      </c>
      <c r="BZ14" s="197">
        <f t="shared" si="21"/>
        <v>10608</v>
      </c>
      <c r="CA14" s="199">
        <f t="shared" si="22"/>
        <v>0</v>
      </c>
      <c r="CB14" s="199">
        <f t="shared" si="23"/>
        <v>0</v>
      </c>
      <c r="CC14" s="199">
        <f t="shared" si="24"/>
        <v>0</v>
      </c>
      <c r="CD14" s="196">
        <f t="shared" si="4"/>
        <v>68590</v>
      </c>
      <c r="CE14" s="197">
        <f t="shared" si="25"/>
        <v>7620</v>
      </c>
      <c r="CF14" s="199">
        <f t="shared" si="26"/>
        <v>2500</v>
      </c>
      <c r="CG14" s="199">
        <f t="shared" si="27"/>
        <v>0</v>
      </c>
      <c r="CH14" s="199">
        <f t="shared" si="28"/>
        <v>58470</v>
      </c>
      <c r="CI14" s="196">
        <f t="shared" si="5"/>
        <v>152612.37</v>
      </c>
      <c r="CJ14" s="197">
        <f t="shared" si="29"/>
        <v>659.03</v>
      </c>
      <c r="CK14" s="199">
        <f t="shared" si="30"/>
        <v>29497.4</v>
      </c>
      <c r="CL14" s="199">
        <f t="shared" si="31"/>
        <v>900</v>
      </c>
      <c r="CM14" s="200">
        <f t="shared" si="32"/>
        <v>121555.94</v>
      </c>
      <c r="CN14" s="52"/>
      <c r="CO14" s="53"/>
      <c r="CP14" s="54" t="str">
        <f t="shared" si="39"/>
        <v>Banquet Food</v>
      </c>
      <c r="CQ14" s="55"/>
      <c r="CR14" s="196">
        <f t="shared" si="33"/>
        <v>-57982</v>
      </c>
      <c r="CS14" s="196">
        <f t="shared" si="6"/>
        <v>2988</v>
      </c>
      <c r="CT14" s="197">
        <f t="shared" si="6"/>
        <v>3025</v>
      </c>
      <c r="CU14" s="199">
        <f t="shared" si="6"/>
        <v>-37</v>
      </c>
      <c r="CV14" s="199">
        <f t="shared" si="6"/>
        <v>0</v>
      </c>
      <c r="CW14" s="199">
        <f t="shared" si="6"/>
        <v>0</v>
      </c>
      <c r="CX14" s="199">
        <f t="shared" si="6"/>
        <v>0</v>
      </c>
      <c r="CY14" s="199">
        <f t="shared" si="6"/>
        <v>-2500</v>
      </c>
      <c r="CZ14" s="199">
        <f t="shared" si="6"/>
        <v>0</v>
      </c>
      <c r="DA14" s="199">
        <f t="shared" si="6"/>
        <v>0</v>
      </c>
      <c r="DB14" s="199">
        <f t="shared" si="6"/>
        <v>0</v>
      </c>
      <c r="DC14" s="199">
        <f t="shared" si="6"/>
        <v>-970</v>
      </c>
      <c r="DD14" s="199">
        <f t="shared" si="6"/>
        <v>-28500</v>
      </c>
      <c r="DE14" s="200">
        <f t="shared" si="6"/>
        <v>-29000</v>
      </c>
      <c r="DF14" s="52"/>
      <c r="DG14" s="53"/>
      <c r="DH14" s="54" t="str">
        <f t="shared" si="40"/>
        <v>Banquet Food</v>
      </c>
      <c r="DI14" s="55"/>
      <c r="DJ14" s="60">
        <f t="shared" si="34"/>
        <v>0.15465811342761338</v>
      </c>
      <c r="DK14" s="60">
        <f t="shared" si="7"/>
        <v>1.3921259842519684</v>
      </c>
      <c r="DL14" s="61" t="str">
        <f t="shared" si="7"/>
        <v/>
      </c>
      <c r="DM14" s="62">
        <f t="shared" si="7"/>
        <v>0.99514435695538062</v>
      </c>
      <c r="DN14" s="62" t="str">
        <f t="shared" si="7"/>
        <v/>
      </c>
      <c r="DO14" s="62" t="str">
        <f t="shared" si="7"/>
        <v/>
      </c>
      <c r="DP14" s="62" t="str">
        <f t="shared" si="7"/>
        <v/>
      </c>
      <c r="DQ14" s="62">
        <f t="shared" si="7"/>
        <v>0</v>
      </c>
      <c r="DR14" s="62" t="str">
        <f t="shared" si="7"/>
        <v/>
      </c>
      <c r="DS14" s="62" t="str">
        <f t="shared" si="7"/>
        <v/>
      </c>
      <c r="DT14" s="62" t="str">
        <f t="shared" si="7"/>
        <v/>
      </c>
      <c r="DU14" s="62">
        <f t="shared" si="7"/>
        <v>0</v>
      </c>
      <c r="DV14" s="62">
        <f t="shared" si="7"/>
        <v>0</v>
      </c>
      <c r="DW14" s="63">
        <f t="shared" si="7"/>
        <v>0</v>
      </c>
      <c r="DX14" s="8"/>
      <c r="DY14" s="168"/>
      <c r="DZ14" s="168"/>
      <c r="EA14" s="168"/>
    </row>
    <row r="15" spans="1:131" s="64" customFormat="1" ht="11.45" customHeight="1" x14ac:dyDescent="0.15">
      <c r="A15" s="52"/>
      <c r="B15" s="53"/>
      <c r="C15" s="54" t="s">
        <v>221</v>
      </c>
      <c r="D15" s="55"/>
      <c r="E15" s="196">
        <f t="shared" si="8"/>
        <v>0</v>
      </c>
      <c r="F15" s="196">
        <f t="shared" si="9"/>
        <v>0</v>
      </c>
      <c r="G15" s="197">
        <v>0</v>
      </c>
      <c r="H15" s="199">
        <v>0</v>
      </c>
      <c r="I15" s="199">
        <v>0</v>
      </c>
      <c r="J15" s="199"/>
      <c r="K15" s="199"/>
      <c r="L15" s="199"/>
      <c r="M15" s="199"/>
      <c r="N15" s="199"/>
      <c r="O15" s="199"/>
      <c r="P15" s="199"/>
      <c r="Q15" s="199"/>
      <c r="R15" s="200"/>
      <c r="S15" s="52"/>
      <c r="T15" s="53"/>
      <c r="U15" s="54" t="str">
        <f t="shared" si="35"/>
        <v>Banquet Beverage</v>
      </c>
      <c r="V15" s="55"/>
      <c r="W15" s="196">
        <f t="shared" si="11"/>
        <v>0</v>
      </c>
      <c r="X15" s="196">
        <f t="shared" si="12"/>
        <v>0</v>
      </c>
      <c r="Y15" s="197">
        <v>0</v>
      </c>
      <c r="Z15" s="199">
        <v>0</v>
      </c>
      <c r="AA15" s="199">
        <v>0</v>
      </c>
      <c r="AB15" s="199">
        <v>0</v>
      </c>
      <c r="AC15" s="199">
        <v>0</v>
      </c>
      <c r="AD15" s="199">
        <v>0</v>
      </c>
      <c r="AE15" s="199">
        <v>0</v>
      </c>
      <c r="AF15" s="199">
        <v>0</v>
      </c>
      <c r="AG15" s="199">
        <v>0</v>
      </c>
      <c r="AH15" s="199">
        <v>0</v>
      </c>
      <c r="AI15" s="199">
        <v>0</v>
      </c>
      <c r="AJ15" s="200">
        <v>0</v>
      </c>
      <c r="AK15" s="52"/>
      <c r="AL15" s="53"/>
      <c r="AM15" s="54" t="str">
        <f t="shared" si="36"/>
        <v>Banquet Beverage</v>
      </c>
      <c r="AN15" s="55"/>
      <c r="AO15" s="196">
        <f t="shared" si="14"/>
        <v>0</v>
      </c>
      <c r="AP15" s="196">
        <f t="shared" si="15"/>
        <v>0</v>
      </c>
      <c r="AQ15" s="197">
        <v>0</v>
      </c>
      <c r="AR15" s="199">
        <v>0</v>
      </c>
      <c r="AS15" s="199">
        <v>0</v>
      </c>
      <c r="AT15" s="199">
        <v>0</v>
      </c>
      <c r="AU15" s="199">
        <v>0</v>
      </c>
      <c r="AV15" s="199">
        <v>0</v>
      </c>
      <c r="AW15" s="199">
        <v>0</v>
      </c>
      <c r="AX15" s="199">
        <v>0</v>
      </c>
      <c r="AY15" s="199">
        <v>0</v>
      </c>
      <c r="AZ15" s="199">
        <v>0</v>
      </c>
      <c r="BA15" s="199">
        <v>0</v>
      </c>
      <c r="BB15" s="200">
        <v>0</v>
      </c>
      <c r="BC15" s="52"/>
      <c r="BD15" s="53"/>
      <c r="BE15" s="54" t="str">
        <f t="shared" si="37"/>
        <v>Banquet Beverage</v>
      </c>
      <c r="BF15" s="55"/>
      <c r="BG15" s="196">
        <f t="shared" si="17"/>
        <v>206</v>
      </c>
      <c r="BH15" s="196">
        <f t="shared" si="18"/>
        <v>206</v>
      </c>
      <c r="BI15" s="197">
        <v>0</v>
      </c>
      <c r="BJ15" s="199">
        <v>0</v>
      </c>
      <c r="BK15" s="199">
        <v>206</v>
      </c>
      <c r="BL15" s="199">
        <v>0</v>
      </c>
      <c r="BM15" s="199">
        <v>0</v>
      </c>
      <c r="BN15" s="199">
        <v>0</v>
      </c>
      <c r="BO15" s="199">
        <v>0</v>
      </c>
      <c r="BP15" s="199">
        <v>0</v>
      </c>
      <c r="BQ15" s="199">
        <v>0</v>
      </c>
      <c r="BR15" s="199">
        <v>0</v>
      </c>
      <c r="BS15" s="199">
        <v>0</v>
      </c>
      <c r="BT15" s="200">
        <v>0</v>
      </c>
      <c r="BU15" s="52"/>
      <c r="BV15" s="53"/>
      <c r="BW15" s="54" t="str">
        <f t="shared" si="38"/>
        <v>Banquet Beverage</v>
      </c>
      <c r="BX15" s="55"/>
      <c r="BY15" s="196">
        <f t="shared" si="20"/>
        <v>0</v>
      </c>
      <c r="BZ15" s="197">
        <f t="shared" si="21"/>
        <v>0</v>
      </c>
      <c r="CA15" s="199">
        <f t="shared" si="22"/>
        <v>0</v>
      </c>
      <c r="CB15" s="199">
        <f t="shared" si="23"/>
        <v>0</v>
      </c>
      <c r="CC15" s="199">
        <f t="shared" si="24"/>
        <v>0</v>
      </c>
      <c r="CD15" s="196">
        <f t="shared" si="4"/>
        <v>0</v>
      </c>
      <c r="CE15" s="197">
        <f t="shared" si="25"/>
        <v>0</v>
      </c>
      <c r="CF15" s="199">
        <f t="shared" si="26"/>
        <v>0</v>
      </c>
      <c r="CG15" s="199">
        <f t="shared" si="27"/>
        <v>0</v>
      </c>
      <c r="CH15" s="199">
        <f t="shared" si="28"/>
        <v>0</v>
      </c>
      <c r="CI15" s="196">
        <f t="shared" si="5"/>
        <v>0</v>
      </c>
      <c r="CJ15" s="197">
        <f t="shared" si="29"/>
        <v>0</v>
      </c>
      <c r="CK15" s="199">
        <f t="shared" si="30"/>
        <v>0</v>
      </c>
      <c r="CL15" s="199">
        <f t="shared" si="31"/>
        <v>0</v>
      </c>
      <c r="CM15" s="200">
        <f t="shared" si="32"/>
        <v>0</v>
      </c>
      <c r="CN15" s="52"/>
      <c r="CO15" s="53"/>
      <c r="CP15" s="54" t="str">
        <f t="shared" si="39"/>
        <v>Banquet Beverage</v>
      </c>
      <c r="CQ15" s="55"/>
      <c r="CR15" s="196">
        <f t="shared" si="33"/>
        <v>0</v>
      </c>
      <c r="CS15" s="196">
        <f t="shared" si="6"/>
        <v>0</v>
      </c>
      <c r="CT15" s="197">
        <f t="shared" si="6"/>
        <v>0</v>
      </c>
      <c r="CU15" s="199">
        <f t="shared" si="6"/>
        <v>0</v>
      </c>
      <c r="CV15" s="199">
        <f t="shared" si="6"/>
        <v>0</v>
      </c>
      <c r="CW15" s="199">
        <f t="shared" si="6"/>
        <v>0</v>
      </c>
      <c r="CX15" s="199">
        <f t="shared" si="6"/>
        <v>0</v>
      </c>
      <c r="CY15" s="199">
        <f t="shared" si="6"/>
        <v>0</v>
      </c>
      <c r="CZ15" s="199">
        <f t="shared" si="6"/>
        <v>0</v>
      </c>
      <c r="DA15" s="199">
        <f t="shared" si="6"/>
        <v>0</v>
      </c>
      <c r="DB15" s="199">
        <f t="shared" si="6"/>
        <v>0</v>
      </c>
      <c r="DC15" s="199">
        <f t="shared" si="6"/>
        <v>0</v>
      </c>
      <c r="DD15" s="199">
        <f t="shared" si="6"/>
        <v>0</v>
      </c>
      <c r="DE15" s="200">
        <f t="shared" si="6"/>
        <v>0</v>
      </c>
      <c r="DF15" s="52"/>
      <c r="DG15" s="53"/>
      <c r="DH15" s="54" t="str">
        <f t="shared" si="40"/>
        <v>Banquet Beverage</v>
      </c>
      <c r="DI15" s="55"/>
      <c r="DJ15" s="60" t="str">
        <f t="shared" si="34"/>
        <v/>
      </c>
      <c r="DK15" s="60" t="str">
        <f t="shared" si="7"/>
        <v/>
      </c>
      <c r="DL15" s="61" t="str">
        <f t="shared" si="7"/>
        <v/>
      </c>
      <c r="DM15" s="62" t="str">
        <f t="shared" si="7"/>
        <v/>
      </c>
      <c r="DN15" s="62" t="str">
        <f t="shared" si="7"/>
        <v/>
      </c>
      <c r="DO15" s="62" t="str">
        <f t="shared" si="7"/>
        <v/>
      </c>
      <c r="DP15" s="62" t="str">
        <f t="shared" si="7"/>
        <v/>
      </c>
      <c r="DQ15" s="62" t="str">
        <f t="shared" si="7"/>
        <v/>
      </c>
      <c r="DR15" s="62" t="str">
        <f t="shared" si="7"/>
        <v/>
      </c>
      <c r="DS15" s="62" t="str">
        <f t="shared" si="7"/>
        <v/>
      </c>
      <c r="DT15" s="62" t="str">
        <f t="shared" si="7"/>
        <v/>
      </c>
      <c r="DU15" s="62" t="str">
        <f t="shared" si="7"/>
        <v/>
      </c>
      <c r="DV15" s="62" t="str">
        <f t="shared" si="7"/>
        <v/>
      </c>
      <c r="DW15" s="63" t="str">
        <f t="shared" si="7"/>
        <v/>
      </c>
      <c r="DX15" s="8"/>
      <c r="DY15" s="168"/>
      <c r="DZ15" s="168"/>
      <c r="EA15" s="168"/>
    </row>
    <row r="16" spans="1:131" s="64" customFormat="1" ht="11.45" customHeight="1" x14ac:dyDescent="0.15">
      <c r="A16" s="52"/>
      <c r="B16" s="53"/>
      <c r="C16" s="54" t="s">
        <v>222</v>
      </c>
      <c r="D16" s="55"/>
      <c r="E16" s="196">
        <f t="shared" si="8"/>
        <v>0</v>
      </c>
      <c r="F16" s="196">
        <f t="shared" si="9"/>
        <v>0</v>
      </c>
      <c r="G16" s="197">
        <v>0</v>
      </c>
      <c r="H16" s="199">
        <v>0</v>
      </c>
      <c r="I16" s="199">
        <v>0</v>
      </c>
      <c r="J16" s="199"/>
      <c r="K16" s="199"/>
      <c r="L16" s="199"/>
      <c r="M16" s="199"/>
      <c r="N16" s="199"/>
      <c r="O16" s="199"/>
      <c r="P16" s="199"/>
      <c r="Q16" s="199"/>
      <c r="R16" s="200"/>
      <c r="S16" s="52"/>
      <c r="T16" s="53"/>
      <c r="U16" s="54" t="str">
        <f t="shared" si="35"/>
        <v>Banquet Room Rental</v>
      </c>
      <c r="V16" s="55"/>
      <c r="W16" s="196">
        <f t="shared" si="11"/>
        <v>0</v>
      </c>
      <c r="X16" s="196">
        <f t="shared" si="12"/>
        <v>0</v>
      </c>
      <c r="Y16" s="197">
        <v>0</v>
      </c>
      <c r="Z16" s="199">
        <v>0</v>
      </c>
      <c r="AA16" s="199">
        <v>0</v>
      </c>
      <c r="AB16" s="199">
        <v>0</v>
      </c>
      <c r="AC16" s="199">
        <v>0</v>
      </c>
      <c r="AD16" s="199">
        <v>0</v>
      </c>
      <c r="AE16" s="199">
        <v>0</v>
      </c>
      <c r="AF16" s="199">
        <v>0</v>
      </c>
      <c r="AG16" s="199">
        <v>0</v>
      </c>
      <c r="AH16" s="199">
        <v>0</v>
      </c>
      <c r="AI16" s="199">
        <v>0</v>
      </c>
      <c r="AJ16" s="200">
        <v>0</v>
      </c>
      <c r="AK16" s="52"/>
      <c r="AL16" s="53"/>
      <c r="AM16" s="54" t="str">
        <f t="shared" si="36"/>
        <v>Banquet Room Rental</v>
      </c>
      <c r="AN16" s="55"/>
      <c r="AO16" s="196">
        <f t="shared" si="14"/>
        <v>2850</v>
      </c>
      <c r="AP16" s="196">
        <f t="shared" si="15"/>
        <v>0</v>
      </c>
      <c r="AQ16" s="197">
        <v>0</v>
      </c>
      <c r="AR16" s="199">
        <v>0</v>
      </c>
      <c r="AS16" s="199">
        <v>0</v>
      </c>
      <c r="AT16" s="199">
        <v>1150</v>
      </c>
      <c r="AU16" s="199">
        <v>0</v>
      </c>
      <c r="AV16" s="199">
        <v>1700</v>
      </c>
      <c r="AW16" s="199">
        <v>0</v>
      </c>
      <c r="AX16" s="199">
        <v>0</v>
      </c>
      <c r="AY16" s="199">
        <v>0</v>
      </c>
      <c r="AZ16" s="199">
        <v>0</v>
      </c>
      <c r="BA16" s="199">
        <v>0</v>
      </c>
      <c r="BB16" s="200">
        <v>0</v>
      </c>
      <c r="BC16" s="52"/>
      <c r="BD16" s="53"/>
      <c r="BE16" s="54" t="str">
        <f t="shared" si="37"/>
        <v>Banquet Room Rental</v>
      </c>
      <c r="BF16" s="55"/>
      <c r="BG16" s="196">
        <f t="shared" si="17"/>
        <v>15992</v>
      </c>
      <c r="BH16" s="196">
        <f t="shared" si="18"/>
        <v>4435</v>
      </c>
      <c r="BI16" s="197">
        <v>985</v>
      </c>
      <c r="BJ16" s="199">
        <v>3300</v>
      </c>
      <c r="BK16" s="199">
        <v>150</v>
      </c>
      <c r="BL16" s="199">
        <v>5600</v>
      </c>
      <c r="BM16" s="199">
        <v>20</v>
      </c>
      <c r="BN16" s="199">
        <v>1919</v>
      </c>
      <c r="BO16" s="199">
        <v>787</v>
      </c>
      <c r="BP16" s="199">
        <v>0</v>
      </c>
      <c r="BQ16" s="199">
        <v>2100</v>
      </c>
      <c r="BR16" s="199">
        <v>1131</v>
      </c>
      <c r="BS16" s="199">
        <v>0</v>
      </c>
      <c r="BT16" s="200">
        <v>0</v>
      </c>
      <c r="BU16" s="52"/>
      <c r="BV16" s="53"/>
      <c r="BW16" s="54" t="str">
        <f t="shared" si="38"/>
        <v>Banquet Room Rental</v>
      </c>
      <c r="BX16" s="55"/>
      <c r="BY16" s="196">
        <f t="shared" si="20"/>
        <v>0</v>
      </c>
      <c r="BZ16" s="197">
        <f t="shared" si="21"/>
        <v>0</v>
      </c>
      <c r="CA16" s="199">
        <f t="shared" si="22"/>
        <v>0</v>
      </c>
      <c r="CB16" s="199">
        <f t="shared" si="23"/>
        <v>0</v>
      </c>
      <c r="CC16" s="199">
        <f t="shared" si="24"/>
        <v>0</v>
      </c>
      <c r="CD16" s="196">
        <f t="shared" si="4"/>
        <v>0</v>
      </c>
      <c r="CE16" s="197">
        <f t="shared" si="25"/>
        <v>0</v>
      </c>
      <c r="CF16" s="199">
        <f t="shared" si="26"/>
        <v>0</v>
      </c>
      <c r="CG16" s="199">
        <f t="shared" si="27"/>
        <v>0</v>
      </c>
      <c r="CH16" s="199">
        <f t="shared" si="28"/>
        <v>0</v>
      </c>
      <c r="CI16" s="196">
        <f t="shared" si="5"/>
        <v>2850</v>
      </c>
      <c r="CJ16" s="197">
        <f t="shared" si="29"/>
        <v>0</v>
      </c>
      <c r="CK16" s="199">
        <f t="shared" si="30"/>
        <v>2850</v>
      </c>
      <c r="CL16" s="199">
        <f t="shared" si="31"/>
        <v>0</v>
      </c>
      <c r="CM16" s="200">
        <f t="shared" si="32"/>
        <v>0</v>
      </c>
      <c r="CN16" s="52"/>
      <c r="CO16" s="53"/>
      <c r="CP16" s="54" t="str">
        <f t="shared" si="39"/>
        <v>Banquet Room Rental</v>
      </c>
      <c r="CQ16" s="55"/>
      <c r="CR16" s="196">
        <f t="shared" si="33"/>
        <v>0</v>
      </c>
      <c r="CS16" s="196">
        <f t="shared" si="6"/>
        <v>0</v>
      </c>
      <c r="CT16" s="197">
        <f t="shared" si="6"/>
        <v>0</v>
      </c>
      <c r="CU16" s="199">
        <f t="shared" si="6"/>
        <v>0</v>
      </c>
      <c r="CV16" s="199">
        <f t="shared" si="6"/>
        <v>0</v>
      </c>
      <c r="CW16" s="199">
        <f t="shared" si="6"/>
        <v>0</v>
      </c>
      <c r="CX16" s="199">
        <f t="shared" si="6"/>
        <v>0</v>
      </c>
      <c r="CY16" s="199">
        <f t="shared" si="6"/>
        <v>0</v>
      </c>
      <c r="CZ16" s="199">
        <f t="shared" si="6"/>
        <v>0</v>
      </c>
      <c r="DA16" s="199">
        <f t="shared" si="6"/>
        <v>0</v>
      </c>
      <c r="DB16" s="199">
        <f t="shared" si="6"/>
        <v>0</v>
      </c>
      <c r="DC16" s="199">
        <f t="shared" si="6"/>
        <v>0</v>
      </c>
      <c r="DD16" s="199">
        <f t="shared" si="6"/>
        <v>0</v>
      </c>
      <c r="DE16" s="200">
        <f t="shared" si="6"/>
        <v>0</v>
      </c>
      <c r="DF16" s="52"/>
      <c r="DG16" s="53"/>
      <c r="DH16" s="54" t="str">
        <f t="shared" si="40"/>
        <v>Banquet Room Rental</v>
      </c>
      <c r="DI16" s="55"/>
      <c r="DJ16" s="60" t="str">
        <f t="shared" si="34"/>
        <v/>
      </c>
      <c r="DK16" s="60" t="str">
        <f t="shared" si="7"/>
        <v/>
      </c>
      <c r="DL16" s="61" t="str">
        <f t="shared" si="7"/>
        <v/>
      </c>
      <c r="DM16" s="62" t="str">
        <f t="shared" si="7"/>
        <v/>
      </c>
      <c r="DN16" s="62" t="str">
        <f t="shared" si="7"/>
        <v/>
      </c>
      <c r="DO16" s="62" t="str">
        <f t="shared" si="7"/>
        <v/>
      </c>
      <c r="DP16" s="62" t="str">
        <f t="shared" si="7"/>
        <v/>
      </c>
      <c r="DQ16" s="62" t="str">
        <f t="shared" si="7"/>
        <v/>
      </c>
      <c r="DR16" s="62" t="str">
        <f t="shared" si="7"/>
        <v/>
      </c>
      <c r="DS16" s="62" t="str">
        <f t="shared" si="7"/>
        <v/>
      </c>
      <c r="DT16" s="62" t="str">
        <f t="shared" si="7"/>
        <v/>
      </c>
      <c r="DU16" s="62" t="str">
        <f t="shared" si="7"/>
        <v/>
      </c>
      <c r="DV16" s="62" t="str">
        <f t="shared" si="7"/>
        <v/>
      </c>
      <c r="DW16" s="63" t="str">
        <f t="shared" si="7"/>
        <v/>
      </c>
      <c r="DX16" s="8"/>
      <c r="DY16" s="168"/>
      <c r="DZ16" s="168"/>
      <c r="EA16" s="168"/>
    </row>
    <row r="17" spans="1:131" s="64" customFormat="1" ht="11.45" customHeight="1" x14ac:dyDescent="0.15">
      <c r="A17" s="52"/>
      <c r="B17" s="53"/>
      <c r="C17" s="54" t="s">
        <v>223</v>
      </c>
      <c r="D17" s="55"/>
      <c r="E17" s="196">
        <f t="shared" si="8"/>
        <v>0</v>
      </c>
      <c r="F17" s="196">
        <f t="shared" si="9"/>
        <v>0</v>
      </c>
      <c r="G17" s="197">
        <v>0</v>
      </c>
      <c r="H17" s="199">
        <v>0</v>
      </c>
      <c r="I17" s="199">
        <v>0</v>
      </c>
      <c r="J17" s="199"/>
      <c r="K17" s="199"/>
      <c r="L17" s="199"/>
      <c r="M17" s="199"/>
      <c r="N17" s="199"/>
      <c r="O17" s="199"/>
      <c r="P17" s="199"/>
      <c r="Q17" s="199"/>
      <c r="R17" s="200"/>
      <c r="S17" s="52"/>
      <c r="T17" s="53"/>
      <c r="U17" s="54" t="str">
        <f t="shared" si="35"/>
        <v>Banquet Service Charge</v>
      </c>
      <c r="V17" s="55"/>
      <c r="W17" s="196">
        <f t="shared" si="11"/>
        <v>0</v>
      </c>
      <c r="X17" s="196">
        <f t="shared" si="12"/>
        <v>0</v>
      </c>
      <c r="Y17" s="197">
        <v>0</v>
      </c>
      <c r="Z17" s="199">
        <v>0</v>
      </c>
      <c r="AA17" s="199">
        <v>0</v>
      </c>
      <c r="AB17" s="199">
        <v>0</v>
      </c>
      <c r="AC17" s="199">
        <v>0</v>
      </c>
      <c r="AD17" s="199">
        <v>0</v>
      </c>
      <c r="AE17" s="199">
        <v>0</v>
      </c>
      <c r="AF17" s="199">
        <v>0</v>
      </c>
      <c r="AG17" s="199">
        <v>0</v>
      </c>
      <c r="AH17" s="199">
        <v>0</v>
      </c>
      <c r="AI17" s="199">
        <v>0</v>
      </c>
      <c r="AJ17" s="200">
        <v>0</v>
      </c>
      <c r="AK17" s="52"/>
      <c r="AL17" s="53"/>
      <c r="AM17" s="54" t="str">
        <f t="shared" si="36"/>
        <v>Banquet Service Charge</v>
      </c>
      <c r="AN17" s="55"/>
      <c r="AO17" s="196">
        <f t="shared" si="14"/>
        <v>0</v>
      </c>
      <c r="AP17" s="196">
        <f t="shared" si="15"/>
        <v>0</v>
      </c>
      <c r="AQ17" s="197">
        <v>0</v>
      </c>
      <c r="AR17" s="199">
        <v>0</v>
      </c>
      <c r="AS17" s="199">
        <v>0</v>
      </c>
      <c r="AT17" s="199">
        <v>0</v>
      </c>
      <c r="AU17" s="199">
        <v>0</v>
      </c>
      <c r="AV17" s="199">
        <v>0</v>
      </c>
      <c r="AW17" s="199">
        <v>0</v>
      </c>
      <c r="AX17" s="199">
        <v>0</v>
      </c>
      <c r="AY17" s="199">
        <v>0</v>
      </c>
      <c r="AZ17" s="199">
        <v>0</v>
      </c>
      <c r="BA17" s="199">
        <v>0</v>
      </c>
      <c r="BB17" s="200">
        <v>0</v>
      </c>
      <c r="BC17" s="52"/>
      <c r="BD17" s="53"/>
      <c r="BE17" s="54" t="str">
        <f t="shared" si="37"/>
        <v>Banquet Service Charge</v>
      </c>
      <c r="BF17" s="55"/>
      <c r="BG17" s="196">
        <f t="shared" si="17"/>
        <v>1771.1599999999999</v>
      </c>
      <c r="BH17" s="196">
        <f t="shared" si="18"/>
        <v>182</v>
      </c>
      <c r="BI17" s="197">
        <v>36</v>
      </c>
      <c r="BJ17" s="199">
        <v>35</v>
      </c>
      <c r="BK17" s="199">
        <v>111</v>
      </c>
      <c r="BL17" s="199">
        <v>59</v>
      </c>
      <c r="BM17" s="199">
        <v>62</v>
      </c>
      <c r="BN17" s="199">
        <v>20</v>
      </c>
      <c r="BO17" s="199">
        <v>8</v>
      </c>
      <c r="BP17" s="199">
        <v>0</v>
      </c>
      <c r="BQ17" s="199">
        <v>22</v>
      </c>
      <c r="BR17" s="199">
        <v>685</v>
      </c>
      <c r="BS17" s="199">
        <v>424.76</v>
      </c>
      <c r="BT17" s="200">
        <v>308.39999999999998</v>
      </c>
      <c r="BU17" s="52"/>
      <c r="BV17" s="53"/>
      <c r="BW17" s="54" t="str">
        <f t="shared" si="38"/>
        <v>Banquet Service Charge</v>
      </c>
      <c r="BX17" s="55"/>
      <c r="BY17" s="196">
        <f t="shared" si="20"/>
        <v>0</v>
      </c>
      <c r="BZ17" s="197">
        <f t="shared" si="21"/>
        <v>0</v>
      </c>
      <c r="CA17" s="199">
        <f t="shared" si="22"/>
        <v>0</v>
      </c>
      <c r="CB17" s="199">
        <f t="shared" si="23"/>
        <v>0</v>
      </c>
      <c r="CC17" s="199">
        <f t="shared" si="24"/>
        <v>0</v>
      </c>
      <c r="CD17" s="196">
        <f t="shared" si="4"/>
        <v>0</v>
      </c>
      <c r="CE17" s="197">
        <f t="shared" si="25"/>
        <v>0</v>
      </c>
      <c r="CF17" s="199">
        <f t="shared" si="26"/>
        <v>0</v>
      </c>
      <c r="CG17" s="199">
        <f t="shared" si="27"/>
        <v>0</v>
      </c>
      <c r="CH17" s="199">
        <f t="shared" si="28"/>
        <v>0</v>
      </c>
      <c r="CI17" s="196">
        <f t="shared" si="5"/>
        <v>0</v>
      </c>
      <c r="CJ17" s="197">
        <f t="shared" si="29"/>
        <v>0</v>
      </c>
      <c r="CK17" s="199">
        <f t="shared" si="30"/>
        <v>0</v>
      </c>
      <c r="CL17" s="199">
        <f t="shared" si="31"/>
        <v>0</v>
      </c>
      <c r="CM17" s="200">
        <f t="shared" si="32"/>
        <v>0</v>
      </c>
      <c r="CN17" s="52"/>
      <c r="CO17" s="53"/>
      <c r="CP17" s="54" t="str">
        <f t="shared" si="39"/>
        <v>Banquet Service Charge</v>
      </c>
      <c r="CQ17" s="55"/>
      <c r="CR17" s="196">
        <f t="shared" si="33"/>
        <v>0</v>
      </c>
      <c r="CS17" s="196">
        <f t="shared" si="6"/>
        <v>0</v>
      </c>
      <c r="CT17" s="197">
        <f t="shared" si="6"/>
        <v>0</v>
      </c>
      <c r="CU17" s="199">
        <f t="shared" si="6"/>
        <v>0</v>
      </c>
      <c r="CV17" s="199">
        <f t="shared" si="6"/>
        <v>0</v>
      </c>
      <c r="CW17" s="199">
        <f t="shared" si="6"/>
        <v>0</v>
      </c>
      <c r="CX17" s="199">
        <f t="shared" si="6"/>
        <v>0</v>
      </c>
      <c r="CY17" s="199">
        <f t="shared" si="6"/>
        <v>0</v>
      </c>
      <c r="CZ17" s="199">
        <f t="shared" si="6"/>
        <v>0</v>
      </c>
      <c r="DA17" s="199">
        <f t="shared" si="6"/>
        <v>0</v>
      </c>
      <c r="DB17" s="199">
        <f t="shared" si="6"/>
        <v>0</v>
      </c>
      <c r="DC17" s="199">
        <f t="shared" si="6"/>
        <v>0</v>
      </c>
      <c r="DD17" s="199">
        <f t="shared" si="6"/>
        <v>0</v>
      </c>
      <c r="DE17" s="200">
        <f t="shared" si="6"/>
        <v>0</v>
      </c>
      <c r="DF17" s="52"/>
      <c r="DG17" s="53"/>
      <c r="DH17" s="54" t="str">
        <f t="shared" si="40"/>
        <v>Banquet Service Charge</v>
      </c>
      <c r="DI17" s="55"/>
      <c r="DJ17" s="60" t="str">
        <f t="shared" si="34"/>
        <v/>
      </c>
      <c r="DK17" s="60" t="str">
        <f t="shared" si="7"/>
        <v/>
      </c>
      <c r="DL17" s="61" t="str">
        <f t="shared" si="7"/>
        <v/>
      </c>
      <c r="DM17" s="62" t="str">
        <f t="shared" si="7"/>
        <v/>
      </c>
      <c r="DN17" s="62" t="str">
        <f t="shared" si="7"/>
        <v/>
      </c>
      <c r="DO17" s="62" t="str">
        <f t="shared" si="7"/>
        <v/>
      </c>
      <c r="DP17" s="62" t="str">
        <f t="shared" si="7"/>
        <v/>
      </c>
      <c r="DQ17" s="62" t="str">
        <f t="shared" si="7"/>
        <v/>
      </c>
      <c r="DR17" s="62" t="str">
        <f t="shared" si="7"/>
        <v/>
      </c>
      <c r="DS17" s="62" t="str">
        <f t="shared" si="7"/>
        <v/>
      </c>
      <c r="DT17" s="62" t="str">
        <f t="shared" si="7"/>
        <v/>
      </c>
      <c r="DU17" s="62" t="str">
        <f t="shared" si="7"/>
        <v/>
      </c>
      <c r="DV17" s="62" t="str">
        <f t="shared" si="7"/>
        <v/>
      </c>
      <c r="DW17" s="63" t="str">
        <f t="shared" si="7"/>
        <v/>
      </c>
      <c r="DX17" s="8"/>
      <c r="DY17" s="168"/>
      <c r="DZ17" s="168"/>
      <c r="EA17" s="168"/>
    </row>
    <row r="18" spans="1:131" ht="11.85" customHeight="1" x14ac:dyDescent="0.15">
      <c r="A18" s="18" t="str">
        <f>IFERROR(CONCATENATE(VLOOKUP($C18,[86]Code!$G:$H,2,0),"-",VLOOKUP($A$5,[86]Code!$B:$D,3,0)),"N/A")</f>
        <v>N/A</v>
      </c>
      <c r="B18" s="28" t="s">
        <v>85</v>
      </c>
      <c r="C18" s="29"/>
      <c r="D18" s="30"/>
      <c r="E18" s="119">
        <f t="shared" si="8"/>
        <v>565431.4</v>
      </c>
      <c r="F18" s="119">
        <f t="shared" si="9"/>
        <v>565431.4</v>
      </c>
      <c r="G18" s="122">
        <f>SUM(G19,G24,G28)</f>
        <v>202656</v>
      </c>
      <c r="H18" s="120">
        <f t="shared" ref="H18:R18" si="45">SUM(H19,H24,H28)</f>
        <v>175699</v>
      </c>
      <c r="I18" s="120">
        <f t="shared" si="45"/>
        <v>187076.4</v>
      </c>
      <c r="J18" s="120">
        <f t="shared" si="45"/>
        <v>0</v>
      </c>
      <c r="K18" s="120">
        <f t="shared" si="45"/>
        <v>0</v>
      </c>
      <c r="L18" s="120">
        <f t="shared" si="45"/>
        <v>0</v>
      </c>
      <c r="M18" s="120">
        <f t="shared" si="45"/>
        <v>0</v>
      </c>
      <c r="N18" s="120">
        <f t="shared" si="45"/>
        <v>0</v>
      </c>
      <c r="O18" s="120">
        <f t="shared" si="45"/>
        <v>0</v>
      </c>
      <c r="P18" s="120">
        <f t="shared" si="45"/>
        <v>0</v>
      </c>
      <c r="Q18" s="120">
        <f t="shared" si="45"/>
        <v>0</v>
      </c>
      <c r="R18" s="121">
        <f t="shared" si="45"/>
        <v>0</v>
      </c>
      <c r="T18" s="28" t="str">
        <f>$B18</f>
        <v>Total expenses</v>
      </c>
      <c r="U18" s="29"/>
      <c r="V18" s="30"/>
      <c r="W18" s="119">
        <f t="shared" si="11"/>
        <v>2192028.394269269</v>
      </c>
      <c r="X18" s="119">
        <f t="shared" si="12"/>
        <v>534842.24843671394</v>
      </c>
      <c r="Y18" s="122">
        <f>SUM(Y19,Y24,Y28)</f>
        <v>179091.1674757693</v>
      </c>
      <c r="Z18" s="120">
        <f t="shared" ref="Z18:AJ18" si="46">SUM(Z19,Z24,Z28)</f>
        <v>169284.15357959532</v>
      </c>
      <c r="AA18" s="120">
        <f t="shared" si="46"/>
        <v>186466.92738134932</v>
      </c>
      <c r="AB18" s="120">
        <f t="shared" si="46"/>
        <v>177451.12914170325</v>
      </c>
      <c r="AC18" s="120">
        <f t="shared" si="46"/>
        <v>180777.17570654262</v>
      </c>
      <c r="AD18" s="120">
        <f t="shared" si="46"/>
        <v>184951.78499012592</v>
      </c>
      <c r="AE18" s="120">
        <f t="shared" si="46"/>
        <v>182203.08546754264</v>
      </c>
      <c r="AF18" s="120">
        <f t="shared" si="46"/>
        <v>176790.72205454262</v>
      </c>
      <c r="AG18" s="120">
        <f t="shared" si="46"/>
        <v>179786.51427312591</v>
      </c>
      <c r="AH18" s="120">
        <f t="shared" si="46"/>
        <v>187830.47943871928</v>
      </c>
      <c r="AI18" s="120">
        <f t="shared" si="46"/>
        <v>192419.22651653388</v>
      </c>
      <c r="AJ18" s="121">
        <f t="shared" si="46"/>
        <v>194976.02824371931</v>
      </c>
      <c r="AL18" s="28" t="str">
        <f>$B18</f>
        <v>Total expenses</v>
      </c>
      <c r="AM18" s="29"/>
      <c r="AN18" s="30"/>
      <c r="AO18" s="119">
        <f t="shared" si="14"/>
        <v>2398209.5302440003</v>
      </c>
      <c r="AP18" s="119">
        <f t="shared" si="15"/>
        <v>539863.89173599996</v>
      </c>
      <c r="AQ18" s="122">
        <f>SUM(AQ19,AQ24,AQ28)</f>
        <v>174078.66999999998</v>
      </c>
      <c r="AR18" s="120">
        <f t="shared" ref="AR18:BB18" si="47">SUM(AR19,AR24,AR28)</f>
        <v>173381.05886799996</v>
      </c>
      <c r="AS18" s="120">
        <f t="shared" si="47"/>
        <v>192404.16286800001</v>
      </c>
      <c r="AT18" s="120">
        <f t="shared" si="47"/>
        <v>174972.568508</v>
      </c>
      <c r="AU18" s="120">
        <f t="shared" si="47"/>
        <v>171737.3</v>
      </c>
      <c r="AV18" s="120">
        <f t="shared" si="47"/>
        <v>175430.21999999997</v>
      </c>
      <c r="AW18" s="120">
        <f t="shared" si="47"/>
        <v>186880.18000000002</v>
      </c>
      <c r="AX18" s="120">
        <f t="shared" si="47"/>
        <v>217902.01999999996</v>
      </c>
      <c r="AY18" s="120">
        <f t="shared" si="47"/>
        <v>210609.21</v>
      </c>
      <c r="AZ18" s="120">
        <f t="shared" si="47"/>
        <v>223096.33000000002</v>
      </c>
      <c r="BA18" s="120">
        <f t="shared" si="47"/>
        <v>215733.02999999997</v>
      </c>
      <c r="BB18" s="121">
        <f t="shared" si="47"/>
        <v>281984.78000000003</v>
      </c>
      <c r="BD18" s="28" t="str">
        <f>$B18</f>
        <v>Total expenses</v>
      </c>
      <c r="BE18" s="29"/>
      <c r="BF18" s="30"/>
      <c r="BG18" s="119">
        <f t="shared" si="17"/>
        <v>1890583.56</v>
      </c>
      <c r="BH18" s="119">
        <f t="shared" si="18"/>
        <v>459803</v>
      </c>
      <c r="BI18" s="122">
        <f>SUM(BI19,BI24,BI28)</f>
        <v>155099</v>
      </c>
      <c r="BJ18" s="120">
        <f t="shared" ref="BJ18:BT18" si="48">SUM(BJ19,BJ24,BJ28)</f>
        <v>154982</v>
      </c>
      <c r="BK18" s="120">
        <f t="shared" si="48"/>
        <v>149722</v>
      </c>
      <c r="BL18" s="120">
        <f t="shared" si="48"/>
        <v>156460</v>
      </c>
      <c r="BM18" s="120">
        <f t="shared" si="48"/>
        <v>149681</v>
      </c>
      <c r="BN18" s="120">
        <f t="shared" si="48"/>
        <v>150828</v>
      </c>
      <c r="BO18" s="120">
        <f t="shared" si="48"/>
        <v>157471</v>
      </c>
      <c r="BP18" s="120">
        <f t="shared" si="48"/>
        <v>151084</v>
      </c>
      <c r="BQ18" s="120">
        <f t="shared" si="48"/>
        <v>146885</v>
      </c>
      <c r="BR18" s="120">
        <f t="shared" si="48"/>
        <v>182778</v>
      </c>
      <c r="BS18" s="120">
        <f t="shared" si="48"/>
        <v>177142.55000000002</v>
      </c>
      <c r="BT18" s="121">
        <f t="shared" si="48"/>
        <v>158451.00999999998</v>
      </c>
      <c r="BV18" s="28" t="str">
        <f>$B18</f>
        <v>Total expenses</v>
      </c>
      <c r="BW18" s="29"/>
      <c r="BX18" s="30"/>
      <c r="BY18" s="119">
        <f t="shared" si="20"/>
        <v>565431.4</v>
      </c>
      <c r="BZ18" s="122">
        <f t="shared" si="21"/>
        <v>565431.4</v>
      </c>
      <c r="CA18" s="120">
        <f t="shared" si="22"/>
        <v>0</v>
      </c>
      <c r="CB18" s="120">
        <f t="shared" si="23"/>
        <v>0</v>
      </c>
      <c r="CC18" s="120">
        <f t="shared" si="24"/>
        <v>0</v>
      </c>
      <c r="CD18" s="119">
        <f t="shared" si="4"/>
        <v>2192028.3942692694</v>
      </c>
      <c r="CE18" s="122">
        <f t="shared" si="25"/>
        <v>534842.24843671394</v>
      </c>
      <c r="CF18" s="120">
        <f t="shared" si="26"/>
        <v>543180.08983837184</v>
      </c>
      <c r="CG18" s="120">
        <f t="shared" si="27"/>
        <v>538780.32179521117</v>
      </c>
      <c r="CH18" s="120">
        <f t="shared" si="28"/>
        <v>575225.73419897247</v>
      </c>
      <c r="CI18" s="119">
        <f t="shared" si="5"/>
        <v>2398209.5302439998</v>
      </c>
      <c r="CJ18" s="122">
        <f t="shared" si="29"/>
        <v>539863.89173599996</v>
      </c>
      <c r="CK18" s="120">
        <f t="shared" si="30"/>
        <v>522140.08850799996</v>
      </c>
      <c r="CL18" s="120">
        <f t="shared" si="31"/>
        <v>615391.40999999992</v>
      </c>
      <c r="CM18" s="121">
        <f t="shared" si="32"/>
        <v>720814.14</v>
      </c>
      <c r="CO18" s="28" t="str">
        <f>$B18</f>
        <v>Total expenses</v>
      </c>
      <c r="CP18" s="29"/>
      <c r="CQ18" s="30"/>
      <c r="CR18" s="119">
        <f t="shared" si="33"/>
        <v>-1626596.9942692691</v>
      </c>
      <c r="CS18" s="119">
        <f t="shared" si="6"/>
        <v>30589.151563286083</v>
      </c>
      <c r="CT18" s="122">
        <f t="shared" si="6"/>
        <v>23564.832524230704</v>
      </c>
      <c r="CU18" s="120">
        <f t="shared" si="6"/>
        <v>6414.8464204046759</v>
      </c>
      <c r="CV18" s="120">
        <f t="shared" si="6"/>
        <v>609.47261865067412</v>
      </c>
      <c r="CW18" s="120">
        <f t="shared" si="6"/>
        <v>-177451.12914170325</v>
      </c>
      <c r="CX18" s="120">
        <f t="shared" si="6"/>
        <v>-180777.17570654262</v>
      </c>
      <c r="CY18" s="120">
        <f t="shared" si="6"/>
        <v>-184951.78499012592</v>
      </c>
      <c r="CZ18" s="120">
        <f t="shared" si="6"/>
        <v>-182203.08546754264</v>
      </c>
      <c r="DA18" s="120">
        <f t="shared" si="6"/>
        <v>-176790.72205454262</v>
      </c>
      <c r="DB18" s="120">
        <f t="shared" si="6"/>
        <v>-179786.51427312591</v>
      </c>
      <c r="DC18" s="120">
        <f t="shared" si="6"/>
        <v>-187830.47943871928</v>
      </c>
      <c r="DD18" s="120">
        <f t="shared" si="6"/>
        <v>-192419.22651653388</v>
      </c>
      <c r="DE18" s="121">
        <f t="shared" si="6"/>
        <v>-194976.02824371931</v>
      </c>
      <c r="DG18" s="28" t="str">
        <f>$B18</f>
        <v>Total expenses</v>
      </c>
      <c r="DH18" s="29"/>
      <c r="DI18" s="30"/>
      <c r="DJ18" s="123">
        <f t="shared" si="34"/>
        <v>0.25794893965709387</v>
      </c>
      <c r="DK18" s="123">
        <f t="shared" si="7"/>
        <v>1.0571928482701112</v>
      </c>
      <c r="DL18" s="124">
        <f t="shared" si="7"/>
        <v>1.1315800932919764</v>
      </c>
      <c r="DM18" s="125">
        <f t="shared" si="7"/>
        <v>1.0378939569047643</v>
      </c>
      <c r="DN18" s="125">
        <f t="shared" si="7"/>
        <v>1.003268529316216</v>
      </c>
      <c r="DO18" s="125">
        <f t="shared" si="7"/>
        <v>0</v>
      </c>
      <c r="DP18" s="125">
        <f t="shared" si="7"/>
        <v>0</v>
      </c>
      <c r="DQ18" s="125">
        <f t="shared" si="7"/>
        <v>0</v>
      </c>
      <c r="DR18" s="125">
        <f t="shared" si="7"/>
        <v>0</v>
      </c>
      <c r="DS18" s="125">
        <f t="shared" si="7"/>
        <v>0</v>
      </c>
      <c r="DT18" s="125">
        <f t="shared" si="7"/>
        <v>0</v>
      </c>
      <c r="DU18" s="125">
        <f t="shared" si="7"/>
        <v>0</v>
      </c>
      <c r="DV18" s="125">
        <f t="shared" si="7"/>
        <v>0</v>
      </c>
      <c r="DW18" s="126">
        <f t="shared" si="7"/>
        <v>0</v>
      </c>
    </row>
    <row r="19" spans="1:131" ht="11.85" customHeight="1" x14ac:dyDescent="0.15">
      <c r="B19" s="81"/>
      <c r="C19" s="170" t="s">
        <v>86</v>
      </c>
      <c r="D19" s="171"/>
      <c r="E19" s="172">
        <f t="shared" si="8"/>
        <v>128914.91</v>
      </c>
      <c r="F19" s="172">
        <f t="shared" si="9"/>
        <v>128914.91</v>
      </c>
      <c r="G19" s="173">
        <f>SUM(G20:G23)</f>
        <v>49628</v>
      </c>
      <c r="H19" s="174">
        <f t="shared" ref="H19:R19" si="49">SUM(H20:H23)</f>
        <v>39680</v>
      </c>
      <c r="I19" s="174">
        <f t="shared" si="49"/>
        <v>39606.910000000003</v>
      </c>
      <c r="J19" s="174">
        <f t="shared" si="49"/>
        <v>0</v>
      </c>
      <c r="K19" s="174">
        <f t="shared" si="49"/>
        <v>0</v>
      </c>
      <c r="L19" s="174">
        <f t="shared" si="49"/>
        <v>0</v>
      </c>
      <c r="M19" s="174">
        <f t="shared" si="49"/>
        <v>0</v>
      </c>
      <c r="N19" s="174">
        <f t="shared" si="49"/>
        <v>0</v>
      </c>
      <c r="O19" s="174">
        <f t="shared" si="49"/>
        <v>0</v>
      </c>
      <c r="P19" s="174">
        <f t="shared" si="49"/>
        <v>0</v>
      </c>
      <c r="Q19" s="174">
        <f t="shared" si="49"/>
        <v>0</v>
      </c>
      <c r="R19" s="175">
        <f t="shared" si="49"/>
        <v>0</v>
      </c>
      <c r="T19" s="81"/>
      <c r="U19" s="170" t="str">
        <f t="shared" ref="U19:U82" si="50">$C19</f>
        <v>Subtotal Cost of Sales</v>
      </c>
      <c r="V19" s="171"/>
      <c r="W19" s="172">
        <f t="shared" si="11"/>
        <v>714720</v>
      </c>
      <c r="X19" s="172">
        <f t="shared" si="12"/>
        <v>172490</v>
      </c>
      <c r="Y19" s="173">
        <f>SUM(Y20:Y23)</f>
        <v>56722</v>
      </c>
      <c r="Z19" s="174">
        <f t="shared" ref="Z19:AJ19" si="51">SUM(Z20:Z23)</f>
        <v>56596</v>
      </c>
      <c r="AA19" s="174">
        <f t="shared" si="51"/>
        <v>59172</v>
      </c>
      <c r="AB19" s="174">
        <f t="shared" si="51"/>
        <v>59244</v>
      </c>
      <c r="AC19" s="174">
        <f t="shared" si="51"/>
        <v>59305</v>
      </c>
      <c r="AD19" s="174">
        <f t="shared" si="51"/>
        <v>60386</v>
      </c>
      <c r="AE19" s="174">
        <f t="shared" si="51"/>
        <v>60651</v>
      </c>
      <c r="AF19" s="174">
        <f t="shared" si="51"/>
        <v>55476</v>
      </c>
      <c r="AG19" s="174">
        <f t="shared" si="51"/>
        <v>56953</v>
      </c>
      <c r="AH19" s="174">
        <f t="shared" si="51"/>
        <v>60366</v>
      </c>
      <c r="AI19" s="174">
        <f t="shared" si="51"/>
        <v>67758</v>
      </c>
      <c r="AJ19" s="175">
        <f t="shared" si="51"/>
        <v>62091</v>
      </c>
      <c r="AL19" s="81"/>
      <c r="AM19" s="170" t="str">
        <f t="shared" ref="AM19:AM82" si="52">$C19</f>
        <v>Subtotal Cost of Sales</v>
      </c>
      <c r="AN19" s="171"/>
      <c r="AO19" s="172">
        <f t="shared" si="14"/>
        <v>692212.33</v>
      </c>
      <c r="AP19" s="172">
        <f t="shared" si="15"/>
        <v>167230.94</v>
      </c>
      <c r="AQ19" s="173">
        <f>SUM(AQ20:AQ23)</f>
        <v>55719.95</v>
      </c>
      <c r="AR19" s="174">
        <f t="shared" ref="AR19:BB19" si="53">SUM(AR20:AR23)</f>
        <v>52442.7</v>
      </c>
      <c r="AS19" s="174">
        <f t="shared" si="53"/>
        <v>59068.29</v>
      </c>
      <c r="AT19" s="174">
        <f t="shared" si="53"/>
        <v>64170.96</v>
      </c>
      <c r="AU19" s="174">
        <f t="shared" si="53"/>
        <v>56011.18</v>
      </c>
      <c r="AV19" s="174">
        <f t="shared" si="53"/>
        <v>51216.19</v>
      </c>
      <c r="AW19" s="174">
        <f t="shared" si="53"/>
        <v>63749.97</v>
      </c>
      <c r="AX19" s="174">
        <f t="shared" si="53"/>
        <v>57226.67</v>
      </c>
      <c r="AY19" s="174">
        <f t="shared" si="53"/>
        <v>59925.67</v>
      </c>
      <c r="AZ19" s="174">
        <f t="shared" si="53"/>
        <v>66581.87</v>
      </c>
      <c r="BA19" s="174">
        <f t="shared" si="53"/>
        <v>53539.06</v>
      </c>
      <c r="BB19" s="175">
        <f t="shared" si="53"/>
        <v>52559.82</v>
      </c>
      <c r="BD19" s="81"/>
      <c r="BE19" s="170" t="str">
        <f t="shared" ref="BE19:BE82" si="54">$C19</f>
        <v>Subtotal Cost of Sales</v>
      </c>
      <c r="BF19" s="171"/>
      <c r="BG19" s="172">
        <f t="shared" si="17"/>
        <v>618828.27</v>
      </c>
      <c r="BH19" s="172">
        <f t="shared" si="18"/>
        <v>148414</v>
      </c>
      <c r="BI19" s="173">
        <f>SUM(BI20:BI23)</f>
        <v>49379</v>
      </c>
      <c r="BJ19" s="174">
        <f t="shared" ref="BJ19:BT19" si="55">SUM(BJ20:BJ23)</f>
        <v>50536</v>
      </c>
      <c r="BK19" s="174">
        <f t="shared" si="55"/>
        <v>48499</v>
      </c>
      <c r="BL19" s="174">
        <f t="shared" si="55"/>
        <v>46323</v>
      </c>
      <c r="BM19" s="174">
        <f t="shared" si="55"/>
        <v>43180</v>
      </c>
      <c r="BN19" s="174">
        <f t="shared" si="55"/>
        <v>60442</v>
      </c>
      <c r="BO19" s="174">
        <f t="shared" si="55"/>
        <v>60631</v>
      </c>
      <c r="BP19" s="174">
        <f t="shared" si="55"/>
        <v>55152</v>
      </c>
      <c r="BQ19" s="174">
        <f t="shared" si="55"/>
        <v>42187</v>
      </c>
      <c r="BR19" s="174">
        <f t="shared" si="55"/>
        <v>54999</v>
      </c>
      <c r="BS19" s="174">
        <f t="shared" si="55"/>
        <v>58433.79</v>
      </c>
      <c r="BT19" s="175">
        <f t="shared" si="55"/>
        <v>49066.479999999996</v>
      </c>
      <c r="BV19" s="81"/>
      <c r="BW19" s="170" t="str">
        <f t="shared" ref="BW19:BW82" si="56">$C19</f>
        <v>Subtotal Cost of Sales</v>
      </c>
      <c r="BX19" s="171"/>
      <c r="BY19" s="172">
        <f t="shared" si="20"/>
        <v>128914.91</v>
      </c>
      <c r="BZ19" s="173">
        <f t="shared" si="21"/>
        <v>128914.91</v>
      </c>
      <c r="CA19" s="174">
        <f t="shared" si="22"/>
        <v>0</v>
      </c>
      <c r="CB19" s="174">
        <f t="shared" si="23"/>
        <v>0</v>
      </c>
      <c r="CC19" s="174">
        <f t="shared" si="24"/>
        <v>0</v>
      </c>
      <c r="CD19" s="172">
        <f t="shared" si="4"/>
        <v>714720</v>
      </c>
      <c r="CE19" s="173">
        <f t="shared" si="25"/>
        <v>172490</v>
      </c>
      <c r="CF19" s="174">
        <f t="shared" si="26"/>
        <v>178935</v>
      </c>
      <c r="CG19" s="174">
        <f t="shared" si="27"/>
        <v>173080</v>
      </c>
      <c r="CH19" s="174">
        <f t="shared" si="28"/>
        <v>190215</v>
      </c>
      <c r="CI19" s="172">
        <f t="shared" si="5"/>
        <v>692212.33000000007</v>
      </c>
      <c r="CJ19" s="173">
        <f t="shared" si="29"/>
        <v>167230.94</v>
      </c>
      <c r="CK19" s="174">
        <f t="shared" si="30"/>
        <v>171398.33000000002</v>
      </c>
      <c r="CL19" s="174">
        <f t="shared" si="31"/>
        <v>180902.31</v>
      </c>
      <c r="CM19" s="175">
        <f t="shared" si="32"/>
        <v>172680.75</v>
      </c>
      <c r="CO19" s="81"/>
      <c r="CP19" s="170" t="str">
        <f t="shared" ref="CP19:CP82" si="57">$C19</f>
        <v>Subtotal Cost of Sales</v>
      </c>
      <c r="CQ19" s="171"/>
      <c r="CR19" s="172">
        <f t="shared" si="33"/>
        <v>-585805.09</v>
      </c>
      <c r="CS19" s="172">
        <f t="shared" si="6"/>
        <v>-43575.09</v>
      </c>
      <c r="CT19" s="173">
        <f t="shared" si="6"/>
        <v>-7094</v>
      </c>
      <c r="CU19" s="174">
        <f t="shared" si="6"/>
        <v>-16916</v>
      </c>
      <c r="CV19" s="174">
        <f t="shared" si="6"/>
        <v>-19565.089999999997</v>
      </c>
      <c r="CW19" s="174">
        <f t="shared" si="6"/>
        <v>-59244</v>
      </c>
      <c r="CX19" s="174">
        <f t="shared" si="6"/>
        <v>-59305</v>
      </c>
      <c r="CY19" s="174">
        <f t="shared" si="6"/>
        <v>-60386</v>
      </c>
      <c r="CZ19" s="174">
        <f t="shared" si="6"/>
        <v>-60651</v>
      </c>
      <c r="DA19" s="174">
        <f t="shared" si="6"/>
        <v>-55476</v>
      </c>
      <c r="DB19" s="174">
        <f t="shared" si="6"/>
        <v>-56953</v>
      </c>
      <c r="DC19" s="174">
        <f t="shared" si="6"/>
        <v>-60366</v>
      </c>
      <c r="DD19" s="174">
        <f t="shared" si="6"/>
        <v>-67758</v>
      </c>
      <c r="DE19" s="175">
        <f t="shared" si="6"/>
        <v>-62091</v>
      </c>
      <c r="DG19" s="81"/>
      <c r="DH19" s="170" t="str">
        <f t="shared" ref="DH19:DH82" si="58">$C19</f>
        <v>Subtotal Cost of Sales</v>
      </c>
      <c r="DI19" s="171"/>
      <c r="DJ19" s="176">
        <f t="shared" si="34"/>
        <v>0.18037120830535036</v>
      </c>
      <c r="DK19" s="176">
        <f t="shared" si="7"/>
        <v>0.74737613774711575</v>
      </c>
      <c r="DL19" s="177">
        <f t="shared" si="7"/>
        <v>0.87493388808575157</v>
      </c>
      <c r="DM19" s="178">
        <f t="shared" si="7"/>
        <v>0.70110961905435021</v>
      </c>
      <c r="DN19" s="178">
        <f t="shared" si="7"/>
        <v>0.66935222740485378</v>
      </c>
      <c r="DO19" s="178">
        <f t="shared" si="7"/>
        <v>0</v>
      </c>
      <c r="DP19" s="178">
        <f t="shared" si="7"/>
        <v>0</v>
      </c>
      <c r="DQ19" s="178">
        <f t="shared" si="7"/>
        <v>0</v>
      </c>
      <c r="DR19" s="178">
        <f t="shared" si="7"/>
        <v>0</v>
      </c>
      <c r="DS19" s="178">
        <f t="shared" si="7"/>
        <v>0</v>
      </c>
      <c r="DT19" s="178">
        <f t="shared" si="7"/>
        <v>0</v>
      </c>
      <c r="DU19" s="178">
        <f t="shared" si="7"/>
        <v>0</v>
      </c>
      <c r="DV19" s="178">
        <f t="shared" si="7"/>
        <v>0</v>
      </c>
      <c r="DW19" s="179">
        <f t="shared" si="7"/>
        <v>0</v>
      </c>
    </row>
    <row r="20" spans="1:131" ht="11.85" customHeight="1" x14ac:dyDescent="0.15">
      <c r="A20" s="18" t="str">
        <f>IFERROR(CONCATENATE(VLOOKUP($C20,[86]Code!$G:$H,2,0),"-",VLOOKUP($A$5,[86]Code!$B:$D,3,0)),"N/A")</f>
        <v>N/A</v>
      </c>
      <c r="B20" s="81"/>
      <c r="C20" s="92" t="s">
        <v>87</v>
      </c>
      <c r="D20" s="83"/>
      <c r="E20" s="84">
        <f t="shared" si="8"/>
        <v>128406.91</v>
      </c>
      <c r="F20" s="84">
        <f t="shared" si="9"/>
        <v>128406.91</v>
      </c>
      <c r="G20" s="85">
        <v>49120</v>
      </c>
      <c r="H20" s="86">
        <v>39680</v>
      </c>
      <c r="I20" s="86">
        <v>39606.910000000003</v>
      </c>
      <c r="J20" s="86"/>
      <c r="K20" s="86"/>
      <c r="L20" s="86"/>
      <c r="M20" s="86"/>
      <c r="N20" s="86"/>
      <c r="O20" s="86"/>
      <c r="P20" s="86"/>
      <c r="Q20" s="86"/>
      <c r="R20" s="87"/>
      <c r="T20" s="81"/>
      <c r="U20" s="92" t="str">
        <f t="shared" si="50"/>
        <v>Cost Of Sales - Ilima Food</v>
      </c>
      <c r="V20" s="83"/>
      <c r="W20" s="84">
        <f t="shared" si="11"/>
        <v>693572</v>
      </c>
      <c r="X20" s="84">
        <f t="shared" si="12"/>
        <v>170052</v>
      </c>
      <c r="Y20" s="85">
        <v>56722</v>
      </c>
      <c r="Z20" s="86">
        <v>54158</v>
      </c>
      <c r="AA20" s="86">
        <v>59172</v>
      </c>
      <c r="AB20" s="86">
        <v>59244</v>
      </c>
      <c r="AC20" s="86">
        <v>59305</v>
      </c>
      <c r="AD20" s="86">
        <v>60386</v>
      </c>
      <c r="AE20" s="86">
        <v>60651</v>
      </c>
      <c r="AF20" s="86">
        <v>55476</v>
      </c>
      <c r="AG20" s="86">
        <v>56953</v>
      </c>
      <c r="AH20" s="86">
        <v>60056</v>
      </c>
      <c r="AI20" s="86">
        <v>58638</v>
      </c>
      <c r="AJ20" s="87">
        <v>52811</v>
      </c>
      <c r="AL20" s="81"/>
      <c r="AM20" s="92" t="str">
        <f t="shared" si="52"/>
        <v>Cost Of Sales - Ilima Food</v>
      </c>
      <c r="AN20" s="83"/>
      <c r="AO20" s="84">
        <f t="shared" si="14"/>
        <v>690473.26</v>
      </c>
      <c r="AP20" s="84">
        <f t="shared" si="15"/>
        <v>167230.94</v>
      </c>
      <c r="AQ20" s="85">
        <v>55719.95</v>
      </c>
      <c r="AR20" s="86">
        <v>52442.7</v>
      </c>
      <c r="AS20" s="86">
        <v>59068.29</v>
      </c>
      <c r="AT20" s="86">
        <v>64170.96</v>
      </c>
      <c r="AU20" s="86">
        <v>56011.18</v>
      </c>
      <c r="AV20" s="86">
        <v>50802.19</v>
      </c>
      <c r="AW20" s="86">
        <v>63749.97</v>
      </c>
      <c r="AX20" s="86">
        <v>57226.67</v>
      </c>
      <c r="AY20" s="86">
        <v>59373.67</v>
      </c>
      <c r="AZ20" s="86">
        <v>66581.87</v>
      </c>
      <c r="BA20" s="86">
        <v>53539.06</v>
      </c>
      <c r="BB20" s="87">
        <v>51786.75</v>
      </c>
      <c r="BD20" s="81"/>
      <c r="BE20" s="92" t="str">
        <f t="shared" si="54"/>
        <v>Cost Of Sales - Ilima Food</v>
      </c>
      <c r="BF20" s="83"/>
      <c r="BG20" s="84">
        <f t="shared" si="17"/>
        <v>611713.51</v>
      </c>
      <c r="BH20" s="84">
        <f t="shared" si="18"/>
        <v>144249</v>
      </c>
      <c r="BI20" s="85">
        <v>48444</v>
      </c>
      <c r="BJ20" s="86">
        <v>50325</v>
      </c>
      <c r="BK20" s="86">
        <v>45480</v>
      </c>
      <c r="BL20" s="86">
        <v>46060</v>
      </c>
      <c r="BM20" s="86">
        <v>41849</v>
      </c>
      <c r="BN20" s="86">
        <v>60227</v>
      </c>
      <c r="BO20" s="86">
        <v>60448</v>
      </c>
      <c r="BP20" s="86">
        <v>54985</v>
      </c>
      <c r="BQ20" s="86">
        <v>42059</v>
      </c>
      <c r="BR20" s="86">
        <v>54856</v>
      </c>
      <c r="BS20" s="86">
        <v>58049.03</v>
      </c>
      <c r="BT20" s="87">
        <v>48931.479999999996</v>
      </c>
      <c r="BV20" s="81"/>
      <c r="BW20" s="92" t="str">
        <f t="shared" si="56"/>
        <v>Cost Of Sales - Ilima Food</v>
      </c>
      <c r="BX20" s="83"/>
      <c r="BY20" s="84">
        <f t="shared" si="20"/>
        <v>128406.91</v>
      </c>
      <c r="BZ20" s="85">
        <f t="shared" si="21"/>
        <v>128406.91</v>
      </c>
      <c r="CA20" s="86">
        <f t="shared" si="22"/>
        <v>0</v>
      </c>
      <c r="CB20" s="86">
        <f t="shared" si="23"/>
        <v>0</v>
      </c>
      <c r="CC20" s="86">
        <f t="shared" si="24"/>
        <v>0</v>
      </c>
      <c r="CD20" s="84">
        <f t="shared" si="4"/>
        <v>693572</v>
      </c>
      <c r="CE20" s="85">
        <f t="shared" si="25"/>
        <v>170052</v>
      </c>
      <c r="CF20" s="86">
        <f t="shared" si="26"/>
        <v>178935</v>
      </c>
      <c r="CG20" s="86">
        <f t="shared" si="27"/>
        <v>173080</v>
      </c>
      <c r="CH20" s="86">
        <f t="shared" si="28"/>
        <v>171505</v>
      </c>
      <c r="CI20" s="84">
        <f t="shared" si="5"/>
        <v>690473.26</v>
      </c>
      <c r="CJ20" s="85">
        <f t="shared" si="29"/>
        <v>167230.94</v>
      </c>
      <c r="CK20" s="86">
        <f t="shared" si="30"/>
        <v>170984.33000000002</v>
      </c>
      <c r="CL20" s="86">
        <f t="shared" si="31"/>
        <v>180350.31</v>
      </c>
      <c r="CM20" s="87">
        <f t="shared" si="32"/>
        <v>171907.68</v>
      </c>
      <c r="CO20" s="81"/>
      <c r="CP20" s="92" t="str">
        <f t="shared" si="57"/>
        <v>Cost Of Sales - Ilima Food</v>
      </c>
      <c r="CQ20" s="83"/>
      <c r="CR20" s="84">
        <f t="shared" si="33"/>
        <v>-565165.09</v>
      </c>
      <c r="CS20" s="84">
        <f t="shared" si="6"/>
        <v>-41645.089999999997</v>
      </c>
      <c r="CT20" s="85">
        <f t="shared" si="6"/>
        <v>-7602</v>
      </c>
      <c r="CU20" s="86">
        <f t="shared" si="6"/>
        <v>-14478</v>
      </c>
      <c r="CV20" s="86">
        <f t="shared" si="6"/>
        <v>-19565.089999999997</v>
      </c>
      <c r="CW20" s="86">
        <f t="shared" si="6"/>
        <v>-59244</v>
      </c>
      <c r="CX20" s="86">
        <f t="shared" si="6"/>
        <v>-59305</v>
      </c>
      <c r="CY20" s="86">
        <f t="shared" si="6"/>
        <v>-60386</v>
      </c>
      <c r="CZ20" s="86">
        <f t="shared" si="6"/>
        <v>-60651</v>
      </c>
      <c r="DA20" s="86">
        <f t="shared" si="6"/>
        <v>-55476</v>
      </c>
      <c r="DB20" s="86">
        <f t="shared" si="6"/>
        <v>-56953</v>
      </c>
      <c r="DC20" s="86">
        <f t="shared" si="6"/>
        <v>-60056</v>
      </c>
      <c r="DD20" s="86">
        <f t="shared" si="6"/>
        <v>-58638</v>
      </c>
      <c r="DE20" s="87">
        <f t="shared" si="6"/>
        <v>-52811</v>
      </c>
      <c r="DG20" s="81"/>
      <c r="DH20" s="92" t="str">
        <f t="shared" si="58"/>
        <v>Cost Of Sales - Ilima Food</v>
      </c>
      <c r="DI20" s="83"/>
      <c r="DJ20" s="88">
        <f t="shared" si="34"/>
        <v>0.18513854365516491</v>
      </c>
      <c r="DK20" s="88">
        <f t="shared" si="7"/>
        <v>0.75510379178133746</v>
      </c>
      <c r="DL20" s="89">
        <f t="shared" si="7"/>
        <v>0.8659779274355629</v>
      </c>
      <c r="DM20" s="90">
        <f t="shared" si="7"/>
        <v>0.73267107352561023</v>
      </c>
      <c r="DN20" s="90">
        <f t="shared" si="7"/>
        <v>0.66935222740485378</v>
      </c>
      <c r="DO20" s="90">
        <f t="shared" si="7"/>
        <v>0</v>
      </c>
      <c r="DP20" s="90">
        <f t="shared" si="7"/>
        <v>0</v>
      </c>
      <c r="DQ20" s="90">
        <f t="shared" si="7"/>
        <v>0</v>
      </c>
      <c r="DR20" s="90">
        <f t="shared" si="7"/>
        <v>0</v>
      </c>
      <c r="DS20" s="90">
        <f t="shared" si="7"/>
        <v>0</v>
      </c>
      <c r="DT20" s="90">
        <f t="shared" si="7"/>
        <v>0</v>
      </c>
      <c r="DU20" s="90">
        <f t="shared" si="7"/>
        <v>0</v>
      </c>
      <c r="DV20" s="90">
        <f t="shared" si="7"/>
        <v>0</v>
      </c>
      <c r="DW20" s="91">
        <f t="shared" si="7"/>
        <v>0</v>
      </c>
    </row>
    <row r="21" spans="1:131" ht="11.85" customHeight="1" x14ac:dyDescent="0.15">
      <c r="B21" s="81"/>
      <c r="C21" s="92" t="s">
        <v>88</v>
      </c>
      <c r="D21" s="83"/>
      <c r="E21" s="84">
        <f t="shared" si="8"/>
        <v>508</v>
      </c>
      <c r="F21" s="84">
        <f t="shared" si="9"/>
        <v>508</v>
      </c>
      <c r="G21" s="85">
        <v>508</v>
      </c>
      <c r="H21" s="86">
        <v>0</v>
      </c>
      <c r="I21" s="86">
        <v>0</v>
      </c>
      <c r="J21" s="86"/>
      <c r="K21" s="86"/>
      <c r="L21" s="86"/>
      <c r="M21" s="86"/>
      <c r="N21" s="86"/>
      <c r="O21" s="86"/>
      <c r="P21" s="86"/>
      <c r="Q21" s="86"/>
      <c r="R21" s="87"/>
      <c r="T21" s="81"/>
      <c r="U21" s="92" t="str">
        <f t="shared" si="50"/>
        <v>Cost Of Sales - Ilima Beverage</v>
      </c>
      <c r="V21" s="83"/>
      <c r="W21" s="84">
        <f t="shared" si="11"/>
        <v>0</v>
      </c>
      <c r="X21" s="84">
        <f t="shared" si="12"/>
        <v>0</v>
      </c>
      <c r="Y21" s="85">
        <v>0</v>
      </c>
      <c r="Z21" s="86">
        <v>0</v>
      </c>
      <c r="AA21" s="86">
        <v>0</v>
      </c>
      <c r="AB21" s="86">
        <v>0</v>
      </c>
      <c r="AC21" s="86">
        <v>0</v>
      </c>
      <c r="AD21" s="86">
        <v>0</v>
      </c>
      <c r="AE21" s="86">
        <v>0</v>
      </c>
      <c r="AF21" s="86">
        <v>0</v>
      </c>
      <c r="AG21" s="86">
        <v>0</v>
      </c>
      <c r="AH21" s="86">
        <v>0</v>
      </c>
      <c r="AI21" s="86">
        <v>0</v>
      </c>
      <c r="AJ21" s="87">
        <v>0</v>
      </c>
      <c r="AL21" s="81"/>
      <c r="AM21" s="92" t="str">
        <f t="shared" si="52"/>
        <v>Cost Of Sales - Ilima Beverage</v>
      </c>
      <c r="AN21" s="83"/>
      <c r="AO21" s="84">
        <f t="shared" si="14"/>
        <v>1739.0700000000002</v>
      </c>
      <c r="AP21" s="84">
        <f t="shared" si="15"/>
        <v>0</v>
      </c>
      <c r="AQ21" s="85">
        <v>0</v>
      </c>
      <c r="AR21" s="86">
        <v>0</v>
      </c>
      <c r="AS21" s="86">
        <v>0</v>
      </c>
      <c r="AT21" s="86">
        <v>0</v>
      </c>
      <c r="AU21" s="86">
        <v>0</v>
      </c>
      <c r="AV21" s="86">
        <v>414</v>
      </c>
      <c r="AW21" s="86">
        <v>0</v>
      </c>
      <c r="AX21" s="86">
        <v>0</v>
      </c>
      <c r="AY21" s="86">
        <v>552</v>
      </c>
      <c r="AZ21" s="86">
        <v>0</v>
      </c>
      <c r="BA21" s="86">
        <v>0</v>
      </c>
      <c r="BB21" s="87">
        <v>773.07</v>
      </c>
      <c r="BD21" s="81"/>
      <c r="BE21" s="92" t="str">
        <f t="shared" si="54"/>
        <v>Cost Of Sales - Ilima Beverage</v>
      </c>
      <c r="BF21" s="83"/>
      <c r="BG21" s="84">
        <f t="shared" si="17"/>
        <v>2300.7600000000002</v>
      </c>
      <c r="BH21" s="84">
        <f t="shared" si="18"/>
        <v>500</v>
      </c>
      <c r="BI21" s="85">
        <v>119</v>
      </c>
      <c r="BJ21" s="86">
        <v>211</v>
      </c>
      <c r="BK21" s="86">
        <v>170</v>
      </c>
      <c r="BL21" s="86">
        <v>263</v>
      </c>
      <c r="BM21" s="86">
        <v>182</v>
      </c>
      <c r="BN21" s="86">
        <v>215</v>
      </c>
      <c r="BO21" s="86">
        <v>183</v>
      </c>
      <c r="BP21" s="86">
        <v>167</v>
      </c>
      <c r="BQ21" s="86">
        <v>128</v>
      </c>
      <c r="BR21" s="86">
        <v>143</v>
      </c>
      <c r="BS21" s="86">
        <v>384.76</v>
      </c>
      <c r="BT21" s="87">
        <v>135</v>
      </c>
      <c r="BV21" s="81"/>
      <c r="BW21" s="92" t="str">
        <f t="shared" si="56"/>
        <v>Cost Of Sales - Ilima Beverage</v>
      </c>
      <c r="BX21" s="83"/>
      <c r="BY21" s="84">
        <f t="shared" si="20"/>
        <v>508</v>
      </c>
      <c r="BZ21" s="85">
        <f t="shared" si="21"/>
        <v>508</v>
      </c>
      <c r="CA21" s="86">
        <f t="shared" si="22"/>
        <v>0</v>
      </c>
      <c r="CB21" s="86">
        <f t="shared" si="23"/>
        <v>0</v>
      </c>
      <c r="CC21" s="86">
        <f t="shared" si="24"/>
        <v>0</v>
      </c>
      <c r="CD21" s="84">
        <f t="shared" si="4"/>
        <v>0</v>
      </c>
      <c r="CE21" s="85">
        <f t="shared" si="25"/>
        <v>0</v>
      </c>
      <c r="CF21" s="86">
        <f t="shared" si="26"/>
        <v>0</v>
      </c>
      <c r="CG21" s="86">
        <f t="shared" si="27"/>
        <v>0</v>
      </c>
      <c r="CH21" s="86">
        <f t="shared" si="28"/>
        <v>0</v>
      </c>
      <c r="CI21" s="84">
        <f t="shared" si="5"/>
        <v>1739.0700000000002</v>
      </c>
      <c r="CJ21" s="85">
        <f t="shared" si="29"/>
        <v>0</v>
      </c>
      <c r="CK21" s="86">
        <f t="shared" si="30"/>
        <v>414</v>
      </c>
      <c r="CL21" s="86">
        <f t="shared" si="31"/>
        <v>552</v>
      </c>
      <c r="CM21" s="87">
        <f t="shared" si="32"/>
        <v>773.07</v>
      </c>
      <c r="CO21" s="81"/>
      <c r="CP21" s="92" t="str">
        <f t="shared" si="57"/>
        <v>Cost Of Sales - Ilima Beverage</v>
      </c>
      <c r="CQ21" s="83"/>
      <c r="CR21" s="84">
        <f t="shared" si="33"/>
        <v>508</v>
      </c>
      <c r="CS21" s="84">
        <f t="shared" si="6"/>
        <v>508</v>
      </c>
      <c r="CT21" s="85">
        <f t="shared" si="6"/>
        <v>508</v>
      </c>
      <c r="CU21" s="86">
        <f t="shared" si="6"/>
        <v>0</v>
      </c>
      <c r="CV21" s="86">
        <f t="shared" si="6"/>
        <v>0</v>
      </c>
      <c r="CW21" s="86">
        <f t="shared" si="6"/>
        <v>0</v>
      </c>
      <c r="CX21" s="86">
        <f t="shared" si="6"/>
        <v>0</v>
      </c>
      <c r="CY21" s="86">
        <f t="shared" si="6"/>
        <v>0</v>
      </c>
      <c r="CZ21" s="86">
        <f t="shared" si="6"/>
        <v>0</v>
      </c>
      <c r="DA21" s="86">
        <f t="shared" si="6"/>
        <v>0</v>
      </c>
      <c r="DB21" s="86">
        <f t="shared" si="6"/>
        <v>0</v>
      </c>
      <c r="DC21" s="86">
        <f t="shared" si="6"/>
        <v>0</v>
      </c>
      <c r="DD21" s="86">
        <f t="shared" si="6"/>
        <v>0</v>
      </c>
      <c r="DE21" s="87">
        <f t="shared" si="6"/>
        <v>0</v>
      </c>
      <c r="DG21" s="81"/>
      <c r="DH21" s="92" t="str">
        <f t="shared" si="58"/>
        <v>Cost Of Sales - Ilima Beverage</v>
      </c>
      <c r="DI21" s="83"/>
      <c r="DJ21" s="88" t="str">
        <f t="shared" si="34"/>
        <v/>
      </c>
      <c r="DK21" s="88" t="str">
        <f t="shared" si="7"/>
        <v/>
      </c>
      <c r="DL21" s="89" t="str">
        <f t="shared" si="7"/>
        <v/>
      </c>
      <c r="DM21" s="90" t="str">
        <f t="shared" si="7"/>
        <v/>
      </c>
      <c r="DN21" s="90" t="str">
        <f t="shared" si="7"/>
        <v/>
      </c>
      <c r="DO21" s="90" t="str">
        <f t="shared" si="7"/>
        <v/>
      </c>
      <c r="DP21" s="90" t="str">
        <f t="shared" si="7"/>
        <v/>
      </c>
      <c r="DQ21" s="90" t="str">
        <f t="shared" si="7"/>
        <v/>
      </c>
      <c r="DR21" s="90" t="str">
        <f t="shared" si="7"/>
        <v/>
      </c>
      <c r="DS21" s="90" t="str">
        <f t="shared" si="7"/>
        <v/>
      </c>
      <c r="DT21" s="90" t="str">
        <f t="shared" si="7"/>
        <v/>
      </c>
      <c r="DU21" s="90" t="str">
        <f t="shared" si="7"/>
        <v/>
      </c>
      <c r="DV21" s="90" t="str">
        <f t="shared" si="7"/>
        <v/>
      </c>
      <c r="DW21" s="91" t="str">
        <f t="shared" si="7"/>
        <v/>
      </c>
    </row>
    <row r="22" spans="1:131" ht="11.85" customHeight="1" x14ac:dyDescent="0.15">
      <c r="B22" s="81"/>
      <c r="C22" s="92" t="s">
        <v>89</v>
      </c>
      <c r="D22" s="83"/>
      <c r="E22" s="84">
        <f t="shared" si="8"/>
        <v>0</v>
      </c>
      <c r="F22" s="84">
        <f t="shared" si="9"/>
        <v>0</v>
      </c>
      <c r="G22" s="85">
        <v>0</v>
      </c>
      <c r="H22" s="86">
        <v>0</v>
      </c>
      <c r="I22" s="86">
        <v>0</v>
      </c>
      <c r="J22" s="86"/>
      <c r="K22" s="86"/>
      <c r="L22" s="86"/>
      <c r="M22" s="86"/>
      <c r="N22" s="86"/>
      <c r="O22" s="86"/>
      <c r="P22" s="86"/>
      <c r="Q22" s="86"/>
      <c r="R22" s="87"/>
      <c r="T22" s="81"/>
      <c r="U22" s="92" t="str">
        <f t="shared" si="50"/>
        <v>Cost Of Sales - Banquet Food</v>
      </c>
      <c r="V22" s="83"/>
      <c r="W22" s="84">
        <f t="shared" si="11"/>
        <v>21148</v>
      </c>
      <c r="X22" s="84">
        <f t="shared" si="12"/>
        <v>2438</v>
      </c>
      <c r="Y22" s="85">
        <v>0</v>
      </c>
      <c r="Z22" s="86">
        <v>2438</v>
      </c>
      <c r="AA22" s="86">
        <v>0</v>
      </c>
      <c r="AB22" s="86">
        <v>0</v>
      </c>
      <c r="AC22" s="86">
        <v>0</v>
      </c>
      <c r="AD22" s="86">
        <v>0</v>
      </c>
      <c r="AE22" s="86">
        <v>0</v>
      </c>
      <c r="AF22" s="86">
        <v>0</v>
      </c>
      <c r="AG22" s="86">
        <v>0</v>
      </c>
      <c r="AH22" s="86">
        <v>310</v>
      </c>
      <c r="AI22" s="86">
        <v>9120</v>
      </c>
      <c r="AJ22" s="87">
        <v>9280</v>
      </c>
      <c r="AL22" s="81"/>
      <c r="AM22" s="92" t="str">
        <f t="shared" si="52"/>
        <v>Cost Of Sales - Banquet Food</v>
      </c>
      <c r="AN22" s="83"/>
      <c r="AO22" s="84">
        <f t="shared" si="14"/>
        <v>0</v>
      </c>
      <c r="AP22" s="84">
        <f t="shared" si="15"/>
        <v>0</v>
      </c>
      <c r="AQ22" s="85">
        <v>0</v>
      </c>
      <c r="AR22" s="86">
        <v>0</v>
      </c>
      <c r="AS22" s="86">
        <v>0</v>
      </c>
      <c r="AT22" s="86">
        <v>0</v>
      </c>
      <c r="AU22" s="86">
        <v>0</v>
      </c>
      <c r="AV22" s="86">
        <v>0</v>
      </c>
      <c r="AW22" s="86">
        <v>0</v>
      </c>
      <c r="AX22" s="86">
        <v>0</v>
      </c>
      <c r="AY22" s="86">
        <v>0</v>
      </c>
      <c r="AZ22" s="86">
        <v>0</v>
      </c>
      <c r="BA22" s="86">
        <v>0</v>
      </c>
      <c r="BB22" s="87">
        <v>0</v>
      </c>
      <c r="BD22" s="81"/>
      <c r="BE22" s="92" t="str">
        <f t="shared" si="54"/>
        <v>Cost Of Sales - Banquet Food</v>
      </c>
      <c r="BF22" s="83"/>
      <c r="BG22" s="84">
        <f t="shared" si="17"/>
        <v>4768</v>
      </c>
      <c r="BH22" s="84">
        <f t="shared" si="18"/>
        <v>3619</v>
      </c>
      <c r="BI22" s="85">
        <v>816</v>
      </c>
      <c r="BJ22" s="86">
        <v>0</v>
      </c>
      <c r="BK22" s="86">
        <v>2803</v>
      </c>
      <c r="BL22" s="86">
        <v>0</v>
      </c>
      <c r="BM22" s="86">
        <v>1149</v>
      </c>
      <c r="BN22" s="86">
        <v>0</v>
      </c>
      <c r="BO22" s="86">
        <v>0</v>
      </c>
      <c r="BP22" s="86">
        <v>0</v>
      </c>
      <c r="BQ22" s="86">
        <v>0</v>
      </c>
      <c r="BR22" s="86">
        <v>0</v>
      </c>
      <c r="BS22" s="86">
        <v>0</v>
      </c>
      <c r="BT22" s="87">
        <v>0</v>
      </c>
      <c r="BV22" s="81"/>
      <c r="BW22" s="92" t="str">
        <f t="shared" si="56"/>
        <v>Cost Of Sales - Banquet Food</v>
      </c>
      <c r="BX22" s="83"/>
      <c r="BY22" s="84">
        <f t="shared" si="20"/>
        <v>0</v>
      </c>
      <c r="BZ22" s="85">
        <f t="shared" si="21"/>
        <v>0</v>
      </c>
      <c r="CA22" s="86">
        <f t="shared" si="22"/>
        <v>0</v>
      </c>
      <c r="CB22" s="86">
        <f t="shared" si="23"/>
        <v>0</v>
      </c>
      <c r="CC22" s="86">
        <f t="shared" si="24"/>
        <v>0</v>
      </c>
      <c r="CD22" s="84">
        <f t="shared" si="4"/>
        <v>21148</v>
      </c>
      <c r="CE22" s="85">
        <f t="shared" si="25"/>
        <v>2438</v>
      </c>
      <c r="CF22" s="86">
        <f t="shared" si="26"/>
        <v>0</v>
      </c>
      <c r="CG22" s="86">
        <f t="shared" si="27"/>
        <v>0</v>
      </c>
      <c r="CH22" s="86">
        <f t="shared" si="28"/>
        <v>18710</v>
      </c>
      <c r="CI22" s="84">
        <f t="shared" si="5"/>
        <v>0</v>
      </c>
      <c r="CJ22" s="85">
        <f t="shared" si="29"/>
        <v>0</v>
      </c>
      <c r="CK22" s="86">
        <f t="shared" si="30"/>
        <v>0</v>
      </c>
      <c r="CL22" s="86">
        <f t="shared" si="31"/>
        <v>0</v>
      </c>
      <c r="CM22" s="87">
        <f t="shared" si="32"/>
        <v>0</v>
      </c>
      <c r="CO22" s="81"/>
      <c r="CP22" s="92" t="str">
        <f t="shared" si="57"/>
        <v>Cost Of Sales - Banquet Food</v>
      </c>
      <c r="CQ22" s="83"/>
      <c r="CR22" s="84">
        <f t="shared" si="33"/>
        <v>-21148</v>
      </c>
      <c r="CS22" s="84">
        <f t="shared" si="6"/>
        <v>-2438</v>
      </c>
      <c r="CT22" s="85">
        <f t="shared" si="6"/>
        <v>0</v>
      </c>
      <c r="CU22" s="86">
        <f t="shared" si="6"/>
        <v>-2438</v>
      </c>
      <c r="CV22" s="86">
        <f t="shared" si="6"/>
        <v>0</v>
      </c>
      <c r="CW22" s="86">
        <f t="shared" si="6"/>
        <v>0</v>
      </c>
      <c r="CX22" s="86">
        <f t="shared" si="6"/>
        <v>0</v>
      </c>
      <c r="CY22" s="86">
        <f t="shared" si="6"/>
        <v>0</v>
      </c>
      <c r="CZ22" s="86">
        <f t="shared" si="6"/>
        <v>0</v>
      </c>
      <c r="DA22" s="86">
        <f t="shared" si="6"/>
        <v>0</v>
      </c>
      <c r="DB22" s="86">
        <f t="shared" si="6"/>
        <v>0</v>
      </c>
      <c r="DC22" s="86">
        <f t="shared" si="6"/>
        <v>-310</v>
      </c>
      <c r="DD22" s="86">
        <f t="shared" si="6"/>
        <v>-9120</v>
      </c>
      <c r="DE22" s="87">
        <f t="shared" si="6"/>
        <v>-9280</v>
      </c>
      <c r="DG22" s="81"/>
      <c r="DH22" s="92" t="str">
        <f t="shared" si="58"/>
        <v>Cost Of Sales - Banquet Food</v>
      </c>
      <c r="DI22" s="83"/>
      <c r="DJ22" s="88">
        <f t="shared" si="34"/>
        <v>0</v>
      </c>
      <c r="DK22" s="88">
        <f t="shared" si="7"/>
        <v>0</v>
      </c>
      <c r="DL22" s="89" t="str">
        <f t="shared" si="7"/>
        <v/>
      </c>
      <c r="DM22" s="90">
        <f t="shared" si="7"/>
        <v>0</v>
      </c>
      <c r="DN22" s="90" t="str">
        <f t="shared" si="7"/>
        <v/>
      </c>
      <c r="DO22" s="90" t="str">
        <f t="shared" si="7"/>
        <v/>
      </c>
      <c r="DP22" s="90" t="str">
        <f t="shared" si="7"/>
        <v/>
      </c>
      <c r="DQ22" s="90" t="str">
        <f t="shared" si="7"/>
        <v/>
      </c>
      <c r="DR22" s="90" t="str">
        <f t="shared" si="7"/>
        <v/>
      </c>
      <c r="DS22" s="90" t="str">
        <f t="shared" si="7"/>
        <v/>
      </c>
      <c r="DT22" s="90" t="str">
        <f t="shared" si="7"/>
        <v/>
      </c>
      <c r="DU22" s="90">
        <f t="shared" si="7"/>
        <v>0</v>
      </c>
      <c r="DV22" s="90">
        <f t="shared" si="7"/>
        <v>0</v>
      </c>
      <c r="DW22" s="91">
        <f t="shared" si="7"/>
        <v>0</v>
      </c>
    </row>
    <row r="23" spans="1:131" ht="11.85" customHeight="1" x14ac:dyDescent="0.15">
      <c r="B23" s="81"/>
      <c r="C23" s="92" t="s">
        <v>90</v>
      </c>
      <c r="D23" s="83"/>
      <c r="E23" s="84">
        <f t="shared" si="8"/>
        <v>0</v>
      </c>
      <c r="F23" s="84">
        <f t="shared" si="9"/>
        <v>0</v>
      </c>
      <c r="G23" s="85">
        <v>0</v>
      </c>
      <c r="H23" s="86">
        <v>0</v>
      </c>
      <c r="I23" s="86">
        <v>0</v>
      </c>
      <c r="J23" s="86"/>
      <c r="K23" s="86"/>
      <c r="L23" s="86"/>
      <c r="M23" s="86"/>
      <c r="N23" s="86"/>
      <c r="O23" s="86"/>
      <c r="P23" s="86"/>
      <c r="Q23" s="86"/>
      <c r="R23" s="87"/>
      <c r="T23" s="81"/>
      <c r="U23" s="92" t="str">
        <f t="shared" si="50"/>
        <v>Cost Of Sales - Banquet Beverage</v>
      </c>
      <c r="V23" s="83"/>
      <c r="W23" s="84">
        <f t="shared" si="11"/>
        <v>0</v>
      </c>
      <c r="X23" s="84">
        <f t="shared" si="12"/>
        <v>0</v>
      </c>
      <c r="Y23" s="85">
        <v>0</v>
      </c>
      <c r="Z23" s="86">
        <v>0</v>
      </c>
      <c r="AA23" s="86">
        <v>0</v>
      </c>
      <c r="AB23" s="86">
        <v>0</v>
      </c>
      <c r="AC23" s="86">
        <v>0</v>
      </c>
      <c r="AD23" s="86">
        <v>0</v>
      </c>
      <c r="AE23" s="86">
        <v>0</v>
      </c>
      <c r="AF23" s="86">
        <v>0</v>
      </c>
      <c r="AG23" s="86">
        <v>0</v>
      </c>
      <c r="AH23" s="86">
        <v>0</v>
      </c>
      <c r="AI23" s="86">
        <v>0</v>
      </c>
      <c r="AJ23" s="87">
        <v>0</v>
      </c>
      <c r="AL23" s="81"/>
      <c r="AM23" s="92" t="str">
        <f t="shared" si="52"/>
        <v>Cost Of Sales - Banquet Beverage</v>
      </c>
      <c r="AN23" s="83"/>
      <c r="AO23" s="84">
        <f t="shared" si="14"/>
        <v>0</v>
      </c>
      <c r="AP23" s="84">
        <f t="shared" si="15"/>
        <v>0</v>
      </c>
      <c r="AQ23" s="85">
        <v>0</v>
      </c>
      <c r="AR23" s="86">
        <v>0</v>
      </c>
      <c r="AS23" s="86">
        <v>0</v>
      </c>
      <c r="AT23" s="86">
        <v>0</v>
      </c>
      <c r="AU23" s="86">
        <v>0</v>
      </c>
      <c r="AV23" s="86">
        <v>0</v>
      </c>
      <c r="AW23" s="86">
        <v>0</v>
      </c>
      <c r="AX23" s="86">
        <v>0</v>
      </c>
      <c r="AY23" s="86">
        <v>0</v>
      </c>
      <c r="AZ23" s="86">
        <v>0</v>
      </c>
      <c r="BA23" s="86">
        <v>0</v>
      </c>
      <c r="BB23" s="87">
        <v>0</v>
      </c>
      <c r="BD23" s="81"/>
      <c r="BE23" s="92" t="str">
        <f t="shared" si="54"/>
        <v>Cost Of Sales - Banquet Beverage</v>
      </c>
      <c r="BF23" s="83"/>
      <c r="BG23" s="84">
        <f t="shared" si="17"/>
        <v>46</v>
      </c>
      <c r="BH23" s="84">
        <f t="shared" si="18"/>
        <v>46</v>
      </c>
      <c r="BI23" s="85">
        <v>0</v>
      </c>
      <c r="BJ23" s="86">
        <v>0</v>
      </c>
      <c r="BK23" s="86">
        <v>46</v>
      </c>
      <c r="BL23" s="86">
        <v>0</v>
      </c>
      <c r="BM23" s="86">
        <v>0</v>
      </c>
      <c r="BN23" s="86">
        <v>0</v>
      </c>
      <c r="BO23" s="86">
        <v>0</v>
      </c>
      <c r="BP23" s="86">
        <v>0</v>
      </c>
      <c r="BQ23" s="86">
        <v>0</v>
      </c>
      <c r="BR23" s="86">
        <v>0</v>
      </c>
      <c r="BS23" s="86">
        <v>0</v>
      </c>
      <c r="BT23" s="87">
        <v>0</v>
      </c>
      <c r="BV23" s="81"/>
      <c r="BW23" s="92" t="str">
        <f t="shared" si="56"/>
        <v>Cost Of Sales - Banquet Beverage</v>
      </c>
      <c r="BX23" s="83"/>
      <c r="BY23" s="84">
        <f t="shared" si="20"/>
        <v>0</v>
      </c>
      <c r="BZ23" s="85">
        <f t="shared" si="21"/>
        <v>0</v>
      </c>
      <c r="CA23" s="86">
        <f t="shared" si="22"/>
        <v>0</v>
      </c>
      <c r="CB23" s="86">
        <f t="shared" si="23"/>
        <v>0</v>
      </c>
      <c r="CC23" s="86">
        <f t="shared" si="24"/>
        <v>0</v>
      </c>
      <c r="CD23" s="84">
        <f t="shared" si="4"/>
        <v>0</v>
      </c>
      <c r="CE23" s="85">
        <f t="shared" si="25"/>
        <v>0</v>
      </c>
      <c r="CF23" s="86">
        <f t="shared" si="26"/>
        <v>0</v>
      </c>
      <c r="CG23" s="86">
        <f t="shared" si="27"/>
        <v>0</v>
      </c>
      <c r="CH23" s="86">
        <f t="shared" si="28"/>
        <v>0</v>
      </c>
      <c r="CI23" s="84">
        <f t="shared" si="5"/>
        <v>0</v>
      </c>
      <c r="CJ23" s="85">
        <f t="shared" si="29"/>
        <v>0</v>
      </c>
      <c r="CK23" s="86">
        <f t="shared" si="30"/>
        <v>0</v>
      </c>
      <c r="CL23" s="86">
        <f t="shared" si="31"/>
        <v>0</v>
      </c>
      <c r="CM23" s="87">
        <f t="shared" si="32"/>
        <v>0</v>
      </c>
      <c r="CO23" s="81"/>
      <c r="CP23" s="92" t="str">
        <f t="shared" si="57"/>
        <v>Cost Of Sales - Banquet Beverage</v>
      </c>
      <c r="CQ23" s="83"/>
      <c r="CR23" s="84">
        <f t="shared" si="33"/>
        <v>0</v>
      </c>
      <c r="CS23" s="84">
        <f t="shared" si="6"/>
        <v>0</v>
      </c>
      <c r="CT23" s="85">
        <f t="shared" si="6"/>
        <v>0</v>
      </c>
      <c r="CU23" s="86">
        <f t="shared" si="6"/>
        <v>0</v>
      </c>
      <c r="CV23" s="86">
        <f t="shared" si="6"/>
        <v>0</v>
      </c>
      <c r="CW23" s="86">
        <f t="shared" si="6"/>
        <v>0</v>
      </c>
      <c r="CX23" s="86">
        <f t="shared" si="6"/>
        <v>0</v>
      </c>
      <c r="CY23" s="86">
        <f t="shared" si="6"/>
        <v>0</v>
      </c>
      <c r="CZ23" s="86">
        <f t="shared" si="6"/>
        <v>0</v>
      </c>
      <c r="DA23" s="86">
        <f t="shared" si="6"/>
        <v>0</v>
      </c>
      <c r="DB23" s="86">
        <f t="shared" si="6"/>
        <v>0</v>
      </c>
      <c r="DC23" s="86">
        <f t="shared" si="6"/>
        <v>0</v>
      </c>
      <c r="DD23" s="86">
        <f t="shared" si="6"/>
        <v>0</v>
      </c>
      <c r="DE23" s="87">
        <f t="shared" si="6"/>
        <v>0</v>
      </c>
      <c r="DG23" s="81"/>
      <c r="DH23" s="92" t="str">
        <f t="shared" si="58"/>
        <v>Cost Of Sales - Banquet Beverage</v>
      </c>
      <c r="DI23" s="83"/>
      <c r="DJ23" s="88" t="str">
        <f t="shared" si="34"/>
        <v/>
      </c>
      <c r="DK23" s="88" t="str">
        <f t="shared" si="7"/>
        <v/>
      </c>
      <c r="DL23" s="89" t="str">
        <f t="shared" si="7"/>
        <v/>
      </c>
      <c r="DM23" s="90" t="str">
        <f t="shared" si="7"/>
        <v/>
      </c>
      <c r="DN23" s="90" t="str">
        <f t="shared" si="7"/>
        <v/>
      </c>
      <c r="DO23" s="90" t="str">
        <f t="shared" si="7"/>
        <v/>
      </c>
      <c r="DP23" s="90" t="str">
        <f t="shared" si="7"/>
        <v/>
      </c>
      <c r="DQ23" s="90" t="str">
        <f t="shared" si="7"/>
        <v/>
      </c>
      <c r="DR23" s="90" t="str">
        <f t="shared" si="7"/>
        <v/>
      </c>
      <c r="DS23" s="90" t="str">
        <f t="shared" si="7"/>
        <v/>
      </c>
      <c r="DT23" s="90" t="str">
        <f t="shared" si="7"/>
        <v/>
      </c>
      <c r="DU23" s="90" t="str">
        <f t="shared" si="7"/>
        <v/>
      </c>
      <c r="DV23" s="90" t="str">
        <f t="shared" si="7"/>
        <v/>
      </c>
      <c r="DW23" s="91" t="str">
        <f t="shared" si="7"/>
        <v/>
      </c>
    </row>
    <row r="24" spans="1:131" ht="11.85" customHeight="1" x14ac:dyDescent="0.15">
      <c r="B24" s="81"/>
      <c r="C24" s="170" t="s">
        <v>91</v>
      </c>
      <c r="D24" s="171"/>
      <c r="E24" s="172">
        <f t="shared" si="8"/>
        <v>413289.23</v>
      </c>
      <c r="F24" s="172">
        <f t="shared" si="9"/>
        <v>413289.23</v>
      </c>
      <c r="G24" s="173">
        <f>SUM(G25:G27)</f>
        <v>145066</v>
      </c>
      <c r="H24" s="174">
        <f t="shared" ref="H24:R24" si="59">SUM(H25:H27)</f>
        <v>129020</v>
      </c>
      <c r="I24" s="174">
        <f t="shared" si="59"/>
        <v>139203.22999999998</v>
      </c>
      <c r="J24" s="174">
        <f t="shared" si="59"/>
        <v>0</v>
      </c>
      <c r="K24" s="174">
        <f t="shared" si="59"/>
        <v>0</v>
      </c>
      <c r="L24" s="174">
        <f t="shared" si="59"/>
        <v>0</v>
      </c>
      <c r="M24" s="174">
        <f t="shared" si="59"/>
        <v>0</v>
      </c>
      <c r="N24" s="174">
        <f t="shared" si="59"/>
        <v>0</v>
      </c>
      <c r="O24" s="174">
        <f t="shared" si="59"/>
        <v>0</v>
      </c>
      <c r="P24" s="174">
        <f t="shared" si="59"/>
        <v>0</v>
      </c>
      <c r="Q24" s="174">
        <f t="shared" si="59"/>
        <v>0</v>
      </c>
      <c r="R24" s="175">
        <f t="shared" si="59"/>
        <v>0</v>
      </c>
      <c r="T24" s="81"/>
      <c r="U24" s="170" t="str">
        <f t="shared" si="50"/>
        <v>Subtotal Patroll And Related</v>
      </c>
      <c r="V24" s="171"/>
      <c r="W24" s="172">
        <f t="shared" si="11"/>
        <v>1360702.3942692694</v>
      </c>
      <c r="X24" s="172">
        <f t="shared" si="12"/>
        <v>333311.24843671394</v>
      </c>
      <c r="Y24" s="173">
        <f>SUM(Y25:Y27)</f>
        <v>114325.1674757693</v>
      </c>
      <c r="Z24" s="174">
        <f t="shared" ref="Z24:AJ24" si="60">SUM(Z25:Z27)</f>
        <v>104955.15357959534</v>
      </c>
      <c r="AA24" s="174">
        <f t="shared" si="60"/>
        <v>114030.92738134931</v>
      </c>
      <c r="AB24" s="174">
        <f t="shared" si="60"/>
        <v>110690.12914170326</v>
      </c>
      <c r="AC24" s="174">
        <f t="shared" si="60"/>
        <v>113952.17570654264</v>
      </c>
      <c r="AD24" s="174">
        <f t="shared" si="60"/>
        <v>110672.78499012593</v>
      </c>
      <c r="AE24" s="174">
        <f t="shared" si="60"/>
        <v>113969.08546754264</v>
      </c>
      <c r="AF24" s="174">
        <f t="shared" si="60"/>
        <v>113974.72205454264</v>
      </c>
      <c r="AG24" s="174">
        <f t="shared" si="60"/>
        <v>110723.51427312593</v>
      </c>
      <c r="AH24" s="174">
        <f t="shared" si="60"/>
        <v>118909.47943871928</v>
      </c>
      <c r="AI24" s="174">
        <f t="shared" si="60"/>
        <v>115505.22651653388</v>
      </c>
      <c r="AJ24" s="175">
        <f t="shared" si="60"/>
        <v>118994.02824371929</v>
      </c>
      <c r="AL24" s="81"/>
      <c r="AM24" s="170" t="str">
        <f t="shared" si="52"/>
        <v>Subtotal Patroll And Related</v>
      </c>
      <c r="AN24" s="171"/>
      <c r="AO24" s="172">
        <f t="shared" si="14"/>
        <v>1584351.040244</v>
      </c>
      <c r="AP24" s="172">
        <f t="shared" si="15"/>
        <v>342230.95173600002</v>
      </c>
      <c r="AQ24" s="173">
        <f>SUM(AQ25:AQ27)</f>
        <v>104746.72</v>
      </c>
      <c r="AR24" s="174">
        <f t="shared" ref="AR24:BB24" si="61">SUM(AR25:AR27)</f>
        <v>112798.89886799999</v>
      </c>
      <c r="AS24" s="174">
        <f t="shared" si="61"/>
        <v>124685.332868</v>
      </c>
      <c r="AT24" s="174">
        <f t="shared" si="61"/>
        <v>101532.668508</v>
      </c>
      <c r="AU24" s="174">
        <f t="shared" si="61"/>
        <v>107353.91</v>
      </c>
      <c r="AV24" s="174">
        <f t="shared" si="61"/>
        <v>116097.59999999996</v>
      </c>
      <c r="AW24" s="174">
        <f t="shared" si="61"/>
        <v>114454.61</v>
      </c>
      <c r="AX24" s="174">
        <f t="shared" si="61"/>
        <v>150189.24</v>
      </c>
      <c r="AY24" s="174">
        <f t="shared" si="61"/>
        <v>139633.38</v>
      </c>
      <c r="AZ24" s="174">
        <f t="shared" si="61"/>
        <v>144004.99000000002</v>
      </c>
      <c r="BA24" s="174">
        <f t="shared" si="61"/>
        <v>150594.04999999999</v>
      </c>
      <c r="BB24" s="175">
        <f t="shared" si="61"/>
        <v>218259.64</v>
      </c>
      <c r="BD24" s="81"/>
      <c r="BE24" s="170" t="str">
        <f t="shared" si="54"/>
        <v>Subtotal Patroll And Related</v>
      </c>
      <c r="BF24" s="171"/>
      <c r="BG24" s="172">
        <f t="shared" si="17"/>
        <v>1115615.42</v>
      </c>
      <c r="BH24" s="172">
        <f t="shared" si="18"/>
        <v>288455</v>
      </c>
      <c r="BI24" s="173">
        <f>SUM(BI25:BI27)</f>
        <v>95915</v>
      </c>
      <c r="BJ24" s="174">
        <f t="shared" ref="BJ24:BT24" si="62">SUM(BJ25:BJ27)</f>
        <v>97362</v>
      </c>
      <c r="BK24" s="174">
        <f t="shared" si="62"/>
        <v>95178</v>
      </c>
      <c r="BL24" s="174">
        <f t="shared" si="62"/>
        <v>89275</v>
      </c>
      <c r="BM24" s="174">
        <f t="shared" si="62"/>
        <v>87844</v>
      </c>
      <c r="BN24" s="174">
        <f t="shared" si="62"/>
        <v>79646</v>
      </c>
      <c r="BO24" s="174">
        <f t="shared" si="62"/>
        <v>81737</v>
      </c>
      <c r="BP24" s="174">
        <f t="shared" si="62"/>
        <v>83790</v>
      </c>
      <c r="BQ24" s="174">
        <f t="shared" si="62"/>
        <v>89520</v>
      </c>
      <c r="BR24" s="174">
        <f t="shared" si="62"/>
        <v>111005</v>
      </c>
      <c r="BS24" s="174">
        <f t="shared" si="62"/>
        <v>105641</v>
      </c>
      <c r="BT24" s="175">
        <f t="shared" si="62"/>
        <v>98702.42</v>
      </c>
      <c r="BV24" s="81"/>
      <c r="BW24" s="170" t="str">
        <f t="shared" si="56"/>
        <v>Subtotal Patroll And Related</v>
      </c>
      <c r="BX24" s="171"/>
      <c r="BY24" s="172">
        <f t="shared" si="20"/>
        <v>413289.23</v>
      </c>
      <c r="BZ24" s="173">
        <f t="shared" si="21"/>
        <v>413289.23</v>
      </c>
      <c r="CA24" s="174">
        <f t="shared" si="22"/>
        <v>0</v>
      </c>
      <c r="CB24" s="174">
        <f t="shared" si="23"/>
        <v>0</v>
      </c>
      <c r="CC24" s="174">
        <f t="shared" si="24"/>
        <v>0</v>
      </c>
      <c r="CD24" s="172">
        <f t="shared" si="4"/>
        <v>1360702.3942692694</v>
      </c>
      <c r="CE24" s="173">
        <f t="shared" si="25"/>
        <v>333311.24843671394</v>
      </c>
      <c r="CF24" s="174">
        <f t="shared" si="26"/>
        <v>335315.08983837184</v>
      </c>
      <c r="CG24" s="174">
        <f t="shared" si="27"/>
        <v>338667.32179521117</v>
      </c>
      <c r="CH24" s="174">
        <f t="shared" si="28"/>
        <v>353408.73419897247</v>
      </c>
      <c r="CI24" s="172">
        <f t="shared" si="5"/>
        <v>1584351.040244</v>
      </c>
      <c r="CJ24" s="173">
        <f t="shared" si="29"/>
        <v>342230.95173600002</v>
      </c>
      <c r="CK24" s="174">
        <f t="shared" si="30"/>
        <v>324984.17850799998</v>
      </c>
      <c r="CL24" s="174">
        <f t="shared" si="31"/>
        <v>404277.23</v>
      </c>
      <c r="CM24" s="175">
        <f t="shared" si="32"/>
        <v>512858.68000000005</v>
      </c>
      <c r="CO24" s="81"/>
      <c r="CP24" s="170" t="str">
        <f t="shared" si="57"/>
        <v>Subtotal Patroll And Related</v>
      </c>
      <c r="CQ24" s="171"/>
      <c r="CR24" s="172">
        <f t="shared" si="33"/>
        <v>-947413.16426926944</v>
      </c>
      <c r="CS24" s="172">
        <f t="shared" si="6"/>
        <v>79977.981563286041</v>
      </c>
      <c r="CT24" s="173">
        <f t="shared" si="6"/>
        <v>30740.832524230704</v>
      </c>
      <c r="CU24" s="174">
        <f t="shared" si="6"/>
        <v>24064.846420404661</v>
      </c>
      <c r="CV24" s="174">
        <f t="shared" si="6"/>
        <v>25172.302618650676</v>
      </c>
      <c r="CW24" s="174">
        <f t="shared" si="6"/>
        <v>-110690.12914170326</v>
      </c>
      <c r="CX24" s="174">
        <f t="shared" si="6"/>
        <v>-113952.17570654264</v>
      </c>
      <c r="CY24" s="174">
        <f t="shared" si="6"/>
        <v>-110672.78499012593</v>
      </c>
      <c r="CZ24" s="174">
        <f t="shared" si="6"/>
        <v>-113969.08546754264</v>
      </c>
      <c r="DA24" s="174">
        <f t="shared" si="6"/>
        <v>-113974.72205454264</v>
      </c>
      <c r="DB24" s="174">
        <f t="shared" si="6"/>
        <v>-110723.51427312593</v>
      </c>
      <c r="DC24" s="174">
        <f t="shared" si="6"/>
        <v>-118909.47943871928</v>
      </c>
      <c r="DD24" s="174">
        <f t="shared" si="6"/>
        <v>-115505.22651653388</v>
      </c>
      <c r="DE24" s="175">
        <f t="shared" si="6"/>
        <v>-118994.02824371929</v>
      </c>
      <c r="DG24" s="81"/>
      <c r="DH24" s="170" t="str">
        <f t="shared" si="58"/>
        <v>Subtotal Patroll And Related</v>
      </c>
      <c r="DI24" s="171"/>
      <c r="DJ24" s="176">
        <f t="shared" si="34"/>
        <v>0.30373227220045163</v>
      </c>
      <c r="DK24" s="176">
        <f t="shared" si="7"/>
        <v>1.2399498424922539</v>
      </c>
      <c r="DL24" s="177">
        <f t="shared" si="7"/>
        <v>1.2688894598011071</v>
      </c>
      <c r="DM24" s="178">
        <f t="shared" si="7"/>
        <v>1.2292869439913161</v>
      </c>
      <c r="DN24" s="178">
        <f t="shared" si="7"/>
        <v>1.2207497842621933</v>
      </c>
      <c r="DO24" s="178">
        <f t="shared" si="7"/>
        <v>0</v>
      </c>
      <c r="DP24" s="178">
        <f t="shared" si="7"/>
        <v>0</v>
      </c>
      <c r="DQ24" s="178">
        <f t="shared" si="7"/>
        <v>0</v>
      </c>
      <c r="DR24" s="178">
        <f t="shared" si="7"/>
        <v>0</v>
      </c>
      <c r="DS24" s="178">
        <f t="shared" si="7"/>
        <v>0</v>
      </c>
      <c r="DT24" s="178">
        <f t="shared" si="7"/>
        <v>0</v>
      </c>
      <c r="DU24" s="178">
        <f t="shared" si="7"/>
        <v>0</v>
      </c>
      <c r="DV24" s="178">
        <f t="shared" si="7"/>
        <v>0</v>
      </c>
      <c r="DW24" s="179">
        <f t="shared" si="7"/>
        <v>0</v>
      </c>
    </row>
    <row r="25" spans="1:131" ht="11.85" customHeight="1" x14ac:dyDescent="0.15">
      <c r="A25" s="18" t="str">
        <f>IFERROR(CONCATENATE(VLOOKUP($C25,[86]Code!$G:$H,2,0),"-",VLOOKUP($A$5,[86]Code!$B:$D,3,0)),"N/A")</f>
        <v>N/A</v>
      </c>
      <c r="B25" s="81"/>
      <c r="C25" s="92" t="s">
        <v>92</v>
      </c>
      <c r="D25" s="83"/>
      <c r="E25" s="84">
        <f t="shared" si="8"/>
        <v>312165.43</v>
      </c>
      <c r="F25" s="84">
        <f t="shared" si="9"/>
        <v>312165.43</v>
      </c>
      <c r="G25" s="85">
        <v>105037</v>
      </c>
      <c r="H25" s="86">
        <v>100342</v>
      </c>
      <c r="I25" s="86">
        <v>106786.43</v>
      </c>
      <c r="J25" s="86"/>
      <c r="K25" s="86"/>
      <c r="L25" s="86"/>
      <c r="M25" s="86"/>
      <c r="N25" s="86"/>
      <c r="O25" s="86"/>
      <c r="P25" s="86"/>
      <c r="Q25" s="86"/>
      <c r="R25" s="87"/>
      <c r="T25" s="81"/>
      <c r="U25" s="92" t="str">
        <f t="shared" si="50"/>
        <v>Salaries And Wages</v>
      </c>
      <c r="V25" s="83"/>
      <c r="W25" s="84">
        <f t="shared" si="11"/>
        <v>828549.40799999994</v>
      </c>
      <c r="X25" s="84">
        <f t="shared" si="12"/>
        <v>202294.16399999999</v>
      </c>
      <c r="Y25" s="85">
        <v>69427.335333333322</v>
      </c>
      <c r="Z25" s="86">
        <v>63439.493333333339</v>
      </c>
      <c r="AA25" s="86">
        <v>69427.335333333322</v>
      </c>
      <c r="AB25" s="86">
        <v>67313.979333333322</v>
      </c>
      <c r="AC25" s="86">
        <v>69427.335333333322</v>
      </c>
      <c r="AD25" s="86">
        <v>67313.979333333322</v>
      </c>
      <c r="AE25" s="86">
        <v>69427.335333333322</v>
      </c>
      <c r="AF25" s="86">
        <v>69427.335333333322</v>
      </c>
      <c r="AG25" s="86">
        <v>67313.979333333322</v>
      </c>
      <c r="AH25" s="86">
        <v>72752.457333333325</v>
      </c>
      <c r="AI25" s="86">
        <v>70526.385333333325</v>
      </c>
      <c r="AJ25" s="87">
        <v>72752.457333333325</v>
      </c>
      <c r="AL25" s="81"/>
      <c r="AM25" s="92" t="str">
        <f t="shared" si="52"/>
        <v>Salaries And Wages</v>
      </c>
      <c r="AN25" s="83"/>
      <c r="AO25" s="84">
        <f t="shared" si="14"/>
        <v>1130798.051736</v>
      </c>
      <c r="AP25" s="84">
        <f t="shared" si="15"/>
        <v>230437.41173599998</v>
      </c>
      <c r="AQ25" s="85">
        <v>72979.8</v>
      </c>
      <c r="AR25" s="86">
        <v>78027.598867999986</v>
      </c>
      <c r="AS25" s="86">
        <v>79430.012868000005</v>
      </c>
      <c r="AT25" s="86">
        <v>73204.19</v>
      </c>
      <c r="AU25" s="86">
        <v>71158.950000000012</v>
      </c>
      <c r="AV25" s="86">
        <v>79475.739999999962</v>
      </c>
      <c r="AW25" s="86">
        <v>78473.61</v>
      </c>
      <c r="AX25" s="86">
        <v>103591.07</v>
      </c>
      <c r="AY25" s="86">
        <v>98609</v>
      </c>
      <c r="AZ25" s="86">
        <v>108995.39000000001</v>
      </c>
      <c r="BA25" s="86">
        <v>110466.53</v>
      </c>
      <c r="BB25" s="87">
        <v>176386.16</v>
      </c>
      <c r="BD25" s="81"/>
      <c r="BE25" s="92" t="str">
        <f t="shared" si="54"/>
        <v>Salaries And Wages</v>
      </c>
      <c r="BF25" s="83"/>
      <c r="BG25" s="84">
        <f t="shared" si="17"/>
        <v>623383.84</v>
      </c>
      <c r="BH25" s="84">
        <f t="shared" si="18"/>
        <v>157574</v>
      </c>
      <c r="BI25" s="85">
        <v>52378</v>
      </c>
      <c r="BJ25" s="86">
        <v>50426</v>
      </c>
      <c r="BK25" s="86">
        <v>54770</v>
      </c>
      <c r="BL25" s="86">
        <v>49753</v>
      </c>
      <c r="BM25" s="86">
        <v>52988</v>
      </c>
      <c r="BN25" s="86">
        <v>43051</v>
      </c>
      <c r="BO25" s="86">
        <v>44440</v>
      </c>
      <c r="BP25" s="86">
        <v>50224</v>
      </c>
      <c r="BQ25" s="86">
        <v>50685</v>
      </c>
      <c r="BR25" s="86">
        <v>63920</v>
      </c>
      <c r="BS25" s="86">
        <v>57418</v>
      </c>
      <c r="BT25" s="87">
        <v>53330.84</v>
      </c>
      <c r="BV25" s="81"/>
      <c r="BW25" s="92" t="str">
        <f t="shared" si="56"/>
        <v>Salaries And Wages</v>
      </c>
      <c r="BX25" s="83"/>
      <c r="BY25" s="84">
        <f t="shared" si="20"/>
        <v>312165.43</v>
      </c>
      <c r="BZ25" s="85">
        <f t="shared" si="21"/>
        <v>312165.43</v>
      </c>
      <c r="CA25" s="86">
        <f t="shared" si="22"/>
        <v>0</v>
      </c>
      <c r="CB25" s="86">
        <f t="shared" si="23"/>
        <v>0</v>
      </c>
      <c r="CC25" s="86">
        <f t="shared" si="24"/>
        <v>0</v>
      </c>
      <c r="CD25" s="84">
        <f t="shared" si="4"/>
        <v>828549.40800000005</v>
      </c>
      <c r="CE25" s="85">
        <f t="shared" si="25"/>
        <v>202294.16399999999</v>
      </c>
      <c r="CF25" s="86">
        <f t="shared" si="26"/>
        <v>204055.29399999997</v>
      </c>
      <c r="CG25" s="86">
        <f t="shared" si="27"/>
        <v>206168.64999999997</v>
      </c>
      <c r="CH25" s="86">
        <f t="shared" si="28"/>
        <v>216031.3</v>
      </c>
      <c r="CI25" s="84">
        <f t="shared" si="5"/>
        <v>1130798.051736</v>
      </c>
      <c r="CJ25" s="85">
        <f t="shared" si="29"/>
        <v>230437.41173599998</v>
      </c>
      <c r="CK25" s="86">
        <f t="shared" si="30"/>
        <v>223838.87999999998</v>
      </c>
      <c r="CL25" s="86">
        <f t="shared" si="31"/>
        <v>280673.68</v>
      </c>
      <c r="CM25" s="87">
        <f t="shared" si="32"/>
        <v>395848.08</v>
      </c>
      <c r="CO25" s="81"/>
      <c r="CP25" s="92" t="str">
        <f t="shared" si="57"/>
        <v>Salaries And Wages</v>
      </c>
      <c r="CQ25" s="83"/>
      <c r="CR25" s="84">
        <f t="shared" si="33"/>
        <v>-516383.97799999994</v>
      </c>
      <c r="CS25" s="84">
        <f t="shared" si="6"/>
        <v>109871.266</v>
      </c>
      <c r="CT25" s="85">
        <f t="shared" si="6"/>
        <v>35609.664666666678</v>
      </c>
      <c r="CU25" s="86">
        <f t="shared" si="6"/>
        <v>36902.506666666661</v>
      </c>
      <c r="CV25" s="86">
        <f t="shared" si="6"/>
        <v>37359.094666666671</v>
      </c>
      <c r="CW25" s="86">
        <f t="shared" si="6"/>
        <v>-67313.979333333322</v>
      </c>
      <c r="CX25" s="86">
        <f t="shared" si="6"/>
        <v>-69427.335333333322</v>
      </c>
      <c r="CY25" s="86">
        <f t="shared" si="6"/>
        <v>-67313.979333333322</v>
      </c>
      <c r="CZ25" s="86">
        <f t="shared" si="6"/>
        <v>-69427.335333333322</v>
      </c>
      <c r="DA25" s="86">
        <f t="shared" si="6"/>
        <v>-69427.335333333322</v>
      </c>
      <c r="DB25" s="86">
        <f t="shared" si="6"/>
        <v>-67313.979333333322</v>
      </c>
      <c r="DC25" s="86">
        <f t="shared" si="6"/>
        <v>-72752.457333333325</v>
      </c>
      <c r="DD25" s="86">
        <f t="shared" si="6"/>
        <v>-70526.385333333325</v>
      </c>
      <c r="DE25" s="87">
        <f t="shared" si="6"/>
        <v>-72752.457333333325</v>
      </c>
      <c r="DG25" s="81"/>
      <c r="DH25" s="92" t="str">
        <f t="shared" si="58"/>
        <v>Salaries And Wages</v>
      </c>
      <c r="DI25" s="83"/>
      <c r="DJ25" s="88">
        <f t="shared" si="34"/>
        <v>0.37676139405315945</v>
      </c>
      <c r="DK25" s="88">
        <f t="shared" si="7"/>
        <v>1.5431262268149268</v>
      </c>
      <c r="DL25" s="89">
        <f t="shared" si="7"/>
        <v>1.5129055363524779</v>
      </c>
      <c r="DM25" s="90">
        <f t="shared" si="7"/>
        <v>1.5816961127474325</v>
      </c>
      <c r="DN25" s="90">
        <f t="shared" si="7"/>
        <v>1.5381035364139906</v>
      </c>
      <c r="DO25" s="90">
        <f t="shared" si="7"/>
        <v>0</v>
      </c>
      <c r="DP25" s="90">
        <f t="shared" si="7"/>
        <v>0</v>
      </c>
      <c r="DQ25" s="90">
        <f t="shared" si="7"/>
        <v>0</v>
      </c>
      <c r="DR25" s="90">
        <f t="shared" si="7"/>
        <v>0</v>
      </c>
      <c r="DS25" s="90">
        <f t="shared" si="7"/>
        <v>0</v>
      </c>
      <c r="DT25" s="90">
        <f t="shared" si="7"/>
        <v>0</v>
      </c>
      <c r="DU25" s="90">
        <f t="shared" si="7"/>
        <v>0</v>
      </c>
      <c r="DV25" s="90">
        <f t="shared" si="7"/>
        <v>0</v>
      </c>
      <c r="DW25" s="91">
        <f t="shared" si="7"/>
        <v>0</v>
      </c>
    </row>
    <row r="26" spans="1:131" ht="11.85" customHeight="1" x14ac:dyDescent="0.15">
      <c r="B26" s="81"/>
      <c r="C26" s="92" t="s">
        <v>93</v>
      </c>
      <c r="D26" s="83"/>
      <c r="E26" s="84">
        <f t="shared" si="8"/>
        <v>92026.36</v>
      </c>
      <c r="F26" s="84">
        <f t="shared" si="9"/>
        <v>92026.36</v>
      </c>
      <c r="G26" s="85">
        <v>31718</v>
      </c>
      <c r="H26" s="86">
        <v>28316</v>
      </c>
      <c r="I26" s="86">
        <v>31992.36</v>
      </c>
      <c r="J26" s="86"/>
      <c r="K26" s="86"/>
      <c r="L26" s="86"/>
      <c r="M26" s="86"/>
      <c r="N26" s="86"/>
      <c r="O26" s="86"/>
      <c r="P26" s="86"/>
      <c r="Q26" s="86"/>
      <c r="R26" s="87"/>
      <c r="T26" s="81"/>
      <c r="U26" s="92" t="str">
        <f t="shared" si="50"/>
        <v>Benefits</v>
      </c>
      <c r="V26" s="83"/>
      <c r="W26" s="84">
        <f t="shared" si="11"/>
        <v>454049.2321599999</v>
      </c>
      <c r="X26" s="84">
        <f t="shared" si="12"/>
        <v>111418.72228</v>
      </c>
      <c r="Y26" s="85">
        <v>38013.663206666664</v>
      </c>
      <c r="Z26" s="86">
        <v>35391.395866666666</v>
      </c>
      <c r="AA26" s="86">
        <v>38013.663206666664</v>
      </c>
      <c r="AB26" s="86">
        <v>37088.157086666659</v>
      </c>
      <c r="AC26" s="86">
        <v>38013.663206666664</v>
      </c>
      <c r="AD26" s="86">
        <v>37088.157086666659</v>
      </c>
      <c r="AE26" s="86">
        <v>38013.663206666664</v>
      </c>
      <c r="AF26" s="86">
        <v>38013.663206666664</v>
      </c>
      <c r="AG26" s="86">
        <v>37088.157086666659</v>
      </c>
      <c r="AH26" s="86">
        <v>39432.888146666664</v>
      </c>
      <c r="AI26" s="86">
        <v>38459.272706666663</v>
      </c>
      <c r="AJ26" s="87">
        <v>39432.888146666664</v>
      </c>
      <c r="AL26" s="81"/>
      <c r="AM26" s="92" t="str">
        <f t="shared" si="52"/>
        <v>Benefits</v>
      </c>
      <c r="AN26" s="83"/>
      <c r="AO26" s="84">
        <f t="shared" si="14"/>
        <v>384504.35850799998</v>
      </c>
      <c r="AP26" s="84">
        <f t="shared" si="15"/>
        <v>110937.06000000001</v>
      </c>
      <c r="AQ26" s="85">
        <v>31505.520000000004</v>
      </c>
      <c r="AR26" s="86">
        <v>34502.620000000003</v>
      </c>
      <c r="AS26" s="86">
        <v>44928.92</v>
      </c>
      <c r="AT26" s="86">
        <v>27995.448507999998</v>
      </c>
      <c r="AU26" s="86">
        <v>27525.84</v>
      </c>
      <c r="AV26" s="86">
        <v>28385.860000000004</v>
      </c>
      <c r="AW26" s="86">
        <v>27256</v>
      </c>
      <c r="AX26" s="86">
        <v>38129.169999999991</v>
      </c>
      <c r="AY26" s="86">
        <v>32299.379999999997</v>
      </c>
      <c r="AZ26" s="86">
        <v>26664.6</v>
      </c>
      <c r="BA26" s="86">
        <v>31782.519999999997</v>
      </c>
      <c r="BB26" s="87">
        <v>33528.480000000003</v>
      </c>
      <c r="BD26" s="81"/>
      <c r="BE26" s="92" t="str">
        <f t="shared" si="54"/>
        <v>Benefits</v>
      </c>
      <c r="BF26" s="83"/>
      <c r="BG26" s="84">
        <f t="shared" si="17"/>
        <v>402565.16000000003</v>
      </c>
      <c r="BH26" s="84">
        <f t="shared" si="18"/>
        <v>106084</v>
      </c>
      <c r="BI26" s="85">
        <v>35337</v>
      </c>
      <c r="BJ26" s="86">
        <v>38689</v>
      </c>
      <c r="BK26" s="86">
        <v>32058</v>
      </c>
      <c r="BL26" s="86">
        <v>33946</v>
      </c>
      <c r="BM26" s="86">
        <v>27401</v>
      </c>
      <c r="BN26" s="86">
        <v>29895</v>
      </c>
      <c r="BO26" s="86">
        <v>30571</v>
      </c>
      <c r="BP26" s="86">
        <v>26759</v>
      </c>
      <c r="BQ26" s="86">
        <v>31831</v>
      </c>
      <c r="BR26" s="86">
        <v>38505</v>
      </c>
      <c r="BS26" s="86">
        <v>39995</v>
      </c>
      <c r="BT26" s="87">
        <v>37578.160000000003</v>
      </c>
      <c r="BV26" s="81"/>
      <c r="BW26" s="92" t="str">
        <f t="shared" si="56"/>
        <v>Benefits</v>
      </c>
      <c r="BX26" s="83"/>
      <c r="BY26" s="84">
        <f t="shared" si="20"/>
        <v>92026.36</v>
      </c>
      <c r="BZ26" s="85">
        <f t="shared" si="21"/>
        <v>92026.36</v>
      </c>
      <c r="CA26" s="86">
        <f t="shared" si="22"/>
        <v>0</v>
      </c>
      <c r="CB26" s="86">
        <f t="shared" si="23"/>
        <v>0</v>
      </c>
      <c r="CC26" s="86">
        <f t="shared" si="24"/>
        <v>0</v>
      </c>
      <c r="CD26" s="84">
        <f t="shared" si="4"/>
        <v>454049.23215999996</v>
      </c>
      <c r="CE26" s="85">
        <f t="shared" si="25"/>
        <v>111418.72228</v>
      </c>
      <c r="CF26" s="86">
        <f t="shared" si="26"/>
        <v>112189.97737999998</v>
      </c>
      <c r="CG26" s="86">
        <f t="shared" si="27"/>
        <v>113115.48349999999</v>
      </c>
      <c r="CH26" s="86">
        <f t="shared" si="28"/>
        <v>117325.049</v>
      </c>
      <c r="CI26" s="84">
        <f t="shared" si="5"/>
        <v>384504.35850800003</v>
      </c>
      <c r="CJ26" s="85">
        <f t="shared" si="29"/>
        <v>110937.06000000001</v>
      </c>
      <c r="CK26" s="86">
        <f t="shared" si="30"/>
        <v>83907.148507999998</v>
      </c>
      <c r="CL26" s="86">
        <f t="shared" si="31"/>
        <v>97684.549999999988</v>
      </c>
      <c r="CM26" s="87">
        <f t="shared" si="32"/>
        <v>91975.6</v>
      </c>
      <c r="CO26" s="81"/>
      <c r="CP26" s="92" t="str">
        <f t="shared" si="57"/>
        <v>Benefits</v>
      </c>
      <c r="CQ26" s="83"/>
      <c r="CR26" s="84">
        <f t="shared" si="33"/>
        <v>-362022.87215999991</v>
      </c>
      <c r="CS26" s="84">
        <f t="shared" si="6"/>
        <v>-19392.362280000001</v>
      </c>
      <c r="CT26" s="85">
        <f t="shared" si="6"/>
        <v>-6295.6632066666643</v>
      </c>
      <c r="CU26" s="86">
        <f t="shared" si="6"/>
        <v>-7075.3958666666658</v>
      </c>
      <c r="CV26" s="86">
        <f t="shared" si="6"/>
        <v>-6021.3032066666638</v>
      </c>
      <c r="CW26" s="86">
        <f t="shared" si="6"/>
        <v>-37088.157086666659</v>
      </c>
      <c r="CX26" s="86">
        <f t="shared" si="6"/>
        <v>-38013.663206666664</v>
      </c>
      <c r="CY26" s="86">
        <f t="shared" si="6"/>
        <v>-37088.157086666659</v>
      </c>
      <c r="CZ26" s="86">
        <f t="shared" si="6"/>
        <v>-38013.663206666664</v>
      </c>
      <c r="DA26" s="86">
        <f t="shared" ref="DA26:DE76" si="63">N26-AF26</f>
        <v>-38013.663206666664</v>
      </c>
      <c r="DB26" s="86">
        <f t="shared" si="63"/>
        <v>-37088.157086666659</v>
      </c>
      <c r="DC26" s="86">
        <f t="shared" si="63"/>
        <v>-39432.888146666664</v>
      </c>
      <c r="DD26" s="86">
        <f t="shared" si="63"/>
        <v>-38459.272706666663</v>
      </c>
      <c r="DE26" s="87">
        <f t="shared" si="63"/>
        <v>-39432.888146666664</v>
      </c>
      <c r="DG26" s="81"/>
      <c r="DH26" s="92" t="str">
        <f t="shared" si="58"/>
        <v>Benefits</v>
      </c>
      <c r="DI26" s="83"/>
      <c r="DJ26" s="88">
        <f t="shared" si="34"/>
        <v>0.20267925476321769</v>
      </c>
      <c r="DK26" s="88">
        <f t="shared" si="7"/>
        <v>0.82595059534728676</v>
      </c>
      <c r="DL26" s="89">
        <f t="shared" si="7"/>
        <v>0.83438420095323629</v>
      </c>
      <c r="DM26" s="90">
        <f t="shared" si="7"/>
        <v>0.80008146914231726</v>
      </c>
      <c r="DN26" s="90">
        <f t="shared" si="7"/>
        <v>0.84160160587705013</v>
      </c>
      <c r="DO26" s="90">
        <f t="shared" si="7"/>
        <v>0</v>
      </c>
      <c r="DP26" s="90">
        <f t="shared" si="7"/>
        <v>0</v>
      </c>
      <c r="DQ26" s="90">
        <f t="shared" si="7"/>
        <v>0</v>
      </c>
      <c r="DR26" s="90">
        <f t="shared" si="7"/>
        <v>0</v>
      </c>
      <c r="DS26" s="90">
        <f t="shared" si="7"/>
        <v>0</v>
      </c>
      <c r="DT26" s="90">
        <f t="shared" si="7"/>
        <v>0</v>
      </c>
      <c r="DU26" s="90">
        <f t="shared" si="7"/>
        <v>0</v>
      </c>
      <c r="DV26" s="90">
        <f t="shared" si="7"/>
        <v>0</v>
      </c>
      <c r="DW26" s="91">
        <f t="shared" si="7"/>
        <v>0</v>
      </c>
    </row>
    <row r="27" spans="1:131" ht="11.85" customHeight="1" x14ac:dyDescent="0.15">
      <c r="B27" s="81"/>
      <c r="C27" s="92" t="s">
        <v>94</v>
      </c>
      <c r="D27" s="83"/>
      <c r="E27" s="84">
        <f t="shared" si="8"/>
        <v>9097.44</v>
      </c>
      <c r="F27" s="84">
        <f t="shared" si="9"/>
        <v>9097.44</v>
      </c>
      <c r="G27" s="85">
        <v>8311</v>
      </c>
      <c r="H27" s="86">
        <v>362</v>
      </c>
      <c r="I27" s="86">
        <v>424.44</v>
      </c>
      <c r="J27" s="86"/>
      <c r="K27" s="86"/>
      <c r="L27" s="86"/>
      <c r="M27" s="86"/>
      <c r="N27" s="86"/>
      <c r="O27" s="86"/>
      <c r="P27" s="86"/>
      <c r="Q27" s="86"/>
      <c r="R27" s="87"/>
      <c r="T27" s="81"/>
      <c r="U27" s="92" t="str">
        <f t="shared" si="50"/>
        <v>Payroll Taxes</v>
      </c>
      <c r="V27" s="83"/>
      <c r="W27" s="84">
        <f t="shared" si="11"/>
        <v>78103.754109269605</v>
      </c>
      <c r="X27" s="84">
        <f t="shared" si="12"/>
        <v>19598.362156713967</v>
      </c>
      <c r="Y27" s="85">
        <v>6884.1689357693167</v>
      </c>
      <c r="Z27" s="86">
        <v>6124.2643795953336</v>
      </c>
      <c r="AA27" s="86">
        <v>6589.928841349315</v>
      </c>
      <c r="AB27" s="86">
        <v>6287.9927217032828</v>
      </c>
      <c r="AC27" s="86">
        <v>6511.1771665426495</v>
      </c>
      <c r="AD27" s="86">
        <v>6270.6485701259498</v>
      </c>
      <c r="AE27" s="86">
        <v>6528.0869275426494</v>
      </c>
      <c r="AF27" s="86">
        <v>6533.7235145426494</v>
      </c>
      <c r="AG27" s="86">
        <v>6321.3778531259495</v>
      </c>
      <c r="AH27" s="86">
        <v>6724.1339587192997</v>
      </c>
      <c r="AI27" s="86">
        <v>6519.5684765339001</v>
      </c>
      <c r="AJ27" s="87">
        <v>6808.6827637193001</v>
      </c>
      <c r="AL27" s="81"/>
      <c r="AM27" s="92" t="str">
        <f t="shared" si="52"/>
        <v>Payroll Taxes</v>
      </c>
      <c r="AN27" s="83"/>
      <c r="AO27" s="84">
        <f t="shared" si="14"/>
        <v>69048.63</v>
      </c>
      <c r="AP27" s="84">
        <f t="shared" si="15"/>
        <v>856.4799999999999</v>
      </c>
      <c r="AQ27" s="85">
        <v>261.39999999999998</v>
      </c>
      <c r="AR27" s="86">
        <v>268.68</v>
      </c>
      <c r="AS27" s="86">
        <v>326.39999999999998</v>
      </c>
      <c r="AT27" s="86">
        <v>333.03</v>
      </c>
      <c r="AU27" s="86">
        <v>8669.119999999999</v>
      </c>
      <c r="AV27" s="86">
        <v>8236</v>
      </c>
      <c r="AW27" s="86">
        <v>8725</v>
      </c>
      <c r="AX27" s="86">
        <v>8469</v>
      </c>
      <c r="AY27" s="86">
        <v>8725</v>
      </c>
      <c r="AZ27" s="86">
        <v>8345</v>
      </c>
      <c r="BA27" s="86">
        <v>8345</v>
      </c>
      <c r="BB27" s="87">
        <v>8345</v>
      </c>
      <c r="BD27" s="81"/>
      <c r="BE27" s="92" t="str">
        <f t="shared" si="54"/>
        <v>Payroll Taxes</v>
      </c>
      <c r="BF27" s="83"/>
      <c r="BG27" s="84">
        <f t="shared" si="17"/>
        <v>89666.42</v>
      </c>
      <c r="BH27" s="84">
        <f t="shared" si="18"/>
        <v>24797</v>
      </c>
      <c r="BI27" s="85">
        <v>8200</v>
      </c>
      <c r="BJ27" s="86">
        <v>8247</v>
      </c>
      <c r="BK27" s="86">
        <v>8350</v>
      </c>
      <c r="BL27" s="86">
        <v>5576</v>
      </c>
      <c r="BM27" s="86">
        <v>7455</v>
      </c>
      <c r="BN27" s="86">
        <v>6700</v>
      </c>
      <c r="BO27" s="86">
        <v>6726</v>
      </c>
      <c r="BP27" s="86">
        <v>6807</v>
      </c>
      <c r="BQ27" s="86">
        <v>7004</v>
      </c>
      <c r="BR27" s="86">
        <v>8580</v>
      </c>
      <c r="BS27" s="86">
        <v>8228</v>
      </c>
      <c r="BT27" s="87">
        <v>7793.42</v>
      </c>
      <c r="BV27" s="81"/>
      <c r="BW27" s="92" t="str">
        <f t="shared" si="56"/>
        <v>Payroll Taxes</v>
      </c>
      <c r="BX27" s="83"/>
      <c r="BY27" s="84">
        <f t="shared" si="20"/>
        <v>9097.44</v>
      </c>
      <c r="BZ27" s="85">
        <f t="shared" si="21"/>
        <v>9097.44</v>
      </c>
      <c r="CA27" s="86">
        <f t="shared" si="22"/>
        <v>0</v>
      </c>
      <c r="CB27" s="86">
        <f t="shared" si="23"/>
        <v>0</v>
      </c>
      <c r="CC27" s="86">
        <f t="shared" si="24"/>
        <v>0</v>
      </c>
      <c r="CD27" s="84">
        <f t="shared" si="4"/>
        <v>78103.75410926959</v>
      </c>
      <c r="CE27" s="85">
        <f t="shared" si="25"/>
        <v>19598.362156713967</v>
      </c>
      <c r="CF27" s="86">
        <f t="shared" si="26"/>
        <v>19069.818458371883</v>
      </c>
      <c r="CG27" s="86">
        <f t="shared" si="27"/>
        <v>19383.188295211246</v>
      </c>
      <c r="CH27" s="86">
        <f t="shared" si="28"/>
        <v>20052.385198972501</v>
      </c>
      <c r="CI27" s="84">
        <f t="shared" si="5"/>
        <v>69048.63</v>
      </c>
      <c r="CJ27" s="85">
        <f t="shared" si="29"/>
        <v>856.4799999999999</v>
      </c>
      <c r="CK27" s="86">
        <f t="shared" si="30"/>
        <v>17238.150000000001</v>
      </c>
      <c r="CL27" s="86">
        <f t="shared" si="31"/>
        <v>25919</v>
      </c>
      <c r="CM27" s="87">
        <f t="shared" si="32"/>
        <v>25035</v>
      </c>
      <c r="CO27" s="81"/>
      <c r="CP27" s="92" t="str">
        <f t="shared" si="57"/>
        <v>Payroll Taxes</v>
      </c>
      <c r="CQ27" s="83"/>
      <c r="CR27" s="84">
        <f t="shared" si="33"/>
        <v>-69006.314109269602</v>
      </c>
      <c r="CS27" s="84">
        <f t="shared" si="33"/>
        <v>-10500.922156713967</v>
      </c>
      <c r="CT27" s="85">
        <f t="shared" si="33"/>
        <v>1426.8310642306833</v>
      </c>
      <c r="CU27" s="86">
        <f t="shared" si="33"/>
        <v>-5762.2643795953336</v>
      </c>
      <c r="CV27" s="86">
        <f t="shared" si="33"/>
        <v>-6165.4888413493154</v>
      </c>
      <c r="CW27" s="86">
        <f t="shared" si="33"/>
        <v>-6287.9927217032828</v>
      </c>
      <c r="CX27" s="86">
        <f t="shared" si="33"/>
        <v>-6511.1771665426495</v>
      </c>
      <c r="CY27" s="86">
        <f t="shared" si="33"/>
        <v>-6270.6485701259498</v>
      </c>
      <c r="CZ27" s="86">
        <f t="shared" si="33"/>
        <v>-6528.0869275426494</v>
      </c>
      <c r="DA27" s="86">
        <f t="shared" si="63"/>
        <v>-6533.7235145426494</v>
      </c>
      <c r="DB27" s="86">
        <f t="shared" si="63"/>
        <v>-6321.3778531259495</v>
      </c>
      <c r="DC27" s="86">
        <f t="shared" si="63"/>
        <v>-6724.1339587192997</v>
      </c>
      <c r="DD27" s="86">
        <f t="shared" si="63"/>
        <v>-6519.5684765339001</v>
      </c>
      <c r="DE27" s="87">
        <f t="shared" si="63"/>
        <v>-6808.6827637193001</v>
      </c>
      <c r="DG27" s="81"/>
      <c r="DH27" s="92" t="str">
        <f t="shared" si="58"/>
        <v>Payroll Taxes</v>
      </c>
      <c r="DI27" s="83"/>
      <c r="DJ27" s="88">
        <f t="shared" si="34"/>
        <v>0.11647890813637973</v>
      </c>
      <c r="DK27" s="88">
        <f t="shared" si="7"/>
        <v>0.46419389167596425</v>
      </c>
      <c r="DL27" s="89">
        <f t="shared" si="7"/>
        <v>1.2072626452870789</v>
      </c>
      <c r="DM27" s="90">
        <f t="shared" si="7"/>
        <v>5.9109139900312302E-2</v>
      </c>
      <c r="DN27" s="90">
        <f t="shared" si="7"/>
        <v>6.4407372252155315E-2</v>
      </c>
      <c r="DO27" s="90">
        <f t="shared" si="7"/>
        <v>0</v>
      </c>
      <c r="DP27" s="90">
        <f t="shared" si="7"/>
        <v>0</v>
      </c>
      <c r="DQ27" s="90">
        <f t="shared" si="7"/>
        <v>0</v>
      </c>
      <c r="DR27" s="90">
        <f t="shared" si="7"/>
        <v>0</v>
      </c>
      <c r="DS27" s="90">
        <f t="shared" si="7"/>
        <v>0</v>
      </c>
      <c r="DT27" s="90">
        <f t="shared" si="7"/>
        <v>0</v>
      </c>
      <c r="DU27" s="90">
        <f t="shared" si="7"/>
        <v>0</v>
      </c>
      <c r="DV27" s="90">
        <f t="shared" si="7"/>
        <v>0</v>
      </c>
      <c r="DW27" s="91">
        <f t="shared" si="7"/>
        <v>0</v>
      </c>
    </row>
    <row r="28" spans="1:131" ht="11.85" customHeight="1" x14ac:dyDescent="0.15">
      <c r="B28" s="81"/>
      <c r="C28" s="170" t="s">
        <v>95</v>
      </c>
      <c r="D28" s="171"/>
      <c r="E28" s="172">
        <f t="shared" si="8"/>
        <v>23227.260000000002</v>
      </c>
      <c r="F28" s="172">
        <f t="shared" si="9"/>
        <v>23227.260000000002</v>
      </c>
      <c r="G28" s="173">
        <f>SUM(G29:G117)</f>
        <v>7962</v>
      </c>
      <c r="H28" s="174">
        <f t="shared" ref="H28:R28" si="64">SUM(H29:H117)</f>
        <v>6999</v>
      </c>
      <c r="I28" s="174">
        <f t="shared" si="64"/>
        <v>8266.26</v>
      </c>
      <c r="J28" s="174">
        <f t="shared" si="64"/>
        <v>0</v>
      </c>
      <c r="K28" s="174">
        <f t="shared" si="64"/>
        <v>0</v>
      </c>
      <c r="L28" s="174">
        <f t="shared" si="64"/>
        <v>0</v>
      </c>
      <c r="M28" s="174">
        <f t="shared" si="64"/>
        <v>0</v>
      </c>
      <c r="N28" s="174">
        <f t="shared" si="64"/>
        <v>0</v>
      </c>
      <c r="O28" s="174">
        <f t="shared" si="64"/>
        <v>0</v>
      </c>
      <c r="P28" s="174">
        <f t="shared" si="64"/>
        <v>0</v>
      </c>
      <c r="Q28" s="174">
        <f t="shared" si="64"/>
        <v>0</v>
      </c>
      <c r="R28" s="175">
        <f t="shared" si="64"/>
        <v>0</v>
      </c>
      <c r="T28" s="81"/>
      <c r="U28" s="170" t="str">
        <f t="shared" si="50"/>
        <v>Subtotal Other Expenses</v>
      </c>
      <c r="V28" s="171"/>
      <c r="W28" s="172">
        <f t="shared" si="11"/>
        <v>116606</v>
      </c>
      <c r="X28" s="172">
        <f t="shared" si="12"/>
        <v>29041</v>
      </c>
      <c r="Y28" s="173">
        <f>SUM(Y29:Y117)</f>
        <v>8044</v>
      </c>
      <c r="Z28" s="174">
        <f t="shared" ref="Z28:AJ28" si="65">SUM(Z29:Z117)</f>
        <v>7733</v>
      </c>
      <c r="AA28" s="174">
        <f t="shared" si="65"/>
        <v>13264</v>
      </c>
      <c r="AB28" s="174">
        <f t="shared" si="65"/>
        <v>7517</v>
      </c>
      <c r="AC28" s="174">
        <f t="shared" si="65"/>
        <v>7520</v>
      </c>
      <c r="AD28" s="174">
        <f t="shared" si="65"/>
        <v>13893</v>
      </c>
      <c r="AE28" s="174">
        <f t="shared" si="65"/>
        <v>7583</v>
      </c>
      <c r="AF28" s="174">
        <f t="shared" si="65"/>
        <v>7340</v>
      </c>
      <c r="AG28" s="174">
        <f t="shared" si="65"/>
        <v>12110</v>
      </c>
      <c r="AH28" s="174">
        <f t="shared" si="65"/>
        <v>8555</v>
      </c>
      <c r="AI28" s="174">
        <f t="shared" si="65"/>
        <v>9156</v>
      </c>
      <c r="AJ28" s="175">
        <f t="shared" si="65"/>
        <v>13891</v>
      </c>
      <c r="AL28" s="81"/>
      <c r="AM28" s="170" t="str">
        <f t="shared" si="52"/>
        <v>Subtotal Other Expenses</v>
      </c>
      <c r="AN28" s="171"/>
      <c r="AO28" s="172">
        <f t="shared" si="14"/>
        <v>121646.16</v>
      </c>
      <c r="AP28" s="172">
        <f t="shared" si="15"/>
        <v>30402</v>
      </c>
      <c r="AQ28" s="173">
        <f>SUM(AQ29:AQ117)</f>
        <v>13612.000000000002</v>
      </c>
      <c r="AR28" s="174">
        <f t="shared" ref="AR28:BB28" si="66">SUM(AR29:AR117)</f>
        <v>8139.46</v>
      </c>
      <c r="AS28" s="174">
        <f t="shared" si="66"/>
        <v>8650.5399999999991</v>
      </c>
      <c r="AT28" s="174">
        <f t="shared" si="66"/>
        <v>9268.94</v>
      </c>
      <c r="AU28" s="174">
        <f t="shared" si="66"/>
        <v>8372.2099999999991</v>
      </c>
      <c r="AV28" s="174">
        <f t="shared" si="66"/>
        <v>8116.4300000000012</v>
      </c>
      <c r="AW28" s="174">
        <f t="shared" si="66"/>
        <v>8675.5999999999985</v>
      </c>
      <c r="AX28" s="174">
        <f t="shared" si="66"/>
        <v>10486.109999999997</v>
      </c>
      <c r="AY28" s="174">
        <f t="shared" si="66"/>
        <v>11050.16</v>
      </c>
      <c r="AZ28" s="174">
        <f t="shared" si="66"/>
        <v>12509.47</v>
      </c>
      <c r="BA28" s="174">
        <f t="shared" si="66"/>
        <v>11599.919999999998</v>
      </c>
      <c r="BB28" s="175">
        <f t="shared" si="66"/>
        <v>11165.32</v>
      </c>
      <c r="BD28" s="81"/>
      <c r="BE28" s="170" t="str">
        <f t="shared" si="54"/>
        <v>Subtotal Other Expenses</v>
      </c>
      <c r="BF28" s="171"/>
      <c r="BG28" s="172">
        <f t="shared" si="17"/>
        <v>156139.87</v>
      </c>
      <c r="BH28" s="172">
        <f t="shared" si="18"/>
        <v>22934</v>
      </c>
      <c r="BI28" s="173">
        <f>SUM(BI29:BI117)</f>
        <v>9805</v>
      </c>
      <c r="BJ28" s="174">
        <f t="shared" ref="BJ28:BT28" si="67">SUM(BJ29:BJ117)</f>
        <v>7084</v>
      </c>
      <c r="BK28" s="174">
        <f t="shared" si="67"/>
        <v>6045</v>
      </c>
      <c r="BL28" s="174">
        <f t="shared" si="67"/>
        <v>20862</v>
      </c>
      <c r="BM28" s="174">
        <f t="shared" si="67"/>
        <v>18657</v>
      </c>
      <c r="BN28" s="174">
        <f t="shared" si="67"/>
        <v>10740</v>
      </c>
      <c r="BO28" s="174">
        <f t="shared" si="67"/>
        <v>15103</v>
      </c>
      <c r="BP28" s="174">
        <f t="shared" si="67"/>
        <v>12142</v>
      </c>
      <c r="BQ28" s="174">
        <f t="shared" si="67"/>
        <v>15178</v>
      </c>
      <c r="BR28" s="174">
        <f t="shared" si="67"/>
        <v>16774</v>
      </c>
      <c r="BS28" s="174">
        <f t="shared" si="67"/>
        <v>13067.76</v>
      </c>
      <c r="BT28" s="175">
        <f t="shared" si="67"/>
        <v>10682.109999999999</v>
      </c>
      <c r="BV28" s="81"/>
      <c r="BW28" s="170" t="str">
        <f t="shared" si="56"/>
        <v>Subtotal Other Expenses</v>
      </c>
      <c r="BX28" s="171"/>
      <c r="BY28" s="172">
        <f t="shared" si="20"/>
        <v>23227.260000000002</v>
      </c>
      <c r="BZ28" s="173">
        <f t="shared" si="21"/>
        <v>23227.260000000002</v>
      </c>
      <c r="CA28" s="174">
        <f t="shared" si="22"/>
        <v>0</v>
      </c>
      <c r="CB28" s="174">
        <f t="shared" si="23"/>
        <v>0</v>
      </c>
      <c r="CC28" s="174">
        <f t="shared" si="24"/>
        <v>0</v>
      </c>
      <c r="CD28" s="172">
        <f t="shared" si="4"/>
        <v>116606</v>
      </c>
      <c r="CE28" s="173">
        <f t="shared" si="25"/>
        <v>29041</v>
      </c>
      <c r="CF28" s="174">
        <f t="shared" si="26"/>
        <v>28930</v>
      </c>
      <c r="CG28" s="174">
        <f t="shared" si="27"/>
        <v>27033</v>
      </c>
      <c r="CH28" s="174">
        <f t="shared" si="28"/>
        <v>31602</v>
      </c>
      <c r="CI28" s="172">
        <f t="shared" si="5"/>
        <v>121646.16</v>
      </c>
      <c r="CJ28" s="173">
        <f t="shared" si="29"/>
        <v>30402</v>
      </c>
      <c r="CK28" s="174">
        <f t="shared" si="30"/>
        <v>25757.58</v>
      </c>
      <c r="CL28" s="174">
        <f t="shared" si="31"/>
        <v>30211.869999999995</v>
      </c>
      <c r="CM28" s="175">
        <f t="shared" si="32"/>
        <v>35274.71</v>
      </c>
      <c r="CO28" s="81"/>
      <c r="CP28" s="170" t="str">
        <f t="shared" si="57"/>
        <v>Subtotal Other Expenses</v>
      </c>
      <c r="CQ28" s="171"/>
      <c r="CR28" s="172">
        <f t="shared" si="33"/>
        <v>-93378.739999999991</v>
      </c>
      <c r="CS28" s="172">
        <f t="shared" si="33"/>
        <v>-5813.739999999998</v>
      </c>
      <c r="CT28" s="173">
        <f t="shared" si="33"/>
        <v>-82</v>
      </c>
      <c r="CU28" s="174">
        <f t="shared" si="33"/>
        <v>-734</v>
      </c>
      <c r="CV28" s="174">
        <f t="shared" si="33"/>
        <v>-4997.74</v>
      </c>
      <c r="CW28" s="174">
        <f t="shared" si="33"/>
        <v>-7517</v>
      </c>
      <c r="CX28" s="174">
        <f t="shared" si="33"/>
        <v>-7520</v>
      </c>
      <c r="CY28" s="174">
        <f t="shared" si="33"/>
        <v>-13893</v>
      </c>
      <c r="CZ28" s="174">
        <f t="shared" si="33"/>
        <v>-7583</v>
      </c>
      <c r="DA28" s="174">
        <f t="shared" si="63"/>
        <v>-7340</v>
      </c>
      <c r="DB28" s="174">
        <f t="shared" si="63"/>
        <v>-12110</v>
      </c>
      <c r="DC28" s="174">
        <f t="shared" si="63"/>
        <v>-8555</v>
      </c>
      <c r="DD28" s="174">
        <f t="shared" si="63"/>
        <v>-9156</v>
      </c>
      <c r="DE28" s="175">
        <f t="shared" si="63"/>
        <v>-13891</v>
      </c>
      <c r="DG28" s="81"/>
      <c r="DH28" s="170" t="str">
        <f t="shared" si="58"/>
        <v>Subtotal Other Expenses</v>
      </c>
      <c r="DI28" s="171"/>
      <c r="DJ28" s="176">
        <f t="shared" si="34"/>
        <v>0.19919438107816068</v>
      </c>
      <c r="DK28" s="176">
        <f t="shared" si="7"/>
        <v>0.79980923521917302</v>
      </c>
      <c r="DL28" s="177">
        <f t="shared" si="7"/>
        <v>0.98980606663351567</v>
      </c>
      <c r="DM28" s="178">
        <f t="shared" si="7"/>
        <v>0.90508211560843144</v>
      </c>
      <c r="DN28" s="178">
        <f t="shared" si="7"/>
        <v>0.62321019300361891</v>
      </c>
      <c r="DO28" s="178">
        <f t="shared" si="7"/>
        <v>0</v>
      </c>
      <c r="DP28" s="178">
        <f t="shared" si="7"/>
        <v>0</v>
      </c>
      <c r="DQ28" s="178">
        <f t="shared" si="7"/>
        <v>0</v>
      </c>
      <c r="DR28" s="178">
        <f t="shared" si="7"/>
        <v>0</v>
      </c>
      <c r="DS28" s="178">
        <f t="shared" si="7"/>
        <v>0</v>
      </c>
      <c r="DT28" s="178">
        <f t="shared" si="7"/>
        <v>0</v>
      </c>
      <c r="DU28" s="178">
        <f t="shared" si="7"/>
        <v>0</v>
      </c>
      <c r="DV28" s="178">
        <f t="shared" si="7"/>
        <v>0</v>
      </c>
      <c r="DW28" s="179">
        <f t="shared" si="7"/>
        <v>0</v>
      </c>
    </row>
    <row r="29" spans="1:131" ht="11.85" customHeight="1" x14ac:dyDescent="0.15">
      <c r="B29" s="81"/>
      <c r="C29" s="92" t="s">
        <v>96</v>
      </c>
      <c r="D29" s="83"/>
      <c r="E29" s="84">
        <f t="shared" si="8"/>
        <v>0</v>
      </c>
      <c r="F29" s="84">
        <f t="shared" si="9"/>
        <v>0</v>
      </c>
      <c r="G29" s="85">
        <v>0</v>
      </c>
      <c r="H29" s="86">
        <v>0</v>
      </c>
      <c r="I29" s="86">
        <v>0</v>
      </c>
      <c r="J29" s="86"/>
      <c r="K29" s="86"/>
      <c r="L29" s="86"/>
      <c r="M29" s="86"/>
      <c r="N29" s="86"/>
      <c r="O29" s="86"/>
      <c r="P29" s="86"/>
      <c r="Q29" s="86"/>
      <c r="R29" s="87"/>
      <c r="T29" s="81"/>
      <c r="U29" s="92" t="str">
        <f t="shared" si="50"/>
        <v>Air Conditioning</v>
      </c>
      <c r="V29" s="83"/>
      <c r="W29" s="84">
        <f t="shared" si="11"/>
        <v>0</v>
      </c>
      <c r="X29" s="84">
        <f t="shared" si="12"/>
        <v>0</v>
      </c>
      <c r="Y29" s="85">
        <v>0</v>
      </c>
      <c r="Z29" s="86">
        <v>0</v>
      </c>
      <c r="AA29" s="86">
        <v>0</v>
      </c>
      <c r="AB29" s="86">
        <v>0</v>
      </c>
      <c r="AC29" s="86">
        <v>0</v>
      </c>
      <c r="AD29" s="86">
        <v>0</v>
      </c>
      <c r="AE29" s="86">
        <v>0</v>
      </c>
      <c r="AF29" s="86">
        <v>0</v>
      </c>
      <c r="AG29" s="86">
        <v>0</v>
      </c>
      <c r="AH29" s="86">
        <v>0</v>
      </c>
      <c r="AI29" s="86">
        <v>0</v>
      </c>
      <c r="AJ29" s="87">
        <v>0</v>
      </c>
      <c r="AL29" s="81"/>
      <c r="AM29" s="92" t="str">
        <f t="shared" si="52"/>
        <v>Air Conditioning</v>
      </c>
      <c r="AN29" s="83"/>
      <c r="AO29" s="84">
        <f t="shared" si="14"/>
        <v>0</v>
      </c>
      <c r="AP29" s="84">
        <f t="shared" si="15"/>
        <v>0</v>
      </c>
      <c r="AQ29" s="85">
        <v>0</v>
      </c>
      <c r="AR29" s="86">
        <v>0</v>
      </c>
      <c r="AS29" s="86">
        <v>0</v>
      </c>
      <c r="AT29" s="86">
        <v>0</v>
      </c>
      <c r="AU29" s="86">
        <v>0</v>
      </c>
      <c r="AV29" s="86">
        <v>0</v>
      </c>
      <c r="AW29" s="86">
        <v>0</v>
      </c>
      <c r="AX29" s="86">
        <v>0</v>
      </c>
      <c r="AY29" s="86">
        <v>0</v>
      </c>
      <c r="AZ29" s="86">
        <v>0</v>
      </c>
      <c r="BA29" s="86">
        <v>0</v>
      </c>
      <c r="BB29" s="87">
        <v>0</v>
      </c>
      <c r="BD29" s="81"/>
      <c r="BE29" s="92" t="str">
        <f t="shared" si="54"/>
        <v>Air Conditioning</v>
      </c>
      <c r="BF29" s="83"/>
      <c r="BG29" s="84">
        <f t="shared" si="17"/>
        <v>0</v>
      </c>
      <c r="BH29" s="84">
        <f t="shared" si="18"/>
        <v>0</v>
      </c>
      <c r="BI29" s="85">
        <v>0</v>
      </c>
      <c r="BJ29" s="86">
        <v>0</v>
      </c>
      <c r="BK29" s="86">
        <v>0</v>
      </c>
      <c r="BL29" s="86">
        <v>0</v>
      </c>
      <c r="BM29" s="86">
        <v>0</v>
      </c>
      <c r="BN29" s="86">
        <v>0</v>
      </c>
      <c r="BO29" s="86">
        <v>0</v>
      </c>
      <c r="BP29" s="86">
        <v>0</v>
      </c>
      <c r="BQ29" s="86">
        <v>0</v>
      </c>
      <c r="BR29" s="86">
        <v>0</v>
      </c>
      <c r="BS29" s="86">
        <v>0</v>
      </c>
      <c r="BT29" s="87">
        <v>0</v>
      </c>
      <c r="BV29" s="81"/>
      <c r="BW29" s="92" t="str">
        <f t="shared" si="56"/>
        <v>Air Conditioning</v>
      </c>
      <c r="BX29" s="83"/>
      <c r="BY29" s="84">
        <f t="shared" si="20"/>
        <v>0</v>
      </c>
      <c r="BZ29" s="85">
        <f t="shared" si="21"/>
        <v>0</v>
      </c>
      <c r="CA29" s="86">
        <f t="shared" si="22"/>
        <v>0</v>
      </c>
      <c r="CB29" s="86">
        <f t="shared" si="23"/>
        <v>0</v>
      </c>
      <c r="CC29" s="86">
        <f t="shared" si="24"/>
        <v>0</v>
      </c>
      <c r="CD29" s="84">
        <f t="shared" si="4"/>
        <v>0</v>
      </c>
      <c r="CE29" s="85">
        <f t="shared" si="25"/>
        <v>0</v>
      </c>
      <c r="CF29" s="86">
        <f t="shared" si="26"/>
        <v>0</v>
      </c>
      <c r="CG29" s="86">
        <f t="shared" si="27"/>
        <v>0</v>
      </c>
      <c r="CH29" s="86">
        <f t="shared" si="28"/>
        <v>0</v>
      </c>
      <c r="CI29" s="84">
        <f t="shared" si="5"/>
        <v>0</v>
      </c>
      <c r="CJ29" s="85">
        <f t="shared" si="29"/>
        <v>0</v>
      </c>
      <c r="CK29" s="86">
        <f t="shared" si="30"/>
        <v>0</v>
      </c>
      <c r="CL29" s="86">
        <f t="shared" si="31"/>
        <v>0</v>
      </c>
      <c r="CM29" s="87">
        <f t="shared" si="32"/>
        <v>0</v>
      </c>
      <c r="CO29" s="81"/>
      <c r="CP29" s="92" t="str">
        <f t="shared" si="57"/>
        <v>Air Conditioning</v>
      </c>
      <c r="CQ29" s="83"/>
      <c r="CR29" s="84">
        <f t="shared" si="33"/>
        <v>0</v>
      </c>
      <c r="CS29" s="84">
        <f t="shared" si="33"/>
        <v>0</v>
      </c>
      <c r="CT29" s="85">
        <f t="shared" si="33"/>
        <v>0</v>
      </c>
      <c r="CU29" s="86">
        <f t="shared" si="33"/>
        <v>0</v>
      </c>
      <c r="CV29" s="86">
        <f t="shared" si="33"/>
        <v>0</v>
      </c>
      <c r="CW29" s="86">
        <f t="shared" si="33"/>
        <v>0</v>
      </c>
      <c r="CX29" s="86">
        <f t="shared" si="33"/>
        <v>0</v>
      </c>
      <c r="CY29" s="86">
        <f t="shared" si="33"/>
        <v>0</v>
      </c>
      <c r="CZ29" s="86">
        <f t="shared" si="33"/>
        <v>0</v>
      </c>
      <c r="DA29" s="86">
        <f t="shared" si="63"/>
        <v>0</v>
      </c>
      <c r="DB29" s="86">
        <f t="shared" si="63"/>
        <v>0</v>
      </c>
      <c r="DC29" s="86">
        <f t="shared" si="63"/>
        <v>0</v>
      </c>
      <c r="DD29" s="86">
        <f t="shared" si="63"/>
        <v>0</v>
      </c>
      <c r="DE29" s="87">
        <f t="shared" si="63"/>
        <v>0</v>
      </c>
      <c r="DG29" s="81"/>
      <c r="DH29" s="92" t="str">
        <f t="shared" si="58"/>
        <v>Air Conditioning</v>
      </c>
      <c r="DI29" s="83"/>
      <c r="DJ29" s="88" t="str">
        <f t="shared" si="34"/>
        <v/>
      </c>
      <c r="DK29" s="88" t="str">
        <f t="shared" si="7"/>
        <v/>
      </c>
      <c r="DL29" s="89" t="str">
        <f t="shared" si="7"/>
        <v/>
      </c>
      <c r="DM29" s="90" t="str">
        <f t="shared" si="7"/>
        <v/>
      </c>
      <c r="DN29" s="90" t="str">
        <f t="shared" si="7"/>
        <v/>
      </c>
      <c r="DO29" s="90" t="str">
        <f t="shared" si="7"/>
        <v/>
      </c>
      <c r="DP29" s="90" t="str">
        <f t="shared" si="7"/>
        <v/>
      </c>
      <c r="DQ29" s="90" t="str">
        <f t="shared" si="7"/>
        <v/>
      </c>
      <c r="DR29" s="90" t="str">
        <f t="shared" si="7"/>
        <v/>
      </c>
      <c r="DS29" s="90" t="str">
        <f t="shared" si="7"/>
        <v/>
      </c>
      <c r="DT29" s="90" t="str">
        <f t="shared" si="7"/>
        <v/>
      </c>
      <c r="DU29" s="90" t="str">
        <f t="shared" si="7"/>
        <v/>
      </c>
      <c r="DV29" s="90" t="str">
        <f t="shared" si="7"/>
        <v/>
      </c>
      <c r="DW29" s="91" t="str">
        <f t="shared" si="7"/>
        <v/>
      </c>
      <c r="DY29" s="180">
        <f>RANK($EA29,$EA$29:$EA$117,0)</f>
        <v>11</v>
      </c>
      <c r="DZ29" s="180" t="str">
        <f>$CP29</f>
        <v>Air Conditioning</v>
      </c>
      <c r="EA29" s="181">
        <f>ABS(VLOOKUP($DZ29,$CP$29:$DE$117,($CS$6+4),0))</f>
        <v>0</v>
      </c>
    </row>
    <row r="30" spans="1:131" ht="11.85" customHeight="1" x14ac:dyDescent="0.15">
      <c r="B30" s="81"/>
      <c r="C30" s="92" t="s">
        <v>97</v>
      </c>
      <c r="D30" s="83"/>
      <c r="E30" s="84">
        <f t="shared" si="8"/>
        <v>0</v>
      </c>
      <c r="F30" s="84">
        <f t="shared" si="9"/>
        <v>0</v>
      </c>
      <c r="G30" s="85">
        <v>0</v>
      </c>
      <c r="H30" s="86">
        <v>0</v>
      </c>
      <c r="I30" s="86">
        <v>0</v>
      </c>
      <c r="J30" s="86"/>
      <c r="K30" s="86"/>
      <c r="L30" s="86"/>
      <c r="M30" s="86"/>
      <c r="N30" s="86"/>
      <c r="O30" s="86"/>
      <c r="P30" s="86"/>
      <c r="Q30" s="86"/>
      <c r="R30" s="87"/>
      <c r="T30" s="81"/>
      <c r="U30" s="92" t="str">
        <f t="shared" si="50"/>
        <v>Audit &amp; Tax Services</v>
      </c>
      <c r="V30" s="83"/>
      <c r="W30" s="84">
        <f t="shared" si="11"/>
        <v>0</v>
      </c>
      <c r="X30" s="84">
        <f t="shared" si="12"/>
        <v>0</v>
      </c>
      <c r="Y30" s="85">
        <v>0</v>
      </c>
      <c r="Z30" s="86">
        <v>0</v>
      </c>
      <c r="AA30" s="86">
        <v>0</v>
      </c>
      <c r="AB30" s="86">
        <v>0</v>
      </c>
      <c r="AC30" s="86">
        <v>0</v>
      </c>
      <c r="AD30" s="86">
        <v>0</v>
      </c>
      <c r="AE30" s="86">
        <v>0</v>
      </c>
      <c r="AF30" s="86">
        <v>0</v>
      </c>
      <c r="AG30" s="86">
        <v>0</v>
      </c>
      <c r="AH30" s="86">
        <v>0</v>
      </c>
      <c r="AI30" s="86">
        <v>0</v>
      </c>
      <c r="AJ30" s="87">
        <v>0</v>
      </c>
      <c r="AL30" s="81"/>
      <c r="AM30" s="92" t="str">
        <f t="shared" si="52"/>
        <v>Audit &amp; Tax Services</v>
      </c>
      <c r="AN30" s="83"/>
      <c r="AO30" s="84">
        <f t="shared" si="14"/>
        <v>0</v>
      </c>
      <c r="AP30" s="84">
        <f t="shared" si="15"/>
        <v>0</v>
      </c>
      <c r="AQ30" s="85">
        <v>0</v>
      </c>
      <c r="AR30" s="86">
        <v>0</v>
      </c>
      <c r="AS30" s="86">
        <v>0</v>
      </c>
      <c r="AT30" s="86">
        <v>0</v>
      </c>
      <c r="AU30" s="86">
        <v>0</v>
      </c>
      <c r="AV30" s="86">
        <v>0</v>
      </c>
      <c r="AW30" s="86">
        <v>0</v>
      </c>
      <c r="AX30" s="86">
        <v>0</v>
      </c>
      <c r="AY30" s="86">
        <v>0</v>
      </c>
      <c r="AZ30" s="86">
        <v>0</v>
      </c>
      <c r="BA30" s="86">
        <v>0</v>
      </c>
      <c r="BB30" s="87">
        <v>0</v>
      </c>
      <c r="BD30" s="81"/>
      <c r="BE30" s="92" t="str">
        <f t="shared" si="54"/>
        <v>Audit &amp; Tax Services</v>
      </c>
      <c r="BF30" s="83"/>
      <c r="BG30" s="84">
        <f t="shared" si="17"/>
        <v>0</v>
      </c>
      <c r="BH30" s="84">
        <f t="shared" si="18"/>
        <v>0</v>
      </c>
      <c r="BI30" s="85">
        <v>0</v>
      </c>
      <c r="BJ30" s="86">
        <v>0</v>
      </c>
      <c r="BK30" s="86">
        <v>0</v>
      </c>
      <c r="BL30" s="86">
        <v>0</v>
      </c>
      <c r="BM30" s="86">
        <v>0</v>
      </c>
      <c r="BN30" s="86">
        <v>0</v>
      </c>
      <c r="BO30" s="86">
        <v>0</v>
      </c>
      <c r="BP30" s="86">
        <v>0</v>
      </c>
      <c r="BQ30" s="86">
        <v>0</v>
      </c>
      <c r="BR30" s="86">
        <v>0</v>
      </c>
      <c r="BS30" s="86">
        <v>0</v>
      </c>
      <c r="BT30" s="87">
        <v>0</v>
      </c>
      <c r="BV30" s="81"/>
      <c r="BW30" s="92" t="str">
        <f t="shared" si="56"/>
        <v>Audit &amp; Tax Services</v>
      </c>
      <c r="BX30" s="83"/>
      <c r="BY30" s="84">
        <f t="shared" si="20"/>
        <v>0</v>
      </c>
      <c r="BZ30" s="85">
        <f t="shared" si="21"/>
        <v>0</v>
      </c>
      <c r="CA30" s="86">
        <f t="shared" si="22"/>
        <v>0</v>
      </c>
      <c r="CB30" s="86">
        <f t="shared" si="23"/>
        <v>0</v>
      </c>
      <c r="CC30" s="86">
        <f t="shared" si="24"/>
        <v>0</v>
      </c>
      <c r="CD30" s="84">
        <f t="shared" si="4"/>
        <v>0</v>
      </c>
      <c r="CE30" s="85">
        <f t="shared" si="25"/>
        <v>0</v>
      </c>
      <c r="CF30" s="86">
        <f t="shared" si="26"/>
        <v>0</v>
      </c>
      <c r="CG30" s="86">
        <f t="shared" si="27"/>
        <v>0</v>
      </c>
      <c r="CH30" s="86">
        <f t="shared" si="28"/>
        <v>0</v>
      </c>
      <c r="CI30" s="84">
        <f t="shared" si="5"/>
        <v>0</v>
      </c>
      <c r="CJ30" s="85">
        <f t="shared" si="29"/>
        <v>0</v>
      </c>
      <c r="CK30" s="86">
        <f t="shared" si="30"/>
        <v>0</v>
      </c>
      <c r="CL30" s="86">
        <f t="shared" si="31"/>
        <v>0</v>
      </c>
      <c r="CM30" s="87">
        <f t="shared" si="32"/>
        <v>0</v>
      </c>
      <c r="CO30" s="81"/>
      <c r="CP30" s="92" t="str">
        <f t="shared" si="57"/>
        <v>Audit &amp; Tax Services</v>
      </c>
      <c r="CQ30" s="83"/>
      <c r="CR30" s="84">
        <f t="shared" si="33"/>
        <v>0</v>
      </c>
      <c r="CS30" s="84">
        <f t="shared" si="33"/>
        <v>0</v>
      </c>
      <c r="CT30" s="85">
        <f t="shared" si="33"/>
        <v>0</v>
      </c>
      <c r="CU30" s="86">
        <f t="shared" si="33"/>
        <v>0</v>
      </c>
      <c r="CV30" s="86">
        <f t="shared" si="33"/>
        <v>0</v>
      </c>
      <c r="CW30" s="86">
        <f t="shared" si="33"/>
        <v>0</v>
      </c>
      <c r="CX30" s="86">
        <f t="shared" si="33"/>
        <v>0</v>
      </c>
      <c r="CY30" s="86">
        <f t="shared" si="33"/>
        <v>0</v>
      </c>
      <c r="CZ30" s="86">
        <f t="shared" si="33"/>
        <v>0</v>
      </c>
      <c r="DA30" s="86">
        <f t="shared" si="63"/>
        <v>0</v>
      </c>
      <c r="DB30" s="86">
        <f t="shared" si="63"/>
        <v>0</v>
      </c>
      <c r="DC30" s="86">
        <f t="shared" si="63"/>
        <v>0</v>
      </c>
      <c r="DD30" s="86">
        <f t="shared" si="63"/>
        <v>0</v>
      </c>
      <c r="DE30" s="87">
        <f t="shared" si="63"/>
        <v>0</v>
      </c>
      <c r="DG30" s="81"/>
      <c r="DH30" s="92" t="str">
        <f t="shared" si="58"/>
        <v>Audit &amp; Tax Services</v>
      </c>
      <c r="DI30" s="83"/>
      <c r="DJ30" s="88" t="str">
        <f t="shared" si="34"/>
        <v/>
      </c>
      <c r="DK30" s="88" t="str">
        <f t="shared" si="7"/>
        <v/>
      </c>
      <c r="DL30" s="89" t="str">
        <f t="shared" si="7"/>
        <v/>
      </c>
      <c r="DM30" s="90" t="str">
        <f t="shared" si="7"/>
        <v/>
      </c>
      <c r="DN30" s="90" t="str">
        <f t="shared" si="7"/>
        <v/>
      </c>
      <c r="DO30" s="90" t="str">
        <f t="shared" si="7"/>
        <v/>
      </c>
      <c r="DP30" s="90" t="str">
        <f t="shared" si="7"/>
        <v/>
      </c>
      <c r="DQ30" s="90" t="str">
        <f t="shared" si="7"/>
        <v/>
      </c>
      <c r="DR30" s="90" t="str">
        <f t="shared" si="7"/>
        <v/>
      </c>
      <c r="DS30" s="90" t="str">
        <f t="shared" ref="DS30:DW73" si="68">IFERROR(((N30-AF30)/ABS(AF30))+1,"")</f>
        <v/>
      </c>
      <c r="DT30" s="90" t="str">
        <f t="shared" si="68"/>
        <v/>
      </c>
      <c r="DU30" s="90" t="str">
        <f t="shared" si="68"/>
        <v/>
      </c>
      <c r="DV30" s="90" t="str">
        <f t="shared" si="68"/>
        <v/>
      </c>
      <c r="DW30" s="91" t="str">
        <f t="shared" si="68"/>
        <v/>
      </c>
      <c r="DY30" s="180">
        <f t="shared" ref="DY30:DY93" si="69">RANK($EA30,$EA$29:$EA$117,0)</f>
        <v>11</v>
      </c>
      <c r="DZ30" s="180" t="str">
        <f t="shared" ref="DZ30:DZ93" si="70">$CP30</f>
        <v>Audit &amp; Tax Services</v>
      </c>
      <c r="EA30" s="181">
        <f t="shared" ref="EA30:EA93" si="71">ABS(VLOOKUP($DZ30,$CP$29:$DE$117,($CS$6+4),0))</f>
        <v>0</v>
      </c>
    </row>
    <row r="31" spans="1:131" ht="11.85" customHeight="1" x14ac:dyDescent="0.15">
      <c r="B31" s="81"/>
      <c r="C31" s="92" t="s">
        <v>98</v>
      </c>
      <c r="D31" s="83"/>
      <c r="E31" s="84">
        <f t="shared" si="8"/>
        <v>0</v>
      </c>
      <c r="F31" s="84">
        <f t="shared" si="9"/>
        <v>0</v>
      </c>
      <c r="G31" s="85">
        <v>0</v>
      </c>
      <c r="H31" s="86">
        <v>0</v>
      </c>
      <c r="I31" s="86">
        <v>0</v>
      </c>
      <c r="J31" s="86"/>
      <c r="K31" s="86"/>
      <c r="L31" s="86"/>
      <c r="M31" s="86"/>
      <c r="N31" s="86"/>
      <c r="O31" s="86"/>
      <c r="P31" s="86"/>
      <c r="Q31" s="86"/>
      <c r="R31" s="87"/>
      <c r="T31" s="81"/>
      <c r="U31" s="92" t="str">
        <f t="shared" si="50"/>
        <v>Bank Service Charge</v>
      </c>
      <c r="V31" s="83"/>
      <c r="W31" s="84">
        <f t="shared" si="11"/>
        <v>0</v>
      </c>
      <c r="X31" s="84">
        <f t="shared" si="12"/>
        <v>0</v>
      </c>
      <c r="Y31" s="85">
        <v>0</v>
      </c>
      <c r="Z31" s="86">
        <v>0</v>
      </c>
      <c r="AA31" s="86">
        <v>0</v>
      </c>
      <c r="AB31" s="86">
        <v>0</v>
      </c>
      <c r="AC31" s="86">
        <v>0</v>
      </c>
      <c r="AD31" s="86">
        <v>0</v>
      </c>
      <c r="AE31" s="86">
        <v>0</v>
      </c>
      <c r="AF31" s="86">
        <v>0</v>
      </c>
      <c r="AG31" s="86">
        <v>0</v>
      </c>
      <c r="AH31" s="86">
        <v>0</v>
      </c>
      <c r="AI31" s="86">
        <v>0</v>
      </c>
      <c r="AJ31" s="87">
        <v>0</v>
      </c>
      <c r="AL31" s="81"/>
      <c r="AM31" s="92" t="str">
        <f t="shared" si="52"/>
        <v>Bank Service Charge</v>
      </c>
      <c r="AN31" s="83"/>
      <c r="AO31" s="84">
        <f t="shared" si="14"/>
        <v>0</v>
      </c>
      <c r="AP31" s="84">
        <f t="shared" si="15"/>
        <v>0</v>
      </c>
      <c r="AQ31" s="85">
        <v>0</v>
      </c>
      <c r="AR31" s="86">
        <v>0</v>
      </c>
      <c r="AS31" s="86">
        <v>0</v>
      </c>
      <c r="AT31" s="86">
        <v>0</v>
      </c>
      <c r="AU31" s="86">
        <v>0</v>
      </c>
      <c r="AV31" s="86">
        <v>0</v>
      </c>
      <c r="AW31" s="86">
        <v>0</v>
      </c>
      <c r="AX31" s="86">
        <v>0</v>
      </c>
      <c r="AY31" s="86">
        <v>0</v>
      </c>
      <c r="AZ31" s="86">
        <v>0</v>
      </c>
      <c r="BA31" s="86">
        <v>0</v>
      </c>
      <c r="BB31" s="87">
        <v>0</v>
      </c>
      <c r="BD31" s="81"/>
      <c r="BE31" s="92" t="str">
        <f t="shared" si="54"/>
        <v>Bank Service Charge</v>
      </c>
      <c r="BF31" s="83"/>
      <c r="BG31" s="84">
        <f t="shared" si="17"/>
        <v>0</v>
      </c>
      <c r="BH31" s="84">
        <f t="shared" si="18"/>
        <v>0</v>
      </c>
      <c r="BI31" s="85">
        <v>0</v>
      </c>
      <c r="BJ31" s="86">
        <v>0</v>
      </c>
      <c r="BK31" s="86">
        <v>0</v>
      </c>
      <c r="BL31" s="86">
        <v>0</v>
      </c>
      <c r="BM31" s="86">
        <v>0</v>
      </c>
      <c r="BN31" s="86">
        <v>0</v>
      </c>
      <c r="BO31" s="86">
        <v>0</v>
      </c>
      <c r="BP31" s="86">
        <v>0</v>
      </c>
      <c r="BQ31" s="86">
        <v>0</v>
      </c>
      <c r="BR31" s="86">
        <v>0</v>
      </c>
      <c r="BS31" s="86">
        <v>0</v>
      </c>
      <c r="BT31" s="87">
        <v>0</v>
      </c>
      <c r="BV31" s="81"/>
      <c r="BW31" s="92" t="str">
        <f t="shared" si="56"/>
        <v>Bank Service Charge</v>
      </c>
      <c r="BX31" s="83"/>
      <c r="BY31" s="84">
        <f t="shared" si="20"/>
        <v>0</v>
      </c>
      <c r="BZ31" s="85">
        <f t="shared" si="21"/>
        <v>0</v>
      </c>
      <c r="CA31" s="86">
        <f t="shared" si="22"/>
        <v>0</v>
      </c>
      <c r="CB31" s="86">
        <f t="shared" si="23"/>
        <v>0</v>
      </c>
      <c r="CC31" s="86">
        <f t="shared" si="24"/>
        <v>0</v>
      </c>
      <c r="CD31" s="84">
        <f t="shared" si="4"/>
        <v>0</v>
      </c>
      <c r="CE31" s="85">
        <f t="shared" si="25"/>
        <v>0</v>
      </c>
      <c r="CF31" s="86">
        <f t="shared" si="26"/>
        <v>0</v>
      </c>
      <c r="CG31" s="86">
        <f t="shared" si="27"/>
        <v>0</v>
      </c>
      <c r="CH31" s="86">
        <f t="shared" si="28"/>
        <v>0</v>
      </c>
      <c r="CI31" s="84">
        <f t="shared" si="5"/>
        <v>0</v>
      </c>
      <c r="CJ31" s="85">
        <f t="shared" si="29"/>
        <v>0</v>
      </c>
      <c r="CK31" s="86">
        <f t="shared" si="30"/>
        <v>0</v>
      </c>
      <c r="CL31" s="86">
        <f t="shared" si="31"/>
        <v>0</v>
      </c>
      <c r="CM31" s="87">
        <f t="shared" si="32"/>
        <v>0</v>
      </c>
      <c r="CO31" s="81"/>
      <c r="CP31" s="92" t="str">
        <f t="shared" si="57"/>
        <v>Bank Service Charge</v>
      </c>
      <c r="CQ31" s="83"/>
      <c r="CR31" s="84">
        <f t="shared" si="33"/>
        <v>0</v>
      </c>
      <c r="CS31" s="84">
        <f t="shared" si="33"/>
        <v>0</v>
      </c>
      <c r="CT31" s="85">
        <f t="shared" si="33"/>
        <v>0</v>
      </c>
      <c r="CU31" s="86">
        <f t="shared" si="33"/>
        <v>0</v>
      </c>
      <c r="CV31" s="86">
        <f t="shared" si="33"/>
        <v>0</v>
      </c>
      <c r="CW31" s="86">
        <f t="shared" si="33"/>
        <v>0</v>
      </c>
      <c r="CX31" s="86">
        <f t="shared" si="33"/>
        <v>0</v>
      </c>
      <c r="CY31" s="86">
        <f t="shared" si="33"/>
        <v>0</v>
      </c>
      <c r="CZ31" s="86">
        <f t="shared" si="33"/>
        <v>0</v>
      </c>
      <c r="DA31" s="86">
        <f t="shared" si="63"/>
        <v>0</v>
      </c>
      <c r="DB31" s="86">
        <f t="shared" si="63"/>
        <v>0</v>
      </c>
      <c r="DC31" s="86">
        <f t="shared" si="63"/>
        <v>0</v>
      </c>
      <c r="DD31" s="86">
        <f t="shared" si="63"/>
        <v>0</v>
      </c>
      <c r="DE31" s="87">
        <f t="shared" si="63"/>
        <v>0</v>
      </c>
      <c r="DG31" s="81"/>
      <c r="DH31" s="92" t="str">
        <f t="shared" si="58"/>
        <v>Bank Service Charge</v>
      </c>
      <c r="DI31" s="83"/>
      <c r="DJ31" s="88" t="str">
        <f t="shared" si="34"/>
        <v/>
      </c>
      <c r="DK31" s="88" t="str">
        <f t="shared" si="34"/>
        <v/>
      </c>
      <c r="DL31" s="89" t="str">
        <f t="shared" si="34"/>
        <v/>
      </c>
      <c r="DM31" s="90" t="str">
        <f t="shared" si="34"/>
        <v/>
      </c>
      <c r="DN31" s="90" t="str">
        <f t="shared" si="34"/>
        <v/>
      </c>
      <c r="DO31" s="90" t="str">
        <f t="shared" si="34"/>
        <v/>
      </c>
      <c r="DP31" s="90" t="str">
        <f t="shared" si="34"/>
        <v/>
      </c>
      <c r="DQ31" s="90" t="str">
        <f t="shared" si="34"/>
        <v/>
      </c>
      <c r="DR31" s="90" t="str">
        <f t="shared" si="34"/>
        <v/>
      </c>
      <c r="DS31" s="90" t="str">
        <f t="shared" si="68"/>
        <v/>
      </c>
      <c r="DT31" s="90" t="str">
        <f t="shared" si="68"/>
        <v/>
      </c>
      <c r="DU31" s="90" t="str">
        <f t="shared" si="68"/>
        <v/>
      </c>
      <c r="DV31" s="90" t="str">
        <f t="shared" si="68"/>
        <v/>
      </c>
      <c r="DW31" s="91" t="str">
        <f t="shared" si="68"/>
        <v/>
      </c>
      <c r="DY31" s="180">
        <f t="shared" si="69"/>
        <v>11</v>
      </c>
      <c r="DZ31" s="180" t="str">
        <f t="shared" si="70"/>
        <v>Bank Service Charge</v>
      </c>
      <c r="EA31" s="181">
        <f t="shared" si="71"/>
        <v>0</v>
      </c>
    </row>
    <row r="32" spans="1:131" ht="11.85" customHeight="1" x14ac:dyDescent="0.15">
      <c r="B32" s="81"/>
      <c r="C32" s="92" t="s">
        <v>99</v>
      </c>
      <c r="D32" s="83"/>
      <c r="E32" s="84">
        <f t="shared" si="8"/>
        <v>0</v>
      </c>
      <c r="F32" s="84">
        <f t="shared" si="9"/>
        <v>0</v>
      </c>
      <c r="G32" s="85">
        <v>0</v>
      </c>
      <c r="H32" s="86">
        <v>0</v>
      </c>
      <c r="I32" s="86">
        <v>0</v>
      </c>
      <c r="J32" s="86"/>
      <c r="K32" s="86"/>
      <c r="L32" s="86"/>
      <c r="M32" s="86"/>
      <c r="N32" s="86"/>
      <c r="O32" s="86"/>
      <c r="P32" s="86"/>
      <c r="Q32" s="86"/>
      <c r="R32" s="87"/>
      <c r="T32" s="81"/>
      <c r="U32" s="92" t="str">
        <f t="shared" si="50"/>
        <v>Building</v>
      </c>
      <c r="V32" s="83"/>
      <c r="W32" s="84">
        <f t="shared" si="11"/>
        <v>0</v>
      </c>
      <c r="X32" s="84">
        <f t="shared" si="12"/>
        <v>0</v>
      </c>
      <c r="Y32" s="85">
        <v>0</v>
      </c>
      <c r="Z32" s="86">
        <v>0</v>
      </c>
      <c r="AA32" s="86">
        <v>0</v>
      </c>
      <c r="AB32" s="86">
        <v>0</v>
      </c>
      <c r="AC32" s="86">
        <v>0</v>
      </c>
      <c r="AD32" s="86">
        <v>0</v>
      </c>
      <c r="AE32" s="86">
        <v>0</v>
      </c>
      <c r="AF32" s="86">
        <v>0</v>
      </c>
      <c r="AG32" s="86">
        <v>0</v>
      </c>
      <c r="AH32" s="86">
        <v>0</v>
      </c>
      <c r="AI32" s="86">
        <v>0</v>
      </c>
      <c r="AJ32" s="87">
        <v>0</v>
      </c>
      <c r="AL32" s="81"/>
      <c r="AM32" s="92" t="str">
        <f t="shared" si="52"/>
        <v>Building</v>
      </c>
      <c r="AN32" s="83"/>
      <c r="AO32" s="84">
        <f t="shared" si="14"/>
        <v>0</v>
      </c>
      <c r="AP32" s="84">
        <f t="shared" si="15"/>
        <v>0</v>
      </c>
      <c r="AQ32" s="85">
        <v>0</v>
      </c>
      <c r="AR32" s="86">
        <v>0</v>
      </c>
      <c r="AS32" s="86">
        <v>0</v>
      </c>
      <c r="AT32" s="86">
        <v>0</v>
      </c>
      <c r="AU32" s="86">
        <v>0</v>
      </c>
      <c r="AV32" s="86">
        <v>0</v>
      </c>
      <c r="AW32" s="86">
        <v>0</v>
      </c>
      <c r="AX32" s="86">
        <v>0</v>
      </c>
      <c r="AY32" s="86">
        <v>0</v>
      </c>
      <c r="AZ32" s="86">
        <v>0</v>
      </c>
      <c r="BA32" s="86">
        <v>0</v>
      </c>
      <c r="BB32" s="87">
        <v>0</v>
      </c>
      <c r="BD32" s="81"/>
      <c r="BE32" s="92" t="str">
        <f t="shared" si="54"/>
        <v>Building</v>
      </c>
      <c r="BF32" s="83"/>
      <c r="BG32" s="84">
        <f t="shared" si="17"/>
        <v>0</v>
      </c>
      <c r="BH32" s="84">
        <f t="shared" si="18"/>
        <v>0</v>
      </c>
      <c r="BI32" s="85">
        <v>0</v>
      </c>
      <c r="BJ32" s="86">
        <v>0</v>
      </c>
      <c r="BK32" s="86">
        <v>0</v>
      </c>
      <c r="BL32" s="86">
        <v>0</v>
      </c>
      <c r="BM32" s="86">
        <v>0</v>
      </c>
      <c r="BN32" s="86">
        <v>0</v>
      </c>
      <c r="BO32" s="86">
        <v>0</v>
      </c>
      <c r="BP32" s="86">
        <v>0</v>
      </c>
      <c r="BQ32" s="86">
        <v>0</v>
      </c>
      <c r="BR32" s="86">
        <v>0</v>
      </c>
      <c r="BS32" s="86">
        <v>0</v>
      </c>
      <c r="BT32" s="87">
        <v>0</v>
      </c>
      <c r="BV32" s="81"/>
      <c r="BW32" s="92" t="str">
        <f t="shared" si="56"/>
        <v>Building</v>
      </c>
      <c r="BX32" s="83"/>
      <c r="BY32" s="84">
        <f t="shared" si="20"/>
        <v>0</v>
      </c>
      <c r="BZ32" s="85">
        <f t="shared" si="21"/>
        <v>0</v>
      </c>
      <c r="CA32" s="86">
        <f t="shared" si="22"/>
        <v>0</v>
      </c>
      <c r="CB32" s="86">
        <f t="shared" si="23"/>
        <v>0</v>
      </c>
      <c r="CC32" s="86">
        <f t="shared" si="24"/>
        <v>0</v>
      </c>
      <c r="CD32" s="84">
        <f t="shared" si="4"/>
        <v>0</v>
      </c>
      <c r="CE32" s="85">
        <f t="shared" si="25"/>
        <v>0</v>
      </c>
      <c r="CF32" s="86">
        <f t="shared" si="26"/>
        <v>0</v>
      </c>
      <c r="CG32" s="86">
        <f t="shared" si="27"/>
        <v>0</v>
      </c>
      <c r="CH32" s="86">
        <f t="shared" si="28"/>
        <v>0</v>
      </c>
      <c r="CI32" s="84">
        <f t="shared" si="5"/>
        <v>0</v>
      </c>
      <c r="CJ32" s="85">
        <f t="shared" si="29"/>
        <v>0</v>
      </c>
      <c r="CK32" s="86">
        <f t="shared" si="30"/>
        <v>0</v>
      </c>
      <c r="CL32" s="86">
        <f t="shared" si="31"/>
        <v>0</v>
      </c>
      <c r="CM32" s="87">
        <f t="shared" si="32"/>
        <v>0</v>
      </c>
      <c r="CO32" s="81"/>
      <c r="CP32" s="92" t="str">
        <f t="shared" si="57"/>
        <v>Building</v>
      </c>
      <c r="CQ32" s="83"/>
      <c r="CR32" s="84">
        <f t="shared" si="33"/>
        <v>0</v>
      </c>
      <c r="CS32" s="84">
        <f t="shared" si="33"/>
        <v>0</v>
      </c>
      <c r="CT32" s="85">
        <f t="shared" si="33"/>
        <v>0</v>
      </c>
      <c r="CU32" s="86">
        <f t="shared" si="33"/>
        <v>0</v>
      </c>
      <c r="CV32" s="86">
        <f t="shared" si="33"/>
        <v>0</v>
      </c>
      <c r="CW32" s="86">
        <f t="shared" si="33"/>
        <v>0</v>
      </c>
      <c r="CX32" s="86">
        <f t="shared" si="33"/>
        <v>0</v>
      </c>
      <c r="CY32" s="86">
        <f t="shared" si="33"/>
        <v>0</v>
      </c>
      <c r="CZ32" s="86">
        <f t="shared" si="33"/>
        <v>0</v>
      </c>
      <c r="DA32" s="86">
        <f t="shared" si="63"/>
        <v>0</v>
      </c>
      <c r="DB32" s="86">
        <f t="shared" si="63"/>
        <v>0</v>
      </c>
      <c r="DC32" s="86">
        <f t="shared" si="63"/>
        <v>0</v>
      </c>
      <c r="DD32" s="86">
        <f t="shared" si="63"/>
        <v>0</v>
      </c>
      <c r="DE32" s="87">
        <f t="shared" si="63"/>
        <v>0</v>
      </c>
      <c r="DG32" s="81"/>
      <c r="DH32" s="92" t="str">
        <f t="shared" si="58"/>
        <v>Building</v>
      </c>
      <c r="DI32" s="83"/>
      <c r="DJ32" s="88" t="str">
        <f t="shared" si="34"/>
        <v/>
      </c>
      <c r="DK32" s="88" t="str">
        <f t="shared" si="34"/>
        <v/>
      </c>
      <c r="DL32" s="89" t="str">
        <f t="shared" si="34"/>
        <v/>
      </c>
      <c r="DM32" s="90" t="str">
        <f t="shared" si="34"/>
        <v/>
      </c>
      <c r="DN32" s="90" t="str">
        <f t="shared" si="34"/>
        <v/>
      </c>
      <c r="DO32" s="90" t="str">
        <f t="shared" si="34"/>
        <v/>
      </c>
      <c r="DP32" s="90" t="str">
        <f t="shared" si="34"/>
        <v/>
      </c>
      <c r="DQ32" s="90" t="str">
        <f t="shared" si="34"/>
        <v/>
      </c>
      <c r="DR32" s="90" t="str">
        <f t="shared" si="34"/>
        <v/>
      </c>
      <c r="DS32" s="90" t="str">
        <f t="shared" si="68"/>
        <v/>
      </c>
      <c r="DT32" s="90" t="str">
        <f t="shared" si="68"/>
        <v/>
      </c>
      <c r="DU32" s="90" t="str">
        <f t="shared" si="68"/>
        <v/>
      </c>
      <c r="DV32" s="90" t="str">
        <f t="shared" si="68"/>
        <v/>
      </c>
      <c r="DW32" s="91" t="str">
        <f t="shared" si="68"/>
        <v/>
      </c>
      <c r="DY32" s="180">
        <f t="shared" si="69"/>
        <v>11</v>
      </c>
      <c r="DZ32" s="180" t="str">
        <f t="shared" si="70"/>
        <v>Building</v>
      </c>
      <c r="EA32" s="181">
        <f t="shared" si="71"/>
        <v>0</v>
      </c>
    </row>
    <row r="33" spans="2:131" ht="11.85" customHeight="1" x14ac:dyDescent="0.15">
      <c r="B33" s="81"/>
      <c r="C33" s="92" t="s">
        <v>100</v>
      </c>
      <c r="D33" s="83"/>
      <c r="E33" s="84">
        <f t="shared" si="8"/>
        <v>0</v>
      </c>
      <c r="F33" s="84">
        <f t="shared" si="9"/>
        <v>0</v>
      </c>
      <c r="G33" s="85">
        <v>0</v>
      </c>
      <c r="H33" s="86">
        <v>0</v>
      </c>
      <c r="I33" s="86">
        <v>0</v>
      </c>
      <c r="J33" s="86"/>
      <c r="K33" s="86"/>
      <c r="L33" s="86"/>
      <c r="M33" s="86"/>
      <c r="N33" s="86"/>
      <c r="O33" s="86"/>
      <c r="P33" s="86"/>
      <c r="Q33" s="86"/>
      <c r="R33" s="87"/>
      <c r="T33" s="81"/>
      <c r="U33" s="92" t="str">
        <f t="shared" si="50"/>
        <v>Cable Tv</v>
      </c>
      <c r="V33" s="83"/>
      <c r="W33" s="84">
        <f t="shared" si="11"/>
        <v>0</v>
      </c>
      <c r="X33" s="84">
        <f t="shared" si="12"/>
        <v>0</v>
      </c>
      <c r="Y33" s="85">
        <v>0</v>
      </c>
      <c r="Z33" s="86">
        <v>0</v>
      </c>
      <c r="AA33" s="86">
        <v>0</v>
      </c>
      <c r="AB33" s="86">
        <v>0</v>
      </c>
      <c r="AC33" s="86">
        <v>0</v>
      </c>
      <c r="AD33" s="86">
        <v>0</v>
      </c>
      <c r="AE33" s="86">
        <v>0</v>
      </c>
      <c r="AF33" s="86">
        <v>0</v>
      </c>
      <c r="AG33" s="86">
        <v>0</v>
      </c>
      <c r="AH33" s="86">
        <v>0</v>
      </c>
      <c r="AI33" s="86">
        <v>0</v>
      </c>
      <c r="AJ33" s="87">
        <v>0</v>
      </c>
      <c r="AL33" s="81"/>
      <c r="AM33" s="92" t="str">
        <f t="shared" si="52"/>
        <v>Cable Tv</v>
      </c>
      <c r="AN33" s="83"/>
      <c r="AO33" s="84">
        <f t="shared" si="14"/>
        <v>0</v>
      </c>
      <c r="AP33" s="84">
        <f t="shared" si="15"/>
        <v>0</v>
      </c>
      <c r="AQ33" s="85">
        <v>0</v>
      </c>
      <c r="AR33" s="86">
        <v>0</v>
      </c>
      <c r="AS33" s="86">
        <v>0</v>
      </c>
      <c r="AT33" s="86">
        <v>0</v>
      </c>
      <c r="AU33" s="86">
        <v>0</v>
      </c>
      <c r="AV33" s="86">
        <v>0</v>
      </c>
      <c r="AW33" s="86">
        <v>0</v>
      </c>
      <c r="AX33" s="86">
        <v>0</v>
      </c>
      <c r="AY33" s="86">
        <v>0</v>
      </c>
      <c r="AZ33" s="86">
        <v>0</v>
      </c>
      <c r="BA33" s="86">
        <v>0</v>
      </c>
      <c r="BB33" s="87">
        <v>0</v>
      </c>
      <c r="BD33" s="81"/>
      <c r="BE33" s="92" t="str">
        <f t="shared" si="54"/>
        <v>Cable Tv</v>
      </c>
      <c r="BF33" s="83"/>
      <c r="BG33" s="84">
        <f t="shared" si="17"/>
        <v>0</v>
      </c>
      <c r="BH33" s="84">
        <f t="shared" si="18"/>
        <v>0</v>
      </c>
      <c r="BI33" s="85">
        <v>0</v>
      </c>
      <c r="BJ33" s="86">
        <v>0</v>
      </c>
      <c r="BK33" s="86">
        <v>0</v>
      </c>
      <c r="BL33" s="86">
        <v>0</v>
      </c>
      <c r="BM33" s="86">
        <v>0</v>
      </c>
      <c r="BN33" s="86">
        <v>0</v>
      </c>
      <c r="BO33" s="86">
        <v>0</v>
      </c>
      <c r="BP33" s="86">
        <v>0</v>
      </c>
      <c r="BQ33" s="86">
        <v>0</v>
      </c>
      <c r="BR33" s="86">
        <v>0</v>
      </c>
      <c r="BS33" s="86">
        <v>0</v>
      </c>
      <c r="BT33" s="87">
        <v>0</v>
      </c>
      <c r="BV33" s="81"/>
      <c r="BW33" s="92" t="str">
        <f t="shared" si="56"/>
        <v>Cable Tv</v>
      </c>
      <c r="BX33" s="83"/>
      <c r="BY33" s="84">
        <f t="shared" si="20"/>
        <v>0</v>
      </c>
      <c r="BZ33" s="85">
        <f t="shared" si="21"/>
        <v>0</v>
      </c>
      <c r="CA33" s="86">
        <f t="shared" si="22"/>
        <v>0</v>
      </c>
      <c r="CB33" s="86">
        <f t="shared" si="23"/>
        <v>0</v>
      </c>
      <c r="CC33" s="86">
        <f t="shared" si="24"/>
        <v>0</v>
      </c>
      <c r="CD33" s="84">
        <f t="shared" si="4"/>
        <v>0</v>
      </c>
      <c r="CE33" s="85">
        <f t="shared" si="25"/>
        <v>0</v>
      </c>
      <c r="CF33" s="86">
        <f t="shared" si="26"/>
        <v>0</v>
      </c>
      <c r="CG33" s="86">
        <f t="shared" si="27"/>
        <v>0</v>
      </c>
      <c r="CH33" s="86">
        <f t="shared" si="28"/>
        <v>0</v>
      </c>
      <c r="CI33" s="84">
        <f t="shared" si="5"/>
        <v>0</v>
      </c>
      <c r="CJ33" s="85">
        <f t="shared" si="29"/>
        <v>0</v>
      </c>
      <c r="CK33" s="86">
        <f t="shared" si="30"/>
        <v>0</v>
      </c>
      <c r="CL33" s="86">
        <f t="shared" si="31"/>
        <v>0</v>
      </c>
      <c r="CM33" s="87">
        <f t="shared" si="32"/>
        <v>0</v>
      </c>
      <c r="CO33" s="81"/>
      <c r="CP33" s="92" t="str">
        <f t="shared" si="57"/>
        <v>Cable Tv</v>
      </c>
      <c r="CQ33" s="83"/>
      <c r="CR33" s="84">
        <f t="shared" si="33"/>
        <v>0</v>
      </c>
      <c r="CS33" s="84">
        <f t="shared" si="33"/>
        <v>0</v>
      </c>
      <c r="CT33" s="85">
        <f t="shared" si="33"/>
        <v>0</v>
      </c>
      <c r="CU33" s="86">
        <f t="shared" si="33"/>
        <v>0</v>
      </c>
      <c r="CV33" s="86">
        <f t="shared" si="33"/>
        <v>0</v>
      </c>
      <c r="CW33" s="86">
        <f t="shared" si="33"/>
        <v>0</v>
      </c>
      <c r="CX33" s="86">
        <f t="shared" si="33"/>
        <v>0</v>
      </c>
      <c r="CY33" s="86">
        <f t="shared" si="33"/>
        <v>0</v>
      </c>
      <c r="CZ33" s="86">
        <f t="shared" si="33"/>
        <v>0</v>
      </c>
      <c r="DA33" s="86">
        <f t="shared" si="63"/>
        <v>0</v>
      </c>
      <c r="DB33" s="86">
        <f t="shared" si="63"/>
        <v>0</v>
      </c>
      <c r="DC33" s="86">
        <f t="shared" si="63"/>
        <v>0</v>
      </c>
      <c r="DD33" s="86">
        <f t="shared" si="63"/>
        <v>0</v>
      </c>
      <c r="DE33" s="87">
        <f t="shared" si="63"/>
        <v>0</v>
      </c>
      <c r="DG33" s="81"/>
      <c r="DH33" s="92" t="str">
        <f t="shared" si="58"/>
        <v>Cable Tv</v>
      </c>
      <c r="DI33" s="83"/>
      <c r="DJ33" s="88" t="str">
        <f t="shared" si="34"/>
        <v/>
      </c>
      <c r="DK33" s="88" t="str">
        <f t="shared" si="34"/>
        <v/>
      </c>
      <c r="DL33" s="89" t="str">
        <f t="shared" si="34"/>
        <v/>
      </c>
      <c r="DM33" s="90" t="str">
        <f t="shared" si="34"/>
        <v/>
      </c>
      <c r="DN33" s="90" t="str">
        <f t="shared" si="34"/>
        <v/>
      </c>
      <c r="DO33" s="90" t="str">
        <f t="shared" si="34"/>
        <v/>
      </c>
      <c r="DP33" s="90" t="str">
        <f t="shared" si="34"/>
        <v/>
      </c>
      <c r="DQ33" s="90" t="str">
        <f t="shared" si="34"/>
        <v/>
      </c>
      <c r="DR33" s="90" t="str">
        <f t="shared" si="34"/>
        <v/>
      </c>
      <c r="DS33" s="90" t="str">
        <f t="shared" si="68"/>
        <v/>
      </c>
      <c r="DT33" s="90" t="str">
        <f t="shared" si="68"/>
        <v/>
      </c>
      <c r="DU33" s="90" t="str">
        <f t="shared" si="68"/>
        <v/>
      </c>
      <c r="DV33" s="90" t="str">
        <f t="shared" si="68"/>
        <v/>
      </c>
      <c r="DW33" s="91" t="str">
        <f t="shared" si="68"/>
        <v/>
      </c>
      <c r="DY33" s="180">
        <f t="shared" si="69"/>
        <v>11</v>
      </c>
      <c r="DZ33" s="180" t="str">
        <f t="shared" si="70"/>
        <v>Cable Tv</v>
      </c>
      <c r="EA33" s="181">
        <f t="shared" si="71"/>
        <v>0</v>
      </c>
    </row>
    <row r="34" spans="2:131" ht="11.85" customHeight="1" x14ac:dyDescent="0.15">
      <c r="B34" s="81"/>
      <c r="C34" s="92" t="s">
        <v>101</v>
      </c>
      <c r="D34" s="83"/>
      <c r="E34" s="84">
        <f t="shared" si="8"/>
        <v>0</v>
      </c>
      <c r="F34" s="84">
        <f t="shared" si="9"/>
        <v>0</v>
      </c>
      <c r="G34" s="85">
        <v>0</v>
      </c>
      <c r="H34" s="86">
        <v>0</v>
      </c>
      <c r="I34" s="86">
        <v>0</v>
      </c>
      <c r="J34" s="86"/>
      <c r="K34" s="86"/>
      <c r="L34" s="86"/>
      <c r="M34" s="86"/>
      <c r="N34" s="86"/>
      <c r="O34" s="86"/>
      <c r="P34" s="86"/>
      <c r="Q34" s="86"/>
      <c r="R34" s="87"/>
      <c r="T34" s="81"/>
      <c r="U34" s="92" t="str">
        <f t="shared" si="50"/>
        <v>Cash Over And Short</v>
      </c>
      <c r="V34" s="83"/>
      <c r="W34" s="84">
        <f t="shared" si="11"/>
        <v>0</v>
      </c>
      <c r="X34" s="84">
        <f t="shared" si="12"/>
        <v>0</v>
      </c>
      <c r="Y34" s="85">
        <v>0</v>
      </c>
      <c r="Z34" s="86">
        <v>0</v>
      </c>
      <c r="AA34" s="86">
        <v>0</v>
      </c>
      <c r="AB34" s="86">
        <v>0</v>
      </c>
      <c r="AC34" s="86">
        <v>0</v>
      </c>
      <c r="AD34" s="86">
        <v>0</v>
      </c>
      <c r="AE34" s="86">
        <v>0</v>
      </c>
      <c r="AF34" s="86">
        <v>0</v>
      </c>
      <c r="AG34" s="86">
        <v>0</v>
      </c>
      <c r="AH34" s="86">
        <v>0</v>
      </c>
      <c r="AI34" s="86">
        <v>0</v>
      </c>
      <c r="AJ34" s="87">
        <v>0</v>
      </c>
      <c r="AL34" s="81"/>
      <c r="AM34" s="92" t="str">
        <f t="shared" si="52"/>
        <v>Cash Over And Short</v>
      </c>
      <c r="AN34" s="83"/>
      <c r="AO34" s="84">
        <f t="shared" si="14"/>
        <v>0</v>
      </c>
      <c r="AP34" s="84">
        <f t="shared" si="15"/>
        <v>0</v>
      </c>
      <c r="AQ34" s="85">
        <v>0</v>
      </c>
      <c r="AR34" s="86">
        <v>0</v>
      </c>
      <c r="AS34" s="86">
        <v>0</v>
      </c>
      <c r="AT34" s="86">
        <v>0</v>
      </c>
      <c r="AU34" s="86">
        <v>0</v>
      </c>
      <c r="AV34" s="86">
        <v>0</v>
      </c>
      <c r="AW34" s="86">
        <v>0</v>
      </c>
      <c r="AX34" s="86">
        <v>0</v>
      </c>
      <c r="AY34" s="86">
        <v>0</v>
      </c>
      <c r="AZ34" s="86">
        <v>0</v>
      </c>
      <c r="BA34" s="86">
        <v>0</v>
      </c>
      <c r="BB34" s="87">
        <v>0</v>
      </c>
      <c r="BD34" s="81"/>
      <c r="BE34" s="92" t="str">
        <f t="shared" si="54"/>
        <v>Cash Over And Short</v>
      </c>
      <c r="BF34" s="83"/>
      <c r="BG34" s="84">
        <f t="shared" si="17"/>
        <v>0</v>
      </c>
      <c r="BH34" s="84">
        <f t="shared" si="18"/>
        <v>0</v>
      </c>
      <c r="BI34" s="85">
        <v>0</v>
      </c>
      <c r="BJ34" s="86">
        <v>0</v>
      </c>
      <c r="BK34" s="86">
        <v>0</v>
      </c>
      <c r="BL34" s="86">
        <v>0</v>
      </c>
      <c r="BM34" s="86">
        <v>0</v>
      </c>
      <c r="BN34" s="86">
        <v>0</v>
      </c>
      <c r="BO34" s="86">
        <v>0</v>
      </c>
      <c r="BP34" s="86">
        <v>0</v>
      </c>
      <c r="BQ34" s="86">
        <v>0</v>
      </c>
      <c r="BR34" s="86">
        <v>0</v>
      </c>
      <c r="BS34" s="86">
        <v>0</v>
      </c>
      <c r="BT34" s="87">
        <v>0</v>
      </c>
      <c r="BV34" s="81"/>
      <c r="BW34" s="92" t="str">
        <f t="shared" si="56"/>
        <v>Cash Over And Short</v>
      </c>
      <c r="BX34" s="83"/>
      <c r="BY34" s="84">
        <f t="shared" si="20"/>
        <v>0</v>
      </c>
      <c r="BZ34" s="85">
        <f t="shared" si="21"/>
        <v>0</v>
      </c>
      <c r="CA34" s="86">
        <f t="shared" si="22"/>
        <v>0</v>
      </c>
      <c r="CB34" s="86">
        <f t="shared" si="23"/>
        <v>0</v>
      </c>
      <c r="CC34" s="86">
        <f t="shared" si="24"/>
        <v>0</v>
      </c>
      <c r="CD34" s="84">
        <f t="shared" si="4"/>
        <v>0</v>
      </c>
      <c r="CE34" s="85">
        <f t="shared" si="25"/>
        <v>0</v>
      </c>
      <c r="CF34" s="86">
        <f t="shared" si="26"/>
        <v>0</v>
      </c>
      <c r="CG34" s="86">
        <f t="shared" si="27"/>
        <v>0</v>
      </c>
      <c r="CH34" s="86">
        <f t="shared" si="28"/>
        <v>0</v>
      </c>
      <c r="CI34" s="84">
        <f t="shared" si="5"/>
        <v>0</v>
      </c>
      <c r="CJ34" s="85">
        <f t="shared" si="29"/>
        <v>0</v>
      </c>
      <c r="CK34" s="86">
        <f t="shared" si="30"/>
        <v>0</v>
      </c>
      <c r="CL34" s="86">
        <f t="shared" si="31"/>
        <v>0</v>
      </c>
      <c r="CM34" s="87">
        <f t="shared" si="32"/>
        <v>0</v>
      </c>
      <c r="CO34" s="81"/>
      <c r="CP34" s="92" t="str">
        <f t="shared" si="57"/>
        <v>Cash Over And Short</v>
      </c>
      <c r="CQ34" s="83"/>
      <c r="CR34" s="84">
        <f t="shared" si="33"/>
        <v>0</v>
      </c>
      <c r="CS34" s="84">
        <f t="shared" si="33"/>
        <v>0</v>
      </c>
      <c r="CT34" s="85">
        <f t="shared" si="33"/>
        <v>0</v>
      </c>
      <c r="CU34" s="86">
        <f t="shared" si="33"/>
        <v>0</v>
      </c>
      <c r="CV34" s="86">
        <f t="shared" si="33"/>
        <v>0</v>
      </c>
      <c r="CW34" s="86">
        <f t="shared" si="33"/>
        <v>0</v>
      </c>
      <c r="CX34" s="86">
        <f t="shared" si="33"/>
        <v>0</v>
      </c>
      <c r="CY34" s="86">
        <f t="shared" si="33"/>
        <v>0</v>
      </c>
      <c r="CZ34" s="86">
        <f t="shared" si="33"/>
        <v>0</v>
      </c>
      <c r="DA34" s="86">
        <f t="shared" si="63"/>
        <v>0</v>
      </c>
      <c r="DB34" s="86">
        <f t="shared" si="63"/>
        <v>0</v>
      </c>
      <c r="DC34" s="86">
        <f t="shared" si="63"/>
        <v>0</v>
      </c>
      <c r="DD34" s="86">
        <f t="shared" si="63"/>
        <v>0</v>
      </c>
      <c r="DE34" s="87">
        <f t="shared" si="63"/>
        <v>0</v>
      </c>
      <c r="DG34" s="81"/>
      <c r="DH34" s="92" t="str">
        <f t="shared" si="58"/>
        <v>Cash Over And Short</v>
      </c>
      <c r="DI34" s="83"/>
      <c r="DJ34" s="88" t="str">
        <f t="shared" si="34"/>
        <v/>
      </c>
      <c r="DK34" s="88" t="str">
        <f t="shared" si="34"/>
        <v/>
      </c>
      <c r="DL34" s="89" t="str">
        <f t="shared" si="34"/>
        <v/>
      </c>
      <c r="DM34" s="90" t="str">
        <f t="shared" si="34"/>
        <v/>
      </c>
      <c r="DN34" s="90" t="str">
        <f t="shared" si="34"/>
        <v/>
      </c>
      <c r="DO34" s="90" t="str">
        <f t="shared" si="34"/>
        <v/>
      </c>
      <c r="DP34" s="90" t="str">
        <f t="shared" si="34"/>
        <v/>
      </c>
      <c r="DQ34" s="90" t="str">
        <f t="shared" si="34"/>
        <v/>
      </c>
      <c r="DR34" s="90" t="str">
        <f t="shared" si="34"/>
        <v/>
      </c>
      <c r="DS34" s="90" t="str">
        <f t="shared" si="68"/>
        <v/>
      </c>
      <c r="DT34" s="90" t="str">
        <f t="shared" si="68"/>
        <v/>
      </c>
      <c r="DU34" s="90" t="str">
        <f t="shared" si="68"/>
        <v/>
      </c>
      <c r="DV34" s="90" t="str">
        <f t="shared" si="68"/>
        <v/>
      </c>
      <c r="DW34" s="91" t="str">
        <f t="shared" si="68"/>
        <v/>
      </c>
      <c r="DY34" s="180">
        <f t="shared" si="69"/>
        <v>11</v>
      </c>
      <c r="DZ34" s="180" t="str">
        <f t="shared" si="70"/>
        <v>Cash Over And Short</v>
      </c>
      <c r="EA34" s="181">
        <f t="shared" si="71"/>
        <v>0</v>
      </c>
    </row>
    <row r="35" spans="2:131" ht="11.85" customHeight="1" x14ac:dyDescent="0.15">
      <c r="B35" s="81"/>
      <c r="C35" s="92" t="s">
        <v>102</v>
      </c>
      <c r="D35" s="83"/>
      <c r="E35" s="84">
        <f t="shared" si="8"/>
        <v>0</v>
      </c>
      <c r="F35" s="84">
        <f t="shared" si="9"/>
        <v>0</v>
      </c>
      <c r="G35" s="85">
        <v>0</v>
      </c>
      <c r="H35" s="86">
        <v>0</v>
      </c>
      <c r="I35" s="86">
        <v>0</v>
      </c>
      <c r="J35" s="86"/>
      <c r="K35" s="86"/>
      <c r="L35" s="86"/>
      <c r="M35" s="86"/>
      <c r="N35" s="86"/>
      <c r="O35" s="86"/>
      <c r="P35" s="86"/>
      <c r="Q35" s="86"/>
      <c r="R35" s="87"/>
      <c r="T35" s="81"/>
      <c r="U35" s="92" t="str">
        <f t="shared" si="50"/>
        <v>Casual Labor / Valet Service</v>
      </c>
      <c r="V35" s="83"/>
      <c r="W35" s="84">
        <f t="shared" si="11"/>
        <v>0</v>
      </c>
      <c r="X35" s="84">
        <f t="shared" si="12"/>
        <v>0</v>
      </c>
      <c r="Y35" s="85">
        <v>0</v>
      </c>
      <c r="Z35" s="86">
        <v>0</v>
      </c>
      <c r="AA35" s="86">
        <v>0</v>
      </c>
      <c r="AB35" s="86">
        <v>0</v>
      </c>
      <c r="AC35" s="86">
        <v>0</v>
      </c>
      <c r="AD35" s="86">
        <v>0</v>
      </c>
      <c r="AE35" s="86">
        <v>0</v>
      </c>
      <c r="AF35" s="86">
        <v>0</v>
      </c>
      <c r="AG35" s="86">
        <v>0</v>
      </c>
      <c r="AH35" s="86">
        <v>0</v>
      </c>
      <c r="AI35" s="86">
        <v>0</v>
      </c>
      <c r="AJ35" s="87">
        <v>0</v>
      </c>
      <c r="AL35" s="81"/>
      <c r="AM35" s="92" t="str">
        <f t="shared" si="52"/>
        <v>Casual Labor / Valet Service</v>
      </c>
      <c r="AN35" s="83"/>
      <c r="AO35" s="84">
        <f t="shared" si="14"/>
        <v>0</v>
      </c>
      <c r="AP35" s="84">
        <f t="shared" si="15"/>
        <v>0</v>
      </c>
      <c r="AQ35" s="85">
        <v>0</v>
      </c>
      <c r="AR35" s="86">
        <v>0</v>
      </c>
      <c r="AS35" s="86">
        <v>0</v>
      </c>
      <c r="AT35" s="86">
        <v>0</v>
      </c>
      <c r="AU35" s="86">
        <v>0</v>
      </c>
      <c r="AV35" s="86">
        <v>0</v>
      </c>
      <c r="AW35" s="86">
        <v>0</v>
      </c>
      <c r="AX35" s="86">
        <v>0</v>
      </c>
      <c r="AY35" s="86">
        <v>0</v>
      </c>
      <c r="AZ35" s="86">
        <v>0</v>
      </c>
      <c r="BA35" s="86">
        <v>0</v>
      </c>
      <c r="BB35" s="87">
        <v>0</v>
      </c>
      <c r="BD35" s="81"/>
      <c r="BE35" s="92" t="str">
        <f t="shared" si="54"/>
        <v>Casual Labor / Valet Service</v>
      </c>
      <c r="BF35" s="83"/>
      <c r="BG35" s="84">
        <f t="shared" si="17"/>
        <v>0</v>
      </c>
      <c r="BH35" s="84">
        <f t="shared" si="18"/>
        <v>0</v>
      </c>
      <c r="BI35" s="85">
        <v>0</v>
      </c>
      <c r="BJ35" s="86">
        <v>0</v>
      </c>
      <c r="BK35" s="86">
        <v>0</v>
      </c>
      <c r="BL35" s="86">
        <v>0</v>
      </c>
      <c r="BM35" s="86">
        <v>0</v>
      </c>
      <c r="BN35" s="86">
        <v>0</v>
      </c>
      <c r="BO35" s="86">
        <v>0</v>
      </c>
      <c r="BP35" s="86">
        <v>0</v>
      </c>
      <c r="BQ35" s="86">
        <v>0</v>
      </c>
      <c r="BR35" s="86">
        <v>0</v>
      </c>
      <c r="BS35" s="86">
        <v>0</v>
      </c>
      <c r="BT35" s="87">
        <v>0</v>
      </c>
      <c r="BV35" s="81"/>
      <c r="BW35" s="92" t="str">
        <f t="shared" si="56"/>
        <v>Casual Labor / Valet Service</v>
      </c>
      <c r="BX35" s="83"/>
      <c r="BY35" s="84">
        <f t="shared" si="20"/>
        <v>0</v>
      </c>
      <c r="BZ35" s="85">
        <f t="shared" si="21"/>
        <v>0</v>
      </c>
      <c r="CA35" s="86">
        <f t="shared" si="22"/>
        <v>0</v>
      </c>
      <c r="CB35" s="86">
        <f t="shared" si="23"/>
        <v>0</v>
      </c>
      <c r="CC35" s="86">
        <f t="shared" si="24"/>
        <v>0</v>
      </c>
      <c r="CD35" s="84">
        <f t="shared" si="4"/>
        <v>0</v>
      </c>
      <c r="CE35" s="85">
        <f t="shared" si="25"/>
        <v>0</v>
      </c>
      <c r="CF35" s="86">
        <f t="shared" si="26"/>
        <v>0</v>
      </c>
      <c r="CG35" s="86">
        <f t="shared" si="27"/>
        <v>0</v>
      </c>
      <c r="CH35" s="86">
        <f t="shared" si="28"/>
        <v>0</v>
      </c>
      <c r="CI35" s="84">
        <f t="shared" si="5"/>
        <v>0</v>
      </c>
      <c r="CJ35" s="85">
        <f t="shared" si="29"/>
        <v>0</v>
      </c>
      <c r="CK35" s="86">
        <f t="shared" si="30"/>
        <v>0</v>
      </c>
      <c r="CL35" s="86">
        <f t="shared" si="31"/>
        <v>0</v>
      </c>
      <c r="CM35" s="87">
        <f t="shared" si="32"/>
        <v>0</v>
      </c>
      <c r="CO35" s="81"/>
      <c r="CP35" s="92" t="str">
        <f t="shared" si="57"/>
        <v>Casual Labor / Valet Service</v>
      </c>
      <c r="CQ35" s="83"/>
      <c r="CR35" s="84">
        <f t="shared" si="33"/>
        <v>0</v>
      </c>
      <c r="CS35" s="84">
        <f t="shared" si="33"/>
        <v>0</v>
      </c>
      <c r="CT35" s="85">
        <f t="shared" si="33"/>
        <v>0</v>
      </c>
      <c r="CU35" s="86">
        <f t="shared" si="33"/>
        <v>0</v>
      </c>
      <c r="CV35" s="86">
        <f t="shared" si="33"/>
        <v>0</v>
      </c>
      <c r="CW35" s="86">
        <f t="shared" si="33"/>
        <v>0</v>
      </c>
      <c r="CX35" s="86">
        <f t="shared" si="33"/>
        <v>0</v>
      </c>
      <c r="CY35" s="86">
        <f t="shared" si="33"/>
        <v>0</v>
      </c>
      <c r="CZ35" s="86">
        <f t="shared" si="33"/>
        <v>0</v>
      </c>
      <c r="DA35" s="86">
        <f t="shared" si="63"/>
        <v>0</v>
      </c>
      <c r="DB35" s="86">
        <f t="shared" si="63"/>
        <v>0</v>
      </c>
      <c r="DC35" s="86">
        <f t="shared" si="63"/>
        <v>0</v>
      </c>
      <c r="DD35" s="86">
        <f t="shared" si="63"/>
        <v>0</v>
      </c>
      <c r="DE35" s="87">
        <f t="shared" si="63"/>
        <v>0</v>
      </c>
      <c r="DG35" s="81"/>
      <c r="DH35" s="92" t="str">
        <f t="shared" si="58"/>
        <v>Casual Labor / Valet Service</v>
      </c>
      <c r="DI35" s="83"/>
      <c r="DJ35" s="88" t="str">
        <f t="shared" si="34"/>
        <v/>
      </c>
      <c r="DK35" s="88" t="str">
        <f t="shared" si="34"/>
        <v/>
      </c>
      <c r="DL35" s="89" t="str">
        <f t="shared" si="34"/>
        <v/>
      </c>
      <c r="DM35" s="90" t="str">
        <f t="shared" si="34"/>
        <v/>
      </c>
      <c r="DN35" s="90" t="str">
        <f t="shared" si="34"/>
        <v/>
      </c>
      <c r="DO35" s="90" t="str">
        <f t="shared" si="34"/>
        <v/>
      </c>
      <c r="DP35" s="90" t="str">
        <f t="shared" si="34"/>
        <v/>
      </c>
      <c r="DQ35" s="90" t="str">
        <f t="shared" si="34"/>
        <v/>
      </c>
      <c r="DR35" s="90" t="str">
        <f t="shared" si="34"/>
        <v/>
      </c>
      <c r="DS35" s="90" t="str">
        <f t="shared" si="68"/>
        <v/>
      </c>
      <c r="DT35" s="90" t="str">
        <f t="shared" si="68"/>
        <v/>
      </c>
      <c r="DU35" s="90" t="str">
        <f t="shared" si="68"/>
        <v/>
      </c>
      <c r="DV35" s="90" t="str">
        <f t="shared" si="68"/>
        <v/>
      </c>
      <c r="DW35" s="91" t="str">
        <f t="shared" si="68"/>
        <v/>
      </c>
      <c r="DY35" s="180">
        <f t="shared" si="69"/>
        <v>11</v>
      </c>
      <c r="DZ35" s="180" t="str">
        <f t="shared" si="70"/>
        <v>Casual Labor / Valet Service</v>
      </c>
      <c r="EA35" s="181">
        <f t="shared" si="71"/>
        <v>0</v>
      </c>
    </row>
    <row r="36" spans="2:131" ht="11.85" customHeight="1" x14ac:dyDescent="0.15">
      <c r="B36" s="81"/>
      <c r="C36" s="92" t="s">
        <v>103</v>
      </c>
      <c r="D36" s="83"/>
      <c r="E36" s="84">
        <f t="shared" si="8"/>
        <v>0</v>
      </c>
      <c r="F36" s="84">
        <f t="shared" si="9"/>
        <v>0</v>
      </c>
      <c r="G36" s="85">
        <v>0</v>
      </c>
      <c r="H36" s="86">
        <v>0</v>
      </c>
      <c r="I36" s="86">
        <v>0</v>
      </c>
      <c r="J36" s="86"/>
      <c r="K36" s="86"/>
      <c r="L36" s="86"/>
      <c r="M36" s="86"/>
      <c r="N36" s="86"/>
      <c r="O36" s="86"/>
      <c r="P36" s="86"/>
      <c r="Q36" s="86"/>
      <c r="R36" s="87"/>
      <c r="T36" s="81"/>
      <c r="U36" s="92" t="str">
        <f t="shared" si="50"/>
        <v>China</v>
      </c>
      <c r="V36" s="83"/>
      <c r="W36" s="84">
        <f t="shared" si="11"/>
        <v>300</v>
      </c>
      <c r="X36" s="84">
        <f t="shared" si="12"/>
        <v>0</v>
      </c>
      <c r="Y36" s="85">
        <v>0</v>
      </c>
      <c r="Z36" s="86">
        <v>0</v>
      </c>
      <c r="AA36" s="86">
        <v>0</v>
      </c>
      <c r="AB36" s="86">
        <v>0</v>
      </c>
      <c r="AC36" s="86">
        <v>0</v>
      </c>
      <c r="AD36" s="86">
        <v>300</v>
      </c>
      <c r="AE36" s="86">
        <v>0</v>
      </c>
      <c r="AF36" s="86">
        <v>0</v>
      </c>
      <c r="AG36" s="86">
        <v>0</v>
      </c>
      <c r="AH36" s="86">
        <v>0</v>
      </c>
      <c r="AI36" s="86">
        <v>0</v>
      </c>
      <c r="AJ36" s="87">
        <v>0</v>
      </c>
      <c r="AL36" s="81"/>
      <c r="AM36" s="92" t="str">
        <f t="shared" si="52"/>
        <v>China</v>
      </c>
      <c r="AN36" s="83"/>
      <c r="AO36" s="84">
        <f t="shared" si="14"/>
        <v>0</v>
      </c>
      <c r="AP36" s="84">
        <f t="shared" si="15"/>
        <v>0</v>
      </c>
      <c r="AQ36" s="85">
        <v>0</v>
      </c>
      <c r="AR36" s="86">
        <v>0</v>
      </c>
      <c r="AS36" s="86">
        <v>0</v>
      </c>
      <c r="AT36" s="86">
        <v>0</v>
      </c>
      <c r="AU36" s="86">
        <v>0</v>
      </c>
      <c r="AV36" s="86">
        <v>0</v>
      </c>
      <c r="AW36" s="86">
        <v>0</v>
      </c>
      <c r="AX36" s="86">
        <v>0</v>
      </c>
      <c r="AY36" s="86">
        <v>0</v>
      </c>
      <c r="AZ36" s="86">
        <v>0</v>
      </c>
      <c r="BA36" s="86">
        <v>0</v>
      </c>
      <c r="BB36" s="87">
        <v>0</v>
      </c>
      <c r="BD36" s="81"/>
      <c r="BE36" s="92" t="str">
        <f t="shared" si="54"/>
        <v>China</v>
      </c>
      <c r="BF36" s="83"/>
      <c r="BG36" s="84">
        <f t="shared" si="17"/>
        <v>5857.41</v>
      </c>
      <c r="BH36" s="84">
        <f t="shared" si="18"/>
        <v>1064</v>
      </c>
      <c r="BI36" s="85">
        <v>115</v>
      </c>
      <c r="BJ36" s="86">
        <v>949</v>
      </c>
      <c r="BK36" s="86">
        <v>0</v>
      </c>
      <c r="BL36" s="86">
        <v>3214</v>
      </c>
      <c r="BM36" s="86">
        <v>212</v>
      </c>
      <c r="BN36" s="86">
        <v>0</v>
      </c>
      <c r="BO36" s="86">
        <v>0</v>
      </c>
      <c r="BP36" s="86">
        <v>0</v>
      </c>
      <c r="BQ36" s="86">
        <v>0</v>
      </c>
      <c r="BR36" s="86">
        <v>992</v>
      </c>
      <c r="BS36" s="86">
        <v>0</v>
      </c>
      <c r="BT36" s="87">
        <v>375.41</v>
      </c>
      <c r="BV36" s="81"/>
      <c r="BW36" s="92" t="str">
        <f t="shared" si="56"/>
        <v>China</v>
      </c>
      <c r="BX36" s="83"/>
      <c r="BY36" s="84">
        <f t="shared" si="20"/>
        <v>0</v>
      </c>
      <c r="BZ36" s="85">
        <f t="shared" si="21"/>
        <v>0</v>
      </c>
      <c r="CA36" s="86">
        <f t="shared" si="22"/>
        <v>0</v>
      </c>
      <c r="CB36" s="86">
        <f t="shared" si="23"/>
        <v>0</v>
      </c>
      <c r="CC36" s="86">
        <f t="shared" si="24"/>
        <v>0</v>
      </c>
      <c r="CD36" s="84">
        <f t="shared" si="4"/>
        <v>300</v>
      </c>
      <c r="CE36" s="85">
        <f t="shared" si="25"/>
        <v>0</v>
      </c>
      <c r="CF36" s="86">
        <f t="shared" si="26"/>
        <v>300</v>
      </c>
      <c r="CG36" s="86">
        <f t="shared" si="27"/>
        <v>0</v>
      </c>
      <c r="CH36" s="86">
        <f t="shared" si="28"/>
        <v>0</v>
      </c>
      <c r="CI36" s="84">
        <f t="shared" si="5"/>
        <v>0</v>
      </c>
      <c r="CJ36" s="85">
        <f t="shared" si="29"/>
        <v>0</v>
      </c>
      <c r="CK36" s="86">
        <f t="shared" si="30"/>
        <v>0</v>
      </c>
      <c r="CL36" s="86">
        <f t="shared" si="31"/>
        <v>0</v>
      </c>
      <c r="CM36" s="87">
        <f t="shared" si="32"/>
        <v>0</v>
      </c>
      <c r="CO36" s="81"/>
      <c r="CP36" s="92" t="str">
        <f t="shared" si="57"/>
        <v>China</v>
      </c>
      <c r="CQ36" s="83"/>
      <c r="CR36" s="84">
        <f t="shared" si="33"/>
        <v>-300</v>
      </c>
      <c r="CS36" s="84">
        <f t="shared" si="33"/>
        <v>0</v>
      </c>
      <c r="CT36" s="85">
        <f t="shared" si="33"/>
        <v>0</v>
      </c>
      <c r="CU36" s="86">
        <f t="shared" si="33"/>
        <v>0</v>
      </c>
      <c r="CV36" s="86">
        <f t="shared" si="33"/>
        <v>0</v>
      </c>
      <c r="CW36" s="86">
        <f t="shared" si="33"/>
        <v>0</v>
      </c>
      <c r="CX36" s="86">
        <f t="shared" si="33"/>
        <v>0</v>
      </c>
      <c r="CY36" s="86">
        <f t="shared" si="33"/>
        <v>-300</v>
      </c>
      <c r="CZ36" s="86">
        <f t="shared" si="33"/>
        <v>0</v>
      </c>
      <c r="DA36" s="86">
        <f t="shared" si="63"/>
        <v>0</v>
      </c>
      <c r="DB36" s="86">
        <f t="shared" si="63"/>
        <v>0</v>
      </c>
      <c r="DC36" s="86">
        <f t="shared" si="63"/>
        <v>0</v>
      </c>
      <c r="DD36" s="86">
        <f t="shared" si="63"/>
        <v>0</v>
      </c>
      <c r="DE36" s="87">
        <f t="shared" si="63"/>
        <v>0</v>
      </c>
      <c r="DG36" s="81"/>
      <c r="DH36" s="92" t="str">
        <f t="shared" si="58"/>
        <v>China</v>
      </c>
      <c r="DI36" s="83"/>
      <c r="DJ36" s="88">
        <f t="shared" si="34"/>
        <v>0</v>
      </c>
      <c r="DK36" s="88" t="str">
        <f t="shared" si="34"/>
        <v/>
      </c>
      <c r="DL36" s="89" t="str">
        <f t="shared" si="34"/>
        <v/>
      </c>
      <c r="DM36" s="90" t="str">
        <f t="shared" si="34"/>
        <v/>
      </c>
      <c r="DN36" s="90" t="str">
        <f t="shared" si="34"/>
        <v/>
      </c>
      <c r="DO36" s="90" t="str">
        <f t="shared" si="34"/>
        <v/>
      </c>
      <c r="DP36" s="90" t="str">
        <f t="shared" si="34"/>
        <v/>
      </c>
      <c r="DQ36" s="90">
        <f t="shared" si="34"/>
        <v>0</v>
      </c>
      <c r="DR36" s="90" t="str">
        <f t="shared" si="34"/>
        <v/>
      </c>
      <c r="DS36" s="90" t="str">
        <f t="shared" si="68"/>
        <v/>
      </c>
      <c r="DT36" s="90" t="str">
        <f t="shared" si="68"/>
        <v/>
      </c>
      <c r="DU36" s="90" t="str">
        <f t="shared" si="68"/>
        <v/>
      </c>
      <c r="DV36" s="90" t="str">
        <f t="shared" si="68"/>
        <v/>
      </c>
      <c r="DW36" s="91" t="str">
        <f t="shared" si="68"/>
        <v/>
      </c>
      <c r="DY36" s="180">
        <f t="shared" si="69"/>
        <v>11</v>
      </c>
      <c r="DZ36" s="180" t="str">
        <f t="shared" si="70"/>
        <v>China</v>
      </c>
      <c r="EA36" s="181">
        <f t="shared" si="71"/>
        <v>0</v>
      </c>
    </row>
    <row r="37" spans="2:131" ht="11.85" customHeight="1" x14ac:dyDescent="0.15">
      <c r="B37" s="81"/>
      <c r="C37" s="92" t="s">
        <v>104</v>
      </c>
      <c r="D37" s="83"/>
      <c r="E37" s="84">
        <f t="shared" si="8"/>
        <v>1701.37</v>
      </c>
      <c r="F37" s="84">
        <f t="shared" si="9"/>
        <v>1701.37</v>
      </c>
      <c r="G37" s="85">
        <v>716</v>
      </c>
      <c r="H37" s="86">
        <v>130</v>
      </c>
      <c r="I37" s="86">
        <v>855.37</v>
      </c>
      <c r="J37" s="86"/>
      <c r="K37" s="86"/>
      <c r="L37" s="86"/>
      <c r="M37" s="86"/>
      <c r="N37" s="86"/>
      <c r="O37" s="86"/>
      <c r="P37" s="86"/>
      <c r="Q37" s="86"/>
      <c r="R37" s="87"/>
      <c r="T37" s="81"/>
      <c r="U37" s="92" t="str">
        <f t="shared" si="50"/>
        <v>Cleaning Supplies</v>
      </c>
      <c r="V37" s="83"/>
      <c r="W37" s="84">
        <f t="shared" si="11"/>
        <v>10680</v>
      </c>
      <c r="X37" s="84">
        <f t="shared" si="12"/>
        <v>2670</v>
      </c>
      <c r="Y37" s="85">
        <v>890</v>
      </c>
      <c r="Z37" s="86">
        <v>890</v>
      </c>
      <c r="AA37" s="86">
        <v>890</v>
      </c>
      <c r="AB37" s="86">
        <v>890</v>
      </c>
      <c r="AC37" s="86">
        <v>890</v>
      </c>
      <c r="AD37" s="86">
        <v>890</v>
      </c>
      <c r="AE37" s="86">
        <v>890</v>
      </c>
      <c r="AF37" s="86">
        <v>890</v>
      </c>
      <c r="AG37" s="86">
        <v>890</v>
      </c>
      <c r="AH37" s="86">
        <v>890</v>
      </c>
      <c r="AI37" s="86">
        <v>890</v>
      </c>
      <c r="AJ37" s="87">
        <v>890</v>
      </c>
      <c r="AL37" s="81"/>
      <c r="AM37" s="92" t="str">
        <f t="shared" si="52"/>
        <v>Cleaning Supplies</v>
      </c>
      <c r="AN37" s="83"/>
      <c r="AO37" s="84">
        <f t="shared" si="14"/>
        <v>10909.23</v>
      </c>
      <c r="AP37" s="84">
        <f t="shared" si="15"/>
        <v>2918.6</v>
      </c>
      <c r="AQ37" s="85">
        <v>852.03</v>
      </c>
      <c r="AR37" s="86">
        <v>1091.8</v>
      </c>
      <c r="AS37" s="86">
        <v>974.77</v>
      </c>
      <c r="AT37" s="86">
        <v>747.04</v>
      </c>
      <c r="AU37" s="86">
        <v>1400.44</v>
      </c>
      <c r="AV37" s="86">
        <v>1209.44</v>
      </c>
      <c r="AW37" s="86">
        <v>613.48</v>
      </c>
      <c r="AX37" s="86">
        <v>668.86</v>
      </c>
      <c r="AY37" s="86">
        <v>1186.33</v>
      </c>
      <c r="AZ37" s="86">
        <v>911.37</v>
      </c>
      <c r="BA37" s="86">
        <v>149.41</v>
      </c>
      <c r="BB37" s="87">
        <v>1104.26</v>
      </c>
      <c r="BD37" s="81"/>
      <c r="BE37" s="92" t="str">
        <f t="shared" si="54"/>
        <v>Cleaning Supplies</v>
      </c>
      <c r="BF37" s="83"/>
      <c r="BG37" s="84">
        <f t="shared" si="17"/>
        <v>8300.43</v>
      </c>
      <c r="BH37" s="84">
        <f t="shared" si="18"/>
        <v>3541</v>
      </c>
      <c r="BI37" s="85">
        <v>2238</v>
      </c>
      <c r="BJ37" s="86">
        <v>876</v>
      </c>
      <c r="BK37" s="86">
        <v>427</v>
      </c>
      <c r="BL37" s="86">
        <v>756</v>
      </c>
      <c r="BM37" s="86">
        <v>1592</v>
      </c>
      <c r="BN37" s="86">
        <v>419</v>
      </c>
      <c r="BO37" s="86">
        <v>416</v>
      </c>
      <c r="BP37" s="86">
        <v>104</v>
      </c>
      <c r="BQ37" s="86">
        <v>381</v>
      </c>
      <c r="BR37" s="86">
        <v>502</v>
      </c>
      <c r="BS37" s="86">
        <v>589.42999999999995</v>
      </c>
      <c r="BT37" s="87">
        <v>0</v>
      </c>
      <c r="BV37" s="81"/>
      <c r="BW37" s="92" t="str">
        <f t="shared" si="56"/>
        <v>Cleaning Supplies</v>
      </c>
      <c r="BX37" s="83"/>
      <c r="BY37" s="84">
        <f t="shared" si="20"/>
        <v>1701.37</v>
      </c>
      <c r="BZ37" s="85">
        <f t="shared" si="21"/>
        <v>1701.37</v>
      </c>
      <c r="CA37" s="86">
        <f t="shared" si="22"/>
        <v>0</v>
      </c>
      <c r="CB37" s="86">
        <f t="shared" si="23"/>
        <v>0</v>
      </c>
      <c r="CC37" s="86">
        <f t="shared" si="24"/>
        <v>0</v>
      </c>
      <c r="CD37" s="84">
        <f t="shared" si="4"/>
        <v>10680</v>
      </c>
      <c r="CE37" s="85">
        <f t="shared" si="25"/>
        <v>2670</v>
      </c>
      <c r="CF37" s="86">
        <f t="shared" si="26"/>
        <v>2670</v>
      </c>
      <c r="CG37" s="86">
        <f t="shared" si="27"/>
        <v>2670</v>
      </c>
      <c r="CH37" s="86">
        <f t="shared" si="28"/>
        <v>2670</v>
      </c>
      <c r="CI37" s="84">
        <f t="shared" si="5"/>
        <v>10909.23</v>
      </c>
      <c r="CJ37" s="85">
        <f t="shared" si="29"/>
        <v>2918.6</v>
      </c>
      <c r="CK37" s="86">
        <f t="shared" si="30"/>
        <v>3356.92</v>
      </c>
      <c r="CL37" s="86">
        <f t="shared" si="31"/>
        <v>2468.67</v>
      </c>
      <c r="CM37" s="87">
        <f t="shared" si="32"/>
        <v>2165.04</v>
      </c>
      <c r="CO37" s="81"/>
      <c r="CP37" s="92" t="str">
        <f t="shared" si="57"/>
        <v>Cleaning Supplies</v>
      </c>
      <c r="CQ37" s="83"/>
      <c r="CR37" s="84">
        <f t="shared" si="33"/>
        <v>-8978.630000000001</v>
      </c>
      <c r="CS37" s="84">
        <f t="shared" si="33"/>
        <v>-968.63000000000011</v>
      </c>
      <c r="CT37" s="85">
        <f t="shared" si="33"/>
        <v>-174</v>
      </c>
      <c r="CU37" s="86">
        <f t="shared" si="33"/>
        <v>-760</v>
      </c>
      <c r="CV37" s="86">
        <f t="shared" si="33"/>
        <v>-34.629999999999995</v>
      </c>
      <c r="CW37" s="86">
        <f t="shared" si="33"/>
        <v>-890</v>
      </c>
      <c r="CX37" s="86">
        <f t="shared" si="33"/>
        <v>-890</v>
      </c>
      <c r="CY37" s="86">
        <f t="shared" si="33"/>
        <v>-890</v>
      </c>
      <c r="CZ37" s="86">
        <f t="shared" si="33"/>
        <v>-890</v>
      </c>
      <c r="DA37" s="86">
        <f t="shared" si="63"/>
        <v>-890</v>
      </c>
      <c r="DB37" s="86">
        <f t="shared" si="63"/>
        <v>-890</v>
      </c>
      <c r="DC37" s="86">
        <f t="shared" si="63"/>
        <v>-890</v>
      </c>
      <c r="DD37" s="86">
        <f t="shared" si="63"/>
        <v>-890</v>
      </c>
      <c r="DE37" s="87">
        <f t="shared" si="63"/>
        <v>-890</v>
      </c>
      <c r="DG37" s="81"/>
      <c r="DH37" s="92" t="str">
        <f t="shared" si="58"/>
        <v>Cleaning Supplies</v>
      </c>
      <c r="DI37" s="83"/>
      <c r="DJ37" s="88">
        <f t="shared" si="34"/>
        <v>0.15930430711610477</v>
      </c>
      <c r="DK37" s="88">
        <f t="shared" si="34"/>
        <v>0.63721722846441942</v>
      </c>
      <c r="DL37" s="89">
        <f t="shared" si="34"/>
        <v>0.80449438202247192</v>
      </c>
      <c r="DM37" s="90">
        <f t="shared" si="34"/>
        <v>0.1460674157303371</v>
      </c>
      <c r="DN37" s="90">
        <f t="shared" si="34"/>
        <v>0.96108988764044945</v>
      </c>
      <c r="DO37" s="90">
        <f t="shared" si="34"/>
        <v>0</v>
      </c>
      <c r="DP37" s="90">
        <f t="shared" si="34"/>
        <v>0</v>
      </c>
      <c r="DQ37" s="90">
        <f t="shared" si="34"/>
        <v>0</v>
      </c>
      <c r="DR37" s="90">
        <f t="shared" si="34"/>
        <v>0</v>
      </c>
      <c r="DS37" s="90">
        <f t="shared" si="68"/>
        <v>0</v>
      </c>
      <c r="DT37" s="90">
        <f t="shared" si="68"/>
        <v>0</v>
      </c>
      <c r="DU37" s="90">
        <f t="shared" si="68"/>
        <v>0</v>
      </c>
      <c r="DV37" s="90">
        <f t="shared" si="68"/>
        <v>0</v>
      </c>
      <c r="DW37" s="91">
        <f t="shared" si="68"/>
        <v>0</v>
      </c>
      <c r="DY37" s="180">
        <f t="shared" si="69"/>
        <v>9</v>
      </c>
      <c r="DZ37" s="180" t="str">
        <f t="shared" si="70"/>
        <v>Cleaning Supplies</v>
      </c>
      <c r="EA37" s="181">
        <f t="shared" si="71"/>
        <v>34.629999999999995</v>
      </c>
    </row>
    <row r="38" spans="2:131" ht="11.85" customHeight="1" x14ac:dyDescent="0.15">
      <c r="B38" s="81"/>
      <c r="C38" s="92" t="s">
        <v>105</v>
      </c>
      <c r="D38" s="83"/>
      <c r="E38" s="84">
        <f t="shared" si="8"/>
        <v>0</v>
      </c>
      <c r="F38" s="84">
        <f t="shared" si="9"/>
        <v>0</v>
      </c>
      <c r="G38" s="85">
        <v>0</v>
      </c>
      <c r="H38" s="86">
        <v>0</v>
      </c>
      <c r="I38" s="86">
        <v>0</v>
      </c>
      <c r="J38" s="86"/>
      <c r="K38" s="86"/>
      <c r="L38" s="86"/>
      <c r="M38" s="86"/>
      <c r="N38" s="86"/>
      <c r="O38" s="86"/>
      <c r="P38" s="86"/>
      <c r="Q38" s="86"/>
      <c r="R38" s="87"/>
      <c r="T38" s="81"/>
      <c r="U38" s="92" t="str">
        <f t="shared" si="50"/>
        <v>Commissions - Group</v>
      </c>
      <c r="V38" s="83"/>
      <c r="W38" s="84">
        <f t="shared" si="11"/>
        <v>0</v>
      </c>
      <c r="X38" s="84">
        <f t="shared" si="12"/>
        <v>0</v>
      </c>
      <c r="Y38" s="85">
        <v>0</v>
      </c>
      <c r="Z38" s="86">
        <v>0</v>
      </c>
      <c r="AA38" s="86">
        <v>0</v>
      </c>
      <c r="AB38" s="86">
        <v>0</v>
      </c>
      <c r="AC38" s="86">
        <v>0</v>
      </c>
      <c r="AD38" s="86">
        <v>0</v>
      </c>
      <c r="AE38" s="86">
        <v>0</v>
      </c>
      <c r="AF38" s="86">
        <v>0</v>
      </c>
      <c r="AG38" s="86">
        <v>0</v>
      </c>
      <c r="AH38" s="86">
        <v>0</v>
      </c>
      <c r="AI38" s="86">
        <v>0</v>
      </c>
      <c r="AJ38" s="87">
        <v>0</v>
      </c>
      <c r="AL38" s="81"/>
      <c r="AM38" s="92" t="str">
        <f t="shared" si="52"/>
        <v>Commissions - Group</v>
      </c>
      <c r="AN38" s="83"/>
      <c r="AO38" s="84">
        <f t="shared" si="14"/>
        <v>0</v>
      </c>
      <c r="AP38" s="84">
        <f t="shared" si="15"/>
        <v>0</v>
      </c>
      <c r="AQ38" s="85">
        <v>0</v>
      </c>
      <c r="AR38" s="86">
        <v>0</v>
      </c>
      <c r="AS38" s="86">
        <v>0</v>
      </c>
      <c r="AT38" s="86">
        <v>0</v>
      </c>
      <c r="AU38" s="86">
        <v>0</v>
      </c>
      <c r="AV38" s="86">
        <v>0</v>
      </c>
      <c r="AW38" s="86">
        <v>0</v>
      </c>
      <c r="AX38" s="86">
        <v>0</v>
      </c>
      <c r="AY38" s="86">
        <v>0</v>
      </c>
      <c r="AZ38" s="86">
        <v>0</v>
      </c>
      <c r="BA38" s="86">
        <v>0</v>
      </c>
      <c r="BB38" s="87">
        <v>0</v>
      </c>
      <c r="BD38" s="81"/>
      <c r="BE38" s="92" t="str">
        <f t="shared" si="54"/>
        <v>Commissions - Group</v>
      </c>
      <c r="BF38" s="83"/>
      <c r="BG38" s="84">
        <f t="shared" si="17"/>
        <v>0</v>
      </c>
      <c r="BH38" s="84">
        <f t="shared" si="18"/>
        <v>0</v>
      </c>
      <c r="BI38" s="85">
        <v>0</v>
      </c>
      <c r="BJ38" s="86">
        <v>0</v>
      </c>
      <c r="BK38" s="86">
        <v>0</v>
      </c>
      <c r="BL38" s="86">
        <v>0</v>
      </c>
      <c r="BM38" s="86">
        <v>0</v>
      </c>
      <c r="BN38" s="86">
        <v>0</v>
      </c>
      <c r="BO38" s="86">
        <v>0</v>
      </c>
      <c r="BP38" s="86">
        <v>0</v>
      </c>
      <c r="BQ38" s="86">
        <v>0</v>
      </c>
      <c r="BR38" s="86">
        <v>0</v>
      </c>
      <c r="BS38" s="86">
        <v>0</v>
      </c>
      <c r="BT38" s="87">
        <v>0</v>
      </c>
      <c r="BV38" s="81"/>
      <c r="BW38" s="92" t="str">
        <f t="shared" si="56"/>
        <v>Commissions - Group</v>
      </c>
      <c r="BX38" s="83"/>
      <c r="BY38" s="84">
        <f t="shared" si="20"/>
        <v>0</v>
      </c>
      <c r="BZ38" s="85">
        <f t="shared" si="21"/>
        <v>0</v>
      </c>
      <c r="CA38" s="86">
        <f t="shared" si="22"/>
        <v>0</v>
      </c>
      <c r="CB38" s="86">
        <f t="shared" si="23"/>
        <v>0</v>
      </c>
      <c r="CC38" s="86">
        <f t="shared" si="24"/>
        <v>0</v>
      </c>
      <c r="CD38" s="84">
        <f t="shared" si="4"/>
        <v>0</v>
      </c>
      <c r="CE38" s="85">
        <f t="shared" si="25"/>
        <v>0</v>
      </c>
      <c r="CF38" s="86">
        <f t="shared" si="26"/>
        <v>0</v>
      </c>
      <c r="CG38" s="86">
        <f t="shared" si="27"/>
        <v>0</v>
      </c>
      <c r="CH38" s="86">
        <f t="shared" si="28"/>
        <v>0</v>
      </c>
      <c r="CI38" s="84">
        <f t="shared" si="5"/>
        <v>0</v>
      </c>
      <c r="CJ38" s="85">
        <f t="shared" si="29"/>
        <v>0</v>
      </c>
      <c r="CK38" s="86">
        <f t="shared" si="30"/>
        <v>0</v>
      </c>
      <c r="CL38" s="86">
        <f t="shared" si="31"/>
        <v>0</v>
      </c>
      <c r="CM38" s="87">
        <f t="shared" si="32"/>
        <v>0</v>
      </c>
      <c r="CO38" s="81"/>
      <c r="CP38" s="92" t="str">
        <f t="shared" si="57"/>
        <v>Commissions - Group</v>
      </c>
      <c r="CQ38" s="83"/>
      <c r="CR38" s="84">
        <f t="shared" si="33"/>
        <v>0</v>
      </c>
      <c r="CS38" s="84">
        <f t="shared" si="33"/>
        <v>0</v>
      </c>
      <c r="CT38" s="85">
        <f t="shared" si="33"/>
        <v>0</v>
      </c>
      <c r="CU38" s="86">
        <f t="shared" si="33"/>
        <v>0</v>
      </c>
      <c r="CV38" s="86">
        <f t="shared" si="33"/>
        <v>0</v>
      </c>
      <c r="CW38" s="86">
        <f t="shared" si="33"/>
        <v>0</v>
      </c>
      <c r="CX38" s="86">
        <f t="shared" si="33"/>
        <v>0</v>
      </c>
      <c r="CY38" s="86">
        <f t="shared" si="33"/>
        <v>0</v>
      </c>
      <c r="CZ38" s="86">
        <f t="shared" si="33"/>
        <v>0</v>
      </c>
      <c r="DA38" s="86">
        <f t="shared" si="63"/>
        <v>0</v>
      </c>
      <c r="DB38" s="86">
        <f t="shared" si="63"/>
        <v>0</v>
      </c>
      <c r="DC38" s="86">
        <f t="shared" si="63"/>
        <v>0</v>
      </c>
      <c r="DD38" s="86">
        <f t="shared" si="63"/>
        <v>0</v>
      </c>
      <c r="DE38" s="87">
        <f t="shared" si="63"/>
        <v>0</v>
      </c>
      <c r="DG38" s="81"/>
      <c r="DH38" s="92" t="str">
        <f t="shared" si="58"/>
        <v>Commissions - Group</v>
      </c>
      <c r="DI38" s="83"/>
      <c r="DJ38" s="88" t="str">
        <f t="shared" si="34"/>
        <v/>
      </c>
      <c r="DK38" s="88" t="str">
        <f t="shared" si="34"/>
        <v/>
      </c>
      <c r="DL38" s="89" t="str">
        <f t="shared" si="34"/>
        <v/>
      </c>
      <c r="DM38" s="90" t="str">
        <f t="shared" si="34"/>
        <v/>
      </c>
      <c r="DN38" s="90" t="str">
        <f t="shared" si="34"/>
        <v/>
      </c>
      <c r="DO38" s="90" t="str">
        <f t="shared" si="34"/>
        <v/>
      </c>
      <c r="DP38" s="90" t="str">
        <f t="shared" si="34"/>
        <v/>
      </c>
      <c r="DQ38" s="90" t="str">
        <f t="shared" si="34"/>
        <v/>
      </c>
      <c r="DR38" s="90" t="str">
        <f t="shared" si="34"/>
        <v/>
      </c>
      <c r="DS38" s="90" t="str">
        <f t="shared" si="68"/>
        <v/>
      </c>
      <c r="DT38" s="90" t="str">
        <f t="shared" si="68"/>
        <v/>
      </c>
      <c r="DU38" s="90" t="str">
        <f t="shared" si="68"/>
        <v/>
      </c>
      <c r="DV38" s="90" t="str">
        <f t="shared" si="68"/>
        <v/>
      </c>
      <c r="DW38" s="91" t="str">
        <f t="shared" si="68"/>
        <v/>
      </c>
      <c r="DY38" s="180">
        <f t="shared" si="69"/>
        <v>11</v>
      </c>
      <c r="DZ38" s="180" t="str">
        <f t="shared" si="70"/>
        <v>Commissions - Group</v>
      </c>
      <c r="EA38" s="181">
        <f t="shared" si="71"/>
        <v>0</v>
      </c>
    </row>
    <row r="39" spans="2:131" ht="11.85" customHeight="1" x14ac:dyDescent="0.15">
      <c r="B39" s="81"/>
      <c r="C39" s="92" t="s">
        <v>106</v>
      </c>
      <c r="D39" s="83"/>
      <c r="E39" s="84">
        <f t="shared" si="8"/>
        <v>0</v>
      </c>
      <c r="F39" s="84">
        <f t="shared" si="9"/>
        <v>0</v>
      </c>
      <c r="G39" s="85">
        <v>0</v>
      </c>
      <c r="H39" s="86">
        <v>0</v>
      </c>
      <c r="I39" s="86">
        <v>0</v>
      </c>
      <c r="J39" s="86"/>
      <c r="K39" s="86"/>
      <c r="L39" s="86"/>
      <c r="M39" s="86"/>
      <c r="N39" s="86"/>
      <c r="O39" s="86"/>
      <c r="P39" s="86"/>
      <c r="Q39" s="86"/>
      <c r="R39" s="87"/>
      <c r="T39" s="81"/>
      <c r="U39" s="92" t="str">
        <f t="shared" si="50"/>
        <v>Commissions - Individual</v>
      </c>
      <c r="V39" s="83"/>
      <c r="W39" s="84">
        <f t="shared" si="11"/>
        <v>0</v>
      </c>
      <c r="X39" s="84">
        <f t="shared" si="12"/>
        <v>0</v>
      </c>
      <c r="Y39" s="85">
        <v>0</v>
      </c>
      <c r="Z39" s="86">
        <v>0</v>
      </c>
      <c r="AA39" s="86">
        <v>0</v>
      </c>
      <c r="AB39" s="86">
        <v>0</v>
      </c>
      <c r="AC39" s="86">
        <v>0</v>
      </c>
      <c r="AD39" s="86">
        <v>0</v>
      </c>
      <c r="AE39" s="86">
        <v>0</v>
      </c>
      <c r="AF39" s="86">
        <v>0</v>
      </c>
      <c r="AG39" s="86">
        <v>0</v>
      </c>
      <c r="AH39" s="86">
        <v>0</v>
      </c>
      <c r="AI39" s="86">
        <v>0</v>
      </c>
      <c r="AJ39" s="87">
        <v>0</v>
      </c>
      <c r="AL39" s="81"/>
      <c r="AM39" s="92" t="str">
        <f t="shared" si="52"/>
        <v>Commissions - Individual</v>
      </c>
      <c r="AN39" s="83"/>
      <c r="AO39" s="84">
        <f t="shared" si="14"/>
        <v>0</v>
      </c>
      <c r="AP39" s="84">
        <f t="shared" si="15"/>
        <v>0</v>
      </c>
      <c r="AQ39" s="85">
        <v>0</v>
      </c>
      <c r="AR39" s="86">
        <v>0</v>
      </c>
      <c r="AS39" s="86">
        <v>0</v>
      </c>
      <c r="AT39" s="86">
        <v>0</v>
      </c>
      <c r="AU39" s="86">
        <v>0</v>
      </c>
      <c r="AV39" s="86">
        <v>0</v>
      </c>
      <c r="AW39" s="86">
        <v>0</v>
      </c>
      <c r="AX39" s="86">
        <v>0</v>
      </c>
      <c r="AY39" s="86">
        <v>0</v>
      </c>
      <c r="AZ39" s="86">
        <v>0</v>
      </c>
      <c r="BA39" s="86">
        <v>0</v>
      </c>
      <c r="BB39" s="87">
        <v>0</v>
      </c>
      <c r="BD39" s="81"/>
      <c r="BE39" s="92" t="str">
        <f t="shared" si="54"/>
        <v>Commissions - Individual</v>
      </c>
      <c r="BF39" s="83"/>
      <c r="BG39" s="84">
        <f t="shared" si="17"/>
        <v>0</v>
      </c>
      <c r="BH39" s="84">
        <f t="shared" si="18"/>
        <v>0</v>
      </c>
      <c r="BI39" s="85">
        <v>0</v>
      </c>
      <c r="BJ39" s="86">
        <v>0</v>
      </c>
      <c r="BK39" s="86">
        <v>0</v>
      </c>
      <c r="BL39" s="86">
        <v>0</v>
      </c>
      <c r="BM39" s="86">
        <v>0</v>
      </c>
      <c r="BN39" s="86">
        <v>0</v>
      </c>
      <c r="BO39" s="86">
        <v>0</v>
      </c>
      <c r="BP39" s="86">
        <v>0</v>
      </c>
      <c r="BQ39" s="86">
        <v>0</v>
      </c>
      <c r="BR39" s="86">
        <v>0</v>
      </c>
      <c r="BS39" s="86">
        <v>0</v>
      </c>
      <c r="BT39" s="87">
        <v>0</v>
      </c>
      <c r="BV39" s="81"/>
      <c r="BW39" s="92" t="str">
        <f t="shared" si="56"/>
        <v>Commissions - Individual</v>
      </c>
      <c r="BX39" s="83"/>
      <c r="BY39" s="84">
        <f t="shared" si="20"/>
        <v>0</v>
      </c>
      <c r="BZ39" s="85">
        <f t="shared" si="21"/>
        <v>0</v>
      </c>
      <c r="CA39" s="86">
        <f t="shared" si="22"/>
        <v>0</v>
      </c>
      <c r="CB39" s="86">
        <f t="shared" si="23"/>
        <v>0</v>
      </c>
      <c r="CC39" s="86">
        <f t="shared" si="24"/>
        <v>0</v>
      </c>
      <c r="CD39" s="84">
        <f t="shared" si="4"/>
        <v>0</v>
      </c>
      <c r="CE39" s="85">
        <f t="shared" si="25"/>
        <v>0</v>
      </c>
      <c r="CF39" s="86">
        <f t="shared" si="26"/>
        <v>0</v>
      </c>
      <c r="CG39" s="86">
        <f t="shared" si="27"/>
        <v>0</v>
      </c>
      <c r="CH39" s="86">
        <f t="shared" si="28"/>
        <v>0</v>
      </c>
      <c r="CI39" s="84">
        <f t="shared" si="5"/>
        <v>0</v>
      </c>
      <c r="CJ39" s="85">
        <f t="shared" si="29"/>
        <v>0</v>
      </c>
      <c r="CK39" s="86">
        <f t="shared" si="30"/>
        <v>0</v>
      </c>
      <c r="CL39" s="86">
        <f t="shared" si="31"/>
        <v>0</v>
      </c>
      <c r="CM39" s="87">
        <f t="shared" si="32"/>
        <v>0</v>
      </c>
      <c r="CO39" s="81"/>
      <c r="CP39" s="92" t="str">
        <f t="shared" si="57"/>
        <v>Commissions - Individual</v>
      </c>
      <c r="CQ39" s="83"/>
      <c r="CR39" s="84">
        <f t="shared" si="33"/>
        <v>0</v>
      </c>
      <c r="CS39" s="84">
        <f t="shared" si="33"/>
        <v>0</v>
      </c>
      <c r="CT39" s="85">
        <f t="shared" si="33"/>
        <v>0</v>
      </c>
      <c r="CU39" s="86">
        <f t="shared" si="33"/>
        <v>0</v>
      </c>
      <c r="CV39" s="86">
        <f t="shared" si="33"/>
        <v>0</v>
      </c>
      <c r="CW39" s="86">
        <f t="shared" si="33"/>
        <v>0</v>
      </c>
      <c r="CX39" s="86">
        <f t="shared" si="33"/>
        <v>0</v>
      </c>
      <c r="CY39" s="86">
        <f t="shared" si="33"/>
        <v>0</v>
      </c>
      <c r="CZ39" s="86">
        <f t="shared" si="33"/>
        <v>0</v>
      </c>
      <c r="DA39" s="86">
        <f t="shared" si="63"/>
        <v>0</v>
      </c>
      <c r="DB39" s="86">
        <f t="shared" si="63"/>
        <v>0</v>
      </c>
      <c r="DC39" s="86">
        <f t="shared" si="63"/>
        <v>0</v>
      </c>
      <c r="DD39" s="86">
        <f t="shared" si="63"/>
        <v>0</v>
      </c>
      <c r="DE39" s="87">
        <f t="shared" si="63"/>
        <v>0</v>
      </c>
      <c r="DG39" s="81"/>
      <c r="DH39" s="92" t="str">
        <f t="shared" si="58"/>
        <v>Commissions - Individual</v>
      </c>
      <c r="DI39" s="83"/>
      <c r="DJ39" s="88" t="str">
        <f t="shared" si="34"/>
        <v/>
      </c>
      <c r="DK39" s="88" t="str">
        <f t="shared" si="34"/>
        <v/>
      </c>
      <c r="DL39" s="89" t="str">
        <f t="shared" si="34"/>
        <v/>
      </c>
      <c r="DM39" s="90" t="str">
        <f t="shared" si="34"/>
        <v/>
      </c>
      <c r="DN39" s="90" t="str">
        <f t="shared" si="34"/>
        <v/>
      </c>
      <c r="DO39" s="90" t="str">
        <f t="shared" si="34"/>
        <v/>
      </c>
      <c r="DP39" s="90" t="str">
        <f t="shared" si="34"/>
        <v/>
      </c>
      <c r="DQ39" s="90" t="str">
        <f t="shared" si="34"/>
        <v/>
      </c>
      <c r="DR39" s="90" t="str">
        <f t="shared" si="34"/>
        <v/>
      </c>
      <c r="DS39" s="90" t="str">
        <f t="shared" si="68"/>
        <v/>
      </c>
      <c r="DT39" s="90" t="str">
        <f t="shared" si="68"/>
        <v/>
      </c>
      <c r="DU39" s="90" t="str">
        <f t="shared" si="68"/>
        <v/>
      </c>
      <c r="DV39" s="90" t="str">
        <f t="shared" si="68"/>
        <v/>
      </c>
      <c r="DW39" s="91" t="str">
        <f t="shared" si="68"/>
        <v/>
      </c>
      <c r="DY39" s="180">
        <f t="shared" si="69"/>
        <v>11</v>
      </c>
      <c r="DZ39" s="180" t="str">
        <f t="shared" si="70"/>
        <v>Commissions - Individual</v>
      </c>
      <c r="EA39" s="181">
        <f t="shared" si="71"/>
        <v>0</v>
      </c>
    </row>
    <row r="40" spans="2:131" ht="11.85" customHeight="1" x14ac:dyDescent="0.15">
      <c r="B40" s="81"/>
      <c r="C40" s="92" t="s">
        <v>107</v>
      </c>
      <c r="D40" s="83"/>
      <c r="E40" s="84">
        <f t="shared" si="8"/>
        <v>0</v>
      </c>
      <c r="F40" s="84">
        <f t="shared" si="9"/>
        <v>0</v>
      </c>
      <c r="G40" s="85">
        <v>0</v>
      </c>
      <c r="H40" s="86">
        <v>0</v>
      </c>
      <c r="I40" s="86">
        <v>0</v>
      </c>
      <c r="J40" s="86"/>
      <c r="K40" s="86"/>
      <c r="L40" s="86"/>
      <c r="M40" s="86"/>
      <c r="N40" s="86"/>
      <c r="O40" s="86"/>
      <c r="P40" s="86"/>
      <c r="Q40" s="86"/>
      <c r="R40" s="87"/>
      <c r="T40" s="81"/>
      <c r="U40" s="92" t="str">
        <f t="shared" si="50"/>
        <v>Commissions - Rebate</v>
      </c>
      <c r="V40" s="83"/>
      <c r="W40" s="84">
        <f t="shared" si="11"/>
        <v>0</v>
      </c>
      <c r="X40" s="84">
        <f t="shared" si="12"/>
        <v>0</v>
      </c>
      <c r="Y40" s="85">
        <v>0</v>
      </c>
      <c r="Z40" s="86">
        <v>0</v>
      </c>
      <c r="AA40" s="86">
        <v>0</v>
      </c>
      <c r="AB40" s="86">
        <v>0</v>
      </c>
      <c r="AC40" s="86">
        <v>0</v>
      </c>
      <c r="AD40" s="86">
        <v>0</v>
      </c>
      <c r="AE40" s="86">
        <v>0</v>
      </c>
      <c r="AF40" s="86">
        <v>0</v>
      </c>
      <c r="AG40" s="86">
        <v>0</v>
      </c>
      <c r="AH40" s="86">
        <v>0</v>
      </c>
      <c r="AI40" s="86">
        <v>0</v>
      </c>
      <c r="AJ40" s="87">
        <v>0</v>
      </c>
      <c r="AL40" s="81"/>
      <c r="AM40" s="92" t="str">
        <f t="shared" si="52"/>
        <v>Commissions - Rebate</v>
      </c>
      <c r="AN40" s="83"/>
      <c r="AO40" s="84">
        <f t="shared" si="14"/>
        <v>0</v>
      </c>
      <c r="AP40" s="84">
        <f t="shared" si="15"/>
        <v>0</v>
      </c>
      <c r="AQ40" s="85">
        <v>0</v>
      </c>
      <c r="AR40" s="86">
        <v>0</v>
      </c>
      <c r="AS40" s="86">
        <v>0</v>
      </c>
      <c r="AT40" s="86">
        <v>0</v>
      </c>
      <c r="AU40" s="86">
        <v>0</v>
      </c>
      <c r="AV40" s="86">
        <v>0</v>
      </c>
      <c r="AW40" s="86">
        <v>0</v>
      </c>
      <c r="AX40" s="86">
        <v>0</v>
      </c>
      <c r="AY40" s="86">
        <v>0</v>
      </c>
      <c r="AZ40" s="86">
        <v>0</v>
      </c>
      <c r="BA40" s="86">
        <v>0</v>
      </c>
      <c r="BB40" s="87">
        <v>0</v>
      </c>
      <c r="BD40" s="81"/>
      <c r="BE40" s="92" t="str">
        <f t="shared" si="54"/>
        <v>Commissions - Rebate</v>
      </c>
      <c r="BF40" s="83"/>
      <c r="BG40" s="84">
        <f t="shared" si="17"/>
        <v>0</v>
      </c>
      <c r="BH40" s="84">
        <f t="shared" si="18"/>
        <v>0</v>
      </c>
      <c r="BI40" s="85">
        <v>0</v>
      </c>
      <c r="BJ40" s="86">
        <v>0</v>
      </c>
      <c r="BK40" s="86">
        <v>0</v>
      </c>
      <c r="BL40" s="86">
        <v>0</v>
      </c>
      <c r="BM40" s="86">
        <v>0</v>
      </c>
      <c r="BN40" s="86">
        <v>0</v>
      </c>
      <c r="BO40" s="86">
        <v>0</v>
      </c>
      <c r="BP40" s="86">
        <v>0</v>
      </c>
      <c r="BQ40" s="86">
        <v>0</v>
      </c>
      <c r="BR40" s="86">
        <v>0</v>
      </c>
      <c r="BS40" s="86">
        <v>0</v>
      </c>
      <c r="BT40" s="87">
        <v>0</v>
      </c>
      <c r="BV40" s="81"/>
      <c r="BW40" s="92" t="str">
        <f t="shared" si="56"/>
        <v>Commissions - Rebate</v>
      </c>
      <c r="BX40" s="83"/>
      <c r="BY40" s="84">
        <f t="shared" si="20"/>
        <v>0</v>
      </c>
      <c r="BZ40" s="85">
        <f t="shared" si="21"/>
        <v>0</v>
      </c>
      <c r="CA40" s="86">
        <f t="shared" si="22"/>
        <v>0</v>
      </c>
      <c r="CB40" s="86">
        <f t="shared" si="23"/>
        <v>0</v>
      </c>
      <c r="CC40" s="86">
        <f t="shared" si="24"/>
        <v>0</v>
      </c>
      <c r="CD40" s="84">
        <f t="shared" si="4"/>
        <v>0</v>
      </c>
      <c r="CE40" s="85">
        <f t="shared" si="25"/>
        <v>0</v>
      </c>
      <c r="CF40" s="86">
        <f t="shared" si="26"/>
        <v>0</v>
      </c>
      <c r="CG40" s="86">
        <f t="shared" si="27"/>
        <v>0</v>
      </c>
      <c r="CH40" s="86">
        <f t="shared" si="28"/>
        <v>0</v>
      </c>
      <c r="CI40" s="84">
        <f t="shared" si="5"/>
        <v>0</v>
      </c>
      <c r="CJ40" s="85">
        <f t="shared" si="29"/>
        <v>0</v>
      </c>
      <c r="CK40" s="86">
        <f t="shared" si="30"/>
        <v>0</v>
      </c>
      <c r="CL40" s="86">
        <f t="shared" si="31"/>
        <v>0</v>
      </c>
      <c r="CM40" s="87">
        <f t="shared" si="32"/>
        <v>0</v>
      </c>
      <c r="CO40" s="81"/>
      <c r="CP40" s="92" t="str">
        <f t="shared" si="57"/>
        <v>Commissions - Rebate</v>
      </c>
      <c r="CQ40" s="83"/>
      <c r="CR40" s="84">
        <f t="shared" si="33"/>
        <v>0</v>
      </c>
      <c r="CS40" s="84">
        <f t="shared" si="33"/>
        <v>0</v>
      </c>
      <c r="CT40" s="85">
        <f t="shared" si="33"/>
        <v>0</v>
      </c>
      <c r="CU40" s="86">
        <f t="shared" si="33"/>
        <v>0</v>
      </c>
      <c r="CV40" s="86">
        <f t="shared" si="33"/>
        <v>0</v>
      </c>
      <c r="CW40" s="86">
        <f t="shared" si="33"/>
        <v>0</v>
      </c>
      <c r="CX40" s="86">
        <f t="shared" si="33"/>
        <v>0</v>
      </c>
      <c r="CY40" s="86">
        <f t="shared" si="33"/>
        <v>0</v>
      </c>
      <c r="CZ40" s="86">
        <f t="shared" si="33"/>
        <v>0</v>
      </c>
      <c r="DA40" s="86">
        <f t="shared" si="63"/>
        <v>0</v>
      </c>
      <c r="DB40" s="86">
        <f t="shared" si="63"/>
        <v>0</v>
      </c>
      <c r="DC40" s="86">
        <f t="shared" si="63"/>
        <v>0</v>
      </c>
      <c r="DD40" s="86">
        <f t="shared" si="63"/>
        <v>0</v>
      </c>
      <c r="DE40" s="87">
        <f t="shared" si="63"/>
        <v>0</v>
      </c>
      <c r="DG40" s="81"/>
      <c r="DH40" s="92" t="str">
        <f t="shared" si="58"/>
        <v>Commissions - Rebate</v>
      </c>
      <c r="DI40" s="83"/>
      <c r="DJ40" s="88" t="str">
        <f t="shared" si="34"/>
        <v/>
      </c>
      <c r="DK40" s="88" t="str">
        <f t="shared" si="34"/>
        <v/>
      </c>
      <c r="DL40" s="89" t="str">
        <f t="shared" si="34"/>
        <v/>
      </c>
      <c r="DM40" s="90" t="str">
        <f t="shared" si="34"/>
        <v/>
      </c>
      <c r="DN40" s="90" t="str">
        <f t="shared" si="34"/>
        <v/>
      </c>
      <c r="DO40" s="90" t="str">
        <f t="shared" si="34"/>
        <v/>
      </c>
      <c r="DP40" s="90" t="str">
        <f t="shared" si="34"/>
        <v/>
      </c>
      <c r="DQ40" s="90" t="str">
        <f t="shared" si="34"/>
        <v/>
      </c>
      <c r="DR40" s="90" t="str">
        <f t="shared" si="34"/>
        <v/>
      </c>
      <c r="DS40" s="90" t="str">
        <f t="shared" si="68"/>
        <v/>
      </c>
      <c r="DT40" s="90" t="str">
        <f t="shared" si="68"/>
        <v/>
      </c>
      <c r="DU40" s="90" t="str">
        <f t="shared" si="68"/>
        <v/>
      </c>
      <c r="DV40" s="90" t="str">
        <f t="shared" si="68"/>
        <v/>
      </c>
      <c r="DW40" s="91" t="str">
        <f t="shared" si="68"/>
        <v/>
      </c>
      <c r="DY40" s="180">
        <f t="shared" si="69"/>
        <v>11</v>
      </c>
      <c r="DZ40" s="180" t="str">
        <f t="shared" si="70"/>
        <v>Commissions - Rebate</v>
      </c>
      <c r="EA40" s="181">
        <f t="shared" si="71"/>
        <v>0</v>
      </c>
    </row>
    <row r="41" spans="2:131" ht="11.85" customHeight="1" x14ac:dyDescent="0.15">
      <c r="B41" s="81"/>
      <c r="C41" s="92" t="s">
        <v>108</v>
      </c>
      <c r="D41" s="83"/>
      <c r="E41" s="84">
        <f t="shared" si="8"/>
        <v>0</v>
      </c>
      <c r="F41" s="84">
        <f t="shared" si="9"/>
        <v>0</v>
      </c>
      <c r="G41" s="85">
        <v>0</v>
      </c>
      <c r="H41" s="86">
        <v>0</v>
      </c>
      <c r="I41" s="86">
        <v>0</v>
      </c>
      <c r="J41" s="86"/>
      <c r="K41" s="86"/>
      <c r="L41" s="86"/>
      <c r="M41" s="86"/>
      <c r="N41" s="86"/>
      <c r="O41" s="86"/>
      <c r="P41" s="86"/>
      <c r="Q41" s="86"/>
      <c r="R41" s="87"/>
      <c r="T41" s="81"/>
      <c r="U41" s="92" t="str">
        <f t="shared" si="50"/>
        <v>Complimentary Gifts &amp; Services</v>
      </c>
      <c r="V41" s="83"/>
      <c r="W41" s="84">
        <f t="shared" si="11"/>
        <v>0</v>
      </c>
      <c r="X41" s="84">
        <f t="shared" si="12"/>
        <v>0</v>
      </c>
      <c r="Y41" s="85">
        <v>0</v>
      </c>
      <c r="Z41" s="86">
        <v>0</v>
      </c>
      <c r="AA41" s="86">
        <v>0</v>
      </c>
      <c r="AB41" s="86">
        <v>0</v>
      </c>
      <c r="AC41" s="86">
        <v>0</v>
      </c>
      <c r="AD41" s="86">
        <v>0</v>
      </c>
      <c r="AE41" s="86">
        <v>0</v>
      </c>
      <c r="AF41" s="86">
        <v>0</v>
      </c>
      <c r="AG41" s="86">
        <v>0</v>
      </c>
      <c r="AH41" s="86">
        <v>0</v>
      </c>
      <c r="AI41" s="86">
        <v>0</v>
      </c>
      <c r="AJ41" s="87">
        <v>0</v>
      </c>
      <c r="AL41" s="81"/>
      <c r="AM41" s="92" t="str">
        <f t="shared" si="52"/>
        <v>Complimentary Gifts &amp; Services</v>
      </c>
      <c r="AN41" s="83"/>
      <c r="AO41" s="84">
        <f t="shared" si="14"/>
        <v>0</v>
      </c>
      <c r="AP41" s="84">
        <f t="shared" si="15"/>
        <v>0</v>
      </c>
      <c r="AQ41" s="85">
        <v>0</v>
      </c>
      <c r="AR41" s="86">
        <v>0</v>
      </c>
      <c r="AS41" s="86">
        <v>0</v>
      </c>
      <c r="AT41" s="86">
        <v>0</v>
      </c>
      <c r="AU41" s="86">
        <v>0</v>
      </c>
      <c r="AV41" s="86">
        <v>0</v>
      </c>
      <c r="AW41" s="86">
        <v>0</v>
      </c>
      <c r="AX41" s="86">
        <v>0</v>
      </c>
      <c r="AY41" s="86">
        <v>0</v>
      </c>
      <c r="AZ41" s="86">
        <v>0</v>
      </c>
      <c r="BA41" s="86">
        <v>0</v>
      </c>
      <c r="BB41" s="87">
        <v>0</v>
      </c>
      <c r="BD41" s="81"/>
      <c r="BE41" s="92" t="str">
        <f t="shared" si="54"/>
        <v>Complimentary Gifts &amp; Services</v>
      </c>
      <c r="BF41" s="83"/>
      <c r="BG41" s="84">
        <f t="shared" si="17"/>
        <v>0</v>
      </c>
      <c r="BH41" s="84">
        <f t="shared" si="18"/>
        <v>0</v>
      </c>
      <c r="BI41" s="85">
        <v>0</v>
      </c>
      <c r="BJ41" s="86">
        <v>0</v>
      </c>
      <c r="BK41" s="86">
        <v>0</v>
      </c>
      <c r="BL41" s="86">
        <v>0</v>
      </c>
      <c r="BM41" s="86">
        <v>0</v>
      </c>
      <c r="BN41" s="86">
        <v>0</v>
      </c>
      <c r="BO41" s="86">
        <v>0</v>
      </c>
      <c r="BP41" s="86">
        <v>0</v>
      </c>
      <c r="BQ41" s="86">
        <v>0</v>
      </c>
      <c r="BR41" s="86">
        <v>0</v>
      </c>
      <c r="BS41" s="86">
        <v>0</v>
      </c>
      <c r="BT41" s="87">
        <v>0</v>
      </c>
      <c r="BV41" s="81"/>
      <c r="BW41" s="92" t="str">
        <f t="shared" si="56"/>
        <v>Complimentary Gifts &amp; Services</v>
      </c>
      <c r="BX41" s="83"/>
      <c r="BY41" s="84">
        <f t="shared" si="20"/>
        <v>0</v>
      </c>
      <c r="BZ41" s="85">
        <f t="shared" si="21"/>
        <v>0</v>
      </c>
      <c r="CA41" s="86">
        <f t="shared" si="22"/>
        <v>0</v>
      </c>
      <c r="CB41" s="86">
        <f t="shared" si="23"/>
        <v>0</v>
      </c>
      <c r="CC41" s="86">
        <f t="shared" si="24"/>
        <v>0</v>
      </c>
      <c r="CD41" s="84">
        <f t="shared" si="4"/>
        <v>0</v>
      </c>
      <c r="CE41" s="85">
        <f t="shared" si="25"/>
        <v>0</v>
      </c>
      <c r="CF41" s="86">
        <f t="shared" si="26"/>
        <v>0</v>
      </c>
      <c r="CG41" s="86">
        <f t="shared" si="27"/>
        <v>0</v>
      </c>
      <c r="CH41" s="86">
        <f t="shared" si="28"/>
        <v>0</v>
      </c>
      <c r="CI41" s="84">
        <f t="shared" si="5"/>
        <v>0</v>
      </c>
      <c r="CJ41" s="85">
        <f t="shared" si="29"/>
        <v>0</v>
      </c>
      <c r="CK41" s="86">
        <f t="shared" si="30"/>
        <v>0</v>
      </c>
      <c r="CL41" s="86">
        <f t="shared" si="31"/>
        <v>0</v>
      </c>
      <c r="CM41" s="87">
        <f t="shared" si="32"/>
        <v>0</v>
      </c>
      <c r="CO41" s="81"/>
      <c r="CP41" s="92" t="str">
        <f t="shared" si="57"/>
        <v>Complimentary Gifts &amp; Services</v>
      </c>
      <c r="CQ41" s="83"/>
      <c r="CR41" s="84">
        <f t="shared" si="33"/>
        <v>0</v>
      </c>
      <c r="CS41" s="84">
        <f t="shared" si="33"/>
        <v>0</v>
      </c>
      <c r="CT41" s="85">
        <f t="shared" si="33"/>
        <v>0</v>
      </c>
      <c r="CU41" s="86">
        <f t="shared" si="33"/>
        <v>0</v>
      </c>
      <c r="CV41" s="86">
        <f t="shared" si="33"/>
        <v>0</v>
      </c>
      <c r="CW41" s="86">
        <f t="shared" si="33"/>
        <v>0</v>
      </c>
      <c r="CX41" s="86">
        <f t="shared" si="33"/>
        <v>0</v>
      </c>
      <c r="CY41" s="86">
        <f t="shared" si="33"/>
        <v>0</v>
      </c>
      <c r="CZ41" s="86">
        <f t="shared" si="33"/>
        <v>0</v>
      </c>
      <c r="DA41" s="86">
        <f t="shared" si="63"/>
        <v>0</v>
      </c>
      <c r="DB41" s="86">
        <f t="shared" si="63"/>
        <v>0</v>
      </c>
      <c r="DC41" s="86">
        <f t="shared" si="63"/>
        <v>0</v>
      </c>
      <c r="DD41" s="86">
        <f t="shared" si="63"/>
        <v>0</v>
      </c>
      <c r="DE41" s="87">
        <f t="shared" si="63"/>
        <v>0</v>
      </c>
      <c r="DG41" s="81"/>
      <c r="DH41" s="92" t="str">
        <f t="shared" si="58"/>
        <v>Complimentary Gifts &amp; Services</v>
      </c>
      <c r="DI41" s="83"/>
      <c r="DJ41" s="88" t="str">
        <f t="shared" si="34"/>
        <v/>
      </c>
      <c r="DK41" s="88" t="str">
        <f t="shared" si="34"/>
        <v/>
      </c>
      <c r="DL41" s="89" t="str">
        <f t="shared" si="34"/>
        <v/>
      </c>
      <c r="DM41" s="90" t="str">
        <f t="shared" si="34"/>
        <v/>
      </c>
      <c r="DN41" s="90" t="str">
        <f t="shared" si="34"/>
        <v/>
      </c>
      <c r="DO41" s="90" t="str">
        <f t="shared" si="34"/>
        <v/>
      </c>
      <c r="DP41" s="90" t="str">
        <f t="shared" si="34"/>
        <v/>
      </c>
      <c r="DQ41" s="90" t="str">
        <f t="shared" si="34"/>
        <v/>
      </c>
      <c r="DR41" s="90" t="str">
        <f t="shared" si="34"/>
        <v/>
      </c>
      <c r="DS41" s="90" t="str">
        <f t="shared" si="68"/>
        <v/>
      </c>
      <c r="DT41" s="90" t="str">
        <f t="shared" si="68"/>
        <v/>
      </c>
      <c r="DU41" s="90" t="str">
        <f t="shared" si="68"/>
        <v/>
      </c>
      <c r="DV41" s="90" t="str">
        <f t="shared" si="68"/>
        <v/>
      </c>
      <c r="DW41" s="91" t="str">
        <f t="shared" si="68"/>
        <v/>
      </c>
      <c r="DY41" s="180">
        <f t="shared" si="69"/>
        <v>11</v>
      </c>
      <c r="DZ41" s="180" t="str">
        <f t="shared" si="70"/>
        <v>Complimentary Gifts &amp; Services</v>
      </c>
      <c r="EA41" s="181">
        <f t="shared" si="71"/>
        <v>0</v>
      </c>
    </row>
    <row r="42" spans="2:131" ht="11.85" customHeight="1" x14ac:dyDescent="0.15">
      <c r="B42" s="81"/>
      <c r="C42" s="92" t="s">
        <v>109</v>
      </c>
      <c r="D42" s="83"/>
      <c r="E42" s="84">
        <f t="shared" si="8"/>
        <v>0</v>
      </c>
      <c r="F42" s="84">
        <f t="shared" si="9"/>
        <v>0</v>
      </c>
      <c r="G42" s="85">
        <v>0</v>
      </c>
      <c r="H42" s="86">
        <v>0</v>
      </c>
      <c r="I42" s="86">
        <v>0</v>
      </c>
      <c r="J42" s="86"/>
      <c r="K42" s="86"/>
      <c r="L42" s="86"/>
      <c r="M42" s="86"/>
      <c r="N42" s="86"/>
      <c r="O42" s="86"/>
      <c r="P42" s="86"/>
      <c r="Q42" s="86"/>
      <c r="R42" s="87"/>
      <c r="T42" s="81"/>
      <c r="U42" s="92" t="str">
        <f t="shared" si="50"/>
        <v>Computer System Maintenance</v>
      </c>
      <c r="V42" s="83"/>
      <c r="W42" s="84">
        <f t="shared" si="11"/>
        <v>0</v>
      </c>
      <c r="X42" s="84">
        <f t="shared" si="12"/>
        <v>0</v>
      </c>
      <c r="Y42" s="85">
        <v>0</v>
      </c>
      <c r="Z42" s="86">
        <v>0</v>
      </c>
      <c r="AA42" s="86">
        <v>0</v>
      </c>
      <c r="AB42" s="86">
        <v>0</v>
      </c>
      <c r="AC42" s="86">
        <v>0</v>
      </c>
      <c r="AD42" s="86">
        <v>0</v>
      </c>
      <c r="AE42" s="86">
        <v>0</v>
      </c>
      <c r="AF42" s="86">
        <v>0</v>
      </c>
      <c r="AG42" s="86">
        <v>0</v>
      </c>
      <c r="AH42" s="86">
        <v>0</v>
      </c>
      <c r="AI42" s="86">
        <v>0</v>
      </c>
      <c r="AJ42" s="87">
        <v>0</v>
      </c>
      <c r="AL42" s="81"/>
      <c r="AM42" s="92" t="str">
        <f t="shared" si="52"/>
        <v>Computer System Maintenance</v>
      </c>
      <c r="AN42" s="83"/>
      <c r="AO42" s="84">
        <f t="shared" si="14"/>
        <v>0</v>
      </c>
      <c r="AP42" s="84">
        <f t="shared" si="15"/>
        <v>0</v>
      </c>
      <c r="AQ42" s="85">
        <v>0</v>
      </c>
      <c r="AR42" s="86">
        <v>0</v>
      </c>
      <c r="AS42" s="86">
        <v>0</v>
      </c>
      <c r="AT42" s="86">
        <v>0</v>
      </c>
      <c r="AU42" s="86">
        <v>0</v>
      </c>
      <c r="AV42" s="86">
        <v>0</v>
      </c>
      <c r="AW42" s="86">
        <v>0</v>
      </c>
      <c r="AX42" s="86">
        <v>0</v>
      </c>
      <c r="AY42" s="86">
        <v>0</v>
      </c>
      <c r="AZ42" s="86">
        <v>0</v>
      </c>
      <c r="BA42" s="86">
        <v>0</v>
      </c>
      <c r="BB42" s="87">
        <v>0</v>
      </c>
      <c r="BD42" s="81"/>
      <c r="BE42" s="92" t="str">
        <f t="shared" si="54"/>
        <v>Computer System Maintenance</v>
      </c>
      <c r="BF42" s="83"/>
      <c r="BG42" s="84">
        <f t="shared" si="17"/>
        <v>0</v>
      </c>
      <c r="BH42" s="84">
        <f t="shared" si="18"/>
        <v>0</v>
      </c>
      <c r="BI42" s="85">
        <v>0</v>
      </c>
      <c r="BJ42" s="86">
        <v>0</v>
      </c>
      <c r="BK42" s="86">
        <v>0</v>
      </c>
      <c r="BL42" s="86">
        <v>0</v>
      </c>
      <c r="BM42" s="86">
        <v>0</v>
      </c>
      <c r="BN42" s="86">
        <v>0</v>
      </c>
      <c r="BO42" s="86">
        <v>0</v>
      </c>
      <c r="BP42" s="86">
        <v>0</v>
      </c>
      <c r="BQ42" s="86">
        <v>0</v>
      </c>
      <c r="BR42" s="86">
        <v>0</v>
      </c>
      <c r="BS42" s="86">
        <v>0</v>
      </c>
      <c r="BT42" s="87">
        <v>0</v>
      </c>
      <c r="BV42" s="81"/>
      <c r="BW42" s="92" t="str">
        <f t="shared" si="56"/>
        <v>Computer System Maintenance</v>
      </c>
      <c r="BX42" s="83"/>
      <c r="BY42" s="84">
        <f t="shared" si="20"/>
        <v>0</v>
      </c>
      <c r="BZ42" s="85">
        <f t="shared" si="21"/>
        <v>0</v>
      </c>
      <c r="CA42" s="86">
        <f t="shared" si="22"/>
        <v>0</v>
      </c>
      <c r="CB42" s="86">
        <f t="shared" si="23"/>
        <v>0</v>
      </c>
      <c r="CC42" s="86">
        <f t="shared" si="24"/>
        <v>0</v>
      </c>
      <c r="CD42" s="84">
        <f t="shared" si="4"/>
        <v>0</v>
      </c>
      <c r="CE42" s="85">
        <f t="shared" si="25"/>
        <v>0</v>
      </c>
      <c r="CF42" s="86">
        <f t="shared" si="26"/>
        <v>0</v>
      </c>
      <c r="CG42" s="86">
        <f t="shared" si="27"/>
        <v>0</v>
      </c>
      <c r="CH42" s="86">
        <f t="shared" si="28"/>
        <v>0</v>
      </c>
      <c r="CI42" s="84">
        <f t="shared" si="5"/>
        <v>0</v>
      </c>
      <c r="CJ42" s="85">
        <f t="shared" si="29"/>
        <v>0</v>
      </c>
      <c r="CK42" s="86">
        <f t="shared" si="30"/>
        <v>0</v>
      </c>
      <c r="CL42" s="86">
        <f t="shared" si="31"/>
        <v>0</v>
      </c>
      <c r="CM42" s="87">
        <f t="shared" si="32"/>
        <v>0</v>
      </c>
      <c r="CO42" s="81"/>
      <c r="CP42" s="92" t="str">
        <f t="shared" si="57"/>
        <v>Computer System Maintenance</v>
      </c>
      <c r="CQ42" s="83"/>
      <c r="CR42" s="84">
        <f t="shared" si="33"/>
        <v>0</v>
      </c>
      <c r="CS42" s="84">
        <f t="shared" si="33"/>
        <v>0</v>
      </c>
      <c r="CT42" s="85">
        <f t="shared" si="33"/>
        <v>0</v>
      </c>
      <c r="CU42" s="86">
        <f t="shared" si="33"/>
        <v>0</v>
      </c>
      <c r="CV42" s="86">
        <f t="shared" si="33"/>
        <v>0</v>
      </c>
      <c r="CW42" s="86">
        <f t="shared" si="33"/>
        <v>0</v>
      </c>
      <c r="CX42" s="86">
        <f t="shared" si="33"/>
        <v>0</v>
      </c>
      <c r="CY42" s="86">
        <f t="shared" si="33"/>
        <v>0</v>
      </c>
      <c r="CZ42" s="86">
        <f t="shared" si="33"/>
        <v>0</v>
      </c>
      <c r="DA42" s="86">
        <f t="shared" si="63"/>
        <v>0</v>
      </c>
      <c r="DB42" s="86">
        <f t="shared" si="63"/>
        <v>0</v>
      </c>
      <c r="DC42" s="86">
        <f t="shared" si="63"/>
        <v>0</v>
      </c>
      <c r="DD42" s="86">
        <f t="shared" si="63"/>
        <v>0</v>
      </c>
      <c r="DE42" s="87">
        <f t="shared" si="63"/>
        <v>0</v>
      </c>
      <c r="DG42" s="81"/>
      <c r="DH42" s="92" t="str">
        <f t="shared" si="58"/>
        <v>Computer System Maintenance</v>
      </c>
      <c r="DI42" s="83"/>
      <c r="DJ42" s="88" t="str">
        <f t="shared" si="34"/>
        <v/>
      </c>
      <c r="DK42" s="88" t="str">
        <f t="shared" si="34"/>
        <v/>
      </c>
      <c r="DL42" s="89" t="str">
        <f t="shared" si="34"/>
        <v/>
      </c>
      <c r="DM42" s="90" t="str">
        <f t="shared" si="34"/>
        <v/>
      </c>
      <c r="DN42" s="90" t="str">
        <f t="shared" si="34"/>
        <v/>
      </c>
      <c r="DO42" s="90" t="str">
        <f t="shared" si="34"/>
        <v/>
      </c>
      <c r="DP42" s="90" t="str">
        <f t="shared" si="34"/>
        <v/>
      </c>
      <c r="DQ42" s="90" t="str">
        <f t="shared" si="34"/>
        <v/>
      </c>
      <c r="DR42" s="90" t="str">
        <f t="shared" si="34"/>
        <v/>
      </c>
      <c r="DS42" s="90" t="str">
        <f t="shared" si="68"/>
        <v/>
      </c>
      <c r="DT42" s="90" t="str">
        <f t="shared" si="68"/>
        <v/>
      </c>
      <c r="DU42" s="90" t="str">
        <f t="shared" si="68"/>
        <v/>
      </c>
      <c r="DV42" s="90" t="str">
        <f t="shared" si="68"/>
        <v/>
      </c>
      <c r="DW42" s="91" t="str">
        <f t="shared" si="68"/>
        <v/>
      </c>
      <c r="DY42" s="180">
        <f t="shared" si="69"/>
        <v>11</v>
      </c>
      <c r="DZ42" s="180" t="str">
        <f t="shared" si="70"/>
        <v>Computer System Maintenance</v>
      </c>
      <c r="EA42" s="181">
        <f t="shared" si="71"/>
        <v>0</v>
      </c>
    </row>
    <row r="43" spans="2:131" ht="11.85" customHeight="1" x14ac:dyDescent="0.15">
      <c r="B43" s="81"/>
      <c r="C43" s="92" t="s">
        <v>110</v>
      </c>
      <c r="D43" s="83"/>
      <c r="E43" s="84">
        <f t="shared" si="8"/>
        <v>2950.2</v>
      </c>
      <c r="F43" s="84">
        <f t="shared" si="9"/>
        <v>2950.2</v>
      </c>
      <c r="G43" s="85">
        <v>0</v>
      </c>
      <c r="H43" s="86">
        <v>1568</v>
      </c>
      <c r="I43" s="86">
        <v>1382.2</v>
      </c>
      <c r="J43" s="86"/>
      <c r="K43" s="86"/>
      <c r="L43" s="86"/>
      <c r="M43" s="86"/>
      <c r="N43" s="86"/>
      <c r="O43" s="86"/>
      <c r="P43" s="86"/>
      <c r="Q43" s="86"/>
      <c r="R43" s="87"/>
      <c r="T43" s="81"/>
      <c r="U43" s="92" t="str">
        <f t="shared" si="50"/>
        <v>Contract Service</v>
      </c>
      <c r="V43" s="83"/>
      <c r="W43" s="84">
        <f t="shared" si="11"/>
        <v>17850</v>
      </c>
      <c r="X43" s="84">
        <f t="shared" si="12"/>
        <v>5250</v>
      </c>
      <c r="Y43" s="85">
        <v>0</v>
      </c>
      <c r="Z43" s="86">
        <v>0</v>
      </c>
      <c r="AA43" s="86">
        <v>5250</v>
      </c>
      <c r="AB43" s="86">
        <v>0</v>
      </c>
      <c r="AC43" s="86">
        <v>0</v>
      </c>
      <c r="AD43" s="86">
        <v>4200</v>
      </c>
      <c r="AE43" s="86">
        <v>0</v>
      </c>
      <c r="AF43" s="86">
        <v>0</v>
      </c>
      <c r="AG43" s="86">
        <v>4200</v>
      </c>
      <c r="AH43" s="86">
        <v>0</v>
      </c>
      <c r="AI43" s="86">
        <v>0</v>
      </c>
      <c r="AJ43" s="87">
        <v>4200</v>
      </c>
      <c r="AL43" s="81"/>
      <c r="AM43" s="92" t="str">
        <f t="shared" si="52"/>
        <v>Contract Service</v>
      </c>
      <c r="AN43" s="83"/>
      <c r="AO43" s="84">
        <f t="shared" si="14"/>
        <v>11086.08</v>
      </c>
      <c r="AP43" s="84">
        <f t="shared" si="15"/>
        <v>0</v>
      </c>
      <c r="AQ43" s="85">
        <v>0</v>
      </c>
      <c r="AR43" s="86">
        <v>0</v>
      </c>
      <c r="AS43" s="86">
        <v>0</v>
      </c>
      <c r="AT43" s="86">
        <v>0</v>
      </c>
      <c r="AU43" s="86">
        <v>0</v>
      </c>
      <c r="AV43" s="86">
        <v>0</v>
      </c>
      <c r="AW43" s="86">
        <v>0</v>
      </c>
      <c r="AX43" s="86">
        <v>3657.5</v>
      </c>
      <c r="AY43" s="86">
        <v>3079.75</v>
      </c>
      <c r="AZ43" s="86">
        <v>168.83</v>
      </c>
      <c r="BA43" s="86">
        <v>2612.5</v>
      </c>
      <c r="BB43" s="87">
        <v>1567.5</v>
      </c>
      <c r="BD43" s="81"/>
      <c r="BE43" s="92" t="str">
        <f t="shared" si="54"/>
        <v>Contract Service</v>
      </c>
      <c r="BF43" s="83"/>
      <c r="BG43" s="84">
        <f t="shared" si="17"/>
        <v>14819</v>
      </c>
      <c r="BH43" s="84">
        <f t="shared" si="18"/>
        <v>524</v>
      </c>
      <c r="BI43" s="85">
        <v>524</v>
      </c>
      <c r="BJ43" s="86">
        <v>0</v>
      </c>
      <c r="BK43" s="86">
        <v>0</v>
      </c>
      <c r="BL43" s="86">
        <v>6702</v>
      </c>
      <c r="BM43" s="86">
        <v>152</v>
      </c>
      <c r="BN43" s="86">
        <v>1053</v>
      </c>
      <c r="BO43" s="86">
        <v>0</v>
      </c>
      <c r="BP43" s="86">
        <v>0</v>
      </c>
      <c r="BQ43" s="86">
        <v>4398</v>
      </c>
      <c r="BR43" s="86">
        <v>1990</v>
      </c>
      <c r="BS43" s="86">
        <v>0</v>
      </c>
      <c r="BT43" s="87">
        <v>0</v>
      </c>
      <c r="BV43" s="81"/>
      <c r="BW43" s="92" t="str">
        <f t="shared" si="56"/>
        <v>Contract Service</v>
      </c>
      <c r="BX43" s="83"/>
      <c r="BY43" s="84">
        <f t="shared" si="20"/>
        <v>2950.2</v>
      </c>
      <c r="BZ43" s="85">
        <f t="shared" si="21"/>
        <v>2950.2</v>
      </c>
      <c r="CA43" s="86">
        <f t="shared" si="22"/>
        <v>0</v>
      </c>
      <c r="CB43" s="86">
        <f t="shared" si="23"/>
        <v>0</v>
      </c>
      <c r="CC43" s="86">
        <f t="shared" si="24"/>
        <v>0</v>
      </c>
      <c r="CD43" s="84">
        <f t="shared" si="4"/>
        <v>17850</v>
      </c>
      <c r="CE43" s="85">
        <f t="shared" si="25"/>
        <v>5250</v>
      </c>
      <c r="CF43" s="86">
        <f t="shared" si="26"/>
        <v>4200</v>
      </c>
      <c r="CG43" s="86">
        <f t="shared" si="27"/>
        <v>4200</v>
      </c>
      <c r="CH43" s="86">
        <f t="shared" si="28"/>
        <v>4200</v>
      </c>
      <c r="CI43" s="84">
        <f t="shared" si="5"/>
        <v>11086.08</v>
      </c>
      <c r="CJ43" s="85">
        <f t="shared" si="29"/>
        <v>0</v>
      </c>
      <c r="CK43" s="86">
        <f t="shared" si="30"/>
        <v>0</v>
      </c>
      <c r="CL43" s="86">
        <f t="shared" si="31"/>
        <v>6737.25</v>
      </c>
      <c r="CM43" s="87">
        <f t="shared" si="32"/>
        <v>4348.83</v>
      </c>
      <c r="CO43" s="81"/>
      <c r="CP43" s="92" t="str">
        <f t="shared" si="57"/>
        <v>Contract Service</v>
      </c>
      <c r="CQ43" s="83"/>
      <c r="CR43" s="84">
        <f t="shared" si="33"/>
        <v>-14899.8</v>
      </c>
      <c r="CS43" s="84">
        <f t="shared" si="33"/>
        <v>-2299.8000000000002</v>
      </c>
      <c r="CT43" s="85">
        <f t="shared" si="33"/>
        <v>0</v>
      </c>
      <c r="CU43" s="86">
        <f t="shared" si="33"/>
        <v>1568</v>
      </c>
      <c r="CV43" s="86">
        <f t="shared" si="33"/>
        <v>-3867.8</v>
      </c>
      <c r="CW43" s="86">
        <f t="shared" si="33"/>
        <v>0</v>
      </c>
      <c r="CX43" s="86">
        <f t="shared" si="33"/>
        <v>0</v>
      </c>
      <c r="CY43" s="86">
        <f t="shared" si="33"/>
        <v>-4200</v>
      </c>
      <c r="CZ43" s="86">
        <f t="shared" si="33"/>
        <v>0</v>
      </c>
      <c r="DA43" s="86">
        <f t="shared" si="63"/>
        <v>0</v>
      </c>
      <c r="DB43" s="86">
        <f t="shared" si="63"/>
        <v>-4200</v>
      </c>
      <c r="DC43" s="86">
        <f t="shared" si="63"/>
        <v>0</v>
      </c>
      <c r="DD43" s="86">
        <f t="shared" si="63"/>
        <v>0</v>
      </c>
      <c r="DE43" s="87">
        <f t="shared" si="63"/>
        <v>-4200</v>
      </c>
      <c r="DG43" s="81"/>
      <c r="DH43" s="92" t="str">
        <f t="shared" si="58"/>
        <v>Contract Service</v>
      </c>
      <c r="DI43" s="83"/>
      <c r="DJ43" s="88">
        <f t="shared" si="34"/>
        <v>0.16527731092436981</v>
      </c>
      <c r="DK43" s="88">
        <f t="shared" si="34"/>
        <v>0.56194285714285708</v>
      </c>
      <c r="DL43" s="89" t="str">
        <f t="shared" si="34"/>
        <v/>
      </c>
      <c r="DM43" s="90" t="str">
        <f t="shared" si="34"/>
        <v/>
      </c>
      <c r="DN43" s="90">
        <f t="shared" si="34"/>
        <v>0.26327619047619044</v>
      </c>
      <c r="DO43" s="90" t="str">
        <f t="shared" si="34"/>
        <v/>
      </c>
      <c r="DP43" s="90" t="str">
        <f t="shared" si="34"/>
        <v/>
      </c>
      <c r="DQ43" s="90">
        <f t="shared" si="34"/>
        <v>0</v>
      </c>
      <c r="DR43" s="90" t="str">
        <f t="shared" si="34"/>
        <v/>
      </c>
      <c r="DS43" s="90" t="str">
        <f t="shared" si="68"/>
        <v/>
      </c>
      <c r="DT43" s="90">
        <f t="shared" si="68"/>
        <v>0</v>
      </c>
      <c r="DU43" s="90" t="str">
        <f t="shared" si="68"/>
        <v/>
      </c>
      <c r="DV43" s="90" t="str">
        <f t="shared" si="68"/>
        <v/>
      </c>
      <c r="DW43" s="91">
        <f t="shared" si="68"/>
        <v>0</v>
      </c>
      <c r="DY43" s="180">
        <f t="shared" si="69"/>
        <v>1</v>
      </c>
      <c r="DZ43" s="180" t="str">
        <f t="shared" si="70"/>
        <v>Contract Service</v>
      </c>
      <c r="EA43" s="181">
        <f t="shared" si="71"/>
        <v>3867.8</v>
      </c>
    </row>
    <row r="44" spans="2:131" ht="11.85" customHeight="1" x14ac:dyDescent="0.15">
      <c r="B44" s="81"/>
      <c r="C44" s="92" t="s">
        <v>111</v>
      </c>
      <c r="D44" s="83"/>
      <c r="E44" s="84">
        <f t="shared" si="8"/>
        <v>0</v>
      </c>
      <c r="F44" s="84">
        <f t="shared" si="9"/>
        <v>0</v>
      </c>
      <c r="G44" s="85">
        <v>0</v>
      </c>
      <c r="H44" s="86">
        <v>0</v>
      </c>
      <c r="I44" s="86">
        <v>0</v>
      </c>
      <c r="J44" s="86"/>
      <c r="K44" s="86"/>
      <c r="L44" s="86"/>
      <c r="M44" s="86"/>
      <c r="N44" s="86"/>
      <c r="O44" s="86"/>
      <c r="P44" s="86"/>
      <c r="Q44" s="86"/>
      <c r="R44" s="87"/>
      <c r="T44" s="81"/>
      <c r="U44" s="92" t="str">
        <f t="shared" si="50"/>
        <v>Co-Op Advertising - Wholesale</v>
      </c>
      <c r="V44" s="83"/>
      <c r="W44" s="84">
        <f t="shared" si="11"/>
        <v>0</v>
      </c>
      <c r="X44" s="84">
        <f t="shared" si="12"/>
        <v>0</v>
      </c>
      <c r="Y44" s="85">
        <v>0</v>
      </c>
      <c r="Z44" s="86">
        <v>0</v>
      </c>
      <c r="AA44" s="86">
        <v>0</v>
      </c>
      <c r="AB44" s="86">
        <v>0</v>
      </c>
      <c r="AC44" s="86">
        <v>0</v>
      </c>
      <c r="AD44" s="86">
        <v>0</v>
      </c>
      <c r="AE44" s="86">
        <v>0</v>
      </c>
      <c r="AF44" s="86">
        <v>0</v>
      </c>
      <c r="AG44" s="86">
        <v>0</v>
      </c>
      <c r="AH44" s="86">
        <v>0</v>
      </c>
      <c r="AI44" s="86">
        <v>0</v>
      </c>
      <c r="AJ44" s="87">
        <v>0</v>
      </c>
      <c r="AL44" s="81"/>
      <c r="AM44" s="92" t="str">
        <f t="shared" si="52"/>
        <v>Co-Op Advertising - Wholesale</v>
      </c>
      <c r="AN44" s="83"/>
      <c r="AO44" s="84">
        <f t="shared" si="14"/>
        <v>0</v>
      </c>
      <c r="AP44" s="84">
        <f t="shared" si="15"/>
        <v>0</v>
      </c>
      <c r="AQ44" s="85">
        <v>0</v>
      </c>
      <c r="AR44" s="86">
        <v>0</v>
      </c>
      <c r="AS44" s="86">
        <v>0</v>
      </c>
      <c r="AT44" s="86">
        <v>0</v>
      </c>
      <c r="AU44" s="86">
        <v>0</v>
      </c>
      <c r="AV44" s="86">
        <v>0</v>
      </c>
      <c r="AW44" s="86">
        <v>0</v>
      </c>
      <c r="AX44" s="86">
        <v>0</v>
      </c>
      <c r="AY44" s="86">
        <v>0</v>
      </c>
      <c r="AZ44" s="86">
        <v>0</v>
      </c>
      <c r="BA44" s="86">
        <v>0</v>
      </c>
      <c r="BB44" s="87">
        <v>0</v>
      </c>
      <c r="BD44" s="81"/>
      <c r="BE44" s="92" t="str">
        <f t="shared" si="54"/>
        <v>Co-Op Advertising - Wholesale</v>
      </c>
      <c r="BF44" s="83"/>
      <c r="BG44" s="84">
        <f t="shared" si="17"/>
        <v>0</v>
      </c>
      <c r="BH44" s="84">
        <f t="shared" si="18"/>
        <v>0</v>
      </c>
      <c r="BI44" s="85">
        <v>0</v>
      </c>
      <c r="BJ44" s="86">
        <v>0</v>
      </c>
      <c r="BK44" s="86">
        <v>0</v>
      </c>
      <c r="BL44" s="86">
        <v>0</v>
      </c>
      <c r="BM44" s="86">
        <v>0</v>
      </c>
      <c r="BN44" s="86">
        <v>0</v>
      </c>
      <c r="BO44" s="86">
        <v>0</v>
      </c>
      <c r="BP44" s="86">
        <v>0</v>
      </c>
      <c r="BQ44" s="86">
        <v>0</v>
      </c>
      <c r="BR44" s="86">
        <v>0</v>
      </c>
      <c r="BS44" s="86">
        <v>0</v>
      </c>
      <c r="BT44" s="87">
        <v>0</v>
      </c>
      <c r="BV44" s="81"/>
      <c r="BW44" s="92" t="str">
        <f t="shared" si="56"/>
        <v>Co-Op Advertising - Wholesale</v>
      </c>
      <c r="BX44" s="83"/>
      <c r="BY44" s="84">
        <f t="shared" si="20"/>
        <v>0</v>
      </c>
      <c r="BZ44" s="85">
        <f t="shared" si="21"/>
        <v>0</v>
      </c>
      <c r="CA44" s="86">
        <f t="shared" si="22"/>
        <v>0</v>
      </c>
      <c r="CB44" s="86">
        <f t="shared" si="23"/>
        <v>0</v>
      </c>
      <c r="CC44" s="86">
        <f t="shared" si="24"/>
        <v>0</v>
      </c>
      <c r="CD44" s="84">
        <f t="shared" si="4"/>
        <v>0</v>
      </c>
      <c r="CE44" s="85">
        <f t="shared" si="25"/>
        <v>0</v>
      </c>
      <c r="CF44" s="86">
        <f t="shared" si="26"/>
        <v>0</v>
      </c>
      <c r="CG44" s="86">
        <f t="shared" si="27"/>
        <v>0</v>
      </c>
      <c r="CH44" s="86">
        <f t="shared" si="28"/>
        <v>0</v>
      </c>
      <c r="CI44" s="84">
        <f t="shared" si="5"/>
        <v>0</v>
      </c>
      <c r="CJ44" s="85">
        <f t="shared" si="29"/>
        <v>0</v>
      </c>
      <c r="CK44" s="86">
        <f t="shared" si="30"/>
        <v>0</v>
      </c>
      <c r="CL44" s="86">
        <f t="shared" si="31"/>
        <v>0</v>
      </c>
      <c r="CM44" s="87">
        <f t="shared" si="32"/>
        <v>0</v>
      </c>
      <c r="CO44" s="81"/>
      <c r="CP44" s="92" t="str">
        <f t="shared" si="57"/>
        <v>Co-Op Advertising - Wholesale</v>
      </c>
      <c r="CQ44" s="83"/>
      <c r="CR44" s="84">
        <f t="shared" si="33"/>
        <v>0</v>
      </c>
      <c r="CS44" s="84">
        <f t="shared" si="33"/>
        <v>0</v>
      </c>
      <c r="CT44" s="85">
        <f t="shared" si="33"/>
        <v>0</v>
      </c>
      <c r="CU44" s="86">
        <f t="shared" si="33"/>
        <v>0</v>
      </c>
      <c r="CV44" s="86">
        <f t="shared" si="33"/>
        <v>0</v>
      </c>
      <c r="CW44" s="86">
        <f t="shared" si="33"/>
        <v>0</v>
      </c>
      <c r="CX44" s="86">
        <f t="shared" si="33"/>
        <v>0</v>
      </c>
      <c r="CY44" s="86">
        <f t="shared" si="33"/>
        <v>0</v>
      </c>
      <c r="CZ44" s="86">
        <f t="shared" si="33"/>
        <v>0</v>
      </c>
      <c r="DA44" s="86">
        <f t="shared" si="63"/>
        <v>0</v>
      </c>
      <c r="DB44" s="86">
        <f t="shared" si="63"/>
        <v>0</v>
      </c>
      <c r="DC44" s="86">
        <f t="shared" si="63"/>
        <v>0</v>
      </c>
      <c r="DD44" s="86">
        <f t="shared" si="63"/>
        <v>0</v>
      </c>
      <c r="DE44" s="87">
        <f t="shared" si="63"/>
        <v>0</v>
      </c>
      <c r="DG44" s="81"/>
      <c r="DH44" s="92" t="str">
        <f t="shared" si="58"/>
        <v>Co-Op Advertising - Wholesale</v>
      </c>
      <c r="DI44" s="83"/>
      <c r="DJ44" s="88" t="str">
        <f t="shared" si="34"/>
        <v/>
      </c>
      <c r="DK44" s="88" t="str">
        <f t="shared" si="34"/>
        <v/>
      </c>
      <c r="DL44" s="89" t="str">
        <f t="shared" si="34"/>
        <v/>
      </c>
      <c r="DM44" s="90" t="str">
        <f t="shared" si="34"/>
        <v/>
      </c>
      <c r="DN44" s="90" t="str">
        <f t="shared" si="34"/>
        <v/>
      </c>
      <c r="DO44" s="90" t="str">
        <f t="shared" si="34"/>
        <v/>
      </c>
      <c r="DP44" s="90" t="str">
        <f t="shared" si="34"/>
        <v/>
      </c>
      <c r="DQ44" s="90" t="str">
        <f t="shared" si="34"/>
        <v/>
      </c>
      <c r="DR44" s="90" t="str">
        <f t="shared" si="34"/>
        <v/>
      </c>
      <c r="DS44" s="90" t="str">
        <f t="shared" si="68"/>
        <v/>
      </c>
      <c r="DT44" s="90" t="str">
        <f t="shared" si="68"/>
        <v/>
      </c>
      <c r="DU44" s="90" t="str">
        <f t="shared" si="68"/>
        <v/>
      </c>
      <c r="DV44" s="90" t="str">
        <f t="shared" si="68"/>
        <v/>
      </c>
      <c r="DW44" s="91" t="str">
        <f t="shared" si="68"/>
        <v/>
      </c>
      <c r="DY44" s="180">
        <f t="shared" si="69"/>
        <v>11</v>
      </c>
      <c r="DZ44" s="180" t="str">
        <f t="shared" si="70"/>
        <v>Co-Op Advertising - Wholesale</v>
      </c>
      <c r="EA44" s="181">
        <f t="shared" si="71"/>
        <v>0</v>
      </c>
    </row>
    <row r="45" spans="2:131" ht="11.85" customHeight="1" x14ac:dyDescent="0.15">
      <c r="B45" s="81"/>
      <c r="C45" s="92" t="s">
        <v>112</v>
      </c>
      <c r="D45" s="83"/>
      <c r="E45" s="84">
        <f t="shared" si="8"/>
        <v>0</v>
      </c>
      <c r="F45" s="84">
        <f t="shared" si="9"/>
        <v>0</v>
      </c>
      <c r="G45" s="85">
        <v>0</v>
      </c>
      <c r="H45" s="86">
        <v>0</v>
      </c>
      <c r="I45" s="86">
        <v>0</v>
      </c>
      <c r="J45" s="86"/>
      <c r="K45" s="86"/>
      <c r="L45" s="86"/>
      <c r="M45" s="86"/>
      <c r="N45" s="86"/>
      <c r="O45" s="86"/>
      <c r="P45" s="86"/>
      <c r="Q45" s="86"/>
      <c r="R45" s="87"/>
      <c r="T45" s="81"/>
      <c r="U45" s="92" t="str">
        <f t="shared" si="50"/>
        <v>Cost Of Local Calls</v>
      </c>
      <c r="V45" s="83"/>
      <c r="W45" s="84">
        <f t="shared" si="11"/>
        <v>0</v>
      </c>
      <c r="X45" s="84">
        <f t="shared" si="12"/>
        <v>0</v>
      </c>
      <c r="Y45" s="85">
        <v>0</v>
      </c>
      <c r="Z45" s="86">
        <v>0</v>
      </c>
      <c r="AA45" s="86">
        <v>0</v>
      </c>
      <c r="AB45" s="86">
        <v>0</v>
      </c>
      <c r="AC45" s="86">
        <v>0</v>
      </c>
      <c r="AD45" s="86">
        <v>0</v>
      </c>
      <c r="AE45" s="86">
        <v>0</v>
      </c>
      <c r="AF45" s="86">
        <v>0</v>
      </c>
      <c r="AG45" s="86">
        <v>0</v>
      </c>
      <c r="AH45" s="86">
        <v>0</v>
      </c>
      <c r="AI45" s="86">
        <v>0</v>
      </c>
      <c r="AJ45" s="87">
        <v>0</v>
      </c>
      <c r="AL45" s="81"/>
      <c r="AM45" s="92" t="str">
        <f t="shared" si="52"/>
        <v>Cost Of Local Calls</v>
      </c>
      <c r="AN45" s="83"/>
      <c r="AO45" s="84">
        <f t="shared" si="14"/>
        <v>0</v>
      </c>
      <c r="AP45" s="84">
        <f t="shared" si="15"/>
        <v>0</v>
      </c>
      <c r="AQ45" s="85">
        <v>0</v>
      </c>
      <c r="AR45" s="86">
        <v>0</v>
      </c>
      <c r="AS45" s="86">
        <v>0</v>
      </c>
      <c r="AT45" s="86">
        <v>0</v>
      </c>
      <c r="AU45" s="86">
        <v>0</v>
      </c>
      <c r="AV45" s="86">
        <v>0</v>
      </c>
      <c r="AW45" s="86">
        <v>0</v>
      </c>
      <c r="AX45" s="86">
        <v>0</v>
      </c>
      <c r="AY45" s="86">
        <v>0</v>
      </c>
      <c r="AZ45" s="86">
        <v>0</v>
      </c>
      <c r="BA45" s="86">
        <v>0</v>
      </c>
      <c r="BB45" s="87">
        <v>0</v>
      </c>
      <c r="BD45" s="81"/>
      <c r="BE45" s="92" t="str">
        <f t="shared" si="54"/>
        <v>Cost Of Local Calls</v>
      </c>
      <c r="BF45" s="83"/>
      <c r="BG45" s="84">
        <f t="shared" si="17"/>
        <v>0</v>
      </c>
      <c r="BH45" s="84">
        <f t="shared" si="18"/>
        <v>0</v>
      </c>
      <c r="BI45" s="85">
        <v>0</v>
      </c>
      <c r="BJ45" s="86">
        <v>0</v>
      </c>
      <c r="BK45" s="86">
        <v>0</v>
      </c>
      <c r="BL45" s="86">
        <v>0</v>
      </c>
      <c r="BM45" s="86">
        <v>0</v>
      </c>
      <c r="BN45" s="86">
        <v>0</v>
      </c>
      <c r="BO45" s="86">
        <v>0</v>
      </c>
      <c r="BP45" s="86">
        <v>0</v>
      </c>
      <c r="BQ45" s="86">
        <v>0</v>
      </c>
      <c r="BR45" s="86">
        <v>0</v>
      </c>
      <c r="BS45" s="86">
        <v>0</v>
      </c>
      <c r="BT45" s="87">
        <v>0</v>
      </c>
      <c r="BV45" s="81"/>
      <c r="BW45" s="92" t="str">
        <f t="shared" si="56"/>
        <v>Cost Of Local Calls</v>
      </c>
      <c r="BX45" s="83"/>
      <c r="BY45" s="84">
        <f t="shared" si="20"/>
        <v>0</v>
      </c>
      <c r="BZ45" s="85">
        <f t="shared" si="21"/>
        <v>0</v>
      </c>
      <c r="CA45" s="86">
        <f t="shared" si="22"/>
        <v>0</v>
      </c>
      <c r="CB45" s="86">
        <f t="shared" si="23"/>
        <v>0</v>
      </c>
      <c r="CC45" s="86">
        <f t="shared" si="24"/>
        <v>0</v>
      </c>
      <c r="CD45" s="84">
        <f t="shared" si="4"/>
        <v>0</v>
      </c>
      <c r="CE45" s="85">
        <f t="shared" si="25"/>
        <v>0</v>
      </c>
      <c r="CF45" s="86">
        <f t="shared" si="26"/>
        <v>0</v>
      </c>
      <c r="CG45" s="86">
        <f t="shared" si="27"/>
        <v>0</v>
      </c>
      <c r="CH45" s="86">
        <f t="shared" si="28"/>
        <v>0</v>
      </c>
      <c r="CI45" s="84">
        <f t="shared" si="5"/>
        <v>0</v>
      </c>
      <c r="CJ45" s="85">
        <f t="shared" si="29"/>
        <v>0</v>
      </c>
      <c r="CK45" s="86">
        <f t="shared" si="30"/>
        <v>0</v>
      </c>
      <c r="CL45" s="86">
        <f t="shared" si="31"/>
        <v>0</v>
      </c>
      <c r="CM45" s="87">
        <f t="shared" si="32"/>
        <v>0</v>
      </c>
      <c r="CO45" s="81"/>
      <c r="CP45" s="92" t="str">
        <f t="shared" si="57"/>
        <v>Cost Of Local Calls</v>
      </c>
      <c r="CQ45" s="83"/>
      <c r="CR45" s="84">
        <f t="shared" si="33"/>
        <v>0</v>
      </c>
      <c r="CS45" s="84">
        <f t="shared" si="33"/>
        <v>0</v>
      </c>
      <c r="CT45" s="85">
        <f t="shared" si="33"/>
        <v>0</v>
      </c>
      <c r="CU45" s="86">
        <f t="shared" si="33"/>
        <v>0</v>
      </c>
      <c r="CV45" s="86">
        <f t="shared" si="33"/>
        <v>0</v>
      </c>
      <c r="CW45" s="86">
        <f t="shared" si="33"/>
        <v>0</v>
      </c>
      <c r="CX45" s="86">
        <f t="shared" si="33"/>
        <v>0</v>
      </c>
      <c r="CY45" s="86">
        <f t="shared" si="33"/>
        <v>0</v>
      </c>
      <c r="CZ45" s="86">
        <f t="shared" si="33"/>
        <v>0</v>
      </c>
      <c r="DA45" s="86">
        <f t="shared" si="63"/>
        <v>0</v>
      </c>
      <c r="DB45" s="86">
        <f t="shared" si="63"/>
        <v>0</v>
      </c>
      <c r="DC45" s="86">
        <f t="shared" si="63"/>
        <v>0</v>
      </c>
      <c r="DD45" s="86">
        <f t="shared" si="63"/>
        <v>0</v>
      </c>
      <c r="DE45" s="87">
        <f t="shared" si="63"/>
        <v>0</v>
      </c>
      <c r="DG45" s="81"/>
      <c r="DH45" s="92" t="str">
        <f t="shared" si="58"/>
        <v>Cost Of Local Calls</v>
      </c>
      <c r="DI45" s="83"/>
      <c r="DJ45" s="88" t="str">
        <f t="shared" si="34"/>
        <v/>
      </c>
      <c r="DK45" s="88" t="str">
        <f t="shared" si="34"/>
        <v/>
      </c>
      <c r="DL45" s="89" t="str">
        <f t="shared" si="34"/>
        <v/>
      </c>
      <c r="DM45" s="90" t="str">
        <f t="shared" si="34"/>
        <v/>
      </c>
      <c r="DN45" s="90" t="str">
        <f t="shared" si="34"/>
        <v/>
      </c>
      <c r="DO45" s="90" t="str">
        <f t="shared" si="34"/>
        <v/>
      </c>
      <c r="DP45" s="90" t="str">
        <f t="shared" si="34"/>
        <v/>
      </c>
      <c r="DQ45" s="90" t="str">
        <f t="shared" si="34"/>
        <v/>
      </c>
      <c r="DR45" s="90" t="str">
        <f t="shared" si="34"/>
        <v/>
      </c>
      <c r="DS45" s="90" t="str">
        <f t="shared" si="68"/>
        <v/>
      </c>
      <c r="DT45" s="90" t="str">
        <f t="shared" si="68"/>
        <v/>
      </c>
      <c r="DU45" s="90" t="str">
        <f t="shared" si="68"/>
        <v/>
      </c>
      <c r="DV45" s="90" t="str">
        <f t="shared" si="68"/>
        <v/>
      </c>
      <c r="DW45" s="91" t="str">
        <f t="shared" si="68"/>
        <v/>
      </c>
      <c r="DY45" s="180">
        <f t="shared" si="69"/>
        <v>11</v>
      </c>
      <c r="DZ45" s="180" t="str">
        <f t="shared" si="70"/>
        <v>Cost Of Local Calls</v>
      </c>
      <c r="EA45" s="181">
        <f t="shared" si="71"/>
        <v>0</v>
      </c>
    </row>
    <row r="46" spans="2:131" ht="11.85" customHeight="1" x14ac:dyDescent="0.15">
      <c r="B46" s="81"/>
      <c r="C46" s="92" t="s">
        <v>113</v>
      </c>
      <c r="D46" s="83"/>
      <c r="E46" s="84">
        <f t="shared" si="8"/>
        <v>0</v>
      </c>
      <c r="F46" s="84">
        <f t="shared" si="9"/>
        <v>0</v>
      </c>
      <c r="G46" s="85">
        <v>0</v>
      </c>
      <c r="H46" s="86">
        <v>0</v>
      </c>
      <c r="I46" s="86">
        <v>0</v>
      </c>
      <c r="J46" s="86"/>
      <c r="K46" s="86"/>
      <c r="L46" s="86"/>
      <c r="M46" s="86"/>
      <c r="N46" s="86"/>
      <c r="O46" s="86"/>
      <c r="P46" s="86"/>
      <c r="Q46" s="86"/>
      <c r="R46" s="87"/>
      <c r="T46" s="81"/>
      <c r="U46" s="92" t="str">
        <f t="shared" si="50"/>
        <v>Cost Of Long Distance Calls</v>
      </c>
      <c r="V46" s="83"/>
      <c r="W46" s="84">
        <f t="shared" si="11"/>
        <v>0</v>
      </c>
      <c r="X46" s="84">
        <f t="shared" si="12"/>
        <v>0</v>
      </c>
      <c r="Y46" s="85">
        <v>0</v>
      </c>
      <c r="Z46" s="86">
        <v>0</v>
      </c>
      <c r="AA46" s="86">
        <v>0</v>
      </c>
      <c r="AB46" s="86">
        <v>0</v>
      </c>
      <c r="AC46" s="86">
        <v>0</v>
      </c>
      <c r="AD46" s="86">
        <v>0</v>
      </c>
      <c r="AE46" s="86">
        <v>0</v>
      </c>
      <c r="AF46" s="86">
        <v>0</v>
      </c>
      <c r="AG46" s="86">
        <v>0</v>
      </c>
      <c r="AH46" s="86">
        <v>0</v>
      </c>
      <c r="AI46" s="86">
        <v>0</v>
      </c>
      <c r="AJ46" s="87">
        <v>0</v>
      </c>
      <c r="AL46" s="81"/>
      <c r="AM46" s="92" t="str">
        <f t="shared" si="52"/>
        <v>Cost Of Long Distance Calls</v>
      </c>
      <c r="AN46" s="83"/>
      <c r="AO46" s="84">
        <f t="shared" si="14"/>
        <v>0</v>
      </c>
      <c r="AP46" s="84">
        <f t="shared" si="15"/>
        <v>0</v>
      </c>
      <c r="AQ46" s="85">
        <v>0</v>
      </c>
      <c r="AR46" s="86">
        <v>0</v>
      </c>
      <c r="AS46" s="86">
        <v>0</v>
      </c>
      <c r="AT46" s="86">
        <v>0</v>
      </c>
      <c r="AU46" s="86">
        <v>0</v>
      </c>
      <c r="AV46" s="86">
        <v>0</v>
      </c>
      <c r="AW46" s="86">
        <v>0</v>
      </c>
      <c r="AX46" s="86">
        <v>0</v>
      </c>
      <c r="AY46" s="86">
        <v>0</v>
      </c>
      <c r="AZ46" s="86">
        <v>0</v>
      </c>
      <c r="BA46" s="86">
        <v>0</v>
      </c>
      <c r="BB46" s="87">
        <v>0</v>
      </c>
      <c r="BD46" s="81"/>
      <c r="BE46" s="92" t="str">
        <f t="shared" si="54"/>
        <v>Cost Of Long Distance Calls</v>
      </c>
      <c r="BF46" s="83"/>
      <c r="BG46" s="84">
        <f t="shared" si="17"/>
        <v>0</v>
      </c>
      <c r="BH46" s="84">
        <f t="shared" si="18"/>
        <v>0</v>
      </c>
      <c r="BI46" s="85">
        <v>0</v>
      </c>
      <c r="BJ46" s="86">
        <v>0</v>
      </c>
      <c r="BK46" s="86">
        <v>0</v>
      </c>
      <c r="BL46" s="86">
        <v>0</v>
      </c>
      <c r="BM46" s="86">
        <v>0</v>
      </c>
      <c r="BN46" s="86">
        <v>0</v>
      </c>
      <c r="BO46" s="86">
        <v>0</v>
      </c>
      <c r="BP46" s="86">
        <v>0</v>
      </c>
      <c r="BQ46" s="86">
        <v>0</v>
      </c>
      <c r="BR46" s="86">
        <v>0</v>
      </c>
      <c r="BS46" s="86">
        <v>0</v>
      </c>
      <c r="BT46" s="87">
        <v>0</v>
      </c>
      <c r="BV46" s="81"/>
      <c r="BW46" s="92" t="str">
        <f t="shared" si="56"/>
        <v>Cost Of Long Distance Calls</v>
      </c>
      <c r="BX46" s="83"/>
      <c r="BY46" s="84">
        <f t="shared" si="20"/>
        <v>0</v>
      </c>
      <c r="BZ46" s="85">
        <f t="shared" si="21"/>
        <v>0</v>
      </c>
      <c r="CA46" s="86">
        <f t="shared" si="22"/>
        <v>0</v>
      </c>
      <c r="CB46" s="86">
        <f t="shared" si="23"/>
        <v>0</v>
      </c>
      <c r="CC46" s="86">
        <f t="shared" si="24"/>
        <v>0</v>
      </c>
      <c r="CD46" s="84">
        <f t="shared" si="4"/>
        <v>0</v>
      </c>
      <c r="CE46" s="85">
        <f t="shared" si="25"/>
        <v>0</v>
      </c>
      <c r="CF46" s="86">
        <f t="shared" si="26"/>
        <v>0</v>
      </c>
      <c r="CG46" s="86">
        <f t="shared" si="27"/>
        <v>0</v>
      </c>
      <c r="CH46" s="86">
        <f t="shared" si="28"/>
        <v>0</v>
      </c>
      <c r="CI46" s="84">
        <f t="shared" si="5"/>
        <v>0</v>
      </c>
      <c r="CJ46" s="85">
        <f t="shared" si="29"/>
        <v>0</v>
      </c>
      <c r="CK46" s="86">
        <f t="shared" si="30"/>
        <v>0</v>
      </c>
      <c r="CL46" s="86">
        <f t="shared" si="31"/>
        <v>0</v>
      </c>
      <c r="CM46" s="87">
        <f t="shared" si="32"/>
        <v>0</v>
      </c>
      <c r="CO46" s="81"/>
      <c r="CP46" s="92" t="str">
        <f t="shared" si="57"/>
        <v>Cost Of Long Distance Calls</v>
      </c>
      <c r="CQ46" s="83"/>
      <c r="CR46" s="84">
        <f t="shared" si="33"/>
        <v>0</v>
      </c>
      <c r="CS46" s="84">
        <f t="shared" si="33"/>
        <v>0</v>
      </c>
      <c r="CT46" s="85">
        <f t="shared" si="33"/>
        <v>0</v>
      </c>
      <c r="CU46" s="86">
        <f t="shared" si="33"/>
        <v>0</v>
      </c>
      <c r="CV46" s="86">
        <f t="shared" si="33"/>
        <v>0</v>
      </c>
      <c r="CW46" s="86">
        <f t="shared" si="33"/>
        <v>0</v>
      </c>
      <c r="CX46" s="86">
        <f t="shared" si="33"/>
        <v>0</v>
      </c>
      <c r="CY46" s="86">
        <f t="shared" si="33"/>
        <v>0</v>
      </c>
      <c r="CZ46" s="86">
        <f t="shared" si="33"/>
        <v>0</v>
      </c>
      <c r="DA46" s="86">
        <f t="shared" si="63"/>
        <v>0</v>
      </c>
      <c r="DB46" s="86">
        <f t="shared" si="63"/>
        <v>0</v>
      </c>
      <c r="DC46" s="86">
        <f t="shared" si="63"/>
        <v>0</v>
      </c>
      <c r="DD46" s="86">
        <f t="shared" si="63"/>
        <v>0</v>
      </c>
      <c r="DE46" s="87">
        <f t="shared" si="63"/>
        <v>0</v>
      </c>
      <c r="DG46" s="81"/>
      <c r="DH46" s="92" t="str">
        <f t="shared" si="58"/>
        <v>Cost Of Long Distance Calls</v>
      </c>
      <c r="DI46" s="83"/>
      <c r="DJ46" s="88" t="str">
        <f t="shared" si="34"/>
        <v/>
      </c>
      <c r="DK46" s="88" t="str">
        <f t="shared" si="34"/>
        <v/>
      </c>
      <c r="DL46" s="89" t="str">
        <f t="shared" si="34"/>
        <v/>
      </c>
      <c r="DM46" s="90" t="str">
        <f t="shared" si="34"/>
        <v/>
      </c>
      <c r="DN46" s="90" t="str">
        <f t="shared" si="34"/>
        <v/>
      </c>
      <c r="DO46" s="90" t="str">
        <f t="shared" si="34"/>
        <v/>
      </c>
      <c r="DP46" s="90" t="str">
        <f t="shared" si="34"/>
        <v/>
      </c>
      <c r="DQ46" s="90" t="str">
        <f t="shared" si="34"/>
        <v/>
      </c>
      <c r="DR46" s="90" t="str">
        <f t="shared" si="34"/>
        <v/>
      </c>
      <c r="DS46" s="90" t="str">
        <f t="shared" si="68"/>
        <v/>
      </c>
      <c r="DT46" s="90" t="str">
        <f t="shared" si="68"/>
        <v/>
      </c>
      <c r="DU46" s="90" t="str">
        <f t="shared" si="68"/>
        <v/>
      </c>
      <c r="DV46" s="90" t="str">
        <f t="shared" si="68"/>
        <v/>
      </c>
      <c r="DW46" s="91" t="str">
        <f t="shared" si="68"/>
        <v/>
      </c>
      <c r="DY46" s="180">
        <f t="shared" si="69"/>
        <v>11</v>
      </c>
      <c r="DZ46" s="180" t="str">
        <f t="shared" si="70"/>
        <v>Cost Of Long Distance Calls</v>
      </c>
      <c r="EA46" s="181">
        <f t="shared" si="71"/>
        <v>0</v>
      </c>
    </row>
    <row r="47" spans="2:131" ht="11.85" customHeight="1" x14ac:dyDescent="0.15">
      <c r="B47" s="81"/>
      <c r="C47" s="92" t="s">
        <v>114</v>
      </c>
      <c r="D47" s="83"/>
      <c r="E47" s="84">
        <f t="shared" si="8"/>
        <v>0</v>
      </c>
      <c r="F47" s="84">
        <f t="shared" si="9"/>
        <v>0</v>
      </c>
      <c r="G47" s="85">
        <v>0</v>
      </c>
      <c r="H47" s="86">
        <v>0</v>
      </c>
      <c r="I47" s="86">
        <v>0</v>
      </c>
      <c r="J47" s="86"/>
      <c r="K47" s="86"/>
      <c r="L47" s="86"/>
      <c r="M47" s="86"/>
      <c r="N47" s="86"/>
      <c r="O47" s="86"/>
      <c r="P47" s="86"/>
      <c r="Q47" s="86"/>
      <c r="R47" s="87"/>
      <c r="T47" s="81"/>
      <c r="U47" s="92" t="str">
        <f t="shared" si="50"/>
        <v>Credit Card Commission</v>
      </c>
      <c r="V47" s="83"/>
      <c r="W47" s="84">
        <f t="shared" si="11"/>
        <v>0</v>
      </c>
      <c r="X47" s="84">
        <f t="shared" si="12"/>
        <v>0</v>
      </c>
      <c r="Y47" s="85">
        <v>0</v>
      </c>
      <c r="Z47" s="86">
        <v>0</v>
      </c>
      <c r="AA47" s="86">
        <v>0</v>
      </c>
      <c r="AB47" s="86">
        <v>0</v>
      </c>
      <c r="AC47" s="86">
        <v>0</v>
      </c>
      <c r="AD47" s="86">
        <v>0</v>
      </c>
      <c r="AE47" s="86">
        <v>0</v>
      </c>
      <c r="AF47" s="86">
        <v>0</v>
      </c>
      <c r="AG47" s="86">
        <v>0</v>
      </c>
      <c r="AH47" s="86">
        <v>0</v>
      </c>
      <c r="AI47" s="86">
        <v>0</v>
      </c>
      <c r="AJ47" s="87">
        <v>0</v>
      </c>
      <c r="AL47" s="81"/>
      <c r="AM47" s="92" t="str">
        <f t="shared" si="52"/>
        <v>Credit Card Commission</v>
      </c>
      <c r="AN47" s="83"/>
      <c r="AO47" s="84">
        <f t="shared" si="14"/>
        <v>0</v>
      </c>
      <c r="AP47" s="84">
        <f t="shared" si="15"/>
        <v>0</v>
      </c>
      <c r="AQ47" s="85">
        <v>0</v>
      </c>
      <c r="AR47" s="86">
        <v>0</v>
      </c>
      <c r="AS47" s="86">
        <v>0</v>
      </c>
      <c r="AT47" s="86">
        <v>0</v>
      </c>
      <c r="AU47" s="86">
        <v>0</v>
      </c>
      <c r="AV47" s="86">
        <v>0</v>
      </c>
      <c r="AW47" s="86">
        <v>0</v>
      </c>
      <c r="AX47" s="86">
        <v>0</v>
      </c>
      <c r="AY47" s="86">
        <v>0</v>
      </c>
      <c r="AZ47" s="86">
        <v>0</v>
      </c>
      <c r="BA47" s="86">
        <v>0</v>
      </c>
      <c r="BB47" s="87">
        <v>0</v>
      </c>
      <c r="BD47" s="81"/>
      <c r="BE47" s="92" t="str">
        <f t="shared" si="54"/>
        <v>Credit Card Commission</v>
      </c>
      <c r="BF47" s="83"/>
      <c r="BG47" s="84">
        <f t="shared" si="17"/>
        <v>0</v>
      </c>
      <c r="BH47" s="84">
        <f t="shared" si="18"/>
        <v>0</v>
      </c>
      <c r="BI47" s="85">
        <v>0</v>
      </c>
      <c r="BJ47" s="86">
        <v>0</v>
      </c>
      <c r="BK47" s="86">
        <v>0</v>
      </c>
      <c r="BL47" s="86">
        <v>0</v>
      </c>
      <c r="BM47" s="86">
        <v>0</v>
      </c>
      <c r="BN47" s="86">
        <v>0</v>
      </c>
      <c r="BO47" s="86">
        <v>0</v>
      </c>
      <c r="BP47" s="86">
        <v>0</v>
      </c>
      <c r="BQ47" s="86">
        <v>0</v>
      </c>
      <c r="BR47" s="86">
        <v>0</v>
      </c>
      <c r="BS47" s="86">
        <v>0</v>
      </c>
      <c r="BT47" s="87">
        <v>0</v>
      </c>
      <c r="BV47" s="81"/>
      <c r="BW47" s="92" t="str">
        <f t="shared" si="56"/>
        <v>Credit Card Commission</v>
      </c>
      <c r="BX47" s="83"/>
      <c r="BY47" s="84">
        <f t="shared" si="20"/>
        <v>0</v>
      </c>
      <c r="BZ47" s="85">
        <f t="shared" si="21"/>
        <v>0</v>
      </c>
      <c r="CA47" s="86">
        <f t="shared" si="22"/>
        <v>0</v>
      </c>
      <c r="CB47" s="86">
        <f t="shared" si="23"/>
        <v>0</v>
      </c>
      <c r="CC47" s="86">
        <f t="shared" si="24"/>
        <v>0</v>
      </c>
      <c r="CD47" s="84">
        <f t="shared" si="4"/>
        <v>0</v>
      </c>
      <c r="CE47" s="85">
        <f t="shared" si="25"/>
        <v>0</v>
      </c>
      <c r="CF47" s="86">
        <f t="shared" si="26"/>
        <v>0</v>
      </c>
      <c r="CG47" s="86">
        <f t="shared" si="27"/>
        <v>0</v>
      </c>
      <c r="CH47" s="86">
        <f t="shared" si="28"/>
        <v>0</v>
      </c>
      <c r="CI47" s="84">
        <f t="shared" si="5"/>
        <v>0</v>
      </c>
      <c r="CJ47" s="85">
        <f t="shared" si="29"/>
        <v>0</v>
      </c>
      <c r="CK47" s="86">
        <f t="shared" si="30"/>
        <v>0</v>
      </c>
      <c r="CL47" s="86">
        <f t="shared" si="31"/>
        <v>0</v>
      </c>
      <c r="CM47" s="87">
        <f t="shared" si="32"/>
        <v>0</v>
      </c>
      <c r="CO47" s="81"/>
      <c r="CP47" s="92" t="str">
        <f t="shared" si="57"/>
        <v>Credit Card Commission</v>
      </c>
      <c r="CQ47" s="83"/>
      <c r="CR47" s="84">
        <f t="shared" si="33"/>
        <v>0</v>
      </c>
      <c r="CS47" s="84">
        <f t="shared" si="33"/>
        <v>0</v>
      </c>
      <c r="CT47" s="85">
        <f t="shared" si="33"/>
        <v>0</v>
      </c>
      <c r="CU47" s="86">
        <f t="shared" si="33"/>
        <v>0</v>
      </c>
      <c r="CV47" s="86">
        <f t="shared" si="33"/>
        <v>0</v>
      </c>
      <c r="CW47" s="86">
        <f t="shared" si="33"/>
        <v>0</v>
      </c>
      <c r="CX47" s="86">
        <f t="shared" si="33"/>
        <v>0</v>
      </c>
      <c r="CY47" s="86">
        <f t="shared" si="33"/>
        <v>0</v>
      </c>
      <c r="CZ47" s="86">
        <f t="shared" si="33"/>
        <v>0</v>
      </c>
      <c r="DA47" s="86">
        <f t="shared" si="63"/>
        <v>0</v>
      </c>
      <c r="DB47" s="86">
        <f t="shared" si="63"/>
        <v>0</v>
      </c>
      <c r="DC47" s="86">
        <f t="shared" si="63"/>
        <v>0</v>
      </c>
      <c r="DD47" s="86">
        <f t="shared" si="63"/>
        <v>0</v>
      </c>
      <c r="DE47" s="87">
        <f t="shared" si="63"/>
        <v>0</v>
      </c>
      <c r="DG47" s="81"/>
      <c r="DH47" s="92" t="str">
        <f t="shared" si="58"/>
        <v>Credit Card Commission</v>
      </c>
      <c r="DI47" s="83"/>
      <c r="DJ47" s="88" t="str">
        <f t="shared" si="34"/>
        <v/>
      </c>
      <c r="DK47" s="88" t="str">
        <f t="shared" si="34"/>
        <v/>
      </c>
      <c r="DL47" s="89" t="str">
        <f t="shared" si="34"/>
        <v/>
      </c>
      <c r="DM47" s="90" t="str">
        <f t="shared" si="34"/>
        <v/>
      </c>
      <c r="DN47" s="90" t="str">
        <f t="shared" si="34"/>
        <v/>
      </c>
      <c r="DO47" s="90" t="str">
        <f t="shared" si="34"/>
        <v/>
      </c>
      <c r="DP47" s="90" t="str">
        <f t="shared" si="34"/>
        <v/>
      </c>
      <c r="DQ47" s="90" t="str">
        <f t="shared" si="34"/>
        <v/>
      </c>
      <c r="DR47" s="90" t="str">
        <f t="shared" si="34"/>
        <v/>
      </c>
      <c r="DS47" s="90" t="str">
        <f t="shared" si="68"/>
        <v/>
      </c>
      <c r="DT47" s="90" t="str">
        <f t="shared" si="68"/>
        <v/>
      </c>
      <c r="DU47" s="90" t="str">
        <f t="shared" si="68"/>
        <v/>
      </c>
      <c r="DV47" s="90" t="str">
        <f t="shared" si="68"/>
        <v/>
      </c>
      <c r="DW47" s="91" t="str">
        <f t="shared" si="68"/>
        <v/>
      </c>
      <c r="DY47" s="180">
        <f t="shared" si="69"/>
        <v>11</v>
      </c>
      <c r="DZ47" s="180" t="str">
        <f t="shared" si="70"/>
        <v>Credit Card Commission</v>
      </c>
      <c r="EA47" s="181">
        <f t="shared" si="71"/>
        <v>0</v>
      </c>
    </row>
    <row r="48" spans="2:131" ht="11.85" customHeight="1" x14ac:dyDescent="0.15">
      <c r="B48" s="81"/>
      <c r="C48" s="92" t="s">
        <v>115</v>
      </c>
      <c r="D48" s="83"/>
      <c r="E48" s="84">
        <f t="shared" si="8"/>
        <v>0</v>
      </c>
      <c r="F48" s="84">
        <f t="shared" si="9"/>
        <v>0</v>
      </c>
      <c r="G48" s="85">
        <v>0</v>
      </c>
      <c r="H48" s="86">
        <v>0</v>
      </c>
      <c r="I48" s="86">
        <v>0</v>
      </c>
      <c r="J48" s="86"/>
      <c r="K48" s="86"/>
      <c r="L48" s="86"/>
      <c r="M48" s="86"/>
      <c r="N48" s="86"/>
      <c r="O48" s="86"/>
      <c r="P48" s="86"/>
      <c r="Q48" s="86"/>
      <c r="R48" s="87"/>
      <c r="T48" s="81"/>
      <c r="U48" s="92" t="str">
        <f t="shared" si="50"/>
        <v>Cultural Activities</v>
      </c>
      <c r="V48" s="83"/>
      <c r="W48" s="84">
        <f t="shared" si="11"/>
        <v>0</v>
      </c>
      <c r="X48" s="84">
        <f t="shared" si="12"/>
        <v>0</v>
      </c>
      <c r="Y48" s="85">
        <v>0</v>
      </c>
      <c r="Z48" s="86">
        <v>0</v>
      </c>
      <c r="AA48" s="86">
        <v>0</v>
      </c>
      <c r="AB48" s="86">
        <v>0</v>
      </c>
      <c r="AC48" s="86">
        <v>0</v>
      </c>
      <c r="AD48" s="86">
        <v>0</v>
      </c>
      <c r="AE48" s="86">
        <v>0</v>
      </c>
      <c r="AF48" s="86">
        <v>0</v>
      </c>
      <c r="AG48" s="86">
        <v>0</v>
      </c>
      <c r="AH48" s="86">
        <v>0</v>
      </c>
      <c r="AI48" s="86">
        <v>0</v>
      </c>
      <c r="AJ48" s="87">
        <v>0</v>
      </c>
      <c r="AL48" s="81"/>
      <c r="AM48" s="92" t="str">
        <f t="shared" si="52"/>
        <v>Cultural Activities</v>
      </c>
      <c r="AN48" s="83"/>
      <c r="AO48" s="84">
        <f t="shared" si="14"/>
        <v>0</v>
      </c>
      <c r="AP48" s="84">
        <f t="shared" si="15"/>
        <v>0</v>
      </c>
      <c r="AQ48" s="85">
        <v>0</v>
      </c>
      <c r="AR48" s="86">
        <v>0</v>
      </c>
      <c r="AS48" s="86">
        <v>0</v>
      </c>
      <c r="AT48" s="86">
        <v>0</v>
      </c>
      <c r="AU48" s="86">
        <v>0</v>
      </c>
      <c r="AV48" s="86">
        <v>0</v>
      </c>
      <c r="AW48" s="86">
        <v>0</v>
      </c>
      <c r="AX48" s="86">
        <v>0</v>
      </c>
      <c r="AY48" s="86">
        <v>0</v>
      </c>
      <c r="AZ48" s="86">
        <v>0</v>
      </c>
      <c r="BA48" s="86">
        <v>0</v>
      </c>
      <c r="BB48" s="87">
        <v>0</v>
      </c>
      <c r="BD48" s="81"/>
      <c r="BE48" s="92" t="str">
        <f t="shared" si="54"/>
        <v>Cultural Activities</v>
      </c>
      <c r="BF48" s="83"/>
      <c r="BG48" s="84">
        <f t="shared" si="17"/>
        <v>0</v>
      </c>
      <c r="BH48" s="84">
        <f t="shared" si="18"/>
        <v>0</v>
      </c>
      <c r="BI48" s="85">
        <v>0</v>
      </c>
      <c r="BJ48" s="86">
        <v>0</v>
      </c>
      <c r="BK48" s="86">
        <v>0</v>
      </c>
      <c r="BL48" s="86">
        <v>0</v>
      </c>
      <c r="BM48" s="86">
        <v>0</v>
      </c>
      <c r="BN48" s="86">
        <v>0</v>
      </c>
      <c r="BO48" s="86">
        <v>0</v>
      </c>
      <c r="BP48" s="86">
        <v>0</v>
      </c>
      <c r="BQ48" s="86">
        <v>0</v>
      </c>
      <c r="BR48" s="86">
        <v>0</v>
      </c>
      <c r="BS48" s="86">
        <v>0</v>
      </c>
      <c r="BT48" s="87">
        <v>0</v>
      </c>
      <c r="BV48" s="81"/>
      <c r="BW48" s="92" t="str">
        <f t="shared" si="56"/>
        <v>Cultural Activities</v>
      </c>
      <c r="BX48" s="83"/>
      <c r="BY48" s="84">
        <f t="shared" si="20"/>
        <v>0</v>
      </c>
      <c r="BZ48" s="85">
        <f t="shared" si="21"/>
        <v>0</v>
      </c>
      <c r="CA48" s="86">
        <f t="shared" si="22"/>
        <v>0</v>
      </c>
      <c r="CB48" s="86">
        <f t="shared" si="23"/>
        <v>0</v>
      </c>
      <c r="CC48" s="86">
        <f t="shared" si="24"/>
        <v>0</v>
      </c>
      <c r="CD48" s="84">
        <f t="shared" si="4"/>
        <v>0</v>
      </c>
      <c r="CE48" s="85">
        <f t="shared" si="25"/>
        <v>0</v>
      </c>
      <c r="CF48" s="86">
        <f t="shared" si="26"/>
        <v>0</v>
      </c>
      <c r="CG48" s="86">
        <f t="shared" si="27"/>
        <v>0</v>
      </c>
      <c r="CH48" s="86">
        <f t="shared" si="28"/>
        <v>0</v>
      </c>
      <c r="CI48" s="84">
        <f t="shared" si="5"/>
        <v>0</v>
      </c>
      <c r="CJ48" s="85">
        <f t="shared" si="29"/>
        <v>0</v>
      </c>
      <c r="CK48" s="86">
        <f t="shared" si="30"/>
        <v>0</v>
      </c>
      <c r="CL48" s="86">
        <f t="shared" si="31"/>
        <v>0</v>
      </c>
      <c r="CM48" s="87">
        <f t="shared" si="32"/>
        <v>0</v>
      </c>
      <c r="CO48" s="81"/>
      <c r="CP48" s="92" t="str">
        <f t="shared" si="57"/>
        <v>Cultural Activities</v>
      </c>
      <c r="CQ48" s="83"/>
      <c r="CR48" s="84">
        <f t="shared" si="33"/>
        <v>0</v>
      </c>
      <c r="CS48" s="84">
        <f t="shared" si="33"/>
        <v>0</v>
      </c>
      <c r="CT48" s="85">
        <f t="shared" si="33"/>
        <v>0</v>
      </c>
      <c r="CU48" s="86">
        <f t="shared" si="33"/>
        <v>0</v>
      </c>
      <c r="CV48" s="86">
        <f t="shared" si="33"/>
        <v>0</v>
      </c>
      <c r="CW48" s="86">
        <f t="shared" si="33"/>
        <v>0</v>
      </c>
      <c r="CX48" s="86">
        <f t="shared" si="33"/>
        <v>0</v>
      </c>
      <c r="CY48" s="86">
        <f t="shared" si="33"/>
        <v>0</v>
      </c>
      <c r="CZ48" s="86">
        <f t="shared" si="33"/>
        <v>0</v>
      </c>
      <c r="DA48" s="86">
        <f t="shared" si="63"/>
        <v>0</v>
      </c>
      <c r="DB48" s="86">
        <f t="shared" si="63"/>
        <v>0</v>
      </c>
      <c r="DC48" s="86">
        <f t="shared" si="63"/>
        <v>0</v>
      </c>
      <c r="DD48" s="86">
        <f t="shared" si="63"/>
        <v>0</v>
      </c>
      <c r="DE48" s="87">
        <f t="shared" si="63"/>
        <v>0</v>
      </c>
      <c r="DG48" s="81"/>
      <c r="DH48" s="92" t="str">
        <f t="shared" si="58"/>
        <v>Cultural Activities</v>
      </c>
      <c r="DI48" s="83"/>
      <c r="DJ48" s="88" t="str">
        <f t="shared" si="34"/>
        <v/>
      </c>
      <c r="DK48" s="88" t="str">
        <f t="shared" si="34"/>
        <v/>
      </c>
      <c r="DL48" s="89" t="str">
        <f t="shared" si="34"/>
        <v/>
      </c>
      <c r="DM48" s="90" t="str">
        <f t="shared" si="34"/>
        <v/>
      </c>
      <c r="DN48" s="90" t="str">
        <f t="shared" si="34"/>
        <v/>
      </c>
      <c r="DO48" s="90" t="str">
        <f t="shared" si="34"/>
        <v/>
      </c>
      <c r="DP48" s="90" t="str">
        <f t="shared" si="34"/>
        <v/>
      </c>
      <c r="DQ48" s="90" t="str">
        <f t="shared" si="34"/>
        <v/>
      </c>
      <c r="DR48" s="90" t="str">
        <f t="shared" si="34"/>
        <v/>
      </c>
      <c r="DS48" s="90" t="str">
        <f t="shared" si="68"/>
        <v/>
      </c>
      <c r="DT48" s="90" t="str">
        <f t="shared" si="68"/>
        <v/>
      </c>
      <c r="DU48" s="90" t="str">
        <f t="shared" si="68"/>
        <v/>
      </c>
      <c r="DV48" s="90" t="str">
        <f t="shared" si="68"/>
        <v/>
      </c>
      <c r="DW48" s="91" t="str">
        <f t="shared" si="68"/>
        <v/>
      </c>
      <c r="DY48" s="180">
        <f t="shared" si="69"/>
        <v>11</v>
      </c>
      <c r="DZ48" s="180" t="str">
        <f t="shared" si="70"/>
        <v>Cultural Activities</v>
      </c>
      <c r="EA48" s="181">
        <f t="shared" si="71"/>
        <v>0</v>
      </c>
    </row>
    <row r="49" spans="2:131" ht="11.85" customHeight="1" x14ac:dyDescent="0.15">
      <c r="B49" s="81"/>
      <c r="C49" s="92" t="s">
        <v>116</v>
      </c>
      <c r="D49" s="83"/>
      <c r="E49" s="84">
        <f t="shared" si="8"/>
        <v>0</v>
      </c>
      <c r="F49" s="84">
        <f t="shared" si="9"/>
        <v>0</v>
      </c>
      <c r="G49" s="85">
        <v>0</v>
      </c>
      <c r="H49" s="86">
        <v>0</v>
      </c>
      <c r="I49" s="86">
        <v>0</v>
      </c>
      <c r="J49" s="86"/>
      <c r="K49" s="86"/>
      <c r="L49" s="86"/>
      <c r="M49" s="86"/>
      <c r="N49" s="86"/>
      <c r="O49" s="86"/>
      <c r="P49" s="86"/>
      <c r="Q49" s="86"/>
      <c r="R49" s="87"/>
      <c r="T49" s="81"/>
      <c r="U49" s="92" t="str">
        <f t="shared" si="50"/>
        <v>Data Processing</v>
      </c>
      <c r="V49" s="83"/>
      <c r="W49" s="84">
        <f t="shared" si="11"/>
        <v>0</v>
      </c>
      <c r="X49" s="84">
        <f t="shared" si="12"/>
        <v>0</v>
      </c>
      <c r="Y49" s="85">
        <v>0</v>
      </c>
      <c r="Z49" s="86">
        <v>0</v>
      </c>
      <c r="AA49" s="86">
        <v>0</v>
      </c>
      <c r="AB49" s="86">
        <v>0</v>
      </c>
      <c r="AC49" s="86">
        <v>0</v>
      </c>
      <c r="AD49" s="86">
        <v>0</v>
      </c>
      <c r="AE49" s="86">
        <v>0</v>
      </c>
      <c r="AF49" s="86">
        <v>0</v>
      </c>
      <c r="AG49" s="86">
        <v>0</v>
      </c>
      <c r="AH49" s="86">
        <v>0</v>
      </c>
      <c r="AI49" s="86">
        <v>0</v>
      </c>
      <c r="AJ49" s="87">
        <v>0</v>
      </c>
      <c r="AL49" s="81"/>
      <c r="AM49" s="92" t="str">
        <f t="shared" si="52"/>
        <v>Data Processing</v>
      </c>
      <c r="AN49" s="83"/>
      <c r="AO49" s="84">
        <f t="shared" si="14"/>
        <v>0</v>
      </c>
      <c r="AP49" s="84">
        <f t="shared" si="15"/>
        <v>0</v>
      </c>
      <c r="AQ49" s="85">
        <v>0</v>
      </c>
      <c r="AR49" s="86">
        <v>0</v>
      </c>
      <c r="AS49" s="86">
        <v>0</v>
      </c>
      <c r="AT49" s="86">
        <v>0</v>
      </c>
      <c r="AU49" s="86">
        <v>0</v>
      </c>
      <c r="AV49" s="86">
        <v>0</v>
      </c>
      <c r="AW49" s="86">
        <v>0</v>
      </c>
      <c r="AX49" s="86">
        <v>0</v>
      </c>
      <c r="AY49" s="86">
        <v>0</v>
      </c>
      <c r="AZ49" s="86">
        <v>0</v>
      </c>
      <c r="BA49" s="86">
        <v>0</v>
      </c>
      <c r="BB49" s="87">
        <v>0</v>
      </c>
      <c r="BD49" s="81"/>
      <c r="BE49" s="92" t="str">
        <f t="shared" si="54"/>
        <v>Data Processing</v>
      </c>
      <c r="BF49" s="83"/>
      <c r="BG49" s="84">
        <f t="shared" si="17"/>
        <v>0</v>
      </c>
      <c r="BH49" s="84">
        <f t="shared" si="18"/>
        <v>0</v>
      </c>
      <c r="BI49" s="85">
        <v>0</v>
      </c>
      <c r="BJ49" s="86">
        <v>0</v>
      </c>
      <c r="BK49" s="86">
        <v>0</v>
      </c>
      <c r="BL49" s="86">
        <v>0</v>
      </c>
      <c r="BM49" s="86">
        <v>0</v>
      </c>
      <c r="BN49" s="86">
        <v>0</v>
      </c>
      <c r="BO49" s="86">
        <v>0</v>
      </c>
      <c r="BP49" s="86">
        <v>0</v>
      </c>
      <c r="BQ49" s="86">
        <v>0</v>
      </c>
      <c r="BR49" s="86">
        <v>0</v>
      </c>
      <c r="BS49" s="86">
        <v>0</v>
      </c>
      <c r="BT49" s="87">
        <v>0</v>
      </c>
      <c r="BV49" s="81"/>
      <c r="BW49" s="92" t="str">
        <f t="shared" si="56"/>
        <v>Data Processing</v>
      </c>
      <c r="BX49" s="83"/>
      <c r="BY49" s="84">
        <f t="shared" si="20"/>
        <v>0</v>
      </c>
      <c r="BZ49" s="85">
        <f t="shared" si="21"/>
        <v>0</v>
      </c>
      <c r="CA49" s="86">
        <f t="shared" si="22"/>
        <v>0</v>
      </c>
      <c r="CB49" s="86">
        <f t="shared" si="23"/>
        <v>0</v>
      </c>
      <c r="CC49" s="86">
        <f t="shared" si="24"/>
        <v>0</v>
      </c>
      <c r="CD49" s="84">
        <f t="shared" si="4"/>
        <v>0</v>
      </c>
      <c r="CE49" s="85">
        <f t="shared" si="25"/>
        <v>0</v>
      </c>
      <c r="CF49" s="86">
        <f t="shared" si="26"/>
        <v>0</v>
      </c>
      <c r="CG49" s="86">
        <f t="shared" si="27"/>
        <v>0</v>
      </c>
      <c r="CH49" s="86">
        <f t="shared" si="28"/>
        <v>0</v>
      </c>
      <c r="CI49" s="84">
        <f t="shared" si="5"/>
        <v>0</v>
      </c>
      <c r="CJ49" s="85">
        <f t="shared" si="29"/>
        <v>0</v>
      </c>
      <c r="CK49" s="86">
        <f t="shared" si="30"/>
        <v>0</v>
      </c>
      <c r="CL49" s="86">
        <f t="shared" si="31"/>
        <v>0</v>
      </c>
      <c r="CM49" s="87">
        <f t="shared" si="32"/>
        <v>0</v>
      </c>
      <c r="CO49" s="81"/>
      <c r="CP49" s="92" t="str">
        <f t="shared" si="57"/>
        <v>Data Processing</v>
      </c>
      <c r="CQ49" s="83"/>
      <c r="CR49" s="84">
        <f t="shared" si="33"/>
        <v>0</v>
      </c>
      <c r="CS49" s="84">
        <f t="shared" si="33"/>
        <v>0</v>
      </c>
      <c r="CT49" s="85">
        <f t="shared" si="33"/>
        <v>0</v>
      </c>
      <c r="CU49" s="86">
        <f t="shared" si="33"/>
        <v>0</v>
      </c>
      <c r="CV49" s="86">
        <f t="shared" si="33"/>
        <v>0</v>
      </c>
      <c r="CW49" s="86">
        <f t="shared" si="33"/>
        <v>0</v>
      </c>
      <c r="CX49" s="86">
        <f t="shared" si="33"/>
        <v>0</v>
      </c>
      <c r="CY49" s="86">
        <f t="shared" si="33"/>
        <v>0</v>
      </c>
      <c r="CZ49" s="86">
        <f t="shared" si="33"/>
        <v>0</v>
      </c>
      <c r="DA49" s="86">
        <f t="shared" si="63"/>
        <v>0</v>
      </c>
      <c r="DB49" s="86">
        <f t="shared" si="63"/>
        <v>0</v>
      </c>
      <c r="DC49" s="86">
        <f t="shared" si="63"/>
        <v>0</v>
      </c>
      <c r="DD49" s="86">
        <f t="shared" si="63"/>
        <v>0</v>
      </c>
      <c r="DE49" s="87">
        <f t="shared" si="63"/>
        <v>0</v>
      </c>
      <c r="DG49" s="81"/>
      <c r="DH49" s="92" t="str">
        <f t="shared" si="58"/>
        <v>Data Processing</v>
      </c>
      <c r="DI49" s="83"/>
      <c r="DJ49" s="88" t="str">
        <f t="shared" si="34"/>
        <v/>
      </c>
      <c r="DK49" s="88" t="str">
        <f t="shared" si="34"/>
        <v/>
      </c>
      <c r="DL49" s="89" t="str">
        <f t="shared" si="34"/>
        <v/>
      </c>
      <c r="DM49" s="90" t="str">
        <f t="shared" si="34"/>
        <v/>
      </c>
      <c r="DN49" s="90" t="str">
        <f t="shared" si="34"/>
        <v/>
      </c>
      <c r="DO49" s="90" t="str">
        <f t="shared" si="34"/>
        <v/>
      </c>
      <c r="DP49" s="90" t="str">
        <f t="shared" si="34"/>
        <v/>
      </c>
      <c r="DQ49" s="90" t="str">
        <f t="shared" si="34"/>
        <v/>
      </c>
      <c r="DR49" s="90" t="str">
        <f t="shared" si="34"/>
        <v/>
      </c>
      <c r="DS49" s="90" t="str">
        <f t="shared" si="68"/>
        <v/>
      </c>
      <c r="DT49" s="90" t="str">
        <f t="shared" si="68"/>
        <v/>
      </c>
      <c r="DU49" s="90" t="str">
        <f t="shared" si="68"/>
        <v/>
      </c>
      <c r="DV49" s="90" t="str">
        <f t="shared" si="68"/>
        <v/>
      </c>
      <c r="DW49" s="91" t="str">
        <f t="shared" si="68"/>
        <v/>
      </c>
      <c r="DY49" s="180">
        <f t="shared" si="69"/>
        <v>11</v>
      </c>
      <c r="DZ49" s="180" t="str">
        <f t="shared" si="70"/>
        <v>Data Processing</v>
      </c>
      <c r="EA49" s="181">
        <f t="shared" si="71"/>
        <v>0</v>
      </c>
    </row>
    <row r="50" spans="2:131" ht="11.85" customHeight="1" x14ac:dyDescent="0.15">
      <c r="B50" s="81"/>
      <c r="C50" s="92" t="s">
        <v>117</v>
      </c>
      <c r="D50" s="83"/>
      <c r="E50" s="84">
        <f t="shared" si="8"/>
        <v>0</v>
      </c>
      <c r="F50" s="84">
        <f t="shared" si="9"/>
        <v>0</v>
      </c>
      <c r="G50" s="85">
        <v>0</v>
      </c>
      <c r="H50" s="86">
        <v>0</v>
      </c>
      <c r="I50" s="86">
        <v>0</v>
      </c>
      <c r="J50" s="86"/>
      <c r="K50" s="86"/>
      <c r="L50" s="86"/>
      <c r="M50" s="86"/>
      <c r="N50" s="86"/>
      <c r="O50" s="86"/>
      <c r="P50" s="86"/>
      <c r="Q50" s="86"/>
      <c r="R50" s="87"/>
      <c r="T50" s="81"/>
      <c r="U50" s="92" t="str">
        <f t="shared" si="50"/>
        <v>Decorations</v>
      </c>
      <c r="V50" s="83"/>
      <c r="W50" s="84">
        <f t="shared" si="11"/>
        <v>0</v>
      </c>
      <c r="X50" s="84">
        <f t="shared" si="12"/>
        <v>0</v>
      </c>
      <c r="Y50" s="85">
        <v>0</v>
      </c>
      <c r="Z50" s="86">
        <v>0</v>
      </c>
      <c r="AA50" s="86">
        <v>0</v>
      </c>
      <c r="AB50" s="86">
        <v>0</v>
      </c>
      <c r="AC50" s="86">
        <v>0</v>
      </c>
      <c r="AD50" s="86">
        <v>0</v>
      </c>
      <c r="AE50" s="86">
        <v>0</v>
      </c>
      <c r="AF50" s="86">
        <v>0</v>
      </c>
      <c r="AG50" s="86">
        <v>0</v>
      </c>
      <c r="AH50" s="86">
        <v>0</v>
      </c>
      <c r="AI50" s="86">
        <v>0</v>
      </c>
      <c r="AJ50" s="87">
        <v>0</v>
      </c>
      <c r="AL50" s="81"/>
      <c r="AM50" s="92" t="str">
        <f t="shared" si="52"/>
        <v>Decorations</v>
      </c>
      <c r="AN50" s="83"/>
      <c r="AO50" s="84">
        <f t="shared" si="14"/>
        <v>0</v>
      </c>
      <c r="AP50" s="84">
        <f t="shared" si="15"/>
        <v>0</v>
      </c>
      <c r="AQ50" s="85">
        <v>0</v>
      </c>
      <c r="AR50" s="86">
        <v>0</v>
      </c>
      <c r="AS50" s="86">
        <v>0</v>
      </c>
      <c r="AT50" s="86">
        <v>0</v>
      </c>
      <c r="AU50" s="86">
        <v>0</v>
      </c>
      <c r="AV50" s="86">
        <v>0</v>
      </c>
      <c r="AW50" s="86">
        <v>0</v>
      </c>
      <c r="AX50" s="86">
        <v>0</v>
      </c>
      <c r="AY50" s="86">
        <v>0</v>
      </c>
      <c r="AZ50" s="86">
        <v>0</v>
      </c>
      <c r="BA50" s="86">
        <v>0</v>
      </c>
      <c r="BB50" s="87">
        <v>0</v>
      </c>
      <c r="BD50" s="81"/>
      <c r="BE50" s="92" t="str">
        <f t="shared" si="54"/>
        <v>Decorations</v>
      </c>
      <c r="BF50" s="83"/>
      <c r="BG50" s="84">
        <f t="shared" si="17"/>
        <v>0</v>
      </c>
      <c r="BH50" s="84">
        <f t="shared" si="18"/>
        <v>0</v>
      </c>
      <c r="BI50" s="85">
        <v>0</v>
      </c>
      <c r="BJ50" s="86">
        <v>0</v>
      </c>
      <c r="BK50" s="86">
        <v>0</v>
      </c>
      <c r="BL50" s="86">
        <v>0</v>
      </c>
      <c r="BM50" s="86">
        <v>0</v>
      </c>
      <c r="BN50" s="86">
        <v>0</v>
      </c>
      <c r="BO50" s="86">
        <v>0</v>
      </c>
      <c r="BP50" s="86">
        <v>0</v>
      </c>
      <c r="BQ50" s="86">
        <v>0</v>
      </c>
      <c r="BR50" s="86">
        <v>0</v>
      </c>
      <c r="BS50" s="86">
        <v>0</v>
      </c>
      <c r="BT50" s="87">
        <v>0</v>
      </c>
      <c r="BV50" s="81"/>
      <c r="BW50" s="92" t="str">
        <f t="shared" si="56"/>
        <v>Decorations</v>
      </c>
      <c r="BX50" s="83"/>
      <c r="BY50" s="84">
        <f t="shared" si="20"/>
        <v>0</v>
      </c>
      <c r="BZ50" s="85">
        <f t="shared" si="21"/>
        <v>0</v>
      </c>
      <c r="CA50" s="86">
        <f t="shared" si="22"/>
        <v>0</v>
      </c>
      <c r="CB50" s="86">
        <f t="shared" si="23"/>
        <v>0</v>
      </c>
      <c r="CC50" s="86">
        <f t="shared" si="24"/>
        <v>0</v>
      </c>
      <c r="CD50" s="84">
        <f t="shared" si="4"/>
        <v>0</v>
      </c>
      <c r="CE50" s="85">
        <f t="shared" si="25"/>
        <v>0</v>
      </c>
      <c r="CF50" s="86">
        <f t="shared" si="26"/>
        <v>0</v>
      </c>
      <c r="CG50" s="86">
        <f t="shared" si="27"/>
        <v>0</v>
      </c>
      <c r="CH50" s="86">
        <f t="shared" si="28"/>
        <v>0</v>
      </c>
      <c r="CI50" s="84">
        <f t="shared" si="5"/>
        <v>0</v>
      </c>
      <c r="CJ50" s="85">
        <f t="shared" si="29"/>
        <v>0</v>
      </c>
      <c r="CK50" s="86">
        <f t="shared" si="30"/>
        <v>0</v>
      </c>
      <c r="CL50" s="86">
        <f t="shared" si="31"/>
        <v>0</v>
      </c>
      <c r="CM50" s="87">
        <f t="shared" si="32"/>
        <v>0</v>
      </c>
      <c r="CO50" s="81"/>
      <c r="CP50" s="92" t="str">
        <f t="shared" si="57"/>
        <v>Decorations</v>
      </c>
      <c r="CQ50" s="83"/>
      <c r="CR50" s="84">
        <f t="shared" si="33"/>
        <v>0</v>
      </c>
      <c r="CS50" s="84">
        <f t="shared" si="33"/>
        <v>0</v>
      </c>
      <c r="CT50" s="85">
        <f t="shared" si="33"/>
        <v>0</v>
      </c>
      <c r="CU50" s="86">
        <f t="shared" si="33"/>
        <v>0</v>
      </c>
      <c r="CV50" s="86">
        <f t="shared" si="33"/>
        <v>0</v>
      </c>
      <c r="CW50" s="86">
        <f t="shared" si="33"/>
        <v>0</v>
      </c>
      <c r="CX50" s="86">
        <f t="shared" si="33"/>
        <v>0</v>
      </c>
      <c r="CY50" s="86">
        <f t="shared" si="33"/>
        <v>0</v>
      </c>
      <c r="CZ50" s="86">
        <f t="shared" si="33"/>
        <v>0</v>
      </c>
      <c r="DA50" s="86">
        <f t="shared" si="63"/>
        <v>0</v>
      </c>
      <c r="DB50" s="86">
        <f t="shared" si="63"/>
        <v>0</v>
      </c>
      <c r="DC50" s="86">
        <f t="shared" si="63"/>
        <v>0</v>
      </c>
      <c r="DD50" s="86">
        <f t="shared" si="63"/>
        <v>0</v>
      </c>
      <c r="DE50" s="87">
        <f t="shared" si="63"/>
        <v>0</v>
      </c>
      <c r="DG50" s="81"/>
      <c r="DH50" s="92" t="str">
        <f t="shared" si="58"/>
        <v>Decorations</v>
      </c>
      <c r="DI50" s="83"/>
      <c r="DJ50" s="88" t="str">
        <f t="shared" si="34"/>
        <v/>
      </c>
      <c r="DK50" s="88" t="str">
        <f t="shared" si="34"/>
        <v/>
      </c>
      <c r="DL50" s="89" t="str">
        <f t="shared" si="34"/>
        <v/>
      </c>
      <c r="DM50" s="90" t="str">
        <f t="shared" si="34"/>
        <v/>
      </c>
      <c r="DN50" s="90" t="str">
        <f t="shared" si="34"/>
        <v/>
      </c>
      <c r="DO50" s="90" t="str">
        <f t="shared" si="34"/>
        <v/>
      </c>
      <c r="DP50" s="90" t="str">
        <f t="shared" si="34"/>
        <v/>
      </c>
      <c r="DQ50" s="90" t="str">
        <f t="shared" si="34"/>
        <v/>
      </c>
      <c r="DR50" s="90" t="str">
        <f t="shared" si="34"/>
        <v/>
      </c>
      <c r="DS50" s="90" t="str">
        <f t="shared" si="68"/>
        <v/>
      </c>
      <c r="DT50" s="90" t="str">
        <f t="shared" si="68"/>
        <v/>
      </c>
      <c r="DU50" s="90" t="str">
        <f t="shared" si="68"/>
        <v/>
      </c>
      <c r="DV50" s="90" t="str">
        <f t="shared" si="68"/>
        <v/>
      </c>
      <c r="DW50" s="91" t="str">
        <f t="shared" si="68"/>
        <v/>
      </c>
      <c r="DY50" s="180">
        <f t="shared" si="69"/>
        <v>11</v>
      </c>
      <c r="DZ50" s="180" t="str">
        <f t="shared" si="70"/>
        <v>Decorations</v>
      </c>
      <c r="EA50" s="181">
        <f t="shared" si="71"/>
        <v>0</v>
      </c>
    </row>
    <row r="51" spans="2:131" ht="11.85" customHeight="1" x14ac:dyDescent="0.15">
      <c r="B51" s="81"/>
      <c r="C51" s="92" t="s">
        <v>118</v>
      </c>
      <c r="D51" s="83"/>
      <c r="E51" s="84">
        <f t="shared" si="8"/>
        <v>0</v>
      </c>
      <c r="F51" s="84">
        <f t="shared" si="9"/>
        <v>0</v>
      </c>
      <c r="G51" s="85">
        <v>0</v>
      </c>
      <c r="H51" s="86">
        <v>0</v>
      </c>
      <c r="I51" s="86">
        <v>0</v>
      </c>
      <c r="J51" s="86"/>
      <c r="K51" s="86"/>
      <c r="L51" s="86"/>
      <c r="M51" s="86"/>
      <c r="N51" s="86"/>
      <c r="O51" s="86"/>
      <c r="P51" s="86"/>
      <c r="Q51" s="86"/>
      <c r="R51" s="87"/>
      <c r="T51" s="81"/>
      <c r="U51" s="92" t="str">
        <f t="shared" si="50"/>
        <v>Depreciation-Building</v>
      </c>
      <c r="V51" s="83"/>
      <c r="W51" s="84">
        <f t="shared" si="11"/>
        <v>0</v>
      </c>
      <c r="X51" s="84">
        <f t="shared" si="12"/>
        <v>0</v>
      </c>
      <c r="Y51" s="85">
        <v>0</v>
      </c>
      <c r="Z51" s="86">
        <v>0</v>
      </c>
      <c r="AA51" s="86">
        <v>0</v>
      </c>
      <c r="AB51" s="86">
        <v>0</v>
      </c>
      <c r="AC51" s="86">
        <v>0</v>
      </c>
      <c r="AD51" s="86">
        <v>0</v>
      </c>
      <c r="AE51" s="86">
        <v>0</v>
      </c>
      <c r="AF51" s="86">
        <v>0</v>
      </c>
      <c r="AG51" s="86">
        <v>0</v>
      </c>
      <c r="AH51" s="86">
        <v>0</v>
      </c>
      <c r="AI51" s="86">
        <v>0</v>
      </c>
      <c r="AJ51" s="87">
        <v>0</v>
      </c>
      <c r="AL51" s="81"/>
      <c r="AM51" s="92" t="str">
        <f t="shared" si="52"/>
        <v>Depreciation-Building</v>
      </c>
      <c r="AN51" s="83"/>
      <c r="AO51" s="84">
        <f t="shared" si="14"/>
        <v>0</v>
      </c>
      <c r="AP51" s="84">
        <f t="shared" si="15"/>
        <v>0</v>
      </c>
      <c r="AQ51" s="85">
        <v>0</v>
      </c>
      <c r="AR51" s="86">
        <v>0</v>
      </c>
      <c r="AS51" s="86">
        <v>0</v>
      </c>
      <c r="AT51" s="86">
        <v>0</v>
      </c>
      <c r="AU51" s="86">
        <v>0</v>
      </c>
      <c r="AV51" s="86">
        <v>0</v>
      </c>
      <c r="AW51" s="86">
        <v>0</v>
      </c>
      <c r="AX51" s="86">
        <v>0</v>
      </c>
      <c r="AY51" s="86">
        <v>0</v>
      </c>
      <c r="AZ51" s="86">
        <v>0</v>
      </c>
      <c r="BA51" s="86">
        <v>0</v>
      </c>
      <c r="BB51" s="87">
        <v>0</v>
      </c>
      <c r="BD51" s="81"/>
      <c r="BE51" s="92" t="str">
        <f t="shared" si="54"/>
        <v>Depreciation-Building</v>
      </c>
      <c r="BF51" s="83"/>
      <c r="BG51" s="84">
        <f t="shared" si="17"/>
        <v>0</v>
      </c>
      <c r="BH51" s="84">
        <f t="shared" si="18"/>
        <v>0</v>
      </c>
      <c r="BI51" s="85">
        <v>0</v>
      </c>
      <c r="BJ51" s="86">
        <v>0</v>
      </c>
      <c r="BK51" s="86">
        <v>0</v>
      </c>
      <c r="BL51" s="86">
        <v>0</v>
      </c>
      <c r="BM51" s="86">
        <v>0</v>
      </c>
      <c r="BN51" s="86">
        <v>0</v>
      </c>
      <c r="BO51" s="86">
        <v>0</v>
      </c>
      <c r="BP51" s="86">
        <v>0</v>
      </c>
      <c r="BQ51" s="86">
        <v>0</v>
      </c>
      <c r="BR51" s="86">
        <v>0</v>
      </c>
      <c r="BS51" s="86">
        <v>0</v>
      </c>
      <c r="BT51" s="87">
        <v>0</v>
      </c>
      <c r="BV51" s="81"/>
      <c r="BW51" s="92" t="str">
        <f t="shared" si="56"/>
        <v>Depreciation-Building</v>
      </c>
      <c r="BX51" s="83"/>
      <c r="BY51" s="84">
        <f t="shared" si="20"/>
        <v>0</v>
      </c>
      <c r="BZ51" s="85">
        <f t="shared" si="21"/>
        <v>0</v>
      </c>
      <c r="CA51" s="86">
        <f t="shared" si="22"/>
        <v>0</v>
      </c>
      <c r="CB51" s="86">
        <f t="shared" si="23"/>
        <v>0</v>
      </c>
      <c r="CC51" s="86">
        <f t="shared" si="24"/>
        <v>0</v>
      </c>
      <c r="CD51" s="84">
        <f t="shared" si="4"/>
        <v>0</v>
      </c>
      <c r="CE51" s="85">
        <f t="shared" si="25"/>
        <v>0</v>
      </c>
      <c r="CF51" s="86">
        <f t="shared" si="26"/>
        <v>0</v>
      </c>
      <c r="CG51" s="86">
        <f t="shared" si="27"/>
        <v>0</v>
      </c>
      <c r="CH51" s="86">
        <f t="shared" si="28"/>
        <v>0</v>
      </c>
      <c r="CI51" s="84">
        <f t="shared" si="5"/>
        <v>0</v>
      </c>
      <c r="CJ51" s="85">
        <f t="shared" si="29"/>
        <v>0</v>
      </c>
      <c r="CK51" s="86">
        <f t="shared" si="30"/>
        <v>0</v>
      </c>
      <c r="CL51" s="86">
        <f t="shared" si="31"/>
        <v>0</v>
      </c>
      <c r="CM51" s="87">
        <f t="shared" si="32"/>
        <v>0</v>
      </c>
      <c r="CO51" s="81"/>
      <c r="CP51" s="92" t="str">
        <f t="shared" si="57"/>
        <v>Depreciation-Building</v>
      </c>
      <c r="CQ51" s="83"/>
      <c r="CR51" s="84">
        <f t="shared" si="33"/>
        <v>0</v>
      </c>
      <c r="CS51" s="84">
        <f t="shared" si="33"/>
        <v>0</v>
      </c>
      <c r="CT51" s="85">
        <f t="shared" si="33"/>
        <v>0</v>
      </c>
      <c r="CU51" s="86">
        <f t="shared" si="33"/>
        <v>0</v>
      </c>
      <c r="CV51" s="86">
        <f t="shared" si="33"/>
        <v>0</v>
      </c>
      <c r="CW51" s="86">
        <f t="shared" si="33"/>
        <v>0</v>
      </c>
      <c r="CX51" s="86">
        <f t="shared" si="33"/>
        <v>0</v>
      </c>
      <c r="CY51" s="86">
        <f t="shared" si="33"/>
        <v>0</v>
      </c>
      <c r="CZ51" s="86">
        <f t="shared" si="33"/>
        <v>0</v>
      </c>
      <c r="DA51" s="86">
        <f t="shared" si="63"/>
        <v>0</v>
      </c>
      <c r="DB51" s="86">
        <f t="shared" si="63"/>
        <v>0</v>
      </c>
      <c r="DC51" s="86">
        <f t="shared" si="63"/>
        <v>0</v>
      </c>
      <c r="DD51" s="86">
        <f t="shared" si="63"/>
        <v>0</v>
      </c>
      <c r="DE51" s="87">
        <f t="shared" si="63"/>
        <v>0</v>
      </c>
      <c r="DG51" s="81"/>
      <c r="DH51" s="92" t="str">
        <f t="shared" si="58"/>
        <v>Depreciation-Building</v>
      </c>
      <c r="DI51" s="83"/>
      <c r="DJ51" s="88" t="str">
        <f t="shared" ref="DJ51:DW77" si="72">IFERROR(((E51-W51)/ABS(W51))+1,"")</f>
        <v/>
      </c>
      <c r="DK51" s="88" t="str">
        <f t="shared" si="72"/>
        <v/>
      </c>
      <c r="DL51" s="89" t="str">
        <f t="shared" si="72"/>
        <v/>
      </c>
      <c r="DM51" s="90" t="str">
        <f t="shared" si="72"/>
        <v/>
      </c>
      <c r="DN51" s="90" t="str">
        <f t="shared" si="72"/>
        <v/>
      </c>
      <c r="DO51" s="90" t="str">
        <f t="shared" si="72"/>
        <v/>
      </c>
      <c r="DP51" s="90" t="str">
        <f t="shared" si="72"/>
        <v/>
      </c>
      <c r="DQ51" s="90" t="str">
        <f t="shared" si="72"/>
        <v/>
      </c>
      <c r="DR51" s="90" t="str">
        <f t="shared" si="72"/>
        <v/>
      </c>
      <c r="DS51" s="90" t="str">
        <f t="shared" si="68"/>
        <v/>
      </c>
      <c r="DT51" s="90" t="str">
        <f t="shared" si="68"/>
        <v/>
      </c>
      <c r="DU51" s="90" t="str">
        <f t="shared" si="68"/>
        <v/>
      </c>
      <c r="DV51" s="90" t="str">
        <f t="shared" si="68"/>
        <v/>
      </c>
      <c r="DW51" s="91" t="str">
        <f t="shared" si="68"/>
        <v/>
      </c>
      <c r="DY51" s="180">
        <f t="shared" si="69"/>
        <v>11</v>
      </c>
      <c r="DZ51" s="180" t="str">
        <f t="shared" si="70"/>
        <v>Depreciation-Building</v>
      </c>
      <c r="EA51" s="181">
        <f t="shared" si="71"/>
        <v>0</v>
      </c>
    </row>
    <row r="52" spans="2:131" ht="11.85" customHeight="1" x14ac:dyDescent="0.15">
      <c r="B52" s="81"/>
      <c r="C52" s="92" t="s">
        <v>119</v>
      </c>
      <c r="D52" s="83"/>
      <c r="E52" s="84">
        <f t="shared" si="8"/>
        <v>0</v>
      </c>
      <c r="F52" s="84">
        <f t="shared" si="9"/>
        <v>0</v>
      </c>
      <c r="G52" s="85">
        <v>0</v>
      </c>
      <c r="H52" s="86">
        <v>0</v>
      </c>
      <c r="I52" s="86">
        <v>0</v>
      </c>
      <c r="J52" s="86"/>
      <c r="K52" s="86"/>
      <c r="L52" s="86"/>
      <c r="M52" s="86"/>
      <c r="N52" s="86"/>
      <c r="O52" s="86"/>
      <c r="P52" s="86"/>
      <c r="Q52" s="86"/>
      <c r="R52" s="87"/>
      <c r="T52" s="81"/>
      <c r="U52" s="92" t="str">
        <f t="shared" si="50"/>
        <v>Depreciation-Building Improvement</v>
      </c>
      <c r="V52" s="83"/>
      <c r="W52" s="84">
        <f t="shared" si="11"/>
        <v>0</v>
      </c>
      <c r="X52" s="84">
        <f t="shared" si="12"/>
        <v>0</v>
      </c>
      <c r="Y52" s="85">
        <v>0</v>
      </c>
      <c r="Z52" s="86">
        <v>0</v>
      </c>
      <c r="AA52" s="86">
        <v>0</v>
      </c>
      <c r="AB52" s="86">
        <v>0</v>
      </c>
      <c r="AC52" s="86">
        <v>0</v>
      </c>
      <c r="AD52" s="86">
        <v>0</v>
      </c>
      <c r="AE52" s="86">
        <v>0</v>
      </c>
      <c r="AF52" s="86">
        <v>0</v>
      </c>
      <c r="AG52" s="86">
        <v>0</v>
      </c>
      <c r="AH52" s="86">
        <v>0</v>
      </c>
      <c r="AI52" s="86">
        <v>0</v>
      </c>
      <c r="AJ52" s="87">
        <v>0</v>
      </c>
      <c r="AL52" s="81"/>
      <c r="AM52" s="92" t="str">
        <f t="shared" si="52"/>
        <v>Depreciation-Building Improvement</v>
      </c>
      <c r="AN52" s="83"/>
      <c r="AO52" s="84">
        <f t="shared" si="14"/>
        <v>0</v>
      </c>
      <c r="AP52" s="84">
        <f t="shared" si="15"/>
        <v>0</v>
      </c>
      <c r="AQ52" s="85">
        <v>0</v>
      </c>
      <c r="AR52" s="86">
        <v>0</v>
      </c>
      <c r="AS52" s="86">
        <v>0</v>
      </c>
      <c r="AT52" s="86">
        <v>0</v>
      </c>
      <c r="AU52" s="86">
        <v>0</v>
      </c>
      <c r="AV52" s="86">
        <v>0</v>
      </c>
      <c r="AW52" s="86">
        <v>0</v>
      </c>
      <c r="AX52" s="86">
        <v>0</v>
      </c>
      <c r="AY52" s="86">
        <v>0</v>
      </c>
      <c r="AZ52" s="86">
        <v>0</v>
      </c>
      <c r="BA52" s="86">
        <v>0</v>
      </c>
      <c r="BB52" s="87">
        <v>0</v>
      </c>
      <c r="BD52" s="81"/>
      <c r="BE52" s="92" t="str">
        <f t="shared" si="54"/>
        <v>Depreciation-Building Improvement</v>
      </c>
      <c r="BF52" s="83"/>
      <c r="BG52" s="84">
        <f t="shared" si="17"/>
        <v>0</v>
      </c>
      <c r="BH52" s="84">
        <f t="shared" si="18"/>
        <v>0</v>
      </c>
      <c r="BI52" s="85">
        <v>0</v>
      </c>
      <c r="BJ52" s="86">
        <v>0</v>
      </c>
      <c r="BK52" s="86">
        <v>0</v>
      </c>
      <c r="BL52" s="86">
        <v>0</v>
      </c>
      <c r="BM52" s="86">
        <v>0</v>
      </c>
      <c r="BN52" s="86">
        <v>0</v>
      </c>
      <c r="BO52" s="86">
        <v>0</v>
      </c>
      <c r="BP52" s="86">
        <v>0</v>
      </c>
      <c r="BQ52" s="86">
        <v>0</v>
      </c>
      <c r="BR52" s="86">
        <v>0</v>
      </c>
      <c r="BS52" s="86">
        <v>0</v>
      </c>
      <c r="BT52" s="87">
        <v>0</v>
      </c>
      <c r="BV52" s="81"/>
      <c r="BW52" s="92" t="str">
        <f t="shared" si="56"/>
        <v>Depreciation-Building Improvement</v>
      </c>
      <c r="BX52" s="83"/>
      <c r="BY52" s="84">
        <f t="shared" si="20"/>
        <v>0</v>
      </c>
      <c r="BZ52" s="85">
        <f t="shared" si="21"/>
        <v>0</v>
      </c>
      <c r="CA52" s="86">
        <f t="shared" si="22"/>
        <v>0</v>
      </c>
      <c r="CB52" s="86">
        <f t="shared" si="23"/>
        <v>0</v>
      </c>
      <c r="CC52" s="86">
        <f t="shared" si="24"/>
        <v>0</v>
      </c>
      <c r="CD52" s="84">
        <f t="shared" si="4"/>
        <v>0</v>
      </c>
      <c r="CE52" s="85">
        <f t="shared" si="25"/>
        <v>0</v>
      </c>
      <c r="CF52" s="86">
        <f t="shared" si="26"/>
        <v>0</v>
      </c>
      <c r="CG52" s="86">
        <f t="shared" si="27"/>
        <v>0</v>
      </c>
      <c r="CH52" s="86">
        <f t="shared" si="28"/>
        <v>0</v>
      </c>
      <c r="CI52" s="84">
        <f t="shared" si="5"/>
        <v>0</v>
      </c>
      <c r="CJ52" s="85">
        <f t="shared" si="29"/>
        <v>0</v>
      </c>
      <c r="CK52" s="86">
        <f t="shared" si="30"/>
        <v>0</v>
      </c>
      <c r="CL52" s="86">
        <f t="shared" si="31"/>
        <v>0</v>
      </c>
      <c r="CM52" s="87">
        <f t="shared" si="32"/>
        <v>0</v>
      </c>
      <c r="CO52" s="81"/>
      <c r="CP52" s="92" t="str">
        <f t="shared" si="57"/>
        <v>Depreciation-Building Improvement</v>
      </c>
      <c r="CQ52" s="83"/>
      <c r="CR52" s="84">
        <f t="shared" si="33"/>
        <v>0</v>
      </c>
      <c r="CS52" s="84">
        <f t="shared" si="33"/>
        <v>0</v>
      </c>
      <c r="CT52" s="85">
        <f t="shared" si="33"/>
        <v>0</v>
      </c>
      <c r="CU52" s="86">
        <f t="shared" si="33"/>
        <v>0</v>
      </c>
      <c r="CV52" s="86">
        <f t="shared" si="33"/>
        <v>0</v>
      </c>
      <c r="CW52" s="86">
        <f t="shared" si="33"/>
        <v>0</v>
      </c>
      <c r="CX52" s="86">
        <f t="shared" si="33"/>
        <v>0</v>
      </c>
      <c r="CY52" s="86">
        <f t="shared" si="33"/>
        <v>0</v>
      </c>
      <c r="CZ52" s="86">
        <f t="shared" si="33"/>
        <v>0</v>
      </c>
      <c r="DA52" s="86">
        <f t="shared" si="63"/>
        <v>0</v>
      </c>
      <c r="DB52" s="86">
        <f t="shared" si="63"/>
        <v>0</v>
      </c>
      <c r="DC52" s="86">
        <f t="shared" si="63"/>
        <v>0</v>
      </c>
      <c r="DD52" s="86">
        <f t="shared" si="63"/>
        <v>0</v>
      </c>
      <c r="DE52" s="87">
        <f t="shared" si="63"/>
        <v>0</v>
      </c>
      <c r="DG52" s="81"/>
      <c r="DH52" s="92" t="str">
        <f t="shared" si="58"/>
        <v>Depreciation-Building Improvement</v>
      </c>
      <c r="DI52" s="83"/>
      <c r="DJ52" s="88" t="str">
        <f t="shared" si="72"/>
        <v/>
      </c>
      <c r="DK52" s="88" t="str">
        <f t="shared" si="72"/>
        <v/>
      </c>
      <c r="DL52" s="89" t="str">
        <f t="shared" si="72"/>
        <v/>
      </c>
      <c r="DM52" s="90" t="str">
        <f t="shared" si="72"/>
        <v/>
      </c>
      <c r="DN52" s="90" t="str">
        <f t="shared" si="72"/>
        <v/>
      </c>
      <c r="DO52" s="90" t="str">
        <f t="shared" si="72"/>
        <v/>
      </c>
      <c r="DP52" s="90" t="str">
        <f t="shared" si="72"/>
        <v/>
      </c>
      <c r="DQ52" s="90" t="str">
        <f t="shared" si="72"/>
        <v/>
      </c>
      <c r="DR52" s="90" t="str">
        <f t="shared" si="72"/>
        <v/>
      </c>
      <c r="DS52" s="90" t="str">
        <f t="shared" si="68"/>
        <v/>
      </c>
      <c r="DT52" s="90" t="str">
        <f t="shared" si="68"/>
        <v/>
      </c>
      <c r="DU52" s="90" t="str">
        <f t="shared" si="68"/>
        <v/>
      </c>
      <c r="DV52" s="90" t="str">
        <f t="shared" si="68"/>
        <v/>
      </c>
      <c r="DW52" s="91" t="str">
        <f t="shared" si="68"/>
        <v/>
      </c>
      <c r="DY52" s="180">
        <f t="shared" si="69"/>
        <v>11</v>
      </c>
      <c r="DZ52" s="180" t="str">
        <f t="shared" si="70"/>
        <v>Depreciation-Building Improvement</v>
      </c>
      <c r="EA52" s="181">
        <f t="shared" si="71"/>
        <v>0</v>
      </c>
    </row>
    <row r="53" spans="2:131" ht="11.85" customHeight="1" x14ac:dyDescent="0.15">
      <c r="B53" s="81"/>
      <c r="C53" s="92" t="s">
        <v>120</v>
      </c>
      <c r="D53" s="83"/>
      <c r="E53" s="84">
        <f t="shared" si="8"/>
        <v>0</v>
      </c>
      <c r="F53" s="84">
        <f t="shared" si="9"/>
        <v>0</v>
      </c>
      <c r="G53" s="85">
        <v>0</v>
      </c>
      <c r="H53" s="86">
        <v>0</v>
      </c>
      <c r="I53" s="86">
        <v>0</v>
      </c>
      <c r="J53" s="86"/>
      <c r="K53" s="86"/>
      <c r="L53" s="86"/>
      <c r="M53" s="86"/>
      <c r="N53" s="86"/>
      <c r="O53" s="86"/>
      <c r="P53" s="86"/>
      <c r="Q53" s="86"/>
      <c r="R53" s="87"/>
      <c r="T53" s="81"/>
      <c r="U53" s="92" t="str">
        <f t="shared" si="50"/>
        <v>Depreciation-F.F.E.</v>
      </c>
      <c r="V53" s="83"/>
      <c r="W53" s="84">
        <f t="shared" si="11"/>
        <v>0</v>
      </c>
      <c r="X53" s="84">
        <f t="shared" si="12"/>
        <v>0</v>
      </c>
      <c r="Y53" s="85">
        <v>0</v>
      </c>
      <c r="Z53" s="86">
        <v>0</v>
      </c>
      <c r="AA53" s="86">
        <v>0</v>
      </c>
      <c r="AB53" s="86">
        <v>0</v>
      </c>
      <c r="AC53" s="86">
        <v>0</v>
      </c>
      <c r="AD53" s="86">
        <v>0</v>
      </c>
      <c r="AE53" s="86">
        <v>0</v>
      </c>
      <c r="AF53" s="86">
        <v>0</v>
      </c>
      <c r="AG53" s="86">
        <v>0</v>
      </c>
      <c r="AH53" s="86">
        <v>0</v>
      </c>
      <c r="AI53" s="86">
        <v>0</v>
      </c>
      <c r="AJ53" s="87">
        <v>0</v>
      </c>
      <c r="AL53" s="81"/>
      <c r="AM53" s="92" t="str">
        <f t="shared" si="52"/>
        <v>Depreciation-F.F.E.</v>
      </c>
      <c r="AN53" s="83"/>
      <c r="AO53" s="84">
        <f t="shared" si="14"/>
        <v>0</v>
      </c>
      <c r="AP53" s="84">
        <f t="shared" si="15"/>
        <v>0</v>
      </c>
      <c r="AQ53" s="85">
        <v>0</v>
      </c>
      <c r="AR53" s="86">
        <v>0</v>
      </c>
      <c r="AS53" s="86">
        <v>0</v>
      </c>
      <c r="AT53" s="86">
        <v>0</v>
      </c>
      <c r="AU53" s="86">
        <v>0</v>
      </c>
      <c r="AV53" s="86">
        <v>0</v>
      </c>
      <c r="AW53" s="86">
        <v>0</v>
      </c>
      <c r="AX53" s="86">
        <v>0</v>
      </c>
      <c r="AY53" s="86">
        <v>0</v>
      </c>
      <c r="AZ53" s="86">
        <v>0</v>
      </c>
      <c r="BA53" s="86">
        <v>0</v>
      </c>
      <c r="BB53" s="87">
        <v>0</v>
      </c>
      <c r="BD53" s="81"/>
      <c r="BE53" s="92" t="str">
        <f t="shared" si="54"/>
        <v>Depreciation-F.F.E.</v>
      </c>
      <c r="BF53" s="83"/>
      <c r="BG53" s="84">
        <f t="shared" si="17"/>
        <v>0</v>
      </c>
      <c r="BH53" s="84">
        <f t="shared" si="18"/>
        <v>0</v>
      </c>
      <c r="BI53" s="85">
        <v>0</v>
      </c>
      <c r="BJ53" s="86">
        <v>0</v>
      </c>
      <c r="BK53" s="86">
        <v>0</v>
      </c>
      <c r="BL53" s="86">
        <v>0</v>
      </c>
      <c r="BM53" s="86">
        <v>0</v>
      </c>
      <c r="BN53" s="86">
        <v>0</v>
      </c>
      <c r="BO53" s="86">
        <v>0</v>
      </c>
      <c r="BP53" s="86">
        <v>0</v>
      </c>
      <c r="BQ53" s="86">
        <v>0</v>
      </c>
      <c r="BR53" s="86">
        <v>0</v>
      </c>
      <c r="BS53" s="86">
        <v>0</v>
      </c>
      <c r="BT53" s="87">
        <v>0</v>
      </c>
      <c r="BV53" s="81"/>
      <c r="BW53" s="92" t="str">
        <f t="shared" si="56"/>
        <v>Depreciation-F.F.E.</v>
      </c>
      <c r="BX53" s="83"/>
      <c r="BY53" s="84">
        <f t="shared" si="20"/>
        <v>0</v>
      </c>
      <c r="BZ53" s="85">
        <f t="shared" si="21"/>
        <v>0</v>
      </c>
      <c r="CA53" s="86">
        <f t="shared" si="22"/>
        <v>0</v>
      </c>
      <c r="CB53" s="86">
        <f t="shared" si="23"/>
        <v>0</v>
      </c>
      <c r="CC53" s="86">
        <f t="shared" si="24"/>
        <v>0</v>
      </c>
      <c r="CD53" s="84">
        <f t="shared" si="4"/>
        <v>0</v>
      </c>
      <c r="CE53" s="85">
        <f t="shared" si="25"/>
        <v>0</v>
      </c>
      <c r="CF53" s="86">
        <f t="shared" si="26"/>
        <v>0</v>
      </c>
      <c r="CG53" s="86">
        <f t="shared" si="27"/>
        <v>0</v>
      </c>
      <c r="CH53" s="86">
        <f t="shared" si="28"/>
        <v>0</v>
      </c>
      <c r="CI53" s="84">
        <f t="shared" si="5"/>
        <v>0</v>
      </c>
      <c r="CJ53" s="85">
        <f t="shared" si="29"/>
        <v>0</v>
      </c>
      <c r="CK53" s="86">
        <f t="shared" si="30"/>
        <v>0</v>
      </c>
      <c r="CL53" s="86">
        <f t="shared" si="31"/>
        <v>0</v>
      </c>
      <c r="CM53" s="87">
        <f t="shared" si="32"/>
        <v>0</v>
      </c>
      <c r="CO53" s="81"/>
      <c r="CP53" s="92" t="str">
        <f t="shared" si="57"/>
        <v>Depreciation-F.F.E.</v>
      </c>
      <c r="CQ53" s="83"/>
      <c r="CR53" s="84">
        <f t="shared" si="33"/>
        <v>0</v>
      </c>
      <c r="CS53" s="84">
        <f t="shared" si="33"/>
        <v>0</v>
      </c>
      <c r="CT53" s="85">
        <f t="shared" ref="CT53:DE84" si="73">G53-Y53</f>
        <v>0</v>
      </c>
      <c r="CU53" s="86">
        <f t="shared" si="73"/>
        <v>0</v>
      </c>
      <c r="CV53" s="86">
        <f t="shared" si="73"/>
        <v>0</v>
      </c>
      <c r="CW53" s="86">
        <f t="shared" si="73"/>
        <v>0</v>
      </c>
      <c r="CX53" s="86">
        <f t="shared" si="73"/>
        <v>0</v>
      </c>
      <c r="CY53" s="86">
        <f t="shared" si="73"/>
        <v>0</v>
      </c>
      <c r="CZ53" s="86">
        <f t="shared" si="73"/>
        <v>0</v>
      </c>
      <c r="DA53" s="86">
        <f t="shared" si="63"/>
        <v>0</v>
      </c>
      <c r="DB53" s="86">
        <f t="shared" si="63"/>
        <v>0</v>
      </c>
      <c r="DC53" s="86">
        <f t="shared" si="63"/>
        <v>0</v>
      </c>
      <c r="DD53" s="86">
        <f t="shared" si="63"/>
        <v>0</v>
      </c>
      <c r="DE53" s="87">
        <f t="shared" si="63"/>
        <v>0</v>
      </c>
      <c r="DG53" s="81"/>
      <c r="DH53" s="92" t="str">
        <f t="shared" si="58"/>
        <v>Depreciation-F.F.E.</v>
      </c>
      <c r="DI53" s="83"/>
      <c r="DJ53" s="88" t="str">
        <f t="shared" si="72"/>
        <v/>
      </c>
      <c r="DK53" s="88" t="str">
        <f t="shared" si="72"/>
        <v/>
      </c>
      <c r="DL53" s="89" t="str">
        <f t="shared" si="72"/>
        <v/>
      </c>
      <c r="DM53" s="90" t="str">
        <f t="shared" si="72"/>
        <v/>
      </c>
      <c r="DN53" s="90" t="str">
        <f t="shared" si="72"/>
        <v/>
      </c>
      <c r="DO53" s="90" t="str">
        <f t="shared" si="72"/>
        <v/>
      </c>
      <c r="DP53" s="90" t="str">
        <f t="shared" si="72"/>
        <v/>
      </c>
      <c r="DQ53" s="90" t="str">
        <f t="shared" si="72"/>
        <v/>
      </c>
      <c r="DR53" s="90" t="str">
        <f t="shared" si="72"/>
        <v/>
      </c>
      <c r="DS53" s="90" t="str">
        <f t="shared" si="68"/>
        <v/>
      </c>
      <c r="DT53" s="90" t="str">
        <f t="shared" si="68"/>
        <v/>
      </c>
      <c r="DU53" s="90" t="str">
        <f t="shared" si="68"/>
        <v/>
      </c>
      <c r="DV53" s="90" t="str">
        <f t="shared" si="68"/>
        <v/>
      </c>
      <c r="DW53" s="91" t="str">
        <f t="shared" si="68"/>
        <v/>
      </c>
      <c r="DY53" s="180">
        <f t="shared" si="69"/>
        <v>11</v>
      </c>
      <c r="DZ53" s="180" t="str">
        <f t="shared" si="70"/>
        <v>Depreciation-F.F.E.</v>
      </c>
      <c r="EA53" s="181">
        <f t="shared" si="71"/>
        <v>0</v>
      </c>
    </row>
    <row r="54" spans="2:131" ht="11.85" customHeight="1" x14ac:dyDescent="0.15">
      <c r="B54" s="81"/>
      <c r="C54" s="92" t="s">
        <v>121</v>
      </c>
      <c r="D54" s="83"/>
      <c r="E54" s="84">
        <f t="shared" si="8"/>
        <v>0</v>
      </c>
      <c r="F54" s="84">
        <f t="shared" si="9"/>
        <v>0</v>
      </c>
      <c r="G54" s="85">
        <v>0</v>
      </c>
      <c r="H54" s="86">
        <v>0</v>
      </c>
      <c r="I54" s="86">
        <v>0</v>
      </c>
      <c r="J54" s="86"/>
      <c r="K54" s="86"/>
      <c r="L54" s="86"/>
      <c r="M54" s="86"/>
      <c r="N54" s="86"/>
      <c r="O54" s="86"/>
      <c r="P54" s="86"/>
      <c r="Q54" s="86"/>
      <c r="R54" s="87"/>
      <c r="T54" s="81"/>
      <c r="U54" s="92" t="str">
        <f t="shared" si="50"/>
        <v>Donation</v>
      </c>
      <c r="V54" s="83"/>
      <c r="W54" s="84">
        <f t="shared" si="11"/>
        <v>0</v>
      </c>
      <c r="X54" s="84">
        <f t="shared" si="12"/>
        <v>0</v>
      </c>
      <c r="Y54" s="85">
        <v>0</v>
      </c>
      <c r="Z54" s="86">
        <v>0</v>
      </c>
      <c r="AA54" s="86">
        <v>0</v>
      </c>
      <c r="AB54" s="86">
        <v>0</v>
      </c>
      <c r="AC54" s="86">
        <v>0</v>
      </c>
      <c r="AD54" s="86">
        <v>0</v>
      </c>
      <c r="AE54" s="86">
        <v>0</v>
      </c>
      <c r="AF54" s="86">
        <v>0</v>
      </c>
      <c r="AG54" s="86">
        <v>0</v>
      </c>
      <c r="AH54" s="86">
        <v>0</v>
      </c>
      <c r="AI54" s="86">
        <v>0</v>
      </c>
      <c r="AJ54" s="87">
        <v>0</v>
      </c>
      <c r="AL54" s="81"/>
      <c r="AM54" s="92" t="str">
        <f t="shared" si="52"/>
        <v>Donation</v>
      </c>
      <c r="AN54" s="83"/>
      <c r="AO54" s="84">
        <f t="shared" si="14"/>
        <v>0</v>
      </c>
      <c r="AP54" s="84">
        <f t="shared" si="15"/>
        <v>0</v>
      </c>
      <c r="AQ54" s="85">
        <v>0</v>
      </c>
      <c r="AR54" s="86">
        <v>0</v>
      </c>
      <c r="AS54" s="86">
        <v>0</v>
      </c>
      <c r="AT54" s="86">
        <v>0</v>
      </c>
      <c r="AU54" s="86">
        <v>0</v>
      </c>
      <c r="AV54" s="86">
        <v>0</v>
      </c>
      <c r="AW54" s="86">
        <v>0</v>
      </c>
      <c r="AX54" s="86">
        <v>0</v>
      </c>
      <c r="AY54" s="86">
        <v>0</v>
      </c>
      <c r="AZ54" s="86">
        <v>0</v>
      </c>
      <c r="BA54" s="86">
        <v>0</v>
      </c>
      <c r="BB54" s="87">
        <v>0</v>
      </c>
      <c r="BD54" s="81"/>
      <c r="BE54" s="92" t="str">
        <f t="shared" si="54"/>
        <v>Donation</v>
      </c>
      <c r="BF54" s="83"/>
      <c r="BG54" s="84">
        <f t="shared" si="17"/>
        <v>0</v>
      </c>
      <c r="BH54" s="84">
        <f t="shared" si="18"/>
        <v>0</v>
      </c>
      <c r="BI54" s="85">
        <v>0</v>
      </c>
      <c r="BJ54" s="86">
        <v>0</v>
      </c>
      <c r="BK54" s="86">
        <v>0</v>
      </c>
      <c r="BL54" s="86">
        <v>0</v>
      </c>
      <c r="BM54" s="86">
        <v>0</v>
      </c>
      <c r="BN54" s="86">
        <v>0</v>
      </c>
      <c r="BO54" s="86">
        <v>0</v>
      </c>
      <c r="BP54" s="86">
        <v>0</v>
      </c>
      <c r="BQ54" s="86">
        <v>0</v>
      </c>
      <c r="BR54" s="86">
        <v>0</v>
      </c>
      <c r="BS54" s="86">
        <v>0</v>
      </c>
      <c r="BT54" s="87">
        <v>0</v>
      </c>
      <c r="BV54" s="81"/>
      <c r="BW54" s="92" t="str">
        <f t="shared" si="56"/>
        <v>Donation</v>
      </c>
      <c r="BX54" s="83"/>
      <c r="BY54" s="84">
        <f t="shared" si="20"/>
        <v>0</v>
      </c>
      <c r="BZ54" s="85">
        <f t="shared" si="21"/>
        <v>0</v>
      </c>
      <c r="CA54" s="86">
        <f t="shared" si="22"/>
        <v>0</v>
      </c>
      <c r="CB54" s="86">
        <f t="shared" si="23"/>
        <v>0</v>
      </c>
      <c r="CC54" s="86">
        <f t="shared" si="24"/>
        <v>0</v>
      </c>
      <c r="CD54" s="84">
        <f t="shared" si="4"/>
        <v>0</v>
      </c>
      <c r="CE54" s="85">
        <f t="shared" si="25"/>
        <v>0</v>
      </c>
      <c r="CF54" s="86">
        <f t="shared" si="26"/>
        <v>0</v>
      </c>
      <c r="CG54" s="86">
        <f t="shared" si="27"/>
        <v>0</v>
      </c>
      <c r="CH54" s="86">
        <f t="shared" si="28"/>
        <v>0</v>
      </c>
      <c r="CI54" s="84">
        <f t="shared" si="5"/>
        <v>0</v>
      </c>
      <c r="CJ54" s="85">
        <f t="shared" si="29"/>
        <v>0</v>
      </c>
      <c r="CK54" s="86">
        <f t="shared" si="30"/>
        <v>0</v>
      </c>
      <c r="CL54" s="86">
        <f t="shared" si="31"/>
        <v>0</v>
      </c>
      <c r="CM54" s="87">
        <f t="shared" si="32"/>
        <v>0</v>
      </c>
      <c r="CO54" s="81"/>
      <c r="CP54" s="92" t="str">
        <f t="shared" si="57"/>
        <v>Donation</v>
      </c>
      <c r="CQ54" s="83"/>
      <c r="CR54" s="84">
        <f t="shared" ref="CR54:CY118" si="74">E54-W54</f>
        <v>0</v>
      </c>
      <c r="CS54" s="84">
        <f t="shared" si="74"/>
        <v>0</v>
      </c>
      <c r="CT54" s="85">
        <f t="shared" si="73"/>
        <v>0</v>
      </c>
      <c r="CU54" s="86">
        <f t="shared" si="73"/>
        <v>0</v>
      </c>
      <c r="CV54" s="86">
        <f t="shared" si="73"/>
        <v>0</v>
      </c>
      <c r="CW54" s="86">
        <f t="shared" si="73"/>
        <v>0</v>
      </c>
      <c r="CX54" s="86">
        <f t="shared" si="73"/>
        <v>0</v>
      </c>
      <c r="CY54" s="86">
        <f t="shared" si="73"/>
        <v>0</v>
      </c>
      <c r="CZ54" s="86">
        <f t="shared" si="73"/>
        <v>0</v>
      </c>
      <c r="DA54" s="86">
        <f t="shared" si="63"/>
        <v>0</v>
      </c>
      <c r="DB54" s="86">
        <f t="shared" si="63"/>
        <v>0</v>
      </c>
      <c r="DC54" s="86">
        <f t="shared" si="63"/>
        <v>0</v>
      </c>
      <c r="DD54" s="86">
        <f t="shared" si="63"/>
        <v>0</v>
      </c>
      <c r="DE54" s="87">
        <f t="shared" si="63"/>
        <v>0</v>
      </c>
      <c r="DG54" s="81"/>
      <c r="DH54" s="92" t="str">
        <f t="shared" si="58"/>
        <v>Donation</v>
      </c>
      <c r="DI54" s="83"/>
      <c r="DJ54" s="88" t="str">
        <f t="shared" si="72"/>
        <v/>
      </c>
      <c r="DK54" s="88" t="str">
        <f t="shared" si="72"/>
        <v/>
      </c>
      <c r="DL54" s="89" t="str">
        <f t="shared" si="72"/>
        <v/>
      </c>
      <c r="DM54" s="90" t="str">
        <f t="shared" si="72"/>
        <v/>
      </c>
      <c r="DN54" s="90" t="str">
        <f t="shared" si="72"/>
        <v/>
      </c>
      <c r="DO54" s="90" t="str">
        <f t="shared" si="72"/>
        <v/>
      </c>
      <c r="DP54" s="90" t="str">
        <f t="shared" si="72"/>
        <v/>
      </c>
      <c r="DQ54" s="90" t="str">
        <f t="shared" si="72"/>
        <v/>
      </c>
      <c r="DR54" s="90" t="str">
        <f t="shared" si="72"/>
        <v/>
      </c>
      <c r="DS54" s="90" t="str">
        <f t="shared" si="68"/>
        <v/>
      </c>
      <c r="DT54" s="90" t="str">
        <f t="shared" si="68"/>
        <v/>
      </c>
      <c r="DU54" s="90" t="str">
        <f t="shared" si="68"/>
        <v/>
      </c>
      <c r="DV54" s="90" t="str">
        <f t="shared" si="68"/>
        <v/>
      </c>
      <c r="DW54" s="91" t="str">
        <f t="shared" si="68"/>
        <v/>
      </c>
      <c r="DY54" s="180">
        <f t="shared" si="69"/>
        <v>11</v>
      </c>
      <c r="DZ54" s="180" t="str">
        <f t="shared" si="70"/>
        <v>Donation</v>
      </c>
      <c r="EA54" s="181">
        <f t="shared" si="71"/>
        <v>0</v>
      </c>
    </row>
    <row r="55" spans="2:131" ht="11.85" customHeight="1" x14ac:dyDescent="0.15">
      <c r="B55" s="81"/>
      <c r="C55" s="92" t="s">
        <v>122</v>
      </c>
      <c r="D55" s="83"/>
      <c r="E55" s="84">
        <f t="shared" si="8"/>
        <v>0</v>
      </c>
      <c r="F55" s="84">
        <f t="shared" si="9"/>
        <v>0</v>
      </c>
      <c r="G55" s="85">
        <v>0</v>
      </c>
      <c r="H55" s="86">
        <v>0</v>
      </c>
      <c r="I55" s="86">
        <v>0</v>
      </c>
      <c r="J55" s="86"/>
      <c r="K55" s="86"/>
      <c r="L55" s="86"/>
      <c r="M55" s="86"/>
      <c r="N55" s="86"/>
      <c r="O55" s="86"/>
      <c r="P55" s="86"/>
      <c r="Q55" s="86"/>
      <c r="R55" s="87"/>
      <c r="T55" s="81"/>
      <c r="U55" s="92" t="str">
        <f t="shared" si="50"/>
        <v>Due And Subscriptions</v>
      </c>
      <c r="V55" s="83"/>
      <c r="W55" s="84">
        <f t="shared" si="11"/>
        <v>0</v>
      </c>
      <c r="X55" s="84">
        <f t="shared" si="12"/>
        <v>0</v>
      </c>
      <c r="Y55" s="85">
        <v>0</v>
      </c>
      <c r="Z55" s="86">
        <v>0</v>
      </c>
      <c r="AA55" s="86">
        <v>0</v>
      </c>
      <c r="AB55" s="86">
        <v>0</v>
      </c>
      <c r="AC55" s="86">
        <v>0</v>
      </c>
      <c r="AD55" s="86">
        <v>0</v>
      </c>
      <c r="AE55" s="86">
        <v>0</v>
      </c>
      <c r="AF55" s="86">
        <v>0</v>
      </c>
      <c r="AG55" s="86">
        <v>0</v>
      </c>
      <c r="AH55" s="86">
        <v>0</v>
      </c>
      <c r="AI55" s="86">
        <v>0</v>
      </c>
      <c r="AJ55" s="87">
        <v>0</v>
      </c>
      <c r="AL55" s="81"/>
      <c r="AM55" s="92" t="str">
        <f t="shared" si="52"/>
        <v>Due And Subscriptions</v>
      </c>
      <c r="AN55" s="83"/>
      <c r="AO55" s="84">
        <f t="shared" si="14"/>
        <v>0</v>
      </c>
      <c r="AP55" s="84">
        <f t="shared" si="15"/>
        <v>0</v>
      </c>
      <c r="AQ55" s="85">
        <v>0</v>
      </c>
      <c r="AR55" s="86">
        <v>0</v>
      </c>
      <c r="AS55" s="86">
        <v>0</v>
      </c>
      <c r="AT55" s="86">
        <v>0</v>
      </c>
      <c r="AU55" s="86">
        <v>0</v>
      </c>
      <c r="AV55" s="86">
        <v>0</v>
      </c>
      <c r="AW55" s="86">
        <v>0</v>
      </c>
      <c r="AX55" s="86">
        <v>0</v>
      </c>
      <c r="AY55" s="86">
        <v>0</v>
      </c>
      <c r="AZ55" s="86">
        <v>0</v>
      </c>
      <c r="BA55" s="86">
        <v>0</v>
      </c>
      <c r="BB55" s="87">
        <v>0</v>
      </c>
      <c r="BD55" s="81"/>
      <c r="BE55" s="92" t="str">
        <f t="shared" si="54"/>
        <v>Due And Subscriptions</v>
      </c>
      <c r="BF55" s="83"/>
      <c r="BG55" s="84">
        <f t="shared" si="17"/>
        <v>885.48</v>
      </c>
      <c r="BH55" s="84">
        <f t="shared" si="18"/>
        <v>251</v>
      </c>
      <c r="BI55" s="85">
        <v>251</v>
      </c>
      <c r="BJ55" s="86">
        <v>0</v>
      </c>
      <c r="BK55" s="86">
        <v>0</v>
      </c>
      <c r="BL55" s="86">
        <v>450</v>
      </c>
      <c r="BM55" s="86">
        <v>23</v>
      </c>
      <c r="BN55" s="86">
        <v>23</v>
      </c>
      <c r="BO55" s="86">
        <v>23</v>
      </c>
      <c r="BP55" s="86">
        <v>23</v>
      </c>
      <c r="BQ55" s="86">
        <v>23</v>
      </c>
      <c r="BR55" s="86">
        <v>23</v>
      </c>
      <c r="BS55" s="86">
        <v>23.24</v>
      </c>
      <c r="BT55" s="87">
        <v>23.24</v>
      </c>
      <c r="BV55" s="81"/>
      <c r="BW55" s="92" t="str">
        <f t="shared" si="56"/>
        <v>Due And Subscriptions</v>
      </c>
      <c r="BX55" s="83"/>
      <c r="BY55" s="84">
        <f t="shared" si="20"/>
        <v>0</v>
      </c>
      <c r="BZ55" s="85">
        <f t="shared" si="21"/>
        <v>0</v>
      </c>
      <c r="CA55" s="86">
        <f t="shared" si="22"/>
        <v>0</v>
      </c>
      <c r="CB55" s="86">
        <f t="shared" si="23"/>
        <v>0</v>
      </c>
      <c r="CC55" s="86">
        <f t="shared" si="24"/>
        <v>0</v>
      </c>
      <c r="CD55" s="84">
        <f t="shared" si="4"/>
        <v>0</v>
      </c>
      <c r="CE55" s="85">
        <f t="shared" si="25"/>
        <v>0</v>
      </c>
      <c r="CF55" s="86">
        <f t="shared" si="26"/>
        <v>0</v>
      </c>
      <c r="CG55" s="86">
        <f t="shared" si="27"/>
        <v>0</v>
      </c>
      <c r="CH55" s="86">
        <f t="shared" si="28"/>
        <v>0</v>
      </c>
      <c r="CI55" s="84">
        <f t="shared" si="5"/>
        <v>0</v>
      </c>
      <c r="CJ55" s="85">
        <f t="shared" si="29"/>
        <v>0</v>
      </c>
      <c r="CK55" s="86">
        <f t="shared" si="30"/>
        <v>0</v>
      </c>
      <c r="CL55" s="86">
        <f t="shared" si="31"/>
        <v>0</v>
      </c>
      <c r="CM55" s="87">
        <f t="shared" si="32"/>
        <v>0</v>
      </c>
      <c r="CO55" s="81"/>
      <c r="CP55" s="92" t="str">
        <f t="shared" si="57"/>
        <v>Due And Subscriptions</v>
      </c>
      <c r="CQ55" s="83"/>
      <c r="CR55" s="84">
        <f t="shared" si="74"/>
        <v>0</v>
      </c>
      <c r="CS55" s="84">
        <f t="shared" si="74"/>
        <v>0</v>
      </c>
      <c r="CT55" s="85">
        <f t="shared" si="73"/>
        <v>0</v>
      </c>
      <c r="CU55" s="86">
        <f t="shared" si="73"/>
        <v>0</v>
      </c>
      <c r="CV55" s="86">
        <f t="shared" si="73"/>
        <v>0</v>
      </c>
      <c r="CW55" s="86">
        <f t="shared" si="73"/>
        <v>0</v>
      </c>
      <c r="CX55" s="86">
        <f t="shared" si="73"/>
        <v>0</v>
      </c>
      <c r="CY55" s="86">
        <f t="shared" si="73"/>
        <v>0</v>
      </c>
      <c r="CZ55" s="86">
        <f t="shared" si="73"/>
        <v>0</v>
      </c>
      <c r="DA55" s="86">
        <f t="shared" si="63"/>
        <v>0</v>
      </c>
      <c r="DB55" s="86">
        <f t="shared" si="63"/>
        <v>0</v>
      </c>
      <c r="DC55" s="86">
        <f t="shared" si="63"/>
        <v>0</v>
      </c>
      <c r="DD55" s="86">
        <f t="shared" si="63"/>
        <v>0</v>
      </c>
      <c r="DE55" s="87">
        <f t="shared" si="63"/>
        <v>0</v>
      </c>
      <c r="DG55" s="81"/>
      <c r="DH55" s="92" t="str">
        <f t="shared" si="58"/>
        <v>Due And Subscriptions</v>
      </c>
      <c r="DI55" s="83"/>
      <c r="DJ55" s="88" t="str">
        <f t="shared" si="72"/>
        <v/>
      </c>
      <c r="DK55" s="88" t="str">
        <f t="shared" si="72"/>
        <v/>
      </c>
      <c r="DL55" s="89" t="str">
        <f t="shared" si="72"/>
        <v/>
      </c>
      <c r="DM55" s="90" t="str">
        <f t="shared" si="72"/>
        <v/>
      </c>
      <c r="DN55" s="90" t="str">
        <f t="shared" si="72"/>
        <v/>
      </c>
      <c r="DO55" s="90" t="str">
        <f t="shared" si="72"/>
        <v/>
      </c>
      <c r="DP55" s="90" t="str">
        <f t="shared" si="72"/>
        <v/>
      </c>
      <c r="DQ55" s="90" t="str">
        <f t="shared" si="72"/>
        <v/>
      </c>
      <c r="DR55" s="90" t="str">
        <f t="shared" si="72"/>
        <v/>
      </c>
      <c r="DS55" s="90" t="str">
        <f t="shared" si="68"/>
        <v/>
      </c>
      <c r="DT55" s="90" t="str">
        <f t="shared" si="68"/>
        <v/>
      </c>
      <c r="DU55" s="90" t="str">
        <f t="shared" si="68"/>
        <v/>
      </c>
      <c r="DV55" s="90" t="str">
        <f t="shared" si="68"/>
        <v/>
      </c>
      <c r="DW55" s="91" t="str">
        <f t="shared" si="68"/>
        <v/>
      </c>
      <c r="DY55" s="180">
        <f t="shared" si="69"/>
        <v>11</v>
      </c>
      <c r="DZ55" s="180" t="str">
        <f t="shared" si="70"/>
        <v>Due And Subscriptions</v>
      </c>
      <c r="EA55" s="181">
        <f t="shared" si="71"/>
        <v>0</v>
      </c>
    </row>
    <row r="56" spans="2:131" ht="11.85" customHeight="1" x14ac:dyDescent="0.15">
      <c r="B56" s="81"/>
      <c r="C56" s="92" t="s">
        <v>123</v>
      </c>
      <c r="D56" s="83"/>
      <c r="E56" s="84">
        <f t="shared" si="8"/>
        <v>0</v>
      </c>
      <c r="F56" s="84">
        <f t="shared" si="9"/>
        <v>0</v>
      </c>
      <c r="G56" s="85">
        <v>0</v>
      </c>
      <c r="H56" s="86">
        <v>0</v>
      </c>
      <c r="I56" s="86">
        <v>0</v>
      </c>
      <c r="J56" s="86"/>
      <c r="K56" s="86"/>
      <c r="L56" s="86"/>
      <c r="M56" s="86"/>
      <c r="N56" s="86"/>
      <c r="O56" s="86"/>
      <c r="P56" s="86"/>
      <c r="Q56" s="86"/>
      <c r="R56" s="87"/>
      <c r="T56" s="81"/>
      <c r="U56" s="92" t="str">
        <f t="shared" si="50"/>
        <v>Dvd Now</v>
      </c>
      <c r="V56" s="83"/>
      <c r="W56" s="84">
        <f t="shared" si="11"/>
        <v>0</v>
      </c>
      <c r="X56" s="84">
        <f t="shared" si="12"/>
        <v>0</v>
      </c>
      <c r="Y56" s="85">
        <v>0</v>
      </c>
      <c r="Z56" s="86">
        <v>0</v>
      </c>
      <c r="AA56" s="86">
        <v>0</v>
      </c>
      <c r="AB56" s="86">
        <v>0</v>
      </c>
      <c r="AC56" s="86">
        <v>0</v>
      </c>
      <c r="AD56" s="86">
        <v>0</v>
      </c>
      <c r="AE56" s="86">
        <v>0</v>
      </c>
      <c r="AF56" s="86">
        <v>0</v>
      </c>
      <c r="AG56" s="86">
        <v>0</v>
      </c>
      <c r="AH56" s="86">
        <v>0</v>
      </c>
      <c r="AI56" s="86">
        <v>0</v>
      </c>
      <c r="AJ56" s="87">
        <v>0</v>
      </c>
      <c r="AL56" s="81"/>
      <c r="AM56" s="92" t="str">
        <f t="shared" si="52"/>
        <v>Dvd Now</v>
      </c>
      <c r="AN56" s="83"/>
      <c r="AO56" s="84">
        <f t="shared" si="14"/>
        <v>0</v>
      </c>
      <c r="AP56" s="84">
        <f t="shared" si="15"/>
        <v>0</v>
      </c>
      <c r="AQ56" s="85">
        <v>0</v>
      </c>
      <c r="AR56" s="86">
        <v>0</v>
      </c>
      <c r="AS56" s="86">
        <v>0</v>
      </c>
      <c r="AT56" s="86">
        <v>0</v>
      </c>
      <c r="AU56" s="86">
        <v>0</v>
      </c>
      <c r="AV56" s="86">
        <v>0</v>
      </c>
      <c r="AW56" s="86">
        <v>0</v>
      </c>
      <c r="AX56" s="86">
        <v>0</v>
      </c>
      <c r="AY56" s="86">
        <v>0</v>
      </c>
      <c r="AZ56" s="86">
        <v>0</v>
      </c>
      <c r="BA56" s="86">
        <v>0</v>
      </c>
      <c r="BB56" s="87">
        <v>0</v>
      </c>
      <c r="BD56" s="81"/>
      <c r="BE56" s="92" t="str">
        <f t="shared" si="54"/>
        <v>Dvd Now</v>
      </c>
      <c r="BF56" s="83"/>
      <c r="BG56" s="84">
        <f t="shared" si="17"/>
        <v>0</v>
      </c>
      <c r="BH56" s="84">
        <f t="shared" si="18"/>
        <v>0</v>
      </c>
      <c r="BI56" s="85">
        <v>0</v>
      </c>
      <c r="BJ56" s="86">
        <v>0</v>
      </c>
      <c r="BK56" s="86">
        <v>0</v>
      </c>
      <c r="BL56" s="86">
        <v>0</v>
      </c>
      <c r="BM56" s="86">
        <v>0</v>
      </c>
      <c r="BN56" s="86">
        <v>0</v>
      </c>
      <c r="BO56" s="86">
        <v>0</v>
      </c>
      <c r="BP56" s="86">
        <v>0</v>
      </c>
      <c r="BQ56" s="86">
        <v>0</v>
      </c>
      <c r="BR56" s="86">
        <v>0</v>
      </c>
      <c r="BS56" s="86">
        <v>0</v>
      </c>
      <c r="BT56" s="87">
        <v>0</v>
      </c>
      <c r="BV56" s="81"/>
      <c r="BW56" s="92" t="str">
        <f t="shared" si="56"/>
        <v>Dvd Now</v>
      </c>
      <c r="BX56" s="83"/>
      <c r="BY56" s="84">
        <f t="shared" si="20"/>
        <v>0</v>
      </c>
      <c r="BZ56" s="85">
        <f t="shared" si="21"/>
        <v>0</v>
      </c>
      <c r="CA56" s="86">
        <f t="shared" si="22"/>
        <v>0</v>
      </c>
      <c r="CB56" s="86">
        <f t="shared" si="23"/>
        <v>0</v>
      </c>
      <c r="CC56" s="86">
        <f t="shared" si="24"/>
        <v>0</v>
      </c>
      <c r="CD56" s="84">
        <f t="shared" si="4"/>
        <v>0</v>
      </c>
      <c r="CE56" s="85">
        <f t="shared" si="25"/>
        <v>0</v>
      </c>
      <c r="CF56" s="86">
        <f t="shared" si="26"/>
        <v>0</v>
      </c>
      <c r="CG56" s="86">
        <f t="shared" si="27"/>
        <v>0</v>
      </c>
      <c r="CH56" s="86">
        <f t="shared" si="28"/>
        <v>0</v>
      </c>
      <c r="CI56" s="84">
        <f t="shared" si="5"/>
        <v>0</v>
      </c>
      <c r="CJ56" s="85">
        <f t="shared" si="29"/>
        <v>0</v>
      </c>
      <c r="CK56" s="86">
        <f t="shared" si="30"/>
        <v>0</v>
      </c>
      <c r="CL56" s="86">
        <f t="shared" si="31"/>
        <v>0</v>
      </c>
      <c r="CM56" s="87">
        <f t="shared" si="32"/>
        <v>0</v>
      </c>
      <c r="CO56" s="81"/>
      <c r="CP56" s="92" t="str">
        <f t="shared" si="57"/>
        <v>Dvd Now</v>
      </c>
      <c r="CQ56" s="83"/>
      <c r="CR56" s="84">
        <f t="shared" si="74"/>
        <v>0</v>
      </c>
      <c r="CS56" s="84">
        <f t="shared" si="74"/>
        <v>0</v>
      </c>
      <c r="CT56" s="85">
        <f t="shared" si="73"/>
        <v>0</v>
      </c>
      <c r="CU56" s="86">
        <f t="shared" si="73"/>
        <v>0</v>
      </c>
      <c r="CV56" s="86">
        <f t="shared" si="73"/>
        <v>0</v>
      </c>
      <c r="CW56" s="86">
        <f t="shared" si="73"/>
        <v>0</v>
      </c>
      <c r="CX56" s="86">
        <f t="shared" si="73"/>
        <v>0</v>
      </c>
      <c r="CY56" s="86">
        <f t="shared" si="73"/>
        <v>0</v>
      </c>
      <c r="CZ56" s="86">
        <f t="shared" si="73"/>
        <v>0</v>
      </c>
      <c r="DA56" s="86">
        <f t="shared" si="63"/>
        <v>0</v>
      </c>
      <c r="DB56" s="86">
        <f t="shared" si="63"/>
        <v>0</v>
      </c>
      <c r="DC56" s="86">
        <f t="shared" si="63"/>
        <v>0</v>
      </c>
      <c r="DD56" s="86">
        <f t="shared" si="63"/>
        <v>0</v>
      </c>
      <c r="DE56" s="87">
        <f t="shared" si="63"/>
        <v>0</v>
      </c>
      <c r="DG56" s="81"/>
      <c r="DH56" s="92" t="str">
        <f t="shared" si="58"/>
        <v>Dvd Now</v>
      </c>
      <c r="DI56" s="83"/>
      <c r="DJ56" s="88" t="str">
        <f t="shared" si="72"/>
        <v/>
      </c>
      <c r="DK56" s="88" t="str">
        <f t="shared" si="72"/>
        <v/>
      </c>
      <c r="DL56" s="89" t="str">
        <f t="shared" si="72"/>
        <v/>
      </c>
      <c r="DM56" s="90" t="str">
        <f t="shared" si="72"/>
        <v/>
      </c>
      <c r="DN56" s="90" t="str">
        <f t="shared" si="72"/>
        <v/>
      </c>
      <c r="DO56" s="90" t="str">
        <f t="shared" si="72"/>
        <v/>
      </c>
      <c r="DP56" s="90" t="str">
        <f t="shared" si="72"/>
        <v/>
      </c>
      <c r="DQ56" s="90" t="str">
        <f t="shared" si="72"/>
        <v/>
      </c>
      <c r="DR56" s="90" t="str">
        <f t="shared" si="72"/>
        <v/>
      </c>
      <c r="DS56" s="90" t="str">
        <f t="shared" si="68"/>
        <v/>
      </c>
      <c r="DT56" s="90" t="str">
        <f t="shared" si="68"/>
        <v/>
      </c>
      <c r="DU56" s="90" t="str">
        <f t="shared" si="68"/>
        <v/>
      </c>
      <c r="DV56" s="90" t="str">
        <f t="shared" si="68"/>
        <v/>
      </c>
      <c r="DW56" s="91" t="str">
        <f t="shared" si="68"/>
        <v/>
      </c>
      <c r="DY56" s="180">
        <f t="shared" si="69"/>
        <v>11</v>
      </c>
      <c r="DZ56" s="180" t="str">
        <f t="shared" si="70"/>
        <v>Dvd Now</v>
      </c>
      <c r="EA56" s="181">
        <f t="shared" si="71"/>
        <v>0</v>
      </c>
    </row>
    <row r="57" spans="2:131" ht="11.85" customHeight="1" x14ac:dyDescent="0.15">
      <c r="B57" s="81"/>
      <c r="C57" s="92" t="s">
        <v>124</v>
      </c>
      <c r="D57" s="83"/>
      <c r="E57" s="84">
        <f t="shared" si="8"/>
        <v>0</v>
      </c>
      <c r="F57" s="84">
        <f t="shared" si="9"/>
        <v>0</v>
      </c>
      <c r="G57" s="85">
        <v>0</v>
      </c>
      <c r="H57" s="86">
        <v>0</v>
      </c>
      <c r="I57" s="86">
        <v>0</v>
      </c>
      <c r="J57" s="86"/>
      <c r="K57" s="86"/>
      <c r="L57" s="86"/>
      <c r="M57" s="86"/>
      <c r="N57" s="86"/>
      <c r="O57" s="86"/>
      <c r="P57" s="86"/>
      <c r="Q57" s="86"/>
      <c r="R57" s="87"/>
      <c r="T57" s="81"/>
      <c r="U57" s="92" t="str">
        <f t="shared" si="50"/>
        <v>Electrical</v>
      </c>
      <c r="V57" s="83"/>
      <c r="W57" s="84">
        <f t="shared" si="11"/>
        <v>0</v>
      </c>
      <c r="X57" s="84">
        <f t="shared" si="12"/>
        <v>0</v>
      </c>
      <c r="Y57" s="85">
        <v>0</v>
      </c>
      <c r="Z57" s="86">
        <v>0</v>
      </c>
      <c r="AA57" s="86">
        <v>0</v>
      </c>
      <c r="AB57" s="86">
        <v>0</v>
      </c>
      <c r="AC57" s="86">
        <v>0</v>
      </c>
      <c r="AD57" s="86">
        <v>0</v>
      </c>
      <c r="AE57" s="86">
        <v>0</v>
      </c>
      <c r="AF57" s="86">
        <v>0</v>
      </c>
      <c r="AG57" s="86">
        <v>0</v>
      </c>
      <c r="AH57" s="86">
        <v>0</v>
      </c>
      <c r="AI57" s="86">
        <v>0</v>
      </c>
      <c r="AJ57" s="87">
        <v>0</v>
      </c>
      <c r="AL57" s="81"/>
      <c r="AM57" s="92" t="str">
        <f t="shared" si="52"/>
        <v>Electrical</v>
      </c>
      <c r="AN57" s="83"/>
      <c r="AO57" s="84">
        <f t="shared" si="14"/>
        <v>0</v>
      </c>
      <c r="AP57" s="84">
        <f t="shared" si="15"/>
        <v>0</v>
      </c>
      <c r="AQ57" s="85">
        <v>0</v>
      </c>
      <c r="AR57" s="86">
        <v>0</v>
      </c>
      <c r="AS57" s="86">
        <v>0</v>
      </c>
      <c r="AT57" s="86">
        <v>0</v>
      </c>
      <c r="AU57" s="86">
        <v>0</v>
      </c>
      <c r="AV57" s="86">
        <v>0</v>
      </c>
      <c r="AW57" s="86">
        <v>0</v>
      </c>
      <c r="AX57" s="86">
        <v>0</v>
      </c>
      <c r="AY57" s="86">
        <v>0</v>
      </c>
      <c r="AZ57" s="86">
        <v>0</v>
      </c>
      <c r="BA57" s="86">
        <v>0</v>
      </c>
      <c r="BB57" s="87">
        <v>0</v>
      </c>
      <c r="BD57" s="81"/>
      <c r="BE57" s="92" t="str">
        <f t="shared" si="54"/>
        <v>Electrical</v>
      </c>
      <c r="BF57" s="83"/>
      <c r="BG57" s="84">
        <f t="shared" si="17"/>
        <v>0</v>
      </c>
      <c r="BH57" s="84">
        <f t="shared" si="18"/>
        <v>0</v>
      </c>
      <c r="BI57" s="85">
        <v>0</v>
      </c>
      <c r="BJ57" s="86">
        <v>0</v>
      </c>
      <c r="BK57" s="86">
        <v>0</v>
      </c>
      <c r="BL57" s="86">
        <v>0</v>
      </c>
      <c r="BM57" s="86">
        <v>0</v>
      </c>
      <c r="BN57" s="86">
        <v>0</v>
      </c>
      <c r="BO57" s="86">
        <v>0</v>
      </c>
      <c r="BP57" s="86">
        <v>0</v>
      </c>
      <c r="BQ57" s="86">
        <v>0</v>
      </c>
      <c r="BR57" s="86">
        <v>0</v>
      </c>
      <c r="BS57" s="86">
        <v>0</v>
      </c>
      <c r="BT57" s="87">
        <v>0</v>
      </c>
      <c r="BV57" s="81"/>
      <c r="BW57" s="92" t="str">
        <f t="shared" si="56"/>
        <v>Electrical</v>
      </c>
      <c r="BX57" s="83"/>
      <c r="BY57" s="84">
        <f t="shared" si="20"/>
        <v>0</v>
      </c>
      <c r="BZ57" s="85">
        <f t="shared" si="21"/>
        <v>0</v>
      </c>
      <c r="CA57" s="86">
        <f t="shared" si="22"/>
        <v>0</v>
      </c>
      <c r="CB57" s="86">
        <f t="shared" si="23"/>
        <v>0</v>
      </c>
      <c r="CC57" s="86">
        <f t="shared" si="24"/>
        <v>0</v>
      </c>
      <c r="CD57" s="84">
        <f t="shared" si="4"/>
        <v>0</v>
      </c>
      <c r="CE57" s="85">
        <f t="shared" si="25"/>
        <v>0</v>
      </c>
      <c r="CF57" s="86">
        <f t="shared" si="26"/>
        <v>0</v>
      </c>
      <c r="CG57" s="86">
        <f t="shared" si="27"/>
        <v>0</v>
      </c>
      <c r="CH57" s="86">
        <f t="shared" si="28"/>
        <v>0</v>
      </c>
      <c r="CI57" s="84">
        <f t="shared" si="5"/>
        <v>0</v>
      </c>
      <c r="CJ57" s="85">
        <f t="shared" si="29"/>
        <v>0</v>
      </c>
      <c r="CK57" s="86">
        <f t="shared" si="30"/>
        <v>0</v>
      </c>
      <c r="CL57" s="86">
        <f t="shared" si="31"/>
        <v>0</v>
      </c>
      <c r="CM57" s="87">
        <f t="shared" si="32"/>
        <v>0</v>
      </c>
      <c r="CO57" s="81"/>
      <c r="CP57" s="92" t="str">
        <f t="shared" si="57"/>
        <v>Electrical</v>
      </c>
      <c r="CQ57" s="83"/>
      <c r="CR57" s="84">
        <f t="shared" si="74"/>
        <v>0</v>
      </c>
      <c r="CS57" s="84">
        <f t="shared" si="74"/>
        <v>0</v>
      </c>
      <c r="CT57" s="85">
        <f t="shared" si="73"/>
        <v>0</v>
      </c>
      <c r="CU57" s="86">
        <f t="shared" si="73"/>
        <v>0</v>
      </c>
      <c r="CV57" s="86">
        <f t="shared" si="73"/>
        <v>0</v>
      </c>
      <c r="CW57" s="86">
        <f t="shared" si="73"/>
        <v>0</v>
      </c>
      <c r="CX57" s="86">
        <f t="shared" si="73"/>
        <v>0</v>
      </c>
      <c r="CY57" s="86">
        <f t="shared" si="73"/>
        <v>0</v>
      </c>
      <c r="CZ57" s="86">
        <f t="shared" si="73"/>
        <v>0</v>
      </c>
      <c r="DA57" s="86">
        <f t="shared" si="63"/>
        <v>0</v>
      </c>
      <c r="DB57" s="86">
        <f t="shared" si="63"/>
        <v>0</v>
      </c>
      <c r="DC57" s="86">
        <f t="shared" si="63"/>
        <v>0</v>
      </c>
      <c r="DD57" s="86">
        <f t="shared" si="63"/>
        <v>0</v>
      </c>
      <c r="DE57" s="87">
        <f t="shared" si="63"/>
        <v>0</v>
      </c>
      <c r="DG57" s="81"/>
      <c r="DH57" s="92" t="str">
        <f t="shared" si="58"/>
        <v>Electrical</v>
      </c>
      <c r="DI57" s="83"/>
      <c r="DJ57" s="88" t="str">
        <f t="shared" si="72"/>
        <v/>
      </c>
      <c r="DK57" s="88" t="str">
        <f t="shared" si="72"/>
        <v/>
      </c>
      <c r="DL57" s="89" t="str">
        <f t="shared" si="72"/>
        <v/>
      </c>
      <c r="DM57" s="90" t="str">
        <f t="shared" si="72"/>
        <v/>
      </c>
      <c r="DN57" s="90" t="str">
        <f t="shared" si="72"/>
        <v/>
      </c>
      <c r="DO57" s="90" t="str">
        <f t="shared" si="72"/>
        <v/>
      </c>
      <c r="DP57" s="90" t="str">
        <f t="shared" si="72"/>
        <v/>
      </c>
      <c r="DQ57" s="90" t="str">
        <f t="shared" si="72"/>
        <v/>
      </c>
      <c r="DR57" s="90" t="str">
        <f t="shared" si="72"/>
        <v/>
      </c>
      <c r="DS57" s="90" t="str">
        <f t="shared" si="68"/>
        <v/>
      </c>
      <c r="DT57" s="90" t="str">
        <f t="shared" si="68"/>
        <v/>
      </c>
      <c r="DU57" s="90" t="str">
        <f t="shared" si="68"/>
        <v/>
      </c>
      <c r="DV57" s="90" t="str">
        <f t="shared" si="68"/>
        <v/>
      </c>
      <c r="DW57" s="91" t="str">
        <f t="shared" si="68"/>
        <v/>
      </c>
      <c r="DY57" s="180">
        <f t="shared" si="69"/>
        <v>11</v>
      </c>
      <c r="DZ57" s="180" t="str">
        <f t="shared" si="70"/>
        <v>Electrical</v>
      </c>
      <c r="EA57" s="181">
        <f t="shared" si="71"/>
        <v>0</v>
      </c>
    </row>
    <row r="58" spans="2:131" ht="11.85" customHeight="1" x14ac:dyDescent="0.15">
      <c r="B58" s="81"/>
      <c r="C58" s="92" t="s">
        <v>125</v>
      </c>
      <c r="D58" s="83"/>
      <c r="E58" s="84">
        <f t="shared" si="8"/>
        <v>0</v>
      </c>
      <c r="F58" s="84">
        <f t="shared" si="9"/>
        <v>0</v>
      </c>
      <c r="G58" s="85">
        <v>0</v>
      </c>
      <c r="H58" s="86">
        <v>0</v>
      </c>
      <c r="I58" s="86">
        <v>0</v>
      </c>
      <c r="J58" s="86"/>
      <c r="K58" s="86"/>
      <c r="L58" s="86"/>
      <c r="M58" s="86"/>
      <c r="N58" s="86"/>
      <c r="O58" s="86"/>
      <c r="P58" s="86"/>
      <c r="Q58" s="86"/>
      <c r="R58" s="87"/>
      <c r="T58" s="81"/>
      <c r="U58" s="92" t="str">
        <f t="shared" si="50"/>
        <v>Electricity</v>
      </c>
      <c r="V58" s="83"/>
      <c r="W58" s="84">
        <f t="shared" si="11"/>
        <v>0</v>
      </c>
      <c r="X58" s="84">
        <f t="shared" si="12"/>
        <v>0</v>
      </c>
      <c r="Y58" s="85">
        <v>0</v>
      </c>
      <c r="Z58" s="86">
        <v>0</v>
      </c>
      <c r="AA58" s="86">
        <v>0</v>
      </c>
      <c r="AB58" s="86">
        <v>0</v>
      </c>
      <c r="AC58" s="86">
        <v>0</v>
      </c>
      <c r="AD58" s="86">
        <v>0</v>
      </c>
      <c r="AE58" s="86">
        <v>0</v>
      </c>
      <c r="AF58" s="86">
        <v>0</v>
      </c>
      <c r="AG58" s="86">
        <v>0</v>
      </c>
      <c r="AH58" s="86">
        <v>0</v>
      </c>
      <c r="AI58" s="86">
        <v>0</v>
      </c>
      <c r="AJ58" s="87">
        <v>0</v>
      </c>
      <c r="AL58" s="81"/>
      <c r="AM58" s="92" t="str">
        <f t="shared" si="52"/>
        <v>Electricity</v>
      </c>
      <c r="AN58" s="83"/>
      <c r="AO58" s="84">
        <f t="shared" si="14"/>
        <v>0</v>
      </c>
      <c r="AP58" s="84">
        <f t="shared" si="15"/>
        <v>0</v>
      </c>
      <c r="AQ58" s="85">
        <v>0</v>
      </c>
      <c r="AR58" s="86">
        <v>0</v>
      </c>
      <c r="AS58" s="86">
        <v>0</v>
      </c>
      <c r="AT58" s="86">
        <v>0</v>
      </c>
      <c r="AU58" s="86">
        <v>0</v>
      </c>
      <c r="AV58" s="86">
        <v>0</v>
      </c>
      <c r="AW58" s="86">
        <v>0</v>
      </c>
      <c r="AX58" s="86">
        <v>0</v>
      </c>
      <c r="AY58" s="86">
        <v>0</v>
      </c>
      <c r="AZ58" s="86">
        <v>0</v>
      </c>
      <c r="BA58" s="86">
        <v>0</v>
      </c>
      <c r="BB58" s="87">
        <v>0</v>
      </c>
      <c r="BD58" s="81"/>
      <c r="BE58" s="92" t="str">
        <f t="shared" si="54"/>
        <v>Electricity</v>
      </c>
      <c r="BF58" s="83"/>
      <c r="BG58" s="84">
        <f t="shared" si="17"/>
        <v>0</v>
      </c>
      <c r="BH58" s="84">
        <f t="shared" si="18"/>
        <v>0</v>
      </c>
      <c r="BI58" s="85">
        <v>0</v>
      </c>
      <c r="BJ58" s="86">
        <v>0</v>
      </c>
      <c r="BK58" s="86">
        <v>0</v>
      </c>
      <c r="BL58" s="86">
        <v>0</v>
      </c>
      <c r="BM58" s="86">
        <v>0</v>
      </c>
      <c r="BN58" s="86">
        <v>0</v>
      </c>
      <c r="BO58" s="86">
        <v>0</v>
      </c>
      <c r="BP58" s="86">
        <v>0</v>
      </c>
      <c r="BQ58" s="86">
        <v>0</v>
      </c>
      <c r="BR58" s="86">
        <v>0</v>
      </c>
      <c r="BS58" s="86">
        <v>0</v>
      </c>
      <c r="BT58" s="87">
        <v>0</v>
      </c>
      <c r="BV58" s="81"/>
      <c r="BW58" s="92" t="str">
        <f t="shared" si="56"/>
        <v>Electricity</v>
      </c>
      <c r="BX58" s="83"/>
      <c r="BY58" s="84">
        <f t="shared" si="20"/>
        <v>0</v>
      </c>
      <c r="BZ58" s="85">
        <f t="shared" si="21"/>
        <v>0</v>
      </c>
      <c r="CA58" s="86">
        <f t="shared" si="22"/>
        <v>0</v>
      </c>
      <c r="CB58" s="86">
        <f t="shared" si="23"/>
        <v>0</v>
      </c>
      <c r="CC58" s="86">
        <f t="shared" si="24"/>
        <v>0</v>
      </c>
      <c r="CD58" s="84">
        <f t="shared" si="4"/>
        <v>0</v>
      </c>
      <c r="CE58" s="85">
        <f t="shared" si="25"/>
        <v>0</v>
      </c>
      <c r="CF58" s="86">
        <f t="shared" si="26"/>
        <v>0</v>
      </c>
      <c r="CG58" s="86">
        <f t="shared" si="27"/>
        <v>0</v>
      </c>
      <c r="CH58" s="86">
        <f t="shared" si="28"/>
        <v>0</v>
      </c>
      <c r="CI58" s="84">
        <f t="shared" si="5"/>
        <v>0</v>
      </c>
      <c r="CJ58" s="85">
        <f t="shared" si="29"/>
        <v>0</v>
      </c>
      <c r="CK58" s="86">
        <f t="shared" si="30"/>
        <v>0</v>
      </c>
      <c r="CL58" s="86">
        <f t="shared" si="31"/>
        <v>0</v>
      </c>
      <c r="CM58" s="87">
        <f t="shared" si="32"/>
        <v>0</v>
      </c>
      <c r="CO58" s="81"/>
      <c r="CP58" s="92" t="str">
        <f t="shared" si="57"/>
        <v>Electricity</v>
      </c>
      <c r="CQ58" s="83"/>
      <c r="CR58" s="84">
        <f t="shared" si="74"/>
        <v>0</v>
      </c>
      <c r="CS58" s="84">
        <f t="shared" si="74"/>
        <v>0</v>
      </c>
      <c r="CT58" s="85">
        <f t="shared" si="73"/>
        <v>0</v>
      </c>
      <c r="CU58" s="86">
        <f t="shared" si="73"/>
        <v>0</v>
      </c>
      <c r="CV58" s="86">
        <f t="shared" si="73"/>
        <v>0</v>
      </c>
      <c r="CW58" s="86">
        <f t="shared" si="73"/>
        <v>0</v>
      </c>
      <c r="CX58" s="86">
        <f t="shared" si="73"/>
        <v>0</v>
      </c>
      <c r="CY58" s="86">
        <f t="shared" si="73"/>
        <v>0</v>
      </c>
      <c r="CZ58" s="86">
        <f t="shared" si="73"/>
        <v>0</v>
      </c>
      <c r="DA58" s="86">
        <f t="shared" si="63"/>
        <v>0</v>
      </c>
      <c r="DB58" s="86">
        <f t="shared" si="63"/>
        <v>0</v>
      </c>
      <c r="DC58" s="86">
        <f t="shared" si="63"/>
        <v>0</v>
      </c>
      <c r="DD58" s="86">
        <f t="shared" si="63"/>
        <v>0</v>
      </c>
      <c r="DE58" s="87">
        <f t="shared" si="63"/>
        <v>0</v>
      </c>
      <c r="DG58" s="81"/>
      <c r="DH58" s="92" t="str">
        <f t="shared" si="58"/>
        <v>Electricity</v>
      </c>
      <c r="DI58" s="83"/>
      <c r="DJ58" s="88" t="str">
        <f t="shared" si="72"/>
        <v/>
      </c>
      <c r="DK58" s="88" t="str">
        <f t="shared" si="72"/>
        <v/>
      </c>
      <c r="DL58" s="89" t="str">
        <f t="shared" si="72"/>
        <v/>
      </c>
      <c r="DM58" s="90" t="str">
        <f t="shared" si="72"/>
        <v/>
      </c>
      <c r="DN58" s="90" t="str">
        <f t="shared" si="72"/>
        <v/>
      </c>
      <c r="DO58" s="90" t="str">
        <f t="shared" si="72"/>
        <v/>
      </c>
      <c r="DP58" s="90" t="str">
        <f t="shared" si="72"/>
        <v/>
      </c>
      <c r="DQ58" s="90" t="str">
        <f t="shared" si="72"/>
        <v/>
      </c>
      <c r="DR58" s="90" t="str">
        <f t="shared" si="72"/>
        <v/>
      </c>
      <c r="DS58" s="90" t="str">
        <f t="shared" si="68"/>
        <v/>
      </c>
      <c r="DT58" s="90" t="str">
        <f t="shared" si="68"/>
        <v/>
      </c>
      <c r="DU58" s="90" t="str">
        <f t="shared" si="68"/>
        <v/>
      </c>
      <c r="DV58" s="90" t="str">
        <f t="shared" si="68"/>
        <v/>
      </c>
      <c r="DW58" s="91" t="str">
        <f t="shared" si="68"/>
        <v/>
      </c>
      <c r="DY58" s="180">
        <f t="shared" si="69"/>
        <v>11</v>
      </c>
      <c r="DZ58" s="180" t="str">
        <f t="shared" si="70"/>
        <v>Electricity</v>
      </c>
      <c r="EA58" s="181">
        <f t="shared" si="71"/>
        <v>0</v>
      </c>
    </row>
    <row r="59" spans="2:131" ht="11.85" customHeight="1" x14ac:dyDescent="0.15">
      <c r="B59" s="81"/>
      <c r="C59" s="92" t="s">
        <v>126</v>
      </c>
      <c r="D59" s="83"/>
      <c r="E59" s="84">
        <f t="shared" si="8"/>
        <v>0</v>
      </c>
      <c r="F59" s="84">
        <f t="shared" si="9"/>
        <v>0</v>
      </c>
      <c r="G59" s="85">
        <v>0</v>
      </c>
      <c r="H59" s="86">
        <v>0</v>
      </c>
      <c r="I59" s="86">
        <v>0</v>
      </c>
      <c r="J59" s="86"/>
      <c r="K59" s="86"/>
      <c r="L59" s="86"/>
      <c r="M59" s="86"/>
      <c r="N59" s="86"/>
      <c r="O59" s="86"/>
      <c r="P59" s="86"/>
      <c r="Q59" s="86"/>
      <c r="R59" s="87"/>
      <c r="T59" s="81"/>
      <c r="U59" s="92" t="str">
        <f t="shared" si="50"/>
        <v>Electricity Billouts</v>
      </c>
      <c r="V59" s="83"/>
      <c r="W59" s="84">
        <f t="shared" si="11"/>
        <v>0</v>
      </c>
      <c r="X59" s="84">
        <f t="shared" si="12"/>
        <v>0</v>
      </c>
      <c r="Y59" s="85">
        <v>0</v>
      </c>
      <c r="Z59" s="86">
        <v>0</v>
      </c>
      <c r="AA59" s="86">
        <v>0</v>
      </c>
      <c r="AB59" s="86">
        <v>0</v>
      </c>
      <c r="AC59" s="86">
        <v>0</v>
      </c>
      <c r="AD59" s="86">
        <v>0</v>
      </c>
      <c r="AE59" s="86">
        <v>0</v>
      </c>
      <c r="AF59" s="86">
        <v>0</v>
      </c>
      <c r="AG59" s="86">
        <v>0</v>
      </c>
      <c r="AH59" s="86">
        <v>0</v>
      </c>
      <c r="AI59" s="86">
        <v>0</v>
      </c>
      <c r="AJ59" s="87">
        <v>0</v>
      </c>
      <c r="AL59" s="81"/>
      <c r="AM59" s="92" t="str">
        <f t="shared" si="52"/>
        <v>Electricity Billouts</v>
      </c>
      <c r="AN59" s="83"/>
      <c r="AO59" s="84">
        <f t="shared" si="14"/>
        <v>0</v>
      </c>
      <c r="AP59" s="84">
        <f t="shared" si="15"/>
        <v>0</v>
      </c>
      <c r="AQ59" s="85">
        <v>0</v>
      </c>
      <c r="AR59" s="86">
        <v>0</v>
      </c>
      <c r="AS59" s="86">
        <v>0</v>
      </c>
      <c r="AT59" s="86">
        <v>0</v>
      </c>
      <c r="AU59" s="86">
        <v>0</v>
      </c>
      <c r="AV59" s="86">
        <v>0</v>
      </c>
      <c r="AW59" s="86">
        <v>0</v>
      </c>
      <c r="AX59" s="86">
        <v>0</v>
      </c>
      <c r="AY59" s="86">
        <v>0</v>
      </c>
      <c r="AZ59" s="86">
        <v>0</v>
      </c>
      <c r="BA59" s="86">
        <v>0</v>
      </c>
      <c r="BB59" s="87">
        <v>0</v>
      </c>
      <c r="BD59" s="81"/>
      <c r="BE59" s="92" t="str">
        <f t="shared" si="54"/>
        <v>Electricity Billouts</v>
      </c>
      <c r="BF59" s="83"/>
      <c r="BG59" s="84">
        <f t="shared" si="17"/>
        <v>0</v>
      </c>
      <c r="BH59" s="84">
        <f t="shared" si="18"/>
        <v>0</v>
      </c>
      <c r="BI59" s="85">
        <v>0</v>
      </c>
      <c r="BJ59" s="86">
        <v>0</v>
      </c>
      <c r="BK59" s="86">
        <v>0</v>
      </c>
      <c r="BL59" s="86">
        <v>0</v>
      </c>
      <c r="BM59" s="86">
        <v>0</v>
      </c>
      <c r="BN59" s="86">
        <v>0</v>
      </c>
      <c r="BO59" s="86">
        <v>0</v>
      </c>
      <c r="BP59" s="86">
        <v>0</v>
      </c>
      <c r="BQ59" s="86">
        <v>0</v>
      </c>
      <c r="BR59" s="86">
        <v>0</v>
      </c>
      <c r="BS59" s="86">
        <v>0</v>
      </c>
      <c r="BT59" s="87">
        <v>0</v>
      </c>
      <c r="BV59" s="81"/>
      <c r="BW59" s="92" t="str">
        <f t="shared" si="56"/>
        <v>Electricity Billouts</v>
      </c>
      <c r="BX59" s="83"/>
      <c r="BY59" s="84">
        <f t="shared" si="20"/>
        <v>0</v>
      </c>
      <c r="BZ59" s="85">
        <f t="shared" si="21"/>
        <v>0</v>
      </c>
      <c r="CA59" s="86">
        <f t="shared" si="22"/>
        <v>0</v>
      </c>
      <c r="CB59" s="86">
        <f t="shared" si="23"/>
        <v>0</v>
      </c>
      <c r="CC59" s="86">
        <f t="shared" si="24"/>
        <v>0</v>
      </c>
      <c r="CD59" s="84">
        <f t="shared" si="4"/>
        <v>0</v>
      </c>
      <c r="CE59" s="85">
        <f t="shared" si="25"/>
        <v>0</v>
      </c>
      <c r="CF59" s="86">
        <f t="shared" si="26"/>
        <v>0</v>
      </c>
      <c r="CG59" s="86">
        <f t="shared" si="27"/>
        <v>0</v>
      </c>
      <c r="CH59" s="86">
        <f t="shared" si="28"/>
        <v>0</v>
      </c>
      <c r="CI59" s="84">
        <f t="shared" si="5"/>
        <v>0</v>
      </c>
      <c r="CJ59" s="85">
        <f t="shared" si="29"/>
        <v>0</v>
      </c>
      <c r="CK59" s="86">
        <f t="shared" si="30"/>
        <v>0</v>
      </c>
      <c r="CL59" s="86">
        <f t="shared" si="31"/>
        <v>0</v>
      </c>
      <c r="CM59" s="87">
        <f t="shared" si="32"/>
        <v>0</v>
      </c>
      <c r="CO59" s="81"/>
      <c r="CP59" s="92" t="str">
        <f t="shared" si="57"/>
        <v>Electricity Billouts</v>
      </c>
      <c r="CQ59" s="83"/>
      <c r="CR59" s="84">
        <f t="shared" si="74"/>
        <v>0</v>
      </c>
      <c r="CS59" s="84">
        <f t="shared" si="74"/>
        <v>0</v>
      </c>
      <c r="CT59" s="85">
        <f t="shared" si="73"/>
        <v>0</v>
      </c>
      <c r="CU59" s="86">
        <f t="shared" si="73"/>
        <v>0</v>
      </c>
      <c r="CV59" s="86">
        <f t="shared" si="73"/>
        <v>0</v>
      </c>
      <c r="CW59" s="86">
        <f t="shared" si="73"/>
        <v>0</v>
      </c>
      <c r="CX59" s="86">
        <f t="shared" si="73"/>
        <v>0</v>
      </c>
      <c r="CY59" s="86">
        <f t="shared" si="73"/>
        <v>0</v>
      </c>
      <c r="CZ59" s="86">
        <f t="shared" si="73"/>
        <v>0</v>
      </c>
      <c r="DA59" s="86">
        <f t="shared" si="63"/>
        <v>0</v>
      </c>
      <c r="DB59" s="86">
        <f t="shared" si="63"/>
        <v>0</v>
      </c>
      <c r="DC59" s="86">
        <f t="shared" si="63"/>
        <v>0</v>
      </c>
      <c r="DD59" s="86">
        <f t="shared" si="63"/>
        <v>0</v>
      </c>
      <c r="DE59" s="87">
        <f t="shared" si="63"/>
        <v>0</v>
      </c>
      <c r="DG59" s="81"/>
      <c r="DH59" s="92" t="str">
        <f t="shared" si="58"/>
        <v>Electricity Billouts</v>
      </c>
      <c r="DI59" s="83"/>
      <c r="DJ59" s="88" t="str">
        <f t="shared" si="72"/>
        <v/>
      </c>
      <c r="DK59" s="88" t="str">
        <f t="shared" si="72"/>
        <v/>
      </c>
      <c r="DL59" s="89" t="str">
        <f t="shared" si="72"/>
        <v/>
      </c>
      <c r="DM59" s="90" t="str">
        <f t="shared" si="72"/>
        <v/>
      </c>
      <c r="DN59" s="90" t="str">
        <f t="shared" si="72"/>
        <v/>
      </c>
      <c r="DO59" s="90" t="str">
        <f t="shared" si="72"/>
        <v/>
      </c>
      <c r="DP59" s="90" t="str">
        <f t="shared" si="72"/>
        <v/>
      </c>
      <c r="DQ59" s="90" t="str">
        <f t="shared" si="72"/>
        <v/>
      </c>
      <c r="DR59" s="90" t="str">
        <f t="shared" si="72"/>
        <v/>
      </c>
      <c r="DS59" s="90" t="str">
        <f t="shared" si="68"/>
        <v/>
      </c>
      <c r="DT59" s="90" t="str">
        <f t="shared" si="68"/>
        <v/>
      </c>
      <c r="DU59" s="90" t="str">
        <f t="shared" si="68"/>
        <v/>
      </c>
      <c r="DV59" s="90" t="str">
        <f t="shared" si="68"/>
        <v/>
      </c>
      <c r="DW59" s="91" t="str">
        <f t="shared" si="68"/>
        <v/>
      </c>
      <c r="DY59" s="180">
        <f t="shared" si="69"/>
        <v>11</v>
      </c>
      <c r="DZ59" s="180" t="str">
        <f t="shared" si="70"/>
        <v>Electricity Billouts</v>
      </c>
      <c r="EA59" s="181">
        <f t="shared" si="71"/>
        <v>0</v>
      </c>
    </row>
    <row r="60" spans="2:131" ht="11.85" customHeight="1" x14ac:dyDescent="0.15">
      <c r="B60" s="81"/>
      <c r="C60" s="92" t="s">
        <v>127</v>
      </c>
      <c r="D60" s="83"/>
      <c r="E60" s="84">
        <f t="shared" si="8"/>
        <v>0</v>
      </c>
      <c r="F60" s="84">
        <f t="shared" si="9"/>
        <v>0</v>
      </c>
      <c r="G60" s="85">
        <v>0</v>
      </c>
      <c r="H60" s="86">
        <v>0</v>
      </c>
      <c r="I60" s="86">
        <v>0</v>
      </c>
      <c r="J60" s="86"/>
      <c r="K60" s="86"/>
      <c r="L60" s="86"/>
      <c r="M60" s="86"/>
      <c r="N60" s="86"/>
      <c r="O60" s="86"/>
      <c r="P60" s="86"/>
      <c r="Q60" s="86"/>
      <c r="R60" s="87"/>
      <c r="T60" s="81"/>
      <c r="U60" s="92" t="str">
        <f t="shared" si="50"/>
        <v>Elevator</v>
      </c>
      <c r="V60" s="83"/>
      <c r="W60" s="84">
        <f t="shared" si="11"/>
        <v>0</v>
      </c>
      <c r="X60" s="84">
        <f t="shared" si="12"/>
        <v>0</v>
      </c>
      <c r="Y60" s="85">
        <v>0</v>
      </c>
      <c r="Z60" s="86">
        <v>0</v>
      </c>
      <c r="AA60" s="86">
        <v>0</v>
      </c>
      <c r="AB60" s="86">
        <v>0</v>
      </c>
      <c r="AC60" s="86">
        <v>0</v>
      </c>
      <c r="AD60" s="86">
        <v>0</v>
      </c>
      <c r="AE60" s="86">
        <v>0</v>
      </c>
      <c r="AF60" s="86">
        <v>0</v>
      </c>
      <c r="AG60" s="86">
        <v>0</v>
      </c>
      <c r="AH60" s="86">
        <v>0</v>
      </c>
      <c r="AI60" s="86">
        <v>0</v>
      </c>
      <c r="AJ60" s="87">
        <v>0</v>
      </c>
      <c r="AL60" s="81"/>
      <c r="AM60" s="92" t="str">
        <f t="shared" si="52"/>
        <v>Elevator</v>
      </c>
      <c r="AN60" s="83"/>
      <c r="AO60" s="84">
        <f t="shared" si="14"/>
        <v>0</v>
      </c>
      <c r="AP60" s="84">
        <f t="shared" si="15"/>
        <v>0</v>
      </c>
      <c r="AQ60" s="85">
        <v>0</v>
      </c>
      <c r="AR60" s="86">
        <v>0</v>
      </c>
      <c r="AS60" s="86">
        <v>0</v>
      </c>
      <c r="AT60" s="86">
        <v>0</v>
      </c>
      <c r="AU60" s="86">
        <v>0</v>
      </c>
      <c r="AV60" s="86">
        <v>0</v>
      </c>
      <c r="AW60" s="86">
        <v>0</v>
      </c>
      <c r="AX60" s="86">
        <v>0</v>
      </c>
      <c r="AY60" s="86">
        <v>0</v>
      </c>
      <c r="AZ60" s="86">
        <v>0</v>
      </c>
      <c r="BA60" s="86">
        <v>0</v>
      </c>
      <c r="BB60" s="87">
        <v>0</v>
      </c>
      <c r="BD60" s="81"/>
      <c r="BE60" s="92" t="str">
        <f t="shared" si="54"/>
        <v>Elevator</v>
      </c>
      <c r="BF60" s="83"/>
      <c r="BG60" s="84">
        <f t="shared" si="17"/>
        <v>0</v>
      </c>
      <c r="BH60" s="84">
        <f t="shared" si="18"/>
        <v>0</v>
      </c>
      <c r="BI60" s="85">
        <v>0</v>
      </c>
      <c r="BJ60" s="86">
        <v>0</v>
      </c>
      <c r="BK60" s="86">
        <v>0</v>
      </c>
      <c r="BL60" s="86">
        <v>0</v>
      </c>
      <c r="BM60" s="86">
        <v>0</v>
      </c>
      <c r="BN60" s="86">
        <v>0</v>
      </c>
      <c r="BO60" s="86">
        <v>0</v>
      </c>
      <c r="BP60" s="86">
        <v>0</v>
      </c>
      <c r="BQ60" s="86">
        <v>0</v>
      </c>
      <c r="BR60" s="86">
        <v>0</v>
      </c>
      <c r="BS60" s="86">
        <v>0</v>
      </c>
      <c r="BT60" s="87">
        <v>0</v>
      </c>
      <c r="BV60" s="81"/>
      <c r="BW60" s="92" t="str">
        <f t="shared" si="56"/>
        <v>Elevator</v>
      </c>
      <c r="BX60" s="83"/>
      <c r="BY60" s="84">
        <f t="shared" si="20"/>
        <v>0</v>
      </c>
      <c r="BZ60" s="85">
        <f t="shared" si="21"/>
        <v>0</v>
      </c>
      <c r="CA60" s="86">
        <f t="shared" si="22"/>
        <v>0</v>
      </c>
      <c r="CB60" s="86">
        <f t="shared" si="23"/>
        <v>0</v>
      </c>
      <c r="CC60" s="86">
        <f t="shared" si="24"/>
        <v>0</v>
      </c>
      <c r="CD60" s="84">
        <f t="shared" si="4"/>
        <v>0</v>
      </c>
      <c r="CE60" s="85">
        <f t="shared" si="25"/>
        <v>0</v>
      </c>
      <c r="CF60" s="86">
        <f t="shared" si="26"/>
        <v>0</v>
      </c>
      <c r="CG60" s="86">
        <f t="shared" si="27"/>
        <v>0</v>
      </c>
      <c r="CH60" s="86">
        <f t="shared" si="28"/>
        <v>0</v>
      </c>
      <c r="CI60" s="84">
        <f t="shared" si="5"/>
        <v>0</v>
      </c>
      <c r="CJ60" s="85">
        <f t="shared" si="29"/>
        <v>0</v>
      </c>
      <c r="CK60" s="86">
        <f t="shared" si="30"/>
        <v>0</v>
      </c>
      <c r="CL60" s="86">
        <f t="shared" si="31"/>
        <v>0</v>
      </c>
      <c r="CM60" s="87">
        <f t="shared" si="32"/>
        <v>0</v>
      </c>
      <c r="CO60" s="81"/>
      <c r="CP60" s="92" t="str">
        <f t="shared" si="57"/>
        <v>Elevator</v>
      </c>
      <c r="CQ60" s="83"/>
      <c r="CR60" s="84">
        <f t="shared" si="74"/>
        <v>0</v>
      </c>
      <c r="CS60" s="84">
        <f t="shared" si="74"/>
        <v>0</v>
      </c>
      <c r="CT60" s="85">
        <f t="shared" si="73"/>
        <v>0</v>
      </c>
      <c r="CU60" s="86">
        <f t="shared" si="73"/>
        <v>0</v>
      </c>
      <c r="CV60" s="86">
        <f t="shared" si="73"/>
        <v>0</v>
      </c>
      <c r="CW60" s="86">
        <f t="shared" si="73"/>
        <v>0</v>
      </c>
      <c r="CX60" s="86">
        <f t="shared" si="73"/>
        <v>0</v>
      </c>
      <c r="CY60" s="86">
        <f t="shared" si="73"/>
        <v>0</v>
      </c>
      <c r="CZ60" s="86">
        <f t="shared" si="73"/>
        <v>0</v>
      </c>
      <c r="DA60" s="86">
        <f t="shared" si="63"/>
        <v>0</v>
      </c>
      <c r="DB60" s="86">
        <f t="shared" si="63"/>
        <v>0</v>
      </c>
      <c r="DC60" s="86">
        <f t="shared" si="63"/>
        <v>0</v>
      </c>
      <c r="DD60" s="86">
        <f t="shared" si="63"/>
        <v>0</v>
      </c>
      <c r="DE60" s="87">
        <f t="shared" si="63"/>
        <v>0</v>
      </c>
      <c r="DG60" s="81"/>
      <c r="DH60" s="92" t="str">
        <f t="shared" si="58"/>
        <v>Elevator</v>
      </c>
      <c r="DI60" s="83"/>
      <c r="DJ60" s="88" t="str">
        <f t="shared" si="72"/>
        <v/>
      </c>
      <c r="DK60" s="88" t="str">
        <f t="shared" si="72"/>
        <v/>
      </c>
      <c r="DL60" s="89" t="str">
        <f t="shared" si="72"/>
        <v/>
      </c>
      <c r="DM60" s="90" t="str">
        <f t="shared" si="72"/>
        <v/>
      </c>
      <c r="DN60" s="90" t="str">
        <f t="shared" si="72"/>
        <v/>
      </c>
      <c r="DO60" s="90" t="str">
        <f t="shared" si="72"/>
        <v/>
      </c>
      <c r="DP60" s="90" t="str">
        <f t="shared" si="72"/>
        <v/>
      </c>
      <c r="DQ60" s="90" t="str">
        <f t="shared" si="72"/>
        <v/>
      </c>
      <c r="DR60" s="90" t="str">
        <f t="shared" si="72"/>
        <v/>
      </c>
      <c r="DS60" s="90" t="str">
        <f t="shared" si="68"/>
        <v/>
      </c>
      <c r="DT60" s="90" t="str">
        <f t="shared" si="68"/>
        <v/>
      </c>
      <c r="DU60" s="90" t="str">
        <f t="shared" si="68"/>
        <v/>
      </c>
      <c r="DV60" s="90" t="str">
        <f t="shared" si="68"/>
        <v/>
      </c>
      <c r="DW60" s="91" t="str">
        <f t="shared" si="68"/>
        <v/>
      </c>
      <c r="DY60" s="180">
        <f t="shared" si="69"/>
        <v>11</v>
      </c>
      <c r="DZ60" s="180" t="str">
        <f t="shared" si="70"/>
        <v>Elevator</v>
      </c>
      <c r="EA60" s="181">
        <f t="shared" si="71"/>
        <v>0</v>
      </c>
    </row>
    <row r="61" spans="2:131" ht="11.85" customHeight="1" x14ac:dyDescent="0.15">
      <c r="B61" s="81"/>
      <c r="C61" s="92" t="s">
        <v>128</v>
      </c>
      <c r="D61" s="83"/>
      <c r="E61" s="84">
        <f t="shared" si="8"/>
        <v>0</v>
      </c>
      <c r="F61" s="84">
        <f t="shared" si="9"/>
        <v>0</v>
      </c>
      <c r="G61" s="85">
        <v>0</v>
      </c>
      <c r="H61" s="86">
        <v>0</v>
      </c>
      <c r="I61" s="86">
        <v>0</v>
      </c>
      <c r="J61" s="86"/>
      <c r="K61" s="86"/>
      <c r="L61" s="86"/>
      <c r="M61" s="86"/>
      <c r="N61" s="86"/>
      <c r="O61" s="86"/>
      <c r="P61" s="86"/>
      <c r="Q61" s="86"/>
      <c r="R61" s="87"/>
      <c r="T61" s="81"/>
      <c r="U61" s="92" t="str">
        <f t="shared" si="50"/>
        <v>Employee Recruiting</v>
      </c>
      <c r="V61" s="83"/>
      <c r="W61" s="84">
        <f t="shared" si="11"/>
        <v>0</v>
      </c>
      <c r="X61" s="84">
        <f t="shared" si="12"/>
        <v>0</v>
      </c>
      <c r="Y61" s="85">
        <v>0</v>
      </c>
      <c r="Z61" s="86">
        <v>0</v>
      </c>
      <c r="AA61" s="86">
        <v>0</v>
      </c>
      <c r="AB61" s="86">
        <v>0</v>
      </c>
      <c r="AC61" s="86">
        <v>0</v>
      </c>
      <c r="AD61" s="86">
        <v>0</v>
      </c>
      <c r="AE61" s="86">
        <v>0</v>
      </c>
      <c r="AF61" s="86">
        <v>0</v>
      </c>
      <c r="AG61" s="86">
        <v>0</v>
      </c>
      <c r="AH61" s="86">
        <v>0</v>
      </c>
      <c r="AI61" s="86">
        <v>0</v>
      </c>
      <c r="AJ61" s="87">
        <v>0</v>
      </c>
      <c r="AL61" s="81"/>
      <c r="AM61" s="92" t="str">
        <f t="shared" si="52"/>
        <v>Employee Recruiting</v>
      </c>
      <c r="AN61" s="83"/>
      <c r="AO61" s="84">
        <f t="shared" si="14"/>
        <v>0</v>
      </c>
      <c r="AP61" s="84">
        <f t="shared" si="15"/>
        <v>0</v>
      </c>
      <c r="AQ61" s="85">
        <v>0</v>
      </c>
      <c r="AR61" s="86">
        <v>0</v>
      </c>
      <c r="AS61" s="86">
        <v>0</v>
      </c>
      <c r="AT61" s="86">
        <v>0</v>
      </c>
      <c r="AU61" s="86">
        <v>0</v>
      </c>
      <c r="AV61" s="86">
        <v>0</v>
      </c>
      <c r="AW61" s="86">
        <v>0</v>
      </c>
      <c r="AX61" s="86">
        <v>0</v>
      </c>
      <c r="AY61" s="86">
        <v>0</v>
      </c>
      <c r="AZ61" s="86">
        <v>0</v>
      </c>
      <c r="BA61" s="86">
        <v>0</v>
      </c>
      <c r="BB61" s="87">
        <v>0</v>
      </c>
      <c r="BD61" s="81"/>
      <c r="BE61" s="92" t="str">
        <f t="shared" si="54"/>
        <v>Employee Recruiting</v>
      </c>
      <c r="BF61" s="83"/>
      <c r="BG61" s="84">
        <f t="shared" si="17"/>
        <v>0</v>
      </c>
      <c r="BH61" s="84">
        <f t="shared" si="18"/>
        <v>0</v>
      </c>
      <c r="BI61" s="85">
        <v>0</v>
      </c>
      <c r="BJ61" s="86">
        <v>0</v>
      </c>
      <c r="BK61" s="86">
        <v>0</v>
      </c>
      <c r="BL61" s="86">
        <v>0</v>
      </c>
      <c r="BM61" s="86">
        <v>0</v>
      </c>
      <c r="BN61" s="86">
        <v>0</v>
      </c>
      <c r="BO61" s="86">
        <v>0</v>
      </c>
      <c r="BP61" s="86">
        <v>0</v>
      </c>
      <c r="BQ61" s="86">
        <v>0</v>
      </c>
      <c r="BR61" s="86">
        <v>0</v>
      </c>
      <c r="BS61" s="86">
        <v>0</v>
      </c>
      <c r="BT61" s="87">
        <v>0</v>
      </c>
      <c r="BV61" s="81"/>
      <c r="BW61" s="92" t="str">
        <f t="shared" si="56"/>
        <v>Employee Recruiting</v>
      </c>
      <c r="BX61" s="83"/>
      <c r="BY61" s="84">
        <f t="shared" si="20"/>
        <v>0</v>
      </c>
      <c r="BZ61" s="85">
        <f t="shared" si="21"/>
        <v>0</v>
      </c>
      <c r="CA61" s="86">
        <f t="shared" si="22"/>
        <v>0</v>
      </c>
      <c r="CB61" s="86">
        <f t="shared" si="23"/>
        <v>0</v>
      </c>
      <c r="CC61" s="86">
        <f t="shared" si="24"/>
        <v>0</v>
      </c>
      <c r="CD61" s="84">
        <f t="shared" si="4"/>
        <v>0</v>
      </c>
      <c r="CE61" s="85">
        <f t="shared" si="25"/>
        <v>0</v>
      </c>
      <c r="CF61" s="86">
        <f t="shared" si="26"/>
        <v>0</v>
      </c>
      <c r="CG61" s="86">
        <f t="shared" si="27"/>
        <v>0</v>
      </c>
      <c r="CH61" s="86">
        <f t="shared" si="28"/>
        <v>0</v>
      </c>
      <c r="CI61" s="84">
        <f t="shared" si="5"/>
        <v>0</v>
      </c>
      <c r="CJ61" s="85">
        <f t="shared" si="29"/>
        <v>0</v>
      </c>
      <c r="CK61" s="86">
        <f t="shared" si="30"/>
        <v>0</v>
      </c>
      <c r="CL61" s="86">
        <f t="shared" si="31"/>
        <v>0</v>
      </c>
      <c r="CM61" s="87">
        <f t="shared" si="32"/>
        <v>0</v>
      </c>
      <c r="CO61" s="81"/>
      <c r="CP61" s="92" t="str">
        <f t="shared" si="57"/>
        <v>Employee Recruiting</v>
      </c>
      <c r="CQ61" s="83"/>
      <c r="CR61" s="84">
        <f t="shared" si="74"/>
        <v>0</v>
      </c>
      <c r="CS61" s="84">
        <f t="shared" si="74"/>
        <v>0</v>
      </c>
      <c r="CT61" s="85">
        <f t="shared" si="73"/>
        <v>0</v>
      </c>
      <c r="CU61" s="86">
        <f t="shared" si="73"/>
        <v>0</v>
      </c>
      <c r="CV61" s="86">
        <f t="shared" si="73"/>
        <v>0</v>
      </c>
      <c r="CW61" s="86">
        <f t="shared" si="73"/>
        <v>0</v>
      </c>
      <c r="CX61" s="86">
        <f t="shared" si="73"/>
        <v>0</v>
      </c>
      <c r="CY61" s="86">
        <f t="shared" si="73"/>
        <v>0</v>
      </c>
      <c r="CZ61" s="86">
        <f t="shared" si="73"/>
        <v>0</v>
      </c>
      <c r="DA61" s="86">
        <f t="shared" si="63"/>
        <v>0</v>
      </c>
      <c r="DB61" s="86">
        <f t="shared" si="63"/>
        <v>0</v>
      </c>
      <c r="DC61" s="86">
        <f t="shared" si="63"/>
        <v>0</v>
      </c>
      <c r="DD61" s="86">
        <f t="shared" si="63"/>
        <v>0</v>
      </c>
      <c r="DE61" s="87">
        <f t="shared" si="63"/>
        <v>0</v>
      </c>
      <c r="DG61" s="81"/>
      <c r="DH61" s="92" t="str">
        <f t="shared" si="58"/>
        <v>Employee Recruiting</v>
      </c>
      <c r="DI61" s="83"/>
      <c r="DJ61" s="88" t="str">
        <f t="shared" si="72"/>
        <v/>
      </c>
      <c r="DK61" s="88" t="str">
        <f t="shared" si="72"/>
        <v/>
      </c>
      <c r="DL61" s="89" t="str">
        <f t="shared" si="72"/>
        <v/>
      </c>
      <c r="DM61" s="90" t="str">
        <f t="shared" si="72"/>
        <v/>
      </c>
      <c r="DN61" s="90" t="str">
        <f t="shared" si="72"/>
        <v/>
      </c>
      <c r="DO61" s="90" t="str">
        <f t="shared" si="72"/>
        <v/>
      </c>
      <c r="DP61" s="90" t="str">
        <f t="shared" si="72"/>
        <v/>
      </c>
      <c r="DQ61" s="90" t="str">
        <f t="shared" si="72"/>
        <v/>
      </c>
      <c r="DR61" s="90" t="str">
        <f t="shared" si="72"/>
        <v/>
      </c>
      <c r="DS61" s="90" t="str">
        <f t="shared" si="68"/>
        <v/>
      </c>
      <c r="DT61" s="90" t="str">
        <f t="shared" si="68"/>
        <v/>
      </c>
      <c r="DU61" s="90" t="str">
        <f t="shared" si="68"/>
        <v/>
      </c>
      <c r="DV61" s="90" t="str">
        <f t="shared" si="68"/>
        <v/>
      </c>
      <c r="DW61" s="91" t="str">
        <f t="shared" si="68"/>
        <v/>
      </c>
      <c r="DY61" s="180">
        <f t="shared" si="69"/>
        <v>11</v>
      </c>
      <c r="DZ61" s="180" t="str">
        <f t="shared" si="70"/>
        <v>Employee Recruiting</v>
      </c>
      <c r="EA61" s="181">
        <f t="shared" si="71"/>
        <v>0</v>
      </c>
    </row>
    <row r="62" spans="2:131" ht="11.85" customHeight="1" x14ac:dyDescent="0.15">
      <c r="B62" s="81"/>
      <c r="C62" s="92" t="s">
        <v>129</v>
      </c>
      <c r="D62" s="83"/>
      <c r="E62" s="84">
        <f t="shared" si="8"/>
        <v>0</v>
      </c>
      <c r="F62" s="84">
        <f t="shared" si="9"/>
        <v>0</v>
      </c>
      <c r="G62" s="85">
        <v>0</v>
      </c>
      <c r="H62" s="86">
        <v>0</v>
      </c>
      <c r="I62" s="86">
        <v>0</v>
      </c>
      <c r="J62" s="86"/>
      <c r="K62" s="86"/>
      <c r="L62" s="86"/>
      <c r="M62" s="86"/>
      <c r="N62" s="86"/>
      <c r="O62" s="86"/>
      <c r="P62" s="86"/>
      <c r="Q62" s="86"/>
      <c r="R62" s="87"/>
      <c r="T62" s="81"/>
      <c r="U62" s="92" t="str">
        <f t="shared" si="50"/>
        <v>Employee Relations</v>
      </c>
      <c r="V62" s="83"/>
      <c r="W62" s="84">
        <f t="shared" si="11"/>
        <v>3780</v>
      </c>
      <c r="X62" s="84">
        <f t="shared" si="12"/>
        <v>945</v>
      </c>
      <c r="Y62" s="85">
        <v>315</v>
      </c>
      <c r="Z62" s="86">
        <v>315</v>
      </c>
      <c r="AA62" s="86">
        <v>315</v>
      </c>
      <c r="AB62" s="86">
        <v>315</v>
      </c>
      <c r="AC62" s="86">
        <v>315</v>
      </c>
      <c r="AD62" s="86">
        <v>315</v>
      </c>
      <c r="AE62" s="86">
        <v>315</v>
      </c>
      <c r="AF62" s="86">
        <v>315</v>
      </c>
      <c r="AG62" s="86">
        <v>315</v>
      </c>
      <c r="AH62" s="86">
        <v>315</v>
      </c>
      <c r="AI62" s="86">
        <v>315</v>
      </c>
      <c r="AJ62" s="87">
        <v>315</v>
      </c>
      <c r="AL62" s="81"/>
      <c r="AM62" s="92" t="str">
        <f t="shared" si="52"/>
        <v>Employee Relations</v>
      </c>
      <c r="AN62" s="83"/>
      <c r="AO62" s="84">
        <f t="shared" si="14"/>
        <v>95.16</v>
      </c>
      <c r="AP62" s="84">
        <f t="shared" si="15"/>
        <v>0</v>
      </c>
      <c r="AQ62" s="85">
        <v>0</v>
      </c>
      <c r="AR62" s="86">
        <v>0</v>
      </c>
      <c r="AS62" s="86">
        <v>0</v>
      </c>
      <c r="AT62" s="86">
        <v>0</v>
      </c>
      <c r="AU62" s="86">
        <v>0</v>
      </c>
      <c r="AV62" s="86">
        <v>0</v>
      </c>
      <c r="AW62" s="86">
        <v>0</v>
      </c>
      <c r="AX62" s="86">
        <v>0</v>
      </c>
      <c r="AY62" s="86">
        <v>0</v>
      </c>
      <c r="AZ62" s="86">
        <v>0</v>
      </c>
      <c r="BA62" s="86">
        <v>0</v>
      </c>
      <c r="BB62" s="87">
        <v>95.16</v>
      </c>
      <c r="BD62" s="81"/>
      <c r="BE62" s="92" t="str">
        <f t="shared" si="54"/>
        <v>Employee Relations</v>
      </c>
      <c r="BF62" s="83"/>
      <c r="BG62" s="84">
        <f t="shared" si="17"/>
        <v>0</v>
      </c>
      <c r="BH62" s="84">
        <f t="shared" si="18"/>
        <v>0</v>
      </c>
      <c r="BI62" s="85">
        <v>0</v>
      </c>
      <c r="BJ62" s="86">
        <v>0</v>
      </c>
      <c r="BK62" s="86">
        <v>0</v>
      </c>
      <c r="BL62" s="86">
        <v>0</v>
      </c>
      <c r="BM62" s="86">
        <v>0</v>
      </c>
      <c r="BN62" s="86">
        <v>0</v>
      </c>
      <c r="BO62" s="86">
        <v>0</v>
      </c>
      <c r="BP62" s="86">
        <v>0</v>
      </c>
      <c r="BQ62" s="86">
        <v>0</v>
      </c>
      <c r="BR62" s="86">
        <v>0</v>
      </c>
      <c r="BS62" s="86">
        <v>0</v>
      </c>
      <c r="BT62" s="87">
        <v>0</v>
      </c>
      <c r="BV62" s="81"/>
      <c r="BW62" s="92" t="str">
        <f t="shared" si="56"/>
        <v>Employee Relations</v>
      </c>
      <c r="BX62" s="83"/>
      <c r="BY62" s="84">
        <f t="shared" si="20"/>
        <v>0</v>
      </c>
      <c r="BZ62" s="85">
        <f t="shared" si="21"/>
        <v>0</v>
      </c>
      <c r="CA62" s="86">
        <f t="shared" si="22"/>
        <v>0</v>
      </c>
      <c r="CB62" s="86">
        <f t="shared" si="23"/>
        <v>0</v>
      </c>
      <c r="CC62" s="86">
        <f t="shared" si="24"/>
        <v>0</v>
      </c>
      <c r="CD62" s="84">
        <f t="shared" si="4"/>
        <v>3780</v>
      </c>
      <c r="CE62" s="85">
        <f t="shared" si="25"/>
        <v>945</v>
      </c>
      <c r="CF62" s="86">
        <f t="shared" si="26"/>
        <v>945</v>
      </c>
      <c r="CG62" s="86">
        <f t="shared" si="27"/>
        <v>945</v>
      </c>
      <c r="CH62" s="86">
        <f t="shared" si="28"/>
        <v>945</v>
      </c>
      <c r="CI62" s="84">
        <f t="shared" si="5"/>
        <v>95.16</v>
      </c>
      <c r="CJ62" s="85">
        <f t="shared" si="29"/>
        <v>0</v>
      </c>
      <c r="CK62" s="86">
        <f t="shared" si="30"/>
        <v>0</v>
      </c>
      <c r="CL62" s="86">
        <f t="shared" si="31"/>
        <v>0</v>
      </c>
      <c r="CM62" s="87">
        <f t="shared" si="32"/>
        <v>95.16</v>
      </c>
      <c r="CO62" s="81"/>
      <c r="CP62" s="92" t="str">
        <f t="shared" si="57"/>
        <v>Employee Relations</v>
      </c>
      <c r="CQ62" s="83"/>
      <c r="CR62" s="84">
        <f t="shared" si="74"/>
        <v>-3780</v>
      </c>
      <c r="CS62" s="84">
        <f t="shared" si="74"/>
        <v>-945</v>
      </c>
      <c r="CT62" s="85">
        <f t="shared" si="73"/>
        <v>-315</v>
      </c>
      <c r="CU62" s="86">
        <f t="shared" si="73"/>
        <v>-315</v>
      </c>
      <c r="CV62" s="86">
        <f t="shared" si="73"/>
        <v>-315</v>
      </c>
      <c r="CW62" s="86">
        <f t="shared" si="73"/>
        <v>-315</v>
      </c>
      <c r="CX62" s="86">
        <f t="shared" si="73"/>
        <v>-315</v>
      </c>
      <c r="CY62" s="86">
        <f t="shared" si="73"/>
        <v>-315</v>
      </c>
      <c r="CZ62" s="86">
        <f t="shared" si="73"/>
        <v>-315</v>
      </c>
      <c r="DA62" s="86">
        <f t="shared" si="63"/>
        <v>-315</v>
      </c>
      <c r="DB62" s="86">
        <f t="shared" si="63"/>
        <v>-315</v>
      </c>
      <c r="DC62" s="86">
        <f t="shared" si="63"/>
        <v>-315</v>
      </c>
      <c r="DD62" s="86">
        <f t="shared" si="63"/>
        <v>-315</v>
      </c>
      <c r="DE62" s="87">
        <f t="shared" si="63"/>
        <v>-315</v>
      </c>
      <c r="DG62" s="81"/>
      <c r="DH62" s="92" t="str">
        <f t="shared" si="58"/>
        <v>Employee Relations</v>
      </c>
      <c r="DI62" s="83"/>
      <c r="DJ62" s="88">
        <f t="shared" si="72"/>
        <v>0</v>
      </c>
      <c r="DK62" s="88">
        <f t="shared" si="72"/>
        <v>0</v>
      </c>
      <c r="DL62" s="89">
        <f t="shared" si="72"/>
        <v>0</v>
      </c>
      <c r="DM62" s="90">
        <f t="shared" si="72"/>
        <v>0</v>
      </c>
      <c r="DN62" s="90">
        <f t="shared" si="72"/>
        <v>0</v>
      </c>
      <c r="DO62" s="90">
        <f t="shared" si="72"/>
        <v>0</v>
      </c>
      <c r="DP62" s="90">
        <f t="shared" si="72"/>
        <v>0</v>
      </c>
      <c r="DQ62" s="90">
        <f t="shared" si="72"/>
        <v>0</v>
      </c>
      <c r="DR62" s="90">
        <f t="shared" si="72"/>
        <v>0</v>
      </c>
      <c r="DS62" s="90">
        <f t="shared" si="68"/>
        <v>0</v>
      </c>
      <c r="DT62" s="90">
        <f t="shared" si="68"/>
        <v>0</v>
      </c>
      <c r="DU62" s="90">
        <f t="shared" si="68"/>
        <v>0</v>
      </c>
      <c r="DV62" s="90">
        <f t="shared" si="68"/>
        <v>0</v>
      </c>
      <c r="DW62" s="91">
        <f t="shared" si="68"/>
        <v>0</v>
      </c>
      <c r="DY62" s="180">
        <f t="shared" si="69"/>
        <v>4</v>
      </c>
      <c r="DZ62" s="180" t="str">
        <f t="shared" si="70"/>
        <v>Employee Relations</v>
      </c>
      <c r="EA62" s="181">
        <f t="shared" si="71"/>
        <v>315</v>
      </c>
    </row>
    <row r="63" spans="2:131" ht="11.85" customHeight="1" x14ac:dyDescent="0.15">
      <c r="B63" s="81"/>
      <c r="C63" s="92" t="s">
        <v>130</v>
      </c>
      <c r="D63" s="83"/>
      <c r="E63" s="84">
        <f t="shared" si="8"/>
        <v>0</v>
      </c>
      <c r="F63" s="84">
        <f t="shared" si="9"/>
        <v>0</v>
      </c>
      <c r="G63" s="85">
        <v>0</v>
      </c>
      <c r="H63" s="86">
        <v>0</v>
      </c>
      <c r="I63" s="86">
        <v>0</v>
      </c>
      <c r="J63" s="86"/>
      <c r="K63" s="86"/>
      <c r="L63" s="86"/>
      <c r="M63" s="86"/>
      <c r="N63" s="86"/>
      <c r="O63" s="86"/>
      <c r="P63" s="86"/>
      <c r="Q63" s="86"/>
      <c r="R63" s="87"/>
      <c r="T63" s="81"/>
      <c r="U63" s="92" t="str">
        <f t="shared" si="50"/>
        <v>Employee Training</v>
      </c>
      <c r="V63" s="83"/>
      <c r="W63" s="84">
        <f t="shared" si="11"/>
        <v>0</v>
      </c>
      <c r="X63" s="84">
        <f t="shared" si="12"/>
        <v>0</v>
      </c>
      <c r="Y63" s="85">
        <v>0</v>
      </c>
      <c r="Z63" s="86">
        <v>0</v>
      </c>
      <c r="AA63" s="86">
        <v>0</v>
      </c>
      <c r="AB63" s="86">
        <v>0</v>
      </c>
      <c r="AC63" s="86">
        <v>0</v>
      </c>
      <c r="AD63" s="86">
        <v>0</v>
      </c>
      <c r="AE63" s="86">
        <v>0</v>
      </c>
      <c r="AF63" s="86">
        <v>0</v>
      </c>
      <c r="AG63" s="86">
        <v>0</v>
      </c>
      <c r="AH63" s="86">
        <v>0</v>
      </c>
      <c r="AI63" s="86">
        <v>0</v>
      </c>
      <c r="AJ63" s="87">
        <v>0</v>
      </c>
      <c r="AL63" s="81"/>
      <c r="AM63" s="92" t="str">
        <f t="shared" si="52"/>
        <v>Employee Training</v>
      </c>
      <c r="AN63" s="83"/>
      <c r="AO63" s="84">
        <f t="shared" si="14"/>
        <v>0</v>
      </c>
      <c r="AP63" s="84">
        <f t="shared" si="15"/>
        <v>0</v>
      </c>
      <c r="AQ63" s="85">
        <v>0</v>
      </c>
      <c r="AR63" s="86">
        <v>0</v>
      </c>
      <c r="AS63" s="86">
        <v>0</v>
      </c>
      <c r="AT63" s="86">
        <v>0</v>
      </c>
      <c r="AU63" s="86">
        <v>0</v>
      </c>
      <c r="AV63" s="86">
        <v>0</v>
      </c>
      <c r="AW63" s="86">
        <v>0</v>
      </c>
      <c r="AX63" s="86">
        <v>0</v>
      </c>
      <c r="AY63" s="86">
        <v>0</v>
      </c>
      <c r="AZ63" s="86">
        <v>0</v>
      </c>
      <c r="BA63" s="86">
        <v>0</v>
      </c>
      <c r="BB63" s="87">
        <v>0</v>
      </c>
      <c r="BD63" s="81"/>
      <c r="BE63" s="92" t="str">
        <f t="shared" si="54"/>
        <v>Employee Training</v>
      </c>
      <c r="BF63" s="83"/>
      <c r="BG63" s="84">
        <f t="shared" si="17"/>
        <v>0</v>
      </c>
      <c r="BH63" s="84">
        <f t="shared" si="18"/>
        <v>0</v>
      </c>
      <c r="BI63" s="85">
        <v>0</v>
      </c>
      <c r="BJ63" s="86">
        <v>0</v>
      </c>
      <c r="BK63" s="86">
        <v>0</v>
      </c>
      <c r="BL63" s="86">
        <v>0</v>
      </c>
      <c r="BM63" s="86">
        <v>0</v>
      </c>
      <c r="BN63" s="86">
        <v>0</v>
      </c>
      <c r="BO63" s="86">
        <v>0</v>
      </c>
      <c r="BP63" s="86">
        <v>0</v>
      </c>
      <c r="BQ63" s="86">
        <v>0</v>
      </c>
      <c r="BR63" s="86">
        <v>0</v>
      </c>
      <c r="BS63" s="86">
        <v>0</v>
      </c>
      <c r="BT63" s="87">
        <v>0</v>
      </c>
      <c r="BV63" s="81"/>
      <c r="BW63" s="92" t="str">
        <f t="shared" si="56"/>
        <v>Employee Training</v>
      </c>
      <c r="BX63" s="83"/>
      <c r="BY63" s="84">
        <f t="shared" si="20"/>
        <v>0</v>
      </c>
      <c r="BZ63" s="85">
        <f t="shared" si="21"/>
        <v>0</v>
      </c>
      <c r="CA63" s="86">
        <f t="shared" si="22"/>
        <v>0</v>
      </c>
      <c r="CB63" s="86">
        <f t="shared" si="23"/>
        <v>0</v>
      </c>
      <c r="CC63" s="86">
        <f t="shared" si="24"/>
        <v>0</v>
      </c>
      <c r="CD63" s="84">
        <f t="shared" si="4"/>
        <v>0</v>
      </c>
      <c r="CE63" s="85">
        <f t="shared" si="25"/>
        <v>0</v>
      </c>
      <c r="CF63" s="86">
        <f t="shared" si="26"/>
        <v>0</v>
      </c>
      <c r="CG63" s="86">
        <f t="shared" si="27"/>
        <v>0</v>
      </c>
      <c r="CH63" s="86">
        <f t="shared" si="28"/>
        <v>0</v>
      </c>
      <c r="CI63" s="84">
        <f t="shared" si="5"/>
        <v>0</v>
      </c>
      <c r="CJ63" s="85">
        <f t="shared" si="29"/>
        <v>0</v>
      </c>
      <c r="CK63" s="86">
        <f t="shared" si="30"/>
        <v>0</v>
      </c>
      <c r="CL63" s="86">
        <f t="shared" si="31"/>
        <v>0</v>
      </c>
      <c r="CM63" s="87">
        <f t="shared" si="32"/>
        <v>0</v>
      </c>
      <c r="CO63" s="81"/>
      <c r="CP63" s="92" t="str">
        <f t="shared" si="57"/>
        <v>Employee Training</v>
      </c>
      <c r="CQ63" s="83"/>
      <c r="CR63" s="84">
        <f t="shared" si="74"/>
        <v>0</v>
      </c>
      <c r="CS63" s="84">
        <f t="shared" si="74"/>
        <v>0</v>
      </c>
      <c r="CT63" s="85">
        <f t="shared" si="73"/>
        <v>0</v>
      </c>
      <c r="CU63" s="86">
        <f t="shared" si="73"/>
        <v>0</v>
      </c>
      <c r="CV63" s="86">
        <f t="shared" si="73"/>
        <v>0</v>
      </c>
      <c r="CW63" s="86">
        <f t="shared" si="73"/>
        <v>0</v>
      </c>
      <c r="CX63" s="86">
        <f t="shared" si="73"/>
        <v>0</v>
      </c>
      <c r="CY63" s="86">
        <f t="shared" si="73"/>
        <v>0</v>
      </c>
      <c r="CZ63" s="86">
        <f t="shared" si="73"/>
        <v>0</v>
      </c>
      <c r="DA63" s="86">
        <f t="shared" si="63"/>
        <v>0</v>
      </c>
      <c r="DB63" s="86">
        <f t="shared" si="63"/>
        <v>0</v>
      </c>
      <c r="DC63" s="86">
        <f t="shared" si="63"/>
        <v>0</v>
      </c>
      <c r="DD63" s="86">
        <f t="shared" si="63"/>
        <v>0</v>
      </c>
      <c r="DE63" s="87">
        <f t="shared" si="63"/>
        <v>0</v>
      </c>
      <c r="DG63" s="81"/>
      <c r="DH63" s="92" t="str">
        <f t="shared" si="58"/>
        <v>Employee Training</v>
      </c>
      <c r="DI63" s="83"/>
      <c r="DJ63" s="88" t="str">
        <f t="shared" si="72"/>
        <v/>
      </c>
      <c r="DK63" s="88" t="str">
        <f t="shared" si="72"/>
        <v/>
      </c>
      <c r="DL63" s="89" t="str">
        <f t="shared" si="72"/>
        <v/>
      </c>
      <c r="DM63" s="90" t="str">
        <f t="shared" si="72"/>
        <v/>
      </c>
      <c r="DN63" s="90" t="str">
        <f t="shared" si="72"/>
        <v/>
      </c>
      <c r="DO63" s="90" t="str">
        <f t="shared" si="72"/>
        <v/>
      </c>
      <c r="DP63" s="90" t="str">
        <f t="shared" si="72"/>
        <v/>
      </c>
      <c r="DQ63" s="90" t="str">
        <f t="shared" si="72"/>
        <v/>
      </c>
      <c r="DR63" s="90" t="str">
        <f t="shared" si="72"/>
        <v/>
      </c>
      <c r="DS63" s="90" t="str">
        <f t="shared" si="68"/>
        <v/>
      </c>
      <c r="DT63" s="90" t="str">
        <f t="shared" si="68"/>
        <v/>
      </c>
      <c r="DU63" s="90" t="str">
        <f t="shared" si="68"/>
        <v/>
      </c>
      <c r="DV63" s="90" t="str">
        <f t="shared" si="68"/>
        <v/>
      </c>
      <c r="DW63" s="91" t="str">
        <f t="shared" si="68"/>
        <v/>
      </c>
      <c r="DY63" s="180">
        <f t="shared" si="69"/>
        <v>11</v>
      </c>
      <c r="DZ63" s="180" t="str">
        <f t="shared" si="70"/>
        <v>Employee Training</v>
      </c>
      <c r="EA63" s="181">
        <f t="shared" si="71"/>
        <v>0</v>
      </c>
    </row>
    <row r="64" spans="2:131" ht="11.85" customHeight="1" x14ac:dyDescent="0.15">
      <c r="B64" s="81"/>
      <c r="C64" s="92" t="s">
        <v>131</v>
      </c>
      <c r="D64" s="83"/>
      <c r="E64" s="84">
        <f t="shared" si="8"/>
        <v>545.55999999999995</v>
      </c>
      <c r="F64" s="84">
        <f t="shared" si="9"/>
        <v>545.55999999999995</v>
      </c>
      <c r="G64" s="85">
        <v>182</v>
      </c>
      <c r="H64" s="86">
        <v>0</v>
      </c>
      <c r="I64" s="86">
        <v>363.56</v>
      </c>
      <c r="J64" s="86"/>
      <c r="K64" s="86"/>
      <c r="L64" s="86"/>
      <c r="M64" s="86"/>
      <c r="N64" s="86"/>
      <c r="O64" s="86"/>
      <c r="P64" s="86"/>
      <c r="Q64" s="86"/>
      <c r="R64" s="87"/>
      <c r="T64" s="81"/>
      <c r="U64" s="92" t="str">
        <f t="shared" si="50"/>
        <v>Equipment Rental</v>
      </c>
      <c r="V64" s="83"/>
      <c r="W64" s="84">
        <f t="shared" si="11"/>
        <v>2220</v>
      </c>
      <c r="X64" s="84">
        <f t="shared" si="12"/>
        <v>555</v>
      </c>
      <c r="Y64" s="85">
        <v>185</v>
      </c>
      <c r="Z64" s="86">
        <v>185</v>
      </c>
      <c r="AA64" s="86">
        <v>185</v>
      </c>
      <c r="AB64" s="86">
        <v>185</v>
      </c>
      <c r="AC64" s="86">
        <v>185</v>
      </c>
      <c r="AD64" s="86">
        <v>185</v>
      </c>
      <c r="AE64" s="86">
        <v>185</v>
      </c>
      <c r="AF64" s="86">
        <v>185</v>
      </c>
      <c r="AG64" s="86">
        <v>185</v>
      </c>
      <c r="AH64" s="86">
        <v>185</v>
      </c>
      <c r="AI64" s="86">
        <v>185</v>
      </c>
      <c r="AJ64" s="87">
        <v>185</v>
      </c>
      <c r="AL64" s="81"/>
      <c r="AM64" s="92" t="str">
        <f t="shared" si="52"/>
        <v>Equipment Rental</v>
      </c>
      <c r="AN64" s="83"/>
      <c r="AO64" s="84">
        <f t="shared" si="14"/>
        <v>1873.35</v>
      </c>
      <c r="AP64" s="84">
        <f t="shared" si="15"/>
        <v>506.49</v>
      </c>
      <c r="AQ64" s="85">
        <v>168.83</v>
      </c>
      <c r="AR64" s="86">
        <v>0</v>
      </c>
      <c r="AS64" s="86">
        <v>337.66</v>
      </c>
      <c r="AT64" s="86">
        <v>168.83</v>
      </c>
      <c r="AU64" s="86">
        <v>172.1</v>
      </c>
      <c r="AV64" s="86">
        <v>0</v>
      </c>
      <c r="AW64" s="86">
        <v>168.83</v>
      </c>
      <c r="AX64" s="86">
        <v>168.83</v>
      </c>
      <c r="AY64" s="86">
        <v>168.83</v>
      </c>
      <c r="AZ64" s="86">
        <v>168.83</v>
      </c>
      <c r="BA64" s="86">
        <v>168.83</v>
      </c>
      <c r="BB64" s="87">
        <v>181.78</v>
      </c>
      <c r="BD64" s="81"/>
      <c r="BE64" s="92" t="str">
        <f t="shared" si="54"/>
        <v>Equipment Rental</v>
      </c>
      <c r="BF64" s="83"/>
      <c r="BG64" s="84">
        <f t="shared" si="17"/>
        <v>4297.82</v>
      </c>
      <c r="BH64" s="84">
        <f t="shared" si="18"/>
        <v>492</v>
      </c>
      <c r="BI64" s="85">
        <v>164</v>
      </c>
      <c r="BJ64" s="86">
        <v>164</v>
      </c>
      <c r="BK64" s="86">
        <v>164</v>
      </c>
      <c r="BL64" s="86">
        <v>164</v>
      </c>
      <c r="BM64" s="86">
        <v>164</v>
      </c>
      <c r="BN64" s="86">
        <v>2330</v>
      </c>
      <c r="BO64" s="86">
        <v>328</v>
      </c>
      <c r="BP64" s="86">
        <v>0</v>
      </c>
      <c r="BQ64" s="86">
        <v>164</v>
      </c>
      <c r="BR64" s="86">
        <v>328</v>
      </c>
      <c r="BS64" s="86">
        <v>0</v>
      </c>
      <c r="BT64" s="87">
        <v>327.82</v>
      </c>
      <c r="BV64" s="81"/>
      <c r="BW64" s="92" t="str">
        <f t="shared" si="56"/>
        <v>Equipment Rental</v>
      </c>
      <c r="BX64" s="83"/>
      <c r="BY64" s="84">
        <f t="shared" si="20"/>
        <v>545.55999999999995</v>
      </c>
      <c r="BZ64" s="85">
        <f t="shared" si="21"/>
        <v>545.55999999999995</v>
      </c>
      <c r="CA64" s="86">
        <f t="shared" si="22"/>
        <v>0</v>
      </c>
      <c r="CB64" s="86">
        <f t="shared" si="23"/>
        <v>0</v>
      </c>
      <c r="CC64" s="86">
        <f t="shared" si="24"/>
        <v>0</v>
      </c>
      <c r="CD64" s="84">
        <f t="shared" si="4"/>
        <v>2220</v>
      </c>
      <c r="CE64" s="85">
        <f t="shared" si="25"/>
        <v>555</v>
      </c>
      <c r="CF64" s="86">
        <f t="shared" si="26"/>
        <v>555</v>
      </c>
      <c r="CG64" s="86">
        <f t="shared" si="27"/>
        <v>555</v>
      </c>
      <c r="CH64" s="86">
        <f t="shared" si="28"/>
        <v>555</v>
      </c>
      <c r="CI64" s="84">
        <f t="shared" si="5"/>
        <v>1873.3500000000001</v>
      </c>
      <c r="CJ64" s="85">
        <f t="shared" si="29"/>
        <v>506.49</v>
      </c>
      <c r="CK64" s="86">
        <f t="shared" si="30"/>
        <v>340.93</v>
      </c>
      <c r="CL64" s="86">
        <f t="shared" si="31"/>
        <v>506.49</v>
      </c>
      <c r="CM64" s="87">
        <f t="shared" si="32"/>
        <v>519.44000000000005</v>
      </c>
      <c r="CO64" s="81"/>
      <c r="CP64" s="92" t="str">
        <f t="shared" si="57"/>
        <v>Equipment Rental</v>
      </c>
      <c r="CQ64" s="83"/>
      <c r="CR64" s="84">
        <f t="shared" si="74"/>
        <v>-1674.44</v>
      </c>
      <c r="CS64" s="84">
        <f t="shared" si="74"/>
        <v>-9.4400000000000546</v>
      </c>
      <c r="CT64" s="85">
        <f t="shared" si="73"/>
        <v>-3</v>
      </c>
      <c r="CU64" s="86">
        <f t="shared" si="73"/>
        <v>-185</v>
      </c>
      <c r="CV64" s="86">
        <f t="shared" si="73"/>
        <v>178.56</v>
      </c>
      <c r="CW64" s="86">
        <f t="shared" si="73"/>
        <v>-185</v>
      </c>
      <c r="CX64" s="86">
        <f t="shared" si="73"/>
        <v>-185</v>
      </c>
      <c r="CY64" s="86">
        <f t="shared" si="73"/>
        <v>-185</v>
      </c>
      <c r="CZ64" s="86">
        <f t="shared" si="73"/>
        <v>-185</v>
      </c>
      <c r="DA64" s="86">
        <f t="shared" si="63"/>
        <v>-185</v>
      </c>
      <c r="DB64" s="86">
        <f t="shared" si="63"/>
        <v>-185</v>
      </c>
      <c r="DC64" s="86">
        <f t="shared" si="63"/>
        <v>-185</v>
      </c>
      <c r="DD64" s="86">
        <f t="shared" si="63"/>
        <v>-185</v>
      </c>
      <c r="DE64" s="87">
        <f t="shared" si="63"/>
        <v>-185</v>
      </c>
      <c r="DG64" s="81"/>
      <c r="DH64" s="92" t="str">
        <f t="shared" si="58"/>
        <v>Equipment Rental</v>
      </c>
      <c r="DI64" s="83"/>
      <c r="DJ64" s="88">
        <f t="shared" si="72"/>
        <v>0.24574774774774777</v>
      </c>
      <c r="DK64" s="88">
        <f t="shared" si="72"/>
        <v>0.98299099099099085</v>
      </c>
      <c r="DL64" s="89">
        <f t="shared" si="72"/>
        <v>0.98378378378378373</v>
      </c>
      <c r="DM64" s="90">
        <f t="shared" si="72"/>
        <v>0</v>
      </c>
      <c r="DN64" s="90">
        <f t="shared" si="72"/>
        <v>1.9651891891891893</v>
      </c>
      <c r="DO64" s="90">
        <f t="shared" si="72"/>
        <v>0</v>
      </c>
      <c r="DP64" s="90">
        <f t="shared" si="72"/>
        <v>0</v>
      </c>
      <c r="DQ64" s="90">
        <f t="shared" si="72"/>
        <v>0</v>
      </c>
      <c r="DR64" s="90">
        <f t="shared" si="72"/>
        <v>0</v>
      </c>
      <c r="DS64" s="90">
        <f t="shared" si="68"/>
        <v>0</v>
      </c>
      <c r="DT64" s="90">
        <f t="shared" si="68"/>
        <v>0</v>
      </c>
      <c r="DU64" s="90">
        <f t="shared" si="68"/>
        <v>0</v>
      </c>
      <c r="DV64" s="90">
        <f t="shared" si="68"/>
        <v>0</v>
      </c>
      <c r="DW64" s="91">
        <f t="shared" si="68"/>
        <v>0</v>
      </c>
      <c r="DY64" s="180">
        <f t="shared" si="69"/>
        <v>5</v>
      </c>
      <c r="DZ64" s="180" t="str">
        <f t="shared" si="70"/>
        <v>Equipment Rental</v>
      </c>
      <c r="EA64" s="181">
        <f t="shared" si="71"/>
        <v>178.56</v>
      </c>
    </row>
    <row r="65" spans="2:131" ht="11.85" customHeight="1" x14ac:dyDescent="0.15">
      <c r="B65" s="81"/>
      <c r="C65" s="92" t="s">
        <v>132</v>
      </c>
      <c r="D65" s="83"/>
      <c r="E65" s="84">
        <f t="shared" si="8"/>
        <v>0</v>
      </c>
      <c r="F65" s="84">
        <f t="shared" si="9"/>
        <v>0</v>
      </c>
      <c r="G65" s="85">
        <v>0</v>
      </c>
      <c r="H65" s="86">
        <v>0</v>
      </c>
      <c r="I65" s="86">
        <v>0</v>
      </c>
      <c r="J65" s="86"/>
      <c r="K65" s="86"/>
      <c r="L65" s="86"/>
      <c r="M65" s="86"/>
      <c r="N65" s="86"/>
      <c r="O65" s="86"/>
      <c r="P65" s="86"/>
      <c r="Q65" s="86"/>
      <c r="R65" s="87"/>
      <c r="T65" s="81"/>
      <c r="U65" s="92" t="str">
        <f t="shared" si="50"/>
        <v>Equipment Repairs</v>
      </c>
      <c r="V65" s="83"/>
      <c r="W65" s="84">
        <f t="shared" si="11"/>
        <v>0</v>
      </c>
      <c r="X65" s="84">
        <f t="shared" si="12"/>
        <v>0</v>
      </c>
      <c r="Y65" s="85">
        <v>0</v>
      </c>
      <c r="Z65" s="86">
        <v>0</v>
      </c>
      <c r="AA65" s="86">
        <v>0</v>
      </c>
      <c r="AB65" s="86">
        <v>0</v>
      </c>
      <c r="AC65" s="86">
        <v>0</v>
      </c>
      <c r="AD65" s="86">
        <v>0</v>
      </c>
      <c r="AE65" s="86">
        <v>0</v>
      </c>
      <c r="AF65" s="86">
        <v>0</v>
      </c>
      <c r="AG65" s="86">
        <v>0</v>
      </c>
      <c r="AH65" s="86">
        <v>0</v>
      </c>
      <c r="AI65" s="86">
        <v>0</v>
      </c>
      <c r="AJ65" s="87">
        <v>0</v>
      </c>
      <c r="AL65" s="81"/>
      <c r="AM65" s="92" t="str">
        <f t="shared" si="52"/>
        <v>Equipment Repairs</v>
      </c>
      <c r="AN65" s="83"/>
      <c r="AO65" s="84">
        <f t="shared" si="14"/>
        <v>905.76</v>
      </c>
      <c r="AP65" s="84">
        <f t="shared" si="15"/>
        <v>905.76</v>
      </c>
      <c r="AQ65" s="85">
        <v>905.76</v>
      </c>
      <c r="AR65" s="86">
        <v>0</v>
      </c>
      <c r="AS65" s="86">
        <v>0</v>
      </c>
      <c r="AT65" s="86">
        <v>0</v>
      </c>
      <c r="AU65" s="86">
        <v>0</v>
      </c>
      <c r="AV65" s="86">
        <v>0</v>
      </c>
      <c r="AW65" s="86">
        <v>0</v>
      </c>
      <c r="AX65" s="86">
        <v>0</v>
      </c>
      <c r="AY65" s="86">
        <v>0</v>
      </c>
      <c r="AZ65" s="86">
        <v>0</v>
      </c>
      <c r="BA65" s="86">
        <v>0</v>
      </c>
      <c r="BB65" s="87">
        <v>0</v>
      </c>
      <c r="BD65" s="81"/>
      <c r="BE65" s="92" t="str">
        <f t="shared" si="54"/>
        <v>Equipment Repairs</v>
      </c>
      <c r="BF65" s="83"/>
      <c r="BG65" s="84">
        <f t="shared" si="17"/>
        <v>0</v>
      </c>
      <c r="BH65" s="84">
        <f t="shared" si="18"/>
        <v>0</v>
      </c>
      <c r="BI65" s="85">
        <v>0</v>
      </c>
      <c r="BJ65" s="86">
        <v>0</v>
      </c>
      <c r="BK65" s="86">
        <v>0</v>
      </c>
      <c r="BL65" s="86">
        <v>0</v>
      </c>
      <c r="BM65" s="86">
        <v>0</v>
      </c>
      <c r="BN65" s="86">
        <v>0</v>
      </c>
      <c r="BO65" s="86">
        <v>0</v>
      </c>
      <c r="BP65" s="86">
        <v>0</v>
      </c>
      <c r="BQ65" s="86">
        <v>0</v>
      </c>
      <c r="BR65" s="86">
        <v>0</v>
      </c>
      <c r="BS65" s="86">
        <v>0</v>
      </c>
      <c r="BT65" s="87">
        <v>0</v>
      </c>
      <c r="BV65" s="81"/>
      <c r="BW65" s="92" t="str">
        <f t="shared" si="56"/>
        <v>Equipment Repairs</v>
      </c>
      <c r="BX65" s="83"/>
      <c r="BY65" s="84">
        <f t="shared" si="20"/>
        <v>0</v>
      </c>
      <c r="BZ65" s="85">
        <f t="shared" si="21"/>
        <v>0</v>
      </c>
      <c r="CA65" s="86">
        <f t="shared" si="22"/>
        <v>0</v>
      </c>
      <c r="CB65" s="86">
        <f t="shared" si="23"/>
        <v>0</v>
      </c>
      <c r="CC65" s="86">
        <f t="shared" si="24"/>
        <v>0</v>
      </c>
      <c r="CD65" s="84">
        <f t="shared" si="4"/>
        <v>0</v>
      </c>
      <c r="CE65" s="85">
        <f t="shared" si="25"/>
        <v>0</v>
      </c>
      <c r="CF65" s="86">
        <f t="shared" si="26"/>
        <v>0</v>
      </c>
      <c r="CG65" s="86">
        <f t="shared" si="27"/>
        <v>0</v>
      </c>
      <c r="CH65" s="86">
        <f t="shared" si="28"/>
        <v>0</v>
      </c>
      <c r="CI65" s="84">
        <f t="shared" si="5"/>
        <v>905.76</v>
      </c>
      <c r="CJ65" s="85">
        <f t="shared" si="29"/>
        <v>905.76</v>
      </c>
      <c r="CK65" s="86">
        <f t="shared" si="30"/>
        <v>0</v>
      </c>
      <c r="CL65" s="86">
        <f t="shared" si="31"/>
        <v>0</v>
      </c>
      <c r="CM65" s="87">
        <f t="shared" si="32"/>
        <v>0</v>
      </c>
      <c r="CO65" s="81"/>
      <c r="CP65" s="92" t="str">
        <f t="shared" si="57"/>
        <v>Equipment Repairs</v>
      </c>
      <c r="CQ65" s="83"/>
      <c r="CR65" s="84">
        <f t="shared" si="74"/>
        <v>0</v>
      </c>
      <c r="CS65" s="84">
        <f t="shared" si="74"/>
        <v>0</v>
      </c>
      <c r="CT65" s="85">
        <f t="shared" si="73"/>
        <v>0</v>
      </c>
      <c r="CU65" s="86">
        <f t="shared" si="73"/>
        <v>0</v>
      </c>
      <c r="CV65" s="86">
        <f t="shared" si="73"/>
        <v>0</v>
      </c>
      <c r="CW65" s="86">
        <f t="shared" si="73"/>
        <v>0</v>
      </c>
      <c r="CX65" s="86">
        <f t="shared" si="73"/>
        <v>0</v>
      </c>
      <c r="CY65" s="86">
        <f t="shared" si="73"/>
        <v>0</v>
      </c>
      <c r="CZ65" s="86">
        <f t="shared" si="73"/>
        <v>0</v>
      </c>
      <c r="DA65" s="86">
        <f t="shared" si="63"/>
        <v>0</v>
      </c>
      <c r="DB65" s="86">
        <f t="shared" si="63"/>
        <v>0</v>
      </c>
      <c r="DC65" s="86">
        <f t="shared" si="63"/>
        <v>0</v>
      </c>
      <c r="DD65" s="86">
        <f t="shared" si="63"/>
        <v>0</v>
      </c>
      <c r="DE65" s="87">
        <f t="shared" si="63"/>
        <v>0</v>
      </c>
      <c r="DG65" s="81"/>
      <c r="DH65" s="92" t="str">
        <f t="shared" si="58"/>
        <v>Equipment Repairs</v>
      </c>
      <c r="DI65" s="83"/>
      <c r="DJ65" s="88" t="str">
        <f t="shared" si="72"/>
        <v/>
      </c>
      <c r="DK65" s="88" t="str">
        <f t="shared" si="72"/>
        <v/>
      </c>
      <c r="DL65" s="89" t="str">
        <f t="shared" si="72"/>
        <v/>
      </c>
      <c r="DM65" s="90" t="str">
        <f t="shared" si="72"/>
        <v/>
      </c>
      <c r="DN65" s="90" t="str">
        <f t="shared" si="72"/>
        <v/>
      </c>
      <c r="DO65" s="90" t="str">
        <f t="shared" si="72"/>
        <v/>
      </c>
      <c r="DP65" s="90" t="str">
        <f t="shared" si="72"/>
        <v/>
      </c>
      <c r="DQ65" s="90" t="str">
        <f t="shared" si="72"/>
        <v/>
      </c>
      <c r="DR65" s="90" t="str">
        <f t="shared" si="72"/>
        <v/>
      </c>
      <c r="DS65" s="90" t="str">
        <f t="shared" si="68"/>
        <v/>
      </c>
      <c r="DT65" s="90" t="str">
        <f t="shared" si="68"/>
        <v/>
      </c>
      <c r="DU65" s="90" t="str">
        <f t="shared" si="68"/>
        <v/>
      </c>
      <c r="DV65" s="90" t="str">
        <f t="shared" si="68"/>
        <v/>
      </c>
      <c r="DW65" s="91" t="str">
        <f t="shared" si="68"/>
        <v/>
      </c>
      <c r="DY65" s="180">
        <f t="shared" si="69"/>
        <v>11</v>
      </c>
      <c r="DZ65" s="180" t="str">
        <f t="shared" si="70"/>
        <v>Equipment Repairs</v>
      </c>
      <c r="EA65" s="181">
        <f t="shared" si="71"/>
        <v>0</v>
      </c>
    </row>
    <row r="66" spans="2:131" ht="11.85" customHeight="1" x14ac:dyDescent="0.15">
      <c r="B66" s="81"/>
      <c r="C66" s="92" t="s">
        <v>133</v>
      </c>
      <c r="D66" s="83"/>
      <c r="E66" s="84">
        <f t="shared" si="8"/>
        <v>0</v>
      </c>
      <c r="F66" s="84">
        <f t="shared" si="9"/>
        <v>0</v>
      </c>
      <c r="G66" s="85">
        <v>0</v>
      </c>
      <c r="H66" s="86">
        <v>0</v>
      </c>
      <c r="I66" s="86">
        <v>0</v>
      </c>
      <c r="J66" s="86"/>
      <c r="K66" s="86"/>
      <c r="L66" s="86"/>
      <c r="M66" s="86"/>
      <c r="N66" s="86"/>
      <c r="O66" s="86"/>
      <c r="P66" s="86"/>
      <c r="Q66" s="86"/>
      <c r="R66" s="87"/>
      <c r="T66" s="81"/>
      <c r="U66" s="92" t="str">
        <f t="shared" si="50"/>
        <v>Gas</v>
      </c>
      <c r="V66" s="83"/>
      <c r="W66" s="84">
        <f t="shared" si="11"/>
        <v>0</v>
      </c>
      <c r="X66" s="84">
        <f t="shared" si="12"/>
        <v>0</v>
      </c>
      <c r="Y66" s="85">
        <v>0</v>
      </c>
      <c r="Z66" s="86">
        <v>0</v>
      </c>
      <c r="AA66" s="86">
        <v>0</v>
      </c>
      <c r="AB66" s="86">
        <v>0</v>
      </c>
      <c r="AC66" s="86">
        <v>0</v>
      </c>
      <c r="AD66" s="86">
        <v>0</v>
      </c>
      <c r="AE66" s="86">
        <v>0</v>
      </c>
      <c r="AF66" s="86">
        <v>0</v>
      </c>
      <c r="AG66" s="86">
        <v>0</v>
      </c>
      <c r="AH66" s="86">
        <v>0</v>
      </c>
      <c r="AI66" s="86">
        <v>0</v>
      </c>
      <c r="AJ66" s="87">
        <v>0</v>
      </c>
      <c r="AL66" s="81"/>
      <c r="AM66" s="92" t="str">
        <f t="shared" si="52"/>
        <v>Gas</v>
      </c>
      <c r="AN66" s="83"/>
      <c r="AO66" s="84">
        <f t="shared" si="14"/>
        <v>0</v>
      </c>
      <c r="AP66" s="84">
        <f t="shared" si="15"/>
        <v>0</v>
      </c>
      <c r="AQ66" s="85">
        <v>0</v>
      </c>
      <c r="AR66" s="86">
        <v>0</v>
      </c>
      <c r="AS66" s="86">
        <v>0</v>
      </c>
      <c r="AT66" s="86">
        <v>0</v>
      </c>
      <c r="AU66" s="86">
        <v>0</v>
      </c>
      <c r="AV66" s="86">
        <v>0</v>
      </c>
      <c r="AW66" s="86">
        <v>0</v>
      </c>
      <c r="AX66" s="86">
        <v>0</v>
      </c>
      <c r="AY66" s="86">
        <v>0</v>
      </c>
      <c r="AZ66" s="86">
        <v>0</v>
      </c>
      <c r="BA66" s="86">
        <v>0</v>
      </c>
      <c r="BB66" s="87">
        <v>0</v>
      </c>
      <c r="BD66" s="81"/>
      <c r="BE66" s="92" t="str">
        <f t="shared" si="54"/>
        <v>Gas</v>
      </c>
      <c r="BF66" s="83"/>
      <c r="BG66" s="84">
        <f t="shared" si="17"/>
        <v>0</v>
      </c>
      <c r="BH66" s="84">
        <f t="shared" si="18"/>
        <v>0</v>
      </c>
      <c r="BI66" s="85">
        <v>0</v>
      </c>
      <c r="BJ66" s="86">
        <v>0</v>
      </c>
      <c r="BK66" s="86">
        <v>0</v>
      </c>
      <c r="BL66" s="86">
        <v>0</v>
      </c>
      <c r="BM66" s="86">
        <v>0</v>
      </c>
      <c r="BN66" s="86">
        <v>0</v>
      </c>
      <c r="BO66" s="86">
        <v>0</v>
      </c>
      <c r="BP66" s="86">
        <v>0</v>
      </c>
      <c r="BQ66" s="86">
        <v>0</v>
      </c>
      <c r="BR66" s="86">
        <v>0</v>
      </c>
      <c r="BS66" s="86">
        <v>0</v>
      </c>
      <c r="BT66" s="87">
        <v>0</v>
      </c>
      <c r="BV66" s="81"/>
      <c r="BW66" s="92" t="str">
        <f t="shared" si="56"/>
        <v>Gas</v>
      </c>
      <c r="BX66" s="83"/>
      <c r="BY66" s="84">
        <f t="shared" si="20"/>
        <v>0</v>
      </c>
      <c r="BZ66" s="85">
        <f t="shared" si="21"/>
        <v>0</v>
      </c>
      <c r="CA66" s="86">
        <f t="shared" si="22"/>
        <v>0</v>
      </c>
      <c r="CB66" s="86">
        <f t="shared" si="23"/>
        <v>0</v>
      </c>
      <c r="CC66" s="86">
        <f t="shared" si="24"/>
        <v>0</v>
      </c>
      <c r="CD66" s="84">
        <f t="shared" si="4"/>
        <v>0</v>
      </c>
      <c r="CE66" s="85">
        <f t="shared" si="25"/>
        <v>0</v>
      </c>
      <c r="CF66" s="86">
        <f t="shared" si="26"/>
        <v>0</v>
      </c>
      <c r="CG66" s="86">
        <f t="shared" si="27"/>
        <v>0</v>
      </c>
      <c r="CH66" s="86">
        <f t="shared" si="28"/>
        <v>0</v>
      </c>
      <c r="CI66" s="84">
        <f t="shared" si="5"/>
        <v>0</v>
      </c>
      <c r="CJ66" s="85">
        <f t="shared" si="29"/>
        <v>0</v>
      </c>
      <c r="CK66" s="86">
        <f t="shared" si="30"/>
        <v>0</v>
      </c>
      <c r="CL66" s="86">
        <f t="shared" si="31"/>
        <v>0</v>
      </c>
      <c r="CM66" s="87">
        <f t="shared" si="32"/>
        <v>0</v>
      </c>
      <c r="CO66" s="81"/>
      <c r="CP66" s="92" t="str">
        <f t="shared" si="57"/>
        <v>Gas</v>
      </c>
      <c r="CQ66" s="83"/>
      <c r="CR66" s="84">
        <f t="shared" si="74"/>
        <v>0</v>
      </c>
      <c r="CS66" s="84">
        <f t="shared" si="74"/>
        <v>0</v>
      </c>
      <c r="CT66" s="85">
        <f t="shared" si="73"/>
        <v>0</v>
      </c>
      <c r="CU66" s="86">
        <f t="shared" si="73"/>
        <v>0</v>
      </c>
      <c r="CV66" s="86">
        <f t="shared" si="73"/>
        <v>0</v>
      </c>
      <c r="CW66" s="86">
        <f t="shared" si="73"/>
        <v>0</v>
      </c>
      <c r="CX66" s="86">
        <f t="shared" si="73"/>
        <v>0</v>
      </c>
      <c r="CY66" s="86">
        <f t="shared" si="73"/>
        <v>0</v>
      </c>
      <c r="CZ66" s="86">
        <f t="shared" si="73"/>
        <v>0</v>
      </c>
      <c r="DA66" s="86">
        <f t="shared" si="63"/>
        <v>0</v>
      </c>
      <c r="DB66" s="86">
        <f t="shared" si="63"/>
        <v>0</v>
      </c>
      <c r="DC66" s="86">
        <f t="shared" si="63"/>
        <v>0</v>
      </c>
      <c r="DD66" s="86">
        <f t="shared" si="63"/>
        <v>0</v>
      </c>
      <c r="DE66" s="87">
        <f t="shared" si="63"/>
        <v>0</v>
      </c>
      <c r="DG66" s="81"/>
      <c r="DH66" s="92" t="str">
        <f t="shared" si="58"/>
        <v>Gas</v>
      </c>
      <c r="DI66" s="83"/>
      <c r="DJ66" s="88" t="str">
        <f t="shared" si="72"/>
        <v/>
      </c>
      <c r="DK66" s="88" t="str">
        <f t="shared" si="72"/>
        <v/>
      </c>
      <c r="DL66" s="89" t="str">
        <f t="shared" si="72"/>
        <v/>
      </c>
      <c r="DM66" s="90" t="str">
        <f t="shared" si="72"/>
        <v/>
      </c>
      <c r="DN66" s="90" t="str">
        <f t="shared" si="72"/>
        <v/>
      </c>
      <c r="DO66" s="90" t="str">
        <f t="shared" si="72"/>
        <v/>
      </c>
      <c r="DP66" s="90" t="str">
        <f t="shared" si="72"/>
        <v/>
      </c>
      <c r="DQ66" s="90" t="str">
        <f t="shared" si="72"/>
        <v/>
      </c>
      <c r="DR66" s="90" t="str">
        <f t="shared" si="72"/>
        <v/>
      </c>
      <c r="DS66" s="90" t="str">
        <f t="shared" si="68"/>
        <v/>
      </c>
      <c r="DT66" s="90" t="str">
        <f t="shared" si="68"/>
        <v/>
      </c>
      <c r="DU66" s="90" t="str">
        <f t="shared" si="68"/>
        <v/>
      </c>
      <c r="DV66" s="90" t="str">
        <f t="shared" si="68"/>
        <v/>
      </c>
      <c r="DW66" s="91" t="str">
        <f t="shared" si="68"/>
        <v/>
      </c>
      <c r="DY66" s="180">
        <f t="shared" si="69"/>
        <v>11</v>
      </c>
      <c r="DZ66" s="180" t="str">
        <f t="shared" si="70"/>
        <v>Gas</v>
      </c>
      <c r="EA66" s="181">
        <f t="shared" si="71"/>
        <v>0</v>
      </c>
    </row>
    <row r="67" spans="2:131" ht="11.85" customHeight="1" x14ac:dyDescent="0.15">
      <c r="B67" s="81"/>
      <c r="C67" s="92" t="s">
        <v>134</v>
      </c>
      <c r="D67" s="83"/>
      <c r="E67" s="84">
        <f t="shared" si="8"/>
        <v>0</v>
      </c>
      <c r="F67" s="84">
        <f t="shared" si="9"/>
        <v>0</v>
      </c>
      <c r="G67" s="85">
        <v>0</v>
      </c>
      <c r="H67" s="86">
        <v>0</v>
      </c>
      <c r="I67" s="86">
        <v>0</v>
      </c>
      <c r="J67" s="86"/>
      <c r="K67" s="86"/>
      <c r="L67" s="86"/>
      <c r="M67" s="86"/>
      <c r="N67" s="86"/>
      <c r="O67" s="86"/>
      <c r="P67" s="86"/>
      <c r="Q67" s="86"/>
      <c r="R67" s="87"/>
      <c r="T67" s="81"/>
      <c r="U67" s="92" t="str">
        <f t="shared" si="50"/>
        <v>Glassware</v>
      </c>
      <c r="V67" s="83"/>
      <c r="W67" s="84">
        <f t="shared" si="11"/>
        <v>300</v>
      </c>
      <c r="X67" s="84">
        <f t="shared" si="12"/>
        <v>0</v>
      </c>
      <c r="Y67" s="85">
        <v>0</v>
      </c>
      <c r="Z67" s="86">
        <v>0</v>
      </c>
      <c r="AA67" s="86">
        <v>0</v>
      </c>
      <c r="AB67" s="86">
        <v>0</v>
      </c>
      <c r="AC67" s="86">
        <v>0</v>
      </c>
      <c r="AD67" s="86">
        <v>150</v>
      </c>
      <c r="AE67" s="86">
        <v>0</v>
      </c>
      <c r="AF67" s="86">
        <v>0</v>
      </c>
      <c r="AG67" s="86">
        <v>0</v>
      </c>
      <c r="AH67" s="86">
        <v>0</v>
      </c>
      <c r="AI67" s="86">
        <v>0</v>
      </c>
      <c r="AJ67" s="87">
        <v>150</v>
      </c>
      <c r="AL67" s="81"/>
      <c r="AM67" s="92" t="str">
        <f t="shared" si="52"/>
        <v>Glassware</v>
      </c>
      <c r="AN67" s="83"/>
      <c r="AO67" s="84">
        <f t="shared" si="14"/>
        <v>0</v>
      </c>
      <c r="AP67" s="84">
        <f t="shared" si="15"/>
        <v>0</v>
      </c>
      <c r="AQ67" s="85">
        <v>0</v>
      </c>
      <c r="AR67" s="86">
        <v>0</v>
      </c>
      <c r="AS67" s="86">
        <v>0</v>
      </c>
      <c r="AT67" s="86">
        <v>0</v>
      </c>
      <c r="AU67" s="86">
        <v>0</v>
      </c>
      <c r="AV67" s="86">
        <v>0</v>
      </c>
      <c r="AW67" s="86">
        <v>0</v>
      </c>
      <c r="AX67" s="86">
        <v>0</v>
      </c>
      <c r="AY67" s="86">
        <v>0</v>
      </c>
      <c r="AZ67" s="86">
        <v>0</v>
      </c>
      <c r="BA67" s="86">
        <v>0</v>
      </c>
      <c r="BB67" s="87">
        <v>0</v>
      </c>
      <c r="BD67" s="81"/>
      <c r="BE67" s="92" t="str">
        <f t="shared" si="54"/>
        <v>Glassware</v>
      </c>
      <c r="BF67" s="83"/>
      <c r="BG67" s="84">
        <f t="shared" si="17"/>
        <v>0</v>
      </c>
      <c r="BH67" s="84">
        <f t="shared" si="18"/>
        <v>0</v>
      </c>
      <c r="BI67" s="85">
        <v>0</v>
      </c>
      <c r="BJ67" s="86">
        <v>0</v>
      </c>
      <c r="BK67" s="86">
        <v>0</v>
      </c>
      <c r="BL67" s="86">
        <v>0</v>
      </c>
      <c r="BM67" s="86">
        <v>0</v>
      </c>
      <c r="BN67" s="86">
        <v>0</v>
      </c>
      <c r="BO67" s="86">
        <v>0</v>
      </c>
      <c r="BP67" s="86">
        <v>0</v>
      </c>
      <c r="BQ67" s="86">
        <v>0</v>
      </c>
      <c r="BR67" s="86">
        <v>0</v>
      </c>
      <c r="BS67" s="86">
        <v>0</v>
      </c>
      <c r="BT67" s="87">
        <v>0</v>
      </c>
      <c r="BV67" s="81"/>
      <c r="BW67" s="92" t="str">
        <f t="shared" si="56"/>
        <v>Glassware</v>
      </c>
      <c r="BX67" s="83"/>
      <c r="BY67" s="84">
        <f t="shared" si="20"/>
        <v>0</v>
      </c>
      <c r="BZ67" s="85">
        <f t="shared" si="21"/>
        <v>0</v>
      </c>
      <c r="CA67" s="86">
        <f t="shared" si="22"/>
        <v>0</v>
      </c>
      <c r="CB67" s="86">
        <f t="shared" si="23"/>
        <v>0</v>
      </c>
      <c r="CC67" s="86">
        <f t="shared" si="24"/>
        <v>0</v>
      </c>
      <c r="CD67" s="84">
        <f t="shared" si="4"/>
        <v>300</v>
      </c>
      <c r="CE67" s="85">
        <f t="shared" si="25"/>
        <v>0</v>
      </c>
      <c r="CF67" s="86">
        <f t="shared" si="26"/>
        <v>150</v>
      </c>
      <c r="CG67" s="86">
        <f t="shared" si="27"/>
        <v>0</v>
      </c>
      <c r="CH67" s="86">
        <f t="shared" si="28"/>
        <v>150</v>
      </c>
      <c r="CI67" s="84">
        <f t="shared" si="5"/>
        <v>0</v>
      </c>
      <c r="CJ67" s="85">
        <f t="shared" si="29"/>
        <v>0</v>
      </c>
      <c r="CK67" s="86">
        <f t="shared" si="30"/>
        <v>0</v>
      </c>
      <c r="CL67" s="86">
        <f t="shared" si="31"/>
        <v>0</v>
      </c>
      <c r="CM67" s="87">
        <f t="shared" si="32"/>
        <v>0</v>
      </c>
      <c r="CO67" s="81"/>
      <c r="CP67" s="92" t="str">
        <f t="shared" si="57"/>
        <v>Glassware</v>
      </c>
      <c r="CQ67" s="83"/>
      <c r="CR67" s="84">
        <f t="shared" si="74"/>
        <v>-300</v>
      </c>
      <c r="CS67" s="84">
        <f t="shared" si="74"/>
        <v>0</v>
      </c>
      <c r="CT67" s="85">
        <f t="shared" si="73"/>
        <v>0</v>
      </c>
      <c r="CU67" s="86">
        <f t="shared" si="73"/>
        <v>0</v>
      </c>
      <c r="CV67" s="86">
        <f t="shared" si="73"/>
        <v>0</v>
      </c>
      <c r="CW67" s="86">
        <f t="shared" si="73"/>
        <v>0</v>
      </c>
      <c r="CX67" s="86">
        <f t="shared" si="73"/>
        <v>0</v>
      </c>
      <c r="CY67" s="86">
        <f t="shared" si="73"/>
        <v>-150</v>
      </c>
      <c r="CZ67" s="86">
        <f t="shared" si="73"/>
        <v>0</v>
      </c>
      <c r="DA67" s="86">
        <f t="shared" si="63"/>
        <v>0</v>
      </c>
      <c r="DB67" s="86">
        <f t="shared" si="63"/>
        <v>0</v>
      </c>
      <c r="DC67" s="86">
        <f t="shared" si="63"/>
        <v>0</v>
      </c>
      <c r="DD67" s="86">
        <f t="shared" si="63"/>
        <v>0</v>
      </c>
      <c r="DE67" s="87">
        <f t="shared" si="63"/>
        <v>-150</v>
      </c>
      <c r="DG67" s="81"/>
      <c r="DH67" s="92" t="str">
        <f t="shared" si="58"/>
        <v>Glassware</v>
      </c>
      <c r="DI67" s="83"/>
      <c r="DJ67" s="88">
        <f t="shared" si="72"/>
        <v>0</v>
      </c>
      <c r="DK67" s="88" t="str">
        <f t="shared" si="72"/>
        <v/>
      </c>
      <c r="DL67" s="89" t="str">
        <f t="shared" si="72"/>
        <v/>
      </c>
      <c r="DM67" s="90" t="str">
        <f t="shared" si="72"/>
        <v/>
      </c>
      <c r="DN67" s="90" t="str">
        <f t="shared" si="72"/>
        <v/>
      </c>
      <c r="DO67" s="90" t="str">
        <f t="shared" si="72"/>
        <v/>
      </c>
      <c r="DP67" s="90" t="str">
        <f t="shared" si="72"/>
        <v/>
      </c>
      <c r="DQ67" s="90">
        <f t="shared" si="72"/>
        <v>0</v>
      </c>
      <c r="DR67" s="90" t="str">
        <f t="shared" si="72"/>
        <v/>
      </c>
      <c r="DS67" s="90" t="str">
        <f t="shared" si="68"/>
        <v/>
      </c>
      <c r="DT67" s="90" t="str">
        <f t="shared" si="68"/>
        <v/>
      </c>
      <c r="DU67" s="90" t="str">
        <f t="shared" si="68"/>
        <v/>
      </c>
      <c r="DV67" s="90" t="str">
        <f t="shared" si="68"/>
        <v/>
      </c>
      <c r="DW67" s="91">
        <f t="shared" si="68"/>
        <v>0</v>
      </c>
      <c r="DY67" s="180">
        <f t="shared" si="69"/>
        <v>11</v>
      </c>
      <c r="DZ67" s="180" t="str">
        <f t="shared" si="70"/>
        <v>Glassware</v>
      </c>
      <c r="EA67" s="181">
        <f t="shared" si="71"/>
        <v>0</v>
      </c>
    </row>
    <row r="68" spans="2:131" ht="11.85" customHeight="1" x14ac:dyDescent="0.15">
      <c r="B68" s="81"/>
      <c r="C68" s="92" t="s">
        <v>135</v>
      </c>
      <c r="D68" s="83"/>
      <c r="E68" s="84">
        <f t="shared" si="8"/>
        <v>0</v>
      </c>
      <c r="F68" s="84">
        <f t="shared" si="9"/>
        <v>0</v>
      </c>
      <c r="G68" s="85">
        <v>0</v>
      </c>
      <c r="H68" s="86">
        <v>0</v>
      </c>
      <c r="I68" s="86">
        <v>0</v>
      </c>
      <c r="J68" s="86"/>
      <c r="K68" s="86"/>
      <c r="L68" s="86"/>
      <c r="M68" s="86"/>
      <c r="N68" s="86"/>
      <c r="O68" s="86"/>
      <c r="P68" s="86"/>
      <c r="Q68" s="86"/>
      <c r="R68" s="87"/>
      <c r="T68" s="81"/>
      <c r="U68" s="92" t="str">
        <f t="shared" si="50"/>
        <v>Graphic Design &amp; Prod.</v>
      </c>
      <c r="V68" s="83"/>
      <c r="W68" s="84">
        <f t="shared" si="11"/>
        <v>0</v>
      </c>
      <c r="X68" s="84">
        <f t="shared" si="12"/>
        <v>0</v>
      </c>
      <c r="Y68" s="85">
        <v>0</v>
      </c>
      <c r="Z68" s="86">
        <v>0</v>
      </c>
      <c r="AA68" s="86">
        <v>0</v>
      </c>
      <c r="AB68" s="86">
        <v>0</v>
      </c>
      <c r="AC68" s="86">
        <v>0</v>
      </c>
      <c r="AD68" s="86">
        <v>0</v>
      </c>
      <c r="AE68" s="86">
        <v>0</v>
      </c>
      <c r="AF68" s="86">
        <v>0</v>
      </c>
      <c r="AG68" s="86">
        <v>0</v>
      </c>
      <c r="AH68" s="86">
        <v>0</v>
      </c>
      <c r="AI68" s="86">
        <v>0</v>
      </c>
      <c r="AJ68" s="87">
        <v>0</v>
      </c>
      <c r="AL68" s="81"/>
      <c r="AM68" s="92" t="str">
        <f t="shared" si="52"/>
        <v>Graphic Design &amp; Prod.</v>
      </c>
      <c r="AN68" s="83"/>
      <c r="AO68" s="84">
        <f t="shared" si="14"/>
        <v>0</v>
      </c>
      <c r="AP68" s="84">
        <f t="shared" si="15"/>
        <v>0</v>
      </c>
      <c r="AQ68" s="85">
        <v>0</v>
      </c>
      <c r="AR68" s="86">
        <v>0</v>
      </c>
      <c r="AS68" s="86">
        <v>0</v>
      </c>
      <c r="AT68" s="86">
        <v>0</v>
      </c>
      <c r="AU68" s="86">
        <v>0</v>
      </c>
      <c r="AV68" s="86">
        <v>0</v>
      </c>
      <c r="AW68" s="86">
        <v>0</v>
      </c>
      <c r="AX68" s="86">
        <v>0</v>
      </c>
      <c r="AY68" s="86">
        <v>0</v>
      </c>
      <c r="AZ68" s="86">
        <v>0</v>
      </c>
      <c r="BA68" s="86">
        <v>0</v>
      </c>
      <c r="BB68" s="87">
        <v>0</v>
      </c>
      <c r="BD68" s="81"/>
      <c r="BE68" s="92" t="str">
        <f t="shared" si="54"/>
        <v>Graphic Design &amp; Prod.</v>
      </c>
      <c r="BF68" s="83"/>
      <c r="BG68" s="84">
        <f t="shared" si="17"/>
        <v>0</v>
      </c>
      <c r="BH68" s="84">
        <f t="shared" si="18"/>
        <v>0</v>
      </c>
      <c r="BI68" s="85">
        <v>0</v>
      </c>
      <c r="BJ68" s="86">
        <v>0</v>
      </c>
      <c r="BK68" s="86">
        <v>0</v>
      </c>
      <c r="BL68" s="86">
        <v>0</v>
      </c>
      <c r="BM68" s="86">
        <v>0</v>
      </c>
      <c r="BN68" s="86">
        <v>0</v>
      </c>
      <c r="BO68" s="86">
        <v>0</v>
      </c>
      <c r="BP68" s="86">
        <v>0</v>
      </c>
      <c r="BQ68" s="86">
        <v>0</v>
      </c>
      <c r="BR68" s="86">
        <v>0</v>
      </c>
      <c r="BS68" s="86">
        <v>0</v>
      </c>
      <c r="BT68" s="87">
        <v>0</v>
      </c>
      <c r="BV68" s="81"/>
      <c r="BW68" s="92" t="str">
        <f t="shared" si="56"/>
        <v>Graphic Design &amp; Prod.</v>
      </c>
      <c r="BX68" s="83"/>
      <c r="BY68" s="84">
        <f t="shared" si="20"/>
        <v>0</v>
      </c>
      <c r="BZ68" s="85">
        <f t="shared" si="21"/>
        <v>0</v>
      </c>
      <c r="CA68" s="86">
        <f t="shared" si="22"/>
        <v>0</v>
      </c>
      <c r="CB68" s="86">
        <f t="shared" si="23"/>
        <v>0</v>
      </c>
      <c r="CC68" s="86">
        <f t="shared" si="24"/>
        <v>0</v>
      </c>
      <c r="CD68" s="84">
        <f t="shared" si="4"/>
        <v>0</v>
      </c>
      <c r="CE68" s="85">
        <f t="shared" si="25"/>
        <v>0</v>
      </c>
      <c r="CF68" s="86">
        <f t="shared" si="26"/>
        <v>0</v>
      </c>
      <c r="CG68" s="86">
        <f t="shared" si="27"/>
        <v>0</v>
      </c>
      <c r="CH68" s="86">
        <f t="shared" si="28"/>
        <v>0</v>
      </c>
      <c r="CI68" s="84">
        <f t="shared" si="5"/>
        <v>0</v>
      </c>
      <c r="CJ68" s="85">
        <f t="shared" si="29"/>
        <v>0</v>
      </c>
      <c r="CK68" s="86">
        <f t="shared" si="30"/>
        <v>0</v>
      </c>
      <c r="CL68" s="86">
        <f t="shared" si="31"/>
        <v>0</v>
      </c>
      <c r="CM68" s="87">
        <f t="shared" si="32"/>
        <v>0</v>
      </c>
      <c r="CO68" s="81"/>
      <c r="CP68" s="92" t="str">
        <f t="shared" si="57"/>
        <v>Graphic Design &amp; Prod.</v>
      </c>
      <c r="CQ68" s="83"/>
      <c r="CR68" s="84">
        <f t="shared" si="74"/>
        <v>0</v>
      </c>
      <c r="CS68" s="84">
        <f t="shared" si="74"/>
        <v>0</v>
      </c>
      <c r="CT68" s="85">
        <f t="shared" si="73"/>
        <v>0</v>
      </c>
      <c r="CU68" s="86">
        <f t="shared" si="73"/>
        <v>0</v>
      </c>
      <c r="CV68" s="86">
        <f t="shared" si="73"/>
        <v>0</v>
      </c>
      <c r="CW68" s="86">
        <f t="shared" si="73"/>
        <v>0</v>
      </c>
      <c r="CX68" s="86">
        <f t="shared" si="73"/>
        <v>0</v>
      </c>
      <c r="CY68" s="86">
        <f t="shared" si="73"/>
        <v>0</v>
      </c>
      <c r="CZ68" s="86">
        <f t="shared" si="73"/>
        <v>0</v>
      </c>
      <c r="DA68" s="86">
        <f t="shared" si="63"/>
        <v>0</v>
      </c>
      <c r="DB68" s="86">
        <f t="shared" si="63"/>
        <v>0</v>
      </c>
      <c r="DC68" s="86">
        <f t="shared" si="63"/>
        <v>0</v>
      </c>
      <c r="DD68" s="86">
        <f t="shared" si="63"/>
        <v>0</v>
      </c>
      <c r="DE68" s="87">
        <f t="shared" si="63"/>
        <v>0</v>
      </c>
      <c r="DG68" s="81"/>
      <c r="DH68" s="92" t="str">
        <f t="shared" si="58"/>
        <v>Graphic Design &amp; Prod.</v>
      </c>
      <c r="DI68" s="83"/>
      <c r="DJ68" s="88" t="str">
        <f t="shared" si="72"/>
        <v/>
      </c>
      <c r="DK68" s="88" t="str">
        <f t="shared" si="72"/>
        <v/>
      </c>
      <c r="DL68" s="89" t="str">
        <f t="shared" si="72"/>
        <v/>
      </c>
      <c r="DM68" s="90" t="str">
        <f t="shared" si="72"/>
        <v/>
      </c>
      <c r="DN68" s="90" t="str">
        <f t="shared" si="72"/>
        <v/>
      </c>
      <c r="DO68" s="90" t="str">
        <f t="shared" si="72"/>
        <v/>
      </c>
      <c r="DP68" s="90" t="str">
        <f t="shared" si="72"/>
        <v/>
      </c>
      <c r="DQ68" s="90" t="str">
        <f t="shared" si="72"/>
        <v/>
      </c>
      <c r="DR68" s="90" t="str">
        <f t="shared" si="72"/>
        <v/>
      </c>
      <c r="DS68" s="90" t="str">
        <f t="shared" si="68"/>
        <v/>
      </c>
      <c r="DT68" s="90" t="str">
        <f t="shared" si="68"/>
        <v/>
      </c>
      <c r="DU68" s="90" t="str">
        <f t="shared" si="68"/>
        <v/>
      </c>
      <c r="DV68" s="90" t="str">
        <f t="shared" si="68"/>
        <v/>
      </c>
      <c r="DW68" s="91" t="str">
        <f t="shared" si="68"/>
        <v/>
      </c>
      <c r="DY68" s="180">
        <f t="shared" si="69"/>
        <v>11</v>
      </c>
      <c r="DZ68" s="180" t="str">
        <f t="shared" si="70"/>
        <v>Graphic Design &amp; Prod.</v>
      </c>
      <c r="EA68" s="181">
        <f t="shared" si="71"/>
        <v>0</v>
      </c>
    </row>
    <row r="69" spans="2:131" ht="11.85" customHeight="1" x14ac:dyDescent="0.15">
      <c r="B69" s="81"/>
      <c r="C69" s="92" t="s">
        <v>136</v>
      </c>
      <c r="D69" s="83"/>
      <c r="E69" s="84">
        <f t="shared" si="8"/>
        <v>0</v>
      </c>
      <c r="F69" s="84">
        <f t="shared" si="9"/>
        <v>0</v>
      </c>
      <c r="G69" s="85">
        <v>0</v>
      </c>
      <c r="H69" s="86">
        <v>0</v>
      </c>
      <c r="I69" s="86">
        <v>0</v>
      </c>
      <c r="J69" s="86"/>
      <c r="K69" s="86"/>
      <c r="L69" s="86"/>
      <c r="M69" s="86"/>
      <c r="N69" s="86"/>
      <c r="O69" s="86"/>
      <c r="P69" s="86"/>
      <c r="Q69" s="86"/>
      <c r="R69" s="87"/>
      <c r="T69" s="81"/>
      <c r="U69" s="92" t="str">
        <f t="shared" si="50"/>
        <v>Grounds &amp; Landscape</v>
      </c>
      <c r="V69" s="83"/>
      <c r="W69" s="84">
        <f t="shared" si="11"/>
        <v>0</v>
      </c>
      <c r="X69" s="84">
        <f t="shared" si="12"/>
        <v>0</v>
      </c>
      <c r="Y69" s="85">
        <v>0</v>
      </c>
      <c r="Z69" s="86">
        <v>0</v>
      </c>
      <c r="AA69" s="86">
        <v>0</v>
      </c>
      <c r="AB69" s="86">
        <v>0</v>
      </c>
      <c r="AC69" s="86">
        <v>0</v>
      </c>
      <c r="AD69" s="86">
        <v>0</v>
      </c>
      <c r="AE69" s="86">
        <v>0</v>
      </c>
      <c r="AF69" s="86">
        <v>0</v>
      </c>
      <c r="AG69" s="86">
        <v>0</v>
      </c>
      <c r="AH69" s="86">
        <v>0</v>
      </c>
      <c r="AI69" s="86">
        <v>0</v>
      </c>
      <c r="AJ69" s="87">
        <v>0</v>
      </c>
      <c r="AL69" s="81"/>
      <c r="AM69" s="92" t="str">
        <f t="shared" si="52"/>
        <v>Grounds &amp; Landscape</v>
      </c>
      <c r="AN69" s="83"/>
      <c r="AO69" s="84">
        <f t="shared" si="14"/>
        <v>0</v>
      </c>
      <c r="AP69" s="84">
        <f t="shared" si="15"/>
        <v>0</v>
      </c>
      <c r="AQ69" s="85">
        <v>0</v>
      </c>
      <c r="AR69" s="86">
        <v>0</v>
      </c>
      <c r="AS69" s="86">
        <v>0</v>
      </c>
      <c r="AT69" s="86">
        <v>0</v>
      </c>
      <c r="AU69" s="86">
        <v>0</v>
      </c>
      <c r="AV69" s="86">
        <v>0</v>
      </c>
      <c r="AW69" s="86">
        <v>0</v>
      </c>
      <c r="AX69" s="86">
        <v>0</v>
      </c>
      <c r="AY69" s="86">
        <v>0</v>
      </c>
      <c r="AZ69" s="86">
        <v>0</v>
      </c>
      <c r="BA69" s="86">
        <v>0</v>
      </c>
      <c r="BB69" s="87">
        <v>0</v>
      </c>
      <c r="BD69" s="81"/>
      <c r="BE69" s="92" t="str">
        <f t="shared" si="54"/>
        <v>Grounds &amp; Landscape</v>
      </c>
      <c r="BF69" s="83"/>
      <c r="BG69" s="84">
        <f t="shared" si="17"/>
        <v>0</v>
      </c>
      <c r="BH69" s="84">
        <f t="shared" si="18"/>
        <v>0</v>
      </c>
      <c r="BI69" s="85">
        <v>0</v>
      </c>
      <c r="BJ69" s="86">
        <v>0</v>
      </c>
      <c r="BK69" s="86">
        <v>0</v>
      </c>
      <c r="BL69" s="86">
        <v>0</v>
      </c>
      <c r="BM69" s="86">
        <v>0</v>
      </c>
      <c r="BN69" s="86">
        <v>0</v>
      </c>
      <c r="BO69" s="86">
        <v>0</v>
      </c>
      <c r="BP69" s="86">
        <v>0</v>
      </c>
      <c r="BQ69" s="86">
        <v>0</v>
      </c>
      <c r="BR69" s="86">
        <v>0</v>
      </c>
      <c r="BS69" s="86">
        <v>0</v>
      </c>
      <c r="BT69" s="87">
        <v>0</v>
      </c>
      <c r="BV69" s="81"/>
      <c r="BW69" s="92" t="str">
        <f t="shared" si="56"/>
        <v>Grounds &amp; Landscape</v>
      </c>
      <c r="BX69" s="83"/>
      <c r="BY69" s="84">
        <f t="shared" si="20"/>
        <v>0</v>
      </c>
      <c r="BZ69" s="85">
        <f t="shared" si="21"/>
        <v>0</v>
      </c>
      <c r="CA69" s="86">
        <f t="shared" si="22"/>
        <v>0</v>
      </c>
      <c r="CB69" s="86">
        <f t="shared" si="23"/>
        <v>0</v>
      </c>
      <c r="CC69" s="86">
        <f t="shared" si="24"/>
        <v>0</v>
      </c>
      <c r="CD69" s="84">
        <f t="shared" si="4"/>
        <v>0</v>
      </c>
      <c r="CE69" s="85">
        <f t="shared" si="25"/>
        <v>0</v>
      </c>
      <c r="CF69" s="86">
        <f t="shared" si="26"/>
        <v>0</v>
      </c>
      <c r="CG69" s="86">
        <f t="shared" si="27"/>
        <v>0</v>
      </c>
      <c r="CH69" s="86">
        <f t="shared" si="28"/>
        <v>0</v>
      </c>
      <c r="CI69" s="84">
        <f t="shared" si="5"/>
        <v>0</v>
      </c>
      <c r="CJ69" s="85">
        <f t="shared" si="29"/>
        <v>0</v>
      </c>
      <c r="CK69" s="86">
        <f t="shared" si="30"/>
        <v>0</v>
      </c>
      <c r="CL69" s="86">
        <f t="shared" si="31"/>
        <v>0</v>
      </c>
      <c r="CM69" s="87">
        <f t="shared" si="32"/>
        <v>0</v>
      </c>
      <c r="CO69" s="81"/>
      <c r="CP69" s="92" t="str">
        <f t="shared" si="57"/>
        <v>Grounds &amp; Landscape</v>
      </c>
      <c r="CQ69" s="83"/>
      <c r="CR69" s="84">
        <f t="shared" si="74"/>
        <v>0</v>
      </c>
      <c r="CS69" s="84">
        <f t="shared" si="74"/>
        <v>0</v>
      </c>
      <c r="CT69" s="85">
        <f t="shared" si="73"/>
        <v>0</v>
      </c>
      <c r="CU69" s="86">
        <f t="shared" si="73"/>
        <v>0</v>
      </c>
      <c r="CV69" s="86">
        <f t="shared" si="73"/>
        <v>0</v>
      </c>
      <c r="CW69" s="86">
        <f t="shared" si="73"/>
        <v>0</v>
      </c>
      <c r="CX69" s="86">
        <f t="shared" si="73"/>
        <v>0</v>
      </c>
      <c r="CY69" s="86">
        <f t="shared" si="73"/>
        <v>0</v>
      </c>
      <c r="CZ69" s="86">
        <f t="shared" si="73"/>
        <v>0</v>
      </c>
      <c r="DA69" s="86">
        <f t="shared" si="63"/>
        <v>0</v>
      </c>
      <c r="DB69" s="86">
        <f t="shared" si="63"/>
        <v>0</v>
      </c>
      <c r="DC69" s="86">
        <f t="shared" si="63"/>
        <v>0</v>
      </c>
      <c r="DD69" s="86">
        <f t="shared" si="63"/>
        <v>0</v>
      </c>
      <c r="DE69" s="87">
        <f t="shared" si="63"/>
        <v>0</v>
      </c>
      <c r="DG69" s="81"/>
      <c r="DH69" s="92" t="str">
        <f t="shared" si="58"/>
        <v>Grounds &amp; Landscape</v>
      </c>
      <c r="DI69" s="83"/>
      <c r="DJ69" s="88" t="str">
        <f t="shared" si="72"/>
        <v/>
      </c>
      <c r="DK69" s="88" t="str">
        <f t="shared" si="72"/>
        <v/>
      </c>
      <c r="DL69" s="89" t="str">
        <f t="shared" si="72"/>
        <v/>
      </c>
      <c r="DM69" s="90" t="str">
        <f t="shared" si="72"/>
        <v/>
      </c>
      <c r="DN69" s="90" t="str">
        <f t="shared" si="72"/>
        <v/>
      </c>
      <c r="DO69" s="90" t="str">
        <f t="shared" si="72"/>
        <v/>
      </c>
      <c r="DP69" s="90" t="str">
        <f t="shared" si="72"/>
        <v/>
      </c>
      <c r="DQ69" s="90" t="str">
        <f t="shared" si="72"/>
        <v/>
      </c>
      <c r="DR69" s="90" t="str">
        <f t="shared" si="72"/>
        <v/>
      </c>
      <c r="DS69" s="90" t="str">
        <f t="shared" si="68"/>
        <v/>
      </c>
      <c r="DT69" s="90" t="str">
        <f t="shared" si="68"/>
        <v/>
      </c>
      <c r="DU69" s="90" t="str">
        <f t="shared" si="68"/>
        <v/>
      </c>
      <c r="DV69" s="90" t="str">
        <f t="shared" si="68"/>
        <v/>
      </c>
      <c r="DW69" s="91" t="str">
        <f t="shared" si="68"/>
        <v/>
      </c>
      <c r="DY69" s="180">
        <f t="shared" si="69"/>
        <v>11</v>
      </c>
      <c r="DZ69" s="180" t="str">
        <f t="shared" si="70"/>
        <v>Grounds &amp; Landscape</v>
      </c>
      <c r="EA69" s="181">
        <f t="shared" si="71"/>
        <v>0</v>
      </c>
    </row>
    <row r="70" spans="2:131" ht="11.85" customHeight="1" x14ac:dyDescent="0.15">
      <c r="B70" s="81"/>
      <c r="C70" s="92" t="s">
        <v>137</v>
      </c>
      <c r="D70" s="83"/>
      <c r="E70" s="84">
        <f t="shared" si="8"/>
        <v>0</v>
      </c>
      <c r="F70" s="84">
        <f t="shared" si="9"/>
        <v>0</v>
      </c>
      <c r="G70" s="85">
        <v>0</v>
      </c>
      <c r="H70" s="86">
        <v>0</v>
      </c>
      <c r="I70" s="86">
        <v>0</v>
      </c>
      <c r="J70" s="86"/>
      <c r="K70" s="86"/>
      <c r="L70" s="86"/>
      <c r="M70" s="86"/>
      <c r="N70" s="86"/>
      <c r="O70" s="86"/>
      <c r="P70" s="86"/>
      <c r="Q70" s="86"/>
      <c r="R70" s="87"/>
      <c r="T70" s="81"/>
      <c r="U70" s="92" t="str">
        <f t="shared" si="50"/>
        <v>Guest Relocation</v>
      </c>
      <c r="V70" s="83"/>
      <c r="W70" s="84">
        <f t="shared" si="11"/>
        <v>0</v>
      </c>
      <c r="X70" s="84">
        <f t="shared" si="12"/>
        <v>0</v>
      </c>
      <c r="Y70" s="85">
        <v>0</v>
      </c>
      <c r="Z70" s="86">
        <v>0</v>
      </c>
      <c r="AA70" s="86">
        <v>0</v>
      </c>
      <c r="AB70" s="86">
        <v>0</v>
      </c>
      <c r="AC70" s="86">
        <v>0</v>
      </c>
      <c r="AD70" s="86">
        <v>0</v>
      </c>
      <c r="AE70" s="86">
        <v>0</v>
      </c>
      <c r="AF70" s="86">
        <v>0</v>
      </c>
      <c r="AG70" s="86">
        <v>0</v>
      </c>
      <c r="AH70" s="86">
        <v>0</v>
      </c>
      <c r="AI70" s="86">
        <v>0</v>
      </c>
      <c r="AJ70" s="87">
        <v>0</v>
      </c>
      <c r="AL70" s="81"/>
      <c r="AM70" s="92" t="str">
        <f t="shared" si="52"/>
        <v>Guest Relocation</v>
      </c>
      <c r="AN70" s="83"/>
      <c r="AO70" s="84">
        <f t="shared" si="14"/>
        <v>0</v>
      </c>
      <c r="AP70" s="84">
        <f t="shared" si="15"/>
        <v>0</v>
      </c>
      <c r="AQ70" s="85">
        <v>0</v>
      </c>
      <c r="AR70" s="86">
        <v>0</v>
      </c>
      <c r="AS70" s="86">
        <v>0</v>
      </c>
      <c r="AT70" s="86">
        <v>0</v>
      </c>
      <c r="AU70" s="86">
        <v>0</v>
      </c>
      <c r="AV70" s="86">
        <v>0</v>
      </c>
      <c r="AW70" s="86">
        <v>0</v>
      </c>
      <c r="AX70" s="86">
        <v>0</v>
      </c>
      <c r="AY70" s="86">
        <v>0</v>
      </c>
      <c r="AZ70" s="86">
        <v>0</v>
      </c>
      <c r="BA70" s="86">
        <v>0</v>
      </c>
      <c r="BB70" s="87">
        <v>0</v>
      </c>
      <c r="BD70" s="81"/>
      <c r="BE70" s="92" t="str">
        <f t="shared" si="54"/>
        <v>Guest Relocation</v>
      </c>
      <c r="BF70" s="83"/>
      <c r="BG70" s="84">
        <f t="shared" si="17"/>
        <v>0</v>
      </c>
      <c r="BH70" s="84">
        <f t="shared" si="18"/>
        <v>0</v>
      </c>
      <c r="BI70" s="85">
        <v>0</v>
      </c>
      <c r="BJ70" s="86">
        <v>0</v>
      </c>
      <c r="BK70" s="86">
        <v>0</v>
      </c>
      <c r="BL70" s="86">
        <v>0</v>
      </c>
      <c r="BM70" s="86">
        <v>0</v>
      </c>
      <c r="BN70" s="86">
        <v>0</v>
      </c>
      <c r="BO70" s="86">
        <v>0</v>
      </c>
      <c r="BP70" s="86">
        <v>0</v>
      </c>
      <c r="BQ70" s="86">
        <v>0</v>
      </c>
      <c r="BR70" s="86">
        <v>0</v>
      </c>
      <c r="BS70" s="86">
        <v>0</v>
      </c>
      <c r="BT70" s="87">
        <v>0</v>
      </c>
      <c r="BV70" s="81"/>
      <c r="BW70" s="92" t="str">
        <f t="shared" si="56"/>
        <v>Guest Relocation</v>
      </c>
      <c r="BX70" s="83"/>
      <c r="BY70" s="84">
        <f t="shared" si="20"/>
        <v>0</v>
      </c>
      <c r="BZ70" s="85">
        <f t="shared" si="21"/>
        <v>0</v>
      </c>
      <c r="CA70" s="86">
        <f t="shared" si="22"/>
        <v>0</v>
      </c>
      <c r="CB70" s="86">
        <f t="shared" si="23"/>
        <v>0</v>
      </c>
      <c r="CC70" s="86">
        <f t="shared" si="24"/>
        <v>0</v>
      </c>
      <c r="CD70" s="84">
        <f t="shared" si="4"/>
        <v>0</v>
      </c>
      <c r="CE70" s="85">
        <f t="shared" si="25"/>
        <v>0</v>
      </c>
      <c r="CF70" s="86">
        <f t="shared" si="26"/>
        <v>0</v>
      </c>
      <c r="CG70" s="86">
        <f t="shared" si="27"/>
        <v>0</v>
      </c>
      <c r="CH70" s="86">
        <f t="shared" si="28"/>
        <v>0</v>
      </c>
      <c r="CI70" s="84">
        <f t="shared" si="5"/>
        <v>0</v>
      </c>
      <c r="CJ70" s="85">
        <f t="shared" si="29"/>
        <v>0</v>
      </c>
      <c r="CK70" s="86">
        <f t="shared" si="30"/>
        <v>0</v>
      </c>
      <c r="CL70" s="86">
        <f t="shared" si="31"/>
        <v>0</v>
      </c>
      <c r="CM70" s="87">
        <f t="shared" si="32"/>
        <v>0</v>
      </c>
      <c r="CO70" s="81"/>
      <c r="CP70" s="92" t="str">
        <f t="shared" si="57"/>
        <v>Guest Relocation</v>
      </c>
      <c r="CQ70" s="83"/>
      <c r="CR70" s="84">
        <f t="shared" si="74"/>
        <v>0</v>
      </c>
      <c r="CS70" s="84">
        <f t="shared" si="74"/>
        <v>0</v>
      </c>
      <c r="CT70" s="85">
        <f t="shared" si="73"/>
        <v>0</v>
      </c>
      <c r="CU70" s="86">
        <f t="shared" si="73"/>
        <v>0</v>
      </c>
      <c r="CV70" s="86">
        <f t="shared" si="73"/>
        <v>0</v>
      </c>
      <c r="CW70" s="86">
        <f t="shared" si="73"/>
        <v>0</v>
      </c>
      <c r="CX70" s="86">
        <f t="shared" si="73"/>
        <v>0</v>
      </c>
      <c r="CY70" s="86">
        <f t="shared" si="73"/>
        <v>0</v>
      </c>
      <c r="CZ70" s="86">
        <f t="shared" si="73"/>
        <v>0</v>
      </c>
      <c r="DA70" s="86">
        <f t="shared" si="63"/>
        <v>0</v>
      </c>
      <c r="DB70" s="86">
        <f t="shared" si="63"/>
        <v>0</v>
      </c>
      <c r="DC70" s="86">
        <f t="shared" si="63"/>
        <v>0</v>
      </c>
      <c r="DD70" s="86">
        <f t="shared" si="63"/>
        <v>0</v>
      </c>
      <c r="DE70" s="87">
        <f t="shared" si="63"/>
        <v>0</v>
      </c>
      <c r="DG70" s="81"/>
      <c r="DH70" s="92" t="str">
        <f t="shared" si="58"/>
        <v>Guest Relocation</v>
      </c>
      <c r="DI70" s="83"/>
      <c r="DJ70" s="88" t="str">
        <f t="shared" si="72"/>
        <v/>
      </c>
      <c r="DK70" s="88" t="str">
        <f t="shared" si="72"/>
        <v/>
      </c>
      <c r="DL70" s="89" t="str">
        <f t="shared" si="72"/>
        <v/>
      </c>
      <c r="DM70" s="90" t="str">
        <f t="shared" si="72"/>
        <v/>
      </c>
      <c r="DN70" s="90" t="str">
        <f t="shared" si="72"/>
        <v/>
      </c>
      <c r="DO70" s="90" t="str">
        <f t="shared" si="72"/>
        <v/>
      </c>
      <c r="DP70" s="90" t="str">
        <f t="shared" si="72"/>
        <v/>
      </c>
      <c r="DQ70" s="90" t="str">
        <f t="shared" si="72"/>
        <v/>
      </c>
      <c r="DR70" s="90" t="str">
        <f t="shared" si="72"/>
        <v/>
      </c>
      <c r="DS70" s="90" t="str">
        <f t="shared" si="68"/>
        <v/>
      </c>
      <c r="DT70" s="90" t="str">
        <f t="shared" si="68"/>
        <v/>
      </c>
      <c r="DU70" s="90" t="str">
        <f t="shared" si="68"/>
        <v/>
      </c>
      <c r="DV70" s="90" t="str">
        <f t="shared" si="68"/>
        <v/>
      </c>
      <c r="DW70" s="91" t="str">
        <f t="shared" si="68"/>
        <v/>
      </c>
      <c r="DY70" s="180">
        <f t="shared" si="69"/>
        <v>11</v>
      </c>
      <c r="DZ70" s="180" t="str">
        <f t="shared" si="70"/>
        <v>Guest Relocation</v>
      </c>
      <c r="EA70" s="181">
        <f t="shared" si="71"/>
        <v>0</v>
      </c>
    </row>
    <row r="71" spans="2:131" ht="11.85" customHeight="1" x14ac:dyDescent="0.15">
      <c r="B71" s="81"/>
      <c r="C71" s="92" t="s">
        <v>138</v>
      </c>
      <c r="D71" s="83"/>
      <c r="E71" s="84">
        <f t="shared" si="8"/>
        <v>0</v>
      </c>
      <c r="F71" s="84">
        <f t="shared" si="9"/>
        <v>0</v>
      </c>
      <c r="G71" s="85">
        <v>0</v>
      </c>
      <c r="H71" s="86">
        <v>0</v>
      </c>
      <c r="I71" s="86">
        <v>0</v>
      </c>
      <c r="J71" s="86"/>
      <c r="K71" s="86"/>
      <c r="L71" s="86"/>
      <c r="M71" s="86"/>
      <c r="N71" s="86"/>
      <c r="O71" s="86"/>
      <c r="P71" s="86"/>
      <c r="Q71" s="86"/>
      <c r="R71" s="87"/>
      <c r="T71" s="81"/>
      <c r="U71" s="92" t="str">
        <f t="shared" si="50"/>
        <v>Guest Supplies</v>
      </c>
      <c r="V71" s="83"/>
      <c r="W71" s="84">
        <f t="shared" si="11"/>
        <v>0</v>
      </c>
      <c r="X71" s="84">
        <f t="shared" si="12"/>
        <v>0</v>
      </c>
      <c r="Y71" s="85">
        <v>0</v>
      </c>
      <c r="Z71" s="86">
        <v>0</v>
      </c>
      <c r="AA71" s="86">
        <v>0</v>
      </c>
      <c r="AB71" s="86">
        <v>0</v>
      </c>
      <c r="AC71" s="86">
        <v>0</v>
      </c>
      <c r="AD71" s="86">
        <v>0</v>
      </c>
      <c r="AE71" s="86">
        <v>0</v>
      </c>
      <c r="AF71" s="86">
        <v>0</v>
      </c>
      <c r="AG71" s="86">
        <v>0</v>
      </c>
      <c r="AH71" s="86">
        <v>0</v>
      </c>
      <c r="AI71" s="86">
        <v>0</v>
      </c>
      <c r="AJ71" s="87">
        <v>0</v>
      </c>
      <c r="AL71" s="81"/>
      <c r="AM71" s="92" t="str">
        <f t="shared" si="52"/>
        <v>Guest Supplies</v>
      </c>
      <c r="AN71" s="83"/>
      <c r="AO71" s="84">
        <f t="shared" si="14"/>
        <v>0</v>
      </c>
      <c r="AP71" s="84">
        <f t="shared" si="15"/>
        <v>0</v>
      </c>
      <c r="AQ71" s="85">
        <v>0</v>
      </c>
      <c r="AR71" s="86">
        <v>0</v>
      </c>
      <c r="AS71" s="86">
        <v>0</v>
      </c>
      <c r="AT71" s="86">
        <v>0</v>
      </c>
      <c r="AU71" s="86">
        <v>0</v>
      </c>
      <c r="AV71" s="86">
        <v>0</v>
      </c>
      <c r="AW71" s="86">
        <v>0</v>
      </c>
      <c r="AX71" s="86">
        <v>0</v>
      </c>
      <c r="AY71" s="86">
        <v>0</v>
      </c>
      <c r="AZ71" s="86">
        <v>0</v>
      </c>
      <c r="BA71" s="86">
        <v>0</v>
      </c>
      <c r="BB71" s="87">
        <v>0</v>
      </c>
      <c r="BD71" s="81"/>
      <c r="BE71" s="92" t="str">
        <f t="shared" si="54"/>
        <v>Guest Supplies</v>
      </c>
      <c r="BF71" s="83"/>
      <c r="BG71" s="84">
        <f t="shared" si="17"/>
        <v>0</v>
      </c>
      <c r="BH71" s="84">
        <f t="shared" si="18"/>
        <v>0</v>
      </c>
      <c r="BI71" s="85">
        <v>0</v>
      </c>
      <c r="BJ71" s="86">
        <v>0</v>
      </c>
      <c r="BK71" s="86">
        <v>0</v>
      </c>
      <c r="BL71" s="86">
        <v>0</v>
      </c>
      <c r="BM71" s="86">
        <v>0</v>
      </c>
      <c r="BN71" s="86">
        <v>0</v>
      </c>
      <c r="BO71" s="86">
        <v>0</v>
      </c>
      <c r="BP71" s="86">
        <v>0</v>
      </c>
      <c r="BQ71" s="86">
        <v>0</v>
      </c>
      <c r="BR71" s="86">
        <v>0</v>
      </c>
      <c r="BS71" s="86">
        <v>0</v>
      </c>
      <c r="BT71" s="87">
        <v>0</v>
      </c>
      <c r="BV71" s="81"/>
      <c r="BW71" s="92" t="str">
        <f t="shared" si="56"/>
        <v>Guest Supplies</v>
      </c>
      <c r="BX71" s="83"/>
      <c r="BY71" s="84">
        <f t="shared" si="20"/>
        <v>0</v>
      </c>
      <c r="BZ71" s="85">
        <f t="shared" si="21"/>
        <v>0</v>
      </c>
      <c r="CA71" s="86">
        <f t="shared" si="22"/>
        <v>0</v>
      </c>
      <c r="CB71" s="86">
        <f t="shared" si="23"/>
        <v>0</v>
      </c>
      <c r="CC71" s="86">
        <f t="shared" si="24"/>
        <v>0</v>
      </c>
      <c r="CD71" s="84">
        <f t="shared" si="4"/>
        <v>0</v>
      </c>
      <c r="CE71" s="85">
        <f t="shared" si="25"/>
        <v>0</v>
      </c>
      <c r="CF71" s="86">
        <f t="shared" si="26"/>
        <v>0</v>
      </c>
      <c r="CG71" s="86">
        <f t="shared" si="27"/>
        <v>0</v>
      </c>
      <c r="CH71" s="86">
        <f t="shared" si="28"/>
        <v>0</v>
      </c>
      <c r="CI71" s="84">
        <f t="shared" si="5"/>
        <v>0</v>
      </c>
      <c r="CJ71" s="85">
        <f t="shared" si="29"/>
        <v>0</v>
      </c>
      <c r="CK71" s="86">
        <f t="shared" si="30"/>
        <v>0</v>
      </c>
      <c r="CL71" s="86">
        <f t="shared" si="31"/>
        <v>0</v>
      </c>
      <c r="CM71" s="87">
        <f t="shared" si="32"/>
        <v>0</v>
      </c>
      <c r="CO71" s="81"/>
      <c r="CP71" s="92" t="str">
        <f t="shared" si="57"/>
        <v>Guest Supplies</v>
      </c>
      <c r="CQ71" s="83"/>
      <c r="CR71" s="84">
        <f t="shared" si="74"/>
        <v>0</v>
      </c>
      <c r="CS71" s="84">
        <f t="shared" si="74"/>
        <v>0</v>
      </c>
      <c r="CT71" s="85">
        <f t="shared" si="73"/>
        <v>0</v>
      </c>
      <c r="CU71" s="86">
        <f t="shared" si="73"/>
        <v>0</v>
      </c>
      <c r="CV71" s="86">
        <f t="shared" si="73"/>
        <v>0</v>
      </c>
      <c r="CW71" s="86">
        <f t="shared" si="73"/>
        <v>0</v>
      </c>
      <c r="CX71" s="86">
        <f t="shared" si="73"/>
        <v>0</v>
      </c>
      <c r="CY71" s="86">
        <f t="shared" si="73"/>
        <v>0</v>
      </c>
      <c r="CZ71" s="86">
        <f t="shared" si="73"/>
        <v>0</v>
      </c>
      <c r="DA71" s="86">
        <f t="shared" si="63"/>
        <v>0</v>
      </c>
      <c r="DB71" s="86">
        <f t="shared" si="63"/>
        <v>0</v>
      </c>
      <c r="DC71" s="86">
        <f t="shared" si="63"/>
        <v>0</v>
      </c>
      <c r="DD71" s="86">
        <f t="shared" si="63"/>
        <v>0</v>
      </c>
      <c r="DE71" s="87">
        <f t="shared" si="63"/>
        <v>0</v>
      </c>
      <c r="DG71" s="81"/>
      <c r="DH71" s="92" t="str">
        <f t="shared" si="58"/>
        <v>Guest Supplies</v>
      </c>
      <c r="DI71" s="83"/>
      <c r="DJ71" s="88" t="str">
        <f t="shared" si="72"/>
        <v/>
      </c>
      <c r="DK71" s="88" t="str">
        <f t="shared" si="72"/>
        <v/>
      </c>
      <c r="DL71" s="89" t="str">
        <f t="shared" si="72"/>
        <v/>
      </c>
      <c r="DM71" s="90" t="str">
        <f t="shared" si="72"/>
        <v/>
      </c>
      <c r="DN71" s="90" t="str">
        <f t="shared" si="72"/>
        <v/>
      </c>
      <c r="DO71" s="90" t="str">
        <f t="shared" si="72"/>
        <v/>
      </c>
      <c r="DP71" s="90" t="str">
        <f t="shared" si="72"/>
        <v/>
      </c>
      <c r="DQ71" s="90" t="str">
        <f t="shared" si="72"/>
        <v/>
      </c>
      <c r="DR71" s="90" t="str">
        <f t="shared" si="72"/>
        <v/>
      </c>
      <c r="DS71" s="90" t="str">
        <f t="shared" si="68"/>
        <v/>
      </c>
      <c r="DT71" s="90" t="str">
        <f t="shared" si="68"/>
        <v/>
      </c>
      <c r="DU71" s="90" t="str">
        <f t="shared" si="68"/>
        <v/>
      </c>
      <c r="DV71" s="90" t="str">
        <f t="shared" si="68"/>
        <v/>
      </c>
      <c r="DW71" s="91" t="str">
        <f t="shared" si="68"/>
        <v/>
      </c>
      <c r="DY71" s="180">
        <f t="shared" si="69"/>
        <v>11</v>
      </c>
      <c r="DZ71" s="180" t="str">
        <f t="shared" si="70"/>
        <v>Guest Supplies</v>
      </c>
      <c r="EA71" s="181">
        <f t="shared" si="71"/>
        <v>0</v>
      </c>
    </row>
    <row r="72" spans="2:131" ht="11.85" customHeight="1" x14ac:dyDescent="0.15">
      <c r="B72" s="81"/>
      <c r="C72" s="92" t="s">
        <v>139</v>
      </c>
      <c r="D72" s="83"/>
      <c r="E72" s="84">
        <f t="shared" ref="E72:E118" si="75">SUM(G72:R72)</f>
        <v>0</v>
      </c>
      <c r="F72" s="84">
        <f t="shared" ref="F72:F118" si="76">SUMPRODUCT((G$6:R$6&lt;=F$6)*(G72:R72))</f>
        <v>0</v>
      </c>
      <c r="G72" s="85">
        <v>0</v>
      </c>
      <c r="H72" s="86">
        <v>0</v>
      </c>
      <c r="I72" s="86">
        <v>0</v>
      </c>
      <c r="J72" s="86"/>
      <c r="K72" s="86"/>
      <c r="L72" s="86"/>
      <c r="M72" s="86"/>
      <c r="N72" s="86"/>
      <c r="O72" s="86"/>
      <c r="P72" s="86"/>
      <c r="Q72" s="86"/>
      <c r="R72" s="87"/>
      <c r="T72" s="81"/>
      <c r="U72" s="92" t="str">
        <f t="shared" si="50"/>
        <v>In-House - Meals &amp; Entertainment</v>
      </c>
      <c r="V72" s="83"/>
      <c r="W72" s="84">
        <f t="shared" ref="W72:W118" si="77">SUM(Y72:AJ72)</f>
        <v>0</v>
      </c>
      <c r="X72" s="84">
        <f t="shared" ref="X72:X118" si="78">SUMPRODUCT((Y$6:AJ$6&lt;=X$6)*(Y72:AJ72))</f>
        <v>0</v>
      </c>
      <c r="Y72" s="85">
        <v>0</v>
      </c>
      <c r="Z72" s="86">
        <v>0</v>
      </c>
      <c r="AA72" s="86">
        <v>0</v>
      </c>
      <c r="AB72" s="86">
        <v>0</v>
      </c>
      <c r="AC72" s="86">
        <v>0</v>
      </c>
      <c r="AD72" s="86">
        <v>0</v>
      </c>
      <c r="AE72" s="86">
        <v>0</v>
      </c>
      <c r="AF72" s="86">
        <v>0</v>
      </c>
      <c r="AG72" s="86">
        <v>0</v>
      </c>
      <c r="AH72" s="86">
        <v>0</v>
      </c>
      <c r="AI72" s="86">
        <v>0</v>
      </c>
      <c r="AJ72" s="87">
        <v>0</v>
      </c>
      <c r="AL72" s="81"/>
      <c r="AM72" s="92" t="str">
        <f t="shared" si="52"/>
        <v>In-House - Meals &amp; Entertainment</v>
      </c>
      <c r="AN72" s="83"/>
      <c r="AO72" s="84">
        <f t="shared" ref="AO72:AO118" si="79">SUM(AQ72:BB72)</f>
        <v>0</v>
      </c>
      <c r="AP72" s="84">
        <f t="shared" ref="AP72:AP118" si="80">SUMPRODUCT((AQ$6:BB$6&lt;=AP$6)*(AQ72:BB72))</f>
        <v>0</v>
      </c>
      <c r="AQ72" s="85">
        <v>0</v>
      </c>
      <c r="AR72" s="86">
        <v>0</v>
      </c>
      <c r="AS72" s="86">
        <v>0</v>
      </c>
      <c r="AT72" s="86">
        <v>0</v>
      </c>
      <c r="AU72" s="86">
        <v>0</v>
      </c>
      <c r="AV72" s="86">
        <v>0</v>
      </c>
      <c r="AW72" s="86">
        <v>0</v>
      </c>
      <c r="AX72" s="86">
        <v>0</v>
      </c>
      <c r="AY72" s="86">
        <v>0</v>
      </c>
      <c r="AZ72" s="86">
        <v>0</v>
      </c>
      <c r="BA72" s="86">
        <v>0</v>
      </c>
      <c r="BB72" s="87">
        <v>0</v>
      </c>
      <c r="BD72" s="81"/>
      <c r="BE72" s="92" t="str">
        <f t="shared" si="54"/>
        <v>In-House - Meals &amp; Entertainment</v>
      </c>
      <c r="BF72" s="83"/>
      <c r="BG72" s="84">
        <f t="shared" ref="BG72:BG118" si="81">SUM(BI72:BT72)</f>
        <v>0</v>
      </c>
      <c r="BH72" s="84">
        <f t="shared" ref="BH72:BH118" si="82">SUMPRODUCT((BI$6:BT$6&lt;=BH$6)*(BI72:BT72))</f>
        <v>0</v>
      </c>
      <c r="BI72" s="85">
        <v>0</v>
      </c>
      <c r="BJ72" s="86">
        <v>0</v>
      </c>
      <c r="BK72" s="86">
        <v>0</v>
      </c>
      <c r="BL72" s="86">
        <v>0</v>
      </c>
      <c r="BM72" s="86">
        <v>0</v>
      </c>
      <c r="BN72" s="86">
        <v>0</v>
      </c>
      <c r="BO72" s="86">
        <v>0</v>
      </c>
      <c r="BP72" s="86">
        <v>0</v>
      </c>
      <c r="BQ72" s="86">
        <v>0</v>
      </c>
      <c r="BR72" s="86">
        <v>0</v>
      </c>
      <c r="BS72" s="86">
        <v>0</v>
      </c>
      <c r="BT72" s="87">
        <v>0</v>
      </c>
      <c r="BV72" s="81"/>
      <c r="BW72" s="92" t="str">
        <f t="shared" si="56"/>
        <v>In-House - Meals &amp; Entertainment</v>
      </c>
      <c r="BX72" s="83"/>
      <c r="BY72" s="84">
        <f t="shared" si="20"/>
        <v>0</v>
      </c>
      <c r="BZ72" s="85">
        <f t="shared" ref="BZ72:BZ118" si="83">SUM(G72:I72)</f>
        <v>0</v>
      </c>
      <c r="CA72" s="86">
        <f t="shared" ref="CA72:CA118" si="84">SUM(J72:L72)</f>
        <v>0</v>
      </c>
      <c r="CB72" s="86">
        <f t="shared" ref="CB72:CB118" si="85">SUM(M72:O72)</f>
        <v>0</v>
      </c>
      <c r="CC72" s="86">
        <f t="shared" ref="CC72:CC118" si="86">SUM(P72:R72)</f>
        <v>0</v>
      </c>
      <c r="CD72" s="84">
        <f t="shared" si="4"/>
        <v>0</v>
      </c>
      <c r="CE72" s="85">
        <f t="shared" ref="CE72:CE118" si="87">SUM(Y72:AA72)</f>
        <v>0</v>
      </c>
      <c r="CF72" s="86">
        <f t="shared" ref="CF72:CF118" si="88">SUM(AB72:AD72)</f>
        <v>0</v>
      </c>
      <c r="CG72" s="86">
        <f t="shared" ref="CG72:CG118" si="89">SUM(AE72:AG72)</f>
        <v>0</v>
      </c>
      <c r="CH72" s="86">
        <f t="shared" ref="CH72:CH118" si="90">SUM(AH72:AJ72)</f>
        <v>0</v>
      </c>
      <c r="CI72" s="84">
        <f t="shared" si="5"/>
        <v>0</v>
      </c>
      <c r="CJ72" s="85">
        <f t="shared" ref="CJ72:CJ118" si="91">SUM(AQ72:AS72)</f>
        <v>0</v>
      </c>
      <c r="CK72" s="86">
        <f t="shared" ref="CK72:CK118" si="92">SUM(AT72:AV72)</f>
        <v>0</v>
      </c>
      <c r="CL72" s="86">
        <f t="shared" ref="CL72:CL118" si="93">SUM(AW72:AY72)</f>
        <v>0</v>
      </c>
      <c r="CM72" s="87">
        <f t="shared" ref="CM72:CM118" si="94">SUM(AZ72:BB72)</f>
        <v>0</v>
      </c>
      <c r="CO72" s="81"/>
      <c r="CP72" s="92" t="str">
        <f t="shared" si="57"/>
        <v>In-House - Meals &amp; Entertainment</v>
      </c>
      <c r="CQ72" s="83"/>
      <c r="CR72" s="84">
        <f t="shared" si="74"/>
        <v>0</v>
      </c>
      <c r="CS72" s="84">
        <f t="shared" si="74"/>
        <v>0</v>
      </c>
      <c r="CT72" s="85">
        <f t="shared" si="73"/>
        <v>0</v>
      </c>
      <c r="CU72" s="86">
        <f t="shared" si="73"/>
        <v>0</v>
      </c>
      <c r="CV72" s="86">
        <f t="shared" si="73"/>
        <v>0</v>
      </c>
      <c r="CW72" s="86">
        <f t="shared" si="73"/>
        <v>0</v>
      </c>
      <c r="CX72" s="86">
        <f t="shared" si="73"/>
        <v>0</v>
      </c>
      <c r="CY72" s="86">
        <f t="shared" si="73"/>
        <v>0</v>
      </c>
      <c r="CZ72" s="86">
        <f t="shared" si="73"/>
        <v>0</v>
      </c>
      <c r="DA72" s="86">
        <f t="shared" si="63"/>
        <v>0</v>
      </c>
      <c r="DB72" s="86">
        <f t="shared" si="63"/>
        <v>0</v>
      </c>
      <c r="DC72" s="86">
        <f t="shared" si="63"/>
        <v>0</v>
      </c>
      <c r="DD72" s="86">
        <f t="shared" si="63"/>
        <v>0</v>
      </c>
      <c r="DE72" s="87">
        <f t="shared" si="63"/>
        <v>0</v>
      </c>
      <c r="DG72" s="81"/>
      <c r="DH72" s="92" t="str">
        <f t="shared" si="58"/>
        <v>In-House - Meals &amp; Entertainment</v>
      </c>
      <c r="DI72" s="83"/>
      <c r="DJ72" s="88" t="str">
        <f t="shared" si="72"/>
        <v/>
      </c>
      <c r="DK72" s="88" t="str">
        <f t="shared" si="72"/>
        <v/>
      </c>
      <c r="DL72" s="89" t="str">
        <f t="shared" si="72"/>
        <v/>
      </c>
      <c r="DM72" s="90" t="str">
        <f t="shared" si="72"/>
        <v/>
      </c>
      <c r="DN72" s="90" t="str">
        <f t="shared" si="72"/>
        <v/>
      </c>
      <c r="DO72" s="90" t="str">
        <f t="shared" si="72"/>
        <v/>
      </c>
      <c r="DP72" s="90" t="str">
        <f t="shared" si="72"/>
        <v/>
      </c>
      <c r="DQ72" s="90" t="str">
        <f t="shared" si="72"/>
        <v/>
      </c>
      <c r="DR72" s="90" t="str">
        <f t="shared" si="72"/>
        <v/>
      </c>
      <c r="DS72" s="90" t="str">
        <f t="shared" si="68"/>
        <v/>
      </c>
      <c r="DT72" s="90" t="str">
        <f t="shared" si="68"/>
        <v/>
      </c>
      <c r="DU72" s="90" t="str">
        <f t="shared" si="68"/>
        <v/>
      </c>
      <c r="DV72" s="90" t="str">
        <f t="shared" si="68"/>
        <v/>
      </c>
      <c r="DW72" s="91" t="str">
        <f t="shared" si="68"/>
        <v/>
      </c>
      <c r="DY72" s="180">
        <f t="shared" si="69"/>
        <v>11</v>
      </c>
      <c r="DZ72" s="180" t="str">
        <f t="shared" si="70"/>
        <v>In-House - Meals &amp; Entertainment</v>
      </c>
      <c r="EA72" s="181">
        <f t="shared" si="71"/>
        <v>0</v>
      </c>
    </row>
    <row r="73" spans="2:131" ht="11.85" customHeight="1" x14ac:dyDescent="0.15">
      <c r="B73" s="81"/>
      <c r="C73" s="92" t="s">
        <v>140</v>
      </c>
      <c r="D73" s="83"/>
      <c r="E73" s="84">
        <f t="shared" si="75"/>
        <v>0</v>
      </c>
      <c r="F73" s="84">
        <f t="shared" si="76"/>
        <v>0</v>
      </c>
      <c r="G73" s="85">
        <v>0</v>
      </c>
      <c r="H73" s="86">
        <v>0</v>
      </c>
      <c r="I73" s="86">
        <v>0</v>
      </c>
      <c r="J73" s="86"/>
      <c r="K73" s="86"/>
      <c r="L73" s="86"/>
      <c r="M73" s="86"/>
      <c r="N73" s="86"/>
      <c r="O73" s="86"/>
      <c r="P73" s="86"/>
      <c r="Q73" s="86"/>
      <c r="R73" s="87"/>
      <c r="T73" s="81"/>
      <c r="U73" s="92" t="str">
        <f t="shared" si="50"/>
        <v>Insurance-General Liability &amp; Property</v>
      </c>
      <c r="V73" s="83"/>
      <c r="W73" s="84">
        <f t="shared" si="77"/>
        <v>0</v>
      </c>
      <c r="X73" s="84">
        <f t="shared" si="78"/>
        <v>0</v>
      </c>
      <c r="Y73" s="85">
        <v>0</v>
      </c>
      <c r="Z73" s="86">
        <v>0</v>
      </c>
      <c r="AA73" s="86">
        <v>0</v>
      </c>
      <c r="AB73" s="86">
        <v>0</v>
      </c>
      <c r="AC73" s="86">
        <v>0</v>
      </c>
      <c r="AD73" s="86">
        <v>0</v>
      </c>
      <c r="AE73" s="86">
        <v>0</v>
      </c>
      <c r="AF73" s="86">
        <v>0</v>
      </c>
      <c r="AG73" s="86">
        <v>0</v>
      </c>
      <c r="AH73" s="86">
        <v>0</v>
      </c>
      <c r="AI73" s="86">
        <v>0</v>
      </c>
      <c r="AJ73" s="87">
        <v>0</v>
      </c>
      <c r="AL73" s="81"/>
      <c r="AM73" s="92" t="str">
        <f t="shared" si="52"/>
        <v>Insurance-General Liability &amp; Property</v>
      </c>
      <c r="AN73" s="83"/>
      <c r="AO73" s="84">
        <f t="shared" si="79"/>
        <v>0</v>
      </c>
      <c r="AP73" s="84">
        <f t="shared" si="80"/>
        <v>0</v>
      </c>
      <c r="AQ73" s="85">
        <v>0</v>
      </c>
      <c r="AR73" s="86">
        <v>0</v>
      </c>
      <c r="AS73" s="86">
        <v>0</v>
      </c>
      <c r="AT73" s="86">
        <v>0</v>
      </c>
      <c r="AU73" s="86">
        <v>0</v>
      </c>
      <c r="AV73" s="86">
        <v>0</v>
      </c>
      <c r="AW73" s="86">
        <v>0</v>
      </c>
      <c r="AX73" s="86">
        <v>0</v>
      </c>
      <c r="AY73" s="86">
        <v>0</v>
      </c>
      <c r="AZ73" s="86">
        <v>0</v>
      </c>
      <c r="BA73" s="86">
        <v>0</v>
      </c>
      <c r="BB73" s="87">
        <v>0</v>
      </c>
      <c r="BD73" s="81"/>
      <c r="BE73" s="92" t="str">
        <f t="shared" si="54"/>
        <v>Insurance-General Liability &amp; Property</v>
      </c>
      <c r="BF73" s="83"/>
      <c r="BG73" s="84">
        <f t="shared" si="81"/>
        <v>0</v>
      </c>
      <c r="BH73" s="84">
        <f t="shared" si="82"/>
        <v>0</v>
      </c>
      <c r="BI73" s="85">
        <v>0</v>
      </c>
      <c r="BJ73" s="86">
        <v>0</v>
      </c>
      <c r="BK73" s="86">
        <v>0</v>
      </c>
      <c r="BL73" s="86">
        <v>0</v>
      </c>
      <c r="BM73" s="86">
        <v>0</v>
      </c>
      <c r="BN73" s="86">
        <v>0</v>
      </c>
      <c r="BO73" s="86">
        <v>0</v>
      </c>
      <c r="BP73" s="86">
        <v>0</v>
      </c>
      <c r="BQ73" s="86">
        <v>0</v>
      </c>
      <c r="BR73" s="86">
        <v>0</v>
      </c>
      <c r="BS73" s="86">
        <v>0</v>
      </c>
      <c r="BT73" s="87">
        <v>0</v>
      </c>
      <c r="BV73" s="81"/>
      <c r="BW73" s="92" t="str">
        <f t="shared" si="56"/>
        <v>Insurance-General Liability &amp; Property</v>
      </c>
      <c r="BX73" s="83"/>
      <c r="BY73" s="84">
        <f t="shared" si="20"/>
        <v>0</v>
      </c>
      <c r="BZ73" s="85">
        <f t="shared" si="83"/>
        <v>0</v>
      </c>
      <c r="CA73" s="86">
        <f t="shared" si="84"/>
        <v>0</v>
      </c>
      <c r="CB73" s="86">
        <f t="shared" si="85"/>
        <v>0</v>
      </c>
      <c r="CC73" s="86">
        <f t="shared" si="86"/>
        <v>0</v>
      </c>
      <c r="CD73" s="84">
        <f t="shared" si="4"/>
        <v>0</v>
      </c>
      <c r="CE73" s="85">
        <f t="shared" si="87"/>
        <v>0</v>
      </c>
      <c r="CF73" s="86">
        <f t="shared" si="88"/>
        <v>0</v>
      </c>
      <c r="CG73" s="86">
        <f t="shared" si="89"/>
        <v>0</v>
      </c>
      <c r="CH73" s="86">
        <f t="shared" si="90"/>
        <v>0</v>
      </c>
      <c r="CI73" s="84">
        <f t="shared" si="5"/>
        <v>0</v>
      </c>
      <c r="CJ73" s="85">
        <f t="shared" si="91"/>
        <v>0</v>
      </c>
      <c r="CK73" s="86">
        <f t="shared" si="92"/>
        <v>0</v>
      </c>
      <c r="CL73" s="86">
        <f t="shared" si="93"/>
        <v>0</v>
      </c>
      <c r="CM73" s="87">
        <f t="shared" si="94"/>
        <v>0</v>
      </c>
      <c r="CO73" s="81"/>
      <c r="CP73" s="92" t="str">
        <f t="shared" si="57"/>
        <v>Insurance-General Liability &amp; Property</v>
      </c>
      <c r="CQ73" s="83"/>
      <c r="CR73" s="84">
        <f t="shared" si="74"/>
        <v>0</v>
      </c>
      <c r="CS73" s="84">
        <f t="shared" si="74"/>
        <v>0</v>
      </c>
      <c r="CT73" s="85">
        <f t="shared" si="73"/>
        <v>0</v>
      </c>
      <c r="CU73" s="86">
        <f t="shared" si="73"/>
        <v>0</v>
      </c>
      <c r="CV73" s="86">
        <f t="shared" si="73"/>
        <v>0</v>
      </c>
      <c r="CW73" s="86">
        <f t="shared" si="73"/>
        <v>0</v>
      </c>
      <c r="CX73" s="86">
        <f t="shared" si="73"/>
        <v>0</v>
      </c>
      <c r="CY73" s="86">
        <f t="shared" si="73"/>
        <v>0</v>
      </c>
      <c r="CZ73" s="86">
        <f t="shared" si="73"/>
        <v>0</v>
      </c>
      <c r="DA73" s="86">
        <f t="shared" si="63"/>
        <v>0</v>
      </c>
      <c r="DB73" s="86">
        <f t="shared" si="63"/>
        <v>0</v>
      </c>
      <c r="DC73" s="86">
        <f t="shared" si="63"/>
        <v>0</v>
      </c>
      <c r="DD73" s="86">
        <f t="shared" si="63"/>
        <v>0</v>
      </c>
      <c r="DE73" s="87">
        <f t="shared" si="63"/>
        <v>0</v>
      </c>
      <c r="DG73" s="81"/>
      <c r="DH73" s="92" t="str">
        <f t="shared" si="58"/>
        <v>Insurance-General Liability &amp; Property</v>
      </c>
      <c r="DI73" s="83"/>
      <c r="DJ73" s="88" t="str">
        <f t="shared" si="72"/>
        <v/>
      </c>
      <c r="DK73" s="88" t="str">
        <f t="shared" si="72"/>
        <v/>
      </c>
      <c r="DL73" s="89" t="str">
        <f t="shared" si="72"/>
        <v/>
      </c>
      <c r="DM73" s="90" t="str">
        <f t="shared" si="72"/>
        <v/>
      </c>
      <c r="DN73" s="90" t="str">
        <f t="shared" si="72"/>
        <v/>
      </c>
      <c r="DO73" s="90" t="str">
        <f t="shared" si="72"/>
        <v/>
      </c>
      <c r="DP73" s="90" t="str">
        <f t="shared" si="72"/>
        <v/>
      </c>
      <c r="DQ73" s="90" t="str">
        <f t="shared" si="72"/>
        <v/>
      </c>
      <c r="DR73" s="90" t="str">
        <f t="shared" si="72"/>
        <v/>
      </c>
      <c r="DS73" s="90" t="str">
        <f t="shared" si="68"/>
        <v/>
      </c>
      <c r="DT73" s="90" t="str">
        <f t="shared" si="68"/>
        <v/>
      </c>
      <c r="DU73" s="90" t="str">
        <f t="shared" si="68"/>
        <v/>
      </c>
      <c r="DV73" s="90" t="str">
        <f t="shared" si="68"/>
        <v/>
      </c>
      <c r="DW73" s="91" t="str">
        <f t="shared" si="68"/>
        <v/>
      </c>
      <c r="DY73" s="180">
        <f t="shared" si="69"/>
        <v>11</v>
      </c>
      <c r="DZ73" s="180" t="str">
        <f t="shared" si="70"/>
        <v>Insurance-General Liability &amp; Property</v>
      </c>
      <c r="EA73" s="181">
        <f t="shared" si="71"/>
        <v>0</v>
      </c>
    </row>
    <row r="74" spans="2:131" ht="11.85" customHeight="1" x14ac:dyDescent="0.15">
      <c r="B74" s="81"/>
      <c r="C74" s="92" t="s">
        <v>141</v>
      </c>
      <c r="D74" s="83"/>
      <c r="E74" s="84">
        <f t="shared" si="75"/>
        <v>0</v>
      </c>
      <c r="F74" s="84">
        <f t="shared" si="76"/>
        <v>0</v>
      </c>
      <c r="G74" s="85">
        <v>0</v>
      </c>
      <c r="H74" s="86">
        <v>0</v>
      </c>
      <c r="I74" s="86">
        <v>0</v>
      </c>
      <c r="J74" s="86"/>
      <c r="K74" s="86"/>
      <c r="L74" s="86"/>
      <c r="M74" s="86"/>
      <c r="N74" s="86"/>
      <c r="O74" s="86"/>
      <c r="P74" s="86"/>
      <c r="Q74" s="86"/>
      <c r="R74" s="87"/>
      <c r="T74" s="81"/>
      <c r="U74" s="92" t="str">
        <f t="shared" si="50"/>
        <v>Internet Advertising</v>
      </c>
      <c r="V74" s="83"/>
      <c r="W74" s="84">
        <f t="shared" si="77"/>
        <v>0</v>
      </c>
      <c r="X74" s="84">
        <f t="shared" si="78"/>
        <v>0</v>
      </c>
      <c r="Y74" s="85">
        <v>0</v>
      </c>
      <c r="Z74" s="86">
        <v>0</v>
      </c>
      <c r="AA74" s="86">
        <v>0</v>
      </c>
      <c r="AB74" s="86">
        <v>0</v>
      </c>
      <c r="AC74" s="86">
        <v>0</v>
      </c>
      <c r="AD74" s="86">
        <v>0</v>
      </c>
      <c r="AE74" s="86">
        <v>0</v>
      </c>
      <c r="AF74" s="86">
        <v>0</v>
      </c>
      <c r="AG74" s="86">
        <v>0</v>
      </c>
      <c r="AH74" s="86">
        <v>0</v>
      </c>
      <c r="AI74" s="86">
        <v>0</v>
      </c>
      <c r="AJ74" s="87">
        <v>0</v>
      </c>
      <c r="AL74" s="81"/>
      <c r="AM74" s="92" t="str">
        <f t="shared" si="52"/>
        <v>Internet Advertising</v>
      </c>
      <c r="AN74" s="83"/>
      <c r="AO74" s="84">
        <f t="shared" si="79"/>
        <v>0</v>
      </c>
      <c r="AP74" s="84">
        <f t="shared" si="80"/>
        <v>0</v>
      </c>
      <c r="AQ74" s="85">
        <v>0</v>
      </c>
      <c r="AR74" s="86">
        <v>0</v>
      </c>
      <c r="AS74" s="86">
        <v>0</v>
      </c>
      <c r="AT74" s="86">
        <v>0</v>
      </c>
      <c r="AU74" s="86">
        <v>0</v>
      </c>
      <c r="AV74" s="86">
        <v>0</v>
      </c>
      <c r="AW74" s="86">
        <v>0</v>
      </c>
      <c r="AX74" s="86">
        <v>0</v>
      </c>
      <c r="AY74" s="86">
        <v>0</v>
      </c>
      <c r="AZ74" s="86">
        <v>0</v>
      </c>
      <c r="BA74" s="86">
        <v>0</v>
      </c>
      <c r="BB74" s="87">
        <v>0</v>
      </c>
      <c r="BD74" s="81"/>
      <c r="BE74" s="92" t="str">
        <f t="shared" si="54"/>
        <v>Internet Advertising</v>
      </c>
      <c r="BF74" s="83"/>
      <c r="BG74" s="84">
        <f t="shared" si="81"/>
        <v>0</v>
      </c>
      <c r="BH74" s="84">
        <f t="shared" si="82"/>
        <v>0</v>
      </c>
      <c r="BI74" s="85">
        <v>0</v>
      </c>
      <c r="BJ74" s="86">
        <v>0</v>
      </c>
      <c r="BK74" s="86">
        <v>0</v>
      </c>
      <c r="BL74" s="86">
        <v>0</v>
      </c>
      <c r="BM74" s="86">
        <v>0</v>
      </c>
      <c r="BN74" s="86">
        <v>0</v>
      </c>
      <c r="BO74" s="86">
        <v>0</v>
      </c>
      <c r="BP74" s="86">
        <v>0</v>
      </c>
      <c r="BQ74" s="86">
        <v>0</v>
      </c>
      <c r="BR74" s="86">
        <v>0</v>
      </c>
      <c r="BS74" s="86">
        <v>0</v>
      </c>
      <c r="BT74" s="87">
        <v>0</v>
      </c>
      <c r="BV74" s="81"/>
      <c r="BW74" s="92" t="str">
        <f t="shared" si="56"/>
        <v>Internet Advertising</v>
      </c>
      <c r="BX74" s="83"/>
      <c r="BY74" s="84">
        <f t="shared" si="20"/>
        <v>0</v>
      </c>
      <c r="BZ74" s="85">
        <f t="shared" si="83"/>
        <v>0</v>
      </c>
      <c r="CA74" s="86">
        <f t="shared" si="84"/>
        <v>0</v>
      </c>
      <c r="CB74" s="86">
        <f t="shared" si="85"/>
        <v>0</v>
      </c>
      <c r="CC74" s="86">
        <f t="shared" si="86"/>
        <v>0</v>
      </c>
      <c r="CD74" s="84">
        <f t="shared" si="4"/>
        <v>0</v>
      </c>
      <c r="CE74" s="85">
        <f t="shared" si="87"/>
        <v>0</v>
      </c>
      <c r="CF74" s="86">
        <f t="shared" si="88"/>
        <v>0</v>
      </c>
      <c r="CG74" s="86">
        <f t="shared" si="89"/>
        <v>0</v>
      </c>
      <c r="CH74" s="86">
        <f t="shared" si="90"/>
        <v>0</v>
      </c>
      <c r="CI74" s="84">
        <f t="shared" si="5"/>
        <v>0</v>
      </c>
      <c r="CJ74" s="85">
        <f t="shared" si="91"/>
        <v>0</v>
      </c>
      <c r="CK74" s="86">
        <f t="shared" si="92"/>
        <v>0</v>
      </c>
      <c r="CL74" s="86">
        <f t="shared" si="93"/>
        <v>0</v>
      </c>
      <c r="CM74" s="87">
        <f t="shared" si="94"/>
        <v>0</v>
      </c>
      <c r="CO74" s="81"/>
      <c r="CP74" s="92" t="str">
        <f t="shared" si="57"/>
        <v>Internet Advertising</v>
      </c>
      <c r="CQ74" s="83"/>
      <c r="CR74" s="84">
        <f t="shared" si="74"/>
        <v>0</v>
      </c>
      <c r="CS74" s="84">
        <f t="shared" si="74"/>
        <v>0</v>
      </c>
      <c r="CT74" s="85">
        <f t="shared" si="73"/>
        <v>0</v>
      </c>
      <c r="CU74" s="86">
        <f t="shared" si="73"/>
        <v>0</v>
      </c>
      <c r="CV74" s="86">
        <f t="shared" si="73"/>
        <v>0</v>
      </c>
      <c r="CW74" s="86">
        <f t="shared" si="73"/>
        <v>0</v>
      </c>
      <c r="CX74" s="86">
        <f t="shared" si="73"/>
        <v>0</v>
      </c>
      <c r="CY74" s="86">
        <f t="shared" si="73"/>
        <v>0</v>
      </c>
      <c r="CZ74" s="86">
        <f t="shared" si="73"/>
        <v>0</v>
      </c>
      <c r="DA74" s="86">
        <f t="shared" si="63"/>
        <v>0</v>
      </c>
      <c r="DB74" s="86">
        <f t="shared" si="63"/>
        <v>0</v>
      </c>
      <c r="DC74" s="86">
        <f t="shared" si="63"/>
        <v>0</v>
      </c>
      <c r="DD74" s="86">
        <f t="shared" si="63"/>
        <v>0</v>
      </c>
      <c r="DE74" s="87">
        <f t="shared" si="63"/>
        <v>0</v>
      </c>
      <c r="DG74" s="81"/>
      <c r="DH74" s="92" t="str">
        <f t="shared" si="58"/>
        <v>Internet Advertising</v>
      </c>
      <c r="DI74" s="83"/>
      <c r="DJ74" s="88" t="str">
        <f t="shared" si="72"/>
        <v/>
      </c>
      <c r="DK74" s="88" t="str">
        <f t="shared" si="72"/>
        <v/>
      </c>
      <c r="DL74" s="89" t="str">
        <f t="shared" si="72"/>
        <v/>
      </c>
      <c r="DM74" s="90" t="str">
        <f t="shared" si="72"/>
        <v/>
      </c>
      <c r="DN74" s="90" t="str">
        <f t="shared" si="72"/>
        <v/>
      </c>
      <c r="DO74" s="90" t="str">
        <f t="shared" si="72"/>
        <v/>
      </c>
      <c r="DP74" s="90" t="str">
        <f t="shared" si="72"/>
        <v/>
      </c>
      <c r="DQ74" s="90" t="str">
        <f t="shared" si="72"/>
        <v/>
      </c>
      <c r="DR74" s="90" t="str">
        <f t="shared" si="72"/>
        <v/>
      </c>
      <c r="DS74" s="90" t="str">
        <f t="shared" si="72"/>
        <v/>
      </c>
      <c r="DT74" s="90" t="str">
        <f t="shared" si="72"/>
        <v/>
      </c>
      <c r="DU74" s="90" t="str">
        <f t="shared" si="72"/>
        <v/>
      </c>
      <c r="DV74" s="90" t="str">
        <f t="shared" si="72"/>
        <v/>
      </c>
      <c r="DW74" s="91" t="str">
        <f t="shared" si="72"/>
        <v/>
      </c>
      <c r="DY74" s="180">
        <f t="shared" si="69"/>
        <v>11</v>
      </c>
      <c r="DZ74" s="180" t="str">
        <f t="shared" si="70"/>
        <v>Internet Advertising</v>
      </c>
      <c r="EA74" s="181">
        <f t="shared" si="71"/>
        <v>0</v>
      </c>
    </row>
    <row r="75" spans="2:131" ht="11.85" customHeight="1" x14ac:dyDescent="0.15">
      <c r="B75" s="81"/>
      <c r="C75" s="92" t="s">
        <v>142</v>
      </c>
      <c r="D75" s="83"/>
      <c r="E75" s="84">
        <f t="shared" si="75"/>
        <v>0</v>
      </c>
      <c r="F75" s="84">
        <f t="shared" si="76"/>
        <v>0</v>
      </c>
      <c r="G75" s="85">
        <v>0</v>
      </c>
      <c r="H75" s="86">
        <v>0</v>
      </c>
      <c r="I75" s="86">
        <v>0</v>
      </c>
      <c r="J75" s="86"/>
      <c r="K75" s="86"/>
      <c r="L75" s="86"/>
      <c r="M75" s="86"/>
      <c r="N75" s="86"/>
      <c r="O75" s="86"/>
      <c r="P75" s="86"/>
      <c r="Q75" s="86"/>
      <c r="R75" s="87"/>
      <c r="T75" s="81"/>
      <c r="U75" s="92" t="str">
        <f t="shared" si="50"/>
        <v>Kitchen Equipment</v>
      </c>
      <c r="V75" s="83"/>
      <c r="W75" s="84">
        <f t="shared" si="77"/>
        <v>0</v>
      </c>
      <c r="X75" s="84">
        <f t="shared" si="78"/>
        <v>0</v>
      </c>
      <c r="Y75" s="85">
        <v>0</v>
      </c>
      <c r="Z75" s="86">
        <v>0</v>
      </c>
      <c r="AA75" s="86">
        <v>0</v>
      </c>
      <c r="AB75" s="86">
        <v>0</v>
      </c>
      <c r="AC75" s="86">
        <v>0</v>
      </c>
      <c r="AD75" s="86">
        <v>0</v>
      </c>
      <c r="AE75" s="86">
        <v>0</v>
      </c>
      <c r="AF75" s="86">
        <v>0</v>
      </c>
      <c r="AG75" s="86">
        <v>0</v>
      </c>
      <c r="AH75" s="86">
        <v>0</v>
      </c>
      <c r="AI75" s="86">
        <v>0</v>
      </c>
      <c r="AJ75" s="87">
        <v>0</v>
      </c>
      <c r="AL75" s="81"/>
      <c r="AM75" s="92" t="str">
        <f t="shared" si="52"/>
        <v>Kitchen Equipment</v>
      </c>
      <c r="AN75" s="83"/>
      <c r="AO75" s="84">
        <f t="shared" si="79"/>
        <v>0</v>
      </c>
      <c r="AP75" s="84">
        <f t="shared" si="80"/>
        <v>0</v>
      </c>
      <c r="AQ75" s="85">
        <v>0</v>
      </c>
      <c r="AR75" s="86">
        <v>0</v>
      </c>
      <c r="AS75" s="86">
        <v>0</v>
      </c>
      <c r="AT75" s="86">
        <v>0</v>
      </c>
      <c r="AU75" s="86">
        <v>0</v>
      </c>
      <c r="AV75" s="86">
        <v>0</v>
      </c>
      <c r="AW75" s="86">
        <v>0</v>
      </c>
      <c r="AX75" s="86">
        <v>0</v>
      </c>
      <c r="AY75" s="86">
        <v>0</v>
      </c>
      <c r="AZ75" s="86">
        <v>0</v>
      </c>
      <c r="BA75" s="86">
        <v>0</v>
      </c>
      <c r="BB75" s="87">
        <v>0</v>
      </c>
      <c r="BD75" s="81"/>
      <c r="BE75" s="92" t="str">
        <f t="shared" si="54"/>
        <v>Kitchen Equipment</v>
      </c>
      <c r="BF75" s="83"/>
      <c r="BG75" s="84">
        <f t="shared" si="81"/>
        <v>0</v>
      </c>
      <c r="BH75" s="84">
        <f t="shared" si="82"/>
        <v>0</v>
      </c>
      <c r="BI75" s="85">
        <v>0</v>
      </c>
      <c r="BJ75" s="86">
        <v>0</v>
      </c>
      <c r="BK75" s="86">
        <v>0</v>
      </c>
      <c r="BL75" s="86">
        <v>0</v>
      </c>
      <c r="BM75" s="86">
        <v>0</v>
      </c>
      <c r="BN75" s="86">
        <v>0</v>
      </c>
      <c r="BO75" s="86">
        <v>0</v>
      </c>
      <c r="BP75" s="86">
        <v>0</v>
      </c>
      <c r="BQ75" s="86">
        <v>0</v>
      </c>
      <c r="BR75" s="86">
        <v>0</v>
      </c>
      <c r="BS75" s="86">
        <v>0</v>
      </c>
      <c r="BT75" s="87">
        <v>0</v>
      </c>
      <c r="BV75" s="81"/>
      <c r="BW75" s="92" t="str">
        <f t="shared" si="56"/>
        <v>Kitchen Equipment</v>
      </c>
      <c r="BX75" s="83"/>
      <c r="BY75" s="84">
        <f t="shared" si="20"/>
        <v>0</v>
      </c>
      <c r="BZ75" s="85">
        <f t="shared" si="83"/>
        <v>0</v>
      </c>
      <c r="CA75" s="86">
        <f t="shared" si="84"/>
        <v>0</v>
      </c>
      <c r="CB75" s="86">
        <f t="shared" si="85"/>
        <v>0</v>
      </c>
      <c r="CC75" s="86">
        <f t="shared" si="86"/>
        <v>0</v>
      </c>
      <c r="CD75" s="84">
        <f t="shared" si="4"/>
        <v>0</v>
      </c>
      <c r="CE75" s="85">
        <f t="shared" si="87"/>
        <v>0</v>
      </c>
      <c r="CF75" s="86">
        <f t="shared" si="88"/>
        <v>0</v>
      </c>
      <c r="CG75" s="86">
        <f t="shared" si="89"/>
        <v>0</v>
      </c>
      <c r="CH75" s="86">
        <f t="shared" si="90"/>
        <v>0</v>
      </c>
      <c r="CI75" s="84">
        <f t="shared" si="5"/>
        <v>0</v>
      </c>
      <c r="CJ75" s="85">
        <f t="shared" si="91"/>
        <v>0</v>
      </c>
      <c r="CK75" s="86">
        <f t="shared" si="92"/>
        <v>0</v>
      </c>
      <c r="CL75" s="86">
        <f t="shared" si="93"/>
        <v>0</v>
      </c>
      <c r="CM75" s="87">
        <f t="shared" si="94"/>
        <v>0</v>
      </c>
      <c r="CO75" s="81"/>
      <c r="CP75" s="92" t="str">
        <f t="shared" si="57"/>
        <v>Kitchen Equipment</v>
      </c>
      <c r="CQ75" s="83"/>
      <c r="CR75" s="84">
        <f t="shared" si="74"/>
        <v>0</v>
      </c>
      <c r="CS75" s="84">
        <f t="shared" si="74"/>
        <v>0</v>
      </c>
      <c r="CT75" s="85">
        <f t="shared" si="73"/>
        <v>0</v>
      </c>
      <c r="CU75" s="86">
        <f t="shared" si="73"/>
        <v>0</v>
      </c>
      <c r="CV75" s="86">
        <f t="shared" si="73"/>
        <v>0</v>
      </c>
      <c r="CW75" s="86">
        <f t="shared" si="73"/>
        <v>0</v>
      </c>
      <c r="CX75" s="86">
        <f t="shared" si="73"/>
        <v>0</v>
      </c>
      <c r="CY75" s="86">
        <f t="shared" si="73"/>
        <v>0</v>
      </c>
      <c r="CZ75" s="86">
        <f t="shared" si="73"/>
        <v>0</v>
      </c>
      <c r="DA75" s="86">
        <f t="shared" si="63"/>
        <v>0</v>
      </c>
      <c r="DB75" s="86">
        <f t="shared" si="63"/>
        <v>0</v>
      </c>
      <c r="DC75" s="86">
        <f t="shared" si="63"/>
        <v>0</v>
      </c>
      <c r="DD75" s="86">
        <f t="shared" si="63"/>
        <v>0</v>
      </c>
      <c r="DE75" s="87">
        <f t="shared" si="63"/>
        <v>0</v>
      </c>
      <c r="DG75" s="81"/>
      <c r="DH75" s="92" t="str">
        <f t="shared" si="58"/>
        <v>Kitchen Equipment</v>
      </c>
      <c r="DI75" s="83"/>
      <c r="DJ75" s="88" t="str">
        <f t="shared" si="72"/>
        <v/>
      </c>
      <c r="DK75" s="88" t="str">
        <f t="shared" si="72"/>
        <v/>
      </c>
      <c r="DL75" s="89" t="str">
        <f t="shared" si="72"/>
        <v/>
      </c>
      <c r="DM75" s="90" t="str">
        <f t="shared" si="72"/>
        <v/>
      </c>
      <c r="DN75" s="90" t="str">
        <f t="shared" si="72"/>
        <v/>
      </c>
      <c r="DO75" s="90" t="str">
        <f t="shared" si="72"/>
        <v/>
      </c>
      <c r="DP75" s="90" t="str">
        <f t="shared" si="72"/>
        <v/>
      </c>
      <c r="DQ75" s="90" t="str">
        <f t="shared" si="72"/>
        <v/>
      </c>
      <c r="DR75" s="90" t="str">
        <f t="shared" si="72"/>
        <v/>
      </c>
      <c r="DS75" s="90" t="str">
        <f t="shared" si="72"/>
        <v/>
      </c>
      <c r="DT75" s="90" t="str">
        <f t="shared" si="72"/>
        <v/>
      </c>
      <c r="DU75" s="90" t="str">
        <f t="shared" si="72"/>
        <v/>
      </c>
      <c r="DV75" s="90" t="str">
        <f t="shared" si="72"/>
        <v/>
      </c>
      <c r="DW75" s="91" t="str">
        <f t="shared" si="72"/>
        <v/>
      </c>
      <c r="DY75" s="180">
        <f t="shared" si="69"/>
        <v>11</v>
      </c>
      <c r="DZ75" s="180" t="str">
        <f t="shared" si="70"/>
        <v>Kitchen Equipment</v>
      </c>
      <c r="EA75" s="181">
        <f t="shared" si="71"/>
        <v>0</v>
      </c>
    </row>
    <row r="76" spans="2:131" ht="11.85" customHeight="1" x14ac:dyDescent="0.15">
      <c r="B76" s="81"/>
      <c r="C76" s="92" t="s">
        <v>143</v>
      </c>
      <c r="D76" s="83"/>
      <c r="E76" s="84">
        <f t="shared" si="75"/>
        <v>0</v>
      </c>
      <c r="F76" s="84">
        <f t="shared" si="76"/>
        <v>0</v>
      </c>
      <c r="G76" s="85">
        <v>0</v>
      </c>
      <c r="H76" s="86">
        <v>0</v>
      </c>
      <c r="I76" s="86">
        <v>0</v>
      </c>
      <c r="J76" s="86"/>
      <c r="K76" s="86"/>
      <c r="L76" s="86"/>
      <c r="M76" s="86"/>
      <c r="N76" s="86"/>
      <c r="O76" s="86"/>
      <c r="P76" s="86"/>
      <c r="Q76" s="86"/>
      <c r="R76" s="87"/>
      <c r="T76" s="81"/>
      <c r="U76" s="92" t="str">
        <f t="shared" si="50"/>
        <v>Kitchenette Equipment</v>
      </c>
      <c r="V76" s="83"/>
      <c r="W76" s="84">
        <f t="shared" si="77"/>
        <v>0</v>
      </c>
      <c r="X76" s="84">
        <f t="shared" si="78"/>
        <v>0</v>
      </c>
      <c r="Y76" s="85">
        <v>0</v>
      </c>
      <c r="Z76" s="86">
        <v>0</v>
      </c>
      <c r="AA76" s="86">
        <v>0</v>
      </c>
      <c r="AB76" s="86">
        <v>0</v>
      </c>
      <c r="AC76" s="86">
        <v>0</v>
      </c>
      <c r="AD76" s="86">
        <v>0</v>
      </c>
      <c r="AE76" s="86">
        <v>0</v>
      </c>
      <c r="AF76" s="86">
        <v>0</v>
      </c>
      <c r="AG76" s="86">
        <v>0</v>
      </c>
      <c r="AH76" s="86">
        <v>0</v>
      </c>
      <c r="AI76" s="86">
        <v>0</v>
      </c>
      <c r="AJ76" s="87">
        <v>0</v>
      </c>
      <c r="AL76" s="81"/>
      <c r="AM76" s="92" t="str">
        <f t="shared" si="52"/>
        <v>Kitchenette Equipment</v>
      </c>
      <c r="AN76" s="83"/>
      <c r="AO76" s="84">
        <f t="shared" si="79"/>
        <v>0</v>
      </c>
      <c r="AP76" s="84">
        <f t="shared" si="80"/>
        <v>0</v>
      </c>
      <c r="AQ76" s="85">
        <v>0</v>
      </c>
      <c r="AR76" s="86">
        <v>0</v>
      </c>
      <c r="AS76" s="86">
        <v>0</v>
      </c>
      <c r="AT76" s="86">
        <v>0</v>
      </c>
      <c r="AU76" s="86">
        <v>0</v>
      </c>
      <c r="AV76" s="86">
        <v>0</v>
      </c>
      <c r="AW76" s="86">
        <v>0</v>
      </c>
      <c r="AX76" s="86">
        <v>0</v>
      </c>
      <c r="AY76" s="86">
        <v>0</v>
      </c>
      <c r="AZ76" s="86">
        <v>0</v>
      </c>
      <c r="BA76" s="86">
        <v>0</v>
      </c>
      <c r="BB76" s="87">
        <v>0</v>
      </c>
      <c r="BD76" s="81"/>
      <c r="BE76" s="92" t="str">
        <f t="shared" si="54"/>
        <v>Kitchenette Equipment</v>
      </c>
      <c r="BF76" s="83"/>
      <c r="BG76" s="84">
        <f t="shared" si="81"/>
        <v>0</v>
      </c>
      <c r="BH76" s="84">
        <f t="shared" si="82"/>
        <v>0</v>
      </c>
      <c r="BI76" s="85">
        <v>0</v>
      </c>
      <c r="BJ76" s="86">
        <v>0</v>
      </c>
      <c r="BK76" s="86">
        <v>0</v>
      </c>
      <c r="BL76" s="86">
        <v>0</v>
      </c>
      <c r="BM76" s="86">
        <v>0</v>
      </c>
      <c r="BN76" s="86">
        <v>0</v>
      </c>
      <c r="BO76" s="86">
        <v>0</v>
      </c>
      <c r="BP76" s="86">
        <v>0</v>
      </c>
      <c r="BQ76" s="86">
        <v>0</v>
      </c>
      <c r="BR76" s="86">
        <v>0</v>
      </c>
      <c r="BS76" s="86">
        <v>0</v>
      </c>
      <c r="BT76" s="87">
        <v>0</v>
      </c>
      <c r="BV76" s="81"/>
      <c r="BW76" s="92" t="str">
        <f t="shared" si="56"/>
        <v>Kitchenette Equipment</v>
      </c>
      <c r="BX76" s="83"/>
      <c r="BY76" s="84">
        <f t="shared" si="20"/>
        <v>0</v>
      </c>
      <c r="BZ76" s="85">
        <f t="shared" si="83"/>
        <v>0</v>
      </c>
      <c r="CA76" s="86">
        <f t="shared" si="84"/>
        <v>0</v>
      </c>
      <c r="CB76" s="86">
        <f t="shared" si="85"/>
        <v>0</v>
      </c>
      <c r="CC76" s="86">
        <f t="shared" si="86"/>
        <v>0</v>
      </c>
      <c r="CD76" s="84">
        <f t="shared" si="4"/>
        <v>0</v>
      </c>
      <c r="CE76" s="85">
        <f t="shared" si="87"/>
        <v>0</v>
      </c>
      <c r="CF76" s="86">
        <f t="shared" si="88"/>
        <v>0</v>
      </c>
      <c r="CG76" s="86">
        <f t="shared" si="89"/>
        <v>0</v>
      </c>
      <c r="CH76" s="86">
        <f t="shared" si="90"/>
        <v>0</v>
      </c>
      <c r="CI76" s="84">
        <f t="shared" si="5"/>
        <v>0</v>
      </c>
      <c r="CJ76" s="85">
        <f t="shared" si="91"/>
        <v>0</v>
      </c>
      <c r="CK76" s="86">
        <f t="shared" si="92"/>
        <v>0</v>
      </c>
      <c r="CL76" s="86">
        <f t="shared" si="93"/>
        <v>0</v>
      </c>
      <c r="CM76" s="87">
        <f t="shared" si="94"/>
        <v>0</v>
      </c>
      <c r="CO76" s="81"/>
      <c r="CP76" s="92" t="str">
        <f t="shared" si="57"/>
        <v>Kitchenette Equipment</v>
      </c>
      <c r="CQ76" s="83"/>
      <c r="CR76" s="84">
        <f t="shared" si="74"/>
        <v>0</v>
      </c>
      <c r="CS76" s="84">
        <f t="shared" si="74"/>
        <v>0</v>
      </c>
      <c r="CT76" s="85">
        <f t="shared" si="73"/>
        <v>0</v>
      </c>
      <c r="CU76" s="86">
        <f t="shared" si="73"/>
        <v>0</v>
      </c>
      <c r="CV76" s="86">
        <f t="shared" si="73"/>
        <v>0</v>
      </c>
      <c r="CW76" s="86">
        <f t="shared" si="73"/>
        <v>0</v>
      </c>
      <c r="CX76" s="86">
        <f t="shared" si="73"/>
        <v>0</v>
      </c>
      <c r="CY76" s="86">
        <f t="shared" si="73"/>
        <v>0</v>
      </c>
      <c r="CZ76" s="86">
        <f t="shared" si="73"/>
        <v>0</v>
      </c>
      <c r="DA76" s="86">
        <f t="shared" si="63"/>
        <v>0</v>
      </c>
      <c r="DB76" s="86">
        <f t="shared" si="63"/>
        <v>0</v>
      </c>
      <c r="DC76" s="86">
        <f t="shared" si="63"/>
        <v>0</v>
      </c>
      <c r="DD76" s="86">
        <f t="shared" si="63"/>
        <v>0</v>
      </c>
      <c r="DE76" s="87">
        <f t="shared" si="63"/>
        <v>0</v>
      </c>
      <c r="DG76" s="81"/>
      <c r="DH76" s="92" t="str">
        <f t="shared" si="58"/>
        <v>Kitchenette Equipment</v>
      </c>
      <c r="DI76" s="83"/>
      <c r="DJ76" s="88" t="str">
        <f t="shared" si="72"/>
        <v/>
      </c>
      <c r="DK76" s="88" t="str">
        <f t="shared" si="72"/>
        <v/>
      </c>
      <c r="DL76" s="89" t="str">
        <f t="shared" si="72"/>
        <v/>
      </c>
      <c r="DM76" s="90" t="str">
        <f t="shared" si="72"/>
        <v/>
      </c>
      <c r="DN76" s="90" t="str">
        <f t="shared" si="72"/>
        <v/>
      </c>
      <c r="DO76" s="90" t="str">
        <f t="shared" si="72"/>
        <v/>
      </c>
      <c r="DP76" s="90" t="str">
        <f t="shared" si="72"/>
        <v/>
      </c>
      <c r="DQ76" s="90" t="str">
        <f t="shared" si="72"/>
        <v/>
      </c>
      <c r="DR76" s="90" t="str">
        <f t="shared" si="72"/>
        <v/>
      </c>
      <c r="DS76" s="90" t="str">
        <f t="shared" si="72"/>
        <v/>
      </c>
      <c r="DT76" s="90" t="str">
        <f t="shared" si="72"/>
        <v/>
      </c>
      <c r="DU76" s="90" t="str">
        <f t="shared" si="72"/>
        <v/>
      </c>
      <c r="DV76" s="90" t="str">
        <f t="shared" si="72"/>
        <v/>
      </c>
      <c r="DW76" s="91" t="str">
        <f t="shared" si="72"/>
        <v/>
      </c>
      <c r="DY76" s="180">
        <f t="shared" si="69"/>
        <v>11</v>
      </c>
      <c r="DZ76" s="180" t="str">
        <f t="shared" si="70"/>
        <v>Kitchenette Equipment</v>
      </c>
      <c r="EA76" s="181">
        <f t="shared" si="71"/>
        <v>0</v>
      </c>
    </row>
    <row r="77" spans="2:131" ht="11.85" customHeight="1" x14ac:dyDescent="0.15">
      <c r="B77" s="81"/>
      <c r="C77" s="92" t="s">
        <v>144</v>
      </c>
      <c r="D77" s="83"/>
      <c r="E77" s="84">
        <f t="shared" si="75"/>
        <v>0</v>
      </c>
      <c r="F77" s="84">
        <f t="shared" si="76"/>
        <v>0</v>
      </c>
      <c r="G77" s="85">
        <v>0</v>
      </c>
      <c r="H77" s="86">
        <v>0</v>
      </c>
      <c r="I77" s="86">
        <v>0</v>
      </c>
      <c r="J77" s="86"/>
      <c r="K77" s="86"/>
      <c r="L77" s="86"/>
      <c r="M77" s="86"/>
      <c r="N77" s="86"/>
      <c r="O77" s="86"/>
      <c r="P77" s="86"/>
      <c r="Q77" s="86"/>
      <c r="R77" s="87"/>
      <c r="T77" s="81"/>
      <c r="U77" s="92" t="str">
        <f t="shared" si="50"/>
        <v>Laundry</v>
      </c>
      <c r="V77" s="83"/>
      <c r="W77" s="84">
        <f t="shared" si="77"/>
        <v>0</v>
      </c>
      <c r="X77" s="84">
        <f t="shared" si="78"/>
        <v>0</v>
      </c>
      <c r="Y77" s="85">
        <v>0</v>
      </c>
      <c r="Z77" s="86">
        <v>0</v>
      </c>
      <c r="AA77" s="86">
        <v>0</v>
      </c>
      <c r="AB77" s="86">
        <v>0</v>
      </c>
      <c r="AC77" s="86">
        <v>0</v>
      </c>
      <c r="AD77" s="86">
        <v>0</v>
      </c>
      <c r="AE77" s="86">
        <v>0</v>
      </c>
      <c r="AF77" s="86">
        <v>0</v>
      </c>
      <c r="AG77" s="86">
        <v>0</v>
      </c>
      <c r="AH77" s="86">
        <v>0</v>
      </c>
      <c r="AI77" s="86">
        <v>0</v>
      </c>
      <c r="AJ77" s="87">
        <v>0</v>
      </c>
      <c r="AL77" s="81"/>
      <c r="AM77" s="92" t="str">
        <f t="shared" si="52"/>
        <v>Laundry</v>
      </c>
      <c r="AN77" s="83"/>
      <c r="AO77" s="84">
        <f t="shared" si="79"/>
        <v>0</v>
      </c>
      <c r="AP77" s="84">
        <f t="shared" si="80"/>
        <v>0</v>
      </c>
      <c r="AQ77" s="85">
        <v>0</v>
      </c>
      <c r="AR77" s="86">
        <v>0</v>
      </c>
      <c r="AS77" s="86">
        <v>0</v>
      </c>
      <c r="AT77" s="86">
        <v>0</v>
      </c>
      <c r="AU77" s="86">
        <v>0</v>
      </c>
      <c r="AV77" s="86">
        <v>0</v>
      </c>
      <c r="AW77" s="86">
        <v>0</v>
      </c>
      <c r="AX77" s="86">
        <v>0</v>
      </c>
      <c r="AY77" s="86">
        <v>0</v>
      </c>
      <c r="AZ77" s="86">
        <v>0</v>
      </c>
      <c r="BA77" s="86">
        <v>0</v>
      </c>
      <c r="BB77" s="87">
        <v>0</v>
      </c>
      <c r="BD77" s="81"/>
      <c r="BE77" s="92" t="str">
        <f t="shared" si="54"/>
        <v>Laundry</v>
      </c>
      <c r="BF77" s="83"/>
      <c r="BG77" s="84">
        <f t="shared" si="81"/>
        <v>0</v>
      </c>
      <c r="BH77" s="84">
        <f t="shared" si="82"/>
        <v>0</v>
      </c>
      <c r="BI77" s="85">
        <v>0</v>
      </c>
      <c r="BJ77" s="86">
        <v>0</v>
      </c>
      <c r="BK77" s="86">
        <v>0</v>
      </c>
      <c r="BL77" s="86">
        <v>0</v>
      </c>
      <c r="BM77" s="86">
        <v>0</v>
      </c>
      <c r="BN77" s="86">
        <v>0</v>
      </c>
      <c r="BO77" s="86">
        <v>0</v>
      </c>
      <c r="BP77" s="86">
        <v>0</v>
      </c>
      <c r="BQ77" s="86">
        <v>0</v>
      </c>
      <c r="BR77" s="86">
        <v>0</v>
      </c>
      <c r="BS77" s="86">
        <v>0</v>
      </c>
      <c r="BT77" s="87">
        <v>0</v>
      </c>
      <c r="BV77" s="81"/>
      <c r="BW77" s="92" t="str">
        <f t="shared" si="56"/>
        <v>Laundry</v>
      </c>
      <c r="BX77" s="83"/>
      <c r="BY77" s="84">
        <f t="shared" si="20"/>
        <v>0</v>
      </c>
      <c r="BZ77" s="85">
        <f t="shared" si="83"/>
        <v>0</v>
      </c>
      <c r="CA77" s="86">
        <f t="shared" si="84"/>
        <v>0</v>
      </c>
      <c r="CB77" s="86">
        <f t="shared" si="85"/>
        <v>0</v>
      </c>
      <c r="CC77" s="86">
        <f t="shared" si="86"/>
        <v>0</v>
      </c>
      <c r="CD77" s="84">
        <f t="shared" si="4"/>
        <v>0</v>
      </c>
      <c r="CE77" s="85">
        <f t="shared" si="87"/>
        <v>0</v>
      </c>
      <c r="CF77" s="86">
        <f t="shared" si="88"/>
        <v>0</v>
      </c>
      <c r="CG77" s="86">
        <f t="shared" si="89"/>
        <v>0</v>
      </c>
      <c r="CH77" s="86">
        <f t="shared" si="90"/>
        <v>0</v>
      </c>
      <c r="CI77" s="84">
        <f t="shared" si="5"/>
        <v>0</v>
      </c>
      <c r="CJ77" s="85">
        <f t="shared" si="91"/>
        <v>0</v>
      </c>
      <c r="CK77" s="86">
        <f t="shared" si="92"/>
        <v>0</v>
      </c>
      <c r="CL77" s="86">
        <f t="shared" si="93"/>
        <v>0</v>
      </c>
      <c r="CM77" s="87">
        <f t="shared" si="94"/>
        <v>0</v>
      </c>
      <c r="CO77" s="81"/>
      <c r="CP77" s="92" t="str">
        <f t="shared" si="57"/>
        <v>Laundry</v>
      </c>
      <c r="CQ77" s="83"/>
      <c r="CR77" s="84">
        <f t="shared" si="74"/>
        <v>0</v>
      </c>
      <c r="CS77" s="84">
        <f t="shared" si="74"/>
        <v>0</v>
      </c>
      <c r="CT77" s="85">
        <f t="shared" si="73"/>
        <v>0</v>
      </c>
      <c r="CU77" s="86">
        <f t="shared" si="73"/>
        <v>0</v>
      </c>
      <c r="CV77" s="86">
        <f t="shared" si="73"/>
        <v>0</v>
      </c>
      <c r="CW77" s="86">
        <f t="shared" si="73"/>
        <v>0</v>
      </c>
      <c r="CX77" s="86">
        <f t="shared" si="73"/>
        <v>0</v>
      </c>
      <c r="CY77" s="86">
        <f t="shared" si="73"/>
        <v>0</v>
      </c>
      <c r="CZ77" s="86">
        <f t="shared" si="73"/>
        <v>0</v>
      </c>
      <c r="DA77" s="86">
        <f t="shared" si="73"/>
        <v>0</v>
      </c>
      <c r="DB77" s="86">
        <f t="shared" si="73"/>
        <v>0</v>
      </c>
      <c r="DC77" s="86">
        <f t="shared" si="73"/>
        <v>0</v>
      </c>
      <c r="DD77" s="86">
        <f t="shared" si="73"/>
        <v>0</v>
      </c>
      <c r="DE77" s="87">
        <f t="shared" si="73"/>
        <v>0</v>
      </c>
      <c r="DG77" s="81"/>
      <c r="DH77" s="92" t="str">
        <f t="shared" si="58"/>
        <v>Laundry</v>
      </c>
      <c r="DI77" s="83"/>
      <c r="DJ77" s="88" t="str">
        <f t="shared" si="72"/>
        <v/>
      </c>
      <c r="DK77" s="88" t="str">
        <f t="shared" si="72"/>
        <v/>
      </c>
      <c r="DL77" s="89" t="str">
        <f t="shared" si="72"/>
        <v/>
      </c>
      <c r="DM77" s="90" t="str">
        <f t="shared" si="72"/>
        <v/>
      </c>
      <c r="DN77" s="90" t="str">
        <f t="shared" si="72"/>
        <v/>
      </c>
      <c r="DO77" s="90" t="str">
        <f t="shared" si="72"/>
        <v/>
      </c>
      <c r="DP77" s="90" t="str">
        <f t="shared" ref="DJ77:DW95" si="95">IFERROR(((K77-AC77)/ABS(AC77))+1,"")</f>
        <v/>
      </c>
      <c r="DQ77" s="90" t="str">
        <f t="shared" si="95"/>
        <v/>
      </c>
      <c r="DR77" s="90" t="str">
        <f t="shared" si="95"/>
        <v/>
      </c>
      <c r="DS77" s="90" t="str">
        <f t="shared" si="95"/>
        <v/>
      </c>
      <c r="DT77" s="90" t="str">
        <f t="shared" si="95"/>
        <v/>
      </c>
      <c r="DU77" s="90" t="str">
        <f t="shared" si="95"/>
        <v/>
      </c>
      <c r="DV77" s="90" t="str">
        <f t="shared" si="95"/>
        <v/>
      </c>
      <c r="DW77" s="91" t="str">
        <f t="shared" si="95"/>
        <v/>
      </c>
      <c r="DY77" s="180">
        <f t="shared" si="69"/>
        <v>11</v>
      </c>
      <c r="DZ77" s="180" t="str">
        <f t="shared" si="70"/>
        <v>Laundry</v>
      </c>
      <c r="EA77" s="181">
        <f t="shared" si="71"/>
        <v>0</v>
      </c>
    </row>
    <row r="78" spans="2:131" ht="11.85" customHeight="1" x14ac:dyDescent="0.15">
      <c r="B78" s="81"/>
      <c r="C78" s="92" t="s">
        <v>145</v>
      </c>
      <c r="D78" s="83"/>
      <c r="E78" s="84">
        <f t="shared" si="75"/>
        <v>0</v>
      </c>
      <c r="F78" s="84">
        <f t="shared" si="76"/>
        <v>0</v>
      </c>
      <c r="G78" s="85">
        <v>0</v>
      </c>
      <c r="H78" s="86">
        <v>0</v>
      </c>
      <c r="I78" s="86">
        <v>0</v>
      </c>
      <c r="J78" s="86"/>
      <c r="K78" s="86"/>
      <c r="L78" s="86"/>
      <c r="M78" s="86"/>
      <c r="N78" s="86"/>
      <c r="O78" s="86"/>
      <c r="P78" s="86"/>
      <c r="Q78" s="86"/>
      <c r="R78" s="87"/>
      <c r="T78" s="81"/>
      <c r="U78" s="92" t="str">
        <f t="shared" si="50"/>
        <v>Legal Fees</v>
      </c>
      <c r="V78" s="83"/>
      <c r="W78" s="84">
        <f t="shared" si="77"/>
        <v>0</v>
      </c>
      <c r="X78" s="84">
        <f t="shared" si="78"/>
        <v>0</v>
      </c>
      <c r="Y78" s="85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6">
        <v>0</v>
      </c>
      <c r="AH78" s="86">
        <v>0</v>
      </c>
      <c r="AI78" s="86">
        <v>0</v>
      </c>
      <c r="AJ78" s="87">
        <v>0</v>
      </c>
      <c r="AL78" s="81"/>
      <c r="AM78" s="92" t="str">
        <f t="shared" si="52"/>
        <v>Legal Fees</v>
      </c>
      <c r="AN78" s="83"/>
      <c r="AO78" s="84">
        <f t="shared" si="79"/>
        <v>0</v>
      </c>
      <c r="AP78" s="84">
        <f t="shared" si="80"/>
        <v>0</v>
      </c>
      <c r="AQ78" s="85">
        <v>0</v>
      </c>
      <c r="AR78" s="86">
        <v>0</v>
      </c>
      <c r="AS78" s="86">
        <v>0</v>
      </c>
      <c r="AT78" s="86">
        <v>0</v>
      </c>
      <c r="AU78" s="86">
        <v>0</v>
      </c>
      <c r="AV78" s="86">
        <v>0</v>
      </c>
      <c r="AW78" s="86">
        <v>0</v>
      </c>
      <c r="AX78" s="86">
        <v>0</v>
      </c>
      <c r="AY78" s="86">
        <v>0</v>
      </c>
      <c r="AZ78" s="86">
        <v>0</v>
      </c>
      <c r="BA78" s="86">
        <v>0</v>
      </c>
      <c r="BB78" s="87">
        <v>0</v>
      </c>
      <c r="BD78" s="81"/>
      <c r="BE78" s="92" t="str">
        <f t="shared" si="54"/>
        <v>Legal Fees</v>
      </c>
      <c r="BF78" s="83"/>
      <c r="BG78" s="84">
        <f t="shared" si="81"/>
        <v>0</v>
      </c>
      <c r="BH78" s="84">
        <f t="shared" si="82"/>
        <v>0</v>
      </c>
      <c r="BI78" s="85">
        <v>0</v>
      </c>
      <c r="BJ78" s="86">
        <v>0</v>
      </c>
      <c r="BK78" s="86">
        <v>0</v>
      </c>
      <c r="BL78" s="86">
        <v>0</v>
      </c>
      <c r="BM78" s="86">
        <v>0</v>
      </c>
      <c r="BN78" s="86">
        <v>0</v>
      </c>
      <c r="BO78" s="86">
        <v>0</v>
      </c>
      <c r="BP78" s="86">
        <v>0</v>
      </c>
      <c r="BQ78" s="86">
        <v>0</v>
      </c>
      <c r="BR78" s="86">
        <v>0</v>
      </c>
      <c r="BS78" s="86">
        <v>0</v>
      </c>
      <c r="BT78" s="87">
        <v>0</v>
      </c>
      <c r="BV78" s="81"/>
      <c r="BW78" s="92" t="str">
        <f t="shared" si="56"/>
        <v>Legal Fees</v>
      </c>
      <c r="BX78" s="83"/>
      <c r="BY78" s="84">
        <f t="shared" si="20"/>
        <v>0</v>
      </c>
      <c r="BZ78" s="85">
        <f t="shared" si="83"/>
        <v>0</v>
      </c>
      <c r="CA78" s="86">
        <f t="shared" si="84"/>
        <v>0</v>
      </c>
      <c r="CB78" s="86">
        <f t="shared" si="85"/>
        <v>0</v>
      </c>
      <c r="CC78" s="86">
        <f t="shared" si="86"/>
        <v>0</v>
      </c>
      <c r="CD78" s="84">
        <f t="shared" si="4"/>
        <v>0</v>
      </c>
      <c r="CE78" s="85">
        <f t="shared" si="87"/>
        <v>0</v>
      </c>
      <c r="CF78" s="86">
        <f t="shared" si="88"/>
        <v>0</v>
      </c>
      <c r="CG78" s="86">
        <f t="shared" si="89"/>
        <v>0</v>
      </c>
      <c r="CH78" s="86">
        <f t="shared" si="90"/>
        <v>0</v>
      </c>
      <c r="CI78" s="84">
        <f t="shared" si="5"/>
        <v>0</v>
      </c>
      <c r="CJ78" s="85">
        <f t="shared" si="91"/>
        <v>0</v>
      </c>
      <c r="CK78" s="86">
        <f t="shared" si="92"/>
        <v>0</v>
      </c>
      <c r="CL78" s="86">
        <f t="shared" si="93"/>
        <v>0</v>
      </c>
      <c r="CM78" s="87">
        <f t="shared" si="94"/>
        <v>0</v>
      </c>
      <c r="CO78" s="81"/>
      <c r="CP78" s="92" t="str">
        <f t="shared" si="57"/>
        <v>Legal Fees</v>
      </c>
      <c r="CQ78" s="83"/>
      <c r="CR78" s="84">
        <f t="shared" si="74"/>
        <v>0</v>
      </c>
      <c r="CS78" s="84">
        <f t="shared" si="74"/>
        <v>0</v>
      </c>
      <c r="CT78" s="85">
        <f t="shared" si="73"/>
        <v>0</v>
      </c>
      <c r="CU78" s="86">
        <f t="shared" si="73"/>
        <v>0</v>
      </c>
      <c r="CV78" s="86">
        <f t="shared" si="73"/>
        <v>0</v>
      </c>
      <c r="CW78" s="86">
        <f t="shared" si="73"/>
        <v>0</v>
      </c>
      <c r="CX78" s="86">
        <f t="shared" si="73"/>
        <v>0</v>
      </c>
      <c r="CY78" s="86">
        <f t="shared" si="73"/>
        <v>0</v>
      </c>
      <c r="CZ78" s="86">
        <f t="shared" si="73"/>
        <v>0</v>
      </c>
      <c r="DA78" s="86">
        <f t="shared" si="73"/>
        <v>0</v>
      </c>
      <c r="DB78" s="86">
        <f t="shared" si="73"/>
        <v>0</v>
      </c>
      <c r="DC78" s="86">
        <f t="shared" si="73"/>
        <v>0</v>
      </c>
      <c r="DD78" s="86">
        <f t="shared" si="73"/>
        <v>0</v>
      </c>
      <c r="DE78" s="87">
        <f t="shared" si="73"/>
        <v>0</v>
      </c>
      <c r="DG78" s="81"/>
      <c r="DH78" s="92" t="str">
        <f t="shared" si="58"/>
        <v>Legal Fees</v>
      </c>
      <c r="DI78" s="83"/>
      <c r="DJ78" s="88" t="str">
        <f t="shared" si="95"/>
        <v/>
      </c>
      <c r="DK78" s="88" t="str">
        <f t="shared" si="95"/>
        <v/>
      </c>
      <c r="DL78" s="89" t="str">
        <f t="shared" si="95"/>
        <v/>
      </c>
      <c r="DM78" s="90" t="str">
        <f t="shared" si="95"/>
        <v/>
      </c>
      <c r="DN78" s="90" t="str">
        <f t="shared" si="95"/>
        <v/>
      </c>
      <c r="DO78" s="90" t="str">
        <f t="shared" si="95"/>
        <v/>
      </c>
      <c r="DP78" s="90" t="str">
        <f t="shared" si="95"/>
        <v/>
      </c>
      <c r="DQ78" s="90" t="str">
        <f t="shared" si="95"/>
        <v/>
      </c>
      <c r="DR78" s="90" t="str">
        <f t="shared" si="95"/>
        <v/>
      </c>
      <c r="DS78" s="90" t="str">
        <f t="shared" si="95"/>
        <v/>
      </c>
      <c r="DT78" s="90" t="str">
        <f t="shared" si="95"/>
        <v/>
      </c>
      <c r="DU78" s="90" t="str">
        <f t="shared" si="95"/>
        <v/>
      </c>
      <c r="DV78" s="90" t="str">
        <f t="shared" si="95"/>
        <v/>
      </c>
      <c r="DW78" s="91" t="str">
        <f t="shared" si="95"/>
        <v/>
      </c>
      <c r="DY78" s="180">
        <f t="shared" si="69"/>
        <v>11</v>
      </c>
      <c r="DZ78" s="180" t="str">
        <f t="shared" si="70"/>
        <v>Legal Fees</v>
      </c>
      <c r="EA78" s="181">
        <f t="shared" si="71"/>
        <v>0</v>
      </c>
    </row>
    <row r="79" spans="2:131" ht="11.85" customHeight="1" x14ac:dyDescent="0.15">
      <c r="B79" s="81"/>
      <c r="C79" s="92" t="s">
        <v>146</v>
      </c>
      <c r="D79" s="83"/>
      <c r="E79" s="84">
        <f t="shared" si="75"/>
        <v>0</v>
      </c>
      <c r="F79" s="84">
        <f t="shared" si="76"/>
        <v>0</v>
      </c>
      <c r="G79" s="85">
        <v>0</v>
      </c>
      <c r="H79" s="86">
        <v>0</v>
      </c>
      <c r="I79" s="86">
        <v>0</v>
      </c>
      <c r="J79" s="86"/>
      <c r="K79" s="86"/>
      <c r="L79" s="86"/>
      <c r="M79" s="86"/>
      <c r="N79" s="86"/>
      <c r="O79" s="86"/>
      <c r="P79" s="86"/>
      <c r="Q79" s="86"/>
      <c r="R79" s="87"/>
      <c r="T79" s="81"/>
      <c r="U79" s="92" t="str">
        <f t="shared" si="50"/>
        <v>License And Permits</v>
      </c>
      <c r="V79" s="83"/>
      <c r="W79" s="84">
        <f t="shared" si="77"/>
        <v>0</v>
      </c>
      <c r="X79" s="84">
        <f t="shared" si="78"/>
        <v>0</v>
      </c>
      <c r="Y79" s="85">
        <v>0</v>
      </c>
      <c r="Z79" s="86">
        <v>0</v>
      </c>
      <c r="AA79" s="86">
        <v>0</v>
      </c>
      <c r="AB79" s="86">
        <v>0</v>
      </c>
      <c r="AC79" s="86">
        <v>0</v>
      </c>
      <c r="AD79" s="86">
        <v>0</v>
      </c>
      <c r="AE79" s="86">
        <v>0</v>
      </c>
      <c r="AF79" s="86">
        <v>0</v>
      </c>
      <c r="AG79" s="86">
        <v>0</v>
      </c>
      <c r="AH79" s="86">
        <v>0</v>
      </c>
      <c r="AI79" s="86">
        <v>0</v>
      </c>
      <c r="AJ79" s="87">
        <v>0</v>
      </c>
      <c r="AL79" s="81"/>
      <c r="AM79" s="92" t="str">
        <f t="shared" si="52"/>
        <v>License And Permits</v>
      </c>
      <c r="AN79" s="83"/>
      <c r="AO79" s="84">
        <f t="shared" si="79"/>
        <v>0</v>
      </c>
      <c r="AP79" s="84">
        <f t="shared" si="80"/>
        <v>0</v>
      </c>
      <c r="AQ79" s="85">
        <v>0</v>
      </c>
      <c r="AR79" s="86">
        <v>0</v>
      </c>
      <c r="AS79" s="86">
        <v>0</v>
      </c>
      <c r="AT79" s="86">
        <v>0</v>
      </c>
      <c r="AU79" s="86">
        <v>0</v>
      </c>
      <c r="AV79" s="86">
        <v>0</v>
      </c>
      <c r="AW79" s="86">
        <v>0</v>
      </c>
      <c r="AX79" s="86">
        <v>0</v>
      </c>
      <c r="AY79" s="86">
        <v>0</v>
      </c>
      <c r="AZ79" s="86">
        <v>0</v>
      </c>
      <c r="BA79" s="86">
        <v>0</v>
      </c>
      <c r="BB79" s="87">
        <v>0</v>
      </c>
      <c r="BD79" s="81"/>
      <c r="BE79" s="92" t="str">
        <f t="shared" si="54"/>
        <v>License And Permits</v>
      </c>
      <c r="BF79" s="83"/>
      <c r="BG79" s="84">
        <f t="shared" si="81"/>
        <v>26</v>
      </c>
      <c r="BH79" s="84">
        <f t="shared" si="82"/>
        <v>0</v>
      </c>
      <c r="BI79" s="85">
        <v>0</v>
      </c>
      <c r="BJ79" s="86">
        <v>0</v>
      </c>
      <c r="BK79" s="86">
        <v>0</v>
      </c>
      <c r="BL79" s="86">
        <v>0</v>
      </c>
      <c r="BM79" s="86">
        <v>0</v>
      </c>
      <c r="BN79" s="86">
        <v>0</v>
      </c>
      <c r="BO79" s="86">
        <v>0</v>
      </c>
      <c r="BP79" s="86">
        <v>0</v>
      </c>
      <c r="BQ79" s="86">
        <v>0</v>
      </c>
      <c r="BR79" s="86">
        <v>13</v>
      </c>
      <c r="BS79" s="86">
        <v>13</v>
      </c>
      <c r="BT79" s="87">
        <v>0</v>
      </c>
      <c r="BV79" s="81"/>
      <c r="BW79" s="92" t="str">
        <f t="shared" si="56"/>
        <v>License And Permits</v>
      </c>
      <c r="BX79" s="83"/>
      <c r="BY79" s="84">
        <f t="shared" si="20"/>
        <v>0</v>
      </c>
      <c r="BZ79" s="85">
        <f t="shared" si="83"/>
        <v>0</v>
      </c>
      <c r="CA79" s="86">
        <f t="shared" si="84"/>
        <v>0</v>
      </c>
      <c r="CB79" s="86">
        <f t="shared" si="85"/>
        <v>0</v>
      </c>
      <c r="CC79" s="86">
        <f t="shared" si="86"/>
        <v>0</v>
      </c>
      <c r="CD79" s="84">
        <f t="shared" si="4"/>
        <v>0</v>
      </c>
      <c r="CE79" s="85">
        <f t="shared" si="87"/>
        <v>0</v>
      </c>
      <c r="CF79" s="86">
        <f t="shared" si="88"/>
        <v>0</v>
      </c>
      <c r="CG79" s="86">
        <f t="shared" si="89"/>
        <v>0</v>
      </c>
      <c r="CH79" s="86">
        <f t="shared" si="90"/>
        <v>0</v>
      </c>
      <c r="CI79" s="84">
        <f t="shared" si="5"/>
        <v>0</v>
      </c>
      <c r="CJ79" s="85">
        <f t="shared" si="91"/>
        <v>0</v>
      </c>
      <c r="CK79" s="86">
        <f t="shared" si="92"/>
        <v>0</v>
      </c>
      <c r="CL79" s="86">
        <f t="shared" si="93"/>
        <v>0</v>
      </c>
      <c r="CM79" s="87">
        <f t="shared" si="94"/>
        <v>0</v>
      </c>
      <c r="CO79" s="81"/>
      <c r="CP79" s="92" t="str">
        <f t="shared" si="57"/>
        <v>License And Permits</v>
      </c>
      <c r="CQ79" s="83"/>
      <c r="CR79" s="84">
        <f t="shared" si="74"/>
        <v>0</v>
      </c>
      <c r="CS79" s="84">
        <f t="shared" si="74"/>
        <v>0</v>
      </c>
      <c r="CT79" s="85">
        <f t="shared" si="73"/>
        <v>0</v>
      </c>
      <c r="CU79" s="86">
        <f t="shared" si="73"/>
        <v>0</v>
      </c>
      <c r="CV79" s="86">
        <f t="shared" si="73"/>
        <v>0</v>
      </c>
      <c r="CW79" s="86">
        <f t="shared" si="73"/>
        <v>0</v>
      </c>
      <c r="CX79" s="86">
        <f t="shared" si="73"/>
        <v>0</v>
      </c>
      <c r="CY79" s="86">
        <f t="shared" si="73"/>
        <v>0</v>
      </c>
      <c r="CZ79" s="86">
        <f t="shared" si="73"/>
        <v>0</v>
      </c>
      <c r="DA79" s="86">
        <f t="shared" si="73"/>
        <v>0</v>
      </c>
      <c r="DB79" s="86">
        <f t="shared" si="73"/>
        <v>0</v>
      </c>
      <c r="DC79" s="86">
        <f t="shared" si="73"/>
        <v>0</v>
      </c>
      <c r="DD79" s="86">
        <f t="shared" si="73"/>
        <v>0</v>
      </c>
      <c r="DE79" s="87">
        <f t="shared" si="73"/>
        <v>0</v>
      </c>
      <c r="DG79" s="81"/>
      <c r="DH79" s="92" t="str">
        <f t="shared" si="58"/>
        <v>License And Permits</v>
      </c>
      <c r="DI79" s="83"/>
      <c r="DJ79" s="88" t="str">
        <f t="shared" si="95"/>
        <v/>
      </c>
      <c r="DK79" s="88" t="str">
        <f t="shared" si="95"/>
        <v/>
      </c>
      <c r="DL79" s="89" t="str">
        <f t="shared" si="95"/>
        <v/>
      </c>
      <c r="DM79" s="90" t="str">
        <f t="shared" si="95"/>
        <v/>
      </c>
      <c r="DN79" s="90" t="str">
        <f t="shared" si="95"/>
        <v/>
      </c>
      <c r="DO79" s="90" t="str">
        <f t="shared" si="95"/>
        <v/>
      </c>
      <c r="DP79" s="90" t="str">
        <f t="shared" si="95"/>
        <v/>
      </c>
      <c r="DQ79" s="90" t="str">
        <f t="shared" si="95"/>
        <v/>
      </c>
      <c r="DR79" s="90" t="str">
        <f t="shared" si="95"/>
        <v/>
      </c>
      <c r="DS79" s="90" t="str">
        <f t="shared" si="95"/>
        <v/>
      </c>
      <c r="DT79" s="90" t="str">
        <f t="shared" si="95"/>
        <v/>
      </c>
      <c r="DU79" s="90" t="str">
        <f t="shared" si="95"/>
        <v/>
      </c>
      <c r="DV79" s="90" t="str">
        <f t="shared" si="95"/>
        <v/>
      </c>
      <c r="DW79" s="91" t="str">
        <f t="shared" si="95"/>
        <v/>
      </c>
      <c r="DY79" s="180">
        <f t="shared" si="69"/>
        <v>11</v>
      </c>
      <c r="DZ79" s="180" t="str">
        <f t="shared" si="70"/>
        <v>License And Permits</v>
      </c>
      <c r="EA79" s="181">
        <f t="shared" si="71"/>
        <v>0</v>
      </c>
    </row>
    <row r="80" spans="2:131" ht="11.85" customHeight="1" x14ac:dyDescent="0.15">
      <c r="B80" s="81"/>
      <c r="C80" s="92" t="s">
        <v>147</v>
      </c>
      <c r="D80" s="83"/>
      <c r="E80" s="84">
        <f t="shared" si="75"/>
        <v>0</v>
      </c>
      <c r="F80" s="84">
        <f t="shared" si="76"/>
        <v>0</v>
      </c>
      <c r="G80" s="85">
        <v>0</v>
      </c>
      <c r="H80" s="86">
        <v>0</v>
      </c>
      <c r="I80" s="86">
        <v>0</v>
      </c>
      <c r="J80" s="86"/>
      <c r="K80" s="86"/>
      <c r="L80" s="86"/>
      <c r="M80" s="86"/>
      <c r="N80" s="86"/>
      <c r="O80" s="86"/>
      <c r="P80" s="86"/>
      <c r="Q80" s="86"/>
      <c r="R80" s="87"/>
      <c r="T80" s="81"/>
      <c r="U80" s="92" t="str">
        <f t="shared" si="50"/>
        <v>Life Cup</v>
      </c>
      <c r="V80" s="83"/>
      <c r="W80" s="84">
        <f t="shared" si="77"/>
        <v>0</v>
      </c>
      <c r="X80" s="84">
        <f t="shared" si="78"/>
        <v>0</v>
      </c>
      <c r="Y80" s="85">
        <v>0</v>
      </c>
      <c r="Z80" s="86">
        <v>0</v>
      </c>
      <c r="AA80" s="86">
        <v>0</v>
      </c>
      <c r="AB80" s="86">
        <v>0</v>
      </c>
      <c r="AC80" s="86">
        <v>0</v>
      </c>
      <c r="AD80" s="86">
        <v>0</v>
      </c>
      <c r="AE80" s="86">
        <v>0</v>
      </c>
      <c r="AF80" s="86">
        <v>0</v>
      </c>
      <c r="AG80" s="86">
        <v>0</v>
      </c>
      <c r="AH80" s="86">
        <v>0</v>
      </c>
      <c r="AI80" s="86">
        <v>0</v>
      </c>
      <c r="AJ80" s="87">
        <v>0</v>
      </c>
      <c r="AL80" s="81"/>
      <c r="AM80" s="92" t="str">
        <f t="shared" si="52"/>
        <v>Life Cup</v>
      </c>
      <c r="AN80" s="83"/>
      <c r="AO80" s="84">
        <f t="shared" si="79"/>
        <v>0</v>
      </c>
      <c r="AP80" s="84">
        <f t="shared" si="80"/>
        <v>0</v>
      </c>
      <c r="AQ80" s="85">
        <v>0</v>
      </c>
      <c r="AR80" s="86">
        <v>0</v>
      </c>
      <c r="AS80" s="86">
        <v>0</v>
      </c>
      <c r="AT80" s="86">
        <v>0</v>
      </c>
      <c r="AU80" s="86">
        <v>0</v>
      </c>
      <c r="AV80" s="86">
        <v>0</v>
      </c>
      <c r="AW80" s="86">
        <v>0</v>
      </c>
      <c r="AX80" s="86">
        <v>0</v>
      </c>
      <c r="AY80" s="86">
        <v>0</v>
      </c>
      <c r="AZ80" s="86">
        <v>0</v>
      </c>
      <c r="BA80" s="86">
        <v>0</v>
      </c>
      <c r="BB80" s="87">
        <v>0</v>
      </c>
      <c r="BD80" s="81"/>
      <c r="BE80" s="92" t="str">
        <f t="shared" si="54"/>
        <v>Life Cup</v>
      </c>
      <c r="BF80" s="83"/>
      <c r="BG80" s="84">
        <f t="shared" si="81"/>
        <v>0</v>
      </c>
      <c r="BH80" s="84">
        <f t="shared" si="82"/>
        <v>0</v>
      </c>
      <c r="BI80" s="85">
        <v>0</v>
      </c>
      <c r="BJ80" s="86">
        <v>0</v>
      </c>
      <c r="BK80" s="86">
        <v>0</v>
      </c>
      <c r="BL80" s="86">
        <v>0</v>
      </c>
      <c r="BM80" s="86">
        <v>0</v>
      </c>
      <c r="BN80" s="86">
        <v>0</v>
      </c>
      <c r="BO80" s="86">
        <v>0</v>
      </c>
      <c r="BP80" s="86">
        <v>0</v>
      </c>
      <c r="BQ80" s="86">
        <v>0</v>
      </c>
      <c r="BR80" s="86">
        <v>0</v>
      </c>
      <c r="BS80" s="86">
        <v>0</v>
      </c>
      <c r="BT80" s="87">
        <v>0</v>
      </c>
      <c r="BV80" s="81"/>
      <c r="BW80" s="92" t="str">
        <f t="shared" si="56"/>
        <v>Life Cup</v>
      </c>
      <c r="BX80" s="83"/>
      <c r="BY80" s="84">
        <f t="shared" si="20"/>
        <v>0</v>
      </c>
      <c r="BZ80" s="85">
        <f t="shared" si="83"/>
        <v>0</v>
      </c>
      <c r="CA80" s="86">
        <f t="shared" si="84"/>
        <v>0</v>
      </c>
      <c r="CB80" s="86">
        <f t="shared" si="85"/>
        <v>0</v>
      </c>
      <c r="CC80" s="86">
        <f t="shared" si="86"/>
        <v>0</v>
      </c>
      <c r="CD80" s="84">
        <f t="shared" si="4"/>
        <v>0</v>
      </c>
      <c r="CE80" s="85">
        <f t="shared" si="87"/>
        <v>0</v>
      </c>
      <c r="CF80" s="86">
        <f t="shared" si="88"/>
        <v>0</v>
      </c>
      <c r="CG80" s="86">
        <f t="shared" si="89"/>
        <v>0</v>
      </c>
      <c r="CH80" s="86">
        <f t="shared" si="90"/>
        <v>0</v>
      </c>
      <c r="CI80" s="84">
        <f t="shared" si="5"/>
        <v>0</v>
      </c>
      <c r="CJ80" s="85">
        <f t="shared" si="91"/>
        <v>0</v>
      </c>
      <c r="CK80" s="86">
        <f t="shared" si="92"/>
        <v>0</v>
      </c>
      <c r="CL80" s="86">
        <f t="shared" si="93"/>
        <v>0</v>
      </c>
      <c r="CM80" s="87">
        <f t="shared" si="94"/>
        <v>0</v>
      </c>
      <c r="CO80" s="81"/>
      <c r="CP80" s="92" t="str">
        <f t="shared" si="57"/>
        <v>Life Cup</v>
      </c>
      <c r="CQ80" s="83"/>
      <c r="CR80" s="84">
        <f t="shared" si="74"/>
        <v>0</v>
      </c>
      <c r="CS80" s="84">
        <f t="shared" si="74"/>
        <v>0</v>
      </c>
      <c r="CT80" s="85">
        <f t="shared" si="73"/>
        <v>0</v>
      </c>
      <c r="CU80" s="86">
        <f t="shared" si="73"/>
        <v>0</v>
      </c>
      <c r="CV80" s="86">
        <f t="shared" si="73"/>
        <v>0</v>
      </c>
      <c r="CW80" s="86">
        <f t="shared" si="73"/>
        <v>0</v>
      </c>
      <c r="CX80" s="86">
        <f t="shared" si="73"/>
        <v>0</v>
      </c>
      <c r="CY80" s="86">
        <f t="shared" si="73"/>
        <v>0</v>
      </c>
      <c r="CZ80" s="86">
        <f t="shared" si="73"/>
        <v>0</v>
      </c>
      <c r="DA80" s="86">
        <f t="shared" si="73"/>
        <v>0</v>
      </c>
      <c r="DB80" s="86">
        <f t="shared" si="73"/>
        <v>0</v>
      </c>
      <c r="DC80" s="86">
        <f t="shared" si="73"/>
        <v>0</v>
      </c>
      <c r="DD80" s="86">
        <f t="shared" si="73"/>
        <v>0</v>
      </c>
      <c r="DE80" s="87">
        <f t="shared" si="73"/>
        <v>0</v>
      </c>
      <c r="DG80" s="81"/>
      <c r="DH80" s="92" t="str">
        <f t="shared" si="58"/>
        <v>Life Cup</v>
      </c>
      <c r="DI80" s="83"/>
      <c r="DJ80" s="88" t="str">
        <f t="shared" si="95"/>
        <v/>
      </c>
      <c r="DK80" s="88" t="str">
        <f t="shared" si="95"/>
        <v/>
      </c>
      <c r="DL80" s="89" t="str">
        <f t="shared" si="95"/>
        <v/>
      </c>
      <c r="DM80" s="90" t="str">
        <f t="shared" si="95"/>
        <v/>
      </c>
      <c r="DN80" s="90" t="str">
        <f t="shared" si="95"/>
        <v/>
      </c>
      <c r="DO80" s="90" t="str">
        <f t="shared" si="95"/>
        <v/>
      </c>
      <c r="DP80" s="90" t="str">
        <f t="shared" si="95"/>
        <v/>
      </c>
      <c r="DQ80" s="90" t="str">
        <f t="shared" si="95"/>
        <v/>
      </c>
      <c r="DR80" s="90" t="str">
        <f t="shared" si="95"/>
        <v/>
      </c>
      <c r="DS80" s="90" t="str">
        <f t="shared" si="95"/>
        <v/>
      </c>
      <c r="DT80" s="90" t="str">
        <f t="shared" si="95"/>
        <v/>
      </c>
      <c r="DU80" s="90" t="str">
        <f t="shared" si="95"/>
        <v/>
      </c>
      <c r="DV80" s="90" t="str">
        <f t="shared" si="95"/>
        <v/>
      </c>
      <c r="DW80" s="91" t="str">
        <f t="shared" si="95"/>
        <v/>
      </c>
      <c r="DY80" s="180">
        <f t="shared" si="69"/>
        <v>11</v>
      </c>
      <c r="DZ80" s="180" t="str">
        <f t="shared" si="70"/>
        <v>Life Cup</v>
      </c>
      <c r="EA80" s="181">
        <f t="shared" si="71"/>
        <v>0</v>
      </c>
    </row>
    <row r="81" spans="2:131" ht="11.85" customHeight="1" x14ac:dyDescent="0.15">
      <c r="B81" s="81"/>
      <c r="C81" s="92" t="s">
        <v>148</v>
      </c>
      <c r="D81" s="83"/>
      <c r="E81" s="84">
        <f t="shared" si="75"/>
        <v>0</v>
      </c>
      <c r="F81" s="84">
        <f t="shared" si="76"/>
        <v>0</v>
      </c>
      <c r="G81" s="85">
        <v>0</v>
      </c>
      <c r="H81" s="86">
        <v>0</v>
      </c>
      <c r="I81" s="86">
        <v>0</v>
      </c>
      <c r="J81" s="86"/>
      <c r="K81" s="86"/>
      <c r="L81" s="86"/>
      <c r="M81" s="86"/>
      <c r="N81" s="86"/>
      <c r="O81" s="86"/>
      <c r="P81" s="86"/>
      <c r="Q81" s="86"/>
      <c r="R81" s="87"/>
      <c r="T81" s="81"/>
      <c r="U81" s="92" t="str">
        <f t="shared" si="50"/>
        <v>Light Bulbs</v>
      </c>
      <c r="V81" s="83"/>
      <c r="W81" s="84">
        <f t="shared" si="77"/>
        <v>0</v>
      </c>
      <c r="X81" s="84">
        <f t="shared" si="78"/>
        <v>0</v>
      </c>
      <c r="Y81" s="85">
        <v>0</v>
      </c>
      <c r="Z81" s="86">
        <v>0</v>
      </c>
      <c r="AA81" s="86">
        <v>0</v>
      </c>
      <c r="AB81" s="86">
        <v>0</v>
      </c>
      <c r="AC81" s="86">
        <v>0</v>
      </c>
      <c r="AD81" s="86">
        <v>0</v>
      </c>
      <c r="AE81" s="86">
        <v>0</v>
      </c>
      <c r="AF81" s="86">
        <v>0</v>
      </c>
      <c r="AG81" s="86">
        <v>0</v>
      </c>
      <c r="AH81" s="86">
        <v>0</v>
      </c>
      <c r="AI81" s="86">
        <v>0</v>
      </c>
      <c r="AJ81" s="87">
        <v>0</v>
      </c>
      <c r="AL81" s="81"/>
      <c r="AM81" s="92" t="str">
        <f t="shared" si="52"/>
        <v>Light Bulbs</v>
      </c>
      <c r="AN81" s="83"/>
      <c r="AO81" s="84">
        <f t="shared" si="79"/>
        <v>0</v>
      </c>
      <c r="AP81" s="84">
        <f t="shared" si="80"/>
        <v>0</v>
      </c>
      <c r="AQ81" s="85">
        <v>0</v>
      </c>
      <c r="AR81" s="86">
        <v>0</v>
      </c>
      <c r="AS81" s="86">
        <v>0</v>
      </c>
      <c r="AT81" s="86">
        <v>0</v>
      </c>
      <c r="AU81" s="86">
        <v>0</v>
      </c>
      <c r="AV81" s="86">
        <v>0</v>
      </c>
      <c r="AW81" s="86">
        <v>0</v>
      </c>
      <c r="AX81" s="86">
        <v>0</v>
      </c>
      <c r="AY81" s="86">
        <v>0</v>
      </c>
      <c r="AZ81" s="86">
        <v>0</v>
      </c>
      <c r="BA81" s="86">
        <v>0</v>
      </c>
      <c r="BB81" s="87">
        <v>0</v>
      </c>
      <c r="BD81" s="81"/>
      <c r="BE81" s="92" t="str">
        <f t="shared" si="54"/>
        <v>Light Bulbs</v>
      </c>
      <c r="BF81" s="83"/>
      <c r="BG81" s="84">
        <f t="shared" si="81"/>
        <v>0</v>
      </c>
      <c r="BH81" s="84">
        <f t="shared" si="82"/>
        <v>0</v>
      </c>
      <c r="BI81" s="85">
        <v>0</v>
      </c>
      <c r="BJ81" s="86">
        <v>0</v>
      </c>
      <c r="BK81" s="86">
        <v>0</v>
      </c>
      <c r="BL81" s="86">
        <v>0</v>
      </c>
      <c r="BM81" s="86">
        <v>0</v>
      </c>
      <c r="BN81" s="86">
        <v>0</v>
      </c>
      <c r="BO81" s="86">
        <v>0</v>
      </c>
      <c r="BP81" s="86">
        <v>0</v>
      </c>
      <c r="BQ81" s="86">
        <v>0</v>
      </c>
      <c r="BR81" s="86">
        <v>0</v>
      </c>
      <c r="BS81" s="86">
        <v>0</v>
      </c>
      <c r="BT81" s="87">
        <v>0</v>
      </c>
      <c r="BV81" s="81"/>
      <c r="BW81" s="92" t="str">
        <f t="shared" si="56"/>
        <v>Light Bulbs</v>
      </c>
      <c r="BX81" s="83"/>
      <c r="BY81" s="84">
        <f t="shared" si="20"/>
        <v>0</v>
      </c>
      <c r="BZ81" s="85">
        <f t="shared" si="83"/>
        <v>0</v>
      </c>
      <c r="CA81" s="86">
        <f t="shared" si="84"/>
        <v>0</v>
      </c>
      <c r="CB81" s="86">
        <f t="shared" si="85"/>
        <v>0</v>
      </c>
      <c r="CC81" s="86">
        <f t="shared" si="86"/>
        <v>0</v>
      </c>
      <c r="CD81" s="84">
        <f t="shared" si="4"/>
        <v>0</v>
      </c>
      <c r="CE81" s="85">
        <f t="shared" si="87"/>
        <v>0</v>
      </c>
      <c r="CF81" s="86">
        <f t="shared" si="88"/>
        <v>0</v>
      </c>
      <c r="CG81" s="86">
        <f t="shared" si="89"/>
        <v>0</v>
      </c>
      <c r="CH81" s="86">
        <f t="shared" si="90"/>
        <v>0</v>
      </c>
      <c r="CI81" s="84">
        <f t="shared" si="5"/>
        <v>0</v>
      </c>
      <c r="CJ81" s="85">
        <f t="shared" si="91"/>
        <v>0</v>
      </c>
      <c r="CK81" s="86">
        <f t="shared" si="92"/>
        <v>0</v>
      </c>
      <c r="CL81" s="86">
        <f t="shared" si="93"/>
        <v>0</v>
      </c>
      <c r="CM81" s="87">
        <f t="shared" si="94"/>
        <v>0</v>
      </c>
      <c r="CO81" s="81"/>
      <c r="CP81" s="92" t="str">
        <f t="shared" si="57"/>
        <v>Light Bulbs</v>
      </c>
      <c r="CQ81" s="83"/>
      <c r="CR81" s="84">
        <f t="shared" si="74"/>
        <v>0</v>
      </c>
      <c r="CS81" s="84">
        <f t="shared" si="74"/>
        <v>0</v>
      </c>
      <c r="CT81" s="85">
        <f t="shared" si="73"/>
        <v>0</v>
      </c>
      <c r="CU81" s="86">
        <f t="shared" si="73"/>
        <v>0</v>
      </c>
      <c r="CV81" s="86">
        <f t="shared" si="73"/>
        <v>0</v>
      </c>
      <c r="CW81" s="86">
        <f t="shared" si="73"/>
        <v>0</v>
      </c>
      <c r="CX81" s="86">
        <f t="shared" si="73"/>
        <v>0</v>
      </c>
      <c r="CY81" s="86">
        <f t="shared" si="73"/>
        <v>0</v>
      </c>
      <c r="CZ81" s="86">
        <f t="shared" si="73"/>
        <v>0</v>
      </c>
      <c r="DA81" s="86">
        <f t="shared" si="73"/>
        <v>0</v>
      </c>
      <c r="DB81" s="86">
        <f t="shared" si="73"/>
        <v>0</v>
      </c>
      <c r="DC81" s="86">
        <f t="shared" si="73"/>
        <v>0</v>
      </c>
      <c r="DD81" s="86">
        <f t="shared" si="73"/>
        <v>0</v>
      </c>
      <c r="DE81" s="87">
        <f t="shared" si="73"/>
        <v>0</v>
      </c>
      <c r="DG81" s="81"/>
      <c r="DH81" s="92" t="str">
        <f t="shared" si="58"/>
        <v>Light Bulbs</v>
      </c>
      <c r="DI81" s="83"/>
      <c r="DJ81" s="88" t="str">
        <f t="shared" si="95"/>
        <v/>
      </c>
      <c r="DK81" s="88" t="str">
        <f t="shared" si="95"/>
        <v/>
      </c>
      <c r="DL81" s="89" t="str">
        <f t="shared" si="95"/>
        <v/>
      </c>
      <c r="DM81" s="90" t="str">
        <f t="shared" si="95"/>
        <v/>
      </c>
      <c r="DN81" s="90" t="str">
        <f t="shared" si="95"/>
        <v/>
      </c>
      <c r="DO81" s="90" t="str">
        <f t="shared" si="95"/>
        <v/>
      </c>
      <c r="DP81" s="90" t="str">
        <f t="shared" si="95"/>
        <v/>
      </c>
      <c r="DQ81" s="90" t="str">
        <f t="shared" si="95"/>
        <v/>
      </c>
      <c r="DR81" s="90" t="str">
        <f t="shared" si="95"/>
        <v/>
      </c>
      <c r="DS81" s="90" t="str">
        <f t="shared" si="95"/>
        <v/>
      </c>
      <c r="DT81" s="90" t="str">
        <f t="shared" si="95"/>
        <v/>
      </c>
      <c r="DU81" s="90" t="str">
        <f t="shared" si="95"/>
        <v/>
      </c>
      <c r="DV81" s="90" t="str">
        <f t="shared" si="95"/>
        <v/>
      </c>
      <c r="DW81" s="91" t="str">
        <f t="shared" si="95"/>
        <v/>
      </c>
      <c r="DY81" s="180">
        <f t="shared" si="69"/>
        <v>11</v>
      </c>
      <c r="DZ81" s="180" t="str">
        <f t="shared" si="70"/>
        <v>Light Bulbs</v>
      </c>
      <c r="EA81" s="181">
        <f t="shared" si="71"/>
        <v>0</v>
      </c>
    </row>
    <row r="82" spans="2:131" ht="11.85" customHeight="1" x14ac:dyDescent="0.15">
      <c r="B82" s="81"/>
      <c r="C82" s="92" t="s">
        <v>149</v>
      </c>
      <c r="D82" s="83"/>
      <c r="E82" s="84">
        <f t="shared" si="75"/>
        <v>4567.8500000000004</v>
      </c>
      <c r="F82" s="84">
        <f t="shared" si="76"/>
        <v>4567.8500000000004</v>
      </c>
      <c r="G82" s="85">
        <v>1732</v>
      </c>
      <c r="H82" s="86">
        <v>1532</v>
      </c>
      <c r="I82" s="86">
        <v>1303.8499999999999</v>
      </c>
      <c r="J82" s="86"/>
      <c r="K82" s="86"/>
      <c r="L82" s="86"/>
      <c r="M82" s="86"/>
      <c r="N82" s="86"/>
      <c r="O82" s="86"/>
      <c r="P82" s="86"/>
      <c r="Q82" s="86"/>
      <c r="R82" s="87"/>
      <c r="T82" s="81"/>
      <c r="U82" s="92" t="str">
        <f t="shared" si="50"/>
        <v>Linen</v>
      </c>
      <c r="V82" s="83"/>
      <c r="W82" s="84">
        <f t="shared" si="77"/>
        <v>17892</v>
      </c>
      <c r="X82" s="84">
        <f t="shared" si="78"/>
        <v>3948</v>
      </c>
      <c r="Y82" s="85">
        <v>1216</v>
      </c>
      <c r="Z82" s="86">
        <v>1516</v>
      </c>
      <c r="AA82" s="86">
        <v>1216</v>
      </c>
      <c r="AB82" s="86">
        <v>1216</v>
      </c>
      <c r="AC82" s="86">
        <v>1216</v>
      </c>
      <c r="AD82" s="86">
        <v>1516</v>
      </c>
      <c r="AE82" s="86">
        <v>1216</v>
      </c>
      <c r="AF82" s="86">
        <v>1216</v>
      </c>
      <c r="AG82" s="86">
        <v>1216</v>
      </c>
      <c r="AH82" s="86">
        <v>1516</v>
      </c>
      <c r="AI82" s="86">
        <v>2416</v>
      </c>
      <c r="AJ82" s="87">
        <v>2416</v>
      </c>
      <c r="AL82" s="81"/>
      <c r="AM82" s="92" t="str">
        <f t="shared" si="52"/>
        <v>Linen</v>
      </c>
      <c r="AN82" s="83"/>
      <c r="AO82" s="84">
        <f t="shared" si="79"/>
        <v>15175.599999999999</v>
      </c>
      <c r="AP82" s="84">
        <f t="shared" si="80"/>
        <v>2757.89</v>
      </c>
      <c r="AQ82" s="85">
        <v>1229.76</v>
      </c>
      <c r="AR82" s="86">
        <v>712.71</v>
      </c>
      <c r="AS82" s="86">
        <v>815.42</v>
      </c>
      <c r="AT82" s="86">
        <v>1387.83</v>
      </c>
      <c r="AU82" s="86">
        <v>1114.1199999999999</v>
      </c>
      <c r="AV82" s="86">
        <v>969.66</v>
      </c>
      <c r="AW82" s="86">
        <v>1258.57</v>
      </c>
      <c r="AX82" s="86">
        <v>1205.92</v>
      </c>
      <c r="AY82" s="86">
        <v>1104.6099999999999</v>
      </c>
      <c r="AZ82" s="86">
        <v>2131.96</v>
      </c>
      <c r="BA82" s="86">
        <v>1661.17</v>
      </c>
      <c r="BB82" s="87">
        <v>1583.87</v>
      </c>
      <c r="BD82" s="81"/>
      <c r="BE82" s="92" t="str">
        <f t="shared" si="54"/>
        <v>Linen</v>
      </c>
      <c r="BF82" s="83"/>
      <c r="BG82" s="84">
        <f t="shared" si="81"/>
        <v>17022.98</v>
      </c>
      <c r="BH82" s="84">
        <f t="shared" si="82"/>
        <v>5706</v>
      </c>
      <c r="BI82" s="85">
        <v>2114</v>
      </c>
      <c r="BJ82" s="86">
        <v>1837</v>
      </c>
      <c r="BK82" s="86">
        <v>1755</v>
      </c>
      <c r="BL82" s="86">
        <v>642</v>
      </c>
      <c r="BM82" s="86">
        <v>1415</v>
      </c>
      <c r="BN82" s="86">
        <v>967</v>
      </c>
      <c r="BO82" s="86">
        <v>791</v>
      </c>
      <c r="BP82" s="86">
        <v>893</v>
      </c>
      <c r="BQ82" s="86">
        <v>950</v>
      </c>
      <c r="BR82" s="86">
        <v>2736</v>
      </c>
      <c r="BS82" s="86">
        <v>1889.7</v>
      </c>
      <c r="BT82" s="87">
        <v>1033.28</v>
      </c>
      <c r="BV82" s="81"/>
      <c r="BW82" s="92" t="str">
        <f t="shared" si="56"/>
        <v>Linen</v>
      </c>
      <c r="BX82" s="83"/>
      <c r="BY82" s="84">
        <f t="shared" si="20"/>
        <v>4567.8500000000004</v>
      </c>
      <c r="BZ82" s="85">
        <f t="shared" si="83"/>
        <v>4567.8500000000004</v>
      </c>
      <c r="CA82" s="86">
        <f t="shared" si="84"/>
        <v>0</v>
      </c>
      <c r="CB82" s="86">
        <f t="shared" si="85"/>
        <v>0</v>
      </c>
      <c r="CC82" s="86">
        <f t="shared" si="86"/>
        <v>0</v>
      </c>
      <c r="CD82" s="84">
        <f t="shared" si="4"/>
        <v>17892</v>
      </c>
      <c r="CE82" s="85">
        <f t="shared" si="87"/>
        <v>3948</v>
      </c>
      <c r="CF82" s="86">
        <f t="shared" si="88"/>
        <v>3948</v>
      </c>
      <c r="CG82" s="86">
        <f t="shared" si="89"/>
        <v>3648</v>
      </c>
      <c r="CH82" s="86">
        <f t="shared" si="90"/>
        <v>6348</v>
      </c>
      <c r="CI82" s="84">
        <f t="shared" si="5"/>
        <v>15175.599999999999</v>
      </c>
      <c r="CJ82" s="85">
        <f t="shared" si="91"/>
        <v>2757.89</v>
      </c>
      <c r="CK82" s="86">
        <f t="shared" si="92"/>
        <v>3471.6099999999997</v>
      </c>
      <c r="CL82" s="86">
        <f t="shared" si="93"/>
        <v>3569.0999999999995</v>
      </c>
      <c r="CM82" s="87">
        <f t="shared" si="94"/>
        <v>5377</v>
      </c>
      <c r="CO82" s="81"/>
      <c r="CP82" s="92" t="str">
        <f t="shared" si="57"/>
        <v>Linen</v>
      </c>
      <c r="CQ82" s="83"/>
      <c r="CR82" s="84">
        <f t="shared" si="74"/>
        <v>-13324.15</v>
      </c>
      <c r="CS82" s="84">
        <f t="shared" si="74"/>
        <v>619.85000000000036</v>
      </c>
      <c r="CT82" s="85">
        <f t="shared" si="73"/>
        <v>516</v>
      </c>
      <c r="CU82" s="86">
        <f t="shared" si="73"/>
        <v>16</v>
      </c>
      <c r="CV82" s="86">
        <f t="shared" si="73"/>
        <v>87.849999999999909</v>
      </c>
      <c r="CW82" s="86">
        <f t="shared" si="73"/>
        <v>-1216</v>
      </c>
      <c r="CX82" s="86">
        <f t="shared" si="73"/>
        <v>-1216</v>
      </c>
      <c r="CY82" s="86">
        <f t="shared" si="73"/>
        <v>-1516</v>
      </c>
      <c r="CZ82" s="86">
        <f t="shared" si="73"/>
        <v>-1216</v>
      </c>
      <c r="DA82" s="86">
        <f t="shared" si="73"/>
        <v>-1216</v>
      </c>
      <c r="DB82" s="86">
        <f t="shared" si="73"/>
        <v>-1216</v>
      </c>
      <c r="DC82" s="86">
        <f t="shared" si="73"/>
        <v>-1516</v>
      </c>
      <c r="DD82" s="86">
        <f t="shared" si="73"/>
        <v>-2416</v>
      </c>
      <c r="DE82" s="87">
        <f t="shared" si="73"/>
        <v>-2416</v>
      </c>
      <c r="DG82" s="81"/>
      <c r="DH82" s="92" t="str">
        <f t="shared" si="58"/>
        <v>Linen</v>
      </c>
      <c r="DI82" s="83"/>
      <c r="DJ82" s="88">
        <f t="shared" si="95"/>
        <v>0.25530125195618159</v>
      </c>
      <c r="DK82" s="88">
        <f t="shared" si="95"/>
        <v>1.1570035460992909</v>
      </c>
      <c r="DL82" s="89">
        <f t="shared" si="95"/>
        <v>1.424342105263158</v>
      </c>
      <c r="DM82" s="90">
        <f t="shared" si="95"/>
        <v>1.0105540897097625</v>
      </c>
      <c r="DN82" s="90">
        <f t="shared" si="95"/>
        <v>1.0722450657894735</v>
      </c>
      <c r="DO82" s="90">
        <f t="shared" si="95"/>
        <v>0</v>
      </c>
      <c r="DP82" s="90">
        <f t="shared" si="95"/>
        <v>0</v>
      </c>
      <c r="DQ82" s="90">
        <f t="shared" si="95"/>
        <v>0</v>
      </c>
      <c r="DR82" s="90">
        <f t="shared" si="95"/>
        <v>0</v>
      </c>
      <c r="DS82" s="90">
        <f t="shared" si="95"/>
        <v>0</v>
      </c>
      <c r="DT82" s="90">
        <f t="shared" si="95"/>
        <v>0</v>
      </c>
      <c r="DU82" s="90">
        <f t="shared" si="95"/>
        <v>0</v>
      </c>
      <c r="DV82" s="90">
        <f t="shared" si="95"/>
        <v>0</v>
      </c>
      <c r="DW82" s="91">
        <f t="shared" si="95"/>
        <v>0</v>
      </c>
      <c r="DY82" s="180">
        <f t="shared" si="69"/>
        <v>7</v>
      </c>
      <c r="DZ82" s="180" t="str">
        <f t="shared" si="70"/>
        <v>Linen</v>
      </c>
      <c r="EA82" s="181">
        <f t="shared" si="71"/>
        <v>87.849999999999909</v>
      </c>
    </row>
    <row r="83" spans="2:131" ht="11.85" customHeight="1" x14ac:dyDescent="0.15">
      <c r="B83" s="81"/>
      <c r="C83" s="92" t="s">
        <v>150</v>
      </c>
      <c r="D83" s="83"/>
      <c r="E83" s="84">
        <f t="shared" si="75"/>
        <v>0</v>
      </c>
      <c r="F83" s="84">
        <f t="shared" si="76"/>
        <v>0</v>
      </c>
      <c r="G83" s="85">
        <v>0</v>
      </c>
      <c r="H83" s="86">
        <v>0</v>
      </c>
      <c r="I83" s="86">
        <v>0</v>
      </c>
      <c r="J83" s="86"/>
      <c r="K83" s="86"/>
      <c r="L83" s="86"/>
      <c r="M83" s="86"/>
      <c r="N83" s="86"/>
      <c r="O83" s="86"/>
      <c r="P83" s="86"/>
      <c r="Q83" s="86"/>
      <c r="R83" s="87"/>
      <c r="T83" s="81"/>
      <c r="U83" s="92" t="str">
        <f t="shared" ref="U83:U117" si="96">$C83</f>
        <v>Magazine Advertising</v>
      </c>
      <c r="V83" s="83"/>
      <c r="W83" s="84">
        <f t="shared" si="77"/>
        <v>0</v>
      </c>
      <c r="X83" s="84">
        <f t="shared" si="78"/>
        <v>0</v>
      </c>
      <c r="Y83" s="85">
        <v>0</v>
      </c>
      <c r="Z83" s="86">
        <v>0</v>
      </c>
      <c r="AA83" s="86">
        <v>0</v>
      </c>
      <c r="AB83" s="86">
        <v>0</v>
      </c>
      <c r="AC83" s="86">
        <v>0</v>
      </c>
      <c r="AD83" s="86">
        <v>0</v>
      </c>
      <c r="AE83" s="86">
        <v>0</v>
      </c>
      <c r="AF83" s="86">
        <v>0</v>
      </c>
      <c r="AG83" s="86">
        <v>0</v>
      </c>
      <c r="AH83" s="86">
        <v>0</v>
      </c>
      <c r="AI83" s="86">
        <v>0</v>
      </c>
      <c r="AJ83" s="87">
        <v>0</v>
      </c>
      <c r="AL83" s="81"/>
      <c r="AM83" s="92" t="str">
        <f t="shared" ref="AM83:AM117" si="97">$C83</f>
        <v>Magazine Advertising</v>
      </c>
      <c r="AN83" s="83"/>
      <c r="AO83" s="84">
        <f t="shared" si="79"/>
        <v>0</v>
      </c>
      <c r="AP83" s="84">
        <f t="shared" si="80"/>
        <v>0</v>
      </c>
      <c r="AQ83" s="85">
        <v>0</v>
      </c>
      <c r="AR83" s="86">
        <v>0</v>
      </c>
      <c r="AS83" s="86">
        <v>0</v>
      </c>
      <c r="AT83" s="86">
        <v>0</v>
      </c>
      <c r="AU83" s="86">
        <v>0</v>
      </c>
      <c r="AV83" s="86">
        <v>0</v>
      </c>
      <c r="AW83" s="86">
        <v>0</v>
      </c>
      <c r="AX83" s="86">
        <v>0</v>
      </c>
      <c r="AY83" s="86">
        <v>0</v>
      </c>
      <c r="AZ83" s="86">
        <v>0</v>
      </c>
      <c r="BA83" s="86">
        <v>0</v>
      </c>
      <c r="BB83" s="87">
        <v>0</v>
      </c>
      <c r="BD83" s="81"/>
      <c r="BE83" s="92" t="str">
        <f t="shared" ref="BE83:BE117" si="98">$C83</f>
        <v>Magazine Advertising</v>
      </c>
      <c r="BF83" s="83"/>
      <c r="BG83" s="84">
        <f t="shared" si="81"/>
        <v>0</v>
      </c>
      <c r="BH83" s="84">
        <f t="shared" si="82"/>
        <v>0</v>
      </c>
      <c r="BI83" s="85">
        <v>0</v>
      </c>
      <c r="BJ83" s="86">
        <v>0</v>
      </c>
      <c r="BK83" s="86">
        <v>0</v>
      </c>
      <c r="BL83" s="86">
        <v>0</v>
      </c>
      <c r="BM83" s="86">
        <v>0</v>
      </c>
      <c r="BN83" s="86">
        <v>0</v>
      </c>
      <c r="BO83" s="86">
        <v>0</v>
      </c>
      <c r="BP83" s="86">
        <v>0</v>
      </c>
      <c r="BQ83" s="86">
        <v>0</v>
      </c>
      <c r="BR83" s="86">
        <v>0</v>
      </c>
      <c r="BS83" s="86">
        <v>0</v>
      </c>
      <c r="BT83" s="87">
        <v>0</v>
      </c>
      <c r="BV83" s="81"/>
      <c r="BW83" s="92" t="str">
        <f t="shared" ref="BW83:BW117" si="99">$C83</f>
        <v>Magazine Advertising</v>
      </c>
      <c r="BX83" s="83"/>
      <c r="BY83" s="84">
        <f t="shared" si="20"/>
        <v>0</v>
      </c>
      <c r="BZ83" s="85">
        <f t="shared" si="83"/>
        <v>0</v>
      </c>
      <c r="CA83" s="86">
        <f t="shared" si="84"/>
        <v>0</v>
      </c>
      <c r="CB83" s="86">
        <f t="shared" si="85"/>
        <v>0</v>
      </c>
      <c r="CC83" s="86">
        <f t="shared" si="86"/>
        <v>0</v>
      </c>
      <c r="CD83" s="84">
        <f t="shared" si="4"/>
        <v>0</v>
      </c>
      <c r="CE83" s="85">
        <f t="shared" si="87"/>
        <v>0</v>
      </c>
      <c r="CF83" s="86">
        <f t="shared" si="88"/>
        <v>0</v>
      </c>
      <c r="CG83" s="86">
        <f t="shared" si="89"/>
        <v>0</v>
      </c>
      <c r="CH83" s="86">
        <f t="shared" si="90"/>
        <v>0</v>
      </c>
      <c r="CI83" s="84">
        <f t="shared" si="5"/>
        <v>0</v>
      </c>
      <c r="CJ83" s="85">
        <f t="shared" si="91"/>
        <v>0</v>
      </c>
      <c r="CK83" s="86">
        <f t="shared" si="92"/>
        <v>0</v>
      </c>
      <c r="CL83" s="86">
        <f t="shared" si="93"/>
        <v>0</v>
      </c>
      <c r="CM83" s="87">
        <f t="shared" si="94"/>
        <v>0</v>
      </c>
      <c r="CO83" s="81"/>
      <c r="CP83" s="92" t="str">
        <f t="shared" ref="CP83:CP117" si="100">$C83</f>
        <v>Magazine Advertising</v>
      </c>
      <c r="CQ83" s="83"/>
      <c r="CR83" s="84">
        <f t="shared" si="74"/>
        <v>0</v>
      </c>
      <c r="CS83" s="84">
        <f t="shared" si="74"/>
        <v>0</v>
      </c>
      <c r="CT83" s="85">
        <f t="shared" si="73"/>
        <v>0</v>
      </c>
      <c r="CU83" s="86">
        <f t="shared" si="73"/>
        <v>0</v>
      </c>
      <c r="CV83" s="86">
        <f t="shared" si="73"/>
        <v>0</v>
      </c>
      <c r="CW83" s="86">
        <f t="shared" si="73"/>
        <v>0</v>
      </c>
      <c r="CX83" s="86">
        <f t="shared" si="73"/>
        <v>0</v>
      </c>
      <c r="CY83" s="86">
        <f t="shared" si="73"/>
        <v>0</v>
      </c>
      <c r="CZ83" s="86">
        <f t="shared" si="73"/>
        <v>0</v>
      </c>
      <c r="DA83" s="86">
        <f t="shared" si="73"/>
        <v>0</v>
      </c>
      <c r="DB83" s="86">
        <f t="shared" si="73"/>
        <v>0</v>
      </c>
      <c r="DC83" s="86">
        <f t="shared" si="73"/>
        <v>0</v>
      </c>
      <c r="DD83" s="86">
        <f t="shared" si="73"/>
        <v>0</v>
      </c>
      <c r="DE83" s="87">
        <f t="shared" si="73"/>
        <v>0</v>
      </c>
      <c r="DG83" s="81"/>
      <c r="DH83" s="92" t="str">
        <f t="shared" ref="DH83:DH117" si="101">$C83</f>
        <v>Magazine Advertising</v>
      </c>
      <c r="DI83" s="83"/>
      <c r="DJ83" s="88" t="str">
        <f t="shared" si="95"/>
        <v/>
      </c>
      <c r="DK83" s="88" t="str">
        <f t="shared" si="95"/>
        <v/>
      </c>
      <c r="DL83" s="89" t="str">
        <f t="shared" si="95"/>
        <v/>
      </c>
      <c r="DM83" s="90" t="str">
        <f t="shared" si="95"/>
        <v/>
      </c>
      <c r="DN83" s="90" t="str">
        <f t="shared" si="95"/>
        <v/>
      </c>
      <c r="DO83" s="90" t="str">
        <f t="shared" si="95"/>
        <v/>
      </c>
      <c r="DP83" s="90" t="str">
        <f t="shared" si="95"/>
        <v/>
      </c>
      <c r="DQ83" s="90" t="str">
        <f t="shared" si="95"/>
        <v/>
      </c>
      <c r="DR83" s="90" t="str">
        <f t="shared" si="95"/>
        <v/>
      </c>
      <c r="DS83" s="90" t="str">
        <f t="shared" si="95"/>
        <v/>
      </c>
      <c r="DT83" s="90" t="str">
        <f t="shared" si="95"/>
        <v/>
      </c>
      <c r="DU83" s="90" t="str">
        <f t="shared" si="95"/>
        <v/>
      </c>
      <c r="DV83" s="90" t="str">
        <f t="shared" si="95"/>
        <v/>
      </c>
      <c r="DW83" s="91" t="str">
        <f t="shared" si="95"/>
        <v/>
      </c>
      <c r="DY83" s="180">
        <f t="shared" si="69"/>
        <v>11</v>
      </c>
      <c r="DZ83" s="180" t="str">
        <f t="shared" si="70"/>
        <v>Magazine Advertising</v>
      </c>
      <c r="EA83" s="181">
        <f t="shared" si="71"/>
        <v>0</v>
      </c>
    </row>
    <row r="84" spans="2:131" ht="11.85" customHeight="1" x14ac:dyDescent="0.15">
      <c r="B84" s="81"/>
      <c r="C84" s="92" t="s">
        <v>151</v>
      </c>
      <c r="D84" s="83"/>
      <c r="E84" s="84">
        <f t="shared" si="75"/>
        <v>0</v>
      </c>
      <c r="F84" s="84">
        <f t="shared" si="76"/>
        <v>0</v>
      </c>
      <c r="G84" s="85">
        <v>0</v>
      </c>
      <c r="H84" s="86">
        <v>0</v>
      </c>
      <c r="I84" s="86">
        <v>0</v>
      </c>
      <c r="J84" s="86"/>
      <c r="K84" s="86"/>
      <c r="L84" s="86"/>
      <c r="M84" s="86"/>
      <c r="N84" s="86"/>
      <c r="O84" s="86"/>
      <c r="P84" s="86"/>
      <c r="Q84" s="86"/>
      <c r="R84" s="87"/>
      <c r="T84" s="81"/>
      <c r="U84" s="92" t="str">
        <f t="shared" si="96"/>
        <v>Maintenance Contract</v>
      </c>
      <c r="V84" s="83"/>
      <c r="W84" s="84">
        <f t="shared" si="77"/>
        <v>0</v>
      </c>
      <c r="X84" s="84">
        <f t="shared" si="78"/>
        <v>0</v>
      </c>
      <c r="Y84" s="85">
        <v>0</v>
      </c>
      <c r="Z84" s="86">
        <v>0</v>
      </c>
      <c r="AA84" s="86">
        <v>0</v>
      </c>
      <c r="AB84" s="86">
        <v>0</v>
      </c>
      <c r="AC84" s="86">
        <v>0</v>
      </c>
      <c r="AD84" s="86">
        <v>0</v>
      </c>
      <c r="AE84" s="86">
        <v>0</v>
      </c>
      <c r="AF84" s="86">
        <v>0</v>
      </c>
      <c r="AG84" s="86">
        <v>0</v>
      </c>
      <c r="AH84" s="86">
        <v>0</v>
      </c>
      <c r="AI84" s="86">
        <v>0</v>
      </c>
      <c r="AJ84" s="87">
        <v>0</v>
      </c>
      <c r="AL84" s="81"/>
      <c r="AM84" s="92" t="str">
        <f t="shared" si="97"/>
        <v>Maintenance Contract</v>
      </c>
      <c r="AN84" s="83"/>
      <c r="AO84" s="84">
        <f t="shared" si="79"/>
        <v>0</v>
      </c>
      <c r="AP84" s="84">
        <f t="shared" si="80"/>
        <v>0</v>
      </c>
      <c r="AQ84" s="85">
        <v>0</v>
      </c>
      <c r="AR84" s="86">
        <v>0</v>
      </c>
      <c r="AS84" s="86">
        <v>0</v>
      </c>
      <c r="AT84" s="86">
        <v>0</v>
      </c>
      <c r="AU84" s="86">
        <v>0</v>
      </c>
      <c r="AV84" s="86">
        <v>0</v>
      </c>
      <c r="AW84" s="86">
        <v>0</v>
      </c>
      <c r="AX84" s="86">
        <v>0</v>
      </c>
      <c r="AY84" s="86">
        <v>0</v>
      </c>
      <c r="AZ84" s="86">
        <v>0</v>
      </c>
      <c r="BA84" s="86">
        <v>0</v>
      </c>
      <c r="BB84" s="87">
        <v>0</v>
      </c>
      <c r="BD84" s="81"/>
      <c r="BE84" s="92" t="str">
        <f t="shared" si="98"/>
        <v>Maintenance Contract</v>
      </c>
      <c r="BF84" s="83"/>
      <c r="BG84" s="84">
        <f t="shared" si="81"/>
        <v>0</v>
      </c>
      <c r="BH84" s="84">
        <f t="shared" si="82"/>
        <v>0</v>
      </c>
      <c r="BI84" s="85">
        <v>0</v>
      </c>
      <c r="BJ84" s="86">
        <v>0</v>
      </c>
      <c r="BK84" s="86">
        <v>0</v>
      </c>
      <c r="BL84" s="86">
        <v>0</v>
      </c>
      <c r="BM84" s="86">
        <v>0</v>
      </c>
      <c r="BN84" s="86">
        <v>0</v>
      </c>
      <c r="BO84" s="86">
        <v>0</v>
      </c>
      <c r="BP84" s="86">
        <v>0</v>
      </c>
      <c r="BQ84" s="86">
        <v>0</v>
      </c>
      <c r="BR84" s="86">
        <v>0</v>
      </c>
      <c r="BS84" s="86">
        <v>0</v>
      </c>
      <c r="BT84" s="87">
        <v>0</v>
      </c>
      <c r="BV84" s="81"/>
      <c r="BW84" s="92" t="str">
        <f t="shared" si="99"/>
        <v>Maintenance Contract</v>
      </c>
      <c r="BX84" s="83"/>
      <c r="BY84" s="84">
        <f t="shared" si="20"/>
        <v>0</v>
      </c>
      <c r="BZ84" s="85">
        <f t="shared" si="83"/>
        <v>0</v>
      </c>
      <c r="CA84" s="86">
        <f t="shared" si="84"/>
        <v>0</v>
      </c>
      <c r="CB84" s="86">
        <f t="shared" si="85"/>
        <v>0</v>
      </c>
      <c r="CC84" s="86">
        <f t="shared" si="86"/>
        <v>0</v>
      </c>
      <c r="CD84" s="84">
        <f t="shared" si="4"/>
        <v>0</v>
      </c>
      <c r="CE84" s="85">
        <f t="shared" si="87"/>
        <v>0</v>
      </c>
      <c r="CF84" s="86">
        <f t="shared" si="88"/>
        <v>0</v>
      </c>
      <c r="CG84" s="86">
        <f t="shared" si="89"/>
        <v>0</v>
      </c>
      <c r="CH84" s="86">
        <f t="shared" si="90"/>
        <v>0</v>
      </c>
      <c r="CI84" s="84">
        <f t="shared" si="5"/>
        <v>0</v>
      </c>
      <c r="CJ84" s="85">
        <f t="shared" si="91"/>
        <v>0</v>
      </c>
      <c r="CK84" s="86">
        <f t="shared" si="92"/>
        <v>0</v>
      </c>
      <c r="CL84" s="86">
        <f t="shared" si="93"/>
        <v>0</v>
      </c>
      <c r="CM84" s="87">
        <f t="shared" si="94"/>
        <v>0</v>
      </c>
      <c r="CO84" s="81"/>
      <c r="CP84" s="92" t="str">
        <f t="shared" si="100"/>
        <v>Maintenance Contract</v>
      </c>
      <c r="CQ84" s="83"/>
      <c r="CR84" s="84">
        <f t="shared" si="74"/>
        <v>0</v>
      </c>
      <c r="CS84" s="84">
        <f t="shared" si="74"/>
        <v>0</v>
      </c>
      <c r="CT84" s="85">
        <f t="shared" si="73"/>
        <v>0</v>
      </c>
      <c r="CU84" s="86">
        <f t="shared" si="73"/>
        <v>0</v>
      </c>
      <c r="CV84" s="86">
        <f t="shared" si="73"/>
        <v>0</v>
      </c>
      <c r="CW84" s="86">
        <f t="shared" ref="CW84:DE112" si="102">J84-AB84</f>
        <v>0</v>
      </c>
      <c r="CX84" s="86">
        <f t="shared" si="102"/>
        <v>0</v>
      </c>
      <c r="CY84" s="86">
        <f t="shared" si="102"/>
        <v>0</v>
      </c>
      <c r="CZ84" s="86">
        <f t="shared" si="102"/>
        <v>0</v>
      </c>
      <c r="DA84" s="86">
        <f t="shared" si="102"/>
        <v>0</v>
      </c>
      <c r="DB84" s="86">
        <f t="shared" si="102"/>
        <v>0</v>
      </c>
      <c r="DC84" s="86">
        <f t="shared" si="102"/>
        <v>0</v>
      </c>
      <c r="DD84" s="86">
        <f t="shared" si="102"/>
        <v>0</v>
      </c>
      <c r="DE84" s="87">
        <f t="shared" si="102"/>
        <v>0</v>
      </c>
      <c r="DG84" s="81"/>
      <c r="DH84" s="92" t="str">
        <f t="shared" si="101"/>
        <v>Maintenance Contract</v>
      </c>
      <c r="DI84" s="83"/>
      <c r="DJ84" s="88" t="str">
        <f t="shared" si="95"/>
        <v/>
      </c>
      <c r="DK84" s="88" t="str">
        <f t="shared" si="95"/>
        <v/>
      </c>
      <c r="DL84" s="89" t="str">
        <f t="shared" si="95"/>
        <v/>
      </c>
      <c r="DM84" s="90" t="str">
        <f t="shared" si="95"/>
        <v/>
      </c>
      <c r="DN84" s="90" t="str">
        <f t="shared" si="95"/>
        <v/>
      </c>
      <c r="DO84" s="90" t="str">
        <f t="shared" si="95"/>
        <v/>
      </c>
      <c r="DP84" s="90" t="str">
        <f t="shared" si="95"/>
        <v/>
      </c>
      <c r="DQ84" s="90" t="str">
        <f t="shared" si="95"/>
        <v/>
      </c>
      <c r="DR84" s="90" t="str">
        <f t="shared" si="95"/>
        <v/>
      </c>
      <c r="DS84" s="90" t="str">
        <f t="shared" si="95"/>
        <v/>
      </c>
      <c r="DT84" s="90" t="str">
        <f t="shared" si="95"/>
        <v/>
      </c>
      <c r="DU84" s="90" t="str">
        <f t="shared" si="95"/>
        <v/>
      </c>
      <c r="DV84" s="90" t="str">
        <f t="shared" si="95"/>
        <v/>
      </c>
      <c r="DW84" s="91" t="str">
        <f t="shared" si="95"/>
        <v/>
      </c>
      <c r="DY84" s="180">
        <f t="shared" si="69"/>
        <v>11</v>
      </c>
      <c r="DZ84" s="180" t="str">
        <f t="shared" si="70"/>
        <v>Maintenance Contract</v>
      </c>
      <c r="EA84" s="181">
        <f t="shared" si="71"/>
        <v>0</v>
      </c>
    </row>
    <row r="85" spans="2:131" ht="11.85" customHeight="1" x14ac:dyDescent="0.15">
      <c r="B85" s="81"/>
      <c r="C85" s="92" t="s">
        <v>152</v>
      </c>
      <c r="D85" s="83"/>
      <c r="E85" s="84">
        <f t="shared" si="75"/>
        <v>0</v>
      </c>
      <c r="F85" s="84">
        <f t="shared" si="76"/>
        <v>0</v>
      </c>
      <c r="G85" s="85">
        <v>0</v>
      </c>
      <c r="H85" s="86">
        <v>0</v>
      </c>
      <c r="I85" s="86">
        <v>0</v>
      </c>
      <c r="J85" s="86"/>
      <c r="K85" s="86"/>
      <c r="L85" s="86"/>
      <c r="M85" s="86"/>
      <c r="N85" s="86"/>
      <c r="O85" s="86"/>
      <c r="P85" s="86"/>
      <c r="Q85" s="86"/>
      <c r="R85" s="87"/>
      <c r="T85" s="81"/>
      <c r="U85" s="92" t="str">
        <f t="shared" si="96"/>
        <v>Management Fee - Base</v>
      </c>
      <c r="V85" s="83"/>
      <c r="W85" s="84">
        <f t="shared" si="77"/>
        <v>0</v>
      </c>
      <c r="X85" s="84">
        <f t="shared" si="78"/>
        <v>0</v>
      </c>
      <c r="Y85" s="85">
        <v>0</v>
      </c>
      <c r="Z85" s="86">
        <v>0</v>
      </c>
      <c r="AA85" s="86">
        <v>0</v>
      </c>
      <c r="AB85" s="86">
        <v>0</v>
      </c>
      <c r="AC85" s="86">
        <v>0</v>
      </c>
      <c r="AD85" s="86">
        <v>0</v>
      </c>
      <c r="AE85" s="86">
        <v>0</v>
      </c>
      <c r="AF85" s="86">
        <v>0</v>
      </c>
      <c r="AG85" s="86">
        <v>0</v>
      </c>
      <c r="AH85" s="86">
        <v>0</v>
      </c>
      <c r="AI85" s="86">
        <v>0</v>
      </c>
      <c r="AJ85" s="87">
        <v>0</v>
      </c>
      <c r="AL85" s="81"/>
      <c r="AM85" s="92" t="str">
        <f t="shared" si="97"/>
        <v>Management Fee - Base</v>
      </c>
      <c r="AN85" s="83"/>
      <c r="AO85" s="84">
        <f t="shared" si="79"/>
        <v>0</v>
      </c>
      <c r="AP85" s="84">
        <f t="shared" si="80"/>
        <v>0</v>
      </c>
      <c r="AQ85" s="85">
        <v>0</v>
      </c>
      <c r="AR85" s="86">
        <v>0</v>
      </c>
      <c r="AS85" s="86">
        <v>0</v>
      </c>
      <c r="AT85" s="86">
        <v>0</v>
      </c>
      <c r="AU85" s="86">
        <v>0</v>
      </c>
      <c r="AV85" s="86">
        <v>0</v>
      </c>
      <c r="AW85" s="86">
        <v>0</v>
      </c>
      <c r="AX85" s="86">
        <v>0</v>
      </c>
      <c r="AY85" s="86">
        <v>0</v>
      </c>
      <c r="AZ85" s="86">
        <v>0</v>
      </c>
      <c r="BA85" s="86">
        <v>0</v>
      </c>
      <c r="BB85" s="87">
        <v>0</v>
      </c>
      <c r="BD85" s="81"/>
      <c r="BE85" s="92" t="str">
        <f t="shared" si="98"/>
        <v>Management Fee - Base</v>
      </c>
      <c r="BF85" s="83"/>
      <c r="BG85" s="84">
        <f t="shared" si="81"/>
        <v>0</v>
      </c>
      <c r="BH85" s="84">
        <f t="shared" si="82"/>
        <v>0</v>
      </c>
      <c r="BI85" s="85">
        <v>0</v>
      </c>
      <c r="BJ85" s="86">
        <v>0</v>
      </c>
      <c r="BK85" s="86">
        <v>0</v>
      </c>
      <c r="BL85" s="86">
        <v>0</v>
      </c>
      <c r="BM85" s="86">
        <v>0</v>
      </c>
      <c r="BN85" s="86">
        <v>0</v>
      </c>
      <c r="BO85" s="86">
        <v>0</v>
      </c>
      <c r="BP85" s="86">
        <v>0</v>
      </c>
      <c r="BQ85" s="86">
        <v>0</v>
      </c>
      <c r="BR85" s="86">
        <v>0</v>
      </c>
      <c r="BS85" s="86">
        <v>0</v>
      </c>
      <c r="BT85" s="87">
        <v>0</v>
      </c>
      <c r="BV85" s="81"/>
      <c r="BW85" s="92" t="str">
        <f t="shared" si="99"/>
        <v>Management Fee - Base</v>
      </c>
      <c r="BX85" s="83"/>
      <c r="BY85" s="84">
        <f t="shared" si="20"/>
        <v>0</v>
      </c>
      <c r="BZ85" s="85">
        <f t="shared" si="83"/>
        <v>0</v>
      </c>
      <c r="CA85" s="86">
        <f t="shared" si="84"/>
        <v>0</v>
      </c>
      <c r="CB85" s="86">
        <f t="shared" si="85"/>
        <v>0</v>
      </c>
      <c r="CC85" s="86">
        <f t="shared" si="86"/>
        <v>0</v>
      </c>
      <c r="CD85" s="84">
        <f t="shared" si="4"/>
        <v>0</v>
      </c>
      <c r="CE85" s="85">
        <f t="shared" si="87"/>
        <v>0</v>
      </c>
      <c r="CF85" s="86">
        <f t="shared" si="88"/>
        <v>0</v>
      </c>
      <c r="CG85" s="86">
        <f t="shared" si="89"/>
        <v>0</v>
      </c>
      <c r="CH85" s="86">
        <f t="shared" si="90"/>
        <v>0</v>
      </c>
      <c r="CI85" s="84">
        <f t="shared" si="5"/>
        <v>0</v>
      </c>
      <c r="CJ85" s="85">
        <f t="shared" si="91"/>
        <v>0</v>
      </c>
      <c r="CK85" s="86">
        <f t="shared" si="92"/>
        <v>0</v>
      </c>
      <c r="CL85" s="86">
        <f t="shared" si="93"/>
        <v>0</v>
      </c>
      <c r="CM85" s="87">
        <f t="shared" si="94"/>
        <v>0</v>
      </c>
      <c r="CO85" s="81"/>
      <c r="CP85" s="92" t="str">
        <f t="shared" si="100"/>
        <v>Management Fee - Base</v>
      </c>
      <c r="CQ85" s="83"/>
      <c r="CR85" s="84">
        <f t="shared" si="74"/>
        <v>0</v>
      </c>
      <c r="CS85" s="84">
        <f t="shared" si="74"/>
        <v>0</v>
      </c>
      <c r="CT85" s="85">
        <f t="shared" si="74"/>
        <v>0</v>
      </c>
      <c r="CU85" s="86">
        <f t="shared" si="74"/>
        <v>0</v>
      </c>
      <c r="CV85" s="86">
        <f t="shared" si="74"/>
        <v>0</v>
      </c>
      <c r="CW85" s="86">
        <f t="shared" si="102"/>
        <v>0</v>
      </c>
      <c r="CX85" s="86">
        <f t="shared" si="102"/>
        <v>0</v>
      </c>
      <c r="CY85" s="86">
        <f t="shared" si="102"/>
        <v>0</v>
      </c>
      <c r="CZ85" s="86">
        <f t="shared" si="102"/>
        <v>0</v>
      </c>
      <c r="DA85" s="86">
        <f t="shared" si="102"/>
        <v>0</v>
      </c>
      <c r="DB85" s="86">
        <f t="shared" si="102"/>
        <v>0</v>
      </c>
      <c r="DC85" s="86">
        <f t="shared" si="102"/>
        <v>0</v>
      </c>
      <c r="DD85" s="86">
        <f t="shared" si="102"/>
        <v>0</v>
      </c>
      <c r="DE85" s="87">
        <f t="shared" si="102"/>
        <v>0</v>
      </c>
      <c r="DG85" s="81"/>
      <c r="DH85" s="92" t="str">
        <f t="shared" si="101"/>
        <v>Management Fee - Base</v>
      </c>
      <c r="DI85" s="83"/>
      <c r="DJ85" s="88" t="str">
        <f t="shared" si="95"/>
        <v/>
      </c>
      <c r="DK85" s="88" t="str">
        <f t="shared" si="95"/>
        <v/>
      </c>
      <c r="DL85" s="89" t="str">
        <f t="shared" si="95"/>
        <v/>
      </c>
      <c r="DM85" s="90" t="str">
        <f t="shared" si="95"/>
        <v/>
      </c>
      <c r="DN85" s="90" t="str">
        <f t="shared" si="95"/>
        <v/>
      </c>
      <c r="DO85" s="90" t="str">
        <f t="shared" si="95"/>
        <v/>
      </c>
      <c r="DP85" s="90" t="str">
        <f t="shared" si="95"/>
        <v/>
      </c>
      <c r="DQ85" s="90" t="str">
        <f t="shared" si="95"/>
        <v/>
      </c>
      <c r="DR85" s="90" t="str">
        <f t="shared" si="95"/>
        <v/>
      </c>
      <c r="DS85" s="90" t="str">
        <f t="shared" si="95"/>
        <v/>
      </c>
      <c r="DT85" s="90" t="str">
        <f t="shared" si="95"/>
        <v/>
      </c>
      <c r="DU85" s="90" t="str">
        <f t="shared" si="95"/>
        <v/>
      </c>
      <c r="DV85" s="90" t="str">
        <f t="shared" si="95"/>
        <v/>
      </c>
      <c r="DW85" s="91" t="str">
        <f t="shared" si="95"/>
        <v/>
      </c>
      <c r="DY85" s="180">
        <f t="shared" si="69"/>
        <v>11</v>
      </c>
      <c r="DZ85" s="180" t="str">
        <f t="shared" si="70"/>
        <v>Management Fee - Base</v>
      </c>
      <c r="EA85" s="181">
        <f t="shared" si="71"/>
        <v>0</v>
      </c>
    </row>
    <row r="86" spans="2:131" ht="11.85" customHeight="1" x14ac:dyDescent="0.15">
      <c r="B86" s="81"/>
      <c r="C86" s="92" t="s">
        <v>153</v>
      </c>
      <c r="D86" s="83"/>
      <c r="E86" s="84">
        <f t="shared" si="75"/>
        <v>0</v>
      </c>
      <c r="F86" s="84">
        <f t="shared" si="76"/>
        <v>0</v>
      </c>
      <c r="G86" s="85">
        <v>0</v>
      </c>
      <c r="H86" s="86">
        <v>0</v>
      </c>
      <c r="I86" s="86">
        <v>0</v>
      </c>
      <c r="J86" s="86"/>
      <c r="K86" s="86"/>
      <c r="L86" s="86"/>
      <c r="M86" s="86"/>
      <c r="N86" s="86"/>
      <c r="O86" s="86"/>
      <c r="P86" s="86"/>
      <c r="Q86" s="86"/>
      <c r="R86" s="87"/>
      <c r="T86" s="81"/>
      <c r="U86" s="92" t="str">
        <f t="shared" si="96"/>
        <v>Menu &amp; Beverage Lists</v>
      </c>
      <c r="V86" s="83"/>
      <c r="W86" s="84">
        <f t="shared" si="77"/>
        <v>0</v>
      </c>
      <c r="X86" s="84">
        <f t="shared" si="78"/>
        <v>0</v>
      </c>
      <c r="Y86" s="85">
        <v>0</v>
      </c>
      <c r="Z86" s="86">
        <v>0</v>
      </c>
      <c r="AA86" s="86">
        <v>0</v>
      </c>
      <c r="AB86" s="86">
        <v>0</v>
      </c>
      <c r="AC86" s="86">
        <v>0</v>
      </c>
      <c r="AD86" s="86">
        <v>0</v>
      </c>
      <c r="AE86" s="86">
        <v>0</v>
      </c>
      <c r="AF86" s="86">
        <v>0</v>
      </c>
      <c r="AG86" s="86">
        <v>0</v>
      </c>
      <c r="AH86" s="86">
        <v>0</v>
      </c>
      <c r="AI86" s="86">
        <v>0</v>
      </c>
      <c r="AJ86" s="87">
        <v>0</v>
      </c>
      <c r="AL86" s="81"/>
      <c r="AM86" s="92" t="str">
        <f t="shared" si="97"/>
        <v>Menu &amp; Beverage Lists</v>
      </c>
      <c r="AN86" s="83"/>
      <c r="AO86" s="84">
        <f t="shared" si="79"/>
        <v>0</v>
      </c>
      <c r="AP86" s="84">
        <f t="shared" si="80"/>
        <v>0</v>
      </c>
      <c r="AQ86" s="85">
        <v>0</v>
      </c>
      <c r="AR86" s="86">
        <v>0</v>
      </c>
      <c r="AS86" s="86">
        <v>0</v>
      </c>
      <c r="AT86" s="86">
        <v>0</v>
      </c>
      <c r="AU86" s="86">
        <v>0</v>
      </c>
      <c r="AV86" s="86">
        <v>0</v>
      </c>
      <c r="AW86" s="86">
        <v>0</v>
      </c>
      <c r="AX86" s="86">
        <v>0</v>
      </c>
      <c r="AY86" s="86">
        <v>0</v>
      </c>
      <c r="AZ86" s="86">
        <v>0</v>
      </c>
      <c r="BA86" s="86">
        <v>0</v>
      </c>
      <c r="BB86" s="87">
        <v>0</v>
      </c>
      <c r="BD86" s="81"/>
      <c r="BE86" s="92" t="str">
        <f t="shared" si="98"/>
        <v>Menu &amp; Beverage Lists</v>
      </c>
      <c r="BF86" s="83"/>
      <c r="BG86" s="84">
        <f t="shared" si="81"/>
        <v>0</v>
      </c>
      <c r="BH86" s="84">
        <f t="shared" si="82"/>
        <v>0</v>
      </c>
      <c r="BI86" s="85">
        <v>0</v>
      </c>
      <c r="BJ86" s="86">
        <v>0</v>
      </c>
      <c r="BK86" s="86">
        <v>0</v>
      </c>
      <c r="BL86" s="86">
        <v>0</v>
      </c>
      <c r="BM86" s="86">
        <v>0</v>
      </c>
      <c r="BN86" s="86">
        <v>0</v>
      </c>
      <c r="BO86" s="86">
        <v>0</v>
      </c>
      <c r="BP86" s="86">
        <v>0</v>
      </c>
      <c r="BQ86" s="86">
        <v>0</v>
      </c>
      <c r="BR86" s="86">
        <v>0</v>
      </c>
      <c r="BS86" s="86">
        <v>0</v>
      </c>
      <c r="BT86" s="87">
        <v>0</v>
      </c>
      <c r="BV86" s="81"/>
      <c r="BW86" s="92" t="str">
        <f t="shared" si="99"/>
        <v>Menu &amp; Beverage Lists</v>
      </c>
      <c r="BX86" s="83"/>
      <c r="BY86" s="84">
        <f t="shared" si="20"/>
        <v>0</v>
      </c>
      <c r="BZ86" s="85">
        <f t="shared" si="83"/>
        <v>0</v>
      </c>
      <c r="CA86" s="86">
        <f t="shared" si="84"/>
        <v>0</v>
      </c>
      <c r="CB86" s="86">
        <f t="shared" si="85"/>
        <v>0</v>
      </c>
      <c r="CC86" s="86">
        <f t="shared" si="86"/>
        <v>0</v>
      </c>
      <c r="CD86" s="84">
        <f t="shared" si="4"/>
        <v>0</v>
      </c>
      <c r="CE86" s="85">
        <f t="shared" si="87"/>
        <v>0</v>
      </c>
      <c r="CF86" s="86">
        <f t="shared" si="88"/>
        <v>0</v>
      </c>
      <c r="CG86" s="86">
        <f t="shared" si="89"/>
        <v>0</v>
      </c>
      <c r="CH86" s="86">
        <f t="shared" si="90"/>
        <v>0</v>
      </c>
      <c r="CI86" s="84">
        <f t="shared" si="5"/>
        <v>0</v>
      </c>
      <c r="CJ86" s="85">
        <f t="shared" si="91"/>
        <v>0</v>
      </c>
      <c r="CK86" s="86">
        <f t="shared" si="92"/>
        <v>0</v>
      </c>
      <c r="CL86" s="86">
        <f t="shared" si="93"/>
        <v>0</v>
      </c>
      <c r="CM86" s="87">
        <f t="shared" si="94"/>
        <v>0</v>
      </c>
      <c r="CO86" s="81"/>
      <c r="CP86" s="92" t="str">
        <f t="shared" si="100"/>
        <v>Menu &amp; Beverage Lists</v>
      </c>
      <c r="CQ86" s="83"/>
      <c r="CR86" s="84">
        <f t="shared" si="74"/>
        <v>0</v>
      </c>
      <c r="CS86" s="84">
        <f t="shared" si="74"/>
        <v>0</v>
      </c>
      <c r="CT86" s="85">
        <f t="shared" si="74"/>
        <v>0</v>
      </c>
      <c r="CU86" s="86">
        <f t="shared" si="74"/>
        <v>0</v>
      </c>
      <c r="CV86" s="86">
        <f t="shared" si="74"/>
        <v>0</v>
      </c>
      <c r="CW86" s="86">
        <f t="shared" si="102"/>
        <v>0</v>
      </c>
      <c r="CX86" s="86">
        <f t="shared" si="102"/>
        <v>0</v>
      </c>
      <c r="CY86" s="86">
        <f t="shared" si="102"/>
        <v>0</v>
      </c>
      <c r="CZ86" s="86">
        <f t="shared" si="102"/>
        <v>0</v>
      </c>
      <c r="DA86" s="86">
        <f t="shared" si="102"/>
        <v>0</v>
      </c>
      <c r="DB86" s="86">
        <f t="shared" si="102"/>
        <v>0</v>
      </c>
      <c r="DC86" s="86">
        <f t="shared" si="102"/>
        <v>0</v>
      </c>
      <c r="DD86" s="86">
        <f t="shared" si="102"/>
        <v>0</v>
      </c>
      <c r="DE86" s="87">
        <f t="shared" si="102"/>
        <v>0</v>
      </c>
      <c r="DG86" s="81"/>
      <c r="DH86" s="92" t="str">
        <f t="shared" si="101"/>
        <v>Menu &amp; Beverage Lists</v>
      </c>
      <c r="DI86" s="83"/>
      <c r="DJ86" s="88" t="str">
        <f t="shared" si="95"/>
        <v/>
      </c>
      <c r="DK86" s="88" t="str">
        <f t="shared" si="95"/>
        <v/>
      </c>
      <c r="DL86" s="89" t="str">
        <f t="shared" si="95"/>
        <v/>
      </c>
      <c r="DM86" s="90" t="str">
        <f t="shared" si="95"/>
        <v/>
      </c>
      <c r="DN86" s="90" t="str">
        <f t="shared" si="95"/>
        <v/>
      </c>
      <c r="DO86" s="90" t="str">
        <f t="shared" si="95"/>
        <v/>
      </c>
      <c r="DP86" s="90" t="str">
        <f t="shared" si="95"/>
        <v/>
      </c>
      <c r="DQ86" s="90" t="str">
        <f t="shared" si="95"/>
        <v/>
      </c>
      <c r="DR86" s="90" t="str">
        <f t="shared" si="95"/>
        <v/>
      </c>
      <c r="DS86" s="90" t="str">
        <f t="shared" si="95"/>
        <v/>
      </c>
      <c r="DT86" s="90" t="str">
        <f t="shared" si="95"/>
        <v/>
      </c>
      <c r="DU86" s="90" t="str">
        <f t="shared" si="95"/>
        <v/>
      </c>
      <c r="DV86" s="90" t="str">
        <f t="shared" si="95"/>
        <v/>
      </c>
      <c r="DW86" s="91" t="str">
        <f t="shared" si="95"/>
        <v/>
      </c>
      <c r="DY86" s="180">
        <f t="shared" si="69"/>
        <v>11</v>
      </c>
      <c r="DZ86" s="180" t="str">
        <f t="shared" si="70"/>
        <v>Menu &amp; Beverage Lists</v>
      </c>
      <c r="EA86" s="181">
        <f t="shared" si="71"/>
        <v>0</v>
      </c>
    </row>
    <row r="87" spans="2:131" ht="11.85" customHeight="1" x14ac:dyDescent="0.15">
      <c r="B87" s="81"/>
      <c r="C87" s="92" t="s">
        <v>154</v>
      </c>
      <c r="D87" s="83"/>
      <c r="E87" s="84">
        <f t="shared" si="75"/>
        <v>1777</v>
      </c>
      <c r="F87" s="84">
        <f t="shared" si="76"/>
        <v>1777</v>
      </c>
      <c r="G87" s="85">
        <v>1508</v>
      </c>
      <c r="H87" s="86">
        <v>269</v>
      </c>
      <c r="I87" s="86">
        <v>0</v>
      </c>
      <c r="J87" s="86"/>
      <c r="K87" s="86"/>
      <c r="L87" s="86"/>
      <c r="M87" s="86"/>
      <c r="N87" s="86"/>
      <c r="O87" s="86"/>
      <c r="P87" s="86"/>
      <c r="Q87" s="86"/>
      <c r="R87" s="87"/>
      <c r="T87" s="81"/>
      <c r="U87" s="92" t="str">
        <f t="shared" si="96"/>
        <v>Miscellaneous</v>
      </c>
      <c r="V87" s="83"/>
      <c r="W87" s="84">
        <f t="shared" si="77"/>
        <v>0</v>
      </c>
      <c r="X87" s="84">
        <f t="shared" si="78"/>
        <v>0</v>
      </c>
      <c r="Y87" s="85">
        <v>0</v>
      </c>
      <c r="Z87" s="86">
        <v>0</v>
      </c>
      <c r="AA87" s="86">
        <v>0</v>
      </c>
      <c r="AB87" s="86">
        <v>0</v>
      </c>
      <c r="AC87" s="86">
        <v>0</v>
      </c>
      <c r="AD87" s="86">
        <v>0</v>
      </c>
      <c r="AE87" s="86">
        <v>0</v>
      </c>
      <c r="AF87" s="86">
        <v>0</v>
      </c>
      <c r="AG87" s="86">
        <v>0</v>
      </c>
      <c r="AH87" s="86">
        <v>0</v>
      </c>
      <c r="AI87" s="86">
        <v>0</v>
      </c>
      <c r="AJ87" s="87">
        <v>0</v>
      </c>
      <c r="AL87" s="81"/>
      <c r="AM87" s="92" t="str">
        <f t="shared" si="97"/>
        <v>Miscellaneous</v>
      </c>
      <c r="AN87" s="83"/>
      <c r="AO87" s="84">
        <f t="shared" si="79"/>
        <v>1705.36</v>
      </c>
      <c r="AP87" s="84">
        <f t="shared" si="80"/>
        <v>598.79</v>
      </c>
      <c r="AQ87" s="85">
        <v>0</v>
      </c>
      <c r="AR87" s="86">
        <v>0</v>
      </c>
      <c r="AS87" s="86">
        <v>598.79</v>
      </c>
      <c r="AT87" s="86">
        <v>421.57</v>
      </c>
      <c r="AU87" s="86">
        <v>285</v>
      </c>
      <c r="AV87" s="86">
        <v>300</v>
      </c>
      <c r="AW87" s="86">
        <v>0</v>
      </c>
      <c r="AX87" s="86">
        <v>0</v>
      </c>
      <c r="AY87" s="86">
        <v>0</v>
      </c>
      <c r="AZ87" s="86">
        <v>0</v>
      </c>
      <c r="BA87" s="86">
        <v>100</v>
      </c>
      <c r="BB87" s="87">
        <v>0</v>
      </c>
      <c r="BD87" s="81"/>
      <c r="BE87" s="92" t="str">
        <f t="shared" si="98"/>
        <v>Miscellaneous</v>
      </c>
      <c r="BF87" s="83"/>
      <c r="BG87" s="84">
        <f t="shared" si="81"/>
        <v>1572</v>
      </c>
      <c r="BH87" s="84">
        <f t="shared" si="82"/>
        <v>8</v>
      </c>
      <c r="BI87" s="85">
        <v>0</v>
      </c>
      <c r="BJ87" s="86">
        <v>0</v>
      </c>
      <c r="BK87" s="86">
        <v>8</v>
      </c>
      <c r="BL87" s="86">
        <v>105</v>
      </c>
      <c r="BM87" s="86">
        <v>534</v>
      </c>
      <c r="BN87" s="86">
        <v>0</v>
      </c>
      <c r="BO87" s="86">
        <v>0</v>
      </c>
      <c r="BP87" s="86">
        <v>925</v>
      </c>
      <c r="BQ87" s="86">
        <v>0</v>
      </c>
      <c r="BR87" s="86">
        <v>0</v>
      </c>
      <c r="BS87" s="86">
        <v>0</v>
      </c>
      <c r="BT87" s="87">
        <v>0</v>
      </c>
      <c r="BV87" s="81"/>
      <c r="BW87" s="92" t="str">
        <f t="shared" si="99"/>
        <v>Miscellaneous</v>
      </c>
      <c r="BX87" s="83"/>
      <c r="BY87" s="84">
        <f t="shared" si="20"/>
        <v>1777</v>
      </c>
      <c r="BZ87" s="85">
        <f t="shared" si="83"/>
        <v>1777</v>
      </c>
      <c r="CA87" s="86">
        <f t="shared" si="84"/>
        <v>0</v>
      </c>
      <c r="CB87" s="86">
        <f t="shared" si="85"/>
        <v>0</v>
      </c>
      <c r="CC87" s="86">
        <f t="shared" si="86"/>
        <v>0</v>
      </c>
      <c r="CD87" s="84">
        <f t="shared" si="4"/>
        <v>0</v>
      </c>
      <c r="CE87" s="85">
        <f t="shared" si="87"/>
        <v>0</v>
      </c>
      <c r="CF87" s="86">
        <f t="shared" si="88"/>
        <v>0</v>
      </c>
      <c r="CG87" s="86">
        <f t="shared" si="89"/>
        <v>0</v>
      </c>
      <c r="CH87" s="86">
        <f t="shared" si="90"/>
        <v>0</v>
      </c>
      <c r="CI87" s="84">
        <f t="shared" si="5"/>
        <v>1705.36</v>
      </c>
      <c r="CJ87" s="85">
        <f t="shared" si="91"/>
        <v>598.79</v>
      </c>
      <c r="CK87" s="86">
        <f t="shared" si="92"/>
        <v>1006.5699999999999</v>
      </c>
      <c r="CL87" s="86">
        <f t="shared" si="93"/>
        <v>0</v>
      </c>
      <c r="CM87" s="87">
        <f t="shared" si="94"/>
        <v>100</v>
      </c>
      <c r="CO87" s="81"/>
      <c r="CP87" s="92" t="str">
        <f t="shared" si="100"/>
        <v>Miscellaneous</v>
      </c>
      <c r="CQ87" s="83"/>
      <c r="CR87" s="84">
        <f t="shared" si="74"/>
        <v>1777</v>
      </c>
      <c r="CS87" s="84">
        <f t="shared" si="74"/>
        <v>1777</v>
      </c>
      <c r="CT87" s="85">
        <f t="shared" si="74"/>
        <v>1508</v>
      </c>
      <c r="CU87" s="86">
        <f t="shared" si="74"/>
        <v>269</v>
      </c>
      <c r="CV87" s="86">
        <f t="shared" si="74"/>
        <v>0</v>
      </c>
      <c r="CW87" s="86">
        <f t="shared" si="102"/>
        <v>0</v>
      </c>
      <c r="CX87" s="86">
        <f t="shared" si="102"/>
        <v>0</v>
      </c>
      <c r="CY87" s="86">
        <f t="shared" si="102"/>
        <v>0</v>
      </c>
      <c r="CZ87" s="86">
        <f t="shared" si="102"/>
        <v>0</v>
      </c>
      <c r="DA87" s="86">
        <f t="shared" si="102"/>
        <v>0</v>
      </c>
      <c r="DB87" s="86">
        <f t="shared" si="102"/>
        <v>0</v>
      </c>
      <c r="DC87" s="86">
        <f t="shared" si="102"/>
        <v>0</v>
      </c>
      <c r="DD87" s="86">
        <f t="shared" si="102"/>
        <v>0</v>
      </c>
      <c r="DE87" s="87">
        <f t="shared" si="102"/>
        <v>0</v>
      </c>
      <c r="DG87" s="81"/>
      <c r="DH87" s="92" t="str">
        <f t="shared" si="101"/>
        <v>Miscellaneous</v>
      </c>
      <c r="DI87" s="83"/>
      <c r="DJ87" s="88" t="str">
        <f t="shared" si="95"/>
        <v/>
      </c>
      <c r="DK87" s="88" t="str">
        <f t="shared" si="95"/>
        <v/>
      </c>
      <c r="DL87" s="89" t="str">
        <f t="shared" si="95"/>
        <v/>
      </c>
      <c r="DM87" s="90" t="str">
        <f t="shared" si="95"/>
        <v/>
      </c>
      <c r="DN87" s="90" t="str">
        <f t="shared" si="95"/>
        <v/>
      </c>
      <c r="DO87" s="90" t="str">
        <f t="shared" si="95"/>
        <v/>
      </c>
      <c r="DP87" s="90" t="str">
        <f t="shared" si="95"/>
        <v/>
      </c>
      <c r="DQ87" s="90" t="str">
        <f t="shared" si="95"/>
        <v/>
      </c>
      <c r="DR87" s="90" t="str">
        <f t="shared" si="95"/>
        <v/>
      </c>
      <c r="DS87" s="90" t="str">
        <f t="shared" si="95"/>
        <v/>
      </c>
      <c r="DT87" s="90" t="str">
        <f t="shared" si="95"/>
        <v/>
      </c>
      <c r="DU87" s="90" t="str">
        <f t="shared" si="95"/>
        <v/>
      </c>
      <c r="DV87" s="90" t="str">
        <f t="shared" si="95"/>
        <v/>
      </c>
      <c r="DW87" s="91" t="str">
        <f t="shared" si="95"/>
        <v/>
      </c>
      <c r="DY87" s="180">
        <f t="shared" si="69"/>
        <v>11</v>
      </c>
      <c r="DZ87" s="180" t="str">
        <f t="shared" si="70"/>
        <v>Miscellaneous</v>
      </c>
      <c r="EA87" s="181">
        <f t="shared" si="71"/>
        <v>0</v>
      </c>
    </row>
    <row r="88" spans="2:131" ht="11.85" customHeight="1" x14ac:dyDescent="0.15">
      <c r="B88" s="81"/>
      <c r="C88" s="92" t="s">
        <v>155</v>
      </c>
      <c r="D88" s="83"/>
      <c r="E88" s="84">
        <f t="shared" si="75"/>
        <v>0</v>
      </c>
      <c r="F88" s="84">
        <f t="shared" si="76"/>
        <v>0</v>
      </c>
      <c r="G88" s="85">
        <v>0</v>
      </c>
      <c r="H88" s="86">
        <v>0</v>
      </c>
      <c r="I88" s="86">
        <v>0</v>
      </c>
      <c r="J88" s="86"/>
      <c r="K88" s="86"/>
      <c r="L88" s="86"/>
      <c r="M88" s="86"/>
      <c r="N88" s="86"/>
      <c r="O88" s="86"/>
      <c r="P88" s="86"/>
      <c r="Q88" s="86"/>
      <c r="R88" s="87"/>
      <c r="T88" s="81"/>
      <c r="U88" s="92" t="str">
        <f t="shared" si="96"/>
        <v>Miscellaneous Advertising F&amp;B</v>
      </c>
      <c r="V88" s="83"/>
      <c r="W88" s="84">
        <f t="shared" si="77"/>
        <v>0</v>
      </c>
      <c r="X88" s="84">
        <f t="shared" si="78"/>
        <v>0</v>
      </c>
      <c r="Y88" s="85">
        <v>0</v>
      </c>
      <c r="Z88" s="86">
        <v>0</v>
      </c>
      <c r="AA88" s="86">
        <v>0</v>
      </c>
      <c r="AB88" s="86">
        <v>0</v>
      </c>
      <c r="AC88" s="86">
        <v>0</v>
      </c>
      <c r="AD88" s="86">
        <v>0</v>
      </c>
      <c r="AE88" s="86">
        <v>0</v>
      </c>
      <c r="AF88" s="86">
        <v>0</v>
      </c>
      <c r="AG88" s="86">
        <v>0</v>
      </c>
      <c r="AH88" s="86">
        <v>0</v>
      </c>
      <c r="AI88" s="86">
        <v>0</v>
      </c>
      <c r="AJ88" s="87">
        <v>0</v>
      </c>
      <c r="AL88" s="81"/>
      <c r="AM88" s="92" t="str">
        <f t="shared" si="97"/>
        <v>Miscellaneous Advertising F&amp;B</v>
      </c>
      <c r="AN88" s="83"/>
      <c r="AO88" s="84">
        <f t="shared" si="79"/>
        <v>0</v>
      </c>
      <c r="AP88" s="84">
        <f t="shared" si="80"/>
        <v>0</v>
      </c>
      <c r="AQ88" s="85">
        <v>0</v>
      </c>
      <c r="AR88" s="86">
        <v>0</v>
      </c>
      <c r="AS88" s="86">
        <v>0</v>
      </c>
      <c r="AT88" s="86">
        <v>0</v>
      </c>
      <c r="AU88" s="86">
        <v>0</v>
      </c>
      <c r="AV88" s="86">
        <v>0</v>
      </c>
      <c r="AW88" s="86">
        <v>0</v>
      </c>
      <c r="AX88" s="86">
        <v>0</v>
      </c>
      <c r="AY88" s="86">
        <v>0</v>
      </c>
      <c r="AZ88" s="86">
        <v>0</v>
      </c>
      <c r="BA88" s="86">
        <v>0</v>
      </c>
      <c r="BB88" s="87">
        <v>0</v>
      </c>
      <c r="BD88" s="81"/>
      <c r="BE88" s="92" t="str">
        <f t="shared" si="98"/>
        <v>Miscellaneous Advertising F&amp;B</v>
      </c>
      <c r="BF88" s="83"/>
      <c r="BG88" s="84">
        <f t="shared" si="81"/>
        <v>0</v>
      </c>
      <c r="BH88" s="84">
        <f t="shared" si="82"/>
        <v>0</v>
      </c>
      <c r="BI88" s="85">
        <v>0</v>
      </c>
      <c r="BJ88" s="86">
        <v>0</v>
      </c>
      <c r="BK88" s="86">
        <v>0</v>
      </c>
      <c r="BL88" s="86">
        <v>0</v>
      </c>
      <c r="BM88" s="86">
        <v>0</v>
      </c>
      <c r="BN88" s="86">
        <v>0</v>
      </c>
      <c r="BO88" s="86">
        <v>0</v>
      </c>
      <c r="BP88" s="86">
        <v>0</v>
      </c>
      <c r="BQ88" s="86">
        <v>0</v>
      </c>
      <c r="BR88" s="86">
        <v>0</v>
      </c>
      <c r="BS88" s="86">
        <v>0</v>
      </c>
      <c r="BT88" s="87">
        <v>0</v>
      </c>
      <c r="BV88" s="81"/>
      <c r="BW88" s="92" t="str">
        <f t="shared" si="99"/>
        <v>Miscellaneous Advertising F&amp;B</v>
      </c>
      <c r="BX88" s="83"/>
      <c r="BY88" s="84">
        <f t="shared" si="20"/>
        <v>0</v>
      </c>
      <c r="BZ88" s="85">
        <f t="shared" si="83"/>
        <v>0</v>
      </c>
      <c r="CA88" s="86">
        <f t="shared" si="84"/>
        <v>0</v>
      </c>
      <c r="CB88" s="86">
        <f t="shared" si="85"/>
        <v>0</v>
      </c>
      <c r="CC88" s="86">
        <f t="shared" si="86"/>
        <v>0</v>
      </c>
      <c r="CD88" s="84">
        <f t="shared" si="4"/>
        <v>0</v>
      </c>
      <c r="CE88" s="85">
        <f t="shared" si="87"/>
        <v>0</v>
      </c>
      <c r="CF88" s="86">
        <f t="shared" si="88"/>
        <v>0</v>
      </c>
      <c r="CG88" s="86">
        <f t="shared" si="89"/>
        <v>0</v>
      </c>
      <c r="CH88" s="86">
        <f t="shared" si="90"/>
        <v>0</v>
      </c>
      <c r="CI88" s="84">
        <f t="shared" si="5"/>
        <v>0</v>
      </c>
      <c r="CJ88" s="85">
        <f t="shared" si="91"/>
        <v>0</v>
      </c>
      <c r="CK88" s="86">
        <f t="shared" si="92"/>
        <v>0</v>
      </c>
      <c r="CL88" s="86">
        <f t="shared" si="93"/>
        <v>0</v>
      </c>
      <c r="CM88" s="87">
        <f t="shared" si="94"/>
        <v>0</v>
      </c>
      <c r="CO88" s="81"/>
      <c r="CP88" s="92" t="str">
        <f t="shared" si="100"/>
        <v>Miscellaneous Advertising F&amp;B</v>
      </c>
      <c r="CQ88" s="83"/>
      <c r="CR88" s="84">
        <f t="shared" si="74"/>
        <v>0</v>
      </c>
      <c r="CS88" s="84">
        <f t="shared" si="74"/>
        <v>0</v>
      </c>
      <c r="CT88" s="85">
        <f t="shared" si="74"/>
        <v>0</v>
      </c>
      <c r="CU88" s="86">
        <f t="shared" si="74"/>
        <v>0</v>
      </c>
      <c r="CV88" s="86">
        <f t="shared" si="74"/>
        <v>0</v>
      </c>
      <c r="CW88" s="86">
        <f t="shared" si="102"/>
        <v>0</v>
      </c>
      <c r="CX88" s="86">
        <f t="shared" si="102"/>
        <v>0</v>
      </c>
      <c r="CY88" s="86">
        <f t="shared" si="102"/>
        <v>0</v>
      </c>
      <c r="CZ88" s="86">
        <f t="shared" si="102"/>
        <v>0</v>
      </c>
      <c r="DA88" s="86">
        <f t="shared" si="102"/>
        <v>0</v>
      </c>
      <c r="DB88" s="86">
        <f t="shared" si="102"/>
        <v>0</v>
      </c>
      <c r="DC88" s="86">
        <f t="shared" si="102"/>
        <v>0</v>
      </c>
      <c r="DD88" s="86">
        <f t="shared" si="102"/>
        <v>0</v>
      </c>
      <c r="DE88" s="87">
        <f t="shared" si="102"/>
        <v>0</v>
      </c>
      <c r="DG88" s="81"/>
      <c r="DH88" s="92" t="str">
        <f t="shared" si="101"/>
        <v>Miscellaneous Advertising F&amp;B</v>
      </c>
      <c r="DI88" s="83"/>
      <c r="DJ88" s="88" t="str">
        <f t="shared" si="95"/>
        <v/>
      </c>
      <c r="DK88" s="88" t="str">
        <f t="shared" si="95"/>
        <v/>
      </c>
      <c r="DL88" s="89" t="str">
        <f t="shared" si="95"/>
        <v/>
      </c>
      <c r="DM88" s="90" t="str">
        <f t="shared" si="95"/>
        <v/>
      </c>
      <c r="DN88" s="90" t="str">
        <f t="shared" si="95"/>
        <v/>
      </c>
      <c r="DO88" s="90" t="str">
        <f t="shared" si="95"/>
        <v/>
      </c>
      <c r="DP88" s="90" t="str">
        <f t="shared" si="95"/>
        <v/>
      </c>
      <c r="DQ88" s="90" t="str">
        <f t="shared" si="95"/>
        <v/>
      </c>
      <c r="DR88" s="90" t="str">
        <f t="shared" si="95"/>
        <v/>
      </c>
      <c r="DS88" s="90" t="str">
        <f t="shared" si="95"/>
        <v/>
      </c>
      <c r="DT88" s="90" t="str">
        <f t="shared" si="95"/>
        <v/>
      </c>
      <c r="DU88" s="90" t="str">
        <f t="shared" si="95"/>
        <v/>
      </c>
      <c r="DV88" s="90" t="str">
        <f t="shared" si="95"/>
        <v/>
      </c>
      <c r="DW88" s="91" t="str">
        <f t="shared" si="95"/>
        <v/>
      </c>
      <c r="DY88" s="180">
        <f t="shared" si="69"/>
        <v>11</v>
      </c>
      <c r="DZ88" s="180" t="str">
        <f t="shared" si="70"/>
        <v>Miscellaneous Advertising F&amp;B</v>
      </c>
      <c r="EA88" s="181">
        <f t="shared" si="71"/>
        <v>0</v>
      </c>
    </row>
    <row r="89" spans="2:131" ht="11.85" customHeight="1" x14ac:dyDescent="0.15">
      <c r="B89" s="81"/>
      <c r="C89" s="92" t="s">
        <v>156</v>
      </c>
      <c r="D89" s="83"/>
      <c r="E89" s="84">
        <f t="shared" si="75"/>
        <v>0</v>
      </c>
      <c r="F89" s="84">
        <f t="shared" si="76"/>
        <v>0</v>
      </c>
      <c r="G89" s="85">
        <v>0</v>
      </c>
      <c r="H89" s="86">
        <v>0</v>
      </c>
      <c r="I89" s="86">
        <v>0</v>
      </c>
      <c r="J89" s="86"/>
      <c r="K89" s="86"/>
      <c r="L89" s="86"/>
      <c r="M89" s="86"/>
      <c r="N89" s="86"/>
      <c r="O89" s="86"/>
      <c r="P89" s="86"/>
      <c r="Q89" s="86"/>
      <c r="R89" s="87"/>
      <c r="T89" s="81"/>
      <c r="U89" s="92" t="str">
        <f t="shared" si="96"/>
        <v>Music And Entertainment</v>
      </c>
      <c r="V89" s="83"/>
      <c r="W89" s="84">
        <f t="shared" si="77"/>
        <v>0</v>
      </c>
      <c r="X89" s="84">
        <f t="shared" si="78"/>
        <v>0</v>
      </c>
      <c r="Y89" s="85">
        <v>0</v>
      </c>
      <c r="Z89" s="86">
        <v>0</v>
      </c>
      <c r="AA89" s="86">
        <v>0</v>
      </c>
      <c r="AB89" s="86">
        <v>0</v>
      </c>
      <c r="AC89" s="86">
        <v>0</v>
      </c>
      <c r="AD89" s="86">
        <v>0</v>
      </c>
      <c r="AE89" s="86">
        <v>0</v>
      </c>
      <c r="AF89" s="86">
        <v>0</v>
      </c>
      <c r="AG89" s="86">
        <v>0</v>
      </c>
      <c r="AH89" s="86">
        <v>0</v>
      </c>
      <c r="AI89" s="86">
        <v>0</v>
      </c>
      <c r="AJ89" s="87">
        <v>0</v>
      </c>
      <c r="AL89" s="81"/>
      <c r="AM89" s="92" t="str">
        <f t="shared" si="97"/>
        <v>Music And Entertainment</v>
      </c>
      <c r="AN89" s="83"/>
      <c r="AO89" s="84">
        <f t="shared" si="79"/>
        <v>0</v>
      </c>
      <c r="AP89" s="84">
        <f t="shared" si="80"/>
        <v>0</v>
      </c>
      <c r="AQ89" s="85">
        <v>0</v>
      </c>
      <c r="AR89" s="86">
        <v>0</v>
      </c>
      <c r="AS89" s="86">
        <v>0</v>
      </c>
      <c r="AT89" s="86">
        <v>0</v>
      </c>
      <c r="AU89" s="86">
        <v>0</v>
      </c>
      <c r="AV89" s="86">
        <v>0</v>
      </c>
      <c r="AW89" s="86">
        <v>0</v>
      </c>
      <c r="AX89" s="86">
        <v>0</v>
      </c>
      <c r="AY89" s="86">
        <v>0</v>
      </c>
      <c r="AZ89" s="86">
        <v>0</v>
      </c>
      <c r="BA89" s="86">
        <v>0</v>
      </c>
      <c r="BB89" s="87">
        <v>0</v>
      </c>
      <c r="BD89" s="81"/>
      <c r="BE89" s="92" t="str">
        <f t="shared" si="98"/>
        <v>Music And Entertainment</v>
      </c>
      <c r="BF89" s="83"/>
      <c r="BG89" s="84">
        <f t="shared" si="81"/>
        <v>0</v>
      </c>
      <c r="BH89" s="84">
        <f t="shared" si="82"/>
        <v>0</v>
      </c>
      <c r="BI89" s="85">
        <v>0</v>
      </c>
      <c r="BJ89" s="86">
        <v>0</v>
      </c>
      <c r="BK89" s="86">
        <v>0</v>
      </c>
      <c r="BL89" s="86">
        <v>0</v>
      </c>
      <c r="BM89" s="86">
        <v>0</v>
      </c>
      <c r="BN89" s="86">
        <v>0</v>
      </c>
      <c r="BO89" s="86">
        <v>0</v>
      </c>
      <c r="BP89" s="86">
        <v>0</v>
      </c>
      <c r="BQ89" s="86">
        <v>0</v>
      </c>
      <c r="BR89" s="86">
        <v>0</v>
      </c>
      <c r="BS89" s="86">
        <v>0</v>
      </c>
      <c r="BT89" s="87">
        <v>0</v>
      </c>
      <c r="BV89" s="81"/>
      <c r="BW89" s="92" t="str">
        <f t="shared" si="99"/>
        <v>Music And Entertainment</v>
      </c>
      <c r="BX89" s="83"/>
      <c r="BY89" s="84">
        <f t="shared" si="20"/>
        <v>0</v>
      </c>
      <c r="BZ89" s="85">
        <f t="shared" si="83"/>
        <v>0</v>
      </c>
      <c r="CA89" s="86">
        <f t="shared" si="84"/>
        <v>0</v>
      </c>
      <c r="CB89" s="86">
        <f t="shared" si="85"/>
        <v>0</v>
      </c>
      <c r="CC89" s="86">
        <f t="shared" si="86"/>
        <v>0</v>
      </c>
      <c r="CD89" s="84">
        <f t="shared" si="4"/>
        <v>0</v>
      </c>
      <c r="CE89" s="85">
        <f t="shared" si="87"/>
        <v>0</v>
      </c>
      <c r="CF89" s="86">
        <f t="shared" si="88"/>
        <v>0</v>
      </c>
      <c r="CG89" s="86">
        <f t="shared" si="89"/>
        <v>0</v>
      </c>
      <c r="CH89" s="86">
        <f t="shared" si="90"/>
        <v>0</v>
      </c>
      <c r="CI89" s="84">
        <f t="shared" si="5"/>
        <v>0</v>
      </c>
      <c r="CJ89" s="85">
        <f t="shared" si="91"/>
        <v>0</v>
      </c>
      <c r="CK89" s="86">
        <f t="shared" si="92"/>
        <v>0</v>
      </c>
      <c r="CL89" s="86">
        <f t="shared" si="93"/>
        <v>0</v>
      </c>
      <c r="CM89" s="87">
        <f t="shared" si="94"/>
        <v>0</v>
      </c>
      <c r="CO89" s="81"/>
      <c r="CP89" s="92" t="str">
        <f t="shared" si="100"/>
        <v>Music And Entertainment</v>
      </c>
      <c r="CQ89" s="83"/>
      <c r="CR89" s="84">
        <f t="shared" si="74"/>
        <v>0</v>
      </c>
      <c r="CS89" s="84">
        <f t="shared" si="74"/>
        <v>0</v>
      </c>
      <c r="CT89" s="85">
        <f t="shared" si="74"/>
        <v>0</v>
      </c>
      <c r="CU89" s="86">
        <f t="shared" si="74"/>
        <v>0</v>
      </c>
      <c r="CV89" s="86">
        <f t="shared" si="74"/>
        <v>0</v>
      </c>
      <c r="CW89" s="86">
        <f t="shared" si="102"/>
        <v>0</v>
      </c>
      <c r="CX89" s="86">
        <f t="shared" si="102"/>
        <v>0</v>
      </c>
      <c r="CY89" s="86">
        <f t="shared" si="102"/>
        <v>0</v>
      </c>
      <c r="CZ89" s="86">
        <f t="shared" si="102"/>
        <v>0</v>
      </c>
      <c r="DA89" s="86">
        <f t="shared" si="102"/>
        <v>0</v>
      </c>
      <c r="DB89" s="86">
        <f t="shared" si="102"/>
        <v>0</v>
      </c>
      <c r="DC89" s="86">
        <f t="shared" si="102"/>
        <v>0</v>
      </c>
      <c r="DD89" s="86">
        <f t="shared" si="102"/>
        <v>0</v>
      </c>
      <c r="DE89" s="87">
        <f t="shared" si="102"/>
        <v>0</v>
      </c>
      <c r="DG89" s="81"/>
      <c r="DH89" s="92" t="str">
        <f t="shared" si="101"/>
        <v>Music And Entertainment</v>
      </c>
      <c r="DI89" s="83"/>
      <c r="DJ89" s="88" t="str">
        <f t="shared" si="95"/>
        <v/>
      </c>
      <c r="DK89" s="88" t="str">
        <f t="shared" si="95"/>
        <v/>
      </c>
      <c r="DL89" s="89" t="str">
        <f t="shared" si="95"/>
        <v/>
      </c>
      <c r="DM89" s="90" t="str">
        <f t="shared" si="95"/>
        <v/>
      </c>
      <c r="DN89" s="90" t="str">
        <f t="shared" si="95"/>
        <v/>
      </c>
      <c r="DO89" s="90" t="str">
        <f t="shared" si="95"/>
        <v/>
      </c>
      <c r="DP89" s="90" t="str">
        <f t="shared" si="95"/>
        <v/>
      </c>
      <c r="DQ89" s="90" t="str">
        <f t="shared" si="95"/>
        <v/>
      </c>
      <c r="DR89" s="90" t="str">
        <f t="shared" si="95"/>
        <v/>
      </c>
      <c r="DS89" s="90" t="str">
        <f t="shared" si="95"/>
        <v/>
      </c>
      <c r="DT89" s="90" t="str">
        <f t="shared" si="95"/>
        <v/>
      </c>
      <c r="DU89" s="90" t="str">
        <f t="shared" si="95"/>
        <v/>
      </c>
      <c r="DV89" s="90" t="str">
        <f t="shared" si="95"/>
        <v/>
      </c>
      <c r="DW89" s="91" t="str">
        <f t="shared" si="95"/>
        <v/>
      </c>
      <c r="DY89" s="180">
        <f t="shared" si="69"/>
        <v>11</v>
      </c>
      <c r="DZ89" s="180" t="str">
        <f t="shared" si="70"/>
        <v>Music And Entertainment</v>
      </c>
      <c r="EA89" s="181">
        <f t="shared" si="71"/>
        <v>0</v>
      </c>
    </row>
    <row r="90" spans="2:131" ht="11.85" customHeight="1" x14ac:dyDescent="0.15">
      <c r="B90" s="81"/>
      <c r="C90" s="92" t="s">
        <v>157</v>
      </c>
      <c r="D90" s="83"/>
      <c r="E90" s="84">
        <f t="shared" si="75"/>
        <v>1561.88</v>
      </c>
      <c r="F90" s="84">
        <f t="shared" si="76"/>
        <v>1561.88</v>
      </c>
      <c r="G90" s="85">
        <v>0</v>
      </c>
      <c r="H90" s="86">
        <v>0</v>
      </c>
      <c r="I90" s="86">
        <v>1561.88</v>
      </c>
      <c r="J90" s="86"/>
      <c r="K90" s="86"/>
      <c r="L90" s="86"/>
      <c r="M90" s="86"/>
      <c r="N90" s="86"/>
      <c r="O90" s="86"/>
      <c r="P90" s="86"/>
      <c r="Q90" s="86"/>
      <c r="R90" s="87"/>
      <c r="T90" s="81"/>
      <c r="U90" s="92" t="str">
        <f t="shared" si="96"/>
        <v>Office Supplies</v>
      </c>
      <c r="V90" s="83"/>
      <c r="W90" s="84">
        <f t="shared" si="77"/>
        <v>1800</v>
      </c>
      <c r="X90" s="84">
        <f t="shared" si="78"/>
        <v>450</v>
      </c>
      <c r="Y90" s="85">
        <v>150</v>
      </c>
      <c r="Z90" s="86">
        <v>150</v>
      </c>
      <c r="AA90" s="86">
        <v>150</v>
      </c>
      <c r="AB90" s="86">
        <v>150</v>
      </c>
      <c r="AC90" s="86">
        <v>150</v>
      </c>
      <c r="AD90" s="86">
        <v>150</v>
      </c>
      <c r="AE90" s="86">
        <v>150</v>
      </c>
      <c r="AF90" s="86">
        <v>150</v>
      </c>
      <c r="AG90" s="86">
        <v>150</v>
      </c>
      <c r="AH90" s="86">
        <v>150</v>
      </c>
      <c r="AI90" s="86">
        <v>150</v>
      </c>
      <c r="AJ90" s="87">
        <v>150</v>
      </c>
      <c r="AL90" s="81"/>
      <c r="AM90" s="92" t="str">
        <f t="shared" si="97"/>
        <v>Office Supplies</v>
      </c>
      <c r="AN90" s="83"/>
      <c r="AO90" s="84">
        <f t="shared" si="79"/>
        <v>4594.59</v>
      </c>
      <c r="AP90" s="84">
        <f t="shared" si="80"/>
        <v>341</v>
      </c>
      <c r="AQ90" s="85">
        <v>0</v>
      </c>
      <c r="AR90" s="86">
        <v>23.03</v>
      </c>
      <c r="AS90" s="86">
        <v>317.97000000000003</v>
      </c>
      <c r="AT90" s="86">
        <v>0</v>
      </c>
      <c r="AU90" s="86">
        <v>575.17999999999995</v>
      </c>
      <c r="AV90" s="86">
        <v>0</v>
      </c>
      <c r="AW90" s="86">
        <v>0</v>
      </c>
      <c r="AX90" s="86">
        <v>0</v>
      </c>
      <c r="AY90" s="86">
        <v>305.35000000000002</v>
      </c>
      <c r="AZ90" s="86">
        <v>1933.7</v>
      </c>
      <c r="BA90" s="86">
        <v>0</v>
      </c>
      <c r="BB90" s="87">
        <v>1439.36</v>
      </c>
      <c r="BD90" s="81"/>
      <c r="BE90" s="92" t="str">
        <f t="shared" si="98"/>
        <v>Office Supplies</v>
      </c>
      <c r="BF90" s="83"/>
      <c r="BG90" s="84">
        <f t="shared" si="81"/>
        <v>2700.73</v>
      </c>
      <c r="BH90" s="84">
        <f t="shared" si="82"/>
        <v>0</v>
      </c>
      <c r="BI90" s="85">
        <v>0</v>
      </c>
      <c r="BJ90" s="86">
        <v>0</v>
      </c>
      <c r="BK90" s="86">
        <v>0</v>
      </c>
      <c r="BL90" s="86">
        <v>1358</v>
      </c>
      <c r="BM90" s="86">
        <v>0</v>
      </c>
      <c r="BN90" s="86">
        <v>9</v>
      </c>
      <c r="BO90" s="86">
        <v>19</v>
      </c>
      <c r="BP90" s="86">
        <v>0</v>
      </c>
      <c r="BQ90" s="86">
        <v>1264</v>
      </c>
      <c r="BR90" s="86">
        <v>25</v>
      </c>
      <c r="BS90" s="86">
        <v>25.73</v>
      </c>
      <c r="BT90" s="87">
        <v>0</v>
      </c>
      <c r="BV90" s="81"/>
      <c r="BW90" s="92" t="str">
        <f t="shared" si="99"/>
        <v>Office Supplies</v>
      </c>
      <c r="BX90" s="83"/>
      <c r="BY90" s="84">
        <f t="shared" si="20"/>
        <v>1561.88</v>
      </c>
      <c r="BZ90" s="85">
        <f t="shared" si="83"/>
        <v>1561.88</v>
      </c>
      <c r="CA90" s="86">
        <f t="shared" si="84"/>
        <v>0</v>
      </c>
      <c r="CB90" s="86">
        <f t="shared" si="85"/>
        <v>0</v>
      </c>
      <c r="CC90" s="86">
        <f t="shared" si="86"/>
        <v>0</v>
      </c>
      <c r="CD90" s="84">
        <f t="shared" si="4"/>
        <v>1800</v>
      </c>
      <c r="CE90" s="85">
        <f t="shared" si="87"/>
        <v>450</v>
      </c>
      <c r="CF90" s="86">
        <f t="shared" si="88"/>
        <v>450</v>
      </c>
      <c r="CG90" s="86">
        <f t="shared" si="89"/>
        <v>450</v>
      </c>
      <c r="CH90" s="86">
        <f t="shared" si="90"/>
        <v>450</v>
      </c>
      <c r="CI90" s="84">
        <f t="shared" si="5"/>
        <v>4594.59</v>
      </c>
      <c r="CJ90" s="85">
        <f t="shared" si="91"/>
        <v>341</v>
      </c>
      <c r="CK90" s="86">
        <f t="shared" si="92"/>
        <v>575.17999999999995</v>
      </c>
      <c r="CL90" s="86">
        <f t="shared" si="93"/>
        <v>305.35000000000002</v>
      </c>
      <c r="CM90" s="87">
        <f t="shared" si="94"/>
        <v>3373.06</v>
      </c>
      <c r="CO90" s="81"/>
      <c r="CP90" s="92" t="str">
        <f t="shared" si="100"/>
        <v>Office Supplies</v>
      </c>
      <c r="CQ90" s="83"/>
      <c r="CR90" s="84">
        <f t="shared" si="74"/>
        <v>-238.11999999999989</v>
      </c>
      <c r="CS90" s="84">
        <f t="shared" si="74"/>
        <v>1111.8800000000001</v>
      </c>
      <c r="CT90" s="85">
        <f t="shared" si="74"/>
        <v>-150</v>
      </c>
      <c r="CU90" s="86">
        <f t="shared" si="74"/>
        <v>-150</v>
      </c>
      <c r="CV90" s="86">
        <f t="shared" si="74"/>
        <v>1411.88</v>
      </c>
      <c r="CW90" s="86">
        <f t="shared" si="102"/>
        <v>-150</v>
      </c>
      <c r="CX90" s="86">
        <f t="shared" si="102"/>
        <v>-150</v>
      </c>
      <c r="CY90" s="86">
        <f t="shared" si="102"/>
        <v>-150</v>
      </c>
      <c r="CZ90" s="86">
        <f t="shared" si="102"/>
        <v>-150</v>
      </c>
      <c r="DA90" s="86">
        <f t="shared" si="102"/>
        <v>-150</v>
      </c>
      <c r="DB90" s="86">
        <f t="shared" si="102"/>
        <v>-150</v>
      </c>
      <c r="DC90" s="86">
        <f t="shared" si="102"/>
        <v>-150</v>
      </c>
      <c r="DD90" s="86">
        <f t="shared" si="102"/>
        <v>-150</v>
      </c>
      <c r="DE90" s="87">
        <f t="shared" si="102"/>
        <v>-150</v>
      </c>
      <c r="DG90" s="81"/>
      <c r="DH90" s="92" t="str">
        <f t="shared" si="101"/>
        <v>Office Supplies</v>
      </c>
      <c r="DI90" s="83"/>
      <c r="DJ90" s="88">
        <f t="shared" si="95"/>
        <v>0.86771111111111121</v>
      </c>
      <c r="DK90" s="88">
        <f t="shared" si="95"/>
        <v>3.4708444444444448</v>
      </c>
      <c r="DL90" s="89">
        <f t="shared" si="95"/>
        <v>0</v>
      </c>
      <c r="DM90" s="90">
        <f t="shared" si="95"/>
        <v>0</v>
      </c>
      <c r="DN90" s="90">
        <f t="shared" si="95"/>
        <v>10.412533333333334</v>
      </c>
      <c r="DO90" s="90">
        <f t="shared" si="95"/>
        <v>0</v>
      </c>
      <c r="DP90" s="90">
        <f t="shared" si="95"/>
        <v>0</v>
      </c>
      <c r="DQ90" s="90">
        <f t="shared" si="95"/>
        <v>0</v>
      </c>
      <c r="DR90" s="90">
        <f t="shared" si="95"/>
        <v>0</v>
      </c>
      <c r="DS90" s="90">
        <f t="shared" si="95"/>
        <v>0</v>
      </c>
      <c r="DT90" s="90">
        <f t="shared" si="95"/>
        <v>0</v>
      </c>
      <c r="DU90" s="90">
        <f t="shared" si="95"/>
        <v>0</v>
      </c>
      <c r="DV90" s="90">
        <f t="shared" si="95"/>
        <v>0</v>
      </c>
      <c r="DW90" s="91">
        <f t="shared" si="95"/>
        <v>0</v>
      </c>
      <c r="DY90" s="180">
        <f t="shared" si="69"/>
        <v>3</v>
      </c>
      <c r="DZ90" s="180" t="str">
        <f t="shared" si="70"/>
        <v>Office Supplies</v>
      </c>
      <c r="EA90" s="181">
        <f t="shared" si="71"/>
        <v>1411.88</v>
      </c>
    </row>
    <row r="91" spans="2:131" ht="11.85" customHeight="1" x14ac:dyDescent="0.15">
      <c r="B91" s="81"/>
      <c r="C91" s="92" t="s">
        <v>158</v>
      </c>
      <c r="D91" s="83"/>
      <c r="E91" s="84">
        <f t="shared" si="75"/>
        <v>8869.51</v>
      </c>
      <c r="F91" s="84">
        <f t="shared" si="76"/>
        <v>8869.51</v>
      </c>
      <c r="G91" s="85">
        <v>3406</v>
      </c>
      <c r="H91" s="86">
        <v>3082</v>
      </c>
      <c r="I91" s="86">
        <v>2381.5100000000002</v>
      </c>
      <c r="J91" s="86"/>
      <c r="K91" s="86"/>
      <c r="L91" s="86"/>
      <c r="M91" s="86"/>
      <c r="N91" s="86"/>
      <c r="O91" s="86"/>
      <c r="P91" s="86"/>
      <c r="Q91" s="86"/>
      <c r="R91" s="87"/>
      <c r="T91" s="81"/>
      <c r="U91" s="92" t="str">
        <f t="shared" si="96"/>
        <v>Operating Supplies</v>
      </c>
      <c r="V91" s="83"/>
      <c r="W91" s="84">
        <f t="shared" si="77"/>
        <v>51881</v>
      </c>
      <c r="X91" s="84">
        <f t="shared" si="78"/>
        <v>12661</v>
      </c>
      <c r="Y91" s="85">
        <v>4004</v>
      </c>
      <c r="Z91" s="86">
        <v>4038</v>
      </c>
      <c r="AA91" s="86">
        <v>4619</v>
      </c>
      <c r="AB91" s="86">
        <v>4122</v>
      </c>
      <c r="AC91" s="86">
        <v>4125</v>
      </c>
      <c r="AD91" s="86">
        <v>4753</v>
      </c>
      <c r="AE91" s="86">
        <v>4188</v>
      </c>
      <c r="AF91" s="86">
        <v>3945</v>
      </c>
      <c r="AG91" s="86">
        <v>4515</v>
      </c>
      <c r="AH91" s="86">
        <v>4215</v>
      </c>
      <c r="AI91" s="86">
        <v>4561</v>
      </c>
      <c r="AJ91" s="87">
        <v>4796</v>
      </c>
      <c r="AL91" s="81"/>
      <c r="AM91" s="92" t="str">
        <f t="shared" si="97"/>
        <v>Operating Supplies</v>
      </c>
      <c r="AN91" s="83"/>
      <c r="AO91" s="84">
        <f t="shared" si="79"/>
        <v>68769.62</v>
      </c>
      <c r="AP91" s="84">
        <f t="shared" si="80"/>
        <v>20441.739999999998</v>
      </c>
      <c r="AQ91" s="85">
        <v>9987.82</v>
      </c>
      <c r="AR91" s="86">
        <v>5345.92</v>
      </c>
      <c r="AS91" s="86">
        <v>5108</v>
      </c>
      <c r="AT91" s="86">
        <v>6090.02</v>
      </c>
      <c r="AU91" s="86">
        <v>4333.22</v>
      </c>
      <c r="AV91" s="86">
        <v>5594.02</v>
      </c>
      <c r="AW91" s="86">
        <v>6200.03</v>
      </c>
      <c r="AX91" s="86">
        <v>4203.99</v>
      </c>
      <c r="AY91" s="86">
        <v>4787.3999999999996</v>
      </c>
      <c r="AZ91" s="86">
        <v>6590.24</v>
      </c>
      <c r="BA91" s="86">
        <v>5753.46</v>
      </c>
      <c r="BB91" s="87">
        <v>4775.5</v>
      </c>
      <c r="BD91" s="81"/>
      <c r="BE91" s="92" t="str">
        <f t="shared" si="98"/>
        <v>Operating Supplies</v>
      </c>
      <c r="BF91" s="83"/>
      <c r="BG91" s="84">
        <f t="shared" si="81"/>
        <v>92388.59</v>
      </c>
      <c r="BH91" s="84">
        <f t="shared" si="82"/>
        <v>9824</v>
      </c>
      <c r="BI91" s="85">
        <v>3905</v>
      </c>
      <c r="BJ91" s="86">
        <v>2724</v>
      </c>
      <c r="BK91" s="86">
        <v>3195</v>
      </c>
      <c r="BL91" s="86">
        <v>6992</v>
      </c>
      <c r="BM91" s="86">
        <v>14087</v>
      </c>
      <c r="BN91" s="86">
        <v>5519</v>
      </c>
      <c r="BO91" s="86">
        <v>13119</v>
      </c>
      <c r="BP91" s="86">
        <v>8426</v>
      </c>
      <c r="BQ91" s="86">
        <v>7590</v>
      </c>
      <c r="BR91" s="86">
        <v>8380</v>
      </c>
      <c r="BS91" s="86">
        <v>10012.76</v>
      </c>
      <c r="BT91" s="87">
        <v>8438.83</v>
      </c>
      <c r="BV91" s="81"/>
      <c r="BW91" s="92" t="str">
        <f t="shared" si="99"/>
        <v>Operating Supplies</v>
      </c>
      <c r="BX91" s="83"/>
      <c r="BY91" s="84">
        <f t="shared" si="20"/>
        <v>8869.51</v>
      </c>
      <c r="BZ91" s="85">
        <f t="shared" si="83"/>
        <v>8869.51</v>
      </c>
      <c r="CA91" s="86">
        <f t="shared" si="84"/>
        <v>0</v>
      </c>
      <c r="CB91" s="86">
        <f t="shared" si="85"/>
        <v>0</v>
      </c>
      <c r="CC91" s="86">
        <f t="shared" si="86"/>
        <v>0</v>
      </c>
      <c r="CD91" s="84">
        <f t="shared" si="4"/>
        <v>51881</v>
      </c>
      <c r="CE91" s="85">
        <f t="shared" si="87"/>
        <v>12661</v>
      </c>
      <c r="CF91" s="86">
        <f t="shared" si="88"/>
        <v>13000</v>
      </c>
      <c r="CG91" s="86">
        <f t="shared" si="89"/>
        <v>12648</v>
      </c>
      <c r="CH91" s="86">
        <f t="shared" si="90"/>
        <v>13572</v>
      </c>
      <c r="CI91" s="84">
        <f t="shared" si="5"/>
        <v>68769.62</v>
      </c>
      <c r="CJ91" s="85">
        <f t="shared" si="91"/>
        <v>20441.739999999998</v>
      </c>
      <c r="CK91" s="86">
        <f t="shared" si="92"/>
        <v>16017.260000000002</v>
      </c>
      <c r="CL91" s="86">
        <f t="shared" si="93"/>
        <v>15191.42</v>
      </c>
      <c r="CM91" s="87">
        <f t="shared" si="94"/>
        <v>17119.2</v>
      </c>
      <c r="CO91" s="81"/>
      <c r="CP91" s="92" t="str">
        <f t="shared" si="100"/>
        <v>Operating Supplies</v>
      </c>
      <c r="CQ91" s="83"/>
      <c r="CR91" s="84">
        <f t="shared" si="74"/>
        <v>-43011.49</v>
      </c>
      <c r="CS91" s="84">
        <f t="shared" si="74"/>
        <v>-3791.49</v>
      </c>
      <c r="CT91" s="85">
        <f t="shared" si="74"/>
        <v>-598</v>
      </c>
      <c r="CU91" s="86">
        <f t="shared" si="74"/>
        <v>-956</v>
      </c>
      <c r="CV91" s="86">
        <f t="shared" si="74"/>
        <v>-2237.4899999999998</v>
      </c>
      <c r="CW91" s="86">
        <f t="shared" si="102"/>
        <v>-4122</v>
      </c>
      <c r="CX91" s="86">
        <f t="shared" si="102"/>
        <v>-4125</v>
      </c>
      <c r="CY91" s="86">
        <f t="shared" si="102"/>
        <v>-4753</v>
      </c>
      <c r="CZ91" s="86">
        <f t="shared" si="102"/>
        <v>-4188</v>
      </c>
      <c r="DA91" s="86">
        <f t="shared" si="102"/>
        <v>-3945</v>
      </c>
      <c r="DB91" s="86">
        <f t="shared" si="102"/>
        <v>-4515</v>
      </c>
      <c r="DC91" s="86">
        <f t="shared" si="102"/>
        <v>-4215</v>
      </c>
      <c r="DD91" s="86">
        <f t="shared" si="102"/>
        <v>-4561</v>
      </c>
      <c r="DE91" s="87">
        <f t="shared" si="102"/>
        <v>-4796</v>
      </c>
      <c r="DG91" s="81"/>
      <c r="DH91" s="92" t="str">
        <f t="shared" si="101"/>
        <v>Operating Supplies</v>
      </c>
      <c r="DI91" s="83"/>
      <c r="DJ91" s="88">
        <f t="shared" si="95"/>
        <v>0.17095873248395366</v>
      </c>
      <c r="DK91" s="88">
        <f t="shared" si="95"/>
        <v>0.70053787220598696</v>
      </c>
      <c r="DL91" s="89">
        <f t="shared" si="95"/>
        <v>0.85064935064935066</v>
      </c>
      <c r="DM91" s="90">
        <f t="shared" si="95"/>
        <v>0.76324913323427435</v>
      </c>
      <c r="DN91" s="90">
        <f t="shared" si="95"/>
        <v>0.51558995453561374</v>
      </c>
      <c r="DO91" s="90">
        <f t="shared" si="95"/>
        <v>0</v>
      </c>
      <c r="DP91" s="90">
        <f t="shared" si="95"/>
        <v>0</v>
      </c>
      <c r="DQ91" s="90">
        <f t="shared" si="95"/>
        <v>0</v>
      </c>
      <c r="DR91" s="90">
        <f t="shared" si="95"/>
        <v>0</v>
      </c>
      <c r="DS91" s="90">
        <f t="shared" si="95"/>
        <v>0</v>
      </c>
      <c r="DT91" s="90">
        <f t="shared" si="95"/>
        <v>0</v>
      </c>
      <c r="DU91" s="90">
        <f t="shared" si="95"/>
        <v>0</v>
      </c>
      <c r="DV91" s="90">
        <f t="shared" si="95"/>
        <v>0</v>
      </c>
      <c r="DW91" s="91">
        <f t="shared" si="95"/>
        <v>0</v>
      </c>
      <c r="DY91" s="180">
        <f t="shared" si="69"/>
        <v>2</v>
      </c>
      <c r="DZ91" s="180" t="str">
        <f t="shared" si="70"/>
        <v>Operating Supplies</v>
      </c>
      <c r="EA91" s="181">
        <f t="shared" si="71"/>
        <v>2237.4899999999998</v>
      </c>
    </row>
    <row r="92" spans="2:131" ht="11.85" customHeight="1" x14ac:dyDescent="0.15">
      <c r="B92" s="81"/>
      <c r="C92" s="92" t="s">
        <v>159</v>
      </c>
      <c r="D92" s="83"/>
      <c r="E92" s="84">
        <f t="shared" si="75"/>
        <v>0</v>
      </c>
      <c r="F92" s="84">
        <f t="shared" si="76"/>
        <v>0</v>
      </c>
      <c r="G92" s="85">
        <v>0</v>
      </c>
      <c r="H92" s="86">
        <v>0</v>
      </c>
      <c r="I92" s="86">
        <v>0</v>
      </c>
      <c r="J92" s="86"/>
      <c r="K92" s="86"/>
      <c r="L92" s="86"/>
      <c r="M92" s="86"/>
      <c r="N92" s="86"/>
      <c r="O92" s="86"/>
      <c r="P92" s="86"/>
      <c r="Q92" s="86"/>
      <c r="R92" s="87"/>
      <c r="T92" s="81"/>
      <c r="U92" s="92" t="str">
        <f t="shared" si="96"/>
        <v>Painting &amp; Decorating</v>
      </c>
      <c r="V92" s="83"/>
      <c r="W92" s="84">
        <f t="shared" si="77"/>
        <v>0</v>
      </c>
      <c r="X92" s="84">
        <f t="shared" si="78"/>
        <v>0</v>
      </c>
      <c r="Y92" s="85">
        <v>0</v>
      </c>
      <c r="Z92" s="86">
        <v>0</v>
      </c>
      <c r="AA92" s="86">
        <v>0</v>
      </c>
      <c r="AB92" s="86">
        <v>0</v>
      </c>
      <c r="AC92" s="86">
        <v>0</v>
      </c>
      <c r="AD92" s="86">
        <v>0</v>
      </c>
      <c r="AE92" s="86">
        <v>0</v>
      </c>
      <c r="AF92" s="86">
        <v>0</v>
      </c>
      <c r="AG92" s="86">
        <v>0</v>
      </c>
      <c r="AH92" s="86">
        <v>0</v>
      </c>
      <c r="AI92" s="86">
        <v>0</v>
      </c>
      <c r="AJ92" s="87">
        <v>0</v>
      </c>
      <c r="AL92" s="81"/>
      <c r="AM92" s="92" t="str">
        <f t="shared" si="97"/>
        <v>Painting &amp; Decorating</v>
      </c>
      <c r="AN92" s="83"/>
      <c r="AO92" s="84">
        <f t="shared" si="79"/>
        <v>0</v>
      </c>
      <c r="AP92" s="84">
        <f t="shared" si="80"/>
        <v>0</v>
      </c>
      <c r="AQ92" s="85">
        <v>0</v>
      </c>
      <c r="AR92" s="86">
        <v>0</v>
      </c>
      <c r="AS92" s="86">
        <v>0</v>
      </c>
      <c r="AT92" s="86">
        <v>0</v>
      </c>
      <c r="AU92" s="86">
        <v>0</v>
      </c>
      <c r="AV92" s="86">
        <v>0</v>
      </c>
      <c r="AW92" s="86">
        <v>0</v>
      </c>
      <c r="AX92" s="86">
        <v>0</v>
      </c>
      <c r="AY92" s="86">
        <v>0</v>
      </c>
      <c r="AZ92" s="86">
        <v>0</v>
      </c>
      <c r="BA92" s="86">
        <v>0</v>
      </c>
      <c r="BB92" s="87">
        <v>0</v>
      </c>
      <c r="BD92" s="81"/>
      <c r="BE92" s="92" t="str">
        <f t="shared" si="98"/>
        <v>Painting &amp; Decorating</v>
      </c>
      <c r="BF92" s="83"/>
      <c r="BG92" s="84">
        <f t="shared" si="81"/>
        <v>0</v>
      </c>
      <c r="BH92" s="84">
        <f t="shared" si="82"/>
        <v>0</v>
      </c>
      <c r="BI92" s="85">
        <v>0</v>
      </c>
      <c r="BJ92" s="86">
        <v>0</v>
      </c>
      <c r="BK92" s="86">
        <v>0</v>
      </c>
      <c r="BL92" s="86">
        <v>0</v>
      </c>
      <c r="BM92" s="86">
        <v>0</v>
      </c>
      <c r="BN92" s="86">
        <v>0</v>
      </c>
      <c r="BO92" s="86">
        <v>0</v>
      </c>
      <c r="BP92" s="86">
        <v>0</v>
      </c>
      <c r="BQ92" s="86">
        <v>0</v>
      </c>
      <c r="BR92" s="86">
        <v>0</v>
      </c>
      <c r="BS92" s="86">
        <v>0</v>
      </c>
      <c r="BT92" s="87">
        <v>0</v>
      </c>
      <c r="BV92" s="81"/>
      <c r="BW92" s="92" t="str">
        <f t="shared" si="99"/>
        <v>Painting &amp; Decorating</v>
      </c>
      <c r="BX92" s="83"/>
      <c r="BY92" s="84">
        <f t="shared" si="20"/>
        <v>0</v>
      </c>
      <c r="BZ92" s="85">
        <f t="shared" si="83"/>
        <v>0</v>
      </c>
      <c r="CA92" s="86">
        <f t="shared" si="84"/>
        <v>0</v>
      </c>
      <c r="CB92" s="86">
        <f t="shared" si="85"/>
        <v>0</v>
      </c>
      <c r="CC92" s="86">
        <f t="shared" si="86"/>
        <v>0</v>
      </c>
      <c r="CD92" s="84">
        <f t="shared" si="4"/>
        <v>0</v>
      </c>
      <c r="CE92" s="85">
        <f t="shared" si="87"/>
        <v>0</v>
      </c>
      <c r="CF92" s="86">
        <f t="shared" si="88"/>
        <v>0</v>
      </c>
      <c r="CG92" s="86">
        <f t="shared" si="89"/>
        <v>0</v>
      </c>
      <c r="CH92" s="86">
        <f t="shared" si="90"/>
        <v>0</v>
      </c>
      <c r="CI92" s="84">
        <f t="shared" si="5"/>
        <v>0</v>
      </c>
      <c r="CJ92" s="85">
        <f t="shared" si="91"/>
        <v>0</v>
      </c>
      <c r="CK92" s="86">
        <f t="shared" si="92"/>
        <v>0</v>
      </c>
      <c r="CL92" s="86">
        <f t="shared" si="93"/>
        <v>0</v>
      </c>
      <c r="CM92" s="87">
        <f t="shared" si="94"/>
        <v>0</v>
      </c>
      <c r="CO92" s="81"/>
      <c r="CP92" s="92" t="str">
        <f t="shared" si="100"/>
        <v>Painting &amp; Decorating</v>
      </c>
      <c r="CQ92" s="83"/>
      <c r="CR92" s="84">
        <f t="shared" si="74"/>
        <v>0</v>
      </c>
      <c r="CS92" s="84">
        <f t="shared" si="74"/>
        <v>0</v>
      </c>
      <c r="CT92" s="85">
        <f t="shared" si="74"/>
        <v>0</v>
      </c>
      <c r="CU92" s="86">
        <f t="shared" si="74"/>
        <v>0</v>
      </c>
      <c r="CV92" s="86">
        <f t="shared" si="74"/>
        <v>0</v>
      </c>
      <c r="CW92" s="86">
        <f t="shared" si="102"/>
        <v>0</v>
      </c>
      <c r="CX92" s="86">
        <f t="shared" si="102"/>
        <v>0</v>
      </c>
      <c r="CY92" s="86">
        <f t="shared" si="102"/>
        <v>0</v>
      </c>
      <c r="CZ92" s="86">
        <f t="shared" si="102"/>
        <v>0</v>
      </c>
      <c r="DA92" s="86">
        <f t="shared" si="102"/>
        <v>0</v>
      </c>
      <c r="DB92" s="86">
        <f t="shared" si="102"/>
        <v>0</v>
      </c>
      <c r="DC92" s="86">
        <f t="shared" si="102"/>
        <v>0</v>
      </c>
      <c r="DD92" s="86">
        <f t="shared" si="102"/>
        <v>0</v>
      </c>
      <c r="DE92" s="87">
        <f t="shared" si="102"/>
        <v>0</v>
      </c>
      <c r="DG92" s="81"/>
      <c r="DH92" s="92" t="str">
        <f t="shared" si="101"/>
        <v>Painting &amp; Decorating</v>
      </c>
      <c r="DI92" s="83"/>
      <c r="DJ92" s="88" t="str">
        <f t="shared" si="95"/>
        <v/>
      </c>
      <c r="DK92" s="88" t="str">
        <f t="shared" si="95"/>
        <v/>
      </c>
      <c r="DL92" s="89" t="str">
        <f t="shared" si="95"/>
        <v/>
      </c>
      <c r="DM92" s="90" t="str">
        <f t="shared" si="95"/>
        <v/>
      </c>
      <c r="DN92" s="90" t="str">
        <f t="shared" si="95"/>
        <v/>
      </c>
      <c r="DO92" s="90" t="str">
        <f t="shared" si="95"/>
        <v/>
      </c>
      <c r="DP92" s="90" t="str">
        <f t="shared" si="95"/>
        <v/>
      </c>
      <c r="DQ92" s="90" t="str">
        <f t="shared" si="95"/>
        <v/>
      </c>
      <c r="DR92" s="90" t="str">
        <f t="shared" si="95"/>
        <v/>
      </c>
      <c r="DS92" s="90" t="str">
        <f t="shared" si="95"/>
        <v/>
      </c>
      <c r="DT92" s="90" t="str">
        <f t="shared" si="95"/>
        <v/>
      </c>
      <c r="DU92" s="90" t="str">
        <f t="shared" si="95"/>
        <v/>
      </c>
      <c r="DV92" s="90" t="str">
        <f t="shared" si="95"/>
        <v/>
      </c>
      <c r="DW92" s="91" t="str">
        <f t="shared" si="95"/>
        <v/>
      </c>
      <c r="DY92" s="180">
        <f t="shared" si="69"/>
        <v>11</v>
      </c>
      <c r="DZ92" s="180" t="str">
        <f t="shared" si="70"/>
        <v>Painting &amp; Decorating</v>
      </c>
      <c r="EA92" s="181">
        <f t="shared" si="71"/>
        <v>0</v>
      </c>
    </row>
    <row r="93" spans="2:131" ht="11.85" customHeight="1" x14ac:dyDescent="0.15">
      <c r="B93" s="81"/>
      <c r="C93" s="92" t="s">
        <v>160</v>
      </c>
      <c r="D93" s="83"/>
      <c r="E93" s="84">
        <f t="shared" si="75"/>
        <v>1253.8899999999999</v>
      </c>
      <c r="F93" s="84">
        <f t="shared" si="76"/>
        <v>1253.8899999999999</v>
      </c>
      <c r="G93" s="85">
        <v>418</v>
      </c>
      <c r="H93" s="86">
        <v>418</v>
      </c>
      <c r="I93" s="86">
        <v>417.89</v>
      </c>
      <c r="J93" s="86"/>
      <c r="K93" s="86"/>
      <c r="L93" s="86"/>
      <c r="M93" s="86"/>
      <c r="N93" s="86"/>
      <c r="O93" s="86"/>
      <c r="P93" s="86"/>
      <c r="Q93" s="86"/>
      <c r="R93" s="87"/>
      <c r="T93" s="81"/>
      <c r="U93" s="92" t="str">
        <f t="shared" si="96"/>
        <v>Pest Control</v>
      </c>
      <c r="V93" s="83"/>
      <c r="W93" s="84">
        <f t="shared" si="77"/>
        <v>5268</v>
      </c>
      <c r="X93" s="84">
        <f t="shared" si="78"/>
        <v>1317</v>
      </c>
      <c r="Y93" s="85">
        <v>439</v>
      </c>
      <c r="Z93" s="86">
        <v>439</v>
      </c>
      <c r="AA93" s="86">
        <v>439</v>
      </c>
      <c r="AB93" s="86">
        <v>439</v>
      </c>
      <c r="AC93" s="86">
        <v>439</v>
      </c>
      <c r="AD93" s="86">
        <v>439</v>
      </c>
      <c r="AE93" s="86">
        <v>439</v>
      </c>
      <c r="AF93" s="86">
        <v>439</v>
      </c>
      <c r="AG93" s="86">
        <v>439</v>
      </c>
      <c r="AH93" s="86">
        <v>439</v>
      </c>
      <c r="AI93" s="86">
        <v>439</v>
      </c>
      <c r="AJ93" s="87">
        <v>439</v>
      </c>
      <c r="AL93" s="81"/>
      <c r="AM93" s="92" t="str">
        <f t="shared" si="97"/>
        <v>Pest Control</v>
      </c>
      <c r="AN93" s="83"/>
      <c r="AO93" s="84">
        <f t="shared" si="79"/>
        <v>4141.1499999999996</v>
      </c>
      <c r="AP93" s="84">
        <f t="shared" si="80"/>
        <v>1231.02</v>
      </c>
      <c r="AQ93" s="85">
        <v>410.34</v>
      </c>
      <c r="AR93" s="86">
        <v>410.34</v>
      </c>
      <c r="AS93" s="86">
        <v>410.34</v>
      </c>
      <c r="AT93" s="86">
        <v>410.34</v>
      </c>
      <c r="AU93" s="86">
        <v>410.34</v>
      </c>
      <c r="AV93" s="86">
        <v>0</v>
      </c>
      <c r="AW93" s="86">
        <v>417.89</v>
      </c>
      <c r="AX93" s="86">
        <v>417.89</v>
      </c>
      <c r="AY93" s="86">
        <v>417.89</v>
      </c>
      <c r="AZ93" s="86">
        <v>417.89</v>
      </c>
      <c r="BA93" s="86">
        <v>0</v>
      </c>
      <c r="BB93" s="87">
        <v>417.89</v>
      </c>
      <c r="BD93" s="81"/>
      <c r="BE93" s="92" t="str">
        <f t="shared" si="98"/>
        <v>Pest Control</v>
      </c>
      <c r="BF93" s="83"/>
      <c r="BG93" s="84">
        <f t="shared" si="81"/>
        <v>4758.51</v>
      </c>
      <c r="BH93" s="84">
        <f t="shared" si="82"/>
        <v>1176</v>
      </c>
      <c r="BI93" s="85">
        <v>392</v>
      </c>
      <c r="BJ93" s="86">
        <v>392</v>
      </c>
      <c r="BK93" s="86">
        <v>392</v>
      </c>
      <c r="BL93" s="86">
        <v>392</v>
      </c>
      <c r="BM93" s="86">
        <v>392</v>
      </c>
      <c r="BN93" s="86">
        <v>392</v>
      </c>
      <c r="BO93" s="86">
        <v>392</v>
      </c>
      <c r="BP93" s="86">
        <v>392</v>
      </c>
      <c r="BQ93" s="86">
        <v>392</v>
      </c>
      <c r="BR93" s="86">
        <v>410</v>
      </c>
      <c r="BS93" s="86">
        <v>410.16999999999996</v>
      </c>
      <c r="BT93" s="87">
        <v>410.34</v>
      </c>
      <c r="BV93" s="81"/>
      <c r="BW93" s="92" t="str">
        <f t="shared" si="99"/>
        <v>Pest Control</v>
      </c>
      <c r="BX93" s="83"/>
      <c r="BY93" s="84">
        <f t="shared" si="20"/>
        <v>1253.8899999999999</v>
      </c>
      <c r="BZ93" s="85">
        <f t="shared" si="83"/>
        <v>1253.8899999999999</v>
      </c>
      <c r="CA93" s="86">
        <f t="shared" si="84"/>
        <v>0</v>
      </c>
      <c r="CB93" s="86">
        <f t="shared" si="85"/>
        <v>0</v>
      </c>
      <c r="CC93" s="86">
        <f t="shared" si="86"/>
        <v>0</v>
      </c>
      <c r="CD93" s="84">
        <f t="shared" si="4"/>
        <v>5268</v>
      </c>
      <c r="CE93" s="85">
        <f t="shared" si="87"/>
        <v>1317</v>
      </c>
      <c r="CF93" s="86">
        <f t="shared" si="88"/>
        <v>1317</v>
      </c>
      <c r="CG93" s="86">
        <f t="shared" si="89"/>
        <v>1317</v>
      </c>
      <c r="CH93" s="86">
        <f t="shared" si="90"/>
        <v>1317</v>
      </c>
      <c r="CI93" s="84">
        <f t="shared" si="5"/>
        <v>4141.1499999999996</v>
      </c>
      <c r="CJ93" s="85">
        <f t="shared" si="91"/>
        <v>1231.02</v>
      </c>
      <c r="CK93" s="86">
        <f t="shared" si="92"/>
        <v>820.68</v>
      </c>
      <c r="CL93" s="86">
        <f t="shared" si="93"/>
        <v>1253.67</v>
      </c>
      <c r="CM93" s="87">
        <f t="shared" si="94"/>
        <v>835.78</v>
      </c>
      <c r="CO93" s="81"/>
      <c r="CP93" s="92" t="str">
        <f t="shared" si="100"/>
        <v>Pest Control</v>
      </c>
      <c r="CQ93" s="83"/>
      <c r="CR93" s="84">
        <f t="shared" si="74"/>
        <v>-4014.11</v>
      </c>
      <c r="CS93" s="84">
        <f t="shared" si="74"/>
        <v>-63.110000000000127</v>
      </c>
      <c r="CT93" s="85">
        <f t="shared" si="74"/>
        <v>-21</v>
      </c>
      <c r="CU93" s="86">
        <f t="shared" si="74"/>
        <v>-21</v>
      </c>
      <c r="CV93" s="86">
        <f t="shared" si="74"/>
        <v>-21.110000000000014</v>
      </c>
      <c r="CW93" s="86">
        <f t="shared" si="102"/>
        <v>-439</v>
      </c>
      <c r="CX93" s="86">
        <f t="shared" si="102"/>
        <v>-439</v>
      </c>
      <c r="CY93" s="86">
        <f t="shared" si="102"/>
        <v>-439</v>
      </c>
      <c r="CZ93" s="86">
        <f t="shared" si="102"/>
        <v>-439</v>
      </c>
      <c r="DA93" s="86">
        <f t="shared" si="102"/>
        <v>-439</v>
      </c>
      <c r="DB93" s="86">
        <f t="shared" si="102"/>
        <v>-439</v>
      </c>
      <c r="DC93" s="86">
        <f t="shared" si="102"/>
        <v>-439</v>
      </c>
      <c r="DD93" s="86">
        <f t="shared" si="102"/>
        <v>-439</v>
      </c>
      <c r="DE93" s="87">
        <f t="shared" si="102"/>
        <v>-439</v>
      </c>
      <c r="DG93" s="81"/>
      <c r="DH93" s="92" t="str">
        <f t="shared" si="101"/>
        <v>Pest Control</v>
      </c>
      <c r="DI93" s="83"/>
      <c r="DJ93" s="88">
        <f t="shared" si="95"/>
        <v>0.23802012148823082</v>
      </c>
      <c r="DK93" s="88">
        <f t="shared" si="95"/>
        <v>0.95208048595292327</v>
      </c>
      <c r="DL93" s="89">
        <f t="shared" si="95"/>
        <v>0.95216400911161736</v>
      </c>
      <c r="DM93" s="90">
        <f t="shared" si="95"/>
        <v>0.95216400911161736</v>
      </c>
      <c r="DN93" s="90">
        <f t="shared" si="95"/>
        <v>0.95191343963553532</v>
      </c>
      <c r="DO93" s="90">
        <f t="shared" si="95"/>
        <v>0</v>
      </c>
      <c r="DP93" s="90">
        <f t="shared" si="95"/>
        <v>0</v>
      </c>
      <c r="DQ93" s="90">
        <f t="shared" si="95"/>
        <v>0</v>
      </c>
      <c r="DR93" s="90">
        <f t="shared" si="95"/>
        <v>0</v>
      </c>
      <c r="DS93" s="90">
        <f t="shared" si="95"/>
        <v>0</v>
      </c>
      <c r="DT93" s="90">
        <f t="shared" si="95"/>
        <v>0</v>
      </c>
      <c r="DU93" s="90">
        <f t="shared" si="95"/>
        <v>0</v>
      </c>
      <c r="DV93" s="90">
        <f t="shared" si="95"/>
        <v>0</v>
      </c>
      <c r="DW93" s="91">
        <f t="shared" si="95"/>
        <v>0</v>
      </c>
      <c r="DY93" s="180">
        <f t="shared" si="69"/>
        <v>10</v>
      </c>
      <c r="DZ93" s="180" t="str">
        <f t="shared" si="70"/>
        <v>Pest Control</v>
      </c>
      <c r="EA93" s="181">
        <f t="shared" si="71"/>
        <v>21.110000000000014</v>
      </c>
    </row>
    <row r="94" spans="2:131" ht="11.85" customHeight="1" x14ac:dyDescent="0.15">
      <c r="B94" s="81"/>
      <c r="C94" s="92" t="s">
        <v>161</v>
      </c>
      <c r="D94" s="83"/>
      <c r="E94" s="84">
        <f t="shared" si="75"/>
        <v>0</v>
      </c>
      <c r="F94" s="84">
        <f t="shared" si="76"/>
        <v>0</v>
      </c>
      <c r="G94" s="85">
        <v>0</v>
      </c>
      <c r="H94" s="86">
        <v>0</v>
      </c>
      <c r="I94" s="86">
        <v>0</v>
      </c>
      <c r="J94" s="86"/>
      <c r="K94" s="86"/>
      <c r="L94" s="86"/>
      <c r="M94" s="86"/>
      <c r="N94" s="86"/>
      <c r="O94" s="86"/>
      <c r="P94" s="86"/>
      <c r="Q94" s="86"/>
      <c r="R94" s="87"/>
      <c r="T94" s="81"/>
      <c r="U94" s="92" t="str">
        <f t="shared" si="96"/>
        <v>Plumbing &amp; Heating</v>
      </c>
      <c r="V94" s="83"/>
      <c r="W94" s="84">
        <f t="shared" si="77"/>
        <v>0</v>
      </c>
      <c r="X94" s="84">
        <f t="shared" si="78"/>
        <v>0</v>
      </c>
      <c r="Y94" s="85">
        <v>0</v>
      </c>
      <c r="Z94" s="86">
        <v>0</v>
      </c>
      <c r="AA94" s="86">
        <v>0</v>
      </c>
      <c r="AB94" s="86">
        <v>0</v>
      </c>
      <c r="AC94" s="86">
        <v>0</v>
      </c>
      <c r="AD94" s="86">
        <v>0</v>
      </c>
      <c r="AE94" s="86">
        <v>0</v>
      </c>
      <c r="AF94" s="86">
        <v>0</v>
      </c>
      <c r="AG94" s="86">
        <v>0</v>
      </c>
      <c r="AH94" s="86">
        <v>0</v>
      </c>
      <c r="AI94" s="86">
        <v>0</v>
      </c>
      <c r="AJ94" s="87">
        <v>0</v>
      </c>
      <c r="AL94" s="81"/>
      <c r="AM94" s="92" t="str">
        <f t="shared" si="97"/>
        <v>Plumbing &amp; Heating</v>
      </c>
      <c r="AN94" s="83"/>
      <c r="AO94" s="84">
        <f t="shared" si="79"/>
        <v>0</v>
      </c>
      <c r="AP94" s="84">
        <f t="shared" si="80"/>
        <v>0</v>
      </c>
      <c r="AQ94" s="85">
        <v>0</v>
      </c>
      <c r="AR94" s="86">
        <v>0</v>
      </c>
      <c r="AS94" s="86">
        <v>0</v>
      </c>
      <c r="AT94" s="86">
        <v>0</v>
      </c>
      <c r="AU94" s="86">
        <v>0</v>
      </c>
      <c r="AV94" s="86">
        <v>0</v>
      </c>
      <c r="AW94" s="86">
        <v>0</v>
      </c>
      <c r="AX94" s="86">
        <v>0</v>
      </c>
      <c r="AY94" s="86">
        <v>0</v>
      </c>
      <c r="AZ94" s="86">
        <v>0</v>
      </c>
      <c r="BA94" s="86">
        <v>0</v>
      </c>
      <c r="BB94" s="87">
        <v>0</v>
      </c>
      <c r="BD94" s="81"/>
      <c r="BE94" s="92" t="str">
        <f t="shared" si="98"/>
        <v>Plumbing &amp; Heating</v>
      </c>
      <c r="BF94" s="83"/>
      <c r="BG94" s="84">
        <f t="shared" si="81"/>
        <v>0</v>
      </c>
      <c r="BH94" s="84">
        <f t="shared" si="82"/>
        <v>0</v>
      </c>
      <c r="BI94" s="85">
        <v>0</v>
      </c>
      <c r="BJ94" s="86">
        <v>0</v>
      </c>
      <c r="BK94" s="86">
        <v>0</v>
      </c>
      <c r="BL94" s="86">
        <v>0</v>
      </c>
      <c r="BM94" s="86">
        <v>0</v>
      </c>
      <c r="BN94" s="86">
        <v>0</v>
      </c>
      <c r="BO94" s="86">
        <v>0</v>
      </c>
      <c r="BP94" s="86">
        <v>0</v>
      </c>
      <c r="BQ94" s="86">
        <v>0</v>
      </c>
      <c r="BR94" s="86">
        <v>0</v>
      </c>
      <c r="BS94" s="86">
        <v>0</v>
      </c>
      <c r="BT94" s="87">
        <v>0</v>
      </c>
      <c r="BV94" s="81"/>
      <c r="BW94" s="92" t="str">
        <f t="shared" si="99"/>
        <v>Plumbing &amp; Heating</v>
      </c>
      <c r="BX94" s="83"/>
      <c r="BY94" s="84">
        <f t="shared" si="20"/>
        <v>0</v>
      </c>
      <c r="BZ94" s="85">
        <f t="shared" si="83"/>
        <v>0</v>
      </c>
      <c r="CA94" s="86">
        <f t="shared" si="84"/>
        <v>0</v>
      </c>
      <c r="CB94" s="86">
        <f t="shared" si="85"/>
        <v>0</v>
      </c>
      <c r="CC94" s="86">
        <f t="shared" si="86"/>
        <v>0</v>
      </c>
      <c r="CD94" s="84">
        <f t="shared" si="4"/>
        <v>0</v>
      </c>
      <c r="CE94" s="85">
        <f t="shared" si="87"/>
        <v>0</v>
      </c>
      <c r="CF94" s="86">
        <f t="shared" si="88"/>
        <v>0</v>
      </c>
      <c r="CG94" s="86">
        <f t="shared" si="89"/>
        <v>0</v>
      </c>
      <c r="CH94" s="86">
        <f t="shared" si="90"/>
        <v>0</v>
      </c>
      <c r="CI94" s="84">
        <f t="shared" si="5"/>
        <v>0</v>
      </c>
      <c r="CJ94" s="85">
        <f t="shared" si="91"/>
        <v>0</v>
      </c>
      <c r="CK94" s="86">
        <f t="shared" si="92"/>
        <v>0</v>
      </c>
      <c r="CL94" s="86">
        <f t="shared" si="93"/>
        <v>0</v>
      </c>
      <c r="CM94" s="87">
        <f t="shared" si="94"/>
        <v>0</v>
      </c>
      <c r="CO94" s="81"/>
      <c r="CP94" s="92" t="str">
        <f t="shared" si="100"/>
        <v>Plumbing &amp; Heating</v>
      </c>
      <c r="CQ94" s="83"/>
      <c r="CR94" s="84">
        <f t="shared" si="74"/>
        <v>0</v>
      </c>
      <c r="CS94" s="84">
        <f t="shared" si="74"/>
        <v>0</v>
      </c>
      <c r="CT94" s="85">
        <f t="shared" si="74"/>
        <v>0</v>
      </c>
      <c r="CU94" s="86">
        <f t="shared" si="74"/>
        <v>0</v>
      </c>
      <c r="CV94" s="86">
        <f t="shared" si="74"/>
        <v>0</v>
      </c>
      <c r="CW94" s="86">
        <f t="shared" si="102"/>
        <v>0</v>
      </c>
      <c r="CX94" s="86">
        <f t="shared" si="102"/>
        <v>0</v>
      </c>
      <c r="CY94" s="86">
        <f t="shared" si="102"/>
        <v>0</v>
      </c>
      <c r="CZ94" s="86">
        <f t="shared" si="102"/>
        <v>0</v>
      </c>
      <c r="DA94" s="86">
        <f t="shared" si="102"/>
        <v>0</v>
      </c>
      <c r="DB94" s="86">
        <f t="shared" si="102"/>
        <v>0</v>
      </c>
      <c r="DC94" s="86">
        <f t="shared" si="102"/>
        <v>0</v>
      </c>
      <c r="DD94" s="86">
        <f t="shared" si="102"/>
        <v>0</v>
      </c>
      <c r="DE94" s="87">
        <f t="shared" si="102"/>
        <v>0</v>
      </c>
      <c r="DG94" s="81"/>
      <c r="DH94" s="92" t="str">
        <f t="shared" si="101"/>
        <v>Plumbing &amp; Heating</v>
      </c>
      <c r="DI94" s="83"/>
      <c r="DJ94" s="88" t="str">
        <f t="shared" si="95"/>
        <v/>
      </c>
      <c r="DK94" s="88" t="str">
        <f t="shared" si="95"/>
        <v/>
      </c>
      <c r="DL94" s="89" t="str">
        <f t="shared" si="95"/>
        <v/>
      </c>
      <c r="DM94" s="90" t="str">
        <f t="shared" si="95"/>
        <v/>
      </c>
      <c r="DN94" s="90" t="str">
        <f t="shared" si="95"/>
        <v/>
      </c>
      <c r="DO94" s="90" t="str">
        <f t="shared" si="95"/>
        <v/>
      </c>
      <c r="DP94" s="90" t="str">
        <f t="shared" si="95"/>
        <v/>
      </c>
      <c r="DQ94" s="90" t="str">
        <f t="shared" si="95"/>
        <v/>
      </c>
      <c r="DR94" s="90" t="str">
        <f t="shared" si="95"/>
        <v/>
      </c>
      <c r="DS94" s="90" t="str">
        <f t="shared" si="95"/>
        <v/>
      </c>
      <c r="DT94" s="90" t="str">
        <f t="shared" si="95"/>
        <v/>
      </c>
      <c r="DU94" s="90" t="str">
        <f t="shared" si="95"/>
        <v/>
      </c>
      <c r="DV94" s="90" t="str">
        <f t="shared" si="95"/>
        <v/>
      </c>
      <c r="DW94" s="91" t="str">
        <f t="shared" si="95"/>
        <v/>
      </c>
      <c r="DY94" s="180">
        <f t="shared" ref="DY94:DY117" si="103">RANK($EA94,$EA$29:$EA$117,0)</f>
        <v>11</v>
      </c>
      <c r="DZ94" s="180" t="str">
        <f t="shared" ref="DZ94:DZ117" si="104">$CP94</f>
        <v>Plumbing &amp; Heating</v>
      </c>
      <c r="EA94" s="181">
        <f t="shared" ref="EA94:EA117" si="105">ABS(VLOOKUP($DZ94,$CP$29:$DE$117,($CS$6+4),0))</f>
        <v>0</v>
      </c>
    </row>
    <row r="95" spans="2:131" ht="11.85" customHeight="1" x14ac:dyDescent="0.15">
      <c r="B95" s="81"/>
      <c r="C95" s="92" t="s">
        <v>162</v>
      </c>
      <c r="D95" s="83"/>
      <c r="E95" s="84">
        <f t="shared" si="75"/>
        <v>0</v>
      </c>
      <c r="F95" s="84">
        <f t="shared" si="76"/>
        <v>0</v>
      </c>
      <c r="G95" s="85">
        <v>0</v>
      </c>
      <c r="H95" s="86">
        <v>0</v>
      </c>
      <c r="I95" s="86">
        <v>0</v>
      </c>
      <c r="J95" s="86"/>
      <c r="K95" s="86"/>
      <c r="L95" s="86"/>
      <c r="M95" s="86"/>
      <c r="N95" s="86"/>
      <c r="O95" s="86"/>
      <c r="P95" s="86"/>
      <c r="Q95" s="86"/>
      <c r="R95" s="87"/>
      <c r="T95" s="81"/>
      <c r="U95" s="92" t="str">
        <f t="shared" si="96"/>
        <v>Postage</v>
      </c>
      <c r="V95" s="83"/>
      <c r="W95" s="84">
        <f t="shared" si="77"/>
        <v>0</v>
      </c>
      <c r="X95" s="84">
        <f t="shared" si="78"/>
        <v>0</v>
      </c>
      <c r="Y95" s="85">
        <v>0</v>
      </c>
      <c r="Z95" s="86">
        <v>0</v>
      </c>
      <c r="AA95" s="86">
        <v>0</v>
      </c>
      <c r="AB95" s="86">
        <v>0</v>
      </c>
      <c r="AC95" s="86">
        <v>0</v>
      </c>
      <c r="AD95" s="86">
        <v>0</v>
      </c>
      <c r="AE95" s="86">
        <v>0</v>
      </c>
      <c r="AF95" s="86">
        <v>0</v>
      </c>
      <c r="AG95" s="86">
        <v>0</v>
      </c>
      <c r="AH95" s="86">
        <v>0</v>
      </c>
      <c r="AI95" s="86">
        <v>0</v>
      </c>
      <c r="AJ95" s="87">
        <v>0</v>
      </c>
      <c r="AL95" s="81"/>
      <c r="AM95" s="92" t="str">
        <f t="shared" si="97"/>
        <v>Postage</v>
      </c>
      <c r="AN95" s="83"/>
      <c r="AO95" s="84">
        <f t="shared" si="79"/>
        <v>0</v>
      </c>
      <c r="AP95" s="84">
        <f t="shared" si="80"/>
        <v>0</v>
      </c>
      <c r="AQ95" s="85">
        <v>0</v>
      </c>
      <c r="AR95" s="86">
        <v>0</v>
      </c>
      <c r="AS95" s="86">
        <v>0</v>
      </c>
      <c r="AT95" s="86">
        <v>0</v>
      </c>
      <c r="AU95" s="86">
        <v>0</v>
      </c>
      <c r="AV95" s="86">
        <v>0</v>
      </c>
      <c r="AW95" s="86">
        <v>0</v>
      </c>
      <c r="AX95" s="86">
        <v>0</v>
      </c>
      <c r="AY95" s="86">
        <v>0</v>
      </c>
      <c r="AZ95" s="86">
        <v>0</v>
      </c>
      <c r="BA95" s="86">
        <v>0</v>
      </c>
      <c r="BB95" s="87">
        <v>0</v>
      </c>
      <c r="BD95" s="81"/>
      <c r="BE95" s="92" t="str">
        <f t="shared" si="98"/>
        <v>Postage</v>
      </c>
      <c r="BF95" s="83"/>
      <c r="BG95" s="84">
        <f t="shared" si="81"/>
        <v>0</v>
      </c>
      <c r="BH95" s="84">
        <f t="shared" si="82"/>
        <v>0</v>
      </c>
      <c r="BI95" s="85">
        <v>0</v>
      </c>
      <c r="BJ95" s="86">
        <v>0</v>
      </c>
      <c r="BK95" s="86">
        <v>0</v>
      </c>
      <c r="BL95" s="86">
        <v>0</v>
      </c>
      <c r="BM95" s="86">
        <v>0</v>
      </c>
      <c r="BN95" s="86">
        <v>0</v>
      </c>
      <c r="BO95" s="86">
        <v>0</v>
      </c>
      <c r="BP95" s="86">
        <v>0</v>
      </c>
      <c r="BQ95" s="86">
        <v>0</v>
      </c>
      <c r="BR95" s="86">
        <v>0</v>
      </c>
      <c r="BS95" s="86">
        <v>0</v>
      </c>
      <c r="BT95" s="87">
        <v>0</v>
      </c>
      <c r="BV95" s="81"/>
      <c r="BW95" s="92" t="str">
        <f t="shared" si="99"/>
        <v>Postage</v>
      </c>
      <c r="BX95" s="83"/>
      <c r="BY95" s="84">
        <f t="shared" si="20"/>
        <v>0</v>
      </c>
      <c r="BZ95" s="85">
        <f t="shared" si="83"/>
        <v>0</v>
      </c>
      <c r="CA95" s="86">
        <f t="shared" si="84"/>
        <v>0</v>
      </c>
      <c r="CB95" s="86">
        <f t="shared" si="85"/>
        <v>0</v>
      </c>
      <c r="CC95" s="86">
        <f t="shared" si="86"/>
        <v>0</v>
      </c>
      <c r="CD95" s="84">
        <f t="shared" si="4"/>
        <v>0</v>
      </c>
      <c r="CE95" s="85">
        <f t="shared" si="87"/>
        <v>0</v>
      </c>
      <c r="CF95" s="86">
        <f t="shared" si="88"/>
        <v>0</v>
      </c>
      <c r="CG95" s="86">
        <f t="shared" si="89"/>
        <v>0</v>
      </c>
      <c r="CH95" s="86">
        <f t="shared" si="90"/>
        <v>0</v>
      </c>
      <c r="CI95" s="84">
        <f t="shared" si="5"/>
        <v>0</v>
      </c>
      <c r="CJ95" s="85">
        <f t="shared" si="91"/>
        <v>0</v>
      </c>
      <c r="CK95" s="86">
        <f t="shared" si="92"/>
        <v>0</v>
      </c>
      <c r="CL95" s="86">
        <f t="shared" si="93"/>
        <v>0</v>
      </c>
      <c r="CM95" s="87">
        <f t="shared" si="94"/>
        <v>0</v>
      </c>
      <c r="CO95" s="81"/>
      <c r="CP95" s="92" t="str">
        <f t="shared" si="100"/>
        <v>Postage</v>
      </c>
      <c r="CQ95" s="83"/>
      <c r="CR95" s="84">
        <f t="shared" si="74"/>
        <v>0</v>
      </c>
      <c r="CS95" s="84">
        <f t="shared" si="74"/>
        <v>0</v>
      </c>
      <c r="CT95" s="85">
        <f t="shared" si="74"/>
        <v>0</v>
      </c>
      <c r="CU95" s="86">
        <f t="shared" si="74"/>
        <v>0</v>
      </c>
      <c r="CV95" s="86">
        <f t="shared" si="74"/>
        <v>0</v>
      </c>
      <c r="CW95" s="86">
        <f t="shared" si="102"/>
        <v>0</v>
      </c>
      <c r="CX95" s="86">
        <f t="shared" si="102"/>
        <v>0</v>
      </c>
      <c r="CY95" s="86">
        <f t="shared" si="102"/>
        <v>0</v>
      </c>
      <c r="CZ95" s="86">
        <f t="shared" si="102"/>
        <v>0</v>
      </c>
      <c r="DA95" s="86">
        <f t="shared" si="102"/>
        <v>0</v>
      </c>
      <c r="DB95" s="86">
        <f t="shared" si="102"/>
        <v>0</v>
      </c>
      <c r="DC95" s="86">
        <f t="shared" si="102"/>
        <v>0</v>
      </c>
      <c r="DD95" s="86">
        <f t="shared" si="102"/>
        <v>0</v>
      </c>
      <c r="DE95" s="87">
        <f t="shared" si="102"/>
        <v>0</v>
      </c>
      <c r="DG95" s="81"/>
      <c r="DH95" s="92" t="str">
        <f t="shared" si="101"/>
        <v>Postage</v>
      </c>
      <c r="DI95" s="83"/>
      <c r="DJ95" s="88" t="str">
        <f t="shared" si="95"/>
        <v/>
      </c>
      <c r="DK95" s="88" t="str">
        <f t="shared" si="95"/>
        <v/>
      </c>
      <c r="DL95" s="89" t="str">
        <f t="shared" si="95"/>
        <v/>
      </c>
      <c r="DM95" s="90" t="str">
        <f t="shared" si="95"/>
        <v/>
      </c>
      <c r="DN95" s="90" t="str">
        <f t="shared" si="95"/>
        <v/>
      </c>
      <c r="DO95" s="90" t="str">
        <f t="shared" si="95"/>
        <v/>
      </c>
      <c r="DP95" s="90" t="str">
        <f t="shared" si="95"/>
        <v/>
      </c>
      <c r="DQ95" s="90" t="str">
        <f t="shared" si="95"/>
        <v/>
      </c>
      <c r="DR95" s="90" t="str">
        <f t="shared" si="95"/>
        <v/>
      </c>
      <c r="DS95" s="90" t="str">
        <f t="shared" ref="DJ95:DW110" si="106">IFERROR(((N95-AF95)/ABS(AF95))+1,"")</f>
        <v/>
      </c>
      <c r="DT95" s="90" t="str">
        <f t="shared" si="106"/>
        <v/>
      </c>
      <c r="DU95" s="90" t="str">
        <f t="shared" si="106"/>
        <v/>
      </c>
      <c r="DV95" s="90" t="str">
        <f t="shared" si="106"/>
        <v/>
      </c>
      <c r="DW95" s="91" t="str">
        <f t="shared" si="106"/>
        <v/>
      </c>
      <c r="DY95" s="180">
        <f t="shared" si="103"/>
        <v>11</v>
      </c>
      <c r="DZ95" s="180" t="str">
        <f t="shared" si="104"/>
        <v>Postage</v>
      </c>
      <c r="EA95" s="181">
        <f t="shared" si="105"/>
        <v>0</v>
      </c>
    </row>
    <row r="96" spans="2:131" ht="11.85" customHeight="1" x14ac:dyDescent="0.15">
      <c r="B96" s="81"/>
      <c r="C96" s="92" t="s">
        <v>163</v>
      </c>
      <c r="D96" s="83"/>
      <c r="E96" s="84">
        <f t="shared" si="75"/>
        <v>0</v>
      </c>
      <c r="F96" s="84">
        <f t="shared" si="76"/>
        <v>0</v>
      </c>
      <c r="G96" s="85">
        <v>0</v>
      </c>
      <c r="H96" s="86">
        <v>0</v>
      </c>
      <c r="I96" s="86">
        <v>0</v>
      </c>
      <c r="J96" s="86"/>
      <c r="K96" s="86"/>
      <c r="L96" s="86"/>
      <c r="M96" s="86"/>
      <c r="N96" s="86"/>
      <c r="O96" s="86"/>
      <c r="P96" s="86"/>
      <c r="Q96" s="86"/>
      <c r="R96" s="87"/>
      <c r="T96" s="81"/>
      <c r="U96" s="92" t="str">
        <f t="shared" si="96"/>
        <v>Printing &amp; Stationery</v>
      </c>
      <c r="V96" s="83"/>
      <c r="W96" s="84">
        <f t="shared" si="77"/>
        <v>0</v>
      </c>
      <c r="X96" s="84">
        <f t="shared" si="78"/>
        <v>0</v>
      </c>
      <c r="Y96" s="85">
        <v>0</v>
      </c>
      <c r="Z96" s="86">
        <v>0</v>
      </c>
      <c r="AA96" s="86">
        <v>0</v>
      </c>
      <c r="AB96" s="86">
        <v>0</v>
      </c>
      <c r="AC96" s="86">
        <v>0</v>
      </c>
      <c r="AD96" s="86">
        <v>0</v>
      </c>
      <c r="AE96" s="86">
        <v>0</v>
      </c>
      <c r="AF96" s="86">
        <v>0</v>
      </c>
      <c r="AG96" s="86">
        <v>0</v>
      </c>
      <c r="AH96" s="86">
        <v>0</v>
      </c>
      <c r="AI96" s="86">
        <v>0</v>
      </c>
      <c r="AJ96" s="87">
        <v>0</v>
      </c>
      <c r="AL96" s="81"/>
      <c r="AM96" s="92" t="str">
        <f t="shared" si="97"/>
        <v>Printing &amp; Stationery</v>
      </c>
      <c r="AN96" s="83"/>
      <c r="AO96" s="84">
        <f t="shared" si="79"/>
        <v>0</v>
      </c>
      <c r="AP96" s="84">
        <f t="shared" si="80"/>
        <v>0</v>
      </c>
      <c r="AQ96" s="85">
        <v>0</v>
      </c>
      <c r="AR96" s="86">
        <v>0</v>
      </c>
      <c r="AS96" s="86">
        <v>0</v>
      </c>
      <c r="AT96" s="86">
        <v>0</v>
      </c>
      <c r="AU96" s="86">
        <v>0</v>
      </c>
      <c r="AV96" s="86">
        <v>0</v>
      </c>
      <c r="AW96" s="86">
        <v>0</v>
      </c>
      <c r="AX96" s="86">
        <v>0</v>
      </c>
      <c r="AY96" s="86">
        <v>0</v>
      </c>
      <c r="AZ96" s="86">
        <v>0</v>
      </c>
      <c r="BA96" s="86">
        <v>0</v>
      </c>
      <c r="BB96" s="87">
        <v>0</v>
      </c>
      <c r="BD96" s="81"/>
      <c r="BE96" s="92" t="str">
        <f t="shared" si="98"/>
        <v>Printing &amp; Stationery</v>
      </c>
      <c r="BF96" s="83"/>
      <c r="BG96" s="84">
        <f t="shared" si="81"/>
        <v>0</v>
      </c>
      <c r="BH96" s="84">
        <f t="shared" si="82"/>
        <v>0</v>
      </c>
      <c r="BI96" s="85">
        <v>0</v>
      </c>
      <c r="BJ96" s="86">
        <v>0</v>
      </c>
      <c r="BK96" s="86">
        <v>0</v>
      </c>
      <c r="BL96" s="86">
        <v>0</v>
      </c>
      <c r="BM96" s="86">
        <v>0</v>
      </c>
      <c r="BN96" s="86">
        <v>0</v>
      </c>
      <c r="BO96" s="86">
        <v>0</v>
      </c>
      <c r="BP96" s="86">
        <v>0</v>
      </c>
      <c r="BQ96" s="86">
        <v>0</v>
      </c>
      <c r="BR96" s="86">
        <v>0</v>
      </c>
      <c r="BS96" s="86">
        <v>0</v>
      </c>
      <c r="BT96" s="87">
        <v>0</v>
      </c>
      <c r="BV96" s="81"/>
      <c r="BW96" s="92" t="str">
        <f t="shared" si="99"/>
        <v>Printing &amp; Stationery</v>
      </c>
      <c r="BX96" s="83"/>
      <c r="BY96" s="84">
        <f t="shared" si="20"/>
        <v>0</v>
      </c>
      <c r="BZ96" s="85">
        <f t="shared" si="83"/>
        <v>0</v>
      </c>
      <c r="CA96" s="86">
        <f t="shared" si="84"/>
        <v>0</v>
      </c>
      <c r="CB96" s="86">
        <f t="shared" si="85"/>
        <v>0</v>
      </c>
      <c r="CC96" s="86">
        <f t="shared" si="86"/>
        <v>0</v>
      </c>
      <c r="CD96" s="84">
        <f t="shared" si="4"/>
        <v>0</v>
      </c>
      <c r="CE96" s="85">
        <f t="shared" si="87"/>
        <v>0</v>
      </c>
      <c r="CF96" s="86">
        <f t="shared" si="88"/>
        <v>0</v>
      </c>
      <c r="CG96" s="86">
        <f t="shared" si="89"/>
        <v>0</v>
      </c>
      <c r="CH96" s="86">
        <f t="shared" si="90"/>
        <v>0</v>
      </c>
      <c r="CI96" s="84">
        <f t="shared" si="5"/>
        <v>0</v>
      </c>
      <c r="CJ96" s="85">
        <f t="shared" si="91"/>
        <v>0</v>
      </c>
      <c r="CK96" s="86">
        <f t="shared" si="92"/>
        <v>0</v>
      </c>
      <c r="CL96" s="86">
        <f t="shared" si="93"/>
        <v>0</v>
      </c>
      <c r="CM96" s="87">
        <f t="shared" si="94"/>
        <v>0</v>
      </c>
      <c r="CO96" s="81"/>
      <c r="CP96" s="92" t="str">
        <f t="shared" si="100"/>
        <v>Printing &amp; Stationery</v>
      </c>
      <c r="CQ96" s="83"/>
      <c r="CR96" s="84">
        <f t="shared" si="74"/>
        <v>0</v>
      </c>
      <c r="CS96" s="84">
        <f t="shared" si="74"/>
        <v>0</v>
      </c>
      <c r="CT96" s="85">
        <f t="shared" si="74"/>
        <v>0</v>
      </c>
      <c r="CU96" s="86">
        <f t="shared" si="74"/>
        <v>0</v>
      </c>
      <c r="CV96" s="86">
        <f t="shared" si="74"/>
        <v>0</v>
      </c>
      <c r="CW96" s="86">
        <f t="shared" si="102"/>
        <v>0</v>
      </c>
      <c r="CX96" s="86">
        <f t="shared" si="102"/>
        <v>0</v>
      </c>
      <c r="CY96" s="86">
        <f t="shared" si="102"/>
        <v>0</v>
      </c>
      <c r="CZ96" s="86">
        <f t="shared" si="102"/>
        <v>0</v>
      </c>
      <c r="DA96" s="86">
        <f t="shared" si="102"/>
        <v>0</v>
      </c>
      <c r="DB96" s="86">
        <f t="shared" si="102"/>
        <v>0</v>
      </c>
      <c r="DC96" s="86">
        <f t="shared" si="102"/>
        <v>0</v>
      </c>
      <c r="DD96" s="86">
        <f t="shared" si="102"/>
        <v>0</v>
      </c>
      <c r="DE96" s="87">
        <f t="shared" si="102"/>
        <v>0</v>
      </c>
      <c r="DG96" s="81"/>
      <c r="DH96" s="92" t="str">
        <f t="shared" si="101"/>
        <v>Printing &amp; Stationery</v>
      </c>
      <c r="DI96" s="83"/>
      <c r="DJ96" s="88" t="str">
        <f t="shared" si="106"/>
        <v/>
      </c>
      <c r="DK96" s="88" t="str">
        <f t="shared" si="106"/>
        <v/>
      </c>
      <c r="DL96" s="89" t="str">
        <f t="shared" si="106"/>
        <v/>
      </c>
      <c r="DM96" s="90" t="str">
        <f t="shared" si="106"/>
        <v/>
      </c>
      <c r="DN96" s="90" t="str">
        <f t="shared" si="106"/>
        <v/>
      </c>
      <c r="DO96" s="90" t="str">
        <f t="shared" si="106"/>
        <v/>
      </c>
      <c r="DP96" s="90" t="str">
        <f t="shared" si="106"/>
        <v/>
      </c>
      <c r="DQ96" s="90" t="str">
        <f t="shared" si="106"/>
        <v/>
      </c>
      <c r="DR96" s="90" t="str">
        <f t="shared" si="106"/>
        <v/>
      </c>
      <c r="DS96" s="90" t="str">
        <f t="shared" si="106"/>
        <v/>
      </c>
      <c r="DT96" s="90" t="str">
        <f t="shared" si="106"/>
        <v/>
      </c>
      <c r="DU96" s="90" t="str">
        <f t="shared" si="106"/>
        <v/>
      </c>
      <c r="DV96" s="90" t="str">
        <f t="shared" si="106"/>
        <v/>
      </c>
      <c r="DW96" s="91" t="str">
        <f t="shared" si="106"/>
        <v/>
      </c>
      <c r="DY96" s="180">
        <f t="shared" si="103"/>
        <v>11</v>
      </c>
      <c r="DZ96" s="180" t="str">
        <f t="shared" si="104"/>
        <v>Printing &amp; Stationery</v>
      </c>
      <c r="EA96" s="181">
        <f t="shared" si="105"/>
        <v>0</v>
      </c>
    </row>
    <row r="97" spans="2:131" ht="11.85" customHeight="1" x14ac:dyDescent="0.15">
      <c r="B97" s="81"/>
      <c r="C97" s="92" t="s">
        <v>164</v>
      </c>
      <c r="D97" s="83"/>
      <c r="E97" s="84">
        <f t="shared" si="75"/>
        <v>0</v>
      </c>
      <c r="F97" s="84">
        <f t="shared" si="76"/>
        <v>0</v>
      </c>
      <c r="G97" s="85">
        <v>0</v>
      </c>
      <c r="H97" s="86">
        <v>0</v>
      </c>
      <c r="I97" s="86">
        <v>0</v>
      </c>
      <c r="J97" s="86"/>
      <c r="K97" s="86"/>
      <c r="L97" s="86"/>
      <c r="M97" s="86"/>
      <c r="N97" s="86"/>
      <c r="O97" s="86"/>
      <c r="P97" s="86"/>
      <c r="Q97" s="86"/>
      <c r="R97" s="87"/>
      <c r="T97" s="81"/>
      <c r="U97" s="92" t="str">
        <f t="shared" si="96"/>
        <v>Professional Fees</v>
      </c>
      <c r="V97" s="83"/>
      <c r="W97" s="84">
        <f t="shared" si="77"/>
        <v>0</v>
      </c>
      <c r="X97" s="84">
        <f t="shared" si="78"/>
        <v>0</v>
      </c>
      <c r="Y97" s="85">
        <v>0</v>
      </c>
      <c r="Z97" s="86">
        <v>0</v>
      </c>
      <c r="AA97" s="86">
        <v>0</v>
      </c>
      <c r="AB97" s="86">
        <v>0</v>
      </c>
      <c r="AC97" s="86">
        <v>0</v>
      </c>
      <c r="AD97" s="86">
        <v>0</v>
      </c>
      <c r="AE97" s="86">
        <v>0</v>
      </c>
      <c r="AF97" s="86">
        <v>0</v>
      </c>
      <c r="AG97" s="86">
        <v>0</v>
      </c>
      <c r="AH97" s="86">
        <v>0</v>
      </c>
      <c r="AI97" s="86">
        <v>0</v>
      </c>
      <c r="AJ97" s="87">
        <v>0</v>
      </c>
      <c r="AL97" s="81"/>
      <c r="AM97" s="92" t="str">
        <f t="shared" si="97"/>
        <v>Professional Fees</v>
      </c>
      <c r="AN97" s="83"/>
      <c r="AO97" s="84">
        <f t="shared" si="79"/>
        <v>0</v>
      </c>
      <c r="AP97" s="84">
        <f t="shared" si="80"/>
        <v>0</v>
      </c>
      <c r="AQ97" s="85">
        <v>0</v>
      </c>
      <c r="AR97" s="86">
        <v>0</v>
      </c>
      <c r="AS97" s="86">
        <v>0</v>
      </c>
      <c r="AT97" s="86">
        <v>0</v>
      </c>
      <c r="AU97" s="86">
        <v>0</v>
      </c>
      <c r="AV97" s="86">
        <v>0</v>
      </c>
      <c r="AW97" s="86">
        <v>0</v>
      </c>
      <c r="AX97" s="86">
        <v>0</v>
      </c>
      <c r="AY97" s="86">
        <v>0</v>
      </c>
      <c r="AZ97" s="86">
        <v>0</v>
      </c>
      <c r="BA97" s="86">
        <v>0</v>
      </c>
      <c r="BB97" s="87">
        <v>0</v>
      </c>
      <c r="BD97" s="81"/>
      <c r="BE97" s="92" t="str">
        <f t="shared" si="98"/>
        <v>Professional Fees</v>
      </c>
      <c r="BF97" s="83"/>
      <c r="BG97" s="84">
        <f t="shared" si="81"/>
        <v>0</v>
      </c>
      <c r="BH97" s="84">
        <f t="shared" si="82"/>
        <v>0</v>
      </c>
      <c r="BI97" s="85">
        <v>0</v>
      </c>
      <c r="BJ97" s="86">
        <v>0</v>
      </c>
      <c r="BK97" s="86">
        <v>0</v>
      </c>
      <c r="BL97" s="86">
        <v>0</v>
      </c>
      <c r="BM97" s="86">
        <v>0</v>
      </c>
      <c r="BN97" s="86">
        <v>0</v>
      </c>
      <c r="BO97" s="86">
        <v>0</v>
      </c>
      <c r="BP97" s="86">
        <v>0</v>
      </c>
      <c r="BQ97" s="86">
        <v>0</v>
      </c>
      <c r="BR97" s="86">
        <v>0</v>
      </c>
      <c r="BS97" s="86">
        <v>0</v>
      </c>
      <c r="BT97" s="87">
        <v>0</v>
      </c>
      <c r="BV97" s="81"/>
      <c r="BW97" s="92" t="str">
        <f t="shared" si="99"/>
        <v>Professional Fees</v>
      </c>
      <c r="BX97" s="83"/>
      <c r="BY97" s="84">
        <f t="shared" si="20"/>
        <v>0</v>
      </c>
      <c r="BZ97" s="85">
        <f t="shared" si="83"/>
        <v>0</v>
      </c>
      <c r="CA97" s="86">
        <f t="shared" si="84"/>
        <v>0</v>
      </c>
      <c r="CB97" s="86">
        <f t="shared" si="85"/>
        <v>0</v>
      </c>
      <c r="CC97" s="86">
        <f t="shared" si="86"/>
        <v>0</v>
      </c>
      <c r="CD97" s="84">
        <f t="shared" si="4"/>
        <v>0</v>
      </c>
      <c r="CE97" s="85">
        <f t="shared" si="87"/>
        <v>0</v>
      </c>
      <c r="CF97" s="86">
        <f t="shared" si="88"/>
        <v>0</v>
      </c>
      <c r="CG97" s="86">
        <f t="shared" si="89"/>
        <v>0</v>
      </c>
      <c r="CH97" s="86">
        <f t="shared" si="90"/>
        <v>0</v>
      </c>
      <c r="CI97" s="84">
        <f t="shared" si="5"/>
        <v>0</v>
      </c>
      <c r="CJ97" s="85">
        <f t="shared" si="91"/>
        <v>0</v>
      </c>
      <c r="CK97" s="86">
        <f t="shared" si="92"/>
        <v>0</v>
      </c>
      <c r="CL97" s="86">
        <f t="shared" si="93"/>
        <v>0</v>
      </c>
      <c r="CM97" s="87">
        <f t="shared" si="94"/>
        <v>0</v>
      </c>
      <c r="CO97" s="81"/>
      <c r="CP97" s="92" t="str">
        <f t="shared" si="100"/>
        <v>Professional Fees</v>
      </c>
      <c r="CQ97" s="83"/>
      <c r="CR97" s="84">
        <f t="shared" si="74"/>
        <v>0</v>
      </c>
      <c r="CS97" s="84">
        <f t="shared" si="74"/>
        <v>0</v>
      </c>
      <c r="CT97" s="85">
        <f t="shared" si="74"/>
        <v>0</v>
      </c>
      <c r="CU97" s="86">
        <f t="shared" si="74"/>
        <v>0</v>
      </c>
      <c r="CV97" s="86">
        <f t="shared" si="74"/>
        <v>0</v>
      </c>
      <c r="CW97" s="86">
        <f t="shared" si="102"/>
        <v>0</v>
      </c>
      <c r="CX97" s="86">
        <f t="shared" si="102"/>
        <v>0</v>
      </c>
      <c r="CY97" s="86">
        <f t="shared" si="102"/>
        <v>0</v>
      </c>
      <c r="CZ97" s="86">
        <f t="shared" si="102"/>
        <v>0</v>
      </c>
      <c r="DA97" s="86">
        <f t="shared" si="102"/>
        <v>0</v>
      </c>
      <c r="DB97" s="86">
        <f t="shared" si="102"/>
        <v>0</v>
      </c>
      <c r="DC97" s="86">
        <f t="shared" si="102"/>
        <v>0</v>
      </c>
      <c r="DD97" s="86">
        <f t="shared" si="102"/>
        <v>0</v>
      </c>
      <c r="DE97" s="87">
        <f t="shared" si="102"/>
        <v>0</v>
      </c>
      <c r="DG97" s="81"/>
      <c r="DH97" s="92" t="str">
        <f t="shared" si="101"/>
        <v>Professional Fees</v>
      </c>
      <c r="DI97" s="83"/>
      <c r="DJ97" s="88" t="str">
        <f t="shared" si="106"/>
        <v/>
      </c>
      <c r="DK97" s="88" t="str">
        <f t="shared" si="106"/>
        <v/>
      </c>
      <c r="DL97" s="89" t="str">
        <f t="shared" si="106"/>
        <v/>
      </c>
      <c r="DM97" s="90" t="str">
        <f t="shared" si="106"/>
        <v/>
      </c>
      <c r="DN97" s="90" t="str">
        <f t="shared" si="106"/>
        <v/>
      </c>
      <c r="DO97" s="90" t="str">
        <f t="shared" si="106"/>
        <v/>
      </c>
      <c r="DP97" s="90" t="str">
        <f t="shared" si="106"/>
        <v/>
      </c>
      <c r="DQ97" s="90" t="str">
        <f t="shared" si="106"/>
        <v/>
      </c>
      <c r="DR97" s="90" t="str">
        <f t="shared" si="106"/>
        <v/>
      </c>
      <c r="DS97" s="90" t="str">
        <f t="shared" si="106"/>
        <v/>
      </c>
      <c r="DT97" s="90" t="str">
        <f t="shared" si="106"/>
        <v/>
      </c>
      <c r="DU97" s="90" t="str">
        <f t="shared" si="106"/>
        <v/>
      </c>
      <c r="DV97" s="90" t="str">
        <f t="shared" si="106"/>
        <v/>
      </c>
      <c r="DW97" s="91" t="str">
        <f t="shared" si="106"/>
        <v/>
      </c>
      <c r="DY97" s="180">
        <f t="shared" si="103"/>
        <v>11</v>
      </c>
      <c r="DZ97" s="180" t="str">
        <f t="shared" si="104"/>
        <v>Professional Fees</v>
      </c>
      <c r="EA97" s="181">
        <f t="shared" si="105"/>
        <v>0</v>
      </c>
    </row>
    <row r="98" spans="2:131" ht="11.85" customHeight="1" x14ac:dyDescent="0.15">
      <c r="B98" s="81"/>
      <c r="C98" s="92" t="s">
        <v>165</v>
      </c>
      <c r="D98" s="83"/>
      <c r="E98" s="84">
        <f t="shared" si="75"/>
        <v>0</v>
      </c>
      <c r="F98" s="84">
        <f t="shared" si="76"/>
        <v>0</v>
      </c>
      <c r="G98" s="85">
        <v>0</v>
      </c>
      <c r="H98" s="86">
        <v>0</v>
      </c>
      <c r="I98" s="86">
        <v>0</v>
      </c>
      <c r="J98" s="86"/>
      <c r="K98" s="86"/>
      <c r="L98" s="86"/>
      <c r="M98" s="86"/>
      <c r="N98" s="86"/>
      <c r="O98" s="86"/>
      <c r="P98" s="86"/>
      <c r="Q98" s="86"/>
      <c r="R98" s="87"/>
      <c r="T98" s="81"/>
      <c r="U98" s="92" t="str">
        <f t="shared" si="96"/>
        <v>Promotional Expense</v>
      </c>
      <c r="V98" s="83"/>
      <c r="W98" s="84">
        <f t="shared" si="77"/>
        <v>0</v>
      </c>
      <c r="X98" s="84">
        <f t="shared" si="78"/>
        <v>0</v>
      </c>
      <c r="Y98" s="85">
        <v>0</v>
      </c>
      <c r="Z98" s="86">
        <v>0</v>
      </c>
      <c r="AA98" s="86">
        <v>0</v>
      </c>
      <c r="AB98" s="86">
        <v>0</v>
      </c>
      <c r="AC98" s="86">
        <v>0</v>
      </c>
      <c r="AD98" s="86">
        <v>0</v>
      </c>
      <c r="AE98" s="86">
        <v>0</v>
      </c>
      <c r="AF98" s="86">
        <v>0</v>
      </c>
      <c r="AG98" s="86">
        <v>0</v>
      </c>
      <c r="AH98" s="86">
        <v>0</v>
      </c>
      <c r="AI98" s="86">
        <v>0</v>
      </c>
      <c r="AJ98" s="87">
        <v>0</v>
      </c>
      <c r="AL98" s="81"/>
      <c r="AM98" s="92" t="str">
        <f t="shared" si="97"/>
        <v>Promotional Expense</v>
      </c>
      <c r="AN98" s="83"/>
      <c r="AO98" s="84">
        <f t="shared" si="79"/>
        <v>1140.27</v>
      </c>
      <c r="AP98" s="84">
        <f t="shared" si="80"/>
        <v>0</v>
      </c>
      <c r="AQ98" s="85">
        <v>0</v>
      </c>
      <c r="AR98" s="86">
        <v>0</v>
      </c>
      <c r="AS98" s="86">
        <v>0</v>
      </c>
      <c r="AT98" s="86">
        <v>0</v>
      </c>
      <c r="AU98" s="86">
        <v>0</v>
      </c>
      <c r="AV98" s="86">
        <v>0</v>
      </c>
      <c r="AW98" s="86">
        <v>0</v>
      </c>
      <c r="AX98" s="86">
        <v>18.97</v>
      </c>
      <c r="AY98" s="86">
        <v>0</v>
      </c>
      <c r="AZ98" s="86">
        <v>0</v>
      </c>
      <c r="BA98" s="86">
        <v>1121.3</v>
      </c>
      <c r="BB98" s="87">
        <v>0</v>
      </c>
      <c r="BD98" s="81"/>
      <c r="BE98" s="92" t="str">
        <f t="shared" si="98"/>
        <v>Promotional Expense</v>
      </c>
      <c r="BF98" s="83"/>
      <c r="BG98" s="84">
        <f t="shared" si="81"/>
        <v>204</v>
      </c>
      <c r="BH98" s="84">
        <f t="shared" si="82"/>
        <v>77</v>
      </c>
      <c r="BI98" s="85">
        <v>27</v>
      </c>
      <c r="BJ98" s="86">
        <v>21</v>
      </c>
      <c r="BK98" s="86">
        <v>29</v>
      </c>
      <c r="BL98" s="86">
        <v>0</v>
      </c>
      <c r="BM98" s="86">
        <v>11</v>
      </c>
      <c r="BN98" s="86">
        <v>28</v>
      </c>
      <c r="BO98" s="86">
        <v>15</v>
      </c>
      <c r="BP98" s="86">
        <v>0</v>
      </c>
      <c r="BQ98" s="86">
        <v>16</v>
      </c>
      <c r="BR98" s="86">
        <v>57</v>
      </c>
      <c r="BS98" s="86">
        <v>0</v>
      </c>
      <c r="BT98" s="87">
        <v>0</v>
      </c>
      <c r="BV98" s="81"/>
      <c r="BW98" s="92" t="str">
        <f t="shared" si="99"/>
        <v>Promotional Expense</v>
      </c>
      <c r="BX98" s="83"/>
      <c r="BY98" s="84">
        <f t="shared" si="20"/>
        <v>0</v>
      </c>
      <c r="BZ98" s="85">
        <f t="shared" si="83"/>
        <v>0</v>
      </c>
      <c r="CA98" s="86">
        <f t="shared" si="84"/>
        <v>0</v>
      </c>
      <c r="CB98" s="86">
        <f t="shared" si="85"/>
        <v>0</v>
      </c>
      <c r="CC98" s="86">
        <f t="shared" si="86"/>
        <v>0</v>
      </c>
      <c r="CD98" s="84">
        <f t="shared" si="4"/>
        <v>0</v>
      </c>
      <c r="CE98" s="85">
        <f t="shared" si="87"/>
        <v>0</v>
      </c>
      <c r="CF98" s="86">
        <f t="shared" si="88"/>
        <v>0</v>
      </c>
      <c r="CG98" s="86">
        <f t="shared" si="89"/>
        <v>0</v>
      </c>
      <c r="CH98" s="86">
        <f t="shared" si="90"/>
        <v>0</v>
      </c>
      <c r="CI98" s="84">
        <f t="shared" si="5"/>
        <v>1140.27</v>
      </c>
      <c r="CJ98" s="85">
        <f t="shared" si="91"/>
        <v>0</v>
      </c>
      <c r="CK98" s="86">
        <f t="shared" si="92"/>
        <v>0</v>
      </c>
      <c r="CL98" s="86">
        <f t="shared" si="93"/>
        <v>18.97</v>
      </c>
      <c r="CM98" s="87">
        <f t="shared" si="94"/>
        <v>1121.3</v>
      </c>
      <c r="CO98" s="81"/>
      <c r="CP98" s="92" t="str">
        <f t="shared" si="100"/>
        <v>Promotional Expense</v>
      </c>
      <c r="CQ98" s="83"/>
      <c r="CR98" s="84">
        <f t="shared" si="74"/>
        <v>0</v>
      </c>
      <c r="CS98" s="84">
        <f t="shared" si="74"/>
        <v>0</v>
      </c>
      <c r="CT98" s="85">
        <f t="shared" si="74"/>
        <v>0</v>
      </c>
      <c r="CU98" s="86">
        <f t="shared" si="74"/>
        <v>0</v>
      </c>
      <c r="CV98" s="86">
        <f t="shared" si="74"/>
        <v>0</v>
      </c>
      <c r="CW98" s="86">
        <f t="shared" si="102"/>
        <v>0</v>
      </c>
      <c r="CX98" s="86">
        <f t="shared" si="102"/>
        <v>0</v>
      </c>
      <c r="CY98" s="86">
        <f t="shared" si="102"/>
        <v>0</v>
      </c>
      <c r="CZ98" s="86">
        <f t="shared" si="102"/>
        <v>0</v>
      </c>
      <c r="DA98" s="86">
        <f t="shared" si="102"/>
        <v>0</v>
      </c>
      <c r="DB98" s="86">
        <f t="shared" si="102"/>
        <v>0</v>
      </c>
      <c r="DC98" s="86">
        <f t="shared" si="102"/>
        <v>0</v>
      </c>
      <c r="DD98" s="86">
        <f t="shared" si="102"/>
        <v>0</v>
      </c>
      <c r="DE98" s="87">
        <f t="shared" si="102"/>
        <v>0</v>
      </c>
      <c r="DG98" s="81"/>
      <c r="DH98" s="92" t="str">
        <f t="shared" si="101"/>
        <v>Promotional Expense</v>
      </c>
      <c r="DI98" s="83"/>
      <c r="DJ98" s="88" t="str">
        <f t="shared" si="106"/>
        <v/>
      </c>
      <c r="DK98" s="88" t="str">
        <f t="shared" si="106"/>
        <v/>
      </c>
      <c r="DL98" s="89" t="str">
        <f t="shared" si="106"/>
        <v/>
      </c>
      <c r="DM98" s="90" t="str">
        <f t="shared" si="106"/>
        <v/>
      </c>
      <c r="DN98" s="90" t="str">
        <f t="shared" si="106"/>
        <v/>
      </c>
      <c r="DO98" s="90" t="str">
        <f t="shared" si="106"/>
        <v/>
      </c>
      <c r="DP98" s="90" t="str">
        <f t="shared" si="106"/>
        <v/>
      </c>
      <c r="DQ98" s="90" t="str">
        <f t="shared" si="106"/>
        <v/>
      </c>
      <c r="DR98" s="90" t="str">
        <f t="shared" si="106"/>
        <v/>
      </c>
      <c r="DS98" s="90" t="str">
        <f t="shared" si="106"/>
        <v/>
      </c>
      <c r="DT98" s="90" t="str">
        <f t="shared" si="106"/>
        <v/>
      </c>
      <c r="DU98" s="90" t="str">
        <f t="shared" si="106"/>
        <v/>
      </c>
      <c r="DV98" s="90" t="str">
        <f t="shared" si="106"/>
        <v/>
      </c>
      <c r="DW98" s="91" t="str">
        <f t="shared" si="106"/>
        <v/>
      </c>
      <c r="DY98" s="180">
        <f t="shared" si="103"/>
        <v>11</v>
      </c>
      <c r="DZ98" s="180" t="str">
        <f t="shared" si="104"/>
        <v>Promotional Expense</v>
      </c>
      <c r="EA98" s="181">
        <f t="shared" si="105"/>
        <v>0</v>
      </c>
    </row>
    <row r="99" spans="2:131" ht="11.85" customHeight="1" x14ac:dyDescent="0.15">
      <c r="B99" s="81"/>
      <c r="C99" s="92" t="s">
        <v>166</v>
      </c>
      <c r="D99" s="83"/>
      <c r="E99" s="84">
        <f t="shared" si="75"/>
        <v>0</v>
      </c>
      <c r="F99" s="84">
        <f t="shared" si="76"/>
        <v>0</v>
      </c>
      <c r="G99" s="85">
        <v>0</v>
      </c>
      <c r="H99" s="86">
        <v>0</v>
      </c>
      <c r="I99" s="86">
        <v>0</v>
      </c>
      <c r="J99" s="86"/>
      <c r="K99" s="86"/>
      <c r="L99" s="86"/>
      <c r="M99" s="86"/>
      <c r="N99" s="86"/>
      <c r="O99" s="86"/>
      <c r="P99" s="86"/>
      <c r="Q99" s="86"/>
      <c r="R99" s="87"/>
      <c r="T99" s="81"/>
      <c r="U99" s="92" t="str">
        <f t="shared" si="96"/>
        <v>Promotional Expense-F&amp;B</v>
      </c>
      <c r="V99" s="83"/>
      <c r="W99" s="84">
        <f t="shared" si="77"/>
        <v>1800</v>
      </c>
      <c r="X99" s="84">
        <f t="shared" si="78"/>
        <v>450</v>
      </c>
      <c r="Y99" s="85">
        <v>150</v>
      </c>
      <c r="Z99" s="86">
        <v>150</v>
      </c>
      <c r="AA99" s="86">
        <v>150</v>
      </c>
      <c r="AB99" s="86">
        <v>150</v>
      </c>
      <c r="AC99" s="86">
        <v>150</v>
      </c>
      <c r="AD99" s="86">
        <v>150</v>
      </c>
      <c r="AE99" s="86">
        <v>150</v>
      </c>
      <c r="AF99" s="86">
        <v>150</v>
      </c>
      <c r="AG99" s="86">
        <v>150</v>
      </c>
      <c r="AH99" s="86">
        <v>150</v>
      </c>
      <c r="AI99" s="86">
        <v>150</v>
      </c>
      <c r="AJ99" s="87">
        <v>150</v>
      </c>
      <c r="AL99" s="81"/>
      <c r="AM99" s="92" t="str">
        <f t="shared" si="97"/>
        <v>Promotional Expense-F&amp;B</v>
      </c>
      <c r="AN99" s="83"/>
      <c r="AO99" s="84">
        <f t="shared" si="79"/>
        <v>186.65</v>
      </c>
      <c r="AP99" s="84">
        <f t="shared" si="80"/>
        <v>0</v>
      </c>
      <c r="AQ99" s="85">
        <v>0</v>
      </c>
      <c r="AR99" s="86">
        <v>0</v>
      </c>
      <c r="AS99" s="86">
        <v>0</v>
      </c>
      <c r="AT99" s="86">
        <v>0</v>
      </c>
      <c r="AU99" s="86">
        <v>0</v>
      </c>
      <c r="AV99" s="86">
        <v>0</v>
      </c>
      <c r="AW99" s="86">
        <v>0</v>
      </c>
      <c r="AX99" s="86">
        <v>0</v>
      </c>
      <c r="AY99" s="86">
        <v>0</v>
      </c>
      <c r="AZ99" s="86">
        <v>186.65</v>
      </c>
      <c r="BA99" s="86">
        <v>0</v>
      </c>
      <c r="BB99" s="87">
        <v>0</v>
      </c>
      <c r="BD99" s="81"/>
      <c r="BE99" s="92" t="str">
        <f t="shared" si="98"/>
        <v>Promotional Expense-F&amp;B</v>
      </c>
      <c r="BF99" s="83"/>
      <c r="BG99" s="84">
        <f t="shared" si="81"/>
        <v>0</v>
      </c>
      <c r="BH99" s="84">
        <f t="shared" si="82"/>
        <v>0</v>
      </c>
      <c r="BI99" s="85">
        <v>0</v>
      </c>
      <c r="BJ99" s="86">
        <v>0</v>
      </c>
      <c r="BK99" s="86">
        <v>0</v>
      </c>
      <c r="BL99" s="86">
        <v>0</v>
      </c>
      <c r="BM99" s="86">
        <v>0</v>
      </c>
      <c r="BN99" s="86">
        <v>0</v>
      </c>
      <c r="BO99" s="86">
        <v>0</v>
      </c>
      <c r="BP99" s="86">
        <v>0</v>
      </c>
      <c r="BQ99" s="86">
        <v>0</v>
      </c>
      <c r="BR99" s="86">
        <v>0</v>
      </c>
      <c r="BS99" s="86">
        <v>0</v>
      </c>
      <c r="BT99" s="87">
        <v>0</v>
      </c>
      <c r="BV99" s="81"/>
      <c r="BW99" s="92" t="str">
        <f t="shared" si="99"/>
        <v>Promotional Expense-F&amp;B</v>
      </c>
      <c r="BX99" s="83"/>
      <c r="BY99" s="84">
        <f t="shared" si="20"/>
        <v>0</v>
      </c>
      <c r="BZ99" s="85">
        <f t="shared" si="83"/>
        <v>0</v>
      </c>
      <c r="CA99" s="86">
        <f t="shared" si="84"/>
        <v>0</v>
      </c>
      <c r="CB99" s="86">
        <f t="shared" si="85"/>
        <v>0</v>
      </c>
      <c r="CC99" s="86">
        <f t="shared" si="86"/>
        <v>0</v>
      </c>
      <c r="CD99" s="84">
        <f t="shared" si="4"/>
        <v>1800</v>
      </c>
      <c r="CE99" s="85">
        <f t="shared" si="87"/>
        <v>450</v>
      </c>
      <c r="CF99" s="86">
        <f t="shared" si="88"/>
        <v>450</v>
      </c>
      <c r="CG99" s="86">
        <f t="shared" si="89"/>
        <v>450</v>
      </c>
      <c r="CH99" s="86">
        <f t="shared" si="90"/>
        <v>450</v>
      </c>
      <c r="CI99" s="84">
        <f t="shared" si="5"/>
        <v>186.65</v>
      </c>
      <c r="CJ99" s="85">
        <f t="shared" si="91"/>
        <v>0</v>
      </c>
      <c r="CK99" s="86">
        <f t="shared" si="92"/>
        <v>0</v>
      </c>
      <c r="CL99" s="86">
        <f t="shared" si="93"/>
        <v>0</v>
      </c>
      <c r="CM99" s="87">
        <f t="shared" si="94"/>
        <v>186.65</v>
      </c>
      <c r="CO99" s="81"/>
      <c r="CP99" s="92" t="str">
        <f t="shared" si="100"/>
        <v>Promotional Expense-F&amp;B</v>
      </c>
      <c r="CQ99" s="83"/>
      <c r="CR99" s="84">
        <f t="shared" si="74"/>
        <v>-1800</v>
      </c>
      <c r="CS99" s="84">
        <f t="shared" si="74"/>
        <v>-450</v>
      </c>
      <c r="CT99" s="85">
        <f t="shared" si="74"/>
        <v>-150</v>
      </c>
      <c r="CU99" s="86">
        <f t="shared" si="74"/>
        <v>-150</v>
      </c>
      <c r="CV99" s="86">
        <f t="shared" si="74"/>
        <v>-150</v>
      </c>
      <c r="CW99" s="86">
        <f t="shared" si="102"/>
        <v>-150</v>
      </c>
      <c r="CX99" s="86">
        <f t="shared" si="102"/>
        <v>-150</v>
      </c>
      <c r="CY99" s="86">
        <f t="shared" si="102"/>
        <v>-150</v>
      </c>
      <c r="CZ99" s="86">
        <f t="shared" si="102"/>
        <v>-150</v>
      </c>
      <c r="DA99" s="86">
        <f t="shared" si="102"/>
        <v>-150</v>
      </c>
      <c r="DB99" s="86">
        <f t="shared" si="102"/>
        <v>-150</v>
      </c>
      <c r="DC99" s="86">
        <f t="shared" si="102"/>
        <v>-150</v>
      </c>
      <c r="DD99" s="86">
        <f t="shared" si="102"/>
        <v>-150</v>
      </c>
      <c r="DE99" s="87">
        <f t="shared" si="102"/>
        <v>-150</v>
      </c>
      <c r="DG99" s="81"/>
      <c r="DH99" s="92" t="str">
        <f t="shared" si="101"/>
        <v>Promotional Expense-F&amp;B</v>
      </c>
      <c r="DI99" s="83"/>
      <c r="DJ99" s="88">
        <f t="shared" si="106"/>
        <v>0</v>
      </c>
      <c r="DK99" s="88">
        <f t="shared" si="106"/>
        <v>0</v>
      </c>
      <c r="DL99" s="89">
        <f t="shared" si="106"/>
        <v>0</v>
      </c>
      <c r="DM99" s="90">
        <f t="shared" si="106"/>
        <v>0</v>
      </c>
      <c r="DN99" s="90">
        <f t="shared" si="106"/>
        <v>0</v>
      </c>
      <c r="DO99" s="90">
        <f t="shared" si="106"/>
        <v>0</v>
      </c>
      <c r="DP99" s="90">
        <f t="shared" si="106"/>
        <v>0</v>
      </c>
      <c r="DQ99" s="90">
        <f t="shared" si="106"/>
        <v>0</v>
      </c>
      <c r="DR99" s="90">
        <f t="shared" si="106"/>
        <v>0</v>
      </c>
      <c r="DS99" s="90">
        <f t="shared" si="106"/>
        <v>0</v>
      </c>
      <c r="DT99" s="90">
        <f t="shared" si="106"/>
        <v>0</v>
      </c>
      <c r="DU99" s="90">
        <f t="shared" si="106"/>
        <v>0</v>
      </c>
      <c r="DV99" s="90">
        <f t="shared" si="106"/>
        <v>0</v>
      </c>
      <c r="DW99" s="91">
        <f t="shared" si="106"/>
        <v>0</v>
      </c>
      <c r="DY99" s="180">
        <f t="shared" si="103"/>
        <v>6</v>
      </c>
      <c r="DZ99" s="180" t="str">
        <f t="shared" si="104"/>
        <v>Promotional Expense-F&amp;B</v>
      </c>
      <c r="EA99" s="181">
        <f t="shared" si="105"/>
        <v>150</v>
      </c>
    </row>
    <row r="100" spans="2:131" ht="11.85" customHeight="1" x14ac:dyDescent="0.15">
      <c r="B100" s="81"/>
      <c r="C100" s="92" t="s">
        <v>167</v>
      </c>
      <c r="D100" s="83"/>
      <c r="E100" s="84">
        <f t="shared" si="75"/>
        <v>0</v>
      </c>
      <c r="F100" s="84">
        <f t="shared" si="76"/>
        <v>0</v>
      </c>
      <c r="G100" s="85">
        <v>0</v>
      </c>
      <c r="H100" s="86">
        <v>0</v>
      </c>
      <c r="I100" s="86">
        <v>0</v>
      </c>
      <c r="J100" s="86"/>
      <c r="K100" s="86"/>
      <c r="L100" s="86"/>
      <c r="M100" s="86"/>
      <c r="N100" s="86"/>
      <c r="O100" s="86"/>
      <c r="P100" s="86"/>
      <c r="Q100" s="86"/>
      <c r="R100" s="87"/>
      <c r="T100" s="81"/>
      <c r="U100" s="92" t="str">
        <f t="shared" si="96"/>
        <v>Provision For Doubtful Accts.</v>
      </c>
      <c r="V100" s="83"/>
      <c r="W100" s="84">
        <f t="shared" si="77"/>
        <v>0</v>
      </c>
      <c r="X100" s="84">
        <f t="shared" si="78"/>
        <v>0</v>
      </c>
      <c r="Y100" s="85">
        <v>0</v>
      </c>
      <c r="Z100" s="86">
        <v>0</v>
      </c>
      <c r="AA100" s="86">
        <v>0</v>
      </c>
      <c r="AB100" s="86">
        <v>0</v>
      </c>
      <c r="AC100" s="86">
        <v>0</v>
      </c>
      <c r="AD100" s="86">
        <v>0</v>
      </c>
      <c r="AE100" s="86">
        <v>0</v>
      </c>
      <c r="AF100" s="86">
        <v>0</v>
      </c>
      <c r="AG100" s="86">
        <v>0</v>
      </c>
      <c r="AH100" s="86">
        <v>0</v>
      </c>
      <c r="AI100" s="86">
        <v>0</v>
      </c>
      <c r="AJ100" s="87">
        <v>0</v>
      </c>
      <c r="AL100" s="81"/>
      <c r="AM100" s="92" t="str">
        <f t="shared" si="97"/>
        <v>Provision For Doubtful Accts.</v>
      </c>
      <c r="AN100" s="83"/>
      <c r="AO100" s="84">
        <f t="shared" si="79"/>
        <v>0</v>
      </c>
      <c r="AP100" s="84">
        <f t="shared" si="80"/>
        <v>0</v>
      </c>
      <c r="AQ100" s="85">
        <v>0</v>
      </c>
      <c r="AR100" s="86">
        <v>0</v>
      </c>
      <c r="AS100" s="86">
        <v>0</v>
      </c>
      <c r="AT100" s="86">
        <v>0</v>
      </c>
      <c r="AU100" s="86">
        <v>0</v>
      </c>
      <c r="AV100" s="86">
        <v>0</v>
      </c>
      <c r="AW100" s="86">
        <v>0</v>
      </c>
      <c r="AX100" s="86">
        <v>0</v>
      </c>
      <c r="AY100" s="86">
        <v>0</v>
      </c>
      <c r="AZ100" s="86">
        <v>0</v>
      </c>
      <c r="BA100" s="86">
        <v>0</v>
      </c>
      <c r="BB100" s="87">
        <v>0</v>
      </c>
      <c r="BD100" s="81"/>
      <c r="BE100" s="92" t="str">
        <f t="shared" si="98"/>
        <v>Provision For Doubtful Accts.</v>
      </c>
      <c r="BF100" s="83"/>
      <c r="BG100" s="84">
        <f t="shared" si="81"/>
        <v>0</v>
      </c>
      <c r="BH100" s="84">
        <f t="shared" si="82"/>
        <v>0</v>
      </c>
      <c r="BI100" s="85">
        <v>0</v>
      </c>
      <c r="BJ100" s="86">
        <v>0</v>
      </c>
      <c r="BK100" s="86">
        <v>0</v>
      </c>
      <c r="BL100" s="86">
        <v>0</v>
      </c>
      <c r="BM100" s="86">
        <v>0</v>
      </c>
      <c r="BN100" s="86">
        <v>0</v>
      </c>
      <c r="BO100" s="86">
        <v>0</v>
      </c>
      <c r="BP100" s="86">
        <v>0</v>
      </c>
      <c r="BQ100" s="86">
        <v>0</v>
      </c>
      <c r="BR100" s="86">
        <v>0</v>
      </c>
      <c r="BS100" s="86">
        <v>0</v>
      </c>
      <c r="BT100" s="87">
        <v>0</v>
      </c>
      <c r="BV100" s="81"/>
      <c r="BW100" s="92" t="str">
        <f t="shared" si="99"/>
        <v>Provision For Doubtful Accts.</v>
      </c>
      <c r="BX100" s="83"/>
      <c r="BY100" s="84">
        <f t="shared" si="20"/>
        <v>0</v>
      </c>
      <c r="BZ100" s="85">
        <f t="shared" si="83"/>
        <v>0</v>
      </c>
      <c r="CA100" s="86">
        <f t="shared" si="84"/>
        <v>0</v>
      </c>
      <c r="CB100" s="86">
        <f t="shared" si="85"/>
        <v>0</v>
      </c>
      <c r="CC100" s="86">
        <f t="shared" si="86"/>
        <v>0</v>
      </c>
      <c r="CD100" s="84">
        <f t="shared" si="4"/>
        <v>0</v>
      </c>
      <c r="CE100" s="85">
        <f t="shared" si="87"/>
        <v>0</v>
      </c>
      <c r="CF100" s="86">
        <f t="shared" si="88"/>
        <v>0</v>
      </c>
      <c r="CG100" s="86">
        <f t="shared" si="89"/>
        <v>0</v>
      </c>
      <c r="CH100" s="86">
        <f t="shared" si="90"/>
        <v>0</v>
      </c>
      <c r="CI100" s="84">
        <f t="shared" si="5"/>
        <v>0</v>
      </c>
      <c r="CJ100" s="85">
        <f t="shared" si="91"/>
        <v>0</v>
      </c>
      <c r="CK100" s="86">
        <f t="shared" si="92"/>
        <v>0</v>
      </c>
      <c r="CL100" s="86">
        <f t="shared" si="93"/>
        <v>0</v>
      </c>
      <c r="CM100" s="87">
        <f t="shared" si="94"/>
        <v>0</v>
      </c>
      <c r="CO100" s="81"/>
      <c r="CP100" s="92" t="str">
        <f t="shared" si="100"/>
        <v>Provision For Doubtful Accts.</v>
      </c>
      <c r="CQ100" s="83"/>
      <c r="CR100" s="84">
        <f t="shared" si="74"/>
        <v>0</v>
      </c>
      <c r="CS100" s="84">
        <f t="shared" si="74"/>
        <v>0</v>
      </c>
      <c r="CT100" s="85">
        <f t="shared" si="74"/>
        <v>0</v>
      </c>
      <c r="CU100" s="86">
        <f t="shared" si="74"/>
        <v>0</v>
      </c>
      <c r="CV100" s="86">
        <f t="shared" si="74"/>
        <v>0</v>
      </c>
      <c r="CW100" s="86">
        <f t="shared" si="102"/>
        <v>0</v>
      </c>
      <c r="CX100" s="86">
        <f t="shared" si="102"/>
        <v>0</v>
      </c>
      <c r="CY100" s="86">
        <f t="shared" si="102"/>
        <v>0</v>
      </c>
      <c r="CZ100" s="86">
        <f t="shared" si="102"/>
        <v>0</v>
      </c>
      <c r="DA100" s="86">
        <f t="shared" si="102"/>
        <v>0</v>
      </c>
      <c r="DB100" s="86">
        <f t="shared" si="102"/>
        <v>0</v>
      </c>
      <c r="DC100" s="86">
        <f t="shared" si="102"/>
        <v>0</v>
      </c>
      <c r="DD100" s="86">
        <f t="shared" si="102"/>
        <v>0</v>
      </c>
      <c r="DE100" s="87">
        <f t="shared" si="102"/>
        <v>0</v>
      </c>
      <c r="DG100" s="81"/>
      <c r="DH100" s="92" t="str">
        <f t="shared" si="101"/>
        <v>Provision For Doubtful Accts.</v>
      </c>
      <c r="DI100" s="83"/>
      <c r="DJ100" s="88" t="str">
        <f t="shared" si="106"/>
        <v/>
      </c>
      <c r="DK100" s="88" t="str">
        <f t="shared" si="106"/>
        <v/>
      </c>
      <c r="DL100" s="89" t="str">
        <f t="shared" si="106"/>
        <v/>
      </c>
      <c r="DM100" s="90" t="str">
        <f t="shared" si="106"/>
        <v/>
      </c>
      <c r="DN100" s="90" t="str">
        <f t="shared" si="106"/>
        <v/>
      </c>
      <c r="DO100" s="90" t="str">
        <f t="shared" si="106"/>
        <v/>
      </c>
      <c r="DP100" s="90" t="str">
        <f t="shared" si="106"/>
        <v/>
      </c>
      <c r="DQ100" s="90" t="str">
        <f t="shared" si="106"/>
        <v/>
      </c>
      <c r="DR100" s="90" t="str">
        <f t="shared" si="106"/>
        <v/>
      </c>
      <c r="DS100" s="90" t="str">
        <f t="shared" si="106"/>
        <v/>
      </c>
      <c r="DT100" s="90" t="str">
        <f t="shared" si="106"/>
        <v/>
      </c>
      <c r="DU100" s="90" t="str">
        <f t="shared" si="106"/>
        <v/>
      </c>
      <c r="DV100" s="90" t="str">
        <f t="shared" si="106"/>
        <v/>
      </c>
      <c r="DW100" s="91" t="str">
        <f t="shared" si="106"/>
        <v/>
      </c>
      <c r="DY100" s="180">
        <f t="shared" si="103"/>
        <v>11</v>
      </c>
      <c r="DZ100" s="180" t="str">
        <f t="shared" si="104"/>
        <v>Provision For Doubtful Accts.</v>
      </c>
      <c r="EA100" s="181">
        <f t="shared" si="105"/>
        <v>0</v>
      </c>
    </row>
    <row r="101" spans="2:131" ht="11.85" customHeight="1" x14ac:dyDescent="0.15">
      <c r="B101" s="81"/>
      <c r="C101" s="92" t="s">
        <v>168</v>
      </c>
      <c r="D101" s="83"/>
      <c r="E101" s="84">
        <f t="shared" si="75"/>
        <v>0</v>
      </c>
      <c r="F101" s="84">
        <f t="shared" si="76"/>
        <v>0</v>
      </c>
      <c r="G101" s="85">
        <v>0</v>
      </c>
      <c r="H101" s="86">
        <v>0</v>
      </c>
      <c r="I101" s="86">
        <v>0</v>
      </c>
      <c r="J101" s="86"/>
      <c r="K101" s="86"/>
      <c r="L101" s="86"/>
      <c r="M101" s="86"/>
      <c r="N101" s="86"/>
      <c r="O101" s="86"/>
      <c r="P101" s="86"/>
      <c r="Q101" s="86"/>
      <c r="R101" s="87"/>
      <c r="T101" s="81"/>
      <c r="U101" s="92" t="str">
        <f t="shared" si="96"/>
        <v>Real Property Tax</v>
      </c>
      <c r="V101" s="83"/>
      <c r="W101" s="84">
        <f t="shared" si="77"/>
        <v>0</v>
      </c>
      <c r="X101" s="84">
        <f t="shared" si="78"/>
        <v>0</v>
      </c>
      <c r="Y101" s="85">
        <v>0</v>
      </c>
      <c r="Z101" s="86">
        <v>0</v>
      </c>
      <c r="AA101" s="86">
        <v>0</v>
      </c>
      <c r="AB101" s="86">
        <v>0</v>
      </c>
      <c r="AC101" s="86">
        <v>0</v>
      </c>
      <c r="AD101" s="86">
        <v>0</v>
      </c>
      <c r="AE101" s="86">
        <v>0</v>
      </c>
      <c r="AF101" s="86">
        <v>0</v>
      </c>
      <c r="AG101" s="86">
        <v>0</v>
      </c>
      <c r="AH101" s="86">
        <v>0</v>
      </c>
      <c r="AI101" s="86">
        <v>0</v>
      </c>
      <c r="AJ101" s="87">
        <v>0</v>
      </c>
      <c r="AL101" s="81"/>
      <c r="AM101" s="92" t="str">
        <f t="shared" si="97"/>
        <v>Real Property Tax</v>
      </c>
      <c r="AN101" s="83"/>
      <c r="AO101" s="84">
        <f t="shared" si="79"/>
        <v>0</v>
      </c>
      <c r="AP101" s="84">
        <f t="shared" si="80"/>
        <v>0</v>
      </c>
      <c r="AQ101" s="85">
        <v>0</v>
      </c>
      <c r="AR101" s="86">
        <v>0</v>
      </c>
      <c r="AS101" s="86">
        <v>0</v>
      </c>
      <c r="AT101" s="86">
        <v>0</v>
      </c>
      <c r="AU101" s="86">
        <v>0</v>
      </c>
      <c r="AV101" s="86">
        <v>0</v>
      </c>
      <c r="AW101" s="86">
        <v>0</v>
      </c>
      <c r="AX101" s="86">
        <v>0</v>
      </c>
      <c r="AY101" s="86">
        <v>0</v>
      </c>
      <c r="AZ101" s="86">
        <v>0</v>
      </c>
      <c r="BA101" s="86">
        <v>0</v>
      </c>
      <c r="BB101" s="87">
        <v>0</v>
      </c>
      <c r="BD101" s="81"/>
      <c r="BE101" s="92" t="str">
        <f t="shared" si="98"/>
        <v>Real Property Tax</v>
      </c>
      <c r="BF101" s="83"/>
      <c r="BG101" s="84">
        <f t="shared" si="81"/>
        <v>0</v>
      </c>
      <c r="BH101" s="84">
        <f t="shared" si="82"/>
        <v>0</v>
      </c>
      <c r="BI101" s="85">
        <v>0</v>
      </c>
      <c r="BJ101" s="86">
        <v>0</v>
      </c>
      <c r="BK101" s="86">
        <v>0</v>
      </c>
      <c r="BL101" s="86">
        <v>0</v>
      </c>
      <c r="BM101" s="86">
        <v>0</v>
      </c>
      <c r="BN101" s="86">
        <v>0</v>
      </c>
      <c r="BO101" s="86">
        <v>0</v>
      </c>
      <c r="BP101" s="86">
        <v>0</v>
      </c>
      <c r="BQ101" s="86">
        <v>0</v>
      </c>
      <c r="BR101" s="86">
        <v>0</v>
      </c>
      <c r="BS101" s="86">
        <v>0</v>
      </c>
      <c r="BT101" s="87">
        <v>0</v>
      </c>
      <c r="BV101" s="81"/>
      <c r="BW101" s="92" t="str">
        <f t="shared" si="99"/>
        <v>Real Property Tax</v>
      </c>
      <c r="BX101" s="83"/>
      <c r="BY101" s="84">
        <f t="shared" si="20"/>
        <v>0</v>
      </c>
      <c r="BZ101" s="85">
        <f t="shared" si="83"/>
        <v>0</v>
      </c>
      <c r="CA101" s="86">
        <f t="shared" si="84"/>
        <v>0</v>
      </c>
      <c r="CB101" s="86">
        <f t="shared" si="85"/>
        <v>0</v>
      </c>
      <c r="CC101" s="86">
        <f t="shared" si="86"/>
        <v>0</v>
      </c>
      <c r="CD101" s="84">
        <f t="shared" si="4"/>
        <v>0</v>
      </c>
      <c r="CE101" s="85">
        <f t="shared" si="87"/>
        <v>0</v>
      </c>
      <c r="CF101" s="86">
        <f t="shared" si="88"/>
        <v>0</v>
      </c>
      <c r="CG101" s="86">
        <f t="shared" si="89"/>
        <v>0</v>
      </c>
      <c r="CH101" s="86">
        <f t="shared" si="90"/>
        <v>0</v>
      </c>
      <c r="CI101" s="84">
        <f t="shared" si="5"/>
        <v>0</v>
      </c>
      <c r="CJ101" s="85">
        <f t="shared" si="91"/>
        <v>0</v>
      </c>
      <c r="CK101" s="86">
        <f t="shared" si="92"/>
        <v>0</v>
      </c>
      <c r="CL101" s="86">
        <f t="shared" si="93"/>
        <v>0</v>
      </c>
      <c r="CM101" s="87">
        <f t="shared" si="94"/>
        <v>0</v>
      </c>
      <c r="CO101" s="81"/>
      <c r="CP101" s="92" t="str">
        <f t="shared" si="100"/>
        <v>Real Property Tax</v>
      </c>
      <c r="CQ101" s="83"/>
      <c r="CR101" s="84">
        <f t="shared" si="74"/>
        <v>0</v>
      </c>
      <c r="CS101" s="84">
        <f t="shared" si="74"/>
        <v>0</v>
      </c>
      <c r="CT101" s="85">
        <f t="shared" si="74"/>
        <v>0</v>
      </c>
      <c r="CU101" s="86">
        <f t="shared" si="74"/>
        <v>0</v>
      </c>
      <c r="CV101" s="86">
        <f t="shared" si="74"/>
        <v>0</v>
      </c>
      <c r="CW101" s="86">
        <f t="shared" si="102"/>
        <v>0</v>
      </c>
      <c r="CX101" s="86">
        <f t="shared" si="102"/>
        <v>0</v>
      </c>
      <c r="CY101" s="86">
        <f t="shared" si="102"/>
        <v>0</v>
      </c>
      <c r="CZ101" s="86">
        <f t="shared" si="102"/>
        <v>0</v>
      </c>
      <c r="DA101" s="86">
        <f t="shared" si="102"/>
        <v>0</v>
      </c>
      <c r="DB101" s="86">
        <f t="shared" si="102"/>
        <v>0</v>
      </c>
      <c r="DC101" s="86">
        <f t="shared" si="102"/>
        <v>0</v>
      </c>
      <c r="DD101" s="86">
        <f t="shared" si="102"/>
        <v>0</v>
      </c>
      <c r="DE101" s="87">
        <f t="shared" si="102"/>
        <v>0</v>
      </c>
      <c r="DG101" s="81"/>
      <c r="DH101" s="92" t="str">
        <f t="shared" si="101"/>
        <v>Real Property Tax</v>
      </c>
      <c r="DI101" s="83"/>
      <c r="DJ101" s="88" t="str">
        <f t="shared" si="106"/>
        <v/>
      </c>
      <c r="DK101" s="88" t="str">
        <f t="shared" si="106"/>
        <v/>
      </c>
      <c r="DL101" s="89" t="str">
        <f t="shared" si="106"/>
        <v/>
      </c>
      <c r="DM101" s="90" t="str">
        <f t="shared" si="106"/>
        <v/>
      </c>
      <c r="DN101" s="90" t="str">
        <f t="shared" si="106"/>
        <v/>
      </c>
      <c r="DO101" s="90" t="str">
        <f t="shared" si="106"/>
        <v/>
      </c>
      <c r="DP101" s="90" t="str">
        <f t="shared" si="106"/>
        <v/>
      </c>
      <c r="DQ101" s="90" t="str">
        <f t="shared" si="106"/>
        <v/>
      </c>
      <c r="DR101" s="90" t="str">
        <f t="shared" si="106"/>
        <v/>
      </c>
      <c r="DS101" s="90" t="str">
        <f t="shared" si="106"/>
        <v/>
      </c>
      <c r="DT101" s="90" t="str">
        <f t="shared" si="106"/>
        <v/>
      </c>
      <c r="DU101" s="90" t="str">
        <f t="shared" si="106"/>
        <v/>
      </c>
      <c r="DV101" s="90" t="str">
        <f t="shared" si="106"/>
        <v/>
      </c>
      <c r="DW101" s="91" t="str">
        <f t="shared" si="106"/>
        <v/>
      </c>
      <c r="DY101" s="180">
        <f t="shared" si="103"/>
        <v>11</v>
      </c>
      <c r="DZ101" s="180" t="str">
        <f t="shared" si="104"/>
        <v>Real Property Tax</v>
      </c>
      <c r="EA101" s="181">
        <f t="shared" si="105"/>
        <v>0</v>
      </c>
    </row>
    <row r="102" spans="2:131" ht="11.85" customHeight="1" x14ac:dyDescent="0.15">
      <c r="B102" s="81"/>
      <c r="C102" s="92" t="s">
        <v>169</v>
      </c>
      <c r="D102" s="83"/>
      <c r="E102" s="84">
        <f t="shared" si="75"/>
        <v>0</v>
      </c>
      <c r="F102" s="84">
        <f t="shared" si="76"/>
        <v>0</v>
      </c>
      <c r="G102" s="85">
        <v>0</v>
      </c>
      <c r="H102" s="86">
        <v>0</v>
      </c>
      <c r="I102" s="86">
        <v>0</v>
      </c>
      <c r="J102" s="86"/>
      <c r="K102" s="86"/>
      <c r="L102" s="86"/>
      <c r="M102" s="86"/>
      <c r="N102" s="86"/>
      <c r="O102" s="86"/>
      <c r="P102" s="86"/>
      <c r="Q102" s="86"/>
      <c r="R102" s="87"/>
      <c r="T102" s="81"/>
      <c r="U102" s="92" t="str">
        <f t="shared" si="96"/>
        <v>Reservations</v>
      </c>
      <c r="V102" s="83"/>
      <c r="W102" s="84">
        <f t="shared" si="77"/>
        <v>0</v>
      </c>
      <c r="X102" s="84">
        <f t="shared" si="78"/>
        <v>0</v>
      </c>
      <c r="Y102" s="85">
        <v>0</v>
      </c>
      <c r="Z102" s="86">
        <v>0</v>
      </c>
      <c r="AA102" s="86">
        <v>0</v>
      </c>
      <c r="AB102" s="86">
        <v>0</v>
      </c>
      <c r="AC102" s="86">
        <v>0</v>
      </c>
      <c r="AD102" s="86">
        <v>0</v>
      </c>
      <c r="AE102" s="86">
        <v>0</v>
      </c>
      <c r="AF102" s="86">
        <v>0</v>
      </c>
      <c r="AG102" s="86">
        <v>0</v>
      </c>
      <c r="AH102" s="86">
        <v>0</v>
      </c>
      <c r="AI102" s="86">
        <v>0</v>
      </c>
      <c r="AJ102" s="87">
        <v>0</v>
      </c>
      <c r="AL102" s="81"/>
      <c r="AM102" s="92" t="str">
        <f t="shared" si="97"/>
        <v>Reservations</v>
      </c>
      <c r="AN102" s="83"/>
      <c r="AO102" s="84">
        <f t="shared" si="79"/>
        <v>0</v>
      </c>
      <c r="AP102" s="84">
        <f t="shared" si="80"/>
        <v>0</v>
      </c>
      <c r="AQ102" s="85">
        <v>0</v>
      </c>
      <c r="AR102" s="86">
        <v>0</v>
      </c>
      <c r="AS102" s="86">
        <v>0</v>
      </c>
      <c r="AT102" s="86">
        <v>0</v>
      </c>
      <c r="AU102" s="86">
        <v>0</v>
      </c>
      <c r="AV102" s="86">
        <v>0</v>
      </c>
      <c r="AW102" s="86">
        <v>0</v>
      </c>
      <c r="AX102" s="86">
        <v>0</v>
      </c>
      <c r="AY102" s="86">
        <v>0</v>
      </c>
      <c r="AZ102" s="86">
        <v>0</v>
      </c>
      <c r="BA102" s="86">
        <v>0</v>
      </c>
      <c r="BB102" s="87">
        <v>0</v>
      </c>
      <c r="BD102" s="81"/>
      <c r="BE102" s="92" t="str">
        <f t="shared" si="98"/>
        <v>Reservations</v>
      </c>
      <c r="BF102" s="83"/>
      <c r="BG102" s="84">
        <f t="shared" si="81"/>
        <v>0</v>
      </c>
      <c r="BH102" s="84">
        <f t="shared" si="82"/>
        <v>0</v>
      </c>
      <c r="BI102" s="85">
        <v>0</v>
      </c>
      <c r="BJ102" s="86">
        <v>0</v>
      </c>
      <c r="BK102" s="86">
        <v>0</v>
      </c>
      <c r="BL102" s="86">
        <v>0</v>
      </c>
      <c r="BM102" s="86">
        <v>0</v>
      </c>
      <c r="BN102" s="86">
        <v>0</v>
      </c>
      <c r="BO102" s="86">
        <v>0</v>
      </c>
      <c r="BP102" s="86">
        <v>0</v>
      </c>
      <c r="BQ102" s="86">
        <v>0</v>
      </c>
      <c r="BR102" s="86">
        <v>0</v>
      </c>
      <c r="BS102" s="86">
        <v>0</v>
      </c>
      <c r="BT102" s="87">
        <v>0</v>
      </c>
      <c r="BV102" s="81"/>
      <c r="BW102" s="92" t="str">
        <f t="shared" si="99"/>
        <v>Reservations</v>
      </c>
      <c r="BX102" s="83"/>
      <c r="BY102" s="84">
        <f t="shared" si="20"/>
        <v>0</v>
      </c>
      <c r="BZ102" s="85">
        <f t="shared" si="83"/>
        <v>0</v>
      </c>
      <c r="CA102" s="86">
        <f t="shared" si="84"/>
        <v>0</v>
      </c>
      <c r="CB102" s="86">
        <f t="shared" si="85"/>
        <v>0</v>
      </c>
      <c r="CC102" s="86">
        <f t="shared" si="86"/>
        <v>0</v>
      </c>
      <c r="CD102" s="84">
        <f t="shared" si="4"/>
        <v>0</v>
      </c>
      <c r="CE102" s="85">
        <f t="shared" si="87"/>
        <v>0</v>
      </c>
      <c r="CF102" s="86">
        <f t="shared" si="88"/>
        <v>0</v>
      </c>
      <c r="CG102" s="86">
        <f t="shared" si="89"/>
        <v>0</v>
      </c>
      <c r="CH102" s="86">
        <f t="shared" si="90"/>
        <v>0</v>
      </c>
      <c r="CI102" s="84">
        <f t="shared" si="5"/>
        <v>0</v>
      </c>
      <c r="CJ102" s="85">
        <f t="shared" si="91"/>
        <v>0</v>
      </c>
      <c r="CK102" s="86">
        <f t="shared" si="92"/>
        <v>0</v>
      </c>
      <c r="CL102" s="86">
        <f t="shared" si="93"/>
        <v>0</v>
      </c>
      <c r="CM102" s="87">
        <f t="shared" si="94"/>
        <v>0</v>
      </c>
      <c r="CO102" s="81"/>
      <c r="CP102" s="92" t="str">
        <f t="shared" si="100"/>
        <v>Reservations</v>
      </c>
      <c r="CQ102" s="83"/>
      <c r="CR102" s="84">
        <f t="shared" si="74"/>
        <v>0</v>
      </c>
      <c r="CS102" s="84">
        <f t="shared" si="74"/>
        <v>0</v>
      </c>
      <c r="CT102" s="85">
        <f t="shared" si="74"/>
        <v>0</v>
      </c>
      <c r="CU102" s="86">
        <f t="shared" si="74"/>
        <v>0</v>
      </c>
      <c r="CV102" s="86">
        <f t="shared" si="74"/>
        <v>0</v>
      </c>
      <c r="CW102" s="86">
        <f t="shared" si="102"/>
        <v>0</v>
      </c>
      <c r="CX102" s="86">
        <f t="shared" si="102"/>
        <v>0</v>
      </c>
      <c r="CY102" s="86">
        <f t="shared" si="102"/>
        <v>0</v>
      </c>
      <c r="CZ102" s="86">
        <f t="shared" si="102"/>
        <v>0</v>
      </c>
      <c r="DA102" s="86">
        <f t="shared" si="102"/>
        <v>0</v>
      </c>
      <c r="DB102" s="86">
        <f t="shared" si="102"/>
        <v>0</v>
      </c>
      <c r="DC102" s="86">
        <f t="shared" si="102"/>
        <v>0</v>
      </c>
      <c r="DD102" s="86">
        <f t="shared" si="102"/>
        <v>0</v>
      </c>
      <c r="DE102" s="87">
        <f t="shared" si="102"/>
        <v>0</v>
      </c>
      <c r="DG102" s="81"/>
      <c r="DH102" s="92" t="str">
        <f t="shared" si="101"/>
        <v>Reservations</v>
      </c>
      <c r="DI102" s="83"/>
      <c r="DJ102" s="88" t="str">
        <f t="shared" si="106"/>
        <v/>
      </c>
      <c r="DK102" s="88" t="str">
        <f t="shared" si="106"/>
        <v/>
      </c>
      <c r="DL102" s="89" t="str">
        <f t="shared" si="106"/>
        <v/>
      </c>
      <c r="DM102" s="90" t="str">
        <f t="shared" si="106"/>
        <v/>
      </c>
      <c r="DN102" s="90" t="str">
        <f t="shared" si="106"/>
        <v/>
      </c>
      <c r="DO102" s="90" t="str">
        <f t="shared" si="106"/>
        <v/>
      </c>
      <c r="DP102" s="90" t="str">
        <f t="shared" si="106"/>
        <v/>
      </c>
      <c r="DQ102" s="90" t="str">
        <f t="shared" si="106"/>
        <v/>
      </c>
      <c r="DR102" s="90" t="str">
        <f t="shared" si="106"/>
        <v/>
      </c>
      <c r="DS102" s="90" t="str">
        <f t="shared" si="106"/>
        <v/>
      </c>
      <c r="DT102" s="90" t="str">
        <f t="shared" si="106"/>
        <v/>
      </c>
      <c r="DU102" s="90" t="str">
        <f t="shared" si="106"/>
        <v/>
      </c>
      <c r="DV102" s="90" t="str">
        <f t="shared" si="106"/>
        <v/>
      </c>
      <c r="DW102" s="91" t="str">
        <f t="shared" si="106"/>
        <v/>
      </c>
      <c r="DY102" s="180">
        <f t="shared" si="103"/>
        <v>11</v>
      </c>
      <c r="DZ102" s="180" t="str">
        <f t="shared" si="104"/>
        <v>Reservations</v>
      </c>
      <c r="EA102" s="181">
        <f t="shared" si="105"/>
        <v>0</v>
      </c>
    </row>
    <row r="103" spans="2:131" ht="11.85" customHeight="1" x14ac:dyDescent="0.15">
      <c r="B103" s="81"/>
      <c r="C103" s="92" t="s">
        <v>170</v>
      </c>
      <c r="D103" s="83"/>
      <c r="E103" s="84">
        <f t="shared" si="75"/>
        <v>0</v>
      </c>
      <c r="F103" s="84">
        <f t="shared" si="76"/>
        <v>0</v>
      </c>
      <c r="G103" s="85">
        <v>0</v>
      </c>
      <c r="H103" s="86">
        <v>0</v>
      </c>
      <c r="I103" s="86">
        <v>0</v>
      </c>
      <c r="J103" s="86"/>
      <c r="K103" s="86"/>
      <c r="L103" s="86"/>
      <c r="M103" s="86"/>
      <c r="N103" s="86"/>
      <c r="O103" s="86"/>
      <c r="P103" s="86"/>
      <c r="Q103" s="86"/>
      <c r="R103" s="87"/>
      <c r="T103" s="81"/>
      <c r="U103" s="92" t="str">
        <f t="shared" si="96"/>
        <v>Security</v>
      </c>
      <c r="V103" s="83"/>
      <c r="W103" s="84">
        <f t="shared" si="77"/>
        <v>0</v>
      </c>
      <c r="X103" s="84">
        <f t="shared" si="78"/>
        <v>0</v>
      </c>
      <c r="Y103" s="85">
        <v>0</v>
      </c>
      <c r="Z103" s="86">
        <v>0</v>
      </c>
      <c r="AA103" s="86">
        <v>0</v>
      </c>
      <c r="AB103" s="86">
        <v>0</v>
      </c>
      <c r="AC103" s="86">
        <v>0</v>
      </c>
      <c r="AD103" s="86">
        <v>0</v>
      </c>
      <c r="AE103" s="86">
        <v>0</v>
      </c>
      <c r="AF103" s="86">
        <v>0</v>
      </c>
      <c r="AG103" s="86">
        <v>0</v>
      </c>
      <c r="AH103" s="86">
        <v>0</v>
      </c>
      <c r="AI103" s="86">
        <v>0</v>
      </c>
      <c r="AJ103" s="87">
        <v>0</v>
      </c>
      <c r="AL103" s="81"/>
      <c r="AM103" s="92" t="str">
        <f t="shared" si="97"/>
        <v>Security</v>
      </c>
      <c r="AN103" s="83"/>
      <c r="AO103" s="84">
        <f t="shared" si="79"/>
        <v>0</v>
      </c>
      <c r="AP103" s="84">
        <f t="shared" si="80"/>
        <v>0</v>
      </c>
      <c r="AQ103" s="85">
        <v>0</v>
      </c>
      <c r="AR103" s="86">
        <v>0</v>
      </c>
      <c r="AS103" s="86">
        <v>0</v>
      </c>
      <c r="AT103" s="86">
        <v>0</v>
      </c>
      <c r="AU103" s="86">
        <v>0</v>
      </c>
      <c r="AV103" s="86">
        <v>0</v>
      </c>
      <c r="AW103" s="86">
        <v>0</v>
      </c>
      <c r="AX103" s="86">
        <v>0</v>
      </c>
      <c r="AY103" s="86">
        <v>0</v>
      </c>
      <c r="AZ103" s="86">
        <v>0</v>
      </c>
      <c r="BA103" s="86">
        <v>0</v>
      </c>
      <c r="BB103" s="87">
        <v>0</v>
      </c>
      <c r="BD103" s="81"/>
      <c r="BE103" s="92" t="str">
        <f t="shared" si="98"/>
        <v>Security</v>
      </c>
      <c r="BF103" s="83"/>
      <c r="BG103" s="84">
        <f t="shared" si="81"/>
        <v>0</v>
      </c>
      <c r="BH103" s="84">
        <f t="shared" si="82"/>
        <v>0</v>
      </c>
      <c r="BI103" s="85">
        <v>0</v>
      </c>
      <c r="BJ103" s="86">
        <v>0</v>
      </c>
      <c r="BK103" s="86">
        <v>0</v>
      </c>
      <c r="BL103" s="86">
        <v>0</v>
      </c>
      <c r="BM103" s="86">
        <v>0</v>
      </c>
      <c r="BN103" s="86">
        <v>0</v>
      </c>
      <c r="BO103" s="86">
        <v>0</v>
      </c>
      <c r="BP103" s="86">
        <v>0</v>
      </c>
      <c r="BQ103" s="86">
        <v>0</v>
      </c>
      <c r="BR103" s="86">
        <v>0</v>
      </c>
      <c r="BS103" s="86">
        <v>0</v>
      </c>
      <c r="BT103" s="87">
        <v>0</v>
      </c>
      <c r="BV103" s="81"/>
      <c r="BW103" s="92" t="str">
        <f t="shared" si="99"/>
        <v>Security</v>
      </c>
      <c r="BX103" s="83"/>
      <c r="BY103" s="84">
        <f t="shared" si="20"/>
        <v>0</v>
      </c>
      <c r="BZ103" s="85">
        <f t="shared" si="83"/>
        <v>0</v>
      </c>
      <c r="CA103" s="86">
        <f t="shared" si="84"/>
        <v>0</v>
      </c>
      <c r="CB103" s="86">
        <f t="shared" si="85"/>
        <v>0</v>
      </c>
      <c r="CC103" s="86">
        <f t="shared" si="86"/>
        <v>0</v>
      </c>
      <c r="CD103" s="84">
        <f t="shared" si="4"/>
        <v>0</v>
      </c>
      <c r="CE103" s="85">
        <f t="shared" si="87"/>
        <v>0</v>
      </c>
      <c r="CF103" s="86">
        <f t="shared" si="88"/>
        <v>0</v>
      </c>
      <c r="CG103" s="86">
        <f t="shared" si="89"/>
        <v>0</v>
      </c>
      <c r="CH103" s="86">
        <f t="shared" si="90"/>
        <v>0</v>
      </c>
      <c r="CI103" s="84">
        <f t="shared" si="5"/>
        <v>0</v>
      </c>
      <c r="CJ103" s="85">
        <f t="shared" si="91"/>
        <v>0</v>
      </c>
      <c r="CK103" s="86">
        <f t="shared" si="92"/>
        <v>0</v>
      </c>
      <c r="CL103" s="86">
        <f t="shared" si="93"/>
        <v>0</v>
      </c>
      <c r="CM103" s="87">
        <f t="shared" si="94"/>
        <v>0</v>
      </c>
      <c r="CO103" s="81"/>
      <c r="CP103" s="92" t="str">
        <f t="shared" si="100"/>
        <v>Security</v>
      </c>
      <c r="CQ103" s="83"/>
      <c r="CR103" s="84">
        <f t="shared" si="74"/>
        <v>0</v>
      </c>
      <c r="CS103" s="84">
        <f t="shared" si="74"/>
        <v>0</v>
      </c>
      <c r="CT103" s="85">
        <f t="shared" si="74"/>
        <v>0</v>
      </c>
      <c r="CU103" s="86">
        <f t="shared" si="74"/>
        <v>0</v>
      </c>
      <c r="CV103" s="86">
        <f t="shared" si="74"/>
        <v>0</v>
      </c>
      <c r="CW103" s="86">
        <f t="shared" si="102"/>
        <v>0</v>
      </c>
      <c r="CX103" s="86">
        <f t="shared" si="102"/>
        <v>0</v>
      </c>
      <c r="CY103" s="86">
        <f t="shared" si="102"/>
        <v>0</v>
      </c>
      <c r="CZ103" s="86">
        <f t="shared" si="102"/>
        <v>0</v>
      </c>
      <c r="DA103" s="86">
        <f t="shared" si="102"/>
        <v>0</v>
      </c>
      <c r="DB103" s="86">
        <f t="shared" si="102"/>
        <v>0</v>
      </c>
      <c r="DC103" s="86">
        <f t="shared" si="102"/>
        <v>0</v>
      </c>
      <c r="DD103" s="86">
        <f t="shared" si="102"/>
        <v>0</v>
      </c>
      <c r="DE103" s="87">
        <f t="shared" si="102"/>
        <v>0</v>
      </c>
      <c r="DG103" s="81"/>
      <c r="DH103" s="92" t="str">
        <f t="shared" si="101"/>
        <v>Security</v>
      </c>
      <c r="DI103" s="83"/>
      <c r="DJ103" s="88" t="str">
        <f t="shared" si="106"/>
        <v/>
      </c>
      <c r="DK103" s="88" t="str">
        <f t="shared" si="106"/>
        <v/>
      </c>
      <c r="DL103" s="89" t="str">
        <f t="shared" si="106"/>
        <v/>
      </c>
      <c r="DM103" s="90" t="str">
        <f t="shared" si="106"/>
        <v/>
      </c>
      <c r="DN103" s="90" t="str">
        <f t="shared" si="106"/>
        <v/>
      </c>
      <c r="DO103" s="90" t="str">
        <f t="shared" si="106"/>
        <v/>
      </c>
      <c r="DP103" s="90" t="str">
        <f t="shared" si="106"/>
        <v/>
      </c>
      <c r="DQ103" s="90" t="str">
        <f t="shared" si="106"/>
        <v/>
      </c>
      <c r="DR103" s="90" t="str">
        <f t="shared" si="106"/>
        <v/>
      </c>
      <c r="DS103" s="90" t="str">
        <f t="shared" si="106"/>
        <v/>
      </c>
      <c r="DT103" s="90" t="str">
        <f t="shared" si="106"/>
        <v/>
      </c>
      <c r="DU103" s="90" t="str">
        <f t="shared" si="106"/>
        <v/>
      </c>
      <c r="DV103" s="90" t="str">
        <f t="shared" si="106"/>
        <v/>
      </c>
      <c r="DW103" s="91" t="str">
        <f t="shared" si="106"/>
        <v/>
      </c>
      <c r="DY103" s="180">
        <f t="shared" si="103"/>
        <v>11</v>
      </c>
      <c r="DZ103" s="180" t="str">
        <f t="shared" si="104"/>
        <v>Security</v>
      </c>
      <c r="EA103" s="181">
        <f t="shared" si="105"/>
        <v>0</v>
      </c>
    </row>
    <row r="104" spans="2:131" ht="11.85" customHeight="1" x14ac:dyDescent="0.15">
      <c r="B104" s="81"/>
      <c r="C104" s="92" t="s">
        <v>171</v>
      </c>
      <c r="D104" s="83"/>
      <c r="E104" s="84">
        <f t="shared" si="75"/>
        <v>0</v>
      </c>
      <c r="F104" s="84">
        <f t="shared" si="76"/>
        <v>0</v>
      </c>
      <c r="G104" s="85">
        <v>0</v>
      </c>
      <c r="H104" s="86">
        <v>0</v>
      </c>
      <c r="I104" s="86">
        <v>0</v>
      </c>
      <c r="J104" s="86"/>
      <c r="K104" s="86"/>
      <c r="L104" s="86"/>
      <c r="M104" s="86"/>
      <c r="N104" s="86"/>
      <c r="O104" s="86"/>
      <c r="P104" s="86"/>
      <c r="Q104" s="86"/>
      <c r="R104" s="87"/>
      <c r="T104" s="81"/>
      <c r="U104" s="92" t="str">
        <f t="shared" si="96"/>
        <v>Signs &amp; Poster</v>
      </c>
      <c r="V104" s="83"/>
      <c r="W104" s="84">
        <f t="shared" si="77"/>
        <v>0</v>
      </c>
      <c r="X104" s="84">
        <f t="shared" si="78"/>
        <v>0</v>
      </c>
      <c r="Y104" s="85">
        <v>0</v>
      </c>
      <c r="Z104" s="86">
        <v>0</v>
      </c>
      <c r="AA104" s="86">
        <v>0</v>
      </c>
      <c r="AB104" s="86">
        <v>0</v>
      </c>
      <c r="AC104" s="86">
        <v>0</v>
      </c>
      <c r="AD104" s="86">
        <v>0</v>
      </c>
      <c r="AE104" s="86">
        <v>0</v>
      </c>
      <c r="AF104" s="86">
        <v>0</v>
      </c>
      <c r="AG104" s="86">
        <v>0</v>
      </c>
      <c r="AH104" s="86">
        <v>0</v>
      </c>
      <c r="AI104" s="86">
        <v>0</v>
      </c>
      <c r="AJ104" s="87">
        <v>0</v>
      </c>
      <c r="AL104" s="81"/>
      <c r="AM104" s="92" t="str">
        <f t="shared" si="97"/>
        <v>Signs &amp; Poster</v>
      </c>
      <c r="AN104" s="83"/>
      <c r="AO104" s="84">
        <f t="shared" si="79"/>
        <v>0</v>
      </c>
      <c r="AP104" s="84">
        <f t="shared" si="80"/>
        <v>0</v>
      </c>
      <c r="AQ104" s="85">
        <v>0</v>
      </c>
      <c r="AR104" s="86">
        <v>0</v>
      </c>
      <c r="AS104" s="86">
        <v>0</v>
      </c>
      <c r="AT104" s="86">
        <v>0</v>
      </c>
      <c r="AU104" s="86">
        <v>0</v>
      </c>
      <c r="AV104" s="86">
        <v>0</v>
      </c>
      <c r="AW104" s="86">
        <v>0</v>
      </c>
      <c r="AX104" s="86">
        <v>0</v>
      </c>
      <c r="AY104" s="86">
        <v>0</v>
      </c>
      <c r="AZ104" s="86">
        <v>0</v>
      </c>
      <c r="BA104" s="86">
        <v>0</v>
      </c>
      <c r="BB104" s="87">
        <v>0</v>
      </c>
      <c r="BD104" s="81"/>
      <c r="BE104" s="92" t="str">
        <f t="shared" si="98"/>
        <v>Signs &amp; Poster</v>
      </c>
      <c r="BF104" s="83"/>
      <c r="BG104" s="84">
        <f t="shared" si="81"/>
        <v>0</v>
      </c>
      <c r="BH104" s="84">
        <f t="shared" si="82"/>
        <v>0</v>
      </c>
      <c r="BI104" s="85">
        <v>0</v>
      </c>
      <c r="BJ104" s="86">
        <v>0</v>
      </c>
      <c r="BK104" s="86">
        <v>0</v>
      </c>
      <c r="BL104" s="86">
        <v>0</v>
      </c>
      <c r="BM104" s="86">
        <v>0</v>
      </c>
      <c r="BN104" s="86">
        <v>0</v>
      </c>
      <c r="BO104" s="86">
        <v>0</v>
      </c>
      <c r="BP104" s="86">
        <v>0</v>
      </c>
      <c r="BQ104" s="86">
        <v>0</v>
      </c>
      <c r="BR104" s="86">
        <v>0</v>
      </c>
      <c r="BS104" s="86">
        <v>0</v>
      </c>
      <c r="BT104" s="87">
        <v>0</v>
      </c>
      <c r="BV104" s="81"/>
      <c r="BW104" s="92" t="str">
        <f t="shared" si="99"/>
        <v>Signs &amp; Poster</v>
      </c>
      <c r="BX104" s="83"/>
      <c r="BY104" s="84">
        <f t="shared" si="20"/>
        <v>0</v>
      </c>
      <c r="BZ104" s="85">
        <f t="shared" si="83"/>
        <v>0</v>
      </c>
      <c r="CA104" s="86">
        <f t="shared" si="84"/>
        <v>0</v>
      </c>
      <c r="CB104" s="86">
        <f t="shared" si="85"/>
        <v>0</v>
      </c>
      <c r="CC104" s="86">
        <f t="shared" si="86"/>
        <v>0</v>
      </c>
      <c r="CD104" s="84">
        <f t="shared" si="4"/>
        <v>0</v>
      </c>
      <c r="CE104" s="85">
        <f t="shared" si="87"/>
        <v>0</v>
      </c>
      <c r="CF104" s="86">
        <f t="shared" si="88"/>
        <v>0</v>
      </c>
      <c r="CG104" s="86">
        <f t="shared" si="89"/>
        <v>0</v>
      </c>
      <c r="CH104" s="86">
        <f t="shared" si="90"/>
        <v>0</v>
      </c>
      <c r="CI104" s="84">
        <f t="shared" si="5"/>
        <v>0</v>
      </c>
      <c r="CJ104" s="85">
        <f t="shared" si="91"/>
        <v>0</v>
      </c>
      <c r="CK104" s="86">
        <f t="shared" si="92"/>
        <v>0</v>
      </c>
      <c r="CL104" s="86">
        <f t="shared" si="93"/>
        <v>0</v>
      </c>
      <c r="CM104" s="87">
        <f t="shared" si="94"/>
        <v>0</v>
      </c>
      <c r="CO104" s="81"/>
      <c r="CP104" s="92" t="str">
        <f t="shared" si="100"/>
        <v>Signs &amp; Poster</v>
      </c>
      <c r="CQ104" s="83"/>
      <c r="CR104" s="84">
        <f t="shared" si="74"/>
        <v>0</v>
      </c>
      <c r="CS104" s="84">
        <f t="shared" si="74"/>
        <v>0</v>
      </c>
      <c r="CT104" s="85">
        <f t="shared" si="74"/>
        <v>0</v>
      </c>
      <c r="CU104" s="86">
        <f t="shared" si="74"/>
        <v>0</v>
      </c>
      <c r="CV104" s="86">
        <f t="shared" si="74"/>
        <v>0</v>
      </c>
      <c r="CW104" s="86">
        <f t="shared" si="102"/>
        <v>0</v>
      </c>
      <c r="CX104" s="86">
        <f t="shared" si="102"/>
        <v>0</v>
      </c>
      <c r="CY104" s="86">
        <f t="shared" si="102"/>
        <v>0</v>
      </c>
      <c r="CZ104" s="86">
        <f t="shared" si="102"/>
        <v>0</v>
      </c>
      <c r="DA104" s="86">
        <f t="shared" si="102"/>
        <v>0</v>
      </c>
      <c r="DB104" s="86">
        <f t="shared" si="102"/>
        <v>0</v>
      </c>
      <c r="DC104" s="86">
        <f t="shared" si="102"/>
        <v>0</v>
      </c>
      <c r="DD104" s="86">
        <f t="shared" si="102"/>
        <v>0</v>
      </c>
      <c r="DE104" s="87">
        <f t="shared" si="102"/>
        <v>0</v>
      </c>
      <c r="DG104" s="81"/>
      <c r="DH104" s="92" t="str">
        <f t="shared" si="101"/>
        <v>Signs &amp; Poster</v>
      </c>
      <c r="DI104" s="83"/>
      <c r="DJ104" s="88" t="str">
        <f t="shared" si="106"/>
        <v/>
      </c>
      <c r="DK104" s="88" t="str">
        <f t="shared" si="106"/>
        <v/>
      </c>
      <c r="DL104" s="89" t="str">
        <f t="shared" si="106"/>
        <v/>
      </c>
      <c r="DM104" s="90" t="str">
        <f t="shared" si="106"/>
        <v/>
      </c>
      <c r="DN104" s="90" t="str">
        <f t="shared" si="106"/>
        <v/>
      </c>
      <c r="DO104" s="90" t="str">
        <f t="shared" si="106"/>
        <v/>
      </c>
      <c r="DP104" s="90" t="str">
        <f t="shared" si="106"/>
        <v/>
      </c>
      <c r="DQ104" s="90" t="str">
        <f t="shared" si="106"/>
        <v/>
      </c>
      <c r="DR104" s="90" t="str">
        <f t="shared" si="106"/>
        <v/>
      </c>
      <c r="DS104" s="90" t="str">
        <f t="shared" si="106"/>
        <v/>
      </c>
      <c r="DT104" s="90" t="str">
        <f t="shared" si="106"/>
        <v/>
      </c>
      <c r="DU104" s="90" t="str">
        <f t="shared" si="106"/>
        <v/>
      </c>
      <c r="DV104" s="90" t="str">
        <f t="shared" si="106"/>
        <v/>
      </c>
      <c r="DW104" s="91" t="str">
        <f t="shared" si="106"/>
        <v/>
      </c>
      <c r="DY104" s="180">
        <f t="shared" si="103"/>
        <v>11</v>
      </c>
      <c r="DZ104" s="180" t="str">
        <f t="shared" si="104"/>
        <v>Signs &amp; Poster</v>
      </c>
      <c r="EA104" s="181">
        <f t="shared" si="105"/>
        <v>0</v>
      </c>
    </row>
    <row r="105" spans="2:131" ht="11.85" customHeight="1" x14ac:dyDescent="0.15">
      <c r="B105" s="81"/>
      <c r="C105" s="92" t="s">
        <v>172</v>
      </c>
      <c r="D105" s="83"/>
      <c r="E105" s="84">
        <f t="shared" si="75"/>
        <v>0</v>
      </c>
      <c r="F105" s="84">
        <f t="shared" si="76"/>
        <v>0</v>
      </c>
      <c r="G105" s="85">
        <v>0</v>
      </c>
      <c r="H105" s="86">
        <v>0</v>
      </c>
      <c r="I105" s="86">
        <v>0</v>
      </c>
      <c r="J105" s="86"/>
      <c r="K105" s="86"/>
      <c r="L105" s="86"/>
      <c r="M105" s="86"/>
      <c r="N105" s="86"/>
      <c r="O105" s="86"/>
      <c r="P105" s="86"/>
      <c r="Q105" s="86"/>
      <c r="R105" s="87"/>
      <c r="T105" s="81"/>
      <c r="U105" s="92" t="str">
        <f t="shared" si="96"/>
        <v>Silverware</v>
      </c>
      <c r="V105" s="83"/>
      <c r="W105" s="84">
        <f t="shared" si="77"/>
        <v>300</v>
      </c>
      <c r="X105" s="84">
        <f t="shared" si="78"/>
        <v>0</v>
      </c>
      <c r="Y105" s="85">
        <v>0</v>
      </c>
      <c r="Z105" s="86">
        <v>0</v>
      </c>
      <c r="AA105" s="86">
        <v>0</v>
      </c>
      <c r="AB105" s="86">
        <v>0</v>
      </c>
      <c r="AC105" s="86">
        <v>0</v>
      </c>
      <c r="AD105" s="86">
        <v>150</v>
      </c>
      <c r="AE105" s="86">
        <v>0</v>
      </c>
      <c r="AF105" s="86">
        <v>0</v>
      </c>
      <c r="AG105" s="86">
        <v>0</v>
      </c>
      <c r="AH105" s="86">
        <v>0</v>
      </c>
      <c r="AI105" s="86">
        <v>0</v>
      </c>
      <c r="AJ105" s="87">
        <v>150</v>
      </c>
      <c r="AL105" s="81"/>
      <c r="AM105" s="92" t="str">
        <f t="shared" si="97"/>
        <v>Silverware</v>
      </c>
      <c r="AN105" s="83"/>
      <c r="AO105" s="84">
        <f t="shared" si="79"/>
        <v>0</v>
      </c>
      <c r="AP105" s="84">
        <f t="shared" si="80"/>
        <v>0</v>
      </c>
      <c r="AQ105" s="85">
        <v>0</v>
      </c>
      <c r="AR105" s="86">
        <v>0</v>
      </c>
      <c r="AS105" s="86">
        <v>0</v>
      </c>
      <c r="AT105" s="86">
        <v>0</v>
      </c>
      <c r="AU105" s="86">
        <v>0</v>
      </c>
      <c r="AV105" s="86">
        <v>0</v>
      </c>
      <c r="AW105" s="86">
        <v>0</v>
      </c>
      <c r="AX105" s="86">
        <v>0</v>
      </c>
      <c r="AY105" s="86">
        <v>0</v>
      </c>
      <c r="AZ105" s="86">
        <v>0</v>
      </c>
      <c r="BA105" s="86">
        <v>0</v>
      </c>
      <c r="BB105" s="87">
        <v>0</v>
      </c>
      <c r="BD105" s="81"/>
      <c r="BE105" s="92" t="str">
        <f t="shared" si="98"/>
        <v>Silverware</v>
      </c>
      <c r="BF105" s="83"/>
      <c r="BG105" s="84">
        <f t="shared" si="81"/>
        <v>748</v>
      </c>
      <c r="BH105" s="84">
        <f t="shared" si="82"/>
        <v>0</v>
      </c>
      <c r="BI105" s="85">
        <v>0</v>
      </c>
      <c r="BJ105" s="86">
        <v>0</v>
      </c>
      <c r="BK105" s="86">
        <v>0</v>
      </c>
      <c r="BL105" s="86">
        <v>0</v>
      </c>
      <c r="BM105" s="86">
        <v>0</v>
      </c>
      <c r="BN105" s="86">
        <v>0</v>
      </c>
      <c r="BO105" s="86">
        <v>0</v>
      </c>
      <c r="BP105" s="86">
        <v>0</v>
      </c>
      <c r="BQ105" s="86">
        <v>0</v>
      </c>
      <c r="BR105" s="86">
        <v>748</v>
      </c>
      <c r="BS105" s="86">
        <v>0</v>
      </c>
      <c r="BT105" s="87">
        <v>0</v>
      </c>
      <c r="BV105" s="81"/>
      <c r="BW105" s="92" t="str">
        <f t="shared" si="99"/>
        <v>Silverware</v>
      </c>
      <c r="BX105" s="83"/>
      <c r="BY105" s="84">
        <f t="shared" si="20"/>
        <v>0</v>
      </c>
      <c r="BZ105" s="85">
        <f t="shared" si="83"/>
        <v>0</v>
      </c>
      <c r="CA105" s="86">
        <f t="shared" si="84"/>
        <v>0</v>
      </c>
      <c r="CB105" s="86">
        <f t="shared" si="85"/>
        <v>0</v>
      </c>
      <c r="CC105" s="86">
        <f t="shared" si="86"/>
        <v>0</v>
      </c>
      <c r="CD105" s="84">
        <f t="shared" si="4"/>
        <v>300</v>
      </c>
      <c r="CE105" s="85">
        <f t="shared" si="87"/>
        <v>0</v>
      </c>
      <c r="CF105" s="86">
        <f t="shared" si="88"/>
        <v>150</v>
      </c>
      <c r="CG105" s="86">
        <f t="shared" si="89"/>
        <v>0</v>
      </c>
      <c r="CH105" s="86">
        <f t="shared" si="90"/>
        <v>150</v>
      </c>
      <c r="CI105" s="84">
        <f t="shared" si="5"/>
        <v>0</v>
      </c>
      <c r="CJ105" s="85">
        <f t="shared" si="91"/>
        <v>0</v>
      </c>
      <c r="CK105" s="86">
        <f t="shared" si="92"/>
        <v>0</v>
      </c>
      <c r="CL105" s="86">
        <f t="shared" si="93"/>
        <v>0</v>
      </c>
      <c r="CM105" s="87">
        <f t="shared" si="94"/>
        <v>0</v>
      </c>
      <c r="CO105" s="81"/>
      <c r="CP105" s="92" t="str">
        <f t="shared" si="100"/>
        <v>Silverware</v>
      </c>
      <c r="CQ105" s="83"/>
      <c r="CR105" s="84">
        <f t="shared" si="74"/>
        <v>-300</v>
      </c>
      <c r="CS105" s="84">
        <f t="shared" si="74"/>
        <v>0</v>
      </c>
      <c r="CT105" s="85">
        <f t="shared" si="74"/>
        <v>0</v>
      </c>
      <c r="CU105" s="86">
        <f t="shared" si="74"/>
        <v>0</v>
      </c>
      <c r="CV105" s="86">
        <f t="shared" si="74"/>
        <v>0</v>
      </c>
      <c r="CW105" s="86">
        <f t="shared" si="102"/>
        <v>0</v>
      </c>
      <c r="CX105" s="86">
        <f t="shared" si="102"/>
        <v>0</v>
      </c>
      <c r="CY105" s="86">
        <f t="shared" si="102"/>
        <v>-150</v>
      </c>
      <c r="CZ105" s="86">
        <f t="shared" si="102"/>
        <v>0</v>
      </c>
      <c r="DA105" s="86">
        <f t="shared" si="102"/>
        <v>0</v>
      </c>
      <c r="DB105" s="86">
        <f t="shared" si="102"/>
        <v>0</v>
      </c>
      <c r="DC105" s="86">
        <f t="shared" si="102"/>
        <v>0</v>
      </c>
      <c r="DD105" s="86">
        <f t="shared" si="102"/>
        <v>0</v>
      </c>
      <c r="DE105" s="87">
        <f t="shared" si="102"/>
        <v>-150</v>
      </c>
      <c r="DG105" s="81"/>
      <c r="DH105" s="92" t="str">
        <f t="shared" si="101"/>
        <v>Silverware</v>
      </c>
      <c r="DI105" s="83"/>
      <c r="DJ105" s="88">
        <f t="shared" si="106"/>
        <v>0</v>
      </c>
      <c r="DK105" s="88" t="str">
        <f t="shared" si="106"/>
        <v/>
      </c>
      <c r="DL105" s="89" t="str">
        <f t="shared" si="106"/>
        <v/>
      </c>
      <c r="DM105" s="90" t="str">
        <f t="shared" si="106"/>
        <v/>
      </c>
      <c r="DN105" s="90" t="str">
        <f t="shared" si="106"/>
        <v/>
      </c>
      <c r="DO105" s="90" t="str">
        <f t="shared" si="106"/>
        <v/>
      </c>
      <c r="DP105" s="90" t="str">
        <f t="shared" si="106"/>
        <v/>
      </c>
      <c r="DQ105" s="90">
        <f t="shared" si="106"/>
        <v>0</v>
      </c>
      <c r="DR105" s="90" t="str">
        <f t="shared" si="106"/>
        <v/>
      </c>
      <c r="DS105" s="90" t="str">
        <f t="shared" si="106"/>
        <v/>
      </c>
      <c r="DT105" s="90" t="str">
        <f t="shared" si="106"/>
        <v/>
      </c>
      <c r="DU105" s="90" t="str">
        <f t="shared" si="106"/>
        <v/>
      </c>
      <c r="DV105" s="90" t="str">
        <f t="shared" si="106"/>
        <v/>
      </c>
      <c r="DW105" s="91">
        <f t="shared" si="106"/>
        <v>0</v>
      </c>
      <c r="DY105" s="180">
        <f t="shared" si="103"/>
        <v>11</v>
      </c>
      <c r="DZ105" s="180" t="str">
        <f t="shared" si="104"/>
        <v>Silverware</v>
      </c>
      <c r="EA105" s="181">
        <f t="shared" si="105"/>
        <v>0</v>
      </c>
    </row>
    <row r="106" spans="2:131" ht="11.85" customHeight="1" x14ac:dyDescent="0.15">
      <c r="B106" s="81"/>
      <c r="C106" s="92" t="s">
        <v>173</v>
      </c>
      <c r="D106" s="83"/>
      <c r="E106" s="84">
        <f t="shared" si="75"/>
        <v>0</v>
      </c>
      <c r="F106" s="84">
        <f t="shared" si="76"/>
        <v>0</v>
      </c>
      <c r="G106" s="85">
        <v>0</v>
      </c>
      <c r="H106" s="86">
        <v>0</v>
      </c>
      <c r="I106" s="86">
        <v>0</v>
      </c>
      <c r="J106" s="86"/>
      <c r="K106" s="86"/>
      <c r="L106" s="86"/>
      <c r="M106" s="86"/>
      <c r="N106" s="86"/>
      <c r="O106" s="86"/>
      <c r="P106" s="86"/>
      <c r="Q106" s="86"/>
      <c r="R106" s="87"/>
      <c r="T106" s="81"/>
      <c r="U106" s="92" t="str">
        <f t="shared" si="96"/>
        <v>Storage Facility Rental</v>
      </c>
      <c r="V106" s="83"/>
      <c r="W106" s="84">
        <f t="shared" si="77"/>
        <v>0</v>
      </c>
      <c r="X106" s="84">
        <f t="shared" si="78"/>
        <v>0</v>
      </c>
      <c r="Y106" s="85">
        <v>0</v>
      </c>
      <c r="Z106" s="86">
        <v>0</v>
      </c>
      <c r="AA106" s="86">
        <v>0</v>
      </c>
      <c r="AB106" s="86">
        <v>0</v>
      </c>
      <c r="AC106" s="86">
        <v>0</v>
      </c>
      <c r="AD106" s="86">
        <v>0</v>
      </c>
      <c r="AE106" s="86">
        <v>0</v>
      </c>
      <c r="AF106" s="86">
        <v>0</v>
      </c>
      <c r="AG106" s="86">
        <v>0</v>
      </c>
      <c r="AH106" s="86">
        <v>0</v>
      </c>
      <c r="AI106" s="86">
        <v>0</v>
      </c>
      <c r="AJ106" s="87">
        <v>0</v>
      </c>
      <c r="AL106" s="81"/>
      <c r="AM106" s="92" t="str">
        <f t="shared" si="97"/>
        <v>Storage Facility Rental</v>
      </c>
      <c r="AN106" s="83"/>
      <c r="AO106" s="84">
        <f t="shared" si="79"/>
        <v>0</v>
      </c>
      <c r="AP106" s="84">
        <f t="shared" si="80"/>
        <v>0</v>
      </c>
      <c r="AQ106" s="85">
        <v>0</v>
      </c>
      <c r="AR106" s="86">
        <v>0</v>
      </c>
      <c r="AS106" s="86">
        <v>0</v>
      </c>
      <c r="AT106" s="86">
        <v>0</v>
      </c>
      <c r="AU106" s="86">
        <v>0</v>
      </c>
      <c r="AV106" s="86">
        <v>0</v>
      </c>
      <c r="AW106" s="86">
        <v>0</v>
      </c>
      <c r="AX106" s="86">
        <v>0</v>
      </c>
      <c r="AY106" s="86">
        <v>0</v>
      </c>
      <c r="AZ106" s="86">
        <v>0</v>
      </c>
      <c r="BA106" s="86">
        <v>0</v>
      </c>
      <c r="BB106" s="87">
        <v>0</v>
      </c>
      <c r="BD106" s="81"/>
      <c r="BE106" s="92" t="str">
        <f t="shared" si="98"/>
        <v>Storage Facility Rental</v>
      </c>
      <c r="BF106" s="83"/>
      <c r="BG106" s="84">
        <f t="shared" si="81"/>
        <v>0</v>
      </c>
      <c r="BH106" s="84">
        <f t="shared" si="82"/>
        <v>0</v>
      </c>
      <c r="BI106" s="85">
        <v>0</v>
      </c>
      <c r="BJ106" s="86">
        <v>0</v>
      </c>
      <c r="BK106" s="86">
        <v>0</v>
      </c>
      <c r="BL106" s="86">
        <v>0</v>
      </c>
      <c r="BM106" s="86">
        <v>0</v>
      </c>
      <c r="BN106" s="86">
        <v>0</v>
      </c>
      <c r="BO106" s="86">
        <v>0</v>
      </c>
      <c r="BP106" s="86">
        <v>0</v>
      </c>
      <c r="BQ106" s="86">
        <v>0</v>
      </c>
      <c r="BR106" s="86">
        <v>0</v>
      </c>
      <c r="BS106" s="86">
        <v>0</v>
      </c>
      <c r="BT106" s="87">
        <v>0</v>
      </c>
      <c r="BV106" s="81"/>
      <c r="BW106" s="92" t="str">
        <f t="shared" si="99"/>
        <v>Storage Facility Rental</v>
      </c>
      <c r="BX106" s="83"/>
      <c r="BY106" s="84">
        <f t="shared" si="20"/>
        <v>0</v>
      </c>
      <c r="BZ106" s="85">
        <f t="shared" si="83"/>
        <v>0</v>
      </c>
      <c r="CA106" s="86">
        <f t="shared" si="84"/>
        <v>0</v>
      </c>
      <c r="CB106" s="86">
        <f t="shared" si="85"/>
        <v>0</v>
      </c>
      <c r="CC106" s="86">
        <f t="shared" si="86"/>
        <v>0</v>
      </c>
      <c r="CD106" s="84">
        <f t="shared" si="4"/>
        <v>0</v>
      </c>
      <c r="CE106" s="85">
        <f t="shared" si="87"/>
        <v>0</v>
      </c>
      <c r="CF106" s="86">
        <f t="shared" si="88"/>
        <v>0</v>
      </c>
      <c r="CG106" s="86">
        <f t="shared" si="89"/>
        <v>0</v>
      </c>
      <c r="CH106" s="86">
        <f t="shared" si="90"/>
        <v>0</v>
      </c>
      <c r="CI106" s="84">
        <f t="shared" si="5"/>
        <v>0</v>
      </c>
      <c r="CJ106" s="85">
        <f t="shared" si="91"/>
        <v>0</v>
      </c>
      <c r="CK106" s="86">
        <f t="shared" si="92"/>
        <v>0</v>
      </c>
      <c r="CL106" s="86">
        <f t="shared" si="93"/>
        <v>0</v>
      </c>
      <c r="CM106" s="87">
        <f t="shared" si="94"/>
        <v>0</v>
      </c>
      <c r="CO106" s="81"/>
      <c r="CP106" s="92" t="str">
        <f t="shared" si="100"/>
        <v>Storage Facility Rental</v>
      </c>
      <c r="CQ106" s="83"/>
      <c r="CR106" s="84">
        <f t="shared" si="74"/>
        <v>0</v>
      </c>
      <c r="CS106" s="84">
        <f t="shared" si="74"/>
        <v>0</v>
      </c>
      <c r="CT106" s="85">
        <f t="shared" si="74"/>
        <v>0</v>
      </c>
      <c r="CU106" s="86">
        <f t="shared" si="74"/>
        <v>0</v>
      </c>
      <c r="CV106" s="86">
        <f t="shared" si="74"/>
        <v>0</v>
      </c>
      <c r="CW106" s="86">
        <f t="shared" si="102"/>
        <v>0</v>
      </c>
      <c r="CX106" s="86">
        <f t="shared" si="102"/>
        <v>0</v>
      </c>
      <c r="CY106" s="86">
        <f t="shared" si="102"/>
        <v>0</v>
      </c>
      <c r="CZ106" s="86">
        <f t="shared" si="102"/>
        <v>0</v>
      </c>
      <c r="DA106" s="86">
        <f t="shared" si="102"/>
        <v>0</v>
      </c>
      <c r="DB106" s="86">
        <f t="shared" si="102"/>
        <v>0</v>
      </c>
      <c r="DC106" s="86">
        <f t="shared" si="102"/>
        <v>0</v>
      </c>
      <c r="DD106" s="86">
        <f t="shared" si="102"/>
        <v>0</v>
      </c>
      <c r="DE106" s="87">
        <f t="shared" si="102"/>
        <v>0</v>
      </c>
      <c r="DG106" s="81"/>
      <c r="DH106" s="92" t="str">
        <f t="shared" si="101"/>
        <v>Storage Facility Rental</v>
      </c>
      <c r="DI106" s="83"/>
      <c r="DJ106" s="88" t="str">
        <f t="shared" si="106"/>
        <v/>
      </c>
      <c r="DK106" s="88" t="str">
        <f t="shared" si="106"/>
        <v/>
      </c>
      <c r="DL106" s="89" t="str">
        <f t="shared" si="106"/>
        <v/>
      </c>
      <c r="DM106" s="90" t="str">
        <f t="shared" si="106"/>
        <v/>
      </c>
      <c r="DN106" s="90" t="str">
        <f t="shared" si="106"/>
        <v/>
      </c>
      <c r="DO106" s="90" t="str">
        <f t="shared" si="106"/>
        <v/>
      </c>
      <c r="DP106" s="90" t="str">
        <f t="shared" si="106"/>
        <v/>
      </c>
      <c r="DQ106" s="90" t="str">
        <f t="shared" si="106"/>
        <v/>
      </c>
      <c r="DR106" s="90" t="str">
        <f t="shared" si="106"/>
        <v/>
      </c>
      <c r="DS106" s="90" t="str">
        <f t="shared" si="106"/>
        <v/>
      </c>
      <c r="DT106" s="90" t="str">
        <f t="shared" si="106"/>
        <v/>
      </c>
      <c r="DU106" s="90" t="str">
        <f t="shared" si="106"/>
        <v/>
      </c>
      <c r="DV106" s="90" t="str">
        <f t="shared" si="106"/>
        <v/>
      </c>
      <c r="DW106" s="91" t="str">
        <f t="shared" si="106"/>
        <v/>
      </c>
      <c r="DY106" s="180">
        <f t="shared" si="103"/>
        <v>11</v>
      </c>
      <c r="DZ106" s="180" t="str">
        <f t="shared" si="104"/>
        <v>Storage Facility Rental</v>
      </c>
      <c r="EA106" s="181">
        <f t="shared" si="105"/>
        <v>0</v>
      </c>
    </row>
    <row r="107" spans="2:131" ht="11.85" customHeight="1" x14ac:dyDescent="0.15">
      <c r="B107" s="81"/>
      <c r="C107" s="92" t="s">
        <v>174</v>
      </c>
      <c r="D107" s="83"/>
      <c r="E107" s="84">
        <f t="shared" si="75"/>
        <v>0</v>
      </c>
      <c r="F107" s="84">
        <f t="shared" si="76"/>
        <v>0</v>
      </c>
      <c r="G107" s="85">
        <v>0</v>
      </c>
      <c r="H107" s="86">
        <v>0</v>
      </c>
      <c r="I107" s="86">
        <v>0</v>
      </c>
      <c r="J107" s="86"/>
      <c r="K107" s="86"/>
      <c r="L107" s="86"/>
      <c r="M107" s="86"/>
      <c r="N107" s="86"/>
      <c r="O107" s="86"/>
      <c r="P107" s="86"/>
      <c r="Q107" s="86"/>
      <c r="R107" s="87"/>
      <c r="T107" s="81"/>
      <c r="U107" s="92" t="str">
        <f t="shared" si="96"/>
        <v>Swimming Pool</v>
      </c>
      <c r="V107" s="83"/>
      <c r="W107" s="84">
        <f t="shared" si="77"/>
        <v>0</v>
      </c>
      <c r="X107" s="84">
        <f t="shared" si="78"/>
        <v>0</v>
      </c>
      <c r="Y107" s="85">
        <v>0</v>
      </c>
      <c r="Z107" s="86">
        <v>0</v>
      </c>
      <c r="AA107" s="86">
        <v>0</v>
      </c>
      <c r="AB107" s="86">
        <v>0</v>
      </c>
      <c r="AC107" s="86">
        <v>0</v>
      </c>
      <c r="AD107" s="86">
        <v>0</v>
      </c>
      <c r="AE107" s="86">
        <v>0</v>
      </c>
      <c r="AF107" s="86">
        <v>0</v>
      </c>
      <c r="AG107" s="86">
        <v>0</v>
      </c>
      <c r="AH107" s="86">
        <v>0</v>
      </c>
      <c r="AI107" s="86">
        <v>0</v>
      </c>
      <c r="AJ107" s="87">
        <v>0</v>
      </c>
      <c r="AL107" s="81"/>
      <c r="AM107" s="92" t="str">
        <f t="shared" si="97"/>
        <v>Swimming Pool</v>
      </c>
      <c r="AN107" s="83"/>
      <c r="AO107" s="84">
        <f t="shared" si="79"/>
        <v>0</v>
      </c>
      <c r="AP107" s="84">
        <f t="shared" si="80"/>
        <v>0</v>
      </c>
      <c r="AQ107" s="85">
        <v>0</v>
      </c>
      <c r="AR107" s="86">
        <v>0</v>
      </c>
      <c r="AS107" s="86">
        <v>0</v>
      </c>
      <c r="AT107" s="86">
        <v>0</v>
      </c>
      <c r="AU107" s="86">
        <v>0</v>
      </c>
      <c r="AV107" s="86">
        <v>0</v>
      </c>
      <c r="AW107" s="86">
        <v>0</v>
      </c>
      <c r="AX107" s="86">
        <v>0</v>
      </c>
      <c r="AY107" s="86">
        <v>0</v>
      </c>
      <c r="AZ107" s="86">
        <v>0</v>
      </c>
      <c r="BA107" s="86">
        <v>0</v>
      </c>
      <c r="BB107" s="87">
        <v>0</v>
      </c>
      <c r="BD107" s="81"/>
      <c r="BE107" s="92" t="str">
        <f t="shared" si="98"/>
        <v>Swimming Pool</v>
      </c>
      <c r="BF107" s="83"/>
      <c r="BG107" s="84">
        <f t="shared" si="81"/>
        <v>0</v>
      </c>
      <c r="BH107" s="84">
        <f t="shared" si="82"/>
        <v>0</v>
      </c>
      <c r="BI107" s="85">
        <v>0</v>
      </c>
      <c r="BJ107" s="86">
        <v>0</v>
      </c>
      <c r="BK107" s="86">
        <v>0</v>
      </c>
      <c r="BL107" s="86">
        <v>0</v>
      </c>
      <c r="BM107" s="86">
        <v>0</v>
      </c>
      <c r="BN107" s="86">
        <v>0</v>
      </c>
      <c r="BO107" s="86">
        <v>0</v>
      </c>
      <c r="BP107" s="86">
        <v>0</v>
      </c>
      <c r="BQ107" s="86">
        <v>0</v>
      </c>
      <c r="BR107" s="86">
        <v>0</v>
      </c>
      <c r="BS107" s="86">
        <v>0</v>
      </c>
      <c r="BT107" s="87">
        <v>0</v>
      </c>
      <c r="BV107" s="81"/>
      <c r="BW107" s="92" t="str">
        <f t="shared" si="99"/>
        <v>Swimming Pool</v>
      </c>
      <c r="BX107" s="83"/>
      <c r="BY107" s="84">
        <f t="shared" si="20"/>
        <v>0</v>
      </c>
      <c r="BZ107" s="85">
        <f t="shared" si="83"/>
        <v>0</v>
      </c>
      <c r="CA107" s="86">
        <f t="shared" si="84"/>
        <v>0</v>
      </c>
      <c r="CB107" s="86">
        <f t="shared" si="85"/>
        <v>0</v>
      </c>
      <c r="CC107" s="86">
        <f t="shared" si="86"/>
        <v>0</v>
      </c>
      <c r="CD107" s="84">
        <f t="shared" si="4"/>
        <v>0</v>
      </c>
      <c r="CE107" s="85">
        <f t="shared" si="87"/>
        <v>0</v>
      </c>
      <c r="CF107" s="86">
        <f t="shared" si="88"/>
        <v>0</v>
      </c>
      <c r="CG107" s="86">
        <f t="shared" si="89"/>
        <v>0</v>
      </c>
      <c r="CH107" s="86">
        <f t="shared" si="90"/>
        <v>0</v>
      </c>
      <c r="CI107" s="84">
        <f t="shared" si="5"/>
        <v>0</v>
      </c>
      <c r="CJ107" s="85">
        <f t="shared" si="91"/>
        <v>0</v>
      </c>
      <c r="CK107" s="86">
        <f t="shared" si="92"/>
        <v>0</v>
      </c>
      <c r="CL107" s="86">
        <f t="shared" si="93"/>
        <v>0</v>
      </c>
      <c r="CM107" s="87">
        <f t="shared" si="94"/>
        <v>0</v>
      </c>
      <c r="CO107" s="81"/>
      <c r="CP107" s="92" t="str">
        <f t="shared" si="100"/>
        <v>Swimming Pool</v>
      </c>
      <c r="CQ107" s="83"/>
      <c r="CR107" s="84">
        <f t="shared" si="74"/>
        <v>0</v>
      </c>
      <c r="CS107" s="84">
        <f t="shared" si="74"/>
        <v>0</v>
      </c>
      <c r="CT107" s="85">
        <f t="shared" si="74"/>
        <v>0</v>
      </c>
      <c r="CU107" s="86">
        <f t="shared" si="74"/>
        <v>0</v>
      </c>
      <c r="CV107" s="86">
        <f t="shared" si="74"/>
        <v>0</v>
      </c>
      <c r="CW107" s="86">
        <f t="shared" si="102"/>
        <v>0</v>
      </c>
      <c r="CX107" s="86">
        <f t="shared" si="102"/>
        <v>0</v>
      </c>
      <c r="CY107" s="86">
        <f t="shared" si="102"/>
        <v>0</v>
      </c>
      <c r="CZ107" s="86">
        <f t="shared" si="102"/>
        <v>0</v>
      </c>
      <c r="DA107" s="86">
        <f t="shared" si="102"/>
        <v>0</v>
      </c>
      <c r="DB107" s="86">
        <f t="shared" si="102"/>
        <v>0</v>
      </c>
      <c r="DC107" s="86">
        <f t="shared" si="102"/>
        <v>0</v>
      </c>
      <c r="DD107" s="86">
        <f t="shared" si="102"/>
        <v>0</v>
      </c>
      <c r="DE107" s="87">
        <f t="shared" si="102"/>
        <v>0</v>
      </c>
      <c r="DG107" s="81"/>
      <c r="DH107" s="92" t="str">
        <f t="shared" si="101"/>
        <v>Swimming Pool</v>
      </c>
      <c r="DI107" s="83"/>
      <c r="DJ107" s="88" t="str">
        <f t="shared" si="106"/>
        <v/>
      </c>
      <c r="DK107" s="88" t="str">
        <f t="shared" si="106"/>
        <v/>
      </c>
      <c r="DL107" s="89" t="str">
        <f t="shared" si="106"/>
        <v/>
      </c>
      <c r="DM107" s="90" t="str">
        <f t="shared" si="106"/>
        <v/>
      </c>
      <c r="DN107" s="90" t="str">
        <f t="shared" si="106"/>
        <v/>
      </c>
      <c r="DO107" s="90" t="str">
        <f t="shared" si="106"/>
        <v/>
      </c>
      <c r="DP107" s="90" t="str">
        <f t="shared" si="106"/>
        <v/>
      </c>
      <c r="DQ107" s="90" t="str">
        <f t="shared" si="106"/>
        <v/>
      </c>
      <c r="DR107" s="90" t="str">
        <f t="shared" si="106"/>
        <v/>
      </c>
      <c r="DS107" s="90" t="str">
        <f t="shared" si="106"/>
        <v/>
      </c>
      <c r="DT107" s="90" t="str">
        <f t="shared" si="106"/>
        <v/>
      </c>
      <c r="DU107" s="90" t="str">
        <f t="shared" si="106"/>
        <v/>
      </c>
      <c r="DV107" s="90" t="str">
        <f t="shared" si="106"/>
        <v/>
      </c>
      <c r="DW107" s="91" t="str">
        <f t="shared" si="106"/>
        <v/>
      </c>
      <c r="DY107" s="180">
        <f t="shared" si="103"/>
        <v>11</v>
      </c>
      <c r="DZ107" s="180" t="str">
        <f t="shared" si="104"/>
        <v>Swimming Pool</v>
      </c>
      <c r="EA107" s="181">
        <f t="shared" si="105"/>
        <v>0</v>
      </c>
    </row>
    <row r="108" spans="2:131" ht="11.85" customHeight="1" x14ac:dyDescent="0.15">
      <c r="B108" s="81"/>
      <c r="C108" s="92" t="s">
        <v>175</v>
      </c>
      <c r="D108" s="83"/>
      <c r="E108" s="84">
        <f t="shared" si="75"/>
        <v>0</v>
      </c>
      <c r="F108" s="84">
        <f t="shared" si="76"/>
        <v>0</v>
      </c>
      <c r="G108" s="85">
        <v>0</v>
      </c>
      <c r="H108" s="86">
        <v>0</v>
      </c>
      <c r="I108" s="86">
        <v>0</v>
      </c>
      <c r="J108" s="86"/>
      <c r="K108" s="86"/>
      <c r="L108" s="86"/>
      <c r="M108" s="86"/>
      <c r="N108" s="86"/>
      <c r="O108" s="86"/>
      <c r="P108" s="86"/>
      <c r="Q108" s="86"/>
      <c r="R108" s="87"/>
      <c r="T108" s="81"/>
      <c r="U108" s="92" t="str">
        <f t="shared" si="96"/>
        <v>Telephone</v>
      </c>
      <c r="V108" s="83"/>
      <c r="W108" s="84">
        <f t="shared" si="77"/>
        <v>600</v>
      </c>
      <c r="X108" s="84">
        <f t="shared" si="78"/>
        <v>150</v>
      </c>
      <c r="Y108" s="85">
        <v>50</v>
      </c>
      <c r="Z108" s="86">
        <v>50</v>
      </c>
      <c r="AA108" s="86">
        <v>50</v>
      </c>
      <c r="AB108" s="86">
        <v>50</v>
      </c>
      <c r="AC108" s="86">
        <v>50</v>
      </c>
      <c r="AD108" s="86">
        <v>50</v>
      </c>
      <c r="AE108" s="86">
        <v>50</v>
      </c>
      <c r="AF108" s="86">
        <v>50</v>
      </c>
      <c r="AG108" s="86">
        <v>50</v>
      </c>
      <c r="AH108" s="86">
        <v>50</v>
      </c>
      <c r="AI108" s="86">
        <v>50</v>
      </c>
      <c r="AJ108" s="87">
        <v>50</v>
      </c>
      <c r="AL108" s="81"/>
      <c r="AM108" s="92" t="str">
        <f t="shared" si="97"/>
        <v>Telephone</v>
      </c>
      <c r="AN108" s="83"/>
      <c r="AO108" s="84">
        <f t="shared" si="79"/>
        <v>214.77</v>
      </c>
      <c r="AP108" s="84">
        <f t="shared" si="80"/>
        <v>128.15</v>
      </c>
      <c r="AQ108" s="85">
        <v>41.51</v>
      </c>
      <c r="AR108" s="86">
        <v>43.32</v>
      </c>
      <c r="AS108" s="86">
        <v>43.32</v>
      </c>
      <c r="AT108" s="86">
        <v>43.31</v>
      </c>
      <c r="AU108" s="86">
        <v>0</v>
      </c>
      <c r="AV108" s="86">
        <v>43.31</v>
      </c>
      <c r="AW108" s="86">
        <v>0</v>
      </c>
      <c r="AX108" s="86">
        <v>0</v>
      </c>
      <c r="AY108" s="86">
        <v>0</v>
      </c>
      <c r="AZ108" s="86">
        <v>0</v>
      </c>
      <c r="BA108" s="86">
        <v>0</v>
      </c>
      <c r="BB108" s="87">
        <v>0</v>
      </c>
      <c r="BD108" s="81"/>
      <c r="BE108" s="92" t="str">
        <f t="shared" si="98"/>
        <v>Telephone</v>
      </c>
      <c r="BF108" s="83"/>
      <c r="BG108" s="84">
        <f t="shared" si="81"/>
        <v>1811.5</v>
      </c>
      <c r="BH108" s="84">
        <f t="shared" si="82"/>
        <v>225</v>
      </c>
      <c r="BI108" s="85">
        <v>75</v>
      </c>
      <c r="BJ108" s="86">
        <v>75</v>
      </c>
      <c r="BK108" s="86">
        <v>75</v>
      </c>
      <c r="BL108" s="86">
        <v>75</v>
      </c>
      <c r="BM108" s="86">
        <v>75</v>
      </c>
      <c r="BN108" s="86">
        <v>0</v>
      </c>
      <c r="BO108" s="86">
        <v>0</v>
      </c>
      <c r="BP108" s="86">
        <v>1361</v>
      </c>
      <c r="BQ108" s="86">
        <v>0</v>
      </c>
      <c r="BR108" s="86">
        <v>0</v>
      </c>
      <c r="BS108" s="86">
        <v>34</v>
      </c>
      <c r="BT108" s="87">
        <v>41.5</v>
      </c>
      <c r="BV108" s="81"/>
      <c r="BW108" s="92" t="str">
        <f t="shared" si="99"/>
        <v>Telephone</v>
      </c>
      <c r="BX108" s="83"/>
      <c r="BY108" s="84">
        <f t="shared" si="20"/>
        <v>0</v>
      </c>
      <c r="BZ108" s="85">
        <f t="shared" si="83"/>
        <v>0</v>
      </c>
      <c r="CA108" s="86">
        <f t="shared" si="84"/>
        <v>0</v>
      </c>
      <c r="CB108" s="86">
        <f t="shared" si="85"/>
        <v>0</v>
      </c>
      <c r="CC108" s="86">
        <f t="shared" si="86"/>
        <v>0</v>
      </c>
      <c r="CD108" s="84">
        <f t="shared" si="4"/>
        <v>600</v>
      </c>
      <c r="CE108" s="85">
        <f t="shared" si="87"/>
        <v>150</v>
      </c>
      <c r="CF108" s="86">
        <f t="shared" si="88"/>
        <v>150</v>
      </c>
      <c r="CG108" s="86">
        <f t="shared" si="89"/>
        <v>150</v>
      </c>
      <c r="CH108" s="86">
        <f t="shared" si="90"/>
        <v>150</v>
      </c>
      <c r="CI108" s="84">
        <f t="shared" si="5"/>
        <v>214.77</v>
      </c>
      <c r="CJ108" s="85">
        <f t="shared" si="91"/>
        <v>128.15</v>
      </c>
      <c r="CK108" s="86">
        <f t="shared" si="92"/>
        <v>86.62</v>
      </c>
      <c r="CL108" s="86">
        <f t="shared" si="93"/>
        <v>0</v>
      </c>
      <c r="CM108" s="87">
        <f t="shared" si="94"/>
        <v>0</v>
      </c>
      <c r="CO108" s="81"/>
      <c r="CP108" s="92" t="str">
        <f t="shared" si="100"/>
        <v>Telephone</v>
      </c>
      <c r="CQ108" s="83"/>
      <c r="CR108" s="84">
        <f t="shared" si="74"/>
        <v>-600</v>
      </c>
      <c r="CS108" s="84">
        <f t="shared" si="74"/>
        <v>-150</v>
      </c>
      <c r="CT108" s="85">
        <f t="shared" si="74"/>
        <v>-50</v>
      </c>
      <c r="CU108" s="86">
        <f t="shared" si="74"/>
        <v>-50</v>
      </c>
      <c r="CV108" s="86">
        <f t="shared" si="74"/>
        <v>-50</v>
      </c>
      <c r="CW108" s="86">
        <f t="shared" si="102"/>
        <v>-50</v>
      </c>
      <c r="CX108" s="86">
        <f t="shared" si="102"/>
        <v>-50</v>
      </c>
      <c r="CY108" s="86">
        <f t="shared" si="102"/>
        <v>-50</v>
      </c>
      <c r="CZ108" s="86">
        <f t="shared" si="102"/>
        <v>-50</v>
      </c>
      <c r="DA108" s="86">
        <f t="shared" si="102"/>
        <v>-50</v>
      </c>
      <c r="DB108" s="86">
        <f t="shared" si="102"/>
        <v>-50</v>
      </c>
      <c r="DC108" s="86">
        <f t="shared" si="102"/>
        <v>-50</v>
      </c>
      <c r="DD108" s="86">
        <f t="shared" si="102"/>
        <v>-50</v>
      </c>
      <c r="DE108" s="87">
        <f t="shared" si="102"/>
        <v>-50</v>
      </c>
      <c r="DG108" s="81"/>
      <c r="DH108" s="92" t="str">
        <f t="shared" si="101"/>
        <v>Telephone</v>
      </c>
      <c r="DI108" s="83"/>
      <c r="DJ108" s="88">
        <f t="shared" si="106"/>
        <v>0</v>
      </c>
      <c r="DK108" s="88">
        <f t="shared" si="106"/>
        <v>0</v>
      </c>
      <c r="DL108" s="89">
        <f t="shared" si="106"/>
        <v>0</v>
      </c>
      <c r="DM108" s="90">
        <f t="shared" si="106"/>
        <v>0</v>
      </c>
      <c r="DN108" s="90">
        <f t="shared" si="106"/>
        <v>0</v>
      </c>
      <c r="DO108" s="90">
        <f t="shared" si="106"/>
        <v>0</v>
      </c>
      <c r="DP108" s="90">
        <f t="shared" si="106"/>
        <v>0</v>
      </c>
      <c r="DQ108" s="90">
        <f t="shared" si="106"/>
        <v>0</v>
      </c>
      <c r="DR108" s="90">
        <f t="shared" si="106"/>
        <v>0</v>
      </c>
      <c r="DS108" s="90">
        <f t="shared" si="106"/>
        <v>0</v>
      </c>
      <c r="DT108" s="90">
        <f t="shared" si="106"/>
        <v>0</v>
      </c>
      <c r="DU108" s="90">
        <f t="shared" si="106"/>
        <v>0</v>
      </c>
      <c r="DV108" s="90">
        <f t="shared" si="106"/>
        <v>0</v>
      </c>
      <c r="DW108" s="91">
        <f t="shared" si="106"/>
        <v>0</v>
      </c>
      <c r="DY108" s="180">
        <f t="shared" si="103"/>
        <v>8</v>
      </c>
      <c r="DZ108" s="180" t="str">
        <f t="shared" si="104"/>
        <v>Telephone</v>
      </c>
      <c r="EA108" s="181">
        <f t="shared" si="105"/>
        <v>50</v>
      </c>
    </row>
    <row r="109" spans="2:131" ht="11.85" customHeight="1" x14ac:dyDescent="0.15">
      <c r="B109" s="81"/>
      <c r="C109" s="92" t="s">
        <v>176</v>
      </c>
      <c r="D109" s="83"/>
      <c r="E109" s="84">
        <f t="shared" si="75"/>
        <v>0</v>
      </c>
      <c r="F109" s="84">
        <f t="shared" si="76"/>
        <v>0</v>
      </c>
      <c r="G109" s="85">
        <v>0</v>
      </c>
      <c r="H109" s="86">
        <v>0</v>
      </c>
      <c r="I109" s="86">
        <v>0</v>
      </c>
      <c r="J109" s="86"/>
      <c r="K109" s="86"/>
      <c r="L109" s="86"/>
      <c r="M109" s="86"/>
      <c r="N109" s="86"/>
      <c r="O109" s="86"/>
      <c r="P109" s="86"/>
      <c r="Q109" s="86"/>
      <c r="R109" s="87"/>
      <c r="T109" s="81"/>
      <c r="U109" s="92" t="str">
        <f t="shared" si="96"/>
        <v>Trade Shows</v>
      </c>
      <c r="V109" s="83"/>
      <c r="W109" s="84">
        <f t="shared" si="77"/>
        <v>0</v>
      </c>
      <c r="X109" s="84">
        <f t="shared" si="78"/>
        <v>0</v>
      </c>
      <c r="Y109" s="85">
        <v>0</v>
      </c>
      <c r="Z109" s="86">
        <v>0</v>
      </c>
      <c r="AA109" s="86">
        <v>0</v>
      </c>
      <c r="AB109" s="86">
        <v>0</v>
      </c>
      <c r="AC109" s="86">
        <v>0</v>
      </c>
      <c r="AD109" s="86">
        <v>0</v>
      </c>
      <c r="AE109" s="86">
        <v>0</v>
      </c>
      <c r="AF109" s="86">
        <v>0</v>
      </c>
      <c r="AG109" s="86">
        <v>0</v>
      </c>
      <c r="AH109" s="86">
        <v>0</v>
      </c>
      <c r="AI109" s="86">
        <v>0</v>
      </c>
      <c r="AJ109" s="87">
        <v>0</v>
      </c>
      <c r="AL109" s="81"/>
      <c r="AM109" s="92" t="str">
        <f t="shared" si="97"/>
        <v>Trade Shows</v>
      </c>
      <c r="AN109" s="83"/>
      <c r="AO109" s="84">
        <f t="shared" si="79"/>
        <v>0</v>
      </c>
      <c r="AP109" s="84">
        <f t="shared" si="80"/>
        <v>0</v>
      </c>
      <c r="AQ109" s="85">
        <v>0</v>
      </c>
      <c r="AR109" s="86">
        <v>0</v>
      </c>
      <c r="AS109" s="86">
        <v>0</v>
      </c>
      <c r="AT109" s="86">
        <v>0</v>
      </c>
      <c r="AU109" s="86">
        <v>0</v>
      </c>
      <c r="AV109" s="86">
        <v>0</v>
      </c>
      <c r="AW109" s="86">
        <v>0</v>
      </c>
      <c r="AX109" s="86">
        <v>0</v>
      </c>
      <c r="AY109" s="86">
        <v>0</v>
      </c>
      <c r="AZ109" s="86">
        <v>0</v>
      </c>
      <c r="BA109" s="86">
        <v>0</v>
      </c>
      <c r="BB109" s="87">
        <v>0</v>
      </c>
      <c r="BD109" s="81"/>
      <c r="BE109" s="92" t="str">
        <f t="shared" si="98"/>
        <v>Trade Shows</v>
      </c>
      <c r="BF109" s="83"/>
      <c r="BG109" s="84">
        <f t="shared" si="81"/>
        <v>0</v>
      </c>
      <c r="BH109" s="84">
        <f t="shared" si="82"/>
        <v>0</v>
      </c>
      <c r="BI109" s="85">
        <v>0</v>
      </c>
      <c r="BJ109" s="86">
        <v>0</v>
      </c>
      <c r="BK109" s="86">
        <v>0</v>
      </c>
      <c r="BL109" s="86">
        <v>0</v>
      </c>
      <c r="BM109" s="86">
        <v>0</v>
      </c>
      <c r="BN109" s="86">
        <v>0</v>
      </c>
      <c r="BO109" s="86">
        <v>0</v>
      </c>
      <c r="BP109" s="86">
        <v>0</v>
      </c>
      <c r="BQ109" s="86">
        <v>0</v>
      </c>
      <c r="BR109" s="86">
        <v>0</v>
      </c>
      <c r="BS109" s="86">
        <v>0</v>
      </c>
      <c r="BT109" s="87">
        <v>0</v>
      </c>
      <c r="BV109" s="81"/>
      <c r="BW109" s="92" t="str">
        <f t="shared" si="99"/>
        <v>Trade Shows</v>
      </c>
      <c r="BX109" s="83"/>
      <c r="BY109" s="84">
        <f t="shared" si="20"/>
        <v>0</v>
      </c>
      <c r="BZ109" s="85">
        <f t="shared" si="83"/>
        <v>0</v>
      </c>
      <c r="CA109" s="86">
        <f t="shared" si="84"/>
        <v>0</v>
      </c>
      <c r="CB109" s="86">
        <f t="shared" si="85"/>
        <v>0</v>
      </c>
      <c r="CC109" s="86">
        <f t="shared" si="86"/>
        <v>0</v>
      </c>
      <c r="CD109" s="84">
        <f t="shared" si="4"/>
        <v>0</v>
      </c>
      <c r="CE109" s="85">
        <f t="shared" si="87"/>
        <v>0</v>
      </c>
      <c r="CF109" s="86">
        <f t="shared" si="88"/>
        <v>0</v>
      </c>
      <c r="CG109" s="86">
        <f t="shared" si="89"/>
        <v>0</v>
      </c>
      <c r="CH109" s="86">
        <f t="shared" si="90"/>
        <v>0</v>
      </c>
      <c r="CI109" s="84">
        <f t="shared" si="5"/>
        <v>0</v>
      </c>
      <c r="CJ109" s="85">
        <f t="shared" si="91"/>
        <v>0</v>
      </c>
      <c r="CK109" s="86">
        <f t="shared" si="92"/>
        <v>0</v>
      </c>
      <c r="CL109" s="86">
        <f t="shared" si="93"/>
        <v>0</v>
      </c>
      <c r="CM109" s="87">
        <f t="shared" si="94"/>
        <v>0</v>
      </c>
      <c r="CO109" s="81"/>
      <c r="CP109" s="92" t="str">
        <f t="shared" si="100"/>
        <v>Trade Shows</v>
      </c>
      <c r="CQ109" s="83"/>
      <c r="CR109" s="84">
        <f t="shared" si="74"/>
        <v>0</v>
      </c>
      <c r="CS109" s="84">
        <f t="shared" si="74"/>
        <v>0</v>
      </c>
      <c r="CT109" s="85">
        <f t="shared" si="74"/>
        <v>0</v>
      </c>
      <c r="CU109" s="86">
        <f t="shared" si="74"/>
        <v>0</v>
      </c>
      <c r="CV109" s="86">
        <f t="shared" si="74"/>
        <v>0</v>
      </c>
      <c r="CW109" s="86">
        <f t="shared" si="102"/>
        <v>0</v>
      </c>
      <c r="CX109" s="86">
        <f t="shared" si="102"/>
        <v>0</v>
      </c>
      <c r="CY109" s="86">
        <f t="shared" si="102"/>
        <v>0</v>
      </c>
      <c r="CZ109" s="86">
        <f t="shared" si="102"/>
        <v>0</v>
      </c>
      <c r="DA109" s="86">
        <f t="shared" si="102"/>
        <v>0</v>
      </c>
      <c r="DB109" s="86">
        <f t="shared" si="102"/>
        <v>0</v>
      </c>
      <c r="DC109" s="86">
        <f t="shared" si="102"/>
        <v>0</v>
      </c>
      <c r="DD109" s="86">
        <f t="shared" si="102"/>
        <v>0</v>
      </c>
      <c r="DE109" s="87">
        <f t="shared" si="102"/>
        <v>0</v>
      </c>
      <c r="DG109" s="81"/>
      <c r="DH109" s="92" t="str">
        <f t="shared" si="101"/>
        <v>Trade Shows</v>
      </c>
      <c r="DI109" s="83"/>
      <c r="DJ109" s="88" t="str">
        <f t="shared" si="106"/>
        <v/>
      </c>
      <c r="DK109" s="88" t="str">
        <f t="shared" si="106"/>
        <v/>
      </c>
      <c r="DL109" s="89" t="str">
        <f t="shared" si="106"/>
        <v/>
      </c>
      <c r="DM109" s="90" t="str">
        <f t="shared" si="106"/>
        <v/>
      </c>
      <c r="DN109" s="90" t="str">
        <f t="shared" si="106"/>
        <v/>
      </c>
      <c r="DO109" s="90" t="str">
        <f t="shared" si="106"/>
        <v/>
      </c>
      <c r="DP109" s="90" t="str">
        <f t="shared" si="106"/>
        <v/>
      </c>
      <c r="DQ109" s="90" t="str">
        <f t="shared" si="106"/>
        <v/>
      </c>
      <c r="DR109" s="90" t="str">
        <f t="shared" si="106"/>
        <v/>
      </c>
      <c r="DS109" s="90" t="str">
        <f t="shared" si="106"/>
        <v/>
      </c>
      <c r="DT109" s="90" t="str">
        <f t="shared" si="106"/>
        <v/>
      </c>
      <c r="DU109" s="90" t="str">
        <f t="shared" si="106"/>
        <v/>
      </c>
      <c r="DV109" s="90" t="str">
        <f t="shared" si="106"/>
        <v/>
      </c>
      <c r="DW109" s="91" t="str">
        <f t="shared" si="106"/>
        <v/>
      </c>
      <c r="DY109" s="180">
        <f t="shared" si="103"/>
        <v>11</v>
      </c>
      <c r="DZ109" s="180" t="str">
        <f t="shared" si="104"/>
        <v>Trade Shows</v>
      </c>
      <c r="EA109" s="181">
        <f t="shared" si="105"/>
        <v>0</v>
      </c>
    </row>
    <row r="110" spans="2:131" ht="11.85" customHeight="1" x14ac:dyDescent="0.15">
      <c r="B110" s="81"/>
      <c r="C110" s="92" t="s">
        <v>177</v>
      </c>
      <c r="D110" s="83"/>
      <c r="E110" s="84">
        <f t="shared" si="75"/>
        <v>0</v>
      </c>
      <c r="F110" s="84">
        <f t="shared" si="76"/>
        <v>0</v>
      </c>
      <c r="G110" s="85">
        <v>0</v>
      </c>
      <c r="H110" s="86">
        <v>0</v>
      </c>
      <c r="I110" s="86">
        <v>0</v>
      </c>
      <c r="J110" s="86"/>
      <c r="K110" s="86"/>
      <c r="L110" s="86"/>
      <c r="M110" s="86"/>
      <c r="N110" s="86"/>
      <c r="O110" s="86"/>
      <c r="P110" s="86"/>
      <c r="Q110" s="86"/>
      <c r="R110" s="87"/>
      <c r="T110" s="81"/>
      <c r="U110" s="92" t="str">
        <f t="shared" si="96"/>
        <v>Travel - Meal &amp; Entertainment</v>
      </c>
      <c r="V110" s="83"/>
      <c r="W110" s="84">
        <f t="shared" si="77"/>
        <v>0</v>
      </c>
      <c r="X110" s="84">
        <f t="shared" si="78"/>
        <v>0</v>
      </c>
      <c r="Y110" s="85">
        <v>0</v>
      </c>
      <c r="Z110" s="86">
        <v>0</v>
      </c>
      <c r="AA110" s="86">
        <v>0</v>
      </c>
      <c r="AB110" s="86">
        <v>0</v>
      </c>
      <c r="AC110" s="86">
        <v>0</v>
      </c>
      <c r="AD110" s="86">
        <v>0</v>
      </c>
      <c r="AE110" s="86">
        <v>0</v>
      </c>
      <c r="AF110" s="86">
        <v>0</v>
      </c>
      <c r="AG110" s="86">
        <v>0</v>
      </c>
      <c r="AH110" s="86">
        <v>0</v>
      </c>
      <c r="AI110" s="86">
        <v>0</v>
      </c>
      <c r="AJ110" s="87">
        <v>0</v>
      </c>
      <c r="AL110" s="81"/>
      <c r="AM110" s="92" t="str">
        <f t="shared" si="97"/>
        <v>Travel - Meal &amp; Entertainment</v>
      </c>
      <c r="AN110" s="83"/>
      <c r="AO110" s="84">
        <f t="shared" si="79"/>
        <v>0</v>
      </c>
      <c r="AP110" s="84">
        <f t="shared" si="80"/>
        <v>0</v>
      </c>
      <c r="AQ110" s="85">
        <v>0</v>
      </c>
      <c r="AR110" s="86">
        <v>0</v>
      </c>
      <c r="AS110" s="86">
        <v>0</v>
      </c>
      <c r="AT110" s="86">
        <v>0</v>
      </c>
      <c r="AU110" s="86">
        <v>0</v>
      </c>
      <c r="AV110" s="86">
        <v>0</v>
      </c>
      <c r="AW110" s="86">
        <v>0</v>
      </c>
      <c r="AX110" s="86">
        <v>0</v>
      </c>
      <c r="AY110" s="86">
        <v>0</v>
      </c>
      <c r="AZ110" s="86">
        <v>0</v>
      </c>
      <c r="BA110" s="86">
        <v>0</v>
      </c>
      <c r="BB110" s="87">
        <v>0</v>
      </c>
      <c r="BD110" s="81"/>
      <c r="BE110" s="92" t="str">
        <f t="shared" si="98"/>
        <v>Travel - Meal &amp; Entertainment</v>
      </c>
      <c r="BF110" s="83"/>
      <c r="BG110" s="84">
        <f t="shared" si="81"/>
        <v>0</v>
      </c>
      <c r="BH110" s="84">
        <f t="shared" si="82"/>
        <v>0</v>
      </c>
      <c r="BI110" s="85">
        <v>0</v>
      </c>
      <c r="BJ110" s="86">
        <v>0</v>
      </c>
      <c r="BK110" s="86">
        <v>0</v>
      </c>
      <c r="BL110" s="86">
        <v>0</v>
      </c>
      <c r="BM110" s="86">
        <v>0</v>
      </c>
      <c r="BN110" s="86">
        <v>0</v>
      </c>
      <c r="BO110" s="86">
        <v>0</v>
      </c>
      <c r="BP110" s="86">
        <v>0</v>
      </c>
      <c r="BQ110" s="86">
        <v>0</v>
      </c>
      <c r="BR110" s="86">
        <v>0</v>
      </c>
      <c r="BS110" s="86">
        <v>0</v>
      </c>
      <c r="BT110" s="87">
        <v>0</v>
      </c>
      <c r="BV110" s="81"/>
      <c r="BW110" s="92" t="str">
        <f t="shared" si="99"/>
        <v>Travel - Meal &amp; Entertainment</v>
      </c>
      <c r="BX110" s="83"/>
      <c r="BY110" s="84">
        <f t="shared" si="20"/>
        <v>0</v>
      </c>
      <c r="BZ110" s="85">
        <f t="shared" si="83"/>
        <v>0</v>
      </c>
      <c r="CA110" s="86">
        <f t="shared" si="84"/>
        <v>0</v>
      </c>
      <c r="CB110" s="86">
        <f t="shared" si="85"/>
        <v>0</v>
      </c>
      <c r="CC110" s="86">
        <f t="shared" si="86"/>
        <v>0</v>
      </c>
      <c r="CD110" s="84">
        <f t="shared" si="4"/>
        <v>0</v>
      </c>
      <c r="CE110" s="85">
        <f t="shared" si="87"/>
        <v>0</v>
      </c>
      <c r="CF110" s="86">
        <f t="shared" si="88"/>
        <v>0</v>
      </c>
      <c r="CG110" s="86">
        <f t="shared" si="89"/>
        <v>0</v>
      </c>
      <c r="CH110" s="86">
        <f t="shared" si="90"/>
        <v>0</v>
      </c>
      <c r="CI110" s="84">
        <f t="shared" si="5"/>
        <v>0</v>
      </c>
      <c r="CJ110" s="85">
        <f t="shared" si="91"/>
        <v>0</v>
      </c>
      <c r="CK110" s="86">
        <f t="shared" si="92"/>
        <v>0</v>
      </c>
      <c r="CL110" s="86">
        <f t="shared" si="93"/>
        <v>0</v>
      </c>
      <c r="CM110" s="87">
        <f t="shared" si="94"/>
        <v>0</v>
      </c>
      <c r="CO110" s="81"/>
      <c r="CP110" s="92" t="str">
        <f t="shared" si="100"/>
        <v>Travel - Meal &amp; Entertainment</v>
      </c>
      <c r="CQ110" s="83"/>
      <c r="CR110" s="84">
        <f t="shared" si="74"/>
        <v>0</v>
      </c>
      <c r="CS110" s="84">
        <f t="shared" si="74"/>
        <v>0</v>
      </c>
      <c r="CT110" s="85">
        <f t="shared" si="74"/>
        <v>0</v>
      </c>
      <c r="CU110" s="86">
        <f t="shared" si="74"/>
        <v>0</v>
      </c>
      <c r="CV110" s="86">
        <f t="shared" si="74"/>
        <v>0</v>
      </c>
      <c r="CW110" s="86">
        <f t="shared" si="102"/>
        <v>0</v>
      </c>
      <c r="CX110" s="86">
        <f t="shared" si="102"/>
        <v>0</v>
      </c>
      <c r="CY110" s="86">
        <f t="shared" si="102"/>
        <v>0</v>
      </c>
      <c r="CZ110" s="86">
        <f t="shared" si="102"/>
        <v>0</v>
      </c>
      <c r="DA110" s="86">
        <f t="shared" si="102"/>
        <v>0</v>
      </c>
      <c r="DB110" s="86">
        <f t="shared" si="102"/>
        <v>0</v>
      </c>
      <c r="DC110" s="86">
        <f t="shared" si="102"/>
        <v>0</v>
      </c>
      <c r="DD110" s="86">
        <f t="shared" si="102"/>
        <v>0</v>
      </c>
      <c r="DE110" s="87">
        <f t="shared" si="102"/>
        <v>0</v>
      </c>
      <c r="DG110" s="81"/>
      <c r="DH110" s="92" t="str">
        <f t="shared" si="101"/>
        <v>Travel - Meal &amp; Entertainment</v>
      </c>
      <c r="DI110" s="83"/>
      <c r="DJ110" s="88" t="str">
        <f t="shared" si="106"/>
        <v/>
      </c>
      <c r="DK110" s="88" t="str">
        <f t="shared" si="106"/>
        <v/>
      </c>
      <c r="DL110" s="89" t="str">
        <f t="shared" si="106"/>
        <v/>
      </c>
      <c r="DM110" s="90" t="str">
        <f t="shared" si="106"/>
        <v/>
      </c>
      <c r="DN110" s="90" t="str">
        <f t="shared" si="106"/>
        <v/>
      </c>
      <c r="DO110" s="90" t="str">
        <f t="shared" si="106"/>
        <v/>
      </c>
      <c r="DP110" s="90" t="str">
        <f t="shared" si="106"/>
        <v/>
      </c>
      <c r="DQ110" s="90" t="str">
        <f t="shared" si="106"/>
        <v/>
      </c>
      <c r="DR110" s="90" t="str">
        <f t="shared" si="106"/>
        <v/>
      </c>
      <c r="DS110" s="90" t="str">
        <f t="shared" si="106"/>
        <v/>
      </c>
      <c r="DT110" s="90" t="str">
        <f t="shared" si="106"/>
        <v/>
      </c>
      <c r="DU110" s="90" t="str">
        <f t="shared" si="106"/>
        <v/>
      </c>
      <c r="DV110" s="90" t="str">
        <f t="shared" si="106"/>
        <v/>
      </c>
      <c r="DW110" s="91" t="str">
        <f t="shared" si="106"/>
        <v/>
      </c>
      <c r="DY110" s="180">
        <f t="shared" si="103"/>
        <v>11</v>
      </c>
      <c r="DZ110" s="180" t="str">
        <f t="shared" si="104"/>
        <v>Travel - Meal &amp; Entertainment</v>
      </c>
      <c r="EA110" s="181">
        <f t="shared" si="105"/>
        <v>0</v>
      </c>
    </row>
    <row r="111" spans="2:131" ht="11.85" customHeight="1" x14ac:dyDescent="0.15">
      <c r="B111" s="81"/>
      <c r="C111" s="92" t="s">
        <v>178</v>
      </c>
      <c r="D111" s="83"/>
      <c r="E111" s="84">
        <f t="shared" si="75"/>
        <v>0</v>
      </c>
      <c r="F111" s="84">
        <f t="shared" si="76"/>
        <v>0</v>
      </c>
      <c r="G111" s="85">
        <v>0</v>
      </c>
      <c r="H111" s="86">
        <v>0</v>
      </c>
      <c r="I111" s="86">
        <v>0</v>
      </c>
      <c r="J111" s="86"/>
      <c r="K111" s="86"/>
      <c r="L111" s="86"/>
      <c r="M111" s="86"/>
      <c r="N111" s="86"/>
      <c r="O111" s="86"/>
      <c r="P111" s="86"/>
      <c r="Q111" s="86"/>
      <c r="R111" s="87"/>
      <c r="T111" s="81"/>
      <c r="U111" s="92" t="str">
        <f t="shared" si="96"/>
        <v>Travel - Other</v>
      </c>
      <c r="V111" s="83"/>
      <c r="W111" s="84">
        <f t="shared" si="77"/>
        <v>0</v>
      </c>
      <c r="X111" s="84">
        <f t="shared" si="78"/>
        <v>0</v>
      </c>
      <c r="Y111" s="85">
        <v>0</v>
      </c>
      <c r="Z111" s="86">
        <v>0</v>
      </c>
      <c r="AA111" s="86">
        <v>0</v>
      </c>
      <c r="AB111" s="86">
        <v>0</v>
      </c>
      <c r="AC111" s="86">
        <v>0</v>
      </c>
      <c r="AD111" s="86">
        <v>0</v>
      </c>
      <c r="AE111" s="86">
        <v>0</v>
      </c>
      <c r="AF111" s="86">
        <v>0</v>
      </c>
      <c r="AG111" s="86">
        <v>0</v>
      </c>
      <c r="AH111" s="86">
        <v>0</v>
      </c>
      <c r="AI111" s="86">
        <v>0</v>
      </c>
      <c r="AJ111" s="87">
        <v>0</v>
      </c>
      <c r="AL111" s="81"/>
      <c r="AM111" s="92" t="str">
        <f t="shared" si="97"/>
        <v>Travel - Other</v>
      </c>
      <c r="AN111" s="83"/>
      <c r="AO111" s="84">
        <f t="shared" si="79"/>
        <v>15.95</v>
      </c>
      <c r="AP111" s="84">
        <f t="shared" si="80"/>
        <v>15.95</v>
      </c>
      <c r="AQ111" s="85">
        <v>15.95</v>
      </c>
      <c r="AR111" s="86">
        <v>0</v>
      </c>
      <c r="AS111" s="86">
        <v>0</v>
      </c>
      <c r="AT111" s="86">
        <v>0</v>
      </c>
      <c r="AU111" s="86">
        <v>0</v>
      </c>
      <c r="AV111" s="86">
        <v>0</v>
      </c>
      <c r="AW111" s="86">
        <v>0</v>
      </c>
      <c r="AX111" s="86">
        <v>0</v>
      </c>
      <c r="AY111" s="86">
        <v>0</v>
      </c>
      <c r="AZ111" s="86">
        <v>0</v>
      </c>
      <c r="BA111" s="86">
        <v>0</v>
      </c>
      <c r="BB111" s="87">
        <v>0</v>
      </c>
      <c r="BD111" s="81"/>
      <c r="BE111" s="92" t="str">
        <f t="shared" si="98"/>
        <v>Travel - Other</v>
      </c>
      <c r="BF111" s="83"/>
      <c r="BG111" s="84">
        <f t="shared" si="81"/>
        <v>68.900000000000006</v>
      </c>
      <c r="BH111" s="84">
        <f t="shared" si="82"/>
        <v>0</v>
      </c>
      <c r="BI111" s="85">
        <v>0</v>
      </c>
      <c r="BJ111" s="86">
        <v>0</v>
      </c>
      <c r="BK111" s="86">
        <v>0</v>
      </c>
      <c r="BL111" s="86">
        <v>12</v>
      </c>
      <c r="BM111" s="86">
        <v>0</v>
      </c>
      <c r="BN111" s="86">
        <v>0</v>
      </c>
      <c r="BO111" s="86">
        <v>0</v>
      </c>
      <c r="BP111" s="86">
        <v>0</v>
      </c>
      <c r="BQ111" s="86">
        <v>0</v>
      </c>
      <c r="BR111" s="86">
        <v>23</v>
      </c>
      <c r="BS111" s="86">
        <v>16.350000000000001</v>
      </c>
      <c r="BT111" s="87">
        <v>17.55</v>
      </c>
      <c r="BV111" s="81"/>
      <c r="BW111" s="92" t="str">
        <f t="shared" si="99"/>
        <v>Travel - Other</v>
      </c>
      <c r="BX111" s="83"/>
      <c r="BY111" s="84">
        <f t="shared" si="20"/>
        <v>0</v>
      </c>
      <c r="BZ111" s="85">
        <f t="shared" si="83"/>
        <v>0</v>
      </c>
      <c r="CA111" s="86">
        <f t="shared" si="84"/>
        <v>0</v>
      </c>
      <c r="CB111" s="86">
        <f t="shared" si="85"/>
        <v>0</v>
      </c>
      <c r="CC111" s="86">
        <f t="shared" si="86"/>
        <v>0</v>
      </c>
      <c r="CD111" s="84">
        <f t="shared" si="4"/>
        <v>0</v>
      </c>
      <c r="CE111" s="85">
        <f t="shared" si="87"/>
        <v>0</v>
      </c>
      <c r="CF111" s="86">
        <f t="shared" si="88"/>
        <v>0</v>
      </c>
      <c r="CG111" s="86">
        <f t="shared" si="89"/>
        <v>0</v>
      </c>
      <c r="CH111" s="86">
        <f t="shared" si="90"/>
        <v>0</v>
      </c>
      <c r="CI111" s="84">
        <f t="shared" si="5"/>
        <v>15.95</v>
      </c>
      <c r="CJ111" s="85">
        <f t="shared" si="91"/>
        <v>15.95</v>
      </c>
      <c r="CK111" s="86">
        <f t="shared" si="92"/>
        <v>0</v>
      </c>
      <c r="CL111" s="86">
        <f t="shared" si="93"/>
        <v>0</v>
      </c>
      <c r="CM111" s="87">
        <f t="shared" si="94"/>
        <v>0</v>
      </c>
      <c r="CO111" s="81"/>
      <c r="CP111" s="92" t="str">
        <f t="shared" si="100"/>
        <v>Travel - Other</v>
      </c>
      <c r="CQ111" s="83"/>
      <c r="CR111" s="84">
        <f t="shared" si="74"/>
        <v>0</v>
      </c>
      <c r="CS111" s="84">
        <f t="shared" si="74"/>
        <v>0</v>
      </c>
      <c r="CT111" s="85">
        <f t="shared" si="74"/>
        <v>0</v>
      </c>
      <c r="CU111" s="86">
        <f t="shared" si="74"/>
        <v>0</v>
      </c>
      <c r="CV111" s="86">
        <f t="shared" si="74"/>
        <v>0</v>
      </c>
      <c r="CW111" s="86">
        <f t="shared" si="102"/>
        <v>0</v>
      </c>
      <c r="CX111" s="86">
        <f t="shared" si="102"/>
        <v>0</v>
      </c>
      <c r="CY111" s="86">
        <f t="shared" si="102"/>
        <v>0</v>
      </c>
      <c r="CZ111" s="86">
        <f t="shared" si="102"/>
        <v>0</v>
      </c>
      <c r="DA111" s="86">
        <f t="shared" si="102"/>
        <v>0</v>
      </c>
      <c r="DB111" s="86">
        <f t="shared" si="102"/>
        <v>0</v>
      </c>
      <c r="DC111" s="86">
        <f t="shared" si="102"/>
        <v>0</v>
      </c>
      <c r="DD111" s="86">
        <f t="shared" si="102"/>
        <v>0</v>
      </c>
      <c r="DE111" s="87">
        <f t="shared" si="102"/>
        <v>0</v>
      </c>
      <c r="DG111" s="81"/>
      <c r="DH111" s="92" t="str">
        <f t="shared" si="101"/>
        <v>Travel - Other</v>
      </c>
      <c r="DI111" s="83"/>
      <c r="DJ111" s="88" t="str">
        <f t="shared" ref="DJ111:DW118" si="107">IFERROR(((E111-W111)/ABS(W111))+1,"")</f>
        <v/>
      </c>
      <c r="DK111" s="88" t="str">
        <f t="shared" si="107"/>
        <v/>
      </c>
      <c r="DL111" s="89" t="str">
        <f t="shared" si="107"/>
        <v/>
      </c>
      <c r="DM111" s="90" t="str">
        <f t="shared" si="107"/>
        <v/>
      </c>
      <c r="DN111" s="90" t="str">
        <f t="shared" si="107"/>
        <v/>
      </c>
      <c r="DO111" s="90" t="str">
        <f t="shared" si="107"/>
        <v/>
      </c>
      <c r="DP111" s="90" t="str">
        <f t="shared" si="107"/>
        <v/>
      </c>
      <c r="DQ111" s="90" t="str">
        <f t="shared" si="107"/>
        <v/>
      </c>
      <c r="DR111" s="90" t="str">
        <f t="shared" si="107"/>
        <v/>
      </c>
      <c r="DS111" s="90" t="str">
        <f t="shared" si="107"/>
        <v/>
      </c>
      <c r="DT111" s="90" t="str">
        <f t="shared" si="107"/>
        <v/>
      </c>
      <c r="DU111" s="90" t="str">
        <f t="shared" si="107"/>
        <v/>
      </c>
      <c r="DV111" s="90" t="str">
        <f t="shared" si="107"/>
        <v/>
      </c>
      <c r="DW111" s="91" t="str">
        <f t="shared" si="107"/>
        <v/>
      </c>
      <c r="DY111" s="180">
        <f t="shared" si="103"/>
        <v>11</v>
      </c>
      <c r="DZ111" s="180" t="str">
        <f t="shared" si="104"/>
        <v>Travel - Other</v>
      </c>
      <c r="EA111" s="181">
        <f t="shared" si="105"/>
        <v>0</v>
      </c>
    </row>
    <row r="112" spans="2:131" ht="11.85" customHeight="1" x14ac:dyDescent="0.15">
      <c r="B112" s="81"/>
      <c r="C112" s="92" t="s">
        <v>179</v>
      </c>
      <c r="D112" s="83"/>
      <c r="E112" s="84">
        <f t="shared" si="75"/>
        <v>0</v>
      </c>
      <c r="F112" s="84">
        <f t="shared" si="76"/>
        <v>0</v>
      </c>
      <c r="G112" s="85">
        <v>0</v>
      </c>
      <c r="H112" s="86">
        <v>0</v>
      </c>
      <c r="I112" s="86">
        <v>0</v>
      </c>
      <c r="J112" s="86"/>
      <c r="K112" s="86"/>
      <c r="L112" s="86"/>
      <c r="M112" s="86"/>
      <c r="N112" s="86"/>
      <c r="O112" s="86"/>
      <c r="P112" s="86"/>
      <c r="Q112" s="86"/>
      <c r="R112" s="87"/>
      <c r="T112" s="81"/>
      <c r="U112" s="92" t="str">
        <f t="shared" si="96"/>
        <v>Uniforms</v>
      </c>
      <c r="V112" s="83"/>
      <c r="W112" s="84">
        <f t="shared" si="77"/>
        <v>1935</v>
      </c>
      <c r="X112" s="84">
        <f t="shared" si="78"/>
        <v>645</v>
      </c>
      <c r="Y112" s="85">
        <v>645</v>
      </c>
      <c r="Z112" s="86">
        <v>0</v>
      </c>
      <c r="AA112" s="86">
        <v>0</v>
      </c>
      <c r="AB112" s="86">
        <v>0</v>
      </c>
      <c r="AC112" s="86">
        <v>0</v>
      </c>
      <c r="AD112" s="86">
        <v>645</v>
      </c>
      <c r="AE112" s="86">
        <v>0</v>
      </c>
      <c r="AF112" s="86">
        <v>0</v>
      </c>
      <c r="AG112" s="86">
        <v>0</v>
      </c>
      <c r="AH112" s="86">
        <v>645</v>
      </c>
      <c r="AI112" s="86">
        <v>0</v>
      </c>
      <c r="AJ112" s="87">
        <v>0</v>
      </c>
      <c r="AL112" s="81"/>
      <c r="AM112" s="92" t="str">
        <f t="shared" si="97"/>
        <v>Uniforms</v>
      </c>
      <c r="AN112" s="83"/>
      <c r="AO112" s="84">
        <f t="shared" si="79"/>
        <v>832.62</v>
      </c>
      <c r="AP112" s="84">
        <f t="shared" si="80"/>
        <v>556.61</v>
      </c>
      <c r="AQ112" s="85">
        <v>0</v>
      </c>
      <c r="AR112" s="86">
        <v>512.34</v>
      </c>
      <c r="AS112" s="86">
        <v>44.27</v>
      </c>
      <c r="AT112" s="86">
        <v>0</v>
      </c>
      <c r="AU112" s="86">
        <v>81.81</v>
      </c>
      <c r="AV112" s="86">
        <v>0</v>
      </c>
      <c r="AW112" s="86">
        <v>16.8</v>
      </c>
      <c r="AX112" s="86">
        <v>144.15</v>
      </c>
      <c r="AY112" s="86">
        <v>0</v>
      </c>
      <c r="AZ112" s="86">
        <v>0</v>
      </c>
      <c r="BA112" s="86">
        <v>33.25</v>
      </c>
      <c r="BB112" s="87">
        <v>0</v>
      </c>
      <c r="BD112" s="81"/>
      <c r="BE112" s="92" t="str">
        <f t="shared" si="98"/>
        <v>Uniforms</v>
      </c>
      <c r="BF112" s="83"/>
      <c r="BG112" s="84">
        <f t="shared" si="81"/>
        <v>678.52</v>
      </c>
      <c r="BH112" s="84">
        <f t="shared" si="82"/>
        <v>46</v>
      </c>
      <c r="BI112" s="85">
        <v>0</v>
      </c>
      <c r="BJ112" s="86">
        <v>46</v>
      </c>
      <c r="BK112" s="86">
        <v>0</v>
      </c>
      <c r="BL112" s="86">
        <v>0</v>
      </c>
      <c r="BM112" s="86">
        <v>0</v>
      </c>
      <c r="BN112" s="86">
        <v>0</v>
      </c>
      <c r="BO112" s="86">
        <v>0</v>
      </c>
      <c r="BP112" s="86">
        <v>18</v>
      </c>
      <c r="BQ112" s="86">
        <v>0</v>
      </c>
      <c r="BR112" s="86">
        <v>547</v>
      </c>
      <c r="BS112" s="86">
        <v>53.38</v>
      </c>
      <c r="BT112" s="87">
        <v>14.14</v>
      </c>
      <c r="BV112" s="81"/>
      <c r="BW112" s="92" t="str">
        <f t="shared" si="99"/>
        <v>Uniforms</v>
      </c>
      <c r="BX112" s="83"/>
      <c r="BY112" s="84">
        <f t="shared" si="20"/>
        <v>0</v>
      </c>
      <c r="BZ112" s="85">
        <f t="shared" si="83"/>
        <v>0</v>
      </c>
      <c r="CA112" s="86">
        <f t="shared" si="84"/>
        <v>0</v>
      </c>
      <c r="CB112" s="86">
        <f t="shared" si="85"/>
        <v>0</v>
      </c>
      <c r="CC112" s="86">
        <f t="shared" si="86"/>
        <v>0</v>
      </c>
      <c r="CD112" s="84">
        <f t="shared" si="4"/>
        <v>1935</v>
      </c>
      <c r="CE112" s="85">
        <f t="shared" si="87"/>
        <v>645</v>
      </c>
      <c r="CF112" s="86">
        <f t="shared" si="88"/>
        <v>645</v>
      </c>
      <c r="CG112" s="86">
        <f t="shared" si="89"/>
        <v>0</v>
      </c>
      <c r="CH112" s="86">
        <f t="shared" si="90"/>
        <v>645</v>
      </c>
      <c r="CI112" s="84">
        <f t="shared" si="5"/>
        <v>832.62000000000012</v>
      </c>
      <c r="CJ112" s="85">
        <f t="shared" si="91"/>
        <v>556.61</v>
      </c>
      <c r="CK112" s="86">
        <f t="shared" si="92"/>
        <v>81.81</v>
      </c>
      <c r="CL112" s="86">
        <f t="shared" si="93"/>
        <v>160.95000000000002</v>
      </c>
      <c r="CM112" s="87">
        <f t="shared" si="94"/>
        <v>33.25</v>
      </c>
      <c r="CO112" s="81"/>
      <c r="CP112" s="92" t="str">
        <f t="shared" si="100"/>
        <v>Uniforms</v>
      </c>
      <c r="CQ112" s="83"/>
      <c r="CR112" s="84">
        <f t="shared" si="74"/>
        <v>-1935</v>
      </c>
      <c r="CS112" s="84">
        <f t="shared" si="74"/>
        <v>-645</v>
      </c>
      <c r="CT112" s="85">
        <f t="shared" si="74"/>
        <v>-645</v>
      </c>
      <c r="CU112" s="86">
        <f t="shared" si="74"/>
        <v>0</v>
      </c>
      <c r="CV112" s="86">
        <f t="shared" si="74"/>
        <v>0</v>
      </c>
      <c r="CW112" s="86">
        <f t="shared" si="102"/>
        <v>0</v>
      </c>
      <c r="CX112" s="86">
        <f t="shared" si="102"/>
        <v>0</v>
      </c>
      <c r="CY112" s="86">
        <f t="shared" si="102"/>
        <v>-645</v>
      </c>
      <c r="CZ112" s="86">
        <f t="shared" ref="CZ112:DE118" si="108">M112-AE112</f>
        <v>0</v>
      </c>
      <c r="DA112" s="86">
        <f t="shared" si="108"/>
        <v>0</v>
      </c>
      <c r="DB112" s="86">
        <f t="shared" si="108"/>
        <v>0</v>
      </c>
      <c r="DC112" s="86">
        <f t="shared" si="108"/>
        <v>-645</v>
      </c>
      <c r="DD112" s="86">
        <f t="shared" si="108"/>
        <v>0</v>
      </c>
      <c r="DE112" s="87">
        <f t="shared" si="108"/>
        <v>0</v>
      </c>
      <c r="DG112" s="81"/>
      <c r="DH112" s="92" t="str">
        <f t="shared" si="101"/>
        <v>Uniforms</v>
      </c>
      <c r="DI112" s="83"/>
      <c r="DJ112" s="88">
        <f t="shared" si="107"/>
        <v>0</v>
      </c>
      <c r="DK112" s="88">
        <f t="shared" si="107"/>
        <v>0</v>
      </c>
      <c r="DL112" s="89">
        <f t="shared" si="107"/>
        <v>0</v>
      </c>
      <c r="DM112" s="90" t="str">
        <f t="shared" si="107"/>
        <v/>
      </c>
      <c r="DN112" s="90" t="str">
        <f t="shared" si="107"/>
        <v/>
      </c>
      <c r="DO112" s="90" t="str">
        <f t="shared" si="107"/>
        <v/>
      </c>
      <c r="DP112" s="90" t="str">
        <f t="shared" si="107"/>
        <v/>
      </c>
      <c r="DQ112" s="90">
        <f t="shared" si="107"/>
        <v>0</v>
      </c>
      <c r="DR112" s="90" t="str">
        <f t="shared" si="107"/>
        <v/>
      </c>
      <c r="DS112" s="90" t="str">
        <f t="shared" si="107"/>
        <v/>
      </c>
      <c r="DT112" s="90" t="str">
        <f t="shared" si="107"/>
        <v/>
      </c>
      <c r="DU112" s="90">
        <f t="shared" si="107"/>
        <v>0</v>
      </c>
      <c r="DV112" s="90" t="str">
        <f t="shared" si="107"/>
        <v/>
      </c>
      <c r="DW112" s="91" t="str">
        <f t="shared" si="107"/>
        <v/>
      </c>
      <c r="DY112" s="180">
        <f t="shared" si="103"/>
        <v>11</v>
      </c>
      <c r="DZ112" s="180" t="str">
        <f t="shared" si="104"/>
        <v>Uniforms</v>
      </c>
      <c r="EA112" s="181">
        <f t="shared" si="105"/>
        <v>0</v>
      </c>
    </row>
    <row r="113" spans="1:131" ht="11.85" customHeight="1" x14ac:dyDescent="0.15">
      <c r="B113" s="81"/>
      <c r="C113" s="92" t="s">
        <v>180</v>
      </c>
      <c r="D113" s="83"/>
      <c r="E113" s="84">
        <f t="shared" si="75"/>
        <v>0</v>
      </c>
      <c r="F113" s="84">
        <f t="shared" si="76"/>
        <v>0</v>
      </c>
      <c r="G113" s="85">
        <v>0</v>
      </c>
      <c r="H113" s="86">
        <v>0</v>
      </c>
      <c r="I113" s="86">
        <v>0</v>
      </c>
      <c r="J113" s="86"/>
      <c r="K113" s="86"/>
      <c r="L113" s="86"/>
      <c r="M113" s="86"/>
      <c r="N113" s="86"/>
      <c r="O113" s="86"/>
      <c r="P113" s="86"/>
      <c r="Q113" s="86"/>
      <c r="R113" s="87"/>
      <c r="T113" s="81"/>
      <c r="U113" s="92" t="str">
        <f t="shared" si="96"/>
        <v>Waste Removal</v>
      </c>
      <c r="V113" s="83"/>
      <c r="W113" s="84">
        <f t="shared" si="77"/>
        <v>0</v>
      </c>
      <c r="X113" s="84">
        <f t="shared" si="78"/>
        <v>0</v>
      </c>
      <c r="Y113" s="85">
        <v>0</v>
      </c>
      <c r="Z113" s="86">
        <v>0</v>
      </c>
      <c r="AA113" s="86">
        <v>0</v>
      </c>
      <c r="AB113" s="86">
        <v>0</v>
      </c>
      <c r="AC113" s="86">
        <v>0</v>
      </c>
      <c r="AD113" s="86">
        <v>0</v>
      </c>
      <c r="AE113" s="86">
        <v>0</v>
      </c>
      <c r="AF113" s="86">
        <v>0</v>
      </c>
      <c r="AG113" s="86">
        <v>0</v>
      </c>
      <c r="AH113" s="86">
        <v>0</v>
      </c>
      <c r="AI113" s="86">
        <v>0</v>
      </c>
      <c r="AJ113" s="87">
        <v>0</v>
      </c>
      <c r="AL113" s="81"/>
      <c r="AM113" s="92" t="str">
        <f t="shared" si="97"/>
        <v>Waste Removal</v>
      </c>
      <c r="AN113" s="83"/>
      <c r="AO113" s="84">
        <f t="shared" si="79"/>
        <v>0</v>
      </c>
      <c r="AP113" s="84">
        <f t="shared" si="80"/>
        <v>0</v>
      </c>
      <c r="AQ113" s="85">
        <v>0</v>
      </c>
      <c r="AR113" s="86">
        <v>0</v>
      </c>
      <c r="AS113" s="86">
        <v>0</v>
      </c>
      <c r="AT113" s="86">
        <v>0</v>
      </c>
      <c r="AU113" s="86">
        <v>0</v>
      </c>
      <c r="AV113" s="86">
        <v>0</v>
      </c>
      <c r="AW113" s="86">
        <v>0</v>
      </c>
      <c r="AX113" s="86">
        <v>0</v>
      </c>
      <c r="AY113" s="86">
        <v>0</v>
      </c>
      <c r="AZ113" s="86">
        <v>0</v>
      </c>
      <c r="BA113" s="86">
        <v>0</v>
      </c>
      <c r="BB113" s="87">
        <v>0</v>
      </c>
      <c r="BD113" s="81"/>
      <c r="BE113" s="92" t="str">
        <f t="shared" si="98"/>
        <v>Waste Removal</v>
      </c>
      <c r="BF113" s="83"/>
      <c r="BG113" s="84">
        <f t="shared" si="81"/>
        <v>0</v>
      </c>
      <c r="BH113" s="84">
        <f t="shared" si="82"/>
        <v>0</v>
      </c>
      <c r="BI113" s="85">
        <v>0</v>
      </c>
      <c r="BJ113" s="86">
        <v>0</v>
      </c>
      <c r="BK113" s="86">
        <v>0</v>
      </c>
      <c r="BL113" s="86">
        <v>0</v>
      </c>
      <c r="BM113" s="86">
        <v>0</v>
      </c>
      <c r="BN113" s="86">
        <v>0</v>
      </c>
      <c r="BO113" s="86">
        <v>0</v>
      </c>
      <c r="BP113" s="86">
        <v>0</v>
      </c>
      <c r="BQ113" s="86">
        <v>0</v>
      </c>
      <c r="BR113" s="86">
        <v>0</v>
      </c>
      <c r="BS113" s="86">
        <v>0</v>
      </c>
      <c r="BT113" s="87">
        <v>0</v>
      </c>
      <c r="BV113" s="81"/>
      <c r="BW113" s="92" t="str">
        <f t="shared" si="99"/>
        <v>Waste Removal</v>
      </c>
      <c r="BX113" s="83"/>
      <c r="BY113" s="84">
        <f t="shared" si="20"/>
        <v>0</v>
      </c>
      <c r="BZ113" s="85">
        <f t="shared" si="83"/>
        <v>0</v>
      </c>
      <c r="CA113" s="86">
        <f t="shared" si="84"/>
        <v>0</v>
      </c>
      <c r="CB113" s="86">
        <f t="shared" si="85"/>
        <v>0</v>
      </c>
      <c r="CC113" s="86">
        <f t="shared" si="86"/>
        <v>0</v>
      </c>
      <c r="CD113" s="84">
        <f t="shared" si="4"/>
        <v>0</v>
      </c>
      <c r="CE113" s="85">
        <f t="shared" si="87"/>
        <v>0</v>
      </c>
      <c r="CF113" s="86">
        <f t="shared" si="88"/>
        <v>0</v>
      </c>
      <c r="CG113" s="86">
        <f t="shared" si="89"/>
        <v>0</v>
      </c>
      <c r="CH113" s="86">
        <f t="shared" si="90"/>
        <v>0</v>
      </c>
      <c r="CI113" s="84">
        <f t="shared" si="5"/>
        <v>0</v>
      </c>
      <c r="CJ113" s="85">
        <f t="shared" si="91"/>
        <v>0</v>
      </c>
      <c r="CK113" s="86">
        <f t="shared" si="92"/>
        <v>0</v>
      </c>
      <c r="CL113" s="86">
        <f t="shared" si="93"/>
        <v>0</v>
      </c>
      <c r="CM113" s="87">
        <f t="shared" si="94"/>
        <v>0</v>
      </c>
      <c r="CO113" s="81"/>
      <c r="CP113" s="92" t="str">
        <f t="shared" si="100"/>
        <v>Waste Removal</v>
      </c>
      <c r="CQ113" s="83"/>
      <c r="CR113" s="84">
        <f t="shared" si="74"/>
        <v>0</v>
      </c>
      <c r="CS113" s="84">
        <f t="shared" si="74"/>
        <v>0</v>
      </c>
      <c r="CT113" s="85">
        <f t="shared" si="74"/>
        <v>0</v>
      </c>
      <c r="CU113" s="86">
        <f t="shared" si="74"/>
        <v>0</v>
      </c>
      <c r="CV113" s="86">
        <f t="shared" si="74"/>
        <v>0</v>
      </c>
      <c r="CW113" s="86">
        <f t="shared" si="74"/>
        <v>0</v>
      </c>
      <c r="CX113" s="86">
        <f t="shared" si="74"/>
        <v>0</v>
      </c>
      <c r="CY113" s="86">
        <f t="shared" si="74"/>
        <v>0</v>
      </c>
      <c r="CZ113" s="86">
        <f t="shared" si="108"/>
        <v>0</v>
      </c>
      <c r="DA113" s="86">
        <f t="shared" si="108"/>
        <v>0</v>
      </c>
      <c r="DB113" s="86">
        <f t="shared" si="108"/>
        <v>0</v>
      </c>
      <c r="DC113" s="86">
        <f t="shared" si="108"/>
        <v>0</v>
      </c>
      <c r="DD113" s="86">
        <f t="shared" si="108"/>
        <v>0</v>
      </c>
      <c r="DE113" s="87">
        <f t="shared" si="108"/>
        <v>0</v>
      </c>
      <c r="DG113" s="81"/>
      <c r="DH113" s="92" t="str">
        <f t="shared" si="101"/>
        <v>Waste Removal</v>
      </c>
      <c r="DI113" s="83"/>
      <c r="DJ113" s="88" t="str">
        <f t="shared" si="107"/>
        <v/>
      </c>
      <c r="DK113" s="88" t="str">
        <f t="shared" si="107"/>
        <v/>
      </c>
      <c r="DL113" s="89" t="str">
        <f t="shared" si="107"/>
        <v/>
      </c>
      <c r="DM113" s="90" t="str">
        <f t="shared" si="107"/>
        <v/>
      </c>
      <c r="DN113" s="90" t="str">
        <f t="shared" si="107"/>
        <v/>
      </c>
      <c r="DO113" s="90" t="str">
        <f t="shared" si="107"/>
        <v/>
      </c>
      <c r="DP113" s="90" t="str">
        <f t="shared" si="107"/>
        <v/>
      </c>
      <c r="DQ113" s="90" t="str">
        <f t="shared" si="107"/>
        <v/>
      </c>
      <c r="DR113" s="90" t="str">
        <f t="shared" si="107"/>
        <v/>
      </c>
      <c r="DS113" s="90" t="str">
        <f t="shared" si="107"/>
        <v/>
      </c>
      <c r="DT113" s="90" t="str">
        <f t="shared" si="107"/>
        <v/>
      </c>
      <c r="DU113" s="90" t="str">
        <f t="shared" si="107"/>
        <v/>
      </c>
      <c r="DV113" s="90" t="str">
        <f t="shared" si="107"/>
        <v/>
      </c>
      <c r="DW113" s="91" t="str">
        <f t="shared" si="107"/>
        <v/>
      </c>
      <c r="DY113" s="180">
        <f t="shared" si="103"/>
        <v>11</v>
      </c>
      <c r="DZ113" s="180" t="str">
        <f t="shared" si="104"/>
        <v>Waste Removal</v>
      </c>
      <c r="EA113" s="181">
        <f t="shared" si="105"/>
        <v>0</v>
      </c>
    </row>
    <row r="114" spans="1:131" ht="11.85" customHeight="1" x14ac:dyDescent="0.15">
      <c r="B114" s="81"/>
      <c r="C114" s="92" t="s">
        <v>181</v>
      </c>
      <c r="D114" s="83"/>
      <c r="E114" s="84">
        <f t="shared" si="75"/>
        <v>0</v>
      </c>
      <c r="F114" s="84">
        <f t="shared" si="76"/>
        <v>0</v>
      </c>
      <c r="G114" s="85">
        <v>0</v>
      </c>
      <c r="H114" s="86">
        <v>0</v>
      </c>
      <c r="I114" s="86">
        <v>0</v>
      </c>
      <c r="J114" s="86"/>
      <c r="K114" s="86"/>
      <c r="L114" s="86"/>
      <c r="M114" s="86"/>
      <c r="N114" s="86"/>
      <c r="O114" s="86"/>
      <c r="P114" s="86"/>
      <c r="Q114" s="86"/>
      <c r="R114" s="87"/>
      <c r="T114" s="81"/>
      <c r="U114" s="92" t="str">
        <f t="shared" si="96"/>
        <v>Water</v>
      </c>
      <c r="V114" s="83"/>
      <c r="W114" s="84">
        <f t="shared" si="77"/>
        <v>0</v>
      </c>
      <c r="X114" s="84">
        <f t="shared" si="78"/>
        <v>0</v>
      </c>
      <c r="Y114" s="85">
        <v>0</v>
      </c>
      <c r="Z114" s="86">
        <v>0</v>
      </c>
      <c r="AA114" s="86">
        <v>0</v>
      </c>
      <c r="AB114" s="86">
        <v>0</v>
      </c>
      <c r="AC114" s="86">
        <v>0</v>
      </c>
      <c r="AD114" s="86">
        <v>0</v>
      </c>
      <c r="AE114" s="86">
        <v>0</v>
      </c>
      <c r="AF114" s="86">
        <v>0</v>
      </c>
      <c r="AG114" s="86">
        <v>0</v>
      </c>
      <c r="AH114" s="86">
        <v>0</v>
      </c>
      <c r="AI114" s="86">
        <v>0</v>
      </c>
      <c r="AJ114" s="87">
        <v>0</v>
      </c>
      <c r="AL114" s="81"/>
      <c r="AM114" s="92" t="str">
        <f t="shared" si="97"/>
        <v>Water</v>
      </c>
      <c r="AN114" s="83"/>
      <c r="AO114" s="84">
        <f t="shared" si="79"/>
        <v>0</v>
      </c>
      <c r="AP114" s="84">
        <f t="shared" si="80"/>
        <v>0</v>
      </c>
      <c r="AQ114" s="85">
        <v>0</v>
      </c>
      <c r="AR114" s="86">
        <v>0</v>
      </c>
      <c r="AS114" s="86">
        <v>0</v>
      </c>
      <c r="AT114" s="86">
        <v>0</v>
      </c>
      <c r="AU114" s="86">
        <v>0</v>
      </c>
      <c r="AV114" s="86">
        <v>0</v>
      </c>
      <c r="AW114" s="86">
        <v>0</v>
      </c>
      <c r="AX114" s="86">
        <v>0</v>
      </c>
      <c r="AY114" s="86">
        <v>0</v>
      </c>
      <c r="AZ114" s="86">
        <v>0</v>
      </c>
      <c r="BA114" s="86">
        <v>0</v>
      </c>
      <c r="BB114" s="87">
        <v>0</v>
      </c>
      <c r="BD114" s="81"/>
      <c r="BE114" s="92" t="str">
        <f t="shared" si="98"/>
        <v>Water</v>
      </c>
      <c r="BF114" s="83"/>
      <c r="BG114" s="84">
        <f t="shared" si="81"/>
        <v>0</v>
      </c>
      <c r="BH114" s="84">
        <f t="shared" si="82"/>
        <v>0</v>
      </c>
      <c r="BI114" s="85">
        <v>0</v>
      </c>
      <c r="BJ114" s="86">
        <v>0</v>
      </c>
      <c r="BK114" s="86">
        <v>0</v>
      </c>
      <c r="BL114" s="86">
        <v>0</v>
      </c>
      <c r="BM114" s="86">
        <v>0</v>
      </c>
      <c r="BN114" s="86">
        <v>0</v>
      </c>
      <c r="BO114" s="86">
        <v>0</v>
      </c>
      <c r="BP114" s="86">
        <v>0</v>
      </c>
      <c r="BQ114" s="86">
        <v>0</v>
      </c>
      <c r="BR114" s="86">
        <v>0</v>
      </c>
      <c r="BS114" s="86">
        <v>0</v>
      </c>
      <c r="BT114" s="87">
        <v>0</v>
      </c>
      <c r="BV114" s="81"/>
      <c r="BW114" s="92" t="str">
        <f t="shared" si="99"/>
        <v>Water</v>
      </c>
      <c r="BX114" s="83"/>
      <c r="BY114" s="84">
        <f t="shared" si="20"/>
        <v>0</v>
      </c>
      <c r="BZ114" s="85">
        <f t="shared" si="83"/>
        <v>0</v>
      </c>
      <c r="CA114" s="86">
        <f t="shared" si="84"/>
        <v>0</v>
      </c>
      <c r="CB114" s="86">
        <f t="shared" si="85"/>
        <v>0</v>
      </c>
      <c r="CC114" s="86">
        <f t="shared" si="86"/>
        <v>0</v>
      </c>
      <c r="CD114" s="84">
        <f t="shared" si="4"/>
        <v>0</v>
      </c>
      <c r="CE114" s="85">
        <f t="shared" si="87"/>
        <v>0</v>
      </c>
      <c r="CF114" s="86">
        <f t="shared" si="88"/>
        <v>0</v>
      </c>
      <c r="CG114" s="86">
        <f t="shared" si="89"/>
        <v>0</v>
      </c>
      <c r="CH114" s="86">
        <f t="shared" si="90"/>
        <v>0</v>
      </c>
      <c r="CI114" s="84">
        <f t="shared" si="5"/>
        <v>0</v>
      </c>
      <c r="CJ114" s="85">
        <f t="shared" si="91"/>
        <v>0</v>
      </c>
      <c r="CK114" s="86">
        <f t="shared" si="92"/>
        <v>0</v>
      </c>
      <c r="CL114" s="86">
        <f t="shared" si="93"/>
        <v>0</v>
      </c>
      <c r="CM114" s="87">
        <f t="shared" si="94"/>
        <v>0</v>
      </c>
      <c r="CO114" s="81"/>
      <c r="CP114" s="92" t="str">
        <f t="shared" si="100"/>
        <v>Water</v>
      </c>
      <c r="CQ114" s="83"/>
      <c r="CR114" s="84">
        <f t="shared" si="74"/>
        <v>0</v>
      </c>
      <c r="CS114" s="84">
        <f t="shared" si="74"/>
        <v>0</v>
      </c>
      <c r="CT114" s="85">
        <f t="shared" si="74"/>
        <v>0</v>
      </c>
      <c r="CU114" s="86">
        <f t="shared" si="74"/>
        <v>0</v>
      </c>
      <c r="CV114" s="86">
        <f t="shared" si="74"/>
        <v>0</v>
      </c>
      <c r="CW114" s="86">
        <f t="shared" si="74"/>
        <v>0</v>
      </c>
      <c r="CX114" s="86">
        <f t="shared" si="74"/>
        <v>0</v>
      </c>
      <c r="CY114" s="86">
        <f t="shared" si="74"/>
        <v>0</v>
      </c>
      <c r="CZ114" s="86">
        <f t="shared" si="108"/>
        <v>0</v>
      </c>
      <c r="DA114" s="86">
        <f t="shared" si="108"/>
        <v>0</v>
      </c>
      <c r="DB114" s="86">
        <f t="shared" si="108"/>
        <v>0</v>
      </c>
      <c r="DC114" s="86">
        <f t="shared" si="108"/>
        <v>0</v>
      </c>
      <c r="DD114" s="86">
        <f t="shared" si="108"/>
        <v>0</v>
      </c>
      <c r="DE114" s="87">
        <f t="shared" si="108"/>
        <v>0</v>
      </c>
      <c r="DG114" s="81"/>
      <c r="DH114" s="92" t="str">
        <f t="shared" si="101"/>
        <v>Water</v>
      </c>
      <c r="DI114" s="83"/>
      <c r="DJ114" s="88" t="str">
        <f t="shared" si="107"/>
        <v/>
      </c>
      <c r="DK114" s="88" t="str">
        <f t="shared" si="107"/>
        <v/>
      </c>
      <c r="DL114" s="89" t="str">
        <f t="shared" si="107"/>
        <v/>
      </c>
      <c r="DM114" s="90" t="str">
        <f t="shared" si="107"/>
        <v/>
      </c>
      <c r="DN114" s="90" t="str">
        <f t="shared" si="107"/>
        <v/>
      </c>
      <c r="DO114" s="90" t="str">
        <f t="shared" si="107"/>
        <v/>
      </c>
      <c r="DP114" s="90" t="str">
        <f t="shared" si="107"/>
        <v/>
      </c>
      <c r="DQ114" s="90" t="str">
        <f t="shared" si="107"/>
        <v/>
      </c>
      <c r="DR114" s="90" t="str">
        <f t="shared" si="107"/>
        <v/>
      </c>
      <c r="DS114" s="90" t="str">
        <f t="shared" si="107"/>
        <v/>
      </c>
      <c r="DT114" s="90" t="str">
        <f t="shared" si="107"/>
        <v/>
      </c>
      <c r="DU114" s="90" t="str">
        <f t="shared" si="107"/>
        <v/>
      </c>
      <c r="DV114" s="90" t="str">
        <f t="shared" si="107"/>
        <v/>
      </c>
      <c r="DW114" s="91" t="str">
        <f t="shared" si="107"/>
        <v/>
      </c>
      <c r="DY114" s="180">
        <f t="shared" si="103"/>
        <v>11</v>
      </c>
      <c r="DZ114" s="180" t="str">
        <f t="shared" si="104"/>
        <v>Water</v>
      </c>
      <c r="EA114" s="181">
        <f t="shared" si="105"/>
        <v>0</v>
      </c>
    </row>
    <row r="115" spans="1:131" ht="11.85" customHeight="1" x14ac:dyDescent="0.15">
      <c r="B115" s="81"/>
      <c r="C115" s="92" t="s">
        <v>182</v>
      </c>
      <c r="D115" s="83"/>
      <c r="E115" s="84">
        <f t="shared" si="75"/>
        <v>0</v>
      </c>
      <c r="F115" s="84">
        <f t="shared" si="76"/>
        <v>0</v>
      </c>
      <c r="G115" s="85">
        <v>0</v>
      </c>
      <c r="H115" s="86">
        <v>0</v>
      </c>
      <c r="I115" s="86">
        <v>0</v>
      </c>
      <c r="J115" s="86"/>
      <c r="K115" s="86"/>
      <c r="L115" s="86"/>
      <c r="M115" s="86"/>
      <c r="N115" s="86"/>
      <c r="O115" s="86"/>
      <c r="P115" s="86"/>
      <c r="Q115" s="86"/>
      <c r="R115" s="87"/>
      <c r="T115" s="81"/>
      <c r="U115" s="92" t="str">
        <f t="shared" si="96"/>
        <v>Website</v>
      </c>
      <c r="V115" s="83"/>
      <c r="W115" s="84">
        <f t="shared" si="77"/>
        <v>0</v>
      </c>
      <c r="X115" s="84">
        <f t="shared" si="78"/>
        <v>0</v>
      </c>
      <c r="Y115" s="85">
        <v>0</v>
      </c>
      <c r="Z115" s="86">
        <v>0</v>
      </c>
      <c r="AA115" s="86">
        <v>0</v>
      </c>
      <c r="AB115" s="86">
        <v>0</v>
      </c>
      <c r="AC115" s="86">
        <v>0</v>
      </c>
      <c r="AD115" s="86">
        <v>0</v>
      </c>
      <c r="AE115" s="86">
        <v>0</v>
      </c>
      <c r="AF115" s="86">
        <v>0</v>
      </c>
      <c r="AG115" s="86">
        <v>0</v>
      </c>
      <c r="AH115" s="86">
        <v>0</v>
      </c>
      <c r="AI115" s="86">
        <v>0</v>
      </c>
      <c r="AJ115" s="87">
        <v>0</v>
      </c>
      <c r="AL115" s="81"/>
      <c r="AM115" s="92" t="str">
        <f t="shared" si="97"/>
        <v>Website</v>
      </c>
      <c r="AN115" s="83"/>
      <c r="AO115" s="84">
        <f t="shared" si="79"/>
        <v>0</v>
      </c>
      <c r="AP115" s="84">
        <f t="shared" si="80"/>
        <v>0</v>
      </c>
      <c r="AQ115" s="85">
        <v>0</v>
      </c>
      <c r="AR115" s="86">
        <v>0</v>
      </c>
      <c r="AS115" s="86">
        <v>0</v>
      </c>
      <c r="AT115" s="86">
        <v>0</v>
      </c>
      <c r="AU115" s="86">
        <v>0</v>
      </c>
      <c r="AV115" s="86">
        <v>0</v>
      </c>
      <c r="AW115" s="86">
        <v>0</v>
      </c>
      <c r="AX115" s="86">
        <v>0</v>
      </c>
      <c r="AY115" s="86">
        <v>0</v>
      </c>
      <c r="AZ115" s="86">
        <v>0</v>
      </c>
      <c r="BA115" s="86">
        <v>0</v>
      </c>
      <c r="BB115" s="87">
        <v>0</v>
      </c>
      <c r="BD115" s="81"/>
      <c r="BE115" s="92" t="str">
        <f t="shared" si="98"/>
        <v>Website</v>
      </c>
      <c r="BF115" s="83"/>
      <c r="BG115" s="84">
        <f t="shared" si="81"/>
        <v>0</v>
      </c>
      <c r="BH115" s="84">
        <f t="shared" si="82"/>
        <v>0</v>
      </c>
      <c r="BI115" s="85">
        <v>0</v>
      </c>
      <c r="BJ115" s="86">
        <v>0</v>
      </c>
      <c r="BK115" s="86">
        <v>0</v>
      </c>
      <c r="BL115" s="86">
        <v>0</v>
      </c>
      <c r="BM115" s="86">
        <v>0</v>
      </c>
      <c r="BN115" s="86">
        <v>0</v>
      </c>
      <c r="BO115" s="86">
        <v>0</v>
      </c>
      <c r="BP115" s="86">
        <v>0</v>
      </c>
      <c r="BQ115" s="86">
        <v>0</v>
      </c>
      <c r="BR115" s="86">
        <v>0</v>
      </c>
      <c r="BS115" s="86">
        <v>0</v>
      </c>
      <c r="BT115" s="87">
        <v>0</v>
      </c>
      <c r="BV115" s="81"/>
      <c r="BW115" s="92" t="str">
        <f t="shared" si="99"/>
        <v>Website</v>
      </c>
      <c r="BX115" s="83"/>
      <c r="BY115" s="84">
        <f t="shared" si="20"/>
        <v>0</v>
      </c>
      <c r="BZ115" s="85">
        <f t="shared" si="83"/>
        <v>0</v>
      </c>
      <c r="CA115" s="86">
        <f t="shared" si="84"/>
        <v>0</v>
      </c>
      <c r="CB115" s="86">
        <f t="shared" si="85"/>
        <v>0</v>
      </c>
      <c r="CC115" s="86">
        <f t="shared" si="86"/>
        <v>0</v>
      </c>
      <c r="CD115" s="84">
        <f t="shared" si="4"/>
        <v>0</v>
      </c>
      <c r="CE115" s="85">
        <f t="shared" si="87"/>
        <v>0</v>
      </c>
      <c r="CF115" s="86">
        <f t="shared" si="88"/>
        <v>0</v>
      </c>
      <c r="CG115" s="86">
        <f t="shared" si="89"/>
        <v>0</v>
      </c>
      <c r="CH115" s="86">
        <f t="shared" si="90"/>
        <v>0</v>
      </c>
      <c r="CI115" s="84">
        <f t="shared" si="5"/>
        <v>0</v>
      </c>
      <c r="CJ115" s="85">
        <f t="shared" si="91"/>
        <v>0</v>
      </c>
      <c r="CK115" s="86">
        <f t="shared" si="92"/>
        <v>0</v>
      </c>
      <c r="CL115" s="86">
        <f t="shared" si="93"/>
        <v>0</v>
      </c>
      <c r="CM115" s="87">
        <f t="shared" si="94"/>
        <v>0</v>
      </c>
      <c r="CO115" s="81"/>
      <c r="CP115" s="92" t="str">
        <f t="shared" si="100"/>
        <v>Website</v>
      </c>
      <c r="CQ115" s="83"/>
      <c r="CR115" s="84">
        <f t="shared" si="74"/>
        <v>0</v>
      </c>
      <c r="CS115" s="84">
        <f t="shared" si="74"/>
        <v>0</v>
      </c>
      <c r="CT115" s="85">
        <f t="shared" si="74"/>
        <v>0</v>
      </c>
      <c r="CU115" s="86">
        <f t="shared" si="74"/>
        <v>0</v>
      </c>
      <c r="CV115" s="86">
        <f t="shared" si="74"/>
        <v>0</v>
      </c>
      <c r="CW115" s="86">
        <f t="shared" si="74"/>
        <v>0</v>
      </c>
      <c r="CX115" s="86">
        <f t="shared" si="74"/>
        <v>0</v>
      </c>
      <c r="CY115" s="86">
        <f t="shared" si="74"/>
        <v>0</v>
      </c>
      <c r="CZ115" s="86">
        <f t="shared" si="108"/>
        <v>0</v>
      </c>
      <c r="DA115" s="86">
        <f t="shared" si="108"/>
        <v>0</v>
      </c>
      <c r="DB115" s="86">
        <f t="shared" si="108"/>
        <v>0</v>
      </c>
      <c r="DC115" s="86">
        <f t="shared" si="108"/>
        <v>0</v>
      </c>
      <c r="DD115" s="86">
        <f t="shared" si="108"/>
        <v>0</v>
      </c>
      <c r="DE115" s="87">
        <f t="shared" si="108"/>
        <v>0</v>
      </c>
      <c r="DG115" s="81"/>
      <c r="DH115" s="92" t="str">
        <f t="shared" si="101"/>
        <v>Website</v>
      </c>
      <c r="DI115" s="83"/>
      <c r="DJ115" s="88" t="str">
        <f t="shared" si="107"/>
        <v/>
      </c>
      <c r="DK115" s="88" t="str">
        <f t="shared" si="107"/>
        <v/>
      </c>
      <c r="DL115" s="89" t="str">
        <f t="shared" si="107"/>
        <v/>
      </c>
      <c r="DM115" s="90" t="str">
        <f t="shared" si="107"/>
        <v/>
      </c>
      <c r="DN115" s="90" t="str">
        <f t="shared" si="107"/>
        <v/>
      </c>
      <c r="DO115" s="90" t="str">
        <f t="shared" si="107"/>
        <v/>
      </c>
      <c r="DP115" s="90" t="str">
        <f t="shared" si="107"/>
        <v/>
      </c>
      <c r="DQ115" s="90" t="str">
        <f t="shared" si="107"/>
        <v/>
      </c>
      <c r="DR115" s="90" t="str">
        <f t="shared" si="107"/>
        <v/>
      </c>
      <c r="DS115" s="90" t="str">
        <f t="shared" si="107"/>
        <v/>
      </c>
      <c r="DT115" s="90" t="str">
        <f t="shared" si="107"/>
        <v/>
      </c>
      <c r="DU115" s="90" t="str">
        <f t="shared" si="107"/>
        <v/>
      </c>
      <c r="DV115" s="90" t="str">
        <f t="shared" si="107"/>
        <v/>
      </c>
      <c r="DW115" s="91" t="str">
        <f t="shared" si="107"/>
        <v/>
      </c>
      <c r="DY115" s="180">
        <f t="shared" si="103"/>
        <v>11</v>
      </c>
      <c r="DZ115" s="180" t="str">
        <f t="shared" si="104"/>
        <v>Website</v>
      </c>
      <c r="EA115" s="181">
        <f t="shared" si="105"/>
        <v>0</v>
      </c>
    </row>
    <row r="116" spans="1:131" ht="11.85" customHeight="1" x14ac:dyDescent="0.15">
      <c r="B116" s="81"/>
      <c r="C116" s="92" t="s">
        <v>183</v>
      </c>
      <c r="D116" s="83"/>
      <c r="E116" s="84">
        <f t="shared" si="75"/>
        <v>0</v>
      </c>
      <c r="F116" s="84">
        <f t="shared" si="76"/>
        <v>0</v>
      </c>
      <c r="G116" s="85">
        <v>0</v>
      </c>
      <c r="H116" s="86">
        <v>0</v>
      </c>
      <c r="I116" s="86">
        <v>0</v>
      </c>
      <c r="J116" s="86"/>
      <c r="K116" s="86"/>
      <c r="L116" s="86"/>
      <c r="M116" s="86"/>
      <c r="N116" s="86"/>
      <c r="O116" s="86"/>
      <c r="P116" s="86"/>
      <c r="Q116" s="86"/>
      <c r="R116" s="87"/>
      <c r="T116" s="81"/>
      <c r="U116" s="92" t="str">
        <f t="shared" si="96"/>
        <v>Wi-Fi Expense - Guest Rooms</v>
      </c>
      <c r="V116" s="83"/>
      <c r="W116" s="84">
        <f t="shared" si="77"/>
        <v>0</v>
      </c>
      <c r="X116" s="84">
        <f t="shared" si="78"/>
        <v>0</v>
      </c>
      <c r="Y116" s="85">
        <v>0</v>
      </c>
      <c r="Z116" s="86">
        <v>0</v>
      </c>
      <c r="AA116" s="86">
        <v>0</v>
      </c>
      <c r="AB116" s="86">
        <v>0</v>
      </c>
      <c r="AC116" s="86">
        <v>0</v>
      </c>
      <c r="AD116" s="86">
        <v>0</v>
      </c>
      <c r="AE116" s="86">
        <v>0</v>
      </c>
      <c r="AF116" s="86">
        <v>0</v>
      </c>
      <c r="AG116" s="86">
        <v>0</v>
      </c>
      <c r="AH116" s="86">
        <v>0</v>
      </c>
      <c r="AI116" s="86">
        <v>0</v>
      </c>
      <c r="AJ116" s="87">
        <v>0</v>
      </c>
      <c r="AL116" s="81"/>
      <c r="AM116" s="92" t="str">
        <f t="shared" si="97"/>
        <v>Wi-Fi Expense - Guest Rooms</v>
      </c>
      <c r="AN116" s="83"/>
      <c r="AO116" s="84">
        <f t="shared" si="79"/>
        <v>0</v>
      </c>
      <c r="AP116" s="84">
        <f t="shared" si="80"/>
        <v>0</v>
      </c>
      <c r="AQ116" s="85">
        <v>0</v>
      </c>
      <c r="AR116" s="86">
        <v>0</v>
      </c>
      <c r="AS116" s="86">
        <v>0</v>
      </c>
      <c r="AT116" s="86">
        <v>0</v>
      </c>
      <c r="AU116" s="86">
        <v>0</v>
      </c>
      <c r="AV116" s="86">
        <v>0</v>
      </c>
      <c r="AW116" s="86">
        <v>0</v>
      </c>
      <c r="AX116" s="86">
        <v>0</v>
      </c>
      <c r="AY116" s="86">
        <v>0</v>
      </c>
      <c r="AZ116" s="86">
        <v>0</v>
      </c>
      <c r="BA116" s="86">
        <v>0</v>
      </c>
      <c r="BB116" s="87">
        <v>0</v>
      </c>
      <c r="BD116" s="81"/>
      <c r="BE116" s="92" t="str">
        <f t="shared" si="98"/>
        <v>Wi-Fi Expense - Guest Rooms</v>
      </c>
      <c r="BF116" s="83"/>
      <c r="BG116" s="84">
        <f t="shared" si="81"/>
        <v>0</v>
      </c>
      <c r="BH116" s="84">
        <f t="shared" si="82"/>
        <v>0</v>
      </c>
      <c r="BI116" s="85">
        <v>0</v>
      </c>
      <c r="BJ116" s="86">
        <v>0</v>
      </c>
      <c r="BK116" s="86">
        <v>0</v>
      </c>
      <c r="BL116" s="86">
        <v>0</v>
      </c>
      <c r="BM116" s="86">
        <v>0</v>
      </c>
      <c r="BN116" s="86">
        <v>0</v>
      </c>
      <c r="BO116" s="86">
        <v>0</v>
      </c>
      <c r="BP116" s="86">
        <v>0</v>
      </c>
      <c r="BQ116" s="86">
        <v>0</v>
      </c>
      <c r="BR116" s="86">
        <v>0</v>
      </c>
      <c r="BS116" s="86">
        <v>0</v>
      </c>
      <c r="BT116" s="87">
        <v>0</v>
      </c>
      <c r="BV116" s="81"/>
      <c r="BW116" s="92" t="str">
        <f t="shared" si="99"/>
        <v>Wi-Fi Expense - Guest Rooms</v>
      </c>
      <c r="BX116" s="83"/>
      <c r="BY116" s="84">
        <f t="shared" si="20"/>
        <v>0</v>
      </c>
      <c r="BZ116" s="85">
        <f t="shared" si="83"/>
        <v>0</v>
      </c>
      <c r="CA116" s="86">
        <f t="shared" si="84"/>
        <v>0</v>
      </c>
      <c r="CB116" s="86">
        <f t="shared" si="85"/>
        <v>0</v>
      </c>
      <c r="CC116" s="86">
        <f t="shared" si="86"/>
        <v>0</v>
      </c>
      <c r="CD116" s="84">
        <f t="shared" si="4"/>
        <v>0</v>
      </c>
      <c r="CE116" s="85">
        <f t="shared" si="87"/>
        <v>0</v>
      </c>
      <c r="CF116" s="86">
        <f t="shared" si="88"/>
        <v>0</v>
      </c>
      <c r="CG116" s="86">
        <f t="shared" si="89"/>
        <v>0</v>
      </c>
      <c r="CH116" s="86">
        <f t="shared" si="90"/>
        <v>0</v>
      </c>
      <c r="CI116" s="84">
        <f t="shared" si="5"/>
        <v>0</v>
      </c>
      <c r="CJ116" s="85">
        <f t="shared" si="91"/>
        <v>0</v>
      </c>
      <c r="CK116" s="86">
        <f t="shared" si="92"/>
        <v>0</v>
      </c>
      <c r="CL116" s="86">
        <f t="shared" si="93"/>
        <v>0</v>
      </c>
      <c r="CM116" s="87">
        <f t="shared" si="94"/>
        <v>0</v>
      </c>
      <c r="CO116" s="81"/>
      <c r="CP116" s="92" t="str">
        <f t="shared" si="100"/>
        <v>Wi-Fi Expense - Guest Rooms</v>
      </c>
      <c r="CQ116" s="83"/>
      <c r="CR116" s="84">
        <f t="shared" si="74"/>
        <v>0</v>
      </c>
      <c r="CS116" s="84">
        <f t="shared" si="74"/>
        <v>0</v>
      </c>
      <c r="CT116" s="85">
        <f t="shared" si="74"/>
        <v>0</v>
      </c>
      <c r="CU116" s="86">
        <f t="shared" si="74"/>
        <v>0</v>
      </c>
      <c r="CV116" s="86">
        <f t="shared" si="74"/>
        <v>0</v>
      </c>
      <c r="CW116" s="86">
        <f t="shared" si="74"/>
        <v>0</v>
      </c>
      <c r="CX116" s="86">
        <f t="shared" si="74"/>
        <v>0</v>
      </c>
      <c r="CY116" s="86">
        <f t="shared" si="74"/>
        <v>0</v>
      </c>
      <c r="CZ116" s="86">
        <f t="shared" si="108"/>
        <v>0</v>
      </c>
      <c r="DA116" s="86">
        <f t="shared" si="108"/>
        <v>0</v>
      </c>
      <c r="DB116" s="86">
        <f t="shared" si="108"/>
        <v>0</v>
      </c>
      <c r="DC116" s="86">
        <f t="shared" si="108"/>
        <v>0</v>
      </c>
      <c r="DD116" s="86">
        <f t="shared" si="108"/>
        <v>0</v>
      </c>
      <c r="DE116" s="87">
        <f t="shared" si="108"/>
        <v>0</v>
      </c>
      <c r="DG116" s="81"/>
      <c r="DH116" s="92" t="str">
        <f t="shared" si="101"/>
        <v>Wi-Fi Expense - Guest Rooms</v>
      </c>
      <c r="DI116" s="83"/>
      <c r="DJ116" s="88" t="str">
        <f t="shared" si="107"/>
        <v/>
      </c>
      <c r="DK116" s="88" t="str">
        <f t="shared" si="107"/>
        <v/>
      </c>
      <c r="DL116" s="89" t="str">
        <f t="shared" si="107"/>
        <v/>
      </c>
      <c r="DM116" s="90" t="str">
        <f t="shared" si="107"/>
        <v/>
      </c>
      <c r="DN116" s="90" t="str">
        <f t="shared" si="107"/>
        <v/>
      </c>
      <c r="DO116" s="90" t="str">
        <f t="shared" si="107"/>
        <v/>
      </c>
      <c r="DP116" s="90" t="str">
        <f t="shared" si="107"/>
        <v/>
      </c>
      <c r="DQ116" s="90" t="str">
        <f t="shared" si="107"/>
        <v/>
      </c>
      <c r="DR116" s="90" t="str">
        <f t="shared" si="107"/>
        <v/>
      </c>
      <c r="DS116" s="90" t="str">
        <f t="shared" si="107"/>
        <v/>
      </c>
      <c r="DT116" s="90" t="str">
        <f t="shared" si="107"/>
        <v/>
      </c>
      <c r="DU116" s="90" t="str">
        <f t="shared" si="107"/>
        <v/>
      </c>
      <c r="DV116" s="90" t="str">
        <f t="shared" si="107"/>
        <v/>
      </c>
      <c r="DW116" s="91" t="str">
        <f t="shared" si="107"/>
        <v/>
      </c>
      <c r="DY116" s="180">
        <f t="shared" si="103"/>
        <v>11</v>
      </c>
      <c r="DZ116" s="180" t="str">
        <f t="shared" si="104"/>
        <v>Wi-Fi Expense - Guest Rooms</v>
      </c>
      <c r="EA116" s="181">
        <f t="shared" si="105"/>
        <v>0</v>
      </c>
    </row>
    <row r="117" spans="1:131" ht="11.85" customHeight="1" x14ac:dyDescent="0.15">
      <c r="B117" s="81"/>
      <c r="C117" s="92" t="s">
        <v>184</v>
      </c>
      <c r="D117" s="83"/>
      <c r="E117" s="84">
        <f t="shared" si="75"/>
        <v>0</v>
      </c>
      <c r="F117" s="84">
        <f t="shared" si="76"/>
        <v>0</v>
      </c>
      <c r="G117" s="85">
        <v>0</v>
      </c>
      <c r="H117" s="86">
        <v>0</v>
      </c>
      <c r="I117" s="86">
        <v>0</v>
      </c>
      <c r="J117" s="86"/>
      <c r="K117" s="86"/>
      <c r="L117" s="86"/>
      <c r="M117" s="86"/>
      <c r="N117" s="86"/>
      <c r="O117" s="86"/>
      <c r="P117" s="86"/>
      <c r="Q117" s="86"/>
      <c r="R117" s="87"/>
      <c r="T117" s="81"/>
      <c r="U117" s="92" t="str">
        <f t="shared" si="96"/>
        <v>Wi-Fi Expense - Lobby</v>
      </c>
      <c r="V117" s="83"/>
      <c r="W117" s="84">
        <f t="shared" si="77"/>
        <v>0</v>
      </c>
      <c r="X117" s="84">
        <f t="shared" si="78"/>
        <v>0</v>
      </c>
      <c r="Y117" s="85">
        <v>0</v>
      </c>
      <c r="Z117" s="86">
        <v>0</v>
      </c>
      <c r="AA117" s="86">
        <v>0</v>
      </c>
      <c r="AB117" s="86">
        <v>0</v>
      </c>
      <c r="AC117" s="86">
        <v>0</v>
      </c>
      <c r="AD117" s="86">
        <v>0</v>
      </c>
      <c r="AE117" s="86">
        <v>0</v>
      </c>
      <c r="AF117" s="86">
        <v>0</v>
      </c>
      <c r="AG117" s="86">
        <v>0</v>
      </c>
      <c r="AH117" s="86">
        <v>0</v>
      </c>
      <c r="AI117" s="86">
        <v>0</v>
      </c>
      <c r="AJ117" s="87">
        <v>0</v>
      </c>
      <c r="AL117" s="81"/>
      <c r="AM117" s="92" t="str">
        <f t="shared" si="97"/>
        <v>Wi-Fi Expense - Lobby</v>
      </c>
      <c r="AN117" s="83"/>
      <c r="AO117" s="84">
        <f t="shared" si="79"/>
        <v>0</v>
      </c>
      <c r="AP117" s="84">
        <f t="shared" si="80"/>
        <v>0</v>
      </c>
      <c r="AQ117" s="85">
        <v>0</v>
      </c>
      <c r="AR117" s="86">
        <v>0</v>
      </c>
      <c r="AS117" s="86">
        <v>0</v>
      </c>
      <c r="AT117" s="86">
        <v>0</v>
      </c>
      <c r="AU117" s="86">
        <v>0</v>
      </c>
      <c r="AV117" s="86">
        <v>0</v>
      </c>
      <c r="AW117" s="86">
        <v>0</v>
      </c>
      <c r="AX117" s="86">
        <v>0</v>
      </c>
      <c r="AY117" s="86">
        <v>0</v>
      </c>
      <c r="AZ117" s="86">
        <v>0</v>
      </c>
      <c r="BA117" s="86">
        <v>0</v>
      </c>
      <c r="BB117" s="87">
        <v>0</v>
      </c>
      <c r="BD117" s="81"/>
      <c r="BE117" s="92" t="str">
        <f t="shared" si="98"/>
        <v>Wi-Fi Expense - Lobby</v>
      </c>
      <c r="BF117" s="83"/>
      <c r="BG117" s="84">
        <f t="shared" si="81"/>
        <v>0</v>
      </c>
      <c r="BH117" s="84">
        <f t="shared" si="82"/>
        <v>0</v>
      </c>
      <c r="BI117" s="85">
        <v>0</v>
      </c>
      <c r="BJ117" s="86">
        <v>0</v>
      </c>
      <c r="BK117" s="86">
        <v>0</v>
      </c>
      <c r="BL117" s="86">
        <v>0</v>
      </c>
      <c r="BM117" s="86">
        <v>0</v>
      </c>
      <c r="BN117" s="86">
        <v>0</v>
      </c>
      <c r="BO117" s="86">
        <v>0</v>
      </c>
      <c r="BP117" s="86">
        <v>0</v>
      </c>
      <c r="BQ117" s="86">
        <v>0</v>
      </c>
      <c r="BR117" s="86">
        <v>0</v>
      </c>
      <c r="BS117" s="86">
        <v>0</v>
      </c>
      <c r="BT117" s="87">
        <v>0</v>
      </c>
      <c r="BV117" s="81"/>
      <c r="BW117" s="92" t="str">
        <f t="shared" si="99"/>
        <v>Wi-Fi Expense - Lobby</v>
      </c>
      <c r="BX117" s="83"/>
      <c r="BY117" s="84">
        <f t="shared" si="20"/>
        <v>0</v>
      </c>
      <c r="BZ117" s="85">
        <f t="shared" si="83"/>
        <v>0</v>
      </c>
      <c r="CA117" s="86">
        <f t="shared" si="84"/>
        <v>0</v>
      </c>
      <c r="CB117" s="86">
        <f t="shared" si="85"/>
        <v>0</v>
      </c>
      <c r="CC117" s="86">
        <f t="shared" si="86"/>
        <v>0</v>
      </c>
      <c r="CD117" s="84">
        <f t="shared" si="4"/>
        <v>0</v>
      </c>
      <c r="CE117" s="85">
        <f t="shared" si="87"/>
        <v>0</v>
      </c>
      <c r="CF117" s="86">
        <f t="shared" si="88"/>
        <v>0</v>
      </c>
      <c r="CG117" s="86">
        <f t="shared" si="89"/>
        <v>0</v>
      </c>
      <c r="CH117" s="86">
        <f t="shared" si="90"/>
        <v>0</v>
      </c>
      <c r="CI117" s="84">
        <f t="shared" si="5"/>
        <v>0</v>
      </c>
      <c r="CJ117" s="85">
        <f t="shared" si="91"/>
        <v>0</v>
      </c>
      <c r="CK117" s="86">
        <f t="shared" si="92"/>
        <v>0</v>
      </c>
      <c r="CL117" s="86">
        <f t="shared" si="93"/>
        <v>0</v>
      </c>
      <c r="CM117" s="87">
        <f t="shared" si="94"/>
        <v>0</v>
      </c>
      <c r="CO117" s="81"/>
      <c r="CP117" s="92" t="str">
        <f t="shared" si="100"/>
        <v>Wi-Fi Expense - Lobby</v>
      </c>
      <c r="CQ117" s="83"/>
      <c r="CR117" s="84">
        <f t="shared" si="74"/>
        <v>0</v>
      </c>
      <c r="CS117" s="84">
        <f t="shared" si="74"/>
        <v>0</v>
      </c>
      <c r="CT117" s="85">
        <f t="shared" si="74"/>
        <v>0</v>
      </c>
      <c r="CU117" s="86">
        <f t="shared" si="74"/>
        <v>0</v>
      </c>
      <c r="CV117" s="86">
        <f t="shared" si="74"/>
        <v>0</v>
      </c>
      <c r="CW117" s="86">
        <f t="shared" si="74"/>
        <v>0</v>
      </c>
      <c r="CX117" s="86">
        <f t="shared" si="74"/>
        <v>0</v>
      </c>
      <c r="CY117" s="86">
        <f t="shared" si="74"/>
        <v>0</v>
      </c>
      <c r="CZ117" s="86">
        <f t="shared" si="108"/>
        <v>0</v>
      </c>
      <c r="DA117" s="86">
        <f t="shared" si="108"/>
        <v>0</v>
      </c>
      <c r="DB117" s="86">
        <f t="shared" si="108"/>
        <v>0</v>
      </c>
      <c r="DC117" s="86">
        <f t="shared" si="108"/>
        <v>0</v>
      </c>
      <c r="DD117" s="86">
        <f t="shared" si="108"/>
        <v>0</v>
      </c>
      <c r="DE117" s="87">
        <f t="shared" si="108"/>
        <v>0</v>
      </c>
      <c r="DG117" s="81"/>
      <c r="DH117" s="92" t="str">
        <f t="shared" si="101"/>
        <v>Wi-Fi Expense - Lobby</v>
      </c>
      <c r="DI117" s="83"/>
      <c r="DJ117" s="88" t="str">
        <f t="shared" si="107"/>
        <v/>
      </c>
      <c r="DK117" s="88" t="str">
        <f t="shared" si="107"/>
        <v/>
      </c>
      <c r="DL117" s="89" t="str">
        <f t="shared" si="107"/>
        <v/>
      </c>
      <c r="DM117" s="90" t="str">
        <f t="shared" si="107"/>
        <v/>
      </c>
      <c r="DN117" s="90" t="str">
        <f t="shared" si="107"/>
        <v/>
      </c>
      <c r="DO117" s="90" t="str">
        <f t="shared" si="107"/>
        <v/>
      </c>
      <c r="DP117" s="90" t="str">
        <f t="shared" si="107"/>
        <v/>
      </c>
      <c r="DQ117" s="90" t="str">
        <f t="shared" si="107"/>
        <v/>
      </c>
      <c r="DR117" s="90" t="str">
        <f t="shared" si="107"/>
        <v/>
      </c>
      <c r="DS117" s="90" t="str">
        <f t="shared" si="107"/>
        <v/>
      </c>
      <c r="DT117" s="90" t="str">
        <f t="shared" si="107"/>
        <v/>
      </c>
      <c r="DU117" s="90" t="str">
        <f t="shared" si="107"/>
        <v/>
      </c>
      <c r="DV117" s="90" t="str">
        <f t="shared" si="107"/>
        <v/>
      </c>
      <c r="DW117" s="91" t="str">
        <f t="shared" si="107"/>
        <v/>
      </c>
      <c r="DY117" s="180">
        <f t="shared" si="103"/>
        <v>11</v>
      </c>
      <c r="DZ117" s="180" t="str">
        <f t="shared" si="104"/>
        <v>Wi-Fi Expense - Lobby</v>
      </c>
      <c r="EA117" s="181">
        <f t="shared" si="105"/>
        <v>0</v>
      </c>
    </row>
    <row r="118" spans="1:131" ht="11.85" customHeight="1" x14ac:dyDescent="0.15">
      <c r="B118" s="182" t="s">
        <v>185</v>
      </c>
      <c r="C118" s="183"/>
      <c r="D118" s="184"/>
      <c r="E118" s="185">
        <f t="shared" si="75"/>
        <v>-112806.95999999996</v>
      </c>
      <c r="F118" s="185">
        <f t="shared" si="76"/>
        <v>-112806.95999999996</v>
      </c>
      <c r="G118" s="186">
        <f>G7-G18</f>
        <v>-59379</v>
      </c>
      <c r="H118" s="187">
        <f t="shared" ref="H118:R118" si="109">H7-H18</f>
        <v>-23765</v>
      </c>
      <c r="I118" s="187">
        <f t="shared" si="109"/>
        <v>-29662.959999999963</v>
      </c>
      <c r="J118" s="187">
        <f t="shared" si="109"/>
        <v>0</v>
      </c>
      <c r="K118" s="187">
        <f t="shared" si="109"/>
        <v>0</v>
      </c>
      <c r="L118" s="187">
        <f t="shared" si="109"/>
        <v>0</v>
      </c>
      <c r="M118" s="187">
        <f t="shared" si="109"/>
        <v>0</v>
      </c>
      <c r="N118" s="187">
        <f t="shared" si="109"/>
        <v>0</v>
      </c>
      <c r="O118" s="187">
        <f t="shared" si="109"/>
        <v>0</v>
      </c>
      <c r="P118" s="187">
        <f t="shared" si="109"/>
        <v>0</v>
      </c>
      <c r="Q118" s="187">
        <f t="shared" si="109"/>
        <v>0</v>
      </c>
      <c r="R118" s="188">
        <f t="shared" si="109"/>
        <v>0</v>
      </c>
      <c r="T118" s="182" t="str">
        <f>$B118</f>
        <v>Departmental Profit (Loss)</v>
      </c>
      <c r="U118" s="183"/>
      <c r="V118" s="184"/>
      <c r="W118" s="185">
        <f t="shared" si="77"/>
        <v>43977.605730730633</v>
      </c>
      <c r="X118" s="185">
        <f t="shared" si="78"/>
        <v>4191.7515632860595</v>
      </c>
      <c r="Y118" s="186">
        <f>Y7-Y18</f>
        <v>-1834.1674757692963</v>
      </c>
      <c r="Z118" s="187">
        <f t="shared" ref="Z118:AJ118" si="110">Z7-Z18</f>
        <v>7579.8464204046759</v>
      </c>
      <c r="AA118" s="187">
        <f t="shared" si="110"/>
        <v>-1553.9273813493201</v>
      </c>
      <c r="AB118" s="187">
        <f t="shared" si="110"/>
        <v>7684.870858296752</v>
      </c>
      <c r="AC118" s="187">
        <f t="shared" si="110"/>
        <v>4550.8242934573791</v>
      </c>
      <c r="AD118" s="187">
        <f t="shared" si="110"/>
        <v>6255.2150098740822</v>
      </c>
      <c r="AE118" s="187">
        <f t="shared" si="110"/>
        <v>7331.9145324573619</v>
      </c>
      <c r="AF118" s="187">
        <f t="shared" si="110"/>
        <v>-3429.7220545426244</v>
      </c>
      <c r="AG118" s="187">
        <f t="shared" si="110"/>
        <v>-1807.5142731259111</v>
      </c>
      <c r="AH118" s="187">
        <f t="shared" si="110"/>
        <v>816.52056128071854</v>
      </c>
      <c r="AI118" s="187">
        <f t="shared" si="110"/>
        <v>19324.773483466124</v>
      </c>
      <c r="AJ118" s="188">
        <f t="shared" si="110"/>
        <v>-941.0282437193091</v>
      </c>
      <c r="AL118" s="182" t="str">
        <f>$B118</f>
        <v>Departmental Profit (Loss)</v>
      </c>
      <c r="AM118" s="183"/>
      <c r="AN118" s="184"/>
      <c r="AO118" s="185">
        <f t="shared" si="79"/>
        <v>-117210.84024399993</v>
      </c>
      <c r="AP118" s="185">
        <f t="shared" si="80"/>
        <v>-19827.9817359999</v>
      </c>
      <c r="AQ118" s="186">
        <f>AQ7-AQ18</f>
        <v>9471.6400000000722</v>
      </c>
      <c r="AR118" s="187">
        <f t="shared" ref="AR118:BB118" si="111">AR7-AR18</f>
        <v>-10964.768867999956</v>
      </c>
      <c r="AS118" s="187">
        <f t="shared" si="111"/>
        <v>-18334.852868000016</v>
      </c>
      <c r="AT118" s="187">
        <f t="shared" si="111"/>
        <v>-11072.848507999995</v>
      </c>
      <c r="AU118" s="187">
        <f t="shared" si="111"/>
        <v>18151.179999999993</v>
      </c>
      <c r="AV118" s="187">
        <f t="shared" si="111"/>
        <v>1487.2800000000279</v>
      </c>
      <c r="AW118" s="187">
        <f t="shared" si="111"/>
        <v>27247.049999999988</v>
      </c>
      <c r="AX118" s="187">
        <f t="shared" si="111"/>
        <v>-9726.4199999999837</v>
      </c>
      <c r="AY118" s="187">
        <f t="shared" si="111"/>
        <v>12166.020000000019</v>
      </c>
      <c r="AZ118" s="187">
        <f t="shared" si="111"/>
        <v>-35024.230000000069</v>
      </c>
      <c r="BA118" s="187">
        <f t="shared" si="111"/>
        <v>-41591.219999999972</v>
      </c>
      <c r="BB118" s="188">
        <f t="shared" si="111"/>
        <v>-59019.670000000042</v>
      </c>
      <c r="BD118" s="182" t="str">
        <f>$B118</f>
        <v>Departmental Profit (Loss)</v>
      </c>
      <c r="BE118" s="183"/>
      <c r="BF118" s="184"/>
      <c r="BG118" s="185">
        <f t="shared" si="81"/>
        <v>198356.08000000002</v>
      </c>
      <c r="BH118" s="185">
        <f t="shared" si="82"/>
        <v>19790</v>
      </c>
      <c r="BI118" s="186">
        <f>BI7-BI18</f>
        <v>-1615</v>
      </c>
      <c r="BJ118" s="187">
        <f t="shared" ref="BJ118:BT118" si="112">BJ7-BJ18</f>
        <v>-1591</v>
      </c>
      <c r="BK118" s="187">
        <f t="shared" si="112"/>
        <v>22996</v>
      </c>
      <c r="BL118" s="187">
        <f t="shared" si="112"/>
        <v>-2888</v>
      </c>
      <c r="BM118" s="187">
        <f t="shared" si="112"/>
        <v>26467</v>
      </c>
      <c r="BN118" s="187">
        <f t="shared" si="112"/>
        <v>31101</v>
      </c>
      <c r="BO118" s="187">
        <f t="shared" si="112"/>
        <v>22695</v>
      </c>
      <c r="BP118" s="187">
        <f t="shared" si="112"/>
        <v>28268</v>
      </c>
      <c r="BQ118" s="187">
        <f t="shared" si="112"/>
        <v>3884</v>
      </c>
      <c r="BR118" s="187">
        <f t="shared" si="112"/>
        <v>18884</v>
      </c>
      <c r="BS118" s="187">
        <f t="shared" si="112"/>
        <v>12927.289999999979</v>
      </c>
      <c r="BT118" s="188">
        <f t="shared" si="112"/>
        <v>37227.790000000037</v>
      </c>
      <c r="BV118" s="182" t="str">
        <f>$B118</f>
        <v>Departmental Profit (Loss)</v>
      </c>
      <c r="BW118" s="183"/>
      <c r="BX118" s="184"/>
      <c r="BY118" s="185">
        <f t="shared" ref="BY118" si="113">SUM(BZ118:CC118)</f>
        <v>-112806.95999999996</v>
      </c>
      <c r="BZ118" s="186">
        <f t="shared" si="83"/>
        <v>-112806.95999999996</v>
      </c>
      <c r="CA118" s="187">
        <f t="shared" si="84"/>
        <v>0</v>
      </c>
      <c r="CB118" s="187">
        <f t="shared" si="85"/>
        <v>0</v>
      </c>
      <c r="CC118" s="187">
        <f t="shared" si="86"/>
        <v>0</v>
      </c>
      <c r="CD118" s="185">
        <f t="shared" ref="CD118" si="114">SUM(CE118:CH118)</f>
        <v>43977.605730730633</v>
      </c>
      <c r="CE118" s="186">
        <f t="shared" si="87"/>
        <v>4191.7515632860595</v>
      </c>
      <c r="CF118" s="187">
        <f t="shared" si="88"/>
        <v>18490.910161628213</v>
      </c>
      <c r="CG118" s="187">
        <f t="shared" si="89"/>
        <v>2094.6782047888264</v>
      </c>
      <c r="CH118" s="187">
        <f t="shared" si="90"/>
        <v>19200.265801027534</v>
      </c>
      <c r="CI118" s="185">
        <f t="shared" ref="CI118" si="115">SUM(CJ118:CM118)</f>
        <v>-117210.84024399993</v>
      </c>
      <c r="CJ118" s="186">
        <f t="shared" si="91"/>
        <v>-19827.9817359999</v>
      </c>
      <c r="CK118" s="187">
        <f t="shared" si="92"/>
        <v>8565.6114920000255</v>
      </c>
      <c r="CL118" s="187">
        <f t="shared" si="93"/>
        <v>29686.650000000023</v>
      </c>
      <c r="CM118" s="188">
        <f t="shared" si="94"/>
        <v>-135635.12000000008</v>
      </c>
      <c r="CO118" s="182" t="str">
        <f>$B118</f>
        <v>Departmental Profit (Loss)</v>
      </c>
      <c r="CP118" s="183"/>
      <c r="CQ118" s="184"/>
      <c r="CR118" s="185">
        <f t="shared" si="74"/>
        <v>-156784.5657307306</v>
      </c>
      <c r="CS118" s="185">
        <f t="shared" si="74"/>
        <v>-116998.71156328602</v>
      </c>
      <c r="CT118" s="186">
        <f t="shared" si="74"/>
        <v>-57544.832524230704</v>
      </c>
      <c r="CU118" s="187">
        <f t="shared" si="74"/>
        <v>-31344.846420404676</v>
      </c>
      <c r="CV118" s="187">
        <f t="shared" si="74"/>
        <v>-28109.032618650643</v>
      </c>
      <c r="CW118" s="187">
        <f t="shared" si="74"/>
        <v>-7684.870858296752</v>
      </c>
      <c r="CX118" s="187">
        <f t="shared" si="74"/>
        <v>-4550.8242934573791</v>
      </c>
      <c r="CY118" s="187">
        <f t="shared" si="74"/>
        <v>-6255.2150098740822</v>
      </c>
      <c r="CZ118" s="187">
        <f t="shared" si="108"/>
        <v>-7331.9145324573619</v>
      </c>
      <c r="DA118" s="187">
        <f t="shared" si="108"/>
        <v>3429.7220545426244</v>
      </c>
      <c r="DB118" s="187">
        <f t="shared" si="108"/>
        <v>1807.5142731259111</v>
      </c>
      <c r="DC118" s="187">
        <f t="shared" si="108"/>
        <v>-816.52056128071854</v>
      </c>
      <c r="DD118" s="187">
        <f t="shared" si="108"/>
        <v>-19324.773483466124</v>
      </c>
      <c r="DE118" s="188">
        <f t="shared" si="108"/>
        <v>941.0282437193091</v>
      </c>
      <c r="DG118" s="182" t="str">
        <f>$B118</f>
        <v>Departmental Profit (Loss)</v>
      </c>
      <c r="DH118" s="183"/>
      <c r="DI118" s="184"/>
      <c r="DJ118" s="189">
        <f t="shared" si="107"/>
        <v>-2.5651000804978525</v>
      </c>
      <c r="DK118" s="189">
        <f t="shared" si="107"/>
        <v>-26.911652157067884</v>
      </c>
      <c r="DL118" s="190">
        <f t="shared" si="107"/>
        <v>-30.373815796234716</v>
      </c>
      <c r="DM118" s="191">
        <f t="shared" si="107"/>
        <v>-3.135287798975118</v>
      </c>
      <c r="DN118" s="191">
        <f t="shared" si="107"/>
        <v>-17.089025881146878</v>
      </c>
      <c r="DO118" s="191">
        <f t="shared" si="107"/>
        <v>0</v>
      </c>
      <c r="DP118" s="191">
        <f t="shared" si="107"/>
        <v>0</v>
      </c>
      <c r="DQ118" s="191">
        <f t="shared" si="107"/>
        <v>0</v>
      </c>
      <c r="DR118" s="191">
        <f t="shared" si="107"/>
        <v>0</v>
      </c>
      <c r="DS118" s="191">
        <f t="shared" si="107"/>
        <v>2</v>
      </c>
      <c r="DT118" s="191">
        <f t="shared" si="107"/>
        <v>2</v>
      </c>
      <c r="DU118" s="191">
        <f t="shared" si="107"/>
        <v>0</v>
      </c>
      <c r="DV118" s="191">
        <f t="shared" si="107"/>
        <v>0</v>
      </c>
      <c r="DW118" s="192">
        <f t="shared" si="107"/>
        <v>2</v>
      </c>
    </row>
    <row r="119" spans="1:131" s="162" customFormat="1" ht="18" customHeight="1" x14ac:dyDescent="0.15">
      <c r="A119" s="161"/>
      <c r="C119" s="163"/>
      <c r="S119" s="161"/>
      <c r="U119" s="163"/>
      <c r="AK119" s="161"/>
      <c r="AM119" s="163"/>
      <c r="BC119" s="161"/>
      <c r="BE119" s="163"/>
      <c r="BU119" s="161"/>
      <c r="BW119" s="163"/>
      <c r="CN119" s="161"/>
      <c r="CP119" s="163"/>
      <c r="DF119" s="161"/>
      <c r="DH119" s="163"/>
      <c r="DY119" s="180"/>
      <c r="DZ119" s="180"/>
      <c r="EA119" s="180"/>
    </row>
    <row r="120" spans="1:131" s="162" customFormat="1" ht="18" customHeight="1" x14ac:dyDescent="0.15">
      <c r="A120" s="161"/>
      <c r="C120" s="163"/>
      <c r="S120" s="161"/>
      <c r="U120" s="163"/>
      <c r="AK120" s="161"/>
      <c r="AM120" s="163"/>
      <c r="BC120" s="161"/>
      <c r="BE120" s="163"/>
      <c r="BU120" s="161"/>
      <c r="BW120" s="163"/>
      <c r="CN120" s="161"/>
      <c r="CP120" s="163"/>
      <c r="DF120" s="161"/>
      <c r="DH120" s="163"/>
      <c r="DY120" s="180"/>
      <c r="DZ120" s="180"/>
      <c r="EA120" s="180"/>
    </row>
    <row r="121" spans="1:131" s="162" customFormat="1" ht="18" customHeight="1" x14ac:dyDescent="0.15">
      <c r="A121" s="161"/>
      <c r="C121" s="163"/>
      <c r="S121" s="161"/>
      <c r="U121" s="163"/>
      <c r="AK121" s="161"/>
      <c r="AM121" s="163"/>
      <c r="BC121" s="161"/>
      <c r="BE121" s="163"/>
      <c r="BU121" s="161"/>
      <c r="BW121" s="163"/>
      <c r="CN121" s="161"/>
      <c r="CP121" s="163"/>
      <c r="DF121" s="161"/>
      <c r="DH121" s="163"/>
      <c r="DY121" s="180"/>
      <c r="DZ121" s="180"/>
      <c r="EA121" s="180"/>
    </row>
    <row r="122" spans="1:131" s="162" customFormat="1" ht="18" customHeight="1" x14ac:dyDescent="0.15">
      <c r="A122" s="161"/>
      <c r="C122" s="163"/>
      <c r="S122" s="161"/>
      <c r="U122" s="163"/>
      <c r="AK122" s="161"/>
      <c r="AM122" s="163"/>
      <c r="BC122" s="161"/>
      <c r="BE122" s="163"/>
      <c r="BU122" s="161"/>
      <c r="BW122" s="163"/>
      <c r="CN122" s="161"/>
      <c r="CP122" s="163"/>
      <c r="DF122" s="161"/>
      <c r="DH122" s="163"/>
      <c r="DY122" s="180"/>
      <c r="DZ122" s="180"/>
      <c r="EA122" s="180"/>
    </row>
    <row r="123" spans="1:131" s="162" customFormat="1" ht="18" customHeight="1" x14ac:dyDescent="0.15">
      <c r="A123" s="161"/>
      <c r="C123" s="163"/>
      <c r="S123" s="161"/>
      <c r="U123" s="163"/>
      <c r="AK123" s="161"/>
      <c r="AM123" s="163"/>
      <c r="BC123" s="161"/>
      <c r="BE123" s="163"/>
      <c r="BU123" s="161"/>
      <c r="BW123" s="163"/>
      <c r="CN123" s="161"/>
      <c r="CP123" s="163"/>
      <c r="DF123" s="161"/>
      <c r="DH123" s="163"/>
      <c r="DY123" s="180"/>
      <c r="DZ123" s="180"/>
      <c r="EA123" s="180"/>
    </row>
    <row r="124" spans="1:131" s="162" customFormat="1" ht="18" customHeight="1" x14ac:dyDescent="0.15">
      <c r="A124" s="161"/>
      <c r="C124" s="163"/>
      <c r="S124" s="161"/>
      <c r="U124" s="163"/>
      <c r="AK124" s="161"/>
      <c r="AM124" s="163"/>
      <c r="BC124" s="161"/>
      <c r="BE124" s="163"/>
      <c r="BU124" s="161"/>
      <c r="BW124" s="163"/>
      <c r="CN124" s="161"/>
      <c r="CP124" s="163"/>
      <c r="DF124" s="161"/>
      <c r="DH124" s="163"/>
      <c r="DY124" s="180"/>
      <c r="DZ124" s="180"/>
      <c r="EA124" s="180"/>
    </row>
    <row r="125" spans="1:131" s="162" customFormat="1" ht="18" customHeight="1" x14ac:dyDescent="0.15">
      <c r="A125" s="161"/>
      <c r="C125" s="163"/>
      <c r="S125" s="161"/>
      <c r="U125" s="163"/>
      <c r="AK125" s="161"/>
      <c r="AM125" s="163"/>
      <c r="BC125" s="161"/>
      <c r="BE125" s="163"/>
      <c r="BU125" s="161"/>
      <c r="BW125" s="163"/>
      <c r="CN125" s="161"/>
      <c r="CP125" s="163"/>
      <c r="DF125" s="161"/>
      <c r="DH125" s="163"/>
      <c r="DY125" s="180"/>
      <c r="DZ125" s="180"/>
      <c r="EA125" s="180"/>
    </row>
    <row r="126" spans="1:131" s="162" customFormat="1" ht="18" customHeight="1" x14ac:dyDescent="0.15">
      <c r="A126" s="161"/>
      <c r="C126" s="163"/>
      <c r="S126" s="161"/>
      <c r="U126" s="163"/>
      <c r="AK126" s="161"/>
      <c r="AM126" s="163"/>
      <c r="BC126" s="161"/>
      <c r="BE126" s="163"/>
      <c r="BU126" s="161"/>
      <c r="BW126" s="163"/>
      <c r="CN126" s="161"/>
      <c r="CP126" s="163"/>
      <c r="DF126" s="161"/>
      <c r="DH126" s="163"/>
      <c r="DY126" s="180"/>
      <c r="DZ126" s="180"/>
      <c r="EA126" s="180"/>
    </row>
    <row r="127" spans="1:131" s="162" customFormat="1" ht="18" customHeight="1" x14ac:dyDescent="0.15">
      <c r="A127" s="161"/>
      <c r="C127" s="163"/>
      <c r="S127" s="161"/>
      <c r="U127" s="163"/>
      <c r="AK127" s="161"/>
      <c r="AM127" s="163"/>
      <c r="BC127" s="161"/>
      <c r="BE127" s="163"/>
      <c r="BU127" s="161"/>
      <c r="BW127" s="163"/>
      <c r="CN127" s="161"/>
      <c r="CP127" s="163"/>
      <c r="DF127" s="161"/>
      <c r="DH127" s="163"/>
      <c r="DY127" s="180"/>
      <c r="DZ127" s="180"/>
      <c r="EA127" s="180"/>
    </row>
    <row r="128" spans="1:131" s="162" customFormat="1" ht="18" customHeight="1" x14ac:dyDescent="0.15">
      <c r="A128" s="161"/>
      <c r="C128" s="163"/>
      <c r="S128" s="161"/>
      <c r="U128" s="163"/>
      <c r="AK128" s="161"/>
      <c r="AM128" s="163"/>
      <c r="BC128" s="161"/>
      <c r="BE128" s="163"/>
      <c r="BU128" s="161"/>
      <c r="BW128" s="163"/>
      <c r="CN128" s="161"/>
      <c r="CP128" s="163"/>
      <c r="DF128" s="161"/>
      <c r="DH128" s="163"/>
      <c r="DY128" s="180"/>
      <c r="DZ128" s="180"/>
      <c r="EA128" s="180"/>
    </row>
    <row r="129" spans="1:131" s="162" customFormat="1" ht="18" customHeight="1" x14ac:dyDescent="0.15">
      <c r="A129" s="161"/>
      <c r="C129" s="163"/>
      <c r="S129" s="161"/>
      <c r="U129" s="163"/>
      <c r="AK129" s="161"/>
      <c r="AM129" s="163"/>
      <c r="BC129" s="161"/>
      <c r="BE129" s="163"/>
      <c r="BU129" s="161"/>
      <c r="BW129" s="163"/>
      <c r="CN129" s="161"/>
      <c r="CP129" s="163"/>
      <c r="DF129" s="161"/>
      <c r="DH129" s="163"/>
      <c r="DY129" s="180"/>
      <c r="DZ129" s="180"/>
      <c r="EA129" s="180"/>
    </row>
    <row r="130" spans="1:131" s="162" customFormat="1" ht="18" customHeight="1" x14ac:dyDescent="0.15">
      <c r="A130" s="161"/>
      <c r="C130" s="163"/>
      <c r="S130" s="161"/>
      <c r="U130" s="163"/>
      <c r="AK130" s="161"/>
      <c r="AM130" s="163"/>
      <c r="BC130" s="161"/>
      <c r="BE130" s="163"/>
      <c r="BU130" s="161"/>
      <c r="BW130" s="163"/>
      <c r="CN130" s="161"/>
      <c r="CP130" s="163"/>
      <c r="DF130" s="161"/>
      <c r="DH130" s="163"/>
      <c r="DY130" s="180"/>
      <c r="DZ130" s="180"/>
      <c r="EA130" s="180"/>
    </row>
    <row r="131" spans="1:131" s="162" customFormat="1" ht="18" customHeight="1" x14ac:dyDescent="0.15">
      <c r="A131" s="161"/>
      <c r="C131" s="163"/>
      <c r="S131" s="161"/>
      <c r="U131" s="163"/>
      <c r="AK131" s="161"/>
      <c r="AM131" s="163"/>
      <c r="BC131" s="161"/>
      <c r="BE131" s="163"/>
      <c r="BU131" s="161"/>
      <c r="BW131" s="163"/>
      <c r="CN131" s="161"/>
      <c r="CP131" s="163"/>
      <c r="DF131" s="161"/>
      <c r="DH131" s="163"/>
      <c r="DY131" s="180"/>
      <c r="DZ131" s="180"/>
      <c r="EA131" s="180"/>
    </row>
    <row r="132" spans="1:131" s="162" customFormat="1" ht="18" customHeight="1" x14ac:dyDescent="0.15">
      <c r="A132" s="161"/>
      <c r="C132" s="163"/>
      <c r="S132" s="161"/>
      <c r="U132" s="163"/>
      <c r="AK132" s="161"/>
      <c r="AM132" s="163"/>
      <c r="BC132" s="161"/>
      <c r="BE132" s="163"/>
      <c r="BU132" s="161"/>
      <c r="BW132" s="163"/>
      <c r="CN132" s="161"/>
      <c r="CP132" s="163"/>
      <c r="DF132" s="161"/>
      <c r="DH132" s="163"/>
      <c r="DY132" s="180"/>
      <c r="DZ132" s="180"/>
      <c r="EA132" s="180"/>
    </row>
    <row r="133" spans="1:131" s="162" customFormat="1" ht="18" customHeight="1" x14ac:dyDescent="0.15">
      <c r="A133" s="161"/>
      <c r="C133" s="163"/>
      <c r="S133" s="161"/>
      <c r="U133" s="163"/>
      <c r="AK133" s="161"/>
      <c r="AM133" s="163"/>
      <c r="BC133" s="161"/>
      <c r="BE133" s="163"/>
      <c r="BU133" s="161"/>
      <c r="BW133" s="163"/>
      <c r="CN133" s="161"/>
      <c r="CP133" s="163"/>
      <c r="DF133" s="161"/>
      <c r="DH133" s="163"/>
      <c r="DY133" s="180"/>
      <c r="DZ133" s="180"/>
      <c r="EA133" s="180"/>
    </row>
    <row r="134" spans="1:131" s="162" customFormat="1" ht="18" customHeight="1" x14ac:dyDescent="0.15">
      <c r="A134" s="161"/>
      <c r="C134" s="163"/>
      <c r="S134" s="161"/>
      <c r="U134" s="163"/>
      <c r="AK134" s="161"/>
      <c r="AM134" s="163"/>
      <c r="BC134" s="161"/>
      <c r="BE134" s="163"/>
      <c r="BU134" s="161"/>
      <c r="BW134" s="163"/>
      <c r="CN134" s="161"/>
      <c r="CP134" s="163"/>
      <c r="DF134" s="161"/>
      <c r="DH134" s="163"/>
      <c r="DY134" s="180"/>
      <c r="DZ134" s="180"/>
      <c r="EA134" s="180"/>
    </row>
    <row r="135" spans="1:131" s="162" customFormat="1" ht="18" customHeight="1" x14ac:dyDescent="0.15">
      <c r="A135" s="161"/>
      <c r="C135" s="163"/>
      <c r="S135" s="161"/>
      <c r="U135" s="163"/>
      <c r="AK135" s="161"/>
      <c r="AM135" s="163"/>
      <c r="BC135" s="161"/>
      <c r="BE135" s="163"/>
      <c r="BU135" s="161"/>
      <c r="BW135" s="163"/>
      <c r="CN135" s="161"/>
      <c r="CP135" s="163"/>
      <c r="DF135" s="161"/>
      <c r="DH135" s="163"/>
      <c r="DY135" s="180"/>
      <c r="DZ135" s="180"/>
      <c r="EA135" s="180"/>
    </row>
    <row r="136" spans="1:131" s="162" customFormat="1" ht="18" customHeight="1" x14ac:dyDescent="0.15">
      <c r="A136" s="161"/>
      <c r="C136" s="163"/>
      <c r="S136" s="161"/>
      <c r="U136" s="163"/>
      <c r="AK136" s="161"/>
      <c r="AM136" s="163"/>
      <c r="BC136" s="161"/>
      <c r="BE136" s="163"/>
      <c r="BU136" s="161"/>
      <c r="BW136" s="163"/>
      <c r="CN136" s="161"/>
      <c r="CP136" s="163"/>
      <c r="DF136" s="161"/>
      <c r="DH136" s="163"/>
      <c r="DY136" s="180"/>
      <c r="DZ136" s="180"/>
      <c r="EA136" s="180"/>
    </row>
    <row r="137" spans="1:131" s="162" customFormat="1" ht="18" customHeight="1" x14ac:dyDescent="0.15">
      <c r="A137" s="161"/>
      <c r="C137" s="163"/>
      <c r="S137" s="161"/>
      <c r="U137" s="163"/>
      <c r="AK137" s="161"/>
      <c r="AM137" s="163"/>
      <c r="BC137" s="161"/>
      <c r="BE137" s="163"/>
      <c r="BU137" s="161"/>
      <c r="BW137" s="163"/>
      <c r="CN137" s="161"/>
      <c r="CP137" s="163"/>
      <c r="DF137" s="161"/>
      <c r="DH137" s="163"/>
      <c r="DY137" s="180"/>
      <c r="DZ137" s="180"/>
      <c r="EA137" s="180"/>
    </row>
    <row r="138" spans="1:131" s="162" customFormat="1" ht="18" customHeight="1" x14ac:dyDescent="0.15">
      <c r="A138" s="161"/>
      <c r="C138" s="163"/>
      <c r="S138" s="161"/>
      <c r="U138" s="163"/>
      <c r="AK138" s="161"/>
      <c r="AM138" s="163"/>
      <c r="BC138" s="161"/>
      <c r="BE138" s="163"/>
      <c r="BU138" s="161"/>
      <c r="BW138" s="163"/>
      <c r="CN138" s="161"/>
      <c r="CP138" s="163"/>
      <c r="DF138" s="161"/>
      <c r="DH138" s="163"/>
      <c r="DY138" s="180"/>
      <c r="DZ138" s="180"/>
      <c r="EA138" s="180"/>
    </row>
    <row r="139" spans="1:131" s="162" customFormat="1" ht="18" customHeight="1" x14ac:dyDescent="0.15">
      <c r="A139" s="161"/>
      <c r="C139" s="163"/>
      <c r="S139" s="161"/>
      <c r="U139" s="163"/>
      <c r="AK139" s="161"/>
      <c r="AM139" s="163"/>
      <c r="BC139" s="161"/>
      <c r="BE139" s="163"/>
      <c r="BU139" s="161"/>
      <c r="BW139" s="163"/>
      <c r="CN139" s="161"/>
      <c r="CP139" s="163"/>
      <c r="DF139" s="161"/>
      <c r="DH139" s="163"/>
      <c r="DY139" s="180"/>
      <c r="DZ139" s="180"/>
      <c r="EA139" s="180"/>
    </row>
    <row r="140" spans="1:131" s="162" customFormat="1" ht="18" customHeight="1" x14ac:dyDescent="0.15">
      <c r="A140" s="161"/>
      <c r="C140" s="163"/>
      <c r="S140" s="161"/>
      <c r="U140" s="163"/>
      <c r="AK140" s="161"/>
      <c r="AM140" s="163"/>
      <c r="BC140" s="161"/>
      <c r="BE140" s="163"/>
      <c r="BU140" s="161"/>
      <c r="BW140" s="163"/>
      <c r="CN140" s="161"/>
      <c r="CP140" s="163"/>
      <c r="DF140" s="161"/>
      <c r="DH140" s="163"/>
      <c r="DY140" s="180"/>
      <c r="DZ140" s="180"/>
      <c r="EA140" s="180"/>
    </row>
    <row r="141" spans="1:131" s="162" customFormat="1" ht="18" customHeight="1" x14ac:dyDescent="0.15">
      <c r="A141" s="161"/>
      <c r="C141" s="163"/>
      <c r="S141" s="161"/>
      <c r="U141" s="163"/>
      <c r="AK141" s="161"/>
      <c r="AM141" s="163"/>
      <c r="BC141" s="161"/>
      <c r="BE141" s="163"/>
      <c r="BU141" s="161"/>
      <c r="BW141" s="163"/>
      <c r="CN141" s="161"/>
      <c r="CP141" s="163"/>
      <c r="DF141" s="161"/>
      <c r="DH141" s="163"/>
      <c r="DY141" s="180"/>
      <c r="DZ141" s="180"/>
      <c r="EA141" s="180"/>
    </row>
    <row r="142" spans="1:131" s="162" customFormat="1" ht="18" customHeight="1" x14ac:dyDescent="0.15">
      <c r="A142" s="161"/>
      <c r="C142" s="163"/>
      <c r="S142" s="161"/>
      <c r="U142" s="163"/>
      <c r="AK142" s="161"/>
      <c r="AM142" s="163"/>
      <c r="BC142" s="161"/>
      <c r="BE142" s="163"/>
      <c r="BU142" s="161"/>
      <c r="BW142" s="163"/>
      <c r="CN142" s="161"/>
      <c r="CP142" s="163"/>
      <c r="DF142" s="161"/>
      <c r="DH142" s="163"/>
      <c r="DY142" s="180"/>
      <c r="DZ142" s="180"/>
      <c r="EA142" s="180"/>
    </row>
    <row r="143" spans="1:131" s="162" customFormat="1" ht="18" customHeight="1" x14ac:dyDescent="0.15">
      <c r="A143" s="161"/>
      <c r="C143" s="163"/>
      <c r="S143" s="161"/>
      <c r="U143" s="163"/>
      <c r="AK143" s="161"/>
      <c r="AM143" s="163"/>
      <c r="BC143" s="161"/>
      <c r="BE143" s="163"/>
      <c r="BU143" s="161"/>
      <c r="BW143" s="163"/>
      <c r="CN143" s="161"/>
      <c r="CP143" s="163"/>
      <c r="DF143" s="161"/>
      <c r="DH143" s="163"/>
      <c r="DY143" s="180"/>
      <c r="DZ143" s="180"/>
      <c r="EA143" s="180"/>
    </row>
    <row r="144" spans="1:131" s="162" customFormat="1" ht="18" customHeight="1" x14ac:dyDescent="0.15">
      <c r="A144" s="161"/>
      <c r="C144" s="163"/>
      <c r="S144" s="161"/>
      <c r="U144" s="163"/>
      <c r="AK144" s="161"/>
      <c r="AM144" s="163"/>
      <c r="BC144" s="161"/>
      <c r="BE144" s="163"/>
      <c r="BU144" s="161"/>
      <c r="BW144" s="163"/>
      <c r="CN144" s="161"/>
      <c r="CP144" s="163"/>
      <c r="DF144" s="161"/>
      <c r="DH144" s="163"/>
      <c r="DY144" s="180"/>
      <c r="DZ144" s="180"/>
      <c r="EA144" s="180"/>
    </row>
    <row r="145" spans="1:131" s="162" customFormat="1" ht="18" customHeight="1" x14ac:dyDescent="0.15">
      <c r="A145" s="161"/>
      <c r="C145" s="163"/>
      <c r="S145" s="161"/>
      <c r="U145" s="163"/>
      <c r="AK145" s="161"/>
      <c r="AM145" s="163"/>
      <c r="BC145" s="161"/>
      <c r="BE145" s="163"/>
      <c r="BU145" s="161"/>
      <c r="BW145" s="163"/>
      <c r="CN145" s="161"/>
      <c r="CP145" s="163"/>
      <c r="DF145" s="161"/>
      <c r="DH145" s="163"/>
      <c r="DY145" s="180"/>
      <c r="DZ145" s="180"/>
      <c r="EA145" s="180"/>
    </row>
    <row r="146" spans="1:131" s="162" customFormat="1" ht="18" customHeight="1" x14ac:dyDescent="0.15">
      <c r="A146" s="161"/>
      <c r="C146" s="163"/>
      <c r="S146" s="161"/>
      <c r="U146" s="163"/>
      <c r="AK146" s="161"/>
      <c r="AM146" s="163"/>
      <c r="BC146" s="161"/>
      <c r="BE146" s="163"/>
      <c r="BU146" s="161"/>
      <c r="BW146" s="163"/>
      <c r="CN146" s="161"/>
      <c r="CP146" s="163"/>
      <c r="DF146" s="161"/>
      <c r="DH146" s="163"/>
      <c r="DY146" s="180"/>
      <c r="DZ146" s="180"/>
      <c r="EA146" s="180"/>
    </row>
    <row r="147" spans="1:131" s="162" customFormat="1" ht="18" customHeight="1" x14ac:dyDescent="0.15">
      <c r="A147" s="161"/>
      <c r="C147" s="163"/>
      <c r="S147" s="161"/>
      <c r="U147" s="163"/>
      <c r="AK147" s="161"/>
      <c r="AM147" s="163"/>
      <c r="BC147" s="161"/>
      <c r="BE147" s="163"/>
      <c r="BU147" s="161"/>
      <c r="BW147" s="163"/>
      <c r="CN147" s="161"/>
      <c r="CP147" s="163"/>
      <c r="DF147" s="161"/>
      <c r="DH147" s="163"/>
      <c r="DY147" s="180"/>
      <c r="DZ147" s="180"/>
      <c r="EA147" s="180"/>
    </row>
    <row r="148" spans="1:131" s="162" customFormat="1" ht="18" customHeight="1" x14ac:dyDescent="0.15">
      <c r="A148" s="161"/>
      <c r="C148" s="163"/>
      <c r="S148" s="161"/>
      <c r="U148" s="163"/>
      <c r="AK148" s="161"/>
      <c r="AM148" s="163"/>
      <c r="BC148" s="161"/>
      <c r="BE148" s="163"/>
      <c r="BU148" s="161"/>
      <c r="BW148" s="163"/>
      <c r="CN148" s="161"/>
      <c r="CP148" s="163"/>
      <c r="DF148" s="161"/>
      <c r="DH148" s="163"/>
      <c r="DY148" s="180"/>
      <c r="DZ148" s="180"/>
      <c r="EA148" s="180"/>
    </row>
    <row r="149" spans="1:131" s="162" customFormat="1" ht="18" customHeight="1" x14ac:dyDescent="0.15">
      <c r="A149" s="161"/>
      <c r="C149" s="163"/>
      <c r="S149" s="161"/>
      <c r="U149" s="163"/>
      <c r="AK149" s="161"/>
      <c r="AM149" s="163"/>
      <c r="BC149" s="161"/>
      <c r="BE149" s="163"/>
      <c r="BU149" s="161"/>
      <c r="BW149" s="163"/>
      <c r="CN149" s="161"/>
      <c r="CP149" s="163"/>
      <c r="DF149" s="161"/>
      <c r="DH149" s="163"/>
      <c r="DY149" s="180"/>
      <c r="DZ149" s="180"/>
      <c r="EA149" s="180"/>
    </row>
    <row r="150" spans="1:131" s="162" customFormat="1" ht="18" customHeight="1" x14ac:dyDescent="0.15">
      <c r="A150" s="161"/>
      <c r="C150" s="163"/>
      <c r="S150" s="161"/>
      <c r="U150" s="163"/>
      <c r="AK150" s="161"/>
      <c r="AM150" s="163"/>
      <c r="BC150" s="161"/>
      <c r="BE150" s="163"/>
      <c r="BU150" s="161"/>
      <c r="BW150" s="163"/>
      <c r="CN150" s="161"/>
      <c r="CP150" s="163"/>
      <c r="DF150" s="161"/>
      <c r="DH150" s="163"/>
      <c r="DY150" s="180"/>
      <c r="DZ150" s="180"/>
      <c r="EA150" s="180"/>
    </row>
    <row r="151" spans="1:131" s="162" customFormat="1" ht="18" customHeight="1" x14ac:dyDescent="0.15">
      <c r="A151" s="161"/>
      <c r="C151" s="163"/>
      <c r="S151" s="161"/>
      <c r="U151" s="163"/>
      <c r="AK151" s="161"/>
      <c r="AM151" s="163"/>
      <c r="BC151" s="161"/>
      <c r="BE151" s="163"/>
      <c r="BU151" s="161"/>
      <c r="BW151" s="163"/>
      <c r="CN151" s="161"/>
      <c r="CP151" s="163"/>
      <c r="DF151" s="161"/>
      <c r="DH151" s="163"/>
      <c r="DY151" s="180"/>
      <c r="DZ151" s="180"/>
      <c r="EA151" s="180"/>
    </row>
    <row r="152" spans="1:131" s="162" customFormat="1" ht="18" customHeight="1" x14ac:dyDescent="0.15">
      <c r="A152" s="161"/>
      <c r="C152" s="163"/>
      <c r="S152" s="161"/>
      <c r="U152" s="163"/>
      <c r="AK152" s="161"/>
      <c r="AM152" s="163"/>
      <c r="BC152" s="161"/>
      <c r="BE152" s="163"/>
      <c r="BU152" s="161"/>
      <c r="BW152" s="163"/>
      <c r="CN152" s="161"/>
      <c r="CP152" s="163"/>
      <c r="DF152" s="161"/>
      <c r="DH152" s="163"/>
      <c r="DY152" s="180"/>
      <c r="DZ152" s="180"/>
      <c r="EA152" s="180"/>
    </row>
    <row r="153" spans="1:131" s="162" customFormat="1" ht="18" customHeight="1" x14ac:dyDescent="0.15">
      <c r="A153" s="161"/>
      <c r="C153" s="163"/>
      <c r="S153" s="161"/>
      <c r="U153" s="163"/>
      <c r="AK153" s="161"/>
      <c r="AM153" s="163"/>
      <c r="BC153" s="161"/>
      <c r="BE153" s="163"/>
      <c r="BU153" s="161"/>
      <c r="BW153" s="163"/>
      <c r="CN153" s="161"/>
      <c r="CP153" s="163"/>
      <c r="DF153" s="161"/>
      <c r="DH153" s="163"/>
      <c r="DY153" s="180"/>
      <c r="DZ153" s="180"/>
      <c r="EA153" s="180"/>
    </row>
    <row r="154" spans="1:131" s="162" customFormat="1" ht="18" customHeight="1" x14ac:dyDescent="0.15">
      <c r="A154" s="161"/>
      <c r="C154" s="163"/>
      <c r="S154" s="161"/>
      <c r="U154" s="163"/>
      <c r="AK154" s="161"/>
      <c r="AM154" s="163"/>
      <c r="BC154" s="161"/>
      <c r="BE154" s="163"/>
      <c r="BU154" s="161"/>
      <c r="BW154" s="163"/>
      <c r="CN154" s="161"/>
      <c r="CP154" s="163"/>
      <c r="DF154" s="161"/>
      <c r="DH154" s="163"/>
      <c r="DY154" s="180"/>
      <c r="DZ154" s="180"/>
      <c r="EA154" s="180"/>
    </row>
    <row r="155" spans="1:131" s="162" customFormat="1" ht="18" customHeight="1" x14ac:dyDescent="0.15">
      <c r="A155" s="161"/>
      <c r="C155" s="163"/>
      <c r="S155" s="161"/>
      <c r="U155" s="163"/>
      <c r="AK155" s="161"/>
      <c r="AM155" s="163"/>
      <c r="BC155" s="161"/>
      <c r="BE155" s="163"/>
      <c r="BU155" s="161"/>
      <c r="BW155" s="163"/>
      <c r="CN155" s="161"/>
      <c r="CP155" s="163"/>
      <c r="DF155" s="161"/>
      <c r="DH155" s="163"/>
      <c r="DY155" s="180"/>
      <c r="DZ155" s="180"/>
      <c r="EA155" s="180"/>
    </row>
    <row r="156" spans="1:131" s="162" customFormat="1" ht="18" customHeight="1" x14ac:dyDescent="0.15">
      <c r="A156" s="161"/>
      <c r="C156" s="163"/>
      <c r="S156" s="161"/>
      <c r="U156" s="163"/>
      <c r="AK156" s="161"/>
      <c r="AM156" s="163"/>
      <c r="BC156" s="161"/>
      <c r="BE156" s="163"/>
      <c r="BU156" s="161"/>
      <c r="BW156" s="163"/>
      <c r="CN156" s="161"/>
      <c r="CP156" s="163"/>
      <c r="DF156" s="161"/>
      <c r="DH156" s="163"/>
      <c r="DY156" s="180"/>
      <c r="DZ156" s="180"/>
      <c r="EA156" s="180"/>
    </row>
    <row r="157" spans="1:131" s="162" customFormat="1" ht="18" customHeight="1" x14ac:dyDescent="0.15">
      <c r="A157" s="161"/>
      <c r="C157" s="163"/>
      <c r="S157" s="161"/>
      <c r="U157" s="163"/>
      <c r="AK157" s="161"/>
      <c r="AM157" s="163"/>
      <c r="BC157" s="161"/>
      <c r="BE157" s="163"/>
      <c r="BU157" s="161"/>
      <c r="BW157" s="163"/>
      <c r="CN157" s="161"/>
      <c r="CP157" s="163"/>
      <c r="DF157" s="161"/>
      <c r="DH157" s="163"/>
      <c r="DY157" s="180"/>
      <c r="DZ157" s="180"/>
      <c r="EA157" s="180"/>
    </row>
    <row r="158" spans="1:131" s="162" customFormat="1" ht="18" customHeight="1" x14ac:dyDescent="0.15">
      <c r="A158" s="161"/>
      <c r="C158" s="163"/>
      <c r="S158" s="161"/>
      <c r="U158" s="163"/>
      <c r="AK158" s="161"/>
      <c r="AM158" s="163"/>
      <c r="BC158" s="161"/>
      <c r="BE158" s="163"/>
      <c r="BU158" s="161"/>
      <c r="BW158" s="163"/>
      <c r="CN158" s="161"/>
      <c r="CP158" s="163"/>
      <c r="DF158" s="161"/>
      <c r="DH158" s="163"/>
      <c r="DY158" s="180"/>
      <c r="DZ158" s="180"/>
      <c r="EA158" s="180"/>
    </row>
    <row r="159" spans="1:131" s="162" customFormat="1" ht="18" customHeight="1" x14ac:dyDescent="0.15">
      <c r="A159" s="161"/>
      <c r="C159" s="163"/>
      <c r="S159" s="161"/>
      <c r="U159" s="163"/>
      <c r="AK159" s="161"/>
      <c r="AM159" s="163"/>
      <c r="BC159" s="161"/>
      <c r="BE159" s="163"/>
      <c r="BU159" s="161"/>
      <c r="BW159" s="163"/>
      <c r="CN159" s="161"/>
      <c r="CP159" s="163"/>
      <c r="DF159" s="161"/>
      <c r="DH159" s="163"/>
      <c r="DY159" s="180"/>
      <c r="DZ159" s="180"/>
      <c r="EA159" s="180"/>
    </row>
    <row r="160" spans="1:131" s="162" customFormat="1" ht="18" customHeight="1" x14ac:dyDescent="0.15">
      <c r="A160" s="161"/>
      <c r="C160" s="163"/>
      <c r="S160" s="161"/>
      <c r="U160" s="163"/>
      <c r="AK160" s="161"/>
      <c r="AM160" s="163"/>
      <c r="BC160" s="161"/>
      <c r="BE160" s="163"/>
      <c r="BU160" s="161"/>
      <c r="BW160" s="163"/>
      <c r="CN160" s="161"/>
      <c r="CP160" s="163"/>
      <c r="DF160" s="161"/>
      <c r="DH160" s="163"/>
      <c r="DY160" s="180"/>
      <c r="DZ160" s="180"/>
      <c r="EA160" s="180"/>
    </row>
    <row r="161" spans="1:131" s="162" customFormat="1" ht="18" customHeight="1" x14ac:dyDescent="0.15">
      <c r="A161" s="161"/>
      <c r="C161" s="163"/>
      <c r="S161" s="161"/>
      <c r="U161" s="163"/>
      <c r="AK161" s="161"/>
      <c r="AM161" s="163"/>
      <c r="BC161" s="161"/>
      <c r="BE161" s="163"/>
      <c r="BU161" s="161"/>
      <c r="BW161" s="163"/>
      <c r="CN161" s="161"/>
      <c r="CP161" s="163"/>
      <c r="DF161" s="161"/>
      <c r="DH161" s="163"/>
      <c r="DY161" s="180"/>
      <c r="DZ161" s="180"/>
      <c r="EA161" s="180"/>
    </row>
    <row r="162" spans="1:131" s="162" customFormat="1" ht="18" customHeight="1" x14ac:dyDescent="0.15">
      <c r="A162" s="161"/>
      <c r="C162" s="163"/>
      <c r="S162" s="161"/>
      <c r="U162" s="163"/>
      <c r="AK162" s="161"/>
      <c r="AM162" s="163"/>
      <c r="BC162" s="161"/>
      <c r="BE162" s="163"/>
      <c r="BU162" s="161"/>
      <c r="BW162" s="163"/>
      <c r="CN162" s="161"/>
      <c r="CP162" s="163"/>
      <c r="DF162" s="161"/>
      <c r="DH162" s="163"/>
      <c r="DY162" s="180"/>
      <c r="DZ162" s="180"/>
      <c r="EA162" s="180"/>
    </row>
    <row r="163" spans="1:131" s="162" customFormat="1" ht="18" customHeight="1" x14ac:dyDescent="0.15">
      <c r="A163" s="161"/>
      <c r="C163" s="163"/>
      <c r="S163" s="161"/>
      <c r="U163" s="163"/>
      <c r="AK163" s="161"/>
      <c r="AM163" s="163"/>
      <c r="BC163" s="161"/>
      <c r="BE163" s="163"/>
      <c r="BU163" s="161"/>
      <c r="BW163" s="163"/>
      <c r="CN163" s="161"/>
      <c r="CP163" s="163"/>
      <c r="DF163" s="161"/>
      <c r="DH163" s="163"/>
      <c r="DY163" s="180"/>
      <c r="DZ163" s="180"/>
      <c r="EA163" s="180"/>
    </row>
    <row r="164" spans="1:131" s="162" customFormat="1" ht="18" customHeight="1" x14ac:dyDescent="0.15">
      <c r="A164" s="161"/>
      <c r="C164" s="163"/>
      <c r="S164" s="161"/>
      <c r="U164" s="163"/>
      <c r="AK164" s="161"/>
      <c r="AM164" s="163"/>
      <c r="BC164" s="161"/>
      <c r="BE164" s="163"/>
      <c r="BU164" s="161"/>
      <c r="BW164" s="163"/>
      <c r="CN164" s="161"/>
      <c r="CP164" s="163"/>
      <c r="DF164" s="161"/>
      <c r="DH164" s="163"/>
      <c r="DY164" s="180"/>
      <c r="DZ164" s="180"/>
      <c r="EA164" s="180"/>
    </row>
    <row r="165" spans="1:131" s="162" customFormat="1" ht="18" customHeight="1" x14ac:dyDescent="0.15">
      <c r="A165" s="161"/>
      <c r="C165" s="163"/>
      <c r="S165" s="161"/>
      <c r="U165" s="163"/>
      <c r="AK165" s="161"/>
      <c r="AM165" s="163"/>
      <c r="BC165" s="161"/>
      <c r="BE165" s="163"/>
      <c r="BU165" s="161"/>
      <c r="BW165" s="163"/>
      <c r="CN165" s="161"/>
      <c r="CP165" s="163"/>
      <c r="DF165" s="161"/>
      <c r="DH165" s="163"/>
      <c r="DY165" s="180"/>
      <c r="DZ165" s="180"/>
      <c r="EA165" s="180"/>
    </row>
    <row r="166" spans="1:131" s="162" customFormat="1" ht="18" customHeight="1" x14ac:dyDescent="0.15">
      <c r="A166" s="161"/>
      <c r="C166" s="163"/>
      <c r="S166" s="161"/>
      <c r="U166" s="163"/>
      <c r="AK166" s="161"/>
      <c r="AM166" s="163"/>
      <c r="BC166" s="161"/>
      <c r="BE166" s="163"/>
      <c r="BU166" s="161"/>
      <c r="BW166" s="163"/>
      <c r="CN166" s="161"/>
      <c r="CP166" s="163"/>
      <c r="DF166" s="161"/>
      <c r="DH166" s="163"/>
      <c r="DY166" s="180"/>
      <c r="DZ166" s="180"/>
      <c r="EA166" s="180"/>
    </row>
    <row r="167" spans="1:131" s="162" customFormat="1" ht="18" customHeight="1" x14ac:dyDescent="0.15">
      <c r="A167" s="161"/>
      <c r="C167" s="163"/>
      <c r="S167" s="161"/>
      <c r="U167" s="163"/>
      <c r="AK167" s="161"/>
      <c r="AM167" s="163"/>
      <c r="BC167" s="161"/>
      <c r="BE167" s="163"/>
      <c r="BU167" s="161"/>
      <c r="BW167" s="163"/>
      <c r="CN167" s="161"/>
      <c r="CP167" s="163"/>
      <c r="DF167" s="161"/>
      <c r="DH167" s="163"/>
      <c r="DY167" s="180"/>
      <c r="DZ167" s="180"/>
      <c r="EA167" s="180"/>
    </row>
    <row r="168" spans="1:131" s="162" customFormat="1" ht="18" customHeight="1" x14ac:dyDescent="0.15">
      <c r="A168" s="161"/>
      <c r="C168" s="163"/>
      <c r="S168" s="161"/>
      <c r="U168" s="163"/>
      <c r="AK168" s="161"/>
      <c r="AM168" s="163"/>
      <c r="BC168" s="161"/>
      <c r="BE168" s="163"/>
      <c r="BU168" s="161"/>
      <c r="BW168" s="163"/>
      <c r="CN168" s="161"/>
      <c r="CP168" s="163"/>
      <c r="DF168" s="161"/>
      <c r="DH168" s="163"/>
      <c r="DY168" s="180"/>
      <c r="DZ168" s="180"/>
      <c r="EA168" s="180"/>
    </row>
    <row r="169" spans="1:131" s="162" customFormat="1" ht="18" customHeight="1" x14ac:dyDescent="0.15">
      <c r="A169" s="161"/>
      <c r="C169" s="163"/>
      <c r="S169" s="161"/>
      <c r="U169" s="163"/>
      <c r="AK169" s="161"/>
      <c r="AM169" s="163"/>
      <c r="BC169" s="161"/>
      <c r="BE169" s="163"/>
      <c r="BU169" s="161"/>
      <c r="BW169" s="163"/>
      <c r="CN169" s="161"/>
      <c r="CP169" s="163"/>
      <c r="DF169" s="161"/>
      <c r="DH169" s="163"/>
      <c r="DY169" s="180"/>
      <c r="DZ169" s="180"/>
      <c r="EA169" s="180"/>
    </row>
    <row r="170" spans="1:131" s="162" customFormat="1" ht="18" customHeight="1" x14ac:dyDescent="0.15">
      <c r="A170" s="161"/>
      <c r="C170" s="163"/>
      <c r="S170" s="161"/>
      <c r="U170" s="163"/>
      <c r="AK170" s="161"/>
      <c r="AM170" s="163"/>
      <c r="BC170" s="161"/>
      <c r="BE170" s="163"/>
      <c r="BU170" s="161"/>
      <c r="BW170" s="163"/>
      <c r="CN170" s="161"/>
      <c r="CP170" s="163"/>
      <c r="DF170" s="161"/>
      <c r="DH170" s="163"/>
      <c r="DY170" s="180"/>
      <c r="DZ170" s="180"/>
      <c r="EA170" s="180"/>
    </row>
    <row r="171" spans="1:131" s="162" customFormat="1" ht="18" customHeight="1" x14ac:dyDescent="0.15">
      <c r="A171" s="161"/>
      <c r="C171" s="163"/>
      <c r="S171" s="161"/>
      <c r="U171" s="163"/>
      <c r="AK171" s="161"/>
      <c r="AM171" s="163"/>
      <c r="BC171" s="161"/>
      <c r="BE171" s="163"/>
      <c r="BU171" s="161"/>
      <c r="BW171" s="163"/>
      <c r="CN171" s="161"/>
      <c r="CP171" s="163"/>
      <c r="DF171" s="161"/>
      <c r="DH171" s="163"/>
      <c r="DY171" s="180"/>
      <c r="DZ171" s="180"/>
      <c r="EA171" s="180"/>
    </row>
    <row r="172" spans="1:131" s="162" customFormat="1" ht="18" customHeight="1" x14ac:dyDescent="0.15">
      <c r="A172" s="161"/>
      <c r="C172" s="163"/>
      <c r="S172" s="161"/>
      <c r="U172" s="163"/>
      <c r="AK172" s="161"/>
      <c r="AM172" s="163"/>
      <c r="BC172" s="161"/>
      <c r="BE172" s="163"/>
      <c r="BU172" s="161"/>
      <c r="BW172" s="163"/>
      <c r="CN172" s="161"/>
      <c r="CP172" s="163"/>
      <c r="DF172" s="161"/>
      <c r="DH172" s="163"/>
      <c r="DY172" s="180"/>
      <c r="DZ172" s="180"/>
      <c r="EA172" s="180"/>
    </row>
    <row r="173" spans="1:131" s="162" customFormat="1" ht="18" customHeight="1" x14ac:dyDescent="0.15">
      <c r="A173" s="161"/>
      <c r="C173" s="163"/>
      <c r="S173" s="161"/>
      <c r="U173" s="163"/>
      <c r="AK173" s="161"/>
      <c r="AM173" s="163"/>
      <c r="BC173" s="161"/>
      <c r="BE173" s="163"/>
      <c r="BU173" s="161"/>
      <c r="BW173" s="163"/>
      <c r="CN173" s="161"/>
      <c r="CP173" s="163"/>
      <c r="DF173" s="161"/>
      <c r="DH173" s="163"/>
      <c r="DY173" s="180"/>
      <c r="DZ173" s="180"/>
      <c r="EA173" s="180"/>
    </row>
    <row r="174" spans="1:131" s="162" customFormat="1" ht="18" customHeight="1" x14ac:dyDescent="0.15">
      <c r="A174" s="161"/>
      <c r="C174" s="163"/>
      <c r="S174" s="161"/>
      <c r="U174" s="163"/>
      <c r="AK174" s="161"/>
      <c r="AM174" s="163"/>
      <c r="BC174" s="161"/>
      <c r="BE174" s="163"/>
      <c r="BU174" s="161"/>
      <c r="BW174" s="163"/>
      <c r="CN174" s="161"/>
      <c r="CP174" s="163"/>
      <c r="DF174" s="161"/>
      <c r="DH174" s="163"/>
      <c r="DY174" s="180"/>
      <c r="DZ174" s="180"/>
      <c r="EA174" s="180"/>
    </row>
    <row r="175" spans="1:131" s="162" customFormat="1" ht="18" customHeight="1" x14ac:dyDescent="0.15">
      <c r="A175" s="161"/>
      <c r="C175" s="163"/>
      <c r="S175" s="161"/>
      <c r="U175" s="163"/>
      <c r="AK175" s="161"/>
      <c r="AM175" s="163"/>
      <c r="BC175" s="161"/>
      <c r="BE175" s="163"/>
      <c r="BU175" s="161"/>
      <c r="BW175" s="163"/>
      <c r="CN175" s="161"/>
      <c r="CP175" s="163"/>
      <c r="DF175" s="161"/>
      <c r="DH175" s="163"/>
      <c r="DY175" s="180"/>
      <c r="DZ175" s="180"/>
      <c r="EA175" s="180"/>
    </row>
    <row r="176" spans="1:131" s="162" customFormat="1" ht="18" customHeight="1" x14ac:dyDescent="0.15">
      <c r="A176" s="161"/>
      <c r="C176" s="163"/>
      <c r="S176" s="161"/>
      <c r="U176" s="163"/>
      <c r="AK176" s="161"/>
      <c r="AM176" s="163"/>
      <c r="BC176" s="161"/>
      <c r="BE176" s="163"/>
      <c r="BU176" s="161"/>
      <c r="BW176" s="163"/>
      <c r="CN176" s="161"/>
      <c r="CP176" s="163"/>
      <c r="DF176" s="161"/>
      <c r="DH176" s="163"/>
      <c r="DY176" s="180"/>
      <c r="DZ176" s="180"/>
      <c r="EA176" s="180"/>
    </row>
    <row r="177" spans="1:131" s="162" customFormat="1" ht="18" customHeight="1" x14ac:dyDescent="0.15">
      <c r="A177" s="161"/>
      <c r="C177" s="163"/>
      <c r="S177" s="161"/>
      <c r="U177" s="163"/>
      <c r="AK177" s="161"/>
      <c r="AM177" s="163"/>
      <c r="BC177" s="161"/>
      <c r="BE177" s="163"/>
      <c r="BU177" s="161"/>
      <c r="BW177" s="163"/>
      <c r="CN177" s="161"/>
      <c r="CP177" s="163"/>
      <c r="DF177" s="161"/>
      <c r="DH177" s="163"/>
      <c r="DY177" s="180"/>
      <c r="DZ177" s="180"/>
      <c r="EA177" s="180"/>
    </row>
    <row r="178" spans="1:131" s="162" customFormat="1" ht="18" customHeight="1" x14ac:dyDescent="0.15">
      <c r="A178" s="161"/>
      <c r="C178" s="163"/>
      <c r="S178" s="161"/>
      <c r="U178" s="163"/>
      <c r="AK178" s="161"/>
      <c r="AM178" s="163"/>
      <c r="BC178" s="161"/>
      <c r="BE178" s="163"/>
      <c r="BU178" s="161"/>
      <c r="BW178" s="163"/>
      <c r="CN178" s="161"/>
      <c r="CP178" s="163"/>
      <c r="DF178" s="161"/>
      <c r="DH178" s="163"/>
      <c r="DY178" s="180"/>
      <c r="DZ178" s="180"/>
      <c r="EA178" s="180"/>
    </row>
    <row r="179" spans="1:131" s="162" customFormat="1" ht="18" customHeight="1" x14ac:dyDescent="0.15">
      <c r="A179" s="161"/>
      <c r="C179" s="163"/>
      <c r="S179" s="161"/>
      <c r="U179" s="163"/>
      <c r="AK179" s="161"/>
      <c r="AM179" s="163"/>
      <c r="BC179" s="161"/>
      <c r="BE179" s="163"/>
      <c r="BU179" s="161"/>
      <c r="BW179" s="163"/>
      <c r="CN179" s="161"/>
      <c r="CP179" s="163"/>
      <c r="DF179" s="161"/>
      <c r="DH179" s="163"/>
      <c r="DY179" s="180"/>
      <c r="DZ179" s="180"/>
      <c r="EA179" s="180"/>
    </row>
    <row r="180" spans="1:131" s="162" customFormat="1" ht="18" customHeight="1" x14ac:dyDescent="0.15">
      <c r="A180" s="161"/>
      <c r="C180" s="163"/>
      <c r="S180" s="161"/>
      <c r="U180" s="163"/>
      <c r="AK180" s="161"/>
      <c r="AM180" s="163"/>
      <c r="BC180" s="161"/>
      <c r="BE180" s="163"/>
      <c r="BU180" s="161"/>
      <c r="BW180" s="163"/>
      <c r="CN180" s="161"/>
      <c r="CP180" s="163"/>
      <c r="DF180" s="161"/>
      <c r="DH180" s="163"/>
      <c r="DY180" s="180"/>
      <c r="DZ180" s="180"/>
      <c r="EA180" s="180"/>
    </row>
    <row r="181" spans="1:131" s="162" customFormat="1" ht="18" customHeight="1" x14ac:dyDescent="0.15">
      <c r="A181" s="161"/>
      <c r="C181" s="163"/>
      <c r="S181" s="161"/>
      <c r="U181" s="163"/>
      <c r="AK181" s="161"/>
      <c r="AM181" s="163"/>
      <c r="BC181" s="161"/>
      <c r="BE181" s="163"/>
      <c r="BU181" s="161"/>
      <c r="BW181" s="163"/>
      <c r="CN181" s="161"/>
      <c r="CP181" s="163"/>
      <c r="DF181" s="161"/>
      <c r="DH181" s="163"/>
      <c r="DY181" s="180"/>
      <c r="DZ181" s="180"/>
      <c r="EA181" s="180"/>
    </row>
  </sheetData>
  <mergeCells count="22">
    <mergeCell ref="CS5:DE5"/>
    <mergeCell ref="DG5:DI6"/>
    <mergeCell ref="DJ5:DJ6"/>
    <mergeCell ref="DK5:DW5"/>
    <mergeCell ref="BV5:BX6"/>
    <mergeCell ref="BY5:CC5"/>
    <mergeCell ref="CD5:CH5"/>
    <mergeCell ref="CI5:CM5"/>
    <mergeCell ref="CO5:CQ6"/>
    <mergeCell ref="CR5:CR6"/>
    <mergeCell ref="BH5:BT5"/>
    <mergeCell ref="B5:D6"/>
    <mergeCell ref="E5:E6"/>
    <mergeCell ref="F5:R5"/>
    <mergeCell ref="T5:V6"/>
    <mergeCell ref="W5:W6"/>
    <mergeCell ref="X5:AJ5"/>
    <mergeCell ref="AL5:AN6"/>
    <mergeCell ref="AO5:AO6"/>
    <mergeCell ref="AP5:BB5"/>
    <mergeCell ref="BD5:BF6"/>
    <mergeCell ref="BG5:BG6"/>
  </mergeCells>
  <phoneticPr fontId="4" type="noConversion"/>
  <pageMargins left="0.51181102362204722" right="0.51181102362204722" top="0.43307086614173229" bottom="0.43307086614173229" header="0.35433070866141736" footer="0.15748031496062992"/>
  <pageSetup paperSize="9" orientation="landscape" useFirstPageNumber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A181"/>
  <sheetViews>
    <sheetView showGridLines="0" showZeros="0" zoomScaleNormal="100" workbookViewId="0">
      <pane xSplit="4" ySplit="6" topLeftCell="E7" activePane="bottomRight" state="frozen"/>
      <selection activeCell="E7" sqref="E7"/>
      <selection pane="topRight" activeCell="E7" sqref="E7"/>
      <selection pane="bottomLeft" activeCell="E7" sqref="E7"/>
      <selection pane="bottomRight" activeCell="E7" sqref="E7"/>
    </sheetView>
  </sheetViews>
  <sheetFormatPr defaultColWidth="9.140625" defaultRowHeight="23.25" customHeight="1" x14ac:dyDescent="0.15"/>
  <cols>
    <col min="1" max="1" width="1.7109375" style="18" customWidth="1"/>
    <col min="2" max="2" width="2.140625" style="8" customWidth="1"/>
    <col min="3" max="3" width="1" style="116" customWidth="1"/>
    <col min="4" max="4" width="23.7109375" style="8" customWidth="1"/>
    <col min="5" max="18" width="7.28515625" style="8" customWidth="1"/>
    <col min="19" max="19" width="1.7109375" style="18" customWidth="1"/>
    <col min="20" max="20" width="2.140625" style="8" customWidth="1"/>
    <col min="21" max="21" width="1" style="116" customWidth="1"/>
    <col min="22" max="22" width="23.7109375" style="8" customWidth="1"/>
    <col min="23" max="36" width="7.28515625" style="8" customWidth="1"/>
    <col min="37" max="37" width="1.7109375" style="18" customWidth="1"/>
    <col min="38" max="38" width="2.140625" style="8" customWidth="1"/>
    <col min="39" max="39" width="1" style="116" customWidth="1"/>
    <col min="40" max="40" width="23.7109375" style="8" customWidth="1"/>
    <col min="41" max="54" width="7.28515625" style="8" customWidth="1"/>
    <col min="55" max="55" width="1.7109375" style="18" customWidth="1"/>
    <col min="56" max="56" width="2.140625" style="8" customWidth="1"/>
    <col min="57" max="57" width="1" style="116" customWidth="1"/>
    <col min="58" max="58" width="23.7109375" style="8" customWidth="1"/>
    <col min="59" max="72" width="7.28515625" style="8" customWidth="1"/>
    <col min="73" max="73" width="1.7109375" style="18" customWidth="1"/>
    <col min="74" max="74" width="2.140625" style="8" customWidth="1"/>
    <col min="75" max="75" width="1" style="116" customWidth="1"/>
    <col min="76" max="76" width="23.7109375" style="8" customWidth="1"/>
    <col min="77" max="91" width="7.28515625" style="8" customWidth="1"/>
    <col min="92" max="92" width="1.7109375" style="18" customWidth="1"/>
    <col min="93" max="93" width="2.140625" style="8" customWidth="1"/>
    <col min="94" max="94" width="1" style="116" customWidth="1"/>
    <col min="95" max="95" width="23.7109375" style="8" customWidth="1"/>
    <col min="96" max="109" width="7.28515625" style="8" customWidth="1"/>
    <col min="110" max="110" width="1.7109375" style="18" customWidth="1"/>
    <col min="111" max="111" width="2.140625" style="8" customWidth="1"/>
    <col min="112" max="112" width="1" style="116" customWidth="1"/>
    <col min="113" max="113" width="23.7109375" style="8" customWidth="1"/>
    <col min="114" max="127" width="7.28515625" style="8" customWidth="1"/>
    <col min="128" max="128" width="1.7109375" style="8" customWidth="1"/>
    <col min="129" max="129" width="4.7109375" style="168" customWidth="1"/>
    <col min="130" max="131" width="9.140625" style="168"/>
    <col min="132" max="16384" width="9.140625" style="8"/>
  </cols>
  <sheetData>
    <row r="1" spans="1:131" s="5" customFormat="1" ht="27" customHeight="1" x14ac:dyDescent="0.15">
      <c r="A1" s="1" t="str">
        <f>'1) Rooms'!$A$1</f>
        <v xml:space="preserve">＃ WHR Monthly Closing 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tr">
        <f>'1) Rooms'!$R$1</f>
        <v>Business Performance in 2026</v>
      </c>
      <c r="S1" s="1" t="str">
        <f>$A$1</f>
        <v xml:space="preserve">＃ WHR Monthly Closing </v>
      </c>
      <c r="T1" s="2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4" t="str">
        <f>$R$1</f>
        <v>Business Performance in 2026</v>
      </c>
      <c r="AK1" s="1" t="str">
        <f>$A$1</f>
        <v xml:space="preserve">＃ WHR Monthly Closing </v>
      </c>
      <c r="AL1" s="2"/>
      <c r="AM1" s="3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4" t="str">
        <f>$R$1</f>
        <v>Business Performance in 2026</v>
      </c>
      <c r="BC1" s="1" t="str">
        <f>$A$1</f>
        <v xml:space="preserve">＃ WHR Monthly Closing </v>
      </c>
      <c r="BD1" s="2"/>
      <c r="BE1" s="3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4" t="str">
        <f>$R$1</f>
        <v>Business Performance in 2026</v>
      </c>
      <c r="BU1" s="1" t="str">
        <f>$A$1</f>
        <v xml:space="preserve">＃ WHR Monthly Closing </v>
      </c>
      <c r="BV1" s="2"/>
      <c r="BW1" s="3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4" t="str">
        <f>$R$1</f>
        <v>Business Performance in 2026</v>
      </c>
      <c r="CN1" s="1" t="str">
        <f>$A$1</f>
        <v xml:space="preserve">＃ WHR Monthly Closing </v>
      </c>
      <c r="CO1" s="2"/>
      <c r="CP1" s="3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4" t="str">
        <f>$R$1</f>
        <v>Business Performance in 2026</v>
      </c>
      <c r="DF1" s="1" t="str">
        <f>$A$1</f>
        <v xml:space="preserve">＃ WHR Monthly Closing </v>
      </c>
      <c r="DG1" s="2"/>
      <c r="DH1" s="3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4" t="str">
        <f>$R$1</f>
        <v>Business Performance in 2026</v>
      </c>
      <c r="DY1" s="167"/>
      <c r="DZ1" s="167"/>
      <c r="EA1" s="167"/>
    </row>
    <row r="2" spans="1:131" ht="9" customHeight="1" x14ac:dyDescent="0.15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7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7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7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</row>
    <row r="3" spans="1:131" ht="21" customHeight="1" x14ac:dyDescent="0.15">
      <c r="A3" s="9" t="s">
        <v>67</v>
      </c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68</v>
      </c>
      <c r="T3" s="10"/>
      <c r="U3" s="1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 t="s">
        <v>69</v>
      </c>
      <c r="AL3" s="10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9" t="s">
        <v>70</v>
      </c>
      <c r="BD3" s="10"/>
      <c r="BE3" s="11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9" t="s">
        <v>207</v>
      </c>
      <c r="BV3" s="10"/>
      <c r="BW3" s="11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9" t="s">
        <v>208</v>
      </c>
      <c r="CO3" s="10"/>
      <c r="CP3" s="11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9" t="s">
        <v>209</v>
      </c>
      <c r="DG3" s="10"/>
      <c r="DH3" s="11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</row>
    <row r="4" spans="1:131" ht="18" customHeight="1" x14ac:dyDescent="0.15">
      <c r="A4" s="12" t="s">
        <v>210</v>
      </c>
      <c r="B4" s="13"/>
      <c r="C4" s="14"/>
      <c r="D4" s="13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R4" s="16" t="s">
        <v>211</v>
      </c>
      <c r="S4" s="12" t="str">
        <f>$A$4</f>
        <v xml:space="preserve"> 1) 손익계산서</v>
      </c>
      <c r="T4" s="13"/>
      <c r="U4" s="14"/>
      <c r="V4" s="13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J4" s="16" t="str">
        <f>$R$4</f>
        <v xml:space="preserve"> * Unit : USD</v>
      </c>
      <c r="AK4" s="12" t="str">
        <f>$A$4</f>
        <v xml:space="preserve"> 1) 손익계산서</v>
      </c>
      <c r="AL4" s="13"/>
      <c r="AM4" s="14"/>
      <c r="AN4" s="13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B4" s="16" t="str">
        <f>$R$4</f>
        <v xml:space="preserve"> * Unit : USD</v>
      </c>
      <c r="BC4" s="12" t="str">
        <f>$A$4</f>
        <v xml:space="preserve"> 1) 손익계산서</v>
      </c>
      <c r="BD4" s="13"/>
      <c r="BE4" s="14"/>
      <c r="BF4" s="13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T4" s="16" t="str">
        <f>$R$4</f>
        <v xml:space="preserve"> * Unit : USD</v>
      </c>
      <c r="BU4" s="12" t="str">
        <f>$A$4</f>
        <v xml:space="preserve"> 1) 손익계산서</v>
      </c>
      <c r="BV4" s="13"/>
      <c r="BW4" s="14"/>
      <c r="BX4" s="13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M4" s="16" t="str">
        <f>$R$4</f>
        <v xml:space="preserve"> * Unit : USD</v>
      </c>
      <c r="CN4" s="12" t="str">
        <f>$A$4</f>
        <v xml:space="preserve"> 1) 손익계산서</v>
      </c>
      <c r="CO4" s="13"/>
      <c r="CP4" s="14"/>
      <c r="CQ4" s="13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E4" s="16" t="str">
        <f>$R$4</f>
        <v xml:space="preserve"> * Unit : USD</v>
      </c>
      <c r="DF4" s="12" t="str">
        <f>$A$4</f>
        <v xml:space="preserve"> 1) 손익계산서</v>
      </c>
      <c r="DG4" s="13"/>
      <c r="DH4" s="14"/>
      <c r="DI4" s="13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W4" s="16"/>
    </row>
    <row r="5" spans="1:131" ht="15" customHeight="1" x14ac:dyDescent="0.15">
      <c r="A5" s="169" t="s">
        <v>212</v>
      </c>
      <c r="B5" s="205"/>
      <c r="C5" s="206"/>
      <c r="D5" s="207"/>
      <c r="E5" s="211" t="s">
        <v>213</v>
      </c>
      <c r="F5" s="202" t="s">
        <v>78</v>
      </c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  <c r="T5" s="205"/>
      <c r="U5" s="206"/>
      <c r="V5" s="207"/>
      <c r="W5" s="211" t="s">
        <v>213</v>
      </c>
      <c r="X5" s="202" t="s">
        <v>79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4"/>
      <c r="AL5" s="205"/>
      <c r="AM5" s="206"/>
      <c r="AN5" s="207"/>
      <c r="AO5" s="211" t="s">
        <v>213</v>
      </c>
      <c r="AP5" s="202" t="s">
        <v>80</v>
      </c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4"/>
      <c r="BD5" s="205"/>
      <c r="BE5" s="206"/>
      <c r="BF5" s="207"/>
      <c r="BG5" s="211" t="s">
        <v>213</v>
      </c>
      <c r="BH5" s="202" t="s">
        <v>81</v>
      </c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4"/>
      <c r="BV5" s="205"/>
      <c r="BW5" s="206"/>
      <c r="BX5" s="207"/>
      <c r="BY5" s="202" t="s">
        <v>78</v>
      </c>
      <c r="BZ5" s="203"/>
      <c r="CA5" s="203"/>
      <c r="CB5" s="203"/>
      <c r="CC5" s="204"/>
      <c r="CD5" s="202" t="s">
        <v>79</v>
      </c>
      <c r="CE5" s="203"/>
      <c r="CF5" s="203"/>
      <c r="CG5" s="203"/>
      <c r="CH5" s="204"/>
      <c r="CI5" s="202" t="s">
        <v>80</v>
      </c>
      <c r="CJ5" s="203"/>
      <c r="CK5" s="203"/>
      <c r="CL5" s="203"/>
      <c r="CM5" s="204"/>
      <c r="CO5" s="205"/>
      <c r="CP5" s="206"/>
      <c r="CQ5" s="207"/>
      <c r="CR5" s="211" t="s">
        <v>213</v>
      </c>
      <c r="CS5" s="202" t="s">
        <v>82</v>
      </c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4"/>
      <c r="DG5" s="205"/>
      <c r="DH5" s="206"/>
      <c r="DI5" s="207"/>
      <c r="DJ5" s="211" t="s">
        <v>213</v>
      </c>
      <c r="DK5" s="202" t="s">
        <v>83</v>
      </c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4"/>
    </row>
    <row r="6" spans="1:131" ht="15" customHeight="1" thickBot="1" x14ac:dyDescent="0.2">
      <c r="B6" s="208"/>
      <c r="C6" s="209"/>
      <c r="D6" s="210"/>
      <c r="E6" s="212"/>
      <c r="F6" s="19">
        <f>'1) Rooms'!$AP$6</f>
        <v>3</v>
      </c>
      <c r="G6" s="20">
        <f>'1) Rooms'!G$6</f>
        <v>1</v>
      </c>
      <c r="H6" s="21">
        <f>'1) Rooms'!H$6</f>
        <v>2</v>
      </c>
      <c r="I6" s="22">
        <f>'1) Rooms'!I$6</f>
        <v>3</v>
      </c>
      <c r="J6" s="22">
        <f>'1) Rooms'!J$6</f>
        <v>4</v>
      </c>
      <c r="K6" s="22">
        <f>'1) Rooms'!K$6</f>
        <v>5</v>
      </c>
      <c r="L6" s="22">
        <f>'1) Rooms'!L$6</f>
        <v>6</v>
      </c>
      <c r="M6" s="22">
        <f>'1) Rooms'!M$6</f>
        <v>7</v>
      </c>
      <c r="N6" s="22">
        <f>'1) Rooms'!N$6</f>
        <v>8</v>
      </c>
      <c r="O6" s="22">
        <f>'1) Rooms'!O$6</f>
        <v>9</v>
      </c>
      <c r="P6" s="22">
        <f>'1) Rooms'!P$6</f>
        <v>10</v>
      </c>
      <c r="Q6" s="22">
        <f>'1) Rooms'!Q$6</f>
        <v>11</v>
      </c>
      <c r="R6" s="23">
        <f>'1) Rooms'!R$6</f>
        <v>12</v>
      </c>
      <c r="T6" s="208"/>
      <c r="U6" s="209"/>
      <c r="V6" s="210"/>
      <c r="W6" s="212"/>
      <c r="X6" s="19">
        <f>$F$6</f>
        <v>3</v>
      </c>
      <c r="Y6" s="20">
        <f>$G$6</f>
        <v>1</v>
      </c>
      <c r="Z6" s="21">
        <f>$H$6</f>
        <v>2</v>
      </c>
      <c r="AA6" s="22">
        <f>$I$6</f>
        <v>3</v>
      </c>
      <c r="AB6" s="22">
        <f>$J$6</f>
        <v>4</v>
      </c>
      <c r="AC6" s="22">
        <f>$K$6</f>
        <v>5</v>
      </c>
      <c r="AD6" s="22">
        <f>$L$6</f>
        <v>6</v>
      </c>
      <c r="AE6" s="22">
        <f>$M$6</f>
        <v>7</v>
      </c>
      <c r="AF6" s="22">
        <f>$N$6</f>
        <v>8</v>
      </c>
      <c r="AG6" s="22">
        <f>$O$6</f>
        <v>9</v>
      </c>
      <c r="AH6" s="22">
        <f>$P$6</f>
        <v>10</v>
      </c>
      <c r="AI6" s="22">
        <f>$Q$6</f>
        <v>11</v>
      </c>
      <c r="AJ6" s="23">
        <f>$R$6</f>
        <v>12</v>
      </c>
      <c r="AL6" s="208"/>
      <c r="AM6" s="209"/>
      <c r="AN6" s="210"/>
      <c r="AO6" s="212"/>
      <c r="AP6" s="19">
        <f>$F$6</f>
        <v>3</v>
      </c>
      <c r="AQ6" s="20">
        <f>$G$6</f>
        <v>1</v>
      </c>
      <c r="AR6" s="21">
        <f>$H$6</f>
        <v>2</v>
      </c>
      <c r="AS6" s="22">
        <f>$I$6</f>
        <v>3</v>
      </c>
      <c r="AT6" s="22">
        <f>$J$6</f>
        <v>4</v>
      </c>
      <c r="AU6" s="22">
        <f>$K$6</f>
        <v>5</v>
      </c>
      <c r="AV6" s="22">
        <f>$L$6</f>
        <v>6</v>
      </c>
      <c r="AW6" s="22">
        <f>$M$6</f>
        <v>7</v>
      </c>
      <c r="AX6" s="22">
        <f>$N$6</f>
        <v>8</v>
      </c>
      <c r="AY6" s="22">
        <f>$O$6</f>
        <v>9</v>
      </c>
      <c r="AZ6" s="22">
        <f>$P$6</f>
        <v>10</v>
      </c>
      <c r="BA6" s="22">
        <f>$Q$6</f>
        <v>11</v>
      </c>
      <c r="BB6" s="23">
        <f>$R$6</f>
        <v>12</v>
      </c>
      <c r="BD6" s="208"/>
      <c r="BE6" s="209"/>
      <c r="BF6" s="210"/>
      <c r="BG6" s="212"/>
      <c r="BH6" s="19">
        <f>$F$6</f>
        <v>3</v>
      </c>
      <c r="BI6" s="20">
        <f>$G$6</f>
        <v>1</v>
      </c>
      <c r="BJ6" s="21">
        <f>$H$6</f>
        <v>2</v>
      </c>
      <c r="BK6" s="22">
        <f>$I$6</f>
        <v>3</v>
      </c>
      <c r="BL6" s="22">
        <f>$J$6</f>
        <v>4</v>
      </c>
      <c r="BM6" s="22">
        <f>$K$6</f>
        <v>5</v>
      </c>
      <c r="BN6" s="22">
        <f>$L$6</f>
        <v>6</v>
      </c>
      <c r="BO6" s="22">
        <f>$M$6</f>
        <v>7</v>
      </c>
      <c r="BP6" s="22">
        <f>$N$6</f>
        <v>8</v>
      </c>
      <c r="BQ6" s="22">
        <f>$O$6</f>
        <v>9</v>
      </c>
      <c r="BR6" s="22">
        <f>$P$6</f>
        <v>10</v>
      </c>
      <c r="BS6" s="22">
        <f>$Q$6</f>
        <v>11</v>
      </c>
      <c r="BT6" s="23">
        <f>$R$6</f>
        <v>12</v>
      </c>
      <c r="BV6" s="208"/>
      <c r="BW6" s="209"/>
      <c r="BX6" s="210"/>
      <c r="BY6" s="118" t="s">
        <v>213</v>
      </c>
      <c r="BZ6" s="25">
        <v>1</v>
      </c>
      <c r="CA6" s="25">
        <v>2</v>
      </c>
      <c r="CB6" s="26">
        <f>BK$6</f>
        <v>3</v>
      </c>
      <c r="CC6" s="26">
        <f>BL$6</f>
        <v>4</v>
      </c>
      <c r="CD6" s="118" t="s">
        <v>213</v>
      </c>
      <c r="CE6" s="25">
        <v>1</v>
      </c>
      <c r="CF6" s="25">
        <v>2</v>
      </c>
      <c r="CG6" s="26">
        <v>3</v>
      </c>
      <c r="CH6" s="26">
        <v>4</v>
      </c>
      <c r="CI6" s="118" t="s">
        <v>192</v>
      </c>
      <c r="CJ6" s="25">
        <v>1</v>
      </c>
      <c r="CK6" s="25">
        <v>2</v>
      </c>
      <c r="CL6" s="26">
        <v>3</v>
      </c>
      <c r="CM6" s="27">
        <v>4</v>
      </c>
      <c r="CO6" s="208"/>
      <c r="CP6" s="209"/>
      <c r="CQ6" s="210"/>
      <c r="CR6" s="212"/>
      <c r="CS6" s="19">
        <f>$F$6</f>
        <v>3</v>
      </c>
      <c r="CT6" s="20">
        <f>$G$6</f>
        <v>1</v>
      </c>
      <c r="CU6" s="21">
        <f>$H$6</f>
        <v>2</v>
      </c>
      <c r="CV6" s="22">
        <f>$I$6</f>
        <v>3</v>
      </c>
      <c r="CW6" s="22">
        <f>$J$6</f>
        <v>4</v>
      </c>
      <c r="CX6" s="22">
        <f>$K$6</f>
        <v>5</v>
      </c>
      <c r="CY6" s="22">
        <f>$L$6</f>
        <v>6</v>
      </c>
      <c r="CZ6" s="22">
        <f>$M$6</f>
        <v>7</v>
      </c>
      <c r="DA6" s="22">
        <f>$N$6</f>
        <v>8</v>
      </c>
      <c r="DB6" s="22">
        <f>$O$6</f>
        <v>9</v>
      </c>
      <c r="DC6" s="22">
        <f>$P$6</f>
        <v>10</v>
      </c>
      <c r="DD6" s="22">
        <f>$Q$6</f>
        <v>11</v>
      </c>
      <c r="DE6" s="23">
        <f>$R$6</f>
        <v>12</v>
      </c>
      <c r="DG6" s="208"/>
      <c r="DH6" s="209"/>
      <c r="DI6" s="210"/>
      <c r="DJ6" s="212"/>
      <c r="DK6" s="19">
        <f>$F$6</f>
        <v>3</v>
      </c>
      <c r="DL6" s="20">
        <f>$G$6</f>
        <v>1</v>
      </c>
      <c r="DM6" s="21">
        <f>$H$6</f>
        <v>2</v>
      </c>
      <c r="DN6" s="22">
        <f>$I$6</f>
        <v>3</v>
      </c>
      <c r="DO6" s="22">
        <f>$J$6</f>
        <v>4</v>
      </c>
      <c r="DP6" s="22">
        <f>$K$6</f>
        <v>5</v>
      </c>
      <c r="DQ6" s="22">
        <f>$L$6</f>
        <v>6</v>
      </c>
      <c r="DR6" s="22">
        <f>$M$6</f>
        <v>7</v>
      </c>
      <c r="DS6" s="22">
        <f>$N$6</f>
        <v>8</v>
      </c>
      <c r="DT6" s="22">
        <f>$O$6</f>
        <v>9</v>
      </c>
      <c r="DU6" s="22">
        <f>$P$6</f>
        <v>10</v>
      </c>
      <c r="DV6" s="22">
        <f>$Q$6</f>
        <v>11</v>
      </c>
      <c r="DW6" s="23">
        <f>$R$6</f>
        <v>12</v>
      </c>
    </row>
    <row r="7" spans="1:131" ht="11.85" customHeight="1" thickTop="1" x14ac:dyDescent="0.15">
      <c r="B7" s="28" t="s">
        <v>224</v>
      </c>
      <c r="C7" s="29"/>
      <c r="D7" s="30"/>
      <c r="E7" s="119">
        <f>SUM(G7:R7)</f>
        <v>0</v>
      </c>
      <c r="F7" s="119">
        <f>SUMPRODUCT((G$6:R$6&lt;=F$6)*(G7:R7))</f>
        <v>0</v>
      </c>
      <c r="G7" s="122">
        <f>SUM(G8:G17)</f>
        <v>0</v>
      </c>
      <c r="H7" s="120">
        <f t="shared" ref="H7:R7" si="0">SUM(H8:H17)</f>
        <v>0</v>
      </c>
      <c r="I7" s="120">
        <f t="shared" si="0"/>
        <v>0</v>
      </c>
      <c r="J7" s="120">
        <f t="shared" si="0"/>
        <v>0</v>
      </c>
      <c r="K7" s="120">
        <f t="shared" si="0"/>
        <v>0</v>
      </c>
      <c r="L7" s="120">
        <f t="shared" si="0"/>
        <v>0</v>
      </c>
      <c r="M7" s="120">
        <f t="shared" si="0"/>
        <v>0</v>
      </c>
      <c r="N7" s="120">
        <f t="shared" si="0"/>
        <v>0</v>
      </c>
      <c r="O7" s="120">
        <f t="shared" si="0"/>
        <v>0</v>
      </c>
      <c r="P7" s="120">
        <f t="shared" si="0"/>
        <v>0</v>
      </c>
      <c r="Q7" s="120">
        <f t="shared" si="0"/>
        <v>0</v>
      </c>
      <c r="R7" s="121">
        <f t="shared" si="0"/>
        <v>0</v>
      </c>
      <c r="T7" s="28" t="str">
        <f>$B7</f>
        <v>Revenues</v>
      </c>
      <c r="U7" s="29"/>
      <c r="V7" s="30"/>
      <c r="W7" s="119">
        <f>SUM(Y7:AJ7)</f>
        <v>0</v>
      </c>
      <c r="X7" s="119">
        <f>SUMPRODUCT((Y$6:AJ$6&lt;=X$6)*(Y7:AJ7))</f>
        <v>0</v>
      </c>
      <c r="Y7" s="122">
        <f>SUM(Y8:Y17)</f>
        <v>0</v>
      </c>
      <c r="Z7" s="120">
        <f t="shared" ref="Z7:AJ7" si="1">SUM(Z8:Z17)</f>
        <v>0</v>
      </c>
      <c r="AA7" s="120">
        <f t="shared" si="1"/>
        <v>0</v>
      </c>
      <c r="AB7" s="120">
        <f t="shared" si="1"/>
        <v>0</v>
      </c>
      <c r="AC7" s="120">
        <f t="shared" si="1"/>
        <v>0</v>
      </c>
      <c r="AD7" s="120">
        <f t="shared" si="1"/>
        <v>0</v>
      </c>
      <c r="AE7" s="120">
        <f t="shared" si="1"/>
        <v>0</v>
      </c>
      <c r="AF7" s="120">
        <f t="shared" si="1"/>
        <v>0</v>
      </c>
      <c r="AG7" s="120">
        <f t="shared" si="1"/>
        <v>0</v>
      </c>
      <c r="AH7" s="120">
        <f t="shared" si="1"/>
        <v>0</v>
      </c>
      <c r="AI7" s="120">
        <f t="shared" si="1"/>
        <v>0</v>
      </c>
      <c r="AJ7" s="121">
        <f t="shared" si="1"/>
        <v>0</v>
      </c>
      <c r="AL7" s="28" t="str">
        <f>$B7</f>
        <v>Revenues</v>
      </c>
      <c r="AM7" s="29"/>
      <c r="AN7" s="30"/>
      <c r="AO7" s="119">
        <f>SUM(AQ7:BB7)</f>
        <v>299</v>
      </c>
      <c r="AP7" s="119">
        <f>SUMPRODUCT((AQ$6:BB$6&lt;=AP$6)*(AQ7:BB7))</f>
        <v>191</v>
      </c>
      <c r="AQ7" s="122">
        <f>SUM(AQ8:AQ17)</f>
        <v>147</v>
      </c>
      <c r="AR7" s="120">
        <f t="shared" ref="AR7:BB7" si="2">SUM(AR8:AR17)</f>
        <v>0</v>
      </c>
      <c r="AS7" s="120">
        <f t="shared" si="2"/>
        <v>44</v>
      </c>
      <c r="AT7" s="120">
        <f t="shared" si="2"/>
        <v>40</v>
      </c>
      <c r="AU7" s="120">
        <f t="shared" si="2"/>
        <v>0</v>
      </c>
      <c r="AV7" s="120">
        <f t="shared" si="2"/>
        <v>68</v>
      </c>
      <c r="AW7" s="120">
        <f t="shared" si="2"/>
        <v>0</v>
      </c>
      <c r="AX7" s="120">
        <f t="shared" si="2"/>
        <v>0</v>
      </c>
      <c r="AY7" s="120">
        <f t="shared" si="2"/>
        <v>0</v>
      </c>
      <c r="AZ7" s="120">
        <f t="shared" si="2"/>
        <v>0</v>
      </c>
      <c r="BA7" s="120">
        <f t="shared" si="2"/>
        <v>0</v>
      </c>
      <c r="BB7" s="121">
        <f t="shared" si="2"/>
        <v>0</v>
      </c>
      <c r="BD7" s="28" t="str">
        <f>$B7</f>
        <v>Revenues</v>
      </c>
      <c r="BE7" s="29"/>
      <c r="BF7" s="30"/>
      <c r="BG7" s="119">
        <f>SUM(BI7:BT7)</f>
        <v>961</v>
      </c>
      <c r="BH7" s="119">
        <f>SUMPRODUCT((BI$6:BT$6&lt;=BH$6)*(BI7:BT7))</f>
        <v>49</v>
      </c>
      <c r="BI7" s="122">
        <f>SUM(BI8:BI17)</f>
        <v>6</v>
      </c>
      <c r="BJ7" s="120">
        <f t="shared" ref="BJ7:BT7" si="3">SUM(BJ8:BJ17)</f>
        <v>8</v>
      </c>
      <c r="BK7" s="120">
        <f t="shared" si="3"/>
        <v>35</v>
      </c>
      <c r="BL7" s="120">
        <f t="shared" si="3"/>
        <v>162</v>
      </c>
      <c r="BM7" s="120">
        <f t="shared" si="3"/>
        <v>0</v>
      </c>
      <c r="BN7" s="120">
        <f t="shared" si="3"/>
        <v>495</v>
      </c>
      <c r="BO7" s="120">
        <f t="shared" si="3"/>
        <v>58</v>
      </c>
      <c r="BP7" s="120">
        <f t="shared" si="3"/>
        <v>54</v>
      </c>
      <c r="BQ7" s="120">
        <f t="shared" si="3"/>
        <v>37</v>
      </c>
      <c r="BR7" s="120">
        <f t="shared" si="3"/>
        <v>102</v>
      </c>
      <c r="BS7" s="120">
        <f t="shared" si="3"/>
        <v>4</v>
      </c>
      <c r="BT7" s="121">
        <f t="shared" si="3"/>
        <v>0</v>
      </c>
      <c r="BV7" s="28" t="str">
        <f>$B7</f>
        <v>Revenues</v>
      </c>
      <c r="BW7" s="29"/>
      <c r="BX7" s="30"/>
      <c r="BY7" s="119">
        <f>SUM(BZ7:CC7)</f>
        <v>0</v>
      </c>
      <c r="BZ7" s="122">
        <f>SUM(G7:I7)</f>
        <v>0</v>
      </c>
      <c r="CA7" s="120">
        <f>SUM(J7:L7)</f>
        <v>0</v>
      </c>
      <c r="CB7" s="120">
        <f>SUM(M7:O7)</f>
        <v>0</v>
      </c>
      <c r="CC7" s="120">
        <f>SUM(P7:R7)</f>
        <v>0</v>
      </c>
      <c r="CD7" s="119">
        <f t="shared" ref="CD7:CD117" si="4">SUM(CE7:CH7)</f>
        <v>0</v>
      </c>
      <c r="CE7" s="122">
        <f>SUM(Y7:AA7)</f>
        <v>0</v>
      </c>
      <c r="CF7" s="120">
        <f>SUM(AB7:AD7)</f>
        <v>0</v>
      </c>
      <c r="CG7" s="120">
        <f>SUM(AE7:AG7)</f>
        <v>0</v>
      </c>
      <c r="CH7" s="120">
        <f>SUM(AH7:AJ7)</f>
        <v>0</v>
      </c>
      <c r="CI7" s="119">
        <f t="shared" ref="CI7:CI117" si="5">SUM(CJ7:CM7)</f>
        <v>299</v>
      </c>
      <c r="CJ7" s="122">
        <f>SUM(AQ7:AS7)</f>
        <v>191</v>
      </c>
      <c r="CK7" s="120">
        <f>SUM(AT7:AV7)</f>
        <v>108</v>
      </c>
      <c r="CL7" s="120">
        <f>SUM(AW7:AY7)</f>
        <v>0</v>
      </c>
      <c r="CM7" s="121">
        <f>SUM(AZ7:BB7)</f>
        <v>0</v>
      </c>
      <c r="CO7" s="28" t="str">
        <f>$B7</f>
        <v>Revenues</v>
      </c>
      <c r="CP7" s="29"/>
      <c r="CQ7" s="30"/>
      <c r="CR7" s="119">
        <f>E7-W7</f>
        <v>0</v>
      </c>
      <c r="CS7" s="119">
        <f t="shared" ref="CS7:DE26" si="6">F7-X7</f>
        <v>0</v>
      </c>
      <c r="CT7" s="122">
        <f t="shared" si="6"/>
        <v>0</v>
      </c>
      <c r="CU7" s="120">
        <f t="shared" si="6"/>
        <v>0</v>
      </c>
      <c r="CV7" s="120">
        <f t="shared" si="6"/>
        <v>0</v>
      </c>
      <c r="CW7" s="120">
        <f t="shared" si="6"/>
        <v>0</v>
      </c>
      <c r="CX7" s="120">
        <f t="shared" si="6"/>
        <v>0</v>
      </c>
      <c r="CY7" s="120">
        <f t="shared" si="6"/>
        <v>0</v>
      </c>
      <c r="CZ7" s="120">
        <f t="shared" si="6"/>
        <v>0</v>
      </c>
      <c r="DA7" s="120">
        <f t="shared" si="6"/>
        <v>0</v>
      </c>
      <c r="DB7" s="120">
        <f t="shared" si="6"/>
        <v>0</v>
      </c>
      <c r="DC7" s="120">
        <f t="shared" si="6"/>
        <v>0</v>
      </c>
      <c r="DD7" s="120">
        <f t="shared" si="6"/>
        <v>0</v>
      </c>
      <c r="DE7" s="121">
        <f t="shared" si="6"/>
        <v>0</v>
      </c>
      <c r="DG7" s="28" t="str">
        <f>$B7</f>
        <v>Revenues</v>
      </c>
      <c r="DH7" s="29"/>
      <c r="DI7" s="30"/>
      <c r="DJ7" s="123" t="str">
        <f>IFERROR(((E7-W7)/ABS(W7))+1,"")</f>
        <v/>
      </c>
      <c r="DK7" s="123" t="str">
        <f t="shared" ref="DK7:DW30" si="7">IFERROR(((F7-X7)/ABS(X7))+1,"")</f>
        <v/>
      </c>
      <c r="DL7" s="124" t="str">
        <f t="shared" si="7"/>
        <v/>
      </c>
      <c r="DM7" s="125" t="str">
        <f t="shared" si="7"/>
        <v/>
      </c>
      <c r="DN7" s="125" t="str">
        <f t="shared" si="7"/>
        <v/>
      </c>
      <c r="DO7" s="125" t="str">
        <f t="shared" si="7"/>
        <v/>
      </c>
      <c r="DP7" s="125" t="str">
        <f t="shared" si="7"/>
        <v/>
      </c>
      <c r="DQ7" s="125" t="str">
        <f t="shared" si="7"/>
        <v/>
      </c>
      <c r="DR7" s="125" t="str">
        <f t="shared" si="7"/>
        <v/>
      </c>
      <c r="DS7" s="125" t="str">
        <f t="shared" si="7"/>
        <v/>
      </c>
      <c r="DT7" s="125" t="str">
        <f t="shared" si="7"/>
        <v/>
      </c>
      <c r="DU7" s="125" t="str">
        <f t="shared" si="7"/>
        <v/>
      </c>
      <c r="DV7" s="125" t="str">
        <f t="shared" si="7"/>
        <v/>
      </c>
      <c r="DW7" s="126" t="str">
        <f t="shared" si="7"/>
        <v/>
      </c>
    </row>
    <row r="8" spans="1:131" ht="11.45" customHeight="1" x14ac:dyDescent="0.15">
      <c r="B8" s="81"/>
      <c r="C8" s="92" t="s">
        <v>225</v>
      </c>
      <c r="D8" s="83"/>
      <c r="E8" s="84">
        <f t="shared" ref="E8:E71" si="8">SUM(G8:R8)</f>
        <v>0</v>
      </c>
      <c r="F8" s="84">
        <f t="shared" ref="F8:F71" si="9">SUMPRODUCT((G$6:R$6&lt;=F$6)*(G8:R8))</f>
        <v>0</v>
      </c>
      <c r="G8" s="85">
        <v>0</v>
      </c>
      <c r="H8" s="86">
        <v>0</v>
      </c>
      <c r="I8" s="86">
        <v>0</v>
      </c>
      <c r="J8" s="86"/>
      <c r="K8" s="86"/>
      <c r="L8" s="86"/>
      <c r="M8" s="86"/>
      <c r="N8" s="86"/>
      <c r="O8" s="86"/>
      <c r="P8" s="86"/>
      <c r="Q8" s="86"/>
      <c r="R8" s="87"/>
      <c r="T8" s="81"/>
      <c r="U8" s="92" t="str">
        <f>$C8</f>
        <v>Revenue-Long Distance</v>
      </c>
      <c r="V8" s="83"/>
      <c r="W8" s="84">
        <f t="shared" ref="W8:W71" si="10">SUM(Y8:AJ8)</f>
        <v>0</v>
      </c>
      <c r="X8" s="84">
        <f t="shared" ref="X8:X71" si="11">SUMPRODUCT((Y$6:AJ$6&lt;=X$6)*(Y8:AJ8))</f>
        <v>0</v>
      </c>
      <c r="Y8" s="85">
        <v>0</v>
      </c>
      <c r="Z8" s="86">
        <v>0</v>
      </c>
      <c r="AA8" s="86">
        <v>0</v>
      </c>
      <c r="AB8" s="86">
        <v>0</v>
      </c>
      <c r="AC8" s="86">
        <v>0</v>
      </c>
      <c r="AD8" s="86">
        <v>0</v>
      </c>
      <c r="AE8" s="86">
        <v>0</v>
      </c>
      <c r="AF8" s="86">
        <v>0</v>
      </c>
      <c r="AG8" s="86">
        <v>0</v>
      </c>
      <c r="AH8" s="86">
        <v>0</v>
      </c>
      <c r="AI8" s="86">
        <v>0</v>
      </c>
      <c r="AJ8" s="87">
        <v>0</v>
      </c>
      <c r="AL8" s="81"/>
      <c r="AM8" s="92" t="str">
        <f>$C8</f>
        <v>Revenue-Long Distance</v>
      </c>
      <c r="AN8" s="83"/>
      <c r="AO8" s="84">
        <f t="shared" ref="AO8:AO71" si="12">SUM(AQ8:BB8)</f>
        <v>299</v>
      </c>
      <c r="AP8" s="84">
        <f t="shared" ref="AP8:AP71" si="13">SUMPRODUCT((AQ$6:BB$6&lt;=AP$6)*(AQ8:BB8))</f>
        <v>191</v>
      </c>
      <c r="AQ8" s="85">
        <v>147</v>
      </c>
      <c r="AR8" s="86">
        <v>0</v>
      </c>
      <c r="AS8" s="86">
        <v>44</v>
      </c>
      <c r="AT8" s="86">
        <v>40</v>
      </c>
      <c r="AU8" s="86">
        <v>0</v>
      </c>
      <c r="AV8" s="86">
        <v>68</v>
      </c>
      <c r="AW8" s="86">
        <v>0</v>
      </c>
      <c r="AX8" s="86">
        <v>0</v>
      </c>
      <c r="AY8" s="86">
        <v>0</v>
      </c>
      <c r="AZ8" s="86">
        <v>0</v>
      </c>
      <c r="BA8" s="86">
        <v>0</v>
      </c>
      <c r="BB8" s="87">
        <v>0</v>
      </c>
      <c r="BD8" s="81"/>
      <c r="BE8" s="92" t="str">
        <f>$C8</f>
        <v>Revenue-Long Distance</v>
      </c>
      <c r="BF8" s="83"/>
      <c r="BG8" s="84">
        <f t="shared" ref="BG8:BG71" si="14">SUM(BI8:BT8)</f>
        <v>961</v>
      </c>
      <c r="BH8" s="84">
        <f t="shared" ref="BH8:BH71" si="15">SUMPRODUCT((BI$6:BT$6&lt;=BH$6)*(BI8:BT8))</f>
        <v>49</v>
      </c>
      <c r="BI8" s="85">
        <v>6</v>
      </c>
      <c r="BJ8" s="86">
        <v>8</v>
      </c>
      <c r="BK8" s="86">
        <v>35</v>
      </c>
      <c r="BL8" s="86">
        <v>162</v>
      </c>
      <c r="BM8" s="86">
        <v>0</v>
      </c>
      <c r="BN8" s="86">
        <v>495</v>
      </c>
      <c r="BO8" s="86">
        <v>58</v>
      </c>
      <c r="BP8" s="86">
        <v>54</v>
      </c>
      <c r="BQ8" s="86">
        <v>37</v>
      </c>
      <c r="BR8" s="86">
        <v>102</v>
      </c>
      <c r="BS8" s="86">
        <v>4</v>
      </c>
      <c r="BT8" s="87">
        <v>0</v>
      </c>
      <c r="BV8" s="81"/>
      <c r="BW8" s="92" t="str">
        <f>$C8</f>
        <v>Revenue-Long Distance</v>
      </c>
      <c r="BX8" s="83"/>
      <c r="BY8" s="84">
        <f t="shared" ref="BY8:BY117" si="16">SUM(BZ8:CC8)</f>
        <v>0</v>
      </c>
      <c r="BZ8" s="85">
        <f t="shared" ref="BZ8:BZ71" si="17">SUM(G8:I8)</f>
        <v>0</v>
      </c>
      <c r="CA8" s="86">
        <f t="shared" ref="CA8:CA71" si="18">SUM(J8:L8)</f>
        <v>0</v>
      </c>
      <c r="CB8" s="86">
        <f t="shared" ref="CB8:CB71" si="19">SUM(M8:O8)</f>
        <v>0</v>
      </c>
      <c r="CC8" s="86">
        <f t="shared" ref="CC8:CC71" si="20">SUM(P8:R8)</f>
        <v>0</v>
      </c>
      <c r="CD8" s="84">
        <f t="shared" si="4"/>
        <v>0</v>
      </c>
      <c r="CE8" s="85">
        <f t="shared" ref="CE8:CE71" si="21">SUM(Y8:AA8)</f>
        <v>0</v>
      </c>
      <c r="CF8" s="86">
        <f t="shared" ref="CF8:CF71" si="22">SUM(AB8:AD8)</f>
        <v>0</v>
      </c>
      <c r="CG8" s="86">
        <f t="shared" ref="CG8:CG71" si="23">SUM(AE8:AG8)</f>
        <v>0</v>
      </c>
      <c r="CH8" s="86">
        <f t="shared" ref="CH8:CH71" si="24">SUM(AH8:AJ8)</f>
        <v>0</v>
      </c>
      <c r="CI8" s="84">
        <f t="shared" si="5"/>
        <v>299</v>
      </c>
      <c r="CJ8" s="85">
        <f t="shared" ref="CJ8:CJ71" si="25">SUM(AQ8:AS8)</f>
        <v>191</v>
      </c>
      <c r="CK8" s="86">
        <f t="shared" ref="CK8:CK71" si="26">SUM(AT8:AV8)</f>
        <v>108</v>
      </c>
      <c r="CL8" s="86">
        <f t="shared" ref="CL8:CL71" si="27">SUM(AW8:AY8)</f>
        <v>0</v>
      </c>
      <c r="CM8" s="87">
        <f t="shared" ref="CM8:CM71" si="28">SUM(AZ8:BB8)</f>
        <v>0</v>
      </c>
      <c r="CO8" s="81"/>
      <c r="CP8" s="92" t="str">
        <f>$C8</f>
        <v>Revenue-Long Distance</v>
      </c>
      <c r="CQ8" s="83"/>
      <c r="CR8" s="84">
        <f t="shared" ref="CR8:CZ53" si="29">E8-W8</f>
        <v>0</v>
      </c>
      <c r="CS8" s="84">
        <f t="shared" si="6"/>
        <v>0</v>
      </c>
      <c r="CT8" s="85">
        <f t="shared" si="6"/>
        <v>0</v>
      </c>
      <c r="CU8" s="86">
        <f t="shared" si="6"/>
        <v>0</v>
      </c>
      <c r="CV8" s="86">
        <f t="shared" si="6"/>
        <v>0</v>
      </c>
      <c r="CW8" s="86">
        <f t="shared" si="6"/>
        <v>0</v>
      </c>
      <c r="CX8" s="86">
        <f t="shared" si="6"/>
        <v>0</v>
      </c>
      <c r="CY8" s="86">
        <f t="shared" si="6"/>
        <v>0</v>
      </c>
      <c r="CZ8" s="86">
        <f t="shared" si="6"/>
        <v>0</v>
      </c>
      <c r="DA8" s="86">
        <f t="shared" si="6"/>
        <v>0</v>
      </c>
      <c r="DB8" s="86">
        <f t="shared" si="6"/>
        <v>0</v>
      </c>
      <c r="DC8" s="86">
        <f t="shared" si="6"/>
        <v>0</v>
      </c>
      <c r="DD8" s="86">
        <f t="shared" si="6"/>
        <v>0</v>
      </c>
      <c r="DE8" s="87">
        <f t="shared" si="6"/>
        <v>0</v>
      </c>
      <c r="DG8" s="81"/>
      <c r="DH8" s="92" t="str">
        <f>$C8</f>
        <v>Revenue-Long Distance</v>
      </c>
      <c r="DI8" s="83"/>
      <c r="DJ8" s="88" t="str">
        <f t="shared" ref="DJ8:DW50" si="30">IFERROR(((E8-W8)/ABS(W8))+1,"")</f>
        <v/>
      </c>
      <c r="DK8" s="88" t="str">
        <f t="shared" si="7"/>
        <v/>
      </c>
      <c r="DL8" s="89" t="str">
        <f t="shared" si="7"/>
        <v/>
      </c>
      <c r="DM8" s="90" t="str">
        <f t="shared" si="7"/>
        <v/>
      </c>
      <c r="DN8" s="90" t="str">
        <f t="shared" si="7"/>
        <v/>
      </c>
      <c r="DO8" s="90" t="str">
        <f t="shared" si="7"/>
        <v/>
      </c>
      <c r="DP8" s="90" t="str">
        <f t="shared" si="7"/>
        <v/>
      </c>
      <c r="DQ8" s="90" t="str">
        <f t="shared" si="7"/>
        <v/>
      </c>
      <c r="DR8" s="90" t="str">
        <f t="shared" si="7"/>
        <v/>
      </c>
      <c r="DS8" s="90" t="str">
        <f t="shared" si="7"/>
        <v/>
      </c>
      <c r="DT8" s="90" t="str">
        <f t="shared" si="7"/>
        <v/>
      </c>
      <c r="DU8" s="90" t="str">
        <f t="shared" si="7"/>
        <v/>
      </c>
      <c r="DV8" s="90" t="str">
        <f t="shared" si="7"/>
        <v/>
      </c>
      <c r="DW8" s="91" t="str">
        <f t="shared" si="7"/>
        <v/>
      </c>
    </row>
    <row r="9" spans="1:131" ht="11.45" customHeight="1" x14ac:dyDescent="0.15">
      <c r="B9" s="81"/>
      <c r="C9" s="92" t="s">
        <v>226</v>
      </c>
      <c r="D9" s="83"/>
      <c r="E9" s="84">
        <f t="shared" si="8"/>
        <v>0</v>
      </c>
      <c r="F9" s="84">
        <f t="shared" si="9"/>
        <v>0</v>
      </c>
      <c r="G9" s="85">
        <v>0</v>
      </c>
      <c r="H9" s="86">
        <v>0</v>
      </c>
      <c r="I9" s="86">
        <v>0</v>
      </c>
      <c r="J9" s="86"/>
      <c r="K9" s="86"/>
      <c r="L9" s="86"/>
      <c r="M9" s="86"/>
      <c r="N9" s="86"/>
      <c r="O9" s="86"/>
      <c r="P9" s="86"/>
      <c r="Q9" s="86"/>
      <c r="R9" s="87"/>
      <c r="T9" s="81"/>
      <c r="U9" s="92" t="str">
        <f t="shared" ref="U9:U17" si="31">$C9</f>
        <v>Revenue - Fax</v>
      </c>
      <c r="V9" s="83"/>
      <c r="W9" s="84">
        <f t="shared" si="10"/>
        <v>0</v>
      </c>
      <c r="X9" s="84">
        <f t="shared" si="11"/>
        <v>0</v>
      </c>
      <c r="Y9" s="85">
        <v>0</v>
      </c>
      <c r="Z9" s="86">
        <v>0</v>
      </c>
      <c r="AA9" s="86">
        <v>0</v>
      </c>
      <c r="AB9" s="86">
        <v>0</v>
      </c>
      <c r="AC9" s="86">
        <v>0</v>
      </c>
      <c r="AD9" s="86">
        <v>0</v>
      </c>
      <c r="AE9" s="86">
        <v>0</v>
      </c>
      <c r="AF9" s="86">
        <v>0</v>
      </c>
      <c r="AG9" s="86">
        <v>0</v>
      </c>
      <c r="AH9" s="86">
        <v>0</v>
      </c>
      <c r="AI9" s="86">
        <v>0</v>
      </c>
      <c r="AJ9" s="87">
        <v>0</v>
      </c>
      <c r="AL9" s="81"/>
      <c r="AM9" s="92" t="str">
        <f t="shared" ref="AM9:AM17" si="32">$C9</f>
        <v>Revenue - Fax</v>
      </c>
      <c r="AN9" s="83"/>
      <c r="AO9" s="84">
        <f t="shared" si="12"/>
        <v>0</v>
      </c>
      <c r="AP9" s="84">
        <f t="shared" si="13"/>
        <v>0</v>
      </c>
      <c r="AQ9" s="85">
        <v>0</v>
      </c>
      <c r="AR9" s="86">
        <v>0</v>
      </c>
      <c r="AS9" s="86">
        <v>0</v>
      </c>
      <c r="AT9" s="86">
        <v>0</v>
      </c>
      <c r="AU9" s="86">
        <v>0</v>
      </c>
      <c r="AV9" s="86">
        <v>0</v>
      </c>
      <c r="AW9" s="86">
        <v>0</v>
      </c>
      <c r="AX9" s="86">
        <v>0</v>
      </c>
      <c r="AY9" s="86">
        <v>0</v>
      </c>
      <c r="AZ9" s="86">
        <v>0</v>
      </c>
      <c r="BA9" s="86">
        <v>0</v>
      </c>
      <c r="BB9" s="87">
        <v>0</v>
      </c>
      <c r="BD9" s="81"/>
      <c r="BE9" s="92" t="str">
        <f t="shared" ref="BE9:BE17" si="33">$C9</f>
        <v>Revenue - Fax</v>
      </c>
      <c r="BF9" s="83"/>
      <c r="BG9" s="84">
        <f t="shared" si="14"/>
        <v>0</v>
      </c>
      <c r="BH9" s="84">
        <f t="shared" si="15"/>
        <v>0</v>
      </c>
      <c r="BI9" s="85">
        <v>0</v>
      </c>
      <c r="BJ9" s="86">
        <v>0</v>
      </c>
      <c r="BK9" s="86">
        <v>0</v>
      </c>
      <c r="BL9" s="86">
        <v>0</v>
      </c>
      <c r="BM9" s="86">
        <v>0</v>
      </c>
      <c r="BN9" s="86">
        <v>0</v>
      </c>
      <c r="BO9" s="86">
        <v>0</v>
      </c>
      <c r="BP9" s="86">
        <v>0</v>
      </c>
      <c r="BQ9" s="86">
        <v>0</v>
      </c>
      <c r="BR9" s="86">
        <v>0</v>
      </c>
      <c r="BS9" s="86">
        <v>0</v>
      </c>
      <c r="BT9" s="87">
        <v>0</v>
      </c>
      <c r="BV9" s="81"/>
      <c r="BW9" s="92" t="str">
        <f t="shared" ref="BW9:BW17" si="34">$C9</f>
        <v>Revenue - Fax</v>
      </c>
      <c r="BX9" s="83"/>
      <c r="BY9" s="84">
        <f t="shared" si="16"/>
        <v>0</v>
      </c>
      <c r="BZ9" s="85">
        <f t="shared" si="17"/>
        <v>0</v>
      </c>
      <c r="CA9" s="86">
        <f t="shared" si="18"/>
        <v>0</v>
      </c>
      <c r="CB9" s="86">
        <f t="shared" si="19"/>
        <v>0</v>
      </c>
      <c r="CC9" s="86">
        <f t="shared" si="20"/>
        <v>0</v>
      </c>
      <c r="CD9" s="84">
        <f t="shared" si="4"/>
        <v>0</v>
      </c>
      <c r="CE9" s="85">
        <f t="shared" si="21"/>
        <v>0</v>
      </c>
      <c r="CF9" s="86">
        <f t="shared" si="22"/>
        <v>0</v>
      </c>
      <c r="CG9" s="86">
        <f t="shared" si="23"/>
        <v>0</v>
      </c>
      <c r="CH9" s="86">
        <f t="shared" si="24"/>
        <v>0</v>
      </c>
      <c r="CI9" s="84">
        <f t="shared" si="5"/>
        <v>0</v>
      </c>
      <c r="CJ9" s="85">
        <f t="shared" si="25"/>
        <v>0</v>
      </c>
      <c r="CK9" s="86">
        <f t="shared" si="26"/>
        <v>0</v>
      </c>
      <c r="CL9" s="86">
        <f t="shared" si="27"/>
        <v>0</v>
      </c>
      <c r="CM9" s="87">
        <f t="shared" si="28"/>
        <v>0</v>
      </c>
      <c r="CO9" s="81"/>
      <c r="CP9" s="92" t="str">
        <f t="shared" ref="CP9:CP17" si="35">$C9</f>
        <v>Revenue - Fax</v>
      </c>
      <c r="CQ9" s="83"/>
      <c r="CR9" s="84">
        <f t="shared" si="29"/>
        <v>0</v>
      </c>
      <c r="CS9" s="84">
        <f t="shared" si="6"/>
        <v>0</v>
      </c>
      <c r="CT9" s="85">
        <f t="shared" si="6"/>
        <v>0</v>
      </c>
      <c r="CU9" s="86">
        <f t="shared" si="6"/>
        <v>0</v>
      </c>
      <c r="CV9" s="86">
        <f t="shared" si="6"/>
        <v>0</v>
      </c>
      <c r="CW9" s="86">
        <f t="shared" si="6"/>
        <v>0</v>
      </c>
      <c r="CX9" s="86">
        <f t="shared" si="6"/>
        <v>0</v>
      </c>
      <c r="CY9" s="86">
        <f t="shared" si="6"/>
        <v>0</v>
      </c>
      <c r="CZ9" s="86">
        <f t="shared" si="6"/>
        <v>0</v>
      </c>
      <c r="DA9" s="86">
        <f t="shared" si="6"/>
        <v>0</v>
      </c>
      <c r="DB9" s="86">
        <f t="shared" si="6"/>
        <v>0</v>
      </c>
      <c r="DC9" s="86">
        <f t="shared" si="6"/>
        <v>0</v>
      </c>
      <c r="DD9" s="86">
        <f t="shared" si="6"/>
        <v>0</v>
      </c>
      <c r="DE9" s="87">
        <f t="shared" si="6"/>
        <v>0</v>
      </c>
      <c r="DG9" s="81"/>
      <c r="DH9" s="92" t="str">
        <f t="shared" ref="DH9:DH17" si="36">$C9</f>
        <v>Revenue - Fax</v>
      </c>
      <c r="DI9" s="83"/>
      <c r="DJ9" s="88" t="str">
        <f t="shared" si="30"/>
        <v/>
      </c>
      <c r="DK9" s="88" t="str">
        <f t="shared" si="30"/>
        <v/>
      </c>
      <c r="DL9" s="89" t="str">
        <f t="shared" si="30"/>
        <v/>
      </c>
      <c r="DM9" s="90" t="str">
        <f t="shared" si="30"/>
        <v/>
      </c>
      <c r="DN9" s="90" t="str">
        <f t="shared" si="30"/>
        <v/>
      </c>
      <c r="DO9" s="90" t="str">
        <f t="shared" si="30"/>
        <v/>
      </c>
      <c r="DP9" s="90" t="str">
        <f t="shared" si="30"/>
        <v/>
      </c>
      <c r="DQ9" s="90" t="str">
        <f t="shared" si="30"/>
        <v/>
      </c>
      <c r="DR9" s="90" t="str">
        <f t="shared" si="30"/>
        <v/>
      </c>
      <c r="DS9" s="90" t="str">
        <f t="shared" si="30"/>
        <v/>
      </c>
      <c r="DT9" s="90" t="str">
        <f t="shared" si="30"/>
        <v/>
      </c>
      <c r="DU9" s="90" t="str">
        <f t="shared" si="30"/>
        <v/>
      </c>
      <c r="DV9" s="90" t="str">
        <f t="shared" si="30"/>
        <v/>
      </c>
      <c r="DW9" s="91" t="str">
        <f t="shared" si="30"/>
        <v/>
      </c>
    </row>
    <row r="10" spans="1:131" ht="11.45" customHeight="1" x14ac:dyDescent="0.15">
      <c r="B10" s="81"/>
      <c r="C10" s="92"/>
      <c r="D10" s="83"/>
      <c r="E10" s="84">
        <f t="shared" si="8"/>
        <v>0</v>
      </c>
      <c r="F10" s="84">
        <f t="shared" si="9"/>
        <v>0</v>
      </c>
      <c r="G10" s="85">
        <v>0</v>
      </c>
      <c r="H10" s="86">
        <v>0</v>
      </c>
      <c r="I10" s="86">
        <v>0</v>
      </c>
      <c r="J10" s="86"/>
      <c r="K10" s="86"/>
      <c r="L10" s="86"/>
      <c r="M10" s="86"/>
      <c r="N10" s="86"/>
      <c r="O10" s="86"/>
      <c r="P10" s="86"/>
      <c r="Q10" s="86"/>
      <c r="R10" s="87"/>
      <c r="T10" s="81"/>
      <c r="U10" s="92">
        <f t="shared" si="31"/>
        <v>0</v>
      </c>
      <c r="V10" s="83"/>
      <c r="W10" s="84">
        <f t="shared" si="10"/>
        <v>0</v>
      </c>
      <c r="X10" s="84">
        <f t="shared" si="11"/>
        <v>0</v>
      </c>
      <c r="Y10" s="85">
        <v>0</v>
      </c>
      <c r="Z10" s="86">
        <v>0</v>
      </c>
      <c r="AA10" s="86">
        <v>0</v>
      </c>
      <c r="AB10" s="86">
        <v>0</v>
      </c>
      <c r="AC10" s="86">
        <v>0</v>
      </c>
      <c r="AD10" s="86">
        <v>0</v>
      </c>
      <c r="AE10" s="86">
        <v>0</v>
      </c>
      <c r="AF10" s="86">
        <v>0</v>
      </c>
      <c r="AG10" s="86">
        <v>0</v>
      </c>
      <c r="AH10" s="86">
        <v>0</v>
      </c>
      <c r="AI10" s="86">
        <v>0</v>
      </c>
      <c r="AJ10" s="87">
        <v>0</v>
      </c>
      <c r="AL10" s="81"/>
      <c r="AM10" s="92">
        <f t="shared" si="32"/>
        <v>0</v>
      </c>
      <c r="AN10" s="83"/>
      <c r="AO10" s="84">
        <f t="shared" si="12"/>
        <v>0</v>
      </c>
      <c r="AP10" s="84">
        <f t="shared" si="13"/>
        <v>0</v>
      </c>
      <c r="AQ10" s="85">
        <v>0</v>
      </c>
      <c r="AR10" s="86">
        <v>0</v>
      </c>
      <c r="AS10" s="86">
        <v>0</v>
      </c>
      <c r="AT10" s="86">
        <v>0</v>
      </c>
      <c r="AU10" s="86">
        <v>0</v>
      </c>
      <c r="AV10" s="86">
        <v>0</v>
      </c>
      <c r="AW10" s="86">
        <v>0</v>
      </c>
      <c r="AX10" s="86">
        <v>0</v>
      </c>
      <c r="AY10" s="86">
        <v>0</v>
      </c>
      <c r="AZ10" s="86">
        <v>0</v>
      </c>
      <c r="BA10" s="86">
        <v>0</v>
      </c>
      <c r="BB10" s="87">
        <v>0</v>
      </c>
      <c r="BD10" s="81"/>
      <c r="BE10" s="92">
        <f t="shared" si="33"/>
        <v>0</v>
      </c>
      <c r="BF10" s="83"/>
      <c r="BG10" s="84">
        <f t="shared" si="14"/>
        <v>0</v>
      </c>
      <c r="BH10" s="84">
        <f t="shared" si="15"/>
        <v>0</v>
      </c>
      <c r="BI10" s="85">
        <v>0</v>
      </c>
      <c r="BJ10" s="86">
        <v>0</v>
      </c>
      <c r="BK10" s="86">
        <v>0</v>
      </c>
      <c r="BL10" s="86">
        <v>0</v>
      </c>
      <c r="BM10" s="86">
        <v>0</v>
      </c>
      <c r="BN10" s="86">
        <v>0</v>
      </c>
      <c r="BO10" s="86">
        <v>0</v>
      </c>
      <c r="BP10" s="86">
        <v>0</v>
      </c>
      <c r="BQ10" s="86">
        <v>0</v>
      </c>
      <c r="BR10" s="86">
        <v>0</v>
      </c>
      <c r="BS10" s="86">
        <v>0</v>
      </c>
      <c r="BT10" s="87">
        <v>0</v>
      </c>
      <c r="BV10" s="81"/>
      <c r="BW10" s="92">
        <f t="shared" si="34"/>
        <v>0</v>
      </c>
      <c r="BX10" s="83"/>
      <c r="BY10" s="84">
        <f t="shared" si="16"/>
        <v>0</v>
      </c>
      <c r="BZ10" s="85">
        <f t="shared" si="17"/>
        <v>0</v>
      </c>
      <c r="CA10" s="86">
        <f t="shared" si="18"/>
        <v>0</v>
      </c>
      <c r="CB10" s="86">
        <f t="shared" si="19"/>
        <v>0</v>
      </c>
      <c r="CC10" s="86">
        <f t="shared" si="20"/>
        <v>0</v>
      </c>
      <c r="CD10" s="84">
        <f t="shared" si="4"/>
        <v>0</v>
      </c>
      <c r="CE10" s="85">
        <f t="shared" si="21"/>
        <v>0</v>
      </c>
      <c r="CF10" s="86">
        <f t="shared" si="22"/>
        <v>0</v>
      </c>
      <c r="CG10" s="86">
        <f t="shared" si="23"/>
        <v>0</v>
      </c>
      <c r="CH10" s="86">
        <f t="shared" si="24"/>
        <v>0</v>
      </c>
      <c r="CI10" s="84">
        <f t="shared" si="5"/>
        <v>0</v>
      </c>
      <c r="CJ10" s="85">
        <f t="shared" si="25"/>
        <v>0</v>
      </c>
      <c r="CK10" s="86">
        <f t="shared" si="26"/>
        <v>0</v>
      </c>
      <c r="CL10" s="86">
        <f t="shared" si="27"/>
        <v>0</v>
      </c>
      <c r="CM10" s="87">
        <f t="shared" si="28"/>
        <v>0</v>
      </c>
      <c r="CO10" s="81"/>
      <c r="CP10" s="92">
        <f t="shared" si="35"/>
        <v>0</v>
      </c>
      <c r="CQ10" s="83"/>
      <c r="CR10" s="84">
        <f t="shared" si="29"/>
        <v>0</v>
      </c>
      <c r="CS10" s="84">
        <f t="shared" si="6"/>
        <v>0</v>
      </c>
      <c r="CT10" s="85">
        <f t="shared" si="6"/>
        <v>0</v>
      </c>
      <c r="CU10" s="86">
        <f t="shared" si="6"/>
        <v>0</v>
      </c>
      <c r="CV10" s="86">
        <f t="shared" si="6"/>
        <v>0</v>
      </c>
      <c r="CW10" s="86">
        <f t="shared" si="6"/>
        <v>0</v>
      </c>
      <c r="CX10" s="86">
        <f t="shared" si="6"/>
        <v>0</v>
      </c>
      <c r="CY10" s="86">
        <f t="shared" si="6"/>
        <v>0</v>
      </c>
      <c r="CZ10" s="86">
        <f t="shared" si="6"/>
        <v>0</v>
      </c>
      <c r="DA10" s="86">
        <f t="shared" si="6"/>
        <v>0</v>
      </c>
      <c r="DB10" s="86">
        <f t="shared" si="6"/>
        <v>0</v>
      </c>
      <c r="DC10" s="86">
        <f t="shared" si="6"/>
        <v>0</v>
      </c>
      <c r="DD10" s="86">
        <f t="shared" si="6"/>
        <v>0</v>
      </c>
      <c r="DE10" s="87">
        <f t="shared" si="6"/>
        <v>0</v>
      </c>
      <c r="DG10" s="81"/>
      <c r="DH10" s="92">
        <f t="shared" si="36"/>
        <v>0</v>
      </c>
      <c r="DI10" s="83"/>
      <c r="DJ10" s="88" t="str">
        <f t="shared" si="30"/>
        <v/>
      </c>
      <c r="DK10" s="88" t="str">
        <f t="shared" si="30"/>
        <v/>
      </c>
      <c r="DL10" s="89" t="str">
        <f t="shared" si="30"/>
        <v/>
      </c>
      <c r="DM10" s="90" t="str">
        <f t="shared" si="30"/>
        <v/>
      </c>
      <c r="DN10" s="90" t="str">
        <f t="shared" si="30"/>
        <v/>
      </c>
      <c r="DO10" s="90" t="str">
        <f t="shared" si="30"/>
        <v/>
      </c>
      <c r="DP10" s="90" t="str">
        <f t="shared" si="30"/>
        <v/>
      </c>
      <c r="DQ10" s="90" t="str">
        <f t="shared" si="30"/>
        <v/>
      </c>
      <c r="DR10" s="90" t="str">
        <f t="shared" si="30"/>
        <v/>
      </c>
      <c r="DS10" s="90" t="str">
        <f t="shared" si="30"/>
        <v/>
      </c>
      <c r="DT10" s="90" t="str">
        <f t="shared" si="30"/>
        <v/>
      </c>
      <c r="DU10" s="90" t="str">
        <f t="shared" si="30"/>
        <v/>
      </c>
      <c r="DV10" s="90" t="str">
        <f t="shared" si="30"/>
        <v/>
      </c>
      <c r="DW10" s="91" t="str">
        <f t="shared" si="30"/>
        <v/>
      </c>
    </row>
    <row r="11" spans="1:131" ht="11.45" customHeight="1" x14ac:dyDescent="0.15">
      <c r="B11" s="81"/>
      <c r="C11" s="92"/>
      <c r="D11" s="83"/>
      <c r="E11" s="84">
        <f t="shared" si="8"/>
        <v>0</v>
      </c>
      <c r="F11" s="84">
        <f t="shared" si="9"/>
        <v>0</v>
      </c>
      <c r="G11" s="85">
        <v>0</v>
      </c>
      <c r="H11" s="86">
        <v>0</v>
      </c>
      <c r="I11" s="86">
        <v>0</v>
      </c>
      <c r="J11" s="86"/>
      <c r="K11" s="86"/>
      <c r="L11" s="86"/>
      <c r="M11" s="86"/>
      <c r="N11" s="86"/>
      <c r="O11" s="86"/>
      <c r="P11" s="86"/>
      <c r="Q11" s="86"/>
      <c r="R11" s="87"/>
      <c r="T11" s="81"/>
      <c r="U11" s="92">
        <f t="shared" si="31"/>
        <v>0</v>
      </c>
      <c r="V11" s="83"/>
      <c r="W11" s="84">
        <f t="shared" si="10"/>
        <v>0</v>
      </c>
      <c r="X11" s="84">
        <f t="shared" si="11"/>
        <v>0</v>
      </c>
      <c r="Y11" s="85">
        <v>0</v>
      </c>
      <c r="Z11" s="86">
        <v>0</v>
      </c>
      <c r="AA11" s="86">
        <v>0</v>
      </c>
      <c r="AB11" s="86">
        <v>0</v>
      </c>
      <c r="AC11" s="86">
        <v>0</v>
      </c>
      <c r="AD11" s="86">
        <v>0</v>
      </c>
      <c r="AE11" s="86">
        <v>0</v>
      </c>
      <c r="AF11" s="86">
        <v>0</v>
      </c>
      <c r="AG11" s="86">
        <v>0</v>
      </c>
      <c r="AH11" s="86">
        <v>0</v>
      </c>
      <c r="AI11" s="86">
        <v>0</v>
      </c>
      <c r="AJ11" s="87">
        <v>0</v>
      </c>
      <c r="AL11" s="81"/>
      <c r="AM11" s="92">
        <f t="shared" si="32"/>
        <v>0</v>
      </c>
      <c r="AN11" s="83"/>
      <c r="AO11" s="84">
        <f t="shared" si="12"/>
        <v>0</v>
      </c>
      <c r="AP11" s="84">
        <f t="shared" si="13"/>
        <v>0</v>
      </c>
      <c r="AQ11" s="85">
        <v>0</v>
      </c>
      <c r="AR11" s="86">
        <v>0</v>
      </c>
      <c r="AS11" s="86">
        <v>0</v>
      </c>
      <c r="AT11" s="86">
        <v>0</v>
      </c>
      <c r="AU11" s="86">
        <v>0</v>
      </c>
      <c r="AV11" s="86">
        <v>0</v>
      </c>
      <c r="AW11" s="86">
        <v>0</v>
      </c>
      <c r="AX11" s="86">
        <v>0</v>
      </c>
      <c r="AY11" s="86">
        <v>0</v>
      </c>
      <c r="AZ11" s="86">
        <v>0</v>
      </c>
      <c r="BA11" s="86">
        <v>0</v>
      </c>
      <c r="BB11" s="87">
        <v>0</v>
      </c>
      <c r="BD11" s="81"/>
      <c r="BE11" s="92">
        <f t="shared" si="33"/>
        <v>0</v>
      </c>
      <c r="BF11" s="83"/>
      <c r="BG11" s="84">
        <f t="shared" si="14"/>
        <v>0</v>
      </c>
      <c r="BH11" s="84">
        <f t="shared" si="15"/>
        <v>0</v>
      </c>
      <c r="BI11" s="85">
        <v>0</v>
      </c>
      <c r="BJ11" s="86">
        <v>0</v>
      </c>
      <c r="BK11" s="86">
        <v>0</v>
      </c>
      <c r="BL11" s="86">
        <v>0</v>
      </c>
      <c r="BM11" s="86">
        <v>0</v>
      </c>
      <c r="BN11" s="86">
        <v>0</v>
      </c>
      <c r="BO11" s="86">
        <v>0</v>
      </c>
      <c r="BP11" s="86">
        <v>0</v>
      </c>
      <c r="BQ11" s="86">
        <v>0</v>
      </c>
      <c r="BR11" s="86">
        <v>0</v>
      </c>
      <c r="BS11" s="86">
        <v>0</v>
      </c>
      <c r="BT11" s="87">
        <v>0</v>
      </c>
      <c r="BV11" s="81"/>
      <c r="BW11" s="92">
        <f t="shared" si="34"/>
        <v>0</v>
      </c>
      <c r="BX11" s="83"/>
      <c r="BY11" s="84">
        <f t="shared" si="16"/>
        <v>0</v>
      </c>
      <c r="BZ11" s="85">
        <f t="shared" si="17"/>
        <v>0</v>
      </c>
      <c r="CA11" s="86">
        <f t="shared" si="18"/>
        <v>0</v>
      </c>
      <c r="CB11" s="86">
        <f t="shared" si="19"/>
        <v>0</v>
      </c>
      <c r="CC11" s="86">
        <f t="shared" si="20"/>
        <v>0</v>
      </c>
      <c r="CD11" s="84">
        <f t="shared" si="4"/>
        <v>0</v>
      </c>
      <c r="CE11" s="85">
        <f t="shared" si="21"/>
        <v>0</v>
      </c>
      <c r="CF11" s="86">
        <f t="shared" si="22"/>
        <v>0</v>
      </c>
      <c r="CG11" s="86">
        <f t="shared" si="23"/>
        <v>0</v>
      </c>
      <c r="CH11" s="86">
        <f t="shared" si="24"/>
        <v>0</v>
      </c>
      <c r="CI11" s="84">
        <f t="shared" si="5"/>
        <v>0</v>
      </c>
      <c r="CJ11" s="85">
        <f t="shared" si="25"/>
        <v>0</v>
      </c>
      <c r="CK11" s="86">
        <f t="shared" si="26"/>
        <v>0</v>
      </c>
      <c r="CL11" s="86">
        <f t="shared" si="27"/>
        <v>0</v>
      </c>
      <c r="CM11" s="87">
        <f t="shared" si="28"/>
        <v>0</v>
      </c>
      <c r="CO11" s="81"/>
      <c r="CP11" s="92">
        <f t="shared" si="35"/>
        <v>0</v>
      </c>
      <c r="CQ11" s="83"/>
      <c r="CR11" s="84">
        <f t="shared" si="29"/>
        <v>0</v>
      </c>
      <c r="CS11" s="84">
        <f t="shared" si="6"/>
        <v>0</v>
      </c>
      <c r="CT11" s="85">
        <f t="shared" si="6"/>
        <v>0</v>
      </c>
      <c r="CU11" s="86">
        <f t="shared" si="6"/>
        <v>0</v>
      </c>
      <c r="CV11" s="86">
        <f t="shared" si="6"/>
        <v>0</v>
      </c>
      <c r="CW11" s="86">
        <f t="shared" si="6"/>
        <v>0</v>
      </c>
      <c r="CX11" s="86">
        <f t="shared" si="6"/>
        <v>0</v>
      </c>
      <c r="CY11" s="86">
        <f t="shared" si="6"/>
        <v>0</v>
      </c>
      <c r="CZ11" s="86">
        <f t="shared" si="6"/>
        <v>0</v>
      </c>
      <c r="DA11" s="86">
        <f t="shared" si="6"/>
        <v>0</v>
      </c>
      <c r="DB11" s="86">
        <f t="shared" si="6"/>
        <v>0</v>
      </c>
      <c r="DC11" s="86">
        <f t="shared" si="6"/>
        <v>0</v>
      </c>
      <c r="DD11" s="86">
        <f t="shared" si="6"/>
        <v>0</v>
      </c>
      <c r="DE11" s="87">
        <f t="shared" si="6"/>
        <v>0</v>
      </c>
      <c r="DG11" s="81"/>
      <c r="DH11" s="92">
        <f t="shared" si="36"/>
        <v>0</v>
      </c>
      <c r="DI11" s="83"/>
      <c r="DJ11" s="88" t="str">
        <f t="shared" si="30"/>
        <v/>
      </c>
      <c r="DK11" s="88" t="str">
        <f t="shared" si="30"/>
        <v/>
      </c>
      <c r="DL11" s="89" t="str">
        <f t="shared" si="30"/>
        <v/>
      </c>
      <c r="DM11" s="90" t="str">
        <f t="shared" si="30"/>
        <v/>
      </c>
      <c r="DN11" s="90" t="str">
        <f t="shared" si="30"/>
        <v/>
      </c>
      <c r="DO11" s="90" t="str">
        <f t="shared" si="30"/>
        <v/>
      </c>
      <c r="DP11" s="90" t="str">
        <f t="shared" si="30"/>
        <v/>
      </c>
      <c r="DQ11" s="90" t="str">
        <f t="shared" si="30"/>
        <v/>
      </c>
      <c r="DR11" s="90" t="str">
        <f t="shared" si="30"/>
        <v/>
      </c>
      <c r="DS11" s="90" t="str">
        <f t="shared" si="30"/>
        <v/>
      </c>
      <c r="DT11" s="90" t="str">
        <f t="shared" si="30"/>
        <v/>
      </c>
      <c r="DU11" s="90" t="str">
        <f t="shared" si="30"/>
        <v/>
      </c>
      <c r="DV11" s="90" t="str">
        <f t="shared" si="30"/>
        <v/>
      </c>
      <c r="DW11" s="91" t="str">
        <f t="shared" si="30"/>
        <v/>
      </c>
    </row>
    <row r="12" spans="1:131" ht="11.45" customHeight="1" x14ac:dyDescent="0.15">
      <c r="B12" s="81"/>
      <c r="C12" s="92"/>
      <c r="D12" s="83"/>
      <c r="E12" s="84">
        <f t="shared" si="8"/>
        <v>0</v>
      </c>
      <c r="F12" s="84">
        <f t="shared" si="9"/>
        <v>0</v>
      </c>
      <c r="G12" s="85">
        <v>0</v>
      </c>
      <c r="H12" s="86">
        <v>0</v>
      </c>
      <c r="I12" s="86">
        <v>0</v>
      </c>
      <c r="J12" s="86"/>
      <c r="K12" s="86"/>
      <c r="L12" s="86"/>
      <c r="M12" s="86"/>
      <c r="N12" s="86"/>
      <c r="O12" s="86"/>
      <c r="P12" s="86"/>
      <c r="Q12" s="86"/>
      <c r="R12" s="87"/>
      <c r="T12" s="81"/>
      <c r="U12" s="92">
        <f t="shared" si="31"/>
        <v>0</v>
      </c>
      <c r="V12" s="83"/>
      <c r="W12" s="84">
        <f t="shared" si="10"/>
        <v>0</v>
      </c>
      <c r="X12" s="84">
        <f t="shared" si="11"/>
        <v>0</v>
      </c>
      <c r="Y12" s="85">
        <v>0</v>
      </c>
      <c r="Z12" s="86">
        <v>0</v>
      </c>
      <c r="AA12" s="86">
        <v>0</v>
      </c>
      <c r="AB12" s="86">
        <v>0</v>
      </c>
      <c r="AC12" s="86">
        <v>0</v>
      </c>
      <c r="AD12" s="86">
        <v>0</v>
      </c>
      <c r="AE12" s="86">
        <v>0</v>
      </c>
      <c r="AF12" s="86">
        <v>0</v>
      </c>
      <c r="AG12" s="86">
        <v>0</v>
      </c>
      <c r="AH12" s="86">
        <v>0</v>
      </c>
      <c r="AI12" s="86">
        <v>0</v>
      </c>
      <c r="AJ12" s="87">
        <v>0</v>
      </c>
      <c r="AL12" s="81"/>
      <c r="AM12" s="92">
        <f t="shared" si="32"/>
        <v>0</v>
      </c>
      <c r="AN12" s="83"/>
      <c r="AO12" s="84">
        <f t="shared" si="12"/>
        <v>0</v>
      </c>
      <c r="AP12" s="84">
        <f t="shared" si="13"/>
        <v>0</v>
      </c>
      <c r="AQ12" s="85">
        <v>0</v>
      </c>
      <c r="AR12" s="86">
        <v>0</v>
      </c>
      <c r="AS12" s="86">
        <v>0</v>
      </c>
      <c r="AT12" s="86">
        <v>0</v>
      </c>
      <c r="AU12" s="86">
        <v>0</v>
      </c>
      <c r="AV12" s="86">
        <v>0</v>
      </c>
      <c r="AW12" s="86">
        <v>0</v>
      </c>
      <c r="AX12" s="86">
        <v>0</v>
      </c>
      <c r="AY12" s="86">
        <v>0</v>
      </c>
      <c r="AZ12" s="86">
        <v>0</v>
      </c>
      <c r="BA12" s="86">
        <v>0</v>
      </c>
      <c r="BB12" s="87">
        <v>0</v>
      </c>
      <c r="BD12" s="81"/>
      <c r="BE12" s="92">
        <f t="shared" si="33"/>
        <v>0</v>
      </c>
      <c r="BF12" s="83"/>
      <c r="BG12" s="84">
        <f t="shared" si="14"/>
        <v>0</v>
      </c>
      <c r="BH12" s="84">
        <f t="shared" si="15"/>
        <v>0</v>
      </c>
      <c r="BI12" s="85">
        <v>0</v>
      </c>
      <c r="BJ12" s="86">
        <v>0</v>
      </c>
      <c r="BK12" s="86">
        <v>0</v>
      </c>
      <c r="BL12" s="86">
        <v>0</v>
      </c>
      <c r="BM12" s="86">
        <v>0</v>
      </c>
      <c r="BN12" s="86">
        <v>0</v>
      </c>
      <c r="BO12" s="86">
        <v>0</v>
      </c>
      <c r="BP12" s="86">
        <v>0</v>
      </c>
      <c r="BQ12" s="86">
        <v>0</v>
      </c>
      <c r="BR12" s="86">
        <v>0</v>
      </c>
      <c r="BS12" s="86">
        <v>0</v>
      </c>
      <c r="BT12" s="87">
        <v>0</v>
      </c>
      <c r="BV12" s="81"/>
      <c r="BW12" s="92">
        <f t="shared" si="34"/>
        <v>0</v>
      </c>
      <c r="BX12" s="83"/>
      <c r="BY12" s="84">
        <f t="shared" si="16"/>
        <v>0</v>
      </c>
      <c r="BZ12" s="85">
        <f t="shared" si="17"/>
        <v>0</v>
      </c>
      <c r="CA12" s="86">
        <f t="shared" si="18"/>
        <v>0</v>
      </c>
      <c r="CB12" s="86">
        <f t="shared" si="19"/>
        <v>0</v>
      </c>
      <c r="CC12" s="86">
        <f t="shared" si="20"/>
        <v>0</v>
      </c>
      <c r="CD12" s="84">
        <f t="shared" si="4"/>
        <v>0</v>
      </c>
      <c r="CE12" s="85">
        <f t="shared" si="21"/>
        <v>0</v>
      </c>
      <c r="CF12" s="86">
        <f t="shared" si="22"/>
        <v>0</v>
      </c>
      <c r="CG12" s="86">
        <f t="shared" si="23"/>
        <v>0</v>
      </c>
      <c r="CH12" s="86">
        <f t="shared" si="24"/>
        <v>0</v>
      </c>
      <c r="CI12" s="84">
        <f t="shared" si="5"/>
        <v>0</v>
      </c>
      <c r="CJ12" s="85">
        <f t="shared" si="25"/>
        <v>0</v>
      </c>
      <c r="CK12" s="86">
        <f t="shared" si="26"/>
        <v>0</v>
      </c>
      <c r="CL12" s="86">
        <f t="shared" si="27"/>
        <v>0</v>
      </c>
      <c r="CM12" s="87">
        <f t="shared" si="28"/>
        <v>0</v>
      </c>
      <c r="CO12" s="81"/>
      <c r="CP12" s="92">
        <f t="shared" si="35"/>
        <v>0</v>
      </c>
      <c r="CQ12" s="83"/>
      <c r="CR12" s="84">
        <f t="shared" si="29"/>
        <v>0</v>
      </c>
      <c r="CS12" s="84">
        <f t="shared" si="6"/>
        <v>0</v>
      </c>
      <c r="CT12" s="85">
        <f t="shared" si="6"/>
        <v>0</v>
      </c>
      <c r="CU12" s="86">
        <f t="shared" si="6"/>
        <v>0</v>
      </c>
      <c r="CV12" s="86">
        <f t="shared" si="6"/>
        <v>0</v>
      </c>
      <c r="CW12" s="86">
        <f t="shared" si="6"/>
        <v>0</v>
      </c>
      <c r="CX12" s="86">
        <f t="shared" si="6"/>
        <v>0</v>
      </c>
      <c r="CY12" s="86">
        <f t="shared" si="6"/>
        <v>0</v>
      </c>
      <c r="CZ12" s="86">
        <f t="shared" si="6"/>
        <v>0</v>
      </c>
      <c r="DA12" s="86">
        <f t="shared" si="6"/>
        <v>0</v>
      </c>
      <c r="DB12" s="86">
        <f t="shared" si="6"/>
        <v>0</v>
      </c>
      <c r="DC12" s="86">
        <f t="shared" si="6"/>
        <v>0</v>
      </c>
      <c r="DD12" s="86">
        <f t="shared" si="6"/>
        <v>0</v>
      </c>
      <c r="DE12" s="87">
        <f t="shared" si="6"/>
        <v>0</v>
      </c>
      <c r="DG12" s="81"/>
      <c r="DH12" s="92">
        <f t="shared" si="36"/>
        <v>0</v>
      </c>
      <c r="DI12" s="83"/>
      <c r="DJ12" s="88" t="str">
        <f t="shared" si="30"/>
        <v/>
      </c>
      <c r="DK12" s="88" t="str">
        <f t="shared" si="30"/>
        <v/>
      </c>
      <c r="DL12" s="89" t="str">
        <f t="shared" si="30"/>
        <v/>
      </c>
      <c r="DM12" s="90" t="str">
        <f t="shared" si="30"/>
        <v/>
      </c>
      <c r="DN12" s="90" t="str">
        <f t="shared" si="30"/>
        <v/>
      </c>
      <c r="DO12" s="90" t="str">
        <f t="shared" si="30"/>
        <v/>
      </c>
      <c r="DP12" s="90" t="str">
        <f t="shared" si="30"/>
        <v/>
      </c>
      <c r="DQ12" s="90" t="str">
        <f t="shared" si="30"/>
        <v/>
      </c>
      <c r="DR12" s="90" t="str">
        <f t="shared" si="30"/>
        <v/>
      </c>
      <c r="DS12" s="90" t="str">
        <f t="shared" si="30"/>
        <v/>
      </c>
      <c r="DT12" s="90" t="str">
        <f t="shared" si="30"/>
        <v/>
      </c>
      <c r="DU12" s="90" t="str">
        <f t="shared" si="30"/>
        <v/>
      </c>
      <c r="DV12" s="90" t="str">
        <f t="shared" si="30"/>
        <v/>
      </c>
      <c r="DW12" s="91" t="str">
        <f t="shared" si="30"/>
        <v/>
      </c>
    </row>
    <row r="13" spans="1:131" ht="11.45" customHeight="1" x14ac:dyDescent="0.15">
      <c r="B13" s="81"/>
      <c r="C13" s="92"/>
      <c r="D13" s="83"/>
      <c r="E13" s="84">
        <f t="shared" si="8"/>
        <v>0</v>
      </c>
      <c r="F13" s="84">
        <f t="shared" si="9"/>
        <v>0</v>
      </c>
      <c r="G13" s="85">
        <v>0</v>
      </c>
      <c r="H13" s="86">
        <v>0</v>
      </c>
      <c r="I13" s="86">
        <v>0</v>
      </c>
      <c r="J13" s="86"/>
      <c r="K13" s="86"/>
      <c r="L13" s="86"/>
      <c r="M13" s="86"/>
      <c r="N13" s="86"/>
      <c r="O13" s="86"/>
      <c r="P13" s="86"/>
      <c r="Q13" s="86"/>
      <c r="R13" s="87"/>
      <c r="T13" s="81"/>
      <c r="U13" s="92">
        <f t="shared" si="31"/>
        <v>0</v>
      </c>
      <c r="V13" s="83"/>
      <c r="W13" s="84">
        <f t="shared" si="10"/>
        <v>0</v>
      </c>
      <c r="X13" s="84">
        <f t="shared" si="11"/>
        <v>0</v>
      </c>
      <c r="Y13" s="85">
        <v>0</v>
      </c>
      <c r="Z13" s="86">
        <v>0</v>
      </c>
      <c r="AA13" s="86">
        <v>0</v>
      </c>
      <c r="AB13" s="86">
        <v>0</v>
      </c>
      <c r="AC13" s="86">
        <v>0</v>
      </c>
      <c r="AD13" s="86">
        <v>0</v>
      </c>
      <c r="AE13" s="86">
        <v>0</v>
      </c>
      <c r="AF13" s="86">
        <v>0</v>
      </c>
      <c r="AG13" s="86">
        <v>0</v>
      </c>
      <c r="AH13" s="86">
        <v>0</v>
      </c>
      <c r="AI13" s="86">
        <v>0</v>
      </c>
      <c r="AJ13" s="87">
        <v>0</v>
      </c>
      <c r="AL13" s="81"/>
      <c r="AM13" s="92">
        <f t="shared" si="32"/>
        <v>0</v>
      </c>
      <c r="AN13" s="83"/>
      <c r="AO13" s="84">
        <f t="shared" si="12"/>
        <v>0</v>
      </c>
      <c r="AP13" s="84">
        <f t="shared" si="13"/>
        <v>0</v>
      </c>
      <c r="AQ13" s="85">
        <v>0</v>
      </c>
      <c r="AR13" s="86">
        <v>0</v>
      </c>
      <c r="AS13" s="86">
        <v>0</v>
      </c>
      <c r="AT13" s="86">
        <v>0</v>
      </c>
      <c r="AU13" s="86">
        <v>0</v>
      </c>
      <c r="AV13" s="86">
        <v>0</v>
      </c>
      <c r="AW13" s="86">
        <v>0</v>
      </c>
      <c r="AX13" s="86">
        <v>0</v>
      </c>
      <c r="AY13" s="86">
        <v>0</v>
      </c>
      <c r="AZ13" s="86">
        <v>0</v>
      </c>
      <c r="BA13" s="86">
        <v>0</v>
      </c>
      <c r="BB13" s="87">
        <v>0</v>
      </c>
      <c r="BD13" s="81"/>
      <c r="BE13" s="92">
        <f t="shared" si="33"/>
        <v>0</v>
      </c>
      <c r="BF13" s="83"/>
      <c r="BG13" s="84">
        <f t="shared" si="14"/>
        <v>0</v>
      </c>
      <c r="BH13" s="84">
        <f t="shared" si="15"/>
        <v>0</v>
      </c>
      <c r="BI13" s="85">
        <v>0</v>
      </c>
      <c r="BJ13" s="86">
        <v>0</v>
      </c>
      <c r="BK13" s="86">
        <v>0</v>
      </c>
      <c r="BL13" s="86">
        <v>0</v>
      </c>
      <c r="BM13" s="86">
        <v>0</v>
      </c>
      <c r="BN13" s="86">
        <v>0</v>
      </c>
      <c r="BO13" s="86">
        <v>0</v>
      </c>
      <c r="BP13" s="86">
        <v>0</v>
      </c>
      <c r="BQ13" s="86">
        <v>0</v>
      </c>
      <c r="BR13" s="86">
        <v>0</v>
      </c>
      <c r="BS13" s="86">
        <v>0</v>
      </c>
      <c r="BT13" s="87">
        <v>0</v>
      </c>
      <c r="BV13" s="81"/>
      <c r="BW13" s="92">
        <f t="shared" si="34"/>
        <v>0</v>
      </c>
      <c r="BX13" s="83"/>
      <c r="BY13" s="84">
        <f t="shared" si="16"/>
        <v>0</v>
      </c>
      <c r="BZ13" s="85">
        <f t="shared" si="17"/>
        <v>0</v>
      </c>
      <c r="CA13" s="86">
        <f t="shared" si="18"/>
        <v>0</v>
      </c>
      <c r="CB13" s="86">
        <f t="shared" si="19"/>
        <v>0</v>
      </c>
      <c r="CC13" s="86">
        <f t="shared" si="20"/>
        <v>0</v>
      </c>
      <c r="CD13" s="84">
        <f t="shared" si="4"/>
        <v>0</v>
      </c>
      <c r="CE13" s="85">
        <f t="shared" si="21"/>
        <v>0</v>
      </c>
      <c r="CF13" s="86">
        <f t="shared" si="22"/>
        <v>0</v>
      </c>
      <c r="CG13" s="86">
        <f t="shared" si="23"/>
        <v>0</v>
      </c>
      <c r="CH13" s="86">
        <f t="shared" si="24"/>
        <v>0</v>
      </c>
      <c r="CI13" s="84">
        <f t="shared" si="5"/>
        <v>0</v>
      </c>
      <c r="CJ13" s="85">
        <f t="shared" si="25"/>
        <v>0</v>
      </c>
      <c r="CK13" s="86">
        <f t="shared" si="26"/>
        <v>0</v>
      </c>
      <c r="CL13" s="86">
        <f t="shared" si="27"/>
        <v>0</v>
      </c>
      <c r="CM13" s="87">
        <f t="shared" si="28"/>
        <v>0</v>
      </c>
      <c r="CO13" s="81"/>
      <c r="CP13" s="92">
        <f t="shared" si="35"/>
        <v>0</v>
      </c>
      <c r="CQ13" s="83"/>
      <c r="CR13" s="84">
        <f t="shared" si="29"/>
        <v>0</v>
      </c>
      <c r="CS13" s="84">
        <f t="shared" si="6"/>
        <v>0</v>
      </c>
      <c r="CT13" s="85">
        <f t="shared" si="6"/>
        <v>0</v>
      </c>
      <c r="CU13" s="86">
        <f t="shared" si="6"/>
        <v>0</v>
      </c>
      <c r="CV13" s="86">
        <f t="shared" si="6"/>
        <v>0</v>
      </c>
      <c r="CW13" s="86">
        <f t="shared" si="6"/>
        <v>0</v>
      </c>
      <c r="CX13" s="86">
        <f t="shared" si="6"/>
        <v>0</v>
      </c>
      <c r="CY13" s="86">
        <f t="shared" si="6"/>
        <v>0</v>
      </c>
      <c r="CZ13" s="86">
        <f t="shared" si="6"/>
        <v>0</v>
      </c>
      <c r="DA13" s="86">
        <f t="shared" si="6"/>
        <v>0</v>
      </c>
      <c r="DB13" s="86">
        <f t="shared" si="6"/>
        <v>0</v>
      </c>
      <c r="DC13" s="86">
        <f t="shared" si="6"/>
        <v>0</v>
      </c>
      <c r="DD13" s="86">
        <f t="shared" si="6"/>
        <v>0</v>
      </c>
      <c r="DE13" s="87">
        <f t="shared" si="6"/>
        <v>0</v>
      </c>
      <c r="DG13" s="81"/>
      <c r="DH13" s="92">
        <f t="shared" si="36"/>
        <v>0</v>
      </c>
      <c r="DI13" s="83"/>
      <c r="DJ13" s="88" t="str">
        <f t="shared" si="30"/>
        <v/>
      </c>
      <c r="DK13" s="88" t="str">
        <f t="shared" si="7"/>
        <v/>
      </c>
      <c r="DL13" s="89" t="str">
        <f t="shared" si="7"/>
        <v/>
      </c>
      <c r="DM13" s="90" t="str">
        <f t="shared" si="7"/>
        <v/>
      </c>
      <c r="DN13" s="90" t="str">
        <f t="shared" si="7"/>
        <v/>
      </c>
      <c r="DO13" s="90" t="str">
        <f t="shared" si="7"/>
        <v/>
      </c>
      <c r="DP13" s="90" t="str">
        <f t="shared" si="7"/>
        <v/>
      </c>
      <c r="DQ13" s="90" t="str">
        <f t="shared" si="7"/>
        <v/>
      </c>
      <c r="DR13" s="90" t="str">
        <f t="shared" si="7"/>
        <v/>
      </c>
      <c r="DS13" s="90" t="str">
        <f t="shared" si="7"/>
        <v/>
      </c>
      <c r="DT13" s="90" t="str">
        <f t="shared" si="7"/>
        <v/>
      </c>
      <c r="DU13" s="90" t="str">
        <f t="shared" si="7"/>
        <v/>
      </c>
      <c r="DV13" s="90" t="str">
        <f t="shared" si="7"/>
        <v/>
      </c>
      <c r="DW13" s="91" t="str">
        <f t="shared" si="7"/>
        <v/>
      </c>
    </row>
    <row r="14" spans="1:131" ht="11.45" customHeight="1" x14ac:dyDescent="0.15">
      <c r="B14" s="81"/>
      <c r="C14" s="92"/>
      <c r="D14" s="83"/>
      <c r="E14" s="84">
        <f t="shared" si="8"/>
        <v>0</v>
      </c>
      <c r="F14" s="84">
        <f t="shared" si="9"/>
        <v>0</v>
      </c>
      <c r="G14" s="85">
        <v>0</v>
      </c>
      <c r="H14" s="86">
        <v>0</v>
      </c>
      <c r="I14" s="86">
        <v>0</v>
      </c>
      <c r="J14" s="86"/>
      <c r="K14" s="86"/>
      <c r="L14" s="86"/>
      <c r="M14" s="86"/>
      <c r="N14" s="86"/>
      <c r="O14" s="86"/>
      <c r="P14" s="86"/>
      <c r="Q14" s="86"/>
      <c r="R14" s="87"/>
      <c r="T14" s="81"/>
      <c r="U14" s="92">
        <f t="shared" si="31"/>
        <v>0</v>
      </c>
      <c r="V14" s="83"/>
      <c r="W14" s="84">
        <f t="shared" si="10"/>
        <v>0</v>
      </c>
      <c r="X14" s="84">
        <f t="shared" si="11"/>
        <v>0</v>
      </c>
      <c r="Y14" s="85">
        <v>0</v>
      </c>
      <c r="Z14" s="86">
        <v>0</v>
      </c>
      <c r="AA14" s="86">
        <v>0</v>
      </c>
      <c r="AB14" s="86">
        <v>0</v>
      </c>
      <c r="AC14" s="86">
        <v>0</v>
      </c>
      <c r="AD14" s="86">
        <v>0</v>
      </c>
      <c r="AE14" s="86">
        <v>0</v>
      </c>
      <c r="AF14" s="86">
        <v>0</v>
      </c>
      <c r="AG14" s="86">
        <v>0</v>
      </c>
      <c r="AH14" s="86">
        <v>0</v>
      </c>
      <c r="AI14" s="86">
        <v>0</v>
      </c>
      <c r="AJ14" s="87">
        <v>0</v>
      </c>
      <c r="AL14" s="81"/>
      <c r="AM14" s="92">
        <f t="shared" si="32"/>
        <v>0</v>
      </c>
      <c r="AN14" s="83"/>
      <c r="AO14" s="84">
        <f t="shared" si="12"/>
        <v>0</v>
      </c>
      <c r="AP14" s="84">
        <f t="shared" si="13"/>
        <v>0</v>
      </c>
      <c r="AQ14" s="85">
        <v>0</v>
      </c>
      <c r="AR14" s="86">
        <v>0</v>
      </c>
      <c r="AS14" s="86">
        <v>0</v>
      </c>
      <c r="AT14" s="86">
        <v>0</v>
      </c>
      <c r="AU14" s="86">
        <v>0</v>
      </c>
      <c r="AV14" s="86">
        <v>0</v>
      </c>
      <c r="AW14" s="86">
        <v>0</v>
      </c>
      <c r="AX14" s="86">
        <v>0</v>
      </c>
      <c r="AY14" s="86">
        <v>0</v>
      </c>
      <c r="AZ14" s="86">
        <v>0</v>
      </c>
      <c r="BA14" s="86">
        <v>0</v>
      </c>
      <c r="BB14" s="87">
        <v>0</v>
      </c>
      <c r="BD14" s="81"/>
      <c r="BE14" s="92">
        <f t="shared" si="33"/>
        <v>0</v>
      </c>
      <c r="BF14" s="83"/>
      <c r="BG14" s="84">
        <f t="shared" si="14"/>
        <v>0</v>
      </c>
      <c r="BH14" s="84">
        <f t="shared" si="15"/>
        <v>0</v>
      </c>
      <c r="BI14" s="85">
        <v>0</v>
      </c>
      <c r="BJ14" s="86">
        <v>0</v>
      </c>
      <c r="BK14" s="86">
        <v>0</v>
      </c>
      <c r="BL14" s="86">
        <v>0</v>
      </c>
      <c r="BM14" s="86">
        <v>0</v>
      </c>
      <c r="BN14" s="86">
        <v>0</v>
      </c>
      <c r="BO14" s="86">
        <v>0</v>
      </c>
      <c r="BP14" s="86">
        <v>0</v>
      </c>
      <c r="BQ14" s="86">
        <v>0</v>
      </c>
      <c r="BR14" s="86">
        <v>0</v>
      </c>
      <c r="BS14" s="86">
        <v>0</v>
      </c>
      <c r="BT14" s="87">
        <v>0</v>
      </c>
      <c r="BV14" s="81"/>
      <c r="BW14" s="92">
        <f t="shared" si="34"/>
        <v>0</v>
      </c>
      <c r="BX14" s="83"/>
      <c r="BY14" s="84">
        <f t="shared" si="16"/>
        <v>0</v>
      </c>
      <c r="BZ14" s="85">
        <f t="shared" si="17"/>
        <v>0</v>
      </c>
      <c r="CA14" s="86">
        <f t="shared" si="18"/>
        <v>0</v>
      </c>
      <c r="CB14" s="86">
        <f t="shared" si="19"/>
        <v>0</v>
      </c>
      <c r="CC14" s="86">
        <f t="shared" si="20"/>
        <v>0</v>
      </c>
      <c r="CD14" s="84">
        <f t="shared" si="4"/>
        <v>0</v>
      </c>
      <c r="CE14" s="85">
        <f t="shared" si="21"/>
        <v>0</v>
      </c>
      <c r="CF14" s="86">
        <f t="shared" si="22"/>
        <v>0</v>
      </c>
      <c r="CG14" s="86">
        <f t="shared" si="23"/>
        <v>0</v>
      </c>
      <c r="CH14" s="86">
        <f t="shared" si="24"/>
        <v>0</v>
      </c>
      <c r="CI14" s="84">
        <f t="shared" si="5"/>
        <v>0</v>
      </c>
      <c r="CJ14" s="85">
        <f t="shared" si="25"/>
        <v>0</v>
      </c>
      <c r="CK14" s="86">
        <f t="shared" si="26"/>
        <v>0</v>
      </c>
      <c r="CL14" s="86">
        <f t="shared" si="27"/>
        <v>0</v>
      </c>
      <c r="CM14" s="87">
        <f t="shared" si="28"/>
        <v>0</v>
      </c>
      <c r="CO14" s="81"/>
      <c r="CP14" s="92">
        <f t="shared" si="35"/>
        <v>0</v>
      </c>
      <c r="CQ14" s="83"/>
      <c r="CR14" s="84">
        <f t="shared" si="29"/>
        <v>0</v>
      </c>
      <c r="CS14" s="84">
        <f t="shared" si="6"/>
        <v>0</v>
      </c>
      <c r="CT14" s="85">
        <f t="shared" si="6"/>
        <v>0</v>
      </c>
      <c r="CU14" s="86">
        <f t="shared" si="6"/>
        <v>0</v>
      </c>
      <c r="CV14" s="86">
        <f t="shared" si="6"/>
        <v>0</v>
      </c>
      <c r="CW14" s="86">
        <f t="shared" si="6"/>
        <v>0</v>
      </c>
      <c r="CX14" s="86">
        <f t="shared" si="6"/>
        <v>0</v>
      </c>
      <c r="CY14" s="86">
        <f t="shared" si="6"/>
        <v>0</v>
      </c>
      <c r="CZ14" s="86">
        <f t="shared" si="6"/>
        <v>0</v>
      </c>
      <c r="DA14" s="86">
        <f t="shared" si="6"/>
        <v>0</v>
      </c>
      <c r="DB14" s="86">
        <f t="shared" si="6"/>
        <v>0</v>
      </c>
      <c r="DC14" s="86">
        <f t="shared" si="6"/>
        <v>0</v>
      </c>
      <c r="DD14" s="86">
        <f t="shared" si="6"/>
        <v>0</v>
      </c>
      <c r="DE14" s="87">
        <f t="shared" si="6"/>
        <v>0</v>
      </c>
      <c r="DG14" s="81"/>
      <c r="DH14" s="92">
        <f t="shared" si="36"/>
        <v>0</v>
      </c>
      <c r="DI14" s="83"/>
      <c r="DJ14" s="88" t="str">
        <f t="shared" si="30"/>
        <v/>
      </c>
      <c r="DK14" s="88" t="str">
        <f t="shared" si="7"/>
        <v/>
      </c>
      <c r="DL14" s="89" t="str">
        <f t="shared" si="7"/>
        <v/>
      </c>
      <c r="DM14" s="90" t="str">
        <f t="shared" si="7"/>
        <v/>
      </c>
      <c r="DN14" s="90" t="str">
        <f t="shared" si="7"/>
        <v/>
      </c>
      <c r="DO14" s="90" t="str">
        <f t="shared" si="7"/>
        <v/>
      </c>
      <c r="DP14" s="90" t="str">
        <f t="shared" si="7"/>
        <v/>
      </c>
      <c r="DQ14" s="90" t="str">
        <f t="shared" si="7"/>
        <v/>
      </c>
      <c r="DR14" s="90" t="str">
        <f t="shared" si="7"/>
        <v/>
      </c>
      <c r="DS14" s="90" t="str">
        <f t="shared" si="7"/>
        <v/>
      </c>
      <c r="DT14" s="90" t="str">
        <f t="shared" si="7"/>
        <v/>
      </c>
      <c r="DU14" s="90" t="str">
        <f t="shared" si="7"/>
        <v/>
      </c>
      <c r="DV14" s="90" t="str">
        <f t="shared" si="7"/>
        <v/>
      </c>
      <c r="DW14" s="91" t="str">
        <f t="shared" si="7"/>
        <v/>
      </c>
    </row>
    <row r="15" spans="1:131" ht="11.45" customHeight="1" x14ac:dyDescent="0.15">
      <c r="B15" s="81"/>
      <c r="C15" s="92"/>
      <c r="D15" s="83"/>
      <c r="E15" s="84">
        <f t="shared" si="8"/>
        <v>0</v>
      </c>
      <c r="F15" s="84">
        <f t="shared" si="9"/>
        <v>0</v>
      </c>
      <c r="G15" s="85">
        <v>0</v>
      </c>
      <c r="H15" s="86">
        <v>0</v>
      </c>
      <c r="I15" s="86">
        <v>0</v>
      </c>
      <c r="J15" s="86"/>
      <c r="K15" s="86"/>
      <c r="L15" s="86"/>
      <c r="M15" s="86"/>
      <c r="N15" s="86"/>
      <c r="O15" s="86"/>
      <c r="P15" s="86"/>
      <c r="Q15" s="86"/>
      <c r="R15" s="87"/>
      <c r="T15" s="81"/>
      <c r="U15" s="92">
        <f t="shared" si="31"/>
        <v>0</v>
      </c>
      <c r="V15" s="83"/>
      <c r="W15" s="84">
        <f t="shared" si="10"/>
        <v>0</v>
      </c>
      <c r="X15" s="84">
        <f t="shared" si="11"/>
        <v>0</v>
      </c>
      <c r="Y15" s="85">
        <v>0</v>
      </c>
      <c r="Z15" s="86">
        <v>0</v>
      </c>
      <c r="AA15" s="86">
        <v>0</v>
      </c>
      <c r="AB15" s="86">
        <v>0</v>
      </c>
      <c r="AC15" s="86">
        <v>0</v>
      </c>
      <c r="AD15" s="86">
        <v>0</v>
      </c>
      <c r="AE15" s="86">
        <v>0</v>
      </c>
      <c r="AF15" s="86">
        <v>0</v>
      </c>
      <c r="AG15" s="86">
        <v>0</v>
      </c>
      <c r="AH15" s="86">
        <v>0</v>
      </c>
      <c r="AI15" s="86">
        <v>0</v>
      </c>
      <c r="AJ15" s="87">
        <v>0</v>
      </c>
      <c r="AL15" s="81"/>
      <c r="AM15" s="92">
        <f t="shared" si="32"/>
        <v>0</v>
      </c>
      <c r="AN15" s="83"/>
      <c r="AO15" s="84">
        <f t="shared" si="12"/>
        <v>0</v>
      </c>
      <c r="AP15" s="84">
        <f t="shared" si="13"/>
        <v>0</v>
      </c>
      <c r="AQ15" s="85">
        <v>0</v>
      </c>
      <c r="AR15" s="86">
        <v>0</v>
      </c>
      <c r="AS15" s="86">
        <v>0</v>
      </c>
      <c r="AT15" s="86">
        <v>0</v>
      </c>
      <c r="AU15" s="86">
        <v>0</v>
      </c>
      <c r="AV15" s="86">
        <v>0</v>
      </c>
      <c r="AW15" s="86">
        <v>0</v>
      </c>
      <c r="AX15" s="86">
        <v>0</v>
      </c>
      <c r="AY15" s="86">
        <v>0</v>
      </c>
      <c r="AZ15" s="86">
        <v>0</v>
      </c>
      <c r="BA15" s="86">
        <v>0</v>
      </c>
      <c r="BB15" s="87">
        <v>0</v>
      </c>
      <c r="BD15" s="81"/>
      <c r="BE15" s="92">
        <f t="shared" si="33"/>
        <v>0</v>
      </c>
      <c r="BF15" s="83"/>
      <c r="BG15" s="84">
        <f t="shared" si="14"/>
        <v>0</v>
      </c>
      <c r="BH15" s="84">
        <f t="shared" si="15"/>
        <v>0</v>
      </c>
      <c r="BI15" s="85">
        <v>0</v>
      </c>
      <c r="BJ15" s="86">
        <v>0</v>
      </c>
      <c r="BK15" s="86">
        <v>0</v>
      </c>
      <c r="BL15" s="86">
        <v>0</v>
      </c>
      <c r="BM15" s="86">
        <v>0</v>
      </c>
      <c r="BN15" s="86">
        <v>0</v>
      </c>
      <c r="BO15" s="86">
        <v>0</v>
      </c>
      <c r="BP15" s="86">
        <v>0</v>
      </c>
      <c r="BQ15" s="86">
        <v>0</v>
      </c>
      <c r="BR15" s="86">
        <v>0</v>
      </c>
      <c r="BS15" s="86">
        <v>0</v>
      </c>
      <c r="BT15" s="87">
        <v>0</v>
      </c>
      <c r="BV15" s="81"/>
      <c r="BW15" s="92">
        <f t="shared" si="34"/>
        <v>0</v>
      </c>
      <c r="BX15" s="83"/>
      <c r="BY15" s="84">
        <f t="shared" si="16"/>
        <v>0</v>
      </c>
      <c r="BZ15" s="85">
        <f t="shared" si="17"/>
        <v>0</v>
      </c>
      <c r="CA15" s="86">
        <f t="shared" si="18"/>
        <v>0</v>
      </c>
      <c r="CB15" s="86">
        <f t="shared" si="19"/>
        <v>0</v>
      </c>
      <c r="CC15" s="86">
        <f t="shared" si="20"/>
        <v>0</v>
      </c>
      <c r="CD15" s="84">
        <f t="shared" si="4"/>
        <v>0</v>
      </c>
      <c r="CE15" s="85">
        <f t="shared" si="21"/>
        <v>0</v>
      </c>
      <c r="CF15" s="86">
        <f t="shared" si="22"/>
        <v>0</v>
      </c>
      <c r="CG15" s="86">
        <f t="shared" si="23"/>
        <v>0</v>
      </c>
      <c r="CH15" s="86">
        <f t="shared" si="24"/>
        <v>0</v>
      </c>
      <c r="CI15" s="84">
        <f t="shared" si="5"/>
        <v>0</v>
      </c>
      <c r="CJ15" s="85">
        <f t="shared" si="25"/>
        <v>0</v>
      </c>
      <c r="CK15" s="86">
        <f t="shared" si="26"/>
        <v>0</v>
      </c>
      <c r="CL15" s="86">
        <f t="shared" si="27"/>
        <v>0</v>
      </c>
      <c r="CM15" s="87">
        <f t="shared" si="28"/>
        <v>0</v>
      </c>
      <c r="CO15" s="81"/>
      <c r="CP15" s="92">
        <f t="shared" si="35"/>
        <v>0</v>
      </c>
      <c r="CQ15" s="83"/>
      <c r="CR15" s="84">
        <f t="shared" si="29"/>
        <v>0</v>
      </c>
      <c r="CS15" s="84">
        <f t="shared" si="6"/>
        <v>0</v>
      </c>
      <c r="CT15" s="85">
        <f t="shared" si="6"/>
        <v>0</v>
      </c>
      <c r="CU15" s="86">
        <f t="shared" si="6"/>
        <v>0</v>
      </c>
      <c r="CV15" s="86">
        <f t="shared" si="6"/>
        <v>0</v>
      </c>
      <c r="CW15" s="86">
        <f t="shared" si="6"/>
        <v>0</v>
      </c>
      <c r="CX15" s="86">
        <f t="shared" si="6"/>
        <v>0</v>
      </c>
      <c r="CY15" s="86">
        <f t="shared" si="6"/>
        <v>0</v>
      </c>
      <c r="CZ15" s="86">
        <f t="shared" si="6"/>
        <v>0</v>
      </c>
      <c r="DA15" s="86">
        <f t="shared" si="6"/>
        <v>0</v>
      </c>
      <c r="DB15" s="86">
        <f t="shared" si="6"/>
        <v>0</v>
      </c>
      <c r="DC15" s="86">
        <f t="shared" si="6"/>
        <v>0</v>
      </c>
      <c r="DD15" s="86">
        <f t="shared" si="6"/>
        <v>0</v>
      </c>
      <c r="DE15" s="87">
        <f t="shared" si="6"/>
        <v>0</v>
      </c>
      <c r="DG15" s="81"/>
      <c r="DH15" s="92">
        <f t="shared" si="36"/>
        <v>0</v>
      </c>
      <c r="DI15" s="83"/>
      <c r="DJ15" s="88" t="str">
        <f t="shared" si="30"/>
        <v/>
      </c>
      <c r="DK15" s="88" t="str">
        <f t="shared" si="7"/>
        <v/>
      </c>
      <c r="DL15" s="89" t="str">
        <f t="shared" si="7"/>
        <v/>
      </c>
      <c r="DM15" s="90" t="str">
        <f t="shared" si="7"/>
        <v/>
      </c>
      <c r="DN15" s="90" t="str">
        <f t="shared" si="7"/>
        <v/>
      </c>
      <c r="DO15" s="90" t="str">
        <f t="shared" si="7"/>
        <v/>
      </c>
      <c r="DP15" s="90" t="str">
        <f t="shared" si="7"/>
        <v/>
      </c>
      <c r="DQ15" s="90" t="str">
        <f t="shared" si="7"/>
        <v/>
      </c>
      <c r="DR15" s="90" t="str">
        <f t="shared" si="7"/>
        <v/>
      </c>
      <c r="DS15" s="90" t="str">
        <f t="shared" si="7"/>
        <v/>
      </c>
      <c r="DT15" s="90" t="str">
        <f t="shared" si="7"/>
        <v/>
      </c>
      <c r="DU15" s="90" t="str">
        <f t="shared" si="7"/>
        <v/>
      </c>
      <c r="DV15" s="90" t="str">
        <f t="shared" si="7"/>
        <v/>
      </c>
      <c r="DW15" s="91" t="str">
        <f t="shared" si="7"/>
        <v/>
      </c>
    </row>
    <row r="16" spans="1:131" ht="11.45" customHeight="1" x14ac:dyDescent="0.15">
      <c r="B16" s="81"/>
      <c r="C16" s="92"/>
      <c r="D16" s="83"/>
      <c r="E16" s="84">
        <f t="shared" si="8"/>
        <v>0</v>
      </c>
      <c r="F16" s="84">
        <f t="shared" si="9"/>
        <v>0</v>
      </c>
      <c r="G16" s="85">
        <v>0</v>
      </c>
      <c r="H16" s="86">
        <v>0</v>
      </c>
      <c r="I16" s="86">
        <v>0</v>
      </c>
      <c r="J16" s="86"/>
      <c r="K16" s="86"/>
      <c r="L16" s="86"/>
      <c r="M16" s="86"/>
      <c r="N16" s="86"/>
      <c r="O16" s="86"/>
      <c r="P16" s="86"/>
      <c r="Q16" s="86"/>
      <c r="R16" s="87"/>
      <c r="T16" s="81"/>
      <c r="U16" s="92">
        <f t="shared" si="31"/>
        <v>0</v>
      </c>
      <c r="V16" s="83"/>
      <c r="W16" s="84">
        <f t="shared" si="10"/>
        <v>0</v>
      </c>
      <c r="X16" s="84">
        <f t="shared" si="11"/>
        <v>0</v>
      </c>
      <c r="Y16" s="85">
        <v>0</v>
      </c>
      <c r="Z16" s="86">
        <v>0</v>
      </c>
      <c r="AA16" s="86">
        <v>0</v>
      </c>
      <c r="AB16" s="86">
        <v>0</v>
      </c>
      <c r="AC16" s="86">
        <v>0</v>
      </c>
      <c r="AD16" s="86">
        <v>0</v>
      </c>
      <c r="AE16" s="86">
        <v>0</v>
      </c>
      <c r="AF16" s="86">
        <v>0</v>
      </c>
      <c r="AG16" s="86">
        <v>0</v>
      </c>
      <c r="AH16" s="86">
        <v>0</v>
      </c>
      <c r="AI16" s="86">
        <v>0</v>
      </c>
      <c r="AJ16" s="87">
        <v>0</v>
      </c>
      <c r="AL16" s="81"/>
      <c r="AM16" s="92">
        <f t="shared" si="32"/>
        <v>0</v>
      </c>
      <c r="AN16" s="83"/>
      <c r="AO16" s="84">
        <f t="shared" si="12"/>
        <v>0</v>
      </c>
      <c r="AP16" s="84">
        <f t="shared" si="13"/>
        <v>0</v>
      </c>
      <c r="AQ16" s="85">
        <v>0</v>
      </c>
      <c r="AR16" s="86">
        <v>0</v>
      </c>
      <c r="AS16" s="86">
        <v>0</v>
      </c>
      <c r="AT16" s="86">
        <v>0</v>
      </c>
      <c r="AU16" s="86">
        <v>0</v>
      </c>
      <c r="AV16" s="86">
        <v>0</v>
      </c>
      <c r="AW16" s="86">
        <v>0</v>
      </c>
      <c r="AX16" s="86">
        <v>0</v>
      </c>
      <c r="AY16" s="86">
        <v>0</v>
      </c>
      <c r="AZ16" s="86">
        <v>0</v>
      </c>
      <c r="BA16" s="86">
        <v>0</v>
      </c>
      <c r="BB16" s="87">
        <v>0</v>
      </c>
      <c r="BD16" s="81"/>
      <c r="BE16" s="92">
        <f t="shared" si="33"/>
        <v>0</v>
      </c>
      <c r="BF16" s="83"/>
      <c r="BG16" s="84">
        <f t="shared" si="14"/>
        <v>0</v>
      </c>
      <c r="BH16" s="84">
        <f t="shared" si="15"/>
        <v>0</v>
      </c>
      <c r="BI16" s="85">
        <v>0</v>
      </c>
      <c r="BJ16" s="86">
        <v>0</v>
      </c>
      <c r="BK16" s="86">
        <v>0</v>
      </c>
      <c r="BL16" s="86">
        <v>0</v>
      </c>
      <c r="BM16" s="86">
        <v>0</v>
      </c>
      <c r="BN16" s="86">
        <v>0</v>
      </c>
      <c r="BO16" s="86">
        <v>0</v>
      </c>
      <c r="BP16" s="86">
        <v>0</v>
      </c>
      <c r="BQ16" s="86">
        <v>0</v>
      </c>
      <c r="BR16" s="86">
        <v>0</v>
      </c>
      <c r="BS16" s="86">
        <v>0</v>
      </c>
      <c r="BT16" s="87">
        <v>0</v>
      </c>
      <c r="BV16" s="81"/>
      <c r="BW16" s="92">
        <f t="shared" si="34"/>
        <v>0</v>
      </c>
      <c r="BX16" s="83"/>
      <c r="BY16" s="84">
        <f t="shared" si="16"/>
        <v>0</v>
      </c>
      <c r="BZ16" s="85">
        <f t="shared" si="17"/>
        <v>0</v>
      </c>
      <c r="CA16" s="86">
        <f t="shared" si="18"/>
        <v>0</v>
      </c>
      <c r="CB16" s="86">
        <f t="shared" si="19"/>
        <v>0</v>
      </c>
      <c r="CC16" s="86">
        <f t="shared" si="20"/>
        <v>0</v>
      </c>
      <c r="CD16" s="84">
        <f t="shared" si="4"/>
        <v>0</v>
      </c>
      <c r="CE16" s="85">
        <f t="shared" si="21"/>
        <v>0</v>
      </c>
      <c r="CF16" s="86">
        <f t="shared" si="22"/>
        <v>0</v>
      </c>
      <c r="CG16" s="86">
        <f t="shared" si="23"/>
        <v>0</v>
      </c>
      <c r="CH16" s="86">
        <f t="shared" si="24"/>
        <v>0</v>
      </c>
      <c r="CI16" s="84">
        <f t="shared" si="5"/>
        <v>0</v>
      </c>
      <c r="CJ16" s="85">
        <f t="shared" si="25"/>
        <v>0</v>
      </c>
      <c r="CK16" s="86">
        <f t="shared" si="26"/>
        <v>0</v>
      </c>
      <c r="CL16" s="86">
        <f t="shared" si="27"/>
        <v>0</v>
      </c>
      <c r="CM16" s="87">
        <f t="shared" si="28"/>
        <v>0</v>
      </c>
      <c r="CO16" s="81"/>
      <c r="CP16" s="92">
        <f t="shared" si="35"/>
        <v>0</v>
      </c>
      <c r="CQ16" s="83"/>
      <c r="CR16" s="84">
        <f t="shared" si="29"/>
        <v>0</v>
      </c>
      <c r="CS16" s="84">
        <f t="shared" si="6"/>
        <v>0</v>
      </c>
      <c r="CT16" s="85">
        <f t="shared" si="6"/>
        <v>0</v>
      </c>
      <c r="CU16" s="86">
        <f t="shared" si="6"/>
        <v>0</v>
      </c>
      <c r="CV16" s="86">
        <f t="shared" si="6"/>
        <v>0</v>
      </c>
      <c r="CW16" s="86">
        <f t="shared" si="6"/>
        <v>0</v>
      </c>
      <c r="CX16" s="86">
        <f t="shared" si="6"/>
        <v>0</v>
      </c>
      <c r="CY16" s="86">
        <f t="shared" si="6"/>
        <v>0</v>
      </c>
      <c r="CZ16" s="86">
        <f t="shared" si="6"/>
        <v>0</v>
      </c>
      <c r="DA16" s="86">
        <f t="shared" si="6"/>
        <v>0</v>
      </c>
      <c r="DB16" s="86">
        <f t="shared" si="6"/>
        <v>0</v>
      </c>
      <c r="DC16" s="86">
        <f t="shared" si="6"/>
        <v>0</v>
      </c>
      <c r="DD16" s="86">
        <f t="shared" si="6"/>
        <v>0</v>
      </c>
      <c r="DE16" s="87">
        <f t="shared" si="6"/>
        <v>0</v>
      </c>
      <c r="DG16" s="81"/>
      <c r="DH16" s="92">
        <f t="shared" si="36"/>
        <v>0</v>
      </c>
      <c r="DI16" s="83"/>
      <c r="DJ16" s="88" t="str">
        <f t="shared" si="30"/>
        <v/>
      </c>
      <c r="DK16" s="88" t="str">
        <f t="shared" si="7"/>
        <v/>
      </c>
      <c r="DL16" s="89" t="str">
        <f t="shared" si="7"/>
        <v/>
      </c>
      <c r="DM16" s="90" t="str">
        <f t="shared" si="7"/>
        <v/>
      </c>
      <c r="DN16" s="90" t="str">
        <f t="shared" si="7"/>
        <v/>
      </c>
      <c r="DO16" s="90" t="str">
        <f t="shared" si="7"/>
        <v/>
      </c>
      <c r="DP16" s="90" t="str">
        <f t="shared" si="7"/>
        <v/>
      </c>
      <c r="DQ16" s="90" t="str">
        <f t="shared" si="7"/>
        <v/>
      </c>
      <c r="DR16" s="90" t="str">
        <f t="shared" si="7"/>
        <v/>
      </c>
      <c r="DS16" s="90" t="str">
        <f t="shared" si="7"/>
        <v/>
      </c>
      <c r="DT16" s="90" t="str">
        <f t="shared" si="7"/>
        <v/>
      </c>
      <c r="DU16" s="90" t="str">
        <f t="shared" si="7"/>
        <v/>
      </c>
      <c r="DV16" s="90" t="str">
        <f t="shared" si="7"/>
        <v/>
      </c>
      <c r="DW16" s="91" t="str">
        <f t="shared" si="7"/>
        <v/>
      </c>
    </row>
    <row r="17" spans="1:131" ht="11.45" customHeight="1" x14ac:dyDescent="0.15">
      <c r="B17" s="81"/>
      <c r="C17" s="92"/>
      <c r="D17" s="83"/>
      <c r="E17" s="84">
        <f t="shared" si="8"/>
        <v>0</v>
      </c>
      <c r="F17" s="84">
        <f t="shared" si="9"/>
        <v>0</v>
      </c>
      <c r="G17" s="85">
        <v>0</v>
      </c>
      <c r="H17" s="86">
        <v>0</v>
      </c>
      <c r="I17" s="86">
        <v>0</v>
      </c>
      <c r="J17" s="86"/>
      <c r="K17" s="86"/>
      <c r="L17" s="86"/>
      <c r="M17" s="86"/>
      <c r="N17" s="86"/>
      <c r="O17" s="86"/>
      <c r="P17" s="86"/>
      <c r="Q17" s="86"/>
      <c r="R17" s="87"/>
      <c r="T17" s="81"/>
      <c r="U17" s="92">
        <f t="shared" si="31"/>
        <v>0</v>
      </c>
      <c r="V17" s="83"/>
      <c r="W17" s="84">
        <f t="shared" si="10"/>
        <v>0</v>
      </c>
      <c r="X17" s="84">
        <f t="shared" si="11"/>
        <v>0</v>
      </c>
      <c r="Y17" s="85">
        <v>0</v>
      </c>
      <c r="Z17" s="86">
        <v>0</v>
      </c>
      <c r="AA17" s="86">
        <v>0</v>
      </c>
      <c r="AB17" s="86">
        <v>0</v>
      </c>
      <c r="AC17" s="86">
        <v>0</v>
      </c>
      <c r="AD17" s="86">
        <v>0</v>
      </c>
      <c r="AE17" s="86">
        <v>0</v>
      </c>
      <c r="AF17" s="86">
        <v>0</v>
      </c>
      <c r="AG17" s="86">
        <v>0</v>
      </c>
      <c r="AH17" s="86">
        <v>0</v>
      </c>
      <c r="AI17" s="86">
        <v>0</v>
      </c>
      <c r="AJ17" s="87">
        <v>0</v>
      </c>
      <c r="AL17" s="81"/>
      <c r="AM17" s="92">
        <f t="shared" si="32"/>
        <v>0</v>
      </c>
      <c r="AN17" s="83"/>
      <c r="AO17" s="84">
        <f t="shared" si="12"/>
        <v>0</v>
      </c>
      <c r="AP17" s="84">
        <f t="shared" si="13"/>
        <v>0</v>
      </c>
      <c r="AQ17" s="85">
        <v>0</v>
      </c>
      <c r="AR17" s="86">
        <v>0</v>
      </c>
      <c r="AS17" s="86">
        <v>0</v>
      </c>
      <c r="AT17" s="86">
        <v>0</v>
      </c>
      <c r="AU17" s="86">
        <v>0</v>
      </c>
      <c r="AV17" s="86">
        <v>0</v>
      </c>
      <c r="AW17" s="86">
        <v>0</v>
      </c>
      <c r="AX17" s="86">
        <v>0</v>
      </c>
      <c r="AY17" s="86">
        <v>0</v>
      </c>
      <c r="AZ17" s="86">
        <v>0</v>
      </c>
      <c r="BA17" s="86">
        <v>0</v>
      </c>
      <c r="BB17" s="87">
        <v>0</v>
      </c>
      <c r="BD17" s="81"/>
      <c r="BE17" s="92">
        <f t="shared" si="33"/>
        <v>0</v>
      </c>
      <c r="BF17" s="83"/>
      <c r="BG17" s="84">
        <f t="shared" si="14"/>
        <v>0</v>
      </c>
      <c r="BH17" s="84">
        <f t="shared" si="15"/>
        <v>0</v>
      </c>
      <c r="BI17" s="85">
        <v>0</v>
      </c>
      <c r="BJ17" s="86">
        <v>0</v>
      </c>
      <c r="BK17" s="86">
        <v>0</v>
      </c>
      <c r="BL17" s="86">
        <v>0</v>
      </c>
      <c r="BM17" s="86">
        <v>0</v>
      </c>
      <c r="BN17" s="86">
        <v>0</v>
      </c>
      <c r="BO17" s="86">
        <v>0</v>
      </c>
      <c r="BP17" s="86">
        <v>0</v>
      </c>
      <c r="BQ17" s="86">
        <v>0</v>
      </c>
      <c r="BR17" s="86">
        <v>0</v>
      </c>
      <c r="BS17" s="86">
        <v>0</v>
      </c>
      <c r="BT17" s="87">
        <v>0</v>
      </c>
      <c r="BV17" s="81"/>
      <c r="BW17" s="92">
        <f t="shared" si="34"/>
        <v>0</v>
      </c>
      <c r="BX17" s="83"/>
      <c r="BY17" s="84">
        <f t="shared" si="16"/>
        <v>0</v>
      </c>
      <c r="BZ17" s="85">
        <f t="shared" si="17"/>
        <v>0</v>
      </c>
      <c r="CA17" s="86">
        <f t="shared" si="18"/>
        <v>0</v>
      </c>
      <c r="CB17" s="86">
        <f t="shared" si="19"/>
        <v>0</v>
      </c>
      <c r="CC17" s="86">
        <f t="shared" si="20"/>
        <v>0</v>
      </c>
      <c r="CD17" s="84">
        <f t="shared" si="4"/>
        <v>0</v>
      </c>
      <c r="CE17" s="85">
        <f t="shared" si="21"/>
        <v>0</v>
      </c>
      <c r="CF17" s="86">
        <f t="shared" si="22"/>
        <v>0</v>
      </c>
      <c r="CG17" s="86">
        <f t="shared" si="23"/>
        <v>0</v>
      </c>
      <c r="CH17" s="86">
        <f t="shared" si="24"/>
        <v>0</v>
      </c>
      <c r="CI17" s="84">
        <f t="shared" si="5"/>
        <v>0</v>
      </c>
      <c r="CJ17" s="85">
        <f t="shared" si="25"/>
        <v>0</v>
      </c>
      <c r="CK17" s="86">
        <f t="shared" si="26"/>
        <v>0</v>
      </c>
      <c r="CL17" s="86">
        <f t="shared" si="27"/>
        <v>0</v>
      </c>
      <c r="CM17" s="87">
        <f t="shared" si="28"/>
        <v>0</v>
      </c>
      <c r="CO17" s="81"/>
      <c r="CP17" s="92">
        <f t="shared" si="35"/>
        <v>0</v>
      </c>
      <c r="CQ17" s="83"/>
      <c r="CR17" s="84">
        <f t="shared" si="29"/>
        <v>0</v>
      </c>
      <c r="CS17" s="84">
        <f t="shared" si="6"/>
        <v>0</v>
      </c>
      <c r="CT17" s="85">
        <f t="shared" si="6"/>
        <v>0</v>
      </c>
      <c r="CU17" s="86">
        <f t="shared" si="6"/>
        <v>0</v>
      </c>
      <c r="CV17" s="86">
        <f t="shared" si="6"/>
        <v>0</v>
      </c>
      <c r="CW17" s="86">
        <f t="shared" si="6"/>
        <v>0</v>
      </c>
      <c r="CX17" s="86">
        <f t="shared" si="6"/>
        <v>0</v>
      </c>
      <c r="CY17" s="86">
        <f t="shared" si="6"/>
        <v>0</v>
      </c>
      <c r="CZ17" s="86">
        <f t="shared" si="6"/>
        <v>0</v>
      </c>
      <c r="DA17" s="86">
        <f t="shared" si="6"/>
        <v>0</v>
      </c>
      <c r="DB17" s="86">
        <f t="shared" si="6"/>
        <v>0</v>
      </c>
      <c r="DC17" s="86">
        <f t="shared" si="6"/>
        <v>0</v>
      </c>
      <c r="DD17" s="86">
        <f t="shared" si="6"/>
        <v>0</v>
      </c>
      <c r="DE17" s="87">
        <f t="shared" si="6"/>
        <v>0</v>
      </c>
      <c r="DG17" s="81"/>
      <c r="DH17" s="92">
        <f t="shared" si="36"/>
        <v>0</v>
      </c>
      <c r="DI17" s="83"/>
      <c r="DJ17" s="88" t="str">
        <f t="shared" si="30"/>
        <v/>
      </c>
      <c r="DK17" s="88" t="str">
        <f t="shared" si="7"/>
        <v/>
      </c>
      <c r="DL17" s="89" t="str">
        <f t="shared" si="7"/>
        <v/>
      </c>
      <c r="DM17" s="90" t="str">
        <f t="shared" si="7"/>
        <v/>
      </c>
      <c r="DN17" s="90" t="str">
        <f t="shared" si="7"/>
        <v/>
      </c>
      <c r="DO17" s="90" t="str">
        <f t="shared" si="7"/>
        <v/>
      </c>
      <c r="DP17" s="90" t="str">
        <f t="shared" si="7"/>
        <v/>
      </c>
      <c r="DQ17" s="90" t="str">
        <f t="shared" si="7"/>
        <v/>
      </c>
      <c r="DR17" s="90" t="str">
        <f t="shared" si="7"/>
        <v/>
      </c>
      <c r="DS17" s="90" t="str">
        <f t="shared" si="7"/>
        <v/>
      </c>
      <c r="DT17" s="90" t="str">
        <f t="shared" si="7"/>
        <v/>
      </c>
      <c r="DU17" s="90" t="str">
        <f t="shared" si="7"/>
        <v/>
      </c>
      <c r="DV17" s="90" t="str">
        <f t="shared" si="7"/>
        <v/>
      </c>
      <c r="DW17" s="91" t="str">
        <f t="shared" si="7"/>
        <v/>
      </c>
    </row>
    <row r="18" spans="1:131" ht="11.85" customHeight="1" x14ac:dyDescent="0.15">
      <c r="A18" s="18" t="str">
        <f>IFERROR(CONCATENATE(VLOOKUP($C18,[86]Code!$G:$H,2,0),"-",VLOOKUP($A$5,[86]Code!$B:$D,3,0)),"N/A")</f>
        <v>N/A</v>
      </c>
      <c r="B18" s="28" t="s">
        <v>85</v>
      </c>
      <c r="C18" s="29"/>
      <c r="D18" s="30"/>
      <c r="E18" s="119">
        <f t="shared" si="8"/>
        <v>7694.06</v>
      </c>
      <c r="F18" s="119">
        <f t="shared" si="9"/>
        <v>7694.06</v>
      </c>
      <c r="G18" s="122">
        <f>SUM(G19,G24,G28)</f>
        <v>2041.05</v>
      </c>
      <c r="H18" s="120">
        <f t="shared" ref="H18:R18" si="37">SUM(H19,H24,H28)</f>
        <v>2037</v>
      </c>
      <c r="I18" s="120">
        <f t="shared" si="37"/>
        <v>3616.01</v>
      </c>
      <c r="J18" s="120">
        <f t="shared" si="37"/>
        <v>0</v>
      </c>
      <c r="K18" s="120">
        <f t="shared" si="37"/>
        <v>0</v>
      </c>
      <c r="L18" s="120">
        <f t="shared" si="37"/>
        <v>0</v>
      </c>
      <c r="M18" s="120">
        <f t="shared" si="37"/>
        <v>0</v>
      </c>
      <c r="N18" s="120">
        <f t="shared" si="37"/>
        <v>0</v>
      </c>
      <c r="O18" s="120">
        <f t="shared" si="37"/>
        <v>0</v>
      </c>
      <c r="P18" s="120">
        <f t="shared" si="37"/>
        <v>0</v>
      </c>
      <c r="Q18" s="120">
        <f t="shared" si="37"/>
        <v>0</v>
      </c>
      <c r="R18" s="121">
        <f t="shared" si="37"/>
        <v>0</v>
      </c>
      <c r="T18" s="28" t="str">
        <f>$B18</f>
        <v>Total expenses</v>
      </c>
      <c r="U18" s="29"/>
      <c r="V18" s="30"/>
      <c r="W18" s="119">
        <f t="shared" si="10"/>
        <v>10200</v>
      </c>
      <c r="X18" s="119">
        <f t="shared" si="11"/>
        <v>2550</v>
      </c>
      <c r="Y18" s="122">
        <f>SUM(Y19,Y24,Y28)</f>
        <v>850</v>
      </c>
      <c r="Z18" s="120">
        <f t="shared" ref="Z18:AJ18" si="38">SUM(Z19,Z24,Z28)</f>
        <v>850</v>
      </c>
      <c r="AA18" s="120">
        <f t="shared" si="38"/>
        <v>850</v>
      </c>
      <c r="AB18" s="120">
        <f t="shared" si="38"/>
        <v>850</v>
      </c>
      <c r="AC18" s="120">
        <f>SUM(AC19,AC24,AC28)</f>
        <v>850</v>
      </c>
      <c r="AD18" s="120">
        <f t="shared" si="38"/>
        <v>850</v>
      </c>
      <c r="AE18" s="120">
        <f t="shared" si="38"/>
        <v>850</v>
      </c>
      <c r="AF18" s="120">
        <f t="shared" si="38"/>
        <v>850</v>
      </c>
      <c r="AG18" s="120">
        <f t="shared" si="38"/>
        <v>850</v>
      </c>
      <c r="AH18" s="120">
        <f t="shared" si="38"/>
        <v>850</v>
      </c>
      <c r="AI18" s="120">
        <f t="shared" si="38"/>
        <v>850</v>
      </c>
      <c r="AJ18" s="121">
        <f t="shared" si="38"/>
        <v>850</v>
      </c>
      <c r="AL18" s="28" t="str">
        <f>$B18</f>
        <v>Total expenses</v>
      </c>
      <c r="AM18" s="29"/>
      <c r="AN18" s="30"/>
      <c r="AO18" s="119">
        <f t="shared" si="12"/>
        <v>11289.42</v>
      </c>
      <c r="AP18" s="119">
        <f t="shared" si="13"/>
        <v>1213.52</v>
      </c>
      <c r="AQ18" s="122">
        <f>SUM(AQ19,AQ24,AQ28)</f>
        <v>408.79</v>
      </c>
      <c r="AR18" s="120">
        <f t="shared" ref="AR18:BB18" si="39">SUM(AR19,AR24,AR28)</f>
        <v>405.73</v>
      </c>
      <c r="AS18" s="120">
        <f t="shared" si="39"/>
        <v>399</v>
      </c>
      <c r="AT18" s="120">
        <f t="shared" si="39"/>
        <v>592.49</v>
      </c>
      <c r="AU18" s="120">
        <f t="shared" si="39"/>
        <v>600.98</v>
      </c>
      <c r="AV18" s="120">
        <f t="shared" si="39"/>
        <v>617.65000000000009</v>
      </c>
      <c r="AW18" s="120">
        <f t="shared" si="39"/>
        <v>1377.5500000000002</v>
      </c>
      <c r="AX18" s="120">
        <f t="shared" si="39"/>
        <v>1375.23</v>
      </c>
      <c r="AY18" s="120">
        <f t="shared" si="39"/>
        <v>1378</v>
      </c>
      <c r="AZ18" s="120">
        <f t="shared" si="39"/>
        <v>1378</v>
      </c>
      <c r="BA18" s="120">
        <f t="shared" si="39"/>
        <v>1378</v>
      </c>
      <c r="BB18" s="121">
        <f t="shared" si="39"/>
        <v>1378</v>
      </c>
      <c r="BD18" s="28" t="str">
        <f>$B18</f>
        <v>Total expenses</v>
      </c>
      <c r="BE18" s="29"/>
      <c r="BF18" s="30"/>
      <c r="BG18" s="119">
        <f t="shared" si="14"/>
        <v>4762.7</v>
      </c>
      <c r="BH18" s="119">
        <f t="shared" si="15"/>
        <v>1239</v>
      </c>
      <c r="BI18" s="122">
        <f>SUM(BI19,BI24,BI28)</f>
        <v>403</v>
      </c>
      <c r="BJ18" s="120">
        <f t="shared" ref="BJ18:BT18" si="40">SUM(BJ19,BJ24,BJ28)</f>
        <v>426</v>
      </c>
      <c r="BK18" s="120">
        <f t="shared" si="40"/>
        <v>410</v>
      </c>
      <c r="BL18" s="120">
        <f t="shared" si="40"/>
        <v>397</v>
      </c>
      <c r="BM18" s="120">
        <f t="shared" si="40"/>
        <v>399</v>
      </c>
      <c r="BN18" s="120">
        <f t="shared" si="40"/>
        <v>401</v>
      </c>
      <c r="BO18" s="120">
        <f t="shared" si="40"/>
        <v>409</v>
      </c>
      <c r="BP18" s="120">
        <f t="shared" si="40"/>
        <v>400</v>
      </c>
      <c r="BQ18" s="120">
        <f t="shared" si="40"/>
        <v>404</v>
      </c>
      <c r="BR18" s="120">
        <f t="shared" si="40"/>
        <v>404</v>
      </c>
      <c r="BS18" s="120">
        <f t="shared" si="40"/>
        <v>306</v>
      </c>
      <c r="BT18" s="121">
        <f t="shared" si="40"/>
        <v>403.7</v>
      </c>
      <c r="BV18" s="28" t="str">
        <f>$B18</f>
        <v>Total expenses</v>
      </c>
      <c r="BW18" s="29"/>
      <c r="BX18" s="30"/>
      <c r="BY18" s="119">
        <f t="shared" si="16"/>
        <v>7694.06</v>
      </c>
      <c r="BZ18" s="122">
        <f t="shared" si="17"/>
        <v>7694.06</v>
      </c>
      <c r="CA18" s="120">
        <f t="shared" si="18"/>
        <v>0</v>
      </c>
      <c r="CB18" s="120">
        <f t="shared" si="19"/>
        <v>0</v>
      </c>
      <c r="CC18" s="120">
        <f t="shared" si="20"/>
        <v>0</v>
      </c>
      <c r="CD18" s="119">
        <f t="shared" si="4"/>
        <v>10200</v>
      </c>
      <c r="CE18" s="122">
        <f t="shared" si="21"/>
        <v>2550</v>
      </c>
      <c r="CF18" s="120">
        <f t="shared" si="22"/>
        <v>2550</v>
      </c>
      <c r="CG18" s="120">
        <f t="shared" si="23"/>
        <v>2550</v>
      </c>
      <c r="CH18" s="120">
        <f t="shared" si="24"/>
        <v>2550</v>
      </c>
      <c r="CI18" s="119">
        <f t="shared" si="5"/>
        <v>11289.420000000002</v>
      </c>
      <c r="CJ18" s="122">
        <f t="shared" si="25"/>
        <v>1213.52</v>
      </c>
      <c r="CK18" s="120">
        <f t="shared" si="26"/>
        <v>1811.1200000000001</v>
      </c>
      <c r="CL18" s="120">
        <f t="shared" si="27"/>
        <v>4130.7800000000007</v>
      </c>
      <c r="CM18" s="121">
        <f t="shared" si="28"/>
        <v>4134</v>
      </c>
      <c r="CO18" s="28" t="str">
        <f>$B18</f>
        <v>Total expenses</v>
      </c>
      <c r="CP18" s="29"/>
      <c r="CQ18" s="30"/>
      <c r="CR18" s="119">
        <f t="shared" si="29"/>
        <v>-2505.9399999999996</v>
      </c>
      <c r="CS18" s="119">
        <f t="shared" si="6"/>
        <v>5144.0600000000004</v>
      </c>
      <c r="CT18" s="122">
        <f t="shared" si="6"/>
        <v>1191.05</v>
      </c>
      <c r="CU18" s="120">
        <f t="shared" si="6"/>
        <v>1187</v>
      </c>
      <c r="CV18" s="120">
        <f t="shared" si="6"/>
        <v>2766.01</v>
      </c>
      <c r="CW18" s="120">
        <f t="shared" si="6"/>
        <v>-850</v>
      </c>
      <c r="CX18" s="120">
        <f t="shared" si="6"/>
        <v>-850</v>
      </c>
      <c r="CY18" s="120">
        <f t="shared" si="6"/>
        <v>-850</v>
      </c>
      <c r="CZ18" s="120">
        <f t="shared" si="6"/>
        <v>-850</v>
      </c>
      <c r="DA18" s="120">
        <f t="shared" si="6"/>
        <v>-850</v>
      </c>
      <c r="DB18" s="120">
        <f t="shared" si="6"/>
        <v>-850</v>
      </c>
      <c r="DC18" s="120">
        <f t="shared" si="6"/>
        <v>-850</v>
      </c>
      <c r="DD18" s="120">
        <f t="shared" si="6"/>
        <v>-850</v>
      </c>
      <c r="DE18" s="121">
        <f t="shared" si="6"/>
        <v>-850</v>
      </c>
      <c r="DG18" s="28" t="str">
        <f>$B18</f>
        <v>Total expenses</v>
      </c>
      <c r="DH18" s="29"/>
      <c r="DI18" s="30"/>
      <c r="DJ18" s="123">
        <f t="shared" si="30"/>
        <v>0.75431960784313734</v>
      </c>
      <c r="DK18" s="123">
        <f t="shared" si="7"/>
        <v>3.0172784313725494</v>
      </c>
      <c r="DL18" s="124">
        <f t="shared" si="7"/>
        <v>2.4012352941176469</v>
      </c>
      <c r="DM18" s="125">
        <f t="shared" si="7"/>
        <v>2.3964705882352941</v>
      </c>
      <c r="DN18" s="125">
        <f t="shared" si="7"/>
        <v>4.2541294117647066</v>
      </c>
      <c r="DO18" s="125">
        <f t="shared" si="7"/>
        <v>0</v>
      </c>
      <c r="DP18" s="125">
        <f t="shared" si="7"/>
        <v>0</v>
      </c>
      <c r="DQ18" s="125">
        <f t="shared" si="7"/>
        <v>0</v>
      </c>
      <c r="DR18" s="125">
        <f t="shared" si="7"/>
        <v>0</v>
      </c>
      <c r="DS18" s="125">
        <f t="shared" si="7"/>
        <v>0</v>
      </c>
      <c r="DT18" s="125">
        <f t="shared" si="7"/>
        <v>0</v>
      </c>
      <c r="DU18" s="125">
        <f t="shared" si="7"/>
        <v>0</v>
      </c>
      <c r="DV18" s="125">
        <f t="shared" si="7"/>
        <v>0</v>
      </c>
      <c r="DW18" s="126">
        <f t="shared" si="7"/>
        <v>0</v>
      </c>
    </row>
    <row r="19" spans="1:131" ht="11.85" customHeight="1" x14ac:dyDescent="0.15">
      <c r="B19" s="81"/>
      <c r="C19" s="170" t="s">
        <v>86</v>
      </c>
      <c r="D19" s="171"/>
      <c r="E19" s="172">
        <f t="shared" si="8"/>
        <v>0</v>
      </c>
      <c r="F19" s="172">
        <f t="shared" si="9"/>
        <v>0</v>
      </c>
      <c r="G19" s="173">
        <f>SUM(G20:G23)</f>
        <v>0</v>
      </c>
      <c r="H19" s="174">
        <f t="shared" ref="H19:R19" si="41">SUM(H20:H23)</f>
        <v>0</v>
      </c>
      <c r="I19" s="174">
        <f t="shared" si="41"/>
        <v>0</v>
      </c>
      <c r="J19" s="174">
        <f t="shared" si="41"/>
        <v>0</v>
      </c>
      <c r="K19" s="174">
        <f t="shared" si="41"/>
        <v>0</v>
      </c>
      <c r="L19" s="174">
        <f t="shared" si="41"/>
        <v>0</v>
      </c>
      <c r="M19" s="174">
        <f t="shared" si="41"/>
        <v>0</v>
      </c>
      <c r="N19" s="174">
        <f t="shared" si="41"/>
        <v>0</v>
      </c>
      <c r="O19" s="174">
        <f t="shared" si="41"/>
        <v>0</v>
      </c>
      <c r="P19" s="174">
        <f t="shared" si="41"/>
        <v>0</v>
      </c>
      <c r="Q19" s="174">
        <f t="shared" si="41"/>
        <v>0</v>
      </c>
      <c r="R19" s="175">
        <f t="shared" si="41"/>
        <v>0</v>
      </c>
      <c r="T19" s="81"/>
      <c r="U19" s="170" t="str">
        <f t="shared" ref="U19:U82" si="42">$C19</f>
        <v>Subtotal Cost of Sales</v>
      </c>
      <c r="V19" s="171"/>
      <c r="W19" s="172">
        <f t="shared" si="10"/>
        <v>0</v>
      </c>
      <c r="X19" s="172">
        <f t="shared" si="11"/>
        <v>0</v>
      </c>
      <c r="Y19" s="173">
        <f>SUM(Y20:Y23)</f>
        <v>0</v>
      </c>
      <c r="Z19" s="174">
        <f t="shared" ref="Z19:AJ19" si="43">SUM(Z20:Z23)</f>
        <v>0</v>
      </c>
      <c r="AA19" s="174">
        <f t="shared" si="43"/>
        <v>0</v>
      </c>
      <c r="AB19" s="174">
        <f t="shared" si="43"/>
        <v>0</v>
      </c>
      <c r="AC19" s="174">
        <f>SUM(AC20:AC23)</f>
        <v>0</v>
      </c>
      <c r="AD19" s="174">
        <f t="shared" si="43"/>
        <v>0</v>
      </c>
      <c r="AE19" s="174">
        <f t="shared" si="43"/>
        <v>0</v>
      </c>
      <c r="AF19" s="174">
        <f t="shared" si="43"/>
        <v>0</v>
      </c>
      <c r="AG19" s="174">
        <f t="shared" si="43"/>
        <v>0</v>
      </c>
      <c r="AH19" s="174">
        <f t="shared" si="43"/>
        <v>0</v>
      </c>
      <c r="AI19" s="174">
        <f t="shared" si="43"/>
        <v>0</v>
      </c>
      <c r="AJ19" s="175">
        <f t="shared" si="43"/>
        <v>0</v>
      </c>
      <c r="AL19" s="81"/>
      <c r="AM19" s="170" t="str">
        <f t="shared" ref="AM19:AM82" si="44">$C19</f>
        <v>Subtotal Cost of Sales</v>
      </c>
      <c r="AN19" s="171"/>
      <c r="AO19" s="172">
        <f t="shared" si="12"/>
        <v>0</v>
      </c>
      <c r="AP19" s="172">
        <f t="shared" si="13"/>
        <v>0</v>
      </c>
      <c r="AQ19" s="173">
        <f>SUM(AQ20:AQ23)</f>
        <v>0</v>
      </c>
      <c r="AR19" s="174">
        <f t="shared" ref="AR19:BB19" si="45">SUM(AR20:AR23)</f>
        <v>0</v>
      </c>
      <c r="AS19" s="174">
        <f t="shared" si="45"/>
        <v>0</v>
      </c>
      <c r="AT19" s="174">
        <f t="shared" si="45"/>
        <v>0</v>
      </c>
      <c r="AU19" s="174">
        <f t="shared" si="45"/>
        <v>0</v>
      </c>
      <c r="AV19" s="174">
        <f t="shared" si="45"/>
        <v>0</v>
      </c>
      <c r="AW19" s="174">
        <f t="shared" si="45"/>
        <v>0</v>
      </c>
      <c r="AX19" s="174">
        <f t="shared" si="45"/>
        <v>0</v>
      </c>
      <c r="AY19" s="174">
        <f t="shared" si="45"/>
        <v>0</v>
      </c>
      <c r="AZ19" s="174">
        <f t="shared" si="45"/>
        <v>0</v>
      </c>
      <c r="BA19" s="174">
        <f t="shared" si="45"/>
        <v>0</v>
      </c>
      <c r="BB19" s="175">
        <f t="shared" si="45"/>
        <v>0</v>
      </c>
      <c r="BD19" s="81"/>
      <c r="BE19" s="170" t="str">
        <f t="shared" ref="BE19:BE82" si="46">$C19</f>
        <v>Subtotal Cost of Sales</v>
      </c>
      <c r="BF19" s="171"/>
      <c r="BG19" s="172">
        <f t="shared" si="14"/>
        <v>0</v>
      </c>
      <c r="BH19" s="172">
        <f t="shared" si="15"/>
        <v>0</v>
      </c>
      <c r="BI19" s="173">
        <f>SUM(BI20:BI23)</f>
        <v>0</v>
      </c>
      <c r="BJ19" s="174">
        <f t="shared" ref="BJ19:BT19" si="47">SUM(BJ20:BJ23)</f>
        <v>0</v>
      </c>
      <c r="BK19" s="174">
        <f t="shared" si="47"/>
        <v>0</v>
      </c>
      <c r="BL19" s="174">
        <f t="shared" si="47"/>
        <v>0</v>
      </c>
      <c r="BM19" s="174">
        <f t="shared" si="47"/>
        <v>0</v>
      </c>
      <c r="BN19" s="174">
        <f t="shared" si="47"/>
        <v>0</v>
      </c>
      <c r="BO19" s="174">
        <f t="shared" si="47"/>
        <v>0</v>
      </c>
      <c r="BP19" s="174">
        <f t="shared" si="47"/>
        <v>0</v>
      </c>
      <c r="BQ19" s="174">
        <f t="shared" si="47"/>
        <v>0</v>
      </c>
      <c r="BR19" s="174">
        <f t="shared" si="47"/>
        <v>0</v>
      </c>
      <c r="BS19" s="174">
        <f t="shared" si="47"/>
        <v>0</v>
      </c>
      <c r="BT19" s="175">
        <f t="shared" si="47"/>
        <v>0</v>
      </c>
      <c r="BV19" s="81"/>
      <c r="BW19" s="170" t="str">
        <f t="shared" ref="BW19:BW82" si="48">$C19</f>
        <v>Subtotal Cost of Sales</v>
      </c>
      <c r="BX19" s="171"/>
      <c r="BY19" s="172">
        <f t="shared" si="16"/>
        <v>0</v>
      </c>
      <c r="BZ19" s="173">
        <f t="shared" si="17"/>
        <v>0</v>
      </c>
      <c r="CA19" s="174">
        <f t="shared" si="18"/>
        <v>0</v>
      </c>
      <c r="CB19" s="174">
        <f t="shared" si="19"/>
        <v>0</v>
      </c>
      <c r="CC19" s="174">
        <f t="shared" si="20"/>
        <v>0</v>
      </c>
      <c r="CD19" s="172">
        <f t="shared" si="4"/>
        <v>0</v>
      </c>
      <c r="CE19" s="173">
        <f t="shared" si="21"/>
        <v>0</v>
      </c>
      <c r="CF19" s="174">
        <f t="shared" si="22"/>
        <v>0</v>
      </c>
      <c r="CG19" s="174">
        <f t="shared" si="23"/>
        <v>0</v>
      </c>
      <c r="CH19" s="174">
        <f t="shared" si="24"/>
        <v>0</v>
      </c>
      <c r="CI19" s="172">
        <f t="shared" si="5"/>
        <v>0</v>
      </c>
      <c r="CJ19" s="173">
        <f t="shared" si="25"/>
        <v>0</v>
      </c>
      <c r="CK19" s="174">
        <f t="shared" si="26"/>
        <v>0</v>
      </c>
      <c r="CL19" s="174">
        <f t="shared" si="27"/>
        <v>0</v>
      </c>
      <c r="CM19" s="175">
        <f t="shared" si="28"/>
        <v>0</v>
      </c>
      <c r="CO19" s="81"/>
      <c r="CP19" s="170" t="str">
        <f t="shared" ref="CP19:CP82" si="49">$C19</f>
        <v>Subtotal Cost of Sales</v>
      </c>
      <c r="CQ19" s="171"/>
      <c r="CR19" s="172">
        <f t="shared" si="29"/>
        <v>0</v>
      </c>
      <c r="CS19" s="172">
        <f t="shared" si="6"/>
        <v>0</v>
      </c>
      <c r="CT19" s="173">
        <f t="shared" si="6"/>
        <v>0</v>
      </c>
      <c r="CU19" s="174">
        <f t="shared" si="6"/>
        <v>0</v>
      </c>
      <c r="CV19" s="174">
        <f t="shared" si="6"/>
        <v>0</v>
      </c>
      <c r="CW19" s="174">
        <f t="shared" si="6"/>
        <v>0</v>
      </c>
      <c r="CX19" s="174">
        <f t="shared" si="6"/>
        <v>0</v>
      </c>
      <c r="CY19" s="174">
        <f t="shared" si="6"/>
        <v>0</v>
      </c>
      <c r="CZ19" s="174">
        <f t="shared" si="6"/>
        <v>0</v>
      </c>
      <c r="DA19" s="174">
        <f t="shared" si="6"/>
        <v>0</v>
      </c>
      <c r="DB19" s="174">
        <f t="shared" si="6"/>
        <v>0</v>
      </c>
      <c r="DC19" s="174">
        <f t="shared" si="6"/>
        <v>0</v>
      </c>
      <c r="DD19" s="174">
        <f t="shared" si="6"/>
        <v>0</v>
      </c>
      <c r="DE19" s="175">
        <f t="shared" si="6"/>
        <v>0</v>
      </c>
      <c r="DG19" s="81"/>
      <c r="DH19" s="170" t="str">
        <f t="shared" ref="DH19:DH82" si="50">$C19</f>
        <v>Subtotal Cost of Sales</v>
      </c>
      <c r="DI19" s="171"/>
      <c r="DJ19" s="176" t="str">
        <f t="shared" si="30"/>
        <v/>
      </c>
      <c r="DK19" s="176" t="str">
        <f t="shared" si="7"/>
        <v/>
      </c>
      <c r="DL19" s="177" t="str">
        <f t="shared" si="7"/>
        <v/>
      </c>
      <c r="DM19" s="178" t="str">
        <f t="shared" si="7"/>
        <v/>
      </c>
      <c r="DN19" s="178" t="str">
        <f t="shared" si="7"/>
        <v/>
      </c>
      <c r="DO19" s="178" t="str">
        <f t="shared" si="7"/>
        <v/>
      </c>
      <c r="DP19" s="178" t="str">
        <f t="shared" si="7"/>
        <v/>
      </c>
      <c r="DQ19" s="178" t="str">
        <f t="shared" si="7"/>
        <v/>
      </c>
      <c r="DR19" s="178" t="str">
        <f t="shared" si="7"/>
        <v/>
      </c>
      <c r="DS19" s="178" t="str">
        <f t="shared" si="7"/>
        <v/>
      </c>
      <c r="DT19" s="178" t="str">
        <f t="shared" si="7"/>
        <v/>
      </c>
      <c r="DU19" s="178" t="str">
        <f t="shared" si="7"/>
        <v/>
      </c>
      <c r="DV19" s="178" t="str">
        <f t="shared" si="7"/>
        <v/>
      </c>
      <c r="DW19" s="179" t="str">
        <f t="shared" si="7"/>
        <v/>
      </c>
    </row>
    <row r="20" spans="1:131" ht="11.85" customHeight="1" x14ac:dyDescent="0.15">
      <c r="A20" s="18" t="str">
        <f>IFERROR(CONCATENATE(VLOOKUP($C20,[86]Code!$G:$H,2,0),"-",VLOOKUP($A$5,[86]Code!$B:$D,3,0)),"N/A")</f>
        <v>N/A</v>
      </c>
      <c r="B20" s="81"/>
      <c r="C20" s="92" t="s">
        <v>87</v>
      </c>
      <c r="D20" s="83"/>
      <c r="E20" s="84">
        <f t="shared" si="8"/>
        <v>0</v>
      </c>
      <c r="F20" s="84">
        <f t="shared" si="9"/>
        <v>0</v>
      </c>
      <c r="G20" s="85">
        <v>0</v>
      </c>
      <c r="H20" s="86">
        <v>0</v>
      </c>
      <c r="I20" s="86">
        <v>0</v>
      </c>
      <c r="J20" s="86"/>
      <c r="K20" s="86"/>
      <c r="L20" s="86"/>
      <c r="M20" s="86"/>
      <c r="N20" s="86"/>
      <c r="O20" s="86"/>
      <c r="P20" s="86"/>
      <c r="Q20" s="86"/>
      <c r="R20" s="87"/>
      <c r="T20" s="81"/>
      <c r="U20" s="92" t="str">
        <f t="shared" si="42"/>
        <v>Cost Of Sales - Ilima Food</v>
      </c>
      <c r="V20" s="83"/>
      <c r="W20" s="84">
        <f t="shared" si="10"/>
        <v>0</v>
      </c>
      <c r="X20" s="84">
        <f t="shared" si="11"/>
        <v>0</v>
      </c>
      <c r="Y20" s="85">
        <v>0</v>
      </c>
      <c r="Z20" s="86">
        <v>0</v>
      </c>
      <c r="AA20" s="86">
        <v>0</v>
      </c>
      <c r="AB20" s="86">
        <v>0</v>
      </c>
      <c r="AC20" s="86">
        <v>0</v>
      </c>
      <c r="AD20" s="86">
        <v>0</v>
      </c>
      <c r="AE20" s="86">
        <v>0</v>
      </c>
      <c r="AF20" s="86">
        <v>0</v>
      </c>
      <c r="AG20" s="86">
        <v>0</v>
      </c>
      <c r="AH20" s="86">
        <v>0</v>
      </c>
      <c r="AI20" s="86">
        <v>0</v>
      </c>
      <c r="AJ20" s="87">
        <v>0</v>
      </c>
      <c r="AL20" s="81"/>
      <c r="AM20" s="92" t="str">
        <f t="shared" si="44"/>
        <v>Cost Of Sales - Ilima Food</v>
      </c>
      <c r="AN20" s="83"/>
      <c r="AO20" s="84">
        <f t="shared" si="12"/>
        <v>0</v>
      </c>
      <c r="AP20" s="84">
        <f t="shared" si="13"/>
        <v>0</v>
      </c>
      <c r="AQ20" s="85">
        <v>0</v>
      </c>
      <c r="AR20" s="86">
        <v>0</v>
      </c>
      <c r="AS20" s="86">
        <v>0</v>
      </c>
      <c r="AT20" s="86">
        <v>0</v>
      </c>
      <c r="AU20" s="86">
        <v>0</v>
      </c>
      <c r="AV20" s="86">
        <v>0</v>
      </c>
      <c r="AW20" s="86">
        <v>0</v>
      </c>
      <c r="AX20" s="86">
        <v>0</v>
      </c>
      <c r="AY20" s="86">
        <v>0</v>
      </c>
      <c r="AZ20" s="86">
        <v>0</v>
      </c>
      <c r="BA20" s="86">
        <v>0</v>
      </c>
      <c r="BB20" s="87">
        <v>0</v>
      </c>
      <c r="BD20" s="81"/>
      <c r="BE20" s="92" t="str">
        <f t="shared" si="46"/>
        <v>Cost Of Sales - Ilima Food</v>
      </c>
      <c r="BF20" s="83"/>
      <c r="BG20" s="84">
        <f t="shared" si="14"/>
        <v>0</v>
      </c>
      <c r="BH20" s="84">
        <f t="shared" si="15"/>
        <v>0</v>
      </c>
      <c r="BI20" s="85">
        <v>0</v>
      </c>
      <c r="BJ20" s="86">
        <v>0</v>
      </c>
      <c r="BK20" s="86">
        <v>0</v>
      </c>
      <c r="BL20" s="86">
        <v>0</v>
      </c>
      <c r="BM20" s="86">
        <v>0</v>
      </c>
      <c r="BN20" s="86">
        <v>0</v>
      </c>
      <c r="BO20" s="86">
        <v>0</v>
      </c>
      <c r="BP20" s="86">
        <v>0</v>
      </c>
      <c r="BQ20" s="86">
        <v>0</v>
      </c>
      <c r="BR20" s="86">
        <v>0</v>
      </c>
      <c r="BS20" s="86">
        <v>0</v>
      </c>
      <c r="BT20" s="87">
        <v>0</v>
      </c>
      <c r="BV20" s="81"/>
      <c r="BW20" s="92" t="str">
        <f t="shared" si="48"/>
        <v>Cost Of Sales - Ilima Food</v>
      </c>
      <c r="BX20" s="83"/>
      <c r="BY20" s="84">
        <f t="shared" si="16"/>
        <v>0</v>
      </c>
      <c r="BZ20" s="85">
        <f t="shared" si="17"/>
        <v>0</v>
      </c>
      <c r="CA20" s="86">
        <f t="shared" si="18"/>
        <v>0</v>
      </c>
      <c r="CB20" s="86">
        <f t="shared" si="19"/>
        <v>0</v>
      </c>
      <c r="CC20" s="86">
        <f t="shared" si="20"/>
        <v>0</v>
      </c>
      <c r="CD20" s="84">
        <f t="shared" si="4"/>
        <v>0</v>
      </c>
      <c r="CE20" s="85">
        <f t="shared" si="21"/>
        <v>0</v>
      </c>
      <c r="CF20" s="86">
        <f t="shared" si="22"/>
        <v>0</v>
      </c>
      <c r="CG20" s="86">
        <f t="shared" si="23"/>
        <v>0</v>
      </c>
      <c r="CH20" s="86">
        <f t="shared" si="24"/>
        <v>0</v>
      </c>
      <c r="CI20" s="84">
        <f t="shared" si="5"/>
        <v>0</v>
      </c>
      <c r="CJ20" s="85">
        <f t="shared" si="25"/>
        <v>0</v>
      </c>
      <c r="CK20" s="86">
        <f t="shared" si="26"/>
        <v>0</v>
      </c>
      <c r="CL20" s="86">
        <f t="shared" si="27"/>
        <v>0</v>
      </c>
      <c r="CM20" s="87">
        <f t="shared" si="28"/>
        <v>0</v>
      </c>
      <c r="CO20" s="81"/>
      <c r="CP20" s="92" t="str">
        <f t="shared" si="49"/>
        <v>Cost Of Sales - Ilima Food</v>
      </c>
      <c r="CQ20" s="83"/>
      <c r="CR20" s="84">
        <f t="shared" si="29"/>
        <v>0</v>
      </c>
      <c r="CS20" s="84">
        <f t="shared" si="6"/>
        <v>0</v>
      </c>
      <c r="CT20" s="85">
        <f t="shared" si="6"/>
        <v>0</v>
      </c>
      <c r="CU20" s="86">
        <f t="shared" si="6"/>
        <v>0</v>
      </c>
      <c r="CV20" s="86">
        <f t="shared" si="6"/>
        <v>0</v>
      </c>
      <c r="CW20" s="86">
        <f t="shared" si="6"/>
        <v>0</v>
      </c>
      <c r="CX20" s="86">
        <f t="shared" si="6"/>
        <v>0</v>
      </c>
      <c r="CY20" s="86">
        <f t="shared" si="6"/>
        <v>0</v>
      </c>
      <c r="CZ20" s="86">
        <f t="shared" si="6"/>
        <v>0</v>
      </c>
      <c r="DA20" s="86">
        <f t="shared" si="6"/>
        <v>0</v>
      </c>
      <c r="DB20" s="86">
        <f t="shared" si="6"/>
        <v>0</v>
      </c>
      <c r="DC20" s="86">
        <f t="shared" si="6"/>
        <v>0</v>
      </c>
      <c r="DD20" s="86">
        <f t="shared" si="6"/>
        <v>0</v>
      </c>
      <c r="DE20" s="87">
        <f t="shared" si="6"/>
        <v>0</v>
      </c>
      <c r="DG20" s="81"/>
      <c r="DH20" s="92" t="str">
        <f t="shared" si="50"/>
        <v>Cost Of Sales - Ilima Food</v>
      </c>
      <c r="DI20" s="83"/>
      <c r="DJ20" s="88" t="str">
        <f t="shared" si="30"/>
        <v/>
      </c>
      <c r="DK20" s="88" t="str">
        <f t="shared" si="7"/>
        <v/>
      </c>
      <c r="DL20" s="89" t="str">
        <f t="shared" si="7"/>
        <v/>
      </c>
      <c r="DM20" s="90" t="str">
        <f t="shared" si="7"/>
        <v/>
      </c>
      <c r="DN20" s="90" t="str">
        <f t="shared" si="7"/>
        <v/>
      </c>
      <c r="DO20" s="90" t="str">
        <f t="shared" si="7"/>
        <v/>
      </c>
      <c r="DP20" s="90" t="str">
        <f t="shared" si="7"/>
        <v/>
      </c>
      <c r="DQ20" s="90" t="str">
        <f t="shared" si="7"/>
        <v/>
      </c>
      <c r="DR20" s="90" t="str">
        <f t="shared" si="7"/>
        <v/>
      </c>
      <c r="DS20" s="90" t="str">
        <f t="shared" si="7"/>
        <v/>
      </c>
      <c r="DT20" s="90" t="str">
        <f t="shared" si="7"/>
        <v/>
      </c>
      <c r="DU20" s="90" t="str">
        <f t="shared" si="7"/>
        <v/>
      </c>
      <c r="DV20" s="90" t="str">
        <f t="shared" si="7"/>
        <v/>
      </c>
      <c r="DW20" s="91" t="str">
        <f t="shared" si="7"/>
        <v/>
      </c>
    </row>
    <row r="21" spans="1:131" ht="11.85" customHeight="1" x14ac:dyDescent="0.15">
      <c r="B21" s="81"/>
      <c r="C21" s="92" t="s">
        <v>88</v>
      </c>
      <c r="D21" s="83"/>
      <c r="E21" s="84">
        <f t="shared" si="8"/>
        <v>0</v>
      </c>
      <c r="F21" s="84">
        <f t="shared" si="9"/>
        <v>0</v>
      </c>
      <c r="G21" s="85">
        <v>0</v>
      </c>
      <c r="H21" s="86">
        <v>0</v>
      </c>
      <c r="I21" s="86">
        <v>0</v>
      </c>
      <c r="J21" s="86"/>
      <c r="K21" s="86"/>
      <c r="L21" s="86"/>
      <c r="M21" s="86"/>
      <c r="N21" s="86"/>
      <c r="O21" s="86"/>
      <c r="P21" s="86"/>
      <c r="Q21" s="86"/>
      <c r="R21" s="87"/>
      <c r="T21" s="81"/>
      <c r="U21" s="92" t="str">
        <f t="shared" si="42"/>
        <v>Cost Of Sales - Ilima Beverage</v>
      </c>
      <c r="V21" s="83"/>
      <c r="W21" s="84">
        <f t="shared" si="10"/>
        <v>0</v>
      </c>
      <c r="X21" s="84">
        <f t="shared" si="11"/>
        <v>0</v>
      </c>
      <c r="Y21" s="85">
        <v>0</v>
      </c>
      <c r="Z21" s="86">
        <v>0</v>
      </c>
      <c r="AA21" s="86">
        <v>0</v>
      </c>
      <c r="AB21" s="86">
        <v>0</v>
      </c>
      <c r="AC21" s="86">
        <v>0</v>
      </c>
      <c r="AD21" s="86">
        <v>0</v>
      </c>
      <c r="AE21" s="86">
        <v>0</v>
      </c>
      <c r="AF21" s="86">
        <v>0</v>
      </c>
      <c r="AG21" s="86">
        <v>0</v>
      </c>
      <c r="AH21" s="86">
        <v>0</v>
      </c>
      <c r="AI21" s="86">
        <v>0</v>
      </c>
      <c r="AJ21" s="87">
        <v>0</v>
      </c>
      <c r="AL21" s="81"/>
      <c r="AM21" s="92" t="str">
        <f t="shared" si="44"/>
        <v>Cost Of Sales - Ilima Beverage</v>
      </c>
      <c r="AN21" s="83"/>
      <c r="AO21" s="84">
        <f t="shared" si="12"/>
        <v>0</v>
      </c>
      <c r="AP21" s="84">
        <f t="shared" si="13"/>
        <v>0</v>
      </c>
      <c r="AQ21" s="85">
        <v>0</v>
      </c>
      <c r="AR21" s="86">
        <v>0</v>
      </c>
      <c r="AS21" s="86">
        <v>0</v>
      </c>
      <c r="AT21" s="86">
        <v>0</v>
      </c>
      <c r="AU21" s="86">
        <v>0</v>
      </c>
      <c r="AV21" s="86">
        <v>0</v>
      </c>
      <c r="AW21" s="86">
        <v>0</v>
      </c>
      <c r="AX21" s="86">
        <v>0</v>
      </c>
      <c r="AY21" s="86">
        <v>0</v>
      </c>
      <c r="AZ21" s="86">
        <v>0</v>
      </c>
      <c r="BA21" s="86">
        <v>0</v>
      </c>
      <c r="BB21" s="87">
        <v>0</v>
      </c>
      <c r="BD21" s="81"/>
      <c r="BE21" s="92" t="str">
        <f t="shared" si="46"/>
        <v>Cost Of Sales - Ilima Beverage</v>
      </c>
      <c r="BF21" s="83"/>
      <c r="BG21" s="84">
        <f t="shared" si="14"/>
        <v>0</v>
      </c>
      <c r="BH21" s="84">
        <f t="shared" si="15"/>
        <v>0</v>
      </c>
      <c r="BI21" s="85">
        <v>0</v>
      </c>
      <c r="BJ21" s="86">
        <v>0</v>
      </c>
      <c r="BK21" s="86">
        <v>0</v>
      </c>
      <c r="BL21" s="86">
        <v>0</v>
      </c>
      <c r="BM21" s="86">
        <v>0</v>
      </c>
      <c r="BN21" s="86">
        <v>0</v>
      </c>
      <c r="BO21" s="86">
        <v>0</v>
      </c>
      <c r="BP21" s="86">
        <v>0</v>
      </c>
      <c r="BQ21" s="86">
        <v>0</v>
      </c>
      <c r="BR21" s="86">
        <v>0</v>
      </c>
      <c r="BS21" s="86">
        <v>0</v>
      </c>
      <c r="BT21" s="87">
        <v>0</v>
      </c>
      <c r="BV21" s="81"/>
      <c r="BW21" s="92" t="str">
        <f t="shared" si="48"/>
        <v>Cost Of Sales - Ilima Beverage</v>
      </c>
      <c r="BX21" s="83"/>
      <c r="BY21" s="84">
        <f t="shared" si="16"/>
        <v>0</v>
      </c>
      <c r="BZ21" s="85">
        <f t="shared" si="17"/>
        <v>0</v>
      </c>
      <c r="CA21" s="86">
        <f t="shared" si="18"/>
        <v>0</v>
      </c>
      <c r="CB21" s="86">
        <f t="shared" si="19"/>
        <v>0</v>
      </c>
      <c r="CC21" s="86">
        <f t="shared" si="20"/>
        <v>0</v>
      </c>
      <c r="CD21" s="84">
        <f t="shared" si="4"/>
        <v>0</v>
      </c>
      <c r="CE21" s="85">
        <f t="shared" si="21"/>
        <v>0</v>
      </c>
      <c r="CF21" s="86">
        <f t="shared" si="22"/>
        <v>0</v>
      </c>
      <c r="CG21" s="86">
        <f t="shared" si="23"/>
        <v>0</v>
      </c>
      <c r="CH21" s="86">
        <f t="shared" si="24"/>
        <v>0</v>
      </c>
      <c r="CI21" s="84">
        <f t="shared" si="5"/>
        <v>0</v>
      </c>
      <c r="CJ21" s="85">
        <f t="shared" si="25"/>
        <v>0</v>
      </c>
      <c r="CK21" s="86">
        <f t="shared" si="26"/>
        <v>0</v>
      </c>
      <c r="CL21" s="86">
        <f t="shared" si="27"/>
        <v>0</v>
      </c>
      <c r="CM21" s="87">
        <f t="shared" si="28"/>
        <v>0</v>
      </c>
      <c r="CO21" s="81"/>
      <c r="CP21" s="92" t="str">
        <f t="shared" si="49"/>
        <v>Cost Of Sales - Ilima Beverage</v>
      </c>
      <c r="CQ21" s="83"/>
      <c r="CR21" s="84">
        <f t="shared" si="29"/>
        <v>0</v>
      </c>
      <c r="CS21" s="84">
        <f t="shared" si="6"/>
        <v>0</v>
      </c>
      <c r="CT21" s="85">
        <f t="shared" si="6"/>
        <v>0</v>
      </c>
      <c r="CU21" s="86">
        <f t="shared" si="6"/>
        <v>0</v>
      </c>
      <c r="CV21" s="86">
        <f t="shared" si="6"/>
        <v>0</v>
      </c>
      <c r="CW21" s="86">
        <f t="shared" si="6"/>
        <v>0</v>
      </c>
      <c r="CX21" s="86">
        <f t="shared" si="6"/>
        <v>0</v>
      </c>
      <c r="CY21" s="86">
        <f t="shared" si="6"/>
        <v>0</v>
      </c>
      <c r="CZ21" s="86">
        <f t="shared" si="6"/>
        <v>0</v>
      </c>
      <c r="DA21" s="86">
        <f t="shared" si="6"/>
        <v>0</v>
      </c>
      <c r="DB21" s="86">
        <f t="shared" si="6"/>
        <v>0</v>
      </c>
      <c r="DC21" s="86">
        <f t="shared" si="6"/>
        <v>0</v>
      </c>
      <c r="DD21" s="86">
        <f t="shared" si="6"/>
        <v>0</v>
      </c>
      <c r="DE21" s="87">
        <f t="shared" si="6"/>
        <v>0</v>
      </c>
      <c r="DG21" s="81"/>
      <c r="DH21" s="92" t="str">
        <f t="shared" si="50"/>
        <v>Cost Of Sales - Ilima Beverage</v>
      </c>
      <c r="DI21" s="83"/>
      <c r="DJ21" s="88" t="str">
        <f t="shared" si="30"/>
        <v/>
      </c>
      <c r="DK21" s="88" t="str">
        <f t="shared" si="7"/>
        <v/>
      </c>
      <c r="DL21" s="89" t="str">
        <f t="shared" si="7"/>
        <v/>
      </c>
      <c r="DM21" s="90" t="str">
        <f t="shared" si="7"/>
        <v/>
      </c>
      <c r="DN21" s="90" t="str">
        <f t="shared" si="7"/>
        <v/>
      </c>
      <c r="DO21" s="90" t="str">
        <f t="shared" si="7"/>
        <v/>
      </c>
      <c r="DP21" s="90" t="str">
        <f t="shared" si="7"/>
        <v/>
      </c>
      <c r="DQ21" s="90" t="str">
        <f t="shared" si="7"/>
        <v/>
      </c>
      <c r="DR21" s="90" t="str">
        <f t="shared" si="7"/>
        <v/>
      </c>
      <c r="DS21" s="90" t="str">
        <f t="shared" si="7"/>
        <v/>
      </c>
      <c r="DT21" s="90" t="str">
        <f t="shared" si="7"/>
        <v/>
      </c>
      <c r="DU21" s="90" t="str">
        <f t="shared" si="7"/>
        <v/>
      </c>
      <c r="DV21" s="90" t="str">
        <f t="shared" si="7"/>
        <v/>
      </c>
      <c r="DW21" s="91" t="str">
        <f t="shared" si="7"/>
        <v/>
      </c>
    </row>
    <row r="22" spans="1:131" ht="11.85" customHeight="1" x14ac:dyDescent="0.15">
      <c r="B22" s="81"/>
      <c r="C22" s="92" t="s">
        <v>89</v>
      </c>
      <c r="D22" s="83"/>
      <c r="E22" s="84">
        <f t="shared" si="8"/>
        <v>0</v>
      </c>
      <c r="F22" s="84">
        <f t="shared" si="9"/>
        <v>0</v>
      </c>
      <c r="G22" s="85">
        <v>0</v>
      </c>
      <c r="H22" s="86">
        <v>0</v>
      </c>
      <c r="I22" s="86">
        <v>0</v>
      </c>
      <c r="J22" s="86"/>
      <c r="K22" s="86"/>
      <c r="L22" s="86"/>
      <c r="M22" s="86"/>
      <c r="N22" s="86"/>
      <c r="O22" s="86"/>
      <c r="P22" s="86"/>
      <c r="Q22" s="86"/>
      <c r="R22" s="87"/>
      <c r="T22" s="81"/>
      <c r="U22" s="92" t="str">
        <f t="shared" si="42"/>
        <v>Cost Of Sales - Banquet Food</v>
      </c>
      <c r="V22" s="83"/>
      <c r="W22" s="84">
        <f t="shared" si="10"/>
        <v>0</v>
      </c>
      <c r="X22" s="84">
        <f t="shared" si="11"/>
        <v>0</v>
      </c>
      <c r="Y22" s="85">
        <v>0</v>
      </c>
      <c r="Z22" s="86">
        <v>0</v>
      </c>
      <c r="AA22" s="86">
        <v>0</v>
      </c>
      <c r="AB22" s="86">
        <v>0</v>
      </c>
      <c r="AC22" s="86">
        <v>0</v>
      </c>
      <c r="AD22" s="86">
        <v>0</v>
      </c>
      <c r="AE22" s="86">
        <v>0</v>
      </c>
      <c r="AF22" s="86">
        <v>0</v>
      </c>
      <c r="AG22" s="86">
        <v>0</v>
      </c>
      <c r="AH22" s="86">
        <v>0</v>
      </c>
      <c r="AI22" s="86">
        <v>0</v>
      </c>
      <c r="AJ22" s="87">
        <v>0</v>
      </c>
      <c r="AL22" s="81"/>
      <c r="AM22" s="92" t="str">
        <f t="shared" si="44"/>
        <v>Cost Of Sales - Banquet Food</v>
      </c>
      <c r="AN22" s="83"/>
      <c r="AO22" s="84">
        <f t="shared" si="12"/>
        <v>0</v>
      </c>
      <c r="AP22" s="84">
        <f t="shared" si="13"/>
        <v>0</v>
      </c>
      <c r="AQ22" s="85">
        <v>0</v>
      </c>
      <c r="AR22" s="86">
        <v>0</v>
      </c>
      <c r="AS22" s="86">
        <v>0</v>
      </c>
      <c r="AT22" s="86">
        <v>0</v>
      </c>
      <c r="AU22" s="86">
        <v>0</v>
      </c>
      <c r="AV22" s="86">
        <v>0</v>
      </c>
      <c r="AW22" s="86">
        <v>0</v>
      </c>
      <c r="AX22" s="86">
        <v>0</v>
      </c>
      <c r="AY22" s="86">
        <v>0</v>
      </c>
      <c r="AZ22" s="86">
        <v>0</v>
      </c>
      <c r="BA22" s="86">
        <v>0</v>
      </c>
      <c r="BB22" s="87">
        <v>0</v>
      </c>
      <c r="BD22" s="81"/>
      <c r="BE22" s="92" t="str">
        <f t="shared" si="46"/>
        <v>Cost Of Sales - Banquet Food</v>
      </c>
      <c r="BF22" s="83"/>
      <c r="BG22" s="84">
        <f t="shared" si="14"/>
        <v>0</v>
      </c>
      <c r="BH22" s="84">
        <f t="shared" si="15"/>
        <v>0</v>
      </c>
      <c r="BI22" s="85">
        <v>0</v>
      </c>
      <c r="BJ22" s="86">
        <v>0</v>
      </c>
      <c r="BK22" s="86">
        <v>0</v>
      </c>
      <c r="BL22" s="86">
        <v>0</v>
      </c>
      <c r="BM22" s="86">
        <v>0</v>
      </c>
      <c r="BN22" s="86">
        <v>0</v>
      </c>
      <c r="BO22" s="86">
        <v>0</v>
      </c>
      <c r="BP22" s="86">
        <v>0</v>
      </c>
      <c r="BQ22" s="86">
        <v>0</v>
      </c>
      <c r="BR22" s="86">
        <v>0</v>
      </c>
      <c r="BS22" s="86">
        <v>0</v>
      </c>
      <c r="BT22" s="87">
        <v>0</v>
      </c>
      <c r="BV22" s="81"/>
      <c r="BW22" s="92" t="str">
        <f t="shared" si="48"/>
        <v>Cost Of Sales - Banquet Food</v>
      </c>
      <c r="BX22" s="83"/>
      <c r="BY22" s="84">
        <f t="shared" si="16"/>
        <v>0</v>
      </c>
      <c r="BZ22" s="85">
        <f t="shared" si="17"/>
        <v>0</v>
      </c>
      <c r="CA22" s="86">
        <f t="shared" si="18"/>
        <v>0</v>
      </c>
      <c r="CB22" s="86">
        <f t="shared" si="19"/>
        <v>0</v>
      </c>
      <c r="CC22" s="86">
        <f t="shared" si="20"/>
        <v>0</v>
      </c>
      <c r="CD22" s="84">
        <f t="shared" si="4"/>
        <v>0</v>
      </c>
      <c r="CE22" s="85">
        <f t="shared" si="21"/>
        <v>0</v>
      </c>
      <c r="CF22" s="86">
        <f t="shared" si="22"/>
        <v>0</v>
      </c>
      <c r="CG22" s="86">
        <f t="shared" si="23"/>
        <v>0</v>
      </c>
      <c r="CH22" s="86">
        <f t="shared" si="24"/>
        <v>0</v>
      </c>
      <c r="CI22" s="84">
        <f t="shared" si="5"/>
        <v>0</v>
      </c>
      <c r="CJ22" s="85">
        <f t="shared" si="25"/>
        <v>0</v>
      </c>
      <c r="CK22" s="86">
        <f t="shared" si="26"/>
        <v>0</v>
      </c>
      <c r="CL22" s="86">
        <f t="shared" si="27"/>
        <v>0</v>
      </c>
      <c r="CM22" s="87">
        <f t="shared" si="28"/>
        <v>0</v>
      </c>
      <c r="CO22" s="81"/>
      <c r="CP22" s="92" t="str">
        <f t="shared" si="49"/>
        <v>Cost Of Sales - Banquet Food</v>
      </c>
      <c r="CQ22" s="83"/>
      <c r="CR22" s="84">
        <f t="shared" si="29"/>
        <v>0</v>
      </c>
      <c r="CS22" s="84">
        <f t="shared" si="6"/>
        <v>0</v>
      </c>
      <c r="CT22" s="85">
        <f t="shared" si="6"/>
        <v>0</v>
      </c>
      <c r="CU22" s="86">
        <f t="shared" si="6"/>
        <v>0</v>
      </c>
      <c r="CV22" s="86">
        <f t="shared" si="6"/>
        <v>0</v>
      </c>
      <c r="CW22" s="86">
        <f t="shared" si="6"/>
        <v>0</v>
      </c>
      <c r="CX22" s="86">
        <f t="shared" si="6"/>
        <v>0</v>
      </c>
      <c r="CY22" s="86">
        <f t="shared" si="6"/>
        <v>0</v>
      </c>
      <c r="CZ22" s="86">
        <f t="shared" si="6"/>
        <v>0</v>
      </c>
      <c r="DA22" s="86">
        <f t="shared" si="6"/>
        <v>0</v>
      </c>
      <c r="DB22" s="86">
        <f t="shared" si="6"/>
        <v>0</v>
      </c>
      <c r="DC22" s="86">
        <f t="shared" si="6"/>
        <v>0</v>
      </c>
      <c r="DD22" s="86">
        <f t="shared" si="6"/>
        <v>0</v>
      </c>
      <c r="DE22" s="87">
        <f t="shared" si="6"/>
        <v>0</v>
      </c>
      <c r="DG22" s="81"/>
      <c r="DH22" s="92" t="str">
        <f t="shared" si="50"/>
        <v>Cost Of Sales - Banquet Food</v>
      </c>
      <c r="DI22" s="83"/>
      <c r="DJ22" s="88" t="str">
        <f t="shared" si="30"/>
        <v/>
      </c>
      <c r="DK22" s="88" t="str">
        <f t="shared" si="7"/>
        <v/>
      </c>
      <c r="DL22" s="89" t="str">
        <f t="shared" si="7"/>
        <v/>
      </c>
      <c r="DM22" s="90" t="str">
        <f t="shared" si="7"/>
        <v/>
      </c>
      <c r="DN22" s="90" t="str">
        <f t="shared" si="7"/>
        <v/>
      </c>
      <c r="DO22" s="90" t="str">
        <f t="shared" si="7"/>
        <v/>
      </c>
      <c r="DP22" s="90" t="str">
        <f t="shared" si="7"/>
        <v/>
      </c>
      <c r="DQ22" s="90" t="str">
        <f t="shared" si="7"/>
        <v/>
      </c>
      <c r="DR22" s="90" t="str">
        <f t="shared" si="7"/>
        <v/>
      </c>
      <c r="DS22" s="90" t="str">
        <f t="shared" si="7"/>
        <v/>
      </c>
      <c r="DT22" s="90" t="str">
        <f t="shared" si="7"/>
        <v/>
      </c>
      <c r="DU22" s="90" t="str">
        <f t="shared" si="7"/>
        <v/>
      </c>
      <c r="DV22" s="90" t="str">
        <f t="shared" si="7"/>
        <v/>
      </c>
      <c r="DW22" s="91" t="str">
        <f t="shared" si="7"/>
        <v/>
      </c>
    </row>
    <row r="23" spans="1:131" ht="11.85" customHeight="1" x14ac:dyDescent="0.15">
      <c r="B23" s="81"/>
      <c r="C23" s="92" t="s">
        <v>90</v>
      </c>
      <c r="D23" s="83"/>
      <c r="E23" s="84">
        <f t="shared" si="8"/>
        <v>0</v>
      </c>
      <c r="F23" s="84">
        <f t="shared" si="9"/>
        <v>0</v>
      </c>
      <c r="G23" s="85">
        <v>0</v>
      </c>
      <c r="H23" s="86">
        <v>0</v>
      </c>
      <c r="I23" s="86">
        <v>0</v>
      </c>
      <c r="J23" s="86"/>
      <c r="K23" s="86"/>
      <c r="L23" s="86"/>
      <c r="M23" s="86"/>
      <c r="N23" s="86"/>
      <c r="O23" s="86"/>
      <c r="P23" s="86"/>
      <c r="Q23" s="86"/>
      <c r="R23" s="87"/>
      <c r="T23" s="81"/>
      <c r="U23" s="92" t="str">
        <f t="shared" si="42"/>
        <v>Cost Of Sales - Banquet Beverage</v>
      </c>
      <c r="V23" s="83"/>
      <c r="W23" s="84">
        <f t="shared" si="10"/>
        <v>0</v>
      </c>
      <c r="X23" s="84">
        <f t="shared" si="11"/>
        <v>0</v>
      </c>
      <c r="Y23" s="85">
        <v>0</v>
      </c>
      <c r="Z23" s="86">
        <v>0</v>
      </c>
      <c r="AA23" s="86">
        <v>0</v>
      </c>
      <c r="AB23" s="86">
        <v>0</v>
      </c>
      <c r="AC23" s="86">
        <v>0</v>
      </c>
      <c r="AD23" s="86">
        <v>0</v>
      </c>
      <c r="AE23" s="86">
        <v>0</v>
      </c>
      <c r="AF23" s="86">
        <v>0</v>
      </c>
      <c r="AG23" s="86">
        <v>0</v>
      </c>
      <c r="AH23" s="86">
        <v>0</v>
      </c>
      <c r="AI23" s="86">
        <v>0</v>
      </c>
      <c r="AJ23" s="87">
        <v>0</v>
      </c>
      <c r="AL23" s="81"/>
      <c r="AM23" s="92" t="str">
        <f t="shared" si="44"/>
        <v>Cost Of Sales - Banquet Beverage</v>
      </c>
      <c r="AN23" s="83"/>
      <c r="AO23" s="84">
        <f t="shared" si="12"/>
        <v>0</v>
      </c>
      <c r="AP23" s="84">
        <f t="shared" si="13"/>
        <v>0</v>
      </c>
      <c r="AQ23" s="85">
        <v>0</v>
      </c>
      <c r="AR23" s="86">
        <v>0</v>
      </c>
      <c r="AS23" s="86">
        <v>0</v>
      </c>
      <c r="AT23" s="86">
        <v>0</v>
      </c>
      <c r="AU23" s="86">
        <v>0</v>
      </c>
      <c r="AV23" s="86">
        <v>0</v>
      </c>
      <c r="AW23" s="86">
        <v>0</v>
      </c>
      <c r="AX23" s="86">
        <v>0</v>
      </c>
      <c r="AY23" s="86">
        <v>0</v>
      </c>
      <c r="AZ23" s="86">
        <v>0</v>
      </c>
      <c r="BA23" s="86">
        <v>0</v>
      </c>
      <c r="BB23" s="87">
        <v>0</v>
      </c>
      <c r="BD23" s="81"/>
      <c r="BE23" s="92" t="str">
        <f t="shared" si="46"/>
        <v>Cost Of Sales - Banquet Beverage</v>
      </c>
      <c r="BF23" s="83"/>
      <c r="BG23" s="84">
        <f t="shared" si="14"/>
        <v>0</v>
      </c>
      <c r="BH23" s="84">
        <f t="shared" si="15"/>
        <v>0</v>
      </c>
      <c r="BI23" s="85">
        <v>0</v>
      </c>
      <c r="BJ23" s="86">
        <v>0</v>
      </c>
      <c r="BK23" s="86">
        <v>0</v>
      </c>
      <c r="BL23" s="86">
        <v>0</v>
      </c>
      <c r="BM23" s="86">
        <v>0</v>
      </c>
      <c r="BN23" s="86">
        <v>0</v>
      </c>
      <c r="BO23" s="86">
        <v>0</v>
      </c>
      <c r="BP23" s="86">
        <v>0</v>
      </c>
      <c r="BQ23" s="86">
        <v>0</v>
      </c>
      <c r="BR23" s="86">
        <v>0</v>
      </c>
      <c r="BS23" s="86">
        <v>0</v>
      </c>
      <c r="BT23" s="87">
        <v>0</v>
      </c>
      <c r="BV23" s="81"/>
      <c r="BW23" s="92" t="str">
        <f t="shared" si="48"/>
        <v>Cost Of Sales - Banquet Beverage</v>
      </c>
      <c r="BX23" s="83"/>
      <c r="BY23" s="84">
        <f t="shared" si="16"/>
        <v>0</v>
      </c>
      <c r="BZ23" s="85">
        <f t="shared" si="17"/>
        <v>0</v>
      </c>
      <c r="CA23" s="86">
        <f t="shared" si="18"/>
        <v>0</v>
      </c>
      <c r="CB23" s="86">
        <f t="shared" si="19"/>
        <v>0</v>
      </c>
      <c r="CC23" s="86">
        <f t="shared" si="20"/>
        <v>0</v>
      </c>
      <c r="CD23" s="84">
        <f t="shared" si="4"/>
        <v>0</v>
      </c>
      <c r="CE23" s="85">
        <f t="shared" si="21"/>
        <v>0</v>
      </c>
      <c r="CF23" s="86">
        <f t="shared" si="22"/>
        <v>0</v>
      </c>
      <c r="CG23" s="86">
        <f t="shared" si="23"/>
        <v>0</v>
      </c>
      <c r="CH23" s="86">
        <f t="shared" si="24"/>
        <v>0</v>
      </c>
      <c r="CI23" s="84">
        <f t="shared" si="5"/>
        <v>0</v>
      </c>
      <c r="CJ23" s="85">
        <f t="shared" si="25"/>
        <v>0</v>
      </c>
      <c r="CK23" s="86">
        <f t="shared" si="26"/>
        <v>0</v>
      </c>
      <c r="CL23" s="86">
        <f t="shared" si="27"/>
        <v>0</v>
      </c>
      <c r="CM23" s="87">
        <f t="shared" si="28"/>
        <v>0</v>
      </c>
      <c r="CO23" s="81"/>
      <c r="CP23" s="92" t="str">
        <f t="shared" si="49"/>
        <v>Cost Of Sales - Banquet Beverage</v>
      </c>
      <c r="CQ23" s="83"/>
      <c r="CR23" s="84">
        <f t="shared" si="29"/>
        <v>0</v>
      </c>
      <c r="CS23" s="84">
        <f t="shared" si="6"/>
        <v>0</v>
      </c>
      <c r="CT23" s="85">
        <f t="shared" si="6"/>
        <v>0</v>
      </c>
      <c r="CU23" s="86">
        <f t="shared" si="6"/>
        <v>0</v>
      </c>
      <c r="CV23" s="86">
        <f t="shared" si="6"/>
        <v>0</v>
      </c>
      <c r="CW23" s="86">
        <f t="shared" si="6"/>
        <v>0</v>
      </c>
      <c r="CX23" s="86">
        <f t="shared" si="6"/>
        <v>0</v>
      </c>
      <c r="CY23" s="86">
        <f t="shared" si="6"/>
        <v>0</v>
      </c>
      <c r="CZ23" s="86">
        <f t="shared" si="6"/>
        <v>0</v>
      </c>
      <c r="DA23" s="86">
        <f t="shared" si="6"/>
        <v>0</v>
      </c>
      <c r="DB23" s="86">
        <f t="shared" si="6"/>
        <v>0</v>
      </c>
      <c r="DC23" s="86">
        <f t="shared" si="6"/>
        <v>0</v>
      </c>
      <c r="DD23" s="86">
        <f t="shared" si="6"/>
        <v>0</v>
      </c>
      <c r="DE23" s="87">
        <f t="shared" si="6"/>
        <v>0</v>
      </c>
      <c r="DG23" s="81"/>
      <c r="DH23" s="92" t="str">
        <f t="shared" si="50"/>
        <v>Cost Of Sales - Banquet Beverage</v>
      </c>
      <c r="DI23" s="83"/>
      <c r="DJ23" s="88" t="str">
        <f t="shared" si="30"/>
        <v/>
      </c>
      <c r="DK23" s="88" t="str">
        <f t="shared" si="7"/>
        <v/>
      </c>
      <c r="DL23" s="89" t="str">
        <f t="shared" si="7"/>
        <v/>
      </c>
      <c r="DM23" s="90" t="str">
        <f t="shared" si="7"/>
        <v/>
      </c>
      <c r="DN23" s="90" t="str">
        <f t="shared" si="7"/>
        <v/>
      </c>
      <c r="DO23" s="90" t="str">
        <f t="shared" si="7"/>
        <v/>
      </c>
      <c r="DP23" s="90" t="str">
        <f t="shared" si="7"/>
        <v/>
      </c>
      <c r="DQ23" s="90" t="str">
        <f t="shared" si="7"/>
        <v/>
      </c>
      <c r="DR23" s="90" t="str">
        <f t="shared" si="7"/>
        <v/>
      </c>
      <c r="DS23" s="90" t="str">
        <f t="shared" si="7"/>
        <v/>
      </c>
      <c r="DT23" s="90" t="str">
        <f t="shared" si="7"/>
        <v/>
      </c>
      <c r="DU23" s="90" t="str">
        <f t="shared" si="7"/>
        <v/>
      </c>
      <c r="DV23" s="90" t="str">
        <f t="shared" si="7"/>
        <v/>
      </c>
      <c r="DW23" s="91" t="str">
        <f t="shared" si="7"/>
        <v/>
      </c>
    </row>
    <row r="24" spans="1:131" ht="11.85" customHeight="1" x14ac:dyDescent="0.15">
      <c r="B24" s="81"/>
      <c r="C24" s="170" t="s">
        <v>91</v>
      </c>
      <c r="D24" s="171"/>
      <c r="E24" s="172">
        <f t="shared" si="8"/>
        <v>0</v>
      </c>
      <c r="F24" s="172">
        <f t="shared" si="9"/>
        <v>0</v>
      </c>
      <c r="G24" s="173">
        <f>SUM(G25:G27)</f>
        <v>0</v>
      </c>
      <c r="H24" s="174">
        <f t="shared" ref="H24:R24" si="51">SUM(H25:H27)</f>
        <v>0</v>
      </c>
      <c r="I24" s="174">
        <f t="shared" si="51"/>
        <v>0</v>
      </c>
      <c r="J24" s="174">
        <f t="shared" si="51"/>
        <v>0</v>
      </c>
      <c r="K24" s="174">
        <f t="shared" si="51"/>
        <v>0</v>
      </c>
      <c r="L24" s="174">
        <f t="shared" si="51"/>
        <v>0</v>
      </c>
      <c r="M24" s="174">
        <f t="shared" si="51"/>
        <v>0</v>
      </c>
      <c r="N24" s="174">
        <f t="shared" si="51"/>
        <v>0</v>
      </c>
      <c r="O24" s="174">
        <f t="shared" si="51"/>
        <v>0</v>
      </c>
      <c r="P24" s="174">
        <f t="shared" si="51"/>
        <v>0</v>
      </c>
      <c r="Q24" s="174">
        <f t="shared" si="51"/>
        <v>0</v>
      </c>
      <c r="R24" s="175">
        <f t="shared" si="51"/>
        <v>0</v>
      </c>
      <c r="T24" s="81"/>
      <c r="U24" s="170" t="str">
        <f t="shared" si="42"/>
        <v>Subtotal Patroll And Related</v>
      </c>
      <c r="V24" s="171"/>
      <c r="W24" s="172">
        <f t="shared" si="10"/>
        <v>0</v>
      </c>
      <c r="X24" s="172">
        <f t="shared" si="11"/>
        <v>0</v>
      </c>
      <c r="Y24" s="173">
        <f>SUM(Y25:Y27)</f>
        <v>0</v>
      </c>
      <c r="Z24" s="174">
        <f t="shared" ref="Z24:AJ24" si="52">SUM(Z25:Z27)</f>
        <v>0</v>
      </c>
      <c r="AA24" s="174">
        <f t="shared" si="52"/>
        <v>0</v>
      </c>
      <c r="AB24" s="174">
        <f t="shared" si="52"/>
        <v>0</v>
      </c>
      <c r="AC24" s="174">
        <f>SUM(AC25:AC27)</f>
        <v>0</v>
      </c>
      <c r="AD24" s="174">
        <f t="shared" si="52"/>
        <v>0</v>
      </c>
      <c r="AE24" s="174">
        <f t="shared" si="52"/>
        <v>0</v>
      </c>
      <c r="AF24" s="174">
        <f t="shared" si="52"/>
        <v>0</v>
      </c>
      <c r="AG24" s="174">
        <f t="shared" si="52"/>
        <v>0</v>
      </c>
      <c r="AH24" s="174">
        <f t="shared" si="52"/>
        <v>0</v>
      </c>
      <c r="AI24" s="174">
        <f t="shared" si="52"/>
        <v>0</v>
      </c>
      <c r="AJ24" s="175">
        <f t="shared" si="52"/>
        <v>0</v>
      </c>
      <c r="AL24" s="81"/>
      <c r="AM24" s="170" t="str">
        <f t="shared" si="44"/>
        <v>Subtotal Patroll And Related</v>
      </c>
      <c r="AN24" s="171"/>
      <c r="AO24" s="172">
        <f t="shared" si="12"/>
        <v>0</v>
      </c>
      <c r="AP24" s="172">
        <f t="shared" si="13"/>
        <v>0</v>
      </c>
      <c r="AQ24" s="173">
        <f>SUM(AQ25:AQ27)</f>
        <v>0</v>
      </c>
      <c r="AR24" s="174">
        <f t="shared" ref="AR24:BB24" si="53">SUM(AR25:AR27)</f>
        <v>0</v>
      </c>
      <c r="AS24" s="174">
        <f t="shared" si="53"/>
        <v>0</v>
      </c>
      <c r="AT24" s="174">
        <f t="shared" si="53"/>
        <v>0</v>
      </c>
      <c r="AU24" s="174">
        <f t="shared" si="53"/>
        <v>0</v>
      </c>
      <c r="AV24" s="174">
        <f t="shared" si="53"/>
        <v>0</v>
      </c>
      <c r="AW24" s="174">
        <f t="shared" si="53"/>
        <v>0</v>
      </c>
      <c r="AX24" s="174">
        <f t="shared" si="53"/>
        <v>0</v>
      </c>
      <c r="AY24" s="174">
        <f t="shared" si="53"/>
        <v>0</v>
      </c>
      <c r="AZ24" s="174">
        <f t="shared" si="53"/>
        <v>0</v>
      </c>
      <c r="BA24" s="174">
        <f t="shared" si="53"/>
        <v>0</v>
      </c>
      <c r="BB24" s="175">
        <f t="shared" si="53"/>
        <v>0</v>
      </c>
      <c r="BD24" s="81"/>
      <c r="BE24" s="170" t="str">
        <f t="shared" si="46"/>
        <v>Subtotal Patroll And Related</v>
      </c>
      <c r="BF24" s="171"/>
      <c r="BG24" s="172">
        <f t="shared" si="14"/>
        <v>0</v>
      </c>
      <c r="BH24" s="172">
        <f t="shared" si="15"/>
        <v>0</v>
      </c>
      <c r="BI24" s="173">
        <f>SUM(BI25:BI27)</f>
        <v>0</v>
      </c>
      <c r="BJ24" s="174">
        <f t="shared" ref="BJ24:BT24" si="54">SUM(BJ25:BJ27)</f>
        <v>0</v>
      </c>
      <c r="BK24" s="174">
        <f t="shared" si="54"/>
        <v>0</v>
      </c>
      <c r="BL24" s="174">
        <f t="shared" si="54"/>
        <v>0</v>
      </c>
      <c r="BM24" s="174">
        <f t="shared" si="54"/>
        <v>0</v>
      </c>
      <c r="BN24" s="174">
        <f t="shared" si="54"/>
        <v>0</v>
      </c>
      <c r="BO24" s="174">
        <f t="shared" si="54"/>
        <v>0</v>
      </c>
      <c r="BP24" s="174">
        <f t="shared" si="54"/>
        <v>0</v>
      </c>
      <c r="BQ24" s="174">
        <f t="shared" si="54"/>
        <v>0</v>
      </c>
      <c r="BR24" s="174">
        <f t="shared" si="54"/>
        <v>0</v>
      </c>
      <c r="BS24" s="174">
        <f t="shared" si="54"/>
        <v>0</v>
      </c>
      <c r="BT24" s="175">
        <f t="shared" si="54"/>
        <v>0</v>
      </c>
      <c r="BV24" s="81"/>
      <c r="BW24" s="170" t="str">
        <f t="shared" si="48"/>
        <v>Subtotal Patroll And Related</v>
      </c>
      <c r="BX24" s="171"/>
      <c r="BY24" s="172">
        <f t="shared" si="16"/>
        <v>0</v>
      </c>
      <c r="BZ24" s="173">
        <f t="shared" si="17"/>
        <v>0</v>
      </c>
      <c r="CA24" s="174">
        <f t="shared" si="18"/>
        <v>0</v>
      </c>
      <c r="CB24" s="174">
        <f t="shared" si="19"/>
        <v>0</v>
      </c>
      <c r="CC24" s="174">
        <f t="shared" si="20"/>
        <v>0</v>
      </c>
      <c r="CD24" s="172">
        <f t="shared" si="4"/>
        <v>0</v>
      </c>
      <c r="CE24" s="173">
        <f t="shared" si="21"/>
        <v>0</v>
      </c>
      <c r="CF24" s="174">
        <f t="shared" si="22"/>
        <v>0</v>
      </c>
      <c r="CG24" s="174">
        <f t="shared" si="23"/>
        <v>0</v>
      </c>
      <c r="CH24" s="174">
        <f t="shared" si="24"/>
        <v>0</v>
      </c>
      <c r="CI24" s="172">
        <f t="shared" si="5"/>
        <v>0</v>
      </c>
      <c r="CJ24" s="173">
        <f t="shared" si="25"/>
        <v>0</v>
      </c>
      <c r="CK24" s="174">
        <f t="shared" si="26"/>
        <v>0</v>
      </c>
      <c r="CL24" s="174">
        <f t="shared" si="27"/>
        <v>0</v>
      </c>
      <c r="CM24" s="175">
        <f t="shared" si="28"/>
        <v>0</v>
      </c>
      <c r="CO24" s="81"/>
      <c r="CP24" s="170" t="str">
        <f t="shared" si="49"/>
        <v>Subtotal Patroll And Related</v>
      </c>
      <c r="CQ24" s="171"/>
      <c r="CR24" s="172">
        <f t="shared" si="29"/>
        <v>0</v>
      </c>
      <c r="CS24" s="172">
        <f t="shared" si="6"/>
        <v>0</v>
      </c>
      <c r="CT24" s="173">
        <f t="shared" si="6"/>
        <v>0</v>
      </c>
      <c r="CU24" s="174">
        <f t="shared" si="6"/>
        <v>0</v>
      </c>
      <c r="CV24" s="174">
        <f t="shared" si="6"/>
        <v>0</v>
      </c>
      <c r="CW24" s="174">
        <f t="shared" si="6"/>
        <v>0</v>
      </c>
      <c r="CX24" s="174">
        <f t="shared" si="6"/>
        <v>0</v>
      </c>
      <c r="CY24" s="174">
        <f t="shared" si="6"/>
        <v>0</v>
      </c>
      <c r="CZ24" s="174">
        <f t="shared" si="6"/>
        <v>0</v>
      </c>
      <c r="DA24" s="174">
        <f t="shared" si="6"/>
        <v>0</v>
      </c>
      <c r="DB24" s="174">
        <f t="shared" si="6"/>
        <v>0</v>
      </c>
      <c r="DC24" s="174">
        <f t="shared" si="6"/>
        <v>0</v>
      </c>
      <c r="DD24" s="174">
        <f t="shared" si="6"/>
        <v>0</v>
      </c>
      <c r="DE24" s="175">
        <f t="shared" si="6"/>
        <v>0</v>
      </c>
      <c r="DG24" s="81"/>
      <c r="DH24" s="170" t="str">
        <f t="shared" si="50"/>
        <v>Subtotal Patroll And Related</v>
      </c>
      <c r="DI24" s="171"/>
      <c r="DJ24" s="176" t="str">
        <f t="shared" si="30"/>
        <v/>
      </c>
      <c r="DK24" s="176" t="str">
        <f t="shared" si="7"/>
        <v/>
      </c>
      <c r="DL24" s="177" t="str">
        <f t="shared" si="7"/>
        <v/>
      </c>
      <c r="DM24" s="178" t="str">
        <f t="shared" si="7"/>
        <v/>
      </c>
      <c r="DN24" s="178" t="str">
        <f t="shared" si="7"/>
        <v/>
      </c>
      <c r="DO24" s="178" t="str">
        <f t="shared" si="7"/>
        <v/>
      </c>
      <c r="DP24" s="178" t="str">
        <f t="shared" si="7"/>
        <v/>
      </c>
      <c r="DQ24" s="178" t="str">
        <f t="shared" si="7"/>
        <v/>
      </c>
      <c r="DR24" s="178" t="str">
        <f t="shared" si="7"/>
        <v/>
      </c>
      <c r="DS24" s="178" t="str">
        <f t="shared" si="7"/>
        <v/>
      </c>
      <c r="DT24" s="178" t="str">
        <f t="shared" si="7"/>
        <v/>
      </c>
      <c r="DU24" s="178" t="str">
        <f t="shared" si="7"/>
        <v/>
      </c>
      <c r="DV24" s="178" t="str">
        <f t="shared" si="7"/>
        <v/>
      </c>
      <c r="DW24" s="179" t="str">
        <f t="shared" si="7"/>
        <v/>
      </c>
    </row>
    <row r="25" spans="1:131" ht="11.85" customHeight="1" x14ac:dyDescent="0.15">
      <c r="A25" s="18" t="str">
        <f>IFERROR(CONCATENATE(VLOOKUP($C25,[86]Code!$G:$H,2,0),"-",VLOOKUP($A$5,[86]Code!$B:$D,3,0)),"N/A")</f>
        <v>N/A</v>
      </c>
      <c r="B25" s="81"/>
      <c r="C25" s="92" t="s">
        <v>92</v>
      </c>
      <c r="D25" s="83"/>
      <c r="E25" s="84">
        <f t="shared" si="8"/>
        <v>0</v>
      </c>
      <c r="F25" s="84">
        <f t="shared" si="9"/>
        <v>0</v>
      </c>
      <c r="G25" s="85">
        <v>0</v>
      </c>
      <c r="H25" s="86">
        <v>0</v>
      </c>
      <c r="I25" s="86">
        <v>0</v>
      </c>
      <c r="J25" s="86"/>
      <c r="K25" s="86"/>
      <c r="L25" s="86"/>
      <c r="M25" s="86"/>
      <c r="N25" s="86"/>
      <c r="O25" s="86"/>
      <c r="P25" s="86"/>
      <c r="Q25" s="86"/>
      <c r="R25" s="87"/>
      <c r="T25" s="81"/>
      <c r="U25" s="92" t="str">
        <f t="shared" si="42"/>
        <v>Salaries And Wages</v>
      </c>
      <c r="V25" s="83"/>
      <c r="W25" s="84">
        <f t="shared" si="10"/>
        <v>0</v>
      </c>
      <c r="X25" s="84">
        <f t="shared" si="11"/>
        <v>0</v>
      </c>
      <c r="Y25" s="85">
        <v>0</v>
      </c>
      <c r="Z25" s="86">
        <v>0</v>
      </c>
      <c r="AA25" s="86">
        <v>0</v>
      </c>
      <c r="AB25" s="86">
        <v>0</v>
      </c>
      <c r="AC25" s="86">
        <v>0</v>
      </c>
      <c r="AD25" s="86">
        <v>0</v>
      </c>
      <c r="AE25" s="86">
        <v>0</v>
      </c>
      <c r="AF25" s="86">
        <v>0</v>
      </c>
      <c r="AG25" s="86">
        <v>0</v>
      </c>
      <c r="AH25" s="86">
        <v>0</v>
      </c>
      <c r="AI25" s="86">
        <v>0</v>
      </c>
      <c r="AJ25" s="87">
        <v>0</v>
      </c>
      <c r="AL25" s="81"/>
      <c r="AM25" s="92" t="str">
        <f t="shared" si="44"/>
        <v>Salaries And Wages</v>
      </c>
      <c r="AN25" s="83"/>
      <c r="AO25" s="84">
        <f t="shared" si="12"/>
        <v>0</v>
      </c>
      <c r="AP25" s="84">
        <f t="shared" si="13"/>
        <v>0</v>
      </c>
      <c r="AQ25" s="85">
        <v>0</v>
      </c>
      <c r="AR25" s="86">
        <v>0</v>
      </c>
      <c r="AS25" s="86">
        <v>0</v>
      </c>
      <c r="AT25" s="86">
        <v>0</v>
      </c>
      <c r="AU25" s="86">
        <v>0</v>
      </c>
      <c r="AV25" s="86">
        <v>0</v>
      </c>
      <c r="AW25" s="86">
        <v>0</v>
      </c>
      <c r="AX25" s="86">
        <v>0</v>
      </c>
      <c r="AY25" s="86">
        <v>0</v>
      </c>
      <c r="AZ25" s="86">
        <v>0</v>
      </c>
      <c r="BA25" s="86">
        <v>0</v>
      </c>
      <c r="BB25" s="87">
        <v>0</v>
      </c>
      <c r="BD25" s="81"/>
      <c r="BE25" s="92" t="str">
        <f t="shared" si="46"/>
        <v>Salaries And Wages</v>
      </c>
      <c r="BF25" s="83"/>
      <c r="BG25" s="84">
        <f t="shared" si="14"/>
        <v>0</v>
      </c>
      <c r="BH25" s="84">
        <f t="shared" si="15"/>
        <v>0</v>
      </c>
      <c r="BI25" s="85">
        <v>0</v>
      </c>
      <c r="BJ25" s="86">
        <v>0</v>
      </c>
      <c r="BK25" s="86">
        <v>0</v>
      </c>
      <c r="BL25" s="86">
        <v>0</v>
      </c>
      <c r="BM25" s="86">
        <v>0</v>
      </c>
      <c r="BN25" s="86">
        <v>0</v>
      </c>
      <c r="BO25" s="86">
        <v>0</v>
      </c>
      <c r="BP25" s="86">
        <v>0</v>
      </c>
      <c r="BQ25" s="86">
        <v>0</v>
      </c>
      <c r="BR25" s="86">
        <v>0</v>
      </c>
      <c r="BS25" s="86">
        <v>0</v>
      </c>
      <c r="BT25" s="87">
        <v>0</v>
      </c>
      <c r="BV25" s="81"/>
      <c r="BW25" s="92" t="str">
        <f t="shared" si="48"/>
        <v>Salaries And Wages</v>
      </c>
      <c r="BX25" s="83"/>
      <c r="BY25" s="84">
        <f t="shared" si="16"/>
        <v>0</v>
      </c>
      <c r="BZ25" s="85">
        <f t="shared" si="17"/>
        <v>0</v>
      </c>
      <c r="CA25" s="86">
        <f t="shared" si="18"/>
        <v>0</v>
      </c>
      <c r="CB25" s="86">
        <f t="shared" si="19"/>
        <v>0</v>
      </c>
      <c r="CC25" s="86">
        <f t="shared" si="20"/>
        <v>0</v>
      </c>
      <c r="CD25" s="84">
        <f t="shared" si="4"/>
        <v>0</v>
      </c>
      <c r="CE25" s="85">
        <f t="shared" si="21"/>
        <v>0</v>
      </c>
      <c r="CF25" s="86">
        <f t="shared" si="22"/>
        <v>0</v>
      </c>
      <c r="CG25" s="86">
        <f t="shared" si="23"/>
        <v>0</v>
      </c>
      <c r="CH25" s="86">
        <f t="shared" si="24"/>
        <v>0</v>
      </c>
      <c r="CI25" s="84">
        <f t="shared" si="5"/>
        <v>0</v>
      </c>
      <c r="CJ25" s="85">
        <f t="shared" si="25"/>
        <v>0</v>
      </c>
      <c r="CK25" s="86">
        <f t="shared" si="26"/>
        <v>0</v>
      </c>
      <c r="CL25" s="86">
        <f t="shared" si="27"/>
        <v>0</v>
      </c>
      <c r="CM25" s="87">
        <f t="shared" si="28"/>
        <v>0</v>
      </c>
      <c r="CO25" s="81"/>
      <c r="CP25" s="92" t="str">
        <f t="shared" si="49"/>
        <v>Salaries And Wages</v>
      </c>
      <c r="CQ25" s="83"/>
      <c r="CR25" s="84">
        <f t="shared" si="29"/>
        <v>0</v>
      </c>
      <c r="CS25" s="84">
        <f t="shared" si="6"/>
        <v>0</v>
      </c>
      <c r="CT25" s="85">
        <f t="shared" si="6"/>
        <v>0</v>
      </c>
      <c r="CU25" s="86">
        <f t="shared" si="6"/>
        <v>0</v>
      </c>
      <c r="CV25" s="86">
        <f t="shared" si="6"/>
        <v>0</v>
      </c>
      <c r="CW25" s="86">
        <f t="shared" si="6"/>
        <v>0</v>
      </c>
      <c r="CX25" s="86">
        <f t="shared" si="6"/>
        <v>0</v>
      </c>
      <c r="CY25" s="86">
        <f t="shared" si="6"/>
        <v>0</v>
      </c>
      <c r="CZ25" s="86">
        <f t="shared" si="6"/>
        <v>0</v>
      </c>
      <c r="DA25" s="86">
        <f t="shared" si="6"/>
        <v>0</v>
      </c>
      <c r="DB25" s="86">
        <f t="shared" si="6"/>
        <v>0</v>
      </c>
      <c r="DC25" s="86">
        <f t="shared" si="6"/>
        <v>0</v>
      </c>
      <c r="DD25" s="86">
        <f t="shared" si="6"/>
        <v>0</v>
      </c>
      <c r="DE25" s="87">
        <f t="shared" si="6"/>
        <v>0</v>
      </c>
      <c r="DG25" s="81"/>
      <c r="DH25" s="92" t="str">
        <f t="shared" si="50"/>
        <v>Salaries And Wages</v>
      </c>
      <c r="DI25" s="83"/>
      <c r="DJ25" s="88" t="str">
        <f t="shared" si="30"/>
        <v/>
      </c>
      <c r="DK25" s="88" t="str">
        <f t="shared" si="7"/>
        <v/>
      </c>
      <c r="DL25" s="89" t="str">
        <f t="shared" si="7"/>
        <v/>
      </c>
      <c r="DM25" s="90" t="str">
        <f t="shared" si="7"/>
        <v/>
      </c>
      <c r="DN25" s="90" t="str">
        <f t="shared" si="7"/>
        <v/>
      </c>
      <c r="DO25" s="90" t="str">
        <f t="shared" si="7"/>
        <v/>
      </c>
      <c r="DP25" s="90" t="str">
        <f t="shared" si="7"/>
        <v/>
      </c>
      <c r="DQ25" s="90" t="str">
        <f t="shared" si="7"/>
        <v/>
      </c>
      <c r="DR25" s="90" t="str">
        <f t="shared" si="7"/>
        <v/>
      </c>
      <c r="DS25" s="90" t="str">
        <f t="shared" si="7"/>
        <v/>
      </c>
      <c r="DT25" s="90" t="str">
        <f t="shared" si="7"/>
        <v/>
      </c>
      <c r="DU25" s="90" t="str">
        <f t="shared" si="7"/>
        <v/>
      </c>
      <c r="DV25" s="90" t="str">
        <f t="shared" si="7"/>
        <v/>
      </c>
      <c r="DW25" s="91" t="str">
        <f t="shared" si="7"/>
        <v/>
      </c>
    </row>
    <row r="26" spans="1:131" ht="11.85" customHeight="1" x14ac:dyDescent="0.15">
      <c r="B26" s="81"/>
      <c r="C26" s="92" t="s">
        <v>93</v>
      </c>
      <c r="D26" s="83"/>
      <c r="E26" s="84">
        <f t="shared" si="8"/>
        <v>0</v>
      </c>
      <c r="F26" s="84">
        <f t="shared" si="9"/>
        <v>0</v>
      </c>
      <c r="G26" s="85">
        <v>0</v>
      </c>
      <c r="H26" s="86">
        <v>0</v>
      </c>
      <c r="I26" s="86">
        <v>0</v>
      </c>
      <c r="J26" s="86"/>
      <c r="K26" s="86"/>
      <c r="L26" s="86"/>
      <c r="M26" s="86"/>
      <c r="N26" s="86"/>
      <c r="O26" s="86"/>
      <c r="P26" s="86"/>
      <c r="Q26" s="86"/>
      <c r="R26" s="87"/>
      <c r="T26" s="81"/>
      <c r="U26" s="92" t="str">
        <f t="shared" si="42"/>
        <v>Benefits</v>
      </c>
      <c r="V26" s="83"/>
      <c r="W26" s="84">
        <f t="shared" si="10"/>
        <v>0</v>
      </c>
      <c r="X26" s="84">
        <f t="shared" si="11"/>
        <v>0</v>
      </c>
      <c r="Y26" s="85">
        <v>0</v>
      </c>
      <c r="Z26" s="86">
        <v>0</v>
      </c>
      <c r="AA26" s="86">
        <v>0</v>
      </c>
      <c r="AB26" s="86">
        <v>0</v>
      </c>
      <c r="AC26" s="86">
        <v>0</v>
      </c>
      <c r="AD26" s="86">
        <v>0</v>
      </c>
      <c r="AE26" s="86">
        <v>0</v>
      </c>
      <c r="AF26" s="86">
        <v>0</v>
      </c>
      <c r="AG26" s="86">
        <v>0</v>
      </c>
      <c r="AH26" s="86">
        <v>0</v>
      </c>
      <c r="AI26" s="86">
        <v>0</v>
      </c>
      <c r="AJ26" s="87">
        <v>0</v>
      </c>
      <c r="AL26" s="81"/>
      <c r="AM26" s="92" t="str">
        <f t="shared" si="44"/>
        <v>Benefits</v>
      </c>
      <c r="AN26" s="83"/>
      <c r="AO26" s="84">
        <f t="shared" si="12"/>
        <v>0</v>
      </c>
      <c r="AP26" s="84">
        <f t="shared" si="13"/>
        <v>0</v>
      </c>
      <c r="AQ26" s="85">
        <v>0</v>
      </c>
      <c r="AR26" s="86">
        <v>0</v>
      </c>
      <c r="AS26" s="86">
        <v>0</v>
      </c>
      <c r="AT26" s="86">
        <v>0</v>
      </c>
      <c r="AU26" s="86">
        <v>0</v>
      </c>
      <c r="AV26" s="86">
        <v>0</v>
      </c>
      <c r="AW26" s="86">
        <v>0</v>
      </c>
      <c r="AX26" s="86">
        <v>0</v>
      </c>
      <c r="AY26" s="86">
        <v>0</v>
      </c>
      <c r="AZ26" s="86">
        <v>0</v>
      </c>
      <c r="BA26" s="86">
        <v>0</v>
      </c>
      <c r="BB26" s="87">
        <v>0</v>
      </c>
      <c r="BD26" s="81"/>
      <c r="BE26" s="92" t="str">
        <f t="shared" si="46"/>
        <v>Benefits</v>
      </c>
      <c r="BF26" s="83"/>
      <c r="BG26" s="84">
        <f t="shared" si="14"/>
        <v>0</v>
      </c>
      <c r="BH26" s="84">
        <f t="shared" si="15"/>
        <v>0</v>
      </c>
      <c r="BI26" s="85">
        <v>0</v>
      </c>
      <c r="BJ26" s="86">
        <v>0</v>
      </c>
      <c r="BK26" s="86">
        <v>0</v>
      </c>
      <c r="BL26" s="86">
        <v>0</v>
      </c>
      <c r="BM26" s="86">
        <v>0</v>
      </c>
      <c r="BN26" s="86">
        <v>0</v>
      </c>
      <c r="BO26" s="86">
        <v>0</v>
      </c>
      <c r="BP26" s="86">
        <v>0</v>
      </c>
      <c r="BQ26" s="86">
        <v>0</v>
      </c>
      <c r="BR26" s="86">
        <v>0</v>
      </c>
      <c r="BS26" s="86">
        <v>0</v>
      </c>
      <c r="BT26" s="87">
        <v>0</v>
      </c>
      <c r="BV26" s="81"/>
      <c r="BW26" s="92" t="str">
        <f t="shared" si="48"/>
        <v>Benefits</v>
      </c>
      <c r="BX26" s="83"/>
      <c r="BY26" s="84">
        <f t="shared" si="16"/>
        <v>0</v>
      </c>
      <c r="BZ26" s="85">
        <f t="shared" si="17"/>
        <v>0</v>
      </c>
      <c r="CA26" s="86">
        <f t="shared" si="18"/>
        <v>0</v>
      </c>
      <c r="CB26" s="86">
        <f t="shared" si="19"/>
        <v>0</v>
      </c>
      <c r="CC26" s="86">
        <f t="shared" si="20"/>
        <v>0</v>
      </c>
      <c r="CD26" s="84">
        <f t="shared" si="4"/>
        <v>0</v>
      </c>
      <c r="CE26" s="85">
        <f t="shared" si="21"/>
        <v>0</v>
      </c>
      <c r="CF26" s="86">
        <f t="shared" si="22"/>
        <v>0</v>
      </c>
      <c r="CG26" s="86">
        <f t="shared" si="23"/>
        <v>0</v>
      </c>
      <c r="CH26" s="86">
        <f t="shared" si="24"/>
        <v>0</v>
      </c>
      <c r="CI26" s="84">
        <f t="shared" si="5"/>
        <v>0</v>
      </c>
      <c r="CJ26" s="85">
        <f t="shared" si="25"/>
        <v>0</v>
      </c>
      <c r="CK26" s="86">
        <f t="shared" si="26"/>
        <v>0</v>
      </c>
      <c r="CL26" s="86">
        <f t="shared" si="27"/>
        <v>0</v>
      </c>
      <c r="CM26" s="87">
        <f t="shared" si="28"/>
        <v>0</v>
      </c>
      <c r="CO26" s="81"/>
      <c r="CP26" s="92" t="str">
        <f t="shared" si="49"/>
        <v>Benefits</v>
      </c>
      <c r="CQ26" s="83"/>
      <c r="CR26" s="84">
        <f t="shared" si="29"/>
        <v>0</v>
      </c>
      <c r="CS26" s="84">
        <f t="shared" si="6"/>
        <v>0</v>
      </c>
      <c r="CT26" s="85">
        <f t="shared" si="6"/>
        <v>0</v>
      </c>
      <c r="CU26" s="86">
        <f t="shared" si="6"/>
        <v>0</v>
      </c>
      <c r="CV26" s="86">
        <f t="shared" si="6"/>
        <v>0</v>
      </c>
      <c r="CW26" s="86">
        <f t="shared" si="6"/>
        <v>0</v>
      </c>
      <c r="CX26" s="86">
        <f t="shared" si="6"/>
        <v>0</v>
      </c>
      <c r="CY26" s="86">
        <f t="shared" si="6"/>
        <v>0</v>
      </c>
      <c r="CZ26" s="86">
        <f t="shared" si="6"/>
        <v>0</v>
      </c>
      <c r="DA26" s="86">
        <f t="shared" ref="DA26:DE76" si="55">N26-AF26</f>
        <v>0</v>
      </c>
      <c r="DB26" s="86">
        <f t="shared" si="55"/>
        <v>0</v>
      </c>
      <c r="DC26" s="86">
        <f t="shared" si="55"/>
        <v>0</v>
      </c>
      <c r="DD26" s="86">
        <f t="shared" si="55"/>
        <v>0</v>
      </c>
      <c r="DE26" s="87">
        <f t="shared" si="55"/>
        <v>0</v>
      </c>
      <c r="DG26" s="81"/>
      <c r="DH26" s="92" t="str">
        <f t="shared" si="50"/>
        <v>Benefits</v>
      </c>
      <c r="DI26" s="83"/>
      <c r="DJ26" s="88" t="str">
        <f t="shared" si="30"/>
        <v/>
      </c>
      <c r="DK26" s="88" t="str">
        <f t="shared" si="7"/>
        <v/>
      </c>
      <c r="DL26" s="89" t="str">
        <f t="shared" si="7"/>
        <v/>
      </c>
      <c r="DM26" s="90" t="str">
        <f t="shared" si="7"/>
        <v/>
      </c>
      <c r="DN26" s="90" t="str">
        <f t="shared" si="7"/>
        <v/>
      </c>
      <c r="DO26" s="90" t="str">
        <f t="shared" si="7"/>
        <v/>
      </c>
      <c r="DP26" s="90" t="str">
        <f t="shared" si="7"/>
        <v/>
      </c>
      <c r="DQ26" s="90" t="str">
        <f t="shared" si="7"/>
        <v/>
      </c>
      <c r="DR26" s="90" t="str">
        <f t="shared" si="7"/>
        <v/>
      </c>
      <c r="DS26" s="90" t="str">
        <f t="shared" si="7"/>
        <v/>
      </c>
      <c r="DT26" s="90" t="str">
        <f t="shared" si="7"/>
        <v/>
      </c>
      <c r="DU26" s="90" t="str">
        <f t="shared" si="7"/>
        <v/>
      </c>
      <c r="DV26" s="90" t="str">
        <f t="shared" si="7"/>
        <v/>
      </c>
      <c r="DW26" s="91" t="str">
        <f t="shared" si="7"/>
        <v/>
      </c>
    </row>
    <row r="27" spans="1:131" ht="11.85" customHeight="1" x14ac:dyDescent="0.15">
      <c r="B27" s="81"/>
      <c r="C27" s="92" t="s">
        <v>94</v>
      </c>
      <c r="D27" s="83"/>
      <c r="E27" s="84">
        <f t="shared" si="8"/>
        <v>0</v>
      </c>
      <c r="F27" s="84">
        <f t="shared" si="9"/>
        <v>0</v>
      </c>
      <c r="G27" s="85">
        <v>0</v>
      </c>
      <c r="H27" s="86">
        <v>0</v>
      </c>
      <c r="I27" s="86">
        <v>0</v>
      </c>
      <c r="J27" s="86"/>
      <c r="K27" s="86"/>
      <c r="L27" s="86"/>
      <c r="M27" s="86"/>
      <c r="N27" s="86"/>
      <c r="O27" s="86"/>
      <c r="P27" s="86"/>
      <c r="Q27" s="86"/>
      <c r="R27" s="87"/>
      <c r="T27" s="81"/>
      <c r="U27" s="92" t="str">
        <f t="shared" si="42"/>
        <v>Payroll Taxes</v>
      </c>
      <c r="V27" s="83"/>
      <c r="W27" s="84">
        <f t="shared" si="10"/>
        <v>0</v>
      </c>
      <c r="X27" s="84">
        <f t="shared" si="11"/>
        <v>0</v>
      </c>
      <c r="Y27" s="85">
        <v>0</v>
      </c>
      <c r="Z27" s="86">
        <v>0</v>
      </c>
      <c r="AA27" s="86">
        <v>0</v>
      </c>
      <c r="AB27" s="86">
        <v>0</v>
      </c>
      <c r="AC27" s="86">
        <v>0</v>
      </c>
      <c r="AD27" s="86">
        <v>0</v>
      </c>
      <c r="AE27" s="86">
        <v>0</v>
      </c>
      <c r="AF27" s="86">
        <v>0</v>
      </c>
      <c r="AG27" s="86">
        <v>0</v>
      </c>
      <c r="AH27" s="86">
        <v>0</v>
      </c>
      <c r="AI27" s="86">
        <v>0</v>
      </c>
      <c r="AJ27" s="87">
        <v>0</v>
      </c>
      <c r="AL27" s="81"/>
      <c r="AM27" s="92" t="str">
        <f t="shared" si="44"/>
        <v>Payroll Taxes</v>
      </c>
      <c r="AN27" s="83"/>
      <c r="AO27" s="84">
        <f t="shared" si="12"/>
        <v>0</v>
      </c>
      <c r="AP27" s="84">
        <f t="shared" si="13"/>
        <v>0</v>
      </c>
      <c r="AQ27" s="85">
        <v>0</v>
      </c>
      <c r="AR27" s="86">
        <v>0</v>
      </c>
      <c r="AS27" s="86">
        <v>0</v>
      </c>
      <c r="AT27" s="86">
        <v>0</v>
      </c>
      <c r="AU27" s="86">
        <v>0</v>
      </c>
      <c r="AV27" s="86">
        <v>0</v>
      </c>
      <c r="AW27" s="86">
        <v>0</v>
      </c>
      <c r="AX27" s="86">
        <v>0</v>
      </c>
      <c r="AY27" s="86">
        <v>0</v>
      </c>
      <c r="AZ27" s="86">
        <v>0</v>
      </c>
      <c r="BA27" s="86">
        <v>0</v>
      </c>
      <c r="BB27" s="87">
        <v>0</v>
      </c>
      <c r="BD27" s="81"/>
      <c r="BE27" s="92" t="str">
        <f t="shared" si="46"/>
        <v>Payroll Taxes</v>
      </c>
      <c r="BF27" s="83"/>
      <c r="BG27" s="84">
        <f t="shared" si="14"/>
        <v>0</v>
      </c>
      <c r="BH27" s="84">
        <f t="shared" si="15"/>
        <v>0</v>
      </c>
      <c r="BI27" s="85">
        <v>0</v>
      </c>
      <c r="BJ27" s="86">
        <v>0</v>
      </c>
      <c r="BK27" s="86">
        <v>0</v>
      </c>
      <c r="BL27" s="86">
        <v>0</v>
      </c>
      <c r="BM27" s="86">
        <v>0</v>
      </c>
      <c r="BN27" s="86">
        <v>0</v>
      </c>
      <c r="BO27" s="86">
        <v>0</v>
      </c>
      <c r="BP27" s="86">
        <v>0</v>
      </c>
      <c r="BQ27" s="86">
        <v>0</v>
      </c>
      <c r="BR27" s="86">
        <v>0</v>
      </c>
      <c r="BS27" s="86">
        <v>0</v>
      </c>
      <c r="BT27" s="87">
        <v>0</v>
      </c>
      <c r="BV27" s="81"/>
      <c r="BW27" s="92" t="str">
        <f t="shared" si="48"/>
        <v>Payroll Taxes</v>
      </c>
      <c r="BX27" s="83"/>
      <c r="BY27" s="84">
        <f t="shared" si="16"/>
        <v>0</v>
      </c>
      <c r="BZ27" s="85">
        <f t="shared" si="17"/>
        <v>0</v>
      </c>
      <c r="CA27" s="86">
        <f t="shared" si="18"/>
        <v>0</v>
      </c>
      <c r="CB27" s="86">
        <f t="shared" si="19"/>
        <v>0</v>
      </c>
      <c r="CC27" s="86">
        <f t="shared" si="20"/>
        <v>0</v>
      </c>
      <c r="CD27" s="84">
        <f t="shared" si="4"/>
        <v>0</v>
      </c>
      <c r="CE27" s="85">
        <f t="shared" si="21"/>
        <v>0</v>
      </c>
      <c r="CF27" s="86">
        <f t="shared" si="22"/>
        <v>0</v>
      </c>
      <c r="CG27" s="86">
        <f t="shared" si="23"/>
        <v>0</v>
      </c>
      <c r="CH27" s="86">
        <f t="shared" si="24"/>
        <v>0</v>
      </c>
      <c r="CI27" s="84">
        <f t="shared" si="5"/>
        <v>0</v>
      </c>
      <c r="CJ27" s="85">
        <f t="shared" si="25"/>
        <v>0</v>
      </c>
      <c r="CK27" s="86">
        <f t="shared" si="26"/>
        <v>0</v>
      </c>
      <c r="CL27" s="86">
        <f t="shared" si="27"/>
        <v>0</v>
      </c>
      <c r="CM27" s="87">
        <f t="shared" si="28"/>
        <v>0</v>
      </c>
      <c r="CO27" s="81"/>
      <c r="CP27" s="92" t="str">
        <f t="shared" si="49"/>
        <v>Payroll Taxes</v>
      </c>
      <c r="CQ27" s="83"/>
      <c r="CR27" s="84">
        <f t="shared" si="29"/>
        <v>0</v>
      </c>
      <c r="CS27" s="84">
        <f t="shared" si="29"/>
        <v>0</v>
      </c>
      <c r="CT27" s="85">
        <f t="shared" si="29"/>
        <v>0</v>
      </c>
      <c r="CU27" s="86">
        <f t="shared" si="29"/>
        <v>0</v>
      </c>
      <c r="CV27" s="86">
        <f t="shared" si="29"/>
        <v>0</v>
      </c>
      <c r="CW27" s="86">
        <f t="shared" si="29"/>
        <v>0</v>
      </c>
      <c r="CX27" s="86">
        <f t="shared" si="29"/>
        <v>0</v>
      </c>
      <c r="CY27" s="86">
        <f t="shared" si="29"/>
        <v>0</v>
      </c>
      <c r="CZ27" s="86">
        <f t="shared" si="29"/>
        <v>0</v>
      </c>
      <c r="DA27" s="86">
        <f t="shared" si="55"/>
        <v>0</v>
      </c>
      <c r="DB27" s="86">
        <f t="shared" si="55"/>
        <v>0</v>
      </c>
      <c r="DC27" s="86">
        <f t="shared" si="55"/>
        <v>0</v>
      </c>
      <c r="DD27" s="86">
        <f t="shared" si="55"/>
        <v>0</v>
      </c>
      <c r="DE27" s="87">
        <f t="shared" si="55"/>
        <v>0</v>
      </c>
      <c r="DG27" s="81"/>
      <c r="DH27" s="92" t="str">
        <f t="shared" si="50"/>
        <v>Payroll Taxes</v>
      </c>
      <c r="DI27" s="83"/>
      <c r="DJ27" s="88" t="str">
        <f t="shared" si="30"/>
        <v/>
      </c>
      <c r="DK27" s="88" t="str">
        <f t="shared" si="7"/>
        <v/>
      </c>
      <c r="DL27" s="89" t="str">
        <f t="shared" si="7"/>
        <v/>
      </c>
      <c r="DM27" s="90" t="str">
        <f t="shared" si="7"/>
        <v/>
      </c>
      <c r="DN27" s="90" t="str">
        <f t="shared" si="7"/>
        <v/>
      </c>
      <c r="DO27" s="90" t="str">
        <f t="shared" si="7"/>
        <v/>
      </c>
      <c r="DP27" s="90" t="str">
        <f t="shared" si="7"/>
        <v/>
      </c>
      <c r="DQ27" s="90" t="str">
        <f t="shared" si="7"/>
        <v/>
      </c>
      <c r="DR27" s="90" t="str">
        <f t="shared" si="7"/>
        <v/>
      </c>
      <c r="DS27" s="90" t="str">
        <f t="shared" si="7"/>
        <v/>
      </c>
      <c r="DT27" s="90" t="str">
        <f t="shared" si="7"/>
        <v/>
      </c>
      <c r="DU27" s="90" t="str">
        <f t="shared" si="7"/>
        <v/>
      </c>
      <c r="DV27" s="90" t="str">
        <f t="shared" si="7"/>
        <v/>
      </c>
      <c r="DW27" s="91" t="str">
        <f t="shared" si="7"/>
        <v/>
      </c>
    </row>
    <row r="28" spans="1:131" ht="11.85" customHeight="1" x14ac:dyDescent="0.15">
      <c r="B28" s="81"/>
      <c r="C28" s="170" t="s">
        <v>95</v>
      </c>
      <c r="D28" s="171"/>
      <c r="E28" s="172">
        <f t="shared" si="8"/>
        <v>7694.06</v>
      </c>
      <c r="F28" s="172">
        <f t="shared" si="9"/>
        <v>7694.06</v>
      </c>
      <c r="G28" s="173">
        <f>SUM(G29:G117)</f>
        <v>2041.05</v>
      </c>
      <c r="H28" s="174">
        <f t="shared" ref="H28:R28" si="56">SUM(H29:H117)</f>
        <v>2037</v>
      </c>
      <c r="I28" s="174">
        <f t="shared" si="56"/>
        <v>3616.01</v>
      </c>
      <c r="J28" s="174">
        <f t="shared" si="56"/>
        <v>0</v>
      </c>
      <c r="K28" s="174">
        <f t="shared" si="56"/>
        <v>0</v>
      </c>
      <c r="L28" s="174">
        <f t="shared" si="56"/>
        <v>0</v>
      </c>
      <c r="M28" s="174">
        <f t="shared" si="56"/>
        <v>0</v>
      </c>
      <c r="N28" s="174">
        <f t="shared" si="56"/>
        <v>0</v>
      </c>
      <c r="O28" s="174">
        <f t="shared" si="56"/>
        <v>0</v>
      </c>
      <c r="P28" s="174">
        <f t="shared" si="56"/>
        <v>0</v>
      </c>
      <c r="Q28" s="174">
        <f t="shared" si="56"/>
        <v>0</v>
      </c>
      <c r="R28" s="175">
        <f t="shared" si="56"/>
        <v>0</v>
      </c>
      <c r="T28" s="81"/>
      <c r="U28" s="170" t="str">
        <f t="shared" si="42"/>
        <v>Subtotal Other Expenses</v>
      </c>
      <c r="V28" s="171"/>
      <c r="W28" s="172">
        <f t="shared" si="10"/>
        <v>10200</v>
      </c>
      <c r="X28" s="172">
        <f t="shared" si="11"/>
        <v>2550</v>
      </c>
      <c r="Y28" s="173">
        <f>SUM(Y29:Y117)</f>
        <v>850</v>
      </c>
      <c r="Z28" s="174">
        <f t="shared" ref="Z28:AJ28" si="57">SUM(Z29:Z117)</f>
        <v>850</v>
      </c>
      <c r="AA28" s="174">
        <f t="shared" si="57"/>
        <v>850</v>
      </c>
      <c r="AB28" s="174">
        <f t="shared" si="57"/>
        <v>850</v>
      </c>
      <c r="AC28" s="174">
        <f>SUM(AC29:AC117)</f>
        <v>850</v>
      </c>
      <c r="AD28" s="174">
        <f t="shared" si="57"/>
        <v>850</v>
      </c>
      <c r="AE28" s="174">
        <f t="shared" si="57"/>
        <v>850</v>
      </c>
      <c r="AF28" s="174">
        <f t="shared" si="57"/>
        <v>850</v>
      </c>
      <c r="AG28" s="174">
        <f t="shared" si="57"/>
        <v>850</v>
      </c>
      <c r="AH28" s="174">
        <f t="shared" si="57"/>
        <v>850</v>
      </c>
      <c r="AI28" s="174">
        <f t="shared" si="57"/>
        <v>850</v>
      </c>
      <c r="AJ28" s="175">
        <f t="shared" si="57"/>
        <v>850</v>
      </c>
      <c r="AL28" s="81"/>
      <c r="AM28" s="170" t="str">
        <f t="shared" si="44"/>
        <v>Subtotal Other Expenses</v>
      </c>
      <c r="AN28" s="171"/>
      <c r="AO28" s="172">
        <f t="shared" si="12"/>
        <v>11289.42</v>
      </c>
      <c r="AP28" s="172">
        <f t="shared" si="13"/>
        <v>1213.52</v>
      </c>
      <c r="AQ28" s="173">
        <f>SUM(AQ29:AQ117)</f>
        <v>408.79</v>
      </c>
      <c r="AR28" s="174">
        <f t="shared" ref="AR28:BB28" si="58">SUM(AR29:AR117)</f>
        <v>405.73</v>
      </c>
      <c r="AS28" s="174">
        <f t="shared" si="58"/>
        <v>399</v>
      </c>
      <c r="AT28" s="174">
        <f t="shared" si="58"/>
        <v>592.49</v>
      </c>
      <c r="AU28" s="174">
        <f t="shared" si="58"/>
        <v>600.98</v>
      </c>
      <c r="AV28" s="174">
        <f t="shared" si="58"/>
        <v>617.65000000000009</v>
      </c>
      <c r="AW28" s="174">
        <f t="shared" si="58"/>
        <v>1377.5500000000002</v>
      </c>
      <c r="AX28" s="174">
        <f t="shared" si="58"/>
        <v>1375.23</v>
      </c>
      <c r="AY28" s="174">
        <f t="shared" si="58"/>
        <v>1378</v>
      </c>
      <c r="AZ28" s="174">
        <f t="shared" si="58"/>
        <v>1378</v>
      </c>
      <c r="BA28" s="174">
        <f t="shared" si="58"/>
        <v>1378</v>
      </c>
      <c r="BB28" s="175">
        <f t="shared" si="58"/>
        <v>1378</v>
      </c>
      <c r="BD28" s="81"/>
      <c r="BE28" s="170" t="str">
        <f t="shared" si="46"/>
        <v>Subtotal Other Expenses</v>
      </c>
      <c r="BF28" s="171"/>
      <c r="BG28" s="172">
        <f t="shared" si="14"/>
        <v>4762.7</v>
      </c>
      <c r="BH28" s="172">
        <f t="shared" si="15"/>
        <v>1239</v>
      </c>
      <c r="BI28" s="173">
        <f>SUM(BI29:BI117)</f>
        <v>403</v>
      </c>
      <c r="BJ28" s="174">
        <f t="shared" ref="BJ28:BT28" si="59">SUM(BJ29:BJ117)</f>
        <v>426</v>
      </c>
      <c r="BK28" s="174">
        <f t="shared" si="59"/>
        <v>410</v>
      </c>
      <c r="BL28" s="174">
        <f t="shared" si="59"/>
        <v>397</v>
      </c>
      <c r="BM28" s="174">
        <f t="shared" si="59"/>
        <v>399</v>
      </c>
      <c r="BN28" s="174">
        <f t="shared" si="59"/>
        <v>401</v>
      </c>
      <c r="BO28" s="174">
        <f t="shared" si="59"/>
        <v>409</v>
      </c>
      <c r="BP28" s="174">
        <f t="shared" si="59"/>
        <v>400</v>
      </c>
      <c r="BQ28" s="174">
        <f t="shared" si="59"/>
        <v>404</v>
      </c>
      <c r="BR28" s="174">
        <f t="shared" si="59"/>
        <v>404</v>
      </c>
      <c r="BS28" s="174">
        <f t="shared" si="59"/>
        <v>306</v>
      </c>
      <c r="BT28" s="175">
        <f t="shared" si="59"/>
        <v>403.7</v>
      </c>
      <c r="BV28" s="81"/>
      <c r="BW28" s="170" t="str">
        <f t="shared" si="48"/>
        <v>Subtotal Other Expenses</v>
      </c>
      <c r="BX28" s="171"/>
      <c r="BY28" s="172">
        <f t="shared" si="16"/>
        <v>7694.06</v>
      </c>
      <c r="BZ28" s="173">
        <f t="shared" si="17"/>
        <v>7694.06</v>
      </c>
      <c r="CA28" s="174">
        <f t="shared" si="18"/>
        <v>0</v>
      </c>
      <c r="CB28" s="174">
        <f t="shared" si="19"/>
        <v>0</v>
      </c>
      <c r="CC28" s="174">
        <f t="shared" si="20"/>
        <v>0</v>
      </c>
      <c r="CD28" s="172">
        <f t="shared" si="4"/>
        <v>10200</v>
      </c>
      <c r="CE28" s="173">
        <f t="shared" si="21"/>
        <v>2550</v>
      </c>
      <c r="CF28" s="174">
        <f t="shared" si="22"/>
        <v>2550</v>
      </c>
      <c r="CG28" s="174">
        <f t="shared" si="23"/>
        <v>2550</v>
      </c>
      <c r="CH28" s="174">
        <f t="shared" si="24"/>
        <v>2550</v>
      </c>
      <c r="CI28" s="172">
        <f t="shared" si="5"/>
        <v>11289.420000000002</v>
      </c>
      <c r="CJ28" s="173">
        <f t="shared" si="25"/>
        <v>1213.52</v>
      </c>
      <c r="CK28" s="174">
        <f t="shared" si="26"/>
        <v>1811.1200000000001</v>
      </c>
      <c r="CL28" s="174">
        <f t="shared" si="27"/>
        <v>4130.7800000000007</v>
      </c>
      <c r="CM28" s="175">
        <f t="shared" si="28"/>
        <v>4134</v>
      </c>
      <c r="CO28" s="81"/>
      <c r="CP28" s="170" t="str">
        <f t="shared" si="49"/>
        <v>Subtotal Other Expenses</v>
      </c>
      <c r="CQ28" s="171"/>
      <c r="CR28" s="172">
        <f t="shared" si="29"/>
        <v>-2505.9399999999996</v>
      </c>
      <c r="CS28" s="172">
        <f t="shared" si="29"/>
        <v>5144.0600000000004</v>
      </c>
      <c r="CT28" s="173">
        <f t="shared" si="29"/>
        <v>1191.05</v>
      </c>
      <c r="CU28" s="174">
        <f t="shared" si="29"/>
        <v>1187</v>
      </c>
      <c r="CV28" s="174">
        <f t="shared" si="29"/>
        <v>2766.01</v>
      </c>
      <c r="CW28" s="174">
        <f t="shared" si="29"/>
        <v>-850</v>
      </c>
      <c r="CX28" s="174">
        <f t="shared" si="29"/>
        <v>-850</v>
      </c>
      <c r="CY28" s="174">
        <f t="shared" si="29"/>
        <v>-850</v>
      </c>
      <c r="CZ28" s="174">
        <f t="shared" si="29"/>
        <v>-850</v>
      </c>
      <c r="DA28" s="174">
        <f t="shared" si="55"/>
        <v>-850</v>
      </c>
      <c r="DB28" s="174">
        <f t="shared" si="55"/>
        <v>-850</v>
      </c>
      <c r="DC28" s="174">
        <f t="shared" si="55"/>
        <v>-850</v>
      </c>
      <c r="DD28" s="174">
        <f t="shared" si="55"/>
        <v>-850</v>
      </c>
      <c r="DE28" s="175">
        <f t="shared" si="55"/>
        <v>-850</v>
      </c>
      <c r="DG28" s="81"/>
      <c r="DH28" s="170" t="str">
        <f t="shared" si="50"/>
        <v>Subtotal Other Expenses</v>
      </c>
      <c r="DI28" s="171"/>
      <c r="DJ28" s="176">
        <f t="shared" si="30"/>
        <v>0.75431960784313734</v>
      </c>
      <c r="DK28" s="176">
        <f t="shared" si="7"/>
        <v>3.0172784313725494</v>
      </c>
      <c r="DL28" s="177">
        <f t="shared" si="7"/>
        <v>2.4012352941176469</v>
      </c>
      <c r="DM28" s="178">
        <f t="shared" si="7"/>
        <v>2.3964705882352941</v>
      </c>
      <c r="DN28" s="178">
        <f t="shared" si="7"/>
        <v>4.2541294117647066</v>
      </c>
      <c r="DO28" s="178">
        <f t="shared" si="7"/>
        <v>0</v>
      </c>
      <c r="DP28" s="178">
        <f t="shared" si="7"/>
        <v>0</v>
      </c>
      <c r="DQ28" s="178">
        <f t="shared" si="7"/>
        <v>0</v>
      </c>
      <c r="DR28" s="178">
        <f t="shared" si="7"/>
        <v>0</v>
      </c>
      <c r="DS28" s="178">
        <f t="shared" si="7"/>
        <v>0</v>
      </c>
      <c r="DT28" s="178">
        <f t="shared" si="7"/>
        <v>0</v>
      </c>
      <c r="DU28" s="178">
        <f t="shared" si="7"/>
        <v>0</v>
      </c>
      <c r="DV28" s="178">
        <f t="shared" si="7"/>
        <v>0</v>
      </c>
      <c r="DW28" s="179">
        <f t="shared" si="7"/>
        <v>0</v>
      </c>
    </row>
    <row r="29" spans="1:131" ht="11.85" customHeight="1" x14ac:dyDescent="0.15">
      <c r="B29" s="81"/>
      <c r="C29" s="92" t="s">
        <v>96</v>
      </c>
      <c r="D29" s="83"/>
      <c r="E29" s="84">
        <f t="shared" si="8"/>
        <v>0</v>
      </c>
      <c r="F29" s="84">
        <f t="shared" si="9"/>
        <v>0</v>
      </c>
      <c r="G29" s="85">
        <v>0</v>
      </c>
      <c r="H29" s="86">
        <v>0</v>
      </c>
      <c r="I29" s="86">
        <v>0</v>
      </c>
      <c r="J29" s="86"/>
      <c r="K29" s="86"/>
      <c r="L29" s="86"/>
      <c r="M29" s="86"/>
      <c r="N29" s="86"/>
      <c r="O29" s="86"/>
      <c r="P29" s="86"/>
      <c r="Q29" s="86"/>
      <c r="R29" s="87"/>
      <c r="T29" s="81"/>
      <c r="U29" s="92" t="str">
        <f t="shared" si="42"/>
        <v>Air Conditioning</v>
      </c>
      <c r="V29" s="83"/>
      <c r="W29" s="84">
        <f t="shared" si="10"/>
        <v>0</v>
      </c>
      <c r="X29" s="84">
        <f t="shared" si="11"/>
        <v>0</v>
      </c>
      <c r="Y29" s="85">
        <v>0</v>
      </c>
      <c r="Z29" s="86">
        <v>0</v>
      </c>
      <c r="AA29" s="86">
        <v>0</v>
      </c>
      <c r="AB29" s="86">
        <v>0</v>
      </c>
      <c r="AC29" s="86">
        <v>0</v>
      </c>
      <c r="AD29" s="86">
        <v>0</v>
      </c>
      <c r="AE29" s="86">
        <v>0</v>
      </c>
      <c r="AF29" s="86">
        <v>0</v>
      </c>
      <c r="AG29" s="86">
        <v>0</v>
      </c>
      <c r="AH29" s="86">
        <v>0</v>
      </c>
      <c r="AI29" s="86">
        <v>0</v>
      </c>
      <c r="AJ29" s="87">
        <v>0</v>
      </c>
      <c r="AL29" s="81"/>
      <c r="AM29" s="92" t="str">
        <f t="shared" si="44"/>
        <v>Air Conditioning</v>
      </c>
      <c r="AN29" s="83"/>
      <c r="AO29" s="84">
        <f t="shared" si="12"/>
        <v>0</v>
      </c>
      <c r="AP29" s="84">
        <f t="shared" si="13"/>
        <v>0</v>
      </c>
      <c r="AQ29" s="85">
        <v>0</v>
      </c>
      <c r="AR29" s="86">
        <v>0</v>
      </c>
      <c r="AS29" s="86">
        <v>0</v>
      </c>
      <c r="AT29" s="86">
        <v>0</v>
      </c>
      <c r="AU29" s="86">
        <v>0</v>
      </c>
      <c r="AV29" s="86">
        <v>0</v>
      </c>
      <c r="AW29" s="86">
        <v>0</v>
      </c>
      <c r="AX29" s="86">
        <v>0</v>
      </c>
      <c r="AY29" s="86">
        <v>0</v>
      </c>
      <c r="AZ29" s="86">
        <v>0</v>
      </c>
      <c r="BA29" s="86">
        <v>0</v>
      </c>
      <c r="BB29" s="87">
        <v>0</v>
      </c>
      <c r="BD29" s="81"/>
      <c r="BE29" s="92" t="str">
        <f t="shared" si="46"/>
        <v>Air Conditioning</v>
      </c>
      <c r="BF29" s="83"/>
      <c r="BG29" s="84">
        <f t="shared" si="14"/>
        <v>0</v>
      </c>
      <c r="BH29" s="84">
        <f t="shared" si="15"/>
        <v>0</v>
      </c>
      <c r="BI29" s="85">
        <v>0</v>
      </c>
      <c r="BJ29" s="86">
        <v>0</v>
      </c>
      <c r="BK29" s="86">
        <v>0</v>
      </c>
      <c r="BL29" s="86">
        <v>0</v>
      </c>
      <c r="BM29" s="86">
        <v>0</v>
      </c>
      <c r="BN29" s="86">
        <v>0</v>
      </c>
      <c r="BO29" s="86">
        <v>0</v>
      </c>
      <c r="BP29" s="86">
        <v>0</v>
      </c>
      <c r="BQ29" s="86">
        <v>0</v>
      </c>
      <c r="BR29" s="86">
        <v>0</v>
      </c>
      <c r="BS29" s="86">
        <v>0</v>
      </c>
      <c r="BT29" s="87">
        <v>0</v>
      </c>
      <c r="BV29" s="81"/>
      <c r="BW29" s="92" t="str">
        <f t="shared" si="48"/>
        <v>Air Conditioning</v>
      </c>
      <c r="BX29" s="83"/>
      <c r="BY29" s="84">
        <f t="shared" si="16"/>
        <v>0</v>
      </c>
      <c r="BZ29" s="85">
        <f t="shared" si="17"/>
        <v>0</v>
      </c>
      <c r="CA29" s="86">
        <f t="shared" si="18"/>
        <v>0</v>
      </c>
      <c r="CB29" s="86">
        <f t="shared" si="19"/>
        <v>0</v>
      </c>
      <c r="CC29" s="86">
        <f t="shared" si="20"/>
        <v>0</v>
      </c>
      <c r="CD29" s="84">
        <f t="shared" si="4"/>
        <v>0</v>
      </c>
      <c r="CE29" s="85">
        <f t="shared" si="21"/>
        <v>0</v>
      </c>
      <c r="CF29" s="86">
        <f t="shared" si="22"/>
        <v>0</v>
      </c>
      <c r="CG29" s="86">
        <f t="shared" si="23"/>
        <v>0</v>
      </c>
      <c r="CH29" s="86">
        <f t="shared" si="24"/>
        <v>0</v>
      </c>
      <c r="CI29" s="84">
        <f t="shared" si="5"/>
        <v>0</v>
      </c>
      <c r="CJ29" s="85">
        <f t="shared" si="25"/>
        <v>0</v>
      </c>
      <c r="CK29" s="86">
        <f t="shared" si="26"/>
        <v>0</v>
      </c>
      <c r="CL29" s="86">
        <f t="shared" si="27"/>
        <v>0</v>
      </c>
      <c r="CM29" s="87">
        <f t="shared" si="28"/>
        <v>0</v>
      </c>
      <c r="CO29" s="81"/>
      <c r="CP29" s="92" t="str">
        <f t="shared" si="49"/>
        <v>Air Conditioning</v>
      </c>
      <c r="CQ29" s="83"/>
      <c r="CR29" s="84">
        <f t="shared" si="29"/>
        <v>0</v>
      </c>
      <c r="CS29" s="84">
        <f t="shared" si="29"/>
        <v>0</v>
      </c>
      <c r="CT29" s="85">
        <f t="shared" si="29"/>
        <v>0</v>
      </c>
      <c r="CU29" s="86">
        <f t="shared" si="29"/>
        <v>0</v>
      </c>
      <c r="CV29" s="86">
        <f t="shared" si="29"/>
        <v>0</v>
      </c>
      <c r="CW29" s="86">
        <f t="shared" si="29"/>
        <v>0</v>
      </c>
      <c r="CX29" s="86">
        <f t="shared" si="29"/>
        <v>0</v>
      </c>
      <c r="CY29" s="86">
        <f t="shared" si="29"/>
        <v>0</v>
      </c>
      <c r="CZ29" s="86">
        <f t="shared" si="29"/>
        <v>0</v>
      </c>
      <c r="DA29" s="86">
        <f t="shared" si="55"/>
        <v>0</v>
      </c>
      <c r="DB29" s="86">
        <f t="shared" si="55"/>
        <v>0</v>
      </c>
      <c r="DC29" s="86">
        <f t="shared" si="55"/>
        <v>0</v>
      </c>
      <c r="DD29" s="86">
        <f t="shared" si="55"/>
        <v>0</v>
      </c>
      <c r="DE29" s="87">
        <f t="shared" si="55"/>
        <v>0</v>
      </c>
      <c r="DG29" s="81"/>
      <c r="DH29" s="92" t="str">
        <f t="shared" si="50"/>
        <v>Air Conditioning</v>
      </c>
      <c r="DI29" s="83"/>
      <c r="DJ29" s="88" t="str">
        <f t="shared" si="30"/>
        <v/>
      </c>
      <c r="DK29" s="88" t="str">
        <f t="shared" si="7"/>
        <v/>
      </c>
      <c r="DL29" s="89" t="str">
        <f t="shared" si="7"/>
        <v/>
      </c>
      <c r="DM29" s="90" t="str">
        <f t="shared" si="7"/>
        <v/>
      </c>
      <c r="DN29" s="90" t="str">
        <f t="shared" si="7"/>
        <v/>
      </c>
      <c r="DO29" s="90" t="str">
        <f t="shared" si="7"/>
        <v/>
      </c>
      <c r="DP29" s="90" t="str">
        <f t="shared" si="7"/>
        <v/>
      </c>
      <c r="DQ29" s="90" t="str">
        <f t="shared" si="7"/>
        <v/>
      </c>
      <c r="DR29" s="90" t="str">
        <f t="shared" si="7"/>
        <v/>
      </c>
      <c r="DS29" s="90" t="str">
        <f t="shared" si="7"/>
        <v/>
      </c>
      <c r="DT29" s="90" t="str">
        <f t="shared" si="7"/>
        <v/>
      </c>
      <c r="DU29" s="90" t="str">
        <f t="shared" si="7"/>
        <v/>
      </c>
      <c r="DV29" s="90" t="str">
        <f t="shared" si="7"/>
        <v/>
      </c>
      <c r="DW29" s="91" t="str">
        <f t="shared" si="7"/>
        <v/>
      </c>
      <c r="DY29" s="180">
        <f>RANK($EA29,$EA$29:$EA$117,0)</f>
        <v>3</v>
      </c>
      <c r="DZ29" s="180" t="str">
        <f>$CP29</f>
        <v>Air Conditioning</v>
      </c>
      <c r="EA29" s="181">
        <f>ABS(VLOOKUP($DZ29,$CP$29:$DE$117,($CS$6+4),0))</f>
        <v>0</v>
      </c>
    </row>
    <row r="30" spans="1:131" ht="11.85" customHeight="1" x14ac:dyDescent="0.15">
      <c r="B30" s="81"/>
      <c r="C30" s="92" t="s">
        <v>97</v>
      </c>
      <c r="D30" s="83"/>
      <c r="E30" s="84">
        <f t="shared" si="8"/>
        <v>0</v>
      </c>
      <c r="F30" s="84">
        <f t="shared" si="9"/>
        <v>0</v>
      </c>
      <c r="G30" s="85">
        <v>0</v>
      </c>
      <c r="H30" s="86">
        <v>0</v>
      </c>
      <c r="I30" s="86">
        <v>0</v>
      </c>
      <c r="J30" s="86"/>
      <c r="K30" s="86"/>
      <c r="L30" s="86"/>
      <c r="M30" s="86"/>
      <c r="N30" s="86"/>
      <c r="O30" s="86"/>
      <c r="P30" s="86"/>
      <c r="Q30" s="86"/>
      <c r="R30" s="87"/>
      <c r="T30" s="81"/>
      <c r="U30" s="92" t="str">
        <f t="shared" si="42"/>
        <v>Audit &amp; Tax Services</v>
      </c>
      <c r="V30" s="83"/>
      <c r="W30" s="84">
        <f t="shared" si="10"/>
        <v>0</v>
      </c>
      <c r="X30" s="84">
        <f t="shared" si="11"/>
        <v>0</v>
      </c>
      <c r="Y30" s="85">
        <v>0</v>
      </c>
      <c r="Z30" s="86">
        <v>0</v>
      </c>
      <c r="AA30" s="86">
        <v>0</v>
      </c>
      <c r="AB30" s="86">
        <v>0</v>
      </c>
      <c r="AC30" s="86">
        <v>0</v>
      </c>
      <c r="AD30" s="86">
        <v>0</v>
      </c>
      <c r="AE30" s="86">
        <v>0</v>
      </c>
      <c r="AF30" s="86">
        <v>0</v>
      </c>
      <c r="AG30" s="86">
        <v>0</v>
      </c>
      <c r="AH30" s="86">
        <v>0</v>
      </c>
      <c r="AI30" s="86">
        <v>0</v>
      </c>
      <c r="AJ30" s="87">
        <v>0</v>
      </c>
      <c r="AL30" s="81"/>
      <c r="AM30" s="92" t="str">
        <f t="shared" si="44"/>
        <v>Audit &amp; Tax Services</v>
      </c>
      <c r="AN30" s="83"/>
      <c r="AO30" s="84">
        <f t="shared" si="12"/>
        <v>0</v>
      </c>
      <c r="AP30" s="84">
        <f t="shared" si="13"/>
        <v>0</v>
      </c>
      <c r="AQ30" s="85">
        <v>0</v>
      </c>
      <c r="AR30" s="86">
        <v>0</v>
      </c>
      <c r="AS30" s="86">
        <v>0</v>
      </c>
      <c r="AT30" s="86">
        <v>0</v>
      </c>
      <c r="AU30" s="86">
        <v>0</v>
      </c>
      <c r="AV30" s="86">
        <v>0</v>
      </c>
      <c r="AW30" s="86">
        <v>0</v>
      </c>
      <c r="AX30" s="86">
        <v>0</v>
      </c>
      <c r="AY30" s="86">
        <v>0</v>
      </c>
      <c r="AZ30" s="86">
        <v>0</v>
      </c>
      <c r="BA30" s="86">
        <v>0</v>
      </c>
      <c r="BB30" s="87">
        <v>0</v>
      </c>
      <c r="BD30" s="81"/>
      <c r="BE30" s="92" t="str">
        <f t="shared" si="46"/>
        <v>Audit &amp; Tax Services</v>
      </c>
      <c r="BF30" s="83"/>
      <c r="BG30" s="84">
        <f t="shared" si="14"/>
        <v>0</v>
      </c>
      <c r="BH30" s="84">
        <f t="shared" si="15"/>
        <v>0</v>
      </c>
      <c r="BI30" s="85">
        <v>0</v>
      </c>
      <c r="BJ30" s="86">
        <v>0</v>
      </c>
      <c r="BK30" s="86">
        <v>0</v>
      </c>
      <c r="BL30" s="86">
        <v>0</v>
      </c>
      <c r="BM30" s="86">
        <v>0</v>
      </c>
      <c r="BN30" s="86">
        <v>0</v>
      </c>
      <c r="BO30" s="86">
        <v>0</v>
      </c>
      <c r="BP30" s="86">
        <v>0</v>
      </c>
      <c r="BQ30" s="86">
        <v>0</v>
      </c>
      <c r="BR30" s="86">
        <v>0</v>
      </c>
      <c r="BS30" s="86">
        <v>0</v>
      </c>
      <c r="BT30" s="87">
        <v>0</v>
      </c>
      <c r="BV30" s="81"/>
      <c r="BW30" s="92" t="str">
        <f t="shared" si="48"/>
        <v>Audit &amp; Tax Services</v>
      </c>
      <c r="BX30" s="83"/>
      <c r="BY30" s="84">
        <f t="shared" si="16"/>
        <v>0</v>
      </c>
      <c r="BZ30" s="85">
        <f t="shared" si="17"/>
        <v>0</v>
      </c>
      <c r="CA30" s="86">
        <f t="shared" si="18"/>
        <v>0</v>
      </c>
      <c r="CB30" s="86">
        <f t="shared" si="19"/>
        <v>0</v>
      </c>
      <c r="CC30" s="86">
        <f t="shared" si="20"/>
        <v>0</v>
      </c>
      <c r="CD30" s="84">
        <f t="shared" si="4"/>
        <v>0</v>
      </c>
      <c r="CE30" s="85">
        <f t="shared" si="21"/>
        <v>0</v>
      </c>
      <c r="CF30" s="86">
        <f t="shared" si="22"/>
        <v>0</v>
      </c>
      <c r="CG30" s="86">
        <f t="shared" si="23"/>
        <v>0</v>
      </c>
      <c r="CH30" s="86">
        <f t="shared" si="24"/>
        <v>0</v>
      </c>
      <c r="CI30" s="84">
        <f t="shared" si="5"/>
        <v>0</v>
      </c>
      <c r="CJ30" s="85">
        <f t="shared" si="25"/>
        <v>0</v>
      </c>
      <c r="CK30" s="86">
        <f t="shared" si="26"/>
        <v>0</v>
      </c>
      <c r="CL30" s="86">
        <f t="shared" si="27"/>
        <v>0</v>
      </c>
      <c r="CM30" s="87">
        <f t="shared" si="28"/>
        <v>0</v>
      </c>
      <c r="CO30" s="81"/>
      <c r="CP30" s="92" t="str">
        <f t="shared" si="49"/>
        <v>Audit &amp; Tax Services</v>
      </c>
      <c r="CQ30" s="83"/>
      <c r="CR30" s="84">
        <f t="shared" si="29"/>
        <v>0</v>
      </c>
      <c r="CS30" s="84">
        <f t="shared" si="29"/>
        <v>0</v>
      </c>
      <c r="CT30" s="85">
        <f t="shared" si="29"/>
        <v>0</v>
      </c>
      <c r="CU30" s="86">
        <f t="shared" si="29"/>
        <v>0</v>
      </c>
      <c r="CV30" s="86">
        <f t="shared" si="29"/>
        <v>0</v>
      </c>
      <c r="CW30" s="86">
        <f t="shared" si="29"/>
        <v>0</v>
      </c>
      <c r="CX30" s="86">
        <f t="shared" si="29"/>
        <v>0</v>
      </c>
      <c r="CY30" s="86">
        <f t="shared" si="29"/>
        <v>0</v>
      </c>
      <c r="CZ30" s="86">
        <f t="shared" si="29"/>
        <v>0</v>
      </c>
      <c r="DA30" s="86">
        <f t="shared" si="55"/>
        <v>0</v>
      </c>
      <c r="DB30" s="86">
        <f t="shared" si="55"/>
        <v>0</v>
      </c>
      <c r="DC30" s="86">
        <f t="shared" si="55"/>
        <v>0</v>
      </c>
      <c r="DD30" s="86">
        <f t="shared" si="55"/>
        <v>0</v>
      </c>
      <c r="DE30" s="87">
        <f t="shared" si="55"/>
        <v>0</v>
      </c>
      <c r="DG30" s="81"/>
      <c r="DH30" s="92" t="str">
        <f t="shared" si="50"/>
        <v>Audit &amp; Tax Services</v>
      </c>
      <c r="DI30" s="83"/>
      <c r="DJ30" s="88" t="str">
        <f t="shared" si="30"/>
        <v/>
      </c>
      <c r="DK30" s="88" t="str">
        <f t="shared" si="7"/>
        <v/>
      </c>
      <c r="DL30" s="89" t="str">
        <f t="shared" si="7"/>
        <v/>
      </c>
      <c r="DM30" s="90" t="str">
        <f t="shared" si="7"/>
        <v/>
      </c>
      <c r="DN30" s="90" t="str">
        <f t="shared" si="7"/>
        <v/>
      </c>
      <c r="DO30" s="90" t="str">
        <f t="shared" si="7"/>
        <v/>
      </c>
      <c r="DP30" s="90" t="str">
        <f t="shared" si="7"/>
        <v/>
      </c>
      <c r="DQ30" s="90" t="str">
        <f t="shared" si="7"/>
        <v/>
      </c>
      <c r="DR30" s="90" t="str">
        <f t="shared" si="7"/>
        <v/>
      </c>
      <c r="DS30" s="90" t="str">
        <f t="shared" ref="DS30:DW73" si="60">IFERROR(((N30-AF30)/ABS(AF30))+1,"")</f>
        <v/>
      </c>
      <c r="DT30" s="90" t="str">
        <f t="shared" si="60"/>
        <v/>
      </c>
      <c r="DU30" s="90" t="str">
        <f t="shared" si="60"/>
        <v/>
      </c>
      <c r="DV30" s="90" t="str">
        <f t="shared" si="60"/>
        <v/>
      </c>
      <c r="DW30" s="91" t="str">
        <f t="shared" si="60"/>
        <v/>
      </c>
      <c r="DY30" s="180">
        <f t="shared" ref="DY30:DY93" si="61">RANK($EA30,$EA$29:$EA$117,0)</f>
        <v>3</v>
      </c>
      <c r="DZ30" s="180" t="str">
        <f t="shared" ref="DZ30:DZ93" si="62">$CP30</f>
        <v>Audit &amp; Tax Services</v>
      </c>
      <c r="EA30" s="181">
        <f t="shared" ref="EA30:EA93" si="63">ABS(VLOOKUP($DZ30,$CP$29:$DE$117,($CS$6+4),0))</f>
        <v>0</v>
      </c>
    </row>
    <row r="31" spans="1:131" ht="11.85" customHeight="1" x14ac:dyDescent="0.15">
      <c r="B31" s="81"/>
      <c r="C31" s="92" t="s">
        <v>98</v>
      </c>
      <c r="D31" s="83"/>
      <c r="E31" s="84">
        <f t="shared" si="8"/>
        <v>0</v>
      </c>
      <c r="F31" s="84">
        <f t="shared" si="9"/>
        <v>0</v>
      </c>
      <c r="G31" s="85">
        <v>0</v>
      </c>
      <c r="H31" s="86">
        <v>0</v>
      </c>
      <c r="I31" s="86">
        <v>0</v>
      </c>
      <c r="J31" s="86"/>
      <c r="K31" s="86"/>
      <c r="L31" s="86"/>
      <c r="M31" s="86"/>
      <c r="N31" s="86"/>
      <c r="O31" s="86"/>
      <c r="P31" s="86"/>
      <c r="Q31" s="86"/>
      <c r="R31" s="87"/>
      <c r="T31" s="81"/>
      <c r="U31" s="92" t="str">
        <f t="shared" si="42"/>
        <v>Bank Service Charge</v>
      </c>
      <c r="V31" s="83"/>
      <c r="W31" s="84">
        <f t="shared" si="10"/>
        <v>0</v>
      </c>
      <c r="X31" s="84">
        <f t="shared" si="11"/>
        <v>0</v>
      </c>
      <c r="Y31" s="85">
        <v>0</v>
      </c>
      <c r="Z31" s="86">
        <v>0</v>
      </c>
      <c r="AA31" s="86">
        <v>0</v>
      </c>
      <c r="AB31" s="86">
        <v>0</v>
      </c>
      <c r="AC31" s="86">
        <v>0</v>
      </c>
      <c r="AD31" s="86">
        <v>0</v>
      </c>
      <c r="AE31" s="86">
        <v>0</v>
      </c>
      <c r="AF31" s="86">
        <v>0</v>
      </c>
      <c r="AG31" s="86">
        <v>0</v>
      </c>
      <c r="AH31" s="86">
        <v>0</v>
      </c>
      <c r="AI31" s="86">
        <v>0</v>
      </c>
      <c r="AJ31" s="87">
        <v>0</v>
      </c>
      <c r="AL31" s="81"/>
      <c r="AM31" s="92" t="str">
        <f t="shared" si="44"/>
        <v>Bank Service Charge</v>
      </c>
      <c r="AN31" s="83"/>
      <c r="AO31" s="84">
        <f t="shared" si="12"/>
        <v>0</v>
      </c>
      <c r="AP31" s="84">
        <f t="shared" si="13"/>
        <v>0</v>
      </c>
      <c r="AQ31" s="85">
        <v>0</v>
      </c>
      <c r="AR31" s="86">
        <v>0</v>
      </c>
      <c r="AS31" s="86">
        <v>0</v>
      </c>
      <c r="AT31" s="86">
        <v>0</v>
      </c>
      <c r="AU31" s="86">
        <v>0</v>
      </c>
      <c r="AV31" s="86">
        <v>0</v>
      </c>
      <c r="AW31" s="86">
        <v>0</v>
      </c>
      <c r="AX31" s="86">
        <v>0</v>
      </c>
      <c r="AY31" s="86">
        <v>0</v>
      </c>
      <c r="AZ31" s="86">
        <v>0</v>
      </c>
      <c r="BA31" s="86">
        <v>0</v>
      </c>
      <c r="BB31" s="87">
        <v>0</v>
      </c>
      <c r="BD31" s="81"/>
      <c r="BE31" s="92" t="str">
        <f t="shared" si="46"/>
        <v>Bank Service Charge</v>
      </c>
      <c r="BF31" s="83"/>
      <c r="BG31" s="84">
        <f t="shared" si="14"/>
        <v>0</v>
      </c>
      <c r="BH31" s="84">
        <f t="shared" si="15"/>
        <v>0</v>
      </c>
      <c r="BI31" s="85">
        <v>0</v>
      </c>
      <c r="BJ31" s="86">
        <v>0</v>
      </c>
      <c r="BK31" s="86">
        <v>0</v>
      </c>
      <c r="BL31" s="86">
        <v>0</v>
      </c>
      <c r="BM31" s="86">
        <v>0</v>
      </c>
      <c r="BN31" s="86">
        <v>0</v>
      </c>
      <c r="BO31" s="86">
        <v>0</v>
      </c>
      <c r="BP31" s="86">
        <v>0</v>
      </c>
      <c r="BQ31" s="86">
        <v>0</v>
      </c>
      <c r="BR31" s="86">
        <v>0</v>
      </c>
      <c r="BS31" s="86">
        <v>0</v>
      </c>
      <c r="BT31" s="87">
        <v>0</v>
      </c>
      <c r="BV31" s="81"/>
      <c r="BW31" s="92" t="str">
        <f t="shared" si="48"/>
        <v>Bank Service Charge</v>
      </c>
      <c r="BX31" s="83"/>
      <c r="BY31" s="84">
        <f t="shared" si="16"/>
        <v>0</v>
      </c>
      <c r="BZ31" s="85">
        <f t="shared" si="17"/>
        <v>0</v>
      </c>
      <c r="CA31" s="86">
        <f t="shared" si="18"/>
        <v>0</v>
      </c>
      <c r="CB31" s="86">
        <f t="shared" si="19"/>
        <v>0</v>
      </c>
      <c r="CC31" s="86">
        <f t="shared" si="20"/>
        <v>0</v>
      </c>
      <c r="CD31" s="84">
        <f t="shared" si="4"/>
        <v>0</v>
      </c>
      <c r="CE31" s="85">
        <f t="shared" si="21"/>
        <v>0</v>
      </c>
      <c r="CF31" s="86">
        <f t="shared" si="22"/>
        <v>0</v>
      </c>
      <c r="CG31" s="86">
        <f t="shared" si="23"/>
        <v>0</v>
      </c>
      <c r="CH31" s="86">
        <f t="shared" si="24"/>
        <v>0</v>
      </c>
      <c r="CI31" s="84">
        <f t="shared" si="5"/>
        <v>0</v>
      </c>
      <c r="CJ31" s="85">
        <f t="shared" si="25"/>
        <v>0</v>
      </c>
      <c r="CK31" s="86">
        <f t="shared" si="26"/>
        <v>0</v>
      </c>
      <c r="CL31" s="86">
        <f t="shared" si="27"/>
        <v>0</v>
      </c>
      <c r="CM31" s="87">
        <f t="shared" si="28"/>
        <v>0</v>
      </c>
      <c r="CO31" s="81"/>
      <c r="CP31" s="92" t="str">
        <f t="shared" si="49"/>
        <v>Bank Service Charge</v>
      </c>
      <c r="CQ31" s="83"/>
      <c r="CR31" s="84">
        <f t="shared" si="29"/>
        <v>0</v>
      </c>
      <c r="CS31" s="84">
        <f t="shared" si="29"/>
        <v>0</v>
      </c>
      <c r="CT31" s="85">
        <f t="shared" si="29"/>
        <v>0</v>
      </c>
      <c r="CU31" s="86">
        <f t="shared" si="29"/>
        <v>0</v>
      </c>
      <c r="CV31" s="86">
        <f t="shared" si="29"/>
        <v>0</v>
      </c>
      <c r="CW31" s="86">
        <f t="shared" si="29"/>
        <v>0</v>
      </c>
      <c r="CX31" s="86">
        <f t="shared" si="29"/>
        <v>0</v>
      </c>
      <c r="CY31" s="86">
        <f t="shared" si="29"/>
        <v>0</v>
      </c>
      <c r="CZ31" s="86">
        <f t="shared" si="29"/>
        <v>0</v>
      </c>
      <c r="DA31" s="86">
        <f t="shared" si="55"/>
        <v>0</v>
      </c>
      <c r="DB31" s="86">
        <f t="shared" si="55"/>
        <v>0</v>
      </c>
      <c r="DC31" s="86">
        <f t="shared" si="55"/>
        <v>0</v>
      </c>
      <c r="DD31" s="86">
        <f t="shared" si="55"/>
        <v>0</v>
      </c>
      <c r="DE31" s="87">
        <f t="shared" si="55"/>
        <v>0</v>
      </c>
      <c r="DG31" s="81"/>
      <c r="DH31" s="92" t="str">
        <f t="shared" si="50"/>
        <v>Bank Service Charge</v>
      </c>
      <c r="DI31" s="83"/>
      <c r="DJ31" s="88" t="str">
        <f t="shared" si="30"/>
        <v/>
      </c>
      <c r="DK31" s="88" t="str">
        <f t="shared" si="30"/>
        <v/>
      </c>
      <c r="DL31" s="89" t="str">
        <f t="shared" si="30"/>
        <v/>
      </c>
      <c r="DM31" s="90" t="str">
        <f t="shared" si="30"/>
        <v/>
      </c>
      <c r="DN31" s="90" t="str">
        <f t="shared" si="30"/>
        <v/>
      </c>
      <c r="DO31" s="90" t="str">
        <f t="shared" si="30"/>
        <v/>
      </c>
      <c r="DP31" s="90" t="str">
        <f t="shared" si="30"/>
        <v/>
      </c>
      <c r="DQ31" s="90" t="str">
        <f t="shared" si="30"/>
        <v/>
      </c>
      <c r="DR31" s="90" t="str">
        <f t="shared" si="30"/>
        <v/>
      </c>
      <c r="DS31" s="90" t="str">
        <f t="shared" si="60"/>
        <v/>
      </c>
      <c r="DT31" s="90" t="str">
        <f t="shared" si="60"/>
        <v/>
      </c>
      <c r="DU31" s="90" t="str">
        <f t="shared" si="60"/>
        <v/>
      </c>
      <c r="DV31" s="90" t="str">
        <f t="shared" si="60"/>
        <v/>
      </c>
      <c r="DW31" s="91" t="str">
        <f t="shared" si="60"/>
        <v/>
      </c>
      <c r="DY31" s="180">
        <f t="shared" si="61"/>
        <v>3</v>
      </c>
      <c r="DZ31" s="180" t="str">
        <f t="shared" si="62"/>
        <v>Bank Service Charge</v>
      </c>
      <c r="EA31" s="181">
        <f t="shared" si="63"/>
        <v>0</v>
      </c>
    </row>
    <row r="32" spans="1:131" ht="11.85" customHeight="1" x14ac:dyDescent="0.15">
      <c r="B32" s="81"/>
      <c r="C32" s="92" t="s">
        <v>99</v>
      </c>
      <c r="D32" s="83"/>
      <c r="E32" s="84">
        <f t="shared" si="8"/>
        <v>0</v>
      </c>
      <c r="F32" s="84">
        <f t="shared" si="9"/>
        <v>0</v>
      </c>
      <c r="G32" s="85">
        <v>0</v>
      </c>
      <c r="H32" s="86">
        <v>0</v>
      </c>
      <c r="I32" s="86">
        <v>0</v>
      </c>
      <c r="J32" s="86"/>
      <c r="K32" s="86"/>
      <c r="L32" s="86"/>
      <c r="M32" s="86"/>
      <c r="N32" s="86"/>
      <c r="O32" s="86"/>
      <c r="P32" s="86"/>
      <c r="Q32" s="86"/>
      <c r="R32" s="87"/>
      <c r="T32" s="81"/>
      <c r="U32" s="92" t="str">
        <f t="shared" si="42"/>
        <v>Building</v>
      </c>
      <c r="V32" s="83"/>
      <c r="W32" s="84">
        <f t="shared" si="10"/>
        <v>0</v>
      </c>
      <c r="X32" s="84">
        <f t="shared" si="11"/>
        <v>0</v>
      </c>
      <c r="Y32" s="85">
        <v>0</v>
      </c>
      <c r="Z32" s="86">
        <v>0</v>
      </c>
      <c r="AA32" s="86">
        <v>0</v>
      </c>
      <c r="AB32" s="86">
        <v>0</v>
      </c>
      <c r="AC32" s="86">
        <v>0</v>
      </c>
      <c r="AD32" s="86">
        <v>0</v>
      </c>
      <c r="AE32" s="86">
        <v>0</v>
      </c>
      <c r="AF32" s="86">
        <v>0</v>
      </c>
      <c r="AG32" s="86">
        <v>0</v>
      </c>
      <c r="AH32" s="86">
        <v>0</v>
      </c>
      <c r="AI32" s="86">
        <v>0</v>
      </c>
      <c r="AJ32" s="87">
        <v>0</v>
      </c>
      <c r="AL32" s="81"/>
      <c r="AM32" s="92" t="str">
        <f t="shared" si="44"/>
        <v>Building</v>
      </c>
      <c r="AN32" s="83"/>
      <c r="AO32" s="84">
        <f t="shared" si="12"/>
        <v>0</v>
      </c>
      <c r="AP32" s="84">
        <f t="shared" si="13"/>
        <v>0</v>
      </c>
      <c r="AQ32" s="85">
        <v>0</v>
      </c>
      <c r="AR32" s="86">
        <v>0</v>
      </c>
      <c r="AS32" s="86">
        <v>0</v>
      </c>
      <c r="AT32" s="86">
        <v>0</v>
      </c>
      <c r="AU32" s="86">
        <v>0</v>
      </c>
      <c r="AV32" s="86">
        <v>0</v>
      </c>
      <c r="AW32" s="86">
        <v>0</v>
      </c>
      <c r="AX32" s="86">
        <v>0</v>
      </c>
      <c r="AY32" s="86">
        <v>0</v>
      </c>
      <c r="AZ32" s="86">
        <v>0</v>
      </c>
      <c r="BA32" s="86">
        <v>0</v>
      </c>
      <c r="BB32" s="87">
        <v>0</v>
      </c>
      <c r="BD32" s="81"/>
      <c r="BE32" s="92" t="str">
        <f t="shared" si="46"/>
        <v>Building</v>
      </c>
      <c r="BF32" s="83"/>
      <c r="BG32" s="84">
        <f t="shared" si="14"/>
        <v>0</v>
      </c>
      <c r="BH32" s="84">
        <f t="shared" si="15"/>
        <v>0</v>
      </c>
      <c r="BI32" s="85">
        <v>0</v>
      </c>
      <c r="BJ32" s="86">
        <v>0</v>
      </c>
      <c r="BK32" s="86">
        <v>0</v>
      </c>
      <c r="BL32" s="86">
        <v>0</v>
      </c>
      <c r="BM32" s="86">
        <v>0</v>
      </c>
      <c r="BN32" s="86">
        <v>0</v>
      </c>
      <c r="BO32" s="86">
        <v>0</v>
      </c>
      <c r="BP32" s="86">
        <v>0</v>
      </c>
      <c r="BQ32" s="86">
        <v>0</v>
      </c>
      <c r="BR32" s="86">
        <v>0</v>
      </c>
      <c r="BS32" s="86">
        <v>0</v>
      </c>
      <c r="BT32" s="87">
        <v>0</v>
      </c>
      <c r="BV32" s="81"/>
      <c r="BW32" s="92" t="str">
        <f t="shared" si="48"/>
        <v>Building</v>
      </c>
      <c r="BX32" s="83"/>
      <c r="BY32" s="84">
        <f t="shared" si="16"/>
        <v>0</v>
      </c>
      <c r="BZ32" s="85">
        <f t="shared" si="17"/>
        <v>0</v>
      </c>
      <c r="CA32" s="86">
        <f t="shared" si="18"/>
        <v>0</v>
      </c>
      <c r="CB32" s="86">
        <f t="shared" si="19"/>
        <v>0</v>
      </c>
      <c r="CC32" s="86">
        <f t="shared" si="20"/>
        <v>0</v>
      </c>
      <c r="CD32" s="84">
        <f t="shared" si="4"/>
        <v>0</v>
      </c>
      <c r="CE32" s="85">
        <f t="shared" si="21"/>
        <v>0</v>
      </c>
      <c r="CF32" s="86">
        <f t="shared" si="22"/>
        <v>0</v>
      </c>
      <c r="CG32" s="86">
        <f t="shared" si="23"/>
        <v>0</v>
      </c>
      <c r="CH32" s="86">
        <f t="shared" si="24"/>
        <v>0</v>
      </c>
      <c r="CI32" s="84">
        <f t="shared" si="5"/>
        <v>0</v>
      </c>
      <c r="CJ32" s="85">
        <f t="shared" si="25"/>
        <v>0</v>
      </c>
      <c r="CK32" s="86">
        <f t="shared" si="26"/>
        <v>0</v>
      </c>
      <c r="CL32" s="86">
        <f t="shared" si="27"/>
        <v>0</v>
      </c>
      <c r="CM32" s="87">
        <f t="shared" si="28"/>
        <v>0</v>
      </c>
      <c r="CO32" s="81"/>
      <c r="CP32" s="92" t="str">
        <f t="shared" si="49"/>
        <v>Building</v>
      </c>
      <c r="CQ32" s="83"/>
      <c r="CR32" s="84">
        <f t="shared" si="29"/>
        <v>0</v>
      </c>
      <c r="CS32" s="84">
        <f t="shared" si="29"/>
        <v>0</v>
      </c>
      <c r="CT32" s="85">
        <f t="shared" si="29"/>
        <v>0</v>
      </c>
      <c r="CU32" s="86">
        <f t="shared" si="29"/>
        <v>0</v>
      </c>
      <c r="CV32" s="86">
        <f t="shared" si="29"/>
        <v>0</v>
      </c>
      <c r="CW32" s="86">
        <f t="shared" si="29"/>
        <v>0</v>
      </c>
      <c r="CX32" s="86">
        <f t="shared" si="29"/>
        <v>0</v>
      </c>
      <c r="CY32" s="86">
        <f t="shared" si="29"/>
        <v>0</v>
      </c>
      <c r="CZ32" s="86">
        <f t="shared" si="29"/>
        <v>0</v>
      </c>
      <c r="DA32" s="86">
        <f t="shared" si="55"/>
        <v>0</v>
      </c>
      <c r="DB32" s="86">
        <f t="shared" si="55"/>
        <v>0</v>
      </c>
      <c r="DC32" s="86">
        <f t="shared" si="55"/>
        <v>0</v>
      </c>
      <c r="DD32" s="86">
        <f t="shared" si="55"/>
        <v>0</v>
      </c>
      <c r="DE32" s="87">
        <f t="shared" si="55"/>
        <v>0</v>
      </c>
      <c r="DG32" s="81"/>
      <c r="DH32" s="92" t="str">
        <f t="shared" si="50"/>
        <v>Building</v>
      </c>
      <c r="DI32" s="83"/>
      <c r="DJ32" s="88" t="str">
        <f t="shared" si="30"/>
        <v/>
      </c>
      <c r="DK32" s="88" t="str">
        <f t="shared" si="30"/>
        <v/>
      </c>
      <c r="DL32" s="89" t="str">
        <f t="shared" si="30"/>
        <v/>
      </c>
      <c r="DM32" s="90" t="str">
        <f t="shared" si="30"/>
        <v/>
      </c>
      <c r="DN32" s="90" t="str">
        <f t="shared" si="30"/>
        <v/>
      </c>
      <c r="DO32" s="90" t="str">
        <f t="shared" si="30"/>
        <v/>
      </c>
      <c r="DP32" s="90" t="str">
        <f t="shared" si="30"/>
        <v/>
      </c>
      <c r="DQ32" s="90" t="str">
        <f t="shared" si="30"/>
        <v/>
      </c>
      <c r="DR32" s="90" t="str">
        <f t="shared" si="30"/>
        <v/>
      </c>
      <c r="DS32" s="90" t="str">
        <f t="shared" si="60"/>
        <v/>
      </c>
      <c r="DT32" s="90" t="str">
        <f t="shared" si="60"/>
        <v/>
      </c>
      <c r="DU32" s="90" t="str">
        <f t="shared" si="60"/>
        <v/>
      </c>
      <c r="DV32" s="90" t="str">
        <f t="shared" si="60"/>
        <v/>
      </c>
      <c r="DW32" s="91" t="str">
        <f t="shared" si="60"/>
        <v/>
      </c>
      <c r="DY32" s="180">
        <f t="shared" si="61"/>
        <v>3</v>
      </c>
      <c r="DZ32" s="180" t="str">
        <f t="shared" si="62"/>
        <v>Building</v>
      </c>
      <c r="EA32" s="181">
        <f t="shared" si="63"/>
        <v>0</v>
      </c>
    </row>
    <row r="33" spans="2:131" ht="11.85" customHeight="1" x14ac:dyDescent="0.15">
      <c r="B33" s="81"/>
      <c r="C33" s="92" t="s">
        <v>100</v>
      </c>
      <c r="D33" s="83"/>
      <c r="E33" s="84">
        <f t="shared" si="8"/>
        <v>0</v>
      </c>
      <c r="F33" s="84">
        <f t="shared" si="9"/>
        <v>0</v>
      </c>
      <c r="G33" s="85">
        <v>0</v>
      </c>
      <c r="H33" s="86">
        <v>0</v>
      </c>
      <c r="I33" s="86">
        <v>0</v>
      </c>
      <c r="J33" s="86"/>
      <c r="K33" s="86"/>
      <c r="L33" s="86"/>
      <c r="M33" s="86"/>
      <c r="N33" s="86"/>
      <c r="O33" s="86"/>
      <c r="P33" s="86"/>
      <c r="Q33" s="86"/>
      <c r="R33" s="87"/>
      <c r="T33" s="81"/>
      <c r="U33" s="92" t="str">
        <f t="shared" si="42"/>
        <v>Cable Tv</v>
      </c>
      <c r="V33" s="83"/>
      <c r="W33" s="84">
        <f t="shared" si="10"/>
        <v>0</v>
      </c>
      <c r="X33" s="84">
        <f t="shared" si="11"/>
        <v>0</v>
      </c>
      <c r="Y33" s="85">
        <v>0</v>
      </c>
      <c r="Z33" s="86">
        <v>0</v>
      </c>
      <c r="AA33" s="86">
        <v>0</v>
      </c>
      <c r="AB33" s="86">
        <v>0</v>
      </c>
      <c r="AC33" s="86">
        <v>0</v>
      </c>
      <c r="AD33" s="86">
        <v>0</v>
      </c>
      <c r="AE33" s="86">
        <v>0</v>
      </c>
      <c r="AF33" s="86">
        <v>0</v>
      </c>
      <c r="AG33" s="86">
        <v>0</v>
      </c>
      <c r="AH33" s="86">
        <v>0</v>
      </c>
      <c r="AI33" s="86">
        <v>0</v>
      </c>
      <c r="AJ33" s="87">
        <v>0</v>
      </c>
      <c r="AL33" s="81"/>
      <c r="AM33" s="92" t="str">
        <f t="shared" si="44"/>
        <v>Cable Tv</v>
      </c>
      <c r="AN33" s="83"/>
      <c r="AO33" s="84">
        <f t="shared" si="12"/>
        <v>0</v>
      </c>
      <c r="AP33" s="84">
        <f t="shared" si="13"/>
        <v>0</v>
      </c>
      <c r="AQ33" s="85">
        <v>0</v>
      </c>
      <c r="AR33" s="86">
        <v>0</v>
      </c>
      <c r="AS33" s="86">
        <v>0</v>
      </c>
      <c r="AT33" s="86">
        <v>0</v>
      </c>
      <c r="AU33" s="86">
        <v>0</v>
      </c>
      <c r="AV33" s="86">
        <v>0</v>
      </c>
      <c r="AW33" s="86">
        <v>0</v>
      </c>
      <c r="AX33" s="86">
        <v>0</v>
      </c>
      <c r="AY33" s="86">
        <v>0</v>
      </c>
      <c r="AZ33" s="86">
        <v>0</v>
      </c>
      <c r="BA33" s="86">
        <v>0</v>
      </c>
      <c r="BB33" s="87">
        <v>0</v>
      </c>
      <c r="BD33" s="81"/>
      <c r="BE33" s="92" t="str">
        <f t="shared" si="46"/>
        <v>Cable Tv</v>
      </c>
      <c r="BF33" s="83"/>
      <c r="BG33" s="84">
        <f t="shared" si="14"/>
        <v>0</v>
      </c>
      <c r="BH33" s="84">
        <f t="shared" si="15"/>
        <v>0</v>
      </c>
      <c r="BI33" s="85">
        <v>0</v>
      </c>
      <c r="BJ33" s="86">
        <v>0</v>
      </c>
      <c r="BK33" s="86">
        <v>0</v>
      </c>
      <c r="BL33" s="86">
        <v>0</v>
      </c>
      <c r="BM33" s="86">
        <v>0</v>
      </c>
      <c r="BN33" s="86">
        <v>0</v>
      </c>
      <c r="BO33" s="86">
        <v>0</v>
      </c>
      <c r="BP33" s="86">
        <v>0</v>
      </c>
      <c r="BQ33" s="86">
        <v>0</v>
      </c>
      <c r="BR33" s="86">
        <v>0</v>
      </c>
      <c r="BS33" s="86">
        <v>0</v>
      </c>
      <c r="BT33" s="87">
        <v>0</v>
      </c>
      <c r="BV33" s="81"/>
      <c r="BW33" s="92" t="str">
        <f t="shared" si="48"/>
        <v>Cable Tv</v>
      </c>
      <c r="BX33" s="83"/>
      <c r="BY33" s="84">
        <f t="shared" si="16"/>
        <v>0</v>
      </c>
      <c r="BZ33" s="85">
        <f t="shared" si="17"/>
        <v>0</v>
      </c>
      <c r="CA33" s="86">
        <f t="shared" si="18"/>
        <v>0</v>
      </c>
      <c r="CB33" s="86">
        <f t="shared" si="19"/>
        <v>0</v>
      </c>
      <c r="CC33" s="86">
        <f t="shared" si="20"/>
        <v>0</v>
      </c>
      <c r="CD33" s="84">
        <f t="shared" si="4"/>
        <v>0</v>
      </c>
      <c r="CE33" s="85">
        <f t="shared" si="21"/>
        <v>0</v>
      </c>
      <c r="CF33" s="86">
        <f t="shared" si="22"/>
        <v>0</v>
      </c>
      <c r="CG33" s="86">
        <f t="shared" si="23"/>
        <v>0</v>
      </c>
      <c r="CH33" s="86">
        <f t="shared" si="24"/>
        <v>0</v>
      </c>
      <c r="CI33" s="84">
        <f t="shared" si="5"/>
        <v>0</v>
      </c>
      <c r="CJ33" s="85">
        <f t="shared" si="25"/>
        <v>0</v>
      </c>
      <c r="CK33" s="86">
        <f t="shared" si="26"/>
        <v>0</v>
      </c>
      <c r="CL33" s="86">
        <f t="shared" si="27"/>
        <v>0</v>
      </c>
      <c r="CM33" s="87">
        <f t="shared" si="28"/>
        <v>0</v>
      </c>
      <c r="CO33" s="81"/>
      <c r="CP33" s="92" t="str">
        <f t="shared" si="49"/>
        <v>Cable Tv</v>
      </c>
      <c r="CQ33" s="83"/>
      <c r="CR33" s="84">
        <f t="shared" si="29"/>
        <v>0</v>
      </c>
      <c r="CS33" s="84">
        <f t="shared" si="29"/>
        <v>0</v>
      </c>
      <c r="CT33" s="85">
        <f t="shared" si="29"/>
        <v>0</v>
      </c>
      <c r="CU33" s="86">
        <f t="shared" si="29"/>
        <v>0</v>
      </c>
      <c r="CV33" s="86">
        <f t="shared" si="29"/>
        <v>0</v>
      </c>
      <c r="CW33" s="86">
        <f t="shared" si="29"/>
        <v>0</v>
      </c>
      <c r="CX33" s="86">
        <f t="shared" si="29"/>
        <v>0</v>
      </c>
      <c r="CY33" s="86">
        <f t="shared" si="29"/>
        <v>0</v>
      </c>
      <c r="CZ33" s="86">
        <f t="shared" si="29"/>
        <v>0</v>
      </c>
      <c r="DA33" s="86">
        <f t="shared" si="55"/>
        <v>0</v>
      </c>
      <c r="DB33" s="86">
        <f t="shared" si="55"/>
        <v>0</v>
      </c>
      <c r="DC33" s="86">
        <f t="shared" si="55"/>
        <v>0</v>
      </c>
      <c r="DD33" s="86">
        <f t="shared" si="55"/>
        <v>0</v>
      </c>
      <c r="DE33" s="87">
        <f t="shared" si="55"/>
        <v>0</v>
      </c>
      <c r="DG33" s="81"/>
      <c r="DH33" s="92" t="str">
        <f t="shared" si="50"/>
        <v>Cable Tv</v>
      </c>
      <c r="DI33" s="83"/>
      <c r="DJ33" s="88" t="str">
        <f t="shared" si="30"/>
        <v/>
      </c>
      <c r="DK33" s="88" t="str">
        <f t="shared" si="30"/>
        <v/>
      </c>
      <c r="DL33" s="89" t="str">
        <f t="shared" si="30"/>
        <v/>
      </c>
      <c r="DM33" s="90" t="str">
        <f t="shared" si="30"/>
        <v/>
      </c>
      <c r="DN33" s="90" t="str">
        <f t="shared" si="30"/>
        <v/>
      </c>
      <c r="DO33" s="90" t="str">
        <f t="shared" si="30"/>
        <v/>
      </c>
      <c r="DP33" s="90" t="str">
        <f t="shared" si="30"/>
        <v/>
      </c>
      <c r="DQ33" s="90" t="str">
        <f t="shared" si="30"/>
        <v/>
      </c>
      <c r="DR33" s="90" t="str">
        <f t="shared" si="30"/>
        <v/>
      </c>
      <c r="DS33" s="90" t="str">
        <f t="shared" si="60"/>
        <v/>
      </c>
      <c r="DT33" s="90" t="str">
        <f t="shared" si="60"/>
        <v/>
      </c>
      <c r="DU33" s="90" t="str">
        <f t="shared" si="60"/>
        <v/>
      </c>
      <c r="DV33" s="90" t="str">
        <f t="shared" si="60"/>
        <v/>
      </c>
      <c r="DW33" s="91" t="str">
        <f t="shared" si="60"/>
        <v/>
      </c>
      <c r="DY33" s="180">
        <f t="shared" si="61"/>
        <v>3</v>
      </c>
      <c r="DZ33" s="180" t="str">
        <f t="shared" si="62"/>
        <v>Cable Tv</v>
      </c>
      <c r="EA33" s="181">
        <f t="shared" si="63"/>
        <v>0</v>
      </c>
    </row>
    <row r="34" spans="2:131" ht="11.85" customHeight="1" x14ac:dyDescent="0.15">
      <c r="B34" s="81"/>
      <c r="C34" s="92" t="s">
        <v>101</v>
      </c>
      <c r="D34" s="83"/>
      <c r="E34" s="84">
        <f t="shared" si="8"/>
        <v>0</v>
      </c>
      <c r="F34" s="84">
        <f t="shared" si="9"/>
        <v>0</v>
      </c>
      <c r="G34" s="85">
        <v>0</v>
      </c>
      <c r="H34" s="86">
        <v>0</v>
      </c>
      <c r="I34" s="86">
        <v>0</v>
      </c>
      <c r="J34" s="86"/>
      <c r="K34" s="86"/>
      <c r="L34" s="86"/>
      <c r="M34" s="86"/>
      <c r="N34" s="86"/>
      <c r="O34" s="86"/>
      <c r="P34" s="86"/>
      <c r="Q34" s="86"/>
      <c r="R34" s="87"/>
      <c r="T34" s="81"/>
      <c r="U34" s="92" t="str">
        <f t="shared" si="42"/>
        <v>Cash Over And Short</v>
      </c>
      <c r="V34" s="83"/>
      <c r="W34" s="84">
        <f t="shared" si="10"/>
        <v>0</v>
      </c>
      <c r="X34" s="84">
        <f t="shared" si="11"/>
        <v>0</v>
      </c>
      <c r="Y34" s="85">
        <v>0</v>
      </c>
      <c r="Z34" s="86">
        <v>0</v>
      </c>
      <c r="AA34" s="86">
        <v>0</v>
      </c>
      <c r="AB34" s="86">
        <v>0</v>
      </c>
      <c r="AC34" s="86">
        <v>0</v>
      </c>
      <c r="AD34" s="86">
        <v>0</v>
      </c>
      <c r="AE34" s="86">
        <v>0</v>
      </c>
      <c r="AF34" s="86">
        <v>0</v>
      </c>
      <c r="AG34" s="86">
        <v>0</v>
      </c>
      <c r="AH34" s="86">
        <v>0</v>
      </c>
      <c r="AI34" s="86">
        <v>0</v>
      </c>
      <c r="AJ34" s="87">
        <v>0</v>
      </c>
      <c r="AL34" s="81"/>
      <c r="AM34" s="92" t="str">
        <f t="shared" si="44"/>
        <v>Cash Over And Short</v>
      </c>
      <c r="AN34" s="83"/>
      <c r="AO34" s="84">
        <f t="shared" si="12"/>
        <v>0</v>
      </c>
      <c r="AP34" s="84">
        <f t="shared" si="13"/>
        <v>0</v>
      </c>
      <c r="AQ34" s="85">
        <v>0</v>
      </c>
      <c r="AR34" s="86">
        <v>0</v>
      </c>
      <c r="AS34" s="86">
        <v>0</v>
      </c>
      <c r="AT34" s="86">
        <v>0</v>
      </c>
      <c r="AU34" s="86">
        <v>0</v>
      </c>
      <c r="AV34" s="86">
        <v>0</v>
      </c>
      <c r="AW34" s="86">
        <v>0</v>
      </c>
      <c r="AX34" s="86">
        <v>0</v>
      </c>
      <c r="AY34" s="86">
        <v>0</v>
      </c>
      <c r="AZ34" s="86">
        <v>0</v>
      </c>
      <c r="BA34" s="86">
        <v>0</v>
      </c>
      <c r="BB34" s="87">
        <v>0</v>
      </c>
      <c r="BD34" s="81"/>
      <c r="BE34" s="92" t="str">
        <f t="shared" si="46"/>
        <v>Cash Over And Short</v>
      </c>
      <c r="BF34" s="83"/>
      <c r="BG34" s="84">
        <f t="shared" si="14"/>
        <v>0</v>
      </c>
      <c r="BH34" s="84">
        <f t="shared" si="15"/>
        <v>0</v>
      </c>
      <c r="BI34" s="85">
        <v>0</v>
      </c>
      <c r="BJ34" s="86">
        <v>0</v>
      </c>
      <c r="BK34" s="86">
        <v>0</v>
      </c>
      <c r="BL34" s="86">
        <v>0</v>
      </c>
      <c r="BM34" s="86">
        <v>0</v>
      </c>
      <c r="BN34" s="86">
        <v>0</v>
      </c>
      <c r="BO34" s="86">
        <v>0</v>
      </c>
      <c r="BP34" s="86">
        <v>0</v>
      </c>
      <c r="BQ34" s="86">
        <v>0</v>
      </c>
      <c r="BR34" s="86">
        <v>0</v>
      </c>
      <c r="BS34" s="86">
        <v>0</v>
      </c>
      <c r="BT34" s="87">
        <v>0</v>
      </c>
      <c r="BV34" s="81"/>
      <c r="BW34" s="92" t="str">
        <f t="shared" si="48"/>
        <v>Cash Over And Short</v>
      </c>
      <c r="BX34" s="83"/>
      <c r="BY34" s="84">
        <f t="shared" si="16"/>
        <v>0</v>
      </c>
      <c r="BZ34" s="85">
        <f t="shared" si="17"/>
        <v>0</v>
      </c>
      <c r="CA34" s="86">
        <f t="shared" si="18"/>
        <v>0</v>
      </c>
      <c r="CB34" s="86">
        <f t="shared" si="19"/>
        <v>0</v>
      </c>
      <c r="CC34" s="86">
        <f t="shared" si="20"/>
        <v>0</v>
      </c>
      <c r="CD34" s="84">
        <f t="shared" si="4"/>
        <v>0</v>
      </c>
      <c r="CE34" s="85">
        <f t="shared" si="21"/>
        <v>0</v>
      </c>
      <c r="CF34" s="86">
        <f t="shared" si="22"/>
        <v>0</v>
      </c>
      <c r="CG34" s="86">
        <f t="shared" si="23"/>
        <v>0</v>
      </c>
      <c r="CH34" s="86">
        <f t="shared" si="24"/>
        <v>0</v>
      </c>
      <c r="CI34" s="84">
        <f t="shared" si="5"/>
        <v>0</v>
      </c>
      <c r="CJ34" s="85">
        <f t="shared" si="25"/>
        <v>0</v>
      </c>
      <c r="CK34" s="86">
        <f t="shared" si="26"/>
        <v>0</v>
      </c>
      <c r="CL34" s="86">
        <f t="shared" si="27"/>
        <v>0</v>
      </c>
      <c r="CM34" s="87">
        <f t="shared" si="28"/>
        <v>0</v>
      </c>
      <c r="CO34" s="81"/>
      <c r="CP34" s="92" t="str">
        <f t="shared" si="49"/>
        <v>Cash Over And Short</v>
      </c>
      <c r="CQ34" s="83"/>
      <c r="CR34" s="84">
        <f t="shared" si="29"/>
        <v>0</v>
      </c>
      <c r="CS34" s="84">
        <f t="shared" si="29"/>
        <v>0</v>
      </c>
      <c r="CT34" s="85">
        <f t="shared" si="29"/>
        <v>0</v>
      </c>
      <c r="CU34" s="86">
        <f t="shared" si="29"/>
        <v>0</v>
      </c>
      <c r="CV34" s="86">
        <f t="shared" si="29"/>
        <v>0</v>
      </c>
      <c r="CW34" s="86">
        <f t="shared" si="29"/>
        <v>0</v>
      </c>
      <c r="CX34" s="86">
        <f t="shared" si="29"/>
        <v>0</v>
      </c>
      <c r="CY34" s="86">
        <f t="shared" si="29"/>
        <v>0</v>
      </c>
      <c r="CZ34" s="86">
        <f t="shared" si="29"/>
        <v>0</v>
      </c>
      <c r="DA34" s="86">
        <f t="shared" si="55"/>
        <v>0</v>
      </c>
      <c r="DB34" s="86">
        <f t="shared" si="55"/>
        <v>0</v>
      </c>
      <c r="DC34" s="86">
        <f t="shared" si="55"/>
        <v>0</v>
      </c>
      <c r="DD34" s="86">
        <f t="shared" si="55"/>
        <v>0</v>
      </c>
      <c r="DE34" s="87">
        <f t="shared" si="55"/>
        <v>0</v>
      </c>
      <c r="DG34" s="81"/>
      <c r="DH34" s="92" t="str">
        <f t="shared" si="50"/>
        <v>Cash Over And Short</v>
      </c>
      <c r="DI34" s="83"/>
      <c r="DJ34" s="88" t="str">
        <f t="shared" si="30"/>
        <v/>
      </c>
      <c r="DK34" s="88" t="str">
        <f t="shared" si="30"/>
        <v/>
      </c>
      <c r="DL34" s="89" t="str">
        <f t="shared" si="30"/>
        <v/>
      </c>
      <c r="DM34" s="90" t="str">
        <f t="shared" si="30"/>
        <v/>
      </c>
      <c r="DN34" s="90" t="str">
        <f t="shared" si="30"/>
        <v/>
      </c>
      <c r="DO34" s="90" t="str">
        <f t="shared" si="30"/>
        <v/>
      </c>
      <c r="DP34" s="90" t="str">
        <f t="shared" si="30"/>
        <v/>
      </c>
      <c r="DQ34" s="90" t="str">
        <f t="shared" si="30"/>
        <v/>
      </c>
      <c r="DR34" s="90" t="str">
        <f t="shared" si="30"/>
        <v/>
      </c>
      <c r="DS34" s="90" t="str">
        <f t="shared" si="60"/>
        <v/>
      </c>
      <c r="DT34" s="90" t="str">
        <f t="shared" si="60"/>
        <v/>
      </c>
      <c r="DU34" s="90" t="str">
        <f t="shared" si="60"/>
        <v/>
      </c>
      <c r="DV34" s="90" t="str">
        <f t="shared" si="60"/>
        <v/>
      </c>
      <c r="DW34" s="91" t="str">
        <f t="shared" si="60"/>
        <v/>
      </c>
      <c r="DY34" s="180">
        <f t="shared" si="61"/>
        <v>3</v>
      </c>
      <c r="DZ34" s="180" t="str">
        <f t="shared" si="62"/>
        <v>Cash Over And Short</v>
      </c>
      <c r="EA34" s="181">
        <f t="shared" si="63"/>
        <v>0</v>
      </c>
    </row>
    <row r="35" spans="2:131" ht="11.85" customHeight="1" x14ac:dyDescent="0.15">
      <c r="B35" s="81"/>
      <c r="C35" s="92" t="s">
        <v>102</v>
      </c>
      <c r="D35" s="83"/>
      <c r="E35" s="84">
        <f t="shared" si="8"/>
        <v>0</v>
      </c>
      <c r="F35" s="84">
        <f t="shared" si="9"/>
        <v>0</v>
      </c>
      <c r="G35" s="85">
        <v>0</v>
      </c>
      <c r="H35" s="86">
        <v>0</v>
      </c>
      <c r="I35" s="86">
        <v>0</v>
      </c>
      <c r="J35" s="86"/>
      <c r="K35" s="86"/>
      <c r="L35" s="86"/>
      <c r="M35" s="86"/>
      <c r="N35" s="86"/>
      <c r="O35" s="86"/>
      <c r="P35" s="86"/>
      <c r="Q35" s="86"/>
      <c r="R35" s="87"/>
      <c r="T35" s="81"/>
      <c r="U35" s="92" t="str">
        <f t="shared" si="42"/>
        <v>Casual Labor / Valet Service</v>
      </c>
      <c r="V35" s="83"/>
      <c r="W35" s="84">
        <f t="shared" si="10"/>
        <v>0</v>
      </c>
      <c r="X35" s="84">
        <f t="shared" si="11"/>
        <v>0</v>
      </c>
      <c r="Y35" s="85">
        <v>0</v>
      </c>
      <c r="Z35" s="86">
        <v>0</v>
      </c>
      <c r="AA35" s="86">
        <v>0</v>
      </c>
      <c r="AB35" s="86">
        <v>0</v>
      </c>
      <c r="AC35" s="86">
        <v>0</v>
      </c>
      <c r="AD35" s="86">
        <v>0</v>
      </c>
      <c r="AE35" s="86">
        <v>0</v>
      </c>
      <c r="AF35" s="86">
        <v>0</v>
      </c>
      <c r="AG35" s="86">
        <v>0</v>
      </c>
      <c r="AH35" s="86">
        <v>0</v>
      </c>
      <c r="AI35" s="86">
        <v>0</v>
      </c>
      <c r="AJ35" s="87">
        <v>0</v>
      </c>
      <c r="AL35" s="81"/>
      <c r="AM35" s="92" t="str">
        <f t="shared" si="44"/>
        <v>Casual Labor / Valet Service</v>
      </c>
      <c r="AN35" s="83"/>
      <c r="AO35" s="84">
        <f t="shared" si="12"/>
        <v>0</v>
      </c>
      <c r="AP35" s="84">
        <f t="shared" si="13"/>
        <v>0</v>
      </c>
      <c r="AQ35" s="85">
        <v>0</v>
      </c>
      <c r="AR35" s="86">
        <v>0</v>
      </c>
      <c r="AS35" s="86">
        <v>0</v>
      </c>
      <c r="AT35" s="86">
        <v>0</v>
      </c>
      <c r="AU35" s="86">
        <v>0</v>
      </c>
      <c r="AV35" s="86">
        <v>0</v>
      </c>
      <c r="AW35" s="86">
        <v>0</v>
      </c>
      <c r="AX35" s="86">
        <v>0</v>
      </c>
      <c r="AY35" s="86">
        <v>0</v>
      </c>
      <c r="AZ35" s="86">
        <v>0</v>
      </c>
      <c r="BA35" s="86">
        <v>0</v>
      </c>
      <c r="BB35" s="87">
        <v>0</v>
      </c>
      <c r="BD35" s="81"/>
      <c r="BE35" s="92" t="str">
        <f t="shared" si="46"/>
        <v>Casual Labor / Valet Service</v>
      </c>
      <c r="BF35" s="83"/>
      <c r="BG35" s="84">
        <f t="shared" si="14"/>
        <v>0</v>
      </c>
      <c r="BH35" s="84">
        <f t="shared" si="15"/>
        <v>0</v>
      </c>
      <c r="BI35" s="85">
        <v>0</v>
      </c>
      <c r="BJ35" s="86">
        <v>0</v>
      </c>
      <c r="BK35" s="86">
        <v>0</v>
      </c>
      <c r="BL35" s="86">
        <v>0</v>
      </c>
      <c r="BM35" s="86">
        <v>0</v>
      </c>
      <c r="BN35" s="86">
        <v>0</v>
      </c>
      <c r="BO35" s="86">
        <v>0</v>
      </c>
      <c r="BP35" s="86">
        <v>0</v>
      </c>
      <c r="BQ35" s="86">
        <v>0</v>
      </c>
      <c r="BR35" s="86">
        <v>0</v>
      </c>
      <c r="BS35" s="86">
        <v>0</v>
      </c>
      <c r="BT35" s="87">
        <v>0</v>
      </c>
      <c r="BV35" s="81"/>
      <c r="BW35" s="92" t="str">
        <f t="shared" si="48"/>
        <v>Casual Labor / Valet Service</v>
      </c>
      <c r="BX35" s="83"/>
      <c r="BY35" s="84">
        <f t="shared" si="16"/>
        <v>0</v>
      </c>
      <c r="BZ35" s="85">
        <f t="shared" si="17"/>
        <v>0</v>
      </c>
      <c r="CA35" s="86">
        <f t="shared" si="18"/>
        <v>0</v>
      </c>
      <c r="CB35" s="86">
        <f t="shared" si="19"/>
        <v>0</v>
      </c>
      <c r="CC35" s="86">
        <f t="shared" si="20"/>
        <v>0</v>
      </c>
      <c r="CD35" s="84">
        <f t="shared" si="4"/>
        <v>0</v>
      </c>
      <c r="CE35" s="85">
        <f t="shared" si="21"/>
        <v>0</v>
      </c>
      <c r="CF35" s="86">
        <f t="shared" si="22"/>
        <v>0</v>
      </c>
      <c r="CG35" s="86">
        <f t="shared" si="23"/>
        <v>0</v>
      </c>
      <c r="CH35" s="86">
        <f t="shared" si="24"/>
        <v>0</v>
      </c>
      <c r="CI35" s="84">
        <f t="shared" si="5"/>
        <v>0</v>
      </c>
      <c r="CJ35" s="85">
        <f t="shared" si="25"/>
        <v>0</v>
      </c>
      <c r="CK35" s="86">
        <f t="shared" si="26"/>
        <v>0</v>
      </c>
      <c r="CL35" s="86">
        <f t="shared" si="27"/>
        <v>0</v>
      </c>
      <c r="CM35" s="87">
        <f t="shared" si="28"/>
        <v>0</v>
      </c>
      <c r="CO35" s="81"/>
      <c r="CP35" s="92" t="str">
        <f t="shared" si="49"/>
        <v>Casual Labor / Valet Service</v>
      </c>
      <c r="CQ35" s="83"/>
      <c r="CR35" s="84">
        <f t="shared" si="29"/>
        <v>0</v>
      </c>
      <c r="CS35" s="84">
        <f t="shared" si="29"/>
        <v>0</v>
      </c>
      <c r="CT35" s="85">
        <f t="shared" si="29"/>
        <v>0</v>
      </c>
      <c r="CU35" s="86">
        <f t="shared" si="29"/>
        <v>0</v>
      </c>
      <c r="CV35" s="86">
        <f t="shared" si="29"/>
        <v>0</v>
      </c>
      <c r="CW35" s="86">
        <f t="shared" si="29"/>
        <v>0</v>
      </c>
      <c r="CX35" s="86">
        <f t="shared" si="29"/>
        <v>0</v>
      </c>
      <c r="CY35" s="86">
        <f t="shared" si="29"/>
        <v>0</v>
      </c>
      <c r="CZ35" s="86">
        <f t="shared" si="29"/>
        <v>0</v>
      </c>
      <c r="DA35" s="86">
        <f t="shared" si="55"/>
        <v>0</v>
      </c>
      <c r="DB35" s="86">
        <f t="shared" si="55"/>
        <v>0</v>
      </c>
      <c r="DC35" s="86">
        <f t="shared" si="55"/>
        <v>0</v>
      </c>
      <c r="DD35" s="86">
        <f t="shared" si="55"/>
        <v>0</v>
      </c>
      <c r="DE35" s="87">
        <f t="shared" si="55"/>
        <v>0</v>
      </c>
      <c r="DG35" s="81"/>
      <c r="DH35" s="92" t="str">
        <f t="shared" si="50"/>
        <v>Casual Labor / Valet Service</v>
      </c>
      <c r="DI35" s="83"/>
      <c r="DJ35" s="88" t="str">
        <f t="shared" si="30"/>
        <v/>
      </c>
      <c r="DK35" s="88" t="str">
        <f t="shared" si="30"/>
        <v/>
      </c>
      <c r="DL35" s="89" t="str">
        <f t="shared" si="30"/>
        <v/>
      </c>
      <c r="DM35" s="90" t="str">
        <f t="shared" si="30"/>
        <v/>
      </c>
      <c r="DN35" s="90" t="str">
        <f t="shared" si="30"/>
        <v/>
      </c>
      <c r="DO35" s="90" t="str">
        <f t="shared" si="30"/>
        <v/>
      </c>
      <c r="DP35" s="90" t="str">
        <f t="shared" si="30"/>
        <v/>
      </c>
      <c r="DQ35" s="90" t="str">
        <f t="shared" si="30"/>
        <v/>
      </c>
      <c r="DR35" s="90" t="str">
        <f t="shared" si="30"/>
        <v/>
      </c>
      <c r="DS35" s="90" t="str">
        <f t="shared" si="60"/>
        <v/>
      </c>
      <c r="DT35" s="90" t="str">
        <f t="shared" si="60"/>
        <v/>
      </c>
      <c r="DU35" s="90" t="str">
        <f t="shared" si="60"/>
        <v/>
      </c>
      <c r="DV35" s="90" t="str">
        <f t="shared" si="60"/>
        <v/>
      </c>
      <c r="DW35" s="91" t="str">
        <f t="shared" si="60"/>
        <v/>
      </c>
      <c r="DY35" s="180">
        <f t="shared" si="61"/>
        <v>3</v>
      </c>
      <c r="DZ35" s="180" t="str">
        <f t="shared" si="62"/>
        <v>Casual Labor / Valet Service</v>
      </c>
      <c r="EA35" s="181">
        <f t="shared" si="63"/>
        <v>0</v>
      </c>
    </row>
    <row r="36" spans="2:131" ht="11.85" customHeight="1" x14ac:dyDescent="0.15">
      <c r="B36" s="81"/>
      <c r="C36" s="92" t="s">
        <v>103</v>
      </c>
      <c r="D36" s="83"/>
      <c r="E36" s="84">
        <f t="shared" si="8"/>
        <v>0</v>
      </c>
      <c r="F36" s="84">
        <f t="shared" si="9"/>
        <v>0</v>
      </c>
      <c r="G36" s="85">
        <v>0</v>
      </c>
      <c r="H36" s="86">
        <v>0</v>
      </c>
      <c r="I36" s="86">
        <v>0</v>
      </c>
      <c r="J36" s="86"/>
      <c r="K36" s="86"/>
      <c r="L36" s="86"/>
      <c r="M36" s="86"/>
      <c r="N36" s="86"/>
      <c r="O36" s="86"/>
      <c r="P36" s="86"/>
      <c r="Q36" s="86"/>
      <c r="R36" s="87"/>
      <c r="T36" s="81"/>
      <c r="U36" s="92" t="str">
        <f t="shared" si="42"/>
        <v>China</v>
      </c>
      <c r="V36" s="83"/>
      <c r="W36" s="84">
        <f t="shared" si="10"/>
        <v>0</v>
      </c>
      <c r="X36" s="84">
        <f t="shared" si="11"/>
        <v>0</v>
      </c>
      <c r="Y36" s="85">
        <v>0</v>
      </c>
      <c r="Z36" s="86">
        <v>0</v>
      </c>
      <c r="AA36" s="86">
        <v>0</v>
      </c>
      <c r="AB36" s="86">
        <v>0</v>
      </c>
      <c r="AC36" s="86">
        <v>0</v>
      </c>
      <c r="AD36" s="86">
        <v>0</v>
      </c>
      <c r="AE36" s="86">
        <v>0</v>
      </c>
      <c r="AF36" s="86">
        <v>0</v>
      </c>
      <c r="AG36" s="86">
        <v>0</v>
      </c>
      <c r="AH36" s="86">
        <v>0</v>
      </c>
      <c r="AI36" s="86">
        <v>0</v>
      </c>
      <c r="AJ36" s="87">
        <v>0</v>
      </c>
      <c r="AL36" s="81"/>
      <c r="AM36" s="92" t="str">
        <f t="shared" si="44"/>
        <v>China</v>
      </c>
      <c r="AN36" s="83"/>
      <c r="AO36" s="84">
        <f t="shared" si="12"/>
        <v>0</v>
      </c>
      <c r="AP36" s="84">
        <f t="shared" si="13"/>
        <v>0</v>
      </c>
      <c r="AQ36" s="85">
        <v>0</v>
      </c>
      <c r="AR36" s="86">
        <v>0</v>
      </c>
      <c r="AS36" s="86">
        <v>0</v>
      </c>
      <c r="AT36" s="86">
        <v>0</v>
      </c>
      <c r="AU36" s="86">
        <v>0</v>
      </c>
      <c r="AV36" s="86">
        <v>0</v>
      </c>
      <c r="AW36" s="86">
        <v>0</v>
      </c>
      <c r="AX36" s="86">
        <v>0</v>
      </c>
      <c r="AY36" s="86">
        <v>0</v>
      </c>
      <c r="AZ36" s="86">
        <v>0</v>
      </c>
      <c r="BA36" s="86">
        <v>0</v>
      </c>
      <c r="BB36" s="87">
        <v>0</v>
      </c>
      <c r="BD36" s="81"/>
      <c r="BE36" s="92" t="str">
        <f t="shared" si="46"/>
        <v>China</v>
      </c>
      <c r="BF36" s="83"/>
      <c r="BG36" s="84">
        <f t="shared" si="14"/>
        <v>0</v>
      </c>
      <c r="BH36" s="84">
        <f t="shared" si="15"/>
        <v>0</v>
      </c>
      <c r="BI36" s="85">
        <v>0</v>
      </c>
      <c r="BJ36" s="86">
        <v>0</v>
      </c>
      <c r="BK36" s="86">
        <v>0</v>
      </c>
      <c r="BL36" s="86">
        <v>0</v>
      </c>
      <c r="BM36" s="86">
        <v>0</v>
      </c>
      <c r="BN36" s="86">
        <v>0</v>
      </c>
      <c r="BO36" s="86">
        <v>0</v>
      </c>
      <c r="BP36" s="86">
        <v>0</v>
      </c>
      <c r="BQ36" s="86">
        <v>0</v>
      </c>
      <c r="BR36" s="86">
        <v>0</v>
      </c>
      <c r="BS36" s="86">
        <v>0</v>
      </c>
      <c r="BT36" s="87">
        <v>0</v>
      </c>
      <c r="BV36" s="81"/>
      <c r="BW36" s="92" t="str">
        <f t="shared" si="48"/>
        <v>China</v>
      </c>
      <c r="BX36" s="83"/>
      <c r="BY36" s="84">
        <f t="shared" si="16"/>
        <v>0</v>
      </c>
      <c r="BZ36" s="85">
        <f t="shared" si="17"/>
        <v>0</v>
      </c>
      <c r="CA36" s="86">
        <f t="shared" si="18"/>
        <v>0</v>
      </c>
      <c r="CB36" s="86">
        <f t="shared" si="19"/>
        <v>0</v>
      </c>
      <c r="CC36" s="86">
        <f t="shared" si="20"/>
        <v>0</v>
      </c>
      <c r="CD36" s="84">
        <f t="shared" si="4"/>
        <v>0</v>
      </c>
      <c r="CE36" s="85">
        <f t="shared" si="21"/>
        <v>0</v>
      </c>
      <c r="CF36" s="86">
        <f t="shared" si="22"/>
        <v>0</v>
      </c>
      <c r="CG36" s="86">
        <f t="shared" si="23"/>
        <v>0</v>
      </c>
      <c r="CH36" s="86">
        <f t="shared" si="24"/>
        <v>0</v>
      </c>
      <c r="CI36" s="84">
        <f t="shared" si="5"/>
        <v>0</v>
      </c>
      <c r="CJ36" s="85">
        <f t="shared" si="25"/>
        <v>0</v>
      </c>
      <c r="CK36" s="86">
        <f t="shared" si="26"/>
        <v>0</v>
      </c>
      <c r="CL36" s="86">
        <f t="shared" si="27"/>
        <v>0</v>
      </c>
      <c r="CM36" s="87">
        <f t="shared" si="28"/>
        <v>0</v>
      </c>
      <c r="CO36" s="81"/>
      <c r="CP36" s="92" t="str">
        <f t="shared" si="49"/>
        <v>China</v>
      </c>
      <c r="CQ36" s="83"/>
      <c r="CR36" s="84">
        <f t="shared" si="29"/>
        <v>0</v>
      </c>
      <c r="CS36" s="84">
        <f t="shared" si="29"/>
        <v>0</v>
      </c>
      <c r="CT36" s="85">
        <f t="shared" si="29"/>
        <v>0</v>
      </c>
      <c r="CU36" s="86">
        <f t="shared" si="29"/>
        <v>0</v>
      </c>
      <c r="CV36" s="86">
        <f t="shared" si="29"/>
        <v>0</v>
      </c>
      <c r="CW36" s="86">
        <f t="shared" si="29"/>
        <v>0</v>
      </c>
      <c r="CX36" s="86">
        <f t="shared" si="29"/>
        <v>0</v>
      </c>
      <c r="CY36" s="86">
        <f t="shared" si="29"/>
        <v>0</v>
      </c>
      <c r="CZ36" s="86">
        <f t="shared" si="29"/>
        <v>0</v>
      </c>
      <c r="DA36" s="86">
        <f t="shared" si="55"/>
        <v>0</v>
      </c>
      <c r="DB36" s="86">
        <f t="shared" si="55"/>
        <v>0</v>
      </c>
      <c r="DC36" s="86">
        <f t="shared" si="55"/>
        <v>0</v>
      </c>
      <c r="DD36" s="86">
        <f t="shared" si="55"/>
        <v>0</v>
      </c>
      <c r="DE36" s="87">
        <f t="shared" si="55"/>
        <v>0</v>
      </c>
      <c r="DG36" s="81"/>
      <c r="DH36" s="92" t="str">
        <f t="shared" si="50"/>
        <v>China</v>
      </c>
      <c r="DI36" s="83"/>
      <c r="DJ36" s="88" t="str">
        <f t="shared" si="30"/>
        <v/>
      </c>
      <c r="DK36" s="88" t="str">
        <f t="shared" si="30"/>
        <v/>
      </c>
      <c r="DL36" s="89" t="str">
        <f t="shared" si="30"/>
        <v/>
      </c>
      <c r="DM36" s="90" t="str">
        <f t="shared" si="30"/>
        <v/>
      </c>
      <c r="DN36" s="90" t="str">
        <f t="shared" si="30"/>
        <v/>
      </c>
      <c r="DO36" s="90" t="str">
        <f t="shared" si="30"/>
        <v/>
      </c>
      <c r="DP36" s="90" t="str">
        <f t="shared" si="30"/>
        <v/>
      </c>
      <c r="DQ36" s="90" t="str">
        <f t="shared" si="30"/>
        <v/>
      </c>
      <c r="DR36" s="90" t="str">
        <f t="shared" si="30"/>
        <v/>
      </c>
      <c r="DS36" s="90" t="str">
        <f t="shared" si="60"/>
        <v/>
      </c>
      <c r="DT36" s="90" t="str">
        <f t="shared" si="60"/>
        <v/>
      </c>
      <c r="DU36" s="90" t="str">
        <f t="shared" si="60"/>
        <v/>
      </c>
      <c r="DV36" s="90" t="str">
        <f t="shared" si="60"/>
        <v/>
      </c>
      <c r="DW36" s="91" t="str">
        <f t="shared" si="60"/>
        <v/>
      </c>
      <c r="DY36" s="180">
        <f t="shared" si="61"/>
        <v>3</v>
      </c>
      <c r="DZ36" s="180" t="str">
        <f t="shared" si="62"/>
        <v>China</v>
      </c>
      <c r="EA36" s="181">
        <f t="shared" si="63"/>
        <v>0</v>
      </c>
    </row>
    <row r="37" spans="2:131" ht="11.85" customHeight="1" x14ac:dyDescent="0.15">
      <c r="B37" s="81"/>
      <c r="C37" s="92" t="s">
        <v>104</v>
      </c>
      <c r="D37" s="83"/>
      <c r="E37" s="84">
        <f t="shared" si="8"/>
        <v>0</v>
      </c>
      <c r="F37" s="84">
        <f t="shared" si="9"/>
        <v>0</v>
      </c>
      <c r="G37" s="85">
        <v>0</v>
      </c>
      <c r="H37" s="86">
        <v>0</v>
      </c>
      <c r="I37" s="86">
        <v>0</v>
      </c>
      <c r="J37" s="86"/>
      <c r="K37" s="86"/>
      <c r="L37" s="86"/>
      <c r="M37" s="86"/>
      <c r="N37" s="86"/>
      <c r="O37" s="86"/>
      <c r="P37" s="86"/>
      <c r="Q37" s="86"/>
      <c r="R37" s="87"/>
      <c r="T37" s="81"/>
      <c r="U37" s="92" t="str">
        <f t="shared" si="42"/>
        <v>Cleaning Supplies</v>
      </c>
      <c r="V37" s="83"/>
      <c r="W37" s="84">
        <f t="shared" si="10"/>
        <v>0</v>
      </c>
      <c r="X37" s="84">
        <f t="shared" si="11"/>
        <v>0</v>
      </c>
      <c r="Y37" s="85">
        <v>0</v>
      </c>
      <c r="Z37" s="86">
        <v>0</v>
      </c>
      <c r="AA37" s="86">
        <v>0</v>
      </c>
      <c r="AB37" s="86">
        <v>0</v>
      </c>
      <c r="AC37" s="86">
        <v>0</v>
      </c>
      <c r="AD37" s="86">
        <v>0</v>
      </c>
      <c r="AE37" s="86">
        <v>0</v>
      </c>
      <c r="AF37" s="86">
        <v>0</v>
      </c>
      <c r="AG37" s="86">
        <v>0</v>
      </c>
      <c r="AH37" s="86">
        <v>0</v>
      </c>
      <c r="AI37" s="86">
        <v>0</v>
      </c>
      <c r="AJ37" s="87">
        <v>0</v>
      </c>
      <c r="AL37" s="81"/>
      <c r="AM37" s="92" t="str">
        <f t="shared" si="44"/>
        <v>Cleaning Supplies</v>
      </c>
      <c r="AN37" s="83"/>
      <c r="AO37" s="84">
        <f t="shared" si="12"/>
        <v>0</v>
      </c>
      <c r="AP37" s="84">
        <f t="shared" si="13"/>
        <v>0</v>
      </c>
      <c r="AQ37" s="85">
        <v>0</v>
      </c>
      <c r="AR37" s="86">
        <v>0</v>
      </c>
      <c r="AS37" s="86">
        <v>0</v>
      </c>
      <c r="AT37" s="86">
        <v>0</v>
      </c>
      <c r="AU37" s="86">
        <v>0</v>
      </c>
      <c r="AV37" s="86">
        <v>0</v>
      </c>
      <c r="AW37" s="86">
        <v>0</v>
      </c>
      <c r="AX37" s="86">
        <v>0</v>
      </c>
      <c r="AY37" s="86">
        <v>0</v>
      </c>
      <c r="AZ37" s="86">
        <v>0</v>
      </c>
      <c r="BA37" s="86">
        <v>0</v>
      </c>
      <c r="BB37" s="87">
        <v>0</v>
      </c>
      <c r="BD37" s="81"/>
      <c r="BE37" s="92" t="str">
        <f t="shared" si="46"/>
        <v>Cleaning Supplies</v>
      </c>
      <c r="BF37" s="83"/>
      <c r="BG37" s="84">
        <f t="shared" si="14"/>
        <v>0</v>
      </c>
      <c r="BH37" s="84">
        <f t="shared" si="15"/>
        <v>0</v>
      </c>
      <c r="BI37" s="85">
        <v>0</v>
      </c>
      <c r="BJ37" s="86">
        <v>0</v>
      </c>
      <c r="BK37" s="86">
        <v>0</v>
      </c>
      <c r="BL37" s="86">
        <v>0</v>
      </c>
      <c r="BM37" s="86">
        <v>0</v>
      </c>
      <c r="BN37" s="86">
        <v>0</v>
      </c>
      <c r="BO37" s="86">
        <v>0</v>
      </c>
      <c r="BP37" s="86">
        <v>0</v>
      </c>
      <c r="BQ37" s="86">
        <v>0</v>
      </c>
      <c r="BR37" s="86">
        <v>0</v>
      </c>
      <c r="BS37" s="86">
        <v>0</v>
      </c>
      <c r="BT37" s="87">
        <v>0</v>
      </c>
      <c r="BV37" s="81"/>
      <c r="BW37" s="92" t="str">
        <f t="shared" si="48"/>
        <v>Cleaning Supplies</v>
      </c>
      <c r="BX37" s="83"/>
      <c r="BY37" s="84">
        <f t="shared" si="16"/>
        <v>0</v>
      </c>
      <c r="BZ37" s="85">
        <f t="shared" si="17"/>
        <v>0</v>
      </c>
      <c r="CA37" s="86">
        <f t="shared" si="18"/>
        <v>0</v>
      </c>
      <c r="CB37" s="86">
        <f t="shared" si="19"/>
        <v>0</v>
      </c>
      <c r="CC37" s="86">
        <f t="shared" si="20"/>
        <v>0</v>
      </c>
      <c r="CD37" s="84">
        <f t="shared" si="4"/>
        <v>0</v>
      </c>
      <c r="CE37" s="85">
        <f t="shared" si="21"/>
        <v>0</v>
      </c>
      <c r="CF37" s="86">
        <f t="shared" si="22"/>
        <v>0</v>
      </c>
      <c r="CG37" s="86">
        <f t="shared" si="23"/>
        <v>0</v>
      </c>
      <c r="CH37" s="86">
        <f t="shared" si="24"/>
        <v>0</v>
      </c>
      <c r="CI37" s="84">
        <f t="shared" si="5"/>
        <v>0</v>
      </c>
      <c r="CJ37" s="85">
        <f t="shared" si="25"/>
        <v>0</v>
      </c>
      <c r="CK37" s="86">
        <f t="shared" si="26"/>
        <v>0</v>
      </c>
      <c r="CL37" s="86">
        <f t="shared" si="27"/>
        <v>0</v>
      </c>
      <c r="CM37" s="87">
        <f t="shared" si="28"/>
        <v>0</v>
      </c>
      <c r="CO37" s="81"/>
      <c r="CP37" s="92" t="str">
        <f t="shared" si="49"/>
        <v>Cleaning Supplies</v>
      </c>
      <c r="CQ37" s="83"/>
      <c r="CR37" s="84">
        <f t="shared" si="29"/>
        <v>0</v>
      </c>
      <c r="CS37" s="84">
        <f t="shared" si="29"/>
        <v>0</v>
      </c>
      <c r="CT37" s="85">
        <f t="shared" si="29"/>
        <v>0</v>
      </c>
      <c r="CU37" s="86">
        <f t="shared" si="29"/>
        <v>0</v>
      </c>
      <c r="CV37" s="86">
        <f t="shared" si="29"/>
        <v>0</v>
      </c>
      <c r="CW37" s="86">
        <f t="shared" si="29"/>
        <v>0</v>
      </c>
      <c r="CX37" s="86">
        <f t="shared" si="29"/>
        <v>0</v>
      </c>
      <c r="CY37" s="86">
        <f t="shared" si="29"/>
        <v>0</v>
      </c>
      <c r="CZ37" s="86">
        <f t="shared" si="29"/>
        <v>0</v>
      </c>
      <c r="DA37" s="86">
        <f t="shared" si="55"/>
        <v>0</v>
      </c>
      <c r="DB37" s="86">
        <f t="shared" si="55"/>
        <v>0</v>
      </c>
      <c r="DC37" s="86">
        <f t="shared" si="55"/>
        <v>0</v>
      </c>
      <c r="DD37" s="86">
        <f t="shared" si="55"/>
        <v>0</v>
      </c>
      <c r="DE37" s="87">
        <f t="shared" si="55"/>
        <v>0</v>
      </c>
      <c r="DG37" s="81"/>
      <c r="DH37" s="92" t="str">
        <f t="shared" si="50"/>
        <v>Cleaning Supplies</v>
      </c>
      <c r="DI37" s="83"/>
      <c r="DJ37" s="88" t="str">
        <f t="shared" si="30"/>
        <v/>
      </c>
      <c r="DK37" s="88" t="str">
        <f t="shared" si="30"/>
        <v/>
      </c>
      <c r="DL37" s="89" t="str">
        <f t="shared" si="30"/>
        <v/>
      </c>
      <c r="DM37" s="90" t="str">
        <f t="shared" si="30"/>
        <v/>
      </c>
      <c r="DN37" s="90" t="str">
        <f t="shared" si="30"/>
        <v/>
      </c>
      <c r="DO37" s="90" t="str">
        <f t="shared" si="30"/>
        <v/>
      </c>
      <c r="DP37" s="90" t="str">
        <f t="shared" si="30"/>
        <v/>
      </c>
      <c r="DQ37" s="90" t="str">
        <f t="shared" si="30"/>
        <v/>
      </c>
      <c r="DR37" s="90" t="str">
        <f t="shared" si="30"/>
        <v/>
      </c>
      <c r="DS37" s="90" t="str">
        <f t="shared" si="60"/>
        <v/>
      </c>
      <c r="DT37" s="90" t="str">
        <f t="shared" si="60"/>
        <v/>
      </c>
      <c r="DU37" s="90" t="str">
        <f t="shared" si="60"/>
        <v/>
      </c>
      <c r="DV37" s="90" t="str">
        <f t="shared" si="60"/>
        <v/>
      </c>
      <c r="DW37" s="91" t="str">
        <f t="shared" si="60"/>
        <v/>
      </c>
      <c r="DY37" s="180">
        <f t="shared" si="61"/>
        <v>3</v>
      </c>
      <c r="DZ37" s="180" t="str">
        <f t="shared" si="62"/>
        <v>Cleaning Supplies</v>
      </c>
      <c r="EA37" s="181">
        <f t="shared" si="63"/>
        <v>0</v>
      </c>
    </row>
    <row r="38" spans="2:131" ht="11.85" customHeight="1" x14ac:dyDescent="0.15">
      <c r="B38" s="81"/>
      <c r="C38" s="92" t="s">
        <v>105</v>
      </c>
      <c r="D38" s="83"/>
      <c r="E38" s="84">
        <f t="shared" si="8"/>
        <v>0</v>
      </c>
      <c r="F38" s="84">
        <f t="shared" si="9"/>
        <v>0</v>
      </c>
      <c r="G38" s="85">
        <v>0</v>
      </c>
      <c r="H38" s="86">
        <v>0</v>
      </c>
      <c r="I38" s="86">
        <v>0</v>
      </c>
      <c r="J38" s="86"/>
      <c r="K38" s="86"/>
      <c r="L38" s="86"/>
      <c r="M38" s="86"/>
      <c r="N38" s="86"/>
      <c r="O38" s="86"/>
      <c r="P38" s="86"/>
      <c r="Q38" s="86"/>
      <c r="R38" s="87"/>
      <c r="T38" s="81"/>
      <c r="U38" s="92" t="str">
        <f t="shared" si="42"/>
        <v>Commissions - Group</v>
      </c>
      <c r="V38" s="83"/>
      <c r="W38" s="84">
        <f t="shared" si="10"/>
        <v>0</v>
      </c>
      <c r="X38" s="84">
        <f t="shared" si="11"/>
        <v>0</v>
      </c>
      <c r="Y38" s="85">
        <v>0</v>
      </c>
      <c r="Z38" s="86">
        <v>0</v>
      </c>
      <c r="AA38" s="86">
        <v>0</v>
      </c>
      <c r="AB38" s="86">
        <v>0</v>
      </c>
      <c r="AC38" s="86">
        <v>0</v>
      </c>
      <c r="AD38" s="86">
        <v>0</v>
      </c>
      <c r="AE38" s="86">
        <v>0</v>
      </c>
      <c r="AF38" s="86">
        <v>0</v>
      </c>
      <c r="AG38" s="86">
        <v>0</v>
      </c>
      <c r="AH38" s="86">
        <v>0</v>
      </c>
      <c r="AI38" s="86">
        <v>0</v>
      </c>
      <c r="AJ38" s="87">
        <v>0</v>
      </c>
      <c r="AL38" s="81"/>
      <c r="AM38" s="92" t="str">
        <f t="shared" si="44"/>
        <v>Commissions - Group</v>
      </c>
      <c r="AN38" s="83"/>
      <c r="AO38" s="84">
        <f t="shared" si="12"/>
        <v>0</v>
      </c>
      <c r="AP38" s="84">
        <f t="shared" si="13"/>
        <v>0</v>
      </c>
      <c r="AQ38" s="85">
        <v>0</v>
      </c>
      <c r="AR38" s="86">
        <v>0</v>
      </c>
      <c r="AS38" s="86">
        <v>0</v>
      </c>
      <c r="AT38" s="86">
        <v>0</v>
      </c>
      <c r="AU38" s="86">
        <v>0</v>
      </c>
      <c r="AV38" s="86">
        <v>0</v>
      </c>
      <c r="AW38" s="86">
        <v>0</v>
      </c>
      <c r="AX38" s="86">
        <v>0</v>
      </c>
      <c r="AY38" s="86">
        <v>0</v>
      </c>
      <c r="AZ38" s="86">
        <v>0</v>
      </c>
      <c r="BA38" s="86">
        <v>0</v>
      </c>
      <c r="BB38" s="87">
        <v>0</v>
      </c>
      <c r="BD38" s="81"/>
      <c r="BE38" s="92" t="str">
        <f t="shared" si="46"/>
        <v>Commissions - Group</v>
      </c>
      <c r="BF38" s="83"/>
      <c r="BG38" s="84">
        <f t="shared" si="14"/>
        <v>0</v>
      </c>
      <c r="BH38" s="84">
        <f t="shared" si="15"/>
        <v>0</v>
      </c>
      <c r="BI38" s="85">
        <v>0</v>
      </c>
      <c r="BJ38" s="86">
        <v>0</v>
      </c>
      <c r="BK38" s="86">
        <v>0</v>
      </c>
      <c r="BL38" s="86">
        <v>0</v>
      </c>
      <c r="BM38" s="86">
        <v>0</v>
      </c>
      <c r="BN38" s="86">
        <v>0</v>
      </c>
      <c r="BO38" s="86">
        <v>0</v>
      </c>
      <c r="BP38" s="86">
        <v>0</v>
      </c>
      <c r="BQ38" s="86">
        <v>0</v>
      </c>
      <c r="BR38" s="86">
        <v>0</v>
      </c>
      <c r="BS38" s="86">
        <v>0</v>
      </c>
      <c r="BT38" s="87">
        <v>0</v>
      </c>
      <c r="BV38" s="81"/>
      <c r="BW38" s="92" t="str">
        <f t="shared" si="48"/>
        <v>Commissions - Group</v>
      </c>
      <c r="BX38" s="83"/>
      <c r="BY38" s="84">
        <f t="shared" si="16"/>
        <v>0</v>
      </c>
      <c r="BZ38" s="85">
        <f t="shared" si="17"/>
        <v>0</v>
      </c>
      <c r="CA38" s="86">
        <f t="shared" si="18"/>
        <v>0</v>
      </c>
      <c r="CB38" s="86">
        <f t="shared" si="19"/>
        <v>0</v>
      </c>
      <c r="CC38" s="86">
        <f t="shared" si="20"/>
        <v>0</v>
      </c>
      <c r="CD38" s="84">
        <f t="shared" si="4"/>
        <v>0</v>
      </c>
      <c r="CE38" s="85">
        <f t="shared" si="21"/>
        <v>0</v>
      </c>
      <c r="CF38" s="86">
        <f t="shared" si="22"/>
        <v>0</v>
      </c>
      <c r="CG38" s="86">
        <f t="shared" si="23"/>
        <v>0</v>
      </c>
      <c r="CH38" s="86">
        <f t="shared" si="24"/>
        <v>0</v>
      </c>
      <c r="CI38" s="84">
        <f t="shared" si="5"/>
        <v>0</v>
      </c>
      <c r="CJ38" s="85">
        <f t="shared" si="25"/>
        <v>0</v>
      </c>
      <c r="CK38" s="86">
        <f t="shared" si="26"/>
        <v>0</v>
      </c>
      <c r="CL38" s="86">
        <f t="shared" si="27"/>
        <v>0</v>
      </c>
      <c r="CM38" s="87">
        <f t="shared" si="28"/>
        <v>0</v>
      </c>
      <c r="CO38" s="81"/>
      <c r="CP38" s="92" t="str">
        <f t="shared" si="49"/>
        <v>Commissions - Group</v>
      </c>
      <c r="CQ38" s="83"/>
      <c r="CR38" s="84">
        <f t="shared" si="29"/>
        <v>0</v>
      </c>
      <c r="CS38" s="84">
        <f t="shared" si="29"/>
        <v>0</v>
      </c>
      <c r="CT38" s="85">
        <f t="shared" si="29"/>
        <v>0</v>
      </c>
      <c r="CU38" s="86">
        <f t="shared" si="29"/>
        <v>0</v>
      </c>
      <c r="CV38" s="86">
        <f t="shared" si="29"/>
        <v>0</v>
      </c>
      <c r="CW38" s="86">
        <f t="shared" si="29"/>
        <v>0</v>
      </c>
      <c r="CX38" s="86">
        <f t="shared" si="29"/>
        <v>0</v>
      </c>
      <c r="CY38" s="86">
        <f t="shared" si="29"/>
        <v>0</v>
      </c>
      <c r="CZ38" s="86">
        <f t="shared" si="29"/>
        <v>0</v>
      </c>
      <c r="DA38" s="86">
        <f t="shared" si="55"/>
        <v>0</v>
      </c>
      <c r="DB38" s="86">
        <f t="shared" si="55"/>
        <v>0</v>
      </c>
      <c r="DC38" s="86">
        <f t="shared" si="55"/>
        <v>0</v>
      </c>
      <c r="DD38" s="86">
        <f t="shared" si="55"/>
        <v>0</v>
      </c>
      <c r="DE38" s="87">
        <f t="shared" si="55"/>
        <v>0</v>
      </c>
      <c r="DG38" s="81"/>
      <c r="DH38" s="92" t="str">
        <f t="shared" si="50"/>
        <v>Commissions - Group</v>
      </c>
      <c r="DI38" s="83"/>
      <c r="DJ38" s="88" t="str">
        <f t="shared" si="30"/>
        <v/>
      </c>
      <c r="DK38" s="88" t="str">
        <f t="shared" si="30"/>
        <v/>
      </c>
      <c r="DL38" s="89" t="str">
        <f t="shared" si="30"/>
        <v/>
      </c>
      <c r="DM38" s="90" t="str">
        <f t="shared" si="30"/>
        <v/>
      </c>
      <c r="DN38" s="90" t="str">
        <f t="shared" si="30"/>
        <v/>
      </c>
      <c r="DO38" s="90" t="str">
        <f t="shared" si="30"/>
        <v/>
      </c>
      <c r="DP38" s="90" t="str">
        <f t="shared" si="30"/>
        <v/>
      </c>
      <c r="DQ38" s="90" t="str">
        <f t="shared" si="30"/>
        <v/>
      </c>
      <c r="DR38" s="90" t="str">
        <f t="shared" si="30"/>
        <v/>
      </c>
      <c r="DS38" s="90" t="str">
        <f t="shared" si="60"/>
        <v/>
      </c>
      <c r="DT38" s="90" t="str">
        <f t="shared" si="60"/>
        <v/>
      </c>
      <c r="DU38" s="90" t="str">
        <f t="shared" si="60"/>
        <v/>
      </c>
      <c r="DV38" s="90" t="str">
        <f t="shared" si="60"/>
        <v/>
      </c>
      <c r="DW38" s="91" t="str">
        <f t="shared" si="60"/>
        <v/>
      </c>
      <c r="DY38" s="180">
        <f t="shared" si="61"/>
        <v>3</v>
      </c>
      <c r="DZ38" s="180" t="str">
        <f t="shared" si="62"/>
        <v>Commissions - Group</v>
      </c>
      <c r="EA38" s="181">
        <f t="shared" si="63"/>
        <v>0</v>
      </c>
    </row>
    <row r="39" spans="2:131" ht="11.85" customHeight="1" x14ac:dyDescent="0.15">
      <c r="B39" s="81"/>
      <c r="C39" s="92" t="s">
        <v>106</v>
      </c>
      <c r="D39" s="83"/>
      <c r="E39" s="84">
        <f t="shared" si="8"/>
        <v>0</v>
      </c>
      <c r="F39" s="84">
        <f t="shared" si="9"/>
        <v>0</v>
      </c>
      <c r="G39" s="85">
        <v>0</v>
      </c>
      <c r="H39" s="86">
        <v>0</v>
      </c>
      <c r="I39" s="86">
        <v>0</v>
      </c>
      <c r="J39" s="86"/>
      <c r="K39" s="86"/>
      <c r="L39" s="86"/>
      <c r="M39" s="86"/>
      <c r="N39" s="86"/>
      <c r="O39" s="86"/>
      <c r="P39" s="86"/>
      <c r="Q39" s="86"/>
      <c r="R39" s="87"/>
      <c r="T39" s="81"/>
      <c r="U39" s="92" t="str">
        <f t="shared" si="42"/>
        <v>Commissions - Individual</v>
      </c>
      <c r="V39" s="83"/>
      <c r="W39" s="84">
        <f t="shared" si="10"/>
        <v>0</v>
      </c>
      <c r="X39" s="84">
        <f t="shared" si="11"/>
        <v>0</v>
      </c>
      <c r="Y39" s="85">
        <v>0</v>
      </c>
      <c r="Z39" s="86">
        <v>0</v>
      </c>
      <c r="AA39" s="86">
        <v>0</v>
      </c>
      <c r="AB39" s="86">
        <v>0</v>
      </c>
      <c r="AC39" s="86">
        <v>0</v>
      </c>
      <c r="AD39" s="86">
        <v>0</v>
      </c>
      <c r="AE39" s="86">
        <v>0</v>
      </c>
      <c r="AF39" s="86">
        <v>0</v>
      </c>
      <c r="AG39" s="86">
        <v>0</v>
      </c>
      <c r="AH39" s="86">
        <v>0</v>
      </c>
      <c r="AI39" s="86">
        <v>0</v>
      </c>
      <c r="AJ39" s="87">
        <v>0</v>
      </c>
      <c r="AL39" s="81"/>
      <c r="AM39" s="92" t="str">
        <f t="shared" si="44"/>
        <v>Commissions - Individual</v>
      </c>
      <c r="AN39" s="83"/>
      <c r="AO39" s="84">
        <f t="shared" si="12"/>
        <v>0</v>
      </c>
      <c r="AP39" s="84">
        <f t="shared" si="13"/>
        <v>0</v>
      </c>
      <c r="AQ39" s="85">
        <v>0</v>
      </c>
      <c r="AR39" s="86">
        <v>0</v>
      </c>
      <c r="AS39" s="86">
        <v>0</v>
      </c>
      <c r="AT39" s="86">
        <v>0</v>
      </c>
      <c r="AU39" s="86">
        <v>0</v>
      </c>
      <c r="AV39" s="86">
        <v>0</v>
      </c>
      <c r="AW39" s="86">
        <v>0</v>
      </c>
      <c r="AX39" s="86">
        <v>0</v>
      </c>
      <c r="AY39" s="86">
        <v>0</v>
      </c>
      <c r="AZ39" s="86">
        <v>0</v>
      </c>
      <c r="BA39" s="86">
        <v>0</v>
      </c>
      <c r="BB39" s="87">
        <v>0</v>
      </c>
      <c r="BD39" s="81"/>
      <c r="BE39" s="92" t="str">
        <f t="shared" si="46"/>
        <v>Commissions - Individual</v>
      </c>
      <c r="BF39" s="83"/>
      <c r="BG39" s="84">
        <f t="shared" si="14"/>
        <v>0</v>
      </c>
      <c r="BH39" s="84">
        <f t="shared" si="15"/>
        <v>0</v>
      </c>
      <c r="BI39" s="85">
        <v>0</v>
      </c>
      <c r="BJ39" s="86">
        <v>0</v>
      </c>
      <c r="BK39" s="86">
        <v>0</v>
      </c>
      <c r="BL39" s="86">
        <v>0</v>
      </c>
      <c r="BM39" s="86">
        <v>0</v>
      </c>
      <c r="BN39" s="86">
        <v>0</v>
      </c>
      <c r="BO39" s="86">
        <v>0</v>
      </c>
      <c r="BP39" s="86">
        <v>0</v>
      </c>
      <c r="BQ39" s="86">
        <v>0</v>
      </c>
      <c r="BR39" s="86">
        <v>0</v>
      </c>
      <c r="BS39" s="86">
        <v>0</v>
      </c>
      <c r="BT39" s="87">
        <v>0</v>
      </c>
      <c r="BV39" s="81"/>
      <c r="BW39" s="92" t="str">
        <f t="shared" si="48"/>
        <v>Commissions - Individual</v>
      </c>
      <c r="BX39" s="83"/>
      <c r="BY39" s="84">
        <f t="shared" si="16"/>
        <v>0</v>
      </c>
      <c r="BZ39" s="85">
        <f t="shared" si="17"/>
        <v>0</v>
      </c>
      <c r="CA39" s="86">
        <f t="shared" si="18"/>
        <v>0</v>
      </c>
      <c r="CB39" s="86">
        <f t="shared" si="19"/>
        <v>0</v>
      </c>
      <c r="CC39" s="86">
        <f t="shared" si="20"/>
        <v>0</v>
      </c>
      <c r="CD39" s="84">
        <f t="shared" si="4"/>
        <v>0</v>
      </c>
      <c r="CE39" s="85">
        <f t="shared" si="21"/>
        <v>0</v>
      </c>
      <c r="CF39" s="86">
        <f t="shared" si="22"/>
        <v>0</v>
      </c>
      <c r="CG39" s="86">
        <f t="shared" si="23"/>
        <v>0</v>
      </c>
      <c r="CH39" s="86">
        <f t="shared" si="24"/>
        <v>0</v>
      </c>
      <c r="CI39" s="84">
        <f t="shared" si="5"/>
        <v>0</v>
      </c>
      <c r="CJ39" s="85">
        <f t="shared" si="25"/>
        <v>0</v>
      </c>
      <c r="CK39" s="86">
        <f t="shared" si="26"/>
        <v>0</v>
      </c>
      <c r="CL39" s="86">
        <f t="shared" si="27"/>
        <v>0</v>
      </c>
      <c r="CM39" s="87">
        <f t="shared" si="28"/>
        <v>0</v>
      </c>
      <c r="CO39" s="81"/>
      <c r="CP39" s="92" t="str">
        <f t="shared" si="49"/>
        <v>Commissions - Individual</v>
      </c>
      <c r="CQ39" s="83"/>
      <c r="CR39" s="84">
        <f t="shared" si="29"/>
        <v>0</v>
      </c>
      <c r="CS39" s="84">
        <f t="shared" si="29"/>
        <v>0</v>
      </c>
      <c r="CT39" s="85">
        <f t="shared" si="29"/>
        <v>0</v>
      </c>
      <c r="CU39" s="86">
        <f t="shared" si="29"/>
        <v>0</v>
      </c>
      <c r="CV39" s="86">
        <f t="shared" si="29"/>
        <v>0</v>
      </c>
      <c r="CW39" s="86">
        <f t="shared" si="29"/>
        <v>0</v>
      </c>
      <c r="CX39" s="86">
        <f t="shared" si="29"/>
        <v>0</v>
      </c>
      <c r="CY39" s="86">
        <f t="shared" si="29"/>
        <v>0</v>
      </c>
      <c r="CZ39" s="86">
        <f t="shared" si="29"/>
        <v>0</v>
      </c>
      <c r="DA39" s="86">
        <f t="shared" si="55"/>
        <v>0</v>
      </c>
      <c r="DB39" s="86">
        <f t="shared" si="55"/>
        <v>0</v>
      </c>
      <c r="DC39" s="86">
        <f t="shared" si="55"/>
        <v>0</v>
      </c>
      <c r="DD39" s="86">
        <f t="shared" si="55"/>
        <v>0</v>
      </c>
      <c r="DE39" s="87">
        <f t="shared" si="55"/>
        <v>0</v>
      </c>
      <c r="DG39" s="81"/>
      <c r="DH39" s="92" t="str">
        <f t="shared" si="50"/>
        <v>Commissions - Individual</v>
      </c>
      <c r="DI39" s="83"/>
      <c r="DJ39" s="88" t="str">
        <f t="shared" si="30"/>
        <v/>
      </c>
      <c r="DK39" s="88" t="str">
        <f t="shared" si="30"/>
        <v/>
      </c>
      <c r="DL39" s="89" t="str">
        <f t="shared" si="30"/>
        <v/>
      </c>
      <c r="DM39" s="90" t="str">
        <f t="shared" si="30"/>
        <v/>
      </c>
      <c r="DN39" s="90" t="str">
        <f t="shared" si="30"/>
        <v/>
      </c>
      <c r="DO39" s="90" t="str">
        <f t="shared" si="30"/>
        <v/>
      </c>
      <c r="DP39" s="90" t="str">
        <f t="shared" si="30"/>
        <v/>
      </c>
      <c r="DQ39" s="90" t="str">
        <f t="shared" si="30"/>
        <v/>
      </c>
      <c r="DR39" s="90" t="str">
        <f t="shared" si="30"/>
        <v/>
      </c>
      <c r="DS39" s="90" t="str">
        <f t="shared" si="60"/>
        <v/>
      </c>
      <c r="DT39" s="90" t="str">
        <f t="shared" si="60"/>
        <v/>
      </c>
      <c r="DU39" s="90" t="str">
        <f t="shared" si="60"/>
        <v/>
      </c>
      <c r="DV39" s="90" t="str">
        <f t="shared" si="60"/>
        <v/>
      </c>
      <c r="DW39" s="91" t="str">
        <f t="shared" si="60"/>
        <v/>
      </c>
      <c r="DY39" s="180">
        <f t="shared" si="61"/>
        <v>3</v>
      </c>
      <c r="DZ39" s="180" t="str">
        <f t="shared" si="62"/>
        <v>Commissions - Individual</v>
      </c>
      <c r="EA39" s="181">
        <f t="shared" si="63"/>
        <v>0</v>
      </c>
    </row>
    <row r="40" spans="2:131" ht="11.85" customHeight="1" x14ac:dyDescent="0.15">
      <c r="B40" s="81"/>
      <c r="C40" s="92" t="s">
        <v>107</v>
      </c>
      <c r="D40" s="83"/>
      <c r="E40" s="84">
        <f t="shared" si="8"/>
        <v>0</v>
      </c>
      <c r="F40" s="84">
        <f t="shared" si="9"/>
        <v>0</v>
      </c>
      <c r="G40" s="85">
        <v>0</v>
      </c>
      <c r="H40" s="86">
        <v>0</v>
      </c>
      <c r="I40" s="86">
        <v>0</v>
      </c>
      <c r="J40" s="86"/>
      <c r="K40" s="86"/>
      <c r="L40" s="86"/>
      <c r="M40" s="86"/>
      <c r="N40" s="86"/>
      <c r="O40" s="86"/>
      <c r="P40" s="86"/>
      <c r="Q40" s="86"/>
      <c r="R40" s="87"/>
      <c r="T40" s="81"/>
      <c r="U40" s="92" t="str">
        <f t="shared" si="42"/>
        <v>Commissions - Rebate</v>
      </c>
      <c r="V40" s="83"/>
      <c r="W40" s="84">
        <f t="shared" si="10"/>
        <v>0</v>
      </c>
      <c r="X40" s="84">
        <f t="shared" si="11"/>
        <v>0</v>
      </c>
      <c r="Y40" s="85">
        <v>0</v>
      </c>
      <c r="Z40" s="86">
        <v>0</v>
      </c>
      <c r="AA40" s="86">
        <v>0</v>
      </c>
      <c r="AB40" s="86">
        <v>0</v>
      </c>
      <c r="AC40" s="86">
        <v>0</v>
      </c>
      <c r="AD40" s="86">
        <v>0</v>
      </c>
      <c r="AE40" s="86">
        <v>0</v>
      </c>
      <c r="AF40" s="86">
        <v>0</v>
      </c>
      <c r="AG40" s="86">
        <v>0</v>
      </c>
      <c r="AH40" s="86">
        <v>0</v>
      </c>
      <c r="AI40" s="86">
        <v>0</v>
      </c>
      <c r="AJ40" s="87">
        <v>0</v>
      </c>
      <c r="AL40" s="81"/>
      <c r="AM40" s="92" t="str">
        <f t="shared" si="44"/>
        <v>Commissions - Rebate</v>
      </c>
      <c r="AN40" s="83"/>
      <c r="AO40" s="84">
        <f t="shared" si="12"/>
        <v>0</v>
      </c>
      <c r="AP40" s="84">
        <f t="shared" si="13"/>
        <v>0</v>
      </c>
      <c r="AQ40" s="85">
        <v>0</v>
      </c>
      <c r="AR40" s="86">
        <v>0</v>
      </c>
      <c r="AS40" s="86">
        <v>0</v>
      </c>
      <c r="AT40" s="86">
        <v>0</v>
      </c>
      <c r="AU40" s="86">
        <v>0</v>
      </c>
      <c r="AV40" s="86">
        <v>0</v>
      </c>
      <c r="AW40" s="86">
        <v>0</v>
      </c>
      <c r="AX40" s="86">
        <v>0</v>
      </c>
      <c r="AY40" s="86">
        <v>0</v>
      </c>
      <c r="AZ40" s="86">
        <v>0</v>
      </c>
      <c r="BA40" s="86">
        <v>0</v>
      </c>
      <c r="BB40" s="87">
        <v>0</v>
      </c>
      <c r="BD40" s="81"/>
      <c r="BE40" s="92" t="str">
        <f t="shared" si="46"/>
        <v>Commissions - Rebate</v>
      </c>
      <c r="BF40" s="83"/>
      <c r="BG40" s="84">
        <f t="shared" si="14"/>
        <v>0</v>
      </c>
      <c r="BH40" s="84">
        <f t="shared" si="15"/>
        <v>0</v>
      </c>
      <c r="BI40" s="85">
        <v>0</v>
      </c>
      <c r="BJ40" s="86">
        <v>0</v>
      </c>
      <c r="BK40" s="86">
        <v>0</v>
      </c>
      <c r="BL40" s="86">
        <v>0</v>
      </c>
      <c r="BM40" s="86">
        <v>0</v>
      </c>
      <c r="BN40" s="86">
        <v>0</v>
      </c>
      <c r="BO40" s="86">
        <v>0</v>
      </c>
      <c r="BP40" s="86">
        <v>0</v>
      </c>
      <c r="BQ40" s="86">
        <v>0</v>
      </c>
      <c r="BR40" s="86">
        <v>0</v>
      </c>
      <c r="BS40" s="86">
        <v>0</v>
      </c>
      <c r="BT40" s="87">
        <v>0</v>
      </c>
      <c r="BV40" s="81"/>
      <c r="BW40" s="92" t="str">
        <f t="shared" si="48"/>
        <v>Commissions - Rebate</v>
      </c>
      <c r="BX40" s="83"/>
      <c r="BY40" s="84">
        <f t="shared" si="16"/>
        <v>0</v>
      </c>
      <c r="BZ40" s="85">
        <f t="shared" si="17"/>
        <v>0</v>
      </c>
      <c r="CA40" s="86">
        <f t="shared" si="18"/>
        <v>0</v>
      </c>
      <c r="CB40" s="86">
        <f t="shared" si="19"/>
        <v>0</v>
      </c>
      <c r="CC40" s="86">
        <f t="shared" si="20"/>
        <v>0</v>
      </c>
      <c r="CD40" s="84">
        <f t="shared" si="4"/>
        <v>0</v>
      </c>
      <c r="CE40" s="85">
        <f t="shared" si="21"/>
        <v>0</v>
      </c>
      <c r="CF40" s="86">
        <f t="shared" si="22"/>
        <v>0</v>
      </c>
      <c r="CG40" s="86">
        <f t="shared" si="23"/>
        <v>0</v>
      </c>
      <c r="CH40" s="86">
        <f t="shared" si="24"/>
        <v>0</v>
      </c>
      <c r="CI40" s="84">
        <f t="shared" si="5"/>
        <v>0</v>
      </c>
      <c r="CJ40" s="85">
        <f t="shared" si="25"/>
        <v>0</v>
      </c>
      <c r="CK40" s="86">
        <f t="shared" si="26"/>
        <v>0</v>
      </c>
      <c r="CL40" s="86">
        <f t="shared" si="27"/>
        <v>0</v>
      </c>
      <c r="CM40" s="87">
        <f t="shared" si="28"/>
        <v>0</v>
      </c>
      <c r="CO40" s="81"/>
      <c r="CP40" s="92" t="str">
        <f t="shared" si="49"/>
        <v>Commissions - Rebate</v>
      </c>
      <c r="CQ40" s="83"/>
      <c r="CR40" s="84">
        <f t="shared" si="29"/>
        <v>0</v>
      </c>
      <c r="CS40" s="84">
        <f t="shared" si="29"/>
        <v>0</v>
      </c>
      <c r="CT40" s="85">
        <f t="shared" si="29"/>
        <v>0</v>
      </c>
      <c r="CU40" s="86">
        <f t="shared" si="29"/>
        <v>0</v>
      </c>
      <c r="CV40" s="86">
        <f t="shared" si="29"/>
        <v>0</v>
      </c>
      <c r="CW40" s="86">
        <f t="shared" si="29"/>
        <v>0</v>
      </c>
      <c r="CX40" s="86">
        <f t="shared" si="29"/>
        <v>0</v>
      </c>
      <c r="CY40" s="86">
        <f t="shared" si="29"/>
        <v>0</v>
      </c>
      <c r="CZ40" s="86">
        <f t="shared" si="29"/>
        <v>0</v>
      </c>
      <c r="DA40" s="86">
        <f t="shared" si="55"/>
        <v>0</v>
      </c>
      <c r="DB40" s="86">
        <f t="shared" si="55"/>
        <v>0</v>
      </c>
      <c r="DC40" s="86">
        <f t="shared" si="55"/>
        <v>0</v>
      </c>
      <c r="DD40" s="86">
        <f t="shared" si="55"/>
        <v>0</v>
      </c>
      <c r="DE40" s="87">
        <f t="shared" si="55"/>
        <v>0</v>
      </c>
      <c r="DG40" s="81"/>
      <c r="DH40" s="92" t="str">
        <f t="shared" si="50"/>
        <v>Commissions - Rebate</v>
      </c>
      <c r="DI40" s="83"/>
      <c r="DJ40" s="88" t="str">
        <f t="shared" si="30"/>
        <v/>
      </c>
      <c r="DK40" s="88" t="str">
        <f t="shared" si="30"/>
        <v/>
      </c>
      <c r="DL40" s="89" t="str">
        <f t="shared" si="30"/>
        <v/>
      </c>
      <c r="DM40" s="90" t="str">
        <f t="shared" si="30"/>
        <v/>
      </c>
      <c r="DN40" s="90" t="str">
        <f t="shared" si="30"/>
        <v/>
      </c>
      <c r="DO40" s="90" t="str">
        <f t="shared" si="30"/>
        <v/>
      </c>
      <c r="DP40" s="90" t="str">
        <f t="shared" si="30"/>
        <v/>
      </c>
      <c r="DQ40" s="90" t="str">
        <f t="shared" si="30"/>
        <v/>
      </c>
      <c r="DR40" s="90" t="str">
        <f t="shared" si="30"/>
        <v/>
      </c>
      <c r="DS40" s="90" t="str">
        <f t="shared" si="60"/>
        <v/>
      </c>
      <c r="DT40" s="90" t="str">
        <f t="shared" si="60"/>
        <v/>
      </c>
      <c r="DU40" s="90" t="str">
        <f t="shared" si="60"/>
        <v/>
      </c>
      <c r="DV40" s="90" t="str">
        <f t="shared" si="60"/>
        <v/>
      </c>
      <c r="DW40" s="91" t="str">
        <f t="shared" si="60"/>
        <v/>
      </c>
      <c r="DY40" s="180">
        <f t="shared" si="61"/>
        <v>3</v>
      </c>
      <c r="DZ40" s="180" t="str">
        <f t="shared" si="62"/>
        <v>Commissions - Rebate</v>
      </c>
      <c r="EA40" s="181">
        <f t="shared" si="63"/>
        <v>0</v>
      </c>
    </row>
    <row r="41" spans="2:131" ht="11.85" customHeight="1" x14ac:dyDescent="0.15">
      <c r="B41" s="81"/>
      <c r="C41" s="92" t="s">
        <v>108</v>
      </c>
      <c r="D41" s="83"/>
      <c r="E41" s="84">
        <f t="shared" si="8"/>
        <v>0</v>
      </c>
      <c r="F41" s="84">
        <f t="shared" si="9"/>
        <v>0</v>
      </c>
      <c r="G41" s="85">
        <v>0</v>
      </c>
      <c r="H41" s="86">
        <v>0</v>
      </c>
      <c r="I41" s="86">
        <v>0</v>
      </c>
      <c r="J41" s="86"/>
      <c r="K41" s="86"/>
      <c r="L41" s="86"/>
      <c r="M41" s="86"/>
      <c r="N41" s="86"/>
      <c r="O41" s="86"/>
      <c r="P41" s="86"/>
      <c r="Q41" s="86"/>
      <c r="R41" s="87"/>
      <c r="T41" s="81"/>
      <c r="U41" s="92" t="str">
        <f t="shared" si="42"/>
        <v>Complimentary Gifts &amp; Services</v>
      </c>
      <c r="V41" s="83"/>
      <c r="W41" s="84">
        <f t="shared" si="10"/>
        <v>0</v>
      </c>
      <c r="X41" s="84">
        <f t="shared" si="11"/>
        <v>0</v>
      </c>
      <c r="Y41" s="85">
        <v>0</v>
      </c>
      <c r="Z41" s="86">
        <v>0</v>
      </c>
      <c r="AA41" s="86">
        <v>0</v>
      </c>
      <c r="AB41" s="86">
        <v>0</v>
      </c>
      <c r="AC41" s="86">
        <v>0</v>
      </c>
      <c r="AD41" s="86">
        <v>0</v>
      </c>
      <c r="AE41" s="86">
        <v>0</v>
      </c>
      <c r="AF41" s="86">
        <v>0</v>
      </c>
      <c r="AG41" s="86">
        <v>0</v>
      </c>
      <c r="AH41" s="86">
        <v>0</v>
      </c>
      <c r="AI41" s="86">
        <v>0</v>
      </c>
      <c r="AJ41" s="87">
        <v>0</v>
      </c>
      <c r="AL41" s="81"/>
      <c r="AM41" s="92" t="str">
        <f t="shared" si="44"/>
        <v>Complimentary Gifts &amp; Services</v>
      </c>
      <c r="AN41" s="83"/>
      <c r="AO41" s="84">
        <f t="shared" si="12"/>
        <v>0</v>
      </c>
      <c r="AP41" s="84">
        <f t="shared" si="13"/>
        <v>0</v>
      </c>
      <c r="AQ41" s="85">
        <v>0</v>
      </c>
      <c r="AR41" s="86">
        <v>0</v>
      </c>
      <c r="AS41" s="86">
        <v>0</v>
      </c>
      <c r="AT41" s="86">
        <v>0</v>
      </c>
      <c r="AU41" s="86">
        <v>0</v>
      </c>
      <c r="AV41" s="86">
        <v>0</v>
      </c>
      <c r="AW41" s="86">
        <v>0</v>
      </c>
      <c r="AX41" s="86">
        <v>0</v>
      </c>
      <c r="AY41" s="86">
        <v>0</v>
      </c>
      <c r="AZ41" s="86">
        <v>0</v>
      </c>
      <c r="BA41" s="86">
        <v>0</v>
      </c>
      <c r="BB41" s="87">
        <v>0</v>
      </c>
      <c r="BD41" s="81"/>
      <c r="BE41" s="92" t="str">
        <f t="shared" si="46"/>
        <v>Complimentary Gifts &amp; Services</v>
      </c>
      <c r="BF41" s="83"/>
      <c r="BG41" s="84">
        <f t="shared" si="14"/>
        <v>0</v>
      </c>
      <c r="BH41" s="84">
        <f t="shared" si="15"/>
        <v>0</v>
      </c>
      <c r="BI41" s="85">
        <v>0</v>
      </c>
      <c r="BJ41" s="86">
        <v>0</v>
      </c>
      <c r="BK41" s="86">
        <v>0</v>
      </c>
      <c r="BL41" s="86">
        <v>0</v>
      </c>
      <c r="BM41" s="86">
        <v>0</v>
      </c>
      <c r="BN41" s="86">
        <v>0</v>
      </c>
      <c r="BO41" s="86">
        <v>0</v>
      </c>
      <c r="BP41" s="86">
        <v>0</v>
      </c>
      <c r="BQ41" s="86">
        <v>0</v>
      </c>
      <c r="BR41" s="86">
        <v>0</v>
      </c>
      <c r="BS41" s="86">
        <v>0</v>
      </c>
      <c r="BT41" s="87">
        <v>0</v>
      </c>
      <c r="BV41" s="81"/>
      <c r="BW41" s="92" t="str">
        <f t="shared" si="48"/>
        <v>Complimentary Gifts &amp; Services</v>
      </c>
      <c r="BX41" s="83"/>
      <c r="BY41" s="84">
        <f t="shared" si="16"/>
        <v>0</v>
      </c>
      <c r="BZ41" s="85">
        <f t="shared" si="17"/>
        <v>0</v>
      </c>
      <c r="CA41" s="86">
        <f t="shared" si="18"/>
        <v>0</v>
      </c>
      <c r="CB41" s="86">
        <f t="shared" si="19"/>
        <v>0</v>
      </c>
      <c r="CC41" s="86">
        <f t="shared" si="20"/>
        <v>0</v>
      </c>
      <c r="CD41" s="84">
        <f t="shared" si="4"/>
        <v>0</v>
      </c>
      <c r="CE41" s="85">
        <f t="shared" si="21"/>
        <v>0</v>
      </c>
      <c r="CF41" s="86">
        <f t="shared" si="22"/>
        <v>0</v>
      </c>
      <c r="CG41" s="86">
        <f t="shared" si="23"/>
        <v>0</v>
      </c>
      <c r="CH41" s="86">
        <f t="shared" si="24"/>
        <v>0</v>
      </c>
      <c r="CI41" s="84">
        <f t="shared" si="5"/>
        <v>0</v>
      </c>
      <c r="CJ41" s="85">
        <f t="shared" si="25"/>
        <v>0</v>
      </c>
      <c r="CK41" s="86">
        <f t="shared" si="26"/>
        <v>0</v>
      </c>
      <c r="CL41" s="86">
        <f t="shared" si="27"/>
        <v>0</v>
      </c>
      <c r="CM41" s="87">
        <f t="shared" si="28"/>
        <v>0</v>
      </c>
      <c r="CO41" s="81"/>
      <c r="CP41" s="92" t="str">
        <f t="shared" si="49"/>
        <v>Complimentary Gifts &amp; Services</v>
      </c>
      <c r="CQ41" s="83"/>
      <c r="CR41" s="84">
        <f t="shared" si="29"/>
        <v>0</v>
      </c>
      <c r="CS41" s="84">
        <f t="shared" si="29"/>
        <v>0</v>
      </c>
      <c r="CT41" s="85">
        <f t="shared" si="29"/>
        <v>0</v>
      </c>
      <c r="CU41" s="86">
        <f t="shared" si="29"/>
        <v>0</v>
      </c>
      <c r="CV41" s="86">
        <f t="shared" si="29"/>
        <v>0</v>
      </c>
      <c r="CW41" s="86">
        <f t="shared" si="29"/>
        <v>0</v>
      </c>
      <c r="CX41" s="86">
        <f t="shared" si="29"/>
        <v>0</v>
      </c>
      <c r="CY41" s="86">
        <f t="shared" si="29"/>
        <v>0</v>
      </c>
      <c r="CZ41" s="86">
        <f t="shared" si="29"/>
        <v>0</v>
      </c>
      <c r="DA41" s="86">
        <f t="shared" si="55"/>
        <v>0</v>
      </c>
      <c r="DB41" s="86">
        <f t="shared" si="55"/>
        <v>0</v>
      </c>
      <c r="DC41" s="86">
        <f t="shared" si="55"/>
        <v>0</v>
      </c>
      <c r="DD41" s="86">
        <f t="shared" si="55"/>
        <v>0</v>
      </c>
      <c r="DE41" s="87">
        <f t="shared" si="55"/>
        <v>0</v>
      </c>
      <c r="DG41" s="81"/>
      <c r="DH41" s="92" t="str">
        <f t="shared" si="50"/>
        <v>Complimentary Gifts &amp; Services</v>
      </c>
      <c r="DI41" s="83"/>
      <c r="DJ41" s="88" t="str">
        <f t="shared" si="30"/>
        <v/>
      </c>
      <c r="DK41" s="88" t="str">
        <f t="shared" si="30"/>
        <v/>
      </c>
      <c r="DL41" s="89" t="str">
        <f t="shared" si="30"/>
        <v/>
      </c>
      <c r="DM41" s="90" t="str">
        <f t="shared" si="30"/>
        <v/>
      </c>
      <c r="DN41" s="90" t="str">
        <f t="shared" si="30"/>
        <v/>
      </c>
      <c r="DO41" s="90" t="str">
        <f t="shared" si="30"/>
        <v/>
      </c>
      <c r="DP41" s="90" t="str">
        <f t="shared" si="30"/>
        <v/>
      </c>
      <c r="DQ41" s="90" t="str">
        <f t="shared" si="30"/>
        <v/>
      </c>
      <c r="DR41" s="90" t="str">
        <f t="shared" si="30"/>
        <v/>
      </c>
      <c r="DS41" s="90" t="str">
        <f t="shared" si="60"/>
        <v/>
      </c>
      <c r="DT41" s="90" t="str">
        <f t="shared" si="60"/>
        <v/>
      </c>
      <c r="DU41" s="90" t="str">
        <f t="shared" si="60"/>
        <v/>
      </c>
      <c r="DV41" s="90" t="str">
        <f t="shared" si="60"/>
        <v/>
      </c>
      <c r="DW41" s="91" t="str">
        <f t="shared" si="60"/>
        <v/>
      </c>
      <c r="DY41" s="180">
        <f t="shared" si="61"/>
        <v>3</v>
      </c>
      <c r="DZ41" s="180" t="str">
        <f t="shared" si="62"/>
        <v>Complimentary Gifts &amp; Services</v>
      </c>
      <c r="EA41" s="181">
        <f t="shared" si="63"/>
        <v>0</v>
      </c>
    </row>
    <row r="42" spans="2:131" ht="11.85" customHeight="1" x14ac:dyDescent="0.15">
      <c r="B42" s="81"/>
      <c r="C42" s="92" t="s">
        <v>109</v>
      </c>
      <c r="D42" s="83"/>
      <c r="E42" s="84">
        <f t="shared" si="8"/>
        <v>0</v>
      </c>
      <c r="F42" s="84">
        <f t="shared" si="9"/>
        <v>0</v>
      </c>
      <c r="G42" s="85">
        <v>0</v>
      </c>
      <c r="H42" s="86">
        <v>0</v>
      </c>
      <c r="I42" s="86">
        <v>0</v>
      </c>
      <c r="J42" s="86"/>
      <c r="K42" s="86"/>
      <c r="L42" s="86"/>
      <c r="M42" s="86"/>
      <c r="N42" s="86"/>
      <c r="O42" s="86"/>
      <c r="P42" s="86"/>
      <c r="Q42" s="86"/>
      <c r="R42" s="87"/>
      <c r="T42" s="81"/>
      <c r="U42" s="92" t="str">
        <f t="shared" si="42"/>
        <v>Computer System Maintenance</v>
      </c>
      <c r="V42" s="83"/>
      <c r="W42" s="84">
        <f t="shared" si="10"/>
        <v>0</v>
      </c>
      <c r="X42" s="84">
        <f t="shared" si="11"/>
        <v>0</v>
      </c>
      <c r="Y42" s="85">
        <v>0</v>
      </c>
      <c r="Z42" s="86">
        <v>0</v>
      </c>
      <c r="AA42" s="86">
        <v>0</v>
      </c>
      <c r="AB42" s="86">
        <v>0</v>
      </c>
      <c r="AC42" s="86">
        <v>0</v>
      </c>
      <c r="AD42" s="86">
        <v>0</v>
      </c>
      <c r="AE42" s="86">
        <v>0</v>
      </c>
      <c r="AF42" s="86">
        <v>0</v>
      </c>
      <c r="AG42" s="86">
        <v>0</v>
      </c>
      <c r="AH42" s="86">
        <v>0</v>
      </c>
      <c r="AI42" s="86">
        <v>0</v>
      </c>
      <c r="AJ42" s="87">
        <v>0</v>
      </c>
      <c r="AL42" s="81"/>
      <c r="AM42" s="92" t="str">
        <f t="shared" si="44"/>
        <v>Computer System Maintenance</v>
      </c>
      <c r="AN42" s="83"/>
      <c r="AO42" s="84">
        <f t="shared" si="12"/>
        <v>0</v>
      </c>
      <c r="AP42" s="84">
        <f t="shared" si="13"/>
        <v>0</v>
      </c>
      <c r="AQ42" s="85">
        <v>0</v>
      </c>
      <c r="AR42" s="86">
        <v>0</v>
      </c>
      <c r="AS42" s="86">
        <v>0</v>
      </c>
      <c r="AT42" s="86">
        <v>0</v>
      </c>
      <c r="AU42" s="86">
        <v>0</v>
      </c>
      <c r="AV42" s="86">
        <v>0</v>
      </c>
      <c r="AW42" s="86">
        <v>0</v>
      </c>
      <c r="AX42" s="86">
        <v>0</v>
      </c>
      <c r="AY42" s="86">
        <v>0</v>
      </c>
      <c r="AZ42" s="86">
        <v>0</v>
      </c>
      <c r="BA42" s="86">
        <v>0</v>
      </c>
      <c r="BB42" s="87">
        <v>0</v>
      </c>
      <c r="BD42" s="81"/>
      <c r="BE42" s="92" t="str">
        <f t="shared" si="46"/>
        <v>Computer System Maintenance</v>
      </c>
      <c r="BF42" s="83"/>
      <c r="BG42" s="84">
        <f t="shared" si="14"/>
        <v>0</v>
      </c>
      <c r="BH42" s="84">
        <f t="shared" si="15"/>
        <v>0</v>
      </c>
      <c r="BI42" s="85">
        <v>0</v>
      </c>
      <c r="BJ42" s="86">
        <v>0</v>
      </c>
      <c r="BK42" s="86">
        <v>0</v>
      </c>
      <c r="BL42" s="86">
        <v>0</v>
      </c>
      <c r="BM42" s="86">
        <v>0</v>
      </c>
      <c r="BN42" s="86">
        <v>0</v>
      </c>
      <c r="BO42" s="86">
        <v>0</v>
      </c>
      <c r="BP42" s="86">
        <v>0</v>
      </c>
      <c r="BQ42" s="86">
        <v>0</v>
      </c>
      <c r="BR42" s="86">
        <v>0</v>
      </c>
      <c r="BS42" s="86">
        <v>0</v>
      </c>
      <c r="BT42" s="87">
        <v>0</v>
      </c>
      <c r="BV42" s="81"/>
      <c r="BW42" s="92" t="str">
        <f t="shared" si="48"/>
        <v>Computer System Maintenance</v>
      </c>
      <c r="BX42" s="83"/>
      <c r="BY42" s="84">
        <f t="shared" si="16"/>
        <v>0</v>
      </c>
      <c r="BZ42" s="85">
        <f t="shared" si="17"/>
        <v>0</v>
      </c>
      <c r="CA42" s="86">
        <f t="shared" si="18"/>
        <v>0</v>
      </c>
      <c r="CB42" s="86">
        <f t="shared" si="19"/>
        <v>0</v>
      </c>
      <c r="CC42" s="86">
        <f t="shared" si="20"/>
        <v>0</v>
      </c>
      <c r="CD42" s="84">
        <f t="shared" si="4"/>
        <v>0</v>
      </c>
      <c r="CE42" s="85">
        <f t="shared" si="21"/>
        <v>0</v>
      </c>
      <c r="CF42" s="86">
        <f t="shared" si="22"/>
        <v>0</v>
      </c>
      <c r="CG42" s="86">
        <f t="shared" si="23"/>
        <v>0</v>
      </c>
      <c r="CH42" s="86">
        <f t="shared" si="24"/>
        <v>0</v>
      </c>
      <c r="CI42" s="84">
        <f t="shared" si="5"/>
        <v>0</v>
      </c>
      <c r="CJ42" s="85">
        <f t="shared" si="25"/>
        <v>0</v>
      </c>
      <c r="CK42" s="86">
        <f t="shared" si="26"/>
        <v>0</v>
      </c>
      <c r="CL42" s="86">
        <f t="shared" si="27"/>
        <v>0</v>
      </c>
      <c r="CM42" s="87">
        <f t="shared" si="28"/>
        <v>0</v>
      </c>
      <c r="CO42" s="81"/>
      <c r="CP42" s="92" t="str">
        <f t="shared" si="49"/>
        <v>Computer System Maintenance</v>
      </c>
      <c r="CQ42" s="83"/>
      <c r="CR42" s="84">
        <f t="shared" si="29"/>
        <v>0</v>
      </c>
      <c r="CS42" s="84">
        <f t="shared" si="29"/>
        <v>0</v>
      </c>
      <c r="CT42" s="85">
        <f t="shared" si="29"/>
        <v>0</v>
      </c>
      <c r="CU42" s="86">
        <f t="shared" si="29"/>
        <v>0</v>
      </c>
      <c r="CV42" s="86">
        <f t="shared" si="29"/>
        <v>0</v>
      </c>
      <c r="CW42" s="86">
        <f t="shared" si="29"/>
        <v>0</v>
      </c>
      <c r="CX42" s="86">
        <f t="shared" si="29"/>
        <v>0</v>
      </c>
      <c r="CY42" s="86">
        <f t="shared" si="29"/>
        <v>0</v>
      </c>
      <c r="CZ42" s="86">
        <f t="shared" si="29"/>
        <v>0</v>
      </c>
      <c r="DA42" s="86">
        <f t="shared" si="55"/>
        <v>0</v>
      </c>
      <c r="DB42" s="86">
        <f t="shared" si="55"/>
        <v>0</v>
      </c>
      <c r="DC42" s="86">
        <f t="shared" si="55"/>
        <v>0</v>
      </c>
      <c r="DD42" s="86">
        <f t="shared" si="55"/>
        <v>0</v>
      </c>
      <c r="DE42" s="87">
        <f t="shared" si="55"/>
        <v>0</v>
      </c>
      <c r="DG42" s="81"/>
      <c r="DH42" s="92" t="str">
        <f t="shared" si="50"/>
        <v>Computer System Maintenance</v>
      </c>
      <c r="DI42" s="83"/>
      <c r="DJ42" s="88" t="str">
        <f t="shared" si="30"/>
        <v/>
      </c>
      <c r="DK42" s="88" t="str">
        <f t="shared" si="30"/>
        <v/>
      </c>
      <c r="DL42" s="89" t="str">
        <f t="shared" si="30"/>
        <v/>
      </c>
      <c r="DM42" s="90" t="str">
        <f t="shared" si="30"/>
        <v/>
      </c>
      <c r="DN42" s="90" t="str">
        <f t="shared" si="30"/>
        <v/>
      </c>
      <c r="DO42" s="90" t="str">
        <f t="shared" si="30"/>
        <v/>
      </c>
      <c r="DP42" s="90" t="str">
        <f t="shared" si="30"/>
        <v/>
      </c>
      <c r="DQ42" s="90" t="str">
        <f t="shared" si="30"/>
        <v/>
      </c>
      <c r="DR42" s="90" t="str">
        <f t="shared" si="30"/>
        <v/>
      </c>
      <c r="DS42" s="90" t="str">
        <f t="shared" si="60"/>
        <v/>
      </c>
      <c r="DT42" s="90" t="str">
        <f t="shared" si="60"/>
        <v/>
      </c>
      <c r="DU42" s="90" t="str">
        <f t="shared" si="60"/>
        <v/>
      </c>
      <c r="DV42" s="90" t="str">
        <f t="shared" si="60"/>
        <v/>
      </c>
      <c r="DW42" s="91" t="str">
        <f t="shared" si="60"/>
        <v/>
      </c>
      <c r="DY42" s="180">
        <f t="shared" si="61"/>
        <v>3</v>
      </c>
      <c r="DZ42" s="180" t="str">
        <f t="shared" si="62"/>
        <v>Computer System Maintenance</v>
      </c>
      <c r="EA42" s="181">
        <f t="shared" si="63"/>
        <v>0</v>
      </c>
    </row>
    <row r="43" spans="2:131" ht="11.85" customHeight="1" x14ac:dyDescent="0.15">
      <c r="B43" s="81"/>
      <c r="C43" s="92" t="s">
        <v>110</v>
      </c>
      <c r="D43" s="83"/>
      <c r="E43" s="84">
        <f t="shared" si="8"/>
        <v>0</v>
      </c>
      <c r="F43" s="84">
        <f t="shared" si="9"/>
        <v>0</v>
      </c>
      <c r="G43" s="85">
        <v>0</v>
      </c>
      <c r="H43" s="86">
        <v>0</v>
      </c>
      <c r="I43" s="86">
        <v>0</v>
      </c>
      <c r="J43" s="86"/>
      <c r="K43" s="86"/>
      <c r="L43" s="86"/>
      <c r="M43" s="86"/>
      <c r="N43" s="86"/>
      <c r="O43" s="86"/>
      <c r="P43" s="86"/>
      <c r="Q43" s="86"/>
      <c r="R43" s="87"/>
      <c r="T43" s="81"/>
      <c r="U43" s="92" t="str">
        <f t="shared" si="42"/>
        <v>Contract Service</v>
      </c>
      <c r="V43" s="83"/>
      <c r="W43" s="84">
        <f t="shared" si="10"/>
        <v>0</v>
      </c>
      <c r="X43" s="84">
        <f t="shared" si="11"/>
        <v>0</v>
      </c>
      <c r="Y43" s="85">
        <v>0</v>
      </c>
      <c r="Z43" s="86">
        <v>0</v>
      </c>
      <c r="AA43" s="86">
        <v>0</v>
      </c>
      <c r="AB43" s="86">
        <v>0</v>
      </c>
      <c r="AC43" s="86">
        <v>0</v>
      </c>
      <c r="AD43" s="86">
        <v>0</v>
      </c>
      <c r="AE43" s="86">
        <v>0</v>
      </c>
      <c r="AF43" s="86">
        <v>0</v>
      </c>
      <c r="AG43" s="86">
        <v>0</v>
      </c>
      <c r="AH43" s="86">
        <v>0</v>
      </c>
      <c r="AI43" s="86">
        <v>0</v>
      </c>
      <c r="AJ43" s="87">
        <v>0</v>
      </c>
      <c r="AL43" s="81"/>
      <c r="AM43" s="92" t="str">
        <f t="shared" si="44"/>
        <v>Contract Service</v>
      </c>
      <c r="AN43" s="83"/>
      <c r="AO43" s="84">
        <f t="shared" si="12"/>
        <v>0</v>
      </c>
      <c r="AP43" s="84">
        <f t="shared" si="13"/>
        <v>0</v>
      </c>
      <c r="AQ43" s="85">
        <v>0</v>
      </c>
      <c r="AR43" s="86">
        <v>0</v>
      </c>
      <c r="AS43" s="86">
        <v>0</v>
      </c>
      <c r="AT43" s="86">
        <v>0</v>
      </c>
      <c r="AU43" s="86">
        <v>0</v>
      </c>
      <c r="AV43" s="86">
        <v>0</v>
      </c>
      <c r="AW43" s="86">
        <v>0</v>
      </c>
      <c r="AX43" s="86">
        <v>0</v>
      </c>
      <c r="AY43" s="86">
        <v>0</v>
      </c>
      <c r="AZ43" s="86">
        <v>0</v>
      </c>
      <c r="BA43" s="86">
        <v>0</v>
      </c>
      <c r="BB43" s="87">
        <v>0</v>
      </c>
      <c r="BD43" s="81"/>
      <c r="BE43" s="92" t="str">
        <f t="shared" si="46"/>
        <v>Contract Service</v>
      </c>
      <c r="BF43" s="83"/>
      <c r="BG43" s="84">
        <f t="shared" si="14"/>
        <v>0</v>
      </c>
      <c r="BH43" s="84">
        <f t="shared" si="15"/>
        <v>0</v>
      </c>
      <c r="BI43" s="85">
        <v>0</v>
      </c>
      <c r="BJ43" s="86">
        <v>0</v>
      </c>
      <c r="BK43" s="86">
        <v>0</v>
      </c>
      <c r="BL43" s="86">
        <v>0</v>
      </c>
      <c r="BM43" s="86">
        <v>0</v>
      </c>
      <c r="BN43" s="86">
        <v>0</v>
      </c>
      <c r="BO43" s="86">
        <v>0</v>
      </c>
      <c r="BP43" s="86">
        <v>0</v>
      </c>
      <c r="BQ43" s="86">
        <v>0</v>
      </c>
      <c r="BR43" s="86">
        <v>0</v>
      </c>
      <c r="BS43" s="86">
        <v>0</v>
      </c>
      <c r="BT43" s="87">
        <v>0</v>
      </c>
      <c r="BV43" s="81"/>
      <c r="BW43" s="92" t="str">
        <f t="shared" si="48"/>
        <v>Contract Service</v>
      </c>
      <c r="BX43" s="83"/>
      <c r="BY43" s="84">
        <f t="shared" si="16"/>
        <v>0</v>
      </c>
      <c r="BZ43" s="85">
        <f t="shared" si="17"/>
        <v>0</v>
      </c>
      <c r="CA43" s="86">
        <f t="shared" si="18"/>
        <v>0</v>
      </c>
      <c r="CB43" s="86">
        <f t="shared" si="19"/>
        <v>0</v>
      </c>
      <c r="CC43" s="86">
        <f t="shared" si="20"/>
        <v>0</v>
      </c>
      <c r="CD43" s="84">
        <f t="shared" si="4"/>
        <v>0</v>
      </c>
      <c r="CE43" s="85">
        <f t="shared" si="21"/>
        <v>0</v>
      </c>
      <c r="CF43" s="86">
        <f t="shared" si="22"/>
        <v>0</v>
      </c>
      <c r="CG43" s="86">
        <f t="shared" si="23"/>
        <v>0</v>
      </c>
      <c r="CH43" s="86">
        <f t="shared" si="24"/>
        <v>0</v>
      </c>
      <c r="CI43" s="84">
        <f t="shared" si="5"/>
        <v>0</v>
      </c>
      <c r="CJ43" s="85">
        <f t="shared" si="25"/>
        <v>0</v>
      </c>
      <c r="CK43" s="86">
        <f t="shared" si="26"/>
        <v>0</v>
      </c>
      <c r="CL43" s="86">
        <f t="shared" si="27"/>
        <v>0</v>
      </c>
      <c r="CM43" s="87">
        <f t="shared" si="28"/>
        <v>0</v>
      </c>
      <c r="CO43" s="81"/>
      <c r="CP43" s="92" t="str">
        <f t="shared" si="49"/>
        <v>Contract Service</v>
      </c>
      <c r="CQ43" s="83"/>
      <c r="CR43" s="84">
        <f t="shared" si="29"/>
        <v>0</v>
      </c>
      <c r="CS43" s="84">
        <f t="shared" si="29"/>
        <v>0</v>
      </c>
      <c r="CT43" s="85">
        <f t="shared" si="29"/>
        <v>0</v>
      </c>
      <c r="CU43" s="86">
        <f t="shared" si="29"/>
        <v>0</v>
      </c>
      <c r="CV43" s="86">
        <f t="shared" si="29"/>
        <v>0</v>
      </c>
      <c r="CW43" s="86">
        <f t="shared" si="29"/>
        <v>0</v>
      </c>
      <c r="CX43" s="86">
        <f t="shared" si="29"/>
        <v>0</v>
      </c>
      <c r="CY43" s="86">
        <f t="shared" si="29"/>
        <v>0</v>
      </c>
      <c r="CZ43" s="86">
        <f t="shared" si="29"/>
        <v>0</v>
      </c>
      <c r="DA43" s="86">
        <f t="shared" si="55"/>
        <v>0</v>
      </c>
      <c r="DB43" s="86">
        <f t="shared" si="55"/>
        <v>0</v>
      </c>
      <c r="DC43" s="86">
        <f t="shared" si="55"/>
        <v>0</v>
      </c>
      <c r="DD43" s="86">
        <f t="shared" si="55"/>
        <v>0</v>
      </c>
      <c r="DE43" s="87">
        <f t="shared" si="55"/>
        <v>0</v>
      </c>
      <c r="DG43" s="81"/>
      <c r="DH43" s="92" t="str">
        <f t="shared" si="50"/>
        <v>Contract Service</v>
      </c>
      <c r="DI43" s="83"/>
      <c r="DJ43" s="88" t="str">
        <f t="shared" si="30"/>
        <v/>
      </c>
      <c r="DK43" s="88" t="str">
        <f t="shared" si="30"/>
        <v/>
      </c>
      <c r="DL43" s="89" t="str">
        <f t="shared" si="30"/>
        <v/>
      </c>
      <c r="DM43" s="90" t="str">
        <f t="shared" si="30"/>
        <v/>
      </c>
      <c r="DN43" s="90" t="str">
        <f t="shared" si="30"/>
        <v/>
      </c>
      <c r="DO43" s="90" t="str">
        <f t="shared" si="30"/>
        <v/>
      </c>
      <c r="DP43" s="90" t="str">
        <f t="shared" si="30"/>
        <v/>
      </c>
      <c r="DQ43" s="90" t="str">
        <f t="shared" si="30"/>
        <v/>
      </c>
      <c r="DR43" s="90" t="str">
        <f t="shared" si="30"/>
        <v/>
      </c>
      <c r="DS43" s="90" t="str">
        <f t="shared" si="60"/>
        <v/>
      </c>
      <c r="DT43" s="90" t="str">
        <f t="shared" si="60"/>
        <v/>
      </c>
      <c r="DU43" s="90" t="str">
        <f t="shared" si="60"/>
        <v/>
      </c>
      <c r="DV43" s="90" t="str">
        <f t="shared" si="60"/>
        <v/>
      </c>
      <c r="DW43" s="91" t="str">
        <f t="shared" si="60"/>
        <v/>
      </c>
      <c r="DY43" s="180">
        <f t="shared" si="61"/>
        <v>3</v>
      </c>
      <c r="DZ43" s="180" t="str">
        <f t="shared" si="62"/>
        <v>Contract Service</v>
      </c>
      <c r="EA43" s="181">
        <f t="shared" si="63"/>
        <v>0</v>
      </c>
    </row>
    <row r="44" spans="2:131" ht="11.85" customHeight="1" x14ac:dyDescent="0.15">
      <c r="B44" s="81"/>
      <c r="C44" s="92" t="s">
        <v>111</v>
      </c>
      <c r="D44" s="83"/>
      <c r="E44" s="84">
        <f t="shared" si="8"/>
        <v>0</v>
      </c>
      <c r="F44" s="84">
        <f t="shared" si="9"/>
        <v>0</v>
      </c>
      <c r="G44" s="85">
        <v>0</v>
      </c>
      <c r="H44" s="86">
        <v>0</v>
      </c>
      <c r="I44" s="86">
        <v>0</v>
      </c>
      <c r="J44" s="86"/>
      <c r="K44" s="86"/>
      <c r="L44" s="86"/>
      <c r="M44" s="86"/>
      <c r="N44" s="86"/>
      <c r="O44" s="86"/>
      <c r="P44" s="86"/>
      <c r="Q44" s="86"/>
      <c r="R44" s="87"/>
      <c r="T44" s="81"/>
      <c r="U44" s="92" t="str">
        <f t="shared" si="42"/>
        <v>Co-Op Advertising - Wholesale</v>
      </c>
      <c r="V44" s="83"/>
      <c r="W44" s="84">
        <f t="shared" si="10"/>
        <v>0</v>
      </c>
      <c r="X44" s="84">
        <f t="shared" si="11"/>
        <v>0</v>
      </c>
      <c r="Y44" s="85">
        <v>0</v>
      </c>
      <c r="Z44" s="86">
        <v>0</v>
      </c>
      <c r="AA44" s="86">
        <v>0</v>
      </c>
      <c r="AB44" s="86">
        <v>0</v>
      </c>
      <c r="AC44" s="86">
        <v>0</v>
      </c>
      <c r="AD44" s="86">
        <v>0</v>
      </c>
      <c r="AE44" s="86">
        <v>0</v>
      </c>
      <c r="AF44" s="86">
        <v>0</v>
      </c>
      <c r="AG44" s="86">
        <v>0</v>
      </c>
      <c r="AH44" s="86">
        <v>0</v>
      </c>
      <c r="AI44" s="86">
        <v>0</v>
      </c>
      <c r="AJ44" s="87">
        <v>0</v>
      </c>
      <c r="AL44" s="81"/>
      <c r="AM44" s="92" t="str">
        <f t="shared" si="44"/>
        <v>Co-Op Advertising - Wholesale</v>
      </c>
      <c r="AN44" s="83"/>
      <c r="AO44" s="84">
        <f t="shared" si="12"/>
        <v>0</v>
      </c>
      <c r="AP44" s="84">
        <f t="shared" si="13"/>
        <v>0</v>
      </c>
      <c r="AQ44" s="85">
        <v>0</v>
      </c>
      <c r="AR44" s="86">
        <v>0</v>
      </c>
      <c r="AS44" s="86">
        <v>0</v>
      </c>
      <c r="AT44" s="86">
        <v>0</v>
      </c>
      <c r="AU44" s="86">
        <v>0</v>
      </c>
      <c r="AV44" s="86">
        <v>0</v>
      </c>
      <c r="AW44" s="86">
        <v>0</v>
      </c>
      <c r="AX44" s="86">
        <v>0</v>
      </c>
      <c r="AY44" s="86">
        <v>0</v>
      </c>
      <c r="AZ44" s="86">
        <v>0</v>
      </c>
      <c r="BA44" s="86">
        <v>0</v>
      </c>
      <c r="BB44" s="87">
        <v>0</v>
      </c>
      <c r="BD44" s="81"/>
      <c r="BE44" s="92" t="str">
        <f t="shared" si="46"/>
        <v>Co-Op Advertising - Wholesale</v>
      </c>
      <c r="BF44" s="83"/>
      <c r="BG44" s="84">
        <f t="shared" si="14"/>
        <v>0</v>
      </c>
      <c r="BH44" s="84">
        <f t="shared" si="15"/>
        <v>0</v>
      </c>
      <c r="BI44" s="85">
        <v>0</v>
      </c>
      <c r="BJ44" s="86">
        <v>0</v>
      </c>
      <c r="BK44" s="86">
        <v>0</v>
      </c>
      <c r="BL44" s="86">
        <v>0</v>
      </c>
      <c r="BM44" s="86">
        <v>0</v>
      </c>
      <c r="BN44" s="86">
        <v>0</v>
      </c>
      <c r="BO44" s="86">
        <v>0</v>
      </c>
      <c r="BP44" s="86">
        <v>0</v>
      </c>
      <c r="BQ44" s="86">
        <v>0</v>
      </c>
      <c r="BR44" s="86">
        <v>0</v>
      </c>
      <c r="BS44" s="86">
        <v>0</v>
      </c>
      <c r="BT44" s="87">
        <v>0</v>
      </c>
      <c r="BV44" s="81"/>
      <c r="BW44" s="92" t="str">
        <f t="shared" si="48"/>
        <v>Co-Op Advertising - Wholesale</v>
      </c>
      <c r="BX44" s="83"/>
      <c r="BY44" s="84">
        <f t="shared" si="16"/>
        <v>0</v>
      </c>
      <c r="BZ44" s="85">
        <f t="shared" si="17"/>
        <v>0</v>
      </c>
      <c r="CA44" s="86">
        <f t="shared" si="18"/>
        <v>0</v>
      </c>
      <c r="CB44" s="86">
        <f t="shared" si="19"/>
        <v>0</v>
      </c>
      <c r="CC44" s="86">
        <f t="shared" si="20"/>
        <v>0</v>
      </c>
      <c r="CD44" s="84">
        <f t="shared" si="4"/>
        <v>0</v>
      </c>
      <c r="CE44" s="85">
        <f t="shared" si="21"/>
        <v>0</v>
      </c>
      <c r="CF44" s="86">
        <f t="shared" si="22"/>
        <v>0</v>
      </c>
      <c r="CG44" s="86">
        <f t="shared" si="23"/>
        <v>0</v>
      </c>
      <c r="CH44" s="86">
        <f t="shared" si="24"/>
        <v>0</v>
      </c>
      <c r="CI44" s="84">
        <f t="shared" si="5"/>
        <v>0</v>
      </c>
      <c r="CJ44" s="85">
        <f t="shared" si="25"/>
        <v>0</v>
      </c>
      <c r="CK44" s="86">
        <f t="shared" si="26"/>
        <v>0</v>
      </c>
      <c r="CL44" s="86">
        <f t="shared" si="27"/>
        <v>0</v>
      </c>
      <c r="CM44" s="87">
        <f t="shared" si="28"/>
        <v>0</v>
      </c>
      <c r="CO44" s="81"/>
      <c r="CP44" s="92" t="str">
        <f t="shared" si="49"/>
        <v>Co-Op Advertising - Wholesale</v>
      </c>
      <c r="CQ44" s="83"/>
      <c r="CR44" s="84">
        <f t="shared" si="29"/>
        <v>0</v>
      </c>
      <c r="CS44" s="84">
        <f t="shared" si="29"/>
        <v>0</v>
      </c>
      <c r="CT44" s="85">
        <f t="shared" si="29"/>
        <v>0</v>
      </c>
      <c r="CU44" s="86">
        <f t="shared" si="29"/>
        <v>0</v>
      </c>
      <c r="CV44" s="86">
        <f t="shared" si="29"/>
        <v>0</v>
      </c>
      <c r="CW44" s="86">
        <f t="shared" si="29"/>
        <v>0</v>
      </c>
      <c r="CX44" s="86">
        <f t="shared" si="29"/>
        <v>0</v>
      </c>
      <c r="CY44" s="86">
        <f t="shared" si="29"/>
        <v>0</v>
      </c>
      <c r="CZ44" s="86">
        <f t="shared" si="29"/>
        <v>0</v>
      </c>
      <c r="DA44" s="86">
        <f t="shared" si="55"/>
        <v>0</v>
      </c>
      <c r="DB44" s="86">
        <f t="shared" si="55"/>
        <v>0</v>
      </c>
      <c r="DC44" s="86">
        <f t="shared" si="55"/>
        <v>0</v>
      </c>
      <c r="DD44" s="86">
        <f t="shared" si="55"/>
        <v>0</v>
      </c>
      <c r="DE44" s="87">
        <f t="shared" si="55"/>
        <v>0</v>
      </c>
      <c r="DG44" s="81"/>
      <c r="DH44" s="92" t="str">
        <f t="shared" si="50"/>
        <v>Co-Op Advertising - Wholesale</v>
      </c>
      <c r="DI44" s="83"/>
      <c r="DJ44" s="88" t="str">
        <f t="shared" si="30"/>
        <v/>
      </c>
      <c r="DK44" s="88" t="str">
        <f t="shared" si="30"/>
        <v/>
      </c>
      <c r="DL44" s="89" t="str">
        <f t="shared" si="30"/>
        <v/>
      </c>
      <c r="DM44" s="90" t="str">
        <f t="shared" si="30"/>
        <v/>
      </c>
      <c r="DN44" s="90" t="str">
        <f t="shared" si="30"/>
        <v/>
      </c>
      <c r="DO44" s="90" t="str">
        <f t="shared" si="30"/>
        <v/>
      </c>
      <c r="DP44" s="90" t="str">
        <f t="shared" si="30"/>
        <v/>
      </c>
      <c r="DQ44" s="90" t="str">
        <f t="shared" si="30"/>
        <v/>
      </c>
      <c r="DR44" s="90" t="str">
        <f t="shared" si="30"/>
        <v/>
      </c>
      <c r="DS44" s="90" t="str">
        <f t="shared" si="60"/>
        <v/>
      </c>
      <c r="DT44" s="90" t="str">
        <f t="shared" si="60"/>
        <v/>
      </c>
      <c r="DU44" s="90" t="str">
        <f t="shared" si="60"/>
        <v/>
      </c>
      <c r="DV44" s="90" t="str">
        <f t="shared" si="60"/>
        <v/>
      </c>
      <c r="DW44" s="91" t="str">
        <f t="shared" si="60"/>
        <v/>
      </c>
      <c r="DY44" s="180">
        <f t="shared" si="61"/>
        <v>3</v>
      </c>
      <c r="DZ44" s="180" t="str">
        <f t="shared" si="62"/>
        <v>Co-Op Advertising - Wholesale</v>
      </c>
      <c r="EA44" s="181">
        <f t="shared" si="63"/>
        <v>0</v>
      </c>
    </row>
    <row r="45" spans="2:131" ht="11.85" customHeight="1" x14ac:dyDescent="0.15">
      <c r="B45" s="81"/>
      <c r="C45" s="92" t="s">
        <v>112</v>
      </c>
      <c r="D45" s="83"/>
      <c r="E45" s="84">
        <f t="shared" si="8"/>
        <v>7694.06</v>
      </c>
      <c r="F45" s="84">
        <f t="shared" si="9"/>
        <v>7694.06</v>
      </c>
      <c r="G45" s="85">
        <v>2041.05</v>
      </c>
      <c r="H45" s="86">
        <v>2037</v>
      </c>
      <c r="I45" s="86">
        <v>3616.01</v>
      </c>
      <c r="J45" s="86"/>
      <c r="K45" s="86"/>
      <c r="L45" s="86"/>
      <c r="M45" s="86"/>
      <c r="N45" s="86"/>
      <c r="O45" s="86"/>
      <c r="P45" s="86"/>
      <c r="Q45" s="86"/>
      <c r="R45" s="87"/>
      <c r="T45" s="81"/>
      <c r="U45" s="92" t="str">
        <f t="shared" si="42"/>
        <v>Cost Of Local Calls</v>
      </c>
      <c r="V45" s="83"/>
      <c r="W45" s="84">
        <f t="shared" si="10"/>
        <v>3000</v>
      </c>
      <c r="X45" s="84">
        <f t="shared" si="11"/>
        <v>750</v>
      </c>
      <c r="Y45" s="85">
        <v>250</v>
      </c>
      <c r="Z45" s="86">
        <v>250</v>
      </c>
      <c r="AA45" s="86">
        <v>250</v>
      </c>
      <c r="AB45" s="86">
        <v>250</v>
      </c>
      <c r="AC45" s="86">
        <v>250</v>
      </c>
      <c r="AD45" s="86">
        <v>250</v>
      </c>
      <c r="AE45" s="86">
        <v>250</v>
      </c>
      <c r="AF45" s="86">
        <v>250</v>
      </c>
      <c r="AG45" s="86">
        <v>250</v>
      </c>
      <c r="AH45" s="86">
        <v>250</v>
      </c>
      <c r="AI45" s="86">
        <v>250</v>
      </c>
      <c r="AJ45" s="87">
        <v>250</v>
      </c>
      <c r="AL45" s="81"/>
      <c r="AM45" s="92" t="str">
        <f t="shared" si="44"/>
        <v>Cost Of Local Calls</v>
      </c>
      <c r="AN45" s="83"/>
      <c r="AO45" s="84">
        <f t="shared" si="12"/>
        <v>2950.3</v>
      </c>
      <c r="AP45" s="84">
        <f t="shared" si="13"/>
        <v>0</v>
      </c>
      <c r="AQ45" s="85">
        <v>0</v>
      </c>
      <c r="AR45" s="86">
        <v>0</v>
      </c>
      <c r="AS45" s="86">
        <v>0</v>
      </c>
      <c r="AT45" s="86">
        <v>327.66000000000003</v>
      </c>
      <c r="AU45" s="86">
        <v>327.66000000000003</v>
      </c>
      <c r="AV45" s="86">
        <v>327.66000000000003</v>
      </c>
      <c r="AW45" s="86">
        <v>327.66000000000003</v>
      </c>
      <c r="AX45" s="86">
        <v>327.66000000000003</v>
      </c>
      <c r="AY45" s="86">
        <v>328</v>
      </c>
      <c r="AZ45" s="86">
        <v>328</v>
      </c>
      <c r="BA45" s="86">
        <v>328</v>
      </c>
      <c r="BB45" s="87">
        <v>328</v>
      </c>
      <c r="BD45" s="81"/>
      <c r="BE45" s="92" t="str">
        <f t="shared" si="46"/>
        <v>Cost Of Local Calls</v>
      </c>
      <c r="BF45" s="83"/>
      <c r="BG45" s="84">
        <f t="shared" si="14"/>
        <v>1509.8</v>
      </c>
      <c r="BH45" s="84">
        <f t="shared" si="15"/>
        <v>402</v>
      </c>
      <c r="BI45" s="85">
        <v>134</v>
      </c>
      <c r="BJ45" s="86">
        <v>134</v>
      </c>
      <c r="BK45" s="86">
        <v>134</v>
      </c>
      <c r="BL45" s="86">
        <v>134</v>
      </c>
      <c r="BM45" s="86">
        <v>134</v>
      </c>
      <c r="BN45" s="86">
        <v>134</v>
      </c>
      <c r="BO45" s="86">
        <v>134</v>
      </c>
      <c r="BP45" s="86">
        <v>134</v>
      </c>
      <c r="BQ45" s="86">
        <v>134</v>
      </c>
      <c r="BR45" s="86">
        <v>134</v>
      </c>
      <c r="BS45" s="86">
        <v>36</v>
      </c>
      <c r="BT45" s="87">
        <v>133.80000000000001</v>
      </c>
      <c r="BV45" s="81"/>
      <c r="BW45" s="92" t="str">
        <f t="shared" si="48"/>
        <v>Cost Of Local Calls</v>
      </c>
      <c r="BX45" s="83"/>
      <c r="BY45" s="84">
        <f t="shared" si="16"/>
        <v>7694.06</v>
      </c>
      <c r="BZ45" s="85">
        <f t="shared" si="17"/>
        <v>7694.06</v>
      </c>
      <c r="CA45" s="86">
        <f t="shared" si="18"/>
        <v>0</v>
      </c>
      <c r="CB45" s="86">
        <f t="shared" si="19"/>
        <v>0</v>
      </c>
      <c r="CC45" s="86">
        <f t="shared" si="20"/>
        <v>0</v>
      </c>
      <c r="CD45" s="84">
        <f t="shared" si="4"/>
        <v>3000</v>
      </c>
      <c r="CE45" s="85">
        <f t="shared" si="21"/>
        <v>750</v>
      </c>
      <c r="CF45" s="86">
        <f t="shared" si="22"/>
        <v>750</v>
      </c>
      <c r="CG45" s="86">
        <f t="shared" si="23"/>
        <v>750</v>
      </c>
      <c r="CH45" s="86">
        <f t="shared" si="24"/>
        <v>750</v>
      </c>
      <c r="CI45" s="84">
        <f t="shared" si="5"/>
        <v>2950.3</v>
      </c>
      <c r="CJ45" s="85">
        <f t="shared" si="25"/>
        <v>0</v>
      </c>
      <c r="CK45" s="86">
        <f t="shared" si="26"/>
        <v>982.98</v>
      </c>
      <c r="CL45" s="86">
        <f t="shared" si="27"/>
        <v>983.32</v>
      </c>
      <c r="CM45" s="87">
        <f t="shared" si="28"/>
        <v>984</v>
      </c>
      <c r="CO45" s="81"/>
      <c r="CP45" s="92" t="str">
        <f t="shared" si="49"/>
        <v>Cost Of Local Calls</v>
      </c>
      <c r="CQ45" s="83"/>
      <c r="CR45" s="84">
        <f t="shared" si="29"/>
        <v>4694.0600000000004</v>
      </c>
      <c r="CS45" s="84">
        <f t="shared" si="29"/>
        <v>6944.06</v>
      </c>
      <c r="CT45" s="85">
        <f t="shared" si="29"/>
        <v>1791.05</v>
      </c>
      <c r="CU45" s="86">
        <f t="shared" si="29"/>
        <v>1787</v>
      </c>
      <c r="CV45" s="86">
        <f t="shared" si="29"/>
        <v>3366.01</v>
      </c>
      <c r="CW45" s="86">
        <f t="shared" si="29"/>
        <v>-250</v>
      </c>
      <c r="CX45" s="86">
        <f t="shared" si="29"/>
        <v>-250</v>
      </c>
      <c r="CY45" s="86">
        <f t="shared" si="29"/>
        <v>-250</v>
      </c>
      <c r="CZ45" s="86">
        <f t="shared" si="29"/>
        <v>-250</v>
      </c>
      <c r="DA45" s="86">
        <f t="shared" si="55"/>
        <v>-250</v>
      </c>
      <c r="DB45" s="86">
        <f t="shared" si="55"/>
        <v>-250</v>
      </c>
      <c r="DC45" s="86">
        <f t="shared" si="55"/>
        <v>-250</v>
      </c>
      <c r="DD45" s="86">
        <f t="shared" si="55"/>
        <v>-250</v>
      </c>
      <c r="DE45" s="87">
        <f t="shared" si="55"/>
        <v>-250</v>
      </c>
      <c r="DG45" s="81"/>
      <c r="DH45" s="92" t="str">
        <f t="shared" si="50"/>
        <v>Cost Of Local Calls</v>
      </c>
      <c r="DI45" s="83"/>
      <c r="DJ45" s="88">
        <f t="shared" si="30"/>
        <v>2.5646866666666668</v>
      </c>
      <c r="DK45" s="88">
        <f t="shared" si="30"/>
        <v>10.258746666666667</v>
      </c>
      <c r="DL45" s="89">
        <f t="shared" si="30"/>
        <v>8.164200000000001</v>
      </c>
      <c r="DM45" s="90">
        <f t="shared" si="30"/>
        <v>8.1479999999999997</v>
      </c>
      <c r="DN45" s="90">
        <f t="shared" si="30"/>
        <v>14.464040000000001</v>
      </c>
      <c r="DO45" s="90">
        <f t="shared" si="30"/>
        <v>0</v>
      </c>
      <c r="DP45" s="90">
        <f t="shared" si="30"/>
        <v>0</v>
      </c>
      <c r="DQ45" s="90">
        <f t="shared" si="30"/>
        <v>0</v>
      </c>
      <c r="DR45" s="90">
        <f t="shared" si="30"/>
        <v>0</v>
      </c>
      <c r="DS45" s="90">
        <f t="shared" si="60"/>
        <v>0</v>
      </c>
      <c r="DT45" s="90">
        <f t="shared" si="60"/>
        <v>0</v>
      </c>
      <c r="DU45" s="90">
        <f t="shared" si="60"/>
        <v>0</v>
      </c>
      <c r="DV45" s="90">
        <f t="shared" si="60"/>
        <v>0</v>
      </c>
      <c r="DW45" s="91">
        <f t="shared" si="60"/>
        <v>0</v>
      </c>
      <c r="DY45" s="180">
        <f t="shared" si="61"/>
        <v>1</v>
      </c>
      <c r="DZ45" s="180" t="str">
        <f t="shared" si="62"/>
        <v>Cost Of Local Calls</v>
      </c>
      <c r="EA45" s="181">
        <f t="shared" si="63"/>
        <v>3366.01</v>
      </c>
    </row>
    <row r="46" spans="2:131" ht="11.85" customHeight="1" x14ac:dyDescent="0.15">
      <c r="B46" s="81"/>
      <c r="C46" s="92" t="s">
        <v>113</v>
      </c>
      <c r="D46" s="83"/>
      <c r="E46" s="84">
        <f t="shared" si="8"/>
        <v>0</v>
      </c>
      <c r="F46" s="84">
        <f t="shared" si="9"/>
        <v>0</v>
      </c>
      <c r="G46" s="85">
        <v>0</v>
      </c>
      <c r="H46" s="86">
        <v>0</v>
      </c>
      <c r="I46" s="86">
        <v>0</v>
      </c>
      <c r="J46" s="86"/>
      <c r="K46" s="86"/>
      <c r="L46" s="86"/>
      <c r="M46" s="86"/>
      <c r="N46" s="86"/>
      <c r="O46" s="86"/>
      <c r="P46" s="86"/>
      <c r="Q46" s="86"/>
      <c r="R46" s="87"/>
      <c r="T46" s="81"/>
      <c r="U46" s="92" t="str">
        <f t="shared" si="42"/>
        <v>Cost Of Long Distance Calls</v>
      </c>
      <c r="V46" s="83"/>
      <c r="W46" s="84">
        <f t="shared" si="10"/>
        <v>7200</v>
      </c>
      <c r="X46" s="84">
        <f t="shared" si="11"/>
        <v>1800</v>
      </c>
      <c r="Y46" s="85">
        <v>600</v>
      </c>
      <c r="Z46" s="86">
        <v>600</v>
      </c>
      <c r="AA46" s="86">
        <v>600</v>
      </c>
      <c r="AB46" s="86">
        <v>600</v>
      </c>
      <c r="AC46" s="86">
        <v>600</v>
      </c>
      <c r="AD46" s="86">
        <v>600</v>
      </c>
      <c r="AE46" s="86">
        <v>600</v>
      </c>
      <c r="AF46" s="86">
        <v>600</v>
      </c>
      <c r="AG46" s="86">
        <v>600</v>
      </c>
      <c r="AH46" s="86">
        <v>600</v>
      </c>
      <c r="AI46" s="86">
        <v>600</v>
      </c>
      <c r="AJ46" s="87">
        <v>600</v>
      </c>
      <c r="AL46" s="81"/>
      <c r="AM46" s="92" t="str">
        <f t="shared" si="44"/>
        <v>Cost Of Long Distance Calls</v>
      </c>
      <c r="AN46" s="83"/>
      <c r="AO46" s="84">
        <f t="shared" si="12"/>
        <v>8339.119999999999</v>
      </c>
      <c r="AP46" s="84">
        <f t="shared" si="13"/>
        <v>1213.52</v>
      </c>
      <c r="AQ46" s="85">
        <v>408.79</v>
      </c>
      <c r="AR46" s="86">
        <v>405.73</v>
      </c>
      <c r="AS46" s="86">
        <v>399</v>
      </c>
      <c r="AT46" s="86">
        <v>264.83</v>
      </c>
      <c r="AU46" s="86">
        <v>273.32</v>
      </c>
      <c r="AV46" s="86">
        <v>289.99</v>
      </c>
      <c r="AW46" s="86">
        <v>1049.8900000000001</v>
      </c>
      <c r="AX46" s="86">
        <v>1047.57</v>
      </c>
      <c r="AY46" s="86">
        <v>1050</v>
      </c>
      <c r="AZ46" s="86">
        <v>1050</v>
      </c>
      <c r="BA46" s="86">
        <v>1050</v>
      </c>
      <c r="BB46" s="87">
        <v>1050</v>
      </c>
      <c r="BD46" s="81"/>
      <c r="BE46" s="92" t="str">
        <f t="shared" si="46"/>
        <v>Cost Of Long Distance Calls</v>
      </c>
      <c r="BF46" s="83"/>
      <c r="BG46" s="84">
        <f t="shared" si="14"/>
        <v>3252.9</v>
      </c>
      <c r="BH46" s="84">
        <f t="shared" si="15"/>
        <v>837</v>
      </c>
      <c r="BI46" s="85">
        <v>269</v>
      </c>
      <c r="BJ46" s="86">
        <v>292</v>
      </c>
      <c r="BK46" s="86">
        <v>276</v>
      </c>
      <c r="BL46" s="86">
        <v>263</v>
      </c>
      <c r="BM46" s="86">
        <v>265</v>
      </c>
      <c r="BN46" s="86">
        <v>267</v>
      </c>
      <c r="BO46" s="86">
        <v>275</v>
      </c>
      <c r="BP46" s="86">
        <v>266</v>
      </c>
      <c r="BQ46" s="86">
        <v>270</v>
      </c>
      <c r="BR46" s="86">
        <v>270</v>
      </c>
      <c r="BS46" s="86">
        <v>270</v>
      </c>
      <c r="BT46" s="87">
        <v>269.89999999999998</v>
      </c>
      <c r="BV46" s="81"/>
      <c r="BW46" s="92" t="str">
        <f t="shared" si="48"/>
        <v>Cost Of Long Distance Calls</v>
      </c>
      <c r="BX46" s="83"/>
      <c r="BY46" s="84">
        <f t="shared" si="16"/>
        <v>0</v>
      </c>
      <c r="BZ46" s="85">
        <f t="shared" si="17"/>
        <v>0</v>
      </c>
      <c r="CA46" s="86">
        <f t="shared" si="18"/>
        <v>0</v>
      </c>
      <c r="CB46" s="86">
        <f t="shared" si="19"/>
        <v>0</v>
      </c>
      <c r="CC46" s="86">
        <f t="shared" si="20"/>
        <v>0</v>
      </c>
      <c r="CD46" s="84">
        <f t="shared" si="4"/>
        <v>7200</v>
      </c>
      <c r="CE46" s="85">
        <f t="shared" si="21"/>
        <v>1800</v>
      </c>
      <c r="CF46" s="86">
        <f t="shared" si="22"/>
        <v>1800</v>
      </c>
      <c r="CG46" s="86">
        <f t="shared" si="23"/>
        <v>1800</v>
      </c>
      <c r="CH46" s="86">
        <f t="shared" si="24"/>
        <v>1800</v>
      </c>
      <c r="CI46" s="84">
        <f t="shared" si="5"/>
        <v>8339.119999999999</v>
      </c>
      <c r="CJ46" s="85">
        <f t="shared" si="25"/>
        <v>1213.52</v>
      </c>
      <c r="CK46" s="86">
        <f t="shared" si="26"/>
        <v>828.14</v>
      </c>
      <c r="CL46" s="86">
        <f t="shared" si="27"/>
        <v>3147.46</v>
      </c>
      <c r="CM46" s="87">
        <f t="shared" si="28"/>
        <v>3150</v>
      </c>
      <c r="CO46" s="81"/>
      <c r="CP46" s="92" t="str">
        <f t="shared" si="49"/>
        <v>Cost Of Long Distance Calls</v>
      </c>
      <c r="CQ46" s="83"/>
      <c r="CR46" s="84">
        <f t="shared" si="29"/>
        <v>-7200</v>
      </c>
      <c r="CS46" s="84">
        <f t="shared" si="29"/>
        <v>-1800</v>
      </c>
      <c r="CT46" s="85">
        <f t="shared" si="29"/>
        <v>-600</v>
      </c>
      <c r="CU46" s="86">
        <f t="shared" si="29"/>
        <v>-600</v>
      </c>
      <c r="CV46" s="86">
        <f t="shared" si="29"/>
        <v>-600</v>
      </c>
      <c r="CW46" s="86">
        <f t="shared" si="29"/>
        <v>-600</v>
      </c>
      <c r="CX46" s="86">
        <f t="shared" si="29"/>
        <v>-600</v>
      </c>
      <c r="CY46" s="86">
        <f t="shared" si="29"/>
        <v>-600</v>
      </c>
      <c r="CZ46" s="86">
        <f t="shared" si="29"/>
        <v>-600</v>
      </c>
      <c r="DA46" s="86">
        <f t="shared" si="55"/>
        <v>-600</v>
      </c>
      <c r="DB46" s="86">
        <f t="shared" si="55"/>
        <v>-600</v>
      </c>
      <c r="DC46" s="86">
        <f t="shared" si="55"/>
        <v>-600</v>
      </c>
      <c r="DD46" s="86">
        <f t="shared" si="55"/>
        <v>-600</v>
      </c>
      <c r="DE46" s="87">
        <f t="shared" si="55"/>
        <v>-600</v>
      </c>
      <c r="DG46" s="81"/>
      <c r="DH46" s="92" t="str">
        <f t="shared" si="50"/>
        <v>Cost Of Long Distance Calls</v>
      </c>
      <c r="DI46" s="83"/>
      <c r="DJ46" s="88">
        <f t="shared" si="30"/>
        <v>0</v>
      </c>
      <c r="DK46" s="88">
        <f t="shared" si="30"/>
        <v>0</v>
      </c>
      <c r="DL46" s="89">
        <f t="shared" si="30"/>
        <v>0</v>
      </c>
      <c r="DM46" s="90">
        <f t="shared" si="30"/>
        <v>0</v>
      </c>
      <c r="DN46" s="90">
        <f t="shared" si="30"/>
        <v>0</v>
      </c>
      <c r="DO46" s="90">
        <f t="shared" si="30"/>
        <v>0</v>
      </c>
      <c r="DP46" s="90">
        <f t="shared" si="30"/>
        <v>0</v>
      </c>
      <c r="DQ46" s="90">
        <f t="shared" si="30"/>
        <v>0</v>
      </c>
      <c r="DR46" s="90">
        <f t="shared" si="30"/>
        <v>0</v>
      </c>
      <c r="DS46" s="90">
        <f t="shared" si="60"/>
        <v>0</v>
      </c>
      <c r="DT46" s="90">
        <f t="shared" si="60"/>
        <v>0</v>
      </c>
      <c r="DU46" s="90">
        <f t="shared" si="60"/>
        <v>0</v>
      </c>
      <c r="DV46" s="90">
        <f t="shared" si="60"/>
        <v>0</v>
      </c>
      <c r="DW46" s="91">
        <f t="shared" si="60"/>
        <v>0</v>
      </c>
      <c r="DY46" s="180">
        <f t="shared" si="61"/>
        <v>2</v>
      </c>
      <c r="DZ46" s="180" t="str">
        <f t="shared" si="62"/>
        <v>Cost Of Long Distance Calls</v>
      </c>
      <c r="EA46" s="181">
        <f t="shared" si="63"/>
        <v>600</v>
      </c>
    </row>
    <row r="47" spans="2:131" ht="11.85" customHeight="1" x14ac:dyDescent="0.15">
      <c r="B47" s="81"/>
      <c r="C47" s="92" t="s">
        <v>114</v>
      </c>
      <c r="D47" s="83"/>
      <c r="E47" s="84">
        <f t="shared" si="8"/>
        <v>0</v>
      </c>
      <c r="F47" s="84">
        <f t="shared" si="9"/>
        <v>0</v>
      </c>
      <c r="G47" s="85">
        <v>0</v>
      </c>
      <c r="H47" s="86">
        <v>0</v>
      </c>
      <c r="I47" s="86">
        <v>0</v>
      </c>
      <c r="J47" s="86"/>
      <c r="K47" s="86"/>
      <c r="L47" s="86"/>
      <c r="M47" s="86"/>
      <c r="N47" s="86"/>
      <c r="O47" s="86"/>
      <c r="P47" s="86"/>
      <c r="Q47" s="86"/>
      <c r="R47" s="87"/>
      <c r="T47" s="81"/>
      <c r="U47" s="92" t="str">
        <f t="shared" si="42"/>
        <v>Credit Card Commission</v>
      </c>
      <c r="V47" s="83"/>
      <c r="W47" s="84">
        <f t="shared" si="10"/>
        <v>0</v>
      </c>
      <c r="X47" s="84">
        <f t="shared" si="11"/>
        <v>0</v>
      </c>
      <c r="Y47" s="85">
        <v>0</v>
      </c>
      <c r="Z47" s="86">
        <v>0</v>
      </c>
      <c r="AA47" s="86">
        <v>0</v>
      </c>
      <c r="AB47" s="86">
        <v>0</v>
      </c>
      <c r="AC47" s="86">
        <v>0</v>
      </c>
      <c r="AD47" s="86">
        <v>0</v>
      </c>
      <c r="AE47" s="86">
        <v>0</v>
      </c>
      <c r="AF47" s="86">
        <v>0</v>
      </c>
      <c r="AG47" s="86">
        <v>0</v>
      </c>
      <c r="AH47" s="86">
        <v>0</v>
      </c>
      <c r="AI47" s="86">
        <v>0</v>
      </c>
      <c r="AJ47" s="87">
        <v>0</v>
      </c>
      <c r="AL47" s="81"/>
      <c r="AM47" s="92" t="str">
        <f t="shared" si="44"/>
        <v>Credit Card Commission</v>
      </c>
      <c r="AN47" s="83"/>
      <c r="AO47" s="84">
        <f t="shared" si="12"/>
        <v>0</v>
      </c>
      <c r="AP47" s="84">
        <f t="shared" si="13"/>
        <v>0</v>
      </c>
      <c r="AQ47" s="85">
        <v>0</v>
      </c>
      <c r="AR47" s="86">
        <v>0</v>
      </c>
      <c r="AS47" s="86">
        <v>0</v>
      </c>
      <c r="AT47" s="86">
        <v>0</v>
      </c>
      <c r="AU47" s="86">
        <v>0</v>
      </c>
      <c r="AV47" s="86">
        <v>0</v>
      </c>
      <c r="AW47" s="86">
        <v>0</v>
      </c>
      <c r="AX47" s="86">
        <v>0</v>
      </c>
      <c r="AY47" s="86">
        <v>0</v>
      </c>
      <c r="AZ47" s="86">
        <v>0</v>
      </c>
      <c r="BA47" s="86">
        <v>0</v>
      </c>
      <c r="BB47" s="87">
        <v>0</v>
      </c>
      <c r="BD47" s="81"/>
      <c r="BE47" s="92" t="str">
        <f t="shared" si="46"/>
        <v>Credit Card Commission</v>
      </c>
      <c r="BF47" s="83"/>
      <c r="BG47" s="84">
        <f t="shared" si="14"/>
        <v>0</v>
      </c>
      <c r="BH47" s="84">
        <f t="shared" si="15"/>
        <v>0</v>
      </c>
      <c r="BI47" s="85">
        <v>0</v>
      </c>
      <c r="BJ47" s="86">
        <v>0</v>
      </c>
      <c r="BK47" s="86">
        <v>0</v>
      </c>
      <c r="BL47" s="86">
        <v>0</v>
      </c>
      <c r="BM47" s="86">
        <v>0</v>
      </c>
      <c r="BN47" s="86">
        <v>0</v>
      </c>
      <c r="BO47" s="86">
        <v>0</v>
      </c>
      <c r="BP47" s="86">
        <v>0</v>
      </c>
      <c r="BQ47" s="86">
        <v>0</v>
      </c>
      <c r="BR47" s="86">
        <v>0</v>
      </c>
      <c r="BS47" s="86">
        <v>0</v>
      </c>
      <c r="BT47" s="87">
        <v>0</v>
      </c>
      <c r="BV47" s="81"/>
      <c r="BW47" s="92" t="str">
        <f t="shared" si="48"/>
        <v>Credit Card Commission</v>
      </c>
      <c r="BX47" s="83"/>
      <c r="BY47" s="84">
        <f t="shared" si="16"/>
        <v>0</v>
      </c>
      <c r="BZ47" s="85">
        <f t="shared" si="17"/>
        <v>0</v>
      </c>
      <c r="CA47" s="86">
        <f t="shared" si="18"/>
        <v>0</v>
      </c>
      <c r="CB47" s="86">
        <f t="shared" si="19"/>
        <v>0</v>
      </c>
      <c r="CC47" s="86">
        <f t="shared" si="20"/>
        <v>0</v>
      </c>
      <c r="CD47" s="84">
        <f t="shared" si="4"/>
        <v>0</v>
      </c>
      <c r="CE47" s="85">
        <f t="shared" si="21"/>
        <v>0</v>
      </c>
      <c r="CF47" s="86">
        <f t="shared" si="22"/>
        <v>0</v>
      </c>
      <c r="CG47" s="86">
        <f t="shared" si="23"/>
        <v>0</v>
      </c>
      <c r="CH47" s="86">
        <f t="shared" si="24"/>
        <v>0</v>
      </c>
      <c r="CI47" s="84">
        <f t="shared" si="5"/>
        <v>0</v>
      </c>
      <c r="CJ47" s="85">
        <f t="shared" si="25"/>
        <v>0</v>
      </c>
      <c r="CK47" s="86">
        <f t="shared" si="26"/>
        <v>0</v>
      </c>
      <c r="CL47" s="86">
        <f t="shared" si="27"/>
        <v>0</v>
      </c>
      <c r="CM47" s="87">
        <f t="shared" si="28"/>
        <v>0</v>
      </c>
      <c r="CO47" s="81"/>
      <c r="CP47" s="92" t="str">
        <f t="shared" si="49"/>
        <v>Credit Card Commission</v>
      </c>
      <c r="CQ47" s="83"/>
      <c r="CR47" s="84">
        <f t="shared" si="29"/>
        <v>0</v>
      </c>
      <c r="CS47" s="84">
        <f t="shared" si="29"/>
        <v>0</v>
      </c>
      <c r="CT47" s="85">
        <f t="shared" si="29"/>
        <v>0</v>
      </c>
      <c r="CU47" s="86">
        <f t="shared" si="29"/>
        <v>0</v>
      </c>
      <c r="CV47" s="86">
        <f t="shared" si="29"/>
        <v>0</v>
      </c>
      <c r="CW47" s="86">
        <f t="shared" si="29"/>
        <v>0</v>
      </c>
      <c r="CX47" s="86">
        <f t="shared" si="29"/>
        <v>0</v>
      </c>
      <c r="CY47" s="86">
        <f t="shared" si="29"/>
        <v>0</v>
      </c>
      <c r="CZ47" s="86">
        <f t="shared" si="29"/>
        <v>0</v>
      </c>
      <c r="DA47" s="86">
        <f t="shared" si="55"/>
        <v>0</v>
      </c>
      <c r="DB47" s="86">
        <f t="shared" si="55"/>
        <v>0</v>
      </c>
      <c r="DC47" s="86">
        <f t="shared" si="55"/>
        <v>0</v>
      </c>
      <c r="DD47" s="86">
        <f t="shared" si="55"/>
        <v>0</v>
      </c>
      <c r="DE47" s="87">
        <f t="shared" si="55"/>
        <v>0</v>
      </c>
      <c r="DG47" s="81"/>
      <c r="DH47" s="92" t="str">
        <f t="shared" si="50"/>
        <v>Credit Card Commission</v>
      </c>
      <c r="DI47" s="83"/>
      <c r="DJ47" s="88" t="str">
        <f t="shared" si="30"/>
        <v/>
      </c>
      <c r="DK47" s="88" t="str">
        <f t="shared" si="30"/>
        <v/>
      </c>
      <c r="DL47" s="89" t="str">
        <f t="shared" si="30"/>
        <v/>
      </c>
      <c r="DM47" s="90" t="str">
        <f t="shared" si="30"/>
        <v/>
      </c>
      <c r="DN47" s="90" t="str">
        <f t="shared" si="30"/>
        <v/>
      </c>
      <c r="DO47" s="90" t="str">
        <f t="shared" si="30"/>
        <v/>
      </c>
      <c r="DP47" s="90" t="str">
        <f t="shared" si="30"/>
        <v/>
      </c>
      <c r="DQ47" s="90" t="str">
        <f t="shared" si="30"/>
        <v/>
      </c>
      <c r="DR47" s="90" t="str">
        <f t="shared" si="30"/>
        <v/>
      </c>
      <c r="DS47" s="90" t="str">
        <f t="shared" si="60"/>
        <v/>
      </c>
      <c r="DT47" s="90" t="str">
        <f t="shared" si="60"/>
        <v/>
      </c>
      <c r="DU47" s="90" t="str">
        <f t="shared" si="60"/>
        <v/>
      </c>
      <c r="DV47" s="90" t="str">
        <f t="shared" si="60"/>
        <v/>
      </c>
      <c r="DW47" s="91" t="str">
        <f t="shared" si="60"/>
        <v/>
      </c>
      <c r="DY47" s="180">
        <f t="shared" si="61"/>
        <v>3</v>
      </c>
      <c r="DZ47" s="180" t="str">
        <f t="shared" si="62"/>
        <v>Credit Card Commission</v>
      </c>
      <c r="EA47" s="181">
        <f t="shared" si="63"/>
        <v>0</v>
      </c>
    </row>
    <row r="48" spans="2:131" ht="11.85" customHeight="1" x14ac:dyDescent="0.15">
      <c r="B48" s="81"/>
      <c r="C48" s="92" t="s">
        <v>115</v>
      </c>
      <c r="D48" s="83"/>
      <c r="E48" s="84">
        <f t="shared" si="8"/>
        <v>0</v>
      </c>
      <c r="F48" s="84">
        <f t="shared" si="9"/>
        <v>0</v>
      </c>
      <c r="G48" s="85">
        <v>0</v>
      </c>
      <c r="H48" s="86">
        <v>0</v>
      </c>
      <c r="I48" s="86">
        <v>0</v>
      </c>
      <c r="J48" s="86"/>
      <c r="K48" s="86"/>
      <c r="L48" s="86"/>
      <c r="M48" s="86"/>
      <c r="N48" s="86"/>
      <c r="O48" s="86"/>
      <c r="P48" s="86"/>
      <c r="Q48" s="86"/>
      <c r="R48" s="87"/>
      <c r="T48" s="81"/>
      <c r="U48" s="92" t="str">
        <f t="shared" si="42"/>
        <v>Cultural Activities</v>
      </c>
      <c r="V48" s="83"/>
      <c r="W48" s="84">
        <f t="shared" si="10"/>
        <v>0</v>
      </c>
      <c r="X48" s="84">
        <f t="shared" si="11"/>
        <v>0</v>
      </c>
      <c r="Y48" s="85">
        <v>0</v>
      </c>
      <c r="Z48" s="86">
        <v>0</v>
      </c>
      <c r="AA48" s="86">
        <v>0</v>
      </c>
      <c r="AB48" s="86">
        <v>0</v>
      </c>
      <c r="AC48" s="86">
        <v>0</v>
      </c>
      <c r="AD48" s="86">
        <v>0</v>
      </c>
      <c r="AE48" s="86">
        <v>0</v>
      </c>
      <c r="AF48" s="86">
        <v>0</v>
      </c>
      <c r="AG48" s="86">
        <v>0</v>
      </c>
      <c r="AH48" s="86">
        <v>0</v>
      </c>
      <c r="AI48" s="86">
        <v>0</v>
      </c>
      <c r="AJ48" s="87">
        <v>0</v>
      </c>
      <c r="AL48" s="81"/>
      <c r="AM48" s="92" t="str">
        <f t="shared" si="44"/>
        <v>Cultural Activities</v>
      </c>
      <c r="AN48" s="83"/>
      <c r="AO48" s="84">
        <f t="shared" si="12"/>
        <v>0</v>
      </c>
      <c r="AP48" s="84">
        <f t="shared" si="13"/>
        <v>0</v>
      </c>
      <c r="AQ48" s="85">
        <v>0</v>
      </c>
      <c r="AR48" s="86">
        <v>0</v>
      </c>
      <c r="AS48" s="86">
        <v>0</v>
      </c>
      <c r="AT48" s="86">
        <v>0</v>
      </c>
      <c r="AU48" s="86">
        <v>0</v>
      </c>
      <c r="AV48" s="86">
        <v>0</v>
      </c>
      <c r="AW48" s="86">
        <v>0</v>
      </c>
      <c r="AX48" s="86">
        <v>0</v>
      </c>
      <c r="AY48" s="86">
        <v>0</v>
      </c>
      <c r="AZ48" s="86">
        <v>0</v>
      </c>
      <c r="BA48" s="86">
        <v>0</v>
      </c>
      <c r="BB48" s="87">
        <v>0</v>
      </c>
      <c r="BD48" s="81"/>
      <c r="BE48" s="92" t="str">
        <f t="shared" si="46"/>
        <v>Cultural Activities</v>
      </c>
      <c r="BF48" s="83"/>
      <c r="BG48" s="84">
        <f t="shared" si="14"/>
        <v>0</v>
      </c>
      <c r="BH48" s="84">
        <f t="shared" si="15"/>
        <v>0</v>
      </c>
      <c r="BI48" s="85">
        <v>0</v>
      </c>
      <c r="BJ48" s="86">
        <v>0</v>
      </c>
      <c r="BK48" s="86">
        <v>0</v>
      </c>
      <c r="BL48" s="86">
        <v>0</v>
      </c>
      <c r="BM48" s="86">
        <v>0</v>
      </c>
      <c r="BN48" s="86">
        <v>0</v>
      </c>
      <c r="BO48" s="86">
        <v>0</v>
      </c>
      <c r="BP48" s="86">
        <v>0</v>
      </c>
      <c r="BQ48" s="86">
        <v>0</v>
      </c>
      <c r="BR48" s="86">
        <v>0</v>
      </c>
      <c r="BS48" s="86">
        <v>0</v>
      </c>
      <c r="BT48" s="87">
        <v>0</v>
      </c>
      <c r="BV48" s="81"/>
      <c r="BW48" s="92" t="str">
        <f t="shared" si="48"/>
        <v>Cultural Activities</v>
      </c>
      <c r="BX48" s="83"/>
      <c r="BY48" s="84">
        <f t="shared" si="16"/>
        <v>0</v>
      </c>
      <c r="BZ48" s="85">
        <f t="shared" si="17"/>
        <v>0</v>
      </c>
      <c r="CA48" s="86">
        <f t="shared" si="18"/>
        <v>0</v>
      </c>
      <c r="CB48" s="86">
        <f t="shared" si="19"/>
        <v>0</v>
      </c>
      <c r="CC48" s="86">
        <f t="shared" si="20"/>
        <v>0</v>
      </c>
      <c r="CD48" s="84">
        <f t="shared" si="4"/>
        <v>0</v>
      </c>
      <c r="CE48" s="85">
        <f t="shared" si="21"/>
        <v>0</v>
      </c>
      <c r="CF48" s="86">
        <f t="shared" si="22"/>
        <v>0</v>
      </c>
      <c r="CG48" s="86">
        <f t="shared" si="23"/>
        <v>0</v>
      </c>
      <c r="CH48" s="86">
        <f t="shared" si="24"/>
        <v>0</v>
      </c>
      <c r="CI48" s="84">
        <f t="shared" si="5"/>
        <v>0</v>
      </c>
      <c r="CJ48" s="85">
        <f t="shared" si="25"/>
        <v>0</v>
      </c>
      <c r="CK48" s="86">
        <f t="shared" si="26"/>
        <v>0</v>
      </c>
      <c r="CL48" s="86">
        <f t="shared" si="27"/>
        <v>0</v>
      </c>
      <c r="CM48" s="87">
        <f t="shared" si="28"/>
        <v>0</v>
      </c>
      <c r="CO48" s="81"/>
      <c r="CP48" s="92" t="str">
        <f t="shared" si="49"/>
        <v>Cultural Activities</v>
      </c>
      <c r="CQ48" s="83"/>
      <c r="CR48" s="84">
        <f t="shared" si="29"/>
        <v>0</v>
      </c>
      <c r="CS48" s="84">
        <f t="shared" si="29"/>
        <v>0</v>
      </c>
      <c r="CT48" s="85">
        <f t="shared" si="29"/>
        <v>0</v>
      </c>
      <c r="CU48" s="86">
        <f t="shared" si="29"/>
        <v>0</v>
      </c>
      <c r="CV48" s="86">
        <f t="shared" si="29"/>
        <v>0</v>
      </c>
      <c r="CW48" s="86">
        <f t="shared" si="29"/>
        <v>0</v>
      </c>
      <c r="CX48" s="86">
        <f t="shared" si="29"/>
        <v>0</v>
      </c>
      <c r="CY48" s="86">
        <f t="shared" si="29"/>
        <v>0</v>
      </c>
      <c r="CZ48" s="86">
        <f t="shared" si="29"/>
        <v>0</v>
      </c>
      <c r="DA48" s="86">
        <f t="shared" si="55"/>
        <v>0</v>
      </c>
      <c r="DB48" s="86">
        <f t="shared" si="55"/>
        <v>0</v>
      </c>
      <c r="DC48" s="86">
        <f t="shared" si="55"/>
        <v>0</v>
      </c>
      <c r="DD48" s="86">
        <f t="shared" si="55"/>
        <v>0</v>
      </c>
      <c r="DE48" s="87">
        <f t="shared" si="55"/>
        <v>0</v>
      </c>
      <c r="DG48" s="81"/>
      <c r="DH48" s="92" t="str">
        <f t="shared" si="50"/>
        <v>Cultural Activities</v>
      </c>
      <c r="DI48" s="83"/>
      <c r="DJ48" s="88" t="str">
        <f t="shared" si="30"/>
        <v/>
      </c>
      <c r="DK48" s="88" t="str">
        <f t="shared" si="30"/>
        <v/>
      </c>
      <c r="DL48" s="89" t="str">
        <f t="shared" si="30"/>
        <v/>
      </c>
      <c r="DM48" s="90" t="str">
        <f t="shared" si="30"/>
        <v/>
      </c>
      <c r="DN48" s="90" t="str">
        <f t="shared" si="30"/>
        <v/>
      </c>
      <c r="DO48" s="90" t="str">
        <f t="shared" si="30"/>
        <v/>
      </c>
      <c r="DP48" s="90" t="str">
        <f t="shared" si="30"/>
        <v/>
      </c>
      <c r="DQ48" s="90" t="str">
        <f t="shared" si="30"/>
        <v/>
      </c>
      <c r="DR48" s="90" t="str">
        <f t="shared" si="30"/>
        <v/>
      </c>
      <c r="DS48" s="90" t="str">
        <f t="shared" si="60"/>
        <v/>
      </c>
      <c r="DT48" s="90" t="str">
        <f t="shared" si="60"/>
        <v/>
      </c>
      <c r="DU48" s="90" t="str">
        <f t="shared" si="60"/>
        <v/>
      </c>
      <c r="DV48" s="90" t="str">
        <f t="shared" si="60"/>
        <v/>
      </c>
      <c r="DW48" s="91" t="str">
        <f t="shared" si="60"/>
        <v/>
      </c>
      <c r="DY48" s="180">
        <f t="shared" si="61"/>
        <v>3</v>
      </c>
      <c r="DZ48" s="180" t="str">
        <f t="shared" si="62"/>
        <v>Cultural Activities</v>
      </c>
      <c r="EA48" s="181">
        <f t="shared" si="63"/>
        <v>0</v>
      </c>
    </row>
    <row r="49" spans="2:131" ht="11.85" customHeight="1" x14ac:dyDescent="0.15">
      <c r="B49" s="81"/>
      <c r="C49" s="92" t="s">
        <v>116</v>
      </c>
      <c r="D49" s="83"/>
      <c r="E49" s="84">
        <f t="shared" si="8"/>
        <v>0</v>
      </c>
      <c r="F49" s="84">
        <f t="shared" si="9"/>
        <v>0</v>
      </c>
      <c r="G49" s="85">
        <v>0</v>
      </c>
      <c r="H49" s="86">
        <v>0</v>
      </c>
      <c r="I49" s="86">
        <v>0</v>
      </c>
      <c r="J49" s="86"/>
      <c r="K49" s="86"/>
      <c r="L49" s="86"/>
      <c r="M49" s="86"/>
      <c r="N49" s="86"/>
      <c r="O49" s="86"/>
      <c r="P49" s="86"/>
      <c r="Q49" s="86"/>
      <c r="R49" s="87"/>
      <c r="T49" s="81"/>
      <c r="U49" s="92" t="str">
        <f t="shared" si="42"/>
        <v>Data Processing</v>
      </c>
      <c r="V49" s="83"/>
      <c r="W49" s="84">
        <f t="shared" si="10"/>
        <v>0</v>
      </c>
      <c r="X49" s="84">
        <f t="shared" si="11"/>
        <v>0</v>
      </c>
      <c r="Y49" s="85">
        <v>0</v>
      </c>
      <c r="Z49" s="86">
        <v>0</v>
      </c>
      <c r="AA49" s="86">
        <v>0</v>
      </c>
      <c r="AB49" s="86">
        <v>0</v>
      </c>
      <c r="AC49" s="86">
        <v>0</v>
      </c>
      <c r="AD49" s="86">
        <v>0</v>
      </c>
      <c r="AE49" s="86">
        <v>0</v>
      </c>
      <c r="AF49" s="86">
        <v>0</v>
      </c>
      <c r="AG49" s="86">
        <v>0</v>
      </c>
      <c r="AH49" s="86">
        <v>0</v>
      </c>
      <c r="AI49" s="86">
        <v>0</v>
      </c>
      <c r="AJ49" s="87">
        <v>0</v>
      </c>
      <c r="AL49" s="81"/>
      <c r="AM49" s="92" t="str">
        <f t="shared" si="44"/>
        <v>Data Processing</v>
      </c>
      <c r="AN49" s="83"/>
      <c r="AO49" s="84">
        <f t="shared" si="12"/>
        <v>0</v>
      </c>
      <c r="AP49" s="84">
        <f t="shared" si="13"/>
        <v>0</v>
      </c>
      <c r="AQ49" s="85">
        <v>0</v>
      </c>
      <c r="AR49" s="86">
        <v>0</v>
      </c>
      <c r="AS49" s="86">
        <v>0</v>
      </c>
      <c r="AT49" s="86">
        <v>0</v>
      </c>
      <c r="AU49" s="86">
        <v>0</v>
      </c>
      <c r="AV49" s="86">
        <v>0</v>
      </c>
      <c r="AW49" s="86">
        <v>0</v>
      </c>
      <c r="AX49" s="86">
        <v>0</v>
      </c>
      <c r="AY49" s="86">
        <v>0</v>
      </c>
      <c r="AZ49" s="86">
        <v>0</v>
      </c>
      <c r="BA49" s="86">
        <v>0</v>
      </c>
      <c r="BB49" s="87">
        <v>0</v>
      </c>
      <c r="BD49" s="81"/>
      <c r="BE49" s="92" t="str">
        <f t="shared" si="46"/>
        <v>Data Processing</v>
      </c>
      <c r="BF49" s="83"/>
      <c r="BG49" s="84">
        <f t="shared" si="14"/>
        <v>0</v>
      </c>
      <c r="BH49" s="84">
        <f t="shared" si="15"/>
        <v>0</v>
      </c>
      <c r="BI49" s="85">
        <v>0</v>
      </c>
      <c r="BJ49" s="86">
        <v>0</v>
      </c>
      <c r="BK49" s="86">
        <v>0</v>
      </c>
      <c r="BL49" s="86">
        <v>0</v>
      </c>
      <c r="BM49" s="86">
        <v>0</v>
      </c>
      <c r="BN49" s="86">
        <v>0</v>
      </c>
      <c r="BO49" s="86">
        <v>0</v>
      </c>
      <c r="BP49" s="86">
        <v>0</v>
      </c>
      <c r="BQ49" s="86">
        <v>0</v>
      </c>
      <c r="BR49" s="86">
        <v>0</v>
      </c>
      <c r="BS49" s="86">
        <v>0</v>
      </c>
      <c r="BT49" s="87">
        <v>0</v>
      </c>
      <c r="BV49" s="81"/>
      <c r="BW49" s="92" t="str">
        <f t="shared" si="48"/>
        <v>Data Processing</v>
      </c>
      <c r="BX49" s="83"/>
      <c r="BY49" s="84">
        <f t="shared" si="16"/>
        <v>0</v>
      </c>
      <c r="BZ49" s="85">
        <f t="shared" si="17"/>
        <v>0</v>
      </c>
      <c r="CA49" s="86">
        <f t="shared" si="18"/>
        <v>0</v>
      </c>
      <c r="CB49" s="86">
        <f t="shared" si="19"/>
        <v>0</v>
      </c>
      <c r="CC49" s="86">
        <f t="shared" si="20"/>
        <v>0</v>
      </c>
      <c r="CD49" s="84">
        <f t="shared" si="4"/>
        <v>0</v>
      </c>
      <c r="CE49" s="85">
        <f t="shared" si="21"/>
        <v>0</v>
      </c>
      <c r="CF49" s="86">
        <f t="shared" si="22"/>
        <v>0</v>
      </c>
      <c r="CG49" s="86">
        <f t="shared" si="23"/>
        <v>0</v>
      </c>
      <c r="CH49" s="86">
        <f t="shared" si="24"/>
        <v>0</v>
      </c>
      <c r="CI49" s="84">
        <f t="shared" si="5"/>
        <v>0</v>
      </c>
      <c r="CJ49" s="85">
        <f t="shared" si="25"/>
        <v>0</v>
      </c>
      <c r="CK49" s="86">
        <f t="shared" si="26"/>
        <v>0</v>
      </c>
      <c r="CL49" s="86">
        <f t="shared" si="27"/>
        <v>0</v>
      </c>
      <c r="CM49" s="87">
        <f t="shared" si="28"/>
        <v>0</v>
      </c>
      <c r="CO49" s="81"/>
      <c r="CP49" s="92" t="str">
        <f t="shared" si="49"/>
        <v>Data Processing</v>
      </c>
      <c r="CQ49" s="83"/>
      <c r="CR49" s="84">
        <f t="shared" si="29"/>
        <v>0</v>
      </c>
      <c r="CS49" s="84">
        <f t="shared" si="29"/>
        <v>0</v>
      </c>
      <c r="CT49" s="85">
        <f t="shared" si="29"/>
        <v>0</v>
      </c>
      <c r="CU49" s="86">
        <f t="shared" si="29"/>
        <v>0</v>
      </c>
      <c r="CV49" s="86">
        <f t="shared" si="29"/>
        <v>0</v>
      </c>
      <c r="CW49" s="86">
        <f t="shared" si="29"/>
        <v>0</v>
      </c>
      <c r="CX49" s="86">
        <f t="shared" si="29"/>
        <v>0</v>
      </c>
      <c r="CY49" s="86">
        <f t="shared" si="29"/>
        <v>0</v>
      </c>
      <c r="CZ49" s="86">
        <f t="shared" si="29"/>
        <v>0</v>
      </c>
      <c r="DA49" s="86">
        <f t="shared" si="55"/>
        <v>0</v>
      </c>
      <c r="DB49" s="86">
        <f t="shared" si="55"/>
        <v>0</v>
      </c>
      <c r="DC49" s="86">
        <f t="shared" si="55"/>
        <v>0</v>
      </c>
      <c r="DD49" s="86">
        <f t="shared" si="55"/>
        <v>0</v>
      </c>
      <c r="DE49" s="87">
        <f t="shared" si="55"/>
        <v>0</v>
      </c>
      <c r="DG49" s="81"/>
      <c r="DH49" s="92" t="str">
        <f t="shared" si="50"/>
        <v>Data Processing</v>
      </c>
      <c r="DI49" s="83"/>
      <c r="DJ49" s="88" t="str">
        <f t="shared" si="30"/>
        <v/>
      </c>
      <c r="DK49" s="88" t="str">
        <f t="shared" si="30"/>
        <v/>
      </c>
      <c r="DL49" s="89" t="str">
        <f t="shared" si="30"/>
        <v/>
      </c>
      <c r="DM49" s="90" t="str">
        <f t="shared" si="30"/>
        <v/>
      </c>
      <c r="DN49" s="90" t="str">
        <f t="shared" si="30"/>
        <v/>
      </c>
      <c r="DO49" s="90" t="str">
        <f t="shared" si="30"/>
        <v/>
      </c>
      <c r="DP49" s="90" t="str">
        <f t="shared" si="30"/>
        <v/>
      </c>
      <c r="DQ49" s="90" t="str">
        <f t="shared" si="30"/>
        <v/>
      </c>
      <c r="DR49" s="90" t="str">
        <f t="shared" si="30"/>
        <v/>
      </c>
      <c r="DS49" s="90" t="str">
        <f t="shared" si="60"/>
        <v/>
      </c>
      <c r="DT49" s="90" t="str">
        <f t="shared" si="60"/>
        <v/>
      </c>
      <c r="DU49" s="90" t="str">
        <f t="shared" si="60"/>
        <v/>
      </c>
      <c r="DV49" s="90" t="str">
        <f t="shared" si="60"/>
        <v/>
      </c>
      <c r="DW49" s="91" t="str">
        <f t="shared" si="60"/>
        <v/>
      </c>
      <c r="DY49" s="180">
        <f t="shared" si="61"/>
        <v>3</v>
      </c>
      <c r="DZ49" s="180" t="str">
        <f t="shared" si="62"/>
        <v>Data Processing</v>
      </c>
      <c r="EA49" s="181">
        <f t="shared" si="63"/>
        <v>0</v>
      </c>
    </row>
    <row r="50" spans="2:131" ht="11.85" customHeight="1" x14ac:dyDescent="0.15">
      <c r="B50" s="81"/>
      <c r="C50" s="92" t="s">
        <v>117</v>
      </c>
      <c r="D50" s="83"/>
      <c r="E50" s="84">
        <f t="shared" si="8"/>
        <v>0</v>
      </c>
      <c r="F50" s="84">
        <f t="shared" si="9"/>
        <v>0</v>
      </c>
      <c r="G50" s="85">
        <v>0</v>
      </c>
      <c r="H50" s="86">
        <v>0</v>
      </c>
      <c r="I50" s="86">
        <v>0</v>
      </c>
      <c r="J50" s="86"/>
      <c r="K50" s="86"/>
      <c r="L50" s="86"/>
      <c r="M50" s="86"/>
      <c r="N50" s="86"/>
      <c r="O50" s="86"/>
      <c r="P50" s="86"/>
      <c r="Q50" s="86"/>
      <c r="R50" s="87"/>
      <c r="T50" s="81"/>
      <c r="U50" s="92" t="str">
        <f t="shared" si="42"/>
        <v>Decorations</v>
      </c>
      <c r="V50" s="83"/>
      <c r="W50" s="84">
        <f t="shared" si="10"/>
        <v>0</v>
      </c>
      <c r="X50" s="84">
        <f t="shared" si="11"/>
        <v>0</v>
      </c>
      <c r="Y50" s="85">
        <v>0</v>
      </c>
      <c r="Z50" s="86">
        <v>0</v>
      </c>
      <c r="AA50" s="86">
        <v>0</v>
      </c>
      <c r="AB50" s="86">
        <v>0</v>
      </c>
      <c r="AC50" s="86">
        <v>0</v>
      </c>
      <c r="AD50" s="86">
        <v>0</v>
      </c>
      <c r="AE50" s="86">
        <v>0</v>
      </c>
      <c r="AF50" s="86">
        <v>0</v>
      </c>
      <c r="AG50" s="86">
        <v>0</v>
      </c>
      <c r="AH50" s="86">
        <v>0</v>
      </c>
      <c r="AI50" s="86">
        <v>0</v>
      </c>
      <c r="AJ50" s="87">
        <v>0</v>
      </c>
      <c r="AL50" s="81"/>
      <c r="AM50" s="92" t="str">
        <f t="shared" si="44"/>
        <v>Decorations</v>
      </c>
      <c r="AN50" s="83"/>
      <c r="AO50" s="84">
        <f t="shared" si="12"/>
        <v>0</v>
      </c>
      <c r="AP50" s="84">
        <f t="shared" si="13"/>
        <v>0</v>
      </c>
      <c r="AQ50" s="85">
        <v>0</v>
      </c>
      <c r="AR50" s="86">
        <v>0</v>
      </c>
      <c r="AS50" s="86">
        <v>0</v>
      </c>
      <c r="AT50" s="86">
        <v>0</v>
      </c>
      <c r="AU50" s="86">
        <v>0</v>
      </c>
      <c r="AV50" s="86">
        <v>0</v>
      </c>
      <c r="AW50" s="86">
        <v>0</v>
      </c>
      <c r="AX50" s="86">
        <v>0</v>
      </c>
      <c r="AY50" s="86">
        <v>0</v>
      </c>
      <c r="AZ50" s="86">
        <v>0</v>
      </c>
      <c r="BA50" s="86">
        <v>0</v>
      </c>
      <c r="BB50" s="87">
        <v>0</v>
      </c>
      <c r="BD50" s="81"/>
      <c r="BE50" s="92" t="str">
        <f t="shared" si="46"/>
        <v>Decorations</v>
      </c>
      <c r="BF50" s="83"/>
      <c r="BG50" s="84">
        <f t="shared" si="14"/>
        <v>0</v>
      </c>
      <c r="BH50" s="84">
        <f t="shared" si="15"/>
        <v>0</v>
      </c>
      <c r="BI50" s="85">
        <v>0</v>
      </c>
      <c r="BJ50" s="86">
        <v>0</v>
      </c>
      <c r="BK50" s="86">
        <v>0</v>
      </c>
      <c r="BL50" s="86">
        <v>0</v>
      </c>
      <c r="BM50" s="86">
        <v>0</v>
      </c>
      <c r="BN50" s="86">
        <v>0</v>
      </c>
      <c r="BO50" s="86">
        <v>0</v>
      </c>
      <c r="BP50" s="86">
        <v>0</v>
      </c>
      <c r="BQ50" s="86">
        <v>0</v>
      </c>
      <c r="BR50" s="86">
        <v>0</v>
      </c>
      <c r="BS50" s="86">
        <v>0</v>
      </c>
      <c r="BT50" s="87">
        <v>0</v>
      </c>
      <c r="BV50" s="81"/>
      <c r="BW50" s="92" t="str">
        <f t="shared" si="48"/>
        <v>Decorations</v>
      </c>
      <c r="BX50" s="83"/>
      <c r="BY50" s="84">
        <f t="shared" si="16"/>
        <v>0</v>
      </c>
      <c r="BZ50" s="85">
        <f t="shared" si="17"/>
        <v>0</v>
      </c>
      <c r="CA50" s="86">
        <f t="shared" si="18"/>
        <v>0</v>
      </c>
      <c r="CB50" s="86">
        <f t="shared" si="19"/>
        <v>0</v>
      </c>
      <c r="CC50" s="86">
        <f t="shared" si="20"/>
        <v>0</v>
      </c>
      <c r="CD50" s="84">
        <f t="shared" si="4"/>
        <v>0</v>
      </c>
      <c r="CE50" s="85">
        <f t="shared" si="21"/>
        <v>0</v>
      </c>
      <c r="CF50" s="86">
        <f t="shared" si="22"/>
        <v>0</v>
      </c>
      <c r="CG50" s="86">
        <f t="shared" si="23"/>
        <v>0</v>
      </c>
      <c r="CH50" s="86">
        <f t="shared" si="24"/>
        <v>0</v>
      </c>
      <c r="CI50" s="84">
        <f t="shared" si="5"/>
        <v>0</v>
      </c>
      <c r="CJ50" s="85">
        <f t="shared" si="25"/>
        <v>0</v>
      </c>
      <c r="CK50" s="86">
        <f t="shared" si="26"/>
        <v>0</v>
      </c>
      <c r="CL50" s="86">
        <f t="shared" si="27"/>
        <v>0</v>
      </c>
      <c r="CM50" s="87">
        <f t="shared" si="28"/>
        <v>0</v>
      </c>
      <c r="CO50" s="81"/>
      <c r="CP50" s="92" t="str">
        <f t="shared" si="49"/>
        <v>Decorations</v>
      </c>
      <c r="CQ50" s="83"/>
      <c r="CR50" s="84">
        <f t="shared" si="29"/>
        <v>0</v>
      </c>
      <c r="CS50" s="84">
        <f t="shared" si="29"/>
        <v>0</v>
      </c>
      <c r="CT50" s="85">
        <f t="shared" si="29"/>
        <v>0</v>
      </c>
      <c r="CU50" s="86">
        <f t="shared" si="29"/>
        <v>0</v>
      </c>
      <c r="CV50" s="86">
        <f t="shared" si="29"/>
        <v>0</v>
      </c>
      <c r="CW50" s="86">
        <f t="shared" si="29"/>
        <v>0</v>
      </c>
      <c r="CX50" s="86">
        <f t="shared" si="29"/>
        <v>0</v>
      </c>
      <c r="CY50" s="86">
        <f t="shared" si="29"/>
        <v>0</v>
      </c>
      <c r="CZ50" s="86">
        <f t="shared" si="29"/>
        <v>0</v>
      </c>
      <c r="DA50" s="86">
        <f t="shared" si="55"/>
        <v>0</v>
      </c>
      <c r="DB50" s="86">
        <f t="shared" si="55"/>
        <v>0</v>
      </c>
      <c r="DC50" s="86">
        <f t="shared" si="55"/>
        <v>0</v>
      </c>
      <c r="DD50" s="86">
        <f t="shared" si="55"/>
        <v>0</v>
      </c>
      <c r="DE50" s="87">
        <f t="shared" si="55"/>
        <v>0</v>
      </c>
      <c r="DG50" s="81"/>
      <c r="DH50" s="92" t="str">
        <f t="shared" si="50"/>
        <v>Decorations</v>
      </c>
      <c r="DI50" s="83"/>
      <c r="DJ50" s="88" t="str">
        <f t="shared" si="30"/>
        <v/>
      </c>
      <c r="DK50" s="88" t="str">
        <f t="shared" si="30"/>
        <v/>
      </c>
      <c r="DL50" s="89" t="str">
        <f t="shared" si="30"/>
        <v/>
      </c>
      <c r="DM50" s="90" t="str">
        <f t="shared" si="30"/>
        <v/>
      </c>
      <c r="DN50" s="90" t="str">
        <f t="shared" si="30"/>
        <v/>
      </c>
      <c r="DO50" s="90" t="str">
        <f t="shared" si="30"/>
        <v/>
      </c>
      <c r="DP50" s="90" t="str">
        <f t="shared" si="30"/>
        <v/>
      </c>
      <c r="DQ50" s="90" t="str">
        <f t="shared" si="30"/>
        <v/>
      </c>
      <c r="DR50" s="90" t="str">
        <f t="shared" si="30"/>
        <v/>
      </c>
      <c r="DS50" s="90" t="str">
        <f t="shared" si="60"/>
        <v/>
      </c>
      <c r="DT50" s="90" t="str">
        <f t="shared" si="60"/>
        <v/>
      </c>
      <c r="DU50" s="90" t="str">
        <f t="shared" si="60"/>
        <v/>
      </c>
      <c r="DV50" s="90" t="str">
        <f t="shared" si="60"/>
        <v/>
      </c>
      <c r="DW50" s="91" t="str">
        <f t="shared" si="60"/>
        <v/>
      </c>
      <c r="DY50" s="180">
        <f t="shared" si="61"/>
        <v>3</v>
      </c>
      <c r="DZ50" s="180" t="str">
        <f t="shared" si="62"/>
        <v>Decorations</v>
      </c>
      <c r="EA50" s="181">
        <f t="shared" si="63"/>
        <v>0</v>
      </c>
    </row>
    <row r="51" spans="2:131" ht="11.85" customHeight="1" x14ac:dyDescent="0.15">
      <c r="B51" s="81"/>
      <c r="C51" s="92" t="s">
        <v>118</v>
      </c>
      <c r="D51" s="83"/>
      <c r="E51" s="84">
        <f t="shared" si="8"/>
        <v>0</v>
      </c>
      <c r="F51" s="84">
        <f t="shared" si="9"/>
        <v>0</v>
      </c>
      <c r="G51" s="85">
        <v>0</v>
      </c>
      <c r="H51" s="86">
        <v>0</v>
      </c>
      <c r="I51" s="86">
        <v>0</v>
      </c>
      <c r="J51" s="86"/>
      <c r="K51" s="86"/>
      <c r="L51" s="86"/>
      <c r="M51" s="86"/>
      <c r="N51" s="86"/>
      <c r="O51" s="86"/>
      <c r="P51" s="86"/>
      <c r="Q51" s="86"/>
      <c r="R51" s="87"/>
      <c r="T51" s="81"/>
      <c r="U51" s="92" t="str">
        <f t="shared" si="42"/>
        <v>Depreciation-Building</v>
      </c>
      <c r="V51" s="83"/>
      <c r="W51" s="84">
        <f t="shared" si="10"/>
        <v>0</v>
      </c>
      <c r="X51" s="84">
        <f t="shared" si="11"/>
        <v>0</v>
      </c>
      <c r="Y51" s="85">
        <v>0</v>
      </c>
      <c r="Z51" s="86">
        <v>0</v>
      </c>
      <c r="AA51" s="86">
        <v>0</v>
      </c>
      <c r="AB51" s="86">
        <v>0</v>
      </c>
      <c r="AC51" s="86">
        <v>0</v>
      </c>
      <c r="AD51" s="86">
        <v>0</v>
      </c>
      <c r="AE51" s="86">
        <v>0</v>
      </c>
      <c r="AF51" s="86">
        <v>0</v>
      </c>
      <c r="AG51" s="86">
        <v>0</v>
      </c>
      <c r="AH51" s="86">
        <v>0</v>
      </c>
      <c r="AI51" s="86">
        <v>0</v>
      </c>
      <c r="AJ51" s="87">
        <v>0</v>
      </c>
      <c r="AL51" s="81"/>
      <c r="AM51" s="92" t="str">
        <f t="shared" si="44"/>
        <v>Depreciation-Building</v>
      </c>
      <c r="AN51" s="83"/>
      <c r="AO51" s="84">
        <f t="shared" si="12"/>
        <v>0</v>
      </c>
      <c r="AP51" s="84">
        <f t="shared" si="13"/>
        <v>0</v>
      </c>
      <c r="AQ51" s="85">
        <v>0</v>
      </c>
      <c r="AR51" s="86">
        <v>0</v>
      </c>
      <c r="AS51" s="86">
        <v>0</v>
      </c>
      <c r="AT51" s="86">
        <v>0</v>
      </c>
      <c r="AU51" s="86">
        <v>0</v>
      </c>
      <c r="AV51" s="86">
        <v>0</v>
      </c>
      <c r="AW51" s="86">
        <v>0</v>
      </c>
      <c r="AX51" s="86">
        <v>0</v>
      </c>
      <c r="AY51" s="86">
        <v>0</v>
      </c>
      <c r="AZ51" s="86">
        <v>0</v>
      </c>
      <c r="BA51" s="86">
        <v>0</v>
      </c>
      <c r="BB51" s="87">
        <v>0</v>
      </c>
      <c r="BD51" s="81"/>
      <c r="BE51" s="92" t="str">
        <f t="shared" si="46"/>
        <v>Depreciation-Building</v>
      </c>
      <c r="BF51" s="83"/>
      <c r="BG51" s="84">
        <f t="shared" si="14"/>
        <v>0</v>
      </c>
      <c r="BH51" s="84">
        <f t="shared" si="15"/>
        <v>0</v>
      </c>
      <c r="BI51" s="85">
        <v>0</v>
      </c>
      <c r="BJ51" s="86">
        <v>0</v>
      </c>
      <c r="BK51" s="86">
        <v>0</v>
      </c>
      <c r="BL51" s="86">
        <v>0</v>
      </c>
      <c r="BM51" s="86">
        <v>0</v>
      </c>
      <c r="BN51" s="86">
        <v>0</v>
      </c>
      <c r="BO51" s="86">
        <v>0</v>
      </c>
      <c r="BP51" s="86">
        <v>0</v>
      </c>
      <c r="BQ51" s="86">
        <v>0</v>
      </c>
      <c r="BR51" s="86">
        <v>0</v>
      </c>
      <c r="BS51" s="86">
        <v>0</v>
      </c>
      <c r="BT51" s="87">
        <v>0</v>
      </c>
      <c r="BV51" s="81"/>
      <c r="BW51" s="92" t="str">
        <f t="shared" si="48"/>
        <v>Depreciation-Building</v>
      </c>
      <c r="BX51" s="83"/>
      <c r="BY51" s="84">
        <f t="shared" si="16"/>
        <v>0</v>
      </c>
      <c r="BZ51" s="85">
        <f t="shared" si="17"/>
        <v>0</v>
      </c>
      <c r="CA51" s="86">
        <f t="shared" si="18"/>
        <v>0</v>
      </c>
      <c r="CB51" s="86">
        <f t="shared" si="19"/>
        <v>0</v>
      </c>
      <c r="CC51" s="86">
        <f t="shared" si="20"/>
        <v>0</v>
      </c>
      <c r="CD51" s="84">
        <f t="shared" si="4"/>
        <v>0</v>
      </c>
      <c r="CE51" s="85">
        <f t="shared" si="21"/>
        <v>0</v>
      </c>
      <c r="CF51" s="86">
        <f t="shared" si="22"/>
        <v>0</v>
      </c>
      <c r="CG51" s="86">
        <f t="shared" si="23"/>
        <v>0</v>
      </c>
      <c r="CH51" s="86">
        <f t="shared" si="24"/>
        <v>0</v>
      </c>
      <c r="CI51" s="84">
        <f t="shared" si="5"/>
        <v>0</v>
      </c>
      <c r="CJ51" s="85">
        <f t="shared" si="25"/>
        <v>0</v>
      </c>
      <c r="CK51" s="86">
        <f t="shared" si="26"/>
        <v>0</v>
      </c>
      <c r="CL51" s="86">
        <f t="shared" si="27"/>
        <v>0</v>
      </c>
      <c r="CM51" s="87">
        <f t="shared" si="28"/>
        <v>0</v>
      </c>
      <c r="CO51" s="81"/>
      <c r="CP51" s="92" t="str">
        <f t="shared" si="49"/>
        <v>Depreciation-Building</v>
      </c>
      <c r="CQ51" s="83"/>
      <c r="CR51" s="84">
        <f t="shared" si="29"/>
        <v>0</v>
      </c>
      <c r="CS51" s="84">
        <f t="shared" si="29"/>
        <v>0</v>
      </c>
      <c r="CT51" s="85">
        <f t="shared" si="29"/>
        <v>0</v>
      </c>
      <c r="CU51" s="86">
        <f t="shared" si="29"/>
        <v>0</v>
      </c>
      <c r="CV51" s="86">
        <f t="shared" si="29"/>
        <v>0</v>
      </c>
      <c r="CW51" s="86">
        <f t="shared" si="29"/>
        <v>0</v>
      </c>
      <c r="CX51" s="86">
        <f t="shared" si="29"/>
        <v>0</v>
      </c>
      <c r="CY51" s="86">
        <f t="shared" si="29"/>
        <v>0</v>
      </c>
      <c r="CZ51" s="86">
        <f t="shared" si="29"/>
        <v>0</v>
      </c>
      <c r="DA51" s="86">
        <f t="shared" si="55"/>
        <v>0</v>
      </c>
      <c r="DB51" s="86">
        <f t="shared" si="55"/>
        <v>0</v>
      </c>
      <c r="DC51" s="86">
        <f t="shared" si="55"/>
        <v>0</v>
      </c>
      <c r="DD51" s="86">
        <f t="shared" si="55"/>
        <v>0</v>
      </c>
      <c r="DE51" s="87">
        <f t="shared" si="55"/>
        <v>0</v>
      </c>
      <c r="DG51" s="81"/>
      <c r="DH51" s="92" t="str">
        <f t="shared" si="50"/>
        <v>Depreciation-Building</v>
      </c>
      <c r="DI51" s="83"/>
      <c r="DJ51" s="88" t="str">
        <f t="shared" ref="DJ51:DW77" si="64">IFERROR(((E51-W51)/ABS(W51))+1,"")</f>
        <v/>
      </c>
      <c r="DK51" s="88" t="str">
        <f t="shared" si="64"/>
        <v/>
      </c>
      <c r="DL51" s="89" t="str">
        <f t="shared" si="64"/>
        <v/>
      </c>
      <c r="DM51" s="90" t="str">
        <f t="shared" si="64"/>
        <v/>
      </c>
      <c r="DN51" s="90" t="str">
        <f t="shared" si="64"/>
        <v/>
      </c>
      <c r="DO51" s="90" t="str">
        <f t="shared" si="64"/>
        <v/>
      </c>
      <c r="DP51" s="90" t="str">
        <f t="shared" si="64"/>
        <v/>
      </c>
      <c r="DQ51" s="90" t="str">
        <f t="shared" si="64"/>
        <v/>
      </c>
      <c r="DR51" s="90" t="str">
        <f t="shared" si="64"/>
        <v/>
      </c>
      <c r="DS51" s="90" t="str">
        <f t="shared" si="60"/>
        <v/>
      </c>
      <c r="DT51" s="90" t="str">
        <f t="shared" si="60"/>
        <v/>
      </c>
      <c r="DU51" s="90" t="str">
        <f t="shared" si="60"/>
        <v/>
      </c>
      <c r="DV51" s="90" t="str">
        <f t="shared" si="60"/>
        <v/>
      </c>
      <c r="DW51" s="91" t="str">
        <f t="shared" si="60"/>
        <v/>
      </c>
      <c r="DY51" s="180">
        <f t="shared" si="61"/>
        <v>3</v>
      </c>
      <c r="DZ51" s="180" t="str">
        <f t="shared" si="62"/>
        <v>Depreciation-Building</v>
      </c>
      <c r="EA51" s="181">
        <f t="shared" si="63"/>
        <v>0</v>
      </c>
    </row>
    <row r="52" spans="2:131" ht="11.85" customHeight="1" x14ac:dyDescent="0.15">
      <c r="B52" s="81"/>
      <c r="C52" s="92" t="s">
        <v>119</v>
      </c>
      <c r="D52" s="83"/>
      <c r="E52" s="84">
        <f t="shared" si="8"/>
        <v>0</v>
      </c>
      <c r="F52" s="84">
        <f t="shared" si="9"/>
        <v>0</v>
      </c>
      <c r="G52" s="85">
        <v>0</v>
      </c>
      <c r="H52" s="86">
        <v>0</v>
      </c>
      <c r="I52" s="86">
        <v>0</v>
      </c>
      <c r="J52" s="86"/>
      <c r="K52" s="86"/>
      <c r="L52" s="86"/>
      <c r="M52" s="86"/>
      <c r="N52" s="86"/>
      <c r="O52" s="86"/>
      <c r="P52" s="86"/>
      <c r="Q52" s="86"/>
      <c r="R52" s="87"/>
      <c r="T52" s="81"/>
      <c r="U52" s="92" t="str">
        <f t="shared" si="42"/>
        <v>Depreciation-Building Improvement</v>
      </c>
      <c r="V52" s="83"/>
      <c r="W52" s="84">
        <f t="shared" si="10"/>
        <v>0</v>
      </c>
      <c r="X52" s="84">
        <f t="shared" si="11"/>
        <v>0</v>
      </c>
      <c r="Y52" s="85">
        <v>0</v>
      </c>
      <c r="Z52" s="86">
        <v>0</v>
      </c>
      <c r="AA52" s="86">
        <v>0</v>
      </c>
      <c r="AB52" s="86">
        <v>0</v>
      </c>
      <c r="AC52" s="86">
        <v>0</v>
      </c>
      <c r="AD52" s="86">
        <v>0</v>
      </c>
      <c r="AE52" s="86">
        <v>0</v>
      </c>
      <c r="AF52" s="86">
        <v>0</v>
      </c>
      <c r="AG52" s="86">
        <v>0</v>
      </c>
      <c r="AH52" s="86">
        <v>0</v>
      </c>
      <c r="AI52" s="86">
        <v>0</v>
      </c>
      <c r="AJ52" s="87">
        <v>0</v>
      </c>
      <c r="AL52" s="81"/>
      <c r="AM52" s="92" t="str">
        <f t="shared" si="44"/>
        <v>Depreciation-Building Improvement</v>
      </c>
      <c r="AN52" s="83"/>
      <c r="AO52" s="84">
        <f t="shared" si="12"/>
        <v>0</v>
      </c>
      <c r="AP52" s="84">
        <f t="shared" si="13"/>
        <v>0</v>
      </c>
      <c r="AQ52" s="85">
        <v>0</v>
      </c>
      <c r="AR52" s="86">
        <v>0</v>
      </c>
      <c r="AS52" s="86">
        <v>0</v>
      </c>
      <c r="AT52" s="86">
        <v>0</v>
      </c>
      <c r="AU52" s="86">
        <v>0</v>
      </c>
      <c r="AV52" s="86">
        <v>0</v>
      </c>
      <c r="AW52" s="86">
        <v>0</v>
      </c>
      <c r="AX52" s="86">
        <v>0</v>
      </c>
      <c r="AY52" s="86">
        <v>0</v>
      </c>
      <c r="AZ52" s="86">
        <v>0</v>
      </c>
      <c r="BA52" s="86">
        <v>0</v>
      </c>
      <c r="BB52" s="87">
        <v>0</v>
      </c>
      <c r="BD52" s="81"/>
      <c r="BE52" s="92" t="str">
        <f t="shared" si="46"/>
        <v>Depreciation-Building Improvement</v>
      </c>
      <c r="BF52" s="83"/>
      <c r="BG52" s="84">
        <f t="shared" si="14"/>
        <v>0</v>
      </c>
      <c r="BH52" s="84">
        <f t="shared" si="15"/>
        <v>0</v>
      </c>
      <c r="BI52" s="85">
        <v>0</v>
      </c>
      <c r="BJ52" s="86">
        <v>0</v>
      </c>
      <c r="BK52" s="86">
        <v>0</v>
      </c>
      <c r="BL52" s="86">
        <v>0</v>
      </c>
      <c r="BM52" s="86">
        <v>0</v>
      </c>
      <c r="BN52" s="86">
        <v>0</v>
      </c>
      <c r="BO52" s="86">
        <v>0</v>
      </c>
      <c r="BP52" s="86">
        <v>0</v>
      </c>
      <c r="BQ52" s="86">
        <v>0</v>
      </c>
      <c r="BR52" s="86">
        <v>0</v>
      </c>
      <c r="BS52" s="86">
        <v>0</v>
      </c>
      <c r="BT52" s="87">
        <v>0</v>
      </c>
      <c r="BV52" s="81"/>
      <c r="BW52" s="92" t="str">
        <f t="shared" si="48"/>
        <v>Depreciation-Building Improvement</v>
      </c>
      <c r="BX52" s="83"/>
      <c r="BY52" s="84">
        <f t="shared" si="16"/>
        <v>0</v>
      </c>
      <c r="BZ52" s="85">
        <f t="shared" si="17"/>
        <v>0</v>
      </c>
      <c r="CA52" s="86">
        <f t="shared" si="18"/>
        <v>0</v>
      </c>
      <c r="CB52" s="86">
        <f t="shared" si="19"/>
        <v>0</v>
      </c>
      <c r="CC52" s="86">
        <f t="shared" si="20"/>
        <v>0</v>
      </c>
      <c r="CD52" s="84">
        <f t="shared" si="4"/>
        <v>0</v>
      </c>
      <c r="CE52" s="85">
        <f t="shared" si="21"/>
        <v>0</v>
      </c>
      <c r="CF52" s="86">
        <f t="shared" si="22"/>
        <v>0</v>
      </c>
      <c r="CG52" s="86">
        <f t="shared" si="23"/>
        <v>0</v>
      </c>
      <c r="CH52" s="86">
        <f t="shared" si="24"/>
        <v>0</v>
      </c>
      <c r="CI52" s="84">
        <f t="shared" si="5"/>
        <v>0</v>
      </c>
      <c r="CJ52" s="85">
        <f t="shared" si="25"/>
        <v>0</v>
      </c>
      <c r="CK52" s="86">
        <f t="shared" si="26"/>
        <v>0</v>
      </c>
      <c r="CL52" s="86">
        <f t="shared" si="27"/>
        <v>0</v>
      </c>
      <c r="CM52" s="87">
        <f t="shared" si="28"/>
        <v>0</v>
      </c>
      <c r="CO52" s="81"/>
      <c r="CP52" s="92" t="str">
        <f t="shared" si="49"/>
        <v>Depreciation-Building Improvement</v>
      </c>
      <c r="CQ52" s="83"/>
      <c r="CR52" s="84">
        <f t="shared" si="29"/>
        <v>0</v>
      </c>
      <c r="CS52" s="84">
        <f t="shared" si="29"/>
        <v>0</v>
      </c>
      <c r="CT52" s="85">
        <f t="shared" si="29"/>
        <v>0</v>
      </c>
      <c r="CU52" s="86">
        <f t="shared" si="29"/>
        <v>0</v>
      </c>
      <c r="CV52" s="86">
        <f t="shared" si="29"/>
        <v>0</v>
      </c>
      <c r="CW52" s="86">
        <f t="shared" si="29"/>
        <v>0</v>
      </c>
      <c r="CX52" s="86">
        <f t="shared" si="29"/>
        <v>0</v>
      </c>
      <c r="CY52" s="86">
        <f t="shared" si="29"/>
        <v>0</v>
      </c>
      <c r="CZ52" s="86">
        <f t="shared" si="29"/>
        <v>0</v>
      </c>
      <c r="DA52" s="86">
        <f t="shared" si="55"/>
        <v>0</v>
      </c>
      <c r="DB52" s="86">
        <f t="shared" si="55"/>
        <v>0</v>
      </c>
      <c r="DC52" s="86">
        <f t="shared" si="55"/>
        <v>0</v>
      </c>
      <c r="DD52" s="86">
        <f t="shared" si="55"/>
        <v>0</v>
      </c>
      <c r="DE52" s="87">
        <f t="shared" si="55"/>
        <v>0</v>
      </c>
      <c r="DG52" s="81"/>
      <c r="DH52" s="92" t="str">
        <f t="shared" si="50"/>
        <v>Depreciation-Building Improvement</v>
      </c>
      <c r="DI52" s="83"/>
      <c r="DJ52" s="88" t="str">
        <f t="shared" si="64"/>
        <v/>
      </c>
      <c r="DK52" s="88" t="str">
        <f t="shared" si="64"/>
        <v/>
      </c>
      <c r="DL52" s="89" t="str">
        <f t="shared" si="64"/>
        <v/>
      </c>
      <c r="DM52" s="90" t="str">
        <f t="shared" si="64"/>
        <v/>
      </c>
      <c r="DN52" s="90" t="str">
        <f t="shared" si="64"/>
        <v/>
      </c>
      <c r="DO52" s="90" t="str">
        <f t="shared" si="64"/>
        <v/>
      </c>
      <c r="DP52" s="90" t="str">
        <f t="shared" si="64"/>
        <v/>
      </c>
      <c r="DQ52" s="90" t="str">
        <f t="shared" si="64"/>
        <v/>
      </c>
      <c r="DR52" s="90" t="str">
        <f t="shared" si="64"/>
        <v/>
      </c>
      <c r="DS52" s="90" t="str">
        <f t="shared" si="60"/>
        <v/>
      </c>
      <c r="DT52" s="90" t="str">
        <f t="shared" si="60"/>
        <v/>
      </c>
      <c r="DU52" s="90" t="str">
        <f t="shared" si="60"/>
        <v/>
      </c>
      <c r="DV52" s="90" t="str">
        <f t="shared" si="60"/>
        <v/>
      </c>
      <c r="DW52" s="91" t="str">
        <f t="shared" si="60"/>
        <v/>
      </c>
      <c r="DY52" s="180">
        <f t="shared" si="61"/>
        <v>3</v>
      </c>
      <c r="DZ52" s="180" t="str">
        <f t="shared" si="62"/>
        <v>Depreciation-Building Improvement</v>
      </c>
      <c r="EA52" s="181">
        <f t="shared" si="63"/>
        <v>0</v>
      </c>
    </row>
    <row r="53" spans="2:131" ht="11.85" customHeight="1" x14ac:dyDescent="0.15">
      <c r="B53" s="81"/>
      <c r="C53" s="92" t="s">
        <v>120</v>
      </c>
      <c r="D53" s="83"/>
      <c r="E53" s="84">
        <f t="shared" si="8"/>
        <v>0</v>
      </c>
      <c r="F53" s="84">
        <f t="shared" si="9"/>
        <v>0</v>
      </c>
      <c r="G53" s="85">
        <v>0</v>
      </c>
      <c r="H53" s="86">
        <v>0</v>
      </c>
      <c r="I53" s="86">
        <v>0</v>
      </c>
      <c r="J53" s="86"/>
      <c r="K53" s="86"/>
      <c r="L53" s="86"/>
      <c r="M53" s="86"/>
      <c r="N53" s="86"/>
      <c r="O53" s="86"/>
      <c r="P53" s="86"/>
      <c r="Q53" s="86"/>
      <c r="R53" s="87"/>
      <c r="T53" s="81"/>
      <c r="U53" s="92" t="str">
        <f t="shared" si="42"/>
        <v>Depreciation-F.F.E.</v>
      </c>
      <c r="V53" s="83"/>
      <c r="W53" s="84">
        <f t="shared" si="10"/>
        <v>0</v>
      </c>
      <c r="X53" s="84">
        <f t="shared" si="11"/>
        <v>0</v>
      </c>
      <c r="Y53" s="85">
        <v>0</v>
      </c>
      <c r="Z53" s="86">
        <v>0</v>
      </c>
      <c r="AA53" s="86">
        <v>0</v>
      </c>
      <c r="AB53" s="86">
        <v>0</v>
      </c>
      <c r="AC53" s="86">
        <v>0</v>
      </c>
      <c r="AD53" s="86">
        <v>0</v>
      </c>
      <c r="AE53" s="86">
        <v>0</v>
      </c>
      <c r="AF53" s="86">
        <v>0</v>
      </c>
      <c r="AG53" s="86">
        <v>0</v>
      </c>
      <c r="AH53" s="86">
        <v>0</v>
      </c>
      <c r="AI53" s="86">
        <v>0</v>
      </c>
      <c r="AJ53" s="87">
        <v>0</v>
      </c>
      <c r="AL53" s="81"/>
      <c r="AM53" s="92" t="str">
        <f t="shared" si="44"/>
        <v>Depreciation-F.F.E.</v>
      </c>
      <c r="AN53" s="83"/>
      <c r="AO53" s="84">
        <f t="shared" si="12"/>
        <v>0</v>
      </c>
      <c r="AP53" s="84">
        <f t="shared" si="13"/>
        <v>0</v>
      </c>
      <c r="AQ53" s="85">
        <v>0</v>
      </c>
      <c r="AR53" s="86">
        <v>0</v>
      </c>
      <c r="AS53" s="86">
        <v>0</v>
      </c>
      <c r="AT53" s="86">
        <v>0</v>
      </c>
      <c r="AU53" s="86">
        <v>0</v>
      </c>
      <c r="AV53" s="86">
        <v>0</v>
      </c>
      <c r="AW53" s="86">
        <v>0</v>
      </c>
      <c r="AX53" s="86">
        <v>0</v>
      </c>
      <c r="AY53" s="86">
        <v>0</v>
      </c>
      <c r="AZ53" s="86">
        <v>0</v>
      </c>
      <c r="BA53" s="86">
        <v>0</v>
      </c>
      <c r="BB53" s="87">
        <v>0</v>
      </c>
      <c r="BD53" s="81"/>
      <c r="BE53" s="92" t="str">
        <f t="shared" si="46"/>
        <v>Depreciation-F.F.E.</v>
      </c>
      <c r="BF53" s="83"/>
      <c r="BG53" s="84">
        <f t="shared" si="14"/>
        <v>0</v>
      </c>
      <c r="BH53" s="84">
        <f t="shared" si="15"/>
        <v>0</v>
      </c>
      <c r="BI53" s="85">
        <v>0</v>
      </c>
      <c r="BJ53" s="86">
        <v>0</v>
      </c>
      <c r="BK53" s="86">
        <v>0</v>
      </c>
      <c r="BL53" s="86">
        <v>0</v>
      </c>
      <c r="BM53" s="86">
        <v>0</v>
      </c>
      <c r="BN53" s="86">
        <v>0</v>
      </c>
      <c r="BO53" s="86">
        <v>0</v>
      </c>
      <c r="BP53" s="86">
        <v>0</v>
      </c>
      <c r="BQ53" s="86">
        <v>0</v>
      </c>
      <c r="BR53" s="86">
        <v>0</v>
      </c>
      <c r="BS53" s="86">
        <v>0</v>
      </c>
      <c r="BT53" s="87">
        <v>0</v>
      </c>
      <c r="BV53" s="81"/>
      <c r="BW53" s="92" t="str">
        <f t="shared" si="48"/>
        <v>Depreciation-F.F.E.</v>
      </c>
      <c r="BX53" s="83"/>
      <c r="BY53" s="84">
        <f t="shared" si="16"/>
        <v>0</v>
      </c>
      <c r="BZ53" s="85">
        <f t="shared" si="17"/>
        <v>0</v>
      </c>
      <c r="CA53" s="86">
        <f t="shared" si="18"/>
        <v>0</v>
      </c>
      <c r="CB53" s="86">
        <f t="shared" si="19"/>
        <v>0</v>
      </c>
      <c r="CC53" s="86">
        <f t="shared" si="20"/>
        <v>0</v>
      </c>
      <c r="CD53" s="84">
        <f t="shared" si="4"/>
        <v>0</v>
      </c>
      <c r="CE53" s="85">
        <f t="shared" si="21"/>
        <v>0</v>
      </c>
      <c r="CF53" s="86">
        <f t="shared" si="22"/>
        <v>0</v>
      </c>
      <c r="CG53" s="86">
        <f t="shared" si="23"/>
        <v>0</v>
      </c>
      <c r="CH53" s="86">
        <f t="shared" si="24"/>
        <v>0</v>
      </c>
      <c r="CI53" s="84">
        <f t="shared" si="5"/>
        <v>0</v>
      </c>
      <c r="CJ53" s="85">
        <f t="shared" si="25"/>
        <v>0</v>
      </c>
      <c r="CK53" s="86">
        <f t="shared" si="26"/>
        <v>0</v>
      </c>
      <c r="CL53" s="86">
        <f t="shared" si="27"/>
        <v>0</v>
      </c>
      <c r="CM53" s="87">
        <f t="shared" si="28"/>
        <v>0</v>
      </c>
      <c r="CO53" s="81"/>
      <c r="CP53" s="92" t="str">
        <f t="shared" si="49"/>
        <v>Depreciation-F.F.E.</v>
      </c>
      <c r="CQ53" s="83"/>
      <c r="CR53" s="84">
        <f t="shared" si="29"/>
        <v>0</v>
      </c>
      <c r="CS53" s="84">
        <f t="shared" si="29"/>
        <v>0</v>
      </c>
      <c r="CT53" s="85">
        <f t="shared" ref="CT53:DE84" si="65">G53-Y53</f>
        <v>0</v>
      </c>
      <c r="CU53" s="86">
        <f t="shared" si="65"/>
        <v>0</v>
      </c>
      <c r="CV53" s="86">
        <f t="shared" si="65"/>
        <v>0</v>
      </c>
      <c r="CW53" s="86">
        <f t="shared" si="65"/>
        <v>0</v>
      </c>
      <c r="CX53" s="86">
        <f t="shared" si="65"/>
        <v>0</v>
      </c>
      <c r="CY53" s="86">
        <f t="shared" si="65"/>
        <v>0</v>
      </c>
      <c r="CZ53" s="86">
        <f t="shared" si="65"/>
        <v>0</v>
      </c>
      <c r="DA53" s="86">
        <f t="shared" si="55"/>
        <v>0</v>
      </c>
      <c r="DB53" s="86">
        <f t="shared" si="55"/>
        <v>0</v>
      </c>
      <c r="DC53" s="86">
        <f t="shared" si="55"/>
        <v>0</v>
      </c>
      <c r="DD53" s="86">
        <f t="shared" si="55"/>
        <v>0</v>
      </c>
      <c r="DE53" s="87">
        <f t="shared" si="55"/>
        <v>0</v>
      </c>
      <c r="DG53" s="81"/>
      <c r="DH53" s="92" t="str">
        <f t="shared" si="50"/>
        <v>Depreciation-F.F.E.</v>
      </c>
      <c r="DI53" s="83"/>
      <c r="DJ53" s="88" t="str">
        <f t="shared" si="64"/>
        <v/>
      </c>
      <c r="DK53" s="88" t="str">
        <f t="shared" si="64"/>
        <v/>
      </c>
      <c r="DL53" s="89" t="str">
        <f t="shared" si="64"/>
        <v/>
      </c>
      <c r="DM53" s="90" t="str">
        <f t="shared" si="64"/>
        <v/>
      </c>
      <c r="DN53" s="90" t="str">
        <f t="shared" si="64"/>
        <v/>
      </c>
      <c r="DO53" s="90" t="str">
        <f t="shared" si="64"/>
        <v/>
      </c>
      <c r="DP53" s="90" t="str">
        <f t="shared" si="64"/>
        <v/>
      </c>
      <c r="DQ53" s="90" t="str">
        <f t="shared" si="64"/>
        <v/>
      </c>
      <c r="DR53" s="90" t="str">
        <f t="shared" si="64"/>
        <v/>
      </c>
      <c r="DS53" s="90" t="str">
        <f t="shared" si="60"/>
        <v/>
      </c>
      <c r="DT53" s="90" t="str">
        <f t="shared" si="60"/>
        <v/>
      </c>
      <c r="DU53" s="90" t="str">
        <f t="shared" si="60"/>
        <v/>
      </c>
      <c r="DV53" s="90" t="str">
        <f t="shared" si="60"/>
        <v/>
      </c>
      <c r="DW53" s="91" t="str">
        <f t="shared" si="60"/>
        <v/>
      </c>
      <c r="DY53" s="180">
        <f t="shared" si="61"/>
        <v>3</v>
      </c>
      <c r="DZ53" s="180" t="str">
        <f t="shared" si="62"/>
        <v>Depreciation-F.F.E.</v>
      </c>
      <c r="EA53" s="181">
        <f t="shared" si="63"/>
        <v>0</v>
      </c>
    </row>
    <row r="54" spans="2:131" ht="11.85" customHeight="1" x14ac:dyDescent="0.15">
      <c r="B54" s="81"/>
      <c r="C54" s="92" t="s">
        <v>121</v>
      </c>
      <c r="D54" s="83"/>
      <c r="E54" s="84">
        <f t="shared" si="8"/>
        <v>0</v>
      </c>
      <c r="F54" s="84">
        <f t="shared" si="9"/>
        <v>0</v>
      </c>
      <c r="G54" s="85">
        <v>0</v>
      </c>
      <c r="H54" s="86">
        <v>0</v>
      </c>
      <c r="I54" s="86">
        <v>0</v>
      </c>
      <c r="J54" s="86"/>
      <c r="K54" s="86"/>
      <c r="L54" s="86"/>
      <c r="M54" s="86"/>
      <c r="N54" s="86"/>
      <c r="O54" s="86"/>
      <c r="P54" s="86"/>
      <c r="Q54" s="86"/>
      <c r="R54" s="87"/>
      <c r="T54" s="81"/>
      <c r="U54" s="92" t="str">
        <f t="shared" si="42"/>
        <v>Donation</v>
      </c>
      <c r="V54" s="83"/>
      <c r="W54" s="84">
        <f t="shared" si="10"/>
        <v>0</v>
      </c>
      <c r="X54" s="84">
        <f t="shared" si="11"/>
        <v>0</v>
      </c>
      <c r="Y54" s="85">
        <v>0</v>
      </c>
      <c r="Z54" s="86">
        <v>0</v>
      </c>
      <c r="AA54" s="86">
        <v>0</v>
      </c>
      <c r="AB54" s="86">
        <v>0</v>
      </c>
      <c r="AC54" s="86">
        <v>0</v>
      </c>
      <c r="AD54" s="86">
        <v>0</v>
      </c>
      <c r="AE54" s="86">
        <v>0</v>
      </c>
      <c r="AF54" s="86">
        <v>0</v>
      </c>
      <c r="AG54" s="86">
        <v>0</v>
      </c>
      <c r="AH54" s="86">
        <v>0</v>
      </c>
      <c r="AI54" s="86">
        <v>0</v>
      </c>
      <c r="AJ54" s="87">
        <v>0</v>
      </c>
      <c r="AL54" s="81"/>
      <c r="AM54" s="92" t="str">
        <f t="shared" si="44"/>
        <v>Donation</v>
      </c>
      <c r="AN54" s="83"/>
      <c r="AO54" s="84">
        <f t="shared" si="12"/>
        <v>0</v>
      </c>
      <c r="AP54" s="84">
        <f t="shared" si="13"/>
        <v>0</v>
      </c>
      <c r="AQ54" s="85">
        <v>0</v>
      </c>
      <c r="AR54" s="86">
        <v>0</v>
      </c>
      <c r="AS54" s="86">
        <v>0</v>
      </c>
      <c r="AT54" s="86">
        <v>0</v>
      </c>
      <c r="AU54" s="86">
        <v>0</v>
      </c>
      <c r="AV54" s="86">
        <v>0</v>
      </c>
      <c r="AW54" s="86">
        <v>0</v>
      </c>
      <c r="AX54" s="86">
        <v>0</v>
      </c>
      <c r="AY54" s="86">
        <v>0</v>
      </c>
      <c r="AZ54" s="86">
        <v>0</v>
      </c>
      <c r="BA54" s="86">
        <v>0</v>
      </c>
      <c r="BB54" s="87">
        <v>0</v>
      </c>
      <c r="BD54" s="81"/>
      <c r="BE54" s="92" t="str">
        <f t="shared" si="46"/>
        <v>Donation</v>
      </c>
      <c r="BF54" s="83"/>
      <c r="BG54" s="84">
        <f t="shared" si="14"/>
        <v>0</v>
      </c>
      <c r="BH54" s="84">
        <f t="shared" si="15"/>
        <v>0</v>
      </c>
      <c r="BI54" s="85">
        <v>0</v>
      </c>
      <c r="BJ54" s="86">
        <v>0</v>
      </c>
      <c r="BK54" s="86">
        <v>0</v>
      </c>
      <c r="BL54" s="86">
        <v>0</v>
      </c>
      <c r="BM54" s="86">
        <v>0</v>
      </c>
      <c r="BN54" s="86">
        <v>0</v>
      </c>
      <c r="BO54" s="86">
        <v>0</v>
      </c>
      <c r="BP54" s="86">
        <v>0</v>
      </c>
      <c r="BQ54" s="86">
        <v>0</v>
      </c>
      <c r="BR54" s="86">
        <v>0</v>
      </c>
      <c r="BS54" s="86">
        <v>0</v>
      </c>
      <c r="BT54" s="87">
        <v>0</v>
      </c>
      <c r="BV54" s="81"/>
      <c r="BW54" s="92" t="str">
        <f t="shared" si="48"/>
        <v>Donation</v>
      </c>
      <c r="BX54" s="83"/>
      <c r="BY54" s="84">
        <f t="shared" si="16"/>
        <v>0</v>
      </c>
      <c r="BZ54" s="85">
        <f t="shared" si="17"/>
        <v>0</v>
      </c>
      <c r="CA54" s="86">
        <f t="shared" si="18"/>
        <v>0</v>
      </c>
      <c r="CB54" s="86">
        <f t="shared" si="19"/>
        <v>0</v>
      </c>
      <c r="CC54" s="86">
        <f t="shared" si="20"/>
        <v>0</v>
      </c>
      <c r="CD54" s="84">
        <f t="shared" si="4"/>
        <v>0</v>
      </c>
      <c r="CE54" s="85">
        <f t="shared" si="21"/>
        <v>0</v>
      </c>
      <c r="CF54" s="86">
        <f t="shared" si="22"/>
        <v>0</v>
      </c>
      <c r="CG54" s="86">
        <f t="shared" si="23"/>
        <v>0</v>
      </c>
      <c r="CH54" s="86">
        <f t="shared" si="24"/>
        <v>0</v>
      </c>
      <c r="CI54" s="84">
        <f t="shared" si="5"/>
        <v>0</v>
      </c>
      <c r="CJ54" s="85">
        <f t="shared" si="25"/>
        <v>0</v>
      </c>
      <c r="CK54" s="86">
        <f t="shared" si="26"/>
        <v>0</v>
      </c>
      <c r="CL54" s="86">
        <f t="shared" si="27"/>
        <v>0</v>
      </c>
      <c r="CM54" s="87">
        <f t="shared" si="28"/>
        <v>0</v>
      </c>
      <c r="CO54" s="81"/>
      <c r="CP54" s="92" t="str">
        <f t="shared" si="49"/>
        <v>Donation</v>
      </c>
      <c r="CQ54" s="83"/>
      <c r="CR54" s="84">
        <f t="shared" ref="CR54:CY118" si="66">E54-W54</f>
        <v>0</v>
      </c>
      <c r="CS54" s="84">
        <f t="shared" si="66"/>
        <v>0</v>
      </c>
      <c r="CT54" s="85">
        <f t="shared" si="65"/>
        <v>0</v>
      </c>
      <c r="CU54" s="86">
        <f t="shared" si="65"/>
        <v>0</v>
      </c>
      <c r="CV54" s="86">
        <f t="shared" si="65"/>
        <v>0</v>
      </c>
      <c r="CW54" s="86">
        <f t="shared" si="65"/>
        <v>0</v>
      </c>
      <c r="CX54" s="86">
        <f t="shared" si="65"/>
        <v>0</v>
      </c>
      <c r="CY54" s="86">
        <f t="shared" si="65"/>
        <v>0</v>
      </c>
      <c r="CZ54" s="86">
        <f t="shared" si="65"/>
        <v>0</v>
      </c>
      <c r="DA54" s="86">
        <f t="shared" si="55"/>
        <v>0</v>
      </c>
      <c r="DB54" s="86">
        <f t="shared" si="55"/>
        <v>0</v>
      </c>
      <c r="DC54" s="86">
        <f t="shared" si="55"/>
        <v>0</v>
      </c>
      <c r="DD54" s="86">
        <f t="shared" si="55"/>
        <v>0</v>
      </c>
      <c r="DE54" s="87">
        <f t="shared" si="55"/>
        <v>0</v>
      </c>
      <c r="DG54" s="81"/>
      <c r="DH54" s="92" t="str">
        <f t="shared" si="50"/>
        <v>Donation</v>
      </c>
      <c r="DI54" s="83"/>
      <c r="DJ54" s="88" t="str">
        <f t="shared" si="64"/>
        <v/>
      </c>
      <c r="DK54" s="88" t="str">
        <f t="shared" si="64"/>
        <v/>
      </c>
      <c r="DL54" s="89" t="str">
        <f t="shared" si="64"/>
        <v/>
      </c>
      <c r="DM54" s="90" t="str">
        <f t="shared" si="64"/>
        <v/>
      </c>
      <c r="DN54" s="90" t="str">
        <f t="shared" si="64"/>
        <v/>
      </c>
      <c r="DO54" s="90" t="str">
        <f t="shared" si="64"/>
        <v/>
      </c>
      <c r="DP54" s="90" t="str">
        <f t="shared" si="64"/>
        <v/>
      </c>
      <c r="DQ54" s="90" t="str">
        <f t="shared" si="64"/>
        <v/>
      </c>
      <c r="DR54" s="90" t="str">
        <f t="shared" si="64"/>
        <v/>
      </c>
      <c r="DS54" s="90" t="str">
        <f t="shared" si="60"/>
        <v/>
      </c>
      <c r="DT54" s="90" t="str">
        <f t="shared" si="60"/>
        <v/>
      </c>
      <c r="DU54" s="90" t="str">
        <f t="shared" si="60"/>
        <v/>
      </c>
      <c r="DV54" s="90" t="str">
        <f t="shared" si="60"/>
        <v/>
      </c>
      <c r="DW54" s="91" t="str">
        <f t="shared" si="60"/>
        <v/>
      </c>
      <c r="DY54" s="180">
        <f t="shared" si="61"/>
        <v>3</v>
      </c>
      <c r="DZ54" s="180" t="str">
        <f t="shared" si="62"/>
        <v>Donation</v>
      </c>
      <c r="EA54" s="181">
        <f t="shared" si="63"/>
        <v>0</v>
      </c>
    </row>
    <row r="55" spans="2:131" ht="11.85" customHeight="1" x14ac:dyDescent="0.15">
      <c r="B55" s="81"/>
      <c r="C55" s="92" t="s">
        <v>122</v>
      </c>
      <c r="D55" s="83"/>
      <c r="E55" s="84">
        <f t="shared" si="8"/>
        <v>0</v>
      </c>
      <c r="F55" s="84">
        <f t="shared" si="9"/>
        <v>0</v>
      </c>
      <c r="G55" s="85">
        <v>0</v>
      </c>
      <c r="H55" s="86">
        <v>0</v>
      </c>
      <c r="I55" s="86">
        <v>0</v>
      </c>
      <c r="J55" s="86"/>
      <c r="K55" s="86"/>
      <c r="L55" s="86"/>
      <c r="M55" s="86"/>
      <c r="N55" s="86"/>
      <c r="O55" s="86"/>
      <c r="P55" s="86"/>
      <c r="Q55" s="86"/>
      <c r="R55" s="87"/>
      <c r="T55" s="81"/>
      <c r="U55" s="92" t="str">
        <f t="shared" si="42"/>
        <v>Due And Subscriptions</v>
      </c>
      <c r="V55" s="83"/>
      <c r="W55" s="84">
        <f t="shared" si="10"/>
        <v>0</v>
      </c>
      <c r="X55" s="84">
        <f t="shared" si="11"/>
        <v>0</v>
      </c>
      <c r="Y55" s="85">
        <v>0</v>
      </c>
      <c r="Z55" s="86">
        <v>0</v>
      </c>
      <c r="AA55" s="86">
        <v>0</v>
      </c>
      <c r="AB55" s="86">
        <v>0</v>
      </c>
      <c r="AC55" s="86">
        <v>0</v>
      </c>
      <c r="AD55" s="86">
        <v>0</v>
      </c>
      <c r="AE55" s="86">
        <v>0</v>
      </c>
      <c r="AF55" s="86">
        <v>0</v>
      </c>
      <c r="AG55" s="86">
        <v>0</v>
      </c>
      <c r="AH55" s="86">
        <v>0</v>
      </c>
      <c r="AI55" s="86">
        <v>0</v>
      </c>
      <c r="AJ55" s="87">
        <v>0</v>
      </c>
      <c r="AL55" s="81"/>
      <c r="AM55" s="92" t="str">
        <f t="shared" si="44"/>
        <v>Due And Subscriptions</v>
      </c>
      <c r="AN55" s="83"/>
      <c r="AO55" s="84">
        <f t="shared" si="12"/>
        <v>0</v>
      </c>
      <c r="AP55" s="84">
        <f t="shared" si="13"/>
        <v>0</v>
      </c>
      <c r="AQ55" s="85">
        <v>0</v>
      </c>
      <c r="AR55" s="86">
        <v>0</v>
      </c>
      <c r="AS55" s="86">
        <v>0</v>
      </c>
      <c r="AT55" s="86">
        <v>0</v>
      </c>
      <c r="AU55" s="86">
        <v>0</v>
      </c>
      <c r="AV55" s="86">
        <v>0</v>
      </c>
      <c r="AW55" s="86">
        <v>0</v>
      </c>
      <c r="AX55" s="86">
        <v>0</v>
      </c>
      <c r="AY55" s="86">
        <v>0</v>
      </c>
      <c r="AZ55" s="86">
        <v>0</v>
      </c>
      <c r="BA55" s="86">
        <v>0</v>
      </c>
      <c r="BB55" s="87">
        <v>0</v>
      </c>
      <c r="BD55" s="81"/>
      <c r="BE55" s="92" t="str">
        <f t="shared" si="46"/>
        <v>Due And Subscriptions</v>
      </c>
      <c r="BF55" s="83"/>
      <c r="BG55" s="84">
        <f t="shared" si="14"/>
        <v>0</v>
      </c>
      <c r="BH55" s="84">
        <f t="shared" si="15"/>
        <v>0</v>
      </c>
      <c r="BI55" s="85">
        <v>0</v>
      </c>
      <c r="BJ55" s="86">
        <v>0</v>
      </c>
      <c r="BK55" s="86">
        <v>0</v>
      </c>
      <c r="BL55" s="86">
        <v>0</v>
      </c>
      <c r="BM55" s="86">
        <v>0</v>
      </c>
      <c r="BN55" s="86">
        <v>0</v>
      </c>
      <c r="BO55" s="86">
        <v>0</v>
      </c>
      <c r="BP55" s="86">
        <v>0</v>
      </c>
      <c r="BQ55" s="86">
        <v>0</v>
      </c>
      <c r="BR55" s="86">
        <v>0</v>
      </c>
      <c r="BS55" s="86">
        <v>0</v>
      </c>
      <c r="BT55" s="87">
        <v>0</v>
      </c>
      <c r="BV55" s="81"/>
      <c r="BW55" s="92" t="str">
        <f t="shared" si="48"/>
        <v>Due And Subscriptions</v>
      </c>
      <c r="BX55" s="83"/>
      <c r="BY55" s="84">
        <f t="shared" si="16"/>
        <v>0</v>
      </c>
      <c r="BZ55" s="85">
        <f t="shared" si="17"/>
        <v>0</v>
      </c>
      <c r="CA55" s="86">
        <f t="shared" si="18"/>
        <v>0</v>
      </c>
      <c r="CB55" s="86">
        <f t="shared" si="19"/>
        <v>0</v>
      </c>
      <c r="CC55" s="86">
        <f t="shared" si="20"/>
        <v>0</v>
      </c>
      <c r="CD55" s="84">
        <f t="shared" si="4"/>
        <v>0</v>
      </c>
      <c r="CE55" s="85">
        <f t="shared" si="21"/>
        <v>0</v>
      </c>
      <c r="CF55" s="86">
        <f t="shared" si="22"/>
        <v>0</v>
      </c>
      <c r="CG55" s="86">
        <f t="shared" si="23"/>
        <v>0</v>
      </c>
      <c r="CH55" s="86">
        <f t="shared" si="24"/>
        <v>0</v>
      </c>
      <c r="CI55" s="84">
        <f t="shared" si="5"/>
        <v>0</v>
      </c>
      <c r="CJ55" s="85">
        <f t="shared" si="25"/>
        <v>0</v>
      </c>
      <c r="CK55" s="86">
        <f t="shared" si="26"/>
        <v>0</v>
      </c>
      <c r="CL55" s="86">
        <f t="shared" si="27"/>
        <v>0</v>
      </c>
      <c r="CM55" s="87">
        <f t="shared" si="28"/>
        <v>0</v>
      </c>
      <c r="CO55" s="81"/>
      <c r="CP55" s="92" t="str">
        <f t="shared" si="49"/>
        <v>Due And Subscriptions</v>
      </c>
      <c r="CQ55" s="83"/>
      <c r="CR55" s="84">
        <f t="shared" si="66"/>
        <v>0</v>
      </c>
      <c r="CS55" s="84">
        <f t="shared" si="66"/>
        <v>0</v>
      </c>
      <c r="CT55" s="85">
        <f t="shared" si="65"/>
        <v>0</v>
      </c>
      <c r="CU55" s="86">
        <f t="shared" si="65"/>
        <v>0</v>
      </c>
      <c r="CV55" s="86">
        <f t="shared" si="65"/>
        <v>0</v>
      </c>
      <c r="CW55" s="86">
        <f t="shared" si="65"/>
        <v>0</v>
      </c>
      <c r="CX55" s="86">
        <f t="shared" si="65"/>
        <v>0</v>
      </c>
      <c r="CY55" s="86">
        <f t="shared" si="65"/>
        <v>0</v>
      </c>
      <c r="CZ55" s="86">
        <f t="shared" si="65"/>
        <v>0</v>
      </c>
      <c r="DA55" s="86">
        <f t="shared" si="55"/>
        <v>0</v>
      </c>
      <c r="DB55" s="86">
        <f t="shared" si="55"/>
        <v>0</v>
      </c>
      <c r="DC55" s="86">
        <f t="shared" si="55"/>
        <v>0</v>
      </c>
      <c r="DD55" s="86">
        <f t="shared" si="55"/>
        <v>0</v>
      </c>
      <c r="DE55" s="87">
        <f t="shared" si="55"/>
        <v>0</v>
      </c>
      <c r="DG55" s="81"/>
      <c r="DH55" s="92" t="str">
        <f t="shared" si="50"/>
        <v>Due And Subscriptions</v>
      </c>
      <c r="DI55" s="83"/>
      <c r="DJ55" s="88" t="str">
        <f t="shared" si="64"/>
        <v/>
      </c>
      <c r="DK55" s="88" t="str">
        <f t="shared" si="64"/>
        <v/>
      </c>
      <c r="DL55" s="89" t="str">
        <f t="shared" si="64"/>
        <v/>
      </c>
      <c r="DM55" s="90" t="str">
        <f t="shared" si="64"/>
        <v/>
      </c>
      <c r="DN55" s="90" t="str">
        <f t="shared" si="64"/>
        <v/>
      </c>
      <c r="DO55" s="90" t="str">
        <f t="shared" si="64"/>
        <v/>
      </c>
      <c r="DP55" s="90" t="str">
        <f t="shared" si="64"/>
        <v/>
      </c>
      <c r="DQ55" s="90" t="str">
        <f t="shared" si="64"/>
        <v/>
      </c>
      <c r="DR55" s="90" t="str">
        <f t="shared" si="64"/>
        <v/>
      </c>
      <c r="DS55" s="90" t="str">
        <f t="shared" si="60"/>
        <v/>
      </c>
      <c r="DT55" s="90" t="str">
        <f t="shared" si="60"/>
        <v/>
      </c>
      <c r="DU55" s="90" t="str">
        <f t="shared" si="60"/>
        <v/>
      </c>
      <c r="DV55" s="90" t="str">
        <f t="shared" si="60"/>
        <v/>
      </c>
      <c r="DW55" s="91" t="str">
        <f t="shared" si="60"/>
        <v/>
      </c>
      <c r="DY55" s="180">
        <f t="shared" si="61"/>
        <v>3</v>
      </c>
      <c r="DZ55" s="180" t="str">
        <f t="shared" si="62"/>
        <v>Due And Subscriptions</v>
      </c>
      <c r="EA55" s="181">
        <f t="shared" si="63"/>
        <v>0</v>
      </c>
    </row>
    <row r="56" spans="2:131" ht="11.85" customHeight="1" x14ac:dyDescent="0.15">
      <c r="B56" s="81"/>
      <c r="C56" s="92" t="s">
        <v>123</v>
      </c>
      <c r="D56" s="83"/>
      <c r="E56" s="84">
        <f t="shared" si="8"/>
        <v>0</v>
      </c>
      <c r="F56" s="84">
        <f t="shared" si="9"/>
        <v>0</v>
      </c>
      <c r="G56" s="85">
        <v>0</v>
      </c>
      <c r="H56" s="86">
        <v>0</v>
      </c>
      <c r="I56" s="86">
        <v>0</v>
      </c>
      <c r="J56" s="86"/>
      <c r="K56" s="86"/>
      <c r="L56" s="86"/>
      <c r="M56" s="86"/>
      <c r="N56" s="86"/>
      <c r="O56" s="86"/>
      <c r="P56" s="86"/>
      <c r="Q56" s="86"/>
      <c r="R56" s="87"/>
      <c r="T56" s="81"/>
      <c r="U56" s="92" t="str">
        <f t="shared" si="42"/>
        <v>Dvd Now</v>
      </c>
      <c r="V56" s="83"/>
      <c r="W56" s="84">
        <f t="shared" si="10"/>
        <v>0</v>
      </c>
      <c r="X56" s="84">
        <f t="shared" si="11"/>
        <v>0</v>
      </c>
      <c r="Y56" s="85">
        <v>0</v>
      </c>
      <c r="Z56" s="86">
        <v>0</v>
      </c>
      <c r="AA56" s="86">
        <v>0</v>
      </c>
      <c r="AB56" s="86">
        <v>0</v>
      </c>
      <c r="AC56" s="86">
        <v>0</v>
      </c>
      <c r="AD56" s="86">
        <v>0</v>
      </c>
      <c r="AE56" s="86">
        <v>0</v>
      </c>
      <c r="AF56" s="86">
        <v>0</v>
      </c>
      <c r="AG56" s="86">
        <v>0</v>
      </c>
      <c r="AH56" s="86">
        <v>0</v>
      </c>
      <c r="AI56" s="86">
        <v>0</v>
      </c>
      <c r="AJ56" s="87">
        <v>0</v>
      </c>
      <c r="AL56" s="81"/>
      <c r="AM56" s="92" t="str">
        <f t="shared" si="44"/>
        <v>Dvd Now</v>
      </c>
      <c r="AN56" s="83"/>
      <c r="AO56" s="84">
        <f t="shared" si="12"/>
        <v>0</v>
      </c>
      <c r="AP56" s="84">
        <f t="shared" si="13"/>
        <v>0</v>
      </c>
      <c r="AQ56" s="85">
        <v>0</v>
      </c>
      <c r="AR56" s="86">
        <v>0</v>
      </c>
      <c r="AS56" s="86">
        <v>0</v>
      </c>
      <c r="AT56" s="86">
        <v>0</v>
      </c>
      <c r="AU56" s="86">
        <v>0</v>
      </c>
      <c r="AV56" s="86">
        <v>0</v>
      </c>
      <c r="AW56" s="86">
        <v>0</v>
      </c>
      <c r="AX56" s="86">
        <v>0</v>
      </c>
      <c r="AY56" s="86">
        <v>0</v>
      </c>
      <c r="AZ56" s="86">
        <v>0</v>
      </c>
      <c r="BA56" s="86">
        <v>0</v>
      </c>
      <c r="BB56" s="87">
        <v>0</v>
      </c>
      <c r="BD56" s="81"/>
      <c r="BE56" s="92" t="str">
        <f t="shared" si="46"/>
        <v>Dvd Now</v>
      </c>
      <c r="BF56" s="83"/>
      <c r="BG56" s="84">
        <f t="shared" si="14"/>
        <v>0</v>
      </c>
      <c r="BH56" s="84">
        <f t="shared" si="15"/>
        <v>0</v>
      </c>
      <c r="BI56" s="85">
        <v>0</v>
      </c>
      <c r="BJ56" s="86">
        <v>0</v>
      </c>
      <c r="BK56" s="86">
        <v>0</v>
      </c>
      <c r="BL56" s="86">
        <v>0</v>
      </c>
      <c r="BM56" s="86">
        <v>0</v>
      </c>
      <c r="BN56" s="86">
        <v>0</v>
      </c>
      <c r="BO56" s="86">
        <v>0</v>
      </c>
      <c r="BP56" s="86">
        <v>0</v>
      </c>
      <c r="BQ56" s="86">
        <v>0</v>
      </c>
      <c r="BR56" s="86">
        <v>0</v>
      </c>
      <c r="BS56" s="86">
        <v>0</v>
      </c>
      <c r="BT56" s="87">
        <v>0</v>
      </c>
      <c r="BV56" s="81"/>
      <c r="BW56" s="92" t="str">
        <f t="shared" si="48"/>
        <v>Dvd Now</v>
      </c>
      <c r="BX56" s="83"/>
      <c r="BY56" s="84">
        <f t="shared" si="16"/>
        <v>0</v>
      </c>
      <c r="BZ56" s="85">
        <f t="shared" si="17"/>
        <v>0</v>
      </c>
      <c r="CA56" s="86">
        <f t="shared" si="18"/>
        <v>0</v>
      </c>
      <c r="CB56" s="86">
        <f t="shared" si="19"/>
        <v>0</v>
      </c>
      <c r="CC56" s="86">
        <f t="shared" si="20"/>
        <v>0</v>
      </c>
      <c r="CD56" s="84">
        <f t="shared" si="4"/>
        <v>0</v>
      </c>
      <c r="CE56" s="85">
        <f t="shared" si="21"/>
        <v>0</v>
      </c>
      <c r="CF56" s="86">
        <f t="shared" si="22"/>
        <v>0</v>
      </c>
      <c r="CG56" s="86">
        <f t="shared" si="23"/>
        <v>0</v>
      </c>
      <c r="CH56" s="86">
        <f t="shared" si="24"/>
        <v>0</v>
      </c>
      <c r="CI56" s="84">
        <f t="shared" si="5"/>
        <v>0</v>
      </c>
      <c r="CJ56" s="85">
        <f t="shared" si="25"/>
        <v>0</v>
      </c>
      <c r="CK56" s="86">
        <f t="shared" si="26"/>
        <v>0</v>
      </c>
      <c r="CL56" s="86">
        <f t="shared" si="27"/>
        <v>0</v>
      </c>
      <c r="CM56" s="87">
        <f t="shared" si="28"/>
        <v>0</v>
      </c>
      <c r="CO56" s="81"/>
      <c r="CP56" s="92" t="str">
        <f t="shared" si="49"/>
        <v>Dvd Now</v>
      </c>
      <c r="CQ56" s="83"/>
      <c r="CR56" s="84">
        <f t="shared" si="66"/>
        <v>0</v>
      </c>
      <c r="CS56" s="84">
        <f t="shared" si="66"/>
        <v>0</v>
      </c>
      <c r="CT56" s="85">
        <f t="shared" si="65"/>
        <v>0</v>
      </c>
      <c r="CU56" s="86">
        <f t="shared" si="65"/>
        <v>0</v>
      </c>
      <c r="CV56" s="86">
        <f t="shared" si="65"/>
        <v>0</v>
      </c>
      <c r="CW56" s="86">
        <f t="shared" si="65"/>
        <v>0</v>
      </c>
      <c r="CX56" s="86">
        <f t="shared" si="65"/>
        <v>0</v>
      </c>
      <c r="CY56" s="86">
        <f t="shared" si="65"/>
        <v>0</v>
      </c>
      <c r="CZ56" s="86">
        <f t="shared" si="65"/>
        <v>0</v>
      </c>
      <c r="DA56" s="86">
        <f t="shared" si="55"/>
        <v>0</v>
      </c>
      <c r="DB56" s="86">
        <f t="shared" si="55"/>
        <v>0</v>
      </c>
      <c r="DC56" s="86">
        <f t="shared" si="55"/>
        <v>0</v>
      </c>
      <c r="DD56" s="86">
        <f t="shared" si="55"/>
        <v>0</v>
      </c>
      <c r="DE56" s="87">
        <f t="shared" si="55"/>
        <v>0</v>
      </c>
      <c r="DG56" s="81"/>
      <c r="DH56" s="92" t="str">
        <f t="shared" si="50"/>
        <v>Dvd Now</v>
      </c>
      <c r="DI56" s="83"/>
      <c r="DJ56" s="88" t="str">
        <f t="shared" si="64"/>
        <v/>
      </c>
      <c r="DK56" s="88" t="str">
        <f t="shared" si="64"/>
        <v/>
      </c>
      <c r="DL56" s="89" t="str">
        <f t="shared" si="64"/>
        <v/>
      </c>
      <c r="DM56" s="90" t="str">
        <f t="shared" si="64"/>
        <v/>
      </c>
      <c r="DN56" s="90" t="str">
        <f t="shared" si="64"/>
        <v/>
      </c>
      <c r="DO56" s="90" t="str">
        <f t="shared" si="64"/>
        <v/>
      </c>
      <c r="DP56" s="90" t="str">
        <f t="shared" si="64"/>
        <v/>
      </c>
      <c r="DQ56" s="90" t="str">
        <f t="shared" si="64"/>
        <v/>
      </c>
      <c r="DR56" s="90" t="str">
        <f t="shared" si="64"/>
        <v/>
      </c>
      <c r="DS56" s="90" t="str">
        <f t="shared" si="60"/>
        <v/>
      </c>
      <c r="DT56" s="90" t="str">
        <f t="shared" si="60"/>
        <v/>
      </c>
      <c r="DU56" s="90" t="str">
        <f t="shared" si="60"/>
        <v/>
      </c>
      <c r="DV56" s="90" t="str">
        <f t="shared" si="60"/>
        <v/>
      </c>
      <c r="DW56" s="91" t="str">
        <f t="shared" si="60"/>
        <v/>
      </c>
      <c r="DY56" s="180">
        <f t="shared" si="61"/>
        <v>3</v>
      </c>
      <c r="DZ56" s="180" t="str">
        <f t="shared" si="62"/>
        <v>Dvd Now</v>
      </c>
      <c r="EA56" s="181">
        <f t="shared" si="63"/>
        <v>0</v>
      </c>
    </row>
    <row r="57" spans="2:131" ht="11.85" customHeight="1" x14ac:dyDescent="0.15">
      <c r="B57" s="81"/>
      <c r="C57" s="92" t="s">
        <v>124</v>
      </c>
      <c r="D57" s="83"/>
      <c r="E57" s="84">
        <f t="shared" si="8"/>
        <v>0</v>
      </c>
      <c r="F57" s="84">
        <f t="shared" si="9"/>
        <v>0</v>
      </c>
      <c r="G57" s="85">
        <v>0</v>
      </c>
      <c r="H57" s="86">
        <v>0</v>
      </c>
      <c r="I57" s="86">
        <v>0</v>
      </c>
      <c r="J57" s="86"/>
      <c r="K57" s="86"/>
      <c r="L57" s="86"/>
      <c r="M57" s="86"/>
      <c r="N57" s="86"/>
      <c r="O57" s="86"/>
      <c r="P57" s="86"/>
      <c r="Q57" s="86"/>
      <c r="R57" s="87"/>
      <c r="T57" s="81"/>
      <c r="U57" s="92" t="str">
        <f t="shared" si="42"/>
        <v>Electrical</v>
      </c>
      <c r="V57" s="83"/>
      <c r="W57" s="84">
        <f t="shared" si="10"/>
        <v>0</v>
      </c>
      <c r="X57" s="84">
        <f t="shared" si="11"/>
        <v>0</v>
      </c>
      <c r="Y57" s="85">
        <v>0</v>
      </c>
      <c r="Z57" s="86">
        <v>0</v>
      </c>
      <c r="AA57" s="86">
        <v>0</v>
      </c>
      <c r="AB57" s="86">
        <v>0</v>
      </c>
      <c r="AC57" s="86">
        <v>0</v>
      </c>
      <c r="AD57" s="86">
        <v>0</v>
      </c>
      <c r="AE57" s="86">
        <v>0</v>
      </c>
      <c r="AF57" s="86">
        <v>0</v>
      </c>
      <c r="AG57" s="86">
        <v>0</v>
      </c>
      <c r="AH57" s="86">
        <v>0</v>
      </c>
      <c r="AI57" s="86">
        <v>0</v>
      </c>
      <c r="AJ57" s="87">
        <v>0</v>
      </c>
      <c r="AL57" s="81"/>
      <c r="AM57" s="92" t="str">
        <f t="shared" si="44"/>
        <v>Electrical</v>
      </c>
      <c r="AN57" s="83"/>
      <c r="AO57" s="84">
        <f t="shared" si="12"/>
        <v>0</v>
      </c>
      <c r="AP57" s="84">
        <f t="shared" si="13"/>
        <v>0</v>
      </c>
      <c r="AQ57" s="85">
        <v>0</v>
      </c>
      <c r="AR57" s="86">
        <v>0</v>
      </c>
      <c r="AS57" s="86">
        <v>0</v>
      </c>
      <c r="AT57" s="86">
        <v>0</v>
      </c>
      <c r="AU57" s="86">
        <v>0</v>
      </c>
      <c r="AV57" s="86">
        <v>0</v>
      </c>
      <c r="AW57" s="86">
        <v>0</v>
      </c>
      <c r="AX57" s="86">
        <v>0</v>
      </c>
      <c r="AY57" s="86">
        <v>0</v>
      </c>
      <c r="AZ57" s="86">
        <v>0</v>
      </c>
      <c r="BA57" s="86">
        <v>0</v>
      </c>
      <c r="BB57" s="87">
        <v>0</v>
      </c>
      <c r="BD57" s="81"/>
      <c r="BE57" s="92" t="str">
        <f t="shared" si="46"/>
        <v>Electrical</v>
      </c>
      <c r="BF57" s="83"/>
      <c r="BG57" s="84">
        <f t="shared" si="14"/>
        <v>0</v>
      </c>
      <c r="BH57" s="84">
        <f t="shared" si="15"/>
        <v>0</v>
      </c>
      <c r="BI57" s="85">
        <v>0</v>
      </c>
      <c r="BJ57" s="86">
        <v>0</v>
      </c>
      <c r="BK57" s="86">
        <v>0</v>
      </c>
      <c r="BL57" s="86">
        <v>0</v>
      </c>
      <c r="BM57" s="86">
        <v>0</v>
      </c>
      <c r="BN57" s="86">
        <v>0</v>
      </c>
      <c r="BO57" s="86">
        <v>0</v>
      </c>
      <c r="BP57" s="86">
        <v>0</v>
      </c>
      <c r="BQ57" s="86">
        <v>0</v>
      </c>
      <c r="BR57" s="86">
        <v>0</v>
      </c>
      <c r="BS57" s="86">
        <v>0</v>
      </c>
      <c r="BT57" s="87">
        <v>0</v>
      </c>
      <c r="BV57" s="81"/>
      <c r="BW57" s="92" t="str">
        <f t="shared" si="48"/>
        <v>Electrical</v>
      </c>
      <c r="BX57" s="83"/>
      <c r="BY57" s="84">
        <f t="shared" si="16"/>
        <v>0</v>
      </c>
      <c r="BZ57" s="85">
        <f t="shared" si="17"/>
        <v>0</v>
      </c>
      <c r="CA57" s="86">
        <f t="shared" si="18"/>
        <v>0</v>
      </c>
      <c r="CB57" s="86">
        <f t="shared" si="19"/>
        <v>0</v>
      </c>
      <c r="CC57" s="86">
        <f t="shared" si="20"/>
        <v>0</v>
      </c>
      <c r="CD57" s="84">
        <f t="shared" si="4"/>
        <v>0</v>
      </c>
      <c r="CE57" s="85">
        <f t="shared" si="21"/>
        <v>0</v>
      </c>
      <c r="CF57" s="86">
        <f t="shared" si="22"/>
        <v>0</v>
      </c>
      <c r="CG57" s="86">
        <f t="shared" si="23"/>
        <v>0</v>
      </c>
      <c r="CH57" s="86">
        <f t="shared" si="24"/>
        <v>0</v>
      </c>
      <c r="CI57" s="84">
        <f t="shared" si="5"/>
        <v>0</v>
      </c>
      <c r="CJ57" s="85">
        <f t="shared" si="25"/>
        <v>0</v>
      </c>
      <c r="CK57" s="86">
        <f t="shared" si="26"/>
        <v>0</v>
      </c>
      <c r="CL57" s="86">
        <f t="shared" si="27"/>
        <v>0</v>
      </c>
      <c r="CM57" s="87">
        <f t="shared" si="28"/>
        <v>0</v>
      </c>
      <c r="CO57" s="81"/>
      <c r="CP57" s="92" t="str">
        <f t="shared" si="49"/>
        <v>Electrical</v>
      </c>
      <c r="CQ57" s="83"/>
      <c r="CR57" s="84">
        <f t="shared" si="66"/>
        <v>0</v>
      </c>
      <c r="CS57" s="84">
        <f t="shared" si="66"/>
        <v>0</v>
      </c>
      <c r="CT57" s="85">
        <f t="shared" si="65"/>
        <v>0</v>
      </c>
      <c r="CU57" s="86">
        <f t="shared" si="65"/>
        <v>0</v>
      </c>
      <c r="CV57" s="86">
        <f t="shared" si="65"/>
        <v>0</v>
      </c>
      <c r="CW57" s="86">
        <f t="shared" si="65"/>
        <v>0</v>
      </c>
      <c r="CX57" s="86">
        <f t="shared" si="65"/>
        <v>0</v>
      </c>
      <c r="CY57" s="86">
        <f t="shared" si="65"/>
        <v>0</v>
      </c>
      <c r="CZ57" s="86">
        <f t="shared" si="65"/>
        <v>0</v>
      </c>
      <c r="DA57" s="86">
        <f t="shared" si="55"/>
        <v>0</v>
      </c>
      <c r="DB57" s="86">
        <f t="shared" si="55"/>
        <v>0</v>
      </c>
      <c r="DC57" s="86">
        <f t="shared" si="55"/>
        <v>0</v>
      </c>
      <c r="DD57" s="86">
        <f t="shared" si="55"/>
        <v>0</v>
      </c>
      <c r="DE57" s="87">
        <f t="shared" si="55"/>
        <v>0</v>
      </c>
      <c r="DG57" s="81"/>
      <c r="DH57" s="92" t="str">
        <f t="shared" si="50"/>
        <v>Electrical</v>
      </c>
      <c r="DI57" s="83"/>
      <c r="DJ57" s="88" t="str">
        <f t="shared" si="64"/>
        <v/>
      </c>
      <c r="DK57" s="88" t="str">
        <f t="shared" si="64"/>
        <v/>
      </c>
      <c r="DL57" s="89" t="str">
        <f t="shared" si="64"/>
        <v/>
      </c>
      <c r="DM57" s="90" t="str">
        <f t="shared" si="64"/>
        <v/>
      </c>
      <c r="DN57" s="90" t="str">
        <f t="shared" si="64"/>
        <v/>
      </c>
      <c r="DO57" s="90" t="str">
        <f t="shared" si="64"/>
        <v/>
      </c>
      <c r="DP57" s="90" t="str">
        <f t="shared" si="64"/>
        <v/>
      </c>
      <c r="DQ57" s="90" t="str">
        <f t="shared" si="64"/>
        <v/>
      </c>
      <c r="DR57" s="90" t="str">
        <f t="shared" si="64"/>
        <v/>
      </c>
      <c r="DS57" s="90" t="str">
        <f t="shared" si="60"/>
        <v/>
      </c>
      <c r="DT57" s="90" t="str">
        <f t="shared" si="60"/>
        <v/>
      </c>
      <c r="DU57" s="90" t="str">
        <f t="shared" si="60"/>
        <v/>
      </c>
      <c r="DV57" s="90" t="str">
        <f t="shared" si="60"/>
        <v/>
      </c>
      <c r="DW57" s="91" t="str">
        <f t="shared" si="60"/>
        <v/>
      </c>
      <c r="DY57" s="180">
        <f t="shared" si="61"/>
        <v>3</v>
      </c>
      <c r="DZ57" s="180" t="str">
        <f t="shared" si="62"/>
        <v>Electrical</v>
      </c>
      <c r="EA57" s="181">
        <f t="shared" si="63"/>
        <v>0</v>
      </c>
    </row>
    <row r="58" spans="2:131" ht="11.85" customHeight="1" x14ac:dyDescent="0.15">
      <c r="B58" s="81"/>
      <c r="C58" s="92" t="s">
        <v>125</v>
      </c>
      <c r="D58" s="83"/>
      <c r="E58" s="84">
        <f t="shared" si="8"/>
        <v>0</v>
      </c>
      <c r="F58" s="84">
        <f t="shared" si="9"/>
        <v>0</v>
      </c>
      <c r="G58" s="85">
        <v>0</v>
      </c>
      <c r="H58" s="86">
        <v>0</v>
      </c>
      <c r="I58" s="86">
        <v>0</v>
      </c>
      <c r="J58" s="86"/>
      <c r="K58" s="86"/>
      <c r="L58" s="86"/>
      <c r="M58" s="86"/>
      <c r="N58" s="86"/>
      <c r="O58" s="86"/>
      <c r="P58" s="86"/>
      <c r="Q58" s="86"/>
      <c r="R58" s="87"/>
      <c r="T58" s="81"/>
      <c r="U58" s="92" t="str">
        <f t="shared" si="42"/>
        <v>Electricity</v>
      </c>
      <c r="V58" s="83"/>
      <c r="W58" s="84">
        <f t="shared" si="10"/>
        <v>0</v>
      </c>
      <c r="X58" s="84">
        <f t="shared" si="11"/>
        <v>0</v>
      </c>
      <c r="Y58" s="85">
        <v>0</v>
      </c>
      <c r="Z58" s="86">
        <v>0</v>
      </c>
      <c r="AA58" s="86">
        <v>0</v>
      </c>
      <c r="AB58" s="86">
        <v>0</v>
      </c>
      <c r="AC58" s="86">
        <v>0</v>
      </c>
      <c r="AD58" s="86">
        <v>0</v>
      </c>
      <c r="AE58" s="86">
        <v>0</v>
      </c>
      <c r="AF58" s="86">
        <v>0</v>
      </c>
      <c r="AG58" s="86">
        <v>0</v>
      </c>
      <c r="AH58" s="86">
        <v>0</v>
      </c>
      <c r="AI58" s="86">
        <v>0</v>
      </c>
      <c r="AJ58" s="87">
        <v>0</v>
      </c>
      <c r="AL58" s="81"/>
      <c r="AM58" s="92" t="str">
        <f t="shared" si="44"/>
        <v>Electricity</v>
      </c>
      <c r="AN58" s="83"/>
      <c r="AO58" s="84">
        <f t="shared" si="12"/>
        <v>0</v>
      </c>
      <c r="AP58" s="84">
        <f t="shared" si="13"/>
        <v>0</v>
      </c>
      <c r="AQ58" s="85">
        <v>0</v>
      </c>
      <c r="AR58" s="86">
        <v>0</v>
      </c>
      <c r="AS58" s="86">
        <v>0</v>
      </c>
      <c r="AT58" s="86">
        <v>0</v>
      </c>
      <c r="AU58" s="86">
        <v>0</v>
      </c>
      <c r="AV58" s="86">
        <v>0</v>
      </c>
      <c r="AW58" s="86">
        <v>0</v>
      </c>
      <c r="AX58" s="86">
        <v>0</v>
      </c>
      <c r="AY58" s="86">
        <v>0</v>
      </c>
      <c r="AZ58" s="86">
        <v>0</v>
      </c>
      <c r="BA58" s="86">
        <v>0</v>
      </c>
      <c r="BB58" s="87">
        <v>0</v>
      </c>
      <c r="BD58" s="81"/>
      <c r="BE58" s="92" t="str">
        <f t="shared" si="46"/>
        <v>Electricity</v>
      </c>
      <c r="BF58" s="83"/>
      <c r="BG58" s="84">
        <f t="shared" si="14"/>
        <v>0</v>
      </c>
      <c r="BH58" s="84">
        <f t="shared" si="15"/>
        <v>0</v>
      </c>
      <c r="BI58" s="85">
        <v>0</v>
      </c>
      <c r="BJ58" s="86">
        <v>0</v>
      </c>
      <c r="BK58" s="86">
        <v>0</v>
      </c>
      <c r="BL58" s="86">
        <v>0</v>
      </c>
      <c r="BM58" s="86">
        <v>0</v>
      </c>
      <c r="BN58" s="86">
        <v>0</v>
      </c>
      <c r="BO58" s="86">
        <v>0</v>
      </c>
      <c r="BP58" s="86">
        <v>0</v>
      </c>
      <c r="BQ58" s="86">
        <v>0</v>
      </c>
      <c r="BR58" s="86">
        <v>0</v>
      </c>
      <c r="BS58" s="86">
        <v>0</v>
      </c>
      <c r="BT58" s="87">
        <v>0</v>
      </c>
      <c r="BV58" s="81"/>
      <c r="BW58" s="92" t="str">
        <f t="shared" si="48"/>
        <v>Electricity</v>
      </c>
      <c r="BX58" s="83"/>
      <c r="BY58" s="84">
        <f t="shared" si="16"/>
        <v>0</v>
      </c>
      <c r="BZ58" s="85">
        <f t="shared" si="17"/>
        <v>0</v>
      </c>
      <c r="CA58" s="86">
        <f t="shared" si="18"/>
        <v>0</v>
      </c>
      <c r="CB58" s="86">
        <f t="shared" si="19"/>
        <v>0</v>
      </c>
      <c r="CC58" s="86">
        <f t="shared" si="20"/>
        <v>0</v>
      </c>
      <c r="CD58" s="84">
        <f t="shared" si="4"/>
        <v>0</v>
      </c>
      <c r="CE58" s="85">
        <f t="shared" si="21"/>
        <v>0</v>
      </c>
      <c r="CF58" s="86">
        <f t="shared" si="22"/>
        <v>0</v>
      </c>
      <c r="CG58" s="86">
        <f t="shared" si="23"/>
        <v>0</v>
      </c>
      <c r="CH58" s="86">
        <f t="shared" si="24"/>
        <v>0</v>
      </c>
      <c r="CI58" s="84">
        <f t="shared" si="5"/>
        <v>0</v>
      </c>
      <c r="CJ58" s="85">
        <f t="shared" si="25"/>
        <v>0</v>
      </c>
      <c r="CK58" s="86">
        <f t="shared" si="26"/>
        <v>0</v>
      </c>
      <c r="CL58" s="86">
        <f t="shared" si="27"/>
        <v>0</v>
      </c>
      <c r="CM58" s="87">
        <f t="shared" si="28"/>
        <v>0</v>
      </c>
      <c r="CO58" s="81"/>
      <c r="CP58" s="92" t="str">
        <f t="shared" si="49"/>
        <v>Electricity</v>
      </c>
      <c r="CQ58" s="83"/>
      <c r="CR58" s="84">
        <f t="shared" si="66"/>
        <v>0</v>
      </c>
      <c r="CS58" s="84">
        <f t="shared" si="66"/>
        <v>0</v>
      </c>
      <c r="CT58" s="85">
        <f t="shared" si="65"/>
        <v>0</v>
      </c>
      <c r="CU58" s="86">
        <f t="shared" si="65"/>
        <v>0</v>
      </c>
      <c r="CV58" s="86">
        <f t="shared" si="65"/>
        <v>0</v>
      </c>
      <c r="CW58" s="86">
        <f t="shared" si="65"/>
        <v>0</v>
      </c>
      <c r="CX58" s="86">
        <f t="shared" si="65"/>
        <v>0</v>
      </c>
      <c r="CY58" s="86">
        <f t="shared" si="65"/>
        <v>0</v>
      </c>
      <c r="CZ58" s="86">
        <f t="shared" si="65"/>
        <v>0</v>
      </c>
      <c r="DA58" s="86">
        <f t="shared" si="55"/>
        <v>0</v>
      </c>
      <c r="DB58" s="86">
        <f t="shared" si="55"/>
        <v>0</v>
      </c>
      <c r="DC58" s="86">
        <f t="shared" si="55"/>
        <v>0</v>
      </c>
      <c r="DD58" s="86">
        <f t="shared" si="55"/>
        <v>0</v>
      </c>
      <c r="DE58" s="87">
        <f t="shared" si="55"/>
        <v>0</v>
      </c>
      <c r="DG58" s="81"/>
      <c r="DH58" s="92" t="str">
        <f t="shared" si="50"/>
        <v>Electricity</v>
      </c>
      <c r="DI58" s="83"/>
      <c r="DJ58" s="88" t="str">
        <f t="shared" si="64"/>
        <v/>
      </c>
      <c r="DK58" s="88" t="str">
        <f t="shared" si="64"/>
        <v/>
      </c>
      <c r="DL58" s="89" t="str">
        <f t="shared" si="64"/>
        <v/>
      </c>
      <c r="DM58" s="90" t="str">
        <f t="shared" si="64"/>
        <v/>
      </c>
      <c r="DN58" s="90" t="str">
        <f t="shared" si="64"/>
        <v/>
      </c>
      <c r="DO58" s="90" t="str">
        <f t="shared" si="64"/>
        <v/>
      </c>
      <c r="DP58" s="90" t="str">
        <f t="shared" si="64"/>
        <v/>
      </c>
      <c r="DQ58" s="90" t="str">
        <f t="shared" si="64"/>
        <v/>
      </c>
      <c r="DR58" s="90" t="str">
        <f t="shared" si="64"/>
        <v/>
      </c>
      <c r="DS58" s="90" t="str">
        <f t="shared" si="60"/>
        <v/>
      </c>
      <c r="DT58" s="90" t="str">
        <f t="shared" si="60"/>
        <v/>
      </c>
      <c r="DU58" s="90" t="str">
        <f t="shared" si="60"/>
        <v/>
      </c>
      <c r="DV58" s="90" t="str">
        <f t="shared" si="60"/>
        <v/>
      </c>
      <c r="DW58" s="91" t="str">
        <f t="shared" si="60"/>
        <v/>
      </c>
      <c r="DY58" s="180">
        <f t="shared" si="61"/>
        <v>3</v>
      </c>
      <c r="DZ58" s="180" t="str">
        <f t="shared" si="62"/>
        <v>Electricity</v>
      </c>
      <c r="EA58" s="181">
        <f t="shared" si="63"/>
        <v>0</v>
      </c>
    </row>
    <row r="59" spans="2:131" ht="11.85" customHeight="1" x14ac:dyDescent="0.15">
      <c r="B59" s="81"/>
      <c r="C59" s="92" t="s">
        <v>126</v>
      </c>
      <c r="D59" s="83"/>
      <c r="E59" s="84">
        <f t="shared" si="8"/>
        <v>0</v>
      </c>
      <c r="F59" s="84">
        <f t="shared" si="9"/>
        <v>0</v>
      </c>
      <c r="G59" s="85">
        <v>0</v>
      </c>
      <c r="H59" s="86">
        <v>0</v>
      </c>
      <c r="I59" s="86">
        <v>0</v>
      </c>
      <c r="J59" s="86"/>
      <c r="K59" s="86"/>
      <c r="L59" s="86"/>
      <c r="M59" s="86"/>
      <c r="N59" s="86"/>
      <c r="O59" s="86"/>
      <c r="P59" s="86"/>
      <c r="Q59" s="86"/>
      <c r="R59" s="87"/>
      <c r="T59" s="81"/>
      <c r="U59" s="92" t="str">
        <f t="shared" si="42"/>
        <v>Electricity Billouts</v>
      </c>
      <c r="V59" s="83"/>
      <c r="W59" s="84">
        <f t="shared" si="10"/>
        <v>0</v>
      </c>
      <c r="X59" s="84">
        <f t="shared" si="11"/>
        <v>0</v>
      </c>
      <c r="Y59" s="85">
        <v>0</v>
      </c>
      <c r="Z59" s="86">
        <v>0</v>
      </c>
      <c r="AA59" s="86">
        <v>0</v>
      </c>
      <c r="AB59" s="86">
        <v>0</v>
      </c>
      <c r="AC59" s="86">
        <v>0</v>
      </c>
      <c r="AD59" s="86">
        <v>0</v>
      </c>
      <c r="AE59" s="86">
        <v>0</v>
      </c>
      <c r="AF59" s="86">
        <v>0</v>
      </c>
      <c r="AG59" s="86">
        <v>0</v>
      </c>
      <c r="AH59" s="86">
        <v>0</v>
      </c>
      <c r="AI59" s="86">
        <v>0</v>
      </c>
      <c r="AJ59" s="87">
        <v>0</v>
      </c>
      <c r="AL59" s="81"/>
      <c r="AM59" s="92" t="str">
        <f t="shared" si="44"/>
        <v>Electricity Billouts</v>
      </c>
      <c r="AN59" s="83"/>
      <c r="AO59" s="84">
        <f t="shared" si="12"/>
        <v>0</v>
      </c>
      <c r="AP59" s="84">
        <f t="shared" si="13"/>
        <v>0</v>
      </c>
      <c r="AQ59" s="85">
        <v>0</v>
      </c>
      <c r="AR59" s="86">
        <v>0</v>
      </c>
      <c r="AS59" s="86">
        <v>0</v>
      </c>
      <c r="AT59" s="86">
        <v>0</v>
      </c>
      <c r="AU59" s="86">
        <v>0</v>
      </c>
      <c r="AV59" s="86">
        <v>0</v>
      </c>
      <c r="AW59" s="86">
        <v>0</v>
      </c>
      <c r="AX59" s="86">
        <v>0</v>
      </c>
      <c r="AY59" s="86">
        <v>0</v>
      </c>
      <c r="AZ59" s="86">
        <v>0</v>
      </c>
      <c r="BA59" s="86">
        <v>0</v>
      </c>
      <c r="BB59" s="87">
        <v>0</v>
      </c>
      <c r="BD59" s="81"/>
      <c r="BE59" s="92" t="str">
        <f t="shared" si="46"/>
        <v>Electricity Billouts</v>
      </c>
      <c r="BF59" s="83"/>
      <c r="BG59" s="84">
        <f t="shared" si="14"/>
        <v>0</v>
      </c>
      <c r="BH59" s="84">
        <f t="shared" si="15"/>
        <v>0</v>
      </c>
      <c r="BI59" s="85">
        <v>0</v>
      </c>
      <c r="BJ59" s="86">
        <v>0</v>
      </c>
      <c r="BK59" s="86">
        <v>0</v>
      </c>
      <c r="BL59" s="86">
        <v>0</v>
      </c>
      <c r="BM59" s="86">
        <v>0</v>
      </c>
      <c r="BN59" s="86">
        <v>0</v>
      </c>
      <c r="BO59" s="86">
        <v>0</v>
      </c>
      <c r="BP59" s="86">
        <v>0</v>
      </c>
      <c r="BQ59" s="86">
        <v>0</v>
      </c>
      <c r="BR59" s="86">
        <v>0</v>
      </c>
      <c r="BS59" s="86">
        <v>0</v>
      </c>
      <c r="BT59" s="87">
        <v>0</v>
      </c>
      <c r="BV59" s="81"/>
      <c r="BW59" s="92" t="str">
        <f t="shared" si="48"/>
        <v>Electricity Billouts</v>
      </c>
      <c r="BX59" s="83"/>
      <c r="BY59" s="84">
        <f t="shared" si="16"/>
        <v>0</v>
      </c>
      <c r="BZ59" s="85">
        <f t="shared" si="17"/>
        <v>0</v>
      </c>
      <c r="CA59" s="86">
        <f t="shared" si="18"/>
        <v>0</v>
      </c>
      <c r="CB59" s="86">
        <f t="shared" si="19"/>
        <v>0</v>
      </c>
      <c r="CC59" s="86">
        <f t="shared" si="20"/>
        <v>0</v>
      </c>
      <c r="CD59" s="84">
        <f t="shared" si="4"/>
        <v>0</v>
      </c>
      <c r="CE59" s="85">
        <f t="shared" si="21"/>
        <v>0</v>
      </c>
      <c r="CF59" s="86">
        <f t="shared" si="22"/>
        <v>0</v>
      </c>
      <c r="CG59" s="86">
        <f t="shared" si="23"/>
        <v>0</v>
      </c>
      <c r="CH59" s="86">
        <f t="shared" si="24"/>
        <v>0</v>
      </c>
      <c r="CI59" s="84">
        <f t="shared" si="5"/>
        <v>0</v>
      </c>
      <c r="CJ59" s="85">
        <f t="shared" si="25"/>
        <v>0</v>
      </c>
      <c r="CK59" s="86">
        <f t="shared" si="26"/>
        <v>0</v>
      </c>
      <c r="CL59" s="86">
        <f t="shared" si="27"/>
        <v>0</v>
      </c>
      <c r="CM59" s="87">
        <f t="shared" si="28"/>
        <v>0</v>
      </c>
      <c r="CO59" s="81"/>
      <c r="CP59" s="92" t="str">
        <f t="shared" si="49"/>
        <v>Electricity Billouts</v>
      </c>
      <c r="CQ59" s="83"/>
      <c r="CR59" s="84">
        <f t="shared" si="66"/>
        <v>0</v>
      </c>
      <c r="CS59" s="84">
        <f t="shared" si="66"/>
        <v>0</v>
      </c>
      <c r="CT59" s="85">
        <f t="shared" si="65"/>
        <v>0</v>
      </c>
      <c r="CU59" s="86">
        <f t="shared" si="65"/>
        <v>0</v>
      </c>
      <c r="CV59" s="86">
        <f t="shared" si="65"/>
        <v>0</v>
      </c>
      <c r="CW59" s="86">
        <f t="shared" si="65"/>
        <v>0</v>
      </c>
      <c r="CX59" s="86">
        <f t="shared" si="65"/>
        <v>0</v>
      </c>
      <c r="CY59" s="86">
        <f t="shared" si="65"/>
        <v>0</v>
      </c>
      <c r="CZ59" s="86">
        <f t="shared" si="65"/>
        <v>0</v>
      </c>
      <c r="DA59" s="86">
        <f t="shared" si="55"/>
        <v>0</v>
      </c>
      <c r="DB59" s="86">
        <f t="shared" si="55"/>
        <v>0</v>
      </c>
      <c r="DC59" s="86">
        <f t="shared" si="55"/>
        <v>0</v>
      </c>
      <c r="DD59" s="86">
        <f t="shared" si="55"/>
        <v>0</v>
      </c>
      <c r="DE59" s="87">
        <f t="shared" si="55"/>
        <v>0</v>
      </c>
      <c r="DG59" s="81"/>
      <c r="DH59" s="92" t="str">
        <f t="shared" si="50"/>
        <v>Electricity Billouts</v>
      </c>
      <c r="DI59" s="83"/>
      <c r="DJ59" s="88" t="str">
        <f t="shared" si="64"/>
        <v/>
      </c>
      <c r="DK59" s="88" t="str">
        <f t="shared" si="64"/>
        <v/>
      </c>
      <c r="DL59" s="89" t="str">
        <f t="shared" si="64"/>
        <v/>
      </c>
      <c r="DM59" s="90" t="str">
        <f t="shared" si="64"/>
        <v/>
      </c>
      <c r="DN59" s="90" t="str">
        <f t="shared" si="64"/>
        <v/>
      </c>
      <c r="DO59" s="90" t="str">
        <f t="shared" si="64"/>
        <v/>
      </c>
      <c r="DP59" s="90" t="str">
        <f t="shared" si="64"/>
        <v/>
      </c>
      <c r="DQ59" s="90" t="str">
        <f t="shared" si="64"/>
        <v/>
      </c>
      <c r="DR59" s="90" t="str">
        <f t="shared" si="64"/>
        <v/>
      </c>
      <c r="DS59" s="90" t="str">
        <f t="shared" si="60"/>
        <v/>
      </c>
      <c r="DT59" s="90" t="str">
        <f t="shared" si="60"/>
        <v/>
      </c>
      <c r="DU59" s="90" t="str">
        <f t="shared" si="60"/>
        <v/>
      </c>
      <c r="DV59" s="90" t="str">
        <f t="shared" si="60"/>
        <v/>
      </c>
      <c r="DW59" s="91" t="str">
        <f t="shared" si="60"/>
        <v/>
      </c>
      <c r="DY59" s="180">
        <f t="shared" si="61"/>
        <v>3</v>
      </c>
      <c r="DZ59" s="180" t="str">
        <f t="shared" si="62"/>
        <v>Electricity Billouts</v>
      </c>
      <c r="EA59" s="181">
        <f t="shared" si="63"/>
        <v>0</v>
      </c>
    </row>
    <row r="60" spans="2:131" ht="11.85" customHeight="1" x14ac:dyDescent="0.15">
      <c r="B60" s="81"/>
      <c r="C60" s="92" t="s">
        <v>127</v>
      </c>
      <c r="D60" s="83"/>
      <c r="E60" s="84">
        <f t="shared" si="8"/>
        <v>0</v>
      </c>
      <c r="F60" s="84">
        <f t="shared" si="9"/>
        <v>0</v>
      </c>
      <c r="G60" s="85">
        <v>0</v>
      </c>
      <c r="H60" s="86">
        <v>0</v>
      </c>
      <c r="I60" s="86">
        <v>0</v>
      </c>
      <c r="J60" s="86"/>
      <c r="K60" s="86"/>
      <c r="L60" s="86"/>
      <c r="M60" s="86"/>
      <c r="N60" s="86"/>
      <c r="O60" s="86"/>
      <c r="P60" s="86"/>
      <c r="Q60" s="86"/>
      <c r="R60" s="87"/>
      <c r="T60" s="81"/>
      <c r="U60" s="92" t="str">
        <f t="shared" si="42"/>
        <v>Elevator</v>
      </c>
      <c r="V60" s="83"/>
      <c r="W60" s="84">
        <f t="shared" si="10"/>
        <v>0</v>
      </c>
      <c r="X60" s="84">
        <f t="shared" si="11"/>
        <v>0</v>
      </c>
      <c r="Y60" s="85">
        <v>0</v>
      </c>
      <c r="Z60" s="86">
        <v>0</v>
      </c>
      <c r="AA60" s="86">
        <v>0</v>
      </c>
      <c r="AB60" s="86">
        <v>0</v>
      </c>
      <c r="AC60" s="86">
        <v>0</v>
      </c>
      <c r="AD60" s="86">
        <v>0</v>
      </c>
      <c r="AE60" s="86">
        <v>0</v>
      </c>
      <c r="AF60" s="86">
        <v>0</v>
      </c>
      <c r="AG60" s="86">
        <v>0</v>
      </c>
      <c r="AH60" s="86">
        <v>0</v>
      </c>
      <c r="AI60" s="86">
        <v>0</v>
      </c>
      <c r="AJ60" s="87">
        <v>0</v>
      </c>
      <c r="AL60" s="81"/>
      <c r="AM60" s="92" t="str">
        <f t="shared" si="44"/>
        <v>Elevator</v>
      </c>
      <c r="AN60" s="83"/>
      <c r="AO60" s="84">
        <f t="shared" si="12"/>
        <v>0</v>
      </c>
      <c r="AP60" s="84">
        <f t="shared" si="13"/>
        <v>0</v>
      </c>
      <c r="AQ60" s="85">
        <v>0</v>
      </c>
      <c r="AR60" s="86">
        <v>0</v>
      </c>
      <c r="AS60" s="86">
        <v>0</v>
      </c>
      <c r="AT60" s="86">
        <v>0</v>
      </c>
      <c r="AU60" s="86">
        <v>0</v>
      </c>
      <c r="AV60" s="86">
        <v>0</v>
      </c>
      <c r="AW60" s="86">
        <v>0</v>
      </c>
      <c r="AX60" s="86">
        <v>0</v>
      </c>
      <c r="AY60" s="86">
        <v>0</v>
      </c>
      <c r="AZ60" s="86">
        <v>0</v>
      </c>
      <c r="BA60" s="86">
        <v>0</v>
      </c>
      <c r="BB60" s="87">
        <v>0</v>
      </c>
      <c r="BD60" s="81"/>
      <c r="BE60" s="92" t="str">
        <f t="shared" si="46"/>
        <v>Elevator</v>
      </c>
      <c r="BF60" s="83"/>
      <c r="BG60" s="84">
        <f t="shared" si="14"/>
        <v>0</v>
      </c>
      <c r="BH60" s="84">
        <f t="shared" si="15"/>
        <v>0</v>
      </c>
      <c r="BI60" s="85">
        <v>0</v>
      </c>
      <c r="BJ60" s="86">
        <v>0</v>
      </c>
      <c r="BK60" s="86">
        <v>0</v>
      </c>
      <c r="BL60" s="86">
        <v>0</v>
      </c>
      <c r="BM60" s="86">
        <v>0</v>
      </c>
      <c r="BN60" s="86">
        <v>0</v>
      </c>
      <c r="BO60" s="86">
        <v>0</v>
      </c>
      <c r="BP60" s="86">
        <v>0</v>
      </c>
      <c r="BQ60" s="86">
        <v>0</v>
      </c>
      <c r="BR60" s="86">
        <v>0</v>
      </c>
      <c r="BS60" s="86">
        <v>0</v>
      </c>
      <c r="BT60" s="87">
        <v>0</v>
      </c>
      <c r="BV60" s="81"/>
      <c r="BW60" s="92" t="str">
        <f t="shared" si="48"/>
        <v>Elevator</v>
      </c>
      <c r="BX60" s="83"/>
      <c r="BY60" s="84">
        <f t="shared" si="16"/>
        <v>0</v>
      </c>
      <c r="BZ60" s="85">
        <f t="shared" si="17"/>
        <v>0</v>
      </c>
      <c r="CA60" s="86">
        <f t="shared" si="18"/>
        <v>0</v>
      </c>
      <c r="CB60" s="86">
        <f t="shared" si="19"/>
        <v>0</v>
      </c>
      <c r="CC60" s="86">
        <f t="shared" si="20"/>
        <v>0</v>
      </c>
      <c r="CD60" s="84">
        <f t="shared" si="4"/>
        <v>0</v>
      </c>
      <c r="CE60" s="85">
        <f t="shared" si="21"/>
        <v>0</v>
      </c>
      <c r="CF60" s="86">
        <f t="shared" si="22"/>
        <v>0</v>
      </c>
      <c r="CG60" s="86">
        <f t="shared" si="23"/>
        <v>0</v>
      </c>
      <c r="CH60" s="86">
        <f t="shared" si="24"/>
        <v>0</v>
      </c>
      <c r="CI60" s="84">
        <f t="shared" si="5"/>
        <v>0</v>
      </c>
      <c r="CJ60" s="85">
        <f t="shared" si="25"/>
        <v>0</v>
      </c>
      <c r="CK60" s="86">
        <f t="shared" si="26"/>
        <v>0</v>
      </c>
      <c r="CL60" s="86">
        <f t="shared" si="27"/>
        <v>0</v>
      </c>
      <c r="CM60" s="87">
        <f t="shared" si="28"/>
        <v>0</v>
      </c>
      <c r="CO60" s="81"/>
      <c r="CP60" s="92" t="str">
        <f t="shared" si="49"/>
        <v>Elevator</v>
      </c>
      <c r="CQ60" s="83"/>
      <c r="CR60" s="84">
        <f t="shared" si="66"/>
        <v>0</v>
      </c>
      <c r="CS60" s="84">
        <f t="shared" si="66"/>
        <v>0</v>
      </c>
      <c r="CT60" s="85">
        <f t="shared" si="65"/>
        <v>0</v>
      </c>
      <c r="CU60" s="86">
        <f t="shared" si="65"/>
        <v>0</v>
      </c>
      <c r="CV60" s="86">
        <f t="shared" si="65"/>
        <v>0</v>
      </c>
      <c r="CW60" s="86">
        <f t="shared" si="65"/>
        <v>0</v>
      </c>
      <c r="CX60" s="86">
        <f t="shared" si="65"/>
        <v>0</v>
      </c>
      <c r="CY60" s="86">
        <f t="shared" si="65"/>
        <v>0</v>
      </c>
      <c r="CZ60" s="86">
        <f t="shared" si="65"/>
        <v>0</v>
      </c>
      <c r="DA60" s="86">
        <f t="shared" si="55"/>
        <v>0</v>
      </c>
      <c r="DB60" s="86">
        <f t="shared" si="55"/>
        <v>0</v>
      </c>
      <c r="DC60" s="86">
        <f t="shared" si="55"/>
        <v>0</v>
      </c>
      <c r="DD60" s="86">
        <f t="shared" si="55"/>
        <v>0</v>
      </c>
      <c r="DE60" s="87">
        <f t="shared" si="55"/>
        <v>0</v>
      </c>
      <c r="DG60" s="81"/>
      <c r="DH60" s="92" t="str">
        <f t="shared" si="50"/>
        <v>Elevator</v>
      </c>
      <c r="DI60" s="83"/>
      <c r="DJ60" s="88" t="str">
        <f t="shared" si="64"/>
        <v/>
      </c>
      <c r="DK60" s="88" t="str">
        <f t="shared" si="64"/>
        <v/>
      </c>
      <c r="DL60" s="89" t="str">
        <f t="shared" si="64"/>
        <v/>
      </c>
      <c r="DM60" s="90" t="str">
        <f t="shared" si="64"/>
        <v/>
      </c>
      <c r="DN60" s="90" t="str">
        <f t="shared" si="64"/>
        <v/>
      </c>
      <c r="DO60" s="90" t="str">
        <f t="shared" si="64"/>
        <v/>
      </c>
      <c r="DP60" s="90" t="str">
        <f t="shared" si="64"/>
        <v/>
      </c>
      <c r="DQ60" s="90" t="str">
        <f t="shared" si="64"/>
        <v/>
      </c>
      <c r="DR60" s="90" t="str">
        <f t="shared" si="64"/>
        <v/>
      </c>
      <c r="DS60" s="90" t="str">
        <f t="shared" si="60"/>
        <v/>
      </c>
      <c r="DT60" s="90" t="str">
        <f t="shared" si="60"/>
        <v/>
      </c>
      <c r="DU60" s="90" t="str">
        <f t="shared" si="60"/>
        <v/>
      </c>
      <c r="DV60" s="90" t="str">
        <f t="shared" si="60"/>
        <v/>
      </c>
      <c r="DW60" s="91" t="str">
        <f t="shared" si="60"/>
        <v/>
      </c>
      <c r="DY60" s="180">
        <f t="shared" si="61"/>
        <v>3</v>
      </c>
      <c r="DZ60" s="180" t="str">
        <f t="shared" si="62"/>
        <v>Elevator</v>
      </c>
      <c r="EA60" s="181">
        <f t="shared" si="63"/>
        <v>0</v>
      </c>
    </row>
    <row r="61" spans="2:131" ht="11.85" customHeight="1" x14ac:dyDescent="0.15">
      <c r="B61" s="81"/>
      <c r="C61" s="92" t="s">
        <v>128</v>
      </c>
      <c r="D61" s="83"/>
      <c r="E61" s="84">
        <f t="shared" si="8"/>
        <v>0</v>
      </c>
      <c r="F61" s="84">
        <f t="shared" si="9"/>
        <v>0</v>
      </c>
      <c r="G61" s="85">
        <v>0</v>
      </c>
      <c r="H61" s="86">
        <v>0</v>
      </c>
      <c r="I61" s="86">
        <v>0</v>
      </c>
      <c r="J61" s="86"/>
      <c r="K61" s="86"/>
      <c r="L61" s="86"/>
      <c r="M61" s="86"/>
      <c r="N61" s="86"/>
      <c r="O61" s="86"/>
      <c r="P61" s="86"/>
      <c r="Q61" s="86"/>
      <c r="R61" s="87"/>
      <c r="T61" s="81"/>
      <c r="U61" s="92" t="str">
        <f t="shared" si="42"/>
        <v>Employee Recruiting</v>
      </c>
      <c r="V61" s="83"/>
      <c r="W61" s="84">
        <f t="shared" si="10"/>
        <v>0</v>
      </c>
      <c r="X61" s="84">
        <f t="shared" si="11"/>
        <v>0</v>
      </c>
      <c r="Y61" s="85">
        <v>0</v>
      </c>
      <c r="Z61" s="86">
        <v>0</v>
      </c>
      <c r="AA61" s="86">
        <v>0</v>
      </c>
      <c r="AB61" s="86">
        <v>0</v>
      </c>
      <c r="AC61" s="86">
        <v>0</v>
      </c>
      <c r="AD61" s="86">
        <v>0</v>
      </c>
      <c r="AE61" s="86">
        <v>0</v>
      </c>
      <c r="AF61" s="86">
        <v>0</v>
      </c>
      <c r="AG61" s="86">
        <v>0</v>
      </c>
      <c r="AH61" s="86">
        <v>0</v>
      </c>
      <c r="AI61" s="86">
        <v>0</v>
      </c>
      <c r="AJ61" s="87">
        <v>0</v>
      </c>
      <c r="AL61" s="81"/>
      <c r="AM61" s="92" t="str">
        <f t="shared" si="44"/>
        <v>Employee Recruiting</v>
      </c>
      <c r="AN61" s="83"/>
      <c r="AO61" s="84">
        <f t="shared" si="12"/>
        <v>0</v>
      </c>
      <c r="AP61" s="84">
        <f t="shared" si="13"/>
        <v>0</v>
      </c>
      <c r="AQ61" s="85">
        <v>0</v>
      </c>
      <c r="AR61" s="86">
        <v>0</v>
      </c>
      <c r="AS61" s="86">
        <v>0</v>
      </c>
      <c r="AT61" s="86">
        <v>0</v>
      </c>
      <c r="AU61" s="86">
        <v>0</v>
      </c>
      <c r="AV61" s="86">
        <v>0</v>
      </c>
      <c r="AW61" s="86">
        <v>0</v>
      </c>
      <c r="AX61" s="86">
        <v>0</v>
      </c>
      <c r="AY61" s="86">
        <v>0</v>
      </c>
      <c r="AZ61" s="86">
        <v>0</v>
      </c>
      <c r="BA61" s="86">
        <v>0</v>
      </c>
      <c r="BB61" s="87">
        <v>0</v>
      </c>
      <c r="BD61" s="81"/>
      <c r="BE61" s="92" t="str">
        <f t="shared" si="46"/>
        <v>Employee Recruiting</v>
      </c>
      <c r="BF61" s="83"/>
      <c r="BG61" s="84">
        <f t="shared" si="14"/>
        <v>0</v>
      </c>
      <c r="BH61" s="84">
        <f t="shared" si="15"/>
        <v>0</v>
      </c>
      <c r="BI61" s="85">
        <v>0</v>
      </c>
      <c r="BJ61" s="86">
        <v>0</v>
      </c>
      <c r="BK61" s="86">
        <v>0</v>
      </c>
      <c r="BL61" s="86">
        <v>0</v>
      </c>
      <c r="BM61" s="86">
        <v>0</v>
      </c>
      <c r="BN61" s="86">
        <v>0</v>
      </c>
      <c r="BO61" s="86">
        <v>0</v>
      </c>
      <c r="BP61" s="86">
        <v>0</v>
      </c>
      <c r="BQ61" s="86">
        <v>0</v>
      </c>
      <c r="BR61" s="86">
        <v>0</v>
      </c>
      <c r="BS61" s="86">
        <v>0</v>
      </c>
      <c r="BT61" s="87">
        <v>0</v>
      </c>
      <c r="BV61" s="81"/>
      <c r="BW61" s="92" t="str">
        <f t="shared" si="48"/>
        <v>Employee Recruiting</v>
      </c>
      <c r="BX61" s="83"/>
      <c r="BY61" s="84">
        <f t="shared" si="16"/>
        <v>0</v>
      </c>
      <c r="BZ61" s="85">
        <f t="shared" si="17"/>
        <v>0</v>
      </c>
      <c r="CA61" s="86">
        <f t="shared" si="18"/>
        <v>0</v>
      </c>
      <c r="CB61" s="86">
        <f t="shared" si="19"/>
        <v>0</v>
      </c>
      <c r="CC61" s="86">
        <f t="shared" si="20"/>
        <v>0</v>
      </c>
      <c r="CD61" s="84">
        <f t="shared" si="4"/>
        <v>0</v>
      </c>
      <c r="CE61" s="85">
        <f t="shared" si="21"/>
        <v>0</v>
      </c>
      <c r="CF61" s="86">
        <f t="shared" si="22"/>
        <v>0</v>
      </c>
      <c r="CG61" s="86">
        <f t="shared" si="23"/>
        <v>0</v>
      </c>
      <c r="CH61" s="86">
        <f t="shared" si="24"/>
        <v>0</v>
      </c>
      <c r="CI61" s="84">
        <f t="shared" si="5"/>
        <v>0</v>
      </c>
      <c r="CJ61" s="85">
        <f t="shared" si="25"/>
        <v>0</v>
      </c>
      <c r="CK61" s="86">
        <f t="shared" si="26"/>
        <v>0</v>
      </c>
      <c r="CL61" s="86">
        <f t="shared" si="27"/>
        <v>0</v>
      </c>
      <c r="CM61" s="87">
        <f t="shared" si="28"/>
        <v>0</v>
      </c>
      <c r="CO61" s="81"/>
      <c r="CP61" s="92" t="str">
        <f t="shared" si="49"/>
        <v>Employee Recruiting</v>
      </c>
      <c r="CQ61" s="83"/>
      <c r="CR61" s="84">
        <f t="shared" si="66"/>
        <v>0</v>
      </c>
      <c r="CS61" s="84">
        <f t="shared" si="66"/>
        <v>0</v>
      </c>
      <c r="CT61" s="85">
        <f t="shared" si="65"/>
        <v>0</v>
      </c>
      <c r="CU61" s="86">
        <f t="shared" si="65"/>
        <v>0</v>
      </c>
      <c r="CV61" s="86">
        <f t="shared" si="65"/>
        <v>0</v>
      </c>
      <c r="CW61" s="86">
        <f t="shared" si="65"/>
        <v>0</v>
      </c>
      <c r="CX61" s="86">
        <f t="shared" si="65"/>
        <v>0</v>
      </c>
      <c r="CY61" s="86">
        <f t="shared" si="65"/>
        <v>0</v>
      </c>
      <c r="CZ61" s="86">
        <f t="shared" si="65"/>
        <v>0</v>
      </c>
      <c r="DA61" s="86">
        <f t="shared" si="55"/>
        <v>0</v>
      </c>
      <c r="DB61" s="86">
        <f t="shared" si="55"/>
        <v>0</v>
      </c>
      <c r="DC61" s="86">
        <f t="shared" si="55"/>
        <v>0</v>
      </c>
      <c r="DD61" s="86">
        <f t="shared" si="55"/>
        <v>0</v>
      </c>
      <c r="DE61" s="87">
        <f t="shared" si="55"/>
        <v>0</v>
      </c>
      <c r="DG61" s="81"/>
      <c r="DH61" s="92" t="str">
        <f t="shared" si="50"/>
        <v>Employee Recruiting</v>
      </c>
      <c r="DI61" s="83"/>
      <c r="DJ61" s="88" t="str">
        <f t="shared" si="64"/>
        <v/>
      </c>
      <c r="DK61" s="88" t="str">
        <f t="shared" si="64"/>
        <v/>
      </c>
      <c r="DL61" s="89" t="str">
        <f t="shared" si="64"/>
        <v/>
      </c>
      <c r="DM61" s="90" t="str">
        <f t="shared" si="64"/>
        <v/>
      </c>
      <c r="DN61" s="90" t="str">
        <f t="shared" si="64"/>
        <v/>
      </c>
      <c r="DO61" s="90" t="str">
        <f t="shared" si="64"/>
        <v/>
      </c>
      <c r="DP61" s="90" t="str">
        <f t="shared" si="64"/>
        <v/>
      </c>
      <c r="DQ61" s="90" t="str">
        <f t="shared" si="64"/>
        <v/>
      </c>
      <c r="DR61" s="90" t="str">
        <f t="shared" si="64"/>
        <v/>
      </c>
      <c r="DS61" s="90" t="str">
        <f t="shared" si="60"/>
        <v/>
      </c>
      <c r="DT61" s="90" t="str">
        <f t="shared" si="60"/>
        <v/>
      </c>
      <c r="DU61" s="90" t="str">
        <f t="shared" si="60"/>
        <v/>
      </c>
      <c r="DV61" s="90" t="str">
        <f t="shared" si="60"/>
        <v/>
      </c>
      <c r="DW61" s="91" t="str">
        <f t="shared" si="60"/>
        <v/>
      </c>
      <c r="DY61" s="180">
        <f t="shared" si="61"/>
        <v>3</v>
      </c>
      <c r="DZ61" s="180" t="str">
        <f t="shared" si="62"/>
        <v>Employee Recruiting</v>
      </c>
      <c r="EA61" s="181">
        <f t="shared" si="63"/>
        <v>0</v>
      </c>
    </row>
    <row r="62" spans="2:131" ht="11.85" customHeight="1" x14ac:dyDescent="0.15">
      <c r="B62" s="81"/>
      <c r="C62" s="92" t="s">
        <v>129</v>
      </c>
      <c r="D62" s="83"/>
      <c r="E62" s="84">
        <f t="shared" si="8"/>
        <v>0</v>
      </c>
      <c r="F62" s="84">
        <f t="shared" si="9"/>
        <v>0</v>
      </c>
      <c r="G62" s="85">
        <v>0</v>
      </c>
      <c r="H62" s="86">
        <v>0</v>
      </c>
      <c r="I62" s="86">
        <v>0</v>
      </c>
      <c r="J62" s="86"/>
      <c r="K62" s="86"/>
      <c r="L62" s="86"/>
      <c r="M62" s="86"/>
      <c r="N62" s="86"/>
      <c r="O62" s="86"/>
      <c r="P62" s="86"/>
      <c r="Q62" s="86"/>
      <c r="R62" s="87"/>
      <c r="T62" s="81"/>
      <c r="U62" s="92" t="str">
        <f t="shared" si="42"/>
        <v>Employee Relations</v>
      </c>
      <c r="V62" s="83"/>
      <c r="W62" s="84">
        <f t="shared" si="10"/>
        <v>0</v>
      </c>
      <c r="X62" s="84">
        <f t="shared" si="11"/>
        <v>0</v>
      </c>
      <c r="Y62" s="85">
        <v>0</v>
      </c>
      <c r="Z62" s="86">
        <v>0</v>
      </c>
      <c r="AA62" s="86">
        <v>0</v>
      </c>
      <c r="AB62" s="86">
        <v>0</v>
      </c>
      <c r="AC62" s="86">
        <v>0</v>
      </c>
      <c r="AD62" s="86">
        <v>0</v>
      </c>
      <c r="AE62" s="86">
        <v>0</v>
      </c>
      <c r="AF62" s="86">
        <v>0</v>
      </c>
      <c r="AG62" s="86">
        <v>0</v>
      </c>
      <c r="AH62" s="86">
        <v>0</v>
      </c>
      <c r="AI62" s="86">
        <v>0</v>
      </c>
      <c r="AJ62" s="87">
        <v>0</v>
      </c>
      <c r="AL62" s="81"/>
      <c r="AM62" s="92" t="str">
        <f t="shared" si="44"/>
        <v>Employee Relations</v>
      </c>
      <c r="AN62" s="83"/>
      <c r="AO62" s="84">
        <f t="shared" si="12"/>
        <v>0</v>
      </c>
      <c r="AP62" s="84">
        <f t="shared" si="13"/>
        <v>0</v>
      </c>
      <c r="AQ62" s="85">
        <v>0</v>
      </c>
      <c r="AR62" s="86">
        <v>0</v>
      </c>
      <c r="AS62" s="86">
        <v>0</v>
      </c>
      <c r="AT62" s="86">
        <v>0</v>
      </c>
      <c r="AU62" s="86">
        <v>0</v>
      </c>
      <c r="AV62" s="86">
        <v>0</v>
      </c>
      <c r="AW62" s="86">
        <v>0</v>
      </c>
      <c r="AX62" s="86">
        <v>0</v>
      </c>
      <c r="AY62" s="86">
        <v>0</v>
      </c>
      <c r="AZ62" s="86">
        <v>0</v>
      </c>
      <c r="BA62" s="86">
        <v>0</v>
      </c>
      <c r="BB62" s="87">
        <v>0</v>
      </c>
      <c r="BD62" s="81"/>
      <c r="BE62" s="92" t="str">
        <f t="shared" si="46"/>
        <v>Employee Relations</v>
      </c>
      <c r="BF62" s="83"/>
      <c r="BG62" s="84">
        <f t="shared" si="14"/>
        <v>0</v>
      </c>
      <c r="BH62" s="84">
        <f t="shared" si="15"/>
        <v>0</v>
      </c>
      <c r="BI62" s="85">
        <v>0</v>
      </c>
      <c r="BJ62" s="86">
        <v>0</v>
      </c>
      <c r="BK62" s="86">
        <v>0</v>
      </c>
      <c r="BL62" s="86">
        <v>0</v>
      </c>
      <c r="BM62" s="86">
        <v>0</v>
      </c>
      <c r="BN62" s="86">
        <v>0</v>
      </c>
      <c r="BO62" s="86">
        <v>0</v>
      </c>
      <c r="BP62" s="86">
        <v>0</v>
      </c>
      <c r="BQ62" s="86">
        <v>0</v>
      </c>
      <c r="BR62" s="86">
        <v>0</v>
      </c>
      <c r="BS62" s="86">
        <v>0</v>
      </c>
      <c r="BT62" s="87">
        <v>0</v>
      </c>
      <c r="BV62" s="81"/>
      <c r="BW62" s="92" t="str">
        <f t="shared" si="48"/>
        <v>Employee Relations</v>
      </c>
      <c r="BX62" s="83"/>
      <c r="BY62" s="84">
        <f t="shared" si="16"/>
        <v>0</v>
      </c>
      <c r="BZ62" s="85">
        <f t="shared" si="17"/>
        <v>0</v>
      </c>
      <c r="CA62" s="86">
        <f t="shared" si="18"/>
        <v>0</v>
      </c>
      <c r="CB62" s="86">
        <f t="shared" si="19"/>
        <v>0</v>
      </c>
      <c r="CC62" s="86">
        <f t="shared" si="20"/>
        <v>0</v>
      </c>
      <c r="CD62" s="84">
        <f t="shared" si="4"/>
        <v>0</v>
      </c>
      <c r="CE62" s="85">
        <f t="shared" si="21"/>
        <v>0</v>
      </c>
      <c r="CF62" s="86">
        <f t="shared" si="22"/>
        <v>0</v>
      </c>
      <c r="CG62" s="86">
        <f t="shared" si="23"/>
        <v>0</v>
      </c>
      <c r="CH62" s="86">
        <f t="shared" si="24"/>
        <v>0</v>
      </c>
      <c r="CI62" s="84">
        <f t="shared" si="5"/>
        <v>0</v>
      </c>
      <c r="CJ62" s="85">
        <f t="shared" si="25"/>
        <v>0</v>
      </c>
      <c r="CK62" s="86">
        <f t="shared" si="26"/>
        <v>0</v>
      </c>
      <c r="CL62" s="86">
        <f t="shared" si="27"/>
        <v>0</v>
      </c>
      <c r="CM62" s="87">
        <f t="shared" si="28"/>
        <v>0</v>
      </c>
      <c r="CO62" s="81"/>
      <c r="CP62" s="92" t="str">
        <f t="shared" si="49"/>
        <v>Employee Relations</v>
      </c>
      <c r="CQ62" s="83"/>
      <c r="CR62" s="84">
        <f t="shared" si="66"/>
        <v>0</v>
      </c>
      <c r="CS62" s="84">
        <f t="shared" si="66"/>
        <v>0</v>
      </c>
      <c r="CT62" s="85">
        <f t="shared" si="65"/>
        <v>0</v>
      </c>
      <c r="CU62" s="86">
        <f t="shared" si="65"/>
        <v>0</v>
      </c>
      <c r="CV62" s="86">
        <f t="shared" si="65"/>
        <v>0</v>
      </c>
      <c r="CW62" s="86">
        <f t="shared" si="65"/>
        <v>0</v>
      </c>
      <c r="CX62" s="86">
        <f t="shared" si="65"/>
        <v>0</v>
      </c>
      <c r="CY62" s="86">
        <f t="shared" si="65"/>
        <v>0</v>
      </c>
      <c r="CZ62" s="86">
        <f t="shared" si="65"/>
        <v>0</v>
      </c>
      <c r="DA62" s="86">
        <f t="shared" si="55"/>
        <v>0</v>
      </c>
      <c r="DB62" s="86">
        <f t="shared" si="55"/>
        <v>0</v>
      </c>
      <c r="DC62" s="86">
        <f t="shared" si="55"/>
        <v>0</v>
      </c>
      <c r="DD62" s="86">
        <f t="shared" si="55"/>
        <v>0</v>
      </c>
      <c r="DE62" s="87">
        <f t="shared" si="55"/>
        <v>0</v>
      </c>
      <c r="DG62" s="81"/>
      <c r="DH62" s="92" t="str">
        <f t="shared" si="50"/>
        <v>Employee Relations</v>
      </c>
      <c r="DI62" s="83"/>
      <c r="DJ62" s="88" t="str">
        <f t="shared" si="64"/>
        <v/>
      </c>
      <c r="DK62" s="88" t="str">
        <f t="shared" si="64"/>
        <v/>
      </c>
      <c r="DL62" s="89" t="str">
        <f t="shared" si="64"/>
        <v/>
      </c>
      <c r="DM62" s="90" t="str">
        <f t="shared" si="64"/>
        <v/>
      </c>
      <c r="DN62" s="90" t="str">
        <f t="shared" si="64"/>
        <v/>
      </c>
      <c r="DO62" s="90" t="str">
        <f t="shared" si="64"/>
        <v/>
      </c>
      <c r="DP62" s="90" t="str">
        <f t="shared" si="64"/>
        <v/>
      </c>
      <c r="DQ62" s="90" t="str">
        <f t="shared" si="64"/>
        <v/>
      </c>
      <c r="DR62" s="90" t="str">
        <f t="shared" si="64"/>
        <v/>
      </c>
      <c r="DS62" s="90" t="str">
        <f t="shared" si="60"/>
        <v/>
      </c>
      <c r="DT62" s="90" t="str">
        <f t="shared" si="60"/>
        <v/>
      </c>
      <c r="DU62" s="90" t="str">
        <f t="shared" si="60"/>
        <v/>
      </c>
      <c r="DV62" s="90" t="str">
        <f t="shared" si="60"/>
        <v/>
      </c>
      <c r="DW62" s="91" t="str">
        <f t="shared" si="60"/>
        <v/>
      </c>
      <c r="DY62" s="180">
        <f t="shared" si="61"/>
        <v>3</v>
      </c>
      <c r="DZ62" s="180" t="str">
        <f t="shared" si="62"/>
        <v>Employee Relations</v>
      </c>
      <c r="EA62" s="181">
        <f t="shared" si="63"/>
        <v>0</v>
      </c>
    </row>
    <row r="63" spans="2:131" ht="11.85" customHeight="1" x14ac:dyDescent="0.15">
      <c r="B63" s="81"/>
      <c r="C63" s="92" t="s">
        <v>130</v>
      </c>
      <c r="D63" s="83"/>
      <c r="E63" s="84">
        <f t="shared" si="8"/>
        <v>0</v>
      </c>
      <c r="F63" s="84">
        <f t="shared" si="9"/>
        <v>0</v>
      </c>
      <c r="G63" s="85">
        <v>0</v>
      </c>
      <c r="H63" s="86">
        <v>0</v>
      </c>
      <c r="I63" s="86">
        <v>0</v>
      </c>
      <c r="J63" s="86"/>
      <c r="K63" s="86"/>
      <c r="L63" s="86"/>
      <c r="M63" s="86"/>
      <c r="N63" s="86"/>
      <c r="O63" s="86"/>
      <c r="P63" s="86"/>
      <c r="Q63" s="86"/>
      <c r="R63" s="87"/>
      <c r="T63" s="81"/>
      <c r="U63" s="92" t="str">
        <f t="shared" si="42"/>
        <v>Employee Training</v>
      </c>
      <c r="V63" s="83"/>
      <c r="W63" s="84">
        <f t="shared" si="10"/>
        <v>0</v>
      </c>
      <c r="X63" s="84">
        <f t="shared" si="11"/>
        <v>0</v>
      </c>
      <c r="Y63" s="85">
        <v>0</v>
      </c>
      <c r="Z63" s="86">
        <v>0</v>
      </c>
      <c r="AA63" s="86">
        <v>0</v>
      </c>
      <c r="AB63" s="86">
        <v>0</v>
      </c>
      <c r="AC63" s="86">
        <v>0</v>
      </c>
      <c r="AD63" s="86">
        <v>0</v>
      </c>
      <c r="AE63" s="86">
        <v>0</v>
      </c>
      <c r="AF63" s="86">
        <v>0</v>
      </c>
      <c r="AG63" s="86">
        <v>0</v>
      </c>
      <c r="AH63" s="86">
        <v>0</v>
      </c>
      <c r="AI63" s="86">
        <v>0</v>
      </c>
      <c r="AJ63" s="87">
        <v>0</v>
      </c>
      <c r="AL63" s="81"/>
      <c r="AM63" s="92" t="str">
        <f t="shared" si="44"/>
        <v>Employee Training</v>
      </c>
      <c r="AN63" s="83"/>
      <c r="AO63" s="84">
        <f t="shared" si="12"/>
        <v>0</v>
      </c>
      <c r="AP63" s="84">
        <f t="shared" si="13"/>
        <v>0</v>
      </c>
      <c r="AQ63" s="85">
        <v>0</v>
      </c>
      <c r="AR63" s="86">
        <v>0</v>
      </c>
      <c r="AS63" s="86">
        <v>0</v>
      </c>
      <c r="AT63" s="86">
        <v>0</v>
      </c>
      <c r="AU63" s="86">
        <v>0</v>
      </c>
      <c r="AV63" s="86">
        <v>0</v>
      </c>
      <c r="AW63" s="86">
        <v>0</v>
      </c>
      <c r="AX63" s="86">
        <v>0</v>
      </c>
      <c r="AY63" s="86">
        <v>0</v>
      </c>
      <c r="AZ63" s="86">
        <v>0</v>
      </c>
      <c r="BA63" s="86">
        <v>0</v>
      </c>
      <c r="BB63" s="87">
        <v>0</v>
      </c>
      <c r="BD63" s="81"/>
      <c r="BE63" s="92" t="str">
        <f t="shared" si="46"/>
        <v>Employee Training</v>
      </c>
      <c r="BF63" s="83"/>
      <c r="BG63" s="84">
        <f t="shared" si="14"/>
        <v>0</v>
      </c>
      <c r="BH63" s="84">
        <f t="shared" si="15"/>
        <v>0</v>
      </c>
      <c r="BI63" s="85">
        <v>0</v>
      </c>
      <c r="BJ63" s="86">
        <v>0</v>
      </c>
      <c r="BK63" s="86">
        <v>0</v>
      </c>
      <c r="BL63" s="86">
        <v>0</v>
      </c>
      <c r="BM63" s="86">
        <v>0</v>
      </c>
      <c r="BN63" s="86">
        <v>0</v>
      </c>
      <c r="BO63" s="86">
        <v>0</v>
      </c>
      <c r="BP63" s="86">
        <v>0</v>
      </c>
      <c r="BQ63" s="86">
        <v>0</v>
      </c>
      <c r="BR63" s="86">
        <v>0</v>
      </c>
      <c r="BS63" s="86">
        <v>0</v>
      </c>
      <c r="BT63" s="87">
        <v>0</v>
      </c>
      <c r="BV63" s="81"/>
      <c r="BW63" s="92" t="str">
        <f t="shared" si="48"/>
        <v>Employee Training</v>
      </c>
      <c r="BX63" s="83"/>
      <c r="BY63" s="84">
        <f t="shared" si="16"/>
        <v>0</v>
      </c>
      <c r="BZ63" s="85">
        <f t="shared" si="17"/>
        <v>0</v>
      </c>
      <c r="CA63" s="86">
        <f t="shared" si="18"/>
        <v>0</v>
      </c>
      <c r="CB63" s="86">
        <f t="shared" si="19"/>
        <v>0</v>
      </c>
      <c r="CC63" s="86">
        <f t="shared" si="20"/>
        <v>0</v>
      </c>
      <c r="CD63" s="84">
        <f t="shared" si="4"/>
        <v>0</v>
      </c>
      <c r="CE63" s="85">
        <f t="shared" si="21"/>
        <v>0</v>
      </c>
      <c r="CF63" s="86">
        <f t="shared" si="22"/>
        <v>0</v>
      </c>
      <c r="CG63" s="86">
        <f t="shared" si="23"/>
        <v>0</v>
      </c>
      <c r="CH63" s="86">
        <f t="shared" si="24"/>
        <v>0</v>
      </c>
      <c r="CI63" s="84">
        <f t="shared" si="5"/>
        <v>0</v>
      </c>
      <c r="CJ63" s="85">
        <f t="shared" si="25"/>
        <v>0</v>
      </c>
      <c r="CK63" s="86">
        <f t="shared" si="26"/>
        <v>0</v>
      </c>
      <c r="CL63" s="86">
        <f t="shared" si="27"/>
        <v>0</v>
      </c>
      <c r="CM63" s="87">
        <f t="shared" si="28"/>
        <v>0</v>
      </c>
      <c r="CO63" s="81"/>
      <c r="CP63" s="92" t="str">
        <f t="shared" si="49"/>
        <v>Employee Training</v>
      </c>
      <c r="CQ63" s="83"/>
      <c r="CR63" s="84">
        <f t="shared" si="66"/>
        <v>0</v>
      </c>
      <c r="CS63" s="84">
        <f t="shared" si="66"/>
        <v>0</v>
      </c>
      <c r="CT63" s="85">
        <f t="shared" si="65"/>
        <v>0</v>
      </c>
      <c r="CU63" s="86">
        <f t="shared" si="65"/>
        <v>0</v>
      </c>
      <c r="CV63" s="86">
        <f t="shared" si="65"/>
        <v>0</v>
      </c>
      <c r="CW63" s="86">
        <f t="shared" si="65"/>
        <v>0</v>
      </c>
      <c r="CX63" s="86">
        <f t="shared" si="65"/>
        <v>0</v>
      </c>
      <c r="CY63" s="86">
        <f t="shared" si="65"/>
        <v>0</v>
      </c>
      <c r="CZ63" s="86">
        <f t="shared" si="65"/>
        <v>0</v>
      </c>
      <c r="DA63" s="86">
        <f t="shared" si="55"/>
        <v>0</v>
      </c>
      <c r="DB63" s="86">
        <f t="shared" si="55"/>
        <v>0</v>
      </c>
      <c r="DC63" s="86">
        <f t="shared" si="55"/>
        <v>0</v>
      </c>
      <c r="DD63" s="86">
        <f t="shared" si="55"/>
        <v>0</v>
      </c>
      <c r="DE63" s="87">
        <f t="shared" si="55"/>
        <v>0</v>
      </c>
      <c r="DG63" s="81"/>
      <c r="DH63" s="92" t="str">
        <f t="shared" si="50"/>
        <v>Employee Training</v>
      </c>
      <c r="DI63" s="83"/>
      <c r="DJ63" s="88" t="str">
        <f t="shared" si="64"/>
        <v/>
      </c>
      <c r="DK63" s="88" t="str">
        <f t="shared" si="64"/>
        <v/>
      </c>
      <c r="DL63" s="89" t="str">
        <f t="shared" si="64"/>
        <v/>
      </c>
      <c r="DM63" s="90" t="str">
        <f t="shared" si="64"/>
        <v/>
      </c>
      <c r="DN63" s="90" t="str">
        <f t="shared" si="64"/>
        <v/>
      </c>
      <c r="DO63" s="90" t="str">
        <f t="shared" si="64"/>
        <v/>
      </c>
      <c r="DP63" s="90" t="str">
        <f t="shared" si="64"/>
        <v/>
      </c>
      <c r="DQ63" s="90" t="str">
        <f t="shared" si="64"/>
        <v/>
      </c>
      <c r="DR63" s="90" t="str">
        <f t="shared" si="64"/>
        <v/>
      </c>
      <c r="DS63" s="90" t="str">
        <f t="shared" si="60"/>
        <v/>
      </c>
      <c r="DT63" s="90" t="str">
        <f t="shared" si="60"/>
        <v/>
      </c>
      <c r="DU63" s="90" t="str">
        <f t="shared" si="60"/>
        <v/>
      </c>
      <c r="DV63" s="90" t="str">
        <f t="shared" si="60"/>
        <v/>
      </c>
      <c r="DW63" s="91" t="str">
        <f t="shared" si="60"/>
        <v/>
      </c>
      <c r="DY63" s="180">
        <f t="shared" si="61"/>
        <v>3</v>
      </c>
      <c r="DZ63" s="180" t="str">
        <f t="shared" si="62"/>
        <v>Employee Training</v>
      </c>
      <c r="EA63" s="181">
        <f t="shared" si="63"/>
        <v>0</v>
      </c>
    </row>
    <row r="64" spans="2:131" ht="11.85" customHeight="1" x14ac:dyDescent="0.15">
      <c r="B64" s="81"/>
      <c r="C64" s="92" t="s">
        <v>131</v>
      </c>
      <c r="D64" s="83"/>
      <c r="E64" s="84">
        <f t="shared" si="8"/>
        <v>0</v>
      </c>
      <c r="F64" s="84">
        <f t="shared" si="9"/>
        <v>0</v>
      </c>
      <c r="G64" s="85">
        <v>0</v>
      </c>
      <c r="H64" s="86">
        <v>0</v>
      </c>
      <c r="I64" s="86">
        <v>0</v>
      </c>
      <c r="J64" s="86"/>
      <c r="K64" s="86"/>
      <c r="L64" s="86"/>
      <c r="M64" s="86"/>
      <c r="N64" s="86"/>
      <c r="O64" s="86"/>
      <c r="P64" s="86"/>
      <c r="Q64" s="86"/>
      <c r="R64" s="87"/>
      <c r="T64" s="81"/>
      <c r="U64" s="92" t="str">
        <f t="shared" si="42"/>
        <v>Equipment Rental</v>
      </c>
      <c r="V64" s="83"/>
      <c r="W64" s="84">
        <f t="shared" si="10"/>
        <v>0</v>
      </c>
      <c r="X64" s="84">
        <f t="shared" si="11"/>
        <v>0</v>
      </c>
      <c r="Y64" s="85">
        <v>0</v>
      </c>
      <c r="Z64" s="86">
        <v>0</v>
      </c>
      <c r="AA64" s="86">
        <v>0</v>
      </c>
      <c r="AB64" s="86">
        <v>0</v>
      </c>
      <c r="AC64" s="86">
        <v>0</v>
      </c>
      <c r="AD64" s="86">
        <v>0</v>
      </c>
      <c r="AE64" s="86">
        <v>0</v>
      </c>
      <c r="AF64" s="86">
        <v>0</v>
      </c>
      <c r="AG64" s="86">
        <v>0</v>
      </c>
      <c r="AH64" s="86">
        <v>0</v>
      </c>
      <c r="AI64" s="86">
        <v>0</v>
      </c>
      <c r="AJ64" s="87">
        <v>0</v>
      </c>
      <c r="AL64" s="81"/>
      <c r="AM64" s="92" t="str">
        <f t="shared" si="44"/>
        <v>Equipment Rental</v>
      </c>
      <c r="AN64" s="83"/>
      <c r="AO64" s="84">
        <f t="shared" si="12"/>
        <v>0</v>
      </c>
      <c r="AP64" s="84">
        <f t="shared" si="13"/>
        <v>0</v>
      </c>
      <c r="AQ64" s="85">
        <v>0</v>
      </c>
      <c r="AR64" s="86">
        <v>0</v>
      </c>
      <c r="AS64" s="86">
        <v>0</v>
      </c>
      <c r="AT64" s="86">
        <v>0</v>
      </c>
      <c r="AU64" s="86">
        <v>0</v>
      </c>
      <c r="AV64" s="86">
        <v>0</v>
      </c>
      <c r="AW64" s="86">
        <v>0</v>
      </c>
      <c r="AX64" s="86">
        <v>0</v>
      </c>
      <c r="AY64" s="86">
        <v>0</v>
      </c>
      <c r="AZ64" s="86">
        <v>0</v>
      </c>
      <c r="BA64" s="86">
        <v>0</v>
      </c>
      <c r="BB64" s="87">
        <v>0</v>
      </c>
      <c r="BD64" s="81"/>
      <c r="BE64" s="92" t="str">
        <f t="shared" si="46"/>
        <v>Equipment Rental</v>
      </c>
      <c r="BF64" s="83"/>
      <c r="BG64" s="84">
        <f t="shared" si="14"/>
        <v>0</v>
      </c>
      <c r="BH64" s="84">
        <f t="shared" si="15"/>
        <v>0</v>
      </c>
      <c r="BI64" s="85">
        <v>0</v>
      </c>
      <c r="BJ64" s="86">
        <v>0</v>
      </c>
      <c r="BK64" s="86">
        <v>0</v>
      </c>
      <c r="BL64" s="86">
        <v>0</v>
      </c>
      <c r="BM64" s="86">
        <v>0</v>
      </c>
      <c r="BN64" s="86">
        <v>0</v>
      </c>
      <c r="BO64" s="86">
        <v>0</v>
      </c>
      <c r="BP64" s="86">
        <v>0</v>
      </c>
      <c r="BQ64" s="86">
        <v>0</v>
      </c>
      <c r="BR64" s="86">
        <v>0</v>
      </c>
      <c r="BS64" s="86">
        <v>0</v>
      </c>
      <c r="BT64" s="87">
        <v>0</v>
      </c>
      <c r="BV64" s="81"/>
      <c r="BW64" s="92" t="str">
        <f t="shared" si="48"/>
        <v>Equipment Rental</v>
      </c>
      <c r="BX64" s="83"/>
      <c r="BY64" s="84">
        <f t="shared" si="16"/>
        <v>0</v>
      </c>
      <c r="BZ64" s="85">
        <f t="shared" si="17"/>
        <v>0</v>
      </c>
      <c r="CA64" s="86">
        <f t="shared" si="18"/>
        <v>0</v>
      </c>
      <c r="CB64" s="86">
        <f t="shared" si="19"/>
        <v>0</v>
      </c>
      <c r="CC64" s="86">
        <f t="shared" si="20"/>
        <v>0</v>
      </c>
      <c r="CD64" s="84">
        <f t="shared" si="4"/>
        <v>0</v>
      </c>
      <c r="CE64" s="85">
        <f t="shared" si="21"/>
        <v>0</v>
      </c>
      <c r="CF64" s="86">
        <f t="shared" si="22"/>
        <v>0</v>
      </c>
      <c r="CG64" s="86">
        <f t="shared" si="23"/>
        <v>0</v>
      </c>
      <c r="CH64" s="86">
        <f t="shared" si="24"/>
        <v>0</v>
      </c>
      <c r="CI64" s="84">
        <f t="shared" si="5"/>
        <v>0</v>
      </c>
      <c r="CJ64" s="85">
        <f t="shared" si="25"/>
        <v>0</v>
      </c>
      <c r="CK64" s="86">
        <f t="shared" si="26"/>
        <v>0</v>
      </c>
      <c r="CL64" s="86">
        <f t="shared" si="27"/>
        <v>0</v>
      </c>
      <c r="CM64" s="87">
        <f t="shared" si="28"/>
        <v>0</v>
      </c>
      <c r="CO64" s="81"/>
      <c r="CP64" s="92" t="str">
        <f t="shared" si="49"/>
        <v>Equipment Rental</v>
      </c>
      <c r="CQ64" s="83"/>
      <c r="CR64" s="84">
        <f t="shared" si="66"/>
        <v>0</v>
      </c>
      <c r="CS64" s="84">
        <f t="shared" si="66"/>
        <v>0</v>
      </c>
      <c r="CT64" s="85">
        <f t="shared" si="65"/>
        <v>0</v>
      </c>
      <c r="CU64" s="86">
        <f t="shared" si="65"/>
        <v>0</v>
      </c>
      <c r="CV64" s="86">
        <f t="shared" si="65"/>
        <v>0</v>
      </c>
      <c r="CW64" s="86">
        <f t="shared" si="65"/>
        <v>0</v>
      </c>
      <c r="CX64" s="86">
        <f t="shared" si="65"/>
        <v>0</v>
      </c>
      <c r="CY64" s="86">
        <f t="shared" si="65"/>
        <v>0</v>
      </c>
      <c r="CZ64" s="86">
        <f t="shared" si="65"/>
        <v>0</v>
      </c>
      <c r="DA64" s="86">
        <f t="shared" si="55"/>
        <v>0</v>
      </c>
      <c r="DB64" s="86">
        <f t="shared" si="55"/>
        <v>0</v>
      </c>
      <c r="DC64" s="86">
        <f t="shared" si="55"/>
        <v>0</v>
      </c>
      <c r="DD64" s="86">
        <f t="shared" si="55"/>
        <v>0</v>
      </c>
      <c r="DE64" s="87">
        <f t="shared" si="55"/>
        <v>0</v>
      </c>
      <c r="DG64" s="81"/>
      <c r="DH64" s="92" t="str">
        <f t="shared" si="50"/>
        <v>Equipment Rental</v>
      </c>
      <c r="DI64" s="83"/>
      <c r="DJ64" s="88" t="str">
        <f t="shared" si="64"/>
        <v/>
      </c>
      <c r="DK64" s="88" t="str">
        <f t="shared" si="64"/>
        <v/>
      </c>
      <c r="DL64" s="89" t="str">
        <f t="shared" si="64"/>
        <v/>
      </c>
      <c r="DM64" s="90" t="str">
        <f t="shared" si="64"/>
        <v/>
      </c>
      <c r="DN64" s="90" t="str">
        <f t="shared" si="64"/>
        <v/>
      </c>
      <c r="DO64" s="90" t="str">
        <f t="shared" si="64"/>
        <v/>
      </c>
      <c r="DP64" s="90" t="str">
        <f t="shared" si="64"/>
        <v/>
      </c>
      <c r="DQ64" s="90" t="str">
        <f t="shared" si="64"/>
        <v/>
      </c>
      <c r="DR64" s="90" t="str">
        <f t="shared" si="64"/>
        <v/>
      </c>
      <c r="DS64" s="90" t="str">
        <f t="shared" si="60"/>
        <v/>
      </c>
      <c r="DT64" s="90" t="str">
        <f t="shared" si="60"/>
        <v/>
      </c>
      <c r="DU64" s="90" t="str">
        <f t="shared" si="60"/>
        <v/>
      </c>
      <c r="DV64" s="90" t="str">
        <f t="shared" si="60"/>
        <v/>
      </c>
      <c r="DW64" s="91" t="str">
        <f t="shared" si="60"/>
        <v/>
      </c>
      <c r="DY64" s="180">
        <f t="shared" si="61"/>
        <v>3</v>
      </c>
      <c r="DZ64" s="180" t="str">
        <f t="shared" si="62"/>
        <v>Equipment Rental</v>
      </c>
      <c r="EA64" s="181">
        <f t="shared" si="63"/>
        <v>0</v>
      </c>
    </row>
    <row r="65" spans="2:131" ht="11.85" customHeight="1" x14ac:dyDescent="0.15">
      <c r="B65" s="81"/>
      <c r="C65" s="92" t="s">
        <v>132</v>
      </c>
      <c r="D65" s="83"/>
      <c r="E65" s="84">
        <f t="shared" si="8"/>
        <v>0</v>
      </c>
      <c r="F65" s="84">
        <f t="shared" si="9"/>
        <v>0</v>
      </c>
      <c r="G65" s="85">
        <v>0</v>
      </c>
      <c r="H65" s="86">
        <v>0</v>
      </c>
      <c r="I65" s="86">
        <v>0</v>
      </c>
      <c r="J65" s="86"/>
      <c r="K65" s="86"/>
      <c r="L65" s="86"/>
      <c r="M65" s="86"/>
      <c r="N65" s="86"/>
      <c r="O65" s="86"/>
      <c r="P65" s="86"/>
      <c r="Q65" s="86"/>
      <c r="R65" s="87"/>
      <c r="T65" s="81"/>
      <c r="U65" s="92" t="str">
        <f t="shared" si="42"/>
        <v>Equipment Repairs</v>
      </c>
      <c r="V65" s="83"/>
      <c r="W65" s="84">
        <f t="shared" si="10"/>
        <v>0</v>
      </c>
      <c r="X65" s="84">
        <f t="shared" si="11"/>
        <v>0</v>
      </c>
      <c r="Y65" s="85">
        <v>0</v>
      </c>
      <c r="Z65" s="86">
        <v>0</v>
      </c>
      <c r="AA65" s="86">
        <v>0</v>
      </c>
      <c r="AB65" s="86">
        <v>0</v>
      </c>
      <c r="AC65" s="86">
        <v>0</v>
      </c>
      <c r="AD65" s="86">
        <v>0</v>
      </c>
      <c r="AE65" s="86">
        <v>0</v>
      </c>
      <c r="AF65" s="86">
        <v>0</v>
      </c>
      <c r="AG65" s="86">
        <v>0</v>
      </c>
      <c r="AH65" s="86">
        <v>0</v>
      </c>
      <c r="AI65" s="86">
        <v>0</v>
      </c>
      <c r="AJ65" s="87">
        <v>0</v>
      </c>
      <c r="AL65" s="81"/>
      <c r="AM65" s="92" t="str">
        <f t="shared" si="44"/>
        <v>Equipment Repairs</v>
      </c>
      <c r="AN65" s="83"/>
      <c r="AO65" s="84">
        <f t="shared" si="12"/>
        <v>0</v>
      </c>
      <c r="AP65" s="84">
        <f t="shared" si="13"/>
        <v>0</v>
      </c>
      <c r="AQ65" s="85">
        <v>0</v>
      </c>
      <c r="AR65" s="86">
        <v>0</v>
      </c>
      <c r="AS65" s="86">
        <v>0</v>
      </c>
      <c r="AT65" s="86">
        <v>0</v>
      </c>
      <c r="AU65" s="86">
        <v>0</v>
      </c>
      <c r="AV65" s="86">
        <v>0</v>
      </c>
      <c r="AW65" s="86">
        <v>0</v>
      </c>
      <c r="AX65" s="86">
        <v>0</v>
      </c>
      <c r="AY65" s="86">
        <v>0</v>
      </c>
      <c r="AZ65" s="86">
        <v>0</v>
      </c>
      <c r="BA65" s="86">
        <v>0</v>
      </c>
      <c r="BB65" s="87">
        <v>0</v>
      </c>
      <c r="BD65" s="81"/>
      <c r="BE65" s="92" t="str">
        <f t="shared" si="46"/>
        <v>Equipment Repairs</v>
      </c>
      <c r="BF65" s="83"/>
      <c r="BG65" s="84">
        <f t="shared" si="14"/>
        <v>0</v>
      </c>
      <c r="BH65" s="84">
        <f t="shared" si="15"/>
        <v>0</v>
      </c>
      <c r="BI65" s="85">
        <v>0</v>
      </c>
      <c r="BJ65" s="86">
        <v>0</v>
      </c>
      <c r="BK65" s="86">
        <v>0</v>
      </c>
      <c r="BL65" s="86">
        <v>0</v>
      </c>
      <c r="BM65" s="86">
        <v>0</v>
      </c>
      <c r="BN65" s="86">
        <v>0</v>
      </c>
      <c r="BO65" s="86">
        <v>0</v>
      </c>
      <c r="BP65" s="86">
        <v>0</v>
      </c>
      <c r="BQ65" s="86">
        <v>0</v>
      </c>
      <c r="BR65" s="86">
        <v>0</v>
      </c>
      <c r="BS65" s="86">
        <v>0</v>
      </c>
      <c r="BT65" s="87">
        <v>0</v>
      </c>
      <c r="BV65" s="81"/>
      <c r="BW65" s="92" t="str">
        <f t="shared" si="48"/>
        <v>Equipment Repairs</v>
      </c>
      <c r="BX65" s="83"/>
      <c r="BY65" s="84">
        <f t="shared" si="16"/>
        <v>0</v>
      </c>
      <c r="BZ65" s="85">
        <f t="shared" si="17"/>
        <v>0</v>
      </c>
      <c r="CA65" s="86">
        <f t="shared" si="18"/>
        <v>0</v>
      </c>
      <c r="CB65" s="86">
        <f t="shared" si="19"/>
        <v>0</v>
      </c>
      <c r="CC65" s="86">
        <f t="shared" si="20"/>
        <v>0</v>
      </c>
      <c r="CD65" s="84">
        <f t="shared" si="4"/>
        <v>0</v>
      </c>
      <c r="CE65" s="85">
        <f t="shared" si="21"/>
        <v>0</v>
      </c>
      <c r="CF65" s="86">
        <f t="shared" si="22"/>
        <v>0</v>
      </c>
      <c r="CG65" s="86">
        <f t="shared" si="23"/>
        <v>0</v>
      </c>
      <c r="CH65" s="86">
        <f t="shared" si="24"/>
        <v>0</v>
      </c>
      <c r="CI65" s="84">
        <f t="shared" si="5"/>
        <v>0</v>
      </c>
      <c r="CJ65" s="85">
        <f t="shared" si="25"/>
        <v>0</v>
      </c>
      <c r="CK65" s="86">
        <f t="shared" si="26"/>
        <v>0</v>
      </c>
      <c r="CL65" s="86">
        <f t="shared" si="27"/>
        <v>0</v>
      </c>
      <c r="CM65" s="87">
        <f t="shared" si="28"/>
        <v>0</v>
      </c>
      <c r="CO65" s="81"/>
      <c r="CP65" s="92" t="str">
        <f t="shared" si="49"/>
        <v>Equipment Repairs</v>
      </c>
      <c r="CQ65" s="83"/>
      <c r="CR65" s="84">
        <f t="shared" si="66"/>
        <v>0</v>
      </c>
      <c r="CS65" s="84">
        <f t="shared" si="66"/>
        <v>0</v>
      </c>
      <c r="CT65" s="85">
        <f t="shared" si="65"/>
        <v>0</v>
      </c>
      <c r="CU65" s="86">
        <f t="shared" si="65"/>
        <v>0</v>
      </c>
      <c r="CV65" s="86">
        <f t="shared" si="65"/>
        <v>0</v>
      </c>
      <c r="CW65" s="86">
        <f t="shared" si="65"/>
        <v>0</v>
      </c>
      <c r="CX65" s="86">
        <f t="shared" si="65"/>
        <v>0</v>
      </c>
      <c r="CY65" s="86">
        <f t="shared" si="65"/>
        <v>0</v>
      </c>
      <c r="CZ65" s="86">
        <f t="shared" si="65"/>
        <v>0</v>
      </c>
      <c r="DA65" s="86">
        <f t="shared" si="55"/>
        <v>0</v>
      </c>
      <c r="DB65" s="86">
        <f t="shared" si="55"/>
        <v>0</v>
      </c>
      <c r="DC65" s="86">
        <f t="shared" si="55"/>
        <v>0</v>
      </c>
      <c r="DD65" s="86">
        <f t="shared" si="55"/>
        <v>0</v>
      </c>
      <c r="DE65" s="87">
        <f t="shared" si="55"/>
        <v>0</v>
      </c>
      <c r="DG65" s="81"/>
      <c r="DH65" s="92" t="str">
        <f t="shared" si="50"/>
        <v>Equipment Repairs</v>
      </c>
      <c r="DI65" s="83"/>
      <c r="DJ65" s="88" t="str">
        <f t="shared" si="64"/>
        <v/>
      </c>
      <c r="DK65" s="88" t="str">
        <f t="shared" si="64"/>
        <v/>
      </c>
      <c r="DL65" s="89" t="str">
        <f t="shared" si="64"/>
        <v/>
      </c>
      <c r="DM65" s="90" t="str">
        <f t="shared" si="64"/>
        <v/>
      </c>
      <c r="DN65" s="90" t="str">
        <f t="shared" si="64"/>
        <v/>
      </c>
      <c r="DO65" s="90" t="str">
        <f t="shared" si="64"/>
        <v/>
      </c>
      <c r="DP65" s="90" t="str">
        <f t="shared" si="64"/>
        <v/>
      </c>
      <c r="DQ65" s="90" t="str">
        <f t="shared" si="64"/>
        <v/>
      </c>
      <c r="DR65" s="90" t="str">
        <f t="shared" si="64"/>
        <v/>
      </c>
      <c r="DS65" s="90" t="str">
        <f t="shared" si="60"/>
        <v/>
      </c>
      <c r="DT65" s="90" t="str">
        <f t="shared" si="60"/>
        <v/>
      </c>
      <c r="DU65" s="90" t="str">
        <f t="shared" si="60"/>
        <v/>
      </c>
      <c r="DV65" s="90" t="str">
        <f t="shared" si="60"/>
        <v/>
      </c>
      <c r="DW65" s="91" t="str">
        <f t="shared" si="60"/>
        <v/>
      </c>
      <c r="DY65" s="180">
        <f t="shared" si="61"/>
        <v>3</v>
      </c>
      <c r="DZ65" s="180" t="str">
        <f t="shared" si="62"/>
        <v>Equipment Repairs</v>
      </c>
      <c r="EA65" s="181">
        <f t="shared" si="63"/>
        <v>0</v>
      </c>
    </row>
    <row r="66" spans="2:131" ht="11.85" customHeight="1" x14ac:dyDescent="0.15">
      <c r="B66" s="81"/>
      <c r="C66" s="92" t="s">
        <v>133</v>
      </c>
      <c r="D66" s="83"/>
      <c r="E66" s="84">
        <f t="shared" si="8"/>
        <v>0</v>
      </c>
      <c r="F66" s="84">
        <f t="shared" si="9"/>
        <v>0</v>
      </c>
      <c r="G66" s="85">
        <v>0</v>
      </c>
      <c r="H66" s="86">
        <v>0</v>
      </c>
      <c r="I66" s="86">
        <v>0</v>
      </c>
      <c r="J66" s="86"/>
      <c r="K66" s="86"/>
      <c r="L66" s="86"/>
      <c r="M66" s="86"/>
      <c r="N66" s="86"/>
      <c r="O66" s="86"/>
      <c r="P66" s="86"/>
      <c r="Q66" s="86"/>
      <c r="R66" s="87"/>
      <c r="T66" s="81"/>
      <c r="U66" s="92" t="str">
        <f t="shared" si="42"/>
        <v>Gas</v>
      </c>
      <c r="V66" s="83"/>
      <c r="W66" s="84">
        <f t="shared" si="10"/>
        <v>0</v>
      </c>
      <c r="X66" s="84">
        <f t="shared" si="11"/>
        <v>0</v>
      </c>
      <c r="Y66" s="85">
        <v>0</v>
      </c>
      <c r="Z66" s="86">
        <v>0</v>
      </c>
      <c r="AA66" s="86">
        <v>0</v>
      </c>
      <c r="AB66" s="86">
        <v>0</v>
      </c>
      <c r="AC66" s="86">
        <v>0</v>
      </c>
      <c r="AD66" s="86">
        <v>0</v>
      </c>
      <c r="AE66" s="86">
        <v>0</v>
      </c>
      <c r="AF66" s="86">
        <v>0</v>
      </c>
      <c r="AG66" s="86">
        <v>0</v>
      </c>
      <c r="AH66" s="86">
        <v>0</v>
      </c>
      <c r="AI66" s="86">
        <v>0</v>
      </c>
      <c r="AJ66" s="87">
        <v>0</v>
      </c>
      <c r="AL66" s="81"/>
      <c r="AM66" s="92" t="str">
        <f t="shared" si="44"/>
        <v>Gas</v>
      </c>
      <c r="AN66" s="83"/>
      <c r="AO66" s="84">
        <f t="shared" si="12"/>
        <v>0</v>
      </c>
      <c r="AP66" s="84">
        <f t="shared" si="13"/>
        <v>0</v>
      </c>
      <c r="AQ66" s="85">
        <v>0</v>
      </c>
      <c r="AR66" s="86">
        <v>0</v>
      </c>
      <c r="AS66" s="86">
        <v>0</v>
      </c>
      <c r="AT66" s="86">
        <v>0</v>
      </c>
      <c r="AU66" s="86">
        <v>0</v>
      </c>
      <c r="AV66" s="86">
        <v>0</v>
      </c>
      <c r="AW66" s="86">
        <v>0</v>
      </c>
      <c r="AX66" s="86">
        <v>0</v>
      </c>
      <c r="AY66" s="86">
        <v>0</v>
      </c>
      <c r="AZ66" s="86">
        <v>0</v>
      </c>
      <c r="BA66" s="86">
        <v>0</v>
      </c>
      <c r="BB66" s="87">
        <v>0</v>
      </c>
      <c r="BD66" s="81"/>
      <c r="BE66" s="92" t="str">
        <f t="shared" si="46"/>
        <v>Gas</v>
      </c>
      <c r="BF66" s="83"/>
      <c r="BG66" s="84">
        <f t="shared" si="14"/>
        <v>0</v>
      </c>
      <c r="BH66" s="84">
        <f t="shared" si="15"/>
        <v>0</v>
      </c>
      <c r="BI66" s="85">
        <v>0</v>
      </c>
      <c r="BJ66" s="86">
        <v>0</v>
      </c>
      <c r="BK66" s="86">
        <v>0</v>
      </c>
      <c r="BL66" s="86">
        <v>0</v>
      </c>
      <c r="BM66" s="86">
        <v>0</v>
      </c>
      <c r="BN66" s="86">
        <v>0</v>
      </c>
      <c r="BO66" s="86">
        <v>0</v>
      </c>
      <c r="BP66" s="86">
        <v>0</v>
      </c>
      <c r="BQ66" s="86">
        <v>0</v>
      </c>
      <c r="BR66" s="86">
        <v>0</v>
      </c>
      <c r="BS66" s="86">
        <v>0</v>
      </c>
      <c r="BT66" s="87">
        <v>0</v>
      </c>
      <c r="BV66" s="81"/>
      <c r="BW66" s="92" t="str">
        <f t="shared" si="48"/>
        <v>Gas</v>
      </c>
      <c r="BX66" s="83"/>
      <c r="BY66" s="84">
        <f t="shared" si="16"/>
        <v>0</v>
      </c>
      <c r="BZ66" s="85">
        <f t="shared" si="17"/>
        <v>0</v>
      </c>
      <c r="CA66" s="86">
        <f t="shared" si="18"/>
        <v>0</v>
      </c>
      <c r="CB66" s="86">
        <f t="shared" si="19"/>
        <v>0</v>
      </c>
      <c r="CC66" s="86">
        <f t="shared" si="20"/>
        <v>0</v>
      </c>
      <c r="CD66" s="84">
        <f t="shared" si="4"/>
        <v>0</v>
      </c>
      <c r="CE66" s="85">
        <f t="shared" si="21"/>
        <v>0</v>
      </c>
      <c r="CF66" s="86">
        <f t="shared" si="22"/>
        <v>0</v>
      </c>
      <c r="CG66" s="86">
        <f t="shared" si="23"/>
        <v>0</v>
      </c>
      <c r="CH66" s="86">
        <f t="shared" si="24"/>
        <v>0</v>
      </c>
      <c r="CI66" s="84">
        <f t="shared" si="5"/>
        <v>0</v>
      </c>
      <c r="CJ66" s="85">
        <f t="shared" si="25"/>
        <v>0</v>
      </c>
      <c r="CK66" s="86">
        <f t="shared" si="26"/>
        <v>0</v>
      </c>
      <c r="CL66" s="86">
        <f t="shared" si="27"/>
        <v>0</v>
      </c>
      <c r="CM66" s="87">
        <f t="shared" si="28"/>
        <v>0</v>
      </c>
      <c r="CO66" s="81"/>
      <c r="CP66" s="92" t="str">
        <f t="shared" si="49"/>
        <v>Gas</v>
      </c>
      <c r="CQ66" s="83"/>
      <c r="CR66" s="84">
        <f t="shared" si="66"/>
        <v>0</v>
      </c>
      <c r="CS66" s="84">
        <f t="shared" si="66"/>
        <v>0</v>
      </c>
      <c r="CT66" s="85">
        <f t="shared" si="65"/>
        <v>0</v>
      </c>
      <c r="CU66" s="86">
        <f t="shared" si="65"/>
        <v>0</v>
      </c>
      <c r="CV66" s="86">
        <f t="shared" si="65"/>
        <v>0</v>
      </c>
      <c r="CW66" s="86">
        <f t="shared" si="65"/>
        <v>0</v>
      </c>
      <c r="CX66" s="86">
        <f t="shared" si="65"/>
        <v>0</v>
      </c>
      <c r="CY66" s="86">
        <f t="shared" si="65"/>
        <v>0</v>
      </c>
      <c r="CZ66" s="86">
        <f t="shared" si="65"/>
        <v>0</v>
      </c>
      <c r="DA66" s="86">
        <f t="shared" si="55"/>
        <v>0</v>
      </c>
      <c r="DB66" s="86">
        <f t="shared" si="55"/>
        <v>0</v>
      </c>
      <c r="DC66" s="86">
        <f t="shared" si="55"/>
        <v>0</v>
      </c>
      <c r="DD66" s="86">
        <f t="shared" si="55"/>
        <v>0</v>
      </c>
      <c r="DE66" s="87">
        <f t="shared" si="55"/>
        <v>0</v>
      </c>
      <c r="DG66" s="81"/>
      <c r="DH66" s="92" t="str">
        <f t="shared" si="50"/>
        <v>Gas</v>
      </c>
      <c r="DI66" s="83"/>
      <c r="DJ66" s="88" t="str">
        <f t="shared" si="64"/>
        <v/>
      </c>
      <c r="DK66" s="88" t="str">
        <f t="shared" si="64"/>
        <v/>
      </c>
      <c r="DL66" s="89" t="str">
        <f t="shared" si="64"/>
        <v/>
      </c>
      <c r="DM66" s="90" t="str">
        <f t="shared" si="64"/>
        <v/>
      </c>
      <c r="DN66" s="90" t="str">
        <f t="shared" si="64"/>
        <v/>
      </c>
      <c r="DO66" s="90" t="str">
        <f t="shared" si="64"/>
        <v/>
      </c>
      <c r="DP66" s="90" t="str">
        <f t="shared" si="64"/>
        <v/>
      </c>
      <c r="DQ66" s="90" t="str">
        <f t="shared" si="64"/>
        <v/>
      </c>
      <c r="DR66" s="90" t="str">
        <f t="shared" si="64"/>
        <v/>
      </c>
      <c r="DS66" s="90" t="str">
        <f t="shared" si="60"/>
        <v/>
      </c>
      <c r="DT66" s="90" t="str">
        <f t="shared" si="60"/>
        <v/>
      </c>
      <c r="DU66" s="90" t="str">
        <f t="shared" si="60"/>
        <v/>
      </c>
      <c r="DV66" s="90" t="str">
        <f t="shared" si="60"/>
        <v/>
      </c>
      <c r="DW66" s="91" t="str">
        <f t="shared" si="60"/>
        <v/>
      </c>
      <c r="DY66" s="180">
        <f t="shared" si="61"/>
        <v>3</v>
      </c>
      <c r="DZ66" s="180" t="str">
        <f t="shared" si="62"/>
        <v>Gas</v>
      </c>
      <c r="EA66" s="181">
        <f t="shared" si="63"/>
        <v>0</v>
      </c>
    </row>
    <row r="67" spans="2:131" ht="11.85" customHeight="1" x14ac:dyDescent="0.15">
      <c r="B67" s="81"/>
      <c r="C67" s="92" t="s">
        <v>134</v>
      </c>
      <c r="D67" s="83"/>
      <c r="E67" s="84">
        <f t="shared" si="8"/>
        <v>0</v>
      </c>
      <c r="F67" s="84">
        <f t="shared" si="9"/>
        <v>0</v>
      </c>
      <c r="G67" s="85">
        <v>0</v>
      </c>
      <c r="H67" s="86">
        <v>0</v>
      </c>
      <c r="I67" s="86">
        <v>0</v>
      </c>
      <c r="J67" s="86"/>
      <c r="K67" s="86"/>
      <c r="L67" s="86"/>
      <c r="M67" s="86"/>
      <c r="N67" s="86"/>
      <c r="O67" s="86"/>
      <c r="P67" s="86"/>
      <c r="Q67" s="86"/>
      <c r="R67" s="87"/>
      <c r="T67" s="81"/>
      <c r="U67" s="92" t="str">
        <f t="shared" si="42"/>
        <v>Glassware</v>
      </c>
      <c r="V67" s="83"/>
      <c r="W67" s="84">
        <f t="shared" si="10"/>
        <v>0</v>
      </c>
      <c r="X67" s="84">
        <f t="shared" si="11"/>
        <v>0</v>
      </c>
      <c r="Y67" s="85">
        <v>0</v>
      </c>
      <c r="Z67" s="86">
        <v>0</v>
      </c>
      <c r="AA67" s="86">
        <v>0</v>
      </c>
      <c r="AB67" s="86">
        <v>0</v>
      </c>
      <c r="AC67" s="86">
        <v>0</v>
      </c>
      <c r="AD67" s="86">
        <v>0</v>
      </c>
      <c r="AE67" s="86">
        <v>0</v>
      </c>
      <c r="AF67" s="86">
        <v>0</v>
      </c>
      <c r="AG67" s="86">
        <v>0</v>
      </c>
      <c r="AH67" s="86">
        <v>0</v>
      </c>
      <c r="AI67" s="86">
        <v>0</v>
      </c>
      <c r="AJ67" s="87">
        <v>0</v>
      </c>
      <c r="AL67" s="81"/>
      <c r="AM67" s="92" t="str">
        <f t="shared" si="44"/>
        <v>Glassware</v>
      </c>
      <c r="AN67" s="83"/>
      <c r="AO67" s="84">
        <f t="shared" si="12"/>
        <v>0</v>
      </c>
      <c r="AP67" s="84">
        <f t="shared" si="13"/>
        <v>0</v>
      </c>
      <c r="AQ67" s="85">
        <v>0</v>
      </c>
      <c r="AR67" s="86">
        <v>0</v>
      </c>
      <c r="AS67" s="86">
        <v>0</v>
      </c>
      <c r="AT67" s="86">
        <v>0</v>
      </c>
      <c r="AU67" s="86">
        <v>0</v>
      </c>
      <c r="AV67" s="86">
        <v>0</v>
      </c>
      <c r="AW67" s="86">
        <v>0</v>
      </c>
      <c r="AX67" s="86">
        <v>0</v>
      </c>
      <c r="AY67" s="86">
        <v>0</v>
      </c>
      <c r="AZ67" s="86">
        <v>0</v>
      </c>
      <c r="BA67" s="86">
        <v>0</v>
      </c>
      <c r="BB67" s="87">
        <v>0</v>
      </c>
      <c r="BD67" s="81"/>
      <c r="BE67" s="92" t="str">
        <f t="shared" si="46"/>
        <v>Glassware</v>
      </c>
      <c r="BF67" s="83"/>
      <c r="BG67" s="84">
        <f t="shared" si="14"/>
        <v>0</v>
      </c>
      <c r="BH67" s="84">
        <f t="shared" si="15"/>
        <v>0</v>
      </c>
      <c r="BI67" s="85">
        <v>0</v>
      </c>
      <c r="BJ67" s="86">
        <v>0</v>
      </c>
      <c r="BK67" s="86">
        <v>0</v>
      </c>
      <c r="BL67" s="86">
        <v>0</v>
      </c>
      <c r="BM67" s="86">
        <v>0</v>
      </c>
      <c r="BN67" s="86">
        <v>0</v>
      </c>
      <c r="BO67" s="86">
        <v>0</v>
      </c>
      <c r="BP67" s="86">
        <v>0</v>
      </c>
      <c r="BQ67" s="86">
        <v>0</v>
      </c>
      <c r="BR67" s="86">
        <v>0</v>
      </c>
      <c r="BS67" s="86">
        <v>0</v>
      </c>
      <c r="BT67" s="87">
        <v>0</v>
      </c>
      <c r="BV67" s="81"/>
      <c r="BW67" s="92" t="str">
        <f t="shared" si="48"/>
        <v>Glassware</v>
      </c>
      <c r="BX67" s="83"/>
      <c r="BY67" s="84">
        <f t="shared" si="16"/>
        <v>0</v>
      </c>
      <c r="BZ67" s="85">
        <f t="shared" si="17"/>
        <v>0</v>
      </c>
      <c r="CA67" s="86">
        <f t="shared" si="18"/>
        <v>0</v>
      </c>
      <c r="CB67" s="86">
        <f t="shared" si="19"/>
        <v>0</v>
      </c>
      <c r="CC67" s="86">
        <f t="shared" si="20"/>
        <v>0</v>
      </c>
      <c r="CD67" s="84">
        <f t="shared" si="4"/>
        <v>0</v>
      </c>
      <c r="CE67" s="85">
        <f t="shared" si="21"/>
        <v>0</v>
      </c>
      <c r="CF67" s="86">
        <f t="shared" si="22"/>
        <v>0</v>
      </c>
      <c r="CG67" s="86">
        <f t="shared" si="23"/>
        <v>0</v>
      </c>
      <c r="CH67" s="86">
        <f t="shared" si="24"/>
        <v>0</v>
      </c>
      <c r="CI67" s="84">
        <f t="shared" si="5"/>
        <v>0</v>
      </c>
      <c r="CJ67" s="85">
        <f t="shared" si="25"/>
        <v>0</v>
      </c>
      <c r="CK67" s="86">
        <f t="shared" si="26"/>
        <v>0</v>
      </c>
      <c r="CL67" s="86">
        <f t="shared" si="27"/>
        <v>0</v>
      </c>
      <c r="CM67" s="87">
        <f t="shared" si="28"/>
        <v>0</v>
      </c>
      <c r="CO67" s="81"/>
      <c r="CP67" s="92" t="str">
        <f t="shared" si="49"/>
        <v>Glassware</v>
      </c>
      <c r="CQ67" s="83"/>
      <c r="CR67" s="84">
        <f t="shared" si="66"/>
        <v>0</v>
      </c>
      <c r="CS67" s="84">
        <f t="shared" si="66"/>
        <v>0</v>
      </c>
      <c r="CT67" s="85">
        <f t="shared" si="65"/>
        <v>0</v>
      </c>
      <c r="CU67" s="86">
        <f t="shared" si="65"/>
        <v>0</v>
      </c>
      <c r="CV67" s="86">
        <f t="shared" si="65"/>
        <v>0</v>
      </c>
      <c r="CW67" s="86">
        <f t="shared" si="65"/>
        <v>0</v>
      </c>
      <c r="CX67" s="86">
        <f t="shared" si="65"/>
        <v>0</v>
      </c>
      <c r="CY67" s="86">
        <f t="shared" si="65"/>
        <v>0</v>
      </c>
      <c r="CZ67" s="86">
        <f t="shared" si="65"/>
        <v>0</v>
      </c>
      <c r="DA67" s="86">
        <f t="shared" si="55"/>
        <v>0</v>
      </c>
      <c r="DB67" s="86">
        <f t="shared" si="55"/>
        <v>0</v>
      </c>
      <c r="DC67" s="86">
        <f t="shared" si="55"/>
        <v>0</v>
      </c>
      <c r="DD67" s="86">
        <f t="shared" si="55"/>
        <v>0</v>
      </c>
      <c r="DE67" s="87">
        <f t="shared" si="55"/>
        <v>0</v>
      </c>
      <c r="DG67" s="81"/>
      <c r="DH67" s="92" t="str">
        <f t="shared" si="50"/>
        <v>Glassware</v>
      </c>
      <c r="DI67" s="83"/>
      <c r="DJ67" s="88" t="str">
        <f t="shared" si="64"/>
        <v/>
      </c>
      <c r="DK67" s="88" t="str">
        <f t="shared" si="64"/>
        <v/>
      </c>
      <c r="DL67" s="89" t="str">
        <f t="shared" si="64"/>
        <v/>
      </c>
      <c r="DM67" s="90" t="str">
        <f t="shared" si="64"/>
        <v/>
      </c>
      <c r="DN67" s="90" t="str">
        <f t="shared" si="64"/>
        <v/>
      </c>
      <c r="DO67" s="90" t="str">
        <f t="shared" si="64"/>
        <v/>
      </c>
      <c r="DP67" s="90" t="str">
        <f t="shared" si="64"/>
        <v/>
      </c>
      <c r="DQ67" s="90" t="str">
        <f t="shared" si="64"/>
        <v/>
      </c>
      <c r="DR67" s="90" t="str">
        <f t="shared" si="64"/>
        <v/>
      </c>
      <c r="DS67" s="90" t="str">
        <f t="shared" si="60"/>
        <v/>
      </c>
      <c r="DT67" s="90" t="str">
        <f t="shared" si="60"/>
        <v/>
      </c>
      <c r="DU67" s="90" t="str">
        <f t="shared" si="60"/>
        <v/>
      </c>
      <c r="DV67" s="90" t="str">
        <f t="shared" si="60"/>
        <v/>
      </c>
      <c r="DW67" s="91" t="str">
        <f t="shared" si="60"/>
        <v/>
      </c>
      <c r="DY67" s="180">
        <f t="shared" si="61"/>
        <v>3</v>
      </c>
      <c r="DZ67" s="180" t="str">
        <f t="shared" si="62"/>
        <v>Glassware</v>
      </c>
      <c r="EA67" s="181">
        <f t="shared" si="63"/>
        <v>0</v>
      </c>
    </row>
    <row r="68" spans="2:131" ht="11.85" customHeight="1" x14ac:dyDescent="0.15">
      <c r="B68" s="81"/>
      <c r="C68" s="92" t="s">
        <v>135</v>
      </c>
      <c r="D68" s="83"/>
      <c r="E68" s="84">
        <f t="shared" si="8"/>
        <v>0</v>
      </c>
      <c r="F68" s="84">
        <f t="shared" si="9"/>
        <v>0</v>
      </c>
      <c r="G68" s="85">
        <v>0</v>
      </c>
      <c r="H68" s="86">
        <v>0</v>
      </c>
      <c r="I68" s="86">
        <v>0</v>
      </c>
      <c r="J68" s="86"/>
      <c r="K68" s="86"/>
      <c r="L68" s="86"/>
      <c r="M68" s="86"/>
      <c r="N68" s="86"/>
      <c r="O68" s="86"/>
      <c r="P68" s="86"/>
      <c r="Q68" s="86"/>
      <c r="R68" s="87"/>
      <c r="T68" s="81"/>
      <c r="U68" s="92" t="str">
        <f t="shared" si="42"/>
        <v>Graphic Design &amp; Prod.</v>
      </c>
      <c r="V68" s="83"/>
      <c r="W68" s="84">
        <f t="shared" si="10"/>
        <v>0</v>
      </c>
      <c r="X68" s="84">
        <f t="shared" si="11"/>
        <v>0</v>
      </c>
      <c r="Y68" s="85">
        <v>0</v>
      </c>
      <c r="Z68" s="86">
        <v>0</v>
      </c>
      <c r="AA68" s="86">
        <v>0</v>
      </c>
      <c r="AB68" s="86">
        <v>0</v>
      </c>
      <c r="AC68" s="86">
        <v>0</v>
      </c>
      <c r="AD68" s="86">
        <v>0</v>
      </c>
      <c r="AE68" s="86">
        <v>0</v>
      </c>
      <c r="AF68" s="86">
        <v>0</v>
      </c>
      <c r="AG68" s="86">
        <v>0</v>
      </c>
      <c r="AH68" s="86">
        <v>0</v>
      </c>
      <c r="AI68" s="86">
        <v>0</v>
      </c>
      <c r="AJ68" s="87">
        <v>0</v>
      </c>
      <c r="AL68" s="81"/>
      <c r="AM68" s="92" t="str">
        <f t="shared" si="44"/>
        <v>Graphic Design &amp; Prod.</v>
      </c>
      <c r="AN68" s="83"/>
      <c r="AO68" s="84">
        <f t="shared" si="12"/>
        <v>0</v>
      </c>
      <c r="AP68" s="84">
        <f t="shared" si="13"/>
        <v>0</v>
      </c>
      <c r="AQ68" s="85">
        <v>0</v>
      </c>
      <c r="AR68" s="86">
        <v>0</v>
      </c>
      <c r="AS68" s="86">
        <v>0</v>
      </c>
      <c r="AT68" s="86">
        <v>0</v>
      </c>
      <c r="AU68" s="86">
        <v>0</v>
      </c>
      <c r="AV68" s="86">
        <v>0</v>
      </c>
      <c r="AW68" s="86">
        <v>0</v>
      </c>
      <c r="AX68" s="86">
        <v>0</v>
      </c>
      <c r="AY68" s="86">
        <v>0</v>
      </c>
      <c r="AZ68" s="86">
        <v>0</v>
      </c>
      <c r="BA68" s="86">
        <v>0</v>
      </c>
      <c r="BB68" s="87">
        <v>0</v>
      </c>
      <c r="BD68" s="81"/>
      <c r="BE68" s="92" t="str">
        <f t="shared" si="46"/>
        <v>Graphic Design &amp; Prod.</v>
      </c>
      <c r="BF68" s="83"/>
      <c r="BG68" s="84">
        <f t="shared" si="14"/>
        <v>0</v>
      </c>
      <c r="BH68" s="84">
        <f t="shared" si="15"/>
        <v>0</v>
      </c>
      <c r="BI68" s="85">
        <v>0</v>
      </c>
      <c r="BJ68" s="86">
        <v>0</v>
      </c>
      <c r="BK68" s="86">
        <v>0</v>
      </c>
      <c r="BL68" s="86">
        <v>0</v>
      </c>
      <c r="BM68" s="86">
        <v>0</v>
      </c>
      <c r="BN68" s="86">
        <v>0</v>
      </c>
      <c r="BO68" s="86">
        <v>0</v>
      </c>
      <c r="BP68" s="86">
        <v>0</v>
      </c>
      <c r="BQ68" s="86">
        <v>0</v>
      </c>
      <c r="BR68" s="86">
        <v>0</v>
      </c>
      <c r="BS68" s="86">
        <v>0</v>
      </c>
      <c r="BT68" s="87">
        <v>0</v>
      </c>
      <c r="BV68" s="81"/>
      <c r="BW68" s="92" t="str">
        <f t="shared" si="48"/>
        <v>Graphic Design &amp; Prod.</v>
      </c>
      <c r="BX68" s="83"/>
      <c r="BY68" s="84">
        <f t="shared" si="16"/>
        <v>0</v>
      </c>
      <c r="BZ68" s="85">
        <f t="shared" si="17"/>
        <v>0</v>
      </c>
      <c r="CA68" s="86">
        <f t="shared" si="18"/>
        <v>0</v>
      </c>
      <c r="CB68" s="86">
        <f t="shared" si="19"/>
        <v>0</v>
      </c>
      <c r="CC68" s="86">
        <f t="shared" si="20"/>
        <v>0</v>
      </c>
      <c r="CD68" s="84">
        <f t="shared" si="4"/>
        <v>0</v>
      </c>
      <c r="CE68" s="85">
        <f t="shared" si="21"/>
        <v>0</v>
      </c>
      <c r="CF68" s="86">
        <f t="shared" si="22"/>
        <v>0</v>
      </c>
      <c r="CG68" s="86">
        <f t="shared" si="23"/>
        <v>0</v>
      </c>
      <c r="CH68" s="86">
        <f t="shared" si="24"/>
        <v>0</v>
      </c>
      <c r="CI68" s="84">
        <f t="shared" si="5"/>
        <v>0</v>
      </c>
      <c r="CJ68" s="85">
        <f t="shared" si="25"/>
        <v>0</v>
      </c>
      <c r="CK68" s="86">
        <f t="shared" si="26"/>
        <v>0</v>
      </c>
      <c r="CL68" s="86">
        <f t="shared" si="27"/>
        <v>0</v>
      </c>
      <c r="CM68" s="87">
        <f t="shared" si="28"/>
        <v>0</v>
      </c>
      <c r="CO68" s="81"/>
      <c r="CP68" s="92" t="str">
        <f t="shared" si="49"/>
        <v>Graphic Design &amp; Prod.</v>
      </c>
      <c r="CQ68" s="83"/>
      <c r="CR68" s="84">
        <f t="shared" si="66"/>
        <v>0</v>
      </c>
      <c r="CS68" s="84">
        <f t="shared" si="66"/>
        <v>0</v>
      </c>
      <c r="CT68" s="85">
        <f t="shared" si="65"/>
        <v>0</v>
      </c>
      <c r="CU68" s="86">
        <f t="shared" si="65"/>
        <v>0</v>
      </c>
      <c r="CV68" s="86">
        <f t="shared" si="65"/>
        <v>0</v>
      </c>
      <c r="CW68" s="86">
        <f t="shared" si="65"/>
        <v>0</v>
      </c>
      <c r="CX68" s="86">
        <f t="shared" si="65"/>
        <v>0</v>
      </c>
      <c r="CY68" s="86">
        <f t="shared" si="65"/>
        <v>0</v>
      </c>
      <c r="CZ68" s="86">
        <f t="shared" si="65"/>
        <v>0</v>
      </c>
      <c r="DA68" s="86">
        <f t="shared" si="55"/>
        <v>0</v>
      </c>
      <c r="DB68" s="86">
        <f t="shared" si="55"/>
        <v>0</v>
      </c>
      <c r="DC68" s="86">
        <f t="shared" si="55"/>
        <v>0</v>
      </c>
      <c r="DD68" s="86">
        <f t="shared" si="55"/>
        <v>0</v>
      </c>
      <c r="DE68" s="87">
        <f t="shared" si="55"/>
        <v>0</v>
      </c>
      <c r="DG68" s="81"/>
      <c r="DH68" s="92" t="str">
        <f t="shared" si="50"/>
        <v>Graphic Design &amp; Prod.</v>
      </c>
      <c r="DI68" s="83"/>
      <c r="DJ68" s="88" t="str">
        <f t="shared" si="64"/>
        <v/>
      </c>
      <c r="DK68" s="88" t="str">
        <f t="shared" si="64"/>
        <v/>
      </c>
      <c r="DL68" s="89" t="str">
        <f t="shared" si="64"/>
        <v/>
      </c>
      <c r="DM68" s="90" t="str">
        <f t="shared" si="64"/>
        <v/>
      </c>
      <c r="DN68" s="90" t="str">
        <f t="shared" si="64"/>
        <v/>
      </c>
      <c r="DO68" s="90" t="str">
        <f t="shared" si="64"/>
        <v/>
      </c>
      <c r="DP68" s="90" t="str">
        <f t="shared" si="64"/>
        <v/>
      </c>
      <c r="DQ68" s="90" t="str">
        <f t="shared" si="64"/>
        <v/>
      </c>
      <c r="DR68" s="90" t="str">
        <f t="shared" si="64"/>
        <v/>
      </c>
      <c r="DS68" s="90" t="str">
        <f t="shared" si="60"/>
        <v/>
      </c>
      <c r="DT68" s="90" t="str">
        <f t="shared" si="60"/>
        <v/>
      </c>
      <c r="DU68" s="90" t="str">
        <f t="shared" si="60"/>
        <v/>
      </c>
      <c r="DV68" s="90" t="str">
        <f t="shared" si="60"/>
        <v/>
      </c>
      <c r="DW68" s="91" t="str">
        <f t="shared" si="60"/>
        <v/>
      </c>
      <c r="DY68" s="180">
        <f t="shared" si="61"/>
        <v>3</v>
      </c>
      <c r="DZ68" s="180" t="str">
        <f t="shared" si="62"/>
        <v>Graphic Design &amp; Prod.</v>
      </c>
      <c r="EA68" s="181">
        <f t="shared" si="63"/>
        <v>0</v>
      </c>
    </row>
    <row r="69" spans="2:131" ht="11.85" customHeight="1" x14ac:dyDescent="0.15">
      <c r="B69" s="81"/>
      <c r="C69" s="92" t="s">
        <v>136</v>
      </c>
      <c r="D69" s="83"/>
      <c r="E69" s="84">
        <f t="shared" si="8"/>
        <v>0</v>
      </c>
      <c r="F69" s="84">
        <f t="shared" si="9"/>
        <v>0</v>
      </c>
      <c r="G69" s="85">
        <v>0</v>
      </c>
      <c r="H69" s="86">
        <v>0</v>
      </c>
      <c r="I69" s="86">
        <v>0</v>
      </c>
      <c r="J69" s="86"/>
      <c r="K69" s="86"/>
      <c r="L69" s="86"/>
      <c r="M69" s="86"/>
      <c r="N69" s="86"/>
      <c r="O69" s="86"/>
      <c r="P69" s="86"/>
      <c r="Q69" s="86"/>
      <c r="R69" s="87"/>
      <c r="T69" s="81"/>
      <c r="U69" s="92" t="str">
        <f t="shared" si="42"/>
        <v>Grounds &amp; Landscape</v>
      </c>
      <c r="V69" s="83"/>
      <c r="W69" s="84">
        <f t="shared" si="10"/>
        <v>0</v>
      </c>
      <c r="X69" s="84">
        <f t="shared" si="11"/>
        <v>0</v>
      </c>
      <c r="Y69" s="85">
        <v>0</v>
      </c>
      <c r="Z69" s="86">
        <v>0</v>
      </c>
      <c r="AA69" s="86">
        <v>0</v>
      </c>
      <c r="AB69" s="86">
        <v>0</v>
      </c>
      <c r="AC69" s="86">
        <v>0</v>
      </c>
      <c r="AD69" s="86">
        <v>0</v>
      </c>
      <c r="AE69" s="86">
        <v>0</v>
      </c>
      <c r="AF69" s="86">
        <v>0</v>
      </c>
      <c r="AG69" s="86">
        <v>0</v>
      </c>
      <c r="AH69" s="86">
        <v>0</v>
      </c>
      <c r="AI69" s="86">
        <v>0</v>
      </c>
      <c r="AJ69" s="87">
        <v>0</v>
      </c>
      <c r="AL69" s="81"/>
      <c r="AM69" s="92" t="str">
        <f t="shared" si="44"/>
        <v>Grounds &amp; Landscape</v>
      </c>
      <c r="AN69" s="83"/>
      <c r="AO69" s="84">
        <f t="shared" si="12"/>
        <v>0</v>
      </c>
      <c r="AP69" s="84">
        <f t="shared" si="13"/>
        <v>0</v>
      </c>
      <c r="AQ69" s="85">
        <v>0</v>
      </c>
      <c r="AR69" s="86">
        <v>0</v>
      </c>
      <c r="AS69" s="86">
        <v>0</v>
      </c>
      <c r="AT69" s="86">
        <v>0</v>
      </c>
      <c r="AU69" s="86">
        <v>0</v>
      </c>
      <c r="AV69" s="86">
        <v>0</v>
      </c>
      <c r="AW69" s="86">
        <v>0</v>
      </c>
      <c r="AX69" s="86">
        <v>0</v>
      </c>
      <c r="AY69" s="86">
        <v>0</v>
      </c>
      <c r="AZ69" s="86">
        <v>0</v>
      </c>
      <c r="BA69" s="86">
        <v>0</v>
      </c>
      <c r="BB69" s="87">
        <v>0</v>
      </c>
      <c r="BD69" s="81"/>
      <c r="BE69" s="92" t="str">
        <f t="shared" si="46"/>
        <v>Grounds &amp; Landscape</v>
      </c>
      <c r="BF69" s="83"/>
      <c r="BG69" s="84">
        <f t="shared" si="14"/>
        <v>0</v>
      </c>
      <c r="BH69" s="84">
        <f t="shared" si="15"/>
        <v>0</v>
      </c>
      <c r="BI69" s="85">
        <v>0</v>
      </c>
      <c r="BJ69" s="86">
        <v>0</v>
      </c>
      <c r="BK69" s="86">
        <v>0</v>
      </c>
      <c r="BL69" s="86">
        <v>0</v>
      </c>
      <c r="BM69" s="86">
        <v>0</v>
      </c>
      <c r="BN69" s="86">
        <v>0</v>
      </c>
      <c r="BO69" s="86">
        <v>0</v>
      </c>
      <c r="BP69" s="86">
        <v>0</v>
      </c>
      <c r="BQ69" s="86">
        <v>0</v>
      </c>
      <c r="BR69" s="86">
        <v>0</v>
      </c>
      <c r="BS69" s="86">
        <v>0</v>
      </c>
      <c r="BT69" s="87">
        <v>0</v>
      </c>
      <c r="BV69" s="81"/>
      <c r="BW69" s="92" t="str">
        <f t="shared" si="48"/>
        <v>Grounds &amp; Landscape</v>
      </c>
      <c r="BX69" s="83"/>
      <c r="BY69" s="84">
        <f t="shared" si="16"/>
        <v>0</v>
      </c>
      <c r="BZ69" s="85">
        <f t="shared" si="17"/>
        <v>0</v>
      </c>
      <c r="CA69" s="86">
        <f t="shared" si="18"/>
        <v>0</v>
      </c>
      <c r="CB69" s="86">
        <f t="shared" si="19"/>
        <v>0</v>
      </c>
      <c r="CC69" s="86">
        <f t="shared" si="20"/>
        <v>0</v>
      </c>
      <c r="CD69" s="84">
        <f t="shared" si="4"/>
        <v>0</v>
      </c>
      <c r="CE69" s="85">
        <f t="shared" si="21"/>
        <v>0</v>
      </c>
      <c r="CF69" s="86">
        <f t="shared" si="22"/>
        <v>0</v>
      </c>
      <c r="CG69" s="86">
        <f t="shared" si="23"/>
        <v>0</v>
      </c>
      <c r="CH69" s="86">
        <f t="shared" si="24"/>
        <v>0</v>
      </c>
      <c r="CI69" s="84">
        <f t="shared" si="5"/>
        <v>0</v>
      </c>
      <c r="CJ69" s="85">
        <f t="shared" si="25"/>
        <v>0</v>
      </c>
      <c r="CK69" s="86">
        <f t="shared" si="26"/>
        <v>0</v>
      </c>
      <c r="CL69" s="86">
        <f t="shared" si="27"/>
        <v>0</v>
      </c>
      <c r="CM69" s="87">
        <f t="shared" si="28"/>
        <v>0</v>
      </c>
      <c r="CO69" s="81"/>
      <c r="CP69" s="92" t="str">
        <f t="shared" si="49"/>
        <v>Grounds &amp; Landscape</v>
      </c>
      <c r="CQ69" s="83"/>
      <c r="CR69" s="84">
        <f t="shared" si="66"/>
        <v>0</v>
      </c>
      <c r="CS69" s="84">
        <f t="shared" si="66"/>
        <v>0</v>
      </c>
      <c r="CT69" s="85">
        <f t="shared" si="65"/>
        <v>0</v>
      </c>
      <c r="CU69" s="86">
        <f t="shared" si="65"/>
        <v>0</v>
      </c>
      <c r="CV69" s="86">
        <f t="shared" si="65"/>
        <v>0</v>
      </c>
      <c r="CW69" s="86">
        <f t="shared" si="65"/>
        <v>0</v>
      </c>
      <c r="CX69" s="86">
        <f t="shared" si="65"/>
        <v>0</v>
      </c>
      <c r="CY69" s="86">
        <f t="shared" si="65"/>
        <v>0</v>
      </c>
      <c r="CZ69" s="86">
        <f t="shared" si="65"/>
        <v>0</v>
      </c>
      <c r="DA69" s="86">
        <f t="shared" si="55"/>
        <v>0</v>
      </c>
      <c r="DB69" s="86">
        <f t="shared" si="55"/>
        <v>0</v>
      </c>
      <c r="DC69" s="86">
        <f t="shared" si="55"/>
        <v>0</v>
      </c>
      <c r="DD69" s="86">
        <f t="shared" si="55"/>
        <v>0</v>
      </c>
      <c r="DE69" s="87">
        <f t="shared" si="55"/>
        <v>0</v>
      </c>
      <c r="DG69" s="81"/>
      <c r="DH69" s="92" t="str">
        <f t="shared" si="50"/>
        <v>Grounds &amp; Landscape</v>
      </c>
      <c r="DI69" s="83"/>
      <c r="DJ69" s="88" t="str">
        <f t="shared" si="64"/>
        <v/>
      </c>
      <c r="DK69" s="88" t="str">
        <f t="shared" si="64"/>
        <v/>
      </c>
      <c r="DL69" s="89" t="str">
        <f t="shared" si="64"/>
        <v/>
      </c>
      <c r="DM69" s="90" t="str">
        <f t="shared" si="64"/>
        <v/>
      </c>
      <c r="DN69" s="90" t="str">
        <f t="shared" si="64"/>
        <v/>
      </c>
      <c r="DO69" s="90" t="str">
        <f t="shared" si="64"/>
        <v/>
      </c>
      <c r="DP69" s="90" t="str">
        <f t="shared" si="64"/>
        <v/>
      </c>
      <c r="DQ69" s="90" t="str">
        <f t="shared" si="64"/>
        <v/>
      </c>
      <c r="DR69" s="90" t="str">
        <f t="shared" si="64"/>
        <v/>
      </c>
      <c r="DS69" s="90" t="str">
        <f t="shared" si="60"/>
        <v/>
      </c>
      <c r="DT69" s="90" t="str">
        <f t="shared" si="60"/>
        <v/>
      </c>
      <c r="DU69" s="90" t="str">
        <f t="shared" si="60"/>
        <v/>
      </c>
      <c r="DV69" s="90" t="str">
        <f t="shared" si="60"/>
        <v/>
      </c>
      <c r="DW69" s="91" t="str">
        <f t="shared" si="60"/>
        <v/>
      </c>
      <c r="DY69" s="180">
        <f t="shared" si="61"/>
        <v>3</v>
      </c>
      <c r="DZ69" s="180" t="str">
        <f t="shared" si="62"/>
        <v>Grounds &amp; Landscape</v>
      </c>
      <c r="EA69" s="181">
        <f t="shared" si="63"/>
        <v>0</v>
      </c>
    </row>
    <row r="70" spans="2:131" ht="11.85" customHeight="1" x14ac:dyDescent="0.15">
      <c r="B70" s="81"/>
      <c r="C70" s="92" t="s">
        <v>137</v>
      </c>
      <c r="D70" s="83"/>
      <c r="E70" s="84">
        <f t="shared" si="8"/>
        <v>0</v>
      </c>
      <c r="F70" s="84">
        <f t="shared" si="9"/>
        <v>0</v>
      </c>
      <c r="G70" s="85">
        <v>0</v>
      </c>
      <c r="H70" s="86">
        <v>0</v>
      </c>
      <c r="I70" s="86">
        <v>0</v>
      </c>
      <c r="J70" s="86"/>
      <c r="K70" s="86"/>
      <c r="L70" s="86"/>
      <c r="M70" s="86"/>
      <c r="N70" s="86"/>
      <c r="O70" s="86"/>
      <c r="P70" s="86"/>
      <c r="Q70" s="86"/>
      <c r="R70" s="87"/>
      <c r="T70" s="81"/>
      <c r="U70" s="92" t="str">
        <f t="shared" si="42"/>
        <v>Guest Relocation</v>
      </c>
      <c r="V70" s="83"/>
      <c r="W70" s="84">
        <f t="shared" si="10"/>
        <v>0</v>
      </c>
      <c r="X70" s="84">
        <f t="shared" si="11"/>
        <v>0</v>
      </c>
      <c r="Y70" s="85">
        <v>0</v>
      </c>
      <c r="Z70" s="86">
        <v>0</v>
      </c>
      <c r="AA70" s="86">
        <v>0</v>
      </c>
      <c r="AB70" s="86">
        <v>0</v>
      </c>
      <c r="AC70" s="86">
        <v>0</v>
      </c>
      <c r="AD70" s="86">
        <v>0</v>
      </c>
      <c r="AE70" s="86">
        <v>0</v>
      </c>
      <c r="AF70" s="86">
        <v>0</v>
      </c>
      <c r="AG70" s="86">
        <v>0</v>
      </c>
      <c r="AH70" s="86">
        <v>0</v>
      </c>
      <c r="AI70" s="86">
        <v>0</v>
      </c>
      <c r="AJ70" s="87">
        <v>0</v>
      </c>
      <c r="AL70" s="81"/>
      <c r="AM70" s="92" t="str">
        <f t="shared" si="44"/>
        <v>Guest Relocation</v>
      </c>
      <c r="AN70" s="83"/>
      <c r="AO70" s="84">
        <f t="shared" si="12"/>
        <v>0</v>
      </c>
      <c r="AP70" s="84">
        <f t="shared" si="13"/>
        <v>0</v>
      </c>
      <c r="AQ70" s="85">
        <v>0</v>
      </c>
      <c r="AR70" s="86">
        <v>0</v>
      </c>
      <c r="AS70" s="86">
        <v>0</v>
      </c>
      <c r="AT70" s="86">
        <v>0</v>
      </c>
      <c r="AU70" s="86">
        <v>0</v>
      </c>
      <c r="AV70" s="86">
        <v>0</v>
      </c>
      <c r="AW70" s="86">
        <v>0</v>
      </c>
      <c r="AX70" s="86">
        <v>0</v>
      </c>
      <c r="AY70" s="86">
        <v>0</v>
      </c>
      <c r="AZ70" s="86">
        <v>0</v>
      </c>
      <c r="BA70" s="86">
        <v>0</v>
      </c>
      <c r="BB70" s="87">
        <v>0</v>
      </c>
      <c r="BD70" s="81"/>
      <c r="BE70" s="92" t="str">
        <f t="shared" si="46"/>
        <v>Guest Relocation</v>
      </c>
      <c r="BF70" s="83"/>
      <c r="BG70" s="84">
        <f t="shared" si="14"/>
        <v>0</v>
      </c>
      <c r="BH70" s="84">
        <f t="shared" si="15"/>
        <v>0</v>
      </c>
      <c r="BI70" s="85">
        <v>0</v>
      </c>
      <c r="BJ70" s="86">
        <v>0</v>
      </c>
      <c r="BK70" s="86">
        <v>0</v>
      </c>
      <c r="BL70" s="86">
        <v>0</v>
      </c>
      <c r="BM70" s="86">
        <v>0</v>
      </c>
      <c r="BN70" s="86">
        <v>0</v>
      </c>
      <c r="BO70" s="86">
        <v>0</v>
      </c>
      <c r="BP70" s="86">
        <v>0</v>
      </c>
      <c r="BQ70" s="86">
        <v>0</v>
      </c>
      <c r="BR70" s="86">
        <v>0</v>
      </c>
      <c r="BS70" s="86">
        <v>0</v>
      </c>
      <c r="BT70" s="87">
        <v>0</v>
      </c>
      <c r="BV70" s="81"/>
      <c r="BW70" s="92" t="str">
        <f t="shared" si="48"/>
        <v>Guest Relocation</v>
      </c>
      <c r="BX70" s="83"/>
      <c r="BY70" s="84">
        <f t="shared" si="16"/>
        <v>0</v>
      </c>
      <c r="BZ70" s="85">
        <f t="shared" si="17"/>
        <v>0</v>
      </c>
      <c r="CA70" s="86">
        <f t="shared" si="18"/>
        <v>0</v>
      </c>
      <c r="CB70" s="86">
        <f t="shared" si="19"/>
        <v>0</v>
      </c>
      <c r="CC70" s="86">
        <f t="shared" si="20"/>
        <v>0</v>
      </c>
      <c r="CD70" s="84">
        <f t="shared" si="4"/>
        <v>0</v>
      </c>
      <c r="CE70" s="85">
        <f t="shared" si="21"/>
        <v>0</v>
      </c>
      <c r="CF70" s="86">
        <f t="shared" si="22"/>
        <v>0</v>
      </c>
      <c r="CG70" s="86">
        <f t="shared" si="23"/>
        <v>0</v>
      </c>
      <c r="CH70" s="86">
        <f t="shared" si="24"/>
        <v>0</v>
      </c>
      <c r="CI70" s="84">
        <f t="shared" si="5"/>
        <v>0</v>
      </c>
      <c r="CJ70" s="85">
        <f t="shared" si="25"/>
        <v>0</v>
      </c>
      <c r="CK70" s="86">
        <f t="shared" si="26"/>
        <v>0</v>
      </c>
      <c r="CL70" s="86">
        <f t="shared" si="27"/>
        <v>0</v>
      </c>
      <c r="CM70" s="87">
        <f t="shared" si="28"/>
        <v>0</v>
      </c>
      <c r="CO70" s="81"/>
      <c r="CP70" s="92" t="str">
        <f t="shared" si="49"/>
        <v>Guest Relocation</v>
      </c>
      <c r="CQ70" s="83"/>
      <c r="CR70" s="84">
        <f t="shared" si="66"/>
        <v>0</v>
      </c>
      <c r="CS70" s="84">
        <f t="shared" si="66"/>
        <v>0</v>
      </c>
      <c r="CT70" s="85">
        <f t="shared" si="65"/>
        <v>0</v>
      </c>
      <c r="CU70" s="86">
        <f t="shared" si="65"/>
        <v>0</v>
      </c>
      <c r="CV70" s="86">
        <f t="shared" si="65"/>
        <v>0</v>
      </c>
      <c r="CW70" s="86">
        <f t="shared" si="65"/>
        <v>0</v>
      </c>
      <c r="CX70" s="86">
        <f t="shared" si="65"/>
        <v>0</v>
      </c>
      <c r="CY70" s="86">
        <f t="shared" si="65"/>
        <v>0</v>
      </c>
      <c r="CZ70" s="86">
        <f t="shared" si="65"/>
        <v>0</v>
      </c>
      <c r="DA70" s="86">
        <f t="shared" si="55"/>
        <v>0</v>
      </c>
      <c r="DB70" s="86">
        <f t="shared" si="55"/>
        <v>0</v>
      </c>
      <c r="DC70" s="86">
        <f t="shared" si="55"/>
        <v>0</v>
      </c>
      <c r="DD70" s="86">
        <f t="shared" si="55"/>
        <v>0</v>
      </c>
      <c r="DE70" s="87">
        <f t="shared" si="55"/>
        <v>0</v>
      </c>
      <c r="DG70" s="81"/>
      <c r="DH70" s="92" t="str">
        <f t="shared" si="50"/>
        <v>Guest Relocation</v>
      </c>
      <c r="DI70" s="83"/>
      <c r="DJ70" s="88" t="str">
        <f t="shared" si="64"/>
        <v/>
      </c>
      <c r="DK70" s="88" t="str">
        <f t="shared" si="64"/>
        <v/>
      </c>
      <c r="DL70" s="89" t="str">
        <f t="shared" si="64"/>
        <v/>
      </c>
      <c r="DM70" s="90" t="str">
        <f t="shared" si="64"/>
        <v/>
      </c>
      <c r="DN70" s="90" t="str">
        <f t="shared" si="64"/>
        <v/>
      </c>
      <c r="DO70" s="90" t="str">
        <f t="shared" si="64"/>
        <v/>
      </c>
      <c r="DP70" s="90" t="str">
        <f t="shared" si="64"/>
        <v/>
      </c>
      <c r="DQ70" s="90" t="str">
        <f t="shared" si="64"/>
        <v/>
      </c>
      <c r="DR70" s="90" t="str">
        <f t="shared" si="64"/>
        <v/>
      </c>
      <c r="DS70" s="90" t="str">
        <f t="shared" si="60"/>
        <v/>
      </c>
      <c r="DT70" s="90" t="str">
        <f t="shared" si="60"/>
        <v/>
      </c>
      <c r="DU70" s="90" t="str">
        <f t="shared" si="60"/>
        <v/>
      </c>
      <c r="DV70" s="90" t="str">
        <f t="shared" si="60"/>
        <v/>
      </c>
      <c r="DW70" s="91" t="str">
        <f t="shared" si="60"/>
        <v/>
      </c>
      <c r="DY70" s="180">
        <f t="shared" si="61"/>
        <v>3</v>
      </c>
      <c r="DZ70" s="180" t="str">
        <f t="shared" si="62"/>
        <v>Guest Relocation</v>
      </c>
      <c r="EA70" s="181">
        <f t="shared" si="63"/>
        <v>0</v>
      </c>
    </row>
    <row r="71" spans="2:131" ht="11.85" customHeight="1" x14ac:dyDescent="0.15">
      <c r="B71" s="81"/>
      <c r="C71" s="92" t="s">
        <v>138</v>
      </c>
      <c r="D71" s="83"/>
      <c r="E71" s="84">
        <f t="shared" si="8"/>
        <v>0</v>
      </c>
      <c r="F71" s="84">
        <f t="shared" si="9"/>
        <v>0</v>
      </c>
      <c r="G71" s="85">
        <v>0</v>
      </c>
      <c r="H71" s="86">
        <v>0</v>
      </c>
      <c r="I71" s="86">
        <v>0</v>
      </c>
      <c r="J71" s="86"/>
      <c r="K71" s="86"/>
      <c r="L71" s="86"/>
      <c r="M71" s="86"/>
      <c r="N71" s="86"/>
      <c r="O71" s="86"/>
      <c r="P71" s="86"/>
      <c r="Q71" s="86"/>
      <c r="R71" s="87"/>
      <c r="T71" s="81"/>
      <c r="U71" s="92" t="str">
        <f t="shared" si="42"/>
        <v>Guest Supplies</v>
      </c>
      <c r="V71" s="83"/>
      <c r="W71" s="84">
        <f t="shared" si="10"/>
        <v>0</v>
      </c>
      <c r="X71" s="84">
        <f t="shared" si="11"/>
        <v>0</v>
      </c>
      <c r="Y71" s="85">
        <v>0</v>
      </c>
      <c r="Z71" s="86">
        <v>0</v>
      </c>
      <c r="AA71" s="86">
        <v>0</v>
      </c>
      <c r="AB71" s="86">
        <v>0</v>
      </c>
      <c r="AC71" s="86">
        <v>0</v>
      </c>
      <c r="AD71" s="86">
        <v>0</v>
      </c>
      <c r="AE71" s="86">
        <v>0</v>
      </c>
      <c r="AF71" s="86">
        <v>0</v>
      </c>
      <c r="AG71" s="86">
        <v>0</v>
      </c>
      <c r="AH71" s="86">
        <v>0</v>
      </c>
      <c r="AI71" s="86">
        <v>0</v>
      </c>
      <c r="AJ71" s="87">
        <v>0</v>
      </c>
      <c r="AL71" s="81"/>
      <c r="AM71" s="92" t="str">
        <f t="shared" si="44"/>
        <v>Guest Supplies</v>
      </c>
      <c r="AN71" s="83"/>
      <c r="AO71" s="84">
        <f t="shared" si="12"/>
        <v>0</v>
      </c>
      <c r="AP71" s="84">
        <f t="shared" si="13"/>
        <v>0</v>
      </c>
      <c r="AQ71" s="85">
        <v>0</v>
      </c>
      <c r="AR71" s="86">
        <v>0</v>
      </c>
      <c r="AS71" s="86">
        <v>0</v>
      </c>
      <c r="AT71" s="86">
        <v>0</v>
      </c>
      <c r="AU71" s="86">
        <v>0</v>
      </c>
      <c r="AV71" s="86">
        <v>0</v>
      </c>
      <c r="AW71" s="86">
        <v>0</v>
      </c>
      <c r="AX71" s="86">
        <v>0</v>
      </c>
      <c r="AY71" s="86">
        <v>0</v>
      </c>
      <c r="AZ71" s="86">
        <v>0</v>
      </c>
      <c r="BA71" s="86">
        <v>0</v>
      </c>
      <c r="BB71" s="87">
        <v>0</v>
      </c>
      <c r="BD71" s="81"/>
      <c r="BE71" s="92" t="str">
        <f t="shared" si="46"/>
        <v>Guest Supplies</v>
      </c>
      <c r="BF71" s="83"/>
      <c r="BG71" s="84">
        <f t="shared" si="14"/>
        <v>0</v>
      </c>
      <c r="BH71" s="84">
        <f t="shared" si="15"/>
        <v>0</v>
      </c>
      <c r="BI71" s="85">
        <v>0</v>
      </c>
      <c r="BJ71" s="86">
        <v>0</v>
      </c>
      <c r="BK71" s="86">
        <v>0</v>
      </c>
      <c r="BL71" s="86">
        <v>0</v>
      </c>
      <c r="BM71" s="86">
        <v>0</v>
      </c>
      <c r="BN71" s="86">
        <v>0</v>
      </c>
      <c r="BO71" s="86">
        <v>0</v>
      </c>
      <c r="BP71" s="86">
        <v>0</v>
      </c>
      <c r="BQ71" s="86">
        <v>0</v>
      </c>
      <c r="BR71" s="86">
        <v>0</v>
      </c>
      <c r="BS71" s="86">
        <v>0</v>
      </c>
      <c r="BT71" s="87">
        <v>0</v>
      </c>
      <c r="BV71" s="81"/>
      <c r="BW71" s="92" t="str">
        <f t="shared" si="48"/>
        <v>Guest Supplies</v>
      </c>
      <c r="BX71" s="83"/>
      <c r="BY71" s="84">
        <f t="shared" si="16"/>
        <v>0</v>
      </c>
      <c r="BZ71" s="85">
        <f t="shared" si="17"/>
        <v>0</v>
      </c>
      <c r="CA71" s="86">
        <f t="shared" si="18"/>
        <v>0</v>
      </c>
      <c r="CB71" s="86">
        <f t="shared" si="19"/>
        <v>0</v>
      </c>
      <c r="CC71" s="86">
        <f t="shared" si="20"/>
        <v>0</v>
      </c>
      <c r="CD71" s="84">
        <f t="shared" si="4"/>
        <v>0</v>
      </c>
      <c r="CE71" s="85">
        <f t="shared" si="21"/>
        <v>0</v>
      </c>
      <c r="CF71" s="86">
        <f t="shared" si="22"/>
        <v>0</v>
      </c>
      <c r="CG71" s="86">
        <f t="shared" si="23"/>
        <v>0</v>
      </c>
      <c r="CH71" s="86">
        <f t="shared" si="24"/>
        <v>0</v>
      </c>
      <c r="CI71" s="84">
        <f t="shared" si="5"/>
        <v>0</v>
      </c>
      <c r="CJ71" s="85">
        <f t="shared" si="25"/>
        <v>0</v>
      </c>
      <c r="CK71" s="86">
        <f t="shared" si="26"/>
        <v>0</v>
      </c>
      <c r="CL71" s="86">
        <f t="shared" si="27"/>
        <v>0</v>
      </c>
      <c r="CM71" s="87">
        <f t="shared" si="28"/>
        <v>0</v>
      </c>
      <c r="CO71" s="81"/>
      <c r="CP71" s="92" t="str">
        <f t="shared" si="49"/>
        <v>Guest Supplies</v>
      </c>
      <c r="CQ71" s="83"/>
      <c r="CR71" s="84">
        <f t="shared" si="66"/>
        <v>0</v>
      </c>
      <c r="CS71" s="84">
        <f t="shared" si="66"/>
        <v>0</v>
      </c>
      <c r="CT71" s="85">
        <f t="shared" si="65"/>
        <v>0</v>
      </c>
      <c r="CU71" s="86">
        <f t="shared" si="65"/>
        <v>0</v>
      </c>
      <c r="CV71" s="86">
        <f t="shared" si="65"/>
        <v>0</v>
      </c>
      <c r="CW71" s="86">
        <f t="shared" si="65"/>
        <v>0</v>
      </c>
      <c r="CX71" s="86">
        <f t="shared" si="65"/>
        <v>0</v>
      </c>
      <c r="CY71" s="86">
        <f t="shared" si="65"/>
        <v>0</v>
      </c>
      <c r="CZ71" s="86">
        <f t="shared" si="65"/>
        <v>0</v>
      </c>
      <c r="DA71" s="86">
        <f t="shared" si="55"/>
        <v>0</v>
      </c>
      <c r="DB71" s="86">
        <f t="shared" si="55"/>
        <v>0</v>
      </c>
      <c r="DC71" s="86">
        <f t="shared" si="55"/>
        <v>0</v>
      </c>
      <c r="DD71" s="86">
        <f t="shared" si="55"/>
        <v>0</v>
      </c>
      <c r="DE71" s="87">
        <f t="shared" si="55"/>
        <v>0</v>
      </c>
      <c r="DG71" s="81"/>
      <c r="DH71" s="92" t="str">
        <f t="shared" si="50"/>
        <v>Guest Supplies</v>
      </c>
      <c r="DI71" s="83"/>
      <c r="DJ71" s="88" t="str">
        <f t="shared" si="64"/>
        <v/>
      </c>
      <c r="DK71" s="88" t="str">
        <f t="shared" si="64"/>
        <v/>
      </c>
      <c r="DL71" s="89" t="str">
        <f t="shared" si="64"/>
        <v/>
      </c>
      <c r="DM71" s="90" t="str">
        <f t="shared" si="64"/>
        <v/>
      </c>
      <c r="DN71" s="90" t="str">
        <f t="shared" si="64"/>
        <v/>
      </c>
      <c r="DO71" s="90" t="str">
        <f t="shared" si="64"/>
        <v/>
      </c>
      <c r="DP71" s="90" t="str">
        <f t="shared" si="64"/>
        <v/>
      </c>
      <c r="DQ71" s="90" t="str">
        <f t="shared" si="64"/>
        <v/>
      </c>
      <c r="DR71" s="90" t="str">
        <f t="shared" si="64"/>
        <v/>
      </c>
      <c r="DS71" s="90" t="str">
        <f t="shared" si="60"/>
        <v/>
      </c>
      <c r="DT71" s="90" t="str">
        <f t="shared" si="60"/>
        <v/>
      </c>
      <c r="DU71" s="90" t="str">
        <f t="shared" si="60"/>
        <v/>
      </c>
      <c r="DV71" s="90" t="str">
        <f t="shared" si="60"/>
        <v/>
      </c>
      <c r="DW71" s="91" t="str">
        <f t="shared" si="60"/>
        <v/>
      </c>
      <c r="DY71" s="180">
        <f t="shared" si="61"/>
        <v>3</v>
      </c>
      <c r="DZ71" s="180" t="str">
        <f t="shared" si="62"/>
        <v>Guest Supplies</v>
      </c>
      <c r="EA71" s="181">
        <f t="shared" si="63"/>
        <v>0</v>
      </c>
    </row>
    <row r="72" spans="2:131" ht="11.85" customHeight="1" x14ac:dyDescent="0.15">
      <c r="B72" s="81"/>
      <c r="C72" s="92" t="s">
        <v>139</v>
      </c>
      <c r="D72" s="83"/>
      <c r="E72" s="84">
        <f t="shared" ref="E72:E118" si="67">SUM(G72:R72)</f>
        <v>0</v>
      </c>
      <c r="F72" s="84">
        <f t="shared" ref="F72:F118" si="68">SUMPRODUCT((G$6:R$6&lt;=F$6)*(G72:R72))</f>
        <v>0</v>
      </c>
      <c r="G72" s="85">
        <v>0</v>
      </c>
      <c r="H72" s="86">
        <v>0</v>
      </c>
      <c r="I72" s="86">
        <v>0</v>
      </c>
      <c r="J72" s="86"/>
      <c r="K72" s="86"/>
      <c r="L72" s="86"/>
      <c r="M72" s="86"/>
      <c r="N72" s="86"/>
      <c r="O72" s="86"/>
      <c r="P72" s="86"/>
      <c r="Q72" s="86"/>
      <c r="R72" s="87"/>
      <c r="T72" s="81"/>
      <c r="U72" s="92" t="str">
        <f t="shared" si="42"/>
        <v>In-House - Meals &amp; Entertainment</v>
      </c>
      <c r="V72" s="83"/>
      <c r="W72" s="84">
        <f t="shared" ref="W72:W118" si="69">SUM(Y72:AJ72)</f>
        <v>0</v>
      </c>
      <c r="X72" s="84">
        <f t="shared" ref="X72:X118" si="70">SUMPRODUCT((Y$6:AJ$6&lt;=X$6)*(Y72:AJ72))</f>
        <v>0</v>
      </c>
      <c r="Y72" s="85">
        <v>0</v>
      </c>
      <c r="Z72" s="86">
        <v>0</v>
      </c>
      <c r="AA72" s="86">
        <v>0</v>
      </c>
      <c r="AB72" s="86">
        <v>0</v>
      </c>
      <c r="AC72" s="86">
        <v>0</v>
      </c>
      <c r="AD72" s="86">
        <v>0</v>
      </c>
      <c r="AE72" s="86">
        <v>0</v>
      </c>
      <c r="AF72" s="86">
        <v>0</v>
      </c>
      <c r="AG72" s="86">
        <v>0</v>
      </c>
      <c r="AH72" s="86">
        <v>0</v>
      </c>
      <c r="AI72" s="86">
        <v>0</v>
      </c>
      <c r="AJ72" s="87">
        <v>0</v>
      </c>
      <c r="AL72" s="81"/>
      <c r="AM72" s="92" t="str">
        <f t="shared" si="44"/>
        <v>In-House - Meals &amp; Entertainment</v>
      </c>
      <c r="AN72" s="83"/>
      <c r="AO72" s="84">
        <f t="shared" ref="AO72:AO118" si="71">SUM(AQ72:BB72)</f>
        <v>0</v>
      </c>
      <c r="AP72" s="84">
        <f t="shared" ref="AP72:AP118" si="72">SUMPRODUCT((AQ$6:BB$6&lt;=AP$6)*(AQ72:BB72))</f>
        <v>0</v>
      </c>
      <c r="AQ72" s="85">
        <v>0</v>
      </c>
      <c r="AR72" s="86">
        <v>0</v>
      </c>
      <c r="AS72" s="86">
        <v>0</v>
      </c>
      <c r="AT72" s="86">
        <v>0</v>
      </c>
      <c r="AU72" s="86">
        <v>0</v>
      </c>
      <c r="AV72" s="86">
        <v>0</v>
      </c>
      <c r="AW72" s="86">
        <v>0</v>
      </c>
      <c r="AX72" s="86">
        <v>0</v>
      </c>
      <c r="AY72" s="86">
        <v>0</v>
      </c>
      <c r="AZ72" s="86">
        <v>0</v>
      </c>
      <c r="BA72" s="86">
        <v>0</v>
      </c>
      <c r="BB72" s="87">
        <v>0</v>
      </c>
      <c r="BD72" s="81"/>
      <c r="BE72" s="92" t="str">
        <f t="shared" si="46"/>
        <v>In-House - Meals &amp; Entertainment</v>
      </c>
      <c r="BF72" s="83"/>
      <c r="BG72" s="84">
        <f t="shared" ref="BG72:BG118" si="73">SUM(BI72:BT72)</f>
        <v>0</v>
      </c>
      <c r="BH72" s="84">
        <f t="shared" ref="BH72:BH118" si="74">SUMPRODUCT((BI$6:BT$6&lt;=BH$6)*(BI72:BT72))</f>
        <v>0</v>
      </c>
      <c r="BI72" s="85">
        <v>0</v>
      </c>
      <c r="BJ72" s="86">
        <v>0</v>
      </c>
      <c r="BK72" s="86">
        <v>0</v>
      </c>
      <c r="BL72" s="86">
        <v>0</v>
      </c>
      <c r="BM72" s="86">
        <v>0</v>
      </c>
      <c r="BN72" s="86">
        <v>0</v>
      </c>
      <c r="BO72" s="86">
        <v>0</v>
      </c>
      <c r="BP72" s="86">
        <v>0</v>
      </c>
      <c r="BQ72" s="86">
        <v>0</v>
      </c>
      <c r="BR72" s="86">
        <v>0</v>
      </c>
      <c r="BS72" s="86">
        <v>0</v>
      </c>
      <c r="BT72" s="87">
        <v>0</v>
      </c>
      <c r="BV72" s="81"/>
      <c r="BW72" s="92" t="str">
        <f t="shared" si="48"/>
        <v>In-House - Meals &amp; Entertainment</v>
      </c>
      <c r="BX72" s="83"/>
      <c r="BY72" s="84">
        <f t="shared" si="16"/>
        <v>0</v>
      </c>
      <c r="BZ72" s="85">
        <f t="shared" ref="BZ72:BZ118" si="75">SUM(G72:I72)</f>
        <v>0</v>
      </c>
      <c r="CA72" s="86">
        <f t="shared" ref="CA72:CA118" si="76">SUM(J72:L72)</f>
        <v>0</v>
      </c>
      <c r="CB72" s="86">
        <f t="shared" ref="CB72:CB118" si="77">SUM(M72:O72)</f>
        <v>0</v>
      </c>
      <c r="CC72" s="86">
        <f t="shared" ref="CC72:CC118" si="78">SUM(P72:R72)</f>
        <v>0</v>
      </c>
      <c r="CD72" s="84">
        <f t="shared" si="4"/>
        <v>0</v>
      </c>
      <c r="CE72" s="85">
        <f t="shared" ref="CE72:CE118" si="79">SUM(Y72:AA72)</f>
        <v>0</v>
      </c>
      <c r="CF72" s="86">
        <f t="shared" ref="CF72:CF118" si="80">SUM(AB72:AD72)</f>
        <v>0</v>
      </c>
      <c r="CG72" s="86">
        <f t="shared" ref="CG72:CG118" si="81">SUM(AE72:AG72)</f>
        <v>0</v>
      </c>
      <c r="CH72" s="86">
        <f t="shared" ref="CH72:CH118" si="82">SUM(AH72:AJ72)</f>
        <v>0</v>
      </c>
      <c r="CI72" s="84">
        <f t="shared" si="5"/>
        <v>0</v>
      </c>
      <c r="CJ72" s="85">
        <f t="shared" ref="CJ72:CJ118" si="83">SUM(AQ72:AS72)</f>
        <v>0</v>
      </c>
      <c r="CK72" s="86">
        <f t="shared" ref="CK72:CK118" si="84">SUM(AT72:AV72)</f>
        <v>0</v>
      </c>
      <c r="CL72" s="86">
        <f t="shared" ref="CL72:CL118" si="85">SUM(AW72:AY72)</f>
        <v>0</v>
      </c>
      <c r="CM72" s="87">
        <f t="shared" ref="CM72:CM118" si="86">SUM(AZ72:BB72)</f>
        <v>0</v>
      </c>
      <c r="CO72" s="81"/>
      <c r="CP72" s="92" t="str">
        <f t="shared" si="49"/>
        <v>In-House - Meals &amp; Entertainment</v>
      </c>
      <c r="CQ72" s="83"/>
      <c r="CR72" s="84">
        <f t="shared" si="66"/>
        <v>0</v>
      </c>
      <c r="CS72" s="84">
        <f t="shared" si="66"/>
        <v>0</v>
      </c>
      <c r="CT72" s="85">
        <f t="shared" si="65"/>
        <v>0</v>
      </c>
      <c r="CU72" s="86">
        <f t="shared" si="65"/>
        <v>0</v>
      </c>
      <c r="CV72" s="86">
        <f t="shared" si="65"/>
        <v>0</v>
      </c>
      <c r="CW72" s="86">
        <f t="shared" si="65"/>
        <v>0</v>
      </c>
      <c r="CX72" s="86">
        <f t="shared" si="65"/>
        <v>0</v>
      </c>
      <c r="CY72" s="86">
        <f t="shared" si="65"/>
        <v>0</v>
      </c>
      <c r="CZ72" s="86">
        <f t="shared" si="65"/>
        <v>0</v>
      </c>
      <c r="DA72" s="86">
        <f t="shared" si="55"/>
        <v>0</v>
      </c>
      <c r="DB72" s="86">
        <f t="shared" si="55"/>
        <v>0</v>
      </c>
      <c r="DC72" s="86">
        <f t="shared" si="55"/>
        <v>0</v>
      </c>
      <c r="DD72" s="86">
        <f t="shared" si="55"/>
        <v>0</v>
      </c>
      <c r="DE72" s="87">
        <f t="shared" si="55"/>
        <v>0</v>
      </c>
      <c r="DG72" s="81"/>
      <c r="DH72" s="92" t="str">
        <f t="shared" si="50"/>
        <v>In-House - Meals &amp; Entertainment</v>
      </c>
      <c r="DI72" s="83"/>
      <c r="DJ72" s="88" t="str">
        <f t="shared" si="64"/>
        <v/>
      </c>
      <c r="DK72" s="88" t="str">
        <f t="shared" si="64"/>
        <v/>
      </c>
      <c r="DL72" s="89" t="str">
        <f t="shared" si="64"/>
        <v/>
      </c>
      <c r="DM72" s="90" t="str">
        <f t="shared" si="64"/>
        <v/>
      </c>
      <c r="DN72" s="90" t="str">
        <f t="shared" si="64"/>
        <v/>
      </c>
      <c r="DO72" s="90" t="str">
        <f t="shared" si="64"/>
        <v/>
      </c>
      <c r="DP72" s="90" t="str">
        <f t="shared" si="64"/>
        <v/>
      </c>
      <c r="DQ72" s="90" t="str">
        <f t="shared" si="64"/>
        <v/>
      </c>
      <c r="DR72" s="90" t="str">
        <f t="shared" si="64"/>
        <v/>
      </c>
      <c r="DS72" s="90" t="str">
        <f t="shared" si="60"/>
        <v/>
      </c>
      <c r="DT72" s="90" t="str">
        <f t="shared" si="60"/>
        <v/>
      </c>
      <c r="DU72" s="90" t="str">
        <f t="shared" si="60"/>
        <v/>
      </c>
      <c r="DV72" s="90" t="str">
        <f t="shared" si="60"/>
        <v/>
      </c>
      <c r="DW72" s="91" t="str">
        <f t="shared" si="60"/>
        <v/>
      </c>
      <c r="DY72" s="180">
        <f t="shared" si="61"/>
        <v>3</v>
      </c>
      <c r="DZ72" s="180" t="str">
        <f t="shared" si="62"/>
        <v>In-House - Meals &amp; Entertainment</v>
      </c>
      <c r="EA72" s="181">
        <f t="shared" si="63"/>
        <v>0</v>
      </c>
    </row>
    <row r="73" spans="2:131" ht="11.85" customHeight="1" x14ac:dyDescent="0.15">
      <c r="B73" s="81"/>
      <c r="C73" s="92" t="s">
        <v>140</v>
      </c>
      <c r="D73" s="83"/>
      <c r="E73" s="84">
        <f t="shared" si="67"/>
        <v>0</v>
      </c>
      <c r="F73" s="84">
        <f t="shared" si="68"/>
        <v>0</v>
      </c>
      <c r="G73" s="85">
        <v>0</v>
      </c>
      <c r="H73" s="86">
        <v>0</v>
      </c>
      <c r="I73" s="86">
        <v>0</v>
      </c>
      <c r="J73" s="86"/>
      <c r="K73" s="86"/>
      <c r="L73" s="86"/>
      <c r="M73" s="86"/>
      <c r="N73" s="86"/>
      <c r="O73" s="86"/>
      <c r="P73" s="86"/>
      <c r="Q73" s="86"/>
      <c r="R73" s="87"/>
      <c r="T73" s="81"/>
      <c r="U73" s="92" t="str">
        <f t="shared" si="42"/>
        <v>Insurance-General Liability &amp; Property</v>
      </c>
      <c r="V73" s="83"/>
      <c r="W73" s="84">
        <f t="shared" si="69"/>
        <v>0</v>
      </c>
      <c r="X73" s="84">
        <f t="shared" si="70"/>
        <v>0</v>
      </c>
      <c r="Y73" s="85">
        <v>0</v>
      </c>
      <c r="Z73" s="86">
        <v>0</v>
      </c>
      <c r="AA73" s="86">
        <v>0</v>
      </c>
      <c r="AB73" s="86">
        <v>0</v>
      </c>
      <c r="AC73" s="86">
        <v>0</v>
      </c>
      <c r="AD73" s="86">
        <v>0</v>
      </c>
      <c r="AE73" s="86">
        <v>0</v>
      </c>
      <c r="AF73" s="86">
        <v>0</v>
      </c>
      <c r="AG73" s="86">
        <v>0</v>
      </c>
      <c r="AH73" s="86">
        <v>0</v>
      </c>
      <c r="AI73" s="86">
        <v>0</v>
      </c>
      <c r="AJ73" s="87">
        <v>0</v>
      </c>
      <c r="AL73" s="81"/>
      <c r="AM73" s="92" t="str">
        <f t="shared" si="44"/>
        <v>Insurance-General Liability &amp; Property</v>
      </c>
      <c r="AN73" s="83"/>
      <c r="AO73" s="84">
        <f t="shared" si="71"/>
        <v>0</v>
      </c>
      <c r="AP73" s="84">
        <f t="shared" si="72"/>
        <v>0</v>
      </c>
      <c r="AQ73" s="85">
        <v>0</v>
      </c>
      <c r="AR73" s="86">
        <v>0</v>
      </c>
      <c r="AS73" s="86">
        <v>0</v>
      </c>
      <c r="AT73" s="86">
        <v>0</v>
      </c>
      <c r="AU73" s="86">
        <v>0</v>
      </c>
      <c r="AV73" s="86">
        <v>0</v>
      </c>
      <c r="AW73" s="86">
        <v>0</v>
      </c>
      <c r="AX73" s="86">
        <v>0</v>
      </c>
      <c r="AY73" s="86">
        <v>0</v>
      </c>
      <c r="AZ73" s="86">
        <v>0</v>
      </c>
      <c r="BA73" s="86">
        <v>0</v>
      </c>
      <c r="BB73" s="87">
        <v>0</v>
      </c>
      <c r="BD73" s="81"/>
      <c r="BE73" s="92" t="str">
        <f t="shared" si="46"/>
        <v>Insurance-General Liability &amp; Property</v>
      </c>
      <c r="BF73" s="83"/>
      <c r="BG73" s="84">
        <f t="shared" si="73"/>
        <v>0</v>
      </c>
      <c r="BH73" s="84">
        <f t="shared" si="74"/>
        <v>0</v>
      </c>
      <c r="BI73" s="85">
        <v>0</v>
      </c>
      <c r="BJ73" s="86">
        <v>0</v>
      </c>
      <c r="BK73" s="86">
        <v>0</v>
      </c>
      <c r="BL73" s="86">
        <v>0</v>
      </c>
      <c r="BM73" s="86">
        <v>0</v>
      </c>
      <c r="BN73" s="86">
        <v>0</v>
      </c>
      <c r="BO73" s="86">
        <v>0</v>
      </c>
      <c r="BP73" s="86">
        <v>0</v>
      </c>
      <c r="BQ73" s="86">
        <v>0</v>
      </c>
      <c r="BR73" s="86">
        <v>0</v>
      </c>
      <c r="BS73" s="86">
        <v>0</v>
      </c>
      <c r="BT73" s="87">
        <v>0</v>
      </c>
      <c r="BV73" s="81"/>
      <c r="BW73" s="92" t="str">
        <f t="shared" si="48"/>
        <v>Insurance-General Liability &amp; Property</v>
      </c>
      <c r="BX73" s="83"/>
      <c r="BY73" s="84">
        <f t="shared" si="16"/>
        <v>0</v>
      </c>
      <c r="BZ73" s="85">
        <f t="shared" si="75"/>
        <v>0</v>
      </c>
      <c r="CA73" s="86">
        <f t="shared" si="76"/>
        <v>0</v>
      </c>
      <c r="CB73" s="86">
        <f t="shared" si="77"/>
        <v>0</v>
      </c>
      <c r="CC73" s="86">
        <f t="shared" si="78"/>
        <v>0</v>
      </c>
      <c r="CD73" s="84">
        <f t="shared" si="4"/>
        <v>0</v>
      </c>
      <c r="CE73" s="85">
        <f t="shared" si="79"/>
        <v>0</v>
      </c>
      <c r="CF73" s="86">
        <f t="shared" si="80"/>
        <v>0</v>
      </c>
      <c r="CG73" s="86">
        <f t="shared" si="81"/>
        <v>0</v>
      </c>
      <c r="CH73" s="86">
        <f t="shared" si="82"/>
        <v>0</v>
      </c>
      <c r="CI73" s="84">
        <f t="shared" si="5"/>
        <v>0</v>
      </c>
      <c r="CJ73" s="85">
        <f t="shared" si="83"/>
        <v>0</v>
      </c>
      <c r="CK73" s="86">
        <f t="shared" si="84"/>
        <v>0</v>
      </c>
      <c r="CL73" s="86">
        <f t="shared" si="85"/>
        <v>0</v>
      </c>
      <c r="CM73" s="87">
        <f t="shared" si="86"/>
        <v>0</v>
      </c>
      <c r="CO73" s="81"/>
      <c r="CP73" s="92" t="str">
        <f t="shared" si="49"/>
        <v>Insurance-General Liability &amp; Property</v>
      </c>
      <c r="CQ73" s="83"/>
      <c r="CR73" s="84">
        <f t="shared" si="66"/>
        <v>0</v>
      </c>
      <c r="CS73" s="84">
        <f t="shared" si="66"/>
        <v>0</v>
      </c>
      <c r="CT73" s="85">
        <f t="shared" si="65"/>
        <v>0</v>
      </c>
      <c r="CU73" s="86">
        <f t="shared" si="65"/>
        <v>0</v>
      </c>
      <c r="CV73" s="86">
        <f t="shared" si="65"/>
        <v>0</v>
      </c>
      <c r="CW73" s="86">
        <f t="shared" si="65"/>
        <v>0</v>
      </c>
      <c r="CX73" s="86">
        <f t="shared" si="65"/>
        <v>0</v>
      </c>
      <c r="CY73" s="86">
        <f t="shared" si="65"/>
        <v>0</v>
      </c>
      <c r="CZ73" s="86">
        <f t="shared" si="65"/>
        <v>0</v>
      </c>
      <c r="DA73" s="86">
        <f t="shared" si="55"/>
        <v>0</v>
      </c>
      <c r="DB73" s="86">
        <f t="shared" si="55"/>
        <v>0</v>
      </c>
      <c r="DC73" s="86">
        <f t="shared" si="55"/>
        <v>0</v>
      </c>
      <c r="DD73" s="86">
        <f t="shared" si="55"/>
        <v>0</v>
      </c>
      <c r="DE73" s="87">
        <f t="shared" si="55"/>
        <v>0</v>
      </c>
      <c r="DG73" s="81"/>
      <c r="DH73" s="92" t="str">
        <f t="shared" si="50"/>
        <v>Insurance-General Liability &amp; Property</v>
      </c>
      <c r="DI73" s="83"/>
      <c r="DJ73" s="88" t="str">
        <f t="shared" si="64"/>
        <v/>
      </c>
      <c r="DK73" s="88" t="str">
        <f t="shared" si="64"/>
        <v/>
      </c>
      <c r="DL73" s="89" t="str">
        <f t="shared" si="64"/>
        <v/>
      </c>
      <c r="DM73" s="90" t="str">
        <f t="shared" si="64"/>
        <v/>
      </c>
      <c r="DN73" s="90" t="str">
        <f t="shared" si="64"/>
        <v/>
      </c>
      <c r="DO73" s="90" t="str">
        <f t="shared" si="64"/>
        <v/>
      </c>
      <c r="DP73" s="90" t="str">
        <f t="shared" si="64"/>
        <v/>
      </c>
      <c r="DQ73" s="90" t="str">
        <f t="shared" si="64"/>
        <v/>
      </c>
      <c r="DR73" s="90" t="str">
        <f t="shared" si="64"/>
        <v/>
      </c>
      <c r="DS73" s="90" t="str">
        <f t="shared" si="60"/>
        <v/>
      </c>
      <c r="DT73" s="90" t="str">
        <f t="shared" si="60"/>
        <v/>
      </c>
      <c r="DU73" s="90" t="str">
        <f t="shared" si="60"/>
        <v/>
      </c>
      <c r="DV73" s="90" t="str">
        <f t="shared" si="60"/>
        <v/>
      </c>
      <c r="DW73" s="91" t="str">
        <f t="shared" si="60"/>
        <v/>
      </c>
      <c r="DY73" s="180">
        <f t="shared" si="61"/>
        <v>3</v>
      </c>
      <c r="DZ73" s="180" t="str">
        <f t="shared" si="62"/>
        <v>Insurance-General Liability &amp; Property</v>
      </c>
      <c r="EA73" s="181">
        <f t="shared" si="63"/>
        <v>0</v>
      </c>
    </row>
    <row r="74" spans="2:131" ht="11.85" customHeight="1" x14ac:dyDescent="0.15">
      <c r="B74" s="81"/>
      <c r="C74" s="92" t="s">
        <v>141</v>
      </c>
      <c r="D74" s="83"/>
      <c r="E74" s="84">
        <f t="shared" si="67"/>
        <v>0</v>
      </c>
      <c r="F74" s="84">
        <f t="shared" si="68"/>
        <v>0</v>
      </c>
      <c r="G74" s="85">
        <v>0</v>
      </c>
      <c r="H74" s="86">
        <v>0</v>
      </c>
      <c r="I74" s="86">
        <v>0</v>
      </c>
      <c r="J74" s="86"/>
      <c r="K74" s="86"/>
      <c r="L74" s="86"/>
      <c r="M74" s="86"/>
      <c r="N74" s="86"/>
      <c r="O74" s="86"/>
      <c r="P74" s="86"/>
      <c r="Q74" s="86"/>
      <c r="R74" s="87"/>
      <c r="T74" s="81"/>
      <c r="U74" s="92" t="str">
        <f t="shared" si="42"/>
        <v>Internet Advertising</v>
      </c>
      <c r="V74" s="83"/>
      <c r="W74" s="84">
        <f t="shared" si="69"/>
        <v>0</v>
      </c>
      <c r="X74" s="84">
        <f t="shared" si="70"/>
        <v>0</v>
      </c>
      <c r="Y74" s="85">
        <v>0</v>
      </c>
      <c r="Z74" s="86">
        <v>0</v>
      </c>
      <c r="AA74" s="86">
        <v>0</v>
      </c>
      <c r="AB74" s="86">
        <v>0</v>
      </c>
      <c r="AC74" s="86">
        <v>0</v>
      </c>
      <c r="AD74" s="86">
        <v>0</v>
      </c>
      <c r="AE74" s="86">
        <v>0</v>
      </c>
      <c r="AF74" s="86">
        <v>0</v>
      </c>
      <c r="AG74" s="86">
        <v>0</v>
      </c>
      <c r="AH74" s="86">
        <v>0</v>
      </c>
      <c r="AI74" s="86">
        <v>0</v>
      </c>
      <c r="AJ74" s="87">
        <v>0</v>
      </c>
      <c r="AL74" s="81"/>
      <c r="AM74" s="92" t="str">
        <f t="shared" si="44"/>
        <v>Internet Advertising</v>
      </c>
      <c r="AN74" s="83"/>
      <c r="AO74" s="84">
        <f t="shared" si="71"/>
        <v>0</v>
      </c>
      <c r="AP74" s="84">
        <f t="shared" si="72"/>
        <v>0</v>
      </c>
      <c r="AQ74" s="85">
        <v>0</v>
      </c>
      <c r="AR74" s="86">
        <v>0</v>
      </c>
      <c r="AS74" s="86">
        <v>0</v>
      </c>
      <c r="AT74" s="86">
        <v>0</v>
      </c>
      <c r="AU74" s="86">
        <v>0</v>
      </c>
      <c r="AV74" s="86">
        <v>0</v>
      </c>
      <c r="AW74" s="86">
        <v>0</v>
      </c>
      <c r="AX74" s="86">
        <v>0</v>
      </c>
      <c r="AY74" s="86">
        <v>0</v>
      </c>
      <c r="AZ74" s="86">
        <v>0</v>
      </c>
      <c r="BA74" s="86">
        <v>0</v>
      </c>
      <c r="BB74" s="87">
        <v>0</v>
      </c>
      <c r="BD74" s="81"/>
      <c r="BE74" s="92" t="str">
        <f t="shared" si="46"/>
        <v>Internet Advertising</v>
      </c>
      <c r="BF74" s="83"/>
      <c r="BG74" s="84">
        <f t="shared" si="73"/>
        <v>0</v>
      </c>
      <c r="BH74" s="84">
        <f t="shared" si="74"/>
        <v>0</v>
      </c>
      <c r="BI74" s="85">
        <v>0</v>
      </c>
      <c r="BJ74" s="86">
        <v>0</v>
      </c>
      <c r="BK74" s="86">
        <v>0</v>
      </c>
      <c r="BL74" s="86">
        <v>0</v>
      </c>
      <c r="BM74" s="86">
        <v>0</v>
      </c>
      <c r="BN74" s="86">
        <v>0</v>
      </c>
      <c r="BO74" s="86">
        <v>0</v>
      </c>
      <c r="BP74" s="86">
        <v>0</v>
      </c>
      <c r="BQ74" s="86">
        <v>0</v>
      </c>
      <c r="BR74" s="86">
        <v>0</v>
      </c>
      <c r="BS74" s="86">
        <v>0</v>
      </c>
      <c r="BT74" s="87">
        <v>0</v>
      </c>
      <c r="BV74" s="81"/>
      <c r="BW74" s="92" t="str">
        <f t="shared" si="48"/>
        <v>Internet Advertising</v>
      </c>
      <c r="BX74" s="83"/>
      <c r="BY74" s="84">
        <f t="shared" si="16"/>
        <v>0</v>
      </c>
      <c r="BZ74" s="85">
        <f t="shared" si="75"/>
        <v>0</v>
      </c>
      <c r="CA74" s="86">
        <f t="shared" si="76"/>
        <v>0</v>
      </c>
      <c r="CB74" s="86">
        <f t="shared" si="77"/>
        <v>0</v>
      </c>
      <c r="CC74" s="86">
        <f t="shared" si="78"/>
        <v>0</v>
      </c>
      <c r="CD74" s="84">
        <f t="shared" si="4"/>
        <v>0</v>
      </c>
      <c r="CE74" s="85">
        <f t="shared" si="79"/>
        <v>0</v>
      </c>
      <c r="CF74" s="86">
        <f t="shared" si="80"/>
        <v>0</v>
      </c>
      <c r="CG74" s="86">
        <f t="shared" si="81"/>
        <v>0</v>
      </c>
      <c r="CH74" s="86">
        <f t="shared" si="82"/>
        <v>0</v>
      </c>
      <c r="CI74" s="84">
        <f t="shared" si="5"/>
        <v>0</v>
      </c>
      <c r="CJ74" s="85">
        <f t="shared" si="83"/>
        <v>0</v>
      </c>
      <c r="CK74" s="86">
        <f t="shared" si="84"/>
        <v>0</v>
      </c>
      <c r="CL74" s="86">
        <f t="shared" si="85"/>
        <v>0</v>
      </c>
      <c r="CM74" s="87">
        <f t="shared" si="86"/>
        <v>0</v>
      </c>
      <c r="CO74" s="81"/>
      <c r="CP74" s="92" t="str">
        <f t="shared" si="49"/>
        <v>Internet Advertising</v>
      </c>
      <c r="CQ74" s="83"/>
      <c r="CR74" s="84">
        <f t="shared" si="66"/>
        <v>0</v>
      </c>
      <c r="CS74" s="84">
        <f t="shared" si="66"/>
        <v>0</v>
      </c>
      <c r="CT74" s="85">
        <f t="shared" si="65"/>
        <v>0</v>
      </c>
      <c r="CU74" s="86">
        <f t="shared" si="65"/>
        <v>0</v>
      </c>
      <c r="CV74" s="86">
        <f t="shared" si="65"/>
        <v>0</v>
      </c>
      <c r="CW74" s="86">
        <f t="shared" si="65"/>
        <v>0</v>
      </c>
      <c r="CX74" s="86">
        <f t="shared" si="65"/>
        <v>0</v>
      </c>
      <c r="CY74" s="86">
        <f t="shared" si="65"/>
        <v>0</v>
      </c>
      <c r="CZ74" s="86">
        <f t="shared" si="65"/>
        <v>0</v>
      </c>
      <c r="DA74" s="86">
        <f t="shared" si="55"/>
        <v>0</v>
      </c>
      <c r="DB74" s="86">
        <f t="shared" si="55"/>
        <v>0</v>
      </c>
      <c r="DC74" s="86">
        <f t="shared" si="55"/>
        <v>0</v>
      </c>
      <c r="DD74" s="86">
        <f t="shared" si="55"/>
        <v>0</v>
      </c>
      <c r="DE74" s="87">
        <f t="shared" si="55"/>
        <v>0</v>
      </c>
      <c r="DG74" s="81"/>
      <c r="DH74" s="92" t="str">
        <f t="shared" si="50"/>
        <v>Internet Advertising</v>
      </c>
      <c r="DI74" s="83"/>
      <c r="DJ74" s="88" t="str">
        <f t="shared" si="64"/>
        <v/>
      </c>
      <c r="DK74" s="88" t="str">
        <f t="shared" si="64"/>
        <v/>
      </c>
      <c r="DL74" s="89" t="str">
        <f t="shared" si="64"/>
        <v/>
      </c>
      <c r="DM74" s="90" t="str">
        <f t="shared" si="64"/>
        <v/>
      </c>
      <c r="DN74" s="90" t="str">
        <f t="shared" si="64"/>
        <v/>
      </c>
      <c r="DO74" s="90" t="str">
        <f t="shared" si="64"/>
        <v/>
      </c>
      <c r="DP74" s="90" t="str">
        <f t="shared" si="64"/>
        <v/>
      </c>
      <c r="DQ74" s="90" t="str">
        <f t="shared" si="64"/>
        <v/>
      </c>
      <c r="DR74" s="90" t="str">
        <f t="shared" si="64"/>
        <v/>
      </c>
      <c r="DS74" s="90" t="str">
        <f t="shared" si="64"/>
        <v/>
      </c>
      <c r="DT74" s="90" t="str">
        <f t="shared" si="64"/>
        <v/>
      </c>
      <c r="DU74" s="90" t="str">
        <f t="shared" si="64"/>
        <v/>
      </c>
      <c r="DV74" s="90" t="str">
        <f t="shared" si="64"/>
        <v/>
      </c>
      <c r="DW74" s="91" t="str">
        <f t="shared" si="64"/>
        <v/>
      </c>
      <c r="DY74" s="180">
        <f t="shared" si="61"/>
        <v>3</v>
      </c>
      <c r="DZ74" s="180" t="str">
        <f t="shared" si="62"/>
        <v>Internet Advertising</v>
      </c>
      <c r="EA74" s="181">
        <f t="shared" si="63"/>
        <v>0</v>
      </c>
    </row>
    <row r="75" spans="2:131" ht="11.85" customHeight="1" x14ac:dyDescent="0.15">
      <c r="B75" s="81"/>
      <c r="C75" s="92" t="s">
        <v>142</v>
      </c>
      <c r="D75" s="83"/>
      <c r="E75" s="84">
        <f t="shared" si="67"/>
        <v>0</v>
      </c>
      <c r="F75" s="84">
        <f t="shared" si="68"/>
        <v>0</v>
      </c>
      <c r="G75" s="85">
        <v>0</v>
      </c>
      <c r="H75" s="86">
        <v>0</v>
      </c>
      <c r="I75" s="86">
        <v>0</v>
      </c>
      <c r="J75" s="86"/>
      <c r="K75" s="86"/>
      <c r="L75" s="86"/>
      <c r="M75" s="86"/>
      <c r="N75" s="86"/>
      <c r="O75" s="86"/>
      <c r="P75" s="86"/>
      <c r="Q75" s="86"/>
      <c r="R75" s="87"/>
      <c r="T75" s="81"/>
      <c r="U75" s="92" t="str">
        <f t="shared" si="42"/>
        <v>Kitchen Equipment</v>
      </c>
      <c r="V75" s="83"/>
      <c r="W75" s="84">
        <f t="shared" si="69"/>
        <v>0</v>
      </c>
      <c r="X75" s="84">
        <f t="shared" si="70"/>
        <v>0</v>
      </c>
      <c r="Y75" s="85">
        <v>0</v>
      </c>
      <c r="Z75" s="86">
        <v>0</v>
      </c>
      <c r="AA75" s="86">
        <v>0</v>
      </c>
      <c r="AB75" s="86">
        <v>0</v>
      </c>
      <c r="AC75" s="86">
        <v>0</v>
      </c>
      <c r="AD75" s="86">
        <v>0</v>
      </c>
      <c r="AE75" s="86">
        <v>0</v>
      </c>
      <c r="AF75" s="86">
        <v>0</v>
      </c>
      <c r="AG75" s="86">
        <v>0</v>
      </c>
      <c r="AH75" s="86">
        <v>0</v>
      </c>
      <c r="AI75" s="86">
        <v>0</v>
      </c>
      <c r="AJ75" s="87">
        <v>0</v>
      </c>
      <c r="AL75" s="81"/>
      <c r="AM75" s="92" t="str">
        <f t="shared" si="44"/>
        <v>Kitchen Equipment</v>
      </c>
      <c r="AN75" s="83"/>
      <c r="AO75" s="84">
        <f t="shared" si="71"/>
        <v>0</v>
      </c>
      <c r="AP75" s="84">
        <f t="shared" si="72"/>
        <v>0</v>
      </c>
      <c r="AQ75" s="85">
        <v>0</v>
      </c>
      <c r="AR75" s="86">
        <v>0</v>
      </c>
      <c r="AS75" s="86">
        <v>0</v>
      </c>
      <c r="AT75" s="86">
        <v>0</v>
      </c>
      <c r="AU75" s="86">
        <v>0</v>
      </c>
      <c r="AV75" s="86">
        <v>0</v>
      </c>
      <c r="AW75" s="86">
        <v>0</v>
      </c>
      <c r="AX75" s="86">
        <v>0</v>
      </c>
      <c r="AY75" s="86">
        <v>0</v>
      </c>
      <c r="AZ75" s="86">
        <v>0</v>
      </c>
      <c r="BA75" s="86">
        <v>0</v>
      </c>
      <c r="BB75" s="87">
        <v>0</v>
      </c>
      <c r="BD75" s="81"/>
      <c r="BE75" s="92" t="str">
        <f t="shared" si="46"/>
        <v>Kitchen Equipment</v>
      </c>
      <c r="BF75" s="83"/>
      <c r="BG75" s="84">
        <f t="shared" si="73"/>
        <v>0</v>
      </c>
      <c r="BH75" s="84">
        <f t="shared" si="74"/>
        <v>0</v>
      </c>
      <c r="BI75" s="85">
        <v>0</v>
      </c>
      <c r="BJ75" s="86">
        <v>0</v>
      </c>
      <c r="BK75" s="86">
        <v>0</v>
      </c>
      <c r="BL75" s="86">
        <v>0</v>
      </c>
      <c r="BM75" s="86">
        <v>0</v>
      </c>
      <c r="BN75" s="86">
        <v>0</v>
      </c>
      <c r="BO75" s="86">
        <v>0</v>
      </c>
      <c r="BP75" s="86">
        <v>0</v>
      </c>
      <c r="BQ75" s="86">
        <v>0</v>
      </c>
      <c r="BR75" s="86">
        <v>0</v>
      </c>
      <c r="BS75" s="86">
        <v>0</v>
      </c>
      <c r="BT75" s="87">
        <v>0</v>
      </c>
      <c r="BV75" s="81"/>
      <c r="BW75" s="92" t="str">
        <f t="shared" si="48"/>
        <v>Kitchen Equipment</v>
      </c>
      <c r="BX75" s="83"/>
      <c r="BY75" s="84">
        <f t="shared" si="16"/>
        <v>0</v>
      </c>
      <c r="BZ75" s="85">
        <f t="shared" si="75"/>
        <v>0</v>
      </c>
      <c r="CA75" s="86">
        <f t="shared" si="76"/>
        <v>0</v>
      </c>
      <c r="CB75" s="86">
        <f t="shared" si="77"/>
        <v>0</v>
      </c>
      <c r="CC75" s="86">
        <f t="shared" si="78"/>
        <v>0</v>
      </c>
      <c r="CD75" s="84">
        <f t="shared" si="4"/>
        <v>0</v>
      </c>
      <c r="CE75" s="85">
        <f t="shared" si="79"/>
        <v>0</v>
      </c>
      <c r="CF75" s="86">
        <f t="shared" si="80"/>
        <v>0</v>
      </c>
      <c r="CG75" s="86">
        <f t="shared" si="81"/>
        <v>0</v>
      </c>
      <c r="CH75" s="86">
        <f t="shared" si="82"/>
        <v>0</v>
      </c>
      <c r="CI75" s="84">
        <f t="shared" si="5"/>
        <v>0</v>
      </c>
      <c r="CJ75" s="85">
        <f t="shared" si="83"/>
        <v>0</v>
      </c>
      <c r="CK75" s="86">
        <f t="shared" si="84"/>
        <v>0</v>
      </c>
      <c r="CL75" s="86">
        <f t="shared" si="85"/>
        <v>0</v>
      </c>
      <c r="CM75" s="87">
        <f t="shared" si="86"/>
        <v>0</v>
      </c>
      <c r="CO75" s="81"/>
      <c r="CP75" s="92" t="str">
        <f t="shared" si="49"/>
        <v>Kitchen Equipment</v>
      </c>
      <c r="CQ75" s="83"/>
      <c r="CR75" s="84">
        <f t="shared" si="66"/>
        <v>0</v>
      </c>
      <c r="CS75" s="84">
        <f t="shared" si="66"/>
        <v>0</v>
      </c>
      <c r="CT75" s="85">
        <f t="shared" si="65"/>
        <v>0</v>
      </c>
      <c r="CU75" s="86">
        <f t="shared" si="65"/>
        <v>0</v>
      </c>
      <c r="CV75" s="86">
        <f t="shared" si="65"/>
        <v>0</v>
      </c>
      <c r="CW75" s="86">
        <f t="shared" si="65"/>
        <v>0</v>
      </c>
      <c r="CX75" s="86">
        <f t="shared" si="65"/>
        <v>0</v>
      </c>
      <c r="CY75" s="86">
        <f t="shared" si="65"/>
        <v>0</v>
      </c>
      <c r="CZ75" s="86">
        <f t="shared" si="65"/>
        <v>0</v>
      </c>
      <c r="DA75" s="86">
        <f t="shared" si="55"/>
        <v>0</v>
      </c>
      <c r="DB75" s="86">
        <f t="shared" si="55"/>
        <v>0</v>
      </c>
      <c r="DC75" s="86">
        <f t="shared" si="55"/>
        <v>0</v>
      </c>
      <c r="DD75" s="86">
        <f t="shared" si="55"/>
        <v>0</v>
      </c>
      <c r="DE75" s="87">
        <f t="shared" si="55"/>
        <v>0</v>
      </c>
      <c r="DG75" s="81"/>
      <c r="DH75" s="92" t="str">
        <f t="shared" si="50"/>
        <v>Kitchen Equipment</v>
      </c>
      <c r="DI75" s="83"/>
      <c r="DJ75" s="88" t="str">
        <f t="shared" si="64"/>
        <v/>
      </c>
      <c r="DK75" s="88" t="str">
        <f t="shared" si="64"/>
        <v/>
      </c>
      <c r="DL75" s="89" t="str">
        <f t="shared" si="64"/>
        <v/>
      </c>
      <c r="DM75" s="90" t="str">
        <f t="shared" si="64"/>
        <v/>
      </c>
      <c r="DN75" s="90" t="str">
        <f t="shared" si="64"/>
        <v/>
      </c>
      <c r="DO75" s="90" t="str">
        <f t="shared" si="64"/>
        <v/>
      </c>
      <c r="DP75" s="90" t="str">
        <f t="shared" si="64"/>
        <v/>
      </c>
      <c r="DQ75" s="90" t="str">
        <f t="shared" si="64"/>
        <v/>
      </c>
      <c r="DR75" s="90" t="str">
        <f t="shared" si="64"/>
        <v/>
      </c>
      <c r="DS75" s="90" t="str">
        <f t="shared" si="64"/>
        <v/>
      </c>
      <c r="DT75" s="90" t="str">
        <f t="shared" si="64"/>
        <v/>
      </c>
      <c r="DU75" s="90" t="str">
        <f t="shared" si="64"/>
        <v/>
      </c>
      <c r="DV75" s="90" t="str">
        <f t="shared" si="64"/>
        <v/>
      </c>
      <c r="DW75" s="91" t="str">
        <f t="shared" si="64"/>
        <v/>
      </c>
      <c r="DY75" s="180">
        <f t="shared" si="61"/>
        <v>3</v>
      </c>
      <c r="DZ75" s="180" t="str">
        <f t="shared" si="62"/>
        <v>Kitchen Equipment</v>
      </c>
      <c r="EA75" s="181">
        <f t="shared" si="63"/>
        <v>0</v>
      </c>
    </row>
    <row r="76" spans="2:131" ht="11.85" customHeight="1" x14ac:dyDescent="0.15">
      <c r="B76" s="81"/>
      <c r="C76" s="92" t="s">
        <v>143</v>
      </c>
      <c r="D76" s="83"/>
      <c r="E76" s="84">
        <f t="shared" si="67"/>
        <v>0</v>
      </c>
      <c r="F76" s="84">
        <f t="shared" si="68"/>
        <v>0</v>
      </c>
      <c r="G76" s="85">
        <v>0</v>
      </c>
      <c r="H76" s="86">
        <v>0</v>
      </c>
      <c r="I76" s="86">
        <v>0</v>
      </c>
      <c r="J76" s="86"/>
      <c r="K76" s="86"/>
      <c r="L76" s="86"/>
      <c r="M76" s="86"/>
      <c r="N76" s="86"/>
      <c r="O76" s="86"/>
      <c r="P76" s="86"/>
      <c r="Q76" s="86"/>
      <c r="R76" s="87"/>
      <c r="T76" s="81"/>
      <c r="U76" s="92" t="str">
        <f t="shared" si="42"/>
        <v>Kitchenette Equipment</v>
      </c>
      <c r="V76" s="83"/>
      <c r="W76" s="84">
        <f t="shared" si="69"/>
        <v>0</v>
      </c>
      <c r="X76" s="84">
        <f t="shared" si="70"/>
        <v>0</v>
      </c>
      <c r="Y76" s="85">
        <v>0</v>
      </c>
      <c r="Z76" s="86">
        <v>0</v>
      </c>
      <c r="AA76" s="86">
        <v>0</v>
      </c>
      <c r="AB76" s="86">
        <v>0</v>
      </c>
      <c r="AC76" s="86">
        <v>0</v>
      </c>
      <c r="AD76" s="86">
        <v>0</v>
      </c>
      <c r="AE76" s="86">
        <v>0</v>
      </c>
      <c r="AF76" s="86">
        <v>0</v>
      </c>
      <c r="AG76" s="86">
        <v>0</v>
      </c>
      <c r="AH76" s="86">
        <v>0</v>
      </c>
      <c r="AI76" s="86">
        <v>0</v>
      </c>
      <c r="AJ76" s="87">
        <v>0</v>
      </c>
      <c r="AL76" s="81"/>
      <c r="AM76" s="92" t="str">
        <f t="shared" si="44"/>
        <v>Kitchenette Equipment</v>
      </c>
      <c r="AN76" s="83"/>
      <c r="AO76" s="84">
        <f t="shared" si="71"/>
        <v>0</v>
      </c>
      <c r="AP76" s="84">
        <f t="shared" si="72"/>
        <v>0</v>
      </c>
      <c r="AQ76" s="85">
        <v>0</v>
      </c>
      <c r="AR76" s="86">
        <v>0</v>
      </c>
      <c r="AS76" s="86">
        <v>0</v>
      </c>
      <c r="AT76" s="86">
        <v>0</v>
      </c>
      <c r="AU76" s="86">
        <v>0</v>
      </c>
      <c r="AV76" s="86">
        <v>0</v>
      </c>
      <c r="AW76" s="86">
        <v>0</v>
      </c>
      <c r="AX76" s="86">
        <v>0</v>
      </c>
      <c r="AY76" s="86">
        <v>0</v>
      </c>
      <c r="AZ76" s="86">
        <v>0</v>
      </c>
      <c r="BA76" s="86">
        <v>0</v>
      </c>
      <c r="BB76" s="87">
        <v>0</v>
      </c>
      <c r="BD76" s="81"/>
      <c r="BE76" s="92" t="str">
        <f t="shared" si="46"/>
        <v>Kitchenette Equipment</v>
      </c>
      <c r="BF76" s="83"/>
      <c r="BG76" s="84">
        <f t="shared" si="73"/>
        <v>0</v>
      </c>
      <c r="BH76" s="84">
        <f t="shared" si="74"/>
        <v>0</v>
      </c>
      <c r="BI76" s="85">
        <v>0</v>
      </c>
      <c r="BJ76" s="86">
        <v>0</v>
      </c>
      <c r="BK76" s="86">
        <v>0</v>
      </c>
      <c r="BL76" s="86">
        <v>0</v>
      </c>
      <c r="BM76" s="86">
        <v>0</v>
      </c>
      <c r="BN76" s="86">
        <v>0</v>
      </c>
      <c r="BO76" s="86">
        <v>0</v>
      </c>
      <c r="BP76" s="86">
        <v>0</v>
      </c>
      <c r="BQ76" s="86">
        <v>0</v>
      </c>
      <c r="BR76" s="86">
        <v>0</v>
      </c>
      <c r="BS76" s="86">
        <v>0</v>
      </c>
      <c r="BT76" s="87">
        <v>0</v>
      </c>
      <c r="BV76" s="81"/>
      <c r="BW76" s="92" t="str">
        <f t="shared" si="48"/>
        <v>Kitchenette Equipment</v>
      </c>
      <c r="BX76" s="83"/>
      <c r="BY76" s="84">
        <f t="shared" si="16"/>
        <v>0</v>
      </c>
      <c r="BZ76" s="85">
        <f t="shared" si="75"/>
        <v>0</v>
      </c>
      <c r="CA76" s="86">
        <f t="shared" si="76"/>
        <v>0</v>
      </c>
      <c r="CB76" s="86">
        <f t="shared" si="77"/>
        <v>0</v>
      </c>
      <c r="CC76" s="86">
        <f t="shared" si="78"/>
        <v>0</v>
      </c>
      <c r="CD76" s="84">
        <f t="shared" si="4"/>
        <v>0</v>
      </c>
      <c r="CE76" s="85">
        <f t="shared" si="79"/>
        <v>0</v>
      </c>
      <c r="CF76" s="86">
        <f t="shared" si="80"/>
        <v>0</v>
      </c>
      <c r="CG76" s="86">
        <f t="shared" si="81"/>
        <v>0</v>
      </c>
      <c r="CH76" s="86">
        <f t="shared" si="82"/>
        <v>0</v>
      </c>
      <c r="CI76" s="84">
        <f t="shared" si="5"/>
        <v>0</v>
      </c>
      <c r="CJ76" s="85">
        <f t="shared" si="83"/>
        <v>0</v>
      </c>
      <c r="CK76" s="86">
        <f t="shared" si="84"/>
        <v>0</v>
      </c>
      <c r="CL76" s="86">
        <f t="shared" si="85"/>
        <v>0</v>
      </c>
      <c r="CM76" s="87">
        <f t="shared" si="86"/>
        <v>0</v>
      </c>
      <c r="CO76" s="81"/>
      <c r="CP76" s="92" t="str">
        <f t="shared" si="49"/>
        <v>Kitchenette Equipment</v>
      </c>
      <c r="CQ76" s="83"/>
      <c r="CR76" s="84">
        <f t="shared" si="66"/>
        <v>0</v>
      </c>
      <c r="CS76" s="84">
        <f t="shared" si="66"/>
        <v>0</v>
      </c>
      <c r="CT76" s="85">
        <f t="shared" si="65"/>
        <v>0</v>
      </c>
      <c r="CU76" s="86">
        <f t="shared" si="65"/>
        <v>0</v>
      </c>
      <c r="CV76" s="86">
        <f t="shared" si="65"/>
        <v>0</v>
      </c>
      <c r="CW76" s="86">
        <f t="shared" si="65"/>
        <v>0</v>
      </c>
      <c r="CX76" s="86">
        <f t="shared" si="65"/>
        <v>0</v>
      </c>
      <c r="CY76" s="86">
        <f t="shared" si="65"/>
        <v>0</v>
      </c>
      <c r="CZ76" s="86">
        <f t="shared" si="65"/>
        <v>0</v>
      </c>
      <c r="DA76" s="86">
        <f t="shared" si="55"/>
        <v>0</v>
      </c>
      <c r="DB76" s="86">
        <f t="shared" si="55"/>
        <v>0</v>
      </c>
      <c r="DC76" s="86">
        <f t="shared" si="55"/>
        <v>0</v>
      </c>
      <c r="DD76" s="86">
        <f t="shared" si="55"/>
        <v>0</v>
      </c>
      <c r="DE76" s="87">
        <f t="shared" si="55"/>
        <v>0</v>
      </c>
      <c r="DG76" s="81"/>
      <c r="DH76" s="92" t="str">
        <f t="shared" si="50"/>
        <v>Kitchenette Equipment</v>
      </c>
      <c r="DI76" s="83"/>
      <c r="DJ76" s="88" t="str">
        <f t="shared" si="64"/>
        <v/>
      </c>
      <c r="DK76" s="88" t="str">
        <f t="shared" si="64"/>
        <v/>
      </c>
      <c r="DL76" s="89" t="str">
        <f t="shared" si="64"/>
        <v/>
      </c>
      <c r="DM76" s="90" t="str">
        <f t="shared" si="64"/>
        <v/>
      </c>
      <c r="DN76" s="90" t="str">
        <f t="shared" si="64"/>
        <v/>
      </c>
      <c r="DO76" s="90" t="str">
        <f t="shared" si="64"/>
        <v/>
      </c>
      <c r="DP76" s="90" t="str">
        <f t="shared" si="64"/>
        <v/>
      </c>
      <c r="DQ76" s="90" t="str">
        <f t="shared" si="64"/>
        <v/>
      </c>
      <c r="DR76" s="90" t="str">
        <f t="shared" si="64"/>
        <v/>
      </c>
      <c r="DS76" s="90" t="str">
        <f t="shared" si="64"/>
        <v/>
      </c>
      <c r="DT76" s="90" t="str">
        <f t="shared" si="64"/>
        <v/>
      </c>
      <c r="DU76" s="90" t="str">
        <f t="shared" si="64"/>
        <v/>
      </c>
      <c r="DV76" s="90" t="str">
        <f t="shared" si="64"/>
        <v/>
      </c>
      <c r="DW76" s="91" t="str">
        <f t="shared" si="64"/>
        <v/>
      </c>
      <c r="DY76" s="180">
        <f t="shared" si="61"/>
        <v>3</v>
      </c>
      <c r="DZ76" s="180" t="str">
        <f t="shared" si="62"/>
        <v>Kitchenette Equipment</v>
      </c>
      <c r="EA76" s="181">
        <f t="shared" si="63"/>
        <v>0</v>
      </c>
    </row>
    <row r="77" spans="2:131" ht="11.85" customHeight="1" x14ac:dyDescent="0.15">
      <c r="B77" s="81"/>
      <c r="C77" s="92" t="s">
        <v>144</v>
      </c>
      <c r="D77" s="83"/>
      <c r="E77" s="84">
        <f t="shared" si="67"/>
        <v>0</v>
      </c>
      <c r="F77" s="84">
        <f t="shared" si="68"/>
        <v>0</v>
      </c>
      <c r="G77" s="85">
        <v>0</v>
      </c>
      <c r="H77" s="86">
        <v>0</v>
      </c>
      <c r="I77" s="86">
        <v>0</v>
      </c>
      <c r="J77" s="86"/>
      <c r="K77" s="86"/>
      <c r="L77" s="86"/>
      <c r="M77" s="86"/>
      <c r="N77" s="86"/>
      <c r="O77" s="86"/>
      <c r="P77" s="86"/>
      <c r="Q77" s="86"/>
      <c r="R77" s="87"/>
      <c r="T77" s="81"/>
      <c r="U77" s="92" t="str">
        <f t="shared" si="42"/>
        <v>Laundry</v>
      </c>
      <c r="V77" s="83"/>
      <c r="W77" s="84">
        <f t="shared" si="69"/>
        <v>0</v>
      </c>
      <c r="X77" s="84">
        <f t="shared" si="70"/>
        <v>0</v>
      </c>
      <c r="Y77" s="85">
        <v>0</v>
      </c>
      <c r="Z77" s="86">
        <v>0</v>
      </c>
      <c r="AA77" s="86">
        <v>0</v>
      </c>
      <c r="AB77" s="86">
        <v>0</v>
      </c>
      <c r="AC77" s="86">
        <v>0</v>
      </c>
      <c r="AD77" s="86">
        <v>0</v>
      </c>
      <c r="AE77" s="86">
        <v>0</v>
      </c>
      <c r="AF77" s="86">
        <v>0</v>
      </c>
      <c r="AG77" s="86">
        <v>0</v>
      </c>
      <c r="AH77" s="86">
        <v>0</v>
      </c>
      <c r="AI77" s="86">
        <v>0</v>
      </c>
      <c r="AJ77" s="87">
        <v>0</v>
      </c>
      <c r="AL77" s="81"/>
      <c r="AM77" s="92" t="str">
        <f t="shared" si="44"/>
        <v>Laundry</v>
      </c>
      <c r="AN77" s="83"/>
      <c r="AO77" s="84">
        <f t="shared" si="71"/>
        <v>0</v>
      </c>
      <c r="AP77" s="84">
        <f t="shared" si="72"/>
        <v>0</v>
      </c>
      <c r="AQ77" s="85">
        <v>0</v>
      </c>
      <c r="AR77" s="86">
        <v>0</v>
      </c>
      <c r="AS77" s="86">
        <v>0</v>
      </c>
      <c r="AT77" s="86">
        <v>0</v>
      </c>
      <c r="AU77" s="86">
        <v>0</v>
      </c>
      <c r="AV77" s="86">
        <v>0</v>
      </c>
      <c r="AW77" s="86">
        <v>0</v>
      </c>
      <c r="AX77" s="86">
        <v>0</v>
      </c>
      <c r="AY77" s="86">
        <v>0</v>
      </c>
      <c r="AZ77" s="86">
        <v>0</v>
      </c>
      <c r="BA77" s="86">
        <v>0</v>
      </c>
      <c r="BB77" s="87">
        <v>0</v>
      </c>
      <c r="BD77" s="81"/>
      <c r="BE77" s="92" t="str">
        <f t="shared" si="46"/>
        <v>Laundry</v>
      </c>
      <c r="BF77" s="83"/>
      <c r="BG77" s="84">
        <f t="shared" si="73"/>
        <v>0</v>
      </c>
      <c r="BH77" s="84">
        <f t="shared" si="74"/>
        <v>0</v>
      </c>
      <c r="BI77" s="85">
        <v>0</v>
      </c>
      <c r="BJ77" s="86">
        <v>0</v>
      </c>
      <c r="BK77" s="86">
        <v>0</v>
      </c>
      <c r="BL77" s="86">
        <v>0</v>
      </c>
      <c r="BM77" s="86">
        <v>0</v>
      </c>
      <c r="BN77" s="86">
        <v>0</v>
      </c>
      <c r="BO77" s="86">
        <v>0</v>
      </c>
      <c r="BP77" s="86">
        <v>0</v>
      </c>
      <c r="BQ77" s="86">
        <v>0</v>
      </c>
      <c r="BR77" s="86">
        <v>0</v>
      </c>
      <c r="BS77" s="86">
        <v>0</v>
      </c>
      <c r="BT77" s="87">
        <v>0</v>
      </c>
      <c r="BV77" s="81"/>
      <c r="BW77" s="92" t="str">
        <f t="shared" si="48"/>
        <v>Laundry</v>
      </c>
      <c r="BX77" s="83"/>
      <c r="BY77" s="84">
        <f t="shared" si="16"/>
        <v>0</v>
      </c>
      <c r="BZ77" s="85">
        <f t="shared" si="75"/>
        <v>0</v>
      </c>
      <c r="CA77" s="86">
        <f t="shared" si="76"/>
        <v>0</v>
      </c>
      <c r="CB77" s="86">
        <f t="shared" si="77"/>
        <v>0</v>
      </c>
      <c r="CC77" s="86">
        <f t="shared" si="78"/>
        <v>0</v>
      </c>
      <c r="CD77" s="84">
        <f t="shared" si="4"/>
        <v>0</v>
      </c>
      <c r="CE77" s="85">
        <f t="shared" si="79"/>
        <v>0</v>
      </c>
      <c r="CF77" s="86">
        <f t="shared" si="80"/>
        <v>0</v>
      </c>
      <c r="CG77" s="86">
        <f t="shared" si="81"/>
        <v>0</v>
      </c>
      <c r="CH77" s="86">
        <f t="shared" si="82"/>
        <v>0</v>
      </c>
      <c r="CI77" s="84">
        <f t="shared" si="5"/>
        <v>0</v>
      </c>
      <c r="CJ77" s="85">
        <f t="shared" si="83"/>
        <v>0</v>
      </c>
      <c r="CK77" s="86">
        <f t="shared" si="84"/>
        <v>0</v>
      </c>
      <c r="CL77" s="86">
        <f t="shared" si="85"/>
        <v>0</v>
      </c>
      <c r="CM77" s="87">
        <f t="shared" si="86"/>
        <v>0</v>
      </c>
      <c r="CO77" s="81"/>
      <c r="CP77" s="92" t="str">
        <f t="shared" si="49"/>
        <v>Laundry</v>
      </c>
      <c r="CQ77" s="83"/>
      <c r="CR77" s="84">
        <f t="shared" si="66"/>
        <v>0</v>
      </c>
      <c r="CS77" s="84">
        <f t="shared" si="66"/>
        <v>0</v>
      </c>
      <c r="CT77" s="85">
        <f t="shared" si="65"/>
        <v>0</v>
      </c>
      <c r="CU77" s="86">
        <f t="shared" si="65"/>
        <v>0</v>
      </c>
      <c r="CV77" s="86">
        <f t="shared" si="65"/>
        <v>0</v>
      </c>
      <c r="CW77" s="86">
        <f t="shared" si="65"/>
        <v>0</v>
      </c>
      <c r="CX77" s="86">
        <f t="shared" si="65"/>
        <v>0</v>
      </c>
      <c r="CY77" s="86">
        <f t="shared" si="65"/>
        <v>0</v>
      </c>
      <c r="CZ77" s="86">
        <f t="shared" si="65"/>
        <v>0</v>
      </c>
      <c r="DA77" s="86">
        <f t="shared" si="65"/>
        <v>0</v>
      </c>
      <c r="DB77" s="86">
        <f t="shared" si="65"/>
        <v>0</v>
      </c>
      <c r="DC77" s="86">
        <f t="shared" si="65"/>
        <v>0</v>
      </c>
      <c r="DD77" s="86">
        <f t="shared" si="65"/>
        <v>0</v>
      </c>
      <c r="DE77" s="87">
        <f t="shared" si="65"/>
        <v>0</v>
      </c>
      <c r="DG77" s="81"/>
      <c r="DH77" s="92" t="str">
        <f t="shared" si="50"/>
        <v>Laundry</v>
      </c>
      <c r="DI77" s="83"/>
      <c r="DJ77" s="88" t="str">
        <f t="shared" si="64"/>
        <v/>
      </c>
      <c r="DK77" s="88" t="str">
        <f t="shared" si="64"/>
        <v/>
      </c>
      <c r="DL77" s="89" t="str">
        <f t="shared" si="64"/>
        <v/>
      </c>
      <c r="DM77" s="90" t="str">
        <f t="shared" si="64"/>
        <v/>
      </c>
      <c r="DN77" s="90" t="str">
        <f t="shared" si="64"/>
        <v/>
      </c>
      <c r="DO77" s="90" t="str">
        <f t="shared" si="64"/>
        <v/>
      </c>
      <c r="DP77" s="90" t="str">
        <f t="shared" ref="DJ77:DW95" si="87">IFERROR(((K77-AC77)/ABS(AC77))+1,"")</f>
        <v/>
      </c>
      <c r="DQ77" s="90" t="str">
        <f t="shared" si="87"/>
        <v/>
      </c>
      <c r="DR77" s="90" t="str">
        <f t="shared" si="87"/>
        <v/>
      </c>
      <c r="DS77" s="90" t="str">
        <f t="shared" si="87"/>
        <v/>
      </c>
      <c r="DT77" s="90" t="str">
        <f t="shared" si="87"/>
        <v/>
      </c>
      <c r="DU77" s="90" t="str">
        <f t="shared" si="87"/>
        <v/>
      </c>
      <c r="DV77" s="90" t="str">
        <f t="shared" si="87"/>
        <v/>
      </c>
      <c r="DW77" s="91" t="str">
        <f t="shared" si="87"/>
        <v/>
      </c>
      <c r="DY77" s="180">
        <f t="shared" si="61"/>
        <v>3</v>
      </c>
      <c r="DZ77" s="180" t="str">
        <f t="shared" si="62"/>
        <v>Laundry</v>
      </c>
      <c r="EA77" s="181">
        <f t="shared" si="63"/>
        <v>0</v>
      </c>
    </row>
    <row r="78" spans="2:131" ht="11.85" customHeight="1" x14ac:dyDescent="0.15">
      <c r="B78" s="81"/>
      <c r="C78" s="92" t="s">
        <v>145</v>
      </c>
      <c r="D78" s="83"/>
      <c r="E78" s="84">
        <f t="shared" si="67"/>
        <v>0</v>
      </c>
      <c r="F78" s="84">
        <f t="shared" si="68"/>
        <v>0</v>
      </c>
      <c r="G78" s="85">
        <v>0</v>
      </c>
      <c r="H78" s="86">
        <v>0</v>
      </c>
      <c r="I78" s="86">
        <v>0</v>
      </c>
      <c r="J78" s="86"/>
      <c r="K78" s="86"/>
      <c r="L78" s="86"/>
      <c r="M78" s="86"/>
      <c r="N78" s="86"/>
      <c r="O78" s="86"/>
      <c r="P78" s="86"/>
      <c r="Q78" s="86"/>
      <c r="R78" s="87"/>
      <c r="T78" s="81"/>
      <c r="U78" s="92" t="str">
        <f t="shared" si="42"/>
        <v>Legal Fees</v>
      </c>
      <c r="V78" s="83"/>
      <c r="W78" s="84">
        <f t="shared" si="69"/>
        <v>0</v>
      </c>
      <c r="X78" s="84">
        <f t="shared" si="70"/>
        <v>0</v>
      </c>
      <c r="Y78" s="85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6">
        <v>0</v>
      </c>
      <c r="AH78" s="86">
        <v>0</v>
      </c>
      <c r="AI78" s="86">
        <v>0</v>
      </c>
      <c r="AJ78" s="87">
        <v>0</v>
      </c>
      <c r="AL78" s="81"/>
      <c r="AM78" s="92" t="str">
        <f t="shared" si="44"/>
        <v>Legal Fees</v>
      </c>
      <c r="AN78" s="83"/>
      <c r="AO78" s="84">
        <f t="shared" si="71"/>
        <v>0</v>
      </c>
      <c r="AP78" s="84">
        <f t="shared" si="72"/>
        <v>0</v>
      </c>
      <c r="AQ78" s="85">
        <v>0</v>
      </c>
      <c r="AR78" s="86">
        <v>0</v>
      </c>
      <c r="AS78" s="86">
        <v>0</v>
      </c>
      <c r="AT78" s="86">
        <v>0</v>
      </c>
      <c r="AU78" s="86">
        <v>0</v>
      </c>
      <c r="AV78" s="86">
        <v>0</v>
      </c>
      <c r="AW78" s="86">
        <v>0</v>
      </c>
      <c r="AX78" s="86">
        <v>0</v>
      </c>
      <c r="AY78" s="86">
        <v>0</v>
      </c>
      <c r="AZ78" s="86">
        <v>0</v>
      </c>
      <c r="BA78" s="86">
        <v>0</v>
      </c>
      <c r="BB78" s="87">
        <v>0</v>
      </c>
      <c r="BD78" s="81"/>
      <c r="BE78" s="92" t="str">
        <f t="shared" si="46"/>
        <v>Legal Fees</v>
      </c>
      <c r="BF78" s="83"/>
      <c r="BG78" s="84">
        <f t="shared" si="73"/>
        <v>0</v>
      </c>
      <c r="BH78" s="84">
        <f t="shared" si="74"/>
        <v>0</v>
      </c>
      <c r="BI78" s="85">
        <v>0</v>
      </c>
      <c r="BJ78" s="86">
        <v>0</v>
      </c>
      <c r="BK78" s="86">
        <v>0</v>
      </c>
      <c r="BL78" s="86">
        <v>0</v>
      </c>
      <c r="BM78" s="86">
        <v>0</v>
      </c>
      <c r="BN78" s="86">
        <v>0</v>
      </c>
      <c r="BO78" s="86">
        <v>0</v>
      </c>
      <c r="BP78" s="86">
        <v>0</v>
      </c>
      <c r="BQ78" s="86">
        <v>0</v>
      </c>
      <c r="BR78" s="86">
        <v>0</v>
      </c>
      <c r="BS78" s="86">
        <v>0</v>
      </c>
      <c r="BT78" s="87">
        <v>0</v>
      </c>
      <c r="BV78" s="81"/>
      <c r="BW78" s="92" t="str">
        <f t="shared" si="48"/>
        <v>Legal Fees</v>
      </c>
      <c r="BX78" s="83"/>
      <c r="BY78" s="84">
        <f t="shared" si="16"/>
        <v>0</v>
      </c>
      <c r="BZ78" s="85">
        <f t="shared" si="75"/>
        <v>0</v>
      </c>
      <c r="CA78" s="86">
        <f t="shared" si="76"/>
        <v>0</v>
      </c>
      <c r="CB78" s="86">
        <f t="shared" si="77"/>
        <v>0</v>
      </c>
      <c r="CC78" s="86">
        <f t="shared" si="78"/>
        <v>0</v>
      </c>
      <c r="CD78" s="84">
        <f t="shared" si="4"/>
        <v>0</v>
      </c>
      <c r="CE78" s="85">
        <f t="shared" si="79"/>
        <v>0</v>
      </c>
      <c r="CF78" s="86">
        <f t="shared" si="80"/>
        <v>0</v>
      </c>
      <c r="CG78" s="86">
        <f t="shared" si="81"/>
        <v>0</v>
      </c>
      <c r="CH78" s="86">
        <f t="shared" si="82"/>
        <v>0</v>
      </c>
      <c r="CI78" s="84">
        <f t="shared" si="5"/>
        <v>0</v>
      </c>
      <c r="CJ78" s="85">
        <f t="shared" si="83"/>
        <v>0</v>
      </c>
      <c r="CK78" s="86">
        <f t="shared" si="84"/>
        <v>0</v>
      </c>
      <c r="CL78" s="86">
        <f t="shared" si="85"/>
        <v>0</v>
      </c>
      <c r="CM78" s="87">
        <f t="shared" si="86"/>
        <v>0</v>
      </c>
      <c r="CO78" s="81"/>
      <c r="CP78" s="92" t="str">
        <f t="shared" si="49"/>
        <v>Legal Fees</v>
      </c>
      <c r="CQ78" s="83"/>
      <c r="CR78" s="84">
        <f t="shared" si="66"/>
        <v>0</v>
      </c>
      <c r="CS78" s="84">
        <f t="shared" si="66"/>
        <v>0</v>
      </c>
      <c r="CT78" s="85">
        <f t="shared" si="65"/>
        <v>0</v>
      </c>
      <c r="CU78" s="86">
        <f t="shared" si="65"/>
        <v>0</v>
      </c>
      <c r="CV78" s="86">
        <f t="shared" si="65"/>
        <v>0</v>
      </c>
      <c r="CW78" s="86">
        <f t="shared" si="65"/>
        <v>0</v>
      </c>
      <c r="CX78" s="86">
        <f t="shared" si="65"/>
        <v>0</v>
      </c>
      <c r="CY78" s="86">
        <f t="shared" si="65"/>
        <v>0</v>
      </c>
      <c r="CZ78" s="86">
        <f t="shared" si="65"/>
        <v>0</v>
      </c>
      <c r="DA78" s="86">
        <f t="shared" si="65"/>
        <v>0</v>
      </c>
      <c r="DB78" s="86">
        <f t="shared" si="65"/>
        <v>0</v>
      </c>
      <c r="DC78" s="86">
        <f t="shared" si="65"/>
        <v>0</v>
      </c>
      <c r="DD78" s="86">
        <f t="shared" si="65"/>
        <v>0</v>
      </c>
      <c r="DE78" s="87">
        <f t="shared" si="65"/>
        <v>0</v>
      </c>
      <c r="DG78" s="81"/>
      <c r="DH78" s="92" t="str">
        <f t="shared" si="50"/>
        <v>Legal Fees</v>
      </c>
      <c r="DI78" s="83"/>
      <c r="DJ78" s="88" t="str">
        <f t="shared" si="87"/>
        <v/>
      </c>
      <c r="DK78" s="88" t="str">
        <f t="shared" si="87"/>
        <v/>
      </c>
      <c r="DL78" s="89" t="str">
        <f t="shared" si="87"/>
        <v/>
      </c>
      <c r="DM78" s="90" t="str">
        <f t="shared" si="87"/>
        <v/>
      </c>
      <c r="DN78" s="90" t="str">
        <f t="shared" si="87"/>
        <v/>
      </c>
      <c r="DO78" s="90" t="str">
        <f t="shared" si="87"/>
        <v/>
      </c>
      <c r="DP78" s="90" t="str">
        <f t="shared" si="87"/>
        <v/>
      </c>
      <c r="DQ78" s="90" t="str">
        <f t="shared" si="87"/>
        <v/>
      </c>
      <c r="DR78" s="90" t="str">
        <f t="shared" si="87"/>
        <v/>
      </c>
      <c r="DS78" s="90" t="str">
        <f t="shared" si="87"/>
        <v/>
      </c>
      <c r="DT78" s="90" t="str">
        <f t="shared" si="87"/>
        <v/>
      </c>
      <c r="DU78" s="90" t="str">
        <f t="shared" si="87"/>
        <v/>
      </c>
      <c r="DV78" s="90" t="str">
        <f t="shared" si="87"/>
        <v/>
      </c>
      <c r="DW78" s="91" t="str">
        <f t="shared" si="87"/>
        <v/>
      </c>
      <c r="DY78" s="180">
        <f t="shared" si="61"/>
        <v>3</v>
      </c>
      <c r="DZ78" s="180" t="str">
        <f t="shared" si="62"/>
        <v>Legal Fees</v>
      </c>
      <c r="EA78" s="181">
        <f t="shared" si="63"/>
        <v>0</v>
      </c>
    </row>
    <row r="79" spans="2:131" ht="11.85" customHeight="1" x14ac:dyDescent="0.15">
      <c r="B79" s="81"/>
      <c r="C79" s="92" t="s">
        <v>146</v>
      </c>
      <c r="D79" s="83"/>
      <c r="E79" s="84">
        <f t="shared" si="67"/>
        <v>0</v>
      </c>
      <c r="F79" s="84">
        <f t="shared" si="68"/>
        <v>0</v>
      </c>
      <c r="G79" s="85">
        <v>0</v>
      </c>
      <c r="H79" s="86">
        <v>0</v>
      </c>
      <c r="I79" s="86">
        <v>0</v>
      </c>
      <c r="J79" s="86"/>
      <c r="K79" s="86"/>
      <c r="L79" s="86"/>
      <c r="M79" s="86"/>
      <c r="N79" s="86"/>
      <c r="O79" s="86"/>
      <c r="P79" s="86"/>
      <c r="Q79" s="86"/>
      <c r="R79" s="87"/>
      <c r="T79" s="81"/>
      <c r="U79" s="92" t="str">
        <f t="shared" si="42"/>
        <v>License And Permits</v>
      </c>
      <c r="V79" s="83"/>
      <c r="W79" s="84">
        <f t="shared" si="69"/>
        <v>0</v>
      </c>
      <c r="X79" s="84">
        <f t="shared" si="70"/>
        <v>0</v>
      </c>
      <c r="Y79" s="85">
        <v>0</v>
      </c>
      <c r="Z79" s="86">
        <v>0</v>
      </c>
      <c r="AA79" s="86">
        <v>0</v>
      </c>
      <c r="AB79" s="86">
        <v>0</v>
      </c>
      <c r="AC79" s="86">
        <v>0</v>
      </c>
      <c r="AD79" s="86">
        <v>0</v>
      </c>
      <c r="AE79" s="86">
        <v>0</v>
      </c>
      <c r="AF79" s="86">
        <v>0</v>
      </c>
      <c r="AG79" s="86">
        <v>0</v>
      </c>
      <c r="AH79" s="86">
        <v>0</v>
      </c>
      <c r="AI79" s="86">
        <v>0</v>
      </c>
      <c r="AJ79" s="87">
        <v>0</v>
      </c>
      <c r="AL79" s="81"/>
      <c r="AM79" s="92" t="str">
        <f t="shared" si="44"/>
        <v>License And Permits</v>
      </c>
      <c r="AN79" s="83"/>
      <c r="AO79" s="84">
        <f t="shared" si="71"/>
        <v>0</v>
      </c>
      <c r="AP79" s="84">
        <f t="shared" si="72"/>
        <v>0</v>
      </c>
      <c r="AQ79" s="85">
        <v>0</v>
      </c>
      <c r="AR79" s="86">
        <v>0</v>
      </c>
      <c r="AS79" s="86">
        <v>0</v>
      </c>
      <c r="AT79" s="86">
        <v>0</v>
      </c>
      <c r="AU79" s="86">
        <v>0</v>
      </c>
      <c r="AV79" s="86">
        <v>0</v>
      </c>
      <c r="AW79" s="86">
        <v>0</v>
      </c>
      <c r="AX79" s="86">
        <v>0</v>
      </c>
      <c r="AY79" s="86">
        <v>0</v>
      </c>
      <c r="AZ79" s="86">
        <v>0</v>
      </c>
      <c r="BA79" s="86">
        <v>0</v>
      </c>
      <c r="BB79" s="87">
        <v>0</v>
      </c>
      <c r="BD79" s="81"/>
      <c r="BE79" s="92" t="str">
        <f t="shared" si="46"/>
        <v>License And Permits</v>
      </c>
      <c r="BF79" s="83"/>
      <c r="BG79" s="84">
        <f t="shared" si="73"/>
        <v>0</v>
      </c>
      <c r="BH79" s="84">
        <f t="shared" si="74"/>
        <v>0</v>
      </c>
      <c r="BI79" s="85">
        <v>0</v>
      </c>
      <c r="BJ79" s="86">
        <v>0</v>
      </c>
      <c r="BK79" s="86">
        <v>0</v>
      </c>
      <c r="BL79" s="86">
        <v>0</v>
      </c>
      <c r="BM79" s="86">
        <v>0</v>
      </c>
      <c r="BN79" s="86">
        <v>0</v>
      </c>
      <c r="BO79" s="86">
        <v>0</v>
      </c>
      <c r="BP79" s="86">
        <v>0</v>
      </c>
      <c r="BQ79" s="86">
        <v>0</v>
      </c>
      <c r="BR79" s="86">
        <v>0</v>
      </c>
      <c r="BS79" s="86">
        <v>0</v>
      </c>
      <c r="BT79" s="87">
        <v>0</v>
      </c>
      <c r="BV79" s="81"/>
      <c r="BW79" s="92" t="str">
        <f t="shared" si="48"/>
        <v>License And Permits</v>
      </c>
      <c r="BX79" s="83"/>
      <c r="BY79" s="84">
        <f t="shared" si="16"/>
        <v>0</v>
      </c>
      <c r="BZ79" s="85">
        <f t="shared" si="75"/>
        <v>0</v>
      </c>
      <c r="CA79" s="86">
        <f t="shared" si="76"/>
        <v>0</v>
      </c>
      <c r="CB79" s="86">
        <f t="shared" si="77"/>
        <v>0</v>
      </c>
      <c r="CC79" s="86">
        <f t="shared" si="78"/>
        <v>0</v>
      </c>
      <c r="CD79" s="84">
        <f t="shared" si="4"/>
        <v>0</v>
      </c>
      <c r="CE79" s="85">
        <f t="shared" si="79"/>
        <v>0</v>
      </c>
      <c r="CF79" s="86">
        <f t="shared" si="80"/>
        <v>0</v>
      </c>
      <c r="CG79" s="86">
        <f t="shared" si="81"/>
        <v>0</v>
      </c>
      <c r="CH79" s="86">
        <f t="shared" si="82"/>
        <v>0</v>
      </c>
      <c r="CI79" s="84">
        <f t="shared" si="5"/>
        <v>0</v>
      </c>
      <c r="CJ79" s="85">
        <f t="shared" si="83"/>
        <v>0</v>
      </c>
      <c r="CK79" s="86">
        <f t="shared" si="84"/>
        <v>0</v>
      </c>
      <c r="CL79" s="86">
        <f t="shared" si="85"/>
        <v>0</v>
      </c>
      <c r="CM79" s="87">
        <f t="shared" si="86"/>
        <v>0</v>
      </c>
      <c r="CO79" s="81"/>
      <c r="CP79" s="92" t="str">
        <f t="shared" si="49"/>
        <v>License And Permits</v>
      </c>
      <c r="CQ79" s="83"/>
      <c r="CR79" s="84">
        <f t="shared" si="66"/>
        <v>0</v>
      </c>
      <c r="CS79" s="84">
        <f t="shared" si="66"/>
        <v>0</v>
      </c>
      <c r="CT79" s="85">
        <f t="shared" si="65"/>
        <v>0</v>
      </c>
      <c r="CU79" s="86">
        <f t="shared" si="65"/>
        <v>0</v>
      </c>
      <c r="CV79" s="86">
        <f t="shared" si="65"/>
        <v>0</v>
      </c>
      <c r="CW79" s="86">
        <f t="shared" si="65"/>
        <v>0</v>
      </c>
      <c r="CX79" s="86">
        <f t="shared" si="65"/>
        <v>0</v>
      </c>
      <c r="CY79" s="86">
        <f t="shared" si="65"/>
        <v>0</v>
      </c>
      <c r="CZ79" s="86">
        <f t="shared" si="65"/>
        <v>0</v>
      </c>
      <c r="DA79" s="86">
        <f t="shared" si="65"/>
        <v>0</v>
      </c>
      <c r="DB79" s="86">
        <f t="shared" si="65"/>
        <v>0</v>
      </c>
      <c r="DC79" s="86">
        <f t="shared" si="65"/>
        <v>0</v>
      </c>
      <c r="DD79" s="86">
        <f t="shared" si="65"/>
        <v>0</v>
      </c>
      <c r="DE79" s="87">
        <f t="shared" si="65"/>
        <v>0</v>
      </c>
      <c r="DG79" s="81"/>
      <c r="DH79" s="92" t="str">
        <f t="shared" si="50"/>
        <v>License And Permits</v>
      </c>
      <c r="DI79" s="83"/>
      <c r="DJ79" s="88" t="str">
        <f t="shared" si="87"/>
        <v/>
      </c>
      <c r="DK79" s="88" t="str">
        <f t="shared" si="87"/>
        <v/>
      </c>
      <c r="DL79" s="89" t="str">
        <f t="shared" si="87"/>
        <v/>
      </c>
      <c r="DM79" s="90" t="str">
        <f t="shared" si="87"/>
        <v/>
      </c>
      <c r="DN79" s="90" t="str">
        <f t="shared" si="87"/>
        <v/>
      </c>
      <c r="DO79" s="90" t="str">
        <f t="shared" si="87"/>
        <v/>
      </c>
      <c r="DP79" s="90" t="str">
        <f t="shared" si="87"/>
        <v/>
      </c>
      <c r="DQ79" s="90" t="str">
        <f t="shared" si="87"/>
        <v/>
      </c>
      <c r="DR79" s="90" t="str">
        <f t="shared" si="87"/>
        <v/>
      </c>
      <c r="DS79" s="90" t="str">
        <f t="shared" si="87"/>
        <v/>
      </c>
      <c r="DT79" s="90" t="str">
        <f t="shared" si="87"/>
        <v/>
      </c>
      <c r="DU79" s="90" t="str">
        <f t="shared" si="87"/>
        <v/>
      </c>
      <c r="DV79" s="90" t="str">
        <f t="shared" si="87"/>
        <v/>
      </c>
      <c r="DW79" s="91" t="str">
        <f t="shared" si="87"/>
        <v/>
      </c>
      <c r="DY79" s="180">
        <f t="shared" si="61"/>
        <v>3</v>
      </c>
      <c r="DZ79" s="180" t="str">
        <f t="shared" si="62"/>
        <v>License And Permits</v>
      </c>
      <c r="EA79" s="181">
        <f t="shared" si="63"/>
        <v>0</v>
      </c>
    </row>
    <row r="80" spans="2:131" ht="11.85" customHeight="1" x14ac:dyDescent="0.15">
      <c r="B80" s="81"/>
      <c r="C80" s="92" t="s">
        <v>147</v>
      </c>
      <c r="D80" s="83"/>
      <c r="E80" s="84">
        <f t="shared" si="67"/>
        <v>0</v>
      </c>
      <c r="F80" s="84">
        <f t="shared" si="68"/>
        <v>0</v>
      </c>
      <c r="G80" s="85">
        <v>0</v>
      </c>
      <c r="H80" s="86">
        <v>0</v>
      </c>
      <c r="I80" s="86">
        <v>0</v>
      </c>
      <c r="J80" s="86"/>
      <c r="K80" s="86"/>
      <c r="L80" s="86"/>
      <c r="M80" s="86"/>
      <c r="N80" s="86"/>
      <c r="O80" s="86"/>
      <c r="P80" s="86"/>
      <c r="Q80" s="86"/>
      <c r="R80" s="87"/>
      <c r="T80" s="81"/>
      <c r="U80" s="92" t="str">
        <f t="shared" si="42"/>
        <v>Life Cup</v>
      </c>
      <c r="V80" s="83"/>
      <c r="W80" s="84">
        <f t="shared" si="69"/>
        <v>0</v>
      </c>
      <c r="X80" s="84">
        <f t="shared" si="70"/>
        <v>0</v>
      </c>
      <c r="Y80" s="85">
        <v>0</v>
      </c>
      <c r="Z80" s="86">
        <v>0</v>
      </c>
      <c r="AA80" s="86">
        <v>0</v>
      </c>
      <c r="AB80" s="86">
        <v>0</v>
      </c>
      <c r="AC80" s="86">
        <v>0</v>
      </c>
      <c r="AD80" s="86">
        <v>0</v>
      </c>
      <c r="AE80" s="86">
        <v>0</v>
      </c>
      <c r="AF80" s="86">
        <v>0</v>
      </c>
      <c r="AG80" s="86">
        <v>0</v>
      </c>
      <c r="AH80" s="86">
        <v>0</v>
      </c>
      <c r="AI80" s="86">
        <v>0</v>
      </c>
      <c r="AJ80" s="87">
        <v>0</v>
      </c>
      <c r="AL80" s="81"/>
      <c r="AM80" s="92" t="str">
        <f t="shared" si="44"/>
        <v>Life Cup</v>
      </c>
      <c r="AN80" s="83"/>
      <c r="AO80" s="84">
        <f t="shared" si="71"/>
        <v>0</v>
      </c>
      <c r="AP80" s="84">
        <f t="shared" si="72"/>
        <v>0</v>
      </c>
      <c r="AQ80" s="85">
        <v>0</v>
      </c>
      <c r="AR80" s="86">
        <v>0</v>
      </c>
      <c r="AS80" s="86">
        <v>0</v>
      </c>
      <c r="AT80" s="86">
        <v>0</v>
      </c>
      <c r="AU80" s="86">
        <v>0</v>
      </c>
      <c r="AV80" s="86">
        <v>0</v>
      </c>
      <c r="AW80" s="86">
        <v>0</v>
      </c>
      <c r="AX80" s="86">
        <v>0</v>
      </c>
      <c r="AY80" s="86">
        <v>0</v>
      </c>
      <c r="AZ80" s="86">
        <v>0</v>
      </c>
      <c r="BA80" s="86">
        <v>0</v>
      </c>
      <c r="BB80" s="87">
        <v>0</v>
      </c>
      <c r="BD80" s="81"/>
      <c r="BE80" s="92" t="str">
        <f t="shared" si="46"/>
        <v>Life Cup</v>
      </c>
      <c r="BF80" s="83"/>
      <c r="BG80" s="84">
        <f t="shared" si="73"/>
        <v>0</v>
      </c>
      <c r="BH80" s="84">
        <f t="shared" si="74"/>
        <v>0</v>
      </c>
      <c r="BI80" s="85">
        <v>0</v>
      </c>
      <c r="BJ80" s="86">
        <v>0</v>
      </c>
      <c r="BK80" s="86">
        <v>0</v>
      </c>
      <c r="BL80" s="86">
        <v>0</v>
      </c>
      <c r="BM80" s="86">
        <v>0</v>
      </c>
      <c r="BN80" s="86">
        <v>0</v>
      </c>
      <c r="BO80" s="86">
        <v>0</v>
      </c>
      <c r="BP80" s="86">
        <v>0</v>
      </c>
      <c r="BQ80" s="86">
        <v>0</v>
      </c>
      <c r="BR80" s="86">
        <v>0</v>
      </c>
      <c r="BS80" s="86">
        <v>0</v>
      </c>
      <c r="BT80" s="87">
        <v>0</v>
      </c>
      <c r="BV80" s="81"/>
      <c r="BW80" s="92" t="str">
        <f t="shared" si="48"/>
        <v>Life Cup</v>
      </c>
      <c r="BX80" s="83"/>
      <c r="BY80" s="84">
        <f t="shared" si="16"/>
        <v>0</v>
      </c>
      <c r="BZ80" s="85">
        <f t="shared" si="75"/>
        <v>0</v>
      </c>
      <c r="CA80" s="86">
        <f t="shared" si="76"/>
        <v>0</v>
      </c>
      <c r="CB80" s="86">
        <f t="shared" si="77"/>
        <v>0</v>
      </c>
      <c r="CC80" s="86">
        <f t="shared" si="78"/>
        <v>0</v>
      </c>
      <c r="CD80" s="84">
        <f t="shared" si="4"/>
        <v>0</v>
      </c>
      <c r="CE80" s="85">
        <f t="shared" si="79"/>
        <v>0</v>
      </c>
      <c r="CF80" s="86">
        <f t="shared" si="80"/>
        <v>0</v>
      </c>
      <c r="CG80" s="86">
        <f t="shared" si="81"/>
        <v>0</v>
      </c>
      <c r="CH80" s="86">
        <f t="shared" si="82"/>
        <v>0</v>
      </c>
      <c r="CI80" s="84">
        <f t="shared" si="5"/>
        <v>0</v>
      </c>
      <c r="CJ80" s="85">
        <f t="shared" si="83"/>
        <v>0</v>
      </c>
      <c r="CK80" s="86">
        <f t="shared" si="84"/>
        <v>0</v>
      </c>
      <c r="CL80" s="86">
        <f t="shared" si="85"/>
        <v>0</v>
      </c>
      <c r="CM80" s="87">
        <f t="shared" si="86"/>
        <v>0</v>
      </c>
      <c r="CO80" s="81"/>
      <c r="CP80" s="92" t="str">
        <f t="shared" si="49"/>
        <v>Life Cup</v>
      </c>
      <c r="CQ80" s="83"/>
      <c r="CR80" s="84">
        <f t="shared" si="66"/>
        <v>0</v>
      </c>
      <c r="CS80" s="84">
        <f t="shared" si="66"/>
        <v>0</v>
      </c>
      <c r="CT80" s="85">
        <f t="shared" si="65"/>
        <v>0</v>
      </c>
      <c r="CU80" s="86">
        <f t="shared" si="65"/>
        <v>0</v>
      </c>
      <c r="CV80" s="86">
        <f t="shared" si="65"/>
        <v>0</v>
      </c>
      <c r="CW80" s="86">
        <f t="shared" si="65"/>
        <v>0</v>
      </c>
      <c r="CX80" s="86">
        <f t="shared" si="65"/>
        <v>0</v>
      </c>
      <c r="CY80" s="86">
        <f t="shared" si="65"/>
        <v>0</v>
      </c>
      <c r="CZ80" s="86">
        <f t="shared" si="65"/>
        <v>0</v>
      </c>
      <c r="DA80" s="86">
        <f t="shared" si="65"/>
        <v>0</v>
      </c>
      <c r="DB80" s="86">
        <f t="shared" si="65"/>
        <v>0</v>
      </c>
      <c r="DC80" s="86">
        <f t="shared" si="65"/>
        <v>0</v>
      </c>
      <c r="DD80" s="86">
        <f t="shared" si="65"/>
        <v>0</v>
      </c>
      <c r="DE80" s="87">
        <f t="shared" si="65"/>
        <v>0</v>
      </c>
      <c r="DG80" s="81"/>
      <c r="DH80" s="92" t="str">
        <f t="shared" si="50"/>
        <v>Life Cup</v>
      </c>
      <c r="DI80" s="83"/>
      <c r="DJ80" s="88" t="str">
        <f t="shared" si="87"/>
        <v/>
      </c>
      <c r="DK80" s="88" t="str">
        <f t="shared" si="87"/>
        <v/>
      </c>
      <c r="DL80" s="89" t="str">
        <f t="shared" si="87"/>
        <v/>
      </c>
      <c r="DM80" s="90" t="str">
        <f t="shared" si="87"/>
        <v/>
      </c>
      <c r="DN80" s="90" t="str">
        <f t="shared" si="87"/>
        <v/>
      </c>
      <c r="DO80" s="90" t="str">
        <f t="shared" si="87"/>
        <v/>
      </c>
      <c r="DP80" s="90" t="str">
        <f t="shared" si="87"/>
        <v/>
      </c>
      <c r="DQ80" s="90" t="str">
        <f t="shared" si="87"/>
        <v/>
      </c>
      <c r="DR80" s="90" t="str">
        <f t="shared" si="87"/>
        <v/>
      </c>
      <c r="DS80" s="90" t="str">
        <f t="shared" si="87"/>
        <v/>
      </c>
      <c r="DT80" s="90" t="str">
        <f t="shared" si="87"/>
        <v/>
      </c>
      <c r="DU80" s="90" t="str">
        <f t="shared" si="87"/>
        <v/>
      </c>
      <c r="DV80" s="90" t="str">
        <f t="shared" si="87"/>
        <v/>
      </c>
      <c r="DW80" s="91" t="str">
        <f t="shared" si="87"/>
        <v/>
      </c>
      <c r="DY80" s="180">
        <f t="shared" si="61"/>
        <v>3</v>
      </c>
      <c r="DZ80" s="180" t="str">
        <f t="shared" si="62"/>
        <v>Life Cup</v>
      </c>
      <c r="EA80" s="181">
        <f t="shared" si="63"/>
        <v>0</v>
      </c>
    </row>
    <row r="81" spans="2:131" ht="11.85" customHeight="1" x14ac:dyDescent="0.15">
      <c r="B81" s="81"/>
      <c r="C81" s="92" t="s">
        <v>148</v>
      </c>
      <c r="D81" s="83"/>
      <c r="E81" s="84">
        <f t="shared" si="67"/>
        <v>0</v>
      </c>
      <c r="F81" s="84">
        <f t="shared" si="68"/>
        <v>0</v>
      </c>
      <c r="G81" s="85">
        <v>0</v>
      </c>
      <c r="H81" s="86">
        <v>0</v>
      </c>
      <c r="I81" s="86">
        <v>0</v>
      </c>
      <c r="J81" s="86"/>
      <c r="K81" s="86"/>
      <c r="L81" s="86"/>
      <c r="M81" s="86"/>
      <c r="N81" s="86"/>
      <c r="O81" s="86"/>
      <c r="P81" s="86"/>
      <c r="Q81" s="86"/>
      <c r="R81" s="87"/>
      <c r="T81" s="81"/>
      <c r="U81" s="92" t="str">
        <f t="shared" si="42"/>
        <v>Light Bulbs</v>
      </c>
      <c r="V81" s="83"/>
      <c r="W81" s="84">
        <f t="shared" si="69"/>
        <v>0</v>
      </c>
      <c r="X81" s="84">
        <f t="shared" si="70"/>
        <v>0</v>
      </c>
      <c r="Y81" s="85">
        <v>0</v>
      </c>
      <c r="Z81" s="86">
        <v>0</v>
      </c>
      <c r="AA81" s="86">
        <v>0</v>
      </c>
      <c r="AB81" s="86">
        <v>0</v>
      </c>
      <c r="AC81" s="86">
        <v>0</v>
      </c>
      <c r="AD81" s="86">
        <v>0</v>
      </c>
      <c r="AE81" s="86">
        <v>0</v>
      </c>
      <c r="AF81" s="86">
        <v>0</v>
      </c>
      <c r="AG81" s="86">
        <v>0</v>
      </c>
      <c r="AH81" s="86">
        <v>0</v>
      </c>
      <c r="AI81" s="86">
        <v>0</v>
      </c>
      <c r="AJ81" s="87">
        <v>0</v>
      </c>
      <c r="AL81" s="81"/>
      <c r="AM81" s="92" t="str">
        <f t="shared" si="44"/>
        <v>Light Bulbs</v>
      </c>
      <c r="AN81" s="83"/>
      <c r="AO81" s="84">
        <f t="shared" si="71"/>
        <v>0</v>
      </c>
      <c r="AP81" s="84">
        <f t="shared" si="72"/>
        <v>0</v>
      </c>
      <c r="AQ81" s="85">
        <v>0</v>
      </c>
      <c r="AR81" s="86">
        <v>0</v>
      </c>
      <c r="AS81" s="86">
        <v>0</v>
      </c>
      <c r="AT81" s="86">
        <v>0</v>
      </c>
      <c r="AU81" s="86">
        <v>0</v>
      </c>
      <c r="AV81" s="86">
        <v>0</v>
      </c>
      <c r="AW81" s="86">
        <v>0</v>
      </c>
      <c r="AX81" s="86">
        <v>0</v>
      </c>
      <c r="AY81" s="86">
        <v>0</v>
      </c>
      <c r="AZ81" s="86">
        <v>0</v>
      </c>
      <c r="BA81" s="86">
        <v>0</v>
      </c>
      <c r="BB81" s="87">
        <v>0</v>
      </c>
      <c r="BD81" s="81"/>
      <c r="BE81" s="92" t="str">
        <f t="shared" si="46"/>
        <v>Light Bulbs</v>
      </c>
      <c r="BF81" s="83"/>
      <c r="BG81" s="84">
        <f t="shared" si="73"/>
        <v>0</v>
      </c>
      <c r="BH81" s="84">
        <f t="shared" si="74"/>
        <v>0</v>
      </c>
      <c r="BI81" s="85">
        <v>0</v>
      </c>
      <c r="BJ81" s="86">
        <v>0</v>
      </c>
      <c r="BK81" s="86">
        <v>0</v>
      </c>
      <c r="BL81" s="86">
        <v>0</v>
      </c>
      <c r="BM81" s="86">
        <v>0</v>
      </c>
      <c r="BN81" s="86">
        <v>0</v>
      </c>
      <c r="BO81" s="86">
        <v>0</v>
      </c>
      <c r="BP81" s="86">
        <v>0</v>
      </c>
      <c r="BQ81" s="86">
        <v>0</v>
      </c>
      <c r="BR81" s="86">
        <v>0</v>
      </c>
      <c r="BS81" s="86">
        <v>0</v>
      </c>
      <c r="BT81" s="87">
        <v>0</v>
      </c>
      <c r="BV81" s="81"/>
      <c r="BW81" s="92" t="str">
        <f t="shared" si="48"/>
        <v>Light Bulbs</v>
      </c>
      <c r="BX81" s="83"/>
      <c r="BY81" s="84">
        <f t="shared" si="16"/>
        <v>0</v>
      </c>
      <c r="BZ81" s="85">
        <f t="shared" si="75"/>
        <v>0</v>
      </c>
      <c r="CA81" s="86">
        <f t="shared" si="76"/>
        <v>0</v>
      </c>
      <c r="CB81" s="86">
        <f t="shared" si="77"/>
        <v>0</v>
      </c>
      <c r="CC81" s="86">
        <f t="shared" si="78"/>
        <v>0</v>
      </c>
      <c r="CD81" s="84">
        <f t="shared" si="4"/>
        <v>0</v>
      </c>
      <c r="CE81" s="85">
        <f t="shared" si="79"/>
        <v>0</v>
      </c>
      <c r="CF81" s="86">
        <f t="shared" si="80"/>
        <v>0</v>
      </c>
      <c r="CG81" s="86">
        <f t="shared" si="81"/>
        <v>0</v>
      </c>
      <c r="CH81" s="86">
        <f t="shared" si="82"/>
        <v>0</v>
      </c>
      <c r="CI81" s="84">
        <f t="shared" si="5"/>
        <v>0</v>
      </c>
      <c r="CJ81" s="85">
        <f t="shared" si="83"/>
        <v>0</v>
      </c>
      <c r="CK81" s="86">
        <f t="shared" si="84"/>
        <v>0</v>
      </c>
      <c r="CL81" s="86">
        <f t="shared" si="85"/>
        <v>0</v>
      </c>
      <c r="CM81" s="87">
        <f t="shared" si="86"/>
        <v>0</v>
      </c>
      <c r="CO81" s="81"/>
      <c r="CP81" s="92" t="str">
        <f t="shared" si="49"/>
        <v>Light Bulbs</v>
      </c>
      <c r="CQ81" s="83"/>
      <c r="CR81" s="84">
        <f t="shared" si="66"/>
        <v>0</v>
      </c>
      <c r="CS81" s="84">
        <f t="shared" si="66"/>
        <v>0</v>
      </c>
      <c r="CT81" s="85">
        <f t="shared" si="65"/>
        <v>0</v>
      </c>
      <c r="CU81" s="86">
        <f t="shared" si="65"/>
        <v>0</v>
      </c>
      <c r="CV81" s="86">
        <f t="shared" si="65"/>
        <v>0</v>
      </c>
      <c r="CW81" s="86">
        <f t="shared" si="65"/>
        <v>0</v>
      </c>
      <c r="CX81" s="86">
        <f t="shared" si="65"/>
        <v>0</v>
      </c>
      <c r="CY81" s="86">
        <f t="shared" si="65"/>
        <v>0</v>
      </c>
      <c r="CZ81" s="86">
        <f t="shared" si="65"/>
        <v>0</v>
      </c>
      <c r="DA81" s="86">
        <f t="shared" si="65"/>
        <v>0</v>
      </c>
      <c r="DB81" s="86">
        <f t="shared" si="65"/>
        <v>0</v>
      </c>
      <c r="DC81" s="86">
        <f t="shared" si="65"/>
        <v>0</v>
      </c>
      <c r="DD81" s="86">
        <f t="shared" si="65"/>
        <v>0</v>
      </c>
      <c r="DE81" s="87">
        <f t="shared" si="65"/>
        <v>0</v>
      </c>
      <c r="DG81" s="81"/>
      <c r="DH81" s="92" t="str">
        <f t="shared" si="50"/>
        <v>Light Bulbs</v>
      </c>
      <c r="DI81" s="83"/>
      <c r="DJ81" s="88" t="str">
        <f t="shared" si="87"/>
        <v/>
      </c>
      <c r="DK81" s="88" t="str">
        <f t="shared" si="87"/>
        <v/>
      </c>
      <c r="DL81" s="89" t="str">
        <f t="shared" si="87"/>
        <v/>
      </c>
      <c r="DM81" s="90" t="str">
        <f t="shared" si="87"/>
        <v/>
      </c>
      <c r="DN81" s="90" t="str">
        <f t="shared" si="87"/>
        <v/>
      </c>
      <c r="DO81" s="90" t="str">
        <f t="shared" si="87"/>
        <v/>
      </c>
      <c r="DP81" s="90" t="str">
        <f t="shared" si="87"/>
        <v/>
      </c>
      <c r="DQ81" s="90" t="str">
        <f t="shared" si="87"/>
        <v/>
      </c>
      <c r="DR81" s="90" t="str">
        <f t="shared" si="87"/>
        <v/>
      </c>
      <c r="DS81" s="90" t="str">
        <f t="shared" si="87"/>
        <v/>
      </c>
      <c r="DT81" s="90" t="str">
        <f t="shared" si="87"/>
        <v/>
      </c>
      <c r="DU81" s="90" t="str">
        <f t="shared" si="87"/>
        <v/>
      </c>
      <c r="DV81" s="90" t="str">
        <f t="shared" si="87"/>
        <v/>
      </c>
      <c r="DW81" s="91" t="str">
        <f t="shared" si="87"/>
        <v/>
      </c>
      <c r="DY81" s="180">
        <f t="shared" si="61"/>
        <v>3</v>
      </c>
      <c r="DZ81" s="180" t="str">
        <f t="shared" si="62"/>
        <v>Light Bulbs</v>
      </c>
      <c r="EA81" s="181">
        <f t="shared" si="63"/>
        <v>0</v>
      </c>
    </row>
    <row r="82" spans="2:131" ht="11.85" customHeight="1" x14ac:dyDescent="0.15">
      <c r="B82" s="81"/>
      <c r="C82" s="92" t="s">
        <v>149</v>
      </c>
      <c r="D82" s="83"/>
      <c r="E82" s="84">
        <f t="shared" si="67"/>
        <v>0</v>
      </c>
      <c r="F82" s="84">
        <f t="shared" si="68"/>
        <v>0</v>
      </c>
      <c r="G82" s="85">
        <v>0</v>
      </c>
      <c r="H82" s="86">
        <v>0</v>
      </c>
      <c r="I82" s="86">
        <v>0</v>
      </c>
      <c r="J82" s="86"/>
      <c r="K82" s="86"/>
      <c r="L82" s="86"/>
      <c r="M82" s="86"/>
      <c r="N82" s="86"/>
      <c r="O82" s="86"/>
      <c r="P82" s="86"/>
      <c r="Q82" s="86"/>
      <c r="R82" s="87"/>
      <c r="T82" s="81"/>
      <c r="U82" s="92" t="str">
        <f t="shared" si="42"/>
        <v>Linen</v>
      </c>
      <c r="V82" s="83"/>
      <c r="W82" s="84">
        <f t="shared" si="69"/>
        <v>0</v>
      </c>
      <c r="X82" s="84">
        <f t="shared" si="70"/>
        <v>0</v>
      </c>
      <c r="Y82" s="85">
        <v>0</v>
      </c>
      <c r="Z82" s="86">
        <v>0</v>
      </c>
      <c r="AA82" s="86">
        <v>0</v>
      </c>
      <c r="AB82" s="86">
        <v>0</v>
      </c>
      <c r="AC82" s="86">
        <v>0</v>
      </c>
      <c r="AD82" s="86">
        <v>0</v>
      </c>
      <c r="AE82" s="86">
        <v>0</v>
      </c>
      <c r="AF82" s="86">
        <v>0</v>
      </c>
      <c r="AG82" s="86">
        <v>0</v>
      </c>
      <c r="AH82" s="86">
        <v>0</v>
      </c>
      <c r="AI82" s="86">
        <v>0</v>
      </c>
      <c r="AJ82" s="87">
        <v>0</v>
      </c>
      <c r="AL82" s="81"/>
      <c r="AM82" s="92" t="str">
        <f t="shared" si="44"/>
        <v>Linen</v>
      </c>
      <c r="AN82" s="83"/>
      <c r="AO82" s="84">
        <f t="shared" si="71"/>
        <v>0</v>
      </c>
      <c r="AP82" s="84">
        <f t="shared" si="72"/>
        <v>0</v>
      </c>
      <c r="AQ82" s="85">
        <v>0</v>
      </c>
      <c r="AR82" s="86">
        <v>0</v>
      </c>
      <c r="AS82" s="86">
        <v>0</v>
      </c>
      <c r="AT82" s="86">
        <v>0</v>
      </c>
      <c r="AU82" s="86">
        <v>0</v>
      </c>
      <c r="AV82" s="86">
        <v>0</v>
      </c>
      <c r="AW82" s="86">
        <v>0</v>
      </c>
      <c r="AX82" s="86">
        <v>0</v>
      </c>
      <c r="AY82" s="86">
        <v>0</v>
      </c>
      <c r="AZ82" s="86">
        <v>0</v>
      </c>
      <c r="BA82" s="86">
        <v>0</v>
      </c>
      <c r="BB82" s="87">
        <v>0</v>
      </c>
      <c r="BD82" s="81"/>
      <c r="BE82" s="92" t="str">
        <f t="shared" si="46"/>
        <v>Linen</v>
      </c>
      <c r="BF82" s="83"/>
      <c r="BG82" s="84">
        <f t="shared" si="73"/>
        <v>0</v>
      </c>
      <c r="BH82" s="84">
        <f t="shared" si="74"/>
        <v>0</v>
      </c>
      <c r="BI82" s="85">
        <v>0</v>
      </c>
      <c r="BJ82" s="86">
        <v>0</v>
      </c>
      <c r="BK82" s="86">
        <v>0</v>
      </c>
      <c r="BL82" s="86">
        <v>0</v>
      </c>
      <c r="BM82" s="86">
        <v>0</v>
      </c>
      <c r="BN82" s="86">
        <v>0</v>
      </c>
      <c r="BO82" s="86">
        <v>0</v>
      </c>
      <c r="BP82" s="86">
        <v>0</v>
      </c>
      <c r="BQ82" s="86">
        <v>0</v>
      </c>
      <c r="BR82" s="86">
        <v>0</v>
      </c>
      <c r="BS82" s="86">
        <v>0</v>
      </c>
      <c r="BT82" s="87">
        <v>0</v>
      </c>
      <c r="BV82" s="81"/>
      <c r="BW82" s="92" t="str">
        <f t="shared" si="48"/>
        <v>Linen</v>
      </c>
      <c r="BX82" s="83"/>
      <c r="BY82" s="84">
        <f t="shared" si="16"/>
        <v>0</v>
      </c>
      <c r="BZ82" s="85">
        <f t="shared" si="75"/>
        <v>0</v>
      </c>
      <c r="CA82" s="86">
        <f t="shared" si="76"/>
        <v>0</v>
      </c>
      <c r="CB82" s="86">
        <f t="shared" si="77"/>
        <v>0</v>
      </c>
      <c r="CC82" s="86">
        <f t="shared" si="78"/>
        <v>0</v>
      </c>
      <c r="CD82" s="84">
        <f t="shared" si="4"/>
        <v>0</v>
      </c>
      <c r="CE82" s="85">
        <f t="shared" si="79"/>
        <v>0</v>
      </c>
      <c r="CF82" s="86">
        <f t="shared" si="80"/>
        <v>0</v>
      </c>
      <c r="CG82" s="86">
        <f t="shared" si="81"/>
        <v>0</v>
      </c>
      <c r="CH82" s="86">
        <f t="shared" si="82"/>
        <v>0</v>
      </c>
      <c r="CI82" s="84">
        <f t="shared" si="5"/>
        <v>0</v>
      </c>
      <c r="CJ82" s="85">
        <f t="shared" si="83"/>
        <v>0</v>
      </c>
      <c r="CK82" s="86">
        <f t="shared" si="84"/>
        <v>0</v>
      </c>
      <c r="CL82" s="86">
        <f t="shared" si="85"/>
        <v>0</v>
      </c>
      <c r="CM82" s="87">
        <f t="shared" si="86"/>
        <v>0</v>
      </c>
      <c r="CO82" s="81"/>
      <c r="CP82" s="92" t="str">
        <f t="shared" si="49"/>
        <v>Linen</v>
      </c>
      <c r="CQ82" s="83"/>
      <c r="CR82" s="84">
        <f t="shared" si="66"/>
        <v>0</v>
      </c>
      <c r="CS82" s="84">
        <f t="shared" si="66"/>
        <v>0</v>
      </c>
      <c r="CT82" s="85">
        <f t="shared" si="65"/>
        <v>0</v>
      </c>
      <c r="CU82" s="86">
        <f t="shared" si="65"/>
        <v>0</v>
      </c>
      <c r="CV82" s="86">
        <f t="shared" si="65"/>
        <v>0</v>
      </c>
      <c r="CW82" s="86">
        <f t="shared" si="65"/>
        <v>0</v>
      </c>
      <c r="CX82" s="86">
        <f t="shared" si="65"/>
        <v>0</v>
      </c>
      <c r="CY82" s="86">
        <f t="shared" si="65"/>
        <v>0</v>
      </c>
      <c r="CZ82" s="86">
        <f t="shared" si="65"/>
        <v>0</v>
      </c>
      <c r="DA82" s="86">
        <f t="shared" si="65"/>
        <v>0</v>
      </c>
      <c r="DB82" s="86">
        <f t="shared" si="65"/>
        <v>0</v>
      </c>
      <c r="DC82" s="86">
        <f t="shared" si="65"/>
        <v>0</v>
      </c>
      <c r="DD82" s="86">
        <f t="shared" si="65"/>
        <v>0</v>
      </c>
      <c r="DE82" s="87">
        <f t="shared" si="65"/>
        <v>0</v>
      </c>
      <c r="DG82" s="81"/>
      <c r="DH82" s="92" t="str">
        <f t="shared" si="50"/>
        <v>Linen</v>
      </c>
      <c r="DI82" s="83"/>
      <c r="DJ82" s="88" t="str">
        <f t="shared" si="87"/>
        <v/>
      </c>
      <c r="DK82" s="88" t="str">
        <f t="shared" si="87"/>
        <v/>
      </c>
      <c r="DL82" s="89" t="str">
        <f t="shared" si="87"/>
        <v/>
      </c>
      <c r="DM82" s="90" t="str">
        <f t="shared" si="87"/>
        <v/>
      </c>
      <c r="DN82" s="90" t="str">
        <f t="shared" si="87"/>
        <v/>
      </c>
      <c r="DO82" s="90" t="str">
        <f t="shared" si="87"/>
        <v/>
      </c>
      <c r="DP82" s="90" t="str">
        <f t="shared" si="87"/>
        <v/>
      </c>
      <c r="DQ82" s="90" t="str">
        <f t="shared" si="87"/>
        <v/>
      </c>
      <c r="DR82" s="90" t="str">
        <f t="shared" si="87"/>
        <v/>
      </c>
      <c r="DS82" s="90" t="str">
        <f t="shared" si="87"/>
        <v/>
      </c>
      <c r="DT82" s="90" t="str">
        <f t="shared" si="87"/>
        <v/>
      </c>
      <c r="DU82" s="90" t="str">
        <f t="shared" si="87"/>
        <v/>
      </c>
      <c r="DV82" s="90" t="str">
        <f t="shared" si="87"/>
        <v/>
      </c>
      <c r="DW82" s="91" t="str">
        <f t="shared" si="87"/>
        <v/>
      </c>
      <c r="DY82" s="180">
        <f t="shared" si="61"/>
        <v>3</v>
      </c>
      <c r="DZ82" s="180" t="str">
        <f t="shared" si="62"/>
        <v>Linen</v>
      </c>
      <c r="EA82" s="181">
        <f t="shared" si="63"/>
        <v>0</v>
      </c>
    </row>
    <row r="83" spans="2:131" ht="11.85" customHeight="1" x14ac:dyDescent="0.15">
      <c r="B83" s="81"/>
      <c r="C83" s="92" t="s">
        <v>150</v>
      </c>
      <c r="D83" s="83"/>
      <c r="E83" s="84">
        <f t="shared" si="67"/>
        <v>0</v>
      </c>
      <c r="F83" s="84">
        <f t="shared" si="68"/>
        <v>0</v>
      </c>
      <c r="G83" s="85">
        <v>0</v>
      </c>
      <c r="H83" s="86">
        <v>0</v>
      </c>
      <c r="I83" s="86">
        <v>0</v>
      </c>
      <c r="J83" s="86"/>
      <c r="K83" s="86"/>
      <c r="L83" s="86"/>
      <c r="M83" s="86"/>
      <c r="N83" s="86"/>
      <c r="O83" s="86"/>
      <c r="P83" s="86"/>
      <c r="Q83" s="86"/>
      <c r="R83" s="87"/>
      <c r="T83" s="81"/>
      <c r="U83" s="92" t="str">
        <f t="shared" ref="U83:U117" si="88">$C83</f>
        <v>Magazine Advertising</v>
      </c>
      <c r="V83" s="83"/>
      <c r="W83" s="84">
        <f t="shared" si="69"/>
        <v>0</v>
      </c>
      <c r="X83" s="84">
        <f t="shared" si="70"/>
        <v>0</v>
      </c>
      <c r="Y83" s="85">
        <v>0</v>
      </c>
      <c r="Z83" s="86">
        <v>0</v>
      </c>
      <c r="AA83" s="86">
        <v>0</v>
      </c>
      <c r="AB83" s="86">
        <v>0</v>
      </c>
      <c r="AC83" s="86">
        <v>0</v>
      </c>
      <c r="AD83" s="86">
        <v>0</v>
      </c>
      <c r="AE83" s="86">
        <v>0</v>
      </c>
      <c r="AF83" s="86">
        <v>0</v>
      </c>
      <c r="AG83" s="86">
        <v>0</v>
      </c>
      <c r="AH83" s="86">
        <v>0</v>
      </c>
      <c r="AI83" s="86">
        <v>0</v>
      </c>
      <c r="AJ83" s="87">
        <v>0</v>
      </c>
      <c r="AL83" s="81"/>
      <c r="AM83" s="92" t="str">
        <f t="shared" ref="AM83:AM117" si="89">$C83</f>
        <v>Magazine Advertising</v>
      </c>
      <c r="AN83" s="83"/>
      <c r="AO83" s="84">
        <f t="shared" si="71"/>
        <v>0</v>
      </c>
      <c r="AP83" s="84">
        <f t="shared" si="72"/>
        <v>0</v>
      </c>
      <c r="AQ83" s="85">
        <v>0</v>
      </c>
      <c r="AR83" s="86">
        <v>0</v>
      </c>
      <c r="AS83" s="86">
        <v>0</v>
      </c>
      <c r="AT83" s="86">
        <v>0</v>
      </c>
      <c r="AU83" s="86">
        <v>0</v>
      </c>
      <c r="AV83" s="86">
        <v>0</v>
      </c>
      <c r="AW83" s="86">
        <v>0</v>
      </c>
      <c r="AX83" s="86">
        <v>0</v>
      </c>
      <c r="AY83" s="86">
        <v>0</v>
      </c>
      <c r="AZ83" s="86">
        <v>0</v>
      </c>
      <c r="BA83" s="86">
        <v>0</v>
      </c>
      <c r="BB83" s="87">
        <v>0</v>
      </c>
      <c r="BD83" s="81"/>
      <c r="BE83" s="92" t="str">
        <f t="shared" ref="BE83:BE117" si="90">$C83</f>
        <v>Magazine Advertising</v>
      </c>
      <c r="BF83" s="83"/>
      <c r="BG83" s="84">
        <f t="shared" si="73"/>
        <v>0</v>
      </c>
      <c r="BH83" s="84">
        <f t="shared" si="74"/>
        <v>0</v>
      </c>
      <c r="BI83" s="85">
        <v>0</v>
      </c>
      <c r="BJ83" s="86">
        <v>0</v>
      </c>
      <c r="BK83" s="86">
        <v>0</v>
      </c>
      <c r="BL83" s="86">
        <v>0</v>
      </c>
      <c r="BM83" s="86">
        <v>0</v>
      </c>
      <c r="BN83" s="86">
        <v>0</v>
      </c>
      <c r="BO83" s="86">
        <v>0</v>
      </c>
      <c r="BP83" s="86">
        <v>0</v>
      </c>
      <c r="BQ83" s="86">
        <v>0</v>
      </c>
      <c r="BR83" s="86">
        <v>0</v>
      </c>
      <c r="BS83" s="86">
        <v>0</v>
      </c>
      <c r="BT83" s="87">
        <v>0</v>
      </c>
      <c r="BV83" s="81"/>
      <c r="BW83" s="92" t="str">
        <f t="shared" ref="BW83:BW117" si="91">$C83</f>
        <v>Magazine Advertising</v>
      </c>
      <c r="BX83" s="83"/>
      <c r="BY83" s="84">
        <f t="shared" si="16"/>
        <v>0</v>
      </c>
      <c r="BZ83" s="85">
        <f t="shared" si="75"/>
        <v>0</v>
      </c>
      <c r="CA83" s="86">
        <f t="shared" si="76"/>
        <v>0</v>
      </c>
      <c r="CB83" s="86">
        <f t="shared" si="77"/>
        <v>0</v>
      </c>
      <c r="CC83" s="86">
        <f t="shared" si="78"/>
        <v>0</v>
      </c>
      <c r="CD83" s="84">
        <f t="shared" si="4"/>
        <v>0</v>
      </c>
      <c r="CE83" s="85">
        <f t="shared" si="79"/>
        <v>0</v>
      </c>
      <c r="CF83" s="86">
        <f t="shared" si="80"/>
        <v>0</v>
      </c>
      <c r="CG83" s="86">
        <f t="shared" si="81"/>
        <v>0</v>
      </c>
      <c r="CH83" s="86">
        <f t="shared" si="82"/>
        <v>0</v>
      </c>
      <c r="CI83" s="84">
        <f t="shared" si="5"/>
        <v>0</v>
      </c>
      <c r="CJ83" s="85">
        <f t="shared" si="83"/>
        <v>0</v>
      </c>
      <c r="CK83" s="86">
        <f t="shared" si="84"/>
        <v>0</v>
      </c>
      <c r="CL83" s="86">
        <f t="shared" si="85"/>
        <v>0</v>
      </c>
      <c r="CM83" s="87">
        <f t="shared" si="86"/>
        <v>0</v>
      </c>
      <c r="CO83" s="81"/>
      <c r="CP83" s="92" t="str">
        <f t="shared" ref="CP83:CP117" si="92">$C83</f>
        <v>Magazine Advertising</v>
      </c>
      <c r="CQ83" s="83"/>
      <c r="CR83" s="84">
        <f t="shared" si="66"/>
        <v>0</v>
      </c>
      <c r="CS83" s="84">
        <f t="shared" si="66"/>
        <v>0</v>
      </c>
      <c r="CT83" s="85">
        <f t="shared" si="65"/>
        <v>0</v>
      </c>
      <c r="CU83" s="86">
        <f t="shared" si="65"/>
        <v>0</v>
      </c>
      <c r="CV83" s="86">
        <f t="shared" si="65"/>
        <v>0</v>
      </c>
      <c r="CW83" s="86">
        <f t="shared" si="65"/>
        <v>0</v>
      </c>
      <c r="CX83" s="86">
        <f t="shared" si="65"/>
        <v>0</v>
      </c>
      <c r="CY83" s="86">
        <f t="shared" si="65"/>
        <v>0</v>
      </c>
      <c r="CZ83" s="86">
        <f t="shared" si="65"/>
        <v>0</v>
      </c>
      <c r="DA83" s="86">
        <f t="shared" si="65"/>
        <v>0</v>
      </c>
      <c r="DB83" s="86">
        <f t="shared" si="65"/>
        <v>0</v>
      </c>
      <c r="DC83" s="86">
        <f t="shared" si="65"/>
        <v>0</v>
      </c>
      <c r="DD83" s="86">
        <f t="shared" si="65"/>
        <v>0</v>
      </c>
      <c r="DE83" s="87">
        <f t="shared" si="65"/>
        <v>0</v>
      </c>
      <c r="DG83" s="81"/>
      <c r="DH83" s="92" t="str">
        <f t="shared" ref="DH83:DH117" si="93">$C83</f>
        <v>Magazine Advertising</v>
      </c>
      <c r="DI83" s="83"/>
      <c r="DJ83" s="88" t="str">
        <f t="shared" si="87"/>
        <v/>
      </c>
      <c r="DK83" s="88" t="str">
        <f t="shared" si="87"/>
        <v/>
      </c>
      <c r="DL83" s="89" t="str">
        <f t="shared" si="87"/>
        <v/>
      </c>
      <c r="DM83" s="90" t="str">
        <f t="shared" si="87"/>
        <v/>
      </c>
      <c r="DN83" s="90" t="str">
        <f t="shared" si="87"/>
        <v/>
      </c>
      <c r="DO83" s="90" t="str">
        <f t="shared" si="87"/>
        <v/>
      </c>
      <c r="DP83" s="90" t="str">
        <f t="shared" si="87"/>
        <v/>
      </c>
      <c r="DQ83" s="90" t="str">
        <f t="shared" si="87"/>
        <v/>
      </c>
      <c r="DR83" s="90" t="str">
        <f t="shared" si="87"/>
        <v/>
      </c>
      <c r="DS83" s="90" t="str">
        <f t="shared" si="87"/>
        <v/>
      </c>
      <c r="DT83" s="90" t="str">
        <f t="shared" si="87"/>
        <v/>
      </c>
      <c r="DU83" s="90" t="str">
        <f t="shared" si="87"/>
        <v/>
      </c>
      <c r="DV83" s="90" t="str">
        <f t="shared" si="87"/>
        <v/>
      </c>
      <c r="DW83" s="91" t="str">
        <f t="shared" si="87"/>
        <v/>
      </c>
      <c r="DY83" s="180">
        <f t="shared" si="61"/>
        <v>3</v>
      </c>
      <c r="DZ83" s="180" t="str">
        <f t="shared" si="62"/>
        <v>Magazine Advertising</v>
      </c>
      <c r="EA83" s="181">
        <f t="shared" si="63"/>
        <v>0</v>
      </c>
    </row>
    <row r="84" spans="2:131" ht="11.85" customHeight="1" x14ac:dyDescent="0.15">
      <c r="B84" s="81"/>
      <c r="C84" s="92" t="s">
        <v>151</v>
      </c>
      <c r="D84" s="83"/>
      <c r="E84" s="84">
        <f t="shared" si="67"/>
        <v>0</v>
      </c>
      <c r="F84" s="84">
        <f t="shared" si="68"/>
        <v>0</v>
      </c>
      <c r="G84" s="85">
        <v>0</v>
      </c>
      <c r="H84" s="86">
        <v>0</v>
      </c>
      <c r="I84" s="86">
        <v>0</v>
      </c>
      <c r="J84" s="86"/>
      <c r="K84" s="86"/>
      <c r="L84" s="86"/>
      <c r="M84" s="86"/>
      <c r="N84" s="86"/>
      <c r="O84" s="86"/>
      <c r="P84" s="86"/>
      <c r="Q84" s="86"/>
      <c r="R84" s="87"/>
      <c r="T84" s="81"/>
      <c r="U84" s="92" t="str">
        <f t="shared" si="88"/>
        <v>Maintenance Contract</v>
      </c>
      <c r="V84" s="83"/>
      <c r="W84" s="84">
        <f t="shared" si="69"/>
        <v>0</v>
      </c>
      <c r="X84" s="84">
        <f t="shared" si="70"/>
        <v>0</v>
      </c>
      <c r="Y84" s="85">
        <v>0</v>
      </c>
      <c r="Z84" s="86">
        <v>0</v>
      </c>
      <c r="AA84" s="86">
        <v>0</v>
      </c>
      <c r="AB84" s="86">
        <v>0</v>
      </c>
      <c r="AC84" s="86">
        <v>0</v>
      </c>
      <c r="AD84" s="86">
        <v>0</v>
      </c>
      <c r="AE84" s="86">
        <v>0</v>
      </c>
      <c r="AF84" s="86">
        <v>0</v>
      </c>
      <c r="AG84" s="86">
        <v>0</v>
      </c>
      <c r="AH84" s="86">
        <v>0</v>
      </c>
      <c r="AI84" s="86">
        <v>0</v>
      </c>
      <c r="AJ84" s="87">
        <v>0</v>
      </c>
      <c r="AL84" s="81"/>
      <c r="AM84" s="92" t="str">
        <f t="shared" si="89"/>
        <v>Maintenance Contract</v>
      </c>
      <c r="AN84" s="83"/>
      <c r="AO84" s="84">
        <f t="shared" si="71"/>
        <v>0</v>
      </c>
      <c r="AP84" s="84">
        <f t="shared" si="72"/>
        <v>0</v>
      </c>
      <c r="AQ84" s="85">
        <v>0</v>
      </c>
      <c r="AR84" s="86">
        <v>0</v>
      </c>
      <c r="AS84" s="86">
        <v>0</v>
      </c>
      <c r="AT84" s="86">
        <v>0</v>
      </c>
      <c r="AU84" s="86">
        <v>0</v>
      </c>
      <c r="AV84" s="86">
        <v>0</v>
      </c>
      <c r="AW84" s="86">
        <v>0</v>
      </c>
      <c r="AX84" s="86">
        <v>0</v>
      </c>
      <c r="AY84" s="86">
        <v>0</v>
      </c>
      <c r="AZ84" s="86">
        <v>0</v>
      </c>
      <c r="BA84" s="86">
        <v>0</v>
      </c>
      <c r="BB84" s="87">
        <v>0</v>
      </c>
      <c r="BD84" s="81"/>
      <c r="BE84" s="92" t="str">
        <f t="shared" si="90"/>
        <v>Maintenance Contract</v>
      </c>
      <c r="BF84" s="83"/>
      <c r="BG84" s="84">
        <f t="shared" si="73"/>
        <v>0</v>
      </c>
      <c r="BH84" s="84">
        <f t="shared" si="74"/>
        <v>0</v>
      </c>
      <c r="BI84" s="85">
        <v>0</v>
      </c>
      <c r="BJ84" s="86">
        <v>0</v>
      </c>
      <c r="BK84" s="86">
        <v>0</v>
      </c>
      <c r="BL84" s="86">
        <v>0</v>
      </c>
      <c r="BM84" s="86">
        <v>0</v>
      </c>
      <c r="BN84" s="86">
        <v>0</v>
      </c>
      <c r="BO84" s="86">
        <v>0</v>
      </c>
      <c r="BP84" s="86">
        <v>0</v>
      </c>
      <c r="BQ84" s="86">
        <v>0</v>
      </c>
      <c r="BR84" s="86">
        <v>0</v>
      </c>
      <c r="BS84" s="86">
        <v>0</v>
      </c>
      <c r="BT84" s="87">
        <v>0</v>
      </c>
      <c r="BV84" s="81"/>
      <c r="BW84" s="92" t="str">
        <f t="shared" si="91"/>
        <v>Maintenance Contract</v>
      </c>
      <c r="BX84" s="83"/>
      <c r="BY84" s="84">
        <f t="shared" si="16"/>
        <v>0</v>
      </c>
      <c r="BZ84" s="85">
        <f t="shared" si="75"/>
        <v>0</v>
      </c>
      <c r="CA84" s="86">
        <f t="shared" si="76"/>
        <v>0</v>
      </c>
      <c r="CB84" s="86">
        <f t="shared" si="77"/>
        <v>0</v>
      </c>
      <c r="CC84" s="86">
        <f t="shared" si="78"/>
        <v>0</v>
      </c>
      <c r="CD84" s="84">
        <f t="shared" si="4"/>
        <v>0</v>
      </c>
      <c r="CE84" s="85">
        <f t="shared" si="79"/>
        <v>0</v>
      </c>
      <c r="CF84" s="86">
        <f t="shared" si="80"/>
        <v>0</v>
      </c>
      <c r="CG84" s="86">
        <f t="shared" si="81"/>
        <v>0</v>
      </c>
      <c r="CH84" s="86">
        <f t="shared" si="82"/>
        <v>0</v>
      </c>
      <c r="CI84" s="84">
        <f t="shared" si="5"/>
        <v>0</v>
      </c>
      <c r="CJ84" s="85">
        <f t="shared" si="83"/>
        <v>0</v>
      </c>
      <c r="CK84" s="86">
        <f t="shared" si="84"/>
        <v>0</v>
      </c>
      <c r="CL84" s="86">
        <f t="shared" si="85"/>
        <v>0</v>
      </c>
      <c r="CM84" s="87">
        <f t="shared" si="86"/>
        <v>0</v>
      </c>
      <c r="CO84" s="81"/>
      <c r="CP84" s="92" t="str">
        <f t="shared" si="92"/>
        <v>Maintenance Contract</v>
      </c>
      <c r="CQ84" s="83"/>
      <c r="CR84" s="84">
        <f t="shared" si="66"/>
        <v>0</v>
      </c>
      <c r="CS84" s="84">
        <f t="shared" si="66"/>
        <v>0</v>
      </c>
      <c r="CT84" s="85">
        <f t="shared" si="65"/>
        <v>0</v>
      </c>
      <c r="CU84" s="86">
        <f t="shared" si="65"/>
        <v>0</v>
      </c>
      <c r="CV84" s="86">
        <f t="shared" si="65"/>
        <v>0</v>
      </c>
      <c r="CW84" s="86">
        <f t="shared" ref="CW84:DE112" si="94">J84-AB84</f>
        <v>0</v>
      </c>
      <c r="CX84" s="86">
        <f t="shared" si="94"/>
        <v>0</v>
      </c>
      <c r="CY84" s="86">
        <f t="shared" si="94"/>
        <v>0</v>
      </c>
      <c r="CZ84" s="86">
        <f t="shared" si="94"/>
        <v>0</v>
      </c>
      <c r="DA84" s="86">
        <f t="shared" si="94"/>
        <v>0</v>
      </c>
      <c r="DB84" s="86">
        <f t="shared" si="94"/>
        <v>0</v>
      </c>
      <c r="DC84" s="86">
        <f t="shared" si="94"/>
        <v>0</v>
      </c>
      <c r="DD84" s="86">
        <f t="shared" si="94"/>
        <v>0</v>
      </c>
      <c r="DE84" s="87">
        <f t="shared" si="94"/>
        <v>0</v>
      </c>
      <c r="DG84" s="81"/>
      <c r="DH84" s="92" t="str">
        <f t="shared" si="93"/>
        <v>Maintenance Contract</v>
      </c>
      <c r="DI84" s="83"/>
      <c r="DJ84" s="88" t="str">
        <f t="shared" si="87"/>
        <v/>
      </c>
      <c r="DK84" s="88" t="str">
        <f t="shared" si="87"/>
        <v/>
      </c>
      <c r="DL84" s="89" t="str">
        <f t="shared" si="87"/>
        <v/>
      </c>
      <c r="DM84" s="90" t="str">
        <f t="shared" si="87"/>
        <v/>
      </c>
      <c r="DN84" s="90" t="str">
        <f t="shared" si="87"/>
        <v/>
      </c>
      <c r="DO84" s="90" t="str">
        <f t="shared" si="87"/>
        <v/>
      </c>
      <c r="DP84" s="90" t="str">
        <f t="shared" si="87"/>
        <v/>
      </c>
      <c r="DQ84" s="90" t="str">
        <f t="shared" si="87"/>
        <v/>
      </c>
      <c r="DR84" s="90" t="str">
        <f t="shared" si="87"/>
        <v/>
      </c>
      <c r="DS84" s="90" t="str">
        <f t="shared" si="87"/>
        <v/>
      </c>
      <c r="DT84" s="90" t="str">
        <f t="shared" si="87"/>
        <v/>
      </c>
      <c r="DU84" s="90" t="str">
        <f t="shared" si="87"/>
        <v/>
      </c>
      <c r="DV84" s="90" t="str">
        <f t="shared" si="87"/>
        <v/>
      </c>
      <c r="DW84" s="91" t="str">
        <f t="shared" si="87"/>
        <v/>
      </c>
      <c r="DY84" s="180">
        <f t="shared" si="61"/>
        <v>3</v>
      </c>
      <c r="DZ84" s="180" t="str">
        <f t="shared" si="62"/>
        <v>Maintenance Contract</v>
      </c>
      <c r="EA84" s="181">
        <f t="shared" si="63"/>
        <v>0</v>
      </c>
    </row>
    <row r="85" spans="2:131" ht="11.85" customHeight="1" x14ac:dyDescent="0.15">
      <c r="B85" s="81"/>
      <c r="C85" s="92" t="s">
        <v>152</v>
      </c>
      <c r="D85" s="83"/>
      <c r="E85" s="84">
        <f t="shared" si="67"/>
        <v>0</v>
      </c>
      <c r="F85" s="84">
        <f t="shared" si="68"/>
        <v>0</v>
      </c>
      <c r="G85" s="85">
        <v>0</v>
      </c>
      <c r="H85" s="86">
        <v>0</v>
      </c>
      <c r="I85" s="86">
        <v>0</v>
      </c>
      <c r="J85" s="86"/>
      <c r="K85" s="86"/>
      <c r="L85" s="86"/>
      <c r="M85" s="86"/>
      <c r="N85" s="86"/>
      <c r="O85" s="86"/>
      <c r="P85" s="86"/>
      <c r="Q85" s="86"/>
      <c r="R85" s="87"/>
      <c r="T85" s="81"/>
      <c r="U85" s="92" t="str">
        <f t="shared" si="88"/>
        <v>Management Fee - Base</v>
      </c>
      <c r="V85" s="83"/>
      <c r="W85" s="84">
        <f t="shared" si="69"/>
        <v>0</v>
      </c>
      <c r="X85" s="84">
        <f t="shared" si="70"/>
        <v>0</v>
      </c>
      <c r="Y85" s="85">
        <v>0</v>
      </c>
      <c r="Z85" s="86">
        <v>0</v>
      </c>
      <c r="AA85" s="86">
        <v>0</v>
      </c>
      <c r="AB85" s="86">
        <v>0</v>
      </c>
      <c r="AC85" s="86">
        <v>0</v>
      </c>
      <c r="AD85" s="86">
        <v>0</v>
      </c>
      <c r="AE85" s="86">
        <v>0</v>
      </c>
      <c r="AF85" s="86">
        <v>0</v>
      </c>
      <c r="AG85" s="86">
        <v>0</v>
      </c>
      <c r="AH85" s="86">
        <v>0</v>
      </c>
      <c r="AI85" s="86">
        <v>0</v>
      </c>
      <c r="AJ85" s="87">
        <v>0</v>
      </c>
      <c r="AL85" s="81"/>
      <c r="AM85" s="92" t="str">
        <f t="shared" si="89"/>
        <v>Management Fee - Base</v>
      </c>
      <c r="AN85" s="83"/>
      <c r="AO85" s="84">
        <f t="shared" si="71"/>
        <v>0</v>
      </c>
      <c r="AP85" s="84">
        <f t="shared" si="72"/>
        <v>0</v>
      </c>
      <c r="AQ85" s="85">
        <v>0</v>
      </c>
      <c r="AR85" s="86">
        <v>0</v>
      </c>
      <c r="AS85" s="86">
        <v>0</v>
      </c>
      <c r="AT85" s="86">
        <v>0</v>
      </c>
      <c r="AU85" s="86">
        <v>0</v>
      </c>
      <c r="AV85" s="86">
        <v>0</v>
      </c>
      <c r="AW85" s="86">
        <v>0</v>
      </c>
      <c r="AX85" s="86">
        <v>0</v>
      </c>
      <c r="AY85" s="86">
        <v>0</v>
      </c>
      <c r="AZ85" s="86">
        <v>0</v>
      </c>
      <c r="BA85" s="86">
        <v>0</v>
      </c>
      <c r="BB85" s="87">
        <v>0</v>
      </c>
      <c r="BD85" s="81"/>
      <c r="BE85" s="92" t="str">
        <f t="shared" si="90"/>
        <v>Management Fee - Base</v>
      </c>
      <c r="BF85" s="83"/>
      <c r="BG85" s="84">
        <f t="shared" si="73"/>
        <v>0</v>
      </c>
      <c r="BH85" s="84">
        <f t="shared" si="74"/>
        <v>0</v>
      </c>
      <c r="BI85" s="85">
        <v>0</v>
      </c>
      <c r="BJ85" s="86">
        <v>0</v>
      </c>
      <c r="BK85" s="86">
        <v>0</v>
      </c>
      <c r="BL85" s="86">
        <v>0</v>
      </c>
      <c r="BM85" s="86">
        <v>0</v>
      </c>
      <c r="BN85" s="86">
        <v>0</v>
      </c>
      <c r="BO85" s="86">
        <v>0</v>
      </c>
      <c r="BP85" s="86">
        <v>0</v>
      </c>
      <c r="BQ85" s="86">
        <v>0</v>
      </c>
      <c r="BR85" s="86">
        <v>0</v>
      </c>
      <c r="BS85" s="86">
        <v>0</v>
      </c>
      <c r="BT85" s="87">
        <v>0</v>
      </c>
      <c r="BV85" s="81"/>
      <c r="BW85" s="92" t="str">
        <f t="shared" si="91"/>
        <v>Management Fee - Base</v>
      </c>
      <c r="BX85" s="83"/>
      <c r="BY85" s="84">
        <f t="shared" si="16"/>
        <v>0</v>
      </c>
      <c r="BZ85" s="85">
        <f t="shared" si="75"/>
        <v>0</v>
      </c>
      <c r="CA85" s="86">
        <f t="shared" si="76"/>
        <v>0</v>
      </c>
      <c r="CB85" s="86">
        <f t="shared" si="77"/>
        <v>0</v>
      </c>
      <c r="CC85" s="86">
        <f t="shared" si="78"/>
        <v>0</v>
      </c>
      <c r="CD85" s="84">
        <f t="shared" si="4"/>
        <v>0</v>
      </c>
      <c r="CE85" s="85">
        <f t="shared" si="79"/>
        <v>0</v>
      </c>
      <c r="CF85" s="86">
        <f t="shared" si="80"/>
        <v>0</v>
      </c>
      <c r="CG85" s="86">
        <f t="shared" si="81"/>
        <v>0</v>
      </c>
      <c r="CH85" s="86">
        <f t="shared" si="82"/>
        <v>0</v>
      </c>
      <c r="CI85" s="84">
        <f t="shared" si="5"/>
        <v>0</v>
      </c>
      <c r="CJ85" s="85">
        <f t="shared" si="83"/>
        <v>0</v>
      </c>
      <c r="CK85" s="86">
        <f t="shared" si="84"/>
        <v>0</v>
      </c>
      <c r="CL85" s="86">
        <f t="shared" si="85"/>
        <v>0</v>
      </c>
      <c r="CM85" s="87">
        <f t="shared" si="86"/>
        <v>0</v>
      </c>
      <c r="CO85" s="81"/>
      <c r="CP85" s="92" t="str">
        <f t="shared" si="92"/>
        <v>Management Fee - Base</v>
      </c>
      <c r="CQ85" s="83"/>
      <c r="CR85" s="84">
        <f t="shared" si="66"/>
        <v>0</v>
      </c>
      <c r="CS85" s="84">
        <f t="shared" si="66"/>
        <v>0</v>
      </c>
      <c r="CT85" s="85">
        <f t="shared" si="66"/>
        <v>0</v>
      </c>
      <c r="CU85" s="86">
        <f t="shared" si="66"/>
        <v>0</v>
      </c>
      <c r="CV85" s="86">
        <f t="shared" si="66"/>
        <v>0</v>
      </c>
      <c r="CW85" s="86">
        <f t="shared" si="94"/>
        <v>0</v>
      </c>
      <c r="CX85" s="86">
        <f t="shared" si="94"/>
        <v>0</v>
      </c>
      <c r="CY85" s="86">
        <f t="shared" si="94"/>
        <v>0</v>
      </c>
      <c r="CZ85" s="86">
        <f t="shared" si="94"/>
        <v>0</v>
      </c>
      <c r="DA85" s="86">
        <f t="shared" si="94"/>
        <v>0</v>
      </c>
      <c r="DB85" s="86">
        <f t="shared" si="94"/>
        <v>0</v>
      </c>
      <c r="DC85" s="86">
        <f t="shared" si="94"/>
        <v>0</v>
      </c>
      <c r="DD85" s="86">
        <f t="shared" si="94"/>
        <v>0</v>
      </c>
      <c r="DE85" s="87">
        <f t="shared" si="94"/>
        <v>0</v>
      </c>
      <c r="DG85" s="81"/>
      <c r="DH85" s="92" t="str">
        <f t="shared" si="93"/>
        <v>Management Fee - Base</v>
      </c>
      <c r="DI85" s="83"/>
      <c r="DJ85" s="88" t="str">
        <f t="shared" si="87"/>
        <v/>
      </c>
      <c r="DK85" s="88" t="str">
        <f t="shared" si="87"/>
        <v/>
      </c>
      <c r="DL85" s="89" t="str">
        <f t="shared" si="87"/>
        <v/>
      </c>
      <c r="DM85" s="90" t="str">
        <f t="shared" si="87"/>
        <v/>
      </c>
      <c r="DN85" s="90" t="str">
        <f t="shared" si="87"/>
        <v/>
      </c>
      <c r="DO85" s="90" t="str">
        <f t="shared" si="87"/>
        <v/>
      </c>
      <c r="DP85" s="90" t="str">
        <f t="shared" si="87"/>
        <v/>
      </c>
      <c r="DQ85" s="90" t="str">
        <f t="shared" si="87"/>
        <v/>
      </c>
      <c r="DR85" s="90" t="str">
        <f t="shared" si="87"/>
        <v/>
      </c>
      <c r="DS85" s="90" t="str">
        <f t="shared" si="87"/>
        <v/>
      </c>
      <c r="DT85" s="90" t="str">
        <f t="shared" si="87"/>
        <v/>
      </c>
      <c r="DU85" s="90" t="str">
        <f t="shared" si="87"/>
        <v/>
      </c>
      <c r="DV85" s="90" t="str">
        <f t="shared" si="87"/>
        <v/>
      </c>
      <c r="DW85" s="91" t="str">
        <f t="shared" si="87"/>
        <v/>
      </c>
      <c r="DY85" s="180">
        <f t="shared" si="61"/>
        <v>3</v>
      </c>
      <c r="DZ85" s="180" t="str">
        <f t="shared" si="62"/>
        <v>Management Fee - Base</v>
      </c>
      <c r="EA85" s="181">
        <f t="shared" si="63"/>
        <v>0</v>
      </c>
    </row>
    <row r="86" spans="2:131" ht="11.85" customHeight="1" x14ac:dyDescent="0.15">
      <c r="B86" s="81"/>
      <c r="C86" s="92" t="s">
        <v>153</v>
      </c>
      <c r="D86" s="83"/>
      <c r="E86" s="84">
        <f t="shared" si="67"/>
        <v>0</v>
      </c>
      <c r="F86" s="84">
        <f t="shared" si="68"/>
        <v>0</v>
      </c>
      <c r="G86" s="85">
        <v>0</v>
      </c>
      <c r="H86" s="86">
        <v>0</v>
      </c>
      <c r="I86" s="86">
        <v>0</v>
      </c>
      <c r="J86" s="86"/>
      <c r="K86" s="86"/>
      <c r="L86" s="86"/>
      <c r="M86" s="86"/>
      <c r="N86" s="86"/>
      <c r="O86" s="86"/>
      <c r="P86" s="86"/>
      <c r="Q86" s="86"/>
      <c r="R86" s="87"/>
      <c r="T86" s="81"/>
      <c r="U86" s="92" t="str">
        <f t="shared" si="88"/>
        <v>Menu &amp; Beverage Lists</v>
      </c>
      <c r="V86" s="83"/>
      <c r="W86" s="84">
        <f t="shared" si="69"/>
        <v>0</v>
      </c>
      <c r="X86" s="84">
        <f t="shared" si="70"/>
        <v>0</v>
      </c>
      <c r="Y86" s="85">
        <v>0</v>
      </c>
      <c r="Z86" s="86">
        <v>0</v>
      </c>
      <c r="AA86" s="86">
        <v>0</v>
      </c>
      <c r="AB86" s="86">
        <v>0</v>
      </c>
      <c r="AC86" s="86">
        <v>0</v>
      </c>
      <c r="AD86" s="86">
        <v>0</v>
      </c>
      <c r="AE86" s="86">
        <v>0</v>
      </c>
      <c r="AF86" s="86">
        <v>0</v>
      </c>
      <c r="AG86" s="86">
        <v>0</v>
      </c>
      <c r="AH86" s="86">
        <v>0</v>
      </c>
      <c r="AI86" s="86">
        <v>0</v>
      </c>
      <c r="AJ86" s="87">
        <v>0</v>
      </c>
      <c r="AL86" s="81"/>
      <c r="AM86" s="92" t="str">
        <f t="shared" si="89"/>
        <v>Menu &amp; Beverage Lists</v>
      </c>
      <c r="AN86" s="83"/>
      <c r="AO86" s="84">
        <f t="shared" si="71"/>
        <v>0</v>
      </c>
      <c r="AP86" s="84">
        <f t="shared" si="72"/>
        <v>0</v>
      </c>
      <c r="AQ86" s="85">
        <v>0</v>
      </c>
      <c r="AR86" s="86">
        <v>0</v>
      </c>
      <c r="AS86" s="86">
        <v>0</v>
      </c>
      <c r="AT86" s="86">
        <v>0</v>
      </c>
      <c r="AU86" s="86">
        <v>0</v>
      </c>
      <c r="AV86" s="86">
        <v>0</v>
      </c>
      <c r="AW86" s="86">
        <v>0</v>
      </c>
      <c r="AX86" s="86">
        <v>0</v>
      </c>
      <c r="AY86" s="86">
        <v>0</v>
      </c>
      <c r="AZ86" s="86">
        <v>0</v>
      </c>
      <c r="BA86" s="86">
        <v>0</v>
      </c>
      <c r="BB86" s="87">
        <v>0</v>
      </c>
      <c r="BD86" s="81"/>
      <c r="BE86" s="92" t="str">
        <f t="shared" si="90"/>
        <v>Menu &amp; Beverage Lists</v>
      </c>
      <c r="BF86" s="83"/>
      <c r="BG86" s="84">
        <f t="shared" si="73"/>
        <v>0</v>
      </c>
      <c r="BH86" s="84">
        <f t="shared" si="74"/>
        <v>0</v>
      </c>
      <c r="BI86" s="85">
        <v>0</v>
      </c>
      <c r="BJ86" s="86">
        <v>0</v>
      </c>
      <c r="BK86" s="86">
        <v>0</v>
      </c>
      <c r="BL86" s="86">
        <v>0</v>
      </c>
      <c r="BM86" s="86">
        <v>0</v>
      </c>
      <c r="BN86" s="86">
        <v>0</v>
      </c>
      <c r="BO86" s="86">
        <v>0</v>
      </c>
      <c r="BP86" s="86">
        <v>0</v>
      </c>
      <c r="BQ86" s="86">
        <v>0</v>
      </c>
      <c r="BR86" s="86">
        <v>0</v>
      </c>
      <c r="BS86" s="86">
        <v>0</v>
      </c>
      <c r="BT86" s="87">
        <v>0</v>
      </c>
      <c r="BV86" s="81"/>
      <c r="BW86" s="92" t="str">
        <f t="shared" si="91"/>
        <v>Menu &amp; Beverage Lists</v>
      </c>
      <c r="BX86" s="83"/>
      <c r="BY86" s="84">
        <f t="shared" si="16"/>
        <v>0</v>
      </c>
      <c r="BZ86" s="85">
        <f t="shared" si="75"/>
        <v>0</v>
      </c>
      <c r="CA86" s="86">
        <f t="shared" si="76"/>
        <v>0</v>
      </c>
      <c r="CB86" s="86">
        <f t="shared" si="77"/>
        <v>0</v>
      </c>
      <c r="CC86" s="86">
        <f t="shared" si="78"/>
        <v>0</v>
      </c>
      <c r="CD86" s="84">
        <f t="shared" si="4"/>
        <v>0</v>
      </c>
      <c r="CE86" s="85">
        <f t="shared" si="79"/>
        <v>0</v>
      </c>
      <c r="CF86" s="86">
        <f t="shared" si="80"/>
        <v>0</v>
      </c>
      <c r="CG86" s="86">
        <f t="shared" si="81"/>
        <v>0</v>
      </c>
      <c r="CH86" s="86">
        <f t="shared" si="82"/>
        <v>0</v>
      </c>
      <c r="CI86" s="84">
        <f t="shared" si="5"/>
        <v>0</v>
      </c>
      <c r="CJ86" s="85">
        <f t="shared" si="83"/>
        <v>0</v>
      </c>
      <c r="CK86" s="86">
        <f t="shared" si="84"/>
        <v>0</v>
      </c>
      <c r="CL86" s="86">
        <f t="shared" si="85"/>
        <v>0</v>
      </c>
      <c r="CM86" s="87">
        <f t="shared" si="86"/>
        <v>0</v>
      </c>
      <c r="CO86" s="81"/>
      <c r="CP86" s="92" t="str">
        <f t="shared" si="92"/>
        <v>Menu &amp; Beverage Lists</v>
      </c>
      <c r="CQ86" s="83"/>
      <c r="CR86" s="84">
        <f t="shared" si="66"/>
        <v>0</v>
      </c>
      <c r="CS86" s="84">
        <f t="shared" si="66"/>
        <v>0</v>
      </c>
      <c r="CT86" s="85">
        <f t="shared" si="66"/>
        <v>0</v>
      </c>
      <c r="CU86" s="86">
        <f t="shared" si="66"/>
        <v>0</v>
      </c>
      <c r="CV86" s="86">
        <f t="shared" si="66"/>
        <v>0</v>
      </c>
      <c r="CW86" s="86">
        <f t="shared" si="94"/>
        <v>0</v>
      </c>
      <c r="CX86" s="86">
        <f t="shared" si="94"/>
        <v>0</v>
      </c>
      <c r="CY86" s="86">
        <f t="shared" si="94"/>
        <v>0</v>
      </c>
      <c r="CZ86" s="86">
        <f t="shared" si="94"/>
        <v>0</v>
      </c>
      <c r="DA86" s="86">
        <f t="shared" si="94"/>
        <v>0</v>
      </c>
      <c r="DB86" s="86">
        <f t="shared" si="94"/>
        <v>0</v>
      </c>
      <c r="DC86" s="86">
        <f t="shared" si="94"/>
        <v>0</v>
      </c>
      <c r="DD86" s="86">
        <f t="shared" si="94"/>
        <v>0</v>
      </c>
      <c r="DE86" s="87">
        <f t="shared" si="94"/>
        <v>0</v>
      </c>
      <c r="DG86" s="81"/>
      <c r="DH86" s="92" t="str">
        <f t="shared" si="93"/>
        <v>Menu &amp; Beverage Lists</v>
      </c>
      <c r="DI86" s="83"/>
      <c r="DJ86" s="88" t="str">
        <f t="shared" si="87"/>
        <v/>
      </c>
      <c r="DK86" s="88" t="str">
        <f t="shared" si="87"/>
        <v/>
      </c>
      <c r="DL86" s="89" t="str">
        <f t="shared" si="87"/>
        <v/>
      </c>
      <c r="DM86" s="90" t="str">
        <f t="shared" si="87"/>
        <v/>
      </c>
      <c r="DN86" s="90" t="str">
        <f t="shared" si="87"/>
        <v/>
      </c>
      <c r="DO86" s="90" t="str">
        <f t="shared" si="87"/>
        <v/>
      </c>
      <c r="DP86" s="90" t="str">
        <f t="shared" si="87"/>
        <v/>
      </c>
      <c r="DQ86" s="90" t="str">
        <f t="shared" si="87"/>
        <v/>
      </c>
      <c r="DR86" s="90" t="str">
        <f t="shared" si="87"/>
        <v/>
      </c>
      <c r="DS86" s="90" t="str">
        <f t="shared" si="87"/>
        <v/>
      </c>
      <c r="DT86" s="90" t="str">
        <f t="shared" si="87"/>
        <v/>
      </c>
      <c r="DU86" s="90" t="str">
        <f t="shared" si="87"/>
        <v/>
      </c>
      <c r="DV86" s="90" t="str">
        <f t="shared" si="87"/>
        <v/>
      </c>
      <c r="DW86" s="91" t="str">
        <f t="shared" si="87"/>
        <v/>
      </c>
      <c r="DY86" s="180">
        <f t="shared" si="61"/>
        <v>3</v>
      </c>
      <c r="DZ86" s="180" t="str">
        <f t="shared" si="62"/>
        <v>Menu &amp; Beverage Lists</v>
      </c>
      <c r="EA86" s="181">
        <f t="shared" si="63"/>
        <v>0</v>
      </c>
    </row>
    <row r="87" spans="2:131" ht="11.85" customHeight="1" x14ac:dyDescent="0.15">
      <c r="B87" s="81"/>
      <c r="C87" s="92" t="s">
        <v>154</v>
      </c>
      <c r="D87" s="83"/>
      <c r="E87" s="84">
        <f t="shared" si="67"/>
        <v>0</v>
      </c>
      <c r="F87" s="84">
        <f t="shared" si="68"/>
        <v>0</v>
      </c>
      <c r="G87" s="85">
        <v>0</v>
      </c>
      <c r="H87" s="86">
        <v>0</v>
      </c>
      <c r="I87" s="86">
        <v>0</v>
      </c>
      <c r="J87" s="86"/>
      <c r="K87" s="86"/>
      <c r="L87" s="86"/>
      <c r="M87" s="86"/>
      <c r="N87" s="86"/>
      <c r="O87" s="86"/>
      <c r="P87" s="86"/>
      <c r="Q87" s="86"/>
      <c r="R87" s="87"/>
      <c r="T87" s="81"/>
      <c r="U87" s="92" t="str">
        <f t="shared" si="88"/>
        <v>Miscellaneous</v>
      </c>
      <c r="V87" s="83"/>
      <c r="W87" s="84">
        <f t="shared" si="69"/>
        <v>0</v>
      </c>
      <c r="X87" s="84">
        <f t="shared" si="70"/>
        <v>0</v>
      </c>
      <c r="Y87" s="85">
        <v>0</v>
      </c>
      <c r="Z87" s="86">
        <v>0</v>
      </c>
      <c r="AA87" s="86">
        <v>0</v>
      </c>
      <c r="AB87" s="86">
        <v>0</v>
      </c>
      <c r="AC87" s="86">
        <v>0</v>
      </c>
      <c r="AD87" s="86">
        <v>0</v>
      </c>
      <c r="AE87" s="86">
        <v>0</v>
      </c>
      <c r="AF87" s="86">
        <v>0</v>
      </c>
      <c r="AG87" s="86">
        <v>0</v>
      </c>
      <c r="AH87" s="86">
        <v>0</v>
      </c>
      <c r="AI87" s="86">
        <v>0</v>
      </c>
      <c r="AJ87" s="87">
        <v>0</v>
      </c>
      <c r="AL87" s="81"/>
      <c r="AM87" s="92" t="str">
        <f t="shared" si="89"/>
        <v>Miscellaneous</v>
      </c>
      <c r="AN87" s="83"/>
      <c r="AO87" s="84">
        <f t="shared" si="71"/>
        <v>0</v>
      </c>
      <c r="AP87" s="84">
        <f t="shared" si="72"/>
        <v>0</v>
      </c>
      <c r="AQ87" s="85">
        <v>0</v>
      </c>
      <c r="AR87" s="86">
        <v>0</v>
      </c>
      <c r="AS87" s="86">
        <v>0</v>
      </c>
      <c r="AT87" s="86">
        <v>0</v>
      </c>
      <c r="AU87" s="86">
        <v>0</v>
      </c>
      <c r="AV87" s="86">
        <v>0</v>
      </c>
      <c r="AW87" s="86">
        <v>0</v>
      </c>
      <c r="AX87" s="86">
        <v>0</v>
      </c>
      <c r="AY87" s="86">
        <v>0</v>
      </c>
      <c r="AZ87" s="86">
        <v>0</v>
      </c>
      <c r="BA87" s="86">
        <v>0</v>
      </c>
      <c r="BB87" s="87">
        <v>0</v>
      </c>
      <c r="BD87" s="81"/>
      <c r="BE87" s="92" t="str">
        <f t="shared" si="90"/>
        <v>Miscellaneous</v>
      </c>
      <c r="BF87" s="83"/>
      <c r="BG87" s="84">
        <f t="shared" si="73"/>
        <v>0</v>
      </c>
      <c r="BH87" s="84">
        <f t="shared" si="74"/>
        <v>0</v>
      </c>
      <c r="BI87" s="85">
        <v>0</v>
      </c>
      <c r="BJ87" s="86">
        <v>0</v>
      </c>
      <c r="BK87" s="86">
        <v>0</v>
      </c>
      <c r="BL87" s="86">
        <v>0</v>
      </c>
      <c r="BM87" s="86">
        <v>0</v>
      </c>
      <c r="BN87" s="86">
        <v>0</v>
      </c>
      <c r="BO87" s="86">
        <v>0</v>
      </c>
      <c r="BP87" s="86">
        <v>0</v>
      </c>
      <c r="BQ87" s="86">
        <v>0</v>
      </c>
      <c r="BR87" s="86">
        <v>0</v>
      </c>
      <c r="BS87" s="86">
        <v>0</v>
      </c>
      <c r="BT87" s="87">
        <v>0</v>
      </c>
      <c r="BV87" s="81"/>
      <c r="BW87" s="92" t="str">
        <f t="shared" si="91"/>
        <v>Miscellaneous</v>
      </c>
      <c r="BX87" s="83"/>
      <c r="BY87" s="84">
        <f t="shared" si="16"/>
        <v>0</v>
      </c>
      <c r="BZ87" s="85">
        <f t="shared" si="75"/>
        <v>0</v>
      </c>
      <c r="CA87" s="86">
        <f t="shared" si="76"/>
        <v>0</v>
      </c>
      <c r="CB87" s="86">
        <f t="shared" si="77"/>
        <v>0</v>
      </c>
      <c r="CC87" s="86">
        <f t="shared" si="78"/>
        <v>0</v>
      </c>
      <c r="CD87" s="84">
        <f t="shared" si="4"/>
        <v>0</v>
      </c>
      <c r="CE87" s="85">
        <f t="shared" si="79"/>
        <v>0</v>
      </c>
      <c r="CF87" s="86">
        <f t="shared" si="80"/>
        <v>0</v>
      </c>
      <c r="CG87" s="86">
        <f t="shared" si="81"/>
        <v>0</v>
      </c>
      <c r="CH87" s="86">
        <f t="shared" si="82"/>
        <v>0</v>
      </c>
      <c r="CI87" s="84">
        <f t="shared" si="5"/>
        <v>0</v>
      </c>
      <c r="CJ87" s="85">
        <f t="shared" si="83"/>
        <v>0</v>
      </c>
      <c r="CK87" s="86">
        <f t="shared" si="84"/>
        <v>0</v>
      </c>
      <c r="CL87" s="86">
        <f t="shared" si="85"/>
        <v>0</v>
      </c>
      <c r="CM87" s="87">
        <f t="shared" si="86"/>
        <v>0</v>
      </c>
      <c r="CO87" s="81"/>
      <c r="CP87" s="92" t="str">
        <f t="shared" si="92"/>
        <v>Miscellaneous</v>
      </c>
      <c r="CQ87" s="83"/>
      <c r="CR87" s="84">
        <f t="shared" si="66"/>
        <v>0</v>
      </c>
      <c r="CS87" s="84">
        <f t="shared" si="66"/>
        <v>0</v>
      </c>
      <c r="CT87" s="85">
        <f t="shared" si="66"/>
        <v>0</v>
      </c>
      <c r="CU87" s="86">
        <f t="shared" si="66"/>
        <v>0</v>
      </c>
      <c r="CV87" s="86">
        <f t="shared" si="66"/>
        <v>0</v>
      </c>
      <c r="CW87" s="86">
        <f t="shared" si="94"/>
        <v>0</v>
      </c>
      <c r="CX87" s="86">
        <f t="shared" si="94"/>
        <v>0</v>
      </c>
      <c r="CY87" s="86">
        <f t="shared" si="94"/>
        <v>0</v>
      </c>
      <c r="CZ87" s="86">
        <f t="shared" si="94"/>
        <v>0</v>
      </c>
      <c r="DA87" s="86">
        <f t="shared" si="94"/>
        <v>0</v>
      </c>
      <c r="DB87" s="86">
        <f t="shared" si="94"/>
        <v>0</v>
      </c>
      <c r="DC87" s="86">
        <f t="shared" si="94"/>
        <v>0</v>
      </c>
      <c r="DD87" s="86">
        <f t="shared" si="94"/>
        <v>0</v>
      </c>
      <c r="DE87" s="87">
        <f t="shared" si="94"/>
        <v>0</v>
      </c>
      <c r="DG87" s="81"/>
      <c r="DH87" s="92" t="str">
        <f t="shared" si="93"/>
        <v>Miscellaneous</v>
      </c>
      <c r="DI87" s="83"/>
      <c r="DJ87" s="88" t="str">
        <f t="shared" si="87"/>
        <v/>
      </c>
      <c r="DK87" s="88" t="str">
        <f t="shared" si="87"/>
        <v/>
      </c>
      <c r="DL87" s="89" t="str">
        <f t="shared" si="87"/>
        <v/>
      </c>
      <c r="DM87" s="90" t="str">
        <f t="shared" si="87"/>
        <v/>
      </c>
      <c r="DN87" s="90" t="str">
        <f t="shared" si="87"/>
        <v/>
      </c>
      <c r="DO87" s="90" t="str">
        <f t="shared" si="87"/>
        <v/>
      </c>
      <c r="DP87" s="90" t="str">
        <f t="shared" si="87"/>
        <v/>
      </c>
      <c r="DQ87" s="90" t="str">
        <f t="shared" si="87"/>
        <v/>
      </c>
      <c r="DR87" s="90" t="str">
        <f t="shared" si="87"/>
        <v/>
      </c>
      <c r="DS87" s="90" t="str">
        <f t="shared" si="87"/>
        <v/>
      </c>
      <c r="DT87" s="90" t="str">
        <f t="shared" si="87"/>
        <v/>
      </c>
      <c r="DU87" s="90" t="str">
        <f t="shared" si="87"/>
        <v/>
      </c>
      <c r="DV87" s="90" t="str">
        <f t="shared" si="87"/>
        <v/>
      </c>
      <c r="DW87" s="91" t="str">
        <f t="shared" si="87"/>
        <v/>
      </c>
      <c r="DY87" s="180">
        <f t="shared" si="61"/>
        <v>3</v>
      </c>
      <c r="DZ87" s="180" t="str">
        <f t="shared" si="62"/>
        <v>Miscellaneous</v>
      </c>
      <c r="EA87" s="181">
        <f t="shared" si="63"/>
        <v>0</v>
      </c>
    </row>
    <row r="88" spans="2:131" ht="11.85" customHeight="1" x14ac:dyDescent="0.15">
      <c r="B88" s="81"/>
      <c r="C88" s="92" t="s">
        <v>155</v>
      </c>
      <c r="D88" s="83"/>
      <c r="E88" s="84">
        <f t="shared" si="67"/>
        <v>0</v>
      </c>
      <c r="F88" s="84">
        <f t="shared" si="68"/>
        <v>0</v>
      </c>
      <c r="G88" s="85">
        <v>0</v>
      </c>
      <c r="H88" s="86">
        <v>0</v>
      </c>
      <c r="I88" s="86">
        <v>0</v>
      </c>
      <c r="J88" s="86"/>
      <c r="K88" s="86"/>
      <c r="L88" s="86"/>
      <c r="M88" s="86"/>
      <c r="N88" s="86"/>
      <c r="O88" s="86"/>
      <c r="P88" s="86"/>
      <c r="Q88" s="86"/>
      <c r="R88" s="87"/>
      <c r="T88" s="81"/>
      <c r="U88" s="92" t="str">
        <f t="shared" si="88"/>
        <v>Miscellaneous Advertising F&amp;B</v>
      </c>
      <c r="V88" s="83"/>
      <c r="W88" s="84">
        <f t="shared" si="69"/>
        <v>0</v>
      </c>
      <c r="X88" s="84">
        <f t="shared" si="70"/>
        <v>0</v>
      </c>
      <c r="Y88" s="85">
        <v>0</v>
      </c>
      <c r="Z88" s="86">
        <v>0</v>
      </c>
      <c r="AA88" s="86">
        <v>0</v>
      </c>
      <c r="AB88" s="86">
        <v>0</v>
      </c>
      <c r="AC88" s="86">
        <v>0</v>
      </c>
      <c r="AD88" s="86">
        <v>0</v>
      </c>
      <c r="AE88" s="86">
        <v>0</v>
      </c>
      <c r="AF88" s="86">
        <v>0</v>
      </c>
      <c r="AG88" s="86">
        <v>0</v>
      </c>
      <c r="AH88" s="86">
        <v>0</v>
      </c>
      <c r="AI88" s="86">
        <v>0</v>
      </c>
      <c r="AJ88" s="87">
        <v>0</v>
      </c>
      <c r="AL88" s="81"/>
      <c r="AM88" s="92" t="str">
        <f t="shared" si="89"/>
        <v>Miscellaneous Advertising F&amp;B</v>
      </c>
      <c r="AN88" s="83"/>
      <c r="AO88" s="84">
        <f t="shared" si="71"/>
        <v>0</v>
      </c>
      <c r="AP88" s="84">
        <f t="shared" si="72"/>
        <v>0</v>
      </c>
      <c r="AQ88" s="85">
        <v>0</v>
      </c>
      <c r="AR88" s="86">
        <v>0</v>
      </c>
      <c r="AS88" s="86">
        <v>0</v>
      </c>
      <c r="AT88" s="86">
        <v>0</v>
      </c>
      <c r="AU88" s="86">
        <v>0</v>
      </c>
      <c r="AV88" s="86">
        <v>0</v>
      </c>
      <c r="AW88" s="86">
        <v>0</v>
      </c>
      <c r="AX88" s="86">
        <v>0</v>
      </c>
      <c r="AY88" s="86">
        <v>0</v>
      </c>
      <c r="AZ88" s="86">
        <v>0</v>
      </c>
      <c r="BA88" s="86">
        <v>0</v>
      </c>
      <c r="BB88" s="87">
        <v>0</v>
      </c>
      <c r="BD88" s="81"/>
      <c r="BE88" s="92" t="str">
        <f t="shared" si="90"/>
        <v>Miscellaneous Advertising F&amp;B</v>
      </c>
      <c r="BF88" s="83"/>
      <c r="BG88" s="84">
        <f t="shared" si="73"/>
        <v>0</v>
      </c>
      <c r="BH88" s="84">
        <f t="shared" si="74"/>
        <v>0</v>
      </c>
      <c r="BI88" s="85">
        <v>0</v>
      </c>
      <c r="BJ88" s="86">
        <v>0</v>
      </c>
      <c r="BK88" s="86">
        <v>0</v>
      </c>
      <c r="BL88" s="86">
        <v>0</v>
      </c>
      <c r="BM88" s="86">
        <v>0</v>
      </c>
      <c r="BN88" s="86">
        <v>0</v>
      </c>
      <c r="BO88" s="86">
        <v>0</v>
      </c>
      <c r="BP88" s="86">
        <v>0</v>
      </c>
      <c r="BQ88" s="86">
        <v>0</v>
      </c>
      <c r="BR88" s="86">
        <v>0</v>
      </c>
      <c r="BS88" s="86">
        <v>0</v>
      </c>
      <c r="BT88" s="87">
        <v>0</v>
      </c>
      <c r="BV88" s="81"/>
      <c r="BW88" s="92" t="str">
        <f t="shared" si="91"/>
        <v>Miscellaneous Advertising F&amp;B</v>
      </c>
      <c r="BX88" s="83"/>
      <c r="BY88" s="84">
        <f t="shared" si="16"/>
        <v>0</v>
      </c>
      <c r="BZ88" s="85">
        <f t="shared" si="75"/>
        <v>0</v>
      </c>
      <c r="CA88" s="86">
        <f t="shared" si="76"/>
        <v>0</v>
      </c>
      <c r="CB88" s="86">
        <f t="shared" si="77"/>
        <v>0</v>
      </c>
      <c r="CC88" s="86">
        <f t="shared" si="78"/>
        <v>0</v>
      </c>
      <c r="CD88" s="84">
        <f t="shared" si="4"/>
        <v>0</v>
      </c>
      <c r="CE88" s="85">
        <f t="shared" si="79"/>
        <v>0</v>
      </c>
      <c r="CF88" s="86">
        <f t="shared" si="80"/>
        <v>0</v>
      </c>
      <c r="CG88" s="86">
        <f t="shared" si="81"/>
        <v>0</v>
      </c>
      <c r="CH88" s="86">
        <f t="shared" si="82"/>
        <v>0</v>
      </c>
      <c r="CI88" s="84">
        <f t="shared" si="5"/>
        <v>0</v>
      </c>
      <c r="CJ88" s="85">
        <f t="shared" si="83"/>
        <v>0</v>
      </c>
      <c r="CK88" s="86">
        <f t="shared" si="84"/>
        <v>0</v>
      </c>
      <c r="CL88" s="86">
        <f t="shared" si="85"/>
        <v>0</v>
      </c>
      <c r="CM88" s="87">
        <f t="shared" si="86"/>
        <v>0</v>
      </c>
      <c r="CO88" s="81"/>
      <c r="CP88" s="92" t="str">
        <f t="shared" si="92"/>
        <v>Miscellaneous Advertising F&amp;B</v>
      </c>
      <c r="CQ88" s="83"/>
      <c r="CR88" s="84">
        <f t="shared" si="66"/>
        <v>0</v>
      </c>
      <c r="CS88" s="84">
        <f t="shared" si="66"/>
        <v>0</v>
      </c>
      <c r="CT88" s="85">
        <f t="shared" si="66"/>
        <v>0</v>
      </c>
      <c r="CU88" s="86">
        <f t="shared" si="66"/>
        <v>0</v>
      </c>
      <c r="CV88" s="86">
        <f t="shared" si="66"/>
        <v>0</v>
      </c>
      <c r="CW88" s="86">
        <f t="shared" si="94"/>
        <v>0</v>
      </c>
      <c r="CX88" s="86">
        <f t="shared" si="94"/>
        <v>0</v>
      </c>
      <c r="CY88" s="86">
        <f t="shared" si="94"/>
        <v>0</v>
      </c>
      <c r="CZ88" s="86">
        <f t="shared" si="94"/>
        <v>0</v>
      </c>
      <c r="DA88" s="86">
        <f t="shared" si="94"/>
        <v>0</v>
      </c>
      <c r="DB88" s="86">
        <f t="shared" si="94"/>
        <v>0</v>
      </c>
      <c r="DC88" s="86">
        <f t="shared" si="94"/>
        <v>0</v>
      </c>
      <c r="DD88" s="86">
        <f t="shared" si="94"/>
        <v>0</v>
      </c>
      <c r="DE88" s="87">
        <f t="shared" si="94"/>
        <v>0</v>
      </c>
      <c r="DG88" s="81"/>
      <c r="DH88" s="92" t="str">
        <f t="shared" si="93"/>
        <v>Miscellaneous Advertising F&amp;B</v>
      </c>
      <c r="DI88" s="83"/>
      <c r="DJ88" s="88" t="str">
        <f t="shared" si="87"/>
        <v/>
      </c>
      <c r="DK88" s="88" t="str">
        <f t="shared" si="87"/>
        <v/>
      </c>
      <c r="DL88" s="89" t="str">
        <f t="shared" si="87"/>
        <v/>
      </c>
      <c r="DM88" s="90" t="str">
        <f t="shared" si="87"/>
        <v/>
      </c>
      <c r="DN88" s="90" t="str">
        <f t="shared" si="87"/>
        <v/>
      </c>
      <c r="DO88" s="90" t="str">
        <f t="shared" si="87"/>
        <v/>
      </c>
      <c r="DP88" s="90" t="str">
        <f t="shared" si="87"/>
        <v/>
      </c>
      <c r="DQ88" s="90" t="str">
        <f t="shared" si="87"/>
        <v/>
      </c>
      <c r="DR88" s="90" t="str">
        <f t="shared" si="87"/>
        <v/>
      </c>
      <c r="DS88" s="90" t="str">
        <f t="shared" si="87"/>
        <v/>
      </c>
      <c r="DT88" s="90" t="str">
        <f t="shared" si="87"/>
        <v/>
      </c>
      <c r="DU88" s="90" t="str">
        <f t="shared" si="87"/>
        <v/>
      </c>
      <c r="DV88" s="90" t="str">
        <f t="shared" si="87"/>
        <v/>
      </c>
      <c r="DW88" s="91" t="str">
        <f t="shared" si="87"/>
        <v/>
      </c>
      <c r="DY88" s="180">
        <f t="shared" si="61"/>
        <v>3</v>
      </c>
      <c r="DZ88" s="180" t="str">
        <f t="shared" si="62"/>
        <v>Miscellaneous Advertising F&amp;B</v>
      </c>
      <c r="EA88" s="181">
        <f t="shared" si="63"/>
        <v>0</v>
      </c>
    </row>
    <row r="89" spans="2:131" ht="11.85" customHeight="1" x14ac:dyDescent="0.15">
      <c r="B89" s="81"/>
      <c r="C89" s="92" t="s">
        <v>156</v>
      </c>
      <c r="D89" s="83"/>
      <c r="E89" s="84">
        <f t="shared" si="67"/>
        <v>0</v>
      </c>
      <c r="F89" s="84">
        <f t="shared" si="68"/>
        <v>0</v>
      </c>
      <c r="G89" s="85">
        <v>0</v>
      </c>
      <c r="H89" s="86">
        <v>0</v>
      </c>
      <c r="I89" s="86">
        <v>0</v>
      </c>
      <c r="J89" s="86"/>
      <c r="K89" s="86"/>
      <c r="L89" s="86"/>
      <c r="M89" s="86"/>
      <c r="N89" s="86"/>
      <c r="O89" s="86"/>
      <c r="P89" s="86"/>
      <c r="Q89" s="86"/>
      <c r="R89" s="87"/>
      <c r="T89" s="81"/>
      <c r="U89" s="92" t="str">
        <f t="shared" si="88"/>
        <v>Music And Entertainment</v>
      </c>
      <c r="V89" s="83"/>
      <c r="W89" s="84">
        <f t="shared" si="69"/>
        <v>0</v>
      </c>
      <c r="X89" s="84">
        <f t="shared" si="70"/>
        <v>0</v>
      </c>
      <c r="Y89" s="85">
        <v>0</v>
      </c>
      <c r="Z89" s="86">
        <v>0</v>
      </c>
      <c r="AA89" s="86">
        <v>0</v>
      </c>
      <c r="AB89" s="86">
        <v>0</v>
      </c>
      <c r="AC89" s="86">
        <v>0</v>
      </c>
      <c r="AD89" s="86">
        <v>0</v>
      </c>
      <c r="AE89" s="86">
        <v>0</v>
      </c>
      <c r="AF89" s="86">
        <v>0</v>
      </c>
      <c r="AG89" s="86">
        <v>0</v>
      </c>
      <c r="AH89" s="86">
        <v>0</v>
      </c>
      <c r="AI89" s="86">
        <v>0</v>
      </c>
      <c r="AJ89" s="87">
        <v>0</v>
      </c>
      <c r="AL89" s="81"/>
      <c r="AM89" s="92" t="str">
        <f t="shared" si="89"/>
        <v>Music And Entertainment</v>
      </c>
      <c r="AN89" s="83"/>
      <c r="AO89" s="84">
        <f t="shared" si="71"/>
        <v>0</v>
      </c>
      <c r="AP89" s="84">
        <f t="shared" si="72"/>
        <v>0</v>
      </c>
      <c r="AQ89" s="85">
        <v>0</v>
      </c>
      <c r="AR89" s="86">
        <v>0</v>
      </c>
      <c r="AS89" s="86">
        <v>0</v>
      </c>
      <c r="AT89" s="86">
        <v>0</v>
      </c>
      <c r="AU89" s="86">
        <v>0</v>
      </c>
      <c r="AV89" s="86">
        <v>0</v>
      </c>
      <c r="AW89" s="86">
        <v>0</v>
      </c>
      <c r="AX89" s="86">
        <v>0</v>
      </c>
      <c r="AY89" s="86">
        <v>0</v>
      </c>
      <c r="AZ89" s="86">
        <v>0</v>
      </c>
      <c r="BA89" s="86">
        <v>0</v>
      </c>
      <c r="BB89" s="87">
        <v>0</v>
      </c>
      <c r="BD89" s="81"/>
      <c r="BE89" s="92" t="str">
        <f t="shared" si="90"/>
        <v>Music And Entertainment</v>
      </c>
      <c r="BF89" s="83"/>
      <c r="BG89" s="84">
        <f t="shared" si="73"/>
        <v>0</v>
      </c>
      <c r="BH89" s="84">
        <f t="shared" si="74"/>
        <v>0</v>
      </c>
      <c r="BI89" s="85">
        <v>0</v>
      </c>
      <c r="BJ89" s="86">
        <v>0</v>
      </c>
      <c r="BK89" s="86">
        <v>0</v>
      </c>
      <c r="BL89" s="86">
        <v>0</v>
      </c>
      <c r="BM89" s="86">
        <v>0</v>
      </c>
      <c r="BN89" s="86">
        <v>0</v>
      </c>
      <c r="BO89" s="86">
        <v>0</v>
      </c>
      <c r="BP89" s="86">
        <v>0</v>
      </c>
      <c r="BQ89" s="86">
        <v>0</v>
      </c>
      <c r="BR89" s="86">
        <v>0</v>
      </c>
      <c r="BS89" s="86">
        <v>0</v>
      </c>
      <c r="BT89" s="87">
        <v>0</v>
      </c>
      <c r="BV89" s="81"/>
      <c r="BW89" s="92" t="str">
        <f t="shared" si="91"/>
        <v>Music And Entertainment</v>
      </c>
      <c r="BX89" s="83"/>
      <c r="BY89" s="84">
        <f t="shared" si="16"/>
        <v>0</v>
      </c>
      <c r="BZ89" s="85">
        <f t="shared" si="75"/>
        <v>0</v>
      </c>
      <c r="CA89" s="86">
        <f t="shared" si="76"/>
        <v>0</v>
      </c>
      <c r="CB89" s="86">
        <f t="shared" si="77"/>
        <v>0</v>
      </c>
      <c r="CC89" s="86">
        <f t="shared" si="78"/>
        <v>0</v>
      </c>
      <c r="CD89" s="84">
        <f t="shared" si="4"/>
        <v>0</v>
      </c>
      <c r="CE89" s="85">
        <f t="shared" si="79"/>
        <v>0</v>
      </c>
      <c r="CF89" s="86">
        <f t="shared" si="80"/>
        <v>0</v>
      </c>
      <c r="CG89" s="86">
        <f t="shared" si="81"/>
        <v>0</v>
      </c>
      <c r="CH89" s="86">
        <f t="shared" si="82"/>
        <v>0</v>
      </c>
      <c r="CI89" s="84">
        <f t="shared" si="5"/>
        <v>0</v>
      </c>
      <c r="CJ89" s="85">
        <f t="shared" si="83"/>
        <v>0</v>
      </c>
      <c r="CK89" s="86">
        <f t="shared" si="84"/>
        <v>0</v>
      </c>
      <c r="CL89" s="86">
        <f t="shared" si="85"/>
        <v>0</v>
      </c>
      <c r="CM89" s="87">
        <f t="shared" si="86"/>
        <v>0</v>
      </c>
      <c r="CO89" s="81"/>
      <c r="CP89" s="92" t="str">
        <f t="shared" si="92"/>
        <v>Music And Entertainment</v>
      </c>
      <c r="CQ89" s="83"/>
      <c r="CR89" s="84">
        <f t="shared" si="66"/>
        <v>0</v>
      </c>
      <c r="CS89" s="84">
        <f t="shared" si="66"/>
        <v>0</v>
      </c>
      <c r="CT89" s="85">
        <f t="shared" si="66"/>
        <v>0</v>
      </c>
      <c r="CU89" s="86">
        <f t="shared" si="66"/>
        <v>0</v>
      </c>
      <c r="CV89" s="86">
        <f t="shared" si="66"/>
        <v>0</v>
      </c>
      <c r="CW89" s="86">
        <f t="shared" si="94"/>
        <v>0</v>
      </c>
      <c r="CX89" s="86">
        <f t="shared" si="94"/>
        <v>0</v>
      </c>
      <c r="CY89" s="86">
        <f t="shared" si="94"/>
        <v>0</v>
      </c>
      <c r="CZ89" s="86">
        <f t="shared" si="94"/>
        <v>0</v>
      </c>
      <c r="DA89" s="86">
        <f t="shared" si="94"/>
        <v>0</v>
      </c>
      <c r="DB89" s="86">
        <f t="shared" si="94"/>
        <v>0</v>
      </c>
      <c r="DC89" s="86">
        <f t="shared" si="94"/>
        <v>0</v>
      </c>
      <c r="DD89" s="86">
        <f t="shared" si="94"/>
        <v>0</v>
      </c>
      <c r="DE89" s="87">
        <f t="shared" si="94"/>
        <v>0</v>
      </c>
      <c r="DG89" s="81"/>
      <c r="DH89" s="92" t="str">
        <f t="shared" si="93"/>
        <v>Music And Entertainment</v>
      </c>
      <c r="DI89" s="83"/>
      <c r="DJ89" s="88" t="str">
        <f t="shared" si="87"/>
        <v/>
      </c>
      <c r="DK89" s="88" t="str">
        <f t="shared" si="87"/>
        <v/>
      </c>
      <c r="DL89" s="89" t="str">
        <f t="shared" si="87"/>
        <v/>
      </c>
      <c r="DM89" s="90" t="str">
        <f t="shared" si="87"/>
        <v/>
      </c>
      <c r="DN89" s="90" t="str">
        <f t="shared" si="87"/>
        <v/>
      </c>
      <c r="DO89" s="90" t="str">
        <f t="shared" si="87"/>
        <v/>
      </c>
      <c r="DP89" s="90" t="str">
        <f t="shared" si="87"/>
        <v/>
      </c>
      <c r="DQ89" s="90" t="str">
        <f t="shared" si="87"/>
        <v/>
      </c>
      <c r="DR89" s="90" t="str">
        <f t="shared" si="87"/>
        <v/>
      </c>
      <c r="DS89" s="90" t="str">
        <f t="shared" si="87"/>
        <v/>
      </c>
      <c r="DT89" s="90" t="str">
        <f t="shared" si="87"/>
        <v/>
      </c>
      <c r="DU89" s="90" t="str">
        <f t="shared" si="87"/>
        <v/>
      </c>
      <c r="DV89" s="90" t="str">
        <f t="shared" si="87"/>
        <v/>
      </c>
      <c r="DW89" s="91" t="str">
        <f t="shared" si="87"/>
        <v/>
      </c>
      <c r="DY89" s="180">
        <f t="shared" si="61"/>
        <v>3</v>
      </c>
      <c r="DZ89" s="180" t="str">
        <f t="shared" si="62"/>
        <v>Music And Entertainment</v>
      </c>
      <c r="EA89" s="181">
        <f t="shared" si="63"/>
        <v>0</v>
      </c>
    </row>
    <row r="90" spans="2:131" ht="11.85" customHeight="1" x14ac:dyDescent="0.15">
      <c r="B90" s="81"/>
      <c r="C90" s="92" t="s">
        <v>157</v>
      </c>
      <c r="D90" s="83"/>
      <c r="E90" s="84">
        <f t="shared" si="67"/>
        <v>0</v>
      </c>
      <c r="F90" s="84">
        <f t="shared" si="68"/>
        <v>0</v>
      </c>
      <c r="G90" s="85">
        <v>0</v>
      </c>
      <c r="H90" s="86">
        <v>0</v>
      </c>
      <c r="I90" s="86">
        <v>0</v>
      </c>
      <c r="J90" s="86"/>
      <c r="K90" s="86"/>
      <c r="L90" s="86"/>
      <c r="M90" s="86"/>
      <c r="N90" s="86"/>
      <c r="O90" s="86"/>
      <c r="P90" s="86"/>
      <c r="Q90" s="86"/>
      <c r="R90" s="87"/>
      <c r="T90" s="81"/>
      <c r="U90" s="92" t="str">
        <f t="shared" si="88"/>
        <v>Office Supplies</v>
      </c>
      <c r="V90" s="83"/>
      <c r="W90" s="84">
        <f t="shared" si="69"/>
        <v>0</v>
      </c>
      <c r="X90" s="84">
        <f t="shared" si="70"/>
        <v>0</v>
      </c>
      <c r="Y90" s="85">
        <v>0</v>
      </c>
      <c r="Z90" s="86">
        <v>0</v>
      </c>
      <c r="AA90" s="86">
        <v>0</v>
      </c>
      <c r="AB90" s="86">
        <v>0</v>
      </c>
      <c r="AC90" s="86">
        <v>0</v>
      </c>
      <c r="AD90" s="86">
        <v>0</v>
      </c>
      <c r="AE90" s="86">
        <v>0</v>
      </c>
      <c r="AF90" s="86">
        <v>0</v>
      </c>
      <c r="AG90" s="86">
        <v>0</v>
      </c>
      <c r="AH90" s="86">
        <v>0</v>
      </c>
      <c r="AI90" s="86">
        <v>0</v>
      </c>
      <c r="AJ90" s="87">
        <v>0</v>
      </c>
      <c r="AL90" s="81"/>
      <c r="AM90" s="92" t="str">
        <f t="shared" si="89"/>
        <v>Office Supplies</v>
      </c>
      <c r="AN90" s="83"/>
      <c r="AO90" s="84">
        <f t="shared" si="71"/>
        <v>0</v>
      </c>
      <c r="AP90" s="84">
        <f t="shared" si="72"/>
        <v>0</v>
      </c>
      <c r="AQ90" s="85">
        <v>0</v>
      </c>
      <c r="AR90" s="86">
        <v>0</v>
      </c>
      <c r="AS90" s="86">
        <v>0</v>
      </c>
      <c r="AT90" s="86">
        <v>0</v>
      </c>
      <c r="AU90" s="86">
        <v>0</v>
      </c>
      <c r="AV90" s="86">
        <v>0</v>
      </c>
      <c r="AW90" s="86">
        <v>0</v>
      </c>
      <c r="AX90" s="86">
        <v>0</v>
      </c>
      <c r="AY90" s="86">
        <v>0</v>
      </c>
      <c r="AZ90" s="86">
        <v>0</v>
      </c>
      <c r="BA90" s="86">
        <v>0</v>
      </c>
      <c r="BB90" s="87">
        <v>0</v>
      </c>
      <c r="BD90" s="81"/>
      <c r="BE90" s="92" t="str">
        <f t="shared" si="90"/>
        <v>Office Supplies</v>
      </c>
      <c r="BF90" s="83"/>
      <c r="BG90" s="84">
        <f t="shared" si="73"/>
        <v>0</v>
      </c>
      <c r="BH90" s="84">
        <f t="shared" si="74"/>
        <v>0</v>
      </c>
      <c r="BI90" s="85">
        <v>0</v>
      </c>
      <c r="BJ90" s="86">
        <v>0</v>
      </c>
      <c r="BK90" s="86">
        <v>0</v>
      </c>
      <c r="BL90" s="86">
        <v>0</v>
      </c>
      <c r="BM90" s="86">
        <v>0</v>
      </c>
      <c r="BN90" s="86">
        <v>0</v>
      </c>
      <c r="BO90" s="86">
        <v>0</v>
      </c>
      <c r="BP90" s="86">
        <v>0</v>
      </c>
      <c r="BQ90" s="86">
        <v>0</v>
      </c>
      <c r="BR90" s="86">
        <v>0</v>
      </c>
      <c r="BS90" s="86">
        <v>0</v>
      </c>
      <c r="BT90" s="87">
        <v>0</v>
      </c>
      <c r="BV90" s="81"/>
      <c r="BW90" s="92" t="str">
        <f t="shared" si="91"/>
        <v>Office Supplies</v>
      </c>
      <c r="BX90" s="83"/>
      <c r="BY90" s="84">
        <f t="shared" si="16"/>
        <v>0</v>
      </c>
      <c r="BZ90" s="85">
        <f t="shared" si="75"/>
        <v>0</v>
      </c>
      <c r="CA90" s="86">
        <f t="shared" si="76"/>
        <v>0</v>
      </c>
      <c r="CB90" s="86">
        <f t="shared" si="77"/>
        <v>0</v>
      </c>
      <c r="CC90" s="86">
        <f t="shared" si="78"/>
        <v>0</v>
      </c>
      <c r="CD90" s="84">
        <f t="shared" si="4"/>
        <v>0</v>
      </c>
      <c r="CE90" s="85">
        <f t="shared" si="79"/>
        <v>0</v>
      </c>
      <c r="CF90" s="86">
        <f t="shared" si="80"/>
        <v>0</v>
      </c>
      <c r="CG90" s="86">
        <f t="shared" si="81"/>
        <v>0</v>
      </c>
      <c r="CH90" s="86">
        <f t="shared" si="82"/>
        <v>0</v>
      </c>
      <c r="CI90" s="84">
        <f t="shared" si="5"/>
        <v>0</v>
      </c>
      <c r="CJ90" s="85">
        <f t="shared" si="83"/>
        <v>0</v>
      </c>
      <c r="CK90" s="86">
        <f t="shared" si="84"/>
        <v>0</v>
      </c>
      <c r="CL90" s="86">
        <f t="shared" si="85"/>
        <v>0</v>
      </c>
      <c r="CM90" s="87">
        <f t="shared" si="86"/>
        <v>0</v>
      </c>
      <c r="CO90" s="81"/>
      <c r="CP90" s="92" t="str">
        <f t="shared" si="92"/>
        <v>Office Supplies</v>
      </c>
      <c r="CQ90" s="83"/>
      <c r="CR90" s="84">
        <f t="shared" si="66"/>
        <v>0</v>
      </c>
      <c r="CS90" s="84">
        <f t="shared" si="66"/>
        <v>0</v>
      </c>
      <c r="CT90" s="85">
        <f t="shared" si="66"/>
        <v>0</v>
      </c>
      <c r="CU90" s="86">
        <f t="shared" si="66"/>
        <v>0</v>
      </c>
      <c r="CV90" s="86">
        <f t="shared" si="66"/>
        <v>0</v>
      </c>
      <c r="CW90" s="86">
        <f t="shared" si="94"/>
        <v>0</v>
      </c>
      <c r="CX90" s="86">
        <f t="shared" si="94"/>
        <v>0</v>
      </c>
      <c r="CY90" s="86">
        <f t="shared" si="94"/>
        <v>0</v>
      </c>
      <c r="CZ90" s="86">
        <f t="shared" si="94"/>
        <v>0</v>
      </c>
      <c r="DA90" s="86">
        <f t="shared" si="94"/>
        <v>0</v>
      </c>
      <c r="DB90" s="86">
        <f t="shared" si="94"/>
        <v>0</v>
      </c>
      <c r="DC90" s="86">
        <f t="shared" si="94"/>
        <v>0</v>
      </c>
      <c r="DD90" s="86">
        <f t="shared" si="94"/>
        <v>0</v>
      </c>
      <c r="DE90" s="87">
        <f t="shared" si="94"/>
        <v>0</v>
      </c>
      <c r="DG90" s="81"/>
      <c r="DH90" s="92" t="str">
        <f t="shared" si="93"/>
        <v>Office Supplies</v>
      </c>
      <c r="DI90" s="83"/>
      <c r="DJ90" s="88" t="str">
        <f t="shared" si="87"/>
        <v/>
      </c>
      <c r="DK90" s="88" t="str">
        <f t="shared" si="87"/>
        <v/>
      </c>
      <c r="DL90" s="89" t="str">
        <f t="shared" si="87"/>
        <v/>
      </c>
      <c r="DM90" s="90" t="str">
        <f t="shared" si="87"/>
        <v/>
      </c>
      <c r="DN90" s="90" t="str">
        <f t="shared" si="87"/>
        <v/>
      </c>
      <c r="DO90" s="90" t="str">
        <f t="shared" si="87"/>
        <v/>
      </c>
      <c r="DP90" s="90" t="str">
        <f t="shared" si="87"/>
        <v/>
      </c>
      <c r="DQ90" s="90" t="str">
        <f t="shared" si="87"/>
        <v/>
      </c>
      <c r="DR90" s="90" t="str">
        <f t="shared" si="87"/>
        <v/>
      </c>
      <c r="DS90" s="90" t="str">
        <f t="shared" si="87"/>
        <v/>
      </c>
      <c r="DT90" s="90" t="str">
        <f t="shared" si="87"/>
        <v/>
      </c>
      <c r="DU90" s="90" t="str">
        <f t="shared" si="87"/>
        <v/>
      </c>
      <c r="DV90" s="90" t="str">
        <f t="shared" si="87"/>
        <v/>
      </c>
      <c r="DW90" s="91" t="str">
        <f t="shared" si="87"/>
        <v/>
      </c>
      <c r="DY90" s="180">
        <f t="shared" si="61"/>
        <v>3</v>
      </c>
      <c r="DZ90" s="180" t="str">
        <f t="shared" si="62"/>
        <v>Office Supplies</v>
      </c>
      <c r="EA90" s="181">
        <f t="shared" si="63"/>
        <v>0</v>
      </c>
    </row>
    <row r="91" spans="2:131" ht="11.85" customHeight="1" x14ac:dyDescent="0.15">
      <c r="B91" s="81"/>
      <c r="C91" s="92" t="s">
        <v>158</v>
      </c>
      <c r="D91" s="83"/>
      <c r="E91" s="84">
        <f t="shared" si="67"/>
        <v>0</v>
      </c>
      <c r="F91" s="84">
        <f t="shared" si="68"/>
        <v>0</v>
      </c>
      <c r="G91" s="85">
        <v>0</v>
      </c>
      <c r="H91" s="86">
        <v>0</v>
      </c>
      <c r="I91" s="86">
        <v>0</v>
      </c>
      <c r="J91" s="86"/>
      <c r="K91" s="86"/>
      <c r="L91" s="86"/>
      <c r="M91" s="86"/>
      <c r="N91" s="86"/>
      <c r="O91" s="86"/>
      <c r="P91" s="86"/>
      <c r="Q91" s="86"/>
      <c r="R91" s="87"/>
      <c r="T91" s="81"/>
      <c r="U91" s="92" t="str">
        <f t="shared" si="88"/>
        <v>Operating Supplies</v>
      </c>
      <c r="V91" s="83"/>
      <c r="W91" s="84">
        <f t="shared" si="69"/>
        <v>0</v>
      </c>
      <c r="X91" s="84">
        <f t="shared" si="70"/>
        <v>0</v>
      </c>
      <c r="Y91" s="85">
        <v>0</v>
      </c>
      <c r="Z91" s="86">
        <v>0</v>
      </c>
      <c r="AA91" s="86">
        <v>0</v>
      </c>
      <c r="AB91" s="86">
        <v>0</v>
      </c>
      <c r="AC91" s="86">
        <v>0</v>
      </c>
      <c r="AD91" s="86">
        <v>0</v>
      </c>
      <c r="AE91" s="86">
        <v>0</v>
      </c>
      <c r="AF91" s="86">
        <v>0</v>
      </c>
      <c r="AG91" s="86">
        <v>0</v>
      </c>
      <c r="AH91" s="86">
        <v>0</v>
      </c>
      <c r="AI91" s="86">
        <v>0</v>
      </c>
      <c r="AJ91" s="87">
        <v>0</v>
      </c>
      <c r="AL91" s="81"/>
      <c r="AM91" s="92" t="str">
        <f t="shared" si="89"/>
        <v>Operating Supplies</v>
      </c>
      <c r="AN91" s="83"/>
      <c r="AO91" s="84">
        <f t="shared" si="71"/>
        <v>0</v>
      </c>
      <c r="AP91" s="84">
        <f t="shared" si="72"/>
        <v>0</v>
      </c>
      <c r="AQ91" s="85">
        <v>0</v>
      </c>
      <c r="AR91" s="86">
        <v>0</v>
      </c>
      <c r="AS91" s="86">
        <v>0</v>
      </c>
      <c r="AT91" s="86">
        <v>0</v>
      </c>
      <c r="AU91" s="86">
        <v>0</v>
      </c>
      <c r="AV91" s="86">
        <v>0</v>
      </c>
      <c r="AW91" s="86">
        <v>0</v>
      </c>
      <c r="AX91" s="86">
        <v>0</v>
      </c>
      <c r="AY91" s="86">
        <v>0</v>
      </c>
      <c r="AZ91" s="86">
        <v>0</v>
      </c>
      <c r="BA91" s="86">
        <v>0</v>
      </c>
      <c r="BB91" s="87">
        <v>0</v>
      </c>
      <c r="BD91" s="81"/>
      <c r="BE91" s="92" t="str">
        <f t="shared" si="90"/>
        <v>Operating Supplies</v>
      </c>
      <c r="BF91" s="83"/>
      <c r="BG91" s="84">
        <f t="shared" si="73"/>
        <v>0</v>
      </c>
      <c r="BH91" s="84">
        <f t="shared" si="74"/>
        <v>0</v>
      </c>
      <c r="BI91" s="85">
        <v>0</v>
      </c>
      <c r="BJ91" s="86">
        <v>0</v>
      </c>
      <c r="BK91" s="86">
        <v>0</v>
      </c>
      <c r="BL91" s="86">
        <v>0</v>
      </c>
      <c r="BM91" s="86">
        <v>0</v>
      </c>
      <c r="BN91" s="86">
        <v>0</v>
      </c>
      <c r="BO91" s="86">
        <v>0</v>
      </c>
      <c r="BP91" s="86">
        <v>0</v>
      </c>
      <c r="BQ91" s="86">
        <v>0</v>
      </c>
      <c r="BR91" s="86">
        <v>0</v>
      </c>
      <c r="BS91" s="86">
        <v>0</v>
      </c>
      <c r="BT91" s="87">
        <v>0</v>
      </c>
      <c r="BV91" s="81"/>
      <c r="BW91" s="92" t="str">
        <f t="shared" si="91"/>
        <v>Operating Supplies</v>
      </c>
      <c r="BX91" s="83"/>
      <c r="BY91" s="84">
        <f t="shared" si="16"/>
        <v>0</v>
      </c>
      <c r="BZ91" s="85">
        <f t="shared" si="75"/>
        <v>0</v>
      </c>
      <c r="CA91" s="86">
        <f t="shared" si="76"/>
        <v>0</v>
      </c>
      <c r="CB91" s="86">
        <f t="shared" si="77"/>
        <v>0</v>
      </c>
      <c r="CC91" s="86">
        <f t="shared" si="78"/>
        <v>0</v>
      </c>
      <c r="CD91" s="84">
        <f t="shared" si="4"/>
        <v>0</v>
      </c>
      <c r="CE91" s="85">
        <f t="shared" si="79"/>
        <v>0</v>
      </c>
      <c r="CF91" s="86">
        <f t="shared" si="80"/>
        <v>0</v>
      </c>
      <c r="CG91" s="86">
        <f t="shared" si="81"/>
        <v>0</v>
      </c>
      <c r="CH91" s="86">
        <f t="shared" si="82"/>
        <v>0</v>
      </c>
      <c r="CI91" s="84">
        <f t="shared" si="5"/>
        <v>0</v>
      </c>
      <c r="CJ91" s="85">
        <f t="shared" si="83"/>
        <v>0</v>
      </c>
      <c r="CK91" s="86">
        <f t="shared" si="84"/>
        <v>0</v>
      </c>
      <c r="CL91" s="86">
        <f t="shared" si="85"/>
        <v>0</v>
      </c>
      <c r="CM91" s="87">
        <f t="shared" si="86"/>
        <v>0</v>
      </c>
      <c r="CO91" s="81"/>
      <c r="CP91" s="92" t="str">
        <f t="shared" si="92"/>
        <v>Operating Supplies</v>
      </c>
      <c r="CQ91" s="83"/>
      <c r="CR91" s="84">
        <f t="shared" si="66"/>
        <v>0</v>
      </c>
      <c r="CS91" s="84">
        <f t="shared" si="66"/>
        <v>0</v>
      </c>
      <c r="CT91" s="85">
        <f t="shared" si="66"/>
        <v>0</v>
      </c>
      <c r="CU91" s="86">
        <f t="shared" si="66"/>
        <v>0</v>
      </c>
      <c r="CV91" s="86">
        <f t="shared" si="66"/>
        <v>0</v>
      </c>
      <c r="CW91" s="86">
        <f t="shared" si="94"/>
        <v>0</v>
      </c>
      <c r="CX91" s="86">
        <f t="shared" si="94"/>
        <v>0</v>
      </c>
      <c r="CY91" s="86">
        <f t="shared" si="94"/>
        <v>0</v>
      </c>
      <c r="CZ91" s="86">
        <f t="shared" si="94"/>
        <v>0</v>
      </c>
      <c r="DA91" s="86">
        <f t="shared" si="94"/>
        <v>0</v>
      </c>
      <c r="DB91" s="86">
        <f t="shared" si="94"/>
        <v>0</v>
      </c>
      <c r="DC91" s="86">
        <f t="shared" si="94"/>
        <v>0</v>
      </c>
      <c r="DD91" s="86">
        <f t="shared" si="94"/>
        <v>0</v>
      </c>
      <c r="DE91" s="87">
        <f t="shared" si="94"/>
        <v>0</v>
      </c>
      <c r="DG91" s="81"/>
      <c r="DH91" s="92" t="str">
        <f t="shared" si="93"/>
        <v>Operating Supplies</v>
      </c>
      <c r="DI91" s="83"/>
      <c r="DJ91" s="88" t="str">
        <f t="shared" si="87"/>
        <v/>
      </c>
      <c r="DK91" s="88" t="str">
        <f t="shared" si="87"/>
        <v/>
      </c>
      <c r="DL91" s="89" t="str">
        <f t="shared" si="87"/>
        <v/>
      </c>
      <c r="DM91" s="90" t="str">
        <f t="shared" si="87"/>
        <v/>
      </c>
      <c r="DN91" s="90" t="str">
        <f t="shared" si="87"/>
        <v/>
      </c>
      <c r="DO91" s="90" t="str">
        <f t="shared" si="87"/>
        <v/>
      </c>
      <c r="DP91" s="90" t="str">
        <f t="shared" si="87"/>
        <v/>
      </c>
      <c r="DQ91" s="90" t="str">
        <f t="shared" si="87"/>
        <v/>
      </c>
      <c r="DR91" s="90" t="str">
        <f t="shared" si="87"/>
        <v/>
      </c>
      <c r="DS91" s="90" t="str">
        <f t="shared" si="87"/>
        <v/>
      </c>
      <c r="DT91" s="90" t="str">
        <f t="shared" si="87"/>
        <v/>
      </c>
      <c r="DU91" s="90" t="str">
        <f t="shared" si="87"/>
        <v/>
      </c>
      <c r="DV91" s="90" t="str">
        <f t="shared" si="87"/>
        <v/>
      </c>
      <c r="DW91" s="91" t="str">
        <f t="shared" si="87"/>
        <v/>
      </c>
      <c r="DY91" s="180">
        <f t="shared" si="61"/>
        <v>3</v>
      </c>
      <c r="DZ91" s="180" t="str">
        <f t="shared" si="62"/>
        <v>Operating Supplies</v>
      </c>
      <c r="EA91" s="181">
        <f t="shared" si="63"/>
        <v>0</v>
      </c>
    </row>
    <row r="92" spans="2:131" ht="11.85" customHeight="1" x14ac:dyDescent="0.15">
      <c r="B92" s="81"/>
      <c r="C92" s="92" t="s">
        <v>159</v>
      </c>
      <c r="D92" s="83"/>
      <c r="E92" s="84">
        <f t="shared" si="67"/>
        <v>0</v>
      </c>
      <c r="F92" s="84">
        <f t="shared" si="68"/>
        <v>0</v>
      </c>
      <c r="G92" s="85">
        <v>0</v>
      </c>
      <c r="H92" s="86">
        <v>0</v>
      </c>
      <c r="I92" s="86">
        <v>0</v>
      </c>
      <c r="J92" s="86"/>
      <c r="K92" s="86"/>
      <c r="L92" s="86"/>
      <c r="M92" s="86"/>
      <c r="N92" s="86"/>
      <c r="O92" s="86"/>
      <c r="P92" s="86"/>
      <c r="Q92" s="86"/>
      <c r="R92" s="87"/>
      <c r="T92" s="81"/>
      <c r="U92" s="92" t="str">
        <f t="shared" si="88"/>
        <v>Painting &amp; Decorating</v>
      </c>
      <c r="V92" s="83"/>
      <c r="W92" s="84">
        <f t="shared" si="69"/>
        <v>0</v>
      </c>
      <c r="X92" s="84">
        <f t="shared" si="70"/>
        <v>0</v>
      </c>
      <c r="Y92" s="85">
        <v>0</v>
      </c>
      <c r="Z92" s="86">
        <v>0</v>
      </c>
      <c r="AA92" s="86">
        <v>0</v>
      </c>
      <c r="AB92" s="86">
        <v>0</v>
      </c>
      <c r="AC92" s="86">
        <v>0</v>
      </c>
      <c r="AD92" s="86">
        <v>0</v>
      </c>
      <c r="AE92" s="86">
        <v>0</v>
      </c>
      <c r="AF92" s="86">
        <v>0</v>
      </c>
      <c r="AG92" s="86">
        <v>0</v>
      </c>
      <c r="AH92" s="86">
        <v>0</v>
      </c>
      <c r="AI92" s="86">
        <v>0</v>
      </c>
      <c r="AJ92" s="87">
        <v>0</v>
      </c>
      <c r="AL92" s="81"/>
      <c r="AM92" s="92" t="str">
        <f t="shared" si="89"/>
        <v>Painting &amp; Decorating</v>
      </c>
      <c r="AN92" s="83"/>
      <c r="AO92" s="84">
        <f t="shared" si="71"/>
        <v>0</v>
      </c>
      <c r="AP92" s="84">
        <f t="shared" si="72"/>
        <v>0</v>
      </c>
      <c r="AQ92" s="85">
        <v>0</v>
      </c>
      <c r="AR92" s="86">
        <v>0</v>
      </c>
      <c r="AS92" s="86">
        <v>0</v>
      </c>
      <c r="AT92" s="86">
        <v>0</v>
      </c>
      <c r="AU92" s="86">
        <v>0</v>
      </c>
      <c r="AV92" s="86">
        <v>0</v>
      </c>
      <c r="AW92" s="86">
        <v>0</v>
      </c>
      <c r="AX92" s="86">
        <v>0</v>
      </c>
      <c r="AY92" s="86">
        <v>0</v>
      </c>
      <c r="AZ92" s="86">
        <v>0</v>
      </c>
      <c r="BA92" s="86">
        <v>0</v>
      </c>
      <c r="BB92" s="87">
        <v>0</v>
      </c>
      <c r="BD92" s="81"/>
      <c r="BE92" s="92" t="str">
        <f t="shared" si="90"/>
        <v>Painting &amp; Decorating</v>
      </c>
      <c r="BF92" s="83"/>
      <c r="BG92" s="84">
        <f t="shared" si="73"/>
        <v>0</v>
      </c>
      <c r="BH92" s="84">
        <f t="shared" si="74"/>
        <v>0</v>
      </c>
      <c r="BI92" s="85">
        <v>0</v>
      </c>
      <c r="BJ92" s="86">
        <v>0</v>
      </c>
      <c r="BK92" s="86">
        <v>0</v>
      </c>
      <c r="BL92" s="86">
        <v>0</v>
      </c>
      <c r="BM92" s="86">
        <v>0</v>
      </c>
      <c r="BN92" s="86">
        <v>0</v>
      </c>
      <c r="BO92" s="86">
        <v>0</v>
      </c>
      <c r="BP92" s="86">
        <v>0</v>
      </c>
      <c r="BQ92" s="86">
        <v>0</v>
      </c>
      <c r="BR92" s="86">
        <v>0</v>
      </c>
      <c r="BS92" s="86">
        <v>0</v>
      </c>
      <c r="BT92" s="87">
        <v>0</v>
      </c>
      <c r="BV92" s="81"/>
      <c r="BW92" s="92" t="str">
        <f t="shared" si="91"/>
        <v>Painting &amp; Decorating</v>
      </c>
      <c r="BX92" s="83"/>
      <c r="BY92" s="84">
        <f t="shared" si="16"/>
        <v>0</v>
      </c>
      <c r="BZ92" s="85">
        <f t="shared" si="75"/>
        <v>0</v>
      </c>
      <c r="CA92" s="86">
        <f t="shared" si="76"/>
        <v>0</v>
      </c>
      <c r="CB92" s="86">
        <f t="shared" si="77"/>
        <v>0</v>
      </c>
      <c r="CC92" s="86">
        <f t="shared" si="78"/>
        <v>0</v>
      </c>
      <c r="CD92" s="84">
        <f t="shared" si="4"/>
        <v>0</v>
      </c>
      <c r="CE92" s="85">
        <f t="shared" si="79"/>
        <v>0</v>
      </c>
      <c r="CF92" s="86">
        <f t="shared" si="80"/>
        <v>0</v>
      </c>
      <c r="CG92" s="86">
        <f t="shared" si="81"/>
        <v>0</v>
      </c>
      <c r="CH92" s="86">
        <f t="shared" si="82"/>
        <v>0</v>
      </c>
      <c r="CI92" s="84">
        <f t="shared" si="5"/>
        <v>0</v>
      </c>
      <c r="CJ92" s="85">
        <f t="shared" si="83"/>
        <v>0</v>
      </c>
      <c r="CK92" s="86">
        <f t="shared" si="84"/>
        <v>0</v>
      </c>
      <c r="CL92" s="86">
        <f t="shared" si="85"/>
        <v>0</v>
      </c>
      <c r="CM92" s="87">
        <f t="shared" si="86"/>
        <v>0</v>
      </c>
      <c r="CO92" s="81"/>
      <c r="CP92" s="92" t="str">
        <f t="shared" si="92"/>
        <v>Painting &amp; Decorating</v>
      </c>
      <c r="CQ92" s="83"/>
      <c r="CR92" s="84">
        <f t="shared" si="66"/>
        <v>0</v>
      </c>
      <c r="CS92" s="84">
        <f t="shared" si="66"/>
        <v>0</v>
      </c>
      <c r="CT92" s="85">
        <f t="shared" si="66"/>
        <v>0</v>
      </c>
      <c r="CU92" s="86">
        <f t="shared" si="66"/>
        <v>0</v>
      </c>
      <c r="CV92" s="86">
        <f t="shared" si="66"/>
        <v>0</v>
      </c>
      <c r="CW92" s="86">
        <f t="shared" si="94"/>
        <v>0</v>
      </c>
      <c r="CX92" s="86">
        <f t="shared" si="94"/>
        <v>0</v>
      </c>
      <c r="CY92" s="86">
        <f t="shared" si="94"/>
        <v>0</v>
      </c>
      <c r="CZ92" s="86">
        <f t="shared" si="94"/>
        <v>0</v>
      </c>
      <c r="DA92" s="86">
        <f t="shared" si="94"/>
        <v>0</v>
      </c>
      <c r="DB92" s="86">
        <f t="shared" si="94"/>
        <v>0</v>
      </c>
      <c r="DC92" s="86">
        <f t="shared" si="94"/>
        <v>0</v>
      </c>
      <c r="DD92" s="86">
        <f t="shared" si="94"/>
        <v>0</v>
      </c>
      <c r="DE92" s="87">
        <f t="shared" si="94"/>
        <v>0</v>
      </c>
      <c r="DG92" s="81"/>
      <c r="DH92" s="92" t="str">
        <f t="shared" si="93"/>
        <v>Painting &amp; Decorating</v>
      </c>
      <c r="DI92" s="83"/>
      <c r="DJ92" s="88" t="str">
        <f t="shared" si="87"/>
        <v/>
      </c>
      <c r="DK92" s="88" t="str">
        <f t="shared" si="87"/>
        <v/>
      </c>
      <c r="DL92" s="89" t="str">
        <f t="shared" si="87"/>
        <v/>
      </c>
      <c r="DM92" s="90" t="str">
        <f t="shared" si="87"/>
        <v/>
      </c>
      <c r="DN92" s="90" t="str">
        <f t="shared" si="87"/>
        <v/>
      </c>
      <c r="DO92" s="90" t="str">
        <f t="shared" si="87"/>
        <v/>
      </c>
      <c r="DP92" s="90" t="str">
        <f t="shared" si="87"/>
        <v/>
      </c>
      <c r="DQ92" s="90" t="str">
        <f t="shared" si="87"/>
        <v/>
      </c>
      <c r="DR92" s="90" t="str">
        <f t="shared" si="87"/>
        <v/>
      </c>
      <c r="DS92" s="90" t="str">
        <f t="shared" si="87"/>
        <v/>
      </c>
      <c r="DT92" s="90" t="str">
        <f t="shared" si="87"/>
        <v/>
      </c>
      <c r="DU92" s="90" t="str">
        <f t="shared" si="87"/>
        <v/>
      </c>
      <c r="DV92" s="90" t="str">
        <f t="shared" si="87"/>
        <v/>
      </c>
      <c r="DW92" s="91" t="str">
        <f t="shared" si="87"/>
        <v/>
      </c>
      <c r="DY92" s="180">
        <f t="shared" si="61"/>
        <v>3</v>
      </c>
      <c r="DZ92" s="180" t="str">
        <f t="shared" si="62"/>
        <v>Painting &amp; Decorating</v>
      </c>
      <c r="EA92" s="181">
        <f t="shared" si="63"/>
        <v>0</v>
      </c>
    </row>
    <row r="93" spans="2:131" ht="11.85" customHeight="1" x14ac:dyDescent="0.15">
      <c r="B93" s="81"/>
      <c r="C93" s="92" t="s">
        <v>160</v>
      </c>
      <c r="D93" s="83"/>
      <c r="E93" s="84">
        <f t="shared" si="67"/>
        <v>0</v>
      </c>
      <c r="F93" s="84">
        <f t="shared" si="68"/>
        <v>0</v>
      </c>
      <c r="G93" s="85">
        <v>0</v>
      </c>
      <c r="H93" s="86">
        <v>0</v>
      </c>
      <c r="I93" s="86">
        <v>0</v>
      </c>
      <c r="J93" s="86"/>
      <c r="K93" s="86"/>
      <c r="L93" s="86"/>
      <c r="M93" s="86"/>
      <c r="N93" s="86"/>
      <c r="O93" s="86"/>
      <c r="P93" s="86"/>
      <c r="Q93" s="86"/>
      <c r="R93" s="87"/>
      <c r="T93" s="81"/>
      <c r="U93" s="92" t="str">
        <f t="shared" si="88"/>
        <v>Pest Control</v>
      </c>
      <c r="V93" s="83"/>
      <c r="W93" s="84">
        <f t="shared" si="69"/>
        <v>0</v>
      </c>
      <c r="X93" s="84">
        <f t="shared" si="70"/>
        <v>0</v>
      </c>
      <c r="Y93" s="85">
        <v>0</v>
      </c>
      <c r="Z93" s="86">
        <v>0</v>
      </c>
      <c r="AA93" s="86">
        <v>0</v>
      </c>
      <c r="AB93" s="86">
        <v>0</v>
      </c>
      <c r="AC93" s="86">
        <v>0</v>
      </c>
      <c r="AD93" s="86">
        <v>0</v>
      </c>
      <c r="AE93" s="86">
        <v>0</v>
      </c>
      <c r="AF93" s="86">
        <v>0</v>
      </c>
      <c r="AG93" s="86">
        <v>0</v>
      </c>
      <c r="AH93" s="86">
        <v>0</v>
      </c>
      <c r="AI93" s="86">
        <v>0</v>
      </c>
      <c r="AJ93" s="87">
        <v>0</v>
      </c>
      <c r="AL93" s="81"/>
      <c r="AM93" s="92" t="str">
        <f t="shared" si="89"/>
        <v>Pest Control</v>
      </c>
      <c r="AN93" s="83"/>
      <c r="AO93" s="84">
        <f t="shared" si="71"/>
        <v>0</v>
      </c>
      <c r="AP93" s="84">
        <f t="shared" si="72"/>
        <v>0</v>
      </c>
      <c r="AQ93" s="85">
        <v>0</v>
      </c>
      <c r="AR93" s="86">
        <v>0</v>
      </c>
      <c r="AS93" s="86">
        <v>0</v>
      </c>
      <c r="AT93" s="86">
        <v>0</v>
      </c>
      <c r="AU93" s="86">
        <v>0</v>
      </c>
      <c r="AV93" s="86">
        <v>0</v>
      </c>
      <c r="AW93" s="86">
        <v>0</v>
      </c>
      <c r="AX93" s="86">
        <v>0</v>
      </c>
      <c r="AY93" s="86">
        <v>0</v>
      </c>
      <c r="AZ93" s="86">
        <v>0</v>
      </c>
      <c r="BA93" s="86">
        <v>0</v>
      </c>
      <c r="BB93" s="87">
        <v>0</v>
      </c>
      <c r="BD93" s="81"/>
      <c r="BE93" s="92" t="str">
        <f t="shared" si="90"/>
        <v>Pest Control</v>
      </c>
      <c r="BF93" s="83"/>
      <c r="BG93" s="84">
        <f t="shared" si="73"/>
        <v>0</v>
      </c>
      <c r="BH93" s="84">
        <f t="shared" si="74"/>
        <v>0</v>
      </c>
      <c r="BI93" s="85">
        <v>0</v>
      </c>
      <c r="BJ93" s="86">
        <v>0</v>
      </c>
      <c r="BK93" s="86">
        <v>0</v>
      </c>
      <c r="BL93" s="86">
        <v>0</v>
      </c>
      <c r="BM93" s="86">
        <v>0</v>
      </c>
      <c r="BN93" s="86">
        <v>0</v>
      </c>
      <c r="BO93" s="86">
        <v>0</v>
      </c>
      <c r="BP93" s="86">
        <v>0</v>
      </c>
      <c r="BQ93" s="86">
        <v>0</v>
      </c>
      <c r="BR93" s="86">
        <v>0</v>
      </c>
      <c r="BS93" s="86">
        <v>0</v>
      </c>
      <c r="BT93" s="87">
        <v>0</v>
      </c>
      <c r="BV93" s="81"/>
      <c r="BW93" s="92" t="str">
        <f t="shared" si="91"/>
        <v>Pest Control</v>
      </c>
      <c r="BX93" s="83"/>
      <c r="BY93" s="84">
        <f t="shared" si="16"/>
        <v>0</v>
      </c>
      <c r="BZ93" s="85">
        <f t="shared" si="75"/>
        <v>0</v>
      </c>
      <c r="CA93" s="86">
        <f t="shared" si="76"/>
        <v>0</v>
      </c>
      <c r="CB93" s="86">
        <f t="shared" si="77"/>
        <v>0</v>
      </c>
      <c r="CC93" s="86">
        <f t="shared" si="78"/>
        <v>0</v>
      </c>
      <c r="CD93" s="84">
        <f t="shared" si="4"/>
        <v>0</v>
      </c>
      <c r="CE93" s="85">
        <f t="shared" si="79"/>
        <v>0</v>
      </c>
      <c r="CF93" s="86">
        <f t="shared" si="80"/>
        <v>0</v>
      </c>
      <c r="CG93" s="86">
        <f t="shared" si="81"/>
        <v>0</v>
      </c>
      <c r="CH93" s="86">
        <f t="shared" si="82"/>
        <v>0</v>
      </c>
      <c r="CI93" s="84">
        <f t="shared" si="5"/>
        <v>0</v>
      </c>
      <c r="CJ93" s="85">
        <f t="shared" si="83"/>
        <v>0</v>
      </c>
      <c r="CK93" s="86">
        <f t="shared" si="84"/>
        <v>0</v>
      </c>
      <c r="CL93" s="86">
        <f t="shared" si="85"/>
        <v>0</v>
      </c>
      <c r="CM93" s="87">
        <f t="shared" si="86"/>
        <v>0</v>
      </c>
      <c r="CO93" s="81"/>
      <c r="CP93" s="92" t="str">
        <f t="shared" si="92"/>
        <v>Pest Control</v>
      </c>
      <c r="CQ93" s="83"/>
      <c r="CR93" s="84">
        <f t="shared" si="66"/>
        <v>0</v>
      </c>
      <c r="CS93" s="84">
        <f t="shared" si="66"/>
        <v>0</v>
      </c>
      <c r="CT93" s="85">
        <f t="shared" si="66"/>
        <v>0</v>
      </c>
      <c r="CU93" s="86">
        <f t="shared" si="66"/>
        <v>0</v>
      </c>
      <c r="CV93" s="86">
        <f t="shared" si="66"/>
        <v>0</v>
      </c>
      <c r="CW93" s="86">
        <f t="shared" si="94"/>
        <v>0</v>
      </c>
      <c r="CX93" s="86">
        <f t="shared" si="94"/>
        <v>0</v>
      </c>
      <c r="CY93" s="86">
        <f t="shared" si="94"/>
        <v>0</v>
      </c>
      <c r="CZ93" s="86">
        <f t="shared" si="94"/>
        <v>0</v>
      </c>
      <c r="DA93" s="86">
        <f t="shared" si="94"/>
        <v>0</v>
      </c>
      <c r="DB93" s="86">
        <f t="shared" si="94"/>
        <v>0</v>
      </c>
      <c r="DC93" s="86">
        <f t="shared" si="94"/>
        <v>0</v>
      </c>
      <c r="DD93" s="86">
        <f t="shared" si="94"/>
        <v>0</v>
      </c>
      <c r="DE93" s="87">
        <f t="shared" si="94"/>
        <v>0</v>
      </c>
      <c r="DG93" s="81"/>
      <c r="DH93" s="92" t="str">
        <f t="shared" si="93"/>
        <v>Pest Control</v>
      </c>
      <c r="DI93" s="83"/>
      <c r="DJ93" s="88" t="str">
        <f t="shared" si="87"/>
        <v/>
      </c>
      <c r="DK93" s="88" t="str">
        <f t="shared" si="87"/>
        <v/>
      </c>
      <c r="DL93" s="89" t="str">
        <f t="shared" si="87"/>
        <v/>
      </c>
      <c r="DM93" s="90" t="str">
        <f t="shared" si="87"/>
        <v/>
      </c>
      <c r="DN93" s="90" t="str">
        <f t="shared" si="87"/>
        <v/>
      </c>
      <c r="DO93" s="90" t="str">
        <f t="shared" si="87"/>
        <v/>
      </c>
      <c r="DP93" s="90" t="str">
        <f t="shared" si="87"/>
        <v/>
      </c>
      <c r="DQ93" s="90" t="str">
        <f t="shared" si="87"/>
        <v/>
      </c>
      <c r="DR93" s="90" t="str">
        <f t="shared" si="87"/>
        <v/>
      </c>
      <c r="DS93" s="90" t="str">
        <f t="shared" si="87"/>
        <v/>
      </c>
      <c r="DT93" s="90" t="str">
        <f t="shared" si="87"/>
        <v/>
      </c>
      <c r="DU93" s="90" t="str">
        <f t="shared" si="87"/>
        <v/>
      </c>
      <c r="DV93" s="90" t="str">
        <f t="shared" si="87"/>
        <v/>
      </c>
      <c r="DW93" s="91" t="str">
        <f t="shared" si="87"/>
        <v/>
      </c>
      <c r="DY93" s="180">
        <f t="shared" si="61"/>
        <v>3</v>
      </c>
      <c r="DZ93" s="180" t="str">
        <f t="shared" si="62"/>
        <v>Pest Control</v>
      </c>
      <c r="EA93" s="181">
        <f t="shared" si="63"/>
        <v>0</v>
      </c>
    </row>
    <row r="94" spans="2:131" ht="11.85" customHeight="1" x14ac:dyDescent="0.15">
      <c r="B94" s="81"/>
      <c r="C94" s="92" t="s">
        <v>161</v>
      </c>
      <c r="D94" s="83"/>
      <c r="E94" s="84">
        <f t="shared" si="67"/>
        <v>0</v>
      </c>
      <c r="F94" s="84">
        <f t="shared" si="68"/>
        <v>0</v>
      </c>
      <c r="G94" s="85">
        <v>0</v>
      </c>
      <c r="H94" s="86">
        <v>0</v>
      </c>
      <c r="I94" s="86">
        <v>0</v>
      </c>
      <c r="J94" s="86"/>
      <c r="K94" s="86"/>
      <c r="L94" s="86"/>
      <c r="M94" s="86"/>
      <c r="N94" s="86"/>
      <c r="O94" s="86"/>
      <c r="P94" s="86"/>
      <c r="Q94" s="86"/>
      <c r="R94" s="87"/>
      <c r="T94" s="81"/>
      <c r="U94" s="92" t="str">
        <f t="shared" si="88"/>
        <v>Plumbing &amp; Heating</v>
      </c>
      <c r="V94" s="83"/>
      <c r="W94" s="84">
        <f t="shared" si="69"/>
        <v>0</v>
      </c>
      <c r="X94" s="84">
        <f t="shared" si="70"/>
        <v>0</v>
      </c>
      <c r="Y94" s="85">
        <v>0</v>
      </c>
      <c r="Z94" s="86">
        <v>0</v>
      </c>
      <c r="AA94" s="86">
        <v>0</v>
      </c>
      <c r="AB94" s="86">
        <v>0</v>
      </c>
      <c r="AC94" s="86">
        <v>0</v>
      </c>
      <c r="AD94" s="86">
        <v>0</v>
      </c>
      <c r="AE94" s="86">
        <v>0</v>
      </c>
      <c r="AF94" s="86">
        <v>0</v>
      </c>
      <c r="AG94" s="86">
        <v>0</v>
      </c>
      <c r="AH94" s="86">
        <v>0</v>
      </c>
      <c r="AI94" s="86">
        <v>0</v>
      </c>
      <c r="AJ94" s="87">
        <v>0</v>
      </c>
      <c r="AL94" s="81"/>
      <c r="AM94" s="92" t="str">
        <f t="shared" si="89"/>
        <v>Plumbing &amp; Heating</v>
      </c>
      <c r="AN94" s="83"/>
      <c r="AO94" s="84">
        <f t="shared" si="71"/>
        <v>0</v>
      </c>
      <c r="AP94" s="84">
        <f t="shared" si="72"/>
        <v>0</v>
      </c>
      <c r="AQ94" s="85">
        <v>0</v>
      </c>
      <c r="AR94" s="86">
        <v>0</v>
      </c>
      <c r="AS94" s="86">
        <v>0</v>
      </c>
      <c r="AT94" s="86">
        <v>0</v>
      </c>
      <c r="AU94" s="86">
        <v>0</v>
      </c>
      <c r="AV94" s="86">
        <v>0</v>
      </c>
      <c r="AW94" s="86">
        <v>0</v>
      </c>
      <c r="AX94" s="86">
        <v>0</v>
      </c>
      <c r="AY94" s="86">
        <v>0</v>
      </c>
      <c r="AZ94" s="86">
        <v>0</v>
      </c>
      <c r="BA94" s="86">
        <v>0</v>
      </c>
      <c r="BB94" s="87">
        <v>0</v>
      </c>
      <c r="BD94" s="81"/>
      <c r="BE94" s="92" t="str">
        <f t="shared" si="90"/>
        <v>Plumbing &amp; Heating</v>
      </c>
      <c r="BF94" s="83"/>
      <c r="BG94" s="84">
        <f t="shared" si="73"/>
        <v>0</v>
      </c>
      <c r="BH94" s="84">
        <f t="shared" si="74"/>
        <v>0</v>
      </c>
      <c r="BI94" s="85">
        <v>0</v>
      </c>
      <c r="BJ94" s="86">
        <v>0</v>
      </c>
      <c r="BK94" s="86">
        <v>0</v>
      </c>
      <c r="BL94" s="86">
        <v>0</v>
      </c>
      <c r="BM94" s="86">
        <v>0</v>
      </c>
      <c r="BN94" s="86">
        <v>0</v>
      </c>
      <c r="BO94" s="86">
        <v>0</v>
      </c>
      <c r="BP94" s="86">
        <v>0</v>
      </c>
      <c r="BQ94" s="86">
        <v>0</v>
      </c>
      <c r="BR94" s="86">
        <v>0</v>
      </c>
      <c r="BS94" s="86">
        <v>0</v>
      </c>
      <c r="BT94" s="87">
        <v>0</v>
      </c>
      <c r="BV94" s="81"/>
      <c r="BW94" s="92" t="str">
        <f t="shared" si="91"/>
        <v>Plumbing &amp; Heating</v>
      </c>
      <c r="BX94" s="83"/>
      <c r="BY94" s="84">
        <f t="shared" si="16"/>
        <v>0</v>
      </c>
      <c r="BZ94" s="85">
        <f t="shared" si="75"/>
        <v>0</v>
      </c>
      <c r="CA94" s="86">
        <f t="shared" si="76"/>
        <v>0</v>
      </c>
      <c r="CB94" s="86">
        <f t="shared" si="77"/>
        <v>0</v>
      </c>
      <c r="CC94" s="86">
        <f t="shared" si="78"/>
        <v>0</v>
      </c>
      <c r="CD94" s="84">
        <f t="shared" si="4"/>
        <v>0</v>
      </c>
      <c r="CE94" s="85">
        <f t="shared" si="79"/>
        <v>0</v>
      </c>
      <c r="CF94" s="86">
        <f t="shared" si="80"/>
        <v>0</v>
      </c>
      <c r="CG94" s="86">
        <f t="shared" si="81"/>
        <v>0</v>
      </c>
      <c r="CH94" s="86">
        <f t="shared" si="82"/>
        <v>0</v>
      </c>
      <c r="CI94" s="84">
        <f t="shared" si="5"/>
        <v>0</v>
      </c>
      <c r="CJ94" s="85">
        <f t="shared" si="83"/>
        <v>0</v>
      </c>
      <c r="CK94" s="86">
        <f t="shared" si="84"/>
        <v>0</v>
      </c>
      <c r="CL94" s="86">
        <f t="shared" si="85"/>
        <v>0</v>
      </c>
      <c r="CM94" s="87">
        <f t="shared" si="86"/>
        <v>0</v>
      </c>
      <c r="CO94" s="81"/>
      <c r="CP94" s="92" t="str">
        <f t="shared" si="92"/>
        <v>Plumbing &amp; Heating</v>
      </c>
      <c r="CQ94" s="83"/>
      <c r="CR94" s="84">
        <f t="shared" si="66"/>
        <v>0</v>
      </c>
      <c r="CS94" s="84">
        <f t="shared" si="66"/>
        <v>0</v>
      </c>
      <c r="CT94" s="85">
        <f t="shared" si="66"/>
        <v>0</v>
      </c>
      <c r="CU94" s="86">
        <f t="shared" si="66"/>
        <v>0</v>
      </c>
      <c r="CV94" s="86">
        <f t="shared" si="66"/>
        <v>0</v>
      </c>
      <c r="CW94" s="86">
        <f t="shared" si="94"/>
        <v>0</v>
      </c>
      <c r="CX94" s="86">
        <f t="shared" si="94"/>
        <v>0</v>
      </c>
      <c r="CY94" s="86">
        <f t="shared" si="94"/>
        <v>0</v>
      </c>
      <c r="CZ94" s="86">
        <f t="shared" si="94"/>
        <v>0</v>
      </c>
      <c r="DA94" s="86">
        <f t="shared" si="94"/>
        <v>0</v>
      </c>
      <c r="DB94" s="86">
        <f t="shared" si="94"/>
        <v>0</v>
      </c>
      <c r="DC94" s="86">
        <f t="shared" si="94"/>
        <v>0</v>
      </c>
      <c r="DD94" s="86">
        <f t="shared" si="94"/>
        <v>0</v>
      </c>
      <c r="DE94" s="87">
        <f t="shared" si="94"/>
        <v>0</v>
      </c>
      <c r="DG94" s="81"/>
      <c r="DH94" s="92" t="str">
        <f t="shared" si="93"/>
        <v>Plumbing &amp; Heating</v>
      </c>
      <c r="DI94" s="83"/>
      <c r="DJ94" s="88" t="str">
        <f t="shared" si="87"/>
        <v/>
      </c>
      <c r="DK94" s="88" t="str">
        <f t="shared" si="87"/>
        <v/>
      </c>
      <c r="DL94" s="89" t="str">
        <f t="shared" si="87"/>
        <v/>
      </c>
      <c r="DM94" s="90" t="str">
        <f t="shared" si="87"/>
        <v/>
      </c>
      <c r="DN94" s="90" t="str">
        <f t="shared" si="87"/>
        <v/>
      </c>
      <c r="DO94" s="90" t="str">
        <f t="shared" si="87"/>
        <v/>
      </c>
      <c r="DP94" s="90" t="str">
        <f t="shared" si="87"/>
        <v/>
      </c>
      <c r="DQ94" s="90" t="str">
        <f t="shared" si="87"/>
        <v/>
      </c>
      <c r="DR94" s="90" t="str">
        <f t="shared" si="87"/>
        <v/>
      </c>
      <c r="DS94" s="90" t="str">
        <f t="shared" si="87"/>
        <v/>
      </c>
      <c r="DT94" s="90" t="str">
        <f t="shared" si="87"/>
        <v/>
      </c>
      <c r="DU94" s="90" t="str">
        <f t="shared" si="87"/>
        <v/>
      </c>
      <c r="DV94" s="90" t="str">
        <f t="shared" si="87"/>
        <v/>
      </c>
      <c r="DW94" s="91" t="str">
        <f t="shared" si="87"/>
        <v/>
      </c>
      <c r="DY94" s="180">
        <f t="shared" ref="DY94:DY117" si="95">RANK($EA94,$EA$29:$EA$117,0)</f>
        <v>3</v>
      </c>
      <c r="DZ94" s="180" t="str">
        <f t="shared" ref="DZ94:DZ117" si="96">$CP94</f>
        <v>Plumbing &amp; Heating</v>
      </c>
      <c r="EA94" s="181">
        <f t="shared" ref="EA94:EA117" si="97">ABS(VLOOKUP($DZ94,$CP$29:$DE$117,($CS$6+4),0))</f>
        <v>0</v>
      </c>
    </row>
    <row r="95" spans="2:131" ht="11.85" customHeight="1" x14ac:dyDescent="0.15">
      <c r="B95" s="81"/>
      <c r="C95" s="92" t="s">
        <v>162</v>
      </c>
      <c r="D95" s="83"/>
      <c r="E95" s="84">
        <f t="shared" si="67"/>
        <v>0</v>
      </c>
      <c r="F95" s="84">
        <f t="shared" si="68"/>
        <v>0</v>
      </c>
      <c r="G95" s="85">
        <v>0</v>
      </c>
      <c r="H95" s="86">
        <v>0</v>
      </c>
      <c r="I95" s="86">
        <v>0</v>
      </c>
      <c r="J95" s="86"/>
      <c r="K95" s="86"/>
      <c r="L95" s="86"/>
      <c r="M95" s="86"/>
      <c r="N95" s="86"/>
      <c r="O95" s="86"/>
      <c r="P95" s="86"/>
      <c r="Q95" s="86"/>
      <c r="R95" s="87"/>
      <c r="T95" s="81"/>
      <c r="U95" s="92" t="str">
        <f t="shared" si="88"/>
        <v>Postage</v>
      </c>
      <c r="V95" s="83"/>
      <c r="W95" s="84">
        <f t="shared" si="69"/>
        <v>0</v>
      </c>
      <c r="X95" s="84">
        <f t="shared" si="70"/>
        <v>0</v>
      </c>
      <c r="Y95" s="85">
        <v>0</v>
      </c>
      <c r="Z95" s="86">
        <v>0</v>
      </c>
      <c r="AA95" s="86">
        <v>0</v>
      </c>
      <c r="AB95" s="86">
        <v>0</v>
      </c>
      <c r="AC95" s="86">
        <v>0</v>
      </c>
      <c r="AD95" s="86">
        <v>0</v>
      </c>
      <c r="AE95" s="86">
        <v>0</v>
      </c>
      <c r="AF95" s="86">
        <v>0</v>
      </c>
      <c r="AG95" s="86">
        <v>0</v>
      </c>
      <c r="AH95" s="86">
        <v>0</v>
      </c>
      <c r="AI95" s="86">
        <v>0</v>
      </c>
      <c r="AJ95" s="87">
        <v>0</v>
      </c>
      <c r="AL95" s="81"/>
      <c r="AM95" s="92" t="str">
        <f t="shared" si="89"/>
        <v>Postage</v>
      </c>
      <c r="AN95" s="83"/>
      <c r="AO95" s="84">
        <f t="shared" si="71"/>
        <v>0</v>
      </c>
      <c r="AP95" s="84">
        <f t="shared" si="72"/>
        <v>0</v>
      </c>
      <c r="AQ95" s="85">
        <v>0</v>
      </c>
      <c r="AR95" s="86">
        <v>0</v>
      </c>
      <c r="AS95" s="86">
        <v>0</v>
      </c>
      <c r="AT95" s="86">
        <v>0</v>
      </c>
      <c r="AU95" s="86">
        <v>0</v>
      </c>
      <c r="AV95" s="86">
        <v>0</v>
      </c>
      <c r="AW95" s="86">
        <v>0</v>
      </c>
      <c r="AX95" s="86">
        <v>0</v>
      </c>
      <c r="AY95" s="86">
        <v>0</v>
      </c>
      <c r="AZ95" s="86">
        <v>0</v>
      </c>
      <c r="BA95" s="86">
        <v>0</v>
      </c>
      <c r="BB95" s="87">
        <v>0</v>
      </c>
      <c r="BD95" s="81"/>
      <c r="BE95" s="92" t="str">
        <f t="shared" si="90"/>
        <v>Postage</v>
      </c>
      <c r="BF95" s="83"/>
      <c r="BG95" s="84">
        <f t="shared" si="73"/>
        <v>0</v>
      </c>
      <c r="BH95" s="84">
        <f t="shared" si="74"/>
        <v>0</v>
      </c>
      <c r="BI95" s="85">
        <v>0</v>
      </c>
      <c r="BJ95" s="86">
        <v>0</v>
      </c>
      <c r="BK95" s="86">
        <v>0</v>
      </c>
      <c r="BL95" s="86">
        <v>0</v>
      </c>
      <c r="BM95" s="86">
        <v>0</v>
      </c>
      <c r="BN95" s="86">
        <v>0</v>
      </c>
      <c r="BO95" s="86">
        <v>0</v>
      </c>
      <c r="BP95" s="86">
        <v>0</v>
      </c>
      <c r="BQ95" s="86">
        <v>0</v>
      </c>
      <c r="BR95" s="86">
        <v>0</v>
      </c>
      <c r="BS95" s="86">
        <v>0</v>
      </c>
      <c r="BT95" s="87">
        <v>0</v>
      </c>
      <c r="BV95" s="81"/>
      <c r="BW95" s="92" t="str">
        <f t="shared" si="91"/>
        <v>Postage</v>
      </c>
      <c r="BX95" s="83"/>
      <c r="BY95" s="84">
        <f t="shared" si="16"/>
        <v>0</v>
      </c>
      <c r="BZ95" s="85">
        <f t="shared" si="75"/>
        <v>0</v>
      </c>
      <c r="CA95" s="86">
        <f t="shared" si="76"/>
        <v>0</v>
      </c>
      <c r="CB95" s="86">
        <f t="shared" si="77"/>
        <v>0</v>
      </c>
      <c r="CC95" s="86">
        <f t="shared" si="78"/>
        <v>0</v>
      </c>
      <c r="CD95" s="84">
        <f t="shared" si="4"/>
        <v>0</v>
      </c>
      <c r="CE95" s="85">
        <f t="shared" si="79"/>
        <v>0</v>
      </c>
      <c r="CF95" s="86">
        <f t="shared" si="80"/>
        <v>0</v>
      </c>
      <c r="CG95" s="86">
        <f t="shared" si="81"/>
        <v>0</v>
      </c>
      <c r="CH95" s="86">
        <f t="shared" si="82"/>
        <v>0</v>
      </c>
      <c r="CI95" s="84">
        <f t="shared" si="5"/>
        <v>0</v>
      </c>
      <c r="CJ95" s="85">
        <f t="shared" si="83"/>
        <v>0</v>
      </c>
      <c r="CK95" s="86">
        <f t="shared" si="84"/>
        <v>0</v>
      </c>
      <c r="CL95" s="86">
        <f t="shared" si="85"/>
        <v>0</v>
      </c>
      <c r="CM95" s="87">
        <f t="shared" si="86"/>
        <v>0</v>
      </c>
      <c r="CO95" s="81"/>
      <c r="CP95" s="92" t="str">
        <f t="shared" si="92"/>
        <v>Postage</v>
      </c>
      <c r="CQ95" s="83"/>
      <c r="CR95" s="84">
        <f t="shared" si="66"/>
        <v>0</v>
      </c>
      <c r="CS95" s="84">
        <f t="shared" si="66"/>
        <v>0</v>
      </c>
      <c r="CT95" s="85">
        <f t="shared" si="66"/>
        <v>0</v>
      </c>
      <c r="CU95" s="86">
        <f t="shared" si="66"/>
        <v>0</v>
      </c>
      <c r="CV95" s="86">
        <f t="shared" si="66"/>
        <v>0</v>
      </c>
      <c r="CW95" s="86">
        <f t="shared" si="94"/>
        <v>0</v>
      </c>
      <c r="CX95" s="86">
        <f t="shared" si="94"/>
        <v>0</v>
      </c>
      <c r="CY95" s="86">
        <f t="shared" si="94"/>
        <v>0</v>
      </c>
      <c r="CZ95" s="86">
        <f t="shared" si="94"/>
        <v>0</v>
      </c>
      <c r="DA95" s="86">
        <f t="shared" si="94"/>
        <v>0</v>
      </c>
      <c r="DB95" s="86">
        <f t="shared" si="94"/>
        <v>0</v>
      </c>
      <c r="DC95" s="86">
        <f t="shared" si="94"/>
        <v>0</v>
      </c>
      <c r="DD95" s="86">
        <f t="shared" si="94"/>
        <v>0</v>
      </c>
      <c r="DE95" s="87">
        <f t="shared" si="94"/>
        <v>0</v>
      </c>
      <c r="DG95" s="81"/>
      <c r="DH95" s="92" t="str">
        <f t="shared" si="93"/>
        <v>Postage</v>
      </c>
      <c r="DI95" s="83"/>
      <c r="DJ95" s="88" t="str">
        <f t="shared" si="87"/>
        <v/>
      </c>
      <c r="DK95" s="88" t="str">
        <f t="shared" si="87"/>
        <v/>
      </c>
      <c r="DL95" s="89" t="str">
        <f t="shared" si="87"/>
        <v/>
      </c>
      <c r="DM95" s="90" t="str">
        <f t="shared" si="87"/>
        <v/>
      </c>
      <c r="DN95" s="90" t="str">
        <f t="shared" si="87"/>
        <v/>
      </c>
      <c r="DO95" s="90" t="str">
        <f t="shared" si="87"/>
        <v/>
      </c>
      <c r="DP95" s="90" t="str">
        <f t="shared" si="87"/>
        <v/>
      </c>
      <c r="DQ95" s="90" t="str">
        <f t="shared" si="87"/>
        <v/>
      </c>
      <c r="DR95" s="90" t="str">
        <f t="shared" si="87"/>
        <v/>
      </c>
      <c r="DS95" s="90" t="str">
        <f t="shared" ref="DJ95:DW110" si="98">IFERROR(((N95-AF95)/ABS(AF95))+1,"")</f>
        <v/>
      </c>
      <c r="DT95" s="90" t="str">
        <f t="shared" si="98"/>
        <v/>
      </c>
      <c r="DU95" s="90" t="str">
        <f t="shared" si="98"/>
        <v/>
      </c>
      <c r="DV95" s="90" t="str">
        <f t="shared" si="98"/>
        <v/>
      </c>
      <c r="DW95" s="91" t="str">
        <f t="shared" si="98"/>
        <v/>
      </c>
      <c r="DY95" s="180">
        <f t="shared" si="95"/>
        <v>3</v>
      </c>
      <c r="DZ95" s="180" t="str">
        <f t="shared" si="96"/>
        <v>Postage</v>
      </c>
      <c r="EA95" s="181">
        <f t="shared" si="97"/>
        <v>0</v>
      </c>
    </row>
    <row r="96" spans="2:131" ht="11.85" customHeight="1" x14ac:dyDescent="0.15">
      <c r="B96" s="81"/>
      <c r="C96" s="92" t="s">
        <v>163</v>
      </c>
      <c r="D96" s="83"/>
      <c r="E96" s="84">
        <f t="shared" si="67"/>
        <v>0</v>
      </c>
      <c r="F96" s="84">
        <f t="shared" si="68"/>
        <v>0</v>
      </c>
      <c r="G96" s="85">
        <v>0</v>
      </c>
      <c r="H96" s="86">
        <v>0</v>
      </c>
      <c r="I96" s="86">
        <v>0</v>
      </c>
      <c r="J96" s="86"/>
      <c r="K96" s="86"/>
      <c r="L96" s="86"/>
      <c r="M96" s="86"/>
      <c r="N96" s="86"/>
      <c r="O96" s="86"/>
      <c r="P96" s="86"/>
      <c r="Q96" s="86"/>
      <c r="R96" s="87"/>
      <c r="T96" s="81"/>
      <c r="U96" s="92" t="str">
        <f t="shared" si="88"/>
        <v>Printing &amp; Stationery</v>
      </c>
      <c r="V96" s="83"/>
      <c r="W96" s="84">
        <f t="shared" si="69"/>
        <v>0</v>
      </c>
      <c r="X96" s="84">
        <f t="shared" si="70"/>
        <v>0</v>
      </c>
      <c r="Y96" s="85">
        <v>0</v>
      </c>
      <c r="Z96" s="86">
        <v>0</v>
      </c>
      <c r="AA96" s="86">
        <v>0</v>
      </c>
      <c r="AB96" s="86">
        <v>0</v>
      </c>
      <c r="AC96" s="86">
        <v>0</v>
      </c>
      <c r="AD96" s="86">
        <v>0</v>
      </c>
      <c r="AE96" s="86">
        <v>0</v>
      </c>
      <c r="AF96" s="86">
        <v>0</v>
      </c>
      <c r="AG96" s="86">
        <v>0</v>
      </c>
      <c r="AH96" s="86">
        <v>0</v>
      </c>
      <c r="AI96" s="86">
        <v>0</v>
      </c>
      <c r="AJ96" s="87">
        <v>0</v>
      </c>
      <c r="AL96" s="81"/>
      <c r="AM96" s="92" t="str">
        <f t="shared" si="89"/>
        <v>Printing &amp; Stationery</v>
      </c>
      <c r="AN96" s="83"/>
      <c r="AO96" s="84">
        <f t="shared" si="71"/>
        <v>0</v>
      </c>
      <c r="AP96" s="84">
        <f t="shared" si="72"/>
        <v>0</v>
      </c>
      <c r="AQ96" s="85">
        <v>0</v>
      </c>
      <c r="AR96" s="86">
        <v>0</v>
      </c>
      <c r="AS96" s="86">
        <v>0</v>
      </c>
      <c r="AT96" s="86">
        <v>0</v>
      </c>
      <c r="AU96" s="86">
        <v>0</v>
      </c>
      <c r="AV96" s="86">
        <v>0</v>
      </c>
      <c r="AW96" s="86">
        <v>0</v>
      </c>
      <c r="AX96" s="86">
        <v>0</v>
      </c>
      <c r="AY96" s="86">
        <v>0</v>
      </c>
      <c r="AZ96" s="86">
        <v>0</v>
      </c>
      <c r="BA96" s="86">
        <v>0</v>
      </c>
      <c r="BB96" s="87">
        <v>0</v>
      </c>
      <c r="BD96" s="81"/>
      <c r="BE96" s="92" t="str">
        <f t="shared" si="90"/>
        <v>Printing &amp; Stationery</v>
      </c>
      <c r="BF96" s="83"/>
      <c r="BG96" s="84">
        <f t="shared" si="73"/>
        <v>0</v>
      </c>
      <c r="BH96" s="84">
        <f t="shared" si="74"/>
        <v>0</v>
      </c>
      <c r="BI96" s="85">
        <v>0</v>
      </c>
      <c r="BJ96" s="86">
        <v>0</v>
      </c>
      <c r="BK96" s="86">
        <v>0</v>
      </c>
      <c r="BL96" s="86">
        <v>0</v>
      </c>
      <c r="BM96" s="86">
        <v>0</v>
      </c>
      <c r="BN96" s="86">
        <v>0</v>
      </c>
      <c r="BO96" s="86">
        <v>0</v>
      </c>
      <c r="BP96" s="86">
        <v>0</v>
      </c>
      <c r="BQ96" s="86">
        <v>0</v>
      </c>
      <c r="BR96" s="86">
        <v>0</v>
      </c>
      <c r="BS96" s="86">
        <v>0</v>
      </c>
      <c r="BT96" s="87">
        <v>0</v>
      </c>
      <c r="BV96" s="81"/>
      <c r="BW96" s="92" t="str">
        <f t="shared" si="91"/>
        <v>Printing &amp; Stationery</v>
      </c>
      <c r="BX96" s="83"/>
      <c r="BY96" s="84">
        <f t="shared" si="16"/>
        <v>0</v>
      </c>
      <c r="BZ96" s="85">
        <f t="shared" si="75"/>
        <v>0</v>
      </c>
      <c r="CA96" s="86">
        <f t="shared" si="76"/>
        <v>0</v>
      </c>
      <c r="CB96" s="86">
        <f t="shared" si="77"/>
        <v>0</v>
      </c>
      <c r="CC96" s="86">
        <f t="shared" si="78"/>
        <v>0</v>
      </c>
      <c r="CD96" s="84">
        <f t="shared" si="4"/>
        <v>0</v>
      </c>
      <c r="CE96" s="85">
        <f t="shared" si="79"/>
        <v>0</v>
      </c>
      <c r="CF96" s="86">
        <f t="shared" si="80"/>
        <v>0</v>
      </c>
      <c r="CG96" s="86">
        <f t="shared" si="81"/>
        <v>0</v>
      </c>
      <c r="CH96" s="86">
        <f t="shared" si="82"/>
        <v>0</v>
      </c>
      <c r="CI96" s="84">
        <f t="shared" si="5"/>
        <v>0</v>
      </c>
      <c r="CJ96" s="85">
        <f t="shared" si="83"/>
        <v>0</v>
      </c>
      <c r="CK96" s="86">
        <f t="shared" si="84"/>
        <v>0</v>
      </c>
      <c r="CL96" s="86">
        <f t="shared" si="85"/>
        <v>0</v>
      </c>
      <c r="CM96" s="87">
        <f t="shared" si="86"/>
        <v>0</v>
      </c>
      <c r="CO96" s="81"/>
      <c r="CP96" s="92" t="str">
        <f t="shared" si="92"/>
        <v>Printing &amp; Stationery</v>
      </c>
      <c r="CQ96" s="83"/>
      <c r="CR96" s="84">
        <f t="shared" si="66"/>
        <v>0</v>
      </c>
      <c r="CS96" s="84">
        <f t="shared" si="66"/>
        <v>0</v>
      </c>
      <c r="CT96" s="85">
        <f t="shared" si="66"/>
        <v>0</v>
      </c>
      <c r="CU96" s="86">
        <f t="shared" si="66"/>
        <v>0</v>
      </c>
      <c r="CV96" s="86">
        <f t="shared" si="66"/>
        <v>0</v>
      </c>
      <c r="CW96" s="86">
        <f t="shared" si="94"/>
        <v>0</v>
      </c>
      <c r="CX96" s="86">
        <f t="shared" si="94"/>
        <v>0</v>
      </c>
      <c r="CY96" s="86">
        <f t="shared" si="94"/>
        <v>0</v>
      </c>
      <c r="CZ96" s="86">
        <f t="shared" si="94"/>
        <v>0</v>
      </c>
      <c r="DA96" s="86">
        <f t="shared" si="94"/>
        <v>0</v>
      </c>
      <c r="DB96" s="86">
        <f t="shared" si="94"/>
        <v>0</v>
      </c>
      <c r="DC96" s="86">
        <f t="shared" si="94"/>
        <v>0</v>
      </c>
      <c r="DD96" s="86">
        <f t="shared" si="94"/>
        <v>0</v>
      </c>
      <c r="DE96" s="87">
        <f t="shared" si="94"/>
        <v>0</v>
      </c>
      <c r="DG96" s="81"/>
      <c r="DH96" s="92" t="str">
        <f t="shared" si="93"/>
        <v>Printing &amp; Stationery</v>
      </c>
      <c r="DI96" s="83"/>
      <c r="DJ96" s="88" t="str">
        <f t="shared" si="98"/>
        <v/>
      </c>
      <c r="DK96" s="88" t="str">
        <f t="shared" si="98"/>
        <v/>
      </c>
      <c r="DL96" s="89" t="str">
        <f t="shared" si="98"/>
        <v/>
      </c>
      <c r="DM96" s="90" t="str">
        <f t="shared" si="98"/>
        <v/>
      </c>
      <c r="DN96" s="90" t="str">
        <f t="shared" si="98"/>
        <v/>
      </c>
      <c r="DO96" s="90" t="str">
        <f t="shared" si="98"/>
        <v/>
      </c>
      <c r="DP96" s="90" t="str">
        <f t="shared" si="98"/>
        <v/>
      </c>
      <c r="DQ96" s="90" t="str">
        <f t="shared" si="98"/>
        <v/>
      </c>
      <c r="DR96" s="90" t="str">
        <f t="shared" si="98"/>
        <v/>
      </c>
      <c r="DS96" s="90" t="str">
        <f t="shared" si="98"/>
        <v/>
      </c>
      <c r="DT96" s="90" t="str">
        <f t="shared" si="98"/>
        <v/>
      </c>
      <c r="DU96" s="90" t="str">
        <f t="shared" si="98"/>
        <v/>
      </c>
      <c r="DV96" s="90" t="str">
        <f t="shared" si="98"/>
        <v/>
      </c>
      <c r="DW96" s="91" t="str">
        <f t="shared" si="98"/>
        <v/>
      </c>
      <c r="DY96" s="180">
        <f t="shared" si="95"/>
        <v>3</v>
      </c>
      <c r="DZ96" s="180" t="str">
        <f t="shared" si="96"/>
        <v>Printing &amp; Stationery</v>
      </c>
      <c r="EA96" s="181">
        <f t="shared" si="97"/>
        <v>0</v>
      </c>
    </row>
    <row r="97" spans="2:131" ht="11.85" customHeight="1" x14ac:dyDescent="0.15">
      <c r="B97" s="81"/>
      <c r="C97" s="92" t="s">
        <v>164</v>
      </c>
      <c r="D97" s="83"/>
      <c r="E97" s="84">
        <f t="shared" si="67"/>
        <v>0</v>
      </c>
      <c r="F97" s="84">
        <f t="shared" si="68"/>
        <v>0</v>
      </c>
      <c r="G97" s="85">
        <v>0</v>
      </c>
      <c r="H97" s="86">
        <v>0</v>
      </c>
      <c r="I97" s="86">
        <v>0</v>
      </c>
      <c r="J97" s="86"/>
      <c r="K97" s="86"/>
      <c r="L97" s="86"/>
      <c r="M97" s="86"/>
      <c r="N97" s="86"/>
      <c r="O97" s="86"/>
      <c r="P97" s="86"/>
      <c r="Q97" s="86"/>
      <c r="R97" s="87"/>
      <c r="T97" s="81"/>
      <c r="U97" s="92" t="str">
        <f t="shared" si="88"/>
        <v>Professional Fees</v>
      </c>
      <c r="V97" s="83"/>
      <c r="W97" s="84">
        <f t="shared" si="69"/>
        <v>0</v>
      </c>
      <c r="X97" s="84">
        <f t="shared" si="70"/>
        <v>0</v>
      </c>
      <c r="Y97" s="85">
        <v>0</v>
      </c>
      <c r="Z97" s="86">
        <v>0</v>
      </c>
      <c r="AA97" s="86">
        <v>0</v>
      </c>
      <c r="AB97" s="86">
        <v>0</v>
      </c>
      <c r="AC97" s="86">
        <v>0</v>
      </c>
      <c r="AD97" s="86">
        <v>0</v>
      </c>
      <c r="AE97" s="86">
        <v>0</v>
      </c>
      <c r="AF97" s="86">
        <v>0</v>
      </c>
      <c r="AG97" s="86">
        <v>0</v>
      </c>
      <c r="AH97" s="86">
        <v>0</v>
      </c>
      <c r="AI97" s="86">
        <v>0</v>
      </c>
      <c r="AJ97" s="87">
        <v>0</v>
      </c>
      <c r="AL97" s="81"/>
      <c r="AM97" s="92" t="str">
        <f t="shared" si="89"/>
        <v>Professional Fees</v>
      </c>
      <c r="AN97" s="83"/>
      <c r="AO97" s="84">
        <f t="shared" si="71"/>
        <v>0</v>
      </c>
      <c r="AP97" s="84">
        <f t="shared" si="72"/>
        <v>0</v>
      </c>
      <c r="AQ97" s="85">
        <v>0</v>
      </c>
      <c r="AR97" s="86">
        <v>0</v>
      </c>
      <c r="AS97" s="86">
        <v>0</v>
      </c>
      <c r="AT97" s="86">
        <v>0</v>
      </c>
      <c r="AU97" s="86">
        <v>0</v>
      </c>
      <c r="AV97" s="86">
        <v>0</v>
      </c>
      <c r="AW97" s="86">
        <v>0</v>
      </c>
      <c r="AX97" s="86">
        <v>0</v>
      </c>
      <c r="AY97" s="86">
        <v>0</v>
      </c>
      <c r="AZ97" s="86">
        <v>0</v>
      </c>
      <c r="BA97" s="86">
        <v>0</v>
      </c>
      <c r="BB97" s="87">
        <v>0</v>
      </c>
      <c r="BD97" s="81"/>
      <c r="BE97" s="92" t="str">
        <f t="shared" si="90"/>
        <v>Professional Fees</v>
      </c>
      <c r="BF97" s="83"/>
      <c r="BG97" s="84">
        <f t="shared" si="73"/>
        <v>0</v>
      </c>
      <c r="BH97" s="84">
        <f t="shared" si="74"/>
        <v>0</v>
      </c>
      <c r="BI97" s="85">
        <v>0</v>
      </c>
      <c r="BJ97" s="86">
        <v>0</v>
      </c>
      <c r="BK97" s="86">
        <v>0</v>
      </c>
      <c r="BL97" s="86">
        <v>0</v>
      </c>
      <c r="BM97" s="86">
        <v>0</v>
      </c>
      <c r="BN97" s="86">
        <v>0</v>
      </c>
      <c r="BO97" s="86">
        <v>0</v>
      </c>
      <c r="BP97" s="86">
        <v>0</v>
      </c>
      <c r="BQ97" s="86">
        <v>0</v>
      </c>
      <c r="BR97" s="86">
        <v>0</v>
      </c>
      <c r="BS97" s="86">
        <v>0</v>
      </c>
      <c r="BT97" s="87">
        <v>0</v>
      </c>
      <c r="BV97" s="81"/>
      <c r="BW97" s="92" t="str">
        <f t="shared" si="91"/>
        <v>Professional Fees</v>
      </c>
      <c r="BX97" s="83"/>
      <c r="BY97" s="84">
        <f t="shared" si="16"/>
        <v>0</v>
      </c>
      <c r="BZ97" s="85">
        <f t="shared" si="75"/>
        <v>0</v>
      </c>
      <c r="CA97" s="86">
        <f t="shared" si="76"/>
        <v>0</v>
      </c>
      <c r="CB97" s="86">
        <f t="shared" si="77"/>
        <v>0</v>
      </c>
      <c r="CC97" s="86">
        <f t="shared" si="78"/>
        <v>0</v>
      </c>
      <c r="CD97" s="84">
        <f t="shared" si="4"/>
        <v>0</v>
      </c>
      <c r="CE97" s="85">
        <f t="shared" si="79"/>
        <v>0</v>
      </c>
      <c r="CF97" s="86">
        <f t="shared" si="80"/>
        <v>0</v>
      </c>
      <c r="CG97" s="86">
        <f t="shared" si="81"/>
        <v>0</v>
      </c>
      <c r="CH97" s="86">
        <f t="shared" si="82"/>
        <v>0</v>
      </c>
      <c r="CI97" s="84">
        <f t="shared" si="5"/>
        <v>0</v>
      </c>
      <c r="CJ97" s="85">
        <f t="shared" si="83"/>
        <v>0</v>
      </c>
      <c r="CK97" s="86">
        <f t="shared" si="84"/>
        <v>0</v>
      </c>
      <c r="CL97" s="86">
        <f t="shared" si="85"/>
        <v>0</v>
      </c>
      <c r="CM97" s="87">
        <f t="shared" si="86"/>
        <v>0</v>
      </c>
      <c r="CO97" s="81"/>
      <c r="CP97" s="92" t="str">
        <f t="shared" si="92"/>
        <v>Professional Fees</v>
      </c>
      <c r="CQ97" s="83"/>
      <c r="CR97" s="84">
        <f t="shared" si="66"/>
        <v>0</v>
      </c>
      <c r="CS97" s="84">
        <f t="shared" si="66"/>
        <v>0</v>
      </c>
      <c r="CT97" s="85">
        <f t="shared" si="66"/>
        <v>0</v>
      </c>
      <c r="CU97" s="86">
        <f t="shared" si="66"/>
        <v>0</v>
      </c>
      <c r="CV97" s="86">
        <f t="shared" si="66"/>
        <v>0</v>
      </c>
      <c r="CW97" s="86">
        <f t="shared" si="94"/>
        <v>0</v>
      </c>
      <c r="CX97" s="86">
        <f t="shared" si="94"/>
        <v>0</v>
      </c>
      <c r="CY97" s="86">
        <f t="shared" si="94"/>
        <v>0</v>
      </c>
      <c r="CZ97" s="86">
        <f t="shared" si="94"/>
        <v>0</v>
      </c>
      <c r="DA97" s="86">
        <f t="shared" si="94"/>
        <v>0</v>
      </c>
      <c r="DB97" s="86">
        <f t="shared" si="94"/>
        <v>0</v>
      </c>
      <c r="DC97" s="86">
        <f t="shared" si="94"/>
        <v>0</v>
      </c>
      <c r="DD97" s="86">
        <f t="shared" si="94"/>
        <v>0</v>
      </c>
      <c r="DE97" s="87">
        <f t="shared" si="94"/>
        <v>0</v>
      </c>
      <c r="DG97" s="81"/>
      <c r="DH97" s="92" t="str">
        <f t="shared" si="93"/>
        <v>Professional Fees</v>
      </c>
      <c r="DI97" s="83"/>
      <c r="DJ97" s="88" t="str">
        <f t="shared" si="98"/>
        <v/>
      </c>
      <c r="DK97" s="88" t="str">
        <f t="shared" si="98"/>
        <v/>
      </c>
      <c r="DL97" s="89" t="str">
        <f t="shared" si="98"/>
        <v/>
      </c>
      <c r="DM97" s="90" t="str">
        <f t="shared" si="98"/>
        <v/>
      </c>
      <c r="DN97" s="90" t="str">
        <f t="shared" si="98"/>
        <v/>
      </c>
      <c r="DO97" s="90" t="str">
        <f t="shared" si="98"/>
        <v/>
      </c>
      <c r="DP97" s="90" t="str">
        <f t="shared" si="98"/>
        <v/>
      </c>
      <c r="DQ97" s="90" t="str">
        <f t="shared" si="98"/>
        <v/>
      </c>
      <c r="DR97" s="90" t="str">
        <f t="shared" si="98"/>
        <v/>
      </c>
      <c r="DS97" s="90" t="str">
        <f t="shared" si="98"/>
        <v/>
      </c>
      <c r="DT97" s="90" t="str">
        <f t="shared" si="98"/>
        <v/>
      </c>
      <c r="DU97" s="90" t="str">
        <f t="shared" si="98"/>
        <v/>
      </c>
      <c r="DV97" s="90" t="str">
        <f t="shared" si="98"/>
        <v/>
      </c>
      <c r="DW97" s="91" t="str">
        <f t="shared" si="98"/>
        <v/>
      </c>
      <c r="DY97" s="180">
        <f t="shared" si="95"/>
        <v>3</v>
      </c>
      <c r="DZ97" s="180" t="str">
        <f t="shared" si="96"/>
        <v>Professional Fees</v>
      </c>
      <c r="EA97" s="181">
        <f t="shared" si="97"/>
        <v>0</v>
      </c>
    </row>
    <row r="98" spans="2:131" ht="11.85" customHeight="1" x14ac:dyDescent="0.15">
      <c r="B98" s="81"/>
      <c r="C98" s="92" t="s">
        <v>165</v>
      </c>
      <c r="D98" s="83"/>
      <c r="E98" s="84">
        <f t="shared" si="67"/>
        <v>0</v>
      </c>
      <c r="F98" s="84">
        <f t="shared" si="68"/>
        <v>0</v>
      </c>
      <c r="G98" s="85">
        <v>0</v>
      </c>
      <c r="H98" s="86">
        <v>0</v>
      </c>
      <c r="I98" s="86">
        <v>0</v>
      </c>
      <c r="J98" s="86"/>
      <c r="K98" s="86"/>
      <c r="L98" s="86"/>
      <c r="M98" s="86"/>
      <c r="N98" s="86"/>
      <c r="O98" s="86"/>
      <c r="P98" s="86"/>
      <c r="Q98" s="86"/>
      <c r="R98" s="87"/>
      <c r="T98" s="81"/>
      <c r="U98" s="92" t="str">
        <f t="shared" si="88"/>
        <v>Promotional Expense</v>
      </c>
      <c r="V98" s="83"/>
      <c r="W98" s="84">
        <f t="shared" si="69"/>
        <v>0</v>
      </c>
      <c r="X98" s="84">
        <f t="shared" si="70"/>
        <v>0</v>
      </c>
      <c r="Y98" s="85">
        <v>0</v>
      </c>
      <c r="Z98" s="86">
        <v>0</v>
      </c>
      <c r="AA98" s="86">
        <v>0</v>
      </c>
      <c r="AB98" s="86">
        <v>0</v>
      </c>
      <c r="AC98" s="86">
        <v>0</v>
      </c>
      <c r="AD98" s="86">
        <v>0</v>
      </c>
      <c r="AE98" s="86">
        <v>0</v>
      </c>
      <c r="AF98" s="86">
        <v>0</v>
      </c>
      <c r="AG98" s="86">
        <v>0</v>
      </c>
      <c r="AH98" s="86">
        <v>0</v>
      </c>
      <c r="AI98" s="86">
        <v>0</v>
      </c>
      <c r="AJ98" s="87">
        <v>0</v>
      </c>
      <c r="AL98" s="81"/>
      <c r="AM98" s="92" t="str">
        <f t="shared" si="89"/>
        <v>Promotional Expense</v>
      </c>
      <c r="AN98" s="83"/>
      <c r="AO98" s="84">
        <f t="shared" si="71"/>
        <v>0</v>
      </c>
      <c r="AP98" s="84">
        <f t="shared" si="72"/>
        <v>0</v>
      </c>
      <c r="AQ98" s="85">
        <v>0</v>
      </c>
      <c r="AR98" s="86">
        <v>0</v>
      </c>
      <c r="AS98" s="86">
        <v>0</v>
      </c>
      <c r="AT98" s="86">
        <v>0</v>
      </c>
      <c r="AU98" s="86">
        <v>0</v>
      </c>
      <c r="AV98" s="86">
        <v>0</v>
      </c>
      <c r="AW98" s="86">
        <v>0</v>
      </c>
      <c r="AX98" s="86">
        <v>0</v>
      </c>
      <c r="AY98" s="86">
        <v>0</v>
      </c>
      <c r="AZ98" s="86">
        <v>0</v>
      </c>
      <c r="BA98" s="86">
        <v>0</v>
      </c>
      <c r="BB98" s="87">
        <v>0</v>
      </c>
      <c r="BD98" s="81"/>
      <c r="BE98" s="92" t="str">
        <f t="shared" si="90"/>
        <v>Promotional Expense</v>
      </c>
      <c r="BF98" s="83"/>
      <c r="BG98" s="84">
        <f t="shared" si="73"/>
        <v>0</v>
      </c>
      <c r="BH98" s="84">
        <f t="shared" si="74"/>
        <v>0</v>
      </c>
      <c r="BI98" s="85">
        <v>0</v>
      </c>
      <c r="BJ98" s="86">
        <v>0</v>
      </c>
      <c r="BK98" s="86">
        <v>0</v>
      </c>
      <c r="BL98" s="86">
        <v>0</v>
      </c>
      <c r="BM98" s="86">
        <v>0</v>
      </c>
      <c r="BN98" s="86">
        <v>0</v>
      </c>
      <c r="BO98" s="86">
        <v>0</v>
      </c>
      <c r="BP98" s="86">
        <v>0</v>
      </c>
      <c r="BQ98" s="86">
        <v>0</v>
      </c>
      <c r="BR98" s="86">
        <v>0</v>
      </c>
      <c r="BS98" s="86">
        <v>0</v>
      </c>
      <c r="BT98" s="87">
        <v>0</v>
      </c>
      <c r="BV98" s="81"/>
      <c r="BW98" s="92" t="str">
        <f t="shared" si="91"/>
        <v>Promotional Expense</v>
      </c>
      <c r="BX98" s="83"/>
      <c r="BY98" s="84">
        <f t="shared" si="16"/>
        <v>0</v>
      </c>
      <c r="BZ98" s="85">
        <f t="shared" si="75"/>
        <v>0</v>
      </c>
      <c r="CA98" s="86">
        <f t="shared" si="76"/>
        <v>0</v>
      </c>
      <c r="CB98" s="86">
        <f t="shared" si="77"/>
        <v>0</v>
      </c>
      <c r="CC98" s="86">
        <f t="shared" si="78"/>
        <v>0</v>
      </c>
      <c r="CD98" s="84">
        <f t="shared" si="4"/>
        <v>0</v>
      </c>
      <c r="CE98" s="85">
        <f t="shared" si="79"/>
        <v>0</v>
      </c>
      <c r="CF98" s="86">
        <f t="shared" si="80"/>
        <v>0</v>
      </c>
      <c r="CG98" s="86">
        <f t="shared" si="81"/>
        <v>0</v>
      </c>
      <c r="CH98" s="86">
        <f t="shared" si="82"/>
        <v>0</v>
      </c>
      <c r="CI98" s="84">
        <f t="shared" si="5"/>
        <v>0</v>
      </c>
      <c r="CJ98" s="85">
        <f t="shared" si="83"/>
        <v>0</v>
      </c>
      <c r="CK98" s="86">
        <f t="shared" si="84"/>
        <v>0</v>
      </c>
      <c r="CL98" s="86">
        <f t="shared" si="85"/>
        <v>0</v>
      </c>
      <c r="CM98" s="87">
        <f t="shared" si="86"/>
        <v>0</v>
      </c>
      <c r="CO98" s="81"/>
      <c r="CP98" s="92" t="str">
        <f t="shared" si="92"/>
        <v>Promotional Expense</v>
      </c>
      <c r="CQ98" s="83"/>
      <c r="CR98" s="84">
        <f t="shared" si="66"/>
        <v>0</v>
      </c>
      <c r="CS98" s="84">
        <f t="shared" si="66"/>
        <v>0</v>
      </c>
      <c r="CT98" s="85">
        <f t="shared" si="66"/>
        <v>0</v>
      </c>
      <c r="CU98" s="86">
        <f t="shared" si="66"/>
        <v>0</v>
      </c>
      <c r="CV98" s="86">
        <f t="shared" si="66"/>
        <v>0</v>
      </c>
      <c r="CW98" s="86">
        <f t="shared" si="94"/>
        <v>0</v>
      </c>
      <c r="CX98" s="86">
        <f t="shared" si="94"/>
        <v>0</v>
      </c>
      <c r="CY98" s="86">
        <f t="shared" si="94"/>
        <v>0</v>
      </c>
      <c r="CZ98" s="86">
        <f t="shared" si="94"/>
        <v>0</v>
      </c>
      <c r="DA98" s="86">
        <f t="shared" si="94"/>
        <v>0</v>
      </c>
      <c r="DB98" s="86">
        <f t="shared" si="94"/>
        <v>0</v>
      </c>
      <c r="DC98" s="86">
        <f t="shared" si="94"/>
        <v>0</v>
      </c>
      <c r="DD98" s="86">
        <f t="shared" si="94"/>
        <v>0</v>
      </c>
      <c r="DE98" s="87">
        <f t="shared" si="94"/>
        <v>0</v>
      </c>
      <c r="DG98" s="81"/>
      <c r="DH98" s="92" t="str">
        <f t="shared" si="93"/>
        <v>Promotional Expense</v>
      </c>
      <c r="DI98" s="83"/>
      <c r="DJ98" s="88" t="str">
        <f t="shared" si="98"/>
        <v/>
      </c>
      <c r="DK98" s="88" t="str">
        <f t="shared" si="98"/>
        <v/>
      </c>
      <c r="DL98" s="89" t="str">
        <f t="shared" si="98"/>
        <v/>
      </c>
      <c r="DM98" s="90" t="str">
        <f t="shared" si="98"/>
        <v/>
      </c>
      <c r="DN98" s="90" t="str">
        <f t="shared" si="98"/>
        <v/>
      </c>
      <c r="DO98" s="90" t="str">
        <f t="shared" si="98"/>
        <v/>
      </c>
      <c r="DP98" s="90" t="str">
        <f t="shared" si="98"/>
        <v/>
      </c>
      <c r="DQ98" s="90" t="str">
        <f t="shared" si="98"/>
        <v/>
      </c>
      <c r="DR98" s="90" t="str">
        <f t="shared" si="98"/>
        <v/>
      </c>
      <c r="DS98" s="90" t="str">
        <f t="shared" si="98"/>
        <v/>
      </c>
      <c r="DT98" s="90" t="str">
        <f t="shared" si="98"/>
        <v/>
      </c>
      <c r="DU98" s="90" t="str">
        <f t="shared" si="98"/>
        <v/>
      </c>
      <c r="DV98" s="90" t="str">
        <f t="shared" si="98"/>
        <v/>
      </c>
      <c r="DW98" s="91" t="str">
        <f t="shared" si="98"/>
        <v/>
      </c>
      <c r="DY98" s="180">
        <f t="shared" si="95"/>
        <v>3</v>
      </c>
      <c r="DZ98" s="180" t="str">
        <f t="shared" si="96"/>
        <v>Promotional Expense</v>
      </c>
      <c r="EA98" s="181">
        <f t="shared" si="97"/>
        <v>0</v>
      </c>
    </row>
    <row r="99" spans="2:131" ht="11.85" customHeight="1" x14ac:dyDescent="0.15">
      <c r="B99" s="81"/>
      <c r="C99" s="92" t="s">
        <v>166</v>
      </c>
      <c r="D99" s="83"/>
      <c r="E99" s="84">
        <f t="shared" si="67"/>
        <v>0</v>
      </c>
      <c r="F99" s="84">
        <f t="shared" si="68"/>
        <v>0</v>
      </c>
      <c r="G99" s="85">
        <v>0</v>
      </c>
      <c r="H99" s="86">
        <v>0</v>
      </c>
      <c r="I99" s="86">
        <v>0</v>
      </c>
      <c r="J99" s="86"/>
      <c r="K99" s="86"/>
      <c r="L99" s="86"/>
      <c r="M99" s="86"/>
      <c r="N99" s="86"/>
      <c r="O99" s="86"/>
      <c r="P99" s="86"/>
      <c r="Q99" s="86"/>
      <c r="R99" s="87"/>
      <c r="T99" s="81"/>
      <c r="U99" s="92" t="str">
        <f t="shared" si="88"/>
        <v>Promotional Expense-F&amp;B</v>
      </c>
      <c r="V99" s="83"/>
      <c r="W99" s="84">
        <f t="shared" si="69"/>
        <v>0</v>
      </c>
      <c r="X99" s="84">
        <f t="shared" si="70"/>
        <v>0</v>
      </c>
      <c r="Y99" s="85">
        <v>0</v>
      </c>
      <c r="Z99" s="86">
        <v>0</v>
      </c>
      <c r="AA99" s="86">
        <v>0</v>
      </c>
      <c r="AB99" s="86">
        <v>0</v>
      </c>
      <c r="AC99" s="86">
        <v>0</v>
      </c>
      <c r="AD99" s="86">
        <v>0</v>
      </c>
      <c r="AE99" s="86">
        <v>0</v>
      </c>
      <c r="AF99" s="86">
        <v>0</v>
      </c>
      <c r="AG99" s="86">
        <v>0</v>
      </c>
      <c r="AH99" s="86">
        <v>0</v>
      </c>
      <c r="AI99" s="86">
        <v>0</v>
      </c>
      <c r="AJ99" s="87">
        <v>0</v>
      </c>
      <c r="AL99" s="81"/>
      <c r="AM99" s="92" t="str">
        <f t="shared" si="89"/>
        <v>Promotional Expense-F&amp;B</v>
      </c>
      <c r="AN99" s="83"/>
      <c r="AO99" s="84">
        <f t="shared" si="71"/>
        <v>0</v>
      </c>
      <c r="AP99" s="84">
        <f t="shared" si="72"/>
        <v>0</v>
      </c>
      <c r="AQ99" s="85">
        <v>0</v>
      </c>
      <c r="AR99" s="86">
        <v>0</v>
      </c>
      <c r="AS99" s="86">
        <v>0</v>
      </c>
      <c r="AT99" s="86">
        <v>0</v>
      </c>
      <c r="AU99" s="86">
        <v>0</v>
      </c>
      <c r="AV99" s="86">
        <v>0</v>
      </c>
      <c r="AW99" s="86">
        <v>0</v>
      </c>
      <c r="AX99" s="86">
        <v>0</v>
      </c>
      <c r="AY99" s="86">
        <v>0</v>
      </c>
      <c r="AZ99" s="86">
        <v>0</v>
      </c>
      <c r="BA99" s="86">
        <v>0</v>
      </c>
      <c r="BB99" s="87">
        <v>0</v>
      </c>
      <c r="BD99" s="81"/>
      <c r="BE99" s="92" t="str">
        <f t="shared" si="90"/>
        <v>Promotional Expense-F&amp;B</v>
      </c>
      <c r="BF99" s="83"/>
      <c r="BG99" s="84">
        <f t="shared" si="73"/>
        <v>0</v>
      </c>
      <c r="BH99" s="84">
        <f t="shared" si="74"/>
        <v>0</v>
      </c>
      <c r="BI99" s="85">
        <v>0</v>
      </c>
      <c r="BJ99" s="86">
        <v>0</v>
      </c>
      <c r="BK99" s="86">
        <v>0</v>
      </c>
      <c r="BL99" s="86">
        <v>0</v>
      </c>
      <c r="BM99" s="86">
        <v>0</v>
      </c>
      <c r="BN99" s="86">
        <v>0</v>
      </c>
      <c r="BO99" s="86">
        <v>0</v>
      </c>
      <c r="BP99" s="86">
        <v>0</v>
      </c>
      <c r="BQ99" s="86">
        <v>0</v>
      </c>
      <c r="BR99" s="86">
        <v>0</v>
      </c>
      <c r="BS99" s="86">
        <v>0</v>
      </c>
      <c r="BT99" s="87">
        <v>0</v>
      </c>
      <c r="BV99" s="81"/>
      <c r="BW99" s="92" t="str">
        <f t="shared" si="91"/>
        <v>Promotional Expense-F&amp;B</v>
      </c>
      <c r="BX99" s="83"/>
      <c r="BY99" s="84">
        <f t="shared" si="16"/>
        <v>0</v>
      </c>
      <c r="BZ99" s="85">
        <f t="shared" si="75"/>
        <v>0</v>
      </c>
      <c r="CA99" s="86">
        <f t="shared" si="76"/>
        <v>0</v>
      </c>
      <c r="CB99" s="86">
        <f t="shared" si="77"/>
        <v>0</v>
      </c>
      <c r="CC99" s="86">
        <f t="shared" si="78"/>
        <v>0</v>
      </c>
      <c r="CD99" s="84">
        <f t="shared" si="4"/>
        <v>0</v>
      </c>
      <c r="CE99" s="85">
        <f t="shared" si="79"/>
        <v>0</v>
      </c>
      <c r="CF99" s="86">
        <f t="shared" si="80"/>
        <v>0</v>
      </c>
      <c r="CG99" s="86">
        <f t="shared" si="81"/>
        <v>0</v>
      </c>
      <c r="CH99" s="86">
        <f t="shared" si="82"/>
        <v>0</v>
      </c>
      <c r="CI99" s="84">
        <f t="shared" si="5"/>
        <v>0</v>
      </c>
      <c r="CJ99" s="85">
        <f t="shared" si="83"/>
        <v>0</v>
      </c>
      <c r="CK99" s="86">
        <f t="shared" si="84"/>
        <v>0</v>
      </c>
      <c r="CL99" s="86">
        <f t="shared" si="85"/>
        <v>0</v>
      </c>
      <c r="CM99" s="87">
        <f t="shared" si="86"/>
        <v>0</v>
      </c>
      <c r="CO99" s="81"/>
      <c r="CP99" s="92" t="str">
        <f t="shared" si="92"/>
        <v>Promotional Expense-F&amp;B</v>
      </c>
      <c r="CQ99" s="83"/>
      <c r="CR99" s="84">
        <f t="shared" si="66"/>
        <v>0</v>
      </c>
      <c r="CS99" s="84">
        <f t="shared" si="66"/>
        <v>0</v>
      </c>
      <c r="CT99" s="85">
        <f t="shared" si="66"/>
        <v>0</v>
      </c>
      <c r="CU99" s="86">
        <f t="shared" si="66"/>
        <v>0</v>
      </c>
      <c r="CV99" s="86">
        <f t="shared" si="66"/>
        <v>0</v>
      </c>
      <c r="CW99" s="86">
        <f t="shared" si="94"/>
        <v>0</v>
      </c>
      <c r="CX99" s="86">
        <f t="shared" si="94"/>
        <v>0</v>
      </c>
      <c r="CY99" s="86">
        <f t="shared" si="94"/>
        <v>0</v>
      </c>
      <c r="CZ99" s="86">
        <f t="shared" si="94"/>
        <v>0</v>
      </c>
      <c r="DA99" s="86">
        <f t="shared" si="94"/>
        <v>0</v>
      </c>
      <c r="DB99" s="86">
        <f t="shared" si="94"/>
        <v>0</v>
      </c>
      <c r="DC99" s="86">
        <f t="shared" si="94"/>
        <v>0</v>
      </c>
      <c r="DD99" s="86">
        <f t="shared" si="94"/>
        <v>0</v>
      </c>
      <c r="DE99" s="87">
        <f t="shared" si="94"/>
        <v>0</v>
      </c>
      <c r="DG99" s="81"/>
      <c r="DH99" s="92" t="str">
        <f t="shared" si="93"/>
        <v>Promotional Expense-F&amp;B</v>
      </c>
      <c r="DI99" s="83"/>
      <c r="DJ99" s="88" t="str">
        <f t="shared" si="98"/>
        <v/>
      </c>
      <c r="DK99" s="88" t="str">
        <f t="shared" si="98"/>
        <v/>
      </c>
      <c r="DL99" s="89" t="str">
        <f t="shared" si="98"/>
        <v/>
      </c>
      <c r="DM99" s="90" t="str">
        <f t="shared" si="98"/>
        <v/>
      </c>
      <c r="DN99" s="90" t="str">
        <f t="shared" si="98"/>
        <v/>
      </c>
      <c r="DO99" s="90" t="str">
        <f t="shared" si="98"/>
        <v/>
      </c>
      <c r="DP99" s="90" t="str">
        <f t="shared" si="98"/>
        <v/>
      </c>
      <c r="DQ99" s="90" t="str">
        <f t="shared" si="98"/>
        <v/>
      </c>
      <c r="DR99" s="90" t="str">
        <f t="shared" si="98"/>
        <v/>
      </c>
      <c r="DS99" s="90" t="str">
        <f t="shared" si="98"/>
        <v/>
      </c>
      <c r="DT99" s="90" t="str">
        <f t="shared" si="98"/>
        <v/>
      </c>
      <c r="DU99" s="90" t="str">
        <f t="shared" si="98"/>
        <v/>
      </c>
      <c r="DV99" s="90" t="str">
        <f t="shared" si="98"/>
        <v/>
      </c>
      <c r="DW99" s="91" t="str">
        <f t="shared" si="98"/>
        <v/>
      </c>
      <c r="DY99" s="180">
        <f t="shared" si="95"/>
        <v>3</v>
      </c>
      <c r="DZ99" s="180" t="str">
        <f t="shared" si="96"/>
        <v>Promotional Expense-F&amp;B</v>
      </c>
      <c r="EA99" s="181">
        <f t="shared" si="97"/>
        <v>0</v>
      </c>
    </row>
    <row r="100" spans="2:131" ht="11.85" customHeight="1" x14ac:dyDescent="0.15">
      <c r="B100" s="81"/>
      <c r="C100" s="92" t="s">
        <v>167</v>
      </c>
      <c r="D100" s="83"/>
      <c r="E100" s="84">
        <f t="shared" si="67"/>
        <v>0</v>
      </c>
      <c r="F100" s="84">
        <f t="shared" si="68"/>
        <v>0</v>
      </c>
      <c r="G100" s="85">
        <v>0</v>
      </c>
      <c r="H100" s="86">
        <v>0</v>
      </c>
      <c r="I100" s="86">
        <v>0</v>
      </c>
      <c r="J100" s="86"/>
      <c r="K100" s="86"/>
      <c r="L100" s="86"/>
      <c r="M100" s="86"/>
      <c r="N100" s="86"/>
      <c r="O100" s="86"/>
      <c r="P100" s="86"/>
      <c r="Q100" s="86"/>
      <c r="R100" s="87"/>
      <c r="T100" s="81"/>
      <c r="U100" s="92" t="str">
        <f t="shared" si="88"/>
        <v>Provision For Doubtful Accts.</v>
      </c>
      <c r="V100" s="83"/>
      <c r="W100" s="84">
        <f t="shared" si="69"/>
        <v>0</v>
      </c>
      <c r="X100" s="84">
        <f t="shared" si="70"/>
        <v>0</v>
      </c>
      <c r="Y100" s="85">
        <v>0</v>
      </c>
      <c r="Z100" s="86">
        <v>0</v>
      </c>
      <c r="AA100" s="86">
        <v>0</v>
      </c>
      <c r="AB100" s="86">
        <v>0</v>
      </c>
      <c r="AC100" s="86">
        <v>0</v>
      </c>
      <c r="AD100" s="86">
        <v>0</v>
      </c>
      <c r="AE100" s="86">
        <v>0</v>
      </c>
      <c r="AF100" s="86">
        <v>0</v>
      </c>
      <c r="AG100" s="86">
        <v>0</v>
      </c>
      <c r="AH100" s="86">
        <v>0</v>
      </c>
      <c r="AI100" s="86">
        <v>0</v>
      </c>
      <c r="AJ100" s="87">
        <v>0</v>
      </c>
      <c r="AL100" s="81"/>
      <c r="AM100" s="92" t="str">
        <f t="shared" si="89"/>
        <v>Provision For Doubtful Accts.</v>
      </c>
      <c r="AN100" s="83"/>
      <c r="AO100" s="84">
        <f t="shared" si="71"/>
        <v>0</v>
      </c>
      <c r="AP100" s="84">
        <f t="shared" si="72"/>
        <v>0</v>
      </c>
      <c r="AQ100" s="85">
        <v>0</v>
      </c>
      <c r="AR100" s="86">
        <v>0</v>
      </c>
      <c r="AS100" s="86">
        <v>0</v>
      </c>
      <c r="AT100" s="86">
        <v>0</v>
      </c>
      <c r="AU100" s="86">
        <v>0</v>
      </c>
      <c r="AV100" s="86">
        <v>0</v>
      </c>
      <c r="AW100" s="86">
        <v>0</v>
      </c>
      <c r="AX100" s="86">
        <v>0</v>
      </c>
      <c r="AY100" s="86">
        <v>0</v>
      </c>
      <c r="AZ100" s="86">
        <v>0</v>
      </c>
      <c r="BA100" s="86">
        <v>0</v>
      </c>
      <c r="BB100" s="87">
        <v>0</v>
      </c>
      <c r="BD100" s="81"/>
      <c r="BE100" s="92" t="str">
        <f t="shared" si="90"/>
        <v>Provision For Doubtful Accts.</v>
      </c>
      <c r="BF100" s="83"/>
      <c r="BG100" s="84">
        <f t="shared" si="73"/>
        <v>0</v>
      </c>
      <c r="BH100" s="84">
        <f t="shared" si="74"/>
        <v>0</v>
      </c>
      <c r="BI100" s="85">
        <v>0</v>
      </c>
      <c r="BJ100" s="86">
        <v>0</v>
      </c>
      <c r="BK100" s="86">
        <v>0</v>
      </c>
      <c r="BL100" s="86">
        <v>0</v>
      </c>
      <c r="BM100" s="86">
        <v>0</v>
      </c>
      <c r="BN100" s="86">
        <v>0</v>
      </c>
      <c r="BO100" s="86">
        <v>0</v>
      </c>
      <c r="BP100" s="86">
        <v>0</v>
      </c>
      <c r="BQ100" s="86">
        <v>0</v>
      </c>
      <c r="BR100" s="86">
        <v>0</v>
      </c>
      <c r="BS100" s="86">
        <v>0</v>
      </c>
      <c r="BT100" s="87">
        <v>0</v>
      </c>
      <c r="BV100" s="81"/>
      <c r="BW100" s="92" t="str">
        <f t="shared" si="91"/>
        <v>Provision For Doubtful Accts.</v>
      </c>
      <c r="BX100" s="83"/>
      <c r="BY100" s="84">
        <f t="shared" si="16"/>
        <v>0</v>
      </c>
      <c r="BZ100" s="85">
        <f t="shared" si="75"/>
        <v>0</v>
      </c>
      <c r="CA100" s="86">
        <f t="shared" si="76"/>
        <v>0</v>
      </c>
      <c r="CB100" s="86">
        <f t="shared" si="77"/>
        <v>0</v>
      </c>
      <c r="CC100" s="86">
        <f t="shared" si="78"/>
        <v>0</v>
      </c>
      <c r="CD100" s="84">
        <f t="shared" si="4"/>
        <v>0</v>
      </c>
      <c r="CE100" s="85">
        <f t="shared" si="79"/>
        <v>0</v>
      </c>
      <c r="CF100" s="86">
        <f t="shared" si="80"/>
        <v>0</v>
      </c>
      <c r="CG100" s="86">
        <f t="shared" si="81"/>
        <v>0</v>
      </c>
      <c r="CH100" s="86">
        <f t="shared" si="82"/>
        <v>0</v>
      </c>
      <c r="CI100" s="84">
        <f t="shared" si="5"/>
        <v>0</v>
      </c>
      <c r="CJ100" s="85">
        <f t="shared" si="83"/>
        <v>0</v>
      </c>
      <c r="CK100" s="86">
        <f t="shared" si="84"/>
        <v>0</v>
      </c>
      <c r="CL100" s="86">
        <f t="shared" si="85"/>
        <v>0</v>
      </c>
      <c r="CM100" s="87">
        <f t="shared" si="86"/>
        <v>0</v>
      </c>
      <c r="CO100" s="81"/>
      <c r="CP100" s="92" t="str">
        <f t="shared" si="92"/>
        <v>Provision For Doubtful Accts.</v>
      </c>
      <c r="CQ100" s="83"/>
      <c r="CR100" s="84">
        <f t="shared" si="66"/>
        <v>0</v>
      </c>
      <c r="CS100" s="84">
        <f t="shared" si="66"/>
        <v>0</v>
      </c>
      <c r="CT100" s="85">
        <f t="shared" si="66"/>
        <v>0</v>
      </c>
      <c r="CU100" s="86">
        <f t="shared" si="66"/>
        <v>0</v>
      </c>
      <c r="CV100" s="86">
        <f t="shared" si="66"/>
        <v>0</v>
      </c>
      <c r="CW100" s="86">
        <f t="shared" si="94"/>
        <v>0</v>
      </c>
      <c r="CX100" s="86">
        <f t="shared" si="94"/>
        <v>0</v>
      </c>
      <c r="CY100" s="86">
        <f t="shared" si="94"/>
        <v>0</v>
      </c>
      <c r="CZ100" s="86">
        <f t="shared" si="94"/>
        <v>0</v>
      </c>
      <c r="DA100" s="86">
        <f t="shared" si="94"/>
        <v>0</v>
      </c>
      <c r="DB100" s="86">
        <f t="shared" si="94"/>
        <v>0</v>
      </c>
      <c r="DC100" s="86">
        <f t="shared" si="94"/>
        <v>0</v>
      </c>
      <c r="DD100" s="86">
        <f t="shared" si="94"/>
        <v>0</v>
      </c>
      <c r="DE100" s="87">
        <f t="shared" si="94"/>
        <v>0</v>
      </c>
      <c r="DG100" s="81"/>
      <c r="DH100" s="92" t="str">
        <f t="shared" si="93"/>
        <v>Provision For Doubtful Accts.</v>
      </c>
      <c r="DI100" s="83"/>
      <c r="DJ100" s="88" t="str">
        <f t="shared" si="98"/>
        <v/>
      </c>
      <c r="DK100" s="88" t="str">
        <f t="shared" si="98"/>
        <v/>
      </c>
      <c r="DL100" s="89" t="str">
        <f t="shared" si="98"/>
        <v/>
      </c>
      <c r="DM100" s="90" t="str">
        <f t="shared" si="98"/>
        <v/>
      </c>
      <c r="DN100" s="90" t="str">
        <f t="shared" si="98"/>
        <v/>
      </c>
      <c r="DO100" s="90" t="str">
        <f t="shared" si="98"/>
        <v/>
      </c>
      <c r="DP100" s="90" t="str">
        <f t="shared" si="98"/>
        <v/>
      </c>
      <c r="DQ100" s="90" t="str">
        <f t="shared" si="98"/>
        <v/>
      </c>
      <c r="DR100" s="90" t="str">
        <f t="shared" si="98"/>
        <v/>
      </c>
      <c r="DS100" s="90" t="str">
        <f t="shared" si="98"/>
        <v/>
      </c>
      <c r="DT100" s="90" t="str">
        <f t="shared" si="98"/>
        <v/>
      </c>
      <c r="DU100" s="90" t="str">
        <f t="shared" si="98"/>
        <v/>
      </c>
      <c r="DV100" s="90" t="str">
        <f t="shared" si="98"/>
        <v/>
      </c>
      <c r="DW100" s="91" t="str">
        <f t="shared" si="98"/>
        <v/>
      </c>
      <c r="DY100" s="180">
        <f t="shared" si="95"/>
        <v>3</v>
      </c>
      <c r="DZ100" s="180" t="str">
        <f t="shared" si="96"/>
        <v>Provision For Doubtful Accts.</v>
      </c>
      <c r="EA100" s="181">
        <f t="shared" si="97"/>
        <v>0</v>
      </c>
    </row>
    <row r="101" spans="2:131" ht="11.85" customHeight="1" x14ac:dyDescent="0.15">
      <c r="B101" s="81"/>
      <c r="C101" s="92" t="s">
        <v>168</v>
      </c>
      <c r="D101" s="83"/>
      <c r="E101" s="84">
        <f t="shared" si="67"/>
        <v>0</v>
      </c>
      <c r="F101" s="84">
        <f t="shared" si="68"/>
        <v>0</v>
      </c>
      <c r="G101" s="85">
        <v>0</v>
      </c>
      <c r="H101" s="86">
        <v>0</v>
      </c>
      <c r="I101" s="86">
        <v>0</v>
      </c>
      <c r="J101" s="86"/>
      <c r="K101" s="86"/>
      <c r="L101" s="86"/>
      <c r="M101" s="86"/>
      <c r="N101" s="86"/>
      <c r="O101" s="86"/>
      <c r="P101" s="86"/>
      <c r="Q101" s="86"/>
      <c r="R101" s="87"/>
      <c r="T101" s="81"/>
      <c r="U101" s="92" t="str">
        <f t="shared" si="88"/>
        <v>Real Property Tax</v>
      </c>
      <c r="V101" s="83"/>
      <c r="W101" s="84">
        <f t="shared" si="69"/>
        <v>0</v>
      </c>
      <c r="X101" s="84">
        <f t="shared" si="70"/>
        <v>0</v>
      </c>
      <c r="Y101" s="85">
        <v>0</v>
      </c>
      <c r="Z101" s="86">
        <v>0</v>
      </c>
      <c r="AA101" s="86">
        <v>0</v>
      </c>
      <c r="AB101" s="86">
        <v>0</v>
      </c>
      <c r="AC101" s="86">
        <v>0</v>
      </c>
      <c r="AD101" s="86">
        <v>0</v>
      </c>
      <c r="AE101" s="86">
        <v>0</v>
      </c>
      <c r="AF101" s="86">
        <v>0</v>
      </c>
      <c r="AG101" s="86">
        <v>0</v>
      </c>
      <c r="AH101" s="86">
        <v>0</v>
      </c>
      <c r="AI101" s="86">
        <v>0</v>
      </c>
      <c r="AJ101" s="87">
        <v>0</v>
      </c>
      <c r="AL101" s="81"/>
      <c r="AM101" s="92" t="str">
        <f t="shared" si="89"/>
        <v>Real Property Tax</v>
      </c>
      <c r="AN101" s="83"/>
      <c r="AO101" s="84">
        <f t="shared" si="71"/>
        <v>0</v>
      </c>
      <c r="AP101" s="84">
        <f t="shared" si="72"/>
        <v>0</v>
      </c>
      <c r="AQ101" s="85">
        <v>0</v>
      </c>
      <c r="AR101" s="86">
        <v>0</v>
      </c>
      <c r="AS101" s="86">
        <v>0</v>
      </c>
      <c r="AT101" s="86">
        <v>0</v>
      </c>
      <c r="AU101" s="86">
        <v>0</v>
      </c>
      <c r="AV101" s="86">
        <v>0</v>
      </c>
      <c r="AW101" s="86">
        <v>0</v>
      </c>
      <c r="AX101" s="86">
        <v>0</v>
      </c>
      <c r="AY101" s="86">
        <v>0</v>
      </c>
      <c r="AZ101" s="86">
        <v>0</v>
      </c>
      <c r="BA101" s="86">
        <v>0</v>
      </c>
      <c r="BB101" s="87">
        <v>0</v>
      </c>
      <c r="BD101" s="81"/>
      <c r="BE101" s="92" t="str">
        <f t="shared" si="90"/>
        <v>Real Property Tax</v>
      </c>
      <c r="BF101" s="83"/>
      <c r="BG101" s="84">
        <f t="shared" si="73"/>
        <v>0</v>
      </c>
      <c r="BH101" s="84">
        <f t="shared" si="74"/>
        <v>0</v>
      </c>
      <c r="BI101" s="85">
        <v>0</v>
      </c>
      <c r="BJ101" s="86">
        <v>0</v>
      </c>
      <c r="BK101" s="86">
        <v>0</v>
      </c>
      <c r="BL101" s="86">
        <v>0</v>
      </c>
      <c r="BM101" s="86">
        <v>0</v>
      </c>
      <c r="BN101" s="86">
        <v>0</v>
      </c>
      <c r="BO101" s="86">
        <v>0</v>
      </c>
      <c r="BP101" s="86">
        <v>0</v>
      </c>
      <c r="BQ101" s="86">
        <v>0</v>
      </c>
      <c r="BR101" s="86">
        <v>0</v>
      </c>
      <c r="BS101" s="86">
        <v>0</v>
      </c>
      <c r="BT101" s="87">
        <v>0</v>
      </c>
      <c r="BV101" s="81"/>
      <c r="BW101" s="92" t="str">
        <f t="shared" si="91"/>
        <v>Real Property Tax</v>
      </c>
      <c r="BX101" s="83"/>
      <c r="BY101" s="84">
        <f t="shared" si="16"/>
        <v>0</v>
      </c>
      <c r="BZ101" s="85">
        <f t="shared" si="75"/>
        <v>0</v>
      </c>
      <c r="CA101" s="86">
        <f t="shared" si="76"/>
        <v>0</v>
      </c>
      <c r="CB101" s="86">
        <f t="shared" si="77"/>
        <v>0</v>
      </c>
      <c r="CC101" s="86">
        <f t="shared" si="78"/>
        <v>0</v>
      </c>
      <c r="CD101" s="84">
        <f t="shared" si="4"/>
        <v>0</v>
      </c>
      <c r="CE101" s="85">
        <f t="shared" si="79"/>
        <v>0</v>
      </c>
      <c r="CF101" s="86">
        <f t="shared" si="80"/>
        <v>0</v>
      </c>
      <c r="CG101" s="86">
        <f t="shared" si="81"/>
        <v>0</v>
      </c>
      <c r="CH101" s="86">
        <f t="shared" si="82"/>
        <v>0</v>
      </c>
      <c r="CI101" s="84">
        <f t="shared" si="5"/>
        <v>0</v>
      </c>
      <c r="CJ101" s="85">
        <f t="shared" si="83"/>
        <v>0</v>
      </c>
      <c r="CK101" s="86">
        <f t="shared" si="84"/>
        <v>0</v>
      </c>
      <c r="CL101" s="86">
        <f t="shared" si="85"/>
        <v>0</v>
      </c>
      <c r="CM101" s="87">
        <f t="shared" si="86"/>
        <v>0</v>
      </c>
      <c r="CO101" s="81"/>
      <c r="CP101" s="92" t="str">
        <f t="shared" si="92"/>
        <v>Real Property Tax</v>
      </c>
      <c r="CQ101" s="83"/>
      <c r="CR101" s="84">
        <f t="shared" si="66"/>
        <v>0</v>
      </c>
      <c r="CS101" s="84">
        <f t="shared" si="66"/>
        <v>0</v>
      </c>
      <c r="CT101" s="85">
        <f t="shared" si="66"/>
        <v>0</v>
      </c>
      <c r="CU101" s="86">
        <f t="shared" si="66"/>
        <v>0</v>
      </c>
      <c r="CV101" s="86">
        <f t="shared" si="66"/>
        <v>0</v>
      </c>
      <c r="CW101" s="86">
        <f t="shared" si="94"/>
        <v>0</v>
      </c>
      <c r="CX101" s="86">
        <f t="shared" si="94"/>
        <v>0</v>
      </c>
      <c r="CY101" s="86">
        <f t="shared" si="94"/>
        <v>0</v>
      </c>
      <c r="CZ101" s="86">
        <f t="shared" si="94"/>
        <v>0</v>
      </c>
      <c r="DA101" s="86">
        <f t="shared" si="94"/>
        <v>0</v>
      </c>
      <c r="DB101" s="86">
        <f t="shared" si="94"/>
        <v>0</v>
      </c>
      <c r="DC101" s="86">
        <f t="shared" si="94"/>
        <v>0</v>
      </c>
      <c r="DD101" s="86">
        <f t="shared" si="94"/>
        <v>0</v>
      </c>
      <c r="DE101" s="87">
        <f t="shared" si="94"/>
        <v>0</v>
      </c>
      <c r="DG101" s="81"/>
      <c r="DH101" s="92" t="str">
        <f t="shared" si="93"/>
        <v>Real Property Tax</v>
      </c>
      <c r="DI101" s="83"/>
      <c r="DJ101" s="88" t="str">
        <f t="shared" si="98"/>
        <v/>
      </c>
      <c r="DK101" s="88" t="str">
        <f t="shared" si="98"/>
        <v/>
      </c>
      <c r="DL101" s="89" t="str">
        <f t="shared" si="98"/>
        <v/>
      </c>
      <c r="DM101" s="90" t="str">
        <f t="shared" si="98"/>
        <v/>
      </c>
      <c r="DN101" s="90" t="str">
        <f t="shared" si="98"/>
        <v/>
      </c>
      <c r="DO101" s="90" t="str">
        <f t="shared" si="98"/>
        <v/>
      </c>
      <c r="DP101" s="90" t="str">
        <f t="shared" si="98"/>
        <v/>
      </c>
      <c r="DQ101" s="90" t="str">
        <f t="shared" si="98"/>
        <v/>
      </c>
      <c r="DR101" s="90" t="str">
        <f t="shared" si="98"/>
        <v/>
      </c>
      <c r="DS101" s="90" t="str">
        <f t="shared" si="98"/>
        <v/>
      </c>
      <c r="DT101" s="90" t="str">
        <f t="shared" si="98"/>
        <v/>
      </c>
      <c r="DU101" s="90" t="str">
        <f t="shared" si="98"/>
        <v/>
      </c>
      <c r="DV101" s="90" t="str">
        <f t="shared" si="98"/>
        <v/>
      </c>
      <c r="DW101" s="91" t="str">
        <f t="shared" si="98"/>
        <v/>
      </c>
      <c r="DY101" s="180">
        <f t="shared" si="95"/>
        <v>3</v>
      </c>
      <c r="DZ101" s="180" t="str">
        <f t="shared" si="96"/>
        <v>Real Property Tax</v>
      </c>
      <c r="EA101" s="181">
        <f t="shared" si="97"/>
        <v>0</v>
      </c>
    </row>
    <row r="102" spans="2:131" ht="11.85" customHeight="1" x14ac:dyDescent="0.15">
      <c r="B102" s="81"/>
      <c r="C102" s="92" t="s">
        <v>169</v>
      </c>
      <c r="D102" s="83"/>
      <c r="E102" s="84">
        <f t="shared" si="67"/>
        <v>0</v>
      </c>
      <c r="F102" s="84">
        <f t="shared" si="68"/>
        <v>0</v>
      </c>
      <c r="G102" s="85">
        <v>0</v>
      </c>
      <c r="H102" s="86">
        <v>0</v>
      </c>
      <c r="I102" s="86">
        <v>0</v>
      </c>
      <c r="J102" s="86"/>
      <c r="K102" s="86"/>
      <c r="L102" s="86"/>
      <c r="M102" s="86"/>
      <c r="N102" s="86"/>
      <c r="O102" s="86"/>
      <c r="P102" s="86"/>
      <c r="Q102" s="86"/>
      <c r="R102" s="87"/>
      <c r="T102" s="81"/>
      <c r="U102" s="92" t="str">
        <f t="shared" si="88"/>
        <v>Reservations</v>
      </c>
      <c r="V102" s="83"/>
      <c r="W102" s="84">
        <f t="shared" si="69"/>
        <v>0</v>
      </c>
      <c r="X102" s="84">
        <f t="shared" si="70"/>
        <v>0</v>
      </c>
      <c r="Y102" s="85">
        <v>0</v>
      </c>
      <c r="Z102" s="86">
        <v>0</v>
      </c>
      <c r="AA102" s="86">
        <v>0</v>
      </c>
      <c r="AB102" s="86">
        <v>0</v>
      </c>
      <c r="AC102" s="86">
        <v>0</v>
      </c>
      <c r="AD102" s="86">
        <v>0</v>
      </c>
      <c r="AE102" s="86">
        <v>0</v>
      </c>
      <c r="AF102" s="86">
        <v>0</v>
      </c>
      <c r="AG102" s="86">
        <v>0</v>
      </c>
      <c r="AH102" s="86">
        <v>0</v>
      </c>
      <c r="AI102" s="86">
        <v>0</v>
      </c>
      <c r="AJ102" s="87">
        <v>0</v>
      </c>
      <c r="AL102" s="81"/>
      <c r="AM102" s="92" t="str">
        <f t="shared" si="89"/>
        <v>Reservations</v>
      </c>
      <c r="AN102" s="83"/>
      <c r="AO102" s="84">
        <f t="shared" si="71"/>
        <v>0</v>
      </c>
      <c r="AP102" s="84">
        <f t="shared" si="72"/>
        <v>0</v>
      </c>
      <c r="AQ102" s="85">
        <v>0</v>
      </c>
      <c r="AR102" s="86">
        <v>0</v>
      </c>
      <c r="AS102" s="86">
        <v>0</v>
      </c>
      <c r="AT102" s="86">
        <v>0</v>
      </c>
      <c r="AU102" s="86">
        <v>0</v>
      </c>
      <c r="AV102" s="86">
        <v>0</v>
      </c>
      <c r="AW102" s="86">
        <v>0</v>
      </c>
      <c r="AX102" s="86">
        <v>0</v>
      </c>
      <c r="AY102" s="86">
        <v>0</v>
      </c>
      <c r="AZ102" s="86">
        <v>0</v>
      </c>
      <c r="BA102" s="86">
        <v>0</v>
      </c>
      <c r="BB102" s="87">
        <v>0</v>
      </c>
      <c r="BD102" s="81"/>
      <c r="BE102" s="92" t="str">
        <f t="shared" si="90"/>
        <v>Reservations</v>
      </c>
      <c r="BF102" s="83"/>
      <c r="BG102" s="84">
        <f t="shared" si="73"/>
        <v>0</v>
      </c>
      <c r="BH102" s="84">
        <f t="shared" si="74"/>
        <v>0</v>
      </c>
      <c r="BI102" s="85">
        <v>0</v>
      </c>
      <c r="BJ102" s="86">
        <v>0</v>
      </c>
      <c r="BK102" s="86">
        <v>0</v>
      </c>
      <c r="BL102" s="86">
        <v>0</v>
      </c>
      <c r="BM102" s="86">
        <v>0</v>
      </c>
      <c r="BN102" s="86">
        <v>0</v>
      </c>
      <c r="BO102" s="86">
        <v>0</v>
      </c>
      <c r="BP102" s="86">
        <v>0</v>
      </c>
      <c r="BQ102" s="86">
        <v>0</v>
      </c>
      <c r="BR102" s="86">
        <v>0</v>
      </c>
      <c r="BS102" s="86">
        <v>0</v>
      </c>
      <c r="BT102" s="87">
        <v>0</v>
      </c>
      <c r="BV102" s="81"/>
      <c r="BW102" s="92" t="str">
        <f t="shared" si="91"/>
        <v>Reservations</v>
      </c>
      <c r="BX102" s="83"/>
      <c r="BY102" s="84">
        <f t="shared" si="16"/>
        <v>0</v>
      </c>
      <c r="BZ102" s="85">
        <f t="shared" si="75"/>
        <v>0</v>
      </c>
      <c r="CA102" s="86">
        <f t="shared" si="76"/>
        <v>0</v>
      </c>
      <c r="CB102" s="86">
        <f t="shared" si="77"/>
        <v>0</v>
      </c>
      <c r="CC102" s="86">
        <f t="shared" si="78"/>
        <v>0</v>
      </c>
      <c r="CD102" s="84">
        <f t="shared" si="4"/>
        <v>0</v>
      </c>
      <c r="CE102" s="85">
        <f t="shared" si="79"/>
        <v>0</v>
      </c>
      <c r="CF102" s="86">
        <f t="shared" si="80"/>
        <v>0</v>
      </c>
      <c r="CG102" s="86">
        <f t="shared" si="81"/>
        <v>0</v>
      </c>
      <c r="CH102" s="86">
        <f t="shared" si="82"/>
        <v>0</v>
      </c>
      <c r="CI102" s="84">
        <f t="shared" si="5"/>
        <v>0</v>
      </c>
      <c r="CJ102" s="85">
        <f t="shared" si="83"/>
        <v>0</v>
      </c>
      <c r="CK102" s="86">
        <f t="shared" si="84"/>
        <v>0</v>
      </c>
      <c r="CL102" s="86">
        <f t="shared" si="85"/>
        <v>0</v>
      </c>
      <c r="CM102" s="87">
        <f t="shared" si="86"/>
        <v>0</v>
      </c>
      <c r="CO102" s="81"/>
      <c r="CP102" s="92" t="str">
        <f t="shared" si="92"/>
        <v>Reservations</v>
      </c>
      <c r="CQ102" s="83"/>
      <c r="CR102" s="84">
        <f t="shared" si="66"/>
        <v>0</v>
      </c>
      <c r="CS102" s="84">
        <f t="shared" si="66"/>
        <v>0</v>
      </c>
      <c r="CT102" s="85">
        <f t="shared" si="66"/>
        <v>0</v>
      </c>
      <c r="CU102" s="86">
        <f t="shared" si="66"/>
        <v>0</v>
      </c>
      <c r="CV102" s="86">
        <f t="shared" si="66"/>
        <v>0</v>
      </c>
      <c r="CW102" s="86">
        <f t="shared" si="94"/>
        <v>0</v>
      </c>
      <c r="CX102" s="86">
        <f t="shared" si="94"/>
        <v>0</v>
      </c>
      <c r="CY102" s="86">
        <f t="shared" si="94"/>
        <v>0</v>
      </c>
      <c r="CZ102" s="86">
        <f t="shared" si="94"/>
        <v>0</v>
      </c>
      <c r="DA102" s="86">
        <f t="shared" si="94"/>
        <v>0</v>
      </c>
      <c r="DB102" s="86">
        <f t="shared" si="94"/>
        <v>0</v>
      </c>
      <c r="DC102" s="86">
        <f t="shared" si="94"/>
        <v>0</v>
      </c>
      <c r="DD102" s="86">
        <f t="shared" si="94"/>
        <v>0</v>
      </c>
      <c r="DE102" s="87">
        <f t="shared" si="94"/>
        <v>0</v>
      </c>
      <c r="DG102" s="81"/>
      <c r="DH102" s="92" t="str">
        <f t="shared" si="93"/>
        <v>Reservations</v>
      </c>
      <c r="DI102" s="83"/>
      <c r="DJ102" s="88" t="str">
        <f t="shared" si="98"/>
        <v/>
      </c>
      <c r="DK102" s="88" t="str">
        <f t="shared" si="98"/>
        <v/>
      </c>
      <c r="DL102" s="89" t="str">
        <f t="shared" si="98"/>
        <v/>
      </c>
      <c r="DM102" s="90" t="str">
        <f t="shared" si="98"/>
        <v/>
      </c>
      <c r="DN102" s="90" t="str">
        <f t="shared" si="98"/>
        <v/>
      </c>
      <c r="DO102" s="90" t="str">
        <f t="shared" si="98"/>
        <v/>
      </c>
      <c r="DP102" s="90" t="str">
        <f t="shared" si="98"/>
        <v/>
      </c>
      <c r="DQ102" s="90" t="str">
        <f t="shared" si="98"/>
        <v/>
      </c>
      <c r="DR102" s="90" t="str">
        <f t="shared" si="98"/>
        <v/>
      </c>
      <c r="DS102" s="90" t="str">
        <f t="shared" si="98"/>
        <v/>
      </c>
      <c r="DT102" s="90" t="str">
        <f t="shared" si="98"/>
        <v/>
      </c>
      <c r="DU102" s="90" t="str">
        <f t="shared" si="98"/>
        <v/>
      </c>
      <c r="DV102" s="90" t="str">
        <f t="shared" si="98"/>
        <v/>
      </c>
      <c r="DW102" s="91" t="str">
        <f t="shared" si="98"/>
        <v/>
      </c>
      <c r="DY102" s="180">
        <f t="shared" si="95"/>
        <v>3</v>
      </c>
      <c r="DZ102" s="180" t="str">
        <f t="shared" si="96"/>
        <v>Reservations</v>
      </c>
      <c r="EA102" s="181">
        <f t="shared" si="97"/>
        <v>0</v>
      </c>
    </row>
    <row r="103" spans="2:131" ht="11.85" customHeight="1" x14ac:dyDescent="0.15">
      <c r="B103" s="81"/>
      <c r="C103" s="92" t="s">
        <v>170</v>
      </c>
      <c r="D103" s="83"/>
      <c r="E103" s="84">
        <f t="shared" si="67"/>
        <v>0</v>
      </c>
      <c r="F103" s="84">
        <f t="shared" si="68"/>
        <v>0</v>
      </c>
      <c r="G103" s="85">
        <v>0</v>
      </c>
      <c r="H103" s="86">
        <v>0</v>
      </c>
      <c r="I103" s="86">
        <v>0</v>
      </c>
      <c r="J103" s="86"/>
      <c r="K103" s="86"/>
      <c r="L103" s="86"/>
      <c r="M103" s="86"/>
      <c r="N103" s="86"/>
      <c r="O103" s="86"/>
      <c r="P103" s="86"/>
      <c r="Q103" s="86"/>
      <c r="R103" s="87"/>
      <c r="T103" s="81"/>
      <c r="U103" s="92" t="str">
        <f t="shared" si="88"/>
        <v>Security</v>
      </c>
      <c r="V103" s="83"/>
      <c r="W103" s="84">
        <f t="shared" si="69"/>
        <v>0</v>
      </c>
      <c r="X103" s="84">
        <f t="shared" si="70"/>
        <v>0</v>
      </c>
      <c r="Y103" s="85">
        <v>0</v>
      </c>
      <c r="Z103" s="86">
        <v>0</v>
      </c>
      <c r="AA103" s="86">
        <v>0</v>
      </c>
      <c r="AB103" s="86">
        <v>0</v>
      </c>
      <c r="AC103" s="86">
        <v>0</v>
      </c>
      <c r="AD103" s="86">
        <v>0</v>
      </c>
      <c r="AE103" s="86">
        <v>0</v>
      </c>
      <c r="AF103" s="86">
        <v>0</v>
      </c>
      <c r="AG103" s="86">
        <v>0</v>
      </c>
      <c r="AH103" s="86">
        <v>0</v>
      </c>
      <c r="AI103" s="86">
        <v>0</v>
      </c>
      <c r="AJ103" s="87">
        <v>0</v>
      </c>
      <c r="AL103" s="81"/>
      <c r="AM103" s="92" t="str">
        <f t="shared" si="89"/>
        <v>Security</v>
      </c>
      <c r="AN103" s="83"/>
      <c r="AO103" s="84">
        <f t="shared" si="71"/>
        <v>0</v>
      </c>
      <c r="AP103" s="84">
        <f t="shared" si="72"/>
        <v>0</v>
      </c>
      <c r="AQ103" s="85">
        <v>0</v>
      </c>
      <c r="AR103" s="86">
        <v>0</v>
      </c>
      <c r="AS103" s="86">
        <v>0</v>
      </c>
      <c r="AT103" s="86">
        <v>0</v>
      </c>
      <c r="AU103" s="86">
        <v>0</v>
      </c>
      <c r="AV103" s="86">
        <v>0</v>
      </c>
      <c r="AW103" s="86">
        <v>0</v>
      </c>
      <c r="AX103" s="86">
        <v>0</v>
      </c>
      <c r="AY103" s="86">
        <v>0</v>
      </c>
      <c r="AZ103" s="86">
        <v>0</v>
      </c>
      <c r="BA103" s="86">
        <v>0</v>
      </c>
      <c r="BB103" s="87">
        <v>0</v>
      </c>
      <c r="BD103" s="81"/>
      <c r="BE103" s="92" t="str">
        <f t="shared" si="90"/>
        <v>Security</v>
      </c>
      <c r="BF103" s="83"/>
      <c r="BG103" s="84">
        <f t="shared" si="73"/>
        <v>0</v>
      </c>
      <c r="BH103" s="84">
        <f t="shared" si="74"/>
        <v>0</v>
      </c>
      <c r="BI103" s="85">
        <v>0</v>
      </c>
      <c r="BJ103" s="86">
        <v>0</v>
      </c>
      <c r="BK103" s="86">
        <v>0</v>
      </c>
      <c r="BL103" s="86">
        <v>0</v>
      </c>
      <c r="BM103" s="86">
        <v>0</v>
      </c>
      <c r="BN103" s="86">
        <v>0</v>
      </c>
      <c r="BO103" s="86">
        <v>0</v>
      </c>
      <c r="BP103" s="86">
        <v>0</v>
      </c>
      <c r="BQ103" s="86">
        <v>0</v>
      </c>
      <c r="BR103" s="86">
        <v>0</v>
      </c>
      <c r="BS103" s="86">
        <v>0</v>
      </c>
      <c r="BT103" s="87">
        <v>0</v>
      </c>
      <c r="BV103" s="81"/>
      <c r="BW103" s="92" t="str">
        <f t="shared" si="91"/>
        <v>Security</v>
      </c>
      <c r="BX103" s="83"/>
      <c r="BY103" s="84">
        <f t="shared" si="16"/>
        <v>0</v>
      </c>
      <c r="BZ103" s="85">
        <f t="shared" si="75"/>
        <v>0</v>
      </c>
      <c r="CA103" s="86">
        <f t="shared" si="76"/>
        <v>0</v>
      </c>
      <c r="CB103" s="86">
        <f t="shared" si="77"/>
        <v>0</v>
      </c>
      <c r="CC103" s="86">
        <f t="shared" si="78"/>
        <v>0</v>
      </c>
      <c r="CD103" s="84">
        <f t="shared" si="4"/>
        <v>0</v>
      </c>
      <c r="CE103" s="85">
        <f t="shared" si="79"/>
        <v>0</v>
      </c>
      <c r="CF103" s="86">
        <f t="shared" si="80"/>
        <v>0</v>
      </c>
      <c r="CG103" s="86">
        <f t="shared" si="81"/>
        <v>0</v>
      </c>
      <c r="CH103" s="86">
        <f t="shared" si="82"/>
        <v>0</v>
      </c>
      <c r="CI103" s="84">
        <f t="shared" si="5"/>
        <v>0</v>
      </c>
      <c r="CJ103" s="85">
        <f t="shared" si="83"/>
        <v>0</v>
      </c>
      <c r="CK103" s="86">
        <f t="shared" si="84"/>
        <v>0</v>
      </c>
      <c r="CL103" s="86">
        <f t="shared" si="85"/>
        <v>0</v>
      </c>
      <c r="CM103" s="87">
        <f t="shared" si="86"/>
        <v>0</v>
      </c>
      <c r="CO103" s="81"/>
      <c r="CP103" s="92" t="str">
        <f t="shared" si="92"/>
        <v>Security</v>
      </c>
      <c r="CQ103" s="83"/>
      <c r="CR103" s="84">
        <f t="shared" si="66"/>
        <v>0</v>
      </c>
      <c r="CS103" s="84">
        <f t="shared" si="66"/>
        <v>0</v>
      </c>
      <c r="CT103" s="85">
        <f t="shared" si="66"/>
        <v>0</v>
      </c>
      <c r="CU103" s="86">
        <f t="shared" si="66"/>
        <v>0</v>
      </c>
      <c r="CV103" s="86">
        <f t="shared" si="66"/>
        <v>0</v>
      </c>
      <c r="CW103" s="86">
        <f t="shared" si="94"/>
        <v>0</v>
      </c>
      <c r="CX103" s="86">
        <f t="shared" si="94"/>
        <v>0</v>
      </c>
      <c r="CY103" s="86">
        <f t="shared" si="94"/>
        <v>0</v>
      </c>
      <c r="CZ103" s="86">
        <f t="shared" si="94"/>
        <v>0</v>
      </c>
      <c r="DA103" s="86">
        <f t="shared" si="94"/>
        <v>0</v>
      </c>
      <c r="DB103" s="86">
        <f t="shared" si="94"/>
        <v>0</v>
      </c>
      <c r="DC103" s="86">
        <f t="shared" si="94"/>
        <v>0</v>
      </c>
      <c r="DD103" s="86">
        <f t="shared" si="94"/>
        <v>0</v>
      </c>
      <c r="DE103" s="87">
        <f t="shared" si="94"/>
        <v>0</v>
      </c>
      <c r="DG103" s="81"/>
      <c r="DH103" s="92" t="str">
        <f t="shared" si="93"/>
        <v>Security</v>
      </c>
      <c r="DI103" s="83"/>
      <c r="DJ103" s="88" t="str">
        <f t="shared" si="98"/>
        <v/>
      </c>
      <c r="DK103" s="88" t="str">
        <f t="shared" si="98"/>
        <v/>
      </c>
      <c r="DL103" s="89" t="str">
        <f t="shared" si="98"/>
        <v/>
      </c>
      <c r="DM103" s="90" t="str">
        <f t="shared" si="98"/>
        <v/>
      </c>
      <c r="DN103" s="90" t="str">
        <f t="shared" si="98"/>
        <v/>
      </c>
      <c r="DO103" s="90" t="str">
        <f t="shared" si="98"/>
        <v/>
      </c>
      <c r="DP103" s="90" t="str">
        <f t="shared" si="98"/>
        <v/>
      </c>
      <c r="DQ103" s="90" t="str">
        <f t="shared" si="98"/>
        <v/>
      </c>
      <c r="DR103" s="90" t="str">
        <f t="shared" si="98"/>
        <v/>
      </c>
      <c r="DS103" s="90" t="str">
        <f t="shared" si="98"/>
        <v/>
      </c>
      <c r="DT103" s="90" t="str">
        <f t="shared" si="98"/>
        <v/>
      </c>
      <c r="DU103" s="90" t="str">
        <f t="shared" si="98"/>
        <v/>
      </c>
      <c r="DV103" s="90" t="str">
        <f t="shared" si="98"/>
        <v/>
      </c>
      <c r="DW103" s="91" t="str">
        <f t="shared" si="98"/>
        <v/>
      </c>
      <c r="DY103" s="180">
        <f t="shared" si="95"/>
        <v>3</v>
      </c>
      <c r="DZ103" s="180" t="str">
        <f t="shared" si="96"/>
        <v>Security</v>
      </c>
      <c r="EA103" s="181">
        <f t="shared" si="97"/>
        <v>0</v>
      </c>
    </row>
    <row r="104" spans="2:131" ht="11.85" customHeight="1" x14ac:dyDescent="0.15">
      <c r="B104" s="81"/>
      <c r="C104" s="92" t="s">
        <v>171</v>
      </c>
      <c r="D104" s="83"/>
      <c r="E104" s="84">
        <f t="shared" si="67"/>
        <v>0</v>
      </c>
      <c r="F104" s="84">
        <f t="shared" si="68"/>
        <v>0</v>
      </c>
      <c r="G104" s="85">
        <v>0</v>
      </c>
      <c r="H104" s="86">
        <v>0</v>
      </c>
      <c r="I104" s="86">
        <v>0</v>
      </c>
      <c r="J104" s="86"/>
      <c r="K104" s="86"/>
      <c r="L104" s="86"/>
      <c r="M104" s="86"/>
      <c r="N104" s="86"/>
      <c r="O104" s="86"/>
      <c r="P104" s="86"/>
      <c r="Q104" s="86"/>
      <c r="R104" s="87"/>
      <c r="T104" s="81"/>
      <c r="U104" s="92" t="str">
        <f t="shared" si="88"/>
        <v>Signs &amp; Poster</v>
      </c>
      <c r="V104" s="83"/>
      <c r="W104" s="84">
        <f t="shared" si="69"/>
        <v>0</v>
      </c>
      <c r="X104" s="84">
        <f t="shared" si="70"/>
        <v>0</v>
      </c>
      <c r="Y104" s="85">
        <v>0</v>
      </c>
      <c r="Z104" s="86">
        <v>0</v>
      </c>
      <c r="AA104" s="86">
        <v>0</v>
      </c>
      <c r="AB104" s="86">
        <v>0</v>
      </c>
      <c r="AC104" s="86">
        <v>0</v>
      </c>
      <c r="AD104" s="86">
        <v>0</v>
      </c>
      <c r="AE104" s="86">
        <v>0</v>
      </c>
      <c r="AF104" s="86">
        <v>0</v>
      </c>
      <c r="AG104" s="86">
        <v>0</v>
      </c>
      <c r="AH104" s="86">
        <v>0</v>
      </c>
      <c r="AI104" s="86">
        <v>0</v>
      </c>
      <c r="AJ104" s="87">
        <v>0</v>
      </c>
      <c r="AL104" s="81"/>
      <c r="AM104" s="92" t="str">
        <f t="shared" si="89"/>
        <v>Signs &amp; Poster</v>
      </c>
      <c r="AN104" s="83"/>
      <c r="AO104" s="84">
        <f t="shared" si="71"/>
        <v>0</v>
      </c>
      <c r="AP104" s="84">
        <f t="shared" si="72"/>
        <v>0</v>
      </c>
      <c r="AQ104" s="85">
        <v>0</v>
      </c>
      <c r="AR104" s="86">
        <v>0</v>
      </c>
      <c r="AS104" s="86">
        <v>0</v>
      </c>
      <c r="AT104" s="86">
        <v>0</v>
      </c>
      <c r="AU104" s="86">
        <v>0</v>
      </c>
      <c r="AV104" s="86">
        <v>0</v>
      </c>
      <c r="AW104" s="86">
        <v>0</v>
      </c>
      <c r="AX104" s="86">
        <v>0</v>
      </c>
      <c r="AY104" s="86">
        <v>0</v>
      </c>
      <c r="AZ104" s="86">
        <v>0</v>
      </c>
      <c r="BA104" s="86">
        <v>0</v>
      </c>
      <c r="BB104" s="87">
        <v>0</v>
      </c>
      <c r="BD104" s="81"/>
      <c r="BE104" s="92" t="str">
        <f t="shared" si="90"/>
        <v>Signs &amp; Poster</v>
      </c>
      <c r="BF104" s="83"/>
      <c r="BG104" s="84">
        <f t="shared" si="73"/>
        <v>0</v>
      </c>
      <c r="BH104" s="84">
        <f t="shared" si="74"/>
        <v>0</v>
      </c>
      <c r="BI104" s="85">
        <v>0</v>
      </c>
      <c r="BJ104" s="86">
        <v>0</v>
      </c>
      <c r="BK104" s="86">
        <v>0</v>
      </c>
      <c r="BL104" s="86">
        <v>0</v>
      </c>
      <c r="BM104" s="86">
        <v>0</v>
      </c>
      <c r="BN104" s="86">
        <v>0</v>
      </c>
      <c r="BO104" s="86">
        <v>0</v>
      </c>
      <c r="BP104" s="86">
        <v>0</v>
      </c>
      <c r="BQ104" s="86">
        <v>0</v>
      </c>
      <c r="BR104" s="86">
        <v>0</v>
      </c>
      <c r="BS104" s="86">
        <v>0</v>
      </c>
      <c r="BT104" s="87">
        <v>0</v>
      </c>
      <c r="BV104" s="81"/>
      <c r="BW104" s="92" t="str">
        <f t="shared" si="91"/>
        <v>Signs &amp; Poster</v>
      </c>
      <c r="BX104" s="83"/>
      <c r="BY104" s="84">
        <f t="shared" si="16"/>
        <v>0</v>
      </c>
      <c r="BZ104" s="85">
        <f t="shared" si="75"/>
        <v>0</v>
      </c>
      <c r="CA104" s="86">
        <f t="shared" si="76"/>
        <v>0</v>
      </c>
      <c r="CB104" s="86">
        <f t="shared" si="77"/>
        <v>0</v>
      </c>
      <c r="CC104" s="86">
        <f t="shared" si="78"/>
        <v>0</v>
      </c>
      <c r="CD104" s="84">
        <f t="shared" si="4"/>
        <v>0</v>
      </c>
      <c r="CE104" s="85">
        <f t="shared" si="79"/>
        <v>0</v>
      </c>
      <c r="CF104" s="86">
        <f t="shared" si="80"/>
        <v>0</v>
      </c>
      <c r="CG104" s="86">
        <f t="shared" si="81"/>
        <v>0</v>
      </c>
      <c r="CH104" s="86">
        <f t="shared" si="82"/>
        <v>0</v>
      </c>
      <c r="CI104" s="84">
        <f t="shared" si="5"/>
        <v>0</v>
      </c>
      <c r="CJ104" s="85">
        <f t="shared" si="83"/>
        <v>0</v>
      </c>
      <c r="CK104" s="86">
        <f t="shared" si="84"/>
        <v>0</v>
      </c>
      <c r="CL104" s="86">
        <f t="shared" si="85"/>
        <v>0</v>
      </c>
      <c r="CM104" s="87">
        <f t="shared" si="86"/>
        <v>0</v>
      </c>
      <c r="CO104" s="81"/>
      <c r="CP104" s="92" t="str">
        <f t="shared" si="92"/>
        <v>Signs &amp; Poster</v>
      </c>
      <c r="CQ104" s="83"/>
      <c r="CR104" s="84">
        <f t="shared" si="66"/>
        <v>0</v>
      </c>
      <c r="CS104" s="84">
        <f t="shared" si="66"/>
        <v>0</v>
      </c>
      <c r="CT104" s="85">
        <f t="shared" si="66"/>
        <v>0</v>
      </c>
      <c r="CU104" s="86">
        <f t="shared" si="66"/>
        <v>0</v>
      </c>
      <c r="CV104" s="86">
        <f t="shared" si="66"/>
        <v>0</v>
      </c>
      <c r="CW104" s="86">
        <f t="shared" si="94"/>
        <v>0</v>
      </c>
      <c r="CX104" s="86">
        <f t="shared" si="94"/>
        <v>0</v>
      </c>
      <c r="CY104" s="86">
        <f t="shared" si="94"/>
        <v>0</v>
      </c>
      <c r="CZ104" s="86">
        <f t="shared" si="94"/>
        <v>0</v>
      </c>
      <c r="DA104" s="86">
        <f t="shared" si="94"/>
        <v>0</v>
      </c>
      <c r="DB104" s="86">
        <f t="shared" si="94"/>
        <v>0</v>
      </c>
      <c r="DC104" s="86">
        <f t="shared" si="94"/>
        <v>0</v>
      </c>
      <c r="DD104" s="86">
        <f t="shared" si="94"/>
        <v>0</v>
      </c>
      <c r="DE104" s="87">
        <f t="shared" si="94"/>
        <v>0</v>
      </c>
      <c r="DG104" s="81"/>
      <c r="DH104" s="92" t="str">
        <f t="shared" si="93"/>
        <v>Signs &amp; Poster</v>
      </c>
      <c r="DI104" s="83"/>
      <c r="DJ104" s="88" t="str">
        <f t="shared" si="98"/>
        <v/>
      </c>
      <c r="DK104" s="88" t="str">
        <f t="shared" si="98"/>
        <v/>
      </c>
      <c r="DL104" s="89" t="str">
        <f t="shared" si="98"/>
        <v/>
      </c>
      <c r="DM104" s="90" t="str">
        <f t="shared" si="98"/>
        <v/>
      </c>
      <c r="DN104" s="90" t="str">
        <f t="shared" si="98"/>
        <v/>
      </c>
      <c r="DO104" s="90" t="str">
        <f t="shared" si="98"/>
        <v/>
      </c>
      <c r="DP104" s="90" t="str">
        <f t="shared" si="98"/>
        <v/>
      </c>
      <c r="DQ104" s="90" t="str">
        <f t="shared" si="98"/>
        <v/>
      </c>
      <c r="DR104" s="90" t="str">
        <f t="shared" si="98"/>
        <v/>
      </c>
      <c r="DS104" s="90" t="str">
        <f t="shared" si="98"/>
        <v/>
      </c>
      <c r="DT104" s="90" t="str">
        <f t="shared" si="98"/>
        <v/>
      </c>
      <c r="DU104" s="90" t="str">
        <f t="shared" si="98"/>
        <v/>
      </c>
      <c r="DV104" s="90" t="str">
        <f t="shared" si="98"/>
        <v/>
      </c>
      <c r="DW104" s="91" t="str">
        <f t="shared" si="98"/>
        <v/>
      </c>
      <c r="DY104" s="180">
        <f t="shared" si="95"/>
        <v>3</v>
      </c>
      <c r="DZ104" s="180" t="str">
        <f t="shared" si="96"/>
        <v>Signs &amp; Poster</v>
      </c>
      <c r="EA104" s="181">
        <f t="shared" si="97"/>
        <v>0</v>
      </c>
    </row>
    <row r="105" spans="2:131" ht="11.85" customHeight="1" x14ac:dyDescent="0.15">
      <c r="B105" s="81"/>
      <c r="C105" s="92" t="s">
        <v>172</v>
      </c>
      <c r="D105" s="83"/>
      <c r="E105" s="84">
        <f t="shared" si="67"/>
        <v>0</v>
      </c>
      <c r="F105" s="84">
        <f t="shared" si="68"/>
        <v>0</v>
      </c>
      <c r="G105" s="85">
        <v>0</v>
      </c>
      <c r="H105" s="86">
        <v>0</v>
      </c>
      <c r="I105" s="86">
        <v>0</v>
      </c>
      <c r="J105" s="86"/>
      <c r="K105" s="86"/>
      <c r="L105" s="86"/>
      <c r="M105" s="86"/>
      <c r="N105" s="86"/>
      <c r="O105" s="86"/>
      <c r="P105" s="86"/>
      <c r="Q105" s="86"/>
      <c r="R105" s="87"/>
      <c r="T105" s="81"/>
      <c r="U105" s="92" t="str">
        <f t="shared" si="88"/>
        <v>Silverware</v>
      </c>
      <c r="V105" s="83"/>
      <c r="W105" s="84">
        <f t="shared" si="69"/>
        <v>0</v>
      </c>
      <c r="X105" s="84">
        <f t="shared" si="70"/>
        <v>0</v>
      </c>
      <c r="Y105" s="85">
        <v>0</v>
      </c>
      <c r="Z105" s="86">
        <v>0</v>
      </c>
      <c r="AA105" s="86">
        <v>0</v>
      </c>
      <c r="AB105" s="86">
        <v>0</v>
      </c>
      <c r="AC105" s="86">
        <v>0</v>
      </c>
      <c r="AD105" s="86">
        <v>0</v>
      </c>
      <c r="AE105" s="86">
        <v>0</v>
      </c>
      <c r="AF105" s="86">
        <v>0</v>
      </c>
      <c r="AG105" s="86">
        <v>0</v>
      </c>
      <c r="AH105" s="86">
        <v>0</v>
      </c>
      <c r="AI105" s="86">
        <v>0</v>
      </c>
      <c r="AJ105" s="87">
        <v>0</v>
      </c>
      <c r="AL105" s="81"/>
      <c r="AM105" s="92" t="str">
        <f t="shared" si="89"/>
        <v>Silverware</v>
      </c>
      <c r="AN105" s="83"/>
      <c r="AO105" s="84">
        <f t="shared" si="71"/>
        <v>0</v>
      </c>
      <c r="AP105" s="84">
        <f t="shared" si="72"/>
        <v>0</v>
      </c>
      <c r="AQ105" s="85">
        <v>0</v>
      </c>
      <c r="AR105" s="86">
        <v>0</v>
      </c>
      <c r="AS105" s="86">
        <v>0</v>
      </c>
      <c r="AT105" s="86">
        <v>0</v>
      </c>
      <c r="AU105" s="86">
        <v>0</v>
      </c>
      <c r="AV105" s="86">
        <v>0</v>
      </c>
      <c r="AW105" s="86">
        <v>0</v>
      </c>
      <c r="AX105" s="86">
        <v>0</v>
      </c>
      <c r="AY105" s="86">
        <v>0</v>
      </c>
      <c r="AZ105" s="86">
        <v>0</v>
      </c>
      <c r="BA105" s="86">
        <v>0</v>
      </c>
      <c r="BB105" s="87">
        <v>0</v>
      </c>
      <c r="BD105" s="81"/>
      <c r="BE105" s="92" t="str">
        <f t="shared" si="90"/>
        <v>Silverware</v>
      </c>
      <c r="BF105" s="83"/>
      <c r="BG105" s="84">
        <f t="shared" si="73"/>
        <v>0</v>
      </c>
      <c r="BH105" s="84">
        <f t="shared" si="74"/>
        <v>0</v>
      </c>
      <c r="BI105" s="85">
        <v>0</v>
      </c>
      <c r="BJ105" s="86">
        <v>0</v>
      </c>
      <c r="BK105" s="86">
        <v>0</v>
      </c>
      <c r="BL105" s="86">
        <v>0</v>
      </c>
      <c r="BM105" s="86">
        <v>0</v>
      </c>
      <c r="BN105" s="86">
        <v>0</v>
      </c>
      <c r="BO105" s="86">
        <v>0</v>
      </c>
      <c r="BP105" s="86">
        <v>0</v>
      </c>
      <c r="BQ105" s="86">
        <v>0</v>
      </c>
      <c r="BR105" s="86">
        <v>0</v>
      </c>
      <c r="BS105" s="86">
        <v>0</v>
      </c>
      <c r="BT105" s="87">
        <v>0</v>
      </c>
      <c r="BV105" s="81"/>
      <c r="BW105" s="92" t="str">
        <f t="shared" si="91"/>
        <v>Silverware</v>
      </c>
      <c r="BX105" s="83"/>
      <c r="BY105" s="84">
        <f t="shared" si="16"/>
        <v>0</v>
      </c>
      <c r="BZ105" s="85">
        <f t="shared" si="75"/>
        <v>0</v>
      </c>
      <c r="CA105" s="86">
        <f t="shared" si="76"/>
        <v>0</v>
      </c>
      <c r="CB105" s="86">
        <f t="shared" si="77"/>
        <v>0</v>
      </c>
      <c r="CC105" s="86">
        <f t="shared" si="78"/>
        <v>0</v>
      </c>
      <c r="CD105" s="84">
        <f t="shared" si="4"/>
        <v>0</v>
      </c>
      <c r="CE105" s="85">
        <f t="shared" si="79"/>
        <v>0</v>
      </c>
      <c r="CF105" s="86">
        <f t="shared" si="80"/>
        <v>0</v>
      </c>
      <c r="CG105" s="86">
        <f t="shared" si="81"/>
        <v>0</v>
      </c>
      <c r="CH105" s="86">
        <f t="shared" si="82"/>
        <v>0</v>
      </c>
      <c r="CI105" s="84">
        <f t="shared" si="5"/>
        <v>0</v>
      </c>
      <c r="CJ105" s="85">
        <f t="shared" si="83"/>
        <v>0</v>
      </c>
      <c r="CK105" s="86">
        <f t="shared" si="84"/>
        <v>0</v>
      </c>
      <c r="CL105" s="86">
        <f t="shared" si="85"/>
        <v>0</v>
      </c>
      <c r="CM105" s="87">
        <f t="shared" si="86"/>
        <v>0</v>
      </c>
      <c r="CO105" s="81"/>
      <c r="CP105" s="92" t="str">
        <f t="shared" si="92"/>
        <v>Silverware</v>
      </c>
      <c r="CQ105" s="83"/>
      <c r="CR105" s="84">
        <f t="shared" si="66"/>
        <v>0</v>
      </c>
      <c r="CS105" s="84">
        <f t="shared" si="66"/>
        <v>0</v>
      </c>
      <c r="CT105" s="85">
        <f t="shared" si="66"/>
        <v>0</v>
      </c>
      <c r="CU105" s="86">
        <f t="shared" si="66"/>
        <v>0</v>
      </c>
      <c r="CV105" s="86">
        <f t="shared" si="66"/>
        <v>0</v>
      </c>
      <c r="CW105" s="86">
        <f t="shared" si="94"/>
        <v>0</v>
      </c>
      <c r="CX105" s="86">
        <f t="shared" si="94"/>
        <v>0</v>
      </c>
      <c r="CY105" s="86">
        <f t="shared" si="94"/>
        <v>0</v>
      </c>
      <c r="CZ105" s="86">
        <f t="shared" si="94"/>
        <v>0</v>
      </c>
      <c r="DA105" s="86">
        <f t="shared" si="94"/>
        <v>0</v>
      </c>
      <c r="DB105" s="86">
        <f t="shared" si="94"/>
        <v>0</v>
      </c>
      <c r="DC105" s="86">
        <f t="shared" si="94"/>
        <v>0</v>
      </c>
      <c r="DD105" s="86">
        <f t="shared" si="94"/>
        <v>0</v>
      </c>
      <c r="DE105" s="87">
        <f t="shared" si="94"/>
        <v>0</v>
      </c>
      <c r="DG105" s="81"/>
      <c r="DH105" s="92" t="str">
        <f t="shared" si="93"/>
        <v>Silverware</v>
      </c>
      <c r="DI105" s="83"/>
      <c r="DJ105" s="88" t="str">
        <f t="shared" si="98"/>
        <v/>
      </c>
      <c r="DK105" s="88" t="str">
        <f t="shared" si="98"/>
        <v/>
      </c>
      <c r="DL105" s="89" t="str">
        <f t="shared" si="98"/>
        <v/>
      </c>
      <c r="DM105" s="90" t="str">
        <f t="shared" si="98"/>
        <v/>
      </c>
      <c r="DN105" s="90" t="str">
        <f t="shared" si="98"/>
        <v/>
      </c>
      <c r="DO105" s="90" t="str">
        <f t="shared" si="98"/>
        <v/>
      </c>
      <c r="DP105" s="90" t="str">
        <f t="shared" si="98"/>
        <v/>
      </c>
      <c r="DQ105" s="90" t="str">
        <f t="shared" si="98"/>
        <v/>
      </c>
      <c r="DR105" s="90" t="str">
        <f t="shared" si="98"/>
        <v/>
      </c>
      <c r="DS105" s="90" t="str">
        <f t="shared" si="98"/>
        <v/>
      </c>
      <c r="DT105" s="90" t="str">
        <f t="shared" si="98"/>
        <v/>
      </c>
      <c r="DU105" s="90" t="str">
        <f t="shared" si="98"/>
        <v/>
      </c>
      <c r="DV105" s="90" t="str">
        <f t="shared" si="98"/>
        <v/>
      </c>
      <c r="DW105" s="91" t="str">
        <f t="shared" si="98"/>
        <v/>
      </c>
      <c r="DY105" s="180">
        <f t="shared" si="95"/>
        <v>3</v>
      </c>
      <c r="DZ105" s="180" t="str">
        <f t="shared" si="96"/>
        <v>Silverware</v>
      </c>
      <c r="EA105" s="181">
        <f t="shared" si="97"/>
        <v>0</v>
      </c>
    </row>
    <row r="106" spans="2:131" ht="11.85" customHeight="1" x14ac:dyDescent="0.15">
      <c r="B106" s="81"/>
      <c r="C106" s="92" t="s">
        <v>173</v>
      </c>
      <c r="D106" s="83"/>
      <c r="E106" s="84">
        <f t="shared" si="67"/>
        <v>0</v>
      </c>
      <c r="F106" s="84">
        <f t="shared" si="68"/>
        <v>0</v>
      </c>
      <c r="G106" s="85">
        <v>0</v>
      </c>
      <c r="H106" s="86">
        <v>0</v>
      </c>
      <c r="I106" s="86">
        <v>0</v>
      </c>
      <c r="J106" s="86"/>
      <c r="K106" s="86"/>
      <c r="L106" s="86"/>
      <c r="M106" s="86"/>
      <c r="N106" s="86"/>
      <c r="O106" s="86"/>
      <c r="P106" s="86"/>
      <c r="Q106" s="86"/>
      <c r="R106" s="87"/>
      <c r="T106" s="81"/>
      <c r="U106" s="92" t="str">
        <f t="shared" si="88"/>
        <v>Storage Facility Rental</v>
      </c>
      <c r="V106" s="83"/>
      <c r="W106" s="84">
        <f t="shared" si="69"/>
        <v>0</v>
      </c>
      <c r="X106" s="84">
        <f t="shared" si="70"/>
        <v>0</v>
      </c>
      <c r="Y106" s="85">
        <v>0</v>
      </c>
      <c r="Z106" s="86">
        <v>0</v>
      </c>
      <c r="AA106" s="86">
        <v>0</v>
      </c>
      <c r="AB106" s="86">
        <v>0</v>
      </c>
      <c r="AC106" s="86">
        <v>0</v>
      </c>
      <c r="AD106" s="86">
        <v>0</v>
      </c>
      <c r="AE106" s="86">
        <v>0</v>
      </c>
      <c r="AF106" s="86">
        <v>0</v>
      </c>
      <c r="AG106" s="86">
        <v>0</v>
      </c>
      <c r="AH106" s="86">
        <v>0</v>
      </c>
      <c r="AI106" s="86">
        <v>0</v>
      </c>
      <c r="AJ106" s="87">
        <v>0</v>
      </c>
      <c r="AL106" s="81"/>
      <c r="AM106" s="92" t="str">
        <f t="shared" si="89"/>
        <v>Storage Facility Rental</v>
      </c>
      <c r="AN106" s="83"/>
      <c r="AO106" s="84">
        <f t="shared" si="71"/>
        <v>0</v>
      </c>
      <c r="AP106" s="84">
        <f t="shared" si="72"/>
        <v>0</v>
      </c>
      <c r="AQ106" s="85">
        <v>0</v>
      </c>
      <c r="AR106" s="86">
        <v>0</v>
      </c>
      <c r="AS106" s="86">
        <v>0</v>
      </c>
      <c r="AT106" s="86">
        <v>0</v>
      </c>
      <c r="AU106" s="86">
        <v>0</v>
      </c>
      <c r="AV106" s="86">
        <v>0</v>
      </c>
      <c r="AW106" s="86">
        <v>0</v>
      </c>
      <c r="AX106" s="86">
        <v>0</v>
      </c>
      <c r="AY106" s="86">
        <v>0</v>
      </c>
      <c r="AZ106" s="86">
        <v>0</v>
      </c>
      <c r="BA106" s="86">
        <v>0</v>
      </c>
      <c r="BB106" s="87">
        <v>0</v>
      </c>
      <c r="BD106" s="81"/>
      <c r="BE106" s="92" t="str">
        <f t="shared" si="90"/>
        <v>Storage Facility Rental</v>
      </c>
      <c r="BF106" s="83"/>
      <c r="BG106" s="84">
        <f t="shared" si="73"/>
        <v>0</v>
      </c>
      <c r="BH106" s="84">
        <f t="shared" si="74"/>
        <v>0</v>
      </c>
      <c r="BI106" s="85">
        <v>0</v>
      </c>
      <c r="BJ106" s="86">
        <v>0</v>
      </c>
      <c r="BK106" s="86">
        <v>0</v>
      </c>
      <c r="BL106" s="86">
        <v>0</v>
      </c>
      <c r="BM106" s="86">
        <v>0</v>
      </c>
      <c r="BN106" s="86">
        <v>0</v>
      </c>
      <c r="BO106" s="86">
        <v>0</v>
      </c>
      <c r="BP106" s="86">
        <v>0</v>
      </c>
      <c r="BQ106" s="86">
        <v>0</v>
      </c>
      <c r="BR106" s="86">
        <v>0</v>
      </c>
      <c r="BS106" s="86">
        <v>0</v>
      </c>
      <c r="BT106" s="87">
        <v>0</v>
      </c>
      <c r="BV106" s="81"/>
      <c r="BW106" s="92" t="str">
        <f t="shared" si="91"/>
        <v>Storage Facility Rental</v>
      </c>
      <c r="BX106" s="83"/>
      <c r="BY106" s="84">
        <f t="shared" si="16"/>
        <v>0</v>
      </c>
      <c r="BZ106" s="85">
        <f t="shared" si="75"/>
        <v>0</v>
      </c>
      <c r="CA106" s="86">
        <f t="shared" si="76"/>
        <v>0</v>
      </c>
      <c r="CB106" s="86">
        <f t="shared" si="77"/>
        <v>0</v>
      </c>
      <c r="CC106" s="86">
        <f t="shared" si="78"/>
        <v>0</v>
      </c>
      <c r="CD106" s="84">
        <f t="shared" si="4"/>
        <v>0</v>
      </c>
      <c r="CE106" s="85">
        <f t="shared" si="79"/>
        <v>0</v>
      </c>
      <c r="CF106" s="86">
        <f t="shared" si="80"/>
        <v>0</v>
      </c>
      <c r="CG106" s="86">
        <f t="shared" si="81"/>
        <v>0</v>
      </c>
      <c r="CH106" s="86">
        <f t="shared" si="82"/>
        <v>0</v>
      </c>
      <c r="CI106" s="84">
        <f t="shared" si="5"/>
        <v>0</v>
      </c>
      <c r="CJ106" s="85">
        <f t="shared" si="83"/>
        <v>0</v>
      </c>
      <c r="CK106" s="86">
        <f t="shared" si="84"/>
        <v>0</v>
      </c>
      <c r="CL106" s="86">
        <f t="shared" si="85"/>
        <v>0</v>
      </c>
      <c r="CM106" s="87">
        <f t="shared" si="86"/>
        <v>0</v>
      </c>
      <c r="CO106" s="81"/>
      <c r="CP106" s="92" t="str">
        <f t="shared" si="92"/>
        <v>Storage Facility Rental</v>
      </c>
      <c r="CQ106" s="83"/>
      <c r="CR106" s="84">
        <f t="shared" si="66"/>
        <v>0</v>
      </c>
      <c r="CS106" s="84">
        <f t="shared" si="66"/>
        <v>0</v>
      </c>
      <c r="CT106" s="85">
        <f t="shared" si="66"/>
        <v>0</v>
      </c>
      <c r="CU106" s="86">
        <f t="shared" si="66"/>
        <v>0</v>
      </c>
      <c r="CV106" s="86">
        <f t="shared" si="66"/>
        <v>0</v>
      </c>
      <c r="CW106" s="86">
        <f t="shared" si="94"/>
        <v>0</v>
      </c>
      <c r="CX106" s="86">
        <f t="shared" si="94"/>
        <v>0</v>
      </c>
      <c r="CY106" s="86">
        <f t="shared" si="94"/>
        <v>0</v>
      </c>
      <c r="CZ106" s="86">
        <f t="shared" si="94"/>
        <v>0</v>
      </c>
      <c r="DA106" s="86">
        <f t="shared" si="94"/>
        <v>0</v>
      </c>
      <c r="DB106" s="86">
        <f t="shared" si="94"/>
        <v>0</v>
      </c>
      <c r="DC106" s="86">
        <f t="shared" si="94"/>
        <v>0</v>
      </c>
      <c r="DD106" s="86">
        <f t="shared" si="94"/>
        <v>0</v>
      </c>
      <c r="DE106" s="87">
        <f t="shared" si="94"/>
        <v>0</v>
      </c>
      <c r="DG106" s="81"/>
      <c r="DH106" s="92" t="str">
        <f t="shared" si="93"/>
        <v>Storage Facility Rental</v>
      </c>
      <c r="DI106" s="83"/>
      <c r="DJ106" s="88" t="str">
        <f t="shared" si="98"/>
        <v/>
      </c>
      <c r="DK106" s="88" t="str">
        <f t="shared" si="98"/>
        <v/>
      </c>
      <c r="DL106" s="89" t="str">
        <f t="shared" si="98"/>
        <v/>
      </c>
      <c r="DM106" s="90" t="str">
        <f t="shared" si="98"/>
        <v/>
      </c>
      <c r="DN106" s="90" t="str">
        <f t="shared" si="98"/>
        <v/>
      </c>
      <c r="DO106" s="90" t="str">
        <f t="shared" si="98"/>
        <v/>
      </c>
      <c r="DP106" s="90" t="str">
        <f t="shared" si="98"/>
        <v/>
      </c>
      <c r="DQ106" s="90" t="str">
        <f t="shared" si="98"/>
        <v/>
      </c>
      <c r="DR106" s="90" t="str">
        <f t="shared" si="98"/>
        <v/>
      </c>
      <c r="DS106" s="90" t="str">
        <f t="shared" si="98"/>
        <v/>
      </c>
      <c r="DT106" s="90" t="str">
        <f t="shared" si="98"/>
        <v/>
      </c>
      <c r="DU106" s="90" t="str">
        <f t="shared" si="98"/>
        <v/>
      </c>
      <c r="DV106" s="90" t="str">
        <f t="shared" si="98"/>
        <v/>
      </c>
      <c r="DW106" s="91" t="str">
        <f t="shared" si="98"/>
        <v/>
      </c>
      <c r="DY106" s="180">
        <f t="shared" si="95"/>
        <v>3</v>
      </c>
      <c r="DZ106" s="180" t="str">
        <f t="shared" si="96"/>
        <v>Storage Facility Rental</v>
      </c>
      <c r="EA106" s="181">
        <f t="shared" si="97"/>
        <v>0</v>
      </c>
    </row>
    <row r="107" spans="2:131" ht="11.85" customHeight="1" x14ac:dyDescent="0.15">
      <c r="B107" s="81"/>
      <c r="C107" s="92" t="s">
        <v>174</v>
      </c>
      <c r="D107" s="83"/>
      <c r="E107" s="84">
        <f t="shared" si="67"/>
        <v>0</v>
      </c>
      <c r="F107" s="84">
        <f t="shared" si="68"/>
        <v>0</v>
      </c>
      <c r="G107" s="85">
        <v>0</v>
      </c>
      <c r="H107" s="86">
        <v>0</v>
      </c>
      <c r="I107" s="86">
        <v>0</v>
      </c>
      <c r="J107" s="86"/>
      <c r="K107" s="86"/>
      <c r="L107" s="86"/>
      <c r="M107" s="86"/>
      <c r="N107" s="86"/>
      <c r="O107" s="86"/>
      <c r="P107" s="86"/>
      <c r="Q107" s="86"/>
      <c r="R107" s="87"/>
      <c r="T107" s="81"/>
      <c r="U107" s="92" t="str">
        <f t="shared" si="88"/>
        <v>Swimming Pool</v>
      </c>
      <c r="V107" s="83"/>
      <c r="W107" s="84">
        <f t="shared" si="69"/>
        <v>0</v>
      </c>
      <c r="X107" s="84">
        <f t="shared" si="70"/>
        <v>0</v>
      </c>
      <c r="Y107" s="85">
        <v>0</v>
      </c>
      <c r="Z107" s="86">
        <v>0</v>
      </c>
      <c r="AA107" s="86">
        <v>0</v>
      </c>
      <c r="AB107" s="86">
        <v>0</v>
      </c>
      <c r="AC107" s="86">
        <v>0</v>
      </c>
      <c r="AD107" s="86">
        <v>0</v>
      </c>
      <c r="AE107" s="86">
        <v>0</v>
      </c>
      <c r="AF107" s="86">
        <v>0</v>
      </c>
      <c r="AG107" s="86">
        <v>0</v>
      </c>
      <c r="AH107" s="86">
        <v>0</v>
      </c>
      <c r="AI107" s="86">
        <v>0</v>
      </c>
      <c r="AJ107" s="87">
        <v>0</v>
      </c>
      <c r="AL107" s="81"/>
      <c r="AM107" s="92" t="str">
        <f t="shared" si="89"/>
        <v>Swimming Pool</v>
      </c>
      <c r="AN107" s="83"/>
      <c r="AO107" s="84">
        <f t="shared" si="71"/>
        <v>0</v>
      </c>
      <c r="AP107" s="84">
        <f t="shared" si="72"/>
        <v>0</v>
      </c>
      <c r="AQ107" s="85">
        <v>0</v>
      </c>
      <c r="AR107" s="86">
        <v>0</v>
      </c>
      <c r="AS107" s="86">
        <v>0</v>
      </c>
      <c r="AT107" s="86">
        <v>0</v>
      </c>
      <c r="AU107" s="86">
        <v>0</v>
      </c>
      <c r="AV107" s="86">
        <v>0</v>
      </c>
      <c r="AW107" s="86">
        <v>0</v>
      </c>
      <c r="AX107" s="86">
        <v>0</v>
      </c>
      <c r="AY107" s="86">
        <v>0</v>
      </c>
      <c r="AZ107" s="86">
        <v>0</v>
      </c>
      <c r="BA107" s="86">
        <v>0</v>
      </c>
      <c r="BB107" s="87">
        <v>0</v>
      </c>
      <c r="BD107" s="81"/>
      <c r="BE107" s="92" t="str">
        <f t="shared" si="90"/>
        <v>Swimming Pool</v>
      </c>
      <c r="BF107" s="83"/>
      <c r="BG107" s="84">
        <f t="shared" si="73"/>
        <v>0</v>
      </c>
      <c r="BH107" s="84">
        <f t="shared" si="74"/>
        <v>0</v>
      </c>
      <c r="BI107" s="85">
        <v>0</v>
      </c>
      <c r="BJ107" s="86">
        <v>0</v>
      </c>
      <c r="BK107" s="86">
        <v>0</v>
      </c>
      <c r="BL107" s="86">
        <v>0</v>
      </c>
      <c r="BM107" s="86">
        <v>0</v>
      </c>
      <c r="BN107" s="86">
        <v>0</v>
      </c>
      <c r="BO107" s="86">
        <v>0</v>
      </c>
      <c r="BP107" s="86">
        <v>0</v>
      </c>
      <c r="BQ107" s="86">
        <v>0</v>
      </c>
      <c r="BR107" s="86">
        <v>0</v>
      </c>
      <c r="BS107" s="86">
        <v>0</v>
      </c>
      <c r="BT107" s="87">
        <v>0</v>
      </c>
      <c r="BV107" s="81"/>
      <c r="BW107" s="92" t="str">
        <f t="shared" si="91"/>
        <v>Swimming Pool</v>
      </c>
      <c r="BX107" s="83"/>
      <c r="BY107" s="84">
        <f t="shared" si="16"/>
        <v>0</v>
      </c>
      <c r="BZ107" s="85">
        <f t="shared" si="75"/>
        <v>0</v>
      </c>
      <c r="CA107" s="86">
        <f t="shared" si="76"/>
        <v>0</v>
      </c>
      <c r="CB107" s="86">
        <f t="shared" si="77"/>
        <v>0</v>
      </c>
      <c r="CC107" s="86">
        <f t="shared" si="78"/>
        <v>0</v>
      </c>
      <c r="CD107" s="84">
        <f t="shared" si="4"/>
        <v>0</v>
      </c>
      <c r="CE107" s="85">
        <f t="shared" si="79"/>
        <v>0</v>
      </c>
      <c r="CF107" s="86">
        <f t="shared" si="80"/>
        <v>0</v>
      </c>
      <c r="CG107" s="86">
        <f t="shared" si="81"/>
        <v>0</v>
      </c>
      <c r="CH107" s="86">
        <f t="shared" si="82"/>
        <v>0</v>
      </c>
      <c r="CI107" s="84">
        <f t="shared" si="5"/>
        <v>0</v>
      </c>
      <c r="CJ107" s="85">
        <f t="shared" si="83"/>
        <v>0</v>
      </c>
      <c r="CK107" s="86">
        <f t="shared" si="84"/>
        <v>0</v>
      </c>
      <c r="CL107" s="86">
        <f t="shared" si="85"/>
        <v>0</v>
      </c>
      <c r="CM107" s="87">
        <f t="shared" si="86"/>
        <v>0</v>
      </c>
      <c r="CO107" s="81"/>
      <c r="CP107" s="92" t="str">
        <f t="shared" si="92"/>
        <v>Swimming Pool</v>
      </c>
      <c r="CQ107" s="83"/>
      <c r="CR107" s="84">
        <f t="shared" si="66"/>
        <v>0</v>
      </c>
      <c r="CS107" s="84">
        <f t="shared" si="66"/>
        <v>0</v>
      </c>
      <c r="CT107" s="85">
        <f t="shared" si="66"/>
        <v>0</v>
      </c>
      <c r="CU107" s="86">
        <f t="shared" si="66"/>
        <v>0</v>
      </c>
      <c r="CV107" s="86">
        <f t="shared" si="66"/>
        <v>0</v>
      </c>
      <c r="CW107" s="86">
        <f t="shared" si="94"/>
        <v>0</v>
      </c>
      <c r="CX107" s="86">
        <f t="shared" si="94"/>
        <v>0</v>
      </c>
      <c r="CY107" s="86">
        <f t="shared" si="94"/>
        <v>0</v>
      </c>
      <c r="CZ107" s="86">
        <f t="shared" si="94"/>
        <v>0</v>
      </c>
      <c r="DA107" s="86">
        <f t="shared" si="94"/>
        <v>0</v>
      </c>
      <c r="DB107" s="86">
        <f t="shared" si="94"/>
        <v>0</v>
      </c>
      <c r="DC107" s="86">
        <f t="shared" si="94"/>
        <v>0</v>
      </c>
      <c r="DD107" s="86">
        <f t="shared" si="94"/>
        <v>0</v>
      </c>
      <c r="DE107" s="87">
        <f t="shared" si="94"/>
        <v>0</v>
      </c>
      <c r="DG107" s="81"/>
      <c r="DH107" s="92" t="str">
        <f t="shared" si="93"/>
        <v>Swimming Pool</v>
      </c>
      <c r="DI107" s="83"/>
      <c r="DJ107" s="88" t="str">
        <f t="shared" si="98"/>
        <v/>
      </c>
      <c r="DK107" s="88" t="str">
        <f t="shared" si="98"/>
        <v/>
      </c>
      <c r="DL107" s="89" t="str">
        <f t="shared" si="98"/>
        <v/>
      </c>
      <c r="DM107" s="90" t="str">
        <f t="shared" si="98"/>
        <v/>
      </c>
      <c r="DN107" s="90" t="str">
        <f t="shared" si="98"/>
        <v/>
      </c>
      <c r="DO107" s="90" t="str">
        <f t="shared" si="98"/>
        <v/>
      </c>
      <c r="DP107" s="90" t="str">
        <f t="shared" si="98"/>
        <v/>
      </c>
      <c r="DQ107" s="90" t="str">
        <f t="shared" si="98"/>
        <v/>
      </c>
      <c r="DR107" s="90" t="str">
        <f t="shared" si="98"/>
        <v/>
      </c>
      <c r="DS107" s="90" t="str">
        <f t="shared" si="98"/>
        <v/>
      </c>
      <c r="DT107" s="90" t="str">
        <f t="shared" si="98"/>
        <v/>
      </c>
      <c r="DU107" s="90" t="str">
        <f t="shared" si="98"/>
        <v/>
      </c>
      <c r="DV107" s="90" t="str">
        <f t="shared" si="98"/>
        <v/>
      </c>
      <c r="DW107" s="91" t="str">
        <f t="shared" si="98"/>
        <v/>
      </c>
      <c r="DY107" s="180">
        <f t="shared" si="95"/>
        <v>3</v>
      </c>
      <c r="DZ107" s="180" t="str">
        <f t="shared" si="96"/>
        <v>Swimming Pool</v>
      </c>
      <c r="EA107" s="181">
        <f t="shared" si="97"/>
        <v>0</v>
      </c>
    </row>
    <row r="108" spans="2:131" ht="11.85" customHeight="1" x14ac:dyDescent="0.15">
      <c r="B108" s="81"/>
      <c r="C108" s="92" t="s">
        <v>175</v>
      </c>
      <c r="D108" s="83"/>
      <c r="E108" s="84">
        <f t="shared" si="67"/>
        <v>0</v>
      </c>
      <c r="F108" s="84">
        <f t="shared" si="68"/>
        <v>0</v>
      </c>
      <c r="G108" s="85">
        <v>0</v>
      </c>
      <c r="H108" s="86">
        <v>0</v>
      </c>
      <c r="I108" s="86">
        <v>0</v>
      </c>
      <c r="J108" s="86"/>
      <c r="K108" s="86"/>
      <c r="L108" s="86"/>
      <c r="M108" s="86"/>
      <c r="N108" s="86"/>
      <c r="O108" s="86"/>
      <c r="P108" s="86"/>
      <c r="Q108" s="86"/>
      <c r="R108" s="87"/>
      <c r="T108" s="81"/>
      <c r="U108" s="92" t="str">
        <f t="shared" si="88"/>
        <v>Telephone</v>
      </c>
      <c r="V108" s="83"/>
      <c r="W108" s="84">
        <f t="shared" si="69"/>
        <v>0</v>
      </c>
      <c r="X108" s="84">
        <f t="shared" si="70"/>
        <v>0</v>
      </c>
      <c r="Y108" s="85">
        <v>0</v>
      </c>
      <c r="Z108" s="86">
        <v>0</v>
      </c>
      <c r="AA108" s="86">
        <v>0</v>
      </c>
      <c r="AB108" s="86">
        <v>0</v>
      </c>
      <c r="AC108" s="86">
        <v>0</v>
      </c>
      <c r="AD108" s="86">
        <v>0</v>
      </c>
      <c r="AE108" s="86">
        <v>0</v>
      </c>
      <c r="AF108" s="86">
        <v>0</v>
      </c>
      <c r="AG108" s="86">
        <v>0</v>
      </c>
      <c r="AH108" s="86">
        <v>0</v>
      </c>
      <c r="AI108" s="86">
        <v>0</v>
      </c>
      <c r="AJ108" s="87">
        <v>0</v>
      </c>
      <c r="AL108" s="81"/>
      <c r="AM108" s="92" t="str">
        <f t="shared" si="89"/>
        <v>Telephone</v>
      </c>
      <c r="AN108" s="83"/>
      <c r="AO108" s="84">
        <f t="shared" si="71"/>
        <v>0</v>
      </c>
      <c r="AP108" s="84">
        <f t="shared" si="72"/>
        <v>0</v>
      </c>
      <c r="AQ108" s="85">
        <v>0</v>
      </c>
      <c r="AR108" s="86">
        <v>0</v>
      </c>
      <c r="AS108" s="86">
        <v>0</v>
      </c>
      <c r="AT108" s="86">
        <v>0</v>
      </c>
      <c r="AU108" s="86">
        <v>0</v>
      </c>
      <c r="AV108" s="86">
        <v>0</v>
      </c>
      <c r="AW108" s="86">
        <v>0</v>
      </c>
      <c r="AX108" s="86">
        <v>0</v>
      </c>
      <c r="AY108" s="86">
        <v>0</v>
      </c>
      <c r="AZ108" s="86">
        <v>0</v>
      </c>
      <c r="BA108" s="86">
        <v>0</v>
      </c>
      <c r="BB108" s="87">
        <v>0</v>
      </c>
      <c r="BD108" s="81"/>
      <c r="BE108" s="92" t="str">
        <f t="shared" si="90"/>
        <v>Telephone</v>
      </c>
      <c r="BF108" s="83"/>
      <c r="BG108" s="84">
        <f t="shared" si="73"/>
        <v>0</v>
      </c>
      <c r="BH108" s="84">
        <f t="shared" si="74"/>
        <v>0</v>
      </c>
      <c r="BI108" s="85">
        <v>0</v>
      </c>
      <c r="BJ108" s="86">
        <v>0</v>
      </c>
      <c r="BK108" s="86">
        <v>0</v>
      </c>
      <c r="BL108" s="86">
        <v>0</v>
      </c>
      <c r="BM108" s="86">
        <v>0</v>
      </c>
      <c r="BN108" s="86">
        <v>0</v>
      </c>
      <c r="BO108" s="86">
        <v>0</v>
      </c>
      <c r="BP108" s="86">
        <v>0</v>
      </c>
      <c r="BQ108" s="86">
        <v>0</v>
      </c>
      <c r="BR108" s="86">
        <v>0</v>
      </c>
      <c r="BS108" s="86">
        <v>0</v>
      </c>
      <c r="BT108" s="87">
        <v>0</v>
      </c>
      <c r="BV108" s="81"/>
      <c r="BW108" s="92" t="str">
        <f t="shared" si="91"/>
        <v>Telephone</v>
      </c>
      <c r="BX108" s="83"/>
      <c r="BY108" s="84">
        <f t="shared" si="16"/>
        <v>0</v>
      </c>
      <c r="BZ108" s="85">
        <f t="shared" si="75"/>
        <v>0</v>
      </c>
      <c r="CA108" s="86">
        <f t="shared" si="76"/>
        <v>0</v>
      </c>
      <c r="CB108" s="86">
        <f t="shared" si="77"/>
        <v>0</v>
      </c>
      <c r="CC108" s="86">
        <f t="shared" si="78"/>
        <v>0</v>
      </c>
      <c r="CD108" s="84">
        <f t="shared" si="4"/>
        <v>0</v>
      </c>
      <c r="CE108" s="85">
        <f t="shared" si="79"/>
        <v>0</v>
      </c>
      <c r="CF108" s="86">
        <f t="shared" si="80"/>
        <v>0</v>
      </c>
      <c r="CG108" s="86">
        <f t="shared" si="81"/>
        <v>0</v>
      </c>
      <c r="CH108" s="86">
        <f t="shared" si="82"/>
        <v>0</v>
      </c>
      <c r="CI108" s="84">
        <f t="shared" si="5"/>
        <v>0</v>
      </c>
      <c r="CJ108" s="85">
        <f t="shared" si="83"/>
        <v>0</v>
      </c>
      <c r="CK108" s="86">
        <f t="shared" si="84"/>
        <v>0</v>
      </c>
      <c r="CL108" s="86">
        <f t="shared" si="85"/>
        <v>0</v>
      </c>
      <c r="CM108" s="87">
        <f t="shared" si="86"/>
        <v>0</v>
      </c>
      <c r="CO108" s="81"/>
      <c r="CP108" s="92" t="str">
        <f t="shared" si="92"/>
        <v>Telephone</v>
      </c>
      <c r="CQ108" s="83"/>
      <c r="CR108" s="84">
        <f t="shared" si="66"/>
        <v>0</v>
      </c>
      <c r="CS108" s="84">
        <f t="shared" si="66"/>
        <v>0</v>
      </c>
      <c r="CT108" s="85">
        <f t="shared" si="66"/>
        <v>0</v>
      </c>
      <c r="CU108" s="86">
        <f t="shared" si="66"/>
        <v>0</v>
      </c>
      <c r="CV108" s="86">
        <f t="shared" si="66"/>
        <v>0</v>
      </c>
      <c r="CW108" s="86">
        <f t="shared" si="94"/>
        <v>0</v>
      </c>
      <c r="CX108" s="86">
        <f t="shared" si="94"/>
        <v>0</v>
      </c>
      <c r="CY108" s="86">
        <f t="shared" si="94"/>
        <v>0</v>
      </c>
      <c r="CZ108" s="86">
        <f t="shared" si="94"/>
        <v>0</v>
      </c>
      <c r="DA108" s="86">
        <f t="shared" si="94"/>
        <v>0</v>
      </c>
      <c r="DB108" s="86">
        <f t="shared" si="94"/>
        <v>0</v>
      </c>
      <c r="DC108" s="86">
        <f t="shared" si="94"/>
        <v>0</v>
      </c>
      <c r="DD108" s="86">
        <f t="shared" si="94"/>
        <v>0</v>
      </c>
      <c r="DE108" s="87">
        <f t="shared" si="94"/>
        <v>0</v>
      </c>
      <c r="DG108" s="81"/>
      <c r="DH108" s="92" t="str">
        <f t="shared" si="93"/>
        <v>Telephone</v>
      </c>
      <c r="DI108" s="83"/>
      <c r="DJ108" s="88" t="str">
        <f t="shared" si="98"/>
        <v/>
      </c>
      <c r="DK108" s="88" t="str">
        <f t="shared" si="98"/>
        <v/>
      </c>
      <c r="DL108" s="89" t="str">
        <f t="shared" si="98"/>
        <v/>
      </c>
      <c r="DM108" s="90" t="str">
        <f t="shared" si="98"/>
        <v/>
      </c>
      <c r="DN108" s="90" t="str">
        <f t="shared" si="98"/>
        <v/>
      </c>
      <c r="DO108" s="90" t="str">
        <f t="shared" si="98"/>
        <v/>
      </c>
      <c r="DP108" s="90" t="str">
        <f t="shared" si="98"/>
        <v/>
      </c>
      <c r="DQ108" s="90" t="str">
        <f t="shared" si="98"/>
        <v/>
      </c>
      <c r="DR108" s="90" t="str">
        <f t="shared" si="98"/>
        <v/>
      </c>
      <c r="DS108" s="90" t="str">
        <f t="shared" si="98"/>
        <v/>
      </c>
      <c r="DT108" s="90" t="str">
        <f t="shared" si="98"/>
        <v/>
      </c>
      <c r="DU108" s="90" t="str">
        <f t="shared" si="98"/>
        <v/>
      </c>
      <c r="DV108" s="90" t="str">
        <f t="shared" si="98"/>
        <v/>
      </c>
      <c r="DW108" s="91" t="str">
        <f t="shared" si="98"/>
        <v/>
      </c>
      <c r="DY108" s="180">
        <f t="shared" si="95"/>
        <v>3</v>
      </c>
      <c r="DZ108" s="180" t="str">
        <f t="shared" si="96"/>
        <v>Telephone</v>
      </c>
      <c r="EA108" s="181">
        <f t="shared" si="97"/>
        <v>0</v>
      </c>
    </row>
    <row r="109" spans="2:131" ht="11.85" customHeight="1" x14ac:dyDescent="0.15">
      <c r="B109" s="81"/>
      <c r="C109" s="92" t="s">
        <v>176</v>
      </c>
      <c r="D109" s="83"/>
      <c r="E109" s="84">
        <f t="shared" si="67"/>
        <v>0</v>
      </c>
      <c r="F109" s="84">
        <f t="shared" si="68"/>
        <v>0</v>
      </c>
      <c r="G109" s="85">
        <v>0</v>
      </c>
      <c r="H109" s="86">
        <v>0</v>
      </c>
      <c r="I109" s="86">
        <v>0</v>
      </c>
      <c r="J109" s="86"/>
      <c r="K109" s="86"/>
      <c r="L109" s="86"/>
      <c r="M109" s="86"/>
      <c r="N109" s="86"/>
      <c r="O109" s="86"/>
      <c r="P109" s="86"/>
      <c r="Q109" s="86"/>
      <c r="R109" s="87"/>
      <c r="T109" s="81"/>
      <c r="U109" s="92" t="str">
        <f t="shared" si="88"/>
        <v>Trade Shows</v>
      </c>
      <c r="V109" s="83"/>
      <c r="W109" s="84">
        <f t="shared" si="69"/>
        <v>0</v>
      </c>
      <c r="X109" s="84">
        <f t="shared" si="70"/>
        <v>0</v>
      </c>
      <c r="Y109" s="85">
        <v>0</v>
      </c>
      <c r="Z109" s="86">
        <v>0</v>
      </c>
      <c r="AA109" s="86">
        <v>0</v>
      </c>
      <c r="AB109" s="86">
        <v>0</v>
      </c>
      <c r="AC109" s="86">
        <v>0</v>
      </c>
      <c r="AD109" s="86">
        <v>0</v>
      </c>
      <c r="AE109" s="86">
        <v>0</v>
      </c>
      <c r="AF109" s="86">
        <v>0</v>
      </c>
      <c r="AG109" s="86">
        <v>0</v>
      </c>
      <c r="AH109" s="86">
        <v>0</v>
      </c>
      <c r="AI109" s="86">
        <v>0</v>
      </c>
      <c r="AJ109" s="87">
        <v>0</v>
      </c>
      <c r="AL109" s="81"/>
      <c r="AM109" s="92" t="str">
        <f t="shared" si="89"/>
        <v>Trade Shows</v>
      </c>
      <c r="AN109" s="83"/>
      <c r="AO109" s="84">
        <f t="shared" si="71"/>
        <v>0</v>
      </c>
      <c r="AP109" s="84">
        <f t="shared" si="72"/>
        <v>0</v>
      </c>
      <c r="AQ109" s="85">
        <v>0</v>
      </c>
      <c r="AR109" s="86">
        <v>0</v>
      </c>
      <c r="AS109" s="86">
        <v>0</v>
      </c>
      <c r="AT109" s="86">
        <v>0</v>
      </c>
      <c r="AU109" s="86">
        <v>0</v>
      </c>
      <c r="AV109" s="86">
        <v>0</v>
      </c>
      <c r="AW109" s="86">
        <v>0</v>
      </c>
      <c r="AX109" s="86">
        <v>0</v>
      </c>
      <c r="AY109" s="86">
        <v>0</v>
      </c>
      <c r="AZ109" s="86">
        <v>0</v>
      </c>
      <c r="BA109" s="86">
        <v>0</v>
      </c>
      <c r="BB109" s="87">
        <v>0</v>
      </c>
      <c r="BD109" s="81"/>
      <c r="BE109" s="92" t="str">
        <f t="shared" si="90"/>
        <v>Trade Shows</v>
      </c>
      <c r="BF109" s="83"/>
      <c r="BG109" s="84">
        <f t="shared" si="73"/>
        <v>0</v>
      </c>
      <c r="BH109" s="84">
        <f t="shared" si="74"/>
        <v>0</v>
      </c>
      <c r="BI109" s="85">
        <v>0</v>
      </c>
      <c r="BJ109" s="86">
        <v>0</v>
      </c>
      <c r="BK109" s="86">
        <v>0</v>
      </c>
      <c r="BL109" s="86">
        <v>0</v>
      </c>
      <c r="BM109" s="86">
        <v>0</v>
      </c>
      <c r="BN109" s="86">
        <v>0</v>
      </c>
      <c r="BO109" s="86">
        <v>0</v>
      </c>
      <c r="BP109" s="86">
        <v>0</v>
      </c>
      <c r="BQ109" s="86">
        <v>0</v>
      </c>
      <c r="BR109" s="86">
        <v>0</v>
      </c>
      <c r="BS109" s="86">
        <v>0</v>
      </c>
      <c r="BT109" s="87">
        <v>0</v>
      </c>
      <c r="BV109" s="81"/>
      <c r="BW109" s="92" t="str">
        <f t="shared" si="91"/>
        <v>Trade Shows</v>
      </c>
      <c r="BX109" s="83"/>
      <c r="BY109" s="84">
        <f t="shared" si="16"/>
        <v>0</v>
      </c>
      <c r="BZ109" s="85">
        <f t="shared" si="75"/>
        <v>0</v>
      </c>
      <c r="CA109" s="86">
        <f t="shared" si="76"/>
        <v>0</v>
      </c>
      <c r="CB109" s="86">
        <f t="shared" si="77"/>
        <v>0</v>
      </c>
      <c r="CC109" s="86">
        <f t="shared" si="78"/>
        <v>0</v>
      </c>
      <c r="CD109" s="84">
        <f t="shared" si="4"/>
        <v>0</v>
      </c>
      <c r="CE109" s="85">
        <f t="shared" si="79"/>
        <v>0</v>
      </c>
      <c r="CF109" s="86">
        <f t="shared" si="80"/>
        <v>0</v>
      </c>
      <c r="CG109" s="86">
        <f t="shared" si="81"/>
        <v>0</v>
      </c>
      <c r="CH109" s="86">
        <f t="shared" si="82"/>
        <v>0</v>
      </c>
      <c r="CI109" s="84">
        <f t="shared" si="5"/>
        <v>0</v>
      </c>
      <c r="CJ109" s="85">
        <f t="shared" si="83"/>
        <v>0</v>
      </c>
      <c r="CK109" s="86">
        <f t="shared" si="84"/>
        <v>0</v>
      </c>
      <c r="CL109" s="86">
        <f t="shared" si="85"/>
        <v>0</v>
      </c>
      <c r="CM109" s="87">
        <f t="shared" si="86"/>
        <v>0</v>
      </c>
      <c r="CO109" s="81"/>
      <c r="CP109" s="92" t="str">
        <f t="shared" si="92"/>
        <v>Trade Shows</v>
      </c>
      <c r="CQ109" s="83"/>
      <c r="CR109" s="84">
        <f t="shared" si="66"/>
        <v>0</v>
      </c>
      <c r="CS109" s="84">
        <f t="shared" si="66"/>
        <v>0</v>
      </c>
      <c r="CT109" s="85">
        <f t="shared" si="66"/>
        <v>0</v>
      </c>
      <c r="CU109" s="86">
        <f t="shared" si="66"/>
        <v>0</v>
      </c>
      <c r="CV109" s="86">
        <f t="shared" si="66"/>
        <v>0</v>
      </c>
      <c r="CW109" s="86">
        <f t="shared" si="94"/>
        <v>0</v>
      </c>
      <c r="CX109" s="86">
        <f t="shared" si="94"/>
        <v>0</v>
      </c>
      <c r="CY109" s="86">
        <f t="shared" si="94"/>
        <v>0</v>
      </c>
      <c r="CZ109" s="86">
        <f t="shared" si="94"/>
        <v>0</v>
      </c>
      <c r="DA109" s="86">
        <f t="shared" si="94"/>
        <v>0</v>
      </c>
      <c r="DB109" s="86">
        <f t="shared" si="94"/>
        <v>0</v>
      </c>
      <c r="DC109" s="86">
        <f t="shared" si="94"/>
        <v>0</v>
      </c>
      <c r="DD109" s="86">
        <f t="shared" si="94"/>
        <v>0</v>
      </c>
      <c r="DE109" s="87">
        <f t="shared" si="94"/>
        <v>0</v>
      </c>
      <c r="DG109" s="81"/>
      <c r="DH109" s="92" t="str">
        <f t="shared" si="93"/>
        <v>Trade Shows</v>
      </c>
      <c r="DI109" s="83"/>
      <c r="DJ109" s="88" t="str">
        <f t="shared" si="98"/>
        <v/>
      </c>
      <c r="DK109" s="88" t="str">
        <f t="shared" si="98"/>
        <v/>
      </c>
      <c r="DL109" s="89" t="str">
        <f t="shared" si="98"/>
        <v/>
      </c>
      <c r="DM109" s="90" t="str">
        <f t="shared" si="98"/>
        <v/>
      </c>
      <c r="DN109" s="90" t="str">
        <f t="shared" si="98"/>
        <v/>
      </c>
      <c r="DO109" s="90" t="str">
        <f t="shared" si="98"/>
        <v/>
      </c>
      <c r="DP109" s="90" t="str">
        <f t="shared" si="98"/>
        <v/>
      </c>
      <c r="DQ109" s="90" t="str">
        <f t="shared" si="98"/>
        <v/>
      </c>
      <c r="DR109" s="90" t="str">
        <f t="shared" si="98"/>
        <v/>
      </c>
      <c r="DS109" s="90" t="str">
        <f t="shared" si="98"/>
        <v/>
      </c>
      <c r="DT109" s="90" t="str">
        <f t="shared" si="98"/>
        <v/>
      </c>
      <c r="DU109" s="90" t="str">
        <f t="shared" si="98"/>
        <v/>
      </c>
      <c r="DV109" s="90" t="str">
        <f t="shared" si="98"/>
        <v/>
      </c>
      <c r="DW109" s="91" t="str">
        <f t="shared" si="98"/>
        <v/>
      </c>
      <c r="DY109" s="180">
        <f t="shared" si="95"/>
        <v>3</v>
      </c>
      <c r="DZ109" s="180" t="str">
        <f t="shared" si="96"/>
        <v>Trade Shows</v>
      </c>
      <c r="EA109" s="181">
        <f t="shared" si="97"/>
        <v>0</v>
      </c>
    </row>
    <row r="110" spans="2:131" ht="11.85" customHeight="1" x14ac:dyDescent="0.15">
      <c r="B110" s="81"/>
      <c r="C110" s="92" t="s">
        <v>177</v>
      </c>
      <c r="D110" s="83"/>
      <c r="E110" s="84">
        <f t="shared" si="67"/>
        <v>0</v>
      </c>
      <c r="F110" s="84">
        <f t="shared" si="68"/>
        <v>0</v>
      </c>
      <c r="G110" s="85">
        <v>0</v>
      </c>
      <c r="H110" s="86">
        <v>0</v>
      </c>
      <c r="I110" s="86">
        <v>0</v>
      </c>
      <c r="J110" s="86"/>
      <c r="K110" s="86"/>
      <c r="L110" s="86"/>
      <c r="M110" s="86"/>
      <c r="N110" s="86"/>
      <c r="O110" s="86"/>
      <c r="P110" s="86"/>
      <c r="Q110" s="86"/>
      <c r="R110" s="87"/>
      <c r="T110" s="81"/>
      <c r="U110" s="92" t="str">
        <f t="shared" si="88"/>
        <v>Travel - Meal &amp; Entertainment</v>
      </c>
      <c r="V110" s="83"/>
      <c r="W110" s="84">
        <f t="shared" si="69"/>
        <v>0</v>
      </c>
      <c r="X110" s="84">
        <f t="shared" si="70"/>
        <v>0</v>
      </c>
      <c r="Y110" s="85">
        <v>0</v>
      </c>
      <c r="Z110" s="86">
        <v>0</v>
      </c>
      <c r="AA110" s="86">
        <v>0</v>
      </c>
      <c r="AB110" s="86">
        <v>0</v>
      </c>
      <c r="AC110" s="86">
        <v>0</v>
      </c>
      <c r="AD110" s="86">
        <v>0</v>
      </c>
      <c r="AE110" s="86">
        <v>0</v>
      </c>
      <c r="AF110" s="86">
        <v>0</v>
      </c>
      <c r="AG110" s="86">
        <v>0</v>
      </c>
      <c r="AH110" s="86">
        <v>0</v>
      </c>
      <c r="AI110" s="86">
        <v>0</v>
      </c>
      <c r="AJ110" s="87">
        <v>0</v>
      </c>
      <c r="AL110" s="81"/>
      <c r="AM110" s="92" t="str">
        <f t="shared" si="89"/>
        <v>Travel - Meal &amp; Entertainment</v>
      </c>
      <c r="AN110" s="83"/>
      <c r="AO110" s="84">
        <f t="shared" si="71"/>
        <v>0</v>
      </c>
      <c r="AP110" s="84">
        <f t="shared" si="72"/>
        <v>0</v>
      </c>
      <c r="AQ110" s="85">
        <v>0</v>
      </c>
      <c r="AR110" s="86">
        <v>0</v>
      </c>
      <c r="AS110" s="86">
        <v>0</v>
      </c>
      <c r="AT110" s="86">
        <v>0</v>
      </c>
      <c r="AU110" s="86">
        <v>0</v>
      </c>
      <c r="AV110" s="86">
        <v>0</v>
      </c>
      <c r="AW110" s="86">
        <v>0</v>
      </c>
      <c r="AX110" s="86">
        <v>0</v>
      </c>
      <c r="AY110" s="86">
        <v>0</v>
      </c>
      <c r="AZ110" s="86">
        <v>0</v>
      </c>
      <c r="BA110" s="86">
        <v>0</v>
      </c>
      <c r="BB110" s="87">
        <v>0</v>
      </c>
      <c r="BD110" s="81"/>
      <c r="BE110" s="92" t="str">
        <f t="shared" si="90"/>
        <v>Travel - Meal &amp; Entertainment</v>
      </c>
      <c r="BF110" s="83"/>
      <c r="BG110" s="84">
        <f t="shared" si="73"/>
        <v>0</v>
      </c>
      <c r="BH110" s="84">
        <f t="shared" si="74"/>
        <v>0</v>
      </c>
      <c r="BI110" s="85">
        <v>0</v>
      </c>
      <c r="BJ110" s="86">
        <v>0</v>
      </c>
      <c r="BK110" s="86">
        <v>0</v>
      </c>
      <c r="BL110" s="86">
        <v>0</v>
      </c>
      <c r="BM110" s="86">
        <v>0</v>
      </c>
      <c r="BN110" s="86">
        <v>0</v>
      </c>
      <c r="BO110" s="86">
        <v>0</v>
      </c>
      <c r="BP110" s="86">
        <v>0</v>
      </c>
      <c r="BQ110" s="86">
        <v>0</v>
      </c>
      <c r="BR110" s="86">
        <v>0</v>
      </c>
      <c r="BS110" s="86">
        <v>0</v>
      </c>
      <c r="BT110" s="87">
        <v>0</v>
      </c>
      <c r="BV110" s="81"/>
      <c r="BW110" s="92" t="str">
        <f t="shared" si="91"/>
        <v>Travel - Meal &amp; Entertainment</v>
      </c>
      <c r="BX110" s="83"/>
      <c r="BY110" s="84">
        <f t="shared" si="16"/>
        <v>0</v>
      </c>
      <c r="BZ110" s="85">
        <f t="shared" si="75"/>
        <v>0</v>
      </c>
      <c r="CA110" s="86">
        <f t="shared" si="76"/>
        <v>0</v>
      </c>
      <c r="CB110" s="86">
        <f t="shared" si="77"/>
        <v>0</v>
      </c>
      <c r="CC110" s="86">
        <f t="shared" si="78"/>
        <v>0</v>
      </c>
      <c r="CD110" s="84">
        <f t="shared" si="4"/>
        <v>0</v>
      </c>
      <c r="CE110" s="85">
        <f t="shared" si="79"/>
        <v>0</v>
      </c>
      <c r="CF110" s="86">
        <f t="shared" si="80"/>
        <v>0</v>
      </c>
      <c r="CG110" s="86">
        <f t="shared" si="81"/>
        <v>0</v>
      </c>
      <c r="CH110" s="86">
        <f t="shared" si="82"/>
        <v>0</v>
      </c>
      <c r="CI110" s="84">
        <f t="shared" si="5"/>
        <v>0</v>
      </c>
      <c r="CJ110" s="85">
        <f t="shared" si="83"/>
        <v>0</v>
      </c>
      <c r="CK110" s="86">
        <f t="shared" si="84"/>
        <v>0</v>
      </c>
      <c r="CL110" s="86">
        <f t="shared" si="85"/>
        <v>0</v>
      </c>
      <c r="CM110" s="87">
        <f t="shared" si="86"/>
        <v>0</v>
      </c>
      <c r="CO110" s="81"/>
      <c r="CP110" s="92" t="str">
        <f t="shared" si="92"/>
        <v>Travel - Meal &amp; Entertainment</v>
      </c>
      <c r="CQ110" s="83"/>
      <c r="CR110" s="84">
        <f t="shared" si="66"/>
        <v>0</v>
      </c>
      <c r="CS110" s="84">
        <f t="shared" si="66"/>
        <v>0</v>
      </c>
      <c r="CT110" s="85">
        <f t="shared" si="66"/>
        <v>0</v>
      </c>
      <c r="CU110" s="86">
        <f t="shared" si="66"/>
        <v>0</v>
      </c>
      <c r="CV110" s="86">
        <f t="shared" si="66"/>
        <v>0</v>
      </c>
      <c r="CW110" s="86">
        <f t="shared" si="94"/>
        <v>0</v>
      </c>
      <c r="CX110" s="86">
        <f t="shared" si="94"/>
        <v>0</v>
      </c>
      <c r="CY110" s="86">
        <f t="shared" si="94"/>
        <v>0</v>
      </c>
      <c r="CZ110" s="86">
        <f t="shared" si="94"/>
        <v>0</v>
      </c>
      <c r="DA110" s="86">
        <f t="shared" si="94"/>
        <v>0</v>
      </c>
      <c r="DB110" s="86">
        <f t="shared" si="94"/>
        <v>0</v>
      </c>
      <c r="DC110" s="86">
        <f t="shared" si="94"/>
        <v>0</v>
      </c>
      <c r="DD110" s="86">
        <f t="shared" si="94"/>
        <v>0</v>
      </c>
      <c r="DE110" s="87">
        <f t="shared" si="94"/>
        <v>0</v>
      </c>
      <c r="DG110" s="81"/>
      <c r="DH110" s="92" t="str">
        <f t="shared" si="93"/>
        <v>Travel - Meal &amp; Entertainment</v>
      </c>
      <c r="DI110" s="83"/>
      <c r="DJ110" s="88" t="str">
        <f t="shared" si="98"/>
        <v/>
      </c>
      <c r="DK110" s="88" t="str">
        <f t="shared" si="98"/>
        <v/>
      </c>
      <c r="DL110" s="89" t="str">
        <f t="shared" si="98"/>
        <v/>
      </c>
      <c r="DM110" s="90" t="str">
        <f t="shared" si="98"/>
        <v/>
      </c>
      <c r="DN110" s="90" t="str">
        <f t="shared" si="98"/>
        <v/>
      </c>
      <c r="DO110" s="90" t="str">
        <f t="shared" si="98"/>
        <v/>
      </c>
      <c r="DP110" s="90" t="str">
        <f t="shared" si="98"/>
        <v/>
      </c>
      <c r="DQ110" s="90" t="str">
        <f t="shared" si="98"/>
        <v/>
      </c>
      <c r="DR110" s="90" t="str">
        <f t="shared" si="98"/>
        <v/>
      </c>
      <c r="DS110" s="90" t="str">
        <f t="shared" si="98"/>
        <v/>
      </c>
      <c r="DT110" s="90" t="str">
        <f t="shared" si="98"/>
        <v/>
      </c>
      <c r="DU110" s="90" t="str">
        <f t="shared" si="98"/>
        <v/>
      </c>
      <c r="DV110" s="90" t="str">
        <f t="shared" si="98"/>
        <v/>
      </c>
      <c r="DW110" s="91" t="str">
        <f t="shared" si="98"/>
        <v/>
      </c>
      <c r="DY110" s="180">
        <f t="shared" si="95"/>
        <v>3</v>
      </c>
      <c r="DZ110" s="180" t="str">
        <f t="shared" si="96"/>
        <v>Travel - Meal &amp; Entertainment</v>
      </c>
      <c r="EA110" s="181">
        <f t="shared" si="97"/>
        <v>0</v>
      </c>
    </row>
    <row r="111" spans="2:131" ht="11.85" customHeight="1" x14ac:dyDescent="0.15">
      <c r="B111" s="81"/>
      <c r="C111" s="92" t="s">
        <v>178</v>
      </c>
      <c r="D111" s="83"/>
      <c r="E111" s="84">
        <f t="shared" si="67"/>
        <v>0</v>
      </c>
      <c r="F111" s="84">
        <f t="shared" si="68"/>
        <v>0</v>
      </c>
      <c r="G111" s="85">
        <v>0</v>
      </c>
      <c r="H111" s="86">
        <v>0</v>
      </c>
      <c r="I111" s="86">
        <v>0</v>
      </c>
      <c r="J111" s="86"/>
      <c r="K111" s="86"/>
      <c r="L111" s="86"/>
      <c r="M111" s="86"/>
      <c r="N111" s="86"/>
      <c r="O111" s="86"/>
      <c r="P111" s="86"/>
      <c r="Q111" s="86"/>
      <c r="R111" s="87"/>
      <c r="T111" s="81"/>
      <c r="U111" s="92" t="str">
        <f t="shared" si="88"/>
        <v>Travel - Other</v>
      </c>
      <c r="V111" s="83"/>
      <c r="W111" s="84">
        <f t="shared" si="69"/>
        <v>0</v>
      </c>
      <c r="X111" s="84">
        <f t="shared" si="70"/>
        <v>0</v>
      </c>
      <c r="Y111" s="85">
        <v>0</v>
      </c>
      <c r="Z111" s="86">
        <v>0</v>
      </c>
      <c r="AA111" s="86">
        <v>0</v>
      </c>
      <c r="AB111" s="86">
        <v>0</v>
      </c>
      <c r="AC111" s="86">
        <v>0</v>
      </c>
      <c r="AD111" s="86">
        <v>0</v>
      </c>
      <c r="AE111" s="86">
        <v>0</v>
      </c>
      <c r="AF111" s="86">
        <v>0</v>
      </c>
      <c r="AG111" s="86">
        <v>0</v>
      </c>
      <c r="AH111" s="86">
        <v>0</v>
      </c>
      <c r="AI111" s="86">
        <v>0</v>
      </c>
      <c r="AJ111" s="87">
        <v>0</v>
      </c>
      <c r="AL111" s="81"/>
      <c r="AM111" s="92" t="str">
        <f t="shared" si="89"/>
        <v>Travel - Other</v>
      </c>
      <c r="AN111" s="83"/>
      <c r="AO111" s="84">
        <f t="shared" si="71"/>
        <v>0</v>
      </c>
      <c r="AP111" s="84">
        <f t="shared" si="72"/>
        <v>0</v>
      </c>
      <c r="AQ111" s="85">
        <v>0</v>
      </c>
      <c r="AR111" s="86">
        <v>0</v>
      </c>
      <c r="AS111" s="86">
        <v>0</v>
      </c>
      <c r="AT111" s="86">
        <v>0</v>
      </c>
      <c r="AU111" s="86">
        <v>0</v>
      </c>
      <c r="AV111" s="86">
        <v>0</v>
      </c>
      <c r="AW111" s="86">
        <v>0</v>
      </c>
      <c r="AX111" s="86">
        <v>0</v>
      </c>
      <c r="AY111" s="86">
        <v>0</v>
      </c>
      <c r="AZ111" s="86">
        <v>0</v>
      </c>
      <c r="BA111" s="86">
        <v>0</v>
      </c>
      <c r="BB111" s="87">
        <v>0</v>
      </c>
      <c r="BD111" s="81"/>
      <c r="BE111" s="92" t="str">
        <f t="shared" si="90"/>
        <v>Travel - Other</v>
      </c>
      <c r="BF111" s="83"/>
      <c r="BG111" s="84">
        <f t="shared" si="73"/>
        <v>0</v>
      </c>
      <c r="BH111" s="84">
        <f t="shared" si="74"/>
        <v>0</v>
      </c>
      <c r="BI111" s="85">
        <v>0</v>
      </c>
      <c r="BJ111" s="86">
        <v>0</v>
      </c>
      <c r="BK111" s="86">
        <v>0</v>
      </c>
      <c r="BL111" s="86">
        <v>0</v>
      </c>
      <c r="BM111" s="86">
        <v>0</v>
      </c>
      <c r="BN111" s="86">
        <v>0</v>
      </c>
      <c r="BO111" s="86">
        <v>0</v>
      </c>
      <c r="BP111" s="86">
        <v>0</v>
      </c>
      <c r="BQ111" s="86">
        <v>0</v>
      </c>
      <c r="BR111" s="86">
        <v>0</v>
      </c>
      <c r="BS111" s="86">
        <v>0</v>
      </c>
      <c r="BT111" s="87">
        <v>0</v>
      </c>
      <c r="BV111" s="81"/>
      <c r="BW111" s="92" t="str">
        <f t="shared" si="91"/>
        <v>Travel - Other</v>
      </c>
      <c r="BX111" s="83"/>
      <c r="BY111" s="84">
        <f t="shared" si="16"/>
        <v>0</v>
      </c>
      <c r="BZ111" s="85">
        <f t="shared" si="75"/>
        <v>0</v>
      </c>
      <c r="CA111" s="86">
        <f t="shared" si="76"/>
        <v>0</v>
      </c>
      <c r="CB111" s="86">
        <f t="shared" si="77"/>
        <v>0</v>
      </c>
      <c r="CC111" s="86">
        <f t="shared" si="78"/>
        <v>0</v>
      </c>
      <c r="CD111" s="84">
        <f t="shared" si="4"/>
        <v>0</v>
      </c>
      <c r="CE111" s="85">
        <f t="shared" si="79"/>
        <v>0</v>
      </c>
      <c r="CF111" s="86">
        <f t="shared" si="80"/>
        <v>0</v>
      </c>
      <c r="CG111" s="86">
        <f t="shared" si="81"/>
        <v>0</v>
      </c>
      <c r="CH111" s="86">
        <f t="shared" si="82"/>
        <v>0</v>
      </c>
      <c r="CI111" s="84">
        <f t="shared" si="5"/>
        <v>0</v>
      </c>
      <c r="CJ111" s="85">
        <f t="shared" si="83"/>
        <v>0</v>
      </c>
      <c r="CK111" s="86">
        <f t="shared" si="84"/>
        <v>0</v>
      </c>
      <c r="CL111" s="86">
        <f t="shared" si="85"/>
        <v>0</v>
      </c>
      <c r="CM111" s="87">
        <f t="shared" si="86"/>
        <v>0</v>
      </c>
      <c r="CO111" s="81"/>
      <c r="CP111" s="92" t="str">
        <f t="shared" si="92"/>
        <v>Travel - Other</v>
      </c>
      <c r="CQ111" s="83"/>
      <c r="CR111" s="84">
        <f t="shared" si="66"/>
        <v>0</v>
      </c>
      <c r="CS111" s="84">
        <f t="shared" si="66"/>
        <v>0</v>
      </c>
      <c r="CT111" s="85">
        <f t="shared" si="66"/>
        <v>0</v>
      </c>
      <c r="CU111" s="86">
        <f t="shared" si="66"/>
        <v>0</v>
      </c>
      <c r="CV111" s="86">
        <f t="shared" si="66"/>
        <v>0</v>
      </c>
      <c r="CW111" s="86">
        <f t="shared" si="94"/>
        <v>0</v>
      </c>
      <c r="CX111" s="86">
        <f t="shared" si="94"/>
        <v>0</v>
      </c>
      <c r="CY111" s="86">
        <f t="shared" si="94"/>
        <v>0</v>
      </c>
      <c r="CZ111" s="86">
        <f t="shared" si="94"/>
        <v>0</v>
      </c>
      <c r="DA111" s="86">
        <f t="shared" si="94"/>
        <v>0</v>
      </c>
      <c r="DB111" s="86">
        <f t="shared" si="94"/>
        <v>0</v>
      </c>
      <c r="DC111" s="86">
        <f t="shared" si="94"/>
        <v>0</v>
      </c>
      <c r="DD111" s="86">
        <f t="shared" si="94"/>
        <v>0</v>
      </c>
      <c r="DE111" s="87">
        <f t="shared" si="94"/>
        <v>0</v>
      </c>
      <c r="DG111" s="81"/>
      <c r="DH111" s="92" t="str">
        <f t="shared" si="93"/>
        <v>Travel - Other</v>
      </c>
      <c r="DI111" s="83"/>
      <c r="DJ111" s="88" t="str">
        <f t="shared" ref="DJ111:DW118" si="99">IFERROR(((E111-W111)/ABS(W111))+1,"")</f>
        <v/>
      </c>
      <c r="DK111" s="88" t="str">
        <f t="shared" si="99"/>
        <v/>
      </c>
      <c r="DL111" s="89" t="str">
        <f t="shared" si="99"/>
        <v/>
      </c>
      <c r="DM111" s="90" t="str">
        <f t="shared" si="99"/>
        <v/>
      </c>
      <c r="DN111" s="90" t="str">
        <f t="shared" si="99"/>
        <v/>
      </c>
      <c r="DO111" s="90" t="str">
        <f t="shared" si="99"/>
        <v/>
      </c>
      <c r="DP111" s="90" t="str">
        <f t="shared" si="99"/>
        <v/>
      </c>
      <c r="DQ111" s="90" t="str">
        <f t="shared" si="99"/>
        <v/>
      </c>
      <c r="DR111" s="90" t="str">
        <f t="shared" si="99"/>
        <v/>
      </c>
      <c r="DS111" s="90" t="str">
        <f t="shared" si="99"/>
        <v/>
      </c>
      <c r="DT111" s="90" t="str">
        <f t="shared" si="99"/>
        <v/>
      </c>
      <c r="DU111" s="90" t="str">
        <f t="shared" si="99"/>
        <v/>
      </c>
      <c r="DV111" s="90" t="str">
        <f t="shared" si="99"/>
        <v/>
      </c>
      <c r="DW111" s="91" t="str">
        <f t="shared" si="99"/>
        <v/>
      </c>
      <c r="DY111" s="180">
        <f t="shared" si="95"/>
        <v>3</v>
      </c>
      <c r="DZ111" s="180" t="str">
        <f t="shared" si="96"/>
        <v>Travel - Other</v>
      </c>
      <c r="EA111" s="181">
        <f t="shared" si="97"/>
        <v>0</v>
      </c>
    </row>
    <row r="112" spans="2:131" ht="11.85" customHeight="1" x14ac:dyDescent="0.15">
      <c r="B112" s="81"/>
      <c r="C112" s="92" t="s">
        <v>179</v>
      </c>
      <c r="D112" s="83"/>
      <c r="E112" s="84">
        <f t="shared" si="67"/>
        <v>0</v>
      </c>
      <c r="F112" s="84">
        <f t="shared" si="68"/>
        <v>0</v>
      </c>
      <c r="G112" s="85">
        <v>0</v>
      </c>
      <c r="H112" s="86">
        <v>0</v>
      </c>
      <c r="I112" s="86">
        <v>0</v>
      </c>
      <c r="J112" s="86"/>
      <c r="K112" s="86"/>
      <c r="L112" s="86"/>
      <c r="M112" s="86"/>
      <c r="N112" s="86"/>
      <c r="O112" s="86"/>
      <c r="P112" s="86"/>
      <c r="Q112" s="86"/>
      <c r="R112" s="87"/>
      <c r="T112" s="81"/>
      <c r="U112" s="92" t="str">
        <f t="shared" si="88"/>
        <v>Uniforms</v>
      </c>
      <c r="V112" s="83"/>
      <c r="W112" s="84">
        <f t="shared" si="69"/>
        <v>0</v>
      </c>
      <c r="X112" s="84">
        <f t="shared" si="70"/>
        <v>0</v>
      </c>
      <c r="Y112" s="85">
        <v>0</v>
      </c>
      <c r="Z112" s="86">
        <v>0</v>
      </c>
      <c r="AA112" s="86">
        <v>0</v>
      </c>
      <c r="AB112" s="86">
        <v>0</v>
      </c>
      <c r="AC112" s="86">
        <v>0</v>
      </c>
      <c r="AD112" s="86">
        <v>0</v>
      </c>
      <c r="AE112" s="86">
        <v>0</v>
      </c>
      <c r="AF112" s="86">
        <v>0</v>
      </c>
      <c r="AG112" s="86">
        <v>0</v>
      </c>
      <c r="AH112" s="86">
        <v>0</v>
      </c>
      <c r="AI112" s="86">
        <v>0</v>
      </c>
      <c r="AJ112" s="87">
        <v>0</v>
      </c>
      <c r="AL112" s="81"/>
      <c r="AM112" s="92" t="str">
        <f t="shared" si="89"/>
        <v>Uniforms</v>
      </c>
      <c r="AN112" s="83"/>
      <c r="AO112" s="84">
        <f t="shared" si="71"/>
        <v>0</v>
      </c>
      <c r="AP112" s="84">
        <f t="shared" si="72"/>
        <v>0</v>
      </c>
      <c r="AQ112" s="85">
        <v>0</v>
      </c>
      <c r="AR112" s="86">
        <v>0</v>
      </c>
      <c r="AS112" s="86">
        <v>0</v>
      </c>
      <c r="AT112" s="86">
        <v>0</v>
      </c>
      <c r="AU112" s="86">
        <v>0</v>
      </c>
      <c r="AV112" s="86">
        <v>0</v>
      </c>
      <c r="AW112" s="86">
        <v>0</v>
      </c>
      <c r="AX112" s="86">
        <v>0</v>
      </c>
      <c r="AY112" s="86">
        <v>0</v>
      </c>
      <c r="AZ112" s="86">
        <v>0</v>
      </c>
      <c r="BA112" s="86">
        <v>0</v>
      </c>
      <c r="BB112" s="87">
        <v>0</v>
      </c>
      <c r="BD112" s="81"/>
      <c r="BE112" s="92" t="str">
        <f t="shared" si="90"/>
        <v>Uniforms</v>
      </c>
      <c r="BF112" s="83"/>
      <c r="BG112" s="84">
        <f t="shared" si="73"/>
        <v>0</v>
      </c>
      <c r="BH112" s="84">
        <f t="shared" si="74"/>
        <v>0</v>
      </c>
      <c r="BI112" s="85">
        <v>0</v>
      </c>
      <c r="BJ112" s="86">
        <v>0</v>
      </c>
      <c r="BK112" s="86">
        <v>0</v>
      </c>
      <c r="BL112" s="86">
        <v>0</v>
      </c>
      <c r="BM112" s="86">
        <v>0</v>
      </c>
      <c r="BN112" s="86">
        <v>0</v>
      </c>
      <c r="BO112" s="86">
        <v>0</v>
      </c>
      <c r="BP112" s="86">
        <v>0</v>
      </c>
      <c r="BQ112" s="86">
        <v>0</v>
      </c>
      <c r="BR112" s="86">
        <v>0</v>
      </c>
      <c r="BS112" s="86">
        <v>0</v>
      </c>
      <c r="BT112" s="87">
        <v>0</v>
      </c>
      <c r="BV112" s="81"/>
      <c r="BW112" s="92" t="str">
        <f t="shared" si="91"/>
        <v>Uniforms</v>
      </c>
      <c r="BX112" s="83"/>
      <c r="BY112" s="84">
        <f t="shared" si="16"/>
        <v>0</v>
      </c>
      <c r="BZ112" s="85">
        <f t="shared" si="75"/>
        <v>0</v>
      </c>
      <c r="CA112" s="86">
        <f t="shared" si="76"/>
        <v>0</v>
      </c>
      <c r="CB112" s="86">
        <f t="shared" si="77"/>
        <v>0</v>
      </c>
      <c r="CC112" s="86">
        <f t="shared" si="78"/>
        <v>0</v>
      </c>
      <c r="CD112" s="84">
        <f t="shared" si="4"/>
        <v>0</v>
      </c>
      <c r="CE112" s="85">
        <f t="shared" si="79"/>
        <v>0</v>
      </c>
      <c r="CF112" s="86">
        <f t="shared" si="80"/>
        <v>0</v>
      </c>
      <c r="CG112" s="86">
        <f t="shared" si="81"/>
        <v>0</v>
      </c>
      <c r="CH112" s="86">
        <f t="shared" si="82"/>
        <v>0</v>
      </c>
      <c r="CI112" s="84">
        <f t="shared" si="5"/>
        <v>0</v>
      </c>
      <c r="CJ112" s="85">
        <f t="shared" si="83"/>
        <v>0</v>
      </c>
      <c r="CK112" s="86">
        <f t="shared" si="84"/>
        <v>0</v>
      </c>
      <c r="CL112" s="86">
        <f t="shared" si="85"/>
        <v>0</v>
      </c>
      <c r="CM112" s="87">
        <f t="shared" si="86"/>
        <v>0</v>
      </c>
      <c r="CO112" s="81"/>
      <c r="CP112" s="92" t="str">
        <f t="shared" si="92"/>
        <v>Uniforms</v>
      </c>
      <c r="CQ112" s="83"/>
      <c r="CR112" s="84">
        <f t="shared" si="66"/>
        <v>0</v>
      </c>
      <c r="CS112" s="84">
        <f t="shared" si="66"/>
        <v>0</v>
      </c>
      <c r="CT112" s="85">
        <f t="shared" si="66"/>
        <v>0</v>
      </c>
      <c r="CU112" s="86">
        <f t="shared" si="66"/>
        <v>0</v>
      </c>
      <c r="CV112" s="86">
        <f t="shared" si="66"/>
        <v>0</v>
      </c>
      <c r="CW112" s="86">
        <f t="shared" si="94"/>
        <v>0</v>
      </c>
      <c r="CX112" s="86">
        <f t="shared" si="94"/>
        <v>0</v>
      </c>
      <c r="CY112" s="86">
        <f t="shared" si="94"/>
        <v>0</v>
      </c>
      <c r="CZ112" s="86">
        <f t="shared" ref="CZ112:DE118" si="100">M112-AE112</f>
        <v>0</v>
      </c>
      <c r="DA112" s="86">
        <f t="shared" si="100"/>
        <v>0</v>
      </c>
      <c r="DB112" s="86">
        <f t="shared" si="100"/>
        <v>0</v>
      </c>
      <c r="DC112" s="86">
        <f t="shared" si="100"/>
        <v>0</v>
      </c>
      <c r="DD112" s="86">
        <f t="shared" si="100"/>
        <v>0</v>
      </c>
      <c r="DE112" s="87">
        <f t="shared" si="100"/>
        <v>0</v>
      </c>
      <c r="DG112" s="81"/>
      <c r="DH112" s="92" t="str">
        <f t="shared" si="93"/>
        <v>Uniforms</v>
      </c>
      <c r="DI112" s="83"/>
      <c r="DJ112" s="88" t="str">
        <f t="shared" si="99"/>
        <v/>
      </c>
      <c r="DK112" s="88" t="str">
        <f t="shared" si="99"/>
        <v/>
      </c>
      <c r="DL112" s="89" t="str">
        <f t="shared" si="99"/>
        <v/>
      </c>
      <c r="DM112" s="90" t="str">
        <f t="shared" si="99"/>
        <v/>
      </c>
      <c r="DN112" s="90" t="str">
        <f t="shared" si="99"/>
        <v/>
      </c>
      <c r="DO112" s="90" t="str">
        <f t="shared" si="99"/>
        <v/>
      </c>
      <c r="DP112" s="90" t="str">
        <f t="shared" si="99"/>
        <v/>
      </c>
      <c r="DQ112" s="90" t="str">
        <f t="shared" si="99"/>
        <v/>
      </c>
      <c r="DR112" s="90" t="str">
        <f t="shared" si="99"/>
        <v/>
      </c>
      <c r="DS112" s="90" t="str">
        <f t="shared" si="99"/>
        <v/>
      </c>
      <c r="DT112" s="90" t="str">
        <f t="shared" si="99"/>
        <v/>
      </c>
      <c r="DU112" s="90" t="str">
        <f t="shared" si="99"/>
        <v/>
      </c>
      <c r="DV112" s="90" t="str">
        <f t="shared" si="99"/>
        <v/>
      </c>
      <c r="DW112" s="91" t="str">
        <f t="shared" si="99"/>
        <v/>
      </c>
      <c r="DY112" s="180">
        <f t="shared" si="95"/>
        <v>3</v>
      </c>
      <c r="DZ112" s="180" t="str">
        <f t="shared" si="96"/>
        <v>Uniforms</v>
      </c>
      <c r="EA112" s="181">
        <f t="shared" si="97"/>
        <v>0</v>
      </c>
    </row>
    <row r="113" spans="1:131" ht="11.85" customHeight="1" x14ac:dyDescent="0.15">
      <c r="B113" s="81"/>
      <c r="C113" s="92" t="s">
        <v>180</v>
      </c>
      <c r="D113" s="83"/>
      <c r="E113" s="84">
        <f t="shared" si="67"/>
        <v>0</v>
      </c>
      <c r="F113" s="84">
        <f t="shared" si="68"/>
        <v>0</v>
      </c>
      <c r="G113" s="85">
        <v>0</v>
      </c>
      <c r="H113" s="86">
        <v>0</v>
      </c>
      <c r="I113" s="86">
        <v>0</v>
      </c>
      <c r="J113" s="86"/>
      <c r="K113" s="86"/>
      <c r="L113" s="86"/>
      <c r="M113" s="86"/>
      <c r="N113" s="86"/>
      <c r="O113" s="86"/>
      <c r="P113" s="86"/>
      <c r="Q113" s="86"/>
      <c r="R113" s="87"/>
      <c r="T113" s="81"/>
      <c r="U113" s="92" t="str">
        <f t="shared" si="88"/>
        <v>Waste Removal</v>
      </c>
      <c r="V113" s="83"/>
      <c r="W113" s="84">
        <f t="shared" si="69"/>
        <v>0</v>
      </c>
      <c r="X113" s="84">
        <f t="shared" si="70"/>
        <v>0</v>
      </c>
      <c r="Y113" s="85">
        <v>0</v>
      </c>
      <c r="Z113" s="86">
        <v>0</v>
      </c>
      <c r="AA113" s="86">
        <v>0</v>
      </c>
      <c r="AB113" s="86">
        <v>0</v>
      </c>
      <c r="AC113" s="86">
        <v>0</v>
      </c>
      <c r="AD113" s="86">
        <v>0</v>
      </c>
      <c r="AE113" s="86">
        <v>0</v>
      </c>
      <c r="AF113" s="86">
        <v>0</v>
      </c>
      <c r="AG113" s="86">
        <v>0</v>
      </c>
      <c r="AH113" s="86">
        <v>0</v>
      </c>
      <c r="AI113" s="86">
        <v>0</v>
      </c>
      <c r="AJ113" s="87">
        <v>0</v>
      </c>
      <c r="AL113" s="81"/>
      <c r="AM113" s="92" t="str">
        <f t="shared" si="89"/>
        <v>Waste Removal</v>
      </c>
      <c r="AN113" s="83"/>
      <c r="AO113" s="84">
        <f t="shared" si="71"/>
        <v>0</v>
      </c>
      <c r="AP113" s="84">
        <f t="shared" si="72"/>
        <v>0</v>
      </c>
      <c r="AQ113" s="85">
        <v>0</v>
      </c>
      <c r="AR113" s="86">
        <v>0</v>
      </c>
      <c r="AS113" s="86">
        <v>0</v>
      </c>
      <c r="AT113" s="86">
        <v>0</v>
      </c>
      <c r="AU113" s="86">
        <v>0</v>
      </c>
      <c r="AV113" s="86">
        <v>0</v>
      </c>
      <c r="AW113" s="86">
        <v>0</v>
      </c>
      <c r="AX113" s="86">
        <v>0</v>
      </c>
      <c r="AY113" s="86">
        <v>0</v>
      </c>
      <c r="AZ113" s="86">
        <v>0</v>
      </c>
      <c r="BA113" s="86">
        <v>0</v>
      </c>
      <c r="BB113" s="87">
        <v>0</v>
      </c>
      <c r="BD113" s="81"/>
      <c r="BE113" s="92" t="str">
        <f t="shared" si="90"/>
        <v>Waste Removal</v>
      </c>
      <c r="BF113" s="83"/>
      <c r="BG113" s="84">
        <f t="shared" si="73"/>
        <v>0</v>
      </c>
      <c r="BH113" s="84">
        <f t="shared" si="74"/>
        <v>0</v>
      </c>
      <c r="BI113" s="85">
        <v>0</v>
      </c>
      <c r="BJ113" s="86">
        <v>0</v>
      </c>
      <c r="BK113" s="86">
        <v>0</v>
      </c>
      <c r="BL113" s="86">
        <v>0</v>
      </c>
      <c r="BM113" s="86">
        <v>0</v>
      </c>
      <c r="BN113" s="86">
        <v>0</v>
      </c>
      <c r="BO113" s="86">
        <v>0</v>
      </c>
      <c r="BP113" s="86">
        <v>0</v>
      </c>
      <c r="BQ113" s="86">
        <v>0</v>
      </c>
      <c r="BR113" s="86">
        <v>0</v>
      </c>
      <c r="BS113" s="86">
        <v>0</v>
      </c>
      <c r="BT113" s="87">
        <v>0</v>
      </c>
      <c r="BV113" s="81"/>
      <c r="BW113" s="92" t="str">
        <f t="shared" si="91"/>
        <v>Waste Removal</v>
      </c>
      <c r="BX113" s="83"/>
      <c r="BY113" s="84">
        <f t="shared" si="16"/>
        <v>0</v>
      </c>
      <c r="BZ113" s="85">
        <f t="shared" si="75"/>
        <v>0</v>
      </c>
      <c r="CA113" s="86">
        <f t="shared" si="76"/>
        <v>0</v>
      </c>
      <c r="CB113" s="86">
        <f t="shared" si="77"/>
        <v>0</v>
      </c>
      <c r="CC113" s="86">
        <f t="shared" si="78"/>
        <v>0</v>
      </c>
      <c r="CD113" s="84">
        <f t="shared" si="4"/>
        <v>0</v>
      </c>
      <c r="CE113" s="85">
        <f t="shared" si="79"/>
        <v>0</v>
      </c>
      <c r="CF113" s="86">
        <f t="shared" si="80"/>
        <v>0</v>
      </c>
      <c r="CG113" s="86">
        <f t="shared" si="81"/>
        <v>0</v>
      </c>
      <c r="CH113" s="86">
        <f t="shared" si="82"/>
        <v>0</v>
      </c>
      <c r="CI113" s="84">
        <f t="shared" si="5"/>
        <v>0</v>
      </c>
      <c r="CJ113" s="85">
        <f t="shared" si="83"/>
        <v>0</v>
      </c>
      <c r="CK113" s="86">
        <f t="shared" si="84"/>
        <v>0</v>
      </c>
      <c r="CL113" s="86">
        <f t="shared" si="85"/>
        <v>0</v>
      </c>
      <c r="CM113" s="87">
        <f t="shared" si="86"/>
        <v>0</v>
      </c>
      <c r="CO113" s="81"/>
      <c r="CP113" s="92" t="str">
        <f t="shared" si="92"/>
        <v>Waste Removal</v>
      </c>
      <c r="CQ113" s="83"/>
      <c r="CR113" s="84">
        <f t="shared" si="66"/>
        <v>0</v>
      </c>
      <c r="CS113" s="84">
        <f t="shared" si="66"/>
        <v>0</v>
      </c>
      <c r="CT113" s="85">
        <f t="shared" si="66"/>
        <v>0</v>
      </c>
      <c r="CU113" s="86">
        <f t="shared" si="66"/>
        <v>0</v>
      </c>
      <c r="CV113" s="86">
        <f t="shared" si="66"/>
        <v>0</v>
      </c>
      <c r="CW113" s="86">
        <f t="shared" si="66"/>
        <v>0</v>
      </c>
      <c r="CX113" s="86">
        <f t="shared" si="66"/>
        <v>0</v>
      </c>
      <c r="CY113" s="86">
        <f t="shared" si="66"/>
        <v>0</v>
      </c>
      <c r="CZ113" s="86">
        <f t="shared" si="100"/>
        <v>0</v>
      </c>
      <c r="DA113" s="86">
        <f t="shared" si="100"/>
        <v>0</v>
      </c>
      <c r="DB113" s="86">
        <f t="shared" si="100"/>
        <v>0</v>
      </c>
      <c r="DC113" s="86">
        <f t="shared" si="100"/>
        <v>0</v>
      </c>
      <c r="DD113" s="86">
        <f t="shared" si="100"/>
        <v>0</v>
      </c>
      <c r="DE113" s="87">
        <f t="shared" si="100"/>
        <v>0</v>
      </c>
      <c r="DG113" s="81"/>
      <c r="DH113" s="92" t="str">
        <f t="shared" si="93"/>
        <v>Waste Removal</v>
      </c>
      <c r="DI113" s="83"/>
      <c r="DJ113" s="88" t="str">
        <f t="shared" si="99"/>
        <v/>
      </c>
      <c r="DK113" s="88" t="str">
        <f t="shared" si="99"/>
        <v/>
      </c>
      <c r="DL113" s="89" t="str">
        <f t="shared" si="99"/>
        <v/>
      </c>
      <c r="DM113" s="90" t="str">
        <f t="shared" si="99"/>
        <v/>
      </c>
      <c r="DN113" s="90" t="str">
        <f t="shared" si="99"/>
        <v/>
      </c>
      <c r="DO113" s="90" t="str">
        <f t="shared" si="99"/>
        <v/>
      </c>
      <c r="DP113" s="90" t="str">
        <f t="shared" si="99"/>
        <v/>
      </c>
      <c r="DQ113" s="90" t="str">
        <f t="shared" si="99"/>
        <v/>
      </c>
      <c r="DR113" s="90" t="str">
        <f t="shared" si="99"/>
        <v/>
      </c>
      <c r="DS113" s="90" t="str">
        <f t="shared" si="99"/>
        <v/>
      </c>
      <c r="DT113" s="90" t="str">
        <f t="shared" si="99"/>
        <v/>
      </c>
      <c r="DU113" s="90" t="str">
        <f t="shared" si="99"/>
        <v/>
      </c>
      <c r="DV113" s="90" t="str">
        <f t="shared" si="99"/>
        <v/>
      </c>
      <c r="DW113" s="91" t="str">
        <f t="shared" si="99"/>
        <v/>
      </c>
      <c r="DY113" s="180">
        <f t="shared" si="95"/>
        <v>3</v>
      </c>
      <c r="DZ113" s="180" t="str">
        <f t="shared" si="96"/>
        <v>Waste Removal</v>
      </c>
      <c r="EA113" s="181">
        <f t="shared" si="97"/>
        <v>0</v>
      </c>
    </row>
    <row r="114" spans="1:131" ht="11.85" customHeight="1" x14ac:dyDescent="0.15">
      <c r="B114" s="81"/>
      <c r="C114" s="92" t="s">
        <v>181</v>
      </c>
      <c r="D114" s="83"/>
      <c r="E114" s="84">
        <f t="shared" si="67"/>
        <v>0</v>
      </c>
      <c r="F114" s="84">
        <f t="shared" si="68"/>
        <v>0</v>
      </c>
      <c r="G114" s="85">
        <v>0</v>
      </c>
      <c r="H114" s="86">
        <v>0</v>
      </c>
      <c r="I114" s="86">
        <v>0</v>
      </c>
      <c r="J114" s="86"/>
      <c r="K114" s="86"/>
      <c r="L114" s="86"/>
      <c r="M114" s="86"/>
      <c r="N114" s="86"/>
      <c r="O114" s="86"/>
      <c r="P114" s="86"/>
      <c r="Q114" s="86"/>
      <c r="R114" s="87"/>
      <c r="T114" s="81"/>
      <c r="U114" s="92" t="str">
        <f t="shared" si="88"/>
        <v>Water</v>
      </c>
      <c r="V114" s="83"/>
      <c r="W114" s="84">
        <f t="shared" si="69"/>
        <v>0</v>
      </c>
      <c r="X114" s="84">
        <f t="shared" si="70"/>
        <v>0</v>
      </c>
      <c r="Y114" s="85">
        <v>0</v>
      </c>
      <c r="Z114" s="86">
        <v>0</v>
      </c>
      <c r="AA114" s="86">
        <v>0</v>
      </c>
      <c r="AB114" s="86">
        <v>0</v>
      </c>
      <c r="AC114" s="86">
        <v>0</v>
      </c>
      <c r="AD114" s="86">
        <v>0</v>
      </c>
      <c r="AE114" s="86">
        <v>0</v>
      </c>
      <c r="AF114" s="86">
        <v>0</v>
      </c>
      <c r="AG114" s="86">
        <v>0</v>
      </c>
      <c r="AH114" s="86">
        <v>0</v>
      </c>
      <c r="AI114" s="86">
        <v>0</v>
      </c>
      <c r="AJ114" s="87">
        <v>0</v>
      </c>
      <c r="AL114" s="81"/>
      <c r="AM114" s="92" t="str">
        <f t="shared" si="89"/>
        <v>Water</v>
      </c>
      <c r="AN114" s="83"/>
      <c r="AO114" s="84">
        <f t="shared" si="71"/>
        <v>0</v>
      </c>
      <c r="AP114" s="84">
        <f t="shared" si="72"/>
        <v>0</v>
      </c>
      <c r="AQ114" s="85">
        <v>0</v>
      </c>
      <c r="AR114" s="86">
        <v>0</v>
      </c>
      <c r="AS114" s="86">
        <v>0</v>
      </c>
      <c r="AT114" s="86">
        <v>0</v>
      </c>
      <c r="AU114" s="86">
        <v>0</v>
      </c>
      <c r="AV114" s="86">
        <v>0</v>
      </c>
      <c r="AW114" s="86">
        <v>0</v>
      </c>
      <c r="AX114" s="86">
        <v>0</v>
      </c>
      <c r="AY114" s="86">
        <v>0</v>
      </c>
      <c r="AZ114" s="86">
        <v>0</v>
      </c>
      <c r="BA114" s="86">
        <v>0</v>
      </c>
      <c r="BB114" s="87">
        <v>0</v>
      </c>
      <c r="BD114" s="81"/>
      <c r="BE114" s="92" t="str">
        <f t="shared" si="90"/>
        <v>Water</v>
      </c>
      <c r="BF114" s="83"/>
      <c r="BG114" s="84">
        <f t="shared" si="73"/>
        <v>0</v>
      </c>
      <c r="BH114" s="84">
        <f t="shared" si="74"/>
        <v>0</v>
      </c>
      <c r="BI114" s="85">
        <v>0</v>
      </c>
      <c r="BJ114" s="86">
        <v>0</v>
      </c>
      <c r="BK114" s="86">
        <v>0</v>
      </c>
      <c r="BL114" s="86">
        <v>0</v>
      </c>
      <c r="BM114" s="86">
        <v>0</v>
      </c>
      <c r="BN114" s="86">
        <v>0</v>
      </c>
      <c r="BO114" s="86">
        <v>0</v>
      </c>
      <c r="BP114" s="86">
        <v>0</v>
      </c>
      <c r="BQ114" s="86">
        <v>0</v>
      </c>
      <c r="BR114" s="86">
        <v>0</v>
      </c>
      <c r="BS114" s="86">
        <v>0</v>
      </c>
      <c r="BT114" s="87">
        <v>0</v>
      </c>
      <c r="BV114" s="81"/>
      <c r="BW114" s="92" t="str">
        <f t="shared" si="91"/>
        <v>Water</v>
      </c>
      <c r="BX114" s="83"/>
      <c r="BY114" s="84">
        <f t="shared" si="16"/>
        <v>0</v>
      </c>
      <c r="BZ114" s="85">
        <f t="shared" si="75"/>
        <v>0</v>
      </c>
      <c r="CA114" s="86">
        <f t="shared" si="76"/>
        <v>0</v>
      </c>
      <c r="CB114" s="86">
        <f t="shared" si="77"/>
        <v>0</v>
      </c>
      <c r="CC114" s="86">
        <f t="shared" si="78"/>
        <v>0</v>
      </c>
      <c r="CD114" s="84">
        <f t="shared" si="4"/>
        <v>0</v>
      </c>
      <c r="CE114" s="85">
        <f t="shared" si="79"/>
        <v>0</v>
      </c>
      <c r="CF114" s="86">
        <f t="shared" si="80"/>
        <v>0</v>
      </c>
      <c r="CG114" s="86">
        <f t="shared" si="81"/>
        <v>0</v>
      </c>
      <c r="CH114" s="86">
        <f t="shared" si="82"/>
        <v>0</v>
      </c>
      <c r="CI114" s="84">
        <f t="shared" si="5"/>
        <v>0</v>
      </c>
      <c r="CJ114" s="85">
        <f t="shared" si="83"/>
        <v>0</v>
      </c>
      <c r="CK114" s="86">
        <f t="shared" si="84"/>
        <v>0</v>
      </c>
      <c r="CL114" s="86">
        <f t="shared" si="85"/>
        <v>0</v>
      </c>
      <c r="CM114" s="87">
        <f t="shared" si="86"/>
        <v>0</v>
      </c>
      <c r="CO114" s="81"/>
      <c r="CP114" s="92" t="str">
        <f t="shared" si="92"/>
        <v>Water</v>
      </c>
      <c r="CQ114" s="83"/>
      <c r="CR114" s="84">
        <f t="shared" si="66"/>
        <v>0</v>
      </c>
      <c r="CS114" s="84">
        <f t="shared" si="66"/>
        <v>0</v>
      </c>
      <c r="CT114" s="85">
        <f t="shared" si="66"/>
        <v>0</v>
      </c>
      <c r="CU114" s="86">
        <f t="shared" si="66"/>
        <v>0</v>
      </c>
      <c r="CV114" s="86">
        <f t="shared" si="66"/>
        <v>0</v>
      </c>
      <c r="CW114" s="86">
        <f t="shared" si="66"/>
        <v>0</v>
      </c>
      <c r="CX114" s="86">
        <f t="shared" si="66"/>
        <v>0</v>
      </c>
      <c r="CY114" s="86">
        <f t="shared" si="66"/>
        <v>0</v>
      </c>
      <c r="CZ114" s="86">
        <f t="shared" si="100"/>
        <v>0</v>
      </c>
      <c r="DA114" s="86">
        <f t="shared" si="100"/>
        <v>0</v>
      </c>
      <c r="DB114" s="86">
        <f t="shared" si="100"/>
        <v>0</v>
      </c>
      <c r="DC114" s="86">
        <f t="shared" si="100"/>
        <v>0</v>
      </c>
      <c r="DD114" s="86">
        <f t="shared" si="100"/>
        <v>0</v>
      </c>
      <c r="DE114" s="87">
        <f t="shared" si="100"/>
        <v>0</v>
      </c>
      <c r="DG114" s="81"/>
      <c r="DH114" s="92" t="str">
        <f t="shared" si="93"/>
        <v>Water</v>
      </c>
      <c r="DI114" s="83"/>
      <c r="DJ114" s="88" t="str">
        <f t="shared" si="99"/>
        <v/>
      </c>
      <c r="DK114" s="88" t="str">
        <f t="shared" si="99"/>
        <v/>
      </c>
      <c r="DL114" s="89" t="str">
        <f t="shared" si="99"/>
        <v/>
      </c>
      <c r="DM114" s="90" t="str">
        <f t="shared" si="99"/>
        <v/>
      </c>
      <c r="DN114" s="90" t="str">
        <f t="shared" si="99"/>
        <v/>
      </c>
      <c r="DO114" s="90" t="str">
        <f t="shared" si="99"/>
        <v/>
      </c>
      <c r="DP114" s="90" t="str">
        <f t="shared" si="99"/>
        <v/>
      </c>
      <c r="DQ114" s="90" t="str">
        <f t="shared" si="99"/>
        <v/>
      </c>
      <c r="DR114" s="90" t="str">
        <f t="shared" si="99"/>
        <v/>
      </c>
      <c r="DS114" s="90" t="str">
        <f t="shared" si="99"/>
        <v/>
      </c>
      <c r="DT114" s="90" t="str">
        <f t="shared" si="99"/>
        <v/>
      </c>
      <c r="DU114" s="90" t="str">
        <f t="shared" si="99"/>
        <v/>
      </c>
      <c r="DV114" s="90" t="str">
        <f t="shared" si="99"/>
        <v/>
      </c>
      <c r="DW114" s="91" t="str">
        <f t="shared" si="99"/>
        <v/>
      </c>
      <c r="DY114" s="180">
        <f t="shared" si="95"/>
        <v>3</v>
      </c>
      <c r="DZ114" s="180" t="str">
        <f t="shared" si="96"/>
        <v>Water</v>
      </c>
      <c r="EA114" s="181">
        <f t="shared" si="97"/>
        <v>0</v>
      </c>
    </row>
    <row r="115" spans="1:131" ht="11.85" customHeight="1" x14ac:dyDescent="0.15">
      <c r="B115" s="81"/>
      <c r="C115" s="92" t="s">
        <v>182</v>
      </c>
      <c r="D115" s="83"/>
      <c r="E115" s="84">
        <f t="shared" si="67"/>
        <v>0</v>
      </c>
      <c r="F115" s="84">
        <f t="shared" si="68"/>
        <v>0</v>
      </c>
      <c r="G115" s="85">
        <v>0</v>
      </c>
      <c r="H115" s="86">
        <v>0</v>
      </c>
      <c r="I115" s="86">
        <v>0</v>
      </c>
      <c r="J115" s="86"/>
      <c r="K115" s="86"/>
      <c r="L115" s="86"/>
      <c r="M115" s="86"/>
      <c r="N115" s="86"/>
      <c r="O115" s="86"/>
      <c r="P115" s="86"/>
      <c r="Q115" s="86"/>
      <c r="R115" s="87"/>
      <c r="T115" s="81"/>
      <c r="U115" s="92" t="str">
        <f t="shared" si="88"/>
        <v>Website</v>
      </c>
      <c r="V115" s="83"/>
      <c r="W115" s="84">
        <f t="shared" si="69"/>
        <v>0</v>
      </c>
      <c r="X115" s="84">
        <f t="shared" si="70"/>
        <v>0</v>
      </c>
      <c r="Y115" s="85">
        <v>0</v>
      </c>
      <c r="Z115" s="86">
        <v>0</v>
      </c>
      <c r="AA115" s="86">
        <v>0</v>
      </c>
      <c r="AB115" s="86">
        <v>0</v>
      </c>
      <c r="AC115" s="86">
        <v>0</v>
      </c>
      <c r="AD115" s="86">
        <v>0</v>
      </c>
      <c r="AE115" s="86">
        <v>0</v>
      </c>
      <c r="AF115" s="86">
        <v>0</v>
      </c>
      <c r="AG115" s="86">
        <v>0</v>
      </c>
      <c r="AH115" s="86">
        <v>0</v>
      </c>
      <c r="AI115" s="86">
        <v>0</v>
      </c>
      <c r="AJ115" s="87">
        <v>0</v>
      </c>
      <c r="AL115" s="81"/>
      <c r="AM115" s="92" t="str">
        <f t="shared" si="89"/>
        <v>Website</v>
      </c>
      <c r="AN115" s="83"/>
      <c r="AO115" s="84">
        <f t="shared" si="71"/>
        <v>0</v>
      </c>
      <c r="AP115" s="84">
        <f t="shared" si="72"/>
        <v>0</v>
      </c>
      <c r="AQ115" s="85">
        <v>0</v>
      </c>
      <c r="AR115" s="86">
        <v>0</v>
      </c>
      <c r="AS115" s="86">
        <v>0</v>
      </c>
      <c r="AT115" s="86">
        <v>0</v>
      </c>
      <c r="AU115" s="86">
        <v>0</v>
      </c>
      <c r="AV115" s="86">
        <v>0</v>
      </c>
      <c r="AW115" s="86">
        <v>0</v>
      </c>
      <c r="AX115" s="86">
        <v>0</v>
      </c>
      <c r="AY115" s="86">
        <v>0</v>
      </c>
      <c r="AZ115" s="86">
        <v>0</v>
      </c>
      <c r="BA115" s="86">
        <v>0</v>
      </c>
      <c r="BB115" s="87">
        <v>0</v>
      </c>
      <c r="BD115" s="81"/>
      <c r="BE115" s="92" t="str">
        <f t="shared" si="90"/>
        <v>Website</v>
      </c>
      <c r="BF115" s="83"/>
      <c r="BG115" s="84">
        <f t="shared" si="73"/>
        <v>0</v>
      </c>
      <c r="BH115" s="84">
        <f t="shared" si="74"/>
        <v>0</v>
      </c>
      <c r="BI115" s="85">
        <v>0</v>
      </c>
      <c r="BJ115" s="86">
        <v>0</v>
      </c>
      <c r="BK115" s="86">
        <v>0</v>
      </c>
      <c r="BL115" s="86">
        <v>0</v>
      </c>
      <c r="BM115" s="86">
        <v>0</v>
      </c>
      <c r="BN115" s="86">
        <v>0</v>
      </c>
      <c r="BO115" s="86">
        <v>0</v>
      </c>
      <c r="BP115" s="86">
        <v>0</v>
      </c>
      <c r="BQ115" s="86">
        <v>0</v>
      </c>
      <c r="BR115" s="86">
        <v>0</v>
      </c>
      <c r="BS115" s="86">
        <v>0</v>
      </c>
      <c r="BT115" s="87">
        <v>0</v>
      </c>
      <c r="BV115" s="81"/>
      <c r="BW115" s="92" t="str">
        <f t="shared" si="91"/>
        <v>Website</v>
      </c>
      <c r="BX115" s="83"/>
      <c r="BY115" s="84">
        <f t="shared" si="16"/>
        <v>0</v>
      </c>
      <c r="BZ115" s="85">
        <f t="shared" si="75"/>
        <v>0</v>
      </c>
      <c r="CA115" s="86">
        <f t="shared" si="76"/>
        <v>0</v>
      </c>
      <c r="CB115" s="86">
        <f t="shared" si="77"/>
        <v>0</v>
      </c>
      <c r="CC115" s="86">
        <f t="shared" si="78"/>
        <v>0</v>
      </c>
      <c r="CD115" s="84">
        <f t="shared" si="4"/>
        <v>0</v>
      </c>
      <c r="CE115" s="85">
        <f t="shared" si="79"/>
        <v>0</v>
      </c>
      <c r="CF115" s="86">
        <f t="shared" si="80"/>
        <v>0</v>
      </c>
      <c r="CG115" s="86">
        <f t="shared" si="81"/>
        <v>0</v>
      </c>
      <c r="CH115" s="86">
        <f t="shared" si="82"/>
        <v>0</v>
      </c>
      <c r="CI115" s="84">
        <f t="shared" si="5"/>
        <v>0</v>
      </c>
      <c r="CJ115" s="85">
        <f t="shared" si="83"/>
        <v>0</v>
      </c>
      <c r="CK115" s="86">
        <f t="shared" si="84"/>
        <v>0</v>
      </c>
      <c r="CL115" s="86">
        <f t="shared" si="85"/>
        <v>0</v>
      </c>
      <c r="CM115" s="87">
        <f t="shared" si="86"/>
        <v>0</v>
      </c>
      <c r="CO115" s="81"/>
      <c r="CP115" s="92" t="str">
        <f t="shared" si="92"/>
        <v>Website</v>
      </c>
      <c r="CQ115" s="83"/>
      <c r="CR115" s="84">
        <f t="shared" si="66"/>
        <v>0</v>
      </c>
      <c r="CS115" s="84">
        <f t="shared" si="66"/>
        <v>0</v>
      </c>
      <c r="CT115" s="85">
        <f t="shared" si="66"/>
        <v>0</v>
      </c>
      <c r="CU115" s="86">
        <f t="shared" si="66"/>
        <v>0</v>
      </c>
      <c r="CV115" s="86">
        <f t="shared" si="66"/>
        <v>0</v>
      </c>
      <c r="CW115" s="86">
        <f t="shared" si="66"/>
        <v>0</v>
      </c>
      <c r="CX115" s="86">
        <f t="shared" si="66"/>
        <v>0</v>
      </c>
      <c r="CY115" s="86">
        <f t="shared" si="66"/>
        <v>0</v>
      </c>
      <c r="CZ115" s="86">
        <f t="shared" si="100"/>
        <v>0</v>
      </c>
      <c r="DA115" s="86">
        <f t="shared" si="100"/>
        <v>0</v>
      </c>
      <c r="DB115" s="86">
        <f t="shared" si="100"/>
        <v>0</v>
      </c>
      <c r="DC115" s="86">
        <f t="shared" si="100"/>
        <v>0</v>
      </c>
      <c r="DD115" s="86">
        <f t="shared" si="100"/>
        <v>0</v>
      </c>
      <c r="DE115" s="87">
        <f t="shared" si="100"/>
        <v>0</v>
      </c>
      <c r="DG115" s="81"/>
      <c r="DH115" s="92" t="str">
        <f t="shared" si="93"/>
        <v>Website</v>
      </c>
      <c r="DI115" s="83"/>
      <c r="DJ115" s="88" t="str">
        <f t="shared" si="99"/>
        <v/>
      </c>
      <c r="DK115" s="88" t="str">
        <f t="shared" si="99"/>
        <v/>
      </c>
      <c r="DL115" s="89" t="str">
        <f t="shared" si="99"/>
        <v/>
      </c>
      <c r="DM115" s="90" t="str">
        <f t="shared" si="99"/>
        <v/>
      </c>
      <c r="DN115" s="90" t="str">
        <f t="shared" si="99"/>
        <v/>
      </c>
      <c r="DO115" s="90" t="str">
        <f t="shared" si="99"/>
        <v/>
      </c>
      <c r="DP115" s="90" t="str">
        <f t="shared" si="99"/>
        <v/>
      </c>
      <c r="DQ115" s="90" t="str">
        <f t="shared" si="99"/>
        <v/>
      </c>
      <c r="DR115" s="90" t="str">
        <f t="shared" si="99"/>
        <v/>
      </c>
      <c r="DS115" s="90" t="str">
        <f t="shared" si="99"/>
        <v/>
      </c>
      <c r="DT115" s="90" t="str">
        <f t="shared" si="99"/>
        <v/>
      </c>
      <c r="DU115" s="90" t="str">
        <f t="shared" si="99"/>
        <v/>
      </c>
      <c r="DV115" s="90" t="str">
        <f t="shared" si="99"/>
        <v/>
      </c>
      <c r="DW115" s="91" t="str">
        <f t="shared" si="99"/>
        <v/>
      </c>
      <c r="DY115" s="180">
        <f t="shared" si="95"/>
        <v>3</v>
      </c>
      <c r="DZ115" s="180" t="str">
        <f t="shared" si="96"/>
        <v>Website</v>
      </c>
      <c r="EA115" s="181">
        <f t="shared" si="97"/>
        <v>0</v>
      </c>
    </row>
    <row r="116" spans="1:131" ht="11.85" customHeight="1" x14ac:dyDescent="0.15">
      <c r="B116" s="81"/>
      <c r="C116" s="92" t="s">
        <v>183</v>
      </c>
      <c r="D116" s="83"/>
      <c r="E116" s="84">
        <f t="shared" si="67"/>
        <v>0</v>
      </c>
      <c r="F116" s="84">
        <f t="shared" si="68"/>
        <v>0</v>
      </c>
      <c r="G116" s="85">
        <v>0</v>
      </c>
      <c r="H116" s="86">
        <v>0</v>
      </c>
      <c r="I116" s="86">
        <v>0</v>
      </c>
      <c r="J116" s="86"/>
      <c r="K116" s="86"/>
      <c r="L116" s="86"/>
      <c r="M116" s="86"/>
      <c r="N116" s="86"/>
      <c r="O116" s="86"/>
      <c r="P116" s="86"/>
      <c r="Q116" s="86"/>
      <c r="R116" s="87"/>
      <c r="T116" s="81"/>
      <c r="U116" s="92" t="str">
        <f t="shared" si="88"/>
        <v>Wi-Fi Expense - Guest Rooms</v>
      </c>
      <c r="V116" s="83"/>
      <c r="W116" s="84">
        <f t="shared" si="69"/>
        <v>0</v>
      </c>
      <c r="X116" s="84">
        <f t="shared" si="70"/>
        <v>0</v>
      </c>
      <c r="Y116" s="85">
        <v>0</v>
      </c>
      <c r="Z116" s="86">
        <v>0</v>
      </c>
      <c r="AA116" s="86">
        <v>0</v>
      </c>
      <c r="AB116" s="86">
        <v>0</v>
      </c>
      <c r="AC116" s="86">
        <v>0</v>
      </c>
      <c r="AD116" s="86">
        <v>0</v>
      </c>
      <c r="AE116" s="86">
        <v>0</v>
      </c>
      <c r="AF116" s="86">
        <v>0</v>
      </c>
      <c r="AG116" s="86">
        <v>0</v>
      </c>
      <c r="AH116" s="86">
        <v>0</v>
      </c>
      <c r="AI116" s="86">
        <v>0</v>
      </c>
      <c r="AJ116" s="87">
        <v>0</v>
      </c>
      <c r="AL116" s="81"/>
      <c r="AM116" s="92" t="str">
        <f t="shared" si="89"/>
        <v>Wi-Fi Expense - Guest Rooms</v>
      </c>
      <c r="AN116" s="83"/>
      <c r="AO116" s="84">
        <f t="shared" si="71"/>
        <v>0</v>
      </c>
      <c r="AP116" s="84">
        <f t="shared" si="72"/>
        <v>0</v>
      </c>
      <c r="AQ116" s="85">
        <v>0</v>
      </c>
      <c r="AR116" s="86">
        <v>0</v>
      </c>
      <c r="AS116" s="86">
        <v>0</v>
      </c>
      <c r="AT116" s="86">
        <v>0</v>
      </c>
      <c r="AU116" s="86">
        <v>0</v>
      </c>
      <c r="AV116" s="86">
        <v>0</v>
      </c>
      <c r="AW116" s="86">
        <v>0</v>
      </c>
      <c r="AX116" s="86">
        <v>0</v>
      </c>
      <c r="AY116" s="86">
        <v>0</v>
      </c>
      <c r="AZ116" s="86">
        <v>0</v>
      </c>
      <c r="BA116" s="86">
        <v>0</v>
      </c>
      <c r="BB116" s="87">
        <v>0</v>
      </c>
      <c r="BD116" s="81"/>
      <c r="BE116" s="92" t="str">
        <f t="shared" si="90"/>
        <v>Wi-Fi Expense - Guest Rooms</v>
      </c>
      <c r="BF116" s="83"/>
      <c r="BG116" s="84">
        <f t="shared" si="73"/>
        <v>0</v>
      </c>
      <c r="BH116" s="84">
        <f t="shared" si="74"/>
        <v>0</v>
      </c>
      <c r="BI116" s="85">
        <v>0</v>
      </c>
      <c r="BJ116" s="86">
        <v>0</v>
      </c>
      <c r="BK116" s="86">
        <v>0</v>
      </c>
      <c r="BL116" s="86">
        <v>0</v>
      </c>
      <c r="BM116" s="86">
        <v>0</v>
      </c>
      <c r="BN116" s="86">
        <v>0</v>
      </c>
      <c r="BO116" s="86">
        <v>0</v>
      </c>
      <c r="BP116" s="86">
        <v>0</v>
      </c>
      <c r="BQ116" s="86">
        <v>0</v>
      </c>
      <c r="BR116" s="86">
        <v>0</v>
      </c>
      <c r="BS116" s="86">
        <v>0</v>
      </c>
      <c r="BT116" s="87">
        <v>0</v>
      </c>
      <c r="BV116" s="81"/>
      <c r="BW116" s="92" t="str">
        <f t="shared" si="91"/>
        <v>Wi-Fi Expense - Guest Rooms</v>
      </c>
      <c r="BX116" s="83"/>
      <c r="BY116" s="84">
        <f t="shared" si="16"/>
        <v>0</v>
      </c>
      <c r="BZ116" s="85">
        <f t="shared" si="75"/>
        <v>0</v>
      </c>
      <c r="CA116" s="86">
        <f t="shared" si="76"/>
        <v>0</v>
      </c>
      <c r="CB116" s="86">
        <f t="shared" si="77"/>
        <v>0</v>
      </c>
      <c r="CC116" s="86">
        <f t="shared" si="78"/>
        <v>0</v>
      </c>
      <c r="CD116" s="84">
        <f t="shared" si="4"/>
        <v>0</v>
      </c>
      <c r="CE116" s="85">
        <f t="shared" si="79"/>
        <v>0</v>
      </c>
      <c r="CF116" s="86">
        <f t="shared" si="80"/>
        <v>0</v>
      </c>
      <c r="CG116" s="86">
        <f t="shared" si="81"/>
        <v>0</v>
      </c>
      <c r="CH116" s="86">
        <f t="shared" si="82"/>
        <v>0</v>
      </c>
      <c r="CI116" s="84">
        <f t="shared" si="5"/>
        <v>0</v>
      </c>
      <c r="CJ116" s="85">
        <f t="shared" si="83"/>
        <v>0</v>
      </c>
      <c r="CK116" s="86">
        <f t="shared" si="84"/>
        <v>0</v>
      </c>
      <c r="CL116" s="86">
        <f t="shared" si="85"/>
        <v>0</v>
      </c>
      <c r="CM116" s="87">
        <f t="shared" si="86"/>
        <v>0</v>
      </c>
      <c r="CO116" s="81"/>
      <c r="CP116" s="92" t="str">
        <f t="shared" si="92"/>
        <v>Wi-Fi Expense - Guest Rooms</v>
      </c>
      <c r="CQ116" s="83"/>
      <c r="CR116" s="84">
        <f t="shared" si="66"/>
        <v>0</v>
      </c>
      <c r="CS116" s="84">
        <f t="shared" si="66"/>
        <v>0</v>
      </c>
      <c r="CT116" s="85">
        <f t="shared" si="66"/>
        <v>0</v>
      </c>
      <c r="CU116" s="86">
        <f t="shared" si="66"/>
        <v>0</v>
      </c>
      <c r="CV116" s="86">
        <f t="shared" si="66"/>
        <v>0</v>
      </c>
      <c r="CW116" s="86">
        <f t="shared" si="66"/>
        <v>0</v>
      </c>
      <c r="CX116" s="86">
        <f t="shared" si="66"/>
        <v>0</v>
      </c>
      <c r="CY116" s="86">
        <f t="shared" si="66"/>
        <v>0</v>
      </c>
      <c r="CZ116" s="86">
        <f t="shared" si="100"/>
        <v>0</v>
      </c>
      <c r="DA116" s="86">
        <f t="shared" si="100"/>
        <v>0</v>
      </c>
      <c r="DB116" s="86">
        <f t="shared" si="100"/>
        <v>0</v>
      </c>
      <c r="DC116" s="86">
        <f t="shared" si="100"/>
        <v>0</v>
      </c>
      <c r="DD116" s="86">
        <f t="shared" si="100"/>
        <v>0</v>
      </c>
      <c r="DE116" s="87">
        <f t="shared" si="100"/>
        <v>0</v>
      </c>
      <c r="DG116" s="81"/>
      <c r="DH116" s="92" t="str">
        <f t="shared" si="93"/>
        <v>Wi-Fi Expense - Guest Rooms</v>
      </c>
      <c r="DI116" s="83"/>
      <c r="DJ116" s="88" t="str">
        <f t="shared" si="99"/>
        <v/>
      </c>
      <c r="DK116" s="88" t="str">
        <f t="shared" si="99"/>
        <v/>
      </c>
      <c r="DL116" s="89" t="str">
        <f t="shared" si="99"/>
        <v/>
      </c>
      <c r="DM116" s="90" t="str">
        <f t="shared" si="99"/>
        <v/>
      </c>
      <c r="DN116" s="90" t="str">
        <f t="shared" si="99"/>
        <v/>
      </c>
      <c r="DO116" s="90" t="str">
        <f t="shared" si="99"/>
        <v/>
      </c>
      <c r="DP116" s="90" t="str">
        <f t="shared" si="99"/>
        <v/>
      </c>
      <c r="DQ116" s="90" t="str">
        <f t="shared" si="99"/>
        <v/>
      </c>
      <c r="DR116" s="90" t="str">
        <f t="shared" si="99"/>
        <v/>
      </c>
      <c r="DS116" s="90" t="str">
        <f t="shared" si="99"/>
        <v/>
      </c>
      <c r="DT116" s="90" t="str">
        <f t="shared" si="99"/>
        <v/>
      </c>
      <c r="DU116" s="90" t="str">
        <f t="shared" si="99"/>
        <v/>
      </c>
      <c r="DV116" s="90" t="str">
        <f t="shared" si="99"/>
        <v/>
      </c>
      <c r="DW116" s="91" t="str">
        <f t="shared" si="99"/>
        <v/>
      </c>
      <c r="DY116" s="180">
        <f t="shared" si="95"/>
        <v>3</v>
      </c>
      <c r="DZ116" s="180" t="str">
        <f t="shared" si="96"/>
        <v>Wi-Fi Expense - Guest Rooms</v>
      </c>
      <c r="EA116" s="181">
        <f t="shared" si="97"/>
        <v>0</v>
      </c>
    </row>
    <row r="117" spans="1:131" ht="11.85" customHeight="1" x14ac:dyDescent="0.15">
      <c r="B117" s="81"/>
      <c r="C117" s="92" t="s">
        <v>184</v>
      </c>
      <c r="D117" s="83"/>
      <c r="E117" s="84">
        <f t="shared" si="67"/>
        <v>0</v>
      </c>
      <c r="F117" s="84">
        <f t="shared" si="68"/>
        <v>0</v>
      </c>
      <c r="G117" s="85">
        <v>0</v>
      </c>
      <c r="H117" s="86">
        <v>0</v>
      </c>
      <c r="I117" s="86">
        <v>0</v>
      </c>
      <c r="J117" s="86"/>
      <c r="K117" s="86"/>
      <c r="L117" s="86"/>
      <c r="M117" s="86"/>
      <c r="N117" s="86"/>
      <c r="O117" s="86"/>
      <c r="P117" s="86"/>
      <c r="Q117" s="86"/>
      <c r="R117" s="87"/>
      <c r="T117" s="81"/>
      <c r="U117" s="92" t="str">
        <f t="shared" si="88"/>
        <v>Wi-Fi Expense - Lobby</v>
      </c>
      <c r="V117" s="83"/>
      <c r="W117" s="84">
        <f t="shared" si="69"/>
        <v>0</v>
      </c>
      <c r="X117" s="84">
        <f t="shared" si="70"/>
        <v>0</v>
      </c>
      <c r="Y117" s="85">
        <v>0</v>
      </c>
      <c r="Z117" s="86">
        <v>0</v>
      </c>
      <c r="AA117" s="86">
        <v>0</v>
      </c>
      <c r="AB117" s="86">
        <v>0</v>
      </c>
      <c r="AC117" s="86">
        <v>0</v>
      </c>
      <c r="AD117" s="86">
        <v>0</v>
      </c>
      <c r="AE117" s="86">
        <v>0</v>
      </c>
      <c r="AF117" s="86">
        <v>0</v>
      </c>
      <c r="AG117" s="86">
        <v>0</v>
      </c>
      <c r="AH117" s="86">
        <v>0</v>
      </c>
      <c r="AI117" s="86">
        <v>0</v>
      </c>
      <c r="AJ117" s="87">
        <v>0</v>
      </c>
      <c r="AL117" s="81"/>
      <c r="AM117" s="92" t="str">
        <f t="shared" si="89"/>
        <v>Wi-Fi Expense - Lobby</v>
      </c>
      <c r="AN117" s="83"/>
      <c r="AO117" s="84">
        <f t="shared" si="71"/>
        <v>0</v>
      </c>
      <c r="AP117" s="84">
        <f t="shared" si="72"/>
        <v>0</v>
      </c>
      <c r="AQ117" s="85">
        <v>0</v>
      </c>
      <c r="AR117" s="86">
        <v>0</v>
      </c>
      <c r="AS117" s="86">
        <v>0</v>
      </c>
      <c r="AT117" s="86">
        <v>0</v>
      </c>
      <c r="AU117" s="86">
        <v>0</v>
      </c>
      <c r="AV117" s="86">
        <v>0</v>
      </c>
      <c r="AW117" s="86">
        <v>0</v>
      </c>
      <c r="AX117" s="86">
        <v>0</v>
      </c>
      <c r="AY117" s="86">
        <v>0</v>
      </c>
      <c r="AZ117" s="86">
        <v>0</v>
      </c>
      <c r="BA117" s="86">
        <v>0</v>
      </c>
      <c r="BB117" s="87">
        <v>0</v>
      </c>
      <c r="BD117" s="81"/>
      <c r="BE117" s="92" t="str">
        <f t="shared" si="90"/>
        <v>Wi-Fi Expense - Lobby</v>
      </c>
      <c r="BF117" s="83"/>
      <c r="BG117" s="84">
        <f t="shared" si="73"/>
        <v>0</v>
      </c>
      <c r="BH117" s="84">
        <f t="shared" si="74"/>
        <v>0</v>
      </c>
      <c r="BI117" s="85">
        <v>0</v>
      </c>
      <c r="BJ117" s="86">
        <v>0</v>
      </c>
      <c r="BK117" s="86">
        <v>0</v>
      </c>
      <c r="BL117" s="86">
        <v>0</v>
      </c>
      <c r="BM117" s="86">
        <v>0</v>
      </c>
      <c r="BN117" s="86">
        <v>0</v>
      </c>
      <c r="BO117" s="86">
        <v>0</v>
      </c>
      <c r="BP117" s="86">
        <v>0</v>
      </c>
      <c r="BQ117" s="86">
        <v>0</v>
      </c>
      <c r="BR117" s="86">
        <v>0</v>
      </c>
      <c r="BS117" s="86">
        <v>0</v>
      </c>
      <c r="BT117" s="87">
        <v>0</v>
      </c>
      <c r="BV117" s="81"/>
      <c r="BW117" s="92" t="str">
        <f t="shared" si="91"/>
        <v>Wi-Fi Expense - Lobby</v>
      </c>
      <c r="BX117" s="83"/>
      <c r="BY117" s="84">
        <f t="shared" si="16"/>
        <v>0</v>
      </c>
      <c r="BZ117" s="85">
        <f t="shared" si="75"/>
        <v>0</v>
      </c>
      <c r="CA117" s="86">
        <f t="shared" si="76"/>
        <v>0</v>
      </c>
      <c r="CB117" s="86">
        <f t="shared" si="77"/>
        <v>0</v>
      </c>
      <c r="CC117" s="86">
        <f t="shared" si="78"/>
        <v>0</v>
      </c>
      <c r="CD117" s="84">
        <f t="shared" si="4"/>
        <v>0</v>
      </c>
      <c r="CE117" s="85">
        <f t="shared" si="79"/>
        <v>0</v>
      </c>
      <c r="CF117" s="86">
        <f t="shared" si="80"/>
        <v>0</v>
      </c>
      <c r="CG117" s="86">
        <f t="shared" si="81"/>
        <v>0</v>
      </c>
      <c r="CH117" s="86">
        <f t="shared" si="82"/>
        <v>0</v>
      </c>
      <c r="CI117" s="84">
        <f t="shared" si="5"/>
        <v>0</v>
      </c>
      <c r="CJ117" s="85">
        <f t="shared" si="83"/>
        <v>0</v>
      </c>
      <c r="CK117" s="86">
        <f t="shared" si="84"/>
        <v>0</v>
      </c>
      <c r="CL117" s="86">
        <f t="shared" si="85"/>
        <v>0</v>
      </c>
      <c r="CM117" s="87">
        <f t="shared" si="86"/>
        <v>0</v>
      </c>
      <c r="CO117" s="81"/>
      <c r="CP117" s="92" t="str">
        <f t="shared" si="92"/>
        <v>Wi-Fi Expense - Lobby</v>
      </c>
      <c r="CQ117" s="83"/>
      <c r="CR117" s="84">
        <f t="shared" si="66"/>
        <v>0</v>
      </c>
      <c r="CS117" s="84">
        <f t="shared" si="66"/>
        <v>0</v>
      </c>
      <c r="CT117" s="85">
        <f t="shared" si="66"/>
        <v>0</v>
      </c>
      <c r="CU117" s="86">
        <f t="shared" si="66"/>
        <v>0</v>
      </c>
      <c r="CV117" s="86">
        <f t="shared" si="66"/>
        <v>0</v>
      </c>
      <c r="CW117" s="86">
        <f t="shared" si="66"/>
        <v>0</v>
      </c>
      <c r="CX117" s="86">
        <f t="shared" si="66"/>
        <v>0</v>
      </c>
      <c r="CY117" s="86">
        <f t="shared" si="66"/>
        <v>0</v>
      </c>
      <c r="CZ117" s="86">
        <f t="shared" si="100"/>
        <v>0</v>
      </c>
      <c r="DA117" s="86">
        <f t="shared" si="100"/>
        <v>0</v>
      </c>
      <c r="DB117" s="86">
        <f t="shared" si="100"/>
        <v>0</v>
      </c>
      <c r="DC117" s="86">
        <f t="shared" si="100"/>
        <v>0</v>
      </c>
      <c r="DD117" s="86">
        <f t="shared" si="100"/>
        <v>0</v>
      </c>
      <c r="DE117" s="87">
        <f t="shared" si="100"/>
        <v>0</v>
      </c>
      <c r="DG117" s="81"/>
      <c r="DH117" s="92" t="str">
        <f t="shared" si="93"/>
        <v>Wi-Fi Expense - Lobby</v>
      </c>
      <c r="DI117" s="83"/>
      <c r="DJ117" s="88" t="str">
        <f t="shared" si="99"/>
        <v/>
      </c>
      <c r="DK117" s="88" t="str">
        <f t="shared" si="99"/>
        <v/>
      </c>
      <c r="DL117" s="89" t="str">
        <f t="shared" si="99"/>
        <v/>
      </c>
      <c r="DM117" s="90" t="str">
        <f t="shared" si="99"/>
        <v/>
      </c>
      <c r="DN117" s="90" t="str">
        <f t="shared" si="99"/>
        <v/>
      </c>
      <c r="DO117" s="90" t="str">
        <f t="shared" si="99"/>
        <v/>
      </c>
      <c r="DP117" s="90" t="str">
        <f t="shared" si="99"/>
        <v/>
      </c>
      <c r="DQ117" s="90" t="str">
        <f t="shared" si="99"/>
        <v/>
      </c>
      <c r="DR117" s="90" t="str">
        <f t="shared" si="99"/>
        <v/>
      </c>
      <c r="DS117" s="90" t="str">
        <f t="shared" si="99"/>
        <v/>
      </c>
      <c r="DT117" s="90" t="str">
        <f t="shared" si="99"/>
        <v/>
      </c>
      <c r="DU117" s="90" t="str">
        <f t="shared" si="99"/>
        <v/>
      </c>
      <c r="DV117" s="90" t="str">
        <f t="shared" si="99"/>
        <v/>
      </c>
      <c r="DW117" s="91" t="str">
        <f t="shared" si="99"/>
        <v/>
      </c>
      <c r="DY117" s="180">
        <f t="shared" si="95"/>
        <v>3</v>
      </c>
      <c r="DZ117" s="180" t="str">
        <f t="shared" si="96"/>
        <v>Wi-Fi Expense - Lobby</v>
      </c>
      <c r="EA117" s="181">
        <f t="shared" si="97"/>
        <v>0</v>
      </c>
    </row>
    <row r="118" spans="1:131" ht="11.85" customHeight="1" x14ac:dyDescent="0.15">
      <c r="B118" s="182" t="s">
        <v>185</v>
      </c>
      <c r="C118" s="183"/>
      <c r="D118" s="184"/>
      <c r="E118" s="185">
        <f t="shared" si="67"/>
        <v>-7694.06</v>
      </c>
      <c r="F118" s="185">
        <f t="shared" si="68"/>
        <v>-7694.06</v>
      </c>
      <c r="G118" s="186">
        <f>G7-G18</f>
        <v>-2041.05</v>
      </c>
      <c r="H118" s="187">
        <f t="shared" ref="H118:R118" si="101">H7-H18</f>
        <v>-2037</v>
      </c>
      <c r="I118" s="187">
        <f t="shared" si="101"/>
        <v>-3616.01</v>
      </c>
      <c r="J118" s="187">
        <f t="shared" si="101"/>
        <v>0</v>
      </c>
      <c r="K118" s="187">
        <f t="shared" si="101"/>
        <v>0</v>
      </c>
      <c r="L118" s="187">
        <f t="shared" si="101"/>
        <v>0</v>
      </c>
      <c r="M118" s="187">
        <f t="shared" si="101"/>
        <v>0</v>
      </c>
      <c r="N118" s="187">
        <f t="shared" si="101"/>
        <v>0</v>
      </c>
      <c r="O118" s="187">
        <f t="shared" si="101"/>
        <v>0</v>
      </c>
      <c r="P118" s="187">
        <f t="shared" si="101"/>
        <v>0</v>
      </c>
      <c r="Q118" s="187">
        <f t="shared" si="101"/>
        <v>0</v>
      </c>
      <c r="R118" s="188">
        <f t="shared" si="101"/>
        <v>0</v>
      </c>
      <c r="T118" s="182" t="str">
        <f>$B118</f>
        <v>Departmental Profit (Loss)</v>
      </c>
      <c r="U118" s="183"/>
      <c r="V118" s="184"/>
      <c r="W118" s="185">
        <f t="shared" si="69"/>
        <v>-10200</v>
      </c>
      <c r="X118" s="185">
        <f t="shared" si="70"/>
        <v>-2550</v>
      </c>
      <c r="Y118" s="186">
        <f>Y7-Y18</f>
        <v>-850</v>
      </c>
      <c r="Z118" s="187">
        <f t="shared" ref="Z118:AJ118" si="102">Z7-Z18</f>
        <v>-850</v>
      </c>
      <c r="AA118" s="187">
        <f t="shared" si="102"/>
        <v>-850</v>
      </c>
      <c r="AB118" s="187">
        <f t="shared" si="102"/>
        <v>-850</v>
      </c>
      <c r="AC118" s="187">
        <f>AC7-AC18</f>
        <v>-850</v>
      </c>
      <c r="AD118" s="187">
        <f t="shared" si="102"/>
        <v>-850</v>
      </c>
      <c r="AE118" s="187">
        <f t="shared" si="102"/>
        <v>-850</v>
      </c>
      <c r="AF118" s="187">
        <f t="shared" si="102"/>
        <v>-850</v>
      </c>
      <c r="AG118" s="187">
        <f t="shared" si="102"/>
        <v>-850</v>
      </c>
      <c r="AH118" s="187">
        <f t="shared" si="102"/>
        <v>-850</v>
      </c>
      <c r="AI118" s="187">
        <f t="shared" si="102"/>
        <v>-850</v>
      </c>
      <c r="AJ118" s="188">
        <f t="shared" si="102"/>
        <v>-850</v>
      </c>
      <c r="AL118" s="182" t="str">
        <f>$B118</f>
        <v>Departmental Profit (Loss)</v>
      </c>
      <c r="AM118" s="183"/>
      <c r="AN118" s="184"/>
      <c r="AO118" s="185">
        <f t="shared" si="71"/>
        <v>-10990.42</v>
      </c>
      <c r="AP118" s="185">
        <f t="shared" si="72"/>
        <v>-1022.52</v>
      </c>
      <c r="AQ118" s="186">
        <f>AQ7-AQ18</f>
        <v>-261.79000000000002</v>
      </c>
      <c r="AR118" s="187">
        <f t="shared" ref="AR118:BB118" si="103">AR7-AR18</f>
        <v>-405.73</v>
      </c>
      <c r="AS118" s="187">
        <f t="shared" si="103"/>
        <v>-355</v>
      </c>
      <c r="AT118" s="187">
        <f t="shared" si="103"/>
        <v>-552.49</v>
      </c>
      <c r="AU118" s="187">
        <f t="shared" si="103"/>
        <v>-600.98</v>
      </c>
      <c r="AV118" s="187">
        <f t="shared" si="103"/>
        <v>-549.65000000000009</v>
      </c>
      <c r="AW118" s="187">
        <f t="shared" si="103"/>
        <v>-1377.5500000000002</v>
      </c>
      <c r="AX118" s="187">
        <f t="shared" si="103"/>
        <v>-1375.23</v>
      </c>
      <c r="AY118" s="187">
        <f t="shared" si="103"/>
        <v>-1378</v>
      </c>
      <c r="AZ118" s="187">
        <f t="shared" si="103"/>
        <v>-1378</v>
      </c>
      <c r="BA118" s="187">
        <f t="shared" si="103"/>
        <v>-1378</v>
      </c>
      <c r="BB118" s="188">
        <f t="shared" si="103"/>
        <v>-1378</v>
      </c>
      <c r="BD118" s="182" t="str">
        <f>$B118</f>
        <v>Departmental Profit (Loss)</v>
      </c>
      <c r="BE118" s="183"/>
      <c r="BF118" s="184"/>
      <c r="BG118" s="185">
        <f t="shared" si="73"/>
        <v>-3801.7</v>
      </c>
      <c r="BH118" s="185">
        <f t="shared" si="74"/>
        <v>-1190</v>
      </c>
      <c r="BI118" s="186">
        <f>BI7-BI18</f>
        <v>-397</v>
      </c>
      <c r="BJ118" s="187">
        <f t="shared" ref="BJ118:BT118" si="104">BJ7-BJ18</f>
        <v>-418</v>
      </c>
      <c r="BK118" s="187">
        <f t="shared" si="104"/>
        <v>-375</v>
      </c>
      <c r="BL118" s="187">
        <f t="shared" si="104"/>
        <v>-235</v>
      </c>
      <c r="BM118" s="187">
        <f t="shared" si="104"/>
        <v>-399</v>
      </c>
      <c r="BN118" s="187">
        <f t="shared" si="104"/>
        <v>94</v>
      </c>
      <c r="BO118" s="187">
        <f t="shared" si="104"/>
        <v>-351</v>
      </c>
      <c r="BP118" s="187">
        <f t="shared" si="104"/>
        <v>-346</v>
      </c>
      <c r="BQ118" s="187">
        <f t="shared" si="104"/>
        <v>-367</v>
      </c>
      <c r="BR118" s="187">
        <f t="shared" si="104"/>
        <v>-302</v>
      </c>
      <c r="BS118" s="187">
        <f t="shared" si="104"/>
        <v>-302</v>
      </c>
      <c r="BT118" s="188">
        <f t="shared" si="104"/>
        <v>-403.7</v>
      </c>
      <c r="BV118" s="182" t="str">
        <f>$B118</f>
        <v>Departmental Profit (Loss)</v>
      </c>
      <c r="BW118" s="183"/>
      <c r="BX118" s="184"/>
      <c r="BY118" s="185">
        <f t="shared" ref="BY118" si="105">SUM(BZ118:CC118)</f>
        <v>-7694.06</v>
      </c>
      <c r="BZ118" s="186">
        <f t="shared" si="75"/>
        <v>-7694.06</v>
      </c>
      <c r="CA118" s="187">
        <f t="shared" si="76"/>
        <v>0</v>
      </c>
      <c r="CB118" s="187">
        <f t="shared" si="77"/>
        <v>0</v>
      </c>
      <c r="CC118" s="187">
        <f t="shared" si="78"/>
        <v>0</v>
      </c>
      <c r="CD118" s="185">
        <f t="shared" ref="CD118" si="106">SUM(CE118:CH118)</f>
        <v>-10200</v>
      </c>
      <c r="CE118" s="186">
        <f t="shared" si="79"/>
        <v>-2550</v>
      </c>
      <c r="CF118" s="187">
        <f t="shared" si="80"/>
        <v>-2550</v>
      </c>
      <c r="CG118" s="187">
        <f t="shared" si="81"/>
        <v>-2550</v>
      </c>
      <c r="CH118" s="187">
        <f t="shared" si="82"/>
        <v>-2550</v>
      </c>
      <c r="CI118" s="185">
        <f t="shared" ref="CI118" si="107">SUM(CJ118:CM118)</f>
        <v>-10990.420000000002</v>
      </c>
      <c r="CJ118" s="186">
        <f t="shared" si="83"/>
        <v>-1022.52</v>
      </c>
      <c r="CK118" s="187">
        <f t="shared" si="84"/>
        <v>-1703.1200000000001</v>
      </c>
      <c r="CL118" s="187">
        <f t="shared" si="85"/>
        <v>-4130.7800000000007</v>
      </c>
      <c r="CM118" s="188">
        <f t="shared" si="86"/>
        <v>-4134</v>
      </c>
      <c r="CO118" s="182" t="str">
        <f>$B118</f>
        <v>Departmental Profit (Loss)</v>
      </c>
      <c r="CP118" s="183"/>
      <c r="CQ118" s="184"/>
      <c r="CR118" s="185">
        <f t="shared" si="66"/>
        <v>2505.9399999999996</v>
      </c>
      <c r="CS118" s="185">
        <f t="shared" si="66"/>
        <v>-5144.0600000000004</v>
      </c>
      <c r="CT118" s="186">
        <f t="shared" si="66"/>
        <v>-1191.05</v>
      </c>
      <c r="CU118" s="187">
        <f t="shared" si="66"/>
        <v>-1187</v>
      </c>
      <c r="CV118" s="187">
        <f t="shared" si="66"/>
        <v>-2766.01</v>
      </c>
      <c r="CW118" s="187">
        <f t="shared" si="66"/>
        <v>850</v>
      </c>
      <c r="CX118" s="187">
        <f t="shared" si="66"/>
        <v>850</v>
      </c>
      <c r="CY118" s="187">
        <f t="shared" si="66"/>
        <v>850</v>
      </c>
      <c r="CZ118" s="187">
        <f t="shared" si="100"/>
        <v>850</v>
      </c>
      <c r="DA118" s="187">
        <f t="shared" si="100"/>
        <v>850</v>
      </c>
      <c r="DB118" s="187">
        <f t="shared" si="100"/>
        <v>850</v>
      </c>
      <c r="DC118" s="187">
        <f t="shared" si="100"/>
        <v>850</v>
      </c>
      <c r="DD118" s="187">
        <f t="shared" si="100"/>
        <v>850</v>
      </c>
      <c r="DE118" s="188">
        <f t="shared" si="100"/>
        <v>850</v>
      </c>
      <c r="DG118" s="182" t="str">
        <f>$B118</f>
        <v>Departmental Profit (Loss)</v>
      </c>
      <c r="DH118" s="183"/>
      <c r="DI118" s="184"/>
      <c r="DJ118" s="189">
        <f t="shared" si="99"/>
        <v>1.2456803921568627</v>
      </c>
      <c r="DK118" s="189">
        <f t="shared" si="99"/>
        <v>-1.0172784313725494</v>
      </c>
      <c r="DL118" s="190">
        <f t="shared" si="99"/>
        <v>-0.40123529411764691</v>
      </c>
      <c r="DM118" s="191">
        <f t="shared" si="99"/>
        <v>-0.39647058823529413</v>
      </c>
      <c r="DN118" s="191">
        <f t="shared" si="99"/>
        <v>-2.2541294117647062</v>
      </c>
      <c r="DO118" s="191">
        <f t="shared" si="99"/>
        <v>2</v>
      </c>
      <c r="DP118" s="191">
        <f t="shared" si="99"/>
        <v>2</v>
      </c>
      <c r="DQ118" s="191">
        <f t="shared" si="99"/>
        <v>2</v>
      </c>
      <c r="DR118" s="191">
        <f t="shared" si="99"/>
        <v>2</v>
      </c>
      <c r="DS118" s="191">
        <f t="shared" si="99"/>
        <v>2</v>
      </c>
      <c r="DT118" s="191">
        <f t="shared" si="99"/>
        <v>2</v>
      </c>
      <c r="DU118" s="191">
        <f t="shared" si="99"/>
        <v>2</v>
      </c>
      <c r="DV118" s="191">
        <f t="shared" si="99"/>
        <v>2</v>
      </c>
      <c r="DW118" s="192">
        <f t="shared" si="99"/>
        <v>2</v>
      </c>
    </row>
    <row r="119" spans="1:131" s="162" customFormat="1" ht="18" customHeight="1" x14ac:dyDescent="0.15">
      <c r="A119" s="161"/>
      <c r="C119" s="163"/>
      <c r="S119" s="161"/>
      <c r="U119" s="163"/>
      <c r="AK119" s="161"/>
      <c r="AM119" s="163"/>
      <c r="BC119" s="161"/>
      <c r="BE119" s="163"/>
      <c r="BU119" s="161"/>
      <c r="BW119" s="163"/>
      <c r="CN119" s="161"/>
      <c r="CP119" s="163"/>
      <c r="DF119" s="161"/>
      <c r="DH119" s="163"/>
      <c r="DY119" s="180"/>
      <c r="DZ119" s="180"/>
      <c r="EA119" s="180"/>
    </row>
    <row r="120" spans="1:131" s="162" customFormat="1" ht="18" customHeight="1" x14ac:dyDescent="0.15">
      <c r="A120" s="161"/>
      <c r="C120" s="163"/>
      <c r="S120" s="161"/>
      <c r="U120" s="163"/>
      <c r="AK120" s="161"/>
      <c r="AM120" s="163"/>
      <c r="BC120" s="161"/>
      <c r="BE120" s="163"/>
      <c r="BU120" s="161"/>
      <c r="BW120" s="163"/>
      <c r="CN120" s="161"/>
      <c r="CP120" s="163"/>
      <c r="DF120" s="161"/>
      <c r="DH120" s="163"/>
      <c r="DY120" s="180"/>
      <c r="DZ120" s="180"/>
      <c r="EA120" s="180"/>
    </row>
    <row r="121" spans="1:131" s="162" customFormat="1" ht="18" customHeight="1" x14ac:dyDescent="0.15">
      <c r="A121" s="161"/>
      <c r="C121" s="163"/>
      <c r="S121" s="161"/>
      <c r="U121" s="163"/>
      <c r="AK121" s="161"/>
      <c r="AM121" s="163"/>
      <c r="BC121" s="161"/>
      <c r="BE121" s="163"/>
      <c r="BU121" s="161"/>
      <c r="BW121" s="163"/>
      <c r="CN121" s="161"/>
      <c r="CP121" s="163"/>
      <c r="DF121" s="161"/>
      <c r="DH121" s="163"/>
      <c r="DY121" s="180"/>
      <c r="DZ121" s="180"/>
      <c r="EA121" s="180"/>
    </row>
    <row r="122" spans="1:131" s="162" customFormat="1" ht="18" customHeight="1" x14ac:dyDescent="0.15">
      <c r="A122" s="161"/>
      <c r="C122" s="163"/>
      <c r="S122" s="161"/>
      <c r="U122" s="163"/>
      <c r="AK122" s="161"/>
      <c r="AM122" s="163"/>
      <c r="BC122" s="161"/>
      <c r="BE122" s="163"/>
      <c r="BU122" s="161"/>
      <c r="BW122" s="163"/>
      <c r="CN122" s="161"/>
      <c r="CP122" s="163"/>
      <c r="DF122" s="161"/>
      <c r="DH122" s="163"/>
      <c r="DY122" s="180"/>
      <c r="DZ122" s="180"/>
      <c r="EA122" s="180"/>
    </row>
    <row r="123" spans="1:131" s="162" customFormat="1" ht="18" customHeight="1" x14ac:dyDescent="0.15">
      <c r="A123" s="161"/>
      <c r="C123" s="163"/>
      <c r="S123" s="161"/>
      <c r="U123" s="163"/>
      <c r="AK123" s="161"/>
      <c r="AM123" s="163"/>
      <c r="BC123" s="161"/>
      <c r="BE123" s="163"/>
      <c r="BU123" s="161"/>
      <c r="BW123" s="163"/>
      <c r="CN123" s="161"/>
      <c r="CP123" s="163"/>
      <c r="DF123" s="161"/>
      <c r="DH123" s="163"/>
      <c r="DY123" s="180"/>
      <c r="DZ123" s="180"/>
      <c r="EA123" s="180"/>
    </row>
    <row r="124" spans="1:131" s="162" customFormat="1" ht="18" customHeight="1" x14ac:dyDescent="0.15">
      <c r="A124" s="161"/>
      <c r="C124" s="163"/>
      <c r="S124" s="161"/>
      <c r="U124" s="163"/>
      <c r="AK124" s="161"/>
      <c r="AM124" s="163"/>
      <c r="BC124" s="161"/>
      <c r="BE124" s="163"/>
      <c r="BU124" s="161"/>
      <c r="BW124" s="163"/>
      <c r="CN124" s="161"/>
      <c r="CP124" s="163"/>
      <c r="DF124" s="161"/>
      <c r="DH124" s="163"/>
      <c r="DY124" s="180"/>
      <c r="DZ124" s="180"/>
      <c r="EA124" s="180"/>
    </row>
    <row r="125" spans="1:131" s="162" customFormat="1" ht="18" customHeight="1" x14ac:dyDescent="0.15">
      <c r="A125" s="161"/>
      <c r="C125" s="163"/>
      <c r="S125" s="161"/>
      <c r="U125" s="163"/>
      <c r="AK125" s="161"/>
      <c r="AM125" s="163"/>
      <c r="BC125" s="161"/>
      <c r="BE125" s="163"/>
      <c r="BU125" s="161"/>
      <c r="BW125" s="163"/>
      <c r="CN125" s="161"/>
      <c r="CP125" s="163"/>
      <c r="DF125" s="161"/>
      <c r="DH125" s="163"/>
      <c r="DY125" s="180"/>
      <c r="DZ125" s="180"/>
      <c r="EA125" s="180"/>
    </row>
    <row r="126" spans="1:131" s="162" customFormat="1" ht="18" customHeight="1" x14ac:dyDescent="0.15">
      <c r="A126" s="161"/>
      <c r="C126" s="163"/>
      <c r="S126" s="161"/>
      <c r="U126" s="163"/>
      <c r="AK126" s="161"/>
      <c r="AM126" s="163"/>
      <c r="BC126" s="161"/>
      <c r="BE126" s="163"/>
      <c r="BU126" s="161"/>
      <c r="BW126" s="163"/>
      <c r="CN126" s="161"/>
      <c r="CP126" s="163"/>
      <c r="DF126" s="161"/>
      <c r="DH126" s="163"/>
      <c r="DY126" s="180"/>
      <c r="DZ126" s="180"/>
      <c r="EA126" s="180"/>
    </row>
    <row r="127" spans="1:131" s="162" customFormat="1" ht="18" customHeight="1" x14ac:dyDescent="0.15">
      <c r="A127" s="161"/>
      <c r="C127" s="163"/>
      <c r="S127" s="161"/>
      <c r="U127" s="163"/>
      <c r="AK127" s="161"/>
      <c r="AM127" s="163"/>
      <c r="BC127" s="161"/>
      <c r="BE127" s="163"/>
      <c r="BU127" s="161"/>
      <c r="BW127" s="163"/>
      <c r="CN127" s="161"/>
      <c r="CP127" s="163"/>
      <c r="DF127" s="161"/>
      <c r="DH127" s="163"/>
      <c r="DY127" s="180"/>
      <c r="DZ127" s="180"/>
      <c r="EA127" s="180"/>
    </row>
    <row r="128" spans="1:131" s="162" customFormat="1" ht="18" customHeight="1" x14ac:dyDescent="0.15">
      <c r="A128" s="161"/>
      <c r="C128" s="163"/>
      <c r="S128" s="161"/>
      <c r="U128" s="163"/>
      <c r="AK128" s="161"/>
      <c r="AM128" s="163"/>
      <c r="BC128" s="161"/>
      <c r="BE128" s="163"/>
      <c r="BU128" s="161"/>
      <c r="BW128" s="163"/>
      <c r="CN128" s="161"/>
      <c r="CP128" s="163"/>
      <c r="DF128" s="161"/>
      <c r="DH128" s="163"/>
      <c r="DY128" s="180"/>
      <c r="DZ128" s="180"/>
      <c r="EA128" s="180"/>
    </row>
    <row r="129" spans="1:131" s="162" customFormat="1" ht="18" customHeight="1" x14ac:dyDescent="0.15">
      <c r="A129" s="161"/>
      <c r="C129" s="163"/>
      <c r="S129" s="161"/>
      <c r="U129" s="163"/>
      <c r="AK129" s="161"/>
      <c r="AM129" s="163"/>
      <c r="BC129" s="161"/>
      <c r="BE129" s="163"/>
      <c r="BU129" s="161"/>
      <c r="BW129" s="163"/>
      <c r="CN129" s="161"/>
      <c r="CP129" s="163"/>
      <c r="DF129" s="161"/>
      <c r="DH129" s="163"/>
      <c r="DY129" s="180"/>
      <c r="DZ129" s="180"/>
      <c r="EA129" s="180"/>
    </row>
    <row r="130" spans="1:131" s="162" customFormat="1" ht="18" customHeight="1" x14ac:dyDescent="0.15">
      <c r="A130" s="161"/>
      <c r="C130" s="163"/>
      <c r="S130" s="161"/>
      <c r="U130" s="163"/>
      <c r="AK130" s="161"/>
      <c r="AM130" s="163"/>
      <c r="BC130" s="161"/>
      <c r="BE130" s="163"/>
      <c r="BU130" s="161"/>
      <c r="BW130" s="163"/>
      <c r="CN130" s="161"/>
      <c r="CP130" s="163"/>
      <c r="DF130" s="161"/>
      <c r="DH130" s="163"/>
      <c r="DY130" s="180"/>
      <c r="DZ130" s="180"/>
      <c r="EA130" s="180"/>
    </row>
    <row r="131" spans="1:131" s="162" customFormat="1" ht="18" customHeight="1" x14ac:dyDescent="0.15">
      <c r="A131" s="161"/>
      <c r="C131" s="163"/>
      <c r="S131" s="161"/>
      <c r="U131" s="163"/>
      <c r="AK131" s="161"/>
      <c r="AM131" s="163"/>
      <c r="BC131" s="161"/>
      <c r="BE131" s="163"/>
      <c r="BU131" s="161"/>
      <c r="BW131" s="163"/>
      <c r="CN131" s="161"/>
      <c r="CP131" s="163"/>
      <c r="DF131" s="161"/>
      <c r="DH131" s="163"/>
      <c r="DY131" s="180"/>
      <c r="DZ131" s="180"/>
      <c r="EA131" s="180"/>
    </row>
    <row r="132" spans="1:131" s="162" customFormat="1" ht="18" customHeight="1" x14ac:dyDescent="0.15">
      <c r="A132" s="161"/>
      <c r="C132" s="163"/>
      <c r="S132" s="161"/>
      <c r="U132" s="163"/>
      <c r="AK132" s="161"/>
      <c r="AM132" s="163"/>
      <c r="BC132" s="161"/>
      <c r="BE132" s="163"/>
      <c r="BU132" s="161"/>
      <c r="BW132" s="163"/>
      <c r="CN132" s="161"/>
      <c r="CP132" s="163"/>
      <c r="DF132" s="161"/>
      <c r="DH132" s="163"/>
      <c r="DY132" s="180"/>
      <c r="DZ132" s="180"/>
      <c r="EA132" s="180"/>
    </row>
    <row r="133" spans="1:131" s="162" customFormat="1" ht="18" customHeight="1" x14ac:dyDescent="0.15">
      <c r="A133" s="161"/>
      <c r="C133" s="163"/>
      <c r="S133" s="161"/>
      <c r="U133" s="163"/>
      <c r="AK133" s="161"/>
      <c r="AM133" s="163"/>
      <c r="BC133" s="161"/>
      <c r="BE133" s="163"/>
      <c r="BU133" s="161"/>
      <c r="BW133" s="163"/>
      <c r="CN133" s="161"/>
      <c r="CP133" s="163"/>
      <c r="DF133" s="161"/>
      <c r="DH133" s="163"/>
      <c r="DY133" s="180"/>
      <c r="DZ133" s="180"/>
      <c r="EA133" s="180"/>
    </row>
    <row r="134" spans="1:131" s="162" customFormat="1" ht="18" customHeight="1" x14ac:dyDescent="0.15">
      <c r="A134" s="161"/>
      <c r="C134" s="163"/>
      <c r="S134" s="161"/>
      <c r="U134" s="163"/>
      <c r="AK134" s="161"/>
      <c r="AM134" s="163"/>
      <c r="BC134" s="161"/>
      <c r="BE134" s="163"/>
      <c r="BU134" s="161"/>
      <c r="BW134" s="163"/>
      <c r="CN134" s="161"/>
      <c r="CP134" s="163"/>
      <c r="DF134" s="161"/>
      <c r="DH134" s="163"/>
      <c r="DY134" s="180"/>
      <c r="DZ134" s="180"/>
      <c r="EA134" s="180"/>
    </row>
    <row r="135" spans="1:131" s="162" customFormat="1" ht="18" customHeight="1" x14ac:dyDescent="0.15">
      <c r="A135" s="161"/>
      <c r="C135" s="163"/>
      <c r="S135" s="161"/>
      <c r="U135" s="163"/>
      <c r="AK135" s="161"/>
      <c r="AM135" s="163"/>
      <c r="BC135" s="161"/>
      <c r="BE135" s="163"/>
      <c r="BU135" s="161"/>
      <c r="BW135" s="163"/>
      <c r="CN135" s="161"/>
      <c r="CP135" s="163"/>
      <c r="DF135" s="161"/>
      <c r="DH135" s="163"/>
      <c r="DY135" s="180"/>
      <c r="DZ135" s="180"/>
      <c r="EA135" s="180"/>
    </row>
    <row r="136" spans="1:131" s="162" customFormat="1" ht="18" customHeight="1" x14ac:dyDescent="0.15">
      <c r="A136" s="161"/>
      <c r="C136" s="163"/>
      <c r="S136" s="161"/>
      <c r="U136" s="163"/>
      <c r="AK136" s="161"/>
      <c r="AM136" s="163"/>
      <c r="BC136" s="161"/>
      <c r="BE136" s="163"/>
      <c r="BU136" s="161"/>
      <c r="BW136" s="163"/>
      <c r="CN136" s="161"/>
      <c r="CP136" s="163"/>
      <c r="DF136" s="161"/>
      <c r="DH136" s="163"/>
      <c r="DY136" s="180"/>
      <c r="DZ136" s="180"/>
      <c r="EA136" s="180"/>
    </row>
    <row r="137" spans="1:131" s="162" customFormat="1" ht="18" customHeight="1" x14ac:dyDescent="0.15">
      <c r="A137" s="161"/>
      <c r="C137" s="163"/>
      <c r="S137" s="161"/>
      <c r="U137" s="163"/>
      <c r="AK137" s="161"/>
      <c r="AM137" s="163"/>
      <c r="BC137" s="161"/>
      <c r="BE137" s="163"/>
      <c r="BU137" s="161"/>
      <c r="BW137" s="163"/>
      <c r="CN137" s="161"/>
      <c r="CP137" s="163"/>
      <c r="DF137" s="161"/>
      <c r="DH137" s="163"/>
      <c r="DY137" s="180"/>
      <c r="DZ137" s="180"/>
      <c r="EA137" s="180"/>
    </row>
    <row r="138" spans="1:131" s="162" customFormat="1" ht="18" customHeight="1" x14ac:dyDescent="0.15">
      <c r="A138" s="161"/>
      <c r="C138" s="163"/>
      <c r="S138" s="161"/>
      <c r="U138" s="163"/>
      <c r="AK138" s="161"/>
      <c r="AM138" s="163"/>
      <c r="BC138" s="161"/>
      <c r="BE138" s="163"/>
      <c r="BU138" s="161"/>
      <c r="BW138" s="163"/>
      <c r="CN138" s="161"/>
      <c r="CP138" s="163"/>
      <c r="DF138" s="161"/>
      <c r="DH138" s="163"/>
      <c r="DY138" s="180"/>
      <c r="DZ138" s="180"/>
      <c r="EA138" s="180"/>
    </row>
    <row r="139" spans="1:131" s="162" customFormat="1" ht="18" customHeight="1" x14ac:dyDescent="0.15">
      <c r="A139" s="161"/>
      <c r="C139" s="163"/>
      <c r="S139" s="161"/>
      <c r="U139" s="163"/>
      <c r="AK139" s="161"/>
      <c r="AM139" s="163"/>
      <c r="BC139" s="161"/>
      <c r="BE139" s="163"/>
      <c r="BU139" s="161"/>
      <c r="BW139" s="163"/>
      <c r="CN139" s="161"/>
      <c r="CP139" s="163"/>
      <c r="DF139" s="161"/>
      <c r="DH139" s="163"/>
      <c r="DY139" s="180"/>
      <c r="DZ139" s="180"/>
      <c r="EA139" s="180"/>
    </row>
    <row r="140" spans="1:131" s="162" customFormat="1" ht="18" customHeight="1" x14ac:dyDescent="0.15">
      <c r="A140" s="161"/>
      <c r="C140" s="163"/>
      <c r="S140" s="161"/>
      <c r="U140" s="163"/>
      <c r="AK140" s="161"/>
      <c r="AM140" s="163"/>
      <c r="BC140" s="161"/>
      <c r="BE140" s="163"/>
      <c r="BU140" s="161"/>
      <c r="BW140" s="163"/>
      <c r="CN140" s="161"/>
      <c r="CP140" s="163"/>
      <c r="DF140" s="161"/>
      <c r="DH140" s="163"/>
      <c r="DY140" s="180"/>
      <c r="DZ140" s="180"/>
      <c r="EA140" s="180"/>
    </row>
    <row r="141" spans="1:131" s="162" customFormat="1" ht="18" customHeight="1" x14ac:dyDescent="0.15">
      <c r="A141" s="161"/>
      <c r="C141" s="163"/>
      <c r="S141" s="161"/>
      <c r="U141" s="163"/>
      <c r="AK141" s="161"/>
      <c r="AM141" s="163"/>
      <c r="BC141" s="161"/>
      <c r="BE141" s="163"/>
      <c r="BU141" s="161"/>
      <c r="BW141" s="163"/>
      <c r="CN141" s="161"/>
      <c r="CP141" s="163"/>
      <c r="DF141" s="161"/>
      <c r="DH141" s="163"/>
      <c r="DY141" s="180"/>
      <c r="DZ141" s="180"/>
      <c r="EA141" s="180"/>
    </row>
    <row r="142" spans="1:131" s="162" customFormat="1" ht="18" customHeight="1" x14ac:dyDescent="0.15">
      <c r="A142" s="161"/>
      <c r="C142" s="163"/>
      <c r="S142" s="161"/>
      <c r="U142" s="163"/>
      <c r="AK142" s="161"/>
      <c r="AM142" s="163"/>
      <c r="BC142" s="161"/>
      <c r="BE142" s="163"/>
      <c r="BU142" s="161"/>
      <c r="BW142" s="163"/>
      <c r="CN142" s="161"/>
      <c r="CP142" s="163"/>
      <c r="DF142" s="161"/>
      <c r="DH142" s="163"/>
      <c r="DY142" s="180"/>
      <c r="DZ142" s="180"/>
      <c r="EA142" s="180"/>
    </row>
    <row r="143" spans="1:131" s="162" customFormat="1" ht="18" customHeight="1" x14ac:dyDescent="0.15">
      <c r="A143" s="161"/>
      <c r="C143" s="163"/>
      <c r="S143" s="161"/>
      <c r="U143" s="163"/>
      <c r="AK143" s="161"/>
      <c r="AM143" s="163"/>
      <c r="BC143" s="161"/>
      <c r="BE143" s="163"/>
      <c r="BU143" s="161"/>
      <c r="BW143" s="163"/>
      <c r="CN143" s="161"/>
      <c r="CP143" s="163"/>
      <c r="DF143" s="161"/>
      <c r="DH143" s="163"/>
      <c r="DY143" s="180"/>
      <c r="DZ143" s="180"/>
      <c r="EA143" s="180"/>
    </row>
    <row r="144" spans="1:131" s="162" customFormat="1" ht="18" customHeight="1" x14ac:dyDescent="0.15">
      <c r="A144" s="161"/>
      <c r="C144" s="163"/>
      <c r="S144" s="161"/>
      <c r="U144" s="163"/>
      <c r="AK144" s="161"/>
      <c r="AM144" s="163"/>
      <c r="BC144" s="161"/>
      <c r="BE144" s="163"/>
      <c r="BU144" s="161"/>
      <c r="BW144" s="163"/>
      <c r="CN144" s="161"/>
      <c r="CP144" s="163"/>
      <c r="DF144" s="161"/>
      <c r="DH144" s="163"/>
      <c r="DY144" s="180"/>
      <c r="DZ144" s="180"/>
      <c r="EA144" s="180"/>
    </row>
    <row r="145" spans="1:131" s="162" customFormat="1" ht="18" customHeight="1" x14ac:dyDescent="0.15">
      <c r="A145" s="161"/>
      <c r="C145" s="163"/>
      <c r="S145" s="161"/>
      <c r="U145" s="163"/>
      <c r="AK145" s="161"/>
      <c r="AM145" s="163"/>
      <c r="BC145" s="161"/>
      <c r="BE145" s="163"/>
      <c r="BU145" s="161"/>
      <c r="BW145" s="163"/>
      <c r="CN145" s="161"/>
      <c r="CP145" s="163"/>
      <c r="DF145" s="161"/>
      <c r="DH145" s="163"/>
      <c r="DY145" s="180"/>
      <c r="DZ145" s="180"/>
      <c r="EA145" s="180"/>
    </row>
    <row r="146" spans="1:131" s="162" customFormat="1" ht="18" customHeight="1" x14ac:dyDescent="0.15">
      <c r="A146" s="161"/>
      <c r="C146" s="163"/>
      <c r="S146" s="161"/>
      <c r="U146" s="163"/>
      <c r="AK146" s="161"/>
      <c r="AM146" s="163"/>
      <c r="BC146" s="161"/>
      <c r="BE146" s="163"/>
      <c r="BU146" s="161"/>
      <c r="BW146" s="163"/>
      <c r="CN146" s="161"/>
      <c r="CP146" s="163"/>
      <c r="DF146" s="161"/>
      <c r="DH146" s="163"/>
      <c r="DY146" s="180"/>
      <c r="DZ146" s="180"/>
      <c r="EA146" s="180"/>
    </row>
    <row r="147" spans="1:131" s="162" customFormat="1" ht="18" customHeight="1" x14ac:dyDescent="0.15">
      <c r="A147" s="161"/>
      <c r="C147" s="163"/>
      <c r="S147" s="161"/>
      <c r="U147" s="163"/>
      <c r="AK147" s="161"/>
      <c r="AM147" s="163"/>
      <c r="BC147" s="161"/>
      <c r="BE147" s="163"/>
      <c r="BU147" s="161"/>
      <c r="BW147" s="163"/>
      <c r="CN147" s="161"/>
      <c r="CP147" s="163"/>
      <c r="DF147" s="161"/>
      <c r="DH147" s="163"/>
      <c r="DY147" s="180"/>
      <c r="DZ147" s="180"/>
      <c r="EA147" s="180"/>
    </row>
    <row r="148" spans="1:131" s="162" customFormat="1" ht="18" customHeight="1" x14ac:dyDescent="0.15">
      <c r="A148" s="161"/>
      <c r="C148" s="163"/>
      <c r="S148" s="161"/>
      <c r="U148" s="163"/>
      <c r="AK148" s="161"/>
      <c r="AM148" s="163"/>
      <c r="BC148" s="161"/>
      <c r="BE148" s="163"/>
      <c r="BU148" s="161"/>
      <c r="BW148" s="163"/>
      <c r="CN148" s="161"/>
      <c r="CP148" s="163"/>
      <c r="DF148" s="161"/>
      <c r="DH148" s="163"/>
      <c r="DY148" s="180"/>
      <c r="DZ148" s="180"/>
      <c r="EA148" s="180"/>
    </row>
    <row r="149" spans="1:131" s="162" customFormat="1" ht="18" customHeight="1" x14ac:dyDescent="0.15">
      <c r="A149" s="161"/>
      <c r="C149" s="163"/>
      <c r="S149" s="161"/>
      <c r="U149" s="163"/>
      <c r="AK149" s="161"/>
      <c r="AM149" s="163"/>
      <c r="BC149" s="161"/>
      <c r="BE149" s="163"/>
      <c r="BU149" s="161"/>
      <c r="BW149" s="163"/>
      <c r="CN149" s="161"/>
      <c r="CP149" s="163"/>
      <c r="DF149" s="161"/>
      <c r="DH149" s="163"/>
      <c r="DY149" s="180"/>
      <c r="DZ149" s="180"/>
      <c r="EA149" s="180"/>
    </row>
    <row r="150" spans="1:131" s="162" customFormat="1" ht="18" customHeight="1" x14ac:dyDescent="0.15">
      <c r="A150" s="161"/>
      <c r="C150" s="163"/>
      <c r="S150" s="161"/>
      <c r="U150" s="163"/>
      <c r="AK150" s="161"/>
      <c r="AM150" s="163"/>
      <c r="BC150" s="161"/>
      <c r="BE150" s="163"/>
      <c r="BU150" s="161"/>
      <c r="BW150" s="163"/>
      <c r="CN150" s="161"/>
      <c r="CP150" s="163"/>
      <c r="DF150" s="161"/>
      <c r="DH150" s="163"/>
      <c r="DY150" s="180"/>
      <c r="DZ150" s="180"/>
      <c r="EA150" s="180"/>
    </row>
    <row r="151" spans="1:131" s="162" customFormat="1" ht="18" customHeight="1" x14ac:dyDescent="0.15">
      <c r="A151" s="161"/>
      <c r="C151" s="163"/>
      <c r="S151" s="161"/>
      <c r="U151" s="163"/>
      <c r="AK151" s="161"/>
      <c r="AM151" s="163"/>
      <c r="BC151" s="161"/>
      <c r="BE151" s="163"/>
      <c r="BU151" s="161"/>
      <c r="BW151" s="163"/>
      <c r="CN151" s="161"/>
      <c r="CP151" s="163"/>
      <c r="DF151" s="161"/>
      <c r="DH151" s="163"/>
      <c r="DY151" s="180"/>
      <c r="DZ151" s="180"/>
      <c r="EA151" s="180"/>
    </row>
    <row r="152" spans="1:131" s="162" customFormat="1" ht="18" customHeight="1" x14ac:dyDescent="0.15">
      <c r="A152" s="161"/>
      <c r="C152" s="163"/>
      <c r="S152" s="161"/>
      <c r="U152" s="163"/>
      <c r="AK152" s="161"/>
      <c r="AM152" s="163"/>
      <c r="BC152" s="161"/>
      <c r="BE152" s="163"/>
      <c r="BU152" s="161"/>
      <c r="BW152" s="163"/>
      <c r="CN152" s="161"/>
      <c r="CP152" s="163"/>
      <c r="DF152" s="161"/>
      <c r="DH152" s="163"/>
      <c r="DY152" s="180"/>
      <c r="DZ152" s="180"/>
      <c r="EA152" s="180"/>
    </row>
    <row r="153" spans="1:131" s="162" customFormat="1" ht="18" customHeight="1" x14ac:dyDescent="0.15">
      <c r="A153" s="161"/>
      <c r="C153" s="163"/>
      <c r="S153" s="161"/>
      <c r="U153" s="163"/>
      <c r="AK153" s="161"/>
      <c r="AM153" s="163"/>
      <c r="BC153" s="161"/>
      <c r="BE153" s="163"/>
      <c r="BU153" s="161"/>
      <c r="BW153" s="163"/>
      <c r="CN153" s="161"/>
      <c r="CP153" s="163"/>
      <c r="DF153" s="161"/>
      <c r="DH153" s="163"/>
      <c r="DY153" s="180"/>
      <c r="DZ153" s="180"/>
      <c r="EA153" s="180"/>
    </row>
    <row r="154" spans="1:131" s="162" customFormat="1" ht="18" customHeight="1" x14ac:dyDescent="0.15">
      <c r="A154" s="161"/>
      <c r="C154" s="163"/>
      <c r="S154" s="161"/>
      <c r="U154" s="163"/>
      <c r="AK154" s="161"/>
      <c r="AM154" s="163"/>
      <c r="BC154" s="161"/>
      <c r="BE154" s="163"/>
      <c r="BU154" s="161"/>
      <c r="BW154" s="163"/>
      <c r="CN154" s="161"/>
      <c r="CP154" s="163"/>
      <c r="DF154" s="161"/>
      <c r="DH154" s="163"/>
      <c r="DY154" s="180"/>
      <c r="DZ154" s="180"/>
      <c r="EA154" s="180"/>
    </row>
    <row r="155" spans="1:131" s="162" customFormat="1" ht="18" customHeight="1" x14ac:dyDescent="0.15">
      <c r="A155" s="161"/>
      <c r="C155" s="163"/>
      <c r="S155" s="161"/>
      <c r="U155" s="163"/>
      <c r="AK155" s="161"/>
      <c r="AM155" s="163"/>
      <c r="BC155" s="161"/>
      <c r="BE155" s="163"/>
      <c r="BU155" s="161"/>
      <c r="BW155" s="163"/>
      <c r="CN155" s="161"/>
      <c r="CP155" s="163"/>
      <c r="DF155" s="161"/>
      <c r="DH155" s="163"/>
      <c r="DY155" s="180"/>
      <c r="DZ155" s="180"/>
      <c r="EA155" s="180"/>
    </row>
    <row r="156" spans="1:131" s="162" customFormat="1" ht="18" customHeight="1" x14ac:dyDescent="0.15">
      <c r="A156" s="161"/>
      <c r="C156" s="163"/>
      <c r="S156" s="161"/>
      <c r="U156" s="163"/>
      <c r="AK156" s="161"/>
      <c r="AM156" s="163"/>
      <c r="BC156" s="161"/>
      <c r="BE156" s="163"/>
      <c r="BU156" s="161"/>
      <c r="BW156" s="163"/>
      <c r="CN156" s="161"/>
      <c r="CP156" s="163"/>
      <c r="DF156" s="161"/>
      <c r="DH156" s="163"/>
      <c r="DY156" s="180"/>
      <c r="DZ156" s="180"/>
      <c r="EA156" s="180"/>
    </row>
    <row r="157" spans="1:131" s="162" customFormat="1" ht="18" customHeight="1" x14ac:dyDescent="0.15">
      <c r="A157" s="161"/>
      <c r="C157" s="163"/>
      <c r="S157" s="161"/>
      <c r="U157" s="163"/>
      <c r="AK157" s="161"/>
      <c r="AM157" s="163"/>
      <c r="BC157" s="161"/>
      <c r="BE157" s="163"/>
      <c r="BU157" s="161"/>
      <c r="BW157" s="163"/>
      <c r="CN157" s="161"/>
      <c r="CP157" s="163"/>
      <c r="DF157" s="161"/>
      <c r="DH157" s="163"/>
      <c r="DY157" s="180"/>
      <c r="DZ157" s="180"/>
      <c r="EA157" s="180"/>
    </row>
    <row r="158" spans="1:131" s="162" customFormat="1" ht="18" customHeight="1" x14ac:dyDescent="0.15">
      <c r="A158" s="161"/>
      <c r="C158" s="163"/>
      <c r="S158" s="161"/>
      <c r="U158" s="163"/>
      <c r="AK158" s="161"/>
      <c r="AM158" s="163"/>
      <c r="BC158" s="161"/>
      <c r="BE158" s="163"/>
      <c r="BU158" s="161"/>
      <c r="BW158" s="163"/>
      <c r="CN158" s="161"/>
      <c r="CP158" s="163"/>
      <c r="DF158" s="161"/>
      <c r="DH158" s="163"/>
      <c r="DY158" s="180"/>
      <c r="DZ158" s="180"/>
      <c r="EA158" s="180"/>
    </row>
    <row r="159" spans="1:131" s="162" customFormat="1" ht="18" customHeight="1" x14ac:dyDescent="0.15">
      <c r="A159" s="161"/>
      <c r="C159" s="163"/>
      <c r="S159" s="161"/>
      <c r="U159" s="163"/>
      <c r="AK159" s="161"/>
      <c r="AM159" s="163"/>
      <c r="BC159" s="161"/>
      <c r="BE159" s="163"/>
      <c r="BU159" s="161"/>
      <c r="BW159" s="163"/>
      <c r="CN159" s="161"/>
      <c r="CP159" s="163"/>
      <c r="DF159" s="161"/>
      <c r="DH159" s="163"/>
      <c r="DY159" s="180"/>
      <c r="DZ159" s="180"/>
      <c r="EA159" s="180"/>
    </row>
    <row r="160" spans="1:131" s="162" customFormat="1" ht="18" customHeight="1" x14ac:dyDescent="0.15">
      <c r="A160" s="161"/>
      <c r="C160" s="163"/>
      <c r="S160" s="161"/>
      <c r="U160" s="163"/>
      <c r="AK160" s="161"/>
      <c r="AM160" s="163"/>
      <c r="BC160" s="161"/>
      <c r="BE160" s="163"/>
      <c r="BU160" s="161"/>
      <c r="BW160" s="163"/>
      <c r="CN160" s="161"/>
      <c r="CP160" s="163"/>
      <c r="DF160" s="161"/>
      <c r="DH160" s="163"/>
      <c r="DY160" s="180"/>
      <c r="DZ160" s="180"/>
      <c r="EA160" s="180"/>
    </row>
    <row r="161" spans="1:131" s="162" customFormat="1" ht="18" customHeight="1" x14ac:dyDescent="0.15">
      <c r="A161" s="161"/>
      <c r="C161" s="163"/>
      <c r="S161" s="161"/>
      <c r="U161" s="163"/>
      <c r="AK161" s="161"/>
      <c r="AM161" s="163"/>
      <c r="BC161" s="161"/>
      <c r="BE161" s="163"/>
      <c r="BU161" s="161"/>
      <c r="BW161" s="163"/>
      <c r="CN161" s="161"/>
      <c r="CP161" s="163"/>
      <c r="DF161" s="161"/>
      <c r="DH161" s="163"/>
      <c r="DY161" s="180"/>
      <c r="DZ161" s="180"/>
      <c r="EA161" s="180"/>
    </row>
    <row r="162" spans="1:131" s="162" customFormat="1" ht="18" customHeight="1" x14ac:dyDescent="0.15">
      <c r="A162" s="161"/>
      <c r="C162" s="163"/>
      <c r="S162" s="161"/>
      <c r="U162" s="163"/>
      <c r="AK162" s="161"/>
      <c r="AM162" s="163"/>
      <c r="BC162" s="161"/>
      <c r="BE162" s="163"/>
      <c r="BU162" s="161"/>
      <c r="BW162" s="163"/>
      <c r="CN162" s="161"/>
      <c r="CP162" s="163"/>
      <c r="DF162" s="161"/>
      <c r="DH162" s="163"/>
      <c r="DY162" s="180"/>
      <c r="DZ162" s="180"/>
      <c r="EA162" s="180"/>
    </row>
    <row r="163" spans="1:131" s="162" customFormat="1" ht="18" customHeight="1" x14ac:dyDescent="0.15">
      <c r="A163" s="161"/>
      <c r="C163" s="163"/>
      <c r="S163" s="161"/>
      <c r="U163" s="163"/>
      <c r="AK163" s="161"/>
      <c r="AM163" s="163"/>
      <c r="BC163" s="161"/>
      <c r="BE163" s="163"/>
      <c r="BU163" s="161"/>
      <c r="BW163" s="163"/>
      <c r="CN163" s="161"/>
      <c r="CP163" s="163"/>
      <c r="DF163" s="161"/>
      <c r="DH163" s="163"/>
      <c r="DY163" s="180"/>
      <c r="DZ163" s="180"/>
      <c r="EA163" s="180"/>
    </row>
    <row r="164" spans="1:131" s="162" customFormat="1" ht="18" customHeight="1" x14ac:dyDescent="0.15">
      <c r="A164" s="161"/>
      <c r="C164" s="163"/>
      <c r="S164" s="161"/>
      <c r="U164" s="163"/>
      <c r="AK164" s="161"/>
      <c r="AM164" s="163"/>
      <c r="BC164" s="161"/>
      <c r="BE164" s="163"/>
      <c r="BU164" s="161"/>
      <c r="BW164" s="163"/>
      <c r="CN164" s="161"/>
      <c r="CP164" s="163"/>
      <c r="DF164" s="161"/>
      <c r="DH164" s="163"/>
      <c r="DY164" s="180"/>
      <c r="DZ164" s="180"/>
      <c r="EA164" s="180"/>
    </row>
    <row r="165" spans="1:131" s="162" customFormat="1" ht="18" customHeight="1" x14ac:dyDescent="0.15">
      <c r="A165" s="161"/>
      <c r="C165" s="163"/>
      <c r="S165" s="161"/>
      <c r="U165" s="163"/>
      <c r="AK165" s="161"/>
      <c r="AM165" s="163"/>
      <c r="BC165" s="161"/>
      <c r="BE165" s="163"/>
      <c r="BU165" s="161"/>
      <c r="BW165" s="163"/>
      <c r="CN165" s="161"/>
      <c r="CP165" s="163"/>
      <c r="DF165" s="161"/>
      <c r="DH165" s="163"/>
      <c r="DY165" s="180"/>
      <c r="DZ165" s="180"/>
      <c r="EA165" s="180"/>
    </row>
    <row r="166" spans="1:131" s="162" customFormat="1" ht="18" customHeight="1" x14ac:dyDescent="0.15">
      <c r="A166" s="161"/>
      <c r="C166" s="163"/>
      <c r="S166" s="161"/>
      <c r="U166" s="163"/>
      <c r="AK166" s="161"/>
      <c r="AM166" s="163"/>
      <c r="BC166" s="161"/>
      <c r="BE166" s="163"/>
      <c r="BU166" s="161"/>
      <c r="BW166" s="163"/>
      <c r="CN166" s="161"/>
      <c r="CP166" s="163"/>
      <c r="DF166" s="161"/>
      <c r="DH166" s="163"/>
      <c r="DY166" s="180"/>
      <c r="DZ166" s="180"/>
      <c r="EA166" s="180"/>
    </row>
    <row r="167" spans="1:131" s="162" customFormat="1" ht="18" customHeight="1" x14ac:dyDescent="0.15">
      <c r="A167" s="161"/>
      <c r="C167" s="163"/>
      <c r="S167" s="161"/>
      <c r="U167" s="163"/>
      <c r="AK167" s="161"/>
      <c r="AM167" s="163"/>
      <c r="BC167" s="161"/>
      <c r="BE167" s="163"/>
      <c r="BU167" s="161"/>
      <c r="BW167" s="163"/>
      <c r="CN167" s="161"/>
      <c r="CP167" s="163"/>
      <c r="DF167" s="161"/>
      <c r="DH167" s="163"/>
      <c r="DY167" s="180"/>
      <c r="DZ167" s="180"/>
      <c r="EA167" s="180"/>
    </row>
    <row r="168" spans="1:131" s="162" customFormat="1" ht="18" customHeight="1" x14ac:dyDescent="0.15">
      <c r="A168" s="161"/>
      <c r="C168" s="163"/>
      <c r="S168" s="161"/>
      <c r="U168" s="163"/>
      <c r="AK168" s="161"/>
      <c r="AM168" s="163"/>
      <c r="BC168" s="161"/>
      <c r="BE168" s="163"/>
      <c r="BU168" s="161"/>
      <c r="BW168" s="163"/>
      <c r="CN168" s="161"/>
      <c r="CP168" s="163"/>
      <c r="DF168" s="161"/>
      <c r="DH168" s="163"/>
      <c r="DY168" s="180"/>
      <c r="DZ168" s="180"/>
      <c r="EA168" s="180"/>
    </row>
    <row r="169" spans="1:131" s="162" customFormat="1" ht="18" customHeight="1" x14ac:dyDescent="0.15">
      <c r="A169" s="161"/>
      <c r="C169" s="163"/>
      <c r="S169" s="161"/>
      <c r="U169" s="163"/>
      <c r="AK169" s="161"/>
      <c r="AM169" s="163"/>
      <c r="BC169" s="161"/>
      <c r="BE169" s="163"/>
      <c r="BU169" s="161"/>
      <c r="BW169" s="163"/>
      <c r="CN169" s="161"/>
      <c r="CP169" s="163"/>
      <c r="DF169" s="161"/>
      <c r="DH169" s="163"/>
      <c r="DY169" s="180"/>
      <c r="DZ169" s="180"/>
      <c r="EA169" s="180"/>
    </row>
    <row r="170" spans="1:131" s="162" customFormat="1" ht="18" customHeight="1" x14ac:dyDescent="0.15">
      <c r="A170" s="161"/>
      <c r="C170" s="163"/>
      <c r="S170" s="161"/>
      <c r="U170" s="163"/>
      <c r="AK170" s="161"/>
      <c r="AM170" s="163"/>
      <c r="BC170" s="161"/>
      <c r="BE170" s="163"/>
      <c r="BU170" s="161"/>
      <c r="BW170" s="163"/>
      <c r="CN170" s="161"/>
      <c r="CP170" s="163"/>
      <c r="DF170" s="161"/>
      <c r="DH170" s="163"/>
      <c r="DY170" s="180"/>
      <c r="DZ170" s="180"/>
      <c r="EA170" s="180"/>
    </row>
    <row r="171" spans="1:131" s="162" customFormat="1" ht="18" customHeight="1" x14ac:dyDescent="0.15">
      <c r="A171" s="161"/>
      <c r="C171" s="163"/>
      <c r="S171" s="161"/>
      <c r="U171" s="163"/>
      <c r="AK171" s="161"/>
      <c r="AM171" s="163"/>
      <c r="BC171" s="161"/>
      <c r="BE171" s="163"/>
      <c r="BU171" s="161"/>
      <c r="BW171" s="163"/>
      <c r="CN171" s="161"/>
      <c r="CP171" s="163"/>
      <c r="DF171" s="161"/>
      <c r="DH171" s="163"/>
      <c r="DY171" s="180"/>
      <c r="DZ171" s="180"/>
      <c r="EA171" s="180"/>
    </row>
    <row r="172" spans="1:131" s="162" customFormat="1" ht="18" customHeight="1" x14ac:dyDescent="0.15">
      <c r="A172" s="161"/>
      <c r="C172" s="163"/>
      <c r="S172" s="161"/>
      <c r="U172" s="163"/>
      <c r="AK172" s="161"/>
      <c r="AM172" s="163"/>
      <c r="BC172" s="161"/>
      <c r="BE172" s="163"/>
      <c r="BU172" s="161"/>
      <c r="BW172" s="163"/>
      <c r="CN172" s="161"/>
      <c r="CP172" s="163"/>
      <c r="DF172" s="161"/>
      <c r="DH172" s="163"/>
      <c r="DY172" s="180"/>
      <c r="DZ172" s="180"/>
      <c r="EA172" s="180"/>
    </row>
    <row r="173" spans="1:131" s="162" customFormat="1" ht="18" customHeight="1" x14ac:dyDescent="0.15">
      <c r="A173" s="161"/>
      <c r="C173" s="163"/>
      <c r="S173" s="161"/>
      <c r="U173" s="163"/>
      <c r="AK173" s="161"/>
      <c r="AM173" s="163"/>
      <c r="BC173" s="161"/>
      <c r="BE173" s="163"/>
      <c r="BU173" s="161"/>
      <c r="BW173" s="163"/>
      <c r="CN173" s="161"/>
      <c r="CP173" s="163"/>
      <c r="DF173" s="161"/>
      <c r="DH173" s="163"/>
      <c r="DY173" s="180"/>
      <c r="DZ173" s="180"/>
      <c r="EA173" s="180"/>
    </row>
    <row r="174" spans="1:131" s="162" customFormat="1" ht="18" customHeight="1" x14ac:dyDescent="0.15">
      <c r="A174" s="161"/>
      <c r="C174" s="163"/>
      <c r="S174" s="161"/>
      <c r="U174" s="163"/>
      <c r="AK174" s="161"/>
      <c r="AM174" s="163"/>
      <c r="BC174" s="161"/>
      <c r="BE174" s="163"/>
      <c r="BU174" s="161"/>
      <c r="BW174" s="163"/>
      <c r="CN174" s="161"/>
      <c r="CP174" s="163"/>
      <c r="DF174" s="161"/>
      <c r="DH174" s="163"/>
      <c r="DY174" s="180"/>
      <c r="DZ174" s="180"/>
      <c r="EA174" s="180"/>
    </row>
    <row r="175" spans="1:131" s="162" customFormat="1" ht="18" customHeight="1" x14ac:dyDescent="0.15">
      <c r="A175" s="161"/>
      <c r="C175" s="163"/>
      <c r="S175" s="161"/>
      <c r="U175" s="163"/>
      <c r="AK175" s="161"/>
      <c r="AM175" s="163"/>
      <c r="BC175" s="161"/>
      <c r="BE175" s="163"/>
      <c r="BU175" s="161"/>
      <c r="BW175" s="163"/>
      <c r="CN175" s="161"/>
      <c r="CP175" s="163"/>
      <c r="DF175" s="161"/>
      <c r="DH175" s="163"/>
      <c r="DY175" s="180"/>
      <c r="DZ175" s="180"/>
      <c r="EA175" s="180"/>
    </row>
    <row r="176" spans="1:131" s="162" customFormat="1" ht="18" customHeight="1" x14ac:dyDescent="0.15">
      <c r="A176" s="161"/>
      <c r="C176" s="163"/>
      <c r="S176" s="161"/>
      <c r="U176" s="163"/>
      <c r="AK176" s="161"/>
      <c r="AM176" s="163"/>
      <c r="BC176" s="161"/>
      <c r="BE176" s="163"/>
      <c r="BU176" s="161"/>
      <c r="BW176" s="163"/>
      <c r="CN176" s="161"/>
      <c r="CP176" s="163"/>
      <c r="DF176" s="161"/>
      <c r="DH176" s="163"/>
      <c r="DY176" s="180"/>
      <c r="DZ176" s="180"/>
      <c r="EA176" s="180"/>
    </row>
    <row r="177" spans="1:131" s="162" customFormat="1" ht="18" customHeight="1" x14ac:dyDescent="0.15">
      <c r="A177" s="161"/>
      <c r="C177" s="163"/>
      <c r="S177" s="161"/>
      <c r="U177" s="163"/>
      <c r="AK177" s="161"/>
      <c r="AM177" s="163"/>
      <c r="BC177" s="161"/>
      <c r="BE177" s="163"/>
      <c r="BU177" s="161"/>
      <c r="BW177" s="163"/>
      <c r="CN177" s="161"/>
      <c r="CP177" s="163"/>
      <c r="DF177" s="161"/>
      <c r="DH177" s="163"/>
      <c r="DY177" s="180"/>
      <c r="DZ177" s="180"/>
      <c r="EA177" s="180"/>
    </row>
    <row r="178" spans="1:131" s="162" customFormat="1" ht="18" customHeight="1" x14ac:dyDescent="0.15">
      <c r="A178" s="161"/>
      <c r="C178" s="163"/>
      <c r="S178" s="161"/>
      <c r="U178" s="163"/>
      <c r="AK178" s="161"/>
      <c r="AM178" s="163"/>
      <c r="BC178" s="161"/>
      <c r="BE178" s="163"/>
      <c r="BU178" s="161"/>
      <c r="BW178" s="163"/>
      <c r="CN178" s="161"/>
      <c r="CP178" s="163"/>
      <c r="DF178" s="161"/>
      <c r="DH178" s="163"/>
      <c r="DY178" s="180"/>
      <c r="DZ178" s="180"/>
      <c r="EA178" s="180"/>
    </row>
    <row r="179" spans="1:131" s="162" customFormat="1" ht="18" customHeight="1" x14ac:dyDescent="0.15">
      <c r="A179" s="161"/>
      <c r="C179" s="163"/>
      <c r="S179" s="161"/>
      <c r="U179" s="163"/>
      <c r="AK179" s="161"/>
      <c r="AM179" s="163"/>
      <c r="BC179" s="161"/>
      <c r="BE179" s="163"/>
      <c r="BU179" s="161"/>
      <c r="BW179" s="163"/>
      <c r="CN179" s="161"/>
      <c r="CP179" s="163"/>
      <c r="DF179" s="161"/>
      <c r="DH179" s="163"/>
      <c r="DY179" s="180"/>
      <c r="DZ179" s="180"/>
      <c r="EA179" s="180"/>
    </row>
    <row r="180" spans="1:131" s="162" customFormat="1" ht="18" customHeight="1" x14ac:dyDescent="0.15">
      <c r="A180" s="161"/>
      <c r="C180" s="163"/>
      <c r="S180" s="161"/>
      <c r="U180" s="163"/>
      <c r="AK180" s="161"/>
      <c r="AM180" s="163"/>
      <c r="BC180" s="161"/>
      <c r="BE180" s="163"/>
      <c r="BU180" s="161"/>
      <c r="BW180" s="163"/>
      <c r="CN180" s="161"/>
      <c r="CP180" s="163"/>
      <c r="DF180" s="161"/>
      <c r="DH180" s="163"/>
      <c r="DY180" s="180"/>
      <c r="DZ180" s="180"/>
      <c r="EA180" s="180"/>
    </row>
    <row r="181" spans="1:131" s="162" customFormat="1" ht="18" customHeight="1" x14ac:dyDescent="0.15">
      <c r="A181" s="161"/>
      <c r="C181" s="163"/>
      <c r="S181" s="161"/>
      <c r="U181" s="163"/>
      <c r="AK181" s="161"/>
      <c r="AM181" s="163"/>
      <c r="BC181" s="161"/>
      <c r="BE181" s="163"/>
      <c r="BU181" s="161"/>
      <c r="BW181" s="163"/>
      <c r="CN181" s="161"/>
      <c r="CP181" s="163"/>
      <c r="DF181" s="161"/>
      <c r="DH181" s="163"/>
      <c r="DY181" s="180"/>
      <c r="DZ181" s="180"/>
      <c r="EA181" s="180"/>
    </row>
  </sheetData>
  <mergeCells count="22">
    <mergeCell ref="CS5:DE5"/>
    <mergeCell ref="DG5:DI6"/>
    <mergeCell ref="DJ5:DJ6"/>
    <mergeCell ref="DK5:DW5"/>
    <mergeCell ref="BV5:BX6"/>
    <mergeCell ref="BY5:CC5"/>
    <mergeCell ref="CD5:CH5"/>
    <mergeCell ref="CI5:CM5"/>
    <mergeCell ref="CO5:CQ6"/>
    <mergeCell ref="CR5:CR6"/>
    <mergeCell ref="BH5:BT5"/>
    <mergeCell ref="B5:D6"/>
    <mergeCell ref="E5:E6"/>
    <mergeCell ref="F5:R5"/>
    <mergeCell ref="T5:V6"/>
    <mergeCell ref="W5:W6"/>
    <mergeCell ref="X5:AJ5"/>
    <mergeCell ref="AL5:AN6"/>
    <mergeCell ref="AO5:AO6"/>
    <mergeCell ref="AP5:BB5"/>
    <mergeCell ref="BD5:BF6"/>
    <mergeCell ref="BG5:BG6"/>
  </mergeCells>
  <phoneticPr fontId="4" type="noConversion"/>
  <pageMargins left="0.51181102362204722" right="0.51181102362204722" top="0.43307086614173229" bottom="0.43307086614173229" header="0.35433070866141736" footer="0.15748031496062992"/>
  <pageSetup paperSize="9" orientation="landscape" useFirstPageNumber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A181"/>
  <sheetViews>
    <sheetView showGridLines="0" showZeros="0" zoomScaleNormal="100" workbookViewId="0">
      <pane xSplit="4" ySplit="6" topLeftCell="E7" activePane="bottomRight" state="frozen"/>
      <selection activeCell="E7" sqref="E7"/>
      <selection pane="topRight" activeCell="E7" sqref="E7"/>
      <selection pane="bottomLeft" activeCell="E7" sqref="E7"/>
      <selection pane="bottomRight" activeCell="E7" sqref="E7"/>
    </sheetView>
  </sheetViews>
  <sheetFormatPr defaultColWidth="9.140625" defaultRowHeight="23.25" customHeight="1" x14ac:dyDescent="0.15"/>
  <cols>
    <col min="1" max="1" width="1.7109375" style="18" customWidth="1"/>
    <col min="2" max="2" width="2.140625" style="8" customWidth="1"/>
    <col min="3" max="3" width="1" style="116" customWidth="1"/>
    <col min="4" max="4" width="23.7109375" style="8" customWidth="1"/>
    <col min="5" max="18" width="7.28515625" style="8" customWidth="1"/>
    <col min="19" max="19" width="1.7109375" style="18" customWidth="1"/>
    <col min="20" max="20" width="2.140625" style="8" customWidth="1"/>
    <col min="21" max="21" width="1" style="116" customWidth="1"/>
    <col min="22" max="22" width="23.7109375" style="8" customWidth="1"/>
    <col min="23" max="36" width="7.28515625" style="8" customWidth="1"/>
    <col min="37" max="37" width="1.7109375" style="18" customWidth="1"/>
    <col min="38" max="38" width="2.140625" style="8" customWidth="1"/>
    <col min="39" max="39" width="1" style="116" customWidth="1"/>
    <col min="40" max="40" width="23.7109375" style="8" customWidth="1"/>
    <col min="41" max="54" width="7.28515625" style="8" customWidth="1"/>
    <col min="55" max="55" width="1.7109375" style="18" customWidth="1"/>
    <col min="56" max="56" width="2.140625" style="8" customWidth="1"/>
    <col min="57" max="57" width="1" style="116" customWidth="1"/>
    <col min="58" max="58" width="23.7109375" style="8" customWidth="1"/>
    <col min="59" max="72" width="7.28515625" style="8" customWidth="1"/>
    <col min="73" max="73" width="1.7109375" style="18" customWidth="1"/>
    <col min="74" max="74" width="2.140625" style="8" customWidth="1"/>
    <col min="75" max="75" width="1" style="116" customWidth="1"/>
    <col min="76" max="76" width="23.7109375" style="8" customWidth="1"/>
    <col min="77" max="91" width="7.28515625" style="8" customWidth="1"/>
    <col min="92" max="92" width="1.7109375" style="18" customWidth="1"/>
    <col min="93" max="93" width="2.140625" style="8" customWidth="1"/>
    <col min="94" max="94" width="1" style="116" customWidth="1"/>
    <col min="95" max="95" width="23.7109375" style="8" customWidth="1"/>
    <col min="96" max="109" width="7.28515625" style="8" customWidth="1"/>
    <col min="110" max="110" width="1.7109375" style="18" customWidth="1"/>
    <col min="111" max="111" width="2.140625" style="8" customWidth="1"/>
    <col min="112" max="112" width="1" style="116" customWidth="1"/>
    <col min="113" max="113" width="23.7109375" style="8" customWidth="1"/>
    <col min="114" max="127" width="7.28515625" style="8" customWidth="1"/>
    <col min="128" max="128" width="1.7109375" style="8" customWidth="1"/>
    <col min="129" max="129" width="4.7109375" style="168" customWidth="1"/>
    <col min="130" max="131" width="9.140625" style="168"/>
    <col min="132" max="16384" width="9.140625" style="8"/>
  </cols>
  <sheetData>
    <row r="1" spans="1:131" s="5" customFormat="1" ht="27" customHeight="1" x14ac:dyDescent="0.15">
      <c r="A1" s="1" t="str">
        <f>'1) Rooms'!$A$1</f>
        <v xml:space="preserve">＃ WHR Monthly Closing 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tr">
        <f>'1) Rooms'!$R$1</f>
        <v>Business Performance in 2026</v>
      </c>
      <c r="S1" s="1" t="str">
        <f>$A$1</f>
        <v xml:space="preserve">＃ WHR Monthly Closing </v>
      </c>
      <c r="T1" s="2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4" t="str">
        <f>$R$1</f>
        <v>Business Performance in 2026</v>
      </c>
      <c r="AK1" s="1" t="str">
        <f>$A$1</f>
        <v xml:space="preserve">＃ WHR Monthly Closing </v>
      </c>
      <c r="AL1" s="2"/>
      <c r="AM1" s="3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4" t="str">
        <f>$R$1</f>
        <v>Business Performance in 2026</v>
      </c>
      <c r="BC1" s="1" t="str">
        <f>$A$1</f>
        <v xml:space="preserve">＃ WHR Monthly Closing </v>
      </c>
      <c r="BD1" s="2"/>
      <c r="BE1" s="3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4" t="str">
        <f>$R$1</f>
        <v>Business Performance in 2026</v>
      </c>
      <c r="BU1" s="1" t="str">
        <f>$A$1</f>
        <v xml:space="preserve">＃ WHR Monthly Closing </v>
      </c>
      <c r="BV1" s="2"/>
      <c r="BW1" s="3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4" t="str">
        <f>$R$1</f>
        <v>Business Performance in 2026</v>
      </c>
      <c r="CN1" s="1" t="str">
        <f>$A$1</f>
        <v xml:space="preserve">＃ WHR Monthly Closing </v>
      </c>
      <c r="CO1" s="2"/>
      <c r="CP1" s="3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4" t="str">
        <f>$R$1</f>
        <v>Business Performance in 2026</v>
      </c>
      <c r="DF1" s="1" t="str">
        <f>$A$1</f>
        <v xml:space="preserve">＃ WHR Monthly Closing </v>
      </c>
      <c r="DG1" s="2"/>
      <c r="DH1" s="3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4" t="str">
        <f>$R$1</f>
        <v>Business Performance in 2026</v>
      </c>
      <c r="DY1" s="167"/>
      <c r="DZ1" s="167"/>
      <c r="EA1" s="167"/>
    </row>
    <row r="2" spans="1:131" ht="9" customHeight="1" x14ac:dyDescent="0.15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7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7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7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</row>
    <row r="3" spans="1:131" ht="21" customHeight="1" x14ac:dyDescent="0.15">
      <c r="A3" s="9" t="s">
        <v>67</v>
      </c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68</v>
      </c>
      <c r="T3" s="10"/>
      <c r="U3" s="1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 t="s">
        <v>69</v>
      </c>
      <c r="AL3" s="10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9" t="s">
        <v>70</v>
      </c>
      <c r="BD3" s="10"/>
      <c r="BE3" s="11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9" t="s">
        <v>207</v>
      </c>
      <c r="BV3" s="10"/>
      <c r="BW3" s="11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9" t="s">
        <v>208</v>
      </c>
      <c r="CO3" s="10"/>
      <c r="CP3" s="11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9" t="s">
        <v>209</v>
      </c>
      <c r="DG3" s="10"/>
      <c r="DH3" s="11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</row>
    <row r="4" spans="1:131" ht="18" customHeight="1" x14ac:dyDescent="0.15">
      <c r="A4" s="12" t="s">
        <v>210</v>
      </c>
      <c r="B4" s="13"/>
      <c r="C4" s="14"/>
      <c r="D4" s="13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R4" s="16" t="s">
        <v>211</v>
      </c>
      <c r="S4" s="12" t="str">
        <f>$A$4</f>
        <v xml:space="preserve"> 1) 손익계산서</v>
      </c>
      <c r="T4" s="13"/>
      <c r="U4" s="14"/>
      <c r="V4" s="13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J4" s="16" t="str">
        <f>$R$4</f>
        <v xml:space="preserve"> * Unit : USD</v>
      </c>
      <c r="AK4" s="12" t="str">
        <f>$A$4</f>
        <v xml:space="preserve"> 1) 손익계산서</v>
      </c>
      <c r="AL4" s="13"/>
      <c r="AM4" s="14"/>
      <c r="AN4" s="13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B4" s="16" t="str">
        <f>$R$4</f>
        <v xml:space="preserve"> * Unit : USD</v>
      </c>
      <c r="BC4" s="12" t="str">
        <f>$A$4</f>
        <v xml:space="preserve"> 1) 손익계산서</v>
      </c>
      <c r="BD4" s="13"/>
      <c r="BE4" s="14"/>
      <c r="BF4" s="13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T4" s="16" t="str">
        <f>$R$4</f>
        <v xml:space="preserve"> * Unit : USD</v>
      </c>
      <c r="BU4" s="12" t="str">
        <f>$A$4</f>
        <v xml:space="preserve"> 1) 손익계산서</v>
      </c>
      <c r="BV4" s="13"/>
      <c r="BW4" s="14"/>
      <c r="BX4" s="13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M4" s="16" t="str">
        <f>$R$4</f>
        <v xml:space="preserve"> * Unit : USD</v>
      </c>
      <c r="CN4" s="12" t="str">
        <f>$A$4</f>
        <v xml:space="preserve"> 1) 손익계산서</v>
      </c>
      <c r="CO4" s="13"/>
      <c r="CP4" s="14"/>
      <c r="CQ4" s="13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E4" s="16" t="str">
        <f>$R$4</f>
        <v xml:space="preserve"> * Unit : USD</v>
      </c>
      <c r="DF4" s="12" t="str">
        <f>$A$4</f>
        <v xml:space="preserve"> 1) 손익계산서</v>
      </c>
      <c r="DG4" s="13"/>
      <c r="DH4" s="14"/>
      <c r="DI4" s="13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W4" s="16"/>
    </row>
    <row r="5" spans="1:131" ht="15" customHeight="1" x14ac:dyDescent="0.15">
      <c r="A5" s="169" t="s">
        <v>212</v>
      </c>
      <c r="B5" s="205"/>
      <c r="C5" s="206"/>
      <c r="D5" s="207"/>
      <c r="E5" s="211" t="s">
        <v>213</v>
      </c>
      <c r="F5" s="202" t="s">
        <v>78</v>
      </c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  <c r="T5" s="205"/>
      <c r="U5" s="206"/>
      <c r="V5" s="207"/>
      <c r="W5" s="211" t="s">
        <v>213</v>
      </c>
      <c r="X5" s="202" t="s">
        <v>79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4"/>
      <c r="AL5" s="205"/>
      <c r="AM5" s="206"/>
      <c r="AN5" s="207"/>
      <c r="AO5" s="211" t="s">
        <v>213</v>
      </c>
      <c r="AP5" s="202" t="s">
        <v>80</v>
      </c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4"/>
      <c r="BD5" s="205"/>
      <c r="BE5" s="206"/>
      <c r="BF5" s="207"/>
      <c r="BG5" s="211" t="s">
        <v>213</v>
      </c>
      <c r="BH5" s="202" t="s">
        <v>81</v>
      </c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4"/>
      <c r="BV5" s="205"/>
      <c r="BW5" s="206"/>
      <c r="BX5" s="207"/>
      <c r="BY5" s="202" t="s">
        <v>78</v>
      </c>
      <c r="BZ5" s="203"/>
      <c r="CA5" s="203"/>
      <c r="CB5" s="203"/>
      <c r="CC5" s="204"/>
      <c r="CD5" s="202" t="s">
        <v>79</v>
      </c>
      <c r="CE5" s="203"/>
      <c r="CF5" s="203"/>
      <c r="CG5" s="203"/>
      <c r="CH5" s="204"/>
      <c r="CI5" s="202" t="s">
        <v>80</v>
      </c>
      <c r="CJ5" s="203"/>
      <c r="CK5" s="203"/>
      <c r="CL5" s="203"/>
      <c r="CM5" s="204"/>
      <c r="CO5" s="205"/>
      <c r="CP5" s="206"/>
      <c r="CQ5" s="207"/>
      <c r="CR5" s="211" t="s">
        <v>213</v>
      </c>
      <c r="CS5" s="202" t="s">
        <v>82</v>
      </c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4"/>
      <c r="DG5" s="205"/>
      <c r="DH5" s="206"/>
      <c r="DI5" s="207"/>
      <c r="DJ5" s="211" t="s">
        <v>213</v>
      </c>
      <c r="DK5" s="202" t="s">
        <v>83</v>
      </c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4"/>
    </row>
    <row r="6" spans="1:131" ht="15" customHeight="1" thickBot="1" x14ac:dyDescent="0.2">
      <c r="B6" s="208"/>
      <c r="C6" s="209"/>
      <c r="D6" s="210"/>
      <c r="E6" s="212"/>
      <c r="F6" s="19">
        <f>'1) Rooms'!$AP$6</f>
        <v>3</v>
      </c>
      <c r="G6" s="20">
        <f>'1) Rooms'!G$6</f>
        <v>1</v>
      </c>
      <c r="H6" s="21">
        <f>'1) Rooms'!H$6</f>
        <v>2</v>
      </c>
      <c r="I6" s="22">
        <f>'1) Rooms'!I$6</f>
        <v>3</v>
      </c>
      <c r="J6" s="22">
        <f>'1) Rooms'!J$6</f>
        <v>4</v>
      </c>
      <c r="K6" s="22">
        <f>'1) Rooms'!K$6</f>
        <v>5</v>
      </c>
      <c r="L6" s="22">
        <f>'1) Rooms'!L$6</f>
        <v>6</v>
      </c>
      <c r="M6" s="22">
        <f>'1) Rooms'!M$6</f>
        <v>7</v>
      </c>
      <c r="N6" s="22">
        <f>'1) Rooms'!N$6</f>
        <v>8</v>
      </c>
      <c r="O6" s="22">
        <f>'1) Rooms'!O$6</f>
        <v>9</v>
      </c>
      <c r="P6" s="22">
        <f>'1) Rooms'!P$6</f>
        <v>10</v>
      </c>
      <c r="Q6" s="22">
        <f>'1) Rooms'!Q$6</f>
        <v>11</v>
      </c>
      <c r="R6" s="23">
        <f>'1) Rooms'!R$6</f>
        <v>12</v>
      </c>
      <c r="T6" s="208"/>
      <c r="U6" s="209"/>
      <c r="V6" s="210"/>
      <c r="W6" s="212"/>
      <c r="X6" s="19">
        <f>$F$6</f>
        <v>3</v>
      </c>
      <c r="Y6" s="20">
        <f>$G$6</f>
        <v>1</v>
      </c>
      <c r="Z6" s="21">
        <f>$H$6</f>
        <v>2</v>
      </c>
      <c r="AA6" s="22">
        <f>$I$6</f>
        <v>3</v>
      </c>
      <c r="AB6" s="22">
        <f>$J$6</f>
        <v>4</v>
      </c>
      <c r="AC6" s="22">
        <f>$K$6</f>
        <v>5</v>
      </c>
      <c r="AD6" s="22">
        <f>$L$6</f>
        <v>6</v>
      </c>
      <c r="AE6" s="22">
        <f>$M$6</f>
        <v>7</v>
      </c>
      <c r="AF6" s="22">
        <f>$N$6</f>
        <v>8</v>
      </c>
      <c r="AG6" s="22">
        <f>$O$6</f>
        <v>9</v>
      </c>
      <c r="AH6" s="22">
        <f>$P$6</f>
        <v>10</v>
      </c>
      <c r="AI6" s="22">
        <f>$Q$6</f>
        <v>11</v>
      </c>
      <c r="AJ6" s="23">
        <f>$R$6</f>
        <v>12</v>
      </c>
      <c r="AL6" s="208"/>
      <c r="AM6" s="209"/>
      <c r="AN6" s="210"/>
      <c r="AO6" s="212"/>
      <c r="AP6" s="19">
        <f>$F$6</f>
        <v>3</v>
      </c>
      <c r="AQ6" s="20">
        <f>$G$6</f>
        <v>1</v>
      </c>
      <c r="AR6" s="21">
        <f>$H$6</f>
        <v>2</v>
      </c>
      <c r="AS6" s="22">
        <f>$I$6</f>
        <v>3</v>
      </c>
      <c r="AT6" s="22">
        <f>$J$6</f>
        <v>4</v>
      </c>
      <c r="AU6" s="22">
        <f>$K$6</f>
        <v>5</v>
      </c>
      <c r="AV6" s="22">
        <f>$L$6</f>
        <v>6</v>
      </c>
      <c r="AW6" s="22">
        <f>$M$6</f>
        <v>7</v>
      </c>
      <c r="AX6" s="22">
        <f>$N$6</f>
        <v>8</v>
      </c>
      <c r="AY6" s="22">
        <f>$O$6</f>
        <v>9</v>
      </c>
      <c r="AZ6" s="22">
        <f>$P$6</f>
        <v>10</v>
      </c>
      <c r="BA6" s="22">
        <f>$Q$6</f>
        <v>11</v>
      </c>
      <c r="BB6" s="23">
        <f>$R$6</f>
        <v>12</v>
      </c>
      <c r="BD6" s="208"/>
      <c r="BE6" s="209"/>
      <c r="BF6" s="210"/>
      <c r="BG6" s="212"/>
      <c r="BH6" s="19">
        <f>$F$6</f>
        <v>3</v>
      </c>
      <c r="BI6" s="20">
        <f>$G$6</f>
        <v>1</v>
      </c>
      <c r="BJ6" s="21">
        <f>$H$6</f>
        <v>2</v>
      </c>
      <c r="BK6" s="22">
        <f>$I$6</f>
        <v>3</v>
      </c>
      <c r="BL6" s="22">
        <f>$J$6</f>
        <v>4</v>
      </c>
      <c r="BM6" s="22">
        <f>$K$6</f>
        <v>5</v>
      </c>
      <c r="BN6" s="22">
        <f>$L$6</f>
        <v>6</v>
      </c>
      <c r="BO6" s="22">
        <f>$M$6</f>
        <v>7</v>
      </c>
      <c r="BP6" s="22">
        <f>$N$6</f>
        <v>8</v>
      </c>
      <c r="BQ6" s="22">
        <f>$O$6</f>
        <v>9</v>
      </c>
      <c r="BR6" s="22">
        <f>$P$6</f>
        <v>10</v>
      </c>
      <c r="BS6" s="22">
        <f>$Q$6</f>
        <v>11</v>
      </c>
      <c r="BT6" s="23">
        <f>$R$6</f>
        <v>12</v>
      </c>
      <c r="BV6" s="208"/>
      <c r="BW6" s="209"/>
      <c r="BX6" s="210"/>
      <c r="BY6" s="118" t="s">
        <v>191</v>
      </c>
      <c r="BZ6" s="25">
        <v>1</v>
      </c>
      <c r="CA6" s="25">
        <v>2</v>
      </c>
      <c r="CB6" s="26">
        <f>BK$6</f>
        <v>3</v>
      </c>
      <c r="CC6" s="26">
        <f>BL$6</f>
        <v>4</v>
      </c>
      <c r="CD6" s="118" t="s">
        <v>213</v>
      </c>
      <c r="CE6" s="25">
        <v>1</v>
      </c>
      <c r="CF6" s="25">
        <v>2</v>
      </c>
      <c r="CG6" s="26">
        <v>3</v>
      </c>
      <c r="CH6" s="26">
        <v>4</v>
      </c>
      <c r="CI6" s="118" t="s">
        <v>191</v>
      </c>
      <c r="CJ6" s="25">
        <v>1</v>
      </c>
      <c r="CK6" s="25">
        <v>2</v>
      </c>
      <c r="CL6" s="26">
        <v>3</v>
      </c>
      <c r="CM6" s="27">
        <v>4</v>
      </c>
      <c r="CO6" s="208"/>
      <c r="CP6" s="209"/>
      <c r="CQ6" s="210"/>
      <c r="CR6" s="212"/>
      <c r="CS6" s="19">
        <f>$F$6</f>
        <v>3</v>
      </c>
      <c r="CT6" s="20">
        <f>$G$6</f>
        <v>1</v>
      </c>
      <c r="CU6" s="21">
        <f>$H$6</f>
        <v>2</v>
      </c>
      <c r="CV6" s="22">
        <f>$I$6</f>
        <v>3</v>
      </c>
      <c r="CW6" s="22">
        <f>$J$6</f>
        <v>4</v>
      </c>
      <c r="CX6" s="22">
        <f>$K$6</f>
        <v>5</v>
      </c>
      <c r="CY6" s="22">
        <f>$L$6</f>
        <v>6</v>
      </c>
      <c r="CZ6" s="22">
        <f>$M$6</f>
        <v>7</v>
      </c>
      <c r="DA6" s="22">
        <f>$N$6</f>
        <v>8</v>
      </c>
      <c r="DB6" s="22">
        <f>$O$6</f>
        <v>9</v>
      </c>
      <c r="DC6" s="22">
        <f>$P$6</f>
        <v>10</v>
      </c>
      <c r="DD6" s="22">
        <f>$Q$6</f>
        <v>11</v>
      </c>
      <c r="DE6" s="23">
        <f>$R$6</f>
        <v>12</v>
      </c>
      <c r="DG6" s="208"/>
      <c r="DH6" s="209"/>
      <c r="DI6" s="210"/>
      <c r="DJ6" s="212"/>
      <c r="DK6" s="19">
        <f>$F$6</f>
        <v>3</v>
      </c>
      <c r="DL6" s="20">
        <f>$G$6</f>
        <v>1</v>
      </c>
      <c r="DM6" s="21">
        <f>$H$6</f>
        <v>2</v>
      </c>
      <c r="DN6" s="22">
        <f>$I$6</f>
        <v>3</v>
      </c>
      <c r="DO6" s="22">
        <f>$J$6</f>
        <v>4</v>
      </c>
      <c r="DP6" s="22">
        <f>$K$6</f>
        <v>5</v>
      </c>
      <c r="DQ6" s="22">
        <f>$L$6</f>
        <v>6</v>
      </c>
      <c r="DR6" s="22">
        <f>$M$6</f>
        <v>7</v>
      </c>
      <c r="DS6" s="22">
        <f>$N$6</f>
        <v>8</v>
      </c>
      <c r="DT6" s="22">
        <f>$O$6</f>
        <v>9</v>
      </c>
      <c r="DU6" s="22">
        <f>$P$6</f>
        <v>10</v>
      </c>
      <c r="DV6" s="22">
        <f>$Q$6</f>
        <v>11</v>
      </c>
      <c r="DW6" s="23">
        <f>$R$6</f>
        <v>12</v>
      </c>
    </row>
    <row r="7" spans="1:131" ht="11.85" customHeight="1" thickTop="1" x14ac:dyDescent="0.15">
      <c r="B7" s="28" t="s">
        <v>197</v>
      </c>
      <c r="C7" s="29"/>
      <c r="D7" s="30"/>
      <c r="E7" s="119">
        <f>SUM(G7:R7)</f>
        <v>177883.01</v>
      </c>
      <c r="F7" s="119">
        <f>SUMPRODUCT((G$6:R$6&lt;=F$6)*(G7:R7))</f>
        <v>177883.01</v>
      </c>
      <c r="G7" s="122">
        <f>SUM(G8:G17)</f>
        <v>64204</v>
      </c>
      <c r="H7" s="120">
        <f t="shared" ref="H7:R7" si="0">SUM(H8:H17)</f>
        <v>51471</v>
      </c>
      <c r="I7" s="120">
        <f t="shared" si="0"/>
        <v>62208.01</v>
      </c>
      <c r="J7" s="120">
        <f t="shared" si="0"/>
        <v>0</v>
      </c>
      <c r="K7" s="120">
        <f t="shared" si="0"/>
        <v>0</v>
      </c>
      <c r="L7" s="120">
        <f t="shared" si="0"/>
        <v>0</v>
      </c>
      <c r="M7" s="120">
        <f t="shared" si="0"/>
        <v>0</v>
      </c>
      <c r="N7" s="120">
        <f t="shared" si="0"/>
        <v>0</v>
      </c>
      <c r="O7" s="120">
        <f t="shared" si="0"/>
        <v>0</v>
      </c>
      <c r="P7" s="120">
        <f t="shared" si="0"/>
        <v>0</v>
      </c>
      <c r="Q7" s="120">
        <f t="shared" si="0"/>
        <v>0</v>
      </c>
      <c r="R7" s="121">
        <f t="shared" si="0"/>
        <v>0</v>
      </c>
      <c r="T7" s="28" t="str">
        <f>$B7</f>
        <v>Revenues</v>
      </c>
      <c r="U7" s="29"/>
      <c r="V7" s="30"/>
      <c r="W7" s="119">
        <f>SUM(Y7:AJ7)</f>
        <v>976214</v>
      </c>
      <c r="X7" s="119">
        <f>SUMPRODUCT((Y$6:AJ$6&lt;=X$6)*(Y7:AJ7))</f>
        <v>234768</v>
      </c>
      <c r="Y7" s="122">
        <f>SUM(Y8:Y17)</f>
        <v>85368</v>
      </c>
      <c r="Z7" s="120">
        <f t="shared" ref="Z7:AJ7" si="1">SUM(Z8:Z17)</f>
        <v>67000</v>
      </c>
      <c r="AA7" s="120">
        <f t="shared" si="1"/>
        <v>82399.999999999985</v>
      </c>
      <c r="AB7" s="120">
        <f t="shared" si="1"/>
        <v>83184</v>
      </c>
      <c r="AC7" s="120">
        <f t="shared" si="1"/>
        <v>86096</v>
      </c>
      <c r="AD7" s="120">
        <f t="shared" si="1"/>
        <v>86600</v>
      </c>
      <c r="AE7" s="120">
        <f t="shared" si="1"/>
        <v>92200</v>
      </c>
      <c r="AF7" s="120">
        <f t="shared" si="1"/>
        <v>87496</v>
      </c>
      <c r="AG7" s="120">
        <f t="shared" si="1"/>
        <v>77808</v>
      </c>
      <c r="AH7" s="120">
        <f t="shared" si="1"/>
        <v>79599.999999999985</v>
      </c>
      <c r="AI7" s="120">
        <f t="shared" si="1"/>
        <v>81699.999999999985</v>
      </c>
      <c r="AJ7" s="121">
        <f t="shared" si="1"/>
        <v>66762</v>
      </c>
      <c r="AL7" s="28" t="str">
        <f>$B7</f>
        <v>Revenues</v>
      </c>
      <c r="AM7" s="29"/>
      <c r="AN7" s="30"/>
      <c r="AO7" s="119">
        <f>SUM(AQ7:BB7)</f>
        <v>944489.60999999987</v>
      </c>
      <c r="AP7" s="119">
        <f>SUMPRODUCT((AQ$6:BB$6&lt;=AP$6)*(AQ7:BB7))</f>
        <v>211825.31</v>
      </c>
      <c r="AQ7" s="122">
        <f>SUM(AQ8:AQ17)</f>
        <v>81862.540000000008</v>
      </c>
      <c r="AR7" s="120">
        <f t="shared" ref="AR7:BB7" si="2">SUM(AR8:AR17)</f>
        <v>65661.569999999992</v>
      </c>
      <c r="AS7" s="120">
        <f t="shared" si="2"/>
        <v>64301.2</v>
      </c>
      <c r="AT7" s="120">
        <f t="shared" si="2"/>
        <v>60137.47</v>
      </c>
      <c r="AU7" s="120">
        <f t="shared" si="2"/>
        <v>145880.28</v>
      </c>
      <c r="AV7" s="120">
        <f t="shared" si="2"/>
        <v>81213.36</v>
      </c>
      <c r="AW7" s="120">
        <f t="shared" si="2"/>
        <v>88077.569999999992</v>
      </c>
      <c r="AX7" s="120">
        <f t="shared" si="2"/>
        <v>79978.929999999993</v>
      </c>
      <c r="AY7" s="120">
        <f t="shared" si="2"/>
        <v>72193.599999999991</v>
      </c>
      <c r="AZ7" s="120">
        <f t="shared" si="2"/>
        <v>70475.61</v>
      </c>
      <c r="BA7" s="120">
        <f t="shared" si="2"/>
        <v>59550.01</v>
      </c>
      <c r="BB7" s="121">
        <f t="shared" si="2"/>
        <v>75157.469999999987</v>
      </c>
      <c r="BD7" s="28" t="str">
        <f>$B7</f>
        <v>Revenues</v>
      </c>
      <c r="BE7" s="29"/>
      <c r="BF7" s="30"/>
      <c r="BG7" s="119">
        <f>SUM(BI7:BT7)</f>
        <v>790540.91999999993</v>
      </c>
      <c r="BH7" s="119">
        <f>SUMPRODUCT((BI$6:BT$6&lt;=BH$6)*(BI7:BT7))</f>
        <v>203919</v>
      </c>
      <c r="BI7" s="122">
        <f>SUM(BI8:BI17)</f>
        <v>68053</v>
      </c>
      <c r="BJ7" s="120">
        <f t="shared" ref="BJ7:BT7" si="3">SUM(BJ8:BJ17)</f>
        <v>64829</v>
      </c>
      <c r="BK7" s="120">
        <f t="shared" si="3"/>
        <v>71037</v>
      </c>
      <c r="BL7" s="120">
        <f t="shared" si="3"/>
        <v>66006</v>
      </c>
      <c r="BM7" s="120">
        <f t="shared" si="3"/>
        <v>67517</v>
      </c>
      <c r="BN7" s="120">
        <f t="shared" si="3"/>
        <v>70167</v>
      </c>
      <c r="BO7" s="120">
        <f t="shared" si="3"/>
        <v>74562</v>
      </c>
      <c r="BP7" s="120">
        <f t="shared" si="3"/>
        <v>68617</v>
      </c>
      <c r="BQ7" s="120">
        <f t="shared" si="3"/>
        <v>64355</v>
      </c>
      <c r="BR7" s="120">
        <f t="shared" si="3"/>
        <v>51912</v>
      </c>
      <c r="BS7" s="120">
        <f t="shared" si="3"/>
        <v>58341.1</v>
      </c>
      <c r="BT7" s="121">
        <f t="shared" si="3"/>
        <v>65144.819999999992</v>
      </c>
      <c r="BV7" s="28" t="str">
        <f>$B7</f>
        <v>Revenues</v>
      </c>
      <c r="BW7" s="29"/>
      <c r="BX7" s="30"/>
      <c r="BY7" s="119">
        <f>SUM(BZ7:CC7)</f>
        <v>177883.01</v>
      </c>
      <c r="BZ7" s="122">
        <f>SUM(G7:I7)</f>
        <v>177883.01</v>
      </c>
      <c r="CA7" s="120">
        <f>SUM(J7:L7)</f>
        <v>0</v>
      </c>
      <c r="CB7" s="120">
        <f>SUM(M7:O7)</f>
        <v>0</v>
      </c>
      <c r="CC7" s="120">
        <f>SUM(P7:R7)</f>
        <v>0</v>
      </c>
      <c r="CD7" s="119">
        <f t="shared" ref="CD7:CD117" si="4">SUM(CE7:CH7)</f>
        <v>976214</v>
      </c>
      <c r="CE7" s="122">
        <f>SUM(Y7:AA7)</f>
        <v>234768</v>
      </c>
      <c r="CF7" s="120">
        <f>SUM(AB7:AD7)</f>
        <v>255880</v>
      </c>
      <c r="CG7" s="120">
        <f>SUM(AE7:AG7)</f>
        <v>257504</v>
      </c>
      <c r="CH7" s="120">
        <f>SUM(AH7:AJ7)</f>
        <v>228061.99999999997</v>
      </c>
      <c r="CI7" s="119">
        <f t="shared" ref="CI7:CI117" si="5">SUM(CJ7:CM7)</f>
        <v>944489.61</v>
      </c>
      <c r="CJ7" s="122">
        <f>SUM(AQ7:AS7)</f>
        <v>211825.31</v>
      </c>
      <c r="CK7" s="120">
        <f>SUM(AT7:AV7)</f>
        <v>287231.11</v>
      </c>
      <c r="CL7" s="120">
        <f>SUM(AW7:AY7)</f>
        <v>240250.09999999998</v>
      </c>
      <c r="CM7" s="121">
        <f>SUM(AZ7:BB7)</f>
        <v>205183.08999999997</v>
      </c>
      <c r="CO7" s="28" t="str">
        <f>$B7</f>
        <v>Revenues</v>
      </c>
      <c r="CP7" s="29"/>
      <c r="CQ7" s="30"/>
      <c r="CR7" s="119">
        <f>E7-W7</f>
        <v>-798330.99</v>
      </c>
      <c r="CS7" s="119">
        <f t="shared" ref="CS7:DE26" si="6">F7-X7</f>
        <v>-56884.989999999991</v>
      </c>
      <c r="CT7" s="122">
        <f t="shared" si="6"/>
        <v>-21164</v>
      </c>
      <c r="CU7" s="120">
        <f t="shared" si="6"/>
        <v>-15529</v>
      </c>
      <c r="CV7" s="120">
        <f t="shared" si="6"/>
        <v>-20191.989999999983</v>
      </c>
      <c r="CW7" s="120">
        <f t="shared" si="6"/>
        <v>-83184</v>
      </c>
      <c r="CX7" s="120">
        <f t="shared" si="6"/>
        <v>-86096</v>
      </c>
      <c r="CY7" s="120">
        <f t="shared" si="6"/>
        <v>-86600</v>
      </c>
      <c r="CZ7" s="120">
        <f t="shared" si="6"/>
        <v>-92200</v>
      </c>
      <c r="DA7" s="120">
        <f t="shared" si="6"/>
        <v>-87496</v>
      </c>
      <c r="DB7" s="120">
        <f t="shared" si="6"/>
        <v>-77808</v>
      </c>
      <c r="DC7" s="120">
        <f t="shared" si="6"/>
        <v>-79599.999999999985</v>
      </c>
      <c r="DD7" s="120">
        <f t="shared" si="6"/>
        <v>-81699.999999999985</v>
      </c>
      <c r="DE7" s="121">
        <f t="shared" si="6"/>
        <v>-66762</v>
      </c>
      <c r="DG7" s="28" t="str">
        <f>$B7</f>
        <v>Revenues</v>
      </c>
      <c r="DH7" s="29"/>
      <c r="DI7" s="30"/>
      <c r="DJ7" s="123">
        <f>IFERROR(((E7-W7)/ABS(W7))+1,"")</f>
        <v>0.18221722900921311</v>
      </c>
      <c r="DK7" s="123">
        <f t="shared" ref="DK7:DW30" si="7">IFERROR(((F7-X7)/ABS(X7))+1,"")</f>
        <v>0.75769700299870513</v>
      </c>
      <c r="DL7" s="124">
        <f t="shared" si="7"/>
        <v>0.75208509043201199</v>
      </c>
      <c r="DM7" s="125">
        <f t="shared" si="7"/>
        <v>0.76822388059701496</v>
      </c>
      <c r="DN7" s="125">
        <f t="shared" si="7"/>
        <v>0.75495157766990306</v>
      </c>
      <c r="DO7" s="125">
        <f t="shared" si="7"/>
        <v>0</v>
      </c>
      <c r="DP7" s="125">
        <f t="shared" si="7"/>
        <v>0</v>
      </c>
      <c r="DQ7" s="125">
        <f t="shared" si="7"/>
        <v>0</v>
      </c>
      <c r="DR7" s="125">
        <f t="shared" si="7"/>
        <v>0</v>
      </c>
      <c r="DS7" s="125">
        <f t="shared" si="7"/>
        <v>0</v>
      </c>
      <c r="DT7" s="125">
        <f t="shared" si="7"/>
        <v>0</v>
      </c>
      <c r="DU7" s="125">
        <f t="shared" si="7"/>
        <v>0</v>
      </c>
      <c r="DV7" s="125">
        <f t="shared" si="7"/>
        <v>0</v>
      </c>
      <c r="DW7" s="126">
        <f t="shared" si="7"/>
        <v>0</v>
      </c>
    </row>
    <row r="8" spans="1:131" ht="11.45" customHeight="1" x14ac:dyDescent="0.15">
      <c r="B8" s="81"/>
      <c r="C8" s="92" t="s">
        <v>227</v>
      </c>
      <c r="D8" s="83"/>
      <c r="E8" s="84">
        <f t="shared" ref="E8:E71" si="8">SUM(G8:R8)</f>
        <v>11268.5</v>
      </c>
      <c r="F8" s="84">
        <f t="shared" ref="F8:F71" si="9">SUMPRODUCT((G$6:R$6&lt;=F$6)*(G8:R8))</f>
        <v>11268.5</v>
      </c>
      <c r="G8" s="85">
        <v>3042</v>
      </c>
      <c r="H8" s="86">
        <v>5862</v>
      </c>
      <c r="I8" s="86">
        <v>2364.5</v>
      </c>
      <c r="J8" s="86"/>
      <c r="K8" s="86"/>
      <c r="L8" s="86"/>
      <c r="M8" s="86"/>
      <c r="N8" s="86"/>
      <c r="O8" s="86"/>
      <c r="P8" s="86"/>
      <c r="Q8" s="86"/>
      <c r="R8" s="87"/>
      <c r="T8" s="81"/>
      <c r="U8" s="92" t="str">
        <f>$C8</f>
        <v>Public Parking</v>
      </c>
      <c r="V8" s="83"/>
      <c r="W8" s="84">
        <f t="shared" ref="W8:W71" si="10">SUM(Y8:AJ8)</f>
        <v>24000</v>
      </c>
      <c r="X8" s="84">
        <f t="shared" ref="X8:X71" si="11">SUMPRODUCT((Y$6:AJ$6&lt;=X$6)*(Y8:AJ8))</f>
        <v>6000</v>
      </c>
      <c r="Y8" s="85">
        <v>2000</v>
      </c>
      <c r="Z8" s="86">
        <v>2000</v>
      </c>
      <c r="AA8" s="86">
        <v>2000</v>
      </c>
      <c r="AB8" s="86">
        <v>2000</v>
      </c>
      <c r="AC8" s="86">
        <v>2000</v>
      </c>
      <c r="AD8" s="86">
        <v>2000</v>
      </c>
      <c r="AE8" s="86">
        <v>2000</v>
      </c>
      <c r="AF8" s="86">
        <v>2000</v>
      </c>
      <c r="AG8" s="86">
        <v>2000</v>
      </c>
      <c r="AH8" s="86">
        <v>2000</v>
      </c>
      <c r="AI8" s="86">
        <v>2000</v>
      </c>
      <c r="AJ8" s="87">
        <v>2000</v>
      </c>
      <c r="AL8" s="81"/>
      <c r="AM8" s="92" t="str">
        <f>$C8</f>
        <v>Public Parking</v>
      </c>
      <c r="AN8" s="83"/>
      <c r="AO8" s="84">
        <f t="shared" ref="AO8:AO71" si="12">SUM(AQ8:BB8)</f>
        <v>388847.78</v>
      </c>
      <c r="AP8" s="84">
        <f t="shared" ref="AP8:AP71" si="13">SUMPRODUCT((AQ$6:BB$6&lt;=AP$6)*(AQ8:BB8))</f>
        <v>211825.31</v>
      </c>
      <c r="AQ8" s="85">
        <v>81862.540000000008</v>
      </c>
      <c r="AR8" s="86">
        <v>65661.569999999992</v>
      </c>
      <c r="AS8" s="86">
        <v>64301.2</v>
      </c>
      <c r="AT8" s="86">
        <v>60137.47</v>
      </c>
      <c r="AU8" s="86">
        <v>77181</v>
      </c>
      <c r="AV8" s="86">
        <v>8208.5</v>
      </c>
      <c r="AW8" s="86">
        <v>2834</v>
      </c>
      <c r="AX8" s="86">
        <v>3166</v>
      </c>
      <c r="AY8" s="86">
        <v>1633</v>
      </c>
      <c r="AZ8" s="86">
        <v>3099.5</v>
      </c>
      <c r="BA8" s="86">
        <v>11264</v>
      </c>
      <c r="BB8" s="87">
        <v>9499</v>
      </c>
      <c r="BD8" s="81"/>
      <c r="BE8" s="92" t="str">
        <f>$C8</f>
        <v>Public Parking</v>
      </c>
      <c r="BF8" s="83"/>
      <c r="BG8" s="84">
        <f t="shared" ref="BG8:BG71" si="14">SUM(BI8:BT8)</f>
        <v>377298.42</v>
      </c>
      <c r="BH8" s="84">
        <f t="shared" ref="BH8:BH71" si="15">SUMPRODUCT((BI$6:BT$6&lt;=BH$6)*(BI8:BT8))</f>
        <v>100307</v>
      </c>
      <c r="BI8" s="85">
        <v>65579</v>
      </c>
      <c r="BJ8" s="86">
        <v>17028</v>
      </c>
      <c r="BK8" s="86">
        <v>17700</v>
      </c>
      <c r="BL8" s="86">
        <v>18349</v>
      </c>
      <c r="BM8" s="86">
        <v>19772</v>
      </c>
      <c r="BN8" s="86">
        <v>20173</v>
      </c>
      <c r="BO8" s="86">
        <v>22036</v>
      </c>
      <c r="BP8" s="86">
        <v>12614</v>
      </c>
      <c r="BQ8" s="86">
        <v>16959</v>
      </c>
      <c r="BR8" s="86">
        <v>49956</v>
      </c>
      <c r="BS8" s="86">
        <v>56165.29</v>
      </c>
      <c r="BT8" s="87">
        <v>60967.13</v>
      </c>
      <c r="BV8" s="81"/>
      <c r="BW8" s="92" t="str">
        <f>$C8</f>
        <v>Public Parking</v>
      </c>
      <c r="BX8" s="83"/>
      <c r="BY8" s="84">
        <f t="shared" ref="BY8:BY117" si="16">SUM(BZ8:CC8)</f>
        <v>11268.5</v>
      </c>
      <c r="BZ8" s="85">
        <f t="shared" ref="BZ8:BZ71" si="17">SUM(G8:I8)</f>
        <v>11268.5</v>
      </c>
      <c r="CA8" s="86">
        <f t="shared" ref="CA8:CA71" si="18">SUM(J8:L8)</f>
        <v>0</v>
      </c>
      <c r="CB8" s="86">
        <f t="shared" ref="CB8:CB71" si="19">SUM(M8:O8)</f>
        <v>0</v>
      </c>
      <c r="CC8" s="86">
        <f t="shared" ref="CC8:CC71" si="20">SUM(P8:R8)</f>
        <v>0</v>
      </c>
      <c r="CD8" s="84">
        <f t="shared" si="4"/>
        <v>24000</v>
      </c>
      <c r="CE8" s="85">
        <f t="shared" ref="CE8:CE71" si="21">SUM(Y8:AA8)</f>
        <v>6000</v>
      </c>
      <c r="CF8" s="86">
        <f t="shared" ref="CF8:CF71" si="22">SUM(AB8:AD8)</f>
        <v>6000</v>
      </c>
      <c r="CG8" s="86">
        <f t="shared" ref="CG8:CG71" si="23">SUM(AE8:AG8)</f>
        <v>6000</v>
      </c>
      <c r="CH8" s="86">
        <f t="shared" ref="CH8:CH71" si="24">SUM(AH8:AJ8)</f>
        <v>6000</v>
      </c>
      <c r="CI8" s="84">
        <f t="shared" si="5"/>
        <v>388847.78</v>
      </c>
      <c r="CJ8" s="85">
        <f t="shared" ref="CJ8:CJ71" si="25">SUM(AQ8:AS8)</f>
        <v>211825.31</v>
      </c>
      <c r="CK8" s="86">
        <f t="shared" ref="CK8:CK71" si="26">SUM(AT8:AV8)</f>
        <v>145526.97</v>
      </c>
      <c r="CL8" s="86">
        <f t="shared" ref="CL8:CL71" si="27">SUM(AW8:AY8)</f>
        <v>7633</v>
      </c>
      <c r="CM8" s="87">
        <f t="shared" ref="CM8:CM71" si="28">SUM(AZ8:BB8)</f>
        <v>23862.5</v>
      </c>
      <c r="CO8" s="81"/>
      <c r="CP8" s="92" t="str">
        <f>$C8</f>
        <v>Public Parking</v>
      </c>
      <c r="CQ8" s="83"/>
      <c r="CR8" s="84">
        <f t="shared" ref="CR8:CZ53" si="29">E8-W8</f>
        <v>-12731.5</v>
      </c>
      <c r="CS8" s="84">
        <f t="shared" si="6"/>
        <v>5268.5</v>
      </c>
      <c r="CT8" s="85">
        <f t="shared" si="6"/>
        <v>1042</v>
      </c>
      <c r="CU8" s="86">
        <f t="shared" si="6"/>
        <v>3862</v>
      </c>
      <c r="CV8" s="86">
        <f t="shared" si="6"/>
        <v>364.5</v>
      </c>
      <c r="CW8" s="86">
        <f t="shared" si="6"/>
        <v>-2000</v>
      </c>
      <c r="CX8" s="86">
        <f t="shared" si="6"/>
        <v>-2000</v>
      </c>
      <c r="CY8" s="86">
        <f t="shared" si="6"/>
        <v>-2000</v>
      </c>
      <c r="CZ8" s="86">
        <f t="shared" si="6"/>
        <v>-2000</v>
      </c>
      <c r="DA8" s="86">
        <f t="shared" si="6"/>
        <v>-2000</v>
      </c>
      <c r="DB8" s="86">
        <f t="shared" si="6"/>
        <v>-2000</v>
      </c>
      <c r="DC8" s="86">
        <f t="shared" si="6"/>
        <v>-2000</v>
      </c>
      <c r="DD8" s="86">
        <f t="shared" si="6"/>
        <v>-2000</v>
      </c>
      <c r="DE8" s="87">
        <f t="shared" si="6"/>
        <v>-2000</v>
      </c>
      <c r="DG8" s="81"/>
      <c r="DH8" s="92" t="str">
        <f>$C8</f>
        <v>Public Parking</v>
      </c>
      <c r="DI8" s="83"/>
      <c r="DJ8" s="88">
        <f t="shared" ref="DJ8:DW50" si="30">IFERROR(((E8-W8)/ABS(W8))+1,"")</f>
        <v>0.46952083333333339</v>
      </c>
      <c r="DK8" s="88">
        <f t="shared" si="7"/>
        <v>1.8780833333333333</v>
      </c>
      <c r="DL8" s="89">
        <f t="shared" si="7"/>
        <v>1.5209999999999999</v>
      </c>
      <c r="DM8" s="90">
        <f t="shared" si="7"/>
        <v>2.931</v>
      </c>
      <c r="DN8" s="90">
        <f t="shared" si="7"/>
        <v>1.18225</v>
      </c>
      <c r="DO8" s="90">
        <f t="shared" si="7"/>
        <v>0</v>
      </c>
      <c r="DP8" s="90">
        <f t="shared" si="7"/>
        <v>0</v>
      </c>
      <c r="DQ8" s="90">
        <f t="shared" si="7"/>
        <v>0</v>
      </c>
      <c r="DR8" s="90">
        <f t="shared" si="7"/>
        <v>0</v>
      </c>
      <c r="DS8" s="90">
        <f t="shared" si="7"/>
        <v>0</v>
      </c>
      <c r="DT8" s="90">
        <f t="shared" si="7"/>
        <v>0</v>
      </c>
      <c r="DU8" s="90">
        <f t="shared" si="7"/>
        <v>0</v>
      </c>
      <c r="DV8" s="90">
        <f t="shared" si="7"/>
        <v>0</v>
      </c>
      <c r="DW8" s="91">
        <f t="shared" si="7"/>
        <v>0</v>
      </c>
    </row>
    <row r="9" spans="1:131" ht="11.45" customHeight="1" x14ac:dyDescent="0.15">
      <c r="B9" s="81"/>
      <c r="C9" s="92" t="s">
        <v>228</v>
      </c>
      <c r="D9" s="83"/>
      <c r="E9" s="84">
        <f t="shared" si="8"/>
        <v>161898</v>
      </c>
      <c r="F9" s="84">
        <f t="shared" si="9"/>
        <v>161898</v>
      </c>
      <c r="G9" s="85">
        <v>58963</v>
      </c>
      <c r="H9" s="86">
        <v>44410</v>
      </c>
      <c r="I9" s="86">
        <v>58525</v>
      </c>
      <c r="J9" s="86"/>
      <c r="K9" s="86"/>
      <c r="L9" s="86"/>
      <c r="M9" s="86"/>
      <c r="N9" s="86"/>
      <c r="O9" s="86"/>
      <c r="P9" s="86"/>
      <c r="Q9" s="86"/>
      <c r="R9" s="87"/>
      <c r="T9" s="81"/>
      <c r="U9" s="92" t="str">
        <f t="shared" ref="U9:U17" si="31">$C9</f>
        <v>Guest Parking</v>
      </c>
      <c r="V9" s="83"/>
      <c r="W9" s="84">
        <f t="shared" si="10"/>
        <v>928214</v>
      </c>
      <c r="X9" s="84">
        <f t="shared" si="11"/>
        <v>222768</v>
      </c>
      <c r="Y9" s="85">
        <v>81368</v>
      </c>
      <c r="Z9" s="86">
        <v>63000</v>
      </c>
      <c r="AA9" s="86">
        <v>78399.999999999985</v>
      </c>
      <c r="AB9" s="86">
        <v>79184</v>
      </c>
      <c r="AC9" s="86">
        <v>82096</v>
      </c>
      <c r="AD9" s="86">
        <v>82600</v>
      </c>
      <c r="AE9" s="86">
        <v>88200</v>
      </c>
      <c r="AF9" s="86">
        <v>83496</v>
      </c>
      <c r="AG9" s="86">
        <v>73808</v>
      </c>
      <c r="AH9" s="86">
        <v>75599.999999999985</v>
      </c>
      <c r="AI9" s="86">
        <v>77699.999999999985</v>
      </c>
      <c r="AJ9" s="87">
        <v>62762</v>
      </c>
      <c r="AL9" s="81"/>
      <c r="AM9" s="92" t="str">
        <f t="shared" ref="AM9:AM17" si="32">$C9</f>
        <v>Guest Parking</v>
      </c>
      <c r="AN9" s="83"/>
      <c r="AO9" s="84">
        <f t="shared" si="12"/>
        <v>545603.74999999988</v>
      </c>
      <c r="AP9" s="84">
        <f t="shared" si="13"/>
        <v>0</v>
      </c>
      <c r="AQ9" s="85">
        <v>0</v>
      </c>
      <c r="AR9" s="86">
        <v>0</v>
      </c>
      <c r="AS9" s="86">
        <v>0</v>
      </c>
      <c r="AT9" s="86">
        <v>0</v>
      </c>
      <c r="AU9" s="86">
        <v>67443.47</v>
      </c>
      <c r="AV9" s="86">
        <v>71863.649999999994</v>
      </c>
      <c r="AW9" s="86">
        <v>84045.06</v>
      </c>
      <c r="AX9" s="86">
        <v>75614.42</v>
      </c>
      <c r="AY9" s="86">
        <v>69362.09</v>
      </c>
      <c r="AZ9" s="86">
        <v>66057.600000000006</v>
      </c>
      <c r="BA9" s="86">
        <v>47087.5</v>
      </c>
      <c r="BB9" s="87">
        <v>64129.96</v>
      </c>
      <c r="BD9" s="81"/>
      <c r="BE9" s="92" t="str">
        <f t="shared" ref="BE9:BE17" si="33">$C9</f>
        <v>Guest Parking</v>
      </c>
      <c r="BF9" s="83"/>
      <c r="BG9" s="84">
        <f t="shared" si="14"/>
        <v>380057</v>
      </c>
      <c r="BH9" s="84">
        <f t="shared" si="15"/>
        <v>95770</v>
      </c>
      <c r="BI9" s="85">
        <v>0</v>
      </c>
      <c r="BJ9" s="86">
        <v>45507</v>
      </c>
      <c r="BK9" s="86">
        <v>50263</v>
      </c>
      <c r="BL9" s="86">
        <v>45353</v>
      </c>
      <c r="BM9" s="86">
        <v>45099</v>
      </c>
      <c r="BN9" s="86">
        <v>47808</v>
      </c>
      <c r="BO9" s="86">
        <v>50330</v>
      </c>
      <c r="BP9" s="86">
        <v>54077</v>
      </c>
      <c r="BQ9" s="86">
        <v>41620</v>
      </c>
      <c r="BR9" s="86">
        <v>0</v>
      </c>
      <c r="BS9" s="86">
        <v>0</v>
      </c>
      <c r="BT9" s="87">
        <v>0</v>
      </c>
      <c r="BV9" s="81"/>
      <c r="BW9" s="92" t="str">
        <f t="shared" ref="BW9:BW17" si="34">$C9</f>
        <v>Guest Parking</v>
      </c>
      <c r="BX9" s="83"/>
      <c r="BY9" s="84">
        <f t="shared" si="16"/>
        <v>161898</v>
      </c>
      <c r="BZ9" s="85">
        <f t="shared" si="17"/>
        <v>161898</v>
      </c>
      <c r="CA9" s="86">
        <f t="shared" si="18"/>
        <v>0</v>
      </c>
      <c r="CB9" s="86">
        <f t="shared" si="19"/>
        <v>0</v>
      </c>
      <c r="CC9" s="86">
        <f t="shared" si="20"/>
        <v>0</v>
      </c>
      <c r="CD9" s="84">
        <f t="shared" si="4"/>
        <v>928214</v>
      </c>
      <c r="CE9" s="85">
        <f t="shared" si="21"/>
        <v>222768</v>
      </c>
      <c r="CF9" s="86">
        <f t="shared" si="22"/>
        <v>243880</v>
      </c>
      <c r="CG9" s="86">
        <f t="shared" si="23"/>
        <v>245504</v>
      </c>
      <c r="CH9" s="86">
        <f t="shared" si="24"/>
        <v>216061.99999999997</v>
      </c>
      <c r="CI9" s="84">
        <f t="shared" si="5"/>
        <v>545603.75</v>
      </c>
      <c r="CJ9" s="85">
        <f t="shared" si="25"/>
        <v>0</v>
      </c>
      <c r="CK9" s="86">
        <f t="shared" si="26"/>
        <v>139307.12</v>
      </c>
      <c r="CL9" s="86">
        <f t="shared" si="27"/>
        <v>229021.56999999998</v>
      </c>
      <c r="CM9" s="87">
        <f t="shared" si="28"/>
        <v>177275.06</v>
      </c>
      <c r="CO9" s="81"/>
      <c r="CP9" s="92" t="str">
        <f t="shared" ref="CP9:CP17" si="35">$C9</f>
        <v>Guest Parking</v>
      </c>
      <c r="CQ9" s="83"/>
      <c r="CR9" s="84">
        <f t="shared" si="29"/>
        <v>-766316</v>
      </c>
      <c r="CS9" s="84">
        <f t="shared" si="6"/>
        <v>-60870</v>
      </c>
      <c r="CT9" s="85">
        <f t="shared" si="6"/>
        <v>-22405</v>
      </c>
      <c r="CU9" s="86">
        <f t="shared" si="6"/>
        <v>-18590</v>
      </c>
      <c r="CV9" s="86">
        <f t="shared" si="6"/>
        <v>-19874.999999999985</v>
      </c>
      <c r="CW9" s="86">
        <f t="shared" si="6"/>
        <v>-79184</v>
      </c>
      <c r="CX9" s="86">
        <f t="shared" si="6"/>
        <v>-82096</v>
      </c>
      <c r="CY9" s="86">
        <f t="shared" si="6"/>
        <v>-82600</v>
      </c>
      <c r="CZ9" s="86">
        <f t="shared" si="6"/>
        <v>-88200</v>
      </c>
      <c r="DA9" s="86">
        <f t="shared" si="6"/>
        <v>-83496</v>
      </c>
      <c r="DB9" s="86">
        <f t="shared" si="6"/>
        <v>-73808</v>
      </c>
      <c r="DC9" s="86">
        <f t="shared" si="6"/>
        <v>-75599.999999999985</v>
      </c>
      <c r="DD9" s="86">
        <f t="shared" si="6"/>
        <v>-77699.999999999985</v>
      </c>
      <c r="DE9" s="87">
        <f t="shared" si="6"/>
        <v>-62762</v>
      </c>
      <c r="DG9" s="81"/>
      <c r="DH9" s="92" t="str">
        <f t="shared" ref="DH9:DH17" si="36">$C9</f>
        <v>Guest Parking</v>
      </c>
      <c r="DI9" s="83"/>
      <c r="DJ9" s="88">
        <f t="shared" si="30"/>
        <v>0.17441883014046333</v>
      </c>
      <c r="DK9" s="88">
        <f t="shared" si="30"/>
        <v>0.72675608705020478</v>
      </c>
      <c r="DL9" s="89">
        <f t="shared" si="30"/>
        <v>0.72464605250221215</v>
      </c>
      <c r="DM9" s="90">
        <f t="shared" si="30"/>
        <v>0.70492063492063495</v>
      </c>
      <c r="DN9" s="90">
        <f t="shared" si="30"/>
        <v>0.74649234693877564</v>
      </c>
      <c r="DO9" s="90">
        <f t="shared" si="30"/>
        <v>0</v>
      </c>
      <c r="DP9" s="90">
        <f t="shared" si="30"/>
        <v>0</v>
      </c>
      <c r="DQ9" s="90">
        <f t="shared" si="30"/>
        <v>0</v>
      </c>
      <c r="DR9" s="90">
        <f t="shared" si="30"/>
        <v>0</v>
      </c>
      <c r="DS9" s="90">
        <f t="shared" si="30"/>
        <v>0</v>
      </c>
      <c r="DT9" s="90">
        <f t="shared" si="30"/>
        <v>0</v>
      </c>
      <c r="DU9" s="90">
        <f t="shared" si="30"/>
        <v>0</v>
      </c>
      <c r="DV9" s="90">
        <f t="shared" si="30"/>
        <v>0</v>
      </c>
      <c r="DW9" s="91">
        <f t="shared" si="30"/>
        <v>0</v>
      </c>
    </row>
    <row r="10" spans="1:131" ht="11.45" customHeight="1" x14ac:dyDescent="0.15">
      <c r="B10" s="81"/>
      <c r="C10" s="92" t="s">
        <v>229</v>
      </c>
      <c r="D10" s="83"/>
      <c r="E10" s="84">
        <f t="shared" si="8"/>
        <v>4716.51</v>
      </c>
      <c r="F10" s="84">
        <f t="shared" si="9"/>
        <v>4716.51</v>
      </c>
      <c r="G10" s="85">
        <v>2199</v>
      </c>
      <c r="H10" s="86">
        <v>1199</v>
      </c>
      <c r="I10" s="86">
        <v>1318.51</v>
      </c>
      <c r="J10" s="86"/>
      <c r="K10" s="86"/>
      <c r="L10" s="86"/>
      <c r="M10" s="86"/>
      <c r="N10" s="86"/>
      <c r="O10" s="86"/>
      <c r="P10" s="86"/>
      <c r="Q10" s="86"/>
      <c r="R10" s="87"/>
      <c r="T10" s="81"/>
      <c r="U10" s="92" t="str">
        <f t="shared" si="31"/>
        <v>Monthly Parking</v>
      </c>
      <c r="V10" s="83"/>
      <c r="W10" s="84">
        <f t="shared" si="10"/>
        <v>12000</v>
      </c>
      <c r="X10" s="84">
        <f t="shared" si="11"/>
        <v>3000</v>
      </c>
      <c r="Y10" s="85">
        <v>1000</v>
      </c>
      <c r="Z10" s="86">
        <v>1000</v>
      </c>
      <c r="AA10" s="86">
        <v>1000</v>
      </c>
      <c r="AB10" s="86">
        <v>1000</v>
      </c>
      <c r="AC10" s="86">
        <v>1000</v>
      </c>
      <c r="AD10" s="86">
        <v>1000</v>
      </c>
      <c r="AE10" s="86">
        <v>1000</v>
      </c>
      <c r="AF10" s="86">
        <v>1000</v>
      </c>
      <c r="AG10" s="86">
        <v>1000</v>
      </c>
      <c r="AH10" s="86">
        <v>1000</v>
      </c>
      <c r="AI10" s="86">
        <v>1000</v>
      </c>
      <c r="AJ10" s="87">
        <v>1000</v>
      </c>
      <c r="AL10" s="81"/>
      <c r="AM10" s="92" t="str">
        <f t="shared" si="32"/>
        <v>Monthly Parking</v>
      </c>
      <c r="AN10" s="83"/>
      <c r="AO10" s="84">
        <f t="shared" si="12"/>
        <v>10038.08</v>
      </c>
      <c r="AP10" s="84">
        <f t="shared" si="13"/>
        <v>0</v>
      </c>
      <c r="AQ10" s="85">
        <v>0</v>
      </c>
      <c r="AR10" s="86">
        <v>0</v>
      </c>
      <c r="AS10" s="86">
        <v>0</v>
      </c>
      <c r="AT10" s="86">
        <v>0</v>
      </c>
      <c r="AU10" s="86">
        <v>1255.81</v>
      </c>
      <c r="AV10" s="86">
        <v>1141.21</v>
      </c>
      <c r="AW10" s="86">
        <v>1198.51</v>
      </c>
      <c r="AX10" s="86">
        <v>1198.51</v>
      </c>
      <c r="AY10" s="86">
        <v>1198.51</v>
      </c>
      <c r="AZ10" s="86">
        <v>1318.51</v>
      </c>
      <c r="BA10" s="86">
        <v>1198.51</v>
      </c>
      <c r="BB10" s="87">
        <v>1528.51</v>
      </c>
      <c r="BD10" s="81"/>
      <c r="BE10" s="92" t="str">
        <f t="shared" si="33"/>
        <v>Monthly Parking</v>
      </c>
      <c r="BF10" s="83"/>
      <c r="BG10" s="84">
        <f t="shared" si="14"/>
        <v>16253.619999999999</v>
      </c>
      <c r="BH10" s="84">
        <f t="shared" si="15"/>
        <v>3852</v>
      </c>
      <c r="BI10" s="85">
        <v>1284</v>
      </c>
      <c r="BJ10" s="86">
        <v>1284</v>
      </c>
      <c r="BK10" s="86">
        <v>1284</v>
      </c>
      <c r="BL10" s="86">
        <v>1284</v>
      </c>
      <c r="BM10" s="86">
        <v>926</v>
      </c>
      <c r="BN10" s="86">
        <v>1136</v>
      </c>
      <c r="BO10" s="86">
        <v>926</v>
      </c>
      <c r="BP10" s="86">
        <v>926</v>
      </c>
      <c r="BQ10" s="86">
        <v>4426</v>
      </c>
      <c r="BR10" s="86">
        <v>926</v>
      </c>
      <c r="BS10" s="86">
        <v>925.81</v>
      </c>
      <c r="BT10" s="87">
        <v>925.81</v>
      </c>
      <c r="BV10" s="81"/>
      <c r="BW10" s="92" t="str">
        <f t="shared" si="34"/>
        <v>Monthly Parking</v>
      </c>
      <c r="BX10" s="83"/>
      <c r="BY10" s="84">
        <f t="shared" si="16"/>
        <v>4716.51</v>
      </c>
      <c r="BZ10" s="85">
        <f t="shared" si="17"/>
        <v>4716.51</v>
      </c>
      <c r="CA10" s="86">
        <f t="shared" si="18"/>
        <v>0</v>
      </c>
      <c r="CB10" s="86">
        <f t="shared" si="19"/>
        <v>0</v>
      </c>
      <c r="CC10" s="86">
        <f t="shared" si="20"/>
        <v>0</v>
      </c>
      <c r="CD10" s="84">
        <f t="shared" si="4"/>
        <v>12000</v>
      </c>
      <c r="CE10" s="85">
        <f t="shared" si="21"/>
        <v>3000</v>
      </c>
      <c r="CF10" s="86">
        <f t="shared" si="22"/>
        <v>3000</v>
      </c>
      <c r="CG10" s="86">
        <f t="shared" si="23"/>
        <v>3000</v>
      </c>
      <c r="CH10" s="86">
        <f t="shared" si="24"/>
        <v>3000</v>
      </c>
      <c r="CI10" s="84">
        <f t="shared" si="5"/>
        <v>10038.079999999998</v>
      </c>
      <c r="CJ10" s="85">
        <f t="shared" si="25"/>
        <v>0</v>
      </c>
      <c r="CK10" s="86">
        <f t="shared" si="26"/>
        <v>2397.02</v>
      </c>
      <c r="CL10" s="86">
        <f t="shared" si="27"/>
        <v>3595.5299999999997</v>
      </c>
      <c r="CM10" s="87">
        <f t="shared" si="28"/>
        <v>4045.5299999999997</v>
      </c>
      <c r="CO10" s="81"/>
      <c r="CP10" s="92" t="str">
        <f t="shared" si="35"/>
        <v>Monthly Parking</v>
      </c>
      <c r="CQ10" s="83"/>
      <c r="CR10" s="84">
        <f t="shared" si="29"/>
        <v>-7283.49</v>
      </c>
      <c r="CS10" s="84">
        <f t="shared" si="6"/>
        <v>1716.5100000000002</v>
      </c>
      <c r="CT10" s="85">
        <f t="shared" si="6"/>
        <v>1199</v>
      </c>
      <c r="CU10" s="86">
        <f t="shared" si="6"/>
        <v>199</v>
      </c>
      <c r="CV10" s="86">
        <f t="shared" si="6"/>
        <v>318.51</v>
      </c>
      <c r="CW10" s="86">
        <f t="shared" si="6"/>
        <v>-1000</v>
      </c>
      <c r="CX10" s="86">
        <f t="shared" si="6"/>
        <v>-1000</v>
      </c>
      <c r="CY10" s="86">
        <f t="shared" si="6"/>
        <v>-1000</v>
      </c>
      <c r="CZ10" s="86">
        <f t="shared" si="6"/>
        <v>-1000</v>
      </c>
      <c r="DA10" s="86">
        <f t="shared" si="6"/>
        <v>-1000</v>
      </c>
      <c r="DB10" s="86">
        <f t="shared" si="6"/>
        <v>-1000</v>
      </c>
      <c r="DC10" s="86">
        <f t="shared" si="6"/>
        <v>-1000</v>
      </c>
      <c r="DD10" s="86">
        <f t="shared" si="6"/>
        <v>-1000</v>
      </c>
      <c r="DE10" s="87">
        <f t="shared" si="6"/>
        <v>-1000</v>
      </c>
      <c r="DG10" s="81"/>
      <c r="DH10" s="92" t="str">
        <f t="shared" si="36"/>
        <v>Monthly Parking</v>
      </c>
      <c r="DI10" s="83"/>
      <c r="DJ10" s="88">
        <f t="shared" si="30"/>
        <v>0.39304250000000007</v>
      </c>
      <c r="DK10" s="88">
        <f t="shared" si="30"/>
        <v>1.5721700000000001</v>
      </c>
      <c r="DL10" s="89">
        <f t="shared" si="30"/>
        <v>2.1989999999999998</v>
      </c>
      <c r="DM10" s="90">
        <f t="shared" si="30"/>
        <v>1.1990000000000001</v>
      </c>
      <c r="DN10" s="90">
        <f t="shared" si="30"/>
        <v>1.3185100000000001</v>
      </c>
      <c r="DO10" s="90">
        <f t="shared" si="30"/>
        <v>0</v>
      </c>
      <c r="DP10" s="90">
        <f t="shared" si="30"/>
        <v>0</v>
      </c>
      <c r="DQ10" s="90">
        <f t="shared" si="30"/>
        <v>0</v>
      </c>
      <c r="DR10" s="90">
        <f t="shared" si="30"/>
        <v>0</v>
      </c>
      <c r="DS10" s="90">
        <f t="shared" si="30"/>
        <v>0</v>
      </c>
      <c r="DT10" s="90">
        <f t="shared" si="30"/>
        <v>0</v>
      </c>
      <c r="DU10" s="90">
        <f t="shared" si="30"/>
        <v>0</v>
      </c>
      <c r="DV10" s="90">
        <f t="shared" si="30"/>
        <v>0</v>
      </c>
      <c r="DW10" s="91">
        <f t="shared" si="30"/>
        <v>0</v>
      </c>
    </row>
    <row r="11" spans="1:131" ht="11.45" customHeight="1" x14ac:dyDescent="0.15">
      <c r="B11" s="81"/>
      <c r="C11" s="92" t="s">
        <v>230</v>
      </c>
      <c r="D11" s="83"/>
      <c r="E11" s="84">
        <f t="shared" si="8"/>
        <v>0</v>
      </c>
      <c r="F11" s="84">
        <f t="shared" si="9"/>
        <v>0</v>
      </c>
      <c r="G11" s="85">
        <v>0</v>
      </c>
      <c r="H11" s="86">
        <v>0</v>
      </c>
      <c r="I11" s="86">
        <v>0</v>
      </c>
      <c r="J11" s="86"/>
      <c r="K11" s="86"/>
      <c r="L11" s="86"/>
      <c r="M11" s="86"/>
      <c r="N11" s="86"/>
      <c r="O11" s="86"/>
      <c r="P11" s="86"/>
      <c r="Q11" s="86"/>
      <c r="R11" s="87"/>
      <c r="T11" s="81"/>
      <c r="U11" s="92" t="str">
        <f t="shared" si="31"/>
        <v>Employee Parking</v>
      </c>
      <c r="V11" s="83"/>
      <c r="W11" s="84">
        <f t="shared" si="10"/>
        <v>12000</v>
      </c>
      <c r="X11" s="84">
        <f t="shared" si="11"/>
        <v>3000</v>
      </c>
      <c r="Y11" s="85">
        <v>1000</v>
      </c>
      <c r="Z11" s="86">
        <v>1000</v>
      </c>
      <c r="AA11" s="86">
        <v>1000</v>
      </c>
      <c r="AB11" s="86">
        <v>1000</v>
      </c>
      <c r="AC11" s="86">
        <v>1000</v>
      </c>
      <c r="AD11" s="86">
        <v>1000</v>
      </c>
      <c r="AE11" s="86">
        <v>1000</v>
      </c>
      <c r="AF11" s="86">
        <v>1000</v>
      </c>
      <c r="AG11" s="86">
        <v>1000</v>
      </c>
      <c r="AH11" s="86">
        <v>1000</v>
      </c>
      <c r="AI11" s="86">
        <v>1000</v>
      </c>
      <c r="AJ11" s="87">
        <v>1000</v>
      </c>
      <c r="AL11" s="81"/>
      <c r="AM11" s="92" t="str">
        <f t="shared" si="32"/>
        <v>Employee Parking</v>
      </c>
      <c r="AN11" s="83"/>
      <c r="AO11" s="84">
        <f t="shared" si="12"/>
        <v>0</v>
      </c>
      <c r="AP11" s="84">
        <f t="shared" si="13"/>
        <v>0</v>
      </c>
      <c r="AQ11" s="85">
        <v>0</v>
      </c>
      <c r="AR11" s="86">
        <v>0</v>
      </c>
      <c r="AS11" s="86">
        <v>0</v>
      </c>
      <c r="AT11" s="86">
        <v>0</v>
      </c>
      <c r="AU11" s="86">
        <v>0</v>
      </c>
      <c r="AV11" s="86">
        <v>0</v>
      </c>
      <c r="AW11" s="86">
        <v>0</v>
      </c>
      <c r="AX11" s="86">
        <v>0</v>
      </c>
      <c r="AY11" s="86">
        <v>0</v>
      </c>
      <c r="AZ11" s="86">
        <v>0</v>
      </c>
      <c r="BA11" s="86">
        <v>0</v>
      </c>
      <c r="BB11" s="87">
        <v>0</v>
      </c>
      <c r="BD11" s="81"/>
      <c r="BE11" s="92" t="str">
        <f t="shared" si="33"/>
        <v>Employee Parking</v>
      </c>
      <c r="BF11" s="83"/>
      <c r="BG11" s="84">
        <f t="shared" si="14"/>
        <v>12370</v>
      </c>
      <c r="BH11" s="84">
        <f t="shared" si="15"/>
        <v>3090</v>
      </c>
      <c r="BI11" s="85">
        <v>1070</v>
      </c>
      <c r="BJ11" s="86">
        <v>1010</v>
      </c>
      <c r="BK11" s="86">
        <v>1010</v>
      </c>
      <c r="BL11" s="86">
        <v>1020</v>
      </c>
      <c r="BM11" s="86">
        <v>1060</v>
      </c>
      <c r="BN11" s="86">
        <v>1050</v>
      </c>
      <c r="BO11" s="86">
        <v>1030</v>
      </c>
      <c r="BP11" s="86">
        <v>1000</v>
      </c>
      <c r="BQ11" s="86">
        <v>1030</v>
      </c>
      <c r="BR11" s="86">
        <v>1030</v>
      </c>
      <c r="BS11" s="86">
        <v>1050</v>
      </c>
      <c r="BT11" s="87">
        <v>1010</v>
      </c>
      <c r="BV11" s="81"/>
      <c r="BW11" s="92" t="str">
        <f t="shared" si="34"/>
        <v>Employee Parking</v>
      </c>
      <c r="BX11" s="83"/>
      <c r="BY11" s="84">
        <f t="shared" si="16"/>
        <v>0</v>
      </c>
      <c r="BZ11" s="85">
        <f t="shared" si="17"/>
        <v>0</v>
      </c>
      <c r="CA11" s="86">
        <f t="shared" si="18"/>
        <v>0</v>
      </c>
      <c r="CB11" s="86">
        <f t="shared" si="19"/>
        <v>0</v>
      </c>
      <c r="CC11" s="86">
        <f t="shared" si="20"/>
        <v>0</v>
      </c>
      <c r="CD11" s="84">
        <f t="shared" si="4"/>
        <v>12000</v>
      </c>
      <c r="CE11" s="85">
        <f t="shared" si="21"/>
        <v>3000</v>
      </c>
      <c r="CF11" s="86">
        <f t="shared" si="22"/>
        <v>3000</v>
      </c>
      <c r="CG11" s="86">
        <f t="shared" si="23"/>
        <v>3000</v>
      </c>
      <c r="CH11" s="86">
        <f t="shared" si="24"/>
        <v>3000</v>
      </c>
      <c r="CI11" s="84">
        <f t="shared" si="5"/>
        <v>0</v>
      </c>
      <c r="CJ11" s="85">
        <f t="shared" si="25"/>
        <v>0</v>
      </c>
      <c r="CK11" s="86">
        <f t="shared" si="26"/>
        <v>0</v>
      </c>
      <c r="CL11" s="86">
        <f t="shared" si="27"/>
        <v>0</v>
      </c>
      <c r="CM11" s="87">
        <f t="shared" si="28"/>
        <v>0</v>
      </c>
      <c r="CO11" s="81"/>
      <c r="CP11" s="92" t="str">
        <f t="shared" si="35"/>
        <v>Employee Parking</v>
      </c>
      <c r="CQ11" s="83"/>
      <c r="CR11" s="84">
        <f t="shared" si="29"/>
        <v>-12000</v>
      </c>
      <c r="CS11" s="84">
        <f t="shared" si="6"/>
        <v>-3000</v>
      </c>
      <c r="CT11" s="85">
        <f t="shared" si="6"/>
        <v>-1000</v>
      </c>
      <c r="CU11" s="86">
        <f t="shared" si="6"/>
        <v>-1000</v>
      </c>
      <c r="CV11" s="86">
        <f t="shared" si="6"/>
        <v>-1000</v>
      </c>
      <c r="CW11" s="86">
        <f t="shared" si="6"/>
        <v>-1000</v>
      </c>
      <c r="CX11" s="86">
        <f t="shared" si="6"/>
        <v>-1000</v>
      </c>
      <c r="CY11" s="86">
        <f t="shared" si="6"/>
        <v>-1000</v>
      </c>
      <c r="CZ11" s="86">
        <f t="shared" si="6"/>
        <v>-1000</v>
      </c>
      <c r="DA11" s="86">
        <f t="shared" si="6"/>
        <v>-1000</v>
      </c>
      <c r="DB11" s="86">
        <f t="shared" si="6"/>
        <v>-1000</v>
      </c>
      <c r="DC11" s="86">
        <f t="shared" si="6"/>
        <v>-1000</v>
      </c>
      <c r="DD11" s="86">
        <f t="shared" si="6"/>
        <v>-1000</v>
      </c>
      <c r="DE11" s="87">
        <f t="shared" si="6"/>
        <v>-1000</v>
      </c>
      <c r="DG11" s="81"/>
      <c r="DH11" s="92" t="str">
        <f t="shared" si="36"/>
        <v>Employee Parking</v>
      </c>
      <c r="DI11" s="83"/>
      <c r="DJ11" s="88">
        <f t="shared" si="30"/>
        <v>0</v>
      </c>
      <c r="DK11" s="88">
        <f t="shared" si="30"/>
        <v>0</v>
      </c>
      <c r="DL11" s="89">
        <f t="shared" si="30"/>
        <v>0</v>
      </c>
      <c r="DM11" s="90">
        <f t="shared" si="30"/>
        <v>0</v>
      </c>
      <c r="DN11" s="90">
        <f t="shared" si="30"/>
        <v>0</v>
      </c>
      <c r="DO11" s="90">
        <f t="shared" si="30"/>
        <v>0</v>
      </c>
      <c r="DP11" s="90">
        <f t="shared" si="30"/>
        <v>0</v>
      </c>
      <c r="DQ11" s="90">
        <f t="shared" si="30"/>
        <v>0</v>
      </c>
      <c r="DR11" s="90">
        <f t="shared" si="30"/>
        <v>0</v>
      </c>
      <c r="DS11" s="90">
        <f t="shared" si="30"/>
        <v>0</v>
      </c>
      <c r="DT11" s="90">
        <f t="shared" si="30"/>
        <v>0</v>
      </c>
      <c r="DU11" s="90">
        <f t="shared" si="30"/>
        <v>0</v>
      </c>
      <c r="DV11" s="90">
        <f t="shared" si="30"/>
        <v>0</v>
      </c>
      <c r="DW11" s="91">
        <f t="shared" si="30"/>
        <v>0</v>
      </c>
    </row>
    <row r="12" spans="1:131" ht="11.45" customHeight="1" x14ac:dyDescent="0.15">
      <c r="B12" s="81"/>
      <c r="C12" s="92" t="s">
        <v>231</v>
      </c>
      <c r="D12" s="83"/>
      <c r="E12" s="84">
        <f t="shared" si="8"/>
        <v>0</v>
      </c>
      <c r="F12" s="84">
        <f t="shared" si="9"/>
        <v>0</v>
      </c>
      <c r="G12" s="85">
        <v>0</v>
      </c>
      <c r="H12" s="86">
        <v>0</v>
      </c>
      <c r="I12" s="86">
        <v>0</v>
      </c>
      <c r="J12" s="86"/>
      <c r="K12" s="86"/>
      <c r="L12" s="86"/>
      <c r="M12" s="86"/>
      <c r="N12" s="86"/>
      <c r="O12" s="86"/>
      <c r="P12" s="86"/>
      <c r="Q12" s="86"/>
      <c r="R12" s="87"/>
      <c r="T12" s="81"/>
      <c r="U12" s="92" t="str">
        <f t="shared" si="31"/>
        <v>Function &amp; Event Parking</v>
      </c>
      <c r="V12" s="83"/>
      <c r="W12" s="84">
        <f t="shared" si="10"/>
        <v>0</v>
      </c>
      <c r="X12" s="84">
        <f t="shared" si="11"/>
        <v>0</v>
      </c>
      <c r="Y12" s="85">
        <v>0</v>
      </c>
      <c r="Z12" s="86">
        <v>0</v>
      </c>
      <c r="AA12" s="86">
        <v>0</v>
      </c>
      <c r="AB12" s="86">
        <v>0</v>
      </c>
      <c r="AC12" s="86">
        <v>0</v>
      </c>
      <c r="AD12" s="86">
        <v>0</v>
      </c>
      <c r="AE12" s="86">
        <v>0</v>
      </c>
      <c r="AF12" s="86">
        <v>0</v>
      </c>
      <c r="AG12" s="86">
        <v>0</v>
      </c>
      <c r="AH12" s="86">
        <v>0</v>
      </c>
      <c r="AI12" s="86">
        <v>0</v>
      </c>
      <c r="AJ12" s="87">
        <v>0</v>
      </c>
      <c r="AL12" s="81"/>
      <c r="AM12" s="92" t="str">
        <f t="shared" si="32"/>
        <v>Function &amp; Event Parking</v>
      </c>
      <c r="AN12" s="83"/>
      <c r="AO12" s="84">
        <f t="shared" si="12"/>
        <v>0</v>
      </c>
      <c r="AP12" s="84">
        <f t="shared" si="13"/>
        <v>0</v>
      </c>
      <c r="AQ12" s="85">
        <v>0</v>
      </c>
      <c r="AR12" s="86">
        <v>0</v>
      </c>
      <c r="AS12" s="86">
        <v>0</v>
      </c>
      <c r="AT12" s="86">
        <v>0</v>
      </c>
      <c r="AU12" s="86">
        <v>0</v>
      </c>
      <c r="AV12" s="86">
        <v>0</v>
      </c>
      <c r="AW12" s="86">
        <v>0</v>
      </c>
      <c r="AX12" s="86">
        <v>0</v>
      </c>
      <c r="AY12" s="86">
        <v>0</v>
      </c>
      <c r="AZ12" s="86">
        <v>0</v>
      </c>
      <c r="BA12" s="86">
        <v>0</v>
      </c>
      <c r="BB12" s="87">
        <v>0</v>
      </c>
      <c r="BD12" s="81"/>
      <c r="BE12" s="92" t="str">
        <f t="shared" si="33"/>
        <v>Function &amp; Event Parking</v>
      </c>
      <c r="BF12" s="83"/>
      <c r="BG12" s="84">
        <f t="shared" si="14"/>
        <v>1320</v>
      </c>
      <c r="BH12" s="84">
        <f t="shared" si="15"/>
        <v>660</v>
      </c>
      <c r="BI12" s="85">
        <v>0</v>
      </c>
      <c r="BJ12" s="86">
        <v>0</v>
      </c>
      <c r="BK12" s="86">
        <v>660</v>
      </c>
      <c r="BL12" s="86">
        <v>0</v>
      </c>
      <c r="BM12" s="86">
        <v>660</v>
      </c>
      <c r="BN12" s="86">
        <v>0</v>
      </c>
      <c r="BO12" s="86">
        <v>0</v>
      </c>
      <c r="BP12" s="86">
        <v>0</v>
      </c>
      <c r="BQ12" s="86">
        <v>0</v>
      </c>
      <c r="BR12" s="86">
        <v>0</v>
      </c>
      <c r="BS12" s="86">
        <v>0</v>
      </c>
      <c r="BT12" s="87">
        <v>0</v>
      </c>
      <c r="BV12" s="81"/>
      <c r="BW12" s="92" t="str">
        <f t="shared" si="34"/>
        <v>Function &amp; Event Parking</v>
      </c>
      <c r="BX12" s="83"/>
      <c r="BY12" s="84">
        <f t="shared" si="16"/>
        <v>0</v>
      </c>
      <c r="BZ12" s="85">
        <f t="shared" si="17"/>
        <v>0</v>
      </c>
      <c r="CA12" s="86">
        <f t="shared" si="18"/>
        <v>0</v>
      </c>
      <c r="CB12" s="86">
        <f t="shared" si="19"/>
        <v>0</v>
      </c>
      <c r="CC12" s="86">
        <f t="shared" si="20"/>
        <v>0</v>
      </c>
      <c r="CD12" s="84">
        <f t="shared" si="4"/>
        <v>0</v>
      </c>
      <c r="CE12" s="85">
        <f t="shared" si="21"/>
        <v>0</v>
      </c>
      <c r="CF12" s="86">
        <f t="shared" si="22"/>
        <v>0</v>
      </c>
      <c r="CG12" s="86">
        <f t="shared" si="23"/>
        <v>0</v>
      </c>
      <c r="CH12" s="86">
        <f t="shared" si="24"/>
        <v>0</v>
      </c>
      <c r="CI12" s="84">
        <f t="shared" si="5"/>
        <v>0</v>
      </c>
      <c r="CJ12" s="85">
        <f t="shared" si="25"/>
        <v>0</v>
      </c>
      <c r="CK12" s="86">
        <f t="shared" si="26"/>
        <v>0</v>
      </c>
      <c r="CL12" s="86">
        <f t="shared" si="27"/>
        <v>0</v>
      </c>
      <c r="CM12" s="87">
        <f t="shared" si="28"/>
        <v>0</v>
      </c>
      <c r="CO12" s="81"/>
      <c r="CP12" s="92" t="str">
        <f t="shared" si="35"/>
        <v>Function &amp; Event Parking</v>
      </c>
      <c r="CQ12" s="83"/>
      <c r="CR12" s="84">
        <f t="shared" si="29"/>
        <v>0</v>
      </c>
      <c r="CS12" s="84">
        <f t="shared" si="6"/>
        <v>0</v>
      </c>
      <c r="CT12" s="85">
        <f t="shared" si="6"/>
        <v>0</v>
      </c>
      <c r="CU12" s="86">
        <f t="shared" si="6"/>
        <v>0</v>
      </c>
      <c r="CV12" s="86">
        <f t="shared" si="6"/>
        <v>0</v>
      </c>
      <c r="CW12" s="86">
        <f t="shared" si="6"/>
        <v>0</v>
      </c>
      <c r="CX12" s="86">
        <f t="shared" si="6"/>
        <v>0</v>
      </c>
      <c r="CY12" s="86">
        <f t="shared" si="6"/>
        <v>0</v>
      </c>
      <c r="CZ12" s="86">
        <f t="shared" si="6"/>
        <v>0</v>
      </c>
      <c r="DA12" s="86">
        <f t="shared" si="6"/>
        <v>0</v>
      </c>
      <c r="DB12" s="86">
        <f t="shared" si="6"/>
        <v>0</v>
      </c>
      <c r="DC12" s="86">
        <f t="shared" si="6"/>
        <v>0</v>
      </c>
      <c r="DD12" s="86">
        <f t="shared" si="6"/>
        <v>0</v>
      </c>
      <c r="DE12" s="87">
        <f t="shared" si="6"/>
        <v>0</v>
      </c>
      <c r="DG12" s="81"/>
      <c r="DH12" s="92" t="str">
        <f t="shared" si="36"/>
        <v>Function &amp; Event Parking</v>
      </c>
      <c r="DI12" s="83"/>
      <c r="DJ12" s="88" t="str">
        <f t="shared" si="30"/>
        <v/>
      </c>
      <c r="DK12" s="88" t="str">
        <f t="shared" si="30"/>
        <v/>
      </c>
      <c r="DL12" s="89" t="str">
        <f t="shared" si="30"/>
        <v/>
      </c>
      <c r="DM12" s="90" t="str">
        <f t="shared" si="30"/>
        <v/>
      </c>
      <c r="DN12" s="90" t="str">
        <f t="shared" si="30"/>
        <v/>
      </c>
      <c r="DO12" s="90" t="str">
        <f t="shared" si="30"/>
        <v/>
      </c>
      <c r="DP12" s="90" t="str">
        <f t="shared" si="30"/>
        <v/>
      </c>
      <c r="DQ12" s="90" t="str">
        <f t="shared" si="30"/>
        <v/>
      </c>
      <c r="DR12" s="90" t="str">
        <f t="shared" si="30"/>
        <v/>
      </c>
      <c r="DS12" s="90" t="str">
        <f t="shared" si="30"/>
        <v/>
      </c>
      <c r="DT12" s="90" t="str">
        <f t="shared" si="30"/>
        <v/>
      </c>
      <c r="DU12" s="90" t="str">
        <f t="shared" si="30"/>
        <v/>
      </c>
      <c r="DV12" s="90" t="str">
        <f t="shared" si="30"/>
        <v/>
      </c>
      <c r="DW12" s="91" t="str">
        <f t="shared" si="30"/>
        <v/>
      </c>
    </row>
    <row r="13" spans="1:131" ht="11.45" customHeight="1" x14ac:dyDescent="0.15">
      <c r="B13" s="81"/>
      <c r="C13" s="92" t="s">
        <v>232</v>
      </c>
      <c r="D13" s="83"/>
      <c r="E13" s="84">
        <f t="shared" si="8"/>
        <v>0</v>
      </c>
      <c r="F13" s="84">
        <f t="shared" si="9"/>
        <v>0</v>
      </c>
      <c r="G13" s="85">
        <v>0</v>
      </c>
      <c r="H13" s="86">
        <v>0</v>
      </c>
      <c r="I13" s="86">
        <v>0</v>
      </c>
      <c r="J13" s="86"/>
      <c r="K13" s="86"/>
      <c r="L13" s="86"/>
      <c r="M13" s="86"/>
      <c r="N13" s="86"/>
      <c r="O13" s="86"/>
      <c r="P13" s="86"/>
      <c r="Q13" s="86"/>
      <c r="R13" s="87"/>
      <c r="T13" s="81"/>
      <c r="U13" s="92" t="str">
        <f t="shared" si="31"/>
        <v>Parking Validation</v>
      </c>
      <c r="V13" s="83"/>
      <c r="W13" s="84">
        <f t="shared" si="10"/>
        <v>0</v>
      </c>
      <c r="X13" s="84">
        <f t="shared" si="11"/>
        <v>0</v>
      </c>
      <c r="Y13" s="85">
        <v>0</v>
      </c>
      <c r="Z13" s="86">
        <v>0</v>
      </c>
      <c r="AA13" s="86">
        <v>0</v>
      </c>
      <c r="AB13" s="86">
        <v>0</v>
      </c>
      <c r="AC13" s="86">
        <v>0</v>
      </c>
      <c r="AD13" s="86">
        <v>0</v>
      </c>
      <c r="AE13" s="86">
        <v>0</v>
      </c>
      <c r="AF13" s="86">
        <v>0</v>
      </c>
      <c r="AG13" s="86">
        <v>0</v>
      </c>
      <c r="AH13" s="86">
        <v>0</v>
      </c>
      <c r="AI13" s="86">
        <v>0</v>
      </c>
      <c r="AJ13" s="87">
        <v>0</v>
      </c>
      <c r="AL13" s="81"/>
      <c r="AM13" s="92" t="str">
        <f t="shared" si="32"/>
        <v>Parking Validation</v>
      </c>
      <c r="AN13" s="83"/>
      <c r="AO13" s="84">
        <f t="shared" si="12"/>
        <v>0</v>
      </c>
      <c r="AP13" s="84">
        <f t="shared" si="13"/>
        <v>0</v>
      </c>
      <c r="AQ13" s="85">
        <v>0</v>
      </c>
      <c r="AR13" s="86">
        <v>0</v>
      </c>
      <c r="AS13" s="86">
        <v>0</v>
      </c>
      <c r="AT13" s="86">
        <v>0</v>
      </c>
      <c r="AU13" s="86">
        <v>0</v>
      </c>
      <c r="AV13" s="86">
        <v>0</v>
      </c>
      <c r="AW13" s="86">
        <v>0</v>
      </c>
      <c r="AX13" s="86">
        <v>0</v>
      </c>
      <c r="AY13" s="86">
        <v>0</v>
      </c>
      <c r="AZ13" s="86">
        <v>0</v>
      </c>
      <c r="BA13" s="86">
        <v>0</v>
      </c>
      <c r="BB13" s="87">
        <v>0</v>
      </c>
      <c r="BD13" s="81"/>
      <c r="BE13" s="92" t="str">
        <f t="shared" si="33"/>
        <v>Parking Validation</v>
      </c>
      <c r="BF13" s="83"/>
      <c r="BG13" s="84">
        <f t="shared" si="14"/>
        <v>3241.88</v>
      </c>
      <c r="BH13" s="84">
        <f t="shared" si="15"/>
        <v>240</v>
      </c>
      <c r="BI13" s="85">
        <v>120</v>
      </c>
      <c r="BJ13" s="86">
        <v>0</v>
      </c>
      <c r="BK13" s="86">
        <v>120</v>
      </c>
      <c r="BL13" s="86">
        <v>0</v>
      </c>
      <c r="BM13" s="86">
        <v>0</v>
      </c>
      <c r="BN13" s="86">
        <v>0</v>
      </c>
      <c r="BO13" s="86">
        <v>240</v>
      </c>
      <c r="BP13" s="86">
        <v>0</v>
      </c>
      <c r="BQ13" s="86">
        <v>320</v>
      </c>
      <c r="BR13" s="86">
        <v>0</v>
      </c>
      <c r="BS13" s="86">
        <v>200</v>
      </c>
      <c r="BT13" s="87">
        <v>2241.88</v>
      </c>
      <c r="BV13" s="81"/>
      <c r="BW13" s="92" t="str">
        <f t="shared" si="34"/>
        <v>Parking Validation</v>
      </c>
      <c r="BX13" s="83"/>
      <c r="BY13" s="84">
        <f t="shared" si="16"/>
        <v>0</v>
      </c>
      <c r="BZ13" s="85">
        <f t="shared" si="17"/>
        <v>0</v>
      </c>
      <c r="CA13" s="86">
        <f t="shared" si="18"/>
        <v>0</v>
      </c>
      <c r="CB13" s="86">
        <f t="shared" si="19"/>
        <v>0</v>
      </c>
      <c r="CC13" s="86">
        <f t="shared" si="20"/>
        <v>0</v>
      </c>
      <c r="CD13" s="84">
        <f t="shared" si="4"/>
        <v>0</v>
      </c>
      <c r="CE13" s="85">
        <f t="shared" si="21"/>
        <v>0</v>
      </c>
      <c r="CF13" s="86">
        <f t="shared" si="22"/>
        <v>0</v>
      </c>
      <c r="CG13" s="86">
        <f t="shared" si="23"/>
        <v>0</v>
      </c>
      <c r="CH13" s="86">
        <f t="shared" si="24"/>
        <v>0</v>
      </c>
      <c r="CI13" s="84">
        <f t="shared" si="5"/>
        <v>0</v>
      </c>
      <c r="CJ13" s="85">
        <f t="shared" si="25"/>
        <v>0</v>
      </c>
      <c r="CK13" s="86">
        <f t="shared" si="26"/>
        <v>0</v>
      </c>
      <c r="CL13" s="86">
        <f t="shared" si="27"/>
        <v>0</v>
      </c>
      <c r="CM13" s="87">
        <f t="shared" si="28"/>
        <v>0</v>
      </c>
      <c r="CO13" s="81"/>
      <c r="CP13" s="92" t="str">
        <f t="shared" si="35"/>
        <v>Parking Validation</v>
      </c>
      <c r="CQ13" s="83"/>
      <c r="CR13" s="84">
        <f t="shared" si="29"/>
        <v>0</v>
      </c>
      <c r="CS13" s="84">
        <f t="shared" si="6"/>
        <v>0</v>
      </c>
      <c r="CT13" s="85">
        <f t="shared" si="6"/>
        <v>0</v>
      </c>
      <c r="CU13" s="86">
        <f t="shared" si="6"/>
        <v>0</v>
      </c>
      <c r="CV13" s="86">
        <f t="shared" si="6"/>
        <v>0</v>
      </c>
      <c r="CW13" s="86">
        <f t="shared" si="6"/>
        <v>0</v>
      </c>
      <c r="CX13" s="86">
        <f t="shared" si="6"/>
        <v>0</v>
      </c>
      <c r="CY13" s="86">
        <f t="shared" si="6"/>
        <v>0</v>
      </c>
      <c r="CZ13" s="86">
        <f t="shared" si="6"/>
        <v>0</v>
      </c>
      <c r="DA13" s="86">
        <f t="shared" si="6"/>
        <v>0</v>
      </c>
      <c r="DB13" s="86">
        <f t="shared" si="6"/>
        <v>0</v>
      </c>
      <c r="DC13" s="86">
        <f t="shared" si="6"/>
        <v>0</v>
      </c>
      <c r="DD13" s="86">
        <f t="shared" si="6"/>
        <v>0</v>
      </c>
      <c r="DE13" s="87">
        <f t="shared" si="6"/>
        <v>0</v>
      </c>
      <c r="DG13" s="81"/>
      <c r="DH13" s="92" t="str">
        <f t="shared" si="36"/>
        <v>Parking Validation</v>
      </c>
      <c r="DI13" s="83"/>
      <c r="DJ13" s="88" t="str">
        <f t="shared" si="30"/>
        <v/>
      </c>
      <c r="DK13" s="88" t="str">
        <f t="shared" si="7"/>
        <v/>
      </c>
      <c r="DL13" s="89" t="str">
        <f t="shared" si="7"/>
        <v/>
      </c>
      <c r="DM13" s="90" t="str">
        <f t="shared" si="7"/>
        <v/>
      </c>
      <c r="DN13" s="90" t="str">
        <f t="shared" si="7"/>
        <v/>
      </c>
      <c r="DO13" s="90" t="str">
        <f t="shared" si="7"/>
        <v/>
      </c>
      <c r="DP13" s="90" t="str">
        <f t="shared" si="7"/>
        <v/>
      </c>
      <c r="DQ13" s="90" t="str">
        <f t="shared" si="7"/>
        <v/>
      </c>
      <c r="DR13" s="90" t="str">
        <f t="shared" si="7"/>
        <v/>
      </c>
      <c r="DS13" s="90" t="str">
        <f t="shared" si="7"/>
        <v/>
      </c>
      <c r="DT13" s="90" t="str">
        <f t="shared" si="7"/>
        <v/>
      </c>
      <c r="DU13" s="90" t="str">
        <f t="shared" si="7"/>
        <v/>
      </c>
      <c r="DV13" s="90" t="str">
        <f t="shared" si="7"/>
        <v/>
      </c>
      <c r="DW13" s="91" t="str">
        <f t="shared" si="7"/>
        <v/>
      </c>
    </row>
    <row r="14" spans="1:131" ht="11.45" customHeight="1" x14ac:dyDescent="0.15">
      <c r="B14" s="81"/>
      <c r="C14" s="92"/>
      <c r="D14" s="83"/>
      <c r="E14" s="84">
        <f t="shared" si="8"/>
        <v>0</v>
      </c>
      <c r="F14" s="84">
        <f t="shared" si="9"/>
        <v>0</v>
      </c>
      <c r="G14" s="85">
        <v>0</v>
      </c>
      <c r="H14" s="86">
        <v>0</v>
      </c>
      <c r="I14" s="86">
        <v>0</v>
      </c>
      <c r="J14" s="86"/>
      <c r="K14" s="86"/>
      <c r="L14" s="86"/>
      <c r="M14" s="86"/>
      <c r="N14" s="86"/>
      <c r="O14" s="86"/>
      <c r="P14" s="86"/>
      <c r="Q14" s="86"/>
      <c r="R14" s="87"/>
      <c r="T14" s="81"/>
      <c r="U14" s="92">
        <f t="shared" si="31"/>
        <v>0</v>
      </c>
      <c r="V14" s="83"/>
      <c r="W14" s="84">
        <f t="shared" si="10"/>
        <v>0</v>
      </c>
      <c r="X14" s="84">
        <f t="shared" si="11"/>
        <v>0</v>
      </c>
      <c r="Y14" s="85">
        <v>0</v>
      </c>
      <c r="Z14" s="86">
        <v>0</v>
      </c>
      <c r="AA14" s="86">
        <v>0</v>
      </c>
      <c r="AB14" s="86">
        <v>0</v>
      </c>
      <c r="AC14" s="86">
        <v>0</v>
      </c>
      <c r="AD14" s="86">
        <v>0</v>
      </c>
      <c r="AE14" s="86">
        <v>0</v>
      </c>
      <c r="AF14" s="86">
        <v>0</v>
      </c>
      <c r="AG14" s="86">
        <v>0</v>
      </c>
      <c r="AH14" s="86">
        <v>0</v>
      </c>
      <c r="AI14" s="86">
        <v>0</v>
      </c>
      <c r="AJ14" s="87">
        <v>0</v>
      </c>
      <c r="AL14" s="81"/>
      <c r="AM14" s="92">
        <f t="shared" si="32"/>
        <v>0</v>
      </c>
      <c r="AN14" s="83"/>
      <c r="AO14" s="84">
        <f t="shared" si="12"/>
        <v>0</v>
      </c>
      <c r="AP14" s="84">
        <f t="shared" si="13"/>
        <v>0</v>
      </c>
      <c r="AQ14" s="85">
        <v>0</v>
      </c>
      <c r="AR14" s="86">
        <v>0</v>
      </c>
      <c r="AS14" s="86">
        <v>0</v>
      </c>
      <c r="AT14" s="86">
        <v>0</v>
      </c>
      <c r="AU14" s="86">
        <v>0</v>
      </c>
      <c r="AV14" s="86">
        <v>0</v>
      </c>
      <c r="AW14" s="86">
        <v>0</v>
      </c>
      <c r="AX14" s="86">
        <v>0</v>
      </c>
      <c r="AY14" s="86">
        <v>0</v>
      </c>
      <c r="AZ14" s="86">
        <v>0</v>
      </c>
      <c r="BA14" s="86">
        <v>0</v>
      </c>
      <c r="BB14" s="87">
        <v>0</v>
      </c>
      <c r="BD14" s="81"/>
      <c r="BE14" s="92">
        <f t="shared" si="33"/>
        <v>0</v>
      </c>
      <c r="BF14" s="83"/>
      <c r="BG14" s="84">
        <f t="shared" si="14"/>
        <v>0</v>
      </c>
      <c r="BH14" s="84">
        <f t="shared" si="15"/>
        <v>0</v>
      </c>
      <c r="BI14" s="85">
        <v>0</v>
      </c>
      <c r="BJ14" s="86">
        <v>0</v>
      </c>
      <c r="BK14" s="86">
        <v>0</v>
      </c>
      <c r="BL14" s="86">
        <v>0</v>
      </c>
      <c r="BM14" s="86">
        <v>0</v>
      </c>
      <c r="BN14" s="86">
        <v>0</v>
      </c>
      <c r="BO14" s="86">
        <v>0</v>
      </c>
      <c r="BP14" s="86">
        <v>0</v>
      </c>
      <c r="BQ14" s="86">
        <v>0</v>
      </c>
      <c r="BR14" s="86">
        <v>0</v>
      </c>
      <c r="BS14" s="86">
        <v>0</v>
      </c>
      <c r="BT14" s="87">
        <v>0</v>
      </c>
      <c r="BV14" s="81"/>
      <c r="BW14" s="92">
        <f t="shared" si="34"/>
        <v>0</v>
      </c>
      <c r="BX14" s="83"/>
      <c r="BY14" s="84">
        <f t="shared" si="16"/>
        <v>0</v>
      </c>
      <c r="BZ14" s="85">
        <f t="shared" si="17"/>
        <v>0</v>
      </c>
      <c r="CA14" s="86">
        <f t="shared" si="18"/>
        <v>0</v>
      </c>
      <c r="CB14" s="86">
        <f t="shared" si="19"/>
        <v>0</v>
      </c>
      <c r="CC14" s="86">
        <f t="shared" si="20"/>
        <v>0</v>
      </c>
      <c r="CD14" s="84">
        <f t="shared" si="4"/>
        <v>0</v>
      </c>
      <c r="CE14" s="85">
        <f t="shared" si="21"/>
        <v>0</v>
      </c>
      <c r="CF14" s="86">
        <f t="shared" si="22"/>
        <v>0</v>
      </c>
      <c r="CG14" s="86">
        <f t="shared" si="23"/>
        <v>0</v>
      </c>
      <c r="CH14" s="86">
        <f t="shared" si="24"/>
        <v>0</v>
      </c>
      <c r="CI14" s="84">
        <f t="shared" si="5"/>
        <v>0</v>
      </c>
      <c r="CJ14" s="85">
        <f t="shared" si="25"/>
        <v>0</v>
      </c>
      <c r="CK14" s="86">
        <f t="shared" si="26"/>
        <v>0</v>
      </c>
      <c r="CL14" s="86">
        <f t="shared" si="27"/>
        <v>0</v>
      </c>
      <c r="CM14" s="87">
        <f t="shared" si="28"/>
        <v>0</v>
      </c>
      <c r="CO14" s="81"/>
      <c r="CP14" s="92">
        <f t="shared" si="35"/>
        <v>0</v>
      </c>
      <c r="CQ14" s="83"/>
      <c r="CR14" s="84">
        <f t="shared" si="29"/>
        <v>0</v>
      </c>
      <c r="CS14" s="84">
        <f t="shared" si="6"/>
        <v>0</v>
      </c>
      <c r="CT14" s="85">
        <f t="shared" si="6"/>
        <v>0</v>
      </c>
      <c r="CU14" s="86">
        <f t="shared" si="6"/>
        <v>0</v>
      </c>
      <c r="CV14" s="86">
        <f t="shared" si="6"/>
        <v>0</v>
      </c>
      <c r="CW14" s="86">
        <f t="shared" si="6"/>
        <v>0</v>
      </c>
      <c r="CX14" s="86">
        <f t="shared" si="6"/>
        <v>0</v>
      </c>
      <c r="CY14" s="86">
        <f t="shared" si="6"/>
        <v>0</v>
      </c>
      <c r="CZ14" s="86">
        <f t="shared" si="6"/>
        <v>0</v>
      </c>
      <c r="DA14" s="86">
        <f t="shared" si="6"/>
        <v>0</v>
      </c>
      <c r="DB14" s="86">
        <f t="shared" si="6"/>
        <v>0</v>
      </c>
      <c r="DC14" s="86">
        <f t="shared" si="6"/>
        <v>0</v>
      </c>
      <c r="DD14" s="86">
        <f t="shared" si="6"/>
        <v>0</v>
      </c>
      <c r="DE14" s="87">
        <f t="shared" si="6"/>
        <v>0</v>
      </c>
      <c r="DG14" s="81"/>
      <c r="DH14" s="92">
        <f t="shared" si="36"/>
        <v>0</v>
      </c>
      <c r="DI14" s="83"/>
      <c r="DJ14" s="88" t="str">
        <f t="shared" si="30"/>
        <v/>
      </c>
      <c r="DK14" s="88" t="str">
        <f t="shared" si="7"/>
        <v/>
      </c>
      <c r="DL14" s="89" t="str">
        <f t="shared" si="7"/>
        <v/>
      </c>
      <c r="DM14" s="90" t="str">
        <f t="shared" si="7"/>
        <v/>
      </c>
      <c r="DN14" s="90" t="str">
        <f t="shared" si="7"/>
        <v/>
      </c>
      <c r="DO14" s="90" t="str">
        <f t="shared" si="7"/>
        <v/>
      </c>
      <c r="DP14" s="90" t="str">
        <f t="shared" si="7"/>
        <v/>
      </c>
      <c r="DQ14" s="90" t="str">
        <f t="shared" si="7"/>
        <v/>
      </c>
      <c r="DR14" s="90" t="str">
        <f t="shared" si="7"/>
        <v/>
      </c>
      <c r="DS14" s="90" t="str">
        <f t="shared" si="7"/>
        <v/>
      </c>
      <c r="DT14" s="90" t="str">
        <f t="shared" si="7"/>
        <v/>
      </c>
      <c r="DU14" s="90" t="str">
        <f t="shared" si="7"/>
        <v/>
      </c>
      <c r="DV14" s="90" t="str">
        <f t="shared" si="7"/>
        <v/>
      </c>
      <c r="DW14" s="91" t="str">
        <f t="shared" si="7"/>
        <v/>
      </c>
    </row>
    <row r="15" spans="1:131" ht="11.45" customHeight="1" x14ac:dyDescent="0.15">
      <c r="B15" s="81"/>
      <c r="C15" s="92"/>
      <c r="D15" s="83"/>
      <c r="E15" s="84">
        <f t="shared" si="8"/>
        <v>0</v>
      </c>
      <c r="F15" s="84">
        <f t="shared" si="9"/>
        <v>0</v>
      </c>
      <c r="G15" s="85">
        <v>0</v>
      </c>
      <c r="H15" s="86">
        <v>0</v>
      </c>
      <c r="I15" s="86">
        <v>0</v>
      </c>
      <c r="J15" s="86"/>
      <c r="K15" s="86"/>
      <c r="L15" s="86"/>
      <c r="M15" s="86"/>
      <c r="N15" s="86"/>
      <c r="O15" s="86"/>
      <c r="P15" s="86"/>
      <c r="Q15" s="86"/>
      <c r="R15" s="87"/>
      <c r="T15" s="81"/>
      <c r="U15" s="92">
        <f t="shared" si="31"/>
        <v>0</v>
      </c>
      <c r="V15" s="83"/>
      <c r="W15" s="84">
        <f t="shared" si="10"/>
        <v>0</v>
      </c>
      <c r="X15" s="84">
        <f t="shared" si="11"/>
        <v>0</v>
      </c>
      <c r="Y15" s="85">
        <v>0</v>
      </c>
      <c r="Z15" s="86">
        <v>0</v>
      </c>
      <c r="AA15" s="86">
        <v>0</v>
      </c>
      <c r="AB15" s="86">
        <v>0</v>
      </c>
      <c r="AC15" s="86">
        <v>0</v>
      </c>
      <c r="AD15" s="86">
        <v>0</v>
      </c>
      <c r="AE15" s="86">
        <v>0</v>
      </c>
      <c r="AF15" s="86">
        <v>0</v>
      </c>
      <c r="AG15" s="86">
        <v>0</v>
      </c>
      <c r="AH15" s="86">
        <v>0</v>
      </c>
      <c r="AI15" s="86">
        <v>0</v>
      </c>
      <c r="AJ15" s="87">
        <v>0</v>
      </c>
      <c r="AL15" s="81"/>
      <c r="AM15" s="92">
        <f t="shared" si="32"/>
        <v>0</v>
      </c>
      <c r="AN15" s="83"/>
      <c r="AO15" s="84">
        <f t="shared" si="12"/>
        <v>0</v>
      </c>
      <c r="AP15" s="84">
        <f t="shared" si="13"/>
        <v>0</v>
      </c>
      <c r="AQ15" s="85">
        <v>0</v>
      </c>
      <c r="AR15" s="86">
        <v>0</v>
      </c>
      <c r="AS15" s="86">
        <v>0</v>
      </c>
      <c r="AT15" s="86">
        <v>0</v>
      </c>
      <c r="AU15" s="86">
        <v>0</v>
      </c>
      <c r="AV15" s="86">
        <v>0</v>
      </c>
      <c r="AW15" s="86">
        <v>0</v>
      </c>
      <c r="AX15" s="86">
        <v>0</v>
      </c>
      <c r="AY15" s="86">
        <v>0</v>
      </c>
      <c r="AZ15" s="86">
        <v>0</v>
      </c>
      <c r="BA15" s="86">
        <v>0</v>
      </c>
      <c r="BB15" s="87">
        <v>0</v>
      </c>
      <c r="BD15" s="81"/>
      <c r="BE15" s="92">
        <f t="shared" si="33"/>
        <v>0</v>
      </c>
      <c r="BF15" s="83"/>
      <c r="BG15" s="84">
        <f t="shared" si="14"/>
        <v>0</v>
      </c>
      <c r="BH15" s="84">
        <f t="shared" si="15"/>
        <v>0</v>
      </c>
      <c r="BI15" s="85">
        <v>0</v>
      </c>
      <c r="BJ15" s="86">
        <v>0</v>
      </c>
      <c r="BK15" s="86">
        <v>0</v>
      </c>
      <c r="BL15" s="86">
        <v>0</v>
      </c>
      <c r="BM15" s="86">
        <v>0</v>
      </c>
      <c r="BN15" s="86">
        <v>0</v>
      </c>
      <c r="BO15" s="86">
        <v>0</v>
      </c>
      <c r="BP15" s="86">
        <v>0</v>
      </c>
      <c r="BQ15" s="86">
        <v>0</v>
      </c>
      <c r="BR15" s="86">
        <v>0</v>
      </c>
      <c r="BS15" s="86">
        <v>0</v>
      </c>
      <c r="BT15" s="87">
        <v>0</v>
      </c>
      <c r="BV15" s="81"/>
      <c r="BW15" s="92">
        <f t="shared" si="34"/>
        <v>0</v>
      </c>
      <c r="BX15" s="83"/>
      <c r="BY15" s="84">
        <f t="shared" si="16"/>
        <v>0</v>
      </c>
      <c r="BZ15" s="85">
        <f t="shared" si="17"/>
        <v>0</v>
      </c>
      <c r="CA15" s="86">
        <f t="shared" si="18"/>
        <v>0</v>
      </c>
      <c r="CB15" s="86">
        <f t="shared" si="19"/>
        <v>0</v>
      </c>
      <c r="CC15" s="86">
        <f t="shared" si="20"/>
        <v>0</v>
      </c>
      <c r="CD15" s="84">
        <f t="shared" si="4"/>
        <v>0</v>
      </c>
      <c r="CE15" s="85">
        <f t="shared" si="21"/>
        <v>0</v>
      </c>
      <c r="CF15" s="86">
        <f t="shared" si="22"/>
        <v>0</v>
      </c>
      <c r="CG15" s="86">
        <f t="shared" si="23"/>
        <v>0</v>
      </c>
      <c r="CH15" s="86">
        <f t="shared" si="24"/>
        <v>0</v>
      </c>
      <c r="CI15" s="84">
        <f t="shared" si="5"/>
        <v>0</v>
      </c>
      <c r="CJ15" s="85">
        <f t="shared" si="25"/>
        <v>0</v>
      </c>
      <c r="CK15" s="86">
        <f t="shared" si="26"/>
        <v>0</v>
      </c>
      <c r="CL15" s="86">
        <f t="shared" si="27"/>
        <v>0</v>
      </c>
      <c r="CM15" s="87">
        <f t="shared" si="28"/>
        <v>0</v>
      </c>
      <c r="CO15" s="81"/>
      <c r="CP15" s="92">
        <f t="shared" si="35"/>
        <v>0</v>
      </c>
      <c r="CQ15" s="83"/>
      <c r="CR15" s="84">
        <f t="shared" si="29"/>
        <v>0</v>
      </c>
      <c r="CS15" s="84">
        <f t="shared" si="6"/>
        <v>0</v>
      </c>
      <c r="CT15" s="85">
        <f t="shared" si="6"/>
        <v>0</v>
      </c>
      <c r="CU15" s="86">
        <f t="shared" si="6"/>
        <v>0</v>
      </c>
      <c r="CV15" s="86">
        <f t="shared" si="6"/>
        <v>0</v>
      </c>
      <c r="CW15" s="86">
        <f t="shared" si="6"/>
        <v>0</v>
      </c>
      <c r="CX15" s="86">
        <f t="shared" si="6"/>
        <v>0</v>
      </c>
      <c r="CY15" s="86">
        <f t="shared" si="6"/>
        <v>0</v>
      </c>
      <c r="CZ15" s="86">
        <f t="shared" si="6"/>
        <v>0</v>
      </c>
      <c r="DA15" s="86">
        <f t="shared" si="6"/>
        <v>0</v>
      </c>
      <c r="DB15" s="86">
        <f t="shared" si="6"/>
        <v>0</v>
      </c>
      <c r="DC15" s="86">
        <f t="shared" si="6"/>
        <v>0</v>
      </c>
      <c r="DD15" s="86">
        <f t="shared" si="6"/>
        <v>0</v>
      </c>
      <c r="DE15" s="87">
        <f t="shared" si="6"/>
        <v>0</v>
      </c>
      <c r="DG15" s="81"/>
      <c r="DH15" s="92">
        <f t="shared" si="36"/>
        <v>0</v>
      </c>
      <c r="DI15" s="83"/>
      <c r="DJ15" s="88" t="str">
        <f t="shared" si="30"/>
        <v/>
      </c>
      <c r="DK15" s="88" t="str">
        <f t="shared" si="7"/>
        <v/>
      </c>
      <c r="DL15" s="89" t="str">
        <f t="shared" si="7"/>
        <v/>
      </c>
      <c r="DM15" s="90" t="str">
        <f t="shared" si="7"/>
        <v/>
      </c>
      <c r="DN15" s="90" t="str">
        <f t="shared" si="7"/>
        <v/>
      </c>
      <c r="DO15" s="90" t="str">
        <f t="shared" si="7"/>
        <v/>
      </c>
      <c r="DP15" s="90" t="str">
        <f t="shared" si="7"/>
        <v/>
      </c>
      <c r="DQ15" s="90" t="str">
        <f t="shared" si="7"/>
        <v/>
      </c>
      <c r="DR15" s="90" t="str">
        <f t="shared" si="7"/>
        <v/>
      </c>
      <c r="DS15" s="90" t="str">
        <f t="shared" si="7"/>
        <v/>
      </c>
      <c r="DT15" s="90" t="str">
        <f t="shared" si="7"/>
        <v/>
      </c>
      <c r="DU15" s="90" t="str">
        <f t="shared" si="7"/>
        <v/>
      </c>
      <c r="DV15" s="90" t="str">
        <f t="shared" si="7"/>
        <v/>
      </c>
      <c r="DW15" s="91" t="str">
        <f t="shared" si="7"/>
        <v/>
      </c>
    </row>
    <row r="16" spans="1:131" ht="11.45" customHeight="1" x14ac:dyDescent="0.15">
      <c r="B16" s="81"/>
      <c r="C16" s="92"/>
      <c r="D16" s="83"/>
      <c r="E16" s="84">
        <f t="shared" si="8"/>
        <v>0</v>
      </c>
      <c r="F16" s="84">
        <f t="shared" si="9"/>
        <v>0</v>
      </c>
      <c r="G16" s="85">
        <v>0</v>
      </c>
      <c r="H16" s="86">
        <v>0</v>
      </c>
      <c r="I16" s="86">
        <v>0</v>
      </c>
      <c r="J16" s="86"/>
      <c r="K16" s="86"/>
      <c r="L16" s="86"/>
      <c r="M16" s="86"/>
      <c r="N16" s="86"/>
      <c r="O16" s="86"/>
      <c r="P16" s="86"/>
      <c r="Q16" s="86"/>
      <c r="R16" s="87"/>
      <c r="T16" s="81"/>
      <c r="U16" s="92">
        <f t="shared" si="31"/>
        <v>0</v>
      </c>
      <c r="V16" s="83"/>
      <c r="W16" s="84">
        <f t="shared" si="10"/>
        <v>0</v>
      </c>
      <c r="X16" s="84">
        <f t="shared" si="11"/>
        <v>0</v>
      </c>
      <c r="Y16" s="85">
        <v>0</v>
      </c>
      <c r="Z16" s="86">
        <v>0</v>
      </c>
      <c r="AA16" s="86">
        <v>0</v>
      </c>
      <c r="AB16" s="86">
        <v>0</v>
      </c>
      <c r="AC16" s="86">
        <v>0</v>
      </c>
      <c r="AD16" s="86">
        <v>0</v>
      </c>
      <c r="AE16" s="86">
        <v>0</v>
      </c>
      <c r="AF16" s="86">
        <v>0</v>
      </c>
      <c r="AG16" s="86">
        <v>0</v>
      </c>
      <c r="AH16" s="86">
        <v>0</v>
      </c>
      <c r="AI16" s="86">
        <v>0</v>
      </c>
      <c r="AJ16" s="87">
        <v>0</v>
      </c>
      <c r="AL16" s="81"/>
      <c r="AM16" s="92">
        <f t="shared" si="32"/>
        <v>0</v>
      </c>
      <c r="AN16" s="83"/>
      <c r="AO16" s="84">
        <f t="shared" si="12"/>
        <v>0</v>
      </c>
      <c r="AP16" s="84">
        <f t="shared" si="13"/>
        <v>0</v>
      </c>
      <c r="AQ16" s="85">
        <v>0</v>
      </c>
      <c r="AR16" s="86">
        <v>0</v>
      </c>
      <c r="AS16" s="86">
        <v>0</v>
      </c>
      <c r="AT16" s="86">
        <v>0</v>
      </c>
      <c r="AU16" s="86">
        <v>0</v>
      </c>
      <c r="AV16" s="86">
        <v>0</v>
      </c>
      <c r="AW16" s="86">
        <v>0</v>
      </c>
      <c r="AX16" s="86">
        <v>0</v>
      </c>
      <c r="AY16" s="86">
        <v>0</v>
      </c>
      <c r="AZ16" s="86">
        <v>0</v>
      </c>
      <c r="BA16" s="86">
        <v>0</v>
      </c>
      <c r="BB16" s="87">
        <v>0</v>
      </c>
      <c r="BD16" s="81"/>
      <c r="BE16" s="92">
        <f t="shared" si="33"/>
        <v>0</v>
      </c>
      <c r="BF16" s="83"/>
      <c r="BG16" s="84">
        <f t="shared" si="14"/>
        <v>0</v>
      </c>
      <c r="BH16" s="84">
        <f t="shared" si="15"/>
        <v>0</v>
      </c>
      <c r="BI16" s="85">
        <v>0</v>
      </c>
      <c r="BJ16" s="86">
        <v>0</v>
      </c>
      <c r="BK16" s="86">
        <v>0</v>
      </c>
      <c r="BL16" s="86">
        <v>0</v>
      </c>
      <c r="BM16" s="86">
        <v>0</v>
      </c>
      <c r="BN16" s="86">
        <v>0</v>
      </c>
      <c r="BO16" s="86">
        <v>0</v>
      </c>
      <c r="BP16" s="86">
        <v>0</v>
      </c>
      <c r="BQ16" s="86">
        <v>0</v>
      </c>
      <c r="BR16" s="86">
        <v>0</v>
      </c>
      <c r="BS16" s="86">
        <v>0</v>
      </c>
      <c r="BT16" s="87">
        <v>0</v>
      </c>
      <c r="BV16" s="81"/>
      <c r="BW16" s="92">
        <f t="shared" si="34"/>
        <v>0</v>
      </c>
      <c r="BX16" s="83"/>
      <c r="BY16" s="84">
        <f t="shared" si="16"/>
        <v>0</v>
      </c>
      <c r="BZ16" s="85">
        <f t="shared" si="17"/>
        <v>0</v>
      </c>
      <c r="CA16" s="86">
        <f t="shared" si="18"/>
        <v>0</v>
      </c>
      <c r="CB16" s="86">
        <f t="shared" si="19"/>
        <v>0</v>
      </c>
      <c r="CC16" s="86">
        <f t="shared" si="20"/>
        <v>0</v>
      </c>
      <c r="CD16" s="84">
        <f t="shared" si="4"/>
        <v>0</v>
      </c>
      <c r="CE16" s="85">
        <f t="shared" si="21"/>
        <v>0</v>
      </c>
      <c r="CF16" s="86">
        <f t="shared" si="22"/>
        <v>0</v>
      </c>
      <c r="CG16" s="86">
        <f t="shared" si="23"/>
        <v>0</v>
      </c>
      <c r="CH16" s="86">
        <f t="shared" si="24"/>
        <v>0</v>
      </c>
      <c r="CI16" s="84">
        <f t="shared" si="5"/>
        <v>0</v>
      </c>
      <c r="CJ16" s="85">
        <f t="shared" si="25"/>
        <v>0</v>
      </c>
      <c r="CK16" s="86">
        <f t="shared" si="26"/>
        <v>0</v>
      </c>
      <c r="CL16" s="86">
        <f t="shared" si="27"/>
        <v>0</v>
      </c>
      <c r="CM16" s="87">
        <f t="shared" si="28"/>
        <v>0</v>
      </c>
      <c r="CO16" s="81"/>
      <c r="CP16" s="92">
        <f t="shared" si="35"/>
        <v>0</v>
      </c>
      <c r="CQ16" s="83"/>
      <c r="CR16" s="84">
        <f t="shared" si="29"/>
        <v>0</v>
      </c>
      <c r="CS16" s="84">
        <f t="shared" si="6"/>
        <v>0</v>
      </c>
      <c r="CT16" s="85">
        <f t="shared" si="6"/>
        <v>0</v>
      </c>
      <c r="CU16" s="86">
        <f t="shared" si="6"/>
        <v>0</v>
      </c>
      <c r="CV16" s="86">
        <f t="shared" si="6"/>
        <v>0</v>
      </c>
      <c r="CW16" s="86">
        <f t="shared" si="6"/>
        <v>0</v>
      </c>
      <c r="CX16" s="86">
        <f t="shared" si="6"/>
        <v>0</v>
      </c>
      <c r="CY16" s="86">
        <f t="shared" si="6"/>
        <v>0</v>
      </c>
      <c r="CZ16" s="86">
        <f t="shared" si="6"/>
        <v>0</v>
      </c>
      <c r="DA16" s="86">
        <f t="shared" si="6"/>
        <v>0</v>
      </c>
      <c r="DB16" s="86">
        <f t="shared" si="6"/>
        <v>0</v>
      </c>
      <c r="DC16" s="86">
        <f t="shared" si="6"/>
        <v>0</v>
      </c>
      <c r="DD16" s="86">
        <f t="shared" si="6"/>
        <v>0</v>
      </c>
      <c r="DE16" s="87">
        <f t="shared" si="6"/>
        <v>0</v>
      </c>
      <c r="DG16" s="81"/>
      <c r="DH16" s="92">
        <f t="shared" si="36"/>
        <v>0</v>
      </c>
      <c r="DI16" s="83"/>
      <c r="DJ16" s="88" t="str">
        <f t="shared" si="30"/>
        <v/>
      </c>
      <c r="DK16" s="88" t="str">
        <f t="shared" si="7"/>
        <v/>
      </c>
      <c r="DL16" s="89" t="str">
        <f t="shared" si="7"/>
        <v/>
      </c>
      <c r="DM16" s="90" t="str">
        <f t="shared" si="7"/>
        <v/>
      </c>
      <c r="DN16" s="90" t="str">
        <f t="shared" si="7"/>
        <v/>
      </c>
      <c r="DO16" s="90" t="str">
        <f t="shared" si="7"/>
        <v/>
      </c>
      <c r="DP16" s="90" t="str">
        <f t="shared" si="7"/>
        <v/>
      </c>
      <c r="DQ16" s="90" t="str">
        <f t="shared" si="7"/>
        <v/>
      </c>
      <c r="DR16" s="90" t="str">
        <f t="shared" si="7"/>
        <v/>
      </c>
      <c r="DS16" s="90" t="str">
        <f t="shared" si="7"/>
        <v/>
      </c>
      <c r="DT16" s="90" t="str">
        <f t="shared" si="7"/>
        <v/>
      </c>
      <c r="DU16" s="90" t="str">
        <f t="shared" si="7"/>
        <v/>
      </c>
      <c r="DV16" s="90" t="str">
        <f t="shared" si="7"/>
        <v/>
      </c>
      <c r="DW16" s="91" t="str">
        <f t="shared" si="7"/>
        <v/>
      </c>
    </row>
    <row r="17" spans="1:131" ht="11.45" customHeight="1" x14ac:dyDescent="0.15">
      <c r="B17" s="81"/>
      <c r="C17" s="92"/>
      <c r="D17" s="83"/>
      <c r="E17" s="84">
        <f t="shared" si="8"/>
        <v>0</v>
      </c>
      <c r="F17" s="84">
        <f t="shared" si="9"/>
        <v>0</v>
      </c>
      <c r="G17" s="85">
        <v>0</v>
      </c>
      <c r="H17" s="86">
        <v>0</v>
      </c>
      <c r="I17" s="86">
        <v>0</v>
      </c>
      <c r="J17" s="86"/>
      <c r="K17" s="86"/>
      <c r="L17" s="86"/>
      <c r="M17" s="86"/>
      <c r="N17" s="86"/>
      <c r="O17" s="86"/>
      <c r="P17" s="86"/>
      <c r="Q17" s="86"/>
      <c r="R17" s="87"/>
      <c r="T17" s="81"/>
      <c r="U17" s="92">
        <f t="shared" si="31"/>
        <v>0</v>
      </c>
      <c r="V17" s="83"/>
      <c r="W17" s="84">
        <f t="shared" si="10"/>
        <v>0</v>
      </c>
      <c r="X17" s="84">
        <f t="shared" si="11"/>
        <v>0</v>
      </c>
      <c r="Y17" s="85">
        <v>0</v>
      </c>
      <c r="Z17" s="86">
        <v>0</v>
      </c>
      <c r="AA17" s="86">
        <v>0</v>
      </c>
      <c r="AB17" s="86">
        <v>0</v>
      </c>
      <c r="AC17" s="86">
        <v>0</v>
      </c>
      <c r="AD17" s="86">
        <v>0</v>
      </c>
      <c r="AE17" s="86">
        <v>0</v>
      </c>
      <c r="AF17" s="86">
        <v>0</v>
      </c>
      <c r="AG17" s="86">
        <v>0</v>
      </c>
      <c r="AH17" s="86">
        <v>0</v>
      </c>
      <c r="AI17" s="86">
        <v>0</v>
      </c>
      <c r="AJ17" s="87">
        <v>0</v>
      </c>
      <c r="AL17" s="81"/>
      <c r="AM17" s="92">
        <f t="shared" si="32"/>
        <v>0</v>
      </c>
      <c r="AN17" s="83"/>
      <c r="AO17" s="84">
        <f t="shared" si="12"/>
        <v>0</v>
      </c>
      <c r="AP17" s="84">
        <f t="shared" si="13"/>
        <v>0</v>
      </c>
      <c r="AQ17" s="85">
        <v>0</v>
      </c>
      <c r="AR17" s="86">
        <v>0</v>
      </c>
      <c r="AS17" s="86">
        <v>0</v>
      </c>
      <c r="AT17" s="86">
        <v>0</v>
      </c>
      <c r="AU17" s="86">
        <v>0</v>
      </c>
      <c r="AV17" s="86">
        <v>0</v>
      </c>
      <c r="AW17" s="86">
        <v>0</v>
      </c>
      <c r="AX17" s="86">
        <v>0</v>
      </c>
      <c r="AY17" s="86">
        <v>0</v>
      </c>
      <c r="AZ17" s="86">
        <v>0</v>
      </c>
      <c r="BA17" s="86">
        <v>0</v>
      </c>
      <c r="BB17" s="87">
        <v>0</v>
      </c>
      <c r="BD17" s="81"/>
      <c r="BE17" s="92">
        <f t="shared" si="33"/>
        <v>0</v>
      </c>
      <c r="BF17" s="83"/>
      <c r="BG17" s="84">
        <f t="shared" si="14"/>
        <v>0</v>
      </c>
      <c r="BH17" s="84">
        <f t="shared" si="15"/>
        <v>0</v>
      </c>
      <c r="BI17" s="85">
        <v>0</v>
      </c>
      <c r="BJ17" s="86">
        <v>0</v>
      </c>
      <c r="BK17" s="86">
        <v>0</v>
      </c>
      <c r="BL17" s="86">
        <v>0</v>
      </c>
      <c r="BM17" s="86">
        <v>0</v>
      </c>
      <c r="BN17" s="86">
        <v>0</v>
      </c>
      <c r="BO17" s="86">
        <v>0</v>
      </c>
      <c r="BP17" s="86">
        <v>0</v>
      </c>
      <c r="BQ17" s="86">
        <v>0</v>
      </c>
      <c r="BR17" s="86">
        <v>0</v>
      </c>
      <c r="BS17" s="86">
        <v>0</v>
      </c>
      <c r="BT17" s="87">
        <v>0</v>
      </c>
      <c r="BV17" s="81"/>
      <c r="BW17" s="92">
        <f t="shared" si="34"/>
        <v>0</v>
      </c>
      <c r="BX17" s="83"/>
      <c r="BY17" s="84">
        <f t="shared" si="16"/>
        <v>0</v>
      </c>
      <c r="BZ17" s="85">
        <f t="shared" si="17"/>
        <v>0</v>
      </c>
      <c r="CA17" s="86">
        <f t="shared" si="18"/>
        <v>0</v>
      </c>
      <c r="CB17" s="86">
        <f t="shared" si="19"/>
        <v>0</v>
      </c>
      <c r="CC17" s="86">
        <f t="shared" si="20"/>
        <v>0</v>
      </c>
      <c r="CD17" s="84">
        <f t="shared" si="4"/>
        <v>0</v>
      </c>
      <c r="CE17" s="85">
        <f t="shared" si="21"/>
        <v>0</v>
      </c>
      <c r="CF17" s="86">
        <f t="shared" si="22"/>
        <v>0</v>
      </c>
      <c r="CG17" s="86">
        <f t="shared" si="23"/>
        <v>0</v>
      </c>
      <c r="CH17" s="86">
        <f t="shared" si="24"/>
        <v>0</v>
      </c>
      <c r="CI17" s="84">
        <f t="shared" si="5"/>
        <v>0</v>
      </c>
      <c r="CJ17" s="85">
        <f t="shared" si="25"/>
        <v>0</v>
      </c>
      <c r="CK17" s="86">
        <f t="shared" si="26"/>
        <v>0</v>
      </c>
      <c r="CL17" s="86">
        <f t="shared" si="27"/>
        <v>0</v>
      </c>
      <c r="CM17" s="87">
        <f t="shared" si="28"/>
        <v>0</v>
      </c>
      <c r="CO17" s="81"/>
      <c r="CP17" s="92">
        <f t="shared" si="35"/>
        <v>0</v>
      </c>
      <c r="CQ17" s="83"/>
      <c r="CR17" s="84">
        <f t="shared" si="29"/>
        <v>0</v>
      </c>
      <c r="CS17" s="84">
        <f t="shared" si="6"/>
        <v>0</v>
      </c>
      <c r="CT17" s="85">
        <f t="shared" si="6"/>
        <v>0</v>
      </c>
      <c r="CU17" s="86">
        <f t="shared" si="6"/>
        <v>0</v>
      </c>
      <c r="CV17" s="86">
        <f t="shared" si="6"/>
        <v>0</v>
      </c>
      <c r="CW17" s="86">
        <f t="shared" si="6"/>
        <v>0</v>
      </c>
      <c r="CX17" s="86">
        <f t="shared" si="6"/>
        <v>0</v>
      </c>
      <c r="CY17" s="86">
        <f t="shared" si="6"/>
        <v>0</v>
      </c>
      <c r="CZ17" s="86">
        <f t="shared" si="6"/>
        <v>0</v>
      </c>
      <c r="DA17" s="86">
        <f t="shared" si="6"/>
        <v>0</v>
      </c>
      <c r="DB17" s="86">
        <f t="shared" si="6"/>
        <v>0</v>
      </c>
      <c r="DC17" s="86">
        <f t="shared" si="6"/>
        <v>0</v>
      </c>
      <c r="DD17" s="86">
        <f t="shared" si="6"/>
        <v>0</v>
      </c>
      <c r="DE17" s="87">
        <f t="shared" si="6"/>
        <v>0</v>
      </c>
      <c r="DG17" s="81"/>
      <c r="DH17" s="92">
        <f t="shared" si="36"/>
        <v>0</v>
      </c>
      <c r="DI17" s="83"/>
      <c r="DJ17" s="88" t="str">
        <f t="shared" si="30"/>
        <v/>
      </c>
      <c r="DK17" s="88" t="str">
        <f t="shared" si="7"/>
        <v/>
      </c>
      <c r="DL17" s="89" t="str">
        <f t="shared" si="7"/>
        <v/>
      </c>
      <c r="DM17" s="90" t="str">
        <f t="shared" si="7"/>
        <v/>
      </c>
      <c r="DN17" s="90" t="str">
        <f t="shared" si="7"/>
        <v/>
      </c>
      <c r="DO17" s="90" t="str">
        <f t="shared" si="7"/>
        <v/>
      </c>
      <c r="DP17" s="90" t="str">
        <f t="shared" si="7"/>
        <v/>
      </c>
      <c r="DQ17" s="90" t="str">
        <f t="shared" si="7"/>
        <v/>
      </c>
      <c r="DR17" s="90" t="str">
        <f t="shared" si="7"/>
        <v/>
      </c>
      <c r="DS17" s="90" t="str">
        <f t="shared" si="7"/>
        <v/>
      </c>
      <c r="DT17" s="90" t="str">
        <f t="shared" si="7"/>
        <v/>
      </c>
      <c r="DU17" s="90" t="str">
        <f t="shared" si="7"/>
        <v/>
      </c>
      <c r="DV17" s="90" t="str">
        <f t="shared" si="7"/>
        <v/>
      </c>
      <c r="DW17" s="91" t="str">
        <f t="shared" si="7"/>
        <v/>
      </c>
    </row>
    <row r="18" spans="1:131" ht="11.85" customHeight="1" x14ac:dyDescent="0.15">
      <c r="A18" s="18" t="str">
        <f>IFERROR(CONCATENATE(VLOOKUP($C18,[86]Code!$G:$H,2,0),"-",VLOOKUP($A$5,[86]Code!$B:$D,3,0)),"N/A")</f>
        <v>N/A</v>
      </c>
      <c r="B18" s="28" t="s">
        <v>85</v>
      </c>
      <c r="C18" s="29"/>
      <c r="D18" s="30"/>
      <c r="E18" s="119">
        <f t="shared" si="8"/>
        <v>0</v>
      </c>
      <c r="F18" s="119">
        <f t="shared" si="9"/>
        <v>0</v>
      </c>
      <c r="G18" s="122">
        <f>SUM(G19,G24,G28)</f>
        <v>0</v>
      </c>
      <c r="H18" s="120">
        <f t="shared" ref="H18:R18" si="37">SUM(H19,H24,H28)</f>
        <v>0</v>
      </c>
      <c r="I18" s="120">
        <f t="shared" si="37"/>
        <v>0</v>
      </c>
      <c r="J18" s="120">
        <f t="shared" si="37"/>
        <v>0</v>
      </c>
      <c r="K18" s="120">
        <f t="shared" si="37"/>
        <v>0</v>
      </c>
      <c r="L18" s="120">
        <f t="shared" si="37"/>
        <v>0</v>
      </c>
      <c r="M18" s="120">
        <f t="shared" si="37"/>
        <v>0</v>
      </c>
      <c r="N18" s="120">
        <f t="shared" si="37"/>
        <v>0</v>
      </c>
      <c r="O18" s="120">
        <f t="shared" si="37"/>
        <v>0</v>
      </c>
      <c r="P18" s="120">
        <f t="shared" si="37"/>
        <v>0</v>
      </c>
      <c r="Q18" s="120">
        <f t="shared" si="37"/>
        <v>0</v>
      </c>
      <c r="R18" s="121">
        <f t="shared" si="37"/>
        <v>0</v>
      </c>
      <c r="T18" s="28" t="str">
        <f>$B18</f>
        <v>Total expenses</v>
      </c>
      <c r="U18" s="29"/>
      <c r="V18" s="30"/>
      <c r="W18" s="119">
        <f t="shared" si="10"/>
        <v>0</v>
      </c>
      <c r="X18" s="119">
        <f t="shared" si="11"/>
        <v>0</v>
      </c>
      <c r="Y18" s="122">
        <f>SUM(Y19,Y24,Y28)</f>
        <v>0</v>
      </c>
      <c r="Z18" s="120">
        <f t="shared" ref="Z18:AJ18" si="38">SUM(Z19,Z24,Z28)</f>
        <v>0</v>
      </c>
      <c r="AA18" s="120">
        <f t="shared" si="38"/>
        <v>0</v>
      </c>
      <c r="AB18" s="120">
        <f t="shared" si="38"/>
        <v>0</v>
      </c>
      <c r="AC18" s="120">
        <f t="shared" si="38"/>
        <v>0</v>
      </c>
      <c r="AD18" s="120">
        <f t="shared" si="38"/>
        <v>0</v>
      </c>
      <c r="AE18" s="120">
        <f t="shared" si="38"/>
        <v>0</v>
      </c>
      <c r="AF18" s="120">
        <f t="shared" si="38"/>
        <v>0</v>
      </c>
      <c r="AG18" s="120">
        <f t="shared" si="38"/>
        <v>0</v>
      </c>
      <c r="AH18" s="120">
        <f t="shared" si="38"/>
        <v>0</v>
      </c>
      <c r="AI18" s="120">
        <f t="shared" si="38"/>
        <v>0</v>
      </c>
      <c r="AJ18" s="121">
        <f t="shared" si="38"/>
        <v>0</v>
      </c>
      <c r="AL18" s="28" t="str">
        <f>$B18</f>
        <v>Total expenses</v>
      </c>
      <c r="AM18" s="29"/>
      <c r="AN18" s="30"/>
      <c r="AO18" s="119">
        <f t="shared" si="12"/>
        <v>0</v>
      </c>
      <c r="AP18" s="119">
        <f t="shared" si="13"/>
        <v>0</v>
      </c>
      <c r="AQ18" s="122">
        <f>SUM(AQ19,AQ24,AQ28)</f>
        <v>0</v>
      </c>
      <c r="AR18" s="120">
        <f t="shared" ref="AR18:BB18" si="39">SUM(AR19,AR24,AR28)</f>
        <v>0</v>
      </c>
      <c r="AS18" s="120">
        <f t="shared" si="39"/>
        <v>0</v>
      </c>
      <c r="AT18" s="120">
        <f t="shared" si="39"/>
        <v>0</v>
      </c>
      <c r="AU18" s="120">
        <f t="shared" si="39"/>
        <v>0</v>
      </c>
      <c r="AV18" s="120">
        <f t="shared" si="39"/>
        <v>0</v>
      </c>
      <c r="AW18" s="120">
        <f t="shared" si="39"/>
        <v>0</v>
      </c>
      <c r="AX18" s="120">
        <f t="shared" si="39"/>
        <v>0</v>
      </c>
      <c r="AY18" s="120">
        <f t="shared" si="39"/>
        <v>0</v>
      </c>
      <c r="AZ18" s="120">
        <f t="shared" si="39"/>
        <v>0</v>
      </c>
      <c r="BA18" s="120">
        <f t="shared" si="39"/>
        <v>0</v>
      </c>
      <c r="BB18" s="121">
        <f t="shared" si="39"/>
        <v>0</v>
      </c>
      <c r="BD18" s="28" t="str">
        <f>$B18</f>
        <v>Total expenses</v>
      </c>
      <c r="BE18" s="29"/>
      <c r="BF18" s="30"/>
      <c r="BG18" s="119">
        <f t="shared" si="14"/>
        <v>660</v>
      </c>
      <c r="BH18" s="119">
        <f t="shared" si="15"/>
        <v>0</v>
      </c>
      <c r="BI18" s="122">
        <f>SUM(BI19,BI24,BI28)</f>
        <v>0</v>
      </c>
      <c r="BJ18" s="120">
        <f t="shared" ref="BJ18:BT18" si="40">SUM(BJ19,BJ24,BJ28)</f>
        <v>0</v>
      </c>
      <c r="BK18" s="120">
        <f t="shared" si="40"/>
        <v>0</v>
      </c>
      <c r="BL18" s="120">
        <f t="shared" si="40"/>
        <v>0</v>
      </c>
      <c r="BM18" s="120">
        <f t="shared" si="40"/>
        <v>660</v>
      </c>
      <c r="BN18" s="120">
        <f t="shared" si="40"/>
        <v>0</v>
      </c>
      <c r="BO18" s="120">
        <f t="shared" si="40"/>
        <v>0</v>
      </c>
      <c r="BP18" s="120">
        <f t="shared" si="40"/>
        <v>0</v>
      </c>
      <c r="BQ18" s="120">
        <f t="shared" si="40"/>
        <v>0</v>
      </c>
      <c r="BR18" s="120">
        <f t="shared" si="40"/>
        <v>0</v>
      </c>
      <c r="BS18" s="120">
        <f t="shared" si="40"/>
        <v>0</v>
      </c>
      <c r="BT18" s="121">
        <f t="shared" si="40"/>
        <v>0</v>
      </c>
      <c r="BV18" s="28" t="str">
        <f>$B18</f>
        <v>Total expenses</v>
      </c>
      <c r="BW18" s="29"/>
      <c r="BX18" s="30"/>
      <c r="BY18" s="119">
        <f t="shared" si="16"/>
        <v>0</v>
      </c>
      <c r="BZ18" s="122">
        <f t="shared" si="17"/>
        <v>0</v>
      </c>
      <c r="CA18" s="120">
        <f t="shared" si="18"/>
        <v>0</v>
      </c>
      <c r="CB18" s="120">
        <f t="shared" si="19"/>
        <v>0</v>
      </c>
      <c r="CC18" s="120">
        <f t="shared" si="20"/>
        <v>0</v>
      </c>
      <c r="CD18" s="119">
        <f t="shared" si="4"/>
        <v>0</v>
      </c>
      <c r="CE18" s="122">
        <f t="shared" si="21"/>
        <v>0</v>
      </c>
      <c r="CF18" s="120">
        <f t="shared" si="22"/>
        <v>0</v>
      </c>
      <c r="CG18" s="120">
        <f t="shared" si="23"/>
        <v>0</v>
      </c>
      <c r="CH18" s="120">
        <f t="shared" si="24"/>
        <v>0</v>
      </c>
      <c r="CI18" s="119">
        <f t="shared" si="5"/>
        <v>0</v>
      </c>
      <c r="CJ18" s="122">
        <f t="shared" si="25"/>
        <v>0</v>
      </c>
      <c r="CK18" s="120">
        <f t="shared" si="26"/>
        <v>0</v>
      </c>
      <c r="CL18" s="120">
        <f t="shared" si="27"/>
        <v>0</v>
      </c>
      <c r="CM18" s="121">
        <f t="shared" si="28"/>
        <v>0</v>
      </c>
      <c r="CO18" s="28" t="str">
        <f>$B18</f>
        <v>Total expenses</v>
      </c>
      <c r="CP18" s="29"/>
      <c r="CQ18" s="30"/>
      <c r="CR18" s="119">
        <f t="shared" si="29"/>
        <v>0</v>
      </c>
      <c r="CS18" s="119">
        <f t="shared" si="6"/>
        <v>0</v>
      </c>
      <c r="CT18" s="122">
        <f t="shared" si="6"/>
        <v>0</v>
      </c>
      <c r="CU18" s="120">
        <f t="shared" si="6"/>
        <v>0</v>
      </c>
      <c r="CV18" s="120">
        <f t="shared" si="6"/>
        <v>0</v>
      </c>
      <c r="CW18" s="120">
        <f t="shared" si="6"/>
        <v>0</v>
      </c>
      <c r="CX18" s="120">
        <f t="shared" si="6"/>
        <v>0</v>
      </c>
      <c r="CY18" s="120">
        <f t="shared" si="6"/>
        <v>0</v>
      </c>
      <c r="CZ18" s="120">
        <f t="shared" si="6"/>
        <v>0</v>
      </c>
      <c r="DA18" s="120">
        <f t="shared" si="6"/>
        <v>0</v>
      </c>
      <c r="DB18" s="120">
        <f t="shared" si="6"/>
        <v>0</v>
      </c>
      <c r="DC18" s="120">
        <f t="shared" si="6"/>
        <v>0</v>
      </c>
      <c r="DD18" s="120">
        <f t="shared" si="6"/>
        <v>0</v>
      </c>
      <c r="DE18" s="121">
        <f t="shared" si="6"/>
        <v>0</v>
      </c>
      <c r="DG18" s="28" t="str">
        <f>$B18</f>
        <v>Total expenses</v>
      </c>
      <c r="DH18" s="29"/>
      <c r="DI18" s="30"/>
      <c r="DJ18" s="123" t="str">
        <f t="shared" si="30"/>
        <v/>
      </c>
      <c r="DK18" s="123" t="str">
        <f t="shared" si="7"/>
        <v/>
      </c>
      <c r="DL18" s="124" t="str">
        <f t="shared" si="7"/>
        <v/>
      </c>
      <c r="DM18" s="125" t="str">
        <f t="shared" si="7"/>
        <v/>
      </c>
      <c r="DN18" s="125" t="str">
        <f t="shared" si="7"/>
        <v/>
      </c>
      <c r="DO18" s="125" t="str">
        <f t="shared" si="7"/>
        <v/>
      </c>
      <c r="DP18" s="125" t="str">
        <f t="shared" si="7"/>
        <v/>
      </c>
      <c r="DQ18" s="125" t="str">
        <f t="shared" si="7"/>
        <v/>
      </c>
      <c r="DR18" s="125" t="str">
        <f t="shared" si="7"/>
        <v/>
      </c>
      <c r="DS18" s="125" t="str">
        <f t="shared" si="7"/>
        <v/>
      </c>
      <c r="DT18" s="125" t="str">
        <f t="shared" si="7"/>
        <v/>
      </c>
      <c r="DU18" s="125" t="str">
        <f t="shared" si="7"/>
        <v/>
      </c>
      <c r="DV18" s="125" t="str">
        <f t="shared" si="7"/>
        <v/>
      </c>
      <c r="DW18" s="126" t="str">
        <f t="shared" si="7"/>
        <v/>
      </c>
    </row>
    <row r="19" spans="1:131" ht="11.85" customHeight="1" x14ac:dyDescent="0.15">
      <c r="B19" s="81"/>
      <c r="C19" s="170" t="s">
        <v>86</v>
      </c>
      <c r="D19" s="171"/>
      <c r="E19" s="172">
        <f t="shared" si="8"/>
        <v>0</v>
      </c>
      <c r="F19" s="172">
        <f t="shared" si="9"/>
        <v>0</v>
      </c>
      <c r="G19" s="173">
        <f>SUM(G20:G23)</f>
        <v>0</v>
      </c>
      <c r="H19" s="174">
        <f t="shared" ref="H19:R19" si="41">SUM(H20:H23)</f>
        <v>0</v>
      </c>
      <c r="I19" s="174">
        <f t="shared" si="41"/>
        <v>0</v>
      </c>
      <c r="J19" s="174">
        <f t="shared" si="41"/>
        <v>0</v>
      </c>
      <c r="K19" s="174">
        <f t="shared" si="41"/>
        <v>0</v>
      </c>
      <c r="L19" s="174">
        <f t="shared" si="41"/>
        <v>0</v>
      </c>
      <c r="M19" s="174">
        <f t="shared" si="41"/>
        <v>0</v>
      </c>
      <c r="N19" s="174">
        <f t="shared" si="41"/>
        <v>0</v>
      </c>
      <c r="O19" s="174">
        <f t="shared" si="41"/>
        <v>0</v>
      </c>
      <c r="P19" s="174">
        <f t="shared" si="41"/>
        <v>0</v>
      </c>
      <c r="Q19" s="174">
        <f t="shared" si="41"/>
        <v>0</v>
      </c>
      <c r="R19" s="175">
        <f t="shared" si="41"/>
        <v>0</v>
      </c>
      <c r="T19" s="81"/>
      <c r="U19" s="170" t="str">
        <f t="shared" ref="U19:U82" si="42">$C19</f>
        <v>Subtotal Cost of Sales</v>
      </c>
      <c r="V19" s="171"/>
      <c r="W19" s="172">
        <f t="shared" si="10"/>
        <v>0</v>
      </c>
      <c r="X19" s="172">
        <f t="shared" si="11"/>
        <v>0</v>
      </c>
      <c r="Y19" s="173">
        <f>SUM(Y20:Y23)</f>
        <v>0</v>
      </c>
      <c r="Z19" s="174">
        <f t="shared" ref="Z19:AJ19" si="43">SUM(Z20:Z23)</f>
        <v>0</v>
      </c>
      <c r="AA19" s="174">
        <f t="shared" si="43"/>
        <v>0</v>
      </c>
      <c r="AB19" s="174">
        <f t="shared" si="43"/>
        <v>0</v>
      </c>
      <c r="AC19" s="174">
        <f t="shared" si="43"/>
        <v>0</v>
      </c>
      <c r="AD19" s="174">
        <f t="shared" si="43"/>
        <v>0</v>
      </c>
      <c r="AE19" s="174">
        <f t="shared" si="43"/>
        <v>0</v>
      </c>
      <c r="AF19" s="174">
        <f t="shared" si="43"/>
        <v>0</v>
      </c>
      <c r="AG19" s="174">
        <f t="shared" si="43"/>
        <v>0</v>
      </c>
      <c r="AH19" s="174">
        <f t="shared" si="43"/>
        <v>0</v>
      </c>
      <c r="AI19" s="174">
        <f t="shared" si="43"/>
        <v>0</v>
      </c>
      <c r="AJ19" s="175">
        <f t="shared" si="43"/>
        <v>0</v>
      </c>
      <c r="AL19" s="81"/>
      <c r="AM19" s="170" t="str">
        <f t="shared" ref="AM19:AM82" si="44">$C19</f>
        <v>Subtotal Cost of Sales</v>
      </c>
      <c r="AN19" s="171"/>
      <c r="AO19" s="172">
        <f t="shared" si="12"/>
        <v>0</v>
      </c>
      <c r="AP19" s="172">
        <f t="shared" si="13"/>
        <v>0</v>
      </c>
      <c r="AQ19" s="173">
        <f>SUM(AQ20:AQ23)</f>
        <v>0</v>
      </c>
      <c r="AR19" s="174">
        <f t="shared" ref="AR19:BB19" si="45">SUM(AR20:AR23)</f>
        <v>0</v>
      </c>
      <c r="AS19" s="174">
        <f t="shared" si="45"/>
        <v>0</v>
      </c>
      <c r="AT19" s="174">
        <f t="shared" si="45"/>
        <v>0</v>
      </c>
      <c r="AU19" s="174">
        <f t="shared" si="45"/>
        <v>0</v>
      </c>
      <c r="AV19" s="174">
        <f t="shared" si="45"/>
        <v>0</v>
      </c>
      <c r="AW19" s="174">
        <f t="shared" si="45"/>
        <v>0</v>
      </c>
      <c r="AX19" s="174">
        <f t="shared" si="45"/>
        <v>0</v>
      </c>
      <c r="AY19" s="174">
        <f t="shared" si="45"/>
        <v>0</v>
      </c>
      <c r="AZ19" s="174">
        <f t="shared" si="45"/>
        <v>0</v>
      </c>
      <c r="BA19" s="174">
        <f t="shared" si="45"/>
        <v>0</v>
      </c>
      <c r="BB19" s="175">
        <f t="shared" si="45"/>
        <v>0</v>
      </c>
      <c r="BD19" s="81"/>
      <c r="BE19" s="170" t="str">
        <f t="shared" ref="BE19:BE82" si="46">$C19</f>
        <v>Subtotal Cost of Sales</v>
      </c>
      <c r="BF19" s="171"/>
      <c r="BG19" s="172">
        <f t="shared" si="14"/>
        <v>0</v>
      </c>
      <c r="BH19" s="172">
        <f t="shared" si="15"/>
        <v>0</v>
      </c>
      <c r="BI19" s="173">
        <f>SUM(BI20:BI23)</f>
        <v>0</v>
      </c>
      <c r="BJ19" s="174">
        <f t="shared" ref="BJ19:BT19" si="47">SUM(BJ20:BJ23)</f>
        <v>0</v>
      </c>
      <c r="BK19" s="174">
        <f t="shared" si="47"/>
        <v>0</v>
      </c>
      <c r="BL19" s="174">
        <f t="shared" si="47"/>
        <v>0</v>
      </c>
      <c r="BM19" s="174">
        <f t="shared" si="47"/>
        <v>0</v>
      </c>
      <c r="BN19" s="174">
        <f t="shared" si="47"/>
        <v>0</v>
      </c>
      <c r="BO19" s="174">
        <f t="shared" si="47"/>
        <v>0</v>
      </c>
      <c r="BP19" s="174">
        <f t="shared" si="47"/>
        <v>0</v>
      </c>
      <c r="BQ19" s="174">
        <f t="shared" si="47"/>
        <v>0</v>
      </c>
      <c r="BR19" s="174">
        <f t="shared" si="47"/>
        <v>0</v>
      </c>
      <c r="BS19" s="174">
        <f t="shared" si="47"/>
        <v>0</v>
      </c>
      <c r="BT19" s="175">
        <f t="shared" si="47"/>
        <v>0</v>
      </c>
      <c r="BV19" s="81"/>
      <c r="BW19" s="170" t="str">
        <f t="shared" ref="BW19:BW82" si="48">$C19</f>
        <v>Subtotal Cost of Sales</v>
      </c>
      <c r="BX19" s="171"/>
      <c r="BY19" s="172">
        <f t="shared" si="16"/>
        <v>0</v>
      </c>
      <c r="BZ19" s="173">
        <f t="shared" si="17"/>
        <v>0</v>
      </c>
      <c r="CA19" s="174">
        <f t="shared" si="18"/>
        <v>0</v>
      </c>
      <c r="CB19" s="174">
        <f t="shared" si="19"/>
        <v>0</v>
      </c>
      <c r="CC19" s="174">
        <f t="shared" si="20"/>
        <v>0</v>
      </c>
      <c r="CD19" s="172">
        <f t="shared" si="4"/>
        <v>0</v>
      </c>
      <c r="CE19" s="173">
        <f t="shared" si="21"/>
        <v>0</v>
      </c>
      <c r="CF19" s="174">
        <f t="shared" si="22"/>
        <v>0</v>
      </c>
      <c r="CG19" s="174">
        <f t="shared" si="23"/>
        <v>0</v>
      </c>
      <c r="CH19" s="174">
        <f t="shared" si="24"/>
        <v>0</v>
      </c>
      <c r="CI19" s="172">
        <f t="shared" si="5"/>
        <v>0</v>
      </c>
      <c r="CJ19" s="173">
        <f t="shared" si="25"/>
        <v>0</v>
      </c>
      <c r="CK19" s="174">
        <f t="shared" si="26"/>
        <v>0</v>
      </c>
      <c r="CL19" s="174">
        <f t="shared" si="27"/>
        <v>0</v>
      </c>
      <c r="CM19" s="175">
        <f t="shared" si="28"/>
        <v>0</v>
      </c>
      <c r="CO19" s="81"/>
      <c r="CP19" s="170" t="str">
        <f t="shared" ref="CP19:CP82" si="49">$C19</f>
        <v>Subtotal Cost of Sales</v>
      </c>
      <c r="CQ19" s="171"/>
      <c r="CR19" s="172">
        <f t="shared" si="29"/>
        <v>0</v>
      </c>
      <c r="CS19" s="172">
        <f t="shared" si="6"/>
        <v>0</v>
      </c>
      <c r="CT19" s="173">
        <f t="shared" si="6"/>
        <v>0</v>
      </c>
      <c r="CU19" s="174">
        <f t="shared" si="6"/>
        <v>0</v>
      </c>
      <c r="CV19" s="174">
        <f t="shared" si="6"/>
        <v>0</v>
      </c>
      <c r="CW19" s="174">
        <f t="shared" si="6"/>
        <v>0</v>
      </c>
      <c r="CX19" s="174">
        <f t="shared" si="6"/>
        <v>0</v>
      </c>
      <c r="CY19" s="174">
        <f t="shared" si="6"/>
        <v>0</v>
      </c>
      <c r="CZ19" s="174">
        <f t="shared" si="6"/>
        <v>0</v>
      </c>
      <c r="DA19" s="174">
        <f t="shared" si="6"/>
        <v>0</v>
      </c>
      <c r="DB19" s="174">
        <f t="shared" si="6"/>
        <v>0</v>
      </c>
      <c r="DC19" s="174">
        <f t="shared" si="6"/>
        <v>0</v>
      </c>
      <c r="DD19" s="174">
        <f t="shared" si="6"/>
        <v>0</v>
      </c>
      <c r="DE19" s="175">
        <f t="shared" si="6"/>
        <v>0</v>
      </c>
      <c r="DG19" s="81"/>
      <c r="DH19" s="170" t="str">
        <f t="shared" ref="DH19:DH82" si="50">$C19</f>
        <v>Subtotal Cost of Sales</v>
      </c>
      <c r="DI19" s="171"/>
      <c r="DJ19" s="176" t="str">
        <f t="shared" si="30"/>
        <v/>
      </c>
      <c r="DK19" s="176" t="str">
        <f t="shared" si="7"/>
        <v/>
      </c>
      <c r="DL19" s="177" t="str">
        <f t="shared" si="7"/>
        <v/>
      </c>
      <c r="DM19" s="178" t="str">
        <f t="shared" si="7"/>
        <v/>
      </c>
      <c r="DN19" s="178" t="str">
        <f t="shared" si="7"/>
        <v/>
      </c>
      <c r="DO19" s="178" t="str">
        <f t="shared" si="7"/>
        <v/>
      </c>
      <c r="DP19" s="178" t="str">
        <f t="shared" si="7"/>
        <v/>
      </c>
      <c r="DQ19" s="178" t="str">
        <f t="shared" si="7"/>
        <v/>
      </c>
      <c r="DR19" s="178" t="str">
        <f t="shared" si="7"/>
        <v/>
      </c>
      <c r="DS19" s="178" t="str">
        <f t="shared" si="7"/>
        <v/>
      </c>
      <c r="DT19" s="178" t="str">
        <f t="shared" si="7"/>
        <v/>
      </c>
      <c r="DU19" s="178" t="str">
        <f t="shared" si="7"/>
        <v/>
      </c>
      <c r="DV19" s="178" t="str">
        <f t="shared" si="7"/>
        <v/>
      </c>
      <c r="DW19" s="179" t="str">
        <f t="shared" si="7"/>
        <v/>
      </c>
    </row>
    <row r="20" spans="1:131" ht="11.85" customHeight="1" x14ac:dyDescent="0.15">
      <c r="A20" s="18" t="str">
        <f>IFERROR(CONCATENATE(VLOOKUP($C20,[86]Code!$G:$H,2,0),"-",VLOOKUP($A$5,[86]Code!$B:$D,3,0)),"N/A")</f>
        <v>N/A</v>
      </c>
      <c r="B20" s="81"/>
      <c r="C20" s="92" t="s">
        <v>87</v>
      </c>
      <c r="D20" s="83"/>
      <c r="E20" s="84">
        <f t="shared" si="8"/>
        <v>0</v>
      </c>
      <c r="F20" s="84">
        <f t="shared" si="9"/>
        <v>0</v>
      </c>
      <c r="G20" s="85">
        <v>0</v>
      </c>
      <c r="H20" s="86">
        <v>0</v>
      </c>
      <c r="I20" s="86">
        <v>0</v>
      </c>
      <c r="J20" s="86"/>
      <c r="K20" s="86"/>
      <c r="L20" s="86"/>
      <c r="M20" s="86"/>
      <c r="N20" s="86"/>
      <c r="O20" s="86"/>
      <c r="P20" s="86"/>
      <c r="Q20" s="86"/>
      <c r="R20" s="87"/>
      <c r="T20" s="81"/>
      <c r="U20" s="92" t="str">
        <f t="shared" si="42"/>
        <v>Cost Of Sales - Ilima Food</v>
      </c>
      <c r="V20" s="83"/>
      <c r="W20" s="84">
        <f t="shared" si="10"/>
        <v>0</v>
      </c>
      <c r="X20" s="84">
        <f t="shared" si="11"/>
        <v>0</v>
      </c>
      <c r="Y20" s="85">
        <v>0</v>
      </c>
      <c r="Z20" s="86">
        <v>0</v>
      </c>
      <c r="AA20" s="86">
        <v>0</v>
      </c>
      <c r="AB20" s="86">
        <v>0</v>
      </c>
      <c r="AC20" s="86">
        <v>0</v>
      </c>
      <c r="AD20" s="86">
        <v>0</v>
      </c>
      <c r="AE20" s="86">
        <v>0</v>
      </c>
      <c r="AF20" s="86">
        <v>0</v>
      </c>
      <c r="AG20" s="86">
        <v>0</v>
      </c>
      <c r="AH20" s="86">
        <v>0</v>
      </c>
      <c r="AI20" s="86">
        <v>0</v>
      </c>
      <c r="AJ20" s="87">
        <v>0</v>
      </c>
      <c r="AL20" s="81"/>
      <c r="AM20" s="92" t="str">
        <f t="shared" si="44"/>
        <v>Cost Of Sales - Ilima Food</v>
      </c>
      <c r="AN20" s="83"/>
      <c r="AO20" s="84">
        <f t="shared" si="12"/>
        <v>0</v>
      </c>
      <c r="AP20" s="84">
        <f t="shared" si="13"/>
        <v>0</v>
      </c>
      <c r="AQ20" s="85">
        <v>0</v>
      </c>
      <c r="AR20" s="86">
        <v>0</v>
      </c>
      <c r="AS20" s="86">
        <v>0</v>
      </c>
      <c r="AT20" s="86">
        <v>0</v>
      </c>
      <c r="AU20" s="86">
        <v>0</v>
      </c>
      <c r="AV20" s="86">
        <v>0</v>
      </c>
      <c r="AW20" s="86">
        <v>0</v>
      </c>
      <c r="AX20" s="86">
        <v>0</v>
      </c>
      <c r="AY20" s="86">
        <v>0</v>
      </c>
      <c r="AZ20" s="86">
        <v>0</v>
      </c>
      <c r="BA20" s="86">
        <v>0</v>
      </c>
      <c r="BB20" s="87">
        <v>0</v>
      </c>
      <c r="BD20" s="81"/>
      <c r="BE20" s="92" t="str">
        <f t="shared" si="46"/>
        <v>Cost Of Sales - Ilima Food</v>
      </c>
      <c r="BF20" s="83"/>
      <c r="BG20" s="84">
        <f t="shared" si="14"/>
        <v>0</v>
      </c>
      <c r="BH20" s="84">
        <f t="shared" si="15"/>
        <v>0</v>
      </c>
      <c r="BI20" s="85">
        <v>0</v>
      </c>
      <c r="BJ20" s="86">
        <v>0</v>
      </c>
      <c r="BK20" s="86">
        <v>0</v>
      </c>
      <c r="BL20" s="86">
        <v>0</v>
      </c>
      <c r="BM20" s="86">
        <v>0</v>
      </c>
      <c r="BN20" s="86">
        <v>0</v>
      </c>
      <c r="BO20" s="86">
        <v>0</v>
      </c>
      <c r="BP20" s="86">
        <v>0</v>
      </c>
      <c r="BQ20" s="86">
        <v>0</v>
      </c>
      <c r="BR20" s="86">
        <v>0</v>
      </c>
      <c r="BS20" s="86">
        <v>0</v>
      </c>
      <c r="BT20" s="87">
        <v>0</v>
      </c>
      <c r="BV20" s="81"/>
      <c r="BW20" s="92" t="str">
        <f t="shared" si="48"/>
        <v>Cost Of Sales - Ilima Food</v>
      </c>
      <c r="BX20" s="83"/>
      <c r="BY20" s="84">
        <f t="shared" si="16"/>
        <v>0</v>
      </c>
      <c r="BZ20" s="85">
        <f t="shared" si="17"/>
        <v>0</v>
      </c>
      <c r="CA20" s="86">
        <f t="shared" si="18"/>
        <v>0</v>
      </c>
      <c r="CB20" s="86">
        <f t="shared" si="19"/>
        <v>0</v>
      </c>
      <c r="CC20" s="86">
        <f t="shared" si="20"/>
        <v>0</v>
      </c>
      <c r="CD20" s="84">
        <f t="shared" si="4"/>
        <v>0</v>
      </c>
      <c r="CE20" s="85">
        <f t="shared" si="21"/>
        <v>0</v>
      </c>
      <c r="CF20" s="86">
        <f t="shared" si="22"/>
        <v>0</v>
      </c>
      <c r="CG20" s="86">
        <f t="shared" si="23"/>
        <v>0</v>
      </c>
      <c r="CH20" s="86">
        <f t="shared" si="24"/>
        <v>0</v>
      </c>
      <c r="CI20" s="84">
        <f t="shared" si="5"/>
        <v>0</v>
      </c>
      <c r="CJ20" s="85">
        <f t="shared" si="25"/>
        <v>0</v>
      </c>
      <c r="CK20" s="86">
        <f t="shared" si="26"/>
        <v>0</v>
      </c>
      <c r="CL20" s="86">
        <f t="shared" si="27"/>
        <v>0</v>
      </c>
      <c r="CM20" s="87">
        <f t="shared" si="28"/>
        <v>0</v>
      </c>
      <c r="CO20" s="81"/>
      <c r="CP20" s="92" t="str">
        <f t="shared" si="49"/>
        <v>Cost Of Sales - Ilima Food</v>
      </c>
      <c r="CQ20" s="83"/>
      <c r="CR20" s="84">
        <f t="shared" si="29"/>
        <v>0</v>
      </c>
      <c r="CS20" s="84">
        <f t="shared" si="6"/>
        <v>0</v>
      </c>
      <c r="CT20" s="85">
        <f t="shared" si="6"/>
        <v>0</v>
      </c>
      <c r="CU20" s="86">
        <f t="shared" si="6"/>
        <v>0</v>
      </c>
      <c r="CV20" s="86">
        <f t="shared" si="6"/>
        <v>0</v>
      </c>
      <c r="CW20" s="86">
        <f t="shared" si="6"/>
        <v>0</v>
      </c>
      <c r="CX20" s="86">
        <f t="shared" si="6"/>
        <v>0</v>
      </c>
      <c r="CY20" s="86">
        <f t="shared" si="6"/>
        <v>0</v>
      </c>
      <c r="CZ20" s="86">
        <f t="shared" si="6"/>
        <v>0</v>
      </c>
      <c r="DA20" s="86">
        <f t="shared" si="6"/>
        <v>0</v>
      </c>
      <c r="DB20" s="86">
        <f t="shared" si="6"/>
        <v>0</v>
      </c>
      <c r="DC20" s="86">
        <f t="shared" si="6"/>
        <v>0</v>
      </c>
      <c r="DD20" s="86">
        <f t="shared" si="6"/>
        <v>0</v>
      </c>
      <c r="DE20" s="87">
        <f t="shared" si="6"/>
        <v>0</v>
      </c>
      <c r="DG20" s="81"/>
      <c r="DH20" s="92" t="str">
        <f t="shared" si="50"/>
        <v>Cost Of Sales - Ilima Food</v>
      </c>
      <c r="DI20" s="83"/>
      <c r="DJ20" s="88" t="str">
        <f t="shared" si="30"/>
        <v/>
      </c>
      <c r="DK20" s="88" t="str">
        <f t="shared" si="7"/>
        <v/>
      </c>
      <c r="DL20" s="89" t="str">
        <f t="shared" si="7"/>
        <v/>
      </c>
      <c r="DM20" s="90" t="str">
        <f t="shared" si="7"/>
        <v/>
      </c>
      <c r="DN20" s="90" t="str">
        <f t="shared" si="7"/>
        <v/>
      </c>
      <c r="DO20" s="90" t="str">
        <f t="shared" si="7"/>
        <v/>
      </c>
      <c r="DP20" s="90" t="str">
        <f t="shared" si="7"/>
        <v/>
      </c>
      <c r="DQ20" s="90" t="str">
        <f t="shared" si="7"/>
        <v/>
      </c>
      <c r="DR20" s="90" t="str">
        <f t="shared" si="7"/>
        <v/>
      </c>
      <c r="DS20" s="90" t="str">
        <f t="shared" si="7"/>
        <v/>
      </c>
      <c r="DT20" s="90" t="str">
        <f t="shared" si="7"/>
        <v/>
      </c>
      <c r="DU20" s="90" t="str">
        <f t="shared" si="7"/>
        <v/>
      </c>
      <c r="DV20" s="90" t="str">
        <f t="shared" si="7"/>
        <v/>
      </c>
      <c r="DW20" s="91" t="str">
        <f t="shared" si="7"/>
        <v/>
      </c>
    </row>
    <row r="21" spans="1:131" ht="11.85" customHeight="1" x14ac:dyDescent="0.15">
      <c r="B21" s="81"/>
      <c r="C21" s="92" t="s">
        <v>88</v>
      </c>
      <c r="D21" s="83"/>
      <c r="E21" s="84">
        <f t="shared" si="8"/>
        <v>0</v>
      </c>
      <c r="F21" s="84">
        <f t="shared" si="9"/>
        <v>0</v>
      </c>
      <c r="G21" s="85">
        <v>0</v>
      </c>
      <c r="H21" s="86">
        <v>0</v>
      </c>
      <c r="I21" s="86">
        <v>0</v>
      </c>
      <c r="J21" s="86"/>
      <c r="K21" s="86"/>
      <c r="L21" s="86"/>
      <c r="M21" s="86"/>
      <c r="N21" s="86"/>
      <c r="O21" s="86"/>
      <c r="P21" s="86"/>
      <c r="Q21" s="86"/>
      <c r="R21" s="87"/>
      <c r="T21" s="81"/>
      <c r="U21" s="92" t="str">
        <f t="shared" si="42"/>
        <v>Cost Of Sales - Ilima Beverage</v>
      </c>
      <c r="V21" s="83"/>
      <c r="W21" s="84">
        <f t="shared" si="10"/>
        <v>0</v>
      </c>
      <c r="X21" s="84">
        <f t="shared" si="11"/>
        <v>0</v>
      </c>
      <c r="Y21" s="85">
        <v>0</v>
      </c>
      <c r="Z21" s="86">
        <v>0</v>
      </c>
      <c r="AA21" s="86">
        <v>0</v>
      </c>
      <c r="AB21" s="86">
        <v>0</v>
      </c>
      <c r="AC21" s="86">
        <v>0</v>
      </c>
      <c r="AD21" s="86">
        <v>0</v>
      </c>
      <c r="AE21" s="86">
        <v>0</v>
      </c>
      <c r="AF21" s="86">
        <v>0</v>
      </c>
      <c r="AG21" s="86">
        <v>0</v>
      </c>
      <c r="AH21" s="86">
        <v>0</v>
      </c>
      <c r="AI21" s="86">
        <v>0</v>
      </c>
      <c r="AJ21" s="87">
        <v>0</v>
      </c>
      <c r="AL21" s="81"/>
      <c r="AM21" s="92" t="str">
        <f t="shared" si="44"/>
        <v>Cost Of Sales - Ilima Beverage</v>
      </c>
      <c r="AN21" s="83"/>
      <c r="AO21" s="84">
        <f t="shared" si="12"/>
        <v>0</v>
      </c>
      <c r="AP21" s="84">
        <f t="shared" si="13"/>
        <v>0</v>
      </c>
      <c r="AQ21" s="85">
        <v>0</v>
      </c>
      <c r="AR21" s="86">
        <v>0</v>
      </c>
      <c r="AS21" s="86">
        <v>0</v>
      </c>
      <c r="AT21" s="86">
        <v>0</v>
      </c>
      <c r="AU21" s="86">
        <v>0</v>
      </c>
      <c r="AV21" s="86">
        <v>0</v>
      </c>
      <c r="AW21" s="86">
        <v>0</v>
      </c>
      <c r="AX21" s="86">
        <v>0</v>
      </c>
      <c r="AY21" s="86">
        <v>0</v>
      </c>
      <c r="AZ21" s="86">
        <v>0</v>
      </c>
      <c r="BA21" s="86">
        <v>0</v>
      </c>
      <c r="BB21" s="87">
        <v>0</v>
      </c>
      <c r="BD21" s="81"/>
      <c r="BE21" s="92" t="str">
        <f t="shared" si="46"/>
        <v>Cost Of Sales - Ilima Beverage</v>
      </c>
      <c r="BF21" s="83"/>
      <c r="BG21" s="84">
        <f t="shared" si="14"/>
        <v>0</v>
      </c>
      <c r="BH21" s="84">
        <f t="shared" si="15"/>
        <v>0</v>
      </c>
      <c r="BI21" s="85">
        <v>0</v>
      </c>
      <c r="BJ21" s="86">
        <v>0</v>
      </c>
      <c r="BK21" s="86">
        <v>0</v>
      </c>
      <c r="BL21" s="86">
        <v>0</v>
      </c>
      <c r="BM21" s="86">
        <v>0</v>
      </c>
      <c r="BN21" s="86">
        <v>0</v>
      </c>
      <c r="BO21" s="86">
        <v>0</v>
      </c>
      <c r="BP21" s="86">
        <v>0</v>
      </c>
      <c r="BQ21" s="86">
        <v>0</v>
      </c>
      <c r="BR21" s="86">
        <v>0</v>
      </c>
      <c r="BS21" s="86">
        <v>0</v>
      </c>
      <c r="BT21" s="87">
        <v>0</v>
      </c>
      <c r="BV21" s="81"/>
      <c r="BW21" s="92" t="str">
        <f t="shared" si="48"/>
        <v>Cost Of Sales - Ilima Beverage</v>
      </c>
      <c r="BX21" s="83"/>
      <c r="BY21" s="84">
        <f t="shared" si="16"/>
        <v>0</v>
      </c>
      <c r="BZ21" s="85">
        <f t="shared" si="17"/>
        <v>0</v>
      </c>
      <c r="CA21" s="86">
        <f t="shared" si="18"/>
        <v>0</v>
      </c>
      <c r="CB21" s="86">
        <f t="shared" si="19"/>
        <v>0</v>
      </c>
      <c r="CC21" s="86">
        <f t="shared" si="20"/>
        <v>0</v>
      </c>
      <c r="CD21" s="84">
        <f t="shared" si="4"/>
        <v>0</v>
      </c>
      <c r="CE21" s="85">
        <f t="shared" si="21"/>
        <v>0</v>
      </c>
      <c r="CF21" s="86">
        <f t="shared" si="22"/>
        <v>0</v>
      </c>
      <c r="CG21" s="86">
        <f t="shared" si="23"/>
        <v>0</v>
      </c>
      <c r="CH21" s="86">
        <f t="shared" si="24"/>
        <v>0</v>
      </c>
      <c r="CI21" s="84">
        <f t="shared" si="5"/>
        <v>0</v>
      </c>
      <c r="CJ21" s="85">
        <f t="shared" si="25"/>
        <v>0</v>
      </c>
      <c r="CK21" s="86">
        <f t="shared" si="26"/>
        <v>0</v>
      </c>
      <c r="CL21" s="86">
        <f t="shared" si="27"/>
        <v>0</v>
      </c>
      <c r="CM21" s="87">
        <f t="shared" si="28"/>
        <v>0</v>
      </c>
      <c r="CO21" s="81"/>
      <c r="CP21" s="92" t="str">
        <f t="shared" si="49"/>
        <v>Cost Of Sales - Ilima Beverage</v>
      </c>
      <c r="CQ21" s="83"/>
      <c r="CR21" s="84">
        <f t="shared" si="29"/>
        <v>0</v>
      </c>
      <c r="CS21" s="84">
        <f t="shared" si="6"/>
        <v>0</v>
      </c>
      <c r="CT21" s="85">
        <f t="shared" si="6"/>
        <v>0</v>
      </c>
      <c r="CU21" s="86">
        <f t="shared" si="6"/>
        <v>0</v>
      </c>
      <c r="CV21" s="86">
        <f t="shared" si="6"/>
        <v>0</v>
      </c>
      <c r="CW21" s="86">
        <f t="shared" si="6"/>
        <v>0</v>
      </c>
      <c r="CX21" s="86">
        <f t="shared" si="6"/>
        <v>0</v>
      </c>
      <c r="CY21" s="86">
        <f t="shared" si="6"/>
        <v>0</v>
      </c>
      <c r="CZ21" s="86">
        <f t="shared" si="6"/>
        <v>0</v>
      </c>
      <c r="DA21" s="86">
        <f t="shared" si="6"/>
        <v>0</v>
      </c>
      <c r="DB21" s="86">
        <f t="shared" si="6"/>
        <v>0</v>
      </c>
      <c r="DC21" s="86">
        <f t="shared" si="6"/>
        <v>0</v>
      </c>
      <c r="DD21" s="86">
        <f t="shared" si="6"/>
        <v>0</v>
      </c>
      <c r="DE21" s="87">
        <f t="shared" si="6"/>
        <v>0</v>
      </c>
      <c r="DG21" s="81"/>
      <c r="DH21" s="92" t="str">
        <f t="shared" si="50"/>
        <v>Cost Of Sales - Ilima Beverage</v>
      </c>
      <c r="DI21" s="83"/>
      <c r="DJ21" s="88" t="str">
        <f t="shared" si="30"/>
        <v/>
      </c>
      <c r="DK21" s="88" t="str">
        <f t="shared" si="7"/>
        <v/>
      </c>
      <c r="DL21" s="89" t="str">
        <f t="shared" si="7"/>
        <v/>
      </c>
      <c r="DM21" s="90" t="str">
        <f t="shared" si="7"/>
        <v/>
      </c>
      <c r="DN21" s="90" t="str">
        <f t="shared" si="7"/>
        <v/>
      </c>
      <c r="DO21" s="90" t="str">
        <f t="shared" si="7"/>
        <v/>
      </c>
      <c r="DP21" s="90" t="str">
        <f t="shared" si="7"/>
        <v/>
      </c>
      <c r="DQ21" s="90" t="str">
        <f t="shared" si="7"/>
        <v/>
      </c>
      <c r="DR21" s="90" t="str">
        <f t="shared" si="7"/>
        <v/>
      </c>
      <c r="DS21" s="90" t="str">
        <f t="shared" si="7"/>
        <v/>
      </c>
      <c r="DT21" s="90" t="str">
        <f t="shared" si="7"/>
        <v/>
      </c>
      <c r="DU21" s="90" t="str">
        <f t="shared" si="7"/>
        <v/>
      </c>
      <c r="DV21" s="90" t="str">
        <f t="shared" si="7"/>
        <v/>
      </c>
      <c r="DW21" s="91" t="str">
        <f t="shared" si="7"/>
        <v/>
      </c>
    </row>
    <row r="22" spans="1:131" ht="11.85" customHeight="1" x14ac:dyDescent="0.15">
      <c r="B22" s="81"/>
      <c r="C22" s="92" t="s">
        <v>89</v>
      </c>
      <c r="D22" s="83"/>
      <c r="E22" s="84">
        <f t="shared" si="8"/>
        <v>0</v>
      </c>
      <c r="F22" s="84">
        <f t="shared" si="9"/>
        <v>0</v>
      </c>
      <c r="G22" s="85">
        <v>0</v>
      </c>
      <c r="H22" s="86">
        <v>0</v>
      </c>
      <c r="I22" s="86">
        <v>0</v>
      </c>
      <c r="J22" s="86"/>
      <c r="K22" s="86"/>
      <c r="L22" s="86"/>
      <c r="M22" s="86"/>
      <c r="N22" s="86"/>
      <c r="O22" s="86"/>
      <c r="P22" s="86"/>
      <c r="Q22" s="86"/>
      <c r="R22" s="87"/>
      <c r="T22" s="81"/>
      <c r="U22" s="92" t="str">
        <f t="shared" si="42"/>
        <v>Cost Of Sales - Banquet Food</v>
      </c>
      <c r="V22" s="83"/>
      <c r="W22" s="84">
        <f t="shared" si="10"/>
        <v>0</v>
      </c>
      <c r="X22" s="84">
        <f t="shared" si="11"/>
        <v>0</v>
      </c>
      <c r="Y22" s="85">
        <v>0</v>
      </c>
      <c r="Z22" s="86">
        <v>0</v>
      </c>
      <c r="AA22" s="86">
        <v>0</v>
      </c>
      <c r="AB22" s="86">
        <v>0</v>
      </c>
      <c r="AC22" s="86">
        <v>0</v>
      </c>
      <c r="AD22" s="86">
        <v>0</v>
      </c>
      <c r="AE22" s="86">
        <v>0</v>
      </c>
      <c r="AF22" s="86">
        <v>0</v>
      </c>
      <c r="AG22" s="86">
        <v>0</v>
      </c>
      <c r="AH22" s="86">
        <v>0</v>
      </c>
      <c r="AI22" s="86">
        <v>0</v>
      </c>
      <c r="AJ22" s="87">
        <v>0</v>
      </c>
      <c r="AL22" s="81"/>
      <c r="AM22" s="92" t="str">
        <f t="shared" si="44"/>
        <v>Cost Of Sales - Banquet Food</v>
      </c>
      <c r="AN22" s="83"/>
      <c r="AO22" s="84">
        <f t="shared" si="12"/>
        <v>0</v>
      </c>
      <c r="AP22" s="84">
        <f t="shared" si="13"/>
        <v>0</v>
      </c>
      <c r="AQ22" s="85">
        <v>0</v>
      </c>
      <c r="AR22" s="86">
        <v>0</v>
      </c>
      <c r="AS22" s="86">
        <v>0</v>
      </c>
      <c r="AT22" s="86">
        <v>0</v>
      </c>
      <c r="AU22" s="86">
        <v>0</v>
      </c>
      <c r="AV22" s="86">
        <v>0</v>
      </c>
      <c r="AW22" s="86">
        <v>0</v>
      </c>
      <c r="AX22" s="86">
        <v>0</v>
      </c>
      <c r="AY22" s="86">
        <v>0</v>
      </c>
      <c r="AZ22" s="86">
        <v>0</v>
      </c>
      <c r="BA22" s="86">
        <v>0</v>
      </c>
      <c r="BB22" s="87">
        <v>0</v>
      </c>
      <c r="BD22" s="81"/>
      <c r="BE22" s="92" t="str">
        <f t="shared" si="46"/>
        <v>Cost Of Sales - Banquet Food</v>
      </c>
      <c r="BF22" s="83"/>
      <c r="BG22" s="84">
        <f t="shared" si="14"/>
        <v>0</v>
      </c>
      <c r="BH22" s="84">
        <f t="shared" si="15"/>
        <v>0</v>
      </c>
      <c r="BI22" s="85">
        <v>0</v>
      </c>
      <c r="BJ22" s="86">
        <v>0</v>
      </c>
      <c r="BK22" s="86">
        <v>0</v>
      </c>
      <c r="BL22" s="86">
        <v>0</v>
      </c>
      <c r="BM22" s="86">
        <v>0</v>
      </c>
      <c r="BN22" s="86">
        <v>0</v>
      </c>
      <c r="BO22" s="86">
        <v>0</v>
      </c>
      <c r="BP22" s="86">
        <v>0</v>
      </c>
      <c r="BQ22" s="86">
        <v>0</v>
      </c>
      <c r="BR22" s="86">
        <v>0</v>
      </c>
      <c r="BS22" s="86">
        <v>0</v>
      </c>
      <c r="BT22" s="87">
        <v>0</v>
      </c>
      <c r="BV22" s="81"/>
      <c r="BW22" s="92" t="str">
        <f t="shared" si="48"/>
        <v>Cost Of Sales - Banquet Food</v>
      </c>
      <c r="BX22" s="83"/>
      <c r="BY22" s="84">
        <f t="shared" si="16"/>
        <v>0</v>
      </c>
      <c r="BZ22" s="85">
        <f t="shared" si="17"/>
        <v>0</v>
      </c>
      <c r="CA22" s="86">
        <f t="shared" si="18"/>
        <v>0</v>
      </c>
      <c r="CB22" s="86">
        <f t="shared" si="19"/>
        <v>0</v>
      </c>
      <c r="CC22" s="86">
        <f t="shared" si="20"/>
        <v>0</v>
      </c>
      <c r="CD22" s="84">
        <f t="shared" si="4"/>
        <v>0</v>
      </c>
      <c r="CE22" s="85">
        <f t="shared" si="21"/>
        <v>0</v>
      </c>
      <c r="CF22" s="86">
        <f t="shared" si="22"/>
        <v>0</v>
      </c>
      <c r="CG22" s="86">
        <f t="shared" si="23"/>
        <v>0</v>
      </c>
      <c r="CH22" s="86">
        <f t="shared" si="24"/>
        <v>0</v>
      </c>
      <c r="CI22" s="84">
        <f t="shared" si="5"/>
        <v>0</v>
      </c>
      <c r="CJ22" s="85">
        <f t="shared" si="25"/>
        <v>0</v>
      </c>
      <c r="CK22" s="86">
        <f t="shared" si="26"/>
        <v>0</v>
      </c>
      <c r="CL22" s="86">
        <f t="shared" si="27"/>
        <v>0</v>
      </c>
      <c r="CM22" s="87">
        <f t="shared" si="28"/>
        <v>0</v>
      </c>
      <c r="CO22" s="81"/>
      <c r="CP22" s="92" t="str">
        <f t="shared" si="49"/>
        <v>Cost Of Sales - Banquet Food</v>
      </c>
      <c r="CQ22" s="83"/>
      <c r="CR22" s="84">
        <f t="shared" si="29"/>
        <v>0</v>
      </c>
      <c r="CS22" s="84">
        <f t="shared" si="6"/>
        <v>0</v>
      </c>
      <c r="CT22" s="85">
        <f t="shared" si="6"/>
        <v>0</v>
      </c>
      <c r="CU22" s="86">
        <f t="shared" si="6"/>
        <v>0</v>
      </c>
      <c r="CV22" s="86">
        <f t="shared" si="6"/>
        <v>0</v>
      </c>
      <c r="CW22" s="86">
        <f t="shared" si="6"/>
        <v>0</v>
      </c>
      <c r="CX22" s="86">
        <f t="shared" si="6"/>
        <v>0</v>
      </c>
      <c r="CY22" s="86">
        <f t="shared" si="6"/>
        <v>0</v>
      </c>
      <c r="CZ22" s="86">
        <f t="shared" si="6"/>
        <v>0</v>
      </c>
      <c r="DA22" s="86">
        <f t="shared" si="6"/>
        <v>0</v>
      </c>
      <c r="DB22" s="86">
        <f t="shared" si="6"/>
        <v>0</v>
      </c>
      <c r="DC22" s="86">
        <f t="shared" si="6"/>
        <v>0</v>
      </c>
      <c r="DD22" s="86">
        <f t="shared" si="6"/>
        <v>0</v>
      </c>
      <c r="DE22" s="87">
        <f t="shared" si="6"/>
        <v>0</v>
      </c>
      <c r="DG22" s="81"/>
      <c r="DH22" s="92" t="str">
        <f t="shared" si="50"/>
        <v>Cost Of Sales - Banquet Food</v>
      </c>
      <c r="DI22" s="83"/>
      <c r="DJ22" s="88" t="str">
        <f t="shared" si="30"/>
        <v/>
      </c>
      <c r="DK22" s="88" t="str">
        <f t="shared" si="7"/>
        <v/>
      </c>
      <c r="DL22" s="89" t="str">
        <f t="shared" si="7"/>
        <v/>
      </c>
      <c r="DM22" s="90" t="str">
        <f t="shared" si="7"/>
        <v/>
      </c>
      <c r="DN22" s="90" t="str">
        <f t="shared" si="7"/>
        <v/>
      </c>
      <c r="DO22" s="90" t="str">
        <f t="shared" si="7"/>
        <v/>
      </c>
      <c r="DP22" s="90" t="str">
        <f t="shared" si="7"/>
        <v/>
      </c>
      <c r="DQ22" s="90" t="str">
        <f t="shared" si="7"/>
        <v/>
      </c>
      <c r="DR22" s="90" t="str">
        <f t="shared" si="7"/>
        <v/>
      </c>
      <c r="DS22" s="90" t="str">
        <f t="shared" si="7"/>
        <v/>
      </c>
      <c r="DT22" s="90" t="str">
        <f t="shared" si="7"/>
        <v/>
      </c>
      <c r="DU22" s="90" t="str">
        <f t="shared" si="7"/>
        <v/>
      </c>
      <c r="DV22" s="90" t="str">
        <f t="shared" si="7"/>
        <v/>
      </c>
      <c r="DW22" s="91" t="str">
        <f t="shared" si="7"/>
        <v/>
      </c>
    </row>
    <row r="23" spans="1:131" ht="11.85" customHeight="1" x14ac:dyDescent="0.15">
      <c r="B23" s="81"/>
      <c r="C23" s="92" t="s">
        <v>90</v>
      </c>
      <c r="D23" s="83"/>
      <c r="E23" s="84">
        <f t="shared" si="8"/>
        <v>0</v>
      </c>
      <c r="F23" s="84">
        <f t="shared" si="9"/>
        <v>0</v>
      </c>
      <c r="G23" s="85">
        <v>0</v>
      </c>
      <c r="H23" s="86">
        <v>0</v>
      </c>
      <c r="I23" s="86">
        <v>0</v>
      </c>
      <c r="J23" s="86"/>
      <c r="K23" s="86"/>
      <c r="L23" s="86"/>
      <c r="M23" s="86"/>
      <c r="N23" s="86"/>
      <c r="O23" s="86"/>
      <c r="P23" s="86"/>
      <c r="Q23" s="86"/>
      <c r="R23" s="87"/>
      <c r="T23" s="81"/>
      <c r="U23" s="92" t="str">
        <f t="shared" si="42"/>
        <v>Cost Of Sales - Banquet Beverage</v>
      </c>
      <c r="V23" s="83"/>
      <c r="W23" s="84">
        <f t="shared" si="10"/>
        <v>0</v>
      </c>
      <c r="X23" s="84">
        <f t="shared" si="11"/>
        <v>0</v>
      </c>
      <c r="Y23" s="85">
        <v>0</v>
      </c>
      <c r="Z23" s="86">
        <v>0</v>
      </c>
      <c r="AA23" s="86">
        <v>0</v>
      </c>
      <c r="AB23" s="86">
        <v>0</v>
      </c>
      <c r="AC23" s="86">
        <v>0</v>
      </c>
      <c r="AD23" s="86">
        <v>0</v>
      </c>
      <c r="AE23" s="86">
        <v>0</v>
      </c>
      <c r="AF23" s="86">
        <v>0</v>
      </c>
      <c r="AG23" s="86">
        <v>0</v>
      </c>
      <c r="AH23" s="86">
        <v>0</v>
      </c>
      <c r="AI23" s="86">
        <v>0</v>
      </c>
      <c r="AJ23" s="87">
        <v>0</v>
      </c>
      <c r="AL23" s="81"/>
      <c r="AM23" s="92" t="str">
        <f t="shared" si="44"/>
        <v>Cost Of Sales - Banquet Beverage</v>
      </c>
      <c r="AN23" s="83"/>
      <c r="AO23" s="84">
        <f t="shared" si="12"/>
        <v>0</v>
      </c>
      <c r="AP23" s="84">
        <f t="shared" si="13"/>
        <v>0</v>
      </c>
      <c r="AQ23" s="85">
        <v>0</v>
      </c>
      <c r="AR23" s="86">
        <v>0</v>
      </c>
      <c r="AS23" s="86">
        <v>0</v>
      </c>
      <c r="AT23" s="86">
        <v>0</v>
      </c>
      <c r="AU23" s="86">
        <v>0</v>
      </c>
      <c r="AV23" s="86">
        <v>0</v>
      </c>
      <c r="AW23" s="86">
        <v>0</v>
      </c>
      <c r="AX23" s="86">
        <v>0</v>
      </c>
      <c r="AY23" s="86">
        <v>0</v>
      </c>
      <c r="AZ23" s="86">
        <v>0</v>
      </c>
      <c r="BA23" s="86">
        <v>0</v>
      </c>
      <c r="BB23" s="87">
        <v>0</v>
      </c>
      <c r="BD23" s="81"/>
      <c r="BE23" s="92" t="str">
        <f t="shared" si="46"/>
        <v>Cost Of Sales - Banquet Beverage</v>
      </c>
      <c r="BF23" s="83"/>
      <c r="BG23" s="84">
        <f t="shared" si="14"/>
        <v>0</v>
      </c>
      <c r="BH23" s="84">
        <f t="shared" si="15"/>
        <v>0</v>
      </c>
      <c r="BI23" s="85">
        <v>0</v>
      </c>
      <c r="BJ23" s="86">
        <v>0</v>
      </c>
      <c r="BK23" s="86">
        <v>0</v>
      </c>
      <c r="BL23" s="86">
        <v>0</v>
      </c>
      <c r="BM23" s="86">
        <v>0</v>
      </c>
      <c r="BN23" s="86">
        <v>0</v>
      </c>
      <c r="BO23" s="86">
        <v>0</v>
      </c>
      <c r="BP23" s="86">
        <v>0</v>
      </c>
      <c r="BQ23" s="86">
        <v>0</v>
      </c>
      <c r="BR23" s="86">
        <v>0</v>
      </c>
      <c r="BS23" s="86">
        <v>0</v>
      </c>
      <c r="BT23" s="87">
        <v>0</v>
      </c>
      <c r="BV23" s="81"/>
      <c r="BW23" s="92" t="str">
        <f t="shared" si="48"/>
        <v>Cost Of Sales - Banquet Beverage</v>
      </c>
      <c r="BX23" s="83"/>
      <c r="BY23" s="84">
        <f t="shared" si="16"/>
        <v>0</v>
      </c>
      <c r="BZ23" s="85">
        <f t="shared" si="17"/>
        <v>0</v>
      </c>
      <c r="CA23" s="86">
        <f t="shared" si="18"/>
        <v>0</v>
      </c>
      <c r="CB23" s="86">
        <f t="shared" si="19"/>
        <v>0</v>
      </c>
      <c r="CC23" s="86">
        <f t="shared" si="20"/>
        <v>0</v>
      </c>
      <c r="CD23" s="84">
        <f t="shared" si="4"/>
        <v>0</v>
      </c>
      <c r="CE23" s="85">
        <f t="shared" si="21"/>
        <v>0</v>
      </c>
      <c r="CF23" s="86">
        <f t="shared" si="22"/>
        <v>0</v>
      </c>
      <c r="CG23" s="86">
        <f t="shared" si="23"/>
        <v>0</v>
      </c>
      <c r="CH23" s="86">
        <f t="shared" si="24"/>
        <v>0</v>
      </c>
      <c r="CI23" s="84">
        <f t="shared" si="5"/>
        <v>0</v>
      </c>
      <c r="CJ23" s="85">
        <f t="shared" si="25"/>
        <v>0</v>
      </c>
      <c r="CK23" s="86">
        <f t="shared" si="26"/>
        <v>0</v>
      </c>
      <c r="CL23" s="86">
        <f t="shared" si="27"/>
        <v>0</v>
      </c>
      <c r="CM23" s="87">
        <f t="shared" si="28"/>
        <v>0</v>
      </c>
      <c r="CO23" s="81"/>
      <c r="CP23" s="92" t="str">
        <f t="shared" si="49"/>
        <v>Cost Of Sales - Banquet Beverage</v>
      </c>
      <c r="CQ23" s="83"/>
      <c r="CR23" s="84">
        <f t="shared" si="29"/>
        <v>0</v>
      </c>
      <c r="CS23" s="84">
        <f t="shared" si="6"/>
        <v>0</v>
      </c>
      <c r="CT23" s="85">
        <f t="shared" si="6"/>
        <v>0</v>
      </c>
      <c r="CU23" s="86">
        <f t="shared" si="6"/>
        <v>0</v>
      </c>
      <c r="CV23" s="86">
        <f t="shared" si="6"/>
        <v>0</v>
      </c>
      <c r="CW23" s="86">
        <f t="shared" si="6"/>
        <v>0</v>
      </c>
      <c r="CX23" s="86">
        <f t="shared" si="6"/>
        <v>0</v>
      </c>
      <c r="CY23" s="86">
        <f t="shared" si="6"/>
        <v>0</v>
      </c>
      <c r="CZ23" s="86">
        <f t="shared" si="6"/>
        <v>0</v>
      </c>
      <c r="DA23" s="86">
        <f t="shared" si="6"/>
        <v>0</v>
      </c>
      <c r="DB23" s="86">
        <f t="shared" si="6"/>
        <v>0</v>
      </c>
      <c r="DC23" s="86">
        <f t="shared" si="6"/>
        <v>0</v>
      </c>
      <c r="DD23" s="86">
        <f t="shared" si="6"/>
        <v>0</v>
      </c>
      <c r="DE23" s="87">
        <f t="shared" si="6"/>
        <v>0</v>
      </c>
      <c r="DG23" s="81"/>
      <c r="DH23" s="92" t="str">
        <f t="shared" si="50"/>
        <v>Cost Of Sales - Banquet Beverage</v>
      </c>
      <c r="DI23" s="83"/>
      <c r="DJ23" s="88" t="str">
        <f t="shared" si="30"/>
        <v/>
      </c>
      <c r="DK23" s="88" t="str">
        <f t="shared" si="7"/>
        <v/>
      </c>
      <c r="DL23" s="89" t="str">
        <f t="shared" si="7"/>
        <v/>
      </c>
      <c r="DM23" s="90" t="str">
        <f t="shared" si="7"/>
        <v/>
      </c>
      <c r="DN23" s="90" t="str">
        <f t="shared" si="7"/>
        <v/>
      </c>
      <c r="DO23" s="90" t="str">
        <f t="shared" si="7"/>
        <v/>
      </c>
      <c r="DP23" s="90" t="str">
        <f t="shared" si="7"/>
        <v/>
      </c>
      <c r="DQ23" s="90" t="str">
        <f t="shared" si="7"/>
        <v/>
      </c>
      <c r="DR23" s="90" t="str">
        <f t="shared" si="7"/>
        <v/>
      </c>
      <c r="DS23" s="90" t="str">
        <f t="shared" si="7"/>
        <v/>
      </c>
      <c r="DT23" s="90" t="str">
        <f t="shared" si="7"/>
        <v/>
      </c>
      <c r="DU23" s="90" t="str">
        <f t="shared" si="7"/>
        <v/>
      </c>
      <c r="DV23" s="90" t="str">
        <f t="shared" si="7"/>
        <v/>
      </c>
      <c r="DW23" s="91" t="str">
        <f t="shared" si="7"/>
        <v/>
      </c>
    </row>
    <row r="24" spans="1:131" ht="11.85" customHeight="1" x14ac:dyDescent="0.15">
      <c r="B24" s="81"/>
      <c r="C24" s="170" t="s">
        <v>91</v>
      </c>
      <c r="D24" s="171"/>
      <c r="E24" s="172">
        <f t="shared" si="8"/>
        <v>0</v>
      </c>
      <c r="F24" s="172">
        <f t="shared" si="9"/>
        <v>0</v>
      </c>
      <c r="G24" s="173">
        <f>SUM(G25:G27)</f>
        <v>0</v>
      </c>
      <c r="H24" s="174">
        <f t="shared" ref="H24:R24" si="51">SUM(H25:H27)</f>
        <v>0</v>
      </c>
      <c r="I24" s="174">
        <f t="shared" si="51"/>
        <v>0</v>
      </c>
      <c r="J24" s="174">
        <f t="shared" si="51"/>
        <v>0</v>
      </c>
      <c r="K24" s="174">
        <f t="shared" si="51"/>
        <v>0</v>
      </c>
      <c r="L24" s="174">
        <f t="shared" si="51"/>
        <v>0</v>
      </c>
      <c r="M24" s="174">
        <f t="shared" si="51"/>
        <v>0</v>
      </c>
      <c r="N24" s="174">
        <f t="shared" si="51"/>
        <v>0</v>
      </c>
      <c r="O24" s="174">
        <f t="shared" si="51"/>
        <v>0</v>
      </c>
      <c r="P24" s="174">
        <f t="shared" si="51"/>
        <v>0</v>
      </c>
      <c r="Q24" s="174">
        <f t="shared" si="51"/>
        <v>0</v>
      </c>
      <c r="R24" s="175">
        <f t="shared" si="51"/>
        <v>0</v>
      </c>
      <c r="T24" s="81"/>
      <c r="U24" s="170" t="str">
        <f t="shared" si="42"/>
        <v>Subtotal Patroll And Related</v>
      </c>
      <c r="V24" s="171"/>
      <c r="W24" s="172">
        <f t="shared" si="10"/>
        <v>0</v>
      </c>
      <c r="X24" s="172">
        <f t="shared" si="11"/>
        <v>0</v>
      </c>
      <c r="Y24" s="173">
        <f>SUM(Y25:Y27)</f>
        <v>0</v>
      </c>
      <c r="Z24" s="174">
        <f t="shared" ref="Z24:AJ24" si="52">SUM(Z25:Z27)</f>
        <v>0</v>
      </c>
      <c r="AA24" s="174">
        <f t="shared" si="52"/>
        <v>0</v>
      </c>
      <c r="AB24" s="174">
        <f t="shared" si="52"/>
        <v>0</v>
      </c>
      <c r="AC24" s="174">
        <f t="shared" si="52"/>
        <v>0</v>
      </c>
      <c r="AD24" s="174">
        <f t="shared" si="52"/>
        <v>0</v>
      </c>
      <c r="AE24" s="174">
        <f t="shared" si="52"/>
        <v>0</v>
      </c>
      <c r="AF24" s="174">
        <f t="shared" si="52"/>
        <v>0</v>
      </c>
      <c r="AG24" s="174">
        <f t="shared" si="52"/>
        <v>0</v>
      </c>
      <c r="AH24" s="174">
        <f t="shared" si="52"/>
        <v>0</v>
      </c>
      <c r="AI24" s="174">
        <f t="shared" si="52"/>
        <v>0</v>
      </c>
      <c r="AJ24" s="175">
        <f t="shared" si="52"/>
        <v>0</v>
      </c>
      <c r="AL24" s="81"/>
      <c r="AM24" s="170" t="str">
        <f t="shared" si="44"/>
        <v>Subtotal Patroll And Related</v>
      </c>
      <c r="AN24" s="171"/>
      <c r="AO24" s="172">
        <f t="shared" si="12"/>
        <v>0</v>
      </c>
      <c r="AP24" s="172">
        <f t="shared" si="13"/>
        <v>0</v>
      </c>
      <c r="AQ24" s="173">
        <f>SUM(AQ25:AQ27)</f>
        <v>0</v>
      </c>
      <c r="AR24" s="174">
        <f t="shared" ref="AR24:BB24" si="53">SUM(AR25:AR27)</f>
        <v>0</v>
      </c>
      <c r="AS24" s="174">
        <f t="shared" si="53"/>
        <v>0</v>
      </c>
      <c r="AT24" s="174">
        <f t="shared" si="53"/>
        <v>0</v>
      </c>
      <c r="AU24" s="174">
        <f t="shared" si="53"/>
        <v>0</v>
      </c>
      <c r="AV24" s="174">
        <f t="shared" si="53"/>
        <v>0</v>
      </c>
      <c r="AW24" s="174">
        <f t="shared" si="53"/>
        <v>0</v>
      </c>
      <c r="AX24" s="174">
        <f t="shared" si="53"/>
        <v>0</v>
      </c>
      <c r="AY24" s="174">
        <f t="shared" si="53"/>
        <v>0</v>
      </c>
      <c r="AZ24" s="174">
        <f t="shared" si="53"/>
        <v>0</v>
      </c>
      <c r="BA24" s="174">
        <f t="shared" si="53"/>
        <v>0</v>
      </c>
      <c r="BB24" s="175">
        <f t="shared" si="53"/>
        <v>0</v>
      </c>
      <c r="BD24" s="81"/>
      <c r="BE24" s="170" t="str">
        <f t="shared" si="46"/>
        <v>Subtotal Patroll And Related</v>
      </c>
      <c r="BF24" s="171"/>
      <c r="BG24" s="172">
        <f t="shared" si="14"/>
        <v>0</v>
      </c>
      <c r="BH24" s="172">
        <f t="shared" si="15"/>
        <v>0</v>
      </c>
      <c r="BI24" s="173">
        <f>SUM(BI25:BI27)</f>
        <v>0</v>
      </c>
      <c r="BJ24" s="174">
        <f t="shared" ref="BJ24:BT24" si="54">SUM(BJ25:BJ27)</f>
        <v>0</v>
      </c>
      <c r="BK24" s="174">
        <f t="shared" si="54"/>
        <v>0</v>
      </c>
      <c r="BL24" s="174">
        <f t="shared" si="54"/>
        <v>0</v>
      </c>
      <c r="BM24" s="174">
        <f t="shared" si="54"/>
        <v>0</v>
      </c>
      <c r="BN24" s="174">
        <f t="shared" si="54"/>
        <v>0</v>
      </c>
      <c r="BO24" s="174">
        <f t="shared" si="54"/>
        <v>0</v>
      </c>
      <c r="BP24" s="174">
        <f t="shared" si="54"/>
        <v>0</v>
      </c>
      <c r="BQ24" s="174">
        <f t="shared" si="54"/>
        <v>0</v>
      </c>
      <c r="BR24" s="174">
        <f t="shared" si="54"/>
        <v>0</v>
      </c>
      <c r="BS24" s="174">
        <f t="shared" si="54"/>
        <v>0</v>
      </c>
      <c r="BT24" s="175">
        <f t="shared" si="54"/>
        <v>0</v>
      </c>
      <c r="BV24" s="81"/>
      <c r="BW24" s="170" t="str">
        <f t="shared" si="48"/>
        <v>Subtotal Patroll And Related</v>
      </c>
      <c r="BX24" s="171"/>
      <c r="BY24" s="172">
        <f t="shared" si="16"/>
        <v>0</v>
      </c>
      <c r="BZ24" s="173">
        <f t="shared" si="17"/>
        <v>0</v>
      </c>
      <c r="CA24" s="174">
        <f t="shared" si="18"/>
        <v>0</v>
      </c>
      <c r="CB24" s="174">
        <f t="shared" si="19"/>
        <v>0</v>
      </c>
      <c r="CC24" s="174">
        <f t="shared" si="20"/>
        <v>0</v>
      </c>
      <c r="CD24" s="172">
        <f t="shared" si="4"/>
        <v>0</v>
      </c>
      <c r="CE24" s="173">
        <f t="shared" si="21"/>
        <v>0</v>
      </c>
      <c r="CF24" s="174">
        <f t="shared" si="22"/>
        <v>0</v>
      </c>
      <c r="CG24" s="174">
        <f t="shared" si="23"/>
        <v>0</v>
      </c>
      <c r="CH24" s="174">
        <f t="shared" si="24"/>
        <v>0</v>
      </c>
      <c r="CI24" s="172">
        <f t="shared" si="5"/>
        <v>0</v>
      </c>
      <c r="CJ24" s="173">
        <f t="shared" si="25"/>
        <v>0</v>
      </c>
      <c r="CK24" s="174">
        <f t="shared" si="26"/>
        <v>0</v>
      </c>
      <c r="CL24" s="174">
        <f t="shared" si="27"/>
        <v>0</v>
      </c>
      <c r="CM24" s="175">
        <f t="shared" si="28"/>
        <v>0</v>
      </c>
      <c r="CO24" s="81"/>
      <c r="CP24" s="170" t="str">
        <f t="shared" si="49"/>
        <v>Subtotal Patroll And Related</v>
      </c>
      <c r="CQ24" s="171"/>
      <c r="CR24" s="172">
        <f t="shared" si="29"/>
        <v>0</v>
      </c>
      <c r="CS24" s="172">
        <f t="shared" si="6"/>
        <v>0</v>
      </c>
      <c r="CT24" s="173">
        <f t="shared" si="6"/>
        <v>0</v>
      </c>
      <c r="CU24" s="174">
        <f t="shared" si="6"/>
        <v>0</v>
      </c>
      <c r="CV24" s="174">
        <f t="shared" si="6"/>
        <v>0</v>
      </c>
      <c r="CW24" s="174">
        <f t="shared" si="6"/>
        <v>0</v>
      </c>
      <c r="CX24" s="174">
        <f t="shared" si="6"/>
        <v>0</v>
      </c>
      <c r="CY24" s="174">
        <f t="shared" si="6"/>
        <v>0</v>
      </c>
      <c r="CZ24" s="174">
        <f t="shared" si="6"/>
        <v>0</v>
      </c>
      <c r="DA24" s="174">
        <f t="shared" si="6"/>
        <v>0</v>
      </c>
      <c r="DB24" s="174">
        <f t="shared" si="6"/>
        <v>0</v>
      </c>
      <c r="DC24" s="174">
        <f t="shared" si="6"/>
        <v>0</v>
      </c>
      <c r="DD24" s="174">
        <f t="shared" si="6"/>
        <v>0</v>
      </c>
      <c r="DE24" s="175">
        <f t="shared" si="6"/>
        <v>0</v>
      </c>
      <c r="DG24" s="81"/>
      <c r="DH24" s="170" t="str">
        <f t="shared" si="50"/>
        <v>Subtotal Patroll And Related</v>
      </c>
      <c r="DI24" s="171"/>
      <c r="DJ24" s="176" t="str">
        <f t="shared" si="30"/>
        <v/>
      </c>
      <c r="DK24" s="176" t="str">
        <f t="shared" si="7"/>
        <v/>
      </c>
      <c r="DL24" s="177" t="str">
        <f t="shared" si="7"/>
        <v/>
      </c>
      <c r="DM24" s="178" t="str">
        <f t="shared" si="7"/>
        <v/>
      </c>
      <c r="DN24" s="178" t="str">
        <f t="shared" si="7"/>
        <v/>
      </c>
      <c r="DO24" s="178" t="str">
        <f t="shared" si="7"/>
        <v/>
      </c>
      <c r="DP24" s="178" t="str">
        <f t="shared" si="7"/>
        <v/>
      </c>
      <c r="DQ24" s="178" t="str">
        <f t="shared" si="7"/>
        <v/>
      </c>
      <c r="DR24" s="178" t="str">
        <f t="shared" si="7"/>
        <v/>
      </c>
      <c r="DS24" s="178" t="str">
        <f t="shared" si="7"/>
        <v/>
      </c>
      <c r="DT24" s="178" t="str">
        <f t="shared" si="7"/>
        <v/>
      </c>
      <c r="DU24" s="178" t="str">
        <f t="shared" si="7"/>
        <v/>
      </c>
      <c r="DV24" s="178" t="str">
        <f t="shared" si="7"/>
        <v/>
      </c>
      <c r="DW24" s="179" t="str">
        <f t="shared" si="7"/>
        <v/>
      </c>
    </row>
    <row r="25" spans="1:131" ht="11.85" customHeight="1" x14ac:dyDescent="0.15">
      <c r="A25" s="18" t="str">
        <f>IFERROR(CONCATENATE(VLOOKUP($C25,[86]Code!$G:$H,2,0),"-",VLOOKUP($A$5,[86]Code!$B:$D,3,0)),"N/A")</f>
        <v>N/A</v>
      </c>
      <c r="B25" s="81"/>
      <c r="C25" s="92" t="s">
        <v>92</v>
      </c>
      <c r="D25" s="83"/>
      <c r="E25" s="84">
        <f t="shared" si="8"/>
        <v>0</v>
      </c>
      <c r="F25" s="84">
        <f t="shared" si="9"/>
        <v>0</v>
      </c>
      <c r="G25" s="85">
        <v>0</v>
      </c>
      <c r="H25" s="86">
        <v>0</v>
      </c>
      <c r="I25" s="86">
        <v>0</v>
      </c>
      <c r="J25" s="86"/>
      <c r="K25" s="86"/>
      <c r="L25" s="86"/>
      <c r="M25" s="86"/>
      <c r="N25" s="86"/>
      <c r="O25" s="86"/>
      <c r="P25" s="86"/>
      <c r="Q25" s="86"/>
      <c r="R25" s="87"/>
      <c r="T25" s="81"/>
      <c r="U25" s="92" t="str">
        <f t="shared" si="42"/>
        <v>Salaries And Wages</v>
      </c>
      <c r="V25" s="83"/>
      <c r="W25" s="84">
        <f t="shared" si="10"/>
        <v>0</v>
      </c>
      <c r="X25" s="84">
        <f t="shared" si="11"/>
        <v>0</v>
      </c>
      <c r="Y25" s="85">
        <v>0</v>
      </c>
      <c r="Z25" s="86">
        <v>0</v>
      </c>
      <c r="AA25" s="86">
        <v>0</v>
      </c>
      <c r="AB25" s="86">
        <v>0</v>
      </c>
      <c r="AC25" s="86">
        <v>0</v>
      </c>
      <c r="AD25" s="86">
        <v>0</v>
      </c>
      <c r="AE25" s="86">
        <v>0</v>
      </c>
      <c r="AF25" s="86">
        <v>0</v>
      </c>
      <c r="AG25" s="86">
        <v>0</v>
      </c>
      <c r="AH25" s="86">
        <v>0</v>
      </c>
      <c r="AI25" s="86">
        <v>0</v>
      </c>
      <c r="AJ25" s="87">
        <v>0</v>
      </c>
      <c r="AL25" s="81"/>
      <c r="AM25" s="92" t="str">
        <f t="shared" si="44"/>
        <v>Salaries And Wages</v>
      </c>
      <c r="AN25" s="83"/>
      <c r="AO25" s="84">
        <f t="shared" si="12"/>
        <v>0</v>
      </c>
      <c r="AP25" s="84">
        <f t="shared" si="13"/>
        <v>0</v>
      </c>
      <c r="AQ25" s="85">
        <v>0</v>
      </c>
      <c r="AR25" s="86">
        <v>0</v>
      </c>
      <c r="AS25" s="86">
        <v>0</v>
      </c>
      <c r="AT25" s="86">
        <v>0</v>
      </c>
      <c r="AU25" s="86">
        <v>0</v>
      </c>
      <c r="AV25" s="86">
        <v>0</v>
      </c>
      <c r="AW25" s="86">
        <v>0</v>
      </c>
      <c r="AX25" s="86">
        <v>0</v>
      </c>
      <c r="AY25" s="86">
        <v>0</v>
      </c>
      <c r="AZ25" s="86">
        <v>0</v>
      </c>
      <c r="BA25" s="86">
        <v>0</v>
      </c>
      <c r="BB25" s="87">
        <v>0</v>
      </c>
      <c r="BD25" s="81"/>
      <c r="BE25" s="92" t="str">
        <f t="shared" si="46"/>
        <v>Salaries And Wages</v>
      </c>
      <c r="BF25" s="83"/>
      <c r="BG25" s="84">
        <f t="shared" si="14"/>
        <v>0</v>
      </c>
      <c r="BH25" s="84">
        <f t="shared" si="15"/>
        <v>0</v>
      </c>
      <c r="BI25" s="85">
        <v>0</v>
      </c>
      <c r="BJ25" s="86">
        <v>0</v>
      </c>
      <c r="BK25" s="86">
        <v>0</v>
      </c>
      <c r="BL25" s="86">
        <v>0</v>
      </c>
      <c r="BM25" s="86">
        <v>0</v>
      </c>
      <c r="BN25" s="86">
        <v>0</v>
      </c>
      <c r="BO25" s="86">
        <v>0</v>
      </c>
      <c r="BP25" s="86">
        <v>0</v>
      </c>
      <c r="BQ25" s="86">
        <v>0</v>
      </c>
      <c r="BR25" s="86">
        <v>0</v>
      </c>
      <c r="BS25" s="86">
        <v>0</v>
      </c>
      <c r="BT25" s="87">
        <v>0</v>
      </c>
      <c r="BV25" s="81"/>
      <c r="BW25" s="92" t="str">
        <f t="shared" si="48"/>
        <v>Salaries And Wages</v>
      </c>
      <c r="BX25" s="83"/>
      <c r="BY25" s="84">
        <f t="shared" si="16"/>
        <v>0</v>
      </c>
      <c r="BZ25" s="85">
        <f t="shared" si="17"/>
        <v>0</v>
      </c>
      <c r="CA25" s="86">
        <f t="shared" si="18"/>
        <v>0</v>
      </c>
      <c r="CB25" s="86">
        <f t="shared" si="19"/>
        <v>0</v>
      </c>
      <c r="CC25" s="86">
        <f t="shared" si="20"/>
        <v>0</v>
      </c>
      <c r="CD25" s="84">
        <f t="shared" si="4"/>
        <v>0</v>
      </c>
      <c r="CE25" s="85">
        <f t="shared" si="21"/>
        <v>0</v>
      </c>
      <c r="CF25" s="86">
        <f t="shared" si="22"/>
        <v>0</v>
      </c>
      <c r="CG25" s="86">
        <f t="shared" si="23"/>
        <v>0</v>
      </c>
      <c r="CH25" s="86">
        <f t="shared" si="24"/>
        <v>0</v>
      </c>
      <c r="CI25" s="84">
        <f t="shared" si="5"/>
        <v>0</v>
      </c>
      <c r="CJ25" s="85">
        <f t="shared" si="25"/>
        <v>0</v>
      </c>
      <c r="CK25" s="86">
        <f t="shared" si="26"/>
        <v>0</v>
      </c>
      <c r="CL25" s="86">
        <f t="shared" si="27"/>
        <v>0</v>
      </c>
      <c r="CM25" s="87">
        <f t="shared" si="28"/>
        <v>0</v>
      </c>
      <c r="CO25" s="81"/>
      <c r="CP25" s="92" t="str">
        <f t="shared" si="49"/>
        <v>Salaries And Wages</v>
      </c>
      <c r="CQ25" s="83"/>
      <c r="CR25" s="84">
        <f t="shared" si="29"/>
        <v>0</v>
      </c>
      <c r="CS25" s="84">
        <f t="shared" si="6"/>
        <v>0</v>
      </c>
      <c r="CT25" s="85">
        <f t="shared" si="6"/>
        <v>0</v>
      </c>
      <c r="CU25" s="86">
        <f t="shared" si="6"/>
        <v>0</v>
      </c>
      <c r="CV25" s="86">
        <f t="shared" si="6"/>
        <v>0</v>
      </c>
      <c r="CW25" s="86">
        <f t="shared" si="6"/>
        <v>0</v>
      </c>
      <c r="CX25" s="86">
        <f t="shared" si="6"/>
        <v>0</v>
      </c>
      <c r="CY25" s="86">
        <f t="shared" si="6"/>
        <v>0</v>
      </c>
      <c r="CZ25" s="86">
        <f t="shared" si="6"/>
        <v>0</v>
      </c>
      <c r="DA25" s="86">
        <f t="shared" si="6"/>
        <v>0</v>
      </c>
      <c r="DB25" s="86">
        <f t="shared" si="6"/>
        <v>0</v>
      </c>
      <c r="DC25" s="86">
        <f t="shared" si="6"/>
        <v>0</v>
      </c>
      <c r="DD25" s="86">
        <f t="shared" si="6"/>
        <v>0</v>
      </c>
      <c r="DE25" s="87">
        <f t="shared" si="6"/>
        <v>0</v>
      </c>
      <c r="DG25" s="81"/>
      <c r="DH25" s="92" t="str">
        <f t="shared" si="50"/>
        <v>Salaries And Wages</v>
      </c>
      <c r="DI25" s="83"/>
      <c r="DJ25" s="88" t="str">
        <f t="shared" si="30"/>
        <v/>
      </c>
      <c r="DK25" s="88" t="str">
        <f t="shared" si="7"/>
        <v/>
      </c>
      <c r="DL25" s="89" t="str">
        <f t="shared" si="7"/>
        <v/>
      </c>
      <c r="DM25" s="90" t="str">
        <f t="shared" si="7"/>
        <v/>
      </c>
      <c r="DN25" s="90" t="str">
        <f t="shared" si="7"/>
        <v/>
      </c>
      <c r="DO25" s="90" t="str">
        <f t="shared" si="7"/>
        <v/>
      </c>
      <c r="DP25" s="90" t="str">
        <f t="shared" si="7"/>
        <v/>
      </c>
      <c r="DQ25" s="90" t="str">
        <f t="shared" si="7"/>
        <v/>
      </c>
      <c r="DR25" s="90" t="str">
        <f t="shared" si="7"/>
        <v/>
      </c>
      <c r="DS25" s="90" t="str">
        <f t="shared" si="7"/>
        <v/>
      </c>
      <c r="DT25" s="90" t="str">
        <f t="shared" si="7"/>
        <v/>
      </c>
      <c r="DU25" s="90" t="str">
        <f t="shared" si="7"/>
        <v/>
      </c>
      <c r="DV25" s="90" t="str">
        <f t="shared" si="7"/>
        <v/>
      </c>
      <c r="DW25" s="91" t="str">
        <f t="shared" si="7"/>
        <v/>
      </c>
    </row>
    <row r="26" spans="1:131" ht="11.85" customHeight="1" x14ac:dyDescent="0.15">
      <c r="B26" s="81"/>
      <c r="C26" s="92" t="s">
        <v>93</v>
      </c>
      <c r="D26" s="83"/>
      <c r="E26" s="84">
        <f t="shared" si="8"/>
        <v>0</v>
      </c>
      <c r="F26" s="84">
        <f t="shared" si="9"/>
        <v>0</v>
      </c>
      <c r="G26" s="85">
        <v>0</v>
      </c>
      <c r="H26" s="86">
        <v>0</v>
      </c>
      <c r="I26" s="86">
        <v>0</v>
      </c>
      <c r="J26" s="86"/>
      <c r="K26" s="86"/>
      <c r="L26" s="86"/>
      <c r="M26" s="86"/>
      <c r="N26" s="86"/>
      <c r="O26" s="86"/>
      <c r="P26" s="86"/>
      <c r="Q26" s="86"/>
      <c r="R26" s="87"/>
      <c r="T26" s="81"/>
      <c r="U26" s="92" t="str">
        <f t="shared" si="42"/>
        <v>Benefits</v>
      </c>
      <c r="V26" s="83"/>
      <c r="W26" s="84">
        <f t="shared" si="10"/>
        <v>0</v>
      </c>
      <c r="X26" s="84">
        <f t="shared" si="11"/>
        <v>0</v>
      </c>
      <c r="Y26" s="85">
        <v>0</v>
      </c>
      <c r="Z26" s="86">
        <v>0</v>
      </c>
      <c r="AA26" s="86">
        <v>0</v>
      </c>
      <c r="AB26" s="86">
        <v>0</v>
      </c>
      <c r="AC26" s="86">
        <v>0</v>
      </c>
      <c r="AD26" s="86">
        <v>0</v>
      </c>
      <c r="AE26" s="86">
        <v>0</v>
      </c>
      <c r="AF26" s="86">
        <v>0</v>
      </c>
      <c r="AG26" s="86">
        <v>0</v>
      </c>
      <c r="AH26" s="86">
        <v>0</v>
      </c>
      <c r="AI26" s="86">
        <v>0</v>
      </c>
      <c r="AJ26" s="87">
        <v>0</v>
      </c>
      <c r="AL26" s="81"/>
      <c r="AM26" s="92" t="str">
        <f t="shared" si="44"/>
        <v>Benefits</v>
      </c>
      <c r="AN26" s="83"/>
      <c r="AO26" s="84">
        <f t="shared" si="12"/>
        <v>0</v>
      </c>
      <c r="AP26" s="84">
        <f t="shared" si="13"/>
        <v>0</v>
      </c>
      <c r="AQ26" s="85">
        <v>0</v>
      </c>
      <c r="AR26" s="86">
        <v>0</v>
      </c>
      <c r="AS26" s="86">
        <v>0</v>
      </c>
      <c r="AT26" s="86">
        <v>0</v>
      </c>
      <c r="AU26" s="86">
        <v>0</v>
      </c>
      <c r="AV26" s="86">
        <v>0</v>
      </c>
      <c r="AW26" s="86">
        <v>0</v>
      </c>
      <c r="AX26" s="86">
        <v>0</v>
      </c>
      <c r="AY26" s="86">
        <v>0</v>
      </c>
      <c r="AZ26" s="86">
        <v>0</v>
      </c>
      <c r="BA26" s="86">
        <v>0</v>
      </c>
      <c r="BB26" s="87">
        <v>0</v>
      </c>
      <c r="BD26" s="81"/>
      <c r="BE26" s="92" t="str">
        <f t="shared" si="46"/>
        <v>Benefits</v>
      </c>
      <c r="BF26" s="83"/>
      <c r="BG26" s="84">
        <f t="shared" si="14"/>
        <v>0</v>
      </c>
      <c r="BH26" s="84">
        <f t="shared" si="15"/>
        <v>0</v>
      </c>
      <c r="BI26" s="85">
        <v>0</v>
      </c>
      <c r="BJ26" s="86">
        <v>0</v>
      </c>
      <c r="BK26" s="86">
        <v>0</v>
      </c>
      <c r="BL26" s="86">
        <v>0</v>
      </c>
      <c r="BM26" s="86">
        <v>0</v>
      </c>
      <c r="BN26" s="86">
        <v>0</v>
      </c>
      <c r="BO26" s="86">
        <v>0</v>
      </c>
      <c r="BP26" s="86">
        <v>0</v>
      </c>
      <c r="BQ26" s="86">
        <v>0</v>
      </c>
      <c r="BR26" s="86">
        <v>0</v>
      </c>
      <c r="BS26" s="86">
        <v>0</v>
      </c>
      <c r="BT26" s="87">
        <v>0</v>
      </c>
      <c r="BV26" s="81"/>
      <c r="BW26" s="92" t="str">
        <f t="shared" si="48"/>
        <v>Benefits</v>
      </c>
      <c r="BX26" s="83"/>
      <c r="BY26" s="84">
        <f t="shared" si="16"/>
        <v>0</v>
      </c>
      <c r="BZ26" s="85">
        <f t="shared" si="17"/>
        <v>0</v>
      </c>
      <c r="CA26" s="86">
        <f t="shared" si="18"/>
        <v>0</v>
      </c>
      <c r="CB26" s="86">
        <f t="shared" si="19"/>
        <v>0</v>
      </c>
      <c r="CC26" s="86">
        <f t="shared" si="20"/>
        <v>0</v>
      </c>
      <c r="CD26" s="84">
        <f t="shared" si="4"/>
        <v>0</v>
      </c>
      <c r="CE26" s="85">
        <f t="shared" si="21"/>
        <v>0</v>
      </c>
      <c r="CF26" s="86">
        <f t="shared" si="22"/>
        <v>0</v>
      </c>
      <c r="CG26" s="86">
        <f t="shared" si="23"/>
        <v>0</v>
      </c>
      <c r="CH26" s="86">
        <f t="shared" si="24"/>
        <v>0</v>
      </c>
      <c r="CI26" s="84">
        <f t="shared" si="5"/>
        <v>0</v>
      </c>
      <c r="CJ26" s="85">
        <f t="shared" si="25"/>
        <v>0</v>
      </c>
      <c r="CK26" s="86">
        <f t="shared" si="26"/>
        <v>0</v>
      </c>
      <c r="CL26" s="86">
        <f t="shared" si="27"/>
        <v>0</v>
      </c>
      <c r="CM26" s="87">
        <f t="shared" si="28"/>
        <v>0</v>
      </c>
      <c r="CO26" s="81"/>
      <c r="CP26" s="92" t="str">
        <f t="shared" si="49"/>
        <v>Benefits</v>
      </c>
      <c r="CQ26" s="83"/>
      <c r="CR26" s="84">
        <f t="shared" si="29"/>
        <v>0</v>
      </c>
      <c r="CS26" s="84">
        <f t="shared" si="6"/>
        <v>0</v>
      </c>
      <c r="CT26" s="85">
        <f t="shared" si="6"/>
        <v>0</v>
      </c>
      <c r="CU26" s="86">
        <f t="shared" si="6"/>
        <v>0</v>
      </c>
      <c r="CV26" s="86">
        <f t="shared" si="6"/>
        <v>0</v>
      </c>
      <c r="CW26" s="86">
        <f t="shared" si="6"/>
        <v>0</v>
      </c>
      <c r="CX26" s="86">
        <f t="shared" si="6"/>
        <v>0</v>
      </c>
      <c r="CY26" s="86">
        <f t="shared" si="6"/>
        <v>0</v>
      </c>
      <c r="CZ26" s="86">
        <f t="shared" si="6"/>
        <v>0</v>
      </c>
      <c r="DA26" s="86">
        <f t="shared" ref="DA26:DE76" si="55">N26-AF26</f>
        <v>0</v>
      </c>
      <c r="DB26" s="86">
        <f t="shared" si="55"/>
        <v>0</v>
      </c>
      <c r="DC26" s="86">
        <f t="shared" si="55"/>
        <v>0</v>
      </c>
      <c r="DD26" s="86">
        <f t="shared" si="55"/>
        <v>0</v>
      </c>
      <c r="DE26" s="87">
        <f t="shared" si="55"/>
        <v>0</v>
      </c>
      <c r="DG26" s="81"/>
      <c r="DH26" s="92" t="str">
        <f t="shared" si="50"/>
        <v>Benefits</v>
      </c>
      <c r="DI26" s="83"/>
      <c r="DJ26" s="88" t="str">
        <f t="shared" si="30"/>
        <v/>
      </c>
      <c r="DK26" s="88" t="str">
        <f t="shared" si="7"/>
        <v/>
      </c>
      <c r="DL26" s="89" t="str">
        <f t="shared" si="7"/>
        <v/>
      </c>
      <c r="DM26" s="90" t="str">
        <f t="shared" si="7"/>
        <v/>
      </c>
      <c r="DN26" s="90" t="str">
        <f t="shared" si="7"/>
        <v/>
      </c>
      <c r="DO26" s="90" t="str">
        <f t="shared" si="7"/>
        <v/>
      </c>
      <c r="DP26" s="90" t="str">
        <f t="shared" si="7"/>
        <v/>
      </c>
      <c r="DQ26" s="90" t="str">
        <f t="shared" si="7"/>
        <v/>
      </c>
      <c r="DR26" s="90" t="str">
        <f t="shared" si="7"/>
        <v/>
      </c>
      <c r="DS26" s="90" t="str">
        <f t="shared" si="7"/>
        <v/>
      </c>
      <c r="DT26" s="90" t="str">
        <f t="shared" si="7"/>
        <v/>
      </c>
      <c r="DU26" s="90" t="str">
        <f t="shared" si="7"/>
        <v/>
      </c>
      <c r="DV26" s="90" t="str">
        <f t="shared" si="7"/>
        <v/>
      </c>
      <c r="DW26" s="91" t="str">
        <f t="shared" si="7"/>
        <v/>
      </c>
    </row>
    <row r="27" spans="1:131" ht="11.85" customHeight="1" x14ac:dyDescent="0.15">
      <c r="B27" s="81"/>
      <c r="C27" s="92" t="s">
        <v>94</v>
      </c>
      <c r="D27" s="83"/>
      <c r="E27" s="84">
        <f t="shared" si="8"/>
        <v>0</v>
      </c>
      <c r="F27" s="84">
        <f t="shared" si="9"/>
        <v>0</v>
      </c>
      <c r="G27" s="85">
        <v>0</v>
      </c>
      <c r="H27" s="86">
        <v>0</v>
      </c>
      <c r="I27" s="86">
        <v>0</v>
      </c>
      <c r="J27" s="86"/>
      <c r="K27" s="86"/>
      <c r="L27" s="86"/>
      <c r="M27" s="86"/>
      <c r="N27" s="86"/>
      <c r="O27" s="86"/>
      <c r="P27" s="86"/>
      <c r="Q27" s="86"/>
      <c r="R27" s="87"/>
      <c r="T27" s="81"/>
      <c r="U27" s="92" t="str">
        <f t="shared" si="42"/>
        <v>Payroll Taxes</v>
      </c>
      <c r="V27" s="83"/>
      <c r="W27" s="84">
        <f t="shared" si="10"/>
        <v>0</v>
      </c>
      <c r="X27" s="84">
        <f t="shared" si="11"/>
        <v>0</v>
      </c>
      <c r="Y27" s="85">
        <v>0</v>
      </c>
      <c r="Z27" s="86">
        <v>0</v>
      </c>
      <c r="AA27" s="86">
        <v>0</v>
      </c>
      <c r="AB27" s="86">
        <v>0</v>
      </c>
      <c r="AC27" s="86">
        <v>0</v>
      </c>
      <c r="AD27" s="86">
        <v>0</v>
      </c>
      <c r="AE27" s="86">
        <v>0</v>
      </c>
      <c r="AF27" s="86">
        <v>0</v>
      </c>
      <c r="AG27" s="86">
        <v>0</v>
      </c>
      <c r="AH27" s="86">
        <v>0</v>
      </c>
      <c r="AI27" s="86">
        <v>0</v>
      </c>
      <c r="AJ27" s="87">
        <v>0</v>
      </c>
      <c r="AL27" s="81"/>
      <c r="AM27" s="92" t="str">
        <f t="shared" si="44"/>
        <v>Payroll Taxes</v>
      </c>
      <c r="AN27" s="83"/>
      <c r="AO27" s="84">
        <f t="shared" si="12"/>
        <v>0</v>
      </c>
      <c r="AP27" s="84">
        <f t="shared" si="13"/>
        <v>0</v>
      </c>
      <c r="AQ27" s="85">
        <v>0</v>
      </c>
      <c r="AR27" s="86">
        <v>0</v>
      </c>
      <c r="AS27" s="86">
        <v>0</v>
      </c>
      <c r="AT27" s="86">
        <v>0</v>
      </c>
      <c r="AU27" s="86">
        <v>0</v>
      </c>
      <c r="AV27" s="86">
        <v>0</v>
      </c>
      <c r="AW27" s="86">
        <v>0</v>
      </c>
      <c r="AX27" s="86">
        <v>0</v>
      </c>
      <c r="AY27" s="86">
        <v>0</v>
      </c>
      <c r="AZ27" s="86">
        <v>0</v>
      </c>
      <c r="BA27" s="86">
        <v>0</v>
      </c>
      <c r="BB27" s="87">
        <v>0</v>
      </c>
      <c r="BD27" s="81"/>
      <c r="BE27" s="92" t="str">
        <f t="shared" si="46"/>
        <v>Payroll Taxes</v>
      </c>
      <c r="BF27" s="83"/>
      <c r="BG27" s="84">
        <f t="shared" si="14"/>
        <v>0</v>
      </c>
      <c r="BH27" s="84">
        <f t="shared" si="15"/>
        <v>0</v>
      </c>
      <c r="BI27" s="85">
        <v>0</v>
      </c>
      <c r="BJ27" s="86">
        <v>0</v>
      </c>
      <c r="BK27" s="86">
        <v>0</v>
      </c>
      <c r="BL27" s="86">
        <v>0</v>
      </c>
      <c r="BM27" s="86">
        <v>0</v>
      </c>
      <c r="BN27" s="86">
        <v>0</v>
      </c>
      <c r="BO27" s="86">
        <v>0</v>
      </c>
      <c r="BP27" s="86">
        <v>0</v>
      </c>
      <c r="BQ27" s="86">
        <v>0</v>
      </c>
      <c r="BR27" s="86">
        <v>0</v>
      </c>
      <c r="BS27" s="86">
        <v>0</v>
      </c>
      <c r="BT27" s="87">
        <v>0</v>
      </c>
      <c r="BV27" s="81"/>
      <c r="BW27" s="92" t="str">
        <f t="shared" si="48"/>
        <v>Payroll Taxes</v>
      </c>
      <c r="BX27" s="83"/>
      <c r="BY27" s="84">
        <f t="shared" si="16"/>
        <v>0</v>
      </c>
      <c r="BZ27" s="85">
        <f t="shared" si="17"/>
        <v>0</v>
      </c>
      <c r="CA27" s="86">
        <f t="shared" si="18"/>
        <v>0</v>
      </c>
      <c r="CB27" s="86">
        <f t="shared" si="19"/>
        <v>0</v>
      </c>
      <c r="CC27" s="86">
        <f t="shared" si="20"/>
        <v>0</v>
      </c>
      <c r="CD27" s="84">
        <f t="shared" si="4"/>
        <v>0</v>
      </c>
      <c r="CE27" s="85">
        <f t="shared" si="21"/>
        <v>0</v>
      </c>
      <c r="CF27" s="86">
        <f t="shared" si="22"/>
        <v>0</v>
      </c>
      <c r="CG27" s="86">
        <f t="shared" si="23"/>
        <v>0</v>
      </c>
      <c r="CH27" s="86">
        <f t="shared" si="24"/>
        <v>0</v>
      </c>
      <c r="CI27" s="84">
        <f t="shared" si="5"/>
        <v>0</v>
      </c>
      <c r="CJ27" s="85">
        <f t="shared" si="25"/>
        <v>0</v>
      </c>
      <c r="CK27" s="86">
        <f t="shared" si="26"/>
        <v>0</v>
      </c>
      <c r="CL27" s="86">
        <f t="shared" si="27"/>
        <v>0</v>
      </c>
      <c r="CM27" s="87">
        <f t="shared" si="28"/>
        <v>0</v>
      </c>
      <c r="CO27" s="81"/>
      <c r="CP27" s="92" t="str">
        <f t="shared" si="49"/>
        <v>Payroll Taxes</v>
      </c>
      <c r="CQ27" s="83"/>
      <c r="CR27" s="84">
        <f t="shared" si="29"/>
        <v>0</v>
      </c>
      <c r="CS27" s="84">
        <f t="shared" si="29"/>
        <v>0</v>
      </c>
      <c r="CT27" s="85">
        <f t="shared" si="29"/>
        <v>0</v>
      </c>
      <c r="CU27" s="86">
        <f t="shared" si="29"/>
        <v>0</v>
      </c>
      <c r="CV27" s="86">
        <f t="shared" si="29"/>
        <v>0</v>
      </c>
      <c r="CW27" s="86">
        <f t="shared" si="29"/>
        <v>0</v>
      </c>
      <c r="CX27" s="86">
        <f t="shared" si="29"/>
        <v>0</v>
      </c>
      <c r="CY27" s="86">
        <f t="shared" si="29"/>
        <v>0</v>
      </c>
      <c r="CZ27" s="86">
        <f t="shared" si="29"/>
        <v>0</v>
      </c>
      <c r="DA27" s="86">
        <f t="shared" si="55"/>
        <v>0</v>
      </c>
      <c r="DB27" s="86">
        <f t="shared" si="55"/>
        <v>0</v>
      </c>
      <c r="DC27" s="86">
        <f t="shared" si="55"/>
        <v>0</v>
      </c>
      <c r="DD27" s="86">
        <f t="shared" si="55"/>
        <v>0</v>
      </c>
      <c r="DE27" s="87">
        <f t="shared" si="55"/>
        <v>0</v>
      </c>
      <c r="DG27" s="81"/>
      <c r="DH27" s="92" t="str">
        <f t="shared" si="50"/>
        <v>Payroll Taxes</v>
      </c>
      <c r="DI27" s="83"/>
      <c r="DJ27" s="88" t="str">
        <f t="shared" si="30"/>
        <v/>
      </c>
      <c r="DK27" s="88" t="str">
        <f t="shared" si="7"/>
        <v/>
      </c>
      <c r="DL27" s="89" t="str">
        <f t="shared" si="7"/>
        <v/>
      </c>
      <c r="DM27" s="90" t="str">
        <f t="shared" si="7"/>
        <v/>
      </c>
      <c r="DN27" s="90" t="str">
        <f t="shared" si="7"/>
        <v/>
      </c>
      <c r="DO27" s="90" t="str">
        <f t="shared" si="7"/>
        <v/>
      </c>
      <c r="DP27" s="90" t="str">
        <f t="shared" si="7"/>
        <v/>
      </c>
      <c r="DQ27" s="90" t="str">
        <f t="shared" si="7"/>
        <v/>
      </c>
      <c r="DR27" s="90" t="str">
        <f t="shared" si="7"/>
        <v/>
      </c>
      <c r="DS27" s="90" t="str">
        <f t="shared" si="7"/>
        <v/>
      </c>
      <c r="DT27" s="90" t="str">
        <f t="shared" si="7"/>
        <v/>
      </c>
      <c r="DU27" s="90" t="str">
        <f t="shared" si="7"/>
        <v/>
      </c>
      <c r="DV27" s="90" t="str">
        <f t="shared" si="7"/>
        <v/>
      </c>
      <c r="DW27" s="91" t="str">
        <f t="shared" si="7"/>
        <v/>
      </c>
    </row>
    <row r="28" spans="1:131" ht="11.85" customHeight="1" x14ac:dyDescent="0.15">
      <c r="B28" s="81"/>
      <c r="C28" s="170" t="s">
        <v>95</v>
      </c>
      <c r="D28" s="171"/>
      <c r="E28" s="172">
        <f t="shared" si="8"/>
        <v>0</v>
      </c>
      <c r="F28" s="172">
        <f t="shared" si="9"/>
        <v>0</v>
      </c>
      <c r="G28" s="173">
        <f>SUM(G29:G117)</f>
        <v>0</v>
      </c>
      <c r="H28" s="174">
        <f t="shared" ref="H28:R28" si="56">SUM(H29:H117)</f>
        <v>0</v>
      </c>
      <c r="I28" s="174">
        <f t="shared" si="56"/>
        <v>0</v>
      </c>
      <c r="J28" s="174">
        <f t="shared" si="56"/>
        <v>0</v>
      </c>
      <c r="K28" s="174">
        <f t="shared" si="56"/>
        <v>0</v>
      </c>
      <c r="L28" s="174">
        <f t="shared" si="56"/>
        <v>0</v>
      </c>
      <c r="M28" s="174">
        <f t="shared" si="56"/>
        <v>0</v>
      </c>
      <c r="N28" s="174">
        <f t="shared" si="56"/>
        <v>0</v>
      </c>
      <c r="O28" s="174">
        <f t="shared" si="56"/>
        <v>0</v>
      </c>
      <c r="P28" s="174">
        <f t="shared" si="56"/>
        <v>0</v>
      </c>
      <c r="Q28" s="174">
        <f t="shared" si="56"/>
        <v>0</v>
      </c>
      <c r="R28" s="175">
        <f t="shared" si="56"/>
        <v>0</v>
      </c>
      <c r="T28" s="81"/>
      <c r="U28" s="170" t="str">
        <f t="shared" si="42"/>
        <v>Subtotal Other Expenses</v>
      </c>
      <c r="V28" s="171"/>
      <c r="W28" s="172">
        <f t="shared" si="10"/>
        <v>0</v>
      </c>
      <c r="X28" s="172">
        <f t="shared" si="11"/>
        <v>0</v>
      </c>
      <c r="Y28" s="173">
        <f>SUM(Y29:Y117)</f>
        <v>0</v>
      </c>
      <c r="Z28" s="174">
        <f t="shared" ref="Z28:AJ28" si="57">SUM(Z29:Z117)</f>
        <v>0</v>
      </c>
      <c r="AA28" s="174">
        <f t="shared" si="57"/>
        <v>0</v>
      </c>
      <c r="AB28" s="174">
        <f t="shared" si="57"/>
        <v>0</v>
      </c>
      <c r="AC28" s="174">
        <f t="shared" si="57"/>
        <v>0</v>
      </c>
      <c r="AD28" s="174">
        <f t="shared" si="57"/>
        <v>0</v>
      </c>
      <c r="AE28" s="174">
        <f t="shared" si="57"/>
        <v>0</v>
      </c>
      <c r="AF28" s="174">
        <f t="shared" si="57"/>
        <v>0</v>
      </c>
      <c r="AG28" s="174">
        <f t="shared" si="57"/>
        <v>0</v>
      </c>
      <c r="AH28" s="174">
        <f t="shared" si="57"/>
        <v>0</v>
      </c>
      <c r="AI28" s="174">
        <f t="shared" si="57"/>
        <v>0</v>
      </c>
      <c r="AJ28" s="175">
        <f t="shared" si="57"/>
        <v>0</v>
      </c>
      <c r="AL28" s="81"/>
      <c r="AM28" s="170" t="str">
        <f t="shared" si="44"/>
        <v>Subtotal Other Expenses</v>
      </c>
      <c r="AN28" s="171"/>
      <c r="AO28" s="172">
        <f t="shared" si="12"/>
        <v>0</v>
      </c>
      <c r="AP28" s="172">
        <f t="shared" si="13"/>
        <v>0</v>
      </c>
      <c r="AQ28" s="173">
        <f>SUM(AQ29:AQ117)</f>
        <v>0</v>
      </c>
      <c r="AR28" s="174">
        <f t="shared" ref="AR28:BB28" si="58">SUM(AR29:AR117)</f>
        <v>0</v>
      </c>
      <c r="AS28" s="174">
        <f t="shared" si="58"/>
        <v>0</v>
      </c>
      <c r="AT28" s="174">
        <f t="shared" si="58"/>
        <v>0</v>
      </c>
      <c r="AU28" s="174">
        <f t="shared" si="58"/>
        <v>0</v>
      </c>
      <c r="AV28" s="174">
        <f t="shared" si="58"/>
        <v>0</v>
      </c>
      <c r="AW28" s="174">
        <f t="shared" si="58"/>
        <v>0</v>
      </c>
      <c r="AX28" s="174">
        <f t="shared" si="58"/>
        <v>0</v>
      </c>
      <c r="AY28" s="174">
        <f t="shared" si="58"/>
        <v>0</v>
      </c>
      <c r="AZ28" s="174">
        <f t="shared" si="58"/>
        <v>0</v>
      </c>
      <c r="BA28" s="174">
        <f t="shared" si="58"/>
        <v>0</v>
      </c>
      <c r="BB28" s="175">
        <f t="shared" si="58"/>
        <v>0</v>
      </c>
      <c r="BD28" s="81"/>
      <c r="BE28" s="170" t="str">
        <f t="shared" si="46"/>
        <v>Subtotal Other Expenses</v>
      </c>
      <c r="BF28" s="171"/>
      <c r="BG28" s="172">
        <f t="shared" si="14"/>
        <v>660</v>
      </c>
      <c r="BH28" s="172">
        <f t="shared" si="15"/>
        <v>0</v>
      </c>
      <c r="BI28" s="173">
        <f>SUM(BI29:BI117)</f>
        <v>0</v>
      </c>
      <c r="BJ28" s="174">
        <f t="shared" ref="BJ28:BT28" si="59">SUM(BJ29:BJ117)</f>
        <v>0</v>
      </c>
      <c r="BK28" s="174">
        <f t="shared" si="59"/>
        <v>0</v>
      </c>
      <c r="BL28" s="174">
        <f t="shared" si="59"/>
        <v>0</v>
      </c>
      <c r="BM28" s="174">
        <f t="shared" si="59"/>
        <v>660</v>
      </c>
      <c r="BN28" s="174">
        <f t="shared" si="59"/>
        <v>0</v>
      </c>
      <c r="BO28" s="174">
        <f t="shared" si="59"/>
        <v>0</v>
      </c>
      <c r="BP28" s="174">
        <f t="shared" si="59"/>
        <v>0</v>
      </c>
      <c r="BQ28" s="174">
        <f t="shared" si="59"/>
        <v>0</v>
      </c>
      <c r="BR28" s="174">
        <f t="shared" si="59"/>
        <v>0</v>
      </c>
      <c r="BS28" s="174">
        <f t="shared" si="59"/>
        <v>0</v>
      </c>
      <c r="BT28" s="175">
        <f t="shared" si="59"/>
        <v>0</v>
      </c>
      <c r="BV28" s="81"/>
      <c r="BW28" s="170" t="str">
        <f t="shared" si="48"/>
        <v>Subtotal Other Expenses</v>
      </c>
      <c r="BX28" s="171"/>
      <c r="BY28" s="172">
        <f t="shared" si="16"/>
        <v>0</v>
      </c>
      <c r="BZ28" s="173">
        <f t="shared" si="17"/>
        <v>0</v>
      </c>
      <c r="CA28" s="174">
        <f t="shared" si="18"/>
        <v>0</v>
      </c>
      <c r="CB28" s="174">
        <f t="shared" si="19"/>
        <v>0</v>
      </c>
      <c r="CC28" s="174">
        <f t="shared" si="20"/>
        <v>0</v>
      </c>
      <c r="CD28" s="172">
        <f t="shared" si="4"/>
        <v>0</v>
      </c>
      <c r="CE28" s="173">
        <f t="shared" si="21"/>
        <v>0</v>
      </c>
      <c r="CF28" s="174">
        <f t="shared" si="22"/>
        <v>0</v>
      </c>
      <c r="CG28" s="174">
        <f t="shared" si="23"/>
        <v>0</v>
      </c>
      <c r="CH28" s="174">
        <f t="shared" si="24"/>
        <v>0</v>
      </c>
      <c r="CI28" s="172">
        <f t="shared" si="5"/>
        <v>0</v>
      </c>
      <c r="CJ28" s="173">
        <f t="shared" si="25"/>
        <v>0</v>
      </c>
      <c r="CK28" s="174">
        <f t="shared" si="26"/>
        <v>0</v>
      </c>
      <c r="CL28" s="174">
        <f t="shared" si="27"/>
        <v>0</v>
      </c>
      <c r="CM28" s="175">
        <f t="shared" si="28"/>
        <v>0</v>
      </c>
      <c r="CO28" s="81"/>
      <c r="CP28" s="170" t="str">
        <f t="shared" si="49"/>
        <v>Subtotal Other Expenses</v>
      </c>
      <c r="CQ28" s="171"/>
      <c r="CR28" s="172">
        <f t="shared" si="29"/>
        <v>0</v>
      </c>
      <c r="CS28" s="172">
        <f t="shared" si="29"/>
        <v>0</v>
      </c>
      <c r="CT28" s="173">
        <f t="shared" si="29"/>
        <v>0</v>
      </c>
      <c r="CU28" s="174">
        <f t="shared" si="29"/>
        <v>0</v>
      </c>
      <c r="CV28" s="174">
        <f t="shared" si="29"/>
        <v>0</v>
      </c>
      <c r="CW28" s="174">
        <f t="shared" si="29"/>
        <v>0</v>
      </c>
      <c r="CX28" s="174">
        <f t="shared" si="29"/>
        <v>0</v>
      </c>
      <c r="CY28" s="174">
        <f t="shared" si="29"/>
        <v>0</v>
      </c>
      <c r="CZ28" s="174">
        <f t="shared" si="29"/>
        <v>0</v>
      </c>
      <c r="DA28" s="174">
        <f t="shared" si="55"/>
        <v>0</v>
      </c>
      <c r="DB28" s="174">
        <f t="shared" si="55"/>
        <v>0</v>
      </c>
      <c r="DC28" s="174">
        <f t="shared" si="55"/>
        <v>0</v>
      </c>
      <c r="DD28" s="174">
        <f t="shared" si="55"/>
        <v>0</v>
      </c>
      <c r="DE28" s="175">
        <f t="shared" si="55"/>
        <v>0</v>
      </c>
      <c r="DG28" s="81"/>
      <c r="DH28" s="170" t="str">
        <f t="shared" si="50"/>
        <v>Subtotal Other Expenses</v>
      </c>
      <c r="DI28" s="171"/>
      <c r="DJ28" s="176" t="str">
        <f t="shared" si="30"/>
        <v/>
      </c>
      <c r="DK28" s="176" t="str">
        <f t="shared" si="7"/>
        <v/>
      </c>
      <c r="DL28" s="177" t="str">
        <f t="shared" si="7"/>
        <v/>
      </c>
      <c r="DM28" s="178" t="str">
        <f t="shared" si="7"/>
        <v/>
      </c>
      <c r="DN28" s="178" t="str">
        <f t="shared" si="7"/>
        <v/>
      </c>
      <c r="DO28" s="178" t="str">
        <f t="shared" si="7"/>
        <v/>
      </c>
      <c r="DP28" s="178" t="str">
        <f t="shared" si="7"/>
        <v/>
      </c>
      <c r="DQ28" s="178" t="str">
        <f t="shared" si="7"/>
        <v/>
      </c>
      <c r="DR28" s="178" t="str">
        <f t="shared" si="7"/>
        <v/>
      </c>
      <c r="DS28" s="178" t="str">
        <f t="shared" si="7"/>
        <v/>
      </c>
      <c r="DT28" s="178" t="str">
        <f t="shared" si="7"/>
        <v/>
      </c>
      <c r="DU28" s="178" t="str">
        <f t="shared" si="7"/>
        <v/>
      </c>
      <c r="DV28" s="178" t="str">
        <f t="shared" si="7"/>
        <v/>
      </c>
      <c r="DW28" s="179" t="str">
        <f t="shared" si="7"/>
        <v/>
      </c>
    </row>
    <row r="29" spans="1:131" ht="11.85" customHeight="1" x14ac:dyDescent="0.15">
      <c r="B29" s="81"/>
      <c r="C29" s="92" t="s">
        <v>96</v>
      </c>
      <c r="D29" s="83"/>
      <c r="E29" s="84">
        <f t="shared" si="8"/>
        <v>0</v>
      </c>
      <c r="F29" s="84">
        <f t="shared" si="9"/>
        <v>0</v>
      </c>
      <c r="G29" s="85">
        <v>0</v>
      </c>
      <c r="H29" s="86">
        <v>0</v>
      </c>
      <c r="I29" s="86">
        <v>0</v>
      </c>
      <c r="J29" s="86"/>
      <c r="K29" s="86"/>
      <c r="L29" s="86"/>
      <c r="M29" s="86"/>
      <c r="N29" s="86"/>
      <c r="O29" s="86"/>
      <c r="P29" s="86"/>
      <c r="Q29" s="86"/>
      <c r="R29" s="87"/>
      <c r="T29" s="81"/>
      <c r="U29" s="92" t="str">
        <f t="shared" si="42"/>
        <v>Air Conditioning</v>
      </c>
      <c r="V29" s="83"/>
      <c r="W29" s="84">
        <f t="shared" si="10"/>
        <v>0</v>
      </c>
      <c r="X29" s="84">
        <f t="shared" si="11"/>
        <v>0</v>
      </c>
      <c r="Y29" s="85">
        <v>0</v>
      </c>
      <c r="Z29" s="86">
        <v>0</v>
      </c>
      <c r="AA29" s="86">
        <v>0</v>
      </c>
      <c r="AB29" s="86">
        <v>0</v>
      </c>
      <c r="AC29" s="86">
        <v>0</v>
      </c>
      <c r="AD29" s="86">
        <v>0</v>
      </c>
      <c r="AE29" s="86">
        <v>0</v>
      </c>
      <c r="AF29" s="86">
        <v>0</v>
      </c>
      <c r="AG29" s="86">
        <v>0</v>
      </c>
      <c r="AH29" s="86">
        <v>0</v>
      </c>
      <c r="AI29" s="86">
        <v>0</v>
      </c>
      <c r="AJ29" s="87">
        <v>0</v>
      </c>
      <c r="AL29" s="81"/>
      <c r="AM29" s="92" t="str">
        <f t="shared" si="44"/>
        <v>Air Conditioning</v>
      </c>
      <c r="AN29" s="83"/>
      <c r="AO29" s="84">
        <f t="shared" si="12"/>
        <v>0</v>
      </c>
      <c r="AP29" s="84">
        <f t="shared" si="13"/>
        <v>0</v>
      </c>
      <c r="AQ29" s="85">
        <v>0</v>
      </c>
      <c r="AR29" s="86">
        <v>0</v>
      </c>
      <c r="AS29" s="86">
        <v>0</v>
      </c>
      <c r="AT29" s="86">
        <v>0</v>
      </c>
      <c r="AU29" s="86">
        <v>0</v>
      </c>
      <c r="AV29" s="86">
        <v>0</v>
      </c>
      <c r="AW29" s="86">
        <v>0</v>
      </c>
      <c r="AX29" s="86">
        <v>0</v>
      </c>
      <c r="AY29" s="86">
        <v>0</v>
      </c>
      <c r="AZ29" s="86">
        <v>0</v>
      </c>
      <c r="BA29" s="86">
        <v>0</v>
      </c>
      <c r="BB29" s="87">
        <v>0</v>
      </c>
      <c r="BD29" s="81"/>
      <c r="BE29" s="92" t="str">
        <f t="shared" si="46"/>
        <v>Air Conditioning</v>
      </c>
      <c r="BF29" s="83"/>
      <c r="BG29" s="84">
        <f t="shared" si="14"/>
        <v>0</v>
      </c>
      <c r="BH29" s="84">
        <f t="shared" si="15"/>
        <v>0</v>
      </c>
      <c r="BI29" s="85">
        <v>0</v>
      </c>
      <c r="BJ29" s="86">
        <v>0</v>
      </c>
      <c r="BK29" s="86">
        <v>0</v>
      </c>
      <c r="BL29" s="86">
        <v>0</v>
      </c>
      <c r="BM29" s="86">
        <v>0</v>
      </c>
      <c r="BN29" s="86">
        <v>0</v>
      </c>
      <c r="BO29" s="86">
        <v>0</v>
      </c>
      <c r="BP29" s="86">
        <v>0</v>
      </c>
      <c r="BQ29" s="86">
        <v>0</v>
      </c>
      <c r="BR29" s="86">
        <v>0</v>
      </c>
      <c r="BS29" s="86">
        <v>0</v>
      </c>
      <c r="BT29" s="87">
        <v>0</v>
      </c>
      <c r="BV29" s="81"/>
      <c r="BW29" s="92" t="str">
        <f t="shared" si="48"/>
        <v>Air Conditioning</v>
      </c>
      <c r="BX29" s="83"/>
      <c r="BY29" s="84">
        <f t="shared" si="16"/>
        <v>0</v>
      </c>
      <c r="BZ29" s="85">
        <f t="shared" si="17"/>
        <v>0</v>
      </c>
      <c r="CA29" s="86">
        <f t="shared" si="18"/>
        <v>0</v>
      </c>
      <c r="CB29" s="86">
        <f t="shared" si="19"/>
        <v>0</v>
      </c>
      <c r="CC29" s="86">
        <f t="shared" si="20"/>
        <v>0</v>
      </c>
      <c r="CD29" s="84">
        <f t="shared" si="4"/>
        <v>0</v>
      </c>
      <c r="CE29" s="85">
        <f t="shared" si="21"/>
        <v>0</v>
      </c>
      <c r="CF29" s="86">
        <f t="shared" si="22"/>
        <v>0</v>
      </c>
      <c r="CG29" s="86">
        <f t="shared" si="23"/>
        <v>0</v>
      </c>
      <c r="CH29" s="86">
        <f t="shared" si="24"/>
        <v>0</v>
      </c>
      <c r="CI29" s="84">
        <f t="shared" si="5"/>
        <v>0</v>
      </c>
      <c r="CJ29" s="85">
        <f t="shared" si="25"/>
        <v>0</v>
      </c>
      <c r="CK29" s="86">
        <f t="shared" si="26"/>
        <v>0</v>
      </c>
      <c r="CL29" s="86">
        <f t="shared" si="27"/>
        <v>0</v>
      </c>
      <c r="CM29" s="87">
        <f t="shared" si="28"/>
        <v>0</v>
      </c>
      <c r="CO29" s="81"/>
      <c r="CP29" s="92" t="str">
        <f t="shared" si="49"/>
        <v>Air Conditioning</v>
      </c>
      <c r="CQ29" s="83"/>
      <c r="CR29" s="84">
        <f t="shared" si="29"/>
        <v>0</v>
      </c>
      <c r="CS29" s="84">
        <f t="shared" si="29"/>
        <v>0</v>
      </c>
      <c r="CT29" s="85">
        <f t="shared" si="29"/>
        <v>0</v>
      </c>
      <c r="CU29" s="86">
        <f t="shared" si="29"/>
        <v>0</v>
      </c>
      <c r="CV29" s="86">
        <f t="shared" si="29"/>
        <v>0</v>
      </c>
      <c r="CW29" s="86">
        <f t="shared" si="29"/>
        <v>0</v>
      </c>
      <c r="CX29" s="86">
        <f t="shared" si="29"/>
        <v>0</v>
      </c>
      <c r="CY29" s="86">
        <f t="shared" si="29"/>
        <v>0</v>
      </c>
      <c r="CZ29" s="86">
        <f t="shared" si="29"/>
        <v>0</v>
      </c>
      <c r="DA29" s="86">
        <f t="shared" si="55"/>
        <v>0</v>
      </c>
      <c r="DB29" s="86">
        <f t="shared" si="55"/>
        <v>0</v>
      </c>
      <c r="DC29" s="86">
        <f t="shared" si="55"/>
        <v>0</v>
      </c>
      <c r="DD29" s="86">
        <f t="shared" si="55"/>
        <v>0</v>
      </c>
      <c r="DE29" s="87">
        <f t="shared" si="55"/>
        <v>0</v>
      </c>
      <c r="DG29" s="81"/>
      <c r="DH29" s="92" t="str">
        <f t="shared" si="50"/>
        <v>Air Conditioning</v>
      </c>
      <c r="DI29" s="83"/>
      <c r="DJ29" s="88" t="str">
        <f t="shared" si="30"/>
        <v/>
      </c>
      <c r="DK29" s="88" t="str">
        <f t="shared" si="7"/>
        <v/>
      </c>
      <c r="DL29" s="89" t="str">
        <f t="shared" si="7"/>
        <v/>
      </c>
      <c r="DM29" s="90" t="str">
        <f t="shared" si="7"/>
        <v/>
      </c>
      <c r="DN29" s="90" t="str">
        <f t="shared" si="7"/>
        <v/>
      </c>
      <c r="DO29" s="90" t="str">
        <f t="shared" si="7"/>
        <v/>
      </c>
      <c r="DP29" s="90" t="str">
        <f t="shared" si="7"/>
        <v/>
      </c>
      <c r="DQ29" s="90" t="str">
        <f t="shared" si="7"/>
        <v/>
      </c>
      <c r="DR29" s="90" t="str">
        <f t="shared" si="7"/>
        <v/>
      </c>
      <c r="DS29" s="90" t="str">
        <f t="shared" si="7"/>
        <v/>
      </c>
      <c r="DT29" s="90" t="str">
        <f t="shared" si="7"/>
        <v/>
      </c>
      <c r="DU29" s="90" t="str">
        <f t="shared" si="7"/>
        <v/>
      </c>
      <c r="DV29" s="90" t="str">
        <f t="shared" si="7"/>
        <v/>
      </c>
      <c r="DW29" s="91" t="str">
        <f t="shared" si="7"/>
        <v/>
      </c>
      <c r="DY29" s="180">
        <f>RANK($EA29,$EA$29:$EA$117,0)</f>
        <v>1</v>
      </c>
      <c r="DZ29" s="180" t="str">
        <f>$CP29</f>
        <v>Air Conditioning</v>
      </c>
      <c r="EA29" s="181">
        <f>ABS(VLOOKUP($DZ29,$CP$29:$DE$117,($CS$6+4),0))</f>
        <v>0</v>
      </c>
    </row>
    <row r="30" spans="1:131" ht="11.85" customHeight="1" x14ac:dyDescent="0.15">
      <c r="B30" s="81"/>
      <c r="C30" s="92" t="s">
        <v>97</v>
      </c>
      <c r="D30" s="83"/>
      <c r="E30" s="84">
        <f t="shared" si="8"/>
        <v>0</v>
      </c>
      <c r="F30" s="84">
        <f t="shared" si="9"/>
        <v>0</v>
      </c>
      <c r="G30" s="85">
        <v>0</v>
      </c>
      <c r="H30" s="86">
        <v>0</v>
      </c>
      <c r="I30" s="86">
        <v>0</v>
      </c>
      <c r="J30" s="86"/>
      <c r="K30" s="86"/>
      <c r="L30" s="86"/>
      <c r="M30" s="86"/>
      <c r="N30" s="86"/>
      <c r="O30" s="86"/>
      <c r="P30" s="86"/>
      <c r="Q30" s="86"/>
      <c r="R30" s="87"/>
      <c r="T30" s="81"/>
      <c r="U30" s="92" t="str">
        <f t="shared" si="42"/>
        <v>Audit &amp; Tax Services</v>
      </c>
      <c r="V30" s="83"/>
      <c r="W30" s="84">
        <f t="shared" si="10"/>
        <v>0</v>
      </c>
      <c r="X30" s="84">
        <f t="shared" si="11"/>
        <v>0</v>
      </c>
      <c r="Y30" s="85">
        <v>0</v>
      </c>
      <c r="Z30" s="86">
        <v>0</v>
      </c>
      <c r="AA30" s="86">
        <v>0</v>
      </c>
      <c r="AB30" s="86">
        <v>0</v>
      </c>
      <c r="AC30" s="86">
        <v>0</v>
      </c>
      <c r="AD30" s="86">
        <v>0</v>
      </c>
      <c r="AE30" s="86">
        <v>0</v>
      </c>
      <c r="AF30" s="86">
        <v>0</v>
      </c>
      <c r="AG30" s="86">
        <v>0</v>
      </c>
      <c r="AH30" s="86">
        <v>0</v>
      </c>
      <c r="AI30" s="86">
        <v>0</v>
      </c>
      <c r="AJ30" s="87">
        <v>0</v>
      </c>
      <c r="AL30" s="81"/>
      <c r="AM30" s="92" t="str">
        <f t="shared" si="44"/>
        <v>Audit &amp; Tax Services</v>
      </c>
      <c r="AN30" s="83"/>
      <c r="AO30" s="84">
        <f t="shared" si="12"/>
        <v>0</v>
      </c>
      <c r="AP30" s="84">
        <f t="shared" si="13"/>
        <v>0</v>
      </c>
      <c r="AQ30" s="85">
        <v>0</v>
      </c>
      <c r="AR30" s="86">
        <v>0</v>
      </c>
      <c r="AS30" s="86">
        <v>0</v>
      </c>
      <c r="AT30" s="86">
        <v>0</v>
      </c>
      <c r="AU30" s="86">
        <v>0</v>
      </c>
      <c r="AV30" s="86">
        <v>0</v>
      </c>
      <c r="AW30" s="86">
        <v>0</v>
      </c>
      <c r="AX30" s="86">
        <v>0</v>
      </c>
      <c r="AY30" s="86">
        <v>0</v>
      </c>
      <c r="AZ30" s="86">
        <v>0</v>
      </c>
      <c r="BA30" s="86">
        <v>0</v>
      </c>
      <c r="BB30" s="87">
        <v>0</v>
      </c>
      <c r="BD30" s="81"/>
      <c r="BE30" s="92" t="str">
        <f t="shared" si="46"/>
        <v>Audit &amp; Tax Services</v>
      </c>
      <c r="BF30" s="83"/>
      <c r="BG30" s="84">
        <f t="shared" si="14"/>
        <v>0</v>
      </c>
      <c r="BH30" s="84">
        <f t="shared" si="15"/>
        <v>0</v>
      </c>
      <c r="BI30" s="85">
        <v>0</v>
      </c>
      <c r="BJ30" s="86">
        <v>0</v>
      </c>
      <c r="BK30" s="86">
        <v>0</v>
      </c>
      <c r="BL30" s="86">
        <v>0</v>
      </c>
      <c r="BM30" s="86">
        <v>0</v>
      </c>
      <c r="BN30" s="86">
        <v>0</v>
      </c>
      <c r="BO30" s="86">
        <v>0</v>
      </c>
      <c r="BP30" s="86">
        <v>0</v>
      </c>
      <c r="BQ30" s="86">
        <v>0</v>
      </c>
      <c r="BR30" s="86">
        <v>0</v>
      </c>
      <c r="BS30" s="86">
        <v>0</v>
      </c>
      <c r="BT30" s="87">
        <v>0</v>
      </c>
      <c r="BV30" s="81"/>
      <c r="BW30" s="92" t="str">
        <f t="shared" si="48"/>
        <v>Audit &amp; Tax Services</v>
      </c>
      <c r="BX30" s="83"/>
      <c r="BY30" s="84">
        <f t="shared" si="16"/>
        <v>0</v>
      </c>
      <c r="BZ30" s="85">
        <f t="shared" si="17"/>
        <v>0</v>
      </c>
      <c r="CA30" s="86">
        <f t="shared" si="18"/>
        <v>0</v>
      </c>
      <c r="CB30" s="86">
        <f t="shared" si="19"/>
        <v>0</v>
      </c>
      <c r="CC30" s="86">
        <f t="shared" si="20"/>
        <v>0</v>
      </c>
      <c r="CD30" s="84">
        <f t="shared" si="4"/>
        <v>0</v>
      </c>
      <c r="CE30" s="85">
        <f t="shared" si="21"/>
        <v>0</v>
      </c>
      <c r="CF30" s="86">
        <f t="shared" si="22"/>
        <v>0</v>
      </c>
      <c r="CG30" s="86">
        <f t="shared" si="23"/>
        <v>0</v>
      </c>
      <c r="CH30" s="86">
        <f t="shared" si="24"/>
        <v>0</v>
      </c>
      <c r="CI30" s="84">
        <f t="shared" si="5"/>
        <v>0</v>
      </c>
      <c r="CJ30" s="85">
        <f t="shared" si="25"/>
        <v>0</v>
      </c>
      <c r="CK30" s="86">
        <f t="shared" si="26"/>
        <v>0</v>
      </c>
      <c r="CL30" s="86">
        <f t="shared" si="27"/>
        <v>0</v>
      </c>
      <c r="CM30" s="87">
        <f t="shared" si="28"/>
        <v>0</v>
      </c>
      <c r="CO30" s="81"/>
      <c r="CP30" s="92" t="str">
        <f t="shared" si="49"/>
        <v>Audit &amp; Tax Services</v>
      </c>
      <c r="CQ30" s="83"/>
      <c r="CR30" s="84">
        <f t="shared" si="29"/>
        <v>0</v>
      </c>
      <c r="CS30" s="84">
        <f t="shared" si="29"/>
        <v>0</v>
      </c>
      <c r="CT30" s="85">
        <f t="shared" si="29"/>
        <v>0</v>
      </c>
      <c r="CU30" s="86">
        <f t="shared" si="29"/>
        <v>0</v>
      </c>
      <c r="CV30" s="86">
        <f t="shared" si="29"/>
        <v>0</v>
      </c>
      <c r="CW30" s="86">
        <f t="shared" si="29"/>
        <v>0</v>
      </c>
      <c r="CX30" s="86">
        <f t="shared" si="29"/>
        <v>0</v>
      </c>
      <c r="CY30" s="86">
        <f t="shared" si="29"/>
        <v>0</v>
      </c>
      <c r="CZ30" s="86">
        <f t="shared" si="29"/>
        <v>0</v>
      </c>
      <c r="DA30" s="86">
        <f t="shared" si="55"/>
        <v>0</v>
      </c>
      <c r="DB30" s="86">
        <f t="shared" si="55"/>
        <v>0</v>
      </c>
      <c r="DC30" s="86">
        <f t="shared" si="55"/>
        <v>0</v>
      </c>
      <c r="DD30" s="86">
        <f t="shared" si="55"/>
        <v>0</v>
      </c>
      <c r="DE30" s="87">
        <f t="shared" si="55"/>
        <v>0</v>
      </c>
      <c r="DG30" s="81"/>
      <c r="DH30" s="92" t="str">
        <f t="shared" si="50"/>
        <v>Audit &amp; Tax Services</v>
      </c>
      <c r="DI30" s="83"/>
      <c r="DJ30" s="88" t="str">
        <f t="shared" si="30"/>
        <v/>
      </c>
      <c r="DK30" s="88" t="str">
        <f t="shared" si="7"/>
        <v/>
      </c>
      <c r="DL30" s="89" t="str">
        <f t="shared" si="7"/>
        <v/>
      </c>
      <c r="DM30" s="90" t="str">
        <f t="shared" si="7"/>
        <v/>
      </c>
      <c r="DN30" s="90" t="str">
        <f t="shared" si="7"/>
        <v/>
      </c>
      <c r="DO30" s="90" t="str">
        <f t="shared" si="7"/>
        <v/>
      </c>
      <c r="DP30" s="90" t="str">
        <f t="shared" si="7"/>
        <v/>
      </c>
      <c r="DQ30" s="90" t="str">
        <f t="shared" si="7"/>
        <v/>
      </c>
      <c r="DR30" s="90" t="str">
        <f t="shared" si="7"/>
        <v/>
      </c>
      <c r="DS30" s="90" t="str">
        <f t="shared" ref="DS30:DW73" si="60">IFERROR(((N30-AF30)/ABS(AF30))+1,"")</f>
        <v/>
      </c>
      <c r="DT30" s="90" t="str">
        <f t="shared" si="60"/>
        <v/>
      </c>
      <c r="DU30" s="90" t="str">
        <f t="shared" si="60"/>
        <v/>
      </c>
      <c r="DV30" s="90" t="str">
        <f t="shared" si="60"/>
        <v/>
      </c>
      <c r="DW30" s="91" t="str">
        <f t="shared" si="60"/>
        <v/>
      </c>
      <c r="DY30" s="180">
        <f t="shared" ref="DY30:DY93" si="61">RANK($EA30,$EA$29:$EA$117,0)</f>
        <v>1</v>
      </c>
      <c r="DZ30" s="180" t="str">
        <f t="shared" ref="DZ30:DZ93" si="62">$CP30</f>
        <v>Audit &amp; Tax Services</v>
      </c>
      <c r="EA30" s="181">
        <f t="shared" ref="EA30:EA93" si="63">ABS(VLOOKUP($DZ30,$CP$29:$DE$117,($CS$6+4),0))</f>
        <v>0</v>
      </c>
    </row>
    <row r="31" spans="1:131" ht="11.85" customHeight="1" x14ac:dyDescent="0.15">
      <c r="B31" s="81"/>
      <c r="C31" s="92" t="s">
        <v>98</v>
      </c>
      <c r="D31" s="83"/>
      <c r="E31" s="84">
        <f t="shared" si="8"/>
        <v>0</v>
      </c>
      <c r="F31" s="84">
        <f t="shared" si="9"/>
        <v>0</v>
      </c>
      <c r="G31" s="85">
        <v>0</v>
      </c>
      <c r="H31" s="86">
        <v>0</v>
      </c>
      <c r="I31" s="86">
        <v>0</v>
      </c>
      <c r="J31" s="86"/>
      <c r="K31" s="86"/>
      <c r="L31" s="86"/>
      <c r="M31" s="86"/>
      <c r="N31" s="86"/>
      <c r="O31" s="86"/>
      <c r="P31" s="86"/>
      <c r="Q31" s="86"/>
      <c r="R31" s="87"/>
      <c r="T31" s="81"/>
      <c r="U31" s="92" t="str">
        <f t="shared" si="42"/>
        <v>Bank Service Charge</v>
      </c>
      <c r="V31" s="83"/>
      <c r="W31" s="84">
        <f t="shared" si="10"/>
        <v>0</v>
      </c>
      <c r="X31" s="84">
        <f t="shared" si="11"/>
        <v>0</v>
      </c>
      <c r="Y31" s="85">
        <v>0</v>
      </c>
      <c r="Z31" s="86">
        <v>0</v>
      </c>
      <c r="AA31" s="86">
        <v>0</v>
      </c>
      <c r="AB31" s="86">
        <v>0</v>
      </c>
      <c r="AC31" s="86">
        <v>0</v>
      </c>
      <c r="AD31" s="86">
        <v>0</v>
      </c>
      <c r="AE31" s="86">
        <v>0</v>
      </c>
      <c r="AF31" s="86">
        <v>0</v>
      </c>
      <c r="AG31" s="86">
        <v>0</v>
      </c>
      <c r="AH31" s="86">
        <v>0</v>
      </c>
      <c r="AI31" s="86">
        <v>0</v>
      </c>
      <c r="AJ31" s="87">
        <v>0</v>
      </c>
      <c r="AL31" s="81"/>
      <c r="AM31" s="92" t="str">
        <f t="shared" si="44"/>
        <v>Bank Service Charge</v>
      </c>
      <c r="AN31" s="83"/>
      <c r="AO31" s="84">
        <f t="shared" si="12"/>
        <v>0</v>
      </c>
      <c r="AP31" s="84">
        <f t="shared" si="13"/>
        <v>0</v>
      </c>
      <c r="AQ31" s="85">
        <v>0</v>
      </c>
      <c r="AR31" s="86">
        <v>0</v>
      </c>
      <c r="AS31" s="86">
        <v>0</v>
      </c>
      <c r="AT31" s="86">
        <v>0</v>
      </c>
      <c r="AU31" s="86">
        <v>0</v>
      </c>
      <c r="AV31" s="86">
        <v>0</v>
      </c>
      <c r="AW31" s="86">
        <v>0</v>
      </c>
      <c r="AX31" s="86">
        <v>0</v>
      </c>
      <c r="AY31" s="86">
        <v>0</v>
      </c>
      <c r="AZ31" s="86">
        <v>0</v>
      </c>
      <c r="BA31" s="86">
        <v>0</v>
      </c>
      <c r="BB31" s="87">
        <v>0</v>
      </c>
      <c r="BD31" s="81"/>
      <c r="BE31" s="92" t="str">
        <f t="shared" si="46"/>
        <v>Bank Service Charge</v>
      </c>
      <c r="BF31" s="83"/>
      <c r="BG31" s="84">
        <f t="shared" si="14"/>
        <v>0</v>
      </c>
      <c r="BH31" s="84">
        <f t="shared" si="15"/>
        <v>0</v>
      </c>
      <c r="BI31" s="85">
        <v>0</v>
      </c>
      <c r="BJ31" s="86">
        <v>0</v>
      </c>
      <c r="BK31" s="86">
        <v>0</v>
      </c>
      <c r="BL31" s="86">
        <v>0</v>
      </c>
      <c r="BM31" s="86">
        <v>0</v>
      </c>
      <c r="BN31" s="86">
        <v>0</v>
      </c>
      <c r="BO31" s="86">
        <v>0</v>
      </c>
      <c r="BP31" s="86">
        <v>0</v>
      </c>
      <c r="BQ31" s="86">
        <v>0</v>
      </c>
      <c r="BR31" s="86">
        <v>0</v>
      </c>
      <c r="BS31" s="86">
        <v>0</v>
      </c>
      <c r="BT31" s="87">
        <v>0</v>
      </c>
      <c r="BV31" s="81"/>
      <c r="BW31" s="92" t="str">
        <f t="shared" si="48"/>
        <v>Bank Service Charge</v>
      </c>
      <c r="BX31" s="83"/>
      <c r="BY31" s="84">
        <f t="shared" si="16"/>
        <v>0</v>
      </c>
      <c r="BZ31" s="85">
        <f t="shared" si="17"/>
        <v>0</v>
      </c>
      <c r="CA31" s="86">
        <f t="shared" si="18"/>
        <v>0</v>
      </c>
      <c r="CB31" s="86">
        <f t="shared" si="19"/>
        <v>0</v>
      </c>
      <c r="CC31" s="86">
        <f t="shared" si="20"/>
        <v>0</v>
      </c>
      <c r="CD31" s="84">
        <f t="shared" si="4"/>
        <v>0</v>
      </c>
      <c r="CE31" s="85">
        <f t="shared" si="21"/>
        <v>0</v>
      </c>
      <c r="CF31" s="86">
        <f t="shared" si="22"/>
        <v>0</v>
      </c>
      <c r="CG31" s="86">
        <f t="shared" si="23"/>
        <v>0</v>
      </c>
      <c r="CH31" s="86">
        <f t="shared" si="24"/>
        <v>0</v>
      </c>
      <c r="CI31" s="84">
        <f t="shared" si="5"/>
        <v>0</v>
      </c>
      <c r="CJ31" s="85">
        <f t="shared" si="25"/>
        <v>0</v>
      </c>
      <c r="CK31" s="86">
        <f t="shared" si="26"/>
        <v>0</v>
      </c>
      <c r="CL31" s="86">
        <f t="shared" si="27"/>
        <v>0</v>
      </c>
      <c r="CM31" s="87">
        <f t="shared" si="28"/>
        <v>0</v>
      </c>
      <c r="CO31" s="81"/>
      <c r="CP31" s="92" t="str">
        <f t="shared" si="49"/>
        <v>Bank Service Charge</v>
      </c>
      <c r="CQ31" s="83"/>
      <c r="CR31" s="84">
        <f t="shared" si="29"/>
        <v>0</v>
      </c>
      <c r="CS31" s="84">
        <f t="shared" si="29"/>
        <v>0</v>
      </c>
      <c r="CT31" s="85">
        <f t="shared" si="29"/>
        <v>0</v>
      </c>
      <c r="CU31" s="86">
        <f t="shared" si="29"/>
        <v>0</v>
      </c>
      <c r="CV31" s="86">
        <f t="shared" si="29"/>
        <v>0</v>
      </c>
      <c r="CW31" s="86">
        <f t="shared" si="29"/>
        <v>0</v>
      </c>
      <c r="CX31" s="86">
        <f t="shared" si="29"/>
        <v>0</v>
      </c>
      <c r="CY31" s="86">
        <f t="shared" si="29"/>
        <v>0</v>
      </c>
      <c r="CZ31" s="86">
        <f t="shared" si="29"/>
        <v>0</v>
      </c>
      <c r="DA31" s="86">
        <f t="shared" si="55"/>
        <v>0</v>
      </c>
      <c r="DB31" s="86">
        <f t="shared" si="55"/>
        <v>0</v>
      </c>
      <c r="DC31" s="86">
        <f t="shared" si="55"/>
        <v>0</v>
      </c>
      <c r="DD31" s="86">
        <f t="shared" si="55"/>
        <v>0</v>
      </c>
      <c r="DE31" s="87">
        <f t="shared" si="55"/>
        <v>0</v>
      </c>
      <c r="DG31" s="81"/>
      <c r="DH31" s="92" t="str">
        <f t="shared" si="50"/>
        <v>Bank Service Charge</v>
      </c>
      <c r="DI31" s="83"/>
      <c r="DJ31" s="88" t="str">
        <f t="shared" si="30"/>
        <v/>
      </c>
      <c r="DK31" s="88" t="str">
        <f t="shared" si="30"/>
        <v/>
      </c>
      <c r="DL31" s="89" t="str">
        <f t="shared" si="30"/>
        <v/>
      </c>
      <c r="DM31" s="90" t="str">
        <f t="shared" si="30"/>
        <v/>
      </c>
      <c r="DN31" s="90" t="str">
        <f t="shared" si="30"/>
        <v/>
      </c>
      <c r="DO31" s="90" t="str">
        <f t="shared" si="30"/>
        <v/>
      </c>
      <c r="DP31" s="90" t="str">
        <f t="shared" si="30"/>
        <v/>
      </c>
      <c r="DQ31" s="90" t="str">
        <f t="shared" si="30"/>
        <v/>
      </c>
      <c r="DR31" s="90" t="str">
        <f t="shared" si="30"/>
        <v/>
      </c>
      <c r="DS31" s="90" t="str">
        <f t="shared" si="60"/>
        <v/>
      </c>
      <c r="DT31" s="90" t="str">
        <f t="shared" si="60"/>
        <v/>
      </c>
      <c r="DU31" s="90" t="str">
        <f t="shared" si="60"/>
        <v/>
      </c>
      <c r="DV31" s="90" t="str">
        <f t="shared" si="60"/>
        <v/>
      </c>
      <c r="DW31" s="91" t="str">
        <f t="shared" si="60"/>
        <v/>
      </c>
      <c r="DY31" s="180">
        <f t="shared" si="61"/>
        <v>1</v>
      </c>
      <c r="DZ31" s="180" t="str">
        <f t="shared" si="62"/>
        <v>Bank Service Charge</v>
      </c>
      <c r="EA31" s="181">
        <f t="shared" si="63"/>
        <v>0</v>
      </c>
    </row>
    <row r="32" spans="1:131" ht="11.85" customHeight="1" x14ac:dyDescent="0.15">
      <c r="B32" s="81"/>
      <c r="C32" s="92" t="s">
        <v>99</v>
      </c>
      <c r="D32" s="83"/>
      <c r="E32" s="84">
        <f t="shared" si="8"/>
        <v>0</v>
      </c>
      <c r="F32" s="84">
        <f t="shared" si="9"/>
        <v>0</v>
      </c>
      <c r="G32" s="85">
        <v>0</v>
      </c>
      <c r="H32" s="86">
        <v>0</v>
      </c>
      <c r="I32" s="86">
        <v>0</v>
      </c>
      <c r="J32" s="86"/>
      <c r="K32" s="86"/>
      <c r="L32" s="86"/>
      <c r="M32" s="86"/>
      <c r="N32" s="86"/>
      <c r="O32" s="86"/>
      <c r="P32" s="86"/>
      <c r="Q32" s="86"/>
      <c r="R32" s="87"/>
      <c r="T32" s="81"/>
      <c r="U32" s="92" t="str">
        <f t="shared" si="42"/>
        <v>Building</v>
      </c>
      <c r="V32" s="83"/>
      <c r="W32" s="84">
        <f t="shared" si="10"/>
        <v>0</v>
      </c>
      <c r="X32" s="84">
        <f t="shared" si="11"/>
        <v>0</v>
      </c>
      <c r="Y32" s="85">
        <v>0</v>
      </c>
      <c r="Z32" s="86">
        <v>0</v>
      </c>
      <c r="AA32" s="86">
        <v>0</v>
      </c>
      <c r="AB32" s="86">
        <v>0</v>
      </c>
      <c r="AC32" s="86">
        <v>0</v>
      </c>
      <c r="AD32" s="86">
        <v>0</v>
      </c>
      <c r="AE32" s="86">
        <v>0</v>
      </c>
      <c r="AF32" s="86">
        <v>0</v>
      </c>
      <c r="AG32" s="86">
        <v>0</v>
      </c>
      <c r="AH32" s="86">
        <v>0</v>
      </c>
      <c r="AI32" s="86">
        <v>0</v>
      </c>
      <c r="AJ32" s="87">
        <v>0</v>
      </c>
      <c r="AL32" s="81"/>
      <c r="AM32" s="92" t="str">
        <f t="shared" si="44"/>
        <v>Building</v>
      </c>
      <c r="AN32" s="83"/>
      <c r="AO32" s="84">
        <f t="shared" si="12"/>
        <v>0</v>
      </c>
      <c r="AP32" s="84">
        <f t="shared" si="13"/>
        <v>0</v>
      </c>
      <c r="AQ32" s="85">
        <v>0</v>
      </c>
      <c r="AR32" s="86">
        <v>0</v>
      </c>
      <c r="AS32" s="86">
        <v>0</v>
      </c>
      <c r="AT32" s="86">
        <v>0</v>
      </c>
      <c r="AU32" s="86">
        <v>0</v>
      </c>
      <c r="AV32" s="86">
        <v>0</v>
      </c>
      <c r="AW32" s="86">
        <v>0</v>
      </c>
      <c r="AX32" s="86">
        <v>0</v>
      </c>
      <c r="AY32" s="86">
        <v>0</v>
      </c>
      <c r="AZ32" s="86">
        <v>0</v>
      </c>
      <c r="BA32" s="86">
        <v>0</v>
      </c>
      <c r="BB32" s="87">
        <v>0</v>
      </c>
      <c r="BD32" s="81"/>
      <c r="BE32" s="92" t="str">
        <f t="shared" si="46"/>
        <v>Building</v>
      </c>
      <c r="BF32" s="83"/>
      <c r="BG32" s="84">
        <f t="shared" si="14"/>
        <v>0</v>
      </c>
      <c r="BH32" s="84">
        <f t="shared" si="15"/>
        <v>0</v>
      </c>
      <c r="BI32" s="85">
        <v>0</v>
      </c>
      <c r="BJ32" s="86">
        <v>0</v>
      </c>
      <c r="BK32" s="86">
        <v>0</v>
      </c>
      <c r="BL32" s="86">
        <v>0</v>
      </c>
      <c r="BM32" s="86">
        <v>0</v>
      </c>
      <c r="BN32" s="86">
        <v>0</v>
      </c>
      <c r="BO32" s="86">
        <v>0</v>
      </c>
      <c r="BP32" s="86">
        <v>0</v>
      </c>
      <c r="BQ32" s="86">
        <v>0</v>
      </c>
      <c r="BR32" s="86">
        <v>0</v>
      </c>
      <c r="BS32" s="86">
        <v>0</v>
      </c>
      <c r="BT32" s="87">
        <v>0</v>
      </c>
      <c r="BV32" s="81"/>
      <c r="BW32" s="92" t="str">
        <f t="shared" si="48"/>
        <v>Building</v>
      </c>
      <c r="BX32" s="83"/>
      <c r="BY32" s="84">
        <f t="shared" si="16"/>
        <v>0</v>
      </c>
      <c r="BZ32" s="85">
        <f t="shared" si="17"/>
        <v>0</v>
      </c>
      <c r="CA32" s="86">
        <f t="shared" si="18"/>
        <v>0</v>
      </c>
      <c r="CB32" s="86">
        <f t="shared" si="19"/>
        <v>0</v>
      </c>
      <c r="CC32" s="86">
        <f t="shared" si="20"/>
        <v>0</v>
      </c>
      <c r="CD32" s="84">
        <f t="shared" si="4"/>
        <v>0</v>
      </c>
      <c r="CE32" s="85">
        <f t="shared" si="21"/>
        <v>0</v>
      </c>
      <c r="CF32" s="86">
        <f t="shared" si="22"/>
        <v>0</v>
      </c>
      <c r="CG32" s="86">
        <f t="shared" si="23"/>
        <v>0</v>
      </c>
      <c r="CH32" s="86">
        <f t="shared" si="24"/>
        <v>0</v>
      </c>
      <c r="CI32" s="84">
        <f t="shared" si="5"/>
        <v>0</v>
      </c>
      <c r="CJ32" s="85">
        <f t="shared" si="25"/>
        <v>0</v>
      </c>
      <c r="CK32" s="86">
        <f t="shared" si="26"/>
        <v>0</v>
      </c>
      <c r="CL32" s="86">
        <f t="shared" si="27"/>
        <v>0</v>
      </c>
      <c r="CM32" s="87">
        <f t="shared" si="28"/>
        <v>0</v>
      </c>
      <c r="CO32" s="81"/>
      <c r="CP32" s="92" t="str">
        <f t="shared" si="49"/>
        <v>Building</v>
      </c>
      <c r="CQ32" s="83"/>
      <c r="CR32" s="84">
        <f t="shared" si="29"/>
        <v>0</v>
      </c>
      <c r="CS32" s="84">
        <f t="shared" si="29"/>
        <v>0</v>
      </c>
      <c r="CT32" s="85">
        <f t="shared" si="29"/>
        <v>0</v>
      </c>
      <c r="CU32" s="86">
        <f t="shared" si="29"/>
        <v>0</v>
      </c>
      <c r="CV32" s="86">
        <f t="shared" si="29"/>
        <v>0</v>
      </c>
      <c r="CW32" s="86">
        <f t="shared" si="29"/>
        <v>0</v>
      </c>
      <c r="CX32" s="86">
        <f t="shared" si="29"/>
        <v>0</v>
      </c>
      <c r="CY32" s="86">
        <f t="shared" si="29"/>
        <v>0</v>
      </c>
      <c r="CZ32" s="86">
        <f t="shared" si="29"/>
        <v>0</v>
      </c>
      <c r="DA32" s="86">
        <f t="shared" si="55"/>
        <v>0</v>
      </c>
      <c r="DB32" s="86">
        <f t="shared" si="55"/>
        <v>0</v>
      </c>
      <c r="DC32" s="86">
        <f t="shared" si="55"/>
        <v>0</v>
      </c>
      <c r="DD32" s="86">
        <f t="shared" si="55"/>
        <v>0</v>
      </c>
      <c r="DE32" s="87">
        <f t="shared" si="55"/>
        <v>0</v>
      </c>
      <c r="DG32" s="81"/>
      <c r="DH32" s="92" t="str">
        <f t="shared" si="50"/>
        <v>Building</v>
      </c>
      <c r="DI32" s="83"/>
      <c r="DJ32" s="88" t="str">
        <f t="shared" si="30"/>
        <v/>
      </c>
      <c r="DK32" s="88" t="str">
        <f t="shared" si="30"/>
        <v/>
      </c>
      <c r="DL32" s="89" t="str">
        <f t="shared" si="30"/>
        <v/>
      </c>
      <c r="DM32" s="90" t="str">
        <f t="shared" si="30"/>
        <v/>
      </c>
      <c r="DN32" s="90" t="str">
        <f t="shared" si="30"/>
        <v/>
      </c>
      <c r="DO32" s="90" t="str">
        <f t="shared" si="30"/>
        <v/>
      </c>
      <c r="DP32" s="90" t="str">
        <f t="shared" si="30"/>
        <v/>
      </c>
      <c r="DQ32" s="90" t="str">
        <f t="shared" si="30"/>
        <v/>
      </c>
      <c r="DR32" s="90" t="str">
        <f t="shared" si="30"/>
        <v/>
      </c>
      <c r="DS32" s="90" t="str">
        <f t="shared" si="60"/>
        <v/>
      </c>
      <c r="DT32" s="90" t="str">
        <f t="shared" si="60"/>
        <v/>
      </c>
      <c r="DU32" s="90" t="str">
        <f t="shared" si="60"/>
        <v/>
      </c>
      <c r="DV32" s="90" t="str">
        <f t="shared" si="60"/>
        <v/>
      </c>
      <c r="DW32" s="91" t="str">
        <f t="shared" si="60"/>
        <v/>
      </c>
      <c r="DY32" s="180">
        <f t="shared" si="61"/>
        <v>1</v>
      </c>
      <c r="DZ32" s="180" t="str">
        <f t="shared" si="62"/>
        <v>Building</v>
      </c>
      <c r="EA32" s="181">
        <f t="shared" si="63"/>
        <v>0</v>
      </c>
    </row>
    <row r="33" spans="2:131" ht="11.85" customHeight="1" x14ac:dyDescent="0.15">
      <c r="B33" s="81"/>
      <c r="C33" s="92" t="s">
        <v>100</v>
      </c>
      <c r="D33" s="83"/>
      <c r="E33" s="84">
        <f t="shared" si="8"/>
        <v>0</v>
      </c>
      <c r="F33" s="84">
        <f t="shared" si="9"/>
        <v>0</v>
      </c>
      <c r="G33" s="85">
        <v>0</v>
      </c>
      <c r="H33" s="86">
        <v>0</v>
      </c>
      <c r="I33" s="86">
        <v>0</v>
      </c>
      <c r="J33" s="86"/>
      <c r="K33" s="86"/>
      <c r="L33" s="86"/>
      <c r="M33" s="86"/>
      <c r="N33" s="86"/>
      <c r="O33" s="86"/>
      <c r="P33" s="86"/>
      <c r="Q33" s="86"/>
      <c r="R33" s="87"/>
      <c r="T33" s="81"/>
      <c r="U33" s="92" t="str">
        <f t="shared" si="42"/>
        <v>Cable Tv</v>
      </c>
      <c r="V33" s="83"/>
      <c r="W33" s="84">
        <f t="shared" si="10"/>
        <v>0</v>
      </c>
      <c r="X33" s="84">
        <f t="shared" si="11"/>
        <v>0</v>
      </c>
      <c r="Y33" s="85">
        <v>0</v>
      </c>
      <c r="Z33" s="86">
        <v>0</v>
      </c>
      <c r="AA33" s="86">
        <v>0</v>
      </c>
      <c r="AB33" s="86">
        <v>0</v>
      </c>
      <c r="AC33" s="86">
        <v>0</v>
      </c>
      <c r="AD33" s="86">
        <v>0</v>
      </c>
      <c r="AE33" s="86">
        <v>0</v>
      </c>
      <c r="AF33" s="86">
        <v>0</v>
      </c>
      <c r="AG33" s="86">
        <v>0</v>
      </c>
      <c r="AH33" s="86">
        <v>0</v>
      </c>
      <c r="AI33" s="86">
        <v>0</v>
      </c>
      <c r="AJ33" s="87">
        <v>0</v>
      </c>
      <c r="AL33" s="81"/>
      <c r="AM33" s="92" t="str">
        <f t="shared" si="44"/>
        <v>Cable Tv</v>
      </c>
      <c r="AN33" s="83"/>
      <c r="AO33" s="84">
        <f t="shared" si="12"/>
        <v>0</v>
      </c>
      <c r="AP33" s="84">
        <f t="shared" si="13"/>
        <v>0</v>
      </c>
      <c r="AQ33" s="85">
        <v>0</v>
      </c>
      <c r="AR33" s="86">
        <v>0</v>
      </c>
      <c r="AS33" s="86">
        <v>0</v>
      </c>
      <c r="AT33" s="86">
        <v>0</v>
      </c>
      <c r="AU33" s="86">
        <v>0</v>
      </c>
      <c r="AV33" s="86">
        <v>0</v>
      </c>
      <c r="AW33" s="86">
        <v>0</v>
      </c>
      <c r="AX33" s="86">
        <v>0</v>
      </c>
      <c r="AY33" s="86">
        <v>0</v>
      </c>
      <c r="AZ33" s="86">
        <v>0</v>
      </c>
      <c r="BA33" s="86">
        <v>0</v>
      </c>
      <c r="BB33" s="87">
        <v>0</v>
      </c>
      <c r="BD33" s="81"/>
      <c r="BE33" s="92" t="str">
        <f t="shared" si="46"/>
        <v>Cable Tv</v>
      </c>
      <c r="BF33" s="83"/>
      <c r="BG33" s="84">
        <f t="shared" si="14"/>
        <v>0</v>
      </c>
      <c r="BH33" s="84">
        <f t="shared" si="15"/>
        <v>0</v>
      </c>
      <c r="BI33" s="85">
        <v>0</v>
      </c>
      <c r="BJ33" s="86">
        <v>0</v>
      </c>
      <c r="BK33" s="86">
        <v>0</v>
      </c>
      <c r="BL33" s="86">
        <v>0</v>
      </c>
      <c r="BM33" s="86">
        <v>0</v>
      </c>
      <c r="BN33" s="86">
        <v>0</v>
      </c>
      <c r="BO33" s="86">
        <v>0</v>
      </c>
      <c r="BP33" s="86">
        <v>0</v>
      </c>
      <c r="BQ33" s="86">
        <v>0</v>
      </c>
      <c r="BR33" s="86">
        <v>0</v>
      </c>
      <c r="BS33" s="86">
        <v>0</v>
      </c>
      <c r="BT33" s="87">
        <v>0</v>
      </c>
      <c r="BV33" s="81"/>
      <c r="BW33" s="92" t="str">
        <f t="shared" si="48"/>
        <v>Cable Tv</v>
      </c>
      <c r="BX33" s="83"/>
      <c r="BY33" s="84">
        <f t="shared" si="16"/>
        <v>0</v>
      </c>
      <c r="BZ33" s="85">
        <f t="shared" si="17"/>
        <v>0</v>
      </c>
      <c r="CA33" s="86">
        <f t="shared" si="18"/>
        <v>0</v>
      </c>
      <c r="CB33" s="86">
        <f t="shared" si="19"/>
        <v>0</v>
      </c>
      <c r="CC33" s="86">
        <f t="shared" si="20"/>
        <v>0</v>
      </c>
      <c r="CD33" s="84">
        <f t="shared" si="4"/>
        <v>0</v>
      </c>
      <c r="CE33" s="85">
        <f t="shared" si="21"/>
        <v>0</v>
      </c>
      <c r="CF33" s="86">
        <f t="shared" si="22"/>
        <v>0</v>
      </c>
      <c r="CG33" s="86">
        <f t="shared" si="23"/>
        <v>0</v>
      </c>
      <c r="CH33" s="86">
        <f t="shared" si="24"/>
        <v>0</v>
      </c>
      <c r="CI33" s="84">
        <f t="shared" si="5"/>
        <v>0</v>
      </c>
      <c r="CJ33" s="85">
        <f t="shared" si="25"/>
        <v>0</v>
      </c>
      <c r="CK33" s="86">
        <f t="shared" si="26"/>
        <v>0</v>
      </c>
      <c r="CL33" s="86">
        <f t="shared" si="27"/>
        <v>0</v>
      </c>
      <c r="CM33" s="87">
        <f t="shared" si="28"/>
        <v>0</v>
      </c>
      <c r="CO33" s="81"/>
      <c r="CP33" s="92" t="str">
        <f t="shared" si="49"/>
        <v>Cable Tv</v>
      </c>
      <c r="CQ33" s="83"/>
      <c r="CR33" s="84">
        <f t="shared" si="29"/>
        <v>0</v>
      </c>
      <c r="CS33" s="84">
        <f t="shared" si="29"/>
        <v>0</v>
      </c>
      <c r="CT33" s="85">
        <f t="shared" si="29"/>
        <v>0</v>
      </c>
      <c r="CU33" s="86">
        <f t="shared" si="29"/>
        <v>0</v>
      </c>
      <c r="CV33" s="86">
        <f t="shared" si="29"/>
        <v>0</v>
      </c>
      <c r="CW33" s="86">
        <f t="shared" si="29"/>
        <v>0</v>
      </c>
      <c r="CX33" s="86">
        <f t="shared" si="29"/>
        <v>0</v>
      </c>
      <c r="CY33" s="86">
        <f t="shared" si="29"/>
        <v>0</v>
      </c>
      <c r="CZ33" s="86">
        <f t="shared" si="29"/>
        <v>0</v>
      </c>
      <c r="DA33" s="86">
        <f t="shared" si="55"/>
        <v>0</v>
      </c>
      <c r="DB33" s="86">
        <f t="shared" si="55"/>
        <v>0</v>
      </c>
      <c r="DC33" s="86">
        <f t="shared" si="55"/>
        <v>0</v>
      </c>
      <c r="DD33" s="86">
        <f t="shared" si="55"/>
        <v>0</v>
      </c>
      <c r="DE33" s="87">
        <f t="shared" si="55"/>
        <v>0</v>
      </c>
      <c r="DG33" s="81"/>
      <c r="DH33" s="92" t="str">
        <f t="shared" si="50"/>
        <v>Cable Tv</v>
      </c>
      <c r="DI33" s="83"/>
      <c r="DJ33" s="88" t="str">
        <f t="shared" si="30"/>
        <v/>
      </c>
      <c r="DK33" s="88" t="str">
        <f t="shared" si="30"/>
        <v/>
      </c>
      <c r="DL33" s="89" t="str">
        <f t="shared" si="30"/>
        <v/>
      </c>
      <c r="DM33" s="90" t="str">
        <f t="shared" si="30"/>
        <v/>
      </c>
      <c r="DN33" s="90" t="str">
        <f t="shared" si="30"/>
        <v/>
      </c>
      <c r="DO33" s="90" t="str">
        <f t="shared" si="30"/>
        <v/>
      </c>
      <c r="DP33" s="90" t="str">
        <f t="shared" si="30"/>
        <v/>
      </c>
      <c r="DQ33" s="90" t="str">
        <f t="shared" si="30"/>
        <v/>
      </c>
      <c r="DR33" s="90" t="str">
        <f t="shared" si="30"/>
        <v/>
      </c>
      <c r="DS33" s="90" t="str">
        <f t="shared" si="60"/>
        <v/>
      </c>
      <c r="DT33" s="90" t="str">
        <f t="shared" si="60"/>
        <v/>
      </c>
      <c r="DU33" s="90" t="str">
        <f t="shared" si="60"/>
        <v/>
      </c>
      <c r="DV33" s="90" t="str">
        <f t="shared" si="60"/>
        <v/>
      </c>
      <c r="DW33" s="91" t="str">
        <f t="shared" si="60"/>
        <v/>
      </c>
      <c r="DY33" s="180">
        <f t="shared" si="61"/>
        <v>1</v>
      </c>
      <c r="DZ33" s="180" t="str">
        <f t="shared" si="62"/>
        <v>Cable Tv</v>
      </c>
      <c r="EA33" s="181">
        <f t="shared" si="63"/>
        <v>0</v>
      </c>
    </row>
    <row r="34" spans="2:131" ht="11.85" customHeight="1" x14ac:dyDescent="0.15">
      <c r="B34" s="81"/>
      <c r="C34" s="92" t="s">
        <v>101</v>
      </c>
      <c r="D34" s="83"/>
      <c r="E34" s="84">
        <f t="shared" si="8"/>
        <v>0</v>
      </c>
      <c r="F34" s="84">
        <f t="shared" si="9"/>
        <v>0</v>
      </c>
      <c r="G34" s="85">
        <v>0</v>
      </c>
      <c r="H34" s="86">
        <v>0</v>
      </c>
      <c r="I34" s="86">
        <v>0</v>
      </c>
      <c r="J34" s="86"/>
      <c r="K34" s="86"/>
      <c r="L34" s="86"/>
      <c r="M34" s="86"/>
      <c r="N34" s="86"/>
      <c r="O34" s="86"/>
      <c r="P34" s="86"/>
      <c r="Q34" s="86"/>
      <c r="R34" s="87"/>
      <c r="T34" s="81"/>
      <c r="U34" s="92" t="str">
        <f t="shared" si="42"/>
        <v>Cash Over And Short</v>
      </c>
      <c r="V34" s="83"/>
      <c r="W34" s="84">
        <f t="shared" si="10"/>
        <v>0</v>
      </c>
      <c r="X34" s="84">
        <f t="shared" si="11"/>
        <v>0</v>
      </c>
      <c r="Y34" s="85">
        <v>0</v>
      </c>
      <c r="Z34" s="86">
        <v>0</v>
      </c>
      <c r="AA34" s="86">
        <v>0</v>
      </c>
      <c r="AB34" s="86">
        <v>0</v>
      </c>
      <c r="AC34" s="86">
        <v>0</v>
      </c>
      <c r="AD34" s="86">
        <v>0</v>
      </c>
      <c r="AE34" s="86">
        <v>0</v>
      </c>
      <c r="AF34" s="86">
        <v>0</v>
      </c>
      <c r="AG34" s="86">
        <v>0</v>
      </c>
      <c r="AH34" s="86">
        <v>0</v>
      </c>
      <c r="AI34" s="86">
        <v>0</v>
      </c>
      <c r="AJ34" s="87">
        <v>0</v>
      </c>
      <c r="AL34" s="81"/>
      <c r="AM34" s="92" t="str">
        <f t="shared" si="44"/>
        <v>Cash Over And Short</v>
      </c>
      <c r="AN34" s="83"/>
      <c r="AO34" s="84">
        <f t="shared" si="12"/>
        <v>0</v>
      </c>
      <c r="AP34" s="84">
        <f t="shared" si="13"/>
        <v>0</v>
      </c>
      <c r="AQ34" s="85">
        <v>0</v>
      </c>
      <c r="AR34" s="86">
        <v>0</v>
      </c>
      <c r="AS34" s="86">
        <v>0</v>
      </c>
      <c r="AT34" s="86">
        <v>0</v>
      </c>
      <c r="AU34" s="86">
        <v>0</v>
      </c>
      <c r="AV34" s="86">
        <v>0</v>
      </c>
      <c r="AW34" s="86">
        <v>0</v>
      </c>
      <c r="AX34" s="86">
        <v>0</v>
      </c>
      <c r="AY34" s="86">
        <v>0</v>
      </c>
      <c r="AZ34" s="86">
        <v>0</v>
      </c>
      <c r="BA34" s="86">
        <v>0</v>
      </c>
      <c r="BB34" s="87">
        <v>0</v>
      </c>
      <c r="BD34" s="81"/>
      <c r="BE34" s="92" t="str">
        <f t="shared" si="46"/>
        <v>Cash Over And Short</v>
      </c>
      <c r="BF34" s="83"/>
      <c r="BG34" s="84">
        <f t="shared" si="14"/>
        <v>0</v>
      </c>
      <c r="BH34" s="84">
        <f t="shared" si="15"/>
        <v>0</v>
      </c>
      <c r="BI34" s="85">
        <v>0</v>
      </c>
      <c r="BJ34" s="86">
        <v>0</v>
      </c>
      <c r="BK34" s="86">
        <v>0</v>
      </c>
      <c r="BL34" s="86">
        <v>0</v>
      </c>
      <c r="BM34" s="86">
        <v>0</v>
      </c>
      <c r="BN34" s="86">
        <v>0</v>
      </c>
      <c r="BO34" s="86">
        <v>0</v>
      </c>
      <c r="BP34" s="86">
        <v>0</v>
      </c>
      <c r="BQ34" s="86">
        <v>0</v>
      </c>
      <c r="BR34" s="86">
        <v>0</v>
      </c>
      <c r="BS34" s="86">
        <v>0</v>
      </c>
      <c r="BT34" s="87">
        <v>0</v>
      </c>
      <c r="BV34" s="81"/>
      <c r="BW34" s="92" t="str">
        <f t="shared" si="48"/>
        <v>Cash Over And Short</v>
      </c>
      <c r="BX34" s="83"/>
      <c r="BY34" s="84">
        <f t="shared" si="16"/>
        <v>0</v>
      </c>
      <c r="BZ34" s="85">
        <f t="shared" si="17"/>
        <v>0</v>
      </c>
      <c r="CA34" s="86">
        <f t="shared" si="18"/>
        <v>0</v>
      </c>
      <c r="CB34" s="86">
        <f t="shared" si="19"/>
        <v>0</v>
      </c>
      <c r="CC34" s="86">
        <f t="shared" si="20"/>
        <v>0</v>
      </c>
      <c r="CD34" s="84">
        <f t="shared" si="4"/>
        <v>0</v>
      </c>
      <c r="CE34" s="85">
        <f t="shared" si="21"/>
        <v>0</v>
      </c>
      <c r="CF34" s="86">
        <f t="shared" si="22"/>
        <v>0</v>
      </c>
      <c r="CG34" s="86">
        <f t="shared" si="23"/>
        <v>0</v>
      </c>
      <c r="CH34" s="86">
        <f t="shared" si="24"/>
        <v>0</v>
      </c>
      <c r="CI34" s="84">
        <f t="shared" si="5"/>
        <v>0</v>
      </c>
      <c r="CJ34" s="85">
        <f t="shared" si="25"/>
        <v>0</v>
      </c>
      <c r="CK34" s="86">
        <f t="shared" si="26"/>
        <v>0</v>
      </c>
      <c r="CL34" s="86">
        <f t="shared" si="27"/>
        <v>0</v>
      </c>
      <c r="CM34" s="87">
        <f t="shared" si="28"/>
        <v>0</v>
      </c>
      <c r="CO34" s="81"/>
      <c r="CP34" s="92" t="str">
        <f t="shared" si="49"/>
        <v>Cash Over And Short</v>
      </c>
      <c r="CQ34" s="83"/>
      <c r="CR34" s="84">
        <f t="shared" si="29"/>
        <v>0</v>
      </c>
      <c r="CS34" s="84">
        <f t="shared" si="29"/>
        <v>0</v>
      </c>
      <c r="CT34" s="85">
        <f t="shared" si="29"/>
        <v>0</v>
      </c>
      <c r="CU34" s="86">
        <f t="shared" si="29"/>
        <v>0</v>
      </c>
      <c r="CV34" s="86">
        <f t="shared" si="29"/>
        <v>0</v>
      </c>
      <c r="CW34" s="86">
        <f t="shared" si="29"/>
        <v>0</v>
      </c>
      <c r="CX34" s="86">
        <f t="shared" si="29"/>
        <v>0</v>
      </c>
      <c r="CY34" s="86">
        <f t="shared" si="29"/>
        <v>0</v>
      </c>
      <c r="CZ34" s="86">
        <f t="shared" si="29"/>
        <v>0</v>
      </c>
      <c r="DA34" s="86">
        <f t="shared" si="55"/>
        <v>0</v>
      </c>
      <c r="DB34" s="86">
        <f t="shared" si="55"/>
        <v>0</v>
      </c>
      <c r="DC34" s="86">
        <f t="shared" si="55"/>
        <v>0</v>
      </c>
      <c r="DD34" s="86">
        <f t="shared" si="55"/>
        <v>0</v>
      </c>
      <c r="DE34" s="87">
        <f t="shared" si="55"/>
        <v>0</v>
      </c>
      <c r="DG34" s="81"/>
      <c r="DH34" s="92" t="str">
        <f t="shared" si="50"/>
        <v>Cash Over And Short</v>
      </c>
      <c r="DI34" s="83"/>
      <c r="DJ34" s="88" t="str">
        <f t="shared" si="30"/>
        <v/>
      </c>
      <c r="DK34" s="88" t="str">
        <f t="shared" si="30"/>
        <v/>
      </c>
      <c r="DL34" s="89" t="str">
        <f t="shared" si="30"/>
        <v/>
      </c>
      <c r="DM34" s="90" t="str">
        <f t="shared" si="30"/>
        <v/>
      </c>
      <c r="DN34" s="90" t="str">
        <f t="shared" si="30"/>
        <v/>
      </c>
      <c r="DO34" s="90" t="str">
        <f t="shared" si="30"/>
        <v/>
      </c>
      <c r="DP34" s="90" t="str">
        <f t="shared" si="30"/>
        <v/>
      </c>
      <c r="DQ34" s="90" t="str">
        <f t="shared" si="30"/>
        <v/>
      </c>
      <c r="DR34" s="90" t="str">
        <f t="shared" si="30"/>
        <v/>
      </c>
      <c r="DS34" s="90" t="str">
        <f t="shared" si="60"/>
        <v/>
      </c>
      <c r="DT34" s="90" t="str">
        <f t="shared" si="60"/>
        <v/>
      </c>
      <c r="DU34" s="90" t="str">
        <f t="shared" si="60"/>
        <v/>
      </c>
      <c r="DV34" s="90" t="str">
        <f t="shared" si="60"/>
        <v/>
      </c>
      <c r="DW34" s="91" t="str">
        <f t="shared" si="60"/>
        <v/>
      </c>
      <c r="DY34" s="180">
        <f t="shared" si="61"/>
        <v>1</v>
      </c>
      <c r="DZ34" s="180" t="str">
        <f t="shared" si="62"/>
        <v>Cash Over And Short</v>
      </c>
      <c r="EA34" s="181">
        <f t="shared" si="63"/>
        <v>0</v>
      </c>
    </row>
    <row r="35" spans="2:131" ht="11.85" customHeight="1" x14ac:dyDescent="0.15">
      <c r="B35" s="81"/>
      <c r="C35" s="92" t="s">
        <v>102</v>
      </c>
      <c r="D35" s="83"/>
      <c r="E35" s="84">
        <f t="shared" si="8"/>
        <v>0</v>
      </c>
      <c r="F35" s="84">
        <f t="shared" si="9"/>
        <v>0</v>
      </c>
      <c r="G35" s="85">
        <v>0</v>
      </c>
      <c r="H35" s="86">
        <v>0</v>
      </c>
      <c r="I35" s="86">
        <v>0</v>
      </c>
      <c r="J35" s="86"/>
      <c r="K35" s="86"/>
      <c r="L35" s="86"/>
      <c r="M35" s="86"/>
      <c r="N35" s="86"/>
      <c r="O35" s="86"/>
      <c r="P35" s="86"/>
      <c r="Q35" s="86"/>
      <c r="R35" s="87"/>
      <c r="T35" s="81"/>
      <c r="U35" s="92" t="str">
        <f t="shared" si="42"/>
        <v>Casual Labor / Valet Service</v>
      </c>
      <c r="V35" s="83"/>
      <c r="W35" s="84">
        <f t="shared" si="10"/>
        <v>0</v>
      </c>
      <c r="X35" s="84">
        <f t="shared" si="11"/>
        <v>0</v>
      </c>
      <c r="Y35" s="85">
        <v>0</v>
      </c>
      <c r="Z35" s="86">
        <v>0</v>
      </c>
      <c r="AA35" s="86">
        <v>0</v>
      </c>
      <c r="AB35" s="86">
        <v>0</v>
      </c>
      <c r="AC35" s="86">
        <v>0</v>
      </c>
      <c r="AD35" s="86">
        <v>0</v>
      </c>
      <c r="AE35" s="86">
        <v>0</v>
      </c>
      <c r="AF35" s="86">
        <v>0</v>
      </c>
      <c r="AG35" s="86">
        <v>0</v>
      </c>
      <c r="AH35" s="86">
        <v>0</v>
      </c>
      <c r="AI35" s="86">
        <v>0</v>
      </c>
      <c r="AJ35" s="87">
        <v>0</v>
      </c>
      <c r="AL35" s="81"/>
      <c r="AM35" s="92" t="str">
        <f t="shared" si="44"/>
        <v>Casual Labor / Valet Service</v>
      </c>
      <c r="AN35" s="83"/>
      <c r="AO35" s="84">
        <f t="shared" si="12"/>
        <v>0</v>
      </c>
      <c r="AP35" s="84">
        <f t="shared" si="13"/>
        <v>0</v>
      </c>
      <c r="AQ35" s="85">
        <v>0</v>
      </c>
      <c r="AR35" s="86">
        <v>0</v>
      </c>
      <c r="AS35" s="86">
        <v>0</v>
      </c>
      <c r="AT35" s="86">
        <v>0</v>
      </c>
      <c r="AU35" s="86">
        <v>0</v>
      </c>
      <c r="AV35" s="86">
        <v>0</v>
      </c>
      <c r="AW35" s="86">
        <v>0</v>
      </c>
      <c r="AX35" s="86">
        <v>0</v>
      </c>
      <c r="AY35" s="86">
        <v>0</v>
      </c>
      <c r="AZ35" s="86">
        <v>0</v>
      </c>
      <c r="BA35" s="86">
        <v>0</v>
      </c>
      <c r="BB35" s="87">
        <v>0</v>
      </c>
      <c r="BD35" s="81"/>
      <c r="BE35" s="92" t="str">
        <f t="shared" si="46"/>
        <v>Casual Labor / Valet Service</v>
      </c>
      <c r="BF35" s="83"/>
      <c r="BG35" s="84">
        <f t="shared" si="14"/>
        <v>660</v>
      </c>
      <c r="BH35" s="84">
        <f t="shared" si="15"/>
        <v>0</v>
      </c>
      <c r="BI35" s="85">
        <v>0</v>
      </c>
      <c r="BJ35" s="86">
        <v>0</v>
      </c>
      <c r="BK35" s="86">
        <v>0</v>
      </c>
      <c r="BL35" s="86">
        <v>0</v>
      </c>
      <c r="BM35" s="86">
        <v>660</v>
      </c>
      <c r="BN35" s="86">
        <v>0</v>
      </c>
      <c r="BO35" s="86">
        <v>0</v>
      </c>
      <c r="BP35" s="86">
        <v>0</v>
      </c>
      <c r="BQ35" s="86">
        <v>0</v>
      </c>
      <c r="BR35" s="86">
        <v>0</v>
      </c>
      <c r="BS35" s="86">
        <v>0</v>
      </c>
      <c r="BT35" s="87">
        <v>0</v>
      </c>
      <c r="BV35" s="81"/>
      <c r="BW35" s="92" t="str">
        <f t="shared" si="48"/>
        <v>Casual Labor / Valet Service</v>
      </c>
      <c r="BX35" s="83"/>
      <c r="BY35" s="84">
        <f t="shared" si="16"/>
        <v>0</v>
      </c>
      <c r="BZ35" s="85">
        <f t="shared" si="17"/>
        <v>0</v>
      </c>
      <c r="CA35" s="86">
        <f t="shared" si="18"/>
        <v>0</v>
      </c>
      <c r="CB35" s="86">
        <f t="shared" si="19"/>
        <v>0</v>
      </c>
      <c r="CC35" s="86">
        <f t="shared" si="20"/>
        <v>0</v>
      </c>
      <c r="CD35" s="84">
        <f t="shared" si="4"/>
        <v>0</v>
      </c>
      <c r="CE35" s="85">
        <f t="shared" si="21"/>
        <v>0</v>
      </c>
      <c r="CF35" s="86">
        <f t="shared" si="22"/>
        <v>0</v>
      </c>
      <c r="CG35" s="86">
        <f t="shared" si="23"/>
        <v>0</v>
      </c>
      <c r="CH35" s="86">
        <f t="shared" si="24"/>
        <v>0</v>
      </c>
      <c r="CI35" s="84">
        <f t="shared" si="5"/>
        <v>0</v>
      </c>
      <c r="CJ35" s="85">
        <f t="shared" si="25"/>
        <v>0</v>
      </c>
      <c r="CK35" s="86">
        <f t="shared" si="26"/>
        <v>0</v>
      </c>
      <c r="CL35" s="86">
        <f t="shared" si="27"/>
        <v>0</v>
      </c>
      <c r="CM35" s="87">
        <f t="shared" si="28"/>
        <v>0</v>
      </c>
      <c r="CO35" s="81"/>
      <c r="CP35" s="92" t="str">
        <f t="shared" si="49"/>
        <v>Casual Labor / Valet Service</v>
      </c>
      <c r="CQ35" s="83"/>
      <c r="CR35" s="84">
        <f t="shared" si="29"/>
        <v>0</v>
      </c>
      <c r="CS35" s="84">
        <f t="shared" si="29"/>
        <v>0</v>
      </c>
      <c r="CT35" s="85">
        <f t="shared" si="29"/>
        <v>0</v>
      </c>
      <c r="CU35" s="86">
        <f t="shared" si="29"/>
        <v>0</v>
      </c>
      <c r="CV35" s="86">
        <f t="shared" si="29"/>
        <v>0</v>
      </c>
      <c r="CW35" s="86">
        <f t="shared" si="29"/>
        <v>0</v>
      </c>
      <c r="CX35" s="86">
        <f t="shared" si="29"/>
        <v>0</v>
      </c>
      <c r="CY35" s="86">
        <f t="shared" si="29"/>
        <v>0</v>
      </c>
      <c r="CZ35" s="86">
        <f t="shared" si="29"/>
        <v>0</v>
      </c>
      <c r="DA35" s="86">
        <f t="shared" si="55"/>
        <v>0</v>
      </c>
      <c r="DB35" s="86">
        <f t="shared" si="55"/>
        <v>0</v>
      </c>
      <c r="DC35" s="86">
        <f t="shared" si="55"/>
        <v>0</v>
      </c>
      <c r="DD35" s="86">
        <f t="shared" si="55"/>
        <v>0</v>
      </c>
      <c r="DE35" s="87">
        <f t="shared" si="55"/>
        <v>0</v>
      </c>
      <c r="DG35" s="81"/>
      <c r="DH35" s="92" t="str">
        <f t="shared" si="50"/>
        <v>Casual Labor / Valet Service</v>
      </c>
      <c r="DI35" s="83"/>
      <c r="DJ35" s="88" t="str">
        <f t="shared" si="30"/>
        <v/>
      </c>
      <c r="DK35" s="88" t="str">
        <f t="shared" si="30"/>
        <v/>
      </c>
      <c r="DL35" s="89" t="str">
        <f t="shared" si="30"/>
        <v/>
      </c>
      <c r="DM35" s="90" t="str">
        <f t="shared" si="30"/>
        <v/>
      </c>
      <c r="DN35" s="90" t="str">
        <f t="shared" si="30"/>
        <v/>
      </c>
      <c r="DO35" s="90" t="str">
        <f t="shared" si="30"/>
        <v/>
      </c>
      <c r="DP35" s="90" t="str">
        <f t="shared" si="30"/>
        <v/>
      </c>
      <c r="DQ35" s="90" t="str">
        <f t="shared" si="30"/>
        <v/>
      </c>
      <c r="DR35" s="90" t="str">
        <f t="shared" si="30"/>
        <v/>
      </c>
      <c r="DS35" s="90" t="str">
        <f t="shared" si="60"/>
        <v/>
      </c>
      <c r="DT35" s="90" t="str">
        <f t="shared" si="60"/>
        <v/>
      </c>
      <c r="DU35" s="90" t="str">
        <f t="shared" si="60"/>
        <v/>
      </c>
      <c r="DV35" s="90" t="str">
        <f t="shared" si="60"/>
        <v/>
      </c>
      <c r="DW35" s="91" t="str">
        <f t="shared" si="60"/>
        <v/>
      </c>
      <c r="DY35" s="180">
        <f t="shared" si="61"/>
        <v>1</v>
      </c>
      <c r="DZ35" s="180" t="str">
        <f t="shared" si="62"/>
        <v>Casual Labor / Valet Service</v>
      </c>
      <c r="EA35" s="181">
        <f t="shared" si="63"/>
        <v>0</v>
      </c>
    </row>
    <row r="36" spans="2:131" ht="11.85" customHeight="1" x14ac:dyDescent="0.15">
      <c r="B36" s="81"/>
      <c r="C36" s="92" t="s">
        <v>103</v>
      </c>
      <c r="D36" s="83"/>
      <c r="E36" s="84">
        <f t="shared" si="8"/>
        <v>0</v>
      </c>
      <c r="F36" s="84">
        <f t="shared" si="9"/>
        <v>0</v>
      </c>
      <c r="G36" s="85">
        <v>0</v>
      </c>
      <c r="H36" s="86">
        <v>0</v>
      </c>
      <c r="I36" s="86">
        <v>0</v>
      </c>
      <c r="J36" s="86"/>
      <c r="K36" s="86"/>
      <c r="L36" s="86"/>
      <c r="M36" s="86"/>
      <c r="N36" s="86"/>
      <c r="O36" s="86"/>
      <c r="P36" s="86"/>
      <c r="Q36" s="86"/>
      <c r="R36" s="87"/>
      <c r="T36" s="81"/>
      <c r="U36" s="92" t="str">
        <f t="shared" si="42"/>
        <v>China</v>
      </c>
      <c r="V36" s="83"/>
      <c r="W36" s="84">
        <f t="shared" si="10"/>
        <v>0</v>
      </c>
      <c r="X36" s="84">
        <f t="shared" si="11"/>
        <v>0</v>
      </c>
      <c r="Y36" s="85">
        <v>0</v>
      </c>
      <c r="Z36" s="86">
        <v>0</v>
      </c>
      <c r="AA36" s="86">
        <v>0</v>
      </c>
      <c r="AB36" s="86">
        <v>0</v>
      </c>
      <c r="AC36" s="86">
        <v>0</v>
      </c>
      <c r="AD36" s="86">
        <v>0</v>
      </c>
      <c r="AE36" s="86">
        <v>0</v>
      </c>
      <c r="AF36" s="86">
        <v>0</v>
      </c>
      <c r="AG36" s="86">
        <v>0</v>
      </c>
      <c r="AH36" s="86">
        <v>0</v>
      </c>
      <c r="AI36" s="86">
        <v>0</v>
      </c>
      <c r="AJ36" s="87">
        <v>0</v>
      </c>
      <c r="AL36" s="81"/>
      <c r="AM36" s="92" t="str">
        <f t="shared" si="44"/>
        <v>China</v>
      </c>
      <c r="AN36" s="83"/>
      <c r="AO36" s="84">
        <f t="shared" si="12"/>
        <v>0</v>
      </c>
      <c r="AP36" s="84">
        <f t="shared" si="13"/>
        <v>0</v>
      </c>
      <c r="AQ36" s="85">
        <v>0</v>
      </c>
      <c r="AR36" s="86">
        <v>0</v>
      </c>
      <c r="AS36" s="86">
        <v>0</v>
      </c>
      <c r="AT36" s="86">
        <v>0</v>
      </c>
      <c r="AU36" s="86">
        <v>0</v>
      </c>
      <c r="AV36" s="86">
        <v>0</v>
      </c>
      <c r="AW36" s="86">
        <v>0</v>
      </c>
      <c r="AX36" s="86">
        <v>0</v>
      </c>
      <c r="AY36" s="86">
        <v>0</v>
      </c>
      <c r="AZ36" s="86">
        <v>0</v>
      </c>
      <c r="BA36" s="86">
        <v>0</v>
      </c>
      <c r="BB36" s="87">
        <v>0</v>
      </c>
      <c r="BD36" s="81"/>
      <c r="BE36" s="92" t="str">
        <f t="shared" si="46"/>
        <v>China</v>
      </c>
      <c r="BF36" s="83"/>
      <c r="BG36" s="84">
        <f t="shared" si="14"/>
        <v>0</v>
      </c>
      <c r="BH36" s="84">
        <f t="shared" si="15"/>
        <v>0</v>
      </c>
      <c r="BI36" s="85">
        <v>0</v>
      </c>
      <c r="BJ36" s="86">
        <v>0</v>
      </c>
      <c r="BK36" s="86">
        <v>0</v>
      </c>
      <c r="BL36" s="86">
        <v>0</v>
      </c>
      <c r="BM36" s="86">
        <v>0</v>
      </c>
      <c r="BN36" s="86">
        <v>0</v>
      </c>
      <c r="BO36" s="86">
        <v>0</v>
      </c>
      <c r="BP36" s="86">
        <v>0</v>
      </c>
      <c r="BQ36" s="86">
        <v>0</v>
      </c>
      <c r="BR36" s="86">
        <v>0</v>
      </c>
      <c r="BS36" s="86">
        <v>0</v>
      </c>
      <c r="BT36" s="87">
        <v>0</v>
      </c>
      <c r="BV36" s="81"/>
      <c r="BW36" s="92" t="str">
        <f t="shared" si="48"/>
        <v>China</v>
      </c>
      <c r="BX36" s="83"/>
      <c r="BY36" s="84">
        <f t="shared" si="16"/>
        <v>0</v>
      </c>
      <c r="BZ36" s="85">
        <f t="shared" si="17"/>
        <v>0</v>
      </c>
      <c r="CA36" s="86">
        <f t="shared" si="18"/>
        <v>0</v>
      </c>
      <c r="CB36" s="86">
        <f t="shared" si="19"/>
        <v>0</v>
      </c>
      <c r="CC36" s="86">
        <f t="shared" si="20"/>
        <v>0</v>
      </c>
      <c r="CD36" s="84">
        <f t="shared" si="4"/>
        <v>0</v>
      </c>
      <c r="CE36" s="85">
        <f t="shared" si="21"/>
        <v>0</v>
      </c>
      <c r="CF36" s="86">
        <f t="shared" si="22"/>
        <v>0</v>
      </c>
      <c r="CG36" s="86">
        <f t="shared" si="23"/>
        <v>0</v>
      </c>
      <c r="CH36" s="86">
        <f t="shared" si="24"/>
        <v>0</v>
      </c>
      <c r="CI36" s="84">
        <f t="shared" si="5"/>
        <v>0</v>
      </c>
      <c r="CJ36" s="85">
        <f t="shared" si="25"/>
        <v>0</v>
      </c>
      <c r="CK36" s="86">
        <f t="shared" si="26"/>
        <v>0</v>
      </c>
      <c r="CL36" s="86">
        <f t="shared" si="27"/>
        <v>0</v>
      </c>
      <c r="CM36" s="87">
        <f t="shared" si="28"/>
        <v>0</v>
      </c>
      <c r="CO36" s="81"/>
      <c r="CP36" s="92" t="str">
        <f t="shared" si="49"/>
        <v>China</v>
      </c>
      <c r="CQ36" s="83"/>
      <c r="CR36" s="84">
        <f t="shared" si="29"/>
        <v>0</v>
      </c>
      <c r="CS36" s="84">
        <f t="shared" si="29"/>
        <v>0</v>
      </c>
      <c r="CT36" s="85">
        <f t="shared" si="29"/>
        <v>0</v>
      </c>
      <c r="CU36" s="86">
        <f t="shared" si="29"/>
        <v>0</v>
      </c>
      <c r="CV36" s="86">
        <f t="shared" si="29"/>
        <v>0</v>
      </c>
      <c r="CW36" s="86">
        <f t="shared" si="29"/>
        <v>0</v>
      </c>
      <c r="CX36" s="86">
        <f t="shared" si="29"/>
        <v>0</v>
      </c>
      <c r="CY36" s="86">
        <f t="shared" si="29"/>
        <v>0</v>
      </c>
      <c r="CZ36" s="86">
        <f t="shared" si="29"/>
        <v>0</v>
      </c>
      <c r="DA36" s="86">
        <f t="shared" si="55"/>
        <v>0</v>
      </c>
      <c r="DB36" s="86">
        <f t="shared" si="55"/>
        <v>0</v>
      </c>
      <c r="DC36" s="86">
        <f t="shared" si="55"/>
        <v>0</v>
      </c>
      <c r="DD36" s="86">
        <f t="shared" si="55"/>
        <v>0</v>
      </c>
      <c r="DE36" s="87">
        <f t="shared" si="55"/>
        <v>0</v>
      </c>
      <c r="DG36" s="81"/>
      <c r="DH36" s="92" t="str">
        <f t="shared" si="50"/>
        <v>China</v>
      </c>
      <c r="DI36" s="83"/>
      <c r="DJ36" s="88" t="str">
        <f t="shared" si="30"/>
        <v/>
      </c>
      <c r="DK36" s="88" t="str">
        <f t="shared" si="30"/>
        <v/>
      </c>
      <c r="DL36" s="89" t="str">
        <f t="shared" si="30"/>
        <v/>
      </c>
      <c r="DM36" s="90" t="str">
        <f t="shared" si="30"/>
        <v/>
      </c>
      <c r="DN36" s="90" t="str">
        <f t="shared" si="30"/>
        <v/>
      </c>
      <c r="DO36" s="90" t="str">
        <f t="shared" si="30"/>
        <v/>
      </c>
      <c r="DP36" s="90" t="str">
        <f t="shared" si="30"/>
        <v/>
      </c>
      <c r="DQ36" s="90" t="str">
        <f t="shared" si="30"/>
        <v/>
      </c>
      <c r="DR36" s="90" t="str">
        <f t="shared" si="30"/>
        <v/>
      </c>
      <c r="DS36" s="90" t="str">
        <f t="shared" si="60"/>
        <v/>
      </c>
      <c r="DT36" s="90" t="str">
        <f t="shared" si="60"/>
        <v/>
      </c>
      <c r="DU36" s="90" t="str">
        <f t="shared" si="60"/>
        <v/>
      </c>
      <c r="DV36" s="90" t="str">
        <f t="shared" si="60"/>
        <v/>
      </c>
      <c r="DW36" s="91" t="str">
        <f t="shared" si="60"/>
        <v/>
      </c>
      <c r="DY36" s="180">
        <f t="shared" si="61"/>
        <v>1</v>
      </c>
      <c r="DZ36" s="180" t="str">
        <f t="shared" si="62"/>
        <v>China</v>
      </c>
      <c r="EA36" s="181">
        <f t="shared" si="63"/>
        <v>0</v>
      </c>
    </row>
    <row r="37" spans="2:131" ht="11.85" customHeight="1" x14ac:dyDescent="0.15">
      <c r="B37" s="81"/>
      <c r="C37" s="92" t="s">
        <v>104</v>
      </c>
      <c r="D37" s="83"/>
      <c r="E37" s="84">
        <f t="shared" si="8"/>
        <v>0</v>
      </c>
      <c r="F37" s="84">
        <f t="shared" si="9"/>
        <v>0</v>
      </c>
      <c r="G37" s="85">
        <v>0</v>
      </c>
      <c r="H37" s="86">
        <v>0</v>
      </c>
      <c r="I37" s="86">
        <v>0</v>
      </c>
      <c r="J37" s="86"/>
      <c r="K37" s="86"/>
      <c r="L37" s="86"/>
      <c r="M37" s="86"/>
      <c r="N37" s="86"/>
      <c r="O37" s="86"/>
      <c r="P37" s="86"/>
      <c r="Q37" s="86"/>
      <c r="R37" s="87"/>
      <c r="T37" s="81"/>
      <c r="U37" s="92" t="str">
        <f t="shared" si="42"/>
        <v>Cleaning Supplies</v>
      </c>
      <c r="V37" s="83"/>
      <c r="W37" s="84">
        <f t="shared" si="10"/>
        <v>0</v>
      </c>
      <c r="X37" s="84">
        <f t="shared" si="11"/>
        <v>0</v>
      </c>
      <c r="Y37" s="85">
        <v>0</v>
      </c>
      <c r="Z37" s="86">
        <v>0</v>
      </c>
      <c r="AA37" s="86">
        <v>0</v>
      </c>
      <c r="AB37" s="86">
        <v>0</v>
      </c>
      <c r="AC37" s="86">
        <v>0</v>
      </c>
      <c r="AD37" s="86">
        <v>0</v>
      </c>
      <c r="AE37" s="86">
        <v>0</v>
      </c>
      <c r="AF37" s="86">
        <v>0</v>
      </c>
      <c r="AG37" s="86">
        <v>0</v>
      </c>
      <c r="AH37" s="86">
        <v>0</v>
      </c>
      <c r="AI37" s="86">
        <v>0</v>
      </c>
      <c r="AJ37" s="87">
        <v>0</v>
      </c>
      <c r="AL37" s="81"/>
      <c r="AM37" s="92" t="str">
        <f t="shared" si="44"/>
        <v>Cleaning Supplies</v>
      </c>
      <c r="AN37" s="83"/>
      <c r="AO37" s="84">
        <f t="shared" si="12"/>
        <v>0</v>
      </c>
      <c r="AP37" s="84">
        <f t="shared" si="13"/>
        <v>0</v>
      </c>
      <c r="AQ37" s="85">
        <v>0</v>
      </c>
      <c r="AR37" s="86">
        <v>0</v>
      </c>
      <c r="AS37" s="86">
        <v>0</v>
      </c>
      <c r="AT37" s="86">
        <v>0</v>
      </c>
      <c r="AU37" s="86">
        <v>0</v>
      </c>
      <c r="AV37" s="86">
        <v>0</v>
      </c>
      <c r="AW37" s="86">
        <v>0</v>
      </c>
      <c r="AX37" s="86">
        <v>0</v>
      </c>
      <c r="AY37" s="86">
        <v>0</v>
      </c>
      <c r="AZ37" s="86">
        <v>0</v>
      </c>
      <c r="BA37" s="86">
        <v>0</v>
      </c>
      <c r="BB37" s="87">
        <v>0</v>
      </c>
      <c r="BD37" s="81"/>
      <c r="BE37" s="92" t="str">
        <f t="shared" si="46"/>
        <v>Cleaning Supplies</v>
      </c>
      <c r="BF37" s="83"/>
      <c r="BG37" s="84">
        <f t="shared" si="14"/>
        <v>0</v>
      </c>
      <c r="BH37" s="84">
        <f t="shared" si="15"/>
        <v>0</v>
      </c>
      <c r="BI37" s="85">
        <v>0</v>
      </c>
      <c r="BJ37" s="86">
        <v>0</v>
      </c>
      <c r="BK37" s="86">
        <v>0</v>
      </c>
      <c r="BL37" s="86">
        <v>0</v>
      </c>
      <c r="BM37" s="86">
        <v>0</v>
      </c>
      <c r="BN37" s="86">
        <v>0</v>
      </c>
      <c r="BO37" s="86">
        <v>0</v>
      </c>
      <c r="BP37" s="86">
        <v>0</v>
      </c>
      <c r="BQ37" s="86">
        <v>0</v>
      </c>
      <c r="BR37" s="86">
        <v>0</v>
      </c>
      <c r="BS37" s="86">
        <v>0</v>
      </c>
      <c r="BT37" s="87">
        <v>0</v>
      </c>
      <c r="BV37" s="81"/>
      <c r="BW37" s="92" t="str">
        <f t="shared" si="48"/>
        <v>Cleaning Supplies</v>
      </c>
      <c r="BX37" s="83"/>
      <c r="BY37" s="84">
        <f t="shared" si="16"/>
        <v>0</v>
      </c>
      <c r="BZ37" s="85">
        <f t="shared" si="17"/>
        <v>0</v>
      </c>
      <c r="CA37" s="86">
        <f t="shared" si="18"/>
        <v>0</v>
      </c>
      <c r="CB37" s="86">
        <f t="shared" si="19"/>
        <v>0</v>
      </c>
      <c r="CC37" s="86">
        <f t="shared" si="20"/>
        <v>0</v>
      </c>
      <c r="CD37" s="84">
        <f t="shared" si="4"/>
        <v>0</v>
      </c>
      <c r="CE37" s="85">
        <f t="shared" si="21"/>
        <v>0</v>
      </c>
      <c r="CF37" s="86">
        <f t="shared" si="22"/>
        <v>0</v>
      </c>
      <c r="CG37" s="86">
        <f t="shared" si="23"/>
        <v>0</v>
      </c>
      <c r="CH37" s="86">
        <f t="shared" si="24"/>
        <v>0</v>
      </c>
      <c r="CI37" s="84">
        <f t="shared" si="5"/>
        <v>0</v>
      </c>
      <c r="CJ37" s="85">
        <f t="shared" si="25"/>
        <v>0</v>
      </c>
      <c r="CK37" s="86">
        <f t="shared" si="26"/>
        <v>0</v>
      </c>
      <c r="CL37" s="86">
        <f t="shared" si="27"/>
        <v>0</v>
      </c>
      <c r="CM37" s="87">
        <f t="shared" si="28"/>
        <v>0</v>
      </c>
      <c r="CO37" s="81"/>
      <c r="CP37" s="92" t="str">
        <f t="shared" si="49"/>
        <v>Cleaning Supplies</v>
      </c>
      <c r="CQ37" s="83"/>
      <c r="CR37" s="84">
        <f t="shared" si="29"/>
        <v>0</v>
      </c>
      <c r="CS37" s="84">
        <f t="shared" si="29"/>
        <v>0</v>
      </c>
      <c r="CT37" s="85">
        <f t="shared" si="29"/>
        <v>0</v>
      </c>
      <c r="CU37" s="86">
        <f t="shared" si="29"/>
        <v>0</v>
      </c>
      <c r="CV37" s="86">
        <f t="shared" si="29"/>
        <v>0</v>
      </c>
      <c r="CW37" s="86">
        <f t="shared" si="29"/>
        <v>0</v>
      </c>
      <c r="CX37" s="86">
        <f t="shared" si="29"/>
        <v>0</v>
      </c>
      <c r="CY37" s="86">
        <f t="shared" si="29"/>
        <v>0</v>
      </c>
      <c r="CZ37" s="86">
        <f t="shared" si="29"/>
        <v>0</v>
      </c>
      <c r="DA37" s="86">
        <f t="shared" si="55"/>
        <v>0</v>
      </c>
      <c r="DB37" s="86">
        <f t="shared" si="55"/>
        <v>0</v>
      </c>
      <c r="DC37" s="86">
        <f t="shared" si="55"/>
        <v>0</v>
      </c>
      <c r="DD37" s="86">
        <f t="shared" si="55"/>
        <v>0</v>
      </c>
      <c r="DE37" s="87">
        <f t="shared" si="55"/>
        <v>0</v>
      </c>
      <c r="DG37" s="81"/>
      <c r="DH37" s="92" t="str">
        <f t="shared" si="50"/>
        <v>Cleaning Supplies</v>
      </c>
      <c r="DI37" s="83"/>
      <c r="DJ37" s="88" t="str">
        <f t="shared" si="30"/>
        <v/>
      </c>
      <c r="DK37" s="88" t="str">
        <f t="shared" si="30"/>
        <v/>
      </c>
      <c r="DL37" s="89" t="str">
        <f t="shared" si="30"/>
        <v/>
      </c>
      <c r="DM37" s="90" t="str">
        <f t="shared" si="30"/>
        <v/>
      </c>
      <c r="DN37" s="90" t="str">
        <f t="shared" si="30"/>
        <v/>
      </c>
      <c r="DO37" s="90" t="str">
        <f t="shared" si="30"/>
        <v/>
      </c>
      <c r="DP37" s="90" t="str">
        <f t="shared" si="30"/>
        <v/>
      </c>
      <c r="DQ37" s="90" t="str">
        <f t="shared" si="30"/>
        <v/>
      </c>
      <c r="DR37" s="90" t="str">
        <f t="shared" si="30"/>
        <v/>
      </c>
      <c r="DS37" s="90" t="str">
        <f t="shared" si="60"/>
        <v/>
      </c>
      <c r="DT37" s="90" t="str">
        <f t="shared" si="60"/>
        <v/>
      </c>
      <c r="DU37" s="90" t="str">
        <f t="shared" si="60"/>
        <v/>
      </c>
      <c r="DV37" s="90" t="str">
        <f t="shared" si="60"/>
        <v/>
      </c>
      <c r="DW37" s="91" t="str">
        <f t="shared" si="60"/>
        <v/>
      </c>
      <c r="DY37" s="180">
        <f t="shared" si="61"/>
        <v>1</v>
      </c>
      <c r="DZ37" s="180" t="str">
        <f t="shared" si="62"/>
        <v>Cleaning Supplies</v>
      </c>
      <c r="EA37" s="181">
        <f t="shared" si="63"/>
        <v>0</v>
      </c>
    </row>
    <row r="38" spans="2:131" ht="11.85" customHeight="1" x14ac:dyDescent="0.15">
      <c r="B38" s="81"/>
      <c r="C38" s="92" t="s">
        <v>105</v>
      </c>
      <c r="D38" s="83"/>
      <c r="E38" s="84">
        <f t="shared" si="8"/>
        <v>0</v>
      </c>
      <c r="F38" s="84">
        <f t="shared" si="9"/>
        <v>0</v>
      </c>
      <c r="G38" s="85">
        <v>0</v>
      </c>
      <c r="H38" s="86">
        <v>0</v>
      </c>
      <c r="I38" s="86">
        <v>0</v>
      </c>
      <c r="J38" s="86"/>
      <c r="K38" s="86"/>
      <c r="L38" s="86"/>
      <c r="M38" s="86"/>
      <c r="N38" s="86"/>
      <c r="O38" s="86"/>
      <c r="P38" s="86"/>
      <c r="Q38" s="86"/>
      <c r="R38" s="87"/>
      <c r="T38" s="81"/>
      <c r="U38" s="92" t="str">
        <f t="shared" si="42"/>
        <v>Commissions - Group</v>
      </c>
      <c r="V38" s="83"/>
      <c r="W38" s="84">
        <f t="shared" si="10"/>
        <v>0</v>
      </c>
      <c r="X38" s="84">
        <f t="shared" si="11"/>
        <v>0</v>
      </c>
      <c r="Y38" s="85">
        <v>0</v>
      </c>
      <c r="Z38" s="86">
        <v>0</v>
      </c>
      <c r="AA38" s="86">
        <v>0</v>
      </c>
      <c r="AB38" s="86">
        <v>0</v>
      </c>
      <c r="AC38" s="86">
        <v>0</v>
      </c>
      <c r="AD38" s="86">
        <v>0</v>
      </c>
      <c r="AE38" s="86">
        <v>0</v>
      </c>
      <c r="AF38" s="86">
        <v>0</v>
      </c>
      <c r="AG38" s="86">
        <v>0</v>
      </c>
      <c r="AH38" s="86">
        <v>0</v>
      </c>
      <c r="AI38" s="86">
        <v>0</v>
      </c>
      <c r="AJ38" s="87">
        <v>0</v>
      </c>
      <c r="AL38" s="81"/>
      <c r="AM38" s="92" t="str">
        <f t="shared" si="44"/>
        <v>Commissions - Group</v>
      </c>
      <c r="AN38" s="83"/>
      <c r="AO38" s="84">
        <f t="shared" si="12"/>
        <v>0</v>
      </c>
      <c r="AP38" s="84">
        <f t="shared" si="13"/>
        <v>0</v>
      </c>
      <c r="AQ38" s="85">
        <v>0</v>
      </c>
      <c r="AR38" s="86">
        <v>0</v>
      </c>
      <c r="AS38" s="86">
        <v>0</v>
      </c>
      <c r="AT38" s="86">
        <v>0</v>
      </c>
      <c r="AU38" s="86">
        <v>0</v>
      </c>
      <c r="AV38" s="86">
        <v>0</v>
      </c>
      <c r="AW38" s="86">
        <v>0</v>
      </c>
      <c r="AX38" s="86">
        <v>0</v>
      </c>
      <c r="AY38" s="86">
        <v>0</v>
      </c>
      <c r="AZ38" s="86">
        <v>0</v>
      </c>
      <c r="BA38" s="86">
        <v>0</v>
      </c>
      <c r="BB38" s="87">
        <v>0</v>
      </c>
      <c r="BD38" s="81"/>
      <c r="BE38" s="92" t="str">
        <f t="shared" si="46"/>
        <v>Commissions - Group</v>
      </c>
      <c r="BF38" s="83"/>
      <c r="BG38" s="84">
        <f t="shared" si="14"/>
        <v>0</v>
      </c>
      <c r="BH38" s="84">
        <f t="shared" si="15"/>
        <v>0</v>
      </c>
      <c r="BI38" s="85">
        <v>0</v>
      </c>
      <c r="BJ38" s="86">
        <v>0</v>
      </c>
      <c r="BK38" s="86">
        <v>0</v>
      </c>
      <c r="BL38" s="86">
        <v>0</v>
      </c>
      <c r="BM38" s="86">
        <v>0</v>
      </c>
      <c r="BN38" s="86">
        <v>0</v>
      </c>
      <c r="BO38" s="86">
        <v>0</v>
      </c>
      <c r="BP38" s="86">
        <v>0</v>
      </c>
      <c r="BQ38" s="86">
        <v>0</v>
      </c>
      <c r="BR38" s="86">
        <v>0</v>
      </c>
      <c r="BS38" s="86">
        <v>0</v>
      </c>
      <c r="BT38" s="87">
        <v>0</v>
      </c>
      <c r="BV38" s="81"/>
      <c r="BW38" s="92" t="str">
        <f t="shared" si="48"/>
        <v>Commissions - Group</v>
      </c>
      <c r="BX38" s="83"/>
      <c r="BY38" s="84">
        <f t="shared" si="16"/>
        <v>0</v>
      </c>
      <c r="BZ38" s="85">
        <f t="shared" si="17"/>
        <v>0</v>
      </c>
      <c r="CA38" s="86">
        <f t="shared" si="18"/>
        <v>0</v>
      </c>
      <c r="CB38" s="86">
        <f t="shared" si="19"/>
        <v>0</v>
      </c>
      <c r="CC38" s="86">
        <f t="shared" si="20"/>
        <v>0</v>
      </c>
      <c r="CD38" s="84">
        <f t="shared" si="4"/>
        <v>0</v>
      </c>
      <c r="CE38" s="85">
        <f t="shared" si="21"/>
        <v>0</v>
      </c>
      <c r="CF38" s="86">
        <f t="shared" si="22"/>
        <v>0</v>
      </c>
      <c r="CG38" s="86">
        <f t="shared" si="23"/>
        <v>0</v>
      </c>
      <c r="CH38" s="86">
        <f t="shared" si="24"/>
        <v>0</v>
      </c>
      <c r="CI38" s="84">
        <f t="shared" si="5"/>
        <v>0</v>
      </c>
      <c r="CJ38" s="85">
        <f t="shared" si="25"/>
        <v>0</v>
      </c>
      <c r="CK38" s="86">
        <f t="shared" si="26"/>
        <v>0</v>
      </c>
      <c r="CL38" s="86">
        <f t="shared" si="27"/>
        <v>0</v>
      </c>
      <c r="CM38" s="87">
        <f t="shared" si="28"/>
        <v>0</v>
      </c>
      <c r="CO38" s="81"/>
      <c r="CP38" s="92" t="str">
        <f t="shared" si="49"/>
        <v>Commissions - Group</v>
      </c>
      <c r="CQ38" s="83"/>
      <c r="CR38" s="84">
        <f t="shared" si="29"/>
        <v>0</v>
      </c>
      <c r="CS38" s="84">
        <f t="shared" si="29"/>
        <v>0</v>
      </c>
      <c r="CT38" s="85">
        <f t="shared" si="29"/>
        <v>0</v>
      </c>
      <c r="CU38" s="86">
        <f t="shared" si="29"/>
        <v>0</v>
      </c>
      <c r="CV38" s="86">
        <f t="shared" si="29"/>
        <v>0</v>
      </c>
      <c r="CW38" s="86">
        <f t="shared" si="29"/>
        <v>0</v>
      </c>
      <c r="CX38" s="86">
        <f t="shared" si="29"/>
        <v>0</v>
      </c>
      <c r="CY38" s="86">
        <f t="shared" si="29"/>
        <v>0</v>
      </c>
      <c r="CZ38" s="86">
        <f t="shared" si="29"/>
        <v>0</v>
      </c>
      <c r="DA38" s="86">
        <f t="shared" si="55"/>
        <v>0</v>
      </c>
      <c r="DB38" s="86">
        <f t="shared" si="55"/>
        <v>0</v>
      </c>
      <c r="DC38" s="86">
        <f t="shared" si="55"/>
        <v>0</v>
      </c>
      <c r="DD38" s="86">
        <f t="shared" si="55"/>
        <v>0</v>
      </c>
      <c r="DE38" s="87">
        <f t="shared" si="55"/>
        <v>0</v>
      </c>
      <c r="DG38" s="81"/>
      <c r="DH38" s="92" t="str">
        <f t="shared" si="50"/>
        <v>Commissions - Group</v>
      </c>
      <c r="DI38" s="83"/>
      <c r="DJ38" s="88" t="str">
        <f t="shared" si="30"/>
        <v/>
      </c>
      <c r="DK38" s="88" t="str">
        <f t="shared" si="30"/>
        <v/>
      </c>
      <c r="DL38" s="89" t="str">
        <f t="shared" si="30"/>
        <v/>
      </c>
      <c r="DM38" s="90" t="str">
        <f t="shared" si="30"/>
        <v/>
      </c>
      <c r="DN38" s="90" t="str">
        <f t="shared" si="30"/>
        <v/>
      </c>
      <c r="DO38" s="90" t="str">
        <f t="shared" si="30"/>
        <v/>
      </c>
      <c r="DP38" s="90" t="str">
        <f t="shared" si="30"/>
        <v/>
      </c>
      <c r="DQ38" s="90" t="str">
        <f t="shared" si="30"/>
        <v/>
      </c>
      <c r="DR38" s="90" t="str">
        <f t="shared" si="30"/>
        <v/>
      </c>
      <c r="DS38" s="90" t="str">
        <f t="shared" si="60"/>
        <v/>
      </c>
      <c r="DT38" s="90" t="str">
        <f t="shared" si="60"/>
        <v/>
      </c>
      <c r="DU38" s="90" t="str">
        <f t="shared" si="60"/>
        <v/>
      </c>
      <c r="DV38" s="90" t="str">
        <f t="shared" si="60"/>
        <v/>
      </c>
      <c r="DW38" s="91" t="str">
        <f t="shared" si="60"/>
        <v/>
      </c>
      <c r="DY38" s="180">
        <f t="shared" si="61"/>
        <v>1</v>
      </c>
      <c r="DZ38" s="180" t="str">
        <f t="shared" si="62"/>
        <v>Commissions - Group</v>
      </c>
      <c r="EA38" s="181">
        <f t="shared" si="63"/>
        <v>0</v>
      </c>
    </row>
    <row r="39" spans="2:131" ht="11.85" customHeight="1" x14ac:dyDescent="0.15">
      <c r="B39" s="81"/>
      <c r="C39" s="92" t="s">
        <v>106</v>
      </c>
      <c r="D39" s="83"/>
      <c r="E39" s="84">
        <f t="shared" si="8"/>
        <v>0</v>
      </c>
      <c r="F39" s="84">
        <f t="shared" si="9"/>
        <v>0</v>
      </c>
      <c r="G39" s="85">
        <v>0</v>
      </c>
      <c r="H39" s="86">
        <v>0</v>
      </c>
      <c r="I39" s="86">
        <v>0</v>
      </c>
      <c r="J39" s="86"/>
      <c r="K39" s="86"/>
      <c r="L39" s="86"/>
      <c r="M39" s="86"/>
      <c r="N39" s="86"/>
      <c r="O39" s="86"/>
      <c r="P39" s="86"/>
      <c r="Q39" s="86"/>
      <c r="R39" s="87"/>
      <c r="T39" s="81"/>
      <c r="U39" s="92" t="str">
        <f t="shared" si="42"/>
        <v>Commissions - Individual</v>
      </c>
      <c r="V39" s="83"/>
      <c r="W39" s="84">
        <f t="shared" si="10"/>
        <v>0</v>
      </c>
      <c r="X39" s="84">
        <f t="shared" si="11"/>
        <v>0</v>
      </c>
      <c r="Y39" s="85">
        <v>0</v>
      </c>
      <c r="Z39" s="86">
        <v>0</v>
      </c>
      <c r="AA39" s="86">
        <v>0</v>
      </c>
      <c r="AB39" s="86">
        <v>0</v>
      </c>
      <c r="AC39" s="86">
        <v>0</v>
      </c>
      <c r="AD39" s="86">
        <v>0</v>
      </c>
      <c r="AE39" s="86">
        <v>0</v>
      </c>
      <c r="AF39" s="86">
        <v>0</v>
      </c>
      <c r="AG39" s="86">
        <v>0</v>
      </c>
      <c r="AH39" s="86">
        <v>0</v>
      </c>
      <c r="AI39" s="86">
        <v>0</v>
      </c>
      <c r="AJ39" s="87">
        <v>0</v>
      </c>
      <c r="AL39" s="81"/>
      <c r="AM39" s="92" t="str">
        <f t="shared" si="44"/>
        <v>Commissions - Individual</v>
      </c>
      <c r="AN39" s="83"/>
      <c r="AO39" s="84">
        <f t="shared" si="12"/>
        <v>0</v>
      </c>
      <c r="AP39" s="84">
        <f t="shared" si="13"/>
        <v>0</v>
      </c>
      <c r="AQ39" s="85">
        <v>0</v>
      </c>
      <c r="AR39" s="86">
        <v>0</v>
      </c>
      <c r="AS39" s="86">
        <v>0</v>
      </c>
      <c r="AT39" s="86">
        <v>0</v>
      </c>
      <c r="AU39" s="86">
        <v>0</v>
      </c>
      <c r="AV39" s="86">
        <v>0</v>
      </c>
      <c r="AW39" s="86">
        <v>0</v>
      </c>
      <c r="AX39" s="86">
        <v>0</v>
      </c>
      <c r="AY39" s="86">
        <v>0</v>
      </c>
      <c r="AZ39" s="86">
        <v>0</v>
      </c>
      <c r="BA39" s="86">
        <v>0</v>
      </c>
      <c r="BB39" s="87">
        <v>0</v>
      </c>
      <c r="BD39" s="81"/>
      <c r="BE39" s="92" t="str">
        <f t="shared" si="46"/>
        <v>Commissions - Individual</v>
      </c>
      <c r="BF39" s="83"/>
      <c r="BG39" s="84">
        <f t="shared" si="14"/>
        <v>0</v>
      </c>
      <c r="BH39" s="84">
        <f t="shared" si="15"/>
        <v>0</v>
      </c>
      <c r="BI39" s="85">
        <v>0</v>
      </c>
      <c r="BJ39" s="86">
        <v>0</v>
      </c>
      <c r="BK39" s="86">
        <v>0</v>
      </c>
      <c r="BL39" s="86">
        <v>0</v>
      </c>
      <c r="BM39" s="86">
        <v>0</v>
      </c>
      <c r="BN39" s="86">
        <v>0</v>
      </c>
      <c r="BO39" s="86">
        <v>0</v>
      </c>
      <c r="BP39" s="86">
        <v>0</v>
      </c>
      <c r="BQ39" s="86">
        <v>0</v>
      </c>
      <c r="BR39" s="86">
        <v>0</v>
      </c>
      <c r="BS39" s="86">
        <v>0</v>
      </c>
      <c r="BT39" s="87">
        <v>0</v>
      </c>
      <c r="BV39" s="81"/>
      <c r="BW39" s="92" t="str">
        <f t="shared" si="48"/>
        <v>Commissions - Individual</v>
      </c>
      <c r="BX39" s="83"/>
      <c r="BY39" s="84">
        <f t="shared" si="16"/>
        <v>0</v>
      </c>
      <c r="BZ39" s="85">
        <f t="shared" si="17"/>
        <v>0</v>
      </c>
      <c r="CA39" s="86">
        <f t="shared" si="18"/>
        <v>0</v>
      </c>
      <c r="CB39" s="86">
        <f t="shared" si="19"/>
        <v>0</v>
      </c>
      <c r="CC39" s="86">
        <f t="shared" si="20"/>
        <v>0</v>
      </c>
      <c r="CD39" s="84">
        <f t="shared" si="4"/>
        <v>0</v>
      </c>
      <c r="CE39" s="85">
        <f t="shared" si="21"/>
        <v>0</v>
      </c>
      <c r="CF39" s="86">
        <f t="shared" si="22"/>
        <v>0</v>
      </c>
      <c r="CG39" s="86">
        <f t="shared" si="23"/>
        <v>0</v>
      </c>
      <c r="CH39" s="86">
        <f t="shared" si="24"/>
        <v>0</v>
      </c>
      <c r="CI39" s="84">
        <f t="shared" si="5"/>
        <v>0</v>
      </c>
      <c r="CJ39" s="85">
        <f t="shared" si="25"/>
        <v>0</v>
      </c>
      <c r="CK39" s="86">
        <f t="shared" si="26"/>
        <v>0</v>
      </c>
      <c r="CL39" s="86">
        <f t="shared" si="27"/>
        <v>0</v>
      </c>
      <c r="CM39" s="87">
        <f t="shared" si="28"/>
        <v>0</v>
      </c>
      <c r="CO39" s="81"/>
      <c r="CP39" s="92" t="str">
        <f t="shared" si="49"/>
        <v>Commissions - Individual</v>
      </c>
      <c r="CQ39" s="83"/>
      <c r="CR39" s="84">
        <f t="shared" si="29"/>
        <v>0</v>
      </c>
      <c r="CS39" s="84">
        <f t="shared" si="29"/>
        <v>0</v>
      </c>
      <c r="CT39" s="85">
        <f t="shared" si="29"/>
        <v>0</v>
      </c>
      <c r="CU39" s="86">
        <f t="shared" si="29"/>
        <v>0</v>
      </c>
      <c r="CV39" s="86">
        <f t="shared" si="29"/>
        <v>0</v>
      </c>
      <c r="CW39" s="86">
        <f t="shared" si="29"/>
        <v>0</v>
      </c>
      <c r="CX39" s="86">
        <f t="shared" si="29"/>
        <v>0</v>
      </c>
      <c r="CY39" s="86">
        <f t="shared" si="29"/>
        <v>0</v>
      </c>
      <c r="CZ39" s="86">
        <f t="shared" si="29"/>
        <v>0</v>
      </c>
      <c r="DA39" s="86">
        <f t="shared" si="55"/>
        <v>0</v>
      </c>
      <c r="DB39" s="86">
        <f t="shared" si="55"/>
        <v>0</v>
      </c>
      <c r="DC39" s="86">
        <f t="shared" si="55"/>
        <v>0</v>
      </c>
      <c r="DD39" s="86">
        <f t="shared" si="55"/>
        <v>0</v>
      </c>
      <c r="DE39" s="87">
        <f t="shared" si="55"/>
        <v>0</v>
      </c>
      <c r="DG39" s="81"/>
      <c r="DH39" s="92" t="str">
        <f t="shared" si="50"/>
        <v>Commissions - Individual</v>
      </c>
      <c r="DI39" s="83"/>
      <c r="DJ39" s="88" t="str">
        <f t="shared" si="30"/>
        <v/>
      </c>
      <c r="DK39" s="88" t="str">
        <f t="shared" si="30"/>
        <v/>
      </c>
      <c r="DL39" s="89" t="str">
        <f t="shared" si="30"/>
        <v/>
      </c>
      <c r="DM39" s="90" t="str">
        <f t="shared" si="30"/>
        <v/>
      </c>
      <c r="DN39" s="90" t="str">
        <f t="shared" si="30"/>
        <v/>
      </c>
      <c r="DO39" s="90" t="str">
        <f t="shared" si="30"/>
        <v/>
      </c>
      <c r="DP39" s="90" t="str">
        <f t="shared" si="30"/>
        <v/>
      </c>
      <c r="DQ39" s="90" t="str">
        <f t="shared" si="30"/>
        <v/>
      </c>
      <c r="DR39" s="90" t="str">
        <f t="shared" si="30"/>
        <v/>
      </c>
      <c r="DS39" s="90" t="str">
        <f t="shared" si="60"/>
        <v/>
      </c>
      <c r="DT39" s="90" t="str">
        <f t="shared" si="60"/>
        <v/>
      </c>
      <c r="DU39" s="90" t="str">
        <f t="shared" si="60"/>
        <v/>
      </c>
      <c r="DV39" s="90" t="str">
        <f t="shared" si="60"/>
        <v/>
      </c>
      <c r="DW39" s="91" t="str">
        <f t="shared" si="60"/>
        <v/>
      </c>
      <c r="DY39" s="180">
        <f t="shared" si="61"/>
        <v>1</v>
      </c>
      <c r="DZ39" s="180" t="str">
        <f t="shared" si="62"/>
        <v>Commissions - Individual</v>
      </c>
      <c r="EA39" s="181">
        <f t="shared" si="63"/>
        <v>0</v>
      </c>
    </row>
    <row r="40" spans="2:131" ht="11.85" customHeight="1" x14ac:dyDescent="0.15">
      <c r="B40" s="81"/>
      <c r="C40" s="92" t="s">
        <v>107</v>
      </c>
      <c r="D40" s="83"/>
      <c r="E40" s="84">
        <f t="shared" si="8"/>
        <v>0</v>
      </c>
      <c r="F40" s="84">
        <f t="shared" si="9"/>
        <v>0</v>
      </c>
      <c r="G40" s="85">
        <v>0</v>
      </c>
      <c r="H40" s="86">
        <v>0</v>
      </c>
      <c r="I40" s="86">
        <v>0</v>
      </c>
      <c r="J40" s="86"/>
      <c r="K40" s="86"/>
      <c r="L40" s="86"/>
      <c r="M40" s="86"/>
      <c r="N40" s="86"/>
      <c r="O40" s="86"/>
      <c r="P40" s="86"/>
      <c r="Q40" s="86"/>
      <c r="R40" s="87"/>
      <c r="T40" s="81"/>
      <c r="U40" s="92" t="str">
        <f t="shared" si="42"/>
        <v>Commissions - Rebate</v>
      </c>
      <c r="V40" s="83"/>
      <c r="W40" s="84">
        <f t="shared" si="10"/>
        <v>0</v>
      </c>
      <c r="X40" s="84">
        <f t="shared" si="11"/>
        <v>0</v>
      </c>
      <c r="Y40" s="85">
        <v>0</v>
      </c>
      <c r="Z40" s="86">
        <v>0</v>
      </c>
      <c r="AA40" s="86">
        <v>0</v>
      </c>
      <c r="AB40" s="86">
        <v>0</v>
      </c>
      <c r="AC40" s="86">
        <v>0</v>
      </c>
      <c r="AD40" s="86">
        <v>0</v>
      </c>
      <c r="AE40" s="86">
        <v>0</v>
      </c>
      <c r="AF40" s="86">
        <v>0</v>
      </c>
      <c r="AG40" s="86">
        <v>0</v>
      </c>
      <c r="AH40" s="86">
        <v>0</v>
      </c>
      <c r="AI40" s="86">
        <v>0</v>
      </c>
      <c r="AJ40" s="87">
        <v>0</v>
      </c>
      <c r="AL40" s="81"/>
      <c r="AM40" s="92" t="str">
        <f t="shared" si="44"/>
        <v>Commissions - Rebate</v>
      </c>
      <c r="AN40" s="83"/>
      <c r="AO40" s="84">
        <f t="shared" si="12"/>
        <v>0</v>
      </c>
      <c r="AP40" s="84">
        <f t="shared" si="13"/>
        <v>0</v>
      </c>
      <c r="AQ40" s="85">
        <v>0</v>
      </c>
      <c r="AR40" s="86">
        <v>0</v>
      </c>
      <c r="AS40" s="86">
        <v>0</v>
      </c>
      <c r="AT40" s="86">
        <v>0</v>
      </c>
      <c r="AU40" s="86">
        <v>0</v>
      </c>
      <c r="AV40" s="86">
        <v>0</v>
      </c>
      <c r="AW40" s="86">
        <v>0</v>
      </c>
      <c r="AX40" s="86">
        <v>0</v>
      </c>
      <c r="AY40" s="86">
        <v>0</v>
      </c>
      <c r="AZ40" s="86">
        <v>0</v>
      </c>
      <c r="BA40" s="86">
        <v>0</v>
      </c>
      <c r="BB40" s="87">
        <v>0</v>
      </c>
      <c r="BD40" s="81"/>
      <c r="BE40" s="92" t="str">
        <f t="shared" si="46"/>
        <v>Commissions - Rebate</v>
      </c>
      <c r="BF40" s="83"/>
      <c r="BG40" s="84">
        <f t="shared" si="14"/>
        <v>0</v>
      </c>
      <c r="BH40" s="84">
        <f t="shared" si="15"/>
        <v>0</v>
      </c>
      <c r="BI40" s="85">
        <v>0</v>
      </c>
      <c r="BJ40" s="86">
        <v>0</v>
      </c>
      <c r="BK40" s="86">
        <v>0</v>
      </c>
      <c r="BL40" s="86">
        <v>0</v>
      </c>
      <c r="BM40" s="86">
        <v>0</v>
      </c>
      <c r="BN40" s="86">
        <v>0</v>
      </c>
      <c r="BO40" s="86">
        <v>0</v>
      </c>
      <c r="BP40" s="86">
        <v>0</v>
      </c>
      <c r="BQ40" s="86">
        <v>0</v>
      </c>
      <c r="BR40" s="86">
        <v>0</v>
      </c>
      <c r="BS40" s="86">
        <v>0</v>
      </c>
      <c r="BT40" s="87">
        <v>0</v>
      </c>
      <c r="BV40" s="81"/>
      <c r="BW40" s="92" t="str">
        <f t="shared" si="48"/>
        <v>Commissions - Rebate</v>
      </c>
      <c r="BX40" s="83"/>
      <c r="BY40" s="84">
        <f t="shared" si="16"/>
        <v>0</v>
      </c>
      <c r="BZ40" s="85">
        <f t="shared" si="17"/>
        <v>0</v>
      </c>
      <c r="CA40" s="86">
        <f t="shared" si="18"/>
        <v>0</v>
      </c>
      <c r="CB40" s="86">
        <f t="shared" si="19"/>
        <v>0</v>
      </c>
      <c r="CC40" s="86">
        <f t="shared" si="20"/>
        <v>0</v>
      </c>
      <c r="CD40" s="84">
        <f t="shared" si="4"/>
        <v>0</v>
      </c>
      <c r="CE40" s="85">
        <f t="shared" si="21"/>
        <v>0</v>
      </c>
      <c r="CF40" s="86">
        <f t="shared" si="22"/>
        <v>0</v>
      </c>
      <c r="CG40" s="86">
        <f t="shared" si="23"/>
        <v>0</v>
      </c>
      <c r="CH40" s="86">
        <f t="shared" si="24"/>
        <v>0</v>
      </c>
      <c r="CI40" s="84">
        <f t="shared" si="5"/>
        <v>0</v>
      </c>
      <c r="CJ40" s="85">
        <f t="shared" si="25"/>
        <v>0</v>
      </c>
      <c r="CK40" s="86">
        <f t="shared" si="26"/>
        <v>0</v>
      </c>
      <c r="CL40" s="86">
        <f t="shared" si="27"/>
        <v>0</v>
      </c>
      <c r="CM40" s="87">
        <f t="shared" si="28"/>
        <v>0</v>
      </c>
      <c r="CO40" s="81"/>
      <c r="CP40" s="92" t="str">
        <f t="shared" si="49"/>
        <v>Commissions - Rebate</v>
      </c>
      <c r="CQ40" s="83"/>
      <c r="CR40" s="84">
        <f t="shared" si="29"/>
        <v>0</v>
      </c>
      <c r="CS40" s="84">
        <f t="shared" si="29"/>
        <v>0</v>
      </c>
      <c r="CT40" s="85">
        <f t="shared" si="29"/>
        <v>0</v>
      </c>
      <c r="CU40" s="86">
        <f t="shared" si="29"/>
        <v>0</v>
      </c>
      <c r="CV40" s="86">
        <f t="shared" si="29"/>
        <v>0</v>
      </c>
      <c r="CW40" s="86">
        <f t="shared" si="29"/>
        <v>0</v>
      </c>
      <c r="CX40" s="86">
        <f t="shared" si="29"/>
        <v>0</v>
      </c>
      <c r="CY40" s="86">
        <f t="shared" si="29"/>
        <v>0</v>
      </c>
      <c r="CZ40" s="86">
        <f t="shared" si="29"/>
        <v>0</v>
      </c>
      <c r="DA40" s="86">
        <f t="shared" si="55"/>
        <v>0</v>
      </c>
      <c r="DB40" s="86">
        <f t="shared" si="55"/>
        <v>0</v>
      </c>
      <c r="DC40" s="86">
        <f t="shared" si="55"/>
        <v>0</v>
      </c>
      <c r="DD40" s="86">
        <f t="shared" si="55"/>
        <v>0</v>
      </c>
      <c r="DE40" s="87">
        <f t="shared" si="55"/>
        <v>0</v>
      </c>
      <c r="DG40" s="81"/>
      <c r="DH40" s="92" t="str">
        <f t="shared" si="50"/>
        <v>Commissions - Rebate</v>
      </c>
      <c r="DI40" s="83"/>
      <c r="DJ40" s="88" t="str">
        <f t="shared" si="30"/>
        <v/>
      </c>
      <c r="DK40" s="88" t="str">
        <f t="shared" si="30"/>
        <v/>
      </c>
      <c r="DL40" s="89" t="str">
        <f t="shared" si="30"/>
        <v/>
      </c>
      <c r="DM40" s="90" t="str">
        <f t="shared" si="30"/>
        <v/>
      </c>
      <c r="DN40" s="90" t="str">
        <f t="shared" si="30"/>
        <v/>
      </c>
      <c r="DO40" s="90" t="str">
        <f t="shared" si="30"/>
        <v/>
      </c>
      <c r="DP40" s="90" t="str">
        <f t="shared" si="30"/>
        <v/>
      </c>
      <c r="DQ40" s="90" t="str">
        <f t="shared" si="30"/>
        <v/>
      </c>
      <c r="DR40" s="90" t="str">
        <f t="shared" si="30"/>
        <v/>
      </c>
      <c r="DS40" s="90" t="str">
        <f t="shared" si="60"/>
        <v/>
      </c>
      <c r="DT40" s="90" t="str">
        <f t="shared" si="60"/>
        <v/>
      </c>
      <c r="DU40" s="90" t="str">
        <f t="shared" si="60"/>
        <v/>
      </c>
      <c r="DV40" s="90" t="str">
        <f t="shared" si="60"/>
        <v/>
      </c>
      <c r="DW40" s="91" t="str">
        <f t="shared" si="60"/>
        <v/>
      </c>
      <c r="DY40" s="180">
        <f t="shared" si="61"/>
        <v>1</v>
      </c>
      <c r="DZ40" s="180" t="str">
        <f t="shared" si="62"/>
        <v>Commissions - Rebate</v>
      </c>
      <c r="EA40" s="181">
        <f t="shared" si="63"/>
        <v>0</v>
      </c>
    </row>
    <row r="41" spans="2:131" ht="11.85" customHeight="1" x14ac:dyDescent="0.15">
      <c r="B41" s="81"/>
      <c r="C41" s="92" t="s">
        <v>108</v>
      </c>
      <c r="D41" s="83"/>
      <c r="E41" s="84">
        <f t="shared" si="8"/>
        <v>0</v>
      </c>
      <c r="F41" s="84">
        <f t="shared" si="9"/>
        <v>0</v>
      </c>
      <c r="G41" s="85">
        <v>0</v>
      </c>
      <c r="H41" s="86">
        <v>0</v>
      </c>
      <c r="I41" s="86">
        <v>0</v>
      </c>
      <c r="J41" s="86"/>
      <c r="K41" s="86"/>
      <c r="L41" s="86"/>
      <c r="M41" s="86"/>
      <c r="N41" s="86"/>
      <c r="O41" s="86"/>
      <c r="P41" s="86"/>
      <c r="Q41" s="86"/>
      <c r="R41" s="87"/>
      <c r="T41" s="81"/>
      <c r="U41" s="92" t="str">
        <f t="shared" si="42"/>
        <v>Complimentary Gifts &amp; Services</v>
      </c>
      <c r="V41" s="83"/>
      <c r="W41" s="84">
        <f t="shared" si="10"/>
        <v>0</v>
      </c>
      <c r="X41" s="84">
        <f t="shared" si="11"/>
        <v>0</v>
      </c>
      <c r="Y41" s="85">
        <v>0</v>
      </c>
      <c r="Z41" s="86">
        <v>0</v>
      </c>
      <c r="AA41" s="86">
        <v>0</v>
      </c>
      <c r="AB41" s="86">
        <v>0</v>
      </c>
      <c r="AC41" s="86">
        <v>0</v>
      </c>
      <c r="AD41" s="86">
        <v>0</v>
      </c>
      <c r="AE41" s="86">
        <v>0</v>
      </c>
      <c r="AF41" s="86">
        <v>0</v>
      </c>
      <c r="AG41" s="86">
        <v>0</v>
      </c>
      <c r="AH41" s="86">
        <v>0</v>
      </c>
      <c r="AI41" s="86">
        <v>0</v>
      </c>
      <c r="AJ41" s="87">
        <v>0</v>
      </c>
      <c r="AL41" s="81"/>
      <c r="AM41" s="92" t="str">
        <f t="shared" si="44"/>
        <v>Complimentary Gifts &amp; Services</v>
      </c>
      <c r="AN41" s="83"/>
      <c r="AO41" s="84">
        <f t="shared" si="12"/>
        <v>0</v>
      </c>
      <c r="AP41" s="84">
        <f t="shared" si="13"/>
        <v>0</v>
      </c>
      <c r="AQ41" s="85">
        <v>0</v>
      </c>
      <c r="AR41" s="86">
        <v>0</v>
      </c>
      <c r="AS41" s="86">
        <v>0</v>
      </c>
      <c r="AT41" s="86">
        <v>0</v>
      </c>
      <c r="AU41" s="86">
        <v>0</v>
      </c>
      <c r="AV41" s="86">
        <v>0</v>
      </c>
      <c r="AW41" s="86">
        <v>0</v>
      </c>
      <c r="AX41" s="86">
        <v>0</v>
      </c>
      <c r="AY41" s="86">
        <v>0</v>
      </c>
      <c r="AZ41" s="86">
        <v>0</v>
      </c>
      <c r="BA41" s="86">
        <v>0</v>
      </c>
      <c r="BB41" s="87">
        <v>0</v>
      </c>
      <c r="BD41" s="81"/>
      <c r="BE41" s="92" t="str">
        <f t="shared" si="46"/>
        <v>Complimentary Gifts &amp; Services</v>
      </c>
      <c r="BF41" s="83"/>
      <c r="BG41" s="84">
        <f t="shared" si="14"/>
        <v>0</v>
      </c>
      <c r="BH41" s="84">
        <f t="shared" si="15"/>
        <v>0</v>
      </c>
      <c r="BI41" s="85">
        <v>0</v>
      </c>
      <c r="BJ41" s="86">
        <v>0</v>
      </c>
      <c r="BK41" s="86">
        <v>0</v>
      </c>
      <c r="BL41" s="86">
        <v>0</v>
      </c>
      <c r="BM41" s="86">
        <v>0</v>
      </c>
      <c r="BN41" s="86">
        <v>0</v>
      </c>
      <c r="BO41" s="86">
        <v>0</v>
      </c>
      <c r="BP41" s="86">
        <v>0</v>
      </c>
      <c r="BQ41" s="86">
        <v>0</v>
      </c>
      <c r="BR41" s="86">
        <v>0</v>
      </c>
      <c r="BS41" s="86">
        <v>0</v>
      </c>
      <c r="BT41" s="87">
        <v>0</v>
      </c>
      <c r="BV41" s="81"/>
      <c r="BW41" s="92" t="str">
        <f t="shared" si="48"/>
        <v>Complimentary Gifts &amp; Services</v>
      </c>
      <c r="BX41" s="83"/>
      <c r="BY41" s="84">
        <f t="shared" si="16"/>
        <v>0</v>
      </c>
      <c r="BZ41" s="85">
        <f t="shared" si="17"/>
        <v>0</v>
      </c>
      <c r="CA41" s="86">
        <f t="shared" si="18"/>
        <v>0</v>
      </c>
      <c r="CB41" s="86">
        <f t="shared" si="19"/>
        <v>0</v>
      </c>
      <c r="CC41" s="86">
        <f t="shared" si="20"/>
        <v>0</v>
      </c>
      <c r="CD41" s="84">
        <f t="shared" si="4"/>
        <v>0</v>
      </c>
      <c r="CE41" s="85">
        <f t="shared" si="21"/>
        <v>0</v>
      </c>
      <c r="CF41" s="86">
        <f t="shared" si="22"/>
        <v>0</v>
      </c>
      <c r="CG41" s="86">
        <f t="shared" si="23"/>
        <v>0</v>
      </c>
      <c r="CH41" s="86">
        <f t="shared" si="24"/>
        <v>0</v>
      </c>
      <c r="CI41" s="84">
        <f t="shared" si="5"/>
        <v>0</v>
      </c>
      <c r="CJ41" s="85">
        <f t="shared" si="25"/>
        <v>0</v>
      </c>
      <c r="CK41" s="86">
        <f t="shared" si="26"/>
        <v>0</v>
      </c>
      <c r="CL41" s="86">
        <f t="shared" si="27"/>
        <v>0</v>
      </c>
      <c r="CM41" s="87">
        <f t="shared" si="28"/>
        <v>0</v>
      </c>
      <c r="CO41" s="81"/>
      <c r="CP41" s="92" t="str">
        <f t="shared" si="49"/>
        <v>Complimentary Gifts &amp; Services</v>
      </c>
      <c r="CQ41" s="83"/>
      <c r="CR41" s="84">
        <f t="shared" si="29"/>
        <v>0</v>
      </c>
      <c r="CS41" s="84">
        <f t="shared" si="29"/>
        <v>0</v>
      </c>
      <c r="CT41" s="85">
        <f t="shared" si="29"/>
        <v>0</v>
      </c>
      <c r="CU41" s="86">
        <f t="shared" si="29"/>
        <v>0</v>
      </c>
      <c r="CV41" s="86">
        <f t="shared" si="29"/>
        <v>0</v>
      </c>
      <c r="CW41" s="86">
        <f t="shared" si="29"/>
        <v>0</v>
      </c>
      <c r="CX41" s="86">
        <f t="shared" si="29"/>
        <v>0</v>
      </c>
      <c r="CY41" s="86">
        <f t="shared" si="29"/>
        <v>0</v>
      </c>
      <c r="CZ41" s="86">
        <f t="shared" si="29"/>
        <v>0</v>
      </c>
      <c r="DA41" s="86">
        <f t="shared" si="55"/>
        <v>0</v>
      </c>
      <c r="DB41" s="86">
        <f t="shared" si="55"/>
        <v>0</v>
      </c>
      <c r="DC41" s="86">
        <f t="shared" si="55"/>
        <v>0</v>
      </c>
      <c r="DD41" s="86">
        <f t="shared" si="55"/>
        <v>0</v>
      </c>
      <c r="DE41" s="87">
        <f t="shared" si="55"/>
        <v>0</v>
      </c>
      <c r="DG41" s="81"/>
      <c r="DH41" s="92" t="str">
        <f t="shared" si="50"/>
        <v>Complimentary Gifts &amp; Services</v>
      </c>
      <c r="DI41" s="83"/>
      <c r="DJ41" s="88" t="str">
        <f t="shared" si="30"/>
        <v/>
      </c>
      <c r="DK41" s="88" t="str">
        <f t="shared" si="30"/>
        <v/>
      </c>
      <c r="DL41" s="89" t="str">
        <f t="shared" si="30"/>
        <v/>
      </c>
      <c r="DM41" s="90" t="str">
        <f t="shared" si="30"/>
        <v/>
      </c>
      <c r="DN41" s="90" t="str">
        <f t="shared" si="30"/>
        <v/>
      </c>
      <c r="DO41" s="90" t="str">
        <f t="shared" si="30"/>
        <v/>
      </c>
      <c r="DP41" s="90" t="str">
        <f t="shared" si="30"/>
        <v/>
      </c>
      <c r="DQ41" s="90" t="str">
        <f t="shared" si="30"/>
        <v/>
      </c>
      <c r="DR41" s="90" t="str">
        <f t="shared" si="30"/>
        <v/>
      </c>
      <c r="DS41" s="90" t="str">
        <f t="shared" si="60"/>
        <v/>
      </c>
      <c r="DT41" s="90" t="str">
        <f t="shared" si="60"/>
        <v/>
      </c>
      <c r="DU41" s="90" t="str">
        <f t="shared" si="60"/>
        <v/>
      </c>
      <c r="DV41" s="90" t="str">
        <f t="shared" si="60"/>
        <v/>
      </c>
      <c r="DW41" s="91" t="str">
        <f t="shared" si="60"/>
        <v/>
      </c>
      <c r="DY41" s="180">
        <f t="shared" si="61"/>
        <v>1</v>
      </c>
      <c r="DZ41" s="180" t="str">
        <f t="shared" si="62"/>
        <v>Complimentary Gifts &amp; Services</v>
      </c>
      <c r="EA41" s="181">
        <f t="shared" si="63"/>
        <v>0</v>
      </c>
    </row>
    <row r="42" spans="2:131" ht="11.85" customHeight="1" x14ac:dyDescent="0.15">
      <c r="B42" s="81"/>
      <c r="C42" s="92" t="s">
        <v>109</v>
      </c>
      <c r="D42" s="83"/>
      <c r="E42" s="84">
        <f t="shared" si="8"/>
        <v>0</v>
      </c>
      <c r="F42" s="84">
        <f t="shared" si="9"/>
        <v>0</v>
      </c>
      <c r="G42" s="85">
        <v>0</v>
      </c>
      <c r="H42" s="86">
        <v>0</v>
      </c>
      <c r="I42" s="86">
        <v>0</v>
      </c>
      <c r="J42" s="86"/>
      <c r="K42" s="86"/>
      <c r="L42" s="86"/>
      <c r="M42" s="86"/>
      <c r="N42" s="86"/>
      <c r="O42" s="86"/>
      <c r="P42" s="86"/>
      <c r="Q42" s="86"/>
      <c r="R42" s="87"/>
      <c r="T42" s="81"/>
      <c r="U42" s="92" t="str">
        <f t="shared" si="42"/>
        <v>Computer System Maintenance</v>
      </c>
      <c r="V42" s="83"/>
      <c r="W42" s="84">
        <f t="shared" si="10"/>
        <v>0</v>
      </c>
      <c r="X42" s="84">
        <f t="shared" si="11"/>
        <v>0</v>
      </c>
      <c r="Y42" s="85">
        <v>0</v>
      </c>
      <c r="Z42" s="86">
        <v>0</v>
      </c>
      <c r="AA42" s="86">
        <v>0</v>
      </c>
      <c r="AB42" s="86">
        <v>0</v>
      </c>
      <c r="AC42" s="86">
        <v>0</v>
      </c>
      <c r="AD42" s="86">
        <v>0</v>
      </c>
      <c r="AE42" s="86">
        <v>0</v>
      </c>
      <c r="AF42" s="86">
        <v>0</v>
      </c>
      <c r="AG42" s="86">
        <v>0</v>
      </c>
      <c r="AH42" s="86">
        <v>0</v>
      </c>
      <c r="AI42" s="86">
        <v>0</v>
      </c>
      <c r="AJ42" s="87">
        <v>0</v>
      </c>
      <c r="AL42" s="81"/>
      <c r="AM42" s="92" t="str">
        <f t="shared" si="44"/>
        <v>Computer System Maintenance</v>
      </c>
      <c r="AN42" s="83"/>
      <c r="AO42" s="84">
        <f t="shared" si="12"/>
        <v>0</v>
      </c>
      <c r="AP42" s="84">
        <f t="shared" si="13"/>
        <v>0</v>
      </c>
      <c r="AQ42" s="85">
        <v>0</v>
      </c>
      <c r="AR42" s="86">
        <v>0</v>
      </c>
      <c r="AS42" s="86">
        <v>0</v>
      </c>
      <c r="AT42" s="86">
        <v>0</v>
      </c>
      <c r="AU42" s="86">
        <v>0</v>
      </c>
      <c r="AV42" s="86">
        <v>0</v>
      </c>
      <c r="AW42" s="86">
        <v>0</v>
      </c>
      <c r="AX42" s="86">
        <v>0</v>
      </c>
      <c r="AY42" s="86">
        <v>0</v>
      </c>
      <c r="AZ42" s="86">
        <v>0</v>
      </c>
      <c r="BA42" s="86">
        <v>0</v>
      </c>
      <c r="BB42" s="87">
        <v>0</v>
      </c>
      <c r="BD42" s="81"/>
      <c r="BE42" s="92" t="str">
        <f t="shared" si="46"/>
        <v>Computer System Maintenance</v>
      </c>
      <c r="BF42" s="83"/>
      <c r="BG42" s="84">
        <f t="shared" si="14"/>
        <v>0</v>
      </c>
      <c r="BH42" s="84">
        <f t="shared" si="15"/>
        <v>0</v>
      </c>
      <c r="BI42" s="85">
        <v>0</v>
      </c>
      <c r="BJ42" s="86">
        <v>0</v>
      </c>
      <c r="BK42" s="86">
        <v>0</v>
      </c>
      <c r="BL42" s="86">
        <v>0</v>
      </c>
      <c r="BM42" s="86">
        <v>0</v>
      </c>
      <c r="BN42" s="86">
        <v>0</v>
      </c>
      <c r="BO42" s="86">
        <v>0</v>
      </c>
      <c r="BP42" s="86">
        <v>0</v>
      </c>
      <c r="BQ42" s="86">
        <v>0</v>
      </c>
      <c r="BR42" s="86">
        <v>0</v>
      </c>
      <c r="BS42" s="86">
        <v>0</v>
      </c>
      <c r="BT42" s="87">
        <v>0</v>
      </c>
      <c r="BV42" s="81"/>
      <c r="BW42" s="92" t="str">
        <f t="shared" si="48"/>
        <v>Computer System Maintenance</v>
      </c>
      <c r="BX42" s="83"/>
      <c r="BY42" s="84">
        <f t="shared" si="16"/>
        <v>0</v>
      </c>
      <c r="BZ42" s="85">
        <f t="shared" si="17"/>
        <v>0</v>
      </c>
      <c r="CA42" s="86">
        <f t="shared" si="18"/>
        <v>0</v>
      </c>
      <c r="CB42" s="86">
        <f t="shared" si="19"/>
        <v>0</v>
      </c>
      <c r="CC42" s="86">
        <f t="shared" si="20"/>
        <v>0</v>
      </c>
      <c r="CD42" s="84">
        <f t="shared" si="4"/>
        <v>0</v>
      </c>
      <c r="CE42" s="85">
        <f t="shared" si="21"/>
        <v>0</v>
      </c>
      <c r="CF42" s="86">
        <f t="shared" si="22"/>
        <v>0</v>
      </c>
      <c r="CG42" s="86">
        <f t="shared" si="23"/>
        <v>0</v>
      </c>
      <c r="CH42" s="86">
        <f t="shared" si="24"/>
        <v>0</v>
      </c>
      <c r="CI42" s="84">
        <f t="shared" si="5"/>
        <v>0</v>
      </c>
      <c r="CJ42" s="85">
        <f t="shared" si="25"/>
        <v>0</v>
      </c>
      <c r="CK42" s="86">
        <f t="shared" si="26"/>
        <v>0</v>
      </c>
      <c r="CL42" s="86">
        <f t="shared" si="27"/>
        <v>0</v>
      </c>
      <c r="CM42" s="87">
        <f t="shared" si="28"/>
        <v>0</v>
      </c>
      <c r="CO42" s="81"/>
      <c r="CP42" s="92" t="str">
        <f t="shared" si="49"/>
        <v>Computer System Maintenance</v>
      </c>
      <c r="CQ42" s="83"/>
      <c r="CR42" s="84">
        <f t="shared" si="29"/>
        <v>0</v>
      </c>
      <c r="CS42" s="84">
        <f t="shared" si="29"/>
        <v>0</v>
      </c>
      <c r="CT42" s="85">
        <f t="shared" si="29"/>
        <v>0</v>
      </c>
      <c r="CU42" s="86">
        <f t="shared" si="29"/>
        <v>0</v>
      </c>
      <c r="CV42" s="86">
        <f t="shared" si="29"/>
        <v>0</v>
      </c>
      <c r="CW42" s="86">
        <f t="shared" si="29"/>
        <v>0</v>
      </c>
      <c r="CX42" s="86">
        <f t="shared" si="29"/>
        <v>0</v>
      </c>
      <c r="CY42" s="86">
        <f t="shared" si="29"/>
        <v>0</v>
      </c>
      <c r="CZ42" s="86">
        <f t="shared" si="29"/>
        <v>0</v>
      </c>
      <c r="DA42" s="86">
        <f t="shared" si="55"/>
        <v>0</v>
      </c>
      <c r="DB42" s="86">
        <f t="shared" si="55"/>
        <v>0</v>
      </c>
      <c r="DC42" s="86">
        <f t="shared" si="55"/>
        <v>0</v>
      </c>
      <c r="DD42" s="86">
        <f t="shared" si="55"/>
        <v>0</v>
      </c>
      <c r="DE42" s="87">
        <f t="shared" si="55"/>
        <v>0</v>
      </c>
      <c r="DG42" s="81"/>
      <c r="DH42" s="92" t="str">
        <f t="shared" si="50"/>
        <v>Computer System Maintenance</v>
      </c>
      <c r="DI42" s="83"/>
      <c r="DJ42" s="88" t="str">
        <f t="shared" si="30"/>
        <v/>
      </c>
      <c r="DK42" s="88" t="str">
        <f t="shared" si="30"/>
        <v/>
      </c>
      <c r="DL42" s="89" t="str">
        <f t="shared" si="30"/>
        <v/>
      </c>
      <c r="DM42" s="90" t="str">
        <f t="shared" si="30"/>
        <v/>
      </c>
      <c r="DN42" s="90" t="str">
        <f t="shared" si="30"/>
        <v/>
      </c>
      <c r="DO42" s="90" t="str">
        <f t="shared" si="30"/>
        <v/>
      </c>
      <c r="DP42" s="90" t="str">
        <f t="shared" si="30"/>
        <v/>
      </c>
      <c r="DQ42" s="90" t="str">
        <f t="shared" si="30"/>
        <v/>
      </c>
      <c r="DR42" s="90" t="str">
        <f t="shared" si="30"/>
        <v/>
      </c>
      <c r="DS42" s="90" t="str">
        <f t="shared" si="60"/>
        <v/>
      </c>
      <c r="DT42" s="90" t="str">
        <f t="shared" si="60"/>
        <v/>
      </c>
      <c r="DU42" s="90" t="str">
        <f t="shared" si="60"/>
        <v/>
      </c>
      <c r="DV42" s="90" t="str">
        <f t="shared" si="60"/>
        <v/>
      </c>
      <c r="DW42" s="91" t="str">
        <f t="shared" si="60"/>
        <v/>
      </c>
      <c r="DY42" s="180">
        <f t="shared" si="61"/>
        <v>1</v>
      </c>
      <c r="DZ42" s="180" t="str">
        <f t="shared" si="62"/>
        <v>Computer System Maintenance</v>
      </c>
      <c r="EA42" s="181">
        <f t="shared" si="63"/>
        <v>0</v>
      </c>
    </row>
    <row r="43" spans="2:131" ht="11.85" customHeight="1" x14ac:dyDescent="0.15">
      <c r="B43" s="81"/>
      <c r="C43" s="92" t="s">
        <v>110</v>
      </c>
      <c r="D43" s="83"/>
      <c r="E43" s="84">
        <f t="shared" si="8"/>
        <v>0</v>
      </c>
      <c r="F43" s="84">
        <f t="shared" si="9"/>
        <v>0</v>
      </c>
      <c r="G43" s="85">
        <v>0</v>
      </c>
      <c r="H43" s="86">
        <v>0</v>
      </c>
      <c r="I43" s="86">
        <v>0</v>
      </c>
      <c r="J43" s="86"/>
      <c r="K43" s="86"/>
      <c r="L43" s="86"/>
      <c r="M43" s="86"/>
      <c r="N43" s="86"/>
      <c r="O43" s="86"/>
      <c r="P43" s="86"/>
      <c r="Q43" s="86"/>
      <c r="R43" s="87"/>
      <c r="T43" s="81"/>
      <c r="U43" s="92" t="str">
        <f t="shared" si="42"/>
        <v>Contract Service</v>
      </c>
      <c r="V43" s="83"/>
      <c r="W43" s="84">
        <f t="shared" si="10"/>
        <v>0</v>
      </c>
      <c r="X43" s="84">
        <f t="shared" si="11"/>
        <v>0</v>
      </c>
      <c r="Y43" s="85">
        <v>0</v>
      </c>
      <c r="Z43" s="86">
        <v>0</v>
      </c>
      <c r="AA43" s="86">
        <v>0</v>
      </c>
      <c r="AB43" s="86">
        <v>0</v>
      </c>
      <c r="AC43" s="86">
        <v>0</v>
      </c>
      <c r="AD43" s="86">
        <v>0</v>
      </c>
      <c r="AE43" s="86">
        <v>0</v>
      </c>
      <c r="AF43" s="86">
        <v>0</v>
      </c>
      <c r="AG43" s="86">
        <v>0</v>
      </c>
      <c r="AH43" s="86">
        <v>0</v>
      </c>
      <c r="AI43" s="86">
        <v>0</v>
      </c>
      <c r="AJ43" s="87">
        <v>0</v>
      </c>
      <c r="AL43" s="81"/>
      <c r="AM43" s="92" t="str">
        <f t="shared" si="44"/>
        <v>Contract Service</v>
      </c>
      <c r="AN43" s="83"/>
      <c r="AO43" s="84">
        <f t="shared" si="12"/>
        <v>0</v>
      </c>
      <c r="AP43" s="84">
        <f t="shared" si="13"/>
        <v>0</v>
      </c>
      <c r="AQ43" s="85">
        <v>0</v>
      </c>
      <c r="AR43" s="86">
        <v>0</v>
      </c>
      <c r="AS43" s="86">
        <v>0</v>
      </c>
      <c r="AT43" s="86">
        <v>0</v>
      </c>
      <c r="AU43" s="86">
        <v>0</v>
      </c>
      <c r="AV43" s="86">
        <v>0</v>
      </c>
      <c r="AW43" s="86">
        <v>0</v>
      </c>
      <c r="AX43" s="86">
        <v>0</v>
      </c>
      <c r="AY43" s="86">
        <v>0</v>
      </c>
      <c r="AZ43" s="86">
        <v>0</v>
      </c>
      <c r="BA43" s="86">
        <v>0</v>
      </c>
      <c r="BB43" s="87">
        <v>0</v>
      </c>
      <c r="BD43" s="81"/>
      <c r="BE43" s="92" t="str">
        <f t="shared" si="46"/>
        <v>Contract Service</v>
      </c>
      <c r="BF43" s="83"/>
      <c r="BG43" s="84">
        <f t="shared" si="14"/>
        <v>0</v>
      </c>
      <c r="BH43" s="84">
        <f t="shared" si="15"/>
        <v>0</v>
      </c>
      <c r="BI43" s="85">
        <v>0</v>
      </c>
      <c r="BJ43" s="86">
        <v>0</v>
      </c>
      <c r="BK43" s="86">
        <v>0</v>
      </c>
      <c r="BL43" s="86">
        <v>0</v>
      </c>
      <c r="BM43" s="86">
        <v>0</v>
      </c>
      <c r="BN43" s="86">
        <v>0</v>
      </c>
      <c r="BO43" s="86">
        <v>0</v>
      </c>
      <c r="BP43" s="86">
        <v>0</v>
      </c>
      <c r="BQ43" s="86">
        <v>0</v>
      </c>
      <c r="BR43" s="86">
        <v>0</v>
      </c>
      <c r="BS43" s="86">
        <v>0</v>
      </c>
      <c r="BT43" s="87">
        <v>0</v>
      </c>
      <c r="BV43" s="81"/>
      <c r="BW43" s="92" t="str">
        <f t="shared" si="48"/>
        <v>Contract Service</v>
      </c>
      <c r="BX43" s="83"/>
      <c r="BY43" s="84">
        <f t="shared" si="16"/>
        <v>0</v>
      </c>
      <c r="BZ43" s="85">
        <f t="shared" si="17"/>
        <v>0</v>
      </c>
      <c r="CA43" s="86">
        <f t="shared" si="18"/>
        <v>0</v>
      </c>
      <c r="CB43" s="86">
        <f t="shared" si="19"/>
        <v>0</v>
      </c>
      <c r="CC43" s="86">
        <f t="shared" si="20"/>
        <v>0</v>
      </c>
      <c r="CD43" s="84">
        <f t="shared" si="4"/>
        <v>0</v>
      </c>
      <c r="CE43" s="85">
        <f t="shared" si="21"/>
        <v>0</v>
      </c>
      <c r="CF43" s="86">
        <f t="shared" si="22"/>
        <v>0</v>
      </c>
      <c r="CG43" s="86">
        <f t="shared" si="23"/>
        <v>0</v>
      </c>
      <c r="CH43" s="86">
        <f t="shared" si="24"/>
        <v>0</v>
      </c>
      <c r="CI43" s="84">
        <f t="shared" si="5"/>
        <v>0</v>
      </c>
      <c r="CJ43" s="85">
        <f t="shared" si="25"/>
        <v>0</v>
      </c>
      <c r="CK43" s="86">
        <f t="shared" si="26"/>
        <v>0</v>
      </c>
      <c r="CL43" s="86">
        <f t="shared" si="27"/>
        <v>0</v>
      </c>
      <c r="CM43" s="87">
        <f t="shared" si="28"/>
        <v>0</v>
      </c>
      <c r="CO43" s="81"/>
      <c r="CP43" s="92" t="str">
        <f t="shared" si="49"/>
        <v>Contract Service</v>
      </c>
      <c r="CQ43" s="83"/>
      <c r="CR43" s="84">
        <f t="shared" si="29"/>
        <v>0</v>
      </c>
      <c r="CS43" s="84">
        <f t="shared" si="29"/>
        <v>0</v>
      </c>
      <c r="CT43" s="85">
        <f t="shared" si="29"/>
        <v>0</v>
      </c>
      <c r="CU43" s="86">
        <f t="shared" si="29"/>
        <v>0</v>
      </c>
      <c r="CV43" s="86">
        <f t="shared" si="29"/>
        <v>0</v>
      </c>
      <c r="CW43" s="86">
        <f t="shared" si="29"/>
        <v>0</v>
      </c>
      <c r="CX43" s="86">
        <f t="shared" si="29"/>
        <v>0</v>
      </c>
      <c r="CY43" s="86">
        <f t="shared" si="29"/>
        <v>0</v>
      </c>
      <c r="CZ43" s="86">
        <f t="shared" si="29"/>
        <v>0</v>
      </c>
      <c r="DA43" s="86">
        <f t="shared" si="55"/>
        <v>0</v>
      </c>
      <c r="DB43" s="86">
        <f t="shared" si="55"/>
        <v>0</v>
      </c>
      <c r="DC43" s="86">
        <f t="shared" si="55"/>
        <v>0</v>
      </c>
      <c r="DD43" s="86">
        <f t="shared" si="55"/>
        <v>0</v>
      </c>
      <c r="DE43" s="87">
        <f t="shared" si="55"/>
        <v>0</v>
      </c>
      <c r="DG43" s="81"/>
      <c r="DH43" s="92" t="str">
        <f t="shared" si="50"/>
        <v>Contract Service</v>
      </c>
      <c r="DI43" s="83"/>
      <c r="DJ43" s="88" t="str">
        <f t="shared" si="30"/>
        <v/>
      </c>
      <c r="DK43" s="88" t="str">
        <f t="shared" si="30"/>
        <v/>
      </c>
      <c r="DL43" s="89" t="str">
        <f t="shared" si="30"/>
        <v/>
      </c>
      <c r="DM43" s="90" t="str">
        <f t="shared" si="30"/>
        <v/>
      </c>
      <c r="DN43" s="90" t="str">
        <f t="shared" si="30"/>
        <v/>
      </c>
      <c r="DO43" s="90" t="str">
        <f t="shared" si="30"/>
        <v/>
      </c>
      <c r="DP43" s="90" t="str">
        <f t="shared" si="30"/>
        <v/>
      </c>
      <c r="DQ43" s="90" t="str">
        <f t="shared" si="30"/>
        <v/>
      </c>
      <c r="DR43" s="90" t="str">
        <f t="shared" si="30"/>
        <v/>
      </c>
      <c r="DS43" s="90" t="str">
        <f t="shared" si="60"/>
        <v/>
      </c>
      <c r="DT43" s="90" t="str">
        <f t="shared" si="60"/>
        <v/>
      </c>
      <c r="DU43" s="90" t="str">
        <f t="shared" si="60"/>
        <v/>
      </c>
      <c r="DV43" s="90" t="str">
        <f t="shared" si="60"/>
        <v/>
      </c>
      <c r="DW43" s="91" t="str">
        <f t="shared" si="60"/>
        <v/>
      </c>
      <c r="DY43" s="180">
        <f t="shared" si="61"/>
        <v>1</v>
      </c>
      <c r="DZ43" s="180" t="str">
        <f t="shared" si="62"/>
        <v>Contract Service</v>
      </c>
      <c r="EA43" s="181">
        <f t="shared" si="63"/>
        <v>0</v>
      </c>
    </row>
    <row r="44" spans="2:131" ht="11.85" customHeight="1" x14ac:dyDescent="0.15">
      <c r="B44" s="81"/>
      <c r="C44" s="92" t="s">
        <v>111</v>
      </c>
      <c r="D44" s="83"/>
      <c r="E44" s="84">
        <f t="shared" si="8"/>
        <v>0</v>
      </c>
      <c r="F44" s="84">
        <f t="shared" si="9"/>
        <v>0</v>
      </c>
      <c r="G44" s="85">
        <v>0</v>
      </c>
      <c r="H44" s="86">
        <v>0</v>
      </c>
      <c r="I44" s="86">
        <v>0</v>
      </c>
      <c r="J44" s="86"/>
      <c r="K44" s="86"/>
      <c r="L44" s="86"/>
      <c r="M44" s="86"/>
      <c r="N44" s="86"/>
      <c r="O44" s="86"/>
      <c r="P44" s="86"/>
      <c r="Q44" s="86"/>
      <c r="R44" s="87"/>
      <c r="T44" s="81"/>
      <c r="U44" s="92" t="str">
        <f t="shared" si="42"/>
        <v>Co-Op Advertising - Wholesale</v>
      </c>
      <c r="V44" s="83"/>
      <c r="W44" s="84">
        <f t="shared" si="10"/>
        <v>0</v>
      </c>
      <c r="X44" s="84">
        <f t="shared" si="11"/>
        <v>0</v>
      </c>
      <c r="Y44" s="85">
        <v>0</v>
      </c>
      <c r="Z44" s="86">
        <v>0</v>
      </c>
      <c r="AA44" s="86">
        <v>0</v>
      </c>
      <c r="AB44" s="86">
        <v>0</v>
      </c>
      <c r="AC44" s="86">
        <v>0</v>
      </c>
      <c r="AD44" s="86">
        <v>0</v>
      </c>
      <c r="AE44" s="86">
        <v>0</v>
      </c>
      <c r="AF44" s="86">
        <v>0</v>
      </c>
      <c r="AG44" s="86">
        <v>0</v>
      </c>
      <c r="AH44" s="86">
        <v>0</v>
      </c>
      <c r="AI44" s="86">
        <v>0</v>
      </c>
      <c r="AJ44" s="87">
        <v>0</v>
      </c>
      <c r="AL44" s="81"/>
      <c r="AM44" s="92" t="str">
        <f t="shared" si="44"/>
        <v>Co-Op Advertising - Wholesale</v>
      </c>
      <c r="AN44" s="83"/>
      <c r="AO44" s="84">
        <f t="shared" si="12"/>
        <v>0</v>
      </c>
      <c r="AP44" s="84">
        <f t="shared" si="13"/>
        <v>0</v>
      </c>
      <c r="AQ44" s="85">
        <v>0</v>
      </c>
      <c r="AR44" s="86">
        <v>0</v>
      </c>
      <c r="AS44" s="86">
        <v>0</v>
      </c>
      <c r="AT44" s="86">
        <v>0</v>
      </c>
      <c r="AU44" s="86">
        <v>0</v>
      </c>
      <c r="AV44" s="86">
        <v>0</v>
      </c>
      <c r="AW44" s="86">
        <v>0</v>
      </c>
      <c r="AX44" s="86">
        <v>0</v>
      </c>
      <c r="AY44" s="86">
        <v>0</v>
      </c>
      <c r="AZ44" s="86">
        <v>0</v>
      </c>
      <c r="BA44" s="86">
        <v>0</v>
      </c>
      <c r="BB44" s="87">
        <v>0</v>
      </c>
      <c r="BD44" s="81"/>
      <c r="BE44" s="92" t="str">
        <f t="shared" si="46"/>
        <v>Co-Op Advertising - Wholesale</v>
      </c>
      <c r="BF44" s="83"/>
      <c r="BG44" s="84">
        <f t="shared" si="14"/>
        <v>0</v>
      </c>
      <c r="BH44" s="84">
        <f t="shared" si="15"/>
        <v>0</v>
      </c>
      <c r="BI44" s="85">
        <v>0</v>
      </c>
      <c r="BJ44" s="86">
        <v>0</v>
      </c>
      <c r="BK44" s="86">
        <v>0</v>
      </c>
      <c r="BL44" s="86">
        <v>0</v>
      </c>
      <c r="BM44" s="86">
        <v>0</v>
      </c>
      <c r="BN44" s="86">
        <v>0</v>
      </c>
      <c r="BO44" s="86">
        <v>0</v>
      </c>
      <c r="BP44" s="86">
        <v>0</v>
      </c>
      <c r="BQ44" s="86">
        <v>0</v>
      </c>
      <c r="BR44" s="86">
        <v>0</v>
      </c>
      <c r="BS44" s="86">
        <v>0</v>
      </c>
      <c r="BT44" s="87">
        <v>0</v>
      </c>
      <c r="BV44" s="81"/>
      <c r="BW44" s="92" t="str">
        <f t="shared" si="48"/>
        <v>Co-Op Advertising - Wholesale</v>
      </c>
      <c r="BX44" s="83"/>
      <c r="BY44" s="84">
        <f t="shared" si="16"/>
        <v>0</v>
      </c>
      <c r="BZ44" s="85">
        <f t="shared" si="17"/>
        <v>0</v>
      </c>
      <c r="CA44" s="86">
        <f t="shared" si="18"/>
        <v>0</v>
      </c>
      <c r="CB44" s="86">
        <f t="shared" si="19"/>
        <v>0</v>
      </c>
      <c r="CC44" s="86">
        <f t="shared" si="20"/>
        <v>0</v>
      </c>
      <c r="CD44" s="84">
        <f t="shared" si="4"/>
        <v>0</v>
      </c>
      <c r="CE44" s="85">
        <f t="shared" si="21"/>
        <v>0</v>
      </c>
      <c r="CF44" s="86">
        <f t="shared" si="22"/>
        <v>0</v>
      </c>
      <c r="CG44" s="86">
        <f t="shared" si="23"/>
        <v>0</v>
      </c>
      <c r="CH44" s="86">
        <f t="shared" si="24"/>
        <v>0</v>
      </c>
      <c r="CI44" s="84">
        <f t="shared" si="5"/>
        <v>0</v>
      </c>
      <c r="CJ44" s="85">
        <f t="shared" si="25"/>
        <v>0</v>
      </c>
      <c r="CK44" s="86">
        <f t="shared" si="26"/>
        <v>0</v>
      </c>
      <c r="CL44" s="86">
        <f t="shared" si="27"/>
        <v>0</v>
      </c>
      <c r="CM44" s="87">
        <f t="shared" si="28"/>
        <v>0</v>
      </c>
      <c r="CO44" s="81"/>
      <c r="CP44" s="92" t="str">
        <f t="shared" si="49"/>
        <v>Co-Op Advertising - Wholesale</v>
      </c>
      <c r="CQ44" s="83"/>
      <c r="CR44" s="84">
        <f t="shared" si="29"/>
        <v>0</v>
      </c>
      <c r="CS44" s="84">
        <f t="shared" si="29"/>
        <v>0</v>
      </c>
      <c r="CT44" s="85">
        <f t="shared" si="29"/>
        <v>0</v>
      </c>
      <c r="CU44" s="86">
        <f t="shared" si="29"/>
        <v>0</v>
      </c>
      <c r="CV44" s="86">
        <f t="shared" si="29"/>
        <v>0</v>
      </c>
      <c r="CW44" s="86">
        <f t="shared" si="29"/>
        <v>0</v>
      </c>
      <c r="CX44" s="86">
        <f t="shared" si="29"/>
        <v>0</v>
      </c>
      <c r="CY44" s="86">
        <f t="shared" si="29"/>
        <v>0</v>
      </c>
      <c r="CZ44" s="86">
        <f t="shared" si="29"/>
        <v>0</v>
      </c>
      <c r="DA44" s="86">
        <f t="shared" si="55"/>
        <v>0</v>
      </c>
      <c r="DB44" s="86">
        <f t="shared" si="55"/>
        <v>0</v>
      </c>
      <c r="DC44" s="86">
        <f t="shared" si="55"/>
        <v>0</v>
      </c>
      <c r="DD44" s="86">
        <f t="shared" si="55"/>
        <v>0</v>
      </c>
      <c r="DE44" s="87">
        <f t="shared" si="55"/>
        <v>0</v>
      </c>
      <c r="DG44" s="81"/>
      <c r="DH44" s="92" t="str">
        <f t="shared" si="50"/>
        <v>Co-Op Advertising - Wholesale</v>
      </c>
      <c r="DI44" s="83"/>
      <c r="DJ44" s="88" t="str">
        <f t="shared" si="30"/>
        <v/>
      </c>
      <c r="DK44" s="88" t="str">
        <f t="shared" si="30"/>
        <v/>
      </c>
      <c r="DL44" s="89" t="str">
        <f t="shared" si="30"/>
        <v/>
      </c>
      <c r="DM44" s="90" t="str">
        <f t="shared" si="30"/>
        <v/>
      </c>
      <c r="DN44" s="90" t="str">
        <f t="shared" si="30"/>
        <v/>
      </c>
      <c r="DO44" s="90" t="str">
        <f t="shared" si="30"/>
        <v/>
      </c>
      <c r="DP44" s="90" t="str">
        <f t="shared" si="30"/>
        <v/>
      </c>
      <c r="DQ44" s="90" t="str">
        <f t="shared" si="30"/>
        <v/>
      </c>
      <c r="DR44" s="90" t="str">
        <f t="shared" si="30"/>
        <v/>
      </c>
      <c r="DS44" s="90" t="str">
        <f t="shared" si="60"/>
        <v/>
      </c>
      <c r="DT44" s="90" t="str">
        <f t="shared" si="60"/>
        <v/>
      </c>
      <c r="DU44" s="90" t="str">
        <f t="shared" si="60"/>
        <v/>
      </c>
      <c r="DV44" s="90" t="str">
        <f t="shared" si="60"/>
        <v/>
      </c>
      <c r="DW44" s="91" t="str">
        <f t="shared" si="60"/>
        <v/>
      </c>
      <c r="DY44" s="180">
        <f t="shared" si="61"/>
        <v>1</v>
      </c>
      <c r="DZ44" s="180" t="str">
        <f t="shared" si="62"/>
        <v>Co-Op Advertising - Wholesale</v>
      </c>
      <c r="EA44" s="181">
        <f t="shared" si="63"/>
        <v>0</v>
      </c>
    </row>
    <row r="45" spans="2:131" ht="11.85" customHeight="1" x14ac:dyDescent="0.15">
      <c r="B45" s="81"/>
      <c r="C45" s="92" t="s">
        <v>112</v>
      </c>
      <c r="D45" s="83"/>
      <c r="E45" s="84">
        <f t="shared" si="8"/>
        <v>0</v>
      </c>
      <c r="F45" s="84">
        <f t="shared" si="9"/>
        <v>0</v>
      </c>
      <c r="G45" s="85">
        <v>0</v>
      </c>
      <c r="H45" s="86">
        <v>0</v>
      </c>
      <c r="I45" s="86">
        <v>0</v>
      </c>
      <c r="J45" s="86"/>
      <c r="K45" s="86"/>
      <c r="L45" s="86"/>
      <c r="M45" s="86"/>
      <c r="N45" s="86"/>
      <c r="O45" s="86"/>
      <c r="P45" s="86"/>
      <c r="Q45" s="86"/>
      <c r="R45" s="87"/>
      <c r="T45" s="81"/>
      <c r="U45" s="92" t="str">
        <f t="shared" si="42"/>
        <v>Cost Of Local Calls</v>
      </c>
      <c r="V45" s="83"/>
      <c r="W45" s="84">
        <f t="shared" si="10"/>
        <v>0</v>
      </c>
      <c r="X45" s="84">
        <f t="shared" si="11"/>
        <v>0</v>
      </c>
      <c r="Y45" s="85">
        <v>0</v>
      </c>
      <c r="Z45" s="86">
        <v>0</v>
      </c>
      <c r="AA45" s="86">
        <v>0</v>
      </c>
      <c r="AB45" s="86">
        <v>0</v>
      </c>
      <c r="AC45" s="86">
        <v>0</v>
      </c>
      <c r="AD45" s="86">
        <v>0</v>
      </c>
      <c r="AE45" s="86">
        <v>0</v>
      </c>
      <c r="AF45" s="86">
        <v>0</v>
      </c>
      <c r="AG45" s="86">
        <v>0</v>
      </c>
      <c r="AH45" s="86">
        <v>0</v>
      </c>
      <c r="AI45" s="86">
        <v>0</v>
      </c>
      <c r="AJ45" s="87">
        <v>0</v>
      </c>
      <c r="AL45" s="81"/>
      <c r="AM45" s="92" t="str">
        <f t="shared" si="44"/>
        <v>Cost Of Local Calls</v>
      </c>
      <c r="AN45" s="83"/>
      <c r="AO45" s="84">
        <f t="shared" si="12"/>
        <v>0</v>
      </c>
      <c r="AP45" s="84">
        <f t="shared" si="13"/>
        <v>0</v>
      </c>
      <c r="AQ45" s="85">
        <v>0</v>
      </c>
      <c r="AR45" s="86">
        <v>0</v>
      </c>
      <c r="AS45" s="86">
        <v>0</v>
      </c>
      <c r="AT45" s="86">
        <v>0</v>
      </c>
      <c r="AU45" s="86">
        <v>0</v>
      </c>
      <c r="AV45" s="86">
        <v>0</v>
      </c>
      <c r="AW45" s="86">
        <v>0</v>
      </c>
      <c r="AX45" s="86">
        <v>0</v>
      </c>
      <c r="AY45" s="86">
        <v>0</v>
      </c>
      <c r="AZ45" s="86">
        <v>0</v>
      </c>
      <c r="BA45" s="86">
        <v>0</v>
      </c>
      <c r="BB45" s="87">
        <v>0</v>
      </c>
      <c r="BD45" s="81"/>
      <c r="BE45" s="92" t="str">
        <f t="shared" si="46"/>
        <v>Cost Of Local Calls</v>
      </c>
      <c r="BF45" s="83"/>
      <c r="BG45" s="84">
        <f t="shared" si="14"/>
        <v>0</v>
      </c>
      <c r="BH45" s="84">
        <f t="shared" si="15"/>
        <v>0</v>
      </c>
      <c r="BI45" s="85">
        <v>0</v>
      </c>
      <c r="BJ45" s="86">
        <v>0</v>
      </c>
      <c r="BK45" s="86">
        <v>0</v>
      </c>
      <c r="BL45" s="86">
        <v>0</v>
      </c>
      <c r="BM45" s="86">
        <v>0</v>
      </c>
      <c r="BN45" s="86">
        <v>0</v>
      </c>
      <c r="BO45" s="86">
        <v>0</v>
      </c>
      <c r="BP45" s="86">
        <v>0</v>
      </c>
      <c r="BQ45" s="86">
        <v>0</v>
      </c>
      <c r="BR45" s="86">
        <v>0</v>
      </c>
      <c r="BS45" s="86">
        <v>0</v>
      </c>
      <c r="BT45" s="87">
        <v>0</v>
      </c>
      <c r="BV45" s="81"/>
      <c r="BW45" s="92" t="str">
        <f t="shared" si="48"/>
        <v>Cost Of Local Calls</v>
      </c>
      <c r="BX45" s="83"/>
      <c r="BY45" s="84">
        <f t="shared" si="16"/>
        <v>0</v>
      </c>
      <c r="BZ45" s="85">
        <f t="shared" si="17"/>
        <v>0</v>
      </c>
      <c r="CA45" s="86">
        <f t="shared" si="18"/>
        <v>0</v>
      </c>
      <c r="CB45" s="86">
        <f t="shared" si="19"/>
        <v>0</v>
      </c>
      <c r="CC45" s="86">
        <f t="shared" si="20"/>
        <v>0</v>
      </c>
      <c r="CD45" s="84">
        <f t="shared" si="4"/>
        <v>0</v>
      </c>
      <c r="CE45" s="85">
        <f t="shared" si="21"/>
        <v>0</v>
      </c>
      <c r="CF45" s="86">
        <f t="shared" si="22"/>
        <v>0</v>
      </c>
      <c r="CG45" s="86">
        <f t="shared" si="23"/>
        <v>0</v>
      </c>
      <c r="CH45" s="86">
        <f t="shared" si="24"/>
        <v>0</v>
      </c>
      <c r="CI45" s="84">
        <f t="shared" si="5"/>
        <v>0</v>
      </c>
      <c r="CJ45" s="85">
        <f t="shared" si="25"/>
        <v>0</v>
      </c>
      <c r="CK45" s="86">
        <f t="shared" si="26"/>
        <v>0</v>
      </c>
      <c r="CL45" s="86">
        <f t="shared" si="27"/>
        <v>0</v>
      </c>
      <c r="CM45" s="87">
        <f t="shared" si="28"/>
        <v>0</v>
      </c>
      <c r="CO45" s="81"/>
      <c r="CP45" s="92" t="str">
        <f t="shared" si="49"/>
        <v>Cost Of Local Calls</v>
      </c>
      <c r="CQ45" s="83"/>
      <c r="CR45" s="84">
        <f t="shared" si="29"/>
        <v>0</v>
      </c>
      <c r="CS45" s="84">
        <f t="shared" si="29"/>
        <v>0</v>
      </c>
      <c r="CT45" s="85">
        <f t="shared" si="29"/>
        <v>0</v>
      </c>
      <c r="CU45" s="86">
        <f t="shared" si="29"/>
        <v>0</v>
      </c>
      <c r="CV45" s="86">
        <f t="shared" si="29"/>
        <v>0</v>
      </c>
      <c r="CW45" s="86">
        <f t="shared" si="29"/>
        <v>0</v>
      </c>
      <c r="CX45" s="86">
        <f t="shared" si="29"/>
        <v>0</v>
      </c>
      <c r="CY45" s="86">
        <f t="shared" si="29"/>
        <v>0</v>
      </c>
      <c r="CZ45" s="86">
        <f t="shared" si="29"/>
        <v>0</v>
      </c>
      <c r="DA45" s="86">
        <f t="shared" si="55"/>
        <v>0</v>
      </c>
      <c r="DB45" s="86">
        <f t="shared" si="55"/>
        <v>0</v>
      </c>
      <c r="DC45" s="86">
        <f t="shared" si="55"/>
        <v>0</v>
      </c>
      <c r="DD45" s="86">
        <f t="shared" si="55"/>
        <v>0</v>
      </c>
      <c r="DE45" s="87">
        <f t="shared" si="55"/>
        <v>0</v>
      </c>
      <c r="DG45" s="81"/>
      <c r="DH45" s="92" t="str">
        <f t="shared" si="50"/>
        <v>Cost Of Local Calls</v>
      </c>
      <c r="DI45" s="83"/>
      <c r="DJ45" s="88" t="str">
        <f t="shared" si="30"/>
        <v/>
      </c>
      <c r="DK45" s="88" t="str">
        <f t="shared" si="30"/>
        <v/>
      </c>
      <c r="DL45" s="89" t="str">
        <f t="shared" si="30"/>
        <v/>
      </c>
      <c r="DM45" s="90" t="str">
        <f t="shared" si="30"/>
        <v/>
      </c>
      <c r="DN45" s="90" t="str">
        <f t="shared" si="30"/>
        <v/>
      </c>
      <c r="DO45" s="90" t="str">
        <f t="shared" si="30"/>
        <v/>
      </c>
      <c r="DP45" s="90" t="str">
        <f t="shared" si="30"/>
        <v/>
      </c>
      <c r="DQ45" s="90" t="str">
        <f t="shared" si="30"/>
        <v/>
      </c>
      <c r="DR45" s="90" t="str">
        <f t="shared" si="30"/>
        <v/>
      </c>
      <c r="DS45" s="90" t="str">
        <f t="shared" si="60"/>
        <v/>
      </c>
      <c r="DT45" s="90" t="str">
        <f t="shared" si="60"/>
        <v/>
      </c>
      <c r="DU45" s="90" t="str">
        <f t="shared" si="60"/>
        <v/>
      </c>
      <c r="DV45" s="90" t="str">
        <f t="shared" si="60"/>
        <v/>
      </c>
      <c r="DW45" s="91" t="str">
        <f t="shared" si="60"/>
        <v/>
      </c>
      <c r="DY45" s="180">
        <f t="shared" si="61"/>
        <v>1</v>
      </c>
      <c r="DZ45" s="180" t="str">
        <f t="shared" si="62"/>
        <v>Cost Of Local Calls</v>
      </c>
      <c r="EA45" s="181">
        <f t="shared" si="63"/>
        <v>0</v>
      </c>
    </row>
    <row r="46" spans="2:131" ht="11.85" customHeight="1" x14ac:dyDescent="0.15">
      <c r="B46" s="81"/>
      <c r="C46" s="92" t="s">
        <v>113</v>
      </c>
      <c r="D46" s="83"/>
      <c r="E46" s="84">
        <f t="shared" si="8"/>
        <v>0</v>
      </c>
      <c r="F46" s="84">
        <f t="shared" si="9"/>
        <v>0</v>
      </c>
      <c r="G46" s="85">
        <v>0</v>
      </c>
      <c r="H46" s="86">
        <v>0</v>
      </c>
      <c r="I46" s="86">
        <v>0</v>
      </c>
      <c r="J46" s="86"/>
      <c r="K46" s="86"/>
      <c r="L46" s="86"/>
      <c r="M46" s="86"/>
      <c r="N46" s="86"/>
      <c r="O46" s="86"/>
      <c r="P46" s="86"/>
      <c r="Q46" s="86"/>
      <c r="R46" s="87"/>
      <c r="T46" s="81"/>
      <c r="U46" s="92" t="str">
        <f t="shared" si="42"/>
        <v>Cost Of Long Distance Calls</v>
      </c>
      <c r="V46" s="83"/>
      <c r="W46" s="84">
        <f t="shared" si="10"/>
        <v>0</v>
      </c>
      <c r="X46" s="84">
        <f t="shared" si="11"/>
        <v>0</v>
      </c>
      <c r="Y46" s="85">
        <v>0</v>
      </c>
      <c r="Z46" s="86">
        <v>0</v>
      </c>
      <c r="AA46" s="86">
        <v>0</v>
      </c>
      <c r="AB46" s="86">
        <v>0</v>
      </c>
      <c r="AC46" s="86">
        <v>0</v>
      </c>
      <c r="AD46" s="86">
        <v>0</v>
      </c>
      <c r="AE46" s="86">
        <v>0</v>
      </c>
      <c r="AF46" s="86">
        <v>0</v>
      </c>
      <c r="AG46" s="86">
        <v>0</v>
      </c>
      <c r="AH46" s="86">
        <v>0</v>
      </c>
      <c r="AI46" s="86">
        <v>0</v>
      </c>
      <c r="AJ46" s="87">
        <v>0</v>
      </c>
      <c r="AL46" s="81"/>
      <c r="AM46" s="92" t="str">
        <f t="shared" si="44"/>
        <v>Cost Of Long Distance Calls</v>
      </c>
      <c r="AN46" s="83"/>
      <c r="AO46" s="84">
        <f t="shared" si="12"/>
        <v>0</v>
      </c>
      <c r="AP46" s="84">
        <f t="shared" si="13"/>
        <v>0</v>
      </c>
      <c r="AQ46" s="85">
        <v>0</v>
      </c>
      <c r="AR46" s="86">
        <v>0</v>
      </c>
      <c r="AS46" s="86">
        <v>0</v>
      </c>
      <c r="AT46" s="86">
        <v>0</v>
      </c>
      <c r="AU46" s="86">
        <v>0</v>
      </c>
      <c r="AV46" s="86">
        <v>0</v>
      </c>
      <c r="AW46" s="86">
        <v>0</v>
      </c>
      <c r="AX46" s="86">
        <v>0</v>
      </c>
      <c r="AY46" s="86">
        <v>0</v>
      </c>
      <c r="AZ46" s="86">
        <v>0</v>
      </c>
      <c r="BA46" s="86">
        <v>0</v>
      </c>
      <c r="BB46" s="87">
        <v>0</v>
      </c>
      <c r="BD46" s="81"/>
      <c r="BE46" s="92" t="str">
        <f t="shared" si="46"/>
        <v>Cost Of Long Distance Calls</v>
      </c>
      <c r="BF46" s="83"/>
      <c r="BG46" s="84">
        <f t="shared" si="14"/>
        <v>0</v>
      </c>
      <c r="BH46" s="84">
        <f t="shared" si="15"/>
        <v>0</v>
      </c>
      <c r="BI46" s="85">
        <v>0</v>
      </c>
      <c r="BJ46" s="86">
        <v>0</v>
      </c>
      <c r="BK46" s="86">
        <v>0</v>
      </c>
      <c r="BL46" s="86">
        <v>0</v>
      </c>
      <c r="BM46" s="86">
        <v>0</v>
      </c>
      <c r="BN46" s="86">
        <v>0</v>
      </c>
      <c r="BO46" s="86">
        <v>0</v>
      </c>
      <c r="BP46" s="86">
        <v>0</v>
      </c>
      <c r="BQ46" s="86">
        <v>0</v>
      </c>
      <c r="BR46" s="86">
        <v>0</v>
      </c>
      <c r="BS46" s="86">
        <v>0</v>
      </c>
      <c r="BT46" s="87">
        <v>0</v>
      </c>
      <c r="BV46" s="81"/>
      <c r="BW46" s="92" t="str">
        <f t="shared" si="48"/>
        <v>Cost Of Long Distance Calls</v>
      </c>
      <c r="BX46" s="83"/>
      <c r="BY46" s="84">
        <f t="shared" si="16"/>
        <v>0</v>
      </c>
      <c r="BZ46" s="85">
        <f t="shared" si="17"/>
        <v>0</v>
      </c>
      <c r="CA46" s="86">
        <f t="shared" si="18"/>
        <v>0</v>
      </c>
      <c r="CB46" s="86">
        <f t="shared" si="19"/>
        <v>0</v>
      </c>
      <c r="CC46" s="86">
        <f t="shared" si="20"/>
        <v>0</v>
      </c>
      <c r="CD46" s="84">
        <f t="shared" si="4"/>
        <v>0</v>
      </c>
      <c r="CE46" s="85">
        <f t="shared" si="21"/>
        <v>0</v>
      </c>
      <c r="CF46" s="86">
        <f t="shared" si="22"/>
        <v>0</v>
      </c>
      <c r="CG46" s="86">
        <f t="shared" si="23"/>
        <v>0</v>
      </c>
      <c r="CH46" s="86">
        <f t="shared" si="24"/>
        <v>0</v>
      </c>
      <c r="CI46" s="84">
        <f t="shared" si="5"/>
        <v>0</v>
      </c>
      <c r="CJ46" s="85">
        <f t="shared" si="25"/>
        <v>0</v>
      </c>
      <c r="CK46" s="86">
        <f t="shared" si="26"/>
        <v>0</v>
      </c>
      <c r="CL46" s="86">
        <f t="shared" si="27"/>
        <v>0</v>
      </c>
      <c r="CM46" s="87">
        <f t="shared" si="28"/>
        <v>0</v>
      </c>
      <c r="CO46" s="81"/>
      <c r="CP46" s="92" t="str">
        <f t="shared" si="49"/>
        <v>Cost Of Long Distance Calls</v>
      </c>
      <c r="CQ46" s="83"/>
      <c r="CR46" s="84">
        <f t="shared" si="29"/>
        <v>0</v>
      </c>
      <c r="CS46" s="84">
        <f t="shared" si="29"/>
        <v>0</v>
      </c>
      <c r="CT46" s="85">
        <f t="shared" si="29"/>
        <v>0</v>
      </c>
      <c r="CU46" s="86">
        <f t="shared" si="29"/>
        <v>0</v>
      </c>
      <c r="CV46" s="86">
        <f t="shared" si="29"/>
        <v>0</v>
      </c>
      <c r="CW46" s="86">
        <f t="shared" si="29"/>
        <v>0</v>
      </c>
      <c r="CX46" s="86">
        <f t="shared" si="29"/>
        <v>0</v>
      </c>
      <c r="CY46" s="86">
        <f t="shared" si="29"/>
        <v>0</v>
      </c>
      <c r="CZ46" s="86">
        <f t="shared" si="29"/>
        <v>0</v>
      </c>
      <c r="DA46" s="86">
        <f t="shared" si="55"/>
        <v>0</v>
      </c>
      <c r="DB46" s="86">
        <f t="shared" si="55"/>
        <v>0</v>
      </c>
      <c r="DC46" s="86">
        <f t="shared" si="55"/>
        <v>0</v>
      </c>
      <c r="DD46" s="86">
        <f t="shared" si="55"/>
        <v>0</v>
      </c>
      <c r="DE46" s="87">
        <f t="shared" si="55"/>
        <v>0</v>
      </c>
      <c r="DG46" s="81"/>
      <c r="DH46" s="92" t="str">
        <f t="shared" si="50"/>
        <v>Cost Of Long Distance Calls</v>
      </c>
      <c r="DI46" s="83"/>
      <c r="DJ46" s="88" t="str">
        <f t="shared" si="30"/>
        <v/>
      </c>
      <c r="DK46" s="88" t="str">
        <f t="shared" si="30"/>
        <v/>
      </c>
      <c r="DL46" s="89" t="str">
        <f t="shared" si="30"/>
        <v/>
      </c>
      <c r="DM46" s="90" t="str">
        <f t="shared" si="30"/>
        <v/>
      </c>
      <c r="DN46" s="90" t="str">
        <f t="shared" si="30"/>
        <v/>
      </c>
      <c r="DO46" s="90" t="str">
        <f t="shared" si="30"/>
        <v/>
      </c>
      <c r="DP46" s="90" t="str">
        <f t="shared" si="30"/>
        <v/>
      </c>
      <c r="DQ46" s="90" t="str">
        <f t="shared" si="30"/>
        <v/>
      </c>
      <c r="DR46" s="90" t="str">
        <f t="shared" si="30"/>
        <v/>
      </c>
      <c r="DS46" s="90" t="str">
        <f t="shared" si="60"/>
        <v/>
      </c>
      <c r="DT46" s="90" t="str">
        <f t="shared" si="60"/>
        <v/>
      </c>
      <c r="DU46" s="90" t="str">
        <f t="shared" si="60"/>
        <v/>
      </c>
      <c r="DV46" s="90" t="str">
        <f t="shared" si="60"/>
        <v/>
      </c>
      <c r="DW46" s="91" t="str">
        <f t="shared" si="60"/>
        <v/>
      </c>
      <c r="DY46" s="180">
        <f t="shared" si="61"/>
        <v>1</v>
      </c>
      <c r="DZ46" s="180" t="str">
        <f t="shared" si="62"/>
        <v>Cost Of Long Distance Calls</v>
      </c>
      <c r="EA46" s="181">
        <f t="shared" si="63"/>
        <v>0</v>
      </c>
    </row>
    <row r="47" spans="2:131" ht="11.85" customHeight="1" x14ac:dyDescent="0.15">
      <c r="B47" s="81"/>
      <c r="C47" s="92" t="s">
        <v>114</v>
      </c>
      <c r="D47" s="83"/>
      <c r="E47" s="84">
        <f t="shared" si="8"/>
        <v>0</v>
      </c>
      <c r="F47" s="84">
        <f t="shared" si="9"/>
        <v>0</v>
      </c>
      <c r="G47" s="85">
        <v>0</v>
      </c>
      <c r="H47" s="86">
        <v>0</v>
      </c>
      <c r="I47" s="86">
        <v>0</v>
      </c>
      <c r="J47" s="86"/>
      <c r="K47" s="86"/>
      <c r="L47" s="86"/>
      <c r="M47" s="86"/>
      <c r="N47" s="86"/>
      <c r="O47" s="86"/>
      <c r="P47" s="86"/>
      <c r="Q47" s="86"/>
      <c r="R47" s="87"/>
      <c r="T47" s="81"/>
      <c r="U47" s="92" t="str">
        <f t="shared" si="42"/>
        <v>Credit Card Commission</v>
      </c>
      <c r="V47" s="83"/>
      <c r="W47" s="84">
        <f t="shared" si="10"/>
        <v>0</v>
      </c>
      <c r="X47" s="84">
        <f t="shared" si="11"/>
        <v>0</v>
      </c>
      <c r="Y47" s="85">
        <v>0</v>
      </c>
      <c r="Z47" s="86">
        <v>0</v>
      </c>
      <c r="AA47" s="86">
        <v>0</v>
      </c>
      <c r="AB47" s="86">
        <v>0</v>
      </c>
      <c r="AC47" s="86">
        <v>0</v>
      </c>
      <c r="AD47" s="86">
        <v>0</v>
      </c>
      <c r="AE47" s="86">
        <v>0</v>
      </c>
      <c r="AF47" s="86">
        <v>0</v>
      </c>
      <c r="AG47" s="86">
        <v>0</v>
      </c>
      <c r="AH47" s="86">
        <v>0</v>
      </c>
      <c r="AI47" s="86">
        <v>0</v>
      </c>
      <c r="AJ47" s="87">
        <v>0</v>
      </c>
      <c r="AL47" s="81"/>
      <c r="AM47" s="92" t="str">
        <f t="shared" si="44"/>
        <v>Credit Card Commission</v>
      </c>
      <c r="AN47" s="83"/>
      <c r="AO47" s="84">
        <f t="shared" si="12"/>
        <v>0</v>
      </c>
      <c r="AP47" s="84">
        <f t="shared" si="13"/>
        <v>0</v>
      </c>
      <c r="AQ47" s="85">
        <v>0</v>
      </c>
      <c r="AR47" s="86">
        <v>0</v>
      </c>
      <c r="AS47" s="86">
        <v>0</v>
      </c>
      <c r="AT47" s="86">
        <v>0</v>
      </c>
      <c r="AU47" s="86">
        <v>0</v>
      </c>
      <c r="AV47" s="86">
        <v>0</v>
      </c>
      <c r="AW47" s="86">
        <v>0</v>
      </c>
      <c r="AX47" s="86">
        <v>0</v>
      </c>
      <c r="AY47" s="86">
        <v>0</v>
      </c>
      <c r="AZ47" s="86">
        <v>0</v>
      </c>
      <c r="BA47" s="86">
        <v>0</v>
      </c>
      <c r="BB47" s="87">
        <v>0</v>
      </c>
      <c r="BD47" s="81"/>
      <c r="BE47" s="92" t="str">
        <f t="shared" si="46"/>
        <v>Credit Card Commission</v>
      </c>
      <c r="BF47" s="83"/>
      <c r="BG47" s="84">
        <f t="shared" si="14"/>
        <v>0</v>
      </c>
      <c r="BH47" s="84">
        <f t="shared" si="15"/>
        <v>0</v>
      </c>
      <c r="BI47" s="85">
        <v>0</v>
      </c>
      <c r="BJ47" s="86">
        <v>0</v>
      </c>
      <c r="BK47" s="86">
        <v>0</v>
      </c>
      <c r="BL47" s="86">
        <v>0</v>
      </c>
      <c r="BM47" s="86">
        <v>0</v>
      </c>
      <c r="BN47" s="86">
        <v>0</v>
      </c>
      <c r="BO47" s="86">
        <v>0</v>
      </c>
      <c r="BP47" s="86">
        <v>0</v>
      </c>
      <c r="BQ47" s="86">
        <v>0</v>
      </c>
      <c r="BR47" s="86">
        <v>0</v>
      </c>
      <c r="BS47" s="86">
        <v>0</v>
      </c>
      <c r="BT47" s="87">
        <v>0</v>
      </c>
      <c r="BV47" s="81"/>
      <c r="BW47" s="92" t="str">
        <f t="shared" si="48"/>
        <v>Credit Card Commission</v>
      </c>
      <c r="BX47" s="83"/>
      <c r="BY47" s="84">
        <f t="shared" si="16"/>
        <v>0</v>
      </c>
      <c r="BZ47" s="85">
        <f t="shared" si="17"/>
        <v>0</v>
      </c>
      <c r="CA47" s="86">
        <f t="shared" si="18"/>
        <v>0</v>
      </c>
      <c r="CB47" s="86">
        <f t="shared" si="19"/>
        <v>0</v>
      </c>
      <c r="CC47" s="86">
        <f t="shared" si="20"/>
        <v>0</v>
      </c>
      <c r="CD47" s="84">
        <f t="shared" si="4"/>
        <v>0</v>
      </c>
      <c r="CE47" s="85">
        <f t="shared" si="21"/>
        <v>0</v>
      </c>
      <c r="CF47" s="86">
        <f t="shared" si="22"/>
        <v>0</v>
      </c>
      <c r="CG47" s="86">
        <f t="shared" si="23"/>
        <v>0</v>
      </c>
      <c r="CH47" s="86">
        <f t="shared" si="24"/>
        <v>0</v>
      </c>
      <c r="CI47" s="84">
        <f t="shared" si="5"/>
        <v>0</v>
      </c>
      <c r="CJ47" s="85">
        <f t="shared" si="25"/>
        <v>0</v>
      </c>
      <c r="CK47" s="86">
        <f t="shared" si="26"/>
        <v>0</v>
      </c>
      <c r="CL47" s="86">
        <f t="shared" si="27"/>
        <v>0</v>
      </c>
      <c r="CM47" s="87">
        <f t="shared" si="28"/>
        <v>0</v>
      </c>
      <c r="CO47" s="81"/>
      <c r="CP47" s="92" t="str">
        <f t="shared" si="49"/>
        <v>Credit Card Commission</v>
      </c>
      <c r="CQ47" s="83"/>
      <c r="CR47" s="84">
        <f t="shared" si="29"/>
        <v>0</v>
      </c>
      <c r="CS47" s="84">
        <f t="shared" si="29"/>
        <v>0</v>
      </c>
      <c r="CT47" s="85">
        <f t="shared" si="29"/>
        <v>0</v>
      </c>
      <c r="CU47" s="86">
        <f t="shared" si="29"/>
        <v>0</v>
      </c>
      <c r="CV47" s="86">
        <f t="shared" si="29"/>
        <v>0</v>
      </c>
      <c r="CW47" s="86">
        <f t="shared" si="29"/>
        <v>0</v>
      </c>
      <c r="CX47" s="86">
        <f t="shared" si="29"/>
        <v>0</v>
      </c>
      <c r="CY47" s="86">
        <f t="shared" si="29"/>
        <v>0</v>
      </c>
      <c r="CZ47" s="86">
        <f t="shared" si="29"/>
        <v>0</v>
      </c>
      <c r="DA47" s="86">
        <f t="shared" si="55"/>
        <v>0</v>
      </c>
      <c r="DB47" s="86">
        <f t="shared" si="55"/>
        <v>0</v>
      </c>
      <c r="DC47" s="86">
        <f t="shared" si="55"/>
        <v>0</v>
      </c>
      <c r="DD47" s="86">
        <f t="shared" si="55"/>
        <v>0</v>
      </c>
      <c r="DE47" s="87">
        <f t="shared" si="55"/>
        <v>0</v>
      </c>
      <c r="DG47" s="81"/>
      <c r="DH47" s="92" t="str">
        <f t="shared" si="50"/>
        <v>Credit Card Commission</v>
      </c>
      <c r="DI47" s="83"/>
      <c r="DJ47" s="88" t="str">
        <f t="shared" si="30"/>
        <v/>
      </c>
      <c r="DK47" s="88" t="str">
        <f t="shared" si="30"/>
        <v/>
      </c>
      <c r="DL47" s="89" t="str">
        <f t="shared" si="30"/>
        <v/>
      </c>
      <c r="DM47" s="90" t="str">
        <f t="shared" si="30"/>
        <v/>
      </c>
      <c r="DN47" s="90" t="str">
        <f t="shared" si="30"/>
        <v/>
      </c>
      <c r="DO47" s="90" t="str">
        <f t="shared" si="30"/>
        <v/>
      </c>
      <c r="DP47" s="90" t="str">
        <f t="shared" si="30"/>
        <v/>
      </c>
      <c r="DQ47" s="90" t="str">
        <f t="shared" si="30"/>
        <v/>
      </c>
      <c r="DR47" s="90" t="str">
        <f t="shared" si="30"/>
        <v/>
      </c>
      <c r="DS47" s="90" t="str">
        <f t="shared" si="60"/>
        <v/>
      </c>
      <c r="DT47" s="90" t="str">
        <f t="shared" si="60"/>
        <v/>
      </c>
      <c r="DU47" s="90" t="str">
        <f t="shared" si="60"/>
        <v/>
      </c>
      <c r="DV47" s="90" t="str">
        <f t="shared" si="60"/>
        <v/>
      </c>
      <c r="DW47" s="91" t="str">
        <f t="shared" si="60"/>
        <v/>
      </c>
      <c r="DY47" s="180">
        <f t="shared" si="61"/>
        <v>1</v>
      </c>
      <c r="DZ47" s="180" t="str">
        <f t="shared" si="62"/>
        <v>Credit Card Commission</v>
      </c>
      <c r="EA47" s="181">
        <f t="shared" si="63"/>
        <v>0</v>
      </c>
    </row>
    <row r="48" spans="2:131" ht="11.85" customHeight="1" x14ac:dyDescent="0.15">
      <c r="B48" s="81"/>
      <c r="C48" s="92" t="s">
        <v>115</v>
      </c>
      <c r="D48" s="83"/>
      <c r="E48" s="84">
        <f t="shared" si="8"/>
        <v>0</v>
      </c>
      <c r="F48" s="84">
        <f t="shared" si="9"/>
        <v>0</v>
      </c>
      <c r="G48" s="85">
        <v>0</v>
      </c>
      <c r="H48" s="86">
        <v>0</v>
      </c>
      <c r="I48" s="86">
        <v>0</v>
      </c>
      <c r="J48" s="86"/>
      <c r="K48" s="86"/>
      <c r="L48" s="86"/>
      <c r="M48" s="86"/>
      <c r="N48" s="86"/>
      <c r="O48" s="86"/>
      <c r="P48" s="86"/>
      <c r="Q48" s="86"/>
      <c r="R48" s="87"/>
      <c r="T48" s="81"/>
      <c r="U48" s="92" t="str">
        <f t="shared" si="42"/>
        <v>Cultural Activities</v>
      </c>
      <c r="V48" s="83"/>
      <c r="W48" s="84">
        <f t="shared" si="10"/>
        <v>0</v>
      </c>
      <c r="X48" s="84">
        <f t="shared" si="11"/>
        <v>0</v>
      </c>
      <c r="Y48" s="85">
        <v>0</v>
      </c>
      <c r="Z48" s="86">
        <v>0</v>
      </c>
      <c r="AA48" s="86">
        <v>0</v>
      </c>
      <c r="AB48" s="86">
        <v>0</v>
      </c>
      <c r="AC48" s="86">
        <v>0</v>
      </c>
      <c r="AD48" s="86">
        <v>0</v>
      </c>
      <c r="AE48" s="86">
        <v>0</v>
      </c>
      <c r="AF48" s="86">
        <v>0</v>
      </c>
      <c r="AG48" s="86">
        <v>0</v>
      </c>
      <c r="AH48" s="86">
        <v>0</v>
      </c>
      <c r="AI48" s="86">
        <v>0</v>
      </c>
      <c r="AJ48" s="87">
        <v>0</v>
      </c>
      <c r="AL48" s="81"/>
      <c r="AM48" s="92" t="str">
        <f t="shared" si="44"/>
        <v>Cultural Activities</v>
      </c>
      <c r="AN48" s="83"/>
      <c r="AO48" s="84">
        <f t="shared" si="12"/>
        <v>0</v>
      </c>
      <c r="AP48" s="84">
        <f t="shared" si="13"/>
        <v>0</v>
      </c>
      <c r="AQ48" s="85">
        <v>0</v>
      </c>
      <c r="AR48" s="86">
        <v>0</v>
      </c>
      <c r="AS48" s="86">
        <v>0</v>
      </c>
      <c r="AT48" s="86">
        <v>0</v>
      </c>
      <c r="AU48" s="86">
        <v>0</v>
      </c>
      <c r="AV48" s="86">
        <v>0</v>
      </c>
      <c r="AW48" s="86">
        <v>0</v>
      </c>
      <c r="AX48" s="86">
        <v>0</v>
      </c>
      <c r="AY48" s="86">
        <v>0</v>
      </c>
      <c r="AZ48" s="86">
        <v>0</v>
      </c>
      <c r="BA48" s="86">
        <v>0</v>
      </c>
      <c r="BB48" s="87">
        <v>0</v>
      </c>
      <c r="BD48" s="81"/>
      <c r="BE48" s="92" t="str">
        <f t="shared" si="46"/>
        <v>Cultural Activities</v>
      </c>
      <c r="BF48" s="83"/>
      <c r="BG48" s="84">
        <f t="shared" si="14"/>
        <v>0</v>
      </c>
      <c r="BH48" s="84">
        <f t="shared" si="15"/>
        <v>0</v>
      </c>
      <c r="BI48" s="85">
        <v>0</v>
      </c>
      <c r="BJ48" s="86">
        <v>0</v>
      </c>
      <c r="BK48" s="86">
        <v>0</v>
      </c>
      <c r="BL48" s="86">
        <v>0</v>
      </c>
      <c r="BM48" s="86">
        <v>0</v>
      </c>
      <c r="BN48" s="86">
        <v>0</v>
      </c>
      <c r="BO48" s="86">
        <v>0</v>
      </c>
      <c r="BP48" s="86">
        <v>0</v>
      </c>
      <c r="BQ48" s="86">
        <v>0</v>
      </c>
      <c r="BR48" s="86">
        <v>0</v>
      </c>
      <c r="BS48" s="86">
        <v>0</v>
      </c>
      <c r="BT48" s="87">
        <v>0</v>
      </c>
      <c r="BV48" s="81"/>
      <c r="BW48" s="92" t="str">
        <f t="shared" si="48"/>
        <v>Cultural Activities</v>
      </c>
      <c r="BX48" s="83"/>
      <c r="BY48" s="84">
        <f t="shared" si="16"/>
        <v>0</v>
      </c>
      <c r="BZ48" s="85">
        <f t="shared" si="17"/>
        <v>0</v>
      </c>
      <c r="CA48" s="86">
        <f t="shared" si="18"/>
        <v>0</v>
      </c>
      <c r="CB48" s="86">
        <f t="shared" si="19"/>
        <v>0</v>
      </c>
      <c r="CC48" s="86">
        <f t="shared" si="20"/>
        <v>0</v>
      </c>
      <c r="CD48" s="84">
        <f t="shared" si="4"/>
        <v>0</v>
      </c>
      <c r="CE48" s="85">
        <f t="shared" si="21"/>
        <v>0</v>
      </c>
      <c r="CF48" s="86">
        <f t="shared" si="22"/>
        <v>0</v>
      </c>
      <c r="CG48" s="86">
        <f t="shared" si="23"/>
        <v>0</v>
      </c>
      <c r="CH48" s="86">
        <f t="shared" si="24"/>
        <v>0</v>
      </c>
      <c r="CI48" s="84">
        <f t="shared" si="5"/>
        <v>0</v>
      </c>
      <c r="CJ48" s="85">
        <f t="shared" si="25"/>
        <v>0</v>
      </c>
      <c r="CK48" s="86">
        <f t="shared" si="26"/>
        <v>0</v>
      </c>
      <c r="CL48" s="86">
        <f t="shared" si="27"/>
        <v>0</v>
      </c>
      <c r="CM48" s="87">
        <f t="shared" si="28"/>
        <v>0</v>
      </c>
      <c r="CO48" s="81"/>
      <c r="CP48" s="92" t="str">
        <f t="shared" si="49"/>
        <v>Cultural Activities</v>
      </c>
      <c r="CQ48" s="83"/>
      <c r="CR48" s="84">
        <f t="shared" si="29"/>
        <v>0</v>
      </c>
      <c r="CS48" s="84">
        <f t="shared" si="29"/>
        <v>0</v>
      </c>
      <c r="CT48" s="85">
        <f t="shared" si="29"/>
        <v>0</v>
      </c>
      <c r="CU48" s="86">
        <f t="shared" si="29"/>
        <v>0</v>
      </c>
      <c r="CV48" s="86">
        <f t="shared" si="29"/>
        <v>0</v>
      </c>
      <c r="CW48" s="86">
        <f t="shared" si="29"/>
        <v>0</v>
      </c>
      <c r="CX48" s="86">
        <f t="shared" si="29"/>
        <v>0</v>
      </c>
      <c r="CY48" s="86">
        <f t="shared" si="29"/>
        <v>0</v>
      </c>
      <c r="CZ48" s="86">
        <f t="shared" si="29"/>
        <v>0</v>
      </c>
      <c r="DA48" s="86">
        <f t="shared" si="55"/>
        <v>0</v>
      </c>
      <c r="DB48" s="86">
        <f t="shared" si="55"/>
        <v>0</v>
      </c>
      <c r="DC48" s="86">
        <f t="shared" si="55"/>
        <v>0</v>
      </c>
      <c r="DD48" s="86">
        <f t="shared" si="55"/>
        <v>0</v>
      </c>
      <c r="DE48" s="87">
        <f t="shared" si="55"/>
        <v>0</v>
      </c>
      <c r="DG48" s="81"/>
      <c r="DH48" s="92" t="str">
        <f t="shared" si="50"/>
        <v>Cultural Activities</v>
      </c>
      <c r="DI48" s="83"/>
      <c r="DJ48" s="88" t="str">
        <f t="shared" si="30"/>
        <v/>
      </c>
      <c r="DK48" s="88" t="str">
        <f t="shared" si="30"/>
        <v/>
      </c>
      <c r="DL48" s="89" t="str">
        <f t="shared" si="30"/>
        <v/>
      </c>
      <c r="DM48" s="90" t="str">
        <f t="shared" si="30"/>
        <v/>
      </c>
      <c r="DN48" s="90" t="str">
        <f t="shared" si="30"/>
        <v/>
      </c>
      <c r="DO48" s="90" t="str">
        <f t="shared" si="30"/>
        <v/>
      </c>
      <c r="DP48" s="90" t="str">
        <f t="shared" si="30"/>
        <v/>
      </c>
      <c r="DQ48" s="90" t="str">
        <f t="shared" si="30"/>
        <v/>
      </c>
      <c r="DR48" s="90" t="str">
        <f t="shared" si="30"/>
        <v/>
      </c>
      <c r="DS48" s="90" t="str">
        <f t="shared" si="60"/>
        <v/>
      </c>
      <c r="DT48" s="90" t="str">
        <f t="shared" si="60"/>
        <v/>
      </c>
      <c r="DU48" s="90" t="str">
        <f t="shared" si="60"/>
        <v/>
      </c>
      <c r="DV48" s="90" t="str">
        <f t="shared" si="60"/>
        <v/>
      </c>
      <c r="DW48" s="91" t="str">
        <f t="shared" si="60"/>
        <v/>
      </c>
      <c r="DY48" s="180">
        <f t="shared" si="61"/>
        <v>1</v>
      </c>
      <c r="DZ48" s="180" t="str">
        <f t="shared" si="62"/>
        <v>Cultural Activities</v>
      </c>
      <c r="EA48" s="181">
        <f t="shared" si="63"/>
        <v>0</v>
      </c>
    </row>
    <row r="49" spans="2:131" ht="11.85" customHeight="1" x14ac:dyDescent="0.15">
      <c r="B49" s="81"/>
      <c r="C49" s="92" t="s">
        <v>116</v>
      </c>
      <c r="D49" s="83"/>
      <c r="E49" s="84">
        <f t="shared" si="8"/>
        <v>0</v>
      </c>
      <c r="F49" s="84">
        <f t="shared" si="9"/>
        <v>0</v>
      </c>
      <c r="G49" s="85">
        <v>0</v>
      </c>
      <c r="H49" s="86">
        <v>0</v>
      </c>
      <c r="I49" s="86">
        <v>0</v>
      </c>
      <c r="J49" s="86"/>
      <c r="K49" s="86"/>
      <c r="L49" s="86"/>
      <c r="M49" s="86"/>
      <c r="N49" s="86"/>
      <c r="O49" s="86"/>
      <c r="P49" s="86"/>
      <c r="Q49" s="86"/>
      <c r="R49" s="87"/>
      <c r="T49" s="81"/>
      <c r="U49" s="92" t="str">
        <f t="shared" si="42"/>
        <v>Data Processing</v>
      </c>
      <c r="V49" s="83"/>
      <c r="W49" s="84">
        <f t="shared" si="10"/>
        <v>0</v>
      </c>
      <c r="X49" s="84">
        <f t="shared" si="11"/>
        <v>0</v>
      </c>
      <c r="Y49" s="85">
        <v>0</v>
      </c>
      <c r="Z49" s="86">
        <v>0</v>
      </c>
      <c r="AA49" s="86">
        <v>0</v>
      </c>
      <c r="AB49" s="86">
        <v>0</v>
      </c>
      <c r="AC49" s="86">
        <v>0</v>
      </c>
      <c r="AD49" s="86">
        <v>0</v>
      </c>
      <c r="AE49" s="86">
        <v>0</v>
      </c>
      <c r="AF49" s="86">
        <v>0</v>
      </c>
      <c r="AG49" s="86">
        <v>0</v>
      </c>
      <c r="AH49" s="86">
        <v>0</v>
      </c>
      <c r="AI49" s="86">
        <v>0</v>
      </c>
      <c r="AJ49" s="87">
        <v>0</v>
      </c>
      <c r="AL49" s="81"/>
      <c r="AM49" s="92" t="str">
        <f t="shared" si="44"/>
        <v>Data Processing</v>
      </c>
      <c r="AN49" s="83"/>
      <c r="AO49" s="84">
        <f t="shared" si="12"/>
        <v>0</v>
      </c>
      <c r="AP49" s="84">
        <f t="shared" si="13"/>
        <v>0</v>
      </c>
      <c r="AQ49" s="85">
        <v>0</v>
      </c>
      <c r="AR49" s="86">
        <v>0</v>
      </c>
      <c r="AS49" s="86">
        <v>0</v>
      </c>
      <c r="AT49" s="86">
        <v>0</v>
      </c>
      <c r="AU49" s="86">
        <v>0</v>
      </c>
      <c r="AV49" s="86">
        <v>0</v>
      </c>
      <c r="AW49" s="86">
        <v>0</v>
      </c>
      <c r="AX49" s="86">
        <v>0</v>
      </c>
      <c r="AY49" s="86">
        <v>0</v>
      </c>
      <c r="AZ49" s="86">
        <v>0</v>
      </c>
      <c r="BA49" s="86">
        <v>0</v>
      </c>
      <c r="BB49" s="87">
        <v>0</v>
      </c>
      <c r="BD49" s="81"/>
      <c r="BE49" s="92" t="str">
        <f t="shared" si="46"/>
        <v>Data Processing</v>
      </c>
      <c r="BF49" s="83"/>
      <c r="BG49" s="84">
        <f t="shared" si="14"/>
        <v>0</v>
      </c>
      <c r="BH49" s="84">
        <f t="shared" si="15"/>
        <v>0</v>
      </c>
      <c r="BI49" s="85">
        <v>0</v>
      </c>
      <c r="BJ49" s="86">
        <v>0</v>
      </c>
      <c r="BK49" s="86">
        <v>0</v>
      </c>
      <c r="BL49" s="86">
        <v>0</v>
      </c>
      <c r="BM49" s="86">
        <v>0</v>
      </c>
      <c r="BN49" s="86">
        <v>0</v>
      </c>
      <c r="BO49" s="86">
        <v>0</v>
      </c>
      <c r="BP49" s="86">
        <v>0</v>
      </c>
      <c r="BQ49" s="86">
        <v>0</v>
      </c>
      <c r="BR49" s="86">
        <v>0</v>
      </c>
      <c r="BS49" s="86">
        <v>0</v>
      </c>
      <c r="BT49" s="87">
        <v>0</v>
      </c>
      <c r="BV49" s="81"/>
      <c r="BW49" s="92" t="str">
        <f t="shared" si="48"/>
        <v>Data Processing</v>
      </c>
      <c r="BX49" s="83"/>
      <c r="BY49" s="84">
        <f t="shared" si="16"/>
        <v>0</v>
      </c>
      <c r="BZ49" s="85">
        <f t="shared" si="17"/>
        <v>0</v>
      </c>
      <c r="CA49" s="86">
        <f t="shared" si="18"/>
        <v>0</v>
      </c>
      <c r="CB49" s="86">
        <f t="shared" si="19"/>
        <v>0</v>
      </c>
      <c r="CC49" s="86">
        <f t="shared" si="20"/>
        <v>0</v>
      </c>
      <c r="CD49" s="84">
        <f t="shared" si="4"/>
        <v>0</v>
      </c>
      <c r="CE49" s="85">
        <f t="shared" si="21"/>
        <v>0</v>
      </c>
      <c r="CF49" s="86">
        <f t="shared" si="22"/>
        <v>0</v>
      </c>
      <c r="CG49" s="86">
        <f t="shared" si="23"/>
        <v>0</v>
      </c>
      <c r="CH49" s="86">
        <f t="shared" si="24"/>
        <v>0</v>
      </c>
      <c r="CI49" s="84">
        <f t="shared" si="5"/>
        <v>0</v>
      </c>
      <c r="CJ49" s="85">
        <f t="shared" si="25"/>
        <v>0</v>
      </c>
      <c r="CK49" s="86">
        <f t="shared" si="26"/>
        <v>0</v>
      </c>
      <c r="CL49" s="86">
        <f t="shared" si="27"/>
        <v>0</v>
      </c>
      <c r="CM49" s="87">
        <f t="shared" si="28"/>
        <v>0</v>
      </c>
      <c r="CO49" s="81"/>
      <c r="CP49" s="92" t="str">
        <f t="shared" si="49"/>
        <v>Data Processing</v>
      </c>
      <c r="CQ49" s="83"/>
      <c r="CR49" s="84">
        <f t="shared" si="29"/>
        <v>0</v>
      </c>
      <c r="CS49" s="84">
        <f t="shared" si="29"/>
        <v>0</v>
      </c>
      <c r="CT49" s="85">
        <f t="shared" si="29"/>
        <v>0</v>
      </c>
      <c r="CU49" s="86">
        <f t="shared" si="29"/>
        <v>0</v>
      </c>
      <c r="CV49" s="86">
        <f t="shared" si="29"/>
        <v>0</v>
      </c>
      <c r="CW49" s="86">
        <f t="shared" si="29"/>
        <v>0</v>
      </c>
      <c r="CX49" s="86">
        <f t="shared" si="29"/>
        <v>0</v>
      </c>
      <c r="CY49" s="86">
        <f t="shared" si="29"/>
        <v>0</v>
      </c>
      <c r="CZ49" s="86">
        <f t="shared" si="29"/>
        <v>0</v>
      </c>
      <c r="DA49" s="86">
        <f t="shared" si="55"/>
        <v>0</v>
      </c>
      <c r="DB49" s="86">
        <f t="shared" si="55"/>
        <v>0</v>
      </c>
      <c r="DC49" s="86">
        <f t="shared" si="55"/>
        <v>0</v>
      </c>
      <c r="DD49" s="86">
        <f t="shared" si="55"/>
        <v>0</v>
      </c>
      <c r="DE49" s="87">
        <f t="shared" si="55"/>
        <v>0</v>
      </c>
      <c r="DG49" s="81"/>
      <c r="DH49" s="92" t="str">
        <f t="shared" si="50"/>
        <v>Data Processing</v>
      </c>
      <c r="DI49" s="83"/>
      <c r="DJ49" s="88" t="str">
        <f t="shared" si="30"/>
        <v/>
      </c>
      <c r="DK49" s="88" t="str">
        <f t="shared" si="30"/>
        <v/>
      </c>
      <c r="DL49" s="89" t="str">
        <f t="shared" si="30"/>
        <v/>
      </c>
      <c r="DM49" s="90" t="str">
        <f t="shared" si="30"/>
        <v/>
      </c>
      <c r="DN49" s="90" t="str">
        <f t="shared" si="30"/>
        <v/>
      </c>
      <c r="DO49" s="90" t="str">
        <f t="shared" si="30"/>
        <v/>
      </c>
      <c r="DP49" s="90" t="str">
        <f t="shared" si="30"/>
        <v/>
      </c>
      <c r="DQ49" s="90" t="str">
        <f t="shared" si="30"/>
        <v/>
      </c>
      <c r="DR49" s="90" t="str">
        <f t="shared" si="30"/>
        <v/>
      </c>
      <c r="DS49" s="90" t="str">
        <f t="shared" si="60"/>
        <v/>
      </c>
      <c r="DT49" s="90" t="str">
        <f t="shared" si="60"/>
        <v/>
      </c>
      <c r="DU49" s="90" t="str">
        <f t="shared" si="60"/>
        <v/>
      </c>
      <c r="DV49" s="90" t="str">
        <f t="shared" si="60"/>
        <v/>
      </c>
      <c r="DW49" s="91" t="str">
        <f t="shared" si="60"/>
        <v/>
      </c>
      <c r="DY49" s="180">
        <f t="shared" si="61"/>
        <v>1</v>
      </c>
      <c r="DZ49" s="180" t="str">
        <f t="shared" si="62"/>
        <v>Data Processing</v>
      </c>
      <c r="EA49" s="181">
        <f t="shared" si="63"/>
        <v>0</v>
      </c>
    </row>
    <row r="50" spans="2:131" ht="11.85" customHeight="1" x14ac:dyDescent="0.15">
      <c r="B50" s="81"/>
      <c r="C50" s="92" t="s">
        <v>117</v>
      </c>
      <c r="D50" s="83"/>
      <c r="E50" s="84">
        <f t="shared" si="8"/>
        <v>0</v>
      </c>
      <c r="F50" s="84">
        <f t="shared" si="9"/>
        <v>0</v>
      </c>
      <c r="G50" s="85">
        <v>0</v>
      </c>
      <c r="H50" s="86">
        <v>0</v>
      </c>
      <c r="I50" s="86">
        <v>0</v>
      </c>
      <c r="J50" s="86"/>
      <c r="K50" s="86"/>
      <c r="L50" s="86"/>
      <c r="M50" s="86"/>
      <c r="N50" s="86"/>
      <c r="O50" s="86"/>
      <c r="P50" s="86"/>
      <c r="Q50" s="86"/>
      <c r="R50" s="87"/>
      <c r="T50" s="81"/>
      <c r="U50" s="92" t="str">
        <f t="shared" si="42"/>
        <v>Decorations</v>
      </c>
      <c r="V50" s="83"/>
      <c r="W50" s="84">
        <f t="shared" si="10"/>
        <v>0</v>
      </c>
      <c r="X50" s="84">
        <f t="shared" si="11"/>
        <v>0</v>
      </c>
      <c r="Y50" s="85">
        <v>0</v>
      </c>
      <c r="Z50" s="86">
        <v>0</v>
      </c>
      <c r="AA50" s="86">
        <v>0</v>
      </c>
      <c r="AB50" s="86">
        <v>0</v>
      </c>
      <c r="AC50" s="86">
        <v>0</v>
      </c>
      <c r="AD50" s="86">
        <v>0</v>
      </c>
      <c r="AE50" s="86">
        <v>0</v>
      </c>
      <c r="AF50" s="86">
        <v>0</v>
      </c>
      <c r="AG50" s="86">
        <v>0</v>
      </c>
      <c r="AH50" s="86">
        <v>0</v>
      </c>
      <c r="AI50" s="86">
        <v>0</v>
      </c>
      <c r="AJ50" s="87">
        <v>0</v>
      </c>
      <c r="AL50" s="81"/>
      <c r="AM50" s="92" t="str">
        <f t="shared" si="44"/>
        <v>Decorations</v>
      </c>
      <c r="AN50" s="83"/>
      <c r="AO50" s="84">
        <f t="shared" si="12"/>
        <v>0</v>
      </c>
      <c r="AP50" s="84">
        <f t="shared" si="13"/>
        <v>0</v>
      </c>
      <c r="AQ50" s="85">
        <v>0</v>
      </c>
      <c r="AR50" s="86">
        <v>0</v>
      </c>
      <c r="AS50" s="86">
        <v>0</v>
      </c>
      <c r="AT50" s="86">
        <v>0</v>
      </c>
      <c r="AU50" s="86">
        <v>0</v>
      </c>
      <c r="AV50" s="86">
        <v>0</v>
      </c>
      <c r="AW50" s="86">
        <v>0</v>
      </c>
      <c r="AX50" s="86">
        <v>0</v>
      </c>
      <c r="AY50" s="86">
        <v>0</v>
      </c>
      <c r="AZ50" s="86">
        <v>0</v>
      </c>
      <c r="BA50" s="86">
        <v>0</v>
      </c>
      <c r="BB50" s="87">
        <v>0</v>
      </c>
      <c r="BD50" s="81"/>
      <c r="BE50" s="92" t="str">
        <f t="shared" si="46"/>
        <v>Decorations</v>
      </c>
      <c r="BF50" s="83"/>
      <c r="BG50" s="84">
        <f t="shared" si="14"/>
        <v>0</v>
      </c>
      <c r="BH50" s="84">
        <f t="shared" si="15"/>
        <v>0</v>
      </c>
      <c r="BI50" s="85">
        <v>0</v>
      </c>
      <c r="BJ50" s="86">
        <v>0</v>
      </c>
      <c r="BK50" s="86">
        <v>0</v>
      </c>
      <c r="BL50" s="86">
        <v>0</v>
      </c>
      <c r="BM50" s="86">
        <v>0</v>
      </c>
      <c r="BN50" s="86">
        <v>0</v>
      </c>
      <c r="BO50" s="86">
        <v>0</v>
      </c>
      <c r="BP50" s="86">
        <v>0</v>
      </c>
      <c r="BQ50" s="86">
        <v>0</v>
      </c>
      <c r="BR50" s="86">
        <v>0</v>
      </c>
      <c r="BS50" s="86">
        <v>0</v>
      </c>
      <c r="BT50" s="87">
        <v>0</v>
      </c>
      <c r="BV50" s="81"/>
      <c r="BW50" s="92" t="str">
        <f t="shared" si="48"/>
        <v>Decorations</v>
      </c>
      <c r="BX50" s="83"/>
      <c r="BY50" s="84">
        <f t="shared" si="16"/>
        <v>0</v>
      </c>
      <c r="BZ50" s="85">
        <f t="shared" si="17"/>
        <v>0</v>
      </c>
      <c r="CA50" s="86">
        <f t="shared" si="18"/>
        <v>0</v>
      </c>
      <c r="CB50" s="86">
        <f t="shared" si="19"/>
        <v>0</v>
      </c>
      <c r="CC50" s="86">
        <f t="shared" si="20"/>
        <v>0</v>
      </c>
      <c r="CD50" s="84">
        <f t="shared" si="4"/>
        <v>0</v>
      </c>
      <c r="CE50" s="85">
        <f t="shared" si="21"/>
        <v>0</v>
      </c>
      <c r="CF50" s="86">
        <f t="shared" si="22"/>
        <v>0</v>
      </c>
      <c r="CG50" s="86">
        <f t="shared" si="23"/>
        <v>0</v>
      </c>
      <c r="CH50" s="86">
        <f t="shared" si="24"/>
        <v>0</v>
      </c>
      <c r="CI50" s="84">
        <f t="shared" si="5"/>
        <v>0</v>
      </c>
      <c r="CJ50" s="85">
        <f t="shared" si="25"/>
        <v>0</v>
      </c>
      <c r="CK50" s="86">
        <f t="shared" si="26"/>
        <v>0</v>
      </c>
      <c r="CL50" s="86">
        <f t="shared" si="27"/>
        <v>0</v>
      </c>
      <c r="CM50" s="87">
        <f t="shared" si="28"/>
        <v>0</v>
      </c>
      <c r="CO50" s="81"/>
      <c r="CP50" s="92" t="str">
        <f t="shared" si="49"/>
        <v>Decorations</v>
      </c>
      <c r="CQ50" s="83"/>
      <c r="CR50" s="84">
        <f t="shared" si="29"/>
        <v>0</v>
      </c>
      <c r="CS50" s="84">
        <f t="shared" si="29"/>
        <v>0</v>
      </c>
      <c r="CT50" s="85">
        <f t="shared" si="29"/>
        <v>0</v>
      </c>
      <c r="CU50" s="86">
        <f t="shared" si="29"/>
        <v>0</v>
      </c>
      <c r="CV50" s="86">
        <f t="shared" si="29"/>
        <v>0</v>
      </c>
      <c r="CW50" s="86">
        <f t="shared" si="29"/>
        <v>0</v>
      </c>
      <c r="CX50" s="86">
        <f t="shared" si="29"/>
        <v>0</v>
      </c>
      <c r="CY50" s="86">
        <f t="shared" si="29"/>
        <v>0</v>
      </c>
      <c r="CZ50" s="86">
        <f t="shared" si="29"/>
        <v>0</v>
      </c>
      <c r="DA50" s="86">
        <f t="shared" si="55"/>
        <v>0</v>
      </c>
      <c r="DB50" s="86">
        <f t="shared" si="55"/>
        <v>0</v>
      </c>
      <c r="DC50" s="86">
        <f t="shared" si="55"/>
        <v>0</v>
      </c>
      <c r="DD50" s="86">
        <f t="shared" si="55"/>
        <v>0</v>
      </c>
      <c r="DE50" s="87">
        <f t="shared" si="55"/>
        <v>0</v>
      </c>
      <c r="DG50" s="81"/>
      <c r="DH50" s="92" t="str">
        <f t="shared" si="50"/>
        <v>Decorations</v>
      </c>
      <c r="DI50" s="83"/>
      <c r="DJ50" s="88" t="str">
        <f t="shared" si="30"/>
        <v/>
      </c>
      <c r="DK50" s="88" t="str">
        <f t="shared" si="30"/>
        <v/>
      </c>
      <c r="DL50" s="89" t="str">
        <f t="shared" si="30"/>
        <v/>
      </c>
      <c r="DM50" s="90" t="str">
        <f t="shared" si="30"/>
        <v/>
      </c>
      <c r="DN50" s="90" t="str">
        <f t="shared" si="30"/>
        <v/>
      </c>
      <c r="DO50" s="90" t="str">
        <f t="shared" si="30"/>
        <v/>
      </c>
      <c r="DP50" s="90" t="str">
        <f t="shared" si="30"/>
        <v/>
      </c>
      <c r="DQ50" s="90" t="str">
        <f t="shared" si="30"/>
        <v/>
      </c>
      <c r="DR50" s="90" t="str">
        <f t="shared" si="30"/>
        <v/>
      </c>
      <c r="DS50" s="90" t="str">
        <f t="shared" si="60"/>
        <v/>
      </c>
      <c r="DT50" s="90" t="str">
        <f t="shared" si="60"/>
        <v/>
      </c>
      <c r="DU50" s="90" t="str">
        <f t="shared" si="60"/>
        <v/>
      </c>
      <c r="DV50" s="90" t="str">
        <f t="shared" si="60"/>
        <v/>
      </c>
      <c r="DW50" s="91" t="str">
        <f t="shared" si="60"/>
        <v/>
      </c>
      <c r="DY50" s="180">
        <f t="shared" si="61"/>
        <v>1</v>
      </c>
      <c r="DZ50" s="180" t="str">
        <f t="shared" si="62"/>
        <v>Decorations</v>
      </c>
      <c r="EA50" s="181">
        <f t="shared" si="63"/>
        <v>0</v>
      </c>
    </row>
    <row r="51" spans="2:131" ht="11.85" customHeight="1" x14ac:dyDescent="0.15">
      <c r="B51" s="81"/>
      <c r="C51" s="92" t="s">
        <v>118</v>
      </c>
      <c r="D51" s="83"/>
      <c r="E51" s="84">
        <f t="shared" si="8"/>
        <v>0</v>
      </c>
      <c r="F51" s="84">
        <f t="shared" si="9"/>
        <v>0</v>
      </c>
      <c r="G51" s="85">
        <v>0</v>
      </c>
      <c r="H51" s="86">
        <v>0</v>
      </c>
      <c r="I51" s="86">
        <v>0</v>
      </c>
      <c r="J51" s="86"/>
      <c r="K51" s="86"/>
      <c r="L51" s="86"/>
      <c r="M51" s="86"/>
      <c r="N51" s="86"/>
      <c r="O51" s="86"/>
      <c r="P51" s="86"/>
      <c r="Q51" s="86"/>
      <c r="R51" s="87"/>
      <c r="T51" s="81"/>
      <c r="U51" s="92" t="str">
        <f t="shared" si="42"/>
        <v>Depreciation-Building</v>
      </c>
      <c r="V51" s="83"/>
      <c r="W51" s="84">
        <f t="shared" si="10"/>
        <v>0</v>
      </c>
      <c r="X51" s="84">
        <f t="shared" si="11"/>
        <v>0</v>
      </c>
      <c r="Y51" s="85">
        <v>0</v>
      </c>
      <c r="Z51" s="86">
        <v>0</v>
      </c>
      <c r="AA51" s="86">
        <v>0</v>
      </c>
      <c r="AB51" s="86">
        <v>0</v>
      </c>
      <c r="AC51" s="86">
        <v>0</v>
      </c>
      <c r="AD51" s="86">
        <v>0</v>
      </c>
      <c r="AE51" s="86">
        <v>0</v>
      </c>
      <c r="AF51" s="86">
        <v>0</v>
      </c>
      <c r="AG51" s="86">
        <v>0</v>
      </c>
      <c r="AH51" s="86">
        <v>0</v>
      </c>
      <c r="AI51" s="86">
        <v>0</v>
      </c>
      <c r="AJ51" s="87">
        <v>0</v>
      </c>
      <c r="AL51" s="81"/>
      <c r="AM51" s="92" t="str">
        <f t="shared" si="44"/>
        <v>Depreciation-Building</v>
      </c>
      <c r="AN51" s="83"/>
      <c r="AO51" s="84">
        <f t="shared" si="12"/>
        <v>0</v>
      </c>
      <c r="AP51" s="84">
        <f t="shared" si="13"/>
        <v>0</v>
      </c>
      <c r="AQ51" s="85">
        <v>0</v>
      </c>
      <c r="AR51" s="86">
        <v>0</v>
      </c>
      <c r="AS51" s="86">
        <v>0</v>
      </c>
      <c r="AT51" s="86">
        <v>0</v>
      </c>
      <c r="AU51" s="86">
        <v>0</v>
      </c>
      <c r="AV51" s="86">
        <v>0</v>
      </c>
      <c r="AW51" s="86">
        <v>0</v>
      </c>
      <c r="AX51" s="86">
        <v>0</v>
      </c>
      <c r="AY51" s="86">
        <v>0</v>
      </c>
      <c r="AZ51" s="86">
        <v>0</v>
      </c>
      <c r="BA51" s="86">
        <v>0</v>
      </c>
      <c r="BB51" s="87">
        <v>0</v>
      </c>
      <c r="BD51" s="81"/>
      <c r="BE51" s="92" t="str">
        <f t="shared" si="46"/>
        <v>Depreciation-Building</v>
      </c>
      <c r="BF51" s="83"/>
      <c r="BG51" s="84">
        <f t="shared" si="14"/>
        <v>0</v>
      </c>
      <c r="BH51" s="84">
        <f t="shared" si="15"/>
        <v>0</v>
      </c>
      <c r="BI51" s="85">
        <v>0</v>
      </c>
      <c r="BJ51" s="86">
        <v>0</v>
      </c>
      <c r="BK51" s="86">
        <v>0</v>
      </c>
      <c r="BL51" s="86">
        <v>0</v>
      </c>
      <c r="BM51" s="86">
        <v>0</v>
      </c>
      <c r="BN51" s="86">
        <v>0</v>
      </c>
      <c r="BO51" s="86">
        <v>0</v>
      </c>
      <c r="BP51" s="86">
        <v>0</v>
      </c>
      <c r="BQ51" s="86">
        <v>0</v>
      </c>
      <c r="BR51" s="86">
        <v>0</v>
      </c>
      <c r="BS51" s="86">
        <v>0</v>
      </c>
      <c r="BT51" s="87">
        <v>0</v>
      </c>
      <c r="BV51" s="81"/>
      <c r="BW51" s="92" t="str">
        <f t="shared" si="48"/>
        <v>Depreciation-Building</v>
      </c>
      <c r="BX51" s="83"/>
      <c r="BY51" s="84">
        <f t="shared" si="16"/>
        <v>0</v>
      </c>
      <c r="BZ51" s="85">
        <f t="shared" si="17"/>
        <v>0</v>
      </c>
      <c r="CA51" s="86">
        <f t="shared" si="18"/>
        <v>0</v>
      </c>
      <c r="CB51" s="86">
        <f t="shared" si="19"/>
        <v>0</v>
      </c>
      <c r="CC51" s="86">
        <f t="shared" si="20"/>
        <v>0</v>
      </c>
      <c r="CD51" s="84">
        <f t="shared" si="4"/>
        <v>0</v>
      </c>
      <c r="CE51" s="85">
        <f t="shared" si="21"/>
        <v>0</v>
      </c>
      <c r="CF51" s="86">
        <f t="shared" si="22"/>
        <v>0</v>
      </c>
      <c r="CG51" s="86">
        <f t="shared" si="23"/>
        <v>0</v>
      </c>
      <c r="CH51" s="86">
        <f t="shared" si="24"/>
        <v>0</v>
      </c>
      <c r="CI51" s="84">
        <f t="shared" si="5"/>
        <v>0</v>
      </c>
      <c r="CJ51" s="85">
        <f t="shared" si="25"/>
        <v>0</v>
      </c>
      <c r="CK51" s="86">
        <f t="shared" si="26"/>
        <v>0</v>
      </c>
      <c r="CL51" s="86">
        <f t="shared" si="27"/>
        <v>0</v>
      </c>
      <c r="CM51" s="87">
        <f t="shared" si="28"/>
        <v>0</v>
      </c>
      <c r="CO51" s="81"/>
      <c r="CP51" s="92" t="str">
        <f t="shared" si="49"/>
        <v>Depreciation-Building</v>
      </c>
      <c r="CQ51" s="83"/>
      <c r="CR51" s="84">
        <f t="shared" si="29"/>
        <v>0</v>
      </c>
      <c r="CS51" s="84">
        <f t="shared" si="29"/>
        <v>0</v>
      </c>
      <c r="CT51" s="85">
        <f t="shared" si="29"/>
        <v>0</v>
      </c>
      <c r="CU51" s="86">
        <f t="shared" si="29"/>
        <v>0</v>
      </c>
      <c r="CV51" s="86">
        <f t="shared" si="29"/>
        <v>0</v>
      </c>
      <c r="CW51" s="86">
        <f t="shared" si="29"/>
        <v>0</v>
      </c>
      <c r="CX51" s="86">
        <f t="shared" si="29"/>
        <v>0</v>
      </c>
      <c r="CY51" s="86">
        <f t="shared" si="29"/>
        <v>0</v>
      </c>
      <c r="CZ51" s="86">
        <f t="shared" si="29"/>
        <v>0</v>
      </c>
      <c r="DA51" s="86">
        <f t="shared" si="55"/>
        <v>0</v>
      </c>
      <c r="DB51" s="86">
        <f t="shared" si="55"/>
        <v>0</v>
      </c>
      <c r="DC51" s="86">
        <f t="shared" si="55"/>
        <v>0</v>
      </c>
      <c r="DD51" s="86">
        <f t="shared" si="55"/>
        <v>0</v>
      </c>
      <c r="DE51" s="87">
        <f t="shared" si="55"/>
        <v>0</v>
      </c>
      <c r="DG51" s="81"/>
      <c r="DH51" s="92" t="str">
        <f t="shared" si="50"/>
        <v>Depreciation-Building</v>
      </c>
      <c r="DI51" s="83"/>
      <c r="DJ51" s="88" t="str">
        <f t="shared" ref="DJ51:DW77" si="64">IFERROR(((E51-W51)/ABS(W51))+1,"")</f>
        <v/>
      </c>
      <c r="DK51" s="88" t="str">
        <f t="shared" si="64"/>
        <v/>
      </c>
      <c r="DL51" s="89" t="str">
        <f t="shared" si="64"/>
        <v/>
      </c>
      <c r="DM51" s="90" t="str">
        <f t="shared" si="64"/>
        <v/>
      </c>
      <c r="DN51" s="90" t="str">
        <f t="shared" si="64"/>
        <v/>
      </c>
      <c r="DO51" s="90" t="str">
        <f t="shared" si="64"/>
        <v/>
      </c>
      <c r="DP51" s="90" t="str">
        <f t="shared" si="64"/>
        <v/>
      </c>
      <c r="DQ51" s="90" t="str">
        <f t="shared" si="64"/>
        <v/>
      </c>
      <c r="DR51" s="90" t="str">
        <f t="shared" si="64"/>
        <v/>
      </c>
      <c r="DS51" s="90" t="str">
        <f t="shared" si="60"/>
        <v/>
      </c>
      <c r="DT51" s="90" t="str">
        <f t="shared" si="60"/>
        <v/>
      </c>
      <c r="DU51" s="90" t="str">
        <f t="shared" si="60"/>
        <v/>
      </c>
      <c r="DV51" s="90" t="str">
        <f t="shared" si="60"/>
        <v/>
      </c>
      <c r="DW51" s="91" t="str">
        <f t="shared" si="60"/>
        <v/>
      </c>
      <c r="DY51" s="180">
        <f t="shared" si="61"/>
        <v>1</v>
      </c>
      <c r="DZ51" s="180" t="str">
        <f t="shared" si="62"/>
        <v>Depreciation-Building</v>
      </c>
      <c r="EA51" s="181">
        <f t="shared" si="63"/>
        <v>0</v>
      </c>
    </row>
    <row r="52" spans="2:131" ht="11.85" customHeight="1" x14ac:dyDescent="0.15">
      <c r="B52" s="81"/>
      <c r="C52" s="92" t="s">
        <v>119</v>
      </c>
      <c r="D52" s="83"/>
      <c r="E52" s="84">
        <f t="shared" si="8"/>
        <v>0</v>
      </c>
      <c r="F52" s="84">
        <f t="shared" si="9"/>
        <v>0</v>
      </c>
      <c r="G52" s="85">
        <v>0</v>
      </c>
      <c r="H52" s="86">
        <v>0</v>
      </c>
      <c r="I52" s="86">
        <v>0</v>
      </c>
      <c r="J52" s="86"/>
      <c r="K52" s="86"/>
      <c r="L52" s="86"/>
      <c r="M52" s="86"/>
      <c r="N52" s="86"/>
      <c r="O52" s="86"/>
      <c r="P52" s="86"/>
      <c r="Q52" s="86"/>
      <c r="R52" s="87"/>
      <c r="T52" s="81"/>
      <c r="U52" s="92" t="str">
        <f t="shared" si="42"/>
        <v>Depreciation-Building Improvement</v>
      </c>
      <c r="V52" s="83"/>
      <c r="W52" s="84">
        <f t="shared" si="10"/>
        <v>0</v>
      </c>
      <c r="X52" s="84">
        <f t="shared" si="11"/>
        <v>0</v>
      </c>
      <c r="Y52" s="85">
        <v>0</v>
      </c>
      <c r="Z52" s="86">
        <v>0</v>
      </c>
      <c r="AA52" s="86">
        <v>0</v>
      </c>
      <c r="AB52" s="86">
        <v>0</v>
      </c>
      <c r="AC52" s="86">
        <v>0</v>
      </c>
      <c r="AD52" s="86">
        <v>0</v>
      </c>
      <c r="AE52" s="86">
        <v>0</v>
      </c>
      <c r="AF52" s="86">
        <v>0</v>
      </c>
      <c r="AG52" s="86">
        <v>0</v>
      </c>
      <c r="AH52" s="86">
        <v>0</v>
      </c>
      <c r="AI52" s="86">
        <v>0</v>
      </c>
      <c r="AJ52" s="87">
        <v>0</v>
      </c>
      <c r="AL52" s="81"/>
      <c r="AM52" s="92" t="str">
        <f t="shared" si="44"/>
        <v>Depreciation-Building Improvement</v>
      </c>
      <c r="AN52" s="83"/>
      <c r="AO52" s="84">
        <f t="shared" si="12"/>
        <v>0</v>
      </c>
      <c r="AP52" s="84">
        <f t="shared" si="13"/>
        <v>0</v>
      </c>
      <c r="AQ52" s="85">
        <v>0</v>
      </c>
      <c r="AR52" s="86">
        <v>0</v>
      </c>
      <c r="AS52" s="86">
        <v>0</v>
      </c>
      <c r="AT52" s="86">
        <v>0</v>
      </c>
      <c r="AU52" s="86">
        <v>0</v>
      </c>
      <c r="AV52" s="86">
        <v>0</v>
      </c>
      <c r="AW52" s="86">
        <v>0</v>
      </c>
      <c r="AX52" s="86">
        <v>0</v>
      </c>
      <c r="AY52" s="86">
        <v>0</v>
      </c>
      <c r="AZ52" s="86">
        <v>0</v>
      </c>
      <c r="BA52" s="86">
        <v>0</v>
      </c>
      <c r="BB52" s="87">
        <v>0</v>
      </c>
      <c r="BD52" s="81"/>
      <c r="BE52" s="92" t="str">
        <f t="shared" si="46"/>
        <v>Depreciation-Building Improvement</v>
      </c>
      <c r="BF52" s="83"/>
      <c r="BG52" s="84">
        <f t="shared" si="14"/>
        <v>0</v>
      </c>
      <c r="BH52" s="84">
        <f t="shared" si="15"/>
        <v>0</v>
      </c>
      <c r="BI52" s="85">
        <v>0</v>
      </c>
      <c r="BJ52" s="86">
        <v>0</v>
      </c>
      <c r="BK52" s="86">
        <v>0</v>
      </c>
      <c r="BL52" s="86">
        <v>0</v>
      </c>
      <c r="BM52" s="86">
        <v>0</v>
      </c>
      <c r="BN52" s="86">
        <v>0</v>
      </c>
      <c r="BO52" s="86">
        <v>0</v>
      </c>
      <c r="BP52" s="86">
        <v>0</v>
      </c>
      <c r="BQ52" s="86">
        <v>0</v>
      </c>
      <c r="BR52" s="86">
        <v>0</v>
      </c>
      <c r="BS52" s="86">
        <v>0</v>
      </c>
      <c r="BT52" s="87">
        <v>0</v>
      </c>
      <c r="BV52" s="81"/>
      <c r="BW52" s="92" t="str">
        <f t="shared" si="48"/>
        <v>Depreciation-Building Improvement</v>
      </c>
      <c r="BX52" s="83"/>
      <c r="BY52" s="84">
        <f t="shared" si="16"/>
        <v>0</v>
      </c>
      <c r="BZ52" s="85">
        <f t="shared" si="17"/>
        <v>0</v>
      </c>
      <c r="CA52" s="86">
        <f t="shared" si="18"/>
        <v>0</v>
      </c>
      <c r="CB52" s="86">
        <f t="shared" si="19"/>
        <v>0</v>
      </c>
      <c r="CC52" s="86">
        <f t="shared" si="20"/>
        <v>0</v>
      </c>
      <c r="CD52" s="84">
        <f t="shared" si="4"/>
        <v>0</v>
      </c>
      <c r="CE52" s="85">
        <f t="shared" si="21"/>
        <v>0</v>
      </c>
      <c r="CF52" s="86">
        <f t="shared" si="22"/>
        <v>0</v>
      </c>
      <c r="CG52" s="86">
        <f t="shared" si="23"/>
        <v>0</v>
      </c>
      <c r="CH52" s="86">
        <f t="shared" si="24"/>
        <v>0</v>
      </c>
      <c r="CI52" s="84">
        <f t="shared" si="5"/>
        <v>0</v>
      </c>
      <c r="CJ52" s="85">
        <f t="shared" si="25"/>
        <v>0</v>
      </c>
      <c r="CK52" s="86">
        <f t="shared" si="26"/>
        <v>0</v>
      </c>
      <c r="CL52" s="86">
        <f t="shared" si="27"/>
        <v>0</v>
      </c>
      <c r="CM52" s="87">
        <f t="shared" si="28"/>
        <v>0</v>
      </c>
      <c r="CO52" s="81"/>
      <c r="CP52" s="92" t="str">
        <f t="shared" si="49"/>
        <v>Depreciation-Building Improvement</v>
      </c>
      <c r="CQ52" s="83"/>
      <c r="CR52" s="84">
        <f t="shared" si="29"/>
        <v>0</v>
      </c>
      <c r="CS52" s="84">
        <f t="shared" si="29"/>
        <v>0</v>
      </c>
      <c r="CT52" s="85">
        <f t="shared" si="29"/>
        <v>0</v>
      </c>
      <c r="CU52" s="86">
        <f t="shared" si="29"/>
        <v>0</v>
      </c>
      <c r="CV52" s="86">
        <f t="shared" si="29"/>
        <v>0</v>
      </c>
      <c r="CW52" s="86">
        <f t="shared" si="29"/>
        <v>0</v>
      </c>
      <c r="CX52" s="86">
        <f t="shared" si="29"/>
        <v>0</v>
      </c>
      <c r="CY52" s="86">
        <f t="shared" si="29"/>
        <v>0</v>
      </c>
      <c r="CZ52" s="86">
        <f t="shared" si="29"/>
        <v>0</v>
      </c>
      <c r="DA52" s="86">
        <f t="shared" si="55"/>
        <v>0</v>
      </c>
      <c r="DB52" s="86">
        <f t="shared" si="55"/>
        <v>0</v>
      </c>
      <c r="DC52" s="86">
        <f t="shared" si="55"/>
        <v>0</v>
      </c>
      <c r="DD52" s="86">
        <f t="shared" si="55"/>
        <v>0</v>
      </c>
      <c r="DE52" s="87">
        <f t="shared" si="55"/>
        <v>0</v>
      </c>
      <c r="DG52" s="81"/>
      <c r="DH52" s="92" t="str">
        <f t="shared" si="50"/>
        <v>Depreciation-Building Improvement</v>
      </c>
      <c r="DI52" s="83"/>
      <c r="DJ52" s="88" t="str">
        <f t="shared" si="64"/>
        <v/>
      </c>
      <c r="DK52" s="88" t="str">
        <f t="shared" si="64"/>
        <v/>
      </c>
      <c r="DL52" s="89" t="str">
        <f t="shared" si="64"/>
        <v/>
      </c>
      <c r="DM52" s="90" t="str">
        <f t="shared" si="64"/>
        <v/>
      </c>
      <c r="DN52" s="90" t="str">
        <f t="shared" si="64"/>
        <v/>
      </c>
      <c r="DO52" s="90" t="str">
        <f t="shared" si="64"/>
        <v/>
      </c>
      <c r="DP52" s="90" t="str">
        <f t="shared" si="64"/>
        <v/>
      </c>
      <c r="DQ52" s="90" t="str">
        <f t="shared" si="64"/>
        <v/>
      </c>
      <c r="DR52" s="90" t="str">
        <f t="shared" si="64"/>
        <v/>
      </c>
      <c r="DS52" s="90" t="str">
        <f t="shared" si="60"/>
        <v/>
      </c>
      <c r="DT52" s="90" t="str">
        <f t="shared" si="60"/>
        <v/>
      </c>
      <c r="DU52" s="90" t="str">
        <f t="shared" si="60"/>
        <v/>
      </c>
      <c r="DV52" s="90" t="str">
        <f t="shared" si="60"/>
        <v/>
      </c>
      <c r="DW52" s="91" t="str">
        <f t="shared" si="60"/>
        <v/>
      </c>
      <c r="DY52" s="180">
        <f t="shared" si="61"/>
        <v>1</v>
      </c>
      <c r="DZ52" s="180" t="str">
        <f t="shared" si="62"/>
        <v>Depreciation-Building Improvement</v>
      </c>
      <c r="EA52" s="181">
        <f t="shared" si="63"/>
        <v>0</v>
      </c>
    </row>
    <row r="53" spans="2:131" ht="11.85" customHeight="1" x14ac:dyDescent="0.15">
      <c r="B53" s="81"/>
      <c r="C53" s="92" t="s">
        <v>120</v>
      </c>
      <c r="D53" s="83"/>
      <c r="E53" s="84">
        <f t="shared" si="8"/>
        <v>0</v>
      </c>
      <c r="F53" s="84">
        <f t="shared" si="9"/>
        <v>0</v>
      </c>
      <c r="G53" s="85">
        <v>0</v>
      </c>
      <c r="H53" s="86">
        <v>0</v>
      </c>
      <c r="I53" s="86">
        <v>0</v>
      </c>
      <c r="J53" s="86"/>
      <c r="K53" s="86"/>
      <c r="L53" s="86"/>
      <c r="M53" s="86"/>
      <c r="N53" s="86"/>
      <c r="O53" s="86"/>
      <c r="P53" s="86"/>
      <c r="Q53" s="86"/>
      <c r="R53" s="87"/>
      <c r="T53" s="81"/>
      <c r="U53" s="92" t="str">
        <f t="shared" si="42"/>
        <v>Depreciation-F.F.E.</v>
      </c>
      <c r="V53" s="83"/>
      <c r="W53" s="84">
        <f t="shared" si="10"/>
        <v>0</v>
      </c>
      <c r="X53" s="84">
        <f t="shared" si="11"/>
        <v>0</v>
      </c>
      <c r="Y53" s="85">
        <v>0</v>
      </c>
      <c r="Z53" s="86">
        <v>0</v>
      </c>
      <c r="AA53" s="86">
        <v>0</v>
      </c>
      <c r="AB53" s="86">
        <v>0</v>
      </c>
      <c r="AC53" s="86">
        <v>0</v>
      </c>
      <c r="AD53" s="86">
        <v>0</v>
      </c>
      <c r="AE53" s="86">
        <v>0</v>
      </c>
      <c r="AF53" s="86">
        <v>0</v>
      </c>
      <c r="AG53" s="86">
        <v>0</v>
      </c>
      <c r="AH53" s="86">
        <v>0</v>
      </c>
      <c r="AI53" s="86">
        <v>0</v>
      </c>
      <c r="AJ53" s="87">
        <v>0</v>
      </c>
      <c r="AL53" s="81"/>
      <c r="AM53" s="92" t="str">
        <f t="shared" si="44"/>
        <v>Depreciation-F.F.E.</v>
      </c>
      <c r="AN53" s="83"/>
      <c r="AO53" s="84">
        <f t="shared" si="12"/>
        <v>0</v>
      </c>
      <c r="AP53" s="84">
        <f t="shared" si="13"/>
        <v>0</v>
      </c>
      <c r="AQ53" s="85">
        <v>0</v>
      </c>
      <c r="AR53" s="86">
        <v>0</v>
      </c>
      <c r="AS53" s="86">
        <v>0</v>
      </c>
      <c r="AT53" s="86">
        <v>0</v>
      </c>
      <c r="AU53" s="86">
        <v>0</v>
      </c>
      <c r="AV53" s="86">
        <v>0</v>
      </c>
      <c r="AW53" s="86">
        <v>0</v>
      </c>
      <c r="AX53" s="86">
        <v>0</v>
      </c>
      <c r="AY53" s="86">
        <v>0</v>
      </c>
      <c r="AZ53" s="86">
        <v>0</v>
      </c>
      <c r="BA53" s="86">
        <v>0</v>
      </c>
      <c r="BB53" s="87">
        <v>0</v>
      </c>
      <c r="BD53" s="81"/>
      <c r="BE53" s="92" t="str">
        <f t="shared" si="46"/>
        <v>Depreciation-F.F.E.</v>
      </c>
      <c r="BF53" s="83"/>
      <c r="BG53" s="84">
        <f t="shared" si="14"/>
        <v>0</v>
      </c>
      <c r="BH53" s="84">
        <f t="shared" si="15"/>
        <v>0</v>
      </c>
      <c r="BI53" s="85">
        <v>0</v>
      </c>
      <c r="BJ53" s="86">
        <v>0</v>
      </c>
      <c r="BK53" s="86">
        <v>0</v>
      </c>
      <c r="BL53" s="86">
        <v>0</v>
      </c>
      <c r="BM53" s="86">
        <v>0</v>
      </c>
      <c r="BN53" s="86">
        <v>0</v>
      </c>
      <c r="BO53" s="86">
        <v>0</v>
      </c>
      <c r="BP53" s="86">
        <v>0</v>
      </c>
      <c r="BQ53" s="86">
        <v>0</v>
      </c>
      <c r="BR53" s="86">
        <v>0</v>
      </c>
      <c r="BS53" s="86">
        <v>0</v>
      </c>
      <c r="BT53" s="87">
        <v>0</v>
      </c>
      <c r="BV53" s="81"/>
      <c r="BW53" s="92" t="str">
        <f t="shared" si="48"/>
        <v>Depreciation-F.F.E.</v>
      </c>
      <c r="BX53" s="83"/>
      <c r="BY53" s="84">
        <f t="shared" si="16"/>
        <v>0</v>
      </c>
      <c r="BZ53" s="85">
        <f t="shared" si="17"/>
        <v>0</v>
      </c>
      <c r="CA53" s="86">
        <f t="shared" si="18"/>
        <v>0</v>
      </c>
      <c r="CB53" s="86">
        <f t="shared" si="19"/>
        <v>0</v>
      </c>
      <c r="CC53" s="86">
        <f t="shared" si="20"/>
        <v>0</v>
      </c>
      <c r="CD53" s="84">
        <f t="shared" si="4"/>
        <v>0</v>
      </c>
      <c r="CE53" s="85">
        <f t="shared" si="21"/>
        <v>0</v>
      </c>
      <c r="CF53" s="86">
        <f t="shared" si="22"/>
        <v>0</v>
      </c>
      <c r="CG53" s="86">
        <f t="shared" si="23"/>
        <v>0</v>
      </c>
      <c r="CH53" s="86">
        <f t="shared" si="24"/>
        <v>0</v>
      </c>
      <c r="CI53" s="84">
        <f t="shared" si="5"/>
        <v>0</v>
      </c>
      <c r="CJ53" s="85">
        <f t="shared" si="25"/>
        <v>0</v>
      </c>
      <c r="CK53" s="86">
        <f t="shared" si="26"/>
        <v>0</v>
      </c>
      <c r="CL53" s="86">
        <f t="shared" si="27"/>
        <v>0</v>
      </c>
      <c r="CM53" s="87">
        <f t="shared" si="28"/>
        <v>0</v>
      </c>
      <c r="CO53" s="81"/>
      <c r="CP53" s="92" t="str">
        <f t="shared" si="49"/>
        <v>Depreciation-F.F.E.</v>
      </c>
      <c r="CQ53" s="83"/>
      <c r="CR53" s="84">
        <f t="shared" si="29"/>
        <v>0</v>
      </c>
      <c r="CS53" s="84">
        <f t="shared" si="29"/>
        <v>0</v>
      </c>
      <c r="CT53" s="85">
        <f t="shared" ref="CT53:DE84" si="65">G53-Y53</f>
        <v>0</v>
      </c>
      <c r="CU53" s="86">
        <f t="shared" si="65"/>
        <v>0</v>
      </c>
      <c r="CV53" s="86">
        <f t="shared" si="65"/>
        <v>0</v>
      </c>
      <c r="CW53" s="86">
        <f t="shared" si="65"/>
        <v>0</v>
      </c>
      <c r="CX53" s="86">
        <f t="shared" si="65"/>
        <v>0</v>
      </c>
      <c r="CY53" s="86">
        <f t="shared" si="65"/>
        <v>0</v>
      </c>
      <c r="CZ53" s="86">
        <f t="shared" si="65"/>
        <v>0</v>
      </c>
      <c r="DA53" s="86">
        <f t="shared" si="55"/>
        <v>0</v>
      </c>
      <c r="DB53" s="86">
        <f t="shared" si="55"/>
        <v>0</v>
      </c>
      <c r="DC53" s="86">
        <f t="shared" si="55"/>
        <v>0</v>
      </c>
      <c r="DD53" s="86">
        <f t="shared" si="55"/>
        <v>0</v>
      </c>
      <c r="DE53" s="87">
        <f t="shared" si="55"/>
        <v>0</v>
      </c>
      <c r="DG53" s="81"/>
      <c r="DH53" s="92" t="str">
        <f t="shared" si="50"/>
        <v>Depreciation-F.F.E.</v>
      </c>
      <c r="DI53" s="83"/>
      <c r="DJ53" s="88" t="str">
        <f t="shared" si="64"/>
        <v/>
      </c>
      <c r="DK53" s="88" t="str">
        <f t="shared" si="64"/>
        <v/>
      </c>
      <c r="DL53" s="89" t="str">
        <f t="shared" si="64"/>
        <v/>
      </c>
      <c r="DM53" s="90" t="str">
        <f t="shared" si="64"/>
        <v/>
      </c>
      <c r="DN53" s="90" t="str">
        <f t="shared" si="64"/>
        <v/>
      </c>
      <c r="DO53" s="90" t="str">
        <f t="shared" si="64"/>
        <v/>
      </c>
      <c r="DP53" s="90" t="str">
        <f t="shared" si="64"/>
        <v/>
      </c>
      <c r="DQ53" s="90" t="str">
        <f t="shared" si="64"/>
        <v/>
      </c>
      <c r="DR53" s="90" t="str">
        <f t="shared" si="64"/>
        <v/>
      </c>
      <c r="DS53" s="90" t="str">
        <f t="shared" si="60"/>
        <v/>
      </c>
      <c r="DT53" s="90" t="str">
        <f t="shared" si="60"/>
        <v/>
      </c>
      <c r="DU53" s="90" t="str">
        <f t="shared" si="60"/>
        <v/>
      </c>
      <c r="DV53" s="90" t="str">
        <f t="shared" si="60"/>
        <v/>
      </c>
      <c r="DW53" s="91" t="str">
        <f t="shared" si="60"/>
        <v/>
      </c>
      <c r="DY53" s="180">
        <f t="shared" si="61"/>
        <v>1</v>
      </c>
      <c r="DZ53" s="180" t="str">
        <f t="shared" si="62"/>
        <v>Depreciation-F.F.E.</v>
      </c>
      <c r="EA53" s="181">
        <f t="shared" si="63"/>
        <v>0</v>
      </c>
    </row>
    <row r="54" spans="2:131" ht="11.85" customHeight="1" x14ac:dyDescent="0.15">
      <c r="B54" s="81"/>
      <c r="C54" s="92" t="s">
        <v>121</v>
      </c>
      <c r="D54" s="83"/>
      <c r="E54" s="84">
        <f t="shared" si="8"/>
        <v>0</v>
      </c>
      <c r="F54" s="84">
        <f t="shared" si="9"/>
        <v>0</v>
      </c>
      <c r="G54" s="85">
        <v>0</v>
      </c>
      <c r="H54" s="86">
        <v>0</v>
      </c>
      <c r="I54" s="86">
        <v>0</v>
      </c>
      <c r="J54" s="86"/>
      <c r="K54" s="86"/>
      <c r="L54" s="86"/>
      <c r="M54" s="86"/>
      <c r="N54" s="86"/>
      <c r="O54" s="86"/>
      <c r="P54" s="86"/>
      <c r="Q54" s="86"/>
      <c r="R54" s="87"/>
      <c r="T54" s="81"/>
      <c r="U54" s="92" t="str">
        <f t="shared" si="42"/>
        <v>Donation</v>
      </c>
      <c r="V54" s="83"/>
      <c r="W54" s="84">
        <f t="shared" si="10"/>
        <v>0</v>
      </c>
      <c r="X54" s="84">
        <f t="shared" si="11"/>
        <v>0</v>
      </c>
      <c r="Y54" s="85">
        <v>0</v>
      </c>
      <c r="Z54" s="86">
        <v>0</v>
      </c>
      <c r="AA54" s="86">
        <v>0</v>
      </c>
      <c r="AB54" s="86">
        <v>0</v>
      </c>
      <c r="AC54" s="86">
        <v>0</v>
      </c>
      <c r="AD54" s="86">
        <v>0</v>
      </c>
      <c r="AE54" s="86">
        <v>0</v>
      </c>
      <c r="AF54" s="86">
        <v>0</v>
      </c>
      <c r="AG54" s="86">
        <v>0</v>
      </c>
      <c r="AH54" s="86">
        <v>0</v>
      </c>
      <c r="AI54" s="86">
        <v>0</v>
      </c>
      <c r="AJ54" s="87">
        <v>0</v>
      </c>
      <c r="AL54" s="81"/>
      <c r="AM54" s="92" t="str">
        <f t="shared" si="44"/>
        <v>Donation</v>
      </c>
      <c r="AN54" s="83"/>
      <c r="AO54" s="84">
        <f t="shared" si="12"/>
        <v>0</v>
      </c>
      <c r="AP54" s="84">
        <f t="shared" si="13"/>
        <v>0</v>
      </c>
      <c r="AQ54" s="85">
        <v>0</v>
      </c>
      <c r="AR54" s="86">
        <v>0</v>
      </c>
      <c r="AS54" s="86">
        <v>0</v>
      </c>
      <c r="AT54" s="86">
        <v>0</v>
      </c>
      <c r="AU54" s="86">
        <v>0</v>
      </c>
      <c r="AV54" s="86">
        <v>0</v>
      </c>
      <c r="AW54" s="86">
        <v>0</v>
      </c>
      <c r="AX54" s="86">
        <v>0</v>
      </c>
      <c r="AY54" s="86">
        <v>0</v>
      </c>
      <c r="AZ54" s="86">
        <v>0</v>
      </c>
      <c r="BA54" s="86">
        <v>0</v>
      </c>
      <c r="BB54" s="87">
        <v>0</v>
      </c>
      <c r="BD54" s="81"/>
      <c r="BE54" s="92" t="str">
        <f t="shared" si="46"/>
        <v>Donation</v>
      </c>
      <c r="BF54" s="83"/>
      <c r="BG54" s="84">
        <f t="shared" si="14"/>
        <v>0</v>
      </c>
      <c r="BH54" s="84">
        <f t="shared" si="15"/>
        <v>0</v>
      </c>
      <c r="BI54" s="85">
        <v>0</v>
      </c>
      <c r="BJ54" s="86">
        <v>0</v>
      </c>
      <c r="BK54" s="86">
        <v>0</v>
      </c>
      <c r="BL54" s="86">
        <v>0</v>
      </c>
      <c r="BM54" s="86">
        <v>0</v>
      </c>
      <c r="BN54" s="86">
        <v>0</v>
      </c>
      <c r="BO54" s="86">
        <v>0</v>
      </c>
      <c r="BP54" s="86">
        <v>0</v>
      </c>
      <c r="BQ54" s="86">
        <v>0</v>
      </c>
      <c r="BR54" s="86">
        <v>0</v>
      </c>
      <c r="BS54" s="86">
        <v>0</v>
      </c>
      <c r="BT54" s="87">
        <v>0</v>
      </c>
      <c r="BV54" s="81"/>
      <c r="BW54" s="92" t="str">
        <f t="shared" si="48"/>
        <v>Donation</v>
      </c>
      <c r="BX54" s="83"/>
      <c r="BY54" s="84">
        <f t="shared" si="16"/>
        <v>0</v>
      </c>
      <c r="BZ54" s="85">
        <f t="shared" si="17"/>
        <v>0</v>
      </c>
      <c r="CA54" s="86">
        <f t="shared" si="18"/>
        <v>0</v>
      </c>
      <c r="CB54" s="86">
        <f t="shared" si="19"/>
        <v>0</v>
      </c>
      <c r="CC54" s="86">
        <f t="shared" si="20"/>
        <v>0</v>
      </c>
      <c r="CD54" s="84">
        <f t="shared" si="4"/>
        <v>0</v>
      </c>
      <c r="CE54" s="85">
        <f t="shared" si="21"/>
        <v>0</v>
      </c>
      <c r="CF54" s="86">
        <f t="shared" si="22"/>
        <v>0</v>
      </c>
      <c r="CG54" s="86">
        <f t="shared" si="23"/>
        <v>0</v>
      </c>
      <c r="CH54" s="86">
        <f t="shared" si="24"/>
        <v>0</v>
      </c>
      <c r="CI54" s="84">
        <f t="shared" si="5"/>
        <v>0</v>
      </c>
      <c r="CJ54" s="85">
        <f t="shared" si="25"/>
        <v>0</v>
      </c>
      <c r="CK54" s="86">
        <f t="shared" si="26"/>
        <v>0</v>
      </c>
      <c r="CL54" s="86">
        <f t="shared" si="27"/>
        <v>0</v>
      </c>
      <c r="CM54" s="87">
        <f t="shared" si="28"/>
        <v>0</v>
      </c>
      <c r="CO54" s="81"/>
      <c r="CP54" s="92" t="str">
        <f t="shared" si="49"/>
        <v>Donation</v>
      </c>
      <c r="CQ54" s="83"/>
      <c r="CR54" s="84">
        <f t="shared" ref="CR54:CY118" si="66">E54-W54</f>
        <v>0</v>
      </c>
      <c r="CS54" s="84">
        <f t="shared" si="66"/>
        <v>0</v>
      </c>
      <c r="CT54" s="85">
        <f t="shared" si="65"/>
        <v>0</v>
      </c>
      <c r="CU54" s="86">
        <f t="shared" si="65"/>
        <v>0</v>
      </c>
      <c r="CV54" s="86">
        <f t="shared" si="65"/>
        <v>0</v>
      </c>
      <c r="CW54" s="86">
        <f t="shared" si="65"/>
        <v>0</v>
      </c>
      <c r="CX54" s="86">
        <f t="shared" si="65"/>
        <v>0</v>
      </c>
      <c r="CY54" s="86">
        <f t="shared" si="65"/>
        <v>0</v>
      </c>
      <c r="CZ54" s="86">
        <f t="shared" si="65"/>
        <v>0</v>
      </c>
      <c r="DA54" s="86">
        <f t="shared" si="55"/>
        <v>0</v>
      </c>
      <c r="DB54" s="86">
        <f t="shared" si="55"/>
        <v>0</v>
      </c>
      <c r="DC54" s="86">
        <f t="shared" si="55"/>
        <v>0</v>
      </c>
      <c r="DD54" s="86">
        <f t="shared" si="55"/>
        <v>0</v>
      </c>
      <c r="DE54" s="87">
        <f t="shared" si="55"/>
        <v>0</v>
      </c>
      <c r="DG54" s="81"/>
      <c r="DH54" s="92" t="str">
        <f t="shared" si="50"/>
        <v>Donation</v>
      </c>
      <c r="DI54" s="83"/>
      <c r="DJ54" s="88" t="str">
        <f t="shared" si="64"/>
        <v/>
      </c>
      <c r="DK54" s="88" t="str">
        <f t="shared" si="64"/>
        <v/>
      </c>
      <c r="DL54" s="89" t="str">
        <f t="shared" si="64"/>
        <v/>
      </c>
      <c r="DM54" s="90" t="str">
        <f t="shared" si="64"/>
        <v/>
      </c>
      <c r="DN54" s="90" t="str">
        <f t="shared" si="64"/>
        <v/>
      </c>
      <c r="DO54" s="90" t="str">
        <f t="shared" si="64"/>
        <v/>
      </c>
      <c r="DP54" s="90" t="str">
        <f t="shared" si="64"/>
        <v/>
      </c>
      <c r="DQ54" s="90" t="str">
        <f t="shared" si="64"/>
        <v/>
      </c>
      <c r="DR54" s="90" t="str">
        <f t="shared" si="64"/>
        <v/>
      </c>
      <c r="DS54" s="90" t="str">
        <f t="shared" si="60"/>
        <v/>
      </c>
      <c r="DT54" s="90" t="str">
        <f t="shared" si="60"/>
        <v/>
      </c>
      <c r="DU54" s="90" t="str">
        <f t="shared" si="60"/>
        <v/>
      </c>
      <c r="DV54" s="90" t="str">
        <f t="shared" si="60"/>
        <v/>
      </c>
      <c r="DW54" s="91" t="str">
        <f t="shared" si="60"/>
        <v/>
      </c>
      <c r="DY54" s="180">
        <f t="shared" si="61"/>
        <v>1</v>
      </c>
      <c r="DZ54" s="180" t="str">
        <f t="shared" si="62"/>
        <v>Donation</v>
      </c>
      <c r="EA54" s="181">
        <f t="shared" si="63"/>
        <v>0</v>
      </c>
    </row>
    <row r="55" spans="2:131" ht="11.85" customHeight="1" x14ac:dyDescent="0.15">
      <c r="B55" s="81"/>
      <c r="C55" s="92" t="s">
        <v>122</v>
      </c>
      <c r="D55" s="83"/>
      <c r="E55" s="84">
        <f t="shared" si="8"/>
        <v>0</v>
      </c>
      <c r="F55" s="84">
        <f t="shared" si="9"/>
        <v>0</v>
      </c>
      <c r="G55" s="85">
        <v>0</v>
      </c>
      <c r="H55" s="86">
        <v>0</v>
      </c>
      <c r="I55" s="86">
        <v>0</v>
      </c>
      <c r="J55" s="86"/>
      <c r="K55" s="86"/>
      <c r="L55" s="86"/>
      <c r="M55" s="86"/>
      <c r="N55" s="86"/>
      <c r="O55" s="86"/>
      <c r="P55" s="86"/>
      <c r="Q55" s="86"/>
      <c r="R55" s="87"/>
      <c r="T55" s="81"/>
      <c r="U55" s="92" t="str">
        <f t="shared" si="42"/>
        <v>Due And Subscriptions</v>
      </c>
      <c r="V55" s="83"/>
      <c r="W55" s="84">
        <f t="shared" si="10"/>
        <v>0</v>
      </c>
      <c r="X55" s="84">
        <f t="shared" si="11"/>
        <v>0</v>
      </c>
      <c r="Y55" s="85">
        <v>0</v>
      </c>
      <c r="Z55" s="86">
        <v>0</v>
      </c>
      <c r="AA55" s="86">
        <v>0</v>
      </c>
      <c r="AB55" s="86">
        <v>0</v>
      </c>
      <c r="AC55" s="86">
        <v>0</v>
      </c>
      <c r="AD55" s="86">
        <v>0</v>
      </c>
      <c r="AE55" s="86">
        <v>0</v>
      </c>
      <c r="AF55" s="86">
        <v>0</v>
      </c>
      <c r="AG55" s="86">
        <v>0</v>
      </c>
      <c r="AH55" s="86">
        <v>0</v>
      </c>
      <c r="AI55" s="86">
        <v>0</v>
      </c>
      <c r="AJ55" s="87">
        <v>0</v>
      </c>
      <c r="AL55" s="81"/>
      <c r="AM55" s="92" t="str">
        <f t="shared" si="44"/>
        <v>Due And Subscriptions</v>
      </c>
      <c r="AN55" s="83"/>
      <c r="AO55" s="84">
        <f t="shared" si="12"/>
        <v>0</v>
      </c>
      <c r="AP55" s="84">
        <f t="shared" si="13"/>
        <v>0</v>
      </c>
      <c r="AQ55" s="85">
        <v>0</v>
      </c>
      <c r="AR55" s="86">
        <v>0</v>
      </c>
      <c r="AS55" s="86">
        <v>0</v>
      </c>
      <c r="AT55" s="86">
        <v>0</v>
      </c>
      <c r="AU55" s="86">
        <v>0</v>
      </c>
      <c r="AV55" s="86">
        <v>0</v>
      </c>
      <c r="AW55" s="86">
        <v>0</v>
      </c>
      <c r="AX55" s="86">
        <v>0</v>
      </c>
      <c r="AY55" s="86">
        <v>0</v>
      </c>
      <c r="AZ55" s="86">
        <v>0</v>
      </c>
      <c r="BA55" s="86">
        <v>0</v>
      </c>
      <c r="BB55" s="87">
        <v>0</v>
      </c>
      <c r="BD55" s="81"/>
      <c r="BE55" s="92" t="str">
        <f t="shared" si="46"/>
        <v>Due And Subscriptions</v>
      </c>
      <c r="BF55" s="83"/>
      <c r="BG55" s="84">
        <f t="shared" si="14"/>
        <v>0</v>
      </c>
      <c r="BH55" s="84">
        <f t="shared" si="15"/>
        <v>0</v>
      </c>
      <c r="BI55" s="85">
        <v>0</v>
      </c>
      <c r="BJ55" s="86">
        <v>0</v>
      </c>
      <c r="BK55" s="86">
        <v>0</v>
      </c>
      <c r="BL55" s="86">
        <v>0</v>
      </c>
      <c r="BM55" s="86">
        <v>0</v>
      </c>
      <c r="BN55" s="86">
        <v>0</v>
      </c>
      <c r="BO55" s="86">
        <v>0</v>
      </c>
      <c r="BP55" s="86">
        <v>0</v>
      </c>
      <c r="BQ55" s="86">
        <v>0</v>
      </c>
      <c r="BR55" s="86">
        <v>0</v>
      </c>
      <c r="BS55" s="86">
        <v>0</v>
      </c>
      <c r="BT55" s="87">
        <v>0</v>
      </c>
      <c r="BV55" s="81"/>
      <c r="BW55" s="92" t="str">
        <f t="shared" si="48"/>
        <v>Due And Subscriptions</v>
      </c>
      <c r="BX55" s="83"/>
      <c r="BY55" s="84">
        <f t="shared" si="16"/>
        <v>0</v>
      </c>
      <c r="BZ55" s="85">
        <f t="shared" si="17"/>
        <v>0</v>
      </c>
      <c r="CA55" s="86">
        <f t="shared" si="18"/>
        <v>0</v>
      </c>
      <c r="CB55" s="86">
        <f t="shared" si="19"/>
        <v>0</v>
      </c>
      <c r="CC55" s="86">
        <f t="shared" si="20"/>
        <v>0</v>
      </c>
      <c r="CD55" s="84">
        <f t="shared" si="4"/>
        <v>0</v>
      </c>
      <c r="CE55" s="85">
        <f t="shared" si="21"/>
        <v>0</v>
      </c>
      <c r="CF55" s="86">
        <f t="shared" si="22"/>
        <v>0</v>
      </c>
      <c r="CG55" s="86">
        <f t="shared" si="23"/>
        <v>0</v>
      </c>
      <c r="CH55" s="86">
        <f t="shared" si="24"/>
        <v>0</v>
      </c>
      <c r="CI55" s="84">
        <f t="shared" si="5"/>
        <v>0</v>
      </c>
      <c r="CJ55" s="85">
        <f t="shared" si="25"/>
        <v>0</v>
      </c>
      <c r="CK55" s="86">
        <f t="shared" si="26"/>
        <v>0</v>
      </c>
      <c r="CL55" s="86">
        <f t="shared" si="27"/>
        <v>0</v>
      </c>
      <c r="CM55" s="87">
        <f t="shared" si="28"/>
        <v>0</v>
      </c>
      <c r="CO55" s="81"/>
      <c r="CP55" s="92" t="str">
        <f t="shared" si="49"/>
        <v>Due And Subscriptions</v>
      </c>
      <c r="CQ55" s="83"/>
      <c r="CR55" s="84">
        <f t="shared" si="66"/>
        <v>0</v>
      </c>
      <c r="CS55" s="84">
        <f t="shared" si="66"/>
        <v>0</v>
      </c>
      <c r="CT55" s="85">
        <f t="shared" si="65"/>
        <v>0</v>
      </c>
      <c r="CU55" s="86">
        <f t="shared" si="65"/>
        <v>0</v>
      </c>
      <c r="CV55" s="86">
        <f t="shared" si="65"/>
        <v>0</v>
      </c>
      <c r="CW55" s="86">
        <f t="shared" si="65"/>
        <v>0</v>
      </c>
      <c r="CX55" s="86">
        <f t="shared" si="65"/>
        <v>0</v>
      </c>
      <c r="CY55" s="86">
        <f t="shared" si="65"/>
        <v>0</v>
      </c>
      <c r="CZ55" s="86">
        <f t="shared" si="65"/>
        <v>0</v>
      </c>
      <c r="DA55" s="86">
        <f t="shared" si="55"/>
        <v>0</v>
      </c>
      <c r="DB55" s="86">
        <f t="shared" si="55"/>
        <v>0</v>
      </c>
      <c r="DC55" s="86">
        <f t="shared" si="55"/>
        <v>0</v>
      </c>
      <c r="DD55" s="86">
        <f t="shared" si="55"/>
        <v>0</v>
      </c>
      <c r="DE55" s="87">
        <f t="shared" si="55"/>
        <v>0</v>
      </c>
      <c r="DG55" s="81"/>
      <c r="DH55" s="92" t="str">
        <f t="shared" si="50"/>
        <v>Due And Subscriptions</v>
      </c>
      <c r="DI55" s="83"/>
      <c r="DJ55" s="88" t="str">
        <f t="shared" si="64"/>
        <v/>
      </c>
      <c r="DK55" s="88" t="str">
        <f t="shared" si="64"/>
        <v/>
      </c>
      <c r="DL55" s="89" t="str">
        <f t="shared" si="64"/>
        <v/>
      </c>
      <c r="DM55" s="90" t="str">
        <f t="shared" si="64"/>
        <v/>
      </c>
      <c r="DN55" s="90" t="str">
        <f t="shared" si="64"/>
        <v/>
      </c>
      <c r="DO55" s="90" t="str">
        <f t="shared" si="64"/>
        <v/>
      </c>
      <c r="DP55" s="90" t="str">
        <f t="shared" si="64"/>
        <v/>
      </c>
      <c r="DQ55" s="90" t="str">
        <f t="shared" si="64"/>
        <v/>
      </c>
      <c r="DR55" s="90" t="str">
        <f t="shared" si="64"/>
        <v/>
      </c>
      <c r="DS55" s="90" t="str">
        <f t="shared" si="60"/>
        <v/>
      </c>
      <c r="DT55" s="90" t="str">
        <f t="shared" si="60"/>
        <v/>
      </c>
      <c r="DU55" s="90" t="str">
        <f t="shared" si="60"/>
        <v/>
      </c>
      <c r="DV55" s="90" t="str">
        <f t="shared" si="60"/>
        <v/>
      </c>
      <c r="DW55" s="91" t="str">
        <f t="shared" si="60"/>
        <v/>
      </c>
      <c r="DY55" s="180">
        <f t="shared" si="61"/>
        <v>1</v>
      </c>
      <c r="DZ55" s="180" t="str">
        <f t="shared" si="62"/>
        <v>Due And Subscriptions</v>
      </c>
      <c r="EA55" s="181">
        <f t="shared" si="63"/>
        <v>0</v>
      </c>
    </row>
    <row r="56" spans="2:131" ht="11.85" customHeight="1" x14ac:dyDescent="0.15">
      <c r="B56" s="81"/>
      <c r="C56" s="92" t="s">
        <v>123</v>
      </c>
      <c r="D56" s="83"/>
      <c r="E56" s="84">
        <f t="shared" si="8"/>
        <v>0</v>
      </c>
      <c r="F56" s="84">
        <f t="shared" si="9"/>
        <v>0</v>
      </c>
      <c r="G56" s="85">
        <v>0</v>
      </c>
      <c r="H56" s="86">
        <v>0</v>
      </c>
      <c r="I56" s="86">
        <v>0</v>
      </c>
      <c r="J56" s="86"/>
      <c r="K56" s="86"/>
      <c r="L56" s="86"/>
      <c r="M56" s="86"/>
      <c r="N56" s="86"/>
      <c r="O56" s="86"/>
      <c r="P56" s="86"/>
      <c r="Q56" s="86"/>
      <c r="R56" s="87"/>
      <c r="T56" s="81"/>
      <c r="U56" s="92" t="str">
        <f t="shared" si="42"/>
        <v>Dvd Now</v>
      </c>
      <c r="V56" s="83"/>
      <c r="W56" s="84">
        <f t="shared" si="10"/>
        <v>0</v>
      </c>
      <c r="X56" s="84">
        <f t="shared" si="11"/>
        <v>0</v>
      </c>
      <c r="Y56" s="85">
        <v>0</v>
      </c>
      <c r="Z56" s="86">
        <v>0</v>
      </c>
      <c r="AA56" s="86">
        <v>0</v>
      </c>
      <c r="AB56" s="86">
        <v>0</v>
      </c>
      <c r="AC56" s="86">
        <v>0</v>
      </c>
      <c r="AD56" s="86">
        <v>0</v>
      </c>
      <c r="AE56" s="86">
        <v>0</v>
      </c>
      <c r="AF56" s="86">
        <v>0</v>
      </c>
      <c r="AG56" s="86">
        <v>0</v>
      </c>
      <c r="AH56" s="86">
        <v>0</v>
      </c>
      <c r="AI56" s="86">
        <v>0</v>
      </c>
      <c r="AJ56" s="87">
        <v>0</v>
      </c>
      <c r="AL56" s="81"/>
      <c r="AM56" s="92" t="str">
        <f t="shared" si="44"/>
        <v>Dvd Now</v>
      </c>
      <c r="AN56" s="83"/>
      <c r="AO56" s="84">
        <f t="shared" si="12"/>
        <v>0</v>
      </c>
      <c r="AP56" s="84">
        <f t="shared" si="13"/>
        <v>0</v>
      </c>
      <c r="AQ56" s="85">
        <v>0</v>
      </c>
      <c r="AR56" s="86">
        <v>0</v>
      </c>
      <c r="AS56" s="86">
        <v>0</v>
      </c>
      <c r="AT56" s="86">
        <v>0</v>
      </c>
      <c r="AU56" s="86">
        <v>0</v>
      </c>
      <c r="AV56" s="86">
        <v>0</v>
      </c>
      <c r="AW56" s="86">
        <v>0</v>
      </c>
      <c r="AX56" s="86">
        <v>0</v>
      </c>
      <c r="AY56" s="86">
        <v>0</v>
      </c>
      <c r="AZ56" s="86">
        <v>0</v>
      </c>
      <c r="BA56" s="86">
        <v>0</v>
      </c>
      <c r="BB56" s="87">
        <v>0</v>
      </c>
      <c r="BD56" s="81"/>
      <c r="BE56" s="92" t="str">
        <f t="shared" si="46"/>
        <v>Dvd Now</v>
      </c>
      <c r="BF56" s="83"/>
      <c r="BG56" s="84">
        <f t="shared" si="14"/>
        <v>0</v>
      </c>
      <c r="BH56" s="84">
        <f t="shared" si="15"/>
        <v>0</v>
      </c>
      <c r="BI56" s="85">
        <v>0</v>
      </c>
      <c r="BJ56" s="86">
        <v>0</v>
      </c>
      <c r="BK56" s="86">
        <v>0</v>
      </c>
      <c r="BL56" s="86">
        <v>0</v>
      </c>
      <c r="BM56" s="86">
        <v>0</v>
      </c>
      <c r="BN56" s="86">
        <v>0</v>
      </c>
      <c r="BO56" s="86">
        <v>0</v>
      </c>
      <c r="BP56" s="86">
        <v>0</v>
      </c>
      <c r="BQ56" s="86">
        <v>0</v>
      </c>
      <c r="BR56" s="86">
        <v>0</v>
      </c>
      <c r="BS56" s="86">
        <v>0</v>
      </c>
      <c r="BT56" s="87">
        <v>0</v>
      </c>
      <c r="BV56" s="81"/>
      <c r="BW56" s="92" t="str">
        <f t="shared" si="48"/>
        <v>Dvd Now</v>
      </c>
      <c r="BX56" s="83"/>
      <c r="BY56" s="84">
        <f t="shared" si="16"/>
        <v>0</v>
      </c>
      <c r="BZ56" s="85">
        <f t="shared" si="17"/>
        <v>0</v>
      </c>
      <c r="CA56" s="86">
        <f t="shared" si="18"/>
        <v>0</v>
      </c>
      <c r="CB56" s="86">
        <f t="shared" si="19"/>
        <v>0</v>
      </c>
      <c r="CC56" s="86">
        <f t="shared" si="20"/>
        <v>0</v>
      </c>
      <c r="CD56" s="84">
        <f t="shared" si="4"/>
        <v>0</v>
      </c>
      <c r="CE56" s="85">
        <f t="shared" si="21"/>
        <v>0</v>
      </c>
      <c r="CF56" s="86">
        <f t="shared" si="22"/>
        <v>0</v>
      </c>
      <c r="CG56" s="86">
        <f t="shared" si="23"/>
        <v>0</v>
      </c>
      <c r="CH56" s="86">
        <f t="shared" si="24"/>
        <v>0</v>
      </c>
      <c r="CI56" s="84">
        <f t="shared" si="5"/>
        <v>0</v>
      </c>
      <c r="CJ56" s="85">
        <f t="shared" si="25"/>
        <v>0</v>
      </c>
      <c r="CK56" s="86">
        <f t="shared" si="26"/>
        <v>0</v>
      </c>
      <c r="CL56" s="86">
        <f t="shared" si="27"/>
        <v>0</v>
      </c>
      <c r="CM56" s="87">
        <f t="shared" si="28"/>
        <v>0</v>
      </c>
      <c r="CO56" s="81"/>
      <c r="CP56" s="92" t="str">
        <f t="shared" si="49"/>
        <v>Dvd Now</v>
      </c>
      <c r="CQ56" s="83"/>
      <c r="CR56" s="84">
        <f t="shared" si="66"/>
        <v>0</v>
      </c>
      <c r="CS56" s="84">
        <f t="shared" si="66"/>
        <v>0</v>
      </c>
      <c r="CT56" s="85">
        <f t="shared" si="65"/>
        <v>0</v>
      </c>
      <c r="CU56" s="86">
        <f t="shared" si="65"/>
        <v>0</v>
      </c>
      <c r="CV56" s="86">
        <f t="shared" si="65"/>
        <v>0</v>
      </c>
      <c r="CW56" s="86">
        <f t="shared" si="65"/>
        <v>0</v>
      </c>
      <c r="CX56" s="86">
        <f t="shared" si="65"/>
        <v>0</v>
      </c>
      <c r="CY56" s="86">
        <f t="shared" si="65"/>
        <v>0</v>
      </c>
      <c r="CZ56" s="86">
        <f t="shared" si="65"/>
        <v>0</v>
      </c>
      <c r="DA56" s="86">
        <f t="shared" si="55"/>
        <v>0</v>
      </c>
      <c r="DB56" s="86">
        <f t="shared" si="55"/>
        <v>0</v>
      </c>
      <c r="DC56" s="86">
        <f t="shared" si="55"/>
        <v>0</v>
      </c>
      <c r="DD56" s="86">
        <f t="shared" si="55"/>
        <v>0</v>
      </c>
      <c r="DE56" s="87">
        <f t="shared" si="55"/>
        <v>0</v>
      </c>
      <c r="DG56" s="81"/>
      <c r="DH56" s="92" t="str">
        <f t="shared" si="50"/>
        <v>Dvd Now</v>
      </c>
      <c r="DI56" s="83"/>
      <c r="DJ56" s="88" t="str">
        <f t="shared" si="64"/>
        <v/>
      </c>
      <c r="DK56" s="88" t="str">
        <f t="shared" si="64"/>
        <v/>
      </c>
      <c r="DL56" s="89" t="str">
        <f t="shared" si="64"/>
        <v/>
      </c>
      <c r="DM56" s="90" t="str">
        <f t="shared" si="64"/>
        <v/>
      </c>
      <c r="DN56" s="90" t="str">
        <f t="shared" si="64"/>
        <v/>
      </c>
      <c r="DO56" s="90" t="str">
        <f t="shared" si="64"/>
        <v/>
      </c>
      <c r="DP56" s="90" t="str">
        <f t="shared" si="64"/>
        <v/>
      </c>
      <c r="DQ56" s="90" t="str">
        <f t="shared" si="64"/>
        <v/>
      </c>
      <c r="DR56" s="90" t="str">
        <f t="shared" si="64"/>
        <v/>
      </c>
      <c r="DS56" s="90" t="str">
        <f t="shared" si="60"/>
        <v/>
      </c>
      <c r="DT56" s="90" t="str">
        <f t="shared" si="60"/>
        <v/>
      </c>
      <c r="DU56" s="90" t="str">
        <f t="shared" si="60"/>
        <v/>
      </c>
      <c r="DV56" s="90" t="str">
        <f t="shared" si="60"/>
        <v/>
      </c>
      <c r="DW56" s="91" t="str">
        <f t="shared" si="60"/>
        <v/>
      </c>
      <c r="DY56" s="180">
        <f t="shared" si="61"/>
        <v>1</v>
      </c>
      <c r="DZ56" s="180" t="str">
        <f t="shared" si="62"/>
        <v>Dvd Now</v>
      </c>
      <c r="EA56" s="181">
        <f t="shared" si="63"/>
        <v>0</v>
      </c>
    </row>
    <row r="57" spans="2:131" ht="11.85" customHeight="1" x14ac:dyDescent="0.15">
      <c r="B57" s="81"/>
      <c r="C57" s="92" t="s">
        <v>124</v>
      </c>
      <c r="D57" s="83"/>
      <c r="E57" s="84">
        <f t="shared" si="8"/>
        <v>0</v>
      </c>
      <c r="F57" s="84">
        <f t="shared" si="9"/>
        <v>0</v>
      </c>
      <c r="G57" s="85">
        <v>0</v>
      </c>
      <c r="H57" s="86">
        <v>0</v>
      </c>
      <c r="I57" s="86">
        <v>0</v>
      </c>
      <c r="J57" s="86"/>
      <c r="K57" s="86"/>
      <c r="L57" s="86"/>
      <c r="M57" s="86"/>
      <c r="N57" s="86"/>
      <c r="O57" s="86"/>
      <c r="P57" s="86"/>
      <c r="Q57" s="86"/>
      <c r="R57" s="87"/>
      <c r="T57" s="81"/>
      <c r="U57" s="92" t="str">
        <f t="shared" si="42"/>
        <v>Electrical</v>
      </c>
      <c r="V57" s="83"/>
      <c r="W57" s="84">
        <f t="shared" si="10"/>
        <v>0</v>
      </c>
      <c r="X57" s="84">
        <f t="shared" si="11"/>
        <v>0</v>
      </c>
      <c r="Y57" s="85">
        <v>0</v>
      </c>
      <c r="Z57" s="86">
        <v>0</v>
      </c>
      <c r="AA57" s="86">
        <v>0</v>
      </c>
      <c r="AB57" s="86">
        <v>0</v>
      </c>
      <c r="AC57" s="86">
        <v>0</v>
      </c>
      <c r="AD57" s="86">
        <v>0</v>
      </c>
      <c r="AE57" s="86">
        <v>0</v>
      </c>
      <c r="AF57" s="86">
        <v>0</v>
      </c>
      <c r="AG57" s="86">
        <v>0</v>
      </c>
      <c r="AH57" s="86">
        <v>0</v>
      </c>
      <c r="AI57" s="86">
        <v>0</v>
      </c>
      <c r="AJ57" s="87">
        <v>0</v>
      </c>
      <c r="AL57" s="81"/>
      <c r="AM57" s="92" t="str">
        <f t="shared" si="44"/>
        <v>Electrical</v>
      </c>
      <c r="AN57" s="83"/>
      <c r="AO57" s="84">
        <f t="shared" si="12"/>
        <v>0</v>
      </c>
      <c r="AP57" s="84">
        <f t="shared" si="13"/>
        <v>0</v>
      </c>
      <c r="AQ57" s="85">
        <v>0</v>
      </c>
      <c r="AR57" s="86">
        <v>0</v>
      </c>
      <c r="AS57" s="86">
        <v>0</v>
      </c>
      <c r="AT57" s="86">
        <v>0</v>
      </c>
      <c r="AU57" s="86">
        <v>0</v>
      </c>
      <c r="AV57" s="86">
        <v>0</v>
      </c>
      <c r="AW57" s="86">
        <v>0</v>
      </c>
      <c r="AX57" s="86">
        <v>0</v>
      </c>
      <c r="AY57" s="86">
        <v>0</v>
      </c>
      <c r="AZ57" s="86">
        <v>0</v>
      </c>
      <c r="BA57" s="86">
        <v>0</v>
      </c>
      <c r="BB57" s="87">
        <v>0</v>
      </c>
      <c r="BD57" s="81"/>
      <c r="BE57" s="92" t="str">
        <f t="shared" si="46"/>
        <v>Electrical</v>
      </c>
      <c r="BF57" s="83"/>
      <c r="BG57" s="84">
        <f t="shared" si="14"/>
        <v>0</v>
      </c>
      <c r="BH57" s="84">
        <f t="shared" si="15"/>
        <v>0</v>
      </c>
      <c r="BI57" s="85">
        <v>0</v>
      </c>
      <c r="BJ57" s="86">
        <v>0</v>
      </c>
      <c r="BK57" s="86">
        <v>0</v>
      </c>
      <c r="BL57" s="86">
        <v>0</v>
      </c>
      <c r="BM57" s="86">
        <v>0</v>
      </c>
      <c r="BN57" s="86">
        <v>0</v>
      </c>
      <c r="BO57" s="86">
        <v>0</v>
      </c>
      <c r="BP57" s="86">
        <v>0</v>
      </c>
      <c r="BQ57" s="86">
        <v>0</v>
      </c>
      <c r="BR57" s="86">
        <v>0</v>
      </c>
      <c r="BS57" s="86">
        <v>0</v>
      </c>
      <c r="BT57" s="87">
        <v>0</v>
      </c>
      <c r="BV57" s="81"/>
      <c r="BW57" s="92" t="str">
        <f t="shared" si="48"/>
        <v>Electrical</v>
      </c>
      <c r="BX57" s="83"/>
      <c r="BY57" s="84">
        <f t="shared" si="16"/>
        <v>0</v>
      </c>
      <c r="BZ57" s="85">
        <f t="shared" si="17"/>
        <v>0</v>
      </c>
      <c r="CA57" s="86">
        <f t="shared" si="18"/>
        <v>0</v>
      </c>
      <c r="CB57" s="86">
        <f t="shared" si="19"/>
        <v>0</v>
      </c>
      <c r="CC57" s="86">
        <f t="shared" si="20"/>
        <v>0</v>
      </c>
      <c r="CD57" s="84">
        <f t="shared" si="4"/>
        <v>0</v>
      </c>
      <c r="CE57" s="85">
        <f t="shared" si="21"/>
        <v>0</v>
      </c>
      <c r="CF57" s="86">
        <f t="shared" si="22"/>
        <v>0</v>
      </c>
      <c r="CG57" s="86">
        <f t="shared" si="23"/>
        <v>0</v>
      </c>
      <c r="CH57" s="86">
        <f t="shared" si="24"/>
        <v>0</v>
      </c>
      <c r="CI57" s="84">
        <f t="shared" si="5"/>
        <v>0</v>
      </c>
      <c r="CJ57" s="85">
        <f t="shared" si="25"/>
        <v>0</v>
      </c>
      <c r="CK57" s="86">
        <f t="shared" si="26"/>
        <v>0</v>
      </c>
      <c r="CL57" s="86">
        <f t="shared" si="27"/>
        <v>0</v>
      </c>
      <c r="CM57" s="87">
        <f t="shared" si="28"/>
        <v>0</v>
      </c>
      <c r="CO57" s="81"/>
      <c r="CP57" s="92" t="str">
        <f t="shared" si="49"/>
        <v>Electrical</v>
      </c>
      <c r="CQ57" s="83"/>
      <c r="CR57" s="84">
        <f t="shared" si="66"/>
        <v>0</v>
      </c>
      <c r="CS57" s="84">
        <f t="shared" si="66"/>
        <v>0</v>
      </c>
      <c r="CT57" s="85">
        <f t="shared" si="65"/>
        <v>0</v>
      </c>
      <c r="CU57" s="86">
        <f t="shared" si="65"/>
        <v>0</v>
      </c>
      <c r="CV57" s="86">
        <f t="shared" si="65"/>
        <v>0</v>
      </c>
      <c r="CW57" s="86">
        <f t="shared" si="65"/>
        <v>0</v>
      </c>
      <c r="CX57" s="86">
        <f t="shared" si="65"/>
        <v>0</v>
      </c>
      <c r="CY57" s="86">
        <f t="shared" si="65"/>
        <v>0</v>
      </c>
      <c r="CZ57" s="86">
        <f t="shared" si="65"/>
        <v>0</v>
      </c>
      <c r="DA57" s="86">
        <f t="shared" si="55"/>
        <v>0</v>
      </c>
      <c r="DB57" s="86">
        <f t="shared" si="55"/>
        <v>0</v>
      </c>
      <c r="DC57" s="86">
        <f t="shared" si="55"/>
        <v>0</v>
      </c>
      <c r="DD57" s="86">
        <f t="shared" si="55"/>
        <v>0</v>
      </c>
      <c r="DE57" s="87">
        <f t="shared" si="55"/>
        <v>0</v>
      </c>
      <c r="DG57" s="81"/>
      <c r="DH57" s="92" t="str">
        <f t="shared" si="50"/>
        <v>Electrical</v>
      </c>
      <c r="DI57" s="83"/>
      <c r="DJ57" s="88" t="str">
        <f t="shared" si="64"/>
        <v/>
      </c>
      <c r="DK57" s="88" t="str">
        <f t="shared" si="64"/>
        <v/>
      </c>
      <c r="DL57" s="89" t="str">
        <f t="shared" si="64"/>
        <v/>
      </c>
      <c r="DM57" s="90" t="str">
        <f t="shared" si="64"/>
        <v/>
      </c>
      <c r="DN57" s="90" t="str">
        <f t="shared" si="64"/>
        <v/>
      </c>
      <c r="DO57" s="90" t="str">
        <f t="shared" si="64"/>
        <v/>
      </c>
      <c r="DP57" s="90" t="str">
        <f t="shared" si="64"/>
        <v/>
      </c>
      <c r="DQ57" s="90" t="str">
        <f t="shared" si="64"/>
        <v/>
      </c>
      <c r="DR57" s="90" t="str">
        <f t="shared" si="64"/>
        <v/>
      </c>
      <c r="DS57" s="90" t="str">
        <f t="shared" si="60"/>
        <v/>
      </c>
      <c r="DT57" s="90" t="str">
        <f t="shared" si="60"/>
        <v/>
      </c>
      <c r="DU57" s="90" t="str">
        <f t="shared" si="60"/>
        <v/>
      </c>
      <c r="DV57" s="90" t="str">
        <f t="shared" si="60"/>
        <v/>
      </c>
      <c r="DW57" s="91" t="str">
        <f t="shared" si="60"/>
        <v/>
      </c>
      <c r="DY57" s="180">
        <f t="shared" si="61"/>
        <v>1</v>
      </c>
      <c r="DZ57" s="180" t="str">
        <f t="shared" si="62"/>
        <v>Electrical</v>
      </c>
      <c r="EA57" s="181">
        <f t="shared" si="63"/>
        <v>0</v>
      </c>
    </row>
    <row r="58" spans="2:131" ht="11.85" customHeight="1" x14ac:dyDescent="0.15">
      <c r="B58" s="81"/>
      <c r="C58" s="92" t="s">
        <v>125</v>
      </c>
      <c r="D58" s="83"/>
      <c r="E58" s="84">
        <f t="shared" si="8"/>
        <v>0</v>
      </c>
      <c r="F58" s="84">
        <f t="shared" si="9"/>
        <v>0</v>
      </c>
      <c r="G58" s="85">
        <v>0</v>
      </c>
      <c r="H58" s="86">
        <v>0</v>
      </c>
      <c r="I58" s="86">
        <v>0</v>
      </c>
      <c r="J58" s="86"/>
      <c r="K58" s="86"/>
      <c r="L58" s="86"/>
      <c r="M58" s="86"/>
      <c r="N58" s="86"/>
      <c r="O58" s="86"/>
      <c r="P58" s="86"/>
      <c r="Q58" s="86"/>
      <c r="R58" s="87"/>
      <c r="T58" s="81"/>
      <c r="U58" s="92" t="str">
        <f t="shared" si="42"/>
        <v>Electricity</v>
      </c>
      <c r="V58" s="83"/>
      <c r="W58" s="84">
        <f t="shared" si="10"/>
        <v>0</v>
      </c>
      <c r="X58" s="84">
        <f t="shared" si="11"/>
        <v>0</v>
      </c>
      <c r="Y58" s="85">
        <v>0</v>
      </c>
      <c r="Z58" s="86">
        <v>0</v>
      </c>
      <c r="AA58" s="86">
        <v>0</v>
      </c>
      <c r="AB58" s="86">
        <v>0</v>
      </c>
      <c r="AC58" s="86">
        <v>0</v>
      </c>
      <c r="AD58" s="86">
        <v>0</v>
      </c>
      <c r="AE58" s="86">
        <v>0</v>
      </c>
      <c r="AF58" s="86">
        <v>0</v>
      </c>
      <c r="AG58" s="86">
        <v>0</v>
      </c>
      <c r="AH58" s="86">
        <v>0</v>
      </c>
      <c r="AI58" s="86">
        <v>0</v>
      </c>
      <c r="AJ58" s="87">
        <v>0</v>
      </c>
      <c r="AL58" s="81"/>
      <c r="AM58" s="92" t="str">
        <f t="shared" si="44"/>
        <v>Electricity</v>
      </c>
      <c r="AN58" s="83"/>
      <c r="AO58" s="84">
        <f t="shared" si="12"/>
        <v>0</v>
      </c>
      <c r="AP58" s="84">
        <f t="shared" si="13"/>
        <v>0</v>
      </c>
      <c r="AQ58" s="85">
        <v>0</v>
      </c>
      <c r="AR58" s="86">
        <v>0</v>
      </c>
      <c r="AS58" s="86">
        <v>0</v>
      </c>
      <c r="AT58" s="86">
        <v>0</v>
      </c>
      <c r="AU58" s="86">
        <v>0</v>
      </c>
      <c r="AV58" s="86">
        <v>0</v>
      </c>
      <c r="AW58" s="86">
        <v>0</v>
      </c>
      <c r="AX58" s="86">
        <v>0</v>
      </c>
      <c r="AY58" s="86">
        <v>0</v>
      </c>
      <c r="AZ58" s="86">
        <v>0</v>
      </c>
      <c r="BA58" s="86">
        <v>0</v>
      </c>
      <c r="BB58" s="87">
        <v>0</v>
      </c>
      <c r="BD58" s="81"/>
      <c r="BE58" s="92" t="str">
        <f t="shared" si="46"/>
        <v>Electricity</v>
      </c>
      <c r="BF58" s="83"/>
      <c r="BG58" s="84">
        <f t="shared" si="14"/>
        <v>0</v>
      </c>
      <c r="BH58" s="84">
        <f t="shared" si="15"/>
        <v>0</v>
      </c>
      <c r="BI58" s="85">
        <v>0</v>
      </c>
      <c r="BJ58" s="86">
        <v>0</v>
      </c>
      <c r="BK58" s="86">
        <v>0</v>
      </c>
      <c r="BL58" s="86">
        <v>0</v>
      </c>
      <c r="BM58" s="86">
        <v>0</v>
      </c>
      <c r="BN58" s="86">
        <v>0</v>
      </c>
      <c r="BO58" s="86">
        <v>0</v>
      </c>
      <c r="BP58" s="86">
        <v>0</v>
      </c>
      <c r="BQ58" s="86">
        <v>0</v>
      </c>
      <c r="BR58" s="86">
        <v>0</v>
      </c>
      <c r="BS58" s="86">
        <v>0</v>
      </c>
      <c r="BT58" s="87">
        <v>0</v>
      </c>
      <c r="BV58" s="81"/>
      <c r="BW58" s="92" t="str">
        <f t="shared" si="48"/>
        <v>Electricity</v>
      </c>
      <c r="BX58" s="83"/>
      <c r="BY58" s="84">
        <f t="shared" si="16"/>
        <v>0</v>
      </c>
      <c r="BZ58" s="85">
        <f t="shared" si="17"/>
        <v>0</v>
      </c>
      <c r="CA58" s="86">
        <f t="shared" si="18"/>
        <v>0</v>
      </c>
      <c r="CB58" s="86">
        <f t="shared" si="19"/>
        <v>0</v>
      </c>
      <c r="CC58" s="86">
        <f t="shared" si="20"/>
        <v>0</v>
      </c>
      <c r="CD58" s="84">
        <f t="shared" si="4"/>
        <v>0</v>
      </c>
      <c r="CE58" s="85">
        <f t="shared" si="21"/>
        <v>0</v>
      </c>
      <c r="CF58" s="86">
        <f t="shared" si="22"/>
        <v>0</v>
      </c>
      <c r="CG58" s="86">
        <f t="shared" si="23"/>
        <v>0</v>
      </c>
      <c r="CH58" s="86">
        <f t="shared" si="24"/>
        <v>0</v>
      </c>
      <c r="CI58" s="84">
        <f t="shared" si="5"/>
        <v>0</v>
      </c>
      <c r="CJ58" s="85">
        <f t="shared" si="25"/>
        <v>0</v>
      </c>
      <c r="CK58" s="86">
        <f t="shared" si="26"/>
        <v>0</v>
      </c>
      <c r="CL58" s="86">
        <f t="shared" si="27"/>
        <v>0</v>
      </c>
      <c r="CM58" s="87">
        <f t="shared" si="28"/>
        <v>0</v>
      </c>
      <c r="CO58" s="81"/>
      <c r="CP58" s="92" t="str">
        <f t="shared" si="49"/>
        <v>Electricity</v>
      </c>
      <c r="CQ58" s="83"/>
      <c r="CR58" s="84">
        <f t="shared" si="66"/>
        <v>0</v>
      </c>
      <c r="CS58" s="84">
        <f t="shared" si="66"/>
        <v>0</v>
      </c>
      <c r="CT58" s="85">
        <f t="shared" si="65"/>
        <v>0</v>
      </c>
      <c r="CU58" s="86">
        <f t="shared" si="65"/>
        <v>0</v>
      </c>
      <c r="CV58" s="86">
        <f t="shared" si="65"/>
        <v>0</v>
      </c>
      <c r="CW58" s="86">
        <f t="shared" si="65"/>
        <v>0</v>
      </c>
      <c r="CX58" s="86">
        <f t="shared" si="65"/>
        <v>0</v>
      </c>
      <c r="CY58" s="86">
        <f t="shared" si="65"/>
        <v>0</v>
      </c>
      <c r="CZ58" s="86">
        <f t="shared" si="65"/>
        <v>0</v>
      </c>
      <c r="DA58" s="86">
        <f t="shared" si="55"/>
        <v>0</v>
      </c>
      <c r="DB58" s="86">
        <f t="shared" si="55"/>
        <v>0</v>
      </c>
      <c r="DC58" s="86">
        <f t="shared" si="55"/>
        <v>0</v>
      </c>
      <c r="DD58" s="86">
        <f t="shared" si="55"/>
        <v>0</v>
      </c>
      <c r="DE58" s="87">
        <f t="shared" si="55"/>
        <v>0</v>
      </c>
      <c r="DG58" s="81"/>
      <c r="DH58" s="92" t="str">
        <f t="shared" si="50"/>
        <v>Electricity</v>
      </c>
      <c r="DI58" s="83"/>
      <c r="DJ58" s="88" t="str">
        <f t="shared" si="64"/>
        <v/>
      </c>
      <c r="DK58" s="88" t="str">
        <f t="shared" si="64"/>
        <v/>
      </c>
      <c r="DL58" s="89" t="str">
        <f t="shared" si="64"/>
        <v/>
      </c>
      <c r="DM58" s="90" t="str">
        <f t="shared" si="64"/>
        <v/>
      </c>
      <c r="DN58" s="90" t="str">
        <f t="shared" si="64"/>
        <v/>
      </c>
      <c r="DO58" s="90" t="str">
        <f t="shared" si="64"/>
        <v/>
      </c>
      <c r="DP58" s="90" t="str">
        <f t="shared" si="64"/>
        <v/>
      </c>
      <c r="DQ58" s="90" t="str">
        <f t="shared" si="64"/>
        <v/>
      </c>
      <c r="DR58" s="90" t="str">
        <f t="shared" si="64"/>
        <v/>
      </c>
      <c r="DS58" s="90" t="str">
        <f t="shared" si="60"/>
        <v/>
      </c>
      <c r="DT58" s="90" t="str">
        <f t="shared" si="60"/>
        <v/>
      </c>
      <c r="DU58" s="90" t="str">
        <f t="shared" si="60"/>
        <v/>
      </c>
      <c r="DV58" s="90" t="str">
        <f t="shared" si="60"/>
        <v/>
      </c>
      <c r="DW58" s="91" t="str">
        <f t="shared" si="60"/>
        <v/>
      </c>
      <c r="DY58" s="180">
        <f t="shared" si="61"/>
        <v>1</v>
      </c>
      <c r="DZ58" s="180" t="str">
        <f t="shared" si="62"/>
        <v>Electricity</v>
      </c>
      <c r="EA58" s="181">
        <f t="shared" si="63"/>
        <v>0</v>
      </c>
    </row>
    <row r="59" spans="2:131" ht="11.85" customHeight="1" x14ac:dyDescent="0.15">
      <c r="B59" s="81"/>
      <c r="C59" s="92" t="s">
        <v>126</v>
      </c>
      <c r="D59" s="83"/>
      <c r="E59" s="84">
        <f t="shared" si="8"/>
        <v>0</v>
      </c>
      <c r="F59" s="84">
        <f t="shared" si="9"/>
        <v>0</v>
      </c>
      <c r="G59" s="85">
        <v>0</v>
      </c>
      <c r="H59" s="86">
        <v>0</v>
      </c>
      <c r="I59" s="86">
        <v>0</v>
      </c>
      <c r="J59" s="86"/>
      <c r="K59" s="86"/>
      <c r="L59" s="86"/>
      <c r="M59" s="86"/>
      <c r="N59" s="86"/>
      <c r="O59" s="86"/>
      <c r="P59" s="86"/>
      <c r="Q59" s="86"/>
      <c r="R59" s="87"/>
      <c r="T59" s="81"/>
      <c r="U59" s="92" t="str">
        <f t="shared" si="42"/>
        <v>Electricity Billouts</v>
      </c>
      <c r="V59" s="83"/>
      <c r="W59" s="84">
        <f t="shared" si="10"/>
        <v>0</v>
      </c>
      <c r="X59" s="84">
        <f t="shared" si="11"/>
        <v>0</v>
      </c>
      <c r="Y59" s="85">
        <v>0</v>
      </c>
      <c r="Z59" s="86">
        <v>0</v>
      </c>
      <c r="AA59" s="86">
        <v>0</v>
      </c>
      <c r="AB59" s="86">
        <v>0</v>
      </c>
      <c r="AC59" s="86">
        <v>0</v>
      </c>
      <c r="AD59" s="86">
        <v>0</v>
      </c>
      <c r="AE59" s="86">
        <v>0</v>
      </c>
      <c r="AF59" s="86">
        <v>0</v>
      </c>
      <c r="AG59" s="86">
        <v>0</v>
      </c>
      <c r="AH59" s="86">
        <v>0</v>
      </c>
      <c r="AI59" s="86">
        <v>0</v>
      </c>
      <c r="AJ59" s="87">
        <v>0</v>
      </c>
      <c r="AL59" s="81"/>
      <c r="AM59" s="92" t="str">
        <f t="shared" si="44"/>
        <v>Electricity Billouts</v>
      </c>
      <c r="AN59" s="83"/>
      <c r="AO59" s="84">
        <f t="shared" si="12"/>
        <v>0</v>
      </c>
      <c r="AP59" s="84">
        <f t="shared" si="13"/>
        <v>0</v>
      </c>
      <c r="AQ59" s="85">
        <v>0</v>
      </c>
      <c r="AR59" s="86">
        <v>0</v>
      </c>
      <c r="AS59" s="86">
        <v>0</v>
      </c>
      <c r="AT59" s="86">
        <v>0</v>
      </c>
      <c r="AU59" s="86">
        <v>0</v>
      </c>
      <c r="AV59" s="86">
        <v>0</v>
      </c>
      <c r="AW59" s="86">
        <v>0</v>
      </c>
      <c r="AX59" s="86">
        <v>0</v>
      </c>
      <c r="AY59" s="86">
        <v>0</v>
      </c>
      <c r="AZ59" s="86">
        <v>0</v>
      </c>
      <c r="BA59" s="86">
        <v>0</v>
      </c>
      <c r="BB59" s="87">
        <v>0</v>
      </c>
      <c r="BD59" s="81"/>
      <c r="BE59" s="92" t="str">
        <f t="shared" si="46"/>
        <v>Electricity Billouts</v>
      </c>
      <c r="BF59" s="83"/>
      <c r="BG59" s="84">
        <f t="shared" si="14"/>
        <v>0</v>
      </c>
      <c r="BH59" s="84">
        <f t="shared" si="15"/>
        <v>0</v>
      </c>
      <c r="BI59" s="85">
        <v>0</v>
      </c>
      <c r="BJ59" s="86">
        <v>0</v>
      </c>
      <c r="BK59" s="86">
        <v>0</v>
      </c>
      <c r="BL59" s="86">
        <v>0</v>
      </c>
      <c r="BM59" s="86">
        <v>0</v>
      </c>
      <c r="BN59" s="86">
        <v>0</v>
      </c>
      <c r="BO59" s="86">
        <v>0</v>
      </c>
      <c r="BP59" s="86">
        <v>0</v>
      </c>
      <c r="BQ59" s="86">
        <v>0</v>
      </c>
      <c r="BR59" s="86">
        <v>0</v>
      </c>
      <c r="BS59" s="86">
        <v>0</v>
      </c>
      <c r="BT59" s="87">
        <v>0</v>
      </c>
      <c r="BV59" s="81"/>
      <c r="BW59" s="92" t="str">
        <f t="shared" si="48"/>
        <v>Electricity Billouts</v>
      </c>
      <c r="BX59" s="83"/>
      <c r="BY59" s="84">
        <f t="shared" si="16"/>
        <v>0</v>
      </c>
      <c r="BZ59" s="85">
        <f t="shared" si="17"/>
        <v>0</v>
      </c>
      <c r="CA59" s="86">
        <f t="shared" si="18"/>
        <v>0</v>
      </c>
      <c r="CB59" s="86">
        <f t="shared" si="19"/>
        <v>0</v>
      </c>
      <c r="CC59" s="86">
        <f t="shared" si="20"/>
        <v>0</v>
      </c>
      <c r="CD59" s="84">
        <f t="shared" si="4"/>
        <v>0</v>
      </c>
      <c r="CE59" s="85">
        <f t="shared" si="21"/>
        <v>0</v>
      </c>
      <c r="CF59" s="86">
        <f t="shared" si="22"/>
        <v>0</v>
      </c>
      <c r="CG59" s="86">
        <f t="shared" si="23"/>
        <v>0</v>
      </c>
      <c r="CH59" s="86">
        <f t="shared" si="24"/>
        <v>0</v>
      </c>
      <c r="CI59" s="84">
        <f t="shared" si="5"/>
        <v>0</v>
      </c>
      <c r="CJ59" s="85">
        <f t="shared" si="25"/>
        <v>0</v>
      </c>
      <c r="CK59" s="86">
        <f t="shared" si="26"/>
        <v>0</v>
      </c>
      <c r="CL59" s="86">
        <f t="shared" si="27"/>
        <v>0</v>
      </c>
      <c r="CM59" s="87">
        <f t="shared" si="28"/>
        <v>0</v>
      </c>
      <c r="CO59" s="81"/>
      <c r="CP59" s="92" t="str">
        <f t="shared" si="49"/>
        <v>Electricity Billouts</v>
      </c>
      <c r="CQ59" s="83"/>
      <c r="CR59" s="84">
        <f t="shared" si="66"/>
        <v>0</v>
      </c>
      <c r="CS59" s="84">
        <f t="shared" si="66"/>
        <v>0</v>
      </c>
      <c r="CT59" s="85">
        <f t="shared" si="65"/>
        <v>0</v>
      </c>
      <c r="CU59" s="86">
        <f t="shared" si="65"/>
        <v>0</v>
      </c>
      <c r="CV59" s="86">
        <f t="shared" si="65"/>
        <v>0</v>
      </c>
      <c r="CW59" s="86">
        <f t="shared" si="65"/>
        <v>0</v>
      </c>
      <c r="CX59" s="86">
        <f t="shared" si="65"/>
        <v>0</v>
      </c>
      <c r="CY59" s="86">
        <f t="shared" si="65"/>
        <v>0</v>
      </c>
      <c r="CZ59" s="86">
        <f t="shared" si="65"/>
        <v>0</v>
      </c>
      <c r="DA59" s="86">
        <f t="shared" si="55"/>
        <v>0</v>
      </c>
      <c r="DB59" s="86">
        <f t="shared" si="55"/>
        <v>0</v>
      </c>
      <c r="DC59" s="86">
        <f t="shared" si="55"/>
        <v>0</v>
      </c>
      <c r="DD59" s="86">
        <f t="shared" si="55"/>
        <v>0</v>
      </c>
      <c r="DE59" s="87">
        <f t="shared" si="55"/>
        <v>0</v>
      </c>
      <c r="DG59" s="81"/>
      <c r="DH59" s="92" t="str">
        <f t="shared" si="50"/>
        <v>Electricity Billouts</v>
      </c>
      <c r="DI59" s="83"/>
      <c r="DJ59" s="88" t="str">
        <f t="shared" si="64"/>
        <v/>
      </c>
      <c r="DK59" s="88" t="str">
        <f t="shared" si="64"/>
        <v/>
      </c>
      <c r="DL59" s="89" t="str">
        <f t="shared" si="64"/>
        <v/>
      </c>
      <c r="DM59" s="90" t="str">
        <f t="shared" si="64"/>
        <v/>
      </c>
      <c r="DN59" s="90" t="str">
        <f t="shared" si="64"/>
        <v/>
      </c>
      <c r="DO59" s="90" t="str">
        <f t="shared" si="64"/>
        <v/>
      </c>
      <c r="DP59" s="90" t="str">
        <f t="shared" si="64"/>
        <v/>
      </c>
      <c r="DQ59" s="90" t="str">
        <f t="shared" si="64"/>
        <v/>
      </c>
      <c r="DR59" s="90" t="str">
        <f t="shared" si="64"/>
        <v/>
      </c>
      <c r="DS59" s="90" t="str">
        <f t="shared" si="60"/>
        <v/>
      </c>
      <c r="DT59" s="90" t="str">
        <f t="shared" si="60"/>
        <v/>
      </c>
      <c r="DU59" s="90" t="str">
        <f t="shared" si="60"/>
        <v/>
      </c>
      <c r="DV59" s="90" t="str">
        <f t="shared" si="60"/>
        <v/>
      </c>
      <c r="DW59" s="91" t="str">
        <f t="shared" si="60"/>
        <v/>
      </c>
      <c r="DY59" s="180">
        <f t="shared" si="61"/>
        <v>1</v>
      </c>
      <c r="DZ59" s="180" t="str">
        <f t="shared" si="62"/>
        <v>Electricity Billouts</v>
      </c>
      <c r="EA59" s="181">
        <f t="shared" si="63"/>
        <v>0</v>
      </c>
    </row>
    <row r="60" spans="2:131" ht="11.85" customHeight="1" x14ac:dyDescent="0.15">
      <c r="B60" s="81"/>
      <c r="C60" s="92" t="s">
        <v>127</v>
      </c>
      <c r="D60" s="83"/>
      <c r="E60" s="84">
        <f t="shared" si="8"/>
        <v>0</v>
      </c>
      <c r="F60" s="84">
        <f t="shared" si="9"/>
        <v>0</v>
      </c>
      <c r="G60" s="85">
        <v>0</v>
      </c>
      <c r="H60" s="86">
        <v>0</v>
      </c>
      <c r="I60" s="86">
        <v>0</v>
      </c>
      <c r="J60" s="86"/>
      <c r="K60" s="86"/>
      <c r="L60" s="86"/>
      <c r="M60" s="86"/>
      <c r="N60" s="86"/>
      <c r="O60" s="86"/>
      <c r="P60" s="86"/>
      <c r="Q60" s="86"/>
      <c r="R60" s="87"/>
      <c r="T60" s="81"/>
      <c r="U60" s="92" t="str">
        <f t="shared" si="42"/>
        <v>Elevator</v>
      </c>
      <c r="V60" s="83"/>
      <c r="W60" s="84">
        <f t="shared" si="10"/>
        <v>0</v>
      </c>
      <c r="X60" s="84">
        <f t="shared" si="11"/>
        <v>0</v>
      </c>
      <c r="Y60" s="85">
        <v>0</v>
      </c>
      <c r="Z60" s="86">
        <v>0</v>
      </c>
      <c r="AA60" s="86">
        <v>0</v>
      </c>
      <c r="AB60" s="86">
        <v>0</v>
      </c>
      <c r="AC60" s="86">
        <v>0</v>
      </c>
      <c r="AD60" s="86">
        <v>0</v>
      </c>
      <c r="AE60" s="86">
        <v>0</v>
      </c>
      <c r="AF60" s="86">
        <v>0</v>
      </c>
      <c r="AG60" s="86">
        <v>0</v>
      </c>
      <c r="AH60" s="86">
        <v>0</v>
      </c>
      <c r="AI60" s="86">
        <v>0</v>
      </c>
      <c r="AJ60" s="87">
        <v>0</v>
      </c>
      <c r="AL60" s="81"/>
      <c r="AM60" s="92" t="str">
        <f t="shared" si="44"/>
        <v>Elevator</v>
      </c>
      <c r="AN60" s="83"/>
      <c r="AO60" s="84">
        <f t="shared" si="12"/>
        <v>0</v>
      </c>
      <c r="AP60" s="84">
        <f t="shared" si="13"/>
        <v>0</v>
      </c>
      <c r="AQ60" s="85">
        <v>0</v>
      </c>
      <c r="AR60" s="86">
        <v>0</v>
      </c>
      <c r="AS60" s="86">
        <v>0</v>
      </c>
      <c r="AT60" s="86">
        <v>0</v>
      </c>
      <c r="AU60" s="86">
        <v>0</v>
      </c>
      <c r="AV60" s="86">
        <v>0</v>
      </c>
      <c r="AW60" s="86">
        <v>0</v>
      </c>
      <c r="AX60" s="86">
        <v>0</v>
      </c>
      <c r="AY60" s="86">
        <v>0</v>
      </c>
      <c r="AZ60" s="86">
        <v>0</v>
      </c>
      <c r="BA60" s="86">
        <v>0</v>
      </c>
      <c r="BB60" s="87">
        <v>0</v>
      </c>
      <c r="BD60" s="81"/>
      <c r="BE60" s="92" t="str">
        <f t="shared" si="46"/>
        <v>Elevator</v>
      </c>
      <c r="BF60" s="83"/>
      <c r="BG60" s="84">
        <f t="shared" si="14"/>
        <v>0</v>
      </c>
      <c r="BH60" s="84">
        <f t="shared" si="15"/>
        <v>0</v>
      </c>
      <c r="BI60" s="85">
        <v>0</v>
      </c>
      <c r="BJ60" s="86">
        <v>0</v>
      </c>
      <c r="BK60" s="86">
        <v>0</v>
      </c>
      <c r="BL60" s="86">
        <v>0</v>
      </c>
      <c r="BM60" s="86">
        <v>0</v>
      </c>
      <c r="BN60" s="86">
        <v>0</v>
      </c>
      <c r="BO60" s="86">
        <v>0</v>
      </c>
      <c r="BP60" s="86">
        <v>0</v>
      </c>
      <c r="BQ60" s="86">
        <v>0</v>
      </c>
      <c r="BR60" s="86">
        <v>0</v>
      </c>
      <c r="BS60" s="86">
        <v>0</v>
      </c>
      <c r="BT60" s="87">
        <v>0</v>
      </c>
      <c r="BV60" s="81"/>
      <c r="BW60" s="92" t="str">
        <f t="shared" si="48"/>
        <v>Elevator</v>
      </c>
      <c r="BX60" s="83"/>
      <c r="BY60" s="84">
        <f t="shared" si="16"/>
        <v>0</v>
      </c>
      <c r="BZ60" s="85">
        <f t="shared" si="17"/>
        <v>0</v>
      </c>
      <c r="CA60" s="86">
        <f t="shared" si="18"/>
        <v>0</v>
      </c>
      <c r="CB60" s="86">
        <f t="shared" si="19"/>
        <v>0</v>
      </c>
      <c r="CC60" s="86">
        <f t="shared" si="20"/>
        <v>0</v>
      </c>
      <c r="CD60" s="84">
        <f t="shared" si="4"/>
        <v>0</v>
      </c>
      <c r="CE60" s="85">
        <f t="shared" si="21"/>
        <v>0</v>
      </c>
      <c r="CF60" s="86">
        <f t="shared" si="22"/>
        <v>0</v>
      </c>
      <c r="CG60" s="86">
        <f t="shared" si="23"/>
        <v>0</v>
      </c>
      <c r="CH60" s="86">
        <f t="shared" si="24"/>
        <v>0</v>
      </c>
      <c r="CI60" s="84">
        <f t="shared" si="5"/>
        <v>0</v>
      </c>
      <c r="CJ60" s="85">
        <f t="shared" si="25"/>
        <v>0</v>
      </c>
      <c r="CK60" s="86">
        <f t="shared" si="26"/>
        <v>0</v>
      </c>
      <c r="CL60" s="86">
        <f t="shared" si="27"/>
        <v>0</v>
      </c>
      <c r="CM60" s="87">
        <f t="shared" si="28"/>
        <v>0</v>
      </c>
      <c r="CO60" s="81"/>
      <c r="CP60" s="92" t="str">
        <f t="shared" si="49"/>
        <v>Elevator</v>
      </c>
      <c r="CQ60" s="83"/>
      <c r="CR60" s="84">
        <f t="shared" si="66"/>
        <v>0</v>
      </c>
      <c r="CS60" s="84">
        <f t="shared" si="66"/>
        <v>0</v>
      </c>
      <c r="CT60" s="85">
        <f t="shared" si="65"/>
        <v>0</v>
      </c>
      <c r="CU60" s="86">
        <f t="shared" si="65"/>
        <v>0</v>
      </c>
      <c r="CV60" s="86">
        <f t="shared" si="65"/>
        <v>0</v>
      </c>
      <c r="CW60" s="86">
        <f t="shared" si="65"/>
        <v>0</v>
      </c>
      <c r="CX60" s="86">
        <f t="shared" si="65"/>
        <v>0</v>
      </c>
      <c r="CY60" s="86">
        <f t="shared" si="65"/>
        <v>0</v>
      </c>
      <c r="CZ60" s="86">
        <f t="shared" si="65"/>
        <v>0</v>
      </c>
      <c r="DA60" s="86">
        <f t="shared" si="55"/>
        <v>0</v>
      </c>
      <c r="DB60" s="86">
        <f t="shared" si="55"/>
        <v>0</v>
      </c>
      <c r="DC60" s="86">
        <f t="shared" si="55"/>
        <v>0</v>
      </c>
      <c r="DD60" s="86">
        <f t="shared" si="55"/>
        <v>0</v>
      </c>
      <c r="DE60" s="87">
        <f t="shared" si="55"/>
        <v>0</v>
      </c>
      <c r="DG60" s="81"/>
      <c r="DH60" s="92" t="str">
        <f t="shared" si="50"/>
        <v>Elevator</v>
      </c>
      <c r="DI60" s="83"/>
      <c r="DJ60" s="88" t="str">
        <f t="shared" si="64"/>
        <v/>
      </c>
      <c r="DK60" s="88" t="str">
        <f t="shared" si="64"/>
        <v/>
      </c>
      <c r="DL60" s="89" t="str">
        <f t="shared" si="64"/>
        <v/>
      </c>
      <c r="DM60" s="90" t="str">
        <f t="shared" si="64"/>
        <v/>
      </c>
      <c r="DN60" s="90" t="str">
        <f t="shared" si="64"/>
        <v/>
      </c>
      <c r="DO60" s="90" t="str">
        <f t="shared" si="64"/>
        <v/>
      </c>
      <c r="DP60" s="90" t="str">
        <f t="shared" si="64"/>
        <v/>
      </c>
      <c r="DQ60" s="90" t="str">
        <f t="shared" si="64"/>
        <v/>
      </c>
      <c r="DR60" s="90" t="str">
        <f t="shared" si="64"/>
        <v/>
      </c>
      <c r="DS60" s="90" t="str">
        <f t="shared" si="60"/>
        <v/>
      </c>
      <c r="DT60" s="90" t="str">
        <f t="shared" si="60"/>
        <v/>
      </c>
      <c r="DU60" s="90" t="str">
        <f t="shared" si="60"/>
        <v/>
      </c>
      <c r="DV60" s="90" t="str">
        <f t="shared" si="60"/>
        <v/>
      </c>
      <c r="DW60" s="91" t="str">
        <f t="shared" si="60"/>
        <v/>
      </c>
      <c r="DY60" s="180">
        <f t="shared" si="61"/>
        <v>1</v>
      </c>
      <c r="DZ60" s="180" t="str">
        <f t="shared" si="62"/>
        <v>Elevator</v>
      </c>
      <c r="EA60" s="181">
        <f t="shared" si="63"/>
        <v>0</v>
      </c>
    </row>
    <row r="61" spans="2:131" ht="11.85" customHeight="1" x14ac:dyDescent="0.15">
      <c r="B61" s="81"/>
      <c r="C61" s="92" t="s">
        <v>128</v>
      </c>
      <c r="D61" s="83"/>
      <c r="E61" s="84">
        <f t="shared" si="8"/>
        <v>0</v>
      </c>
      <c r="F61" s="84">
        <f t="shared" si="9"/>
        <v>0</v>
      </c>
      <c r="G61" s="85">
        <v>0</v>
      </c>
      <c r="H61" s="86">
        <v>0</v>
      </c>
      <c r="I61" s="86">
        <v>0</v>
      </c>
      <c r="J61" s="86"/>
      <c r="K61" s="86"/>
      <c r="L61" s="86"/>
      <c r="M61" s="86"/>
      <c r="N61" s="86"/>
      <c r="O61" s="86"/>
      <c r="P61" s="86"/>
      <c r="Q61" s="86"/>
      <c r="R61" s="87"/>
      <c r="T61" s="81"/>
      <c r="U61" s="92" t="str">
        <f t="shared" si="42"/>
        <v>Employee Recruiting</v>
      </c>
      <c r="V61" s="83"/>
      <c r="W61" s="84">
        <f t="shared" si="10"/>
        <v>0</v>
      </c>
      <c r="X61" s="84">
        <f t="shared" si="11"/>
        <v>0</v>
      </c>
      <c r="Y61" s="85">
        <v>0</v>
      </c>
      <c r="Z61" s="86">
        <v>0</v>
      </c>
      <c r="AA61" s="86">
        <v>0</v>
      </c>
      <c r="AB61" s="86">
        <v>0</v>
      </c>
      <c r="AC61" s="86">
        <v>0</v>
      </c>
      <c r="AD61" s="86">
        <v>0</v>
      </c>
      <c r="AE61" s="86">
        <v>0</v>
      </c>
      <c r="AF61" s="86">
        <v>0</v>
      </c>
      <c r="AG61" s="86">
        <v>0</v>
      </c>
      <c r="AH61" s="86">
        <v>0</v>
      </c>
      <c r="AI61" s="86">
        <v>0</v>
      </c>
      <c r="AJ61" s="87">
        <v>0</v>
      </c>
      <c r="AL61" s="81"/>
      <c r="AM61" s="92" t="str">
        <f t="shared" si="44"/>
        <v>Employee Recruiting</v>
      </c>
      <c r="AN61" s="83"/>
      <c r="AO61" s="84">
        <f t="shared" si="12"/>
        <v>0</v>
      </c>
      <c r="AP61" s="84">
        <f t="shared" si="13"/>
        <v>0</v>
      </c>
      <c r="AQ61" s="85">
        <v>0</v>
      </c>
      <c r="AR61" s="86">
        <v>0</v>
      </c>
      <c r="AS61" s="86">
        <v>0</v>
      </c>
      <c r="AT61" s="86">
        <v>0</v>
      </c>
      <c r="AU61" s="86">
        <v>0</v>
      </c>
      <c r="AV61" s="86">
        <v>0</v>
      </c>
      <c r="AW61" s="86">
        <v>0</v>
      </c>
      <c r="AX61" s="86">
        <v>0</v>
      </c>
      <c r="AY61" s="86">
        <v>0</v>
      </c>
      <c r="AZ61" s="86">
        <v>0</v>
      </c>
      <c r="BA61" s="86">
        <v>0</v>
      </c>
      <c r="BB61" s="87">
        <v>0</v>
      </c>
      <c r="BD61" s="81"/>
      <c r="BE61" s="92" t="str">
        <f t="shared" si="46"/>
        <v>Employee Recruiting</v>
      </c>
      <c r="BF61" s="83"/>
      <c r="BG61" s="84">
        <f t="shared" si="14"/>
        <v>0</v>
      </c>
      <c r="BH61" s="84">
        <f t="shared" si="15"/>
        <v>0</v>
      </c>
      <c r="BI61" s="85">
        <v>0</v>
      </c>
      <c r="BJ61" s="86">
        <v>0</v>
      </c>
      <c r="BK61" s="86">
        <v>0</v>
      </c>
      <c r="BL61" s="86">
        <v>0</v>
      </c>
      <c r="BM61" s="86">
        <v>0</v>
      </c>
      <c r="BN61" s="86">
        <v>0</v>
      </c>
      <c r="BO61" s="86">
        <v>0</v>
      </c>
      <c r="BP61" s="86">
        <v>0</v>
      </c>
      <c r="BQ61" s="86">
        <v>0</v>
      </c>
      <c r="BR61" s="86">
        <v>0</v>
      </c>
      <c r="BS61" s="86">
        <v>0</v>
      </c>
      <c r="BT61" s="87">
        <v>0</v>
      </c>
      <c r="BV61" s="81"/>
      <c r="BW61" s="92" t="str">
        <f t="shared" si="48"/>
        <v>Employee Recruiting</v>
      </c>
      <c r="BX61" s="83"/>
      <c r="BY61" s="84">
        <f t="shared" si="16"/>
        <v>0</v>
      </c>
      <c r="BZ61" s="85">
        <f t="shared" si="17"/>
        <v>0</v>
      </c>
      <c r="CA61" s="86">
        <f t="shared" si="18"/>
        <v>0</v>
      </c>
      <c r="CB61" s="86">
        <f t="shared" si="19"/>
        <v>0</v>
      </c>
      <c r="CC61" s="86">
        <f t="shared" si="20"/>
        <v>0</v>
      </c>
      <c r="CD61" s="84">
        <f t="shared" si="4"/>
        <v>0</v>
      </c>
      <c r="CE61" s="85">
        <f t="shared" si="21"/>
        <v>0</v>
      </c>
      <c r="CF61" s="86">
        <f t="shared" si="22"/>
        <v>0</v>
      </c>
      <c r="CG61" s="86">
        <f t="shared" si="23"/>
        <v>0</v>
      </c>
      <c r="CH61" s="86">
        <f t="shared" si="24"/>
        <v>0</v>
      </c>
      <c r="CI61" s="84">
        <f t="shared" si="5"/>
        <v>0</v>
      </c>
      <c r="CJ61" s="85">
        <f t="shared" si="25"/>
        <v>0</v>
      </c>
      <c r="CK61" s="86">
        <f t="shared" si="26"/>
        <v>0</v>
      </c>
      <c r="CL61" s="86">
        <f t="shared" si="27"/>
        <v>0</v>
      </c>
      <c r="CM61" s="87">
        <f t="shared" si="28"/>
        <v>0</v>
      </c>
      <c r="CO61" s="81"/>
      <c r="CP61" s="92" t="str">
        <f t="shared" si="49"/>
        <v>Employee Recruiting</v>
      </c>
      <c r="CQ61" s="83"/>
      <c r="CR61" s="84">
        <f t="shared" si="66"/>
        <v>0</v>
      </c>
      <c r="CS61" s="84">
        <f t="shared" si="66"/>
        <v>0</v>
      </c>
      <c r="CT61" s="85">
        <f t="shared" si="65"/>
        <v>0</v>
      </c>
      <c r="CU61" s="86">
        <f t="shared" si="65"/>
        <v>0</v>
      </c>
      <c r="CV61" s="86">
        <f t="shared" si="65"/>
        <v>0</v>
      </c>
      <c r="CW61" s="86">
        <f t="shared" si="65"/>
        <v>0</v>
      </c>
      <c r="CX61" s="86">
        <f t="shared" si="65"/>
        <v>0</v>
      </c>
      <c r="CY61" s="86">
        <f t="shared" si="65"/>
        <v>0</v>
      </c>
      <c r="CZ61" s="86">
        <f t="shared" si="65"/>
        <v>0</v>
      </c>
      <c r="DA61" s="86">
        <f t="shared" si="55"/>
        <v>0</v>
      </c>
      <c r="DB61" s="86">
        <f t="shared" si="55"/>
        <v>0</v>
      </c>
      <c r="DC61" s="86">
        <f t="shared" si="55"/>
        <v>0</v>
      </c>
      <c r="DD61" s="86">
        <f t="shared" si="55"/>
        <v>0</v>
      </c>
      <c r="DE61" s="87">
        <f t="shared" si="55"/>
        <v>0</v>
      </c>
      <c r="DG61" s="81"/>
      <c r="DH61" s="92" t="str">
        <f t="shared" si="50"/>
        <v>Employee Recruiting</v>
      </c>
      <c r="DI61" s="83"/>
      <c r="DJ61" s="88" t="str">
        <f t="shared" si="64"/>
        <v/>
      </c>
      <c r="DK61" s="88" t="str">
        <f t="shared" si="64"/>
        <v/>
      </c>
      <c r="DL61" s="89" t="str">
        <f t="shared" si="64"/>
        <v/>
      </c>
      <c r="DM61" s="90" t="str">
        <f t="shared" si="64"/>
        <v/>
      </c>
      <c r="DN61" s="90" t="str">
        <f t="shared" si="64"/>
        <v/>
      </c>
      <c r="DO61" s="90" t="str">
        <f t="shared" si="64"/>
        <v/>
      </c>
      <c r="DP61" s="90" t="str">
        <f t="shared" si="64"/>
        <v/>
      </c>
      <c r="DQ61" s="90" t="str">
        <f t="shared" si="64"/>
        <v/>
      </c>
      <c r="DR61" s="90" t="str">
        <f t="shared" si="64"/>
        <v/>
      </c>
      <c r="DS61" s="90" t="str">
        <f t="shared" si="60"/>
        <v/>
      </c>
      <c r="DT61" s="90" t="str">
        <f t="shared" si="60"/>
        <v/>
      </c>
      <c r="DU61" s="90" t="str">
        <f t="shared" si="60"/>
        <v/>
      </c>
      <c r="DV61" s="90" t="str">
        <f t="shared" si="60"/>
        <v/>
      </c>
      <c r="DW61" s="91" t="str">
        <f t="shared" si="60"/>
        <v/>
      </c>
      <c r="DY61" s="180">
        <f t="shared" si="61"/>
        <v>1</v>
      </c>
      <c r="DZ61" s="180" t="str">
        <f t="shared" si="62"/>
        <v>Employee Recruiting</v>
      </c>
      <c r="EA61" s="181">
        <f t="shared" si="63"/>
        <v>0</v>
      </c>
    </row>
    <row r="62" spans="2:131" ht="11.85" customHeight="1" x14ac:dyDescent="0.15">
      <c r="B62" s="81"/>
      <c r="C62" s="92" t="s">
        <v>129</v>
      </c>
      <c r="D62" s="83"/>
      <c r="E62" s="84">
        <f t="shared" si="8"/>
        <v>0</v>
      </c>
      <c r="F62" s="84">
        <f t="shared" si="9"/>
        <v>0</v>
      </c>
      <c r="G62" s="85">
        <v>0</v>
      </c>
      <c r="H62" s="86">
        <v>0</v>
      </c>
      <c r="I62" s="86">
        <v>0</v>
      </c>
      <c r="J62" s="86"/>
      <c r="K62" s="86"/>
      <c r="L62" s="86"/>
      <c r="M62" s="86"/>
      <c r="N62" s="86"/>
      <c r="O62" s="86"/>
      <c r="P62" s="86"/>
      <c r="Q62" s="86"/>
      <c r="R62" s="87"/>
      <c r="T62" s="81"/>
      <c r="U62" s="92" t="str">
        <f t="shared" si="42"/>
        <v>Employee Relations</v>
      </c>
      <c r="V62" s="83"/>
      <c r="W62" s="84">
        <f t="shared" si="10"/>
        <v>0</v>
      </c>
      <c r="X62" s="84">
        <f t="shared" si="11"/>
        <v>0</v>
      </c>
      <c r="Y62" s="85">
        <v>0</v>
      </c>
      <c r="Z62" s="86">
        <v>0</v>
      </c>
      <c r="AA62" s="86">
        <v>0</v>
      </c>
      <c r="AB62" s="86">
        <v>0</v>
      </c>
      <c r="AC62" s="86">
        <v>0</v>
      </c>
      <c r="AD62" s="86">
        <v>0</v>
      </c>
      <c r="AE62" s="86">
        <v>0</v>
      </c>
      <c r="AF62" s="86">
        <v>0</v>
      </c>
      <c r="AG62" s="86">
        <v>0</v>
      </c>
      <c r="AH62" s="86">
        <v>0</v>
      </c>
      <c r="AI62" s="86">
        <v>0</v>
      </c>
      <c r="AJ62" s="87">
        <v>0</v>
      </c>
      <c r="AL62" s="81"/>
      <c r="AM62" s="92" t="str">
        <f t="shared" si="44"/>
        <v>Employee Relations</v>
      </c>
      <c r="AN62" s="83"/>
      <c r="AO62" s="84">
        <f t="shared" si="12"/>
        <v>0</v>
      </c>
      <c r="AP62" s="84">
        <f t="shared" si="13"/>
        <v>0</v>
      </c>
      <c r="AQ62" s="85">
        <v>0</v>
      </c>
      <c r="AR62" s="86">
        <v>0</v>
      </c>
      <c r="AS62" s="86">
        <v>0</v>
      </c>
      <c r="AT62" s="86">
        <v>0</v>
      </c>
      <c r="AU62" s="86">
        <v>0</v>
      </c>
      <c r="AV62" s="86">
        <v>0</v>
      </c>
      <c r="AW62" s="86">
        <v>0</v>
      </c>
      <c r="AX62" s="86">
        <v>0</v>
      </c>
      <c r="AY62" s="86">
        <v>0</v>
      </c>
      <c r="AZ62" s="86">
        <v>0</v>
      </c>
      <c r="BA62" s="86">
        <v>0</v>
      </c>
      <c r="BB62" s="87">
        <v>0</v>
      </c>
      <c r="BD62" s="81"/>
      <c r="BE62" s="92" t="str">
        <f t="shared" si="46"/>
        <v>Employee Relations</v>
      </c>
      <c r="BF62" s="83"/>
      <c r="BG62" s="84">
        <f t="shared" si="14"/>
        <v>0</v>
      </c>
      <c r="BH62" s="84">
        <f t="shared" si="15"/>
        <v>0</v>
      </c>
      <c r="BI62" s="85">
        <v>0</v>
      </c>
      <c r="BJ62" s="86">
        <v>0</v>
      </c>
      <c r="BK62" s="86">
        <v>0</v>
      </c>
      <c r="BL62" s="86">
        <v>0</v>
      </c>
      <c r="BM62" s="86">
        <v>0</v>
      </c>
      <c r="BN62" s="86">
        <v>0</v>
      </c>
      <c r="BO62" s="86">
        <v>0</v>
      </c>
      <c r="BP62" s="86">
        <v>0</v>
      </c>
      <c r="BQ62" s="86">
        <v>0</v>
      </c>
      <c r="BR62" s="86">
        <v>0</v>
      </c>
      <c r="BS62" s="86">
        <v>0</v>
      </c>
      <c r="BT62" s="87">
        <v>0</v>
      </c>
      <c r="BV62" s="81"/>
      <c r="BW62" s="92" t="str">
        <f t="shared" si="48"/>
        <v>Employee Relations</v>
      </c>
      <c r="BX62" s="83"/>
      <c r="BY62" s="84">
        <f t="shared" si="16"/>
        <v>0</v>
      </c>
      <c r="BZ62" s="85">
        <f t="shared" si="17"/>
        <v>0</v>
      </c>
      <c r="CA62" s="86">
        <f t="shared" si="18"/>
        <v>0</v>
      </c>
      <c r="CB62" s="86">
        <f t="shared" si="19"/>
        <v>0</v>
      </c>
      <c r="CC62" s="86">
        <f t="shared" si="20"/>
        <v>0</v>
      </c>
      <c r="CD62" s="84">
        <f t="shared" si="4"/>
        <v>0</v>
      </c>
      <c r="CE62" s="85">
        <f t="shared" si="21"/>
        <v>0</v>
      </c>
      <c r="CF62" s="86">
        <f t="shared" si="22"/>
        <v>0</v>
      </c>
      <c r="CG62" s="86">
        <f t="shared" si="23"/>
        <v>0</v>
      </c>
      <c r="CH62" s="86">
        <f t="shared" si="24"/>
        <v>0</v>
      </c>
      <c r="CI62" s="84">
        <f t="shared" si="5"/>
        <v>0</v>
      </c>
      <c r="CJ62" s="85">
        <f t="shared" si="25"/>
        <v>0</v>
      </c>
      <c r="CK62" s="86">
        <f t="shared" si="26"/>
        <v>0</v>
      </c>
      <c r="CL62" s="86">
        <f t="shared" si="27"/>
        <v>0</v>
      </c>
      <c r="CM62" s="87">
        <f t="shared" si="28"/>
        <v>0</v>
      </c>
      <c r="CO62" s="81"/>
      <c r="CP62" s="92" t="str">
        <f t="shared" si="49"/>
        <v>Employee Relations</v>
      </c>
      <c r="CQ62" s="83"/>
      <c r="CR62" s="84">
        <f t="shared" si="66"/>
        <v>0</v>
      </c>
      <c r="CS62" s="84">
        <f t="shared" si="66"/>
        <v>0</v>
      </c>
      <c r="CT62" s="85">
        <f t="shared" si="65"/>
        <v>0</v>
      </c>
      <c r="CU62" s="86">
        <f t="shared" si="65"/>
        <v>0</v>
      </c>
      <c r="CV62" s="86">
        <f t="shared" si="65"/>
        <v>0</v>
      </c>
      <c r="CW62" s="86">
        <f t="shared" si="65"/>
        <v>0</v>
      </c>
      <c r="CX62" s="86">
        <f t="shared" si="65"/>
        <v>0</v>
      </c>
      <c r="CY62" s="86">
        <f t="shared" si="65"/>
        <v>0</v>
      </c>
      <c r="CZ62" s="86">
        <f t="shared" si="65"/>
        <v>0</v>
      </c>
      <c r="DA62" s="86">
        <f t="shared" si="55"/>
        <v>0</v>
      </c>
      <c r="DB62" s="86">
        <f t="shared" si="55"/>
        <v>0</v>
      </c>
      <c r="DC62" s="86">
        <f t="shared" si="55"/>
        <v>0</v>
      </c>
      <c r="DD62" s="86">
        <f t="shared" si="55"/>
        <v>0</v>
      </c>
      <c r="DE62" s="87">
        <f t="shared" si="55"/>
        <v>0</v>
      </c>
      <c r="DG62" s="81"/>
      <c r="DH62" s="92" t="str">
        <f t="shared" si="50"/>
        <v>Employee Relations</v>
      </c>
      <c r="DI62" s="83"/>
      <c r="DJ62" s="88" t="str">
        <f t="shared" si="64"/>
        <v/>
      </c>
      <c r="DK62" s="88" t="str">
        <f t="shared" si="64"/>
        <v/>
      </c>
      <c r="DL62" s="89" t="str">
        <f t="shared" si="64"/>
        <v/>
      </c>
      <c r="DM62" s="90" t="str">
        <f t="shared" si="64"/>
        <v/>
      </c>
      <c r="DN62" s="90" t="str">
        <f t="shared" si="64"/>
        <v/>
      </c>
      <c r="DO62" s="90" t="str">
        <f t="shared" si="64"/>
        <v/>
      </c>
      <c r="DP62" s="90" t="str">
        <f t="shared" si="64"/>
        <v/>
      </c>
      <c r="DQ62" s="90" t="str">
        <f t="shared" si="64"/>
        <v/>
      </c>
      <c r="DR62" s="90" t="str">
        <f t="shared" si="64"/>
        <v/>
      </c>
      <c r="DS62" s="90" t="str">
        <f t="shared" si="60"/>
        <v/>
      </c>
      <c r="DT62" s="90" t="str">
        <f t="shared" si="60"/>
        <v/>
      </c>
      <c r="DU62" s="90" t="str">
        <f t="shared" si="60"/>
        <v/>
      </c>
      <c r="DV62" s="90" t="str">
        <f t="shared" si="60"/>
        <v/>
      </c>
      <c r="DW62" s="91" t="str">
        <f t="shared" si="60"/>
        <v/>
      </c>
      <c r="DY62" s="180">
        <f t="shared" si="61"/>
        <v>1</v>
      </c>
      <c r="DZ62" s="180" t="str">
        <f t="shared" si="62"/>
        <v>Employee Relations</v>
      </c>
      <c r="EA62" s="181">
        <f t="shared" si="63"/>
        <v>0</v>
      </c>
    </row>
    <row r="63" spans="2:131" ht="11.85" customHeight="1" x14ac:dyDescent="0.15">
      <c r="B63" s="81"/>
      <c r="C63" s="92" t="s">
        <v>130</v>
      </c>
      <c r="D63" s="83"/>
      <c r="E63" s="84">
        <f t="shared" si="8"/>
        <v>0</v>
      </c>
      <c r="F63" s="84">
        <f t="shared" si="9"/>
        <v>0</v>
      </c>
      <c r="G63" s="85">
        <v>0</v>
      </c>
      <c r="H63" s="86">
        <v>0</v>
      </c>
      <c r="I63" s="86">
        <v>0</v>
      </c>
      <c r="J63" s="86"/>
      <c r="K63" s="86"/>
      <c r="L63" s="86"/>
      <c r="M63" s="86"/>
      <c r="N63" s="86"/>
      <c r="O63" s="86"/>
      <c r="P63" s="86"/>
      <c r="Q63" s="86"/>
      <c r="R63" s="87"/>
      <c r="T63" s="81"/>
      <c r="U63" s="92" t="str">
        <f t="shared" si="42"/>
        <v>Employee Training</v>
      </c>
      <c r="V63" s="83"/>
      <c r="W63" s="84">
        <f t="shared" si="10"/>
        <v>0</v>
      </c>
      <c r="X63" s="84">
        <f t="shared" si="11"/>
        <v>0</v>
      </c>
      <c r="Y63" s="85">
        <v>0</v>
      </c>
      <c r="Z63" s="86">
        <v>0</v>
      </c>
      <c r="AA63" s="86">
        <v>0</v>
      </c>
      <c r="AB63" s="86">
        <v>0</v>
      </c>
      <c r="AC63" s="86">
        <v>0</v>
      </c>
      <c r="AD63" s="86">
        <v>0</v>
      </c>
      <c r="AE63" s="86">
        <v>0</v>
      </c>
      <c r="AF63" s="86">
        <v>0</v>
      </c>
      <c r="AG63" s="86">
        <v>0</v>
      </c>
      <c r="AH63" s="86">
        <v>0</v>
      </c>
      <c r="AI63" s="86">
        <v>0</v>
      </c>
      <c r="AJ63" s="87">
        <v>0</v>
      </c>
      <c r="AL63" s="81"/>
      <c r="AM63" s="92" t="str">
        <f t="shared" si="44"/>
        <v>Employee Training</v>
      </c>
      <c r="AN63" s="83"/>
      <c r="AO63" s="84">
        <f t="shared" si="12"/>
        <v>0</v>
      </c>
      <c r="AP63" s="84">
        <f t="shared" si="13"/>
        <v>0</v>
      </c>
      <c r="AQ63" s="85">
        <v>0</v>
      </c>
      <c r="AR63" s="86">
        <v>0</v>
      </c>
      <c r="AS63" s="86">
        <v>0</v>
      </c>
      <c r="AT63" s="86">
        <v>0</v>
      </c>
      <c r="AU63" s="86">
        <v>0</v>
      </c>
      <c r="AV63" s="86">
        <v>0</v>
      </c>
      <c r="AW63" s="86">
        <v>0</v>
      </c>
      <c r="AX63" s="86">
        <v>0</v>
      </c>
      <c r="AY63" s="86">
        <v>0</v>
      </c>
      <c r="AZ63" s="86">
        <v>0</v>
      </c>
      <c r="BA63" s="86">
        <v>0</v>
      </c>
      <c r="BB63" s="87">
        <v>0</v>
      </c>
      <c r="BD63" s="81"/>
      <c r="BE63" s="92" t="str">
        <f t="shared" si="46"/>
        <v>Employee Training</v>
      </c>
      <c r="BF63" s="83"/>
      <c r="BG63" s="84">
        <f t="shared" si="14"/>
        <v>0</v>
      </c>
      <c r="BH63" s="84">
        <f t="shared" si="15"/>
        <v>0</v>
      </c>
      <c r="BI63" s="85">
        <v>0</v>
      </c>
      <c r="BJ63" s="86">
        <v>0</v>
      </c>
      <c r="BK63" s="86">
        <v>0</v>
      </c>
      <c r="BL63" s="86">
        <v>0</v>
      </c>
      <c r="BM63" s="86">
        <v>0</v>
      </c>
      <c r="BN63" s="86">
        <v>0</v>
      </c>
      <c r="BO63" s="86">
        <v>0</v>
      </c>
      <c r="BP63" s="86">
        <v>0</v>
      </c>
      <c r="BQ63" s="86">
        <v>0</v>
      </c>
      <c r="BR63" s="86">
        <v>0</v>
      </c>
      <c r="BS63" s="86">
        <v>0</v>
      </c>
      <c r="BT63" s="87">
        <v>0</v>
      </c>
      <c r="BV63" s="81"/>
      <c r="BW63" s="92" t="str">
        <f t="shared" si="48"/>
        <v>Employee Training</v>
      </c>
      <c r="BX63" s="83"/>
      <c r="BY63" s="84">
        <f t="shared" si="16"/>
        <v>0</v>
      </c>
      <c r="BZ63" s="85">
        <f t="shared" si="17"/>
        <v>0</v>
      </c>
      <c r="CA63" s="86">
        <f t="shared" si="18"/>
        <v>0</v>
      </c>
      <c r="CB63" s="86">
        <f t="shared" si="19"/>
        <v>0</v>
      </c>
      <c r="CC63" s="86">
        <f t="shared" si="20"/>
        <v>0</v>
      </c>
      <c r="CD63" s="84">
        <f t="shared" si="4"/>
        <v>0</v>
      </c>
      <c r="CE63" s="85">
        <f t="shared" si="21"/>
        <v>0</v>
      </c>
      <c r="CF63" s="86">
        <f t="shared" si="22"/>
        <v>0</v>
      </c>
      <c r="CG63" s="86">
        <f t="shared" si="23"/>
        <v>0</v>
      </c>
      <c r="CH63" s="86">
        <f t="shared" si="24"/>
        <v>0</v>
      </c>
      <c r="CI63" s="84">
        <f t="shared" si="5"/>
        <v>0</v>
      </c>
      <c r="CJ63" s="85">
        <f t="shared" si="25"/>
        <v>0</v>
      </c>
      <c r="CK63" s="86">
        <f t="shared" si="26"/>
        <v>0</v>
      </c>
      <c r="CL63" s="86">
        <f t="shared" si="27"/>
        <v>0</v>
      </c>
      <c r="CM63" s="87">
        <f t="shared" si="28"/>
        <v>0</v>
      </c>
      <c r="CO63" s="81"/>
      <c r="CP63" s="92" t="str">
        <f t="shared" si="49"/>
        <v>Employee Training</v>
      </c>
      <c r="CQ63" s="83"/>
      <c r="CR63" s="84">
        <f t="shared" si="66"/>
        <v>0</v>
      </c>
      <c r="CS63" s="84">
        <f t="shared" si="66"/>
        <v>0</v>
      </c>
      <c r="CT63" s="85">
        <f t="shared" si="65"/>
        <v>0</v>
      </c>
      <c r="CU63" s="86">
        <f t="shared" si="65"/>
        <v>0</v>
      </c>
      <c r="CV63" s="86">
        <f t="shared" si="65"/>
        <v>0</v>
      </c>
      <c r="CW63" s="86">
        <f t="shared" si="65"/>
        <v>0</v>
      </c>
      <c r="CX63" s="86">
        <f t="shared" si="65"/>
        <v>0</v>
      </c>
      <c r="CY63" s="86">
        <f t="shared" si="65"/>
        <v>0</v>
      </c>
      <c r="CZ63" s="86">
        <f t="shared" si="65"/>
        <v>0</v>
      </c>
      <c r="DA63" s="86">
        <f t="shared" si="55"/>
        <v>0</v>
      </c>
      <c r="DB63" s="86">
        <f t="shared" si="55"/>
        <v>0</v>
      </c>
      <c r="DC63" s="86">
        <f t="shared" si="55"/>
        <v>0</v>
      </c>
      <c r="DD63" s="86">
        <f t="shared" si="55"/>
        <v>0</v>
      </c>
      <c r="DE63" s="87">
        <f t="shared" si="55"/>
        <v>0</v>
      </c>
      <c r="DG63" s="81"/>
      <c r="DH63" s="92" t="str">
        <f t="shared" si="50"/>
        <v>Employee Training</v>
      </c>
      <c r="DI63" s="83"/>
      <c r="DJ63" s="88" t="str">
        <f t="shared" si="64"/>
        <v/>
      </c>
      <c r="DK63" s="88" t="str">
        <f t="shared" si="64"/>
        <v/>
      </c>
      <c r="DL63" s="89" t="str">
        <f t="shared" si="64"/>
        <v/>
      </c>
      <c r="DM63" s="90" t="str">
        <f t="shared" si="64"/>
        <v/>
      </c>
      <c r="DN63" s="90" t="str">
        <f t="shared" si="64"/>
        <v/>
      </c>
      <c r="DO63" s="90" t="str">
        <f t="shared" si="64"/>
        <v/>
      </c>
      <c r="DP63" s="90" t="str">
        <f t="shared" si="64"/>
        <v/>
      </c>
      <c r="DQ63" s="90" t="str">
        <f t="shared" si="64"/>
        <v/>
      </c>
      <c r="DR63" s="90" t="str">
        <f t="shared" si="64"/>
        <v/>
      </c>
      <c r="DS63" s="90" t="str">
        <f t="shared" si="60"/>
        <v/>
      </c>
      <c r="DT63" s="90" t="str">
        <f t="shared" si="60"/>
        <v/>
      </c>
      <c r="DU63" s="90" t="str">
        <f t="shared" si="60"/>
        <v/>
      </c>
      <c r="DV63" s="90" t="str">
        <f t="shared" si="60"/>
        <v/>
      </c>
      <c r="DW63" s="91" t="str">
        <f t="shared" si="60"/>
        <v/>
      </c>
      <c r="DY63" s="180">
        <f t="shared" si="61"/>
        <v>1</v>
      </c>
      <c r="DZ63" s="180" t="str">
        <f t="shared" si="62"/>
        <v>Employee Training</v>
      </c>
      <c r="EA63" s="181">
        <f t="shared" si="63"/>
        <v>0</v>
      </c>
    </row>
    <row r="64" spans="2:131" ht="11.85" customHeight="1" x14ac:dyDescent="0.15">
      <c r="B64" s="81"/>
      <c r="C64" s="92" t="s">
        <v>131</v>
      </c>
      <c r="D64" s="83"/>
      <c r="E64" s="84">
        <f t="shared" si="8"/>
        <v>0</v>
      </c>
      <c r="F64" s="84">
        <f t="shared" si="9"/>
        <v>0</v>
      </c>
      <c r="G64" s="85">
        <v>0</v>
      </c>
      <c r="H64" s="86">
        <v>0</v>
      </c>
      <c r="I64" s="86">
        <v>0</v>
      </c>
      <c r="J64" s="86"/>
      <c r="K64" s="86"/>
      <c r="L64" s="86"/>
      <c r="M64" s="86"/>
      <c r="N64" s="86"/>
      <c r="O64" s="86"/>
      <c r="P64" s="86"/>
      <c r="Q64" s="86"/>
      <c r="R64" s="87"/>
      <c r="T64" s="81"/>
      <c r="U64" s="92" t="str">
        <f t="shared" si="42"/>
        <v>Equipment Rental</v>
      </c>
      <c r="V64" s="83"/>
      <c r="W64" s="84">
        <f t="shared" si="10"/>
        <v>0</v>
      </c>
      <c r="X64" s="84">
        <f t="shared" si="11"/>
        <v>0</v>
      </c>
      <c r="Y64" s="85">
        <v>0</v>
      </c>
      <c r="Z64" s="86">
        <v>0</v>
      </c>
      <c r="AA64" s="86">
        <v>0</v>
      </c>
      <c r="AB64" s="86">
        <v>0</v>
      </c>
      <c r="AC64" s="86">
        <v>0</v>
      </c>
      <c r="AD64" s="86">
        <v>0</v>
      </c>
      <c r="AE64" s="86">
        <v>0</v>
      </c>
      <c r="AF64" s="86">
        <v>0</v>
      </c>
      <c r="AG64" s="86">
        <v>0</v>
      </c>
      <c r="AH64" s="86">
        <v>0</v>
      </c>
      <c r="AI64" s="86">
        <v>0</v>
      </c>
      <c r="AJ64" s="87">
        <v>0</v>
      </c>
      <c r="AL64" s="81"/>
      <c r="AM64" s="92" t="str">
        <f t="shared" si="44"/>
        <v>Equipment Rental</v>
      </c>
      <c r="AN64" s="83"/>
      <c r="AO64" s="84">
        <f t="shared" si="12"/>
        <v>0</v>
      </c>
      <c r="AP64" s="84">
        <f t="shared" si="13"/>
        <v>0</v>
      </c>
      <c r="AQ64" s="85">
        <v>0</v>
      </c>
      <c r="AR64" s="86">
        <v>0</v>
      </c>
      <c r="AS64" s="86">
        <v>0</v>
      </c>
      <c r="AT64" s="86">
        <v>0</v>
      </c>
      <c r="AU64" s="86">
        <v>0</v>
      </c>
      <c r="AV64" s="86">
        <v>0</v>
      </c>
      <c r="AW64" s="86">
        <v>0</v>
      </c>
      <c r="AX64" s="86">
        <v>0</v>
      </c>
      <c r="AY64" s="86">
        <v>0</v>
      </c>
      <c r="AZ64" s="86">
        <v>0</v>
      </c>
      <c r="BA64" s="86">
        <v>0</v>
      </c>
      <c r="BB64" s="87">
        <v>0</v>
      </c>
      <c r="BD64" s="81"/>
      <c r="BE64" s="92" t="str">
        <f t="shared" si="46"/>
        <v>Equipment Rental</v>
      </c>
      <c r="BF64" s="83"/>
      <c r="BG64" s="84">
        <f t="shared" si="14"/>
        <v>0</v>
      </c>
      <c r="BH64" s="84">
        <f t="shared" si="15"/>
        <v>0</v>
      </c>
      <c r="BI64" s="85">
        <v>0</v>
      </c>
      <c r="BJ64" s="86">
        <v>0</v>
      </c>
      <c r="BK64" s="86">
        <v>0</v>
      </c>
      <c r="BL64" s="86">
        <v>0</v>
      </c>
      <c r="BM64" s="86">
        <v>0</v>
      </c>
      <c r="BN64" s="86">
        <v>0</v>
      </c>
      <c r="BO64" s="86">
        <v>0</v>
      </c>
      <c r="BP64" s="86">
        <v>0</v>
      </c>
      <c r="BQ64" s="86">
        <v>0</v>
      </c>
      <c r="BR64" s="86">
        <v>0</v>
      </c>
      <c r="BS64" s="86">
        <v>0</v>
      </c>
      <c r="BT64" s="87">
        <v>0</v>
      </c>
      <c r="BV64" s="81"/>
      <c r="BW64" s="92" t="str">
        <f t="shared" si="48"/>
        <v>Equipment Rental</v>
      </c>
      <c r="BX64" s="83"/>
      <c r="BY64" s="84">
        <f t="shared" si="16"/>
        <v>0</v>
      </c>
      <c r="BZ64" s="85">
        <f t="shared" si="17"/>
        <v>0</v>
      </c>
      <c r="CA64" s="86">
        <f t="shared" si="18"/>
        <v>0</v>
      </c>
      <c r="CB64" s="86">
        <f t="shared" si="19"/>
        <v>0</v>
      </c>
      <c r="CC64" s="86">
        <f t="shared" si="20"/>
        <v>0</v>
      </c>
      <c r="CD64" s="84">
        <f t="shared" si="4"/>
        <v>0</v>
      </c>
      <c r="CE64" s="85">
        <f t="shared" si="21"/>
        <v>0</v>
      </c>
      <c r="CF64" s="86">
        <f t="shared" si="22"/>
        <v>0</v>
      </c>
      <c r="CG64" s="86">
        <f t="shared" si="23"/>
        <v>0</v>
      </c>
      <c r="CH64" s="86">
        <f t="shared" si="24"/>
        <v>0</v>
      </c>
      <c r="CI64" s="84">
        <f t="shared" si="5"/>
        <v>0</v>
      </c>
      <c r="CJ64" s="85">
        <f t="shared" si="25"/>
        <v>0</v>
      </c>
      <c r="CK64" s="86">
        <f t="shared" si="26"/>
        <v>0</v>
      </c>
      <c r="CL64" s="86">
        <f t="shared" si="27"/>
        <v>0</v>
      </c>
      <c r="CM64" s="87">
        <f t="shared" si="28"/>
        <v>0</v>
      </c>
      <c r="CO64" s="81"/>
      <c r="CP64" s="92" t="str">
        <f t="shared" si="49"/>
        <v>Equipment Rental</v>
      </c>
      <c r="CQ64" s="83"/>
      <c r="CR64" s="84">
        <f t="shared" si="66"/>
        <v>0</v>
      </c>
      <c r="CS64" s="84">
        <f t="shared" si="66"/>
        <v>0</v>
      </c>
      <c r="CT64" s="85">
        <f t="shared" si="65"/>
        <v>0</v>
      </c>
      <c r="CU64" s="86">
        <f t="shared" si="65"/>
        <v>0</v>
      </c>
      <c r="CV64" s="86">
        <f t="shared" si="65"/>
        <v>0</v>
      </c>
      <c r="CW64" s="86">
        <f t="shared" si="65"/>
        <v>0</v>
      </c>
      <c r="CX64" s="86">
        <f t="shared" si="65"/>
        <v>0</v>
      </c>
      <c r="CY64" s="86">
        <f t="shared" si="65"/>
        <v>0</v>
      </c>
      <c r="CZ64" s="86">
        <f t="shared" si="65"/>
        <v>0</v>
      </c>
      <c r="DA64" s="86">
        <f t="shared" si="55"/>
        <v>0</v>
      </c>
      <c r="DB64" s="86">
        <f t="shared" si="55"/>
        <v>0</v>
      </c>
      <c r="DC64" s="86">
        <f t="shared" si="55"/>
        <v>0</v>
      </c>
      <c r="DD64" s="86">
        <f t="shared" si="55"/>
        <v>0</v>
      </c>
      <c r="DE64" s="87">
        <f t="shared" si="55"/>
        <v>0</v>
      </c>
      <c r="DG64" s="81"/>
      <c r="DH64" s="92" t="str">
        <f t="shared" si="50"/>
        <v>Equipment Rental</v>
      </c>
      <c r="DI64" s="83"/>
      <c r="DJ64" s="88" t="str">
        <f t="shared" si="64"/>
        <v/>
      </c>
      <c r="DK64" s="88" t="str">
        <f t="shared" si="64"/>
        <v/>
      </c>
      <c r="DL64" s="89" t="str">
        <f t="shared" si="64"/>
        <v/>
      </c>
      <c r="DM64" s="90" t="str">
        <f t="shared" si="64"/>
        <v/>
      </c>
      <c r="DN64" s="90" t="str">
        <f t="shared" si="64"/>
        <v/>
      </c>
      <c r="DO64" s="90" t="str">
        <f t="shared" si="64"/>
        <v/>
      </c>
      <c r="DP64" s="90" t="str">
        <f t="shared" si="64"/>
        <v/>
      </c>
      <c r="DQ64" s="90" t="str">
        <f t="shared" si="64"/>
        <v/>
      </c>
      <c r="DR64" s="90" t="str">
        <f t="shared" si="64"/>
        <v/>
      </c>
      <c r="DS64" s="90" t="str">
        <f t="shared" si="60"/>
        <v/>
      </c>
      <c r="DT64" s="90" t="str">
        <f t="shared" si="60"/>
        <v/>
      </c>
      <c r="DU64" s="90" t="str">
        <f t="shared" si="60"/>
        <v/>
      </c>
      <c r="DV64" s="90" t="str">
        <f t="shared" si="60"/>
        <v/>
      </c>
      <c r="DW64" s="91" t="str">
        <f t="shared" si="60"/>
        <v/>
      </c>
      <c r="DY64" s="180">
        <f t="shared" si="61"/>
        <v>1</v>
      </c>
      <c r="DZ64" s="180" t="str">
        <f t="shared" si="62"/>
        <v>Equipment Rental</v>
      </c>
      <c r="EA64" s="181">
        <f t="shared" si="63"/>
        <v>0</v>
      </c>
    </row>
    <row r="65" spans="2:131" ht="11.85" customHeight="1" x14ac:dyDescent="0.15">
      <c r="B65" s="81"/>
      <c r="C65" s="92" t="s">
        <v>132</v>
      </c>
      <c r="D65" s="83"/>
      <c r="E65" s="84">
        <f t="shared" si="8"/>
        <v>0</v>
      </c>
      <c r="F65" s="84">
        <f t="shared" si="9"/>
        <v>0</v>
      </c>
      <c r="G65" s="85">
        <v>0</v>
      </c>
      <c r="H65" s="86">
        <v>0</v>
      </c>
      <c r="I65" s="86">
        <v>0</v>
      </c>
      <c r="J65" s="86"/>
      <c r="K65" s="86"/>
      <c r="L65" s="86"/>
      <c r="M65" s="86"/>
      <c r="N65" s="86"/>
      <c r="O65" s="86"/>
      <c r="P65" s="86"/>
      <c r="Q65" s="86"/>
      <c r="R65" s="87"/>
      <c r="T65" s="81"/>
      <c r="U65" s="92" t="str">
        <f t="shared" si="42"/>
        <v>Equipment Repairs</v>
      </c>
      <c r="V65" s="83"/>
      <c r="W65" s="84">
        <f t="shared" si="10"/>
        <v>0</v>
      </c>
      <c r="X65" s="84">
        <f t="shared" si="11"/>
        <v>0</v>
      </c>
      <c r="Y65" s="85">
        <v>0</v>
      </c>
      <c r="Z65" s="86">
        <v>0</v>
      </c>
      <c r="AA65" s="86">
        <v>0</v>
      </c>
      <c r="AB65" s="86">
        <v>0</v>
      </c>
      <c r="AC65" s="86">
        <v>0</v>
      </c>
      <c r="AD65" s="86">
        <v>0</v>
      </c>
      <c r="AE65" s="86">
        <v>0</v>
      </c>
      <c r="AF65" s="86">
        <v>0</v>
      </c>
      <c r="AG65" s="86">
        <v>0</v>
      </c>
      <c r="AH65" s="86">
        <v>0</v>
      </c>
      <c r="AI65" s="86">
        <v>0</v>
      </c>
      <c r="AJ65" s="87">
        <v>0</v>
      </c>
      <c r="AL65" s="81"/>
      <c r="AM65" s="92" t="str">
        <f t="shared" si="44"/>
        <v>Equipment Repairs</v>
      </c>
      <c r="AN65" s="83"/>
      <c r="AO65" s="84">
        <f t="shared" si="12"/>
        <v>0</v>
      </c>
      <c r="AP65" s="84">
        <f t="shared" si="13"/>
        <v>0</v>
      </c>
      <c r="AQ65" s="85">
        <v>0</v>
      </c>
      <c r="AR65" s="86">
        <v>0</v>
      </c>
      <c r="AS65" s="86">
        <v>0</v>
      </c>
      <c r="AT65" s="86">
        <v>0</v>
      </c>
      <c r="AU65" s="86">
        <v>0</v>
      </c>
      <c r="AV65" s="86">
        <v>0</v>
      </c>
      <c r="AW65" s="86">
        <v>0</v>
      </c>
      <c r="AX65" s="86">
        <v>0</v>
      </c>
      <c r="AY65" s="86">
        <v>0</v>
      </c>
      <c r="AZ65" s="86">
        <v>0</v>
      </c>
      <c r="BA65" s="86">
        <v>0</v>
      </c>
      <c r="BB65" s="87">
        <v>0</v>
      </c>
      <c r="BD65" s="81"/>
      <c r="BE65" s="92" t="str">
        <f t="shared" si="46"/>
        <v>Equipment Repairs</v>
      </c>
      <c r="BF65" s="83"/>
      <c r="BG65" s="84">
        <f t="shared" si="14"/>
        <v>0</v>
      </c>
      <c r="BH65" s="84">
        <f t="shared" si="15"/>
        <v>0</v>
      </c>
      <c r="BI65" s="85">
        <v>0</v>
      </c>
      <c r="BJ65" s="86">
        <v>0</v>
      </c>
      <c r="BK65" s="86">
        <v>0</v>
      </c>
      <c r="BL65" s="86">
        <v>0</v>
      </c>
      <c r="BM65" s="86">
        <v>0</v>
      </c>
      <c r="BN65" s="86">
        <v>0</v>
      </c>
      <c r="BO65" s="86">
        <v>0</v>
      </c>
      <c r="BP65" s="86">
        <v>0</v>
      </c>
      <c r="BQ65" s="86">
        <v>0</v>
      </c>
      <c r="BR65" s="86">
        <v>0</v>
      </c>
      <c r="BS65" s="86">
        <v>0</v>
      </c>
      <c r="BT65" s="87">
        <v>0</v>
      </c>
      <c r="BV65" s="81"/>
      <c r="BW65" s="92" t="str">
        <f t="shared" si="48"/>
        <v>Equipment Repairs</v>
      </c>
      <c r="BX65" s="83"/>
      <c r="BY65" s="84">
        <f t="shared" si="16"/>
        <v>0</v>
      </c>
      <c r="BZ65" s="85">
        <f t="shared" si="17"/>
        <v>0</v>
      </c>
      <c r="CA65" s="86">
        <f t="shared" si="18"/>
        <v>0</v>
      </c>
      <c r="CB65" s="86">
        <f t="shared" si="19"/>
        <v>0</v>
      </c>
      <c r="CC65" s="86">
        <f t="shared" si="20"/>
        <v>0</v>
      </c>
      <c r="CD65" s="84">
        <f t="shared" si="4"/>
        <v>0</v>
      </c>
      <c r="CE65" s="85">
        <f t="shared" si="21"/>
        <v>0</v>
      </c>
      <c r="CF65" s="86">
        <f t="shared" si="22"/>
        <v>0</v>
      </c>
      <c r="CG65" s="86">
        <f t="shared" si="23"/>
        <v>0</v>
      </c>
      <c r="CH65" s="86">
        <f t="shared" si="24"/>
        <v>0</v>
      </c>
      <c r="CI65" s="84">
        <f t="shared" si="5"/>
        <v>0</v>
      </c>
      <c r="CJ65" s="85">
        <f t="shared" si="25"/>
        <v>0</v>
      </c>
      <c r="CK65" s="86">
        <f t="shared" si="26"/>
        <v>0</v>
      </c>
      <c r="CL65" s="86">
        <f t="shared" si="27"/>
        <v>0</v>
      </c>
      <c r="CM65" s="87">
        <f t="shared" si="28"/>
        <v>0</v>
      </c>
      <c r="CO65" s="81"/>
      <c r="CP65" s="92" t="str">
        <f t="shared" si="49"/>
        <v>Equipment Repairs</v>
      </c>
      <c r="CQ65" s="83"/>
      <c r="CR65" s="84">
        <f t="shared" si="66"/>
        <v>0</v>
      </c>
      <c r="CS65" s="84">
        <f t="shared" si="66"/>
        <v>0</v>
      </c>
      <c r="CT65" s="85">
        <f t="shared" si="65"/>
        <v>0</v>
      </c>
      <c r="CU65" s="86">
        <f t="shared" si="65"/>
        <v>0</v>
      </c>
      <c r="CV65" s="86">
        <f t="shared" si="65"/>
        <v>0</v>
      </c>
      <c r="CW65" s="86">
        <f t="shared" si="65"/>
        <v>0</v>
      </c>
      <c r="CX65" s="86">
        <f t="shared" si="65"/>
        <v>0</v>
      </c>
      <c r="CY65" s="86">
        <f t="shared" si="65"/>
        <v>0</v>
      </c>
      <c r="CZ65" s="86">
        <f t="shared" si="65"/>
        <v>0</v>
      </c>
      <c r="DA65" s="86">
        <f t="shared" si="55"/>
        <v>0</v>
      </c>
      <c r="DB65" s="86">
        <f t="shared" si="55"/>
        <v>0</v>
      </c>
      <c r="DC65" s="86">
        <f t="shared" si="55"/>
        <v>0</v>
      </c>
      <c r="DD65" s="86">
        <f t="shared" si="55"/>
        <v>0</v>
      </c>
      <c r="DE65" s="87">
        <f t="shared" si="55"/>
        <v>0</v>
      </c>
      <c r="DG65" s="81"/>
      <c r="DH65" s="92" t="str">
        <f t="shared" si="50"/>
        <v>Equipment Repairs</v>
      </c>
      <c r="DI65" s="83"/>
      <c r="DJ65" s="88" t="str">
        <f t="shared" si="64"/>
        <v/>
      </c>
      <c r="DK65" s="88" t="str">
        <f t="shared" si="64"/>
        <v/>
      </c>
      <c r="DL65" s="89" t="str">
        <f t="shared" si="64"/>
        <v/>
      </c>
      <c r="DM65" s="90" t="str">
        <f t="shared" si="64"/>
        <v/>
      </c>
      <c r="DN65" s="90" t="str">
        <f t="shared" si="64"/>
        <v/>
      </c>
      <c r="DO65" s="90" t="str">
        <f t="shared" si="64"/>
        <v/>
      </c>
      <c r="DP65" s="90" t="str">
        <f t="shared" si="64"/>
        <v/>
      </c>
      <c r="DQ65" s="90" t="str">
        <f t="shared" si="64"/>
        <v/>
      </c>
      <c r="DR65" s="90" t="str">
        <f t="shared" si="64"/>
        <v/>
      </c>
      <c r="DS65" s="90" t="str">
        <f t="shared" si="60"/>
        <v/>
      </c>
      <c r="DT65" s="90" t="str">
        <f t="shared" si="60"/>
        <v/>
      </c>
      <c r="DU65" s="90" t="str">
        <f t="shared" si="60"/>
        <v/>
      </c>
      <c r="DV65" s="90" t="str">
        <f t="shared" si="60"/>
        <v/>
      </c>
      <c r="DW65" s="91" t="str">
        <f t="shared" si="60"/>
        <v/>
      </c>
      <c r="DY65" s="180">
        <f t="shared" si="61"/>
        <v>1</v>
      </c>
      <c r="DZ65" s="180" t="str">
        <f t="shared" si="62"/>
        <v>Equipment Repairs</v>
      </c>
      <c r="EA65" s="181">
        <f t="shared" si="63"/>
        <v>0</v>
      </c>
    </row>
    <row r="66" spans="2:131" ht="11.85" customHeight="1" x14ac:dyDescent="0.15">
      <c r="B66" s="81"/>
      <c r="C66" s="92" t="s">
        <v>133</v>
      </c>
      <c r="D66" s="83"/>
      <c r="E66" s="84">
        <f t="shared" si="8"/>
        <v>0</v>
      </c>
      <c r="F66" s="84">
        <f t="shared" si="9"/>
        <v>0</v>
      </c>
      <c r="G66" s="85">
        <v>0</v>
      </c>
      <c r="H66" s="86">
        <v>0</v>
      </c>
      <c r="I66" s="86">
        <v>0</v>
      </c>
      <c r="J66" s="86"/>
      <c r="K66" s="86"/>
      <c r="L66" s="86"/>
      <c r="M66" s="86"/>
      <c r="N66" s="86"/>
      <c r="O66" s="86"/>
      <c r="P66" s="86"/>
      <c r="Q66" s="86"/>
      <c r="R66" s="87"/>
      <c r="T66" s="81"/>
      <c r="U66" s="92" t="str">
        <f t="shared" si="42"/>
        <v>Gas</v>
      </c>
      <c r="V66" s="83"/>
      <c r="W66" s="84">
        <f t="shared" si="10"/>
        <v>0</v>
      </c>
      <c r="X66" s="84">
        <f t="shared" si="11"/>
        <v>0</v>
      </c>
      <c r="Y66" s="85">
        <v>0</v>
      </c>
      <c r="Z66" s="86">
        <v>0</v>
      </c>
      <c r="AA66" s="86">
        <v>0</v>
      </c>
      <c r="AB66" s="86">
        <v>0</v>
      </c>
      <c r="AC66" s="86">
        <v>0</v>
      </c>
      <c r="AD66" s="86">
        <v>0</v>
      </c>
      <c r="AE66" s="86">
        <v>0</v>
      </c>
      <c r="AF66" s="86">
        <v>0</v>
      </c>
      <c r="AG66" s="86">
        <v>0</v>
      </c>
      <c r="AH66" s="86">
        <v>0</v>
      </c>
      <c r="AI66" s="86">
        <v>0</v>
      </c>
      <c r="AJ66" s="87">
        <v>0</v>
      </c>
      <c r="AL66" s="81"/>
      <c r="AM66" s="92" t="str">
        <f t="shared" si="44"/>
        <v>Gas</v>
      </c>
      <c r="AN66" s="83"/>
      <c r="AO66" s="84">
        <f t="shared" si="12"/>
        <v>0</v>
      </c>
      <c r="AP66" s="84">
        <f t="shared" si="13"/>
        <v>0</v>
      </c>
      <c r="AQ66" s="85">
        <v>0</v>
      </c>
      <c r="AR66" s="86">
        <v>0</v>
      </c>
      <c r="AS66" s="86">
        <v>0</v>
      </c>
      <c r="AT66" s="86">
        <v>0</v>
      </c>
      <c r="AU66" s="86">
        <v>0</v>
      </c>
      <c r="AV66" s="86">
        <v>0</v>
      </c>
      <c r="AW66" s="86">
        <v>0</v>
      </c>
      <c r="AX66" s="86">
        <v>0</v>
      </c>
      <c r="AY66" s="86">
        <v>0</v>
      </c>
      <c r="AZ66" s="86">
        <v>0</v>
      </c>
      <c r="BA66" s="86">
        <v>0</v>
      </c>
      <c r="BB66" s="87">
        <v>0</v>
      </c>
      <c r="BD66" s="81"/>
      <c r="BE66" s="92" t="str">
        <f t="shared" si="46"/>
        <v>Gas</v>
      </c>
      <c r="BF66" s="83"/>
      <c r="BG66" s="84">
        <f t="shared" si="14"/>
        <v>0</v>
      </c>
      <c r="BH66" s="84">
        <f t="shared" si="15"/>
        <v>0</v>
      </c>
      <c r="BI66" s="85">
        <v>0</v>
      </c>
      <c r="BJ66" s="86">
        <v>0</v>
      </c>
      <c r="BK66" s="86">
        <v>0</v>
      </c>
      <c r="BL66" s="86">
        <v>0</v>
      </c>
      <c r="BM66" s="86">
        <v>0</v>
      </c>
      <c r="BN66" s="86">
        <v>0</v>
      </c>
      <c r="BO66" s="86">
        <v>0</v>
      </c>
      <c r="BP66" s="86">
        <v>0</v>
      </c>
      <c r="BQ66" s="86">
        <v>0</v>
      </c>
      <c r="BR66" s="86">
        <v>0</v>
      </c>
      <c r="BS66" s="86">
        <v>0</v>
      </c>
      <c r="BT66" s="87">
        <v>0</v>
      </c>
      <c r="BV66" s="81"/>
      <c r="BW66" s="92" t="str">
        <f t="shared" si="48"/>
        <v>Gas</v>
      </c>
      <c r="BX66" s="83"/>
      <c r="BY66" s="84">
        <f t="shared" si="16"/>
        <v>0</v>
      </c>
      <c r="BZ66" s="85">
        <f t="shared" si="17"/>
        <v>0</v>
      </c>
      <c r="CA66" s="86">
        <f t="shared" si="18"/>
        <v>0</v>
      </c>
      <c r="CB66" s="86">
        <f t="shared" si="19"/>
        <v>0</v>
      </c>
      <c r="CC66" s="86">
        <f t="shared" si="20"/>
        <v>0</v>
      </c>
      <c r="CD66" s="84">
        <f t="shared" si="4"/>
        <v>0</v>
      </c>
      <c r="CE66" s="85">
        <f t="shared" si="21"/>
        <v>0</v>
      </c>
      <c r="CF66" s="86">
        <f t="shared" si="22"/>
        <v>0</v>
      </c>
      <c r="CG66" s="86">
        <f t="shared" si="23"/>
        <v>0</v>
      </c>
      <c r="CH66" s="86">
        <f t="shared" si="24"/>
        <v>0</v>
      </c>
      <c r="CI66" s="84">
        <f t="shared" si="5"/>
        <v>0</v>
      </c>
      <c r="CJ66" s="85">
        <f t="shared" si="25"/>
        <v>0</v>
      </c>
      <c r="CK66" s="86">
        <f t="shared" si="26"/>
        <v>0</v>
      </c>
      <c r="CL66" s="86">
        <f t="shared" si="27"/>
        <v>0</v>
      </c>
      <c r="CM66" s="87">
        <f t="shared" si="28"/>
        <v>0</v>
      </c>
      <c r="CO66" s="81"/>
      <c r="CP66" s="92" t="str">
        <f t="shared" si="49"/>
        <v>Gas</v>
      </c>
      <c r="CQ66" s="83"/>
      <c r="CR66" s="84">
        <f t="shared" si="66"/>
        <v>0</v>
      </c>
      <c r="CS66" s="84">
        <f t="shared" si="66"/>
        <v>0</v>
      </c>
      <c r="CT66" s="85">
        <f t="shared" si="65"/>
        <v>0</v>
      </c>
      <c r="CU66" s="86">
        <f t="shared" si="65"/>
        <v>0</v>
      </c>
      <c r="CV66" s="86">
        <f t="shared" si="65"/>
        <v>0</v>
      </c>
      <c r="CW66" s="86">
        <f t="shared" si="65"/>
        <v>0</v>
      </c>
      <c r="CX66" s="86">
        <f t="shared" si="65"/>
        <v>0</v>
      </c>
      <c r="CY66" s="86">
        <f t="shared" si="65"/>
        <v>0</v>
      </c>
      <c r="CZ66" s="86">
        <f t="shared" si="65"/>
        <v>0</v>
      </c>
      <c r="DA66" s="86">
        <f t="shared" si="55"/>
        <v>0</v>
      </c>
      <c r="DB66" s="86">
        <f t="shared" si="55"/>
        <v>0</v>
      </c>
      <c r="DC66" s="86">
        <f t="shared" si="55"/>
        <v>0</v>
      </c>
      <c r="DD66" s="86">
        <f t="shared" si="55"/>
        <v>0</v>
      </c>
      <c r="DE66" s="87">
        <f t="shared" si="55"/>
        <v>0</v>
      </c>
      <c r="DG66" s="81"/>
      <c r="DH66" s="92" t="str">
        <f t="shared" si="50"/>
        <v>Gas</v>
      </c>
      <c r="DI66" s="83"/>
      <c r="DJ66" s="88" t="str">
        <f t="shared" si="64"/>
        <v/>
      </c>
      <c r="DK66" s="88" t="str">
        <f t="shared" si="64"/>
        <v/>
      </c>
      <c r="DL66" s="89" t="str">
        <f t="shared" si="64"/>
        <v/>
      </c>
      <c r="DM66" s="90" t="str">
        <f t="shared" si="64"/>
        <v/>
      </c>
      <c r="DN66" s="90" t="str">
        <f t="shared" si="64"/>
        <v/>
      </c>
      <c r="DO66" s="90" t="str">
        <f t="shared" si="64"/>
        <v/>
      </c>
      <c r="DP66" s="90" t="str">
        <f t="shared" si="64"/>
        <v/>
      </c>
      <c r="DQ66" s="90" t="str">
        <f t="shared" si="64"/>
        <v/>
      </c>
      <c r="DR66" s="90" t="str">
        <f t="shared" si="64"/>
        <v/>
      </c>
      <c r="DS66" s="90" t="str">
        <f t="shared" si="60"/>
        <v/>
      </c>
      <c r="DT66" s="90" t="str">
        <f t="shared" si="60"/>
        <v/>
      </c>
      <c r="DU66" s="90" t="str">
        <f t="shared" si="60"/>
        <v/>
      </c>
      <c r="DV66" s="90" t="str">
        <f t="shared" si="60"/>
        <v/>
      </c>
      <c r="DW66" s="91" t="str">
        <f t="shared" si="60"/>
        <v/>
      </c>
      <c r="DY66" s="180">
        <f t="shared" si="61"/>
        <v>1</v>
      </c>
      <c r="DZ66" s="180" t="str">
        <f t="shared" si="62"/>
        <v>Gas</v>
      </c>
      <c r="EA66" s="181">
        <f t="shared" si="63"/>
        <v>0</v>
      </c>
    </row>
    <row r="67" spans="2:131" ht="11.85" customHeight="1" x14ac:dyDescent="0.15">
      <c r="B67" s="81"/>
      <c r="C67" s="92" t="s">
        <v>134</v>
      </c>
      <c r="D67" s="83"/>
      <c r="E67" s="84">
        <f t="shared" si="8"/>
        <v>0</v>
      </c>
      <c r="F67" s="84">
        <f t="shared" si="9"/>
        <v>0</v>
      </c>
      <c r="G67" s="85">
        <v>0</v>
      </c>
      <c r="H67" s="86">
        <v>0</v>
      </c>
      <c r="I67" s="86">
        <v>0</v>
      </c>
      <c r="J67" s="86"/>
      <c r="K67" s="86"/>
      <c r="L67" s="86"/>
      <c r="M67" s="86"/>
      <c r="N67" s="86"/>
      <c r="O67" s="86"/>
      <c r="P67" s="86"/>
      <c r="Q67" s="86"/>
      <c r="R67" s="87"/>
      <c r="T67" s="81"/>
      <c r="U67" s="92" t="str">
        <f t="shared" si="42"/>
        <v>Glassware</v>
      </c>
      <c r="V67" s="83"/>
      <c r="W67" s="84">
        <f t="shared" si="10"/>
        <v>0</v>
      </c>
      <c r="X67" s="84">
        <f t="shared" si="11"/>
        <v>0</v>
      </c>
      <c r="Y67" s="85">
        <v>0</v>
      </c>
      <c r="Z67" s="86">
        <v>0</v>
      </c>
      <c r="AA67" s="86">
        <v>0</v>
      </c>
      <c r="AB67" s="86">
        <v>0</v>
      </c>
      <c r="AC67" s="86">
        <v>0</v>
      </c>
      <c r="AD67" s="86">
        <v>0</v>
      </c>
      <c r="AE67" s="86">
        <v>0</v>
      </c>
      <c r="AF67" s="86">
        <v>0</v>
      </c>
      <c r="AG67" s="86">
        <v>0</v>
      </c>
      <c r="AH67" s="86">
        <v>0</v>
      </c>
      <c r="AI67" s="86">
        <v>0</v>
      </c>
      <c r="AJ67" s="87">
        <v>0</v>
      </c>
      <c r="AL67" s="81"/>
      <c r="AM67" s="92" t="str">
        <f t="shared" si="44"/>
        <v>Glassware</v>
      </c>
      <c r="AN67" s="83"/>
      <c r="AO67" s="84">
        <f t="shared" si="12"/>
        <v>0</v>
      </c>
      <c r="AP67" s="84">
        <f t="shared" si="13"/>
        <v>0</v>
      </c>
      <c r="AQ67" s="85">
        <v>0</v>
      </c>
      <c r="AR67" s="86">
        <v>0</v>
      </c>
      <c r="AS67" s="86">
        <v>0</v>
      </c>
      <c r="AT67" s="86">
        <v>0</v>
      </c>
      <c r="AU67" s="86">
        <v>0</v>
      </c>
      <c r="AV67" s="86">
        <v>0</v>
      </c>
      <c r="AW67" s="86">
        <v>0</v>
      </c>
      <c r="AX67" s="86">
        <v>0</v>
      </c>
      <c r="AY67" s="86">
        <v>0</v>
      </c>
      <c r="AZ67" s="86">
        <v>0</v>
      </c>
      <c r="BA67" s="86">
        <v>0</v>
      </c>
      <c r="BB67" s="87">
        <v>0</v>
      </c>
      <c r="BD67" s="81"/>
      <c r="BE67" s="92" t="str">
        <f t="shared" si="46"/>
        <v>Glassware</v>
      </c>
      <c r="BF67" s="83"/>
      <c r="BG67" s="84">
        <f t="shared" si="14"/>
        <v>0</v>
      </c>
      <c r="BH67" s="84">
        <f t="shared" si="15"/>
        <v>0</v>
      </c>
      <c r="BI67" s="85">
        <v>0</v>
      </c>
      <c r="BJ67" s="86">
        <v>0</v>
      </c>
      <c r="BK67" s="86">
        <v>0</v>
      </c>
      <c r="BL67" s="86">
        <v>0</v>
      </c>
      <c r="BM67" s="86">
        <v>0</v>
      </c>
      <c r="BN67" s="86">
        <v>0</v>
      </c>
      <c r="BO67" s="86">
        <v>0</v>
      </c>
      <c r="BP67" s="86">
        <v>0</v>
      </c>
      <c r="BQ67" s="86">
        <v>0</v>
      </c>
      <c r="BR67" s="86">
        <v>0</v>
      </c>
      <c r="BS67" s="86">
        <v>0</v>
      </c>
      <c r="BT67" s="87">
        <v>0</v>
      </c>
      <c r="BV67" s="81"/>
      <c r="BW67" s="92" t="str">
        <f t="shared" si="48"/>
        <v>Glassware</v>
      </c>
      <c r="BX67" s="83"/>
      <c r="BY67" s="84">
        <f t="shared" si="16"/>
        <v>0</v>
      </c>
      <c r="BZ67" s="85">
        <f t="shared" si="17"/>
        <v>0</v>
      </c>
      <c r="CA67" s="86">
        <f t="shared" si="18"/>
        <v>0</v>
      </c>
      <c r="CB67" s="86">
        <f t="shared" si="19"/>
        <v>0</v>
      </c>
      <c r="CC67" s="86">
        <f t="shared" si="20"/>
        <v>0</v>
      </c>
      <c r="CD67" s="84">
        <f t="shared" si="4"/>
        <v>0</v>
      </c>
      <c r="CE67" s="85">
        <f t="shared" si="21"/>
        <v>0</v>
      </c>
      <c r="CF67" s="86">
        <f t="shared" si="22"/>
        <v>0</v>
      </c>
      <c r="CG67" s="86">
        <f t="shared" si="23"/>
        <v>0</v>
      </c>
      <c r="CH67" s="86">
        <f t="shared" si="24"/>
        <v>0</v>
      </c>
      <c r="CI67" s="84">
        <f t="shared" si="5"/>
        <v>0</v>
      </c>
      <c r="CJ67" s="85">
        <f t="shared" si="25"/>
        <v>0</v>
      </c>
      <c r="CK67" s="86">
        <f t="shared" si="26"/>
        <v>0</v>
      </c>
      <c r="CL67" s="86">
        <f t="shared" si="27"/>
        <v>0</v>
      </c>
      <c r="CM67" s="87">
        <f t="shared" si="28"/>
        <v>0</v>
      </c>
      <c r="CO67" s="81"/>
      <c r="CP67" s="92" t="str">
        <f t="shared" si="49"/>
        <v>Glassware</v>
      </c>
      <c r="CQ67" s="83"/>
      <c r="CR67" s="84">
        <f t="shared" si="66"/>
        <v>0</v>
      </c>
      <c r="CS67" s="84">
        <f t="shared" si="66"/>
        <v>0</v>
      </c>
      <c r="CT67" s="85">
        <f t="shared" si="65"/>
        <v>0</v>
      </c>
      <c r="CU67" s="86">
        <f t="shared" si="65"/>
        <v>0</v>
      </c>
      <c r="CV67" s="86">
        <f t="shared" si="65"/>
        <v>0</v>
      </c>
      <c r="CW67" s="86">
        <f t="shared" si="65"/>
        <v>0</v>
      </c>
      <c r="CX67" s="86">
        <f t="shared" si="65"/>
        <v>0</v>
      </c>
      <c r="CY67" s="86">
        <f t="shared" si="65"/>
        <v>0</v>
      </c>
      <c r="CZ67" s="86">
        <f t="shared" si="65"/>
        <v>0</v>
      </c>
      <c r="DA67" s="86">
        <f t="shared" si="55"/>
        <v>0</v>
      </c>
      <c r="DB67" s="86">
        <f t="shared" si="55"/>
        <v>0</v>
      </c>
      <c r="DC67" s="86">
        <f t="shared" si="55"/>
        <v>0</v>
      </c>
      <c r="DD67" s="86">
        <f t="shared" si="55"/>
        <v>0</v>
      </c>
      <c r="DE67" s="87">
        <f t="shared" si="55"/>
        <v>0</v>
      </c>
      <c r="DG67" s="81"/>
      <c r="DH67" s="92" t="str">
        <f t="shared" si="50"/>
        <v>Glassware</v>
      </c>
      <c r="DI67" s="83"/>
      <c r="DJ67" s="88" t="str">
        <f t="shared" si="64"/>
        <v/>
      </c>
      <c r="DK67" s="88" t="str">
        <f t="shared" si="64"/>
        <v/>
      </c>
      <c r="DL67" s="89" t="str">
        <f t="shared" si="64"/>
        <v/>
      </c>
      <c r="DM67" s="90" t="str">
        <f t="shared" si="64"/>
        <v/>
      </c>
      <c r="DN67" s="90" t="str">
        <f t="shared" si="64"/>
        <v/>
      </c>
      <c r="DO67" s="90" t="str">
        <f t="shared" si="64"/>
        <v/>
      </c>
      <c r="DP67" s="90" t="str">
        <f t="shared" si="64"/>
        <v/>
      </c>
      <c r="DQ67" s="90" t="str">
        <f t="shared" si="64"/>
        <v/>
      </c>
      <c r="DR67" s="90" t="str">
        <f t="shared" si="64"/>
        <v/>
      </c>
      <c r="DS67" s="90" t="str">
        <f t="shared" si="60"/>
        <v/>
      </c>
      <c r="DT67" s="90" t="str">
        <f t="shared" si="60"/>
        <v/>
      </c>
      <c r="DU67" s="90" t="str">
        <f t="shared" si="60"/>
        <v/>
      </c>
      <c r="DV67" s="90" t="str">
        <f t="shared" si="60"/>
        <v/>
      </c>
      <c r="DW67" s="91" t="str">
        <f t="shared" si="60"/>
        <v/>
      </c>
      <c r="DY67" s="180">
        <f t="shared" si="61"/>
        <v>1</v>
      </c>
      <c r="DZ67" s="180" t="str">
        <f t="shared" si="62"/>
        <v>Glassware</v>
      </c>
      <c r="EA67" s="181">
        <f t="shared" si="63"/>
        <v>0</v>
      </c>
    </row>
    <row r="68" spans="2:131" ht="11.85" customHeight="1" x14ac:dyDescent="0.15">
      <c r="B68" s="81"/>
      <c r="C68" s="92" t="s">
        <v>135</v>
      </c>
      <c r="D68" s="83"/>
      <c r="E68" s="84">
        <f t="shared" si="8"/>
        <v>0</v>
      </c>
      <c r="F68" s="84">
        <f t="shared" si="9"/>
        <v>0</v>
      </c>
      <c r="G68" s="85">
        <v>0</v>
      </c>
      <c r="H68" s="86">
        <v>0</v>
      </c>
      <c r="I68" s="86">
        <v>0</v>
      </c>
      <c r="J68" s="86"/>
      <c r="K68" s="86"/>
      <c r="L68" s="86"/>
      <c r="M68" s="86"/>
      <c r="N68" s="86"/>
      <c r="O68" s="86"/>
      <c r="P68" s="86"/>
      <c r="Q68" s="86"/>
      <c r="R68" s="87"/>
      <c r="T68" s="81"/>
      <c r="U68" s="92" t="str">
        <f t="shared" si="42"/>
        <v>Graphic Design &amp; Prod.</v>
      </c>
      <c r="V68" s="83"/>
      <c r="W68" s="84">
        <f t="shared" si="10"/>
        <v>0</v>
      </c>
      <c r="X68" s="84">
        <f t="shared" si="11"/>
        <v>0</v>
      </c>
      <c r="Y68" s="85">
        <v>0</v>
      </c>
      <c r="Z68" s="86">
        <v>0</v>
      </c>
      <c r="AA68" s="86">
        <v>0</v>
      </c>
      <c r="AB68" s="86">
        <v>0</v>
      </c>
      <c r="AC68" s="86">
        <v>0</v>
      </c>
      <c r="AD68" s="86">
        <v>0</v>
      </c>
      <c r="AE68" s="86">
        <v>0</v>
      </c>
      <c r="AF68" s="86">
        <v>0</v>
      </c>
      <c r="AG68" s="86">
        <v>0</v>
      </c>
      <c r="AH68" s="86">
        <v>0</v>
      </c>
      <c r="AI68" s="86">
        <v>0</v>
      </c>
      <c r="AJ68" s="87">
        <v>0</v>
      </c>
      <c r="AL68" s="81"/>
      <c r="AM68" s="92" t="str">
        <f t="shared" si="44"/>
        <v>Graphic Design &amp; Prod.</v>
      </c>
      <c r="AN68" s="83"/>
      <c r="AO68" s="84">
        <f t="shared" si="12"/>
        <v>0</v>
      </c>
      <c r="AP68" s="84">
        <f t="shared" si="13"/>
        <v>0</v>
      </c>
      <c r="AQ68" s="85">
        <v>0</v>
      </c>
      <c r="AR68" s="86">
        <v>0</v>
      </c>
      <c r="AS68" s="86">
        <v>0</v>
      </c>
      <c r="AT68" s="86">
        <v>0</v>
      </c>
      <c r="AU68" s="86">
        <v>0</v>
      </c>
      <c r="AV68" s="86">
        <v>0</v>
      </c>
      <c r="AW68" s="86">
        <v>0</v>
      </c>
      <c r="AX68" s="86">
        <v>0</v>
      </c>
      <c r="AY68" s="86">
        <v>0</v>
      </c>
      <c r="AZ68" s="86">
        <v>0</v>
      </c>
      <c r="BA68" s="86">
        <v>0</v>
      </c>
      <c r="BB68" s="87">
        <v>0</v>
      </c>
      <c r="BD68" s="81"/>
      <c r="BE68" s="92" t="str">
        <f t="shared" si="46"/>
        <v>Graphic Design &amp; Prod.</v>
      </c>
      <c r="BF68" s="83"/>
      <c r="BG68" s="84">
        <f t="shared" si="14"/>
        <v>0</v>
      </c>
      <c r="BH68" s="84">
        <f t="shared" si="15"/>
        <v>0</v>
      </c>
      <c r="BI68" s="85">
        <v>0</v>
      </c>
      <c r="BJ68" s="86">
        <v>0</v>
      </c>
      <c r="BK68" s="86">
        <v>0</v>
      </c>
      <c r="BL68" s="86">
        <v>0</v>
      </c>
      <c r="BM68" s="86">
        <v>0</v>
      </c>
      <c r="BN68" s="86">
        <v>0</v>
      </c>
      <c r="BO68" s="86">
        <v>0</v>
      </c>
      <c r="BP68" s="86">
        <v>0</v>
      </c>
      <c r="BQ68" s="86">
        <v>0</v>
      </c>
      <c r="BR68" s="86">
        <v>0</v>
      </c>
      <c r="BS68" s="86">
        <v>0</v>
      </c>
      <c r="BT68" s="87">
        <v>0</v>
      </c>
      <c r="BV68" s="81"/>
      <c r="BW68" s="92" t="str">
        <f t="shared" si="48"/>
        <v>Graphic Design &amp; Prod.</v>
      </c>
      <c r="BX68" s="83"/>
      <c r="BY68" s="84">
        <f t="shared" si="16"/>
        <v>0</v>
      </c>
      <c r="BZ68" s="85">
        <f t="shared" si="17"/>
        <v>0</v>
      </c>
      <c r="CA68" s="86">
        <f t="shared" si="18"/>
        <v>0</v>
      </c>
      <c r="CB68" s="86">
        <f t="shared" si="19"/>
        <v>0</v>
      </c>
      <c r="CC68" s="86">
        <f t="shared" si="20"/>
        <v>0</v>
      </c>
      <c r="CD68" s="84">
        <f t="shared" si="4"/>
        <v>0</v>
      </c>
      <c r="CE68" s="85">
        <f t="shared" si="21"/>
        <v>0</v>
      </c>
      <c r="CF68" s="86">
        <f t="shared" si="22"/>
        <v>0</v>
      </c>
      <c r="CG68" s="86">
        <f t="shared" si="23"/>
        <v>0</v>
      </c>
      <c r="CH68" s="86">
        <f t="shared" si="24"/>
        <v>0</v>
      </c>
      <c r="CI68" s="84">
        <f t="shared" si="5"/>
        <v>0</v>
      </c>
      <c r="CJ68" s="85">
        <f t="shared" si="25"/>
        <v>0</v>
      </c>
      <c r="CK68" s="86">
        <f t="shared" si="26"/>
        <v>0</v>
      </c>
      <c r="CL68" s="86">
        <f t="shared" si="27"/>
        <v>0</v>
      </c>
      <c r="CM68" s="87">
        <f t="shared" si="28"/>
        <v>0</v>
      </c>
      <c r="CO68" s="81"/>
      <c r="CP68" s="92" t="str">
        <f t="shared" si="49"/>
        <v>Graphic Design &amp; Prod.</v>
      </c>
      <c r="CQ68" s="83"/>
      <c r="CR68" s="84">
        <f t="shared" si="66"/>
        <v>0</v>
      </c>
      <c r="CS68" s="84">
        <f t="shared" si="66"/>
        <v>0</v>
      </c>
      <c r="CT68" s="85">
        <f t="shared" si="65"/>
        <v>0</v>
      </c>
      <c r="CU68" s="86">
        <f t="shared" si="65"/>
        <v>0</v>
      </c>
      <c r="CV68" s="86">
        <f t="shared" si="65"/>
        <v>0</v>
      </c>
      <c r="CW68" s="86">
        <f t="shared" si="65"/>
        <v>0</v>
      </c>
      <c r="CX68" s="86">
        <f t="shared" si="65"/>
        <v>0</v>
      </c>
      <c r="CY68" s="86">
        <f t="shared" si="65"/>
        <v>0</v>
      </c>
      <c r="CZ68" s="86">
        <f t="shared" si="65"/>
        <v>0</v>
      </c>
      <c r="DA68" s="86">
        <f t="shared" si="55"/>
        <v>0</v>
      </c>
      <c r="DB68" s="86">
        <f t="shared" si="55"/>
        <v>0</v>
      </c>
      <c r="DC68" s="86">
        <f t="shared" si="55"/>
        <v>0</v>
      </c>
      <c r="DD68" s="86">
        <f t="shared" si="55"/>
        <v>0</v>
      </c>
      <c r="DE68" s="87">
        <f t="shared" si="55"/>
        <v>0</v>
      </c>
      <c r="DG68" s="81"/>
      <c r="DH68" s="92" t="str">
        <f t="shared" si="50"/>
        <v>Graphic Design &amp; Prod.</v>
      </c>
      <c r="DI68" s="83"/>
      <c r="DJ68" s="88" t="str">
        <f t="shared" si="64"/>
        <v/>
      </c>
      <c r="DK68" s="88" t="str">
        <f t="shared" si="64"/>
        <v/>
      </c>
      <c r="DL68" s="89" t="str">
        <f t="shared" si="64"/>
        <v/>
      </c>
      <c r="DM68" s="90" t="str">
        <f t="shared" si="64"/>
        <v/>
      </c>
      <c r="DN68" s="90" t="str">
        <f t="shared" si="64"/>
        <v/>
      </c>
      <c r="DO68" s="90" t="str">
        <f t="shared" si="64"/>
        <v/>
      </c>
      <c r="DP68" s="90" t="str">
        <f t="shared" si="64"/>
        <v/>
      </c>
      <c r="DQ68" s="90" t="str">
        <f t="shared" si="64"/>
        <v/>
      </c>
      <c r="DR68" s="90" t="str">
        <f t="shared" si="64"/>
        <v/>
      </c>
      <c r="DS68" s="90" t="str">
        <f t="shared" si="60"/>
        <v/>
      </c>
      <c r="DT68" s="90" t="str">
        <f t="shared" si="60"/>
        <v/>
      </c>
      <c r="DU68" s="90" t="str">
        <f t="shared" si="60"/>
        <v/>
      </c>
      <c r="DV68" s="90" t="str">
        <f t="shared" si="60"/>
        <v/>
      </c>
      <c r="DW68" s="91" t="str">
        <f t="shared" si="60"/>
        <v/>
      </c>
      <c r="DY68" s="180">
        <f t="shared" si="61"/>
        <v>1</v>
      </c>
      <c r="DZ68" s="180" t="str">
        <f t="shared" si="62"/>
        <v>Graphic Design &amp; Prod.</v>
      </c>
      <c r="EA68" s="181">
        <f t="shared" si="63"/>
        <v>0</v>
      </c>
    </row>
    <row r="69" spans="2:131" ht="11.85" customHeight="1" x14ac:dyDescent="0.15">
      <c r="B69" s="81"/>
      <c r="C69" s="92" t="s">
        <v>136</v>
      </c>
      <c r="D69" s="83"/>
      <c r="E69" s="84">
        <f t="shared" si="8"/>
        <v>0</v>
      </c>
      <c r="F69" s="84">
        <f t="shared" si="9"/>
        <v>0</v>
      </c>
      <c r="G69" s="85">
        <v>0</v>
      </c>
      <c r="H69" s="86">
        <v>0</v>
      </c>
      <c r="I69" s="86">
        <v>0</v>
      </c>
      <c r="J69" s="86"/>
      <c r="K69" s="86"/>
      <c r="L69" s="86"/>
      <c r="M69" s="86"/>
      <c r="N69" s="86"/>
      <c r="O69" s="86"/>
      <c r="P69" s="86"/>
      <c r="Q69" s="86"/>
      <c r="R69" s="87"/>
      <c r="T69" s="81"/>
      <c r="U69" s="92" t="str">
        <f t="shared" si="42"/>
        <v>Grounds &amp; Landscape</v>
      </c>
      <c r="V69" s="83"/>
      <c r="W69" s="84">
        <f t="shared" si="10"/>
        <v>0</v>
      </c>
      <c r="X69" s="84">
        <f t="shared" si="11"/>
        <v>0</v>
      </c>
      <c r="Y69" s="85">
        <v>0</v>
      </c>
      <c r="Z69" s="86">
        <v>0</v>
      </c>
      <c r="AA69" s="86">
        <v>0</v>
      </c>
      <c r="AB69" s="86">
        <v>0</v>
      </c>
      <c r="AC69" s="86">
        <v>0</v>
      </c>
      <c r="AD69" s="86">
        <v>0</v>
      </c>
      <c r="AE69" s="86">
        <v>0</v>
      </c>
      <c r="AF69" s="86">
        <v>0</v>
      </c>
      <c r="AG69" s="86">
        <v>0</v>
      </c>
      <c r="AH69" s="86">
        <v>0</v>
      </c>
      <c r="AI69" s="86">
        <v>0</v>
      </c>
      <c r="AJ69" s="87">
        <v>0</v>
      </c>
      <c r="AL69" s="81"/>
      <c r="AM69" s="92" t="str">
        <f t="shared" si="44"/>
        <v>Grounds &amp; Landscape</v>
      </c>
      <c r="AN69" s="83"/>
      <c r="AO69" s="84">
        <f t="shared" si="12"/>
        <v>0</v>
      </c>
      <c r="AP69" s="84">
        <f t="shared" si="13"/>
        <v>0</v>
      </c>
      <c r="AQ69" s="85">
        <v>0</v>
      </c>
      <c r="AR69" s="86">
        <v>0</v>
      </c>
      <c r="AS69" s="86">
        <v>0</v>
      </c>
      <c r="AT69" s="86">
        <v>0</v>
      </c>
      <c r="AU69" s="86">
        <v>0</v>
      </c>
      <c r="AV69" s="86">
        <v>0</v>
      </c>
      <c r="AW69" s="86">
        <v>0</v>
      </c>
      <c r="AX69" s="86">
        <v>0</v>
      </c>
      <c r="AY69" s="86">
        <v>0</v>
      </c>
      <c r="AZ69" s="86">
        <v>0</v>
      </c>
      <c r="BA69" s="86">
        <v>0</v>
      </c>
      <c r="BB69" s="87">
        <v>0</v>
      </c>
      <c r="BD69" s="81"/>
      <c r="BE69" s="92" t="str">
        <f t="shared" si="46"/>
        <v>Grounds &amp; Landscape</v>
      </c>
      <c r="BF69" s="83"/>
      <c r="BG69" s="84">
        <f t="shared" si="14"/>
        <v>0</v>
      </c>
      <c r="BH69" s="84">
        <f t="shared" si="15"/>
        <v>0</v>
      </c>
      <c r="BI69" s="85">
        <v>0</v>
      </c>
      <c r="BJ69" s="86">
        <v>0</v>
      </c>
      <c r="BK69" s="86">
        <v>0</v>
      </c>
      <c r="BL69" s="86">
        <v>0</v>
      </c>
      <c r="BM69" s="86">
        <v>0</v>
      </c>
      <c r="BN69" s="86">
        <v>0</v>
      </c>
      <c r="BO69" s="86">
        <v>0</v>
      </c>
      <c r="BP69" s="86">
        <v>0</v>
      </c>
      <c r="BQ69" s="86">
        <v>0</v>
      </c>
      <c r="BR69" s="86">
        <v>0</v>
      </c>
      <c r="BS69" s="86">
        <v>0</v>
      </c>
      <c r="BT69" s="87">
        <v>0</v>
      </c>
      <c r="BV69" s="81"/>
      <c r="BW69" s="92" t="str">
        <f t="shared" si="48"/>
        <v>Grounds &amp; Landscape</v>
      </c>
      <c r="BX69" s="83"/>
      <c r="BY69" s="84">
        <f t="shared" si="16"/>
        <v>0</v>
      </c>
      <c r="BZ69" s="85">
        <f t="shared" si="17"/>
        <v>0</v>
      </c>
      <c r="CA69" s="86">
        <f t="shared" si="18"/>
        <v>0</v>
      </c>
      <c r="CB69" s="86">
        <f t="shared" si="19"/>
        <v>0</v>
      </c>
      <c r="CC69" s="86">
        <f t="shared" si="20"/>
        <v>0</v>
      </c>
      <c r="CD69" s="84">
        <f t="shared" si="4"/>
        <v>0</v>
      </c>
      <c r="CE69" s="85">
        <f t="shared" si="21"/>
        <v>0</v>
      </c>
      <c r="CF69" s="86">
        <f t="shared" si="22"/>
        <v>0</v>
      </c>
      <c r="CG69" s="86">
        <f t="shared" si="23"/>
        <v>0</v>
      </c>
      <c r="CH69" s="86">
        <f t="shared" si="24"/>
        <v>0</v>
      </c>
      <c r="CI69" s="84">
        <f t="shared" si="5"/>
        <v>0</v>
      </c>
      <c r="CJ69" s="85">
        <f t="shared" si="25"/>
        <v>0</v>
      </c>
      <c r="CK69" s="86">
        <f t="shared" si="26"/>
        <v>0</v>
      </c>
      <c r="CL69" s="86">
        <f t="shared" si="27"/>
        <v>0</v>
      </c>
      <c r="CM69" s="87">
        <f t="shared" si="28"/>
        <v>0</v>
      </c>
      <c r="CO69" s="81"/>
      <c r="CP69" s="92" t="str">
        <f t="shared" si="49"/>
        <v>Grounds &amp; Landscape</v>
      </c>
      <c r="CQ69" s="83"/>
      <c r="CR69" s="84">
        <f t="shared" si="66"/>
        <v>0</v>
      </c>
      <c r="CS69" s="84">
        <f t="shared" si="66"/>
        <v>0</v>
      </c>
      <c r="CT69" s="85">
        <f t="shared" si="65"/>
        <v>0</v>
      </c>
      <c r="CU69" s="86">
        <f t="shared" si="65"/>
        <v>0</v>
      </c>
      <c r="CV69" s="86">
        <f t="shared" si="65"/>
        <v>0</v>
      </c>
      <c r="CW69" s="86">
        <f t="shared" si="65"/>
        <v>0</v>
      </c>
      <c r="CX69" s="86">
        <f t="shared" si="65"/>
        <v>0</v>
      </c>
      <c r="CY69" s="86">
        <f t="shared" si="65"/>
        <v>0</v>
      </c>
      <c r="CZ69" s="86">
        <f t="shared" si="65"/>
        <v>0</v>
      </c>
      <c r="DA69" s="86">
        <f t="shared" si="55"/>
        <v>0</v>
      </c>
      <c r="DB69" s="86">
        <f t="shared" si="55"/>
        <v>0</v>
      </c>
      <c r="DC69" s="86">
        <f t="shared" si="55"/>
        <v>0</v>
      </c>
      <c r="DD69" s="86">
        <f t="shared" si="55"/>
        <v>0</v>
      </c>
      <c r="DE69" s="87">
        <f t="shared" si="55"/>
        <v>0</v>
      </c>
      <c r="DG69" s="81"/>
      <c r="DH69" s="92" t="str">
        <f t="shared" si="50"/>
        <v>Grounds &amp; Landscape</v>
      </c>
      <c r="DI69" s="83"/>
      <c r="DJ69" s="88" t="str">
        <f t="shared" si="64"/>
        <v/>
      </c>
      <c r="DK69" s="88" t="str">
        <f t="shared" si="64"/>
        <v/>
      </c>
      <c r="DL69" s="89" t="str">
        <f t="shared" si="64"/>
        <v/>
      </c>
      <c r="DM69" s="90" t="str">
        <f t="shared" si="64"/>
        <v/>
      </c>
      <c r="DN69" s="90" t="str">
        <f t="shared" si="64"/>
        <v/>
      </c>
      <c r="DO69" s="90" t="str">
        <f t="shared" si="64"/>
        <v/>
      </c>
      <c r="DP69" s="90" t="str">
        <f t="shared" si="64"/>
        <v/>
      </c>
      <c r="DQ69" s="90" t="str">
        <f t="shared" si="64"/>
        <v/>
      </c>
      <c r="DR69" s="90" t="str">
        <f t="shared" si="64"/>
        <v/>
      </c>
      <c r="DS69" s="90" t="str">
        <f t="shared" si="60"/>
        <v/>
      </c>
      <c r="DT69" s="90" t="str">
        <f t="shared" si="60"/>
        <v/>
      </c>
      <c r="DU69" s="90" t="str">
        <f t="shared" si="60"/>
        <v/>
      </c>
      <c r="DV69" s="90" t="str">
        <f t="shared" si="60"/>
        <v/>
      </c>
      <c r="DW69" s="91" t="str">
        <f t="shared" si="60"/>
        <v/>
      </c>
      <c r="DY69" s="180">
        <f t="shared" si="61"/>
        <v>1</v>
      </c>
      <c r="DZ69" s="180" t="str">
        <f t="shared" si="62"/>
        <v>Grounds &amp; Landscape</v>
      </c>
      <c r="EA69" s="181">
        <f t="shared" si="63"/>
        <v>0</v>
      </c>
    </row>
    <row r="70" spans="2:131" ht="11.85" customHeight="1" x14ac:dyDescent="0.15">
      <c r="B70" s="81"/>
      <c r="C70" s="92" t="s">
        <v>137</v>
      </c>
      <c r="D70" s="83"/>
      <c r="E70" s="84">
        <f t="shared" si="8"/>
        <v>0</v>
      </c>
      <c r="F70" s="84">
        <f t="shared" si="9"/>
        <v>0</v>
      </c>
      <c r="G70" s="85">
        <v>0</v>
      </c>
      <c r="H70" s="86">
        <v>0</v>
      </c>
      <c r="I70" s="86">
        <v>0</v>
      </c>
      <c r="J70" s="86"/>
      <c r="K70" s="86"/>
      <c r="L70" s="86"/>
      <c r="M70" s="86"/>
      <c r="N70" s="86"/>
      <c r="O70" s="86"/>
      <c r="P70" s="86"/>
      <c r="Q70" s="86"/>
      <c r="R70" s="87"/>
      <c r="T70" s="81"/>
      <c r="U70" s="92" t="str">
        <f t="shared" si="42"/>
        <v>Guest Relocation</v>
      </c>
      <c r="V70" s="83"/>
      <c r="W70" s="84">
        <f t="shared" si="10"/>
        <v>0</v>
      </c>
      <c r="X70" s="84">
        <f t="shared" si="11"/>
        <v>0</v>
      </c>
      <c r="Y70" s="85">
        <v>0</v>
      </c>
      <c r="Z70" s="86">
        <v>0</v>
      </c>
      <c r="AA70" s="86">
        <v>0</v>
      </c>
      <c r="AB70" s="86">
        <v>0</v>
      </c>
      <c r="AC70" s="86">
        <v>0</v>
      </c>
      <c r="AD70" s="86">
        <v>0</v>
      </c>
      <c r="AE70" s="86">
        <v>0</v>
      </c>
      <c r="AF70" s="86">
        <v>0</v>
      </c>
      <c r="AG70" s="86">
        <v>0</v>
      </c>
      <c r="AH70" s="86">
        <v>0</v>
      </c>
      <c r="AI70" s="86">
        <v>0</v>
      </c>
      <c r="AJ70" s="87">
        <v>0</v>
      </c>
      <c r="AL70" s="81"/>
      <c r="AM70" s="92" t="str">
        <f t="shared" si="44"/>
        <v>Guest Relocation</v>
      </c>
      <c r="AN70" s="83"/>
      <c r="AO70" s="84">
        <f t="shared" si="12"/>
        <v>0</v>
      </c>
      <c r="AP70" s="84">
        <f t="shared" si="13"/>
        <v>0</v>
      </c>
      <c r="AQ70" s="85">
        <v>0</v>
      </c>
      <c r="AR70" s="86">
        <v>0</v>
      </c>
      <c r="AS70" s="86">
        <v>0</v>
      </c>
      <c r="AT70" s="86">
        <v>0</v>
      </c>
      <c r="AU70" s="86">
        <v>0</v>
      </c>
      <c r="AV70" s="86">
        <v>0</v>
      </c>
      <c r="AW70" s="86">
        <v>0</v>
      </c>
      <c r="AX70" s="86">
        <v>0</v>
      </c>
      <c r="AY70" s="86">
        <v>0</v>
      </c>
      <c r="AZ70" s="86">
        <v>0</v>
      </c>
      <c r="BA70" s="86">
        <v>0</v>
      </c>
      <c r="BB70" s="87">
        <v>0</v>
      </c>
      <c r="BD70" s="81"/>
      <c r="BE70" s="92" t="str">
        <f t="shared" si="46"/>
        <v>Guest Relocation</v>
      </c>
      <c r="BF70" s="83"/>
      <c r="BG70" s="84">
        <f t="shared" si="14"/>
        <v>0</v>
      </c>
      <c r="BH70" s="84">
        <f t="shared" si="15"/>
        <v>0</v>
      </c>
      <c r="BI70" s="85">
        <v>0</v>
      </c>
      <c r="BJ70" s="86">
        <v>0</v>
      </c>
      <c r="BK70" s="86">
        <v>0</v>
      </c>
      <c r="BL70" s="86">
        <v>0</v>
      </c>
      <c r="BM70" s="86">
        <v>0</v>
      </c>
      <c r="BN70" s="86">
        <v>0</v>
      </c>
      <c r="BO70" s="86">
        <v>0</v>
      </c>
      <c r="BP70" s="86">
        <v>0</v>
      </c>
      <c r="BQ70" s="86">
        <v>0</v>
      </c>
      <c r="BR70" s="86">
        <v>0</v>
      </c>
      <c r="BS70" s="86">
        <v>0</v>
      </c>
      <c r="BT70" s="87">
        <v>0</v>
      </c>
      <c r="BV70" s="81"/>
      <c r="BW70" s="92" t="str">
        <f t="shared" si="48"/>
        <v>Guest Relocation</v>
      </c>
      <c r="BX70" s="83"/>
      <c r="BY70" s="84">
        <f t="shared" si="16"/>
        <v>0</v>
      </c>
      <c r="BZ70" s="85">
        <f t="shared" si="17"/>
        <v>0</v>
      </c>
      <c r="CA70" s="86">
        <f t="shared" si="18"/>
        <v>0</v>
      </c>
      <c r="CB70" s="86">
        <f t="shared" si="19"/>
        <v>0</v>
      </c>
      <c r="CC70" s="86">
        <f t="shared" si="20"/>
        <v>0</v>
      </c>
      <c r="CD70" s="84">
        <f t="shared" si="4"/>
        <v>0</v>
      </c>
      <c r="CE70" s="85">
        <f t="shared" si="21"/>
        <v>0</v>
      </c>
      <c r="CF70" s="86">
        <f t="shared" si="22"/>
        <v>0</v>
      </c>
      <c r="CG70" s="86">
        <f t="shared" si="23"/>
        <v>0</v>
      </c>
      <c r="CH70" s="86">
        <f t="shared" si="24"/>
        <v>0</v>
      </c>
      <c r="CI70" s="84">
        <f t="shared" si="5"/>
        <v>0</v>
      </c>
      <c r="CJ70" s="85">
        <f t="shared" si="25"/>
        <v>0</v>
      </c>
      <c r="CK70" s="86">
        <f t="shared" si="26"/>
        <v>0</v>
      </c>
      <c r="CL70" s="86">
        <f t="shared" si="27"/>
        <v>0</v>
      </c>
      <c r="CM70" s="87">
        <f t="shared" si="28"/>
        <v>0</v>
      </c>
      <c r="CO70" s="81"/>
      <c r="CP70" s="92" t="str">
        <f t="shared" si="49"/>
        <v>Guest Relocation</v>
      </c>
      <c r="CQ70" s="83"/>
      <c r="CR70" s="84">
        <f t="shared" si="66"/>
        <v>0</v>
      </c>
      <c r="CS70" s="84">
        <f t="shared" si="66"/>
        <v>0</v>
      </c>
      <c r="CT70" s="85">
        <f t="shared" si="65"/>
        <v>0</v>
      </c>
      <c r="CU70" s="86">
        <f t="shared" si="65"/>
        <v>0</v>
      </c>
      <c r="CV70" s="86">
        <f t="shared" si="65"/>
        <v>0</v>
      </c>
      <c r="CW70" s="86">
        <f t="shared" si="65"/>
        <v>0</v>
      </c>
      <c r="CX70" s="86">
        <f t="shared" si="65"/>
        <v>0</v>
      </c>
      <c r="CY70" s="86">
        <f t="shared" si="65"/>
        <v>0</v>
      </c>
      <c r="CZ70" s="86">
        <f t="shared" si="65"/>
        <v>0</v>
      </c>
      <c r="DA70" s="86">
        <f t="shared" si="55"/>
        <v>0</v>
      </c>
      <c r="DB70" s="86">
        <f t="shared" si="55"/>
        <v>0</v>
      </c>
      <c r="DC70" s="86">
        <f t="shared" si="55"/>
        <v>0</v>
      </c>
      <c r="DD70" s="86">
        <f t="shared" si="55"/>
        <v>0</v>
      </c>
      <c r="DE70" s="87">
        <f t="shared" si="55"/>
        <v>0</v>
      </c>
      <c r="DG70" s="81"/>
      <c r="DH70" s="92" t="str">
        <f t="shared" si="50"/>
        <v>Guest Relocation</v>
      </c>
      <c r="DI70" s="83"/>
      <c r="DJ70" s="88" t="str">
        <f t="shared" si="64"/>
        <v/>
      </c>
      <c r="DK70" s="88" t="str">
        <f t="shared" si="64"/>
        <v/>
      </c>
      <c r="DL70" s="89" t="str">
        <f t="shared" si="64"/>
        <v/>
      </c>
      <c r="DM70" s="90" t="str">
        <f t="shared" si="64"/>
        <v/>
      </c>
      <c r="DN70" s="90" t="str">
        <f t="shared" si="64"/>
        <v/>
      </c>
      <c r="DO70" s="90" t="str">
        <f t="shared" si="64"/>
        <v/>
      </c>
      <c r="DP70" s="90" t="str">
        <f t="shared" si="64"/>
        <v/>
      </c>
      <c r="DQ70" s="90" t="str">
        <f t="shared" si="64"/>
        <v/>
      </c>
      <c r="DR70" s="90" t="str">
        <f t="shared" si="64"/>
        <v/>
      </c>
      <c r="DS70" s="90" t="str">
        <f t="shared" si="60"/>
        <v/>
      </c>
      <c r="DT70" s="90" t="str">
        <f t="shared" si="60"/>
        <v/>
      </c>
      <c r="DU70" s="90" t="str">
        <f t="shared" si="60"/>
        <v/>
      </c>
      <c r="DV70" s="90" t="str">
        <f t="shared" si="60"/>
        <v/>
      </c>
      <c r="DW70" s="91" t="str">
        <f t="shared" si="60"/>
        <v/>
      </c>
      <c r="DY70" s="180">
        <f t="shared" si="61"/>
        <v>1</v>
      </c>
      <c r="DZ70" s="180" t="str">
        <f t="shared" si="62"/>
        <v>Guest Relocation</v>
      </c>
      <c r="EA70" s="181">
        <f t="shared" si="63"/>
        <v>0</v>
      </c>
    </row>
    <row r="71" spans="2:131" ht="11.85" customHeight="1" x14ac:dyDescent="0.15">
      <c r="B71" s="81"/>
      <c r="C71" s="92" t="s">
        <v>138</v>
      </c>
      <c r="D71" s="83"/>
      <c r="E71" s="84">
        <f t="shared" si="8"/>
        <v>0</v>
      </c>
      <c r="F71" s="84">
        <f t="shared" si="9"/>
        <v>0</v>
      </c>
      <c r="G71" s="85">
        <v>0</v>
      </c>
      <c r="H71" s="86">
        <v>0</v>
      </c>
      <c r="I71" s="86">
        <v>0</v>
      </c>
      <c r="J71" s="86"/>
      <c r="K71" s="86"/>
      <c r="L71" s="86"/>
      <c r="M71" s="86"/>
      <c r="N71" s="86"/>
      <c r="O71" s="86"/>
      <c r="P71" s="86"/>
      <c r="Q71" s="86"/>
      <c r="R71" s="87"/>
      <c r="T71" s="81"/>
      <c r="U71" s="92" t="str">
        <f t="shared" si="42"/>
        <v>Guest Supplies</v>
      </c>
      <c r="V71" s="83"/>
      <c r="W71" s="84">
        <f t="shared" si="10"/>
        <v>0</v>
      </c>
      <c r="X71" s="84">
        <f t="shared" si="11"/>
        <v>0</v>
      </c>
      <c r="Y71" s="85">
        <v>0</v>
      </c>
      <c r="Z71" s="86">
        <v>0</v>
      </c>
      <c r="AA71" s="86">
        <v>0</v>
      </c>
      <c r="AB71" s="86">
        <v>0</v>
      </c>
      <c r="AC71" s="86">
        <v>0</v>
      </c>
      <c r="AD71" s="86">
        <v>0</v>
      </c>
      <c r="AE71" s="86">
        <v>0</v>
      </c>
      <c r="AF71" s="86">
        <v>0</v>
      </c>
      <c r="AG71" s="86">
        <v>0</v>
      </c>
      <c r="AH71" s="86">
        <v>0</v>
      </c>
      <c r="AI71" s="86">
        <v>0</v>
      </c>
      <c r="AJ71" s="87">
        <v>0</v>
      </c>
      <c r="AL71" s="81"/>
      <c r="AM71" s="92" t="str">
        <f t="shared" si="44"/>
        <v>Guest Supplies</v>
      </c>
      <c r="AN71" s="83"/>
      <c r="AO71" s="84">
        <f t="shared" si="12"/>
        <v>0</v>
      </c>
      <c r="AP71" s="84">
        <f t="shared" si="13"/>
        <v>0</v>
      </c>
      <c r="AQ71" s="85">
        <v>0</v>
      </c>
      <c r="AR71" s="86">
        <v>0</v>
      </c>
      <c r="AS71" s="86">
        <v>0</v>
      </c>
      <c r="AT71" s="86">
        <v>0</v>
      </c>
      <c r="AU71" s="86">
        <v>0</v>
      </c>
      <c r="AV71" s="86">
        <v>0</v>
      </c>
      <c r="AW71" s="86">
        <v>0</v>
      </c>
      <c r="AX71" s="86">
        <v>0</v>
      </c>
      <c r="AY71" s="86">
        <v>0</v>
      </c>
      <c r="AZ71" s="86">
        <v>0</v>
      </c>
      <c r="BA71" s="86">
        <v>0</v>
      </c>
      <c r="BB71" s="87">
        <v>0</v>
      </c>
      <c r="BD71" s="81"/>
      <c r="BE71" s="92" t="str">
        <f t="shared" si="46"/>
        <v>Guest Supplies</v>
      </c>
      <c r="BF71" s="83"/>
      <c r="BG71" s="84">
        <f t="shared" si="14"/>
        <v>0</v>
      </c>
      <c r="BH71" s="84">
        <f t="shared" si="15"/>
        <v>0</v>
      </c>
      <c r="BI71" s="85">
        <v>0</v>
      </c>
      <c r="BJ71" s="86">
        <v>0</v>
      </c>
      <c r="BK71" s="86">
        <v>0</v>
      </c>
      <c r="BL71" s="86">
        <v>0</v>
      </c>
      <c r="BM71" s="86">
        <v>0</v>
      </c>
      <c r="BN71" s="86">
        <v>0</v>
      </c>
      <c r="BO71" s="86">
        <v>0</v>
      </c>
      <c r="BP71" s="86">
        <v>0</v>
      </c>
      <c r="BQ71" s="86">
        <v>0</v>
      </c>
      <c r="BR71" s="86">
        <v>0</v>
      </c>
      <c r="BS71" s="86">
        <v>0</v>
      </c>
      <c r="BT71" s="87">
        <v>0</v>
      </c>
      <c r="BV71" s="81"/>
      <c r="BW71" s="92" t="str">
        <f t="shared" si="48"/>
        <v>Guest Supplies</v>
      </c>
      <c r="BX71" s="83"/>
      <c r="BY71" s="84">
        <f t="shared" si="16"/>
        <v>0</v>
      </c>
      <c r="BZ71" s="85">
        <f t="shared" si="17"/>
        <v>0</v>
      </c>
      <c r="CA71" s="86">
        <f t="shared" si="18"/>
        <v>0</v>
      </c>
      <c r="CB71" s="86">
        <f t="shared" si="19"/>
        <v>0</v>
      </c>
      <c r="CC71" s="86">
        <f t="shared" si="20"/>
        <v>0</v>
      </c>
      <c r="CD71" s="84">
        <f t="shared" si="4"/>
        <v>0</v>
      </c>
      <c r="CE71" s="85">
        <f t="shared" si="21"/>
        <v>0</v>
      </c>
      <c r="CF71" s="86">
        <f t="shared" si="22"/>
        <v>0</v>
      </c>
      <c r="CG71" s="86">
        <f t="shared" si="23"/>
        <v>0</v>
      </c>
      <c r="CH71" s="86">
        <f t="shared" si="24"/>
        <v>0</v>
      </c>
      <c r="CI71" s="84">
        <f t="shared" si="5"/>
        <v>0</v>
      </c>
      <c r="CJ71" s="85">
        <f t="shared" si="25"/>
        <v>0</v>
      </c>
      <c r="CK71" s="86">
        <f t="shared" si="26"/>
        <v>0</v>
      </c>
      <c r="CL71" s="86">
        <f t="shared" si="27"/>
        <v>0</v>
      </c>
      <c r="CM71" s="87">
        <f t="shared" si="28"/>
        <v>0</v>
      </c>
      <c r="CO71" s="81"/>
      <c r="CP71" s="92" t="str">
        <f t="shared" si="49"/>
        <v>Guest Supplies</v>
      </c>
      <c r="CQ71" s="83"/>
      <c r="CR71" s="84">
        <f t="shared" si="66"/>
        <v>0</v>
      </c>
      <c r="CS71" s="84">
        <f t="shared" si="66"/>
        <v>0</v>
      </c>
      <c r="CT71" s="85">
        <f t="shared" si="65"/>
        <v>0</v>
      </c>
      <c r="CU71" s="86">
        <f t="shared" si="65"/>
        <v>0</v>
      </c>
      <c r="CV71" s="86">
        <f t="shared" si="65"/>
        <v>0</v>
      </c>
      <c r="CW71" s="86">
        <f t="shared" si="65"/>
        <v>0</v>
      </c>
      <c r="CX71" s="86">
        <f t="shared" si="65"/>
        <v>0</v>
      </c>
      <c r="CY71" s="86">
        <f t="shared" si="65"/>
        <v>0</v>
      </c>
      <c r="CZ71" s="86">
        <f t="shared" si="65"/>
        <v>0</v>
      </c>
      <c r="DA71" s="86">
        <f t="shared" si="55"/>
        <v>0</v>
      </c>
      <c r="DB71" s="86">
        <f t="shared" si="55"/>
        <v>0</v>
      </c>
      <c r="DC71" s="86">
        <f t="shared" si="55"/>
        <v>0</v>
      </c>
      <c r="DD71" s="86">
        <f t="shared" si="55"/>
        <v>0</v>
      </c>
      <c r="DE71" s="87">
        <f t="shared" si="55"/>
        <v>0</v>
      </c>
      <c r="DG71" s="81"/>
      <c r="DH71" s="92" t="str">
        <f t="shared" si="50"/>
        <v>Guest Supplies</v>
      </c>
      <c r="DI71" s="83"/>
      <c r="DJ71" s="88" t="str">
        <f t="shared" si="64"/>
        <v/>
      </c>
      <c r="DK71" s="88" t="str">
        <f t="shared" si="64"/>
        <v/>
      </c>
      <c r="DL71" s="89" t="str">
        <f t="shared" si="64"/>
        <v/>
      </c>
      <c r="DM71" s="90" t="str">
        <f t="shared" si="64"/>
        <v/>
      </c>
      <c r="DN71" s="90" t="str">
        <f t="shared" si="64"/>
        <v/>
      </c>
      <c r="DO71" s="90" t="str">
        <f t="shared" si="64"/>
        <v/>
      </c>
      <c r="DP71" s="90" t="str">
        <f t="shared" si="64"/>
        <v/>
      </c>
      <c r="DQ71" s="90" t="str">
        <f t="shared" si="64"/>
        <v/>
      </c>
      <c r="DR71" s="90" t="str">
        <f t="shared" si="64"/>
        <v/>
      </c>
      <c r="DS71" s="90" t="str">
        <f t="shared" si="60"/>
        <v/>
      </c>
      <c r="DT71" s="90" t="str">
        <f t="shared" si="60"/>
        <v/>
      </c>
      <c r="DU71" s="90" t="str">
        <f t="shared" si="60"/>
        <v/>
      </c>
      <c r="DV71" s="90" t="str">
        <f t="shared" si="60"/>
        <v/>
      </c>
      <c r="DW71" s="91" t="str">
        <f t="shared" si="60"/>
        <v/>
      </c>
      <c r="DY71" s="180">
        <f t="shared" si="61"/>
        <v>1</v>
      </c>
      <c r="DZ71" s="180" t="str">
        <f t="shared" si="62"/>
        <v>Guest Supplies</v>
      </c>
      <c r="EA71" s="181">
        <f t="shared" si="63"/>
        <v>0</v>
      </c>
    </row>
    <row r="72" spans="2:131" ht="11.85" customHeight="1" x14ac:dyDescent="0.15">
      <c r="B72" s="81"/>
      <c r="C72" s="92" t="s">
        <v>139</v>
      </c>
      <c r="D72" s="83"/>
      <c r="E72" s="84">
        <f t="shared" ref="E72:E118" si="67">SUM(G72:R72)</f>
        <v>0</v>
      </c>
      <c r="F72" s="84">
        <f t="shared" ref="F72:F118" si="68">SUMPRODUCT((G$6:R$6&lt;=F$6)*(G72:R72))</f>
        <v>0</v>
      </c>
      <c r="G72" s="85">
        <v>0</v>
      </c>
      <c r="H72" s="86">
        <v>0</v>
      </c>
      <c r="I72" s="86">
        <v>0</v>
      </c>
      <c r="J72" s="86"/>
      <c r="K72" s="86"/>
      <c r="L72" s="86"/>
      <c r="M72" s="86"/>
      <c r="N72" s="86"/>
      <c r="O72" s="86"/>
      <c r="P72" s="86"/>
      <c r="Q72" s="86"/>
      <c r="R72" s="87"/>
      <c r="T72" s="81"/>
      <c r="U72" s="92" t="str">
        <f t="shared" si="42"/>
        <v>In-House - Meals &amp; Entertainment</v>
      </c>
      <c r="V72" s="83"/>
      <c r="W72" s="84">
        <f t="shared" ref="W72:W118" si="69">SUM(Y72:AJ72)</f>
        <v>0</v>
      </c>
      <c r="X72" s="84">
        <f t="shared" ref="X72:X118" si="70">SUMPRODUCT((Y$6:AJ$6&lt;=X$6)*(Y72:AJ72))</f>
        <v>0</v>
      </c>
      <c r="Y72" s="85">
        <v>0</v>
      </c>
      <c r="Z72" s="86">
        <v>0</v>
      </c>
      <c r="AA72" s="86">
        <v>0</v>
      </c>
      <c r="AB72" s="86">
        <v>0</v>
      </c>
      <c r="AC72" s="86">
        <v>0</v>
      </c>
      <c r="AD72" s="86">
        <v>0</v>
      </c>
      <c r="AE72" s="86">
        <v>0</v>
      </c>
      <c r="AF72" s="86">
        <v>0</v>
      </c>
      <c r="AG72" s="86">
        <v>0</v>
      </c>
      <c r="AH72" s="86">
        <v>0</v>
      </c>
      <c r="AI72" s="86">
        <v>0</v>
      </c>
      <c r="AJ72" s="87">
        <v>0</v>
      </c>
      <c r="AL72" s="81"/>
      <c r="AM72" s="92" t="str">
        <f t="shared" si="44"/>
        <v>In-House - Meals &amp; Entertainment</v>
      </c>
      <c r="AN72" s="83"/>
      <c r="AO72" s="84">
        <f t="shared" ref="AO72:AO118" si="71">SUM(AQ72:BB72)</f>
        <v>0</v>
      </c>
      <c r="AP72" s="84">
        <f t="shared" ref="AP72:AP118" si="72">SUMPRODUCT((AQ$6:BB$6&lt;=AP$6)*(AQ72:BB72))</f>
        <v>0</v>
      </c>
      <c r="AQ72" s="85">
        <v>0</v>
      </c>
      <c r="AR72" s="86">
        <v>0</v>
      </c>
      <c r="AS72" s="86">
        <v>0</v>
      </c>
      <c r="AT72" s="86">
        <v>0</v>
      </c>
      <c r="AU72" s="86">
        <v>0</v>
      </c>
      <c r="AV72" s="86">
        <v>0</v>
      </c>
      <c r="AW72" s="86">
        <v>0</v>
      </c>
      <c r="AX72" s="86">
        <v>0</v>
      </c>
      <c r="AY72" s="86">
        <v>0</v>
      </c>
      <c r="AZ72" s="86">
        <v>0</v>
      </c>
      <c r="BA72" s="86">
        <v>0</v>
      </c>
      <c r="BB72" s="87">
        <v>0</v>
      </c>
      <c r="BD72" s="81"/>
      <c r="BE72" s="92" t="str">
        <f t="shared" si="46"/>
        <v>In-House - Meals &amp; Entertainment</v>
      </c>
      <c r="BF72" s="83"/>
      <c r="BG72" s="84">
        <f t="shared" ref="BG72:BG118" si="73">SUM(BI72:BT72)</f>
        <v>0</v>
      </c>
      <c r="BH72" s="84">
        <f t="shared" ref="BH72:BH118" si="74">SUMPRODUCT((BI$6:BT$6&lt;=BH$6)*(BI72:BT72))</f>
        <v>0</v>
      </c>
      <c r="BI72" s="85">
        <v>0</v>
      </c>
      <c r="BJ72" s="86">
        <v>0</v>
      </c>
      <c r="BK72" s="86">
        <v>0</v>
      </c>
      <c r="BL72" s="86">
        <v>0</v>
      </c>
      <c r="BM72" s="86">
        <v>0</v>
      </c>
      <c r="BN72" s="86">
        <v>0</v>
      </c>
      <c r="BO72" s="86">
        <v>0</v>
      </c>
      <c r="BP72" s="86">
        <v>0</v>
      </c>
      <c r="BQ72" s="86">
        <v>0</v>
      </c>
      <c r="BR72" s="86">
        <v>0</v>
      </c>
      <c r="BS72" s="86">
        <v>0</v>
      </c>
      <c r="BT72" s="87">
        <v>0</v>
      </c>
      <c r="BV72" s="81"/>
      <c r="BW72" s="92" t="str">
        <f t="shared" si="48"/>
        <v>In-House - Meals &amp; Entertainment</v>
      </c>
      <c r="BX72" s="83"/>
      <c r="BY72" s="84">
        <f t="shared" si="16"/>
        <v>0</v>
      </c>
      <c r="BZ72" s="85">
        <f t="shared" ref="BZ72:BZ118" si="75">SUM(G72:I72)</f>
        <v>0</v>
      </c>
      <c r="CA72" s="86">
        <f t="shared" ref="CA72:CA118" si="76">SUM(J72:L72)</f>
        <v>0</v>
      </c>
      <c r="CB72" s="86">
        <f t="shared" ref="CB72:CB118" si="77">SUM(M72:O72)</f>
        <v>0</v>
      </c>
      <c r="CC72" s="86">
        <f t="shared" ref="CC72:CC118" si="78">SUM(P72:R72)</f>
        <v>0</v>
      </c>
      <c r="CD72" s="84">
        <f t="shared" si="4"/>
        <v>0</v>
      </c>
      <c r="CE72" s="85">
        <f t="shared" ref="CE72:CE118" si="79">SUM(Y72:AA72)</f>
        <v>0</v>
      </c>
      <c r="CF72" s="86">
        <f t="shared" ref="CF72:CF118" si="80">SUM(AB72:AD72)</f>
        <v>0</v>
      </c>
      <c r="CG72" s="86">
        <f t="shared" ref="CG72:CG118" si="81">SUM(AE72:AG72)</f>
        <v>0</v>
      </c>
      <c r="CH72" s="86">
        <f t="shared" ref="CH72:CH118" si="82">SUM(AH72:AJ72)</f>
        <v>0</v>
      </c>
      <c r="CI72" s="84">
        <f t="shared" si="5"/>
        <v>0</v>
      </c>
      <c r="CJ72" s="85">
        <f t="shared" ref="CJ72:CJ118" si="83">SUM(AQ72:AS72)</f>
        <v>0</v>
      </c>
      <c r="CK72" s="86">
        <f t="shared" ref="CK72:CK118" si="84">SUM(AT72:AV72)</f>
        <v>0</v>
      </c>
      <c r="CL72" s="86">
        <f t="shared" ref="CL72:CL118" si="85">SUM(AW72:AY72)</f>
        <v>0</v>
      </c>
      <c r="CM72" s="87">
        <f t="shared" ref="CM72:CM118" si="86">SUM(AZ72:BB72)</f>
        <v>0</v>
      </c>
      <c r="CO72" s="81"/>
      <c r="CP72" s="92" t="str">
        <f t="shared" si="49"/>
        <v>In-House - Meals &amp; Entertainment</v>
      </c>
      <c r="CQ72" s="83"/>
      <c r="CR72" s="84">
        <f t="shared" si="66"/>
        <v>0</v>
      </c>
      <c r="CS72" s="84">
        <f t="shared" si="66"/>
        <v>0</v>
      </c>
      <c r="CT72" s="85">
        <f t="shared" si="65"/>
        <v>0</v>
      </c>
      <c r="CU72" s="86">
        <f t="shared" si="65"/>
        <v>0</v>
      </c>
      <c r="CV72" s="86">
        <f t="shared" si="65"/>
        <v>0</v>
      </c>
      <c r="CW72" s="86">
        <f t="shared" si="65"/>
        <v>0</v>
      </c>
      <c r="CX72" s="86">
        <f t="shared" si="65"/>
        <v>0</v>
      </c>
      <c r="CY72" s="86">
        <f t="shared" si="65"/>
        <v>0</v>
      </c>
      <c r="CZ72" s="86">
        <f t="shared" si="65"/>
        <v>0</v>
      </c>
      <c r="DA72" s="86">
        <f t="shared" si="55"/>
        <v>0</v>
      </c>
      <c r="DB72" s="86">
        <f t="shared" si="55"/>
        <v>0</v>
      </c>
      <c r="DC72" s="86">
        <f t="shared" si="55"/>
        <v>0</v>
      </c>
      <c r="DD72" s="86">
        <f t="shared" si="55"/>
        <v>0</v>
      </c>
      <c r="DE72" s="87">
        <f t="shared" si="55"/>
        <v>0</v>
      </c>
      <c r="DG72" s="81"/>
      <c r="DH72" s="92" t="str">
        <f t="shared" si="50"/>
        <v>In-House - Meals &amp; Entertainment</v>
      </c>
      <c r="DI72" s="83"/>
      <c r="DJ72" s="88" t="str">
        <f t="shared" si="64"/>
        <v/>
      </c>
      <c r="DK72" s="88" t="str">
        <f t="shared" si="64"/>
        <v/>
      </c>
      <c r="DL72" s="89" t="str">
        <f t="shared" si="64"/>
        <v/>
      </c>
      <c r="DM72" s="90" t="str">
        <f t="shared" si="64"/>
        <v/>
      </c>
      <c r="DN72" s="90" t="str">
        <f t="shared" si="64"/>
        <v/>
      </c>
      <c r="DO72" s="90" t="str">
        <f t="shared" si="64"/>
        <v/>
      </c>
      <c r="DP72" s="90" t="str">
        <f t="shared" si="64"/>
        <v/>
      </c>
      <c r="DQ72" s="90" t="str">
        <f t="shared" si="64"/>
        <v/>
      </c>
      <c r="DR72" s="90" t="str">
        <f t="shared" si="64"/>
        <v/>
      </c>
      <c r="DS72" s="90" t="str">
        <f t="shared" si="60"/>
        <v/>
      </c>
      <c r="DT72" s="90" t="str">
        <f t="shared" si="60"/>
        <v/>
      </c>
      <c r="DU72" s="90" t="str">
        <f t="shared" si="60"/>
        <v/>
      </c>
      <c r="DV72" s="90" t="str">
        <f t="shared" si="60"/>
        <v/>
      </c>
      <c r="DW72" s="91" t="str">
        <f t="shared" si="60"/>
        <v/>
      </c>
      <c r="DY72" s="180">
        <f t="shared" si="61"/>
        <v>1</v>
      </c>
      <c r="DZ72" s="180" t="str">
        <f t="shared" si="62"/>
        <v>In-House - Meals &amp; Entertainment</v>
      </c>
      <c r="EA72" s="181">
        <f t="shared" si="63"/>
        <v>0</v>
      </c>
    </row>
    <row r="73" spans="2:131" ht="11.85" customHeight="1" x14ac:dyDescent="0.15">
      <c r="B73" s="81"/>
      <c r="C73" s="92" t="s">
        <v>140</v>
      </c>
      <c r="D73" s="83"/>
      <c r="E73" s="84">
        <f t="shared" si="67"/>
        <v>0</v>
      </c>
      <c r="F73" s="84">
        <f t="shared" si="68"/>
        <v>0</v>
      </c>
      <c r="G73" s="85">
        <v>0</v>
      </c>
      <c r="H73" s="86">
        <v>0</v>
      </c>
      <c r="I73" s="86">
        <v>0</v>
      </c>
      <c r="J73" s="86"/>
      <c r="K73" s="86"/>
      <c r="L73" s="86"/>
      <c r="M73" s="86"/>
      <c r="N73" s="86"/>
      <c r="O73" s="86"/>
      <c r="P73" s="86"/>
      <c r="Q73" s="86"/>
      <c r="R73" s="87"/>
      <c r="T73" s="81"/>
      <c r="U73" s="92" t="str">
        <f t="shared" si="42"/>
        <v>Insurance-General Liability &amp; Property</v>
      </c>
      <c r="V73" s="83"/>
      <c r="W73" s="84">
        <f t="shared" si="69"/>
        <v>0</v>
      </c>
      <c r="X73" s="84">
        <f t="shared" si="70"/>
        <v>0</v>
      </c>
      <c r="Y73" s="85">
        <v>0</v>
      </c>
      <c r="Z73" s="86">
        <v>0</v>
      </c>
      <c r="AA73" s="86">
        <v>0</v>
      </c>
      <c r="AB73" s="86">
        <v>0</v>
      </c>
      <c r="AC73" s="86">
        <v>0</v>
      </c>
      <c r="AD73" s="86">
        <v>0</v>
      </c>
      <c r="AE73" s="86">
        <v>0</v>
      </c>
      <c r="AF73" s="86">
        <v>0</v>
      </c>
      <c r="AG73" s="86">
        <v>0</v>
      </c>
      <c r="AH73" s="86">
        <v>0</v>
      </c>
      <c r="AI73" s="86">
        <v>0</v>
      </c>
      <c r="AJ73" s="87">
        <v>0</v>
      </c>
      <c r="AL73" s="81"/>
      <c r="AM73" s="92" t="str">
        <f t="shared" si="44"/>
        <v>Insurance-General Liability &amp; Property</v>
      </c>
      <c r="AN73" s="83"/>
      <c r="AO73" s="84">
        <f t="shared" si="71"/>
        <v>0</v>
      </c>
      <c r="AP73" s="84">
        <f t="shared" si="72"/>
        <v>0</v>
      </c>
      <c r="AQ73" s="85">
        <v>0</v>
      </c>
      <c r="AR73" s="86">
        <v>0</v>
      </c>
      <c r="AS73" s="86">
        <v>0</v>
      </c>
      <c r="AT73" s="86">
        <v>0</v>
      </c>
      <c r="AU73" s="86">
        <v>0</v>
      </c>
      <c r="AV73" s="86">
        <v>0</v>
      </c>
      <c r="AW73" s="86">
        <v>0</v>
      </c>
      <c r="AX73" s="86">
        <v>0</v>
      </c>
      <c r="AY73" s="86">
        <v>0</v>
      </c>
      <c r="AZ73" s="86">
        <v>0</v>
      </c>
      <c r="BA73" s="86">
        <v>0</v>
      </c>
      <c r="BB73" s="87">
        <v>0</v>
      </c>
      <c r="BD73" s="81"/>
      <c r="BE73" s="92" t="str">
        <f t="shared" si="46"/>
        <v>Insurance-General Liability &amp; Property</v>
      </c>
      <c r="BF73" s="83"/>
      <c r="BG73" s="84">
        <f t="shared" si="73"/>
        <v>0</v>
      </c>
      <c r="BH73" s="84">
        <f t="shared" si="74"/>
        <v>0</v>
      </c>
      <c r="BI73" s="85">
        <v>0</v>
      </c>
      <c r="BJ73" s="86">
        <v>0</v>
      </c>
      <c r="BK73" s="86">
        <v>0</v>
      </c>
      <c r="BL73" s="86">
        <v>0</v>
      </c>
      <c r="BM73" s="86">
        <v>0</v>
      </c>
      <c r="BN73" s="86">
        <v>0</v>
      </c>
      <c r="BO73" s="86">
        <v>0</v>
      </c>
      <c r="BP73" s="86">
        <v>0</v>
      </c>
      <c r="BQ73" s="86">
        <v>0</v>
      </c>
      <c r="BR73" s="86">
        <v>0</v>
      </c>
      <c r="BS73" s="86">
        <v>0</v>
      </c>
      <c r="BT73" s="87">
        <v>0</v>
      </c>
      <c r="BV73" s="81"/>
      <c r="BW73" s="92" t="str">
        <f t="shared" si="48"/>
        <v>Insurance-General Liability &amp; Property</v>
      </c>
      <c r="BX73" s="83"/>
      <c r="BY73" s="84">
        <f t="shared" si="16"/>
        <v>0</v>
      </c>
      <c r="BZ73" s="85">
        <f t="shared" si="75"/>
        <v>0</v>
      </c>
      <c r="CA73" s="86">
        <f t="shared" si="76"/>
        <v>0</v>
      </c>
      <c r="CB73" s="86">
        <f t="shared" si="77"/>
        <v>0</v>
      </c>
      <c r="CC73" s="86">
        <f t="shared" si="78"/>
        <v>0</v>
      </c>
      <c r="CD73" s="84">
        <f t="shared" si="4"/>
        <v>0</v>
      </c>
      <c r="CE73" s="85">
        <f t="shared" si="79"/>
        <v>0</v>
      </c>
      <c r="CF73" s="86">
        <f t="shared" si="80"/>
        <v>0</v>
      </c>
      <c r="CG73" s="86">
        <f t="shared" si="81"/>
        <v>0</v>
      </c>
      <c r="CH73" s="86">
        <f t="shared" si="82"/>
        <v>0</v>
      </c>
      <c r="CI73" s="84">
        <f t="shared" si="5"/>
        <v>0</v>
      </c>
      <c r="CJ73" s="85">
        <f t="shared" si="83"/>
        <v>0</v>
      </c>
      <c r="CK73" s="86">
        <f t="shared" si="84"/>
        <v>0</v>
      </c>
      <c r="CL73" s="86">
        <f t="shared" si="85"/>
        <v>0</v>
      </c>
      <c r="CM73" s="87">
        <f t="shared" si="86"/>
        <v>0</v>
      </c>
      <c r="CO73" s="81"/>
      <c r="CP73" s="92" t="str">
        <f t="shared" si="49"/>
        <v>Insurance-General Liability &amp; Property</v>
      </c>
      <c r="CQ73" s="83"/>
      <c r="CR73" s="84">
        <f t="shared" si="66"/>
        <v>0</v>
      </c>
      <c r="CS73" s="84">
        <f t="shared" si="66"/>
        <v>0</v>
      </c>
      <c r="CT73" s="85">
        <f t="shared" si="65"/>
        <v>0</v>
      </c>
      <c r="CU73" s="86">
        <f t="shared" si="65"/>
        <v>0</v>
      </c>
      <c r="CV73" s="86">
        <f t="shared" si="65"/>
        <v>0</v>
      </c>
      <c r="CW73" s="86">
        <f t="shared" si="65"/>
        <v>0</v>
      </c>
      <c r="CX73" s="86">
        <f t="shared" si="65"/>
        <v>0</v>
      </c>
      <c r="CY73" s="86">
        <f t="shared" si="65"/>
        <v>0</v>
      </c>
      <c r="CZ73" s="86">
        <f t="shared" si="65"/>
        <v>0</v>
      </c>
      <c r="DA73" s="86">
        <f t="shared" si="55"/>
        <v>0</v>
      </c>
      <c r="DB73" s="86">
        <f t="shared" si="55"/>
        <v>0</v>
      </c>
      <c r="DC73" s="86">
        <f t="shared" si="55"/>
        <v>0</v>
      </c>
      <c r="DD73" s="86">
        <f t="shared" si="55"/>
        <v>0</v>
      </c>
      <c r="DE73" s="87">
        <f t="shared" si="55"/>
        <v>0</v>
      </c>
      <c r="DG73" s="81"/>
      <c r="DH73" s="92" t="str">
        <f t="shared" si="50"/>
        <v>Insurance-General Liability &amp; Property</v>
      </c>
      <c r="DI73" s="83"/>
      <c r="DJ73" s="88" t="str">
        <f t="shared" si="64"/>
        <v/>
      </c>
      <c r="DK73" s="88" t="str">
        <f t="shared" si="64"/>
        <v/>
      </c>
      <c r="DL73" s="89" t="str">
        <f t="shared" si="64"/>
        <v/>
      </c>
      <c r="DM73" s="90" t="str">
        <f t="shared" si="64"/>
        <v/>
      </c>
      <c r="DN73" s="90" t="str">
        <f t="shared" si="64"/>
        <v/>
      </c>
      <c r="DO73" s="90" t="str">
        <f t="shared" si="64"/>
        <v/>
      </c>
      <c r="DP73" s="90" t="str">
        <f t="shared" si="64"/>
        <v/>
      </c>
      <c r="DQ73" s="90" t="str">
        <f t="shared" si="64"/>
        <v/>
      </c>
      <c r="DR73" s="90" t="str">
        <f t="shared" si="64"/>
        <v/>
      </c>
      <c r="DS73" s="90" t="str">
        <f t="shared" si="60"/>
        <v/>
      </c>
      <c r="DT73" s="90" t="str">
        <f t="shared" si="60"/>
        <v/>
      </c>
      <c r="DU73" s="90" t="str">
        <f t="shared" si="60"/>
        <v/>
      </c>
      <c r="DV73" s="90" t="str">
        <f t="shared" si="60"/>
        <v/>
      </c>
      <c r="DW73" s="91" t="str">
        <f t="shared" si="60"/>
        <v/>
      </c>
      <c r="DY73" s="180">
        <f t="shared" si="61"/>
        <v>1</v>
      </c>
      <c r="DZ73" s="180" t="str">
        <f t="shared" si="62"/>
        <v>Insurance-General Liability &amp; Property</v>
      </c>
      <c r="EA73" s="181">
        <f t="shared" si="63"/>
        <v>0</v>
      </c>
    </row>
    <row r="74" spans="2:131" ht="11.85" customHeight="1" x14ac:dyDescent="0.15">
      <c r="B74" s="81"/>
      <c r="C74" s="92" t="s">
        <v>141</v>
      </c>
      <c r="D74" s="83"/>
      <c r="E74" s="84">
        <f t="shared" si="67"/>
        <v>0</v>
      </c>
      <c r="F74" s="84">
        <f t="shared" si="68"/>
        <v>0</v>
      </c>
      <c r="G74" s="85">
        <v>0</v>
      </c>
      <c r="H74" s="86">
        <v>0</v>
      </c>
      <c r="I74" s="86">
        <v>0</v>
      </c>
      <c r="J74" s="86"/>
      <c r="K74" s="86"/>
      <c r="L74" s="86"/>
      <c r="M74" s="86"/>
      <c r="N74" s="86"/>
      <c r="O74" s="86"/>
      <c r="P74" s="86"/>
      <c r="Q74" s="86"/>
      <c r="R74" s="87"/>
      <c r="T74" s="81"/>
      <c r="U74" s="92" t="str">
        <f t="shared" si="42"/>
        <v>Internet Advertising</v>
      </c>
      <c r="V74" s="83"/>
      <c r="W74" s="84">
        <f t="shared" si="69"/>
        <v>0</v>
      </c>
      <c r="X74" s="84">
        <f t="shared" si="70"/>
        <v>0</v>
      </c>
      <c r="Y74" s="85">
        <v>0</v>
      </c>
      <c r="Z74" s="86">
        <v>0</v>
      </c>
      <c r="AA74" s="86">
        <v>0</v>
      </c>
      <c r="AB74" s="86">
        <v>0</v>
      </c>
      <c r="AC74" s="86">
        <v>0</v>
      </c>
      <c r="AD74" s="86">
        <v>0</v>
      </c>
      <c r="AE74" s="86">
        <v>0</v>
      </c>
      <c r="AF74" s="86">
        <v>0</v>
      </c>
      <c r="AG74" s="86">
        <v>0</v>
      </c>
      <c r="AH74" s="86">
        <v>0</v>
      </c>
      <c r="AI74" s="86">
        <v>0</v>
      </c>
      <c r="AJ74" s="87">
        <v>0</v>
      </c>
      <c r="AL74" s="81"/>
      <c r="AM74" s="92" t="str">
        <f t="shared" si="44"/>
        <v>Internet Advertising</v>
      </c>
      <c r="AN74" s="83"/>
      <c r="AO74" s="84">
        <f t="shared" si="71"/>
        <v>0</v>
      </c>
      <c r="AP74" s="84">
        <f t="shared" si="72"/>
        <v>0</v>
      </c>
      <c r="AQ74" s="85">
        <v>0</v>
      </c>
      <c r="AR74" s="86">
        <v>0</v>
      </c>
      <c r="AS74" s="86">
        <v>0</v>
      </c>
      <c r="AT74" s="86">
        <v>0</v>
      </c>
      <c r="AU74" s="86">
        <v>0</v>
      </c>
      <c r="AV74" s="86">
        <v>0</v>
      </c>
      <c r="AW74" s="86">
        <v>0</v>
      </c>
      <c r="AX74" s="86">
        <v>0</v>
      </c>
      <c r="AY74" s="86">
        <v>0</v>
      </c>
      <c r="AZ74" s="86">
        <v>0</v>
      </c>
      <c r="BA74" s="86">
        <v>0</v>
      </c>
      <c r="BB74" s="87">
        <v>0</v>
      </c>
      <c r="BD74" s="81"/>
      <c r="BE74" s="92" t="str">
        <f t="shared" si="46"/>
        <v>Internet Advertising</v>
      </c>
      <c r="BF74" s="83"/>
      <c r="BG74" s="84">
        <f t="shared" si="73"/>
        <v>0</v>
      </c>
      <c r="BH74" s="84">
        <f t="shared" si="74"/>
        <v>0</v>
      </c>
      <c r="BI74" s="85">
        <v>0</v>
      </c>
      <c r="BJ74" s="86">
        <v>0</v>
      </c>
      <c r="BK74" s="86">
        <v>0</v>
      </c>
      <c r="BL74" s="86">
        <v>0</v>
      </c>
      <c r="BM74" s="86">
        <v>0</v>
      </c>
      <c r="BN74" s="86">
        <v>0</v>
      </c>
      <c r="BO74" s="86">
        <v>0</v>
      </c>
      <c r="BP74" s="86">
        <v>0</v>
      </c>
      <c r="BQ74" s="86">
        <v>0</v>
      </c>
      <c r="BR74" s="86">
        <v>0</v>
      </c>
      <c r="BS74" s="86">
        <v>0</v>
      </c>
      <c r="BT74" s="87">
        <v>0</v>
      </c>
      <c r="BV74" s="81"/>
      <c r="BW74" s="92" t="str">
        <f t="shared" si="48"/>
        <v>Internet Advertising</v>
      </c>
      <c r="BX74" s="83"/>
      <c r="BY74" s="84">
        <f t="shared" si="16"/>
        <v>0</v>
      </c>
      <c r="BZ74" s="85">
        <f t="shared" si="75"/>
        <v>0</v>
      </c>
      <c r="CA74" s="86">
        <f t="shared" si="76"/>
        <v>0</v>
      </c>
      <c r="CB74" s="86">
        <f t="shared" si="77"/>
        <v>0</v>
      </c>
      <c r="CC74" s="86">
        <f t="shared" si="78"/>
        <v>0</v>
      </c>
      <c r="CD74" s="84">
        <f t="shared" si="4"/>
        <v>0</v>
      </c>
      <c r="CE74" s="85">
        <f t="shared" si="79"/>
        <v>0</v>
      </c>
      <c r="CF74" s="86">
        <f t="shared" si="80"/>
        <v>0</v>
      </c>
      <c r="CG74" s="86">
        <f t="shared" si="81"/>
        <v>0</v>
      </c>
      <c r="CH74" s="86">
        <f t="shared" si="82"/>
        <v>0</v>
      </c>
      <c r="CI74" s="84">
        <f t="shared" si="5"/>
        <v>0</v>
      </c>
      <c r="CJ74" s="85">
        <f t="shared" si="83"/>
        <v>0</v>
      </c>
      <c r="CK74" s="86">
        <f t="shared" si="84"/>
        <v>0</v>
      </c>
      <c r="CL74" s="86">
        <f t="shared" si="85"/>
        <v>0</v>
      </c>
      <c r="CM74" s="87">
        <f t="shared" si="86"/>
        <v>0</v>
      </c>
      <c r="CO74" s="81"/>
      <c r="CP74" s="92" t="str">
        <f t="shared" si="49"/>
        <v>Internet Advertising</v>
      </c>
      <c r="CQ74" s="83"/>
      <c r="CR74" s="84">
        <f t="shared" si="66"/>
        <v>0</v>
      </c>
      <c r="CS74" s="84">
        <f t="shared" si="66"/>
        <v>0</v>
      </c>
      <c r="CT74" s="85">
        <f t="shared" si="65"/>
        <v>0</v>
      </c>
      <c r="CU74" s="86">
        <f t="shared" si="65"/>
        <v>0</v>
      </c>
      <c r="CV74" s="86">
        <f t="shared" si="65"/>
        <v>0</v>
      </c>
      <c r="CW74" s="86">
        <f t="shared" si="65"/>
        <v>0</v>
      </c>
      <c r="CX74" s="86">
        <f t="shared" si="65"/>
        <v>0</v>
      </c>
      <c r="CY74" s="86">
        <f t="shared" si="65"/>
        <v>0</v>
      </c>
      <c r="CZ74" s="86">
        <f t="shared" si="65"/>
        <v>0</v>
      </c>
      <c r="DA74" s="86">
        <f t="shared" si="55"/>
        <v>0</v>
      </c>
      <c r="DB74" s="86">
        <f t="shared" si="55"/>
        <v>0</v>
      </c>
      <c r="DC74" s="86">
        <f t="shared" si="55"/>
        <v>0</v>
      </c>
      <c r="DD74" s="86">
        <f t="shared" si="55"/>
        <v>0</v>
      </c>
      <c r="DE74" s="87">
        <f t="shared" si="55"/>
        <v>0</v>
      </c>
      <c r="DG74" s="81"/>
      <c r="DH74" s="92" t="str">
        <f t="shared" si="50"/>
        <v>Internet Advertising</v>
      </c>
      <c r="DI74" s="83"/>
      <c r="DJ74" s="88" t="str">
        <f t="shared" si="64"/>
        <v/>
      </c>
      <c r="DK74" s="88" t="str">
        <f t="shared" si="64"/>
        <v/>
      </c>
      <c r="DL74" s="89" t="str">
        <f t="shared" si="64"/>
        <v/>
      </c>
      <c r="DM74" s="90" t="str">
        <f t="shared" si="64"/>
        <v/>
      </c>
      <c r="DN74" s="90" t="str">
        <f t="shared" si="64"/>
        <v/>
      </c>
      <c r="DO74" s="90" t="str">
        <f t="shared" si="64"/>
        <v/>
      </c>
      <c r="DP74" s="90" t="str">
        <f t="shared" si="64"/>
        <v/>
      </c>
      <c r="DQ74" s="90" t="str">
        <f t="shared" si="64"/>
        <v/>
      </c>
      <c r="DR74" s="90" t="str">
        <f t="shared" si="64"/>
        <v/>
      </c>
      <c r="DS74" s="90" t="str">
        <f t="shared" si="64"/>
        <v/>
      </c>
      <c r="DT74" s="90" t="str">
        <f t="shared" si="64"/>
        <v/>
      </c>
      <c r="DU74" s="90" t="str">
        <f t="shared" si="64"/>
        <v/>
      </c>
      <c r="DV74" s="90" t="str">
        <f t="shared" si="64"/>
        <v/>
      </c>
      <c r="DW74" s="91" t="str">
        <f t="shared" si="64"/>
        <v/>
      </c>
      <c r="DY74" s="180">
        <f t="shared" si="61"/>
        <v>1</v>
      </c>
      <c r="DZ74" s="180" t="str">
        <f t="shared" si="62"/>
        <v>Internet Advertising</v>
      </c>
      <c r="EA74" s="181">
        <f t="shared" si="63"/>
        <v>0</v>
      </c>
    </row>
    <row r="75" spans="2:131" ht="11.85" customHeight="1" x14ac:dyDescent="0.15">
      <c r="B75" s="81"/>
      <c r="C75" s="92" t="s">
        <v>142</v>
      </c>
      <c r="D75" s="83"/>
      <c r="E75" s="84">
        <f t="shared" si="67"/>
        <v>0</v>
      </c>
      <c r="F75" s="84">
        <f t="shared" si="68"/>
        <v>0</v>
      </c>
      <c r="G75" s="85">
        <v>0</v>
      </c>
      <c r="H75" s="86">
        <v>0</v>
      </c>
      <c r="I75" s="86">
        <v>0</v>
      </c>
      <c r="J75" s="86"/>
      <c r="K75" s="86"/>
      <c r="L75" s="86"/>
      <c r="M75" s="86"/>
      <c r="N75" s="86"/>
      <c r="O75" s="86"/>
      <c r="P75" s="86"/>
      <c r="Q75" s="86"/>
      <c r="R75" s="87"/>
      <c r="T75" s="81"/>
      <c r="U75" s="92" t="str">
        <f t="shared" si="42"/>
        <v>Kitchen Equipment</v>
      </c>
      <c r="V75" s="83"/>
      <c r="W75" s="84">
        <f t="shared" si="69"/>
        <v>0</v>
      </c>
      <c r="X75" s="84">
        <f t="shared" si="70"/>
        <v>0</v>
      </c>
      <c r="Y75" s="85">
        <v>0</v>
      </c>
      <c r="Z75" s="86">
        <v>0</v>
      </c>
      <c r="AA75" s="86">
        <v>0</v>
      </c>
      <c r="AB75" s="86">
        <v>0</v>
      </c>
      <c r="AC75" s="86">
        <v>0</v>
      </c>
      <c r="AD75" s="86">
        <v>0</v>
      </c>
      <c r="AE75" s="86">
        <v>0</v>
      </c>
      <c r="AF75" s="86">
        <v>0</v>
      </c>
      <c r="AG75" s="86">
        <v>0</v>
      </c>
      <c r="AH75" s="86">
        <v>0</v>
      </c>
      <c r="AI75" s="86">
        <v>0</v>
      </c>
      <c r="AJ75" s="87">
        <v>0</v>
      </c>
      <c r="AL75" s="81"/>
      <c r="AM75" s="92" t="str">
        <f t="shared" si="44"/>
        <v>Kitchen Equipment</v>
      </c>
      <c r="AN75" s="83"/>
      <c r="AO75" s="84">
        <f t="shared" si="71"/>
        <v>0</v>
      </c>
      <c r="AP75" s="84">
        <f t="shared" si="72"/>
        <v>0</v>
      </c>
      <c r="AQ75" s="85">
        <v>0</v>
      </c>
      <c r="AR75" s="86">
        <v>0</v>
      </c>
      <c r="AS75" s="86">
        <v>0</v>
      </c>
      <c r="AT75" s="86">
        <v>0</v>
      </c>
      <c r="AU75" s="86">
        <v>0</v>
      </c>
      <c r="AV75" s="86">
        <v>0</v>
      </c>
      <c r="AW75" s="86">
        <v>0</v>
      </c>
      <c r="AX75" s="86">
        <v>0</v>
      </c>
      <c r="AY75" s="86">
        <v>0</v>
      </c>
      <c r="AZ75" s="86">
        <v>0</v>
      </c>
      <c r="BA75" s="86">
        <v>0</v>
      </c>
      <c r="BB75" s="87">
        <v>0</v>
      </c>
      <c r="BD75" s="81"/>
      <c r="BE75" s="92" t="str">
        <f t="shared" si="46"/>
        <v>Kitchen Equipment</v>
      </c>
      <c r="BF75" s="83"/>
      <c r="BG75" s="84">
        <f t="shared" si="73"/>
        <v>0</v>
      </c>
      <c r="BH75" s="84">
        <f t="shared" si="74"/>
        <v>0</v>
      </c>
      <c r="BI75" s="85">
        <v>0</v>
      </c>
      <c r="BJ75" s="86">
        <v>0</v>
      </c>
      <c r="BK75" s="86">
        <v>0</v>
      </c>
      <c r="BL75" s="86">
        <v>0</v>
      </c>
      <c r="BM75" s="86">
        <v>0</v>
      </c>
      <c r="BN75" s="86">
        <v>0</v>
      </c>
      <c r="BO75" s="86">
        <v>0</v>
      </c>
      <c r="BP75" s="86">
        <v>0</v>
      </c>
      <c r="BQ75" s="86">
        <v>0</v>
      </c>
      <c r="BR75" s="86">
        <v>0</v>
      </c>
      <c r="BS75" s="86">
        <v>0</v>
      </c>
      <c r="BT75" s="87">
        <v>0</v>
      </c>
      <c r="BV75" s="81"/>
      <c r="BW75" s="92" t="str">
        <f t="shared" si="48"/>
        <v>Kitchen Equipment</v>
      </c>
      <c r="BX75" s="83"/>
      <c r="BY75" s="84">
        <f t="shared" si="16"/>
        <v>0</v>
      </c>
      <c r="BZ75" s="85">
        <f t="shared" si="75"/>
        <v>0</v>
      </c>
      <c r="CA75" s="86">
        <f t="shared" si="76"/>
        <v>0</v>
      </c>
      <c r="CB75" s="86">
        <f t="shared" si="77"/>
        <v>0</v>
      </c>
      <c r="CC75" s="86">
        <f t="shared" si="78"/>
        <v>0</v>
      </c>
      <c r="CD75" s="84">
        <f t="shared" si="4"/>
        <v>0</v>
      </c>
      <c r="CE75" s="85">
        <f t="shared" si="79"/>
        <v>0</v>
      </c>
      <c r="CF75" s="86">
        <f t="shared" si="80"/>
        <v>0</v>
      </c>
      <c r="CG75" s="86">
        <f t="shared" si="81"/>
        <v>0</v>
      </c>
      <c r="CH75" s="86">
        <f t="shared" si="82"/>
        <v>0</v>
      </c>
      <c r="CI75" s="84">
        <f t="shared" si="5"/>
        <v>0</v>
      </c>
      <c r="CJ75" s="85">
        <f t="shared" si="83"/>
        <v>0</v>
      </c>
      <c r="CK75" s="86">
        <f t="shared" si="84"/>
        <v>0</v>
      </c>
      <c r="CL75" s="86">
        <f t="shared" si="85"/>
        <v>0</v>
      </c>
      <c r="CM75" s="87">
        <f t="shared" si="86"/>
        <v>0</v>
      </c>
      <c r="CO75" s="81"/>
      <c r="CP75" s="92" t="str">
        <f t="shared" si="49"/>
        <v>Kitchen Equipment</v>
      </c>
      <c r="CQ75" s="83"/>
      <c r="CR75" s="84">
        <f t="shared" si="66"/>
        <v>0</v>
      </c>
      <c r="CS75" s="84">
        <f t="shared" si="66"/>
        <v>0</v>
      </c>
      <c r="CT75" s="85">
        <f t="shared" si="65"/>
        <v>0</v>
      </c>
      <c r="CU75" s="86">
        <f t="shared" si="65"/>
        <v>0</v>
      </c>
      <c r="CV75" s="86">
        <f t="shared" si="65"/>
        <v>0</v>
      </c>
      <c r="CW75" s="86">
        <f t="shared" si="65"/>
        <v>0</v>
      </c>
      <c r="CX75" s="86">
        <f t="shared" si="65"/>
        <v>0</v>
      </c>
      <c r="CY75" s="86">
        <f t="shared" si="65"/>
        <v>0</v>
      </c>
      <c r="CZ75" s="86">
        <f t="shared" si="65"/>
        <v>0</v>
      </c>
      <c r="DA75" s="86">
        <f t="shared" si="55"/>
        <v>0</v>
      </c>
      <c r="DB75" s="86">
        <f t="shared" si="55"/>
        <v>0</v>
      </c>
      <c r="DC75" s="86">
        <f t="shared" si="55"/>
        <v>0</v>
      </c>
      <c r="DD75" s="86">
        <f t="shared" si="55"/>
        <v>0</v>
      </c>
      <c r="DE75" s="87">
        <f t="shared" si="55"/>
        <v>0</v>
      </c>
      <c r="DG75" s="81"/>
      <c r="DH75" s="92" t="str">
        <f t="shared" si="50"/>
        <v>Kitchen Equipment</v>
      </c>
      <c r="DI75" s="83"/>
      <c r="DJ75" s="88" t="str">
        <f t="shared" si="64"/>
        <v/>
      </c>
      <c r="DK75" s="88" t="str">
        <f t="shared" si="64"/>
        <v/>
      </c>
      <c r="DL75" s="89" t="str">
        <f t="shared" si="64"/>
        <v/>
      </c>
      <c r="DM75" s="90" t="str">
        <f t="shared" si="64"/>
        <v/>
      </c>
      <c r="DN75" s="90" t="str">
        <f t="shared" si="64"/>
        <v/>
      </c>
      <c r="DO75" s="90" t="str">
        <f t="shared" si="64"/>
        <v/>
      </c>
      <c r="DP75" s="90" t="str">
        <f t="shared" si="64"/>
        <v/>
      </c>
      <c r="DQ75" s="90" t="str">
        <f t="shared" si="64"/>
        <v/>
      </c>
      <c r="DR75" s="90" t="str">
        <f t="shared" si="64"/>
        <v/>
      </c>
      <c r="DS75" s="90" t="str">
        <f t="shared" si="64"/>
        <v/>
      </c>
      <c r="DT75" s="90" t="str">
        <f t="shared" si="64"/>
        <v/>
      </c>
      <c r="DU75" s="90" t="str">
        <f t="shared" si="64"/>
        <v/>
      </c>
      <c r="DV75" s="90" t="str">
        <f t="shared" si="64"/>
        <v/>
      </c>
      <c r="DW75" s="91" t="str">
        <f t="shared" si="64"/>
        <v/>
      </c>
      <c r="DY75" s="180">
        <f t="shared" si="61"/>
        <v>1</v>
      </c>
      <c r="DZ75" s="180" t="str">
        <f t="shared" si="62"/>
        <v>Kitchen Equipment</v>
      </c>
      <c r="EA75" s="181">
        <f t="shared" si="63"/>
        <v>0</v>
      </c>
    </row>
    <row r="76" spans="2:131" ht="11.85" customHeight="1" x14ac:dyDescent="0.15">
      <c r="B76" s="81"/>
      <c r="C76" s="92" t="s">
        <v>143</v>
      </c>
      <c r="D76" s="83"/>
      <c r="E76" s="84">
        <f t="shared" si="67"/>
        <v>0</v>
      </c>
      <c r="F76" s="84">
        <f t="shared" si="68"/>
        <v>0</v>
      </c>
      <c r="G76" s="85">
        <v>0</v>
      </c>
      <c r="H76" s="86">
        <v>0</v>
      </c>
      <c r="I76" s="86">
        <v>0</v>
      </c>
      <c r="J76" s="86"/>
      <c r="K76" s="86"/>
      <c r="L76" s="86"/>
      <c r="M76" s="86"/>
      <c r="N76" s="86"/>
      <c r="O76" s="86"/>
      <c r="P76" s="86"/>
      <c r="Q76" s="86"/>
      <c r="R76" s="87"/>
      <c r="T76" s="81"/>
      <c r="U76" s="92" t="str">
        <f t="shared" si="42"/>
        <v>Kitchenette Equipment</v>
      </c>
      <c r="V76" s="83"/>
      <c r="W76" s="84">
        <f t="shared" si="69"/>
        <v>0</v>
      </c>
      <c r="X76" s="84">
        <f t="shared" si="70"/>
        <v>0</v>
      </c>
      <c r="Y76" s="85">
        <v>0</v>
      </c>
      <c r="Z76" s="86">
        <v>0</v>
      </c>
      <c r="AA76" s="86">
        <v>0</v>
      </c>
      <c r="AB76" s="86">
        <v>0</v>
      </c>
      <c r="AC76" s="86">
        <v>0</v>
      </c>
      <c r="AD76" s="86">
        <v>0</v>
      </c>
      <c r="AE76" s="86">
        <v>0</v>
      </c>
      <c r="AF76" s="86">
        <v>0</v>
      </c>
      <c r="AG76" s="86">
        <v>0</v>
      </c>
      <c r="AH76" s="86">
        <v>0</v>
      </c>
      <c r="AI76" s="86">
        <v>0</v>
      </c>
      <c r="AJ76" s="87">
        <v>0</v>
      </c>
      <c r="AL76" s="81"/>
      <c r="AM76" s="92" t="str">
        <f t="shared" si="44"/>
        <v>Kitchenette Equipment</v>
      </c>
      <c r="AN76" s="83"/>
      <c r="AO76" s="84">
        <f t="shared" si="71"/>
        <v>0</v>
      </c>
      <c r="AP76" s="84">
        <f t="shared" si="72"/>
        <v>0</v>
      </c>
      <c r="AQ76" s="85">
        <v>0</v>
      </c>
      <c r="AR76" s="86">
        <v>0</v>
      </c>
      <c r="AS76" s="86">
        <v>0</v>
      </c>
      <c r="AT76" s="86">
        <v>0</v>
      </c>
      <c r="AU76" s="86">
        <v>0</v>
      </c>
      <c r="AV76" s="86">
        <v>0</v>
      </c>
      <c r="AW76" s="86">
        <v>0</v>
      </c>
      <c r="AX76" s="86">
        <v>0</v>
      </c>
      <c r="AY76" s="86">
        <v>0</v>
      </c>
      <c r="AZ76" s="86">
        <v>0</v>
      </c>
      <c r="BA76" s="86">
        <v>0</v>
      </c>
      <c r="BB76" s="87">
        <v>0</v>
      </c>
      <c r="BD76" s="81"/>
      <c r="BE76" s="92" t="str">
        <f t="shared" si="46"/>
        <v>Kitchenette Equipment</v>
      </c>
      <c r="BF76" s="83"/>
      <c r="BG76" s="84">
        <f t="shared" si="73"/>
        <v>0</v>
      </c>
      <c r="BH76" s="84">
        <f t="shared" si="74"/>
        <v>0</v>
      </c>
      <c r="BI76" s="85">
        <v>0</v>
      </c>
      <c r="BJ76" s="86">
        <v>0</v>
      </c>
      <c r="BK76" s="86">
        <v>0</v>
      </c>
      <c r="BL76" s="86">
        <v>0</v>
      </c>
      <c r="BM76" s="86">
        <v>0</v>
      </c>
      <c r="BN76" s="86">
        <v>0</v>
      </c>
      <c r="BO76" s="86">
        <v>0</v>
      </c>
      <c r="BP76" s="86">
        <v>0</v>
      </c>
      <c r="BQ76" s="86">
        <v>0</v>
      </c>
      <c r="BR76" s="86">
        <v>0</v>
      </c>
      <c r="BS76" s="86">
        <v>0</v>
      </c>
      <c r="BT76" s="87">
        <v>0</v>
      </c>
      <c r="BV76" s="81"/>
      <c r="BW76" s="92" t="str">
        <f t="shared" si="48"/>
        <v>Kitchenette Equipment</v>
      </c>
      <c r="BX76" s="83"/>
      <c r="BY76" s="84">
        <f t="shared" si="16"/>
        <v>0</v>
      </c>
      <c r="BZ76" s="85">
        <f t="shared" si="75"/>
        <v>0</v>
      </c>
      <c r="CA76" s="86">
        <f t="shared" si="76"/>
        <v>0</v>
      </c>
      <c r="CB76" s="86">
        <f t="shared" si="77"/>
        <v>0</v>
      </c>
      <c r="CC76" s="86">
        <f t="shared" si="78"/>
        <v>0</v>
      </c>
      <c r="CD76" s="84">
        <f t="shared" si="4"/>
        <v>0</v>
      </c>
      <c r="CE76" s="85">
        <f t="shared" si="79"/>
        <v>0</v>
      </c>
      <c r="CF76" s="86">
        <f t="shared" si="80"/>
        <v>0</v>
      </c>
      <c r="CG76" s="86">
        <f t="shared" si="81"/>
        <v>0</v>
      </c>
      <c r="CH76" s="86">
        <f t="shared" si="82"/>
        <v>0</v>
      </c>
      <c r="CI76" s="84">
        <f t="shared" si="5"/>
        <v>0</v>
      </c>
      <c r="CJ76" s="85">
        <f t="shared" si="83"/>
        <v>0</v>
      </c>
      <c r="CK76" s="86">
        <f t="shared" si="84"/>
        <v>0</v>
      </c>
      <c r="CL76" s="86">
        <f t="shared" si="85"/>
        <v>0</v>
      </c>
      <c r="CM76" s="87">
        <f t="shared" si="86"/>
        <v>0</v>
      </c>
      <c r="CO76" s="81"/>
      <c r="CP76" s="92" t="str">
        <f t="shared" si="49"/>
        <v>Kitchenette Equipment</v>
      </c>
      <c r="CQ76" s="83"/>
      <c r="CR76" s="84">
        <f t="shared" si="66"/>
        <v>0</v>
      </c>
      <c r="CS76" s="84">
        <f t="shared" si="66"/>
        <v>0</v>
      </c>
      <c r="CT76" s="85">
        <f t="shared" si="65"/>
        <v>0</v>
      </c>
      <c r="CU76" s="86">
        <f t="shared" si="65"/>
        <v>0</v>
      </c>
      <c r="CV76" s="86">
        <f t="shared" si="65"/>
        <v>0</v>
      </c>
      <c r="CW76" s="86">
        <f t="shared" si="65"/>
        <v>0</v>
      </c>
      <c r="CX76" s="86">
        <f t="shared" si="65"/>
        <v>0</v>
      </c>
      <c r="CY76" s="86">
        <f t="shared" si="65"/>
        <v>0</v>
      </c>
      <c r="CZ76" s="86">
        <f t="shared" si="65"/>
        <v>0</v>
      </c>
      <c r="DA76" s="86">
        <f t="shared" si="55"/>
        <v>0</v>
      </c>
      <c r="DB76" s="86">
        <f t="shared" si="55"/>
        <v>0</v>
      </c>
      <c r="DC76" s="86">
        <f t="shared" si="55"/>
        <v>0</v>
      </c>
      <c r="DD76" s="86">
        <f t="shared" si="55"/>
        <v>0</v>
      </c>
      <c r="DE76" s="87">
        <f t="shared" si="55"/>
        <v>0</v>
      </c>
      <c r="DG76" s="81"/>
      <c r="DH76" s="92" t="str">
        <f t="shared" si="50"/>
        <v>Kitchenette Equipment</v>
      </c>
      <c r="DI76" s="83"/>
      <c r="DJ76" s="88" t="str">
        <f t="shared" si="64"/>
        <v/>
      </c>
      <c r="DK76" s="88" t="str">
        <f t="shared" si="64"/>
        <v/>
      </c>
      <c r="DL76" s="89" t="str">
        <f t="shared" si="64"/>
        <v/>
      </c>
      <c r="DM76" s="90" t="str">
        <f t="shared" si="64"/>
        <v/>
      </c>
      <c r="DN76" s="90" t="str">
        <f t="shared" si="64"/>
        <v/>
      </c>
      <c r="DO76" s="90" t="str">
        <f t="shared" si="64"/>
        <v/>
      </c>
      <c r="DP76" s="90" t="str">
        <f t="shared" si="64"/>
        <v/>
      </c>
      <c r="DQ76" s="90" t="str">
        <f t="shared" si="64"/>
        <v/>
      </c>
      <c r="DR76" s="90" t="str">
        <f t="shared" si="64"/>
        <v/>
      </c>
      <c r="DS76" s="90" t="str">
        <f t="shared" si="64"/>
        <v/>
      </c>
      <c r="DT76" s="90" t="str">
        <f t="shared" si="64"/>
        <v/>
      </c>
      <c r="DU76" s="90" t="str">
        <f t="shared" si="64"/>
        <v/>
      </c>
      <c r="DV76" s="90" t="str">
        <f t="shared" si="64"/>
        <v/>
      </c>
      <c r="DW76" s="91" t="str">
        <f t="shared" si="64"/>
        <v/>
      </c>
      <c r="DY76" s="180">
        <f t="shared" si="61"/>
        <v>1</v>
      </c>
      <c r="DZ76" s="180" t="str">
        <f t="shared" si="62"/>
        <v>Kitchenette Equipment</v>
      </c>
      <c r="EA76" s="181">
        <f t="shared" si="63"/>
        <v>0</v>
      </c>
    </row>
    <row r="77" spans="2:131" ht="11.85" customHeight="1" x14ac:dyDescent="0.15">
      <c r="B77" s="81"/>
      <c r="C77" s="92" t="s">
        <v>144</v>
      </c>
      <c r="D77" s="83"/>
      <c r="E77" s="84">
        <f t="shared" si="67"/>
        <v>0</v>
      </c>
      <c r="F77" s="84">
        <f t="shared" si="68"/>
        <v>0</v>
      </c>
      <c r="G77" s="85">
        <v>0</v>
      </c>
      <c r="H77" s="86">
        <v>0</v>
      </c>
      <c r="I77" s="86">
        <v>0</v>
      </c>
      <c r="J77" s="86"/>
      <c r="K77" s="86"/>
      <c r="L77" s="86"/>
      <c r="M77" s="86"/>
      <c r="N77" s="86"/>
      <c r="O77" s="86"/>
      <c r="P77" s="86"/>
      <c r="Q77" s="86"/>
      <c r="R77" s="87"/>
      <c r="T77" s="81"/>
      <c r="U77" s="92" t="str">
        <f t="shared" si="42"/>
        <v>Laundry</v>
      </c>
      <c r="V77" s="83"/>
      <c r="W77" s="84">
        <f t="shared" si="69"/>
        <v>0</v>
      </c>
      <c r="X77" s="84">
        <f t="shared" si="70"/>
        <v>0</v>
      </c>
      <c r="Y77" s="85">
        <v>0</v>
      </c>
      <c r="Z77" s="86">
        <v>0</v>
      </c>
      <c r="AA77" s="86">
        <v>0</v>
      </c>
      <c r="AB77" s="86">
        <v>0</v>
      </c>
      <c r="AC77" s="86">
        <v>0</v>
      </c>
      <c r="AD77" s="86">
        <v>0</v>
      </c>
      <c r="AE77" s="86">
        <v>0</v>
      </c>
      <c r="AF77" s="86">
        <v>0</v>
      </c>
      <c r="AG77" s="86">
        <v>0</v>
      </c>
      <c r="AH77" s="86">
        <v>0</v>
      </c>
      <c r="AI77" s="86">
        <v>0</v>
      </c>
      <c r="AJ77" s="87">
        <v>0</v>
      </c>
      <c r="AL77" s="81"/>
      <c r="AM77" s="92" t="str">
        <f t="shared" si="44"/>
        <v>Laundry</v>
      </c>
      <c r="AN77" s="83"/>
      <c r="AO77" s="84">
        <f t="shared" si="71"/>
        <v>0</v>
      </c>
      <c r="AP77" s="84">
        <f t="shared" si="72"/>
        <v>0</v>
      </c>
      <c r="AQ77" s="85">
        <v>0</v>
      </c>
      <c r="AR77" s="86">
        <v>0</v>
      </c>
      <c r="AS77" s="86">
        <v>0</v>
      </c>
      <c r="AT77" s="86">
        <v>0</v>
      </c>
      <c r="AU77" s="86">
        <v>0</v>
      </c>
      <c r="AV77" s="86">
        <v>0</v>
      </c>
      <c r="AW77" s="86">
        <v>0</v>
      </c>
      <c r="AX77" s="86">
        <v>0</v>
      </c>
      <c r="AY77" s="86">
        <v>0</v>
      </c>
      <c r="AZ77" s="86">
        <v>0</v>
      </c>
      <c r="BA77" s="86">
        <v>0</v>
      </c>
      <c r="BB77" s="87">
        <v>0</v>
      </c>
      <c r="BD77" s="81"/>
      <c r="BE77" s="92" t="str">
        <f t="shared" si="46"/>
        <v>Laundry</v>
      </c>
      <c r="BF77" s="83"/>
      <c r="BG77" s="84">
        <f t="shared" si="73"/>
        <v>0</v>
      </c>
      <c r="BH77" s="84">
        <f t="shared" si="74"/>
        <v>0</v>
      </c>
      <c r="BI77" s="85">
        <v>0</v>
      </c>
      <c r="BJ77" s="86">
        <v>0</v>
      </c>
      <c r="BK77" s="86">
        <v>0</v>
      </c>
      <c r="BL77" s="86">
        <v>0</v>
      </c>
      <c r="BM77" s="86">
        <v>0</v>
      </c>
      <c r="BN77" s="86">
        <v>0</v>
      </c>
      <c r="BO77" s="86">
        <v>0</v>
      </c>
      <c r="BP77" s="86">
        <v>0</v>
      </c>
      <c r="BQ77" s="86">
        <v>0</v>
      </c>
      <c r="BR77" s="86">
        <v>0</v>
      </c>
      <c r="BS77" s="86">
        <v>0</v>
      </c>
      <c r="BT77" s="87">
        <v>0</v>
      </c>
      <c r="BV77" s="81"/>
      <c r="BW77" s="92" t="str">
        <f t="shared" si="48"/>
        <v>Laundry</v>
      </c>
      <c r="BX77" s="83"/>
      <c r="BY77" s="84">
        <f t="shared" si="16"/>
        <v>0</v>
      </c>
      <c r="BZ77" s="85">
        <f t="shared" si="75"/>
        <v>0</v>
      </c>
      <c r="CA77" s="86">
        <f t="shared" si="76"/>
        <v>0</v>
      </c>
      <c r="CB77" s="86">
        <f t="shared" si="77"/>
        <v>0</v>
      </c>
      <c r="CC77" s="86">
        <f t="shared" si="78"/>
        <v>0</v>
      </c>
      <c r="CD77" s="84">
        <f t="shared" si="4"/>
        <v>0</v>
      </c>
      <c r="CE77" s="85">
        <f t="shared" si="79"/>
        <v>0</v>
      </c>
      <c r="CF77" s="86">
        <f t="shared" si="80"/>
        <v>0</v>
      </c>
      <c r="CG77" s="86">
        <f t="shared" si="81"/>
        <v>0</v>
      </c>
      <c r="CH77" s="86">
        <f t="shared" si="82"/>
        <v>0</v>
      </c>
      <c r="CI77" s="84">
        <f t="shared" si="5"/>
        <v>0</v>
      </c>
      <c r="CJ77" s="85">
        <f t="shared" si="83"/>
        <v>0</v>
      </c>
      <c r="CK77" s="86">
        <f t="shared" si="84"/>
        <v>0</v>
      </c>
      <c r="CL77" s="86">
        <f t="shared" si="85"/>
        <v>0</v>
      </c>
      <c r="CM77" s="87">
        <f t="shared" si="86"/>
        <v>0</v>
      </c>
      <c r="CO77" s="81"/>
      <c r="CP77" s="92" t="str">
        <f t="shared" si="49"/>
        <v>Laundry</v>
      </c>
      <c r="CQ77" s="83"/>
      <c r="CR77" s="84">
        <f t="shared" si="66"/>
        <v>0</v>
      </c>
      <c r="CS77" s="84">
        <f t="shared" si="66"/>
        <v>0</v>
      </c>
      <c r="CT77" s="85">
        <f t="shared" si="65"/>
        <v>0</v>
      </c>
      <c r="CU77" s="86">
        <f t="shared" si="65"/>
        <v>0</v>
      </c>
      <c r="CV77" s="86">
        <f t="shared" si="65"/>
        <v>0</v>
      </c>
      <c r="CW77" s="86">
        <f t="shared" si="65"/>
        <v>0</v>
      </c>
      <c r="CX77" s="86">
        <f t="shared" si="65"/>
        <v>0</v>
      </c>
      <c r="CY77" s="86">
        <f t="shared" si="65"/>
        <v>0</v>
      </c>
      <c r="CZ77" s="86">
        <f t="shared" si="65"/>
        <v>0</v>
      </c>
      <c r="DA77" s="86">
        <f t="shared" si="65"/>
        <v>0</v>
      </c>
      <c r="DB77" s="86">
        <f t="shared" si="65"/>
        <v>0</v>
      </c>
      <c r="DC77" s="86">
        <f t="shared" si="65"/>
        <v>0</v>
      </c>
      <c r="DD77" s="86">
        <f t="shared" si="65"/>
        <v>0</v>
      </c>
      <c r="DE77" s="87">
        <f t="shared" si="65"/>
        <v>0</v>
      </c>
      <c r="DG77" s="81"/>
      <c r="DH77" s="92" t="str">
        <f t="shared" si="50"/>
        <v>Laundry</v>
      </c>
      <c r="DI77" s="83"/>
      <c r="DJ77" s="88" t="str">
        <f t="shared" si="64"/>
        <v/>
      </c>
      <c r="DK77" s="88" t="str">
        <f t="shared" si="64"/>
        <v/>
      </c>
      <c r="DL77" s="89" t="str">
        <f t="shared" si="64"/>
        <v/>
      </c>
      <c r="DM77" s="90" t="str">
        <f t="shared" si="64"/>
        <v/>
      </c>
      <c r="DN77" s="90" t="str">
        <f t="shared" si="64"/>
        <v/>
      </c>
      <c r="DO77" s="90" t="str">
        <f t="shared" si="64"/>
        <v/>
      </c>
      <c r="DP77" s="90" t="str">
        <f t="shared" ref="DJ77:DW95" si="87">IFERROR(((K77-AC77)/ABS(AC77))+1,"")</f>
        <v/>
      </c>
      <c r="DQ77" s="90" t="str">
        <f t="shared" si="87"/>
        <v/>
      </c>
      <c r="DR77" s="90" t="str">
        <f t="shared" si="87"/>
        <v/>
      </c>
      <c r="DS77" s="90" t="str">
        <f t="shared" si="87"/>
        <v/>
      </c>
      <c r="DT77" s="90" t="str">
        <f t="shared" si="87"/>
        <v/>
      </c>
      <c r="DU77" s="90" t="str">
        <f t="shared" si="87"/>
        <v/>
      </c>
      <c r="DV77" s="90" t="str">
        <f t="shared" si="87"/>
        <v/>
      </c>
      <c r="DW77" s="91" t="str">
        <f t="shared" si="87"/>
        <v/>
      </c>
      <c r="DY77" s="180">
        <f t="shared" si="61"/>
        <v>1</v>
      </c>
      <c r="DZ77" s="180" t="str">
        <f t="shared" si="62"/>
        <v>Laundry</v>
      </c>
      <c r="EA77" s="181">
        <f t="shared" si="63"/>
        <v>0</v>
      </c>
    </row>
    <row r="78" spans="2:131" ht="11.85" customHeight="1" x14ac:dyDescent="0.15">
      <c r="B78" s="81"/>
      <c r="C78" s="92" t="s">
        <v>145</v>
      </c>
      <c r="D78" s="83"/>
      <c r="E78" s="84">
        <f t="shared" si="67"/>
        <v>0</v>
      </c>
      <c r="F78" s="84">
        <f t="shared" si="68"/>
        <v>0</v>
      </c>
      <c r="G78" s="85">
        <v>0</v>
      </c>
      <c r="H78" s="86">
        <v>0</v>
      </c>
      <c r="I78" s="86">
        <v>0</v>
      </c>
      <c r="J78" s="86"/>
      <c r="K78" s="86"/>
      <c r="L78" s="86"/>
      <c r="M78" s="86"/>
      <c r="N78" s="86"/>
      <c r="O78" s="86"/>
      <c r="P78" s="86"/>
      <c r="Q78" s="86"/>
      <c r="R78" s="87"/>
      <c r="T78" s="81"/>
      <c r="U78" s="92" t="str">
        <f t="shared" si="42"/>
        <v>Legal Fees</v>
      </c>
      <c r="V78" s="83"/>
      <c r="W78" s="84">
        <f t="shared" si="69"/>
        <v>0</v>
      </c>
      <c r="X78" s="84">
        <f t="shared" si="70"/>
        <v>0</v>
      </c>
      <c r="Y78" s="85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6">
        <v>0</v>
      </c>
      <c r="AH78" s="86">
        <v>0</v>
      </c>
      <c r="AI78" s="86">
        <v>0</v>
      </c>
      <c r="AJ78" s="87">
        <v>0</v>
      </c>
      <c r="AL78" s="81"/>
      <c r="AM78" s="92" t="str">
        <f t="shared" si="44"/>
        <v>Legal Fees</v>
      </c>
      <c r="AN78" s="83"/>
      <c r="AO78" s="84">
        <f t="shared" si="71"/>
        <v>0</v>
      </c>
      <c r="AP78" s="84">
        <f t="shared" si="72"/>
        <v>0</v>
      </c>
      <c r="AQ78" s="85">
        <v>0</v>
      </c>
      <c r="AR78" s="86">
        <v>0</v>
      </c>
      <c r="AS78" s="86">
        <v>0</v>
      </c>
      <c r="AT78" s="86">
        <v>0</v>
      </c>
      <c r="AU78" s="86">
        <v>0</v>
      </c>
      <c r="AV78" s="86">
        <v>0</v>
      </c>
      <c r="AW78" s="86">
        <v>0</v>
      </c>
      <c r="AX78" s="86">
        <v>0</v>
      </c>
      <c r="AY78" s="86">
        <v>0</v>
      </c>
      <c r="AZ78" s="86">
        <v>0</v>
      </c>
      <c r="BA78" s="86">
        <v>0</v>
      </c>
      <c r="BB78" s="87">
        <v>0</v>
      </c>
      <c r="BD78" s="81"/>
      <c r="BE78" s="92" t="str">
        <f t="shared" si="46"/>
        <v>Legal Fees</v>
      </c>
      <c r="BF78" s="83"/>
      <c r="BG78" s="84">
        <f t="shared" si="73"/>
        <v>0</v>
      </c>
      <c r="BH78" s="84">
        <f t="shared" si="74"/>
        <v>0</v>
      </c>
      <c r="BI78" s="85">
        <v>0</v>
      </c>
      <c r="BJ78" s="86">
        <v>0</v>
      </c>
      <c r="BK78" s="86">
        <v>0</v>
      </c>
      <c r="BL78" s="86">
        <v>0</v>
      </c>
      <c r="BM78" s="86">
        <v>0</v>
      </c>
      <c r="BN78" s="86">
        <v>0</v>
      </c>
      <c r="BO78" s="86">
        <v>0</v>
      </c>
      <c r="BP78" s="86">
        <v>0</v>
      </c>
      <c r="BQ78" s="86">
        <v>0</v>
      </c>
      <c r="BR78" s="86">
        <v>0</v>
      </c>
      <c r="BS78" s="86">
        <v>0</v>
      </c>
      <c r="BT78" s="87">
        <v>0</v>
      </c>
      <c r="BV78" s="81"/>
      <c r="BW78" s="92" t="str">
        <f t="shared" si="48"/>
        <v>Legal Fees</v>
      </c>
      <c r="BX78" s="83"/>
      <c r="BY78" s="84">
        <f t="shared" si="16"/>
        <v>0</v>
      </c>
      <c r="BZ78" s="85">
        <f t="shared" si="75"/>
        <v>0</v>
      </c>
      <c r="CA78" s="86">
        <f t="shared" si="76"/>
        <v>0</v>
      </c>
      <c r="CB78" s="86">
        <f t="shared" si="77"/>
        <v>0</v>
      </c>
      <c r="CC78" s="86">
        <f t="shared" si="78"/>
        <v>0</v>
      </c>
      <c r="CD78" s="84">
        <f t="shared" si="4"/>
        <v>0</v>
      </c>
      <c r="CE78" s="85">
        <f t="shared" si="79"/>
        <v>0</v>
      </c>
      <c r="CF78" s="86">
        <f t="shared" si="80"/>
        <v>0</v>
      </c>
      <c r="CG78" s="86">
        <f t="shared" si="81"/>
        <v>0</v>
      </c>
      <c r="CH78" s="86">
        <f t="shared" si="82"/>
        <v>0</v>
      </c>
      <c r="CI78" s="84">
        <f t="shared" si="5"/>
        <v>0</v>
      </c>
      <c r="CJ78" s="85">
        <f t="shared" si="83"/>
        <v>0</v>
      </c>
      <c r="CK78" s="86">
        <f t="shared" si="84"/>
        <v>0</v>
      </c>
      <c r="CL78" s="86">
        <f t="shared" si="85"/>
        <v>0</v>
      </c>
      <c r="CM78" s="87">
        <f t="shared" si="86"/>
        <v>0</v>
      </c>
      <c r="CO78" s="81"/>
      <c r="CP78" s="92" t="str">
        <f t="shared" si="49"/>
        <v>Legal Fees</v>
      </c>
      <c r="CQ78" s="83"/>
      <c r="CR78" s="84">
        <f t="shared" si="66"/>
        <v>0</v>
      </c>
      <c r="CS78" s="84">
        <f t="shared" si="66"/>
        <v>0</v>
      </c>
      <c r="CT78" s="85">
        <f t="shared" si="65"/>
        <v>0</v>
      </c>
      <c r="CU78" s="86">
        <f t="shared" si="65"/>
        <v>0</v>
      </c>
      <c r="CV78" s="86">
        <f t="shared" si="65"/>
        <v>0</v>
      </c>
      <c r="CW78" s="86">
        <f t="shared" si="65"/>
        <v>0</v>
      </c>
      <c r="CX78" s="86">
        <f t="shared" si="65"/>
        <v>0</v>
      </c>
      <c r="CY78" s="86">
        <f t="shared" si="65"/>
        <v>0</v>
      </c>
      <c r="CZ78" s="86">
        <f t="shared" si="65"/>
        <v>0</v>
      </c>
      <c r="DA78" s="86">
        <f t="shared" si="65"/>
        <v>0</v>
      </c>
      <c r="DB78" s="86">
        <f t="shared" si="65"/>
        <v>0</v>
      </c>
      <c r="DC78" s="86">
        <f t="shared" si="65"/>
        <v>0</v>
      </c>
      <c r="DD78" s="86">
        <f t="shared" si="65"/>
        <v>0</v>
      </c>
      <c r="DE78" s="87">
        <f t="shared" si="65"/>
        <v>0</v>
      </c>
      <c r="DG78" s="81"/>
      <c r="DH78" s="92" t="str">
        <f t="shared" si="50"/>
        <v>Legal Fees</v>
      </c>
      <c r="DI78" s="83"/>
      <c r="DJ78" s="88" t="str">
        <f t="shared" si="87"/>
        <v/>
      </c>
      <c r="DK78" s="88" t="str">
        <f t="shared" si="87"/>
        <v/>
      </c>
      <c r="DL78" s="89" t="str">
        <f t="shared" si="87"/>
        <v/>
      </c>
      <c r="DM78" s="90" t="str">
        <f t="shared" si="87"/>
        <v/>
      </c>
      <c r="DN78" s="90" t="str">
        <f t="shared" si="87"/>
        <v/>
      </c>
      <c r="DO78" s="90" t="str">
        <f t="shared" si="87"/>
        <v/>
      </c>
      <c r="DP78" s="90" t="str">
        <f t="shared" si="87"/>
        <v/>
      </c>
      <c r="DQ78" s="90" t="str">
        <f t="shared" si="87"/>
        <v/>
      </c>
      <c r="DR78" s="90" t="str">
        <f t="shared" si="87"/>
        <v/>
      </c>
      <c r="DS78" s="90" t="str">
        <f t="shared" si="87"/>
        <v/>
      </c>
      <c r="DT78" s="90" t="str">
        <f t="shared" si="87"/>
        <v/>
      </c>
      <c r="DU78" s="90" t="str">
        <f t="shared" si="87"/>
        <v/>
      </c>
      <c r="DV78" s="90" t="str">
        <f t="shared" si="87"/>
        <v/>
      </c>
      <c r="DW78" s="91" t="str">
        <f t="shared" si="87"/>
        <v/>
      </c>
      <c r="DY78" s="180">
        <f t="shared" si="61"/>
        <v>1</v>
      </c>
      <c r="DZ78" s="180" t="str">
        <f t="shared" si="62"/>
        <v>Legal Fees</v>
      </c>
      <c r="EA78" s="181">
        <f t="shared" si="63"/>
        <v>0</v>
      </c>
    </row>
    <row r="79" spans="2:131" ht="11.85" customHeight="1" x14ac:dyDescent="0.15">
      <c r="B79" s="81"/>
      <c r="C79" s="92" t="s">
        <v>146</v>
      </c>
      <c r="D79" s="83"/>
      <c r="E79" s="84">
        <f t="shared" si="67"/>
        <v>0</v>
      </c>
      <c r="F79" s="84">
        <f t="shared" si="68"/>
        <v>0</v>
      </c>
      <c r="G79" s="85">
        <v>0</v>
      </c>
      <c r="H79" s="86">
        <v>0</v>
      </c>
      <c r="I79" s="86">
        <v>0</v>
      </c>
      <c r="J79" s="86"/>
      <c r="K79" s="86"/>
      <c r="L79" s="86"/>
      <c r="M79" s="86"/>
      <c r="N79" s="86"/>
      <c r="O79" s="86"/>
      <c r="P79" s="86"/>
      <c r="Q79" s="86"/>
      <c r="R79" s="87"/>
      <c r="T79" s="81"/>
      <c r="U79" s="92" t="str">
        <f t="shared" si="42"/>
        <v>License And Permits</v>
      </c>
      <c r="V79" s="83"/>
      <c r="W79" s="84">
        <f t="shared" si="69"/>
        <v>0</v>
      </c>
      <c r="X79" s="84">
        <f t="shared" si="70"/>
        <v>0</v>
      </c>
      <c r="Y79" s="85">
        <v>0</v>
      </c>
      <c r="Z79" s="86">
        <v>0</v>
      </c>
      <c r="AA79" s="86">
        <v>0</v>
      </c>
      <c r="AB79" s="86">
        <v>0</v>
      </c>
      <c r="AC79" s="86">
        <v>0</v>
      </c>
      <c r="AD79" s="86">
        <v>0</v>
      </c>
      <c r="AE79" s="86">
        <v>0</v>
      </c>
      <c r="AF79" s="86">
        <v>0</v>
      </c>
      <c r="AG79" s="86">
        <v>0</v>
      </c>
      <c r="AH79" s="86">
        <v>0</v>
      </c>
      <c r="AI79" s="86">
        <v>0</v>
      </c>
      <c r="AJ79" s="87">
        <v>0</v>
      </c>
      <c r="AL79" s="81"/>
      <c r="AM79" s="92" t="str">
        <f t="shared" si="44"/>
        <v>License And Permits</v>
      </c>
      <c r="AN79" s="83"/>
      <c r="AO79" s="84">
        <f t="shared" si="71"/>
        <v>0</v>
      </c>
      <c r="AP79" s="84">
        <f t="shared" si="72"/>
        <v>0</v>
      </c>
      <c r="AQ79" s="85">
        <v>0</v>
      </c>
      <c r="AR79" s="86">
        <v>0</v>
      </c>
      <c r="AS79" s="86">
        <v>0</v>
      </c>
      <c r="AT79" s="86">
        <v>0</v>
      </c>
      <c r="AU79" s="86">
        <v>0</v>
      </c>
      <c r="AV79" s="86">
        <v>0</v>
      </c>
      <c r="AW79" s="86">
        <v>0</v>
      </c>
      <c r="AX79" s="86">
        <v>0</v>
      </c>
      <c r="AY79" s="86">
        <v>0</v>
      </c>
      <c r="AZ79" s="86">
        <v>0</v>
      </c>
      <c r="BA79" s="86">
        <v>0</v>
      </c>
      <c r="BB79" s="87">
        <v>0</v>
      </c>
      <c r="BD79" s="81"/>
      <c r="BE79" s="92" t="str">
        <f t="shared" si="46"/>
        <v>License And Permits</v>
      </c>
      <c r="BF79" s="83"/>
      <c r="BG79" s="84">
        <f t="shared" si="73"/>
        <v>0</v>
      </c>
      <c r="BH79" s="84">
        <f t="shared" si="74"/>
        <v>0</v>
      </c>
      <c r="BI79" s="85">
        <v>0</v>
      </c>
      <c r="BJ79" s="86">
        <v>0</v>
      </c>
      <c r="BK79" s="86">
        <v>0</v>
      </c>
      <c r="BL79" s="86">
        <v>0</v>
      </c>
      <c r="BM79" s="86">
        <v>0</v>
      </c>
      <c r="BN79" s="86">
        <v>0</v>
      </c>
      <c r="BO79" s="86">
        <v>0</v>
      </c>
      <c r="BP79" s="86">
        <v>0</v>
      </c>
      <c r="BQ79" s="86">
        <v>0</v>
      </c>
      <c r="BR79" s="86">
        <v>0</v>
      </c>
      <c r="BS79" s="86">
        <v>0</v>
      </c>
      <c r="BT79" s="87">
        <v>0</v>
      </c>
      <c r="BV79" s="81"/>
      <c r="BW79" s="92" t="str">
        <f t="shared" si="48"/>
        <v>License And Permits</v>
      </c>
      <c r="BX79" s="83"/>
      <c r="BY79" s="84">
        <f t="shared" si="16"/>
        <v>0</v>
      </c>
      <c r="BZ79" s="85">
        <f t="shared" si="75"/>
        <v>0</v>
      </c>
      <c r="CA79" s="86">
        <f t="shared" si="76"/>
        <v>0</v>
      </c>
      <c r="CB79" s="86">
        <f t="shared" si="77"/>
        <v>0</v>
      </c>
      <c r="CC79" s="86">
        <f t="shared" si="78"/>
        <v>0</v>
      </c>
      <c r="CD79" s="84">
        <f t="shared" si="4"/>
        <v>0</v>
      </c>
      <c r="CE79" s="85">
        <f t="shared" si="79"/>
        <v>0</v>
      </c>
      <c r="CF79" s="86">
        <f t="shared" si="80"/>
        <v>0</v>
      </c>
      <c r="CG79" s="86">
        <f t="shared" si="81"/>
        <v>0</v>
      </c>
      <c r="CH79" s="86">
        <f t="shared" si="82"/>
        <v>0</v>
      </c>
      <c r="CI79" s="84">
        <f t="shared" si="5"/>
        <v>0</v>
      </c>
      <c r="CJ79" s="85">
        <f t="shared" si="83"/>
        <v>0</v>
      </c>
      <c r="CK79" s="86">
        <f t="shared" si="84"/>
        <v>0</v>
      </c>
      <c r="CL79" s="86">
        <f t="shared" si="85"/>
        <v>0</v>
      </c>
      <c r="CM79" s="87">
        <f t="shared" si="86"/>
        <v>0</v>
      </c>
      <c r="CO79" s="81"/>
      <c r="CP79" s="92" t="str">
        <f t="shared" si="49"/>
        <v>License And Permits</v>
      </c>
      <c r="CQ79" s="83"/>
      <c r="CR79" s="84">
        <f t="shared" si="66"/>
        <v>0</v>
      </c>
      <c r="CS79" s="84">
        <f t="shared" si="66"/>
        <v>0</v>
      </c>
      <c r="CT79" s="85">
        <f t="shared" si="65"/>
        <v>0</v>
      </c>
      <c r="CU79" s="86">
        <f t="shared" si="65"/>
        <v>0</v>
      </c>
      <c r="CV79" s="86">
        <f t="shared" si="65"/>
        <v>0</v>
      </c>
      <c r="CW79" s="86">
        <f t="shared" si="65"/>
        <v>0</v>
      </c>
      <c r="CX79" s="86">
        <f t="shared" si="65"/>
        <v>0</v>
      </c>
      <c r="CY79" s="86">
        <f t="shared" si="65"/>
        <v>0</v>
      </c>
      <c r="CZ79" s="86">
        <f t="shared" si="65"/>
        <v>0</v>
      </c>
      <c r="DA79" s="86">
        <f t="shared" si="65"/>
        <v>0</v>
      </c>
      <c r="DB79" s="86">
        <f t="shared" si="65"/>
        <v>0</v>
      </c>
      <c r="DC79" s="86">
        <f t="shared" si="65"/>
        <v>0</v>
      </c>
      <c r="DD79" s="86">
        <f t="shared" si="65"/>
        <v>0</v>
      </c>
      <c r="DE79" s="87">
        <f t="shared" si="65"/>
        <v>0</v>
      </c>
      <c r="DG79" s="81"/>
      <c r="DH79" s="92" t="str">
        <f t="shared" si="50"/>
        <v>License And Permits</v>
      </c>
      <c r="DI79" s="83"/>
      <c r="DJ79" s="88" t="str">
        <f t="shared" si="87"/>
        <v/>
      </c>
      <c r="DK79" s="88" t="str">
        <f t="shared" si="87"/>
        <v/>
      </c>
      <c r="DL79" s="89" t="str">
        <f t="shared" si="87"/>
        <v/>
      </c>
      <c r="DM79" s="90" t="str">
        <f t="shared" si="87"/>
        <v/>
      </c>
      <c r="DN79" s="90" t="str">
        <f t="shared" si="87"/>
        <v/>
      </c>
      <c r="DO79" s="90" t="str">
        <f t="shared" si="87"/>
        <v/>
      </c>
      <c r="DP79" s="90" t="str">
        <f t="shared" si="87"/>
        <v/>
      </c>
      <c r="DQ79" s="90" t="str">
        <f t="shared" si="87"/>
        <v/>
      </c>
      <c r="DR79" s="90" t="str">
        <f t="shared" si="87"/>
        <v/>
      </c>
      <c r="DS79" s="90" t="str">
        <f t="shared" si="87"/>
        <v/>
      </c>
      <c r="DT79" s="90" t="str">
        <f t="shared" si="87"/>
        <v/>
      </c>
      <c r="DU79" s="90" t="str">
        <f t="shared" si="87"/>
        <v/>
      </c>
      <c r="DV79" s="90" t="str">
        <f t="shared" si="87"/>
        <v/>
      </c>
      <c r="DW79" s="91" t="str">
        <f t="shared" si="87"/>
        <v/>
      </c>
      <c r="DY79" s="180">
        <f t="shared" si="61"/>
        <v>1</v>
      </c>
      <c r="DZ79" s="180" t="str">
        <f t="shared" si="62"/>
        <v>License And Permits</v>
      </c>
      <c r="EA79" s="181">
        <f t="shared" si="63"/>
        <v>0</v>
      </c>
    </row>
    <row r="80" spans="2:131" ht="11.85" customHeight="1" x14ac:dyDescent="0.15">
      <c r="B80" s="81"/>
      <c r="C80" s="92" t="s">
        <v>147</v>
      </c>
      <c r="D80" s="83"/>
      <c r="E80" s="84">
        <f t="shared" si="67"/>
        <v>0</v>
      </c>
      <c r="F80" s="84">
        <f t="shared" si="68"/>
        <v>0</v>
      </c>
      <c r="G80" s="85">
        <v>0</v>
      </c>
      <c r="H80" s="86">
        <v>0</v>
      </c>
      <c r="I80" s="86">
        <v>0</v>
      </c>
      <c r="J80" s="86"/>
      <c r="K80" s="86"/>
      <c r="L80" s="86"/>
      <c r="M80" s="86"/>
      <c r="N80" s="86"/>
      <c r="O80" s="86"/>
      <c r="P80" s="86"/>
      <c r="Q80" s="86"/>
      <c r="R80" s="87"/>
      <c r="T80" s="81"/>
      <c r="U80" s="92" t="str">
        <f t="shared" si="42"/>
        <v>Life Cup</v>
      </c>
      <c r="V80" s="83"/>
      <c r="W80" s="84">
        <f t="shared" si="69"/>
        <v>0</v>
      </c>
      <c r="X80" s="84">
        <f t="shared" si="70"/>
        <v>0</v>
      </c>
      <c r="Y80" s="85">
        <v>0</v>
      </c>
      <c r="Z80" s="86">
        <v>0</v>
      </c>
      <c r="AA80" s="86">
        <v>0</v>
      </c>
      <c r="AB80" s="86">
        <v>0</v>
      </c>
      <c r="AC80" s="86">
        <v>0</v>
      </c>
      <c r="AD80" s="86">
        <v>0</v>
      </c>
      <c r="AE80" s="86">
        <v>0</v>
      </c>
      <c r="AF80" s="86">
        <v>0</v>
      </c>
      <c r="AG80" s="86">
        <v>0</v>
      </c>
      <c r="AH80" s="86">
        <v>0</v>
      </c>
      <c r="AI80" s="86">
        <v>0</v>
      </c>
      <c r="AJ80" s="87">
        <v>0</v>
      </c>
      <c r="AL80" s="81"/>
      <c r="AM80" s="92" t="str">
        <f t="shared" si="44"/>
        <v>Life Cup</v>
      </c>
      <c r="AN80" s="83"/>
      <c r="AO80" s="84">
        <f t="shared" si="71"/>
        <v>0</v>
      </c>
      <c r="AP80" s="84">
        <f t="shared" si="72"/>
        <v>0</v>
      </c>
      <c r="AQ80" s="85">
        <v>0</v>
      </c>
      <c r="AR80" s="86">
        <v>0</v>
      </c>
      <c r="AS80" s="86">
        <v>0</v>
      </c>
      <c r="AT80" s="86">
        <v>0</v>
      </c>
      <c r="AU80" s="86">
        <v>0</v>
      </c>
      <c r="AV80" s="86">
        <v>0</v>
      </c>
      <c r="AW80" s="86">
        <v>0</v>
      </c>
      <c r="AX80" s="86">
        <v>0</v>
      </c>
      <c r="AY80" s="86">
        <v>0</v>
      </c>
      <c r="AZ80" s="86">
        <v>0</v>
      </c>
      <c r="BA80" s="86">
        <v>0</v>
      </c>
      <c r="BB80" s="87">
        <v>0</v>
      </c>
      <c r="BD80" s="81"/>
      <c r="BE80" s="92" t="str">
        <f t="shared" si="46"/>
        <v>Life Cup</v>
      </c>
      <c r="BF80" s="83"/>
      <c r="BG80" s="84">
        <f t="shared" si="73"/>
        <v>0</v>
      </c>
      <c r="BH80" s="84">
        <f t="shared" si="74"/>
        <v>0</v>
      </c>
      <c r="BI80" s="85">
        <v>0</v>
      </c>
      <c r="BJ80" s="86">
        <v>0</v>
      </c>
      <c r="BK80" s="86">
        <v>0</v>
      </c>
      <c r="BL80" s="86">
        <v>0</v>
      </c>
      <c r="BM80" s="86">
        <v>0</v>
      </c>
      <c r="BN80" s="86">
        <v>0</v>
      </c>
      <c r="BO80" s="86">
        <v>0</v>
      </c>
      <c r="BP80" s="86">
        <v>0</v>
      </c>
      <c r="BQ80" s="86">
        <v>0</v>
      </c>
      <c r="BR80" s="86">
        <v>0</v>
      </c>
      <c r="BS80" s="86">
        <v>0</v>
      </c>
      <c r="BT80" s="87">
        <v>0</v>
      </c>
      <c r="BV80" s="81"/>
      <c r="BW80" s="92" t="str">
        <f t="shared" si="48"/>
        <v>Life Cup</v>
      </c>
      <c r="BX80" s="83"/>
      <c r="BY80" s="84">
        <f t="shared" si="16"/>
        <v>0</v>
      </c>
      <c r="BZ80" s="85">
        <f t="shared" si="75"/>
        <v>0</v>
      </c>
      <c r="CA80" s="86">
        <f t="shared" si="76"/>
        <v>0</v>
      </c>
      <c r="CB80" s="86">
        <f t="shared" si="77"/>
        <v>0</v>
      </c>
      <c r="CC80" s="86">
        <f t="shared" si="78"/>
        <v>0</v>
      </c>
      <c r="CD80" s="84">
        <f t="shared" si="4"/>
        <v>0</v>
      </c>
      <c r="CE80" s="85">
        <f t="shared" si="79"/>
        <v>0</v>
      </c>
      <c r="CF80" s="86">
        <f t="shared" si="80"/>
        <v>0</v>
      </c>
      <c r="CG80" s="86">
        <f t="shared" si="81"/>
        <v>0</v>
      </c>
      <c r="CH80" s="86">
        <f t="shared" si="82"/>
        <v>0</v>
      </c>
      <c r="CI80" s="84">
        <f t="shared" si="5"/>
        <v>0</v>
      </c>
      <c r="CJ80" s="85">
        <f t="shared" si="83"/>
        <v>0</v>
      </c>
      <c r="CK80" s="86">
        <f t="shared" si="84"/>
        <v>0</v>
      </c>
      <c r="CL80" s="86">
        <f t="shared" si="85"/>
        <v>0</v>
      </c>
      <c r="CM80" s="87">
        <f t="shared" si="86"/>
        <v>0</v>
      </c>
      <c r="CO80" s="81"/>
      <c r="CP80" s="92" t="str">
        <f t="shared" si="49"/>
        <v>Life Cup</v>
      </c>
      <c r="CQ80" s="83"/>
      <c r="CR80" s="84">
        <f t="shared" si="66"/>
        <v>0</v>
      </c>
      <c r="CS80" s="84">
        <f t="shared" si="66"/>
        <v>0</v>
      </c>
      <c r="CT80" s="85">
        <f t="shared" si="65"/>
        <v>0</v>
      </c>
      <c r="CU80" s="86">
        <f t="shared" si="65"/>
        <v>0</v>
      </c>
      <c r="CV80" s="86">
        <f t="shared" si="65"/>
        <v>0</v>
      </c>
      <c r="CW80" s="86">
        <f t="shared" si="65"/>
        <v>0</v>
      </c>
      <c r="CX80" s="86">
        <f t="shared" si="65"/>
        <v>0</v>
      </c>
      <c r="CY80" s="86">
        <f t="shared" si="65"/>
        <v>0</v>
      </c>
      <c r="CZ80" s="86">
        <f t="shared" si="65"/>
        <v>0</v>
      </c>
      <c r="DA80" s="86">
        <f t="shared" si="65"/>
        <v>0</v>
      </c>
      <c r="DB80" s="86">
        <f t="shared" si="65"/>
        <v>0</v>
      </c>
      <c r="DC80" s="86">
        <f t="shared" si="65"/>
        <v>0</v>
      </c>
      <c r="DD80" s="86">
        <f t="shared" si="65"/>
        <v>0</v>
      </c>
      <c r="DE80" s="87">
        <f t="shared" si="65"/>
        <v>0</v>
      </c>
      <c r="DG80" s="81"/>
      <c r="DH80" s="92" t="str">
        <f t="shared" si="50"/>
        <v>Life Cup</v>
      </c>
      <c r="DI80" s="83"/>
      <c r="DJ80" s="88" t="str">
        <f t="shared" si="87"/>
        <v/>
      </c>
      <c r="DK80" s="88" t="str">
        <f t="shared" si="87"/>
        <v/>
      </c>
      <c r="DL80" s="89" t="str">
        <f t="shared" si="87"/>
        <v/>
      </c>
      <c r="DM80" s="90" t="str">
        <f t="shared" si="87"/>
        <v/>
      </c>
      <c r="DN80" s="90" t="str">
        <f t="shared" si="87"/>
        <v/>
      </c>
      <c r="DO80" s="90" t="str">
        <f t="shared" si="87"/>
        <v/>
      </c>
      <c r="DP80" s="90" t="str">
        <f t="shared" si="87"/>
        <v/>
      </c>
      <c r="DQ80" s="90" t="str">
        <f t="shared" si="87"/>
        <v/>
      </c>
      <c r="DR80" s="90" t="str">
        <f t="shared" si="87"/>
        <v/>
      </c>
      <c r="DS80" s="90" t="str">
        <f t="shared" si="87"/>
        <v/>
      </c>
      <c r="DT80" s="90" t="str">
        <f t="shared" si="87"/>
        <v/>
      </c>
      <c r="DU80" s="90" t="str">
        <f t="shared" si="87"/>
        <v/>
      </c>
      <c r="DV80" s="90" t="str">
        <f t="shared" si="87"/>
        <v/>
      </c>
      <c r="DW80" s="91" t="str">
        <f t="shared" si="87"/>
        <v/>
      </c>
      <c r="DY80" s="180">
        <f t="shared" si="61"/>
        <v>1</v>
      </c>
      <c r="DZ80" s="180" t="str">
        <f t="shared" si="62"/>
        <v>Life Cup</v>
      </c>
      <c r="EA80" s="181">
        <f t="shared" si="63"/>
        <v>0</v>
      </c>
    </row>
    <row r="81" spans="2:131" ht="11.85" customHeight="1" x14ac:dyDescent="0.15">
      <c r="B81" s="81"/>
      <c r="C81" s="92" t="s">
        <v>148</v>
      </c>
      <c r="D81" s="83"/>
      <c r="E81" s="84">
        <f t="shared" si="67"/>
        <v>0</v>
      </c>
      <c r="F81" s="84">
        <f t="shared" si="68"/>
        <v>0</v>
      </c>
      <c r="G81" s="85">
        <v>0</v>
      </c>
      <c r="H81" s="86">
        <v>0</v>
      </c>
      <c r="I81" s="86">
        <v>0</v>
      </c>
      <c r="J81" s="86"/>
      <c r="K81" s="86"/>
      <c r="L81" s="86"/>
      <c r="M81" s="86"/>
      <c r="N81" s="86"/>
      <c r="O81" s="86"/>
      <c r="P81" s="86"/>
      <c r="Q81" s="86"/>
      <c r="R81" s="87"/>
      <c r="T81" s="81"/>
      <c r="U81" s="92" t="str">
        <f t="shared" si="42"/>
        <v>Light Bulbs</v>
      </c>
      <c r="V81" s="83"/>
      <c r="W81" s="84">
        <f t="shared" si="69"/>
        <v>0</v>
      </c>
      <c r="X81" s="84">
        <f t="shared" si="70"/>
        <v>0</v>
      </c>
      <c r="Y81" s="85">
        <v>0</v>
      </c>
      <c r="Z81" s="86">
        <v>0</v>
      </c>
      <c r="AA81" s="86">
        <v>0</v>
      </c>
      <c r="AB81" s="86">
        <v>0</v>
      </c>
      <c r="AC81" s="86">
        <v>0</v>
      </c>
      <c r="AD81" s="86">
        <v>0</v>
      </c>
      <c r="AE81" s="86">
        <v>0</v>
      </c>
      <c r="AF81" s="86">
        <v>0</v>
      </c>
      <c r="AG81" s="86">
        <v>0</v>
      </c>
      <c r="AH81" s="86">
        <v>0</v>
      </c>
      <c r="AI81" s="86">
        <v>0</v>
      </c>
      <c r="AJ81" s="87">
        <v>0</v>
      </c>
      <c r="AL81" s="81"/>
      <c r="AM81" s="92" t="str">
        <f t="shared" si="44"/>
        <v>Light Bulbs</v>
      </c>
      <c r="AN81" s="83"/>
      <c r="AO81" s="84">
        <f t="shared" si="71"/>
        <v>0</v>
      </c>
      <c r="AP81" s="84">
        <f t="shared" si="72"/>
        <v>0</v>
      </c>
      <c r="AQ81" s="85">
        <v>0</v>
      </c>
      <c r="AR81" s="86">
        <v>0</v>
      </c>
      <c r="AS81" s="86">
        <v>0</v>
      </c>
      <c r="AT81" s="86">
        <v>0</v>
      </c>
      <c r="AU81" s="86">
        <v>0</v>
      </c>
      <c r="AV81" s="86">
        <v>0</v>
      </c>
      <c r="AW81" s="86">
        <v>0</v>
      </c>
      <c r="AX81" s="86">
        <v>0</v>
      </c>
      <c r="AY81" s="86">
        <v>0</v>
      </c>
      <c r="AZ81" s="86">
        <v>0</v>
      </c>
      <c r="BA81" s="86">
        <v>0</v>
      </c>
      <c r="BB81" s="87">
        <v>0</v>
      </c>
      <c r="BD81" s="81"/>
      <c r="BE81" s="92" t="str">
        <f t="shared" si="46"/>
        <v>Light Bulbs</v>
      </c>
      <c r="BF81" s="83"/>
      <c r="BG81" s="84">
        <f t="shared" si="73"/>
        <v>0</v>
      </c>
      <c r="BH81" s="84">
        <f t="shared" si="74"/>
        <v>0</v>
      </c>
      <c r="BI81" s="85">
        <v>0</v>
      </c>
      <c r="BJ81" s="86">
        <v>0</v>
      </c>
      <c r="BK81" s="86">
        <v>0</v>
      </c>
      <c r="BL81" s="86">
        <v>0</v>
      </c>
      <c r="BM81" s="86">
        <v>0</v>
      </c>
      <c r="BN81" s="86">
        <v>0</v>
      </c>
      <c r="BO81" s="86">
        <v>0</v>
      </c>
      <c r="BP81" s="86">
        <v>0</v>
      </c>
      <c r="BQ81" s="86">
        <v>0</v>
      </c>
      <c r="BR81" s="86">
        <v>0</v>
      </c>
      <c r="BS81" s="86">
        <v>0</v>
      </c>
      <c r="BT81" s="87">
        <v>0</v>
      </c>
      <c r="BV81" s="81"/>
      <c r="BW81" s="92" t="str">
        <f t="shared" si="48"/>
        <v>Light Bulbs</v>
      </c>
      <c r="BX81" s="83"/>
      <c r="BY81" s="84">
        <f t="shared" si="16"/>
        <v>0</v>
      </c>
      <c r="BZ81" s="85">
        <f t="shared" si="75"/>
        <v>0</v>
      </c>
      <c r="CA81" s="86">
        <f t="shared" si="76"/>
        <v>0</v>
      </c>
      <c r="CB81" s="86">
        <f t="shared" si="77"/>
        <v>0</v>
      </c>
      <c r="CC81" s="86">
        <f t="shared" si="78"/>
        <v>0</v>
      </c>
      <c r="CD81" s="84">
        <f t="shared" si="4"/>
        <v>0</v>
      </c>
      <c r="CE81" s="85">
        <f t="shared" si="79"/>
        <v>0</v>
      </c>
      <c r="CF81" s="86">
        <f t="shared" si="80"/>
        <v>0</v>
      </c>
      <c r="CG81" s="86">
        <f t="shared" si="81"/>
        <v>0</v>
      </c>
      <c r="CH81" s="86">
        <f t="shared" si="82"/>
        <v>0</v>
      </c>
      <c r="CI81" s="84">
        <f t="shared" si="5"/>
        <v>0</v>
      </c>
      <c r="CJ81" s="85">
        <f t="shared" si="83"/>
        <v>0</v>
      </c>
      <c r="CK81" s="86">
        <f t="shared" si="84"/>
        <v>0</v>
      </c>
      <c r="CL81" s="86">
        <f t="shared" si="85"/>
        <v>0</v>
      </c>
      <c r="CM81" s="87">
        <f t="shared" si="86"/>
        <v>0</v>
      </c>
      <c r="CO81" s="81"/>
      <c r="CP81" s="92" t="str">
        <f t="shared" si="49"/>
        <v>Light Bulbs</v>
      </c>
      <c r="CQ81" s="83"/>
      <c r="CR81" s="84">
        <f t="shared" si="66"/>
        <v>0</v>
      </c>
      <c r="CS81" s="84">
        <f t="shared" si="66"/>
        <v>0</v>
      </c>
      <c r="CT81" s="85">
        <f t="shared" si="65"/>
        <v>0</v>
      </c>
      <c r="CU81" s="86">
        <f t="shared" si="65"/>
        <v>0</v>
      </c>
      <c r="CV81" s="86">
        <f t="shared" si="65"/>
        <v>0</v>
      </c>
      <c r="CW81" s="86">
        <f t="shared" si="65"/>
        <v>0</v>
      </c>
      <c r="CX81" s="86">
        <f t="shared" si="65"/>
        <v>0</v>
      </c>
      <c r="CY81" s="86">
        <f t="shared" si="65"/>
        <v>0</v>
      </c>
      <c r="CZ81" s="86">
        <f t="shared" si="65"/>
        <v>0</v>
      </c>
      <c r="DA81" s="86">
        <f t="shared" si="65"/>
        <v>0</v>
      </c>
      <c r="DB81" s="86">
        <f t="shared" si="65"/>
        <v>0</v>
      </c>
      <c r="DC81" s="86">
        <f t="shared" si="65"/>
        <v>0</v>
      </c>
      <c r="DD81" s="86">
        <f t="shared" si="65"/>
        <v>0</v>
      </c>
      <c r="DE81" s="87">
        <f t="shared" si="65"/>
        <v>0</v>
      </c>
      <c r="DG81" s="81"/>
      <c r="DH81" s="92" t="str">
        <f t="shared" si="50"/>
        <v>Light Bulbs</v>
      </c>
      <c r="DI81" s="83"/>
      <c r="DJ81" s="88" t="str">
        <f t="shared" si="87"/>
        <v/>
      </c>
      <c r="DK81" s="88" t="str">
        <f t="shared" si="87"/>
        <v/>
      </c>
      <c r="DL81" s="89" t="str">
        <f t="shared" si="87"/>
        <v/>
      </c>
      <c r="DM81" s="90" t="str">
        <f t="shared" si="87"/>
        <v/>
      </c>
      <c r="DN81" s="90" t="str">
        <f t="shared" si="87"/>
        <v/>
      </c>
      <c r="DO81" s="90" t="str">
        <f t="shared" si="87"/>
        <v/>
      </c>
      <c r="DP81" s="90" t="str">
        <f t="shared" si="87"/>
        <v/>
      </c>
      <c r="DQ81" s="90" t="str">
        <f t="shared" si="87"/>
        <v/>
      </c>
      <c r="DR81" s="90" t="str">
        <f t="shared" si="87"/>
        <v/>
      </c>
      <c r="DS81" s="90" t="str">
        <f t="shared" si="87"/>
        <v/>
      </c>
      <c r="DT81" s="90" t="str">
        <f t="shared" si="87"/>
        <v/>
      </c>
      <c r="DU81" s="90" t="str">
        <f t="shared" si="87"/>
        <v/>
      </c>
      <c r="DV81" s="90" t="str">
        <f t="shared" si="87"/>
        <v/>
      </c>
      <c r="DW81" s="91" t="str">
        <f t="shared" si="87"/>
        <v/>
      </c>
      <c r="DY81" s="180">
        <f t="shared" si="61"/>
        <v>1</v>
      </c>
      <c r="DZ81" s="180" t="str">
        <f t="shared" si="62"/>
        <v>Light Bulbs</v>
      </c>
      <c r="EA81" s="181">
        <f t="shared" si="63"/>
        <v>0</v>
      </c>
    </row>
    <row r="82" spans="2:131" ht="11.85" customHeight="1" x14ac:dyDescent="0.15">
      <c r="B82" s="81"/>
      <c r="C82" s="92" t="s">
        <v>149</v>
      </c>
      <c r="D82" s="83"/>
      <c r="E82" s="84">
        <f t="shared" si="67"/>
        <v>0</v>
      </c>
      <c r="F82" s="84">
        <f t="shared" si="68"/>
        <v>0</v>
      </c>
      <c r="G82" s="85">
        <v>0</v>
      </c>
      <c r="H82" s="86">
        <v>0</v>
      </c>
      <c r="I82" s="86">
        <v>0</v>
      </c>
      <c r="J82" s="86"/>
      <c r="K82" s="86"/>
      <c r="L82" s="86"/>
      <c r="M82" s="86"/>
      <c r="N82" s="86"/>
      <c r="O82" s="86"/>
      <c r="P82" s="86"/>
      <c r="Q82" s="86"/>
      <c r="R82" s="87"/>
      <c r="T82" s="81"/>
      <c r="U82" s="92" t="str">
        <f t="shared" si="42"/>
        <v>Linen</v>
      </c>
      <c r="V82" s="83"/>
      <c r="W82" s="84">
        <f t="shared" si="69"/>
        <v>0</v>
      </c>
      <c r="X82" s="84">
        <f t="shared" si="70"/>
        <v>0</v>
      </c>
      <c r="Y82" s="85">
        <v>0</v>
      </c>
      <c r="Z82" s="86">
        <v>0</v>
      </c>
      <c r="AA82" s="86">
        <v>0</v>
      </c>
      <c r="AB82" s="86">
        <v>0</v>
      </c>
      <c r="AC82" s="86">
        <v>0</v>
      </c>
      <c r="AD82" s="86">
        <v>0</v>
      </c>
      <c r="AE82" s="86">
        <v>0</v>
      </c>
      <c r="AF82" s="86">
        <v>0</v>
      </c>
      <c r="AG82" s="86">
        <v>0</v>
      </c>
      <c r="AH82" s="86">
        <v>0</v>
      </c>
      <c r="AI82" s="86">
        <v>0</v>
      </c>
      <c r="AJ82" s="87">
        <v>0</v>
      </c>
      <c r="AL82" s="81"/>
      <c r="AM82" s="92" t="str">
        <f t="shared" si="44"/>
        <v>Linen</v>
      </c>
      <c r="AN82" s="83"/>
      <c r="AO82" s="84">
        <f t="shared" si="71"/>
        <v>0</v>
      </c>
      <c r="AP82" s="84">
        <f t="shared" si="72"/>
        <v>0</v>
      </c>
      <c r="AQ82" s="85">
        <v>0</v>
      </c>
      <c r="AR82" s="86">
        <v>0</v>
      </c>
      <c r="AS82" s="86">
        <v>0</v>
      </c>
      <c r="AT82" s="86">
        <v>0</v>
      </c>
      <c r="AU82" s="86">
        <v>0</v>
      </c>
      <c r="AV82" s="86">
        <v>0</v>
      </c>
      <c r="AW82" s="86">
        <v>0</v>
      </c>
      <c r="AX82" s="86">
        <v>0</v>
      </c>
      <c r="AY82" s="86">
        <v>0</v>
      </c>
      <c r="AZ82" s="86">
        <v>0</v>
      </c>
      <c r="BA82" s="86">
        <v>0</v>
      </c>
      <c r="BB82" s="87">
        <v>0</v>
      </c>
      <c r="BD82" s="81"/>
      <c r="BE82" s="92" t="str">
        <f t="shared" si="46"/>
        <v>Linen</v>
      </c>
      <c r="BF82" s="83"/>
      <c r="BG82" s="84">
        <f t="shared" si="73"/>
        <v>0</v>
      </c>
      <c r="BH82" s="84">
        <f t="shared" si="74"/>
        <v>0</v>
      </c>
      <c r="BI82" s="85">
        <v>0</v>
      </c>
      <c r="BJ82" s="86">
        <v>0</v>
      </c>
      <c r="BK82" s="86">
        <v>0</v>
      </c>
      <c r="BL82" s="86">
        <v>0</v>
      </c>
      <c r="BM82" s="86">
        <v>0</v>
      </c>
      <c r="BN82" s="86">
        <v>0</v>
      </c>
      <c r="BO82" s="86">
        <v>0</v>
      </c>
      <c r="BP82" s="86">
        <v>0</v>
      </c>
      <c r="BQ82" s="86">
        <v>0</v>
      </c>
      <c r="BR82" s="86">
        <v>0</v>
      </c>
      <c r="BS82" s="86">
        <v>0</v>
      </c>
      <c r="BT82" s="87">
        <v>0</v>
      </c>
      <c r="BV82" s="81"/>
      <c r="BW82" s="92" t="str">
        <f t="shared" si="48"/>
        <v>Linen</v>
      </c>
      <c r="BX82" s="83"/>
      <c r="BY82" s="84">
        <f t="shared" si="16"/>
        <v>0</v>
      </c>
      <c r="BZ82" s="85">
        <f t="shared" si="75"/>
        <v>0</v>
      </c>
      <c r="CA82" s="86">
        <f t="shared" si="76"/>
        <v>0</v>
      </c>
      <c r="CB82" s="86">
        <f t="shared" si="77"/>
        <v>0</v>
      </c>
      <c r="CC82" s="86">
        <f t="shared" si="78"/>
        <v>0</v>
      </c>
      <c r="CD82" s="84">
        <f t="shared" si="4"/>
        <v>0</v>
      </c>
      <c r="CE82" s="85">
        <f t="shared" si="79"/>
        <v>0</v>
      </c>
      <c r="CF82" s="86">
        <f t="shared" si="80"/>
        <v>0</v>
      </c>
      <c r="CG82" s="86">
        <f t="shared" si="81"/>
        <v>0</v>
      </c>
      <c r="CH82" s="86">
        <f t="shared" si="82"/>
        <v>0</v>
      </c>
      <c r="CI82" s="84">
        <f t="shared" si="5"/>
        <v>0</v>
      </c>
      <c r="CJ82" s="85">
        <f t="shared" si="83"/>
        <v>0</v>
      </c>
      <c r="CK82" s="86">
        <f t="shared" si="84"/>
        <v>0</v>
      </c>
      <c r="CL82" s="86">
        <f t="shared" si="85"/>
        <v>0</v>
      </c>
      <c r="CM82" s="87">
        <f t="shared" si="86"/>
        <v>0</v>
      </c>
      <c r="CO82" s="81"/>
      <c r="CP82" s="92" t="str">
        <f t="shared" si="49"/>
        <v>Linen</v>
      </c>
      <c r="CQ82" s="83"/>
      <c r="CR82" s="84">
        <f t="shared" si="66"/>
        <v>0</v>
      </c>
      <c r="CS82" s="84">
        <f t="shared" si="66"/>
        <v>0</v>
      </c>
      <c r="CT82" s="85">
        <f t="shared" si="65"/>
        <v>0</v>
      </c>
      <c r="CU82" s="86">
        <f t="shared" si="65"/>
        <v>0</v>
      </c>
      <c r="CV82" s="86">
        <f t="shared" si="65"/>
        <v>0</v>
      </c>
      <c r="CW82" s="86">
        <f t="shared" si="65"/>
        <v>0</v>
      </c>
      <c r="CX82" s="86">
        <f t="shared" si="65"/>
        <v>0</v>
      </c>
      <c r="CY82" s="86">
        <f t="shared" si="65"/>
        <v>0</v>
      </c>
      <c r="CZ82" s="86">
        <f t="shared" si="65"/>
        <v>0</v>
      </c>
      <c r="DA82" s="86">
        <f t="shared" si="65"/>
        <v>0</v>
      </c>
      <c r="DB82" s="86">
        <f t="shared" si="65"/>
        <v>0</v>
      </c>
      <c r="DC82" s="86">
        <f t="shared" si="65"/>
        <v>0</v>
      </c>
      <c r="DD82" s="86">
        <f t="shared" si="65"/>
        <v>0</v>
      </c>
      <c r="DE82" s="87">
        <f t="shared" si="65"/>
        <v>0</v>
      </c>
      <c r="DG82" s="81"/>
      <c r="DH82" s="92" t="str">
        <f t="shared" si="50"/>
        <v>Linen</v>
      </c>
      <c r="DI82" s="83"/>
      <c r="DJ82" s="88" t="str">
        <f t="shared" si="87"/>
        <v/>
      </c>
      <c r="DK82" s="88" t="str">
        <f t="shared" si="87"/>
        <v/>
      </c>
      <c r="DL82" s="89" t="str">
        <f t="shared" si="87"/>
        <v/>
      </c>
      <c r="DM82" s="90" t="str">
        <f t="shared" si="87"/>
        <v/>
      </c>
      <c r="DN82" s="90" t="str">
        <f t="shared" si="87"/>
        <v/>
      </c>
      <c r="DO82" s="90" t="str">
        <f t="shared" si="87"/>
        <v/>
      </c>
      <c r="DP82" s="90" t="str">
        <f t="shared" si="87"/>
        <v/>
      </c>
      <c r="DQ82" s="90" t="str">
        <f t="shared" si="87"/>
        <v/>
      </c>
      <c r="DR82" s="90" t="str">
        <f t="shared" si="87"/>
        <v/>
      </c>
      <c r="DS82" s="90" t="str">
        <f t="shared" si="87"/>
        <v/>
      </c>
      <c r="DT82" s="90" t="str">
        <f t="shared" si="87"/>
        <v/>
      </c>
      <c r="DU82" s="90" t="str">
        <f t="shared" si="87"/>
        <v/>
      </c>
      <c r="DV82" s="90" t="str">
        <f t="shared" si="87"/>
        <v/>
      </c>
      <c r="DW82" s="91" t="str">
        <f t="shared" si="87"/>
        <v/>
      </c>
      <c r="DY82" s="180">
        <f t="shared" si="61"/>
        <v>1</v>
      </c>
      <c r="DZ82" s="180" t="str">
        <f t="shared" si="62"/>
        <v>Linen</v>
      </c>
      <c r="EA82" s="181">
        <f t="shared" si="63"/>
        <v>0</v>
      </c>
    </row>
    <row r="83" spans="2:131" ht="11.85" customHeight="1" x14ac:dyDescent="0.15">
      <c r="B83" s="81"/>
      <c r="C83" s="92" t="s">
        <v>150</v>
      </c>
      <c r="D83" s="83"/>
      <c r="E83" s="84">
        <f t="shared" si="67"/>
        <v>0</v>
      </c>
      <c r="F83" s="84">
        <f t="shared" si="68"/>
        <v>0</v>
      </c>
      <c r="G83" s="85">
        <v>0</v>
      </c>
      <c r="H83" s="86">
        <v>0</v>
      </c>
      <c r="I83" s="86">
        <v>0</v>
      </c>
      <c r="J83" s="86"/>
      <c r="K83" s="86"/>
      <c r="L83" s="86"/>
      <c r="M83" s="86"/>
      <c r="N83" s="86"/>
      <c r="O83" s="86"/>
      <c r="P83" s="86"/>
      <c r="Q83" s="86"/>
      <c r="R83" s="87"/>
      <c r="T83" s="81"/>
      <c r="U83" s="92" t="str">
        <f t="shared" ref="U83:U117" si="88">$C83</f>
        <v>Magazine Advertising</v>
      </c>
      <c r="V83" s="83"/>
      <c r="W83" s="84">
        <f t="shared" si="69"/>
        <v>0</v>
      </c>
      <c r="X83" s="84">
        <f t="shared" si="70"/>
        <v>0</v>
      </c>
      <c r="Y83" s="85">
        <v>0</v>
      </c>
      <c r="Z83" s="86">
        <v>0</v>
      </c>
      <c r="AA83" s="86">
        <v>0</v>
      </c>
      <c r="AB83" s="86">
        <v>0</v>
      </c>
      <c r="AC83" s="86">
        <v>0</v>
      </c>
      <c r="AD83" s="86">
        <v>0</v>
      </c>
      <c r="AE83" s="86">
        <v>0</v>
      </c>
      <c r="AF83" s="86">
        <v>0</v>
      </c>
      <c r="AG83" s="86">
        <v>0</v>
      </c>
      <c r="AH83" s="86">
        <v>0</v>
      </c>
      <c r="AI83" s="86">
        <v>0</v>
      </c>
      <c r="AJ83" s="87">
        <v>0</v>
      </c>
      <c r="AL83" s="81"/>
      <c r="AM83" s="92" t="str">
        <f t="shared" ref="AM83:AM117" si="89">$C83</f>
        <v>Magazine Advertising</v>
      </c>
      <c r="AN83" s="83"/>
      <c r="AO83" s="84">
        <f t="shared" si="71"/>
        <v>0</v>
      </c>
      <c r="AP83" s="84">
        <f t="shared" si="72"/>
        <v>0</v>
      </c>
      <c r="AQ83" s="85">
        <v>0</v>
      </c>
      <c r="AR83" s="86">
        <v>0</v>
      </c>
      <c r="AS83" s="86">
        <v>0</v>
      </c>
      <c r="AT83" s="86">
        <v>0</v>
      </c>
      <c r="AU83" s="86">
        <v>0</v>
      </c>
      <c r="AV83" s="86">
        <v>0</v>
      </c>
      <c r="AW83" s="86">
        <v>0</v>
      </c>
      <c r="AX83" s="86">
        <v>0</v>
      </c>
      <c r="AY83" s="86">
        <v>0</v>
      </c>
      <c r="AZ83" s="86">
        <v>0</v>
      </c>
      <c r="BA83" s="86">
        <v>0</v>
      </c>
      <c r="BB83" s="87">
        <v>0</v>
      </c>
      <c r="BD83" s="81"/>
      <c r="BE83" s="92" t="str">
        <f t="shared" ref="BE83:BE117" si="90">$C83</f>
        <v>Magazine Advertising</v>
      </c>
      <c r="BF83" s="83"/>
      <c r="BG83" s="84">
        <f t="shared" si="73"/>
        <v>0</v>
      </c>
      <c r="BH83" s="84">
        <f t="shared" si="74"/>
        <v>0</v>
      </c>
      <c r="BI83" s="85">
        <v>0</v>
      </c>
      <c r="BJ83" s="86">
        <v>0</v>
      </c>
      <c r="BK83" s="86">
        <v>0</v>
      </c>
      <c r="BL83" s="86">
        <v>0</v>
      </c>
      <c r="BM83" s="86">
        <v>0</v>
      </c>
      <c r="BN83" s="86">
        <v>0</v>
      </c>
      <c r="BO83" s="86">
        <v>0</v>
      </c>
      <c r="BP83" s="86">
        <v>0</v>
      </c>
      <c r="BQ83" s="86">
        <v>0</v>
      </c>
      <c r="BR83" s="86">
        <v>0</v>
      </c>
      <c r="BS83" s="86">
        <v>0</v>
      </c>
      <c r="BT83" s="87">
        <v>0</v>
      </c>
      <c r="BV83" s="81"/>
      <c r="BW83" s="92" t="str">
        <f t="shared" ref="BW83:BW117" si="91">$C83</f>
        <v>Magazine Advertising</v>
      </c>
      <c r="BX83" s="83"/>
      <c r="BY83" s="84">
        <f t="shared" si="16"/>
        <v>0</v>
      </c>
      <c r="BZ83" s="85">
        <f t="shared" si="75"/>
        <v>0</v>
      </c>
      <c r="CA83" s="86">
        <f t="shared" si="76"/>
        <v>0</v>
      </c>
      <c r="CB83" s="86">
        <f t="shared" si="77"/>
        <v>0</v>
      </c>
      <c r="CC83" s="86">
        <f t="shared" si="78"/>
        <v>0</v>
      </c>
      <c r="CD83" s="84">
        <f t="shared" si="4"/>
        <v>0</v>
      </c>
      <c r="CE83" s="85">
        <f t="shared" si="79"/>
        <v>0</v>
      </c>
      <c r="CF83" s="86">
        <f t="shared" si="80"/>
        <v>0</v>
      </c>
      <c r="CG83" s="86">
        <f t="shared" si="81"/>
        <v>0</v>
      </c>
      <c r="CH83" s="86">
        <f t="shared" si="82"/>
        <v>0</v>
      </c>
      <c r="CI83" s="84">
        <f t="shared" si="5"/>
        <v>0</v>
      </c>
      <c r="CJ83" s="85">
        <f t="shared" si="83"/>
        <v>0</v>
      </c>
      <c r="CK83" s="86">
        <f t="shared" si="84"/>
        <v>0</v>
      </c>
      <c r="CL83" s="86">
        <f t="shared" si="85"/>
        <v>0</v>
      </c>
      <c r="CM83" s="87">
        <f t="shared" si="86"/>
        <v>0</v>
      </c>
      <c r="CO83" s="81"/>
      <c r="CP83" s="92" t="str">
        <f t="shared" ref="CP83:CP117" si="92">$C83</f>
        <v>Magazine Advertising</v>
      </c>
      <c r="CQ83" s="83"/>
      <c r="CR83" s="84">
        <f t="shared" si="66"/>
        <v>0</v>
      </c>
      <c r="CS83" s="84">
        <f t="shared" si="66"/>
        <v>0</v>
      </c>
      <c r="CT83" s="85">
        <f t="shared" si="65"/>
        <v>0</v>
      </c>
      <c r="CU83" s="86">
        <f t="shared" si="65"/>
        <v>0</v>
      </c>
      <c r="CV83" s="86">
        <f t="shared" si="65"/>
        <v>0</v>
      </c>
      <c r="CW83" s="86">
        <f t="shared" si="65"/>
        <v>0</v>
      </c>
      <c r="CX83" s="86">
        <f t="shared" si="65"/>
        <v>0</v>
      </c>
      <c r="CY83" s="86">
        <f t="shared" si="65"/>
        <v>0</v>
      </c>
      <c r="CZ83" s="86">
        <f t="shared" si="65"/>
        <v>0</v>
      </c>
      <c r="DA83" s="86">
        <f t="shared" si="65"/>
        <v>0</v>
      </c>
      <c r="DB83" s="86">
        <f t="shared" si="65"/>
        <v>0</v>
      </c>
      <c r="DC83" s="86">
        <f t="shared" si="65"/>
        <v>0</v>
      </c>
      <c r="DD83" s="86">
        <f t="shared" si="65"/>
        <v>0</v>
      </c>
      <c r="DE83" s="87">
        <f t="shared" si="65"/>
        <v>0</v>
      </c>
      <c r="DG83" s="81"/>
      <c r="DH83" s="92" t="str">
        <f t="shared" ref="DH83:DH117" si="93">$C83</f>
        <v>Magazine Advertising</v>
      </c>
      <c r="DI83" s="83"/>
      <c r="DJ83" s="88" t="str">
        <f t="shared" si="87"/>
        <v/>
      </c>
      <c r="DK83" s="88" t="str">
        <f t="shared" si="87"/>
        <v/>
      </c>
      <c r="DL83" s="89" t="str">
        <f t="shared" si="87"/>
        <v/>
      </c>
      <c r="DM83" s="90" t="str">
        <f t="shared" si="87"/>
        <v/>
      </c>
      <c r="DN83" s="90" t="str">
        <f t="shared" si="87"/>
        <v/>
      </c>
      <c r="DO83" s="90" t="str">
        <f t="shared" si="87"/>
        <v/>
      </c>
      <c r="DP83" s="90" t="str">
        <f t="shared" si="87"/>
        <v/>
      </c>
      <c r="DQ83" s="90" t="str">
        <f t="shared" si="87"/>
        <v/>
      </c>
      <c r="DR83" s="90" t="str">
        <f t="shared" si="87"/>
        <v/>
      </c>
      <c r="DS83" s="90" t="str">
        <f t="shared" si="87"/>
        <v/>
      </c>
      <c r="DT83" s="90" t="str">
        <f t="shared" si="87"/>
        <v/>
      </c>
      <c r="DU83" s="90" t="str">
        <f t="shared" si="87"/>
        <v/>
      </c>
      <c r="DV83" s="90" t="str">
        <f t="shared" si="87"/>
        <v/>
      </c>
      <c r="DW83" s="91" t="str">
        <f t="shared" si="87"/>
        <v/>
      </c>
      <c r="DY83" s="180">
        <f t="shared" si="61"/>
        <v>1</v>
      </c>
      <c r="DZ83" s="180" t="str">
        <f t="shared" si="62"/>
        <v>Magazine Advertising</v>
      </c>
      <c r="EA83" s="181">
        <f t="shared" si="63"/>
        <v>0</v>
      </c>
    </row>
    <row r="84" spans="2:131" ht="11.85" customHeight="1" x14ac:dyDescent="0.15">
      <c r="B84" s="81"/>
      <c r="C84" s="92" t="s">
        <v>151</v>
      </c>
      <c r="D84" s="83"/>
      <c r="E84" s="84">
        <f t="shared" si="67"/>
        <v>0</v>
      </c>
      <c r="F84" s="84">
        <f t="shared" si="68"/>
        <v>0</v>
      </c>
      <c r="G84" s="85">
        <v>0</v>
      </c>
      <c r="H84" s="86">
        <v>0</v>
      </c>
      <c r="I84" s="86">
        <v>0</v>
      </c>
      <c r="J84" s="86"/>
      <c r="K84" s="86"/>
      <c r="L84" s="86"/>
      <c r="M84" s="86"/>
      <c r="N84" s="86"/>
      <c r="O84" s="86"/>
      <c r="P84" s="86"/>
      <c r="Q84" s="86"/>
      <c r="R84" s="87"/>
      <c r="T84" s="81"/>
      <c r="U84" s="92" t="str">
        <f t="shared" si="88"/>
        <v>Maintenance Contract</v>
      </c>
      <c r="V84" s="83"/>
      <c r="W84" s="84">
        <f t="shared" si="69"/>
        <v>0</v>
      </c>
      <c r="X84" s="84">
        <f t="shared" si="70"/>
        <v>0</v>
      </c>
      <c r="Y84" s="85">
        <v>0</v>
      </c>
      <c r="Z84" s="86">
        <v>0</v>
      </c>
      <c r="AA84" s="86">
        <v>0</v>
      </c>
      <c r="AB84" s="86">
        <v>0</v>
      </c>
      <c r="AC84" s="86">
        <v>0</v>
      </c>
      <c r="AD84" s="86">
        <v>0</v>
      </c>
      <c r="AE84" s="86">
        <v>0</v>
      </c>
      <c r="AF84" s="86">
        <v>0</v>
      </c>
      <c r="AG84" s="86">
        <v>0</v>
      </c>
      <c r="AH84" s="86">
        <v>0</v>
      </c>
      <c r="AI84" s="86">
        <v>0</v>
      </c>
      <c r="AJ84" s="87">
        <v>0</v>
      </c>
      <c r="AL84" s="81"/>
      <c r="AM84" s="92" t="str">
        <f t="shared" si="89"/>
        <v>Maintenance Contract</v>
      </c>
      <c r="AN84" s="83"/>
      <c r="AO84" s="84">
        <f t="shared" si="71"/>
        <v>0</v>
      </c>
      <c r="AP84" s="84">
        <f t="shared" si="72"/>
        <v>0</v>
      </c>
      <c r="AQ84" s="85">
        <v>0</v>
      </c>
      <c r="AR84" s="86">
        <v>0</v>
      </c>
      <c r="AS84" s="86">
        <v>0</v>
      </c>
      <c r="AT84" s="86">
        <v>0</v>
      </c>
      <c r="AU84" s="86">
        <v>0</v>
      </c>
      <c r="AV84" s="86">
        <v>0</v>
      </c>
      <c r="AW84" s="86">
        <v>0</v>
      </c>
      <c r="AX84" s="86">
        <v>0</v>
      </c>
      <c r="AY84" s="86">
        <v>0</v>
      </c>
      <c r="AZ84" s="86">
        <v>0</v>
      </c>
      <c r="BA84" s="86">
        <v>0</v>
      </c>
      <c r="BB84" s="87">
        <v>0</v>
      </c>
      <c r="BD84" s="81"/>
      <c r="BE84" s="92" t="str">
        <f t="shared" si="90"/>
        <v>Maintenance Contract</v>
      </c>
      <c r="BF84" s="83"/>
      <c r="BG84" s="84">
        <f t="shared" si="73"/>
        <v>0</v>
      </c>
      <c r="BH84" s="84">
        <f t="shared" si="74"/>
        <v>0</v>
      </c>
      <c r="BI84" s="85">
        <v>0</v>
      </c>
      <c r="BJ84" s="86">
        <v>0</v>
      </c>
      <c r="BK84" s="86">
        <v>0</v>
      </c>
      <c r="BL84" s="86">
        <v>0</v>
      </c>
      <c r="BM84" s="86">
        <v>0</v>
      </c>
      <c r="BN84" s="86">
        <v>0</v>
      </c>
      <c r="BO84" s="86">
        <v>0</v>
      </c>
      <c r="BP84" s="86">
        <v>0</v>
      </c>
      <c r="BQ84" s="86">
        <v>0</v>
      </c>
      <c r="BR84" s="86">
        <v>0</v>
      </c>
      <c r="BS84" s="86">
        <v>0</v>
      </c>
      <c r="BT84" s="87">
        <v>0</v>
      </c>
      <c r="BV84" s="81"/>
      <c r="BW84" s="92" t="str">
        <f t="shared" si="91"/>
        <v>Maintenance Contract</v>
      </c>
      <c r="BX84" s="83"/>
      <c r="BY84" s="84">
        <f t="shared" si="16"/>
        <v>0</v>
      </c>
      <c r="BZ84" s="85">
        <f t="shared" si="75"/>
        <v>0</v>
      </c>
      <c r="CA84" s="86">
        <f t="shared" si="76"/>
        <v>0</v>
      </c>
      <c r="CB84" s="86">
        <f t="shared" si="77"/>
        <v>0</v>
      </c>
      <c r="CC84" s="86">
        <f t="shared" si="78"/>
        <v>0</v>
      </c>
      <c r="CD84" s="84">
        <f t="shared" si="4"/>
        <v>0</v>
      </c>
      <c r="CE84" s="85">
        <f t="shared" si="79"/>
        <v>0</v>
      </c>
      <c r="CF84" s="86">
        <f t="shared" si="80"/>
        <v>0</v>
      </c>
      <c r="CG84" s="86">
        <f t="shared" si="81"/>
        <v>0</v>
      </c>
      <c r="CH84" s="86">
        <f t="shared" si="82"/>
        <v>0</v>
      </c>
      <c r="CI84" s="84">
        <f t="shared" si="5"/>
        <v>0</v>
      </c>
      <c r="CJ84" s="85">
        <f t="shared" si="83"/>
        <v>0</v>
      </c>
      <c r="CK84" s="86">
        <f t="shared" si="84"/>
        <v>0</v>
      </c>
      <c r="CL84" s="86">
        <f t="shared" si="85"/>
        <v>0</v>
      </c>
      <c r="CM84" s="87">
        <f t="shared" si="86"/>
        <v>0</v>
      </c>
      <c r="CO84" s="81"/>
      <c r="CP84" s="92" t="str">
        <f t="shared" si="92"/>
        <v>Maintenance Contract</v>
      </c>
      <c r="CQ84" s="83"/>
      <c r="CR84" s="84">
        <f t="shared" si="66"/>
        <v>0</v>
      </c>
      <c r="CS84" s="84">
        <f t="shared" si="66"/>
        <v>0</v>
      </c>
      <c r="CT84" s="85">
        <f t="shared" si="65"/>
        <v>0</v>
      </c>
      <c r="CU84" s="86">
        <f t="shared" si="65"/>
        <v>0</v>
      </c>
      <c r="CV84" s="86">
        <f t="shared" si="65"/>
        <v>0</v>
      </c>
      <c r="CW84" s="86">
        <f t="shared" ref="CW84:DE112" si="94">J84-AB84</f>
        <v>0</v>
      </c>
      <c r="CX84" s="86">
        <f t="shared" si="94"/>
        <v>0</v>
      </c>
      <c r="CY84" s="86">
        <f t="shared" si="94"/>
        <v>0</v>
      </c>
      <c r="CZ84" s="86">
        <f t="shared" si="94"/>
        <v>0</v>
      </c>
      <c r="DA84" s="86">
        <f t="shared" si="94"/>
        <v>0</v>
      </c>
      <c r="DB84" s="86">
        <f t="shared" si="94"/>
        <v>0</v>
      </c>
      <c r="DC84" s="86">
        <f t="shared" si="94"/>
        <v>0</v>
      </c>
      <c r="DD84" s="86">
        <f t="shared" si="94"/>
        <v>0</v>
      </c>
      <c r="DE84" s="87">
        <f t="shared" si="94"/>
        <v>0</v>
      </c>
      <c r="DG84" s="81"/>
      <c r="DH84" s="92" t="str">
        <f t="shared" si="93"/>
        <v>Maintenance Contract</v>
      </c>
      <c r="DI84" s="83"/>
      <c r="DJ84" s="88" t="str">
        <f t="shared" si="87"/>
        <v/>
      </c>
      <c r="DK84" s="88" t="str">
        <f t="shared" si="87"/>
        <v/>
      </c>
      <c r="DL84" s="89" t="str">
        <f t="shared" si="87"/>
        <v/>
      </c>
      <c r="DM84" s="90" t="str">
        <f t="shared" si="87"/>
        <v/>
      </c>
      <c r="DN84" s="90" t="str">
        <f t="shared" si="87"/>
        <v/>
      </c>
      <c r="DO84" s="90" t="str">
        <f t="shared" si="87"/>
        <v/>
      </c>
      <c r="DP84" s="90" t="str">
        <f t="shared" si="87"/>
        <v/>
      </c>
      <c r="DQ84" s="90" t="str">
        <f t="shared" si="87"/>
        <v/>
      </c>
      <c r="DR84" s="90" t="str">
        <f t="shared" si="87"/>
        <v/>
      </c>
      <c r="DS84" s="90" t="str">
        <f t="shared" si="87"/>
        <v/>
      </c>
      <c r="DT84" s="90" t="str">
        <f t="shared" si="87"/>
        <v/>
      </c>
      <c r="DU84" s="90" t="str">
        <f t="shared" si="87"/>
        <v/>
      </c>
      <c r="DV84" s="90" t="str">
        <f t="shared" si="87"/>
        <v/>
      </c>
      <c r="DW84" s="91" t="str">
        <f t="shared" si="87"/>
        <v/>
      </c>
      <c r="DY84" s="180">
        <f t="shared" si="61"/>
        <v>1</v>
      </c>
      <c r="DZ84" s="180" t="str">
        <f t="shared" si="62"/>
        <v>Maintenance Contract</v>
      </c>
      <c r="EA84" s="181">
        <f t="shared" si="63"/>
        <v>0</v>
      </c>
    </row>
    <row r="85" spans="2:131" ht="11.85" customHeight="1" x14ac:dyDescent="0.15">
      <c r="B85" s="81"/>
      <c r="C85" s="92" t="s">
        <v>152</v>
      </c>
      <c r="D85" s="83"/>
      <c r="E85" s="84">
        <f t="shared" si="67"/>
        <v>0</v>
      </c>
      <c r="F85" s="84">
        <f t="shared" si="68"/>
        <v>0</v>
      </c>
      <c r="G85" s="85">
        <v>0</v>
      </c>
      <c r="H85" s="86">
        <v>0</v>
      </c>
      <c r="I85" s="86">
        <v>0</v>
      </c>
      <c r="J85" s="86"/>
      <c r="K85" s="86"/>
      <c r="L85" s="86"/>
      <c r="M85" s="86"/>
      <c r="N85" s="86"/>
      <c r="O85" s="86"/>
      <c r="P85" s="86"/>
      <c r="Q85" s="86"/>
      <c r="R85" s="87"/>
      <c r="T85" s="81"/>
      <c r="U85" s="92" t="str">
        <f t="shared" si="88"/>
        <v>Management Fee - Base</v>
      </c>
      <c r="V85" s="83"/>
      <c r="W85" s="84">
        <f t="shared" si="69"/>
        <v>0</v>
      </c>
      <c r="X85" s="84">
        <f t="shared" si="70"/>
        <v>0</v>
      </c>
      <c r="Y85" s="85">
        <v>0</v>
      </c>
      <c r="Z85" s="86">
        <v>0</v>
      </c>
      <c r="AA85" s="86">
        <v>0</v>
      </c>
      <c r="AB85" s="86">
        <v>0</v>
      </c>
      <c r="AC85" s="86">
        <v>0</v>
      </c>
      <c r="AD85" s="86">
        <v>0</v>
      </c>
      <c r="AE85" s="86">
        <v>0</v>
      </c>
      <c r="AF85" s="86">
        <v>0</v>
      </c>
      <c r="AG85" s="86">
        <v>0</v>
      </c>
      <c r="AH85" s="86">
        <v>0</v>
      </c>
      <c r="AI85" s="86">
        <v>0</v>
      </c>
      <c r="AJ85" s="87">
        <v>0</v>
      </c>
      <c r="AL85" s="81"/>
      <c r="AM85" s="92" t="str">
        <f t="shared" si="89"/>
        <v>Management Fee - Base</v>
      </c>
      <c r="AN85" s="83"/>
      <c r="AO85" s="84">
        <f t="shared" si="71"/>
        <v>0</v>
      </c>
      <c r="AP85" s="84">
        <f t="shared" si="72"/>
        <v>0</v>
      </c>
      <c r="AQ85" s="85">
        <v>0</v>
      </c>
      <c r="AR85" s="86">
        <v>0</v>
      </c>
      <c r="AS85" s="86">
        <v>0</v>
      </c>
      <c r="AT85" s="86">
        <v>0</v>
      </c>
      <c r="AU85" s="86">
        <v>0</v>
      </c>
      <c r="AV85" s="86">
        <v>0</v>
      </c>
      <c r="AW85" s="86">
        <v>0</v>
      </c>
      <c r="AX85" s="86">
        <v>0</v>
      </c>
      <c r="AY85" s="86">
        <v>0</v>
      </c>
      <c r="AZ85" s="86">
        <v>0</v>
      </c>
      <c r="BA85" s="86">
        <v>0</v>
      </c>
      <c r="BB85" s="87">
        <v>0</v>
      </c>
      <c r="BD85" s="81"/>
      <c r="BE85" s="92" t="str">
        <f t="shared" si="90"/>
        <v>Management Fee - Base</v>
      </c>
      <c r="BF85" s="83"/>
      <c r="BG85" s="84">
        <f t="shared" si="73"/>
        <v>0</v>
      </c>
      <c r="BH85" s="84">
        <f t="shared" si="74"/>
        <v>0</v>
      </c>
      <c r="BI85" s="85">
        <v>0</v>
      </c>
      <c r="BJ85" s="86">
        <v>0</v>
      </c>
      <c r="BK85" s="86">
        <v>0</v>
      </c>
      <c r="BL85" s="86">
        <v>0</v>
      </c>
      <c r="BM85" s="86">
        <v>0</v>
      </c>
      <c r="BN85" s="86">
        <v>0</v>
      </c>
      <c r="BO85" s="86">
        <v>0</v>
      </c>
      <c r="BP85" s="86">
        <v>0</v>
      </c>
      <c r="BQ85" s="86">
        <v>0</v>
      </c>
      <c r="BR85" s="86">
        <v>0</v>
      </c>
      <c r="BS85" s="86">
        <v>0</v>
      </c>
      <c r="BT85" s="87">
        <v>0</v>
      </c>
      <c r="BV85" s="81"/>
      <c r="BW85" s="92" t="str">
        <f t="shared" si="91"/>
        <v>Management Fee - Base</v>
      </c>
      <c r="BX85" s="83"/>
      <c r="BY85" s="84">
        <f t="shared" si="16"/>
        <v>0</v>
      </c>
      <c r="BZ85" s="85">
        <f t="shared" si="75"/>
        <v>0</v>
      </c>
      <c r="CA85" s="86">
        <f t="shared" si="76"/>
        <v>0</v>
      </c>
      <c r="CB85" s="86">
        <f t="shared" si="77"/>
        <v>0</v>
      </c>
      <c r="CC85" s="86">
        <f t="shared" si="78"/>
        <v>0</v>
      </c>
      <c r="CD85" s="84">
        <f t="shared" si="4"/>
        <v>0</v>
      </c>
      <c r="CE85" s="85">
        <f t="shared" si="79"/>
        <v>0</v>
      </c>
      <c r="CF85" s="86">
        <f t="shared" si="80"/>
        <v>0</v>
      </c>
      <c r="CG85" s="86">
        <f t="shared" si="81"/>
        <v>0</v>
      </c>
      <c r="CH85" s="86">
        <f t="shared" si="82"/>
        <v>0</v>
      </c>
      <c r="CI85" s="84">
        <f t="shared" si="5"/>
        <v>0</v>
      </c>
      <c r="CJ85" s="85">
        <f t="shared" si="83"/>
        <v>0</v>
      </c>
      <c r="CK85" s="86">
        <f t="shared" si="84"/>
        <v>0</v>
      </c>
      <c r="CL85" s="86">
        <f t="shared" si="85"/>
        <v>0</v>
      </c>
      <c r="CM85" s="87">
        <f t="shared" si="86"/>
        <v>0</v>
      </c>
      <c r="CO85" s="81"/>
      <c r="CP85" s="92" t="str">
        <f t="shared" si="92"/>
        <v>Management Fee - Base</v>
      </c>
      <c r="CQ85" s="83"/>
      <c r="CR85" s="84">
        <f t="shared" si="66"/>
        <v>0</v>
      </c>
      <c r="CS85" s="84">
        <f t="shared" si="66"/>
        <v>0</v>
      </c>
      <c r="CT85" s="85">
        <f t="shared" si="66"/>
        <v>0</v>
      </c>
      <c r="CU85" s="86">
        <f t="shared" si="66"/>
        <v>0</v>
      </c>
      <c r="CV85" s="86">
        <f t="shared" si="66"/>
        <v>0</v>
      </c>
      <c r="CW85" s="86">
        <f t="shared" si="94"/>
        <v>0</v>
      </c>
      <c r="CX85" s="86">
        <f t="shared" si="94"/>
        <v>0</v>
      </c>
      <c r="CY85" s="86">
        <f t="shared" si="94"/>
        <v>0</v>
      </c>
      <c r="CZ85" s="86">
        <f t="shared" si="94"/>
        <v>0</v>
      </c>
      <c r="DA85" s="86">
        <f t="shared" si="94"/>
        <v>0</v>
      </c>
      <c r="DB85" s="86">
        <f t="shared" si="94"/>
        <v>0</v>
      </c>
      <c r="DC85" s="86">
        <f t="shared" si="94"/>
        <v>0</v>
      </c>
      <c r="DD85" s="86">
        <f t="shared" si="94"/>
        <v>0</v>
      </c>
      <c r="DE85" s="87">
        <f t="shared" si="94"/>
        <v>0</v>
      </c>
      <c r="DG85" s="81"/>
      <c r="DH85" s="92" t="str">
        <f t="shared" si="93"/>
        <v>Management Fee - Base</v>
      </c>
      <c r="DI85" s="83"/>
      <c r="DJ85" s="88" t="str">
        <f t="shared" si="87"/>
        <v/>
      </c>
      <c r="DK85" s="88" t="str">
        <f t="shared" si="87"/>
        <v/>
      </c>
      <c r="DL85" s="89" t="str">
        <f t="shared" si="87"/>
        <v/>
      </c>
      <c r="DM85" s="90" t="str">
        <f t="shared" si="87"/>
        <v/>
      </c>
      <c r="DN85" s="90" t="str">
        <f t="shared" si="87"/>
        <v/>
      </c>
      <c r="DO85" s="90" t="str">
        <f t="shared" si="87"/>
        <v/>
      </c>
      <c r="DP85" s="90" t="str">
        <f t="shared" si="87"/>
        <v/>
      </c>
      <c r="DQ85" s="90" t="str">
        <f t="shared" si="87"/>
        <v/>
      </c>
      <c r="DR85" s="90" t="str">
        <f t="shared" si="87"/>
        <v/>
      </c>
      <c r="DS85" s="90" t="str">
        <f t="shared" si="87"/>
        <v/>
      </c>
      <c r="DT85" s="90" t="str">
        <f t="shared" si="87"/>
        <v/>
      </c>
      <c r="DU85" s="90" t="str">
        <f t="shared" si="87"/>
        <v/>
      </c>
      <c r="DV85" s="90" t="str">
        <f t="shared" si="87"/>
        <v/>
      </c>
      <c r="DW85" s="91" t="str">
        <f t="shared" si="87"/>
        <v/>
      </c>
      <c r="DY85" s="180">
        <f t="shared" si="61"/>
        <v>1</v>
      </c>
      <c r="DZ85" s="180" t="str">
        <f t="shared" si="62"/>
        <v>Management Fee - Base</v>
      </c>
      <c r="EA85" s="181">
        <f t="shared" si="63"/>
        <v>0</v>
      </c>
    </row>
    <row r="86" spans="2:131" ht="11.85" customHeight="1" x14ac:dyDescent="0.15">
      <c r="B86" s="81"/>
      <c r="C86" s="92" t="s">
        <v>153</v>
      </c>
      <c r="D86" s="83"/>
      <c r="E86" s="84">
        <f t="shared" si="67"/>
        <v>0</v>
      </c>
      <c r="F86" s="84">
        <f t="shared" si="68"/>
        <v>0</v>
      </c>
      <c r="G86" s="85">
        <v>0</v>
      </c>
      <c r="H86" s="86">
        <v>0</v>
      </c>
      <c r="I86" s="86">
        <v>0</v>
      </c>
      <c r="J86" s="86"/>
      <c r="K86" s="86"/>
      <c r="L86" s="86"/>
      <c r="M86" s="86"/>
      <c r="N86" s="86"/>
      <c r="O86" s="86"/>
      <c r="P86" s="86"/>
      <c r="Q86" s="86"/>
      <c r="R86" s="87"/>
      <c r="T86" s="81"/>
      <c r="U86" s="92" t="str">
        <f t="shared" si="88"/>
        <v>Menu &amp; Beverage Lists</v>
      </c>
      <c r="V86" s="83"/>
      <c r="W86" s="84">
        <f t="shared" si="69"/>
        <v>0</v>
      </c>
      <c r="X86" s="84">
        <f t="shared" si="70"/>
        <v>0</v>
      </c>
      <c r="Y86" s="85">
        <v>0</v>
      </c>
      <c r="Z86" s="86">
        <v>0</v>
      </c>
      <c r="AA86" s="86">
        <v>0</v>
      </c>
      <c r="AB86" s="86">
        <v>0</v>
      </c>
      <c r="AC86" s="86">
        <v>0</v>
      </c>
      <c r="AD86" s="86">
        <v>0</v>
      </c>
      <c r="AE86" s="86">
        <v>0</v>
      </c>
      <c r="AF86" s="86">
        <v>0</v>
      </c>
      <c r="AG86" s="86">
        <v>0</v>
      </c>
      <c r="AH86" s="86">
        <v>0</v>
      </c>
      <c r="AI86" s="86">
        <v>0</v>
      </c>
      <c r="AJ86" s="87">
        <v>0</v>
      </c>
      <c r="AL86" s="81"/>
      <c r="AM86" s="92" t="str">
        <f t="shared" si="89"/>
        <v>Menu &amp; Beverage Lists</v>
      </c>
      <c r="AN86" s="83"/>
      <c r="AO86" s="84">
        <f t="shared" si="71"/>
        <v>0</v>
      </c>
      <c r="AP86" s="84">
        <f t="shared" si="72"/>
        <v>0</v>
      </c>
      <c r="AQ86" s="85">
        <v>0</v>
      </c>
      <c r="AR86" s="86">
        <v>0</v>
      </c>
      <c r="AS86" s="86">
        <v>0</v>
      </c>
      <c r="AT86" s="86">
        <v>0</v>
      </c>
      <c r="AU86" s="86">
        <v>0</v>
      </c>
      <c r="AV86" s="86">
        <v>0</v>
      </c>
      <c r="AW86" s="86">
        <v>0</v>
      </c>
      <c r="AX86" s="86">
        <v>0</v>
      </c>
      <c r="AY86" s="86">
        <v>0</v>
      </c>
      <c r="AZ86" s="86">
        <v>0</v>
      </c>
      <c r="BA86" s="86">
        <v>0</v>
      </c>
      <c r="BB86" s="87">
        <v>0</v>
      </c>
      <c r="BD86" s="81"/>
      <c r="BE86" s="92" t="str">
        <f t="shared" si="90"/>
        <v>Menu &amp; Beverage Lists</v>
      </c>
      <c r="BF86" s="83"/>
      <c r="BG86" s="84">
        <f t="shared" si="73"/>
        <v>0</v>
      </c>
      <c r="BH86" s="84">
        <f t="shared" si="74"/>
        <v>0</v>
      </c>
      <c r="BI86" s="85">
        <v>0</v>
      </c>
      <c r="BJ86" s="86">
        <v>0</v>
      </c>
      <c r="BK86" s="86">
        <v>0</v>
      </c>
      <c r="BL86" s="86">
        <v>0</v>
      </c>
      <c r="BM86" s="86">
        <v>0</v>
      </c>
      <c r="BN86" s="86">
        <v>0</v>
      </c>
      <c r="BO86" s="86">
        <v>0</v>
      </c>
      <c r="BP86" s="86">
        <v>0</v>
      </c>
      <c r="BQ86" s="86">
        <v>0</v>
      </c>
      <c r="BR86" s="86">
        <v>0</v>
      </c>
      <c r="BS86" s="86">
        <v>0</v>
      </c>
      <c r="BT86" s="87">
        <v>0</v>
      </c>
      <c r="BV86" s="81"/>
      <c r="BW86" s="92" t="str">
        <f t="shared" si="91"/>
        <v>Menu &amp; Beverage Lists</v>
      </c>
      <c r="BX86" s="83"/>
      <c r="BY86" s="84">
        <f t="shared" si="16"/>
        <v>0</v>
      </c>
      <c r="BZ86" s="85">
        <f t="shared" si="75"/>
        <v>0</v>
      </c>
      <c r="CA86" s="86">
        <f t="shared" si="76"/>
        <v>0</v>
      </c>
      <c r="CB86" s="86">
        <f t="shared" si="77"/>
        <v>0</v>
      </c>
      <c r="CC86" s="86">
        <f t="shared" si="78"/>
        <v>0</v>
      </c>
      <c r="CD86" s="84">
        <f t="shared" si="4"/>
        <v>0</v>
      </c>
      <c r="CE86" s="85">
        <f t="shared" si="79"/>
        <v>0</v>
      </c>
      <c r="CF86" s="86">
        <f t="shared" si="80"/>
        <v>0</v>
      </c>
      <c r="CG86" s="86">
        <f t="shared" si="81"/>
        <v>0</v>
      </c>
      <c r="CH86" s="86">
        <f t="shared" si="82"/>
        <v>0</v>
      </c>
      <c r="CI86" s="84">
        <f t="shared" si="5"/>
        <v>0</v>
      </c>
      <c r="CJ86" s="85">
        <f t="shared" si="83"/>
        <v>0</v>
      </c>
      <c r="CK86" s="86">
        <f t="shared" si="84"/>
        <v>0</v>
      </c>
      <c r="CL86" s="86">
        <f t="shared" si="85"/>
        <v>0</v>
      </c>
      <c r="CM86" s="87">
        <f t="shared" si="86"/>
        <v>0</v>
      </c>
      <c r="CO86" s="81"/>
      <c r="CP86" s="92" t="str">
        <f t="shared" si="92"/>
        <v>Menu &amp; Beverage Lists</v>
      </c>
      <c r="CQ86" s="83"/>
      <c r="CR86" s="84">
        <f t="shared" si="66"/>
        <v>0</v>
      </c>
      <c r="CS86" s="84">
        <f t="shared" si="66"/>
        <v>0</v>
      </c>
      <c r="CT86" s="85">
        <f t="shared" si="66"/>
        <v>0</v>
      </c>
      <c r="CU86" s="86">
        <f t="shared" si="66"/>
        <v>0</v>
      </c>
      <c r="CV86" s="86">
        <f t="shared" si="66"/>
        <v>0</v>
      </c>
      <c r="CW86" s="86">
        <f t="shared" si="94"/>
        <v>0</v>
      </c>
      <c r="CX86" s="86">
        <f t="shared" si="94"/>
        <v>0</v>
      </c>
      <c r="CY86" s="86">
        <f t="shared" si="94"/>
        <v>0</v>
      </c>
      <c r="CZ86" s="86">
        <f t="shared" si="94"/>
        <v>0</v>
      </c>
      <c r="DA86" s="86">
        <f t="shared" si="94"/>
        <v>0</v>
      </c>
      <c r="DB86" s="86">
        <f t="shared" si="94"/>
        <v>0</v>
      </c>
      <c r="DC86" s="86">
        <f t="shared" si="94"/>
        <v>0</v>
      </c>
      <c r="DD86" s="86">
        <f t="shared" si="94"/>
        <v>0</v>
      </c>
      <c r="DE86" s="87">
        <f t="shared" si="94"/>
        <v>0</v>
      </c>
      <c r="DG86" s="81"/>
      <c r="DH86" s="92" t="str">
        <f t="shared" si="93"/>
        <v>Menu &amp; Beverage Lists</v>
      </c>
      <c r="DI86" s="83"/>
      <c r="DJ86" s="88" t="str">
        <f t="shared" si="87"/>
        <v/>
      </c>
      <c r="DK86" s="88" t="str">
        <f t="shared" si="87"/>
        <v/>
      </c>
      <c r="DL86" s="89" t="str">
        <f t="shared" si="87"/>
        <v/>
      </c>
      <c r="DM86" s="90" t="str">
        <f t="shared" si="87"/>
        <v/>
      </c>
      <c r="DN86" s="90" t="str">
        <f t="shared" si="87"/>
        <v/>
      </c>
      <c r="DO86" s="90" t="str">
        <f t="shared" si="87"/>
        <v/>
      </c>
      <c r="DP86" s="90" t="str">
        <f t="shared" si="87"/>
        <v/>
      </c>
      <c r="DQ86" s="90" t="str">
        <f t="shared" si="87"/>
        <v/>
      </c>
      <c r="DR86" s="90" t="str">
        <f t="shared" si="87"/>
        <v/>
      </c>
      <c r="DS86" s="90" t="str">
        <f t="shared" si="87"/>
        <v/>
      </c>
      <c r="DT86" s="90" t="str">
        <f t="shared" si="87"/>
        <v/>
      </c>
      <c r="DU86" s="90" t="str">
        <f t="shared" si="87"/>
        <v/>
      </c>
      <c r="DV86" s="90" t="str">
        <f t="shared" si="87"/>
        <v/>
      </c>
      <c r="DW86" s="91" t="str">
        <f t="shared" si="87"/>
        <v/>
      </c>
      <c r="DY86" s="180">
        <f t="shared" si="61"/>
        <v>1</v>
      </c>
      <c r="DZ86" s="180" t="str">
        <f t="shared" si="62"/>
        <v>Menu &amp; Beverage Lists</v>
      </c>
      <c r="EA86" s="181">
        <f t="shared" si="63"/>
        <v>0</v>
      </c>
    </row>
    <row r="87" spans="2:131" ht="11.85" customHeight="1" x14ac:dyDescent="0.15">
      <c r="B87" s="81"/>
      <c r="C87" s="92" t="s">
        <v>154</v>
      </c>
      <c r="D87" s="83"/>
      <c r="E87" s="84">
        <f t="shared" si="67"/>
        <v>0</v>
      </c>
      <c r="F87" s="84">
        <f t="shared" si="68"/>
        <v>0</v>
      </c>
      <c r="G87" s="85">
        <v>0</v>
      </c>
      <c r="H87" s="86">
        <v>0</v>
      </c>
      <c r="I87" s="86">
        <v>0</v>
      </c>
      <c r="J87" s="86"/>
      <c r="K87" s="86"/>
      <c r="L87" s="86"/>
      <c r="M87" s="86"/>
      <c r="N87" s="86"/>
      <c r="O87" s="86"/>
      <c r="P87" s="86"/>
      <c r="Q87" s="86"/>
      <c r="R87" s="87"/>
      <c r="T87" s="81"/>
      <c r="U87" s="92" t="str">
        <f t="shared" si="88"/>
        <v>Miscellaneous</v>
      </c>
      <c r="V87" s="83"/>
      <c r="W87" s="84">
        <f t="shared" si="69"/>
        <v>0</v>
      </c>
      <c r="X87" s="84">
        <f t="shared" si="70"/>
        <v>0</v>
      </c>
      <c r="Y87" s="85">
        <v>0</v>
      </c>
      <c r="Z87" s="86">
        <v>0</v>
      </c>
      <c r="AA87" s="86">
        <v>0</v>
      </c>
      <c r="AB87" s="86">
        <v>0</v>
      </c>
      <c r="AC87" s="86">
        <v>0</v>
      </c>
      <c r="AD87" s="86">
        <v>0</v>
      </c>
      <c r="AE87" s="86">
        <v>0</v>
      </c>
      <c r="AF87" s="86">
        <v>0</v>
      </c>
      <c r="AG87" s="86">
        <v>0</v>
      </c>
      <c r="AH87" s="86">
        <v>0</v>
      </c>
      <c r="AI87" s="86">
        <v>0</v>
      </c>
      <c r="AJ87" s="87">
        <v>0</v>
      </c>
      <c r="AL87" s="81"/>
      <c r="AM87" s="92" t="str">
        <f t="shared" si="89"/>
        <v>Miscellaneous</v>
      </c>
      <c r="AN87" s="83"/>
      <c r="AO87" s="84">
        <f t="shared" si="71"/>
        <v>0</v>
      </c>
      <c r="AP87" s="84">
        <f t="shared" si="72"/>
        <v>0</v>
      </c>
      <c r="AQ87" s="85">
        <v>0</v>
      </c>
      <c r="AR87" s="86">
        <v>0</v>
      </c>
      <c r="AS87" s="86">
        <v>0</v>
      </c>
      <c r="AT87" s="86">
        <v>0</v>
      </c>
      <c r="AU87" s="86">
        <v>0</v>
      </c>
      <c r="AV87" s="86">
        <v>0</v>
      </c>
      <c r="AW87" s="86">
        <v>0</v>
      </c>
      <c r="AX87" s="86">
        <v>0</v>
      </c>
      <c r="AY87" s="86">
        <v>0</v>
      </c>
      <c r="AZ87" s="86">
        <v>0</v>
      </c>
      <c r="BA87" s="86">
        <v>0</v>
      </c>
      <c r="BB87" s="87">
        <v>0</v>
      </c>
      <c r="BD87" s="81"/>
      <c r="BE87" s="92" t="str">
        <f t="shared" si="90"/>
        <v>Miscellaneous</v>
      </c>
      <c r="BF87" s="83"/>
      <c r="BG87" s="84">
        <f t="shared" si="73"/>
        <v>0</v>
      </c>
      <c r="BH87" s="84">
        <f t="shared" si="74"/>
        <v>0</v>
      </c>
      <c r="BI87" s="85">
        <v>0</v>
      </c>
      <c r="BJ87" s="86">
        <v>0</v>
      </c>
      <c r="BK87" s="86">
        <v>0</v>
      </c>
      <c r="BL87" s="86">
        <v>0</v>
      </c>
      <c r="BM87" s="86">
        <v>0</v>
      </c>
      <c r="BN87" s="86">
        <v>0</v>
      </c>
      <c r="BO87" s="86">
        <v>0</v>
      </c>
      <c r="BP87" s="86">
        <v>0</v>
      </c>
      <c r="BQ87" s="86">
        <v>0</v>
      </c>
      <c r="BR87" s="86">
        <v>0</v>
      </c>
      <c r="BS87" s="86">
        <v>0</v>
      </c>
      <c r="BT87" s="87">
        <v>0</v>
      </c>
      <c r="BV87" s="81"/>
      <c r="BW87" s="92" t="str">
        <f t="shared" si="91"/>
        <v>Miscellaneous</v>
      </c>
      <c r="BX87" s="83"/>
      <c r="BY87" s="84">
        <f t="shared" si="16"/>
        <v>0</v>
      </c>
      <c r="BZ87" s="85">
        <f t="shared" si="75"/>
        <v>0</v>
      </c>
      <c r="CA87" s="86">
        <f t="shared" si="76"/>
        <v>0</v>
      </c>
      <c r="CB87" s="86">
        <f t="shared" si="77"/>
        <v>0</v>
      </c>
      <c r="CC87" s="86">
        <f t="shared" si="78"/>
        <v>0</v>
      </c>
      <c r="CD87" s="84">
        <f t="shared" si="4"/>
        <v>0</v>
      </c>
      <c r="CE87" s="85">
        <f t="shared" si="79"/>
        <v>0</v>
      </c>
      <c r="CF87" s="86">
        <f t="shared" si="80"/>
        <v>0</v>
      </c>
      <c r="CG87" s="86">
        <f t="shared" si="81"/>
        <v>0</v>
      </c>
      <c r="CH87" s="86">
        <f t="shared" si="82"/>
        <v>0</v>
      </c>
      <c r="CI87" s="84">
        <f t="shared" si="5"/>
        <v>0</v>
      </c>
      <c r="CJ87" s="85">
        <f t="shared" si="83"/>
        <v>0</v>
      </c>
      <c r="CK87" s="86">
        <f t="shared" si="84"/>
        <v>0</v>
      </c>
      <c r="CL87" s="86">
        <f t="shared" si="85"/>
        <v>0</v>
      </c>
      <c r="CM87" s="87">
        <f t="shared" si="86"/>
        <v>0</v>
      </c>
      <c r="CO87" s="81"/>
      <c r="CP87" s="92" t="str">
        <f t="shared" si="92"/>
        <v>Miscellaneous</v>
      </c>
      <c r="CQ87" s="83"/>
      <c r="CR87" s="84">
        <f t="shared" si="66"/>
        <v>0</v>
      </c>
      <c r="CS87" s="84">
        <f t="shared" si="66"/>
        <v>0</v>
      </c>
      <c r="CT87" s="85">
        <f t="shared" si="66"/>
        <v>0</v>
      </c>
      <c r="CU87" s="86">
        <f t="shared" si="66"/>
        <v>0</v>
      </c>
      <c r="CV87" s="86">
        <f t="shared" si="66"/>
        <v>0</v>
      </c>
      <c r="CW87" s="86">
        <f t="shared" si="94"/>
        <v>0</v>
      </c>
      <c r="CX87" s="86">
        <f t="shared" si="94"/>
        <v>0</v>
      </c>
      <c r="CY87" s="86">
        <f t="shared" si="94"/>
        <v>0</v>
      </c>
      <c r="CZ87" s="86">
        <f t="shared" si="94"/>
        <v>0</v>
      </c>
      <c r="DA87" s="86">
        <f t="shared" si="94"/>
        <v>0</v>
      </c>
      <c r="DB87" s="86">
        <f t="shared" si="94"/>
        <v>0</v>
      </c>
      <c r="DC87" s="86">
        <f t="shared" si="94"/>
        <v>0</v>
      </c>
      <c r="DD87" s="86">
        <f t="shared" si="94"/>
        <v>0</v>
      </c>
      <c r="DE87" s="87">
        <f t="shared" si="94"/>
        <v>0</v>
      </c>
      <c r="DG87" s="81"/>
      <c r="DH87" s="92" t="str">
        <f t="shared" si="93"/>
        <v>Miscellaneous</v>
      </c>
      <c r="DI87" s="83"/>
      <c r="DJ87" s="88" t="str">
        <f t="shared" si="87"/>
        <v/>
      </c>
      <c r="DK87" s="88" t="str">
        <f t="shared" si="87"/>
        <v/>
      </c>
      <c r="DL87" s="89" t="str">
        <f t="shared" si="87"/>
        <v/>
      </c>
      <c r="DM87" s="90" t="str">
        <f t="shared" si="87"/>
        <v/>
      </c>
      <c r="DN87" s="90" t="str">
        <f t="shared" si="87"/>
        <v/>
      </c>
      <c r="DO87" s="90" t="str">
        <f t="shared" si="87"/>
        <v/>
      </c>
      <c r="DP87" s="90" t="str">
        <f t="shared" si="87"/>
        <v/>
      </c>
      <c r="DQ87" s="90" t="str">
        <f t="shared" si="87"/>
        <v/>
      </c>
      <c r="DR87" s="90" t="str">
        <f t="shared" si="87"/>
        <v/>
      </c>
      <c r="DS87" s="90" t="str">
        <f t="shared" si="87"/>
        <v/>
      </c>
      <c r="DT87" s="90" t="str">
        <f t="shared" si="87"/>
        <v/>
      </c>
      <c r="DU87" s="90" t="str">
        <f t="shared" si="87"/>
        <v/>
      </c>
      <c r="DV87" s="90" t="str">
        <f t="shared" si="87"/>
        <v/>
      </c>
      <c r="DW87" s="91" t="str">
        <f t="shared" si="87"/>
        <v/>
      </c>
      <c r="DY87" s="180">
        <f t="shared" si="61"/>
        <v>1</v>
      </c>
      <c r="DZ87" s="180" t="str">
        <f t="shared" si="62"/>
        <v>Miscellaneous</v>
      </c>
      <c r="EA87" s="181">
        <f t="shared" si="63"/>
        <v>0</v>
      </c>
    </row>
    <row r="88" spans="2:131" ht="11.85" customHeight="1" x14ac:dyDescent="0.15">
      <c r="B88" s="81"/>
      <c r="C88" s="92" t="s">
        <v>155</v>
      </c>
      <c r="D88" s="83"/>
      <c r="E88" s="84">
        <f t="shared" si="67"/>
        <v>0</v>
      </c>
      <c r="F88" s="84">
        <f t="shared" si="68"/>
        <v>0</v>
      </c>
      <c r="G88" s="85">
        <v>0</v>
      </c>
      <c r="H88" s="86">
        <v>0</v>
      </c>
      <c r="I88" s="86">
        <v>0</v>
      </c>
      <c r="J88" s="86"/>
      <c r="K88" s="86"/>
      <c r="L88" s="86"/>
      <c r="M88" s="86"/>
      <c r="N88" s="86"/>
      <c r="O88" s="86"/>
      <c r="P88" s="86"/>
      <c r="Q88" s="86"/>
      <c r="R88" s="87"/>
      <c r="T88" s="81"/>
      <c r="U88" s="92" t="str">
        <f t="shared" si="88"/>
        <v>Miscellaneous Advertising F&amp;B</v>
      </c>
      <c r="V88" s="83"/>
      <c r="W88" s="84">
        <f t="shared" si="69"/>
        <v>0</v>
      </c>
      <c r="X88" s="84">
        <f t="shared" si="70"/>
        <v>0</v>
      </c>
      <c r="Y88" s="85">
        <v>0</v>
      </c>
      <c r="Z88" s="86">
        <v>0</v>
      </c>
      <c r="AA88" s="86">
        <v>0</v>
      </c>
      <c r="AB88" s="86">
        <v>0</v>
      </c>
      <c r="AC88" s="86">
        <v>0</v>
      </c>
      <c r="AD88" s="86">
        <v>0</v>
      </c>
      <c r="AE88" s="86">
        <v>0</v>
      </c>
      <c r="AF88" s="86">
        <v>0</v>
      </c>
      <c r="AG88" s="86">
        <v>0</v>
      </c>
      <c r="AH88" s="86">
        <v>0</v>
      </c>
      <c r="AI88" s="86">
        <v>0</v>
      </c>
      <c r="AJ88" s="87">
        <v>0</v>
      </c>
      <c r="AL88" s="81"/>
      <c r="AM88" s="92" t="str">
        <f t="shared" si="89"/>
        <v>Miscellaneous Advertising F&amp;B</v>
      </c>
      <c r="AN88" s="83"/>
      <c r="AO88" s="84">
        <f t="shared" si="71"/>
        <v>0</v>
      </c>
      <c r="AP88" s="84">
        <f t="shared" si="72"/>
        <v>0</v>
      </c>
      <c r="AQ88" s="85">
        <v>0</v>
      </c>
      <c r="AR88" s="86">
        <v>0</v>
      </c>
      <c r="AS88" s="86">
        <v>0</v>
      </c>
      <c r="AT88" s="86">
        <v>0</v>
      </c>
      <c r="AU88" s="86">
        <v>0</v>
      </c>
      <c r="AV88" s="86">
        <v>0</v>
      </c>
      <c r="AW88" s="86">
        <v>0</v>
      </c>
      <c r="AX88" s="86">
        <v>0</v>
      </c>
      <c r="AY88" s="86">
        <v>0</v>
      </c>
      <c r="AZ88" s="86">
        <v>0</v>
      </c>
      <c r="BA88" s="86">
        <v>0</v>
      </c>
      <c r="BB88" s="87">
        <v>0</v>
      </c>
      <c r="BD88" s="81"/>
      <c r="BE88" s="92" t="str">
        <f t="shared" si="90"/>
        <v>Miscellaneous Advertising F&amp;B</v>
      </c>
      <c r="BF88" s="83"/>
      <c r="BG88" s="84">
        <f t="shared" si="73"/>
        <v>0</v>
      </c>
      <c r="BH88" s="84">
        <f t="shared" si="74"/>
        <v>0</v>
      </c>
      <c r="BI88" s="85">
        <v>0</v>
      </c>
      <c r="BJ88" s="86">
        <v>0</v>
      </c>
      <c r="BK88" s="86">
        <v>0</v>
      </c>
      <c r="BL88" s="86">
        <v>0</v>
      </c>
      <c r="BM88" s="86">
        <v>0</v>
      </c>
      <c r="BN88" s="86">
        <v>0</v>
      </c>
      <c r="BO88" s="86">
        <v>0</v>
      </c>
      <c r="BP88" s="86">
        <v>0</v>
      </c>
      <c r="BQ88" s="86">
        <v>0</v>
      </c>
      <c r="BR88" s="86">
        <v>0</v>
      </c>
      <c r="BS88" s="86">
        <v>0</v>
      </c>
      <c r="BT88" s="87">
        <v>0</v>
      </c>
      <c r="BV88" s="81"/>
      <c r="BW88" s="92" t="str">
        <f t="shared" si="91"/>
        <v>Miscellaneous Advertising F&amp;B</v>
      </c>
      <c r="BX88" s="83"/>
      <c r="BY88" s="84">
        <f t="shared" si="16"/>
        <v>0</v>
      </c>
      <c r="BZ88" s="85">
        <f t="shared" si="75"/>
        <v>0</v>
      </c>
      <c r="CA88" s="86">
        <f t="shared" si="76"/>
        <v>0</v>
      </c>
      <c r="CB88" s="86">
        <f t="shared" si="77"/>
        <v>0</v>
      </c>
      <c r="CC88" s="86">
        <f t="shared" si="78"/>
        <v>0</v>
      </c>
      <c r="CD88" s="84">
        <f t="shared" si="4"/>
        <v>0</v>
      </c>
      <c r="CE88" s="85">
        <f t="shared" si="79"/>
        <v>0</v>
      </c>
      <c r="CF88" s="86">
        <f t="shared" si="80"/>
        <v>0</v>
      </c>
      <c r="CG88" s="86">
        <f t="shared" si="81"/>
        <v>0</v>
      </c>
      <c r="CH88" s="86">
        <f t="shared" si="82"/>
        <v>0</v>
      </c>
      <c r="CI88" s="84">
        <f t="shared" si="5"/>
        <v>0</v>
      </c>
      <c r="CJ88" s="85">
        <f t="shared" si="83"/>
        <v>0</v>
      </c>
      <c r="CK88" s="86">
        <f t="shared" si="84"/>
        <v>0</v>
      </c>
      <c r="CL88" s="86">
        <f t="shared" si="85"/>
        <v>0</v>
      </c>
      <c r="CM88" s="87">
        <f t="shared" si="86"/>
        <v>0</v>
      </c>
      <c r="CO88" s="81"/>
      <c r="CP88" s="92" t="str">
        <f t="shared" si="92"/>
        <v>Miscellaneous Advertising F&amp;B</v>
      </c>
      <c r="CQ88" s="83"/>
      <c r="CR88" s="84">
        <f t="shared" si="66"/>
        <v>0</v>
      </c>
      <c r="CS88" s="84">
        <f t="shared" si="66"/>
        <v>0</v>
      </c>
      <c r="CT88" s="85">
        <f t="shared" si="66"/>
        <v>0</v>
      </c>
      <c r="CU88" s="86">
        <f t="shared" si="66"/>
        <v>0</v>
      </c>
      <c r="CV88" s="86">
        <f t="shared" si="66"/>
        <v>0</v>
      </c>
      <c r="CW88" s="86">
        <f t="shared" si="94"/>
        <v>0</v>
      </c>
      <c r="CX88" s="86">
        <f t="shared" si="94"/>
        <v>0</v>
      </c>
      <c r="CY88" s="86">
        <f t="shared" si="94"/>
        <v>0</v>
      </c>
      <c r="CZ88" s="86">
        <f t="shared" si="94"/>
        <v>0</v>
      </c>
      <c r="DA88" s="86">
        <f t="shared" si="94"/>
        <v>0</v>
      </c>
      <c r="DB88" s="86">
        <f t="shared" si="94"/>
        <v>0</v>
      </c>
      <c r="DC88" s="86">
        <f t="shared" si="94"/>
        <v>0</v>
      </c>
      <c r="DD88" s="86">
        <f t="shared" si="94"/>
        <v>0</v>
      </c>
      <c r="DE88" s="87">
        <f t="shared" si="94"/>
        <v>0</v>
      </c>
      <c r="DG88" s="81"/>
      <c r="DH88" s="92" t="str">
        <f t="shared" si="93"/>
        <v>Miscellaneous Advertising F&amp;B</v>
      </c>
      <c r="DI88" s="83"/>
      <c r="DJ88" s="88" t="str">
        <f t="shared" si="87"/>
        <v/>
      </c>
      <c r="DK88" s="88" t="str">
        <f t="shared" si="87"/>
        <v/>
      </c>
      <c r="DL88" s="89" t="str">
        <f t="shared" si="87"/>
        <v/>
      </c>
      <c r="DM88" s="90" t="str">
        <f t="shared" si="87"/>
        <v/>
      </c>
      <c r="DN88" s="90" t="str">
        <f t="shared" si="87"/>
        <v/>
      </c>
      <c r="DO88" s="90" t="str">
        <f t="shared" si="87"/>
        <v/>
      </c>
      <c r="DP88" s="90" t="str">
        <f t="shared" si="87"/>
        <v/>
      </c>
      <c r="DQ88" s="90" t="str">
        <f t="shared" si="87"/>
        <v/>
      </c>
      <c r="DR88" s="90" t="str">
        <f t="shared" si="87"/>
        <v/>
      </c>
      <c r="DS88" s="90" t="str">
        <f t="shared" si="87"/>
        <v/>
      </c>
      <c r="DT88" s="90" t="str">
        <f t="shared" si="87"/>
        <v/>
      </c>
      <c r="DU88" s="90" t="str">
        <f t="shared" si="87"/>
        <v/>
      </c>
      <c r="DV88" s="90" t="str">
        <f t="shared" si="87"/>
        <v/>
      </c>
      <c r="DW88" s="91" t="str">
        <f t="shared" si="87"/>
        <v/>
      </c>
      <c r="DY88" s="180">
        <f t="shared" si="61"/>
        <v>1</v>
      </c>
      <c r="DZ88" s="180" t="str">
        <f t="shared" si="62"/>
        <v>Miscellaneous Advertising F&amp;B</v>
      </c>
      <c r="EA88" s="181">
        <f t="shared" si="63"/>
        <v>0</v>
      </c>
    </row>
    <row r="89" spans="2:131" ht="11.85" customHeight="1" x14ac:dyDescent="0.15">
      <c r="B89" s="81"/>
      <c r="C89" s="92" t="s">
        <v>156</v>
      </c>
      <c r="D89" s="83"/>
      <c r="E89" s="84">
        <f t="shared" si="67"/>
        <v>0</v>
      </c>
      <c r="F89" s="84">
        <f t="shared" si="68"/>
        <v>0</v>
      </c>
      <c r="G89" s="85">
        <v>0</v>
      </c>
      <c r="H89" s="86">
        <v>0</v>
      </c>
      <c r="I89" s="86">
        <v>0</v>
      </c>
      <c r="J89" s="86"/>
      <c r="K89" s="86"/>
      <c r="L89" s="86"/>
      <c r="M89" s="86"/>
      <c r="N89" s="86"/>
      <c r="O89" s="86"/>
      <c r="P89" s="86"/>
      <c r="Q89" s="86"/>
      <c r="R89" s="87"/>
      <c r="T89" s="81"/>
      <c r="U89" s="92" t="str">
        <f t="shared" si="88"/>
        <v>Music And Entertainment</v>
      </c>
      <c r="V89" s="83"/>
      <c r="W89" s="84">
        <f t="shared" si="69"/>
        <v>0</v>
      </c>
      <c r="X89" s="84">
        <f t="shared" si="70"/>
        <v>0</v>
      </c>
      <c r="Y89" s="85">
        <v>0</v>
      </c>
      <c r="Z89" s="86">
        <v>0</v>
      </c>
      <c r="AA89" s="86">
        <v>0</v>
      </c>
      <c r="AB89" s="86">
        <v>0</v>
      </c>
      <c r="AC89" s="86">
        <v>0</v>
      </c>
      <c r="AD89" s="86">
        <v>0</v>
      </c>
      <c r="AE89" s="86">
        <v>0</v>
      </c>
      <c r="AF89" s="86">
        <v>0</v>
      </c>
      <c r="AG89" s="86">
        <v>0</v>
      </c>
      <c r="AH89" s="86">
        <v>0</v>
      </c>
      <c r="AI89" s="86">
        <v>0</v>
      </c>
      <c r="AJ89" s="87">
        <v>0</v>
      </c>
      <c r="AL89" s="81"/>
      <c r="AM89" s="92" t="str">
        <f t="shared" si="89"/>
        <v>Music And Entertainment</v>
      </c>
      <c r="AN89" s="83"/>
      <c r="AO89" s="84">
        <f t="shared" si="71"/>
        <v>0</v>
      </c>
      <c r="AP89" s="84">
        <f t="shared" si="72"/>
        <v>0</v>
      </c>
      <c r="AQ89" s="85">
        <v>0</v>
      </c>
      <c r="AR89" s="86">
        <v>0</v>
      </c>
      <c r="AS89" s="86">
        <v>0</v>
      </c>
      <c r="AT89" s="86">
        <v>0</v>
      </c>
      <c r="AU89" s="86">
        <v>0</v>
      </c>
      <c r="AV89" s="86">
        <v>0</v>
      </c>
      <c r="AW89" s="86">
        <v>0</v>
      </c>
      <c r="AX89" s="86">
        <v>0</v>
      </c>
      <c r="AY89" s="86">
        <v>0</v>
      </c>
      <c r="AZ89" s="86">
        <v>0</v>
      </c>
      <c r="BA89" s="86">
        <v>0</v>
      </c>
      <c r="BB89" s="87">
        <v>0</v>
      </c>
      <c r="BD89" s="81"/>
      <c r="BE89" s="92" t="str">
        <f t="shared" si="90"/>
        <v>Music And Entertainment</v>
      </c>
      <c r="BF89" s="83"/>
      <c r="BG89" s="84">
        <f t="shared" si="73"/>
        <v>0</v>
      </c>
      <c r="BH89" s="84">
        <f t="shared" si="74"/>
        <v>0</v>
      </c>
      <c r="BI89" s="85">
        <v>0</v>
      </c>
      <c r="BJ89" s="86">
        <v>0</v>
      </c>
      <c r="BK89" s="86">
        <v>0</v>
      </c>
      <c r="BL89" s="86">
        <v>0</v>
      </c>
      <c r="BM89" s="86">
        <v>0</v>
      </c>
      <c r="BN89" s="86">
        <v>0</v>
      </c>
      <c r="BO89" s="86">
        <v>0</v>
      </c>
      <c r="BP89" s="86">
        <v>0</v>
      </c>
      <c r="BQ89" s="86">
        <v>0</v>
      </c>
      <c r="BR89" s="86">
        <v>0</v>
      </c>
      <c r="BS89" s="86">
        <v>0</v>
      </c>
      <c r="BT89" s="87">
        <v>0</v>
      </c>
      <c r="BV89" s="81"/>
      <c r="BW89" s="92" t="str">
        <f t="shared" si="91"/>
        <v>Music And Entertainment</v>
      </c>
      <c r="BX89" s="83"/>
      <c r="BY89" s="84">
        <f t="shared" si="16"/>
        <v>0</v>
      </c>
      <c r="BZ89" s="85">
        <f t="shared" si="75"/>
        <v>0</v>
      </c>
      <c r="CA89" s="86">
        <f t="shared" si="76"/>
        <v>0</v>
      </c>
      <c r="CB89" s="86">
        <f t="shared" si="77"/>
        <v>0</v>
      </c>
      <c r="CC89" s="86">
        <f t="shared" si="78"/>
        <v>0</v>
      </c>
      <c r="CD89" s="84">
        <f t="shared" si="4"/>
        <v>0</v>
      </c>
      <c r="CE89" s="85">
        <f t="shared" si="79"/>
        <v>0</v>
      </c>
      <c r="CF89" s="86">
        <f t="shared" si="80"/>
        <v>0</v>
      </c>
      <c r="CG89" s="86">
        <f t="shared" si="81"/>
        <v>0</v>
      </c>
      <c r="CH89" s="86">
        <f t="shared" si="82"/>
        <v>0</v>
      </c>
      <c r="CI89" s="84">
        <f t="shared" si="5"/>
        <v>0</v>
      </c>
      <c r="CJ89" s="85">
        <f t="shared" si="83"/>
        <v>0</v>
      </c>
      <c r="CK89" s="86">
        <f t="shared" si="84"/>
        <v>0</v>
      </c>
      <c r="CL89" s="86">
        <f t="shared" si="85"/>
        <v>0</v>
      </c>
      <c r="CM89" s="87">
        <f t="shared" si="86"/>
        <v>0</v>
      </c>
      <c r="CO89" s="81"/>
      <c r="CP89" s="92" t="str">
        <f t="shared" si="92"/>
        <v>Music And Entertainment</v>
      </c>
      <c r="CQ89" s="83"/>
      <c r="CR89" s="84">
        <f t="shared" si="66"/>
        <v>0</v>
      </c>
      <c r="CS89" s="84">
        <f t="shared" si="66"/>
        <v>0</v>
      </c>
      <c r="CT89" s="85">
        <f t="shared" si="66"/>
        <v>0</v>
      </c>
      <c r="CU89" s="86">
        <f t="shared" si="66"/>
        <v>0</v>
      </c>
      <c r="CV89" s="86">
        <f t="shared" si="66"/>
        <v>0</v>
      </c>
      <c r="CW89" s="86">
        <f t="shared" si="94"/>
        <v>0</v>
      </c>
      <c r="CX89" s="86">
        <f t="shared" si="94"/>
        <v>0</v>
      </c>
      <c r="CY89" s="86">
        <f t="shared" si="94"/>
        <v>0</v>
      </c>
      <c r="CZ89" s="86">
        <f t="shared" si="94"/>
        <v>0</v>
      </c>
      <c r="DA89" s="86">
        <f t="shared" si="94"/>
        <v>0</v>
      </c>
      <c r="DB89" s="86">
        <f t="shared" si="94"/>
        <v>0</v>
      </c>
      <c r="DC89" s="86">
        <f t="shared" si="94"/>
        <v>0</v>
      </c>
      <c r="DD89" s="86">
        <f t="shared" si="94"/>
        <v>0</v>
      </c>
      <c r="DE89" s="87">
        <f t="shared" si="94"/>
        <v>0</v>
      </c>
      <c r="DG89" s="81"/>
      <c r="DH89" s="92" t="str">
        <f t="shared" si="93"/>
        <v>Music And Entertainment</v>
      </c>
      <c r="DI89" s="83"/>
      <c r="DJ89" s="88" t="str">
        <f t="shared" si="87"/>
        <v/>
      </c>
      <c r="DK89" s="88" t="str">
        <f t="shared" si="87"/>
        <v/>
      </c>
      <c r="DL89" s="89" t="str">
        <f t="shared" si="87"/>
        <v/>
      </c>
      <c r="DM89" s="90" t="str">
        <f t="shared" si="87"/>
        <v/>
      </c>
      <c r="DN89" s="90" t="str">
        <f t="shared" si="87"/>
        <v/>
      </c>
      <c r="DO89" s="90" t="str">
        <f t="shared" si="87"/>
        <v/>
      </c>
      <c r="DP89" s="90" t="str">
        <f t="shared" si="87"/>
        <v/>
      </c>
      <c r="DQ89" s="90" t="str">
        <f t="shared" si="87"/>
        <v/>
      </c>
      <c r="DR89" s="90" t="str">
        <f t="shared" si="87"/>
        <v/>
      </c>
      <c r="DS89" s="90" t="str">
        <f t="shared" si="87"/>
        <v/>
      </c>
      <c r="DT89" s="90" t="str">
        <f t="shared" si="87"/>
        <v/>
      </c>
      <c r="DU89" s="90" t="str">
        <f t="shared" si="87"/>
        <v/>
      </c>
      <c r="DV89" s="90" t="str">
        <f t="shared" si="87"/>
        <v/>
      </c>
      <c r="DW89" s="91" t="str">
        <f t="shared" si="87"/>
        <v/>
      </c>
      <c r="DY89" s="180">
        <f t="shared" si="61"/>
        <v>1</v>
      </c>
      <c r="DZ89" s="180" t="str">
        <f t="shared" si="62"/>
        <v>Music And Entertainment</v>
      </c>
      <c r="EA89" s="181">
        <f t="shared" si="63"/>
        <v>0</v>
      </c>
    </row>
    <row r="90" spans="2:131" ht="11.85" customHeight="1" x14ac:dyDescent="0.15">
      <c r="B90" s="81"/>
      <c r="C90" s="92" t="s">
        <v>157</v>
      </c>
      <c r="D90" s="83"/>
      <c r="E90" s="84">
        <f t="shared" si="67"/>
        <v>0</v>
      </c>
      <c r="F90" s="84">
        <f t="shared" si="68"/>
        <v>0</v>
      </c>
      <c r="G90" s="85">
        <v>0</v>
      </c>
      <c r="H90" s="86">
        <v>0</v>
      </c>
      <c r="I90" s="86">
        <v>0</v>
      </c>
      <c r="J90" s="86"/>
      <c r="K90" s="86"/>
      <c r="L90" s="86"/>
      <c r="M90" s="86"/>
      <c r="N90" s="86"/>
      <c r="O90" s="86"/>
      <c r="P90" s="86"/>
      <c r="Q90" s="86"/>
      <c r="R90" s="87"/>
      <c r="T90" s="81"/>
      <c r="U90" s="92" t="str">
        <f t="shared" si="88"/>
        <v>Office Supplies</v>
      </c>
      <c r="V90" s="83"/>
      <c r="W90" s="84">
        <f t="shared" si="69"/>
        <v>0</v>
      </c>
      <c r="X90" s="84">
        <f t="shared" si="70"/>
        <v>0</v>
      </c>
      <c r="Y90" s="85">
        <v>0</v>
      </c>
      <c r="Z90" s="86">
        <v>0</v>
      </c>
      <c r="AA90" s="86">
        <v>0</v>
      </c>
      <c r="AB90" s="86">
        <v>0</v>
      </c>
      <c r="AC90" s="86">
        <v>0</v>
      </c>
      <c r="AD90" s="86">
        <v>0</v>
      </c>
      <c r="AE90" s="86">
        <v>0</v>
      </c>
      <c r="AF90" s="86">
        <v>0</v>
      </c>
      <c r="AG90" s="86">
        <v>0</v>
      </c>
      <c r="AH90" s="86">
        <v>0</v>
      </c>
      <c r="AI90" s="86">
        <v>0</v>
      </c>
      <c r="AJ90" s="87">
        <v>0</v>
      </c>
      <c r="AL90" s="81"/>
      <c r="AM90" s="92" t="str">
        <f t="shared" si="89"/>
        <v>Office Supplies</v>
      </c>
      <c r="AN90" s="83"/>
      <c r="AO90" s="84">
        <f t="shared" si="71"/>
        <v>0</v>
      </c>
      <c r="AP90" s="84">
        <f t="shared" si="72"/>
        <v>0</v>
      </c>
      <c r="AQ90" s="85">
        <v>0</v>
      </c>
      <c r="AR90" s="86">
        <v>0</v>
      </c>
      <c r="AS90" s="86">
        <v>0</v>
      </c>
      <c r="AT90" s="86">
        <v>0</v>
      </c>
      <c r="AU90" s="86">
        <v>0</v>
      </c>
      <c r="AV90" s="86">
        <v>0</v>
      </c>
      <c r="AW90" s="86">
        <v>0</v>
      </c>
      <c r="AX90" s="86">
        <v>0</v>
      </c>
      <c r="AY90" s="86">
        <v>0</v>
      </c>
      <c r="AZ90" s="86">
        <v>0</v>
      </c>
      <c r="BA90" s="86">
        <v>0</v>
      </c>
      <c r="BB90" s="87">
        <v>0</v>
      </c>
      <c r="BD90" s="81"/>
      <c r="BE90" s="92" t="str">
        <f t="shared" si="90"/>
        <v>Office Supplies</v>
      </c>
      <c r="BF90" s="83"/>
      <c r="BG90" s="84">
        <f t="shared" si="73"/>
        <v>0</v>
      </c>
      <c r="BH90" s="84">
        <f t="shared" si="74"/>
        <v>0</v>
      </c>
      <c r="BI90" s="85">
        <v>0</v>
      </c>
      <c r="BJ90" s="86">
        <v>0</v>
      </c>
      <c r="BK90" s="86">
        <v>0</v>
      </c>
      <c r="BL90" s="86">
        <v>0</v>
      </c>
      <c r="BM90" s="86">
        <v>0</v>
      </c>
      <c r="BN90" s="86">
        <v>0</v>
      </c>
      <c r="BO90" s="86">
        <v>0</v>
      </c>
      <c r="BP90" s="86">
        <v>0</v>
      </c>
      <c r="BQ90" s="86">
        <v>0</v>
      </c>
      <c r="BR90" s="86">
        <v>0</v>
      </c>
      <c r="BS90" s="86">
        <v>0</v>
      </c>
      <c r="BT90" s="87">
        <v>0</v>
      </c>
      <c r="BV90" s="81"/>
      <c r="BW90" s="92" t="str">
        <f t="shared" si="91"/>
        <v>Office Supplies</v>
      </c>
      <c r="BX90" s="83"/>
      <c r="BY90" s="84">
        <f t="shared" si="16"/>
        <v>0</v>
      </c>
      <c r="BZ90" s="85">
        <f t="shared" si="75"/>
        <v>0</v>
      </c>
      <c r="CA90" s="86">
        <f t="shared" si="76"/>
        <v>0</v>
      </c>
      <c r="CB90" s="86">
        <f t="shared" si="77"/>
        <v>0</v>
      </c>
      <c r="CC90" s="86">
        <f t="shared" si="78"/>
        <v>0</v>
      </c>
      <c r="CD90" s="84">
        <f t="shared" si="4"/>
        <v>0</v>
      </c>
      <c r="CE90" s="85">
        <f t="shared" si="79"/>
        <v>0</v>
      </c>
      <c r="CF90" s="86">
        <f t="shared" si="80"/>
        <v>0</v>
      </c>
      <c r="CG90" s="86">
        <f t="shared" si="81"/>
        <v>0</v>
      </c>
      <c r="CH90" s="86">
        <f t="shared" si="82"/>
        <v>0</v>
      </c>
      <c r="CI90" s="84">
        <f t="shared" si="5"/>
        <v>0</v>
      </c>
      <c r="CJ90" s="85">
        <f t="shared" si="83"/>
        <v>0</v>
      </c>
      <c r="CK90" s="86">
        <f t="shared" si="84"/>
        <v>0</v>
      </c>
      <c r="CL90" s="86">
        <f t="shared" si="85"/>
        <v>0</v>
      </c>
      <c r="CM90" s="87">
        <f t="shared" si="86"/>
        <v>0</v>
      </c>
      <c r="CO90" s="81"/>
      <c r="CP90" s="92" t="str">
        <f t="shared" si="92"/>
        <v>Office Supplies</v>
      </c>
      <c r="CQ90" s="83"/>
      <c r="CR90" s="84">
        <f t="shared" si="66"/>
        <v>0</v>
      </c>
      <c r="CS90" s="84">
        <f t="shared" si="66"/>
        <v>0</v>
      </c>
      <c r="CT90" s="85">
        <f t="shared" si="66"/>
        <v>0</v>
      </c>
      <c r="CU90" s="86">
        <f t="shared" si="66"/>
        <v>0</v>
      </c>
      <c r="CV90" s="86">
        <f t="shared" si="66"/>
        <v>0</v>
      </c>
      <c r="CW90" s="86">
        <f t="shared" si="94"/>
        <v>0</v>
      </c>
      <c r="CX90" s="86">
        <f t="shared" si="94"/>
        <v>0</v>
      </c>
      <c r="CY90" s="86">
        <f t="shared" si="94"/>
        <v>0</v>
      </c>
      <c r="CZ90" s="86">
        <f t="shared" si="94"/>
        <v>0</v>
      </c>
      <c r="DA90" s="86">
        <f t="shared" si="94"/>
        <v>0</v>
      </c>
      <c r="DB90" s="86">
        <f t="shared" si="94"/>
        <v>0</v>
      </c>
      <c r="DC90" s="86">
        <f t="shared" si="94"/>
        <v>0</v>
      </c>
      <c r="DD90" s="86">
        <f t="shared" si="94"/>
        <v>0</v>
      </c>
      <c r="DE90" s="87">
        <f t="shared" si="94"/>
        <v>0</v>
      </c>
      <c r="DG90" s="81"/>
      <c r="DH90" s="92" t="str">
        <f t="shared" si="93"/>
        <v>Office Supplies</v>
      </c>
      <c r="DI90" s="83"/>
      <c r="DJ90" s="88" t="str">
        <f t="shared" si="87"/>
        <v/>
      </c>
      <c r="DK90" s="88" t="str">
        <f t="shared" si="87"/>
        <v/>
      </c>
      <c r="DL90" s="89" t="str">
        <f t="shared" si="87"/>
        <v/>
      </c>
      <c r="DM90" s="90" t="str">
        <f t="shared" si="87"/>
        <v/>
      </c>
      <c r="DN90" s="90" t="str">
        <f t="shared" si="87"/>
        <v/>
      </c>
      <c r="DO90" s="90" t="str">
        <f t="shared" si="87"/>
        <v/>
      </c>
      <c r="DP90" s="90" t="str">
        <f t="shared" si="87"/>
        <v/>
      </c>
      <c r="DQ90" s="90" t="str">
        <f t="shared" si="87"/>
        <v/>
      </c>
      <c r="DR90" s="90" t="str">
        <f t="shared" si="87"/>
        <v/>
      </c>
      <c r="DS90" s="90" t="str">
        <f t="shared" si="87"/>
        <v/>
      </c>
      <c r="DT90" s="90" t="str">
        <f t="shared" si="87"/>
        <v/>
      </c>
      <c r="DU90" s="90" t="str">
        <f t="shared" si="87"/>
        <v/>
      </c>
      <c r="DV90" s="90" t="str">
        <f t="shared" si="87"/>
        <v/>
      </c>
      <c r="DW90" s="91" t="str">
        <f t="shared" si="87"/>
        <v/>
      </c>
      <c r="DY90" s="180">
        <f t="shared" si="61"/>
        <v>1</v>
      </c>
      <c r="DZ90" s="180" t="str">
        <f t="shared" si="62"/>
        <v>Office Supplies</v>
      </c>
      <c r="EA90" s="181">
        <f t="shared" si="63"/>
        <v>0</v>
      </c>
    </row>
    <row r="91" spans="2:131" ht="11.85" customHeight="1" x14ac:dyDescent="0.15">
      <c r="B91" s="81"/>
      <c r="C91" s="92" t="s">
        <v>158</v>
      </c>
      <c r="D91" s="83"/>
      <c r="E91" s="84">
        <f t="shared" si="67"/>
        <v>0</v>
      </c>
      <c r="F91" s="84">
        <f t="shared" si="68"/>
        <v>0</v>
      </c>
      <c r="G91" s="85">
        <v>0</v>
      </c>
      <c r="H91" s="86">
        <v>0</v>
      </c>
      <c r="I91" s="86">
        <v>0</v>
      </c>
      <c r="J91" s="86"/>
      <c r="K91" s="86"/>
      <c r="L91" s="86"/>
      <c r="M91" s="86"/>
      <c r="N91" s="86"/>
      <c r="O91" s="86"/>
      <c r="P91" s="86"/>
      <c r="Q91" s="86"/>
      <c r="R91" s="87"/>
      <c r="T91" s="81"/>
      <c r="U91" s="92" t="str">
        <f t="shared" si="88"/>
        <v>Operating Supplies</v>
      </c>
      <c r="V91" s="83"/>
      <c r="W91" s="84">
        <f t="shared" si="69"/>
        <v>0</v>
      </c>
      <c r="X91" s="84">
        <f t="shared" si="70"/>
        <v>0</v>
      </c>
      <c r="Y91" s="85">
        <v>0</v>
      </c>
      <c r="Z91" s="86">
        <v>0</v>
      </c>
      <c r="AA91" s="86">
        <v>0</v>
      </c>
      <c r="AB91" s="86">
        <v>0</v>
      </c>
      <c r="AC91" s="86">
        <v>0</v>
      </c>
      <c r="AD91" s="86">
        <v>0</v>
      </c>
      <c r="AE91" s="86">
        <v>0</v>
      </c>
      <c r="AF91" s="86">
        <v>0</v>
      </c>
      <c r="AG91" s="86">
        <v>0</v>
      </c>
      <c r="AH91" s="86">
        <v>0</v>
      </c>
      <c r="AI91" s="86">
        <v>0</v>
      </c>
      <c r="AJ91" s="87">
        <v>0</v>
      </c>
      <c r="AL91" s="81"/>
      <c r="AM91" s="92" t="str">
        <f t="shared" si="89"/>
        <v>Operating Supplies</v>
      </c>
      <c r="AN91" s="83"/>
      <c r="AO91" s="84">
        <f t="shared" si="71"/>
        <v>0</v>
      </c>
      <c r="AP91" s="84">
        <f t="shared" si="72"/>
        <v>0</v>
      </c>
      <c r="AQ91" s="85">
        <v>0</v>
      </c>
      <c r="AR91" s="86">
        <v>0</v>
      </c>
      <c r="AS91" s="86">
        <v>0</v>
      </c>
      <c r="AT91" s="86">
        <v>0</v>
      </c>
      <c r="AU91" s="86">
        <v>0</v>
      </c>
      <c r="AV91" s="86">
        <v>0</v>
      </c>
      <c r="AW91" s="86">
        <v>0</v>
      </c>
      <c r="AX91" s="86">
        <v>0</v>
      </c>
      <c r="AY91" s="86">
        <v>0</v>
      </c>
      <c r="AZ91" s="86">
        <v>0</v>
      </c>
      <c r="BA91" s="86">
        <v>0</v>
      </c>
      <c r="BB91" s="87">
        <v>0</v>
      </c>
      <c r="BD91" s="81"/>
      <c r="BE91" s="92" t="str">
        <f t="shared" si="90"/>
        <v>Operating Supplies</v>
      </c>
      <c r="BF91" s="83"/>
      <c r="BG91" s="84">
        <f t="shared" si="73"/>
        <v>0</v>
      </c>
      <c r="BH91" s="84">
        <f t="shared" si="74"/>
        <v>0</v>
      </c>
      <c r="BI91" s="85">
        <v>0</v>
      </c>
      <c r="BJ91" s="86">
        <v>0</v>
      </c>
      <c r="BK91" s="86">
        <v>0</v>
      </c>
      <c r="BL91" s="86">
        <v>0</v>
      </c>
      <c r="BM91" s="86">
        <v>0</v>
      </c>
      <c r="BN91" s="86">
        <v>0</v>
      </c>
      <c r="BO91" s="86">
        <v>0</v>
      </c>
      <c r="BP91" s="86">
        <v>0</v>
      </c>
      <c r="BQ91" s="86">
        <v>0</v>
      </c>
      <c r="BR91" s="86">
        <v>0</v>
      </c>
      <c r="BS91" s="86">
        <v>0</v>
      </c>
      <c r="BT91" s="87">
        <v>0</v>
      </c>
      <c r="BV91" s="81"/>
      <c r="BW91" s="92" t="str">
        <f t="shared" si="91"/>
        <v>Operating Supplies</v>
      </c>
      <c r="BX91" s="83"/>
      <c r="BY91" s="84">
        <f t="shared" si="16"/>
        <v>0</v>
      </c>
      <c r="BZ91" s="85">
        <f t="shared" si="75"/>
        <v>0</v>
      </c>
      <c r="CA91" s="86">
        <f t="shared" si="76"/>
        <v>0</v>
      </c>
      <c r="CB91" s="86">
        <f t="shared" si="77"/>
        <v>0</v>
      </c>
      <c r="CC91" s="86">
        <f t="shared" si="78"/>
        <v>0</v>
      </c>
      <c r="CD91" s="84">
        <f t="shared" si="4"/>
        <v>0</v>
      </c>
      <c r="CE91" s="85">
        <f t="shared" si="79"/>
        <v>0</v>
      </c>
      <c r="CF91" s="86">
        <f t="shared" si="80"/>
        <v>0</v>
      </c>
      <c r="CG91" s="86">
        <f t="shared" si="81"/>
        <v>0</v>
      </c>
      <c r="CH91" s="86">
        <f t="shared" si="82"/>
        <v>0</v>
      </c>
      <c r="CI91" s="84">
        <f t="shared" si="5"/>
        <v>0</v>
      </c>
      <c r="CJ91" s="85">
        <f t="shared" si="83"/>
        <v>0</v>
      </c>
      <c r="CK91" s="86">
        <f t="shared" si="84"/>
        <v>0</v>
      </c>
      <c r="CL91" s="86">
        <f t="shared" si="85"/>
        <v>0</v>
      </c>
      <c r="CM91" s="87">
        <f t="shared" si="86"/>
        <v>0</v>
      </c>
      <c r="CO91" s="81"/>
      <c r="CP91" s="92" t="str">
        <f t="shared" si="92"/>
        <v>Operating Supplies</v>
      </c>
      <c r="CQ91" s="83"/>
      <c r="CR91" s="84">
        <f t="shared" si="66"/>
        <v>0</v>
      </c>
      <c r="CS91" s="84">
        <f t="shared" si="66"/>
        <v>0</v>
      </c>
      <c r="CT91" s="85">
        <f t="shared" si="66"/>
        <v>0</v>
      </c>
      <c r="CU91" s="86">
        <f t="shared" si="66"/>
        <v>0</v>
      </c>
      <c r="CV91" s="86">
        <f t="shared" si="66"/>
        <v>0</v>
      </c>
      <c r="CW91" s="86">
        <f t="shared" si="94"/>
        <v>0</v>
      </c>
      <c r="CX91" s="86">
        <f t="shared" si="94"/>
        <v>0</v>
      </c>
      <c r="CY91" s="86">
        <f t="shared" si="94"/>
        <v>0</v>
      </c>
      <c r="CZ91" s="86">
        <f t="shared" si="94"/>
        <v>0</v>
      </c>
      <c r="DA91" s="86">
        <f t="shared" si="94"/>
        <v>0</v>
      </c>
      <c r="DB91" s="86">
        <f t="shared" si="94"/>
        <v>0</v>
      </c>
      <c r="DC91" s="86">
        <f t="shared" si="94"/>
        <v>0</v>
      </c>
      <c r="DD91" s="86">
        <f t="shared" si="94"/>
        <v>0</v>
      </c>
      <c r="DE91" s="87">
        <f t="shared" si="94"/>
        <v>0</v>
      </c>
      <c r="DG91" s="81"/>
      <c r="DH91" s="92" t="str">
        <f t="shared" si="93"/>
        <v>Operating Supplies</v>
      </c>
      <c r="DI91" s="83"/>
      <c r="DJ91" s="88" t="str">
        <f t="shared" si="87"/>
        <v/>
      </c>
      <c r="DK91" s="88" t="str">
        <f t="shared" si="87"/>
        <v/>
      </c>
      <c r="DL91" s="89" t="str">
        <f t="shared" si="87"/>
        <v/>
      </c>
      <c r="DM91" s="90" t="str">
        <f t="shared" si="87"/>
        <v/>
      </c>
      <c r="DN91" s="90" t="str">
        <f t="shared" si="87"/>
        <v/>
      </c>
      <c r="DO91" s="90" t="str">
        <f t="shared" si="87"/>
        <v/>
      </c>
      <c r="DP91" s="90" t="str">
        <f t="shared" si="87"/>
        <v/>
      </c>
      <c r="DQ91" s="90" t="str">
        <f t="shared" si="87"/>
        <v/>
      </c>
      <c r="DR91" s="90" t="str">
        <f t="shared" si="87"/>
        <v/>
      </c>
      <c r="DS91" s="90" t="str">
        <f t="shared" si="87"/>
        <v/>
      </c>
      <c r="DT91" s="90" t="str">
        <f t="shared" si="87"/>
        <v/>
      </c>
      <c r="DU91" s="90" t="str">
        <f t="shared" si="87"/>
        <v/>
      </c>
      <c r="DV91" s="90" t="str">
        <f t="shared" si="87"/>
        <v/>
      </c>
      <c r="DW91" s="91" t="str">
        <f t="shared" si="87"/>
        <v/>
      </c>
      <c r="DY91" s="180">
        <f t="shared" si="61"/>
        <v>1</v>
      </c>
      <c r="DZ91" s="180" t="str">
        <f t="shared" si="62"/>
        <v>Operating Supplies</v>
      </c>
      <c r="EA91" s="181">
        <f t="shared" si="63"/>
        <v>0</v>
      </c>
    </row>
    <row r="92" spans="2:131" ht="11.85" customHeight="1" x14ac:dyDescent="0.15">
      <c r="B92" s="81"/>
      <c r="C92" s="92" t="s">
        <v>159</v>
      </c>
      <c r="D92" s="83"/>
      <c r="E92" s="84">
        <f t="shared" si="67"/>
        <v>0</v>
      </c>
      <c r="F92" s="84">
        <f t="shared" si="68"/>
        <v>0</v>
      </c>
      <c r="G92" s="85">
        <v>0</v>
      </c>
      <c r="H92" s="86">
        <v>0</v>
      </c>
      <c r="I92" s="86">
        <v>0</v>
      </c>
      <c r="J92" s="86"/>
      <c r="K92" s="86"/>
      <c r="L92" s="86"/>
      <c r="M92" s="86"/>
      <c r="N92" s="86"/>
      <c r="O92" s="86"/>
      <c r="P92" s="86"/>
      <c r="Q92" s="86"/>
      <c r="R92" s="87"/>
      <c r="T92" s="81"/>
      <c r="U92" s="92" t="str">
        <f t="shared" si="88"/>
        <v>Painting &amp; Decorating</v>
      </c>
      <c r="V92" s="83"/>
      <c r="W92" s="84">
        <f t="shared" si="69"/>
        <v>0</v>
      </c>
      <c r="X92" s="84">
        <f t="shared" si="70"/>
        <v>0</v>
      </c>
      <c r="Y92" s="85">
        <v>0</v>
      </c>
      <c r="Z92" s="86">
        <v>0</v>
      </c>
      <c r="AA92" s="86">
        <v>0</v>
      </c>
      <c r="AB92" s="86">
        <v>0</v>
      </c>
      <c r="AC92" s="86">
        <v>0</v>
      </c>
      <c r="AD92" s="86">
        <v>0</v>
      </c>
      <c r="AE92" s="86">
        <v>0</v>
      </c>
      <c r="AF92" s="86">
        <v>0</v>
      </c>
      <c r="AG92" s="86">
        <v>0</v>
      </c>
      <c r="AH92" s="86">
        <v>0</v>
      </c>
      <c r="AI92" s="86">
        <v>0</v>
      </c>
      <c r="AJ92" s="87">
        <v>0</v>
      </c>
      <c r="AL92" s="81"/>
      <c r="AM92" s="92" t="str">
        <f t="shared" si="89"/>
        <v>Painting &amp; Decorating</v>
      </c>
      <c r="AN92" s="83"/>
      <c r="AO92" s="84">
        <f t="shared" si="71"/>
        <v>0</v>
      </c>
      <c r="AP92" s="84">
        <f t="shared" si="72"/>
        <v>0</v>
      </c>
      <c r="AQ92" s="85">
        <v>0</v>
      </c>
      <c r="AR92" s="86">
        <v>0</v>
      </c>
      <c r="AS92" s="86">
        <v>0</v>
      </c>
      <c r="AT92" s="86">
        <v>0</v>
      </c>
      <c r="AU92" s="86">
        <v>0</v>
      </c>
      <c r="AV92" s="86">
        <v>0</v>
      </c>
      <c r="AW92" s="86">
        <v>0</v>
      </c>
      <c r="AX92" s="86">
        <v>0</v>
      </c>
      <c r="AY92" s="86">
        <v>0</v>
      </c>
      <c r="AZ92" s="86">
        <v>0</v>
      </c>
      <c r="BA92" s="86">
        <v>0</v>
      </c>
      <c r="BB92" s="87">
        <v>0</v>
      </c>
      <c r="BD92" s="81"/>
      <c r="BE92" s="92" t="str">
        <f t="shared" si="90"/>
        <v>Painting &amp; Decorating</v>
      </c>
      <c r="BF92" s="83"/>
      <c r="BG92" s="84">
        <f t="shared" si="73"/>
        <v>0</v>
      </c>
      <c r="BH92" s="84">
        <f t="shared" si="74"/>
        <v>0</v>
      </c>
      <c r="BI92" s="85">
        <v>0</v>
      </c>
      <c r="BJ92" s="86">
        <v>0</v>
      </c>
      <c r="BK92" s="86">
        <v>0</v>
      </c>
      <c r="BL92" s="86">
        <v>0</v>
      </c>
      <c r="BM92" s="86">
        <v>0</v>
      </c>
      <c r="BN92" s="86">
        <v>0</v>
      </c>
      <c r="BO92" s="86">
        <v>0</v>
      </c>
      <c r="BP92" s="86">
        <v>0</v>
      </c>
      <c r="BQ92" s="86">
        <v>0</v>
      </c>
      <c r="BR92" s="86">
        <v>0</v>
      </c>
      <c r="BS92" s="86">
        <v>0</v>
      </c>
      <c r="BT92" s="87">
        <v>0</v>
      </c>
      <c r="BV92" s="81"/>
      <c r="BW92" s="92" t="str">
        <f t="shared" si="91"/>
        <v>Painting &amp; Decorating</v>
      </c>
      <c r="BX92" s="83"/>
      <c r="BY92" s="84">
        <f t="shared" si="16"/>
        <v>0</v>
      </c>
      <c r="BZ92" s="85">
        <f t="shared" si="75"/>
        <v>0</v>
      </c>
      <c r="CA92" s="86">
        <f t="shared" si="76"/>
        <v>0</v>
      </c>
      <c r="CB92" s="86">
        <f t="shared" si="77"/>
        <v>0</v>
      </c>
      <c r="CC92" s="86">
        <f t="shared" si="78"/>
        <v>0</v>
      </c>
      <c r="CD92" s="84">
        <f t="shared" si="4"/>
        <v>0</v>
      </c>
      <c r="CE92" s="85">
        <f t="shared" si="79"/>
        <v>0</v>
      </c>
      <c r="CF92" s="86">
        <f t="shared" si="80"/>
        <v>0</v>
      </c>
      <c r="CG92" s="86">
        <f t="shared" si="81"/>
        <v>0</v>
      </c>
      <c r="CH92" s="86">
        <f t="shared" si="82"/>
        <v>0</v>
      </c>
      <c r="CI92" s="84">
        <f t="shared" si="5"/>
        <v>0</v>
      </c>
      <c r="CJ92" s="85">
        <f t="shared" si="83"/>
        <v>0</v>
      </c>
      <c r="CK92" s="86">
        <f t="shared" si="84"/>
        <v>0</v>
      </c>
      <c r="CL92" s="86">
        <f t="shared" si="85"/>
        <v>0</v>
      </c>
      <c r="CM92" s="87">
        <f t="shared" si="86"/>
        <v>0</v>
      </c>
      <c r="CO92" s="81"/>
      <c r="CP92" s="92" t="str">
        <f t="shared" si="92"/>
        <v>Painting &amp; Decorating</v>
      </c>
      <c r="CQ92" s="83"/>
      <c r="CR92" s="84">
        <f t="shared" si="66"/>
        <v>0</v>
      </c>
      <c r="CS92" s="84">
        <f t="shared" si="66"/>
        <v>0</v>
      </c>
      <c r="CT92" s="85">
        <f t="shared" si="66"/>
        <v>0</v>
      </c>
      <c r="CU92" s="86">
        <f t="shared" si="66"/>
        <v>0</v>
      </c>
      <c r="CV92" s="86">
        <f t="shared" si="66"/>
        <v>0</v>
      </c>
      <c r="CW92" s="86">
        <f t="shared" si="94"/>
        <v>0</v>
      </c>
      <c r="CX92" s="86">
        <f t="shared" si="94"/>
        <v>0</v>
      </c>
      <c r="CY92" s="86">
        <f t="shared" si="94"/>
        <v>0</v>
      </c>
      <c r="CZ92" s="86">
        <f t="shared" si="94"/>
        <v>0</v>
      </c>
      <c r="DA92" s="86">
        <f t="shared" si="94"/>
        <v>0</v>
      </c>
      <c r="DB92" s="86">
        <f t="shared" si="94"/>
        <v>0</v>
      </c>
      <c r="DC92" s="86">
        <f t="shared" si="94"/>
        <v>0</v>
      </c>
      <c r="DD92" s="86">
        <f t="shared" si="94"/>
        <v>0</v>
      </c>
      <c r="DE92" s="87">
        <f t="shared" si="94"/>
        <v>0</v>
      </c>
      <c r="DG92" s="81"/>
      <c r="DH92" s="92" t="str">
        <f t="shared" si="93"/>
        <v>Painting &amp; Decorating</v>
      </c>
      <c r="DI92" s="83"/>
      <c r="DJ92" s="88" t="str">
        <f t="shared" si="87"/>
        <v/>
      </c>
      <c r="DK92" s="88" t="str">
        <f t="shared" si="87"/>
        <v/>
      </c>
      <c r="DL92" s="89" t="str">
        <f t="shared" si="87"/>
        <v/>
      </c>
      <c r="DM92" s="90" t="str">
        <f t="shared" si="87"/>
        <v/>
      </c>
      <c r="DN92" s="90" t="str">
        <f t="shared" si="87"/>
        <v/>
      </c>
      <c r="DO92" s="90" t="str">
        <f t="shared" si="87"/>
        <v/>
      </c>
      <c r="DP92" s="90" t="str">
        <f t="shared" si="87"/>
        <v/>
      </c>
      <c r="DQ92" s="90" t="str">
        <f t="shared" si="87"/>
        <v/>
      </c>
      <c r="DR92" s="90" t="str">
        <f t="shared" si="87"/>
        <v/>
      </c>
      <c r="DS92" s="90" t="str">
        <f t="shared" si="87"/>
        <v/>
      </c>
      <c r="DT92" s="90" t="str">
        <f t="shared" si="87"/>
        <v/>
      </c>
      <c r="DU92" s="90" t="str">
        <f t="shared" si="87"/>
        <v/>
      </c>
      <c r="DV92" s="90" t="str">
        <f t="shared" si="87"/>
        <v/>
      </c>
      <c r="DW92" s="91" t="str">
        <f t="shared" si="87"/>
        <v/>
      </c>
      <c r="DY92" s="180">
        <f t="shared" si="61"/>
        <v>1</v>
      </c>
      <c r="DZ92" s="180" t="str">
        <f t="shared" si="62"/>
        <v>Painting &amp; Decorating</v>
      </c>
      <c r="EA92" s="181">
        <f t="shared" si="63"/>
        <v>0</v>
      </c>
    </row>
    <row r="93" spans="2:131" ht="11.85" customHeight="1" x14ac:dyDescent="0.15">
      <c r="B93" s="81"/>
      <c r="C93" s="92" t="s">
        <v>160</v>
      </c>
      <c r="D93" s="83"/>
      <c r="E93" s="84">
        <f t="shared" si="67"/>
        <v>0</v>
      </c>
      <c r="F93" s="84">
        <f t="shared" si="68"/>
        <v>0</v>
      </c>
      <c r="G93" s="85">
        <v>0</v>
      </c>
      <c r="H93" s="86">
        <v>0</v>
      </c>
      <c r="I93" s="86">
        <v>0</v>
      </c>
      <c r="J93" s="86"/>
      <c r="K93" s="86"/>
      <c r="L93" s="86"/>
      <c r="M93" s="86"/>
      <c r="N93" s="86"/>
      <c r="O93" s="86"/>
      <c r="P93" s="86"/>
      <c r="Q93" s="86"/>
      <c r="R93" s="87"/>
      <c r="T93" s="81"/>
      <c r="U93" s="92" t="str">
        <f t="shared" si="88"/>
        <v>Pest Control</v>
      </c>
      <c r="V93" s="83"/>
      <c r="W93" s="84">
        <f t="shared" si="69"/>
        <v>0</v>
      </c>
      <c r="X93" s="84">
        <f t="shared" si="70"/>
        <v>0</v>
      </c>
      <c r="Y93" s="85">
        <v>0</v>
      </c>
      <c r="Z93" s="86">
        <v>0</v>
      </c>
      <c r="AA93" s="86">
        <v>0</v>
      </c>
      <c r="AB93" s="86">
        <v>0</v>
      </c>
      <c r="AC93" s="86">
        <v>0</v>
      </c>
      <c r="AD93" s="86">
        <v>0</v>
      </c>
      <c r="AE93" s="86">
        <v>0</v>
      </c>
      <c r="AF93" s="86">
        <v>0</v>
      </c>
      <c r="AG93" s="86">
        <v>0</v>
      </c>
      <c r="AH93" s="86">
        <v>0</v>
      </c>
      <c r="AI93" s="86">
        <v>0</v>
      </c>
      <c r="AJ93" s="87">
        <v>0</v>
      </c>
      <c r="AL93" s="81"/>
      <c r="AM93" s="92" t="str">
        <f t="shared" si="89"/>
        <v>Pest Control</v>
      </c>
      <c r="AN93" s="83"/>
      <c r="AO93" s="84">
        <f t="shared" si="71"/>
        <v>0</v>
      </c>
      <c r="AP93" s="84">
        <f t="shared" si="72"/>
        <v>0</v>
      </c>
      <c r="AQ93" s="85">
        <v>0</v>
      </c>
      <c r="AR93" s="86">
        <v>0</v>
      </c>
      <c r="AS93" s="86">
        <v>0</v>
      </c>
      <c r="AT93" s="86">
        <v>0</v>
      </c>
      <c r="AU93" s="86">
        <v>0</v>
      </c>
      <c r="AV93" s="86">
        <v>0</v>
      </c>
      <c r="AW93" s="86">
        <v>0</v>
      </c>
      <c r="AX93" s="86">
        <v>0</v>
      </c>
      <c r="AY93" s="86">
        <v>0</v>
      </c>
      <c r="AZ93" s="86">
        <v>0</v>
      </c>
      <c r="BA93" s="86">
        <v>0</v>
      </c>
      <c r="BB93" s="87">
        <v>0</v>
      </c>
      <c r="BD93" s="81"/>
      <c r="BE93" s="92" t="str">
        <f t="shared" si="90"/>
        <v>Pest Control</v>
      </c>
      <c r="BF93" s="83"/>
      <c r="BG93" s="84">
        <f t="shared" si="73"/>
        <v>0</v>
      </c>
      <c r="BH93" s="84">
        <f t="shared" si="74"/>
        <v>0</v>
      </c>
      <c r="BI93" s="85">
        <v>0</v>
      </c>
      <c r="BJ93" s="86">
        <v>0</v>
      </c>
      <c r="BK93" s="86">
        <v>0</v>
      </c>
      <c r="BL93" s="86">
        <v>0</v>
      </c>
      <c r="BM93" s="86">
        <v>0</v>
      </c>
      <c r="BN93" s="86">
        <v>0</v>
      </c>
      <c r="BO93" s="86">
        <v>0</v>
      </c>
      <c r="BP93" s="86">
        <v>0</v>
      </c>
      <c r="BQ93" s="86">
        <v>0</v>
      </c>
      <c r="BR93" s="86">
        <v>0</v>
      </c>
      <c r="BS93" s="86">
        <v>0</v>
      </c>
      <c r="BT93" s="87">
        <v>0</v>
      </c>
      <c r="BV93" s="81"/>
      <c r="BW93" s="92" t="str">
        <f t="shared" si="91"/>
        <v>Pest Control</v>
      </c>
      <c r="BX93" s="83"/>
      <c r="BY93" s="84">
        <f t="shared" si="16"/>
        <v>0</v>
      </c>
      <c r="BZ93" s="85">
        <f t="shared" si="75"/>
        <v>0</v>
      </c>
      <c r="CA93" s="86">
        <f t="shared" si="76"/>
        <v>0</v>
      </c>
      <c r="CB93" s="86">
        <f t="shared" si="77"/>
        <v>0</v>
      </c>
      <c r="CC93" s="86">
        <f t="shared" si="78"/>
        <v>0</v>
      </c>
      <c r="CD93" s="84">
        <f t="shared" si="4"/>
        <v>0</v>
      </c>
      <c r="CE93" s="85">
        <f t="shared" si="79"/>
        <v>0</v>
      </c>
      <c r="CF93" s="86">
        <f t="shared" si="80"/>
        <v>0</v>
      </c>
      <c r="CG93" s="86">
        <f t="shared" si="81"/>
        <v>0</v>
      </c>
      <c r="CH93" s="86">
        <f t="shared" si="82"/>
        <v>0</v>
      </c>
      <c r="CI93" s="84">
        <f t="shared" si="5"/>
        <v>0</v>
      </c>
      <c r="CJ93" s="85">
        <f t="shared" si="83"/>
        <v>0</v>
      </c>
      <c r="CK93" s="86">
        <f t="shared" si="84"/>
        <v>0</v>
      </c>
      <c r="CL93" s="86">
        <f t="shared" si="85"/>
        <v>0</v>
      </c>
      <c r="CM93" s="87">
        <f t="shared" si="86"/>
        <v>0</v>
      </c>
      <c r="CO93" s="81"/>
      <c r="CP93" s="92" t="str">
        <f t="shared" si="92"/>
        <v>Pest Control</v>
      </c>
      <c r="CQ93" s="83"/>
      <c r="CR93" s="84">
        <f t="shared" si="66"/>
        <v>0</v>
      </c>
      <c r="CS93" s="84">
        <f t="shared" si="66"/>
        <v>0</v>
      </c>
      <c r="CT93" s="85">
        <f t="shared" si="66"/>
        <v>0</v>
      </c>
      <c r="CU93" s="86">
        <f t="shared" si="66"/>
        <v>0</v>
      </c>
      <c r="CV93" s="86">
        <f t="shared" si="66"/>
        <v>0</v>
      </c>
      <c r="CW93" s="86">
        <f t="shared" si="94"/>
        <v>0</v>
      </c>
      <c r="CX93" s="86">
        <f t="shared" si="94"/>
        <v>0</v>
      </c>
      <c r="CY93" s="86">
        <f t="shared" si="94"/>
        <v>0</v>
      </c>
      <c r="CZ93" s="86">
        <f t="shared" si="94"/>
        <v>0</v>
      </c>
      <c r="DA93" s="86">
        <f t="shared" si="94"/>
        <v>0</v>
      </c>
      <c r="DB93" s="86">
        <f t="shared" si="94"/>
        <v>0</v>
      </c>
      <c r="DC93" s="86">
        <f t="shared" si="94"/>
        <v>0</v>
      </c>
      <c r="DD93" s="86">
        <f t="shared" si="94"/>
        <v>0</v>
      </c>
      <c r="DE93" s="87">
        <f t="shared" si="94"/>
        <v>0</v>
      </c>
      <c r="DG93" s="81"/>
      <c r="DH93" s="92" t="str">
        <f t="shared" si="93"/>
        <v>Pest Control</v>
      </c>
      <c r="DI93" s="83"/>
      <c r="DJ93" s="88" t="str">
        <f t="shared" si="87"/>
        <v/>
      </c>
      <c r="DK93" s="88" t="str">
        <f t="shared" si="87"/>
        <v/>
      </c>
      <c r="DL93" s="89" t="str">
        <f t="shared" si="87"/>
        <v/>
      </c>
      <c r="DM93" s="90" t="str">
        <f t="shared" si="87"/>
        <v/>
      </c>
      <c r="DN93" s="90" t="str">
        <f t="shared" si="87"/>
        <v/>
      </c>
      <c r="DO93" s="90" t="str">
        <f t="shared" si="87"/>
        <v/>
      </c>
      <c r="DP93" s="90" t="str">
        <f t="shared" si="87"/>
        <v/>
      </c>
      <c r="DQ93" s="90" t="str">
        <f t="shared" si="87"/>
        <v/>
      </c>
      <c r="DR93" s="90" t="str">
        <f t="shared" si="87"/>
        <v/>
      </c>
      <c r="DS93" s="90" t="str">
        <f t="shared" si="87"/>
        <v/>
      </c>
      <c r="DT93" s="90" t="str">
        <f t="shared" si="87"/>
        <v/>
      </c>
      <c r="DU93" s="90" t="str">
        <f t="shared" si="87"/>
        <v/>
      </c>
      <c r="DV93" s="90" t="str">
        <f t="shared" si="87"/>
        <v/>
      </c>
      <c r="DW93" s="91" t="str">
        <f t="shared" si="87"/>
        <v/>
      </c>
      <c r="DY93" s="180">
        <f t="shared" si="61"/>
        <v>1</v>
      </c>
      <c r="DZ93" s="180" t="str">
        <f t="shared" si="62"/>
        <v>Pest Control</v>
      </c>
      <c r="EA93" s="181">
        <f t="shared" si="63"/>
        <v>0</v>
      </c>
    </row>
    <row r="94" spans="2:131" ht="11.85" customHeight="1" x14ac:dyDescent="0.15">
      <c r="B94" s="81"/>
      <c r="C94" s="92" t="s">
        <v>161</v>
      </c>
      <c r="D94" s="83"/>
      <c r="E94" s="84">
        <f t="shared" si="67"/>
        <v>0</v>
      </c>
      <c r="F94" s="84">
        <f t="shared" si="68"/>
        <v>0</v>
      </c>
      <c r="G94" s="85">
        <v>0</v>
      </c>
      <c r="H94" s="86">
        <v>0</v>
      </c>
      <c r="I94" s="86">
        <v>0</v>
      </c>
      <c r="J94" s="86"/>
      <c r="K94" s="86"/>
      <c r="L94" s="86"/>
      <c r="M94" s="86"/>
      <c r="N94" s="86"/>
      <c r="O94" s="86"/>
      <c r="P94" s="86"/>
      <c r="Q94" s="86"/>
      <c r="R94" s="87"/>
      <c r="T94" s="81"/>
      <c r="U94" s="92" t="str">
        <f t="shared" si="88"/>
        <v>Plumbing &amp; Heating</v>
      </c>
      <c r="V94" s="83"/>
      <c r="W94" s="84">
        <f t="shared" si="69"/>
        <v>0</v>
      </c>
      <c r="X94" s="84">
        <f t="shared" si="70"/>
        <v>0</v>
      </c>
      <c r="Y94" s="85">
        <v>0</v>
      </c>
      <c r="Z94" s="86">
        <v>0</v>
      </c>
      <c r="AA94" s="86">
        <v>0</v>
      </c>
      <c r="AB94" s="86">
        <v>0</v>
      </c>
      <c r="AC94" s="86">
        <v>0</v>
      </c>
      <c r="AD94" s="86">
        <v>0</v>
      </c>
      <c r="AE94" s="86">
        <v>0</v>
      </c>
      <c r="AF94" s="86">
        <v>0</v>
      </c>
      <c r="AG94" s="86">
        <v>0</v>
      </c>
      <c r="AH94" s="86">
        <v>0</v>
      </c>
      <c r="AI94" s="86">
        <v>0</v>
      </c>
      <c r="AJ94" s="87">
        <v>0</v>
      </c>
      <c r="AL94" s="81"/>
      <c r="AM94" s="92" t="str">
        <f t="shared" si="89"/>
        <v>Plumbing &amp; Heating</v>
      </c>
      <c r="AN94" s="83"/>
      <c r="AO94" s="84">
        <f t="shared" si="71"/>
        <v>0</v>
      </c>
      <c r="AP94" s="84">
        <f t="shared" si="72"/>
        <v>0</v>
      </c>
      <c r="AQ94" s="85">
        <v>0</v>
      </c>
      <c r="AR94" s="86">
        <v>0</v>
      </c>
      <c r="AS94" s="86">
        <v>0</v>
      </c>
      <c r="AT94" s="86">
        <v>0</v>
      </c>
      <c r="AU94" s="86">
        <v>0</v>
      </c>
      <c r="AV94" s="86">
        <v>0</v>
      </c>
      <c r="AW94" s="86">
        <v>0</v>
      </c>
      <c r="AX94" s="86">
        <v>0</v>
      </c>
      <c r="AY94" s="86">
        <v>0</v>
      </c>
      <c r="AZ94" s="86">
        <v>0</v>
      </c>
      <c r="BA94" s="86">
        <v>0</v>
      </c>
      <c r="BB94" s="87">
        <v>0</v>
      </c>
      <c r="BD94" s="81"/>
      <c r="BE94" s="92" t="str">
        <f t="shared" si="90"/>
        <v>Plumbing &amp; Heating</v>
      </c>
      <c r="BF94" s="83"/>
      <c r="BG94" s="84">
        <f t="shared" si="73"/>
        <v>0</v>
      </c>
      <c r="BH94" s="84">
        <f t="shared" si="74"/>
        <v>0</v>
      </c>
      <c r="BI94" s="85">
        <v>0</v>
      </c>
      <c r="BJ94" s="86">
        <v>0</v>
      </c>
      <c r="BK94" s="86">
        <v>0</v>
      </c>
      <c r="BL94" s="86">
        <v>0</v>
      </c>
      <c r="BM94" s="86">
        <v>0</v>
      </c>
      <c r="BN94" s="86">
        <v>0</v>
      </c>
      <c r="BO94" s="86">
        <v>0</v>
      </c>
      <c r="BP94" s="86">
        <v>0</v>
      </c>
      <c r="BQ94" s="86">
        <v>0</v>
      </c>
      <c r="BR94" s="86">
        <v>0</v>
      </c>
      <c r="BS94" s="86">
        <v>0</v>
      </c>
      <c r="BT94" s="87">
        <v>0</v>
      </c>
      <c r="BV94" s="81"/>
      <c r="BW94" s="92" t="str">
        <f t="shared" si="91"/>
        <v>Plumbing &amp; Heating</v>
      </c>
      <c r="BX94" s="83"/>
      <c r="BY94" s="84">
        <f t="shared" si="16"/>
        <v>0</v>
      </c>
      <c r="BZ94" s="85">
        <f t="shared" si="75"/>
        <v>0</v>
      </c>
      <c r="CA94" s="86">
        <f t="shared" si="76"/>
        <v>0</v>
      </c>
      <c r="CB94" s="86">
        <f t="shared" si="77"/>
        <v>0</v>
      </c>
      <c r="CC94" s="86">
        <f t="shared" si="78"/>
        <v>0</v>
      </c>
      <c r="CD94" s="84">
        <f t="shared" si="4"/>
        <v>0</v>
      </c>
      <c r="CE94" s="85">
        <f t="shared" si="79"/>
        <v>0</v>
      </c>
      <c r="CF94" s="86">
        <f t="shared" si="80"/>
        <v>0</v>
      </c>
      <c r="CG94" s="86">
        <f t="shared" si="81"/>
        <v>0</v>
      </c>
      <c r="CH94" s="86">
        <f t="shared" si="82"/>
        <v>0</v>
      </c>
      <c r="CI94" s="84">
        <f t="shared" si="5"/>
        <v>0</v>
      </c>
      <c r="CJ94" s="85">
        <f t="shared" si="83"/>
        <v>0</v>
      </c>
      <c r="CK94" s="86">
        <f t="shared" si="84"/>
        <v>0</v>
      </c>
      <c r="CL94" s="86">
        <f t="shared" si="85"/>
        <v>0</v>
      </c>
      <c r="CM94" s="87">
        <f t="shared" si="86"/>
        <v>0</v>
      </c>
      <c r="CO94" s="81"/>
      <c r="CP94" s="92" t="str">
        <f t="shared" si="92"/>
        <v>Plumbing &amp; Heating</v>
      </c>
      <c r="CQ94" s="83"/>
      <c r="CR94" s="84">
        <f t="shared" si="66"/>
        <v>0</v>
      </c>
      <c r="CS94" s="84">
        <f t="shared" si="66"/>
        <v>0</v>
      </c>
      <c r="CT94" s="85">
        <f t="shared" si="66"/>
        <v>0</v>
      </c>
      <c r="CU94" s="86">
        <f t="shared" si="66"/>
        <v>0</v>
      </c>
      <c r="CV94" s="86">
        <f t="shared" si="66"/>
        <v>0</v>
      </c>
      <c r="CW94" s="86">
        <f t="shared" si="94"/>
        <v>0</v>
      </c>
      <c r="CX94" s="86">
        <f t="shared" si="94"/>
        <v>0</v>
      </c>
      <c r="CY94" s="86">
        <f t="shared" si="94"/>
        <v>0</v>
      </c>
      <c r="CZ94" s="86">
        <f t="shared" si="94"/>
        <v>0</v>
      </c>
      <c r="DA94" s="86">
        <f t="shared" si="94"/>
        <v>0</v>
      </c>
      <c r="DB94" s="86">
        <f t="shared" si="94"/>
        <v>0</v>
      </c>
      <c r="DC94" s="86">
        <f t="shared" si="94"/>
        <v>0</v>
      </c>
      <c r="DD94" s="86">
        <f t="shared" si="94"/>
        <v>0</v>
      </c>
      <c r="DE94" s="87">
        <f t="shared" si="94"/>
        <v>0</v>
      </c>
      <c r="DG94" s="81"/>
      <c r="DH94" s="92" t="str">
        <f t="shared" si="93"/>
        <v>Plumbing &amp; Heating</v>
      </c>
      <c r="DI94" s="83"/>
      <c r="DJ94" s="88" t="str">
        <f t="shared" si="87"/>
        <v/>
      </c>
      <c r="DK94" s="88" t="str">
        <f t="shared" si="87"/>
        <v/>
      </c>
      <c r="DL94" s="89" t="str">
        <f t="shared" si="87"/>
        <v/>
      </c>
      <c r="DM94" s="90" t="str">
        <f t="shared" si="87"/>
        <v/>
      </c>
      <c r="DN94" s="90" t="str">
        <f t="shared" si="87"/>
        <v/>
      </c>
      <c r="DO94" s="90" t="str">
        <f t="shared" si="87"/>
        <v/>
      </c>
      <c r="DP94" s="90" t="str">
        <f t="shared" si="87"/>
        <v/>
      </c>
      <c r="DQ94" s="90" t="str">
        <f t="shared" si="87"/>
        <v/>
      </c>
      <c r="DR94" s="90" t="str">
        <f t="shared" si="87"/>
        <v/>
      </c>
      <c r="DS94" s="90" t="str">
        <f t="shared" si="87"/>
        <v/>
      </c>
      <c r="DT94" s="90" t="str">
        <f t="shared" si="87"/>
        <v/>
      </c>
      <c r="DU94" s="90" t="str">
        <f t="shared" si="87"/>
        <v/>
      </c>
      <c r="DV94" s="90" t="str">
        <f t="shared" si="87"/>
        <v/>
      </c>
      <c r="DW94" s="91" t="str">
        <f t="shared" si="87"/>
        <v/>
      </c>
      <c r="DY94" s="180">
        <f t="shared" ref="DY94:DY117" si="95">RANK($EA94,$EA$29:$EA$117,0)</f>
        <v>1</v>
      </c>
      <c r="DZ94" s="180" t="str">
        <f t="shared" ref="DZ94:DZ117" si="96">$CP94</f>
        <v>Plumbing &amp; Heating</v>
      </c>
      <c r="EA94" s="181">
        <f t="shared" ref="EA94:EA117" si="97">ABS(VLOOKUP($DZ94,$CP$29:$DE$117,($CS$6+4),0))</f>
        <v>0</v>
      </c>
    </row>
    <row r="95" spans="2:131" ht="11.85" customHeight="1" x14ac:dyDescent="0.15">
      <c r="B95" s="81"/>
      <c r="C95" s="92" t="s">
        <v>162</v>
      </c>
      <c r="D95" s="83"/>
      <c r="E95" s="84">
        <f t="shared" si="67"/>
        <v>0</v>
      </c>
      <c r="F95" s="84">
        <f t="shared" si="68"/>
        <v>0</v>
      </c>
      <c r="G95" s="85">
        <v>0</v>
      </c>
      <c r="H95" s="86">
        <v>0</v>
      </c>
      <c r="I95" s="86">
        <v>0</v>
      </c>
      <c r="J95" s="86"/>
      <c r="K95" s="86"/>
      <c r="L95" s="86"/>
      <c r="M95" s="86"/>
      <c r="N95" s="86"/>
      <c r="O95" s="86"/>
      <c r="P95" s="86"/>
      <c r="Q95" s="86"/>
      <c r="R95" s="87"/>
      <c r="T95" s="81"/>
      <c r="U95" s="92" t="str">
        <f t="shared" si="88"/>
        <v>Postage</v>
      </c>
      <c r="V95" s="83"/>
      <c r="W95" s="84">
        <f t="shared" si="69"/>
        <v>0</v>
      </c>
      <c r="X95" s="84">
        <f t="shared" si="70"/>
        <v>0</v>
      </c>
      <c r="Y95" s="85">
        <v>0</v>
      </c>
      <c r="Z95" s="86">
        <v>0</v>
      </c>
      <c r="AA95" s="86">
        <v>0</v>
      </c>
      <c r="AB95" s="86">
        <v>0</v>
      </c>
      <c r="AC95" s="86">
        <v>0</v>
      </c>
      <c r="AD95" s="86">
        <v>0</v>
      </c>
      <c r="AE95" s="86">
        <v>0</v>
      </c>
      <c r="AF95" s="86">
        <v>0</v>
      </c>
      <c r="AG95" s="86">
        <v>0</v>
      </c>
      <c r="AH95" s="86">
        <v>0</v>
      </c>
      <c r="AI95" s="86">
        <v>0</v>
      </c>
      <c r="AJ95" s="87">
        <v>0</v>
      </c>
      <c r="AL95" s="81"/>
      <c r="AM95" s="92" t="str">
        <f t="shared" si="89"/>
        <v>Postage</v>
      </c>
      <c r="AN95" s="83"/>
      <c r="AO95" s="84">
        <f t="shared" si="71"/>
        <v>0</v>
      </c>
      <c r="AP95" s="84">
        <f t="shared" si="72"/>
        <v>0</v>
      </c>
      <c r="AQ95" s="85">
        <v>0</v>
      </c>
      <c r="AR95" s="86">
        <v>0</v>
      </c>
      <c r="AS95" s="86">
        <v>0</v>
      </c>
      <c r="AT95" s="86">
        <v>0</v>
      </c>
      <c r="AU95" s="86">
        <v>0</v>
      </c>
      <c r="AV95" s="86">
        <v>0</v>
      </c>
      <c r="AW95" s="86">
        <v>0</v>
      </c>
      <c r="AX95" s="86">
        <v>0</v>
      </c>
      <c r="AY95" s="86">
        <v>0</v>
      </c>
      <c r="AZ95" s="86">
        <v>0</v>
      </c>
      <c r="BA95" s="86">
        <v>0</v>
      </c>
      <c r="BB95" s="87">
        <v>0</v>
      </c>
      <c r="BD95" s="81"/>
      <c r="BE95" s="92" t="str">
        <f t="shared" si="90"/>
        <v>Postage</v>
      </c>
      <c r="BF95" s="83"/>
      <c r="BG95" s="84">
        <f t="shared" si="73"/>
        <v>0</v>
      </c>
      <c r="BH95" s="84">
        <f t="shared" si="74"/>
        <v>0</v>
      </c>
      <c r="BI95" s="85">
        <v>0</v>
      </c>
      <c r="BJ95" s="86">
        <v>0</v>
      </c>
      <c r="BK95" s="86">
        <v>0</v>
      </c>
      <c r="BL95" s="86">
        <v>0</v>
      </c>
      <c r="BM95" s="86">
        <v>0</v>
      </c>
      <c r="BN95" s="86">
        <v>0</v>
      </c>
      <c r="BO95" s="86">
        <v>0</v>
      </c>
      <c r="BP95" s="86">
        <v>0</v>
      </c>
      <c r="BQ95" s="86">
        <v>0</v>
      </c>
      <c r="BR95" s="86">
        <v>0</v>
      </c>
      <c r="BS95" s="86">
        <v>0</v>
      </c>
      <c r="BT95" s="87">
        <v>0</v>
      </c>
      <c r="BV95" s="81"/>
      <c r="BW95" s="92" t="str">
        <f t="shared" si="91"/>
        <v>Postage</v>
      </c>
      <c r="BX95" s="83"/>
      <c r="BY95" s="84">
        <f t="shared" si="16"/>
        <v>0</v>
      </c>
      <c r="BZ95" s="85">
        <f t="shared" si="75"/>
        <v>0</v>
      </c>
      <c r="CA95" s="86">
        <f t="shared" si="76"/>
        <v>0</v>
      </c>
      <c r="CB95" s="86">
        <f t="shared" si="77"/>
        <v>0</v>
      </c>
      <c r="CC95" s="86">
        <f t="shared" si="78"/>
        <v>0</v>
      </c>
      <c r="CD95" s="84">
        <f t="shared" si="4"/>
        <v>0</v>
      </c>
      <c r="CE95" s="85">
        <f t="shared" si="79"/>
        <v>0</v>
      </c>
      <c r="CF95" s="86">
        <f t="shared" si="80"/>
        <v>0</v>
      </c>
      <c r="CG95" s="86">
        <f t="shared" si="81"/>
        <v>0</v>
      </c>
      <c r="CH95" s="86">
        <f t="shared" si="82"/>
        <v>0</v>
      </c>
      <c r="CI95" s="84">
        <f t="shared" si="5"/>
        <v>0</v>
      </c>
      <c r="CJ95" s="85">
        <f t="shared" si="83"/>
        <v>0</v>
      </c>
      <c r="CK95" s="86">
        <f t="shared" si="84"/>
        <v>0</v>
      </c>
      <c r="CL95" s="86">
        <f t="shared" si="85"/>
        <v>0</v>
      </c>
      <c r="CM95" s="87">
        <f t="shared" si="86"/>
        <v>0</v>
      </c>
      <c r="CO95" s="81"/>
      <c r="CP95" s="92" t="str">
        <f t="shared" si="92"/>
        <v>Postage</v>
      </c>
      <c r="CQ95" s="83"/>
      <c r="CR95" s="84">
        <f t="shared" si="66"/>
        <v>0</v>
      </c>
      <c r="CS95" s="84">
        <f t="shared" si="66"/>
        <v>0</v>
      </c>
      <c r="CT95" s="85">
        <f t="shared" si="66"/>
        <v>0</v>
      </c>
      <c r="CU95" s="86">
        <f t="shared" si="66"/>
        <v>0</v>
      </c>
      <c r="CV95" s="86">
        <f t="shared" si="66"/>
        <v>0</v>
      </c>
      <c r="CW95" s="86">
        <f t="shared" si="94"/>
        <v>0</v>
      </c>
      <c r="CX95" s="86">
        <f t="shared" si="94"/>
        <v>0</v>
      </c>
      <c r="CY95" s="86">
        <f t="shared" si="94"/>
        <v>0</v>
      </c>
      <c r="CZ95" s="86">
        <f t="shared" si="94"/>
        <v>0</v>
      </c>
      <c r="DA95" s="86">
        <f t="shared" si="94"/>
        <v>0</v>
      </c>
      <c r="DB95" s="86">
        <f t="shared" si="94"/>
        <v>0</v>
      </c>
      <c r="DC95" s="86">
        <f t="shared" si="94"/>
        <v>0</v>
      </c>
      <c r="DD95" s="86">
        <f t="shared" si="94"/>
        <v>0</v>
      </c>
      <c r="DE95" s="87">
        <f t="shared" si="94"/>
        <v>0</v>
      </c>
      <c r="DG95" s="81"/>
      <c r="DH95" s="92" t="str">
        <f t="shared" si="93"/>
        <v>Postage</v>
      </c>
      <c r="DI95" s="83"/>
      <c r="DJ95" s="88" t="str">
        <f t="shared" si="87"/>
        <v/>
      </c>
      <c r="DK95" s="88" t="str">
        <f t="shared" si="87"/>
        <v/>
      </c>
      <c r="DL95" s="89" t="str">
        <f t="shared" si="87"/>
        <v/>
      </c>
      <c r="DM95" s="90" t="str">
        <f t="shared" si="87"/>
        <v/>
      </c>
      <c r="DN95" s="90" t="str">
        <f t="shared" si="87"/>
        <v/>
      </c>
      <c r="DO95" s="90" t="str">
        <f t="shared" si="87"/>
        <v/>
      </c>
      <c r="DP95" s="90" t="str">
        <f t="shared" si="87"/>
        <v/>
      </c>
      <c r="DQ95" s="90" t="str">
        <f t="shared" si="87"/>
        <v/>
      </c>
      <c r="DR95" s="90" t="str">
        <f t="shared" si="87"/>
        <v/>
      </c>
      <c r="DS95" s="90" t="str">
        <f t="shared" ref="DJ95:DW110" si="98">IFERROR(((N95-AF95)/ABS(AF95))+1,"")</f>
        <v/>
      </c>
      <c r="DT95" s="90" t="str">
        <f t="shared" si="98"/>
        <v/>
      </c>
      <c r="DU95" s="90" t="str">
        <f t="shared" si="98"/>
        <v/>
      </c>
      <c r="DV95" s="90" t="str">
        <f t="shared" si="98"/>
        <v/>
      </c>
      <c r="DW95" s="91" t="str">
        <f t="shared" si="98"/>
        <v/>
      </c>
      <c r="DY95" s="180">
        <f t="shared" si="95"/>
        <v>1</v>
      </c>
      <c r="DZ95" s="180" t="str">
        <f t="shared" si="96"/>
        <v>Postage</v>
      </c>
      <c r="EA95" s="181">
        <f t="shared" si="97"/>
        <v>0</v>
      </c>
    </row>
    <row r="96" spans="2:131" ht="11.85" customHeight="1" x14ac:dyDescent="0.15">
      <c r="B96" s="81"/>
      <c r="C96" s="92" t="s">
        <v>163</v>
      </c>
      <c r="D96" s="83"/>
      <c r="E96" s="84">
        <f t="shared" si="67"/>
        <v>0</v>
      </c>
      <c r="F96" s="84">
        <f t="shared" si="68"/>
        <v>0</v>
      </c>
      <c r="G96" s="85">
        <v>0</v>
      </c>
      <c r="H96" s="86">
        <v>0</v>
      </c>
      <c r="I96" s="86">
        <v>0</v>
      </c>
      <c r="J96" s="86"/>
      <c r="K96" s="86"/>
      <c r="L96" s="86"/>
      <c r="M96" s="86"/>
      <c r="N96" s="86"/>
      <c r="O96" s="86"/>
      <c r="P96" s="86"/>
      <c r="Q96" s="86"/>
      <c r="R96" s="87"/>
      <c r="T96" s="81"/>
      <c r="U96" s="92" t="str">
        <f t="shared" si="88"/>
        <v>Printing &amp; Stationery</v>
      </c>
      <c r="V96" s="83"/>
      <c r="W96" s="84">
        <f t="shared" si="69"/>
        <v>0</v>
      </c>
      <c r="X96" s="84">
        <f t="shared" si="70"/>
        <v>0</v>
      </c>
      <c r="Y96" s="85">
        <v>0</v>
      </c>
      <c r="Z96" s="86">
        <v>0</v>
      </c>
      <c r="AA96" s="86">
        <v>0</v>
      </c>
      <c r="AB96" s="86">
        <v>0</v>
      </c>
      <c r="AC96" s="86">
        <v>0</v>
      </c>
      <c r="AD96" s="86">
        <v>0</v>
      </c>
      <c r="AE96" s="86">
        <v>0</v>
      </c>
      <c r="AF96" s="86">
        <v>0</v>
      </c>
      <c r="AG96" s="86">
        <v>0</v>
      </c>
      <c r="AH96" s="86">
        <v>0</v>
      </c>
      <c r="AI96" s="86">
        <v>0</v>
      </c>
      <c r="AJ96" s="87">
        <v>0</v>
      </c>
      <c r="AL96" s="81"/>
      <c r="AM96" s="92" t="str">
        <f t="shared" si="89"/>
        <v>Printing &amp; Stationery</v>
      </c>
      <c r="AN96" s="83"/>
      <c r="AO96" s="84">
        <f t="shared" si="71"/>
        <v>0</v>
      </c>
      <c r="AP96" s="84">
        <f t="shared" si="72"/>
        <v>0</v>
      </c>
      <c r="AQ96" s="85">
        <v>0</v>
      </c>
      <c r="AR96" s="86">
        <v>0</v>
      </c>
      <c r="AS96" s="86">
        <v>0</v>
      </c>
      <c r="AT96" s="86">
        <v>0</v>
      </c>
      <c r="AU96" s="86">
        <v>0</v>
      </c>
      <c r="AV96" s="86">
        <v>0</v>
      </c>
      <c r="AW96" s="86">
        <v>0</v>
      </c>
      <c r="AX96" s="86">
        <v>0</v>
      </c>
      <c r="AY96" s="86">
        <v>0</v>
      </c>
      <c r="AZ96" s="86">
        <v>0</v>
      </c>
      <c r="BA96" s="86">
        <v>0</v>
      </c>
      <c r="BB96" s="87">
        <v>0</v>
      </c>
      <c r="BD96" s="81"/>
      <c r="BE96" s="92" t="str">
        <f t="shared" si="90"/>
        <v>Printing &amp; Stationery</v>
      </c>
      <c r="BF96" s="83"/>
      <c r="BG96" s="84">
        <f t="shared" si="73"/>
        <v>0</v>
      </c>
      <c r="BH96" s="84">
        <f t="shared" si="74"/>
        <v>0</v>
      </c>
      <c r="BI96" s="85">
        <v>0</v>
      </c>
      <c r="BJ96" s="86">
        <v>0</v>
      </c>
      <c r="BK96" s="86">
        <v>0</v>
      </c>
      <c r="BL96" s="86">
        <v>0</v>
      </c>
      <c r="BM96" s="86">
        <v>0</v>
      </c>
      <c r="BN96" s="86">
        <v>0</v>
      </c>
      <c r="BO96" s="86">
        <v>0</v>
      </c>
      <c r="BP96" s="86">
        <v>0</v>
      </c>
      <c r="BQ96" s="86">
        <v>0</v>
      </c>
      <c r="BR96" s="86">
        <v>0</v>
      </c>
      <c r="BS96" s="86">
        <v>0</v>
      </c>
      <c r="BT96" s="87">
        <v>0</v>
      </c>
      <c r="BV96" s="81"/>
      <c r="BW96" s="92" t="str">
        <f t="shared" si="91"/>
        <v>Printing &amp; Stationery</v>
      </c>
      <c r="BX96" s="83"/>
      <c r="BY96" s="84">
        <f t="shared" si="16"/>
        <v>0</v>
      </c>
      <c r="BZ96" s="85">
        <f t="shared" si="75"/>
        <v>0</v>
      </c>
      <c r="CA96" s="86">
        <f t="shared" si="76"/>
        <v>0</v>
      </c>
      <c r="CB96" s="86">
        <f t="shared" si="77"/>
        <v>0</v>
      </c>
      <c r="CC96" s="86">
        <f t="shared" si="78"/>
        <v>0</v>
      </c>
      <c r="CD96" s="84">
        <f t="shared" si="4"/>
        <v>0</v>
      </c>
      <c r="CE96" s="85">
        <f t="shared" si="79"/>
        <v>0</v>
      </c>
      <c r="CF96" s="86">
        <f t="shared" si="80"/>
        <v>0</v>
      </c>
      <c r="CG96" s="86">
        <f t="shared" si="81"/>
        <v>0</v>
      </c>
      <c r="CH96" s="86">
        <f t="shared" si="82"/>
        <v>0</v>
      </c>
      <c r="CI96" s="84">
        <f t="shared" si="5"/>
        <v>0</v>
      </c>
      <c r="CJ96" s="85">
        <f t="shared" si="83"/>
        <v>0</v>
      </c>
      <c r="CK96" s="86">
        <f t="shared" si="84"/>
        <v>0</v>
      </c>
      <c r="CL96" s="86">
        <f t="shared" si="85"/>
        <v>0</v>
      </c>
      <c r="CM96" s="87">
        <f t="shared" si="86"/>
        <v>0</v>
      </c>
      <c r="CO96" s="81"/>
      <c r="CP96" s="92" t="str">
        <f t="shared" si="92"/>
        <v>Printing &amp; Stationery</v>
      </c>
      <c r="CQ96" s="83"/>
      <c r="CR96" s="84">
        <f t="shared" si="66"/>
        <v>0</v>
      </c>
      <c r="CS96" s="84">
        <f t="shared" si="66"/>
        <v>0</v>
      </c>
      <c r="CT96" s="85">
        <f t="shared" si="66"/>
        <v>0</v>
      </c>
      <c r="CU96" s="86">
        <f t="shared" si="66"/>
        <v>0</v>
      </c>
      <c r="CV96" s="86">
        <f t="shared" si="66"/>
        <v>0</v>
      </c>
      <c r="CW96" s="86">
        <f t="shared" si="94"/>
        <v>0</v>
      </c>
      <c r="CX96" s="86">
        <f t="shared" si="94"/>
        <v>0</v>
      </c>
      <c r="CY96" s="86">
        <f t="shared" si="94"/>
        <v>0</v>
      </c>
      <c r="CZ96" s="86">
        <f t="shared" si="94"/>
        <v>0</v>
      </c>
      <c r="DA96" s="86">
        <f t="shared" si="94"/>
        <v>0</v>
      </c>
      <c r="DB96" s="86">
        <f t="shared" si="94"/>
        <v>0</v>
      </c>
      <c r="DC96" s="86">
        <f t="shared" si="94"/>
        <v>0</v>
      </c>
      <c r="DD96" s="86">
        <f t="shared" si="94"/>
        <v>0</v>
      </c>
      <c r="DE96" s="87">
        <f t="shared" si="94"/>
        <v>0</v>
      </c>
      <c r="DG96" s="81"/>
      <c r="DH96" s="92" t="str">
        <f t="shared" si="93"/>
        <v>Printing &amp; Stationery</v>
      </c>
      <c r="DI96" s="83"/>
      <c r="DJ96" s="88" t="str">
        <f t="shared" si="98"/>
        <v/>
      </c>
      <c r="DK96" s="88" t="str">
        <f t="shared" si="98"/>
        <v/>
      </c>
      <c r="DL96" s="89" t="str">
        <f t="shared" si="98"/>
        <v/>
      </c>
      <c r="DM96" s="90" t="str">
        <f t="shared" si="98"/>
        <v/>
      </c>
      <c r="DN96" s="90" t="str">
        <f t="shared" si="98"/>
        <v/>
      </c>
      <c r="DO96" s="90" t="str">
        <f t="shared" si="98"/>
        <v/>
      </c>
      <c r="DP96" s="90" t="str">
        <f t="shared" si="98"/>
        <v/>
      </c>
      <c r="DQ96" s="90" t="str">
        <f t="shared" si="98"/>
        <v/>
      </c>
      <c r="DR96" s="90" t="str">
        <f t="shared" si="98"/>
        <v/>
      </c>
      <c r="DS96" s="90" t="str">
        <f t="shared" si="98"/>
        <v/>
      </c>
      <c r="DT96" s="90" t="str">
        <f t="shared" si="98"/>
        <v/>
      </c>
      <c r="DU96" s="90" t="str">
        <f t="shared" si="98"/>
        <v/>
      </c>
      <c r="DV96" s="90" t="str">
        <f t="shared" si="98"/>
        <v/>
      </c>
      <c r="DW96" s="91" t="str">
        <f t="shared" si="98"/>
        <v/>
      </c>
      <c r="DY96" s="180">
        <f t="shared" si="95"/>
        <v>1</v>
      </c>
      <c r="DZ96" s="180" t="str">
        <f t="shared" si="96"/>
        <v>Printing &amp; Stationery</v>
      </c>
      <c r="EA96" s="181">
        <f t="shared" si="97"/>
        <v>0</v>
      </c>
    </row>
    <row r="97" spans="2:131" ht="11.85" customHeight="1" x14ac:dyDescent="0.15">
      <c r="B97" s="81"/>
      <c r="C97" s="92" t="s">
        <v>164</v>
      </c>
      <c r="D97" s="83"/>
      <c r="E97" s="84">
        <f t="shared" si="67"/>
        <v>0</v>
      </c>
      <c r="F97" s="84">
        <f t="shared" si="68"/>
        <v>0</v>
      </c>
      <c r="G97" s="85">
        <v>0</v>
      </c>
      <c r="H97" s="86">
        <v>0</v>
      </c>
      <c r="I97" s="86">
        <v>0</v>
      </c>
      <c r="J97" s="86"/>
      <c r="K97" s="86"/>
      <c r="L97" s="86"/>
      <c r="M97" s="86"/>
      <c r="N97" s="86"/>
      <c r="O97" s="86"/>
      <c r="P97" s="86"/>
      <c r="Q97" s="86"/>
      <c r="R97" s="87"/>
      <c r="T97" s="81"/>
      <c r="U97" s="92" t="str">
        <f t="shared" si="88"/>
        <v>Professional Fees</v>
      </c>
      <c r="V97" s="83"/>
      <c r="W97" s="84">
        <f t="shared" si="69"/>
        <v>0</v>
      </c>
      <c r="X97" s="84">
        <f t="shared" si="70"/>
        <v>0</v>
      </c>
      <c r="Y97" s="85">
        <v>0</v>
      </c>
      <c r="Z97" s="86">
        <v>0</v>
      </c>
      <c r="AA97" s="86">
        <v>0</v>
      </c>
      <c r="AB97" s="86">
        <v>0</v>
      </c>
      <c r="AC97" s="86">
        <v>0</v>
      </c>
      <c r="AD97" s="86">
        <v>0</v>
      </c>
      <c r="AE97" s="86">
        <v>0</v>
      </c>
      <c r="AF97" s="86">
        <v>0</v>
      </c>
      <c r="AG97" s="86">
        <v>0</v>
      </c>
      <c r="AH97" s="86">
        <v>0</v>
      </c>
      <c r="AI97" s="86">
        <v>0</v>
      </c>
      <c r="AJ97" s="87">
        <v>0</v>
      </c>
      <c r="AL97" s="81"/>
      <c r="AM97" s="92" t="str">
        <f t="shared" si="89"/>
        <v>Professional Fees</v>
      </c>
      <c r="AN97" s="83"/>
      <c r="AO97" s="84">
        <f t="shared" si="71"/>
        <v>0</v>
      </c>
      <c r="AP97" s="84">
        <f t="shared" si="72"/>
        <v>0</v>
      </c>
      <c r="AQ97" s="85">
        <v>0</v>
      </c>
      <c r="AR97" s="86">
        <v>0</v>
      </c>
      <c r="AS97" s="86">
        <v>0</v>
      </c>
      <c r="AT97" s="86">
        <v>0</v>
      </c>
      <c r="AU97" s="86">
        <v>0</v>
      </c>
      <c r="AV97" s="86">
        <v>0</v>
      </c>
      <c r="AW97" s="86">
        <v>0</v>
      </c>
      <c r="AX97" s="86">
        <v>0</v>
      </c>
      <c r="AY97" s="86">
        <v>0</v>
      </c>
      <c r="AZ97" s="86">
        <v>0</v>
      </c>
      <c r="BA97" s="86">
        <v>0</v>
      </c>
      <c r="BB97" s="87">
        <v>0</v>
      </c>
      <c r="BD97" s="81"/>
      <c r="BE97" s="92" t="str">
        <f t="shared" si="90"/>
        <v>Professional Fees</v>
      </c>
      <c r="BF97" s="83"/>
      <c r="BG97" s="84">
        <f t="shared" si="73"/>
        <v>0</v>
      </c>
      <c r="BH97" s="84">
        <f t="shared" si="74"/>
        <v>0</v>
      </c>
      <c r="BI97" s="85">
        <v>0</v>
      </c>
      <c r="BJ97" s="86">
        <v>0</v>
      </c>
      <c r="BK97" s="86">
        <v>0</v>
      </c>
      <c r="BL97" s="86">
        <v>0</v>
      </c>
      <c r="BM97" s="86">
        <v>0</v>
      </c>
      <c r="BN97" s="86">
        <v>0</v>
      </c>
      <c r="BO97" s="86">
        <v>0</v>
      </c>
      <c r="BP97" s="86">
        <v>0</v>
      </c>
      <c r="BQ97" s="86">
        <v>0</v>
      </c>
      <c r="BR97" s="86">
        <v>0</v>
      </c>
      <c r="BS97" s="86">
        <v>0</v>
      </c>
      <c r="BT97" s="87">
        <v>0</v>
      </c>
      <c r="BV97" s="81"/>
      <c r="BW97" s="92" t="str">
        <f t="shared" si="91"/>
        <v>Professional Fees</v>
      </c>
      <c r="BX97" s="83"/>
      <c r="BY97" s="84">
        <f t="shared" si="16"/>
        <v>0</v>
      </c>
      <c r="BZ97" s="85">
        <f t="shared" si="75"/>
        <v>0</v>
      </c>
      <c r="CA97" s="86">
        <f t="shared" si="76"/>
        <v>0</v>
      </c>
      <c r="CB97" s="86">
        <f t="shared" si="77"/>
        <v>0</v>
      </c>
      <c r="CC97" s="86">
        <f t="shared" si="78"/>
        <v>0</v>
      </c>
      <c r="CD97" s="84">
        <f t="shared" si="4"/>
        <v>0</v>
      </c>
      <c r="CE97" s="85">
        <f t="shared" si="79"/>
        <v>0</v>
      </c>
      <c r="CF97" s="86">
        <f t="shared" si="80"/>
        <v>0</v>
      </c>
      <c r="CG97" s="86">
        <f t="shared" si="81"/>
        <v>0</v>
      </c>
      <c r="CH97" s="86">
        <f t="shared" si="82"/>
        <v>0</v>
      </c>
      <c r="CI97" s="84">
        <f t="shared" si="5"/>
        <v>0</v>
      </c>
      <c r="CJ97" s="85">
        <f t="shared" si="83"/>
        <v>0</v>
      </c>
      <c r="CK97" s="86">
        <f t="shared" si="84"/>
        <v>0</v>
      </c>
      <c r="CL97" s="86">
        <f t="shared" si="85"/>
        <v>0</v>
      </c>
      <c r="CM97" s="87">
        <f t="shared" si="86"/>
        <v>0</v>
      </c>
      <c r="CO97" s="81"/>
      <c r="CP97" s="92" t="str">
        <f t="shared" si="92"/>
        <v>Professional Fees</v>
      </c>
      <c r="CQ97" s="83"/>
      <c r="CR97" s="84">
        <f t="shared" si="66"/>
        <v>0</v>
      </c>
      <c r="CS97" s="84">
        <f t="shared" si="66"/>
        <v>0</v>
      </c>
      <c r="CT97" s="85">
        <f t="shared" si="66"/>
        <v>0</v>
      </c>
      <c r="CU97" s="86">
        <f t="shared" si="66"/>
        <v>0</v>
      </c>
      <c r="CV97" s="86">
        <f t="shared" si="66"/>
        <v>0</v>
      </c>
      <c r="CW97" s="86">
        <f t="shared" si="94"/>
        <v>0</v>
      </c>
      <c r="CX97" s="86">
        <f t="shared" si="94"/>
        <v>0</v>
      </c>
      <c r="CY97" s="86">
        <f t="shared" si="94"/>
        <v>0</v>
      </c>
      <c r="CZ97" s="86">
        <f t="shared" si="94"/>
        <v>0</v>
      </c>
      <c r="DA97" s="86">
        <f t="shared" si="94"/>
        <v>0</v>
      </c>
      <c r="DB97" s="86">
        <f t="shared" si="94"/>
        <v>0</v>
      </c>
      <c r="DC97" s="86">
        <f t="shared" si="94"/>
        <v>0</v>
      </c>
      <c r="DD97" s="86">
        <f t="shared" si="94"/>
        <v>0</v>
      </c>
      <c r="DE97" s="87">
        <f t="shared" si="94"/>
        <v>0</v>
      </c>
      <c r="DG97" s="81"/>
      <c r="DH97" s="92" t="str">
        <f t="shared" si="93"/>
        <v>Professional Fees</v>
      </c>
      <c r="DI97" s="83"/>
      <c r="DJ97" s="88" t="str">
        <f t="shared" si="98"/>
        <v/>
      </c>
      <c r="DK97" s="88" t="str">
        <f t="shared" si="98"/>
        <v/>
      </c>
      <c r="DL97" s="89" t="str">
        <f t="shared" si="98"/>
        <v/>
      </c>
      <c r="DM97" s="90" t="str">
        <f t="shared" si="98"/>
        <v/>
      </c>
      <c r="DN97" s="90" t="str">
        <f t="shared" si="98"/>
        <v/>
      </c>
      <c r="DO97" s="90" t="str">
        <f t="shared" si="98"/>
        <v/>
      </c>
      <c r="DP97" s="90" t="str">
        <f t="shared" si="98"/>
        <v/>
      </c>
      <c r="DQ97" s="90" t="str">
        <f t="shared" si="98"/>
        <v/>
      </c>
      <c r="DR97" s="90" t="str">
        <f t="shared" si="98"/>
        <v/>
      </c>
      <c r="DS97" s="90" t="str">
        <f t="shared" si="98"/>
        <v/>
      </c>
      <c r="DT97" s="90" t="str">
        <f t="shared" si="98"/>
        <v/>
      </c>
      <c r="DU97" s="90" t="str">
        <f t="shared" si="98"/>
        <v/>
      </c>
      <c r="DV97" s="90" t="str">
        <f t="shared" si="98"/>
        <v/>
      </c>
      <c r="DW97" s="91" t="str">
        <f t="shared" si="98"/>
        <v/>
      </c>
      <c r="DY97" s="180">
        <f t="shared" si="95"/>
        <v>1</v>
      </c>
      <c r="DZ97" s="180" t="str">
        <f t="shared" si="96"/>
        <v>Professional Fees</v>
      </c>
      <c r="EA97" s="181">
        <f t="shared" si="97"/>
        <v>0</v>
      </c>
    </row>
    <row r="98" spans="2:131" ht="11.85" customHeight="1" x14ac:dyDescent="0.15">
      <c r="B98" s="81"/>
      <c r="C98" s="92" t="s">
        <v>165</v>
      </c>
      <c r="D98" s="83"/>
      <c r="E98" s="84">
        <f t="shared" si="67"/>
        <v>0</v>
      </c>
      <c r="F98" s="84">
        <f t="shared" si="68"/>
        <v>0</v>
      </c>
      <c r="G98" s="85">
        <v>0</v>
      </c>
      <c r="H98" s="86">
        <v>0</v>
      </c>
      <c r="I98" s="86">
        <v>0</v>
      </c>
      <c r="J98" s="86"/>
      <c r="K98" s="86"/>
      <c r="L98" s="86"/>
      <c r="M98" s="86"/>
      <c r="N98" s="86"/>
      <c r="O98" s="86"/>
      <c r="P98" s="86"/>
      <c r="Q98" s="86"/>
      <c r="R98" s="87"/>
      <c r="T98" s="81"/>
      <c r="U98" s="92" t="str">
        <f t="shared" si="88"/>
        <v>Promotional Expense</v>
      </c>
      <c r="V98" s="83"/>
      <c r="W98" s="84">
        <f t="shared" si="69"/>
        <v>0</v>
      </c>
      <c r="X98" s="84">
        <f t="shared" si="70"/>
        <v>0</v>
      </c>
      <c r="Y98" s="85">
        <v>0</v>
      </c>
      <c r="Z98" s="86">
        <v>0</v>
      </c>
      <c r="AA98" s="86">
        <v>0</v>
      </c>
      <c r="AB98" s="86">
        <v>0</v>
      </c>
      <c r="AC98" s="86">
        <v>0</v>
      </c>
      <c r="AD98" s="86">
        <v>0</v>
      </c>
      <c r="AE98" s="86">
        <v>0</v>
      </c>
      <c r="AF98" s="86">
        <v>0</v>
      </c>
      <c r="AG98" s="86">
        <v>0</v>
      </c>
      <c r="AH98" s="86">
        <v>0</v>
      </c>
      <c r="AI98" s="86">
        <v>0</v>
      </c>
      <c r="AJ98" s="87">
        <v>0</v>
      </c>
      <c r="AL98" s="81"/>
      <c r="AM98" s="92" t="str">
        <f t="shared" si="89"/>
        <v>Promotional Expense</v>
      </c>
      <c r="AN98" s="83"/>
      <c r="AO98" s="84">
        <f t="shared" si="71"/>
        <v>0</v>
      </c>
      <c r="AP98" s="84">
        <f t="shared" si="72"/>
        <v>0</v>
      </c>
      <c r="AQ98" s="85">
        <v>0</v>
      </c>
      <c r="AR98" s="86">
        <v>0</v>
      </c>
      <c r="AS98" s="86">
        <v>0</v>
      </c>
      <c r="AT98" s="86">
        <v>0</v>
      </c>
      <c r="AU98" s="86">
        <v>0</v>
      </c>
      <c r="AV98" s="86">
        <v>0</v>
      </c>
      <c r="AW98" s="86">
        <v>0</v>
      </c>
      <c r="AX98" s="86">
        <v>0</v>
      </c>
      <c r="AY98" s="86">
        <v>0</v>
      </c>
      <c r="AZ98" s="86">
        <v>0</v>
      </c>
      <c r="BA98" s="86">
        <v>0</v>
      </c>
      <c r="BB98" s="87">
        <v>0</v>
      </c>
      <c r="BD98" s="81"/>
      <c r="BE98" s="92" t="str">
        <f t="shared" si="90"/>
        <v>Promotional Expense</v>
      </c>
      <c r="BF98" s="83"/>
      <c r="BG98" s="84">
        <f t="shared" si="73"/>
        <v>0</v>
      </c>
      <c r="BH98" s="84">
        <f t="shared" si="74"/>
        <v>0</v>
      </c>
      <c r="BI98" s="85">
        <v>0</v>
      </c>
      <c r="BJ98" s="86">
        <v>0</v>
      </c>
      <c r="BK98" s="86">
        <v>0</v>
      </c>
      <c r="BL98" s="86">
        <v>0</v>
      </c>
      <c r="BM98" s="86">
        <v>0</v>
      </c>
      <c r="BN98" s="86">
        <v>0</v>
      </c>
      <c r="BO98" s="86">
        <v>0</v>
      </c>
      <c r="BP98" s="86">
        <v>0</v>
      </c>
      <c r="BQ98" s="86">
        <v>0</v>
      </c>
      <c r="BR98" s="86">
        <v>0</v>
      </c>
      <c r="BS98" s="86">
        <v>0</v>
      </c>
      <c r="BT98" s="87">
        <v>0</v>
      </c>
      <c r="BV98" s="81"/>
      <c r="BW98" s="92" t="str">
        <f t="shared" si="91"/>
        <v>Promotional Expense</v>
      </c>
      <c r="BX98" s="83"/>
      <c r="BY98" s="84">
        <f t="shared" si="16"/>
        <v>0</v>
      </c>
      <c r="BZ98" s="85">
        <f t="shared" si="75"/>
        <v>0</v>
      </c>
      <c r="CA98" s="86">
        <f t="shared" si="76"/>
        <v>0</v>
      </c>
      <c r="CB98" s="86">
        <f t="shared" si="77"/>
        <v>0</v>
      </c>
      <c r="CC98" s="86">
        <f t="shared" si="78"/>
        <v>0</v>
      </c>
      <c r="CD98" s="84">
        <f t="shared" si="4"/>
        <v>0</v>
      </c>
      <c r="CE98" s="85">
        <f t="shared" si="79"/>
        <v>0</v>
      </c>
      <c r="CF98" s="86">
        <f t="shared" si="80"/>
        <v>0</v>
      </c>
      <c r="CG98" s="86">
        <f t="shared" si="81"/>
        <v>0</v>
      </c>
      <c r="CH98" s="86">
        <f t="shared" si="82"/>
        <v>0</v>
      </c>
      <c r="CI98" s="84">
        <f t="shared" si="5"/>
        <v>0</v>
      </c>
      <c r="CJ98" s="85">
        <f t="shared" si="83"/>
        <v>0</v>
      </c>
      <c r="CK98" s="86">
        <f t="shared" si="84"/>
        <v>0</v>
      </c>
      <c r="CL98" s="86">
        <f t="shared" si="85"/>
        <v>0</v>
      </c>
      <c r="CM98" s="87">
        <f t="shared" si="86"/>
        <v>0</v>
      </c>
      <c r="CO98" s="81"/>
      <c r="CP98" s="92" t="str">
        <f t="shared" si="92"/>
        <v>Promotional Expense</v>
      </c>
      <c r="CQ98" s="83"/>
      <c r="CR98" s="84">
        <f t="shared" si="66"/>
        <v>0</v>
      </c>
      <c r="CS98" s="84">
        <f t="shared" si="66"/>
        <v>0</v>
      </c>
      <c r="CT98" s="85">
        <f t="shared" si="66"/>
        <v>0</v>
      </c>
      <c r="CU98" s="86">
        <f t="shared" si="66"/>
        <v>0</v>
      </c>
      <c r="CV98" s="86">
        <f t="shared" si="66"/>
        <v>0</v>
      </c>
      <c r="CW98" s="86">
        <f t="shared" si="94"/>
        <v>0</v>
      </c>
      <c r="CX98" s="86">
        <f t="shared" si="94"/>
        <v>0</v>
      </c>
      <c r="CY98" s="86">
        <f t="shared" si="94"/>
        <v>0</v>
      </c>
      <c r="CZ98" s="86">
        <f t="shared" si="94"/>
        <v>0</v>
      </c>
      <c r="DA98" s="86">
        <f t="shared" si="94"/>
        <v>0</v>
      </c>
      <c r="DB98" s="86">
        <f t="shared" si="94"/>
        <v>0</v>
      </c>
      <c r="DC98" s="86">
        <f t="shared" si="94"/>
        <v>0</v>
      </c>
      <c r="DD98" s="86">
        <f t="shared" si="94"/>
        <v>0</v>
      </c>
      <c r="DE98" s="87">
        <f t="shared" si="94"/>
        <v>0</v>
      </c>
      <c r="DG98" s="81"/>
      <c r="DH98" s="92" t="str">
        <f t="shared" si="93"/>
        <v>Promotional Expense</v>
      </c>
      <c r="DI98" s="83"/>
      <c r="DJ98" s="88" t="str">
        <f t="shared" si="98"/>
        <v/>
      </c>
      <c r="DK98" s="88" t="str">
        <f t="shared" si="98"/>
        <v/>
      </c>
      <c r="DL98" s="89" t="str">
        <f t="shared" si="98"/>
        <v/>
      </c>
      <c r="DM98" s="90" t="str">
        <f t="shared" si="98"/>
        <v/>
      </c>
      <c r="DN98" s="90" t="str">
        <f t="shared" si="98"/>
        <v/>
      </c>
      <c r="DO98" s="90" t="str">
        <f t="shared" si="98"/>
        <v/>
      </c>
      <c r="DP98" s="90" t="str">
        <f t="shared" si="98"/>
        <v/>
      </c>
      <c r="DQ98" s="90" t="str">
        <f t="shared" si="98"/>
        <v/>
      </c>
      <c r="DR98" s="90" t="str">
        <f t="shared" si="98"/>
        <v/>
      </c>
      <c r="DS98" s="90" t="str">
        <f t="shared" si="98"/>
        <v/>
      </c>
      <c r="DT98" s="90" t="str">
        <f t="shared" si="98"/>
        <v/>
      </c>
      <c r="DU98" s="90" t="str">
        <f t="shared" si="98"/>
        <v/>
      </c>
      <c r="DV98" s="90" t="str">
        <f t="shared" si="98"/>
        <v/>
      </c>
      <c r="DW98" s="91" t="str">
        <f t="shared" si="98"/>
        <v/>
      </c>
      <c r="DY98" s="180">
        <f t="shared" si="95"/>
        <v>1</v>
      </c>
      <c r="DZ98" s="180" t="str">
        <f t="shared" si="96"/>
        <v>Promotional Expense</v>
      </c>
      <c r="EA98" s="181">
        <f t="shared" si="97"/>
        <v>0</v>
      </c>
    </row>
    <row r="99" spans="2:131" ht="11.85" customHeight="1" x14ac:dyDescent="0.15">
      <c r="B99" s="81"/>
      <c r="C99" s="92" t="s">
        <v>166</v>
      </c>
      <c r="D99" s="83"/>
      <c r="E99" s="84">
        <f t="shared" si="67"/>
        <v>0</v>
      </c>
      <c r="F99" s="84">
        <f t="shared" si="68"/>
        <v>0</v>
      </c>
      <c r="G99" s="85">
        <v>0</v>
      </c>
      <c r="H99" s="86">
        <v>0</v>
      </c>
      <c r="I99" s="86">
        <v>0</v>
      </c>
      <c r="J99" s="86"/>
      <c r="K99" s="86"/>
      <c r="L99" s="86"/>
      <c r="M99" s="86"/>
      <c r="N99" s="86"/>
      <c r="O99" s="86"/>
      <c r="P99" s="86"/>
      <c r="Q99" s="86"/>
      <c r="R99" s="87"/>
      <c r="T99" s="81"/>
      <c r="U99" s="92" t="str">
        <f t="shared" si="88"/>
        <v>Promotional Expense-F&amp;B</v>
      </c>
      <c r="V99" s="83"/>
      <c r="W99" s="84">
        <f t="shared" si="69"/>
        <v>0</v>
      </c>
      <c r="X99" s="84">
        <f t="shared" si="70"/>
        <v>0</v>
      </c>
      <c r="Y99" s="85">
        <v>0</v>
      </c>
      <c r="Z99" s="86">
        <v>0</v>
      </c>
      <c r="AA99" s="86">
        <v>0</v>
      </c>
      <c r="AB99" s="86">
        <v>0</v>
      </c>
      <c r="AC99" s="86">
        <v>0</v>
      </c>
      <c r="AD99" s="86">
        <v>0</v>
      </c>
      <c r="AE99" s="86">
        <v>0</v>
      </c>
      <c r="AF99" s="86">
        <v>0</v>
      </c>
      <c r="AG99" s="86">
        <v>0</v>
      </c>
      <c r="AH99" s="86">
        <v>0</v>
      </c>
      <c r="AI99" s="86">
        <v>0</v>
      </c>
      <c r="AJ99" s="87">
        <v>0</v>
      </c>
      <c r="AL99" s="81"/>
      <c r="AM99" s="92" t="str">
        <f t="shared" si="89"/>
        <v>Promotional Expense-F&amp;B</v>
      </c>
      <c r="AN99" s="83"/>
      <c r="AO99" s="84">
        <f t="shared" si="71"/>
        <v>0</v>
      </c>
      <c r="AP99" s="84">
        <f t="shared" si="72"/>
        <v>0</v>
      </c>
      <c r="AQ99" s="85">
        <v>0</v>
      </c>
      <c r="AR99" s="86">
        <v>0</v>
      </c>
      <c r="AS99" s="86">
        <v>0</v>
      </c>
      <c r="AT99" s="86">
        <v>0</v>
      </c>
      <c r="AU99" s="86">
        <v>0</v>
      </c>
      <c r="AV99" s="86">
        <v>0</v>
      </c>
      <c r="AW99" s="86">
        <v>0</v>
      </c>
      <c r="AX99" s="86">
        <v>0</v>
      </c>
      <c r="AY99" s="86">
        <v>0</v>
      </c>
      <c r="AZ99" s="86">
        <v>0</v>
      </c>
      <c r="BA99" s="86">
        <v>0</v>
      </c>
      <c r="BB99" s="87">
        <v>0</v>
      </c>
      <c r="BD99" s="81"/>
      <c r="BE99" s="92" t="str">
        <f t="shared" si="90"/>
        <v>Promotional Expense-F&amp;B</v>
      </c>
      <c r="BF99" s="83"/>
      <c r="BG99" s="84">
        <f t="shared" si="73"/>
        <v>0</v>
      </c>
      <c r="BH99" s="84">
        <f t="shared" si="74"/>
        <v>0</v>
      </c>
      <c r="BI99" s="85">
        <v>0</v>
      </c>
      <c r="BJ99" s="86">
        <v>0</v>
      </c>
      <c r="BK99" s="86">
        <v>0</v>
      </c>
      <c r="BL99" s="86">
        <v>0</v>
      </c>
      <c r="BM99" s="86">
        <v>0</v>
      </c>
      <c r="BN99" s="86">
        <v>0</v>
      </c>
      <c r="BO99" s="86">
        <v>0</v>
      </c>
      <c r="BP99" s="86">
        <v>0</v>
      </c>
      <c r="BQ99" s="86">
        <v>0</v>
      </c>
      <c r="BR99" s="86">
        <v>0</v>
      </c>
      <c r="BS99" s="86">
        <v>0</v>
      </c>
      <c r="BT99" s="87">
        <v>0</v>
      </c>
      <c r="BV99" s="81"/>
      <c r="BW99" s="92" t="str">
        <f t="shared" si="91"/>
        <v>Promotional Expense-F&amp;B</v>
      </c>
      <c r="BX99" s="83"/>
      <c r="BY99" s="84">
        <f t="shared" si="16"/>
        <v>0</v>
      </c>
      <c r="BZ99" s="85">
        <f t="shared" si="75"/>
        <v>0</v>
      </c>
      <c r="CA99" s="86">
        <f t="shared" si="76"/>
        <v>0</v>
      </c>
      <c r="CB99" s="86">
        <f t="shared" si="77"/>
        <v>0</v>
      </c>
      <c r="CC99" s="86">
        <f t="shared" si="78"/>
        <v>0</v>
      </c>
      <c r="CD99" s="84">
        <f t="shared" si="4"/>
        <v>0</v>
      </c>
      <c r="CE99" s="85">
        <f t="shared" si="79"/>
        <v>0</v>
      </c>
      <c r="CF99" s="86">
        <f t="shared" si="80"/>
        <v>0</v>
      </c>
      <c r="CG99" s="86">
        <f t="shared" si="81"/>
        <v>0</v>
      </c>
      <c r="CH99" s="86">
        <f t="shared" si="82"/>
        <v>0</v>
      </c>
      <c r="CI99" s="84">
        <f t="shared" si="5"/>
        <v>0</v>
      </c>
      <c r="CJ99" s="85">
        <f t="shared" si="83"/>
        <v>0</v>
      </c>
      <c r="CK99" s="86">
        <f t="shared" si="84"/>
        <v>0</v>
      </c>
      <c r="CL99" s="86">
        <f t="shared" si="85"/>
        <v>0</v>
      </c>
      <c r="CM99" s="87">
        <f t="shared" si="86"/>
        <v>0</v>
      </c>
      <c r="CO99" s="81"/>
      <c r="CP99" s="92" t="str">
        <f t="shared" si="92"/>
        <v>Promotional Expense-F&amp;B</v>
      </c>
      <c r="CQ99" s="83"/>
      <c r="CR99" s="84">
        <f t="shared" si="66"/>
        <v>0</v>
      </c>
      <c r="CS99" s="84">
        <f t="shared" si="66"/>
        <v>0</v>
      </c>
      <c r="CT99" s="85">
        <f t="shared" si="66"/>
        <v>0</v>
      </c>
      <c r="CU99" s="86">
        <f t="shared" si="66"/>
        <v>0</v>
      </c>
      <c r="CV99" s="86">
        <f t="shared" si="66"/>
        <v>0</v>
      </c>
      <c r="CW99" s="86">
        <f t="shared" si="94"/>
        <v>0</v>
      </c>
      <c r="CX99" s="86">
        <f t="shared" si="94"/>
        <v>0</v>
      </c>
      <c r="CY99" s="86">
        <f t="shared" si="94"/>
        <v>0</v>
      </c>
      <c r="CZ99" s="86">
        <f t="shared" si="94"/>
        <v>0</v>
      </c>
      <c r="DA99" s="86">
        <f t="shared" si="94"/>
        <v>0</v>
      </c>
      <c r="DB99" s="86">
        <f t="shared" si="94"/>
        <v>0</v>
      </c>
      <c r="DC99" s="86">
        <f t="shared" si="94"/>
        <v>0</v>
      </c>
      <c r="DD99" s="86">
        <f t="shared" si="94"/>
        <v>0</v>
      </c>
      <c r="DE99" s="87">
        <f t="shared" si="94"/>
        <v>0</v>
      </c>
      <c r="DG99" s="81"/>
      <c r="DH99" s="92" t="str">
        <f t="shared" si="93"/>
        <v>Promotional Expense-F&amp;B</v>
      </c>
      <c r="DI99" s="83"/>
      <c r="DJ99" s="88" t="str">
        <f t="shared" si="98"/>
        <v/>
      </c>
      <c r="DK99" s="88" t="str">
        <f t="shared" si="98"/>
        <v/>
      </c>
      <c r="DL99" s="89" t="str">
        <f t="shared" si="98"/>
        <v/>
      </c>
      <c r="DM99" s="90" t="str">
        <f t="shared" si="98"/>
        <v/>
      </c>
      <c r="DN99" s="90" t="str">
        <f t="shared" si="98"/>
        <v/>
      </c>
      <c r="DO99" s="90" t="str">
        <f t="shared" si="98"/>
        <v/>
      </c>
      <c r="DP99" s="90" t="str">
        <f t="shared" si="98"/>
        <v/>
      </c>
      <c r="DQ99" s="90" t="str">
        <f t="shared" si="98"/>
        <v/>
      </c>
      <c r="DR99" s="90" t="str">
        <f t="shared" si="98"/>
        <v/>
      </c>
      <c r="DS99" s="90" t="str">
        <f t="shared" si="98"/>
        <v/>
      </c>
      <c r="DT99" s="90" t="str">
        <f t="shared" si="98"/>
        <v/>
      </c>
      <c r="DU99" s="90" t="str">
        <f t="shared" si="98"/>
        <v/>
      </c>
      <c r="DV99" s="90" t="str">
        <f t="shared" si="98"/>
        <v/>
      </c>
      <c r="DW99" s="91" t="str">
        <f t="shared" si="98"/>
        <v/>
      </c>
      <c r="DY99" s="180">
        <f t="shared" si="95"/>
        <v>1</v>
      </c>
      <c r="DZ99" s="180" t="str">
        <f t="shared" si="96"/>
        <v>Promotional Expense-F&amp;B</v>
      </c>
      <c r="EA99" s="181">
        <f t="shared" si="97"/>
        <v>0</v>
      </c>
    </row>
    <row r="100" spans="2:131" ht="11.85" customHeight="1" x14ac:dyDescent="0.15">
      <c r="B100" s="81"/>
      <c r="C100" s="92" t="s">
        <v>167</v>
      </c>
      <c r="D100" s="83"/>
      <c r="E100" s="84">
        <f t="shared" si="67"/>
        <v>0</v>
      </c>
      <c r="F100" s="84">
        <f t="shared" si="68"/>
        <v>0</v>
      </c>
      <c r="G100" s="85">
        <v>0</v>
      </c>
      <c r="H100" s="86">
        <v>0</v>
      </c>
      <c r="I100" s="86">
        <v>0</v>
      </c>
      <c r="J100" s="86"/>
      <c r="K100" s="86"/>
      <c r="L100" s="86"/>
      <c r="M100" s="86"/>
      <c r="N100" s="86"/>
      <c r="O100" s="86"/>
      <c r="P100" s="86"/>
      <c r="Q100" s="86"/>
      <c r="R100" s="87"/>
      <c r="T100" s="81"/>
      <c r="U100" s="92" t="str">
        <f t="shared" si="88"/>
        <v>Provision For Doubtful Accts.</v>
      </c>
      <c r="V100" s="83"/>
      <c r="W100" s="84">
        <f t="shared" si="69"/>
        <v>0</v>
      </c>
      <c r="X100" s="84">
        <f t="shared" si="70"/>
        <v>0</v>
      </c>
      <c r="Y100" s="85">
        <v>0</v>
      </c>
      <c r="Z100" s="86">
        <v>0</v>
      </c>
      <c r="AA100" s="86">
        <v>0</v>
      </c>
      <c r="AB100" s="86">
        <v>0</v>
      </c>
      <c r="AC100" s="86">
        <v>0</v>
      </c>
      <c r="AD100" s="86">
        <v>0</v>
      </c>
      <c r="AE100" s="86">
        <v>0</v>
      </c>
      <c r="AF100" s="86">
        <v>0</v>
      </c>
      <c r="AG100" s="86">
        <v>0</v>
      </c>
      <c r="AH100" s="86">
        <v>0</v>
      </c>
      <c r="AI100" s="86">
        <v>0</v>
      </c>
      <c r="AJ100" s="87">
        <v>0</v>
      </c>
      <c r="AL100" s="81"/>
      <c r="AM100" s="92" t="str">
        <f t="shared" si="89"/>
        <v>Provision For Doubtful Accts.</v>
      </c>
      <c r="AN100" s="83"/>
      <c r="AO100" s="84">
        <f t="shared" si="71"/>
        <v>0</v>
      </c>
      <c r="AP100" s="84">
        <f t="shared" si="72"/>
        <v>0</v>
      </c>
      <c r="AQ100" s="85">
        <v>0</v>
      </c>
      <c r="AR100" s="86">
        <v>0</v>
      </c>
      <c r="AS100" s="86">
        <v>0</v>
      </c>
      <c r="AT100" s="86">
        <v>0</v>
      </c>
      <c r="AU100" s="86">
        <v>0</v>
      </c>
      <c r="AV100" s="86">
        <v>0</v>
      </c>
      <c r="AW100" s="86">
        <v>0</v>
      </c>
      <c r="AX100" s="86">
        <v>0</v>
      </c>
      <c r="AY100" s="86">
        <v>0</v>
      </c>
      <c r="AZ100" s="86">
        <v>0</v>
      </c>
      <c r="BA100" s="86">
        <v>0</v>
      </c>
      <c r="BB100" s="87">
        <v>0</v>
      </c>
      <c r="BD100" s="81"/>
      <c r="BE100" s="92" t="str">
        <f t="shared" si="90"/>
        <v>Provision For Doubtful Accts.</v>
      </c>
      <c r="BF100" s="83"/>
      <c r="BG100" s="84">
        <f t="shared" si="73"/>
        <v>0</v>
      </c>
      <c r="BH100" s="84">
        <f t="shared" si="74"/>
        <v>0</v>
      </c>
      <c r="BI100" s="85">
        <v>0</v>
      </c>
      <c r="BJ100" s="86">
        <v>0</v>
      </c>
      <c r="BK100" s="86">
        <v>0</v>
      </c>
      <c r="BL100" s="86">
        <v>0</v>
      </c>
      <c r="BM100" s="86">
        <v>0</v>
      </c>
      <c r="BN100" s="86">
        <v>0</v>
      </c>
      <c r="BO100" s="86">
        <v>0</v>
      </c>
      <c r="BP100" s="86">
        <v>0</v>
      </c>
      <c r="BQ100" s="86">
        <v>0</v>
      </c>
      <c r="BR100" s="86">
        <v>0</v>
      </c>
      <c r="BS100" s="86">
        <v>0</v>
      </c>
      <c r="BT100" s="87">
        <v>0</v>
      </c>
      <c r="BV100" s="81"/>
      <c r="BW100" s="92" t="str">
        <f t="shared" si="91"/>
        <v>Provision For Doubtful Accts.</v>
      </c>
      <c r="BX100" s="83"/>
      <c r="BY100" s="84">
        <f t="shared" si="16"/>
        <v>0</v>
      </c>
      <c r="BZ100" s="85">
        <f t="shared" si="75"/>
        <v>0</v>
      </c>
      <c r="CA100" s="86">
        <f t="shared" si="76"/>
        <v>0</v>
      </c>
      <c r="CB100" s="86">
        <f t="shared" si="77"/>
        <v>0</v>
      </c>
      <c r="CC100" s="86">
        <f t="shared" si="78"/>
        <v>0</v>
      </c>
      <c r="CD100" s="84">
        <f t="shared" si="4"/>
        <v>0</v>
      </c>
      <c r="CE100" s="85">
        <f t="shared" si="79"/>
        <v>0</v>
      </c>
      <c r="CF100" s="86">
        <f t="shared" si="80"/>
        <v>0</v>
      </c>
      <c r="CG100" s="86">
        <f t="shared" si="81"/>
        <v>0</v>
      </c>
      <c r="CH100" s="86">
        <f t="shared" si="82"/>
        <v>0</v>
      </c>
      <c r="CI100" s="84">
        <f t="shared" si="5"/>
        <v>0</v>
      </c>
      <c r="CJ100" s="85">
        <f t="shared" si="83"/>
        <v>0</v>
      </c>
      <c r="CK100" s="86">
        <f t="shared" si="84"/>
        <v>0</v>
      </c>
      <c r="CL100" s="86">
        <f t="shared" si="85"/>
        <v>0</v>
      </c>
      <c r="CM100" s="87">
        <f t="shared" si="86"/>
        <v>0</v>
      </c>
      <c r="CO100" s="81"/>
      <c r="CP100" s="92" t="str">
        <f t="shared" si="92"/>
        <v>Provision For Doubtful Accts.</v>
      </c>
      <c r="CQ100" s="83"/>
      <c r="CR100" s="84">
        <f t="shared" si="66"/>
        <v>0</v>
      </c>
      <c r="CS100" s="84">
        <f t="shared" si="66"/>
        <v>0</v>
      </c>
      <c r="CT100" s="85">
        <f t="shared" si="66"/>
        <v>0</v>
      </c>
      <c r="CU100" s="86">
        <f t="shared" si="66"/>
        <v>0</v>
      </c>
      <c r="CV100" s="86">
        <f t="shared" si="66"/>
        <v>0</v>
      </c>
      <c r="CW100" s="86">
        <f t="shared" si="94"/>
        <v>0</v>
      </c>
      <c r="CX100" s="86">
        <f t="shared" si="94"/>
        <v>0</v>
      </c>
      <c r="CY100" s="86">
        <f t="shared" si="94"/>
        <v>0</v>
      </c>
      <c r="CZ100" s="86">
        <f t="shared" si="94"/>
        <v>0</v>
      </c>
      <c r="DA100" s="86">
        <f t="shared" si="94"/>
        <v>0</v>
      </c>
      <c r="DB100" s="86">
        <f t="shared" si="94"/>
        <v>0</v>
      </c>
      <c r="DC100" s="86">
        <f t="shared" si="94"/>
        <v>0</v>
      </c>
      <c r="DD100" s="86">
        <f t="shared" si="94"/>
        <v>0</v>
      </c>
      <c r="DE100" s="87">
        <f t="shared" si="94"/>
        <v>0</v>
      </c>
      <c r="DG100" s="81"/>
      <c r="DH100" s="92" t="str">
        <f t="shared" si="93"/>
        <v>Provision For Doubtful Accts.</v>
      </c>
      <c r="DI100" s="83"/>
      <c r="DJ100" s="88" t="str">
        <f t="shared" si="98"/>
        <v/>
      </c>
      <c r="DK100" s="88" t="str">
        <f t="shared" si="98"/>
        <v/>
      </c>
      <c r="DL100" s="89" t="str">
        <f t="shared" si="98"/>
        <v/>
      </c>
      <c r="DM100" s="90" t="str">
        <f t="shared" si="98"/>
        <v/>
      </c>
      <c r="DN100" s="90" t="str">
        <f t="shared" si="98"/>
        <v/>
      </c>
      <c r="DO100" s="90" t="str">
        <f t="shared" si="98"/>
        <v/>
      </c>
      <c r="DP100" s="90" t="str">
        <f t="shared" si="98"/>
        <v/>
      </c>
      <c r="DQ100" s="90" t="str">
        <f t="shared" si="98"/>
        <v/>
      </c>
      <c r="DR100" s="90" t="str">
        <f t="shared" si="98"/>
        <v/>
      </c>
      <c r="DS100" s="90" t="str">
        <f t="shared" si="98"/>
        <v/>
      </c>
      <c r="DT100" s="90" t="str">
        <f t="shared" si="98"/>
        <v/>
      </c>
      <c r="DU100" s="90" t="str">
        <f t="shared" si="98"/>
        <v/>
      </c>
      <c r="DV100" s="90" t="str">
        <f t="shared" si="98"/>
        <v/>
      </c>
      <c r="DW100" s="91" t="str">
        <f t="shared" si="98"/>
        <v/>
      </c>
      <c r="DY100" s="180">
        <f t="shared" si="95"/>
        <v>1</v>
      </c>
      <c r="DZ100" s="180" t="str">
        <f t="shared" si="96"/>
        <v>Provision For Doubtful Accts.</v>
      </c>
      <c r="EA100" s="181">
        <f t="shared" si="97"/>
        <v>0</v>
      </c>
    </row>
    <row r="101" spans="2:131" ht="11.85" customHeight="1" x14ac:dyDescent="0.15">
      <c r="B101" s="81"/>
      <c r="C101" s="92" t="s">
        <v>168</v>
      </c>
      <c r="D101" s="83"/>
      <c r="E101" s="84">
        <f t="shared" si="67"/>
        <v>0</v>
      </c>
      <c r="F101" s="84">
        <f t="shared" si="68"/>
        <v>0</v>
      </c>
      <c r="G101" s="85">
        <v>0</v>
      </c>
      <c r="H101" s="86">
        <v>0</v>
      </c>
      <c r="I101" s="86">
        <v>0</v>
      </c>
      <c r="J101" s="86"/>
      <c r="K101" s="86"/>
      <c r="L101" s="86"/>
      <c r="M101" s="86"/>
      <c r="N101" s="86"/>
      <c r="O101" s="86"/>
      <c r="P101" s="86"/>
      <c r="Q101" s="86"/>
      <c r="R101" s="87"/>
      <c r="T101" s="81"/>
      <c r="U101" s="92" t="str">
        <f t="shared" si="88"/>
        <v>Real Property Tax</v>
      </c>
      <c r="V101" s="83"/>
      <c r="W101" s="84">
        <f t="shared" si="69"/>
        <v>0</v>
      </c>
      <c r="X101" s="84">
        <f t="shared" si="70"/>
        <v>0</v>
      </c>
      <c r="Y101" s="85">
        <v>0</v>
      </c>
      <c r="Z101" s="86">
        <v>0</v>
      </c>
      <c r="AA101" s="86">
        <v>0</v>
      </c>
      <c r="AB101" s="86">
        <v>0</v>
      </c>
      <c r="AC101" s="86">
        <v>0</v>
      </c>
      <c r="AD101" s="86">
        <v>0</v>
      </c>
      <c r="AE101" s="86">
        <v>0</v>
      </c>
      <c r="AF101" s="86">
        <v>0</v>
      </c>
      <c r="AG101" s="86">
        <v>0</v>
      </c>
      <c r="AH101" s="86">
        <v>0</v>
      </c>
      <c r="AI101" s="86">
        <v>0</v>
      </c>
      <c r="AJ101" s="87">
        <v>0</v>
      </c>
      <c r="AL101" s="81"/>
      <c r="AM101" s="92" t="str">
        <f t="shared" si="89"/>
        <v>Real Property Tax</v>
      </c>
      <c r="AN101" s="83"/>
      <c r="AO101" s="84">
        <f t="shared" si="71"/>
        <v>0</v>
      </c>
      <c r="AP101" s="84">
        <f t="shared" si="72"/>
        <v>0</v>
      </c>
      <c r="AQ101" s="85">
        <v>0</v>
      </c>
      <c r="AR101" s="86">
        <v>0</v>
      </c>
      <c r="AS101" s="86">
        <v>0</v>
      </c>
      <c r="AT101" s="86">
        <v>0</v>
      </c>
      <c r="AU101" s="86">
        <v>0</v>
      </c>
      <c r="AV101" s="86">
        <v>0</v>
      </c>
      <c r="AW101" s="86">
        <v>0</v>
      </c>
      <c r="AX101" s="86">
        <v>0</v>
      </c>
      <c r="AY101" s="86">
        <v>0</v>
      </c>
      <c r="AZ101" s="86">
        <v>0</v>
      </c>
      <c r="BA101" s="86">
        <v>0</v>
      </c>
      <c r="BB101" s="87">
        <v>0</v>
      </c>
      <c r="BD101" s="81"/>
      <c r="BE101" s="92" t="str">
        <f t="shared" si="90"/>
        <v>Real Property Tax</v>
      </c>
      <c r="BF101" s="83"/>
      <c r="BG101" s="84">
        <f t="shared" si="73"/>
        <v>0</v>
      </c>
      <c r="BH101" s="84">
        <f t="shared" si="74"/>
        <v>0</v>
      </c>
      <c r="BI101" s="85">
        <v>0</v>
      </c>
      <c r="BJ101" s="86">
        <v>0</v>
      </c>
      <c r="BK101" s="86">
        <v>0</v>
      </c>
      <c r="BL101" s="86">
        <v>0</v>
      </c>
      <c r="BM101" s="86">
        <v>0</v>
      </c>
      <c r="BN101" s="86">
        <v>0</v>
      </c>
      <c r="BO101" s="86">
        <v>0</v>
      </c>
      <c r="BP101" s="86">
        <v>0</v>
      </c>
      <c r="BQ101" s="86">
        <v>0</v>
      </c>
      <c r="BR101" s="86">
        <v>0</v>
      </c>
      <c r="BS101" s="86">
        <v>0</v>
      </c>
      <c r="BT101" s="87">
        <v>0</v>
      </c>
      <c r="BV101" s="81"/>
      <c r="BW101" s="92" t="str">
        <f t="shared" si="91"/>
        <v>Real Property Tax</v>
      </c>
      <c r="BX101" s="83"/>
      <c r="BY101" s="84">
        <f t="shared" si="16"/>
        <v>0</v>
      </c>
      <c r="BZ101" s="85">
        <f t="shared" si="75"/>
        <v>0</v>
      </c>
      <c r="CA101" s="86">
        <f t="shared" si="76"/>
        <v>0</v>
      </c>
      <c r="CB101" s="86">
        <f t="shared" si="77"/>
        <v>0</v>
      </c>
      <c r="CC101" s="86">
        <f t="shared" si="78"/>
        <v>0</v>
      </c>
      <c r="CD101" s="84">
        <f t="shared" si="4"/>
        <v>0</v>
      </c>
      <c r="CE101" s="85">
        <f t="shared" si="79"/>
        <v>0</v>
      </c>
      <c r="CF101" s="86">
        <f t="shared" si="80"/>
        <v>0</v>
      </c>
      <c r="CG101" s="86">
        <f t="shared" si="81"/>
        <v>0</v>
      </c>
      <c r="CH101" s="86">
        <f t="shared" si="82"/>
        <v>0</v>
      </c>
      <c r="CI101" s="84">
        <f t="shared" si="5"/>
        <v>0</v>
      </c>
      <c r="CJ101" s="85">
        <f t="shared" si="83"/>
        <v>0</v>
      </c>
      <c r="CK101" s="86">
        <f t="shared" si="84"/>
        <v>0</v>
      </c>
      <c r="CL101" s="86">
        <f t="shared" si="85"/>
        <v>0</v>
      </c>
      <c r="CM101" s="87">
        <f t="shared" si="86"/>
        <v>0</v>
      </c>
      <c r="CO101" s="81"/>
      <c r="CP101" s="92" t="str">
        <f t="shared" si="92"/>
        <v>Real Property Tax</v>
      </c>
      <c r="CQ101" s="83"/>
      <c r="CR101" s="84">
        <f t="shared" si="66"/>
        <v>0</v>
      </c>
      <c r="CS101" s="84">
        <f t="shared" si="66"/>
        <v>0</v>
      </c>
      <c r="CT101" s="85">
        <f t="shared" si="66"/>
        <v>0</v>
      </c>
      <c r="CU101" s="86">
        <f t="shared" si="66"/>
        <v>0</v>
      </c>
      <c r="CV101" s="86">
        <f t="shared" si="66"/>
        <v>0</v>
      </c>
      <c r="CW101" s="86">
        <f t="shared" si="94"/>
        <v>0</v>
      </c>
      <c r="CX101" s="86">
        <f t="shared" si="94"/>
        <v>0</v>
      </c>
      <c r="CY101" s="86">
        <f t="shared" si="94"/>
        <v>0</v>
      </c>
      <c r="CZ101" s="86">
        <f t="shared" si="94"/>
        <v>0</v>
      </c>
      <c r="DA101" s="86">
        <f t="shared" si="94"/>
        <v>0</v>
      </c>
      <c r="DB101" s="86">
        <f t="shared" si="94"/>
        <v>0</v>
      </c>
      <c r="DC101" s="86">
        <f t="shared" si="94"/>
        <v>0</v>
      </c>
      <c r="DD101" s="86">
        <f t="shared" si="94"/>
        <v>0</v>
      </c>
      <c r="DE101" s="87">
        <f t="shared" si="94"/>
        <v>0</v>
      </c>
      <c r="DG101" s="81"/>
      <c r="DH101" s="92" t="str">
        <f t="shared" si="93"/>
        <v>Real Property Tax</v>
      </c>
      <c r="DI101" s="83"/>
      <c r="DJ101" s="88" t="str">
        <f t="shared" si="98"/>
        <v/>
      </c>
      <c r="DK101" s="88" t="str">
        <f t="shared" si="98"/>
        <v/>
      </c>
      <c r="DL101" s="89" t="str">
        <f t="shared" si="98"/>
        <v/>
      </c>
      <c r="DM101" s="90" t="str">
        <f t="shared" si="98"/>
        <v/>
      </c>
      <c r="DN101" s="90" t="str">
        <f t="shared" si="98"/>
        <v/>
      </c>
      <c r="DO101" s="90" t="str">
        <f t="shared" si="98"/>
        <v/>
      </c>
      <c r="DP101" s="90" t="str">
        <f t="shared" si="98"/>
        <v/>
      </c>
      <c r="DQ101" s="90" t="str">
        <f t="shared" si="98"/>
        <v/>
      </c>
      <c r="DR101" s="90" t="str">
        <f t="shared" si="98"/>
        <v/>
      </c>
      <c r="DS101" s="90" t="str">
        <f t="shared" si="98"/>
        <v/>
      </c>
      <c r="DT101" s="90" t="str">
        <f t="shared" si="98"/>
        <v/>
      </c>
      <c r="DU101" s="90" t="str">
        <f t="shared" si="98"/>
        <v/>
      </c>
      <c r="DV101" s="90" t="str">
        <f t="shared" si="98"/>
        <v/>
      </c>
      <c r="DW101" s="91" t="str">
        <f t="shared" si="98"/>
        <v/>
      </c>
      <c r="DY101" s="180">
        <f t="shared" si="95"/>
        <v>1</v>
      </c>
      <c r="DZ101" s="180" t="str">
        <f t="shared" si="96"/>
        <v>Real Property Tax</v>
      </c>
      <c r="EA101" s="181">
        <f t="shared" si="97"/>
        <v>0</v>
      </c>
    </row>
    <row r="102" spans="2:131" ht="11.85" customHeight="1" x14ac:dyDescent="0.15">
      <c r="B102" s="81"/>
      <c r="C102" s="92" t="s">
        <v>169</v>
      </c>
      <c r="D102" s="83"/>
      <c r="E102" s="84">
        <f t="shared" si="67"/>
        <v>0</v>
      </c>
      <c r="F102" s="84">
        <f t="shared" si="68"/>
        <v>0</v>
      </c>
      <c r="G102" s="85">
        <v>0</v>
      </c>
      <c r="H102" s="86">
        <v>0</v>
      </c>
      <c r="I102" s="86">
        <v>0</v>
      </c>
      <c r="J102" s="86"/>
      <c r="K102" s="86"/>
      <c r="L102" s="86"/>
      <c r="M102" s="86"/>
      <c r="N102" s="86"/>
      <c r="O102" s="86"/>
      <c r="P102" s="86"/>
      <c r="Q102" s="86"/>
      <c r="R102" s="87"/>
      <c r="T102" s="81"/>
      <c r="U102" s="92" t="str">
        <f t="shared" si="88"/>
        <v>Reservations</v>
      </c>
      <c r="V102" s="83"/>
      <c r="W102" s="84">
        <f t="shared" si="69"/>
        <v>0</v>
      </c>
      <c r="X102" s="84">
        <f t="shared" si="70"/>
        <v>0</v>
      </c>
      <c r="Y102" s="85">
        <v>0</v>
      </c>
      <c r="Z102" s="86">
        <v>0</v>
      </c>
      <c r="AA102" s="86">
        <v>0</v>
      </c>
      <c r="AB102" s="86">
        <v>0</v>
      </c>
      <c r="AC102" s="86">
        <v>0</v>
      </c>
      <c r="AD102" s="86">
        <v>0</v>
      </c>
      <c r="AE102" s="86">
        <v>0</v>
      </c>
      <c r="AF102" s="86">
        <v>0</v>
      </c>
      <c r="AG102" s="86">
        <v>0</v>
      </c>
      <c r="AH102" s="86">
        <v>0</v>
      </c>
      <c r="AI102" s="86">
        <v>0</v>
      </c>
      <c r="AJ102" s="87">
        <v>0</v>
      </c>
      <c r="AL102" s="81"/>
      <c r="AM102" s="92" t="str">
        <f t="shared" si="89"/>
        <v>Reservations</v>
      </c>
      <c r="AN102" s="83"/>
      <c r="AO102" s="84">
        <f t="shared" si="71"/>
        <v>0</v>
      </c>
      <c r="AP102" s="84">
        <f t="shared" si="72"/>
        <v>0</v>
      </c>
      <c r="AQ102" s="85">
        <v>0</v>
      </c>
      <c r="AR102" s="86">
        <v>0</v>
      </c>
      <c r="AS102" s="86">
        <v>0</v>
      </c>
      <c r="AT102" s="86">
        <v>0</v>
      </c>
      <c r="AU102" s="86">
        <v>0</v>
      </c>
      <c r="AV102" s="86">
        <v>0</v>
      </c>
      <c r="AW102" s="86">
        <v>0</v>
      </c>
      <c r="AX102" s="86">
        <v>0</v>
      </c>
      <c r="AY102" s="86">
        <v>0</v>
      </c>
      <c r="AZ102" s="86">
        <v>0</v>
      </c>
      <c r="BA102" s="86">
        <v>0</v>
      </c>
      <c r="BB102" s="87">
        <v>0</v>
      </c>
      <c r="BD102" s="81"/>
      <c r="BE102" s="92" t="str">
        <f t="shared" si="90"/>
        <v>Reservations</v>
      </c>
      <c r="BF102" s="83"/>
      <c r="BG102" s="84">
        <f t="shared" si="73"/>
        <v>0</v>
      </c>
      <c r="BH102" s="84">
        <f t="shared" si="74"/>
        <v>0</v>
      </c>
      <c r="BI102" s="85">
        <v>0</v>
      </c>
      <c r="BJ102" s="86">
        <v>0</v>
      </c>
      <c r="BK102" s="86">
        <v>0</v>
      </c>
      <c r="BL102" s="86">
        <v>0</v>
      </c>
      <c r="BM102" s="86">
        <v>0</v>
      </c>
      <c r="BN102" s="86">
        <v>0</v>
      </c>
      <c r="BO102" s="86">
        <v>0</v>
      </c>
      <c r="BP102" s="86">
        <v>0</v>
      </c>
      <c r="BQ102" s="86">
        <v>0</v>
      </c>
      <c r="BR102" s="86">
        <v>0</v>
      </c>
      <c r="BS102" s="86">
        <v>0</v>
      </c>
      <c r="BT102" s="87">
        <v>0</v>
      </c>
      <c r="BV102" s="81"/>
      <c r="BW102" s="92" t="str">
        <f t="shared" si="91"/>
        <v>Reservations</v>
      </c>
      <c r="BX102" s="83"/>
      <c r="BY102" s="84">
        <f t="shared" si="16"/>
        <v>0</v>
      </c>
      <c r="BZ102" s="85">
        <f t="shared" si="75"/>
        <v>0</v>
      </c>
      <c r="CA102" s="86">
        <f t="shared" si="76"/>
        <v>0</v>
      </c>
      <c r="CB102" s="86">
        <f t="shared" si="77"/>
        <v>0</v>
      </c>
      <c r="CC102" s="86">
        <f t="shared" si="78"/>
        <v>0</v>
      </c>
      <c r="CD102" s="84">
        <f t="shared" si="4"/>
        <v>0</v>
      </c>
      <c r="CE102" s="85">
        <f t="shared" si="79"/>
        <v>0</v>
      </c>
      <c r="CF102" s="86">
        <f t="shared" si="80"/>
        <v>0</v>
      </c>
      <c r="CG102" s="86">
        <f t="shared" si="81"/>
        <v>0</v>
      </c>
      <c r="CH102" s="86">
        <f t="shared" si="82"/>
        <v>0</v>
      </c>
      <c r="CI102" s="84">
        <f t="shared" si="5"/>
        <v>0</v>
      </c>
      <c r="CJ102" s="85">
        <f t="shared" si="83"/>
        <v>0</v>
      </c>
      <c r="CK102" s="86">
        <f t="shared" si="84"/>
        <v>0</v>
      </c>
      <c r="CL102" s="86">
        <f t="shared" si="85"/>
        <v>0</v>
      </c>
      <c r="CM102" s="87">
        <f t="shared" si="86"/>
        <v>0</v>
      </c>
      <c r="CO102" s="81"/>
      <c r="CP102" s="92" t="str">
        <f t="shared" si="92"/>
        <v>Reservations</v>
      </c>
      <c r="CQ102" s="83"/>
      <c r="CR102" s="84">
        <f t="shared" si="66"/>
        <v>0</v>
      </c>
      <c r="CS102" s="84">
        <f t="shared" si="66"/>
        <v>0</v>
      </c>
      <c r="CT102" s="85">
        <f t="shared" si="66"/>
        <v>0</v>
      </c>
      <c r="CU102" s="86">
        <f t="shared" si="66"/>
        <v>0</v>
      </c>
      <c r="CV102" s="86">
        <f t="shared" si="66"/>
        <v>0</v>
      </c>
      <c r="CW102" s="86">
        <f t="shared" si="94"/>
        <v>0</v>
      </c>
      <c r="CX102" s="86">
        <f t="shared" si="94"/>
        <v>0</v>
      </c>
      <c r="CY102" s="86">
        <f t="shared" si="94"/>
        <v>0</v>
      </c>
      <c r="CZ102" s="86">
        <f t="shared" si="94"/>
        <v>0</v>
      </c>
      <c r="DA102" s="86">
        <f t="shared" si="94"/>
        <v>0</v>
      </c>
      <c r="DB102" s="86">
        <f t="shared" si="94"/>
        <v>0</v>
      </c>
      <c r="DC102" s="86">
        <f t="shared" si="94"/>
        <v>0</v>
      </c>
      <c r="DD102" s="86">
        <f t="shared" si="94"/>
        <v>0</v>
      </c>
      <c r="DE102" s="87">
        <f t="shared" si="94"/>
        <v>0</v>
      </c>
      <c r="DG102" s="81"/>
      <c r="DH102" s="92" t="str">
        <f t="shared" si="93"/>
        <v>Reservations</v>
      </c>
      <c r="DI102" s="83"/>
      <c r="DJ102" s="88" t="str">
        <f t="shared" si="98"/>
        <v/>
      </c>
      <c r="DK102" s="88" t="str">
        <f t="shared" si="98"/>
        <v/>
      </c>
      <c r="DL102" s="89" t="str">
        <f t="shared" si="98"/>
        <v/>
      </c>
      <c r="DM102" s="90" t="str">
        <f t="shared" si="98"/>
        <v/>
      </c>
      <c r="DN102" s="90" t="str">
        <f t="shared" si="98"/>
        <v/>
      </c>
      <c r="DO102" s="90" t="str">
        <f t="shared" si="98"/>
        <v/>
      </c>
      <c r="DP102" s="90" t="str">
        <f t="shared" si="98"/>
        <v/>
      </c>
      <c r="DQ102" s="90" t="str">
        <f t="shared" si="98"/>
        <v/>
      </c>
      <c r="DR102" s="90" t="str">
        <f t="shared" si="98"/>
        <v/>
      </c>
      <c r="DS102" s="90" t="str">
        <f t="shared" si="98"/>
        <v/>
      </c>
      <c r="DT102" s="90" t="str">
        <f t="shared" si="98"/>
        <v/>
      </c>
      <c r="DU102" s="90" t="str">
        <f t="shared" si="98"/>
        <v/>
      </c>
      <c r="DV102" s="90" t="str">
        <f t="shared" si="98"/>
        <v/>
      </c>
      <c r="DW102" s="91" t="str">
        <f t="shared" si="98"/>
        <v/>
      </c>
      <c r="DY102" s="180">
        <f t="shared" si="95"/>
        <v>1</v>
      </c>
      <c r="DZ102" s="180" t="str">
        <f t="shared" si="96"/>
        <v>Reservations</v>
      </c>
      <c r="EA102" s="181">
        <f t="shared" si="97"/>
        <v>0</v>
      </c>
    </row>
    <row r="103" spans="2:131" ht="11.85" customHeight="1" x14ac:dyDescent="0.15">
      <c r="B103" s="81"/>
      <c r="C103" s="92" t="s">
        <v>170</v>
      </c>
      <c r="D103" s="83"/>
      <c r="E103" s="84">
        <f t="shared" si="67"/>
        <v>0</v>
      </c>
      <c r="F103" s="84">
        <f t="shared" si="68"/>
        <v>0</v>
      </c>
      <c r="G103" s="85">
        <v>0</v>
      </c>
      <c r="H103" s="86">
        <v>0</v>
      </c>
      <c r="I103" s="86">
        <v>0</v>
      </c>
      <c r="J103" s="86"/>
      <c r="K103" s="86"/>
      <c r="L103" s="86"/>
      <c r="M103" s="86"/>
      <c r="N103" s="86"/>
      <c r="O103" s="86"/>
      <c r="P103" s="86"/>
      <c r="Q103" s="86"/>
      <c r="R103" s="87"/>
      <c r="T103" s="81"/>
      <c r="U103" s="92" t="str">
        <f t="shared" si="88"/>
        <v>Security</v>
      </c>
      <c r="V103" s="83"/>
      <c r="W103" s="84">
        <f t="shared" si="69"/>
        <v>0</v>
      </c>
      <c r="X103" s="84">
        <f t="shared" si="70"/>
        <v>0</v>
      </c>
      <c r="Y103" s="85">
        <v>0</v>
      </c>
      <c r="Z103" s="86">
        <v>0</v>
      </c>
      <c r="AA103" s="86">
        <v>0</v>
      </c>
      <c r="AB103" s="86">
        <v>0</v>
      </c>
      <c r="AC103" s="86">
        <v>0</v>
      </c>
      <c r="AD103" s="86">
        <v>0</v>
      </c>
      <c r="AE103" s="86">
        <v>0</v>
      </c>
      <c r="AF103" s="86">
        <v>0</v>
      </c>
      <c r="AG103" s="86">
        <v>0</v>
      </c>
      <c r="AH103" s="86">
        <v>0</v>
      </c>
      <c r="AI103" s="86">
        <v>0</v>
      </c>
      <c r="AJ103" s="87">
        <v>0</v>
      </c>
      <c r="AL103" s="81"/>
      <c r="AM103" s="92" t="str">
        <f t="shared" si="89"/>
        <v>Security</v>
      </c>
      <c r="AN103" s="83"/>
      <c r="AO103" s="84">
        <f t="shared" si="71"/>
        <v>0</v>
      </c>
      <c r="AP103" s="84">
        <f t="shared" si="72"/>
        <v>0</v>
      </c>
      <c r="AQ103" s="85">
        <v>0</v>
      </c>
      <c r="AR103" s="86">
        <v>0</v>
      </c>
      <c r="AS103" s="86">
        <v>0</v>
      </c>
      <c r="AT103" s="86">
        <v>0</v>
      </c>
      <c r="AU103" s="86">
        <v>0</v>
      </c>
      <c r="AV103" s="86">
        <v>0</v>
      </c>
      <c r="AW103" s="86">
        <v>0</v>
      </c>
      <c r="AX103" s="86">
        <v>0</v>
      </c>
      <c r="AY103" s="86">
        <v>0</v>
      </c>
      <c r="AZ103" s="86">
        <v>0</v>
      </c>
      <c r="BA103" s="86">
        <v>0</v>
      </c>
      <c r="BB103" s="87">
        <v>0</v>
      </c>
      <c r="BD103" s="81"/>
      <c r="BE103" s="92" t="str">
        <f t="shared" si="90"/>
        <v>Security</v>
      </c>
      <c r="BF103" s="83"/>
      <c r="BG103" s="84">
        <f t="shared" si="73"/>
        <v>0</v>
      </c>
      <c r="BH103" s="84">
        <f t="shared" si="74"/>
        <v>0</v>
      </c>
      <c r="BI103" s="85">
        <v>0</v>
      </c>
      <c r="BJ103" s="86">
        <v>0</v>
      </c>
      <c r="BK103" s="86">
        <v>0</v>
      </c>
      <c r="BL103" s="86">
        <v>0</v>
      </c>
      <c r="BM103" s="86">
        <v>0</v>
      </c>
      <c r="BN103" s="86">
        <v>0</v>
      </c>
      <c r="BO103" s="86">
        <v>0</v>
      </c>
      <c r="BP103" s="86">
        <v>0</v>
      </c>
      <c r="BQ103" s="86">
        <v>0</v>
      </c>
      <c r="BR103" s="86">
        <v>0</v>
      </c>
      <c r="BS103" s="86">
        <v>0</v>
      </c>
      <c r="BT103" s="87">
        <v>0</v>
      </c>
      <c r="BV103" s="81"/>
      <c r="BW103" s="92" t="str">
        <f t="shared" si="91"/>
        <v>Security</v>
      </c>
      <c r="BX103" s="83"/>
      <c r="BY103" s="84">
        <f t="shared" si="16"/>
        <v>0</v>
      </c>
      <c r="BZ103" s="85">
        <f t="shared" si="75"/>
        <v>0</v>
      </c>
      <c r="CA103" s="86">
        <f t="shared" si="76"/>
        <v>0</v>
      </c>
      <c r="CB103" s="86">
        <f t="shared" si="77"/>
        <v>0</v>
      </c>
      <c r="CC103" s="86">
        <f t="shared" si="78"/>
        <v>0</v>
      </c>
      <c r="CD103" s="84">
        <f t="shared" si="4"/>
        <v>0</v>
      </c>
      <c r="CE103" s="85">
        <f t="shared" si="79"/>
        <v>0</v>
      </c>
      <c r="CF103" s="86">
        <f t="shared" si="80"/>
        <v>0</v>
      </c>
      <c r="CG103" s="86">
        <f t="shared" si="81"/>
        <v>0</v>
      </c>
      <c r="CH103" s="86">
        <f t="shared" si="82"/>
        <v>0</v>
      </c>
      <c r="CI103" s="84">
        <f t="shared" si="5"/>
        <v>0</v>
      </c>
      <c r="CJ103" s="85">
        <f t="shared" si="83"/>
        <v>0</v>
      </c>
      <c r="CK103" s="86">
        <f t="shared" si="84"/>
        <v>0</v>
      </c>
      <c r="CL103" s="86">
        <f t="shared" si="85"/>
        <v>0</v>
      </c>
      <c r="CM103" s="87">
        <f t="shared" si="86"/>
        <v>0</v>
      </c>
      <c r="CO103" s="81"/>
      <c r="CP103" s="92" t="str">
        <f t="shared" si="92"/>
        <v>Security</v>
      </c>
      <c r="CQ103" s="83"/>
      <c r="CR103" s="84">
        <f t="shared" si="66"/>
        <v>0</v>
      </c>
      <c r="CS103" s="84">
        <f t="shared" si="66"/>
        <v>0</v>
      </c>
      <c r="CT103" s="85">
        <f t="shared" si="66"/>
        <v>0</v>
      </c>
      <c r="CU103" s="86">
        <f t="shared" si="66"/>
        <v>0</v>
      </c>
      <c r="CV103" s="86">
        <f t="shared" si="66"/>
        <v>0</v>
      </c>
      <c r="CW103" s="86">
        <f t="shared" si="94"/>
        <v>0</v>
      </c>
      <c r="CX103" s="86">
        <f t="shared" si="94"/>
        <v>0</v>
      </c>
      <c r="CY103" s="86">
        <f t="shared" si="94"/>
        <v>0</v>
      </c>
      <c r="CZ103" s="86">
        <f t="shared" si="94"/>
        <v>0</v>
      </c>
      <c r="DA103" s="86">
        <f t="shared" si="94"/>
        <v>0</v>
      </c>
      <c r="DB103" s="86">
        <f t="shared" si="94"/>
        <v>0</v>
      </c>
      <c r="DC103" s="86">
        <f t="shared" si="94"/>
        <v>0</v>
      </c>
      <c r="DD103" s="86">
        <f t="shared" si="94"/>
        <v>0</v>
      </c>
      <c r="DE103" s="87">
        <f t="shared" si="94"/>
        <v>0</v>
      </c>
      <c r="DG103" s="81"/>
      <c r="DH103" s="92" t="str">
        <f t="shared" si="93"/>
        <v>Security</v>
      </c>
      <c r="DI103" s="83"/>
      <c r="DJ103" s="88" t="str">
        <f t="shared" si="98"/>
        <v/>
      </c>
      <c r="DK103" s="88" t="str">
        <f t="shared" si="98"/>
        <v/>
      </c>
      <c r="DL103" s="89" t="str">
        <f t="shared" si="98"/>
        <v/>
      </c>
      <c r="DM103" s="90" t="str">
        <f t="shared" si="98"/>
        <v/>
      </c>
      <c r="DN103" s="90" t="str">
        <f t="shared" si="98"/>
        <v/>
      </c>
      <c r="DO103" s="90" t="str">
        <f t="shared" si="98"/>
        <v/>
      </c>
      <c r="DP103" s="90" t="str">
        <f t="shared" si="98"/>
        <v/>
      </c>
      <c r="DQ103" s="90" t="str">
        <f t="shared" si="98"/>
        <v/>
      </c>
      <c r="DR103" s="90" t="str">
        <f t="shared" si="98"/>
        <v/>
      </c>
      <c r="DS103" s="90" t="str">
        <f t="shared" si="98"/>
        <v/>
      </c>
      <c r="DT103" s="90" t="str">
        <f t="shared" si="98"/>
        <v/>
      </c>
      <c r="DU103" s="90" t="str">
        <f t="shared" si="98"/>
        <v/>
      </c>
      <c r="DV103" s="90" t="str">
        <f t="shared" si="98"/>
        <v/>
      </c>
      <c r="DW103" s="91" t="str">
        <f t="shared" si="98"/>
        <v/>
      </c>
      <c r="DY103" s="180">
        <f t="shared" si="95"/>
        <v>1</v>
      </c>
      <c r="DZ103" s="180" t="str">
        <f t="shared" si="96"/>
        <v>Security</v>
      </c>
      <c r="EA103" s="181">
        <f t="shared" si="97"/>
        <v>0</v>
      </c>
    </row>
    <row r="104" spans="2:131" ht="11.85" customHeight="1" x14ac:dyDescent="0.15">
      <c r="B104" s="81"/>
      <c r="C104" s="92" t="s">
        <v>171</v>
      </c>
      <c r="D104" s="83"/>
      <c r="E104" s="84">
        <f t="shared" si="67"/>
        <v>0</v>
      </c>
      <c r="F104" s="84">
        <f t="shared" si="68"/>
        <v>0</v>
      </c>
      <c r="G104" s="85">
        <v>0</v>
      </c>
      <c r="H104" s="86">
        <v>0</v>
      </c>
      <c r="I104" s="86">
        <v>0</v>
      </c>
      <c r="J104" s="86"/>
      <c r="K104" s="86"/>
      <c r="L104" s="86"/>
      <c r="M104" s="86"/>
      <c r="N104" s="86"/>
      <c r="O104" s="86"/>
      <c r="P104" s="86"/>
      <c r="Q104" s="86"/>
      <c r="R104" s="87"/>
      <c r="T104" s="81"/>
      <c r="U104" s="92" t="str">
        <f t="shared" si="88"/>
        <v>Signs &amp; Poster</v>
      </c>
      <c r="V104" s="83"/>
      <c r="W104" s="84">
        <f t="shared" si="69"/>
        <v>0</v>
      </c>
      <c r="X104" s="84">
        <f t="shared" si="70"/>
        <v>0</v>
      </c>
      <c r="Y104" s="85">
        <v>0</v>
      </c>
      <c r="Z104" s="86">
        <v>0</v>
      </c>
      <c r="AA104" s="86">
        <v>0</v>
      </c>
      <c r="AB104" s="86">
        <v>0</v>
      </c>
      <c r="AC104" s="86">
        <v>0</v>
      </c>
      <c r="AD104" s="86">
        <v>0</v>
      </c>
      <c r="AE104" s="86">
        <v>0</v>
      </c>
      <c r="AF104" s="86">
        <v>0</v>
      </c>
      <c r="AG104" s="86">
        <v>0</v>
      </c>
      <c r="AH104" s="86">
        <v>0</v>
      </c>
      <c r="AI104" s="86">
        <v>0</v>
      </c>
      <c r="AJ104" s="87">
        <v>0</v>
      </c>
      <c r="AL104" s="81"/>
      <c r="AM104" s="92" t="str">
        <f t="shared" si="89"/>
        <v>Signs &amp; Poster</v>
      </c>
      <c r="AN104" s="83"/>
      <c r="AO104" s="84">
        <f t="shared" si="71"/>
        <v>0</v>
      </c>
      <c r="AP104" s="84">
        <f t="shared" si="72"/>
        <v>0</v>
      </c>
      <c r="AQ104" s="85">
        <v>0</v>
      </c>
      <c r="AR104" s="86">
        <v>0</v>
      </c>
      <c r="AS104" s="86">
        <v>0</v>
      </c>
      <c r="AT104" s="86">
        <v>0</v>
      </c>
      <c r="AU104" s="86">
        <v>0</v>
      </c>
      <c r="AV104" s="86">
        <v>0</v>
      </c>
      <c r="AW104" s="86">
        <v>0</v>
      </c>
      <c r="AX104" s="86">
        <v>0</v>
      </c>
      <c r="AY104" s="86">
        <v>0</v>
      </c>
      <c r="AZ104" s="86">
        <v>0</v>
      </c>
      <c r="BA104" s="86">
        <v>0</v>
      </c>
      <c r="BB104" s="87">
        <v>0</v>
      </c>
      <c r="BD104" s="81"/>
      <c r="BE104" s="92" t="str">
        <f t="shared" si="90"/>
        <v>Signs &amp; Poster</v>
      </c>
      <c r="BF104" s="83"/>
      <c r="BG104" s="84">
        <f t="shared" si="73"/>
        <v>0</v>
      </c>
      <c r="BH104" s="84">
        <f t="shared" si="74"/>
        <v>0</v>
      </c>
      <c r="BI104" s="85">
        <v>0</v>
      </c>
      <c r="BJ104" s="86">
        <v>0</v>
      </c>
      <c r="BK104" s="86">
        <v>0</v>
      </c>
      <c r="BL104" s="86">
        <v>0</v>
      </c>
      <c r="BM104" s="86">
        <v>0</v>
      </c>
      <c r="BN104" s="86">
        <v>0</v>
      </c>
      <c r="BO104" s="86">
        <v>0</v>
      </c>
      <c r="BP104" s="86">
        <v>0</v>
      </c>
      <c r="BQ104" s="86">
        <v>0</v>
      </c>
      <c r="BR104" s="86">
        <v>0</v>
      </c>
      <c r="BS104" s="86">
        <v>0</v>
      </c>
      <c r="BT104" s="87">
        <v>0</v>
      </c>
      <c r="BV104" s="81"/>
      <c r="BW104" s="92" t="str">
        <f t="shared" si="91"/>
        <v>Signs &amp; Poster</v>
      </c>
      <c r="BX104" s="83"/>
      <c r="BY104" s="84">
        <f t="shared" si="16"/>
        <v>0</v>
      </c>
      <c r="BZ104" s="85">
        <f t="shared" si="75"/>
        <v>0</v>
      </c>
      <c r="CA104" s="86">
        <f t="shared" si="76"/>
        <v>0</v>
      </c>
      <c r="CB104" s="86">
        <f t="shared" si="77"/>
        <v>0</v>
      </c>
      <c r="CC104" s="86">
        <f t="shared" si="78"/>
        <v>0</v>
      </c>
      <c r="CD104" s="84">
        <f t="shared" si="4"/>
        <v>0</v>
      </c>
      <c r="CE104" s="85">
        <f t="shared" si="79"/>
        <v>0</v>
      </c>
      <c r="CF104" s="86">
        <f t="shared" si="80"/>
        <v>0</v>
      </c>
      <c r="CG104" s="86">
        <f t="shared" si="81"/>
        <v>0</v>
      </c>
      <c r="CH104" s="86">
        <f t="shared" si="82"/>
        <v>0</v>
      </c>
      <c r="CI104" s="84">
        <f t="shared" si="5"/>
        <v>0</v>
      </c>
      <c r="CJ104" s="85">
        <f t="shared" si="83"/>
        <v>0</v>
      </c>
      <c r="CK104" s="86">
        <f t="shared" si="84"/>
        <v>0</v>
      </c>
      <c r="CL104" s="86">
        <f t="shared" si="85"/>
        <v>0</v>
      </c>
      <c r="CM104" s="87">
        <f t="shared" si="86"/>
        <v>0</v>
      </c>
      <c r="CO104" s="81"/>
      <c r="CP104" s="92" t="str">
        <f t="shared" si="92"/>
        <v>Signs &amp; Poster</v>
      </c>
      <c r="CQ104" s="83"/>
      <c r="CR104" s="84">
        <f t="shared" si="66"/>
        <v>0</v>
      </c>
      <c r="CS104" s="84">
        <f t="shared" si="66"/>
        <v>0</v>
      </c>
      <c r="CT104" s="85">
        <f t="shared" si="66"/>
        <v>0</v>
      </c>
      <c r="CU104" s="86">
        <f t="shared" si="66"/>
        <v>0</v>
      </c>
      <c r="CV104" s="86">
        <f t="shared" si="66"/>
        <v>0</v>
      </c>
      <c r="CW104" s="86">
        <f t="shared" si="94"/>
        <v>0</v>
      </c>
      <c r="CX104" s="86">
        <f t="shared" si="94"/>
        <v>0</v>
      </c>
      <c r="CY104" s="86">
        <f t="shared" si="94"/>
        <v>0</v>
      </c>
      <c r="CZ104" s="86">
        <f t="shared" si="94"/>
        <v>0</v>
      </c>
      <c r="DA104" s="86">
        <f t="shared" si="94"/>
        <v>0</v>
      </c>
      <c r="DB104" s="86">
        <f t="shared" si="94"/>
        <v>0</v>
      </c>
      <c r="DC104" s="86">
        <f t="shared" si="94"/>
        <v>0</v>
      </c>
      <c r="DD104" s="86">
        <f t="shared" si="94"/>
        <v>0</v>
      </c>
      <c r="DE104" s="87">
        <f t="shared" si="94"/>
        <v>0</v>
      </c>
      <c r="DG104" s="81"/>
      <c r="DH104" s="92" t="str">
        <f t="shared" si="93"/>
        <v>Signs &amp; Poster</v>
      </c>
      <c r="DI104" s="83"/>
      <c r="DJ104" s="88" t="str">
        <f t="shared" si="98"/>
        <v/>
      </c>
      <c r="DK104" s="88" t="str">
        <f t="shared" si="98"/>
        <v/>
      </c>
      <c r="DL104" s="89" t="str">
        <f t="shared" si="98"/>
        <v/>
      </c>
      <c r="DM104" s="90" t="str">
        <f t="shared" si="98"/>
        <v/>
      </c>
      <c r="DN104" s="90" t="str">
        <f t="shared" si="98"/>
        <v/>
      </c>
      <c r="DO104" s="90" t="str">
        <f t="shared" si="98"/>
        <v/>
      </c>
      <c r="DP104" s="90" t="str">
        <f t="shared" si="98"/>
        <v/>
      </c>
      <c r="DQ104" s="90" t="str">
        <f t="shared" si="98"/>
        <v/>
      </c>
      <c r="DR104" s="90" t="str">
        <f t="shared" si="98"/>
        <v/>
      </c>
      <c r="DS104" s="90" t="str">
        <f t="shared" si="98"/>
        <v/>
      </c>
      <c r="DT104" s="90" t="str">
        <f t="shared" si="98"/>
        <v/>
      </c>
      <c r="DU104" s="90" t="str">
        <f t="shared" si="98"/>
        <v/>
      </c>
      <c r="DV104" s="90" t="str">
        <f t="shared" si="98"/>
        <v/>
      </c>
      <c r="DW104" s="91" t="str">
        <f t="shared" si="98"/>
        <v/>
      </c>
      <c r="DY104" s="180">
        <f t="shared" si="95"/>
        <v>1</v>
      </c>
      <c r="DZ104" s="180" t="str">
        <f t="shared" si="96"/>
        <v>Signs &amp; Poster</v>
      </c>
      <c r="EA104" s="181">
        <f t="shared" si="97"/>
        <v>0</v>
      </c>
    </row>
    <row r="105" spans="2:131" ht="11.85" customHeight="1" x14ac:dyDescent="0.15">
      <c r="B105" s="81"/>
      <c r="C105" s="92" t="s">
        <v>172</v>
      </c>
      <c r="D105" s="83"/>
      <c r="E105" s="84">
        <f t="shared" si="67"/>
        <v>0</v>
      </c>
      <c r="F105" s="84">
        <f t="shared" si="68"/>
        <v>0</v>
      </c>
      <c r="G105" s="85">
        <v>0</v>
      </c>
      <c r="H105" s="86">
        <v>0</v>
      </c>
      <c r="I105" s="86">
        <v>0</v>
      </c>
      <c r="J105" s="86"/>
      <c r="K105" s="86"/>
      <c r="L105" s="86"/>
      <c r="M105" s="86"/>
      <c r="N105" s="86"/>
      <c r="O105" s="86"/>
      <c r="P105" s="86"/>
      <c r="Q105" s="86"/>
      <c r="R105" s="87"/>
      <c r="T105" s="81"/>
      <c r="U105" s="92" t="str">
        <f t="shared" si="88"/>
        <v>Silverware</v>
      </c>
      <c r="V105" s="83"/>
      <c r="W105" s="84">
        <f t="shared" si="69"/>
        <v>0</v>
      </c>
      <c r="X105" s="84">
        <f t="shared" si="70"/>
        <v>0</v>
      </c>
      <c r="Y105" s="85">
        <v>0</v>
      </c>
      <c r="Z105" s="86">
        <v>0</v>
      </c>
      <c r="AA105" s="86">
        <v>0</v>
      </c>
      <c r="AB105" s="86">
        <v>0</v>
      </c>
      <c r="AC105" s="86">
        <v>0</v>
      </c>
      <c r="AD105" s="86">
        <v>0</v>
      </c>
      <c r="AE105" s="86">
        <v>0</v>
      </c>
      <c r="AF105" s="86">
        <v>0</v>
      </c>
      <c r="AG105" s="86">
        <v>0</v>
      </c>
      <c r="AH105" s="86">
        <v>0</v>
      </c>
      <c r="AI105" s="86">
        <v>0</v>
      </c>
      <c r="AJ105" s="87">
        <v>0</v>
      </c>
      <c r="AL105" s="81"/>
      <c r="AM105" s="92" t="str">
        <f t="shared" si="89"/>
        <v>Silverware</v>
      </c>
      <c r="AN105" s="83"/>
      <c r="AO105" s="84">
        <f t="shared" si="71"/>
        <v>0</v>
      </c>
      <c r="AP105" s="84">
        <f t="shared" si="72"/>
        <v>0</v>
      </c>
      <c r="AQ105" s="85">
        <v>0</v>
      </c>
      <c r="AR105" s="86">
        <v>0</v>
      </c>
      <c r="AS105" s="86">
        <v>0</v>
      </c>
      <c r="AT105" s="86">
        <v>0</v>
      </c>
      <c r="AU105" s="86">
        <v>0</v>
      </c>
      <c r="AV105" s="86">
        <v>0</v>
      </c>
      <c r="AW105" s="86">
        <v>0</v>
      </c>
      <c r="AX105" s="86">
        <v>0</v>
      </c>
      <c r="AY105" s="86">
        <v>0</v>
      </c>
      <c r="AZ105" s="86">
        <v>0</v>
      </c>
      <c r="BA105" s="86">
        <v>0</v>
      </c>
      <c r="BB105" s="87">
        <v>0</v>
      </c>
      <c r="BD105" s="81"/>
      <c r="BE105" s="92" t="str">
        <f t="shared" si="90"/>
        <v>Silverware</v>
      </c>
      <c r="BF105" s="83"/>
      <c r="BG105" s="84">
        <f t="shared" si="73"/>
        <v>0</v>
      </c>
      <c r="BH105" s="84">
        <f t="shared" si="74"/>
        <v>0</v>
      </c>
      <c r="BI105" s="85">
        <v>0</v>
      </c>
      <c r="BJ105" s="86">
        <v>0</v>
      </c>
      <c r="BK105" s="86">
        <v>0</v>
      </c>
      <c r="BL105" s="86">
        <v>0</v>
      </c>
      <c r="BM105" s="86">
        <v>0</v>
      </c>
      <c r="BN105" s="86">
        <v>0</v>
      </c>
      <c r="BO105" s="86">
        <v>0</v>
      </c>
      <c r="BP105" s="86">
        <v>0</v>
      </c>
      <c r="BQ105" s="86">
        <v>0</v>
      </c>
      <c r="BR105" s="86">
        <v>0</v>
      </c>
      <c r="BS105" s="86">
        <v>0</v>
      </c>
      <c r="BT105" s="87">
        <v>0</v>
      </c>
      <c r="BV105" s="81"/>
      <c r="BW105" s="92" t="str">
        <f t="shared" si="91"/>
        <v>Silverware</v>
      </c>
      <c r="BX105" s="83"/>
      <c r="BY105" s="84">
        <f t="shared" si="16"/>
        <v>0</v>
      </c>
      <c r="BZ105" s="85">
        <f t="shared" si="75"/>
        <v>0</v>
      </c>
      <c r="CA105" s="86">
        <f t="shared" si="76"/>
        <v>0</v>
      </c>
      <c r="CB105" s="86">
        <f t="shared" si="77"/>
        <v>0</v>
      </c>
      <c r="CC105" s="86">
        <f t="shared" si="78"/>
        <v>0</v>
      </c>
      <c r="CD105" s="84">
        <f t="shared" si="4"/>
        <v>0</v>
      </c>
      <c r="CE105" s="85">
        <f t="shared" si="79"/>
        <v>0</v>
      </c>
      <c r="CF105" s="86">
        <f t="shared" si="80"/>
        <v>0</v>
      </c>
      <c r="CG105" s="86">
        <f t="shared" si="81"/>
        <v>0</v>
      </c>
      <c r="CH105" s="86">
        <f t="shared" si="82"/>
        <v>0</v>
      </c>
      <c r="CI105" s="84">
        <f t="shared" si="5"/>
        <v>0</v>
      </c>
      <c r="CJ105" s="85">
        <f t="shared" si="83"/>
        <v>0</v>
      </c>
      <c r="CK105" s="86">
        <f t="shared" si="84"/>
        <v>0</v>
      </c>
      <c r="CL105" s="86">
        <f t="shared" si="85"/>
        <v>0</v>
      </c>
      <c r="CM105" s="87">
        <f t="shared" si="86"/>
        <v>0</v>
      </c>
      <c r="CO105" s="81"/>
      <c r="CP105" s="92" t="str">
        <f t="shared" si="92"/>
        <v>Silverware</v>
      </c>
      <c r="CQ105" s="83"/>
      <c r="CR105" s="84">
        <f t="shared" si="66"/>
        <v>0</v>
      </c>
      <c r="CS105" s="84">
        <f t="shared" si="66"/>
        <v>0</v>
      </c>
      <c r="CT105" s="85">
        <f t="shared" si="66"/>
        <v>0</v>
      </c>
      <c r="CU105" s="86">
        <f t="shared" si="66"/>
        <v>0</v>
      </c>
      <c r="CV105" s="86">
        <f t="shared" si="66"/>
        <v>0</v>
      </c>
      <c r="CW105" s="86">
        <f t="shared" si="94"/>
        <v>0</v>
      </c>
      <c r="CX105" s="86">
        <f t="shared" si="94"/>
        <v>0</v>
      </c>
      <c r="CY105" s="86">
        <f t="shared" si="94"/>
        <v>0</v>
      </c>
      <c r="CZ105" s="86">
        <f t="shared" si="94"/>
        <v>0</v>
      </c>
      <c r="DA105" s="86">
        <f t="shared" si="94"/>
        <v>0</v>
      </c>
      <c r="DB105" s="86">
        <f t="shared" si="94"/>
        <v>0</v>
      </c>
      <c r="DC105" s="86">
        <f t="shared" si="94"/>
        <v>0</v>
      </c>
      <c r="DD105" s="86">
        <f t="shared" si="94"/>
        <v>0</v>
      </c>
      <c r="DE105" s="87">
        <f t="shared" si="94"/>
        <v>0</v>
      </c>
      <c r="DG105" s="81"/>
      <c r="DH105" s="92" t="str">
        <f t="shared" si="93"/>
        <v>Silverware</v>
      </c>
      <c r="DI105" s="83"/>
      <c r="DJ105" s="88" t="str">
        <f t="shared" si="98"/>
        <v/>
      </c>
      <c r="DK105" s="88" t="str">
        <f t="shared" si="98"/>
        <v/>
      </c>
      <c r="DL105" s="89" t="str">
        <f t="shared" si="98"/>
        <v/>
      </c>
      <c r="DM105" s="90" t="str">
        <f t="shared" si="98"/>
        <v/>
      </c>
      <c r="DN105" s="90" t="str">
        <f t="shared" si="98"/>
        <v/>
      </c>
      <c r="DO105" s="90" t="str">
        <f t="shared" si="98"/>
        <v/>
      </c>
      <c r="DP105" s="90" t="str">
        <f t="shared" si="98"/>
        <v/>
      </c>
      <c r="DQ105" s="90" t="str">
        <f t="shared" si="98"/>
        <v/>
      </c>
      <c r="DR105" s="90" t="str">
        <f t="shared" si="98"/>
        <v/>
      </c>
      <c r="DS105" s="90" t="str">
        <f t="shared" si="98"/>
        <v/>
      </c>
      <c r="DT105" s="90" t="str">
        <f t="shared" si="98"/>
        <v/>
      </c>
      <c r="DU105" s="90" t="str">
        <f t="shared" si="98"/>
        <v/>
      </c>
      <c r="DV105" s="90" t="str">
        <f t="shared" si="98"/>
        <v/>
      </c>
      <c r="DW105" s="91" t="str">
        <f t="shared" si="98"/>
        <v/>
      </c>
      <c r="DY105" s="180">
        <f t="shared" si="95"/>
        <v>1</v>
      </c>
      <c r="DZ105" s="180" t="str">
        <f t="shared" si="96"/>
        <v>Silverware</v>
      </c>
      <c r="EA105" s="181">
        <f t="shared" si="97"/>
        <v>0</v>
      </c>
    </row>
    <row r="106" spans="2:131" ht="11.85" customHeight="1" x14ac:dyDescent="0.15">
      <c r="B106" s="81"/>
      <c r="C106" s="92" t="s">
        <v>173</v>
      </c>
      <c r="D106" s="83"/>
      <c r="E106" s="84">
        <f t="shared" si="67"/>
        <v>0</v>
      </c>
      <c r="F106" s="84">
        <f t="shared" si="68"/>
        <v>0</v>
      </c>
      <c r="G106" s="85">
        <v>0</v>
      </c>
      <c r="H106" s="86">
        <v>0</v>
      </c>
      <c r="I106" s="86">
        <v>0</v>
      </c>
      <c r="J106" s="86"/>
      <c r="K106" s="86"/>
      <c r="L106" s="86"/>
      <c r="M106" s="86"/>
      <c r="N106" s="86"/>
      <c r="O106" s="86"/>
      <c r="P106" s="86"/>
      <c r="Q106" s="86"/>
      <c r="R106" s="87"/>
      <c r="T106" s="81"/>
      <c r="U106" s="92" t="str">
        <f t="shared" si="88"/>
        <v>Storage Facility Rental</v>
      </c>
      <c r="V106" s="83"/>
      <c r="W106" s="84">
        <f t="shared" si="69"/>
        <v>0</v>
      </c>
      <c r="X106" s="84">
        <f t="shared" si="70"/>
        <v>0</v>
      </c>
      <c r="Y106" s="85">
        <v>0</v>
      </c>
      <c r="Z106" s="86">
        <v>0</v>
      </c>
      <c r="AA106" s="86">
        <v>0</v>
      </c>
      <c r="AB106" s="86">
        <v>0</v>
      </c>
      <c r="AC106" s="86">
        <v>0</v>
      </c>
      <c r="AD106" s="86">
        <v>0</v>
      </c>
      <c r="AE106" s="86">
        <v>0</v>
      </c>
      <c r="AF106" s="86">
        <v>0</v>
      </c>
      <c r="AG106" s="86">
        <v>0</v>
      </c>
      <c r="AH106" s="86">
        <v>0</v>
      </c>
      <c r="AI106" s="86">
        <v>0</v>
      </c>
      <c r="AJ106" s="87">
        <v>0</v>
      </c>
      <c r="AL106" s="81"/>
      <c r="AM106" s="92" t="str">
        <f t="shared" si="89"/>
        <v>Storage Facility Rental</v>
      </c>
      <c r="AN106" s="83"/>
      <c r="AO106" s="84">
        <f t="shared" si="71"/>
        <v>0</v>
      </c>
      <c r="AP106" s="84">
        <f t="shared" si="72"/>
        <v>0</v>
      </c>
      <c r="AQ106" s="85">
        <v>0</v>
      </c>
      <c r="AR106" s="86">
        <v>0</v>
      </c>
      <c r="AS106" s="86">
        <v>0</v>
      </c>
      <c r="AT106" s="86">
        <v>0</v>
      </c>
      <c r="AU106" s="86">
        <v>0</v>
      </c>
      <c r="AV106" s="86">
        <v>0</v>
      </c>
      <c r="AW106" s="86">
        <v>0</v>
      </c>
      <c r="AX106" s="86">
        <v>0</v>
      </c>
      <c r="AY106" s="86">
        <v>0</v>
      </c>
      <c r="AZ106" s="86">
        <v>0</v>
      </c>
      <c r="BA106" s="86">
        <v>0</v>
      </c>
      <c r="BB106" s="87">
        <v>0</v>
      </c>
      <c r="BD106" s="81"/>
      <c r="BE106" s="92" t="str">
        <f t="shared" si="90"/>
        <v>Storage Facility Rental</v>
      </c>
      <c r="BF106" s="83"/>
      <c r="BG106" s="84">
        <f t="shared" si="73"/>
        <v>0</v>
      </c>
      <c r="BH106" s="84">
        <f t="shared" si="74"/>
        <v>0</v>
      </c>
      <c r="BI106" s="85">
        <v>0</v>
      </c>
      <c r="BJ106" s="86">
        <v>0</v>
      </c>
      <c r="BK106" s="86">
        <v>0</v>
      </c>
      <c r="BL106" s="86">
        <v>0</v>
      </c>
      <c r="BM106" s="86">
        <v>0</v>
      </c>
      <c r="BN106" s="86">
        <v>0</v>
      </c>
      <c r="BO106" s="86">
        <v>0</v>
      </c>
      <c r="BP106" s="86">
        <v>0</v>
      </c>
      <c r="BQ106" s="86">
        <v>0</v>
      </c>
      <c r="BR106" s="86">
        <v>0</v>
      </c>
      <c r="BS106" s="86">
        <v>0</v>
      </c>
      <c r="BT106" s="87">
        <v>0</v>
      </c>
      <c r="BV106" s="81"/>
      <c r="BW106" s="92" t="str">
        <f t="shared" si="91"/>
        <v>Storage Facility Rental</v>
      </c>
      <c r="BX106" s="83"/>
      <c r="BY106" s="84">
        <f t="shared" si="16"/>
        <v>0</v>
      </c>
      <c r="BZ106" s="85">
        <f t="shared" si="75"/>
        <v>0</v>
      </c>
      <c r="CA106" s="86">
        <f t="shared" si="76"/>
        <v>0</v>
      </c>
      <c r="CB106" s="86">
        <f t="shared" si="77"/>
        <v>0</v>
      </c>
      <c r="CC106" s="86">
        <f t="shared" si="78"/>
        <v>0</v>
      </c>
      <c r="CD106" s="84">
        <f t="shared" si="4"/>
        <v>0</v>
      </c>
      <c r="CE106" s="85">
        <f t="shared" si="79"/>
        <v>0</v>
      </c>
      <c r="CF106" s="86">
        <f t="shared" si="80"/>
        <v>0</v>
      </c>
      <c r="CG106" s="86">
        <f t="shared" si="81"/>
        <v>0</v>
      </c>
      <c r="CH106" s="86">
        <f t="shared" si="82"/>
        <v>0</v>
      </c>
      <c r="CI106" s="84">
        <f t="shared" si="5"/>
        <v>0</v>
      </c>
      <c r="CJ106" s="85">
        <f t="shared" si="83"/>
        <v>0</v>
      </c>
      <c r="CK106" s="86">
        <f t="shared" si="84"/>
        <v>0</v>
      </c>
      <c r="CL106" s="86">
        <f t="shared" si="85"/>
        <v>0</v>
      </c>
      <c r="CM106" s="87">
        <f t="shared" si="86"/>
        <v>0</v>
      </c>
      <c r="CO106" s="81"/>
      <c r="CP106" s="92" t="str">
        <f t="shared" si="92"/>
        <v>Storage Facility Rental</v>
      </c>
      <c r="CQ106" s="83"/>
      <c r="CR106" s="84">
        <f t="shared" si="66"/>
        <v>0</v>
      </c>
      <c r="CS106" s="84">
        <f t="shared" si="66"/>
        <v>0</v>
      </c>
      <c r="CT106" s="85">
        <f t="shared" si="66"/>
        <v>0</v>
      </c>
      <c r="CU106" s="86">
        <f t="shared" si="66"/>
        <v>0</v>
      </c>
      <c r="CV106" s="86">
        <f t="shared" si="66"/>
        <v>0</v>
      </c>
      <c r="CW106" s="86">
        <f t="shared" si="94"/>
        <v>0</v>
      </c>
      <c r="CX106" s="86">
        <f t="shared" si="94"/>
        <v>0</v>
      </c>
      <c r="CY106" s="86">
        <f t="shared" si="94"/>
        <v>0</v>
      </c>
      <c r="CZ106" s="86">
        <f t="shared" si="94"/>
        <v>0</v>
      </c>
      <c r="DA106" s="86">
        <f t="shared" si="94"/>
        <v>0</v>
      </c>
      <c r="DB106" s="86">
        <f t="shared" si="94"/>
        <v>0</v>
      </c>
      <c r="DC106" s="86">
        <f t="shared" si="94"/>
        <v>0</v>
      </c>
      <c r="DD106" s="86">
        <f t="shared" si="94"/>
        <v>0</v>
      </c>
      <c r="DE106" s="87">
        <f t="shared" si="94"/>
        <v>0</v>
      </c>
      <c r="DG106" s="81"/>
      <c r="DH106" s="92" t="str">
        <f t="shared" si="93"/>
        <v>Storage Facility Rental</v>
      </c>
      <c r="DI106" s="83"/>
      <c r="DJ106" s="88" t="str">
        <f t="shared" si="98"/>
        <v/>
      </c>
      <c r="DK106" s="88" t="str">
        <f t="shared" si="98"/>
        <v/>
      </c>
      <c r="DL106" s="89" t="str">
        <f t="shared" si="98"/>
        <v/>
      </c>
      <c r="DM106" s="90" t="str">
        <f t="shared" si="98"/>
        <v/>
      </c>
      <c r="DN106" s="90" t="str">
        <f t="shared" si="98"/>
        <v/>
      </c>
      <c r="DO106" s="90" t="str">
        <f t="shared" si="98"/>
        <v/>
      </c>
      <c r="DP106" s="90" t="str">
        <f t="shared" si="98"/>
        <v/>
      </c>
      <c r="DQ106" s="90" t="str">
        <f t="shared" si="98"/>
        <v/>
      </c>
      <c r="DR106" s="90" t="str">
        <f t="shared" si="98"/>
        <v/>
      </c>
      <c r="DS106" s="90" t="str">
        <f t="shared" si="98"/>
        <v/>
      </c>
      <c r="DT106" s="90" t="str">
        <f t="shared" si="98"/>
        <v/>
      </c>
      <c r="DU106" s="90" t="str">
        <f t="shared" si="98"/>
        <v/>
      </c>
      <c r="DV106" s="90" t="str">
        <f t="shared" si="98"/>
        <v/>
      </c>
      <c r="DW106" s="91" t="str">
        <f t="shared" si="98"/>
        <v/>
      </c>
      <c r="DY106" s="180">
        <f t="shared" si="95"/>
        <v>1</v>
      </c>
      <c r="DZ106" s="180" t="str">
        <f t="shared" si="96"/>
        <v>Storage Facility Rental</v>
      </c>
      <c r="EA106" s="181">
        <f t="shared" si="97"/>
        <v>0</v>
      </c>
    </row>
    <row r="107" spans="2:131" ht="11.85" customHeight="1" x14ac:dyDescent="0.15">
      <c r="B107" s="81"/>
      <c r="C107" s="92" t="s">
        <v>174</v>
      </c>
      <c r="D107" s="83"/>
      <c r="E107" s="84">
        <f t="shared" si="67"/>
        <v>0</v>
      </c>
      <c r="F107" s="84">
        <f t="shared" si="68"/>
        <v>0</v>
      </c>
      <c r="G107" s="85">
        <v>0</v>
      </c>
      <c r="H107" s="86">
        <v>0</v>
      </c>
      <c r="I107" s="86">
        <v>0</v>
      </c>
      <c r="J107" s="86"/>
      <c r="K107" s="86"/>
      <c r="L107" s="86"/>
      <c r="M107" s="86"/>
      <c r="N107" s="86"/>
      <c r="O107" s="86"/>
      <c r="P107" s="86"/>
      <c r="Q107" s="86"/>
      <c r="R107" s="87"/>
      <c r="T107" s="81"/>
      <c r="U107" s="92" t="str">
        <f t="shared" si="88"/>
        <v>Swimming Pool</v>
      </c>
      <c r="V107" s="83"/>
      <c r="W107" s="84">
        <f t="shared" si="69"/>
        <v>0</v>
      </c>
      <c r="X107" s="84">
        <f t="shared" si="70"/>
        <v>0</v>
      </c>
      <c r="Y107" s="85">
        <v>0</v>
      </c>
      <c r="Z107" s="86">
        <v>0</v>
      </c>
      <c r="AA107" s="86">
        <v>0</v>
      </c>
      <c r="AB107" s="86">
        <v>0</v>
      </c>
      <c r="AC107" s="86">
        <v>0</v>
      </c>
      <c r="AD107" s="86">
        <v>0</v>
      </c>
      <c r="AE107" s="86">
        <v>0</v>
      </c>
      <c r="AF107" s="86">
        <v>0</v>
      </c>
      <c r="AG107" s="86">
        <v>0</v>
      </c>
      <c r="AH107" s="86">
        <v>0</v>
      </c>
      <c r="AI107" s="86">
        <v>0</v>
      </c>
      <c r="AJ107" s="87">
        <v>0</v>
      </c>
      <c r="AL107" s="81"/>
      <c r="AM107" s="92" t="str">
        <f t="shared" si="89"/>
        <v>Swimming Pool</v>
      </c>
      <c r="AN107" s="83"/>
      <c r="AO107" s="84">
        <f t="shared" si="71"/>
        <v>0</v>
      </c>
      <c r="AP107" s="84">
        <f t="shared" si="72"/>
        <v>0</v>
      </c>
      <c r="AQ107" s="85">
        <v>0</v>
      </c>
      <c r="AR107" s="86">
        <v>0</v>
      </c>
      <c r="AS107" s="86">
        <v>0</v>
      </c>
      <c r="AT107" s="86">
        <v>0</v>
      </c>
      <c r="AU107" s="86">
        <v>0</v>
      </c>
      <c r="AV107" s="86">
        <v>0</v>
      </c>
      <c r="AW107" s="86">
        <v>0</v>
      </c>
      <c r="AX107" s="86">
        <v>0</v>
      </c>
      <c r="AY107" s="86">
        <v>0</v>
      </c>
      <c r="AZ107" s="86">
        <v>0</v>
      </c>
      <c r="BA107" s="86">
        <v>0</v>
      </c>
      <c r="BB107" s="87">
        <v>0</v>
      </c>
      <c r="BD107" s="81"/>
      <c r="BE107" s="92" t="str">
        <f t="shared" si="90"/>
        <v>Swimming Pool</v>
      </c>
      <c r="BF107" s="83"/>
      <c r="BG107" s="84">
        <f t="shared" si="73"/>
        <v>0</v>
      </c>
      <c r="BH107" s="84">
        <f t="shared" si="74"/>
        <v>0</v>
      </c>
      <c r="BI107" s="85">
        <v>0</v>
      </c>
      <c r="BJ107" s="86">
        <v>0</v>
      </c>
      <c r="BK107" s="86">
        <v>0</v>
      </c>
      <c r="BL107" s="86">
        <v>0</v>
      </c>
      <c r="BM107" s="86">
        <v>0</v>
      </c>
      <c r="BN107" s="86">
        <v>0</v>
      </c>
      <c r="BO107" s="86">
        <v>0</v>
      </c>
      <c r="BP107" s="86">
        <v>0</v>
      </c>
      <c r="BQ107" s="86">
        <v>0</v>
      </c>
      <c r="BR107" s="86">
        <v>0</v>
      </c>
      <c r="BS107" s="86">
        <v>0</v>
      </c>
      <c r="BT107" s="87">
        <v>0</v>
      </c>
      <c r="BV107" s="81"/>
      <c r="BW107" s="92" t="str">
        <f t="shared" si="91"/>
        <v>Swimming Pool</v>
      </c>
      <c r="BX107" s="83"/>
      <c r="BY107" s="84">
        <f t="shared" si="16"/>
        <v>0</v>
      </c>
      <c r="BZ107" s="85">
        <f t="shared" si="75"/>
        <v>0</v>
      </c>
      <c r="CA107" s="86">
        <f t="shared" si="76"/>
        <v>0</v>
      </c>
      <c r="CB107" s="86">
        <f t="shared" si="77"/>
        <v>0</v>
      </c>
      <c r="CC107" s="86">
        <f t="shared" si="78"/>
        <v>0</v>
      </c>
      <c r="CD107" s="84">
        <f t="shared" si="4"/>
        <v>0</v>
      </c>
      <c r="CE107" s="85">
        <f t="shared" si="79"/>
        <v>0</v>
      </c>
      <c r="CF107" s="86">
        <f t="shared" si="80"/>
        <v>0</v>
      </c>
      <c r="CG107" s="86">
        <f t="shared" si="81"/>
        <v>0</v>
      </c>
      <c r="CH107" s="86">
        <f t="shared" si="82"/>
        <v>0</v>
      </c>
      <c r="CI107" s="84">
        <f t="shared" si="5"/>
        <v>0</v>
      </c>
      <c r="CJ107" s="85">
        <f t="shared" si="83"/>
        <v>0</v>
      </c>
      <c r="CK107" s="86">
        <f t="shared" si="84"/>
        <v>0</v>
      </c>
      <c r="CL107" s="86">
        <f t="shared" si="85"/>
        <v>0</v>
      </c>
      <c r="CM107" s="87">
        <f t="shared" si="86"/>
        <v>0</v>
      </c>
      <c r="CO107" s="81"/>
      <c r="CP107" s="92" t="str">
        <f t="shared" si="92"/>
        <v>Swimming Pool</v>
      </c>
      <c r="CQ107" s="83"/>
      <c r="CR107" s="84">
        <f t="shared" si="66"/>
        <v>0</v>
      </c>
      <c r="CS107" s="84">
        <f t="shared" si="66"/>
        <v>0</v>
      </c>
      <c r="CT107" s="85">
        <f t="shared" si="66"/>
        <v>0</v>
      </c>
      <c r="CU107" s="86">
        <f t="shared" si="66"/>
        <v>0</v>
      </c>
      <c r="CV107" s="86">
        <f t="shared" si="66"/>
        <v>0</v>
      </c>
      <c r="CW107" s="86">
        <f t="shared" si="94"/>
        <v>0</v>
      </c>
      <c r="CX107" s="86">
        <f t="shared" si="94"/>
        <v>0</v>
      </c>
      <c r="CY107" s="86">
        <f t="shared" si="94"/>
        <v>0</v>
      </c>
      <c r="CZ107" s="86">
        <f t="shared" si="94"/>
        <v>0</v>
      </c>
      <c r="DA107" s="86">
        <f t="shared" si="94"/>
        <v>0</v>
      </c>
      <c r="DB107" s="86">
        <f t="shared" si="94"/>
        <v>0</v>
      </c>
      <c r="DC107" s="86">
        <f t="shared" si="94"/>
        <v>0</v>
      </c>
      <c r="DD107" s="86">
        <f t="shared" si="94"/>
        <v>0</v>
      </c>
      <c r="DE107" s="87">
        <f t="shared" si="94"/>
        <v>0</v>
      </c>
      <c r="DG107" s="81"/>
      <c r="DH107" s="92" t="str">
        <f t="shared" si="93"/>
        <v>Swimming Pool</v>
      </c>
      <c r="DI107" s="83"/>
      <c r="DJ107" s="88" t="str">
        <f t="shared" si="98"/>
        <v/>
      </c>
      <c r="DK107" s="88" t="str">
        <f t="shared" si="98"/>
        <v/>
      </c>
      <c r="DL107" s="89" t="str">
        <f t="shared" si="98"/>
        <v/>
      </c>
      <c r="DM107" s="90" t="str">
        <f t="shared" si="98"/>
        <v/>
      </c>
      <c r="DN107" s="90" t="str">
        <f t="shared" si="98"/>
        <v/>
      </c>
      <c r="DO107" s="90" t="str">
        <f t="shared" si="98"/>
        <v/>
      </c>
      <c r="DP107" s="90" t="str">
        <f t="shared" si="98"/>
        <v/>
      </c>
      <c r="DQ107" s="90" t="str">
        <f t="shared" si="98"/>
        <v/>
      </c>
      <c r="DR107" s="90" t="str">
        <f t="shared" si="98"/>
        <v/>
      </c>
      <c r="DS107" s="90" t="str">
        <f t="shared" si="98"/>
        <v/>
      </c>
      <c r="DT107" s="90" t="str">
        <f t="shared" si="98"/>
        <v/>
      </c>
      <c r="DU107" s="90" t="str">
        <f t="shared" si="98"/>
        <v/>
      </c>
      <c r="DV107" s="90" t="str">
        <f t="shared" si="98"/>
        <v/>
      </c>
      <c r="DW107" s="91" t="str">
        <f t="shared" si="98"/>
        <v/>
      </c>
      <c r="DY107" s="180">
        <f t="shared" si="95"/>
        <v>1</v>
      </c>
      <c r="DZ107" s="180" t="str">
        <f t="shared" si="96"/>
        <v>Swimming Pool</v>
      </c>
      <c r="EA107" s="181">
        <f t="shared" si="97"/>
        <v>0</v>
      </c>
    </row>
    <row r="108" spans="2:131" ht="11.85" customHeight="1" x14ac:dyDescent="0.15">
      <c r="B108" s="81"/>
      <c r="C108" s="92" t="s">
        <v>175</v>
      </c>
      <c r="D108" s="83"/>
      <c r="E108" s="84">
        <f t="shared" si="67"/>
        <v>0</v>
      </c>
      <c r="F108" s="84">
        <f t="shared" si="68"/>
        <v>0</v>
      </c>
      <c r="G108" s="85">
        <v>0</v>
      </c>
      <c r="H108" s="86">
        <v>0</v>
      </c>
      <c r="I108" s="86">
        <v>0</v>
      </c>
      <c r="J108" s="86"/>
      <c r="K108" s="86"/>
      <c r="L108" s="86"/>
      <c r="M108" s="86"/>
      <c r="N108" s="86"/>
      <c r="O108" s="86"/>
      <c r="P108" s="86"/>
      <c r="Q108" s="86"/>
      <c r="R108" s="87"/>
      <c r="T108" s="81"/>
      <c r="U108" s="92" t="str">
        <f t="shared" si="88"/>
        <v>Telephone</v>
      </c>
      <c r="V108" s="83"/>
      <c r="W108" s="84">
        <f t="shared" si="69"/>
        <v>0</v>
      </c>
      <c r="X108" s="84">
        <f t="shared" si="70"/>
        <v>0</v>
      </c>
      <c r="Y108" s="85">
        <v>0</v>
      </c>
      <c r="Z108" s="86">
        <v>0</v>
      </c>
      <c r="AA108" s="86">
        <v>0</v>
      </c>
      <c r="AB108" s="86">
        <v>0</v>
      </c>
      <c r="AC108" s="86">
        <v>0</v>
      </c>
      <c r="AD108" s="86">
        <v>0</v>
      </c>
      <c r="AE108" s="86">
        <v>0</v>
      </c>
      <c r="AF108" s="86">
        <v>0</v>
      </c>
      <c r="AG108" s="86">
        <v>0</v>
      </c>
      <c r="AH108" s="86">
        <v>0</v>
      </c>
      <c r="AI108" s="86">
        <v>0</v>
      </c>
      <c r="AJ108" s="87">
        <v>0</v>
      </c>
      <c r="AL108" s="81"/>
      <c r="AM108" s="92" t="str">
        <f t="shared" si="89"/>
        <v>Telephone</v>
      </c>
      <c r="AN108" s="83"/>
      <c r="AO108" s="84">
        <f t="shared" si="71"/>
        <v>0</v>
      </c>
      <c r="AP108" s="84">
        <f t="shared" si="72"/>
        <v>0</v>
      </c>
      <c r="AQ108" s="85">
        <v>0</v>
      </c>
      <c r="AR108" s="86">
        <v>0</v>
      </c>
      <c r="AS108" s="86">
        <v>0</v>
      </c>
      <c r="AT108" s="86">
        <v>0</v>
      </c>
      <c r="AU108" s="86">
        <v>0</v>
      </c>
      <c r="AV108" s="86">
        <v>0</v>
      </c>
      <c r="AW108" s="86">
        <v>0</v>
      </c>
      <c r="AX108" s="86">
        <v>0</v>
      </c>
      <c r="AY108" s="86">
        <v>0</v>
      </c>
      <c r="AZ108" s="86">
        <v>0</v>
      </c>
      <c r="BA108" s="86">
        <v>0</v>
      </c>
      <c r="BB108" s="87">
        <v>0</v>
      </c>
      <c r="BD108" s="81"/>
      <c r="BE108" s="92" t="str">
        <f t="shared" si="90"/>
        <v>Telephone</v>
      </c>
      <c r="BF108" s="83"/>
      <c r="BG108" s="84">
        <f t="shared" si="73"/>
        <v>0</v>
      </c>
      <c r="BH108" s="84">
        <f t="shared" si="74"/>
        <v>0</v>
      </c>
      <c r="BI108" s="85">
        <v>0</v>
      </c>
      <c r="BJ108" s="86">
        <v>0</v>
      </c>
      <c r="BK108" s="86">
        <v>0</v>
      </c>
      <c r="BL108" s="86">
        <v>0</v>
      </c>
      <c r="BM108" s="86">
        <v>0</v>
      </c>
      <c r="BN108" s="86">
        <v>0</v>
      </c>
      <c r="BO108" s="86">
        <v>0</v>
      </c>
      <c r="BP108" s="86">
        <v>0</v>
      </c>
      <c r="BQ108" s="86">
        <v>0</v>
      </c>
      <c r="BR108" s="86">
        <v>0</v>
      </c>
      <c r="BS108" s="86">
        <v>0</v>
      </c>
      <c r="BT108" s="87">
        <v>0</v>
      </c>
      <c r="BV108" s="81"/>
      <c r="BW108" s="92" t="str">
        <f t="shared" si="91"/>
        <v>Telephone</v>
      </c>
      <c r="BX108" s="83"/>
      <c r="BY108" s="84">
        <f t="shared" si="16"/>
        <v>0</v>
      </c>
      <c r="BZ108" s="85">
        <f t="shared" si="75"/>
        <v>0</v>
      </c>
      <c r="CA108" s="86">
        <f t="shared" si="76"/>
        <v>0</v>
      </c>
      <c r="CB108" s="86">
        <f t="shared" si="77"/>
        <v>0</v>
      </c>
      <c r="CC108" s="86">
        <f t="shared" si="78"/>
        <v>0</v>
      </c>
      <c r="CD108" s="84">
        <f t="shared" si="4"/>
        <v>0</v>
      </c>
      <c r="CE108" s="85">
        <f t="shared" si="79"/>
        <v>0</v>
      </c>
      <c r="CF108" s="86">
        <f t="shared" si="80"/>
        <v>0</v>
      </c>
      <c r="CG108" s="86">
        <f t="shared" si="81"/>
        <v>0</v>
      </c>
      <c r="CH108" s="86">
        <f t="shared" si="82"/>
        <v>0</v>
      </c>
      <c r="CI108" s="84">
        <f t="shared" si="5"/>
        <v>0</v>
      </c>
      <c r="CJ108" s="85">
        <f t="shared" si="83"/>
        <v>0</v>
      </c>
      <c r="CK108" s="86">
        <f t="shared" si="84"/>
        <v>0</v>
      </c>
      <c r="CL108" s="86">
        <f t="shared" si="85"/>
        <v>0</v>
      </c>
      <c r="CM108" s="87">
        <f t="shared" si="86"/>
        <v>0</v>
      </c>
      <c r="CO108" s="81"/>
      <c r="CP108" s="92" t="str">
        <f t="shared" si="92"/>
        <v>Telephone</v>
      </c>
      <c r="CQ108" s="83"/>
      <c r="CR108" s="84">
        <f t="shared" si="66"/>
        <v>0</v>
      </c>
      <c r="CS108" s="84">
        <f t="shared" si="66"/>
        <v>0</v>
      </c>
      <c r="CT108" s="85">
        <f t="shared" si="66"/>
        <v>0</v>
      </c>
      <c r="CU108" s="86">
        <f t="shared" si="66"/>
        <v>0</v>
      </c>
      <c r="CV108" s="86">
        <f t="shared" si="66"/>
        <v>0</v>
      </c>
      <c r="CW108" s="86">
        <f t="shared" si="94"/>
        <v>0</v>
      </c>
      <c r="CX108" s="86">
        <f t="shared" si="94"/>
        <v>0</v>
      </c>
      <c r="CY108" s="86">
        <f t="shared" si="94"/>
        <v>0</v>
      </c>
      <c r="CZ108" s="86">
        <f t="shared" si="94"/>
        <v>0</v>
      </c>
      <c r="DA108" s="86">
        <f t="shared" si="94"/>
        <v>0</v>
      </c>
      <c r="DB108" s="86">
        <f t="shared" si="94"/>
        <v>0</v>
      </c>
      <c r="DC108" s="86">
        <f t="shared" si="94"/>
        <v>0</v>
      </c>
      <c r="DD108" s="86">
        <f t="shared" si="94"/>
        <v>0</v>
      </c>
      <c r="DE108" s="87">
        <f t="shared" si="94"/>
        <v>0</v>
      </c>
      <c r="DG108" s="81"/>
      <c r="DH108" s="92" t="str">
        <f t="shared" si="93"/>
        <v>Telephone</v>
      </c>
      <c r="DI108" s="83"/>
      <c r="DJ108" s="88" t="str">
        <f t="shared" si="98"/>
        <v/>
      </c>
      <c r="DK108" s="88" t="str">
        <f t="shared" si="98"/>
        <v/>
      </c>
      <c r="DL108" s="89" t="str">
        <f t="shared" si="98"/>
        <v/>
      </c>
      <c r="DM108" s="90" t="str">
        <f t="shared" si="98"/>
        <v/>
      </c>
      <c r="DN108" s="90" t="str">
        <f t="shared" si="98"/>
        <v/>
      </c>
      <c r="DO108" s="90" t="str">
        <f t="shared" si="98"/>
        <v/>
      </c>
      <c r="DP108" s="90" t="str">
        <f t="shared" si="98"/>
        <v/>
      </c>
      <c r="DQ108" s="90" t="str">
        <f t="shared" si="98"/>
        <v/>
      </c>
      <c r="DR108" s="90" t="str">
        <f t="shared" si="98"/>
        <v/>
      </c>
      <c r="DS108" s="90" t="str">
        <f t="shared" si="98"/>
        <v/>
      </c>
      <c r="DT108" s="90" t="str">
        <f t="shared" si="98"/>
        <v/>
      </c>
      <c r="DU108" s="90" t="str">
        <f t="shared" si="98"/>
        <v/>
      </c>
      <c r="DV108" s="90" t="str">
        <f t="shared" si="98"/>
        <v/>
      </c>
      <c r="DW108" s="91" t="str">
        <f t="shared" si="98"/>
        <v/>
      </c>
      <c r="DY108" s="180">
        <f t="shared" si="95"/>
        <v>1</v>
      </c>
      <c r="DZ108" s="180" t="str">
        <f t="shared" si="96"/>
        <v>Telephone</v>
      </c>
      <c r="EA108" s="181">
        <f t="shared" si="97"/>
        <v>0</v>
      </c>
    </row>
    <row r="109" spans="2:131" ht="11.85" customHeight="1" x14ac:dyDescent="0.15">
      <c r="B109" s="81"/>
      <c r="C109" s="92" t="s">
        <v>176</v>
      </c>
      <c r="D109" s="83"/>
      <c r="E109" s="84">
        <f t="shared" si="67"/>
        <v>0</v>
      </c>
      <c r="F109" s="84">
        <f t="shared" si="68"/>
        <v>0</v>
      </c>
      <c r="G109" s="85">
        <v>0</v>
      </c>
      <c r="H109" s="86">
        <v>0</v>
      </c>
      <c r="I109" s="86">
        <v>0</v>
      </c>
      <c r="J109" s="86"/>
      <c r="K109" s="86"/>
      <c r="L109" s="86"/>
      <c r="M109" s="86"/>
      <c r="N109" s="86"/>
      <c r="O109" s="86"/>
      <c r="P109" s="86"/>
      <c r="Q109" s="86"/>
      <c r="R109" s="87"/>
      <c r="T109" s="81"/>
      <c r="U109" s="92" t="str">
        <f t="shared" si="88"/>
        <v>Trade Shows</v>
      </c>
      <c r="V109" s="83"/>
      <c r="W109" s="84">
        <f t="shared" si="69"/>
        <v>0</v>
      </c>
      <c r="X109" s="84">
        <f t="shared" si="70"/>
        <v>0</v>
      </c>
      <c r="Y109" s="85">
        <v>0</v>
      </c>
      <c r="Z109" s="86">
        <v>0</v>
      </c>
      <c r="AA109" s="86">
        <v>0</v>
      </c>
      <c r="AB109" s="86">
        <v>0</v>
      </c>
      <c r="AC109" s="86">
        <v>0</v>
      </c>
      <c r="AD109" s="86">
        <v>0</v>
      </c>
      <c r="AE109" s="86">
        <v>0</v>
      </c>
      <c r="AF109" s="86">
        <v>0</v>
      </c>
      <c r="AG109" s="86">
        <v>0</v>
      </c>
      <c r="AH109" s="86">
        <v>0</v>
      </c>
      <c r="AI109" s="86">
        <v>0</v>
      </c>
      <c r="AJ109" s="87">
        <v>0</v>
      </c>
      <c r="AL109" s="81"/>
      <c r="AM109" s="92" t="str">
        <f t="shared" si="89"/>
        <v>Trade Shows</v>
      </c>
      <c r="AN109" s="83"/>
      <c r="AO109" s="84">
        <f t="shared" si="71"/>
        <v>0</v>
      </c>
      <c r="AP109" s="84">
        <f t="shared" si="72"/>
        <v>0</v>
      </c>
      <c r="AQ109" s="85">
        <v>0</v>
      </c>
      <c r="AR109" s="86">
        <v>0</v>
      </c>
      <c r="AS109" s="86">
        <v>0</v>
      </c>
      <c r="AT109" s="86">
        <v>0</v>
      </c>
      <c r="AU109" s="86">
        <v>0</v>
      </c>
      <c r="AV109" s="86">
        <v>0</v>
      </c>
      <c r="AW109" s="86">
        <v>0</v>
      </c>
      <c r="AX109" s="86">
        <v>0</v>
      </c>
      <c r="AY109" s="86">
        <v>0</v>
      </c>
      <c r="AZ109" s="86">
        <v>0</v>
      </c>
      <c r="BA109" s="86">
        <v>0</v>
      </c>
      <c r="BB109" s="87">
        <v>0</v>
      </c>
      <c r="BD109" s="81"/>
      <c r="BE109" s="92" t="str">
        <f t="shared" si="90"/>
        <v>Trade Shows</v>
      </c>
      <c r="BF109" s="83"/>
      <c r="BG109" s="84">
        <f t="shared" si="73"/>
        <v>0</v>
      </c>
      <c r="BH109" s="84">
        <f t="shared" si="74"/>
        <v>0</v>
      </c>
      <c r="BI109" s="85">
        <v>0</v>
      </c>
      <c r="BJ109" s="86">
        <v>0</v>
      </c>
      <c r="BK109" s="86">
        <v>0</v>
      </c>
      <c r="BL109" s="86">
        <v>0</v>
      </c>
      <c r="BM109" s="86">
        <v>0</v>
      </c>
      <c r="BN109" s="86">
        <v>0</v>
      </c>
      <c r="BO109" s="86">
        <v>0</v>
      </c>
      <c r="BP109" s="86">
        <v>0</v>
      </c>
      <c r="BQ109" s="86">
        <v>0</v>
      </c>
      <c r="BR109" s="86">
        <v>0</v>
      </c>
      <c r="BS109" s="86">
        <v>0</v>
      </c>
      <c r="BT109" s="87">
        <v>0</v>
      </c>
      <c r="BV109" s="81"/>
      <c r="BW109" s="92" t="str">
        <f t="shared" si="91"/>
        <v>Trade Shows</v>
      </c>
      <c r="BX109" s="83"/>
      <c r="BY109" s="84">
        <f t="shared" si="16"/>
        <v>0</v>
      </c>
      <c r="BZ109" s="85">
        <f t="shared" si="75"/>
        <v>0</v>
      </c>
      <c r="CA109" s="86">
        <f t="shared" si="76"/>
        <v>0</v>
      </c>
      <c r="CB109" s="86">
        <f t="shared" si="77"/>
        <v>0</v>
      </c>
      <c r="CC109" s="86">
        <f t="shared" si="78"/>
        <v>0</v>
      </c>
      <c r="CD109" s="84">
        <f t="shared" si="4"/>
        <v>0</v>
      </c>
      <c r="CE109" s="85">
        <f t="shared" si="79"/>
        <v>0</v>
      </c>
      <c r="CF109" s="86">
        <f t="shared" si="80"/>
        <v>0</v>
      </c>
      <c r="CG109" s="86">
        <f t="shared" si="81"/>
        <v>0</v>
      </c>
      <c r="CH109" s="86">
        <f t="shared" si="82"/>
        <v>0</v>
      </c>
      <c r="CI109" s="84">
        <f t="shared" si="5"/>
        <v>0</v>
      </c>
      <c r="CJ109" s="85">
        <f t="shared" si="83"/>
        <v>0</v>
      </c>
      <c r="CK109" s="86">
        <f t="shared" si="84"/>
        <v>0</v>
      </c>
      <c r="CL109" s="86">
        <f t="shared" si="85"/>
        <v>0</v>
      </c>
      <c r="CM109" s="87">
        <f t="shared" si="86"/>
        <v>0</v>
      </c>
      <c r="CO109" s="81"/>
      <c r="CP109" s="92" t="str">
        <f t="shared" si="92"/>
        <v>Trade Shows</v>
      </c>
      <c r="CQ109" s="83"/>
      <c r="CR109" s="84">
        <f t="shared" si="66"/>
        <v>0</v>
      </c>
      <c r="CS109" s="84">
        <f t="shared" si="66"/>
        <v>0</v>
      </c>
      <c r="CT109" s="85">
        <f t="shared" si="66"/>
        <v>0</v>
      </c>
      <c r="CU109" s="86">
        <f t="shared" si="66"/>
        <v>0</v>
      </c>
      <c r="CV109" s="86">
        <f t="shared" si="66"/>
        <v>0</v>
      </c>
      <c r="CW109" s="86">
        <f t="shared" si="94"/>
        <v>0</v>
      </c>
      <c r="CX109" s="86">
        <f t="shared" si="94"/>
        <v>0</v>
      </c>
      <c r="CY109" s="86">
        <f t="shared" si="94"/>
        <v>0</v>
      </c>
      <c r="CZ109" s="86">
        <f t="shared" si="94"/>
        <v>0</v>
      </c>
      <c r="DA109" s="86">
        <f t="shared" si="94"/>
        <v>0</v>
      </c>
      <c r="DB109" s="86">
        <f t="shared" si="94"/>
        <v>0</v>
      </c>
      <c r="DC109" s="86">
        <f t="shared" si="94"/>
        <v>0</v>
      </c>
      <c r="DD109" s="86">
        <f t="shared" si="94"/>
        <v>0</v>
      </c>
      <c r="DE109" s="87">
        <f t="shared" si="94"/>
        <v>0</v>
      </c>
      <c r="DG109" s="81"/>
      <c r="DH109" s="92" t="str">
        <f t="shared" si="93"/>
        <v>Trade Shows</v>
      </c>
      <c r="DI109" s="83"/>
      <c r="DJ109" s="88" t="str">
        <f t="shared" si="98"/>
        <v/>
      </c>
      <c r="DK109" s="88" t="str">
        <f t="shared" si="98"/>
        <v/>
      </c>
      <c r="DL109" s="89" t="str">
        <f t="shared" si="98"/>
        <v/>
      </c>
      <c r="DM109" s="90" t="str">
        <f t="shared" si="98"/>
        <v/>
      </c>
      <c r="DN109" s="90" t="str">
        <f t="shared" si="98"/>
        <v/>
      </c>
      <c r="DO109" s="90" t="str">
        <f t="shared" si="98"/>
        <v/>
      </c>
      <c r="DP109" s="90" t="str">
        <f t="shared" si="98"/>
        <v/>
      </c>
      <c r="DQ109" s="90" t="str">
        <f t="shared" si="98"/>
        <v/>
      </c>
      <c r="DR109" s="90" t="str">
        <f t="shared" si="98"/>
        <v/>
      </c>
      <c r="DS109" s="90" t="str">
        <f t="shared" si="98"/>
        <v/>
      </c>
      <c r="DT109" s="90" t="str">
        <f t="shared" si="98"/>
        <v/>
      </c>
      <c r="DU109" s="90" t="str">
        <f t="shared" si="98"/>
        <v/>
      </c>
      <c r="DV109" s="90" t="str">
        <f t="shared" si="98"/>
        <v/>
      </c>
      <c r="DW109" s="91" t="str">
        <f t="shared" si="98"/>
        <v/>
      </c>
      <c r="DY109" s="180">
        <f t="shared" si="95"/>
        <v>1</v>
      </c>
      <c r="DZ109" s="180" t="str">
        <f t="shared" si="96"/>
        <v>Trade Shows</v>
      </c>
      <c r="EA109" s="181">
        <f t="shared" si="97"/>
        <v>0</v>
      </c>
    </row>
    <row r="110" spans="2:131" ht="11.85" customHeight="1" x14ac:dyDescent="0.15">
      <c r="B110" s="81"/>
      <c r="C110" s="92" t="s">
        <v>177</v>
      </c>
      <c r="D110" s="83"/>
      <c r="E110" s="84">
        <f t="shared" si="67"/>
        <v>0</v>
      </c>
      <c r="F110" s="84">
        <f t="shared" si="68"/>
        <v>0</v>
      </c>
      <c r="G110" s="85">
        <v>0</v>
      </c>
      <c r="H110" s="86">
        <v>0</v>
      </c>
      <c r="I110" s="86">
        <v>0</v>
      </c>
      <c r="J110" s="86"/>
      <c r="K110" s="86"/>
      <c r="L110" s="86"/>
      <c r="M110" s="86"/>
      <c r="N110" s="86"/>
      <c r="O110" s="86"/>
      <c r="P110" s="86"/>
      <c r="Q110" s="86"/>
      <c r="R110" s="87"/>
      <c r="T110" s="81"/>
      <c r="U110" s="92" t="str">
        <f t="shared" si="88"/>
        <v>Travel - Meal &amp; Entertainment</v>
      </c>
      <c r="V110" s="83"/>
      <c r="W110" s="84">
        <f t="shared" si="69"/>
        <v>0</v>
      </c>
      <c r="X110" s="84">
        <f t="shared" si="70"/>
        <v>0</v>
      </c>
      <c r="Y110" s="85">
        <v>0</v>
      </c>
      <c r="Z110" s="86">
        <v>0</v>
      </c>
      <c r="AA110" s="86">
        <v>0</v>
      </c>
      <c r="AB110" s="86">
        <v>0</v>
      </c>
      <c r="AC110" s="86">
        <v>0</v>
      </c>
      <c r="AD110" s="86">
        <v>0</v>
      </c>
      <c r="AE110" s="86">
        <v>0</v>
      </c>
      <c r="AF110" s="86">
        <v>0</v>
      </c>
      <c r="AG110" s="86">
        <v>0</v>
      </c>
      <c r="AH110" s="86">
        <v>0</v>
      </c>
      <c r="AI110" s="86">
        <v>0</v>
      </c>
      <c r="AJ110" s="87">
        <v>0</v>
      </c>
      <c r="AL110" s="81"/>
      <c r="AM110" s="92" t="str">
        <f t="shared" si="89"/>
        <v>Travel - Meal &amp; Entertainment</v>
      </c>
      <c r="AN110" s="83"/>
      <c r="AO110" s="84">
        <f t="shared" si="71"/>
        <v>0</v>
      </c>
      <c r="AP110" s="84">
        <f t="shared" si="72"/>
        <v>0</v>
      </c>
      <c r="AQ110" s="85">
        <v>0</v>
      </c>
      <c r="AR110" s="86">
        <v>0</v>
      </c>
      <c r="AS110" s="86">
        <v>0</v>
      </c>
      <c r="AT110" s="86">
        <v>0</v>
      </c>
      <c r="AU110" s="86">
        <v>0</v>
      </c>
      <c r="AV110" s="86">
        <v>0</v>
      </c>
      <c r="AW110" s="86">
        <v>0</v>
      </c>
      <c r="AX110" s="86">
        <v>0</v>
      </c>
      <c r="AY110" s="86">
        <v>0</v>
      </c>
      <c r="AZ110" s="86">
        <v>0</v>
      </c>
      <c r="BA110" s="86">
        <v>0</v>
      </c>
      <c r="BB110" s="87">
        <v>0</v>
      </c>
      <c r="BD110" s="81"/>
      <c r="BE110" s="92" t="str">
        <f t="shared" si="90"/>
        <v>Travel - Meal &amp; Entertainment</v>
      </c>
      <c r="BF110" s="83"/>
      <c r="BG110" s="84">
        <f t="shared" si="73"/>
        <v>0</v>
      </c>
      <c r="BH110" s="84">
        <f t="shared" si="74"/>
        <v>0</v>
      </c>
      <c r="BI110" s="85">
        <v>0</v>
      </c>
      <c r="BJ110" s="86">
        <v>0</v>
      </c>
      <c r="BK110" s="86">
        <v>0</v>
      </c>
      <c r="BL110" s="86">
        <v>0</v>
      </c>
      <c r="BM110" s="86">
        <v>0</v>
      </c>
      <c r="BN110" s="86">
        <v>0</v>
      </c>
      <c r="BO110" s="86">
        <v>0</v>
      </c>
      <c r="BP110" s="86">
        <v>0</v>
      </c>
      <c r="BQ110" s="86">
        <v>0</v>
      </c>
      <c r="BR110" s="86">
        <v>0</v>
      </c>
      <c r="BS110" s="86">
        <v>0</v>
      </c>
      <c r="BT110" s="87">
        <v>0</v>
      </c>
      <c r="BV110" s="81"/>
      <c r="BW110" s="92" t="str">
        <f t="shared" si="91"/>
        <v>Travel - Meal &amp; Entertainment</v>
      </c>
      <c r="BX110" s="83"/>
      <c r="BY110" s="84">
        <f t="shared" si="16"/>
        <v>0</v>
      </c>
      <c r="BZ110" s="85">
        <f t="shared" si="75"/>
        <v>0</v>
      </c>
      <c r="CA110" s="86">
        <f t="shared" si="76"/>
        <v>0</v>
      </c>
      <c r="CB110" s="86">
        <f t="shared" si="77"/>
        <v>0</v>
      </c>
      <c r="CC110" s="86">
        <f t="shared" si="78"/>
        <v>0</v>
      </c>
      <c r="CD110" s="84">
        <f t="shared" si="4"/>
        <v>0</v>
      </c>
      <c r="CE110" s="85">
        <f t="shared" si="79"/>
        <v>0</v>
      </c>
      <c r="CF110" s="86">
        <f t="shared" si="80"/>
        <v>0</v>
      </c>
      <c r="CG110" s="86">
        <f t="shared" si="81"/>
        <v>0</v>
      </c>
      <c r="CH110" s="86">
        <f t="shared" si="82"/>
        <v>0</v>
      </c>
      <c r="CI110" s="84">
        <f t="shared" si="5"/>
        <v>0</v>
      </c>
      <c r="CJ110" s="85">
        <f t="shared" si="83"/>
        <v>0</v>
      </c>
      <c r="CK110" s="86">
        <f t="shared" si="84"/>
        <v>0</v>
      </c>
      <c r="CL110" s="86">
        <f t="shared" si="85"/>
        <v>0</v>
      </c>
      <c r="CM110" s="87">
        <f t="shared" si="86"/>
        <v>0</v>
      </c>
      <c r="CO110" s="81"/>
      <c r="CP110" s="92" t="str">
        <f t="shared" si="92"/>
        <v>Travel - Meal &amp; Entertainment</v>
      </c>
      <c r="CQ110" s="83"/>
      <c r="CR110" s="84">
        <f t="shared" si="66"/>
        <v>0</v>
      </c>
      <c r="CS110" s="84">
        <f t="shared" si="66"/>
        <v>0</v>
      </c>
      <c r="CT110" s="85">
        <f t="shared" si="66"/>
        <v>0</v>
      </c>
      <c r="CU110" s="86">
        <f t="shared" si="66"/>
        <v>0</v>
      </c>
      <c r="CV110" s="86">
        <f t="shared" si="66"/>
        <v>0</v>
      </c>
      <c r="CW110" s="86">
        <f t="shared" si="94"/>
        <v>0</v>
      </c>
      <c r="CX110" s="86">
        <f t="shared" si="94"/>
        <v>0</v>
      </c>
      <c r="CY110" s="86">
        <f t="shared" si="94"/>
        <v>0</v>
      </c>
      <c r="CZ110" s="86">
        <f t="shared" si="94"/>
        <v>0</v>
      </c>
      <c r="DA110" s="86">
        <f t="shared" si="94"/>
        <v>0</v>
      </c>
      <c r="DB110" s="86">
        <f t="shared" si="94"/>
        <v>0</v>
      </c>
      <c r="DC110" s="86">
        <f t="shared" si="94"/>
        <v>0</v>
      </c>
      <c r="DD110" s="86">
        <f t="shared" si="94"/>
        <v>0</v>
      </c>
      <c r="DE110" s="87">
        <f t="shared" si="94"/>
        <v>0</v>
      </c>
      <c r="DG110" s="81"/>
      <c r="DH110" s="92" t="str">
        <f t="shared" si="93"/>
        <v>Travel - Meal &amp; Entertainment</v>
      </c>
      <c r="DI110" s="83"/>
      <c r="DJ110" s="88" t="str">
        <f t="shared" si="98"/>
        <v/>
      </c>
      <c r="DK110" s="88" t="str">
        <f t="shared" si="98"/>
        <v/>
      </c>
      <c r="DL110" s="89" t="str">
        <f t="shared" si="98"/>
        <v/>
      </c>
      <c r="DM110" s="90" t="str">
        <f t="shared" si="98"/>
        <v/>
      </c>
      <c r="DN110" s="90" t="str">
        <f t="shared" si="98"/>
        <v/>
      </c>
      <c r="DO110" s="90" t="str">
        <f t="shared" si="98"/>
        <v/>
      </c>
      <c r="DP110" s="90" t="str">
        <f t="shared" si="98"/>
        <v/>
      </c>
      <c r="DQ110" s="90" t="str">
        <f t="shared" si="98"/>
        <v/>
      </c>
      <c r="DR110" s="90" t="str">
        <f t="shared" si="98"/>
        <v/>
      </c>
      <c r="DS110" s="90" t="str">
        <f t="shared" si="98"/>
        <v/>
      </c>
      <c r="DT110" s="90" t="str">
        <f t="shared" si="98"/>
        <v/>
      </c>
      <c r="DU110" s="90" t="str">
        <f t="shared" si="98"/>
        <v/>
      </c>
      <c r="DV110" s="90" t="str">
        <f t="shared" si="98"/>
        <v/>
      </c>
      <c r="DW110" s="91" t="str">
        <f t="shared" si="98"/>
        <v/>
      </c>
      <c r="DY110" s="180">
        <f t="shared" si="95"/>
        <v>1</v>
      </c>
      <c r="DZ110" s="180" t="str">
        <f t="shared" si="96"/>
        <v>Travel - Meal &amp; Entertainment</v>
      </c>
      <c r="EA110" s="181">
        <f t="shared" si="97"/>
        <v>0</v>
      </c>
    </row>
    <row r="111" spans="2:131" ht="11.85" customHeight="1" x14ac:dyDescent="0.15">
      <c r="B111" s="81"/>
      <c r="C111" s="92" t="s">
        <v>178</v>
      </c>
      <c r="D111" s="83"/>
      <c r="E111" s="84">
        <f t="shared" si="67"/>
        <v>0</v>
      </c>
      <c r="F111" s="84">
        <f t="shared" si="68"/>
        <v>0</v>
      </c>
      <c r="G111" s="85">
        <v>0</v>
      </c>
      <c r="H111" s="86">
        <v>0</v>
      </c>
      <c r="I111" s="86">
        <v>0</v>
      </c>
      <c r="J111" s="86"/>
      <c r="K111" s="86"/>
      <c r="L111" s="86"/>
      <c r="M111" s="86"/>
      <c r="N111" s="86"/>
      <c r="O111" s="86"/>
      <c r="P111" s="86"/>
      <c r="Q111" s="86"/>
      <c r="R111" s="87"/>
      <c r="T111" s="81"/>
      <c r="U111" s="92" t="str">
        <f t="shared" si="88"/>
        <v>Travel - Other</v>
      </c>
      <c r="V111" s="83"/>
      <c r="W111" s="84">
        <f t="shared" si="69"/>
        <v>0</v>
      </c>
      <c r="X111" s="84">
        <f t="shared" si="70"/>
        <v>0</v>
      </c>
      <c r="Y111" s="85">
        <v>0</v>
      </c>
      <c r="Z111" s="86">
        <v>0</v>
      </c>
      <c r="AA111" s="86">
        <v>0</v>
      </c>
      <c r="AB111" s="86">
        <v>0</v>
      </c>
      <c r="AC111" s="86">
        <v>0</v>
      </c>
      <c r="AD111" s="86">
        <v>0</v>
      </c>
      <c r="AE111" s="86">
        <v>0</v>
      </c>
      <c r="AF111" s="86">
        <v>0</v>
      </c>
      <c r="AG111" s="86">
        <v>0</v>
      </c>
      <c r="AH111" s="86">
        <v>0</v>
      </c>
      <c r="AI111" s="86">
        <v>0</v>
      </c>
      <c r="AJ111" s="87">
        <v>0</v>
      </c>
      <c r="AL111" s="81"/>
      <c r="AM111" s="92" t="str">
        <f t="shared" si="89"/>
        <v>Travel - Other</v>
      </c>
      <c r="AN111" s="83"/>
      <c r="AO111" s="84">
        <f t="shared" si="71"/>
        <v>0</v>
      </c>
      <c r="AP111" s="84">
        <f t="shared" si="72"/>
        <v>0</v>
      </c>
      <c r="AQ111" s="85">
        <v>0</v>
      </c>
      <c r="AR111" s="86">
        <v>0</v>
      </c>
      <c r="AS111" s="86">
        <v>0</v>
      </c>
      <c r="AT111" s="86">
        <v>0</v>
      </c>
      <c r="AU111" s="86">
        <v>0</v>
      </c>
      <c r="AV111" s="86">
        <v>0</v>
      </c>
      <c r="AW111" s="86">
        <v>0</v>
      </c>
      <c r="AX111" s="86">
        <v>0</v>
      </c>
      <c r="AY111" s="86">
        <v>0</v>
      </c>
      <c r="AZ111" s="86">
        <v>0</v>
      </c>
      <c r="BA111" s="86">
        <v>0</v>
      </c>
      <c r="BB111" s="87">
        <v>0</v>
      </c>
      <c r="BD111" s="81"/>
      <c r="BE111" s="92" t="str">
        <f t="shared" si="90"/>
        <v>Travel - Other</v>
      </c>
      <c r="BF111" s="83"/>
      <c r="BG111" s="84">
        <f t="shared" si="73"/>
        <v>0</v>
      </c>
      <c r="BH111" s="84">
        <f t="shared" si="74"/>
        <v>0</v>
      </c>
      <c r="BI111" s="85">
        <v>0</v>
      </c>
      <c r="BJ111" s="86">
        <v>0</v>
      </c>
      <c r="BK111" s="86">
        <v>0</v>
      </c>
      <c r="BL111" s="86">
        <v>0</v>
      </c>
      <c r="BM111" s="86">
        <v>0</v>
      </c>
      <c r="BN111" s="86">
        <v>0</v>
      </c>
      <c r="BO111" s="86">
        <v>0</v>
      </c>
      <c r="BP111" s="86">
        <v>0</v>
      </c>
      <c r="BQ111" s="86">
        <v>0</v>
      </c>
      <c r="BR111" s="86">
        <v>0</v>
      </c>
      <c r="BS111" s="86">
        <v>0</v>
      </c>
      <c r="BT111" s="87">
        <v>0</v>
      </c>
      <c r="BV111" s="81"/>
      <c r="BW111" s="92" t="str">
        <f t="shared" si="91"/>
        <v>Travel - Other</v>
      </c>
      <c r="BX111" s="83"/>
      <c r="BY111" s="84">
        <f t="shared" si="16"/>
        <v>0</v>
      </c>
      <c r="BZ111" s="85">
        <f t="shared" si="75"/>
        <v>0</v>
      </c>
      <c r="CA111" s="86">
        <f t="shared" si="76"/>
        <v>0</v>
      </c>
      <c r="CB111" s="86">
        <f t="shared" si="77"/>
        <v>0</v>
      </c>
      <c r="CC111" s="86">
        <f t="shared" si="78"/>
        <v>0</v>
      </c>
      <c r="CD111" s="84">
        <f t="shared" si="4"/>
        <v>0</v>
      </c>
      <c r="CE111" s="85">
        <f t="shared" si="79"/>
        <v>0</v>
      </c>
      <c r="CF111" s="86">
        <f t="shared" si="80"/>
        <v>0</v>
      </c>
      <c r="CG111" s="86">
        <f t="shared" si="81"/>
        <v>0</v>
      </c>
      <c r="CH111" s="86">
        <f t="shared" si="82"/>
        <v>0</v>
      </c>
      <c r="CI111" s="84">
        <f t="shared" si="5"/>
        <v>0</v>
      </c>
      <c r="CJ111" s="85">
        <f t="shared" si="83"/>
        <v>0</v>
      </c>
      <c r="CK111" s="86">
        <f t="shared" si="84"/>
        <v>0</v>
      </c>
      <c r="CL111" s="86">
        <f t="shared" si="85"/>
        <v>0</v>
      </c>
      <c r="CM111" s="87">
        <f t="shared" si="86"/>
        <v>0</v>
      </c>
      <c r="CO111" s="81"/>
      <c r="CP111" s="92" t="str">
        <f t="shared" si="92"/>
        <v>Travel - Other</v>
      </c>
      <c r="CQ111" s="83"/>
      <c r="CR111" s="84">
        <f t="shared" si="66"/>
        <v>0</v>
      </c>
      <c r="CS111" s="84">
        <f t="shared" si="66"/>
        <v>0</v>
      </c>
      <c r="CT111" s="85">
        <f t="shared" si="66"/>
        <v>0</v>
      </c>
      <c r="CU111" s="86">
        <f t="shared" si="66"/>
        <v>0</v>
      </c>
      <c r="CV111" s="86">
        <f t="shared" si="66"/>
        <v>0</v>
      </c>
      <c r="CW111" s="86">
        <f t="shared" si="94"/>
        <v>0</v>
      </c>
      <c r="CX111" s="86">
        <f t="shared" si="94"/>
        <v>0</v>
      </c>
      <c r="CY111" s="86">
        <f t="shared" si="94"/>
        <v>0</v>
      </c>
      <c r="CZ111" s="86">
        <f t="shared" si="94"/>
        <v>0</v>
      </c>
      <c r="DA111" s="86">
        <f t="shared" si="94"/>
        <v>0</v>
      </c>
      <c r="DB111" s="86">
        <f t="shared" si="94"/>
        <v>0</v>
      </c>
      <c r="DC111" s="86">
        <f t="shared" si="94"/>
        <v>0</v>
      </c>
      <c r="DD111" s="86">
        <f t="shared" si="94"/>
        <v>0</v>
      </c>
      <c r="DE111" s="87">
        <f t="shared" si="94"/>
        <v>0</v>
      </c>
      <c r="DG111" s="81"/>
      <c r="DH111" s="92" t="str">
        <f t="shared" si="93"/>
        <v>Travel - Other</v>
      </c>
      <c r="DI111" s="83"/>
      <c r="DJ111" s="88" t="str">
        <f t="shared" ref="DJ111:DW118" si="99">IFERROR(((E111-W111)/ABS(W111))+1,"")</f>
        <v/>
      </c>
      <c r="DK111" s="88" t="str">
        <f t="shared" si="99"/>
        <v/>
      </c>
      <c r="DL111" s="89" t="str">
        <f t="shared" si="99"/>
        <v/>
      </c>
      <c r="DM111" s="90" t="str">
        <f t="shared" si="99"/>
        <v/>
      </c>
      <c r="DN111" s="90" t="str">
        <f t="shared" si="99"/>
        <v/>
      </c>
      <c r="DO111" s="90" t="str">
        <f t="shared" si="99"/>
        <v/>
      </c>
      <c r="DP111" s="90" t="str">
        <f t="shared" si="99"/>
        <v/>
      </c>
      <c r="DQ111" s="90" t="str">
        <f t="shared" si="99"/>
        <v/>
      </c>
      <c r="DR111" s="90" t="str">
        <f t="shared" si="99"/>
        <v/>
      </c>
      <c r="DS111" s="90" t="str">
        <f t="shared" si="99"/>
        <v/>
      </c>
      <c r="DT111" s="90" t="str">
        <f t="shared" si="99"/>
        <v/>
      </c>
      <c r="DU111" s="90" t="str">
        <f t="shared" si="99"/>
        <v/>
      </c>
      <c r="DV111" s="90" t="str">
        <f t="shared" si="99"/>
        <v/>
      </c>
      <c r="DW111" s="91" t="str">
        <f t="shared" si="99"/>
        <v/>
      </c>
      <c r="DY111" s="180">
        <f t="shared" si="95"/>
        <v>1</v>
      </c>
      <c r="DZ111" s="180" t="str">
        <f t="shared" si="96"/>
        <v>Travel - Other</v>
      </c>
      <c r="EA111" s="181">
        <f t="shared" si="97"/>
        <v>0</v>
      </c>
    </row>
    <row r="112" spans="2:131" ht="11.85" customHeight="1" x14ac:dyDescent="0.15">
      <c r="B112" s="81"/>
      <c r="C112" s="92" t="s">
        <v>179</v>
      </c>
      <c r="D112" s="83"/>
      <c r="E112" s="84">
        <f t="shared" si="67"/>
        <v>0</v>
      </c>
      <c r="F112" s="84">
        <f t="shared" si="68"/>
        <v>0</v>
      </c>
      <c r="G112" s="85">
        <v>0</v>
      </c>
      <c r="H112" s="86">
        <v>0</v>
      </c>
      <c r="I112" s="86">
        <v>0</v>
      </c>
      <c r="J112" s="86"/>
      <c r="K112" s="86"/>
      <c r="L112" s="86"/>
      <c r="M112" s="86"/>
      <c r="N112" s="86"/>
      <c r="O112" s="86"/>
      <c r="P112" s="86"/>
      <c r="Q112" s="86"/>
      <c r="R112" s="87"/>
      <c r="T112" s="81"/>
      <c r="U112" s="92" t="str">
        <f t="shared" si="88"/>
        <v>Uniforms</v>
      </c>
      <c r="V112" s="83"/>
      <c r="W112" s="84">
        <f t="shared" si="69"/>
        <v>0</v>
      </c>
      <c r="X112" s="84">
        <f t="shared" si="70"/>
        <v>0</v>
      </c>
      <c r="Y112" s="85">
        <v>0</v>
      </c>
      <c r="Z112" s="86">
        <v>0</v>
      </c>
      <c r="AA112" s="86">
        <v>0</v>
      </c>
      <c r="AB112" s="86">
        <v>0</v>
      </c>
      <c r="AC112" s="86">
        <v>0</v>
      </c>
      <c r="AD112" s="86">
        <v>0</v>
      </c>
      <c r="AE112" s="86">
        <v>0</v>
      </c>
      <c r="AF112" s="86">
        <v>0</v>
      </c>
      <c r="AG112" s="86">
        <v>0</v>
      </c>
      <c r="AH112" s="86">
        <v>0</v>
      </c>
      <c r="AI112" s="86">
        <v>0</v>
      </c>
      <c r="AJ112" s="87">
        <v>0</v>
      </c>
      <c r="AL112" s="81"/>
      <c r="AM112" s="92" t="str">
        <f t="shared" si="89"/>
        <v>Uniforms</v>
      </c>
      <c r="AN112" s="83"/>
      <c r="AO112" s="84">
        <f t="shared" si="71"/>
        <v>0</v>
      </c>
      <c r="AP112" s="84">
        <f t="shared" si="72"/>
        <v>0</v>
      </c>
      <c r="AQ112" s="85">
        <v>0</v>
      </c>
      <c r="AR112" s="86">
        <v>0</v>
      </c>
      <c r="AS112" s="86">
        <v>0</v>
      </c>
      <c r="AT112" s="86">
        <v>0</v>
      </c>
      <c r="AU112" s="86">
        <v>0</v>
      </c>
      <c r="AV112" s="86">
        <v>0</v>
      </c>
      <c r="AW112" s="86">
        <v>0</v>
      </c>
      <c r="AX112" s="86">
        <v>0</v>
      </c>
      <c r="AY112" s="86">
        <v>0</v>
      </c>
      <c r="AZ112" s="86">
        <v>0</v>
      </c>
      <c r="BA112" s="86">
        <v>0</v>
      </c>
      <c r="BB112" s="87">
        <v>0</v>
      </c>
      <c r="BD112" s="81"/>
      <c r="BE112" s="92" t="str">
        <f t="shared" si="90"/>
        <v>Uniforms</v>
      </c>
      <c r="BF112" s="83"/>
      <c r="BG112" s="84">
        <f t="shared" si="73"/>
        <v>0</v>
      </c>
      <c r="BH112" s="84">
        <f t="shared" si="74"/>
        <v>0</v>
      </c>
      <c r="BI112" s="85">
        <v>0</v>
      </c>
      <c r="BJ112" s="86">
        <v>0</v>
      </c>
      <c r="BK112" s="86">
        <v>0</v>
      </c>
      <c r="BL112" s="86">
        <v>0</v>
      </c>
      <c r="BM112" s="86">
        <v>0</v>
      </c>
      <c r="BN112" s="86">
        <v>0</v>
      </c>
      <c r="BO112" s="86">
        <v>0</v>
      </c>
      <c r="BP112" s="86">
        <v>0</v>
      </c>
      <c r="BQ112" s="86">
        <v>0</v>
      </c>
      <c r="BR112" s="86">
        <v>0</v>
      </c>
      <c r="BS112" s="86">
        <v>0</v>
      </c>
      <c r="BT112" s="87">
        <v>0</v>
      </c>
      <c r="BV112" s="81"/>
      <c r="BW112" s="92" t="str">
        <f t="shared" si="91"/>
        <v>Uniforms</v>
      </c>
      <c r="BX112" s="83"/>
      <c r="BY112" s="84">
        <f t="shared" si="16"/>
        <v>0</v>
      </c>
      <c r="BZ112" s="85">
        <f t="shared" si="75"/>
        <v>0</v>
      </c>
      <c r="CA112" s="86">
        <f t="shared" si="76"/>
        <v>0</v>
      </c>
      <c r="CB112" s="86">
        <f t="shared" si="77"/>
        <v>0</v>
      </c>
      <c r="CC112" s="86">
        <f t="shared" si="78"/>
        <v>0</v>
      </c>
      <c r="CD112" s="84">
        <f t="shared" si="4"/>
        <v>0</v>
      </c>
      <c r="CE112" s="85">
        <f t="shared" si="79"/>
        <v>0</v>
      </c>
      <c r="CF112" s="86">
        <f t="shared" si="80"/>
        <v>0</v>
      </c>
      <c r="CG112" s="86">
        <f t="shared" si="81"/>
        <v>0</v>
      </c>
      <c r="CH112" s="86">
        <f t="shared" si="82"/>
        <v>0</v>
      </c>
      <c r="CI112" s="84">
        <f t="shared" si="5"/>
        <v>0</v>
      </c>
      <c r="CJ112" s="85">
        <f t="shared" si="83"/>
        <v>0</v>
      </c>
      <c r="CK112" s="86">
        <f t="shared" si="84"/>
        <v>0</v>
      </c>
      <c r="CL112" s="86">
        <f t="shared" si="85"/>
        <v>0</v>
      </c>
      <c r="CM112" s="87">
        <f t="shared" si="86"/>
        <v>0</v>
      </c>
      <c r="CO112" s="81"/>
      <c r="CP112" s="92" t="str">
        <f t="shared" si="92"/>
        <v>Uniforms</v>
      </c>
      <c r="CQ112" s="83"/>
      <c r="CR112" s="84">
        <f t="shared" si="66"/>
        <v>0</v>
      </c>
      <c r="CS112" s="84">
        <f t="shared" si="66"/>
        <v>0</v>
      </c>
      <c r="CT112" s="85">
        <f t="shared" si="66"/>
        <v>0</v>
      </c>
      <c r="CU112" s="86">
        <f t="shared" si="66"/>
        <v>0</v>
      </c>
      <c r="CV112" s="86">
        <f t="shared" si="66"/>
        <v>0</v>
      </c>
      <c r="CW112" s="86">
        <f t="shared" si="94"/>
        <v>0</v>
      </c>
      <c r="CX112" s="86">
        <f t="shared" si="94"/>
        <v>0</v>
      </c>
      <c r="CY112" s="86">
        <f t="shared" si="94"/>
        <v>0</v>
      </c>
      <c r="CZ112" s="86">
        <f t="shared" ref="CZ112:DE118" si="100">M112-AE112</f>
        <v>0</v>
      </c>
      <c r="DA112" s="86">
        <f t="shared" si="100"/>
        <v>0</v>
      </c>
      <c r="DB112" s="86">
        <f t="shared" si="100"/>
        <v>0</v>
      </c>
      <c r="DC112" s="86">
        <f t="shared" si="100"/>
        <v>0</v>
      </c>
      <c r="DD112" s="86">
        <f t="shared" si="100"/>
        <v>0</v>
      </c>
      <c r="DE112" s="87">
        <f t="shared" si="100"/>
        <v>0</v>
      </c>
      <c r="DG112" s="81"/>
      <c r="DH112" s="92" t="str">
        <f t="shared" si="93"/>
        <v>Uniforms</v>
      </c>
      <c r="DI112" s="83"/>
      <c r="DJ112" s="88" t="str">
        <f t="shared" si="99"/>
        <v/>
      </c>
      <c r="DK112" s="88" t="str">
        <f t="shared" si="99"/>
        <v/>
      </c>
      <c r="DL112" s="89" t="str">
        <f t="shared" si="99"/>
        <v/>
      </c>
      <c r="DM112" s="90" t="str">
        <f t="shared" si="99"/>
        <v/>
      </c>
      <c r="DN112" s="90" t="str">
        <f t="shared" si="99"/>
        <v/>
      </c>
      <c r="DO112" s="90" t="str">
        <f t="shared" si="99"/>
        <v/>
      </c>
      <c r="DP112" s="90" t="str">
        <f t="shared" si="99"/>
        <v/>
      </c>
      <c r="DQ112" s="90" t="str">
        <f t="shared" si="99"/>
        <v/>
      </c>
      <c r="DR112" s="90" t="str">
        <f t="shared" si="99"/>
        <v/>
      </c>
      <c r="DS112" s="90" t="str">
        <f t="shared" si="99"/>
        <v/>
      </c>
      <c r="DT112" s="90" t="str">
        <f t="shared" si="99"/>
        <v/>
      </c>
      <c r="DU112" s="90" t="str">
        <f t="shared" si="99"/>
        <v/>
      </c>
      <c r="DV112" s="90" t="str">
        <f t="shared" si="99"/>
        <v/>
      </c>
      <c r="DW112" s="91" t="str">
        <f t="shared" si="99"/>
        <v/>
      </c>
      <c r="DY112" s="180">
        <f t="shared" si="95"/>
        <v>1</v>
      </c>
      <c r="DZ112" s="180" t="str">
        <f t="shared" si="96"/>
        <v>Uniforms</v>
      </c>
      <c r="EA112" s="181">
        <f t="shared" si="97"/>
        <v>0</v>
      </c>
    </row>
    <row r="113" spans="1:131" ht="11.85" customHeight="1" x14ac:dyDescent="0.15">
      <c r="B113" s="81"/>
      <c r="C113" s="92" t="s">
        <v>180</v>
      </c>
      <c r="D113" s="83"/>
      <c r="E113" s="84">
        <f t="shared" si="67"/>
        <v>0</v>
      </c>
      <c r="F113" s="84">
        <f t="shared" si="68"/>
        <v>0</v>
      </c>
      <c r="G113" s="85">
        <v>0</v>
      </c>
      <c r="H113" s="86">
        <v>0</v>
      </c>
      <c r="I113" s="86">
        <v>0</v>
      </c>
      <c r="J113" s="86"/>
      <c r="K113" s="86"/>
      <c r="L113" s="86"/>
      <c r="M113" s="86"/>
      <c r="N113" s="86"/>
      <c r="O113" s="86"/>
      <c r="P113" s="86"/>
      <c r="Q113" s="86"/>
      <c r="R113" s="87"/>
      <c r="T113" s="81"/>
      <c r="U113" s="92" t="str">
        <f t="shared" si="88"/>
        <v>Waste Removal</v>
      </c>
      <c r="V113" s="83"/>
      <c r="W113" s="84">
        <f t="shared" si="69"/>
        <v>0</v>
      </c>
      <c r="X113" s="84">
        <f t="shared" si="70"/>
        <v>0</v>
      </c>
      <c r="Y113" s="85">
        <v>0</v>
      </c>
      <c r="Z113" s="86">
        <v>0</v>
      </c>
      <c r="AA113" s="86">
        <v>0</v>
      </c>
      <c r="AB113" s="86">
        <v>0</v>
      </c>
      <c r="AC113" s="86">
        <v>0</v>
      </c>
      <c r="AD113" s="86">
        <v>0</v>
      </c>
      <c r="AE113" s="86">
        <v>0</v>
      </c>
      <c r="AF113" s="86">
        <v>0</v>
      </c>
      <c r="AG113" s="86">
        <v>0</v>
      </c>
      <c r="AH113" s="86">
        <v>0</v>
      </c>
      <c r="AI113" s="86">
        <v>0</v>
      </c>
      <c r="AJ113" s="87">
        <v>0</v>
      </c>
      <c r="AL113" s="81"/>
      <c r="AM113" s="92" t="str">
        <f t="shared" si="89"/>
        <v>Waste Removal</v>
      </c>
      <c r="AN113" s="83"/>
      <c r="AO113" s="84">
        <f t="shared" si="71"/>
        <v>0</v>
      </c>
      <c r="AP113" s="84">
        <f t="shared" si="72"/>
        <v>0</v>
      </c>
      <c r="AQ113" s="85">
        <v>0</v>
      </c>
      <c r="AR113" s="86">
        <v>0</v>
      </c>
      <c r="AS113" s="86">
        <v>0</v>
      </c>
      <c r="AT113" s="86">
        <v>0</v>
      </c>
      <c r="AU113" s="86">
        <v>0</v>
      </c>
      <c r="AV113" s="86">
        <v>0</v>
      </c>
      <c r="AW113" s="86">
        <v>0</v>
      </c>
      <c r="AX113" s="86">
        <v>0</v>
      </c>
      <c r="AY113" s="86">
        <v>0</v>
      </c>
      <c r="AZ113" s="86">
        <v>0</v>
      </c>
      <c r="BA113" s="86">
        <v>0</v>
      </c>
      <c r="BB113" s="87">
        <v>0</v>
      </c>
      <c r="BD113" s="81"/>
      <c r="BE113" s="92" t="str">
        <f t="shared" si="90"/>
        <v>Waste Removal</v>
      </c>
      <c r="BF113" s="83"/>
      <c r="BG113" s="84">
        <f t="shared" si="73"/>
        <v>0</v>
      </c>
      <c r="BH113" s="84">
        <f t="shared" si="74"/>
        <v>0</v>
      </c>
      <c r="BI113" s="85">
        <v>0</v>
      </c>
      <c r="BJ113" s="86">
        <v>0</v>
      </c>
      <c r="BK113" s="86">
        <v>0</v>
      </c>
      <c r="BL113" s="86">
        <v>0</v>
      </c>
      <c r="BM113" s="86">
        <v>0</v>
      </c>
      <c r="BN113" s="86">
        <v>0</v>
      </c>
      <c r="BO113" s="86">
        <v>0</v>
      </c>
      <c r="BP113" s="86">
        <v>0</v>
      </c>
      <c r="BQ113" s="86">
        <v>0</v>
      </c>
      <c r="BR113" s="86">
        <v>0</v>
      </c>
      <c r="BS113" s="86">
        <v>0</v>
      </c>
      <c r="BT113" s="87">
        <v>0</v>
      </c>
      <c r="BV113" s="81"/>
      <c r="BW113" s="92" t="str">
        <f t="shared" si="91"/>
        <v>Waste Removal</v>
      </c>
      <c r="BX113" s="83"/>
      <c r="BY113" s="84">
        <f t="shared" si="16"/>
        <v>0</v>
      </c>
      <c r="BZ113" s="85">
        <f t="shared" si="75"/>
        <v>0</v>
      </c>
      <c r="CA113" s="86">
        <f t="shared" si="76"/>
        <v>0</v>
      </c>
      <c r="CB113" s="86">
        <f t="shared" si="77"/>
        <v>0</v>
      </c>
      <c r="CC113" s="86">
        <f t="shared" si="78"/>
        <v>0</v>
      </c>
      <c r="CD113" s="84">
        <f t="shared" si="4"/>
        <v>0</v>
      </c>
      <c r="CE113" s="85">
        <f t="shared" si="79"/>
        <v>0</v>
      </c>
      <c r="CF113" s="86">
        <f t="shared" si="80"/>
        <v>0</v>
      </c>
      <c r="CG113" s="86">
        <f t="shared" si="81"/>
        <v>0</v>
      </c>
      <c r="CH113" s="86">
        <f t="shared" si="82"/>
        <v>0</v>
      </c>
      <c r="CI113" s="84">
        <f t="shared" si="5"/>
        <v>0</v>
      </c>
      <c r="CJ113" s="85">
        <f t="shared" si="83"/>
        <v>0</v>
      </c>
      <c r="CK113" s="86">
        <f t="shared" si="84"/>
        <v>0</v>
      </c>
      <c r="CL113" s="86">
        <f t="shared" si="85"/>
        <v>0</v>
      </c>
      <c r="CM113" s="87">
        <f t="shared" si="86"/>
        <v>0</v>
      </c>
      <c r="CO113" s="81"/>
      <c r="CP113" s="92" t="str">
        <f t="shared" si="92"/>
        <v>Waste Removal</v>
      </c>
      <c r="CQ113" s="83"/>
      <c r="CR113" s="84">
        <f t="shared" si="66"/>
        <v>0</v>
      </c>
      <c r="CS113" s="84">
        <f t="shared" si="66"/>
        <v>0</v>
      </c>
      <c r="CT113" s="85">
        <f t="shared" si="66"/>
        <v>0</v>
      </c>
      <c r="CU113" s="86">
        <f t="shared" si="66"/>
        <v>0</v>
      </c>
      <c r="CV113" s="86">
        <f t="shared" si="66"/>
        <v>0</v>
      </c>
      <c r="CW113" s="86">
        <f t="shared" si="66"/>
        <v>0</v>
      </c>
      <c r="CX113" s="86">
        <f t="shared" si="66"/>
        <v>0</v>
      </c>
      <c r="CY113" s="86">
        <f t="shared" si="66"/>
        <v>0</v>
      </c>
      <c r="CZ113" s="86">
        <f t="shared" si="100"/>
        <v>0</v>
      </c>
      <c r="DA113" s="86">
        <f t="shared" si="100"/>
        <v>0</v>
      </c>
      <c r="DB113" s="86">
        <f t="shared" si="100"/>
        <v>0</v>
      </c>
      <c r="DC113" s="86">
        <f t="shared" si="100"/>
        <v>0</v>
      </c>
      <c r="DD113" s="86">
        <f t="shared" si="100"/>
        <v>0</v>
      </c>
      <c r="DE113" s="87">
        <f t="shared" si="100"/>
        <v>0</v>
      </c>
      <c r="DG113" s="81"/>
      <c r="DH113" s="92" t="str">
        <f t="shared" si="93"/>
        <v>Waste Removal</v>
      </c>
      <c r="DI113" s="83"/>
      <c r="DJ113" s="88" t="str">
        <f t="shared" si="99"/>
        <v/>
      </c>
      <c r="DK113" s="88" t="str">
        <f t="shared" si="99"/>
        <v/>
      </c>
      <c r="DL113" s="89" t="str">
        <f t="shared" si="99"/>
        <v/>
      </c>
      <c r="DM113" s="90" t="str">
        <f t="shared" si="99"/>
        <v/>
      </c>
      <c r="DN113" s="90" t="str">
        <f t="shared" si="99"/>
        <v/>
      </c>
      <c r="DO113" s="90" t="str">
        <f t="shared" si="99"/>
        <v/>
      </c>
      <c r="DP113" s="90" t="str">
        <f t="shared" si="99"/>
        <v/>
      </c>
      <c r="DQ113" s="90" t="str">
        <f t="shared" si="99"/>
        <v/>
      </c>
      <c r="DR113" s="90" t="str">
        <f t="shared" si="99"/>
        <v/>
      </c>
      <c r="DS113" s="90" t="str">
        <f t="shared" si="99"/>
        <v/>
      </c>
      <c r="DT113" s="90" t="str">
        <f t="shared" si="99"/>
        <v/>
      </c>
      <c r="DU113" s="90" t="str">
        <f t="shared" si="99"/>
        <v/>
      </c>
      <c r="DV113" s="90" t="str">
        <f t="shared" si="99"/>
        <v/>
      </c>
      <c r="DW113" s="91" t="str">
        <f t="shared" si="99"/>
        <v/>
      </c>
      <c r="DY113" s="180">
        <f t="shared" si="95"/>
        <v>1</v>
      </c>
      <c r="DZ113" s="180" t="str">
        <f t="shared" si="96"/>
        <v>Waste Removal</v>
      </c>
      <c r="EA113" s="181">
        <f t="shared" si="97"/>
        <v>0</v>
      </c>
    </row>
    <row r="114" spans="1:131" ht="11.85" customHeight="1" x14ac:dyDescent="0.15">
      <c r="B114" s="81"/>
      <c r="C114" s="92" t="s">
        <v>181</v>
      </c>
      <c r="D114" s="83"/>
      <c r="E114" s="84">
        <f t="shared" si="67"/>
        <v>0</v>
      </c>
      <c r="F114" s="84">
        <f t="shared" si="68"/>
        <v>0</v>
      </c>
      <c r="G114" s="85">
        <v>0</v>
      </c>
      <c r="H114" s="86">
        <v>0</v>
      </c>
      <c r="I114" s="86">
        <v>0</v>
      </c>
      <c r="J114" s="86"/>
      <c r="K114" s="86"/>
      <c r="L114" s="86"/>
      <c r="M114" s="86"/>
      <c r="N114" s="86"/>
      <c r="O114" s="86"/>
      <c r="P114" s="86"/>
      <c r="Q114" s="86"/>
      <c r="R114" s="87"/>
      <c r="T114" s="81"/>
      <c r="U114" s="92" t="str">
        <f t="shared" si="88"/>
        <v>Water</v>
      </c>
      <c r="V114" s="83"/>
      <c r="W114" s="84">
        <f t="shared" si="69"/>
        <v>0</v>
      </c>
      <c r="X114" s="84">
        <f t="shared" si="70"/>
        <v>0</v>
      </c>
      <c r="Y114" s="85">
        <v>0</v>
      </c>
      <c r="Z114" s="86">
        <v>0</v>
      </c>
      <c r="AA114" s="86">
        <v>0</v>
      </c>
      <c r="AB114" s="86">
        <v>0</v>
      </c>
      <c r="AC114" s="86">
        <v>0</v>
      </c>
      <c r="AD114" s="86">
        <v>0</v>
      </c>
      <c r="AE114" s="86">
        <v>0</v>
      </c>
      <c r="AF114" s="86">
        <v>0</v>
      </c>
      <c r="AG114" s="86">
        <v>0</v>
      </c>
      <c r="AH114" s="86">
        <v>0</v>
      </c>
      <c r="AI114" s="86">
        <v>0</v>
      </c>
      <c r="AJ114" s="87">
        <v>0</v>
      </c>
      <c r="AL114" s="81"/>
      <c r="AM114" s="92" t="str">
        <f t="shared" si="89"/>
        <v>Water</v>
      </c>
      <c r="AN114" s="83"/>
      <c r="AO114" s="84">
        <f t="shared" si="71"/>
        <v>0</v>
      </c>
      <c r="AP114" s="84">
        <f t="shared" si="72"/>
        <v>0</v>
      </c>
      <c r="AQ114" s="85">
        <v>0</v>
      </c>
      <c r="AR114" s="86">
        <v>0</v>
      </c>
      <c r="AS114" s="86">
        <v>0</v>
      </c>
      <c r="AT114" s="86">
        <v>0</v>
      </c>
      <c r="AU114" s="86">
        <v>0</v>
      </c>
      <c r="AV114" s="86">
        <v>0</v>
      </c>
      <c r="AW114" s="86">
        <v>0</v>
      </c>
      <c r="AX114" s="86">
        <v>0</v>
      </c>
      <c r="AY114" s="86">
        <v>0</v>
      </c>
      <c r="AZ114" s="86">
        <v>0</v>
      </c>
      <c r="BA114" s="86">
        <v>0</v>
      </c>
      <c r="BB114" s="87">
        <v>0</v>
      </c>
      <c r="BD114" s="81"/>
      <c r="BE114" s="92" t="str">
        <f t="shared" si="90"/>
        <v>Water</v>
      </c>
      <c r="BF114" s="83"/>
      <c r="BG114" s="84">
        <f t="shared" si="73"/>
        <v>0</v>
      </c>
      <c r="BH114" s="84">
        <f t="shared" si="74"/>
        <v>0</v>
      </c>
      <c r="BI114" s="85">
        <v>0</v>
      </c>
      <c r="BJ114" s="86">
        <v>0</v>
      </c>
      <c r="BK114" s="86">
        <v>0</v>
      </c>
      <c r="BL114" s="86">
        <v>0</v>
      </c>
      <c r="BM114" s="86">
        <v>0</v>
      </c>
      <c r="BN114" s="86">
        <v>0</v>
      </c>
      <c r="BO114" s="86">
        <v>0</v>
      </c>
      <c r="BP114" s="86">
        <v>0</v>
      </c>
      <c r="BQ114" s="86">
        <v>0</v>
      </c>
      <c r="BR114" s="86">
        <v>0</v>
      </c>
      <c r="BS114" s="86">
        <v>0</v>
      </c>
      <c r="BT114" s="87">
        <v>0</v>
      </c>
      <c r="BV114" s="81"/>
      <c r="BW114" s="92" t="str">
        <f t="shared" si="91"/>
        <v>Water</v>
      </c>
      <c r="BX114" s="83"/>
      <c r="BY114" s="84">
        <f t="shared" si="16"/>
        <v>0</v>
      </c>
      <c r="BZ114" s="85">
        <f t="shared" si="75"/>
        <v>0</v>
      </c>
      <c r="CA114" s="86">
        <f t="shared" si="76"/>
        <v>0</v>
      </c>
      <c r="CB114" s="86">
        <f t="shared" si="77"/>
        <v>0</v>
      </c>
      <c r="CC114" s="86">
        <f t="shared" si="78"/>
        <v>0</v>
      </c>
      <c r="CD114" s="84">
        <f t="shared" si="4"/>
        <v>0</v>
      </c>
      <c r="CE114" s="85">
        <f t="shared" si="79"/>
        <v>0</v>
      </c>
      <c r="CF114" s="86">
        <f t="shared" si="80"/>
        <v>0</v>
      </c>
      <c r="CG114" s="86">
        <f t="shared" si="81"/>
        <v>0</v>
      </c>
      <c r="CH114" s="86">
        <f t="shared" si="82"/>
        <v>0</v>
      </c>
      <c r="CI114" s="84">
        <f t="shared" si="5"/>
        <v>0</v>
      </c>
      <c r="CJ114" s="85">
        <f t="shared" si="83"/>
        <v>0</v>
      </c>
      <c r="CK114" s="86">
        <f t="shared" si="84"/>
        <v>0</v>
      </c>
      <c r="CL114" s="86">
        <f t="shared" si="85"/>
        <v>0</v>
      </c>
      <c r="CM114" s="87">
        <f t="shared" si="86"/>
        <v>0</v>
      </c>
      <c r="CO114" s="81"/>
      <c r="CP114" s="92" t="str">
        <f t="shared" si="92"/>
        <v>Water</v>
      </c>
      <c r="CQ114" s="83"/>
      <c r="CR114" s="84">
        <f t="shared" si="66"/>
        <v>0</v>
      </c>
      <c r="CS114" s="84">
        <f t="shared" si="66"/>
        <v>0</v>
      </c>
      <c r="CT114" s="85">
        <f t="shared" si="66"/>
        <v>0</v>
      </c>
      <c r="CU114" s="86">
        <f t="shared" si="66"/>
        <v>0</v>
      </c>
      <c r="CV114" s="86">
        <f t="shared" si="66"/>
        <v>0</v>
      </c>
      <c r="CW114" s="86">
        <f t="shared" si="66"/>
        <v>0</v>
      </c>
      <c r="CX114" s="86">
        <f t="shared" si="66"/>
        <v>0</v>
      </c>
      <c r="CY114" s="86">
        <f t="shared" si="66"/>
        <v>0</v>
      </c>
      <c r="CZ114" s="86">
        <f t="shared" si="100"/>
        <v>0</v>
      </c>
      <c r="DA114" s="86">
        <f t="shared" si="100"/>
        <v>0</v>
      </c>
      <c r="DB114" s="86">
        <f t="shared" si="100"/>
        <v>0</v>
      </c>
      <c r="DC114" s="86">
        <f t="shared" si="100"/>
        <v>0</v>
      </c>
      <c r="DD114" s="86">
        <f t="shared" si="100"/>
        <v>0</v>
      </c>
      <c r="DE114" s="87">
        <f t="shared" si="100"/>
        <v>0</v>
      </c>
      <c r="DG114" s="81"/>
      <c r="DH114" s="92" t="str">
        <f t="shared" si="93"/>
        <v>Water</v>
      </c>
      <c r="DI114" s="83"/>
      <c r="DJ114" s="88" t="str">
        <f t="shared" si="99"/>
        <v/>
      </c>
      <c r="DK114" s="88" t="str">
        <f t="shared" si="99"/>
        <v/>
      </c>
      <c r="DL114" s="89" t="str">
        <f t="shared" si="99"/>
        <v/>
      </c>
      <c r="DM114" s="90" t="str">
        <f t="shared" si="99"/>
        <v/>
      </c>
      <c r="DN114" s="90" t="str">
        <f t="shared" si="99"/>
        <v/>
      </c>
      <c r="DO114" s="90" t="str">
        <f t="shared" si="99"/>
        <v/>
      </c>
      <c r="DP114" s="90" t="str">
        <f t="shared" si="99"/>
        <v/>
      </c>
      <c r="DQ114" s="90" t="str">
        <f t="shared" si="99"/>
        <v/>
      </c>
      <c r="DR114" s="90" t="str">
        <f t="shared" si="99"/>
        <v/>
      </c>
      <c r="DS114" s="90" t="str">
        <f t="shared" si="99"/>
        <v/>
      </c>
      <c r="DT114" s="90" t="str">
        <f t="shared" si="99"/>
        <v/>
      </c>
      <c r="DU114" s="90" t="str">
        <f t="shared" si="99"/>
        <v/>
      </c>
      <c r="DV114" s="90" t="str">
        <f t="shared" si="99"/>
        <v/>
      </c>
      <c r="DW114" s="91" t="str">
        <f t="shared" si="99"/>
        <v/>
      </c>
      <c r="DY114" s="180">
        <f t="shared" si="95"/>
        <v>1</v>
      </c>
      <c r="DZ114" s="180" t="str">
        <f t="shared" si="96"/>
        <v>Water</v>
      </c>
      <c r="EA114" s="181">
        <f t="shared" si="97"/>
        <v>0</v>
      </c>
    </row>
    <row r="115" spans="1:131" ht="11.85" customHeight="1" x14ac:dyDescent="0.15">
      <c r="B115" s="81"/>
      <c r="C115" s="92" t="s">
        <v>182</v>
      </c>
      <c r="D115" s="83"/>
      <c r="E115" s="84">
        <f t="shared" si="67"/>
        <v>0</v>
      </c>
      <c r="F115" s="84">
        <f t="shared" si="68"/>
        <v>0</v>
      </c>
      <c r="G115" s="85">
        <v>0</v>
      </c>
      <c r="H115" s="86">
        <v>0</v>
      </c>
      <c r="I115" s="86">
        <v>0</v>
      </c>
      <c r="J115" s="86"/>
      <c r="K115" s="86"/>
      <c r="L115" s="86"/>
      <c r="M115" s="86"/>
      <c r="N115" s="86"/>
      <c r="O115" s="86"/>
      <c r="P115" s="86"/>
      <c r="Q115" s="86"/>
      <c r="R115" s="87"/>
      <c r="T115" s="81"/>
      <c r="U115" s="92" t="str">
        <f t="shared" si="88"/>
        <v>Website</v>
      </c>
      <c r="V115" s="83"/>
      <c r="W115" s="84">
        <f t="shared" si="69"/>
        <v>0</v>
      </c>
      <c r="X115" s="84">
        <f t="shared" si="70"/>
        <v>0</v>
      </c>
      <c r="Y115" s="85">
        <v>0</v>
      </c>
      <c r="Z115" s="86">
        <v>0</v>
      </c>
      <c r="AA115" s="86">
        <v>0</v>
      </c>
      <c r="AB115" s="86">
        <v>0</v>
      </c>
      <c r="AC115" s="86">
        <v>0</v>
      </c>
      <c r="AD115" s="86">
        <v>0</v>
      </c>
      <c r="AE115" s="86">
        <v>0</v>
      </c>
      <c r="AF115" s="86">
        <v>0</v>
      </c>
      <c r="AG115" s="86">
        <v>0</v>
      </c>
      <c r="AH115" s="86">
        <v>0</v>
      </c>
      <c r="AI115" s="86">
        <v>0</v>
      </c>
      <c r="AJ115" s="87">
        <v>0</v>
      </c>
      <c r="AL115" s="81"/>
      <c r="AM115" s="92" t="str">
        <f t="shared" si="89"/>
        <v>Website</v>
      </c>
      <c r="AN115" s="83"/>
      <c r="AO115" s="84">
        <f t="shared" si="71"/>
        <v>0</v>
      </c>
      <c r="AP115" s="84">
        <f t="shared" si="72"/>
        <v>0</v>
      </c>
      <c r="AQ115" s="85">
        <v>0</v>
      </c>
      <c r="AR115" s="86">
        <v>0</v>
      </c>
      <c r="AS115" s="86">
        <v>0</v>
      </c>
      <c r="AT115" s="86">
        <v>0</v>
      </c>
      <c r="AU115" s="86">
        <v>0</v>
      </c>
      <c r="AV115" s="86">
        <v>0</v>
      </c>
      <c r="AW115" s="86">
        <v>0</v>
      </c>
      <c r="AX115" s="86">
        <v>0</v>
      </c>
      <c r="AY115" s="86">
        <v>0</v>
      </c>
      <c r="AZ115" s="86">
        <v>0</v>
      </c>
      <c r="BA115" s="86">
        <v>0</v>
      </c>
      <c r="BB115" s="87">
        <v>0</v>
      </c>
      <c r="BD115" s="81"/>
      <c r="BE115" s="92" t="str">
        <f t="shared" si="90"/>
        <v>Website</v>
      </c>
      <c r="BF115" s="83"/>
      <c r="BG115" s="84">
        <f t="shared" si="73"/>
        <v>0</v>
      </c>
      <c r="BH115" s="84">
        <f t="shared" si="74"/>
        <v>0</v>
      </c>
      <c r="BI115" s="85">
        <v>0</v>
      </c>
      <c r="BJ115" s="86">
        <v>0</v>
      </c>
      <c r="BK115" s="86">
        <v>0</v>
      </c>
      <c r="BL115" s="86">
        <v>0</v>
      </c>
      <c r="BM115" s="86">
        <v>0</v>
      </c>
      <c r="BN115" s="86">
        <v>0</v>
      </c>
      <c r="BO115" s="86">
        <v>0</v>
      </c>
      <c r="BP115" s="86">
        <v>0</v>
      </c>
      <c r="BQ115" s="86">
        <v>0</v>
      </c>
      <c r="BR115" s="86">
        <v>0</v>
      </c>
      <c r="BS115" s="86">
        <v>0</v>
      </c>
      <c r="BT115" s="87">
        <v>0</v>
      </c>
      <c r="BV115" s="81"/>
      <c r="BW115" s="92" t="str">
        <f t="shared" si="91"/>
        <v>Website</v>
      </c>
      <c r="BX115" s="83"/>
      <c r="BY115" s="84">
        <f t="shared" si="16"/>
        <v>0</v>
      </c>
      <c r="BZ115" s="85">
        <f t="shared" si="75"/>
        <v>0</v>
      </c>
      <c r="CA115" s="86">
        <f t="shared" si="76"/>
        <v>0</v>
      </c>
      <c r="CB115" s="86">
        <f t="shared" si="77"/>
        <v>0</v>
      </c>
      <c r="CC115" s="86">
        <f t="shared" si="78"/>
        <v>0</v>
      </c>
      <c r="CD115" s="84">
        <f t="shared" si="4"/>
        <v>0</v>
      </c>
      <c r="CE115" s="85">
        <f t="shared" si="79"/>
        <v>0</v>
      </c>
      <c r="CF115" s="86">
        <f t="shared" si="80"/>
        <v>0</v>
      </c>
      <c r="CG115" s="86">
        <f t="shared" si="81"/>
        <v>0</v>
      </c>
      <c r="CH115" s="86">
        <f t="shared" si="82"/>
        <v>0</v>
      </c>
      <c r="CI115" s="84">
        <f t="shared" si="5"/>
        <v>0</v>
      </c>
      <c r="CJ115" s="85">
        <f t="shared" si="83"/>
        <v>0</v>
      </c>
      <c r="CK115" s="86">
        <f t="shared" si="84"/>
        <v>0</v>
      </c>
      <c r="CL115" s="86">
        <f t="shared" si="85"/>
        <v>0</v>
      </c>
      <c r="CM115" s="87">
        <f t="shared" si="86"/>
        <v>0</v>
      </c>
      <c r="CO115" s="81"/>
      <c r="CP115" s="92" t="str">
        <f t="shared" si="92"/>
        <v>Website</v>
      </c>
      <c r="CQ115" s="83"/>
      <c r="CR115" s="84">
        <f t="shared" si="66"/>
        <v>0</v>
      </c>
      <c r="CS115" s="84">
        <f t="shared" si="66"/>
        <v>0</v>
      </c>
      <c r="CT115" s="85">
        <f t="shared" si="66"/>
        <v>0</v>
      </c>
      <c r="CU115" s="86">
        <f t="shared" si="66"/>
        <v>0</v>
      </c>
      <c r="CV115" s="86">
        <f t="shared" si="66"/>
        <v>0</v>
      </c>
      <c r="CW115" s="86">
        <f t="shared" si="66"/>
        <v>0</v>
      </c>
      <c r="CX115" s="86">
        <f t="shared" si="66"/>
        <v>0</v>
      </c>
      <c r="CY115" s="86">
        <f t="shared" si="66"/>
        <v>0</v>
      </c>
      <c r="CZ115" s="86">
        <f t="shared" si="100"/>
        <v>0</v>
      </c>
      <c r="DA115" s="86">
        <f t="shared" si="100"/>
        <v>0</v>
      </c>
      <c r="DB115" s="86">
        <f t="shared" si="100"/>
        <v>0</v>
      </c>
      <c r="DC115" s="86">
        <f t="shared" si="100"/>
        <v>0</v>
      </c>
      <c r="DD115" s="86">
        <f t="shared" si="100"/>
        <v>0</v>
      </c>
      <c r="DE115" s="87">
        <f t="shared" si="100"/>
        <v>0</v>
      </c>
      <c r="DG115" s="81"/>
      <c r="DH115" s="92" t="str">
        <f t="shared" si="93"/>
        <v>Website</v>
      </c>
      <c r="DI115" s="83"/>
      <c r="DJ115" s="88" t="str">
        <f t="shared" si="99"/>
        <v/>
      </c>
      <c r="DK115" s="88" t="str">
        <f t="shared" si="99"/>
        <v/>
      </c>
      <c r="DL115" s="89" t="str">
        <f t="shared" si="99"/>
        <v/>
      </c>
      <c r="DM115" s="90" t="str">
        <f t="shared" si="99"/>
        <v/>
      </c>
      <c r="DN115" s="90" t="str">
        <f t="shared" si="99"/>
        <v/>
      </c>
      <c r="DO115" s="90" t="str">
        <f t="shared" si="99"/>
        <v/>
      </c>
      <c r="DP115" s="90" t="str">
        <f t="shared" si="99"/>
        <v/>
      </c>
      <c r="DQ115" s="90" t="str">
        <f t="shared" si="99"/>
        <v/>
      </c>
      <c r="DR115" s="90" t="str">
        <f t="shared" si="99"/>
        <v/>
      </c>
      <c r="DS115" s="90" t="str">
        <f t="shared" si="99"/>
        <v/>
      </c>
      <c r="DT115" s="90" t="str">
        <f t="shared" si="99"/>
        <v/>
      </c>
      <c r="DU115" s="90" t="str">
        <f t="shared" si="99"/>
        <v/>
      </c>
      <c r="DV115" s="90" t="str">
        <f t="shared" si="99"/>
        <v/>
      </c>
      <c r="DW115" s="91" t="str">
        <f t="shared" si="99"/>
        <v/>
      </c>
      <c r="DY115" s="180">
        <f t="shared" si="95"/>
        <v>1</v>
      </c>
      <c r="DZ115" s="180" t="str">
        <f t="shared" si="96"/>
        <v>Website</v>
      </c>
      <c r="EA115" s="181">
        <f t="shared" si="97"/>
        <v>0</v>
      </c>
    </row>
    <row r="116" spans="1:131" ht="11.85" customHeight="1" x14ac:dyDescent="0.15">
      <c r="B116" s="81"/>
      <c r="C116" s="92" t="s">
        <v>183</v>
      </c>
      <c r="D116" s="83"/>
      <c r="E116" s="84">
        <f t="shared" si="67"/>
        <v>0</v>
      </c>
      <c r="F116" s="84">
        <f t="shared" si="68"/>
        <v>0</v>
      </c>
      <c r="G116" s="85">
        <v>0</v>
      </c>
      <c r="H116" s="86">
        <v>0</v>
      </c>
      <c r="I116" s="86">
        <v>0</v>
      </c>
      <c r="J116" s="86"/>
      <c r="K116" s="86"/>
      <c r="L116" s="86"/>
      <c r="M116" s="86"/>
      <c r="N116" s="86"/>
      <c r="O116" s="86"/>
      <c r="P116" s="86"/>
      <c r="Q116" s="86"/>
      <c r="R116" s="87"/>
      <c r="T116" s="81"/>
      <c r="U116" s="92" t="str">
        <f t="shared" si="88"/>
        <v>Wi-Fi Expense - Guest Rooms</v>
      </c>
      <c r="V116" s="83"/>
      <c r="W116" s="84">
        <f t="shared" si="69"/>
        <v>0</v>
      </c>
      <c r="X116" s="84">
        <f t="shared" si="70"/>
        <v>0</v>
      </c>
      <c r="Y116" s="85">
        <v>0</v>
      </c>
      <c r="Z116" s="86">
        <v>0</v>
      </c>
      <c r="AA116" s="86">
        <v>0</v>
      </c>
      <c r="AB116" s="86">
        <v>0</v>
      </c>
      <c r="AC116" s="86">
        <v>0</v>
      </c>
      <c r="AD116" s="86">
        <v>0</v>
      </c>
      <c r="AE116" s="86">
        <v>0</v>
      </c>
      <c r="AF116" s="86">
        <v>0</v>
      </c>
      <c r="AG116" s="86">
        <v>0</v>
      </c>
      <c r="AH116" s="86">
        <v>0</v>
      </c>
      <c r="AI116" s="86">
        <v>0</v>
      </c>
      <c r="AJ116" s="87">
        <v>0</v>
      </c>
      <c r="AL116" s="81"/>
      <c r="AM116" s="92" t="str">
        <f t="shared" si="89"/>
        <v>Wi-Fi Expense - Guest Rooms</v>
      </c>
      <c r="AN116" s="83"/>
      <c r="AO116" s="84">
        <f t="shared" si="71"/>
        <v>0</v>
      </c>
      <c r="AP116" s="84">
        <f t="shared" si="72"/>
        <v>0</v>
      </c>
      <c r="AQ116" s="85">
        <v>0</v>
      </c>
      <c r="AR116" s="86">
        <v>0</v>
      </c>
      <c r="AS116" s="86">
        <v>0</v>
      </c>
      <c r="AT116" s="86">
        <v>0</v>
      </c>
      <c r="AU116" s="86">
        <v>0</v>
      </c>
      <c r="AV116" s="86">
        <v>0</v>
      </c>
      <c r="AW116" s="86">
        <v>0</v>
      </c>
      <c r="AX116" s="86">
        <v>0</v>
      </c>
      <c r="AY116" s="86">
        <v>0</v>
      </c>
      <c r="AZ116" s="86">
        <v>0</v>
      </c>
      <c r="BA116" s="86">
        <v>0</v>
      </c>
      <c r="BB116" s="87">
        <v>0</v>
      </c>
      <c r="BD116" s="81"/>
      <c r="BE116" s="92" t="str">
        <f t="shared" si="90"/>
        <v>Wi-Fi Expense - Guest Rooms</v>
      </c>
      <c r="BF116" s="83"/>
      <c r="BG116" s="84">
        <f t="shared" si="73"/>
        <v>0</v>
      </c>
      <c r="BH116" s="84">
        <f t="shared" si="74"/>
        <v>0</v>
      </c>
      <c r="BI116" s="85">
        <v>0</v>
      </c>
      <c r="BJ116" s="86">
        <v>0</v>
      </c>
      <c r="BK116" s="86">
        <v>0</v>
      </c>
      <c r="BL116" s="86">
        <v>0</v>
      </c>
      <c r="BM116" s="86">
        <v>0</v>
      </c>
      <c r="BN116" s="86">
        <v>0</v>
      </c>
      <c r="BO116" s="86">
        <v>0</v>
      </c>
      <c r="BP116" s="86">
        <v>0</v>
      </c>
      <c r="BQ116" s="86">
        <v>0</v>
      </c>
      <c r="BR116" s="86">
        <v>0</v>
      </c>
      <c r="BS116" s="86">
        <v>0</v>
      </c>
      <c r="BT116" s="87">
        <v>0</v>
      </c>
      <c r="BV116" s="81"/>
      <c r="BW116" s="92" t="str">
        <f t="shared" si="91"/>
        <v>Wi-Fi Expense - Guest Rooms</v>
      </c>
      <c r="BX116" s="83"/>
      <c r="BY116" s="84">
        <f t="shared" si="16"/>
        <v>0</v>
      </c>
      <c r="BZ116" s="85">
        <f t="shared" si="75"/>
        <v>0</v>
      </c>
      <c r="CA116" s="86">
        <f t="shared" si="76"/>
        <v>0</v>
      </c>
      <c r="CB116" s="86">
        <f t="shared" si="77"/>
        <v>0</v>
      </c>
      <c r="CC116" s="86">
        <f t="shared" si="78"/>
        <v>0</v>
      </c>
      <c r="CD116" s="84">
        <f t="shared" si="4"/>
        <v>0</v>
      </c>
      <c r="CE116" s="85">
        <f t="shared" si="79"/>
        <v>0</v>
      </c>
      <c r="CF116" s="86">
        <f t="shared" si="80"/>
        <v>0</v>
      </c>
      <c r="CG116" s="86">
        <f t="shared" si="81"/>
        <v>0</v>
      </c>
      <c r="CH116" s="86">
        <f t="shared" si="82"/>
        <v>0</v>
      </c>
      <c r="CI116" s="84">
        <f t="shared" si="5"/>
        <v>0</v>
      </c>
      <c r="CJ116" s="85">
        <f t="shared" si="83"/>
        <v>0</v>
      </c>
      <c r="CK116" s="86">
        <f t="shared" si="84"/>
        <v>0</v>
      </c>
      <c r="CL116" s="86">
        <f t="shared" si="85"/>
        <v>0</v>
      </c>
      <c r="CM116" s="87">
        <f t="shared" si="86"/>
        <v>0</v>
      </c>
      <c r="CO116" s="81"/>
      <c r="CP116" s="92" t="str">
        <f t="shared" si="92"/>
        <v>Wi-Fi Expense - Guest Rooms</v>
      </c>
      <c r="CQ116" s="83"/>
      <c r="CR116" s="84">
        <f t="shared" si="66"/>
        <v>0</v>
      </c>
      <c r="CS116" s="84">
        <f t="shared" si="66"/>
        <v>0</v>
      </c>
      <c r="CT116" s="85">
        <f t="shared" si="66"/>
        <v>0</v>
      </c>
      <c r="CU116" s="86">
        <f t="shared" si="66"/>
        <v>0</v>
      </c>
      <c r="CV116" s="86">
        <f t="shared" si="66"/>
        <v>0</v>
      </c>
      <c r="CW116" s="86">
        <f t="shared" si="66"/>
        <v>0</v>
      </c>
      <c r="CX116" s="86">
        <f t="shared" si="66"/>
        <v>0</v>
      </c>
      <c r="CY116" s="86">
        <f t="shared" si="66"/>
        <v>0</v>
      </c>
      <c r="CZ116" s="86">
        <f t="shared" si="100"/>
        <v>0</v>
      </c>
      <c r="DA116" s="86">
        <f t="shared" si="100"/>
        <v>0</v>
      </c>
      <c r="DB116" s="86">
        <f t="shared" si="100"/>
        <v>0</v>
      </c>
      <c r="DC116" s="86">
        <f t="shared" si="100"/>
        <v>0</v>
      </c>
      <c r="DD116" s="86">
        <f t="shared" si="100"/>
        <v>0</v>
      </c>
      <c r="DE116" s="87">
        <f t="shared" si="100"/>
        <v>0</v>
      </c>
      <c r="DG116" s="81"/>
      <c r="DH116" s="92" t="str">
        <f t="shared" si="93"/>
        <v>Wi-Fi Expense - Guest Rooms</v>
      </c>
      <c r="DI116" s="83"/>
      <c r="DJ116" s="88" t="str">
        <f t="shared" si="99"/>
        <v/>
      </c>
      <c r="DK116" s="88" t="str">
        <f t="shared" si="99"/>
        <v/>
      </c>
      <c r="DL116" s="89" t="str">
        <f t="shared" si="99"/>
        <v/>
      </c>
      <c r="DM116" s="90" t="str">
        <f t="shared" si="99"/>
        <v/>
      </c>
      <c r="DN116" s="90" t="str">
        <f t="shared" si="99"/>
        <v/>
      </c>
      <c r="DO116" s="90" t="str">
        <f t="shared" si="99"/>
        <v/>
      </c>
      <c r="DP116" s="90" t="str">
        <f t="shared" si="99"/>
        <v/>
      </c>
      <c r="DQ116" s="90" t="str">
        <f t="shared" si="99"/>
        <v/>
      </c>
      <c r="DR116" s="90" t="str">
        <f t="shared" si="99"/>
        <v/>
      </c>
      <c r="DS116" s="90" t="str">
        <f t="shared" si="99"/>
        <v/>
      </c>
      <c r="DT116" s="90" t="str">
        <f t="shared" si="99"/>
        <v/>
      </c>
      <c r="DU116" s="90" t="str">
        <f t="shared" si="99"/>
        <v/>
      </c>
      <c r="DV116" s="90" t="str">
        <f t="shared" si="99"/>
        <v/>
      </c>
      <c r="DW116" s="91" t="str">
        <f t="shared" si="99"/>
        <v/>
      </c>
      <c r="DY116" s="180">
        <f t="shared" si="95"/>
        <v>1</v>
      </c>
      <c r="DZ116" s="180" t="str">
        <f t="shared" si="96"/>
        <v>Wi-Fi Expense - Guest Rooms</v>
      </c>
      <c r="EA116" s="181">
        <f t="shared" si="97"/>
        <v>0</v>
      </c>
    </row>
    <row r="117" spans="1:131" ht="11.85" customHeight="1" x14ac:dyDescent="0.15">
      <c r="B117" s="81"/>
      <c r="C117" s="92" t="s">
        <v>184</v>
      </c>
      <c r="D117" s="83"/>
      <c r="E117" s="84">
        <f t="shared" si="67"/>
        <v>0</v>
      </c>
      <c r="F117" s="84">
        <f t="shared" si="68"/>
        <v>0</v>
      </c>
      <c r="G117" s="85">
        <v>0</v>
      </c>
      <c r="H117" s="86">
        <v>0</v>
      </c>
      <c r="I117" s="86">
        <v>0</v>
      </c>
      <c r="J117" s="86"/>
      <c r="K117" s="86"/>
      <c r="L117" s="86"/>
      <c r="M117" s="86"/>
      <c r="N117" s="86"/>
      <c r="O117" s="86"/>
      <c r="P117" s="86"/>
      <c r="Q117" s="86"/>
      <c r="R117" s="87"/>
      <c r="T117" s="81"/>
      <c r="U117" s="92" t="str">
        <f t="shared" si="88"/>
        <v>Wi-Fi Expense - Lobby</v>
      </c>
      <c r="V117" s="83"/>
      <c r="W117" s="84">
        <f t="shared" si="69"/>
        <v>0</v>
      </c>
      <c r="X117" s="84">
        <f t="shared" si="70"/>
        <v>0</v>
      </c>
      <c r="Y117" s="85">
        <v>0</v>
      </c>
      <c r="Z117" s="86">
        <v>0</v>
      </c>
      <c r="AA117" s="86">
        <v>0</v>
      </c>
      <c r="AB117" s="86">
        <v>0</v>
      </c>
      <c r="AC117" s="86">
        <v>0</v>
      </c>
      <c r="AD117" s="86">
        <v>0</v>
      </c>
      <c r="AE117" s="86">
        <v>0</v>
      </c>
      <c r="AF117" s="86">
        <v>0</v>
      </c>
      <c r="AG117" s="86">
        <v>0</v>
      </c>
      <c r="AH117" s="86">
        <v>0</v>
      </c>
      <c r="AI117" s="86">
        <v>0</v>
      </c>
      <c r="AJ117" s="87">
        <v>0</v>
      </c>
      <c r="AL117" s="81"/>
      <c r="AM117" s="92" t="str">
        <f t="shared" si="89"/>
        <v>Wi-Fi Expense - Lobby</v>
      </c>
      <c r="AN117" s="83"/>
      <c r="AO117" s="84">
        <f t="shared" si="71"/>
        <v>0</v>
      </c>
      <c r="AP117" s="84">
        <f t="shared" si="72"/>
        <v>0</v>
      </c>
      <c r="AQ117" s="85">
        <v>0</v>
      </c>
      <c r="AR117" s="86">
        <v>0</v>
      </c>
      <c r="AS117" s="86">
        <v>0</v>
      </c>
      <c r="AT117" s="86">
        <v>0</v>
      </c>
      <c r="AU117" s="86">
        <v>0</v>
      </c>
      <c r="AV117" s="86">
        <v>0</v>
      </c>
      <c r="AW117" s="86">
        <v>0</v>
      </c>
      <c r="AX117" s="86">
        <v>0</v>
      </c>
      <c r="AY117" s="86">
        <v>0</v>
      </c>
      <c r="AZ117" s="86">
        <v>0</v>
      </c>
      <c r="BA117" s="86">
        <v>0</v>
      </c>
      <c r="BB117" s="87">
        <v>0</v>
      </c>
      <c r="BD117" s="81"/>
      <c r="BE117" s="92" t="str">
        <f t="shared" si="90"/>
        <v>Wi-Fi Expense - Lobby</v>
      </c>
      <c r="BF117" s="83"/>
      <c r="BG117" s="84">
        <f t="shared" si="73"/>
        <v>0</v>
      </c>
      <c r="BH117" s="84">
        <f t="shared" si="74"/>
        <v>0</v>
      </c>
      <c r="BI117" s="85">
        <v>0</v>
      </c>
      <c r="BJ117" s="86">
        <v>0</v>
      </c>
      <c r="BK117" s="86">
        <v>0</v>
      </c>
      <c r="BL117" s="86">
        <v>0</v>
      </c>
      <c r="BM117" s="86">
        <v>0</v>
      </c>
      <c r="BN117" s="86">
        <v>0</v>
      </c>
      <c r="BO117" s="86">
        <v>0</v>
      </c>
      <c r="BP117" s="86">
        <v>0</v>
      </c>
      <c r="BQ117" s="86">
        <v>0</v>
      </c>
      <c r="BR117" s="86">
        <v>0</v>
      </c>
      <c r="BS117" s="86">
        <v>0</v>
      </c>
      <c r="BT117" s="87">
        <v>0</v>
      </c>
      <c r="BV117" s="81"/>
      <c r="BW117" s="92" t="str">
        <f t="shared" si="91"/>
        <v>Wi-Fi Expense - Lobby</v>
      </c>
      <c r="BX117" s="83"/>
      <c r="BY117" s="84">
        <f t="shared" si="16"/>
        <v>0</v>
      </c>
      <c r="BZ117" s="85">
        <f t="shared" si="75"/>
        <v>0</v>
      </c>
      <c r="CA117" s="86">
        <f t="shared" si="76"/>
        <v>0</v>
      </c>
      <c r="CB117" s="86">
        <f t="shared" si="77"/>
        <v>0</v>
      </c>
      <c r="CC117" s="86">
        <f t="shared" si="78"/>
        <v>0</v>
      </c>
      <c r="CD117" s="84">
        <f t="shared" si="4"/>
        <v>0</v>
      </c>
      <c r="CE117" s="85">
        <f t="shared" si="79"/>
        <v>0</v>
      </c>
      <c r="CF117" s="86">
        <f t="shared" si="80"/>
        <v>0</v>
      </c>
      <c r="CG117" s="86">
        <f t="shared" si="81"/>
        <v>0</v>
      </c>
      <c r="CH117" s="86">
        <f t="shared" si="82"/>
        <v>0</v>
      </c>
      <c r="CI117" s="84">
        <f t="shared" si="5"/>
        <v>0</v>
      </c>
      <c r="CJ117" s="85">
        <f t="shared" si="83"/>
        <v>0</v>
      </c>
      <c r="CK117" s="86">
        <f t="shared" si="84"/>
        <v>0</v>
      </c>
      <c r="CL117" s="86">
        <f t="shared" si="85"/>
        <v>0</v>
      </c>
      <c r="CM117" s="87">
        <f t="shared" si="86"/>
        <v>0</v>
      </c>
      <c r="CO117" s="81"/>
      <c r="CP117" s="92" t="str">
        <f t="shared" si="92"/>
        <v>Wi-Fi Expense - Lobby</v>
      </c>
      <c r="CQ117" s="83"/>
      <c r="CR117" s="84">
        <f t="shared" si="66"/>
        <v>0</v>
      </c>
      <c r="CS117" s="84">
        <f t="shared" si="66"/>
        <v>0</v>
      </c>
      <c r="CT117" s="85">
        <f t="shared" si="66"/>
        <v>0</v>
      </c>
      <c r="CU117" s="86">
        <f t="shared" si="66"/>
        <v>0</v>
      </c>
      <c r="CV117" s="86">
        <f t="shared" si="66"/>
        <v>0</v>
      </c>
      <c r="CW117" s="86">
        <f t="shared" si="66"/>
        <v>0</v>
      </c>
      <c r="CX117" s="86">
        <f t="shared" si="66"/>
        <v>0</v>
      </c>
      <c r="CY117" s="86">
        <f t="shared" si="66"/>
        <v>0</v>
      </c>
      <c r="CZ117" s="86">
        <f t="shared" si="100"/>
        <v>0</v>
      </c>
      <c r="DA117" s="86">
        <f t="shared" si="100"/>
        <v>0</v>
      </c>
      <c r="DB117" s="86">
        <f t="shared" si="100"/>
        <v>0</v>
      </c>
      <c r="DC117" s="86">
        <f t="shared" si="100"/>
        <v>0</v>
      </c>
      <c r="DD117" s="86">
        <f t="shared" si="100"/>
        <v>0</v>
      </c>
      <c r="DE117" s="87">
        <f t="shared" si="100"/>
        <v>0</v>
      </c>
      <c r="DG117" s="81"/>
      <c r="DH117" s="92" t="str">
        <f t="shared" si="93"/>
        <v>Wi-Fi Expense - Lobby</v>
      </c>
      <c r="DI117" s="83"/>
      <c r="DJ117" s="88" t="str">
        <f t="shared" si="99"/>
        <v/>
      </c>
      <c r="DK117" s="88" t="str">
        <f t="shared" si="99"/>
        <v/>
      </c>
      <c r="DL117" s="89" t="str">
        <f t="shared" si="99"/>
        <v/>
      </c>
      <c r="DM117" s="90" t="str">
        <f t="shared" si="99"/>
        <v/>
      </c>
      <c r="DN117" s="90" t="str">
        <f t="shared" si="99"/>
        <v/>
      </c>
      <c r="DO117" s="90" t="str">
        <f t="shared" si="99"/>
        <v/>
      </c>
      <c r="DP117" s="90" t="str">
        <f t="shared" si="99"/>
        <v/>
      </c>
      <c r="DQ117" s="90" t="str">
        <f t="shared" si="99"/>
        <v/>
      </c>
      <c r="DR117" s="90" t="str">
        <f t="shared" si="99"/>
        <v/>
      </c>
      <c r="DS117" s="90" t="str">
        <f t="shared" si="99"/>
        <v/>
      </c>
      <c r="DT117" s="90" t="str">
        <f t="shared" si="99"/>
        <v/>
      </c>
      <c r="DU117" s="90" t="str">
        <f t="shared" si="99"/>
        <v/>
      </c>
      <c r="DV117" s="90" t="str">
        <f t="shared" si="99"/>
        <v/>
      </c>
      <c r="DW117" s="91" t="str">
        <f t="shared" si="99"/>
        <v/>
      </c>
      <c r="DY117" s="180">
        <f t="shared" si="95"/>
        <v>1</v>
      </c>
      <c r="DZ117" s="180" t="str">
        <f t="shared" si="96"/>
        <v>Wi-Fi Expense - Lobby</v>
      </c>
      <c r="EA117" s="181">
        <f t="shared" si="97"/>
        <v>0</v>
      </c>
    </row>
    <row r="118" spans="1:131" ht="11.85" customHeight="1" x14ac:dyDescent="0.15">
      <c r="B118" s="182" t="s">
        <v>185</v>
      </c>
      <c r="C118" s="183"/>
      <c r="D118" s="184"/>
      <c r="E118" s="185">
        <f t="shared" si="67"/>
        <v>177883.01</v>
      </c>
      <c r="F118" s="185">
        <f t="shared" si="68"/>
        <v>177883.01</v>
      </c>
      <c r="G118" s="186">
        <f>G7-G18</f>
        <v>64204</v>
      </c>
      <c r="H118" s="187">
        <f t="shared" ref="H118:R118" si="101">H7-H18</f>
        <v>51471</v>
      </c>
      <c r="I118" s="187">
        <f t="shared" si="101"/>
        <v>62208.01</v>
      </c>
      <c r="J118" s="187">
        <f t="shared" si="101"/>
        <v>0</v>
      </c>
      <c r="K118" s="187">
        <f t="shared" si="101"/>
        <v>0</v>
      </c>
      <c r="L118" s="187">
        <f t="shared" si="101"/>
        <v>0</v>
      </c>
      <c r="M118" s="187">
        <f t="shared" si="101"/>
        <v>0</v>
      </c>
      <c r="N118" s="187">
        <f t="shared" si="101"/>
        <v>0</v>
      </c>
      <c r="O118" s="187">
        <f t="shared" si="101"/>
        <v>0</v>
      </c>
      <c r="P118" s="187">
        <f t="shared" si="101"/>
        <v>0</v>
      </c>
      <c r="Q118" s="187">
        <f t="shared" si="101"/>
        <v>0</v>
      </c>
      <c r="R118" s="188">
        <f t="shared" si="101"/>
        <v>0</v>
      </c>
      <c r="T118" s="182" t="str">
        <f>$B118</f>
        <v>Departmental Profit (Loss)</v>
      </c>
      <c r="U118" s="183"/>
      <c r="V118" s="184"/>
      <c r="W118" s="185">
        <f t="shared" si="69"/>
        <v>976214</v>
      </c>
      <c r="X118" s="185">
        <f t="shared" si="70"/>
        <v>234768</v>
      </c>
      <c r="Y118" s="186">
        <f>Y7-Y18</f>
        <v>85368</v>
      </c>
      <c r="Z118" s="187">
        <f t="shared" ref="Z118:AJ118" si="102">Z7-Z18</f>
        <v>67000</v>
      </c>
      <c r="AA118" s="187">
        <f t="shared" si="102"/>
        <v>82399.999999999985</v>
      </c>
      <c r="AB118" s="187">
        <f t="shared" si="102"/>
        <v>83184</v>
      </c>
      <c r="AC118" s="187">
        <f t="shared" si="102"/>
        <v>86096</v>
      </c>
      <c r="AD118" s="187">
        <f t="shared" si="102"/>
        <v>86600</v>
      </c>
      <c r="AE118" s="187">
        <f t="shared" si="102"/>
        <v>92200</v>
      </c>
      <c r="AF118" s="187">
        <f t="shared" si="102"/>
        <v>87496</v>
      </c>
      <c r="AG118" s="187">
        <f t="shared" si="102"/>
        <v>77808</v>
      </c>
      <c r="AH118" s="187">
        <f t="shared" si="102"/>
        <v>79599.999999999985</v>
      </c>
      <c r="AI118" s="187">
        <f t="shared" si="102"/>
        <v>81699.999999999985</v>
      </c>
      <c r="AJ118" s="188">
        <f t="shared" si="102"/>
        <v>66762</v>
      </c>
      <c r="AL118" s="182" t="str">
        <f>$B118</f>
        <v>Departmental Profit (Loss)</v>
      </c>
      <c r="AM118" s="183"/>
      <c r="AN118" s="184"/>
      <c r="AO118" s="185">
        <f t="shared" si="71"/>
        <v>944489.60999999987</v>
      </c>
      <c r="AP118" s="185">
        <f t="shared" si="72"/>
        <v>211825.31</v>
      </c>
      <c r="AQ118" s="186">
        <f>AQ7-AQ18</f>
        <v>81862.540000000008</v>
      </c>
      <c r="AR118" s="187">
        <f t="shared" ref="AR118:BB118" si="103">AR7-AR18</f>
        <v>65661.569999999992</v>
      </c>
      <c r="AS118" s="187">
        <f t="shared" si="103"/>
        <v>64301.2</v>
      </c>
      <c r="AT118" s="187">
        <f t="shared" si="103"/>
        <v>60137.47</v>
      </c>
      <c r="AU118" s="187">
        <f t="shared" si="103"/>
        <v>145880.28</v>
      </c>
      <c r="AV118" s="187">
        <f t="shared" si="103"/>
        <v>81213.36</v>
      </c>
      <c r="AW118" s="187">
        <f t="shared" si="103"/>
        <v>88077.569999999992</v>
      </c>
      <c r="AX118" s="187">
        <f t="shared" si="103"/>
        <v>79978.929999999993</v>
      </c>
      <c r="AY118" s="187">
        <f t="shared" si="103"/>
        <v>72193.599999999991</v>
      </c>
      <c r="AZ118" s="187">
        <f t="shared" si="103"/>
        <v>70475.61</v>
      </c>
      <c r="BA118" s="187">
        <f t="shared" si="103"/>
        <v>59550.01</v>
      </c>
      <c r="BB118" s="188">
        <f t="shared" si="103"/>
        <v>75157.469999999987</v>
      </c>
      <c r="BD118" s="182" t="str">
        <f>$B118</f>
        <v>Departmental Profit (Loss)</v>
      </c>
      <c r="BE118" s="183"/>
      <c r="BF118" s="184"/>
      <c r="BG118" s="185">
        <f t="shared" si="73"/>
        <v>789880.91999999993</v>
      </c>
      <c r="BH118" s="185">
        <f t="shared" si="74"/>
        <v>203919</v>
      </c>
      <c r="BI118" s="186">
        <f>BI7-BI18</f>
        <v>68053</v>
      </c>
      <c r="BJ118" s="187">
        <f t="shared" ref="BJ118:BT118" si="104">BJ7-BJ18</f>
        <v>64829</v>
      </c>
      <c r="BK118" s="187">
        <f t="shared" si="104"/>
        <v>71037</v>
      </c>
      <c r="BL118" s="187">
        <f t="shared" si="104"/>
        <v>66006</v>
      </c>
      <c r="BM118" s="187">
        <f t="shared" si="104"/>
        <v>66857</v>
      </c>
      <c r="BN118" s="187">
        <f t="shared" si="104"/>
        <v>70167</v>
      </c>
      <c r="BO118" s="187">
        <f t="shared" si="104"/>
        <v>74562</v>
      </c>
      <c r="BP118" s="187">
        <f t="shared" si="104"/>
        <v>68617</v>
      </c>
      <c r="BQ118" s="187">
        <f t="shared" si="104"/>
        <v>64355</v>
      </c>
      <c r="BR118" s="187">
        <f t="shared" si="104"/>
        <v>51912</v>
      </c>
      <c r="BS118" s="187">
        <f t="shared" si="104"/>
        <v>58341.1</v>
      </c>
      <c r="BT118" s="188">
        <f t="shared" si="104"/>
        <v>65144.819999999992</v>
      </c>
      <c r="BV118" s="182" t="str">
        <f>$B118</f>
        <v>Departmental Profit (Loss)</v>
      </c>
      <c r="BW118" s="183"/>
      <c r="BX118" s="184"/>
      <c r="BY118" s="185">
        <f t="shared" ref="BY118" si="105">SUM(BZ118:CC118)</f>
        <v>177883.01</v>
      </c>
      <c r="BZ118" s="186">
        <f t="shared" si="75"/>
        <v>177883.01</v>
      </c>
      <c r="CA118" s="187">
        <f t="shared" si="76"/>
        <v>0</v>
      </c>
      <c r="CB118" s="187">
        <f t="shared" si="77"/>
        <v>0</v>
      </c>
      <c r="CC118" s="187">
        <f t="shared" si="78"/>
        <v>0</v>
      </c>
      <c r="CD118" s="185">
        <f t="shared" ref="CD118" si="106">SUM(CE118:CH118)</f>
        <v>976214</v>
      </c>
      <c r="CE118" s="186">
        <f t="shared" si="79"/>
        <v>234768</v>
      </c>
      <c r="CF118" s="187">
        <f t="shared" si="80"/>
        <v>255880</v>
      </c>
      <c r="CG118" s="187">
        <f t="shared" si="81"/>
        <v>257504</v>
      </c>
      <c r="CH118" s="187">
        <f t="shared" si="82"/>
        <v>228061.99999999997</v>
      </c>
      <c r="CI118" s="185">
        <f t="shared" ref="CI118" si="107">SUM(CJ118:CM118)</f>
        <v>944489.61</v>
      </c>
      <c r="CJ118" s="186">
        <f t="shared" si="83"/>
        <v>211825.31</v>
      </c>
      <c r="CK118" s="187">
        <f t="shared" si="84"/>
        <v>287231.11</v>
      </c>
      <c r="CL118" s="187">
        <f t="shared" si="85"/>
        <v>240250.09999999998</v>
      </c>
      <c r="CM118" s="188">
        <f t="shared" si="86"/>
        <v>205183.08999999997</v>
      </c>
      <c r="CO118" s="182" t="str">
        <f>$B118</f>
        <v>Departmental Profit (Loss)</v>
      </c>
      <c r="CP118" s="183"/>
      <c r="CQ118" s="184"/>
      <c r="CR118" s="185">
        <f t="shared" si="66"/>
        <v>-798330.99</v>
      </c>
      <c r="CS118" s="185">
        <f t="shared" si="66"/>
        <v>-56884.989999999991</v>
      </c>
      <c r="CT118" s="186">
        <f t="shared" si="66"/>
        <v>-21164</v>
      </c>
      <c r="CU118" s="187">
        <f t="shared" si="66"/>
        <v>-15529</v>
      </c>
      <c r="CV118" s="187">
        <f t="shared" si="66"/>
        <v>-20191.989999999983</v>
      </c>
      <c r="CW118" s="187">
        <f t="shared" si="66"/>
        <v>-83184</v>
      </c>
      <c r="CX118" s="187">
        <f t="shared" si="66"/>
        <v>-86096</v>
      </c>
      <c r="CY118" s="187">
        <f t="shared" si="66"/>
        <v>-86600</v>
      </c>
      <c r="CZ118" s="187">
        <f t="shared" si="100"/>
        <v>-92200</v>
      </c>
      <c r="DA118" s="187">
        <f t="shared" si="100"/>
        <v>-87496</v>
      </c>
      <c r="DB118" s="187">
        <f t="shared" si="100"/>
        <v>-77808</v>
      </c>
      <c r="DC118" s="187">
        <f t="shared" si="100"/>
        <v>-79599.999999999985</v>
      </c>
      <c r="DD118" s="187">
        <f t="shared" si="100"/>
        <v>-81699.999999999985</v>
      </c>
      <c r="DE118" s="188">
        <f t="shared" si="100"/>
        <v>-66762</v>
      </c>
      <c r="DG118" s="182" t="str">
        <f>$B118</f>
        <v>Departmental Profit (Loss)</v>
      </c>
      <c r="DH118" s="183"/>
      <c r="DI118" s="184"/>
      <c r="DJ118" s="189">
        <f t="shared" si="99"/>
        <v>0.18221722900921311</v>
      </c>
      <c r="DK118" s="189">
        <f t="shared" si="99"/>
        <v>0.75769700299870513</v>
      </c>
      <c r="DL118" s="190">
        <f t="shared" si="99"/>
        <v>0.75208509043201199</v>
      </c>
      <c r="DM118" s="191">
        <f t="shared" si="99"/>
        <v>0.76822388059701496</v>
      </c>
      <c r="DN118" s="191">
        <f t="shared" si="99"/>
        <v>0.75495157766990306</v>
      </c>
      <c r="DO118" s="191">
        <f t="shared" si="99"/>
        <v>0</v>
      </c>
      <c r="DP118" s="191">
        <f t="shared" si="99"/>
        <v>0</v>
      </c>
      <c r="DQ118" s="191">
        <f t="shared" si="99"/>
        <v>0</v>
      </c>
      <c r="DR118" s="191">
        <f t="shared" si="99"/>
        <v>0</v>
      </c>
      <c r="DS118" s="191">
        <f t="shared" si="99"/>
        <v>0</v>
      </c>
      <c r="DT118" s="191">
        <f t="shared" si="99"/>
        <v>0</v>
      </c>
      <c r="DU118" s="191">
        <f t="shared" si="99"/>
        <v>0</v>
      </c>
      <c r="DV118" s="191">
        <f t="shared" si="99"/>
        <v>0</v>
      </c>
      <c r="DW118" s="192">
        <f t="shared" si="99"/>
        <v>0</v>
      </c>
    </row>
    <row r="119" spans="1:131" s="162" customFormat="1" ht="18" customHeight="1" x14ac:dyDescent="0.15">
      <c r="A119" s="161"/>
      <c r="C119" s="163"/>
      <c r="S119" s="161"/>
      <c r="U119" s="163"/>
      <c r="AK119" s="161"/>
      <c r="AM119" s="163"/>
      <c r="BC119" s="161"/>
      <c r="BE119" s="163"/>
      <c r="BU119" s="161"/>
      <c r="BW119" s="163"/>
      <c r="CN119" s="161"/>
      <c r="CP119" s="163"/>
      <c r="DF119" s="161"/>
      <c r="DH119" s="163"/>
      <c r="DY119" s="180"/>
      <c r="DZ119" s="180"/>
      <c r="EA119" s="180"/>
    </row>
    <row r="120" spans="1:131" s="162" customFormat="1" ht="18" customHeight="1" x14ac:dyDescent="0.15">
      <c r="A120" s="161"/>
      <c r="C120" s="163"/>
      <c r="S120" s="161"/>
      <c r="U120" s="163"/>
      <c r="AK120" s="161"/>
      <c r="AM120" s="163"/>
      <c r="BC120" s="161"/>
      <c r="BE120" s="163"/>
      <c r="BU120" s="161"/>
      <c r="BW120" s="163"/>
      <c r="CN120" s="161"/>
      <c r="CP120" s="163"/>
      <c r="DF120" s="161"/>
      <c r="DH120" s="163"/>
      <c r="DY120" s="180"/>
      <c r="DZ120" s="180"/>
      <c r="EA120" s="180"/>
    </row>
    <row r="121" spans="1:131" s="162" customFormat="1" ht="18" customHeight="1" x14ac:dyDescent="0.15">
      <c r="A121" s="161"/>
      <c r="C121" s="163"/>
      <c r="S121" s="161"/>
      <c r="U121" s="163"/>
      <c r="AK121" s="161"/>
      <c r="AM121" s="163"/>
      <c r="BC121" s="161"/>
      <c r="BE121" s="163"/>
      <c r="BU121" s="161"/>
      <c r="BW121" s="163"/>
      <c r="CN121" s="161"/>
      <c r="CP121" s="163"/>
      <c r="DF121" s="161"/>
      <c r="DH121" s="163"/>
      <c r="DY121" s="180"/>
      <c r="DZ121" s="180"/>
      <c r="EA121" s="180"/>
    </row>
    <row r="122" spans="1:131" s="162" customFormat="1" ht="18" customHeight="1" x14ac:dyDescent="0.15">
      <c r="A122" s="161"/>
      <c r="C122" s="163"/>
      <c r="S122" s="161"/>
      <c r="U122" s="163"/>
      <c r="AK122" s="161"/>
      <c r="AM122" s="163"/>
      <c r="BC122" s="161"/>
      <c r="BE122" s="163"/>
      <c r="BU122" s="161"/>
      <c r="BW122" s="163"/>
      <c r="CN122" s="161"/>
      <c r="CP122" s="163"/>
      <c r="DF122" s="161"/>
      <c r="DH122" s="163"/>
      <c r="DY122" s="180"/>
      <c r="DZ122" s="180"/>
      <c r="EA122" s="180"/>
    </row>
    <row r="123" spans="1:131" s="162" customFormat="1" ht="18" customHeight="1" x14ac:dyDescent="0.15">
      <c r="A123" s="161"/>
      <c r="C123" s="163"/>
      <c r="S123" s="161"/>
      <c r="U123" s="163"/>
      <c r="AK123" s="161"/>
      <c r="AM123" s="163"/>
      <c r="BC123" s="161"/>
      <c r="BE123" s="163"/>
      <c r="BU123" s="161"/>
      <c r="BW123" s="163"/>
      <c r="CN123" s="161"/>
      <c r="CP123" s="163"/>
      <c r="DF123" s="161"/>
      <c r="DH123" s="163"/>
      <c r="DY123" s="180"/>
      <c r="DZ123" s="180"/>
      <c r="EA123" s="180"/>
    </row>
    <row r="124" spans="1:131" s="162" customFormat="1" ht="18" customHeight="1" x14ac:dyDescent="0.15">
      <c r="A124" s="161"/>
      <c r="C124" s="163"/>
      <c r="S124" s="161"/>
      <c r="U124" s="163"/>
      <c r="AK124" s="161"/>
      <c r="AM124" s="163"/>
      <c r="BC124" s="161"/>
      <c r="BE124" s="163"/>
      <c r="BU124" s="161"/>
      <c r="BW124" s="163"/>
      <c r="CN124" s="161"/>
      <c r="CP124" s="163"/>
      <c r="DF124" s="161"/>
      <c r="DH124" s="163"/>
      <c r="DY124" s="180"/>
      <c r="DZ124" s="180"/>
      <c r="EA124" s="180"/>
    </row>
    <row r="125" spans="1:131" s="162" customFormat="1" ht="18" customHeight="1" x14ac:dyDescent="0.15">
      <c r="A125" s="161"/>
      <c r="C125" s="163"/>
      <c r="S125" s="161"/>
      <c r="U125" s="163"/>
      <c r="AK125" s="161"/>
      <c r="AM125" s="163"/>
      <c r="BC125" s="161"/>
      <c r="BE125" s="163"/>
      <c r="BU125" s="161"/>
      <c r="BW125" s="163"/>
      <c r="CN125" s="161"/>
      <c r="CP125" s="163"/>
      <c r="DF125" s="161"/>
      <c r="DH125" s="163"/>
      <c r="DY125" s="180"/>
      <c r="DZ125" s="180"/>
      <c r="EA125" s="180"/>
    </row>
    <row r="126" spans="1:131" s="162" customFormat="1" ht="18" customHeight="1" x14ac:dyDescent="0.15">
      <c r="A126" s="161"/>
      <c r="C126" s="163"/>
      <c r="S126" s="161"/>
      <c r="U126" s="163"/>
      <c r="AK126" s="161"/>
      <c r="AM126" s="163"/>
      <c r="BC126" s="161"/>
      <c r="BE126" s="163"/>
      <c r="BU126" s="161"/>
      <c r="BW126" s="163"/>
      <c r="CN126" s="161"/>
      <c r="CP126" s="163"/>
      <c r="DF126" s="161"/>
      <c r="DH126" s="163"/>
      <c r="DY126" s="180"/>
      <c r="DZ126" s="180"/>
      <c r="EA126" s="180"/>
    </row>
    <row r="127" spans="1:131" s="162" customFormat="1" ht="18" customHeight="1" x14ac:dyDescent="0.15">
      <c r="A127" s="161"/>
      <c r="C127" s="163"/>
      <c r="S127" s="161"/>
      <c r="U127" s="163"/>
      <c r="AK127" s="161"/>
      <c r="AM127" s="163"/>
      <c r="BC127" s="161"/>
      <c r="BE127" s="163"/>
      <c r="BU127" s="161"/>
      <c r="BW127" s="163"/>
      <c r="CN127" s="161"/>
      <c r="CP127" s="163"/>
      <c r="DF127" s="161"/>
      <c r="DH127" s="163"/>
      <c r="DY127" s="180"/>
      <c r="DZ127" s="180"/>
      <c r="EA127" s="180"/>
    </row>
    <row r="128" spans="1:131" s="162" customFormat="1" ht="18" customHeight="1" x14ac:dyDescent="0.15">
      <c r="A128" s="161"/>
      <c r="C128" s="163"/>
      <c r="S128" s="161"/>
      <c r="U128" s="163"/>
      <c r="AK128" s="161"/>
      <c r="AM128" s="163"/>
      <c r="BC128" s="161"/>
      <c r="BE128" s="163"/>
      <c r="BU128" s="161"/>
      <c r="BW128" s="163"/>
      <c r="CN128" s="161"/>
      <c r="CP128" s="163"/>
      <c r="DF128" s="161"/>
      <c r="DH128" s="163"/>
      <c r="DY128" s="180"/>
      <c r="DZ128" s="180"/>
      <c r="EA128" s="180"/>
    </row>
    <row r="129" spans="1:131" s="162" customFormat="1" ht="18" customHeight="1" x14ac:dyDescent="0.15">
      <c r="A129" s="161"/>
      <c r="C129" s="163"/>
      <c r="S129" s="161"/>
      <c r="U129" s="163"/>
      <c r="AK129" s="161"/>
      <c r="AM129" s="163"/>
      <c r="BC129" s="161"/>
      <c r="BE129" s="163"/>
      <c r="BU129" s="161"/>
      <c r="BW129" s="163"/>
      <c r="CN129" s="161"/>
      <c r="CP129" s="163"/>
      <c r="DF129" s="161"/>
      <c r="DH129" s="163"/>
      <c r="DY129" s="180"/>
      <c r="DZ129" s="180"/>
      <c r="EA129" s="180"/>
    </row>
    <row r="130" spans="1:131" s="162" customFormat="1" ht="18" customHeight="1" x14ac:dyDescent="0.15">
      <c r="A130" s="161"/>
      <c r="C130" s="163"/>
      <c r="S130" s="161"/>
      <c r="U130" s="163"/>
      <c r="AK130" s="161"/>
      <c r="AM130" s="163"/>
      <c r="BC130" s="161"/>
      <c r="BE130" s="163"/>
      <c r="BU130" s="161"/>
      <c r="BW130" s="163"/>
      <c r="CN130" s="161"/>
      <c r="CP130" s="163"/>
      <c r="DF130" s="161"/>
      <c r="DH130" s="163"/>
      <c r="DY130" s="180"/>
      <c r="DZ130" s="180"/>
      <c r="EA130" s="180"/>
    </row>
    <row r="131" spans="1:131" s="162" customFormat="1" ht="18" customHeight="1" x14ac:dyDescent="0.15">
      <c r="A131" s="161"/>
      <c r="C131" s="163"/>
      <c r="S131" s="161"/>
      <c r="U131" s="163"/>
      <c r="AK131" s="161"/>
      <c r="AM131" s="163"/>
      <c r="BC131" s="161"/>
      <c r="BE131" s="163"/>
      <c r="BU131" s="161"/>
      <c r="BW131" s="163"/>
      <c r="CN131" s="161"/>
      <c r="CP131" s="163"/>
      <c r="DF131" s="161"/>
      <c r="DH131" s="163"/>
      <c r="DY131" s="180"/>
      <c r="DZ131" s="180"/>
      <c r="EA131" s="180"/>
    </row>
    <row r="132" spans="1:131" s="162" customFormat="1" ht="18" customHeight="1" x14ac:dyDescent="0.15">
      <c r="A132" s="161"/>
      <c r="C132" s="163"/>
      <c r="S132" s="161"/>
      <c r="U132" s="163"/>
      <c r="AK132" s="161"/>
      <c r="AM132" s="163"/>
      <c r="BC132" s="161"/>
      <c r="BE132" s="163"/>
      <c r="BU132" s="161"/>
      <c r="BW132" s="163"/>
      <c r="CN132" s="161"/>
      <c r="CP132" s="163"/>
      <c r="DF132" s="161"/>
      <c r="DH132" s="163"/>
      <c r="DY132" s="180"/>
      <c r="DZ132" s="180"/>
      <c r="EA132" s="180"/>
    </row>
    <row r="133" spans="1:131" s="162" customFormat="1" ht="18" customHeight="1" x14ac:dyDescent="0.15">
      <c r="A133" s="161"/>
      <c r="C133" s="163"/>
      <c r="S133" s="161"/>
      <c r="U133" s="163"/>
      <c r="AK133" s="161"/>
      <c r="AM133" s="163"/>
      <c r="BC133" s="161"/>
      <c r="BE133" s="163"/>
      <c r="BU133" s="161"/>
      <c r="BW133" s="163"/>
      <c r="CN133" s="161"/>
      <c r="CP133" s="163"/>
      <c r="DF133" s="161"/>
      <c r="DH133" s="163"/>
      <c r="DY133" s="180"/>
      <c r="DZ133" s="180"/>
      <c r="EA133" s="180"/>
    </row>
    <row r="134" spans="1:131" s="162" customFormat="1" ht="18" customHeight="1" x14ac:dyDescent="0.15">
      <c r="A134" s="161"/>
      <c r="C134" s="163"/>
      <c r="S134" s="161"/>
      <c r="U134" s="163"/>
      <c r="AK134" s="161"/>
      <c r="AM134" s="163"/>
      <c r="BC134" s="161"/>
      <c r="BE134" s="163"/>
      <c r="BU134" s="161"/>
      <c r="BW134" s="163"/>
      <c r="CN134" s="161"/>
      <c r="CP134" s="163"/>
      <c r="DF134" s="161"/>
      <c r="DH134" s="163"/>
      <c r="DY134" s="180"/>
      <c r="DZ134" s="180"/>
      <c r="EA134" s="180"/>
    </row>
    <row r="135" spans="1:131" s="162" customFormat="1" ht="18" customHeight="1" x14ac:dyDescent="0.15">
      <c r="A135" s="161"/>
      <c r="C135" s="163"/>
      <c r="S135" s="161"/>
      <c r="U135" s="163"/>
      <c r="AK135" s="161"/>
      <c r="AM135" s="163"/>
      <c r="BC135" s="161"/>
      <c r="BE135" s="163"/>
      <c r="BU135" s="161"/>
      <c r="BW135" s="163"/>
      <c r="CN135" s="161"/>
      <c r="CP135" s="163"/>
      <c r="DF135" s="161"/>
      <c r="DH135" s="163"/>
      <c r="DY135" s="180"/>
      <c r="DZ135" s="180"/>
      <c r="EA135" s="180"/>
    </row>
    <row r="136" spans="1:131" s="162" customFormat="1" ht="18" customHeight="1" x14ac:dyDescent="0.15">
      <c r="A136" s="161"/>
      <c r="C136" s="163"/>
      <c r="S136" s="161"/>
      <c r="U136" s="163"/>
      <c r="AK136" s="161"/>
      <c r="AM136" s="163"/>
      <c r="BC136" s="161"/>
      <c r="BE136" s="163"/>
      <c r="BU136" s="161"/>
      <c r="BW136" s="163"/>
      <c r="CN136" s="161"/>
      <c r="CP136" s="163"/>
      <c r="DF136" s="161"/>
      <c r="DH136" s="163"/>
      <c r="DY136" s="180"/>
      <c r="DZ136" s="180"/>
      <c r="EA136" s="180"/>
    </row>
    <row r="137" spans="1:131" s="162" customFormat="1" ht="18" customHeight="1" x14ac:dyDescent="0.15">
      <c r="A137" s="161"/>
      <c r="C137" s="163"/>
      <c r="S137" s="161"/>
      <c r="U137" s="163"/>
      <c r="AK137" s="161"/>
      <c r="AM137" s="163"/>
      <c r="BC137" s="161"/>
      <c r="BE137" s="163"/>
      <c r="BU137" s="161"/>
      <c r="BW137" s="163"/>
      <c r="CN137" s="161"/>
      <c r="CP137" s="163"/>
      <c r="DF137" s="161"/>
      <c r="DH137" s="163"/>
      <c r="DY137" s="180"/>
      <c r="DZ137" s="180"/>
      <c r="EA137" s="180"/>
    </row>
    <row r="138" spans="1:131" s="162" customFormat="1" ht="18" customHeight="1" x14ac:dyDescent="0.15">
      <c r="A138" s="161"/>
      <c r="C138" s="163"/>
      <c r="S138" s="161"/>
      <c r="U138" s="163"/>
      <c r="AK138" s="161"/>
      <c r="AM138" s="163"/>
      <c r="BC138" s="161"/>
      <c r="BE138" s="163"/>
      <c r="BU138" s="161"/>
      <c r="BW138" s="163"/>
      <c r="CN138" s="161"/>
      <c r="CP138" s="163"/>
      <c r="DF138" s="161"/>
      <c r="DH138" s="163"/>
      <c r="DY138" s="180"/>
      <c r="DZ138" s="180"/>
      <c r="EA138" s="180"/>
    </row>
    <row r="139" spans="1:131" s="162" customFormat="1" ht="18" customHeight="1" x14ac:dyDescent="0.15">
      <c r="A139" s="161"/>
      <c r="C139" s="163"/>
      <c r="S139" s="161"/>
      <c r="U139" s="163"/>
      <c r="AK139" s="161"/>
      <c r="AM139" s="163"/>
      <c r="BC139" s="161"/>
      <c r="BE139" s="163"/>
      <c r="BU139" s="161"/>
      <c r="BW139" s="163"/>
      <c r="CN139" s="161"/>
      <c r="CP139" s="163"/>
      <c r="DF139" s="161"/>
      <c r="DH139" s="163"/>
      <c r="DY139" s="180"/>
      <c r="DZ139" s="180"/>
      <c r="EA139" s="180"/>
    </row>
    <row r="140" spans="1:131" s="162" customFormat="1" ht="18" customHeight="1" x14ac:dyDescent="0.15">
      <c r="A140" s="161"/>
      <c r="C140" s="163"/>
      <c r="S140" s="161"/>
      <c r="U140" s="163"/>
      <c r="AK140" s="161"/>
      <c r="AM140" s="163"/>
      <c r="BC140" s="161"/>
      <c r="BE140" s="163"/>
      <c r="BU140" s="161"/>
      <c r="BW140" s="163"/>
      <c r="CN140" s="161"/>
      <c r="CP140" s="163"/>
      <c r="DF140" s="161"/>
      <c r="DH140" s="163"/>
      <c r="DY140" s="180"/>
      <c r="DZ140" s="180"/>
      <c r="EA140" s="180"/>
    </row>
    <row r="141" spans="1:131" s="162" customFormat="1" ht="18" customHeight="1" x14ac:dyDescent="0.15">
      <c r="A141" s="161"/>
      <c r="C141" s="163"/>
      <c r="S141" s="161"/>
      <c r="U141" s="163"/>
      <c r="AK141" s="161"/>
      <c r="AM141" s="163"/>
      <c r="BC141" s="161"/>
      <c r="BE141" s="163"/>
      <c r="BU141" s="161"/>
      <c r="BW141" s="163"/>
      <c r="CN141" s="161"/>
      <c r="CP141" s="163"/>
      <c r="DF141" s="161"/>
      <c r="DH141" s="163"/>
      <c r="DY141" s="180"/>
      <c r="DZ141" s="180"/>
      <c r="EA141" s="180"/>
    </row>
    <row r="142" spans="1:131" s="162" customFormat="1" ht="18" customHeight="1" x14ac:dyDescent="0.15">
      <c r="A142" s="161"/>
      <c r="C142" s="163"/>
      <c r="S142" s="161"/>
      <c r="U142" s="163"/>
      <c r="AK142" s="161"/>
      <c r="AM142" s="163"/>
      <c r="BC142" s="161"/>
      <c r="BE142" s="163"/>
      <c r="BU142" s="161"/>
      <c r="BW142" s="163"/>
      <c r="CN142" s="161"/>
      <c r="CP142" s="163"/>
      <c r="DF142" s="161"/>
      <c r="DH142" s="163"/>
      <c r="DY142" s="180"/>
      <c r="DZ142" s="180"/>
      <c r="EA142" s="180"/>
    </row>
    <row r="143" spans="1:131" s="162" customFormat="1" ht="18" customHeight="1" x14ac:dyDescent="0.15">
      <c r="A143" s="161"/>
      <c r="C143" s="163"/>
      <c r="S143" s="161"/>
      <c r="U143" s="163"/>
      <c r="AK143" s="161"/>
      <c r="AM143" s="163"/>
      <c r="BC143" s="161"/>
      <c r="BE143" s="163"/>
      <c r="BU143" s="161"/>
      <c r="BW143" s="163"/>
      <c r="CN143" s="161"/>
      <c r="CP143" s="163"/>
      <c r="DF143" s="161"/>
      <c r="DH143" s="163"/>
      <c r="DY143" s="180"/>
      <c r="DZ143" s="180"/>
      <c r="EA143" s="180"/>
    </row>
    <row r="144" spans="1:131" s="162" customFormat="1" ht="18" customHeight="1" x14ac:dyDescent="0.15">
      <c r="A144" s="161"/>
      <c r="C144" s="163"/>
      <c r="S144" s="161"/>
      <c r="U144" s="163"/>
      <c r="AK144" s="161"/>
      <c r="AM144" s="163"/>
      <c r="BC144" s="161"/>
      <c r="BE144" s="163"/>
      <c r="BU144" s="161"/>
      <c r="BW144" s="163"/>
      <c r="CN144" s="161"/>
      <c r="CP144" s="163"/>
      <c r="DF144" s="161"/>
      <c r="DH144" s="163"/>
      <c r="DY144" s="180"/>
      <c r="DZ144" s="180"/>
      <c r="EA144" s="180"/>
    </row>
    <row r="145" spans="1:131" s="162" customFormat="1" ht="18" customHeight="1" x14ac:dyDescent="0.15">
      <c r="A145" s="161"/>
      <c r="C145" s="163"/>
      <c r="S145" s="161"/>
      <c r="U145" s="163"/>
      <c r="AK145" s="161"/>
      <c r="AM145" s="163"/>
      <c r="BC145" s="161"/>
      <c r="BE145" s="163"/>
      <c r="BU145" s="161"/>
      <c r="BW145" s="163"/>
      <c r="CN145" s="161"/>
      <c r="CP145" s="163"/>
      <c r="DF145" s="161"/>
      <c r="DH145" s="163"/>
      <c r="DY145" s="180"/>
      <c r="DZ145" s="180"/>
      <c r="EA145" s="180"/>
    </row>
    <row r="146" spans="1:131" s="162" customFormat="1" ht="18" customHeight="1" x14ac:dyDescent="0.15">
      <c r="A146" s="161"/>
      <c r="C146" s="163"/>
      <c r="S146" s="161"/>
      <c r="U146" s="163"/>
      <c r="AK146" s="161"/>
      <c r="AM146" s="163"/>
      <c r="BC146" s="161"/>
      <c r="BE146" s="163"/>
      <c r="BU146" s="161"/>
      <c r="BW146" s="163"/>
      <c r="CN146" s="161"/>
      <c r="CP146" s="163"/>
      <c r="DF146" s="161"/>
      <c r="DH146" s="163"/>
      <c r="DY146" s="180"/>
      <c r="DZ146" s="180"/>
      <c r="EA146" s="180"/>
    </row>
    <row r="147" spans="1:131" s="162" customFormat="1" ht="18" customHeight="1" x14ac:dyDescent="0.15">
      <c r="A147" s="161"/>
      <c r="C147" s="163"/>
      <c r="S147" s="161"/>
      <c r="U147" s="163"/>
      <c r="AK147" s="161"/>
      <c r="AM147" s="163"/>
      <c r="BC147" s="161"/>
      <c r="BE147" s="163"/>
      <c r="BU147" s="161"/>
      <c r="BW147" s="163"/>
      <c r="CN147" s="161"/>
      <c r="CP147" s="163"/>
      <c r="DF147" s="161"/>
      <c r="DH147" s="163"/>
      <c r="DY147" s="180"/>
      <c r="DZ147" s="180"/>
      <c r="EA147" s="180"/>
    </row>
    <row r="148" spans="1:131" s="162" customFormat="1" ht="18" customHeight="1" x14ac:dyDescent="0.15">
      <c r="A148" s="161"/>
      <c r="C148" s="163"/>
      <c r="S148" s="161"/>
      <c r="U148" s="163"/>
      <c r="AK148" s="161"/>
      <c r="AM148" s="163"/>
      <c r="BC148" s="161"/>
      <c r="BE148" s="163"/>
      <c r="BU148" s="161"/>
      <c r="BW148" s="163"/>
      <c r="CN148" s="161"/>
      <c r="CP148" s="163"/>
      <c r="DF148" s="161"/>
      <c r="DH148" s="163"/>
      <c r="DY148" s="180"/>
      <c r="DZ148" s="180"/>
      <c r="EA148" s="180"/>
    </row>
    <row r="149" spans="1:131" s="162" customFormat="1" ht="18" customHeight="1" x14ac:dyDescent="0.15">
      <c r="A149" s="161"/>
      <c r="C149" s="163"/>
      <c r="S149" s="161"/>
      <c r="U149" s="163"/>
      <c r="AK149" s="161"/>
      <c r="AM149" s="163"/>
      <c r="BC149" s="161"/>
      <c r="BE149" s="163"/>
      <c r="BU149" s="161"/>
      <c r="BW149" s="163"/>
      <c r="CN149" s="161"/>
      <c r="CP149" s="163"/>
      <c r="DF149" s="161"/>
      <c r="DH149" s="163"/>
      <c r="DY149" s="180"/>
      <c r="DZ149" s="180"/>
      <c r="EA149" s="180"/>
    </row>
    <row r="150" spans="1:131" s="162" customFormat="1" ht="18" customHeight="1" x14ac:dyDescent="0.15">
      <c r="A150" s="161"/>
      <c r="C150" s="163"/>
      <c r="S150" s="161"/>
      <c r="U150" s="163"/>
      <c r="AK150" s="161"/>
      <c r="AM150" s="163"/>
      <c r="BC150" s="161"/>
      <c r="BE150" s="163"/>
      <c r="BU150" s="161"/>
      <c r="BW150" s="163"/>
      <c r="CN150" s="161"/>
      <c r="CP150" s="163"/>
      <c r="DF150" s="161"/>
      <c r="DH150" s="163"/>
      <c r="DY150" s="180"/>
      <c r="DZ150" s="180"/>
      <c r="EA150" s="180"/>
    </row>
    <row r="151" spans="1:131" s="162" customFormat="1" ht="18" customHeight="1" x14ac:dyDescent="0.15">
      <c r="A151" s="161"/>
      <c r="C151" s="163"/>
      <c r="S151" s="161"/>
      <c r="U151" s="163"/>
      <c r="AK151" s="161"/>
      <c r="AM151" s="163"/>
      <c r="BC151" s="161"/>
      <c r="BE151" s="163"/>
      <c r="BU151" s="161"/>
      <c r="BW151" s="163"/>
      <c r="CN151" s="161"/>
      <c r="CP151" s="163"/>
      <c r="DF151" s="161"/>
      <c r="DH151" s="163"/>
      <c r="DY151" s="180"/>
      <c r="DZ151" s="180"/>
      <c r="EA151" s="180"/>
    </row>
    <row r="152" spans="1:131" s="162" customFormat="1" ht="18" customHeight="1" x14ac:dyDescent="0.15">
      <c r="A152" s="161"/>
      <c r="C152" s="163"/>
      <c r="S152" s="161"/>
      <c r="U152" s="163"/>
      <c r="AK152" s="161"/>
      <c r="AM152" s="163"/>
      <c r="BC152" s="161"/>
      <c r="BE152" s="163"/>
      <c r="BU152" s="161"/>
      <c r="BW152" s="163"/>
      <c r="CN152" s="161"/>
      <c r="CP152" s="163"/>
      <c r="DF152" s="161"/>
      <c r="DH152" s="163"/>
      <c r="DY152" s="180"/>
      <c r="DZ152" s="180"/>
      <c r="EA152" s="180"/>
    </row>
    <row r="153" spans="1:131" s="162" customFormat="1" ht="18" customHeight="1" x14ac:dyDescent="0.15">
      <c r="A153" s="161"/>
      <c r="C153" s="163"/>
      <c r="S153" s="161"/>
      <c r="U153" s="163"/>
      <c r="AK153" s="161"/>
      <c r="AM153" s="163"/>
      <c r="BC153" s="161"/>
      <c r="BE153" s="163"/>
      <c r="BU153" s="161"/>
      <c r="BW153" s="163"/>
      <c r="CN153" s="161"/>
      <c r="CP153" s="163"/>
      <c r="DF153" s="161"/>
      <c r="DH153" s="163"/>
      <c r="DY153" s="180"/>
      <c r="DZ153" s="180"/>
      <c r="EA153" s="180"/>
    </row>
    <row r="154" spans="1:131" s="162" customFormat="1" ht="18" customHeight="1" x14ac:dyDescent="0.15">
      <c r="A154" s="161"/>
      <c r="C154" s="163"/>
      <c r="S154" s="161"/>
      <c r="U154" s="163"/>
      <c r="AK154" s="161"/>
      <c r="AM154" s="163"/>
      <c r="BC154" s="161"/>
      <c r="BE154" s="163"/>
      <c r="BU154" s="161"/>
      <c r="BW154" s="163"/>
      <c r="CN154" s="161"/>
      <c r="CP154" s="163"/>
      <c r="DF154" s="161"/>
      <c r="DH154" s="163"/>
      <c r="DY154" s="180"/>
      <c r="DZ154" s="180"/>
      <c r="EA154" s="180"/>
    </row>
    <row r="155" spans="1:131" s="162" customFormat="1" ht="18" customHeight="1" x14ac:dyDescent="0.15">
      <c r="A155" s="161"/>
      <c r="C155" s="163"/>
      <c r="S155" s="161"/>
      <c r="U155" s="163"/>
      <c r="AK155" s="161"/>
      <c r="AM155" s="163"/>
      <c r="BC155" s="161"/>
      <c r="BE155" s="163"/>
      <c r="BU155" s="161"/>
      <c r="BW155" s="163"/>
      <c r="CN155" s="161"/>
      <c r="CP155" s="163"/>
      <c r="DF155" s="161"/>
      <c r="DH155" s="163"/>
      <c r="DY155" s="180"/>
      <c r="DZ155" s="180"/>
      <c r="EA155" s="180"/>
    </row>
    <row r="156" spans="1:131" s="162" customFormat="1" ht="18" customHeight="1" x14ac:dyDescent="0.15">
      <c r="A156" s="161"/>
      <c r="C156" s="163"/>
      <c r="S156" s="161"/>
      <c r="U156" s="163"/>
      <c r="AK156" s="161"/>
      <c r="AM156" s="163"/>
      <c r="BC156" s="161"/>
      <c r="BE156" s="163"/>
      <c r="BU156" s="161"/>
      <c r="BW156" s="163"/>
      <c r="CN156" s="161"/>
      <c r="CP156" s="163"/>
      <c r="DF156" s="161"/>
      <c r="DH156" s="163"/>
      <c r="DY156" s="180"/>
      <c r="DZ156" s="180"/>
      <c r="EA156" s="180"/>
    </row>
    <row r="157" spans="1:131" s="162" customFormat="1" ht="18" customHeight="1" x14ac:dyDescent="0.15">
      <c r="A157" s="161"/>
      <c r="C157" s="163"/>
      <c r="S157" s="161"/>
      <c r="U157" s="163"/>
      <c r="AK157" s="161"/>
      <c r="AM157" s="163"/>
      <c r="BC157" s="161"/>
      <c r="BE157" s="163"/>
      <c r="BU157" s="161"/>
      <c r="BW157" s="163"/>
      <c r="CN157" s="161"/>
      <c r="CP157" s="163"/>
      <c r="DF157" s="161"/>
      <c r="DH157" s="163"/>
      <c r="DY157" s="180"/>
      <c r="DZ157" s="180"/>
      <c r="EA157" s="180"/>
    </row>
    <row r="158" spans="1:131" s="162" customFormat="1" ht="18" customHeight="1" x14ac:dyDescent="0.15">
      <c r="A158" s="161"/>
      <c r="C158" s="163"/>
      <c r="S158" s="161"/>
      <c r="U158" s="163"/>
      <c r="AK158" s="161"/>
      <c r="AM158" s="163"/>
      <c r="BC158" s="161"/>
      <c r="BE158" s="163"/>
      <c r="BU158" s="161"/>
      <c r="BW158" s="163"/>
      <c r="CN158" s="161"/>
      <c r="CP158" s="163"/>
      <c r="DF158" s="161"/>
      <c r="DH158" s="163"/>
      <c r="DY158" s="180"/>
      <c r="DZ158" s="180"/>
      <c r="EA158" s="180"/>
    </row>
    <row r="159" spans="1:131" s="162" customFormat="1" ht="18" customHeight="1" x14ac:dyDescent="0.15">
      <c r="A159" s="161"/>
      <c r="C159" s="163"/>
      <c r="S159" s="161"/>
      <c r="U159" s="163"/>
      <c r="AK159" s="161"/>
      <c r="AM159" s="163"/>
      <c r="BC159" s="161"/>
      <c r="BE159" s="163"/>
      <c r="BU159" s="161"/>
      <c r="BW159" s="163"/>
      <c r="CN159" s="161"/>
      <c r="CP159" s="163"/>
      <c r="DF159" s="161"/>
      <c r="DH159" s="163"/>
      <c r="DY159" s="180"/>
      <c r="DZ159" s="180"/>
      <c r="EA159" s="180"/>
    </row>
    <row r="160" spans="1:131" s="162" customFormat="1" ht="18" customHeight="1" x14ac:dyDescent="0.15">
      <c r="A160" s="161"/>
      <c r="C160" s="163"/>
      <c r="S160" s="161"/>
      <c r="U160" s="163"/>
      <c r="AK160" s="161"/>
      <c r="AM160" s="163"/>
      <c r="BC160" s="161"/>
      <c r="BE160" s="163"/>
      <c r="BU160" s="161"/>
      <c r="BW160" s="163"/>
      <c r="CN160" s="161"/>
      <c r="CP160" s="163"/>
      <c r="DF160" s="161"/>
      <c r="DH160" s="163"/>
      <c r="DY160" s="180"/>
      <c r="DZ160" s="180"/>
      <c r="EA160" s="180"/>
    </row>
    <row r="161" spans="1:131" s="162" customFormat="1" ht="18" customHeight="1" x14ac:dyDescent="0.15">
      <c r="A161" s="161"/>
      <c r="C161" s="163"/>
      <c r="S161" s="161"/>
      <c r="U161" s="163"/>
      <c r="AK161" s="161"/>
      <c r="AM161" s="163"/>
      <c r="BC161" s="161"/>
      <c r="BE161" s="163"/>
      <c r="BU161" s="161"/>
      <c r="BW161" s="163"/>
      <c r="CN161" s="161"/>
      <c r="CP161" s="163"/>
      <c r="DF161" s="161"/>
      <c r="DH161" s="163"/>
      <c r="DY161" s="180"/>
      <c r="DZ161" s="180"/>
      <c r="EA161" s="180"/>
    </row>
    <row r="162" spans="1:131" s="162" customFormat="1" ht="18" customHeight="1" x14ac:dyDescent="0.15">
      <c r="A162" s="161"/>
      <c r="C162" s="163"/>
      <c r="S162" s="161"/>
      <c r="U162" s="163"/>
      <c r="AK162" s="161"/>
      <c r="AM162" s="163"/>
      <c r="BC162" s="161"/>
      <c r="BE162" s="163"/>
      <c r="BU162" s="161"/>
      <c r="BW162" s="163"/>
      <c r="CN162" s="161"/>
      <c r="CP162" s="163"/>
      <c r="DF162" s="161"/>
      <c r="DH162" s="163"/>
      <c r="DY162" s="180"/>
      <c r="DZ162" s="180"/>
      <c r="EA162" s="180"/>
    </row>
    <row r="163" spans="1:131" s="162" customFormat="1" ht="18" customHeight="1" x14ac:dyDescent="0.15">
      <c r="A163" s="161"/>
      <c r="C163" s="163"/>
      <c r="S163" s="161"/>
      <c r="U163" s="163"/>
      <c r="AK163" s="161"/>
      <c r="AM163" s="163"/>
      <c r="BC163" s="161"/>
      <c r="BE163" s="163"/>
      <c r="BU163" s="161"/>
      <c r="BW163" s="163"/>
      <c r="CN163" s="161"/>
      <c r="CP163" s="163"/>
      <c r="DF163" s="161"/>
      <c r="DH163" s="163"/>
      <c r="DY163" s="180"/>
      <c r="DZ163" s="180"/>
      <c r="EA163" s="180"/>
    </row>
    <row r="164" spans="1:131" s="162" customFormat="1" ht="18" customHeight="1" x14ac:dyDescent="0.15">
      <c r="A164" s="161"/>
      <c r="C164" s="163"/>
      <c r="S164" s="161"/>
      <c r="U164" s="163"/>
      <c r="AK164" s="161"/>
      <c r="AM164" s="163"/>
      <c r="BC164" s="161"/>
      <c r="BE164" s="163"/>
      <c r="BU164" s="161"/>
      <c r="BW164" s="163"/>
      <c r="CN164" s="161"/>
      <c r="CP164" s="163"/>
      <c r="DF164" s="161"/>
      <c r="DH164" s="163"/>
      <c r="DY164" s="180"/>
      <c r="DZ164" s="180"/>
      <c r="EA164" s="180"/>
    </row>
    <row r="165" spans="1:131" s="162" customFormat="1" ht="18" customHeight="1" x14ac:dyDescent="0.15">
      <c r="A165" s="161"/>
      <c r="C165" s="163"/>
      <c r="S165" s="161"/>
      <c r="U165" s="163"/>
      <c r="AK165" s="161"/>
      <c r="AM165" s="163"/>
      <c r="BC165" s="161"/>
      <c r="BE165" s="163"/>
      <c r="BU165" s="161"/>
      <c r="BW165" s="163"/>
      <c r="CN165" s="161"/>
      <c r="CP165" s="163"/>
      <c r="DF165" s="161"/>
      <c r="DH165" s="163"/>
      <c r="DY165" s="180"/>
      <c r="DZ165" s="180"/>
      <c r="EA165" s="180"/>
    </row>
    <row r="166" spans="1:131" s="162" customFormat="1" ht="18" customHeight="1" x14ac:dyDescent="0.15">
      <c r="A166" s="161"/>
      <c r="C166" s="163"/>
      <c r="S166" s="161"/>
      <c r="U166" s="163"/>
      <c r="AK166" s="161"/>
      <c r="AM166" s="163"/>
      <c r="BC166" s="161"/>
      <c r="BE166" s="163"/>
      <c r="BU166" s="161"/>
      <c r="BW166" s="163"/>
      <c r="CN166" s="161"/>
      <c r="CP166" s="163"/>
      <c r="DF166" s="161"/>
      <c r="DH166" s="163"/>
      <c r="DY166" s="180"/>
      <c r="DZ166" s="180"/>
      <c r="EA166" s="180"/>
    </row>
    <row r="167" spans="1:131" s="162" customFormat="1" ht="18" customHeight="1" x14ac:dyDescent="0.15">
      <c r="A167" s="161"/>
      <c r="C167" s="163"/>
      <c r="S167" s="161"/>
      <c r="U167" s="163"/>
      <c r="AK167" s="161"/>
      <c r="AM167" s="163"/>
      <c r="BC167" s="161"/>
      <c r="BE167" s="163"/>
      <c r="BU167" s="161"/>
      <c r="BW167" s="163"/>
      <c r="CN167" s="161"/>
      <c r="CP167" s="163"/>
      <c r="DF167" s="161"/>
      <c r="DH167" s="163"/>
      <c r="DY167" s="180"/>
      <c r="DZ167" s="180"/>
      <c r="EA167" s="180"/>
    </row>
    <row r="168" spans="1:131" s="162" customFormat="1" ht="18" customHeight="1" x14ac:dyDescent="0.15">
      <c r="A168" s="161"/>
      <c r="C168" s="163"/>
      <c r="S168" s="161"/>
      <c r="U168" s="163"/>
      <c r="AK168" s="161"/>
      <c r="AM168" s="163"/>
      <c r="BC168" s="161"/>
      <c r="BE168" s="163"/>
      <c r="BU168" s="161"/>
      <c r="BW168" s="163"/>
      <c r="CN168" s="161"/>
      <c r="CP168" s="163"/>
      <c r="DF168" s="161"/>
      <c r="DH168" s="163"/>
      <c r="DY168" s="180"/>
      <c r="DZ168" s="180"/>
      <c r="EA168" s="180"/>
    </row>
    <row r="169" spans="1:131" s="162" customFormat="1" ht="18" customHeight="1" x14ac:dyDescent="0.15">
      <c r="A169" s="161"/>
      <c r="C169" s="163"/>
      <c r="S169" s="161"/>
      <c r="U169" s="163"/>
      <c r="AK169" s="161"/>
      <c r="AM169" s="163"/>
      <c r="BC169" s="161"/>
      <c r="BE169" s="163"/>
      <c r="BU169" s="161"/>
      <c r="BW169" s="163"/>
      <c r="CN169" s="161"/>
      <c r="CP169" s="163"/>
      <c r="DF169" s="161"/>
      <c r="DH169" s="163"/>
      <c r="DY169" s="180"/>
      <c r="DZ169" s="180"/>
      <c r="EA169" s="180"/>
    </row>
    <row r="170" spans="1:131" s="162" customFormat="1" ht="18" customHeight="1" x14ac:dyDescent="0.15">
      <c r="A170" s="161"/>
      <c r="C170" s="163"/>
      <c r="S170" s="161"/>
      <c r="U170" s="163"/>
      <c r="AK170" s="161"/>
      <c r="AM170" s="163"/>
      <c r="BC170" s="161"/>
      <c r="BE170" s="163"/>
      <c r="BU170" s="161"/>
      <c r="BW170" s="163"/>
      <c r="CN170" s="161"/>
      <c r="CP170" s="163"/>
      <c r="DF170" s="161"/>
      <c r="DH170" s="163"/>
      <c r="DY170" s="180"/>
      <c r="DZ170" s="180"/>
      <c r="EA170" s="180"/>
    </row>
    <row r="171" spans="1:131" s="162" customFormat="1" ht="18" customHeight="1" x14ac:dyDescent="0.15">
      <c r="A171" s="161"/>
      <c r="C171" s="163"/>
      <c r="S171" s="161"/>
      <c r="U171" s="163"/>
      <c r="AK171" s="161"/>
      <c r="AM171" s="163"/>
      <c r="BC171" s="161"/>
      <c r="BE171" s="163"/>
      <c r="BU171" s="161"/>
      <c r="BW171" s="163"/>
      <c r="CN171" s="161"/>
      <c r="CP171" s="163"/>
      <c r="DF171" s="161"/>
      <c r="DH171" s="163"/>
      <c r="DY171" s="180"/>
      <c r="DZ171" s="180"/>
      <c r="EA171" s="180"/>
    </row>
    <row r="172" spans="1:131" s="162" customFormat="1" ht="18" customHeight="1" x14ac:dyDescent="0.15">
      <c r="A172" s="161"/>
      <c r="C172" s="163"/>
      <c r="S172" s="161"/>
      <c r="U172" s="163"/>
      <c r="AK172" s="161"/>
      <c r="AM172" s="163"/>
      <c r="BC172" s="161"/>
      <c r="BE172" s="163"/>
      <c r="BU172" s="161"/>
      <c r="BW172" s="163"/>
      <c r="CN172" s="161"/>
      <c r="CP172" s="163"/>
      <c r="DF172" s="161"/>
      <c r="DH172" s="163"/>
      <c r="DY172" s="180"/>
      <c r="DZ172" s="180"/>
      <c r="EA172" s="180"/>
    </row>
    <row r="173" spans="1:131" s="162" customFormat="1" ht="18" customHeight="1" x14ac:dyDescent="0.15">
      <c r="A173" s="161"/>
      <c r="C173" s="163"/>
      <c r="S173" s="161"/>
      <c r="U173" s="163"/>
      <c r="AK173" s="161"/>
      <c r="AM173" s="163"/>
      <c r="BC173" s="161"/>
      <c r="BE173" s="163"/>
      <c r="BU173" s="161"/>
      <c r="BW173" s="163"/>
      <c r="CN173" s="161"/>
      <c r="CP173" s="163"/>
      <c r="DF173" s="161"/>
      <c r="DH173" s="163"/>
      <c r="DY173" s="180"/>
      <c r="DZ173" s="180"/>
      <c r="EA173" s="180"/>
    </row>
    <row r="174" spans="1:131" s="162" customFormat="1" ht="18" customHeight="1" x14ac:dyDescent="0.15">
      <c r="A174" s="161"/>
      <c r="C174" s="163"/>
      <c r="S174" s="161"/>
      <c r="U174" s="163"/>
      <c r="AK174" s="161"/>
      <c r="AM174" s="163"/>
      <c r="BC174" s="161"/>
      <c r="BE174" s="163"/>
      <c r="BU174" s="161"/>
      <c r="BW174" s="163"/>
      <c r="CN174" s="161"/>
      <c r="CP174" s="163"/>
      <c r="DF174" s="161"/>
      <c r="DH174" s="163"/>
      <c r="DY174" s="180"/>
      <c r="DZ174" s="180"/>
      <c r="EA174" s="180"/>
    </row>
    <row r="175" spans="1:131" s="162" customFormat="1" ht="18" customHeight="1" x14ac:dyDescent="0.15">
      <c r="A175" s="161"/>
      <c r="C175" s="163"/>
      <c r="S175" s="161"/>
      <c r="U175" s="163"/>
      <c r="AK175" s="161"/>
      <c r="AM175" s="163"/>
      <c r="BC175" s="161"/>
      <c r="BE175" s="163"/>
      <c r="BU175" s="161"/>
      <c r="BW175" s="163"/>
      <c r="CN175" s="161"/>
      <c r="CP175" s="163"/>
      <c r="DF175" s="161"/>
      <c r="DH175" s="163"/>
      <c r="DY175" s="180"/>
      <c r="DZ175" s="180"/>
      <c r="EA175" s="180"/>
    </row>
    <row r="176" spans="1:131" s="162" customFormat="1" ht="18" customHeight="1" x14ac:dyDescent="0.15">
      <c r="A176" s="161"/>
      <c r="C176" s="163"/>
      <c r="S176" s="161"/>
      <c r="U176" s="163"/>
      <c r="AK176" s="161"/>
      <c r="AM176" s="163"/>
      <c r="BC176" s="161"/>
      <c r="BE176" s="163"/>
      <c r="BU176" s="161"/>
      <c r="BW176" s="163"/>
      <c r="CN176" s="161"/>
      <c r="CP176" s="163"/>
      <c r="DF176" s="161"/>
      <c r="DH176" s="163"/>
      <c r="DY176" s="180"/>
      <c r="DZ176" s="180"/>
      <c r="EA176" s="180"/>
    </row>
    <row r="177" spans="1:131" s="162" customFormat="1" ht="18" customHeight="1" x14ac:dyDescent="0.15">
      <c r="A177" s="161"/>
      <c r="C177" s="163"/>
      <c r="S177" s="161"/>
      <c r="U177" s="163"/>
      <c r="AK177" s="161"/>
      <c r="AM177" s="163"/>
      <c r="BC177" s="161"/>
      <c r="BE177" s="163"/>
      <c r="BU177" s="161"/>
      <c r="BW177" s="163"/>
      <c r="CN177" s="161"/>
      <c r="CP177" s="163"/>
      <c r="DF177" s="161"/>
      <c r="DH177" s="163"/>
      <c r="DY177" s="180"/>
      <c r="DZ177" s="180"/>
      <c r="EA177" s="180"/>
    </row>
    <row r="178" spans="1:131" s="162" customFormat="1" ht="18" customHeight="1" x14ac:dyDescent="0.15">
      <c r="A178" s="161"/>
      <c r="C178" s="163"/>
      <c r="S178" s="161"/>
      <c r="U178" s="163"/>
      <c r="AK178" s="161"/>
      <c r="AM178" s="163"/>
      <c r="BC178" s="161"/>
      <c r="BE178" s="163"/>
      <c r="BU178" s="161"/>
      <c r="BW178" s="163"/>
      <c r="CN178" s="161"/>
      <c r="CP178" s="163"/>
      <c r="DF178" s="161"/>
      <c r="DH178" s="163"/>
      <c r="DY178" s="180"/>
      <c r="DZ178" s="180"/>
      <c r="EA178" s="180"/>
    </row>
    <row r="179" spans="1:131" s="162" customFormat="1" ht="18" customHeight="1" x14ac:dyDescent="0.15">
      <c r="A179" s="161"/>
      <c r="C179" s="163"/>
      <c r="S179" s="161"/>
      <c r="U179" s="163"/>
      <c r="AK179" s="161"/>
      <c r="AM179" s="163"/>
      <c r="BC179" s="161"/>
      <c r="BE179" s="163"/>
      <c r="BU179" s="161"/>
      <c r="BW179" s="163"/>
      <c r="CN179" s="161"/>
      <c r="CP179" s="163"/>
      <c r="DF179" s="161"/>
      <c r="DH179" s="163"/>
      <c r="DY179" s="180"/>
      <c r="DZ179" s="180"/>
      <c r="EA179" s="180"/>
    </row>
    <row r="180" spans="1:131" s="162" customFormat="1" ht="18" customHeight="1" x14ac:dyDescent="0.15">
      <c r="A180" s="161"/>
      <c r="C180" s="163"/>
      <c r="S180" s="161"/>
      <c r="U180" s="163"/>
      <c r="AK180" s="161"/>
      <c r="AM180" s="163"/>
      <c r="BC180" s="161"/>
      <c r="BE180" s="163"/>
      <c r="BU180" s="161"/>
      <c r="BW180" s="163"/>
      <c r="CN180" s="161"/>
      <c r="CP180" s="163"/>
      <c r="DF180" s="161"/>
      <c r="DH180" s="163"/>
      <c r="DY180" s="180"/>
      <c r="DZ180" s="180"/>
      <c r="EA180" s="180"/>
    </row>
    <row r="181" spans="1:131" s="162" customFormat="1" ht="18" customHeight="1" x14ac:dyDescent="0.15">
      <c r="A181" s="161"/>
      <c r="C181" s="163"/>
      <c r="S181" s="161"/>
      <c r="U181" s="163"/>
      <c r="AK181" s="161"/>
      <c r="AM181" s="163"/>
      <c r="BC181" s="161"/>
      <c r="BE181" s="163"/>
      <c r="BU181" s="161"/>
      <c r="BW181" s="163"/>
      <c r="CN181" s="161"/>
      <c r="CP181" s="163"/>
      <c r="DF181" s="161"/>
      <c r="DH181" s="163"/>
      <c r="DY181" s="180"/>
      <c r="DZ181" s="180"/>
      <c r="EA181" s="180"/>
    </row>
  </sheetData>
  <mergeCells count="22">
    <mergeCell ref="CS5:DE5"/>
    <mergeCell ref="DG5:DI6"/>
    <mergeCell ref="DJ5:DJ6"/>
    <mergeCell ref="DK5:DW5"/>
    <mergeCell ref="BV5:BX6"/>
    <mergeCell ref="BY5:CC5"/>
    <mergeCell ref="CD5:CH5"/>
    <mergeCell ref="CI5:CM5"/>
    <mergeCell ref="CO5:CQ6"/>
    <mergeCell ref="CR5:CR6"/>
    <mergeCell ref="BH5:BT5"/>
    <mergeCell ref="B5:D6"/>
    <mergeCell ref="E5:E6"/>
    <mergeCell ref="F5:R5"/>
    <mergeCell ref="T5:V6"/>
    <mergeCell ref="W5:W6"/>
    <mergeCell ref="X5:AJ5"/>
    <mergeCell ref="AL5:AN6"/>
    <mergeCell ref="AO5:AO6"/>
    <mergeCell ref="AP5:BB5"/>
    <mergeCell ref="BD5:BF6"/>
    <mergeCell ref="BG5:BG6"/>
  </mergeCells>
  <phoneticPr fontId="4" type="noConversion"/>
  <pageMargins left="0.51181102362204722" right="0.51181102362204722" top="0.43307086614173229" bottom="0.43307086614173229" header="0.35433070866141736" footer="0.15748031496062992"/>
  <pageSetup paperSize="9" orientation="landscape" useFirstPageNumber="1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A181"/>
  <sheetViews>
    <sheetView showGridLines="0" showZeros="0" zoomScaleNormal="100" workbookViewId="0">
      <pane xSplit="4" ySplit="6" topLeftCell="E7" activePane="bottomRight" state="frozen"/>
      <selection activeCell="E7" sqref="E7"/>
      <selection pane="topRight" activeCell="E7" sqref="E7"/>
      <selection pane="bottomLeft" activeCell="E7" sqref="E7"/>
      <selection pane="bottomRight" activeCell="E7" sqref="E7"/>
    </sheetView>
  </sheetViews>
  <sheetFormatPr defaultColWidth="9.140625" defaultRowHeight="23.25" customHeight="1" x14ac:dyDescent="0.15"/>
  <cols>
    <col min="1" max="1" width="1.7109375" style="18" customWidth="1"/>
    <col min="2" max="2" width="2.140625" style="8" customWidth="1"/>
    <col min="3" max="3" width="1" style="116" customWidth="1"/>
    <col min="4" max="4" width="23.7109375" style="8" customWidth="1"/>
    <col min="5" max="18" width="7.28515625" style="8" customWidth="1"/>
    <col min="19" max="19" width="1.7109375" style="18" customWidth="1"/>
    <col min="20" max="20" width="2.140625" style="8" customWidth="1"/>
    <col min="21" max="21" width="1" style="116" customWidth="1"/>
    <col min="22" max="22" width="23.7109375" style="8" customWidth="1"/>
    <col min="23" max="36" width="7.28515625" style="8" customWidth="1"/>
    <col min="37" max="37" width="1.7109375" style="18" customWidth="1"/>
    <col min="38" max="38" width="2.140625" style="8" customWidth="1"/>
    <col min="39" max="39" width="1" style="116" customWidth="1"/>
    <col min="40" max="40" width="23.7109375" style="8" customWidth="1"/>
    <col min="41" max="54" width="7.28515625" style="8" customWidth="1"/>
    <col min="55" max="55" width="1.7109375" style="18" customWidth="1"/>
    <col min="56" max="56" width="2.140625" style="8" customWidth="1"/>
    <col min="57" max="57" width="1" style="116" customWidth="1"/>
    <col min="58" max="58" width="23.7109375" style="8" customWidth="1"/>
    <col min="59" max="72" width="7.28515625" style="8" customWidth="1"/>
    <col min="73" max="73" width="1.7109375" style="18" customWidth="1"/>
    <col min="74" max="74" width="2.140625" style="8" customWidth="1"/>
    <col min="75" max="75" width="1" style="116" customWidth="1"/>
    <col min="76" max="76" width="23.7109375" style="8" customWidth="1"/>
    <col min="77" max="91" width="7.28515625" style="8" customWidth="1"/>
    <col min="92" max="92" width="1.7109375" style="18" customWidth="1"/>
    <col min="93" max="93" width="2.140625" style="8" customWidth="1"/>
    <col min="94" max="94" width="1" style="116" customWidth="1"/>
    <col min="95" max="95" width="23.7109375" style="8" customWidth="1"/>
    <col min="96" max="109" width="7.28515625" style="8" customWidth="1"/>
    <col min="110" max="110" width="1.7109375" style="18" customWidth="1"/>
    <col min="111" max="111" width="2.140625" style="8" customWidth="1"/>
    <col min="112" max="112" width="1" style="116" customWidth="1"/>
    <col min="113" max="113" width="23.7109375" style="8" customWidth="1"/>
    <col min="114" max="127" width="7.28515625" style="8" customWidth="1"/>
    <col min="128" max="128" width="1.7109375" style="8" customWidth="1"/>
    <col min="129" max="129" width="4.7109375" style="168" customWidth="1"/>
    <col min="130" max="131" width="9.140625" style="168"/>
    <col min="132" max="16384" width="9.140625" style="8"/>
  </cols>
  <sheetData>
    <row r="1" spans="1:131" s="5" customFormat="1" ht="27" customHeight="1" x14ac:dyDescent="0.15">
      <c r="A1" s="1" t="str">
        <f>'1) Rooms'!$A$1</f>
        <v xml:space="preserve">＃ WHR Monthly Closing 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tr">
        <f>'1) Rooms'!$R$1</f>
        <v>Business Performance in 2026</v>
      </c>
      <c r="S1" s="1" t="str">
        <f>$A$1</f>
        <v xml:space="preserve">＃ WHR Monthly Closing </v>
      </c>
      <c r="T1" s="2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4" t="str">
        <f>$R$1</f>
        <v>Business Performance in 2026</v>
      </c>
      <c r="AK1" s="1" t="str">
        <f>$A$1</f>
        <v xml:space="preserve">＃ WHR Monthly Closing </v>
      </c>
      <c r="AL1" s="2"/>
      <c r="AM1" s="3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4" t="str">
        <f>$R$1</f>
        <v>Business Performance in 2026</v>
      </c>
      <c r="BC1" s="1" t="str">
        <f>$A$1</f>
        <v xml:space="preserve">＃ WHR Monthly Closing </v>
      </c>
      <c r="BD1" s="2"/>
      <c r="BE1" s="3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4" t="str">
        <f>$R$1</f>
        <v>Business Performance in 2026</v>
      </c>
      <c r="BU1" s="1" t="str">
        <f>$A$1</f>
        <v xml:space="preserve">＃ WHR Monthly Closing </v>
      </c>
      <c r="BV1" s="2"/>
      <c r="BW1" s="3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4" t="str">
        <f>$R$1</f>
        <v>Business Performance in 2026</v>
      </c>
      <c r="CN1" s="1" t="str">
        <f>$A$1</f>
        <v xml:space="preserve">＃ WHR Monthly Closing </v>
      </c>
      <c r="CO1" s="2"/>
      <c r="CP1" s="3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4" t="str">
        <f>$R$1</f>
        <v>Business Performance in 2026</v>
      </c>
      <c r="DF1" s="1" t="str">
        <f>$A$1</f>
        <v xml:space="preserve">＃ WHR Monthly Closing </v>
      </c>
      <c r="DG1" s="2"/>
      <c r="DH1" s="3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4" t="str">
        <f>$R$1</f>
        <v>Business Performance in 2026</v>
      </c>
      <c r="DY1" s="167"/>
      <c r="DZ1" s="167"/>
      <c r="EA1" s="167"/>
    </row>
    <row r="2" spans="1:131" ht="9" customHeight="1" x14ac:dyDescent="0.15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7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7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7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</row>
    <row r="3" spans="1:131" ht="21" customHeight="1" x14ac:dyDescent="0.15">
      <c r="A3" s="9" t="s">
        <v>67</v>
      </c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68</v>
      </c>
      <c r="T3" s="10"/>
      <c r="U3" s="1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 t="s">
        <v>69</v>
      </c>
      <c r="AL3" s="10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9" t="s">
        <v>70</v>
      </c>
      <c r="BD3" s="10"/>
      <c r="BE3" s="11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9" t="s">
        <v>233</v>
      </c>
      <c r="BV3" s="10"/>
      <c r="BW3" s="11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9" t="s">
        <v>234</v>
      </c>
      <c r="CO3" s="10"/>
      <c r="CP3" s="11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9" t="s">
        <v>235</v>
      </c>
      <c r="DG3" s="10"/>
      <c r="DH3" s="11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</row>
    <row r="4" spans="1:131" ht="18" customHeight="1" x14ac:dyDescent="0.15">
      <c r="A4" s="12" t="s">
        <v>236</v>
      </c>
      <c r="B4" s="13"/>
      <c r="C4" s="14"/>
      <c r="D4" s="13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R4" s="16" t="s">
        <v>190</v>
      </c>
      <c r="S4" s="12" t="str">
        <f>$A$4</f>
        <v xml:space="preserve"> 1) 손익계산서</v>
      </c>
      <c r="T4" s="13"/>
      <c r="U4" s="14"/>
      <c r="V4" s="13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J4" s="16" t="str">
        <f>$R$4</f>
        <v xml:space="preserve"> * Unit : USD</v>
      </c>
      <c r="AK4" s="12" t="str">
        <f>$A$4</f>
        <v xml:space="preserve"> 1) 손익계산서</v>
      </c>
      <c r="AL4" s="13"/>
      <c r="AM4" s="14"/>
      <c r="AN4" s="13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B4" s="16" t="str">
        <f>$R$4</f>
        <v xml:space="preserve"> * Unit : USD</v>
      </c>
      <c r="BC4" s="12" t="str">
        <f>$A$4</f>
        <v xml:space="preserve"> 1) 손익계산서</v>
      </c>
      <c r="BD4" s="13"/>
      <c r="BE4" s="14"/>
      <c r="BF4" s="13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T4" s="16" t="str">
        <f>$R$4</f>
        <v xml:space="preserve"> * Unit : USD</v>
      </c>
      <c r="BU4" s="12" t="str">
        <f>$A$4</f>
        <v xml:space="preserve"> 1) 손익계산서</v>
      </c>
      <c r="BV4" s="13"/>
      <c r="BW4" s="14"/>
      <c r="BX4" s="13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M4" s="16" t="str">
        <f>$R$4</f>
        <v xml:space="preserve"> * Unit : USD</v>
      </c>
      <c r="CN4" s="12" t="str">
        <f>$A$4</f>
        <v xml:space="preserve"> 1) 손익계산서</v>
      </c>
      <c r="CO4" s="13"/>
      <c r="CP4" s="14"/>
      <c r="CQ4" s="13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E4" s="16" t="str">
        <f>$R$4</f>
        <v xml:space="preserve"> * Unit : USD</v>
      </c>
      <c r="DF4" s="12" t="str">
        <f>$A$4</f>
        <v xml:space="preserve"> 1) 손익계산서</v>
      </c>
      <c r="DG4" s="13"/>
      <c r="DH4" s="14"/>
      <c r="DI4" s="13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W4" s="16"/>
    </row>
    <row r="5" spans="1:131" ht="15" customHeight="1" x14ac:dyDescent="0.15">
      <c r="A5" s="169" t="s">
        <v>237</v>
      </c>
      <c r="B5" s="205"/>
      <c r="C5" s="206"/>
      <c r="D5" s="207"/>
      <c r="E5" s="211" t="s">
        <v>238</v>
      </c>
      <c r="F5" s="202" t="s">
        <v>78</v>
      </c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  <c r="T5" s="205"/>
      <c r="U5" s="206"/>
      <c r="V5" s="207"/>
      <c r="W5" s="211" t="s">
        <v>238</v>
      </c>
      <c r="X5" s="202" t="s">
        <v>79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4"/>
      <c r="AL5" s="205"/>
      <c r="AM5" s="206"/>
      <c r="AN5" s="207"/>
      <c r="AO5" s="211" t="s">
        <v>238</v>
      </c>
      <c r="AP5" s="202" t="s">
        <v>80</v>
      </c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4"/>
      <c r="BD5" s="205"/>
      <c r="BE5" s="206"/>
      <c r="BF5" s="207"/>
      <c r="BG5" s="211" t="s">
        <v>238</v>
      </c>
      <c r="BH5" s="202" t="s">
        <v>81</v>
      </c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4"/>
      <c r="BV5" s="205"/>
      <c r="BW5" s="206"/>
      <c r="BX5" s="207"/>
      <c r="BY5" s="202" t="s">
        <v>78</v>
      </c>
      <c r="BZ5" s="203"/>
      <c r="CA5" s="203"/>
      <c r="CB5" s="203"/>
      <c r="CC5" s="204"/>
      <c r="CD5" s="202" t="s">
        <v>79</v>
      </c>
      <c r="CE5" s="203"/>
      <c r="CF5" s="203"/>
      <c r="CG5" s="203"/>
      <c r="CH5" s="204"/>
      <c r="CI5" s="202" t="s">
        <v>80</v>
      </c>
      <c r="CJ5" s="203"/>
      <c r="CK5" s="203"/>
      <c r="CL5" s="203"/>
      <c r="CM5" s="204"/>
      <c r="CO5" s="205"/>
      <c r="CP5" s="206"/>
      <c r="CQ5" s="207"/>
      <c r="CR5" s="211" t="s">
        <v>238</v>
      </c>
      <c r="CS5" s="202" t="s">
        <v>82</v>
      </c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4"/>
      <c r="DG5" s="205"/>
      <c r="DH5" s="206"/>
      <c r="DI5" s="207"/>
      <c r="DJ5" s="211" t="s">
        <v>238</v>
      </c>
      <c r="DK5" s="202" t="s">
        <v>83</v>
      </c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4"/>
    </row>
    <row r="6" spans="1:131" ht="15" customHeight="1" thickBot="1" x14ac:dyDescent="0.2">
      <c r="B6" s="208"/>
      <c r="C6" s="209"/>
      <c r="D6" s="210"/>
      <c r="E6" s="212"/>
      <c r="F6" s="19">
        <f>'1) Rooms'!$AP$6</f>
        <v>3</v>
      </c>
      <c r="G6" s="20">
        <f>'1) Rooms'!G$6</f>
        <v>1</v>
      </c>
      <c r="H6" s="21">
        <f>'1) Rooms'!H$6</f>
        <v>2</v>
      </c>
      <c r="I6" s="22">
        <f>'1) Rooms'!I$6</f>
        <v>3</v>
      </c>
      <c r="J6" s="22">
        <f>'1) Rooms'!J$6</f>
        <v>4</v>
      </c>
      <c r="K6" s="22">
        <f>'1) Rooms'!K$6</f>
        <v>5</v>
      </c>
      <c r="L6" s="22">
        <f>'1) Rooms'!L$6</f>
        <v>6</v>
      </c>
      <c r="M6" s="22">
        <f>'1) Rooms'!M$6</f>
        <v>7</v>
      </c>
      <c r="N6" s="22">
        <f>'1) Rooms'!N$6</f>
        <v>8</v>
      </c>
      <c r="O6" s="22">
        <f>'1) Rooms'!O$6</f>
        <v>9</v>
      </c>
      <c r="P6" s="22">
        <f>'1) Rooms'!P$6</f>
        <v>10</v>
      </c>
      <c r="Q6" s="22">
        <f>'1) Rooms'!Q$6</f>
        <v>11</v>
      </c>
      <c r="R6" s="23">
        <f>'1) Rooms'!R$6</f>
        <v>12</v>
      </c>
      <c r="T6" s="208"/>
      <c r="U6" s="209"/>
      <c r="V6" s="210"/>
      <c r="W6" s="212"/>
      <c r="X6" s="19">
        <f>$F$6</f>
        <v>3</v>
      </c>
      <c r="Y6" s="20">
        <f>$G$6</f>
        <v>1</v>
      </c>
      <c r="Z6" s="21">
        <f>$H$6</f>
        <v>2</v>
      </c>
      <c r="AA6" s="22">
        <f>$I$6</f>
        <v>3</v>
      </c>
      <c r="AB6" s="22">
        <f>$J$6</f>
        <v>4</v>
      </c>
      <c r="AC6" s="22">
        <f>$K$6</f>
        <v>5</v>
      </c>
      <c r="AD6" s="22">
        <f>$L$6</f>
        <v>6</v>
      </c>
      <c r="AE6" s="22">
        <f>$M$6</f>
        <v>7</v>
      </c>
      <c r="AF6" s="22">
        <f>$N$6</f>
        <v>8</v>
      </c>
      <c r="AG6" s="22">
        <f>$O$6</f>
        <v>9</v>
      </c>
      <c r="AH6" s="22">
        <f>$P$6</f>
        <v>10</v>
      </c>
      <c r="AI6" s="22">
        <f>$Q$6</f>
        <v>11</v>
      </c>
      <c r="AJ6" s="23">
        <f>$R$6</f>
        <v>12</v>
      </c>
      <c r="AL6" s="208"/>
      <c r="AM6" s="209"/>
      <c r="AN6" s="210"/>
      <c r="AO6" s="212"/>
      <c r="AP6" s="19">
        <f>$F$6</f>
        <v>3</v>
      </c>
      <c r="AQ6" s="20">
        <f>$G$6</f>
        <v>1</v>
      </c>
      <c r="AR6" s="21">
        <f>$H$6</f>
        <v>2</v>
      </c>
      <c r="AS6" s="22">
        <f>$I$6</f>
        <v>3</v>
      </c>
      <c r="AT6" s="22">
        <f>$J$6</f>
        <v>4</v>
      </c>
      <c r="AU6" s="22">
        <f>$K$6</f>
        <v>5</v>
      </c>
      <c r="AV6" s="22">
        <f>$L$6</f>
        <v>6</v>
      </c>
      <c r="AW6" s="22">
        <f>$M$6</f>
        <v>7</v>
      </c>
      <c r="AX6" s="22">
        <f>$N$6</f>
        <v>8</v>
      </c>
      <c r="AY6" s="22">
        <f>$O$6</f>
        <v>9</v>
      </c>
      <c r="AZ6" s="22">
        <f>$P$6</f>
        <v>10</v>
      </c>
      <c r="BA6" s="22">
        <f>$Q$6</f>
        <v>11</v>
      </c>
      <c r="BB6" s="23">
        <f>$R$6</f>
        <v>12</v>
      </c>
      <c r="BD6" s="208"/>
      <c r="BE6" s="209"/>
      <c r="BF6" s="210"/>
      <c r="BG6" s="212"/>
      <c r="BH6" s="19">
        <f>$F$6</f>
        <v>3</v>
      </c>
      <c r="BI6" s="20">
        <f>$G$6</f>
        <v>1</v>
      </c>
      <c r="BJ6" s="21">
        <f>$H$6</f>
        <v>2</v>
      </c>
      <c r="BK6" s="22">
        <f>$I$6</f>
        <v>3</v>
      </c>
      <c r="BL6" s="22">
        <f>$J$6</f>
        <v>4</v>
      </c>
      <c r="BM6" s="22">
        <f>$K$6</f>
        <v>5</v>
      </c>
      <c r="BN6" s="22">
        <f>$L$6</f>
        <v>6</v>
      </c>
      <c r="BO6" s="22">
        <f>$M$6</f>
        <v>7</v>
      </c>
      <c r="BP6" s="22">
        <f>$N$6</f>
        <v>8</v>
      </c>
      <c r="BQ6" s="22">
        <f>$O$6</f>
        <v>9</v>
      </c>
      <c r="BR6" s="22">
        <f>$P$6</f>
        <v>10</v>
      </c>
      <c r="BS6" s="22">
        <f>$Q$6</f>
        <v>11</v>
      </c>
      <c r="BT6" s="23">
        <f>$R$6</f>
        <v>12</v>
      </c>
      <c r="BV6" s="208"/>
      <c r="BW6" s="209"/>
      <c r="BX6" s="210"/>
      <c r="BY6" s="118" t="s">
        <v>238</v>
      </c>
      <c r="BZ6" s="25">
        <v>1</v>
      </c>
      <c r="CA6" s="25">
        <v>2</v>
      </c>
      <c r="CB6" s="26">
        <f>BK$6</f>
        <v>3</v>
      </c>
      <c r="CC6" s="26">
        <f>BL$6</f>
        <v>4</v>
      </c>
      <c r="CD6" s="118" t="s">
        <v>238</v>
      </c>
      <c r="CE6" s="25">
        <v>1</v>
      </c>
      <c r="CF6" s="25">
        <v>2</v>
      </c>
      <c r="CG6" s="26">
        <v>3</v>
      </c>
      <c r="CH6" s="26">
        <v>4</v>
      </c>
      <c r="CI6" s="118" t="s">
        <v>238</v>
      </c>
      <c r="CJ6" s="25">
        <v>1</v>
      </c>
      <c r="CK6" s="25">
        <v>2</v>
      </c>
      <c r="CL6" s="26">
        <v>3</v>
      </c>
      <c r="CM6" s="27">
        <v>4</v>
      </c>
      <c r="CO6" s="208"/>
      <c r="CP6" s="209"/>
      <c r="CQ6" s="210"/>
      <c r="CR6" s="212"/>
      <c r="CS6" s="19">
        <f>$F$6</f>
        <v>3</v>
      </c>
      <c r="CT6" s="20">
        <f>$G$6</f>
        <v>1</v>
      </c>
      <c r="CU6" s="21">
        <f>$H$6</f>
        <v>2</v>
      </c>
      <c r="CV6" s="22">
        <f>$I$6</f>
        <v>3</v>
      </c>
      <c r="CW6" s="22">
        <f>$J$6</f>
        <v>4</v>
      </c>
      <c r="CX6" s="22">
        <f>$K$6</f>
        <v>5</v>
      </c>
      <c r="CY6" s="22">
        <f>$L$6</f>
        <v>6</v>
      </c>
      <c r="CZ6" s="22">
        <f>$M$6</f>
        <v>7</v>
      </c>
      <c r="DA6" s="22">
        <f>$N$6</f>
        <v>8</v>
      </c>
      <c r="DB6" s="22">
        <f>$O$6</f>
        <v>9</v>
      </c>
      <c r="DC6" s="22">
        <f>$P$6</f>
        <v>10</v>
      </c>
      <c r="DD6" s="22">
        <f>$Q$6</f>
        <v>11</v>
      </c>
      <c r="DE6" s="23">
        <f>$R$6</f>
        <v>12</v>
      </c>
      <c r="DG6" s="208"/>
      <c r="DH6" s="209"/>
      <c r="DI6" s="210"/>
      <c r="DJ6" s="212"/>
      <c r="DK6" s="19">
        <f>$F$6</f>
        <v>3</v>
      </c>
      <c r="DL6" s="20">
        <f>$G$6</f>
        <v>1</v>
      </c>
      <c r="DM6" s="21">
        <f>$H$6</f>
        <v>2</v>
      </c>
      <c r="DN6" s="22">
        <f>$I$6</f>
        <v>3</v>
      </c>
      <c r="DO6" s="22">
        <f>$J$6</f>
        <v>4</v>
      </c>
      <c r="DP6" s="22">
        <f>$K$6</f>
        <v>5</v>
      </c>
      <c r="DQ6" s="22">
        <f>$L$6</f>
        <v>6</v>
      </c>
      <c r="DR6" s="22">
        <f>$M$6</f>
        <v>7</v>
      </c>
      <c r="DS6" s="22">
        <f>$N$6</f>
        <v>8</v>
      </c>
      <c r="DT6" s="22">
        <f>$O$6</f>
        <v>9</v>
      </c>
      <c r="DU6" s="22">
        <f>$P$6</f>
        <v>10</v>
      </c>
      <c r="DV6" s="22">
        <f>$Q$6</f>
        <v>11</v>
      </c>
      <c r="DW6" s="23">
        <f>$R$6</f>
        <v>12</v>
      </c>
    </row>
    <row r="7" spans="1:131" ht="11.85" customHeight="1" thickTop="1" x14ac:dyDescent="0.15">
      <c r="B7" s="28" t="s">
        <v>239</v>
      </c>
      <c r="C7" s="29"/>
      <c r="D7" s="30"/>
      <c r="E7" s="119">
        <f>SUM(G7:R7)</f>
        <v>499376.01</v>
      </c>
      <c r="F7" s="119">
        <f>SUMPRODUCT((G$6:R$6&lt;=F$6)*(G7:R7))</f>
        <v>499376.01</v>
      </c>
      <c r="G7" s="122">
        <f>SUM(G8:G17)</f>
        <v>199082</v>
      </c>
      <c r="H7" s="120">
        <f t="shared" ref="H7:R7" si="0">SUM(H8:H17)</f>
        <v>156188</v>
      </c>
      <c r="I7" s="120">
        <f t="shared" si="0"/>
        <v>144106.01</v>
      </c>
      <c r="J7" s="120">
        <f t="shared" si="0"/>
        <v>0</v>
      </c>
      <c r="K7" s="120">
        <f t="shared" si="0"/>
        <v>0</v>
      </c>
      <c r="L7" s="120">
        <f t="shared" si="0"/>
        <v>0</v>
      </c>
      <c r="M7" s="120">
        <f t="shared" si="0"/>
        <v>0</v>
      </c>
      <c r="N7" s="120">
        <f t="shared" si="0"/>
        <v>0</v>
      </c>
      <c r="O7" s="120">
        <f t="shared" si="0"/>
        <v>0</v>
      </c>
      <c r="P7" s="120">
        <f t="shared" si="0"/>
        <v>0</v>
      </c>
      <c r="Q7" s="120">
        <f t="shared" si="0"/>
        <v>0</v>
      </c>
      <c r="R7" s="121">
        <f t="shared" si="0"/>
        <v>0</v>
      </c>
      <c r="T7" s="28" t="str">
        <f>$B7</f>
        <v>Revenues</v>
      </c>
      <c r="U7" s="29"/>
      <c r="V7" s="30"/>
      <c r="W7" s="119">
        <f>SUM(Y7:AJ7)</f>
        <v>1869462</v>
      </c>
      <c r="X7" s="119">
        <f>SUMPRODUCT((Y$6:AJ$6&lt;=X$6)*(Y7:AJ7))</f>
        <v>452016</v>
      </c>
      <c r="Y7" s="122">
        <f>SUM(Y8:Y17)</f>
        <v>155748</v>
      </c>
      <c r="Z7" s="120">
        <f t="shared" ref="Z7:AJ7" si="1">SUM(Z8:Z17)</f>
        <v>141881</v>
      </c>
      <c r="AA7" s="120">
        <f t="shared" si="1"/>
        <v>154387</v>
      </c>
      <c r="AB7" s="120">
        <f t="shared" si="1"/>
        <v>154654</v>
      </c>
      <c r="AC7" s="120">
        <f t="shared" si="1"/>
        <v>160582</v>
      </c>
      <c r="AD7" s="120">
        <f t="shared" si="1"/>
        <v>191506</v>
      </c>
      <c r="AE7" s="120">
        <f t="shared" si="1"/>
        <v>156090</v>
      </c>
      <c r="AF7" s="120">
        <f t="shared" si="1"/>
        <v>151374</v>
      </c>
      <c r="AG7" s="120">
        <f t="shared" si="1"/>
        <v>156701</v>
      </c>
      <c r="AH7" s="120">
        <f t="shared" si="1"/>
        <v>162548</v>
      </c>
      <c r="AI7" s="120">
        <f t="shared" si="1"/>
        <v>157406</v>
      </c>
      <c r="AJ7" s="121">
        <f t="shared" si="1"/>
        <v>126585</v>
      </c>
      <c r="AL7" s="28" t="str">
        <f>$B7</f>
        <v>Revenues</v>
      </c>
      <c r="AM7" s="29"/>
      <c r="AN7" s="30"/>
      <c r="AO7" s="119">
        <f>SUM(AQ7:BB7)</f>
        <v>1557235.33</v>
      </c>
      <c r="AP7" s="119">
        <f>SUMPRODUCT((AQ$6:BB$6&lt;=AP$6)*(AQ7:BB7))</f>
        <v>380093.12</v>
      </c>
      <c r="AQ7" s="122">
        <f>SUM(AQ8:AQ17)</f>
        <v>162088.54000000004</v>
      </c>
      <c r="AR7" s="120">
        <f t="shared" ref="AR7:BB7" si="2">SUM(AR8:AR17)</f>
        <v>99660.1</v>
      </c>
      <c r="AS7" s="120">
        <f t="shared" si="2"/>
        <v>118344.47999999998</v>
      </c>
      <c r="AT7" s="120">
        <f t="shared" si="2"/>
        <v>135193.66</v>
      </c>
      <c r="AU7" s="120">
        <f t="shared" si="2"/>
        <v>113920.20000000001</v>
      </c>
      <c r="AV7" s="120">
        <f t="shared" si="2"/>
        <v>106163.92000000001</v>
      </c>
      <c r="AW7" s="120">
        <f t="shared" si="2"/>
        <v>99607.75999999998</v>
      </c>
      <c r="AX7" s="120">
        <f t="shared" si="2"/>
        <v>107769.38</v>
      </c>
      <c r="AY7" s="120">
        <f t="shared" si="2"/>
        <v>118190.76999999999</v>
      </c>
      <c r="AZ7" s="120">
        <f t="shared" si="2"/>
        <v>150205.41999999998</v>
      </c>
      <c r="BA7" s="120">
        <f t="shared" si="2"/>
        <v>142254.77000000002</v>
      </c>
      <c r="BB7" s="121">
        <f t="shared" si="2"/>
        <v>203836.33000000002</v>
      </c>
      <c r="BD7" s="28" t="str">
        <f>$B7</f>
        <v>Revenues</v>
      </c>
      <c r="BE7" s="29"/>
      <c r="BF7" s="30"/>
      <c r="BG7" s="119">
        <f>SUM(BI7:BT7)</f>
        <v>1320842.72</v>
      </c>
      <c r="BH7" s="119">
        <f>SUMPRODUCT((BI$6:BT$6&lt;=BH$6)*(BI7:BT7))</f>
        <v>376618</v>
      </c>
      <c r="BI7" s="122">
        <f>SUM(BI8:BI17)</f>
        <v>133903</v>
      </c>
      <c r="BJ7" s="120">
        <f t="shared" ref="BJ7:BT7" si="3">SUM(BJ8:BJ17)</f>
        <v>117453</v>
      </c>
      <c r="BK7" s="120">
        <f t="shared" si="3"/>
        <v>125262</v>
      </c>
      <c r="BL7" s="120">
        <f t="shared" si="3"/>
        <v>120653</v>
      </c>
      <c r="BM7" s="120">
        <f t="shared" si="3"/>
        <v>107714</v>
      </c>
      <c r="BN7" s="120">
        <f t="shared" si="3"/>
        <v>102762</v>
      </c>
      <c r="BO7" s="120">
        <f t="shared" si="3"/>
        <v>109551</v>
      </c>
      <c r="BP7" s="120">
        <f t="shared" si="3"/>
        <v>86926</v>
      </c>
      <c r="BQ7" s="120">
        <f t="shared" si="3"/>
        <v>94541</v>
      </c>
      <c r="BR7" s="120">
        <f t="shared" si="3"/>
        <v>101644</v>
      </c>
      <c r="BS7" s="120">
        <f t="shared" si="3"/>
        <v>105882</v>
      </c>
      <c r="BT7" s="121">
        <f t="shared" si="3"/>
        <v>114551.72</v>
      </c>
      <c r="BV7" s="28" t="str">
        <f>$B7</f>
        <v>Revenues</v>
      </c>
      <c r="BW7" s="29"/>
      <c r="BX7" s="30"/>
      <c r="BY7" s="119">
        <f>SUM(BZ7:CC7)</f>
        <v>499376.01</v>
      </c>
      <c r="BZ7" s="122">
        <f>SUM(G7:I7)</f>
        <v>499376.01</v>
      </c>
      <c r="CA7" s="120">
        <f>SUM(J7:L7)</f>
        <v>0</v>
      </c>
      <c r="CB7" s="120">
        <f>SUM(M7:O7)</f>
        <v>0</v>
      </c>
      <c r="CC7" s="120">
        <f>SUM(P7:R7)</f>
        <v>0</v>
      </c>
      <c r="CD7" s="119">
        <f t="shared" ref="CD7:CD117" si="4">SUM(CE7:CH7)</f>
        <v>1869462</v>
      </c>
      <c r="CE7" s="122">
        <f>SUM(Y7:AA7)</f>
        <v>452016</v>
      </c>
      <c r="CF7" s="120">
        <f>SUM(AB7:AD7)</f>
        <v>506742</v>
      </c>
      <c r="CG7" s="120">
        <f>SUM(AE7:AG7)</f>
        <v>464165</v>
      </c>
      <c r="CH7" s="120">
        <f>SUM(AH7:AJ7)</f>
        <v>446539</v>
      </c>
      <c r="CI7" s="119">
        <f t="shared" ref="CI7:CI117" si="5">SUM(CJ7:CM7)</f>
        <v>1557235.33</v>
      </c>
      <c r="CJ7" s="122">
        <f>SUM(AQ7:AS7)</f>
        <v>380093.12</v>
      </c>
      <c r="CK7" s="120">
        <f>SUM(AT7:AV7)</f>
        <v>355277.78</v>
      </c>
      <c r="CL7" s="120">
        <f>SUM(AW7:AY7)</f>
        <v>325567.90999999997</v>
      </c>
      <c r="CM7" s="121">
        <f>SUM(AZ7:BB7)</f>
        <v>496296.52</v>
      </c>
      <c r="CO7" s="28" t="str">
        <f>$B7</f>
        <v>Revenues</v>
      </c>
      <c r="CP7" s="29"/>
      <c r="CQ7" s="30"/>
      <c r="CR7" s="119">
        <f>E7-W7</f>
        <v>-1370085.99</v>
      </c>
      <c r="CS7" s="119">
        <f t="shared" ref="CS7:DE26" si="6">F7-X7</f>
        <v>47360.010000000009</v>
      </c>
      <c r="CT7" s="122">
        <f t="shared" si="6"/>
        <v>43334</v>
      </c>
      <c r="CU7" s="120">
        <f t="shared" si="6"/>
        <v>14307</v>
      </c>
      <c r="CV7" s="120">
        <f t="shared" si="6"/>
        <v>-10280.989999999991</v>
      </c>
      <c r="CW7" s="120">
        <f t="shared" si="6"/>
        <v>-154654</v>
      </c>
      <c r="CX7" s="120">
        <f t="shared" si="6"/>
        <v>-160582</v>
      </c>
      <c r="CY7" s="120">
        <f t="shared" si="6"/>
        <v>-191506</v>
      </c>
      <c r="CZ7" s="120">
        <f t="shared" si="6"/>
        <v>-156090</v>
      </c>
      <c r="DA7" s="120">
        <f t="shared" si="6"/>
        <v>-151374</v>
      </c>
      <c r="DB7" s="120">
        <f t="shared" si="6"/>
        <v>-156701</v>
      </c>
      <c r="DC7" s="120">
        <f t="shared" si="6"/>
        <v>-162548</v>
      </c>
      <c r="DD7" s="120">
        <f t="shared" si="6"/>
        <v>-157406</v>
      </c>
      <c r="DE7" s="121">
        <f t="shared" si="6"/>
        <v>-126585</v>
      </c>
      <c r="DG7" s="28" t="str">
        <f>$B7</f>
        <v>Revenues</v>
      </c>
      <c r="DH7" s="29"/>
      <c r="DI7" s="30"/>
      <c r="DJ7" s="123">
        <f>IFERROR(((E7-W7)/ABS(W7))+1,"")</f>
        <v>0.26712284603805803</v>
      </c>
      <c r="DK7" s="123">
        <f t="shared" ref="DK7:DW30" si="7">IFERROR(((F7-X7)/ABS(X7))+1,"")</f>
        <v>1.104775074333652</v>
      </c>
      <c r="DL7" s="124">
        <f t="shared" si="7"/>
        <v>1.2782315021701725</v>
      </c>
      <c r="DM7" s="125">
        <f t="shared" si="7"/>
        <v>1.1008380262332518</v>
      </c>
      <c r="DN7" s="125">
        <f t="shared" si="7"/>
        <v>0.93340767033493754</v>
      </c>
      <c r="DO7" s="125">
        <f t="shared" si="7"/>
        <v>0</v>
      </c>
      <c r="DP7" s="125">
        <f t="shared" si="7"/>
        <v>0</v>
      </c>
      <c r="DQ7" s="125">
        <f t="shared" si="7"/>
        <v>0</v>
      </c>
      <c r="DR7" s="125">
        <f t="shared" si="7"/>
        <v>0</v>
      </c>
      <c r="DS7" s="125">
        <f t="shared" si="7"/>
        <v>0</v>
      </c>
      <c r="DT7" s="125">
        <f t="shared" si="7"/>
        <v>0</v>
      </c>
      <c r="DU7" s="125">
        <f t="shared" si="7"/>
        <v>0</v>
      </c>
      <c r="DV7" s="125">
        <f t="shared" si="7"/>
        <v>0</v>
      </c>
      <c r="DW7" s="126">
        <f t="shared" si="7"/>
        <v>0</v>
      </c>
    </row>
    <row r="8" spans="1:131" ht="11.45" customHeight="1" x14ac:dyDescent="0.15">
      <c r="B8" s="81"/>
      <c r="C8" s="92" t="s">
        <v>240</v>
      </c>
      <c r="D8" s="83"/>
      <c r="E8" s="84">
        <f t="shared" ref="E8:E71" si="8">SUM(G8:R8)</f>
        <v>827628.58000000007</v>
      </c>
      <c r="F8" s="84">
        <f t="shared" ref="F8:F71" si="9">SUMPRODUCT((G$6:R$6&lt;=F$6)*(G8:R8))</f>
        <v>827628.58000000007</v>
      </c>
      <c r="G8" s="85">
        <v>301936</v>
      </c>
      <c r="H8" s="86">
        <v>259322</v>
      </c>
      <c r="I8" s="86">
        <v>266370.58</v>
      </c>
      <c r="J8" s="86"/>
      <c r="K8" s="86"/>
      <c r="L8" s="86"/>
      <c r="M8" s="86"/>
      <c r="N8" s="86"/>
      <c r="O8" s="86"/>
      <c r="P8" s="86"/>
      <c r="Q8" s="86"/>
      <c r="R8" s="87"/>
      <c r="T8" s="81"/>
      <c r="U8" s="92" t="str">
        <f>$C8</f>
        <v>Amenity Fee</v>
      </c>
      <c r="V8" s="83"/>
      <c r="W8" s="84">
        <f t="shared" ref="W8:W71" si="10">SUM(Y8:AJ8)</f>
        <v>3406290</v>
      </c>
      <c r="X8" s="84">
        <f t="shared" ref="X8:X71" si="11">SUMPRODUCT((Y$6:AJ$6&lt;=X$6)*(Y8:AJ8))</f>
        <v>838430</v>
      </c>
      <c r="Y8" s="85">
        <v>289005</v>
      </c>
      <c r="Z8" s="86">
        <v>263125</v>
      </c>
      <c r="AA8" s="86">
        <v>286300</v>
      </c>
      <c r="AB8" s="86">
        <v>286790</v>
      </c>
      <c r="AC8" s="86">
        <v>297910</v>
      </c>
      <c r="AD8" s="86">
        <v>294625</v>
      </c>
      <c r="AE8" s="86">
        <v>289625</v>
      </c>
      <c r="AF8" s="86">
        <v>280735</v>
      </c>
      <c r="AG8" s="86">
        <v>290680</v>
      </c>
      <c r="AH8" s="86">
        <v>301225</v>
      </c>
      <c r="AI8" s="86">
        <v>291650</v>
      </c>
      <c r="AJ8" s="87">
        <v>234620</v>
      </c>
      <c r="AL8" s="81"/>
      <c r="AM8" s="92" t="str">
        <f>$C8</f>
        <v>Amenity Fee</v>
      </c>
      <c r="AN8" s="83"/>
      <c r="AO8" s="84">
        <f t="shared" ref="AO8:AO71" si="12">SUM(AQ8:BB8)</f>
        <v>3340760.94</v>
      </c>
      <c r="AP8" s="84">
        <f t="shared" ref="AP8:AP71" si="13">SUMPRODUCT((AQ$6:BB$6&lt;=AP$6)*(AQ8:BB8))</f>
        <v>860911.12</v>
      </c>
      <c r="AQ8" s="85">
        <v>338065.54000000004</v>
      </c>
      <c r="AR8" s="86">
        <v>249431.1</v>
      </c>
      <c r="AS8" s="86">
        <v>273414.48</v>
      </c>
      <c r="AT8" s="86">
        <v>256015.66</v>
      </c>
      <c r="AU8" s="86">
        <v>282783.5</v>
      </c>
      <c r="AV8" s="86">
        <v>256572</v>
      </c>
      <c r="AW8" s="86">
        <v>284202.23999999999</v>
      </c>
      <c r="AX8" s="86">
        <v>277964.5</v>
      </c>
      <c r="AY8" s="86">
        <v>294914</v>
      </c>
      <c r="AZ8" s="86">
        <v>277167.42</v>
      </c>
      <c r="BA8" s="86">
        <v>241857.5</v>
      </c>
      <c r="BB8" s="87">
        <v>308373</v>
      </c>
      <c r="BD8" s="81"/>
      <c r="BE8" s="92" t="str">
        <f>$C8</f>
        <v>Amenity Fee</v>
      </c>
      <c r="BF8" s="83"/>
      <c r="BG8" s="84">
        <f t="shared" ref="BG8:BG71" si="14">SUM(BI8:BT8)</f>
        <v>1320842.72</v>
      </c>
      <c r="BH8" s="84">
        <f t="shared" ref="BH8:BH71" si="15">SUMPRODUCT((BI$6:BT$6&lt;=BH$6)*(BI8:BT8))</f>
        <v>376618</v>
      </c>
      <c r="BI8" s="85">
        <v>133903</v>
      </c>
      <c r="BJ8" s="86">
        <v>117453</v>
      </c>
      <c r="BK8" s="86">
        <v>125262</v>
      </c>
      <c r="BL8" s="86">
        <v>120653</v>
      </c>
      <c r="BM8" s="86">
        <v>107714</v>
      </c>
      <c r="BN8" s="86">
        <v>102762</v>
      </c>
      <c r="BO8" s="86">
        <v>109551</v>
      </c>
      <c r="BP8" s="86">
        <v>86926</v>
      </c>
      <c r="BQ8" s="86">
        <v>94541</v>
      </c>
      <c r="BR8" s="86">
        <v>101644</v>
      </c>
      <c r="BS8" s="86">
        <v>105882</v>
      </c>
      <c r="BT8" s="87">
        <v>114551.72</v>
      </c>
      <c r="BV8" s="81"/>
      <c r="BW8" s="92" t="str">
        <f>$C8</f>
        <v>Amenity Fee</v>
      </c>
      <c r="BX8" s="83"/>
      <c r="BY8" s="84">
        <f t="shared" ref="BY8:BY117" si="16">SUM(BZ8:CC8)</f>
        <v>827628.58000000007</v>
      </c>
      <c r="BZ8" s="85">
        <f t="shared" ref="BZ8:BZ71" si="17">SUM(G8:I8)</f>
        <v>827628.58000000007</v>
      </c>
      <c r="CA8" s="86">
        <f t="shared" ref="CA8:CA71" si="18">SUM(J8:L8)</f>
        <v>0</v>
      </c>
      <c r="CB8" s="86">
        <f t="shared" ref="CB8:CB71" si="19">SUM(M8:O8)</f>
        <v>0</v>
      </c>
      <c r="CC8" s="86">
        <f t="shared" ref="CC8:CC71" si="20">SUM(P8:R8)</f>
        <v>0</v>
      </c>
      <c r="CD8" s="84">
        <f t="shared" si="4"/>
        <v>3406290</v>
      </c>
      <c r="CE8" s="85">
        <f t="shared" ref="CE8:CE71" si="21">SUM(Y8:AA8)</f>
        <v>838430</v>
      </c>
      <c r="CF8" s="86">
        <f t="shared" ref="CF8:CF71" si="22">SUM(AB8:AD8)</f>
        <v>879325</v>
      </c>
      <c r="CG8" s="86">
        <f t="shared" ref="CG8:CG71" si="23">SUM(AE8:AG8)</f>
        <v>861040</v>
      </c>
      <c r="CH8" s="86">
        <f t="shared" ref="CH8:CH71" si="24">SUM(AH8:AJ8)</f>
        <v>827495</v>
      </c>
      <c r="CI8" s="84">
        <f t="shared" si="5"/>
        <v>3340760.94</v>
      </c>
      <c r="CJ8" s="85">
        <f t="shared" ref="CJ8:CJ71" si="25">SUM(AQ8:AS8)</f>
        <v>860911.12</v>
      </c>
      <c r="CK8" s="86">
        <f t="shared" ref="CK8:CK71" si="26">SUM(AT8:AV8)</f>
        <v>795371.16</v>
      </c>
      <c r="CL8" s="86">
        <f t="shared" ref="CL8:CL71" si="27">SUM(AW8:AY8)</f>
        <v>857080.74</v>
      </c>
      <c r="CM8" s="87">
        <f t="shared" ref="CM8:CM71" si="28">SUM(AZ8:BB8)</f>
        <v>827397.91999999993</v>
      </c>
      <c r="CO8" s="81"/>
      <c r="CP8" s="92" t="str">
        <f>$C8</f>
        <v>Amenity Fee</v>
      </c>
      <c r="CQ8" s="83"/>
      <c r="CR8" s="84">
        <f t="shared" ref="CR8:CZ53" si="29">E8-W8</f>
        <v>-2578661.42</v>
      </c>
      <c r="CS8" s="84">
        <f t="shared" si="6"/>
        <v>-10801.419999999925</v>
      </c>
      <c r="CT8" s="85">
        <f t="shared" si="6"/>
        <v>12931</v>
      </c>
      <c r="CU8" s="86">
        <f t="shared" si="6"/>
        <v>-3803</v>
      </c>
      <c r="CV8" s="86">
        <f t="shared" si="6"/>
        <v>-19929.419999999984</v>
      </c>
      <c r="CW8" s="86">
        <f t="shared" si="6"/>
        <v>-286790</v>
      </c>
      <c r="CX8" s="86">
        <f t="shared" si="6"/>
        <v>-297910</v>
      </c>
      <c r="CY8" s="86">
        <f t="shared" si="6"/>
        <v>-294625</v>
      </c>
      <c r="CZ8" s="86">
        <f t="shared" si="6"/>
        <v>-289625</v>
      </c>
      <c r="DA8" s="86">
        <f t="shared" si="6"/>
        <v>-280735</v>
      </c>
      <c r="DB8" s="86">
        <f t="shared" si="6"/>
        <v>-290680</v>
      </c>
      <c r="DC8" s="86">
        <f t="shared" si="6"/>
        <v>-301225</v>
      </c>
      <c r="DD8" s="86">
        <f t="shared" si="6"/>
        <v>-291650</v>
      </c>
      <c r="DE8" s="87">
        <f t="shared" si="6"/>
        <v>-234620</v>
      </c>
      <c r="DG8" s="81"/>
      <c r="DH8" s="92" t="str">
        <f>$C8</f>
        <v>Amenity Fee</v>
      </c>
      <c r="DI8" s="83"/>
      <c r="DJ8" s="88">
        <f t="shared" ref="DJ8:DW50" si="30">IFERROR(((E8-W8)/ABS(W8))+1,"")</f>
        <v>0.24297067483978174</v>
      </c>
      <c r="DK8" s="88">
        <f t="shared" si="7"/>
        <v>0.98711708789046204</v>
      </c>
      <c r="DL8" s="89">
        <f t="shared" si="7"/>
        <v>1.0447431705333818</v>
      </c>
      <c r="DM8" s="90">
        <f t="shared" si="7"/>
        <v>0.98554679334916861</v>
      </c>
      <c r="DN8" s="90">
        <f t="shared" si="7"/>
        <v>0.93038973105134481</v>
      </c>
      <c r="DO8" s="90">
        <f t="shared" si="7"/>
        <v>0</v>
      </c>
      <c r="DP8" s="90">
        <f t="shared" si="7"/>
        <v>0</v>
      </c>
      <c r="DQ8" s="90">
        <f t="shared" si="7"/>
        <v>0</v>
      </c>
      <c r="DR8" s="90">
        <f t="shared" si="7"/>
        <v>0</v>
      </c>
      <c r="DS8" s="90">
        <f t="shared" si="7"/>
        <v>0</v>
      </c>
      <c r="DT8" s="90">
        <f t="shared" si="7"/>
        <v>0</v>
      </c>
      <c r="DU8" s="90">
        <f t="shared" si="7"/>
        <v>0</v>
      </c>
      <c r="DV8" s="90">
        <f t="shared" si="7"/>
        <v>0</v>
      </c>
      <c r="DW8" s="91">
        <f t="shared" si="7"/>
        <v>0</v>
      </c>
    </row>
    <row r="9" spans="1:131" ht="11.45" customHeight="1" x14ac:dyDescent="0.15">
      <c r="B9" s="81"/>
      <c r="C9" s="92" t="s">
        <v>241</v>
      </c>
      <c r="D9" s="83"/>
      <c r="E9" s="84">
        <f t="shared" si="8"/>
        <v>-328252.57</v>
      </c>
      <c r="F9" s="84">
        <f t="shared" si="9"/>
        <v>-328252.57</v>
      </c>
      <c r="G9" s="85">
        <v>-102854</v>
      </c>
      <c r="H9" s="86">
        <v>-103134</v>
      </c>
      <c r="I9" s="86">
        <v>-122264.57</v>
      </c>
      <c r="J9" s="86"/>
      <c r="K9" s="86"/>
      <c r="L9" s="86"/>
      <c r="M9" s="86"/>
      <c r="N9" s="86"/>
      <c r="O9" s="86"/>
      <c r="P9" s="86"/>
      <c r="Q9" s="86"/>
      <c r="R9" s="87"/>
      <c r="T9" s="81"/>
      <c r="U9" s="92" t="str">
        <f t="shared" ref="U9:U17" si="31">$C9</f>
        <v>Trans to Breakfast Lite</v>
      </c>
      <c r="V9" s="83"/>
      <c r="W9" s="84">
        <f t="shared" si="10"/>
        <v>-1536828</v>
      </c>
      <c r="X9" s="84">
        <f t="shared" si="11"/>
        <v>-386414</v>
      </c>
      <c r="Y9" s="85">
        <v>-133257</v>
      </c>
      <c r="Z9" s="86">
        <v>-121244</v>
      </c>
      <c r="AA9" s="86">
        <v>-131913</v>
      </c>
      <c r="AB9" s="86">
        <v>-132136</v>
      </c>
      <c r="AC9" s="86">
        <v>-137328</v>
      </c>
      <c r="AD9" s="86">
        <v>-103119</v>
      </c>
      <c r="AE9" s="86">
        <v>-133535</v>
      </c>
      <c r="AF9" s="86">
        <v>-129361</v>
      </c>
      <c r="AG9" s="86">
        <v>-133979</v>
      </c>
      <c r="AH9" s="86">
        <v>-138677</v>
      </c>
      <c r="AI9" s="86">
        <v>-134244</v>
      </c>
      <c r="AJ9" s="87">
        <v>-108035</v>
      </c>
      <c r="AL9" s="81"/>
      <c r="AM9" s="92" t="str">
        <f t="shared" ref="AM9:AM17" si="32">$C9</f>
        <v>Trans to Breakfast Lite</v>
      </c>
      <c r="AN9" s="83"/>
      <c r="AO9" s="84">
        <f t="shared" si="12"/>
        <v>-1783525.6099999999</v>
      </c>
      <c r="AP9" s="84">
        <f t="shared" si="13"/>
        <v>-480818</v>
      </c>
      <c r="AQ9" s="85">
        <v>-175977</v>
      </c>
      <c r="AR9" s="86">
        <v>-149771</v>
      </c>
      <c r="AS9" s="86">
        <v>-155070</v>
      </c>
      <c r="AT9" s="86">
        <v>-120822</v>
      </c>
      <c r="AU9" s="86">
        <v>-168863.3</v>
      </c>
      <c r="AV9" s="86">
        <v>-150408.07999999999</v>
      </c>
      <c r="AW9" s="86">
        <v>-184594.48</v>
      </c>
      <c r="AX9" s="86">
        <v>-170195.12</v>
      </c>
      <c r="AY9" s="86">
        <v>-176723.23</v>
      </c>
      <c r="AZ9" s="86">
        <v>-126962</v>
      </c>
      <c r="BA9" s="86">
        <v>-99602.73</v>
      </c>
      <c r="BB9" s="87">
        <v>-104536.67</v>
      </c>
      <c r="BD9" s="81"/>
      <c r="BE9" s="92" t="str">
        <f t="shared" ref="BE9:BE17" si="33">$C9</f>
        <v>Trans to Breakfast Lite</v>
      </c>
      <c r="BF9" s="83"/>
      <c r="BG9" s="84">
        <f t="shared" si="14"/>
        <v>0</v>
      </c>
      <c r="BH9" s="84">
        <f t="shared" si="15"/>
        <v>0</v>
      </c>
      <c r="BI9" s="85">
        <v>0</v>
      </c>
      <c r="BJ9" s="86">
        <v>0</v>
      </c>
      <c r="BK9" s="86">
        <v>0</v>
      </c>
      <c r="BL9" s="86">
        <v>0</v>
      </c>
      <c r="BM9" s="86">
        <v>0</v>
      </c>
      <c r="BN9" s="86">
        <v>0</v>
      </c>
      <c r="BO9" s="86">
        <v>0</v>
      </c>
      <c r="BP9" s="86">
        <v>0</v>
      </c>
      <c r="BQ9" s="86">
        <v>0</v>
      </c>
      <c r="BR9" s="86">
        <v>0</v>
      </c>
      <c r="BS9" s="86">
        <v>0</v>
      </c>
      <c r="BT9" s="87">
        <v>0</v>
      </c>
      <c r="BV9" s="81"/>
      <c r="BW9" s="92" t="str">
        <f t="shared" ref="BW9:BW17" si="34">$C9</f>
        <v>Trans to Breakfast Lite</v>
      </c>
      <c r="BX9" s="83"/>
      <c r="BY9" s="84">
        <f t="shared" si="16"/>
        <v>-328252.57</v>
      </c>
      <c r="BZ9" s="85">
        <f t="shared" si="17"/>
        <v>-328252.57</v>
      </c>
      <c r="CA9" s="86">
        <f t="shared" si="18"/>
        <v>0</v>
      </c>
      <c r="CB9" s="86">
        <f t="shared" si="19"/>
        <v>0</v>
      </c>
      <c r="CC9" s="86">
        <f t="shared" si="20"/>
        <v>0</v>
      </c>
      <c r="CD9" s="84">
        <f t="shared" si="4"/>
        <v>-1536828</v>
      </c>
      <c r="CE9" s="85">
        <f t="shared" si="21"/>
        <v>-386414</v>
      </c>
      <c r="CF9" s="86">
        <f t="shared" si="22"/>
        <v>-372583</v>
      </c>
      <c r="CG9" s="86">
        <f t="shared" si="23"/>
        <v>-396875</v>
      </c>
      <c r="CH9" s="86">
        <f t="shared" si="24"/>
        <v>-380956</v>
      </c>
      <c r="CI9" s="84">
        <f t="shared" si="5"/>
        <v>-1783525.6099999999</v>
      </c>
      <c r="CJ9" s="85">
        <f t="shared" si="25"/>
        <v>-480818</v>
      </c>
      <c r="CK9" s="86">
        <f t="shared" si="26"/>
        <v>-440093.38</v>
      </c>
      <c r="CL9" s="86">
        <f t="shared" si="27"/>
        <v>-531512.82999999996</v>
      </c>
      <c r="CM9" s="87">
        <f t="shared" si="28"/>
        <v>-331101.39999999997</v>
      </c>
      <c r="CO9" s="81"/>
      <c r="CP9" s="92" t="str">
        <f t="shared" ref="CP9:CP17" si="35">$C9</f>
        <v>Trans to Breakfast Lite</v>
      </c>
      <c r="CQ9" s="83"/>
      <c r="CR9" s="84">
        <f t="shared" si="29"/>
        <v>1208575.43</v>
      </c>
      <c r="CS9" s="84">
        <f t="shared" si="6"/>
        <v>58161.429999999993</v>
      </c>
      <c r="CT9" s="85">
        <f t="shared" si="6"/>
        <v>30403</v>
      </c>
      <c r="CU9" s="86">
        <f t="shared" si="6"/>
        <v>18110</v>
      </c>
      <c r="CV9" s="86">
        <f t="shared" si="6"/>
        <v>9648.429999999993</v>
      </c>
      <c r="CW9" s="86">
        <f t="shared" si="6"/>
        <v>132136</v>
      </c>
      <c r="CX9" s="86">
        <f t="shared" si="6"/>
        <v>137328</v>
      </c>
      <c r="CY9" s="86">
        <f t="shared" si="6"/>
        <v>103119</v>
      </c>
      <c r="CZ9" s="86">
        <f t="shared" si="6"/>
        <v>133535</v>
      </c>
      <c r="DA9" s="86">
        <f t="shared" si="6"/>
        <v>129361</v>
      </c>
      <c r="DB9" s="86">
        <f t="shared" si="6"/>
        <v>133979</v>
      </c>
      <c r="DC9" s="86">
        <f t="shared" si="6"/>
        <v>138677</v>
      </c>
      <c r="DD9" s="86">
        <f t="shared" si="6"/>
        <v>134244</v>
      </c>
      <c r="DE9" s="87">
        <f t="shared" si="6"/>
        <v>108035</v>
      </c>
      <c r="DG9" s="81"/>
      <c r="DH9" s="92" t="str">
        <f t="shared" ref="DH9:DH17" si="36">$C9</f>
        <v>Trans to Breakfast Lite</v>
      </c>
      <c r="DI9" s="83"/>
      <c r="DJ9" s="88">
        <f t="shared" si="30"/>
        <v>1.7864090386172036</v>
      </c>
      <c r="DK9" s="88">
        <f t="shared" si="30"/>
        <v>1.1505158456991724</v>
      </c>
      <c r="DL9" s="89">
        <f t="shared" si="30"/>
        <v>1.2281531176598603</v>
      </c>
      <c r="DM9" s="90">
        <f t="shared" si="30"/>
        <v>1.1493682161591501</v>
      </c>
      <c r="DN9" s="90">
        <f t="shared" si="30"/>
        <v>1.0731423741405319</v>
      </c>
      <c r="DO9" s="90">
        <f t="shared" si="30"/>
        <v>2</v>
      </c>
      <c r="DP9" s="90">
        <f t="shared" si="30"/>
        <v>2</v>
      </c>
      <c r="DQ9" s="90">
        <f t="shared" si="30"/>
        <v>2</v>
      </c>
      <c r="DR9" s="90">
        <f t="shared" si="30"/>
        <v>2</v>
      </c>
      <c r="DS9" s="90">
        <f t="shared" si="30"/>
        <v>2</v>
      </c>
      <c r="DT9" s="90">
        <f t="shared" si="30"/>
        <v>2</v>
      </c>
      <c r="DU9" s="90">
        <f t="shared" si="30"/>
        <v>2</v>
      </c>
      <c r="DV9" s="90">
        <f t="shared" si="30"/>
        <v>2</v>
      </c>
      <c r="DW9" s="91">
        <f t="shared" si="30"/>
        <v>2</v>
      </c>
    </row>
    <row r="10" spans="1:131" ht="11.45" customHeight="1" x14ac:dyDescent="0.15">
      <c r="B10" s="81"/>
      <c r="C10" s="92"/>
      <c r="D10" s="83"/>
      <c r="E10" s="84">
        <f t="shared" si="8"/>
        <v>0</v>
      </c>
      <c r="F10" s="84">
        <f t="shared" si="9"/>
        <v>0</v>
      </c>
      <c r="G10" s="85">
        <v>0</v>
      </c>
      <c r="H10" s="86">
        <v>0</v>
      </c>
      <c r="I10" s="86">
        <v>0</v>
      </c>
      <c r="J10" s="86"/>
      <c r="K10" s="86"/>
      <c r="L10" s="86"/>
      <c r="M10" s="86"/>
      <c r="N10" s="86"/>
      <c r="O10" s="86"/>
      <c r="P10" s="86"/>
      <c r="Q10" s="86"/>
      <c r="R10" s="87"/>
      <c r="T10" s="81"/>
      <c r="U10" s="92">
        <f t="shared" si="31"/>
        <v>0</v>
      </c>
      <c r="V10" s="83"/>
      <c r="W10" s="84">
        <f t="shared" si="10"/>
        <v>0</v>
      </c>
      <c r="X10" s="84">
        <f t="shared" si="11"/>
        <v>0</v>
      </c>
      <c r="Y10" s="85">
        <v>0</v>
      </c>
      <c r="Z10" s="86">
        <v>0</v>
      </c>
      <c r="AA10" s="86">
        <v>0</v>
      </c>
      <c r="AB10" s="86">
        <v>0</v>
      </c>
      <c r="AC10" s="86">
        <v>0</v>
      </c>
      <c r="AD10" s="86">
        <v>0</v>
      </c>
      <c r="AE10" s="86">
        <v>0</v>
      </c>
      <c r="AF10" s="86">
        <v>0</v>
      </c>
      <c r="AG10" s="86">
        <v>0</v>
      </c>
      <c r="AH10" s="86">
        <v>0</v>
      </c>
      <c r="AI10" s="86">
        <v>0</v>
      </c>
      <c r="AJ10" s="87">
        <v>0</v>
      </c>
      <c r="AL10" s="81"/>
      <c r="AM10" s="92">
        <f t="shared" si="32"/>
        <v>0</v>
      </c>
      <c r="AN10" s="83"/>
      <c r="AO10" s="84">
        <f t="shared" si="12"/>
        <v>0</v>
      </c>
      <c r="AP10" s="84">
        <f t="shared" si="13"/>
        <v>0</v>
      </c>
      <c r="AQ10" s="85">
        <v>0</v>
      </c>
      <c r="AR10" s="86">
        <v>0</v>
      </c>
      <c r="AS10" s="86">
        <v>0</v>
      </c>
      <c r="AT10" s="86">
        <v>0</v>
      </c>
      <c r="AU10" s="86">
        <v>0</v>
      </c>
      <c r="AV10" s="86">
        <v>0</v>
      </c>
      <c r="AW10" s="86">
        <v>0</v>
      </c>
      <c r="AX10" s="86">
        <v>0</v>
      </c>
      <c r="AY10" s="86">
        <v>0</v>
      </c>
      <c r="AZ10" s="86">
        <v>0</v>
      </c>
      <c r="BA10" s="86">
        <v>0</v>
      </c>
      <c r="BB10" s="87">
        <v>0</v>
      </c>
      <c r="BD10" s="81"/>
      <c r="BE10" s="92">
        <f t="shared" si="33"/>
        <v>0</v>
      </c>
      <c r="BF10" s="83"/>
      <c r="BG10" s="84">
        <f t="shared" si="14"/>
        <v>0</v>
      </c>
      <c r="BH10" s="84">
        <f t="shared" si="15"/>
        <v>0</v>
      </c>
      <c r="BI10" s="85">
        <v>0</v>
      </c>
      <c r="BJ10" s="86">
        <v>0</v>
      </c>
      <c r="BK10" s="86">
        <v>0</v>
      </c>
      <c r="BL10" s="86">
        <v>0</v>
      </c>
      <c r="BM10" s="86">
        <v>0</v>
      </c>
      <c r="BN10" s="86">
        <v>0</v>
      </c>
      <c r="BO10" s="86">
        <v>0</v>
      </c>
      <c r="BP10" s="86">
        <v>0</v>
      </c>
      <c r="BQ10" s="86">
        <v>0</v>
      </c>
      <c r="BR10" s="86">
        <v>0</v>
      </c>
      <c r="BS10" s="86">
        <v>0</v>
      </c>
      <c r="BT10" s="87">
        <v>0</v>
      </c>
      <c r="BV10" s="81"/>
      <c r="BW10" s="92">
        <f t="shared" si="34"/>
        <v>0</v>
      </c>
      <c r="BX10" s="83"/>
      <c r="BY10" s="84">
        <f t="shared" si="16"/>
        <v>0</v>
      </c>
      <c r="BZ10" s="85">
        <f t="shared" si="17"/>
        <v>0</v>
      </c>
      <c r="CA10" s="86">
        <f t="shared" si="18"/>
        <v>0</v>
      </c>
      <c r="CB10" s="86">
        <f t="shared" si="19"/>
        <v>0</v>
      </c>
      <c r="CC10" s="86">
        <f t="shared" si="20"/>
        <v>0</v>
      </c>
      <c r="CD10" s="84">
        <f t="shared" si="4"/>
        <v>0</v>
      </c>
      <c r="CE10" s="85">
        <f t="shared" si="21"/>
        <v>0</v>
      </c>
      <c r="CF10" s="86">
        <f t="shared" si="22"/>
        <v>0</v>
      </c>
      <c r="CG10" s="86">
        <f t="shared" si="23"/>
        <v>0</v>
      </c>
      <c r="CH10" s="86">
        <f t="shared" si="24"/>
        <v>0</v>
      </c>
      <c r="CI10" s="84">
        <f t="shared" si="5"/>
        <v>0</v>
      </c>
      <c r="CJ10" s="85">
        <f t="shared" si="25"/>
        <v>0</v>
      </c>
      <c r="CK10" s="86">
        <f t="shared" si="26"/>
        <v>0</v>
      </c>
      <c r="CL10" s="86">
        <f t="shared" si="27"/>
        <v>0</v>
      </c>
      <c r="CM10" s="87">
        <f t="shared" si="28"/>
        <v>0</v>
      </c>
      <c r="CO10" s="81"/>
      <c r="CP10" s="92">
        <f t="shared" si="35"/>
        <v>0</v>
      </c>
      <c r="CQ10" s="83"/>
      <c r="CR10" s="84">
        <f t="shared" si="29"/>
        <v>0</v>
      </c>
      <c r="CS10" s="84">
        <f t="shared" si="6"/>
        <v>0</v>
      </c>
      <c r="CT10" s="85">
        <f t="shared" si="6"/>
        <v>0</v>
      </c>
      <c r="CU10" s="86">
        <f t="shared" si="6"/>
        <v>0</v>
      </c>
      <c r="CV10" s="86">
        <f t="shared" si="6"/>
        <v>0</v>
      </c>
      <c r="CW10" s="86">
        <f t="shared" si="6"/>
        <v>0</v>
      </c>
      <c r="CX10" s="86">
        <f t="shared" si="6"/>
        <v>0</v>
      </c>
      <c r="CY10" s="86">
        <f t="shared" si="6"/>
        <v>0</v>
      </c>
      <c r="CZ10" s="86">
        <f t="shared" si="6"/>
        <v>0</v>
      </c>
      <c r="DA10" s="86">
        <f t="shared" si="6"/>
        <v>0</v>
      </c>
      <c r="DB10" s="86">
        <f t="shared" si="6"/>
        <v>0</v>
      </c>
      <c r="DC10" s="86">
        <f t="shared" si="6"/>
        <v>0</v>
      </c>
      <c r="DD10" s="86">
        <f t="shared" si="6"/>
        <v>0</v>
      </c>
      <c r="DE10" s="87">
        <f t="shared" si="6"/>
        <v>0</v>
      </c>
      <c r="DG10" s="81"/>
      <c r="DH10" s="92">
        <f t="shared" si="36"/>
        <v>0</v>
      </c>
      <c r="DI10" s="83"/>
      <c r="DJ10" s="88" t="str">
        <f t="shared" si="30"/>
        <v/>
      </c>
      <c r="DK10" s="88" t="str">
        <f t="shared" si="30"/>
        <v/>
      </c>
      <c r="DL10" s="89" t="str">
        <f t="shared" si="30"/>
        <v/>
      </c>
      <c r="DM10" s="90" t="str">
        <f t="shared" si="30"/>
        <v/>
      </c>
      <c r="DN10" s="90" t="str">
        <f t="shared" si="30"/>
        <v/>
      </c>
      <c r="DO10" s="90" t="str">
        <f t="shared" si="30"/>
        <v/>
      </c>
      <c r="DP10" s="90" t="str">
        <f t="shared" si="30"/>
        <v/>
      </c>
      <c r="DQ10" s="90" t="str">
        <f t="shared" si="30"/>
        <v/>
      </c>
      <c r="DR10" s="90" t="str">
        <f t="shared" si="30"/>
        <v/>
      </c>
      <c r="DS10" s="90" t="str">
        <f t="shared" si="30"/>
        <v/>
      </c>
      <c r="DT10" s="90" t="str">
        <f t="shared" si="30"/>
        <v/>
      </c>
      <c r="DU10" s="90" t="str">
        <f t="shared" si="30"/>
        <v/>
      </c>
      <c r="DV10" s="90" t="str">
        <f t="shared" si="30"/>
        <v/>
      </c>
      <c r="DW10" s="91" t="str">
        <f t="shared" si="30"/>
        <v/>
      </c>
    </row>
    <row r="11" spans="1:131" ht="11.45" customHeight="1" x14ac:dyDescent="0.15">
      <c r="B11" s="81"/>
      <c r="C11" s="92"/>
      <c r="D11" s="83"/>
      <c r="E11" s="84">
        <f t="shared" si="8"/>
        <v>0</v>
      </c>
      <c r="F11" s="84">
        <f t="shared" si="9"/>
        <v>0</v>
      </c>
      <c r="G11" s="85">
        <v>0</v>
      </c>
      <c r="H11" s="86">
        <v>0</v>
      </c>
      <c r="I11" s="86">
        <v>0</v>
      </c>
      <c r="J11" s="86"/>
      <c r="K11" s="86"/>
      <c r="L11" s="86"/>
      <c r="M11" s="86"/>
      <c r="N11" s="86"/>
      <c r="O11" s="86"/>
      <c r="P11" s="86"/>
      <c r="Q11" s="86"/>
      <c r="R11" s="87"/>
      <c r="T11" s="81"/>
      <c r="U11" s="92">
        <f t="shared" si="31"/>
        <v>0</v>
      </c>
      <c r="V11" s="83"/>
      <c r="W11" s="84">
        <f t="shared" si="10"/>
        <v>0</v>
      </c>
      <c r="X11" s="84">
        <f t="shared" si="11"/>
        <v>0</v>
      </c>
      <c r="Y11" s="85">
        <v>0</v>
      </c>
      <c r="Z11" s="86">
        <v>0</v>
      </c>
      <c r="AA11" s="86">
        <v>0</v>
      </c>
      <c r="AB11" s="86">
        <v>0</v>
      </c>
      <c r="AC11" s="86">
        <v>0</v>
      </c>
      <c r="AD11" s="86">
        <v>0</v>
      </c>
      <c r="AE11" s="86">
        <v>0</v>
      </c>
      <c r="AF11" s="86">
        <v>0</v>
      </c>
      <c r="AG11" s="86">
        <v>0</v>
      </c>
      <c r="AH11" s="86">
        <v>0</v>
      </c>
      <c r="AI11" s="86">
        <v>0</v>
      </c>
      <c r="AJ11" s="87">
        <v>0</v>
      </c>
      <c r="AL11" s="81"/>
      <c r="AM11" s="92">
        <f t="shared" si="32"/>
        <v>0</v>
      </c>
      <c r="AN11" s="83"/>
      <c r="AO11" s="84">
        <f t="shared" si="12"/>
        <v>0</v>
      </c>
      <c r="AP11" s="84">
        <f t="shared" si="13"/>
        <v>0</v>
      </c>
      <c r="AQ11" s="85">
        <v>0</v>
      </c>
      <c r="AR11" s="86">
        <v>0</v>
      </c>
      <c r="AS11" s="86">
        <v>0</v>
      </c>
      <c r="AT11" s="86">
        <v>0</v>
      </c>
      <c r="AU11" s="86">
        <v>0</v>
      </c>
      <c r="AV11" s="86">
        <v>0</v>
      </c>
      <c r="AW11" s="86">
        <v>0</v>
      </c>
      <c r="AX11" s="86">
        <v>0</v>
      </c>
      <c r="AY11" s="86">
        <v>0</v>
      </c>
      <c r="AZ11" s="86">
        <v>0</v>
      </c>
      <c r="BA11" s="86">
        <v>0</v>
      </c>
      <c r="BB11" s="87">
        <v>0</v>
      </c>
      <c r="BD11" s="81"/>
      <c r="BE11" s="92">
        <f t="shared" si="33"/>
        <v>0</v>
      </c>
      <c r="BF11" s="83"/>
      <c r="BG11" s="84">
        <f t="shared" si="14"/>
        <v>0</v>
      </c>
      <c r="BH11" s="84">
        <f t="shared" si="15"/>
        <v>0</v>
      </c>
      <c r="BI11" s="85">
        <v>0</v>
      </c>
      <c r="BJ11" s="86">
        <v>0</v>
      </c>
      <c r="BK11" s="86">
        <v>0</v>
      </c>
      <c r="BL11" s="86">
        <v>0</v>
      </c>
      <c r="BM11" s="86">
        <v>0</v>
      </c>
      <c r="BN11" s="86">
        <v>0</v>
      </c>
      <c r="BO11" s="86">
        <v>0</v>
      </c>
      <c r="BP11" s="86">
        <v>0</v>
      </c>
      <c r="BQ11" s="86">
        <v>0</v>
      </c>
      <c r="BR11" s="86">
        <v>0</v>
      </c>
      <c r="BS11" s="86">
        <v>0</v>
      </c>
      <c r="BT11" s="87">
        <v>0</v>
      </c>
      <c r="BV11" s="81"/>
      <c r="BW11" s="92">
        <f t="shared" si="34"/>
        <v>0</v>
      </c>
      <c r="BX11" s="83"/>
      <c r="BY11" s="84">
        <f t="shared" si="16"/>
        <v>0</v>
      </c>
      <c r="BZ11" s="85">
        <f t="shared" si="17"/>
        <v>0</v>
      </c>
      <c r="CA11" s="86">
        <f t="shared" si="18"/>
        <v>0</v>
      </c>
      <c r="CB11" s="86">
        <f t="shared" si="19"/>
        <v>0</v>
      </c>
      <c r="CC11" s="86">
        <f t="shared" si="20"/>
        <v>0</v>
      </c>
      <c r="CD11" s="84">
        <f t="shared" si="4"/>
        <v>0</v>
      </c>
      <c r="CE11" s="85">
        <f t="shared" si="21"/>
        <v>0</v>
      </c>
      <c r="CF11" s="86">
        <f t="shared" si="22"/>
        <v>0</v>
      </c>
      <c r="CG11" s="86">
        <f t="shared" si="23"/>
        <v>0</v>
      </c>
      <c r="CH11" s="86">
        <f t="shared" si="24"/>
        <v>0</v>
      </c>
      <c r="CI11" s="84">
        <f t="shared" si="5"/>
        <v>0</v>
      </c>
      <c r="CJ11" s="85">
        <f t="shared" si="25"/>
        <v>0</v>
      </c>
      <c r="CK11" s="86">
        <f t="shared" si="26"/>
        <v>0</v>
      </c>
      <c r="CL11" s="86">
        <f t="shared" si="27"/>
        <v>0</v>
      </c>
      <c r="CM11" s="87">
        <f t="shared" si="28"/>
        <v>0</v>
      </c>
      <c r="CO11" s="81"/>
      <c r="CP11" s="92">
        <f t="shared" si="35"/>
        <v>0</v>
      </c>
      <c r="CQ11" s="83"/>
      <c r="CR11" s="84">
        <f t="shared" si="29"/>
        <v>0</v>
      </c>
      <c r="CS11" s="84">
        <f t="shared" si="6"/>
        <v>0</v>
      </c>
      <c r="CT11" s="85">
        <f t="shared" si="6"/>
        <v>0</v>
      </c>
      <c r="CU11" s="86">
        <f t="shared" si="6"/>
        <v>0</v>
      </c>
      <c r="CV11" s="86">
        <f t="shared" si="6"/>
        <v>0</v>
      </c>
      <c r="CW11" s="86">
        <f t="shared" si="6"/>
        <v>0</v>
      </c>
      <c r="CX11" s="86">
        <f t="shared" si="6"/>
        <v>0</v>
      </c>
      <c r="CY11" s="86">
        <f t="shared" si="6"/>
        <v>0</v>
      </c>
      <c r="CZ11" s="86">
        <f t="shared" si="6"/>
        <v>0</v>
      </c>
      <c r="DA11" s="86">
        <f t="shared" si="6"/>
        <v>0</v>
      </c>
      <c r="DB11" s="86">
        <f t="shared" si="6"/>
        <v>0</v>
      </c>
      <c r="DC11" s="86">
        <f t="shared" si="6"/>
        <v>0</v>
      </c>
      <c r="DD11" s="86">
        <f t="shared" si="6"/>
        <v>0</v>
      </c>
      <c r="DE11" s="87">
        <f t="shared" si="6"/>
        <v>0</v>
      </c>
      <c r="DG11" s="81"/>
      <c r="DH11" s="92">
        <f t="shared" si="36"/>
        <v>0</v>
      </c>
      <c r="DI11" s="83"/>
      <c r="DJ11" s="88" t="str">
        <f t="shared" si="30"/>
        <v/>
      </c>
      <c r="DK11" s="88" t="str">
        <f t="shared" si="30"/>
        <v/>
      </c>
      <c r="DL11" s="89" t="str">
        <f t="shared" si="30"/>
        <v/>
      </c>
      <c r="DM11" s="90" t="str">
        <f t="shared" si="30"/>
        <v/>
      </c>
      <c r="DN11" s="90" t="str">
        <f t="shared" si="30"/>
        <v/>
      </c>
      <c r="DO11" s="90" t="str">
        <f t="shared" si="30"/>
        <v/>
      </c>
      <c r="DP11" s="90" t="str">
        <f t="shared" si="30"/>
        <v/>
      </c>
      <c r="DQ11" s="90" t="str">
        <f t="shared" si="30"/>
        <v/>
      </c>
      <c r="DR11" s="90" t="str">
        <f t="shared" si="30"/>
        <v/>
      </c>
      <c r="DS11" s="90" t="str">
        <f t="shared" si="30"/>
        <v/>
      </c>
      <c r="DT11" s="90" t="str">
        <f t="shared" si="30"/>
        <v/>
      </c>
      <c r="DU11" s="90" t="str">
        <f t="shared" si="30"/>
        <v/>
      </c>
      <c r="DV11" s="90" t="str">
        <f t="shared" si="30"/>
        <v/>
      </c>
      <c r="DW11" s="91" t="str">
        <f t="shared" si="30"/>
        <v/>
      </c>
    </row>
    <row r="12" spans="1:131" ht="11.45" customHeight="1" x14ac:dyDescent="0.15">
      <c r="B12" s="81"/>
      <c r="C12" s="92"/>
      <c r="D12" s="83"/>
      <c r="E12" s="84">
        <f t="shared" si="8"/>
        <v>0</v>
      </c>
      <c r="F12" s="84">
        <f t="shared" si="9"/>
        <v>0</v>
      </c>
      <c r="G12" s="85">
        <v>0</v>
      </c>
      <c r="H12" s="86">
        <v>0</v>
      </c>
      <c r="I12" s="86">
        <v>0</v>
      </c>
      <c r="J12" s="86"/>
      <c r="K12" s="86"/>
      <c r="L12" s="86"/>
      <c r="M12" s="86"/>
      <c r="N12" s="86"/>
      <c r="O12" s="86"/>
      <c r="P12" s="86"/>
      <c r="Q12" s="86"/>
      <c r="R12" s="87"/>
      <c r="T12" s="81"/>
      <c r="U12" s="92">
        <f t="shared" si="31"/>
        <v>0</v>
      </c>
      <c r="V12" s="83"/>
      <c r="W12" s="84">
        <f t="shared" si="10"/>
        <v>0</v>
      </c>
      <c r="X12" s="84">
        <f t="shared" si="11"/>
        <v>0</v>
      </c>
      <c r="Y12" s="85">
        <v>0</v>
      </c>
      <c r="Z12" s="86">
        <v>0</v>
      </c>
      <c r="AA12" s="86">
        <v>0</v>
      </c>
      <c r="AB12" s="86">
        <v>0</v>
      </c>
      <c r="AC12" s="86">
        <v>0</v>
      </c>
      <c r="AD12" s="86">
        <v>0</v>
      </c>
      <c r="AE12" s="86">
        <v>0</v>
      </c>
      <c r="AF12" s="86">
        <v>0</v>
      </c>
      <c r="AG12" s="86">
        <v>0</v>
      </c>
      <c r="AH12" s="86">
        <v>0</v>
      </c>
      <c r="AI12" s="86">
        <v>0</v>
      </c>
      <c r="AJ12" s="87">
        <v>0</v>
      </c>
      <c r="AL12" s="81"/>
      <c r="AM12" s="92">
        <f t="shared" si="32"/>
        <v>0</v>
      </c>
      <c r="AN12" s="83"/>
      <c r="AO12" s="84">
        <f t="shared" si="12"/>
        <v>0</v>
      </c>
      <c r="AP12" s="84">
        <f t="shared" si="13"/>
        <v>0</v>
      </c>
      <c r="AQ12" s="85">
        <v>0</v>
      </c>
      <c r="AR12" s="86">
        <v>0</v>
      </c>
      <c r="AS12" s="86">
        <v>0</v>
      </c>
      <c r="AT12" s="86">
        <v>0</v>
      </c>
      <c r="AU12" s="86">
        <v>0</v>
      </c>
      <c r="AV12" s="86">
        <v>0</v>
      </c>
      <c r="AW12" s="86">
        <v>0</v>
      </c>
      <c r="AX12" s="86">
        <v>0</v>
      </c>
      <c r="AY12" s="86">
        <v>0</v>
      </c>
      <c r="AZ12" s="86">
        <v>0</v>
      </c>
      <c r="BA12" s="86">
        <v>0</v>
      </c>
      <c r="BB12" s="87">
        <v>0</v>
      </c>
      <c r="BD12" s="81"/>
      <c r="BE12" s="92">
        <f t="shared" si="33"/>
        <v>0</v>
      </c>
      <c r="BF12" s="83"/>
      <c r="BG12" s="84">
        <f t="shared" si="14"/>
        <v>0</v>
      </c>
      <c r="BH12" s="84">
        <f t="shared" si="15"/>
        <v>0</v>
      </c>
      <c r="BI12" s="85">
        <v>0</v>
      </c>
      <c r="BJ12" s="86">
        <v>0</v>
      </c>
      <c r="BK12" s="86">
        <v>0</v>
      </c>
      <c r="BL12" s="86">
        <v>0</v>
      </c>
      <c r="BM12" s="86">
        <v>0</v>
      </c>
      <c r="BN12" s="86">
        <v>0</v>
      </c>
      <c r="BO12" s="86">
        <v>0</v>
      </c>
      <c r="BP12" s="86">
        <v>0</v>
      </c>
      <c r="BQ12" s="86">
        <v>0</v>
      </c>
      <c r="BR12" s="86">
        <v>0</v>
      </c>
      <c r="BS12" s="86">
        <v>0</v>
      </c>
      <c r="BT12" s="87">
        <v>0</v>
      </c>
      <c r="BV12" s="81"/>
      <c r="BW12" s="92">
        <f t="shared" si="34"/>
        <v>0</v>
      </c>
      <c r="BX12" s="83"/>
      <c r="BY12" s="84">
        <f t="shared" si="16"/>
        <v>0</v>
      </c>
      <c r="BZ12" s="85">
        <f t="shared" si="17"/>
        <v>0</v>
      </c>
      <c r="CA12" s="86">
        <f t="shared" si="18"/>
        <v>0</v>
      </c>
      <c r="CB12" s="86">
        <f t="shared" si="19"/>
        <v>0</v>
      </c>
      <c r="CC12" s="86">
        <f t="shared" si="20"/>
        <v>0</v>
      </c>
      <c r="CD12" s="84">
        <f t="shared" si="4"/>
        <v>0</v>
      </c>
      <c r="CE12" s="85">
        <f t="shared" si="21"/>
        <v>0</v>
      </c>
      <c r="CF12" s="86">
        <f t="shared" si="22"/>
        <v>0</v>
      </c>
      <c r="CG12" s="86">
        <f t="shared" si="23"/>
        <v>0</v>
      </c>
      <c r="CH12" s="86">
        <f t="shared" si="24"/>
        <v>0</v>
      </c>
      <c r="CI12" s="84">
        <f t="shared" si="5"/>
        <v>0</v>
      </c>
      <c r="CJ12" s="85">
        <f t="shared" si="25"/>
        <v>0</v>
      </c>
      <c r="CK12" s="86">
        <f t="shared" si="26"/>
        <v>0</v>
      </c>
      <c r="CL12" s="86">
        <f t="shared" si="27"/>
        <v>0</v>
      </c>
      <c r="CM12" s="87">
        <f t="shared" si="28"/>
        <v>0</v>
      </c>
      <c r="CO12" s="81"/>
      <c r="CP12" s="92">
        <f t="shared" si="35"/>
        <v>0</v>
      </c>
      <c r="CQ12" s="83"/>
      <c r="CR12" s="84">
        <f t="shared" si="29"/>
        <v>0</v>
      </c>
      <c r="CS12" s="84">
        <f t="shared" si="6"/>
        <v>0</v>
      </c>
      <c r="CT12" s="85">
        <f t="shared" si="6"/>
        <v>0</v>
      </c>
      <c r="CU12" s="86">
        <f t="shared" si="6"/>
        <v>0</v>
      </c>
      <c r="CV12" s="86">
        <f t="shared" si="6"/>
        <v>0</v>
      </c>
      <c r="CW12" s="86">
        <f t="shared" si="6"/>
        <v>0</v>
      </c>
      <c r="CX12" s="86">
        <f t="shared" si="6"/>
        <v>0</v>
      </c>
      <c r="CY12" s="86">
        <f t="shared" si="6"/>
        <v>0</v>
      </c>
      <c r="CZ12" s="86">
        <f t="shared" si="6"/>
        <v>0</v>
      </c>
      <c r="DA12" s="86">
        <f t="shared" si="6"/>
        <v>0</v>
      </c>
      <c r="DB12" s="86">
        <f t="shared" si="6"/>
        <v>0</v>
      </c>
      <c r="DC12" s="86">
        <f t="shared" si="6"/>
        <v>0</v>
      </c>
      <c r="DD12" s="86">
        <f t="shared" si="6"/>
        <v>0</v>
      </c>
      <c r="DE12" s="87">
        <f t="shared" si="6"/>
        <v>0</v>
      </c>
      <c r="DG12" s="81"/>
      <c r="DH12" s="92">
        <f t="shared" si="36"/>
        <v>0</v>
      </c>
      <c r="DI12" s="83"/>
      <c r="DJ12" s="88" t="str">
        <f t="shared" si="30"/>
        <v/>
      </c>
      <c r="DK12" s="88" t="str">
        <f t="shared" si="30"/>
        <v/>
      </c>
      <c r="DL12" s="89" t="str">
        <f t="shared" si="30"/>
        <v/>
      </c>
      <c r="DM12" s="90" t="str">
        <f t="shared" si="30"/>
        <v/>
      </c>
      <c r="DN12" s="90" t="str">
        <f t="shared" si="30"/>
        <v/>
      </c>
      <c r="DO12" s="90" t="str">
        <f t="shared" si="30"/>
        <v/>
      </c>
      <c r="DP12" s="90" t="str">
        <f t="shared" si="30"/>
        <v/>
      </c>
      <c r="DQ12" s="90" t="str">
        <f t="shared" si="30"/>
        <v/>
      </c>
      <c r="DR12" s="90" t="str">
        <f t="shared" si="30"/>
        <v/>
      </c>
      <c r="DS12" s="90" t="str">
        <f t="shared" si="30"/>
        <v/>
      </c>
      <c r="DT12" s="90" t="str">
        <f t="shared" si="30"/>
        <v/>
      </c>
      <c r="DU12" s="90" t="str">
        <f t="shared" si="30"/>
        <v/>
      </c>
      <c r="DV12" s="90" t="str">
        <f t="shared" si="30"/>
        <v/>
      </c>
      <c r="DW12" s="91" t="str">
        <f t="shared" si="30"/>
        <v/>
      </c>
    </row>
    <row r="13" spans="1:131" ht="11.45" customHeight="1" x14ac:dyDescent="0.15">
      <c r="B13" s="81"/>
      <c r="C13" s="92"/>
      <c r="D13" s="83"/>
      <c r="E13" s="84">
        <f t="shared" si="8"/>
        <v>0</v>
      </c>
      <c r="F13" s="84">
        <f t="shared" si="9"/>
        <v>0</v>
      </c>
      <c r="G13" s="85">
        <v>0</v>
      </c>
      <c r="H13" s="86">
        <v>0</v>
      </c>
      <c r="I13" s="86">
        <v>0</v>
      </c>
      <c r="J13" s="86"/>
      <c r="K13" s="86"/>
      <c r="L13" s="86"/>
      <c r="M13" s="86"/>
      <c r="N13" s="86"/>
      <c r="O13" s="86"/>
      <c r="P13" s="86"/>
      <c r="Q13" s="86"/>
      <c r="R13" s="87"/>
      <c r="T13" s="81"/>
      <c r="U13" s="92">
        <f t="shared" si="31"/>
        <v>0</v>
      </c>
      <c r="V13" s="83"/>
      <c r="W13" s="84">
        <f t="shared" si="10"/>
        <v>0</v>
      </c>
      <c r="X13" s="84">
        <f t="shared" si="11"/>
        <v>0</v>
      </c>
      <c r="Y13" s="85">
        <v>0</v>
      </c>
      <c r="Z13" s="86">
        <v>0</v>
      </c>
      <c r="AA13" s="86">
        <v>0</v>
      </c>
      <c r="AB13" s="86">
        <v>0</v>
      </c>
      <c r="AC13" s="86">
        <v>0</v>
      </c>
      <c r="AD13" s="86">
        <v>0</v>
      </c>
      <c r="AE13" s="86">
        <v>0</v>
      </c>
      <c r="AF13" s="86">
        <v>0</v>
      </c>
      <c r="AG13" s="86">
        <v>0</v>
      </c>
      <c r="AH13" s="86">
        <v>0</v>
      </c>
      <c r="AI13" s="86">
        <v>0</v>
      </c>
      <c r="AJ13" s="87">
        <v>0</v>
      </c>
      <c r="AL13" s="81"/>
      <c r="AM13" s="92">
        <f t="shared" si="32"/>
        <v>0</v>
      </c>
      <c r="AN13" s="83"/>
      <c r="AO13" s="84">
        <f t="shared" si="12"/>
        <v>0</v>
      </c>
      <c r="AP13" s="84">
        <f t="shared" si="13"/>
        <v>0</v>
      </c>
      <c r="AQ13" s="85">
        <v>0</v>
      </c>
      <c r="AR13" s="86">
        <v>0</v>
      </c>
      <c r="AS13" s="86">
        <v>0</v>
      </c>
      <c r="AT13" s="86">
        <v>0</v>
      </c>
      <c r="AU13" s="86">
        <v>0</v>
      </c>
      <c r="AV13" s="86">
        <v>0</v>
      </c>
      <c r="AW13" s="86">
        <v>0</v>
      </c>
      <c r="AX13" s="86">
        <v>0</v>
      </c>
      <c r="AY13" s="86">
        <v>0</v>
      </c>
      <c r="AZ13" s="86">
        <v>0</v>
      </c>
      <c r="BA13" s="86">
        <v>0</v>
      </c>
      <c r="BB13" s="87">
        <v>0</v>
      </c>
      <c r="BD13" s="81"/>
      <c r="BE13" s="92">
        <f t="shared" si="33"/>
        <v>0</v>
      </c>
      <c r="BF13" s="83"/>
      <c r="BG13" s="84">
        <f t="shared" si="14"/>
        <v>0</v>
      </c>
      <c r="BH13" s="84">
        <f t="shared" si="15"/>
        <v>0</v>
      </c>
      <c r="BI13" s="85">
        <v>0</v>
      </c>
      <c r="BJ13" s="86">
        <v>0</v>
      </c>
      <c r="BK13" s="86">
        <v>0</v>
      </c>
      <c r="BL13" s="86">
        <v>0</v>
      </c>
      <c r="BM13" s="86">
        <v>0</v>
      </c>
      <c r="BN13" s="86">
        <v>0</v>
      </c>
      <c r="BO13" s="86">
        <v>0</v>
      </c>
      <c r="BP13" s="86">
        <v>0</v>
      </c>
      <c r="BQ13" s="86">
        <v>0</v>
      </c>
      <c r="BR13" s="86">
        <v>0</v>
      </c>
      <c r="BS13" s="86">
        <v>0</v>
      </c>
      <c r="BT13" s="87">
        <v>0</v>
      </c>
      <c r="BV13" s="81"/>
      <c r="BW13" s="92">
        <f t="shared" si="34"/>
        <v>0</v>
      </c>
      <c r="BX13" s="83"/>
      <c r="BY13" s="84">
        <f t="shared" si="16"/>
        <v>0</v>
      </c>
      <c r="BZ13" s="85">
        <f t="shared" si="17"/>
        <v>0</v>
      </c>
      <c r="CA13" s="86">
        <f t="shared" si="18"/>
        <v>0</v>
      </c>
      <c r="CB13" s="86">
        <f t="shared" si="19"/>
        <v>0</v>
      </c>
      <c r="CC13" s="86">
        <f t="shared" si="20"/>
        <v>0</v>
      </c>
      <c r="CD13" s="84">
        <f t="shared" si="4"/>
        <v>0</v>
      </c>
      <c r="CE13" s="85">
        <f t="shared" si="21"/>
        <v>0</v>
      </c>
      <c r="CF13" s="86">
        <f t="shared" si="22"/>
        <v>0</v>
      </c>
      <c r="CG13" s="86">
        <f t="shared" si="23"/>
        <v>0</v>
      </c>
      <c r="CH13" s="86">
        <f t="shared" si="24"/>
        <v>0</v>
      </c>
      <c r="CI13" s="84">
        <f t="shared" si="5"/>
        <v>0</v>
      </c>
      <c r="CJ13" s="85">
        <f t="shared" si="25"/>
        <v>0</v>
      </c>
      <c r="CK13" s="86">
        <f t="shared" si="26"/>
        <v>0</v>
      </c>
      <c r="CL13" s="86">
        <f t="shared" si="27"/>
        <v>0</v>
      </c>
      <c r="CM13" s="87">
        <f t="shared" si="28"/>
        <v>0</v>
      </c>
      <c r="CO13" s="81"/>
      <c r="CP13" s="92">
        <f t="shared" si="35"/>
        <v>0</v>
      </c>
      <c r="CQ13" s="83"/>
      <c r="CR13" s="84">
        <f t="shared" si="29"/>
        <v>0</v>
      </c>
      <c r="CS13" s="84">
        <f t="shared" si="6"/>
        <v>0</v>
      </c>
      <c r="CT13" s="85">
        <f t="shared" si="6"/>
        <v>0</v>
      </c>
      <c r="CU13" s="86">
        <f t="shared" si="6"/>
        <v>0</v>
      </c>
      <c r="CV13" s="86">
        <f t="shared" si="6"/>
        <v>0</v>
      </c>
      <c r="CW13" s="86">
        <f t="shared" si="6"/>
        <v>0</v>
      </c>
      <c r="CX13" s="86">
        <f t="shared" si="6"/>
        <v>0</v>
      </c>
      <c r="CY13" s="86">
        <f t="shared" si="6"/>
        <v>0</v>
      </c>
      <c r="CZ13" s="86">
        <f t="shared" si="6"/>
        <v>0</v>
      </c>
      <c r="DA13" s="86">
        <f t="shared" si="6"/>
        <v>0</v>
      </c>
      <c r="DB13" s="86">
        <f t="shared" si="6"/>
        <v>0</v>
      </c>
      <c r="DC13" s="86">
        <f t="shared" si="6"/>
        <v>0</v>
      </c>
      <c r="DD13" s="86">
        <f t="shared" si="6"/>
        <v>0</v>
      </c>
      <c r="DE13" s="87">
        <f t="shared" si="6"/>
        <v>0</v>
      </c>
      <c r="DG13" s="81"/>
      <c r="DH13" s="92">
        <f t="shared" si="36"/>
        <v>0</v>
      </c>
      <c r="DI13" s="83"/>
      <c r="DJ13" s="88" t="str">
        <f t="shared" si="30"/>
        <v/>
      </c>
      <c r="DK13" s="88" t="str">
        <f t="shared" si="7"/>
        <v/>
      </c>
      <c r="DL13" s="89" t="str">
        <f t="shared" si="7"/>
        <v/>
      </c>
      <c r="DM13" s="90" t="str">
        <f t="shared" si="7"/>
        <v/>
      </c>
      <c r="DN13" s="90" t="str">
        <f t="shared" si="7"/>
        <v/>
      </c>
      <c r="DO13" s="90" t="str">
        <f t="shared" si="7"/>
        <v/>
      </c>
      <c r="DP13" s="90" t="str">
        <f t="shared" si="7"/>
        <v/>
      </c>
      <c r="DQ13" s="90" t="str">
        <f t="shared" si="7"/>
        <v/>
      </c>
      <c r="DR13" s="90" t="str">
        <f t="shared" si="7"/>
        <v/>
      </c>
      <c r="DS13" s="90" t="str">
        <f t="shared" si="7"/>
        <v/>
      </c>
      <c r="DT13" s="90" t="str">
        <f t="shared" si="7"/>
        <v/>
      </c>
      <c r="DU13" s="90" t="str">
        <f t="shared" si="7"/>
        <v/>
      </c>
      <c r="DV13" s="90" t="str">
        <f t="shared" si="7"/>
        <v/>
      </c>
      <c r="DW13" s="91" t="str">
        <f t="shared" si="7"/>
        <v/>
      </c>
    </row>
    <row r="14" spans="1:131" ht="11.45" customHeight="1" x14ac:dyDescent="0.15">
      <c r="B14" s="81"/>
      <c r="C14" s="92"/>
      <c r="D14" s="83"/>
      <c r="E14" s="84">
        <f t="shared" si="8"/>
        <v>0</v>
      </c>
      <c r="F14" s="84">
        <f t="shared" si="9"/>
        <v>0</v>
      </c>
      <c r="G14" s="85">
        <v>0</v>
      </c>
      <c r="H14" s="86">
        <v>0</v>
      </c>
      <c r="I14" s="86">
        <v>0</v>
      </c>
      <c r="J14" s="86"/>
      <c r="K14" s="86"/>
      <c r="L14" s="86"/>
      <c r="M14" s="86"/>
      <c r="N14" s="86"/>
      <c r="O14" s="86"/>
      <c r="P14" s="86"/>
      <c r="Q14" s="86"/>
      <c r="R14" s="87"/>
      <c r="T14" s="81"/>
      <c r="U14" s="92">
        <f t="shared" si="31"/>
        <v>0</v>
      </c>
      <c r="V14" s="83"/>
      <c r="W14" s="84">
        <f t="shared" si="10"/>
        <v>0</v>
      </c>
      <c r="X14" s="84">
        <f t="shared" si="11"/>
        <v>0</v>
      </c>
      <c r="Y14" s="85">
        <v>0</v>
      </c>
      <c r="Z14" s="86">
        <v>0</v>
      </c>
      <c r="AA14" s="86">
        <v>0</v>
      </c>
      <c r="AB14" s="86">
        <v>0</v>
      </c>
      <c r="AC14" s="86">
        <v>0</v>
      </c>
      <c r="AD14" s="86">
        <v>0</v>
      </c>
      <c r="AE14" s="86">
        <v>0</v>
      </c>
      <c r="AF14" s="86">
        <v>0</v>
      </c>
      <c r="AG14" s="86">
        <v>0</v>
      </c>
      <c r="AH14" s="86">
        <v>0</v>
      </c>
      <c r="AI14" s="86">
        <v>0</v>
      </c>
      <c r="AJ14" s="87">
        <v>0</v>
      </c>
      <c r="AL14" s="81"/>
      <c r="AM14" s="92">
        <f t="shared" si="32"/>
        <v>0</v>
      </c>
      <c r="AN14" s="83"/>
      <c r="AO14" s="84">
        <f t="shared" si="12"/>
        <v>0</v>
      </c>
      <c r="AP14" s="84">
        <f t="shared" si="13"/>
        <v>0</v>
      </c>
      <c r="AQ14" s="85">
        <v>0</v>
      </c>
      <c r="AR14" s="86">
        <v>0</v>
      </c>
      <c r="AS14" s="86">
        <v>0</v>
      </c>
      <c r="AT14" s="86">
        <v>0</v>
      </c>
      <c r="AU14" s="86">
        <v>0</v>
      </c>
      <c r="AV14" s="86">
        <v>0</v>
      </c>
      <c r="AW14" s="86">
        <v>0</v>
      </c>
      <c r="AX14" s="86">
        <v>0</v>
      </c>
      <c r="AY14" s="86">
        <v>0</v>
      </c>
      <c r="AZ14" s="86">
        <v>0</v>
      </c>
      <c r="BA14" s="86">
        <v>0</v>
      </c>
      <c r="BB14" s="87">
        <v>0</v>
      </c>
      <c r="BD14" s="81"/>
      <c r="BE14" s="92">
        <f t="shared" si="33"/>
        <v>0</v>
      </c>
      <c r="BF14" s="83"/>
      <c r="BG14" s="84">
        <f t="shared" si="14"/>
        <v>0</v>
      </c>
      <c r="BH14" s="84">
        <f t="shared" si="15"/>
        <v>0</v>
      </c>
      <c r="BI14" s="85">
        <v>0</v>
      </c>
      <c r="BJ14" s="86">
        <v>0</v>
      </c>
      <c r="BK14" s="86">
        <v>0</v>
      </c>
      <c r="BL14" s="86">
        <v>0</v>
      </c>
      <c r="BM14" s="86">
        <v>0</v>
      </c>
      <c r="BN14" s="86">
        <v>0</v>
      </c>
      <c r="BO14" s="86">
        <v>0</v>
      </c>
      <c r="BP14" s="86">
        <v>0</v>
      </c>
      <c r="BQ14" s="86">
        <v>0</v>
      </c>
      <c r="BR14" s="86">
        <v>0</v>
      </c>
      <c r="BS14" s="86">
        <v>0</v>
      </c>
      <c r="BT14" s="87">
        <v>0</v>
      </c>
      <c r="BV14" s="81"/>
      <c r="BW14" s="92">
        <f t="shared" si="34"/>
        <v>0</v>
      </c>
      <c r="BX14" s="83"/>
      <c r="BY14" s="84">
        <f t="shared" si="16"/>
        <v>0</v>
      </c>
      <c r="BZ14" s="85">
        <f t="shared" si="17"/>
        <v>0</v>
      </c>
      <c r="CA14" s="86">
        <f t="shared" si="18"/>
        <v>0</v>
      </c>
      <c r="CB14" s="86">
        <f t="shared" si="19"/>
        <v>0</v>
      </c>
      <c r="CC14" s="86">
        <f t="shared" si="20"/>
        <v>0</v>
      </c>
      <c r="CD14" s="84">
        <f t="shared" si="4"/>
        <v>0</v>
      </c>
      <c r="CE14" s="85">
        <f t="shared" si="21"/>
        <v>0</v>
      </c>
      <c r="CF14" s="86">
        <f t="shared" si="22"/>
        <v>0</v>
      </c>
      <c r="CG14" s="86">
        <f t="shared" si="23"/>
        <v>0</v>
      </c>
      <c r="CH14" s="86">
        <f t="shared" si="24"/>
        <v>0</v>
      </c>
      <c r="CI14" s="84">
        <f t="shared" si="5"/>
        <v>0</v>
      </c>
      <c r="CJ14" s="85">
        <f t="shared" si="25"/>
        <v>0</v>
      </c>
      <c r="CK14" s="86">
        <f t="shared" si="26"/>
        <v>0</v>
      </c>
      <c r="CL14" s="86">
        <f t="shared" si="27"/>
        <v>0</v>
      </c>
      <c r="CM14" s="87">
        <f t="shared" si="28"/>
        <v>0</v>
      </c>
      <c r="CO14" s="81"/>
      <c r="CP14" s="92">
        <f t="shared" si="35"/>
        <v>0</v>
      </c>
      <c r="CQ14" s="83"/>
      <c r="CR14" s="84">
        <f t="shared" si="29"/>
        <v>0</v>
      </c>
      <c r="CS14" s="84">
        <f t="shared" si="6"/>
        <v>0</v>
      </c>
      <c r="CT14" s="85">
        <f t="shared" si="6"/>
        <v>0</v>
      </c>
      <c r="CU14" s="86">
        <f t="shared" si="6"/>
        <v>0</v>
      </c>
      <c r="CV14" s="86">
        <f t="shared" si="6"/>
        <v>0</v>
      </c>
      <c r="CW14" s="86">
        <f t="shared" si="6"/>
        <v>0</v>
      </c>
      <c r="CX14" s="86">
        <f t="shared" si="6"/>
        <v>0</v>
      </c>
      <c r="CY14" s="86">
        <f t="shared" si="6"/>
        <v>0</v>
      </c>
      <c r="CZ14" s="86">
        <f t="shared" si="6"/>
        <v>0</v>
      </c>
      <c r="DA14" s="86">
        <f t="shared" si="6"/>
        <v>0</v>
      </c>
      <c r="DB14" s="86">
        <f t="shared" si="6"/>
        <v>0</v>
      </c>
      <c r="DC14" s="86">
        <f t="shared" si="6"/>
        <v>0</v>
      </c>
      <c r="DD14" s="86">
        <f t="shared" si="6"/>
        <v>0</v>
      </c>
      <c r="DE14" s="87">
        <f t="shared" si="6"/>
        <v>0</v>
      </c>
      <c r="DG14" s="81"/>
      <c r="DH14" s="92">
        <f t="shared" si="36"/>
        <v>0</v>
      </c>
      <c r="DI14" s="83"/>
      <c r="DJ14" s="88" t="str">
        <f t="shared" si="30"/>
        <v/>
      </c>
      <c r="DK14" s="88" t="str">
        <f t="shared" si="7"/>
        <v/>
      </c>
      <c r="DL14" s="89" t="str">
        <f t="shared" si="7"/>
        <v/>
      </c>
      <c r="DM14" s="90" t="str">
        <f t="shared" si="7"/>
        <v/>
      </c>
      <c r="DN14" s="90" t="str">
        <f t="shared" si="7"/>
        <v/>
      </c>
      <c r="DO14" s="90" t="str">
        <f t="shared" si="7"/>
        <v/>
      </c>
      <c r="DP14" s="90" t="str">
        <f t="shared" si="7"/>
        <v/>
      </c>
      <c r="DQ14" s="90" t="str">
        <f t="shared" si="7"/>
        <v/>
      </c>
      <c r="DR14" s="90" t="str">
        <f t="shared" si="7"/>
        <v/>
      </c>
      <c r="DS14" s="90" t="str">
        <f t="shared" si="7"/>
        <v/>
      </c>
      <c r="DT14" s="90" t="str">
        <f t="shared" si="7"/>
        <v/>
      </c>
      <c r="DU14" s="90" t="str">
        <f t="shared" si="7"/>
        <v/>
      </c>
      <c r="DV14" s="90" t="str">
        <f t="shared" si="7"/>
        <v/>
      </c>
      <c r="DW14" s="91" t="str">
        <f t="shared" si="7"/>
        <v/>
      </c>
    </row>
    <row r="15" spans="1:131" ht="11.45" customHeight="1" x14ac:dyDescent="0.15">
      <c r="B15" s="81"/>
      <c r="C15" s="92"/>
      <c r="D15" s="83"/>
      <c r="E15" s="84">
        <f t="shared" si="8"/>
        <v>0</v>
      </c>
      <c r="F15" s="84">
        <f t="shared" si="9"/>
        <v>0</v>
      </c>
      <c r="G15" s="85">
        <v>0</v>
      </c>
      <c r="H15" s="86">
        <v>0</v>
      </c>
      <c r="I15" s="86">
        <v>0</v>
      </c>
      <c r="J15" s="86"/>
      <c r="K15" s="86"/>
      <c r="L15" s="86"/>
      <c r="M15" s="86"/>
      <c r="N15" s="86"/>
      <c r="O15" s="86"/>
      <c r="P15" s="86"/>
      <c r="Q15" s="86"/>
      <c r="R15" s="87"/>
      <c r="T15" s="81"/>
      <c r="U15" s="92">
        <f t="shared" si="31"/>
        <v>0</v>
      </c>
      <c r="V15" s="83"/>
      <c r="W15" s="84">
        <f t="shared" si="10"/>
        <v>0</v>
      </c>
      <c r="X15" s="84">
        <f t="shared" si="11"/>
        <v>0</v>
      </c>
      <c r="Y15" s="85">
        <v>0</v>
      </c>
      <c r="Z15" s="86">
        <v>0</v>
      </c>
      <c r="AA15" s="86">
        <v>0</v>
      </c>
      <c r="AB15" s="86">
        <v>0</v>
      </c>
      <c r="AC15" s="86">
        <v>0</v>
      </c>
      <c r="AD15" s="86">
        <v>0</v>
      </c>
      <c r="AE15" s="86">
        <v>0</v>
      </c>
      <c r="AF15" s="86">
        <v>0</v>
      </c>
      <c r="AG15" s="86">
        <v>0</v>
      </c>
      <c r="AH15" s="86">
        <v>0</v>
      </c>
      <c r="AI15" s="86">
        <v>0</v>
      </c>
      <c r="AJ15" s="87">
        <v>0</v>
      </c>
      <c r="AL15" s="81"/>
      <c r="AM15" s="92">
        <f t="shared" si="32"/>
        <v>0</v>
      </c>
      <c r="AN15" s="83"/>
      <c r="AO15" s="84">
        <f t="shared" si="12"/>
        <v>0</v>
      </c>
      <c r="AP15" s="84">
        <f t="shared" si="13"/>
        <v>0</v>
      </c>
      <c r="AQ15" s="85">
        <v>0</v>
      </c>
      <c r="AR15" s="86">
        <v>0</v>
      </c>
      <c r="AS15" s="86">
        <v>0</v>
      </c>
      <c r="AT15" s="86">
        <v>0</v>
      </c>
      <c r="AU15" s="86">
        <v>0</v>
      </c>
      <c r="AV15" s="86">
        <v>0</v>
      </c>
      <c r="AW15" s="86">
        <v>0</v>
      </c>
      <c r="AX15" s="86">
        <v>0</v>
      </c>
      <c r="AY15" s="86">
        <v>0</v>
      </c>
      <c r="AZ15" s="86">
        <v>0</v>
      </c>
      <c r="BA15" s="86">
        <v>0</v>
      </c>
      <c r="BB15" s="87">
        <v>0</v>
      </c>
      <c r="BD15" s="81"/>
      <c r="BE15" s="92">
        <f t="shared" si="33"/>
        <v>0</v>
      </c>
      <c r="BF15" s="83"/>
      <c r="BG15" s="84">
        <f t="shared" si="14"/>
        <v>0</v>
      </c>
      <c r="BH15" s="84">
        <f t="shared" si="15"/>
        <v>0</v>
      </c>
      <c r="BI15" s="85">
        <v>0</v>
      </c>
      <c r="BJ15" s="86">
        <v>0</v>
      </c>
      <c r="BK15" s="86">
        <v>0</v>
      </c>
      <c r="BL15" s="86">
        <v>0</v>
      </c>
      <c r="BM15" s="86">
        <v>0</v>
      </c>
      <c r="BN15" s="86">
        <v>0</v>
      </c>
      <c r="BO15" s="86">
        <v>0</v>
      </c>
      <c r="BP15" s="86">
        <v>0</v>
      </c>
      <c r="BQ15" s="86">
        <v>0</v>
      </c>
      <c r="BR15" s="86">
        <v>0</v>
      </c>
      <c r="BS15" s="86">
        <v>0</v>
      </c>
      <c r="BT15" s="87">
        <v>0</v>
      </c>
      <c r="BV15" s="81"/>
      <c r="BW15" s="92">
        <f t="shared" si="34"/>
        <v>0</v>
      </c>
      <c r="BX15" s="83"/>
      <c r="BY15" s="84">
        <f t="shared" si="16"/>
        <v>0</v>
      </c>
      <c r="BZ15" s="85">
        <f t="shared" si="17"/>
        <v>0</v>
      </c>
      <c r="CA15" s="86">
        <f t="shared" si="18"/>
        <v>0</v>
      </c>
      <c r="CB15" s="86">
        <f t="shared" si="19"/>
        <v>0</v>
      </c>
      <c r="CC15" s="86">
        <f t="shared" si="20"/>
        <v>0</v>
      </c>
      <c r="CD15" s="84">
        <f t="shared" si="4"/>
        <v>0</v>
      </c>
      <c r="CE15" s="85">
        <f t="shared" si="21"/>
        <v>0</v>
      </c>
      <c r="CF15" s="86">
        <f t="shared" si="22"/>
        <v>0</v>
      </c>
      <c r="CG15" s="86">
        <f t="shared" si="23"/>
        <v>0</v>
      </c>
      <c r="CH15" s="86">
        <f t="shared" si="24"/>
        <v>0</v>
      </c>
      <c r="CI15" s="84">
        <f t="shared" si="5"/>
        <v>0</v>
      </c>
      <c r="CJ15" s="85">
        <f t="shared" si="25"/>
        <v>0</v>
      </c>
      <c r="CK15" s="86">
        <f t="shared" si="26"/>
        <v>0</v>
      </c>
      <c r="CL15" s="86">
        <f t="shared" si="27"/>
        <v>0</v>
      </c>
      <c r="CM15" s="87">
        <f t="shared" si="28"/>
        <v>0</v>
      </c>
      <c r="CO15" s="81"/>
      <c r="CP15" s="92">
        <f t="shared" si="35"/>
        <v>0</v>
      </c>
      <c r="CQ15" s="83"/>
      <c r="CR15" s="84">
        <f t="shared" si="29"/>
        <v>0</v>
      </c>
      <c r="CS15" s="84">
        <f t="shared" si="6"/>
        <v>0</v>
      </c>
      <c r="CT15" s="85">
        <f t="shared" si="6"/>
        <v>0</v>
      </c>
      <c r="CU15" s="86">
        <f t="shared" si="6"/>
        <v>0</v>
      </c>
      <c r="CV15" s="86">
        <f t="shared" si="6"/>
        <v>0</v>
      </c>
      <c r="CW15" s="86">
        <f t="shared" si="6"/>
        <v>0</v>
      </c>
      <c r="CX15" s="86">
        <f t="shared" si="6"/>
        <v>0</v>
      </c>
      <c r="CY15" s="86">
        <f t="shared" si="6"/>
        <v>0</v>
      </c>
      <c r="CZ15" s="86">
        <f t="shared" si="6"/>
        <v>0</v>
      </c>
      <c r="DA15" s="86">
        <f t="shared" si="6"/>
        <v>0</v>
      </c>
      <c r="DB15" s="86">
        <f t="shared" si="6"/>
        <v>0</v>
      </c>
      <c r="DC15" s="86">
        <f t="shared" si="6"/>
        <v>0</v>
      </c>
      <c r="DD15" s="86">
        <f t="shared" si="6"/>
        <v>0</v>
      </c>
      <c r="DE15" s="87">
        <f t="shared" si="6"/>
        <v>0</v>
      </c>
      <c r="DG15" s="81"/>
      <c r="DH15" s="92">
        <f t="shared" si="36"/>
        <v>0</v>
      </c>
      <c r="DI15" s="83"/>
      <c r="DJ15" s="88" t="str">
        <f t="shared" si="30"/>
        <v/>
      </c>
      <c r="DK15" s="88" t="str">
        <f t="shared" si="7"/>
        <v/>
      </c>
      <c r="DL15" s="89" t="str">
        <f t="shared" si="7"/>
        <v/>
      </c>
      <c r="DM15" s="90" t="str">
        <f t="shared" si="7"/>
        <v/>
      </c>
      <c r="DN15" s="90" t="str">
        <f t="shared" si="7"/>
        <v/>
      </c>
      <c r="DO15" s="90" t="str">
        <f t="shared" si="7"/>
        <v/>
      </c>
      <c r="DP15" s="90" t="str">
        <f t="shared" si="7"/>
        <v/>
      </c>
      <c r="DQ15" s="90" t="str">
        <f t="shared" si="7"/>
        <v/>
      </c>
      <c r="DR15" s="90" t="str">
        <f t="shared" si="7"/>
        <v/>
      </c>
      <c r="DS15" s="90" t="str">
        <f t="shared" si="7"/>
        <v/>
      </c>
      <c r="DT15" s="90" t="str">
        <f t="shared" si="7"/>
        <v/>
      </c>
      <c r="DU15" s="90" t="str">
        <f t="shared" si="7"/>
        <v/>
      </c>
      <c r="DV15" s="90" t="str">
        <f t="shared" si="7"/>
        <v/>
      </c>
      <c r="DW15" s="91" t="str">
        <f t="shared" si="7"/>
        <v/>
      </c>
    </row>
    <row r="16" spans="1:131" ht="11.45" customHeight="1" x14ac:dyDescent="0.15">
      <c r="B16" s="81"/>
      <c r="C16" s="92"/>
      <c r="D16" s="83"/>
      <c r="E16" s="84">
        <f t="shared" si="8"/>
        <v>0</v>
      </c>
      <c r="F16" s="84">
        <f t="shared" si="9"/>
        <v>0</v>
      </c>
      <c r="G16" s="85">
        <v>0</v>
      </c>
      <c r="H16" s="86">
        <v>0</v>
      </c>
      <c r="I16" s="86">
        <v>0</v>
      </c>
      <c r="J16" s="86"/>
      <c r="K16" s="86"/>
      <c r="L16" s="86"/>
      <c r="M16" s="86"/>
      <c r="N16" s="86"/>
      <c r="O16" s="86"/>
      <c r="P16" s="86"/>
      <c r="Q16" s="86"/>
      <c r="R16" s="87"/>
      <c r="T16" s="81"/>
      <c r="U16" s="92">
        <f t="shared" si="31"/>
        <v>0</v>
      </c>
      <c r="V16" s="83"/>
      <c r="W16" s="84">
        <f t="shared" si="10"/>
        <v>0</v>
      </c>
      <c r="X16" s="84">
        <f t="shared" si="11"/>
        <v>0</v>
      </c>
      <c r="Y16" s="85">
        <v>0</v>
      </c>
      <c r="Z16" s="86">
        <v>0</v>
      </c>
      <c r="AA16" s="86">
        <v>0</v>
      </c>
      <c r="AB16" s="86">
        <v>0</v>
      </c>
      <c r="AC16" s="86">
        <v>0</v>
      </c>
      <c r="AD16" s="86">
        <v>0</v>
      </c>
      <c r="AE16" s="86">
        <v>0</v>
      </c>
      <c r="AF16" s="86">
        <v>0</v>
      </c>
      <c r="AG16" s="86">
        <v>0</v>
      </c>
      <c r="AH16" s="86">
        <v>0</v>
      </c>
      <c r="AI16" s="86">
        <v>0</v>
      </c>
      <c r="AJ16" s="87">
        <v>0</v>
      </c>
      <c r="AL16" s="81"/>
      <c r="AM16" s="92">
        <f t="shared" si="32"/>
        <v>0</v>
      </c>
      <c r="AN16" s="83"/>
      <c r="AO16" s="84">
        <f t="shared" si="12"/>
        <v>0</v>
      </c>
      <c r="AP16" s="84">
        <f t="shared" si="13"/>
        <v>0</v>
      </c>
      <c r="AQ16" s="85">
        <v>0</v>
      </c>
      <c r="AR16" s="86">
        <v>0</v>
      </c>
      <c r="AS16" s="86">
        <v>0</v>
      </c>
      <c r="AT16" s="86">
        <v>0</v>
      </c>
      <c r="AU16" s="86">
        <v>0</v>
      </c>
      <c r="AV16" s="86">
        <v>0</v>
      </c>
      <c r="AW16" s="86">
        <v>0</v>
      </c>
      <c r="AX16" s="86">
        <v>0</v>
      </c>
      <c r="AY16" s="86">
        <v>0</v>
      </c>
      <c r="AZ16" s="86">
        <v>0</v>
      </c>
      <c r="BA16" s="86">
        <v>0</v>
      </c>
      <c r="BB16" s="87">
        <v>0</v>
      </c>
      <c r="BD16" s="81"/>
      <c r="BE16" s="92">
        <f t="shared" si="33"/>
        <v>0</v>
      </c>
      <c r="BF16" s="83"/>
      <c r="BG16" s="84">
        <f t="shared" si="14"/>
        <v>0</v>
      </c>
      <c r="BH16" s="84">
        <f t="shared" si="15"/>
        <v>0</v>
      </c>
      <c r="BI16" s="85">
        <v>0</v>
      </c>
      <c r="BJ16" s="86">
        <v>0</v>
      </c>
      <c r="BK16" s="86">
        <v>0</v>
      </c>
      <c r="BL16" s="86">
        <v>0</v>
      </c>
      <c r="BM16" s="86">
        <v>0</v>
      </c>
      <c r="BN16" s="86">
        <v>0</v>
      </c>
      <c r="BO16" s="86">
        <v>0</v>
      </c>
      <c r="BP16" s="86">
        <v>0</v>
      </c>
      <c r="BQ16" s="86">
        <v>0</v>
      </c>
      <c r="BR16" s="86">
        <v>0</v>
      </c>
      <c r="BS16" s="86">
        <v>0</v>
      </c>
      <c r="BT16" s="87">
        <v>0</v>
      </c>
      <c r="BV16" s="81"/>
      <c r="BW16" s="92">
        <f t="shared" si="34"/>
        <v>0</v>
      </c>
      <c r="BX16" s="83"/>
      <c r="BY16" s="84">
        <f t="shared" si="16"/>
        <v>0</v>
      </c>
      <c r="BZ16" s="85">
        <f t="shared" si="17"/>
        <v>0</v>
      </c>
      <c r="CA16" s="86">
        <f t="shared" si="18"/>
        <v>0</v>
      </c>
      <c r="CB16" s="86">
        <f t="shared" si="19"/>
        <v>0</v>
      </c>
      <c r="CC16" s="86">
        <f t="shared" si="20"/>
        <v>0</v>
      </c>
      <c r="CD16" s="84">
        <f t="shared" si="4"/>
        <v>0</v>
      </c>
      <c r="CE16" s="85">
        <f t="shared" si="21"/>
        <v>0</v>
      </c>
      <c r="CF16" s="86">
        <f t="shared" si="22"/>
        <v>0</v>
      </c>
      <c r="CG16" s="86">
        <f t="shared" si="23"/>
        <v>0</v>
      </c>
      <c r="CH16" s="86">
        <f t="shared" si="24"/>
        <v>0</v>
      </c>
      <c r="CI16" s="84">
        <f t="shared" si="5"/>
        <v>0</v>
      </c>
      <c r="CJ16" s="85">
        <f t="shared" si="25"/>
        <v>0</v>
      </c>
      <c r="CK16" s="86">
        <f t="shared" si="26"/>
        <v>0</v>
      </c>
      <c r="CL16" s="86">
        <f t="shared" si="27"/>
        <v>0</v>
      </c>
      <c r="CM16" s="87">
        <f t="shared" si="28"/>
        <v>0</v>
      </c>
      <c r="CO16" s="81"/>
      <c r="CP16" s="92">
        <f t="shared" si="35"/>
        <v>0</v>
      </c>
      <c r="CQ16" s="83"/>
      <c r="CR16" s="84">
        <f t="shared" si="29"/>
        <v>0</v>
      </c>
      <c r="CS16" s="84">
        <f t="shared" si="6"/>
        <v>0</v>
      </c>
      <c r="CT16" s="85">
        <f t="shared" si="6"/>
        <v>0</v>
      </c>
      <c r="CU16" s="86">
        <f t="shared" si="6"/>
        <v>0</v>
      </c>
      <c r="CV16" s="86">
        <f t="shared" si="6"/>
        <v>0</v>
      </c>
      <c r="CW16" s="86">
        <f t="shared" si="6"/>
        <v>0</v>
      </c>
      <c r="CX16" s="86">
        <f t="shared" si="6"/>
        <v>0</v>
      </c>
      <c r="CY16" s="86">
        <f t="shared" si="6"/>
        <v>0</v>
      </c>
      <c r="CZ16" s="86">
        <f t="shared" si="6"/>
        <v>0</v>
      </c>
      <c r="DA16" s="86">
        <f t="shared" si="6"/>
        <v>0</v>
      </c>
      <c r="DB16" s="86">
        <f t="shared" si="6"/>
        <v>0</v>
      </c>
      <c r="DC16" s="86">
        <f t="shared" si="6"/>
        <v>0</v>
      </c>
      <c r="DD16" s="86">
        <f t="shared" si="6"/>
        <v>0</v>
      </c>
      <c r="DE16" s="87">
        <f t="shared" si="6"/>
        <v>0</v>
      </c>
      <c r="DG16" s="81"/>
      <c r="DH16" s="92">
        <f t="shared" si="36"/>
        <v>0</v>
      </c>
      <c r="DI16" s="83"/>
      <c r="DJ16" s="88" t="str">
        <f t="shared" si="30"/>
        <v/>
      </c>
      <c r="DK16" s="88" t="str">
        <f t="shared" si="7"/>
        <v/>
      </c>
      <c r="DL16" s="89" t="str">
        <f t="shared" si="7"/>
        <v/>
      </c>
      <c r="DM16" s="90" t="str">
        <f t="shared" si="7"/>
        <v/>
      </c>
      <c r="DN16" s="90" t="str">
        <f t="shared" si="7"/>
        <v/>
      </c>
      <c r="DO16" s="90" t="str">
        <f t="shared" si="7"/>
        <v/>
      </c>
      <c r="DP16" s="90" t="str">
        <f t="shared" si="7"/>
        <v/>
      </c>
      <c r="DQ16" s="90" t="str">
        <f t="shared" si="7"/>
        <v/>
      </c>
      <c r="DR16" s="90" t="str">
        <f t="shared" si="7"/>
        <v/>
      </c>
      <c r="DS16" s="90" t="str">
        <f t="shared" si="7"/>
        <v/>
      </c>
      <c r="DT16" s="90" t="str">
        <f t="shared" si="7"/>
        <v/>
      </c>
      <c r="DU16" s="90" t="str">
        <f t="shared" si="7"/>
        <v/>
      </c>
      <c r="DV16" s="90" t="str">
        <f t="shared" si="7"/>
        <v/>
      </c>
      <c r="DW16" s="91" t="str">
        <f t="shared" si="7"/>
        <v/>
      </c>
    </row>
    <row r="17" spans="1:131" ht="11.45" customHeight="1" x14ac:dyDescent="0.15">
      <c r="B17" s="81"/>
      <c r="C17" s="92"/>
      <c r="D17" s="83"/>
      <c r="E17" s="84">
        <f t="shared" si="8"/>
        <v>0</v>
      </c>
      <c r="F17" s="84">
        <f t="shared" si="9"/>
        <v>0</v>
      </c>
      <c r="G17" s="85">
        <v>0</v>
      </c>
      <c r="H17" s="86">
        <v>0</v>
      </c>
      <c r="I17" s="86">
        <v>0</v>
      </c>
      <c r="J17" s="86"/>
      <c r="K17" s="86"/>
      <c r="L17" s="86"/>
      <c r="M17" s="86"/>
      <c r="N17" s="86"/>
      <c r="O17" s="86"/>
      <c r="P17" s="86"/>
      <c r="Q17" s="86"/>
      <c r="R17" s="87"/>
      <c r="T17" s="81"/>
      <c r="U17" s="92">
        <f t="shared" si="31"/>
        <v>0</v>
      </c>
      <c r="V17" s="83"/>
      <c r="W17" s="84">
        <f t="shared" si="10"/>
        <v>0</v>
      </c>
      <c r="X17" s="84">
        <f t="shared" si="11"/>
        <v>0</v>
      </c>
      <c r="Y17" s="85">
        <v>0</v>
      </c>
      <c r="Z17" s="86">
        <v>0</v>
      </c>
      <c r="AA17" s="86">
        <v>0</v>
      </c>
      <c r="AB17" s="86">
        <v>0</v>
      </c>
      <c r="AC17" s="86">
        <v>0</v>
      </c>
      <c r="AD17" s="86">
        <v>0</v>
      </c>
      <c r="AE17" s="86">
        <v>0</v>
      </c>
      <c r="AF17" s="86">
        <v>0</v>
      </c>
      <c r="AG17" s="86">
        <v>0</v>
      </c>
      <c r="AH17" s="86">
        <v>0</v>
      </c>
      <c r="AI17" s="86">
        <v>0</v>
      </c>
      <c r="AJ17" s="87">
        <v>0</v>
      </c>
      <c r="AL17" s="81"/>
      <c r="AM17" s="92">
        <f t="shared" si="32"/>
        <v>0</v>
      </c>
      <c r="AN17" s="83"/>
      <c r="AO17" s="84">
        <f t="shared" si="12"/>
        <v>0</v>
      </c>
      <c r="AP17" s="84">
        <f t="shared" si="13"/>
        <v>0</v>
      </c>
      <c r="AQ17" s="85">
        <v>0</v>
      </c>
      <c r="AR17" s="86">
        <v>0</v>
      </c>
      <c r="AS17" s="86">
        <v>0</v>
      </c>
      <c r="AT17" s="86">
        <v>0</v>
      </c>
      <c r="AU17" s="86">
        <v>0</v>
      </c>
      <c r="AV17" s="86">
        <v>0</v>
      </c>
      <c r="AW17" s="86">
        <v>0</v>
      </c>
      <c r="AX17" s="86">
        <v>0</v>
      </c>
      <c r="AY17" s="86">
        <v>0</v>
      </c>
      <c r="AZ17" s="86">
        <v>0</v>
      </c>
      <c r="BA17" s="86">
        <v>0</v>
      </c>
      <c r="BB17" s="87">
        <v>0</v>
      </c>
      <c r="BD17" s="81"/>
      <c r="BE17" s="92">
        <f t="shared" si="33"/>
        <v>0</v>
      </c>
      <c r="BF17" s="83"/>
      <c r="BG17" s="84">
        <f t="shared" si="14"/>
        <v>0</v>
      </c>
      <c r="BH17" s="84">
        <f t="shared" si="15"/>
        <v>0</v>
      </c>
      <c r="BI17" s="85">
        <v>0</v>
      </c>
      <c r="BJ17" s="86">
        <v>0</v>
      </c>
      <c r="BK17" s="86">
        <v>0</v>
      </c>
      <c r="BL17" s="86">
        <v>0</v>
      </c>
      <c r="BM17" s="86">
        <v>0</v>
      </c>
      <c r="BN17" s="86">
        <v>0</v>
      </c>
      <c r="BO17" s="86">
        <v>0</v>
      </c>
      <c r="BP17" s="86">
        <v>0</v>
      </c>
      <c r="BQ17" s="86">
        <v>0</v>
      </c>
      <c r="BR17" s="86">
        <v>0</v>
      </c>
      <c r="BS17" s="86">
        <v>0</v>
      </c>
      <c r="BT17" s="87">
        <v>0</v>
      </c>
      <c r="BV17" s="81"/>
      <c r="BW17" s="92">
        <f t="shared" si="34"/>
        <v>0</v>
      </c>
      <c r="BX17" s="83"/>
      <c r="BY17" s="84">
        <f t="shared" si="16"/>
        <v>0</v>
      </c>
      <c r="BZ17" s="85">
        <f t="shared" si="17"/>
        <v>0</v>
      </c>
      <c r="CA17" s="86">
        <f t="shared" si="18"/>
        <v>0</v>
      </c>
      <c r="CB17" s="86">
        <f t="shared" si="19"/>
        <v>0</v>
      </c>
      <c r="CC17" s="86">
        <f t="shared" si="20"/>
        <v>0</v>
      </c>
      <c r="CD17" s="84">
        <f t="shared" si="4"/>
        <v>0</v>
      </c>
      <c r="CE17" s="85">
        <f t="shared" si="21"/>
        <v>0</v>
      </c>
      <c r="CF17" s="86">
        <f t="shared" si="22"/>
        <v>0</v>
      </c>
      <c r="CG17" s="86">
        <f t="shared" si="23"/>
        <v>0</v>
      </c>
      <c r="CH17" s="86">
        <f t="shared" si="24"/>
        <v>0</v>
      </c>
      <c r="CI17" s="84">
        <f t="shared" si="5"/>
        <v>0</v>
      </c>
      <c r="CJ17" s="85">
        <f t="shared" si="25"/>
        <v>0</v>
      </c>
      <c r="CK17" s="86">
        <f t="shared" si="26"/>
        <v>0</v>
      </c>
      <c r="CL17" s="86">
        <f t="shared" si="27"/>
        <v>0</v>
      </c>
      <c r="CM17" s="87">
        <f t="shared" si="28"/>
        <v>0</v>
      </c>
      <c r="CO17" s="81"/>
      <c r="CP17" s="92">
        <f t="shared" si="35"/>
        <v>0</v>
      </c>
      <c r="CQ17" s="83"/>
      <c r="CR17" s="84">
        <f t="shared" si="29"/>
        <v>0</v>
      </c>
      <c r="CS17" s="84">
        <f t="shared" si="6"/>
        <v>0</v>
      </c>
      <c r="CT17" s="85">
        <f t="shared" si="6"/>
        <v>0</v>
      </c>
      <c r="CU17" s="86">
        <f t="shared" si="6"/>
        <v>0</v>
      </c>
      <c r="CV17" s="86">
        <f t="shared" si="6"/>
        <v>0</v>
      </c>
      <c r="CW17" s="86">
        <f t="shared" si="6"/>
        <v>0</v>
      </c>
      <c r="CX17" s="86">
        <f t="shared" si="6"/>
        <v>0</v>
      </c>
      <c r="CY17" s="86">
        <f t="shared" si="6"/>
        <v>0</v>
      </c>
      <c r="CZ17" s="86">
        <f t="shared" si="6"/>
        <v>0</v>
      </c>
      <c r="DA17" s="86">
        <f t="shared" si="6"/>
        <v>0</v>
      </c>
      <c r="DB17" s="86">
        <f t="shared" si="6"/>
        <v>0</v>
      </c>
      <c r="DC17" s="86">
        <f t="shared" si="6"/>
        <v>0</v>
      </c>
      <c r="DD17" s="86">
        <f t="shared" si="6"/>
        <v>0</v>
      </c>
      <c r="DE17" s="87">
        <f t="shared" si="6"/>
        <v>0</v>
      </c>
      <c r="DG17" s="81"/>
      <c r="DH17" s="92">
        <f t="shared" si="36"/>
        <v>0</v>
      </c>
      <c r="DI17" s="83"/>
      <c r="DJ17" s="88" t="str">
        <f t="shared" si="30"/>
        <v/>
      </c>
      <c r="DK17" s="88" t="str">
        <f t="shared" si="7"/>
        <v/>
      </c>
      <c r="DL17" s="89" t="str">
        <f t="shared" si="7"/>
        <v/>
      </c>
      <c r="DM17" s="90" t="str">
        <f t="shared" si="7"/>
        <v/>
      </c>
      <c r="DN17" s="90" t="str">
        <f t="shared" si="7"/>
        <v/>
      </c>
      <c r="DO17" s="90" t="str">
        <f t="shared" si="7"/>
        <v/>
      </c>
      <c r="DP17" s="90" t="str">
        <f t="shared" si="7"/>
        <v/>
      </c>
      <c r="DQ17" s="90" t="str">
        <f t="shared" si="7"/>
        <v/>
      </c>
      <c r="DR17" s="90" t="str">
        <f t="shared" si="7"/>
        <v/>
      </c>
      <c r="DS17" s="90" t="str">
        <f t="shared" si="7"/>
        <v/>
      </c>
      <c r="DT17" s="90" t="str">
        <f t="shared" si="7"/>
        <v/>
      </c>
      <c r="DU17" s="90" t="str">
        <f t="shared" si="7"/>
        <v/>
      </c>
      <c r="DV17" s="90" t="str">
        <f t="shared" si="7"/>
        <v/>
      </c>
      <c r="DW17" s="91" t="str">
        <f t="shared" si="7"/>
        <v/>
      </c>
    </row>
    <row r="18" spans="1:131" ht="11.85" customHeight="1" x14ac:dyDescent="0.15">
      <c r="A18" s="18" t="str">
        <f>IFERROR(CONCATENATE(VLOOKUP($C18,[86]Code!$G:$H,2,0),"-",VLOOKUP($A$5,[86]Code!$B:$D,3,0)),"N/A")</f>
        <v>N/A</v>
      </c>
      <c r="B18" s="28" t="s">
        <v>85</v>
      </c>
      <c r="C18" s="29"/>
      <c r="D18" s="30"/>
      <c r="E18" s="119">
        <f t="shared" si="8"/>
        <v>23415.52</v>
      </c>
      <c r="F18" s="119">
        <f t="shared" si="9"/>
        <v>23415.52</v>
      </c>
      <c r="G18" s="122">
        <f>SUM(G19,G24,G28)</f>
        <v>10382</v>
      </c>
      <c r="H18" s="120">
        <f t="shared" ref="H18:R18" si="37">SUM(H19,H24,H28)</f>
        <v>6217</v>
      </c>
      <c r="I18" s="120">
        <f t="shared" si="37"/>
        <v>6816.52</v>
      </c>
      <c r="J18" s="120">
        <f t="shared" si="37"/>
        <v>0</v>
      </c>
      <c r="K18" s="120">
        <f t="shared" si="37"/>
        <v>0</v>
      </c>
      <c r="L18" s="120">
        <f t="shared" si="37"/>
        <v>0</v>
      </c>
      <c r="M18" s="120">
        <f t="shared" si="37"/>
        <v>0</v>
      </c>
      <c r="N18" s="120">
        <f t="shared" si="37"/>
        <v>0</v>
      </c>
      <c r="O18" s="120">
        <f t="shared" si="37"/>
        <v>0</v>
      </c>
      <c r="P18" s="120">
        <f t="shared" si="37"/>
        <v>0</v>
      </c>
      <c r="Q18" s="120">
        <f t="shared" si="37"/>
        <v>0</v>
      </c>
      <c r="R18" s="121">
        <f t="shared" si="37"/>
        <v>0</v>
      </c>
      <c r="T18" s="28" t="str">
        <f>$B18</f>
        <v>Total expenses</v>
      </c>
      <c r="U18" s="29"/>
      <c r="V18" s="30"/>
      <c r="W18" s="119">
        <f t="shared" si="10"/>
        <v>118008</v>
      </c>
      <c r="X18" s="119">
        <f t="shared" si="11"/>
        <v>29502</v>
      </c>
      <c r="Y18" s="122">
        <f>SUM(Y19,Y24,Y28)</f>
        <v>9834</v>
      </c>
      <c r="Z18" s="120">
        <f t="shared" ref="Z18:AJ18" si="38">SUM(Z19,Z24,Z28)</f>
        <v>9834</v>
      </c>
      <c r="AA18" s="120">
        <f t="shared" si="38"/>
        <v>9834</v>
      </c>
      <c r="AB18" s="120">
        <f t="shared" si="38"/>
        <v>9834</v>
      </c>
      <c r="AC18" s="120">
        <f t="shared" si="38"/>
        <v>9834</v>
      </c>
      <c r="AD18" s="120">
        <f t="shared" si="38"/>
        <v>9834</v>
      </c>
      <c r="AE18" s="120">
        <f t="shared" si="38"/>
        <v>9834</v>
      </c>
      <c r="AF18" s="120">
        <f t="shared" si="38"/>
        <v>9834</v>
      </c>
      <c r="AG18" s="120">
        <f t="shared" si="38"/>
        <v>9834</v>
      </c>
      <c r="AH18" s="120">
        <f t="shared" si="38"/>
        <v>9834</v>
      </c>
      <c r="AI18" s="120">
        <f t="shared" si="38"/>
        <v>9834</v>
      </c>
      <c r="AJ18" s="121">
        <f t="shared" si="38"/>
        <v>9834</v>
      </c>
      <c r="AL18" s="28" t="str">
        <f>$B18</f>
        <v>Total expenses</v>
      </c>
      <c r="AM18" s="29"/>
      <c r="AN18" s="30"/>
      <c r="AO18" s="119">
        <f t="shared" si="12"/>
        <v>158930.19</v>
      </c>
      <c r="AP18" s="119">
        <f t="shared" si="13"/>
        <v>51673.66</v>
      </c>
      <c r="AQ18" s="122">
        <f>SUM(AQ19,AQ24,AQ28)</f>
        <v>16659</v>
      </c>
      <c r="AR18" s="120">
        <f t="shared" ref="AR18:BB18" si="39">SUM(AR19,AR24,AR28)</f>
        <v>18666.66</v>
      </c>
      <c r="AS18" s="120">
        <f t="shared" si="39"/>
        <v>16348</v>
      </c>
      <c r="AT18" s="120">
        <f t="shared" si="39"/>
        <v>14453.34</v>
      </c>
      <c r="AU18" s="120">
        <f t="shared" si="39"/>
        <v>15541.28</v>
      </c>
      <c r="AV18" s="120">
        <f t="shared" si="39"/>
        <v>9257.31</v>
      </c>
      <c r="AW18" s="120">
        <f t="shared" si="39"/>
        <v>9253.91</v>
      </c>
      <c r="AX18" s="120">
        <f t="shared" si="39"/>
        <v>15282</v>
      </c>
      <c r="AY18" s="120">
        <f t="shared" si="39"/>
        <v>15040</v>
      </c>
      <c r="AZ18" s="120">
        <f t="shared" si="39"/>
        <v>9083.3799999999992</v>
      </c>
      <c r="BA18" s="120">
        <f t="shared" si="39"/>
        <v>8823.31</v>
      </c>
      <c r="BB18" s="121">
        <f t="shared" si="39"/>
        <v>10522</v>
      </c>
      <c r="BD18" s="28" t="str">
        <f>$B18</f>
        <v>Total expenses</v>
      </c>
      <c r="BE18" s="29"/>
      <c r="BF18" s="30"/>
      <c r="BG18" s="119">
        <f t="shared" si="14"/>
        <v>159280.29</v>
      </c>
      <c r="BH18" s="119">
        <f t="shared" si="15"/>
        <v>30990</v>
      </c>
      <c r="BI18" s="122">
        <f>SUM(BI19,BI24,BI28)</f>
        <v>14972</v>
      </c>
      <c r="BJ18" s="120">
        <f t="shared" ref="BJ18:BT18" si="40">SUM(BJ19,BJ24,BJ28)</f>
        <v>12539</v>
      </c>
      <c r="BK18" s="120">
        <f t="shared" si="40"/>
        <v>3479</v>
      </c>
      <c r="BL18" s="120">
        <f t="shared" si="40"/>
        <v>10314</v>
      </c>
      <c r="BM18" s="120">
        <f t="shared" si="40"/>
        <v>12407</v>
      </c>
      <c r="BN18" s="120">
        <f t="shared" si="40"/>
        <v>14893</v>
      </c>
      <c r="BO18" s="120">
        <f t="shared" si="40"/>
        <v>12423</v>
      </c>
      <c r="BP18" s="120">
        <f t="shared" si="40"/>
        <v>12866</v>
      </c>
      <c r="BQ18" s="120">
        <f t="shared" si="40"/>
        <v>10481</v>
      </c>
      <c r="BR18" s="120">
        <f t="shared" si="40"/>
        <v>25757</v>
      </c>
      <c r="BS18" s="120">
        <f t="shared" si="40"/>
        <v>13488.64</v>
      </c>
      <c r="BT18" s="121">
        <f t="shared" si="40"/>
        <v>15660.65</v>
      </c>
      <c r="BV18" s="28" t="str">
        <f>$B18</f>
        <v>Total expenses</v>
      </c>
      <c r="BW18" s="29"/>
      <c r="BX18" s="30"/>
      <c r="BY18" s="119">
        <f t="shared" si="16"/>
        <v>23415.52</v>
      </c>
      <c r="BZ18" s="122">
        <f t="shared" si="17"/>
        <v>23415.52</v>
      </c>
      <c r="CA18" s="120">
        <f t="shared" si="18"/>
        <v>0</v>
      </c>
      <c r="CB18" s="120">
        <f t="shared" si="19"/>
        <v>0</v>
      </c>
      <c r="CC18" s="120">
        <f t="shared" si="20"/>
        <v>0</v>
      </c>
      <c r="CD18" s="119">
        <f t="shared" si="4"/>
        <v>118008</v>
      </c>
      <c r="CE18" s="122">
        <f t="shared" si="21"/>
        <v>29502</v>
      </c>
      <c r="CF18" s="120">
        <f t="shared" si="22"/>
        <v>29502</v>
      </c>
      <c r="CG18" s="120">
        <f t="shared" si="23"/>
        <v>29502</v>
      </c>
      <c r="CH18" s="120">
        <f t="shared" si="24"/>
        <v>29502</v>
      </c>
      <c r="CI18" s="119">
        <f t="shared" si="5"/>
        <v>158930.19</v>
      </c>
      <c r="CJ18" s="122">
        <f t="shared" si="25"/>
        <v>51673.66</v>
      </c>
      <c r="CK18" s="120">
        <f t="shared" si="26"/>
        <v>39251.93</v>
      </c>
      <c r="CL18" s="120">
        <f t="shared" si="27"/>
        <v>39575.910000000003</v>
      </c>
      <c r="CM18" s="121">
        <f t="shared" si="28"/>
        <v>28428.69</v>
      </c>
      <c r="CO18" s="28" t="str">
        <f>$B18</f>
        <v>Total expenses</v>
      </c>
      <c r="CP18" s="29"/>
      <c r="CQ18" s="30"/>
      <c r="CR18" s="119">
        <f t="shared" si="29"/>
        <v>-94592.48</v>
      </c>
      <c r="CS18" s="119">
        <f t="shared" si="6"/>
        <v>-6086.48</v>
      </c>
      <c r="CT18" s="122">
        <f t="shared" si="6"/>
        <v>548</v>
      </c>
      <c r="CU18" s="120">
        <f t="shared" si="6"/>
        <v>-3617</v>
      </c>
      <c r="CV18" s="120">
        <f t="shared" si="6"/>
        <v>-3017.4799999999996</v>
      </c>
      <c r="CW18" s="120">
        <f t="shared" si="6"/>
        <v>-9834</v>
      </c>
      <c r="CX18" s="120">
        <f t="shared" si="6"/>
        <v>-9834</v>
      </c>
      <c r="CY18" s="120">
        <f t="shared" si="6"/>
        <v>-9834</v>
      </c>
      <c r="CZ18" s="120">
        <f t="shared" si="6"/>
        <v>-9834</v>
      </c>
      <c r="DA18" s="120">
        <f t="shared" si="6"/>
        <v>-9834</v>
      </c>
      <c r="DB18" s="120">
        <f t="shared" si="6"/>
        <v>-9834</v>
      </c>
      <c r="DC18" s="120">
        <f t="shared" si="6"/>
        <v>-9834</v>
      </c>
      <c r="DD18" s="120">
        <f t="shared" si="6"/>
        <v>-9834</v>
      </c>
      <c r="DE18" s="121">
        <f t="shared" si="6"/>
        <v>-9834</v>
      </c>
      <c r="DG18" s="28" t="str">
        <f>$B18</f>
        <v>Total expenses</v>
      </c>
      <c r="DH18" s="29"/>
      <c r="DI18" s="30"/>
      <c r="DJ18" s="123">
        <f t="shared" si="30"/>
        <v>0.1984231577520168</v>
      </c>
      <c r="DK18" s="123">
        <f t="shared" si="7"/>
        <v>0.7936926310080672</v>
      </c>
      <c r="DL18" s="124">
        <f t="shared" si="7"/>
        <v>1.0557250355908074</v>
      </c>
      <c r="DM18" s="125">
        <f t="shared" si="7"/>
        <v>0.63219442749644084</v>
      </c>
      <c r="DN18" s="125">
        <f t="shared" si="7"/>
        <v>0.69315842993695354</v>
      </c>
      <c r="DO18" s="125">
        <f t="shared" si="7"/>
        <v>0</v>
      </c>
      <c r="DP18" s="125">
        <f t="shared" si="7"/>
        <v>0</v>
      </c>
      <c r="DQ18" s="125">
        <f t="shared" si="7"/>
        <v>0</v>
      </c>
      <c r="DR18" s="125">
        <f t="shared" si="7"/>
        <v>0</v>
      </c>
      <c r="DS18" s="125">
        <f t="shared" si="7"/>
        <v>0</v>
      </c>
      <c r="DT18" s="125">
        <f t="shared" si="7"/>
        <v>0</v>
      </c>
      <c r="DU18" s="125">
        <f t="shared" si="7"/>
        <v>0</v>
      </c>
      <c r="DV18" s="125">
        <f t="shared" si="7"/>
        <v>0</v>
      </c>
      <c r="DW18" s="126">
        <f t="shared" si="7"/>
        <v>0</v>
      </c>
    </row>
    <row r="19" spans="1:131" ht="11.85" customHeight="1" x14ac:dyDescent="0.15">
      <c r="B19" s="81"/>
      <c r="C19" s="170" t="s">
        <v>86</v>
      </c>
      <c r="D19" s="171"/>
      <c r="E19" s="172">
        <f t="shared" si="8"/>
        <v>0</v>
      </c>
      <c r="F19" s="172">
        <f t="shared" si="9"/>
        <v>0</v>
      </c>
      <c r="G19" s="173">
        <f>SUM(G20:G23)</f>
        <v>0</v>
      </c>
      <c r="H19" s="174">
        <f t="shared" ref="H19:R19" si="41">SUM(H20:H23)</f>
        <v>0</v>
      </c>
      <c r="I19" s="174">
        <f t="shared" si="41"/>
        <v>0</v>
      </c>
      <c r="J19" s="174">
        <f t="shared" si="41"/>
        <v>0</v>
      </c>
      <c r="K19" s="174">
        <f t="shared" si="41"/>
        <v>0</v>
      </c>
      <c r="L19" s="174">
        <f t="shared" si="41"/>
        <v>0</v>
      </c>
      <c r="M19" s="174">
        <f t="shared" si="41"/>
        <v>0</v>
      </c>
      <c r="N19" s="174">
        <f t="shared" si="41"/>
        <v>0</v>
      </c>
      <c r="O19" s="174">
        <f t="shared" si="41"/>
        <v>0</v>
      </c>
      <c r="P19" s="174">
        <f t="shared" si="41"/>
        <v>0</v>
      </c>
      <c r="Q19" s="174">
        <f t="shared" si="41"/>
        <v>0</v>
      </c>
      <c r="R19" s="175">
        <f t="shared" si="41"/>
        <v>0</v>
      </c>
      <c r="T19" s="81"/>
      <c r="U19" s="170" t="str">
        <f t="shared" ref="U19:U82" si="42">$C19</f>
        <v>Subtotal Cost of Sales</v>
      </c>
      <c r="V19" s="171"/>
      <c r="W19" s="172">
        <f t="shared" si="10"/>
        <v>0</v>
      </c>
      <c r="X19" s="172">
        <f t="shared" si="11"/>
        <v>0</v>
      </c>
      <c r="Y19" s="173">
        <f>SUM(Y20:Y23)</f>
        <v>0</v>
      </c>
      <c r="Z19" s="174">
        <f t="shared" ref="Z19:AJ19" si="43">SUM(Z20:Z23)</f>
        <v>0</v>
      </c>
      <c r="AA19" s="174">
        <f t="shared" si="43"/>
        <v>0</v>
      </c>
      <c r="AB19" s="174">
        <f t="shared" si="43"/>
        <v>0</v>
      </c>
      <c r="AC19" s="174">
        <f t="shared" si="43"/>
        <v>0</v>
      </c>
      <c r="AD19" s="174">
        <f t="shared" si="43"/>
        <v>0</v>
      </c>
      <c r="AE19" s="174">
        <f t="shared" si="43"/>
        <v>0</v>
      </c>
      <c r="AF19" s="174">
        <f t="shared" si="43"/>
        <v>0</v>
      </c>
      <c r="AG19" s="174">
        <f t="shared" si="43"/>
        <v>0</v>
      </c>
      <c r="AH19" s="174">
        <f t="shared" si="43"/>
        <v>0</v>
      </c>
      <c r="AI19" s="174">
        <f t="shared" si="43"/>
        <v>0</v>
      </c>
      <c r="AJ19" s="175">
        <f t="shared" si="43"/>
        <v>0</v>
      </c>
      <c r="AL19" s="81"/>
      <c r="AM19" s="170" t="str">
        <f t="shared" ref="AM19:AM82" si="44">$C19</f>
        <v>Subtotal Cost of Sales</v>
      </c>
      <c r="AN19" s="171"/>
      <c r="AO19" s="172">
        <f t="shared" si="12"/>
        <v>0</v>
      </c>
      <c r="AP19" s="172">
        <f t="shared" si="13"/>
        <v>0</v>
      </c>
      <c r="AQ19" s="173">
        <f>SUM(AQ20:AQ23)</f>
        <v>0</v>
      </c>
      <c r="AR19" s="174">
        <f t="shared" ref="AR19:BB19" si="45">SUM(AR20:AR23)</f>
        <v>0</v>
      </c>
      <c r="AS19" s="174">
        <f t="shared" si="45"/>
        <v>0</v>
      </c>
      <c r="AT19" s="174">
        <f t="shared" si="45"/>
        <v>0</v>
      </c>
      <c r="AU19" s="174">
        <f t="shared" si="45"/>
        <v>0</v>
      </c>
      <c r="AV19" s="174">
        <f t="shared" si="45"/>
        <v>0</v>
      </c>
      <c r="AW19" s="174">
        <f t="shared" si="45"/>
        <v>0</v>
      </c>
      <c r="AX19" s="174">
        <f t="shared" si="45"/>
        <v>0</v>
      </c>
      <c r="AY19" s="174">
        <f t="shared" si="45"/>
        <v>0</v>
      </c>
      <c r="AZ19" s="174">
        <f t="shared" si="45"/>
        <v>0</v>
      </c>
      <c r="BA19" s="174">
        <f t="shared" si="45"/>
        <v>0</v>
      </c>
      <c r="BB19" s="175">
        <f t="shared" si="45"/>
        <v>0</v>
      </c>
      <c r="BD19" s="81"/>
      <c r="BE19" s="170" t="str">
        <f t="shared" ref="BE19:BE82" si="46">$C19</f>
        <v>Subtotal Cost of Sales</v>
      </c>
      <c r="BF19" s="171"/>
      <c r="BG19" s="172">
        <f t="shared" si="14"/>
        <v>0</v>
      </c>
      <c r="BH19" s="172">
        <f t="shared" si="15"/>
        <v>0</v>
      </c>
      <c r="BI19" s="173">
        <f>SUM(BI20:BI23)</f>
        <v>0</v>
      </c>
      <c r="BJ19" s="174">
        <f t="shared" ref="BJ19:BT19" si="47">SUM(BJ20:BJ23)</f>
        <v>0</v>
      </c>
      <c r="BK19" s="174">
        <f t="shared" si="47"/>
        <v>0</v>
      </c>
      <c r="BL19" s="174">
        <f t="shared" si="47"/>
        <v>0</v>
      </c>
      <c r="BM19" s="174">
        <f t="shared" si="47"/>
        <v>0</v>
      </c>
      <c r="BN19" s="174">
        <f t="shared" si="47"/>
        <v>0</v>
      </c>
      <c r="BO19" s="174">
        <f t="shared" si="47"/>
        <v>0</v>
      </c>
      <c r="BP19" s="174">
        <f t="shared" si="47"/>
        <v>0</v>
      </c>
      <c r="BQ19" s="174">
        <f t="shared" si="47"/>
        <v>0</v>
      </c>
      <c r="BR19" s="174">
        <f t="shared" si="47"/>
        <v>0</v>
      </c>
      <c r="BS19" s="174">
        <f t="shared" si="47"/>
        <v>0</v>
      </c>
      <c r="BT19" s="175">
        <f t="shared" si="47"/>
        <v>0</v>
      </c>
      <c r="BV19" s="81"/>
      <c r="BW19" s="170" t="str">
        <f t="shared" ref="BW19:BW82" si="48">$C19</f>
        <v>Subtotal Cost of Sales</v>
      </c>
      <c r="BX19" s="171"/>
      <c r="BY19" s="172">
        <f t="shared" si="16"/>
        <v>0</v>
      </c>
      <c r="BZ19" s="173">
        <f t="shared" si="17"/>
        <v>0</v>
      </c>
      <c r="CA19" s="174">
        <f t="shared" si="18"/>
        <v>0</v>
      </c>
      <c r="CB19" s="174">
        <f t="shared" si="19"/>
        <v>0</v>
      </c>
      <c r="CC19" s="174">
        <f t="shared" si="20"/>
        <v>0</v>
      </c>
      <c r="CD19" s="172">
        <f t="shared" si="4"/>
        <v>0</v>
      </c>
      <c r="CE19" s="173">
        <f t="shared" si="21"/>
        <v>0</v>
      </c>
      <c r="CF19" s="174">
        <f t="shared" si="22"/>
        <v>0</v>
      </c>
      <c r="CG19" s="174">
        <f t="shared" si="23"/>
        <v>0</v>
      </c>
      <c r="CH19" s="174">
        <f t="shared" si="24"/>
        <v>0</v>
      </c>
      <c r="CI19" s="172">
        <f t="shared" si="5"/>
        <v>0</v>
      </c>
      <c r="CJ19" s="173">
        <f t="shared" si="25"/>
        <v>0</v>
      </c>
      <c r="CK19" s="174">
        <f t="shared" si="26"/>
        <v>0</v>
      </c>
      <c r="CL19" s="174">
        <f t="shared" si="27"/>
        <v>0</v>
      </c>
      <c r="CM19" s="175">
        <f t="shared" si="28"/>
        <v>0</v>
      </c>
      <c r="CO19" s="81"/>
      <c r="CP19" s="170" t="str">
        <f t="shared" ref="CP19:CP82" si="49">$C19</f>
        <v>Subtotal Cost of Sales</v>
      </c>
      <c r="CQ19" s="171"/>
      <c r="CR19" s="172">
        <f t="shared" si="29"/>
        <v>0</v>
      </c>
      <c r="CS19" s="172">
        <f t="shared" si="6"/>
        <v>0</v>
      </c>
      <c r="CT19" s="173">
        <f t="shared" si="6"/>
        <v>0</v>
      </c>
      <c r="CU19" s="174">
        <f t="shared" si="6"/>
        <v>0</v>
      </c>
      <c r="CV19" s="174">
        <f t="shared" si="6"/>
        <v>0</v>
      </c>
      <c r="CW19" s="174">
        <f t="shared" si="6"/>
        <v>0</v>
      </c>
      <c r="CX19" s="174">
        <f t="shared" si="6"/>
        <v>0</v>
      </c>
      <c r="CY19" s="174">
        <f t="shared" si="6"/>
        <v>0</v>
      </c>
      <c r="CZ19" s="174">
        <f t="shared" si="6"/>
        <v>0</v>
      </c>
      <c r="DA19" s="174">
        <f t="shared" si="6"/>
        <v>0</v>
      </c>
      <c r="DB19" s="174">
        <f t="shared" si="6"/>
        <v>0</v>
      </c>
      <c r="DC19" s="174">
        <f t="shared" si="6"/>
        <v>0</v>
      </c>
      <c r="DD19" s="174">
        <f t="shared" si="6"/>
        <v>0</v>
      </c>
      <c r="DE19" s="175">
        <f t="shared" si="6"/>
        <v>0</v>
      </c>
      <c r="DG19" s="81"/>
      <c r="DH19" s="170" t="str">
        <f t="shared" ref="DH19:DH82" si="50">$C19</f>
        <v>Subtotal Cost of Sales</v>
      </c>
      <c r="DI19" s="171"/>
      <c r="DJ19" s="176" t="str">
        <f t="shared" si="30"/>
        <v/>
      </c>
      <c r="DK19" s="176" t="str">
        <f t="shared" si="7"/>
        <v/>
      </c>
      <c r="DL19" s="177" t="str">
        <f t="shared" si="7"/>
        <v/>
      </c>
      <c r="DM19" s="178" t="str">
        <f t="shared" si="7"/>
        <v/>
      </c>
      <c r="DN19" s="178" t="str">
        <f t="shared" si="7"/>
        <v/>
      </c>
      <c r="DO19" s="178" t="str">
        <f t="shared" si="7"/>
        <v/>
      </c>
      <c r="DP19" s="178" t="str">
        <f t="shared" si="7"/>
        <v/>
      </c>
      <c r="DQ19" s="178" t="str">
        <f t="shared" si="7"/>
        <v/>
      </c>
      <c r="DR19" s="178" t="str">
        <f t="shared" si="7"/>
        <v/>
      </c>
      <c r="DS19" s="178" t="str">
        <f t="shared" si="7"/>
        <v/>
      </c>
      <c r="DT19" s="178" t="str">
        <f t="shared" si="7"/>
        <v/>
      </c>
      <c r="DU19" s="178" t="str">
        <f t="shared" si="7"/>
        <v/>
      </c>
      <c r="DV19" s="178" t="str">
        <f t="shared" si="7"/>
        <v/>
      </c>
      <c r="DW19" s="179" t="str">
        <f t="shared" si="7"/>
        <v/>
      </c>
    </row>
    <row r="20" spans="1:131" ht="11.85" customHeight="1" x14ac:dyDescent="0.15">
      <c r="A20" s="18" t="str">
        <f>IFERROR(CONCATENATE(VLOOKUP($C20,[86]Code!$G:$H,2,0),"-",VLOOKUP($A$5,[86]Code!$B:$D,3,0)),"N/A")</f>
        <v>N/A</v>
      </c>
      <c r="B20" s="81"/>
      <c r="C20" s="92" t="s">
        <v>87</v>
      </c>
      <c r="D20" s="83"/>
      <c r="E20" s="84">
        <f t="shared" si="8"/>
        <v>0</v>
      </c>
      <c r="F20" s="84">
        <f t="shared" si="9"/>
        <v>0</v>
      </c>
      <c r="G20" s="85">
        <v>0</v>
      </c>
      <c r="H20" s="86">
        <v>0</v>
      </c>
      <c r="I20" s="86">
        <v>0</v>
      </c>
      <c r="J20" s="86"/>
      <c r="K20" s="86"/>
      <c r="L20" s="86"/>
      <c r="M20" s="86"/>
      <c r="N20" s="86"/>
      <c r="O20" s="86"/>
      <c r="P20" s="86"/>
      <c r="Q20" s="86"/>
      <c r="R20" s="87"/>
      <c r="T20" s="81"/>
      <c r="U20" s="92" t="str">
        <f t="shared" si="42"/>
        <v>Cost Of Sales - Ilima Food</v>
      </c>
      <c r="V20" s="83"/>
      <c r="W20" s="84">
        <f t="shared" si="10"/>
        <v>0</v>
      </c>
      <c r="X20" s="84">
        <f t="shared" si="11"/>
        <v>0</v>
      </c>
      <c r="Y20" s="85">
        <v>0</v>
      </c>
      <c r="Z20" s="86">
        <v>0</v>
      </c>
      <c r="AA20" s="86">
        <v>0</v>
      </c>
      <c r="AB20" s="86">
        <v>0</v>
      </c>
      <c r="AC20" s="86">
        <v>0</v>
      </c>
      <c r="AD20" s="86">
        <v>0</v>
      </c>
      <c r="AE20" s="86">
        <v>0</v>
      </c>
      <c r="AF20" s="86">
        <v>0</v>
      </c>
      <c r="AG20" s="86">
        <v>0</v>
      </c>
      <c r="AH20" s="86">
        <v>0</v>
      </c>
      <c r="AI20" s="86">
        <v>0</v>
      </c>
      <c r="AJ20" s="87">
        <v>0</v>
      </c>
      <c r="AL20" s="81"/>
      <c r="AM20" s="92" t="str">
        <f t="shared" si="44"/>
        <v>Cost Of Sales - Ilima Food</v>
      </c>
      <c r="AN20" s="83"/>
      <c r="AO20" s="84">
        <f t="shared" si="12"/>
        <v>0</v>
      </c>
      <c r="AP20" s="84">
        <f t="shared" si="13"/>
        <v>0</v>
      </c>
      <c r="AQ20" s="85">
        <v>0</v>
      </c>
      <c r="AR20" s="86">
        <v>0</v>
      </c>
      <c r="AS20" s="86">
        <v>0</v>
      </c>
      <c r="AT20" s="86">
        <v>0</v>
      </c>
      <c r="AU20" s="86">
        <v>0</v>
      </c>
      <c r="AV20" s="86">
        <v>0</v>
      </c>
      <c r="AW20" s="86">
        <v>0</v>
      </c>
      <c r="AX20" s="86">
        <v>0</v>
      </c>
      <c r="AY20" s="86">
        <v>0</v>
      </c>
      <c r="AZ20" s="86">
        <v>0</v>
      </c>
      <c r="BA20" s="86">
        <v>0</v>
      </c>
      <c r="BB20" s="87">
        <v>0</v>
      </c>
      <c r="BD20" s="81"/>
      <c r="BE20" s="92" t="str">
        <f t="shared" si="46"/>
        <v>Cost Of Sales - Ilima Food</v>
      </c>
      <c r="BF20" s="83"/>
      <c r="BG20" s="84">
        <f t="shared" si="14"/>
        <v>0</v>
      </c>
      <c r="BH20" s="84">
        <f t="shared" si="15"/>
        <v>0</v>
      </c>
      <c r="BI20" s="85">
        <v>0</v>
      </c>
      <c r="BJ20" s="86">
        <v>0</v>
      </c>
      <c r="BK20" s="86">
        <v>0</v>
      </c>
      <c r="BL20" s="86">
        <v>0</v>
      </c>
      <c r="BM20" s="86">
        <v>0</v>
      </c>
      <c r="BN20" s="86">
        <v>0</v>
      </c>
      <c r="BO20" s="86">
        <v>0</v>
      </c>
      <c r="BP20" s="86">
        <v>0</v>
      </c>
      <c r="BQ20" s="86">
        <v>0</v>
      </c>
      <c r="BR20" s="86">
        <v>0</v>
      </c>
      <c r="BS20" s="86">
        <v>0</v>
      </c>
      <c r="BT20" s="87">
        <v>0</v>
      </c>
      <c r="BV20" s="81"/>
      <c r="BW20" s="92" t="str">
        <f t="shared" si="48"/>
        <v>Cost Of Sales - Ilima Food</v>
      </c>
      <c r="BX20" s="83"/>
      <c r="BY20" s="84">
        <f t="shared" si="16"/>
        <v>0</v>
      </c>
      <c r="BZ20" s="85">
        <f t="shared" si="17"/>
        <v>0</v>
      </c>
      <c r="CA20" s="86">
        <f t="shared" si="18"/>
        <v>0</v>
      </c>
      <c r="CB20" s="86">
        <f t="shared" si="19"/>
        <v>0</v>
      </c>
      <c r="CC20" s="86">
        <f t="shared" si="20"/>
        <v>0</v>
      </c>
      <c r="CD20" s="84">
        <f t="shared" si="4"/>
        <v>0</v>
      </c>
      <c r="CE20" s="85">
        <f t="shared" si="21"/>
        <v>0</v>
      </c>
      <c r="CF20" s="86">
        <f t="shared" si="22"/>
        <v>0</v>
      </c>
      <c r="CG20" s="86">
        <f t="shared" si="23"/>
        <v>0</v>
      </c>
      <c r="CH20" s="86">
        <f t="shared" si="24"/>
        <v>0</v>
      </c>
      <c r="CI20" s="84">
        <f t="shared" si="5"/>
        <v>0</v>
      </c>
      <c r="CJ20" s="85">
        <f t="shared" si="25"/>
        <v>0</v>
      </c>
      <c r="CK20" s="86">
        <f t="shared" si="26"/>
        <v>0</v>
      </c>
      <c r="CL20" s="86">
        <f t="shared" si="27"/>
        <v>0</v>
      </c>
      <c r="CM20" s="87">
        <f t="shared" si="28"/>
        <v>0</v>
      </c>
      <c r="CO20" s="81"/>
      <c r="CP20" s="92" t="str">
        <f t="shared" si="49"/>
        <v>Cost Of Sales - Ilima Food</v>
      </c>
      <c r="CQ20" s="83"/>
      <c r="CR20" s="84">
        <f t="shared" si="29"/>
        <v>0</v>
      </c>
      <c r="CS20" s="84">
        <f t="shared" si="6"/>
        <v>0</v>
      </c>
      <c r="CT20" s="85">
        <f t="shared" si="6"/>
        <v>0</v>
      </c>
      <c r="CU20" s="86">
        <f t="shared" si="6"/>
        <v>0</v>
      </c>
      <c r="CV20" s="86">
        <f t="shared" si="6"/>
        <v>0</v>
      </c>
      <c r="CW20" s="86">
        <f t="shared" si="6"/>
        <v>0</v>
      </c>
      <c r="CX20" s="86">
        <f t="shared" si="6"/>
        <v>0</v>
      </c>
      <c r="CY20" s="86">
        <f t="shared" si="6"/>
        <v>0</v>
      </c>
      <c r="CZ20" s="86">
        <f t="shared" si="6"/>
        <v>0</v>
      </c>
      <c r="DA20" s="86">
        <f t="shared" si="6"/>
        <v>0</v>
      </c>
      <c r="DB20" s="86">
        <f t="shared" si="6"/>
        <v>0</v>
      </c>
      <c r="DC20" s="86">
        <f t="shared" si="6"/>
        <v>0</v>
      </c>
      <c r="DD20" s="86">
        <f t="shared" si="6"/>
        <v>0</v>
      </c>
      <c r="DE20" s="87">
        <f t="shared" si="6"/>
        <v>0</v>
      </c>
      <c r="DG20" s="81"/>
      <c r="DH20" s="92" t="str">
        <f t="shared" si="50"/>
        <v>Cost Of Sales - Ilima Food</v>
      </c>
      <c r="DI20" s="83"/>
      <c r="DJ20" s="88" t="str">
        <f t="shared" si="30"/>
        <v/>
      </c>
      <c r="DK20" s="88" t="str">
        <f t="shared" si="7"/>
        <v/>
      </c>
      <c r="DL20" s="89" t="str">
        <f t="shared" si="7"/>
        <v/>
      </c>
      <c r="DM20" s="90" t="str">
        <f t="shared" si="7"/>
        <v/>
      </c>
      <c r="DN20" s="90" t="str">
        <f t="shared" si="7"/>
        <v/>
      </c>
      <c r="DO20" s="90" t="str">
        <f t="shared" si="7"/>
        <v/>
      </c>
      <c r="DP20" s="90" t="str">
        <f t="shared" si="7"/>
        <v/>
      </c>
      <c r="DQ20" s="90" t="str">
        <f t="shared" si="7"/>
        <v/>
      </c>
      <c r="DR20" s="90" t="str">
        <f t="shared" si="7"/>
        <v/>
      </c>
      <c r="DS20" s="90" t="str">
        <f t="shared" si="7"/>
        <v/>
      </c>
      <c r="DT20" s="90" t="str">
        <f t="shared" si="7"/>
        <v/>
      </c>
      <c r="DU20" s="90" t="str">
        <f t="shared" si="7"/>
        <v/>
      </c>
      <c r="DV20" s="90" t="str">
        <f t="shared" si="7"/>
        <v/>
      </c>
      <c r="DW20" s="91" t="str">
        <f t="shared" si="7"/>
        <v/>
      </c>
    </row>
    <row r="21" spans="1:131" ht="11.85" customHeight="1" x14ac:dyDescent="0.15">
      <c r="B21" s="81"/>
      <c r="C21" s="92" t="s">
        <v>88</v>
      </c>
      <c r="D21" s="83"/>
      <c r="E21" s="84">
        <f t="shared" si="8"/>
        <v>0</v>
      </c>
      <c r="F21" s="84">
        <f t="shared" si="9"/>
        <v>0</v>
      </c>
      <c r="G21" s="85">
        <v>0</v>
      </c>
      <c r="H21" s="86">
        <v>0</v>
      </c>
      <c r="I21" s="86">
        <v>0</v>
      </c>
      <c r="J21" s="86"/>
      <c r="K21" s="86"/>
      <c r="L21" s="86"/>
      <c r="M21" s="86"/>
      <c r="N21" s="86"/>
      <c r="O21" s="86"/>
      <c r="P21" s="86"/>
      <c r="Q21" s="86"/>
      <c r="R21" s="87"/>
      <c r="T21" s="81"/>
      <c r="U21" s="92" t="str">
        <f t="shared" si="42"/>
        <v>Cost Of Sales - Ilima Beverage</v>
      </c>
      <c r="V21" s="83"/>
      <c r="W21" s="84">
        <f t="shared" si="10"/>
        <v>0</v>
      </c>
      <c r="X21" s="84">
        <f t="shared" si="11"/>
        <v>0</v>
      </c>
      <c r="Y21" s="85">
        <v>0</v>
      </c>
      <c r="Z21" s="86">
        <v>0</v>
      </c>
      <c r="AA21" s="86">
        <v>0</v>
      </c>
      <c r="AB21" s="86">
        <v>0</v>
      </c>
      <c r="AC21" s="86">
        <v>0</v>
      </c>
      <c r="AD21" s="86">
        <v>0</v>
      </c>
      <c r="AE21" s="86">
        <v>0</v>
      </c>
      <c r="AF21" s="86">
        <v>0</v>
      </c>
      <c r="AG21" s="86">
        <v>0</v>
      </c>
      <c r="AH21" s="86">
        <v>0</v>
      </c>
      <c r="AI21" s="86">
        <v>0</v>
      </c>
      <c r="AJ21" s="87">
        <v>0</v>
      </c>
      <c r="AL21" s="81"/>
      <c r="AM21" s="92" t="str">
        <f t="shared" si="44"/>
        <v>Cost Of Sales - Ilima Beverage</v>
      </c>
      <c r="AN21" s="83"/>
      <c r="AO21" s="84">
        <f t="shared" si="12"/>
        <v>0</v>
      </c>
      <c r="AP21" s="84">
        <f t="shared" si="13"/>
        <v>0</v>
      </c>
      <c r="AQ21" s="85">
        <v>0</v>
      </c>
      <c r="AR21" s="86">
        <v>0</v>
      </c>
      <c r="AS21" s="86">
        <v>0</v>
      </c>
      <c r="AT21" s="86">
        <v>0</v>
      </c>
      <c r="AU21" s="86">
        <v>0</v>
      </c>
      <c r="AV21" s="86">
        <v>0</v>
      </c>
      <c r="AW21" s="86">
        <v>0</v>
      </c>
      <c r="AX21" s="86">
        <v>0</v>
      </c>
      <c r="AY21" s="86">
        <v>0</v>
      </c>
      <c r="AZ21" s="86">
        <v>0</v>
      </c>
      <c r="BA21" s="86">
        <v>0</v>
      </c>
      <c r="BB21" s="87">
        <v>0</v>
      </c>
      <c r="BD21" s="81"/>
      <c r="BE21" s="92" t="str">
        <f t="shared" si="46"/>
        <v>Cost Of Sales - Ilima Beverage</v>
      </c>
      <c r="BF21" s="83"/>
      <c r="BG21" s="84">
        <f t="shared" si="14"/>
        <v>0</v>
      </c>
      <c r="BH21" s="84">
        <f t="shared" si="15"/>
        <v>0</v>
      </c>
      <c r="BI21" s="85">
        <v>0</v>
      </c>
      <c r="BJ21" s="86">
        <v>0</v>
      </c>
      <c r="BK21" s="86">
        <v>0</v>
      </c>
      <c r="BL21" s="86">
        <v>0</v>
      </c>
      <c r="BM21" s="86">
        <v>0</v>
      </c>
      <c r="BN21" s="86">
        <v>0</v>
      </c>
      <c r="BO21" s="86">
        <v>0</v>
      </c>
      <c r="BP21" s="86">
        <v>0</v>
      </c>
      <c r="BQ21" s="86">
        <v>0</v>
      </c>
      <c r="BR21" s="86">
        <v>0</v>
      </c>
      <c r="BS21" s="86">
        <v>0</v>
      </c>
      <c r="BT21" s="87">
        <v>0</v>
      </c>
      <c r="BV21" s="81"/>
      <c r="BW21" s="92" t="str">
        <f t="shared" si="48"/>
        <v>Cost Of Sales - Ilima Beverage</v>
      </c>
      <c r="BX21" s="83"/>
      <c r="BY21" s="84">
        <f t="shared" si="16"/>
        <v>0</v>
      </c>
      <c r="BZ21" s="85">
        <f t="shared" si="17"/>
        <v>0</v>
      </c>
      <c r="CA21" s="86">
        <f t="shared" si="18"/>
        <v>0</v>
      </c>
      <c r="CB21" s="86">
        <f t="shared" si="19"/>
        <v>0</v>
      </c>
      <c r="CC21" s="86">
        <f t="shared" si="20"/>
        <v>0</v>
      </c>
      <c r="CD21" s="84">
        <f t="shared" si="4"/>
        <v>0</v>
      </c>
      <c r="CE21" s="85">
        <f t="shared" si="21"/>
        <v>0</v>
      </c>
      <c r="CF21" s="86">
        <f t="shared" si="22"/>
        <v>0</v>
      </c>
      <c r="CG21" s="86">
        <f t="shared" si="23"/>
        <v>0</v>
      </c>
      <c r="CH21" s="86">
        <f t="shared" si="24"/>
        <v>0</v>
      </c>
      <c r="CI21" s="84">
        <f t="shared" si="5"/>
        <v>0</v>
      </c>
      <c r="CJ21" s="85">
        <f t="shared" si="25"/>
        <v>0</v>
      </c>
      <c r="CK21" s="86">
        <f t="shared" si="26"/>
        <v>0</v>
      </c>
      <c r="CL21" s="86">
        <f t="shared" si="27"/>
        <v>0</v>
      </c>
      <c r="CM21" s="87">
        <f t="shared" si="28"/>
        <v>0</v>
      </c>
      <c r="CO21" s="81"/>
      <c r="CP21" s="92" t="str">
        <f t="shared" si="49"/>
        <v>Cost Of Sales - Ilima Beverage</v>
      </c>
      <c r="CQ21" s="83"/>
      <c r="CR21" s="84">
        <f t="shared" si="29"/>
        <v>0</v>
      </c>
      <c r="CS21" s="84">
        <f t="shared" si="6"/>
        <v>0</v>
      </c>
      <c r="CT21" s="85">
        <f t="shared" si="6"/>
        <v>0</v>
      </c>
      <c r="CU21" s="86">
        <f t="shared" si="6"/>
        <v>0</v>
      </c>
      <c r="CV21" s="86">
        <f t="shared" si="6"/>
        <v>0</v>
      </c>
      <c r="CW21" s="86">
        <f t="shared" si="6"/>
        <v>0</v>
      </c>
      <c r="CX21" s="86">
        <f t="shared" si="6"/>
        <v>0</v>
      </c>
      <c r="CY21" s="86">
        <f t="shared" si="6"/>
        <v>0</v>
      </c>
      <c r="CZ21" s="86">
        <f t="shared" si="6"/>
        <v>0</v>
      </c>
      <c r="DA21" s="86">
        <f t="shared" si="6"/>
        <v>0</v>
      </c>
      <c r="DB21" s="86">
        <f t="shared" si="6"/>
        <v>0</v>
      </c>
      <c r="DC21" s="86">
        <f t="shared" si="6"/>
        <v>0</v>
      </c>
      <c r="DD21" s="86">
        <f t="shared" si="6"/>
        <v>0</v>
      </c>
      <c r="DE21" s="87">
        <f t="shared" si="6"/>
        <v>0</v>
      </c>
      <c r="DG21" s="81"/>
      <c r="DH21" s="92" t="str">
        <f t="shared" si="50"/>
        <v>Cost Of Sales - Ilima Beverage</v>
      </c>
      <c r="DI21" s="83"/>
      <c r="DJ21" s="88" t="str">
        <f t="shared" si="30"/>
        <v/>
      </c>
      <c r="DK21" s="88" t="str">
        <f t="shared" si="7"/>
        <v/>
      </c>
      <c r="DL21" s="89" t="str">
        <f t="shared" si="7"/>
        <v/>
      </c>
      <c r="DM21" s="90" t="str">
        <f t="shared" si="7"/>
        <v/>
      </c>
      <c r="DN21" s="90" t="str">
        <f t="shared" si="7"/>
        <v/>
      </c>
      <c r="DO21" s="90" t="str">
        <f t="shared" si="7"/>
        <v/>
      </c>
      <c r="DP21" s="90" t="str">
        <f t="shared" si="7"/>
        <v/>
      </c>
      <c r="DQ21" s="90" t="str">
        <f t="shared" si="7"/>
        <v/>
      </c>
      <c r="DR21" s="90" t="str">
        <f t="shared" si="7"/>
        <v/>
      </c>
      <c r="DS21" s="90" t="str">
        <f t="shared" si="7"/>
        <v/>
      </c>
      <c r="DT21" s="90" t="str">
        <f t="shared" si="7"/>
        <v/>
      </c>
      <c r="DU21" s="90" t="str">
        <f t="shared" si="7"/>
        <v/>
      </c>
      <c r="DV21" s="90" t="str">
        <f t="shared" si="7"/>
        <v/>
      </c>
      <c r="DW21" s="91" t="str">
        <f t="shared" si="7"/>
        <v/>
      </c>
    </row>
    <row r="22" spans="1:131" ht="11.85" customHeight="1" x14ac:dyDescent="0.15">
      <c r="B22" s="81"/>
      <c r="C22" s="92" t="s">
        <v>89</v>
      </c>
      <c r="D22" s="83"/>
      <c r="E22" s="84">
        <f t="shared" si="8"/>
        <v>0</v>
      </c>
      <c r="F22" s="84">
        <f t="shared" si="9"/>
        <v>0</v>
      </c>
      <c r="G22" s="85">
        <v>0</v>
      </c>
      <c r="H22" s="86">
        <v>0</v>
      </c>
      <c r="I22" s="86">
        <v>0</v>
      </c>
      <c r="J22" s="86"/>
      <c r="K22" s="86"/>
      <c r="L22" s="86"/>
      <c r="M22" s="86"/>
      <c r="N22" s="86"/>
      <c r="O22" s="86"/>
      <c r="P22" s="86"/>
      <c r="Q22" s="86"/>
      <c r="R22" s="87"/>
      <c r="T22" s="81"/>
      <c r="U22" s="92" t="str">
        <f t="shared" si="42"/>
        <v>Cost Of Sales - Banquet Food</v>
      </c>
      <c r="V22" s="83"/>
      <c r="W22" s="84">
        <f t="shared" si="10"/>
        <v>0</v>
      </c>
      <c r="X22" s="84">
        <f t="shared" si="11"/>
        <v>0</v>
      </c>
      <c r="Y22" s="85">
        <v>0</v>
      </c>
      <c r="Z22" s="86">
        <v>0</v>
      </c>
      <c r="AA22" s="86">
        <v>0</v>
      </c>
      <c r="AB22" s="86">
        <v>0</v>
      </c>
      <c r="AC22" s="86">
        <v>0</v>
      </c>
      <c r="AD22" s="86">
        <v>0</v>
      </c>
      <c r="AE22" s="86">
        <v>0</v>
      </c>
      <c r="AF22" s="86">
        <v>0</v>
      </c>
      <c r="AG22" s="86">
        <v>0</v>
      </c>
      <c r="AH22" s="86">
        <v>0</v>
      </c>
      <c r="AI22" s="86">
        <v>0</v>
      </c>
      <c r="AJ22" s="87">
        <v>0</v>
      </c>
      <c r="AL22" s="81"/>
      <c r="AM22" s="92" t="str">
        <f t="shared" si="44"/>
        <v>Cost Of Sales - Banquet Food</v>
      </c>
      <c r="AN22" s="83"/>
      <c r="AO22" s="84">
        <f t="shared" si="12"/>
        <v>0</v>
      </c>
      <c r="AP22" s="84">
        <f t="shared" si="13"/>
        <v>0</v>
      </c>
      <c r="AQ22" s="85">
        <v>0</v>
      </c>
      <c r="AR22" s="86">
        <v>0</v>
      </c>
      <c r="AS22" s="86">
        <v>0</v>
      </c>
      <c r="AT22" s="86">
        <v>0</v>
      </c>
      <c r="AU22" s="86">
        <v>0</v>
      </c>
      <c r="AV22" s="86">
        <v>0</v>
      </c>
      <c r="AW22" s="86">
        <v>0</v>
      </c>
      <c r="AX22" s="86">
        <v>0</v>
      </c>
      <c r="AY22" s="86">
        <v>0</v>
      </c>
      <c r="AZ22" s="86">
        <v>0</v>
      </c>
      <c r="BA22" s="86">
        <v>0</v>
      </c>
      <c r="BB22" s="87">
        <v>0</v>
      </c>
      <c r="BD22" s="81"/>
      <c r="BE22" s="92" t="str">
        <f t="shared" si="46"/>
        <v>Cost Of Sales - Banquet Food</v>
      </c>
      <c r="BF22" s="83"/>
      <c r="BG22" s="84">
        <f t="shared" si="14"/>
        <v>0</v>
      </c>
      <c r="BH22" s="84">
        <f t="shared" si="15"/>
        <v>0</v>
      </c>
      <c r="BI22" s="85">
        <v>0</v>
      </c>
      <c r="BJ22" s="86">
        <v>0</v>
      </c>
      <c r="BK22" s="86">
        <v>0</v>
      </c>
      <c r="BL22" s="86">
        <v>0</v>
      </c>
      <c r="BM22" s="86">
        <v>0</v>
      </c>
      <c r="BN22" s="86">
        <v>0</v>
      </c>
      <c r="BO22" s="86">
        <v>0</v>
      </c>
      <c r="BP22" s="86">
        <v>0</v>
      </c>
      <c r="BQ22" s="86">
        <v>0</v>
      </c>
      <c r="BR22" s="86">
        <v>0</v>
      </c>
      <c r="BS22" s="86">
        <v>0</v>
      </c>
      <c r="BT22" s="87">
        <v>0</v>
      </c>
      <c r="BV22" s="81"/>
      <c r="BW22" s="92" t="str">
        <f t="shared" si="48"/>
        <v>Cost Of Sales - Banquet Food</v>
      </c>
      <c r="BX22" s="83"/>
      <c r="BY22" s="84">
        <f t="shared" si="16"/>
        <v>0</v>
      </c>
      <c r="BZ22" s="85">
        <f t="shared" si="17"/>
        <v>0</v>
      </c>
      <c r="CA22" s="86">
        <f t="shared" si="18"/>
        <v>0</v>
      </c>
      <c r="CB22" s="86">
        <f t="shared" si="19"/>
        <v>0</v>
      </c>
      <c r="CC22" s="86">
        <f t="shared" si="20"/>
        <v>0</v>
      </c>
      <c r="CD22" s="84">
        <f t="shared" si="4"/>
        <v>0</v>
      </c>
      <c r="CE22" s="85">
        <f t="shared" si="21"/>
        <v>0</v>
      </c>
      <c r="CF22" s="86">
        <f t="shared" si="22"/>
        <v>0</v>
      </c>
      <c r="CG22" s="86">
        <f t="shared" si="23"/>
        <v>0</v>
      </c>
      <c r="CH22" s="86">
        <f t="shared" si="24"/>
        <v>0</v>
      </c>
      <c r="CI22" s="84">
        <f t="shared" si="5"/>
        <v>0</v>
      </c>
      <c r="CJ22" s="85">
        <f t="shared" si="25"/>
        <v>0</v>
      </c>
      <c r="CK22" s="86">
        <f t="shared" si="26"/>
        <v>0</v>
      </c>
      <c r="CL22" s="86">
        <f t="shared" si="27"/>
        <v>0</v>
      </c>
      <c r="CM22" s="87">
        <f t="shared" si="28"/>
        <v>0</v>
      </c>
      <c r="CO22" s="81"/>
      <c r="CP22" s="92" t="str">
        <f t="shared" si="49"/>
        <v>Cost Of Sales - Banquet Food</v>
      </c>
      <c r="CQ22" s="83"/>
      <c r="CR22" s="84">
        <f t="shared" si="29"/>
        <v>0</v>
      </c>
      <c r="CS22" s="84">
        <f t="shared" si="6"/>
        <v>0</v>
      </c>
      <c r="CT22" s="85">
        <f t="shared" si="6"/>
        <v>0</v>
      </c>
      <c r="CU22" s="86">
        <f t="shared" si="6"/>
        <v>0</v>
      </c>
      <c r="CV22" s="86">
        <f t="shared" si="6"/>
        <v>0</v>
      </c>
      <c r="CW22" s="86">
        <f t="shared" si="6"/>
        <v>0</v>
      </c>
      <c r="CX22" s="86">
        <f t="shared" si="6"/>
        <v>0</v>
      </c>
      <c r="CY22" s="86">
        <f t="shared" si="6"/>
        <v>0</v>
      </c>
      <c r="CZ22" s="86">
        <f t="shared" si="6"/>
        <v>0</v>
      </c>
      <c r="DA22" s="86">
        <f t="shared" si="6"/>
        <v>0</v>
      </c>
      <c r="DB22" s="86">
        <f t="shared" si="6"/>
        <v>0</v>
      </c>
      <c r="DC22" s="86">
        <f t="shared" si="6"/>
        <v>0</v>
      </c>
      <c r="DD22" s="86">
        <f t="shared" si="6"/>
        <v>0</v>
      </c>
      <c r="DE22" s="87">
        <f t="shared" si="6"/>
        <v>0</v>
      </c>
      <c r="DG22" s="81"/>
      <c r="DH22" s="92" t="str">
        <f t="shared" si="50"/>
        <v>Cost Of Sales - Banquet Food</v>
      </c>
      <c r="DI22" s="83"/>
      <c r="DJ22" s="88" t="str">
        <f t="shared" si="30"/>
        <v/>
      </c>
      <c r="DK22" s="88" t="str">
        <f t="shared" si="7"/>
        <v/>
      </c>
      <c r="DL22" s="89" t="str">
        <f t="shared" si="7"/>
        <v/>
      </c>
      <c r="DM22" s="90" t="str">
        <f t="shared" si="7"/>
        <v/>
      </c>
      <c r="DN22" s="90" t="str">
        <f t="shared" si="7"/>
        <v/>
      </c>
      <c r="DO22" s="90" t="str">
        <f t="shared" si="7"/>
        <v/>
      </c>
      <c r="DP22" s="90" t="str">
        <f t="shared" si="7"/>
        <v/>
      </c>
      <c r="DQ22" s="90" t="str">
        <f t="shared" si="7"/>
        <v/>
      </c>
      <c r="DR22" s="90" t="str">
        <f t="shared" si="7"/>
        <v/>
      </c>
      <c r="DS22" s="90" t="str">
        <f t="shared" si="7"/>
        <v/>
      </c>
      <c r="DT22" s="90" t="str">
        <f t="shared" si="7"/>
        <v/>
      </c>
      <c r="DU22" s="90" t="str">
        <f t="shared" si="7"/>
        <v/>
      </c>
      <c r="DV22" s="90" t="str">
        <f t="shared" si="7"/>
        <v/>
      </c>
      <c r="DW22" s="91" t="str">
        <f t="shared" si="7"/>
        <v/>
      </c>
    </row>
    <row r="23" spans="1:131" ht="11.85" customHeight="1" x14ac:dyDescent="0.15">
      <c r="B23" s="81"/>
      <c r="C23" s="92" t="s">
        <v>90</v>
      </c>
      <c r="D23" s="83"/>
      <c r="E23" s="84">
        <f t="shared" si="8"/>
        <v>0</v>
      </c>
      <c r="F23" s="84">
        <f t="shared" si="9"/>
        <v>0</v>
      </c>
      <c r="G23" s="85">
        <v>0</v>
      </c>
      <c r="H23" s="86">
        <v>0</v>
      </c>
      <c r="I23" s="86">
        <v>0</v>
      </c>
      <c r="J23" s="86"/>
      <c r="K23" s="86"/>
      <c r="L23" s="86"/>
      <c r="M23" s="86"/>
      <c r="N23" s="86"/>
      <c r="O23" s="86"/>
      <c r="P23" s="86"/>
      <c r="Q23" s="86"/>
      <c r="R23" s="87"/>
      <c r="T23" s="81"/>
      <c r="U23" s="92" t="str">
        <f t="shared" si="42"/>
        <v>Cost Of Sales - Banquet Beverage</v>
      </c>
      <c r="V23" s="83"/>
      <c r="W23" s="84">
        <f t="shared" si="10"/>
        <v>0</v>
      </c>
      <c r="X23" s="84">
        <f t="shared" si="11"/>
        <v>0</v>
      </c>
      <c r="Y23" s="85">
        <v>0</v>
      </c>
      <c r="Z23" s="86">
        <v>0</v>
      </c>
      <c r="AA23" s="86">
        <v>0</v>
      </c>
      <c r="AB23" s="86">
        <v>0</v>
      </c>
      <c r="AC23" s="86">
        <v>0</v>
      </c>
      <c r="AD23" s="86">
        <v>0</v>
      </c>
      <c r="AE23" s="86">
        <v>0</v>
      </c>
      <c r="AF23" s="86">
        <v>0</v>
      </c>
      <c r="AG23" s="86">
        <v>0</v>
      </c>
      <c r="AH23" s="86">
        <v>0</v>
      </c>
      <c r="AI23" s="86">
        <v>0</v>
      </c>
      <c r="AJ23" s="87">
        <v>0</v>
      </c>
      <c r="AL23" s="81"/>
      <c r="AM23" s="92" t="str">
        <f t="shared" si="44"/>
        <v>Cost Of Sales - Banquet Beverage</v>
      </c>
      <c r="AN23" s="83"/>
      <c r="AO23" s="84">
        <f t="shared" si="12"/>
        <v>0</v>
      </c>
      <c r="AP23" s="84">
        <f t="shared" si="13"/>
        <v>0</v>
      </c>
      <c r="AQ23" s="85">
        <v>0</v>
      </c>
      <c r="AR23" s="86">
        <v>0</v>
      </c>
      <c r="AS23" s="86">
        <v>0</v>
      </c>
      <c r="AT23" s="86">
        <v>0</v>
      </c>
      <c r="AU23" s="86">
        <v>0</v>
      </c>
      <c r="AV23" s="86">
        <v>0</v>
      </c>
      <c r="AW23" s="86">
        <v>0</v>
      </c>
      <c r="AX23" s="86">
        <v>0</v>
      </c>
      <c r="AY23" s="86">
        <v>0</v>
      </c>
      <c r="AZ23" s="86">
        <v>0</v>
      </c>
      <c r="BA23" s="86">
        <v>0</v>
      </c>
      <c r="BB23" s="87">
        <v>0</v>
      </c>
      <c r="BD23" s="81"/>
      <c r="BE23" s="92" t="str">
        <f t="shared" si="46"/>
        <v>Cost Of Sales - Banquet Beverage</v>
      </c>
      <c r="BF23" s="83"/>
      <c r="BG23" s="84">
        <f t="shared" si="14"/>
        <v>0</v>
      </c>
      <c r="BH23" s="84">
        <f t="shared" si="15"/>
        <v>0</v>
      </c>
      <c r="BI23" s="85">
        <v>0</v>
      </c>
      <c r="BJ23" s="86">
        <v>0</v>
      </c>
      <c r="BK23" s="86">
        <v>0</v>
      </c>
      <c r="BL23" s="86">
        <v>0</v>
      </c>
      <c r="BM23" s="86">
        <v>0</v>
      </c>
      <c r="BN23" s="86">
        <v>0</v>
      </c>
      <c r="BO23" s="86">
        <v>0</v>
      </c>
      <c r="BP23" s="86">
        <v>0</v>
      </c>
      <c r="BQ23" s="86">
        <v>0</v>
      </c>
      <c r="BR23" s="86">
        <v>0</v>
      </c>
      <c r="BS23" s="86">
        <v>0</v>
      </c>
      <c r="BT23" s="87">
        <v>0</v>
      </c>
      <c r="BV23" s="81"/>
      <c r="BW23" s="92" t="str">
        <f t="shared" si="48"/>
        <v>Cost Of Sales - Banquet Beverage</v>
      </c>
      <c r="BX23" s="83"/>
      <c r="BY23" s="84">
        <f t="shared" si="16"/>
        <v>0</v>
      </c>
      <c r="BZ23" s="85">
        <f t="shared" si="17"/>
        <v>0</v>
      </c>
      <c r="CA23" s="86">
        <f t="shared" si="18"/>
        <v>0</v>
      </c>
      <c r="CB23" s="86">
        <f t="shared" si="19"/>
        <v>0</v>
      </c>
      <c r="CC23" s="86">
        <f t="shared" si="20"/>
        <v>0</v>
      </c>
      <c r="CD23" s="84">
        <f t="shared" si="4"/>
        <v>0</v>
      </c>
      <c r="CE23" s="85">
        <f t="shared" si="21"/>
        <v>0</v>
      </c>
      <c r="CF23" s="86">
        <f t="shared" si="22"/>
        <v>0</v>
      </c>
      <c r="CG23" s="86">
        <f t="shared" si="23"/>
        <v>0</v>
      </c>
      <c r="CH23" s="86">
        <f t="shared" si="24"/>
        <v>0</v>
      </c>
      <c r="CI23" s="84">
        <f t="shared" si="5"/>
        <v>0</v>
      </c>
      <c r="CJ23" s="85">
        <f t="shared" si="25"/>
        <v>0</v>
      </c>
      <c r="CK23" s="86">
        <f t="shared" si="26"/>
        <v>0</v>
      </c>
      <c r="CL23" s="86">
        <f t="shared" si="27"/>
        <v>0</v>
      </c>
      <c r="CM23" s="87">
        <f t="shared" si="28"/>
        <v>0</v>
      </c>
      <c r="CO23" s="81"/>
      <c r="CP23" s="92" t="str">
        <f t="shared" si="49"/>
        <v>Cost Of Sales - Banquet Beverage</v>
      </c>
      <c r="CQ23" s="83"/>
      <c r="CR23" s="84">
        <f t="shared" si="29"/>
        <v>0</v>
      </c>
      <c r="CS23" s="84">
        <f t="shared" si="6"/>
        <v>0</v>
      </c>
      <c r="CT23" s="85">
        <f t="shared" si="6"/>
        <v>0</v>
      </c>
      <c r="CU23" s="86">
        <f t="shared" si="6"/>
        <v>0</v>
      </c>
      <c r="CV23" s="86">
        <f t="shared" si="6"/>
        <v>0</v>
      </c>
      <c r="CW23" s="86">
        <f t="shared" si="6"/>
        <v>0</v>
      </c>
      <c r="CX23" s="86">
        <f t="shared" si="6"/>
        <v>0</v>
      </c>
      <c r="CY23" s="86">
        <f t="shared" si="6"/>
        <v>0</v>
      </c>
      <c r="CZ23" s="86">
        <f t="shared" si="6"/>
        <v>0</v>
      </c>
      <c r="DA23" s="86">
        <f t="shared" si="6"/>
        <v>0</v>
      </c>
      <c r="DB23" s="86">
        <f t="shared" si="6"/>
        <v>0</v>
      </c>
      <c r="DC23" s="86">
        <f t="shared" si="6"/>
        <v>0</v>
      </c>
      <c r="DD23" s="86">
        <f t="shared" si="6"/>
        <v>0</v>
      </c>
      <c r="DE23" s="87">
        <f t="shared" si="6"/>
        <v>0</v>
      </c>
      <c r="DG23" s="81"/>
      <c r="DH23" s="92" t="str">
        <f t="shared" si="50"/>
        <v>Cost Of Sales - Banquet Beverage</v>
      </c>
      <c r="DI23" s="83"/>
      <c r="DJ23" s="88" t="str">
        <f t="shared" si="30"/>
        <v/>
      </c>
      <c r="DK23" s="88" t="str">
        <f t="shared" si="7"/>
        <v/>
      </c>
      <c r="DL23" s="89" t="str">
        <f t="shared" si="7"/>
        <v/>
      </c>
      <c r="DM23" s="90" t="str">
        <f t="shared" si="7"/>
        <v/>
      </c>
      <c r="DN23" s="90" t="str">
        <f t="shared" si="7"/>
        <v/>
      </c>
      <c r="DO23" s="90" t="str">
        <f t="shared" si="7"/>
        <v/>
      </c>
      <c r="DP23" s="90" t="str">
        <f t="shared" si="7"/>
        <v/>
      </c>
      <c r="DQ23" s="90" t="str">
        <f t="shared" si="7"/>
        <v/>
      </c>
      <c r="DR23" s="90" t="str">
        <f t="shared" si="7"/>
        <v/>
      </c>
      <c r="DS23" s="90" t="str">
        <f t="shared" si="7"/>
        <v/>
      </c>
      <c r="DT23" s="90" t="str">
        <f t="shared" si="7"/>
        <v/>
      </c>
      <c r="DU23" s="90" t="str">
        <f t="shared" si="7"/>
        <v/>
      </c>
      <c r="DV23" s="90" t="str">
        <f t="shared" si="7"/>
        <v/>
      </c>
      <c r="DW23" s="91" t="str">
        <f t="shared" si="7"/>
        <v/>
      </c>
    </row>
    <row r="24" spans="1:131" ht="11.85" customHeight="1" x14ac:dyDescent="0.15">
      <c r="B24" s="81"/>
      <c r="C24" s="170" t="s">
        <v>91</v>
      </c>
      <c r="D24" s="171"/>
      <c r="E24" s="172">
        <f t="shared" si="8"/>
        <v>0</v>
      </c>
      <c r="F24" s="172">
        <f t="shared" si="9"/>
        <v>0</v>
      </c>
      <c r="G24" s="173">
        <f>SUM(G25:G27)</f>
        <v>0</v>
      </c>
      <c r="H24" s="174">
        <f t="shared" ref="H24:R24" si="51">SUM(H25:H27)</f>
        <v>0</v>
      </c>
      <c r="I24" s="174">
        <f t="shared" si="51"/>
        <v>0</v>
      </c>
      <c r="J24" s="174">
        <f t="shared" si="51"/>
        <v>0</v>
      </c>
      <c r="K24" s="174">
        <f t="shared" si="51"/>
        <v>0</v>
      </c>
      <c r="L24" s="174">
        <f t="shared" si="51"/>
        <v>0</v>
      </c>
      <c r="M24" s="174">
        <f t="shared" si="51"/>
        <v>0</v>
      </c>
      <c r="N24" s="174">
        <f t="shared" si="51"/>
        <v>0</v>
      </c>
      <c r="O24" s="174">
        <f t="shared" si="51"/>
        <v>0</v>
      </c>
      <c r="P24" s="174">
        <f t="shared" si="51"/>
        <v>0</v>
      </c>
      <c r="Q24" s="174">
        <f t="shared" si="51"/>
        <v>0</v>
      </c>
      <c r="R24" s="175">
        <f t="shared" si="51"/>
        <v>0</v>
      </c>
      <c r="T24" s="81"/>
      <c r="U24" s="170" t="str">
        <f t="shared" si="42"/>
        <v>Subtotal Patroll And Related</v>
      </c>
      <c r="V24" s="171"/>
      <c r="W24" s="172">
        <f t="shared" si="10"/>
        <v>0</v>
      </c>
      <c r="X24" s="172">
        <f t="shared" si="11"/>
        <v>0</v>
      </c>
      <c r="Y24" s="173">
        <f>SUM(Y25:Y27)</f>
        <v>0</v>
      </c>
      <c r="Z24" s="174">
        <f t="shared" ref="Z24:AJ24" si="52">SUM(Z25:Z27)</f>
        <v>0</v>
      </c>
      <c r="AA24" s="174">
        <f t="shared" si="52"/>
        <v>0</v>
      </c>
      <c r="AB24" s="174">
        <f t="shared" si="52"/>
        <v>0</v>
      </c>
      <c r="AC24" s="174">
        <f t="shared" si="52"/>
        <v>0</v>
      </c>
      <c r="AD24" s="174">
        <f t="shared" si="52"/>
        <v>0</v>
      </c>
      <c r="AE24" s="174">
        <f t="shared" si="52"/>
        <v>0</v>
      </c>
      <c r="AF24" s="174">
        <f t="shared" si="52"/>
        <v>0</v>
      </c>
      <c r="AG24" s="174">
        <f t="shared" si="52"/>
        <v>0</v>
      </c>
      <c r="AH24" s="174">
        <f t="shared" si="52"/>
        <v>0</v>
      </c>
      <c r="AI24" s="174">
        <f t="shared" si="52"/>
        <v>0</v>
      </c>
      <c r="AJ24" s="175">
        <f t="shared" si="52"/>
        <v>0</v>
      </c>
      <c r="AL24" s="81"/>
      <c r="AM24" s="170" t="str">
        <f t="shared" si="44"/>
        <v>Subtotal Patroll And Related</v>
      </c>
      <c r="AN24" s="171"/>
      <c r="AO24" s="172">
        <f t="shared" si="12"/>
        <v>0</v>
      </c>
      <c r="AP24" s="172">
        <f t="shared" si="13"/>
        <v>0</v>
      </c>
      <c r="AQ24" s="173">
        <f>SUM(AQ25:AQ27)</f>
        <v>0</v>
      </c>
      <c r="AR24" s="174">
        <f t="shared" ref="AR24:BB24" si="53">SUM(AR25:AR27)</f>
        <v>0</v>
      </c>
      <c r="AS24" s="174">
        <f t="shared" si="53"/>
        <v>0</v>
      </c>
      <c r="AT24" s="174">
        <f t="shared" si="53"/>
        <v>0</v>
      </c>
      <c r="AU24" s="174">
        <f t="shared" si="53"/>
        <v>0</v>
      </c>
      <c r="AV24" s="174">
        <f t="shared" si="53"/>
        <v>0</v>
      </c>
      <c r="AW24" s="174">
        <f t="shared" si="53"/>
        <v>0</v>
      </c>
      <c r="AX24" s="174">
        <f t="shared" si="53"/>
        <v>0</v>
      </c>
      <c r="AY24" s="174">
        <f t="shared" si="53"/>
        <v>0</v>
      </c>
      <c r="AZ24" s="174">
        <f t="shared" si="53"/>
        <v>0</v>
      </c>
      <c r="BA24" s="174">
        <f t="shared" si="53"/>
        <v>0</v>
      </c>
      <c r="BB24" s="175">
        <f t="shared" si="53"/>
        <v>0</v>
      </c>
      <c r="BD24" s="81"/>
      <c r="BE24" s="170" t="str">
        <f t="shared" si="46"/>
        <v>Subtotal Patroll And Related</v>
      </c>
      <c r="BF24" s="171"/>
      <c r="BG24" s="172">
        <f t="shared" si="14"/>
        <v>0</v>
      </c>
      <c r="BH24" s="172">
        <f t="shared" si="15"/>
        <v>0</v>
      </c>
      <c r="BI24" s="173">
        <f>SUM(BI25:BI27)</f>
        <v>0</v>
      </c>
      <c r="BJ24" s="174">
        <f t="shared" ref="BJ24:BT24" si="54">SUM(BJ25:BJ27)</f>
        <v>0</v>
      </c>
      <c r="BK24" s="174">
        <f t="shared" si="54"/>
        <v>0</v>
      </c>
      <c r="BL24" s="174">
        <f t="shared" si="54"/>
        <v>0</v>
      </c>
      <c r="BM24" s="174">
        <f t="shared" si="54"/>
        <v>0</v>
      </c>
      <c r="BN24" s="174">
        <f t="shared" si="54"/>
        <v>0</v>
      </c>
      <c r="BO24" s="174">
        <f t="shared" si="54"/>
        <v>0</v>
      </c>
      <c r="BP24" s="174">
        <f t="shared" si="54"/>
        <v>0</v>
      </c>
      <c r="BQ24" s="174">
        <f t="shared" si="54"/>
        <v>0</v>
      </c>
      <c r="BR24" s="174">
        <f t="shared" si="54"/>
        <v>0</v>
      </c>
      <c r="BS24" s="174">
        <f t="shared" si="54"/>
        <v>0</v>
      </c>
      <c r="BT24" s="175">
        <f t="shared" si="54"/>
        <v>0</v>
      </c>
      <c r="BV24" s="81"/>
      <c r="BW24" s="170" t="str">
        <f t="shared" si="48"/>
        <v>Subtotal Patroll And Related</v>
      </c>
      <c r="BX24" s="171"/>
      <c r="BY24" s="172">
        <f t="shared" si="16"/>
        <v>0</v>
      </c>
      <c r="BZ24" s="173">
        <f t="shared" si="17"/>
        <v>0</v>
      </c>
      <c r="CA24" s="174">
        <f t="shared" si="18"/>
        <v>0</v>
      </c>
      <c r="CB24" s="174">
        <f t="shared" si="19"/>
        <v>0</v>
      </c>
      <c r="CC24" s="174">
        <f t="shared" si="20"/>
        <v>0</v>
      </c>
      <c r="CD24" s="172">
        <f t="shared" si="4"/>
        <v>0</v>
      </c>
      <c r="CE24" s="173">
        <f t="shared" si="21"/>
        <v>0</v>
      </c>
      <c r="CF24" s="174">
        <f t="shared" si="22"/>
        <v>0</v>
      </c>
      <c r="CG24" s="174">
        <f t="shared" si="23"/>
        <v>0</v>
      </c>
      <c r="CH24" s="174">
        <f t="shared" si="24"/>
        <v>0</v>
      </c>
      <c r="CI24" s="172">
        <f t="shared" si="5"/>
        <v>0</v>
      </c>
      <c r="CJ24" s="173">
        <f t="shared" si="25"/>
        <v>0</v>
      </c>
      <c r="CK24" s="174">
        <f t="shared" si="26"/>
        <v>0</v>
      </c>
      <c r="CL24" s="174">
        <f t="shared" si="27"/>
        <v>0</v>
      </c>
      <c r="CM24" s="175">
        <f t="shared" si="28"/>
        <v>0</v>
      </c>
      <c r="CO24" s="81"/>
      <c r="CP24" s="170" t="str">
        <f t="shared" si="49"/>
        <v>Subtotal Patroll And Related</v>
      </c>
      <c r="CQ24" s="171"/>
      <c r="CR24" s="172">
        <f t="shared" si="29"/>
        <v>0</v>
      </c>
      <c r="CS24" s="172">
        <f t="shared" si="6"/>
        <v>0</v>
      </c>
      <c r="CT24" s="173">
        <f t="shared" si="6"/>
        <v>0</v>
      </c>
      <c r="CU24" s="174">
        <f t="shared" si="6"/>
        <v>0</v>
      </c>
      <c r="CV24" s="174">
        <f t="shared" si="6"/>
        <v>0</v>
      </c>
      <c r="CW24" s="174">
        <f t="shared" si="6"/>
        <v>0</v>
      </c>
      <c r="CX24" s="174">
        <f t="shared" si="6"/>
        <v>0</v>
      </c>
      <c r="CY24" s="174">
        <f t="shared" si="6"/>
        <v>0</v>
      </c>
      <c r="CZ24" s="174">
        <f t="shared" si="6"/>
        <v>0</v>
      </c>
      <c r="DA24" s="174">
        <f t="shared" si="6"/>
        <v>0</v>
      </c>
      <c r="DB24" s="174">
        <f t="shared" si="6"/>
        <v>0</v>
      </c>
      <c r="DC24" s="174">
        <f t="shared" si="6"/>
        <v>0</v>
      </c>
      <c r="DD24" s="174">
        <f t="shared" si="6"/>
        <v>0</v>
      </c>
      <c r="DE24" s="175">
        <f t="shared" si="6"/>
        <v>0</v>
      </c>
      <c r="DG24" s="81"/>
      <c r="DH24" s="170" t="str">
        <f t="shared" si="50"/>
        <v>Subtotal Patroll And Related</v>
      </c>
      <c r="DI24" s="171"/>
      <c r="DJ24" s="176" t="str">
        <f t="shared" si="30"/>
        <v/>
      </c>
      <c r="DK24" s="176" t="str">
        <f t="shared" si="7"/>
        <v/>
      </c>
      <c r="DL24" s="177" t="str">
        <f t="shared" si="7"/>
        <v/>
      </c>
      <c r="DM24" s="178" t="str">
        <f t="shared" si="7"/>
        <v/>
      </c>
      <c r="DN24" s="178" t="str">
        <f t="shared" si="7"/>
        <v/>
      </c>
      <c r="DO24" s="178" t="str">
        <f t="shared" si="7"/>
        <v/>
      </c>
      <c r="DP24" s="178" t="str">
        <f t="shared" si="7"/>
        <v/>
      </c>
      <c r="DQ24" s="178" t="str">
        <f t="shared" si="7"/>
        <v/>
      </c>
      <c r="DR24" s="178" t="str">
        <f t="shared" si="7"/>
        <v/>
      </c>
      <c r="DS24" s="178" t="str">
        <f t="shared" si="7"/>
        <v/>
      </c>
      <c r="DT24" s="178" t="str">
        <f t="shared" si="7"/>
        <v/>
      </c>
      <c r="DU24" s="178" t="str">
        <f t="shared" si="7"/>
        <v/>
      </c>
      <c r="DV24" s="178" t="str">
        <f t="shared" si="7"/>
        <v/>
      </c>
      <c r="DW24" s="179" t="str">
        <f t="shared" si="7"/>
        <v/>
      </c>
    </row>
    <row r="25" spans="1:131" ht="11.85" customHeight="1" x14ac:dyDescent="0.15">
      <c r="A25" s="18" t="str">
        <f>IFERROR(CONCATENATE(VLOOKUP($C25,[86]Code!$G:$H,2,0),"-",VLOOKUP($A$5,[86]Code!$B:$D,3,0)),"N/A")</f>
        <v>N/A</v>
      </c>
      <c r="B25" s="81"/>
      <c r="C25" s="92" t="s">
        <v>92</v>
      </c>
      <c r="D25" s="83"/>
      <c r="E25" s="84">
        <f t="shared" si="8"/>
        <v>0</v>
      </c>
      <c r="F25" s="84">
        <f t="shared" si="9"/>
        <v>0</v>
      </c>
      <c r="G25" s="85">
        <v>0</v>
      </c>
      <c r="H25" s="86">
        <v>0</v>
      </c>
      <c r="I25" s="86">
        <v>0</v>
      </c>
      <c r="J25" s="86"/>
      <c r="K25" s="86"/>
      <c r="L25" s="86"/>
      <c r="M25" s="86"/>
      <c r="N25" s="86"/>
      <c r="O25" s="86"/>
      <c r="P25" s="86"/>
      <c r="Q25" s="86"/>
      <c r="R25" s="87"/>
      <c r="T25" s="81"/>
      <c r="U25" s="92" t="str">
        <f t="shared" si="42"/>
        <v>Salaries And Wages</v>
      </c>
      <c r="V25" s="83"/>
      <c r="W25" s="84">
        <f t="shared" si="10"/>
        <v>0</v>
      </c>
      <c r="X25" s="84">
        <f t="shared" si="11"/>
        <v>0</v>
      </c>
      <c r="Y25" s="85">
        <v>0</v>
      </c>
      <c r="Z25" s="86">
        <v>0</v>
      </c>
      <c r="AA25" s="86">
        <v>0</v>
      </c>
      <c r="AB25" s="86">
        <v>0</v>
      </c>
      <c r="AC25" s="86">
        <v>0</v>
      </c>
      <c r="AD25" s="86">
        <v>0</v>
      </c>
      <c r="AE25" s="86">
        <v>0</v>
      </c>
      <c r="AF25" s="86">
        <v>0</v>
      </c>
      <c r="AG25" s="86">
        <v>0</v>
      </c>
      <c r="AH25" s="86">
        <v>0</v>
      </c>
      <c r="AI25" s="86">
        <v>0</v>
      </c>
      <c r="AJ25" s="87">
        <v>0</v>
      </c>
      <c r="AL25" s="81"/>
      <c r="AM25" s="92" t="str">
        <f t="shared" si="44"/>
        <v>Salaries And Wages</v>
      </c>
      <c r="AN25" s="83"/>
      <c r="AO25" s="84">
        <f t="shared" si="12"/>
        <v>0</v>
      </c>
      <c r="AP25" s="84">
        <f t="shared" si="13"/>
        <v>0</v>
      </c>
      <c r="AQ25" s="85">
        <v>0</v>
      </c>
      <c r="AR25" s="86">
        <v>0</v>
      </c>
      <c r="AS25" s="86">
        <v>0</v>
      </c>
      <c r="AT25" s="86">
        <v>0</v>
      </c>
      <c r="AU25" s="86">
        <v>0</v>
      </c>
      <c r="AV25" s="86">
        <v>0</v>
      </c>
      <c r="AW25" s="86">
        <v>0</v>
      </c>
      <c r="AX25" s="86">
        <v>0</v>
      </c>
      <c r="AY25" s="86">
        <v>0</v>
      </c>
      <c r="AZ25" s="86">
        <v>0</v>
      </c>
      <c r="BA25" s="86">
        <v>0</v>
      </c>
      <c r="BB25" s="87">
        <v>0</v>
      </c>
      <c r="BD25" s="81"/>
      <c r="BE25" s="92" t="str">
        <f t="shared" si="46"/>
        <v>Salaries And Wages</v>
      </c>
      <c r="BF25" s="83"/>
      <c r="BG25" s="84">
        <f t="shared" si="14"/>
        <v>0</v>
      </c>
      <c r="BH25" s="84">
        <f t="shared" si="15"/>
        <v>0</v>
      </c>
      <c r="BI25" s="85">
        <v>0</v>
      </c>
      <c r="BJ25" s="86">
        <v>0</v>
      </c>
      <c r="BK25" s="86">
        <v>0</v>
      </c>
      <c r="BL25" s="86">
        <v>0</v>
      </c>
      <c r="BM25" s="86">
        <v>0</v>
      </c>
      <c r="BN25" s="86">
        <v>0</v>
      </c>
      <c r="BO25" s="86">
        <v>0</v>
      </c>
      <c r="BP25" s="86">
        <v>0</v>
      </c>
      <c r="BQ25" s="86">
        <v>0</v>
      </c>
      <c r="BR25" s="86">
        <v>0</v>
      </c>
      <c r="BS25" s="86">
        <v>0</v>
      </c>
      <c r="BT25" s="87">
        <v>0</v>
      </c>
      <c r="BV25" s="81"/>
      <c r="BW25" s="92" t="str">
        <f t="shared" si="48"/>
        <v>Salaries And Wages</v>
      </c>
      <c r="BX25" s="83"/>
      <c r="BY25" s="84">
        <f t="shared" si="16"/>
        <v>0</v>
      </c>
      <c r="BZ25" s="85">
        <f t="shared" si="17"/>
        <v>0</v>
      </c>
      <c r="CA25" s="86">
        <f t="shared" si="18"/>
        <v>0</v>
      </c>
      <c r="CB25" s="86">
        <f t="shared" si="19"/>
        <v>0</v>
      </c>
      <c r="CC25" s="86">
        <f t="shared" si="20"/>
        <v>0</v>
      </c>
      <c r="CD25" s="84">
        <f t="shared" si="4"/>
        <v>0</v>
      </c>
      <c r="CE25" s="85">
        <f t="shared" si="21"/>
        <v>0</v>
      </c>
      <c r="CF25" s="86">
        <f t="shared" si="22"/>
        <v>0</v>
      </c>
      <c r="CG25" s="86">
        <f t="shared" si="23"/>
        <v>0</v>
      </c>
      <c r="CH25" s="86">
        <f t="shared" si="24"/>
        <v>0</v>
      </c>
      <c r="CI25" s="84">
        <f t="shared" si="5"/>
        <v>0</v>
      </c>
      <c r="CJ25" s="85">
        <f t="shared" si="25"/>
        <v>0</v>
      </c>
      <c r="CK25" s="86">
        <f t="shared" si="26"/>
        <v>0</v>
      </c>
      <c r="CL25" s="86">
        <f t="shared" si="27"/>
        <v>0</v>
      </c>
      <c r="CM25" s="87">
        <f t="shared" si="28"/>
        <v>0</v>
      </c>
      <c r="CO25" s="81"/>
      <c r="CP25" s="92" t="str">
        <f t="shared" si="49"/>
        <v>Salaries And Wages</v>
      </c>
      <c r="CQ25" s="83"/>
      <c r="CR25" s="84">
        <f t="shared" si="29"/>
        <v>0</v>
      </c>
      <c r="CS25" s="84">
        <f t="shared" si="6"/>
        <v>0</v>
      </c>
      <c r="CT25" s="85">
        <f t="shared" si="6"/>
        <v>0</v>
      </c>
      <c r="CU25" s="86">
        <f t="shared" si="6"/>
        <v>0</v>
      </c>
      <c r="CV25" s="86">
        <f t="shared" si="6"/>
        <v>0</v>
      </c>
      <c r="CW25" s="86">
        <f t="shared" si="6"/>
        <v>0</v>
      </c>
      <c r="CX25" s="86">
        <f t="shared" si="6"/>
        <v>0</v>
      </c>
      <c r="CY25" s="86">
        <f t="shared" si="6"/>
        <v>0</v>
      </c>
      <c r="CZ25" s="86">
        <f t="shared" si="6"/>
        <v>0</v>
      </c>
      <c r="DA25" s="86">
        <f t="shared" si="6"/>
        <v>0</v>
      </c>
      <c r="DB25" s="86">
        <f t="shared" si="6"/>
        <v>0</v>
      </c>
      <c r="DC25" s="86">
        <f t="shared" si="6"/>
        <v>0</v>
      </c>
      <c r="DD25" s="86">
        <f t="shared" si="6"/>
        <v>0</v>
      </c>
      <c r="DE25" s="87">
        <f t="shared" si="6"/>
        <v>0</v>
      </c>
      <c r="DG25" s="81"/>
      <c r="DH25" s="92" t="str">
        <f t="shared" si="50"/>
        <v>Salaries And Wages</v>
      </c>
      <c r="DI25" s="83"/>
      <c r="DJ25" s="88" t="str">
        <f t="shared" si="30"/>
        <v/>
      </c>
      <c r="DK25" s="88" t="str">
        <f t="shared" si="7"/>
        <v/>
      </c>
      <c r="DL25" s="89" t="str">
        <f t="shared" si="7"/>
        <v/>
      </c>
      <c r="DM25" s="90" t="str">
        <f t="shared" si="7"/>
        <v/>
      </c>
      <c r="DN25" s="90" t="str">
        <f t="shared" si="7"/>
        <v/>
      </c>
      <c r="DO25" s="90" t="str">
        <f t="shared" si="7"/>
        <v/>
      </c>
      <c r="DP25" s="90" t="str">
        <f t="shared" si="7"/>
        <v/>
      </c>
      <c r="DQ25" s="90" t="str">
        <f t="shared" si="7"/>
        <v/>
      </c>
      <c r="DR25" s="90" t="str">
        <f t="shared" si="7"/>
        <v/>
      </c>
      <c r="DS25" s="90" t="str">
        <f t="shared" si="7"/>
        <v/>
      </c>
      <c r="DT25" s="90" t="str">
        <f t="shared" si="7"/>
        <v/>
      </c>
      <c r="DU25" s="90" t="str">
        <f t="shared" si="7"/>
        <v/>
      </c>
      <c r="DV25" s="90" t="str">
        <f t="shared" si="7"/>
        <v/>
      </c>
      <c r="DW25" s="91" t="str">
        <f t="shared" si="7"/>
        <v/>
      </c>
    </row>
    <row r="26" spans="1:131" ht="11.85" customHeight="1" x14ac:dyDescent="0.15">
      <c r="B26" s="81"/>
      <c r="C26" s="92" t="s">
        <v>93</v>
      </c>
      <c r="D26" s="83"/>
      <c r="E26" s="84">
        <f t="shared" si="8"/>
        <v>0</v>
      </c>
      <c r="F26" s="84">
        <f t="shared" si="9"/>
        <v>0</v>
      </c>
      <c r="G26" s="85">
        <v>0</v>
      </c>
      <c r="H26" s="86">
        <v>0</v>
      </c>
      <c r="I26" s="86">
        <v>0</v>
      </c>
      <c r="J26" s="86"/>
      <c r="K26" s="86"/>
      <c r="L26" s="86"/>
      <c r="M26" s="86"/>
      <c r="N26" s="86"/>
      <c r="O26" s="86"/>
      <c r="P26" s="86"/>
      <c r="Q26" s="86"/>
      <c r="R26" s="87"/>
      <c r="T26" s="81"/>
      <c r="U26" s="92" t="str">
        <f t="shared" si="42"/>
        <v>Benefits</v>
      </c>
      <c r="V26" s="83"/>
      <c r="W26" s="84">
        <f t="shared" si="10"/>
        <v>0</v>
      </c>
      <c r="X26" s="84">
        <f t="shared" si="11"/>
        <v>0</v>
      </c>
      <c r="Y26" s="85">
        <v>0</v>
      </c>
      <c r="Z26" s="86">
        <v>0</v>
      </c>
      <c r="AA26" s="86">
        <v>0</v>
      </c>
      <c r="AB26" s="86">
        <v>0</v>
      </c>
      <c r="AC26" s="86">
        <v>0</v>
      </c>
      <c r="AD26" s="86">
        <v>0</v>
      </c>
      <c r="AE26" s="86">
        <v>0</v>
      </c>
      <c r="AF26" s="86">
        <v>0</v>
      </c>
      <c r="AG26" s="86">
        <v>0</v>
      </c>
      <c r="AH26" s="86">
        <v>0</v>
      </c>
      <c r="AI26" s="86">
        <v>0</v>
      </c>
      <c r="AJ26" s="87">
        <v>0</v>
      </c>
      <c r="AL26" s="81"/>
      <c r="AM26" s="92" t="str">
        <f t="shared" si="44"/>
        <v>Benefits</v>
      </c>
      <c r="AN26" s="83"/>
      <c r="AO26" s="84">
        <f t="shared" si="12"/>
        <v>0</v>
      </c>
      <c r="AP26" s="84">
        <f t="shared" si="13"/>
        <v>0</v>
      </c>
      <c r="AQ26" s="85">
        <v>0</v>
      </c>
      <c r="AR26" s="86">
        <v>0</v>
      </c>
      <c r="AS26" s="86">
        <v>0</v>
      </c>
      <c r="AT26" s="86">
        <v>0</v>
      </c>
      <c r="AU26" s="86">
        <v>0</v>
      </c>
      <c r="AV26" s="86">
        <v>0</v>
      </c>
      <c r="AW26" s="86">
        <v>0</v>
      </c>
      <c r="AX26" s="86">
        <v>0</v>
      </c>
      <c r="AY26" s="86">
        <v>0</v>
      </c>
      <c r="AZ26" s="86">
        <v>0</v>
      </c>
      <c r="BA26" s="86">
        <v>0</v>
      </c>
      <c r="BB26" s="87">
        <v>0</v>
      </c>
      <c r="BD26" s="81"/>
      <c r="BE26" s="92" t="str">
        <f t="shared" si="46"/>
        <v>Benefits</v>
      </c>
      <c r="BF26" s="83"/>
      <c r="BG26" s="84">
        <f t="shared" si="14"/>
        <v>0</v>
      </c>
      <c r="BH26" s="84">
        <f t="shared" si="15"/>
        <v>0</v>
      </c>
      <c r="BI26" s="85">
        <v>0</v>
      </c>
      <c r="BJ26" s="86">
        <v>0</v>
      </c>
      <c r="BK26" s="86">
        <v>0</v>
      </c>
      <c r="BL26" s="86">
        <v>0</v>
      </c>
      <c r="BM26" s="86">
        <v>0</v>
      </c>
      <c r="BN26" s="86">
        <v>0</v>
      </c>
      <c r="BO26" s="86">
        <v>0</v>
      </c>
      <c r="BP26" s="86">
        <v>0</v>
      </c>
      <c r="BQ26" s="86">
        <v>0</v>
      </c>
      <c r="BR26" s="86">
        <v>0</v>
      </c>
      <c r="BS26" s="86">
        <v>0</v>
      </c>
      <c r="BT26" s="87">
        <v>0</v>
      </c>
      <c r="BV26" s="81"/>
      <c r="BW26" s="92" t="str">
        <f t="shared" si="48"/>
        <v>Benefits</v>
      </c>
      <c r="BX26" s="83"/>
      <c r="BY26" s="84">
        <f t="shared" si="16"/>
        <v>0</v>
      </c>
      <c r="BZ26" s="85">
        <f t="shared" si="17"/>
        <v>0</v>
      </c>
      <c r="CA26" s="86">
        <f t="shared" si="18"/>
        <v>0</v>
      </c>
      <c r="CB26" s="86">
        <f t="shared" si="19"/>
        <v>0</v>
      </c>
      <c r="CC26" s="86">
        <f t="shared" si="20"/>
        <v>0</v>
      </c>
      <c r="CD26" s="84">
        <f t="shared" si="4"/>
        <v>0</v>
      </c>
      <c r="CE26" s="85">
        <f t="shared" si="21"/>
        <v>0</v>
      </c>
      <c r="CF26" s="86">
        <f t="shared" si="22"/>
        <v>0</v>
      </c>
      <c r="CG26" s="86">
        <f t="shared" si="23"/>
        <v>0</v>
      </c>
      <c r="CH26" s="86">
        <f t="shared" si="24"/>
        <v>0</v>
      </c>
      <c r="CI26" s="84">
        <f t="shared" si="5"/>
        <v>0</v>
      </c>
      <c r="CJ26" s="85">
        <f t="shared" si="25"/>
        <v>0</v>
      </c>
      <c r="CK26" s="86">
        <f t="shared" si="26"/>
        <v>0</v>
      </c>
      <c r="CL26" s="86">
        <f t="shared" si="27"/>
        <v>0</v>
      </c>
      <c r="CM26" s="87">
        <f t="shared" si="28"/>
        <v>0</v>
      </c>
      <c r="CO26" s="81"/>
      <c r="CP26" s="92" t="str">
        <f t="shared" si="49"/>
        <v>Benefits</v>
      </c>
      <c r="CQ26" s="83"/>
      <c r="CR26" s="84">
        <f t="shared" si="29"/>
        <v>0</v>
      </c>
      <c r="CS26" s="84">
        <f t="shared" si="6"/>
        <v>0</v>
      </c>
      <c r="CT26" s="85">
        <f t="shared" si="6"/>
        <v>0</v>
      </c>
      <c r="CU26" s="86">
        <f t="shared" si="6"/>
        <v>0</v>
      </c>
      <c r="CV26" s="86">
        <f t="shared" si="6"/>
        <v>0</v>
      </c>
      <c r="CW26" s="86">
        <f t="shared" si="6"/>
        <v>0</v>
      </c>
      <c r="CX26" s="86">
        <f t="shared" si="6"/>
        <v>0</v>
      </c>
      <c r="CY26" s="86">
        <f t="shared" si="6"/>
        <v>0</v>
      </c>
      <c r="CZ26" s="86">
        <f t="shared" si="6"/>
        <v>0</v>
      </c>
      <c r="DA26" s="86">
        <f t="shared" ref="DA26:DE76" si="55">N26-AF26</f>
        <v>0</v>
      </c>
      <c r="DB26" s="86">
        <f t="shared" si="55"/>
        <v>0</v>
      </c>
      <c r="DC26" s="86">
        <f t="shared" si="55"/>
        <v>0</v>
      </c>
      <c r="DD26" s="86">
        <f t="shared" si="55"/>
        <v>0</v>
      </c>
      <c r="DE26" s="87">
        <f t="shared" si="55"/>
        <v>0</v>
      </c>
      <c r="DG26" s="81"/>
      <c r="DH26" s="92" t="str">
        <f t="shared" si="50"/>
        <v>Benefits</v>
      </c>
      <c r="DI26" s="83"/>
      <c r="DJ26" s="88" t="str">
        <f t="shared" si="30"/>
        <v/>
      </c>
      <c r="DK26" s="88" t="str">
        <f t="shared" si="7"/>
        <v/>
      </c>
      <c r="DL26" s="89" t="str">
        <f t="shared" si="7"/>
        <v/>
      </c>
      <c r="DM26" s="90" t="str">
        <f t="shared" si="7"/>
        <v/>
      </c>
      <c r="DN26" s="90" t="str">
        <f t="shared" si="7"/>
        <v/>
      </c>
      <c r="DO26" s="90" t="str">
        <f t="shared" si="7"/>
        <v/>
      </c>
      <c r="DP26" s="90" t="str">
        <f t="shared" si="7"/>
        <v/>
      </c>
      <c r="DQ26" s="90" t="str">
        <f t="shared" si="7"/>
        <v/>
      </c>
      <c r="DR26" s="90" t="str">
        <f t="shared" si="7"/>
        <v/>
      </c>
      <c r="DS26" s="90" t="str">
        <f t="shared" si="7"/>
        <v/>
      </c>
      <c r="DT26" s="90" t="str">
        <f t="shared" si="7"/>
        <v/>
      </c>
      <c r="DU26" s="90" t="str">
        <f t="shared" si="7"/>
        <v/>
      </c>
      <c r="DV26" s="90" t="str">
        <f t="shared" si="7"/>
        <v/>
      </c>
      <c r="DW26" s="91" t="str">
        <f t="shared" si="7"/>
        <v/>
      </c>
    </row>
    <row r="27" spans="1:131" ht="11.85" customHeight="1" x14ac:dyDescent="0.15">
      <c r="B27" s="81"/>
      <c r="C27" s="92" t="s">
        <v>94</v>
      </c>
      <c r="D27" s="83"/>
      <c r="E27" s="84">
        <f t="shared" si="8"/>
        <v>0</v>
      </c>
      <c r="F27" s="84">
        <f t="shared" si="9"/>
        <v>0</v>
      </c>
      <c r="G27" s="85">
        <v>0</v>
      </c>
      <c r="H27" s="86">
        <v>0</v>
      </c>
      <c r="I27" s="86">
        <v>0</v>
      </c>
      <c r="J27" s="86"/>
      <c r="K27" s="86"/>
      <c r="L27" s="86"/>
      <c r="M27" s="86"/>
      <c r="N27" s="86"/>
      <c r="O27" s="86"/>
      <c r="P27" s="86"/>
      <c r="Q27" s="86"/>
      <c r="R27" s="87"/>
      <c r="T27" s="81"/>
      <c r="U27" s="92" t="str">
        <f t="shared" si="42"/>
        <v>Payroll Taxes</v>
      </c>
      <c r="V27" s="83"/>
      <c r="W27" s="84">
        <f t="shared" si="10"/>
        <v>0</v>
      </c>
      <c r="X27" s="84">
        <f t="shared" si="11"/>
        <v>0</v>
      </c>
      <c r="Y27" s="85">
        <v>0</v>
      </c>
      <c r="Z27" s="86">
        <v>0</v>
      </c>
      <c r="AA27" s="86">
        <v>0</v>
      </c>
      <c r="AB27" s="86">
        <v>0</v>
      </c>
      <c r="AC27" s="86">
        <v>0</v>
      </c>
      <c r="AD27" s="86">
        <v>0</v>
      </c>
      <c r="AE27" s="86">
        <v>0</v>
      </c>
      <c r="AF27" s="86">
        <v>0</v>
      </c>
      <c r="AG27" s="86">
        <v>0</v>
      </c>
      <c r="AH27" s="86">
        <v>0</v>
      </c>
      <c r="AI27" s="86">
        <v>0</v>
      </c>
      <c r="AJ27" s="87">
        <v>0</v>
      </c>
      <c r="AL27" s="81"/>
      <c r="AM27" s="92" t="str">
        <f t="shared" si="44"/>
        <v>Payroll Taxes</v>
      </c>
      <c r="AN27" s="83"/>
      <c r="AO27" s="84">
        <f t="shared" si="12"/>
        <v>0</v>
      </c>
      <c r="AP27" s="84">
        <f t="shared" si="13"/>
        <v>0</v>
      </c>
      <c r="AQ27" s="85">
        <v>0</v>
      </c>
      <c r="AR27" s="86">
        <v>0</v>
      </c>
      <c r="AS27" s="86">
        <v>0</v>
      </c>
      <c r="AT27" s="86">
        <v>0</v>
      </c>
      <c r="AU27" s="86">
        <v>0</v>
      </c>
      <c r="AV27" s="86">
        <v>0</v>
      </c>
      <c r="AW27" s="86">
        <v>0</v>
      </c>
      <c r="AX27" s="86">
        <v>0</v>
      </c>
      <c r="AY27" s="86">
        <v>0</v>
      </c>
      <c r="AZ27" s="86">
        <v>0</v>
      </c>
      <c r="BA27" s="86">
        <v>0</v>
      </c>
      <c r="BB27" s="87">
        <v>0</v>
      </c>
      <c r="BD27" s="81"/>
      <c r="BE27" s="92" t="str">
        <f t="shared" si="46"/>
        <v>Payroll Taxes</v>
      </c>
      <c r="BF27" s="83"/>
      <c r="BG27" s="84">
        <f t="shared" si="14"/>
        <v>0</v>
      </c>
      <c r="BH27" s="84">
        <f t="shared" si="15"/>
        <v>0</v>
      </c>
      <c r="BI27" s="85">
        <v>0</v>
      </c>
      <c r="BJ27" s="86">
        <v>0</v>
      </c>
      <c r="BK27" s="86">
        <v>0</v>
      </c>
      <c r="BL27" s="86">
        <v>0</v>
      </c>
      <c r="BM27" s="86">
        <v>0</v>
      </c>
      <c r="BN27" s="86">
        <v>0</v>
      </c>
      <c r="BO27" s="86">
        <v>0</v>
      </c>
      <c r="BP27" s="86">
        <v>0</v>
      </c>
      <c r="BQ27" s="86">
        <v>0</v>
      </c>
      <c r="BR27" s="86">
        <v>0</v>
      </c>
      <c r="BS27" s="86">
        <v>0</v>
      </c>
      <c r="BT27" s="87">
        <v>0</v>
      </c>
      <c r="BV27" s="81"/>
      <c r="BW27" s="92" t="str">
        <f t="shared" si="48"/>
        <v>Payroll Taxes</v>
      </c>
      <c r="BX27" s="83"/>
      <c r="BY27" s="84">
        <f t="shared" si="16"/>
        <v>0</v>
      </c>
      <c r="BZ27" s="85">
        <f t="shared" si="17"/>
        <v>0</v>
      </c>
      <c r="CA27" s="86">
        <f t="shared" si="18"/>
        <v>0</v>
      </c>
      <c r="CB27" s="86">
        <f t="shared" si="19"/>
        <v>0</v>
      </c>
      <c r="CC27" s="86">
        <f t="shared" si="20"/>
        <v>0</v>
      </c>
      <c r="CD27" s="84">
        <f t="shared" si="4"/>
        <v>0</v>
      </c>
      <c r="CE27" s="85">
        <f t="shared" si="21"/>
        <v>0</v>
      </c>
      <c r="CF27" s="86">
        <f t="shared" si="22"/>
        <v>0</v>
      </c>
      <c r="CG27" s="86">
        <f t="shared" si="23"/>
        <v>0</v>
      </c>
      <c r="CH27" s="86">
        <f t="shared" si="24"/>
        <v>0</v>
      </c>
      <c r="CI27" s="84">
        <f t="shared" si="5"/>
        <v>0</v>
      </c>
      <c r="CJ27" s="85">
        <f t="shared" si="25"/>
        <v>0</v>
      </c>
      <c r="CK27" s="86">
        <f t="shared" si="26"/>
        <v>0</v>
      </c>
      <c r="CL27" s="86">
        <f t="shared" si="27"/>
        <v>0</v>
      </c>
      <c r="CM27" s="87">
        <f t="shared" si="28"/>
        <v>0</v>
      </c>
      <c r="CO27" s="81"/>
      <c r="CP27" s="92" t="str">
        <f t="shared" si="49"/>
        <v>Payroll Taxes</v>
      </c>
      <c r="CQ27" s="83"/>
      <c r="CR27" s="84">
        <f t="shared" si="29"/>
        <v>0</v>
      </c>
      <c r="CS27" s="84">
        <f t="shared" si="29"/>
        <v>0</v>
      </c>
      <c r="CT27" s="85">
        <f t="shared" si="29"/>
        <v>0</v>
      </c>
      <c r="CU27" s="86">
        <f t="shared" si="29"/>
        <v>0</v>
      </c>
      <c r="CV27" s="86">
        <f t="shared" si="29"/>
        <v>0</v>
      </c>
      <c r="CW27" s="86">
        <f t="shared" si="29"/>
        <v>0</v>
      </c>
      <c r="CX27" s="86">
        <f t="shared" si="29"/>
        <v>0</v>
      </c>
      <c r="CY27" s="86">
        <f t="shared" si="29"/>
        <v>0</v>
      </c>
      <c r="CZ27" s="86">
        <f t="shared" si="29"/>
        <v>0</v>
      </c>
      <c r="DA27" s="86">
        <f t="shared" si="55"/>
        <v>0</v>
      </c>
      <c r="DB27" s="86">
        <f t="shared" si="55"/>
        <v>0</v>
      </c>
      <c r="DC27" s="86">
        <f t="shared" si="55"/>
        <v>0</v>
      </c>
      <c r="DD27" s="86">
        <f t="shared" si="55"/>
        <v>0</v>
      </c>
      <c r="DE27" s="87">
        <f t="shared" si="55"/>
        <v>0</v>
      </c>
      <c r="DG27" s="81"/>
      <c r="DH27" s="92" t="str">
        <f t="shared" si="50"/>
        <v>Payroll Taxes</v>
      </c>
      <c r="DI27" s="83"/>
      <c r="DJ27" s="88" t="str">
        <f t="shared" si="30"/>
        <v/>
      </c>
      <c r="DK27" s="88" t="str">
        <f t="shared" si="7"/>
        <v/>
      </c>
      <c r="DL27" s="89" t="str">
        <f t="shared" si="7"/>
        <v/>
      </c>
      <c r="DM27" s="90" t="str">
        <f t="shared" si="7"/>
        <v/>
      </c>
      <c r="DN27" s="90" t="str">
        <f t="shared" si="7"/>
        <v/>
      </c>
      <c r="DO27" s="90" t="str">
        <f t="shared" si="7"/>
        <v/>
      </c>
      <c r="DP27" s="90" t="str">
        <f t="shared" si="7"/>
        <v/>
      </c>
      <c r="DQ27" s="90" t="str">
        <f t="shared" si="7"/>
        <v/>
      </c>
      <c r="DR27" s="90" t="str">
        <f t="shared" si="7"/>
        <v/>
      </c>
      <c r="DS27" s="90" t="str">
        <f t="shared" si="7"/>
        <v/>
      </c>
      <c r="DT27" s="90" t="str">
        <f t="shared" si="7"/>
        <v/>
      </c>
      <c r="DU27" s="90" t="str">
        <f t="shared" si="7"/>
        <v/>
      </c>
      <c r="DV27" s="90" t="str">
        <f t="shared" si="7"/>
        <v/>
      </c>
      <c r="DW27" s="91" t="str">
        <f t="shared" si="7"/>
        <v/>
      </c>
    </row>
    <row r="28" spans="1:131" ht="11.85" customHeight="1" x14ac:dyDescent="0.15">
      <c r="B28" s="81"/>
      <c r="C28" s="170" t="s">
        <v>95</v>
      </c>
      <c r="D28" s="171"/>
      <c r="E28" s="172">
        <f t="shared" si="8"/>
        <v>23415.52</v>
      </c>
      <c r="F28" s="172">
        <f t="shared" si="9"/>
        <v>23415.52</v>
      </c>
      <c r="G28" s="173">
        <f>SUM(G29:G117)</f>
        <v>10382</v>
      </c>
      <c r="H28" s="174">
        <f t="shared" ref="H28:R28" si="56">SUM(H29:H117)</f>
        <v>6217</v>
      </c>
      <c r="I28" s="174">
        <f t="shared" si="56"/>
        <v>6816.52</v>
      </c>
      <c r="J28" s="174">
        <f t="shared" si="56"/>
        <v>0</v>
      </c>
      <c r="K28" s="174">
        <f t="shared" si="56"/>
        <v>0</v>
      </c>
      <c r="L28" s="174">
        <f t="shared" si="56"/>
        <v>0</v>
      </c>
      <c r="M28" s="174">
        <f t="shared" si="56"/>
        <v>0</v>
      </c>
      <c r="N28" s="174">
        <f t="shared" si="56"/>
        <v>0</v>
      </c>
      <c r="O28" s="174">
        <f t="shared" si="56"/>
        <v>0</v>
      </c>
      <c r="P28" s="174">
        <f t="shared" si="56"/>
        <v>0</v>
      </c>
      <c r="Q28" s="174">
        <f t="shared" si="56"/>
        <v>0</v>
      </c>
      <c r="R28" s="175">
        <f t="shared" si="56"/>
        <v>0</v>
      </c>
      <c r="T28" s="81"/>
      <c r="U28" s="170" t="str">
        <f t="shared" si="42"/>
        <v>Subtotal Other Expenses</v>
      </c>
      <c r="V28" s="171"/>
      <c r="W28" s="172">
        <f t="shared" si="10"/>
        <v>118008</v>
      </c>
      <c r="X28" s="172">
        <f t="shared" si="11"/>
        <v>29502</v>
      </c>
      <c r="Y28" s="173">
        <f>SUM(Y29:Y117)</f>
        <v>9834</v>
      </c>
      <c r="Z28" s="174">
        <f t="shared" ref="Z28:AJ28" si="57">SUM(Z29:Z117)</f>
        <v>9834</v>
      </c>
      <c r="AA28" s="174">
        <f t="shared" si="57"/>
        <v>9834</v>
      </c>
      <c r="AB28" s="174">
        <f t="shared" si="57"/>
        <v>9834</v>
      </c>
      <c r="AC28" s="174">
        <f t="shared" si="57"/>
        <v>9834</v>
      </c>
      <c r="AD28" s="174">
        <f t="shared" si="57"/>
        <v>9834</v>
      </c>
      <c r="AE28" s="174">
        <f t="shared" si="57"/>
        <v>9834</v>
      </c>
      <c r="AF28" s="174">
        <f t="shared" si="57"/>
        <v>9834</v>
      </c>
      <c r="AG28" s="174">
        <f t="shared" si="57"/>
        <v>9834</v>
      </c>
      <c r="AH28" s="174">
        <f t="shared" si="57"/>
        <v>9834</v>
      </c>
      <c r="AI28" s="174">
        <f t="shared" si="57"/>
        <v>9834</v>
      </c>
      <c r="AJ28" s="175">
        <f t="shared" si="57"/>
        <v>9834</v>
      </c>
      <c r="AL28" s="81"/>
      <c r="AM28" s="170" t="str">
        <f t="shared" si="44"/>
        <v>Subtotal Other Expenses</v>
      </c>
      <c r="AN28" s="171"/>
      <c r="AO28" s="172">
        <f t="shared" si="12"/>
        <v>158930.19</v>
      </c>
      <c r="AP28" s="172">
        <f t="shared" si="13"/>
        <v>51673.66</v>
      </c>
      <c r="AQ28" s="173">
        <f>SUM(AQ29:AQ117)</f>
        <v>16659</v>
      </c>
      <c r="AR28" s="174">
        <f t="shared" ref="AR28:BB28" si="58">SUM(AR29:AR117)</f>
        <v>18666.66</v>
      </c>
      <c r="AS28" s="174">
        <f t="shared" si="58"/>
        <v>16348</v>
      </c>
      <c r="AT28" s="174">
        <f t="shared" si="58"/>
        <v>14453.34</v>
      </c>
      <c r="AU28" s="174">
        <f t="shared" si="58"/>
        <v>15541.28</v>
      </c>
      <c r="AV28" s="174">
        <f t="shared" si="58"/>
        <v>9257.31</v>
      </c>
      <c r="AW28" s="174">
        <f t="shared" si="58"/>
        <v>9253.91</v>
      </c>
      <c r="AX28" s="174">
        <f t="shared" si="58"/>
        <v>15282</v>
      </c>
      <c r="AY28" s="174">
        <f t="shared" si="58"/>
        <v>15040</v>
      </c>
      <c r="AZ28" s="174">
        <f t="shared" si="58"/>
        <v>9083.3799999999992</v>
      </c>
      <c r="BA28" s="174">
        <f t="shared" si="58"/>
        <v>8823.31</v>
      </c>
      <c r="BB28" s="175">
        <f t="shared" si="58"/>
        <v>10522</v>
      </c>
      <c r="BD28" s="81"/>
      <c r="BE28" s="170" t="str">
        <f t="shared" si="46"/>
        <v>Subtotal Other Expenses</v>
      </c>
      <c r="BF28" s="171"/>
      <c r="BG28" s="172">
        <f t="shared" si="14"/>
        <v>159280.29</v>
      </c>
      <c r="BH28" s="172">
        <f t="shared" si="15"/>
        <v>30990</v>
      </c>
      <c r="BI28" s="173">
        <f>SUM(BI29:BI117)</f>
        <v>14972</v>
      </c>
      <c r="BJ28" s="174">
        <f t="shared" ref="BJ28:BT28" si="59">SUM(BJ29:BJ117)</f>
        <v>12539</v>
      </c>
      <c r="BK28" s="174">
        <f t="shared" si="59"/>
        <v>3479</v>
      </c>
      <c r="BL28" s="174">
        <f t="shared" si="59"/>
        <v>10314</v>
      </c>
      <c r="BM28" s="174">
        <f t="shared" si="59"/>
        <v>12407</v>
      </c>
      <c r="BN28" s="174">
        <f t="shared" si="59"/>
        <v>14893</v>
      </c>
      <c r="BO28" s="174">
        <f t="shared" si="59"/>
        <v>12423</v>
      </c>
      <c r="BP28" s="174">
        <f t="shared" si="59"/>
        <v>12866</v>
      </c>
      <c r="BQ28" s="174">
        <f t="shared" si="59"/>
        <v>10481</v>
      </c>
      <c r="BR28" s="174">
        <f t="shared" si="59"/>
        <v>25757</v>
      </c>
      <c r="BS28" s="174">
        <f t="shared" si="59"/>
        <v>13488.64</v>
      </c>
      <c r="BT28" s="175">
        <f t="shared" si="59"/>
        <v>15660.65</v>
      </c>
      <c r="BV28" s="81"/>
      <c r="BW28" s="170" t="str">
        <f t="shared" si="48"/>
        <v>Subtotal Other Expenses</v>
      </c>
      <c r="BX28" s="171"/>
      <c r="BY28" s="172">
        <f t="shared" si="16"/>
        <v>23415.52</v>
      </c>
      <c r="BZ28" s="173">
        <f t="shared" si="17"/>
        <v>23415.52</v>
      </c>
      <c r="CA28" s="174">
        <f t="shared" si="18"/>
        <v>0</v>
      </c>
      <c r="CB28" s="174">
        <f t="shared" si="19"/>
        <v>0</v>
      </c>
      <c r="CC28" s="174">
        <f t="shared" si="20"/>
        <v>0</v>
      </c>
      <c r="CD28" s="172">
        <f t="shared" si="4"/>
        <v>118008</v>
      </c>
      <c r="CE28" s="173">
        <f t="shared" si="21"/>
        <v>29502</v>
      </c>
      <c r="CF28" s="174">
        <f t="shared" si="22"/>
        <v>29502</v>
      </c>
      <c r="CG28" s="174">
        <f t="shared" si="23"/>
        <v>29502</v>
      </c>
      <c r="CH28" s="174">
        <f t="shared" si="24"/>
        <v>29502</v>
      </c>
      <c r="CI28" s="172">
        <f t="shared" si="5"/>
        <v>158930.19</v>
      </c>
      <c r="CJ28" s="173">
        <f t="shared" si="25"/>
        <v>51673.66</v>
      </c>
      <c r="CK28" s="174">
        <f t="shared" si="26"/>
        <v>39251.93</v>
      </c>
      <c r="CL28" s="174">
        <f t="shared" si="27"/>
        <v>39575.910000000003</v>
      </c>
      <c r="CM28" s="175">
        <f t="shared" si="28"/>
        <v>28428.69</v>
      </c>
      <c r="CO28" s="81"/>
      <c r="CP28" s="170" t="str">
        <f t="shared" si="49"/>
        <v>Subtotal Other Expenses</v>
      </c>
      <c r="CQ28" s="171"/>
      <c r="CR28" s="172">
        <f t="shared" si="29"/>
        <v>-94592.48</v>
      </c>
      <c r="CS28" s="172">
        <f t="shared" si="29"/>
        <v>-6086.48</v>
      </c>
      <c r="CT28" s="173">
        <f t="shared" si="29"/>
        <v>548</v>
      </c>
      <c r="CU28" s="174">
        <f t="shared" si="29"/>
        <v>-3617</v>
      </c>
      <c r="CV28" s="174">
        <f t="shared" si="29"/>
        <v>-3017.4799999999996</v>
      </c>
      <c r="CW28" s="174">
        <f t="shared" si="29"/>
        <v>-9834</v>
      </c>
      <c r="CX28" s="174">
        <f t="shared" si="29"/>
        <v>-9834</v>
      </c>
      <c r="CY28" s="174">
        <f t="shared" si="29"/>
        <v>-9834</v>
      </c>
      <c r="CZ28" s="174">
        <f t="shared" si="29"/>
        <v>-9834</v>
      </c>
      <c r="DA28" s="174">
        <f t="shared" si="55"/>
        <v>-9834</v>
      </c>
      <c r="DB28" s="174">
        <f t="shared" si="55"/>
        <v>-9834</v>
      </c>
      <c r="DC28" s="174">
        <f t="shared" si="55"/>
        <v>-9834</v>
      </c>
      <c r="DD28" s="174">
        <f t="shared" si="55"/>
        <v>-9834</v>
      </c>
      <c r="DE28" s="175">
        <f t="shared" si="55"/>
        <v>-9834</v>
      </c>
      <c r="DG28" s="81"/>
      <c r="DH28" s="170" t="str">
        <f t="shared" si="50"/>
        <v>Subtotal Other Expenses</v>
      </c>
      <c r="DI28" s="171"/>
      <c r="DJ28" s="176">
        <f t="shared" si="30"/>
        <v>0.1984231577520168</v>
      </c>
      <c r="DK28" s="176">
        <f t="shared" si="7"/>
        <v>0.7936926310080672</v>
      </c>
      <c r="DL28" s="177">
        <f t="shared" si="7"/>
        <v>1.0557250355908074</v>
      </c>
      <c r="DM28" s="178">
        <f t="shared" si="7"/>
        <v>0.63219442749644084</v>
      </c>
      <c r="DN28" s="178">
        <f t="shared" si="7"/>
        <v>0.69315842993695354</v>
      </c>
      <c r="DO28" s="178">
        <f t="shared" si="7"/>
        <v>0</v>
      </c>
      <c r="DP28" s="178">
        <f t="shared" si="7"/>
        <v>0</v>
      </c>
      <c r="DQ28" s="178">
        <f t="shared" si="7"/>
        <v>0</v>
      </c>
      <c r="DR28" s="178">
        <f t="shared" si="7"/>
        <v>0</v>
      </c>
      <c r="DS28" s="178">
        <f t="shared" si="7"/>
        <v>0</v>
      </c>
      <c r="DT28" s="178">
        <f t="shared" si="7"/>
        <v>0</v>
      </c>
      <c r="DU28" s="178">
        <f t="shared" si="7"/>
        <v>0</v>
      </c>
      <c r="DV28" s="178">
        <f t="shared" si="7"/>
        <v>0</v>
      </c>
      <c r="DW28" s="179">
        <f t="shared" si="7"/>
        <v>0</v>
      </c>
    </row>
    <row r="29" spans="1:131" ht="11.85" customHeight="1" x14ac:dyDescent="0.15">
      <c r="B29" s="81"/>
      <c r="C29" s="92" t="s">
        <v>96</v>
      </c>
      <c r="D29" s="83"/>
      <c r="E29" s="84">
        <f t="shared" si="8"/>
        <v>0</v>
      </c>
      <c r="F29" s="84">
        <f t="shared" si="9"/>
        <v>0</v>
      </c>
      <c r="G29" s="85">
        <v>0</v>
      </c>
      <c r="H29" s="86">
        <v>0</v>
      </c>
      <c r="I29" s="86">
        <v>0</v>
      </c>
      <c r="J29" s="86"/>
      <c r="K29" s="86"/>
      <c r="L29" s="86"/>
      <c r="M29" s="86"/>
      <c r="N29" s="86"/>
      <c r="O29" s="86"/>
      <c r="P29" s="86"/>
      <c r="Q29" s="86"/>
      <c r="R29" s="87"/>
      <c r="T29" s="81"/>
      <c r="U29" s="92" t="str">
        <f t="shared" si="42"/>
        <v>Air Conditioning</v>
      </c>
      <c r="V29" s="83"/>
      <c r="W29" s="84">
        <f t="shared" si="10"/>
        <v>0</v>
      </c>
      <c r="X29" s="84">
        <f t="shared" si="11"/>
        <v>0</v>
      </c>
      <c r="Y29" s="85">
        <v>0</v>
      </c>
      <c r="Z29" s="86">
        <v>0</v>
      </c>
      <c r="AA29" s="86">
        <v>0</v>
      </c>
      <c r="AB29" s="86">
        <v>0</v>
      </c>
      <c r="AC29" s="86">
        <v>0</v>
      </c>
      <c r="AD29" s="86">
        <v>0</v>
      </c>
      <c r="AE29" s="86">
        <v>0</v>
      </c>
      <c r="AF29" s="86">
        <v>0</v>
      </c>
      <c r="AG29" s="86">
        <v>0</v>
      </c>
      <c r="AH29" s="86">
        <v>0</v>
      </c>
      <c r="AI29" s="86">
        <v>0</v>
      </c>
      <c r="AJ29" s="87">
        <v>0</v>
      </c>
      <c r="AL29" s="81"/>
      <c r="AM29" s="92" t="str">
        <f t="shared" si="44"/>
        <v>Air Conditioning</v>
      </c>
      <c r="AN29" s="83"/>
      <c r="AO29" s="84">
        <f t="shared" si="12"/>
        <v>0</v>
      </c>
      <c r="AP29" s="84">
        <f t="shared" si="13"/>
        <v>0</v>
      </c>
      <c r="AQ29" s="85">
        <v>0</v>
      </c>
      <c r="AR29" s="86">
        <v>0</v>
      </c>
      <c r="AS29" s="86">
        <v>0</v>
      </c>
      <c r="AT29" s="86">
        <v>0</v>
      </c>
      <c r="AU29" s="86">
        <v>0</v>
      </c>
      <c r="AV29" s="86">
        <v>0</v>
      </c>
      <c r="AW29" s="86">
        <v>0</v>
      </c>
      <c r="AX29" s="86">
        <v>0</v>
      </c>
      <c r="AY29" s="86">
        <v>0</v>
      </c>
      <c r="AZ29" s="86">
        <v>0</v>
      </c>
      <c r="BA29" s="86">
        <v>0</v>
      </c>
      <c r="BB29" s="87">
        <v>0</v>
      </c>
      <c r="BD29" s="81"/>
      <c r="BE29" s="92" t="str">
        <f t="shared" si="46"/>
        <v>Air Conditioning</v>
      </c>
      <c r="BF29" s="83"/>
      <c r="BG29" s="84">
        <f t="shared" si="14"/>
        <v>0</v>
      </c>
      <c r="BH29" s="84">
        <f t="shared" si="15"/>
        <v>0</v>
      </c>
      <c r="BI29" s="85">
        <v>0</v>
      </c>
      <c r="BJ29" s="86">
        <v>0</v>
      </c>
      <c r="BK29" s="86">
        <v>0</v>
      </c>
      <c r="BL29" s="86">
        <v>0</v>
      </c>
      <c r="BM29" s="86">
        <v>0</v>
      </c>
      <c r="BN29" s="86">
        <v>0</v>
      </c>
      <c r="BO29" s="86">
        <v>0</v>
      </c>
      <c r="BP29" s="86">
        <v>0</v>
      </c>
      <c r="BQ29" s="86">
        <v>0</v>
      </c>
      <c r="BR29" s="86">
        <v>0</v>
      </c>
      <c r="BS29" s="86">
        <v>0</v>
      </c>
      <c r="BT29" s="87">
        <v>0</v>
      </c>
      <c r="BV29" s="81"/>
      <c r="BW29" s="92" t="str">
        <f t="shared" si="48"/>
        <v>Air Conditioning</v>
      </c>
      <c r="BX29" s="83"/>
      <c r="BY29" s="84">
        <f t="shared" si="16"/>
        <v>0</v>
      </c>
      <c r="BZ29" s="85">
        <f t="shared" si="17"/>
        <v>0</v>
      </c>
      <c r="CA29" s="86">
        <f t="shared" si="18"/>
        <v>0</v>
      </c>
      <c r="CB29" s="86">
        <f t="shared" si="19"/>
        <v>0</v>
      </c>
      <c r="CC29" s="86">
        <f t="shared" si="20"/>
        <v>0</v>
      </c>
      <c r="CD29" s="84">
        <f t="shared" si="4"/>
        <v>0</v>
      </c>
      <c r="CE29" s="85">
        <f t="shared" si="21"/>
        <v>0</v>
      </c>
      <c r="CF29" s="86">
        <f t="shared" si="22"/>
        <v>0</v>
      </c>
      <c r="CG29" s="86">
        <f t="shared" si="23"/>
        <v>0</v>
      </c>
      <c r="CH29" s="86">
        <f t="shared" si="24"/>
        <v>0</v>
      </c>
      <c r="CI29" s="84">
        <f t="shared" si="5"/>
        <v>0</v>
      </c>
      <c r="CJ29" s="85">
        <f t="shared" si="25"/>
        <v>0</v>
      </c>
      <c r="CK29" s="86">
        <f t="shared" si="26"/>
        <v>0</v>
      </c>
      <c r="CL29" s="86">
        <f t="shared" si="27"/>
        <v>0</v>
      </c>
      <c r="CM29" s="87">
        <f t="shared" si="28"/>
        <v>0</v>
      </c>
      <c r="CO29" s="81"/>
      <c r="CP29" s="92" t="str">
        <f t="shared" si="49"/>
        <v>Air Conditioning</v>
      </c>
      <c r="CQ29" s="83"/>
      <c r="CR29" s="84">
        <f t="shared" si="29"/>
        <v>0</v>
      </c>
      <c r="CS29" s="84">
        <f t="shared" si="29"/>
        <v>0</v>
      </c>
      <c r="CT29" s="85">
        <f t="shared" si="29"/>
        <v>0</v>
      </c>
      <c r="CU29" s="86">
        <f t="shared" si="29"/>
        <v>0</v>
      </c>
      <c r="CV29" s="86">
        <f t="shared" si="29"/>
        <v>0</v>
      </c>
      <c r="CW29" s="86">
        <f t="shared" si="29"/>
        <v>0</v>
      </c>
      <c r="CX29" s="86">
        <f t="shared" si="29"/>
        <v>0</v>
      </c>
      <c r="CY29" s="86">
        <f t="shared" si="29"/>
        <v>0</v>
      </c>
      <c r="CZ29" s="86">
        <f t="shared" si="29"/>
        <v>0</v>
      </c>
      <c r="DA29" s="86">
        <f t="shared" si="55"/>
        <v>0</v>
      </c>
      <c r="DB29" s="86">
        <f t="shared" si="55"/>
        <v>0</v>
      </c>
      <c r="DC29" s="86">
        <f t="shared" si="55"/>
        <v>0</v>
      </c>
      <c r="DD29" s="86">
        <f t="shared" si="55"/>
        <v>0</v>
      </c>
      <c r="DE29" s="87">
        <f t="shared" si="55"/>
        <v>0</v>
      </c>
      <c r="DG29" s="81"/>
      <c r="DH29" s="92" t="str">
        <f t="shared" si="50"/>
        <v>Air Conditioning</v>
      </c>
      <c r="DI29" s="83"/>
      <c r="DJ29" s="88" t="str">
        <f t="shared" si="30"/>
        <v/>
      </c>
      <c r="DK29" s="88" t="str">
        <f t="shared" si="7"/>
        <v/>
      </c>
      <c r="DL29" s="89" t="str">
        <f t="shared" si="7"/>
        <v/>
      </c>
      <c r="DM29" s="90" t="str">
        <f t="shared" si="7"/>
        <v/>
      </c>
      <c r="DN29" s="90" t="str">
        <f t="shared" si="7"/>
        <v/>
      </c>
      <c r="DO29" s="90" t="str">
        <f t="shared" si="7"/>
        <v/>
      </c>
      <c r="DP29" s="90" t="str">
        <f t="shared" si="7"/>
        <v/>
      </c>
      <c r="DQ29" s="90" t="str">
        <f t="shared" si="7"/>
        <v/>
      </c>
      <c r="DR29" s="90" t="str">
        <f t="shared" si="7"/>
        <v/>
      </c>
      <c r="DS29" s="90" t="str">
        <f t="shared" si="7"/>
        <v/>
      </c>
      <c r="DT29" s="90" t="str">
        <f t="shared" si="7"/>
        <v/>
      </c>
      <c r="DU29" s="90" t="str">
        <f t="shared" si="7"/>
        <v/>
      </c>
      <c r="DV29" s="90" t="str">
        <f t="shared" si="7"/>
        <v/>
      </c>
      <c r="DW29" s="91" t="str">
        <f t="shared" si="7"/>
        <v/>
      </c>
      <c r="DY29" s="180">
        <f>RANK($EA29,$EA$29:$EA$117,0)</f>
        <v>2</v>
      </c>
      <c r="DZ29" s="180" t="str">
        <f>$CP29</f>
        <v>Air Conditioning</v>
      </c>
      <c r="EA29" s="181">
        <f>ABS(VLOOKUP($DZ29,$CP$29:$DE$117,($CS$6+4),0))</f>
        <v>0</v>
      </c>
    </row>
    <row r="30" spans="1:131" ht="11.85" customHeight="1" x14ac:dyDescent="0.15">
      <c r="B30" s="81"/>
      <c r="C30" s="92" t="s">
        <v>97</v>
      </c>
      <c r="D30" s="83"/>
      <c r="E30" s="84">
        <f t="shared" si="8"/>
        <v>0</v>
      </c>
      <c r="F30" s="84">
        <f t="shared" si="9"/>
        <v>0</v>
      </c>
      <c r="G30" s="85">
        <v>0</v>
      </c>
      <c r="H30" s="86">
        <v>0</v>
      </c>
      <c r="I30" s="86">
        <v>0</v>
      </c>
      <c r="J30" s="86"/>
      <c r="K30" s="86"/>
      <c r="L30" s="86"/>
      <c r="M30" s="86"/>
      <c r="N30" s="86"/>
      <c r="O30" s="86"/>
      <c r="P30" s="86"/>
      <c r="Q30" s="86"/>
      <c r="R30" s="87"/>
      <c r="T30" s="81"/>
      <c r="U30" s="92" t="str">
        <f t="shared" si="42"/>
        <v>Audit &amp; Tax Services</v>
      </c>
      <c r="V30" s="83"/>
      <c r="W30" s="84">
        <f t="shared" si="10"/>
        <v>0</v>
      </c>
      <c r="X30" s="84">
        <f t="shared" si="11"/>
        <v>0</v>
      </c>
      <c r="Y30" s="85">
        <v>0</v>
      </c>
      <c r="Z30" s="86">
        <v>0</v>
      </c>
      <c r="AA30" s="86">
        <v>0</v>
      </c>
      <c r="AB30" s="86">
        <v>0</v>
      </c>
      <c r="AC30" s="86">
        <v>0</v>
      </c>
      <c r="AD30" s="86">
        <v>0</v>
      </c>
      <c r="AE30" s="86">
        <v>0</v>
      </c>
      <c r="AF30" s="86">
        <v>0</v>
      </c>
      <c r="AG30" s="86">
        <v>0</v>
      </c>
      <c r="AH30" s="86">
        <v>0</v>
      </c>
      <c r="AI30" s="86">
        <v>0</v>
      </c>
      <c r="AJ30" s="87">
        <v>0</v>
      </c>
      <c r="AL30" s="81"/>
      <c r="AM30" s="92" t="str">
        <f t="shared" si="44"/>
        <v>Audit &amp; Tax Services</v>
      </c>
      <c r="AN30" s="83"/>
      <c r="AO30" s="84">
        <f t="shared" si="12"/>
        <v>0</v>
      </c>
      <c r="AP30" s="84">
        <f t="shared" si="13"/>
        <v>0</v>
      </c>
      <c r="AQ30" s="85">
        <v>0</v>
      </c>
      <c r="AR30" s="86">
        <v>0</v>
      </c>
      <c r="AS30" s="86">
        <v>0</v>
      </c>
      <c r="AT30" s="86">
        <v>0</v>
      </c>
      <c r="AU30" s="86">
        <v>0</v>
      </c>
      <c r="AV30" s="86">
        <v>0</v>
      </c>
      <c r="AW30" s="86">
        <v>0</v>
      </c>
      <c r="AX30" s="86">
        <v>0</v>
      </c>
      <c r="AY30" s="86">
        <v>0</v>
      </c>
      <c r="AZ30" s="86">
        <v>0</v>
      </c>
      <c r="BA30" s="86">
        <v>0</v>
      </c>
      <c r="BB30" s="87">
        <v>0</v>
      </c>
      <c r="BD30" s="81"/>
      <c r="BE30" s="92" t="str">
        <f t="shared" si="46"/>
        <v>Audit &amp; Tax Services</v>
      </c>
      <c r="BF30" s="83"/>
      <c r="BG30" s="84">
        <f t="shared" si="14"/>
        <v>0</v>
      </c>
      <c r="BH30" s="84">
        <f t="shared" si="15"/>
        <v>0</v>
      </c>
      <c r="BI30" s="85">
        <v>0</v>
      </c>
      <c r="BJ30" s="86">
        <v>0</v>
      </c>
      <c r="BK30" s="86">
        <v>0</v>
      </c>
      <c r="BL30" s="86">
        <v>0</v>
      </c>
      <c r="BM30" s="86">
        <v>0</v>
      </c>
      <c r="BN30" s="86">
        <v>0</v>
      </c>
      <c r="BO30" s="86">
        <v>0</v>
      </c>
      <c r="BP30" s="86">
        <v>0</v>
      </c>
      <c r="BQ30" s="86">
        <v>0</v>
      </c>
      <c r="BR30" s="86">
        <v>0</v>
      </c>
      <c r="BS30" s="86">
        <v>0</v>
      </c>
      <c r="BT30" s="87">
        <v>0</v>
      </c>
      <c r="BV30" s="81"/>
      <c r="BW30" s="92" t="str">
        <f t="shared" si="48"/>
        <v>Audit &amp; Tax Services</v>
      </c>
      <c r="BX30" s="83"/>
      <c r="BY30" s="84">
        <f t="shared" si="16"/>
        <v>0</v>
      </c>
      <c r="BZ30" s="85">
        <f t="shared" si="17"/>
        <v>0</v>
      </c>
      <c r="CA30" s="86">
        <f t="shared" si="18"/>
        <v>0</v>
      </c>
      <c r="CB30" s="86">
        <f t="shared" si="19"/>
        <v>0</v>
      </c>
      <c r="CC30" s="86">
        <f t="shared" si="20"/>
        <v>0</v>
      </c>
      <c r="CD30" s="84">
        <f t="shared" si="4"/>
        <v>0</v>
      </c>
      <c r="CE30" s="85">
        <f t="shared" si="21"/>
        <v>0</v>
      </c>
      <c r="CF30" s="86">
        <f t="shared" si="22"/>
        <v>0</v>
      </c>
      <c r="CG30" s="86">
        <f t="shared" si="23"/>
        <v>0</v>
      </c>
      <c r="CH30" s="86">
        <f t="shared" si="24"/>
        <v>0</v>
      </c>
      <c r="CI30" s="84">
        <f t="shared" si="5"/>
        <v>0</v>
      </c>
      <c r="CJ30" s="85">
        <f t="shared" si="25"/>
        <v>0</v>
      </c>
      <c r="CK30" s="86">
        <f t="shared" si="26"/>
        <v>0</v>
      </c>
      <c r="CL30" s="86">
        <f t="shared" si="27"/>
        <v>0</v>
      </c>
      <c r="CM30" s="87">
        <f t="shared" si="28"/>
        <v>0</v>
      </c>
      <c r="CO30" s="81"/>
      <c r="CP30" s="92" t="str">
        <f t="shared" si="49"/>
        <v>Audit &amp; Tax Services</v>
      </c>
      <c r="CQ30" s="83"/>
      <c r="CR30" s="84">
        <f t="shared" si="29"/>
        <v>0</v>
      </c>
      <c r="CS30" s="84">
        <f t="shared" si="29"/>
        <v>0</v>
      </c>
      <c r="CT30" s="85">
        <f t="shared" si="29"/>
        <v>0</v>
      </c>
      <c r="CU30" s="86">
        <f t="shared" si="29"/>
        <v>0</v>
      </c>
      <c r="CV30" s="86">
        <f t="shared" si="29"/>
        <v>0</v>
      </c>
      <c r="CW30" s="86">
        <f t="shared" si="29"/>
        <v>0</v>
      </c>
      <c r="CX30" s="86">
        <f t="shared" si="29"/>
        <v>0</v>
      </c>
      <c r="CY30" s="86">
        <f t="shared" si="29"/>
        <v>0</v>
      </c>
      <c r="CZ30" s="86">
        <f t="shared" si="29"/>
        <v>0</v>
      </c>
      <c r="DA30" s="86">
        <f t="shared" si="55"/>
        <v>0</v>
      </c>
      <c r="DB30" s="86">
        <f t="shared" si="55"/>
        <v>0</v>
      </c>
      <c r="DC30" s="86">
        <f t="shared" si="55"/>
        <v>0</v>
      </c>
      <c r="DD30" s="86">
        <f t="shared" si="55"/>
        <v>0</v>
      </c>
      <c r="DE30" s="87">
        <f t="shared" si="55"/>
        <v>0</v>
      </c>
      <c r="DG30" s="81"/>
      <c r="DH30" s="92" t="str">
        <f t="shared" si="50"/>
        <v>Audit &amp; Tax Services</v>
      </c>
      <c r="DI30" s="83"/>
      <c r="DJ30" s="88" t="str">
        <f t="shared" si="30"/>
        <v/>
      </c>
      <c r="DK30" s="88" t="str">
        <f t="shared" si="7"/>
        <v/>
      </c>
      <c r="DL30" s="89" t="str">
        <f t="shared" si="7"/>
        <v/>
      </c>
      <c r="DM30" s="90" t="str">
        <f t="shared" si="7"/>
        <v/>
      </c>
      <c r="DN30" s="90" t="str">
        <f t="shared" si="7"/>
        <v/>
      </c>
      <c r="DO30" s="90" t="str">
        <f t="shared" si="7"/>
        <v/>
      </c>
      <c r="DP30" s="90" t="str">
        <f t="shared" si="7"/>
        <v/>
      </c>
      <c r="DQ30" s="90" t="str">
        <f t="shared" si="7"/>
        <v/>
      </c>
      <c r="DR30" s="90" t="str">
        <f t="shared" si="7"/>
        <v/>
      </c>
      <c r="DS30" s="90" t="str">
        <f t="shared" ref="DS30:DW73" si="60">IFERROR(((N30-AF30)/ABS(AF30))+1,"")</f>
        <v/>
      </c>
      <c r="DT30" s="90" t="str">
        <f t="shared" si="60"/>
        <v/>
      </c>
      <c r="DU30" s="90" t="str">
        <f t="shared" si="60"/>
        <v/>
      </c>
      <c r="DV30" s="90" t="str">
        <f t="shared" si="60"/>
        <v/>
      </c>
      <c r="DW30" s="91" t="str">
        <f t="shared" si="60"/>
        <v/>
      </c>
      <c r="DY30" s="180">
        <f t="shared" ref="DY30:DY93" si="61">RANK($EA30,$EA$29:$EA$117,0)</f>
        <v>2</v>
      </c>
      <c r="DZ30" s="180" t="str">
        <f t="shared" ref="DZ30:DZ93" si="62">$CP30</f>
        <v>Audit &amp; Tax Services</v>
      </c>
      <c r="EA30" s="181">
        <f t="shared" ref="EA30:EA93" si="63">ABS(VLOOKUP($DZ30,$CP$29:$DE$117,($CS$6+4),0))</f>
        <v>0</v>
      </c>
    </row>
    <row r="31" spans="1:131" ht="11.85" customHeight="1" x14ac:dyDescent="0.15">
      <c r="B31" s="81"/>
      <c r="C31" s="92" t="s">
        <v>98</v>
      </c>
      <c r="D31" s="83"/>
      <c r="E31" s="84">
        <f t="shared" si="8"/>
        <v>0</v>
      </c>
      <c r="F31" s="84">
        <f t="shared" si="9"/>
        <v>0</v>
      </c>
      <c r="G31" s="85">
        <v>0</v>
      </c>
      <c r="H31" s="86">
        <v>0</v>
      </c>
      <c r="I31" s="86">
        <v>0</v>
      </c>
      <c r="J31" s="86"/>
      <c r="K31" s="86"/>
      <c r="L31" s="86"/>
      <c r="M31" s="86"/>
      <c r="N31" s="86"/>
      <c r="O31" s="86"/>
      <c r="P31" s="86"/>
      <c r="Q31" s="86"/>
      <c r="R31" s="87"/>
      <c r="T31" s="81"/>
      <c r="U31" s="92" t="str">
        <f t="shared" si="42"/>
        <v>Bank Service Charge</v>
      </c>
      <c r="V31" s="83"/>
      <c r="W31" s="84">
        <f t="shared" si="10"/>
        <v>0</v>
      </c>
      <c r="X31" s="84">
        <f t="shared" si="11"/>
        <v>0</v>
      </c>
      <c r="Y31" s="85">
        <v>0</v>
      </c>
      <c r="Z31" s="86">
        <v>0</v>
      </c>
      <c r="AA31" s="86">
        <v>0</v>
      </c>
      <c r="AB31" s="86">
        <v>0</v>
      </c>
      <c r="AC31" s="86">
        <v>0</v>
      </c>
      <c r="AD31" s="86">
        <v>0</v>
      </c>
      <c r="AE31" s="86">
        <v>0</v>
      </c>
      <c r="AF31" s="86">
        <v>0</v>
      </c>
      <c r="AG31" s="86">
        <v>0</v>
      </c>
      <c r="AH31" s="86">
        <v>0</v>
      </c>
      <c r="AI31" s="86">
        <v>0</v>
      </c>
      <c r="AJ31" s="87">
        <v>0</v>
      </c>
      <c r="AL31" s="81"/>
      <c r="AM31" s="92" t="str">
        <f t="shared" si="44"/>
        <v>Bank Service Charge</v>
      </c>
      <c r="AN31" s="83"/>
      <c r="AO31" s="84">
        <f t="shared" si="12"/>
        <v>0</v>
      </c>
      <c r="AP31" s="84">
        <f t="shared" si="13"/>
        <v>0</v>
      </c>
      <c r="AQ31" s="85">
        <v>0</v>
      </c>
      <c r="AR31" s="86">
        <v>0</v>
      </c>
      <c r="AS31" s="86">
        <v>0</v>
      </c>
      <c r="AT31" s="86">
        <v>0</v>
      </c>
      <c r="AU31" s="86">
        <v>0</v>
      </c>
      <c r="AV31" s="86">
        <v>0</v>
      </c>
      <c r="AW31" s="86">
        <v>0</v>
      </c>
      <c r="AX31" s="86">
        <v>0</v>
      </c>
      <c r="AY31" s="86">
        <v>0</v>
      </c>
      <c r="AZ31" s="86">
        <v>0</v>
      </c>
      <c r="BA31" s="86">
        <v>0</v>
      </c>
      <c r="BB31" s="87">
        <v>0</v>
      </c>
      <c r="BD31" s="81"/>
      <c r="BE31" s="92" t="str">
        <f t="shared" si="46"/>
        <v>Bank Service Charge</v>
      </c>
      <c r="BF31" s="83"/>
      <c r="BG31" s="84">
        <f t="shared" si="14"/>
        <v>0</v>
      </c>
      <c r="BH31" s="84">
        <f t="shared" si="15"/>
        <v>0</v>
      </c>
      <c r="BI31" s="85">
        <v>0</v>
      </c>
      <c r="BJ31" s="86">
        <v>0</v>
      </c>
      <c r="BK31" s="86">
        <v>0</v>
      </c>
      <c r="BL31" s="86">
        <v>0</v>
      </c>
      <c r="BM31" s="86">
        <v>0</v>
      </c>
      <c r="BN31" s="86">
        <v>0</v>
      </c>
      <c r="BO31" s="86">
        <v>0</v>
      </c>
      <c r="BP31" s="86">
        <v>0</v>
      </c>
      <c r="BQ31" s="86">
        <v>0</v>
      </c>
      <c r="BR31" s="86">
        <v>0</v>
      </c>
      <c r="BS31" s="86">
        <v>0</v>
      </c>
      <c r="BT31" s="87">
        <v>0</v>
      </c>
      <c r="BV31" s="81"/>
      <c r="BW31" s="92" t="str">
        <f t="shared" si="48"/>
        <v>Bank Service Charge</v>
      </c>
      <c r="BX31" s="83"/>
      <c r="BY31" s="84">
        <f t="shared" si="16"/>
        <v>0</v>
      </c>
      <c r="BZ31" s="85">
        <f t="shared" si="17"/>
        <v>0</v>
      </c>
      <c r="CA31" s="86">
        <f t="shared" si="18"/>
        <v>0</v>
      </c>
      <c r="CB31" s="86">
        <f t="shared" si="19"/>
        <v>0</v>
      </c>
      <c r="CC31" s="86">
        <f t="shared" si="20"/>
        <v>0</v>
      </c>
      <c r="CD31" s="84">
        <f t="shared" si="4"/>
        <v>0</v>
      </c>
      <c r="CE31" s="85">
        <f t="shared" si="21"/>
        <v>0</v>
      </c>
      <c r="CF31" s="86">
        <f t="shared" si="22"/>
        <v>0</v>
      </c>
      <c r="CG31" s="86">
        <f t="shared" si="23"/>
        <v>0</v>
      </c>
      <c r="CH31" s="86">
        <f t="shared" si="24"/>
        <v>0</v>
      </c>
      <c r="CI31" s="84">
        <f t="shared" si="5"/>
        <v>0</v>
      </c>
      <c r="CJ31" s="85">
        <f t="shared" si="25"/>
        <v>0</v>
      </c>
      <c r="CK31" s="86">
        <f t="shared" si="26"/>
        <v>0</v>
      </c>
      <c r="CL31" s="86">
        <f t="shared" si="27"/>
        <v>0</v>
      </c>
      <c r="CM31" s="87">
        <f t="shared" si="28"/>
        <v>0</v>
      </c>
      <c r="CO31" s="81"/>
      <c r="CP31" s="92" t="str">
        <f t="shared" si="49"/>
        <v>Bank Service Charge</v>
      </c>
      <c r="CQ31" s="83"/>
      <c r="CR31" s="84">
        <f t="shared" si="29"/>
        <v>0</v>
      </c>
      <c r="CS31" s="84">
        <f t="shared" si="29"/>
        <v>0</v>
      </c>
      <c r="CT31" s="85">
        <f t="shared" si="29"/>
        <v>0</v>
      </c>
      <c r="CU31" s="86">
        <f t="shared" si="29"/>
        <v>0</v>
      </c>
      <c r="CV31" s="86">
        <f t="shared" si="29"/>
        <v>0</v>
      </c>
      <c r="CW31" s="86">
        <f t="shared" si="29"/>
        <v>0</v>
      </c>
      <c r="CX31" s="86">
        <f t="shared" si="29"/>
        <v>0</v>
      </c>
      <c r="CY31" s="86">
        <f t="shared" si="29"/>
        <v>0</v>
      </c>
      <c r="CZ31" s="86">
        <f t="shared" si="29"/>
        <v>0</v>
      </c>
      <c r="DA31" s="86">
        <f t="shared" si="55"/>
        <v>0</v>
      </c>
      <c r="DB31" s="86">
        <f t="shared" si="55"/>
        <v>0</v>
      </c>
      <c r="DC31" s="86">
        <f t="shared" si="55"/>
        <v>0</v>
      </c>
      <c r="DD31" s="86">
        <f t="shared" si="55"/>
        <v>0</v>
      </c>
      <c r="DE31" s="87">
        <f t="shared" si="55"/>
        <v>0</v>
      </c>
      <c r="DG31" s="81"/>
      <c r="DH31" s="92" t="str">
        <f t="shared" si="50"/>
        <v>Bank Service Charge</v>
      </c>
      <c r="DI31" s="83"/>
      <c r="DJ31" s="88" t="str">
        <f t="shared" si="30"/>
        <v/>
      </c>
      <c r="DK31" s="88" t="str">
        <f t="shared" si="30"/>
        <v/>
      </c>
      <c r="DL31" s="89" t="str">
        <f t="shared" si="30"/>
        <v/>
      </c>
      <c r="DM31" s="90" t="str">
        <f t="shared" si="30"/>
        <v/>
      </c>
      <c r="DN31" s="90" t="str">
        <f t="shared" si="30"/>
        <v/>
      </c>
      <c r="DO31" s="90" t="str">
        <f t="shared" si="30"/>
        <v/>
      </c>
      <c r="DP31" s="90" t="str">
        <f t="shared" si="30"/>
        <v/>
      </c>
      <c r="DQ31" s="90" t="str">
        <f t="shared" si="30"/>
        <v/>
      </c>
      <c r="DR31" s="90" t="str">
        <f t="shared" si="30"/>
        <v/>
      </c>
      <c r="DS31" s="90" t="str">
        <f t="shared" si="60"/>
        <v/>
      </c>
      <c r="DT31" s="90" t="str">
        <f t="shared" si="60"/>
        <v/>
      </c>
      <c r="DU31" s="90" t="str">
        <f t="shared" si="60"/>
        <v/>
      </c>
      <c r="DV31" s="90" t="str">
        <f t="shared" si="60"/>
        <v/>
      </c>
      <c r="DW31" s="91" t="str">
        <f t="shared" si="60"/>
        <v/>
      </c>
      <c r="DY31" s="180">
        <f t="shared" si="61"/>
        <v>2</v>
      </c>
      <c r="DZ31" s="180" t="str">
        <f t="shared" si="62"/>
        <v>Bank Service Charge</v>
      </c>
      <c r="EA31" s="181">
        <f t="shared" si="63"/>
        <v>0</v>
      </c>
    </row>
    <row r="32" spans="1:131" ht="11.85" customHeight="1" x14ac:dyDescent="0.15">
      <c r="B32" s="81"/>
      <c r="C32" s="92" t="s">
        <v>99</v>
      </c>
      <c r="D32" s="83"/>
      <c r="E32" s="84">
        <f t="shared" si="8"/>
        <v>0</v>
      </c>
      <c r="F32" s="84">
        <f t="shared" si="9"/>
        <v>0</v>
      </c>
      <c r="G32" s="85">
        <v>0</v>
      </c>
      <c r="H32" s="86">
        <v>0</v>
      </c>
      <c r="I32" s="86">
        <v>0</v>
      </c>
      <c r="J32" s="86"/>
      <c r="K32" s="86"/>
      <c r="L32" s="86"/>
      <c r="M32" s="86"/>
      <c r="N32" s="86"/>
      <c r="O32" s="86"/>
      <c r="P32" s="86"/>
      <c r="Q32" s="86"/>
      <c r="R32" s="87"/>
      <c r="T32" s="81"/>
      <c r="U32" s="92" t="str">
        <f t="shared" si="42"/>
        <v>Building</v>
      </c>
      <c r="V32" s="83"/>
      <c r="W32" s="84">
        <f t="shared" si="10"/>
        <v>0</v>
      </c>
      <c r="X32" s="84">
        <f t="shared" si="11"/>
        <v>0</v>
      </c>
      <c r="Y32" s="85">
        <v>0</v>
      </c>
      <c r="Z32" s="86">
        <v>0</v>
      </c>
      <c r="AA32" s="86">
        <v>0</v>
      </c>
      <c r="AB32" s="86">
        <v>0</v>
      </c>
      <c r="AC32" s="86">
        <v>0</v>
      </c>
      <c r="AD32" s="86">
        <v>0</v>
      </c>
      <c r="AE32" s="86">
        <v>0</v>
      </c>
      <c r="AF32" s="86">
        <v>0</v>
      </c>
      <c r="AG32" s="86">
        <v>0</v>
      </c>
      <c r="AH32" s="86">
        <v>0</v>
      </c>
      <c r="AI32" s="86">
        <v>0</v>
      </c>
      <c r="AJ32" s="87">
        <v>0</v>
      </c>
      <c r="AL32" s="81"/>
      <c r="AM32" s="92" t="str">
        <f t="shared" si="44"/>
        <v>Building</v>
      </c>
      <c r="AN32" s="83"/>
      <c r="AO32" s="84">
        <f t="shared" si="12"/>
        <v>0</v>
      </c>
      <c r="AP32" s="84">
        <f t="shared" si="13"/>
        <v>0</v>
      </c>
      <c r="AQ32" s="85">
        <v>0</v>
      </c>
      <c r="AR32" s="86">
        <v>0</v>
      </c>
      <c r="AS32" s="86">
        <v>0</v>
      </c>
      <c r="AT32" s="86">
        <v>0</v>
      </c>
      <c r="AU32" s="86">
        <v>0</v>
      </c>
      <c r="AV32" s="86">
        <v>0</v>
      </c>
      <c r="AW32" s="86">
        <v>0</v>
      </c>
      <c r="AX32" s="86">
        <v>0</v>
      </c>
      <c r="AY32" s="86">
        <v>0</v>
      </c>
      <c r="AZ32" s="86">
        <v>0</v>
      </c>
      <c r="BA32" s="86">
        <v>0</v>
      </c>
      <c r="BB32" s="87">
        <v>0</v>
      </c>
      <c r="BD32" s="81"/>
      <c r="BE32" s="92" t="str">
        <f t="shared" si="46"/>
        <v>Building</v>
      </c>
      <c r="BF32" s="83"/>
      <c r="BG32" s="84">
        <f t="shared" si="14"/>
        <v>0</v>
      </c>
      <c r="BH32" s="84">
        <f t="shared" si="15"/>
        <v>0</v>
      </c>
      <c r="BI32" s="85">
        <v>0</v>
      </c>
      <c r="BJ32" s="86">
        <v>0</v>
      </c>
      <c r="BK32" s="86">
        <v>0</v>
      </c>
      <c r="BL32" s="86">
        <v>0</v>
      </c>
      <c r="BM32" s="86">
        <v>0</v>
      </c>
      <c r="BN32" s="86">
        <v>0</v>
      </c>
      <c r="BO32" s="86">
        <v>0</v>
      </c>
      <c r="BP32" s="86">
        <v>0</v>
      </c>
      <c r="BQ32" s="86">
        <v>0</v>
      </c>
      <c r="BR32" s="86">
        <v>0</v>
      </c>
      <c r="BS32" s="86">
        <v>0</v>
      </c>
      <c r="BT32" s="87">
        <v>0</v>
      </c>
      <c r="BV32" s="81"/>
      <c r="BW32" s="92" t="str">
        <f t="shared" si="48"/>
        <v>Building</v>
      </c>
      <c r="BX32" s="83"/>
      <c r="BY32" s="84">
        <f t="shared" si="16"/>
        <v>0</v>
      </c>
      <c r="BZ32" s="85">
        <f t="shared" si="17"/>
        <v>0</v>
      </c>
      <c r="CA32" s="86">
        <f t="shared" si="18"/>
        <v>0</v>
      </c>
      <c r="CB32" s="86">
        <f t="shared" si="19"/>
        <v>0</v>
      </c>
      <c r="CC32" s="86">
        <f t="shared" si="20"/>
        <v>0</v>
      </c>
      <c r="CD32" s="84">
        <f t="shared" si="4"/>
        <v>0</v>
      </c>
      <c r="CE32" s="85">
        <f t="shared" si="21"/>
        <v>0</v>
      </c>
      <c r="CF32" s="86">
        <f t="shared" si="22"/>
        <v>0</v>
      </c>
      <c r="CG32" s="86">
        <f t="shared" si="23"/>
        <v>0</v>
      </c>
      <c r="CH32" s="86">
        <f t="shared" si="24"/>
        <v>0</v>
      </c>
      <c r="CI32" s="84">
        <f t="shared" si="5"/>
        <v>0</v>
      </c>
      <c r="CJ32" s="85">
        <f t="shared" si="25"/>
        <v>0</v>
      </c>
      <c r="CK32" s="86">
        <f t="shared" si="26"/>
        <v>0</v>
      </c>
      <c r="CL32" s="86">
        <f t="shared" si="27"/>
        <v>0</v>
      </c>
      <c r="CM32" s="87">
        <f t="shared" si="28"/>
        <v>0</v>
      </c>
      <c r="CO32" s="81"/>
      <c r="CP32" s="92" t="str">
        <f t="shared" si="49"/>
        <v>Building</v>
      </c>
      <c r="CQ32" s="83"/>
      <c r="CR32" s="84">
        <f t="shared" si="29"/>
        <v>0</v>
      </c>
      <c r="CS32" s="84">
        <f t="shared" si="29"/>
        <v>0</v>
      </c>
      <c r="CT32" s="85">
        <f t="shared" si="29"/>
        <v>0</v>
      </c>
      <c r="CU32" s="86">
        <f t="shared" si="29"/>
        <v>0</v>
      </c>
      <c r="CV32" s="86">
        <f t="shared" si="29"/>
        <v>0</v>
      </c>
      <c r="CW32" s="86">
        <f t="shared" si="29"/>
        <v>0</v>
      </c>
      <c r="CX32" s="86">
        <f t="shared" si="29"/>
        <v>0</v>
      </c>
      <c r="CY32" s="86">
        <f t="shared" si="29"/>
        <v>0</v>
      </c>
      <c r="CZ32" s="86">
        <f t="shared" si="29"/>
        <v>0</v>
      </c>
      <c r="DA32" s="86">
        <f t="shared" si="55"/>
        <v>0</v>
      </c>
      <c r="DB32" s="86">
        <f t="shared" si="55"/>
        <v>0</v>
      </c>
      <c r="DC32" s="86">
        <f t="shared" si="55"/>
        <v>0</v>
      </c>
      <c r="DD32" s="86">
        <f t="shared" si="55"/>
        <v>0</v>
      </c>
      <c r="DE32" s="87">
        <f t="shared" si="55"/>
        <v>0</v>
      </c>
      <c r="DG32" s="81"/>
      <c r="DH32" s="92" t="str">
        <f t="shared" si="50"/>
        <v>Building</v>
      </c>
      <c r="DI32" s="83"/>
      <c r="DJ32" s="88" t="str">
        <f t="shared" si="30"/>
        <v/>
      </c>
      <c r="DK32" s="88" t="str">
        <f t="shared" si="30"/>
        <v/>
      </c>
      <c r="DL32" s="89" t="str">
        <f t="shared" si="30"/>
        <v/>
      </c>
      <c r="DM32" s="90" t="str">
        <f t="shared" si="30"/>
        <v/>
      </c>
      <c r="DN32" s="90" t="str">
        <f t="shared" si="30"/>
        <v/>
      </c>
      <c r="DO32" s="90" t="str">
        <f t="shared" si="30"/>
        <v/>
      </c>
      <c r="DP32" s="90" t="str">
        <f t="shared" si="30"/>
        <v/>
      </c>
      <c r="DQ32" s="90" t="str">
        <f t="shared" si="30"/>
        <v/>
      </c>
      <c r="DR32" s="90" t="str">
        <f t="shared" si="30"/>
        <v/>
      </c>
      <c r="DS32" s="90" t="str">
        <f t="shared" si="60"/>
        <v/>
      </c>
      <c r="DT32" s="90" t="str">
        <f t="shared" si="60"/>
        <v/>
      </c>
      <c r="DU32" s="90" t="str">
        <f t="shared" si="60"/>
        <v/>
      </c>
      <c r="DV32" s="90" t="str">
        <f t="shared" si="60"/>
        <v/>
      </c>
      <c r="DW32" s="91" t="str">
        <f t="shared" si="60"/>
        <v/>
      </c>
      <c r="DY32" s="180">
        <f t="shared" si="61"/>
        <v>2</v>
      </c>
      <c r="DZ32" s="180" t="str">
        <f t="shared" si="62"/>
        <v>Building</v>
      </c>
      <c r="EA32" s="181">
        <f t="shared" si="63"/>
        <v>0</v>
      </c>
    </row>
    <row r="33" spans="2:131" ht="11.85" customHeight="1" x14ac:dyDescent="0.15">
      <c r="B33" s="81"/>
      <c r="C33" s="92" t="s">
        <v>100</v>
      </c>
      <c r="D33" s="83"/>
      <c r="E33" s="84">
        <f t="shared" si="8"/>
        <v>0</v>
      </c>
      <c r="F33" s="84">
        <f t="shared" si="9"/>
        <v>0</v>
      </c>
      <c r="G33" s="85">
        <v>0</v>
      </c>
      <c r="H33" s="86">
        <v>0</v>
      </c>
      <c r="I33" s="86">
        <v>0</v>
      </c>
      <c r="J33" s="86"/>
      <c r="K33" s="86"/>
      <c r="L33" s="86"/>
      <c r="M33" s="86"/>
      <c r="N33" s="86"/>
      <c r="O33" s="86"/>
      <c r="P33" s="86"/>
      <c r="Q33" s="86"/>
      <c r="R33" s="87"/>
      <c r="T33" s="81"/>
      <c r="U33" s="92" t="str">
        <f t="shared" si="42"/>
        <v>Cable Tv</v>
      </c>
      <c r="V33" s="83"/>
      <c r="W33" s="84">
        <f t="shared" si="10"/>
        <v>0</v>
      </c>
      <c r="X33" s="84">
        <f t="shared" si="11"/>
        <v>0</v>
      </c>
      <c r="Y33" s="85">
        <v>0</v>
      </c>
      <c r="Z33" s="86">
        <v>0</v>
      </c>
      <c r="AA33" s="86">
        <v>0</v>
      </c>
      <c r="AB33" s="86">
        <v>0</v>
      </c>
      <c r="AC33" s="86">
        <v>0</v>
      </c>
      <c r="AD33" s="86">
        <v>0</v>
      </c>
      <c r="AE33" s="86">
        <v>0</v>
      </c>
      <c r="AF33" s="86">
        <v>0</v>
      </c>
      <c r="AG33" s="86">
        <v>0</v>
      </c>
      <c r="AH33" s="86">
        <v>0</v>
      </c>
      <c r="AI33" s="86">
        <v>0</v>
      </c>
      <c r="AJ33" s="87">
        <v>0</v>
      </c>
      <c r="AL33" s="81"/>
      <c r="AM33" s="92" t="str">
        <f t="shared" si="44"/>
        <v>Cable Tv</v>
      </c>
      <c r="AN33" s="83"/>
      <c r="AO33" s="84">
        <f t="shared" si="12"/>
        <v>0</v>
      </c>
      <c r="AP33" s="84">
        <f t="shared" si="13"/>
        <v>0</v>
      </c>
      <c r="AQ33" s="85">
        <v>0</v>
      </c>
      <c r="AR33" s="86">
        <v>0</v>
      </c>
      <c r="AS33" s="86">
        <v>0</v>
      </c>
      <c r="AT33" s="86">
        <v>0</v>
      </c>
      <c r="AU33" s="86">
        <v>0</v>
      </c>
      <c r="AV33" s="86">
        <v>0</v>
      </c>
      <c r="AW33" s="86">
        <v>0</v>
      </c>
      <c r="AX33" s="86">
        <v>0</v>
      </c>
      <c r="AY33" s="86">
        <v>0</v>
      </c>
      <c r="AZ33" s="86">
        <v>0</v>
      </c>
      <c r="BA33" s="86">
        <v>0</v>
      </c>
      <c r="BB33" s="87">
        <v>0</v>
      </c>
      <c r="BD33" s="81"/>
      <c r="BE33" s="92" t="str">
        <f t="shared" si="46"/>
        <v>Cable Tv</v>
      </c>
      <c r="BF33" s="83"/>
      <c r="BG33" s="84">
        <f t="shared" si="14"/>
        <v>0</v>
      </c>
      <c r="BH33" s="84">
        <f t="shared" si="15"/>
        <v>0</v>
      </c>
      <c r="BI33" s="85">
        <v>0</v>
      </c>
      <c r="BJ33" s="86">
        <v>0</v>
      </c>
      <c r="BK33" s="86">
        <v>0</v>
      </c>
      <c r="BL33" s="86">
        <v>0</v>
      </c>
      <c r="BM33" s="86">
        <v>0</v>
      </c>
      <c r="BN33" s="86">
        <v>0</v>
      </c>
      <c r="BO33" s="86">
        <v>0</v>
      </c>
      <c r="BP33" s="86">
        <v>0</v>
      </c>
      <c r="BQ33" s="86">
        <v>0</v>
      </c>
      <c r="BR33" s="86">
        <v>0</v>
      </c>
      <c r="BS33" s="86">
        <v>0</v>
      </c>
      <c r="BT33" s="87">
        <v>0</v>
      </c>
      <c r="BV33" s="81"/>
      <c r="BW33" s="92" t="str">
        <f t="shared" si="48"/>
        <v>Cable Tv</v>
      </c>
      <c r="BX33" s="83"/>
      <c r="BY33" s="84">
        <f t="shared" si="16"/>
        <v>0</v>
      </c>
      <c r="BZ33" s="85">
        <f t="shared" si="17"/>
        <v>0</v>
      </c>
      <c r="CA33" s="86">
        <f t="shared" si="18"/>
        <v>0</v>
      </c>
      <c r="CB33" s="86">
        <f t="shared" si="19"/>
        <v>0</v>
      </c>
      <c r="CC33" s="86">
        <f t="shared" si="20"/>
        <v>0</v>
      </c>
      <c r="CD33" s="84">
        <f t="shared" si="4"/>
        <v>0</v>
      </c>
      <c r="CE33" s="85">
        <f t="shared" si="21"/>
        <v>0</v>
      </c>
      <c r="CF33" s="86">
        <f t="shared" si="22"/>
        <v>0</v>
      </c>
      <c r="CG33" s="86">
        <f t="shared" si="23"/>
        <v>0</v>
      </c>
      <c r="CH33" s="86">
        <f t="shared" si="24"/>
        <v>0</v>
      </c>
      <c r="CI33" s="84">
        <f t="shared" si="5"/>
        <v>0</v>
      </c>
      <c r="CJ33" s="85">
        <f t="shared" si="25"/>
        <v>0</v>
      </c>
      <c r="CK33" s="86">
        <f t="shared" si="26"/>
        <v>0</v>
      </c>
      <c r="CL33" s="86">
        <f t="shared" si="27"/>
        <v>0</v>
      </c>
      <c r="CM33" s="87">
        <f t="shared" si="28"/>
        <v>0</v>
      </c>
      <c r="CO33" s="81"/>
      <c r="CP33" s="92" t="str">
        <f t="shared" si="49"/>
        <v>Cable Tv</v>
      </c>
      <c r="CQ33" s="83"/>
      <c r="CR33" s="84">
        <f t="shared" si="29"/>
        <v>0</v>
      </c>
      <c r="CS33" s="84">
        <f t="shared" si="29"/>
        <v>0</v>
      </c>
      <c r="CT33" s="85">
        <f t="shared" si="29"/>
        <v>0</v>
      </c>
      <c r="CU33" s="86">
        <f t="shared" si="29"/>
        <v>0</v>
      </c>
      <c r="CV33" s="86">
        <f t="shared" si="29"/>
        <v>0</v>
      </c>
      <c r="CW33" s="86">
        <f t="shared" si="29"/>
        <v>0</v>
      </c>
      <c r="CX33" s="86">
        <f t="shared" si="29"/>
        <v>0</v>
      </c>
      <c r="CY33" s="86">
        <f t="shared" si="29"/>
        <v>0</v>
      </c>
      <c r="CZ33" s="86">
        <f t="shared" si="29"/>
        <v>0</v>
      </c>
      <c r="DA33" s="86">
        <f t="shared" si="55"/>
        <v>0</v>
      </c>
      <c r="DB33" s="86">
        <f t="shared" si="55"/>
        <v>0</v>
      </c>
      <c r="DC33" s="86">
        <f t="shared" si="55"/>
        <v>0</v>
      </c>
      <c r="DD33" s="86">
        <f t="shared" si="55"/>
        <v>0</v>
      </c>
      <c r="DE33" s="87">
        <f t="shared" si="55"/>
        <v>0</v>
      </c>
      <c r="DG33" s="81"/>
      <c r="DH33" s="92" t="str">
        <f t="shared" si="50"/>
        <v>Cable Tv</v>
      </c>
      <c r="DI33" s="83"/>
      <c r="DJ33" s="88" t="str">
        <f t="shared" si="30"/>
        <v/>
      </c>
      <c r="DK33" s="88" t="str">
        <f t="shared" si="30"/>
        <v/>
      </c>
      <c r="DL33" s="89" t="str">
        <f t="shared" si="30"/>
        <v/>
      </c>
      <c r="DM33" s="90" t="str">
        <f t="shared" si="30"/>
        <v/>
      </c>
      <c r="DN33" s="90" t="str">
        <f t="shared" si="30"/>
        <v/>
      </c>
      <c r="DO33" s="90" t="str">
        <f t="shared" si="30"/>
        <v/>
      </c>
      <c r="DP33" s="90" t="str">
        <f t="shared" si="30"/>
        <v/>
      </c>
      <c r="DQ33" s="90" t="str">
        <f t="shared" si="30"/>
        <v/>
      </c>
      <c r="DR33" s="90" t="str">
        <f t="shared" si="30"/>
        <v/>
      </c>
      <c r="DS33" s="90" t="str">
        <f t="shared" si="60"/>
        <v/>
      </c>
      <c r="DT33" s="90" t="str">
        <f t="shared" si="60"/>
        <v/>
      </c>
      <c r="DU33" s="90" t="str">
        <f t="shared" si="60"/>
        <v/>
      </c>
      <c r="DV33" s="90" t="str">
        <f t="shared" si="60"/>
        <v/>
      </c>
      <c r="DW33" s="91" t="str">
        <f t="shared" si="60"/>
        <v/>
      </c>
      <c r="DY33" s="180">
        <f t="shared" si="61"/>
        <v>2</v>
      </c>
      <c r="DZ33" s="180" t="str">
        <f t="shared" si="62"/>
        <v>Cable Tv</v>
      </c>
      <c r="EA33" s="181">
        <f t="shared" si="63"/>
        <v>0</v>
      </c>
    </row>
    <row r="34" spans="2:131" ht="11.85" customHeight="1" x14ac:dyDescent="0.15">
      <c r="B34" s="81"/>
      <c r="C34" s="92" t="s">
        <v>101</v>
      </c>
      <c r="D34" s="83"/>
      <c r="E34" s="84">
        <f t="shared" si="8"/>
        <v>0</v>
      </c>
      <c r="F34" s="84">
        <f t="shared" si="9"/>
        <v>0</v>
      </c>
      <c r="G34" s="85">
        <v>0</v>
      </c>
      <c r="H34" s="86">
        <v>0</v>
      </c>
      <c r="I34" s="86">
        <v>0</v>
      </c>
      <c r="J34" s="86"/>
      <c r="K34" s="86"/>
      <c r="L34" s="86"/>
      <c r="M34" s="86"/>
      <c r="N34" s="86"/>
      <c r="O34" s="86"/>
      <c r="P34" s="86"/>
      <c r="Q34" s="86"/>
      <c r="R34" s="87"/>
      <c r="T34" s="81"/>
      <c r="U34" s="92" t="str">
        <f t="shared" si="42"/>
        <v>Cash Over And Short</v>
      </c>
      <c r="V34" s="83"/>
      <c r="W34" s="84">
        <f t="shared" si="10"/>
        <v>0</v>
      </c>
      <c r="X34" s="84">
        <f t="shared" si="11"/>
        <v>0</v>
      </c>
      <c r="Y34" s="85">
        <v>0</v>
      </c>
      <c r="Z34" s="86">
        <v>0</v>
      </c>
      <c r="AA34" s="86">
        <v>0</v>
      </c>
      <c r="AB34" s="86">
        <v>0</v>
      </c>
      <c r="AC34" s="86">
        <v>0</v>
      </c>
      <c r="AD34" s="86">
        <v>0</v>
      </c>
      <c r="AE34" s="86">
        <v>0</v>
      </c>
      <c r="AF34" s="86">
        <v>0</v>
      </c>
      <c r="AG34" s="86">
        <v>0</v>
      </c>
      <c r="AH34" s="86">
        <v>0</v>
      </c>
      <c r="AI34" s="86">
        <v>0</v>
      </c>
      <c r="AJ34" s="87">
        <v>0</v>
      </c>
      <c r="AL34" s="81"/>
      <c r="AM34" s="92" t="str">
        <f t="shared" si="44"/>
        <v>Cash Over And Short</v>
      </c>
      <c r="AN34" s="83"/>
      <c r="AO34" s="84">
        <f t="shared" si="12"/>
        <v>0</v>
      </c>
      <c r="AP34" s="84">
        <f t="shared" si="13"/>
        <v>0</v>
      </c>
      <c r="AQ34" s="85">
        <v>0</v>
      </c>
      <c r="AR34" s="86">
        <v>0</v>
      </c>
      <c r="AS34" s="86">
        <v>0</v>
      </c>
      <c r="AT34" s="86">
        <v>0</v>
      </c>
      <c r="AU34" s="86">
        <v>0</v>
      </c>
      <c r="AV34" s="86">
        <v>0</v>
      </c>
      <c r="AW34" s="86">
        <v>0</v>
      </c>
      <c r="AX34" s="86">
        <v>0</v>
      </c>
      <c r="AY34" s="86">
        <v>0</v>
      </c>
      <c r="AZ34" s="86">
        <v>0</v>
      </c>
      <c r="BA34" s="86">
        <v>0</v>
      </c>
      <c r="BB34" s="87">
        <v>0</v>
      </c>
      <c r="BD34" s="81"/>
      <c r="BE34" s="92" t="str">
        <f t="shared" si="46"/>
        <v>Cash Over And Short</v>
      </c>
      <c r="BF34" s="83"/>
      <c r="BG34" s="84">
        <f t="shared" si="14"/>
        <v>0</v>
      </c>
      <c r="BH34" s="84">
        <f t="shared" si="15"/>
        <v>0</v>
      </c>
      <c r="BI34" s="85">
        <v>0</v>
      </c>
      <c r="BJ34" s="86">
        <v>0</v>
      </c>
      <c r="BK34" s="86">
        <v>0</v>
      </c>
      <c r="BL34" s="86">
        <v>0</v>
      </c>
      <c r="BM34" s="86">
        <v>0</v>
      </c>
      <c r="BN34" s="86">
        <v>0</v>
      </c>
      <c r="BO34" s="86">
        <v>0</v>
      </c>
      <c r="BP34" s="86">
        <v>0</v>
      </c>
      <c r="BQ34" s="86">
        <v>0</v>
      </c>
      <c r="BR34" s="86">
        <v>0</v>
      </c>
      <c r="BS34" s="86">
        <v>0</v>
      </c>
      <c r="BT34" s="87">
        <v>0</v>
      </c>
      <c r="BV34" s="81"/>
      <c r="BW34" s="92" t="str">
        <f t="shared" si="48"/>
        <v>Cash Over And Short</v>
      </c>
      <c r="BX34" s="83"/>
      <c r="BY34" s="84">
        <f t="shared" si="16"/>
        <v>0</v>
      </c>
      <c r="BZ34" s="85">
        <f t="shared" si="17"/>
        <v>0</v>
      </c>
      <c r="CA34" s="86">
        <f t="shared" si="18"/>
        <v>0</v>
      </c>
      <c r="CB34" s="86">
        <f t="shared" si="19"/>
        <v>0</v>
      </c>
      <c r="CC34" s="86">
        <f t="shared" si="20"/>
        <v>0</v>
      </c>
      <c r="CD34" s="84">
        <f t="shared" si="4"/>
        <v>0</v>
      </c>
      <c r="CE34" s="85">
        <f t="shared" si="21"/>
        <v>0</v>
      </c>
      <c r="CF34" s="86">
        <f t="shared" si="22"/>
        <v>0</v>
      </c>
      <c r="CG34" s="86">
        <f t="shared" si="23"/>
        <v>0</v>
      </c>
      <c r="CH34" s="86">
        <f t="shared" si="24"/>
        <v>0</v>
      </c>
      <c r="CI34" s="84">
        <f t="shared" si="5"/>
        <v>0</v>
      </c>
      <c r="CJ34" s="85">
        <f t="shared" si="25"/>
        <v>0</v>
      </c>
      <c r="CK34" s="86">
        <f t="shared" si="26"/>
        <v>0</v>
      </c>
      <c r="CL34" s="86">
        <f t="shared" si="27"/>
        <v>0</v>
      </c>
      <c r="CM34" s="87">
        <f t="shared" si="28"/>
        <v>0</v>
      </c>
      <c r="CO34" s="81"/>
      <c r="CP34" s="92" t="str">
        <f t="shared" si="49"/>
        <v>Cash Over And Short</v>
      </c>
      <c r="CQ34" s="83"/>
      <c r="CR34" s="84">
        <f t="shared" si="29"/>
        <v>0</v>
      </c>
      <c r="CS34" s="84">
        <f t="shared" si="29"/>
        <v>0</v>
      </c>
      <c r="CT34" s="85">
        <f t="shared" si="29"/>
        <v>0</v>
      </c>
      <c r="CU34" s="86">
        <f t="shared" si="29"/>
        <v>0</v>
      </c>
      <c r="CV34" s="86">
        <f t="shared" si="29"/>
        <v>0</v>
      </c>
      <c r="CW34" s="86">
        <f t="shared" si="29"/>
        <v>0</v>
      </c>
      <c r="CX34" s="86">
        <f t="shared" si="29"/>
        <v>0</v>
      </c>
      <c r="CY34" s="86">
        <f t="shared" si="29"/>
        <v>0</v>
      </c>
      <c r="CZ34" s="86">
        <f t="shared" si="29"/>
        <v>0</v>
      </c>
      <c r="DA34" s="86">
        <f t="shared" si="55"/>
        <v>0</v>
      </c>
      <c r="DB34" s="86">
        <f t="shared" si="55"/>
        <v>0</v>
      </c>
      <c r="DC34" s="86">
        <f t="shared" si="55"/>
        <v>0</v>
      </c>
      <c r="DD34" s="86">
        <f t="shared" si="55"/>
        <v>0</v>
      </c>
      <c r="DE34" s="87">
        <f t="shared" si="55"/>
        <v>0</v>
      </c>
      <c r="DG34" s="81"/>
      <c r="DH34" s="92" t="str">
        <f t="shared" si="50"/>
        <v>Cash Over And Short</v>
      </c>
      <c r="DI34" s="83"/>
      <c r="DJ34" s="88" t="str">
        <f t="shared" si="30"/>
        <v/>
      </c>
      <c r="DK34" s="88" t="str">
        <f t="shared" si="30"/>
        <v/>
      </c>
      <c r="DL34" s="89" t="str">
        <f t="shared" si="30"/>
        <v/>
      </c>
      <c r="DM34" s="90" t="str">
        <f t="shared" si="30"/>
        <v/>
      </c>
      <c r="DN34" s="90" t="str">
        <f t="shared" si="30"/>
        <v/>
      </c>
      <c r="DO34" s="90" t="str">
        <f t="shared" si="30"/>
        <v/>
      </c>
      <c r="DP34" s="90" t="str">
        <f t="shared" si="30"/>
        <v/>
      </c>
      <c r="DQ34" s="90" t="str">
        <f t="shared" si="30"/>
        <v/>
      </c>
      <c r="DR34" s="90" t="str">
        <f t="shared" si="30"/>
        <v/>
      </c>
      <c r="DS34" s="90" t="str">
        <f t="shared" si="60"/>
        <v/>
      </c>
      <c r="DT34" s="90" t="str">
        <f t="shared" si="60"/>
        <v/>
      </c>
      <c r="DU34" s="90" t="str">
        <f t="shared" si="60"/>
        <v/>
      </c>
      <c r="DV34" s="90" t="str">
        <f t="shared" si="60"/>
        <v/>
      </c>
      <c r="DW34" s="91" t="str">
        <f t="shared" si="60"/>
        <v/>
      </c>
      <c r="DY34" s="180">
        <f t="shared" si="61"/>
        <v>2</v>
      </c>
      <c r="DZ34" s="180" t="str">
        <f t="shared" si="62"/>
        <v>Cash Over And Short</v>
      </c>
      <c r="EA34" s="181">
        <f t="shared" si="63"/>
        <v>0</v>
      </c>
    </row>
    <row r="35" spans="2:131" ht="11.85" customHeight="1" x14ac:dyDescent="0.15">
      <c r="B35" s="81"/>
      <c r="C35" s="92" t="s">
        <v>102</v>
      </c>
      <c r="D35" s="83"/>
      <c r="E35" s="84">
        <f t="shared" si="8"/>
        <v>0</v>
      </c>
      <c r="F35" s="84">
        <f t="shared" si="9"/>
        <v>0</v>
      </c>
      <c r="G35" s="85">
        <v>0</v>
      </c>
      <c r="H35" s="86">
        <v>0</v>
      </c>
      <c r="I35" s="86">
        <v>0</v>
      </c>
      <c r="J35" s="86"/>
      <c r="K35" s="86"/>
      <c r="L35" s="86"/>
      <c r="M35" s="86"/>
      <c r="N35" s="86"/>
      <c r="O35" s="86"/>
      <c r="P35" s="86"/>
      <c r="Q35" s="86"/>
      <c r="R35" s="87"/>
      <c r="T35" s="81"/>
      <c r="U35" s="92" t="str">
        <f t="shared" si="42"/>
        <v>Casual Labor / Valet Service</v>
      </c>
      <c r="V35" s="83"/>
      <c r="W35" s="84">
        <f t="shared" si="10"/>
        <v>0</v>
      </c>
      <c r="X35" s="84">
        <f t="shared" si="11"/>
        <v>0</v>
      </c>
      <c r="Y35" s="85">
        <v>0</v>
      </c>
      <c r="Z35" s="86">
        <v>0</v>
      </c>
      <c r="AA35" s="86">
        <v>0</v>
      </c>
      <c r="AB35" s="86">
        <v>0</v>
      </c>
      <c r="AC35" s="86">
        <v>0</v>
      </c>
      <c r="AD35" s="86">
        <v>0</v>
      </c>
      <c r="AE35" s="86">
        <v>0</v>
      </c>
      <c r="AF35" s="86">
        <v>0</v>
      </c>
      <c r="AG35" s="86">
        <v>0</v>
      </c>
      <c r="AH35" s="86">
        <v>0</v>
      </c>
      <c r="AI35" s="86">
        <v>0</v>
      </c>
      <c r="AJ35" s="87">
        <v>0</v>
      </c>
      <c r="AL35" s="81"/>
      <c r="AM35" s="92" t="str">
        <f t="shared" si="44"/>
        <v>Casual Labor / Valet Service</v>
      </c>
      <c r="AN35" s="83"/>
      <c r="AO35" s="84">
        <f t="shared" si="12"/>
        <v>0</v>
      </c>
      <c r="AP35" s="84">
        <f t="shared" si="13"/>
        <v>0</v>
      </c>
      <c r="AQ35" s="85">
        <v>0</v>
      </c>
      <c r="AR35" s="86">
        <v>0</v>
      </c>
      <c r="AS35" s="86">
        <v>0</v>
      </c>
      <c r="AT35" s="86">
        <v>0</v>
      </c>
      <c r="AU35" s="86">
        <v>0</v>
      </c>
      <c r="AV35" s="86">
        <v>0</v>
      </c>
      <c r="AW35" s="86">
        <v>0</v>
      </c>
      <c r="AX35" s="86">
        <v>0</v>
      </c>
      <c r="AY35" s="86">
        <v>0</v>
      </c>
      <c r="AZ35" s="86">
        <v>0</v>
      </c>
      <c r="BA35" s="86">
        <v>0</v>
      </c>
      <c r="BB35" s="87">
        <v>0</v>
      </c>
      <c r="BD35" s="81"/>
      <c r="BE35" s="92" t="str">
        <f t="shared" si="46"/>
        <v>Casual Labor / Valet Service</v>
      </c>
      <c r="BF35" s="83"/>
      <c r="BG35" s="84">
        <f t="shared" si="14"/>
        <v>0</v>
      </c>
      <c r="BH35" s="84">
        <f t="shared" si="15"/>
        <v>0</v>
      </c>
      <c r="BI35" s="85">
        <v>0</v>
      </c>
      <c r="BJ35" s="86">
        <v>0</v>
      </c>
      <c r="BK35" s="86">
        <v>0</v>
      </c>
      <c r="BL35" s="86">
        <v>0</v>
      </c>
      <c r="BM35" s="86">
        <v>0</v>
      </c>
      <c r="BN35" s="86">
        <v>0</v>
      </c>
      <c r="BO35" s="86">
        <v>0</v>
      </c>
      <c r="BP35" s="86">
        <v>0</v>
      </c>
      <c r="BQ35" s="86">
        <v>0</v>
      </c>
      <c r="BR35" s="86">
        <v>0</v>
      </c>
      <c r="BS35" s="86">
        <v>0</v>
      </c>
      <c r="BT35" s="87">
        <v>0</v>
      </c>
      <c r="BV35" s="81"/>
      <c r="BW35" s="92" t="str">
        <f t="shared" si="48"/>
        <v>Casual Labor / Valet Service</v>
      </c>
      <c r="BX35" s="83"/>
      <c r="BY35" s="84">
        <f t="shared" si="16"/>
        <v>0</v>
      </c>
      <c r="BZ35" s="85">
        <f t="shared" si="17"/>
        <v>0</v>
      </c>
      <c r="CA35" s="86">
        <f t="shared" si="18"/>
        <v>0</v>
      </c>
      <c r="CB35" s="86">
        <f t="shared" si="19"/>
        <v>0</v>
      </c>
      <c r="CC35" s="86">
        <f t="shared" si="20"/>
        <v>0</v>
      </c>
      <c r="CD35" s="84">
        <f t="shared" si="4"/>
        <v>0</v>
      </c>
      <c r="CE35" s="85">
        <f t="shared" si="21"/>
        <v>0</v>
      </c>
      <c r="CF35" s="86">
        <f t="shared" si="22"/>
        <v>0</v>
      </c>
      <c r="CG35" s="86">
        <f t="shared" si="23"/>
        <v>0</v>
      </c>
      <c r="CH35" s="86">
        <f t="shared" si="24"/>
        <v>0</v>
      </c>
      <c r="CI35" s="84">
        <f t="shared" si="5"/>
        <v>0</v>
      </c>
      <c r="CJ35" s="85">
        <f t="shared" si="25"/>
        <v>0</v>
      </c>
      <c r="CK35" s="86">
        <f t="shared" si="26"/>
        <v>0</v>
      </c>
      <c r="CL35" s="86">
        <f t="shared" si="27"/>
        <v>0</v>
      </c>
      <c r="CM35" s="87">
        <f t="shared" si="28"/>
        <v>0</v>
      </c>
      <c r="CO35" s="81"/>
      <c r="CP35" s="92" t="str">
        <f t="shared" si="49"/>
        <v>Casual Labor / Valet Service</v>
      </c>
      <c r="CQ35" s="83"/>
      <c r="CR35" s="84">
        <f t="shared" si="29"/>
        <v>0</v>
      </c>
      <c r="CS35" s="84">
        <f t="shared" si="29"/>
        <v>0</v>
      </c>
      <c r="CT35" s="85">
        <f t="shared" si="29"/>
        <v>0</v>
      </c>
      <c r="CU35" s="86">
        <f t="shared" si="29"/>
        <v>0</v>
      </c>
      <c r="CV35" s="86">
        <f t="shared" si="29"/>
        <v>0</v>
      </c>
      <c r="CW35" s="86">
        <f t="shared" si="29"/>
        <v>0</v>
      </c>
      <c r="CX35" s="86">
        <f t="shared" si="29"/>
        <v>0</v>
      </c>
      <c r="CY35" s="86">
        <f t="shared" si="29"/>
        <v>0</v>
      </c>
      <c r="CZ35" s="86">
        <f t="shared" si="29"/>
        <v>0</v>
      </c>
      <c r="DA35" s="86">
        <f t="shared" si="55"/>
        <v>0</v>
      </c>
      <c r="DB35" s="86">
        <f t="shared" si="55"/>
        <v>0</v>
      </c>
      <c r="DC35" s="86">
        <f t="shared" si="55"/>
        <v>0</v>
      </c>
      <c r="DD35" s="86">
        <f t="shared" si="55"/>
        <v>0</v>
      </c>
      <c r="DE35" s="87">
        <f t="shared" si="55"/>
        <v>0</v>
      </c>
      <c r="DG35" s="81"/>
      <c r="DH35" s="92" t="str">
        <f t="shared" si="50"/>
        <v>Casual Labor / Valet Service</v>
      </c>
      <c r="DI35" s="83"/>
      <c r="DJ35" s="88" t="str">
        <f t="shared" si="30"/>
        <v/>
      </c>
      <c r="DK35" s="88" t="str">
        <f t="shared" si="30"/>
        <v/>
      </c>
      <c r="DL35" s="89" t="str">
        <f t="shared" si="30"/>
        <v/>
      </c>
      <c r="DM35" s="90" t="str">
        <f t="shared" si="30"/>
        <v/>
      </c>
      <c r="DN35" s="90" t="str">
        <f t="shared" si="30"/>
        <v/>
      </c>
      <c r="DO35" s="90" t="str">
        <f t="shared" si="30"/>
        <v/>
      </c>
      <c r="DP35" s="90" t="str">
        <f t="shared" si="30"/>
        <v/>
      </c>
      <c r="DQ35" s="90" t="str">
        <f t="shared" si="30"/>
        <v/>
      </c>
      <c r="DR35" s="90" t="str">
        <f t="shared" si="30"/>
        <v/>
      </c>
      <c r="DS35" s="90" t="str">
        <f t="shared" si="60"/>
        <v/>
      </c>
      <c r="DT35" s="90" t="str">
        <f t="shared" si="60"/>
        <v/>
      </c>
      <c r="DU35" s="90" t="str">
        <f t="shared" si="60"/>
        <v/>
      </c>
      <c r="DV35" s="90" t="str">
        <f t="shared" si="60"/>
        <v/>
      </c>
      <c r="DW35" s="91" t="str">
        <f t="shared" si="60"/>
        <v/>
      </c>
      <c r="DY35" s="180">
        <f t="shared" si="61"/>
        <v>2</v>
      </c>
      <c r="DZ35" s="180" t="str">
        <f t="shared" si="62"/>
        <v>Casual Labor / Valet Service</v>
      </c>
      <c r="EA35" s="181">
        <f t="shared" si="63"/>
        <v>0</v>
      </c>
    </row>
    <row r="36" spans="2:131" ht="11.85" customHeight="1" x14ac:dyDescent="0.15">
      <c r="B36" s="81"/>
      <c r="C36" s="92" t="s">
        <v>103</v>
      </c>
      <c r="D36" s="83"/>
      <c r="E36" s="84">
        <f t="shared" si="8"/>
        <v>0</v>
      </c>
      <c r="F36" s="84">
        <f t="shared" si="9"/>
        <v>0</v>
      </c>
      <c r="G36" s="85">
        <v>0</v>
      </c>
      <c r="H36" s="86">
        <v>0</v>
      </c>
      <c r="I36" s="86">
        <v>0</v>
      </c>
      <c r="J36" s="86"/>
      <c r="K36" s="86"/>
      <c r="L36" s="86"/>
      <c r="M36" s="86"/>
      <c r="N36" s="86"/>
      <c r="O36" s="86"/>
      <c r="P36" s="86"/>
      <c r="Q36" s="86"/>
      <c r="R36" s="87"/>
      <c r="T36" s="81"/>
      <c r="U36" s="92" t="str">
        <f t="shared" si="42"/>
        <v>China</v>
      </c>
      <c r="V36" s="83"/>
      <c r="W36" s="84">
        <f t="shared" si="10"/>
        <v>0</v>
      </c>
      <c r="X36" s="84">
        <f t="shared" si="11"/>
        <v>0</v>
      </c>
      <c r="Y36" s="85">
        <v>0</v>
      </c>
      <c r="Z36" s="86">
        <v>0</v>
      </c>
      <c r="AA36" s="86">
        <v>0</v>
      </c>
      <c r="AB36" s="86">
        <v>0</v>
      </c>
      <c r="AC36" s="86">
        <v>0</v>
      </c>
      <c r="AD36" s="86">
        <v>0</v>
      </c>
      <c r="AE36" s="86">
        <v>0</v>
      </c>
      <c r="AF36" s="86">
        <v>0</v>
      </c>
      <c r="AG36" s="86">
        <v>0</v>
      </c>
      <c r="AH36" s="86">
        <v>0</v>
      </c>
      <c r="AI36" s="86">
        <v>0</v>
      </c>
      <c r="AJ36" s="87">
        <v>0</v>
      </c>
      <c r="AL36" s="81"/>
      <c r="AM36" s="92" t="str">
        <f t="shared" si="44"/>
        <v>China</v>
      </c>
      <c r="AN36" s="83"/>
      <c r="AO36" s="84">
        <f t="shared" si="12"/>
        <v>0</v>
      </c>
      <c r="AP36" s="84">
        <f t="shared" si="13"/>
        <v>0</v>
      </c>
      <c r="AQ36" s="85">
        <v>0</v>
      </c>
      <c r="AR36" s="86">
        <v>0</v>
      </c>
      <c r="AS36" s="86">
        <v>0</v>
      </c>
      <c r="AT36" s="86">
        <v>0</v>
      </c>
      <c r="AU36" s="86">
        <v>0</v>
      </c>
      <c r="AV36" s="86">
        <v>0</v>
      </c>
      <c r="AW36" s="86">
        <v>0</v>
      </c>
      <c r="AX36" s="86">
        <v>0</v>
      </c>
      <c r="AY36" s="86">
        <v>0</v>
      </c>
      <c r="AZ36" s="86">
        <v>0</v>
      </c>
      <c r="BA36" s="86">
        <v>0</v>
      </c>
      <c r="BB36" s="87">
        <v>0</v>
      </c>
      <c r="BD36" s="81"/>
      <c r="BE36" s="92" t="str">
        <f t="shared" si="46"/>
        <v>China</v>
      </c>
      <c r="BF36" s="83"/>
      <c r="BG36" s="84">
        <f t="shared" si="14"/>
        <v>0</v>
      </c>
      <c r="BH36" s="84">
        <f t="shared" si="15"/>
        <v>0</v>
      </c>
      <c r="BI36" s="85">
        <v>0</v>
      </c>
      <c r="BJ36" s="86">
        <v>0</v>
      </c>
      <c r="BK36" s="86">
        <v>0</v>
      </c>
      <c r="BL36" s="86">
        <v>0</v>
      </c>
      <c r="BM36" s="86">
        <v>0</v>
      </c>
      <c r="BN36" s="86">
        <v>0</v>
      </c>
      <c r="BO36" s="86">
        <v>0</v>
      </c>
      <c r="BP36" s="86">
        <v>0</v>
      </c>
      <c r="BQ36" s="86">
        <v>0</v>
      </c>
      <c r="BR36" s="86">
        <v>0</v>
      </c>
      <c r="BS36" s="86">
        <v>0</v>
      </c>
      <c r="BT36" s="87">
        <v>0</v>
      </c>
      <c r="BV36" s="81"/>
      <c r="BW36" s="92" t="str">
        <f t="shared" si="48"/>
        <v>China</v>
      </c>
      <c r="BX36" s="83"/>
      <c r="BY36" s="84">
        <f t="shared" si="16"/>
        <v>0</v>
      </c>
      <c r="BZ36" s="85">
        <f t="shared" si="17"/>
        <v>0</v>
      </c>
      <c r="CA36" s="86">
        <f t="shared" si="18"/>
        <v>0</v>
      </c>
      <c r="CB36" s="86">
        <f t="shared" si="19"/>
        <v>0</v>
      </c>
      <c r="CC36" s="86">
        <f t="shared" si="20"/>
        <v>0</v>
      </c>
      <c r="CD36" s="84">
        <f t="shared" si="4"/>
        <v>0</v>
      </c>
      <c r="CE36" s="85">
        <f t="shared" si="21"/>
        <v>0</v>
      </c>
      <c r="CF36" s="86">
        <f t="shared" si="22"/>
        <v>0</v>
      </c>
      <c r="CG36" s="86">
        <f t="shared" si="23"/>
        <v>0</v>
      </c>
      <c r="CH36" s="86">
        <f t="shared" si="24"/>
        <v>0</v>
      </c>
      <c r="CI36" s="84">
        <f t="shared" si="5"/>
        <v>0</v>
      </c>
      <c r="CJ36" s="85">
        <f t="shared" si="25"/>
        <v>0</v>
      </c>
      <c r="CK36" s="86">
        <f t="shared" si="26"/>
        <v>0</v>
      </c>
      <c r="CL36" s="86">
        <f t="shared" si="27"/>
        <v>0</v>
      </c>
      <c r="CM36" s="87">
        <f t="shared" si="28"/>
        <v>0</v>
      </c>
      <c r="CO36" s="81"/>
      <c r="CP36" s="92" t="str">
        <f t="shared" si="49"/>
        <v>China</v>
      </c>
      <c r="CQ36" s="83"/>
      <c r="CR36" s="84">
        <f t="shared" si="29"/>
        <v>0</v>
      </c>
      <c r="CS36" s="84">
        <f t="shared" si="29"/>
        <v>0</v>
      </c>
      <c r="CT36" s="85">
        <f t="shared" si="29"/>
        <v>0</v>
      </c>
      <c r="CU36" s="86">
        <f t="shared" si="29"/>
        <v>0</v>
      </c>
      <c r="CV36" s="86">
        <f t="shared" si="29"/>
        <v>0</v>
      </c>
      <c r="CW36" s="86">
        <f t="shared" si="29"/>
        <v>0</v>
      </c>
      <c r="CX36" s="86">
        <f t="shared" si="29"/>
        <v>0</v>
      </c>
      <c r="CY36" s="86">
        <f t="shared" si="29"/>
        <v>0</v>
      </c>
      <c r="CZ36" s="86">
        <f t="shared" si="29"/>
        <v>0</v>
      </c>
      <c r="DA36" s="86">
        <f t="shared" si="55"/>
        <v>0</v>
      </c>
      <c r="DB36" s="86">
        <f t="shared" si="55"/>
        <v>0</v>
      </c>
      <c r="DC36" s="86">
        <f t="shared" si="55"/>
        <v>0</v>
      </c>
      <c r="DD36" s="86">
        <f t="shared" si="55"/>
        <v>0</v>
      </c>
      <c r="DE36" s="87">
        <f t="shared" si="55"/>
        <v>0</v>
      </c>
      <c r="DG36" s="81"/>
      <c r="DH36" s="92" t="str">
        <f t="shared" si="50"/>
        <v>China</v>
      </c>
      <c r="DI36" s="83"/>
      <c r="DJ36" s="88" t="str">
        <f t="shared" si="30"/>
        <v/>
      </c>
      <c r="DK36" s="88" t="str">
        <f t="shared" si="30"/>
        <v/>
      </c>
      <c r="DL36" s="89" t="str">
        <f t="shared" si="30"/>
        <v/>
      </c>
      <c r="DM36" s="90" t="str">
        <f t="shared" si="30"/>
        <v/>
      </c>
      <c r="DN36" s="90" t="str">
        <f t="shared" si="30"/>
        <v/>
      </c>
      <c r="DO36" s="90" t="str">
        <f t="shared" si="30"/>
        <v/>
      </c>
      <c r="DP36" s="90" t="str">
        <f t="shared" si="30"/>
        <v/>
      </c>
      <c r="DQ36" s="90" t="str">
        <f t="shared" si="30"/>
        <v/>
      </c>
      <c r="DR36" s="90" t="str">
        <f t="shared" si="30"/>
        <v/>
      </c>
      <c r="DS36" s="90" t="str">
        <f t="shared" si="60"/>
        <v/>
      </c>
      <c r="DT36" s="90" t="str">
        <f t="shared" si="60"/>
        <v/>
      </c>
      <c r="DU36" s="90" t="str">
        <f t="shared" si="60"/>
        <v/>
      </c>
      <c r="DV36" s="90" t="str">
        <f t="shared" si="60"/>
        <v/>
      </c>
      <c r="DW36" s="91" t="str">
        <f t="shared" si="60"/>
        <v/>
      </c>
      <c r="DY36" s="180">
        <f t="shared" si="61"/>
        <v>2</v>
      </c>
      <c r="DZ36" s="180" t="str">
        <f t="shared" si="62"/>
        <v>China</v>
      </c>
      <c r="EA36" s="181">
        <f t="shared" si="63"/>
        <v>0</v>
      </c>
    </row>
    <row r="37" spans="2:131" ht="11.85" customHeight="1" x14ac:dyDescent="0.15">
      <c r="B37" s="81"/>
      <c r="C37" s="92" t="s">
        <v>104</v>
      </c>
      <c r="D37" s="83"/>
      <c r="E37" s="84">
        <f t="shared" si="8"/>
        <v>0</v>
      </c>
      <c r="F37" s="84">
        <f t="shared" si="9"/>
        <v>0</v>
      </c>
      <c r="G37" s="85">
        <v>0</v>
      </c>
      <c r="H37" s="86">
        <v>0</v>
      </c>
      <c r="I37" s="86">
        <v>0</v>
      </c>
      <c r="J37" s="86"/>
      <c r="K37" s="86"/>
      <c r="L37" s="86"/>
      <c r="M37" s="86"/>
      <c r="N37" s="86"/>
      <c r="O37" s="86"/>
      <c r="P37" s="86"/>
      <c r="Q37" s="86"/>
      <c r="R37" s="87"/>
      <c r="T37" s="81"/>
      <c r="U37" s="92" t="str">
        <f t="shared" si="42"/>
        <v>Cleaning Supplies</v>
      </c>
      <c r="V37" s="83"/>
      <c r="W37" s="84">
        <f t="shared" si="10"/>
        <v>0</v>
      </c>
      <c r="X37" s="84">
        <f t="shared" si="11"/>
        <v>0</v>
      </c>
      <c r="Y37" s="85">
        <v>0</v>
      </c>
      <c r="Z37" s="86">
        <v>0</v>
      </c>
      <c r="AA37" s="86">
        <v>0</v>
      </c>
      <c r="AB37" s="86">
        <v>0</v>
      </c>
      <c r="AC37" s="86">
        <v>0</v>
      </c>
      <c r="AD37" s="86">
        <v>0</v>
      </c>
      <c r="AE37" s="86">
        <v>0</v>
      </c>
      <c r="AF37" s="86">
        <v>0</v>
      </c>
      <c r="AG37" s="86">
        <v>0</v>
      </c>
      <c r="AH37" s="86">
        <v>0</v>
      </c>
      <c r="AI37" s="86">
        <v>0</v>
      </c>
      <c r="AJ37" s="87">
        <v>0</v>
      </c>
      <c r="AL37" s="81"/>
      <c r="AM37" s="92" t="str">
        <f t="shared" si="44"/>
        <v>Cleaning Supplies</v>
      </c>
      <c r="AN37" s="83"/>
      <c r="AO37" s="84">
        <f t="shared" si="12"/>
        <v>0</v>
      </c>
      <c r="AP37" s="84">
        <f t="shared" si="13"/>
        <v>0</v>
      </c>
      <c r="AQ37" s="85">
        <v>0</v>
      </c>
      <c r="AR37" s="86">
        <v>0</v>
      </c>
      <c r="AS37" s="86">
        <v>0</v>
      </c>
      <c r="AT37" s="86">
        <v>0</v>
      </c>
      <c r="AU37" s="86">
        <v>0</v>
      </c>
      <c r="AV37" s="86">
        <v>0</v>
      </c>
      <c r="AW37" s="86">
        <v>0</v>
      </c>
      <c r="AX37" s="86">
        <v>0</v>
      </c>
      <c r="AY37" s="86">
        <v>0</v>
      </c>
      <c r="AZ37" s="86">
        <v>0</v>
      </c>
      <c r="BA37" s="86">
        <v>0</v>
      </c>
      <c r="BB37" s="87">
        <v>0</v>
      </c>
      <c r="BD37" s="81"/>
      <c r="BE37" s="92" t="str">
        <f t="shared" si="46"/>
        <v>Cleaning Supplies</v>
      </c>
      <c r="BF37" s="83"/>
      <c r="BG37" s="84">
        <f t="shared" si="14"/>
        <v>0</v>
      </c>
      <c r="BH37" s="84">
        <f t="shared" si="15"/>
        <v>0</v>
      </c>
      <c r="BI37" s="85">
        <v>0</v>
      </c>
      <c r="BJ37" s="86">
        <v>0</v>
      </c>
      <c r="BK37" s="86">
        <v>0</v>
      </c>
      <c r="BL37" s="86">
        <v>0</v>
      </c>
      <c r="BM37" s="86">
        <v>0</v>
      </c>
      <c r="BN37" s="86">
        <v>0</v>
      </c>
      <c r="BO37" s="86">
        <v>0</v>
      </c>
      <c r="BP37" s="86">
        <v>0</v>
      </c>
      <c r="BQ37" s="86">
        <v>0</v>
      </c>
      <c r="BR37" s="86">
        <v>0</v>
      </c>
      <c r="BS37" s="86">
        <v>0</v>
      </c>
      <c r="BT37" s="87">
        <v>0</v>
      </c>
      <c r="BV37" s="81"/>
      <c r="BW37" s="92" t="str">
        <f t="shared" si="48"/>
        <v>Cleaning Supplies</v>
      </c>
      <c r="BX37" s="83"/>
      <c r="BY37" s="84">
        <f t="shared" si="16"/>
        <v>0</v>
      </c>
      <c r="BZ37" s="85">
        <f t="shared" si="17"/>
        <v>0</v>
      </c>
      <c r="CA37" s="86">
        <f t="shared" si="18"/>
        <v>0</v>
      </c>
      <c r="CB37" s="86">
        <f t="shared" si="19"/>
        <v>0</v>
      </c>
      <c r="CC37" s="86">
        <f t="shared" si="20"/>
        <v>0</v>
      </c>
      <c r="CD37" s="84">
        <f t="shared" si="4"/>
        <v>0</v>
      </c>
      <c r="CE37" s="85">
        <f t="shared" si="21"/>
        <v>0</v>
      </c>
      <c r="CF37" s="86">
        <f t="shared" si="22"/>
        <v>0</v>
      </c>
      <c r="CG37" s="86">
        <f t="shared" si="23"/>
        <v>0</v>
      </c>
      <c r="CH37" s="86">
        <f t="shared" si="24"/>
        <v>0</v>
      </c>
      <c r="CI37" s="84">
        <f t="shared" si="5"/>
        <v>0</v>
      </c>
      <c r="CJ37" s="85">
        <f t="shared" si="25"/>
        <v>0</v>
      </c>
      <c r="CK37" s="86">
        <f t="shared" si="26"/>
        <v>0</v>
      </c>
      <c r="CL37" s="86">
        <f t="shared" si="27"/>
        <v>0</v>
      </c>
      <c r="CM37" s="87">
        <f t="shared" si="28"/>
        <v>0</v>
      </c>
      <c r="CO37" s="81"/>
      <c r="CP37" s="92" t="str">
        <f t="shared" si="49"/>
        <v>Cleaning Supplies</v>
      </c>
      <c r="CQ37" s="83"/>
      <c r="CR37" s="84">
        <f t="shared" si="29"/>
        <v>0</v>
      </c>
      <c r="CS37" s="84">
        <f t="shared" si="29"/>
        <v>0</v>
      </c>
      <c r="CT37" s="85">
        <f t="shared" si="29"/>
        <v>0</v>
      </c>
      <c r="CU37" s="86">
        <f t="shared" si="29"/>
        <v>0</v>
      </c>
      <c r="CV37" s="86">
        <f t="shared" si="29"/>
        <v>0</v>
      </c>
      <c r="CW37" s="86">
        <f t="shared" si="29"/>
        <v>0</v>
      </c>
      <c r="CX37" s="86">
        <f t="shared" si="29"/>
        <v>0</v>
      </c>
      <c r="CY37" s="86">
        <f t="shared" si="29"/>
        <v>0</v>
      </c>
      <c r="CZ37" s="86">
        <f t="shared" si="29"/>
        <v>0</v>
      </c>
      <c r="DA37" s="86">
        <f t="shared" si="55"/>
        <v>0</v>
      </c>
      <c r="DB37" s="86">
        <f t="shared" si="55"/>
        <v>0</v>
      </c>
      <c r="DC37" s="86">
        <f t="shared" si="55"/>
        <v>0</v>
      </c>
      <c r="DD37" s="86">
        <f t="shared" si="55"/>
        <v>0</v>
      </c>
      <c r="DE37" s="87">
        <f t="shared" si="55"/>
        <v>0</v>
      </c>
      <c r="DG37" s="81"/>
      <c r="DH37" s="92" t="str">
        <f t="shared" si="50"/>
        <v>Cleaning Supplies</v>
      </c>
      <c r="DI37" s="83"/>
      <c r="DJ37" s="88" t="str">
        <f t="shared" si="30"/>
        <v/>
      </c>
      <c r="DK37" s="88" t="str">
        <f t="shared" si="30"/>
        <v/>
      </c>
      <c r="DL37" s="89" t="str">
        <f t="shared" si="30"/>
        <v/>
      </c>
      <c r="DM37" s="90" t="str">
        <f t="shared" si="30"/>
        <v/>
      </c>
      <c r="DN37" s="90" t="str">
        <f t="shared" si="30"/>
        <v/>
      </c>
      <c r="DO37" s="90" t="str">
        <f t="shared" si="30"/>
        <v/>
      </c>
      <c r="DP37" s="90" t="str">
        <f t="shared" si="30"/>
        <v/>
      </c>
      <c r="DQ37" s="90" t="str">
        <f t="shared" si="30"/>
        <v/>
      </c>
      <c r="DR37" s="90" t="str">
        <f t="shared" si="30"/>
        <v/>
      </c>
      <c r="DS37" s="90" t="str">
        <f t="shared" si="60"/>
        <v/>
      </c>
      <c r="DT37" s="90" t="str">
        <f t="shared" si="60"/>
        <v/>
      </c>
      <c r="DU37" s="90" t="str">
        <f t="shared" si="60"/>
        <v/>
      </c>
      <c r="DV37" s="90" t="str">
        <f t="shared" si="60"/>
        <v/>
      </c>
      <c r="DW37" s="91" t="str">
        <f t="shared" si="60"/>
        <v/>
      </c>
      <c r="DY37" s="180">
        <f t="shared" si="61"/>
        <v>2</v>
      </c>
      <c r="DZ37" s="180" t="str">
        <f t="shared" si="62"/>
        <v>Cleaning Supplies</v>
      </c>
      <c r="EA37" s="181">
        <f t="shared" si="63"/>
        <v>0</v>
      </c>
    </row>
    <row r="38" spans="2:131" ht="11.85" customHeight="1" x14ac:dyDescent="0.15">
      <c r="B38" s="81"/>
      <c r="C38" s="92" t="s">
        <v>105</v>
      </c>
      <c r="D38" s="83"/>
      <c r="E38" s="84">
        <f t="shared" si="8"/>
        <v>0</v>
      </c>
      <c r="F38" s="84">
        <f t="shared" si="9"/>
        <v>0</v>
      </c>
      <c r="G38" s="85">
        <v>0</v>
      </c>
      <c r="H38" s="86">
        <v>0</v>
      </c>
      <c r="I38" s="86">
        <v>0</v>
      </c>
      <c r="J38" s="86"/>
      <c r="K38" s="86"/>
      <c r="L38" s="86"/>
      <c r="M38" s="86"/>
      <c r="N38" s="86"/>
      <c r="O38" s="86"/>
      <c r="P38" s="86"/>
      <c r="Q38" s="86"/>
      <c r="R38" s="87"/>
      <c r="T38" s="81"/>
      <c r="U38" s="92" t="str">
        <f t="shared" si="42"/>
        <v>Commissions - Group</v>
      </c>
      <c r="V38" s="83"/>
      <c r="W38" s="84">
        <f t="shared" si="10"/>
        <v>0</v>
      </c>
      <c r="X38" s="84">
        <f t="shared" si="11"/>
        <v>0</v>
      </c>
      <c r="Y38" s="85">
        <v>0</v>
      </c>
      <c r="Z38" s="86">
        <v>0</v>
      </c>
      <c r="AA38" s="86">
        <v>0</v>
      </c>
      <c r="AB38" s="86">
        <v>0</v>
      </c>
      <c r="AC38" s="86">
        <v>0</v>
      </c>
      <c r="AD38" s="86">
        <v>0</v>
      </c>
      <c r="AE38" s="86">
        <v>0</v>
      </c>
      <c r="AF38" s="86">
        <v>0</v>
      </c>
      <c r="AG38" s="86">
        <v>0</v>
      </c>
      <c r="AH38" s="86">
        <v>0</v>
      </c>
      <c r="AI38" s="86">
        <v>0</v>
      </c>
      <c r="AJ38" s="87">
        <v>0</v>
      </c>
      <c r="AL38" s="81"/>
      <c r="AM38" s="92" t="str">
        <f t="shared" si="44"/>
        <v>Commissions - Group</v>
      </c>
      <c r="AN38" s="83"/>
      <c r="AO38" s="84">
        <f t="shared" si="12"/>
        <v>0</v>
      </c>
      <c r="AP38" s="84">
        <f t="shared" si="13"/>
        <v>0</v>
      </c>
      <c r="AQ38" s="85">
        <v>0</v>
      </c>
      <c r="AR38" s="86">
        <v>0</v>
      </c>
      <c r="AS38" s="86">
        <v>0</v>
      </c>
      <c r="AT38" s="86">
        <v>0</v>
      </c>
      <c r="AU38" s="86">
        <v>0</v>
      </c>
      <c r="AV38" s="86">
        <v>0</v>
      </c>
      <c r="AW38" s="86">
        <v>0</v>
      </c>
      <c r="AX38" s="86">
        <v>0</v>
      </c>
      <c r="AY38" s="86">
        <v>0</v>
      </c>
      <c r="AZ38" s="86">
        <v>0</v>
      </c>
      <c r="BA38" s="86">
        <v>0</v>
      </c>
      <c r="BB38" s="87">
        <v>0</v>
      </c>
      <c r="BD38" s="81"/>
      <c r="BE38" s="92" t="str">
        <f t="shared" si="46"/>
        <v>Commissions - Group</v>
      </c>
      <c r="BF38" s="83"/>
      <c r="BG38" s="84">
        <f t="shared" si="14"/>
        <v>0</v>
      </c>
      <c r="BH38" s="84">
        <f t="shared" si="15"/>
        <v>0</v>
      </c>
      <c r="BI38" s="85">
        <v>0</v>
      </c>
      <c r="BJ38" s="86">
        <v>0</v>
      </c>
      <c r="BK38" s="86">
        <v>0</v>
      </c>
      <c r="BL38" s="86">
        <v>0</v>
      </c>
      <c r="BM38" s="86">
        <v>0</v>
      </c>
      <c r="BN38" s="86">
        <v>0</v>
      </c>
      <c r="BO38" s="86">
        <v>0</v>
      </c>
      <c r="BP38" s="86">
        <v>0</v>
      </c>
      <c r="BQ38" s="86">
        <v>0</v>
      </c>
      <c r="BR38" s="86">
        <v>0</v>
      </c>
      <c r="BS38" s="86">
        <v>0</v>
      </c>
      <c r="BT38" s="87">
        <v>0</v>
      </c>
      <c r="BV38" s="81"/>
      <c r="BW38" s="92" t="str">
        <f t="shared" si="48"/>
        <v>Commissions - Group</v>
      </c>
      <c r="BX38" s="83"/>
      <c r="BY38" s="84">
        <f t="shared" si="16"/>
        <v>0</v>
      </c>
      <c r="BZ38" s="85">
        <f t="shared" si="17"/>
        <v>0</v>
      </c>
      <c r="CA38" s="86">
        <f t="shared" si="18"/>
        <v>0</v>
      </c>
      <c r="CB38" s="86">
        <f t="shared" si="19"/>
        <v>0</v>
      </c>
      <c r="CC38" s="86">
        <f t="shared" si="20"/>
        <v>0</v>
      </c>
      <c r="CD38" s="84">
        <f t="shared" si="4"/>
        <v>0</v>
      </c>
      <c r="CE38" s="85">
        <f t="shared" si="21"/>
        <v>0</v>
      </c>
      <c r="CF38" s="86">
        <f t="shared" si="22"/>
        <v>0</v>
      </c>
      <c r="CG38" s="86">
        <f t="shared" si="23"/>
        <v>0</v>
      </c>
      <c r="CH38" s="86">
        <f t="shared" si="24"/>
        <v>0</v>
      </c>
      <c r="CI38" s="84">
        <f t="shared" si="5"/>
        <v>0</v>
      </c>
      <c r="CJ38" s="85">
        <f t="shared" si="25"/>
        <v>0</v>
      </c>
      <c r="CK38" s="86">
        <f t="shared" si="26"/>
        <v>0</v>
      </c>
      <c r="CL38" s="86">
        <f t="shared" si="27"/>
        <v>0</v>
      </c>
      <c r="CM38" s="87">
        <f t="shared" si="28"/>
        <v>0</v>
      </c>
      <c r="CO38" s="81"/>
      <c r="CP38" s="92" t="str">
        <f t="shared" si="49"/>
        <v>Commissions - Group</v>
      </c>
      <c r="CQ38" s="83"/>
      <c r="CR38" s="84">
        <f t="shared" si="29"/>
        <v>0</v>
      </c>
      <c r="CS38" s="84">
        <f t="shared" si="29"/>
        <v>0</v>
      </c>
      <c r="CT38" s="85">
        <f t="shared" si="29"/>
        <v>0</v>
      </c>
      <c r="CU38" s="86">
        <f t="shared" si="29"/>
        <v>0</v>
      </c>
      <c r="CV38" s="86">
        <f t="shared" si="29"/>
        <v>0</v>
      </c>
      <c r="CW38" s="86">
        <f t="shared" si="29"/>
        <v>0</v>
      </c>
      <c r="CX38" s="86">
        <f t="shared" si="29"/>
        <v>0</v>
      </c>
      <c r="CY38" s="86">
        <f t="shared" si="29"/>
        <v>0</v>
      </c>
      <c r="CZ38" s="86">
        <f t="shared" si="29"/>
        <v>0</v>
      </c>
      <c r="DA38" s="86">
        <f t="shared" si="55"/>
        <v>0</v>
      </c>
      <c r="DB38" s="86">
        <f t="shared" si="55"/>
        <v>0</v>
      </c>
      <c r="DC38" s="86">
        <f t="shared" si="55"/>
        <v>0</v>
      </c>
      <c r="DD38" s="86">
        <f t="shared" si="55"/>
        <v>0</v>
      </c>
      <c r="DE38" s="87">
        <f t="shared" si="55"/>
        <v>0</v>
      </c>
      <c r="DG38" s="81"/>
      <c r="DH38" s="92" t="str">
        <f t="shared" si="50"/>
        <v>Commissions - Group</v>
      </c>
      <c r="DI38" s="83"/>
      <c r="DJ38" s="88" t="str">
        <f t="shared" si="30"/>
        <v/>
      </c>
      <c r="DK38" s="88" t="str">
        <f t="shared" si="30"/>
        <v/>
      </c>
      <c r="DL38" s="89" t="str">
        <f t="shared" si="30"/>
        <v/>
      </c>
      <c r="DM38" s="90" t="str">
        <f t="shared" si="30"/>
        <v/>
      </c>
      <c r="DN38" s="90" t="str">
        <f t="shared" si="30"/>
        <v/>
      </c>
      <c r="DO38" s="90" t="str">
        <f t="shared" si="30"/>
        <v/>
      </c>
      <c r="DP38" s="90" t="str">
        <f t="shared" si="30"/>
        <v/>
      </c>
      <c r="DQ38" s="90" t="str">
        <f t="shared" si="30"/>
        <v/>
      </c>
      <c r="DR38" s="90" t="str">
        <f t="shared" si="30"/>
        <v/>
      </c>
      <c r="DS38" s="90" t="str">
        <f t="shared" si="60"/>
        <v/>
      </c>
      <c r="DT38" s="90" t="str">
        <f t="shared" si="60"/>
        <v/>
      </c>
      <c r="DU38" s="90" t="str">
        <f t="shared" si="60"/>
        <v/>
      </c>
      <c r="DV38" s="90" t="str">
        <f t="shared" si="60"/>
        <v/>
      </c>
      <c r="DW38" s="91" t="str">
        <f t="shared" si="60"/>
        <v/>
      </c>
      <c r="DY38" s="180">
        <f t="shared" si="61"/>
        <v>2</v>
      </c>
      <c r="DZ38" s="180" t="str">
        <f t="shared" si="62"/>
        <v>Commissions - Group</v>
      </c>
      <c r="EA38" s="181">
        <f t="shared" si="63"/>
        <v>0</v>
      </c>
    </row>
    <row r="39" spans="2:131" ht="11.85" customHeight="1" x14ac:dyDescent="0.15">
      <c r="B39" s="81"/>
      <c r="C39" s="92" t="s">
        <v>106</v>
      </c>
      <c r="D39" s="83"/>
      <c r="E39" s="84">
        <f t="shared" si="8"/>
        <v>0</v>
      </c>
      <c r="F39" s="84">
        <f t="shared" si="9"/>
        <v>0</v>
      </c>
      <c r="G39" s="85">
        <v>0</v>
      </c>
      <c r="H39" s="86">
        <v>0</v>
      </c>
      <c r="I39" s="86">
        <v>0</v>
      </c>
      <c r="J39" s="86"/>
      <c r="K39" s="86"/>
      <c r="L39" s="86"/>
      <c r="M39" s="86"/>
      <c r="N39" s="86"/>
      <c r="O39" s="86"/>
      <c r="P39" s="86"/>
      <c r="Q39" s="86"/>
      <c r="R39" s="87"/>
      <c r="T39" s="81"/>
      <c r="U39" s="92" t="str">
        <f t="shared" si="42"/>
        <v>Commissions - Individual</v>
      </c>
      <c r="V39" s="83"/>
      <c r="W39" s="84">
        <f t="shared" si="10"/>
        <v>0</v>
      </c>
      <c r="X39" s="84">
        <f t="shared" si="11"/>
        <v>0</v>
      </c>
      <c r="Y39" s="85">
        <v>0</v>
      </c>
      <c r="Z39" s="86">
        <v>0</v>
      </c>
      <c r="AA39" s="86">
        <v>0</v>
      </c>
      <c r="AB39" s="86">
        <v>0</v>
      </c>
      <c r="AC39" s="86">
        <v>0</v>
      </c>
      <c r="AD39" s="86">
        <v>0</v>
      </c>
      <c r="AE39" s="86">
        <v>0</v>
      </c>
      <c r="AF39" s="86">
        <v>0</v>
      </c>
      <c r="AG39" s="86">
        <v>0</v>
      </c>
      <c r="AH39" s="86">
        <v>0</v>
      </c>
      <c r="AI39" s="86">
        <v>0</v>
      </c>
      <c r="AJ39" s="87">
        <v>0</v>
      </c>
      <c r="AL39" s="81"/>
      <c r="AM39" s="92" t="str">
        <f t="shared" si="44"/>
        <v>Commissions - Individual</v>
      </c>
      <c r="AN39" s="83"/>
      <c r="AO39" s="84">
        <f t="shared" si="12"/>
        <v>0</v>
      </c>
      <c r="AP39" s="84">
        <f t="shared" si="13"/>
        <v>0</v>
      </c>
      <c r="AQ39" s="85">
        <v>0</v>
      </c>
      <c r="AR39" s="86">
        <v>0</v>
      </c>
      <c r="AS39" s="86">
        <v>0</v>
      </c>
      <c r="AT39" s="86">
        <v>0</v>
      </c>
      <c r="AU39" s="86">
        <v>0</v>
      </c>
      <c r="AV39" s="86">
        <v>0</v>
      </c>
      <c r="AW39" s="86">
        <v>0</v>
      </c>
      <c r="AX39" s="86">
        <v>0</v>
      </c>
      <c r="AY39" s="86">
        <v>0</v>
      </c>
      <c r="AZ39" s="86">
        <v>0</v>
      </c>
      <c r="BA39" s="86">
        <v>0</v>
      </c>
      <c r="BB39" s="87">
        <v>0</v>
      </c>
      <c r="BD39" s="81"/>
      <c r="BE39" s="92" t="str">
        <f t="shared" si="46"/>
        <v>Commissions - Individual</v>
      </c>
      <c r="BF39" s="83"/>
      <c r="BG39" s="84">
        <f t="shared" si="14"/>
        <v>0</v>
      </c>
      <c r="BH39" s="84">
        <f t="shared" si="15"/>
        <v>0</v>
      </c>
      <c r="BI39" s="85">
        <v>0</v>
      </c>
      <c r="BJ39" s="86">
        <v>0</v>
      </c>
      <c r="BK39" s="86">
        <v>0</v>
      </c>
      <c r="BL39" s="86">
        <v>0</v>
      </c>
      <c r="BM39" s="86">
        <v>0</v>
      </c>
      <c r="BN39" s="86">
        <v>0</v>
      </c>
      <c r="BO39" s="86">
        <v>0</v>
      </c>
      <c r="BP39" s="86">
        <v>0</v>
      </c>
      <c r="BQ39" s="86">
        <v>0</v>
      </c>
      <c r="BR39" s="86">
        <v>0</v>
      </c>
      <c r="BS39" s="86">
        <v>0</v>
      </c>
      <c r="BT39" s="87">
        <v>0</v>
      </c>
      <c r="BV39" s="81"/>
      <c r="BW39" s="92" t="str">
        <f t="shared" si="48"/>
        <v>Commissions - Individual</v>
      </c>
      <c r="BX39" s="83"/>
      <c r="BY39" s="84">
        <f t="shared" si="16"/>
        <v>0</v>
      </c>
      <c r="BZ39" s="85">
        <f t="shared" si="17"/>
        <v>0</v>
      </c>
      <c r="CA39" s="86">
        <f t="shared" si="18"/>
        <v>0</v>
      </c>
      <c r="CB39" s="86">
        <f t="shared" si="19"/>
        <v>0</v>
      </c>
      <c r="CC39" s="86">
        <f t="shared" si="20"/>
        <v>0</v>
      </c>
      <c r="CD39" s="84">
        <f t="shared" si="4"/>
        <v>0</v>
      </c>
      <c r="CE39" s="85">
        <f t="shared" si="21"/>
        <v>0</v>
      </c>
      <c r="CF39" s="86">
        <f t="shared" si="22"/>
        <v>0</v>
      </c>
      <c r="CG39" s="86">
        <f t="shared" si="23"/>
        <v>0</v>
      </c>
      <c r="CH39" s="86">
        <f t="shared" si="24"/>
        <v>0</v>
      </c>
      <c r="CI39" s="84">
        <f t="shared" si="5"/>
        <v>0</v>
      </c>
      <c r="CJ39" s="85">
        <f t="shared" si="25"/>
        <v>0</v>
      </c>
      <c r="CK39" s="86">
        <f t="shared" si="26"/>
        <v>0</v>
      </c>
      <c r="CL39" s="86">
        <f t="shared" si="27"/>
        <v>0</v>
      </c>
      <c r="CM39" s="87">
        <f t="shared" si="28"/>
        <v>0</v>
      </c>
      <c r="CO39" s="81"/>
      <c r="CP39" s="92" t="str">
        <f t="shared" si="49"/>
        <v>Commissions - Individual</v>
      </c>
      <c r="CQ39" s="83"/>
      <c r="CR39" s="84">
        <f t="shared" si="29"/>
        <v>0</v>
      </c>
      <c r="CS39" s="84">
        <f t="shared" si="29"/>
        <v>0</v>
      </c>
      <c r="CT39" s="85">
        <f t="shared" si="29"/>
        <v>0</v>
      </c>
      <c r="CU39" s="86">
        <f t="shared" si="29"/>
        <v>0</v>
      </c>
      <c r="CV39" s="86">
        <f t="shared" si="29"/>
        <v>0</v>
      </c>
      <c r="CW39" s="86">
        <f t="shared" si="29"/>
        <v>0</v>
      </c>
      <c r="CX39" s="86">
        <f t="shared" si="29"/>
        <v>0</v>
      </c>
      <c r="CY39" s="86">
        <f t="shared" si="29"/>
        <v>0</v>
      </c>
      <c r="CZ39" s="86">
        <f t="shared" si="29"/>
        <v>0</v>
      </c>
      <c r="DA39" s="86">
        <f t="shared" si="55"/>
        <v>0</v>
      </c>
      <c r="DB39" s="86">
        <f t="shared" si="55"/>
        <v>0</v>
      </c>
      <c r="DC39" s="86">
        <f t="shared" si="55"/>
        <v>0</v>
      </c>
      <c r="DD39" s="86">
        <f t="shared" si="55"/>
        <v>0</v>
      </c>
      <c r="DE39" s="87">
        <f t="shared" si="55"/>
        <v>0</v>
      </c>
      <c r="DG39" s="81"/>
      <c r="DH39" s="92" t="str">
        <f t="shared" si="50"/>
        <v>Commissions - Individual</v>
      </c>
      <c r="DI39" s="83"/>
      <c r="DJ39" s="88" t="str">
        <f t="shared" si="30"/>
        <v/>
      </c>
      <c r="DK39" s="88" t="str">
        <f t="shared" si="30"/>
        <v/>
      </c>
      <c r="DL39" s="89" t="str">
        <f t="shared" si="30"/>
        <v/>
      </c>
      <c r="DM39" s="90" t="str">
        <f t="shared" si="30"/>
        <v/>
      </c>
      <c r="DN39" s="90" t="str">
        <f t="shared" si="30"/>
        <v/>
      </c>
      <c r="DO39" s="90" t="str">
        <f t="shared" si="30"/>
        <v/>
      </c>
      <c r="DP39" s="90" t="str">
        <f t="shared" si="30"/>
        <v/>
      </c>
      <c r="DQ39" s="90" t="str">
        <f t="shared" si="30"/>
        <v/>
      </c>
      <c r="DR39" s="90" t="str">
        <f t="shared" si="30"/>
        <v/>
      </c>
      <c r="DS39" s="90" t="str">
        <f t="shared" si="60"/>
        <v/>
      </c>
      <c r="DT39" s="90" t="str">
        <f t="shared" si="60"/>
        <v/>
      </c>
      <c r="DU39" s="90" t="str">
        <f t="shared" si="60"/>
        <v/>
      </c>
      <c r="DV39" s="90" t="str">
        <f t="shared" si="60"/>
        <v/>
      </c>
      <c r="DW39" s="91" t="str">
        <f t="shared" si="60"/>
        <v/>
      </c>
      <c r="DY39" s="180">
        <f t="shared" si="61"/>
        <v>2</v>
      </c>
      <c r="DZ39" s="180" t="str">
        <f t="shared" si="62"/>
        <v>Commissions - Individual</v>
      </c>
      <c r="EA39" s="181">
        <f t="shared" si="63"/>
        <v>0</v>
      </c>
    </row>
    <row r="40" spans="2:131" ht="11.85" customHeight="1" x14ac:dyDescent="0.15">
      <c r="B40" s="81"/>
      <c r="C40" s="92" t="s">
        <v>107</v>
      </c>
      <c r="D40" s="83"/>
      <c r="E40" s="84">
        <f t="shared" si="8"/>
        <v>0</v>
      </c>
      <c r="F40" s="84">
        <f t="shared" si="9"/>
        <v>0</v>
      </c>
      <c r="G40" s="85">
        <v>0</v>
      </c>
      <c r="H40" s="86">
        <v>0</v>
      </c>
      <c r="I40" s="86">
        <v>0</v>
      </c>
      <c r="J40" s="86"/>
      <c r="K40" s="86"/>
      <c r="L40" s="86"/>
      <c r="M40" s="86"/>
      <c r="N40" s="86"/>
      <c r="O40" s="86"/>
      <c r="P40" s="86"/>
      <c r="Q40" s="86"/>
      <c r="R40" s="87"/>
      <c r="T40" s="81"/>
      <c r="U40" s="92" t="str">
        <f t="shared" si="42"/>
        <v>Commissions - Rebate</v>
      </c>
      <c r="V40" s="83"/>
      <c r="W40" s="84">
        <f t="shared" si="10"/>
        <v>0</v>
      </c>
      <c r="X40" s="84">
        <f t="shared" si="11"/>
        <v>0</v>
      </c>
      <c r="Y40" s="85">
        <v>0</v>
      </c>
      <c r="Z40" s="86">
        <v>0</v>
      </c>
      <c r="AA40" s="86">
        <v>0</v>
      </c>
      <c r="AB40" s="86">
        <v>0</v>
      </c>
      <c r="AC40" s="86">
        <v>0</v>
      </c>
      <c r="AD40" s="86">
        <v>0</v>
      </c>
      <c r="AE40" s="86">
        <v>0</v>
      </c>
      <c r="AF40" s="86">
        <v>0</v>
      </c>
      <c r="AG40" s="86">
        <v>0</v>
      </c>
      <c r="AH40" s="86">
        <v>0</v>
      </c>
      <c r="AI40" s="86">
        <v>0</v>
      </c>
      <c r="AJ40" s="87">
        <v>0</v>
      </c>
      <c r="AL40" s="81"/>
      <c r="AM40" s="92" t="str">
        <f t="shared" si="44"/>
        <v>Commissions - Rebate</v>
      </c>
      <c r="AN40" s="83"/>
      <c r="AO40" s="84">
        <f t="shared" si="12"/>
        <v>0</v>
      </c>
      <c r="AP40" s="84">
        <f t="shared" si="13"/>
        <v>0</v>
      </c>
      <c r="AQ40" s="85">
        <v>0</v>
      </c>
      <c r="AR40" s="86">
        <v>0</v>
      </c>
      <c r="AS40" s="86">
        <v>0</v>
      </c>
      <c r="AT40" s="86">
        <v>0</v>
      </c>
      <c r="AU40" s="86">
        <v>0</v>
      </c>
      <c r="AV40" s="86">
        <v>0</v>
      </c>
      <c r="AW40" s="86">
        <v>0</v>
      </c>
      <c r="AX40" s="86">
        <v>0</v>
      </c>
      <c r="AY40" s="86">
        <v>0</v>
      </c>
      <c r="AZ40" s="86">
        <v>0</v>
      </c>
      <c r="BA40" s="86">
        <v>0</v>
      </c>
      <c r="BB40" s="87">
        <v>0</v>
      </c>
      <c r="BD40" s="81"/>
      <c r="BE40" s="92" t="str">
        <f t="shared" si="46"/>
        <v>Commissions - Rebate</v>
      </c>
      <c r="BF40" s="83"/>
      <c r="BG40" s="84">
        <f t="shared" si="14"/>
        <v>0</v>
      </c>
      <c r="BH40" s="84">
        <f t="shared" si="15"/>
        <v>0</v>
      </c>
      <c r="BI40" s="85">
        <v>0</v>
      </c>
      <c r="BJ40" s="86">
        <v>0</v>
      </c>
      <c r="BK40" s="86">
        <v>0</v>
      </c>
      <c r="BL40" s="86">
        <v>0</v>
      </c>
      <c r="BM40" s="86">
        <v>0</v>
      </c>
      <c r="BN40" s="86">
        <v>0</v>
      </c>
      <c r="BO40" s="86">
        <v>0</v>
      </c>
      <c r="BP40" s="86">
        <v>0</v>
      </c>
      <c r="BQ40" s="86">
        <v>0</v>
      </c>
      <c r="BR40" s="86">
        <v>0</v>
      </c>
      <c r="BS40" s="86">
        <v>0</v>
      </c>
      <c r="BT40" s="87">
        <v>0</v>
      </c>
      <c r="BV40" s="81"/>
      <c r="BW40" s="92" t="str">
        <f t="shared" si="48"/>
        <v>Commissions - Rebate</v>
      </c>
      <c r="BX40" s="83"/>
      <c r="BY40" s="84">
        <f t="shared" si="16"/>
        <v>0</v>
      </c>
      <c r="BZ40" s="85">
        <f t="shared" si="17"/>
        <v>0</v>
      </c>
      <c r="CA40" s="86">
        <f t="shared" si="18"/>
        <v>0</v>
      </c>
      <c r="CB40" s="86">
        <f t="shared" si="19"/>
        <v>0</v>
      </c>
      <c r="CC40" s="86">
        <f t="shared" si="20"/>
        <v>0</v>
      </c>
      <c r="CD40" s="84">
        <f t="shared" si="4"/>
        <v>0</v>
      </c>
      <c r="CE40" s="85">
        <f t="shared" si="21"/>
        <v>0</v>
      </c>
      <c r="CF40" s="86">
        <f t="shared" si="22"/>
        <v>0</v>
      </c>
      <c r="CG40" s="86">
        <f t="shared" si="23"/>
        <v>0</v>
      </c>
      <c r="CH40" s="86">
        <f t="shared" si="24"/>
        <v>0</v>
      </c>
      <c r="CI40" s="84">
        <f t="shared" si="5"/>
        <v>0</v>
      </c>
      <c r="CJ40" s="85">
        <f t="shared" si="25"/>
        <v>0</v>
      </c>
      <c r="CK40" s="86">
        <f t="shared" si="26"/>
        <v>0</v>
      </c>
      <c r="CL40" s="86">
        <f t="shared" si="27"/>
        <v>0</v>
      </c>
      <c r="CM40" s="87">
        <f t="shared" si="28"/>
        <v>0</v>
      </c>
      <c r="CO40" s="81"/>
      <c r="CP40" s="92" t="str">
        <f t="shared" si="49"/>
        <v>Commissions - Rebate</v>
      </c>
      <c r="CQ40" s="83"/>
      <c r="CR40" s="84">
        <f t="shared" si="29"/>
        <v>0</v>
      </c>
      <c r="CS40" s="84">
        <f t="shared" si="29"/>
        <v>0</v>
      </c>
      <c r="CT40" s="85">
        <f t="shared" si="29"/>
        <v>0</v>
      </c>
      <c r="CU40" s="86">
        <f t="shared" si="29"/>
        <v>0</v>
      </c>
      <c r="CV40" s="86">
        <f t="shared" si="29"/>
        <v>0</v>
      </c>
      <c r="CW40" s="86">
        <f t="shared" si="29"/>
        <v>0</v>
      </c>
      <c r="CX40" s="86">
        <f t="shared" si="29"/>
        <v>0</v>
      </c>
      <c r="CY40" s="86">
        <f t="shared" si="29"/>
        <v>0</v>
      </c>
      <c r="CZ40" s="86">
        <f t="shared" si="29"/>
        <v>0</v>
      </c>
      <c r="DA40" s="86">
        <f t="shared" si="55"/>
        <v>0</v>
      </c>
      <c r="DB40" s="86">
        <f t="shared" si="55"/>
        <v>0</v>
      </c>
      <c r="DC40" s="86">
        <f t="shared" si="55"/>
        <v>0</v>
      </c>
      <c r="DD40" s="86">
        <f t="shared" si="55"/>
        <v>0</v>
      </c>
      <c r="DE40" s="87">
        <f t="shared" si="55"/>
        <v>0</v>
      </c>
      <c r="DG40" s="81"/>
      <c r="DH40" s="92" t="str">
        <f t="shared" si="50"/>
        <v>Commissions - Rebate</v>
      </c>
      <c r="DI40" s="83"/>
      <c r="DJ40" s="88" t="str">
        <f t="shared" si="30"/>
        <v/>
      </c>
      <c r="DK40" s="88" t="str">
        <f t="shared" si="30"/>
        <v/>
      </c>
      <c r="DL40" s="89" t="str">
        <f t="shared" si="30"/>
        <v/>
      </c>
      <c r="DM40" s="90" t="str">
        <f t="shared" si="30"/>
        <v/>
      </c>
      <c r="DN40" s="90" t="str">
        <f t="shared" si="30"/>
        <v/>
      </c>
      <c r="DO40" s="90" t="str">
        <f t="shared" si="30"/>
        <v/>
      </c>
      <c r="DP40" s="90" t="str">
        <f t="shared" si="30"/>
        <v/>
      </c>
      <c r="DQ40" s="90" t="str">
        <f t="shared" si="30"/>
        <v/>
      </c>
      <c r="DR40" s="90" t="str">
        <f t="shared" si="30"/>
        <v/>
      </c>
      <c r="DS40" s="90" t="str">
        <f t="shared" si="60"/>
        <v/>
      </c>
      <c r="DT40" s="90" t="str">
        <f t="shared" si="60"/>
        <v/>
      </c>
      <c r="DU40" s="90" t="str">
        <f t="shared" si="60"/>
        <v/>
      </c>
      <c r="DV40" s="90" t="str">
        <f t="shared" si="60"/>
        <v/>
      </c>
      <c r="DW40" s="91" t="str">
        <f t="shared" si="60"/>
        <v/>
      </c>
      <c r="DY40" s="180">
        <f t="shared" si="61"/>
        <v>2</v>
      </c>
      <c r="DZ40" s="180" t="str">
        <f t="shared" si="62"/>
        <v>Commissions - Rebate</v>
      </c>
      <c r="EA40" s="181">
        <f t="shared" si="63"/>
        <v>0</v>
      </c>
    </row>
    <row r="41" spans="2:131" ht="11.85" customHeight="1" x14ac:dyDescent="0.15">
      <c r="B41" s="81"/>
      <c r="C41" s="92" t="s">
        <v>108</v>
      </c>
      <c r="D41" s="83"/>
      <c r="E41" s="84">
        <f t="shared" si="8"/>
        <v>0</v>
      </c>
      <c r="F41" s="84">
        <f t="shared" si="9"/>
        <v>0</v>
      </c>
      <c r="G41" s="85">
        <v>0</v>
      </c>
      <c r="H41" s="86">
        <v>0</v>
      </c>
      <c r="I41" s="86">
        <v>0</v>
      </c>
      <c r="J41" s="86"/>
      <c r="K41" s="86"/>
      <c r="L41" s="86"/>
      <c r="M41" s="86"/>
      <c r="N41" s="86"/>
      <c r="O41" s="86"/>
      <c r="P41" s="86"/>
      <c r="Q41" s="86"/>
      <c r="R41" s="87"/>
      <c r="T41" s="81"/>
      <c r="U41" s="92" t="str">
        <f t="shared" si="42"/>
        <v>Complimentary Gifts &amp; Services</v>
      </c>
      <c r="V41" s="83"/>
      <c r="W41" s="84">
        <f t="shared" si="10"/>
        <v>0</v>
      </c>
      <c r="X41" s="84">
        <f t="shared" si="11"/>
        <v>0</v>
      </c>
      <c r="Y41" s="85">
        <v>0</v>
      </c>
      <c r="Z41" s="86">
        <v>0</v>
      </c>
      <c r="AA41" s="86">
        <v>0</v>
      </c>
      <c r="AB41" s="86">
        <v>0</v>
      </c>
      <c r="AC41" s="86">
        <v>0</v>
      </c>
      <c r="AD41" s="86">
        <v>0</v>
      </c>
      <c r="AE41" s="86">
        <v>0</v>
      </c>
      <c r="AF41" s="86">
        <v>0</v>
      </c>
      <c r="AG41" s="86">
        <v>0</v>
      </c>
      <c r="AH41" s="86">
        <v>0</v>
      </c>
      <c r="AI41" s="86">
        <v>0</v>
      </c>
      <c r="AJ41" s="87">
        <v>0</v>
      </c>
      <c r="AL41" s="81"/>
      <c r="AM41" s="92" t="str">
        <f t="shared" si="44"/>
        <v>Complimentary Gifts &amp; Services</v>
      </c>
      <c r="AN41" s="83"/>
      <c r="AO41" s="84">
        <f t="shared" si="12"/>
        <v>0</v>
      </c>
      <c r="AP41" s="84">
        <f t="shared" si="13"/>
        <v>0</v>
      </c>
      <c r="AQ41" s="85">
        <v>0</v>
      </c>
      <c r="AR41" s="86">
        <v>0</v>
      </c>
      <c r="AS41" s="86">
        <v>0</v>
      </c>
      <c r="AT41" s="86">
        <v>0</v>
      </c>
      <c r="AU41" s="86">
        <v>0</v>
      </c>
      <c r="AV41" s="86">
        <v>0</v>
      </c>
      <c r="AW41" s="86">
        <v>0</v>
      </c>
      <c r="AX41" s="86">
        <v>0</v>
      </c>
      <c r="AY41" s="86">
        <v>0</v>
      </c>
      <c r="AZ41" s="86">
        <v>0</v>
      </c>
      <c r="BA41" s="86">
        <v>0</v>
      </c>
      <c r="BB41" s="87">
        <v>0</v>
      </c>
      <c r="BD41" s="81"/>
      <c r="BE41" s="92" t="str">
        <f t="shared" si="46"/>
        <v>Complimentary Gifts &amp; Services</v>
      </c>
      <c r="BF41" s="83"/>
      <c r="BG41" s="84">
        <f t="shared" si="14"/>
        <v>0</v>
      </c>
      <c r="BH41" s="84">
        <f t="shared" si="15"/>
        <v>0</v>
      </c>
      <c r="BI41" s="85">
        <v>0</v>
      </c>
      <c r="BJ41" s="86">
        <v>0</v>
      </c>
      <c r="BK41" s="86">
        <v>0</v>
      </c>
      <c r="BL41" s="86">
        <v>0</v>
      </c>
      <c r="BM41" s="86">
        <v>0</v>
      </c>
      <c r="BN41" s="86">
        <v>0</v>
      </c>
      <c r="BO41" s="86">
        <v>0</v>
      </c>
      <c r="BP41" s="86">
        <v>0</v>
      </c>
      <c r="BQ41" s="86">
        <v>0</v>
      </c>
      <c r="BR41" s="86">
        <v>0</v>
      </c>
      <c r="BS41" s="86">
        <v>0</v>
      </c>
      <c r="BT41" s="87">
        <v>0</v>
      </c>
      <c r="BV41" s="81"/>
      <c r="BW41" s="92" t="str">
        <f t="shared" si="48"/>
        <v>Complimentary Gifts &amp; Services</v>
      </c>
      <c r="BX41" s="83"/>
      <c r="BY41" s="84">
        <f t="shared" si="16"/>
        <v>0</v>
      </c>
      <c r="BZ41" s="85">
        <f t="shared" si="17"/>
        <v>0</v>
      </c>
      <c r="CA41" s="86">
        <f t="shared" si="18"/>
        <v>0</v>
      </c>
      <c r="CB41" s="86">
        <f t="shared" si="19"/>
        <v>0</v>
      </c>
      <c r="CC41" s="86">
        <f t="shared" si="20"/>
        <v>0</v>
      </c>
      <c r="CD41" s="84">
        <f t="shared" si="4"/>
        <v>0</v>
      </c>
      <c r="CE41" s="85">
        <f t="shared" si="21"/>
        <v>0</v>
      </c>
      <c r="CF41" s="86">
        <f t="shared" si="22"/>
        <v>0</v>
      </c>
      <c r="CG41" s="86">
        <f t="shared" si="23"/>
        <v>0</v>
      </c>
      <c r="CH41" s="86">
        <f t="shared" si="24"/>
        <v>0</v>
      </c>
      <c r="CI41" s="84">
        <f t="shared" si="5"/>
        <v>0</v>
      </c>
      <c r="CJ41" s="85">
        <f t="shared" si="25"/>
        <v>0</v>
      </c>
      <c r="CK41" s="86">
        <f t="shared" si="26"/>
        <v>0</v>
      </c>
      <c r="CL41" s="86">
        <f t="shared" si="27"/>
        <v>0</v>
      </c>
      <c r="CM41" s="87">
        <f t="shared" si="28"/>
        <v>0</v>
      </c>
      <c r="CO41" s="81"/>
      <c r="CP41" s="92" t="str">
        <f t="shared" si="49"/>
        <v>Complimentary Gifts &amp; Services</v>
      </c>
      <c r="CQ41" s="83"/>
      <c r="CR41" s="84">
        <f t="shared" si="29"/>
        <v>0</v>
      </c>
      <c r="CS41" s="84">
        <f t="shared" si="29"/>
        <v>0</v>
      </c>
      <c r="CT41" s="85">
        <f t="shared" si="29"/>
        <v>0</v>
      </c>
      <c r="CU41" s="86">
        <f t="shared" si="29"/>
        <v>0</v>
      </c>
      <c r="CV41" s="86">
        <f t="shared" si="29"/>
        <v>0</v>
      </c>
      <c r="CW41" s="86">
        <f t="shared" si="29"/>
        <v>0</v>
      </c>
      <c r="CX41" s="86">
        <f t="shared" si="29"/>
        <v>0</v>
      </c>
      <c r="CY41" s="86">
        <f t="shared" si="29"/>
        <v>0</v>
      </c>
      <c r="CZ41" s="86">
        <f t="shared" si="29"/>
        <v>0</v>
      </c>
      <c r="DA41" s="86">
        <f t="shared" si="55"/>
        <v>0</v>
      </c>
      <c r="DB41" s="86">
        <f t="shared" si="55"/>
        <v>0</v>
      </c>
      <c r="DC41" s="86">
        <f t="shared" si="55"/>
        <v>0</v>
      </c>
      <c r="DD41" s="86">
        <f t="shared" si="55"/>
        <v>0</v>
      </c>
      <c r="DE41" s="87">
        <f t="shared" si="55"/>
        <v>0</v>
      </c>
      <c r="DG41" s="81"/>
      <c r="DH41" s="92" t="str">
        <f t="shared" si="50"/>
        <v>Complimentary Gifts &amp; Services</v>
      </c>
      <c r="DI41" s="83"/>
      <c r="DJ41" s="88" t="str">
        <f t="shared" si="30"/>
        <v/>
      </c>
      <c r="DK41" s="88" t="str">
        <f t="shared" si="30"/>
        <v/>
      </c>
      <c r="DL41" s="89" t="str">
        <f t="shared" si="30"/>
        <v/>
      </c>
      <c r="DM41" s="90" t="str">
        <f t="shared" si="30"/>
        <v/>
      </c>
      <c r="DN41" s="90" t="str">
        <f t="shared" si="30"/>
        <v/>
      </c>
      <c r="DO41" s="90" t="str">
        <f t="shared" si="30"/>
        <v/>
      </c>
      <c r="DP41" s="90" t="str">
        <f t="shared" si="30"/>
        <v/>
      </c>
      <c r="DQ41" s="90" t="str">
        <f t="shared" si="30"/>
        <v/>
      </c>
      <c r="DR41" s="90" t="str">
        <f t="shared" si="30"/>
        <v/>
      </c>
      <c r="DS41" s="90" t="str">
        <f t="shared" si="60"/>
        <v/>
      </c>
      <c r="DT41" s="90" t="str">
        <f t="shared" si="60"/>
        <v/>
      </c>
      <c r="DU41" s="90" t="str">
        <f t="shared" si="60"/>
        <v/>
      </c>
      <c r="DV41" s="90" t="str">
        <f t="shared" si="60"/>
        <v/>
      </c>
      <c r="DW41" s="91" t="str">
        <f t="shared" si="60"/>
        <v/>
      </c>
      <c r="DY41" s="180">
        <f t="shared" si="61"/>
        <v>2</v>
      </c>
      <c r="DZ41" s="180" t="str">
        <f t="shared" si="62"/>
        <v>Complimentary Gifts &amp; Services</v>
      </c>
      <c r="EA41" s="181">
        <f t="shared" si="63"/>
        <v>0</v>
      </c>
    </row>
    <row r="42" spans="2:131" ht="11.85" customHeight="1" x14ac:dyDescent="0.15">
      <c r="B42" s="81"/>
      <c r="C42" s="92" t="s">
        <v>109</v>
      </c>
      <c r="D42" s="83"/>
      <c r="E42" s="84">
        <f t="shared" si="8"/>
        <v>0</v>
      </c>
      <c r="F42" s="84">
        <f t="shared" si="9"/>
        <v>0</v>
      </c>
      <c r="G42" s="85">
        <v>0</v>
      </c>
      <c r="H42" s="86">
        <v>0</v>
      </c>
      <c r="I42" s="86">
        <v>0</v>
      </c>
      <c r="J42" s="86"/>
      <c r="K42" s="86"/>
      <c r="L42" s="86"/>
      <c r="M42" s="86"/>
      <c r="N42" s="86"/>
      <c r="O42" s="86"/>
      <c r="P42" s="86"/>
      <c r="Q42" s="86"/>
      <c r="R42" s="87"/>
      <c r="T42" s="81"/>
      <c r="U42" s="92" t="str">
        <f t="shared" si="42"/>
        <v>Computer System Maintenance</v>
      </c>
      <c r="V42" s="83"/>
      <c r="W42" s="84">
        <f t="shared" si="10"/>
        <v>0</v>
      </c>
      <c r="X42" s="84">
        <f t="shared" si="11"/>
        <v>0</v>
      </c>
      <c r="Y42" s="85">
        <v>0</v>
      </c>
      <c r="Z42" s="86">
        <v>0</v>
      </c>
      <c r="AA42" s="86">
        <v>0</v>
      </c>
      <c r="AB42" s="86">
        <v>0</v>
      </c>
      <c r="AC42" s="86">
        <v>0</v>
      </c>
      <c r="AD42" s="86">
        <v>0</v>
      </c>
      <c r="AE42" s="86">
        <v>0</v>
      </c>
      <c r="AF42" s="86">
        <v>0</v>
      </c>
      <c r="AG42" s="86">
        <v>0</v>
      </c>
      <c r="AH42" s="86">
        <v>0</v>
      </c>
      <c r="AI42" s="86">
        <v>0</v>
      </c>
      <c r="AJ42" s="87">
        <v>0</v>
      </c>
      <c r="AL42" s="81"/>
      <c r="AM42" s="92" t="str">
        <f t="shared" si="44"/>
        <v>Computer System Maintenance</v>
      </c>
      <c r="AN42" s="83"/>
      <c r="AO42" s="84">
        <f t="shared" si="12"/>
        <v>0</v>
      </c>
      <c r="AP42" s="84">
        <f t="shared" si="13"/>
        <v>0</v>
      </c>
      <c r="AQ42" s="85">
        <v>0</v>
      </c>
      <c r="AR42" s="86">
        <v>0</v>
      </c>
      <c r="AS42" s="86">
        <v>0</v>
      </c>
      <c r="AT42" s="86">
        <v>0</v>
      </c>
      <c r="AU42" s="86">
        <v>0</v>
      </c>
      <c r="AV42" s="86">
        <v>0</v>
      </c>
      <c r="AW42" s="86">
        <v>0</v>
      </c>
      <c r="AX42" s="86">
        <v>0</v>
      </c>
      <c r="AY42" s="86">
        <v>0</v>
      </c>
      <c r="AZ42" s="86">
        <v>0</v>
      </c>
      <c r="BA42" s="86">
        <v>0</v>
      </c>
      <c r="BB42" s="87">
        <v>0</v>
      </c>
      <c r="BD42" s="81"/>
      <c r="BE42" s="92" t="str">
        <f t="shared" si="46"/>
        <v>Computer System Maintenance</v>
      </c>
      <c r="BF42" s="83"/>
      <c r="BG42" s="84">
        <f t="shared" si="14"/>
        <v>0</v>
      </c>
      <c r="BH42" s="84">
        <f t="shared" si="15"/>
        <v>0</v>
      </c>
      <c r="BI42" s="85">
        <v>0</v>
      </c>
      <c r="BJ42" s="86">
        <v>0</v>
      </c>
      <c r="BK42" s="86">
        <v>0</v>
      </c>
      <c r="BL42" s="86">
        <v>0</v>
      </c>
      <c r="BM42" s="86">
        <v>0</v>
      </c>
      <c r="BN42" s="86">
        <v>0</v>
      </c>
      <c r="BO42" s="86">
        <v>0</v>
      </c>
      <c r="BP42" s="86">
        <v>0</v>
      </c>
      <c r="BQ42" s="86">
        <v>0</v>
      </c>
      <c r="BR42" s="86">
        <v>0</v>
      </c>
      <c r="BS42" s="86">
        <v>0</v>
      </c>
      <c r="BT42" s="87">
        <v>0</v>
      </c>
      <c r="BV42" s="81"/>
      <c r="BW42" s="92" t="str">
        <f t="shared" si="48"/>
        <v>Computer System Maintenance</v>
      </c>
      <c r="BX42" s="83"/>
      <c r="BY42" s="84">
        <f t="shared" si="16"/>
        <v>0</v>
      </c>
      <c r="BZ42" s="85">
        <f t="shared" si="17"/>
        <v>0</v>
      </c>
      <c r="CA42" s="86">
        <f t="shared" si="18"/>
        <v>0</v>
      </c>
      <c r="CB42" s="86">
        <f t="shared" si="19"/>
        <v>0</v>
      </c>
      <c r="CC42" s="86">
        <f t="shared" si="20"/>
        <v>0</v>
      </c>
      <c r="CD42" s="84">
        <f t="shared" si="4"/>
        <v>0</v>
      </c>
      <c r="CE42" s="85">
        <f t="shared" si="21"/>
        <v>0</v>
      </c>
      <c r="CF42" s="86">
        <f t="shared" si="22"/>
        <v>0</v>
      </c>
      <c r="CG42" s="86">
        <f t="shared" si="23"/>
        <v>0</v>
      </c>
      <c r="CH42" s="86">
        <f t="shared" si="24"/>
        <v>0</v>
      </c>
      <c r="CI42" s="84">
        <f t="shared" si="5"/>
        <v>0</v>
      </c>
      <c r="CJ42" s="85">
        <f t="shared" si="25"/>
        <v>0</v>
      </c>
      <c r="CK42" s="86">
        <f t="shared" si="26"/>
        <v>0</v>
      </c>
      <c r="CL42" s="86">
        <f t="shared" si="27"/>
        <v>0</v>
      </c>
      <c r="CM42" s="87">
        <f t="shared" si="28"/>
        <v>0</v>
      </c>
      <c r="CO42" s="81"/>
      <c r="CP42" s="92" t="str">
        <f t="shared" si="49"/>
        <v>Computer System Maintenance</v>
      </c>
      <c r="CQ42" s="83"/>
      <c r="CR42" s="84">
        <f t="shared" si="29"/>
        <v>0</v>
      </c>
      <c r="CS42" s="84">
        <f t="shared" si="29"/>
        <v>0</v>
      </c>
      <c r="CT42" s="85">
        <f t="shared" si="29"/>
        <v>0</v>
      </c>
      <c r="CU42" s="86">
        <f t="shared" si="29"/>
        <v>0</v>
      </c>
      <c r="CV42" s="86">
        <f t="shared" si="29"/>
        <v>0</v>
      </c>
      <c r="CW42" s="86">
        <f t="shared" si="29"/>
        <v>0</v>
      </c>
      <c r="CX42" s="86">
        <f t="shared" si="29"/>
        <v>0</v>
      </c>
      <c r="CY42" s="86">
        <f t="shared" si="29"/>
        <v>0</v>
      </c>
      <c r="CZ42" s="86">
        <f t="shared" si="29"/>
        <v>0</v>
      </c>
      <c r="DA42" s="86">
        <f t="shared" si="55"/>
        <v>0</v>
      </c>
      <c r="DB42" s="86">
        <f t="shared" si="55"/>
        <v>0</v>
      </c>
      <c r="DC42" s="86">
        <f t="shared" si="55"/>
        <v>0</v>
      </c>
      <c r="DD42" s="86">
        <f t="shared" si="55"/>
        <v>0</v>
      </c>
      <c r="DE42" s="87">
        <f t="shared" si="55"/>
        <v>0</v>
      </c>
      <c r="DG42" s="81"/>
      <c r="DH42" s="92" t="str">
        <f t="shared" si="50"/>
        <v>Computer System Maintenance</v>
      </c>
      <c r="DI42" s="83"/>
      <c r="DJ42" s="88" t="str">
        <f t="shared" si="30"/>
        <v/>
      </c>
      <c r="DK42" s="88" t="str">
        <f t="shared" si="30"/>
        <v/>
      </c>
      <c r="DL42" s="89" t="str">
        <f t="shared" si="30"/>
        <v/>
      </c>
      <c r="DM42" s="90" t="str">
        <f t="shared" si="30"/>
        <v/>
      </c>
      <c r="DN42" s="90" t="str">
        <f t="shared" si="30"/>
        <v/>
      </c>
      <c r="DO42" s="90" t="str">
        <f t="shared" si="30"/>
        <v/>
      </c>
      <c r="DP42" s="90" t="str">
        <f t="shared" si="30"/>
        <v/>
      </c>
      <c r="DQ42" s="90" t="str">
        <f t="shared" si="30"/>
        <v/>
      </c>
      <c r="DR42" s="90" t="str">
        <f t="shared" si="30"/>
        <v/>
      </c>
      <c r="DS42" s="90" t="str">
        <f t="shared" si="60"/>
        <v/>
      </c>
      <c r="DT42" s="90" t="str">
        <f t="shared" si="60"/>
        <v/>
      </c>
      <c r="DU42" s="90" t="str">
        <f t="shared" si="60"/>
        <v/>
      </c>
      <c r="DV42" s="90" t="str">
        <f t="shared" si="60"/>
        <v/>
      </c>
      <c r="DW42" s="91" t="str">
        <f t="shared" si="60"/>
        <v/>
      </c>
      <c r="DY42" s="180">
        <f t="shared" si="61"/>
        <v>2</v>
      </c>
      <c r="DZ42" s="180" t="str">
        <f t="shared" si="62"/>
        <v>Computer System Maintenance</v>
      </c>
      <c r="EA42" s="181">
        <f t="shared" si="63"/>
        <v>0</v>
      </c>
    </row>
    <row r="43" spans="2:131" ht="11.85" customHeight="1" x14ac:dyDescent="0.15">
      <c r="B43" s="81"/>
      <c r="C43" s="92" t="s">
        <v>110</v>
      </c>
      <c r="D43" s="83"/>
      <c r="E43" s="84">
        <f t="shared" si="8"/>
        <v>23415.52</v>
      </c>
      <c r="F43" s="84">
        <f t="shared" si="9"/>
        <v>23415.52</v>
      </c>
      <c r="G43" s="85">
        <v>10382</v>
      </c>
      <c r="H43" s="86">
        <v>6217</v>
      </c>
      <c r="I43" s="86">
        <v>6816.52</v>
      </c>
      <c r="J43" s="86"/>
      <c r="K43" s="86"/>
      <c r="L43" s="86"/>
      <c r="M43" s="86"/>
      <c r="N43" s="86"/>
      <c r="O43" s="86"/>
      <c r="P43" s="86"/>
      <c r="Q43" s="86"/>
      <c r="R43" s="87"/>
      <c r="T43" s="81"/>
      <c r="U43" s="92" t="str">
        <f t="shared" si="42"/>
        <v>Contract Service</v>
      </c>
      <c r="V43" s="83"/>
      <c r="W43" s="84">
        <f t="shared" si="10"/>
        <v>118008</v>
      </c>
      <c r="X43" s="84">
        <f t="shared" si="11"/>
        <v>29502</v>
      </c>
      <c r="Y43" s="85">
        <v>9834</v>
      </c>
      <c r="Z43" s="86">
        <v>9834</v>
      </c>
      <c r="AA43" s="86">
        <v>9834</v>
      </c>
      <c r="AB43" s="86">
        <v>9834</v>
      </c>
      <c r="AC43" s="86">
        <v>9834</v>
      </c>
      <c r="AD43" s="86">
        <v>9834</v>
      </c>
      <c r="AE43" s="86">
        <v>9834</v>
      </c>
      <c r="AF43" s="86">
        <v>9834</v>
      </c>
      <c r="AG43" s="86">
        <v>9834</v>
      </c>
      <c r="AH43" s="86">
        <v>9834</v>
      </c>
      <c r="AI43" s="86">
        <v>9834</v>
      </c>
      <c r="AJ43" s="87">
        <v>9834</v>
      </c>
      <c r="AL43" s="81"/>
      <c r="AM43" s="92" t="str">
        <f t="shared" si="44"/>
        <v>Contract Service</v>
      </c>
      <c r="AN43" s="83"/>
      <c r="AO43" s="84">
        <f t="shared" si="12"/>
        <v>158930.19</v>
      </c>
      <c r="AP43" s="84">
        <f t="shared" si="13"/>
        <v>51673.66</v>
      </c>
      <c r="AQ43" s="85">
        <v>16659</v>
      </c>
      <c r="AR43" s="86">
        <v>18666.66</v>
      </c>
      <c r="AS43" s="86">
        <v>16348</v>
      </c>
      <c r="AT43" s="86">
        <v>14453.34</v>
      </c>
      <c r="AU43" s="86">
        <v>15541.28</v>
      </c>
      <c r="AV43" s="86">
        <v>9257.31</v>
      </c>
      <c r="AW43" s="86">
        <v>9253.91</v>
      </c>
      <c r="AX43" s="86">
        <v>15282</v>
      </c>
      <c r="AY43" s="86">
        <v>15040</v>
      </c>
      <c r="AZ43" s="86">
        <v>9083.3799999999992</v>
      </c>
      <c r="BA43" s="86">
        <v>8823.31</v>
      </c>
      <c r="BB43" s="87">
        <v>10522</v>
      </c>
      <c r="BD43" s="81"/>
      <c r="BE43" s="92" t="str">
        <f t="shared" si="46"/>
        <v>Contract Service</v>
      </c>
      <c r="BF43" s="83"/>
      <c r="BG43" s="84">
        <f t="shared" si="14"/>
        <v>54906.29</v>
      </c>
      <c r="BH43" s="84">
        <f t="shared" si="15"/>
        <v>0</v>
      </c>
      <c r="BI43" s="85">
        <v>0</v>
      </c>
      <c r="BJ43" s="86">
        <v>0</v>
      </c>
      <c r="BK43" s="86">
        <v>0</v>
      </c>
      <c r="BL43" s="86">
        <v>0</v>
      </c>
      <c r="BM43" s="86">
        <v>0</v>
      </c>
      <c r="BN43" s="86">
        <v>0</v>
      </c>
      <c r="BO43" s="86">
        <v>0</v>
      </c>
      <c r="BP43" s="86">
        <v>0</v>
      </c>
      <c r="BQ43" s="86">
        <v>0</v>
      </c>
      <c r="BR43" s="86">
        <v>25757</v>
      </c>
      <c r="BS43" s="86">
        <v>13488.64</v>
      </c>
      <c r="BT43" s="87">
        <v>15660.65</v>
      </c>
      <c r="BV43" s="81"/>
      <c r="BW43" s="92" t="str">
        <f t="shared" si="48"/>
        <v>Contract Service</v>
      </c>
      <c r="BX43" s="83"/>
      <c r="BY43" s="84">
        <f t="shared" si="16"/>
        <v>23415.52</v>
      </c>
      <c r="BZ43" s="85">
        <f t="shared" si="17"/>
        <v>23415.52</v>
      </c>
      <c r="CA43" s="86">
        <f t="shared" si="18"/>
        <v>0</v>
      </c>
      <c r="CB43" s="86">
        <f t="shared" si="19"/>
        <v>0</v>
      </c>
      <c r="CC43" s="86">
        <f t="shared" si="20"/>
        <v>0</v>
      </c>
      <c r="CD43" s="84">
        <f t="shared" si="4"/>
        <v>118008</v>
      </c>
      <c r="CE43" s="85">
        <f t="shared" si="21"/>
        <v>29502</v>
      </c>
      <c r="CF43" s="86">
        <f t="shared" si="22"/>
        <v>29502</v>
      </c>
      <c r="CG43" s="86">
        <f t="shared" si="23"/>
        <v>29502</v>
      </c>
      <c r="CH43" s="86">
        <f t="shared" si="24"/>
        <v>29502</v>
      </c>
      <c r="CI43" s="84">
        <f t="shared" si="5"/>
        <v>158930.19</v>
      </c>
      <c r="CJ43" s="85">
        <f t="shared" si="25"/>
        <v>51673.66</v>
      </c>
      <c r="CK43" s="86">
        <f t="shared" si="26"/>
        <v>39251.93</v>
      </c>
      <c r="CL43" s="86">
        <f t="shared" si="27"/>
        <v>39575.910000000003</v>
      </c>
      <c r="CM43" s="87">
        <f t="shared" si="28"/>
        <v>28428.69</v>
      </c>
      <c r="CO43" s="81"/>
      <c r="CP43" s="92" t="str">
        <f t="shared" si="49"/>
        <v>Contract Service</v>
      </c>
      <c r="CQ43" s="83"/>
      <c r="CR43" s="84">
        <f t="shared" si="29"/>
        <v>-94592.48</v>
      </c>
      <c r="CS43" s="84">
        <f t="shared" si="29"/>
        <v>-6086.48</v>
      </c>
      <c r="CT43" s="85">
        <f t="shared" si="29"/>
        <v>548</v>
      </c>
      <c r="CU43" s="86">
        <f t="shared" si="29"/>
        <v>-3617</v>
      </c>
      <c r="CV43" s="86">
        <f t="shared" si="29"/>
        <v>-3017.4799999999996</v>
      </c>
      <c r="CW43" s="86">
        <f t="shared" si="29"/>
        <v>-9834</v>
      </c>
      <c r="CX43" s="86">
        <f t="shared" si="29"/>
        <v>-9834</v>
      </c>
      <c r="CY43" s="86">
        <f t="shared" si="29"/>
        <v>-9834</v>
      </c>
      <c r="CZ43" s="86">
        <f t="shared" si="29"/>
        <v>-9834</v>
      </c>
      <c r="DA43" s="86">
        <f t="shared" si="55"/>
        <v>-9834</v>
      </c>
      <c r="DB43" s="86">
        <f t="shared" si="55"/>
        <v>-9834</v>
      </c>
      <c r="DC43" s="86">
        <f t="shared" si="55"/>
        <v>-9834</v>
      </c>
      <c r="DD43" s="86">
        <f t="shared" si="55"/>
        <v>-9834</v>
      </c>
      <c r="DE43" s="87">
        <f t="shared" si="55"/>
        <v>-9834</v>
      </c>
      <c r="DG43" s="81"/>
      <c r="DH43" s="92" t="str">
        <f t="shared" si="50"/>
        <v>Contract Service</v>
      </c>
      <c r="DI43" s="83"/>
      <c r="DJ43" s="88">
        <f t="shared" si="30"/>
        <v>0.1984231577520168</v>
      </c>
      <c r="DK43" s="88">
        <f t="shared" si="30"/>
        <v>0.7936926310080672</v>
      </c>
      <c r="DL43" s="89">
        <f t="shared" si="30"/>
        <v>1.0557250355908074</v>
      </c>
      <c r="DM43" s="90">
        <f t="shared" si="30"/>
        <v>0.63219442749644084</v>
      </c>
      <c r="DN43" s="90">
        <f t="shared" si="30"/>
        <v>0.69315842993695354</v>
      </c>
      <c r="DO43" s="90">
        <f t="shared" si="30"/>
        <v>0</v>
      </c>
      <c r="DP43" s="90">
        <f t="shared" si="30"/>
        <v>0</v>
      </c>
      <c r="DQ43" s="90">
        <f t="shared" si="30"/>
        <v>0</v>
      </c>
      <c r="DR43" s="90">
        <f t="shared" si="30"/>
        <v>0</v>
      </c>
      <c r="DS43" s="90">
        <f t="shared" si="60"/>
        <v>0</v>
      </c>
      <c r="DT43" s="90">
        <f t="shared" si="60"/>
        <v>0</v>
      </c>
      <c r="DU43" s="90">
        <f t="shared" si="60"/>
        <v>0</v>
      </c>
      <c r="DV43" s="90">
        <f t="shared" si="60"/>
        <v>0</v>
      </c>
      <c r="DW43" s="91">
        <f t="shared" si="60"/>
        <v>0</v>
      </c>
      <c r="DY43" s="180">
        <f t="shared" si="61"/>
        <v>1</v>
      </c>
      <c r="DZ43" s="180" t="str">
        <f t="shared" si="62"/>
        <v>Contract Service</v>
      </c>
      <c r="EA43" s="181">
        <f t="shared" si="63"/>
        <v>3017.4799999999996</v>
      </c>
    </row>
    <row r="44" spans="2:131" ht="11.85" customHeight="1" x14ac:dyDescent="0.15">
      <c r="B44" s="81"/>
      <c r="C44" s="92" t="s">
        <v>111</v>
      </c>
      <c r="D44" s="83"/>
      <c r="E44" s="84">
        <f t="shared" si="8"/>
        <v>0</v>
      </c>
      <c r="F44" s="84">
        <f t="shared" si="9"/>
        <v>0</v>
      </c>
      <c r="G44" s="85">
        <v>0</v>
      </c>
      <c r="H44" s="86">
        <v>0</v>
      </c>
      <c r="I44" s="86">
        <v>0</v>
      </c>
      <c r="J44" s="86"/>
      <c r="K44" s="86"/>
      <c r="L44" s="86"/>
      <c r="M44" s="86"/>
      <c r="N44" s="86"/>
      <c r="O44" s="86"/>
      <c r="P44" s="86"/>
      <c r="Q44" s="86"/>
      <c r="R44" s="87"/>
      <c r="T44" s="81"/>
      <c r="U44" s="92" t="str">
        <f t="shared" si="42"/>
        <v>Co-Op Advertising - Wholesale</v>
      </c>
      <c r="V44" s="83"/>
      <c r="W44" s="84">
        <f t="shared" si="10"/>
        <v>0</v>
      </c>
      <c r="X44" s="84">
        <f t="shared" si="11"/>
        <v>0</v>
      </c>
      <c r="Y44" s="85">
        <v>0</v>
      </c>
      <c r="Z44" s="86">
        <v>0</v>
      </c>
      <c r="AA44" s="86">
        <v>0</v>
      </c>
      <c r="AB44" s="86">
        <v>0</v>
      </c>
      <c r="AC44" s="86">
        <v>0</v>
      </c>
      <c r="AD44" s="86">
        <v>0</v>
      </c>
      <c r="AE44" s="86">
        <v>0</v>
      </c>
      <c r="AF44" s="86">
        <v>0</v>
      </c>
      <c r="AG44" s="86">
        <v>0</v>
      </c>
      <c r="AH44" s="86">
        <v>0</v>
      </c>
      <c r="AI44" s="86">
        <v>0</v>
      </c>
      <c r="AJ44" s="87">
        <v>0</v>
      </c>
      <c r="AL44" s="81"/>
      <c r="AM44" s="92" t="str">
        <f t="shared" si="44"/>
        <v>Co-Op Advertising - Wholesale</v>
      </c>
      <c r="AN44" s="83"/>
      <c r="AO44" s="84">
        <f t="shared" si="12"/>
        <v>0</v>
      </c>
      <c r="AP44" s="84">
        <f t="shared" si="13"/>
        <v>0</v>
      </c>
      <c r="AQ44" s="85">
        <v>0</v>
      </c>
      <c r="AR44" s="86">
        <v>0</v>
      </c>
      <c r="AS44" s="86">
        <v>0</v>
      </c>
      <c r="AT44" s="86">
        <v>0</v>
      </c>
      <c r="AU44" s="86">
        <v>0</v>
      </c>
      <c r="AV44" s="86">
        <v>0</v>
      </c>
      <c r="AW44" s="86">
        <v>0</v>
      </c>
      <c r="AX44" s="86">
        <v>0</v>
      </c>
      <c r="AY44" s="86">
        <v>0</v>
      </c>
      <c r="AZ44" s="86">
        <v>0</v>
      </c>
      <c r="BA44" s="86">
        <v>0</v>
      </c>
      <c r="BB44" s="87">
        <v>0</v>
      </c>
      <c r="BD44" s="81"/>
      <c r="BE44" s="92" t="str">
        <f t="shared" si="46"/>
        <v>Co-Op Advertising - Wholesale</v>
      </c>
      <c r="BF44" s="83"/>
      <c r="BG44" s="84">
        <f t="shared" si="14"/>
        <v>0</v>
      </c>
      <c r="BH44" s="84">
        <f t="shared" si="15"/>
        <v>0</v>
      </c>
      <c r="BI44" s="85">
        <v>0</v>
      </c>
      <c r="BJ44" s="86">
        <v>0</v>
      </c>
      <c r="BK44" s="86">
        <v>0</v>
      </c>
      <c r="BL44" s="86">
        <v>0</v>
      </c>
      <c r="BM44" s="86">
        <v>0</v>
      </c>
      <c r="BN44" s="86">
        <v>0</v>
      </c>
      <c r="BO44" s="86">
        <v>0</v>
      </c>
      <c r="BP44" s="86">
        <v>0</v>
      </c>
      <c r="BQ44" s="86">
        <v>0</v>
      </c>
      <c r="BR44" s="86">
        <v>0</v>
      </c>
      <c r="BS44" s="86">
        <v>0</v>
      </c>
      <c r="BT44" s="87">
        <v>0</v>
      </c>
      <c r="BV44" s="81"/>
      <c r="BW44" s="92" t="str">
        <f t="shared" si="48"/>
        <v>Co-Op Advertising - Wholesale</v>
      </c>
      <c r="BX44" s="83"/>
      <c r="BY44" s="84">
        <f t="shared" si="16"/>
        <v>0</v>
      </c>
      <c r="BZ44" s="85">
        <f t="shared" si="17"/>
        <v>0</v>
      </c>
      <c r="CA44" s="86">
        <f t="shared" si="18"/>
        <v>0</v>
      </c>
      <c r="CB44" s="86">
        <f t="shared" si="19"/>
        <v>0</v>
      </c>
      <c r="CC44" s="86">
        <f t="shared" si="20"/>
        <v>0</v>
      </c>
      <c r="CD44" s="84">
        <f t="shared" si="4"/>
        <v>0</v>
      </c>
      <c r="CE44" s="85">
        <f t="shared" si="21"/>
        <v>0</v>
      </c>
      <c r="CF44" s="86">
        <f t="shared" si="22"/>
        <v>0</v>
      </c>
      <c r="CG44" s="86">
        <f t="shared" si="23"/>
        <v>0</v>
      </c>
      <c r="CH44" s="86">
        <f t="shared" si="24"/>
        <v>0</v>
      </c>
      <c r="CI44" s="84">
        <f t="shared" si="5"/>
        <v>0</v>
      </c>
      <c r="CJ44" s="85">
        <f t="shared" si="25"/>
        <v>0</v>
      </c>
      <c r="CK44" s="86">
        <f t="shared" si="26"/>
        <v>0</v>
      </c>
      <c r="CL44" s="86">
        <f t="shared" si="27"/>
        <v>0</v>
      </c>
      <c r="CM44" s="87">
        <f t="shared" si="28"/>
        <v>0</v>
      </c>
      <c r="CO44" s="81"/>
      <c r="CP44" s="92" t="str">
        <f t="shared" si="49"/>
        <v>Co-Op Advertising - Wholesale</v>
      </c>
      <c r="CQ44" s="83"/>
      <c r="CR44" s="84">
        <f t="shared" si="29"/>
        <v>0</v>
      </c>
      <c r="CS44" s="84">
        <f t="shared" si="29"/>
        <v>0</v>
      </c>
      <c r="CT44" s="85">
        <f t="shared" si="29"/>
        <v>0</v>
      </c>
      <c r="CU44" s="86">
        <f t="shared" si="29"/>
        <v>0</v>
      </c>
      <c r="CV44" s="86">
        <f t="shared" si="29"/>
        <v>0</v>
      </c>
      <c r="CW44" s="86">
        <f t="shared" si="29"/>
        <v>0</v>
      </c>
      <c r="CX44" s="86">
        <f t="shared" si="29"/>
        <v>0</v>
      </c>
      <c r="CY44" s="86">
        <f t="shared" si="29"/>
        <v>0</v>
      </c>
      <c r="CZ44" s="86">
        <f t="shared" si="29"/>
        <v>0</v>
      </c>
      <c r="DA44" s="86">
        <f t="shared" si="55"/>
        <v>0</v>
      </c>
      <c r="DB44" s="86">
        <f t="shared" si="55"/>
        <v>0</v>
      </c>
      <c r="DC44" s="86">
        <f t="shared" si="55"/>
        <v>0</v>
      </c>
      <c r="DD44" s="86">
        <f t="shared" si="55"/>
        <v>0</v>
      </c>
      <c r="DE44" s="87">
        <f t="shared" si="55"/>
        <v>0</v>
      </c>
      <c r="DG44" s="81"/>
      <c r="DH44" s="92" t="str">
        <f t="shared" si="50"/>
        <v>Co-Op Advertising - Wholesale</v>
      </c>
      <c r="DI44" s="83"/>
      <c r="DJ44" s="88" t="str">
        <f t="shared" si="30"/>
        <v/>
      </c>
      <c r="DK44" s="88" t="str">
        <f t="shared" si="30"/>
        <v/>
      </c>
      <c r="DL44" s="89" t="str">
        <f t="shared" si="30"/>
        <v/>
      </c>
      <c r="DM44" s="90" t="str">
        <f t="shared" si="30"/>
        <v/>
      </c>
      <c r="DN44" s="90" t="str">
        <f t="shared" si="30"/>
        <v/>
      </c>
      <c r="DO44" s="90" t="str">
        <f t="shared" si="30"/>
        <v/>
      </c>
      <c r="DP44" s="90" t="str">
        <f t="shared" si="30"/>
        <v/>
      </c>
      <c r="DQ44" s="90" t="str">
        <f t="shared" si="30"/>
        <v/>
      </c>
      <c r="DR44" s="90" t="str">
        <f t="shared" si="30"/>
        <v/>
      </c>
      <c r="DS44" s="90" t="str">
        <f t="shared" si="60"/>
        <v/>
      </c>
      <c r="DT44" s="90" t="str">
        <f t="shared" si="60"/>
        <v/>
      </c>
      <c r="DU44" s="90" t="str">
        <f t="shared" si="60"/>
        <v/>
      </c>
      <c r="DV44" s="90" t="str">
        <f t="shared" si="60"/>
        <v/>
      </c>
      <c r="DW44" s="91" t="str">
        <f t="shared" si="60"/>
        <v/>
      </c>
      <c r="DY44" s="180">
        <f t="shared" si="61"/>
        <v>2</v>
      </c>
      <c r="DZ44" s="180" t="str">
        <f t="shared" si="62"/>
        <v>Co-Op Advertising - Wholesale</v>
      </c>
      <c r="EA44" s="181">
        <f t="shared" si="63"/>
        <v>0</v>
      </c>
    </row>
    <row r="45" spans="2:131" ht="11.85" customHeight="1" x14ac:dyDescent="0.15">
      <c r="B45" s="81"/>
      <c r="C45" s="92" t="s">
        <v>112</v>
      </c>
      <c r="D45" s="83"/>
      <c r="E45" s="84">
        <f t="shared" si="8"/>
        <v>0</v>
      </c>
      <c r="F45" s="84">
        <f t="shared" si="9"/>
        <v>0</v>
      </c>
      <c r="G45" s="85">
        <v>0</v>
      </c>
      <c r="H45" s="86">
        <v>0</v>
      </c>
      <c r="I45" s="86">
        <v>0</v>
      </c>
      <c r="J45" s="86"/>
      <c r="K45" s="86"/>
      <c r="L45" s="86"/>
      <c r="M45" s="86"/>
      <c r="N45" s="86"/>
      <c r="O45" s="86"/>
      <c r="P45" s="86"/>
      <c r="Q45" s="86"/>
      <c r="R45" s="87"/>
      <c r="T45" s="81"/>
      <c r="U45" s="92" t="str">
        <f t="shared" si="42"/>
        <v>Cost Of Local Calls</v>
      </c>
      <c r="V45" s="83"/>
      <c r="W45" s="84">
        <f t="shared" si="10"/>
        <v>0</v>
      </c>
      <c r="X45" s="84">
        <f t="shared" si="11"/>
        <v>0</v>
      </c>
      <c r="Y45" s="85">
        <v>0</v>
      </c>
      <c r="Z45" s="86">
        <v>0</v>
      </c>
      <c r="AA45" s="86">
        <v>0</v>
      </c>
      <c r="AB45" s="86">
        <v>0</v>
      </c>
      <c r="AC45" s="86">
        <v>0</v>
      </c>
      <c r="AD45" s="86">
        <v>0</v>
      </c>
      <c r="AE45" s="86">
        <v>0</v>
      </c>
      <c r="AF45" s="86">
        <v>0</v>
      </c>
      <c r="AG45" s="86">
        <v>0</v>
      </c>
      <c r="AH45" s="86">
        <v>0</v>
      </c>
      <c r="AI45" s="86">
        <v>0</v>
      </c>
      <c r="AJ45" s="87">
        <v>0</v>
      </c>
      <c r="AL45" s="81"/>
      <c r="AM45" s="92" t="str">
        <f t="shared" si="44"/>
        <v>Cost Of Local Calls</v>
      </c>
      <c r="AN45" s="83"/>
      <c r="AO45" s="84">
        <f t="shared" si="12"/>
        <v>0</v>
      </c>
      <c r="AP45" s="84">
        <f t="shared" si="13"/>
        <v>0</v>
      </c>
      <c r="AQ45" s="85">
        <v>0</v>
      </c>
      <c r="AR45" s="86">
        <v>0</v>
      </c>
      <c r="AS45" s="86">
        <v>0</v>
      </c>
      <c r="AT45" s="86">
        <v>0</v>
      </c>
      <c r="AU45" s="86">
        <v>0</v>
      </c>
      <c r="AV45" s="86">
        <v>0</v>
      </c>
      <c r="AW45" s="86">
        <v>0</v>
      </c>
      <c r="AX45" s="86">
        <v>0</v>
      </c>
      <c r="AY45" s="86">
        <v>0</v>
      </c>
      <c r="AZ45" s="86">
        <v>0</v>
      </c>
      <c r="BA45" s="86">
        <v>0</v>
      </c>
      <c r="BB45" s="87">
        <v>0</v>
      </c>
      <c r="BD45" s="81"/>
      <c r="BE45" s="92" t="str">
        <f t="shared" si="46"/>
        <v>Cost Of Local Calls</v>
      </c>
      <c r="BF45" s="83"/>
      <c r="BG45" s="84">
        <f t="shared" si="14"/>
        <v>0</v>
      </c>
      <c r="BH45" s="84">
        <f t="shared" si="15"/>
        <v>0</v>
      </c>
      <c r="BI45" s="85">
        <v>0</v>
      </c>
      <c r="BJ45" s="86">
        <v>0</v>
      </c>
      <c r="BK45" s="86">
        <v>0</v>
      </c>
      <c r="BL45" s="86">
        <v>0</v>
      </c>
      <c r="BM45" s="86">
        <v>0</v>
      </c>
      <c r="BN45" s="86">
        <v>0</v>
      </c>
      <c r="BO45" s="86">
        <v>0</v>
      </c>
      <c r="BP45" s="86">
        <v>0</v>
      </c>
      <c r="BQ45" s="86">
        <v>0</v>
      </c>
      <c r="BR45" s="86">
        <v>0</v>
      </c>
      <c r="BS45" s="86">
        <v>0</v>
      </c>
      <c r="BT45" s="87">
        <v>0</v>
      </c>
      <c r="BV45" s="81"/>
      <c r="BW45" s="92" t="str">
        <f t="shared" si="48"/>
        <v>Cost Of Local Calls</v>
      </c>
      <c r="BX45" s="83"/>
      <c r="BY45" s="84">
        <f t="shared" si="16"/>
        <v>0</v>
      </c>
      <c r="BZ45" s="85">
        <f t="shared" si="17"/>
        <v>0</v>
      </c>
      <c r="CA45" s="86">
        <f t="shared" si="18"/>
        <v>0</v>
      </c>
      <c r="CB45" s="86">
        <f t="shared" si="19"/>
        <v>0</v>
      </c>
      <c r="CC45" s="86">
        <f t="shared" si="20"/>
        <v>0</v>
      </c>
      <c r="CD45" s="84">
        <f t="shared" si="4"/>
        <v>0</v>
      </c>
      <c r="CE45" s="85">
        <f t="shared" si="21"/>
        <v>0</v>
      </c>
      <c r="CF45" s="86">
        <f t="shared" si="22"/>
        <v>0</v>
      </c>
      <c r="CG45" s="86">
        <f t="shared" si="23"/>
        <v>0</v>
      </c>
      <c r="CH45" s="86">
        <f t="shared" si="24"/>
        <v>0</v>
      </c>
      <c r="CI45" s="84">
        <f t="shared" si="5"/>
        <v>0</v>
      </c>
      <c r="CJ45" s="85">
        <f t="shared" si="25"/>
        <v>0</v>
      </c>
      <c r="CK45" s="86">
        <f t="shared" si="26"/>
        <v>0</v>
      </c>
      <c r="CL45" s="86">
        <f t="shared" si="27"/>
        <v>0</v>
      </c>
      <c r="CM45" s="87">
        <f t="shared" si="28"/>
        <v>0</v>
      </c>
      <c r="CO45" s="81"/>
      <c r="CP45" s="92" t="str">
        <f t="shared" si="49"/>
        <v>Cost Of Local Calls</v>
      </c>
      <c r="CQ45" s="83"/>
      <c r="CR45" s="84">
        <f t="shared" si="29"/>
        <v>0</v>
      </c>
      <c r="CS45" s="84">
        <f t="shared" si="29"/>
        <v>0</v>
      </c>
      <c r="CT45" s="85">
        <f t="shared" si="29"/>
        <v>0</v>
      </c>
      <c r="CU45" s="86">
        <f t="shared" si="29"/>
        <v>0</v>
      </c>
      <c r="CV45" s="86">
        <f t="shared" si="29"/>
        <v>0</v>
      </c>
      <c r="CW45" s="86">
        <f t="shared" si="29"/>
        <v>0</v>
      </c>
      <c r="CX45" s="86">
        <f t="shared" si="29"/>
        <v>0</v>
      </c>
      <c r="CY45" s="86">
        <f t="shared" si="29"/>
        <v>0</v>
      </c>
      <c r="CZ45" s="86">
        <f t="shared" si="29"/>
        <v>0</v>
      </c>
      <c r="DA45" s="86">
        <f t="shared" si="55"/>
        <v>0</v>
      </c>
      <c r="DB45" s="86">
        <f t="shared" si="55"/>
        <v>0</v>
      </c>
      <c r="DC45" s="86">
        <f t="shared" si="55"/>
        <v>0</v>
      </c>
      <c r="DD45" s="86">
        <f t="shared" si="55"/>
        <v>0</v>
      </c>
      <c r="DE45" s="87">
        <f t="shared" si="55"/>
        <v>0</v>
      </c>
      <c r="DG45" s="81"/>
      <c r="DH45" s="92" t="str">
        <f t="shared" si="50"/>
        <v>Cost Of Local Calls</v>
      </c>
      <c r="DI45" s="83"/>
      <c r="DJ45" s="88" t="str">
        <f t="shared" si="30"/>
        <v/>
      </c>
      <c r="DK45" s="88" t="str">
        <f t="shared" si="30"/>
        <v/>
      </c>
      <c r="DL45" s="89" t="str">
        <f t="shared" si="30"/>
        <v/>
      </c>
      <c r="DM45" s="90" t="str">
        <f t="shared" si="30"/>
        <v/>
      </c>
      <c r="DN45" s="90" t="str">
        <f t="shared" si="30"/>
        <v/>
      </c>
      <c r="DO45" s="90" t="str">
        <f t="shared" si="30"/>
        <v/>
      </c>
      <c r="DP45" s="90" t="str">
        <f t="shared" si="30"/>
        <v/>
      </c>
      <c r="DQ45" s="90" t="str">
        <f t="shared" si="30"/>
        <v/>
      </c>
      <c r="DR45" s="90" t="str">
        <f t="shared" si="30"/>
        <v/>
      </c>
      <c r="DS45" s="90" t="str">
        <f t="shared" si="60"/>
        <v/>
      </c>
      <c r="DT45" s="90" t="str">
        <f t="shared" si="60"/>
        <v/>
      </c>
      <c r="DU45" s="90" t="str">
        <f t="shared" si="60"/>
        <v/>
      </c>
      <c r="DV45" s="90" t="str">
        <f t="shared" si="60"/>
        <v/>
      </c>
      <c r="DW45" s="91" t="str">
        <f t="shared" si="60"/>
        <v/>
      </c>
      <c r="DY45" s="180">
        <f t="shared" si="61"/>
        <v>2</v>
      </c>
      <c r="DZ45" s="180" t="str">
        <f t="shared" si="62"/>
        <v>Cost Of Local Calls</v>
      </c>
      <c r="EA45" s="181">
        <f t="shared" si="63"/>
        <v>0</v>
      </c>
    </row>
    <row r="46" spans="2:131" ht="11.85" customHeight="1" x14ac:dyDescent="0.15">
      <c r="B46" s="81"/>
      <c r="C46" s="92" t="s">
        <v>113</v>
      </c>
      <c r="D46" s="83"/>
      <c r="E46" s="84">
        <f t="shared" si="8"/>
        <v>0</v>
      </c>
      <c r="F46" s="84">
        <f t="shared" si="9"/>
        <v>0</v>
      </c>
      <c r="G46" s="85">
        <v>0</v>
      </c>
      <c r="H46" s="86">
        <v>0</v>
      </c>
      <c r="I46" s="86">
        <v>0</v>
      </c>
      <c r="J46" s="86"/>
      <c r="K46" s="86"/>
      <c r="L46" s="86"/>
      <c r="M46" s="86"/>
      <c r="N46" s="86"/>
      <c r="O46" s="86"/>
      <c r="P46" s="86"/>
      <c r="Q46" s="86"/>
      <c r="R46" s="87"/>
      <c r="T46" s="81"/>
      <c r="U46" s="92" t="str">
        <f t="shared" si="42"/>
        <v>Cost Of Long Distance Calls</v>
      </c>
      <c r="V46" s="83"/>
      <c r="W46" s="84">
        <f t="shared" si="10"/>
        <v>0</v>
      </c>
      <c r="X46" s="84">
        <f t="shared" si="11"/>
        <v>0</v>
      </c>
      <c r="Y46" s="85">
        <v>0</v>
      </c>
      <c r="Z46" s="86">
        <v>0</v>
      </c>
      <c r="AA46" s="86">
        <v>0</v>
      </c>
      <c r="AB46" s="86">
        <v>0</v>
      </c>
      <c r="AC46" s="86">
        <v>0</v>
      </c>
      <c r="AD46" s="86">
        <v>0</v>
      </c>
      <c r="AE46" s="86">
        <v>0</v>
      </c>
      <c r="AF46" s="86">
        <v>0</v>
      </c>
      <c r="AG46" s="86">
        <v>0</v>
      </c>
      <c r="AH46" s="86">
        <v>0</v>
      </c>
      <c r="AI46" s="86">
        <v>0</v>
      </c>
      <c r="AJ46" s="87">
        <v>0</v>
      </c>
      <c r="AL46" s="81"/>
      <c r="AM46" s="92" t="str">
        <f t="shared" si="44"/>
        <v>Cost Of Long Distance Calls</v>
      </c>
      <c r="AN46" s="83"/>
      <c r="AO46" s="84">
        <f t="shared" si="12"/>
        <v>0</v>
      </c>
      <c r="AP46" s="84">
        <f t="shared" si="13"/>
        <v>0</v>
      </c>
      <c r="AQ46" s="85">
        <v>0</v>
      </c>
      <c r="AR46" s="86">
        <v>0</v>
      </c>
      <c r="AS46" s="86">
        <v>0</v>
      </c>
      <c r="AT46" s="86">
        <v>0</v>
      </c>
      <c r="AU46" s="86">
        <v>0</v>
      </c>
      <c r="AV46" s="86">
        <v>0</v>
      </c>
      <c r="AW46" s="86">
        <v>0</v>
      </c>
      <c r="AX46" s="86">
        <v>0</v>
      </c>
      <c r="AY46" s="86">
        <v>0</v>
      </c>
      <c r="AZ46" s="86">
        <v>0</v>
      </c>
      <c r="BA46" s="86">
        <v>0</v>
      </c>
      <c r="BB46" s="87">
        <v>0</v>
      </c>
      <c r="BD46" s="81"/>
      <c r="BE46" s="92" t="str">
        <f t="shared" si="46"/>
        <v>Cost Of Long Distance Calls</v>
      </c>
      <c r="BF46" s="83"/>
      <c r="BG46" s="84">
        <f t="shared" si="14"/>
        <v>0</v>
      </c>
      <c r="BH46" s="84">
        <f t="shared" si="15"/>
        <v>0</v>
      </c>
      <c r="BI46" s="85">
        <v>0</v>
      </c>
      <c r="BJ46" s="86">
        <v>0</v>
      </c>
      <c r="BK46" s="86">
        <v>0</v>
      </c>
      <c r="BL46" s="86">
        <v>0</v>
      </c>
      <c r="BM46" s="86">
        <v>0</v>
      </c>
      <c r="BN46" s="86">
        <v>0</v>
      </c>
      <c r="BO46" s="86">
        <v>0</v>
      </c>
      <c r="BP46" s="86">
        <v>0</v>
      </c>
      <c r="BQ46" s="86">
        <v>0</v>
      </c>
      <c r="BR46" s="86">
        <v>0</v>
      </c>
      <c r="BS46" s="86">
        <v>0</v>
      </c>
      <c r="BT46" s="87">
        <v>0</v>
      </c>
      <c r="BV46" s="81"/>
      <c r="BW46" s="92" t="str">
        <f t="shared" si="48"/>
        <v>Cost Of Long Distance Calls</v>
      </c>
      <c r="BX46" s="83"/>
      <c r="BY46" s="84">
        <f t="shared" si="16"/>
        <v>0</v>
      </c>
      <c r="BZ46" s="85">
        <f t="shared" si="17"/>
        <v>0</v>
      </c>
      <c r="CA46" s="86">
        <f t="shared" si="18"/>
        <v>0</v>
      </c>
      <c r="CB46" s="86">
        <f t="shared" si="19"/>
        <v>0</v>
      </c>
      <c r="CC46" s="86">
        <f t="shared" si="20"/>
        <v>0</v>
      </c>
      <c r="CD46" s="84">
        <f t="shared" si="4"/>
        <v>0</v>
      </c>
      <c r="CE46" s="85">
        <f t="shared" si="21"/>
        <v>0</v>
      </c>
      <c r="CF46" s="86">
        <f t="shared" si="22"/>
        <v>0</v>
      </c>
      <c r="CG46" s="86">
        <f t="shared" si="23"/>
        <v>0</v>
      </c>
      <c r="CH46" s="86">
        <f t="shared" si="24"/>
        <v>0</v>
      </c>
      <c r="CI46" s="84">
        <f t="shared" si="5"/>
        <v>0</v>
      </c>
      <c r="CJ46" s="85">
        <f t="shared" si="25"/>
        <v>0</v>
      </c>
      <c r="CK46" s="86">
        <f t="shared" si="26"/>
        <v>0</v>
      </c>
      <c r="CL46" s="86">
        <f t="shared" si="27"/>
        <v>0</v>
      </c>
      <c r="CM46" s="87">
        <f t="shared" si="28"/>
        <v>0</v>
      </c>
      <c r="CO46" s="81"/>
      <c r="CP46" s="92" t="str">
        <f t="shared" si="49"/>
        <v>Cost Of Long Distance Calls</v>
      </c>
      <c r="CQ46" s="83"/>
      <c r="CR46" s="84">
        <f t="shared" si="29"/>
        <v>0</v>
      </c>
      <c r="CS46" s="84">
        <f t="shared" si="29"/>
        <v>0</v>
      </c>
      <c r="CT46" s="85">
        <f t="shared" si="29"/>
        <v>0</v>
      </c>
      <c r="CU46" s="86">
        <f t="shared" si="29"/>
        <v>0</v>
      </c>
      <c r="CV46" s="86">
        <f t="shared" si="29"/>
        <v>0</v>
      </c>
      <c r="CW46" s="86">
        <f t="shared" si="29"/>
        <v>0</v>
      </c>
      <c r="CX46" s="86">
        <f t="shared" si="29"/>
        <v>0</v>
      </c>
      <c r="CY46" s="86">
        <f t="shared" si="29"/>
        <v>0</v>
      </c>
      <c r="CZ46" s="86">
        <f t="shared" si="29"/>
        <v>0</v>
      </c>
      <c r="DA46" s="86">
        <f t="shared" si="55"/>
        <v>0</v>
      </c>
      <c r="DB46" s="86">
        <f t="shared" si="55"/>
        <v>0</v>
      </c>
      <c r="DC46" s="86">
        <f t="shared" si="55"/>
        <v>0</v>
      </c>
      <c r="DD46" s="86">
        <f t="shared" si="55"/>
        <v>0</v>
      </c>
      <c r="DE46" s="87">
        <f t="shared" si="55"/>
        <v>0</v>
      </c>
      <c r="DG46" s="81"/>
      <c r="DH46" s="92" t="str">
        <f t="shared" si="50"/>
        <v>Cost Of Long Distance Calls</v>
      </c>
      <c r="DI46" s="83"/>
      <c r="DJ46" s="88" t="str">
        <f t="shared" si="30"/>
        <v/>
      </c>
      <c r="DK46" s="88" t="str">
        <f t="shared" si="30"/>
        <v/>
      </c>
      <c r="DL46" s="89" t="str">
        <f t="shared" si="30"/>
        <v/>
      </c>
      <c r="DM46" s="90" t="str">
        <f t="shared" si="30"/>
        <v/>
      </c>
      <c r="DN46" s="90" t="str">
        <f t="shared" si="30"/>
        <v/>
      </c>
      <c r="DO46" s="90" t="str">
        <f t="shared" si="30"/>
        <v/>
      </c>
      <c r="DP46" s="90" t="str">
        <f t="shared" si="30"/>
        <v/>
      </c>
      <c r="DQ46" s="90" t="str">
        <f t="shared" si="30"/>
        <v/>
      </c>
      <c r="DR46" s="90" t="str">
        <f t="shared" si="30"/>
        <v/>
      </c>
      <c r="DS46" s="90" t="str">
        <f t="shared" si="60"/>
        <v/>
      </c>
      <c r="DT46" s="90" t="str">
        <f t="shared" si="60"/>
        <v/>
      </c>
      <c r="DU46" s="90" t="str">
        <f t="shared" si="60"/>
        <v/>
      </c>
      <c r="DV46" s="90" t="str">
        <f t="shared" si="60"/>
        <v/>
      </c>
      <c r="DW46" s="91" t="str">
        <f t="shared" si="60"/>
        <v/>
      </c>
      <c r="DY46" s="180">
        <f t="shared" si="61"/>
        <v>2</v>
      </c>
      <c r="DZ46" s="180" t="str">
        <f t="shared" si="62"/>
        <v>Cost Of Long Distance Calls</v>
      </c>
      <c r="EA46" s="181">
        <f t="shared" si="63"/>
        <v>0</v>
      </c>
    </row>
    <row r="47" spans="2:131" ht="11.85" customHeight="1" x14ac:dyDescent="0.15">
      <c r="B47" s="81"/>
      <c r="C47" s="92" t="s">
        <v>114</v>
      </c>
      <c r="D47" s="83"/>
      <c r="E47" s="84">
        <f t="shared" si="8"/>
        <v>0</v>
      </c>
      <c r="F47" s="84">
        <f t="shared" si="9"/>
        <v>0</v>
      </c>
      <c r="G47" s="85">
        <v>0</v>
      </c>
      <c r="H47" s="86">
        <v>0</v>
      </c>
      <c r="I47" s="86">
        <v>0</v>
      </c>
      <c r="J47" s="86"/>
      <c r="K47" s="86"/>
      <c r="L47" s="86"/>
      <c r="M47" s="86"/>
      <c r="N47" s="86"/>
      <c r="O47" s="86"/>
      <c r="P47" s="86"/>
      <c r="Q47" s="86"/>
      <c r="R47" s="87"/>
      <c r="T47" s="81"/>
      <c r="U47" s="92" t="str">
        <f t="shared" si="42"/>
        <v>Credit Card Commission</v>
      </c>
      <c r="V47" s="83"/>
      <c r="W47" s="84">
        <f t="shared" si="10"/>
        <v>0</v>
      </c>
      <c r="X47" s="84">
        <f t="shared" si="11"/>
        <v>0</v>
      </c>
      <c r="Y47" s="85">
        <v>0</v>
      </c>
      <c r="Z47" s="86">
        <v>0</v>
      </c>
      <c r="AA47" s="86">
        <v>0</v>
      </c>
      <c r="AB47" s="86">
        <v>0</v>
      </c>
      <c r="AC47" s="86">
        <v>0</v>
      </c>
      <c r="AD47" s="86">
        <v>0</v>
      </c>
      <c r="AE47" s="86">
        <v>0</v>
      </c>
      <c r="AF47" s="86">
        <v>0</v>
      </c>
      <c r="AG47" s="86">
        <v>0</v>
      </c>
      <c r="AH47" s="86">
        <v>0</v>
      </c>
      <c r="AI47" s="86">
        <v>0</v>
      </c>
      <c r="AJ47" s="87">
        <v>0</v>
      </c>
      <c r="AL47" s="81"/>
      <c r="AM47" s="92" t="str">
        <f t="shared" si="44"/>
        <v>Credit Card Commission</v>
      </c>
      <c r="AN47" s="83"/>
      <c r="AO47" s="84">
        <f t="shared" si="12"/>
        <v>0</v>
      </c>
      <c r="AP47" s="84">
        <f t="shared" si="13"/>
        <v>0</v>
      </c>
      <c r="AQ47" s="85">
        <v>0</v>
      </c>
      <c r="AR47" s="86">
        <v>0</v>
      </c>
      <c r="AS47" s="86">
        <v>0</v>
      </c>
      <c r="AT47" s="86">
        <v>0</v>
      </c>
      <c r="AU47" s="86">
        <v>0</v>
      </c>
      <c r="AV47" s="86">
        <v>0</v>
      </c>
      <c r="AW47" s="86">
        <v>0</v>
      </c>
      <c r="AX47" s="86">
        <v>0</v>
      </c>
      <c r="AY47" s="86">
        <v>0</v>
      </c>
      <c r="AZ47" s="86">
        <v>0</v>
      </c>
      <c r="BA47" s="86">
        <v>0</v>
      </c>
      <c r="BB47" s="87">
        <v>0</v>
      </c>
      <c r="BD47" s="81"/>
      <c r="BE47" s="92" t="str">
        <f t="shared" si="46"/>
        <v>Credit Card Commission</v>
      </c>
      <c r="BF47" s="83"/>
      <c r="BG47" s="84">
        <f t="shared" si="14"/>
        <v>0</v>
      </c>
      <c r="BH47" s="84">
        <f t="shared" si="15"/>
        <v>0</v>
      </c>
      <c r="BI47" s="85">
        <v>0</v>
      </c>
      <c r="BJ47" s="86">
        <v>0</v>
      </c>
      <c r="BK47" s="86">
        <v>0</v>
      </c>
      <c r="BL47" s="86">
        <v>0</v>
      </c>
      <c r="BM47" s="86">
        <v>0</v>
      </c>
      <c r="BN47" s="86">
        <v>0</v>
      </c>
      <c r="BO47" s="86">
        <v>0</v>
      </c>
      <c r="BP47" s="86">
        <v>0</v>
      </c>
      <c r="BQ47" s="86">
        <v>0</v>
      </c>
      <c r="BR47" s="86">
        <v>0</v>
      </c>
      <c r="BS47" s="86">
        <v>0</v>
      </c>
      <c r="BT47" s="87">
        <v>0</v>
      </c>
      <c r="BV47" s="81"/>
      <c r="BW47" s="92" t="str">
        <f t="shared" si="48"/>
        <v>Credit Card Commission</v>
      </c>
      <c r="BX47" s="83"/>
      <c r="BY47" s="84">
        <f t="shared" si="16"/>
        <v>0</v>
      </c>
      <c r="BZ47" s="85">
        <f t="shared" si="17"/>
        <v>0</v>
      </c>
      <c r="CA47" s="86">
        <f t="shared" si="18"/>
        <v>0</v>
      </c>
      <c r="CB47" s="86">
        <f t="shared" si="19"/>
        <v>0</v>
      </c>
      <c r="CC47" s="86">
        <f t="shared" si="20"/>
        <v>0</v>
      </c>
      <c r="CD47" s="84">
        <f t="shared" si="4"/>
        <v>0</v>
      </c>
      <c r="CE47" s="85">
        <f t="shared" si="21"/>
        <v>0</v>
      </c>
      <c r="CF47" s="86">
        <f t="shared" si="22"/>
        <v>0</v>
      </c>
      <c r="CG47" s="86">
        <f t="shared" si="23"/>
        <v>0</v>
      </c>
      <c r="CH47" s="86">
        <f t="shared" si="24"/>
        <v>0</v>
      </c>
      <c r="CI47" s="84">
        <f t="shared" si="5"/>
        <v>0</v>
      </c>
      <c r="CJ47" s="85">
        <f t="shared" si="25"/>
        <v>0</v>
      </c>
      <c r="CK47" s="86">
        <f t="shared" si="26"/>
        <v>0</v>
      </c>
      <c r="CL47" s="86">
        <f t="shared" si="27"/>
        <v>0</v>
      </c>
      <c r="CM47" s="87">
        <f t="shared" si="28"/>
        <v>0</v>
      </c>
      <c r="CO47" s="81"/>
      <c r="CP47" s="92" t="str">
        <f t="shared" si="49"/>
        <v>Credit Card Commission</v>
      </c>
      <c r="CQ47" s="83"/>
      <c r="CR47" s="84">
        <f t="shared" si="29"/>
        <v>0</v>
      </c>
      <c r="CS47" s="84">
        <f t="shared" si="29"/>
        <v>0</v>
      </c>
      <c r="CT47" s="85">
        <f t="shared" si="29"/>
        <v>0</v>
      </c>
      <c r="CU47" s="86">
        <f t="shared" si="29"/>
        <v>0</v>
      </c>
      <c r="CV47" s="86">
        <f t="shared" si="29"/>
        <v>0</v>
      </c>
      <c r="CW47" s="86">
        <f t="shared" si="29"/>
        <v>0</v>
      </c>
      <c r="CX47" s="86">
        <f t="shared" si="29"/>
        <v>0</v>
      </c>
      <c r="CY47" s="86">
        <f t="shared" si="29"/>
        <v>0</v>
      </c>
      <c r="CZ47" s="86">
        <f t="shared" si="29"/>
        <v>0</v>
      </c>
      <c r="DA47" s="86">
        <f t="shared" si="55"/>
        <v>0</v>
      </c>
      <c r="DB47" s="86">
        <f t="shared" si="55"/>
        <v>0</v>
      </c>
      <c r="DC47" s="86">
        <f t="shared" si="55"/>
        <v>0</v>
      </c>
      <c r="DD47" s="86">
        <f t="shared" si="55"/>
        <v>0</v>
      </c>
      <c r="DE47" s="87">
        <f t="shared" si="55"/>
        <v>0</v>
      </c>
      <c r="DG47" s="81"/>
      <c r="DH47" s="92" t="str">
        <f t="shared" si="50"/>
        <v>Credit Card Commission</v>
      </c>
      <c r="DI47" s="83"/>
      <c r="DJ47" s="88" t="str">
        <f t="shared" si="30"/>
        <v/>
      </c>
      <c r="DK47" s="88" t="str">
        <f t="shared" si="30"/>
        <v/>
      </c>
      <c r="DL47" s="89" t="str">
        <f t="shared" si="30"/>
        <v/>
      </c>
      <c r="DM47" s="90" t="str">
        <f t="shared" si="30"/>
        <v/>
      </c>
      <c r="DN47" s="90" t="str">
        <f t="shared" si="30"/>
        <v/>
      </c>
      <c r="DO47" s="90" t="str">
        <f t="shared" si="30"/>
        <v/>
      </c>
      <c r="DP47" s="90" t="str">
        <f t="shared" si="30"/>
        <v/>
      </c>
      <c r="DQ47" s="90" t="str">
        <f t="shared" si="30"/>
        <v/>
      </c>
      <c r="DR47" s="90" t="str">
        <f t="shared" si="30"/>
        <v/>
      </c>
      <c r="DS47" s="90" t="str">
        <f t="shared" si="60"/>
        <v/>
      </c>
      <c r="DT47" s="90" t="str">
        <f t="shared" si="60"/>
        <v/>
      </c>
      <c r="DU47" s="90" t="str">
        <f t="shared" si="60"/>
        <v/>
      </c>
      <c r="DV47" s="90" t="str">
        <f t="shared" si="60"/>
        <v/>
      </c>
      <c r="DW47" s="91" t="str">
        <f t="shared" si="60"/>
        <v/>
      </c>
      <c r="DY47" s="180">
        <f t="shared" si="61"/>
        <v>2</v>
      </c>
      <c r="DZ47" s="180" t="str">
        <f t="shared" si="62"/>
        <v>Credit Card Commission</v>
      </c>
      <c r="EA47" s="181">
        <f t="shared" si="63"/>
        <v>0</v>
      </c>
    </row>
    <row r="48" spans="2:131" ht="11.85" customHeight="1" x14ac:dyDescent="0.15">
      <c r="B48" s="81"/>
      <c r="C48" s="92" t="s">
        <v>115</v>
      </c>
      <c r="D48" s="83"/>
      <c r="E48" s="84">
        <f t="shared" si="8"/>
        <v>0</v>
      </c>
      <c r="F48" s="84">
        <f t="shared" si="9"/>
        <v>0</v>
      </c>
      <c r="G48" s="85">
        <v>0</v>
      </c>
      <c r="H48" s="86">
        <v>0</v>
      </c>
      <c r="I48" s="86">
        <v>0</v>
      </c>
      <c r="J48" s="86"/>
      <c r="K48" s="86"/>
      <c r="L48" s="86"/>
      <c r="M48" s="86"/>
      <c r="N48" s="86"/>
      <c r="O48" s="86"/>
      <c r="P48" s="86"/>
      <c r="Q48" s="86"/>
      <c r="R48" s="87"/>
      <c r="T48" s="81"/>
      <c r="U48" s="92" t="str">
        <f t="shared" si="42"/>
        <v>Cultural Activities</v>
      </c>
      <c r="V48" s="83"/>
      <c r="W48" s="84">
        <f t="shared" si="10"/>
        <v>0</v>
      </c>
      <c r="X48" s="84">
        <f t="shared" si="11"/>
        <v>0</v>
      </c>
      <c r="Y48" s="85">
        <v>0</v>
      </c>
      <c r="Z48" s="86">
        <v>0</v>
      </c>
      <c r="AA48" s="86">
        <v>0</v>
      </c>
      <c r="AB48" s="86">
        <v>0</v>
      </c>
      <c r="AC48" s="86">
        <v>0</v>
      </c>
      <c r="AD48" s="86">
        <v>0</v>
      </c>
      <c r="AE48" s="86">
        <v>0</v>
      </c>
      <c r="AF48" s="86">
        <v>0</v>
      </c>
      <c r="AG48" s="86">
        <v>0</v>
      </c>
      <c r="AH48" s="86">
        <v>0</v>
      </c>
      <c r="AI48" s="86">
        <v>0</v>
      </c>
      <c r="AJ48" s="87">
        <v>0</v>
      </c>
      <c r="AL48" s="81"/>
      <c r="AM48" s="92" t="str">
        <f t="shared" si="44"/>
        <v>Cultural Activities</v>
      </c>
      <c r="AN48" s="83"/>
      <c r="AO48" s="84">
        <f t="shared" si="12"/>
        <v>0</v>
      </c>
      <c r="AP48" s="84">
        <f t="shared" si="13"/>
        <v>0</v>
      </c>
      <c r="AQ48" s="85">
        <v>0</v>
      </c>
      <c r="AR48" s="86">
        <v>0</v>
      </c>
      <c r="AS48" s="86">
        <v>0</v>
      </c>
      <c r="AT48" s="86">
        <v>0</v>
      </c>
      <c r="AU48" s="86">
        <v>0</v>
      </c>
      <c r="AV48" s="86">
        <v>0</v>
      </c>
      <c r="AW48" s="86">
        <v>0</v>
      </c>
      <c r="AX48" s="86">
        <v>0</v>
      </c>
      <c r="AY48" s="86">
        <v>0</v>
      </c>
      <c r="AZ48" s="86">
        <v>0</v>
      </c>
      <c r="BA48" s="86">
        <v>0</v>
      </c>
      <c r="BB48" s="87">
        <v>0</v>
      </c>
      <c r="BD48" s="81"/>
      <c r="BE48" s="92" t="str">
        <f t="shared" si="46"/>
        <v>Cultural Activities</v>
      </c>
      <c r="BF48" s="83"/>
      <c r="BG48" s="84">
        <f t="shared" si="14"/>
        <v>49338</v>
      </c>
      <c r="BH48" s="84">
        <f t="shared" si="15"/>
        <v>14904</v>
      </c>
      <c r="BI48" s="85">
        <v>3777</v>
      </c>
      <c r="BJ48" s="86">
        <v>2269</v>
      </c>
      <c r="BK48" s="86">
        <v>8858</v>
      </c>
      <c r="BL48" s="86">
        <v>3883</v>
      </c>
      <c r="BM48" s="86">
        <v>5610</v>
      </c>
      <c r="BN48" s="86">
        <v>8463</v>
      </c>
      <c r="BO48" s="86">
        <v>5993</v>
      </c>
      <c r="BP48" s="86">
        <v>6435</v>
      </c>
      <c r="BQ48" s="86">
        <v>4050</v>
      </c>
      <c r="BR48" s="86">
        <v>0</v>
      </c>
      <c r="BS48" s="86">
        <v>0</v>
      </c>
      <c r="BT48" s="87">
        <v>0</v>
      </c>
      <c r="BV48" s="81"/>
      <c r="BW48" s="92" t="str">
        <f t="shared" si="48"/>
        <v>Cultural Activities</v>
      </c>
      <c r="BX48" s="83"/>
      <c r="BY48" s="84">
        <f t="shared" si="16"/>
        <v>0</v>
      </c>
      <c r="BZ48" s="85">
        <f t="shared" si="17"/>
        <v>0</v>
      </c>
      <c r="CA48" s="86">
        <f t="shared" si="18"/>
        <v>0</v>
      </c>
      <c r="CB48" s="86">
        <f t="shared" si="19"/>
        <v>0</v>
      </c>
      <c r="CC48" s="86">
        <f t="shared" si="20"/>
        <v>0</v>
      </c>
      <c r="CD48" s="84">
        <f t="shared" si="4"/>
        <v>0</v>
      </c>
      <c r="CE48" s="85">
        <f t="shared" si="21"/>
        <v>0</v>
      </c>
      <c r="CF48" s="86">
        <f t="shared" si="22"/>
        <v>0</v>
      </c>
      <c r="CG48" s="86">
        <f t="shared" si="23"/>
        <v>0</v>
      </c>
      <c r="CH48" s="86">
        <f t="shared" si="24"/>
        <v>0</v>
      </c>
      <c r="CI48" s="84">
        <f t="shared" si="5"/>
        <v>0</v>
      </c>
      <c r="CJ48" s="85">
        <f t="shared" si="25"/>
        <v>0</v>
      </c>
      <c r="CK48" s="86">
        <f t="shared" si="26"/>
        <v>0</v>
      </c>
      <c r="CL48" s="86">
        <f t="shared" si="27"/>
        <v>0</v>
      </c>
      <c r="CM48" s="87">
        <f t="shared" si="28"/>
        <v>0</v>
      </c>
      <c r="CO48" s="81"/>
      <c r="CP48" s="92" t="str">
        <f t="shared" si="49"/>
        <v>Cultural Activities</v>
      </c>
      <c r="CQ48" s="83"/>
      <c r="CR48" s="84">
        <f t="shared" si="29"/>
        <v>0</v>
      </c>
      <c r="CS48" s="84">
        <f t="shared" si="29"/>
        <v>0</v>
      </c>
      <c r="CT48" s="85">
        <f t="shared" si="29"/>
        <v>0</v>
      </c>
      <c r="CU48" s="86">
        <f t="shared" si="29"/>
        <v>0</v>
      </c>
      <c r="CV48" s="86">
        <f t="shared" si="29"/>
        <v>0</v>
      </c>
      <c r="CW48" s="86">
        <f t="shared" si="29"/>
        <v>0</v>
      </c>
      <c r="CX48" s="86">
        <f t="shared" si="29"/>
        <v>0</v>
      </c>
      <c r="CY48" s="86">
        <f t="shared" si="29"/>
        <v>0</v>
      </c>
      <c r="CZ48" s="86">
        <f t="shared" si="29"/>
        <v>0</v>
      </c>
      <c r="DA48" s="86">
        <f t="shared" si="55"/>
        <v>0</v>
      </c>
      <c r="DB48" s="86">
        <f t="shared" si="55"/>
        <v>0</v>
      </c>
      <c r="DC48" s="86">
        <f t="shared" si="55"/>
        <v>0</v>
      </c>
      <c r="DD48" s="86">
        <f t="shared" si="55"/>
        <v>0</v>
      </c>
      <c r="DE48" s="87">
        <f t="shared" si="55"/>
        <v>0</v>
      </c>
      <c r="DG48" s="81"/>
      <c r="DH48" s="92" t="str">
        <f t="shared" si="50"/>
        <v>Cultural Activities</v>
      </c>
      <c r="DI48" s="83"/>
      <c r="DJ48" s="88" t="str">
        <f t="shared" si="30"/>
        <v/>
      </c>
      <c r="DK48" s="88" t="str">
        <f t="shared" si="30"/>
        <v/>
      </c>
      <c r="DL48" s="89" t="str">
        <f t="shared" si="30"/>
        <v/>
      </c>
      <c r="DM48" s="90" t="str">
        <f t="shared" si="30"/>
        <v/>
      </c>
      <c r="DN48" s="90" t="str">
        <f t="shared" si="30"/>
        <v/>
      </c>
      <c r="DO48" s="90" t="str">
        <f t="shared" si="30"/>
        <v/>
      </c>
      <c r="DP48" s="90" t="str">
        <f t="shared" si="30"/>
        <v/>
      </c>
      <c r="DQ48" s="90" t="str">
        <f t="shared" si="30"/>
        <v/>
      </c>
      <c r="DR48" s="90" t="str">
        <f t="shared" si="30"/>
        <v/>
      </c>
      <c r="DS48" s="90" t="str">
        <f t="shared" si="60"/>
        <v/>
      </c>
      <c r="DT48" s="90" t="str">
        <f t="shared" si="60"/>
        <v/>
      </c>
      <c r="DU48" s="90" t="str">
        <f t="shared" si="60"/>
        <v/>
      </c>
      <c r="DV48" s="90" t="str">
        <f t="shared" si="60"/>
        <v/>
      </c>
      <c r="DW48" s="91" t="str">
        <f t="shared" si="60"/>
        <v/>
      </c>
      <c r="DY48" s="180">
        <f t="shared" si="61"/>
        <v>2</v>
      </c>
      <c r="DZ48" s="180" t="str">
        <f t="shared" si="62"/>
        <v>Cultural Activities</v>
      </c>
      <c r="EA48" s="181">
        <f t="shared" si="63"/>
        <v>0</v>
      </c>
    </row>
    <row r="49" spans="2:131" ht="11.85" customHeight="1" x14ac:dyDescent="0.15">
      <c r="B49" s="81"/>
      <c r="C49" s="92" t="s">
        <v>116</v>
      </c>
      <c r="D49" s="83"/>
      <c r="E49" s="84">
        <f t="shared" si="8"/>
        <v>0</v>
      </c>
      <c r="F49" s="84">
        <f t="shared" si="9"/>
        <v>0</v>
      </c>
      <c r="G49" s="85">
        <v>0</v>
      </c>
      <c r="H49" s="86">
        <v>0</v>
      </c>
      <c r="I49" s="86">
        <v>0</v>
      </c>
      <c r="J49" s="86"/>
      <c r="K49" s="86"/>
      <c r="L49" s="86"/>
      <c r="M49" s="86"/>
      <c r="N49" s="86"/>
      <c r="O49" s="86"/>
      <c r="P49" s="86"/>
      <c r="Q49" s="86"/>
      <c r="R49" s="87"/>
      <c r="T49" s="81"/>
      <c r="U49" s="92" t="str">
        <f t="shared" si="42"/>
        <v>Data Processing</v>
      </c>
      <c r="V49" s="83"/>
      <c r="W49" s="84">
        <f t="shared" si="10"/>
        <v>0</v>
      </c>
      <c r="X49" s="84">
        <f t="shared" si="11"/>
        <v>0</v>
      </c>
      <c r="Y49" s="85">
        <v>0</v>
      </c>
      <c r="Z49" s="86">
        <v>0</v>
      </c>
      <c r="AA49" s="86">
        <v>0</v>
      </c>
      <c r="AB49" s="86">
        <v>0</v>
      </c>
      <c r="AC49" s="86">
        <v>0</v>
      </c>
      <c r="AD49" s="86">
        <v>0</v>
      </c>
      <c r="AE49" s="86">
        <v>0</v>
      </c>
      <c r="AF49" s="86">
        <v>0</v>
      </c>
      <c r="AG49" s="86">
        <v>0</v>
      </c>
      <c r="AH49" s="86">
        <v>0</v>
      </c>
      <c r="AI49" s="86">
        <v>0</v>
      </c>
      <c r="AJ49" s="87">
        <v>0</v>
      </c>
      <c r="AL49" s="81"/>
      <c r="AM49" s="92" t="str">
        <f t="shared" si="44"/>
        <v>Data Processing</v>
      </c>
      <c r="AN49" s="83"/>
      <c r="AO49" s="84">
        <f t="shared" si="12"/>
        <v>0</v>
      </c>
      <c r="AP49" s="84">
        <f t="shared" si="13"/>
        <v>0</v>
      </c>
      <c r="AQ49" s="85">
        <v>0</v>
      </c>
      <c r="AR49" s="86">
        <v>0</v>
      </c>
      <c r="AS49" s="86">
        <v>0</v>
      </c>
      <c r="AT49" s="86">
        <v>0</v>
      </c>
      <c r="AU49" s="86">
        <v>0</v>
      </c>
      <c r="AV49" s="86">
        <v>0</v>
      </c>
      <c r="AW49" s="86">
        <v>0</v>
      </c>
      <c r="AX49" s="86">
        <v>0</v>
      </c>
      <c r="AY49" s="86">
        <v>0</v>
      </c>
      <c r="AZ49" s="86">
        <v>0</v>
      </c>
      <c r="BA49" s="86">
        <v>0</v>
      </c>
      <c r="BB49" s="87">
        <v>0</v>
      </c>
      <c r="BD49" s="81"/>
      <c r="BE49" s="92" t="str">
        <f t="shared" si="46"/>
        <v>Data Processing</v>
      </c>
      <c r="BF49" s="83"/>
      <c r="BG49" s="84">
        <f t="shared" si="14"/>
        <v>0</v>
      </c>
      <c r="BH49" s="84">
        <f t="shared" si="15"/>
        <v>0</v>
      </c>
      <c r="BI49" s="85">
        <v>0</v>
      </c>
      <c r="BJ49" s="86">
        <v>0</v>
      </c>
      <c r="BK49" s="86">
        <v>0</v>
      </c>
      <c r="BL49" s="86">
        <v>0</v>
      </c>
      <c r="BM49" s="86">
        <v>0</v>
      </c>
      <c r="BN49" s="86">
        <v>0</v>
      </c>
      <c r="BO49" s="86">
        <v>0</v>
      </c>
      <c r="BP49" s="86">
        <v>0</v>
      </c>
      <c r="BQ49" s="86">
        <v>0</v>
      </c>
      <c r="BR49" s="86">
        <v>0</v>
      </c>
      <c r="BS49" s="86">
        <v>0</v>
      </c>
      <c r="BT49" s="87">
        <v>0</v>
      </c>
      <c r="BV49" s="81"/>
      <c r="BW49" s="92" t="str">
        <f t="shared" si="48"/>
        <v>Data Processing</v>
      </c>
      <c r="BX49" s="83"/>
      <c r="BY49" s="84">
        <f t="shared" si="16"/>
        <v>0</v>
      </c>
      <c r="BZ49" s="85">
        <f t="shared" si="17"/>
        <v>0</v>
      </c>
      <c r="CA49" s="86">
        <f t="shared" si="18"/>
        <v>0</v>
      </c>
      <c r="CB49" s="86">
        <f t="shared" si="19"/>
        <v>0</v>
      </c>
      <c r="CC49" s="86">
        <f t="shared" si="20"/>
        <v>0</v>
      </c>
      <c r="CD49" s="84">
        <f t="shared" si="4"/>
        <v>0</v>
      </c>
      <c r="CE49" s="85">
        <f t="shared" si="21"/>
        <v>0</v>
      </c>
      <c r="CF49" s="86">
        <f t="shared" si="22"/>
        <v>0</v>
      </c>
      <c r="CG49" s="86">
        <f t="shared" si="23"/>
        <v>0</v>
      </c>
      <c r="CH49" s="86">
        <f t="shared" si="24"/>
        <v>0</v>
      </c>
      <c r="CI49" s="84">
        <f t="shared" si="5"/>
        <v>0</v>
      </c>
      <c r="CJ49" s="85">
        <f t="shared" si="25"/>
        <v>0</v>
      </c>
      <c r="CK49" s="86">
        <f t="shared" si="26"/>
        <v>0</v>
      </c>
      <c r="CL49" s="86">
        <f t="shared" si="27"/>
        <v>0</v>
      </c>
      <c r="CM49" s="87">
        <f t="shared" si="28"/>
        <v>0</v>
      </c>
      <c r="CO49" s="81"/>
      <c r="CP49" s="92" t="str">
        <f t="shared" si="49"/>
        <v>Data Processing</v>
      </c>
      <c r="CQ49" s="83"/>
      <c r="CR49" s="84">
        <f t="shared" si="29"/>
        <v>0</v>
      </c>
      <c r="CS49" s="84">
        <f t="shared" si="29"/>
        <v>0</v>
      </c>
      <c r="CT49" s="85">
        <f t="shared" si="29"/>
        <v>0</v>
      </c>
      <c r="CU49" s="86">
        <f t="shared" si="29"/>
        <v>0</v>
      </c>
      <c r="CV49" s="86">
        <f t="shared" si="29"/>
        <v>0</v>
      </c>
      <c r="CW49" s="86">
        <f t="shared" si="29"/>
        <v>0</v>
      </c>
      <c r="CX49" s="86">
        <f t="shared" si="29"/>
        <v>0</v>
      </c>
      <c r="CY49" s="86">
        <f t="shared" si="29"/>
        <v>0</v>
      </c>
      <c r="CZ49" s="86">
        <f t="shared" si="29"/>
        <v>0</v>
      </c>
      <c r="DA49" s="86">
        <f t="shared" si="55"/>
        <v>0</v>
      </c>
      <c r="DB49" s="86">
        <f t="shared" si="55"/>
        <v>0</v>
      </c>
      <c r="DC49" s="86">
        <f t="shared" si="55"/>
        <v>0</v>
      </c>
      <c r="DD49" s="86">
        <f t="shared" si="55"/>
        <v>0</v>
      </c>
      <c r="DE49" s="87">
        <f t="shared" si="55"/>
        <v>0</v>
      </c>
      <c r="DG49" s="81"/>
      <c r="DH49" s="92" t="str">
        <f t="shared" si="50"/>
        <v>Data Processing</v>
      </c>
      <c r="DI49" s="83"/>
      <c r="DJ49" s="88" t="str">
        <f t="shared" si="30"/>
        <v/>
      </c>
      <c r="DK49" s="88" t="str">
        <f t="shared" si="30"/>
        <v/>
      </c>
      <c r="DL49" s="89" t="str">
        <f t="shared" si="30"/>
        <v/>
      </c>
      <c r="DM49" s="90" t="str">
        <f t="shared" si="30"/>
        <v/>
      </c>
      <c r="DN49" s="90" t="str">
        <f t="shared" si="30"/>
        <v/>
      </c>
      <c r="DO49" s="90" t="str">
        <f t="shared" si="30"/>
        <v/>
      </c>
      <c r="DP49" s="90" t="str">
        <f t="shared" si="30"/>
        <v/>
      </c>
      <c r="DQ49" s="90" t="str">
        <f t="shared" si="30"/>
        <v/>
      </c>
      <c r="DR49" s="90" t="str">
        <f t="shared" si="30"/>
        <v/>
      </c>
      <c r="DS49" s="90" t="str">
        <f t="shared" si="60"/>
        <v/>
      </c>
      <c r="DT49" s="90" t="str">
        <f t="shared" si="60"/>
        <v/>
      </c>
      <c r="DU49" s="90" t="str">
        <f t="shared" si="60"/>
        <v/>
      </c>
      <c r="DV49" s="90" t="str">
        <f t="shared" si="60"/>
        <v/>
      </c>
      <c r="DW49" s="91" t="str">
        <f t="shared" si="60"/>
        <v/>
      </c>
      <c r="DY49" s="180">
        <f t="shared" si="61"/>
        <v>2</v>
      </c>
      <c r="DZ49" s="180" t="str">
        <f t="shared" si="62"/>
        <v>Data Processing</v>
      </c>
      <c r="EA49" s="181">
        <f t="shared" si="63"/>
        <v>0</v>
      </c>
    </row>
    <row r="50" spans="2:131" ht="11.85" customHeight="1" x14ac:dyDescent="0.15">
      <c r="B50" s="81"/>
      <c r="C50" s="92" t="s">
        <v>117</v>
      </c>
      <c r="D50" s="83"/>
      <c r="E50" s="84">
        <f t="shared" si="8"/>
        <v>0</v>
      </c>
      <c r="F50" s="84">
        <f t="shared" si="9"/>
        <v>0</v>
      </c>
      <c r="G50" s="85">
        <v>0</v>
      </c>
      <c r="H50" s="86">
        <v>0</v>
      </c>
      <c r="I50" s="86">
        <v>0</v>
      </c>
      <c r="J50" s="86"/>
      <c r="K50" s="86"/>
      <c r="L50" s="86"/>
      <c r="M50" s="86"/>
      <c r="N50" s="86"/>
      <c r="O50" s="86"/>
      <c r="P50" s="86"/>
      <c r="Q50" s="86"/>
      <c r="R50" s="87"/>
      <c r="T50" s="81"/>
      <c r="U50" s="92" t="str">
        <f t="shared" si="42"/>
        <v>Decorations</v>
      </c>
      <c r="V50" s="83"/>
      <c r="W50" s="84">
        <f t="shared" si="10"/>
        <v>0</v>
      </c>
      <c r="X50" s="84">
        <f t="shared" si="11"/>
        <v>0</v>
      </c>
      <c r="Y50" s="85">
        <v>0</v>
      </c>
      <c r="Z50" s="86">
        <v>0</v>
      </c>
      <c r="AA50" s="86">
        <v>0</v>
      </c>
      <c r="AB50" s="86">
        <v>0</v>
      </c>
      <c r="AC50" s="86">
        <v>0</v>
      </c>
      <c r="AD50" s="86">
        <v>0</v>
      </c>
      <c r="AE50" s="86">
        <v>0</v>
      </c>
      <c r="AF50" s="86">
        <v>0</v>
      </c>
      <c r="AG50" s="86">
        <v>0</v>
      </c>
      <c r="AH50" s="86">
        <v>0</v>
      </c>
      <c r="AI50" s="86">
        <v>0</v>
      </c>
      <c r="AJ50" s="87">
        <v>0</v>
      </c>
      <c r="AL50" s="81"/>
      <c r="AM50" s="92" t="str">
        <f t="shared" si="44"/>
        <v>Decorations</v>
      </c>
      <c r="AN50" s="83"/>
      <c r="AO50" s="84">
        <f t="shared" si="12"/>
        <v>0</v>
      </c>
      <c r="AP50" s="84">
        <f t="shared" si="13"/>
        <v>0</v>
      </c>
      <c r="AQ50" s="85">
        <v>0</v>
      </c>
      <c r="AR50" s="86">
        <v>0</v>
      </c>
      <c r="AS50" s="86">
        <v>0</v>
      </c>
      <c r="AT50" s="86">
        <v>0</v>
      </c>
      <c r="AU50" s="86">
        <v>0</v>
      </c>
      <c r="AV50" s="86">
        <v>0</v>
      </c>
      <c r="AW50" s="86">
        <v>0</v>
      </c>
      <c r="AX50" s="86">
        <v>0</v>
      </c>
      <c r="AY50" s="86">
        <v>0</v>
      </c>
      <c r="AZ50" s="86">
        <v>0</v>
      </c>
      <c r="BA50" s="86">
        <v>0</v>
      </c>
      <c r="BB50" s="87">
        <v>0</v>
      </c>
      <c r="BD50" s="81"/>
      <c r="BE50" s="92" t="str">
        <f t="shared" si="46"/>
        <v>Decorations</v>
      </c>
      <c r="BF50" s="83"/>
      <c r="BG50" s="84">
        <f t="shared" si="14"/>
        <v>0</v>
      </c>
      <c r="BH50" s="84">
        <f t="shared" si="15"/>
        <v>0</v>
      </c>
      <c r="BI50" s="85">
        <v>0</v>
      </c>
      <c r="BJ50" s="86">
        <v>0</v>
      </c>
      <c r="BK50" s="86">
        <v>0</v>
      </c>
      <c r="BL50" s="86">
        <v>0</v>
      </c>
      <c r="BM50" s="86">
        <v>0</v>
      </c>
      <c r="BN50" s="86">
        <v>0</v>
      </c>
      <c r="BO50" s="86">
        <v>0</v>
      </c>
      <c r="BP50" s="86">
        <v>0</v>
      </c>
      <c r="BQ50" s="86">
        <v>0</v>
      </c>
      <c r="BR50" s="86">
        <v>0</v>
      </c>
      <c r="BS50" s="86">
        <v>0</v>
      </c>
      <c r="BT50" s="87">
        <v>0</v>
      </c>
      <c r="BV50" s="81"/>
      <c r="BW50" s="92" t="str">
        <f t="shared" si="48"/>
        <v>Decorations</v>
      </c>
      <c r="BX50" s="83"/>
      <c r="BY50" s="84">
        <f t="shared" si="16"/>
        <v>0</v>
      </c>
      <c r="BZ50" s="85">
        <f t="shared" si="17"/>
        <v>0</v>
      </c>
      <c r="CA50" s="86">
        <f t="shared" si="18"/>
        <v>0</v>
      </c>
      <c r="CB50" s="86">
        <f t="shared" si="19"/>
        <v>0</v>
      </c>
      <c r="CC50" s="86">
        <f t="shared" si="20"/>
        <v>0</v>
      </c>
      <c r="CD50" s="84">
        <f t="shared" si="4"/>
        <v>0</v>
      </c>
      <c r="CE50" s="85">
        <f t="shared" si="21"/>
        <v>0</v>
      </c>
      <c r="CF50" s="86">
        <f t="shared" si="22"/>
        <v>0</v>
      </c>
      <c r="CG50" s="86">
        <f t="shared" si="23"/>
        <v>0</v>
      </c>
      <c r="CH50" s="86">
        <f t="shared" si="24"/>
        <v>0</v>
      </c>
      <c r="CI50" s="84">
        <f t="shared" si="5"/>
        <v>0</v>
      </c>
      <c r="CJ50" s="85">
        <f t="shared" si="25"/>
        <v>0</v>
      </c>
      <c r="CK50" s="86">
        <f t="shared" si="26"/>
        <v>0</v>
      </c>
      <c r="CL50" s="86">
        <f t="shared" si="27"/>
        <v>0</v>
      </c>
      <c r="CM50" s="87">
        <f t="shared" si="28"/>
        <v>0</v>
      </c>
      <c r="CO50" s="81"/>
      <c r="CP50" s="92" t="str">
        <f t="shared" si="49"/>
        <v>Decorations</v>
      </c>
      <c r="CQ50" s="83"/>
      <c r="CR50" s="84">
        <f t="shared" si="29"/>
        <v>0</v>
      </c>
      <c r="CS50" s="84">
        <f t="shared" si="29"/>
        <v>0</v>
      </c>
      <c r="CT50" s="85">
        <f t="shared" si="29"/>
        <v>0</v>
      </c>
      <c r="CU50" s="86">
        <f t="shared" si="29"/>
        <v>0</v>
      </c>
      <c r="CV50" s="86">
        <f t="shared" si="29"/>
        <v>0</v>
      </c>
      <c r="CW50" s="86">
        <f t="shared" si="29"/>
        <v>0</v>
      </c>
      <c r="CX50" s="86">
        <f t="shared" si="29"/>
        <v>0</v>
      </c>
      <c r="CY50" s="86">
        <f t="shared" si="29"/>
        <v>0</v>
      </c>
      <c r="CZ50" s="86">
        <f t="shared" si="29"/>
        <v>0</v>
      </c>
      <c r="DA50" s="86">
        <f t="shared" si="55"/>
        <v>0</v>
      </c>
      <c r="DB50" s="86">
        <f t="shared" si="55"/>
        <v>0</v>
      </c>
      <c r="DC50" s="86">
        <f t="shared" si="55"/>
        <v>0</v>
      </c>
      <c r="DD50" s="86">
        <f t="shared" si="55"/>
        <v>0</v>
      </c>
      <c r="DE50" s="87">
        <f t="shared" si="55"/>
        <v>0</v>
      </c>
      <c r="DG50" s="81"/>
      <c r="DH50" s="92" t="str">
        <f t="shared" si="50"/>
        <v>Decorations</v>
      </c>
      <c r="DI50" s="83"/>
      <c r="DJ50" s="88" t="str">
        <f t="shared" si="30"/>
        <v/>
      </c>
      <c r="DK50" s="88" t="str">
        <f t="shared" si="30"/>
        <v/>
      </c>
      <c r="DL50" s="89" t="str">
        <f t="shared" si="30"/>
        <v/>
      </c>
      <c r="DM50" s="90" t="str">
        <f t="shared" si="30"/>
        <v/>
      </c>
      <c r="DN50" s="90" t="str">
        <f t="shared" si="30"/>
        <v/>
      </c>
      <c r="DO50" s="90" t="str">
        <f t="shared" si="30"/>
        <v/>
      </c>
      <c r="DP50" s="90" t="str">
        <f t="shared" si="30"/>
        <v/>
      </c>
      <c r="DQ50" s="90" t="str">
        <f t="shared" si="30"/>
        <v/>
      </c>
      <c r="DR50" s="90" t="str">
        <f t="shared" si="30"/>
        <v/>
      </c>
      <c r="DS50" s="90" t="str">
        <f t="shared" si="60"/>
        <v/>
      </c>
      <c r="DT50" s="90" t="str">
        <f t="shared" si="60"/>
        <v/>
      </c>
      <c r="DU50" s="90" t="str">
        <f t="shared" si="60"/>
        <v/>
      </c>
      <c r="DV50" s="90" t="str">
        <f t="shared" si="60"/>
        <v/>
      </c>
      <c r="DW50" s="91" t="str">
        <f t="shared" si="60"/>
        <v/>
      </c>
      <c r="DY50" s="180">
        <f t="shared" si="61"/>
        <v>2</v>
      </c>
      <c r="DZ50" s="180" t="str">
        <f t="shared" si="62"/>
        <v>Decorations</v>
      </c>
      <c r="EA50" s="181">
        <f t="shared" si="63"/>
        <v>0</v>
      </c>
    </row>
    <row r="51" spans="2:131" ht="11.85" customHeight="1" x14ac:dyDescent="0.15">
      <c r="B51" s="81"/>
      <c r="C51" s="92" t="s">
        <v>118</v>
      </c>
      <c r="D51" s="83"/>
      <c r="E51" s="84">
        <f t="shared" si="8"/>
        <v>0</v>
      </c>
      <c r="F51" s="84">
        <f t="shared" si="9"/>
        <v>0</v>
      </c>
      <c r="G51" s="85">
        <v>0</v>
      </c>
      <c r="H51" s="86">
        <v>0</v>
      </c>
      <c r="I51" s="86">
        <v>0</v>
      </c>
      <c r="J51" s="86"/>
      <c r="K51" s="86"/>
      <c r="L51" s="86"/>
      <c r="M51" s="86"/>
      <c r="N51" s="86"/>
      <c r="O51" s="86"/>
      <c r="P51" s="86"/>
      <c r="Q51" s="86"/>
      <c r="R51" s="87"/>
      <c r="T51" s="81"/>
      <c r="U51" s="92" t="str">
        <f t="shared" si="42"/>
        <v>Depreciation-Building</v>
      </c>
      <c r="V51" s="83"/>
      <c r="W51" s="84">
        <f t="shared" si="10"/>
        <v>0</v>
      </c>
      <c r="X51" s="84">
        <f t="shared" si="11"/>
        <v>0</v>
      </c>
      <c r="Y51" s="85">
        <v>0</v>
      </c>
      <c r="Z51" s="86">
        <v>0</v>
      </c>
      <c r="AA51" s="86">
        <v>0</v>
      </c>
      <c r="AB51" s="86">
        <v>0</v>
      </c>
      <c r="AC51" s="86">
        <v>0</v>
      </c>
      <c r="AD51" s="86">
        <v>0</v>
      </c>
      <c r="AE51" s="86">
        <v>0</v>
      </c>
      <c r="AF51" s="86">
        <v>0</v>
      </c>
      <c r="AG51" s="86">
        <v>0</v>
      </c>
      <c r="AH51" s="86">
        <v>0</v>
      </c>
      <c r="AI51" s="86">
        <v>0</v>
      </c>
      <c r="AJ51" s="87">
        <v>0</v>
      </c>
      <c r="AL51" s="81"/>
      <c r="AM51" s="92" t="str">
        <f t="shared" si="44"/>
        <v>Depreciation-Building</v>
      </c>
      <c r="AN51" s="83"/>
      <c r="AO51" s="84">
        <f t="shared" si="12"/>
        <v>0</v>
      </c>
      <c r="AP51" s="84">
        <f t="shared" si="13"/>
        <v>0</v>
      </c>
      <c r="AQ51" s="85">
        <v>0</v>
      </c>
      <c r="AR51" s="86">
        <v>0</v>
      </c>
      <c r="AS51" s="86">
        <v>0</v>
      </c>
      <c r="AT51" s="86">
        <v>0</v>
      </c>
      <c r="AU51" s="86">
        <v>0</v>
      </c>
      <c r="AV51" s="86">
        <v>0</v>
      </c>
      <c r="AW51" s="86">
        <v>0</v>
      </c>
      <c r="AX51" s="86">
        <v>0</v>
      </c>
      <c r="AY51" s="86">
        <v>0</v>
      </c>
      <c r="AZ51" s="86">
        <v>0</v>
      </c>
      <c r="BA51" s="86">
        <v>0</v>
      </c>
      <c r="BB51" s="87">
        <v>0</v>
      </c>
      <c r="BD51" s="81"/>
      <c r="BE51" s="92" t="str">
        <f t="shared" si="46"/>
        <v>Depreciation-Building</v>
      </c>
      <c r="BF51" s="83"/>
      <c r="BG51" s="84">
        <f t="shared" si="14"/>
        <v>0</v>
      </c>
      <c r="BH51" s="84">
        <f t="shared" si="15"/>
        <v>0</v>
      </c>
      <c r="BI51" s="85">
        <v>0</v>
      </c>
      <c r="BJ51" s="86">
        <v>0</v>
      </c>
      <c r="BK51" s="86">
        <v>0</v>
      </c>
      <c r="BL51" s="86">
        <v>0</v>
      </c>
      <c r="BM51" s="86">
        <v>0</v>
      </c>
      <c r="BN51" s="86">
        <v>0</v>
      </c>
      <c r="BO51" s="86">
        <v>0</v>
      </c>
      <c r="BP51" s="86">
        <v>0</v>
      </c>
      <c r="BQ51" s="86">
        <v>0</v>
      </c>
      <c r="BR51" s="86">
        <v>0</v>
      </c>
      <c r="BS51" s="86">
        <v>0</v>
      </c>
      <c r="BT51" s="87">
        <v>0</v>
      </c>
      <c r="BV51" s="81"/>
      <c r="BW51" s="92" t="str">
        <f t="shared" si="48"/>
        <v>Depreciation-Building</v>
      </c>
      <c r="BX51" s="83"/>
      <c r="BY51" s="84">
        <f t="shared" si="16"/>
        <v>0</v>
      </c>
      <c r="BZ51" s="85">
        <f t="shared" si="17"/>
        <v>0</v>
      </c>
      <c r="CA51" s="86">
        <f t="shared" si="18"/>
        <v>0</v>
      </c>
      <c r="CB51" s="86">
        <f t="shared" si="19"/>
        <v>0</v>
      </c>
      <c r="CC51" s="86">
        <f t="shared" si="20"/>
        <v>0</v>
      </c>
      <c r="CD51" s="84">
        <f t="shared" si="4"/>
        <v>0</v>
      </c>
      <c r="CE51" s="85">
        <f t="shared" si="21"/>
        <v>0</v>
      </c>
      <c r="CF51" s="86">
        <f t="shared" si="22"/>
        <v>0</v>
      </c>
      <c r="CG51" s="86">
        <f t="shared" si="23"/>
        <v>0</v>
      </c>
      <c r="CH51" s="86">
        <f t="shared" si="24"/>
        <v>0</v>
      </c>
      <c r="CI51" s="84">
        <f t="shared" si="5"/>
        <v>0</v>
      </c>
      <c r="CJ51" s="85">
        <f t="shared" si="25"/>
        <v>0</v>
      </c>
      <c r="CK51" s="86">
        <f t="shared" si="26"/>
        <v>0</v>
      </c>
      <c r="CL51" s="86">
        <f t="shared" si="27"/>
        <v>0</v>
      </c>
      <c r="CM51" s="87">
        <f t="shared" si="28"/>
        <v>0</v>
      </c>
      <c r="CO51" s="81"/>
      <c r="CP51" s="92" t="str">
        <f t="shared" si="49"/>
        <v>Depreciation-Building</v>
      </c>
      <c r="CQ51" s="83"/>
      <c r="CR51" s="84">
        <f t="shared" si="29"/>
        <v>0</v>
      </c>
      <c r="CS51" s="84">
        <f t="shared" si="29"/>
        <v>0</v>
      </c>
      <c r="CT51" s="85">
        <f t="shared" si="29"/>
        <v>0</v>
      </c>
      <c r="CU51" s="86">
        <f t="shared" si="29"/>
        <v>0</v>
      </c>
      <c r="CV51" s="86">
        <f t="shared" si="29"/>
        <v>0</v>
      </c>
      <c r="CW51" s="86">
        <f t="shared" si="29"/>
        <v>0</v>
      </c>
      <c r="CX51" s="86">
        <f t="shared" si="29"/>
        <v>0</v>
      </c>
      <c r="CY51" s="86">
        <f t="shared" si="29"/>
        <v>0</v>
      </c>
      <c r="CZ51" s="86">
        <f t="shared" si="29"/>
        <v>0</v>
      </c>
      <c r="DA51" s="86">
        <f t="shared" si="55"/>
        <v>0</v>
      </c>
      <c r="DB51" s="86">
        <f t="shared" si="55"/>
        <v>0</v>
      </c>
      <c r="DC51" s="86">
        <f t="shared" si="55"/>
        <v>0</v>
      </c>
      <c r="DD51" s="86">
        <f t="shared" si="55"/>
        <v>0</v>
      </c>
      <c r="DE51" s="87">
        <f t="shared" si="55"/>
        <v>0</v>
      </c>
      <c r="DG51" s="81"/>
      <c r="DH51" s="92" t="str">
        <f t="shared" si="50"/>
        <v>Depreciation-Building</v>
      </c>
      <c r="DI51" s="83"/>
      <c r="DJ51" s="88" t="str">
        <f t="shared" ref="DJ51:DW77" si="64">IFERROR(((E51-W51)/ABS(W51))+1,"")</f>
        <v/>
      </c>
      <c r="DK51" s="88" t="str">
        <f t="shared" si="64"/>
        <v/>
      </c>
      <c r="DL51" s="89" t="str">
        <f t="shared" si="64"/>
        <v/>
      </c>
      <c r="DM51" s="90" t="str">
        <f t="shared" si="64"/>
        <v/>
      </c>
      <c r="DN51" s="90" t="str">
        <f t="shared" si="64"/>
        <v/>
      </c>
      <c r="DO51" s="90" t="str">
        <f t="shared" si="64"/>
        <v/>
      </c>
      <c r="DP51" s="90" t="str">
        <f t="shared" si="64"/>
        <v/>
      </c>
      <c r="DQ51" s="90" t="str">
        <f t="shared" si="64"/>
        <v/>
      </c>
      <c r="DR51" s="90" t="str">
        <f t="shared" si="64"/>
        <v/>
      </c>
      <c r="DS51" s="90" t="str">
        <f t="shared" si="60"/>
        <v/>
      </c>
      <c r="DT51" s="90" t="str">
        <f t="shared" si="60"/>
        <v/>
      </c>
      <c r="DU51" s="90" t="str">
        <f t="shared" si="60"/>
        <v/>
      </c>
      <c r="DV51" s="90" t="str">
        <f t="shared" si="60"/>
        <v/>
      </c>
      <c r="DW51" s="91" t="str">
        <f t="shared" si="60"/>
        <v/>
      </c>
      <c r="DY51" s="180">
        <f t="shared" si="61"/>
        <v>2</v>
      </c>
      <c r="DZ51" s="180" t="str">
        <f t="shared" si="62"/>
        <v>Depreciation-Building</v>
      </c>
      <c r="EA51" s="181">
        <f t="shared" si="63"/>
        <v>0</v>
      </c>
    </row>
    <row r="52" spans="2:131" ht="11.85" customHeight="1" x14ac:dyDescent="0.15">
      <c r="B52" s="81"/>
      <c r="C52" s="92" t="s">
        <v>119</v>
      </c>
      <c r="D52" s="83"/>
      <c r="E52" s="84">
        <f t="shared" si="8"/>
        <v>0</v>
      </c>
      <c r="F52" s="84">
        <f t="shared" si="9"/>
        <v>0</v>
      </c>
      <c r="G52" s="85">
        <v>0</v>
      </c>
      <c r="H52" s="86">
        <v>0</v>
      </c>
      <c r="I52" s="86">
        <v>0</v>
      </c>
      <c r="J52" s="86"/>
      <c r="K52" s="86"/>
      <c r="L52" s="86"/>
      <c r="M52" s="86"/>
      <c r="N52" s="86"/>
      <c r="O52" s="86"/>
      <c r="P52" s="86"/>
      <c r="Q52" s="86"/>
      <c r="R52" s="87"/>
      <c r="T52" s="81"/>
      <c r="U52" s="92" t="str">
        <f t="shared" si="42"/>
        <v>Depreciation-Building Improvement</v>
      </c>
      <c r="V52" s="83"/>
      <c r="W52" s="84">
        <f t="shared" si="10"/>
        <v>0</v>
      </c>
      <c r="X52" s="84">
        <f t="shared" si="11"/>
        <v>0</v>
      </c>
      <c r="Y52" s="85">
        <v>0</v>
      </c>
      <c r="Z52" s="86">
        <v>0</v>
      </c>
      <c r="AA52" s="86">
        <v>0</v>
      </c>
      <c r="AB52" s="86">
        <v>0</v>
      </c>
      <c r="AC52" s="86">
        <v>0</v>
      </c>
      <c r="AD52" s="86">
        <v>0</v>
      </c>
      <c r="AE52" s="86">
        <v>0</v>
      </c>
      <c r="AF52" s="86">
        <v>0</v>
      </c>
      <c r="AG52" s="86">
        <v>0</v>
      </c>
      <c r="AH52" s="86">
        <v>0</v>
      </c>
      <c r="AI52" s="86">
        <v>0</v>
      </c>
      <c r="AJ52" s="87">
        <v>0</v>
      </c>
      <c r="AL52" s="81"/>
      <c r="AM52" s="92" t="str">
        <f t="shared" si="44"/>
        <v>Depreciation-Building Improvement</v>
      </c>
      <c r="AN52" s="83"/>
      <c r="AO52" s="84">
        <f t="shared" si="12"/>
        <v>0</v>
      </c>
      <c r="AP52" s="84">
        <f t="shared" si="13"/>
        <v>0</v>
      </c>
      <c r="AQ52" s="85">
        <v>0</v>
      </c>
      <c r="AR52" s="86">
        <v>0</v>
      </c>
      <c r="AS52" s="86">
        <v>0</v>
      </c>
      <c r="AT52" s="86">
        <v>0</v>
      </c>
      <c r="AU52" s="86">
        <v>0</v>
      </c>
      <c r="AV52" s="86">
        <v>0</v>
      </c>
      <c r="AW52" s="86">
        <v>0</v>
      </c>
      <c r="AX52" s="86">
        <v>0</v>
      </c>
      <c r="AY52" s="86">
        <v>0</v>
      </c>
      <c r="AZ52" s="86">
        <v>0</v>
      </c>
      <c r="BA52" s="86">
        <v>0</v>
      </c>
      <c r="BB52" s="87">
        <v>0</v>
      </c>
      <c r="BD52" s="81"/>
      <c r="BE52" s="92" t="str">
        <f t="shared" si="46"/>
        <v>Depreciation-Building Improvement</v>
      </c>
      <c r="BF52" s="83"/>
      <c r="BG52" s="84">
        <f t="shared" si="14"/>
        <v>0</v>
      </c>
      <c r="BH52" s="84">
        <f t="shared" si="15"/>
        <v>0</v>
      </c>
      <c r="BI52" s="85">
        <v>0</v>
      </c>
      <c r="BJ52" s="86">
        <v>0</v>
      </c>
      <c r="BK52" s="86">
        <v>0</v>
      </c>
      <c r="BL52" s="86">
        <v>0</v>
      </c>
      <c r="BM52" s="86">
        <v>0</v>
      </c>
      <c r="BN52" s="86">
        <v>0</v>
      </c>
      <c r="BO52" s="86">
        <v>0</v>
      </c>
      <c r="BP52" s="86">
        <v>0</v>
      </c>
      <c r="BQ52" s="86">
        <v>0</v>
      </c>
      <c r="BR52" s="86">
        <v>0</v>
      </c>
      <c r="BS52" s="86">
        <v>0</v>
      </c>
      <c r="BT52" s="87">
        <v>0</v>
      </c>
      <c r="BV52" s="81"/>
      <c r="BW52" s="92" t="str">
        <f t="shared" si="48"/>
        <v>Depreciation-Building Improvement</v>
      </c>
      <c r="BX52" s="83"/>
      <c r="BY52" s="84">
        <f t="shared" si="16"/>
        <v>0</v>
      </c>
      <c r="BZ52" s="85">
        <f t="shared" si="17"/>
        <v>0</v>
      </c>
      <c r="CA52" s="86">
        <f t="shared" si="18"/>
        <v>0</v>
      </c>
      <c r="CB52" s="86">
        <f t="shared" si="19"/>
        <v>0</v>
      </c>
      <c r="CC52" s="86">
        <f t="shared" si="20"/>
        <v>0</v>
      </c>
      <c r="CD52" s="84">
        <f t="shared" si="4"/>
        <v>0</v>
      </c>
      <c r="CE52" s="85">
        <f t="shared" si="21"/>
        <v>0</v>
      </c>
      <c r="CF52" s="86">
        <f t="shared" si="22"/>
        <v>0</v>
      </c>
      <c r="CG52" s="86">
        <f t="shared" si="23"/>
        <v>0</v>
      </c>
      <c r="CH52" s="86">
        <f t="shared" si="24"/>
        <v>0</v>
      </c>
      <c r="CI52" s="84">
        <f t="shared" si="5"/>
        <v>0</v>
      </c>
      <c r="CJ52" s="85">
        <f t="shared" si="25"/>
        <v>0</v>
      </c>
      <c r="CK52" s="86">
        <f t="shared" si="26"/>
        <v>0</v>
      </c>
      <c r="CL52" s="86">
        <f t="shared" si="27"/>
        <v>0</v>
      </c>
      <c r="CM52" s="87">
        <f t="shared" si="28"/>
        <v>0</v>
      </c>
      <c r="CO52" s="81"/>
      <c r="CP52" s="92" t="str">
        <f t="shared" si="49"/>
        <v>Depreciation-Building Improvement</v>
      </c>
      <c r="CQ52" s="83"/>
      <c r="CR52" s="84">
        <f t="shared" si="29"/>
        <v>0</v>
      </c>
      <c r="CS52" s="84">
        <f t="shared" si="29"/>
        <v>0</v>
      </c>
      <c r="CT52" s="85">
        <f t="shared" si="29"/>
        <v>0</v>
      </c>
      <c r="CU52" s="86">
        <f t="shared" si="29"/>
        <v>0</v>
      </c>
      <c r="CV52" s="86">
        <f t="shared" si="29"/>
        <v>0</v>
      </c>
      <c r="CW52" s="86">
        <f t="shared" si="29"/>
        <v>0</v>
      </c>
      <c r="CX52" s="86">
        <f t="shared" si="29"/>
        <v>0</v>
      </c>
      <c r="CY52" s="86">
        <f t="shared" si="29"/>
        <v>0</v>
      </c>
      <c r="CZ52" s="86">
        <f t="shared" si="29"/>
        <v>0</v>
      </c>
      <c r="DA52" s="86">
        <f t="shared" si="55"/>
        <v>0</v>
      </c>
      <c r="DB52" s="86">
        <f t="shared" si="55"/>
        <v>0</v>
      </c>
      <c r="DC52" s="86">
        <f t="shared" si="55"/>
        <v>0</v>
      </c>
      <c r="DD52" s="86">
        <f t="shared" si="55"/>
        <v>0</v>
      </c>
      <c r="DE52" s="87">
        <f t="shared" si="55"/>
        <v>0</v>
      </c>
      <c r="DG52" s="81"/>
      <c r="DH52" s="92" t="str">
        <f t="shared" si="50"/>
        <v>Depreciation-Building Improvement</v>
      </c>
      <c r="DI52" s="83"/>
      <c r="DJ52" s="88" t="str">
        <f t="shared" si="64"/>
        <v/>
      </c>
      <c r="DK52" s="88" t="str">
        <f t="shared" si="64"/>
        <v/>
      </c>
      <c r="DL52" s="89" t="str">
        <f t="shared" si="64"/>
        <v/>
      </c>
      <c r="DM52" s="90" t="str">
        <f t="shared" si="64"/>
        <v/>
      </c>
      <c r="DN52" s="90" t="str">
        <f t="shared" si="64"/>
        <v/>
      </c>
      <c r="DO52" s="90" t="str">
        <f t="shared" si="64"/>
        <v/>
      </c>
      <c r="DP52" s="90" t="str">
        <f t="shared" si="64"/>
        <v/>
      </c>
      <c r="DQ52" s="90" t="str">
        <f t="shared" si="64"/>
        <v/>
      </c>
      <c r="DR52" s="90" t="str">
        <f t="shared" si="64"/>
        <v/>
      </c>
      <c r="DS52" s="90" t="str">
        <f t="shared" si="60"/>
        <v/>
      </c>
      <c r="DT52" s="90" t="str">
        <f t="shared" si="60"/>
        <v/>
      </c>
      <c r="DU52" s="90" t="str">
        <f t="shared" si="60"/>
        <v/>
      </c>
      <c r="DV52" s="90" t="str">
        <f t="shared" si="60"/>
        <v/>
      </c>
      <c r="DW52" s="91" t="str">
        <f t="shared" si="60"/>
        <v/>
      </c>
      <c r="DY52" s="180">
        <f t="shared" si="61"/>
        <v>2</v>
      </c>
      <c r="DZ52" s="180" t="str">
        <f t="shared" si="62"/>
        <v>Depreciation-Building Improvement</v>
      </c>
      <c r="EA52" s="181">
        <f t="shared" si="63"/>
        <v>0</v>
      </c>
    </row>
    <row r="53" spans="2:131" ht="11.85" customHeight="1" x14ac:dyDescent="0.15">
      <c r="B53" s="81"/>
      <c r="C53" s="92" t="s">
        <v>120</v>
      </c>
      <c r="D53" s="83"/>
      <c r="E53" s="84">
        <f t="shared" si="8"/>
        <v>0</v>
      </c>
      <c r="F53" s="84">
        <f t="shared" si="9"/>
        <v>0</v>
      </c>
      <c r="G53" s="85">
        <v>0</v>
      </c>
      <c r="H53" s="86">
        <v>0</v>
      </c>
      <c r="I53" s="86">
        <v>0</v>
      </c>
      <c r="J53" s="86"/>
      <c r="K53" s="86"/>
      <c r="L53" s="86"/>
      <c r="M53" s="86"/>
      <c r="N53" s="86"/>
      <c r="O53" s="86"/>
      <c r="P53" s="86"/>
      <c r="Q53" s="86"/>
      <c r="R53" s="87"/>
      <c r="T53" s="81"/>
      <c r="U53" s="92" t="str">
        <f t="shared" si="42"/>
        <v>Depreciation-F.F.E.</v>
      </c>
      <c r="V53" s="83"/>
      <c r="W53" s="84">
        <f t="shared" si="10"/>
        <v>0</v>
      </c>
      <c r="X53" s="84">
        <f t="shared" si="11"/>
        <v>0</v>
      </c>
      <c r="Y53" s="85">
        <v>0</v>
      </c>
      <c r="Z53" s="86">
        <v>0</v>
      </c>
      <c r="AA53" s="86">
        <v>0</v>
      </c>
      <c r="AB53" s="86">
        <v>0</v>
      </c>
      <c r="AC53" s="86">
        <v>0</v>
      </c>
      <c r="AD53" s="86">
        <v>0</v>
      </c>
      <c r="AE53" s="86">
        <v>0</v>
      </c>
      <c r="AF53" s="86">
        <v>0</v>
      </c>
      <c r="AG53" s="86">
        <v>0</v>
      </c>
      <c r="AH53" s="86">
        <v>0</v>
      </c>
      <c r="AI53" s="86">
        <v>0</v>
      </c>
      <c r="AJ53" s="87">
        <v>0</v>
      </c>
      <c r="AL53" s="81"/>
      <c r="AM53" s="92" t="str">
        <f t="shared" si="44"/>
        <v>Depreciation-F.F.E.</v>
      </c>
      <c r="AN53" s="83"/>
      <c r="AO53" s="84">
        <f t="shared" si="12"/>
        <v>0</v>
      </c>
      <c r="AP53" s="84">
        <f t="shared" si="13"/>
        <v>0</v>
      </c>
      <c r="AQ53" s="85">
        <v>0</v>
      </c>
      <c r="AR53" s="86">
        <v>0</v>
      </c>
      <c r="AS53" s="86">
        <v>0</v>
      </c>
      <c r="AT53" s="86">
        <v>0</v>
      </c>
      <c r="AU53" s="86">
        <v>0</v>
      </c>
      <c r="AV53" s="86">
        <v>0</v>
      </c>
      <c r="AW53" s="86">
        <v>0</v>
      </c>
      <c r="AX53" s="86">
        <v>0</v>
      </c>
      <c r="AY53" s="86">
        <v>0</v>
      </c>
      <c r="AZ53" s="86">
        <v>0</v>
      </c>
      <c r="BA53" s="86">
        <v>0</v>
      </c>
      <c r="BB53" s="87">
        <v>0</v>
      </c>
      <c r="BD53" s="81"/>
      <c r="BE53" s="92" t="str">
        <f t="shared" si="46"/>
        <v>Depreciation-F.F.E.</v>
      </c>
      <c r="BF53" s="83"/>
      <c r="BG53" s="84">
        <f t="shared" si="14"/>
        <v>0</v>
      </c>
      <c r="BH53" s="84">
        <f t="shared" si="15"/>
        <v>0</v>
      </c>
      <c r="BI53" s="85">
        <v>0</v>
      </c>
      <c r="BJ53" s="86">
        <v>0</v>
      </c>
      <c r="BK53" s="86">
        <v>0</v>
      </c>
      <c r="BL53" s="86">
        <v>0</v>
      </c>
      <c r="BM53" s="86">
        <v>0</v>
      </c>
      <c r="BN53" s="86">
        <v>0</v>
      </c>
      <c r="BO53" s="86">
        <v>0</v>
      </c>
      <c r="BP53" s="86">
        <v>0</v>
      </c>
      <c r="BQ53" s="86">
        <v>0</v>
      </c>
      <c r="BR53" s="86">
        <v>0</v>
      </c>
      <c r="BS53" s="86">
        <v>0</v>
      </c>
      <c r="BT53" s="87">
        <v>0</v>
      </c>
      <c r="BV53" s="81"/>
      <c r="BW53" s="92" t="str">
        <f t="shared" si="48"/>
        <v>Depreciation-F.F.E.</v>
      </c>
      <c r="BX53" s="83"/>
      <c r="BY53" s="84">
        <f t="shared" si="16"/>
        <v>0</v>
      </c>
      <c r="BZ53" s="85">
        <f t="shared" si="17"/>
        <v>0</v>
      </c>
      <c r="CA53" s="86">
        <f t="shared" si="18"/>
        <v>0</v>
      </c>
      <c r="CB53" s="86">
        <f t="shared" si="19"/>
        <v>0</v>
      </c>
      <c r="CC53" s="86">
        <f t="shared" si="20"/>
        <v>0</v>
      </c>
      <c r="CD53" s="84">
        <f t="shared" si="4"/>
        <v>0</v>
      </c>
      <c r="CE53" s="85">
        <f t="shared" si="21"/>
        <v>0</v>
      </c>
      <c r="CF53" s="86">
        <f t="shared" si="22"/>
        <v>0</v>
      </c>
      <c r="CG53" s="86">
        <f t="shared" si="23"/>
        <v>0</v>
      </c>
      <c r="CH53" s="86">
        <f t="shared" si="24"/>
        <v>0</v>
      </c>
      <c r="CI53" s="84">
        <f t="shared" si="5"/>
        <v>0</v>
      </c>
      <c r="CJ53" s="85">
        <f t="shared" si="25"/>
        <v>0</v>
      </c>
      <c r="CK53" s="86">
        <f t="shared" si="26"/>
        <v>0</v>
      </c>
      <c r="CL53" s="86">
        <f t="shared" si="27"/>
        <v>0</v>
      </c>
      <c r="CM53" s="87">
        <f t="shared" si="28"/>
        <v>0</v>
      </c>
      <c r="CO53" s="81"/>
      <c r="CP53" s="92" t="str">
        <f t="shared" si="49"/>
        <v>Depreciation-F.F.E.</v>
      </c>
      <c r="CQ53" s="83"/>
      <c r="CR53" s="84">
        <f t="shared" si="29"/>
        <v>0</v>
      </c>
      <c r="CS53" s="84">
        <f t="shared" si="29"/>
        <v>0</v>
      </c>
      <c r="CT53" s="85">
        <f t="shared" ref="CT53:DE84" si="65">G53-Y53</f>
        <v>0</v>
      </c>
      <c r="CU53" s="86">
        <f t="shared" si="65"/>
        <v>0</v>
      </c>
      <c r="CV53" s="86">
        <f t="shared" si="65"/>
        <v>0</v>
      </c>
      <c r="CW53" s="86">
        <f t="shared" si="65"/>
        <v>0</v>
      </c>
      <c r="CX53" s="86">
        <f t="shared" si="65"/>
        <v>0</v>
      </c>
      <c r="CY53" s="86">
        <f t="shared" si="65"/>
        <v>0</v>
      </c>
      <c r="CZ53" s="86">
        <f t="shared" si="65"/>
        <v>0</v>
      </c>
      <c r="DA53" s="86">
        <f t="shared" si="55"/>
        <v>0</v>
      </c>
      <c r="DB53" s="86">
        <f t="shared" si="55"/>
        <v>0</v>
      </c>
      <c r="DC53" s="86">
        <f t="shared" si="55"/>
        <v>0</v>
      </c>
      <c r="DD53" s="86">
        <f t="shared" si="55"/>
        <v>0</v>
      </c>
      <c r="DE53" s="87">
        <f t="shared" si="55"/>
        <v>0</v>
      </c>
      <c r="DG53" s="81"/>
      <c r="DH53" s="92" t="str">
        <f t="shared" si="50"/>
        <v>Depreciation-F.F.E.</v>
      </c>
      <c r="DI53" s="83"/>
      <c r="DJ53" s="88" t="str">
        <f t="shared" si="64"/>
        <v/>
      </c>
      <c r="DK53" s="88" t="str">
        <f t="shared" si="64"/>
        <v/>
      </c>
      <c r="DL53" s="89" t="str">
        <f t="shared" si="64"/>
        <v/>
      </c>
      <c r="DM53" s="90" t="str">
        <f t="shared" si="64"/>
        <v/>
      </c>
      <c r="DN53" s="90" t="str">
        <f t="shared" si="64"/>
        <v/>
      </c>
      <c r="DO53" s="90" t="str">
        <f t="shared" si="64"/>
        <v/>
      </c>
      <c r="DP53" s="90" t="str">
        <f t="shared" si="64"/>
        <v/>
      </c>
      <c r="DQ53" s="90" t="str">
        <f t="shared" si="64"/>
        <v/>
      </c>
      <c r="DR53" s="90" t="str">
        <f t="shared" si="64"/>
        <v/>
      </c>
      <c r="DS53" s="90" t="str">
        <f t="shared" si="60"/>
        <v/>
      </c>
      <c r="DT53" s="90" t="str">
        <f t="shared" si="60"/>
        <v/>
      </c>
      <c r="DU53" s="90" t="str">
        <f t="shared" si="60"/>
        <v/>
      </c>
      <c r="DV53" s="90" t="str">
        <f t="shared" si="60"/>
        <v/>
      </c>
      <c r="DW53" s="91" t="str">
        <f t="shared" si="60"/>
        <v/>
      </c>
      <c r="DY53" s="180">
        <f t="shared" si="61"/>
        <v>2</v>
      </c>
      <c r="DZ53" s="180" t="str">
        <f t="shared" si="62"/>
        <v>Depreciation-F.F.E.</v>
      </c>
      <c r="EA53" s="181">
        <f t="shared" si="63"/>
        <v>0</v>
      </c>
    </row>
    <row r="54" spans="2:131" ht="11.85" customHeight="1" x14ac:dyDescent="0.15">
      <c r="B54" s="81"/>
      <c r="C54" s="92" t="s">
        <v>121</v>
      </c>
      <c r="D54" s="83"/>
      <c r="E54" s="84">
        <f t="shared" si="8"/>
        <v>0</v>
      </c>
      <c r="F54" s="84">
        <f t="shared" si="9"/>
        <v>0</v>
      </c>
      <c r="G54" s="85">
        <v>0</v>
      </c>
      <c r="H54" s="86">
        <v>0</v>
      </c>
      <c r="I54" s="86">
        <v>0</v>
      </c>
      <c r="J54" s="86"/>
      <c r="K54" s="86"/>
      <c r="L54" s="86"/>
      <c r="M54" s="86"/>
      <c r="N54" s="86"/>
      <c r="O54" s="86"/>
      <c r="P54" s="86"/>
      <c r="Q54" s="86"/>
      <c r="R54" s="87"/>
      <c r="T54" s="81"/>
      <c r="U54" s="92" t="str">
        <f t="shared" si="42"/>
        <v>Donation</v>
      </c>
      <c r="V54" s="83"/>
      <c r="W54" s="84">
        <f t="shared" si="10"/>
        <v>0</v>
      </c>
      <c r="X54" s="84">
        <f t="shared" si="11"/>
        <v>0</v>
      </c>
      <c r="Y54" s="85">
        <v>0</v>
      </c>
      <c r="Z54" s="86">
        <v>0</v>
      </c>
      <c r="AA54" s="86">
        <v>0</v>
      </c>
      <c r="AB54" s="86">
        <v>0</v>
      </c>
      <c r="AC54" s="86">
        <v>0</v>
      </c>
      <c r="AD54" s="86">
        <v>0</v>
      </c>
      <c r="AE54" s="86">
        <v>0</v>
      </c>
      <c r="AF54" s="86">
        <v>0</v>
      </c>
      <c r="AG54" s="86">
        <v>0</v>
      </c>
      <c r="AH54" s="86">
        <v>0</v>
      </c>
      <c r="AI54" s="86">
        <v>0</v>
      </c>
      <c r="AJ54" s="87">
        <v>0</v>
      </c>
      <c r="AL54" s="81"/>
      <c r="AM54" s="92" t="str">
        <f t="shared" si="44"/>
        <v>Donation</v>
      </c>
      <c r="AN54" s="83"/>
      <c r="AO54" s="84">
        <f t="shared" si="12"/>
        <v>0</v>
      </c>
      <c r="AP54" s="84">
        <f t="shared" si="13"/>
        <v>0</v>
      </c>
      <c r="AQ54" s="85">
        <v>0</v>
      </c>
      <c r="AR54" s="86">
        <v>0</v>
      </c>
      <c r="AS54" s="86">
        <v>0</v>
      </c>
      <c r="AT54" s="86">
        <v>0</v>
      </c>
      <c r="AU54" s="86">
        <v>0</v>
      </c>
      <c r="AV54" s="86">
        <v>0</v>
      </c>
      <c r="AW54" s="86">
        <v>0</v>
      </c>
      <c r="AX54" s="86">
        <v>0</v>
      </c>
      <c r="AY54" s="86">
        <v>0</v>
      </c>
      <c r="AZ54" s="86">
        <v>0</v>
      </c>
      <c r="BA54" s="86">
        <v>0</v>
      </c>
      <c r="BB54" s="87">
        <v>0</v>
      </c>
      <c r="BD54" s="81"/>
      <c r="BE54" s="92" t="str">
        <f t="shared" si="46"/>
        <v>Donation</v>
      </c>
      <c r="BF54" s="83"/>
      <c r="BG54" s="84">
        <f t="shared" si="14"/>
        <v>0</v>
      </c>
      <c r="BH54" s="84">
        <f t="shared" si="15"/>
        <v>0</v>
      </c>
      <c r="BI54" s="85">
        <v>0</v>
      </c>
      <c r="BJ54" s="86">
        <v>0</v>
      </c>
      <c r="BK54" s="86">
        <v>0</v>
      </c>
      <c r="BL54" s="86">
        <v>0</v>
      </c>
      <c r="BM54" s="86">
        <v>0</v>
      </c>
      <c r="BN54" s="86">
        <v>0</v>
      </c>
      <c r="BO54" s="86">
        <v>0</v>
      </c>
      <c r="BP54" s="86">
        <v>0</v>
      </c>
      <c r="BQ54" s="86">
        <v>0</v>
      </c>
      <c r="BR54" s="86">
        <v>0</v>
      </c>
      <c r="BS54" s="86">
        <v>0</v>
      </c>
      <c r="BT54" s="87">
        <v>0</v>
      </c>
      <c r="BV54" s="81"/>
      <c r="BW54" s="92" t="str">
        <f t="shared" si="48"/>
        <v>Donation</v>
      </c>
      <c r="BX54" s="83"/>
      <c r="BY54" s="84">
        <f t="shared" si="16"/>
        <v>0</v>
      </c>
      <c r="BZ54" s="85">
        <f t="shared" si="17"/>
        <v>0</v>
      </c>
      <c r="CA54" s="86">
        <f t="shared" si="18"/>
        <v>0</v>
      </c>
      <c r="CB54" s="86">
        <f t="shared" si="19"/>
        <v>0</v>
      </c>
      <c r="CC54" s="86">
        <f t="shared" si="20"/>
        <v>0</v>
      </c>
      <c r="CD54" s="84">
        <f t="shared" si="4"/>
        <v>0</v>
      </c>
      <c r="CE54" s="85">
        <f t="shared" si="21"/>
        <v>0</v>
      </c>
      <c r="CF54" s="86">
        <f t="shared" si="22"/>
        <v>0</v>
      </c>
      <c r="CG54" s="86">
        <f t="shared" si="23"/>
        <v>0</v>
      </c>
      <c r="CH54" s="86">
        <f t="shared" si="24"/>
        <v>0</v>
      </c>
      <c r="CI54" s="84">
        <f t="shared" si="5"/>
        <v>0</v>
      </c>
      <c r="CJ54" s="85">
        <f t="shared" si="25"/>
        <v>0</v>
      </c>
      <c r="CK54" s="86">
        <f t="shared" si="26"/>
        <v>0</v>
      </c>
      <c r="CL54" s="86">
        <f t="shared" si="27"/>
        <v>0</v>
      </c>
      <c r="CM54" s="87">
        <f t="shared" si="28"/>
        <v>0</v>
      </c>
      <c r="CO54" s="81"/>
      <c r="CP54" s="92" t="str">
        <f t="shared" si="49"/>
        <v>Donation</v>
      </c>
      <c r="CQ54" s="83"/>
      <c r="CR54" s="84">
        <f t="shared" ref="CR54:CY118" si="66">E54-W54</f>
        <v>0</v>
      </c>
      <c r="CS54" s="84">
        <f t="shared" si="66"/>
        <v>0</v>
      </c>
      <c r="CT54" s="85">
        <f t="shared" si="65"/>
        <v>0</v>
      </c>
      <c r="CU54" s="86">
        <f t="shared" si="65"/>
        <v>0</v>
      </c>
      <c r="CV54" s="86">
        <f t="shared" si="65"/>
        <v>0</v>
      </c>
      <c r="CW54" s="86">
        <f t="shared" si="65"/>
        <v>0</v>
      </c>
      <c r="CX54" s="86">
        <f t="shared" si="65"/>
        <v>0</v>
      </c>
      <c r="CY54" s="86">
        <f t="shared" si="65"/>
        <v>0</v>
      </c>
      <c r="CZ54" s="86">
        <f t="shared" si="65"/>
        <v>0</v>
      </c>
      <c r="DA54" s="86">
        <f t="shared" si="55"/>
        <v>0</v>
      </c>
      <c r="DB54" s="86">
        <f t="shared" si="55"/>
        <v>0</v>
      </c>
      <c r="DC54" s="86">
        <f t="shared" si="55"/>
        <v>0</v>
      </c>
      <c r="DD54" s="86">
        <f t="shared" si="55"/>
        <v>0</v>
      </c>
      <c r="DE54" s="87">
        <f t="shared" si="55"/>
        <v>0</v>
      </c>
      <c r="DG54" s="81"/>
      <c r="DH54" s="92" t="str">
        <f t="shared" si="50"/>
        <v>Donation</v>
      </c>
      <c r="DI54" s="83"/>
      <c r="DJ54" s="88" t="str">
        <f t="shared" si="64"/>
        <v/>
      </c>
      <c r="DK54" s="88" t="str">
        <f t="shared" si="64"/>
        <v/>
      </c>
      <c r="DL54" s="89" t="str">
        <f t="shared" si="64"/>
        <v/>
      </c>
      <c r="DM54" s="90" t="str">
        <f t="shared" si="64"/>
        <v/>
      </c>
      <c r="DN54" s="90" t="str">
        <f t="shared" si="64"/>
        <v/>
      </c>
      <c r="DO54" s="90" t="str">
        <f t="shared" si="64"/>
        <v/>
      </c>
      <c r="DP54" s="90" t="str">
        <f t="shared" si="64"/>
        <v/>
      </c>
      <c r="DQ54" s="90" t="str">
        <f t="shared" si="64"/>
        <v/>
      </c>
      <c r="DR54" s="90" t="str">
        <f t="shared" si="64"/>
        <v/>
      </c>
      <c r="DS54" s="90" t="str">
        <f t="shared" si="60"/>
        <v/>
      </c>
      <c r="DT54" s="90" t="str">
        <f t="shared" si="60"/>
        <v/>
      </c>
      <c r="DU54" s="90" t="str">
        <f t="shared" si="60"/>
        <v/>
      </c>
      <c r="DV54" s="90" t="str">
        <f t="shared" si="60"/>
        <v/>
      </c>
      <c r="DW54" s="91" t="str">
        <f t="shared" si="60"/>
        <v/>
      </c>
      <c r="DY54" s="180">
        <f t="shared" si="61"/>
        <v>2</v>
      </c>
      <c r="DZ54" s="180" t="str">
        <f t="shared" si="62"/>
        <v>Donation</v>
      </c>
      <c r="EA54" s="181">
        <f t="shared" si="63"/>
        <v>0</v>
      </c>
    </row>
    <row r="55" spans="2:131" ht="11.85" customHeight="1" x14ac:dyDescent="0.15">
      <c r="B55" s="81"/>
      <c r="C55" s="92" t="s">
        <v>122</v>
      </c>
      <c r="D55" s="83"/>
      <c r="E55" s="84">
        <f t="shared" si="8"/>
        <v>0</v>
      </c>
      <c r="F55" s="84">
        <f t="shared" si="9"/>
        <v>0</v>
      </c>
      <c r="G55" s="85">
        <v>0</v>
      </c>
      <c r="H55" s="86">
        <v>0</v>
      </c>
      <c r="I55" s="86">
        <v>0</v>
      </c>
      <c r="J55" s="86"/>
      <c r="K55" s="86"/>
      <c r="L55" s="86"/>
      <c r="M55" s="86"/>
      <c r="N55" s="86"/>
      <c r="O55" s="86"/>
      <c r="P55" s="86"/>
      <c r="Q55" s="86"/>
      <c r="R55" s="87"/>
      <c r="T55" s="81"/>
      <c r="U55" s="92" t="str">
        <f t="shared" si="42"/>
        <v>Due And Subscriptions</v>
      </c>
      <c r="V55" s="83"/>
      <c r="W55" s="84">
        <f t="shared" si="10"/>
        <v>0</v>
      </c>
      <c r="X55" s="84">
        <f t="shared" si="11"/>
        <v>0</v>
      </c>
      <c r="Y55" s="85">
        <v>0</v>
      </c>
      <c r="Z55" s="86">
        <v>0</v>
      </c>
      <c r="AA55" s="86">
        <v>0</v>
      </c>
      <c r="AB55" s="86">
        <v>0</v>
      </c>
      <c r="AC55" s="86">
        <v>0</v>
      </c>
      <c r="AD55" s="86">
        <v>0</v>
      </c>
      <c r="AE55" s="86">
        <v>0</v>
      </c>
      <c r="AF55" s="86">
        <v>0</v>
      </c>
      <c r="AG55" s="86">
        <v>0</v>
      </c>
      <c r="AH55" s="86">
        <v>0</v>
      </c>
      <c r="AI55" s="86">
        <v>0</v>
      </c>
      <c r="AJ55" s="87">
        <v>0</v>
      </c>
      <c r="AL55" s="81"/>
      <c r="AM55" s="92" t="str">
        <f t="shared" si="44"/>
        <v>Due And Subscriptions</v>
      </c>
      <c r="AN55" s="83"/>
      <c r="AO55" s="84">
        <f t="shared" si="12"/>
        <v>0</v>
      </c>
      <c r="AP55" s="84">
        <f t="shared" si="13"/>
        <v>0</v>
      </c>
      <c r="AQ55" s="85">
        <v>0</v>
      </c>
      <c r="AR55" s="86">
        <v>0</v>
      </c>
      <c r="AS55" s="86">
        <v>0</v>
      </c>
      <c r="AT55" s="86">
        <v>0</v>
      </c>
      <c r="AU55" s="86">
        <v>0</v>
      </c>
      <c r="AV55" s="86">
        <v>0</v>
      </c>
      <c r="AW55" s="86">
        <v>0</v>
      </c>
      <c r="AX55" s="86">
        <v>0</v>
      </c>
      <c r="AY55" s="86">
        <v>0</v>
      </c>
      <c r="AZ55" s="86">
        <v>0</v>
      </c>
      <c r="BA55" s="86">
        <v>0</v>
      </c>
      <c r="BB55" s="87">
        <v>0</v>
      </c>
      <c r="BD55" s="81"/>
      <c r="BE55" s="92" t="str">
        <f t="shared" si="46"/>
        <v>Due And Subscriptions</v>
      </c>
      <c r="BF55" s="83"/>
      <c r="BG55" s="84">
        <f t="shared" si="14"/>
        <v>0</v>
      </c>
      <c r="BH55" s="84">
        <f t="shared" si="15"/>
        <v>0</v>
      </c>
      <c r="BI55" s="85">
        <v>0</v>
      </c>
      <c r="BJ55" s="86">
        <v>0</v>
      </c>
      <c r="BK55" s="86">
        <v>0</v>
      </c>
      <c r="BL55" s="86">
        <v>0</v>
      </c>
      <c r="BM55" s="86">
        <v>0</v>
      </c>
      <c r="BN55" s="86">
        <v>0</v>
      </c>
      <c r="BO55" s="86">
        <v>0</v>
      </c>
      <c r="BP55" s="86">
        <v>0</v>
      </c>
      <c r="BQ55" s="86">
        <v>0</v>
      </c>
      <c r="BR55" s="86">
        <v>0</v>
      </c>
      <c r="BS55" s="86">
        <v>0</v>
      </c>
      <c r="BT55" s="87">
        <v>0</v>
      </c>
      <c r="BV55" s="81"/>
      <c r="BW55" s="92" t="str">
        <f t="shared" si="48"/>
        <v>Due And Subscriptions</v>
      </c>
      <c r="BX55" s="83"/>
      <c r="BY55" s="84">
        <f t="shared" si="16"/>
        <v>0</v>
      </c>
      <c r="BZ55" s="85">
        <f t="shared" si="17"/>
        <v>0</v>
      </c>
      <c r="CA55" s="86">
        <f t="shared" si="18"/>
        <v>0</v>
      </c>
      <c r="CB55" s="86">
        <f t="shared" si="19"/>
        <v>0</v>
      </c>
      <c r="CC55" s="86">
        <f t="shared" si="20"/>
        <v>0</v>
      </c>
      <c r="CD55" s="84">
        <f t="shared" si="4"/>
        <v>0</v>
      </c>
      <c r="CE55" s="85">
        <f t="shared" si="21"/>
        <v>0</v>
      </c>
      <c r="CF55" s="86">
        <f t="shared" si="22"/>
        <v>0</v>
      </c>
      <c r="CG55" s="86">
        <f t="shared" si="23"/>
        <v>0</v>
      </c>
      <c r="CH55" s="86">
        <f t="shared" si="24"/>
        <v>0</v>
      </c>
      <c r="CI55" s="84">
        <f t="shared" si="5"/>
        <v>0</v>
      </c>
      <c r="CJ55" s="85">
        <f t="shared" si="25"/>
        <v>0</v>
      </c>
      <c r="CK55" s="86">
        <f t="shared" si="26"/>
        <v>0</v>
      </c>
      <c r="CL55" s="86">
        <f t="shared" si="27"/>
        <v>0</v>
      </c>
      <c r="CM55" s="87">
        <f t="shared" si="28"/>
        <v>0</v>
      </c>
      <c r="CO55" s="81"/>
      <c r="CP55" s="92" t="str">
        <f t="shared" si="49"/>
        <v>Due And Subscriptions</v>
      </c>
      <c r="CQ55" s="83"/>
      <c r="CR55" s="84">
        <f t="shared" si="66"/>
        <v>0</v>
      </c>
      <c r="CS55" s="84">
        <f t="shared" si="66"/>
        <v>0</v>
      </c>
      <c r="CT55" s="85">
        <f t="shared" si="65"/>
        <v>0</v>
      </c>
      <c r="CU55" s="86">
        <f t="shared" si="65"/>
        <v>0</v>
      </c>
      <c r="CV55" s="86">
        <f t="shared" si="65"/>
        <v>0</v>
      </c>
      <c r="CW55" s="86">
        <f t="shared" si="65"/>
        <v>0</v>
      </c>
      <c r="CX55" s="86">
        <f t="shared" si="65"/>
        <v>0</v>
      </c>
      <c r="CY55" s="86">
        <f t="shared" si="65"/>
        <v>0</v>
      </c>
      <c r="CZ55" s="86">
        <f t="shared" si="65"/>
        <v>0</v>
      </c>
      <c r="DA55" s="86">
        <f t="shared" si="55"/>
        <v>0</v>
      </c>
      <c r="DB55" s="86">
        <f t="shared" si="55"/>
        <v>0</v>
      </c>
      <c r="DC55" s="86">
        <f t="shared" si="55"/>
        <v>0</v>
      </c>
      <c r="DD55" s="86">
        <f t="shared" si="55"/>
        <v>0</v>
      </c>
      <c r="DE55" s="87">
        <f t="shared" si="55"/>
        <v>0</v>
      </c>
      <c r="DG55" s="81"/>
      <c r="DH55" s="92" t="str">
        <f t="shared" si="50"/>
        <v>Due And Subscriptions</v>
      </c>
      <c r="DI55" s="83"/>
      <c r="DJ55" s="88" t="str">
        <f t="shared" si="64"/>
        <v/>
      </c>
      <c r="DK55" s="88" t="str">
        <f t="shared" si="64"/>
        <v/>
      </c>
      <c r="DL55" s="89" t="str">
        <f t="shared" si="64"/>
        <v/>
      </c>
      <c r="DM55" s="90" t="str">
        <f t="shared" si="64"/>
        <v/>
      </c>
      <c r="DN55" s="90" t="str">
        <f t="shared" si="64"/>
        <v/>
      </c>
      <c r="DO55" s="90" t="str">
        <f t="shared" si="64"/>
        <v/>
      </c>
      <c r="DP55" s="90" t="str">
        <f t="shared" si="64"/>
        <v/>
      </c>
      <c r="DQ55" s="90" t="str">
        <f t="shared" si="64"/>
        <v/>
      </c>
      <c r="DR55" s="90" t="str">
        <f t="shared" si="64"/>
        <v/>
      </c>
      <c r="DS55" s="90" t="str">
        <f t="shared" si="60"/>
        <v/>
      </c>
      <c r="DT55" s="90" t="str">
        <f t="shared" si="60"/>
        <v/>
      </c>
      <c r="DU55" s="90" t="str">
        <f t="shared" si="60"/>
        <v/>
      </c>
      <c r="DV55" s="90" t="str">
        <f t="shared" si="60"/>
        <v/>
      </c>
      <c r="DW55" s="91" t="str">
        <f t="shared" si="60"/>
        <v/>
      </c>
      <c r="DY55" s="180">
        <f t="shared" si="61"/>
        <v>2</v>
      </c>
      <c r="DZ55" s="180" t="str">
        <f t="shared" si="62"/>
        <v>Due And Subscriptions</v>
      </c>
      <c r="EA55" s="181">
        <f t="shared" si="63"/>
        <v>0</v>
      </c>
    </row>
    <row r="56" spans="2:131" ht="11.85" customHeight="1" x14ac:dyDescent="0.15">
      <c r="B56" s="81"/>
      <c r="C56" s="92" t="s">
        <v>123</v>
      </c>
      <c r="D56" s="83"/>
      <c r="E56" s="84">
        <f t="shared" si="8"/>
        <v>0</v>
      </c>
      <c r="F56" s="84">
        <f t="shared" si="9"/>
        <v>0</v>
      </c>
      <c r="G56" s="85">
        <v>0</v>
      </c>
      <c r="H56" s="86">
        <v>0</v>
      </c>
      <c r="I56" s="86">
        <v>0</v>
      </c>
      <c r="J56" s="86"/>
      <c r="K56" s="86"/>
      <c r="L56" s="86"/>
      <c r="M56" s="86"/>
      <c r="N56" s="86"/>
      <c r="O56" s="86"/>
      <c r="P56" s="86"/>
      <c r="Q56" s="86"/>
      <c r="R56" s="87"/>
      <c r="T56" s="81"/>
      <c r="U56" s="92" t="str">
        <f t="shared" si="42"/>
        <v>Dvd Now</v>
      </c>
      <c r="V56" s="83"/>
      <c r="W56" s="84">
        <f t="shared" si="10"/>
        <v>0</v>
      </c>
      <c r="X56" s="84">
        <f t="shared" si="11"/>
        <v>0</v>
      </c>
      <c r="Y56" s="85">
        <v>0</v>
      </c>
      <c r="Z56" s="86">
        <v>0</v>
      </c>
      <c r="AA56" s="86">
        <v>0</v>
      </c>
      <c r="AB56" s="86">
        <v>0</v>
      </c>
      <c r="AC56" s="86">
        <v>0</v>
      </c>
      <c r="AD56" s="86">
        <v>0</v>
      </c>
      <c r="AE56" s="86">
        <v>0</v>
      </c>
      <c r="AF56" s="86">
        <v>0</v>
      </c>
      <c r="AG56" s="86">
        <v>0</v>
      </c>
      <c r="AH56" s="86">
        <v>0</v>
      </c>
      <c r="AI56" s="86">
        <v>0</v>
      </c>
      <c r="AJ56" s="87">
        <v>0</v>
      </c>
      <c r="AL56" s="81"/>
      <c r="AM56" s="92" t="str">
        <f t="shared" si="44"/>
        <v>Dvd Now</v>
      </c>
      <c r="AN56" s="83"/>
      <c r="AO56" s="84">
        <f t="shared" si="12"/>
        <v>0</v>
      </c>
      <c r="AP56" s="84">
        <f t="shared" si="13"/>
        <v>0</v>
      </c>
      <c r="AQ56" s="85">
        <v>0</v>
      </c>
      <c r="AR56" s="86">
        <v>0</v>
      </c>
      <c r="AS56" s="86">
        <v>0</v>
      </c>
      <c r="AT56" s="86">
        <v>0</v>
      </c>
      <c r="AU56" s="86">
        <v>0</v>
      </c>
      <c r="AV56" s="86">
        <v>0</v>
      </c>
      <c r="AW56" s="86">
        <v>0</v>
      </c>
      <c r="AX56" s="86">
        <v>0</v>
      </c>
      <c r="AY56" s="86">
        <v>0</v>
      </c>
      <c r="AZ56" s="86">
        <v>0</v>
      </c>
      <c r="BA56" s="86">
        <v>0</v>
      </c>
      <c r="BB56" s="87">
        <v>0</v>
      </c>
      <c r="BD56" s="81"/>
      <c r="BE56" s="92" t="str">
        <f t="shared" si="46"/>
        <v>Dvd Now</v>
      </c>
      <c r="BF56" s="83"/>
      <c r="BG56" s="84">
        <f t="shared" si="14"/>
        <v>25200</v>
      </c>
      <c r="BH56" s="84">
        <f t="shared" si="15"/>
        <v>6300</v>
      </c>
      <c r="BI56" s="85">
        <v>7970</v>
      </c>
      <c r="BJ56" s="86">
        <v>6990</v>
      </c>
      <c r="BK56" s="86">
        <v>-8660</v>
      </c>
      <c r="BL56" s="86">
        <v>3150</v>
      </c>
      <c r="BM56" s="86">
        <v>3150</v>
      </c>
      <c r="BN56" s="86">
        <v>3150</v>
      </c>
      <c r="BO56" s="86">
        <v>3150</v>
      </c>
      <c r="BP56" s="86">
        <v>3150</v>
      </c>
      <c r="BQ56" s="86">
        <v>3150</v>
      </c>
      <c r="BR56" s="86">
        <v>0</v>
      </c>
      <c r="BS56" s="86">
        <v>0</v>
      </c>
      <c r="BT56" s="87">
        <v>0</v>
      </c>
      <c r="BV56" s="81"/>
      <c r="BW56" s="92" t="str">
        <f t="shared" si="48"/>
        <v>Dvd Now</v>
      </c>
      <c r="BX56" s="83"/>
      <c r="BY56" s="84">
        <f t="shared" si="16"/>
        <v>0</v>
      </c>
      <c r="BZ56" s="85">
        <f t="shared" si="17"/>
        <v>0</v>
      </c>
      <c r="CA56" s="86">
        <f t="shared" si="18"/>
        <v>0</v>
      </c>
      <c r="CB56" s="86">
        <f t="shared" si="19"/>
        <v>0</v>
      </c>
      <c r="CC56" s="86">
        <f t="shared" si="20"/>
        <v>0</v>
      </c>
      <c r="CD56" s="84">
        <f t="shared" si="4"/>
        <v>0</v>
      </c>
      <c r="CE56" s="85">
        <f t="shared" si="21"/>
        <v>0</v>
      </c>
      <c r="CF56" s="86">
        <f t="shared" si="22"/>
        <v>0</v>
      </c>
      <c r="CG56" s="86">
        <f t="shared" si="23"/>
        <v>0</v>
      </c>
      <c r="CH56" s="86">
        <f t="shared" si="24"/>
        <v>0</v>
      </c>
      <c r="CI56" s="84">
        <f t="shared" si="5"/>
        <v>0</v>
      </c>
      <c r="CJ56" s="85">
        <f t="shared" si="25"/>
        <v>0</v>
      </c>
      <c r="CK56" s="86">
        <f t="shared" si="26"/>
        <v>0</v>
      </c>
      <c r="CL56" s="86">
        <f t="shared" si="27"/>
        <v>0</v>
      </c>
      <c r="CM56" s="87">
        <f t="shared" si="28"/>
        <v>0</v>
      </c>
      <c r="CO56" s="81"/>
      <c r="CP56" s="92" t="str">
        <f t="shared" si="49"/>
        <v>Dvd Now</v>
      </c>
      <c r="CQ56" s="83"/>
      <c r="CR56" s="84">
        <f t="shared" si="66"/>
        <v>0</v>
      </c>
      <c r="CS56" s="84">
        <f t="shared" si="66"/>
        <v>0</v>
      </c>
      <c r="CT56" s="85">
        <f t="shared" si="65"/>
        <v>0</v>
      </c>
      <c r="CU56" s="86">
        <f t="shared" si="65"/>
        <v>0</v>
      </c>
      <c r="CV56" s="86">
        <f t="shared" si="65"/>
        <v>0</v>
      </c>
      <c r="CW56" s="86">
        <f t="shared" si="65"/>
        <v>0</v>
      </c>
      <c r="CX56" s="86">
        <f t="shared" si="65"/>
        <v>0</v>
      </c>
      <c r="CY56" s="86">
        <f t="shared" si="65"/>
        <v>0</v>
      </c>
      <c r="CZ56" s="86">
        <f t="shared" si="65"/>
        <v>0</v>
      </c>
      <c r="DA56" s="86">
        <f t="shared" si="55"/>
        <v>0</v>
      </c>
      <c r="DB56" s="86">
        <f t="shared" si="55"/>
        <v>0</v>
      </c>
      <c r="DC56" s="86">
        <f t="shared" si="55"/>
        <v>0</v>
      </c>
      <c r="DD56" s="86">
        <f t="shared" si="55"/>
        <v>0</v>
      </c>
      <c r="DE56" s="87">
        <f t="shared" si="55"/>
        <v>0</v>
      </c>
      <c r="DG56" s="81"/>
      <c r="DH56" s="92" t="str">
        <f t="shared" si="50"/>
        <v>Dvd Now</v>
      </c>
      <c r="DI56" s="83"/>
      <c r="DJ56" s="88" t="str">
        <f t="shared" si="64"/>
        <v/>
      </c>
      <c r="DK56" s="88" t="str">
        <f t="shared" si="64"/>
        <v/>
      </c>
      <c r="DL56" s="89" t="str">
        <f t="shared" si="64"/>
        <v/>
      </c>
      <c r="DM56" s="90" t="str">
        <f t="shared" si="64"/>
        <v/>
      </c>
      <c r="DN56" s="90" t="str">
        <f t="shared" si="64"/>
        <v/>
      </c>
      <c r="DO56" s="90" t="str">
        <f t="shared" si="64"/>
        <v/>
      </c>
      <c r="DP56" s="90" t="str">
        <f t="shared" si="64"/>
        <v/>
      </c>
      <c r="DQ56" s="90" t="str">
        <f t="shared" si="64"/>
        <v/>
      </c>
      <c r="DR56" s="90" t="str">
        <f t="shared" si="64"/>
        <v/>
      </c>
      <c r="DS56" s="90" t="str">
        <f t="shared" si="60"/>
        <v/>
      </c>
      <c r="DT56" s="90" t="str">
        <f t="shared" si="60"/>
        <v/>
      </c>
      <c r="DU56" s="90" t="str">
        <f t="shared" si="60"/>
        <v/>
      </c>
      <c r="DV56" s="90" t="str">
        <f t="shared" si="60"/>
        <v/>
      </c>
      <c r="DW56" s="91" t="str">
        <f t="shared" si="60"/>
        <v/>
      </c>
      <c r="DY56" s="180">
        <f t="shared" si="61"/>
        <v>2</v>
      </c>
      <c r="DZ56" s="180" t="str">
        <f t="shared" si="62"/>
        <v>Dvd Now</v>
      </c>
      <c r="EA56" s="181">
        <f t="shared" si="63"/>
        <v>0</v>
      </c>
    </row>
    <row r="57" spans="2:131" ht="11.85" customHeight="1" x14ac:dyDescent="0.15">
      <c r="B57" s="81"/>
      <c r="C57" s="92" t="s">
        <v>124</v>
      </c>
      <c r="D57" s="83"/>
      <c r="E57" s="84">
        <f t="shared" si="8"/>
        <v>0</v>
      </c>
      <c r="F57" s="84">
        <f t="shared" si="9"/>
        <v>0</v>
      </c>
      <c r="G57" s="85">
        <v>0</v>
      </c>
      <c r="H57" s="86">
        <v>0</v>
      </c>
      <c r="I57" s="86">
        <v>0</v>
      </c>
      <c r="J57" s="86"/>
      <c r="K57" s="86"/>
      <c r="L57" s="86"/>
      <c r="M57" s="86"/>
      <c r="N57" s="86"/>
      <c r="O57" s="86"/>
      <c r="P57" s="86"/>
      <c r="Q57" s="86"/>
      <c r="R57" s="87"/>
      <c r="T57" s="81"/>
      <c r="U57" s="92" t="str">
        <f t="shared" si="42"/>
        <v>Electrical</v>
      </c>
      <c r="V57" s="83"/>
      <c r="W57" s="84">
        <f t="shared" si="10"/>
        <v>0</v>
      </c>
      <c r="X57" s="84">
        <f t="shared" si="11"/>
        <v>0</v>
      </c>
      <c r="Y57" s="85">
        <v>0</v>
      </c>
      <c r="Z57" s="86">
        <v>0</v>
      </c>
      <c r="AA57" s="86">
        <v>0</v>
      </c>
      <c r="AB57" s="86">
        <v>0</v>
      </c>
      <c r="AC57" s="86">
        <v>0</v>
      </c>
      <c r="AD57" s="86">
        <v>0</v>
      </c>
      <c r="AE57" s="86">
        <v>0</v>
      </c>
      <c r="AF57" s="86">
        <v>0</v>
      </c>
      <c r="AG57" s="86">
        <v>0</v>
      </c>
      <c r="AH57" s="86">
        <v>0</v>
      </c>
      <c r="AI57" s="86">
        <v>0</v>
      </c>
      <c r="AJ57" s="87">
        <v>0</v>
      </c>
      <c r="AL57" s="81"/>
      <c r="AM57" s="92" t="str">
        <f t="shared" si="44"/>
        <v>Electrical</v>
      </c>
      <c r="AN57" s="83"/>
      <c r="AO57" s="84">
        <f t="shared" si="12"/>
        <v>0</v>
      </c>
      <c r="AP57" s="84">
        <f t="shared" si="13"/>
        <v>0</v>
      </c>
      <c r="AQ57" s="85">
        <v>0</v>
      </c>
      <c r="AR57" s="86">
        <v>0</v>
      </c>
      <c r="AS57" s="86">
        <v>0</v>
      </c>
      <c r="AT57" s="86">
        <v>0</v>
      </c>
      <c r="AU57" s="86">
        <v>0</v>
      </c>
      <c r="AV57" s="86">
        <v>0</v>
      </c>
      <c r="AW57" s="86">
        <v>0</v>
      </c>
      <c r="AX57" s="86">
        <v>0</v>
      </c>
      <c r="AY57" s="86">
        <v>0</v>
      </c>
      <c r="AZ57" s="86">
        <v>0</v>
      </c>
      <c r="BA57" s="86">
        <v>0</v>
      </c>
      <c r="BB57" s="87">
        <v>0</v>
      </c>
      <c r="BD57" s="81"/>
      <c r="BE57" s="92" t="str">
        <f t="shared" si="46"/>
        <v>Electrical</v>
      </c>
      <c r="BF57" s="83"/>
      <c r="BG57" s="84">
        <f t="shared" si="14"/>
        <v>0</v>
      </c>
      <c r="BH57" s="84">
        <f t="shared" si="15"/>
        <v>0</v>
      </c>
      <c r="BI57" s="85">
        <v>0</v>
      </c>
      <c r="BJ57" s="86">
        <v>0</v>
      </c>
      <c r="BK57" s="86">
        <v>0</v>
      </c>
      <c r="BL57" s="86">
        <v>0</v>
      </c>
      <c r="BM57" s="86">
        <v>0</v>
      </c>
      <c r="BN57" s="86">
        <v>0</v>
      </c>
      <c r="BO57" s="86">
        <v>0</v>
      </c>
      <c r="BP57" s="86">
        <v>0</v>
      </c>
      <c r="BQ57" s="86">
        <v>0</v>
      </c>
      <c r="BR57" s="86">
        <v>0</v>
      </c>
      <c r="BS57" s="86">
        <v>0</v>
      </c>
      <c r="BT57" s="87">
        <v>0</v>
      </c>
      <c r="BV57" s="81"/>
      <c r="BW57" s="92" t="str">
        <f t="shared" si="48"/>
        <v>Electrical</v>
      </c>
      <c r="BX57" s="83"/>
      <c r="BY57" s="84">
        <f t="shared" si="16"/>
        <v>0</v>
      </c>
      <c r="BZ57" s="85">
        <f t="shared" si="17"/>
        <v>0</v>
      </c>
      <c r="CA57" s="86">
        <f t="shared" si="18"/>
        <v>0</v>
      </c>
      <c r="CB57" s="86">
        <f t="shared" si="19"/>
        <v>0</v>
      </c>
      <c r="CC57" s="86">
        <f t="shared" si="20"/>
        <v>0</v>
      </c>
      <c r="CD57" s="84">
        <f t="shared" si="4"/>
        <v>0</v>
      </c>
      <c r="CE57" s="85">
        <f t="shared" si="21"/>
        <v>0</v>
      </c>
      <c r="CF57" s="86">
        <f t="shared" si="22"/>
        <v>0</v>
      </c>
      <c r="CG57" s="86">
        <f t="shared" si="23"/>
        <v>0</v>
      </c>
      <c r="CH57" s="86">
        <f t="shared" si="24"/>
        <v>0</v>
      </c>
      <c r="CI57" s="84">
        <f t="shared" si="5"/>
        <v>0</v>
      </c>
      <c r="CJ57" s="85">
        <f t="shared" si="25"/>
        <v>0</v>
      </c>
      <c r="CK57" s="86">
        <f t="shared" si="26"/>
        <v>0</v>
      </c>
      <c r="CL57" s="86">
        <f t="shared" si="27"/>
        <v>0</v>
      </c>
      <c r="CM57" s="87">
        <f t="shared" si="28"/>
        <v>0</v>
      </c>
      <c r="CO57" s="81"/>
      <c r="CP57" s="92" t="str">
        <f t="shared" si="49"/>
        <v>Electrical</v>
      </c>
      <c r="CQ57" s="83"/>
      <c r="CR57" s="84">
        <f t="shared" si="66"/>
        <v>0</v>
      </c>
      <c r="CS57" s="84">
        <f t="shared" si="66"/>
        <v>0</v>
      </c>
      <c r="CT57" s="85">
        <f t="shared" si="65"/>
        <v>0</v>
      </c>
      <c r="CU57" s="86">
        <f t="shared" si="65"/>
        <v>0</v>
      </c>
      <c r="CV57" s="86">
        <f t="shared" si="65"/>
        <v>0</v>
      </c>
      <c r="CW57" s="86">
        <f t="shared" si="65"/>
        <v>0</v>
      </c>
      <c r="CX57" s="86">
        <f t="shared" si="65"/>
        <v>0</v>
      </c>
      <c r="CY57" s="86">
        <f t="shared" si="65"/>
        <v>0</v>
      </c>
      <c r="CZ57" s="86">
        <f t="shared" si="65"/>
        <v>0</v>
      </c>
      <c r="DA57" s="86">
        <f t="shared" si="55"/>
        <v>0</v>
      </c>
      <c r="DB57" s="86">
        <f t="shared" si="55"/>
        <v>0</v>
      </c>
      <c r="DC57" s="86">
        <f t="shared" si="55"/>
        <v>0</v>
      </c>
      <c r="DD57" s="86">
        <f t="shared" si="55"/>
        <v>0</v>
      </c>
      <c r="DE57" s="87">
        <f t="shared" si="55"/>
        <v>0</v>
      </c>
      <c r="DG57" s="81"/>
      <c r="DH57" s="92" t="str">
        <f t="shared" si="50"/>
        <v>Electrical</v>
      </c>
      <c r="DI57" s="83"/>
      <c r="DJ57" s="88" t="str">
        <f t="shared" si="64"/>
        <v/>
      </c>
      <c r="DK57" s="88" t="str">
        <f t="shared" si="64"/>
        <v/>
      </c>
      <c r="DL57" s="89" t="str">
        <f t="shared" si="64"/>
        <v/>
      </c>
      <c r="DM57" s="90" t="str">
        <f t="shared" si="64"/>
        <v/>
      </c>
      <c r="DN57" s="90" t="str">
        <f t="shared" si="64"/>
        <v/>
      </c>
      <c r="DO57" s="90" t="str">
        <f t="shared" si="64"/>
        <v/>
      </c>
      <c r="DP57" s="90" t="str">
        <f t="shared" si="64"/>
        <v/>
      </c>
      <c r="DQ57" s="90" t="str">
        <f t="shared" si="64"/>
        <v/>
      </c>
      <c r="DR57" s="90" t="str">
        <f t="shared" si="64"/>
        <v/>
      </c>
      <c r="DS57" s="90" t="str">
        <f t="shared" si="60"/>
        <v/>
      </c>
      <c r="DT57" s="90" t="str">
        <f t="shared" si="60"/>
        <v/>
      </c>
      <c r="DU57" s="90" t="str">
        <f t="shared" si="60"/>
        <v/>
      </c>
      <c r="DV57" s="90" t="str">
        <f t="shared" si="60"/>
        <v/>
      </c>
      <c r="DW57" s="91" t="str">
        <f t="shared" si="60"/>
        <v/>
      </c>
      <c r="DY57" s="180">
        <f t="shared" si="61"/>
        <v>2</v>
      </c>
      <c r="DZ57" s="180" t="str">
        <f t="shared" si="62"/>
        <v>Electrical</v>
      </c>
      <c r="EA57" s="181">
        <f t="shared" si="63"/>
        <v>0</v>
      </c>
    </row>
    <row r="58" spans="2:131" ht="11.85" customHeight="1" x14ac:dyDescent="0.15">
      <c r="B58" s="81"/>
      <c r="C58" s="92" t="s">
        <v>125</v>
      </c>
      <c r="D58" s="83"/>
      <c r="E58" s="84">
        <f t="shared" si="8"/>
        <v>0</v>
      </c>
      <c r="F58" s="84">
        <f t="shared" si="9"/>
        <v>0</v>
      </c>
      <c r="G58" s="85">
        <v>0</v>
      </c>
      <c r="H58" s="86">
        <v>0</v>
      </c>
      <c r="I58" s="86">
        <v>0</v>
      </c>
      <c r="J58" s="86"/>
      <c r="K58" s="86"/>
      <c r="L58" s="86"/>
      <c r="M58" s="86"/>
      <c r="N58" s="86"/>
      <c r="O58" s="86"/>
      <c r="P58" s="86"/>
      <c r="Q58" s="86"/>
      <c r="R58" s="87"/>
      <c r="T58" s="81"/>
      <c r="U58" s="92" t="str">
        <f t="shared" si="42"/>
        <v>Electricity</v>
      </c>
      <c r="V58" s="83"/>
      <c r="W58" s="84">
        <f t="shared" si="10"/>
        <v>0</v>
      </c>
      <c r="X58" s="84">
        <f t="shared" si="11"/>
        <v>0</v>
      </c>
      <c r="Y58" s="85">
        <v>0</v>
      </c>
      <c r="Z58" s="86">
        <v>0</v>
      </c>
      <c r="AA58" s="86">
        <v>0</v>
      </c>
      <c r="AB58" s="86">
        <v>0</v>
      </c>
      <c r="AC58" s="86">
        <v>0</v>
      </c>
      <c r="AD58" s="86">
        <v>0</v>
      </c>
      <c r="AE58" s="86">
        <v>0</v>
      </c>
      <c r="AF58" s="86">
        <v>0</v>
      </c>
      <c r="AG58" s="86">
        <v>0</v>
      </c>
      <c r="AH58" s="86">
        <v>0</v>
      </c>
      <c r="AI58" s="86">
        <v>0</v>
      </c>
      <c r="AJ58" s="87">
        <v>0</v>
      </c>
      <c r="AL58" s="81"/>
      <c r="AM58" s="92" t="str">
        <f t="shared" si="44"/>
        <v>Electricity</v>
      </c>
      <c r="AN58" s="83"/>
      <c r="AO58" s="84">
        <f t="shared" si="12"/>
        <v>0</v>
      </c>
      <c r="AP58" s="84">
        <f t="shared" si="13"/>
        <v>0</v>
      </c>
      <c r="AQ58" s="85">
        <v>0</v>
      </c>
      <c r="AR58" s="86">
        <v>0</v>
      </c>
      <c r="AS58" s="86">
        <v>0</v>
      </c>
      <c r="AT58" s="86">
        <v>0</v>
      </c>
      <c r="AU58" s="86">
        <v>0</v>
      </c>
      <c r="AV58" s="86">
        <v>0</v>
      </c>
      <c r="AW58" s="86">
        <v>0</v>
      </c>
      <c r="AX58" s="86">
        <v>0</v>
      </c>
      <c r="AY58" s="86">
        <v>0</v>
      </c>
      <c r="AZ58" s="86">
        <v>0</v>
      </c>
      <c r="BA58" s="86">
        <v>0</v>
      </c>
      <c r="BB58" s="87">
        <v>0</v>
      </c>
      <c r="BD58" s="81"/>
      <c r="BE58" s="92" t="str">
        <f t="shared" si="46"/>
        <v>Electricity</v>
      </c>
      <c r="BF58" s="83"/>
      <c r="BG58" s="84">
        <f t="shared" si="14"/>
        <v>0</v>
      </c>
      <c r="BH58" s="84">
        <f t="shared" si="15"/>
        <v>0</v>
      </c>
      <c r="BI58" s="85">
        <v>0</v>
      </c>
      <c r="BJ58" s="86">
        <v>0</v>
      </c>
      <c r="BK58" s="86">
        <v>0</v>
      </c>
      <c r="BL58" s="86">
        <v>0</v>
      </c>
      <c r="BM58" s="86">
        <v>0</v>
      </c>
      <c r="BN58" s="86">
        <v>0</v>
      </c>
      <c r="BO58" s="86">
        <v>0</v>
      </c>
      <c r="BP58" s="86">
        <v>0</v>
      </c>
      <c r="BQ58" s="86">
        <v>0</v>
      </c>
      <c r="BR58" s="86">
        <v>0</v>
      </c>
      <c r="BS58" s="86">
        <v>0</v>
      </c>
      <c r="BT58" s="87">
        <v>0</v>
      </c>
      <c r="BV58" s="81"/>
      <c r="BW58" s="92" t="str">
        <f t="shared" si="48"/>
        <v>Electricity</v>
      </c>
      <c r="BX58" s="83"/>
      <c r="BY58" s="84">
        <f t="shared" si="16"/>
        <v>0</v>
      </c>
      <c r="BZ58" s="85">
        <f t="shared" si="17"/>
        <v>0</v>
      </c>
      <c r="CA58" s="86">
        <f t="shared" si="18"/>
        <v>0</v>
      </c>
      <c r="CB58" s="86">
        <f t="shared" si="19"/>
        <v>0</v>
      </c>
      <c r="CC58" s="86">
        <f t="shared" si="20"/>
        <v>0</v>
      </c>
      <c r="CD58" s="84">
        <f t="shared" si="4"/>
        <v>0</v>
      </c>
      <c r="CE58" s="85">
        <f t="shared" si="21"/>
        <v>0</v>
      </c>
      <c r="CF58" s="86">
        <f t="shared" si="22"/>
        <v>0</v>
      </c>
      <c r="CG58" s="86">
        <f t="shared" si="23"/>
        <v>0</v>
      </c>
      <c r="CH58" s="86">
        <f t="shared" si="24"/>
        <v>0</v>
      </c>
      <c r="CI58" s="84">
        <f t="shared" si="5"/>
        <v>0</v>
      </c>
      <c r="CJ58" s="85">
        <f t="shared" si="25"/>
        <v>0</v>
      </c>
      <c r="CK58" s="86">
        <f t="shared" si="26"/>
        <v>0</v>
      </c>
      <c r="CL58" s="86">
        <f t="shared" si="27"/>
        <v>0</v>
      </c>
      <c r="CM58" s="87">
        <f t="shared" si="28"/>
        <v>0</v>
      </c>
      <c r="CO58" s="81"/>
      <c r="CP58" s="92" t="str">
        <f t="shared" si="49"/>
        <v>Electricity</v>
      </c>
      <c r="CQ58" s="83"/>
      <c r="CR58" s="84">
        <f t="shared" si="66"/>
        <v>0</v>
      </c>
      <c r="CS58" s="84">
        <f t="shared" si="66"/>
        <v>0</v>
      </c>
      <c r="CT58" s="85">
        <f t="shared" si="65"/>
        <v>0</v>
      </c>
      <c r="CU58" s="86">
        <f t="shared" si="65"/>
        <v>0</v>
      </c>
      <c r="CV58" s="86">
        <f t="shared" si="65"/>
        <v>0</v>
      </c>
      <c r="CW58" s="86">
        <f t="shared" si="65"/>
        <v>0</v>
      </c>
      <c r="CX58" s="86">
        <f t="shared" si="65"/>
        <v>0</v>
      </c>
      <c r="CY58" s="86">
        <f t="shared" si="65"/>
        <v>0</v>
      </c>
      <c r="CZ58" s="86">
        <f t="shared" si="65"/>
        <v>0</v>
      </c>
      <c r="DA58" s="86">
        <f t="shared" si="55"/>
        <v>0</v>
      </c>
      <c r="DB58" s="86">
        <f t="shared" si="55"/>
        <v>0</v>
      </c>
      <c r="DC58" s="86">
        <f t="shared" si="55"/>
        <v>0</v>
      </c>
      <c r="DD58" s="86">
        <f t="shared" si="55"/>
        <v>0</v>
      </c>
      <c r="DE58" s="87">
        <f t="shared" si="55"/>
        <v>0</v>
      </c>
      <c r="DG58" s="81"/>
      <c r="DH58" s="92" t="str">
        <f t="shared" si="50"/>
        <v>Electricity</v>
      </c>
      <c r="DI58" s="83"/>
      <c r="DJ58" s="88" t="str">
        <f t="shared" si="64"/>
        <v/>
      </c>
      <c r="DK58" s="88" t="str">
        <f t="shared" si="64"/>
        <v/>
      </c>
      <c r="DL58" s="89" t="str">
        <f t="shared" si="64"/>
        <v/>
      </c>
      <c r="DM58" s="90" t="str">
        <f t="shared" si="64"/>
        <v/>
      </c>
      <c r="DN58" s="90" t="str">
        <f t="shared" si="64"/>
        <v/>
      </c>
      <c r="DO58" s="90" t="str">
        <f t="shared" si="64"/>
        <v/>
      </c>
      <c r="DP58" s="90" t="str">
        <f t="shared" si="64"/>
        <v/>
      </c>
      <c r="DQ58" s="90" t="str">
        <f t="shared" si="64"/>
        <v/>
      </c>
      <c r="DR58" s="90" t="str">
        <f t="shared" si="64"/>
        <v/>
      </c>
      <c r="DS58" s="90" t="str">
        <f t="shared" si="60"/>
        <v/>
      </c>
      <c r="DT58" s="90" t="str">
        <f t="shared" si="60"/>
        <v/>
      </c>
      <c r="DU58" s="90" t="str">
        <f t="shared" si="60"/>
        <v/>
      </c>
      <c r="DV58" s="90" t="str">
        <f t="shared" si="60"/>
        <v/>
      </c>
      <c r="DW58" s="91" t="str">
        <f t="shared" si="60"/>
        <v/>
      </c>
      <c r="DY58" s="180">
        <f t="shared" si="61"/>
        <v>2</v>
      </c>
      <c r="DZ58" s="180" t="str">
        <f t="shared" si="62"/>
        <v>Electricity</v>
      </c>
      <c r="EA58" s="181">
        <f t="shared" si="63"/>
        <v>0</v>
      </c>
    </row>
    <row r="59" spans="2:131" ht="11.85" customHeight="1" x14ac:dyDescent="0.15">
      <c r="B59" s="81"/>
      <c r="C59" s="92" t="s">
        <v>126</v>
      </c>
      <c r="D59" s="83"/>
      <c r="E59" s="84">
        <f t="shared" si="8"/>
        <v>0</v>
      </c>
      <c r="F59" s="84">
        <f t="shared" si="9"/>
        <v>0</v>
      </c>
      <c r="G59" s="85">
        <v>0</v>
      </c>
      <c r="H59" s="86">
        <v>0</v>
      </c>
      <c r="I59" s="86">
        <v>0</v>
      </c>
      <c r="J59" s="86"/>
      <c r="K59" s="86"/>
      <c r="L59" s="86"/>
      <c r="M59" s="86"/>
      <c r="N59" s="86"/>
      <c r="O59" s="86"/>
      <c r="P59" s="86"/>
      <c r="Q59" s="86"/>
      <c r="R59" s="87"/>
      <c r="T59" s="81"/>
      <c r="U59" s="92" t="str">
        <f t="shared" si="42"/>
        <v>Electricity Billouts</v>
      </c>
      <c r="V59" s="83"/>
      <c r="W59" s="84">
        <f t="shared" si="10"/>
        <v>0</v>
      </c>
      <c r="X59" s="84">
        <f t="shared" si="11"/>
        <v>0</v>
      </c>
      <c r="Y59" s="85">
        <v>0</v>
      </c>
      <c r="Z59" s="86">
        <v>0</v>
      </c>
      <c r="AA59" s="86">
        <v>0</v>
      </c>
      <c r="AB59" s="86">
        <v>0</v>
      </c>
      <c r="AC59" s="86">
        <v>0</v>
      </c>
      <c r="AD59" s="86">
        <v>0</v>
      </c>
      <c r="AE59" s="86">
        <v>0</v>
      </c>
      <c r="AF59" s="86">
        <v>0</v>
      </c>
      <c r="AG59" s="86">
        <v>0</v>
      </c>
      <c r="AH59" s="86">
        <v>0</v>
      </c>
      <c r="AI59" s="86">
        <v>0</v>
      </c>
      <c r="AJ59" s="87">
        <v>0</v>
      </c>
      <c r="AL59" s="81"/>
      <c r="AM59" s="92" t="str">
        <f t="shared" si="44"/>
        <v>Electricity Billouts</v>
      </c>
      <c r="AN59" s="83"/>
      <c r="AO59" s="84">
        <f t="shared" si="12"/>
        <v>0</v>
      </c>
      <c r="AP59" s="84">
        <f t="shared" si="13"/>
        <v>0</v>
      </c>
      <c r="AQ59" s="85">
        <v>0</v>
      </c>
      <c r="AR59" s="86">
        <v>0</v>
      </c>
      <c r="AS59" s="86">
        <v>0</v>
      </c>
      <c r="AT59" s="86">
        <v>0</v>
      </c>
      <c r="AU59" s="86">
        <v>0</v>
      </c>
      <c r="AV59" s="86">
        <v>0</v>
      </c>
      <c r="AW59" s="86">
        <v>0</v>
      </c>
      <c r="AX59" s="86">
        <v>0</v>
      </c>
      <c r="AY59" s="86">
        <v>0</v>
      </c>
      <c r="AZ59" s="86">
        <v>0</v>
      </c>
      <c r="BA59" s="86">
        <v>0</v>
      </c>
      <c r="BB59" s="87">
        <v>0</v>
      </c>
      <c r="BD59" s="81"/>
      <c r="BE59" s="92" t="str">
        <f t="shared" si="46"/>
        <v>Electricity Billouts</v>
      </c>
      <c r="BF59" s="83"/>
      <c r="BG59" s="84">
        <f t="shared" si="14"/>
        <v>0</v>
      </c>
      <c r="BH59" s="84">
        <f t="shared" si="15"/>
        <v>0</v>
      </c>
      <c r="BI59" s="85">
        <v>0</v>
      </c>
      <c r="BJ59" s="86">
        <v>0</v>
      </c>
      <c r="BK59" s="86">
        <v>0</v>
      </c>
      <c r="BL59" s="86">
        <v>0</v>
      </c>
      <c r="BM59" s="86">
        <v>0</v>
      </c>
      <c r="BN59" s="86">
        <v>0</v>
      </c>
      <c r="BO59" s="86">
        <v>0</v>
      </c>
      <c r="BP59" s="86">
        <v>0</v>
      </c>
      <c r="BQ59" s="86">
        <v>0</v>
      </c>
      <c r="BR59" s="86">
        <v>0</v>
      </c>
      <c r="BS59" s="86">
        <v>0</v>
      </c>
      <c r="BT59" s="87">
        <v>0</v>
      </c>
      <c r="BV59" s="81"/>
      <c r="BW59" s="92" t="str">
        <f t="shared" si="48"/>
        <v>Electricity Billouts</v>
      </c>
      <c r="BX59" s="83"/>
      <c r="BY59" s="84">
        <f t="shared" si="16"/>
        <v>0</v>
      </c>
      <c r="BZ59" s="85">
        <f t="shared" si="17"/>
        <v>0</v>
      </c>
      <c r="CA59" s="86">
        <f t="shared" si="18"/>
        <v>0</v>
      </c>
      <c r="CB59" s="86">
        <f t="shared" si="19"/>
        <v>0</v>
      </c>
      <c r="CC59" s="86">
        <f t="shared" si="20"/>
        <v>0</v>
      </c>
      <c r="CD59" s="84">
        <f t="shared" si="4"/>
        <v>0</v>
      </c>
      <c r="CE59" s="85">
        <f t="shared" si="21"/>
        <v>0</v>
      </c>
      <c r="CF59" s="86">
        <f t="shared" si="22"/>
        <v>0</v>
      </c>
      <c r="CG59" s="86">
        <f t="shared" si="23"/>
        <v>0</v>
      </c>
      <c r="CH59" s="86">
        <f t="shared" si="24"/>
        <v>0</v>
      </c>
      <c r="CI59" s="84">
        <f t="shared" si="5"/>
        <v>0</v>
      </c>
      <c r="CJ59" s="85">
        <f t="shared" si="25"/>
        <v>0</v>
      </c>
      <c r="CK59" s="86">
        <f t="shared" si="26"/>
        <v>0</v>
      </c>
      <c r="CL59" s="86">
        <f t="shared" si="27"/>
        <v>0</v>
      </c>
      <c r="CM59" s="87">
        <f t="shared" si="28"/>
        <v>0</v>
      </c>
      <c r="CO59" s="81"/>
      <c r="CP59" s="92" t="str">
        <f t="shared" si="49"/>
        <v>Electricity Billouts</v>
      </c>
      <c r="CQ59" s="83"/>
      <c r="CR59" s="84">
        <f t="shared" si="66"/>
        <v>0</v>
      </c>
      <c r="CS59" s="84">
        <f t="shared" si="66"/>
        <v>0</v>
      </c>
      <c r="CT59" s="85">
        <f t="shared" si="65"/>
        <v>0</v>
      </c>
      <c r="CU59" s="86">
        <f t="shared" si="65"/>
        <v>0</v>
      </c>
      <c r="CV59" s="86">
        <f t="shared" si="65"/>
        <v>0</v>
      </c>
      <c r="CW59" s="86">
        <f t="shared" si="65"/>
        <v>0</v>
      </c>
      <c r="CX59" s="86">
        <f t="shared" si="65"/>
        <v>0</v>
      </c>
      <c r="CY59" s="86">
        <f t="shared" si="65"/>
        <v>0</v>
      </c>
      <c r="CZ59" s="86">
        <f t="shared" si="65"/>
        <v>0</v>
      </c>
      <c r="DA59" s="86">
        <f t="shared" si="55"/>
        <v>0</v>
      </c>
      <c r="DB59" s="86">
        <f t="shared" si="55"/>
        <v>0</v>
      </c>
      <c r="DC59" s="86">
        <f t="shared" si="55"/>
        <v>0</v>
      </c>
      <c r="DD59" s="86">
        <f t="shared" si="55"/>
        <v>0</v>
      </c>
      <c r="DE59" s="87">
        <f t="shared" si="55"/>
        <v>0</v>
      </c>
      <c r="DG59" s="81"/>
      <c r="DH59" s="92" t="str">
        <f t="shared" si="50"/>
        <v>Electricity Billouts</v>
      </c>
      <c r="DI59" s="83"/>
      <c r="DJ59" s="88" t="str">
        <f t="shared" si="64"/>
        <v/>
      </c>
      <c r="DK59" s="88" t="str">
        <f t="shared" si="64"/>
        <v/>
      </c>
      <c r="DL59" s="89" t="str">
        <f t="shared" si="64"/>
        <v/>
      </c>
      <c r="DM59" s="90" t="str">
        <f t="shared" si="64"/>
        <v/>
      </c>
      <c r="DN59" s="90" t="str">
        <f t="shared" si="64"/>
        <v/>
      </c>
      <c r="DO59" s="90" t="str">
        <f t="shared" si="64"/>
        <v/>
      </c>
      <c r="DP59" s="90" t="str">
        <f t="shared" si="64"/>
        <v/>
      </c>
      <c r="DQ59" s="90" t="str">
        <f t="shared" si="64"/>
        <v/>
      </c>
      <c r="DR59" s="90" t="str">
        <f t="shared" si="64"/>
        <v/>
      </c>
      <c r="DS59" s="90" t="str">
        <f t="shared" si="60"/>
        <v/>
      </c>
      <c r="DT59" s="90" t="str">
        <f t="shared" si="60"/>
        <v/>
      </c>
      <c r="DU59" s="90" t="str">
        <f t="shared" si="60"/>
        <v/>
      </c>
      <c r="DV59" s="90" t="str">
        <f t="shared" si="60"/>
        <v/>
      </c>
      <c r="DW59" s="91" t="str">
        <f t="shared" si="60"/>
        <v/>
      </c>
      <c r="DY59" s="180">
        <f t="shared" si="61"/>
        <v>2</v>
      </c>
      <c r="DZ59" s="180" t="str">
        <f t="shared" si="62"/>
        <v>Electricity Billouts</v>
      </c>
      <c r="EA59" s="181">
        <f t="shared" si="63"/>
        <v>0</v>
      </c>
    </row>
    <row r="60" spans="2:131" ht="11.85" customHeight="1" x14ac:dyDescent="0.15">
      <c r="B60" s="81"/>
      <c r="C60" s="92" t="s">
        <v>127</v>
      </c>
      <c r="D60" s="83"/>
      <c r="E60" s="84">
        <f t="shared" si="8"/>
        <v>0</v>
      </c>
      <c r="F60" s="84">
        <f t="shared" si="9"/>
        <v>0</v>
      </c>
      <c r="G60" s="85">
        <v>0</v>
      </c>
      <c r="H60" s="86">
        <v>0</v>
      </c>
      <c r="I60" s="86">
        <v>0</v>
      </c>
      <c r="J60" s="86"/>
      <c r="K60" s="86"/>
      <c r="L60" s="86"/>
      <c r="M60" s="86"/>
      <c r="N60" s="86"/>
      <c r="O60" s="86"/>
      <c r="P60" s="86"/>
      <c r="Q60" s="86"/>
      <c r="R60" s="87"/>
      <c r="T60" s="81"/>
      <c r="U60" s="92" t="str">
        <f t="shared" si="42"/>
        <v>Elevator</v>
      </c>
      <c r="V60" s="83"/>
      <c r="W60" s="84">
        <f t="shared" si="10"/>
        <v>0</v>
      </c>
      <c r="X60" s="84">
        <f t="shared" si="11"/>
        <v>0</v>
      </c>
      <c r="Y60" s="85">
        <v>0</v>
      </c>
      <c r="Z60" s="86">
        <v>0</v>
      </c>
      <c r="AA60" s="86">
        <v>0</v>
      </c>
      <c r="AB60" s="86">
        <v>0</v>
      </c>
      <c r="AC60" s="86">
        <v>0</v>
      </c>
      <c r="AD60" s="86">
        <v>0</v>
      </c>
      <c r="AE60" s="86">
        <v>0</v>
      </c>
      <c r="AF60" s="86">
        <v>0</v>
      </c>
      <c r="AG60" s="86">
        <v>0</v>
      </c>
      <c r="AH60" s="86">
        <v>0</v>
      </c>
      <c r="AI60" s="86">
        <v>0</v>
      </c>
      <c r="AJ60" s="87">
        <v>0</v>
      </c>
      <c r="AL60" s="81"/>
      <c r="AM60" s="92" t="str">
        <f t="shared" si="44"/>
        <v>Elevator</v>
      </c>
      <c r="AN60" s="83"/>
      <c r="AO60" s="84">
        <f t="shared" si="12"/>
        <v>0</v>
      </c>
      <c r="AP60" s="84">
        <f t="shared" si="13"/>
        <v>0</v>
      </c>
      <c r="AQ60" s="85">
        <v>0</v>
      </c>
      <c r="AR60" s="86">
        <v>0</v>
      </c>
      <c r="AS60" s="86">
        <v>0</v>
      </c>
      <c r="AT60" s="86">
        <v>0</v>
      </c>
      <c r="AU60" s="86">
        <v>0</v>
      </c>
      <c r="AV60" s="86">
        <v>0</v>
      </c>
      <c r="AW60" s="86">
        <v>0</v>
      </c>
      <c r="AX60" s="86">
        <v>0</v>
      </c>
      <c r="AY60" s="86">
        <v>0</v>
      </c>
      <c r="AZ60" s="86">
        <v>0</v>
      </c>
      <c r="BA60" s="86">
        <v>0</v>
      </c>
      <c r="BB60" s="87">
        <v>0</v>
      </c>
      <c r="BD60" s="81"/>
      <c r="BE60" s="92" t="str">
        <f t="shared" si="46"/>
        <v>Elevator</v>
      </c>
      <c r="BF60" s="83"/>
      <c r="BG60" s="84">
        <f t="shared" si="14"/>
        <v>0</v>
      </c>
      <c r="BH60" s="84">
        <f t="shared" si="15"/>
        <v>0</v>
      </c>
      <c r="BI60" s="85">
        <v>0</v>
      </c>
      <c r="BJ60" s="86">
        <v>0</v>
      </c>
      <c r="BK60" s="86">
        <v>0</v>
      </c>
      <c r="BL60" s="86">
        <v>0</v>
      </c>
      <c r="BM60" s="86">
        <v>0</v>
      </c>
      <c r="BN60" s="86">
        <v>0</v>
      </c>
      <c r="BO60" s="86">
        <v>0</v>
      </c>
      <c r="BP60" s="86">
        <v>0</v>
      </c>
      <c r="BQ60" s="86">
        <v>0</v>
      </c>
      <c r="BR60" s="86">
        <v>0</v>
      </c>
      <c r="BS60" s="86">
        <v>0</v>
      </c>
      <c r="BT60" s="87">
        <v>0</v>
      </c>
      <c r="BV60" s="81"/>
      <c r="BW60" s="92" t="str">
        <f t="shared" si="48"/>
        <v>Elevator</v>
      </c>
      <c r="BX60" s="83"/>
      <c r="BY60" s="84">
        <f t="shared" si="16"/>
        <v>0</v>
      </c>
      <c r="BZ60" s="85">
        <f t="shared" si="17"/>
        <v>0</v>
      </c>
      <c r="CA60" s="86">
        <f t="shared" si="18"/>
        <v>0</v>
      </c>
      <c r="CB60" s="86">
        <f t="shared" si="19"/>
        <v>0</v>
      </c>
      <c r="CC60" s="86">
        <f t="shared" si="20"/>
        <v>0</v>
      </c>
      <c r="CD60" s="84">
        <f t="shared" si="4"/>
        <v>0</v>
      </c>
      <c r="CE60" s="85">
        <f t="shared" si="21"/>
        <v>0</v>
      </c>
      <c r="CF60" s="86">
        <f t="shared" si="22"/>
        <v>0</v>
      </c>
      <c r="CG60" s="86">
        <f t="shared" si="23"/>
        <v>0</v>
      </c>
      <c r="CH60" s="86">
        <f t="shared" si="24"/>
        <v>0</v>
      </c>
      <c r="CI60" s="84">
        <f t="shared" si="5"/>
        <v>0</v>
      </c>
      <c r="CJ60" s="85">
        <f t="shared" si="25"/>
        <v>0</v>
      </c>
      <c r="CK60" s="86">
        <f t="shared" si="26"/>
        <v>0</v>
      </c>
      <c r="CL60" s="86">
        <f t="shared" si="27"/>
        <v>0</v>
      </c>
      <c r="CM60" s="87">
        <f t="shared" si="28"/>
        <v>0</v>
      </c>
      <c r="CO60" s="81"/>
      <c r="CP60" s="92" t="str">
        <f t="shared" si="49"/>
        <v>Elevator</v>
      </c>
      <c r="CQ60" s="83"/>
      <c r="CR60" s="84">
        <f t="shared" si="66"/>
        <v>0</v>
      </c>
      <c r="CS60" s="84">
        <f t="shared" si="66"/>
        <v>0</v>
      </c>
      <c r="CT60" s="85">
        <f t="shared" si="65"/>
        <v>0</v>
      </c>
      <c r="CU60" s="86">
        <f t="shared" si="65"/>
        <v>0</v>
      </c>
      <c r="CV60" s="86">
        <f t="shared" si="65"/>
        <v>0</v>
      </c>
      <c r="CW60" s="86">
        <f t="shared" si="65"/>
        <v>0</v>
      </c>
      <c r="CX60" s="86">
        <f t="shared" si="65"/>
        <v>0</v>
      </c>
      <c r="CY60" s="86">
        <f t="shared" si="65"/>
        <v>0</v>
      </c>
      <c r="CZ60" s="86">
        <f t="shared" si="65"/>
        <v>0</v>
      </c>
      <c r="DA60" s="86">
        <f t="shared" si="55"/>
        <v>0</v>
      </c>
      <c r="DB60" s="86">
        <f t="shared" si="55"/>
        <v>0</v>
      </c>
      <c r="DC60" s="86">
        <f t="shared" si="55"/>
        <v>0</v>
      </c>
      <c r="DD60" s="86">
        <f t="shared" si="55"/>
        <v>0</v>
      </c>
      <c r="DE60" s="87">
        <f t="shared" si="55"/>
        <v>0</v>
      </c>
      <c r="DG60" s="81"/>
      <c r="DH60" s="92" t="str">
        <f t="shared" si="50"/>
        <v>Elevator</v>
      </c>
      <c r="DI60" s="83"/>
      <c r="DJ60" s="88" t="str">
        <f t="shared" si="64"/>
        <v/>
      </c>
      <c r="DK60" s="88" t="str">
        <f t="shared" si="64"/>
        <v/>
      </c>
      <c r="DL60" s="89" t="str">
        <f t="shared" si="64"/>
        <v/>
      </c>
      <c r="DM60" s="90" t="str">
        <f t="shared" si="64"/>
        <v/>
      </c>
      <c r="DN60" s="90" t="str">
        <f t="shared" si="64"/>
        <v/>
      </c>
      <c r="DO60" s="90" t="str">
        <f t="shared" si="64"/>
        <v/>
      </c>
      <c r="DP60" s="90" t="str">
        <f t="shared" si="64"/>
        <v/>
      </c>
      <c r="DQ60" s="90" t="str">
        <f t="shared" si="64"/>
        <v/>
      </c>
      <c r="DR60" s="90" t="str">
        <f t="shared" si="64"/>
        <v/>
      </c>
      <c r="DS60" s="90" t="str">
        <f t="shared" si="60"/>
        <v/>
      </c>
      <c r="DT60" s="90" t="str">
        <f t="shared" si="60"/>
        <v/>
      </c>
      <c r="DU60" s="90" t="str">
        <f t="shared" si="60"/>
        <v/>
      </c>
      <c r="DV60" s="90" t="str">
        <f t="shared" si="60"/>
        <v/>
      </c>
      <c r="DW60" s="91" t="str">
        <f t="shared" si="60"/>
        <v/>
      </c>
      <c r="DY60" s="180">
        <f t="shared" si="61"/>
        <v>2</v>
      </c>
      <c r="DZ60" s="180" t="str">
        <f t="shared" si="62"/>
        <v>Elevator</v>
      </c>
      <c r="EA60" s="181">
        <f t="shared" si="63"/>
        <v>0</v>
      </c>
    </row>
    <row r="61" spans="2:131" ht="11.85" customHeight="1" x14ac:dyDescent="0.15">
      <c r="B61" s="81"/>
      <c r="C61" s="92" t="s">
        <v>128</v>
      </c>
      <c r="D61" s="83"/>
      <c r="E61" s="84">
        <f t="shared" si="8"/>
        <v>0</v>
      </c>
      <c r="F61" s="84">
        <f t="shared" si="9"/>
        <v>0</v>
      </c>
      <c r="G61" s="85">
        <v>0</v>
      </c>
      <c r="H61" s="86">
        <v>0</v>
      </c>
      <c r="I61" s="86">
        <v>0</v>
      </c>
      <c r="J61" s="86"/>
      <c r="K61" s="86"/>
      <c r="L61" s="86"/>
      <c r="M61" s="86"/>
      <c r="N61" s="86"/>
      <c r="O61" s="86"/>
      <c r="P61" s="86"/>
      <c r="Q61" s="86"/>
      <c r="R61" s="87"/>
      <c r="T61" s="81"/>
      <c r="U61" s="92" t="str">
        <f t="shared" si="42"/>
        <v>Employee Recruiting</v>
      </c>
      <c r="V61" s="83"/>
      <c r="W61" s="84">
        <f t="shared" si="10"/>
        <v>0</v>
      </c>
      <c r="X61" s="84">
        <f t="shared" si="11"/>
        <v>0</v>
      </c>
      <c r="Y61" s="85">
        <v>0</v>
      </c>
      <c r="Z61" s="86">
        <v>0</v>
      </c>
      <c r="AA61" s="86">
        <v>0</v>
      </c>
      <c r="AB61" s="86">
        <v>0</v>
      </c>
      <c r="AC61" s="86">
        <v>0</v>
      </c>
      <c r="AD61" s="86">
        <v>0</v>
      </c>
      <c r="AE61" s="86">
        <v>0</v>
      </c>
      <c r="AF61" s="86">
        <v>0</v>
      </c>
      <c r="AG61" s="86">
        <v>0</v>
      </c>
      <c r="AH61" s="86">
        <v>0</v>
      </c>
      <c r="AI61" s="86">
        <v>0</v>
      </c>
      <c r="AJ61" s="87">
        <v>0</v>
      </c>
      <c r="AL61" s="81"/>
      <c r="AM61" s="92" t="str">
        <f t="shared" si="44"/>
        <v>Employee Recruiting</v>
      </c>
      <c r="AN61" s="83"/>
      <c r="AO61" s="84">
        <f t="shared" si="12"/>
        <v>0</v>
      </c>
      <c r="AP61" s="84">
        <f t="shared" si="13"/>
        <v>0</v>
      </c>
      <c r="AQ61" s="85">
        <v>0</v>
      </c>
      <c r="AR61" s="86">
        <v>0</v>
      </c>
      <c r="AS61" s="86">
        <v>0</v>
      </c>
      <c r="AT61" s="86">
        <v>0</v>
      </c>
      <c r="AU61" s="86">
        <v>0</v>
      </c>
      <c r="AV61" s="86">
        <v>0</v>
      </c>
      <c r="AW61" s="86">
        <v>0</v>
      </c>
      <c r="AX61" s="86">
        <v>0</v>
      </c>
      <c r="AY61" s="86">
        <v>0</v>
      </c>
      <c r="AZ61" s="86">
        <v>0</v>
      </c>
      <c r="BA61" s="86">
        <v>0</v>
      </c>
      <c r="BB61" s="87">
        <v>0</v>
      </c>
      <c r="BD61" s="81"/>
      <c r="BE61" s="92" t="str">
        <f t="shared" si="46"/>
        <v>Employee Recruiting</v>
      </c>
      <c r="BF61" s="83"/>
      <c r="BG61" s="84">
        <f t="shared" si="14"/>
        <v>0</v>
      </c>
      <c r="BH61" s="84">
        <f t="shared" si="15"/>
        <v>0</v>
      </c>
      <c r="BI61" s="85">
        <v>0</v>
      </c>
      <c r="BJ61" s="86">
        <v>0</v>
      </c>
      <c r="BK61" s="86">
        <v>0</v>
      </c>
      <c r="BL61" s="86">
        <v>0</v>
      </c>
      <c r="BM61" s="86">
        <v>0</v>
      </c>
      <c r="BN61" s="86">
        <v>0</v>
      </c>
      <c r="BO61" s="86">
        <v>0</v>
      </c>
      <c r="BP61" s="86">
        <v>0</v>
      </c>
      <c r="BQ61" s="86">
        <v>0</v>
      </c>
      <c r="BR61" s="86">
        <v>0</v>
      </c>
      <c r="BS61" s="86">
        <v>0</v>
      </c>
      <c r="BT61" s="87">
        <v>0</v>
      </c>
      <c r="BV61" s="81"/>
      <c r="BW61" s="92" t="str">
        <f t="shared" si="48"/>
        <v>Employee Recruiting</v>
      </c>
      <c r="BX61" s="83"/>
      <c r="BY61" s="84">
        <f t="shared" si="16"/>
        <v>0</v>
      </c>
      <c r="BZ61" s="85">
        <f t="shared" si="17"/>
        <v>0</v>
      </c>
      <c r="CA61" s="86">
        <f t="shared" si="18"/>
        <v>0</v>
      </c>
      <c r="CB61" s="86">
        <f t="shared" si="19"/>
        <v>0</v>
      </c>
      <c r="CC61" s="86">
        <f t="shared" si="20"/>
        <v>0</v>
      </c>
      <c r="CD61" s="84">
        <f t="shared" si="4"/>
        <v>0</v>
      </c>
      <c r="CE61" s="85">
        <f t="shared" si="21"/>
        <v>0</v>
      </c>
      <c r="CF61" s="86">
        <f t="shared" si="22"/>
        <v>0</v>
      </c>
      <c r="CG61" s="86">
        <f t="shared" si="23"/>
        <v>0</v>
      </c>
      <c r="CH61" s="86">
        <f t="shared" si="24"/>
        <v>0</v>
      </c>
      <c r="CI61" s="84">
        <f t="shared" si="5"/>
        <v>0</v>
      </c>
      <c r="CJ61" s="85">
        <f t="shared" si="25"/>
        <v>0</v>
      </c>
      <c r="CK61" s="86">
        <f t="shared" si="26"/>
        <v>0</v>
      </c>
      <c r="CL61" s="86">
        <f t="shared" si="27"/>
        <v>0</v>
      </c>
      <c r="CM61" s="87">
        <f t="shared" si="28"/>
        <v>0</v>
      </c>
      <c r="CO61" s="81"/>
      <c r="CP61" s="92" t="str">
        <f t="shared" si="49"/>
        <v>Employee Recruiting</v>
      </c>
      <c r="CQ61" s="83"/>
      <c r="CR61" s="84">
        <f t="shared" si="66"/>
        <v>0</v>
      </c>
      <c r="CS61" s="84">
        <f t="shared" si="66"/>
        <v>0</v>
      </c>
      <c r="CT61" s="85">
        <f t="shared" si="65"/>
        <v>0</v>
      </c>
      <c r="CU61" s="86">
        <f t="shared" si="65"/>
        <v>0</v>
      </c>
      <c r="CV61" s="86">
        <f t="shared" si="65"/>
        <v>0</v>
      </c>
      <c r="CW61" s="86">
        <f t="shared" si="65"/>
        <v>0</v>
      </c>
      <c r="CX61" s="86">
        <f t="shared" si="65"/>
        <v>0</v>
      </c>
      <c r="CY61" s="86">
        <f t="shared" si="65"/>
        <v>0</v>
      </c>
      <c r="CZ61" s="86">
        <f t="shared" si="65"/>
        <v>0</v>
      </c>
      <c r="DA61" s="86">
        <f t="shared" si="55"/>
        <v>0</v>
      </c>
      <c r="DB61" s="86">
        <f t="shared" si="55"/>
        <v>0</v>
      </c>
      <c r="DC61" s="86">
        <f t="shared" si="55"/>
        <v>0</v>
      </c>
      <c r="DD61" s="86">
        <f t="shared" si="55"/>
        <v>0</v>
      </c>
      <c r="DE61" s="87">
        <f t="shared" si="55"/>
        <v>0</v>
      </c>
      <c r="DG61" s="81"/>
      <c r="DH61" s="92" t="str">
        <f t="shared" si="50"/>
        <v>Employee Recruiting</v>
      </c>
      <c r="DI61" s="83"/>
      <c r="DJ61" s="88" t="str">
        <f t="shared" si="64"/>
        <v/>
      </c>
      <c r="DK61" s="88" t="str">
        <f t="shared" si="64"/>
        <v/>
      </c>
      <c r="DL61" s="89" t="str">
        <f t="shared" si="64"/>
        <v/>
      </c>
      <c r="DM61" s="90" t="str">
        <f t="shared" si="64"/>
        <v/>
      </c>
      <c r="DN61" s="90" t="str">
        <f t="shared" si="64"/>
        <v/>
      </c>
      <c r="DO61" s="90" t="str">
        <f t="shared" si="64"/>
        <v/>
      </c>
      <c r="DP61" s="90" t="str">
        <f t="shared" si="64"/>
        <v/>
      </c>
      <c r="DQ61" s="90" t="str">
        <f t="shared" si="64"/>
        <v/>
      </c>
      <c r="DR61" s="90" t="str">
        <f t="shared" si="64"/>
        <v/>
      </c>
      <c r="DS61" s="90" t="str">
        <f t="shared" si="60"/>
        <v/>
      </c>
      <c r="DT61" s="90" t="str">
        <f t="shared" si="60"/>
        <v/>
      </c>
      <c r="DU61" s="90" t="str">
        <f t="shared" si="60"/>
        <v/>
      </c>
      <c r="DV61" s="90" t="str">
        <f t="shared" si="60"/>
        <v/>
      </c>
      <c r="DW61" s="91" t="str">
        <f t="shared" si="60"/>
        <v/>
      </c>
      <c r="DY61" s="180">
        <f t="shared" si="61"/>
        <v>2</v>
      </c>
      <c r="DZ61" s="180" t="str">
        <f t="shared" si="62"/>
        <v>Employee Recruiting</v>
      </c>
      <c r="EA61" s="181">
        <f t="shared" si="63"/>
        <v>0</v>
      </c>
    </row>
    <row r="62" spans="2:131" ht="11.85" customHeight="1" x14ac:dyDescent="0.15">
      <c r="B62" s="81"/>
      <c r="C62" s="92" t="s">
        <v>129</v>
      </c>
      <c r="D62" s="83"/>
      <c r="E62" s="84">
        <f t="shared" si="8"/>
        <v>0</v>
      </c>
      <c r="F62" s="84">
        <f t="shared" si="9"/>
        <v>0</v>
      </c>
      <c r="G62" s="85">
        <v>0</v>
      </c>
      <c r="H62" s="86">
        <v>0</v>
      </c>
      <c r="I62" s="86">
        <v>0</v>
      </c>
      <c r="J62" s="86"/>
      <c r="K62" s="86"/>
      <c r="L62" s="86"/>
      <c r="M62" s="86"/>
      <c r="N62" s="86"/>
      <c r="O62" s="86"/>
      <c r="P62" s="86"/>
      <c r="Q62" s="86"/>
      <c r="R62" s="87"/>
      <c r="T62" s="81"/>
      <c r="U62" s="92" t="str">
        <f t="shared" si="42"/>
        <v>Employee Relations</v>
      </c>
      <c r="V62" s="83"/>
      <c r="W62" s="84">
        <f t="shared" si="10"/>
        <v>0</v>
      </c>
      <c r="X62" s="84">
        <f t="shared" si="11"/>
        <v>0</v>
      </c>
      <c r="Y62" s="85">
        <v>0</v>
      </c>
      <c r="Z62" s="86">
        <v>0</v>
      </c>
      <c r="AA62" s="86">
        <v>0</v>
      </c>
      <c r="AB62" s="86">
        <v>0</v>
      </c>
      <c r="AC62" s="86">
        <v>0</v>
      </c>
      <c r="AD62" s="86">
        <v>0</v>
      </c>
      <c r="AE62" s="86">
        <v>0</v>
      </c>
      <c r="AF62" s="86">
        <v>0</v>
      </c>
      <c r="AG62" s="86">
        <v>0</v>
      </c>
      <c r="AH62" s="86">
        <v>0</v>
      </c>
      <c r="AI62" s="86">
        <v>0</v>
      </c>
      <c r="AJ62" s="87">
        <v>0</v>
      </c>
      <c r="AL62" s="81"/>
      <c r="AM62" s="92" t="str">
        <f t="shared" si="44"/>
        <v>Employee Relations</v>
      </c>
      <c r="AN62" s="83"/>
      <c r="AO62" s="84">
        <f t="shared" si="12"/>
        <v>0</v>
      </c>
      <c r="AP62" s="84">
        <f t="shared" si="13"/>
        <v>0</v>
      </c>
      <c r="AQ62" s="85">
        <v>0</v>
      </c>
      <c r="AR62" s="86">
        <v>0</v>
      </c>
      <c r="AS62" s="86">
        <v>0</v>
      </c>
      <c r="AT62" s="86">
        <v>0</v>
      </c>
      <c r="AU62" s="86">
        <v>0</v>
      </c>
      <c r="AV62" s="86">
        <v>0</v>
      </c>
      <c r="AW62" s="86">
        <v>0</v>
      </c>
      <c r="AX62" s="86">
        <v>0</v>
      </c>
      <c r="AY62" s="86">
        <v>0</v>
      </c>
      <c r="AZ62" s="86">
        <v>0</v>
      </c>
      <c r="BA62" s="86">
        <v>0</v>
      </c>
      <c r="BB62" s="87">
        <v>0</v>
      </c>
      <c r="BD62" s="81"/>
      <c r="BE62" s="92" t="str">
        <f t="shared" si="46"/>
        <v>Employee Relations</v>
      </c>
      <c r="BF62" s="83"/>
      <c r="BG62" s="84">
        <f t="shared" si="14"/>
        <v>0</v>
      </c>
      <c r="BH62" s="84">
        <f t="shared" si="15"/>
        <v>0</v>
      </c>
      <c r="BI62" s="85">
        <v>0</v>
      </c>
      <c r="BJ62" s="86">
        <v>0</v>
      </c>
      <c r="BK62" s="86">
        <v>0</v>
      </c>
      <c r="BL62" s="86">
        <v>0</v>
      </c>
      <c r="BM62" s="86">
        <v>0</v>
      </c>
      <c r="BN62" s="86">
        <v>0</v>
      </c>
      <c r="BO62" s="86">
        <v>0</v>
      </c>
      <c r="BP62" s="86">
        <v>0</v>
      </c>
      <c r="BQ62" s="86">
        <v>0</v>
      </c>
      <c r="BR62" s="86">
        <v>0</v>
      </c>
      <c r="BS62" s="86">
        <v>0</v>
      </c>
      <c r="BT62" s="87">
        <v>0</v>
      </c>
      <c r="BV62" s="81"/>
      <c r="BW62" s="92" t="str">
        <f t="shared" si="48"/>
        <v>Employee Relations</v>
      </c>
      <c r="BX62" s="83"/>
      <c r="BY62" s="84">
        <f t="shared" si="16"/>
        <v>0</v>
      </c>
      <c r="BZ62" s="85">
        <f t="shared" si="17"/>
        <v>0</v>
      </c>
      <c r="CA62" s="86">
        <f t="shared" si="18"/>
        <v>0</v>
      </c>
      <c r="CB62" s="86">
        <f t="shared" si="19"/>
        <v>0</v>
      </c>
      <c r="CC62" s="86">
        <f t="shared" si="20"/>
        <v>0</v>
      </c>
      <c r="CD62" s="84">
        <f t="shared" si="4"/>
        <v>0</v>
      </c>
      <c r="CE62" s="85">
        <f t="shared" si="21"/>
        <v>0</v>
      </c>
      <c r="CF62" s="86">
        <f t="shared" si="22"/>
        <v>0</v>
      </c>
      <c r="CG62" s="86">
        <f t="shared" si="23"/>
        <v>0</v>
      </c>
      <c r="CH62" s="86">
        <f t="shared" si="24"/>
        <v>0</v>
      </c>
      <c r="CI62" s="84">
        <f t="shared" si="5"/>
        <v>0</v>
      </c>
      <c r="CJ62" s="85">
        <f t="shared" si="25"/>
        <v>0</v>
      </c>
      <c r="CK62" s="86">
        <f t="shared" si="26"/>
        <v>0</v>
      </c>
      <c r="CL62" s="86">
        <f t="shared" si="27"/>
        <v>0</v>
      </c>
      <c r="CM62" s="87">
        <f t="shared" si="28"/>
        <v>0</v>
      </c>
      <c r="CO62" s="81"/>
      <c r="CP62" s="92" t="str">
        <f t="shared" si="49"/>
        <v>Employee Relations</v>
      </c>
      <c r="CQ62" s="83"/>
      <c r="CR62" s="84">
        <f t="shared" si="66"/>
        <v>0</v>
      </c>
      <c r="CS62" s="84">
        <f t="shared" si="66"/>
        <v>0</v>
      </c>
      <c r="CT62" s="85">
        <f t="shared" si="65"/>
        <v>0</v>
      </c>
      <c r="CU62" s="86">
        <f t="shared" si="65"/>
        <v>0</v>
      </c>
      <c r="CV62" s="86">
        <f t="shared" si="65"/>
        <v>0</v>
      </c>
      <c r="CW62" s="86">
        <f t="shared" si="65"/>
        <v>0</v>
      </c>
      <c r="CX62" s="86">
        <f t="shared" si="65"/>
        <v>0</v>
      </c>
      <c r="CY62" s="86">
        <f t="shared" si="65"/>
        <v>0</v>
      </c>
      <c r="CZ62" s="86">
        <f t="shared" si="65"/>
        <v>0</v>
      </c>
      <c r="DA62" s="86">
        <f t="shared" si="55"/>
        <v>0</v>
      </c>
      <c r="DB62" s="86">
        <f t="shared" si="55"/>
        <v>0</v>
      </c>
      <c r="DC62" s="86">
        <f t="shared" si="55"/>
        <v>0</v>
      </c>
      <c r="DD62" s="86">
        <f t="shared" si="55"/>
        <v>0</v>
      </c>
      <c r="DE62" s="87">
        <f t="shared" si="55"/>
        <v>0</v>
      </c>
      <c r="DG62" s="81"/>
      <c r="DH62" s="92" t="str">
        <f t="shared" si="50"/>
        <v>Employee Relations</v>
      </c>
      <c r="DI62" s="83"/>
      <c r="DJ62" s="88" t="str">
        <f t="shared" si="64"/>
        <v/>
      </c>
      <c r="DK62" s="88" t="str">
        <f t="shared" si="64"/>
        <v/>
      </c>
      <c r="DL62" s="89" t="str">
        <f t="shared" si="64"/>
        <v/>
      </c>
      <c r="DM62" s="90" t="str">
        <f t="shared" si="64"/>
        <v/>
      </c>
      <c r="DN62" s="90" t="str">
        <f t="shared" si="64"/>
        <v/>
      </c>
      <c r="DO62" s="90" t="str">
        <f t="shared" si="64"/>
        <v/>
      </c>
      <c r="DP62" s="90" t="str">
        <f t="shared" si="64"/>
        <v/>
      </c>
      <c r="DQ62" s="90" t="str">
        <f t="shared" si="64"/>
        <v/>
      </c>
      <c r="DR62" s="90" t="str">
        <f t="shared" si="64"/>
        <v/>
      </c>
      <c r="DS62" s="90" t="str">
        <f t="shared" si="60"/>
        <v/>
      </c>
      <c r="DT62" s="90" t="str">
        <f t="shared" si="60"/>
        <v/>
      </c>
      <c r="DU62" s="90" t="str">
        <f t="shared" si="60"/>
        <v/>
      </c>
      <c r="DV62" s="90" t="str">
        <f t="shared" si="60"/>
        <v/>
      </c>
      <c r="DW62" s="91" t="str">
        <f t="shared" si="60"/>
        <v/>
      </c>
      <c r="DY62" s="180">
        <f t="shared" si="61"/>
        <v>2</v>
      </c>
      <c r="DZ62" s="180" t="str">
        <f t="shared" si="62"/>
        <v>Employee Relations</v>
      </c>
      <c r="EA62" s="181">
        <f t="shared" si="63"/>
        <v>0</v>
      </c>
    </row>
    <row r="63" spans="2:131" ht="11.85" customHeight="1" x14ac:dyDescent="0.15">
      <c r="B63" s="81"/>
      <c r="C63" s="92" t="s">
        <v>130</v>
      </c>
      <c r="D63" s="83"/>
      <c r="E63" s="84">
        <f t="shared" si="8"/>
        <v>0</v>
      </c>
      <c r="F63" s="84">
        <f t="shared" si="9"/>
        <v>0</v>
      </c>
      <c r="G63" s="85">
        <v>0</v>
      </c>
      <c r="H63" s="86">
        <v>0</v>
      </c>
      <c r="I63" s="86">
        <v>0</v>
      </c>
      <c r="J63" s="86"/>
      <c r="K63" s="86"/>
      <c r="L63" s="86"/>
      <c r="M63" s="86"/>
      <c r="N63" s="86"/>
      <c r="O63" s="86"/>
      <c r="P63" s="86"/>
      <c r="Q63" s="86"/>
      <c r="R63" s="87"/>
      <c r="T63" s="81"/>
      <c r="U63" s="92" t="str">
        <f t="shared" si="42"/>
        <v>Employee Training</v>
      </c>
      <c r="V63" s="83"/>
      <c r="W63" s="84">
        <f t="shared" si="10"/>
        <v>0</v>
      </c>
      <c r="X63" s="84">
        <f t="shared" si="11"/>
        <v>0</v>
      </c>
      <c r="Y63" s="85">
        <v>0</v>
      </c>
      <c r="Z63" s="86">
        <v>0</v>
      </c>
      <c r="AA63" s="86">
        <v>0</v>
      </c>
      <c r="AB63" s="86">
        <v>0</v>
      </c>
      <c r="AC63" s="86">
        <v>0</v>
      </c>
      <c r="AD63" s="86">
        <v>0</v>
      </c>
      <c r="AE63" s="86">
        <v>0</v>
      </c>
      <c r="AF63" s="86">
        <v>0</v>
      </c>
      <c r="AG63" s="86">
        <v>0</v>
      </c>
      <c r="AH63" s="86">
        <v>0</v>
      </c>
      <c r="AI63" s="86">
        <v>0</v>
      </c>
      <c r="AJ63" s="87">
        <v>0</v>
      </c>
      <c r="AL63" s="81"/>
      <c r="AM63" s="92" t="str">
        <f t="shared" si="44"/>
        <v>Employee Training</v>
      </c>
      <c r="AN63" s="83"/>
      <c r="AO63" s="84">
        <f t="shared" si="12"/>
        <v>0</v>
      </c>
      <c r="AP63" s="84">
        <f t="shared" si="13"/>
        <v>0</v>
      </c>
      <c r="AQ63" s="85">
        <v>0</v>
      </c>
      <c r="AR63" s="86">
        <v>0</v>
      </c>
      <c r="AS63" s="86">
        <v>0</v>
      </c>
      <c r="AT63" s="86">
        <v>0</v>
      </c>
      <c r="AU63" s="86">
        <v>0</v>
      </c>
      <c r="AV63" s="86">
        <v>0</v>
      </c>
      <c r="AW63" s="86">
        <v>0</v>
      </c>
      <c r="AX63" s="86">
        <v>0</v>
      </c>
      <c r="AY63" s="86">
        <v>0</v>
      </c>
      <c r="AZ63" s="86">
        <v>0</v>
      </c>
      <c r="BA63" s="86">
        <v>0</v>
      </c>
      <c r="BB63" s="87">
        <v>0</v>
      </c>
      <c r="BD63" s="81"/>
      <c r="BE63" s="92" t="str">
        <f t="shared" si="46"/>
        <v>Employee Training</v>
      </c>
      <c r="BF63" s="83"/>
      <c r="BG63" s="84">
        <f t="shared" si="14"/>
        <v>0</v>
      </c>
      <c r="BH63" s="84">
        <f t="shared" si="15"/>
        <v>0</v>
      </c>
      <c r="BI63" s="85">
        <v>0</v>
      </c>
      <c r="BJ63" s="86">
        <v>0</v>
      </c>
      <c r="BK63" s="86">
        <v>0</v>
      </c>
      <c r="BL63" s="86">
        <v>0</v>
      </c>
      <c r="BM63" s="86">
        <v>0</v>
      </c>
      <c r="BN63" s="86">
        <v>0</v>
      </c>
      <c r="BO63" s="86">
        <v>0</v>
      </c>
      <c r="BP63" s="86">
        <v>0</v>
      </c>
      <c r="BQ63" s="86">
        <v>0</v>
      </c>
      <c r="BR63" s="86">
        <v>0</v>
      </c>
      <c r="BS63" s="86">
        <v>0</v>
      </c>
      <c r="BT63" s="87">
        <v>0</v>
      </c>
      <c r="BV63" s="81"/>
      <c r="BW63" s="92" t="str">
        <f t="shared" si="48"/>
        <v>Employee Training</v>
      </c>
      <c r="BX63" s="83"/>
      <c r="BY63" s="84">
        <f t="shared" si="16"/>
        <v>0</v>
      </c>
      <c r="BZ63" s="85">
        <f t="shared" si="17"/>
        <v>0</v>
      </c>
      <c r="CA63" s="86">
        <f t="shared" si="18"/>
        <v>0</v>
      </c>
      <c r="CB63" s="86">
        <f t="shared" si="19"/>
        <v>0</v>
      </c>
      <c r="CC63" s="86">
        <f t="shared" si="20"/>
        <v>0</v>
      </c>
      <c r="CD63" s="84">
        <f t="shared" si="4"/>
        <v>0</v>
      </c>
      <c r="CE63" s="85">
        <f t="shared" si="21"/>
        <v>0</v>
      </c>
      <c r="CF63" s="86">
        <f t="shared" si="22"/>
        <v>0</v>
      </c>
      <c r="CG63" s="86">
        <f t="shared" si="23"/>
        <v>0</v>
      </c>
      <c r="CH63" s="86">
        <f t="shared" si="24"/>
        <v>0</v>
      </c>
      <c r="CI63" s="84">
        <f t="shared" si="5"/>
        <v>0</v>
      </c>
      <c r="CJ63" s="85">
        <f t="shared" si="25"/>
        <v>0</v>
      </c>
      <c r="CK63" s="86">
        <f t="shared" si="26"/>
        <v>0</v>
      </c>
      <c r="CL63" s="86">
        <f t="shared" si="27"/>
        <v>0</v>
      </c>
      <c r="CM63" s="87">
        <f t="shared" si="28"/>
        <v>0</v>
      </c>
      <c r="CO63" s="81"/>
      <c r="CP63" s="92" t="str">
        <f t="shared" si="49"/>
        <v>Employee Training</v>
      </c>
      <c r="CQ63" s="83"/>
      <c r="CR63" s="84">
        <f t="shared" si="66"/>
        <v>0</v>
      </c>
      <c r="CS63" s="84">
        <f t="shared" si="66"/>
        <v>0</v>
      </c>
      <c r="CT63" s="85">
        <f t="shared" si="65"/>
        <v>0</v>
      </c>
      <c r="CU63" s="86">
        <f t="shared" si="65"/>
        <v>0</v>
      </c>
      <c r="CV63" s="86">
        <f t="shared" si="65"/>
        <v>0</v>
      </c>
      <c r="CW63" s="86">
        <f t="shared" si="65"/>
        <v>0</v>
      </c>
      <c r="CX63" s="86">
        <f t="shared" si="65"/>
        <v>0</v>
      </c>
      <c r="CY63" s="86">
        <f t="shared" si="65"/>
        <v>0</v>
      </c>
      <c r="CZ63" s="86">
        <f t="shared" si="65"/>
        <v>0</v>
      </c>
      <c r="DA63" s="86">
        <f t="shared" si="55"/>
        <v>0</v>
      </c>
      <c r="DB63" s="86">
        <f t="shared" si="55"/>
        <v>0</v>
      </c>
      <c r="DC63" s="86">
        <f t="shared" si="55"/>
        <v>0</v>
      </c>
      <c r="DD63" s="86">
        <f t="shared" si="55"/>
        <v>0</v>
      </c>
      <c r="DE63" s="87">
        <f t="shared" si="55"/>
        <v>0</v>
      </c>
      <c r="DG63" s="81"/>
      <c r="DH63" s="92" t="str">
        <f t="shared" si="50"/>
        <v>Employee Training</v>
      </c>
      <c r="DI63" s="83"/>
      <c r="DJ63" s="88" t="str">
        <f t="shared" si="64"/>
        <v/>
      </c>
      <c r="DK63" s="88" t="str">
        <f t="shared" si="64"/>
        <v/>
      </c>
      <c r="DL63" s="89" t="str">
        <f t="shared" si="64"/>
        <v/>
      </c>
      <c r="DM63" s="90" t="str">
        <f t="shared" si="64"/>
        <v/>
      </c>
      <c r="DN63" s="90" t="str">
        <f t="shared" si="64"/>
        <v/>
      </c>
      <c r="DO63" s="90" t="str">
        <f t="shared" si="64"/>
        <v/>
      </c>
      <c r="DP63" s="90" t="str">
        <f t="shared" si="64"/>
        <v/>
      </c>
      <c r="DQ63" s="90" t="str">
        <f t="shared" si="64"/>
        <v/>
      </c>
      <c r="DR63" s="90" t="str">
        <f t="shared" si="64"/>
        <v/>
      </c>
      <c r="DS63" s="90" t="str">
        <f t="shared" si="60"/>
        <v/>
      </c>
      <c r="DT63" s="90" t="str">
        <f t="shared" si="60"/>
        <v/>
      </c>
      <c r="DU63" s="90" t="str">
        <f t="shared" si="60"/>
        <v/>
      </c>
      <c r="DV63" s="90" t="str">
        <f t="shared" si="60"/>
        <v/>
      </c>
      <c r="DW63" s="91" t="str">
        <f t="shared" si="60"/>
        <v/>
      </c>
      <c r="DY63" s="180">
        <f t="shared" si="61"/>
        <v>2</v>
      </c>
      <c r="DZ63" s="180" t="str">
        <f t="shared" si="62"/>
        <v>Employee Training</v>
      </c>
      <c r="EA63" s="181">
        <f t="shared" si="63"/>
        <v>0</v>
      </c>
    </row>
    <row r="64" spans="2:131" ht="11.85" customHeight="1" x14ac:dyDescent="0.15">
      <c r="B64" s="81"/>
      <c r="C64" s="92" t="s">
        <v>131</v>
      </c>
      <c r="D64" s="83"/>
      <c r="E64" s="84">
        <f t="shared" si="8"/>
        <v>0</v>
      </c>
      <c r="F64" s="84">
        <f t="shared" si="9"/>
        <v>0</v>
      </c>
      <c r="G64" s="85">
        <v>0</v>
      </c>
      <c r="H64" s="86">
        <v>0</v>
      </c>
      <c r="I64" s="86">
        <v>0</v>
      </c>
      <c r="J64" s="86"/>
      <c r="K64" s="86"/>
      <c r="L64" s="86"/>
      <c r="M64" s="86"/>
      <c r="N64" s="86"/>
      <c r="O64" s="86"/>
      <c r="P64" s="86"/>
      <c r="Q64" s="86"/>
      <c r="R64" s="87"/>
      <c r="T64" s="81"/>
      <c r="U64" s="92" t="str">
        <f t="shared" si="42"/>
        <v>Equipment Rental</v>
      </c>
      <c r="V64" s="83"/>
      <c r="W64" s="84">
        <f t="shared" si="10"/>
        <v>0</v>
      </c>
      <c r="X64" s="84">
        <f t="shared" si="11"/>
        <v>0</v>
      </c>
      <c r="Y64" s="85">
        <v>0</v>
      </c>
      <c r="Z64" s="86">
        <v>0</v>
      </c>
      <c r="AA64" s="86">
        <v>0</v>
      </c>
      <c r="AB64" s="86">
        <v>0</v>
      </c>
      <c r="AC64" s="86">
        <v>0</v>
      </c>
      <c r="AD64" s="86">
        <v>0</v>
      </c>
      <c r="AE64" s="86">
        <v>0</v>
      </c>
      <c r="AF64" s="86">
        <v>0</v>
      </c>
      <c r="AG64" s="86">
        <v>0</v>
      </c>
      <c r="AH64" s="86">
        <v>0</v>
      </c>
      <c r="AI64" s="86">
        <v>0</v>
      </c>
      <c r="AJ64" s="87">
        <v>0</v>
      </c>
      <c r="AL64" s="81"/>
      <c r="AM64" s="92" t="str">
        <f t="shared" si="44"/>
        <v>Equipment Rental</v>
      </c>
      <c r="AN64" s="83"/>
      <c r="AO64" s="84">
        <f t="shared" si="12"/>
        <v>0</v>
      </c>
      <c r="AP64" s="84">
        <f t="shared" si="13"/>
        <v>0</v>
      </c>
      <c r="AQ64" s="85">
        <v>0</v>
      </c>
      <c r="AR64" s="86">
        <v>0</v>
      </c>
      <c r="AS64" s="86">
        <v>0</v>
      </c>
      <c r="AT64" s="86">
        <v>0</v>
      </c>
      <c r="AU64" s="86">
        <v>0</v>
      </c>
      <c r="AV64" s="86">
        <v>0</v>
      </c>
      <c r="AW64" s="86">
        <v>0</v>
      </c>
      <c r="AX64" s="86">
        <v>0</v>
      </c>
      <c r="AY64" s="86">
        <v>0</v>
      </c>
      <c r="AZ64" s="86">
        <v>0</v>
      </c>
      <c r="BA64" s="86">
        <v>0</v>
      </c>
      <c r="BB64" s="87">
        <v>0</v>
      </c>
      <c r="BD64" s="81"/>
      <c r="BE64" s="92" t="str">
        <f t="shared" si="46"/>
        <v>Equipment Rental</v>
      </c>
      <c r="BF64" s="83"/>
      <c r="BG64" s="84">
        <f t="shared" si="14"/>
        <v>0</v>
      </c>
      <c r="BH64" s="84">
        <f t="shared" si="15"/>
        <v>0</v>
      </c>
      <c r="BI64" s="85">
        <v>0</v>
      </c>
      <c r="BJ64" s="86">
        <v>0</v>
      </c>
      <c r="BK64" s="86">
        <v>0</v>
      </c>
      <c r="BL64" s="86">
        <v>0</v>
      </c>
      <c r="BM64" s="86">
        <v>0</v>
      </c>
      <c r="BN64" s="86">
        <v>0</v>
      </c>
      <c r="BO64" s="86">
        <v>0</v>
      </c>
      <c r="BP64" s="86">
        <v>0</v>
      </c>
      <c r="BQ64" s="86">
        <v>0</v>
      </c>
      <c r="BR64" s="86">
        <v>0</v>
      </c>
      <c r="BS64" s="86">
        <v>0</v>
      </c>
      <c r="BT64" s="87">
        <v>0</v>
      </c>
      <c r="BV64" s="81"/>
      <c r="BW64" s="92" t="str">
        <f t="shared" si="48"/>
        <v>Equipment Rental</v>
      </c>
      <c r="BX64" s="83"/>
      <c r="BY64" s="84">
        <f t="shared" si="16"/>
        <v>0</v>
      </c>
      <c r="BZ64" s="85">
        <f t="shared" si="17"/>
        <v>0</v>
      </c>
      <c r="CA64" s="86">
        <f t="shared" si="18"/>
        <v>0</v>
      </c>
      <c r="CB64" s="86">
        <f t="shared" si="19"/>
        <v>0</v>
      </c>
      <c r="CC64" s="86">
        <f t="shared" si="20"/>
        <v>0</v>
      </c>
      <c r="CD64" s="84">
        <f t="shared" si="4"/>
        <v>0</v>
      </c>
      <c r="CE64" s="85">
        <f t="shared" si="21"/>
        <v>0</v>
      </c>
      <c r="CF64" s="86">
        <f t="shared" si="22"/>
        <v>0</v>
      </c>
      <c r="CG64" s="86">
        <f t="shared" si="23"/>
        <v>0</v>
      </c>
      <c r="CH64" s="86">
        <f t="shared" si="24"/>
        <v>0</v>
      </c>
      <c r="CI64" s="84">
        <f t="shared" si="5"/>
        <v>0</v>
      </c>
      <c r="CJ64" s="85">
        <f t="shared" si="25"/>
        <v>0</v>
      </c>
      <c r="CK64" s="86">
        <f t="shared" si="26"/>
        <v>0</v>
      </c>
      <c r="CL64" s="86">
        <f t="shared" si="27"/>
        <v>0</v>
      </c>
      <c r="CM64" s="87">
        <f t="shared" si="28"/>
        <v>0</v>
      </c>
      <c r="CO64" s="81"/>
      <c r="CP64" s="92" t="str">
        <f t="shared" si="49"/>
        <v>Equipment Rental</v>
      </c>
      <c r="CQ64" s="83"/>
      <c r="CR64" s="84">
        <f t="shared" si="66"/>
        <v>0</v>
      </c>
      <c r="CS64" s="84">
        <f t="shared" si="66"/>
        <v>0</v>
      </c>
      <c r="CT64" s="85">
        <f t="shared" si="65"/>
        <v>0</v>
      </c>
      <c r="CU64" s="86">
        <f t="shared" si="65"/>
        <v>0</v>
      </c>
      <c r="CV64" s="86">
        <f t="shared" si="65"/>
        <v>0</v>
      </c>
      <c r="CW64" s="86">
        <f t="shared" si="65"/>
        <v>0</v>
      </c>
      <c r="CX64" s="86">
        <f t="shared" si="65"/>
        <v>0</v>
      </c>
      <c r="CY64" s="86">
        <f t="shared" si="65"/>
        <v>0</v>
      </c>
      <c r="CZ64" s="86">
        <f t="shared" si="65"/>
        <v>0</v>
      </c>
      <c r="DA64" s="86">
        <f t="shared" si="55"/>
        <v>0</v>
      </c>
      <c r="DB64" s="86">
        <f t="shared" si="55"/>
        <v>0</v>
      </c>
      <c r="DC64" s="86">
        <f t="shared" si="55"/>
        <v>0</v>
      </c>
      <c r="DD64" s="86">
        <f t="shared" si="55"/>
        <v>0</v>
      </c>
      <c r="DE64" s="87">
        <f t="shared" si="55"/>
        <v>0</v>
      </c>
      <c r="DG64" s="81"/>
      <c r="DH64" s="92" t="str">
        <f t="shared" si="50"/>
        <v>Equipment Rental</v>
      </c>
      <c r="DI64" s="83"/>
      <c r="DJ64" s="88" t="str">
        <f t="shared" si="64"/>
        <v/>
      </c>
      <c r="DK64" s="88" t="str">
        <f t="shared" si="64"/>
        <v/>
      </c>
      <c r="DL64" s="89" t="str">
        <f t="shared" si="64"/>
        <v/>
      </c>
      <c r="DM64" s="90" t="str">
        <f t="shared" si="64"/>
        <v/>
      </c>
      <c r="DN64" s="90" t="str">
        <f t="shared" si="64"/>
        <v/>
      </c>
      <c r="DO64" s="90" t="str">
        <f t="shared" si="64"/>
        <v/>
      </c>
      <c r="DP64" s="90" t="str">
        <f t="shared" si="64"/>
        <v/>
      </c>
      <c r="DQ64" s="90" t="str">
        <f t="shared" si="64"/>
        <v/>
      </c>
      <c r="DR64" s="90" t="str">
        <f t="shared" si="64"/>
        <v/>
      </c>
      <c r="DS64" s="90" t="str">
        <f t="shared" si="60"/>
        <v/>
      </c>
      <c r="DT64" s="90" t="str">
        <f t="shared" si="60"/>
        <v/>
      </c>
      <c r="DU64" s="90" t="str">
        <f t="shared" si="60"/>
        <v/>
      </c>
      <c r="DV64" s="90" t="str">
        <f t="shared" si="60"/>
        <v/>
      </c>
      <c r="DW64" s="91" t="str">
        <f t="shared" si="60"/>
        <v/>
      </c>
      <c r="DY64" s="180">
        <f t="shared" si="61"/>
        <v>2</v>
      </c>
      <c r="DZ64" s="180" t="str">
        <f t="shared" si="62"/>
        <v>Equipment Rental</v>
      </c>
      <c r="EA64" s="181">
        <f t="shared" si="63"/>
        <v>0</v>
      </c>
    </row>
    <row r="65" spans="2:131" ht="11.85" customHeight="1" x14ac:dyDescent="0.15">
      <c r="B65" s="81"/>
      <c r="C65" s="92" t="s">
        <v>132</v>
      </c>
      <c r="D65" s="83"/>
      <c r="E65" s="84">
        <f t="shared" si="8"/>
        <v>0</v>
      </c>
      <c r="F65" s="84">
        <f t="shared" si="9"/>
        <v>0</v>
      </c>
      <c r="G65" s="85">
        <v>0</v>
      </c>
      <c r="H65" s="86">
        <v>0</v>
      </c>
      <c r="I65" s="86">
        <v>0</v>
      </c>
      <c r="J65" s="86"/>
      <c r="K65" s="86"/>
      <c r="L65" s="86"/>
      <c r="M65" s="86"/>
      <c r="N65" s="86"/>
      <c r="O65" s="86"/>
      <c r="P65" s="86"/>
      <c r="Q65" s="86"/>
      <c r="R65" s="87"/>
      <c r="T65" s="81"/>
      <c r="U65" s="92" t="str">
        <f t="shared" si="42"/>
        <v>Equipment Repairs</v>
      </c>
      <c r="V65" s="83"/>
      <c r="W65" s="84">
        <f t="shared" si="10"/>
        <v>0</v>
      </c>
      <c r="X65" s="84">
        <f t="shared" si="11"/>
        <v>0</v>
      </c>
      <c r="Y65" s="85">
        <v>0</v>
      </c>
      <c r="Z65" s="86">
        <v>0</v>
      </c>
      <c r="AA65" s="86">
        <v>0</v>
      </c>
      <c r="AB65" s="86">
        <v>0</v>
      </c>
      <c r="AC65" s="86">
        <v>0</v>
      </c>
      <c r="AD65" s="86">
        <v>0</v>
      </c>
      <c r="AE65" s="86">
        <v>0</v>
      </c>
      <c r="AF65" s="86">
        <v>0</v>
      </c>
      <c r="AG65" s="86">
        <v>0</v>
      </c>
      <c r="AH65" s="86">
        <v>0</v>
      </c>
      <c r="AI65" s="86">
        <v>0</v>
      </c>
      <c r="AJ65" s="87">
        <v>0</v>
      </c>
      <c r="AL65" s="81"/>
      <c r="AM65" s="92" t="str">
        <f t="shared" si="44"/>
        <v>Equipment Repairs</v>
      </c>
      <c r="AN65" s="83"/>
      <c r="AO65" s="84">
        <f t="shared" si="12"/>
        <v>0</v>
      </c>
      <c r="AP65" s="84">
        <f t="shared" si="13"/>
        <v>0</v>
      </c>
      <c r="AQ65" s="85">
        <v>0</v>
      </c>
      <c r="AR65" s="86">
        <v>0</v>
      </c>
      <c r="AS65" s="86">
        <v>0</v>
      </c>
      <c r="AT65" s="86">
        <v>0</v>
      </c>
      <c r="AU65" s="86">
        <v>0</v>
      </c>
      <c r="AV65" s="86">
        <v>0</v>
      </c>
      <c r="AW65" s="86">
        <v>0</v>
      </c>
      <c r="AX65" s="86">
        <v>0</v>
      </c>
      <c r="AY65" s="86">
        <v>0</v>
      </c>
      <c r="AZ65" s="86">
        <v>0</v>
      </c>
      <c r="BA65" s="86">
        <v>0</v>
      </c>
      <c r="BB65" s="87">
        <v>0</v>
      </c>
      <c r="BD65" s="81"/>
      <c r="BE65" s="92" t="str">
        <f t="shared" si="46"/>
        <v>Equipment Repairs</v>
      </c>
      <c r="BF65" s="83"/>
      <c r="BG65" s="84">
        <f t="shared" si="14"/>
        <v>0</v>
      </c>
      <c r="BH65" s="84">
        <f t="shared" si="15"/>
        <v>0</v>
      </c>
      <c r="BI65" s="85">
        <v>0</v>
      </c>
      <c r="BJ65" s="86">
        <v>0</v>
      </c>
      <c r="BK65" s="86">
        <v>0</v>
      </c>
      <c r="BL65" s="86">
        <v>0</v>
      </c>
      <c r="BM65" s="86">
        <v>0</v>
      </c>
      <c r="BN65" s="86">
        <v>0</v>
      </c>
      <c r="BO65" s="86">
        <v>0</v>
      </c>
      <c r="BP65" s="86">
        <v>0</v>
      </c>
      <c r="BQ65" s="86">
        <v>0</v>
      </c>
      <c r="BR65" s="86">
        <v>0</v>
      </c>
      <c r="BS65" s="86">
        <v>0</v>
      </c>
      <c r="BT65" s="87">
        <v>0</v>
      </c>
      <c r="BV65" s="81"/>
      <c r="BW65" s="92" t="str">
        <f t="shared" si="48"/>
        <v>Equipment Repairs</v>
      </c>
      <c r="BX65" s="83"/>
      <c r="BY65" s="84">
        <f t="shared" si="16"/>
        <v>0</v>
      </c>
      <c r="BZ65" s="85">
        <f t="shared" si="17"/>
        <v>0</v>
      </c>
      <c r="CA65" s="86">
        <f t="shared" si="18"/>
        <v>0</v>
      </c>
      <c r="CB65" s="86">
        <f t="shared" si="19"/>
        <v>0</v>
      </c>
      <c r="CC65" s="86">
        <f t="shared" si="20"/>
        <v>0</v>
      </c>
      <c r="CD65" s="84">
        <f t="shared" si="4"/>
        <v>0</v>
      </c>
      <c r="CE65" s="85">
        <f t="shared" si="21"/>
        <v>0</v>
      </c>
      <c r="CF65" s="86">
        <f t="shared" si="22"/>
        <v>0</v>
      </c>
      <c r="CG65" s="86">
        <f t="shared" si="23"/>
        <v>0</v>
      </c>
      <c r="CH65" s="86">
        <f t="shared" si="24"/>
        <v>0</v>
      </c>
      <c r="CI65" s="84">
        <f t="shared" si="5"/>
        <v>0</v>
      </c>
      <c r="CJ65" s="85">
        <f t="shared" si="25"/>
        <v>0</v>
      </c>
      <c r="CK65" s="86">
        <f t="shared" si="26"/>
        <v>0</v>
      </c>
      <c r="CL65" s="86">
        <f t="shared" si="27"/>
        <v>0</v>
      </c>
      <c r="CM65" s="87">
        <f t="shared" si="28"/>
        <v>0</v>
      </c>
      <c r="CO65" s="81"/>
      <c r="CP65" s="92" t="str">
        <f t="shared" si="49"/>
        <v>Equipment Repairs</v>
      </c>
      <c r="CQ65" s="83"/>
      <c r="CR65" s="84">
        <f t="shared" si="66"/>
        <v>0</v>
      </c>
      <c r="CS65" s="84">
        <f t="shared" si="66"/>
        <v>0</v>
      </c>
      <c r="CT65" s="85">
        <f t="shared" si="65"/>
        <v>0</v>
      </c>
      <c r="CU65" s="86">
        <f t="shared" si="65"/>
        <v>0</v>
      </c>
      <c r="CV65" s="86">
        <f t="shared" si="65"/>
        <v>0</v>
      </c>
      <c r="CW65" s="86">
        <f t="shared" si="65"/>
        <v>0</v>
      </c>
      <c r="CX65" s="86">
        <f t="shared" si="65"/>
        <v>0</v>
      </c>
      <c r="CY65" s="86">
        <f t="shared" si="65"/>
        <v>0</v>
      </c>
      <c r="CZ65" s="86">
        <f t="shared" si="65"/>
        <v>0</v>
      </c>
      <c r="DA65" s="86">
        <f t="shared" si="55"/>
        <v>0</v>
      </c>
      <c r="DB65" s="86">
        <f t="shared" si="55"/>
        <v>0</v>
      </c>
      <c r="DC65" s="86">
        <f t="shared" si="55"/>
        <v>0</v>
      </c>
      <c r="DD65" s="86">
        <f t="shared" si="55"/>
        <v>0</v>
      </c>
      <c r="DE65" s="87">
        <f t="shared" si="55"/>
        <v>0</v>
      </c>
      <c r="DG65" s="81"/>
      <c r="DH65" s="92" t="str">
        <f t="shared" si="50"/>
        <v>Equipment Repairs</v>
      </c>
      <c r="DI65" s="83"/>
      <c r="DJ65" s="88" t="str">
        <f t="shared" si="64"/>
        <v/>
      </c>
      <c r="DK65" s="88" t="str">
        <f t="shared" si="64"/>
        <v/>
      </c>
      <c r="DL65" s="89" t="str">
        <f t="shared" si="64"/>
        <v/>
      </c>
      <c r="DM65" s="90" t="str">
        <f t="shared" si="64"/>
        <v/>
      </c>
      <c r="DN65" s="90" t="str">
        <f t="shared" si="64"/>
        <v/>
      </c>
      <c r="DO65" s="90" t="str">
        <f t="shared" si="64"/>
        <v/>
      </c>
      <c r="DP65" s="90" t="str">
        <f t="shared" si="64"/>
        <v/>
      </c>
      <c r="DQ65" s="90" t="str">
        <f t="shared" si="64"/>
        <v/>
      </c>
      <c r="DR65" s="90" t="str">
        <f t="shared" si="64"/>
        <v/>
      </c>
      <c r="DS65" s="90" t="str">
        <f t="shared" si="60"/>
        <v/>
      </c>
      <c r="DT65" s="90" t="str">
        <f t="shared" si="60"/>
        <v/>
      </c>
      <c r="DU65" s="90" t="str">
        <f t="shared" si="60"/>
        <v/>
      </c>
      <c r="DV65" s="90" t="str">
        <f t="shared" si="60"/>
        <v/>
      </c>
      <c r="DW65" s="91" t="str">
        <f t="shared" si="60"/>
        <v/>
      </c>
      <c r="DY65" s="180">
        <f t="shared" si="61"/>
        <v>2</v>
      </c>
      <c r="DZ65" s="180" t="str">
        <f t="shared" si="62"/>
        <v>Equipment Repairs</v>
      </c>
      <c r="EA65" s="181">
        <f t="shared" si="63"/>
        <v>0</v>
      </c>
    </row>
    <row r="66" spans="2:131" ht="11.85" customHeight="1" x14ac:dyDescent="0.15">
      <c r="B66" s="81"/>
      <c r="C66" s="92" t="s">
        <v>133</v>
      </c>
      <c r="D66" s="83"/>
      <c r="E66" s="84">
        <f t="shared" si="8"/>
        <v>0</v>
      </c>
      <c r="F66" s="84">
        <f t="shared" si="9"/>
        <v>0</v>
      </c>
      <c r="G66" s="85">
        <v>0</v>
      </c>
      <c r="H66" s="86">
        <v>0</v>
      </c>
      <c r="I66" s="86">
        <v>0</v>
      </c>
      <c r="J66" s="86"/>
      <c r="K66" s="86"/>
      <c r="L66" s="86"/>
      <c r="M66" s="86"/>
      <c r="N66" s="86"/>
      <c r="O66" s="86"/>
      <c r="P66" s="86"/>
      <c r="Q66" s="86"/>
      <c r="R66" s="87"/>
      <c r="T66" s="81"/>
      <c r="U66" s="92" t="str">
        <f t="shared" si="42"/>
        <v>Gas</v>
      </c>
      <c r="V66" s="83"/>
      <c r="W66" s="84">
        <f t="shared" si="10"/>
        <v>0</v>
      </c>
      <c r="X66" s="84">
        <f t="shared" si="11"/>
        <v>0</v>
      </c>
      <c r="Y66" s="85">
        <v>0</v>
      </c>
      <c r="Z66" s="86">
        <v>0</v>
      </c>
      <c r="AA66" s="86">
        <v>0</v>
      </c>
      <c r="AB66" s="86">
        <v>0</v>
      </c>
      <c r="AC66" s="86">
        <v>0</v>
      </c>
      <c r="AD66" s="86">
        <v>0</v>
      </c>
      <c r="AE66" s="86">
        <v>0</v>
      </c>
      <c r="AF66" s="86">
        <v>0</v>
      </c>
      <c r="AG66" s="86">
        <v>0</v>
      </c>
      <c r="AH66" s="86">
        <v>0</v>
      </c>
      <c r="AI66" s="86">
        <v>0</v>
      </c>
      <c r="AJ66" s="87">
        <v>0</v>
      </c>
      <c r="AL66" s="81"/>
      <c r="AM66" s="92" t="str">
        <f t="shared" si="44"/>
        <v>Gas</v>
      </c>
      <c r="AN66" s="83"/>
      <c r="AO66" s="84">
        <f t="shared" si="12"/>
        <v>0</v>
      </c>
      <c r="AP66" s="84">
        <f t="shared" si="13"/>
        <v>0</v>
      </c>
      <c r="AQ66" s="85">
        <v>0</v>
      </c>
      <c r="AR66" s="86">
        <v>0</v>
      </c>
      <c r="AS66" s="86">
        <v>0</v>
      </c>
      <c r="AT66" s="86">
        <v>0</v>
      </c>
      <c r="AU66" s="86">
        <v>0</v>
      </c>
      <c r="AV66" s="86">
        <v>0</v>
      </c>
      <c r="AW66" s="86">
        <v>0</v>
      </c>
      <c r="AX66" s="86">
        <v>0</v>
      </c>
      <c r="AY66" s="86">
        <v>0</v>
      </c>
      <c r="AZ66" s="86">
        <v>0</v>
      </c>
      <c r="BA66" s="86">
        <v>0</v>
      </c>
      <c r="BB66" s="87">
        <v>0</v>
      </c>
      <c r="BD66" s="81"/>
      <c r="BE66" s="92" t="str">
        <f t="shared" si="46"/>
        <v>Gas</v>
      </c>
      <c r="BF66" s="83"/>
      <c r="BG66" s="84">
        <f t="shared" si="14"/>
        <v>0</v>
      </c>
      <c r="BH66" s="84">
        <f t="shared" si="15"/>
        <v>0</v>
      </c>
      <c r="BI66" s="85">
        <v>0</v>
      </c>
      <c r="BJ66" s="86">
        <v>0</v>
      </c>
      <c r="BK66" s="86">
        <v>0</v>
      </c>
      <c r="BL66" s="86">
        <v>0</v>
      </c>
      <c r="BM66" s="86">
        <v>0</v>
      </c>
      <c r="BN66" s="86">
        <v>0</v>
      </c>
      <c r="BO66" s="86">
        <v>0</v>
      </c>
      <c r="BP66" s="86">
        <v>0</v>
      </c>
      <c r="BQ66" s="86">
        <v>0</v>
      </c>
      <c r="BR66" s="86">
        <v>0</v>
      </c>
      <c r="BS66" s="86">
        <v>0</v>
      </c>
      <c r="BT66" s="87">
        <v>0</v>
      </c>
      <c r="BV66" s="81"/>
      <c r="BW66" s="92" t="str">
        <f t="shared" si="48"/>
        <v>Gas</v>
      </c>
      <c r="BX66" s="83"/>
      <c r="BY66" s="84">
        <f t="shared" si="16"/>
        <v>0</v>
      </c>
      <c r="BZ66" s="85">
        <f t="shared" si="17"/>
        <v>0</v>
      </c>
      <c r="CA66" s="86">
        <f t="shared" si="18"/>
        <v>0</v>
      </c>
      <c r="CB66" s="86">
        <f t="shared" si="19"/>
        <v>0</v>
      </c>
      <c r="CC66" s="86">
        <f t="shared" si="20"/>
        <v>0</v>
      </c>
      <c r="CD66" s="84">
        <f t="shared" si="4"/>
        <v>0</v>
      </c>
      <c r="CE66" s="85">
        <f t="shared" si="21"/>
        <v>0</v>
      </c>
      <c r="CF66" s="86">
        <f t="shared" si="22"/>
        <v>0</v>
      </c>
      <c r="CG66" s="86">
        <f t="shared" si="23"/>
        <v>0</v>
      </c>
      <c r="CH66" s="86">
        <f t="shared" si="24"/>
        <v>0</v>
      </c>
      <c r="CI66" s="84">
        <f t="shared" si="5"/>
        <v>0</v>
      </c>
      <c r="CJ66" s="85">
        <f t="shared" si="25"/>
        <v>0</v>
      </c>
      <c r="CK66" s="86">
        <f t="shared" si="26"/>
        <v>0</v>
      </c>
      <c r="CL66" s="86">
        <f t="shared" si="27"/>
        <v>0</v>
      </c>
      <c r="CM66" s="87">
        <f t="shared" si="28"/>
        <v>0</v>
      </c>
      <c r="CO66" s="81"/>
      <c r="CP66" s="92" t="str">
        <f t="shared" si="49"/>
        <v>Gas</v>
      </c>
      <c r="CQ66" s="83"/>
      <c r="CR66" s="84">
        <f t="shared" si="66"/>
        <v>0</v>
      </c>
      <c r="CS66" s="84">
        <f t="shared" si="66"/>
        <v>0</v>
      </c>
      <c r="CT66" s="85">
        <f t="shared" si="65"/>
        <v>0</v>
      </c>
      <c r="CU66" s="86">
        <f t="shared" si="65"/>
        <v>0</v>
      </c>
      <c r="CV66" s="86">
        <f t="shared" si="65"/>
        <v>0</v>
      </c>
      <c r="CW66" s="86">
        <f t="shared" si="65"/>
        <v>0</v>
      </c>
      <c r="CX66" s="86">
        <f t="shared" si="65"/>
        <v>0</v>
      </c>
      <c r="CY66" s="86">
        <f t="shared" si="65"/>
        <v>0</v>
      </c>
      <c r="CZ66" s="86">
        <f t="shared" si="65"/>
        <v>0</v>
      </c>
      <c r="DA66" s="86">
        <f t="shared" si="55"/>
        <v>0</v>
      </c>
      <c r="DB66" s="86">
        <f t="shared" si="55"/>
        <v>0</v>
      </c>
      <c r="DC66" s="86">
        <f t="shared" si="55"/>
        <v>0</v>
      </c>
      <c r="DD66" s="86">
        <f t="shared" si="55"/>
        <v>0</v>
      </c>
      <c r="DE66" s="87">
        <f t="shared" si="55"/>
        <v>0</v>
      </c>
      <c r="DG66" s="81"/>
      <c r="DH66" s="92" t="str">
        <f t="shared" si="50"/>
        <v>Gas</v>
      </c>
      <c r="DI66" s="83"/>
      <c r="DJ66" s="88" t="str">
        <f t="shared" si="64"/>
        <v/>
      </c>
      <c r="DK66" s="88" t="str">
        <f t="shared" si="64"/>
        <v/>
      </c>
      <c r="DL66" s="89" t="str">
        <f t="shared" si="64"/>
        <v/>
      </c>
      <c r="DM66" s="90" t="str">
        <f t="shared" si="64"/>
        <v/>
      </c>
      <c r="DN66" s="90" t="str">
        <f t="shared" si="64"/>
        <v/>
      </c>
      <c r="DO66" s="90" t="str">
        <f t="shared" si="64"/>
        <v/>
      </c>
      <c r="DP66" s="90" t="str">
        <f t="shared" si="64"/>
        <v/>
      </c>
      <c r="DQ66" s="90" t="str">
        <f t="shared" si="64"/>
        <v/>
      </c>
      <c r="DR66" s="90" t="str">
        <f t="shared" si="64"/>
        <v/>
      </c>
      <c r="DS66" s="90" t="str">
        <f t="shared" si="60"/>
        <v/>
      </c>
      <c r="DT66" s="90" t="str">
        <f t="shared" si="60"/>
        <v/>
      </c>
      <c r="DU66" s="90" t="str">
        <f t="shared" si="60"/>
        <v/>
      </c>
      <c r="DV66" s="90" t="str">
        <f t="shared" si="60"/>
        <v/>
      </c>
      <c r="DW66" s="91" t="str">
        <f t="shared" si="60"/>
        <v/>
      </c>
      <c r="DY66" s="180">
        <f t="shared" si="61"/>
        <v>2</v>
      </c>
      <c r="DZ66" s="180" t="str">
        <f t="shared" si="62"/>
        <v>Gas</v>
      </c>
      <c r="EA66" s="181">
        <f t="shared" si="63"/>
        <v>0</v>
      </c>
    </row>
    <row r="67" spans="2:131" ht="11.85" customHeight="1" x14ac:dyDescent="0.15">
      <c r="B67" s="81"/>
      <c r="C67" s="92" t="s">
        <v>134</v>
      </c>
      <c r="D67" s="83"/>
      <c r="E67" s="84">
        <f t="shared" si="8"/>
        <v>0</v>
      </c>
      <c r="F67" s="84">
        <f t="shared" si="9"/>
        <v>0</v>
      </c>
      <c r="G67" s="85">
        <v>0</v>
      </c>
      <c r="H67" s="86">
        <v>0</v>
      </c>
      <c r="I67" s="86">
        <v>0</v>
      </c>
      <c r="J67" s="86"/>
      <c r="K67" s="86"/>
      <c r="L67" s="86"/>
      <c r="M67" s="86"/>
      <c r="N67" s="86"/>
      <c r="O67" s="86"/>
      <c r="P67" s="86"/>
      <c r="Q67" s="86"/>
      <c r="R67" s="87"/>
      <c r="T67" s="81"/>
      <c r="U67" s="92" t="str">
        <f t="shared" si="42"/>
        <v>Glassware</v>
      </c>
      <c r="V67" s="83"/>
      <c r="W67" s="84">
        <f t="shared" si="10"/>
        <v>0</v>
      </c>
      <c r="X67" s="84">
        <f t="shared" si="11"/>
        <v>0</v>
      </c>
      <c r="Y67" s="85">
        <v>0</v>
      </c>
      <c r="Z67" s="86">
        <v>0</v>
      </c>
      <c r="AA67" s="86">
        <v>0</v>
      </c>
      <c r="AB67" s="86">
        <v>0</v>
      </c>
      <c r="AC67" s="86">
        <v>0</v>
      </c>
      <c r="AD67" s="86">
        <v>0</v>
      </c>
      <c r="AE67" s="86">
        <v>0</v>
      </c>
      <c r="AF67" s="86">
        <v>0</v>
      </c>
      <c r="AG67" s="86">
        <v>0</v>
      </c>
      <c r="AH67" s="86">
        <v>0</v>
      </c>
      <c r="AI67" s="86">
        <v>0</v>
      </c>
      <c r="AJ67" s="87">
        <v>0</v>
      </c>
      <c r="AL67" s="81"/>
      <c r="AM67" s="92" t="str">
        <f t="shared" si="44"/>
        <v>Glassware</v>
      </c>
      <c r="AN67" s="83"/>
      <c r="AO67" s="84">
        <f t="shared" si="12"/>
        <v>0</v>
      </c>
      <c r="AP67" s="84">
        <f t="shared" si="13"/>
        <v>0</v>
      </c>
      <c r="AQ67" s="85">
        <v>0</v>
      </c>
      <c r="AR67" s="86">
        <v>0</v>
      </c>
      <c r="AS67" s="86">
        <v>0</v>
      </c>
      <c r="AT67" s="86">
        <v>0</v>
      </c>
      <c r="AU67" s="86">
        <v>0</v>
      </c>
      <c r="AV67" s="86">
        <v>0</v>
      </c>
      <c r="AW67" s="86">
        <v>0</v>
      </c>
      <c r="AX67" s="86">
        <v>0</v>
      </c>
      <c r="AY67" s="86">
        <v>0</v>
      </c>
      <c r="AZ67" s="86">
        <v>0</v>
      </c>
      <c r="BA67" s="86">
        <v>0</v>
      </c>
      <c r="BB67" s="87">
        <v>0</v>
      </c>
      <c r="BD67" s="81"/>
      <c r="BE67" s="92" t="str">
        <f t="shared" si="46"/>
        <v>Glassware</v>
      </c>
      <c r="BF67" s="83"/>
      <c r="BG67" s="84">
        <f t="shared" si="14"/>
        <v>0</v>
      </c>
      <c r="BH67" s="84">
        <f t="shared" si="15"/>
        <v>0</v>
      </c>
      <c r="BI67" s="85">
        <v>0</v>
      </c>
      <c r="BJ67" s="86">
        <v>0</v>
      </c>
      <c r="BK67" s="86">
        <v>0</v>
      </c>
      <c r="BL67" s="86">
        <v>0</v>
      </c>
      <c r="BM67" s="86">
        <v>0</v>
      </c>
      <c r="BN67" s="86">
        <v>0</v>
      </c>
      <c r="BO67" s="86">
        <v>0</v>
      </c>
      <c r="BP67" s="86">
        <v>0</v>
      </c>
      <c r="BQ67" s="86">
        <v>0</v>
      </c>
      <c r="BR67" s="86">
        <v>0</v>
      </c>
      <c r="BS67" s="86">
        <v>0</v>
      </c>
      <c r="BT67" s="87">
        <v>0</v>
      </c>
      <c r="BV67" s="81"/>
      <c r="BW67" s="92" t="str">
        <f t="shared" si="48"/>
        <v>Glassware</v>
      </c>
      <c r="BX67" s="83"/>
      <c r="BY67" s="84">
        <f t="shared" si="16"/>
        <v>0</v>
      </c>
      <c r="BZ67" s="85">
        <f t="shared" si="17"/>
        <v>0</v>
      </c>
      <c r="CA67" s="86">
        <f t="shared" si="18"/>
        <v>0</v>
      </c>
      <c r="CB67" s="86">
        <f t="shared" si="19"/>
        <v>0</v>
      </c>
      <c r="CC67" s="86">
        <f t="shared" si="20"/>
        <v>0</v>
      </c>
      <c r="CD67" s="84">
        <f t="shared" si="4"/>
        <v>0</v>
      </c>
      <c r="CE67" s="85">
        <f t="shared" si="21"/>
        <v>0</v>
      </c>
      <c r="CF67" s="86">
        <f t="shared" si="22"/>
        <v>0</v>
      </c>
      <c r="CG67" s="86">
        <f t="shared" si="23"/>
        <v>0</v>
      </c>
      <c r="CH67" s="86">
        <f t="shared" si="24"/>
        <v>0</v>
      </c>
      <c r="CI67" s="84">
        <f t="shared" si="5"/>
        <v>0</v>
      </c>
      <c r="CJ67" s="85">
        <f t="shared" si="25"/>
        <v>0</v>
      </c>
      <c r="CK67" s="86">
        <f t="shared" si="26"/>
        <v>0</v>
      </c>
      <c r="CL67" s="86">
        <f t="shared" si="27"/>
        <v>0</v>
      </c>
      <c r="CM67" s="87">
        <f t="shared" si="28"/>
        <v>0</v>
      </c>
      <c r="CO67" s="81"/>
      <c r="CP67" s="92" t="str">
        <f t="shared" si="49"/>
        <v>Glassware</v>
      </c>
      <c r="CQ67" s="83"/>
      <c r="CR67" s="84">
        <f t="shared" si="66"/>
        <v>0</v>
      </c>
      <c r="CS67" s="84">
        <f t="shared" si="66"/>
        <v>0</v>
      </c>
      <c r="CT67" s="85">
        <f t="shared" si="65"/>
        <v>0</v>
      </c>
      <c r="CU67" s="86">
        <f t="shared" si="65"/>
        <v>0</v>
      </c>
      <c r="CV67" s="86">
        <f t="shared" si="65"/>
        <v>0</v>
      </c>
      <c r="CW67" s="86">
        <f t="shared" si="65"/>
        <v>0</v>
      </c>
      <c r="CX67" s="86">
        <f t="shared" si="65"/>
        <v>0</v>
      </c>
      <c r="CY67" s="86">
        <f t="shared" si="65"/>
        <v>0</v>
      </c>
      <c r="CZ67" s="86">
        <f t="shared" si="65"/>
        <v>0</v>
      </c>
      <c r="DA67" s="86">
        <f t="shared" si="55"/>
        <v>0</v>
      </c>
      <c r="DB67" s="86">
        <f t="shared" si="55"/>
        <v>0</v>
      </c>
      <c r="DC67" s="86">
        <f t="shared" si="55"/>
        <v>0</v>
      </c>
      <c r="DD67" s="86">
        <f t="shared" si="55"/>
        <v>0</v>
      </c>
      <c r="DE67" s="87">
        <f t="shared" si="55"/>
        <v>0</v>
      </c>
      <c r="DG67" s="81"/>
      <c r="DH67" s="92" t="str">
        <f t="shared" si="50"/>
        <v>Glassware</v>
      </c>
      <c r="DI67" s="83"/>
      <c r="DJ67" s="88" t="str">
        <f t="shared" si="64"/>
        <v/>
      </c>
      <c r="DK67" s="88" t="str">
        <f t="shared" si="64"/>
        <v/>
      </c>
      <c r="DL67" s="89" t="str">
        <f t="shared" si="64"/>
        <v/>
      </c>
      <c r="DM67" s="90" t="str">
        <f t="shared" si="64"/>
        <v/>
      </c>
      <c r="DN67" s="90" t="str">
        <f t="shared" si="64"/>
        <v/>
      </c>
      <c r="DO67" s="90" t="str">
        <f t="shared" si="64"/>
        <v/>
      </c>
      <c r="DP67" s="90" t="str">
        <f t="shared" si="64"/>
        <v/>
      </c>
      <c r="DQ67" s="90" t="str">
        <f t="shared" si="64"/>
        <v/>
      </c>
      <c r="DR67" s="90" t="str">
        <f t="shared" si="64"/>
        <v/>
      </c>
      <c r="DS67" s="90" t="str">
        <f t="shared" si="60"/>
        <v/>
      </c>
      <c r="DT67" s="90" t="str">
        <f t="shared" si="60"/>
        <v/>
      </c>
      <c r="DU67" s="90" t="str">
        <f t="shared" si="60"/>
        <v/>
      </c>
      <c r="DV67" s="90" t="str">
        <f t="shared" si="60"/>
        <v/>
      </c>
      <c r="DW67" s="91" t="str">
        <f t="shared" si="60"/>
        <v/>
      </c>
      <c r="DY67" s="180">
        <f t="shared" si="61"/>
        <v>2</v>
      </c>
      <c r="DZ67" s="180" t="str">
        <f t="shared" si="62"/>
        <v>Glassware</v>
      </c>
      <c r="EA67" s="181">
        <f t="shared" si="63"/>
        <v>0</v>
      </c>
    </row>
    <row r="68" spans="2:131" ht="11.85" customHeight="1" x14ac:dyDescent="0.15">
      <c r="B68" s="81"/>
      <c r="C68" s="92" t="s">
        <v>135</v>
      </c>
      <c r="D68" s="83"/>
      <c r="E68" s="84">
        <f t="shared" si="8"/>
        <v>0</v>
      </c>
      <c r="F68" s="84">
        <f t="shared" si="9"/>
        <v>0</v>
      </c>
      <c r="G68" s="85">
        <v>0</v>
      </c>
      <c r="H68" s="86">
        <v>0</v>
      </c>
      <c r="I68" s="86">
        <v>0</v>
      </c>
      <c r="J68" s="86"/>
      <c r="K68" s="86"/>
      <c r="L68" s="86"/>
      <c r="M68" s="86"/>
      <c r="N68" s="86"/>
      <c r="O68" s="86"/>
      <c r="P68" s="86"/>
      <c r="Q68" s="86"/>
      <c r="R68" s="87"/>
      <c r="T68" s="81"/>
      <c r="U68" s="92" t="str">
        <f t="shared" si="42"/>
        <v>Graphic Design &amp; Prod.</v>
      </c>
      <c r="V68" s="83"/>
      <c r="W68" s="84">
        <f t="shared" si="10"/>
        <v>0</v>
      </c>
      <c r="X68" s="84">
        <f t="shared" si="11"/>
        <v>0</v>
      </c>
      <c r="Y68" s="85">
        <v>0</v>
      </c>
      <c r="Z68" s="86">
        <v>0</v>
      </c>
      <c r="AA68" s="86">
        <v>0</v>
      </c>
      <c r="AB68" s="86">
        <v>0</v>
      </c>
      <c r="AC68" s="86">
        <v>0</v>
      </c>
      <c r="AD68" s="86">
        <v>0</v>
      </c>
      <c r="AE68" s="86">
        <v>0</v>
      </c>
      <c r="AF68" s="86">
        <v>0</v>
      </c>
      <c r="AG68" s="86">
        <v>0</v>
      </c>
      <c r="AH68" s="86">
        <v>0</v>
      </c>
      <c r="AI68" s="86">
        <v>0</v>
      </c>
      <c r="AJ68" s="87">
        <v>0</v>
      </c>
      <c r="AL68" s="81"/>
      <c r="AM68" s="92" t="str">
        <f t="shared" si="44"/>
        <v>Graphic Design &amp; Prod.</v>
      </c>
      <c r="AN68" s="83"/>
      <c r="AO68" s="84">
        <f t="shared" si="12"/>
        <v>0</v>
      </c>
      <c r="AP68" s="84">
        <f t="shared" si="13"/>
        <v>0</v>
      </c>
      <c r="AQ68" s="85">
        <v>0</v>
      </c>
      <c r="AR68" s="86">
        <v>0</v>
      </c>
      <c r="AS68" s="86">
        <v>0</v>
      </c>
      <c r="AT68" s="86">
        <v>0</v>
      </c>
      <c r="AU68" s="86">
        <v>0</v>
      </c>
      <c r="AV68" s="86">
        <v>0</v>
      </c>
      <c r="AW68" s="86">
        <v>0</v>
      </c>
      <c r="AX68" s="86">
        <v>0</v>
      </c>
      <c r="AY68" s="86">
        <v>0</v>
      </c>
      <c r="AZ68" s="86">
        <v>0</v>
      </c>
      <c r="BA68" s="86">
        <v>0</v>
      </c>
      <c r="BB68" s="87">
        <v>0</v>
      </c>
      <c r="BD68" s="81"/>
      <c r="BE68" s="92" t="str">
        <f t="shared" si="46"/>
        <v>Graphic Design &amp; Prod.</v>
      </c>
      <c r="BF68" s="83"/>
      <c r="BG68" s="84">
        <f t="shared" si="14"/>
        <v>0</v>
      </c>
      <c r="BH68" s="84">
        <f t="shared" si="15"/>
        <v>0</v>
      </c>
      <c r="BI68" s="85">
        <v>0</v>
      </c>
      <c r="BJ68" s="86">
        <v>0</v>
      </c>
      <c r="BK68" s="86">
        <v>0</v>
      </c>
      <c r="BL68" s="86">
        <v>0</v>
      </c>
      <c r="BM68" s="86">
        <v>0</v>
      </c>
      <c r="BN68" s="86">
        <v>0</v>
      </c>
      <c r="BO68" s="86">
        <v>0</v>
      </c>
      <c r="BP68" s="86">
        <v>0</v>
      </c>
      <c r="BQ68" s="86">
        <v>0</v>
      </c>
      <c r="BR68" s="86">
        <v>0</v>
      </c>
      <c r="BS68" s="86">
        <v>0</v>
      </c>
      <c r="BT68" s="87">
        <v>0</v>
      </c>
      <c r="BV68" s="81"/>
      <c r="BW68" s="92" t="str">
        <f t="shared" si="48"/>
        <v>Graphic Design &amp; Prod.</v>
      </c>
      <c r="BX68" s="83"/>
      <c r="BY68" s="84">
        <f t="shared" si="16"/>
        <v>0</v>
      </c>
      <c r="BZ68" s="85">
        <f t="shared" si="17"/>
        <v>0</v>
      </c>
      <c r="CA68" s="86">
        <f t="shared" si="18"/>
        <v>0</v>
      </c>
      <c r="CB68" s="86">
        <f t="shared" si="19"/>
        <v>0</v>
      </c>
      <c r="CC68" s="86">
        <f t="shared" si="20"/>
        <v>0</v>
      </c>
      <c r="CD68" s="84">
        <f t="shared" si="4"/>
        <v>0</v>
      </c>
      <c r="CE68" s="85">
        <f t="shared" si="21"/>
        <v>0</v>
      </c>
      <c r="CF68" s="86">
        <f t="shared" si="22"/>
        <v>0</v>
      </c>
      <c r="CG68" s="86">
        <f t="shared" si="23"/>
        <v>0</v>
      </c>
      <c r="CH68" s="86">
        <f t="shared" si="24"/>
        <v>0</v>
      </c>
      <c r="CI68" s="84">
        <f t="shared" si="5"/>
        <v>0</v>
      </c>
      <c r="CJ68" s="85">
        <f t="shared" si="25"/>
        <v>0</v>
      </c>
      <c r="CK68" s="86">
        <f t="shared" si="26"/>
        <v>0</v>
      </c>
      <c r="CL68" s="86">
        <f t="shared" si="27"/>
        <v>0</v>
      </c>
      <c r="CM68" s="87">
        <f t="shared" si="28"/>
        <v>0</v>
      </c>
      <c r="CO68" s="81"/>
      <c r="CP68" s="92" t="str">
        <f t="shared" si="49"/>
        <v>Graphic Design &amp; Prod.</v>
      </c>
      <c r="CQ68" s="83"/>
      <c r="CR68" s="84">
        <f t="shared" si="66"/>
        <v>0</v>
      </c>
      <c r="CS68" s="84">
        <f t="shared" si="66"/>
        <v>0</v>
      </c>
      <c r="CT68" s="85">
        <f t="shared" si="65"/>
        <v>0</v>
      </c>
      <c r="CU68" s="86">
        <f t="shared" si="65"/>
        <v>0</v>
      </c>
      <c r="CV68" s="86">
        <f t="shared" si="65"/>
        <v>0</v>
      </c>
      <c r="CW68" s="86">
        <f t="shared" si="65"/>
        <v>0</v>
      </c>
      <c r="CX68" s="86">
        <f t="shared" si="65"/>
        <v>0</v>
      </c>
      <c r="CY68" s="86">
        <f t="shared" si="65"/>
        <v>0</v>
      </c>
      <c r="CZ68" s="86">
        <f t="shared" si="65"/>
        <v>0</v>
      </c>
      <c r="DA68" s="86">
        <f t="shared" si="55"/>
        <v>0</v>
      </c>
      <c r="DB68" s="86">
        <f t="shared" si="55"/>
        <v>0</v>
      </c>
      <c r="DC68" s="86">
        <f t="shared" si="55"/>
        <v>0</v>
      </c>
      <c r="DD68" s="86">
        <f t="shared" si="55"/>
        <v>0</v>
      </c>
      <c r="DE68" s="87">
        <f t="shared" si="55"/>
        <v>0</v>
      </c>
      <c r="DG68" s="81"/>
      <c r="DH68" s="92" t="str">
        <f t="shared" si="50"/>
        <v>Graphic Design &amp; Prod.</v>
      </c>
      <c r="DI68" s="83"/>
      <c r="DJ68" s="88" t="str">
        <f t="shared" si="64"/>
        <v/>
      </c>
      <c r="DK68" s="88" t="str">
        <f t="shared" si="64"/>
        <v/>
      </c>
      <c r="DL68" s="89" t="str">
        <f t="shared" si="64"/>
        <v/>
      </c>
      <c r="DM68" s="90" t="str">
        <f t="shared" si="64"/>
        <v/>
      </c>
      <c r="DN68" s="90" t="str">
        <f t="shared" si="64"/>
        <v/>
      </c>
      <c r="DO68" s="90" t="str">
        <f t="shared" si="64"/>
        <v/>
      </c>
      <c r="DP68" s="90" t="str">
        <f t="shared" si="64"/>
        <v/>
      </c>
      <c r="DQ68" s="90" t="str">
        <f t="shared" si="64"/>
        <v/>
      </c>
      <c r="DR68" s="90" t="str">
        <f t="shared" si="64"/>
        <v/>
      </c>
      <c r="DS68" s="90" t="str">
        <f t="shared" si="60"/>
        <v/>
      </c>
      <c r="DT68" s="90" t="str">
        <f t="shared" si="60"/>
        <v/>
      </c>
      <c r="DU68" s="90" t="str">
        <f t="shared" si="60"/>
        <v/>
      </c>
      <c r="DV68" s="90" t="str">
        <f t="shared" si="60"/>
        <v/>
      </c>
      <c r="DW68" s="91" t="str">
        <f t="shared" si="60"/>
        <v/>
      </c>
      <c r="DY68" s="180">
        <f t="shared" si="61"/>
        <v>2</v>
      </c>
      <c r="DZ68" s="180" t="str">
        <f t="shared" si="62"/>
        <v>Graphic Design &amp; Prod.</v>
      </c>
      <c r="EA68" s="181">
        <f t="shared" si="63"/>
        <v>0</v>
      </c>
    </row>
    <row r="69" spans="2:131" ht="11.85" customHeight="1" x14ac:dyDescent="0.15">
      <c r="B69" s="81"/>
      <c r="C69" s="92" t="s">
        <v>136</v>
      </c>
      <c r="D69" s="83"/>
      <c r="E69" s="84">
        <f t="shared" si="8"/>
        <v>0</v>
      </c>
      <c r="F69" s="84">
        <f t="shared" si="9"/>
        <v>0</v>
      </c>
      <c r="G69" s="85">
        <v>0</v>
      </c>
      <c r="H69" s="86">
        <v>0</v>
      </c>
      <c r="I69" s="86">
        <v>0</v>
      </c>
      <c r="J69" s="86"/>
      <c r="K69" s="86"/>
      <c r="L69" s="86"/>
      <c r="M69" s="86"/>
      <c r="N69" s="86"/>
      <c r="O69" s="86"/>
      <c r="P69" s="86"/>
      <c r="Q69" s="86"/>
      <c r="R69" s="87"/>
      <c r="T69" s="81"/>
      <c r="U69" s="92" t="str">
        <f t="shared" si="42"/>
        <v>Grounds &amp; Landscape</v>
      </c>
      <c r="V69" s="83"/>
      <c r="W69" s="84">
        <f t="shared" si="10"/>
        <v>0</v>
      </c>
      <c r="X69" s="84">
        <f t="shared" si="11"/>
        <v>0</v>
      </c>
      <c r="Y69" s="85">
        <v>0</v>
      </c>
      <c r="Z69" s="86">
        <v>0</v>
      </c>
      <c r="AA69" s="86">
        <v>0</v>
      </c>
      <c r="AB69" s="86">
        <v>0</v>
      </c>
      <c r="AC69" s="86">
        <v>0</v>
      </c>
      <c r="AD69" s="86">
        <v>0</v>
      </c>
      <c r="AE69" s="86">
        <v>0</v>
      </c>
      <c r="AF69" s="86">
        <v>0</v>
      </c>
      <c r="AG69" s="86">
        <v>0</v>
      </c>
      <c r="AH69" s="86">
        <v>0</v>
      </c>
      <c r="AI69" s="86">
        <v>0</v>
      </c>
      <c r="AJ69" s="87">
        <v>0</v>
      </c>
      <c r="AL69" s="81"/>
      <c r="AM69" s="92" t="str">
        <f t="shared" si="44"/>
        <v>Grounds &amp; Landscape</v>
      </c>
      <c r="AN69" s="83"/>
      <c r="AO69" s="84">
        <f t="shared" si="12"/>
        <v>0</v>
      </c>
      <c r="AP69" s="84">
        <f t="shared" si="13"/>
        <v>0</v>
      </c>
      <c r="AQ69" s="85">
        <v>0</v>
      </c>
      <c r="AR69" s="86">
        <v>0</v>
      </c>
      <c r="AS69" s="86">
        <v>0</v>
      </c>
      <c r="AT69" s="86">
        <v>0</v>
      </c>
      <c r="AU69" s="86">
        <v>0</v>
      </c>
      <c r="AV69" s="86">
        <v>0</v>
      </c>
      <c r="AW69" s="86">
        <v>0</v>
      </c>
      <c r="AX69" s="86">
        <v>0</v>
      </c>
      <c r="AY69" s="86">
        <v>0</v>
      </c>
      <c r="AZ69" s="86">
        <v>0</v>
      </c>
      <c r="BA69" s="86">
        <v>0</v>
      </c>
      <c r="BB69" s="87">
        <v>0</v>
      </c>
      <c r="BD69" s="81"/>
      <c r="BE69" s="92" t="str">
        <f t="shared" si="46"/>
        <v>Grounds &amp; Landscape</v>
      </c>
      <c r="BF69" s="83"/>
      <c r="BG69" s="84">
        <f t="shared" si="14"/>
        <v>0</v>
      </c>
      <c r="BH69" s="84">
        <f t="shared" si="15"/>
        <v>0</v>
      </c>
      <c r="BI69" s="85">
        <v>0</v>
      </c>
      <c r="BJ69" s="86">
        <v>0</v>
      </c>
      <c r="BK69" s="86">
        <v>0</v>
      </c>
      <c r="BL69" s="86">
        <v>0</v>
      </c>
      <c r="BM69" s="86">
        <v>0</v>
      </c>
      <c r="BN69" s="86">
        <v>0</v>
      </c>
      <c r="BO69" s="86">
        <v>0</v>
      </c>
      <c r="BP69" s="86">
        <v>0</v>
      </c>
      <c r="BQ69" s="86">
        <v>0</v>
      </c>
      <c r="BR69" s="86">
        <v>0</v>
      </c>
      <c r="BS69" s="86">
        <v>0</v>
      </c>
      <c r="BT69" s="87">
        <v>0</v>
      </c>
      <c r="BV69" s="81"/>
      <c r="BW69" s="92" t="str">
        <f t="shared" si="48"/>
        <v>Grounds &amp; Landscape</v>
      </c>
      <c r="BX69" s="83"/>
      <c r="BY69" s="84">
        <f t="shared" si="16"/>
        <v>0</v>
      </c>
      <c r="BZ69" s="85">
        <f t="shared" si="17"/>
        <v>0</v>
      </c>
      <c r="CA69" s="86">
        <f t="shared" si="18"/>
        <v>0</v>
      </c>
      <c r="CB69" s="86">
        <f t="shared" si="19"/>
        <v>0</v>
      </c>
      <c r="CC69" s="86">
        <f t="shared" si="20"/>
        <v>0</v>
      </c>
      <c r="CD69" s="84">
        <f t="shared" si="4"/>
        <v>0</v>
      </c>
      <c r="CE69" s="85">
        <f t="shared" si="21"/>
        <v>0</v>
      </c>
      <c r="CF69" s="86">
        <f t="shared" si="22"/>
        <v>0</v>
      </c>
      <c r="CG69" s="86">
        <f t="shared" si="23"/>
        <v>0</v>
      </c>
      <c r="CH69" s="86">
        <f t="shared" si="24"/>
        <v>0</v>
      </c>
      <c r="CI69" s="84">
        <f t="shared" si="5"/>
        <v>0</v>
      </c>
      <c r="CJ69" s="85">
        <f t="shared" si="25"/>
        <v>0</v>
      </c>
      <c r="CK69" s="86">
        <f t="shared" si="26"/>
        <v>0</v>
      </c>
      <c r="CL69" s="86">
        <f t="shared" si="27"/>
        <v>0</v>
      </c>
      <c r="CM69" s="87">
        <f t="shared" si="28"/>
        <v>0</v>
      </c>
      <c r="CO69" s="81"/>
      <c r="CP69" s="92" t="str">
        <f t="shared" si="49"/>
        <v>Grounds &amp; Landscape</v>
      </c>
      <c r="CQ69" s="83"/>
      <c r="CR69" s="84">
        <f t="shared" si="66"/>
        <v>0</v>
      </c>
      <c r="CS69" s="84">
        <f t="shared" si="66"/>
        <v>0</v>
      </c>
      <c r="CT69" s="85">
        <f t="shared" si="65"/>
        <v>0</v>
      </c>
      <c r="CU69" s="86">
        <f t="shared" si="65"/>
        <v>0</v>
      </c>
      <c r="CV69" s="86">
        <f t="shared" si="65"/>
        <v>0</v>
      </c>
      <c r="CW69" s="86">
        <f t="shared" si="65"/>
        <v>0</v>
      </c>
      <c r="CX69" s="86">
        <f t="shared" si="65"/>
        <v>0</v>
      </c>
      <c r="CY69" s="86">
        <f t="shared" si="65"/>
        <v>0</v>
      </c>
      <c r="CZ69" s="86">
        <f t="shared" si="65"/>
        <v>0</v>
      </c>
      <c r="DA69" s="86">
        <f t="shared" si="55"/>
        <v>0</v>
      </c>
      <c r="DB69" s="86">
        <f t="shared" si="55"/>
        <v>0</v>
      </c>
      <c r="DC69" s="86">
        <f t="shared" si="55"/>
        <v>0</v>
      </c>
      <c r="DD69" s="86">
        <f t="shared" si="55"/>
        <v>0</v>
      </c>
      <c r="DE69" s="87">
        <f t="shared" si="55"/>
        <v>0</v>
      </c>
      <c r="DG69" s="81"/>
      <c r="DH69" s="92" t="str">
        <f t="shared" si="50"/>
        <v>Grounds &amp; Landscape</v>
      </c>
      <c r="DI69" s="83"/>
      <c r="DJ69" s="88" t="str">
        <f t="shared" si="64"/>
        <v/>
      </c>
      <c r="DK69" s="88" t="str">
        <f t="shared" si="64"/>
        <v/>
      </c>
      <c r="DL69" s="89" t="str">
        <f t="shared" si="64"/>
        <v/>
      </c>
      <c r="DM69" s="90" t="str">
        <f t="shared" si="64"/>
        <v/>
      </c>
      <c r="DN69" s="90" t="str">
        <f t="shared" si="64"/>
        <v/>
      </c>
      <c r="DO69" s="90" t="str">
        <f t="shared" si="64"/>
        <v/>
      </c>
      <c r="DP69" s="90" t="str">
        <f t="shared" si="64"/>
        <v/>
      </c>
      <c r="DQ69" s="90" t="str">
        <f t="shared" si="64"/>
        <v/>
      </c>
      <c r="DR69" s="90" t="str">
        <f t="shared" si="64"/>
        <v/>
      </c>
      <c r="DS69" s="90" t="str">
        <f t="shared" si="60"/>
        <v/>
      </c>
      <c r="DT69" s="90" t="str">
        <f t="shared" si="60"/>
        <v/>
      </c>
      <c r="DU69" s="90" t="str">
        <f t="shared" si="60"/>
        <v/>
      </c>
      <c r="DV69" s="90" t="str">
        <f t="shared" si="60"/>
        <v/>
      </c>
      <c r="DW69" s="91" t="str">
        <f t="shared" si="60"/>
        <v/>
      </c>
      <c r="DY69" s="180">
        <f t="shared" si="61"/>
        <v>2</v>
      </c>
      <c r="DZ69" s="180" t="str">
        <f t="shared" si="62"/>
        <v>Grounds &amp; Landscape</v>
      </c>
      <c r="EA69" s="181">
        <f t="shared" si="63"/>
        <v>0</v>
      </c>
    </row>
    <row r="70" spans="2:131" ht="11.85" customHeight="1" x14ac:dyDescent="0.15">
      <c r="B70" s="81"/>
      <c r="C70" s="92" t="s">
        <v>137</v>
      </c>
      <c r="D70" s="83"/>
      <c r="E70" s="84">
        <f t="shared" si="8"/>
        <v>0</v>
      </c>
      <c r="F70" s="84">
        <f t="shared" si="9"/>
        <v>0</v>
      </c>
      <c r="G70" s="85">
        <v>0</v>
      </c>
      <c r="H70" s="86">
        <v>0</v>
      </c>
      <c r="I70" s="86">
        <v>0</v>
      </c>
      <c r="J70" s="86"/>
      <c r="K70" s="86"/>
      <c r="L70" s="86"/>
      <c r="M70" s="86"/>
      <c r="N70" s="86"/>
      <c r="O70" s="86"/>
      <c r="P70" s="86"/>
      <c r="Q70" s="86"/>
      <c r="R70" s="87"/>
      <c r="T70" s="81"/>
      <c r="U70" s="92" t="str">
        <f t="shared" si="42"/>
        <v>Guest Relocation</v>
      </c>
      <c r="V70" s="83"/>
      <c r="W70" s="84">
        <f t="shared" si="10"/>
        <v>0</v>
      </c>
      <c r="X70" s="84">
        <f t="shared" si="11"/>
        <v>0</v>
      </c>
      <c r="Y70" s="85">
        <v>0</v>
      </c>
      <c r="Z70" s="86">
        <v>0</v>
      </c>
      <c r="AA70" s="86">
        <v>0</v>
      </c>
      <c r="AB70" s="86">
        <v>0</v>
      </c>
      <c r="AC70" s="86">
        <v>0</v>
      </c>
      <c r="AD70" s="86">
        <v>0</v>
      </c>
      <c r="AE70" s="86">
        <v>0</v>
      </c>
      <c r="AF70" s="86">
        <v>0</v>
      </c>
      <c r="AG70" s="86">
        <v>0</v>
      </c>
      <c r="AH70" s="86">
        <v>0</v>
      </c>
      <c r="AI70" s="86">
        <v>0</v>
      </c>
      <c r="AJ70" s="87">
        <v>0</v>
      </c>
      <c r="AL70" s="81"/>
      <c r="AM70" s="92" t="str">
        <f t="shared" si="44"/>
        <v>Guest Relocation</v>
      </c>
      <c r="AN70" s="83"/>
      <c r="AO70" s="84">
        <f t="shared" si="12"/>
        <v>0</v>
      </c>
      <c r="AP70" s="84">
        <f t="shared" si="13"/>
        <v>0</v>
      </c>
      <c r="AQ70" s="85">
        <v>0</v>
      </c>
      <c r="AR70" s="86">
        <v>0</v>
      </c>
      <c r="AS70" s="86">
        <v>0</v>
      </c>
      <c r="AT70" s="86">
        <v>0</v>
      </c>
      <c r="AU70" s="86">
        <v>0</v>
      </c>
      <c r="AV70" s="86">
        <v>0</v>
      </c>
      <c r="AW70" s="86">
        <v>0</v>
      </c>
      <c r="AX70" s="86">
        <v>0</v>
      </c>
      <c r="AY70" s="86">
        <v>0</v>
      </c>
      <c r="AZ70" s="86">
        <v>0</v>
      </c>
      <c r="BA70" s="86">
        <v>0</v>
      </c>
      <c r="BB70" s="87">
        <v>0</v>
      </c>
      <c r="BD70" s="81"/>
      <c r="BE70" s="92" t="str">
        <f t="shared" si="46"/>
        <v>Guest Relocation</v>
      </c>
      <c r="BF70" s="83"/>
      <c r="BG70" s="84">
        <f t="shared" si="14"/>
        <v>0</v>
      </c>
      <c r="BH70" s="84">
        <f t="shared" si="15"/>
        <v>0</v>
      </c>
      <c r="BI70" s="85">
        <v>0</v>
      </c>
      <c r="BJ70" s="86">
        <v>0</v>
      </c>
      <c r="BK70" s="86">
        <v>0</v>
      </c>
      <c r="BL70" s="86">
        <v>0</v>
      </c>
      <c r="BM70" s="86">
        <v>0</v>
      </c>
      <c r="BN70" s="86">
        <v>0</v>
      </c>
      <c r="BO70" s="86">
        <v>0</v>
      </c>
      <c r="BP70" s="86">
        <v>0</v>
      </c>
      <c r="BQ70" s="86">
        <v>0</v>
      </c>
      <c r="BR70" s="86">
        <v>0</v>
      </c>
      <c r="BS70" s="86">
        <v>0</v>
      </c>
      <c r="BT70" s="87">
        <v>0</v>
      </c>
      <c r="BV70" s="81"/>
      <c r="BW70" s="92" t="str">
        <f t="shared" si="48"/>
        <v>Guest Relocation</v>
      </c>
      <c r="BX70" s="83"/>
      <c r="BY70" s="84">
        <f t="shared" si="16"/>
        <v>0</v>
      </c>
      <c r="BZ70" s="85">
        <f t="shared" si="17"/>
        <v>0</v>
      </c>
      <c r="CA70" s="86">
        <f t="shared" si="18"/>
        <v>0</v>
      </c>
      <c r="CB70" s="86">
        <f t="shared" si="19"/>
        <v>0</v>
      </c>
      <c r="CC70" s="86">
        <f t="shared" si="20"/>
        <v>0</v>
      </c>
      <c r="CD70" s="84">
        <f t="shared" si="4"/>
        <v>0</v>
      </c>
      <c r="CE70" s="85">
        <f t="shared" si="21"/>
        <v>0</v>
      </c>
      <c r="CF70" s="86">
        <f t="shared" si="22"/>
        <v>0</v>
      </c>
      <c r="CG70" s="86">
        <f t="shared" si="23"/>
        <v>0</v>
      </c>
      <c r="CH70" s="86">
        <f t="shared" si="24"/>
        <v>0</v>
      </c>
      <c r="CI70" s="84">
        <f t="shared" si="5"/>
        <v>0</v>
      </c>
      <c r="CJ70" s="85">
        <f t="shared" si="25"/>
        <v>0</v>
      </c>
      <c r="CK70" s="86">
        <f t="shared" si="26"/>
        <v>0</v>
      </c>
      <c r="CL70" s="86">
        <f t="shared" si="27"/>
        <v>0</v>
      </c>
      <c r="CM70" s="87">
        <f t="shared" si="28"/>
        <v>0</v>
      </c>
      <c r="CO70" s="81"/>
      <c r="CP70" s="92" t="str">
        <f t="shared" si="49"/>
        <v>Guest Relocation</v>
      </c>
      <c r="CQ70" s="83"/>
      <c r="CR70" s="84">
        <f t="shared" si="66"/>
        <v>0</v>
      </c>
      <c r="CS70" s="84">
        <f t="shared" si="66"/>
        <v>0</v>
      </c>
      <c r="CT70" s="85">
        <f t="shared" si="65"/>
        <v>0</v>
      </c>
      <c r="CU70" s="86">
        <f t="shared" si="65"/>
        <v>0</v>
      </c>
      <c r="CV70" s="86">
        <f t="shared" si="65"/>
        <v>0</v>
      </c>
      <c r="CW70" s="86">
        <f t="shared" si="65"/>
        <v>0</v>
      </c>
      <c r="CX70" s="86">
        <f t="shared" si="65"/>
        <v>0</v>
      </c>
      <c r="CY70" s="86">
        <f t="shared" si="65"/>
        <v>0</v>
      </c>
      <c r="CZ70" s="86">
        <f t="shared" si="65"/>
        <v>0</v>
      </c>
      <c r="DA70" s="86">
        <f t="shared" si="55"/>
        <v>0</v>
      </c>
      <c r="DB70" s="86">
        <f t="shared" si="55"/>
        <v>0</v>
      </c>
      <c r="DC70" s="86">
        <f t="shared" si="55"/>
        <v>0</v>
      </c>
      <c r="DD70" s="86">
        <f t="shared" si="55"/>
        <v>0</v>
      </c>
      <c r="DE70" s="87">
        <f t="shared" si="55"/>
        <v>0</v>
      </c>
      <c r="DG70" s="81"/>
      <c r="DH70" s="92" t="str">
        <f t="shared" si="50"/>
        <v>Guest Relocation</v>
      </c>
      <c r="DI70" s="83"/>
      <c r="DJ70" s="88" t="str">
        <f t="shared" si="64"/>
        <v/>
      </c>
      <c r="DK70" s="88" t="str">
        <f t="shared" si="64"/>
        <v/>
      </c>
      <c r="DL70" s="89" t="str">
        <f t="shared" si="64"/>
        <v/>
      </c>
      <c r="DM70" s="90" t="str">
        <f t="shared" si="64"/>
        <v/>
      </c>
      <c r="DN70" s="90" t="str">
        <f t="shared" si="64"/>
        <v/>
      </c>
      <c r="DO70" s="90" t="str">
        <f t="shared" si="64"/>
        <v/>
      </c>
      <c r="DP70" s="90" t="str">
        <f t="shared" si="64"/>
        <v/>
      </c>
      <c r="DQ70" s="90" t="str">
        <f t="shared" si="64"/>
        <v/>
      </c>
      <c r="DR70" s="90" t="str">
        <f t="shared" si="64"/>
        <v/>
      </c>
      <c r="DS70" s="90" t="str">
        <f t="shared" si="60"/>
        <v/>
      </c>
      <c r="DT70" s="90" t="str">
        <f t="shared" si="60"/>
        <v/>
      </c>
      <c r="DU70" s="90" t="str">
        <f t="shared" si="60"/>
        <v/>
      </c>
      <c r="DV70" s="90" t="str">
        <f t="shared" si="60"/>
        <v/>
      </c>
      <c r="DW70" s="91" t="str">
        <f t="shared" si="60"/>
        <v/>
      </c>
      <c r="DY70" s="180">
        <f t="shared" si="61"/>
        <v>2</v>
      </c>
      <c r="DZ70" s="180" t="str">
        <f t="shared" si="62"/>
        <v>Guest Relocation</v>
      </c>
      <c r="EA70" s="181">
        <f t="shared" si="63"/>
        <v>0</v>
      </c>
    </row>
    <row r="71" spans="2:131" ht="11.85" customHeight="1" x14ac:dyDescent="0.15">
      <c r="B71" s="81"/>
      <c r="C71" s="92" t="s">
        <v>138</v>
      </c>
      <c r="D71" s="83"/>
      <c r="E71" s="84">
        <f t="shared" si="8"/>
        <v>0</v>
      </c>
      <c r="F71" s="84">
        <f t="shared" si="9"/>
        <v>0</v>
      </c>
      <c r="G71" s="85">
        <v>0</v>
      </c>
      <c r="H71" s="86">
        <v>0</v>
      </c>
      <c r="I71" s="86">
        <v>0</v>
      </c>
      <c r="J71" s="86"/>
      <c r="K71" s="86"/>
      <c r="L71" s="86"/>
      <c r="M71" s="86"/>
      <c r="N71" s="86"/>
      <c r="O71" s="86"/>
      <c r="P71" s="86"/>
      <c r="Q71" s="86"/>
      <c r="R71" s="87"/>
      <c r="T71" s="81"/>
      <c r="U71" s="92" t="str">
        <f t="shared" si="42"/>
        <v>Guest Supplies</v>
      </c>
      <c r="V71" s="83"/>
      <c r="W71" s="84">
        <f t="shared" si="10"/>
        <v>0</v>
      </c>
      <c r="X71" s="84">
        <f t="shared" si="11"/>
        <v>0</v>
      </c>
      <c r="Y71" s="85">
        <v>0</v>
      </c>
      <c r="Z71" s="86">
        <v>0</v>
      </c>
      <c r="AA71" s="86">
        <v>0</v>
      </c>
      <c r="AB71" s="86">
        <v>0</v>
      </c>
      <c r="AC71" s="86">
        <v>0</v>
      </c>
      <c r="AD71" s="86">
        <v>0</v>
      </c>
      <c r="AE71" s="86">
        <v>0</v>
      </c>
      <c r="AF71" s="86">
        <v>0</v>
      </c>
      <c r="AG71" s="86">
        <v>0</v>
      </c>
      <c r="AH71" s="86">
        <v>0</v>
      </c>
      <c r="AI71" s="86">
        <v>0</v>
      </c>
      <c r="AJ71" s="87">
        <v>0</v>
      </c>
      <c r="AL71" s="81"/>
      <c r="AM71" s="92" t="str">
        <f t="shared" si="44"/>
        <v>Guest Supplies</v>
      </c>
      <c r="AN71" s="83"/>
      <c r="AO71" s="84">
        <f t="shared" si="12"/>
        <v>0</v>
      </c>
      <c r="AP71" s="84">
        <f t="shared" si="13"/>
        <v>0</v>
      </c>
      <c r="AQ71" s="85">
        <v>0</v>
      </c>
      <c r="AR71" s="86">
        <v>0</v>
      </c>
      <c r="AS71" s="86">
        <v>0</v>
      </c>
      <c r="AT71" s="86">
        <v>0</v>
      </c>
      <c r="AU71" s="86">
        <v>0</v>
      </c>
      <c r="AV71" s="86">
        <v>0</v>
      </c>
      <c r="AW71" s="86">
        <v>0</v>
      </c>
      <c r="AX71" s="86">
        <v>0</v>
      </c>
      <c r="AY71" s="86">
        <v>0</v>
      </c>
      <c r="AZ71" s="86">
        <v>0</v>
      </c>
      <c r="BA71" s="86">
        <v>0</v>
      </c>
      <c r="BB71" s="87">
        <v>0</v>
      </c>
      <c r="BD71" s="81"/>
      <c r="BE71" s="92" t="str">
        <f t="shared" si="46"/>
        <v>Guest Supplies</v>
      </c>
      <c r="BF71" s="83"/>
      <c r="BG71" s="84">
        <f t="shared" si="14"/>
        <v>0</v>
      </c>
      <c r="BH71" s="84">
        <f t="shared" si="15"/>
        <v>0</v>
      </c>
      <c r="BI71" s="85">
        <v>0</v>
      </c>
      <c r="BJ71" s="86">
        <v>0</v>
      </c>
      <c r="BK71" s="86">
        <v>0</v>
      </c>
      <c r="BL71" s="86">
        <v>0</v>
      </c>
      <c r="BM71" s="86">
        <v>0</v>
      </c>
      <c r="BN71" s="86">
        <v>0</v>
      </c>
      <c r="BO71" s="86">
        <v>0</v>
      </c>
      <c r="BP71" s="86">
        <v>0</v>
      </c>
      <c r="BQ71" s="86">
        <v>0</v>
      </c>
      <c r="BR71" s="86">
        <v>0</v>
      </c>
      <c r="BS71" s="86">
        <v>0</v>
      </c>
      <c r="BT71" s="87">
        <v>0</v>
      </c>
      <c r="BV71" s="81"/>
      <c r="BW71" s="92" t="str">
        <f t="shared" si="48"/>
        <v>Guest Supplies</v>
      </c>
      <c r="BX71" s="83"/>
      <c r="BY71" s="84">
        <f t="shared" si="16"/>
        <v>0</v>
      </c>
      <c r="BZ71" s="85">
        <f t="shared" si="17"/>
        <v>0</v>
      </c>
      <c r="CA71" s="86">
        <f t="shared" si="18"/>
        <v>0</v>
      </c>
      <c r="CB71" s="86">
        <f t="shared" si="19"/>
        <v>0</v>
      </c>
      <c r="CC71" s="86">
        <f t="shared" si="20"/>
        <v>0</v>
      </c>
      <c r="CD71" s="84">
        <f t="shared" si="4"/>
        <v>0</v>
      </c>
      <c r="CE71" s="85">
        <f t="shared" si="21"/>
        <v>0</v>
      </c>
      <c r="CF71" s="86">
        <f t="shared" si="22"/>
        <v>0</v>
      </c>
      <c r="CG71" s="86">
        <f t="shared" si="23"/>
        <v>0</v>
      </c>
      <c r="CH71" s="86">
        <f t="shared" si="24"/>
        <v>0</v>
      </c>
      <c r="CI71" s="84">
        <f t="shared" si="5"/>
        <v>0</v>
      </c>
      <c r="CJ71" s="85">
        <f t="shared" si="25"/>
        <v>0</v>
      </c>
      <c r="CK71" s="86">
        <f t="shared" si="26"/>
        <v>0</v>
      </c>
      <c r="CL71" s="86">
        <f t="shared" si="27"/>
        <v>0</v>
      </c>
      <c r="CM71" s="87">
        <f t="shared" si="28"/>
        <v>0</v>
      </c>
      <c r="CO71" s="81"/>
      <c r="CP71" s="92" t="str">
        <f t="shared" si="49"/>
        <v>Guest Supplies</v>
      </c>
      <c r="CQ71" s="83"/>
      <c r="CR71" s="84">
        <f t="shared" si="66"/>
        <v>0</v>
      </c>
      <c r="CS71" s="84">
        <f t="shared" si="66"/>
        <v>0</v>
      </c>
      <c r="CT71" s="85">
        <f t="shared" si="65"/>
        <v>0</v>
      </c>
      <c r="CU71" s="86">
        <f t="shared" si="65"/>
        <v>0</v>
      </c>
      <c r="CV71" s="86">
        <f t="shared" si="65"/>
        <v>0</v>
      </c>
      <c r="CW71" s="86">
        <f t="shared" si="65"/>
        <v>0</v>
      </c>
      <c r="CX71" s="86">
        <f t="shared" si="65"/>
        <v>0</v>
      </c>
      <c r="CY71" s="86">
        <f t="shared" si="65"/>
        <v>0</v>
      </c>
      <c r="CZ71" s="86">
        <f t="shared" si="65"/>
        <v>0</v>
      </c>
      <c r="DA71" s="86">
        <f t="shared" si="55"/>
        <v>0</v>
      </c>
      <c r="DB71" s="86">
        <f t="shared" si="55"/>
        <v>0</v>
      </c>
      <c r="DC71" s="86">
        <f t="shared" si="55"/>
        <v>0</v>
      </c>
      <c r="DD71" s="86">
        <f t="shared" si="55"/>
        <v>0</v>
      </c>
      <c r="DE71" s="87">
        <f t="shared" si="55"/>
        <v>0</v>
      </c>
      <c r="DG71" s="81"/>
      <c r="DH71" s="92" t="str">
        <f t="shared" si="50"/>
        <v>Guest Supplies</v>
      </c>
      <c r="DI71" s="83"/>
      <c r="DJ71" s="88" t="str">
        <f t="shared" si="64"/>
        <v/>
      </c>
      <c r="DK71" s="88" t="str">
        <f t="shared" si="64"/>
        <v/>
      </c>
      <c r="DL71" s="89" t="str">
        <f t="shared" si="64"/>
        <v/>
      </c>
      <c r="DM71" s="90" t="str">
        <f t="shared" si="64"/>
        <v/>
      </c>
      <c r="DN71" s="90" t="str">
        <f t="shared" si="64"/>
        <v/>
      </c>
      <c r="DO71" s="90" t="str">
        <f t="shared" si="64"/>
        <v/>
      </c>
      <c r="DP71" s="90" t="str">
        <f t="shared" si="64"/>
        <v/>
      </c>
      <c r="DQ71" s="90" t="str">
        <f t="shared" si="64"/>
        <v/>
      </c>
      <c r="DR71" s="90" t="str">
        <f t="shared" si="64"/>
        <v/>
      </c>
      <c r="DS71" s="90" t="str">
        <f t="shared" si="60"/>
        <v/>
      </c>
      <c r="DT71" s="90" t="str">
        <f t="shared" si="60"/>
        <v/>
      </c>
      <c r="DU71" s="90" t="str">
        <f t="shared" si="60"/>
        <v/>
      </c>
      <c r="DV71" s="90" t="str">
        <f t="shared" si="60"/>
        <v/>
      </c>
      <c r="DW71" s="91" t="str">
        <f t="shared" si="60"/>
        <v/>
      </c>
      <c r="DY71" s="180">
        <f t="shared" si="61"/>
        <v>2</v>
      </c>
      <c r="DZ71" s="180" t="str">
        <f t="shared" si="62"/>
        <v>Guest Supplies</v>
      </c>
      <c r="EA71" s="181">
        <f t="shared" si="63"/>
        <v>0</v>
      </c>
    </row>
    <row r="72" spans="2:131" ht="11.85" customHeight="1" x14ac:dyDescent="0.15">
      <c r="B72" s="81"/>
      <c r="C72" s="92" t="s">
        <v>139</v>
      </c>
      <c r="D72" s="83"/>
      <c r="E72" s="84">
        <f t="shared" ref="E72:E118" si="67">SUM(G72:R72)</f>
        <v>0</v>
      </c>
      <c r="F72" s="84">
        <f t="shared" ref="F72:F118" si="68">SUMPRODUCT((G$6:R$6&lt;=F$6)*(G72:R72))</f>
        <v>0</v>
      </c>
      <c r="G72" s="85">
        <v>0</v>
      </c>
      <c r="H72" s="86">
        <v>0</v>
      </c>
      <c r="I72" s="86">
        <v>0</v>
      </c>
      <c r="J72" s="86"/>
      <c r="K72" s="86"/>
      <c r="L72" s="86"/>
      <c r="M72" s="86"/>
      <c r="N72" s="86"/>
      <c r="O72" s="86"/>
      <c r="P72" s="86"/>
      <c r="Q72" s="86"/>
      <c r="R72" s="87"/>
      <c r="T72" s="81"/>
      <c r="U72" s="92" t="str">
        <f t="shared" si="42"/>
        <v>In-House - Meals &amp; Entertainment</v>
      </c>
      <c r="V72" s="83"/>
      <c r="W72" s="84">
        <f t="shared" ref="W72:W118" si="69">SUM(Y72:AJ72)</f>
        <v>0</v>
      </c>
      <c r="X72" s="84">
        <f t="shared" ref="X72:X118" si="70">SUMPRODUCT((Y$6:AJ$6&lt;=X$6)*(Y72:AJ72))</f>
        <v>0</v>
      </c>
      <c r="Y72" s="85">
        <v>0</v>
      </c>
      <c r="Z72" s="86">
        <v>0</v>
      </c>
      <c r="AA72" s="86">
        <v>0</v>
      </c>
      <c r="AB72" s="86">
        <v>0</v>
      </c>
      <c r="AC72" s="86">
        <v>0</v>
      </c>
      <c r="AD72" s="86">
        <v>0</v>
      </c>
      <c r="AE72" s="86">
        <v>0</v>
      </c>
      <c r="AF72" s="86">
        <v>0</v>
      </c>
      <c r="AG72" s="86">
        <v>0</v>
      </c>
      <c r="AH72" s="86">
        <v>0</v>
      </c>
      <c r="AI72" s="86">
        <v>0</v>
      </c>
      <c r="AJ72" s="87">
        <v>0</v>
      </c>
      <c r="AL72" s="81"/>
      <c r="AM72" s="92" t="str">
        <f t="shared" si="44"/>
        <v>In-House - Meals &amp; Entertainment</v>
      </c>
      <c r="AN72" s="83"/>
      <c r="AO72" s="84">
        <f t="shared" ref="AO72:AO118" si="71">SUM(AQ72:BB72)</f>
        <v>0</v>
      </c>
      <c r="AP72" s="84">
        <f t="shared" ref="AP72:AP118" si="72">SUMPRODUCT((AQ$6:BB$6&lt;=AP$6)*(AQ72:BB72))</f>
        <v>0</v>
      </c>
      <c r="AQ72" s="85">
        <v>0</v>
      </c>
      <c r="AR72" s="86">
        <v>0</v>
      </c>
      <c r="AS72" s="86">
        <v>0</v>
      </c>
      <c r="AT72" s="86">
        <v>0</v>
      </c>
      <c r="AU72" s="86">
        <v>0</v>
      </c>
      <c r="AV72" s="86">
        <v>0</v>
      </c>
      <c r="AW72" s="86">
        <v>0</v>
      </c>
      <c r="AX72" s="86">
        <v>0</v>
      </c>
      <c r="AY72" s="86">
        <v>0</v>
      </c>
      <c r="AZ72" s="86">
        <v>0</v>
      </c>
      <c r="BA72" s="86">
        <v>0</v>
      </c>
      <c r="BB72" s="87">
        <v>0</v>
      </c>
      <c r="BD72" s="81"/>
      <c r="BE72" s="92" t="str">
        <f t="shared" si="46"/>
        <v>In-House - Meals &amp; Entertainment</v>
      </c>
      <c r="BF72" s="83"/>
      <c r="BG72" s="84">
        <f t="shared" ref="BG72:BG118" si="73">SUM(BI72:BT72)</f>
        <v>0</v>
      </c>
      <c r="BH72" s="84">
        <f t="shared" ref="BH72:BH118" si="74">SUMPRODUCT((BI$6:BT$6&lt;=BH$6)*(BI72:BT72))</f>
        <v>0</v>
      </c>
      <c r="BI72" s="85">
        <v>0</v>
      </c>
      <c r="BJ72" s="86">
        <v>0</v>
      </c>
      <c r="BK72" s="86">
        <v>0</v>
      </c>
      <c r="BL72" s="86">
        <v>0</v>
      </c>
      <c r="BM72" s="86">
        <v>0</v>
      </c>
      <c r="BN72" s="86">
        <v>0</v>
      </c>
      <c r="BO72" s="86">
        <v>0</v>
      </c>
      <c r="BP72" s="86">
        <v>0</v>
      </c>
      <c r="BQ72" s="86">
        <v>0</v>
      </c>
      <c r="BR72" s="86">
        <v>0</v>
      </c>
      <c r="BS72" s="86">
        <v>0</v>
      </c>
      <c r="BT72" s="87">
        <v>0</v>
      </c>
      <c r="BV72" s="81"/>
      <c r="BW72" s="92" t="str">
        <f t="shared" si="48"/>
        <v>In-House - Meals &amp; Entertainment</v>
      </c>
      <c r="BX72" s="83"/>
      <c r="BY72" s="84">
        <f t="shared" si="16"/>
        <v>0</v>
      </c>
      <c r="BZ72" s="85">
        <f t="shared" ref="BZ72:BZ118" si="75">SUM(G72:I72)</f>
        <v>0</v>
      </c>
      <c r="CA72" s="86">
        <f t="shared" ref="CA72:CA118" si="76">SUM(J72:L72)</f>
        <v>0</v>
      </c>
      <c r="CB72" s="86">
        <f t="shared" ref="CB72:CB118" si="77">SUM(M72:O72)</f>
        <v>0</v>
      </c>
      <c r="CC72" s="86">
        <f t="shared" ref="CC72:CC118" si="78">SUM(P72:R72)</f>
        <v>0</v>
      </c>
      <c r="CD72" s="84">
        <f t="shared" si="4"/>
        <v>0</v>
      </c>
      <c r="CE72" s="85">
        <f t="shared" ref="CE72:CE118" si="79">SUM(Y72:AA72)</f>
        <v>0</v>
      </c>
      <c r="CF72" s="86">
        <f t="shared" ref="CF72:CF118" si="80">SUM(AB72:AD72)</f>
        <v>0</v>
      </c>
      <c r="CG72" s="86">
        <f t="shared" ref="CG72:CG118" si="81">SUM(AE72:AG72)</f>
        <v>0</v>
      </c>
      <c r="CH72" s="86">
        <f t="shared" ref="CH72:CH118" si="82">SUM(AH72:AJ72)</f>
        <v>0</v>
      </c>
      <c r="CI72" s="84">
        <f t="shared" si="5"/>
        <v>0</v>
      </c>
      <c r="CJ72" s="85">
        <f t="shared" ref="CJ72:CJ118" si="83">SUM(AQ72:AS72)</f>
        <v>0</v>
      </c>
      <c r="CK72" s="86">
        <f t="shared" ref="CK72:CK118" si="84">SUM(AT72:AV72)</f>
        <v>0</v>
      </c>
      <c r="CL72" s="86">
        <f t="shared" ref="CL72:CL118" si="85">SUM(AW72:AY72)</f>
        <v>0</v>
      </c>
      <c r="CM72" s="87">
        <f t="shared" ref="CM72:CM118" si="86">SUM(AZ72:BB72)</f>
        <v>0</v>
      </c>
      <c r="CO72" s="81"/>
      <c r="CP72" s="92" t="str">
        <f t="shared" si="49"/>
        <v>In-House - Meals &amp; Entertainment</v>
      </c>
      <c r="CQ72" s="83"/>
      <c r="CR72" s="84">
        <f t="shared" si="66"/>
        <v>0</v>
      </c>
      <c r="CS72" s="84">
        <f t="shared" si="66"/>
        <v>0</v>
      </c>
      <c r="CT72" s="85">
        <f t="shared" si="65"/>
        <v>0</v>
      </c>
      <c r="CU72" s="86">
        <f t="shared" si="65"/>
        <v>0</v>
      </c>
      <c r="CV72" s="86">
        <f t="shared" si="65"/>
        <v>0</v>
      </c>
      <c r="CW72" s="86">
        <f t="shared" si="65"/>
        <v>0</v>
      </c>
      <c r="CX72" s="86">
        <f t="shared" si="65"/>
        <v>0</v>
      </c>
      <c r="CY72" s="86">
        <f t="shared" si="65"/>
        <v>0</v>
      </c>
      <c r="CZ72" s="86">
        <f t="shared" si="65"/>
        <v>0</v>
      </c>
      <c r="DA72" s="86">
        <f t="shared" si="55"/>
        <v>0</v>
      </c>
      <c r="DB72" s="86">
        <f t="shared" si="55"/>
        <v>0</v>
      </c>
      <c r="DC72" s="86">
        <f t="shared" si="55"/>
        <v>0</v>
      </c>
      <c r="DD72" s="86">
        <f t="shared" si="55"/>
        <v>0</v>
      </c>
      <c r="DE72" s="87">
        <f t="shared" si="55"/>
        <v>0</v>
      </c>
      <c r="DG72" s="81"/>
      <c r="DH72" s="92" t="str">
        <f t="shared" si="50"/>
        <v>In-House - Meals &amp; Entertainment</v>
      </c>
      <c r="DI72" s="83"/>
      <c r="DJ72" s="88" t="str">
        <f t="shared" si="64"/>
        <v/>
      </c>
      <c r="DK72" s="88" t="str">
        <f t="shared" si="64"/>
        <v/>
      </c>
      <c r="DL72" s="89" t="str">
        <f t="shared" si="64"/>
        <v/>
      </c>
      <c r="DM72" s="90" t="str">
        <f t="shared" si="64"/>
        <v/>
      </c>
      <c r="DN72" s="90" t="str">
        <f t="shared" si="64"/>
        <v/>
      </c>
      <c r="DO72" s="90" t="str">
        <f t="shared" si="64"/>
        <v/>
      </c>
      <c r="DP72" s="90" t="str">
        <f t="shared" si="64"/>
        <v/>
      </c>
      <c r="DQ72" s="90" t="str">
        <f t="shared" si="64"/>
        <v/>
      </c>
      <c r="DR72" s="90" t="str">
        <f t="shared" si="64"/>
        <v/>
      </c>
      <c r="DS72" s="90" t="str">
        <f t="shared" si="60"/>
        <v/>
      </c>
      <c r="DT72" s="90" t="str">
        <f t="shared" si="60"/>
        <v/>
      </c>
      <c r="DU72" s="90" t="str">
        <f t="shared" si="60"/>
        <v/>
      </c>
      <c r="DV72" s="90" t="str">
        <f t="shared" si="60"/>
        <v/>
      </c>
      <c r="DW72" s="91" t="str">
        <f t="shared" si="60"/>
        <v/>
      </c>
      <c r="DY72" s="180">
        <f t="shared" si="61"/>
        <v>2</v>
      </c>
      <c r="DZ72" s="180" t="str">
        <f t="shared" si="62"/>
        <v>In-House - Meals &amp; Entertainment</v>
      </c>
      <c r="EA72" s="181">
        <f t="shared" si="63"/>
        <v>0</v>
      </c>
    </row>
    <row r="73" spans="2:131" ht="11.85" customHeight="1" x14ac:dyDescent="0.15">
      <c r="B73" s="81"/>
      <c r="C73" s="92" t="s">
        <v>140</v>
      </c>
      <c r="D73" s="83"/>
      <c r="E73" s="84">
        <f t="shared" si="67"/>
        <v>0</v>
      </c>
      <c r="F73" s="84">
        <f t="shared" si="68"/>
        <v>0</v>
      </c>
      <c r="G73" s="85">
        <v>0</v>
      </c>
      <c r="H73" s="86">
        <v>0</v>
      </c>
      <c r="I73" s="86">
        <v>0</v>
      </c>
      <c r="J73" s="86"/>
      <c r="K73" s="86"/>
      <c r="L73" s="86"/>
      <c r="M73" s="86"/>
      <c r="N73" s="86"/>
      <c r="O73" s="86"/>
      <c r="P73" s="86"/>
      <c r="Q73" s="86"/>
      <c r="R73" s="87"/>
      <c r="T73" s="81"/>
      <c r="U73" s="92" t="str">
        <f t="shared" si="42"/>
        <v>Insurance-General Liability &amp; Property</v>
      </c>
      <c r="V73" s="83"/>
      <c r="W73" s="84">
        <f t="shared" si="69"/>
        <v>0</v>
      </c>
      <c r="X73" s="84">
        <f t="shared" si="70"/>
        <v>0</v>
      </c>
      <c r="Y73" s="85">
        <v>0</v>
      </c>
      <c r="Z73" s="86">
        <v>0</v>
      </c>
      <c r="AA73" s="86">
        <v>0</v>
      </c>
      <c r="AB73" s="86">
        <v>0</v>
      </c>
      <c r="AC73" s="86">
        <v>0</v>
      </c>
      <c r="AD73" s="86">
        <v>0</v>
      </c>
      <c r="AE73" s="86">
        <v>0</v>
      </c>
      <c r="AF73" s="86">
        <v>0</v>
      </c>
      <c r="AG73" s="86">
        <v>0</v>
      </c>
      <c r="AH73" s="86">
        <v>0</v>
      </c>
      <c r="AI73" s="86">
        <v>0</v>
      </c>
      <c r="AJ73" s="87">
        <v>0</v>
      </c>
      <c r="AL73" s="81"/>
      <c r="AM73" s="92" t="str">
        <f t="shared" si="44"/>
        <v>Insurance-General Liability &amp; Property</v>
      </c>
      <c r="AN73" s="83"/>
      <c r="AO73" s="84">
        <f t="shared" si="71"/>
        <v>0</v>
      </c>
      <c r="AP73" s="84">
        <f t="shared" si="72"/>
        <v>0</v>
      </c>
      <c r="AQ73" s="85">
        <v>0</v>
      </c>
      <c r="AR73" s="86">
        <v>0</v>
      </c>
      <c r="AS73" s="86">
        <v>0</v>
      </c>
      <c r="AT73" s="86">
        <v>0</v>
      </c>
      <c r="AU73" s="86">
        <v>0</v>
      </c>
      <c r="AV73" s="86">
        <v>0</v>
      </c>
      <c r="AW73" s="86">
        <v>0</v>
      </c>
      <c r="AX73" s="86">
        <v>0</v>
      </c>
      <c r="AY73" s="86">
        <v>0</v>
      </c>
      <c r="AZ73" s="86">
        <v>0</v>
      </c>
      <c r="BA73" s="86">
        <v>0</v>
      </c>
      <c r="BB73" s="87">
        <v>0</v>
      </c>
      <c r="BD73" s="81"/>
      <c r="BE73" s="92" t="str">
        <f t="shared" si="46"/>
        <v>Insurance-General Liability &amp; Property</v>
      </c>
      <c r="BF73" s="83"/>
      <c r="BG73" s="84">
        <f t="shared" si="73"/>
        <v>0</v>
      </c>
      <c r="BH73" s="84">
        <f t="shared" si="74"/>
        <v>0</v>
      </c>
      <c r="BI73" s="85">
        <v>0</v>
      </c>
      <c r="BJ73" s="86">
        <v>0</v>
      </c>
      <c r="BK73" s="86">
        <v>0</v>
      </c>
      <c r="BL73" s="86">
        <v>0</v>
      </c>
      <c r="BM73" s="86">
        <v>0</v>
      </c>
      <c r="BN73" s="86">
        <v>0</v>
      </c>
      <c r="BO73" s="86">
        <v>0</v>
      </c>
      <c r="BP73" s="86">
        <v>0</v>
      </c>
      <c r="BQ73" s="86">
        <v>0</v>
      </c>
      <c r="BR73" s="86">
        <v>0</v>
      </c>
      <c r="BS73" s="86">
        <v>0</v>
      </c>
      <c r="BT73" s="87">
        <v>0</v>
      </c>
      <c r="BV73" s="81"/>
      <c r="BW73" s="92" t="str">
        <f t="shared" si="48"/>
        <v>Insurance-General Liability &amp; Property</v>
      </c>
      <c r="BX73" s="83"/>
      <c r="BY73" s="84">
        <f t="shared" si="16"/>
        <v>0</v>
      </c>
      <c r="BZ73" s="85">
        <f t="shared" si="75"/>
        <v>0</v>
      </c>
      <c r="CA73" s="86">
        <f t="shared" si="76"/>
        <v>0</v>
      </c>
      <c r="CB73" s="86">
        <f t="shared" si="77"/>
        <v>0</v>
      </c>
      <c r="CC73" s="86">
        <f t="shared" si="78"/>
        <v>0</v>
      </c>
      <c r="CD73" s="84">
        <f t="shared" si="4"/>
        <v>0</v>
      </c>
      <c r="CE73" s="85">
        <f t="shared" si="79"/>
        <v>0</v>
      </c>
      <c r="CF73" s="86">
        <f t="shared" si="80"/>
        <v>0</v>
      </c>
      <c r="CG73" s="86">
        <f t="shared" si="81"/>
        <v>0</v>
      </c>
      <c r="CH73" s="86">
        <f t="shared" si="82"/>
        <v>0</v>
      </c>
      <c r="CI73" s="84">
        <f t="shared" si="5"/>
        <v>0</v>
      </c>
      <c r="CJ73" s="85">
        <f t="shared" si="83"/>
        <v>0</v>
      </c>
      <c r="CK73" s="86">
        <f t="shared" si="84"/>
        <v>0</v>
      </c>
      <c r="CL73" s="86">
        <f t="shared" si="85"/>
        <v>0</v>
      </c>
      <c r="CM73" s="87">
        <f t="shared" si="86"/>
        <v>0</v>
      </c>
      <c r="CO73" s="81"/>
      <c r="CP73" s="92" t="str">
        <f t="shared" si="49"/>
        <v>Insurance-General Liability &amp; Property</v>
      </c>
      <c r="CQ73" s="83"/>
      <c r="CR73" s="84">
        <f t="shared" si="66"/>
        <v>0</v>
      </c>
      <c r="CS73" s="84">
        <f t="shared" si="66"/>
        <v>0</v>
      </c>
      <c r="CT73" s="85">
        <f t="shared" si="65"/>
        <v>0</v>
      </c>
      <c r="CU73" s="86">
        <f t="shared" si="65"/>
        <v>0</v>
      </c>
      <c r="CV73" s="86">
        <f t="shared" si="65"/>
        <v>0</v>
      </c>
      <c r="CW73" s="86">
        <f t="shared" si="65"/>
        <v>0</v>
      </c>
      <c r="CX73" s="86">
        <f t="shared" si="65"/>
        <v>0</v>
      </c>
      <c r="CY73" s="86">
        <f t="shared" si="65"/>
        <v>0</v>
      </c>
      <c r="CZ73" s="86">
        <f t="shared" si="65"/>
        <v>0</v>
      </c>
      <c r="DA73" s="86">
        <f t="shared" si="55"/>
        <v>0</v>
      </c>
      <c r="DB73" s="86">
        <f t="shared" si="55"/>
        <v>0</v>
      </c>
      <c r="DC73" s="86">
        <f t="shared" si="55"/>
        <v>0</v>
      </c>
      <c r="DD73" s="86">
        <f t="shared" si="55"/>
        <v>0</v>
      </c>
      <c r="DE73" s="87">
        <f t="shared" si="55"/>
        <v>0</v>
      </c>
      <c r="DG73" s="81"/>
      <c r="DH73" s="92" t="str">
        <f t="shared" si="50"/>
        <v>Insurance-General Liability &amp; Property</v>
      </c>
      <c r="DI73" s="83"/>
      <c r="DJ73" s="88" t="str">
        <f t="shared" si="64"/>
        <v/>
      </c>
      <c r="DK73" s="88" t="str">
        <f t="shared" si="64"/>
        <v/>
      </c>
      <c r="DL73" s="89" t="str">
        <f t="shared" si="64"/>
        <v/>
      </c>
      <c r="DM73" s="90" t="str">
        <f t="shared" si="64"/>
        <v/>
      </c>
      <c r="DN73" s="90" t="str">
        <f t="shared" si="64"/>
        <v/>
      </c>
      <c r="DO73" s="90" t="str">
        <f t="shared" si="64"/>
        <v/>
      </c>
      <c r="DP73" s="90" t="str">
        <f t="shared" si="64"/>
        <v/>
      </c>
      <c r="DQ73" s="90" t="str">
        <f t="shared" si="64"/>
        <v/>
      </c>
      <c r="DR73" s="90" t="str">
        <f t="shared" si="64"/>
        <v/>
      </c>
      <c r="DS73" s="90" t="str">
        <f t="shared" si="60"/>
        <v/>
      </c>
      <c r="DT73" s="90" t="str">
        <f t="shared" si="60"/>
        <v/>
      </c>
      <c r="DU73" s="90" t="str">
        <f t="shared" si="60"/>
        <v/>
      </c>
      <c r="DV73" s="90" t="str">
        <f t="shared" si="60"/>
        <v/>
      </c>
      <c r="DW73" s="91" t="str">
        <f t="shared" si="60"/>
        <v/>
      </c>
      <c r="DY73" s="180">
        <f t="shared" si="61"/>
        <v>2</v>
      </c>
      <c r="DZ73" s="180" t="str">
        <f t="shared" si="62"/>
        <v>Insurance-General Liability &amp; Property</v>
      </c>
      <c r="EA73" s="181">
        <f t="shared" si="63"/>
        <v>0</v>
      </c>
    </row>
    <row r="74" spans="2:131" ht="11.85" customHeight="1" x14ac:dyDescent="0.15">
      <c r="B74" s="81"/>
      <c r="C74" s="92" t="s">
        <v>141</v>
      </c>
      <c r="D74" s="83"/>
      <c r="E74" s="84">
        <f t="shared" si="67"/>
        <v>0</v>
      </c>
      <c r="F74" s="84">
        <f t="shared" si="68"/>
        <v>0</v>
      </c>
      <c r="G74" s="85">
        <v>0</v>
      </c>
      <c r="H74" s="86">
        <v>0</v>
      </c>
      <c r="I74" s="86">
        <v>0</v>
      </c>
      <c r="J74" s="86"/>
      <c r="K74" s="86"/>
      <c r="L74" s="86"/>
      <c r="M74" s="86"/>
      <c r="N74" s="86"/>
      <c r="O74" s="86"/>
      <c r="P74" s="86"/>
      <c r="Q74" s="86"/>
      <c r="R74" s="87"/>
      <c r="T74" s="81"/>
      <c r="U74" s="92" t="str">
        <f t="shared" si="42"/>
        <v>Internet Advertising</v>
      </c>
      <c r="V74" s="83"/>
      <c r="W74" s="84">
        <f t="shared" si="69"/>
        <v>0</v>
      </c>
      <c r="X74" s="84">
        <f t="shared" si="70"/>
        <v>0</v>
      </c>
      <c r="Y74" s="85">
        <v>0</v>
      </c>
      <c r="Z74" s="86">
        <v>0</v>
      </c>
      <c r="AA74" s="86">
        <v>0</v>
      </c>
      <c r="AB74" s="86">
        <v>0</v>
      </c>
      <c r="AC74" s="86">
        <v>0</v>
      </c>
      <c r="AD74" s="86">
        <v>0</v>
      </c>
      <c r="AE74" s="86">
        <v>0</v>
      </c>
      <c r="AF74" s="86">
        <v>0</v>
      </c>
      <c r="AG74" s="86">
        <v>0</v>
      </c>
      <c r="AH74" s="86">
        <v>0</v>
      </c>
      <c r="AI74" s="86">
        <v>0</v>
      </c>
      <c r="AJ74" s="87">
        <v>0</v>
      </c>
      <c r="AL74" s="81"/>
      <c r="AM74" s="92" t="str">
        <f t="shared" si="44"/>
        <v>Internet Advertising</v>
      </c>
      <c r="AN74" s="83"/>
      <c r="AO74" s="84">
        <f t="shared" si="71"/>
        <v>0</v>
      </c>
      <c r="AP74" s="84">
        <f t="shared" si="72"/>
        <v>0</v>
      </c>
      <c r="AQ74" s="85">
        <v>0</v>
      </c>
      <c r="AR74" s="86">
        <v>0</v>
      </c>
      <c r="AS74" s="86">
        <v>0</v>
      </c>
      <c r="AT74" s="86">
        <v>0</v>
      </c>
      <c r="AU74" s="86">
        <v>0</v>
      </c>
      <c r="AV74" s="86">
        <v>0</v>
      </c>
      <c r="AW74" s="86">
        <v>0</v>
      </c>
      <c r="AX74" s="86">
        <v>0</v>
      </c>
      <c r="AY74" s="86">
        <v>0</v>
      </c>
      <c r="AZ74" s="86">
        <v>0</v>
      </c>
      <c r="BA74" s="86">
        <v>0</v>
      </c>
      <c r="BB74" s="87">
        <v>0</v>
      </c>
      <c r="BD74" s="81"/>
      <c r="BE74" s="92" t="str">
        <f t="shared" si="46"/>
        <v>Internet Advertising</v>
      </c>
      <c r="BF74" s="83"/>
      <c r="BG74" s="84">
        <f t="shared" si="73"/>
        <v>0</v>
      </c>
      <c r="BH74" s="84">
        <f t="shared" si="74"/>
        <v>0</v>
      </c>
      <c r="BI74" s="85">
        <v>0</v>
      </c>
      <c r="BJ74" s="86">
        <v>0</v>
      </c>
      <c r="BK74" s="86">
        <v>0</v>
      </c>
      <c r="BL74" s="86">
        <v>0</v>
      </c>
      <c r="BM74" s="86">
        <v>0</v>
      </c>
      <c r="BN74" s="86">
        <v>0</v>
      </c>
      <c r="BO74" s="86">
        <v>0</v>
      </c>
      <c r="BP74" s="86">
        <v>0</v>
      </c>
      <c r="BQ74" s="86">
        <v>0</v>
      </c>
      <c r="BR74" s="86">
        <v>0</v>
      </c>
      <c r="BS74" s="86">
        <v>0</v>
      </c>
      <c r="BT74" s="87">
        <v>0</v>
      </c>
      <c r="BV74" s="81"/>
      <c r="BW74" s="92" t="str">
        <f t="shared" si="48"/>
        <v>Internet Advertising</v>
      </c>
      <c r="BX74" s="83"/>
      <c r="BY74" s="84">
        <f t="shared" si="16"/>
        <v>0</v>
      </c>
      <c r="BZ74" s="85">
        <f t="shared" si="75"/>
        <v>0</v>
      </c>
      <c r="CA74" s="86">
        <f t="shared" si="76"/>
        <v>0</v>
      </c>
      <c r="CB74" s="86">
        <f t="shared" si="77"/>
        <v>0</v>
      </c>
      <c r="CC74" s="86">
        <f t="shared" si="78"/>
        <v>0</v>
      </c>
      <c r="CD74" s="84">
        <f t="shared" si="4"/>
        <v>0</v>
      </c>
      <c r="CE74" s="85">
        <f t="shared" si="79"/>
        <v>0</v>
      </c>
      <c r="CF74" s="86">
        <f t="shared" si="80"/>
        <v>0</v>
      </c>
      <c r="CG74" s="86">
        <f t="shared" si="81"/>
        <v>0</v>
      </c>
      <c r="CH74" s="86">
        <f t="shared" si="82"/>
        <v>0</v>
      </c>
      <c r="CI74" s="84">
        <f t="shared" si="5"/>
        <v>0</v>
      </c>
      <c r="CJ74" s="85">
        <f t="shared" si="83"/>
        <v>0</v>
      </c>
      <c r="CK74" s="86">
        <f t="shared" si="84"/>
        <v>0</v>
      </c>
      <c r="CL74" s="86">
        <f t="shared" si="85"/>
        <v>0</v>
      </c>
      <c r="CM74" s="87">
        <f t="shared" si="86"/>
        <v>0</v>
      </c>
      <c r="CO74" s="81"/>
      <c r="CP74" s="92" t="str">
        <f t="shared" si="49"/>
        <v>Internet Advertising</v>
      </c>
      <c r="CQ74" s="83"/>
      <c r="CR74" s="84">
        <f t="shared" si="66"/>
        <v>0</v>
      </c>
      <c r="CS74" s="84">
        <f t="shared" si="66"/>
        <v>0</v>
      </c>
      <c r="CT74" s="85">
        <f t="shared" si="65"/>
        <v>0</v>
      </c>
      <c r="CU74" s="86">
        <f t="shared" si="65"/>
        <v>0</v>
      </c>
      <c r="CV74" s="86">
        <f t="shared" si="65"/>
        <v>0</v>
      </c>
      <c r="CW74" s="86">
        <f t="shared" si="65"/>
        <v>0</v>
      </c>
      <c r="CX74" s="86">
        <f t="shared" si="65"/>
        <v>0</v>
      </c>
      <c r="CY74" s="86">
        <f t="shared" si="65"/>
        <v>0</v>
      </c>
      <c r="CZ74" s="86">
        <f t="shared" si="65"/>
        <v>0</v>
      </c>
      <c r="DA74" s="86">
        <f t="shared" si="55"/>
        <v>0</v>
      </c>
      <c r="DB74" s="86">
        <f t="shared" si="55"/>
        <v>0</v>
      </c>
      <c r="DC74" s="86">
        <f t="shared" si="55"/>
        <v>0</v>
      </c>
      <c r="DD74" s="86">
        <f t="shared" si="55"/>
        <v>0</v>
      </c>
      <c r="DE74" s="87">
        <f t="shared" si="55"/>
        <v>0</v>
      </c>
      <c r="DG74" s="81"/>
      <c r="DH74" s="92" t="str">
        <f t="shared" si="50"/>
        <v>Internet Advertising</v>
      </c>
      <c r="DI74" s="83"/>
      <c r="DJ74" s="88" t="str">
        <f t="shared" si="64"/>
        <v/>
      </c>
      <c r="DK74" s="88" t="str">
        <f t="shared" si="64"/>
        <v/>
      </c>
      <c r="DL74" s="89" t="str">
        <f t="shared" si="64"/>
        <v/>
      </c>
      <c r="DM74" s="90" t="str">
        <f t="shared" si="64"/>
        <v/>
      </c>
      <c r="DN74" s="90" t="str">
        <f t="shared" si="64"/>
        <v/>
      </c>
      <c r="DO74" s="90" t="str">
        <f t="shared" si="64"/>
        <v/>
      </c>
      <c r="DP74" s="90" t="str">
        <f t="shared" si="64"/>
        <v/>
      </c>
      <c r="DQ74" s="90" t="str">
        <f t="shared" si="64"/>
        <v/>
      </c>
      <c r="DR74" s="90" t="str">
        <f t="shared" si="64"/>
        <v/>
      </c>
      <c r="DS74" s="90" t="str">
        <f t="shared" si="64"/>
        <v/>
      </c>
      <c r="DT74" s="90" t="str">
        <f t="shared" si="64"/>
        <v/>
      </c>
      <c r="DU74" s="90" t="str">
        <f t="shared" si="64"/>
        <v/>
      </c>
      <c r="DV74" s="90" t="str">
        <f t="shared" si="64"/>
        <v/>
      </c>
      <c r="DW74" s="91" t="str">
        <f t="shared" si="64"/>
        <v/>
      </c>
      <c r="DY74" s="180">
        <f t="shared" si="61"/>
        <v>2</v>
      </c>
      <c r="DZ74" s="180" t="str">
        <f t="shared" si="62"/>
        <v>Internet Advertising</v>
      </c>
      <c r="EA74" s="181">
        <f t="shared" si="63"/>
        <v>0</v>
      </c>
    </row>
    <row r="75" spans="2:131" ht="11.85" customHeight="1" x14ac:dyDescent="0.15">
      <c r="B75" s="81"/>
      <c r="C75" s="92" t="s">
        <v>142</v>
      </c>
      <c r="D75" s="83"/>
      <c r="E75" s="84">
        <f t="shared" si="67"/>
        <v>0</v>
      </c>
      <c r="F75" s="84">
        <f t="shared" si="68"/>
        <v>0</v>
      </c>
      <c r="G75" s="85">
        <v>0</v>
      </c>
      <c r="H75" s="86">
        <v>0</v>
      </c>
      <c r="I75" s="86">
        <v>0</v>
      </c>
      <c r="J75" s="86"/>
      <c r="K75" s="86"/>
      <c r="L75" s="86"/>
      <c r="M75" s="86"/>
      <c r="N75" s="86"/>
      <c r="O75" s="86"/>
      <c r="P75" s="86"/>
      <c r="Q75" s="86"/>
      <c r="R75" s="87"/>
      <c r="T75" s="81"/>
      <c r="U75" s="92" t="str">
        <f t="shared" si="42"/>
        <v>Kitchen Equipment</v>
      </c>
      <c r="V75" s="83"/>
      <c r="W75" s="84">
        <f t="shared" si="69"/>
        <v>0</v>
      </c>
      <c r="X75" s="84">
        <f t="shared" si="70"/>
        <v>0</v>
      </c>
      <c r="Y75" s="85">
        <v>0</v>
      </c>
      <c r="Z75" s="86">
        <v>0</v>
      </c>
      <c r="AA75" s="86">
        <v>0</v>
      </c>
      <c r="AB75" s="86">
        <v>0</v>
      </c>
      <c r="AC75" s="86">
        <v>0</v>
      </c>
      <c r="AD75" s="86">
        <v>0</v>
      </c>
      <c r="AE75" s="86">
        <v>0</v>
      </c>
      <c r="AF75" s="86">
        <v>0</v>
      </c>
      <c r="AG75" s="86">
        <v>0</v>
      </c>
      <c r="AH75" s="86">
        <v>0</v>
      </c>
      <c r="AI75" s="86">
        <v>0</v>
      </c>
      <c r="AJ75" s="87">
        <v>0</v>
      </c>
      <c r="AL75" s="81"/>
      <c r="AM75" s="92" t="str">
        <f t="shared" si="44"/>
        <v>Kitchen Equipment</v>
      </c>
      <c r="AN75" s="83"/>
      <c r="AO75" s="84">
        <f t="shared" si="71"/>
        <v>0</v>
      </c>
      <c r="AP75" s="84">
        <f t="shared" si="72"/>
        <v>0</v>
      </c>
      <c r="AQ75" s="85">
        <v>0</v>
      </c>
      <c r="AR75" s="86">
        <v>0</v>
      </c>
      <c r="AS75" s="86">
        <v>0</v>
      </c>
      <c r="AT75" s="86">
        <v>0</v>
      </c>
      <c r="AU75" s="86">
        <v>0</v>
      </c>
      <c r="AV75" s="86">
        <v>0</v>
      </c>
      <c r="AW75" s="86">
        <v>0</v>
      </c>
      <c r="AX75" s="86">
        <v>0</v>
      </c>
      <c r="AY75" s="86">
        <v>0</v>
      </c>
      <c r="AZ75" s="86">
        <v>0</v>
      </c>
      <c r="BA75" s="86">
        <v>0</v>
      </c>
      <c r="BB75" s="87">
        <v>0</v>
      </c>
      <c r="BD75" s="81"/>
      <c r="BE75" s="92" t="str">
        <f t="shared" si="46"/>
        <v>Kitchen Equipment</v>
      </c>
      <c r="BF75" s="83"/>
      <c r="BG75" s="84">
        <f t="shared" si="73"/>
        <v>0</v>
      </c>
      <c r="BH75" s="84">
        <f t="shared" si="74"/>
        <v>0</v>
      </c>
      <c r="BI75" s="85">
        <v>0</v>
      </c>
      <c r="BJ75" s="86">
        <v>0</v>
      </c>
      <c r="BK75" s="86">
        <v>0</v>
      </c>
      <c r="BL75" s="86">
        <v>0</v>
      </c>
      <c r="BM75" s="86">
        <v>0</v>
      </c>
      <c r="BN75" s="86">
        <v>0</v>
      </c>
      <c r="BO75" s="86">
        <v>0</v>
      </c>
      <c r="BP75" s="86">
        <v>0</v>
      </c>
      <c r="BQ75" s="86">
        <v>0</v>
      </c>
      <c r="BR75" s="86">
        <v>0</v>
      </c>
      <c r="BS75" s="86">
        <v>0</v>
      </c>
      <c r="BT75" s="87">
        <v>0</v>
      </c>
      <c r="BV75" s="81"/>
      <c r="BW75" s="92" t="str">
        <f t="shared" si="48"/>
        <v>Kitchen Equipment</v>
      </c>
      <c r="BX75" s="83"/>
      <c r="BY75" s="84">
        <f t="shared" si="16"/>
        <v>0</v>
      </c>
      <c r="BZ75" s="85">
        <f t="shared" si="75"/>
        <v>0</v>
      </c>
      <c r="CA75" s="86">
        <f t="shared" si="76"/>
        <v>0</v>
      </c>
      <c r="CB75" s="86">
        <f t="shared" si="77"/>
        <v>0</v>
      </c>
      <c r="CC75" s="86">
        <f t="shared" si="78"/>
        <v>0</v>
      </c>
      <c r="CD75" s="84">
        <f t="shared" si="4"/>
        <v>0</v>
      </c>
      <c r="CE75" s="85">
        <f t="shared" si="79"/>
        <v>0</v>
      </c>
      <c r="CF75" s="86">
        <f t="shared" si="80"/>
        <v>0</v>
      </c>
      <c r="CG75" s="86">
        <f t="shared" si="81"/>
        <v>0</v>
      </c>
      <c r="CH75" s="86">
        <f t="shared" si="82"/>
        <v>0</v>
      </c>
      <c r="CI75" s="84">
        <f t="shared" si="5"/>
        <v>0</v>
      </c>
      <c r="CJ75" s="85">
        <f t="shared" si="83"/>
        <v>0</v>
      </c>
      <c r="CK75" s="86">
        <f t="shared" si="84"/>
        <v>0</v>
      </c>
      <c r="CL75" s="86">
        <f t="shared" si="85"/>
        <v>0</v>
      </c>
      <c r="CM75" s="87">
        <f t="shared" si="86"/>
        <v>0</v>
      </c>
      <c r="CO75" s="81"/>
      <c r="CP75" s="92" t="str">
        <f t="shared" si="49"/>
        <v>Kitchen Equipment</v>
      </c>
      <c r="CQ75" s="83"/>
      <c r="CR75" s="84">
        <f t="shared" si="66"/>
        <v>0</v>
      </c>
      <c r="CS75" s="84">
        <f t="shared" si="66"/>
        <v>0</v>
      </c>
      <c r="CT75" s="85">
        <f t="shared" si="65"/>
        <v>0</v>
      </c>
      <c r="CU75" s="86">
        <f t="shared" si="65"/>
        <v>0</v>
      </c>
      <c r="CV75" s="86">
        <f t="shared" si="65"/>
        <v>0</v>
      </c>
      <c r="CW75" s="86">
        <f t="shared" si="65"/>
        <v>0</v>
      </c>
      <c r="CX75" s="86">
        <f t="shared" si="65"/>
        <v>0</v>
      </c>
      <c r="CY75" s="86">
        <f t="shared" si="65"/>
        <v>0</v>
      </c>
      <c r="CZ75" s="86">
        <f t="shared" si="65"/>
        <v>0</v>
      </c>
      <c r="DA75" s="86">
        <f t="shared" si="55"/>
        <v>0</v>
      </c>
      <c r="DB75" s="86">
        <f t="shared" si="55"/>
        <v>0</v>
      </c>
      <c r="DC75" s="86">
        <f t="shared" si="55"/>
        <v>0</v>
      </c>
      <c r="DD75" s="86">
        <f t="shared" si="55"/>
        <v>0</v>
      </c>
      <c r="DE75" s="87">
        <f t="shared" si="55"/>
        <v>0</v>
      </c>
      <c r="DG75" s="81"/>
      <c r="DH75" s="92" t="str">
        <f t="shared" si="50"/>
        <v>Kitchen Equipment</v>
      </c>
      <c r="DI75" s="83"/>
      <c r="DJ75" s="88" t="str">
        <f t="shared" si="64"/>
        <v/>
      </c>
      <c r="DK75" s="88" t="str">
        <f t="shared" si="64"/>
        <v/>
      </c>
      <c r="DL75" s="89" t="str">
        <f t="shared" si="64"/>
        <v/>
      </c>
      <c r="DM75" s="90" t="str">
        <f t="shared" si="64"/>
        <v/>
      </c>
      <c r="DN75" s="90" t="str">
        <f t="shared" si="64"/>
        <v/>
      </c>
      <c r="DO75" s="90" t="str">
        <f t="shared" si="64"/>
        <v/>
      </c>
      <c r="DP75" s="90" t="str">
        <f t="shared" si="64"/>
        <v/>
      </c>
      <c r="DQ75" s="90" t="str">
        <f t="shared" si="64"/>
        <v/>
      </c>
      <c r="DR75" s="90" t="str">
        <f t="shared" si="64"/>
        <v/>
      </c>
      <c r="DS75" s="90" t="str">
        <f t="shared" si="64"/>
        <v/>
      </c>
      <c r="DT75" s="90" t="str">
        <f t="shared" si="64"/>
        <v/>
      </c>
      <c r="DU75" s="90" t="str">
        <f t="shared" si="64"/>
        <v/>
      </c>
      <c r="DV75" s="90" t="str">
        <f t="shared" si="64"/>
        <v/>
      </c>
      <c r="DW75" s="91" t="str">
        <f t="shared" si="64"/>
        <v/>
      </c>
      <c r="DY75" s="180">
        <f t="shared" si="61"/>
        <v>2</v>
      </c>
      <c r="DZ75" s="180" t="str">
        <f t="shared" si="62"/>
        <v>Kitchen Equipment</v>
      </c>
      <c r="EA75" s="181">
        <f t="shared" si="63"/>
        <v>0</v>
      </c>
    </row>
    <row r="76" spans="2:131" ht="11.85" customHeight="1" x14ac:dyDescent="0.15">
      <c r="B76" s="81"/>
      <c r="C76" s="92" t="s">
        <v>143</v>
      </c>
      <c r="D76" s="83"/>
      <c r="E76" s="84">
        <f t="shared" si="67"/>
        <v>0</v>
      </c>
      <c r="F76" s="84">
        <f t="shared" si="68"/>
        <v>0</v>
      </c>
      <c r="G76" s="85">
        <v>0</v>
      </c>
      <c r="H76" s="86">
        <v>0</v>
      </c>
      <c r="I76" s="86">
        <v>0</v>
      </c>
      <c r="J76" s="86"/>
      <c r="K76" s="86"/>
      <c r="L76" s="86"/>
      <c r="M76" s="86"/>
      <c r="N76" s="86"/>
      <c r="O76" s="86"/>
      <c r="P76" s="86"/>
      <c r="Q76" s="86"/>
      <c r="R76" s="87"/>
      <c r="T76" s="81"/>
      <c r="U76" s="92" t="str">
        <f t="shared" si="42"/>
        <v>Kitchenette Equipment</v>
      </c>
      <c r="V76" s="83"/>
      <c r="W76" s="84">
        <f t="shared" si="69"/>
        <v>0</v>
      </c>
      <c r="X76" s="84">
        <f t="shared" si="70"/>
        <v>0</v>
      </c>
      <c r="Y76" s="85">
        <v>0</v>
      </c>
      <c r="Z76" s="86">
        <v>0</v>
      </c>
      <c r="AA76" s="86">
        <v>0</v>
      </c>
      <c r="AB76" s="86">
        <v>0</v>
      </c>
      <c r="AC76" s="86">
        <v>0</v>
      </c>
      <c r="AD76" s="86">
        <v>0</v>
      </c>
      <c r="AE76" s="86">
        <v>0</v>
      </c>
      <c r="AF76" s="86">
        <v>0</v>
      </c>
      <c r="AG76" s="86">
        <v>0</v>
      </c>
      <c r="AH76" s="86">
        <v>0</v>
      </c>
      <c r="AI76" s="86">
        <v>0</v>
      </c>
      <c r="AJ76" s="87">
        <v>0</v>
      </c>
      <c r="AL76" s="81"/>
      <c r="AM76" s="92" t="str">
        <f t="shared" si="44"/>
        <v>Kitchenette Equipment</v>
      </c>
      <c r="AN76" s="83"/>
      <c r="AO76" s="84">
        <f t="shared" si="71"/>
        <v>0</v>
      </c>
      <c r="AP76" s="84">
        <f t="shared" si="72"/>
        <v>0</v>
      </c>
      <c r="AQ76" s="85">
        <v>0</v>
      </c>
      <c r="AR76" s="86">
        <v>0</v>
      </c>
      <c r="AS76" s="86">
        <v>0</v>
      </c>
      <c r="AT76" s="86">
        <v>0</v>
      </c>
      <c r="AU76" s="86">
        <v>0</v>
      </c>
      <c r="AV76" s="86">
        <v>0</v>
      </c>
      <c r="AW76" s="86">
        <v>0</v>
      </c>
      <c r="AX76" s="86">
        <v>0</v>
      </c>
      <c r="AY76" s="86">
        <v>0</v>
      </c>
      <c r="AZ76" s="86">
        <v>0</v>
      </c>
      <c r="BA76" s="86">
        <v>0</v>
      </c>
      <c r="BB76" s="87">
        <v>0</v>
      </c>
      <c r="BD76" s="81"/>
      <c r="BE76" s="92" t="str">
        <f t="shared" si="46"/>
        <v>Kitchenette Equipment</v>
      </c>
      <c r="BF76" s="83"/>
      <c r="BG76" s="84">
        <f t="shared" si="73"/>
        <v>0</v>
      </c>
      <c r="BH76" s="84">
        <f t="shared" si="74"/>
        <v>0</v>
      </c>
      <c r="BI76" s="85">
        <v>0</v>
      </c>
      <c r="BJ76" s="86">
        <v>0</v>
      </c>
      <c r="BK76" s="86">
        <v>0</v>
      </c>
      <c r="BL76" s="86">
        <v>0</v>
      </c>
      <c r="BM76" s="86">
        <v>0</v>
      </c>
      <c r="BN76" s="86">
        <v>0</v>
      </c>
      <c r="BO76" s="86">
        <v>0</v>
      </c>
      <c r="BP76" s="86">
        <v>0</v>
      </c>
      <c r="BQ76" s="86">
        <v>0</v>
      </c>
      <c r="BR76" s="86">
        <v>0</v>
      </c>
      <c r="BS76" s="86">
        <v>0</v>
      </c>
      <c r="BT76" s="87">
        <v>0</v>
      </c>
      <c r="BV76" s="81"/>
      <c r="BW76" s="92" t="str">
        <f t="shared" si="48"/>
        <v>Kitchenette Equipment</v>
      </c>
      <c r="BX76" s="83"/>
      <c r="BY76" s="84">
        <f t="shared" si="16"/>
        <v>0</v>
      </c>
      <c r="BZ76" s="85">
        <f t="shared" si="75"/>
        <v>0</v>
      </c>
      <c r="CA76" s="86">
        <f t="shared" si="76"/>
        <v>0</v>
      </c>
      <c r="CB76" s="86">
        <f t="shared" si="77"/>
        <v>0</v>
      </c>
      <c r="CC76" s="86">
        <f t="shared" si="78"/>
        <v>0</v>
      </c>
      <c r="CD76" s="84">
        <f t="shared" si="4"/>
        <v>0</v>
      </c>
      <c r="CE76" s="85">
        <f t="shared" si="79"/>
        <v>0</v>
      </c>
      <c r="CF76" s="86">
        <f t="shared" si="80"/>
        <v>0</v>
      </c>
      <c r="CG76" s="86">
        <f t="shared" si="81"/>
        <v>0</v>
      </c>
      <c r="CH76" s="86">
        <f t="shared" si="82"/>
        <v>0</v>
      </c>
      <c r="CI76" s="84">
        <f t="shared" si="5"/>
        <v>0</v>
      </c>
      <c r="CJ76" s="85">
        <f t="shared" si="83"/>
        <v>0</v>
      </c>
      <c r="CK76" s="86">
        <f t="shared" si="84"/>
        <v>0</v>
      </c>
      <c r="CL76" s="86">
        <f t="shared" si="85"/>
        <v>0</v>
      </c>
      <c r="CM76" s="87">
        <f t="shared" si="86"/>
        <v>0</v>
      </c>
      <c r="CO76" s="81"/>
      <c r="CP76" s="92" t="str">
        <f t="shared" si="49"/>
        <v>Kitchenette Equipment</v>
      </c>
      <c r="CQ76" s="83"/>
      <c r="CR76" s="84">
        <f t="shared" si="66"/>
        <v>0</v>
      </c>
      <c r="CS76" s="84">
        <f t="shared" si="66"/>
        <v>0</v>
      </c>
      <c r="CT76" s="85">
        <f t="shared" si="65"/>
        <v>0</v>
      </c>
      <c r="CU76" s="86">
        <f t="shared" si="65"/>
        <v>0</v>
      </c>
      <c r="CV76" s="86">
        <f t="shared" si="65"/>
        <v>0</v>
      </c>
      <c r="CW76" s="86">
        <f t="shared" si="65"/>
        <v>0</v>
      </c>
      <c r="CX76" s="86">
        <f t="shared" si="65"/>
        <v>0</v>
      </c>
      <c r="CY76" s="86">
        <f t="shared" si="65"/>
        <v>0</v>
      </c>
      <c r="CZ76" s="86">
        <f t="shared" si="65"/>
        <v>0</v>
      </c>
      <c r="DA76" s="86">
        <f t="shared" si="55"/>
        <v>0</v>
      </c>
      <c r="DB76" s="86">
        <f t="shared" si="55"/>
        <v>0</v>
      </c>
      <c r="DC76" s="86">
        <f t="shared" si="55"/>
        <v>0</v>
      </c>
      <c r="DD76" s="86">
        <f t="shared" si="55"/>
        <v>0</v>
      </c>
      <c r="DE76" s="87">
        <f t="shared" si="55"/>
        <v>0</v>
      </c>
      <c r="DG76" s="81"/>
      <c r="DH76" s="92" t="str">
        <f t="shared" si="50"/>
        <v>Kitchenette Equipment</v>
      </c>
      <c r="DI76" s="83"/>
      <c r="DJ76" s="88" t="str">
        <f t="shared" si="64"/>
        <v/>
      </c>
      <c r="DK76" s="88" t="str">
        <f t="shared" si="64"/>
        <v/>
      </c>
      <c r="DL76" s="89" t="str">
        <f t="shared" si="64"/>
        <v/>
      </c>
      <c r="DM76" s="90" t="str">
        <f t="shared" si="64"/>
        <v/>
      </c>
      <c r="DN76" s="90" t="str">
        <f t="shared" si="64"/>
        <v/>
      </c>
      <c r="DO76" s="90" t="str">
        <f t="shared" si="64"/>
        <v/>
      </c>
      <c r="DP76" s="90" t="str">
        <f t="shared" si="64"/>
        <v/>
      </c>
      <c r="DQ76" s="90" t="str">
        <f t="shared" si="64"/>
        <v/>
      </c>
      <c r="DR76" s="90" t="str">
        <f t="shared" si="64"/>
        <v/>
      </c>
      <c r="DS76" s="90" t="str">
        <f t="shared" si="64"/>
        <v/>
      </c>
      <c r="DT76" s="90" t="str">
        <f t="shared" si="64"/>
        <v/>
      </c>
      <c r="DU76" s="90" t="str">
        <f t="shared" si="64"/>
        <v/>
      </c>
      <c r="DV76" s="90" t="str">
        <f t="shared" si="64"/>
        <v/>
      </c>
      <c r="DW76" s="91" t="str">
        <f t="shared" si="64"/>
        <v/>
      </c>
      <c r="DY76" s="180">
        <f t="shared" si="61"/>
        <v>2</v>
      </c>
      <c r="DZ76" s="180" t="str">
        <f t="shared" si="62"/>
        <v>Kitchenette Equipment</v>
      </c>
      <c r="EA76" s="181">
        <f t="shared" si="63"/>
        <v>0</v>
      </c>
    </row>
    <row r="77" spans="2:131" ht="11.85" customHeight="1" x14ac:dyDescent="0.15">
      <c r="B77" s="81"/>
      <c r="C77" s="92" t="s">
        <v>144</v>
      </c>
      <c r="D77" s="83"/>
      <c r="E77" s="84">
        <f t="shared" si="67"/>
        <v>0</v>
      </c>
      <c r="F77" s="84">
        <f t="shared" si="68"/>
        <v>0</v>
      </c>
      <c r="G77" s="85">
        <v>0</v>
      </c>
      <c r="H77" s="86">
        <v>0</v>
      </c>
      <c r="I77" s="86">
        <v>0</v>
      </c>
      <c r="J77" s="86"/>
      <c r="K77" s="86"/>
      <c r="L77" s="86"/>
      <c r="M77" s="86"/>
      <c r="N77" s="86"/>
      <c r="O77" s="86"/>
      <c r="P77" s="86"/>
      <c r="Q77" s="86"/>
      <c r="R77" s="87"/>
      <c r="T77" s="81"/>
      <c r="U77" s="92" t="str">
        <f t="shared" si="42"/>
        <v>Laundry</v>
      </c>
      <c r="V77" s="83"/>
      <c r="W77" s="84">
        <f t="shared" si="69"/>
        <v>0</v>
      </c>
      <c r="X77" s="84">
        <f t="shared" si="70"/>
        <v>0</v>
      </c>
      <c r="Y77" s="85">
        <v>0</v>
      </c>
      <c r="Z77" s="86">
        <v>0</v>
      </c>
      <c r="AA77" s="86">
        <v>0</v>
      </c>
      <c r="AB77" s="86">
        <v>0</v>
      </c>
      <c r="AC77" s="86">
        <v>0</v>
      </c>
      <c r="AD77" s="86">
        <v>0</v>
      </c>
      <c r="AE77" s="86">
        <v>0</v>
      </c>
      <c r="AF77" s="86">
        <v>0</v>
      </c>
      <c r="AG77" s="86">
        <v>0</v>
      </c>
      <c r="AH77" s="86">
        <v>0</v>
      </c>
      <c r="AI77" s="86">
        <v>0</v>
      </c>
      <c r="AJ77" s="87">
        <v>0</v>
      </c>
      <c r="AL77" s="81"/>
      <c r="AM77" s="92" t="str">
        <f t="shared" si="44"/>
        <v>Laundry</v>
      </c>
      <c r="AN77" s="83"/>
      <c r="AO77" s="84">
        <f t="shared" si="71"/>
        <v>0</v>
      </c>
      <c r="AP77" s="84">
        <f t="shared" si="72"/>
        <v>0</v>
      </c>
      <c r="AQ77" s="85">
        <v>0</v>
      </c>
      <c r="AR77" s="86">
        <v>0</v>
      </c>
      <c r="AS77" s="86">
        <v>0</v>
      </c>
      <c r="AT77" s="86">
        <v>0</v>
      </c>
      <c r="AU77" s="86">
        <v>0</v>
      </c>
      <c r="AV77" s="86">
        <v>0</v>
      </c>
      <c r="AW77" s="86">
        <v>0</v>
      </c>
      <c r="AX77" s="86">
        <v>0</v>
      </c>
      <c r="AY77" s="86">
        <v>0</v>
      </c>
      <c r="AZ77" s="86">
        <v>0</v>
      </c>
      <c r="BA77" s="86">
        <v>0</v>
      </c>
      <c r="BB77" s="87">
        <v>0</v>
      </c>
      <c r="BD77" s="81"/>
      <c r="BE77" s="92" t="str">
        <f t="shared" si="46"/>
        <v>Laundry</v>
      </c>
      <c r="BF77" s="83"/>
      <c r="BG77" s="84">
        <f t="shared" si="73"/>
        <v>0</v>
      </c>
      <c r="BH77" s="84">
        <f t="shared" si="74"/>
        <v>0</v>
      </c>
      <c r="BI77" s="85">
        <v>0</v>
      </c>
      <c r="BJ77" s="86">
        <v>0</v>
      </c>
      <c r="BK77" s="86">
        <v>0</v>
      </c>
      <c r="BL77" s="86">
        <v>0</v>
      </c>
      <c r="BM77" s="86">
        <v>0</v>
      </c>
      <c r="BN77" s="86">
        <v>0</v>
      </c>
      <c r="BO77" s="86">
        <v>0</v>
      </c>
      <c r="BP77" s="86">
        <v>0</v>
      </c>
      <c r="BQ77" s="86">
        <v>0</v>
      </c>
      <c r="BR77" s="86">
        <v>0</v>
      </c>
      <c r="BS77" s="86">
        <v>0</v>
      </c>
      <c r="BT77" s="87">
        <v>0</v>
      </c>
      <c r="BV77" s="81"/>
      <c r="BW77" s="92" t="str">
        <f t="shared" si="48"/>
        <v>Laundry</v>
      </c>
      <c r="BX77" s="83"/>
      <c r="BY77" s="84">
        <f t="shared" si="16"/>
        <v>0</v>
      </c>
      <c r="BZ77" s="85">
        <f t="shared" si="75"/>
        <v>0</v>
      </c>
      <c r="CA77" s="86">
        <f t="shared" si="76"/>
        <v>0</v>
      </c>
      <c r="CB77" s="86">
        <f t="shared" si="77"/>
        <v>0</v>
      </c>
      <c r="CC77" s="86">
        <f t="shared" si="78"/>
        <v>0</v>
      </c>
      <c r="CD77" s="84">
        <f t="shared" si="4"/>
        <v>0</v>
      </c>
      <c r="CE77" s="85">
        <f t="shared" si="79"/>
        <v>0</v>
      </c>
      <c r="CF77" s="86">
        <f t="shared" si="80"/>
        <v>0</v>
      </c>
      <c r="CG77" s="86">
        <f t="shared" si="81"/>
        <v>0</v>
      </c>
      <c r="CH77" s="86">
        <f t="shared" si="82"/>
        <v>0</v>
      </c>
      <c r="CI77" s="84">
        <f t="shared" si="5"/>
        <v>0</v>
      </c>
      <c r="CJ77" s="85">
        <f t="shared" si="83"/>
        <v>0</v>
      </c>
      <c r="CK77" s="86">
        <f t="shared" si="84"/>
        <v>0</v>
      </c>
      <c r="CL77" s="86">
        <f t="shared" si="85"/>
        <v>0</v>
      </c>
      <c r="CM77" s="87">
        <f t="shared" si="86"/>
        <v>0</v>
      </c>
      <c r="CO77" s="81"/>
      <c r="CP77" s="92" t="str">
        <f t="shared" si="49"/>
        <v>Laundry</v>
      </c>
      <c r="CQ77" s="83"/>
      <c r="CR77" s="84">
        <f t="shared" si="66"/>
        <v>0</v>
      </c>
      <c r="CS77" s="84">
        <f t="shared" si="66"/>
        <v>0</v>
      </c>
      <c r="CT77" s="85">
        <f t="shared" si="65"/>
        <v>0</v>
      </c>
      <c r="CU77" s="86">
        <f t="shared" si="65"/>
        <v>0</v>
      </c>
      <c r="CV77" s="86">
        <f t="shared" si="65"/>
        <v>0</v>
      </c>
      <c r="CW77" s="86">
        <f t="shared" si="65"/>
        <v>0</v>
      </c>
      <c r="CX77" s="86">
        <f t="shared" si="65"/>
        <v>0</v>
      </c>
      <c r="CY77" s="86">
        <f t="shared" si="65"/>
        <v>0</v>
      </c>
      <c r="CZ77" s="86">
        <f t="shared" si="65"/>
        <v>0</v>
      </c>
      <c r="DA77" s="86">
        <f t="shared" si="65"/>
        <v>0</v>
      </c>
      <c r="DB77" s="86">
        <f t="shared" si="65"/>
        <v>0</v>
      </c>
      <c r="DC77" s="86">
        <f t="shared" si="65"/>
        <v>0</v>
      </c>
      <c r="DD77" s="86">
        <f t="shared" si="65"/>
        <v>0</v>
      </c>
      <c r="DE77" s="87">
        <f t="shared" si="65"/>
        <v>0</v>
      </c>
      <c r="DG77" s="81"/>
      <c r="DH77" s="92" t="str">
        <f t="shared" si="50"/>
        <v>Laundry</v>
      </c>
      <c r="DI77" s="83"/>
      <c r="DJ77" s="88" t="str">
        <f t="shared" si="64"/>
        <v/>
      </c>
      <c r="DK77" s="88" t="str">
        <f t="shared" si="64"/>
        <v/>
      </c>
      <c r="DL77" s="89" t="str">
        <f t="shared" si="64"/>
        <v/>
      </c>
      <c r="DM77" s="90" t="str">
        <f t="shared" si="64"/>
        <v/>
      </c>
      <c r="DN77" s="90" t="str">
        <f t="shared" si="64"/>
        <v/>
      </c>
      <c r="DO77" s="90" t="str">
        <f t="shared" si="64"/>
        <v/>
      </c>
      <c r="DP77" s="90" t="str">
        <f t="shared" ref="DJ77:DW95" si="87">IFERROR(((K77-AC77)/ABS(AC77))+1,"")</f>
        <v/>
      </c>
      <c r="DQ77" s="90" t="str">
        <f t="shared" si="87"/>
        <v/>
      </c>
      <c r="DR77" s="90" t="str">
        <f t="shared" si="87"/>
        <v/>
      </c>
      <c r="DS77" s="90" t="str">
        <f t="shared" si="87"/>
        <v/>
      </c>
      <c r="DT77" s="90" t="str">
        <f t="shared" si="87"/>
        <v/>
      </c>
      <c r="DU77" s="90" t="str">
        <f t="shared" si="87"/>
        <v/>
      </c>
      <c r="DV77" s="90" t="str">
        <f t="shared" si="87"/>
        <v/>
      </c>
      <c r="DW77" s="91" t="str">
        <f t="shared" si="87"/>
        <v/>
      </c>
      <c r="DY77" s="180">
        <f t="shared" si="61"/>
        <v>2</v>
      </c>
      <c r="DZ77" s="180" t="str">
        <f t="shared" si="62"/>
        <v>Laundry</v>
      </c>
      <c r="EA77" s="181">
        <f t="shared" si="63"/>
        <v>0</v>
      </c>
    </row>
    <row r="78" spans="2:131" ht="11.85" customHeight="1" x14ac:dyDescent="0.15">
      <c r="B78" s="81"/>
      <c r="C78" s="92" t="s">
        <v>145</v>
      </c>
      <c r="D78" s="83"/>
      <c r="E78" s="84">
        <f t="shared" si="67"/>
        <v>0</v>
      </c>
      <c r="F78" s="84">
        <f t="shared" si="68"/>
        <v>0</v>
      </c>
      <c r="G78" s="85">
        <v>0</v>
      </c>
      <c r="H78" s="86">
        <v>0</v>
      </c>
      <c r="I78" s="86">
        <v>0</v>
      </c>
      <c r="J78" s="86"/>
      <c r="K78" s="86"/>
      <c r="L78" s="86"/>
      <c r="M78" s="86"/>
      <c r="N78" s="86"/>
      <c r="O78" s="86"/>
      <c r="P78" s="86"/>
      <c r="Q78" s="86"/>
      <c r="R78" s="87"/>
      <c r="T78" s="81"/>
      <c r="U78" s="92" t="str">
        <f t="shared" si="42"/>
        <v>Legal Fees</v>
      </c>
      <c r="V78" s="83"/>
      <c r="W78" s="84">
        <f t="shared" si="69"/>
        <v>0</v>
      </c>
      <c r="X78" s="84">
        <f t="shared" si="70"/>
        <v>0</v>
      </c>
      <c r="Y78" s="85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6">
        <v>0</v>
      </c>
      <c r="AH78" s="86">
        <v>0</v>
      </c>
      <c r="AI78" s="86">
        <v>0</v>
      </c>
      <c r="AJ78" s="87">
        <v>0</v>
      </c>
      <c r="AL78" s="81"/>
      <c r="AM78" s="92" t="str">
        <f t="shared" si="44"/>
        <v>Legal Fees</v>
      </c>
      <c r="AN78" s="83"/>
      <c r="AO78" s="84">
        <f t="shared" si="71"/>
        <v>0</v>
      </c>
      <c r="AP78" s="84">
        <f t="shared" si="72"/>
        <v>0</v>
      </c>
      <c r="AQ78" s="85">
        <v>0</v>
      </c>
      <c r="AR78" s="86">
        <v>0</v>
      </c>
      <c r="AS78" s="86">
        <v>0</v>
      </c>
      <c r="AT78" s="86">
        <v>0</v>
      </c>
      <c r="AU78" s="86">
        <v>0</v>
      </c>
      <c r="AV78" s="86">
        <v>0</v>
      </c>
      <c r="AW78" s="86">
        <v>0</v>
      </c>
      <c r="AX78" s="86">
        <v>0</v>
      </c>
      <c r="AY78" s="86">
        <v>0</v>
      </c>
      <c r="AZ78" s="86">
        <v>0</v>
      </c>
      <c r="BA78" s="86">
        <v>0</v>
      </c>
      <c r="BB78" s="87">
        <v>0</v>
      </c>
      <c r="BD78" s="81"/>
      <c r="BE78" s="92" t="str">
        <f t="shared" si="46"/>
        <v>Legal Fees</v>
      </c>
      <c r="BF78" s="83"/>
      <c r="BG78" s="84">
        <f t="shared" si="73"/>
        <v>0</v>
      </c>
      <c r="BH78" s="84">
        <f t="shared" si="74"/>
        <v>0</v>
      </c>
      <c r="BI78" s="85">
        <v>0</v>
      </c>
      <c r="BJ78" s="86">
        <v>0</v>
      </c>
      <c r="BK78" s="86">
        <v>0</v>
      </c>
      <c r="BL78" s="86">
        <v>0</v>
      </c>
      <c r="BM78" s="86">
        <v>0</v>
      </c>
      <c r="BN78" s="86">
        <v>0</v>
      </c>
      <c r="BO78" s="86">
        <v>0</v>
      </c>
      <c r="BP78" s="86">
        <v>0</v>
      </c>
      <c r="BQ78" s="86">
        <v>0</v>
      </c>
      <c r="BR78" s="86">
        <v>0</v>
      </c>
      <c r="BS78" s="86">
        <v>0</v>
      </c>
      <c r="BT78" s="87">
        <v>0</v>
      </c>
      <c r="BV78" s="81"/>
      <c r="BW78" s="92" t="str">
        <f t="shared" si="48"/>
        <v>Legal Fees</v>
      </c>
      <c r="BX78" s="83"/>
      <c r="BY78" s="84">
        <f t="shared" si="16"/>
        <v>0</v>
      </c>
      <c r="BZ78" s="85">
        <f t="shared" si="75"/>
        <v>0</v>
      </c>
      <c r="CA78" s="86">
        <f t="shared" si="76"/>
        <v>0</v>
      </c>
      <c r="CB78" s="86">
        <f t="shared" si="77"/>
        <v>0</v>
      </c>
      <c r="CC78" s="86">
        <f t="shared" si="78"/>
        <v>0</v>
      </c>
      <c r="CD78" s="84">
        <f t="shared" si="4"/>
        <v>0</v>
      </c>
      <c r="CE78" s="85">
        <f t="shared" si="79"/>
        <v>0</v>
      </c>
      <c r="CF78" s="86">
        <f t="shared" si="80"/>
        <v>0</v>
      </c>
      <c r="CG78" s="86">
        <f t="shared" si="81"/>
        <v>0</v>
      </c>
      <c r="CH78" s="86">
        <f t="shared" si="82"/>
        <v>0</v>
      </c>
      <c r="CI78" s="84">
        <f t="shared" si="5"/>
        <v>0</v>
      </c>
      <c r="CJ78" s="85">
        <f t="shared" si="83"/>
        <v>0</v>
      </c>
      <c r="CK78" s="86">
        <f t="shared" si="84"/>
        <v>0</v>
      </c>
      <c r="CL78" s="86">
        <f t="shared" si="85"/>
        <v>0</v>
      </c>
      <c r="CM78" s="87">
        <f t="shared" si="86"/>
        <v>0</v>
      </c>
      <c r="CO78" s="81"/>
      <c r="CP78" s="92" t="str">
        <f t="shared" si="49"/>
        <v>Legal Fees</v>
      </c>
      <c r="CQ78" s="83"/>
      <c r="CR78" s="84">
        <f t="shared" si="66"/>
        <v>0</v>
      </c>
      <c r="CS78" s="84">
        <f t="shared" si="66"/>
        <v>0</v>
      </c>
      <c r="CT78" s="85">
        <f t="shared" si="65"/>
        <v>0</v>
      </c>
      <c r="CU78" s="86">
        <f t="shared" si="65"/>
        <v>0</v>
      </c>
      <c r="CV78" s="86">
        <f t="shared" si="65"/>
        <v>0</v>
      </c>
      <c r="CW78" s="86">
        <f t="shared" si="65"/>
        <v>0</v>
      </c>
      <c r="CX78" s="86">
        <f t="shared" si="65"/>
        <v>0</v>
      </c>
      <c r="CY78" s="86">
        <f t="shared" si="65"/>
        <v>0</v>
      </c>
      <c r="CZ78" s="86">
        <f t="shared" si="65"/>
        <v>0</v>
      </c>
      <c r="DA78" s="86">
        <f t="shared" si="65"/>
        <v>0</v>
      </c>
      <c r="DB78" s="86">
        <f t="shared" si="65"/>
        <v>0</v>
      </c>
      <c r="DC78" s="86">
        <f t="shared" si="65"/>
        <v>0</v>
      </c>
      <c r="DD78" s="86">
        <f t="shared" si="65"/>
        <v>0</v>
      </c>
      <c r="DE78" s="87">
        <f t="shared" si="65"/>
        <v>0</v>
      </c>
      <c r="DG78" s="81"/>
      <c r="DH78" s="92" t="str">
        <f t="shared" si="50"/>
        <v>Legal Fees</v>
      </c>
      <c r="DI78" s="83"/>
      <c r="DJ78" s="88" t="str">
        <f t="shared" si="87"/>
        <v/>
      </c>
      <c r="DK78" s="88" t="str">
        <f t="shared" si="87"/>
        <v/>
      </c>
      <c r="DL78" s="89" t="str">
        <f t="shared" si="87"/>
        <v/>
      </c>
      <c r="DM78" s="90" t="str">
        <f t="shared" si="87"/>
        <v/>
      </c>
      <c r="DN78" s="90" t="str">
        <f t="shared" si="87"/>
        <v/>
      </c>
      <c r="DO78" s="90" t="str">
        <f t="shared" si="87"/>
        <v/>
      </c>
      <c r="DP78" s="90" t="str">
        <f t="shared" si="87"/>
        <v/>
      </c>
      <c r="DQ78" s="90" t="str">
        <f t="shared" si="87"/>
        <v/>
      </c>
      <c r="DR78" s="90" t="str">
        <f t="shared" si="87"/>
        <v/>
      </c>
      <c r="DS78" s="90" t="str">
        <f t="shared" si="87"/>
        <v/>
      </c>
      <c r="DT78" s="90" t="str">
        <f t="shared" si="87"/>
        <v/>
      </c>
      <c r="DU78" s="90" t="str">
        <f t="shared" si="87"/>
        <v/>
      </c>
      <c r="DV78" s="90" t="str">
        <f t="shared" si="87"/>
        <v/>
      </c>
      <c r="DW78" s="91" t="str">
        <f t="shared" si="87"/>
        <v/>
      </c>
      <c r="DY78" s="180">
        <f t="shared" si="61"/>
        <v>2</v>
      </c>
      <c r="DZ78" s="180" t="str">
        <f t="shared" si="62"/>
        <v>Legal Fees</v>
      </c>
      <c r="EA78" s="181">
        <f t="shared" si="63"/>
        <v>0</v>
      </c>
    </row>
    <row r="79" spans="2:131" ht="11.85" customHeight="1" x14ac:dyDescent="0.15">
      <c r="B79" s="81"/>
      <c r="C79" s="92" t="s">
        <v>146</v>
      </c>
      <c r="D79" s="83"/>
      <c r="E79" s="84">
        <f t="shared" si="67"/>
        <v>0</v>
      </c>
      <c r="F79" s="84">
        <f t="shared" si="68"/>
        <v>0</v>
      </c>
      <c r="G79" s="85">
        <v>0</v>
      </c>
      <c r="H79" s="86">
        <v>0</v>
      </c>
      <c r="I79" s="86">
        <v>0</v>
      </c>
      <c r="J79" s="86"/>
      <c r="K79" s="86"/>
      <c r="L79" s="86"/>
      <c r="M79" s="86"/>
      <c r="N79" s="86"/>
      <c r="O79" s="86"/>
      <c r="P79" s="86"/>
      <c r="Q79" s="86"/>
      <c r="R79" s="87"/>
      <c r="T79" s="81"/>
      <c r="U79" s="92" t="str">
        <f t="shared" si="42"/>
        <v>License And Permits</v>
      </c>
      <c r="V79" s="83"/>
      <c r="W79" s="84">
        <f t="shared" si="69"/>
        <v>0</v>
      </c>
      <c r="X79" s="84">
        <f t="shared" si="70"/>
        <v>0</v>
      </c>
      <c r="Y79" s="85">
        <v>0</v>
      </c>
      <c r="Z79" s="86">
        <v>0</v>
      </c>
      <c r="AA79" s="86">
        <v>0</v>
      </c>
      <c r="AB79" s="86">
        <v>0</v>
      </c>
      <c r="AC79" s="86">
        <v>0</v>
      </c>
      <c r="AD79" s="86">
        <v>0</v>
      </c>
      <c r="AE79" s="86">
        <v>0</v>
      </c>
      <c r="AF79" s="86">
        <v>0</v>
      </c>
      <c r="AG79" s="86">
        <v>0</v>
      </c>
      <c r="AH79" s="86">
        <v>0</v>
      </c>
      <c r="AI79" s="86">
        <v>0</v>
      </c>
      <c r="AJ79" s="87">
        <v>0</v>
      </c>
      <c r="AL79" s="81"/>
      <c r="AM79" s="92" t="str">
        <f t="shared" si="44"/>
        <v>License And Permits</v>
      </c>
      <c r="AN79" s="83"/>
      <c r="AO79" s="84">
        <f t="shared" si="71"/>
        <v>0</v>
      </c>
      <c r="AP79" s="84">
        <f t="shared" si="72"/>
        <v>0</v>
      </c>
      <c r="AQ79" s="85">
        <v>0</v>
      </c>
      <c r="AR79" s="86">
        <v>0</v>
      </c>
      <c r="AS79" s="86">
        <v>0</v>
      </c>
      <c r="AT79" s="86">
        <v>0</v>
      </c>
      <c r="AU79" s="86">
        <v>0</v>
      </c>
      <c r="AV79" s="86">
        <v>0</v>
      </c>
      <c r="AW79" s="86">
        <v>0</v>
      </c>
      <c r="AX79" s="86">
        <v>0</v>
      </c>
      <c r="AY79" s="86">
        <v>0</v>
      </c>
      <c r="AZ79" s="86">
        <v>0</v>
      </c>
      <c r="BA79" s="86">
        <v>0</v>
      </c>
      <c r="BB79" s="87">
        <v>0</v>
      </c>
      <c r="BD79" s="81"/>
      <c r="BE79" s="92" t="str">
        <f t="shared" si="46"/>
        <v>License And Permits</v>
      </c>
      <c r="BF79" s="83"/>
      <c r="BG79" s="84">
        <f t="shared" si="73"/>
        <v>0</v>
      </c>
      <c r="BH79" s="84">
        <f t="shared" si="74"/>
        <v>0</v>
      </c>
      <c r="BI79" s="85">
        <v>0</v>
      </c>
      <c r="BJ79" s="86">
        <v>0</v>
      </c>
      <c r="BK79" s="86">
        <v>0</v>
      </c>
      <c r="BL79" s="86">
        <v>0</v>
      </c>
      <c r="BM79" s="86">
        <v>0</v>
      </c>
      <c r="BN79" s="86">
        <v>0</v>
      </c>
      <c r="BO79" s="86">
        <v>0</v>
      </c>
      <c r="BP79" s="86">
        <v>0</v>
      </c>
      <c r="BQ79" s="86">
        <v>0</v>
      </c>
      <c r="BR79" s="86">
        <v>0</v>
      </c>
      <c r="BS79" s="86">
        <v>0</v>
      </c>
      <c r="BT79" s="87">
        <v>0</v>
      </c>
      <c r="BV79" s="81"/>
      <c r="BW79" s="92" t="str">
        <f t="shared" si="48"/>
        <v>License And Permits</v>
      </c>
      <c r="BX79" s="83"/>
      <c r="BY79" s="84">
        <f t="shared" si="16"/>
        <v>0</v>
      </c>
      <c r="BZ79" s="85">
        <f t="shared" si="75"/>
        <v>0</v>
      </c>
      <c r="CA79" s="86">
        <f t="shared" si="76"/>
        <v>0</v>
      </c>
      <c r="CB79" s="86">
        <f t="shared" si="77"/>
        <v>0</v>
      </c>
      <c r="CC79" s="86">
        <f t="shared" si="78"/>
        <v>0</v>
      </c>
      <c r="CD79" s="84">
        <f t="shared" si="4"/>
        <v>0</v>
      </c>
      <c r="CE79" s="85">
        <f t="shared" si="79"/>
        <v>0</v>
      </c>
      <c r="CF79" s="86">
        <f t="shared" si="80"/>
        <v>0</v>
      </c>
      <c r="CG79" s="86">
        <f t="shared" si="81"/>
        <v>0</v>
      </c>
      <c r="CH79" s="86">
        <f t="shared" si="82"/>
        <v>0</v>
      </c>
      <c r="CI79" s="84">
        <f t="shared" si="5"/>
        <v>0</v>
      </c>
      <c r="CJ79" s="85">
        <f t="shared" si="83"/>
        <v>0</v>
      </c>
      <c r="CK79" s="86">
        <f t="shared" si="84"/>
        <v>0</v>
      </c>
      <c r="CL79" s="86">
        <f t="shared" si="85"/>
        <v>0</v>
      </c>
      <c r="CM79" s="87">
        <f t="shared" si="86"/>
        <v>0</v>
      </c>
      <c r="CO79" s="81"/>
      <c r="CP79" s="92" t="str">
        <f t="shared" si="49"/>
        <v>License And Permits</v>
      </c>
      <c r="CQ79" s="83"/>
      <c r="CR79" s="84">
        <f t="shared" si="66"/>
        <v>0</v>
      </c>
      <c r="CS79" s="84">
        <f t="shared" si="66"/>
        <v>0</v>
      </c>
      <c r="CT79" s="85">
        <f t="shared" si="65"/>
        <v>0</v>
      </c>
      <c r="CU79" s="86">
        <f t="shared" si="65"/>
        <v>0</v>
      </c>
      <c r="CV79" s="86">
        <f t="shared" si="65"/>
        <v>0</v>
      </c>
      <c r="CW79" s="86">
        <f t="shared" si="65"/>
        <v>0</v>
      </c>
      <c r="CX79" s="86">
        <f t="shared" si="65"/>
        <v>0</v>
      </c>
      <c r="CY79" s="86">
        <f t="shared" si="65"/>
        <v>0</v>
      </c>
      <c r="CZ79" s="86">
        <f t="shared" si="65"/>
        <v>0</v>
      </c>
      <c r="DA79" s="86">
        <f t="shared" si="65"/>
        <v>0</v>
      </c>
      <c r="DB79" s="86">
        <f t="shared" si="65"/>
        <v>0</v>
      </c>
      <c r="DC79" s="86">
        <f t="shared" si="65"/>
        <v>0</v>
      </c>
      <c r="DD79" s="86">
        <f t="shared" si="65"/>
        <v>0</v>
      </c>
      <c r="DE79" s="87">
        <f t="shared" si="65"/>
        <v>0</v>
      </c>
      <c r="DG79" s="81"/>
      <c r="DH79" s="92" t="str">
        <f t="shared" si="50"/>
        <v>License And Permits</v>
      </c>
      <c r="DI79" s="83"/>
      <c r="DJ79" s="88" t="str">
        <f t="shared" si="87"/>
        <v/>
      </c>
      <c r="DK79" s="88" t="str">
        <f t="shared" si="87"/>
        <v/>
      </c>
      <c r="DL79" s="89" t="str">
        <f t="shared" si="87"/>
        <v/>
      </c>
      <c r="DM79" s="90" t="str">
        <f t="shared" si="87"/>
        <v/>
      </c>
      <c r="DN79" s="90" t="str">
        <f t="shared" si="87"/>
        <v/>
      </c>
      <c r="DO79" s="90" t="str">
        <f t="shared" si="87"/>
        <v/>
      </c>
      <c r="DP79" s="90" t="str">
        <f t="shared" si="87"/>
        <v/>
      </c>
      <c r="DQ79" s="90" t="str">
        <f t="shared" si="87"/>
        <v/>
      </c>
      <c r="DR79" s="90" t="str">
        <f t="shared" si="87"/>
        <v/>
      </c>
      <c r="DS79" s="90" t="str">
        <f t="shared" si="87"/>
        <v/>
      </c>
      <c r="DT79" s="90" t="str">
        <f t="shared" si="87"/>
        <v/>
      </c>
      <c r="DU79" s="90" t="str">
        <f t="shared" si="87"/>
        <v/>
      </c>
      <c r="DV79" s="90" t="str">
        <f t="shared" si="87"/>
        <v/>
      </c>
      <c r="DW79" s="91" t="str">
        <f t="shared" si="87"/>
        <v/>
      </c>
      <c r="DY79" s="180">
        <f t="shared" si="61"/>
        <v>2</v>
      </c>
      <c r="DZ79" s="180" t="str">
        <f t="shared" si="62"/>
        <v>License And Permits</v>
      </c>
      <c r="EA79" s="181">
        <f t="shared" si="63"/>
        <v>0</v>
      </c>
    </row>
    <row r="80" spans="2:131" ht="11.85" customHeight="1" x14ac:dyDescent="0.15">
      <c r="B80" s="81"/>
      <c r="C80" s="92" t="s">
        <v>147</v>
      </c>
      <c r="D80" s="83"/>
      <c r="E80" s="84">
        <f t="shared" si="67"/>
        <v>0</v>
      </c>
      <c r="F80" s="84">
        <f t="shared" si="68"/>
        <v>0</v>
      </c>
      <c r="G80" s="85">
        <v>0</v>
      </c>
      <c r="H80" s="86">
        <v>0</v>
      </c>
      <c r="I80" s="86">
        <v>0</v>
      </c>
      <c r="J80" s="86"/>
      <c r="K80" s="86"/>
      <c r="L80" s="86"/>
      <c r="M80" s="86"/>
      <c r="N80" s="86"/>
      <c r="O80" s="86"/>
      <c r="P80" s="86"/>
      <c r="Q80" s="86"/>
      <c r="R80" s="87"/>
      <c r="T80" s="81"/>
      <c r="U80" s="92" t="str">
        <f t="shared" si="42"/>
        <v>Life Cup</v>
      </c>
      <c r="V80" s="83"/>
      <c r="W80" s="84">
        <f t="shared" si="69"/>
        <v>0</v>
      </c>
      <c r="X80" s="84">
        <f t="shared" si="70"/>
        <v>0</v>
      </c>
      <c r="Y80" s="85">
        <v>0</v>
      </c>
      <c r="Z80" s="86">
        <v>0</v>
      </c>
      <c r="AA80" s="86">
        <v>0</v>
      </c>
      <c r="AB80" s="86">
        <v>0</v>
      </c>
      <c r="AC80" s="86">
        <v>0</v>
      </c>
      <c r="AD80" s="86">
        <v>0</v>
      </c>
      <c r="AE80" s="86">
        <v>0</v>
      </c>
      <c r="AF80" s="86">
        <v>0</v>
      </c>
      <c r="AG80" s="86">
        <v>0</v>
      </c>
      <c r="AH80" s="86">
        <v>0</v>
      </c>
      <c r="AI80" s="86">
        <v>0</v>
      </c>
      <c r="AJ80" s="87">
        <v>0</v>
      </c>
      <c r="AL80" s="81"/>
      <c r="AM80" s="92" t="str">
        <f t="shared" si="44"/>
        <v>Life Cup</v>
      </c>
      <c r="AN80" s="83"/>
      <c r="AO80" s="84">
        <f t="shared" si="71"/>
        <v>0</v>
      </c>
      <c r="AP80" s="84">
        <f t="shared" si="72"/>
        <v>0</v>
      </c>
      <c r="AQ80" s="85">
        <v>0</v>
      </c>
      <c r="AR80" s="86">
        <v>0</v>
      </c>
      <c r="AS80" s="86">
        <v>0</v>
      </c>
      <c r="AT80" s="86">
        <v>0</v>
      </c>
      <c r="AU80" s="86">
        <v>0</v>
      </c>
      <c r="AV80" s="86">
        <v>0</v>
      </c>
      <c r="AW80" s="86">
        <v>0</v>
      </c>
      <c r="AX80" s="86">
        <v>0</v>
      </c>
      <c r="AY80" s="86">
        <v>0</v>
      </c>
      <c r="AZ80" s="86">
        <v>0</v>
      </c>
      <c r="BA80" s="86">
        <v>0</v>
      </c>
      <c r="BB80" s="87">
        <v>0</v>
      </c>
      <c r="BD80" s="81"/>
      <c r="BE80" s="92" t="str">
        <f t="shared" si="46"/>
        <v>Life Cup</v>
      </c>
      <c r="BF80" s="83"/>
      <c r="BG80" s="84">
        <f t="shared" si="73"/>
        <v>1683</v>
      </c>
      <c r="BH80" s="84">
        <f t="shared" si="74"/>
        <v>439</v>
      </c>
      <c r="BI80" s="85">
        <v>146</v>
      </c>
      <c r="BJ80" s="86">
        <v>146</v>
      </c>
      <c r="BK80" s="86">
        <v>147</v>
      </c>
      <c r="BL80" s="86">
        <v>147</v>
      </c>
      <c r="BM80" s="86">
        <v>513</v>
      </c>
      <c r="BN80" s="86">
        <v>146</v>
      </c>
      <c r="BO80" s="86">
        <v>146</v>
      </c>
      <c r="BP80" s="86">
        <v>146</v>
      </c>
      <c r="BQ80" s="86">
        <v>146</v>
      </c>
      <c r="BR80" s="86">
        <v>0</v>
      </c>
      <c r="BS80" s="86">
        <v>0</v>
      </c>
      <c r="BT80" s="87">
        <v>0</v>
      </c>
      <c r="BV80" s="81"/>
      <c r="BW80" s="92" t="str">
        <f t="shared" si="48"/>
        <v>Life Cup</v>
      </c>
      <c r="BX80" s="83"/>
      <c r="BY80" s="84">
        <f t="shared" si="16"/>
        <v>0</v>
      </c>
      <c r="BZ80" s="85">
        <f t="shared" si="75"/>
        <v>0</v>
      </c>
      <c r="CA80" s="86">
        <f t="shared" si="76"/>
        <v>0</v>
      </c>
      <c r="CB80" s="86">
        <f t="shared" si="77"/>
        <v>0</v>
      </c>
      <c r="CC80" s="86">
        <f t="shared" si="78"/>
        <v>0</v>
      </c>
      <c r="CD80" s="84">
        <f t="shared" si="4"/>
        <v>0</v>
      </c>
      <c r="CE80" s="85">
        <f t="shared" si="79"/>
        <v>0</v>
      </c>
      <c r="CF80" s="86">
        <f t="shared" si="80"/>
        <v>0</v>
      </c>
      <c r="CG80" s="86">
        <f t="shared" si="81"/>
        <v>0</v>
      </c>
      <c r="CH80" s="86">
        <f t="shared" si="82"/>
        <v>0</v>
      </c>
      <c r="CI80" s="84">
        <f t="shared" si="5"/>
        <v>0</v>
      </c>
      <c r="CJ80" s="85">
        <f t="shared" si="83"/>
        <v>0</v>
      </c>
      <c r="CK80" s="86">
        <f t="shared" si="84"/>
        <v>0</v>
      </c>
      <c r="CL80" s="86">
        <f t="shared" si="85"/>
        <v>0</v>
      </c>
      <c r="CM80" s="87">
        <f t="shared" si="86"/>
        <v>0</v>
      </c>
      <c r="CO80" s="81"/>
      <c r="CP80" s="92" t="str">
        <f t="shared" si="49"/>
        <v>Life Cup</v>
      </c>
      <c r="CQ80" s="83"/>
      <c r="CR80" s="84">
        <f t="shared" si="66"/>
        <v>0</v>
      </c>
      <c r="CS80" s="84">
        <f t="shared" si="66"/>
        <v>0</v>
      </c>
      <c r="CT80" s="85">
        <f t="shared" si="65"/>
        <v>0</v>
      </c>
      <c r="CU80" s="86">
        <f t="shared" si="65"/>
        <v>0</v>
      </c>
      <c r="CV80" s="86">
        <f t="shared" si="65"/>
        <v>0</v>
      </c>
      <c r="CW80" s="86">
        <f t="shared" si="65"/>
        <v>0</v>
      </c>
      <c r="CX80" s="86">
        <f t="shared" si="65"/>
        <v>0</v>
      </c>
      <c r="CY80" s="86">
        <f t="shared" si="65"/>
        <v>0</v>
      </c>
      <c r="CZ80" s="86">
        <f t="shared" si="65"/>
        <v>0</v>
      </c>
      <c r="DA80" s="86">
        <f t="shared" si="65"/>
        <v>0</v>
      </c>
      <c r="DB80" s="86">
        <f t="shared" si="65"/>
        <v>0</v>
      </c>
      <c r="DC80" s="86">
        <f t="shared" si="65"/>
        <v>0</v>
      </c>
      <c r="DD80" s="86">
        <f t="shared" si="65"/>
        <v>0</v>
      </c>
      <c r="DE80" s="87">
        <f t="shared" si="65"/>
        <v>0</v>
      </c>
      <c r="DG80" s="81"/>
      <c r="DH80" s="92" t="str">
        <f t="shared" si="50"/>
        <v>Life Cup</v>
      </c>
      <c r="DI80" s="83"/>
      <c r="DJ80" s="88" t="str">
        <f t="shared" si="87"/>
        <v/>
      </c>
      <c r="DK80" s="88" t="str">
        <f t="shared" si="87"/>
        <v/>
      </c>
      <c r="DL80" s="89" t="str">
        <f t="shared" si="87"/>
        <v/>
      </c>
      <c r="DM80" s="90" t="str">
        <f t="shared" si="87"/>
        <v/>
      </c>
      <c r="DN80" s="90" t="str">
        <f t="shared" si="87"/>
        <v/>
      </c>
      <c r="DO80" s="90" t="str">
        <f t="shared" si="87"/>
        <v/>
      </c>
      <c r="DP80" s="90" t="str">
        <f t="shared" si="87"/>
        <v/>
      </c>
      <c r="DQ80" s="90" t="str">
        <f t="shared" si="87"/>
        <v/>
      </c>
      <c r="DR80" s="90" t="str">
        <f t="shared" si="87"/>
        <v/>
      </c>
      <c r="DS80" s="90" t="str">
        <f t="shared" si="87"/>
        <v/>
      </c>
      <c r="DT80" s="90" t="str">
        <f t="shared" si="87"/>
        <v/>
      </c>
      <c r="DU80" s="90" t="str">
        <f t="shared" si="87"/>
        <v/>
      </c>
      <c r="DV80" s="90" t="str">
        <f t="shared" si="87"/>
        <v/>
      </c>
      <c r="DW80" s="91" t="str">
        <f t="shared" si="87"/>
        <v/>
      </c>
      <c r="DY80" s="180">
        <f t="shared" si="61"/>
        <v>2</v>
      </c>
      <c r="DZ80" s="180" t="str">
        <f t="shared" si="62"/>
        <v>Life Cup</v>
      </c>
      <c r="EA80" s="181">
        <f t="shared" si="63"/>
        <v>0</v>
      </c>
    </row>
    <row r="81" spans="2:131" ht="11.85" customHeight="1" x14ac:dyDescent="0.15">
      <c r="B81" s="81"/>
      <c r="C81" s="92" t="s">
        <v>148</v>
      </c>
      <c r="D81" s="83"/>
      <c r="E81" s="84">
        <f t="shared" si="67"/>
        <v>0</v>
      </c>
      <c r="F81" s="84">
        <f t="shared" si="68"/>
        <v>0</v>
      </c>
      <c r="G81" s="85">
        <v>0</v>
      </c>
      <c r="H81" s="86">
        <v>0</v>
      </c>
      <c r="I81" s="86">
        <v>0</v>
      </c>
      <c r="J81" s="86"/>
      <c r="K81" s="86"/>
      <c r="L81" s="86"/>
      <c r="M81" s="86"/>
      <c r="N81" s="86"/>
      <c r="O81" s="86"/>
      <c r="P81" s="86"/>
      <c r="Q81" s="86"/>
      <c r="R81" s="87"/>
      <c r="T81" s="81"/>
      <c r="U81" s="92" t="str">
        <f t="shared" si="42"/>
        <v>Light Bulbs</v>
      </c>
      <c r="V81" s="83"/>
      <c r="W81" s="84">
        <f t="shared" si="69"/>
        <v>0</v>
      </c>
      <c r="X81" s="84">
        <f t="shared" si="70"/>
        <v>0</v>
      </c>
      <c r="Y81" s="85">
        <v>0</v>
      </c>
      <c r="Z81" s="86">
        <v>0</v>
      </c>
      <c r="AA81" s="86">
        <v>0</v>
      </c>
      <c r="AB81" s="86">
        <v>0</v>
      </c>
      <c r="AC81" s="86">
        <v>0</v>
      </c>
      <c r="AD81" s="86">
        <v>0</v>
      </c>
      <c r="AE81" s="86">
        <v>0</v>
      </c>
      <c r="AF81" s="86">
        <v>0</v>
      </c>
      <c r="AG81" s="86">
        <v>0</v>
      </c>
      <c r="AH81" s="86">
        <v>0</v>
      </c>
      <c r="AI81" s="86">
        <v>0</v>
      </c>
      <c r="AJ81" s="87">
        <v>0</v>
      </c>
      <c r="AL81" s="81"/>
      <c r="AM81" s="92" t="str">
        <f t="shared" si="44"/>
        <v>Light Bulbs</v>
      </c>
      <c r="AN81" s="83"/>
      <c r="AO81" s="84">
        <f t="shared" si="71"/>
        <v>0</v>
      </c>
      <c r="AP81" s="84">
        <f t="shared" si="72"/>
        <v>0</v>
      </c>
      <c r="AQ81" s="85">
        <v>0</v>
      </c>
      <c r="AR81" s="86">
        <v>0</v>
      </c>
      <c r="AS81" s="86">
        <v>0</v>
      </c>
      <c r="AT81" s="86">
        <v>0</v>
      </c>
      <c r="AU81" s="86">
        <v>0</v>
      </c>
      <c r="AV81" s="86">
        <v>0</v>
      </c>
      <c r="AW81" s="86">
        <v>0</v>
      </c>
      <c r="AX81" s="86">
        <v>0</v>
      </c>
      <c r="AY81" s="86">
        <v>0</v>
      </c>
      <c r="AZ81" s="86">
        <v>0</v>
      </c>
      <c r="BA81" s="86">
        <v>0</v>
      </c>
      <c r="BB81" s="87">
        <v>0</v>
      </c>
      <c r="BD81" s="81"/>
      <c r="BE81" s="92" t="str">
        <f t="shared" si="46"/>
        <v>Light Bulbs</v>
      </c>
      <c r="BF81" s="83"/>
      <c r="BG81" s="84">
        <f t="shared" si="73"/>
        <v>0</v>
      </c>
      <c r="BH81" s="84">
        <f t="shared" si="74"/>
        <v>0</v>
      </c>
      <c r="BI81" s="85">
        <v>0</v>
      </c>
      <c r="BJ81" s="86">
        <v>0</v>
      </c>
      <c r="BK81" s="86">
        <v>0</v>
      </c>
      <c r="BL81" s="86">
        <v>0</v>
      </c>
      <c r="BM81" s="86">
        <v>0</v>
      </c>
      <c r="BN81" s="86">
        <v>0</v>
      </c>
      <c r="BO81" s="86">
        <v>0</v>
      </c>
      <c r="BP81" s="86">
        <v>0</v>
      </c>
      <c r="BQ81" s="86">
        <v>0</v>
      </c>
      <c r="BR81" s="86">
        <v>0</v>
      </c>
      <c r="BS81" s="86">
        <v>0</v>
      </c>
      <c r="BT81" s="87">
        <v>0</v>
      </c>
      <c r="BV81" s="81"/>
      <c r="BW81" s="92" t="str">
        <f t="shared" si="48"/>
        <v>Light Bulbs</v>
      </c>
      <c r="BX81" s="83"/>
      <c r="BY81" s="84">
        <f t="shared" si="16"/>
        <v>0</v>
      </c>
      <c r="BZ81" s="85">
        <f t="shared" si="75"/>
        <v>0</v>
      </c>
      <c r="CA81" s="86">
        <f t="shared" si="76"/>
        <v>0</v>
      </c>
      <c r="CB81" s="86">
        <f t="shared" si="77"/>
        <v>0</v>
      </c>
      <c r="CC81" s="86">
        <f t="shared" si="78"/>
        <v>0</v>
      </c>
      <c r="CD81" s="84">
        <f t="shared" si="4"/>
        <v>0</v>
      </c>
      <c r="CE81" s="85">
        <f t="shared" si="79"/>
        <v>0</v>
      </c>
      <c r="CF81" s="86">
        <f t="shared" si="80"/>
        <v>0</v>
      </c>
      <c r="CG81" s="86">
        <f t="shared" si="81"/>
        <v>0</v>
      </c>
      <c r="CH81" s="86">
        <f t="shared" si="82"/>
        <v>0</v>
      </c>
      <c r="CI81" s="84">
        <f t="shared" si="5"/>
        <v>0</v>
      </c>
      <c r="CJ81" s="85">
        <f t="shared" si="83"/>
        <v>0</v>
      </c>
      <c r="CK81" s="86">
        <f t="shared" si="84"/>
        <v>0</v>
      </c>
      <c r="CL81" s="86">
        <f t="shared" si="85"/>
        <v>0</v>
      </c>
      <c r="CM81" s="87">
        <f t="shared" si="86"/>
        <v>0</v>
      </c>
      <c r="CO81" s="81"/>
      <c r="CP81" s="92" t="str">
        <f t="shared" si="49"/>
        <v>Light Bulbs</v>
      </c>
      <c r="CQ81" s="83"/>
      <c r="CR81" s="84">
        <f t="shared" si="66"/>
        <v>0</v>
      </c>
      <c r="CS81" s="84">
        <f t="shared" si="66"/>
        <v>0</v>
      </c>
      <c r="CT81" s="85">
        <f t="shared" si="65"/>
        <v>0</v>
      </c>
      <c r="CU81" s="86">
        <f t="shared" si="65"/>
        <v>0</v>
      </c>
      <c r="CV81" s="86">
        <f t="shared" si="65"/>
        <v>0</v>
      </c>
      <c r="CW81" s="86">
        <f t="shared" si="65"/>
        <v>0</v>
      </c>
      <c r="CX81" s="86">
        <f t="shared" si="65"/>
        <v>0</v>
      </c>
      <c r="CY81" s="86">
        <f t="shared" si="65"/>
        <v>0</v>
      </c>
      <c r="CZ81" s="86">
        <f t="shared" si="65"/>
        <v>0</v>
      </c>
      <c r="DA81" s="86">
        <f t="shared" si="65"/>
        <v>0</v>
      </c>
      <c r="DB81" s="86">
        <f t="shared" si="65"/>
        <v>0</v>
      </c>
      <c r="DC81" s="86">
        <f t="shared" si="65"/>
        <v>0</v>
      </c>
      <c r="DD81" s="86">
        <f t="shared" si="65"/>
        <v>0</v>
      </c>
      <c r="DE81" s="87">
        <f t="shared" si="65"/>
        <v>0</v>
      </c>
      <c r="DG81" s="81"/>
      <c r="DH81" s="92" t="str">
        <f t="shared" si="50"/>
        <v>Light Bulbs</v>
      </c>
      <c r="DI81" s="83"/>
      <c r="DJ81" s="88" t="str">
        <f t="shared" si="87"/>
        <v/>
      </c>
      <c r="DK81" s="88" t="str">
        <f t="shared" si="87"/>
        <v/>
      </c>
      <c r="DL81" s="89" t="str">
        <f t="shared" si="87"/>
        <v/>
      </c>
      <c r="DM81" s="90" t="str">
        <f t="shared" si="87"/>
        <v/>
      </c>
      <c r="DN81" s="90" t="str">
        <f t="shared" si="87"/>
        <v/>
      </c>
      <c r="DO81" s="90" t="str">
        <f t="shared" si="87"/>
        <v/>
      </c>
      <c r="DP81" s="90" t="str">
        <f t="shared" si="87"/>
        <v/>
      </c>
      <c r="DQ81" s="90" t="str">
        <f t="shared" si="87"/>
        <v/>
      </c>
      <c r="DR81" s="90" t="str">
        <f t="shared" si="87"/>
        <v/>
      </c>
      <c r="DS81" s="90" t="str">
        <f t="shared" si="87"/>
        <v/>
      </c>
      <c r="DT81" s="90" t="str">
        <f t="shared" si="87"/>
        <v/>
      </c>
      <c r="DU81" s="90" t="str">
        <f t="shared" si="87"/>
        <v/>
      </c>
      <c r="DV81" s="90" t="str">
        <f t="shared" si="87"/>
        <v/>
      </c>
      <c r="DW81" s="91" t="str">
        <f t="shared" si="87"/>
        <v/>
      </c>
      <c r="DY81" s="180">
        <f t="shared" si="61"/>
        <v>2</v>
      </c>
      <c r="DZ81" s="180" t="str">
        <f t="shared" si="62"/>
        <v>Light Bulbs</v>
      </c>
      <c r="EA81" s="181">
        <f t="shared" si="63"/>
        <v>0</v>
      </c>
    </row>
    <row r="82" spans="2:131" ht="11.85" customHeight="1" x14ac:dyDescent="0.15">
      <c r="B82" s="81"/>
      <c r="C82" s="92" t="s">
        <v>149</v>
      </c>
      <c r="D82" s="83"/>
      <c r="E82" s="84">
        <f t="shared" si="67"/>
        <v>0</v>
      </c>
      <c r="F82" s="84">
        <f t="shared" si="68"/>
        <v>0</v>
      </c>
      <c r="G82" s="85">
        <v>0</v>
      </c>
      <c r="H82" s="86">
        <v>0</v>
      </c>
      <c r="I82" s="86">
        <v>0</v>
      </c>
      <c r="J82" s="86"/>
      <c r="K82" s="86"/>
      <c r="L82" s="86"/>
      <c r="M82" s="86"/>
      <c r="N82" s="86"/>
      <c r="O82" s="86"/>
      <c r="P82" s="86"/>
      <c r="Q82" s="86"/>
      <c r="R82" s="87"/>
      <c r="T82" s="81"/>
      <c r="U82" s="92" t="str">
        <f t="shared" si="42"/>
        <v>Linen</v>
      </c>
      <c r="V82" s="83"/>
      <c r="W82" s="84">
        <f t="shared" si="69"/>
        <v>0</v>
      </c>
      <c r="X82" s="84">
        <f t="shared" si="70"/>
        <v>0</v>
      </c>
      <c r="Y82" s="85">
        <v>0</v>
      </c>
      <c r="Z82" s="86">
        <v>0</v>
      </c>
      <c r="AA82" s="86">
        <v>0</v>
      </c>
      <c r="AB82" s="86">
        <v>0</v>
      </c>
      <c r="AC82" s="86">
        <v>0</v>
      </c>
      <c r="AD82" s="86">
        <v>0</v>
      </c>
      <c r="AE82" s="86">
        <v>0</v>
      </c>
      <c r="AF82" s="86">
        <v>0</v>
      </c>
      <c r="AG82" s="86">
        <v>0</v>
      </c>
      <c r="AH82" s="86">
        <v>0</v>
      </c>
      <c r="AI82" s="86">
        <v>0</v>
      </c>
      <c r="AJ82" s="87">
        <v>0</v>
      </c>
      <c r="AL82" s="81"/>
      <c r="AM82" s="92" t="str">
        <f t="shared" si="44"/>
        <v>Linen</v>
      </c>
      <c r="AN82" s="83"/>
      <c r="AO82" s="84">
        <f t="shared" si="71"/>
        <v>0</v>
      </c>
      <c r="AP82" s="84">
        <f t="shared" si="72"/>
        <v>0</v>
      </c>
      <c r="AQ82" s="85">
        <v>0</v>
      </c>
      <c r="AR82" s="86">
        <v>0</v>
      </c>
      <c r="AS82" s="86">
        <v>0</v>
      </c>
      <c r="AT82" s="86">
        <v>0</v>
      </c>
      <c r="AU82" s="86">
        <v>0</v>
      </c>
      <c r="AV82" s="86">
        <v>0</v>
      </c>
      <c r="AW82" s="86">
        <v>0</v>
      </c>
      <c r="AX82" s="86">
        <v>0</v>
      </c>
      <c r="AY82" s="86">
        <v>0</v>
      </c>
      <c r="AZ82" s="86">
        <v>0</v>
      </c>
      <c r="BA82" s="86">
        <v>0</v>
      </c>
      <c r="BB82" s="87">
        <v>0</v>
      </c>
      <c r="BD82" s="81"/>
      <c r="BE82" s="92" t="str">
        <f t="shared" si="46"/>
        <v>Linen</v>
      </c>
      <c r="BF82" s="83"/>
      <c r="BG82" s="84">
        <f t="shared" si="73"/>
        <v>0</v>
      </c>
      <c r="BH82" s="84">
        <f t="shared" si="74"/>
        <v>0</v>
      </c>
      <c r="BI82" s="85">
        <v>0</v>
      </c>
      <c r="BJ82" s="86">
        <v>0</v>
      </c>
      <c r="BK82" s="86">
        <v>0</v>
      </c>
      <c r="BL82" s="86">
        <v>0</v>
      </c>
      <c r="BM82" s="86">
        <v>0</v>
      </c>
      <c r="BN82" s="86">
        <v>0</v>
      </c>
      <c r="BO82" s="86">
        <v>0</v>
      </c>
      <c r="BP82" s="86">
        <v>0</v>
      </c>
      <c r="BQ82" s="86">
        <v>0</v>
      </c>
      <c r="BR82" s="86">
        <v>0</v>
      </c>
      <c r="BS82" s="86">
        <v>0</v>
      </c>
      <c r="BT82" s="87">
        <v>0</v>
      </c>
      <c r="BV82" s="81"/>
      <c r="BW82" s="92" t="str">
        <f t="shared" si="48"/>
        <v>Linen</v>
      </c>
      <c r="BX82" s="83"/>
      <c r="BY82" s="84">
        <f t="shared" si="16"/>
        <v>0</v>
      </c>
      <c r="BZ82" s="85">
        <f t="shared" si="75"/>
        <v>0</v>
      </c>
      <c r="CA82" s="86">
        <f t="shared" si="76"/>
        <v>0</v>
      </c>
      <c r="CB82" s="86">
        <f t="shared" si="77"/>
        <v>0</v>
      </c>
      <c r="CC82" s="86">
        <f t="shared" si="78"/>
        <v>0</v>
      </c>
      <c r="CD82" s="84">
        <f t="shared" si="4"/>
        <v>0</v>
      </c>
      <c r="CE82" s="85">
        <f t="shared" si="79"/>
        <v>0</v>
      </c>
      <c r="CF82" s="86">
        <f t="shared" si="80"/>
        <v>0</v>
      </c>
      <c r="CG82" s="86">
        <f t="shared" si="81"/>
        <v>0</v>
      </c>
      <c r="CH82" s="86">
        <f t="shared" si="82"/>
        <v>0</v>
      </c>
      <c r="CI82" s="84">
        <f t="shared" si="5"/>
        <v>0</v>
      </c>
      <c r="CJ82" s="85">
        <f t="shared" si="83"/>
        <v>0</v>
      </c>
      <c r="CK82" s="86">
        <f t="shared" si="84"/>
        <v>0</v>
      </c>
      <c r="CL82" s="86">
        <f t="shared" si="85"/>
        <v>0</v>
      </c>
      <c r="CM82" s="87">
        <f t="shared" si="86"/>
        <v>0</v>
      </c>
      <c r="CO82" s="81"/>
      <c r="CP82" s="92" t="str">
        <f t="shared" si="49"/>
        <v>Linen</v>
      </c>
      <c r="CQ82" s="83"/>
      <c r="CR82" s="84">
        <f t="shared" si="66"/>
        <v>0</v>
      </c>
      <c r="CS82" s="84">
        <f t="shared" si="66"/>
        <v>0</v>
      </c>
      <c r="CT82" s="85">
        <f t="shared" si="65"/>
        <v>0</v>
      </c>
      <c r="CU82" s="86">
        <f t="shared" si="65"/>
        <v>0</v>
      </c>
      <c r="CV82" s="86">
        <f t="shared" si="65"/>
        <v>0</v>
      </c>
      <c r="CW82" s="86">
        <f t="shared" si="65"/>
        <v>0</v>
      </c>
      <c r="CX82" s="86">
        <f t="shared" si="65"/>
        <v>0</v>
      </c>
      <c r="CY82" s="86">
        <f t="shared" si="65"/>
        <v>0</v>
      </c>
      <c r="CZ82" s="86">
        <f t="shared" si="65"/>
        <v>0</v>
      </c>
      <c r="DA82" s="86">
        <f t="shared" si="65"/>
        <v>0</v>
      </c>
      <c r="DB82" s="86">
        <f t="shared" si="65"/>
        <v>0</v>
      </c>
      <c r="DC82" s="86">
        <f t="shared" si="65"/>
        <v>0</v>
      </c>
      <c r="DD82" s="86">
        <f t="shared" si="65"/>
        <v>0</v>
      </c>
      <c r="DE82" s="87">
        <f t="shared" si="65"/>
        <v>0</v>
      </c>
      <c r="DG82" s="81"/>
      <c r="DH82" s="92" t="str">
        <f t="shared" si="50"/>
        <v>Linen</v>
      </c>
      <c r="DI82" s="83"/>
      <c r="DJ82" s="88" t="str">
        <f t="shared" si="87"/>
        <v/>
      </c>
      <c r="DK82" s="88" t="str">
        <f t="shared" si="87"/>
        <v/>
      </c>
      <c r="DL82" s="89" t="str">
        <f t="shared" si="87"/>
        <v/>
      </c>
      <c r="DM82" s="90" t="str">
        <f t="shared" si="87"/>
        <v/>
      </c>
      <c r="DN82" s="90" t="str">
        <f t="shared" si="87"/>
        <v/>
      </c>
      <c r="DO82" s="90" t="str">
        <f t="shared" si="87"/>
        <v/>
      </c>
      <c r="DP82" s="90" t="str">
        <f t="shared" si="87"/>
        <v/>
      </c>
      <c r="DQ82" s="90" t="str">
        <f t="shared" si="87"/>
        <v/>
      </c>
      <c r="DR82" s="90" t="str">
        <f t="shared" si="87"/>
        <v/>
      </c>
      <c r="DS82" s="90" t="str">
        <f t="shared" si="87"/>
        <v/>
      </c>
      <c r="DT82" s="90" t="str">
        <f t="shared" si="87"/>
        <v/>
      </c>
      <c r="DU82" s="90" t="str">
        <f t="shared" si="87"/>
        <v/>
      </c>
      <c r="DV82" s="90" t="str">
        <f t="shared" si="87"/>
        <v/>
      </c>
      <c r="DW82" s="91" t="str">
        <f t="shared" si="87"/>
        <v/>
      </c>
      <c r="DY82" s="180">
        <f t="shared" si="61"/>
        <v>2</v>
      </c>
      <c r="DZ82" s="180" t="str">
        <f t="shared" si="62"/>
        <v>Linen</v>
      </c>
      <c r="EA82" s="181">
        <f t="shared" si="63"/>
        <v>0</v>
      </c>
    </row>
    <row r="83" spans="2:131" ht="11.85" customHeight="1" x14ac:dyDescent="0.15">
      <c r="B83" s="81"/>
      <c r="C83" s="92" t="s">
        <v>150</v>
      </c>
      <c r="D83" s="83"/>
      <c r="E83" s="84">
        <f t="shared" si="67"/>
        <v>0</v>
      </c>
      <c r="F83" s="84">
        <f t="shared" si="68"/>
        <v>0</v>
      </c>
      <c r="G83" s="85">
        <v>0</v>
      </c>
      <c r="H83" s="86">
        <v>0</v>
      </c>
      <c r="I83" s="86">
        <v>0</v>
      </c>
      <c r="J83" s="86"/>
      <c r="K83" s="86"/>
      <c r="L83" s="86"/>
      <c r="M83" s="86"/>
      <c r="N83" s="86"/>
      <c r="O83" s="86"/>
      <c r="P83" s="86"/>
      <c r="Q83" s="86"/>
      <c r="R83" s="87"/>
      <c r="T83" s="81"/>
      <c r="U83" s="92" t="str">
        <f t="shared" ref="U83:U117" si="88">$C83</f>
        <v>Magazine Advertising</v>
      </c>
      <c r="V83" s="83"/>
      <c r="W83" s="84">
        <f t="shared" si="69"/>
        <v>0</v>
      </c>
      <c r="X83" s="84">
        <f t="shared" si="70"/>
        <v>0</v>
      </c>
      <c r="Y83" s="85">
        <v>0</v>
      </c>
      <c r="Z83" s="86">
        <v>0</v>
      </c>
      <c r="AA83" s="86">
        <v>0</v>
      </c>
      <c r="AB83" s="86">
        <v>0</v>
      </c>
      <c r="AC83" s="86">
        <v>0</v>
      </c>
      <c r="AD83" s="86">
        <v>0</v>
      </c>
      <c r="AE83" s="86">
        <v>0</v>
      </c>
      <c r="AF83" s="86">
        <v>0</v>
      </c>
      <c r="AG83" s="86">
        <v>0</v>
      </c>
      <c r="AH83" s="86">
        <v>0</v>
      </c>
      <c r="AI83" s="86">
        <v>0</v>
      </c>
      <c r="AJ83" s="87">
        <v>0</v>
      </c>
      <c r="AL83" s="81"/>
      <c r="AM83" s="92" t="str">
        <f t="shared" ref="AM83:AM117" si="89">$C83</f>
        <v>Magazine Advertising</v>
      </c>
      <c r="AN83" s="83"/>
      <c r="AO83" s="84">
        <f t="shared" si="71"/>
        <v>0</v>
      </c>
      <c r="AP83" s="84">
        <f t="shared" si="72"/>
        <v>0</v>
      </c>
      <c r="AQ83" s="85">
        <v>0</v>
      </c>
      <c r="AR83" s="86">
        <v>0</v>
      </c>
      <c r="AS83" s="86">
        <v>0</v>
      </c>
      <c r="AT83" s="86">
        <v>0</v>
      </c>
      <c r="AU83" s="86">
        <v>0</v>
      </c>
      <c r="AV83" s="86">
        <v>0</v>
      </c>
      <c r="AW83" s="86">
        <v>0</v>
      </c>
      <c r="AX83" s="86">
        <v>0</v>
      </c>
      <c r="AY83" s="86">
        <v>0</v>
      </c>
      <c r="AZ83" s="86">
        <v>0</v>
      </c>
      <c r="BA83" s="86">
        <v>0</v>
      </c>
      <c r="BB83" s="87">
        <v>0</v>
      </c>
      <c r="BD83" s="81"/>
      <c r="BE83" s="92" t="str">
        <f t="shared" ref="BE83:BE117" si="90">$C83</f>
        <v>Magazine Advertising</v>
      </c>
      <c r="BF83" s="83"/>
      <c r="BG83" s="84">
        <f t="shared" si="73"/>
        <v>0</v>
      </c>
      <c r="BH83" s="84">
        <f t="shared" si="74"/>
        <v>0</v>
      </c>
      <c r="BI83" s="85">
        <v>0</v>
      </c>
      <c r="BJ83" s="86">
        <v>0</v>
      </c>
      <c r="BK83" s="86">
        <v>0</v>
      </c>
      <c r="BL83" s="86">
        <v>0</v>
      </c>
      <c r="BM83" s="86">
        <v>0</v>
      </c>
      <c r="BN83" s="86">
        <v>0</v>
      </c>
      <c r="BO83" s="86">
        <v>0</v>
      </c>
      <c r="BP83" s="86">
        <v>0</v>
      </c>
      <c r="BQ83" s="86">
        <v>0</v>
      </c>
      <c r="BR83" s="86">
        <v>0</v>
      </c>
      <c r="BS83" s="86">
        <v>0</v>
      </c>
      <c r="BT83" s="87">
        <v>0</v>
      </c>
      <c r="BV83" s="81"/>
      <c r="BW83" s="92" t="str">
        <f t="shared" ref="BW83:BW117" si="91">$C83</f>
        <v>Magazine Advertising</v>
      </c>
      <c r="BX83" s="83"/>
      <c r="BY83" s="84">
        <f t="shared" si="16"/>
        <v>0</v>
      </c>
      <c r="BZ83" s="85">
        <f t="shared" si="75"/>
        <v>0</v>
      </c>
      <c r="CA83" s="86">
        <f t="shared" si="76"/>
        <v>0</v>
      </c>
      <c r="CB83" s="86">
        <f t="shared" si="77"/>
        <v>0</v>
      </c>
      <c r="CC83" s="86">
        <f t="shared" si="78"/>
        <v>0</v>
      </c>
      <c r="CD83" s="84">
        <f t="shared" si="4"/>
        <v>0</v>
      </c>
      <c r="CE83" s="85">
        <f t="shared" si="79"/>
        <v>0</v>
      </c>
      <c r="CF83" s="86">
        <f t="shared" si="80"/>
        <v>0</v>
      </c>
      <c r="CG83" s="86">
        <f t="shared" si="81"/>
        <v>0</v>
      </c>
      <c r="CH83" s="86">
        <f t="shared" si="82"/>
        <v>0</v>
      </c>
      <c r="CI83" s="84">
        <f t="shared" si="5"/>
        <v>0</v>
      </c>
      <c r="CJ83" s="85">
        <f t="shared" si="83"/>
        <v>0</v>
      </c>
      <c r="CK83" s="86">
        <f t="shared" si="84"/>
        <v>0</v>
      </c>
      <c r="CL83" s="86">
        <f t="shared" si="85"/>
        <v>0</v>
      </c>
      <c r="CM83" s="87">
        <f t="shared" si="86"/>
        <v>0</v>
      </c>
      <c r="CO83" s="81"/>
      <c r="CP83" s="92" t="str">
        <f t="shared" ref="CP83:CP117" si="92">$C83</f>
        <v>Magazine Advertising</v>
      </c>
      <c r="CQ83" s="83"/>
      <c r="CR83" s="84">
        <f t="shared" si="66"/>
        <v>0</v>
      </c>
      <c r="CS83" s="84">
        <f t="shared" si="66"/>
        <v>0</v>
      </c>
      <c r="CT83" s="85">
        <f t="shared" si="65"/>
        <v>0</v>
      </c>
      <c r="CU83" s="86">
        <f t="shared" si="65"/>
        <v>0</v>
      </c>
      <c r="CV83" s="86">
        <f t="shared" si="65"/>
        <v>0</v>
      </c>
      <c r="CW83" s="86">
        <f t="shared" si="65"/>
        <v>0</v>
      </c>
      <c r="CX83" s="86">
        <f t="shared" si="65"/>
        <v>0</v>
      </c>
      <c r="CY83" s="86">
        <f t="shared" si="65"/>
        <v>0</v>
      </c>
      <c r="CZ83" s="86">
        <f t="shared" si="65"/>
        <v>0</v>
      </c>
      <c r="DA83" s="86">
        <f t="shared" si="65"/>
        <v>0</v>
      </c>
      <c r="DB83" s="86">
        <f t="shared" si="65"/>
        <v>0</v>
      </c>
      <c r="DC83" s="86">
        <f t="shared" si="65"/>
        <v>0</v>
      </c>
      <c r="DD83" s="86">
        <f t="shared" si="65"/>
        <v>0</v>
      </c>
      <c r="DE83" s="87">
        <f t="shared" si="65"/>
        <v>0</v>
      </c>
      <c r="DG83" s="81"/>
      <c r="DH83" s="92" t="str">
        <f t="shared" ref="DH83:DH117" si="93">$C83</f>
        <v>Magazine Advertising</v>
      </c>
      <c r="DI83" s="83"/>
      <c r="DJ83" s="88" t="str">
        <f t="shared" si="87"/>
        <v/>
      </c>
      <c r="DK83" s="88" t="str">
        <f t="shared" si="87"/>
        <v/>
      </c>
      <c r="DL83" s="89" t="str">
        <f t="shared" si="87"/>
        <v/>
      </c>
      <c r="DM83" s="90" t="str">
        <f t="shared" si="87"/>
        <v/>
      </c>
      <c r="DN83" s="90" t="str">
        <f t="shared" si="87"/>
        <v/>
      </c>
      <c r="DO83" s="90" t="str">
        <f t="shared" si="87"/>
        <v/>
      </c>
      <c r="DP83" s="90" t="str">
        <f t="shared" si="87"/>
        <v/>
      </c>
      <c r="DQ83" s="90" t="str">
        <f t="shared" si="87"/>
        <v/>
      </c>
      <c r="DR83" s="90" t="str">
        <f t="shared" si="87"/>
        <v/>
      </c>
      <c r="DS83" s="90" t="str">
        <f t="shared" si="87"/>
        <v/>
      </c>
      <c r="DT83" s="90" t="str">
        <f t="shared" si="87"/>
        <v/>
      </c>
      <c r="DU83" s="90" t="str">
        <f t="shared" si="87"/>
        <v/>
      </c>
      <c r="DV83" s="90" t="str">
        <f t="shared" si="87"/>
        <v/>
      </c>
      <c r="DW83" s="91" t="str">
        <f t="shared" si="87"/>
        <v/>
      </c>
      <c r="DY83" s="180">
        <f t="shared" si="61"/>
        <v>2</v>
      </c>
      <c r="DZ83" s="180" t="str">
        <f t="shared" si="62"/>
        <v>Magazine Advertising</v>
      </c>
      <c r="EA83" s="181">
        <f t="shared" si="63"/>
        <v>0</v>
      </c>
    </row>
    <row r="84" spans="2:131" ht="11.85" customHeight="1" x14ac:dyDescent="0.15">
      <c r="B84" s="81"/>
      <c r="C84" s="92" t="s">
        <v>151</v>
      </c>
      <c r="D84" s="83"/>
      <c r="E84" s="84">
        <f t="shared" si="67"/>
        <v>0</v>
      </c>
      <c r="F84" s="84">
        <f t="shared" si="68"/>
        <v>0</v>
      </c>
      <c r="G84" s="85">
        <v>0</v>
      </c>
      <c r="H84" s="86">
        <v>0</v>
      </c>
      <c r="I84" s="86">
        <v>0</v>
      </c>
      <c r="J84" s="86"/>
      <c r="K84" s="86"/>
      <c r="L84" s="86"/>
      <c r="M84" s="86"/>
      <c r="N84" s="86"/>
      <c r="O84" s="86"/>
      <c r="P84" s="86"/>
      <c r="Q84" s="86"/>
      <c r="R84" s="87"/>
      <c r="T84" s="81"/>
      <c r="U84" s="92" t="str">
        <f t="shared" si="88"/>
        <v>Maintenance Contract</v>
      </c>
      <c r="V84" s="83"/>
      <c r="W84" s="84">
        <f t="shared" si="69"/>
        <v>0</v>
      </c>
      <c r="X84" s="84">
        <f t="shared" si="70"/>
        <v>0</v>
      </c>
      <c r="Y84" s="85">
        <v>0</v>
      </c>
      <c r="Z84" s="86">
        <v>0</v>
      </c>
      <c r="AA84" s="86">
        <v>0</v>
      </c>
      <c r="AB84" s="86">
        <v>0</v>
      </c>
      <c r="AC84" s="86">
        <v>0</v>
      </c>
      <c r="AD84" s="86">
        <v>0</v>
      </c>
      <c r="AE84" s="86">
        <v>0</v>
      </c>
      <c r="AF84" s="86">
        <v>0</v>
      </c>
      <c r="AG84" s="86">
        <v>0</v>
      </c>
      <c r="AH84" s="86">
        <v>0</v>
      </c>
      <c r="AI84" s="86">
        <v>0</v>
      </c>
      <c r="AJ84" s="87">
        <v>0</v>
      </c>
      <c r="AL84" s="81"/>
      <c r="AM84" s="92" t="str">
        <f t="shared" si="89"/>
        <v>Maintenance Contract</v>
      </c>
      <c r="AN84" s="83"/>
      <c r="AO84" s="84">
        <f t="shared" si="71"/>
        <v>0</v>
      </c>
      <c r="AP84" s="84">
        <f t="shared" si="72"/>
        <v>0</v>
      </c>
      <c r="AQ84" s="85">
        <v>0</v>
      </c>
      <c r="AR84" s="86">
        <v>0</v>
      </c>
      <c r="AS84" s="86">
        <v>0</v>
      </c>
      <c r="AT84" s="86">
        <v>0</v>
      </c>
      <c r="AU84" s="86">
        <v>0</v>
      </c>
      <c r="AV84" s="86">
        <v>0</v>
      </c>
      <c r="AW84" s="86">
        <v>0</v>
      </c>
      <c r="AX84" s="86">
        <v>0</v>
      </c>
      <c r="AY84" s="86">
        <v>0</v>
      </c>
      <c r="AZ84" s="86">
        <v>0</v>
      </c>
      <c r="BA84" s="86">
        <v>0</v>
      </c>
      <c r="BB84" s="87">
        <v>0</v>
      </c>
      <c r="BD84" s="81"/>
      <c r="BE84" s="92" t="str">
        <f t="shared" si="90"/>
        <v>Maintenance Contract</v>
      </c>
      <c r="BF84" s="83"/>
      <c r="BG84" s="84">
        <f t="shared" si="73"/>
        <v>0</v>
      </c>
      <c r="BH84" s="84">
        <f t="shared" si="74"/>
        <v>0</v>
      </c>
      <c r="BI84" s="85">
        <v>0</v>
      </c>
      <c r="BJ84" s="86">
        <v>0</v>
      </c>
      <c r="BK84" s="86">
        <v>0</v>
      </c>
      <c r="BL84" s="86">
        <v>0</v>
      </c>
      <c r="BM84" s="86">
        <v>0</v>
      </c>
      <c r="BN84" s="86">
        <v>0</v>
      </c>
      <c r="BO84" s="86">
        <v>0</v>
      </c>
      <c r="BP84" s="86">
        <v>0</v>
      </c>
      <c r="BQ84" s="86">
        <v>0</v>
      </c>
      <c r="BR84" s="86">
        <v>0</v>
      </c>
      <c r="BS84" s="86">
        <v>0</v>
      </c>
      <c r="BT84" s="87">
        <v>0</v>
      </c>
      <c r="BV84" s="81"/>
      <c r="BW84" s="92" t="str">
        <f t="shared" si="91"/>
        <v>Maintenance Contract</v>
      </c>
      <c r="BX84" s="83"/>
      <c r="BY84" s="84">
        <f t="shared" si="16"/>
        <v>0</v>
      </c>
      <c r="BZ84" s="85">
        <f t="shared" si="75"/>
        <v>0</v>
      </c>
      <c r="CA84" s="86">
        <f t="shared" si="76"/>
        <v>0</v>
      </c>
      <c r="CB84" s="86">
        <f t="shared" si="77"/>
        <v>0</v>
      </c>
      <c r="CC84" s="86">
        <f t="shared" si="78"/>
        <v>0</v>
      </c>
      <c r="CD84" s="84">
        <f t="shared" si="4"/>
        <v>0</v>
      </c>
      <c r="CE84" s="85">
        <f t="shared" si="79"/>
        <v>0</v>
      </c>
      <c r="CF84" s="86">
        <f t="shared" si="80"/>
        <v>0</v>
      </c>
      <c r="CG84" s="86">
        <f t="shared" si="81"/>
        <v>0</v>
      </c>
      <c r="CH84" s="86">
        <f t="shared" si="82"/>
        <v>0</v>
      </c>
      <c r="CI84" s="84">
        <f t="shared" si="5"/>
        <v>0</v>
      </c>
      <c r="CJ84" s="85">
        <f t="shared" si="83"/>
        <v>0</v>
      </c>
      <c r="CK84" s="86">
        <f t="shared" si="84"/>
        <v>0</v>
      </c>
      <c r="CL84" s="86">
        <f t="shared" si="85"/>
        <v>0</v>
      </c>
      <c r="CM84" s="87">
        <f t="shared" si="86"/>
        <v>0</v>
      </c>
      <c r="CO84" s="81"/>
      <c r="CP84" s="92" t="str">
        <f t="shared" si="92"/>
        <v>Maintenance Contract</v>
      </c>
      <c r="CQ84" s="83"/>
      <c r="CR84" s="84">
        <f t="shared" si="66"/>
        <v>0</v>
      </c>
      <c r="CS84" s="84">
        <f t="shared" si="66"/>
        <v>0</v>
      </c>
      <c r="CT84" s="85">
        <f t="shared" si="65"/>
        <v>0</v>
      </c>
      <c r="CU84" s="86">
        <f t="shared" si="65"/>
        <v>0</v>
      </c>
      <c r="CV84" s="86">
        <f t="shared" si="65"/>
        <v>0</v>
      </c>
      <c r="CW84" s="86">
        <f t="shared" ref="CW84:DE112" si="94">J84-AB84</f>
        <v>0</v>
      </c>
      <c r="CX84" s="86">
        <f t="shared" si="94"/>
        <v>0</v>
      </c>
      <c r="CY84" s="86">
        <f t="shared" si="94"/>
        <v>0</v>
      </c>
      <c r="CZ84" s="86">
        <f t="shared" si="94"/>
        <v>0</v>
      </c>
      <c r="DA84" s="86">
        <f t="shared" si="94"/>
        <v>0</v>
      </c>
      <c r="DB84" s="86">
        <f t="shared" si="94"/>
        <v>0</v>
      </c>
      <c r="DC84" s="86">
        <f t="shared" si="94"/>
        <v>0</v>
      </c>
      <c r="DD84" s="86">
        <f t="shared" si="94"/>
        <v>0</v>
      </c>
      <c r="DE84" s="87">
        <f t="shared" si="94"/>
        <v>0</v>
      </c>
      <c r="DG84" s="81"/>
      <c r="DH84" s="92" t="str">
        <f t="shared" si="93"/>
        <v>Maintenance Contract</v>
      </c>
      <c r="DI84" s="83"/>
      <c r="DJ84" s="88" t="str">
        <f t="shared" si="87"/>
        <v/>
      </c>
      <c r="DK84" s="88" t="str">
        <f t="shared" si="87"/>
        <v/>
      </c>
      <c r="DL84" s="89" t="str">
        <f t="shared" si="87"/>
        <v/>
      </c>
      <c r="DM84" s="90" t="str">
        <f t="shared" si="87"/>
        <v/>
      </c>
      <c r="DN84" s="90" t="str">
        <f t="shared" si="87"/>
        <v/>
      </c>
      <c r="DO84" s="90" t="str">
        <f t="shared" si="87"/>
        <v/>
      </c>
      <c r="DP84" s="90" t="str">
        <f t="shared" si="87"/>
        <v/>
      </c>
      <c r="DQ84" s="90" t="str">
        <f t="shared" si="87"/>
        <v/>
      </c>
      <c r="DR84" s="90" t="str">
        <f t="shared" si="87"/>
        <v/>
      </c>
      <c r="DS84" s="90" t="str">
        <f t="shared" si="87"/>
        <v/>
      </c>
      <c r="DT84" s="90" t="str">
        <f t="shared" si="87"/>
        <v/>
      </c>
      <c r="DU84" s="90" t="str">
        <f t="shared" si="87"/>
        <v/>
      </c>
      <c r="DV84" s="90" t="str">
        <f t="shared" si="87"/>
        <v/>
      </c>
      <c r="DW84" s="91" t="str">
        <f t="shared" si="87"/>
        <v/>
      </c>
      <c r="DY84" s="180">
        <f t="shared" si="61"/>
        <v>2</v>
      </c>
      <c r="DZ84" s="180" t="str">
        <f t="shared" si="62"/>
        <v>Maintenance Contract</v>
      </c>
      <c r="EA84" s="181">
        <f t="shared" si="63"/>
        <v>0</v>
      </c>
    </row>
    <row r="85" spans="2:131" ht="11.85" customHeight="1" x14ac:dyDescent="0.15">
      <c r="B85" s="81"/>
      <c r="C85" s="92" t="s">
        <v>152</v>
      </c>
      <c r="D85" s="83"/>
      <c r="E85" s="84">
        <f t="shared" si="67"/>
        <v>0</v>
      </c>
      <c r="F85" s="84">
        <f t="shared" si="68"/>
        <v>0</v>
      </c>
      <c r="G85" s="85">
        <v>0</v>
      </c>
      <c r="H85" s="86">
        <v>0</v>
      </c>
      <c r="I85" s="86">
        <v>0</v>
      </c>
      <c r="J85" s="86"/>
      <c r="K85" s="86"/>
      <c r="L85" s="86"/>
      <c r="M85" s="86"/>
      <c r="N85" s="86"/>
      <c r="O85" s="86"/>
      <c r="P85" s="86"/>
      <c r="Q85" s="86"/>
      <c r="R85" s="87"/>
      <c r="T85" s="81"/>
      <c r="U85" s="92" t="str">
        <f t="shared" si="88"/>
        <v>Management Fee - Base</v>
      </c>
      <c r="V85" s="83"/>
      <c r="W85" s="84">
        <f t="shared" si="69"/>
        <v>0</v>
      </c>
      <c r="X85" s="84">
        <f t="shared" si="70"/>
        <v>0</v>
      </c>
      <c r="Y85" s="85">
        <v>0</v>
      </c>
      <c r="Z85" s="86">
        <v>0</v>
      </c>
      <c r="AA85" s="86">
        <v>0</v>
      </c>
      <c r="AB85" s="86">
        <v>0</v>
      </c>
      <c r="AC85" s="86">
        <v>0</v>
      </c>
      <c r="AD85" s="86">
        <v>0</v>
      </c>
      <c r="AE85" s="86">
        <v>0</v>
      </c>
      <c r="AF85" s="86">
        <v>0</v>
      </c>
      <c r="AG85" s="86">
        <v>0</v>
      </c>
      <c r="AH85" s="86">
        <v>0</v>
      </c>
      <c r="AI85" s="86">
        <v>0</v>
      </c>
      <c r="AJ85" s="87">
        <v>0</v>
      </c>
      <c r="AL85" s="81"/>
      <c r="AM85" s="92" t="str">
        <f t="shared" si="89"/>
        <v>Management Fee - Base</v>
      </c>
      <c r="AN85" s="83"/>
      <c r="AO85" s="84">
        <f t="shared" si="71"/>
        <v>0</v>
      </c>
      <c r="AP85" s="84">
        <f t="shared" si="72"/>
        <v>0</v>
      </c>
      <c r="AQ85" s="85">
        <v>0</v>
      </c>
      <c r="AR85" s="86">
        <v>0</v>
      </c>
      <c r="AS85" s="86">
        <v>0</v>
      </c>
      <c r="AT85" s="86">
        <v>0</v>
      </c>
      <c r="AU85" s="86">
        <v>0</v>
      </c>
      <c r="AV85" s="86">
        <v>0</v>
      </c>
      <c r="AW85" s="86">
        <v>0</v>
      </c>
      <c r="AX85" s="86">
        <v>0</v>
      </c>
      <c r="AY85" s="86">
        <v>0</v>
      </c>
      <c r="AZ85" s="86">
        <v>0</v>
      </c>
      <c r="BA85" s="86">
        <v>0</v>
      </c>
      <c r="BB85" s="87">
        <v>0</v>
      </c>
      <c r="BD85" s="81"/>
      <c r="BE85" s="92" t="str">
        <f t="shared" si="90"/>
        <v>Management Fee - Base</v>
      </c>
      <c r="BF85" s="83"/>
      <c r="BG85" s="84">
        <f t="shared" si="73"/>
        <v>0</v>
      </c>
      <c r="BH85" s="84">
        <f t="shared" si="74"/>
        <v>0</v>
      </c>
      <c r="BI85" s="85">
        <v>0</v>
      </c>
      <c r="BJ85" s="86">
        <v>0</v>
      </c>
      <c r="BK85" s="86">
        <v>0</v>
      </c>
      <c r="BL85" s="86">
        <v>0</v>
      </c>
      <c r="BM85" s="86">
        <v>0</v>
      </c>
      <c r="BN85" s="86">
        <v>0</v>
      </c>
      <c r="BO85" s="86">
        <v>0</v>
      </c>
      <c r="BP85" s="86">
        <v>0</v>
      </c>
      <c r="BQ85" s="86">
        <v>0</v>
      </c>
      <c r="BR85" s="86">
        <v>0</v>
      </c>
      <c r="BS85" s="86">
        <v>0</v>
      </c>
      <c r="BT85" s="87">
        <v>0</v>
      </c>
      <c r="BV85" s="81"/>
      <c r="BW85" s="92" t="str">
        <f t="shared" si="91"/>
        <v>Management Fee - Base</v>
      </c>
      <c r="BX85" s="83"/>
      <c r="BY85" s="84">
        <f t="shared" si="16"/>
        <v>0</v>
      </c>
      <c r="BZ85" s="85">
        <f t="shared" si="75"/>
        <v>0</v>
      </c>
      <c r="CA85" s="86">
        <f t="shared" si="76"/>
        <v>0</v>
      </c>
      <c r="CB85" s="86">
        <f t="shared" si="77"/>
        <v>0</v>
      </c>
      <c r="CC85" s="86">
        <f t="shared" si="78"/>
        <v>0</v>
      </c>
      <c r="CD85" s="84">
        <f t="shared" si="4"/>
        <v>0</v>
      </c>
      <c r="CE85" s="85">
        <f t="shared" si="79"/>
        <v>0</v>
      </c>
      <c r="CF85" s="86">
        <f t="shared" si="80"/>
        <v>0</v>
      </c>
      <c r="CG85" s="86">
        <f t="shared" si="81"/>
        <v>0</v>
      </c>
      <c r="CH85" s="86">
        <f t="shared" si="82"/>
        <v>0</v>
      </c>
      <c r="CI85" s="84">
        <f t="shared" si="5"/>
        <v>0</v>
      </c>
      <c r="CJ85" s="85">
        <f t="shared" si="83"/>
        <v>0</v>
      </c>
      <c r="CK85" s="86">
        <f t="shared" si="84"/>
        <v>0</v>
      </c>
      <c r="CL85" s="86">
        <f t="shared" si="85"/>
        <v>0</v>
      </c>
      <c r="CM85" s="87">
        <f t="shared" si="86"/>
        <v>0</v>
      </c>
      <c r="CO85" s="81"/>
      <c r="CP85" s="92" t="str">
        <f t="shared" si="92"/>
        <v>Management Fee - Base</v>
      </c>
      <c r="CQ85" s="83"/>
      <c r="CR85" s="84">
        <f t="shared" si="66"/>
        <v>0</v>
      </c>
      <c r="CS85" s="84">
        <f t="shared" si="66"/>
        <v>0</v>
      </c>
      <c r="CT85" s="85">
        <f t="shared" si="66"/>
        <v>0</v>
      </c>
      <c r="CU85" s="86">
        <f t="shared" si="66"/>
        <v>0</v>
      </c>
      <c r="CV85" s="86">
        <f t="shared" si="66"/>
        <v>0</v>
      </c>
      <c r="CW85" s="86">
        <f t="shared" si="94"/>
        <v>0</v>
      </c>
      <c r="CX85" s="86">
        <f t="shared" si="94"/>
        <v>0</v>
      </c>
      <c r="CY85" s="86">
        <f t="shared" si="94"/>
        <v>0</v>
      </c>
      <c r="CZ85" s="86">
        <f t="shared" si="94"/>
        <v>0</v>
      </c>
      <c r="DA85" s="86">
        <f t="shared" si="94"/>
        <v>0</v>
      </c>
      <c r="DB85" s="86">
        <f t="shared" si="94"/>
        <v>0</v>
      </c>
      <c r="DC85" s="86">
        <f t="shared" si="94"/>
        <v>0</v>
      </c>
      <c r="DD85" s="86">
        <f t="shared" si="94"/>
        <v>0</v>
      </c>
      <c r="DE85" s="87">
        <f t="shared" si="94"/>
        <v>0</v>
      </c>
      <c r="DG85" s="81"/>
      <c r="DH85" s="92" t="str">
        <f t="shared" si="93"/>
        <v>Management Fee - Base</v>
      </c>
      <c r="DI85" s="83"/>
      <c r="DJ85" s="88" t="str">
        <f t="shared" si="87"/>
        <v/>
      </c>
      <c r="DK85" s="88" t="str">
        <f t="shared" si="87"/>
        <v/>
      </c>
      <c r="DL85" s="89" t="str">
        <f t="shared" si="87"/>
        <v/>
      </c>
      <c r="DM85" s="90" t="str">
        <f t="shared" si="87"/>
        <v/>
      </c>
      <c r="DN85" s="90" t="str">
        <f t="shared" si="87"/>
        <v/>
      </c>
      <c r="DO85" s="90" t="str">
        <f t="shared" si="87"/>
        <v/>
      </c>
      <c r="DP85" s="90" t="str">
        <f t="shared" si="87"/>
        <v/>
      </c>
      <c r="DQ85" s="90" t="str">
        <f t="shared" si="87"/>
        <v/>
      </c>
      <c r="DR85" s="90" t="str">
        <f t="shared" si="87"/>
        <v/>
      </c>
      <c r="DS85" s="90" t="str">
        <f t="shared" si="87"/>
        <v/>
      </c>
      <c r="DT85" s="90" t="str">
        <f t="shared" si="87"/>
        <v/>
      </c>
      <c r="DU85" s="90" t="str">
        <f t="shared" si="87"/>
        <v/>
      </c>
      <c r="DV85" s="90" t="str">
        <f t="shared" si="87"/>
        <v/>
      </c>
      <c r="DW85" s="91" t="str">
        <f t="shared" si="87"/>
        <v/>
      </c>
      <c r="DY85" s="180">
        <f t="shared" si="61"/>
        <v>2</v>
      </c>
      <c r="DZ85" s="180" t="str">
        <f t="shared" si="62"/>
        <v>Management Fee - Base</v>
      </c>
      <c r="EA85" s="181">
        <f t="shared" si="63"/>
        <v>0</v>
      </c>
    </row>
    <row r="86" spans="2:131" ht="11.85" customHeight="1" x14ac:dyDescent="0.15">
      <c r="B86" s="81"/>
      <c r="C86" s="92" t="s">
        <v>153</v>
      </c>
      <c r="D86" s="83"/>
      <c r="E86" s="84">
        <f t="shared" si="67"/>
        <v>0</v>
      </c>
      <c r="F86" s="84">
        <f t="shared" si="68"/>
        <v>0</v>
      </c>
      <c r="G86" s="85">
        <v>0</v>
      </c>
      <c r="H86" s="86">
        <v>0</v>
      </c>
      <c r="I86" s="86">
        <v>0</v>
      </c>
      <c r="J86" s="86"/>
      <c r="K86" s="86"/>
      <c r="L86" s="86"/>
      <c r="M86" s="86"/>
      <c r="N86" s="86"/>
      <c r="O86" s="86"/>
      <c r="P86" s="86"/>
      <c r="Q86" s="86"/>
      <c r="R86" s="87"/>
      <c r="T86" s="81"/>
      <c r="U86" s="92" t="str">
        <f t="shared" si="88"/>
        <v>Menu &amp; Beverage Lists</v>
      </c>
      <c r="V86" s="83"/>
      <c r="W86" s="84">
        <f t="shared" si="69"/>
        <v>0</v>
      </c>
      <c r="X86" s="84">
        <f t="shared" si="70"/>
        <v>0</v>
      </c>
      <c r="Y86" s="85">
        <v>0</v>
      </c>
      <c r="Z86" s="86">
        <v>0</v>
      </c>
      <c r="AA86" s="86">
        <v>0</v>
      </c>
      <c r="AB86" s="86">
        <v>0</v>
      </c>
      <c r="AC86" s="86">
        <v>0</v>
      </c>
      <c r="AD86" s="86">
        <v>0</v>
      </c>
      <c r="AE86" s="86">
        <v>0</v>
      </c>
      <c r="AF86" s="86">
        <v>0</v>
      </c>
      <c r="AG86" s="86">
        <v>0</v>
      </c>
      <c r="AH86" s="86">
        <v>0</v>
      </c>
      <c r="AI86" s="86">
        <v>0</v>
      </c>
      <c r="AJ86" s="87">
        <v>0</v>
      </c>
      <c r="AL86" s="81"/>
      <c r="AM86" s="92" t="str">
        <f t="shared" si="89"/>
        <v>Menu &amp; Beverage Lists</v>
      </c>
      <c r="AN86" s="83"/>
      <c r="AO86" s="84">
        <f t="shared" si="71"/>
        <v>0</v>
      </c>
      <c r="AP86" s="84">
        <f t="shared" si="72"/>
        <v>0</v>
      </c>
      <c r="AQ86" s="85">
        <v>0</v>
      </c>
      <c r="AR86" s="86">
        <v>0</v>
      </c>
      <c r="AS86" s="86">
        <v>0</v>
      </c>
      <c r="AT86" s="86">
        <v>0</v>
      </c>
      <c r="AU86" s="86">
        <v>0</v>
      </c>
      <c r="AV86" s="86">
        <v>0</v>
      </c>
      <c r="AW86" s="86">
        <v>0</v>
      </c>
      <c r="AX86" s="86">
        <v>0</v>
      </c>
      <c r="AY86" s="86">
        <v>0</v>
      </c>
      <c r="AZ86" s="86">
        <v>0</v>
      </c>
      <c r="BA86" s="86">
        <v>0</v>
      </c>
      <c r="BB86" s="87">
        <v>0</v>
      </c>
      <c r="BD86" s="81"/>
      <c r="BE86" s="92" t="str">
        <f t="shared" si="90"/>
        <v>Menu &amp; Beverage Lists</v>
      </c>
      <c r="BF86" s="83"/>
      <c r="BG86" s="84">
        <f t="shared" si="73"/>
        <v>0</v>
      </c>
      <c r="BH86" s="84">
        <f t="shared" si="74"/>
        <v>0</v>
      </c>
      <c r="BI86" s="85">
        <v>0</v>
      </c>
      <c r="BJ86" s="86">
        <v>0</v>
      </c>
      <c r="BK86" s="86">
        <v>0</v>
      </c>
      <c r="BL86" s="86">
        <v>0</v>
      </c>
      <c r="BM86" s="86">
        <v>0</v>
      </c>
      <c r="BN86" s="86">
        <v>0</v>
      </c>
      <c r="BO86" s="86">
        <v>0</v>
      </c>
      <c r="BP86" s="86">
        <v>0</v>
      </c>
      <c r="BQ86" s="86">
        <v>0</v>
      </c>
      <c r="BR86" s="86">
        <v>0</v>
      </c>
      <c r="BS86" s="86">
        <v>0</v>
      </c>
      <c r="BT86" s="87">
        <v>0</v>
      </c>
      <c r="BV86" s="81"/>
      <c r="BW86" s="92" t="str">
        <f t="shared" si="91"/>
        <v>Menu &amp; Beverage Lists</v>
      </c>
      <c r="BX86" s="83"/>
      <c r="BY86" s="84">
        <f t="shared" si="16"/>
        <v>0</v>
      </c>
      <c r="BZ86" s="85">
        <f t="shared" si="75"/>
        <v>0</v>
      </c>
      <c r="CA86" s="86">
        <f t="shared" si="76"/>
        <v>0</v>
      </c>
      <c r="CB86" s="86">
        <f t="shared" si="77"/>
        <v>0</v>
      </c>
      <c r="CC86" s="86">
        <f t="shared" si="78"/>
        <v>0</v>
      </c>
      <c r="CD86" s="84">
        <f t="shared" si="4"/>
        <v>0</v>
      </c>
      <c r="CE86" s="85">
        <f t="shared" si="79"/>
        <v>0</v>
      </c>
      <c r="CF86" s="86">
        <f t="shared" si="80"/>
        <v>0</v>
      </c>
      <c r="CG86" s="86">
        <f t="shared" si="81"/>
        <v>0</v>
      </c>
      <c r="CH86" s="86">
        <f t="shared" si="82"/>
        <v>0</v>
      </c>
      <c r="CI86" s="84">
        <f t="shared" si="5"/>
        <v>0</v>
      </c>
      <c r="CJ86" s="85">
        <f t="shared" si="83"/>
        <v>0</v>
      </c>
      <c r="CK86" s="86">
        <f t="shared" si="84"/>
        <v>0</v>
      </c>
      <c r="CL86" s="86">
        <f t="shared" si="85"/>
        <v>0</v>
      </c>
      <c r="CM86" s="87">
        <f t="shared" si="86"/>
        <v>0</v>
      </c>
      <c r="CO86" s="81"/>
      <c r="CP86" s="92" t="str">
        <f t="shared" si="92"/>
        <v>Menu &amp; Beverage Lists</v>
      </c>
      <c r="CQ86" s="83"/>
      <c r="CR86" s="84">
        <f t="shared" si="66"/>
        <v>0</v>
      </c>
      <c r="CS86" s="84">
        <f t="shared" si="66"/>
        <v>0</v>
      </c>
      <c r="CT86" s="85">
        <f t="shared" si="66"/>
        <v>0</v>
      </c>
      <c r="CU86" s="86">
        <f t="shared" si="66"/>
        <v>0</v>
      </c>
      <c r="CV86" s="86">
        <f t="shared" si="66"/>
        <v>0</v>
      </c>
      <c r="CW86" s="86">
        <f t="shared" si="94"/>
        <v>0</v>
      </c>
      <c r="CX86" s="86">
        <f t="shared" si="94"/>
        <v>0</v>
      </c>
      <c r="CY86" s="86">
        <f t="shared" si="94"/>
        <v>0</v>
      </c>
      <c r="CZ86" s="86">
        <f t="shared" si="94"/>
        <v>0</v>
      </c>
      <c r="DA86" s="86">
        <f t="shared" si="94"/>
        <v>0</v>
      </c>
      <c r="DB86" s="86">
        <f t="shared" si="94"/>
        <v>0</v>
      </c>
      <c r="DC86" s="86">
        <f t="shared" si="94"/>
        <v>0</v>
      </c>
      <c r="DD86" s="86">
        <f t="shared" si="94"/>
        <v>0</v>
      </c>
      <c r="DE86" s="87">
        <f t="shared" si="94"/>
        <v>0</v>
      </c>
      <c r="DG86" s="81"/>
      <c r="DH86" s="92" t="str">
        <f t="shared" si="93"/>
        <v>Menu &amp; Beverage Lists</v>
      </c>
      <c r="DI86" s="83"/>
      <c r="DJ86" s="88" t="str">
        <f t="shared" si="87"/>
        <v/>
      </c>
      <c r="DK86" s="88" t="str">
        <f t="shared" si="87"/>
        <v/>
      </c>
      <c r="DL86" s="89" t="str">
        <f t="shared" si="87"/>
        <v/>
      </c>
      <c r="DM86" s="90" t="str">
        <f t="shared" si="87"/>
        <v/>
      </c>
      <c r="DN86" s="90" t="str">
        <f t="shared" si="87"/>
        <v/>
      </c>
      <c r="DO86" s="90" t="str">
        <f t="shared" si="87"/>
        <v/>
      </c>
      <c r="DP86" s="90" t="str">
        <f t="shared" si="87"/>
        <v/>
      </c>
      <c r="DQ86" s="90" t="str">
        <f t="shared" si="87"/>
        <v/>
      </c>
      <c r="DR86" s="90" t="str">
        <f t="shared" si="87"/>
        <v/>
      </c>
      <c r="DS86" s="90" t="str">
        <f t="shared" si="87"/>
        <v/>
      </c>
      <c r="DT86" s="90" t="str">
        <f t="shared" si="87"/>
        <v/>
      </c>
      <c r="DU86" s="90" t="str">
        <f t="shared" si="87"/>
        <v/>
      </c>
      <c r="DV86" s="90" t="str">
        <f t="shared" si="87"/>
        <v/>
      </c>
      <c r="DW86" s="91" t="str">
        <f t="shared" si="87"/>
        <v/>
      </c>
      <c r="DY86" s="180">
        <f t="shared" si="61"/>
        <v>2</v>
      </c>
      <c r="DZ86" s="180" t="str">
        <f t="shared" si="62"/>
        <v>Menu &amp; Beverage Lists</v>
      </c>
      <c r="EA86" s="181">
        <f t="shared" si="63"/>
        <v>0</v>
      </c>
    </row>
    <row r="87" spans="2:131" ht="11.85" customHeight="1" x14ac:dyDescent="0.15">
      <c r="B87" s="81"/>
      <c r="C87" s="92" t="s">
        <v>154</v>
      </c>
      <c r="D87" s="83"/>
      <c r="E87" s="84">
        <f t="shared" si="67"/>
        <v>0</v>
      </c>
      <c r="F87" s="84">
        <f t="shared" si="68"/>
        <v>0</v>
      </c>
      <c r="G87" s="85">
        <v>0</v>
      </c>
      <c r="H87" s="86">
        <v>0</v>
      </c>
      <c r="I87" s="86">
        <v>0</v>
      </c>
      <c r="J87" s="86"/>
      <c r="K87" s="86"/>
      <c r="L87" s="86"/>
      <c r="M87" s="86"/>
      <c r="N87" s="86"/>
      <c r="O87" s="86"/>
      <c r="P87" s="86"/>
      <c r="Q87" s="86"/>
      <c r="R87" s="87"/>
      <c r="T87" s="81"/>
      <c r="U87" s="92" t="str">
        <f t="shared" si="88"/>
        <v>Miscellaneous</v>
      </c>
      <c r="V87" s="83"/>
      <c r="W87" s="84">
        <f t="shared" si="69"/>
        <v>0</v>
      </c>
      <c r="X87" s="84">
        <f t="shared" si="70"/>
        <v>0</v>
      </c>
      <c r="Y87" s="85">
        <v>0</v>
      </c>
      <c r="Z87" s="86">
        <v>0</v>
      </c>
      <c r="AA87" s="86">
        <v>0</v>
      </c>
      <c r="AB87" s="86">
        <v>0</v>
      </c>
      <c r="AC87" s="86">
        <v>0</v>
      </c>
      <c r="AD87" s="86">
        <v>0</v>
      </c>
      <c r="AE87" s="86">
        <v>0</v>
      </c>
      <c r="AF87" s="86">
        <v>0</v>
      </c>
      <c r="AG87" s="86">
        <v>0</v>
      </c>
      <c r="AH87" s="86">
        <v>0</v>
      </c>
      <c r="AI87" s="86">
        <v>0</v>
      </c>
      <c r="AJ87" s="87">
        <v>0</v>
      </c>
      <c r="AL87" s="81"/>
      <c r="AM87" s="92" t="str">
        <f t="shared" si="89"/>
        <v>Miscellaneous</v>
      </c>
      <c r="AN87" s="83"/>
      <c r="AO87" s="84">
        <f t="shared" si="71"/>
        <v>0</v>
      </c>
      <c r="AP87" s="84">
        <f t="shared" si="72"/>
        <v>0</v>
      </c>
      <c r="AQ87" s="85">
        <v>0</v>
      </c>
      <c r="AR87" s="86">
        <v>0</v>
      </c>
      <c r="AS87" s="86">
        <v>0</v>
      </c>
      <c r="AT87" s="86">
        <v>0</v>
      </c>
      <c r="AU87" s="86">
        <v>0</v>
      </c>
      <c r="AV87" s="86">
        <v>0</v>
      </c>
      <c r="AW87" s="86">
        <v>0</v>
      </c>
      <c r="AX87" s="86">
        <v>0</v>
      </c>
      <c r="AY87" s="86">
        <v>0</v>
      </c>
      <c r="AZ87" s="86">
        <v>0</v>
      </c>
      <c r="BA87" s="86">
        <v>0</v>
      </c>
      <c r="BB87" s="87">
        <v>0</v>
      </c>
      <c r="BD87" s="81"/>
      <c r="BE87" s="92" t="str">
        <f t="shared" si="90"/>
        <v>Miscellaneous</v>
      </c>
      <c r="BF87" s="83"/>
      <c r="BG87" s="84">
        <f t="shared" si="73"/>
        <v>0</v>
      </c>
      <c r="BH87" s="84">
        <f t="shared" si="74"/>
        <v>0</v>
      </c>
      <c r="BI87" s="85">
        <v>0</v>
      </c>
      <c r="BJ87" s="86">
        <v>0</v>
      </c>
      <c r="BK87" s="86">
        <v>0</v>
      </c>
      <c r="BL87" s="86">
        <v>0</v>
      </c>
      <c r="BM87" s="86">
        <v>0</v>
      </c>
      <c r="BN87" s="86">
        <v>0</v>
      </c>
      <c r="BO87" s="86">
        <v>0</v>
      </c>
      <c r="BP87" s="86">
        <v>0</v>
      </c>
      <c r="BQ87" s="86">
        <v>0</v>
      </c>
      <c r="BR87" s="86">
        <v>0</v>
      </c>
      <c r="BS87" s="86">
        <v>0</v>
      </c>
      <c r="BT87" s="87">
        <v>0</v>
      </c>
      <c r="BV87" s="81"/>
      <c r="BW87" s="92" t="str">
        <f t="shared" si="91"/>
        <v>Miscellaneous</v>
      </c>
      <c r="BX87" s="83"/>
      <c r="BY87" s="84">
        <f t="shared" si="16"/>
        <v>0</v>
      </c>
      <c r="BZ87" s="85">
        <f t="shared" si="75"/>
        <v>0</v>
      </c>
      <c r="CA87" s="86">
        <f t="shared" si="76"/>
        <v>0</v>
      </c>
      <c r="CB87" s="86">
        <f t="shared" si="77"/>
        <v>0</v>
      </c>
      <c r="CC87" s="86">
        <f t="shared" si="78"/>
        <v>0</v>
      </c>
      <c r="CD87" s="84">
        <f t="shared" si="4"/>
        <v>0</v>
      </c>
      <c r="CE87" s="85">
        <f t="shared" si="79"/>
        <v>0</v>
      </c>
      <c r="CF87" s="86">
        <f t="shared" si="80"/>
        <v>0</v>
      </c>
      <c r="CG87" s="86">
        <f t="shared" si="81"/>
        <v>0</v>
      </c>
      <c r="CH87" s="86">
        <f t="shared" si="82"/>
        <v>0</v>
      </c>
      <c r="CI87" s="84">
        <f t="shared" si="5"/>
        <v>0</v>
      </c>
      <c r="CJ87" s="85">
        <f t="shared" si="83"/>
        <v>0</v>
      </c>
      <c r="CK87" s="86">
        <f t="shared" si="84"/>
        <v>0</v>
      </c>
      <c r="CL87" s="86">
        <f t="shared" si="85"/>
        <v>0</v>
      </c>
      <c r="CM87" s="87">
        <f t="shared" si="86"/>
        <v>0</v>
      </c>
      <c r="CO87" s="81"/>
      <c r="CP87" s="92" t="str">
        <f t="shared" si="92"/>
        <v>Miscellaneous</v>
      </c>
      <c r="CQ87" s="83"/>
      <c r="CR87" s="84">
        <f t="shared" si="66"/>
        <v>0</v>
      </c>
      <c r="CS87" s="84">
        <f t="shared" si="66"/>
        <v>0</v>
      </c>
      <c r="CT87" s="85">
        <f t="shared" si="66"/>
        <v>0</v>
      </c>
      <c r="CU87" s="86">
        <f t="shared" si="66"/>
        <v>0</v>
      </c>
      <c r="CV87" s="86">
        <f t="shared" si="66"/>
        <v>0</v>
      </c>
      <c r="CW87" s="86">
        <f t="shared" si="94"/>
        <v>0</v>
      </c>
      <c r="CX87" s="86">
        <f t="shared" si="94"/>
        <v>0</v>
      </c>
      <c r="CY87" s="86">
        <f t="shared" si="94"/>
        <v>0</v>
      </c>
      <c r="CZ87" s="86">
        <f t="shared" si="94"/>
        <v>0</v>
      </c>
      <c r="DA87" s="86">
        <f t="shared" si="94"/>
        <v>0</v>
      </c>
      <c r="DB87" s="86">
        <f t="shared" si="94"/>
        <v>0</v>
      </c>
      <c r="DC87" s="86">
        <f t="shared" si="94"/>
        <v>0</v>
      </c>
      <c r="DD87" s="86">
        <f t="shared" si="94"/>
        <v>0</v>
      </c>
      <c r="DE87" s="87">
        <f t="shared" si="94"/>
        <v>0</v>
      </c>
      <c r="DG87" s="81"/>
      <c r="DH87" s="92" t="str">
        <f t="shared" si="93"/>
        <v>Miscellaneous</v>
      </c>
      <c r="DI87" s="83"/>
      <c r="DJ87" s="88" t="str">
        <f t="shared" si="87"/>
        <v/>
      </c>
      <c r="DK87" s="88" t="str">
        <f t="shared" si="87"/>
        <v/>
      </c>
      <c r="DL87" s="89" t="str">
        <f t="shared" si="87"/>
        <v/>
      </c>
      <c r="DM87" s="90" t="str">
        <f t="shared" si="87"/>
        <v/>
      </c>
      <c r="DN87" s="90" t="str">
        <f t="shared" si="87"/>
        <v/>
      </c>
      <c r="DO87" s="90" t="str">
        <f t="shared" si="87"/>
        <v/>
      </c>
      <c r="DP87" s="90" t="str">
        <f t="shared" si="87"/>
        <v/>
      </c>
      <c r="DQ87" s="90" t="str">
        <f t="shared" si="87"/>
        <v/>
      </c>
      <c r="DR87" s="90" t="str">
        <f t="shared" si="87"/>
        <v/>
      </c>
      <c r="DS87" s="90" t="str">
        <f t="shared" si="87"/>
        <v/>
      </c>
      <c r="DT87" s="90" t="str">
        <f t="shared" si="87"/>
        <v/>
      </c>
      <c r="DU87" s="90" t="str">
        <f t="shared" si="87"/>
        <v/>
      </c>
      <c r="DV87" s="90" t="str">
        <f t="shared" si="87"/>
        <v/>
      </c>
      <c r="DW87" s="91" t="str">
        <f t="shared" si="87"/>
        <v/>
      </c>
      <c r="DY87" s="180">
        <f t="shared" si="61"/>
        <v>2</v>
      </c>
      <c r="DZ87" s="180" t="str">
        <f t="shared" si="62"/>
        <v>Miscellaneous</v>
      </c>
      <c r="EA87" s="181">
        <f t="shared" si="63"/>
        <v>0</v>
      </c>
    </row>
    <row r="88" spans="2:131" ht="11.85" customHeight="1" x14ac:dyDescent="0.15">
      <c r="B88" s="81"/>
      <c r="C88" s="92" t="s">
        <v>155</v>
      </c>
      <c r="D88" s="83"/>
      <c r="E88" s="84">
        <f t="shared" si="67"/>
        <v>0</v>
      </c>
      <c r="F88" s="84">
        <f t="shared" si="68"/>
        <v>0</v>
      </c>
      <c r="G88" s="85">
        <v>0</v>
      </c>
      <c r="H88" s="86">
        <v>0</v>
      </c>
      <c r="I88" s="86">
        <v>0</v>
      </c>
      <c r="J88" s="86"/>
      <c r="K88" s="86"/>
      <c r="L88" s="86"/>
      <c r="M88" s="86"/>
      <c r="N88" s="86"/>
      <c r="O88" s="86"/>
      <c r="P88" s="86"/>
      <c r="Q88" s="86"/>
      <c r="R88" s="87"/>
      <c r="T88" s="81"/>
      <c r="U88" s="92" t="str">
        <f t="shared" si="88"/>
        <v>Miscellaneous Advertising F&amp;B</v>
      </c>
      <c r="V88" s="83"/>
      <c r="W88" s="84">
        <f t="shared" si="69"/>
        <v>0</v>
      </c>
      <c r="X88" s="84">
        <f t="shared" si="70"/>
        <v>0</v>
      </c>
      <c r="Y88" s="85">
        <v>0</v>
      </c>
      <c r="Z88" s="86">
        <v>0</v>
      </c>
      <c r="AA88" s="86">
        <v>0</v>
      </c>
      <c r="AB88" s="86">
        <v>0</v>
      </c>
      <c r="AC88" s="86">
        <v>0</v>
      </c>
      <c r="AD88" s="86">
        <v>0</v>
      </c>
      <c r="AE88" s="86">
        <v>0</v>
      </c>
      <c r="AF88" s="86">
        <v>0</v>
      </c>
      <c r="AG88" s="86">
        <v>0</v>
      </c>
      <c r="AH88" s="86">
        <v>0</v>
      </c>
      <c r="AI88" s="86">
        <v>0</v>
      </c>
      <c r="AJ88" s="87">
        <v>0</v>
      </c>
      <c r="AL88" s="81"/>
      <c r="AM88" s="92" t="str">
        <f t="shared" si="89"/>
        <v>Miscellaneous Advertising F&amp;B</v>
      </c>
      <c r="AN88" s="83"/>
      <c r="AO88" s="84">
        <f t="shared" si="71"/>
        <v>0</v>
      </c>
      <c r="AP88" s="84">
        <f t="shared" si="72"/>
        <v>0</v>
      </c>
      <c r="AQ88" s="85">
        <v>0</v>
      </c>
      <c r="AR88" s="86">
        <v>0</v>
      </c>
      <c r="AS88" s="86">
        <v>0</v>
      </c>
      <c r="AT88" s="86">
        <v>0</v>
      </c>
      <c r="AU88" s="86">
        <v>0</v>
      </c>
      <c r="AV88" s="86">
        <v>0</v>
      </c>
      <c r="AW88" s="86">
        <v>0</v>
      </c>
      <c r="AX88" s="86">
        <v>0</v>
      </c>
      <c r="AY88" s="86">
        <v>0</v>
      </c>
      <c r="AZ88" s="86">
        <v>0</v>
      </c>
      <c r="BA88" s="86">
        <v>0</v>
      </c>
      <c r="BB88" s="87">
        <v>0</v>
      </c>
      <c r="BD88" s="81"/>
      <c r="BE88" s="92" t="str">
        <f t="shared" si="90"/>
        <v>Miscellaneous Advertising F&amp;B</v>
      </c>
      <c r="BF88" s="83"/>
      <c r="BG88" s="84">
        <f t="shared" si="73"/>
        <v>0</v>
      </c>
      <c r="BH88" s="84">
        <f t="shared" si="74"/>
        <v>0</v>
      </c>
      <c r="BI88" s="85">
        <v>0</v>
      </c>
      <c r="BJ88" s="86">
        <v>0</v>
      </c>
      <c r="BK88" s="86">
        <v>0</v>
      </c>
      <c r="BL88" s="86">
        <v>0</v>
      </c>
      <c r="BM88" s="86">
        <v>0</v>
      </c>
      <c r="BN88" s="86">
        <v>0</v>
      </c>
      <c r="BO88" s="86">
        <v>0</v>
      </c>
      <c r="BP88" s="86">
        <v>0</v>
      </c>
      <c r="BQ88" s="86">
        <v>0</v>
      </c>
      <c r="BR88" s="86">
        <v>0</v>
      </c>
      <c r="BS88" s="86">
        <v>0</v>
      </c>
      <c r="BT88" s="87">
        <v>0</v>
      </c>
      <c r="BV88" s="81"/>
      <c r="BW88" s="92" t="str">
        <f t="shared" si="91"/>
        <v>Miscellaneous Advertising F&amp;B</v>
      </c>
      <c r="BX88" s="83"/>
      <c r="BY88" s="84">
        <f t="shared" si="16"/>
        <v>0</v>
      </c>
      <c r="BZ88" s="85">
        <f t="shared" si="75"/>
        <v>0</v>
      </c>
      <c r="CA88" s="86">
        <f t="shared" si="76"/>
        <v>0</v>
      </c>
      <c r="CB88" s="86">
        <f t="shared" si="77"/>
        <v>0</v>
      </c>
      <c r="CC88" s="86">
        <f t="shared" si="78"/>
        <v>0</v>
      </c>
      <c r="CD88" s="84">
        <f t="shared" si="4"/>
        <v>0</v>
      </c>
      <c r="CE88" s="85">
        <f t="shared" si="79"/>
        <v>0</v>
      </c>
      <c r="CF88" s="86">
        <f t="shared" si="80"/>
        <v>0</v>
      </c>
      <c r="CG88" s="86">
        <f t="shared" si="81"/>
        <v>0</v>
      </c>
      <c r="CH88" s="86">
        <f t="shared" si="82"/>
        <v>0</v>
      </c>
      <c r="CI88" s="84">
        <f t="shared" si="5"/>
        <v>0</v>
      </c>
      <c r="CJ88" s="85">
        <f t="shared" si="83"/>
        <v>0</v>
      </c>
      <c r="CK88" s="86">
        <f t="shared" si="84"/>
        <v>0</v>
      </c>
      <c r="CL88" s="86">
        <f t="shared" si="85"/>
        <v>0</v>
      </c>
      <c r="CM88" s="87">
        <f t="shared" si="86"/>
        <v>0</v>
      </c>
      <c r="CO88" s="81"/>
      <c r="CP88" s="92" t="str">
        <f t="shared" si="92"/>
        <v>Miscellaneous Advertising F&amp;B</v>
      </c>
      <c r="CQ88" s="83"/>
      <c r="CR88" s="84">
        <f t="shared" si="66"/>
        <v>0</v>
      </c>
      <c r="CS88" s="84">
        <f t="shared" si="66"/>
        <v>0</v>
      </c>
      <c r="CT88" s="85">
        <f t="shared" si="66"/>
        <v>0</v>
      </c>
      <c r="CU88" s="86">
        <f t="shared" si="66"/>
        <v>0</v>
      </c>
      <c r="CV88" s="86">
        <f t="shared" si="66"/>
        <v>0</v>
      </c>
      <c r="CW88" s="86">
        <f t="shared" si="94"/>
        <v>0</v>
      </c>
      <c r="CX88" s="86">
        <f t="shared" si="94"/>
        <v>0</v>
      </c>
      <c r="CY88" s="86">
        <f t="shared" si="94"/>
        <v>0</v>
      </c>
      <c r="CZ88" s="86">
        <f t="shared" si="94"/>
        <v>0</v>
      </c>
      <c r="DA88" s="86">
        <f t="shared" si="94"/>
        <v>0</v>
      </c>
      <c r="DB88" s="86">
        <f t="shared" si="94"/>
        <v>0</v>
      </c>
      <c r="DC88" s="86">
        <f t="shared" si="94"/>
        <v>0</v>
      </c>
      <c r="DD88" s="86">
        <f t="shared" si="94"/>
        <v>0</v>
      </c>
      <c r="DE88" s="87">
        <f t="shared" si="94"/>
        <v>0</v>
      </c>
      <c r="DG88" s="81"/>
      <c r="DH88" s="92" t="str">
        <f t="shared" si="93"/>
        <v>Miscellaneous Advertising F&amp;B</v>
      </c>
      <c r="DI88" s="83"/>
      <c r="DJ88" s="88" t="str">
        <f t="shared" si="87"/>
        <v/>
      </c>
      <c r="DK88" s="88" t="str">
        <f t="shared" si="87"/>
        <v/>
      </c>
      <c r="DL88" s="89" t="str">
        <f t="shared" si="87"/>
        <v/>
      </c>
      <c r="DM88" s="90" t="str">
        <f t="shared" si="87"/>
        <v/>
      </c>
      <c r="DN88" s="90" t="str">
        <f t="shared" si="87"/>
        <v/>
      </c>
      <c r="DO88" s="90" t="str">
        <f t="shared" si="87"/>
        <v/>
      </c>
      <c r="DP88" s="90" t="str">
        <f t="shared" si="87"/>
        <v/>
      </c>
      <c r="DQ88" s="90" t="str">
        <f t="shared" si="87"/>
        <v/>
      </c>
      <c r="DR88" s="90" t="str">
        <f t="shared" si="87"/>
        <v/>
      </c>
      <c r="DS88" s="90" t="str">
        <f t="shared" si="87"/>
        <v/>
      </c>
      <c r="DT88" s="90" t="str">
        <f t="shared" si="87"/>
        <v/>
      </c>
      <c r="DU88" s="90" t="str">
        <f t="shared" si="87"/>
        <v/>
      </c>
      <c r="DV88" s="90" t="str">
        <f t="shared" si="87"/>
        <v/>
      </c>
      <c r="DW88" s="91" t="str">
        <f t="shared" si="87"/>
        <v/>
      </c>
      <c r="DY88" s="180">
        <f t="shared" si="61"/>
        <v>2</v>
      </c>
      <c r="DZ88" s="180" t="str">
        <f t="shared" si="62"/>
        <v>Miscellaneous Advertising F&amp;B</v>
      </c>
      <c r="EA88" s="181">
        <f t="shared" si="63"/>
        <v>0</v>
      </c>
    </row>
    <row r="89" spans="2:131" ht="11.85" customHeight="1" x14ac:dyDescent="0.15">
      <c r="B89" s="81"/>
      <c r="C89" s="92" t="s">
        <v>156</v>
      </c>
      <c r="D89" s="83"/>
      <c r="E89" s="84">
        <f t="shared" si="67"/>
        <v>0</v>
      </c>
      <c r="F89" s="84">
        <f t="shared" si="68"/>
        <v>0</v>
      </c>
      <c r="G89" s="85">
        <v>0</v>
      </c>
      <c r="H89" s="86">
        <v>0</v>
      </c>
      <c r="I89" s="86">
        <v>0</v>
      </c>
      <c r="J89" s="86"/>
      <c r="K89" s="86"/>
      <c r="L89" s="86"/>
      <c r="M89" s="86"/>
      <c r="N89" s="86"/>
      <c r="O89" s="86"/>
      <c r="P89" s="86"/>
      <c r="Q89" s="86"/>
      <c r="R89" s="87"/>
      <c r="T89" s="81"/>
      <c r="U89" s="92" t="str">
        <f t="shared" si="88"/>
        <v>Music And Entertainment</v>
      </c>
      <c r="V89" s="83"/>
      <c r="W89" s="84">
        <f t="shared" si="69"/>
        <v>0</v>
      </c>
      <c r="X89" s="84">
        <f t="shared" si="70"/>
        <v>0</v>
      </c>
      <c r="Y89" s="85">
        <v>0</v>
      </c>
      <c r="Z89" s="86">
        <v>0</v>
      </c>
      <c r="AA89" s="86">
        <v>0</v>
      </c>
      <c r="AB89" s="86">
        <v>0</v>
      </c>
      <c r="AC89" s="86">
        <v>0</v>
      </c>
      <c r="AD89" s="86">
        <v>0</v>
      </c>
      <c r="AE89" s="86">
        <v>0</v>
      </c>
      <c r="AF89" s="86">
        <v>0</v>
      </c>
      <c r="AG89" s="86">
        <v>0</v>
      </c>
      <c r="AH89" s="86">
        <v>0</v>
      </c>
      <c r="AI89" s="86">
        <v>0</v>
      </c>
      <c r="AJ89" s="87">
        <v>0</v>
      </c>
      <c r="AL89" s="81"/>
      <c r="AM89" s="92" t="str">
        <f t="shared" si="89"/>
        <v>Music And Entertainment</v>
      </c>
      <c r="AN89" s="83"/>
      <c r="AO89" s="84">
        <f t="shared" si="71"/>
        <v>0</v>
      </c>
      <c r="AP89" s="84">
        <f t="shared" si="72"/>
        <v>0</v>
      </c>
      <c r="AQ89" s="85">
        <v>0</v>
      </c>
      <c r="AR89" s="86">
        <v>0</v>
      </c>
      <c r="AS89" s="86">
        <v>0</v>
      </c>
      <c r="AT89" s="86">
        <v>0</v>
      </c>
      <c r="AU89" s="86">
        <v>0</v>
      </c>
      <c r="AV89" s="86">
        <v>0</v>
      </c>
      <c r="AW89" s="86">
        <v>0</v>
      </c>
      <c r="AX89" s="86">
        <v>0</v>
      </c>
      <c r="AY89" s="86">
        <v>0</v>
      </c>
      <c r="AZ89" s="86">
        <v>0</v>
      </c>
      <c r="BA89" s="86">
        <v>0</v>
      </c>
      <c r="BB89" s="87">
        <v>0</v>
      </c>
      <c r="BD89" s="81"/>
      <c r="BE89" s="92" t="str">
        <f t="shared" si="90"/>
        <v>Music And Entertainment</v>
      </c>
      <c r="BF89" s="83"/>
      <c r="BG89" s="84">
        <f t="shared" si="73"/>
        <v>0</v>
      </c>
      <c r="BH89" s="84">
        <f t="shared" si="74"/>
        <v>0</v>
      </c>
      <c r="BI89" s="85">
        <v>0</v>
      </c>
      <c r="BJ89" s="86">
        <v>0</v>
      </c>
      <c r="BK89" s="86">
        <v>0</v>
      </c>
      <c r="BL89" s="86">
        <v>0</v>
      </c>
      <c r="BM89" s="86">
        <v>0</v>
      </c>
      <c r="BN89" s="86">
        <v>0</v>
      </c>
      <c r="BO89" s="86">
        <v>0</v>
      </c>
      <c r="BP89" s="86">
        <v>0</v>
      </c>
      <c r="BQ89" s="86">
        <v>0</v>
      </c>
      <c r="BR89" s="86">
        <v>0</v>
      </c>
      <c r="BS89" s="86">
        <v>0</v>
      </c>
      <c r="BT89" s="87">
        <v>0</v>
      </c>
      <c r="BV89" s="81"/>
      <c r="BW89" s="92" t="str">
        <f t="shared" si="91"/>
        <v>Music And Entertainment</v>
      </c>
      <c r="BX89" s="83"/>
      <c r="BY89" s="84">
        <f t="shared" si="16"/>
        <v>0</v>
      </c>
      <c r="BZ89" s="85">
        <f t="shared" si="75"/>
        <v>0</v>
      </c>
      <c r="CA89" s="86">
        <f t="shared" si="76"/>
        <v>0</v>
      </c>
      <c r="CB89" s="86">
        <f t="shared" si="77"/>
        <v>0</v>
      </c>
      <c r="CC89" s="86">
        <f t="shared" si="78"/>
        <v>0</v>
      </c>
      <c r="CD89" s="84">
        <f t="shared" si="4"/>
        <v>0</v>
      </c>
      <c r="CE89" s="85">
        <f t="shared" si="79"/>
        <v>0</v>
      </c>
      <c r="CF89" s="86">
        <f t="shared" si="80"/>
        <v>0</v>
      </c>
      <c r="CG89" s="86">
        <f t="shared" si="81"/>
        <v>0</v>
      </c>
      <c r="CH89" s="86">
        <f t="shared" si="82"/>
        <v>0</v>
      </c>
      <c r="CI89" s="84">
        <f t="shared" si="5"/>
        <v>0</v>
      </c>
      <c r="CJ89" s="85">
        <f t="shared" si="83"/>
        <v>0</v>
      </c>
      <c r="CK89" s="86">
        <f t="shared" si="84"/>
        <v>0</v>
      </c>
      <c r="CL89" s="86">
        <f t="shared" si="85"/>
        <v>0</v>
      </c>
      <c r="CM89" s="87">
        <f t="shared" si="86"/>
        <v>0</v>
      </c>
      <c r="CO89" s="81"/>
      <c r="CP89" s="92" t="str">
        <f t="shared" si="92"/>
        <v>Music And Entertainment</v>
      </c>
      <c r="CQ89" s="83"/>
      <c r="CR89" s="84">
        <f t="shared" si="66"/>
        <v>0</v>
      </c>
      <c r="CS89" s="84">
        <f t="shared" si="66"/>
        <v>0</v>
      </c>
      <c r="CT89" s="85">
        <f t="shared" si="66"/>
        <v>0</v>
      </c>
      <c r="CU89" s="86">
        <f t="shared" si="66"/>
        <v>0</v>
      </c>
      <c r="CV89" s="86">
        <f t="shared" si="66"/>
        <v>0</v>
      </c>
      <c r="CW89" s="86">
        <f t="shared" si="94"/>
        <v>0</v>
      </c>
      <c r="CX89" s="86">
        <f t="shared" si="94"/>
        <v>0</v>
      </c>
      <c r="CY89" s="86">
        <f t="shared" si="94"/>
        <v>0</v>
      </c>
      <c r="CZ89" s="86">
        <f t="shared" si="94"/>
        <v>0</v>
      </c>
      <c r="DA89" s="86">
        <f t="shared" si="94"/>
        <v>0</v>
      </c>
      <c r="DB89" s="86">
        <f t="shared" si="94"/>
        <v>0</v>
      </c>
      <c r="DC89" s="86">
        <f t="shared" si="94"/>
        <v>0</v>
      </c>
      <c r="DD89" s="86">
        <f t="shared" si="94"/>
        <v>0</v>
      </c>
      <c r="DE89" s="87">
        <f t="shared" si="94"/>
        <v>0</v>
      </c>
      <c r="DG89" s="81"/>
      <c r="DH89" s="92" t="str">
        <f t="shared" si="93"/>
        <v>Music And Entertainment</v>
      </c>
      <c r="DI89" s="83"/>
      <c r="DJ89" s="88" t="str">
        <f t="shared" si="87"/>
        <v/>
      </c>
      <c r="DK89" s="88" t="str">
        <f t="shared" si="87"/>
        <v/>
      </c>
      <c r="DL89" s="89" t="str">
        <f t="shared" si="87"/>
        <v/>
      </c>
      <c r="DM89" s="90" t="str">
        <f t="shared" si="87"/>
        <v/>
      </c>
      <c r="DN89" s="90" t="str">
        <f t="shared" si="87"/>
        <v/>
      </c>
      <c r="DO89" s="90" t="str">
        <f t="shared" si="87"/>
        <v/>
      </c>
      <c r="DP89" s="90" t="str">
        <f t="shared" si="87"/>
        <v/>
      </c>
      <c r="DQ89" s="90" t="str">
        <f t="shared" si="87"/>
        <v/>
      </c>
      <c r="DR89" s="90" t="str">
        <f t="shared" si="87"/>
        <v/>
      </c>
      <c r="DS89" s="90" t="str">
        <f t="shared" si="87"/>
        <v/>
      </c>
      <c r="DT89" s="90" t="str">
        <f t="shared" si="87"/>
        <v/>
      </c>
      <c r="DU89" s="90" t="str">
        <f t="shared" si="87"/>
        <v/>
      </c>
      <c r="DV89" s="90" t="str">
        <f t="shared" si="87"/>
        <v/>
      </c>
      <c r="DW89" s="91" t="str">
        <f t="shared" si="87"/>
        <v/>
      </c>
      <c r="DY89" s="180">
        <f t="shared" si="61"/>
        <v>2</v>
      </c>
      <c r="DZ89" s="180" t="str">
        <f t="shared" si="62"/>
        <v>Music And Entertainment</v>
      </c>
      <c r="EA89" s="181">
        <f t="shared" si="63"/>
        <v>0</v>
      </c>
    </row>
    <row r="90" spans="2:131" ht="11.85" customHeight="1" x14ac:dyDescent="0.15">
      <c r="B90" s="81"/>
      <c r="C90" s="92" t="s">
        <v>157</v>
      </c>
      <c r="D90" s="83"/>
      <c r="E90" s="84">
        <f t="shared" si="67"/>
        <v>0</v>
      </c>
      <c r="F90" s="84">
        <f t="shared" si="68"/>
        <v>0</v>
      </c>
      <c r="G90" s="85">
        <v>0</v>
      </c>
      <c r="H90" s="86">
        <v>0</v>
      </c>
      <c r="I90" s="86">
        <v>0</v>
      </c>
      <c r="J90" s="86"/>
      <c r="K90" s="86"/>
      <c r="L90" s="86"/>
      <c r="M90" s="86"/>
      <c r="N90" s="86"/>
      <c r="O90" s="86"/>
      <c r="P90" s="86"/>
      <c r="Q90" s="86"/>
      <c r="R90" s="87"/>
      <c r="T90" s="81"/>
      <c r="U90" s="92" t="str">
        <f t="shared" si="88"/>
        <v>Office Supplies</v>
      </c>
      <c r="V90" s="83"/>
      <c r="W90" s="84">
        <f t="shared" si="69"/>
        <v>0</v>
      </c>
      <c r="X90" s="84">
        <f t="shared" si="70"/>
        <v>0</v>
      </c>
      <c r="Y90" s="85">
        <v>0</v>
      </c>
      <c r="Z90" s="86">
        <v>0</v>
      </c>
      <c r="AA90" s="86">
        <v>0</v>
      </c>
      <c r="AB90" s="86">
        <v>0</v>
      </c>
      <c r="AC90" s="86">
        <v>0</v>
      </c>
      <c r="AD90" s="86">
        <v>0</v>
      </c>
      <c r="AE90" s="86">
        <v>0</v>
      </c>
      <c r="AF90" s="86">
        <v>0</v>
      </c>
      <c r="AG90" s="86">
        <v>0</v>
      </c>
      <c r="AH90" s="86">
        <v>0</v>
      </c>
      <c r="AI90" s="86">
        <v>0</v>
      </c>
      <c r="AJ90" s="87">
        <v>0</v>
      </c>
      <c r="AL90" s="81"/>
      <c r="AM90" s="92" t="str">
        <f t="shared" si="89"/>
        <v>Office Supplies</v>
      </c>
      <c r="AN90" s="83"/>
      <c r="AO90" s="84">
        <f t="shared" si="71"/>
        <v>0</v>
      </c>
      <c r="AP90" s="84">
        <f t="shared" si="72"/>
        <v>0</v>
      </c>
      <c r="AQ90" s="85">
        <v>0</v>
      </c>
      <c r="AR90" s="86">
        <v>0</v>
      </c>
      <c r="AS90" s="86">
        <v>0</v>
      </c>
      <c r="AT90" s="86">
        <v>0</v>
      </c>
      <c r="AU90" s="86">
        <v>0</v>
      </c>
      <c r="AV90" s="86">
        <v>0</v>
      </c>
      <c r="AW90" s="86">
        <v>0</v>
      </c>
      <c r="AX90" s="86">
        <v>0</v>
      </c>
      <c r="AY90" s="86">
        <v>0</v>
      </c>
      <c r="AZ90" s="86">
        <v>0</v>
      </c>
      <c r="BA90" s="86">
        <v>0</v>
      </c>
      <c r="BB90" s="87">
        <v>0</v>
      </c>
      <c r="BD90" s="81"/>
      <c r="BE90" s="92" t="str">
        <f t="shared" si="90"/>
        <v>Office Supplies</v>
      </c>
      <c r="BF90" s="83"/>
      <c r="BG90" s="84">
        <f t="shared" si="73"/>
        <v>0</v>
      </c>
      <c r="BH90" s="84">
        <f t="shared" si="74"/>
        <v>0</v>
      </c>
      <c r="BI90" s="85">
        <v>0</v>
      </c>
      <c r="BJ90" s="86">
        <v>0</v>
      </c>
      <c r="BK90" s="86">
        <v>0</v>
      </c>
      <c r="BL90" s="86">
        <v>0</v>
      </c>
      <c r="BM90" s="86">
        <v>0</v>
      </c>
      <c r="BN90" s="86">
        <v>0</v>
      </c>
      <c r="BO90" s="86">
        <v>0</v>
      </c>
      <c r="BP90" s="86">
        <v>0</v>
      </c>
      <c r="BQ90" s="86">
        <v>0</v>
      </c>
      <c r="BR90" s="86">
        <v>0</v>
      </c>
      <c r="BS90" s="86">
        <v>0</v>
      </c>
      <c r="BT90" s="87">
        <v>0</v>
      </c>
      <c r="BV90" s="81"/>
      <c r="BW90" s="92" t="str">
        <f t="shared" si="91"/>
        <v>Office Supplies</v>
      </c>
      <c r="BX90" s="83"/>
      <c r="BY90" s="84">
        <f t="shared" si="16"/>
        <v>0</v>
      </c>
      <c r="BZ90" s="85">
        <f t="shared" si="75"/>
        <v>0</v>
      </c>
      <c r="CA90" s="86">
        <f t="shared" si="76"/>
        <v>0</v>
      </c>
      <c r="CB90" s="86">
        <f t="shared" si="77"/>
        <v>0</v>
      </c>
      <c r="CC90" s="86">
        <f t="shared" si="78"/>
        <v>0</v>
      </c>
      <c r="CD90" s="84">
        <f t="shared" si="4"/>
        <v>0</v>
      </c>
      <c r="CE90" s="85">
        <f t="shared" si="79"/>
        <v>0</v>
      </c>
      <c r="CF90" s="86">
        <f t="shared" si="80"/>
        <v>0</v>
      </c>
      <c r="CG90" s="86">
        <f t="shared" si="81"/>
        <v>0</v>
      </c>
      <c r="CH90" s="86">
        <f t="shared" si="82"/>
        <v>0</v>
      </c>
      <c r="CI90" s="84">
        <f t="shared" si="5"/>
        <v>0</v>
      </c>
      <c r="CJ90" s="85">
        <f t="shared" si="83"/>
        <v>0</v>
      </c>
      <c r="CK90" s="86">
        <f t="shared" si="84"/>
        <v>0</v>
      </c>
      <c r="CL90" s="86">
        <f t="shared" si="85"/>
        <v>0</v>
      </c>
      <c r="CM90" s="87">
        <f t="shared" si="86"/>
        <v>0</v>
      </c>
      <c r="CO90" s="81"/>
      <c r="CP90" s="92" t="str">
        <f t="shared" si="92"/>
        <v>Office Supplies</v>
      </c>
      <c r="CQ90" s="83"/>
      <c r="CR90" s="84">
        <f t="shared" si="66"/>
        <v>0</v>
      </c>
      <c r="CS90" s="84">
        <f t="shared" si="66"/>
        <v>0</v>
      </c>
      <c r="CT90" s="85">
        <f t="shared" si="66"/>
        <v>0</v>
      </c>
      <c r="CU90" s="86">
        <f t="shared" si="66"/>
        <v>0</v>
      </c>
      <c r="CV90" s="86">
        <f t="shared" si="66"/>
        <v>0</v>
      </c>
      <c r="CW90" s="86">
        <f t="shared" si="94"/>
        <v>0</v>
      </c>
      <c r="CX90" s="86">
        <f t="shared" si="94"/>
        <v>0</v>
      </c>
      <c r="CY90" s="86">
        <f t="shared" si="94"/>
        <v>0</v>
      </c>
      <c r="CZ90" s="86">
        <f t="shared" si="94"/>
        <v>0</v>
      </c>
      <c r="DA90" s="86">
        <f t="shared" si="94"/>
        <v>0</v>
      </c>
      <c r="DB90" s="86">
        <f t="shared" si="94"/>
        <v>0</v>
      </c>
      <c r="DC90" s="86">
        <f t="shared" si="94"/>
        <v>0</v>
      </c>
      <c r="DD90" s="86">
        <f t="shared" si="94"/>
        <v>0</v>
      </c>
      <c r="DE90" s="87">
        <f t="shared" si="94"/>
        <v>0</v>
      </c>
      <c r="DG90" s="81"/>
      <c r="DH90" s="92" t="str">
        <f t="shared" si="93"/>
        <v>Office Supplies</v>
      </c>
      <c r="DI90" s="83"/>
      <c r="DJ90" s="88" t="str">
        <f t="shared" si="87"/>
        <v/>
      </c>
      <c r="DK90" s="88" t="str">
        <f t="shared" si="87"/>
        <v/>
      </c>
      <c r="DL90" s="89" t="str">
        <f t="shared" si="87"/>
        <v/>
      </c>
      <c r="DM90" s="90" t="str">
        <f t="shared" si="87"/>
        <v/>
      </c>
      <c r="DN90" s="90" t="str">
        <f t="shared" si="87"/>
        <v/>
      </c>
      <c r="DO90" s="90" t="str">
        <f t="shared" si="87"/>
        <v/>
      </c>
      <c r="DP90" s="90" t="str">
        <f t="shared" si="87"/>
        <v/>
      </c>
      <c r="DQ90" s="90" t="str">
        <f t="shared" si="87"/>
        <v/>
      </c>
      <c r="DR90" s="90" t="str">
        <f t="shared" si="87"/>
        <v/>
      </c>
      <c r="DS90" s="90" t="str">
        <f t="shared" si="87"/>
        <v/>
      </c>
      <c r="DT90" s="90" t="str">
        <f t="shared" si="87"/>
        <v/>
      </c>
      <c r="DU90" s="90" t="str">
        <f t="shared" si="87"/>
        <v/>
      </c>
      <c r="DV90" s="90" t="str">
        <f t="shared" si="87"/>
        <v/>
      </c>
      <c r="DW90" s="91" t="str">
        <f t="shared" si="87"/>
        <v/>
      </c>
      <c r="DY90" s="180">
        <f t="shared" si="61"/>
        <v>2</v>
      </c>
      <c r="DZ90" s="180" t="str">
        <f t="shared" si="62"/>
        <v>Office Supplies</v>
      </c>
      <c r="EA90" s="181">
        <f t="shared" si="63"/>
        <v>0</v>
      </c>
    </row>
    <row r="91" spans="2:131" ht="11.85" customHeight="1" x14ac:dyDescent="0.15">
      <c r="B91" s="81"/>
      <c r="C91" s="92" t="s">
        <v>158</v>
      </c>
      <c r="D91" s="83"/>
      <c r="E91" s="84">
        <f t="shared" si="67"/>
        <v>0</v>
      </c>
      <c r="F91" s="84">
        <f t="shared" si="68"/>
        <v>0</v>
      </c>
      <c r="G91" s="85">
        <v>0</v>
      </c>
      <c r="H91" s="86">
        <v>0</v>
      </c>
      <c r="I91" s="86">
        <v>0</v>
      </c>
      <c r="J91" s="86"/>
      <c r="K91" s="86"/>
      <c r="L91" s="86"/>
      <c r="M91" s="86"/>
      <c r="N91" s="86"/>
      <c r="O91" s="86"/>
      <c r="P91" s="86"/>
      <c r="Q91" s="86"/>
      <c r="R91" s="87"/>
      <c r="T91" s="81"/>
      <c r="U91" s="92" t="str">
        <f t="shared" si="88"/>
        <v>Operating Supplies</v>
      </c>
      <c r="V91" s="83"/>
      <c r="W91" s="84">
        <f t="shared" si="69"/>
        <v>0</v>
      </c>
      <c r="X91" s="84">
        <f t="shared" si="70"/>
        <v>0</v>
      </c>
      <c r="Y91" s="85">
        <v>0</v>
      </c>
      <c r="Z91" s="86">
        <v>0</v>
      </c>
      <c r="AA91" s="86">
        <v>0</v>
      </c>
      <c r="AB91" s="86">
        <v>0</v>
      </c>
      <c r="AC91" s="86">
        <v>0</v>
      </c>
      <c r="AD91" s="86">
        <v>0</v>
      </c>
      <c r="AE91" s="86">
        <v>0</v>
      </c>
      <c r="AF91" s="86">
        <v>0</v>
      </c>
      <c r="AG91" s="86">
        <v>0</v>
      </c>
      <c r="AH91" s="86">
        <v>0</v>
      </c>
      <c r="AI91" s="86">
        <v>0</v>
      </c>
      <c r="AJ91" s="87">
        <v>0</v>
      </c>
      <c r="AL91" s="81"/>
      <c r="AM91" s="92" t="str">
        <f t="shared" si="89"/>
        <v>Operating Supplies</v>
      </c>
      <c r="AN91" s="83"/>
      <c r="AO91" s="84">
        <f t="shared" si="71"/>
        <v>0</v>
      </c>
      <c r="AP91" s="84">
        <f t="shared" si="72"/>
        <v>0</v>
      </c>
      <c r="AQ91" s="85">
        <v>0</v>
      </c>
      <c r="AR91" s="86">
        <v>0</v>
      </c>
      <c r="AS91" s="86">
        <v>0</v>
      </c>
      <c r="AT91" s="86">
        <v>0</v>
      </c>
      <c r="AU91" s="86">
        <v>0</v>
      </c>
      <c r="AV91" s="86">
        <v>0</v>
      </c>
      <c r="AW91" s="86">
        <v>0</v>
      </c>
      <c r="AX91" s="86">
        <v>0</v>
      </c>
      <c r="AY91" s="86">
        <v>0</v>
      </c>
      <c r="AZ91" s="86">
        <v>0</v>
      </c>
      <c r="BA91" s="86">
        <v>0</v>
      </c>
      <c r="BB91" s="87">
        <v>0</v>
      </c>
      <c r="BD91" s="81"/>
      <c r="BE91" s="92" t="str">
        <f t="shared" si="90"/>
        <v>Operating Supplies</v>
      </c>
      <c r="BF91" s="83"/>
      <c r="BG91" s="84">
        <f t="shared" si="73"/>
        <v>0</v>
      </c>
      <c r="BH91" s="84">
        <f t="shared" si="74"/>
        <v>0</v>
      </c>
      <c r="BI91" s="85">
        <v>0</v>
      </c>
      <c r="BJ91" s="86">
        <v>0</v>
      </c>
      <c r="BK91" s="86">
        <v>0</v>
      </c>
      <c r="BL91" s="86">
        <v>0</v>
      </c>
      <c r="BM91" s="86">
        <v>0</v>
      </c>
      <c r="BN91" s="86">
        <v>0</v>
      </c>
      <c r="BO91" s="86">
        <v>0</v>
      </c>
      <c r="BP91" s="86">
        <v>0</v>
      </c>
      <c r="BQ91" s="86">
        <v>0</v>
      </c>
      <c r="BR91" s="86">
        <v>0</v>
      </c>
      <c r="BS91" s="86">
        <v>0</v>
      </c>
      <c r="BT91" s="87">
        <v>0</v>
      </c>
      <c r="BV91" s="81"/>
      <c r="BW91" s="92" t="str">
        <f t="shared" si="91"/>
        <v>Operating Supplies</v>
      </c>
      <c r="BX91" s="83"/>
      <c r="BY91" s="84">
        <f t="shared" si="16"/>
        <v>0</v>
      </c>
      <c r="BZ91" s="85">
        <f t="shared" si="75"/>
        <v>0</v>
      </c>
      <c r="CA91" s="86">
        <f t="shared" si="76"/>
        <v>0</v>
      </c>
      <c r="CB91" s="86">
        <f t="shared" si="77"/>
        <v>0</v>
      </c>
      <c r="CC91" s="86">
        <f t="shared" si="78"/>
        <v>0</v>
      </c>
      <c r="CD91" s="84">
        <f t="shared" si="4"/>
        <v>0</v>
      </c>
      <c r="CE91" s="85">
        <f t="shared" si="79"/>
        <v>0</v>
      </c>
      <c r="CF91" s="86">
        <f t="shared" si="80"/>
        <v>0</v>
      </c>
      <c r="CG91" s="86">
        <f t="shared" si="81"/>
        <v>0</v>
      </c>
      <c r="CH91" s="86">
        <f t="shared" si="82"/>
        <v>0</v>
      </c>
      <c r="CI91" s="84">
        <f t="shared" si="5"/>
        <v>0</v>
      </c>
      <c r="CJ91" s="85">
        <f t="shared" si="83"/>
        <v>0</v>
      </c>
      <c r="CK91" s="86">
        <f t="shared" si="84"/>
        <v>0</v>
      </c>
      <c r="CL91" s="86">
        <f t="shared" si="85"/>
        <v>0</v>
      </c>
      <c r="CM91" s="87">
        <f t="shared" si="86"/>
        <v>0</v>
      </c>
      <c r="CO91" s="81"/>
      <c r="CP91" s="92" t="str">
        <f t="shared" si="92"/>
        <v>Operating Supplies</v>
      </c>
      <c r="CQ91" s="83"/>
      <c r="CR91" s="84">
        <f t="shared" si="66"/>
        <v>0</v>
      </c>
      <c r="CS91" s="84">
        <f t="shared" si="66"/>
        <v>0</v>
      </c>
      <c r="CT91" s="85">
        <f t="shared" si="66"/>
        <v>0</v>
      </c>
      <c r="CU91" s="86">
        <f t="shared" si="66"/>
        <v>0</v>
      </c>
      <c r="CV91" s="86">
        <f t="shared" si="66"/>
        <v>0</v>
      </c>
      <c r="CW91" s="86">
        <f t="shared" si="94"/>
        <v>0</v>
      </c>
      <c r="CX91" s="86">
        <f t="shared" si="94"/>
        <v>0</v>
      </c>
      <c r="CY91" s="86">
        <f t="shared" si="94"/>
        <v>0</v>
      </c>
      <c r="CZ91" s="86">
        <f t="shared" si="94"/>
        <v>0</v>
      </c>
      <c r="DA91" s="86">
        <f t="shared" si="94"/>
        <v>0</v>
      </c>
      <c r="DB91" s="86">
        <f t="shared" si="94"/>
        <v>0</v>
      </c>
      <c r="DC91" s="86">
        <f t="shared" si="94"/>
        <v>0</v>
      </c>
      <c r="DD91" s="86">
        <f t="shared" si="94"/>
        <v>0</v>
      </c>
      <c r="DE91" s="87">
        <f t="shared" si="94"/>
        <v>0</v>
      </c>
      <c r="DG91" s="81"/>
      <c r="DH91" s="92" t="str">
        <f t="shared" si="93"/>
        <v>Operating Supplies</v>
      </c>
      <c r="DI91" s="83"/>
      <c r="DJ91" s="88" t="str">
        <f t="shared" si="87"/>
        <v/>
      </c>
      <c r="DK91" s="88" t="str">
        <f t="shared" si="87"/>
        <v/>
      </c>
      <c r="DL91" s="89" t="str">
        <f t="shared" si="87"/>
        <v/>
      </c>
      <c r="DM91" s="90" t="str">
        <f t="shared" si="87"/>
        <v/>
      </c>
      <c r="DN91" s="90" t="str">
        <f t="shared" si="87"/>
        <v/>
      </c>
      <c r="DO91" s="90" t="str">
        <f t="shared" si="87"/>
        <v/>
      </c>
      <c r="DP91" s="90" t="str">
        <f t="shared" si="87"/>
        <v/>
      </c>
      <c r="DQ91" s="90" t="str">
        <f t="shared" si="87"/>
        <v/>
      </c>
      <c r="DR91" s="90" t="str">
        <f t="shared" si="87"/>
        <v/>
      </c>
      <c r="DS91" s="90" t="str">
        <f t="shared" si="87"/>
        <v/>
      </c>
      <c r="DT91" s="90" t="str">
        <f t="shared" si="87"/>
        <v/>
      </c>
      <c r="DU91" s="90" t="str">
        <f t="shared" si="87"/>
        <v/>
      </c>
      <c r="DV91" s="90" t="str">
        <f t="shared" si="87"/>
        <v/>
      </c>
      <c r="DW91" s="91" t="str">
        <f t="shared" si="87"/>
        <v/>
      </c>
      <c r="DY91" s="180">
        <f t="shared" si="61"/>
        <v>2</v>
      </c>
      <c r="DZ91" s="180" t="str">
        <f t="shared" si="62"/>
        <v>Operating Supplies</v>
      </c>
      <c r="EA91" s="181">
        <f t="shared" si="63"/>
        <v>0</v>
      </c>
    </row>
    <row r="92" spans="2:131" ht="11.85" customHeight="1" x14ac:dyDescent="0.15">
      <c r="B92" s="81"/>
      <c r="C92" s="92" t="s">
        <v>159</v>
      </c>
      <c r="D92" s="83"/>
      <c r="E92" s="84">
        <f t="shared" si="67"/>
        <v>0</v>
      </c>
      <c r="F92" s="84">
        <f t="shared" si="68"/>
        <v>0</v>
      </c>
      <c r="G92" s="85">
        <v>0</v>
      </c>
      <c r="H92" s="86">
        <v>0</v>
      </c>
      <c r="I92" s="86">
        <v>0</v>
      </c>
      <c r="J92" s="86"/>
      <c r="K92" s="86"/>
      <c r="L92" s="86"/>
      <c r="M92" s="86"/>
      <c r="N92" s="86"/>
      <c r="O92" s="86"/>
      <c r="P92" s="86"/>
      <c r="Q92" s="86"/>
      <c r="R92" s="87"/>
      <c r="T92" s="81"/>
      <c r="U92" s="92" t="str">
        <f t="shared" si="88"/>
        <v>Painting &amp; Decorating</v>
      </c>
      <c r="V92" s="83"/>
      <c r="W92" s="84">
        <f t="shared" si="69"/>
        <v>0</v>
      </c>
      <c r="X92" s="84">
        <f t="shared" si="70"/>
        <v>0</v>
      </c>
      <c r="Y92" s="85">
        <v>0</v>
      </c>
      <c r="Z92" s="86">
        <v>0</v>
      </c>
      <c r="AA92" s="86">
        <v>0</v>
      </c>
      <c r="AB92" s="86">
        <v>0</v>
      </c>
      <c r="AC92" s="86">
        <v>0</v>
      </c>
      <c r="AD92" s="86">
        <v>0</v>
      </c>
      <c r="AE92" s="86">
        <v>0</v>
      </c>
      <c r="AF92" s="86">
        <v>0</v>
      </c>
      <c r="AG92" s="86">
        <v>0</v>
      </c>
      <c r="AH92" s="86">
        <v>0</v>
      </c>
      <c r="AI92" s="86">
        <v>0</v>
      </c>
      <c r="AJ92" s="87">
        <v>0</v>
      </c>
      <c r="AL92" s="81"/>
      <c r="AM92" s="92" t="str">
        <f t="shared" si="89"/>
        <v>Painting &amp; Decorating</v>
      </c>
      <c r="AN92" s="83"/>
      <c r="AO92" s="84">
        <f t="shared" si="71"/>
        <v>0</v>
      </c>
      <c r="AP92" s="84">
        <f t="shared" si="72"/>
        <v>0</v>
      </c>
      <c r="AQ92" s="85">
        <v>0</v>
      </c>
      <c r="AR92" s="86">
        <v>0</v>
      </c>
      <c r="AS92" s="86">
        <v>0</v>
      </c>
      <c r="AT92" s="86">
        <v>0</v>
      </c>
      <c r="AU92" s="86">
        <v>0</v>
      </c>
      <c r="AV92" s="86">
        <v>0</v>
      </c>
      <c r="AW92" s="86">
        <v>0</v>
      </c>
      <c r="AX92" s="86">
        <v>0</v>
      </c>
      <c r="AY92" s="86">
        <v>0</v>
      </c>
      <c r="AZ92" s="86">
        <v>0</v>
      </c>
      <c r="BA92" s="86">
        <v>0</v>
      </c>
      <c r="BB92" s="87">
        <v>0</v>
      </c>
      <c r="BD92" s="81"/>
      <c r="BE92" s="92" t="str">
        <f t="shared" si="90"/>
        <v>Painting &amp; Decorating</v>
      </c>
      <c r="BF92" s="83"/>
      <c r="BG92" s="84">
        <f t="shared" si="73"/>
        <v>0</v>
      </c>
      <c r="BH92" s="84">
        <f t="shared" si="74"/>
        <v>0</v>
      </c>
      <c r="BI92" s="85">
        <v>0</v>
      </c>
      <c r="BJ92" s="86">
        <v>0</v>
      </c>
      <c r="BK92" s="86">
        <v>0</v>
      </c>
      <c r="BL92" s="86">
        <v>0</v>
      </c>
      <c r="BM92" s="86">
        <v>0</v>
      </c>
      <c r="BN92" s="86">
        <v>0</v>
      </c>
      <c r="BO92" s="86">
        <v>0</v>
      </c>
      <c r="BP92" s="86">
        <v>0</v>
      </c>
      <c r="BQ92" s="86">
        <v>0</v>
      </c>
      <c r="BR92" s="86">
        <v>0</v>
      </c>
      <c r="BS92" s="86">
        <v>0</v>
      </c>
      <c r="BT92" s="87">
        <v>0</v>
      </c>
      <c r="BV92" s="81"/>
      <c r="BW92" s="92" t="str">
        <f t="shared" si="91"/>
        <v>Painting &amp; Decorating</v>
      </c>
      <c r="BX92" s="83"/>
      <c r="BY92" s="84">
        <f t="shared" si="16"/>
        <v>0</v>
      </c>
      <c r="BZ92" s="85">
        <f t="shared" si="75"/>
        <v>0</v>
      </c>
      <c r="CA92" s="86">
        <f t="shared" si="76"/>
        <v>0</v>
      </c>
      <c r="CB92" s="86">
        <f t="shared" si="77"/>
        <v>0</v>
      </c>
      <c r="CC92" s="86">
        <f t="shared" si="78"/>
        <v>0</v>
      </c>
      <c r="CD92" s="84">
        <f t="shared" si="4"/>
        <v>0</v>
      </c>
      <c r="CE92" s="85">
        <f t="shared" si="79"/>
        <v>0</v>
      </c>
      <c r="CF92" s="86">
        <f t="shared" si="80"/>
        <v>0</v>
      </c>
      <c r="CG92" s="86">
        <f t="shared" si="81"/>
        <v>0</v>
      </c>
      <c r="CH92" s="86">
        <f t="shared" si="82"/>
        <v>0</v>
      </c>
      <c r="CI92" s="84">
        <f t="shared" si="5"/>
        <v>0</v>
      </c>
      <c r="CJ92" s="85">
        <f t="shared" si="83"/>
        <v>0</v>
      </c>
      <c r="CK92" s="86">
        <f t="shared" si="84"/>
        <v>0</v>
      </c>
      <c r="CL92" s="86">
        <f t="shared" si="85"/>
        <v>0</v>
      </c>
      <c r="CM92" s="87">
        <f t="shared" si="86"/>
        <v>0</v>
      </c>
      <c r="CO92" s="81"/>
      <c r="CP92" s="92" t="str">
        <f t="shared" si="92"/>
        <v>Painting &amp; Decorating</v>
      </c>
      <c r="CQ92" s="83"/>
      <c r="CR92" s="84">
        <f t="shared" si="66"/>
        <v>0</v>
      </c>
      <c r="CS92" s="84">
        <f t="shared" si="66"/>
        <v>0</v>
      </c>
      <c r="CT92" s="85">
        <f t="shared" si="66"/>
        <v>0</v>
      </c>
      <c r="CU92" s="86">
        <f t="shared" si="66"/>
        <v>0</v>
      </c>
      <c r="CV92" s="86">
        <f t="shared" si="66"/>
        <v>0</v>
      </c>
      <c r="CW92" s="86">
        <f t="shared" si="94"/>
        <v>0</v>
      </c>
      <c r="CX92" s="86">
        <f t="shared" si="94"/>
        <v>0</v>
      </c>
      <c r="CY92" s="86">
        <f t="shared" si="94"/>
        <v>0</v>
      </c>
      <c r="CZ92" s="86">
        <f t="shared" si="94"/>
        <v>0</v>
      </c>
      <c r="DA92" s="86">
        <f t="shared" si="94"/>
        <v>0</v>
      </c>
      <c r="DB92" s="86">
        <f t="shared" si="94"/>
        <v>0</v>
      </c>
      <c r="DC92" s="86">
        <f t="shared" si="94"/>
        <v>0</v>
      </c>
      <c r="DD92" s="86">
        <f t="shared" si="94"/>
        <v>0</v>
      </c>
      <c r="DE92" s="87">
        <f t="shared" si="94"/>
        <v>0</v>
      </c>
      <c r="DG92" s="81"/>
      <c r="DH92" s="92" t="str">
        <f t="shared" si="93"/>
        <v>Painting &amp; Decorating</v>
      </c>
      <c r="DI92" s="83"/>
      <c r="DJ92" s="88" t="str">
        <f t="shared" si="87"/>
        <v/>
      </c>
      <c r="DK92" s="88" t="str">
        <f t="shared" si="87"/>
        <v/>
      </c>
      <c r="DL92" s="89" t="str">
        <f t="shared" si="87"/>
        <v/>
      </c>
      <c r="DM92" s="90" t="str">
        <f t="shared" si="87"/>
        <v/>
      </c>
      <c r="DN92" s="90" t="str">
        <f t="shared" si="87"/>
        <v/>
      </c>
      <c r="DO92" s="90" t="str">
        <f t="shared" si="87"/>
        <v/>
      </c>
      <c r="DP92" s="90" t="str">
        <f t="shared" si="87"/>
        <v/>
      </c>
      <c r="DQ92" s="90" t="str">
        <f t="shared" si="87"/>
        <v/>
      </c>
      <c r="DR92" s="90" t="str">
        <f t="shared" si="87"/>
        <v/>
      </c>
      <c r="DS92" s="90" t="str">
        <f t="shared" si="87"/>
        <v/>
      </c>
      <c r="DT92" s="90" t="str">
        <f t="shared" si="87"/>
        <v/>
      </c>
      <c r="DU92" s="90" t="str">
        <f t="shared" si="87"/>
        <v/>
      </c>
      <c r="DV92" s="90" t="str">
        <f t="shared" si="87"/>
        <v/>
      </c>
      <c r="DW92" s="91" t="str">
        <f t="shared" si="87"/>
        <v/>
      </c>
      <c r="DY92" s="180">
        <f t="shared" si="61"/>
        <v>2</v>
      </c>
      <c r="DZ92" s="180" t="str">
        <f t="shared" si="62"/>
        <v>Painting &amp; Decorating</v>
      </c>
      <c r="EA92" s="181">
        <f t="shared" si="63"/>
        <v>0</v>
      </c>
    </row>
    <row r="93" spans="2:131" ht="11.85" customHeight="1" x14ac:dyDescent="0.15">
      <c r="B93" s="81"/>
      <c r="C93" s="92" t="s">
        <v>160</v>
      </c>
      <c r="D93" s="83"/>
      <c r="E93" s="84">
        <f t="shared" si="67"/>
        <v>0</v>
      </c>
      <c r="F93" s="84">
        <f t="shared" si="68"/>
        <v>0</v>
      </c>
      <c r="G93" s="85">
        <v>0</v>
      </c>
      <c r="H93" s="86">
        <v>0</v>
      </c>
      <c r="I93" s="86">
        <v>0</v>
      </c>
      <c r="J93" s="86"/>
      <c r="K93" s="86"/>
      <c r="L93" s="86"/>
      <c r="M93" s="86"/>
      <c r="N93" s="86"/>
      <c r="O93" s="86"/>
      <c r="P93" s="86"/>
      <c r="Q93" s="86"/>
      <c r="R93" s="87"/>
      <c r="T93" s="81"/>
      <c r="U93" s="92" t="str">
        <f t="shared" si="88"/>
        <v>Pest Control</v>
      </c>
      <c r="V93" s="83"/>
      <c r="W93" s="84">
        <f t="shared" si="69"/>
        <v>0</v>
      </c>
      <c r="X93" s="84">
        <f t="shared" si="70"/>
        <v>0</v>
      </c>
      <c r="Y93" s="85">
        <v>0</v>
      </c>
      <c r="Z93" s="86">
        <v>0</v>
      </c>
      <c r="AA93" s="86">
        <v>0</v>
      </c>
      <c r="AB93" s="86">
        <v>0</v>
      </c>
      <c r="AC93" s="86">
        <v>0</v>
      </c>
      <c r="AD93" s="86">
        <v>0</v>
      </c>
      <c r="AE93" s="86">
        <v>0</v>
      </c>
      <c r="AF93" s="86">
        <v>0</v>
      </c>
      <c r="AG93" s="86">
        <v>0</v>
      </c>
      <c r="AH93" s="86">
        <v>0</v>
      </c>
      <c r="AI93" s="86">
        <v>0</v>
      </c>
      <c r="AJ93" s="87">
        <v>0</v>
      </c>
      <c r="AL93" s="81"/>
      <c r="AM93" s="92" t="str">
        <f t="shared" si="89"/>
        <v>Pest Control</v>
      </c>
      <c r="AN93" s="83"/>
      <c r="AO93" s="84">
        <f t="shared" si="71"/>
        <v>0</v>
      </c>
      <c r="AP93" s="84">
        <f t="shared" si="72"/>
        <v>0</v>
      </c>
      <c r="AQ93" s="85">
        <v>0</v>
      </c>
      <c r="AR93" s="86">
        <v>0</v>
      </c>
      <c r="AS93" s="86">
        <v>0</v>
      </c>
      <c r="AT93" s="86">
        <v>0</v>
      </c>
      <c r="AU93" s="86">
        <v>0</v>
      </c>
      <c r="AV93" s="86">
        <v>0</v>
      </c>
      <c r="AW93" s="86">
        <v>0</v>
      </c>
      <c r="AX93" s="86">
        <v>0</v>
      </c>
      <c r="AY93" s="86">
        <v>0</v>
      </c>
      <c r="AZ93" s="86">
        <v>0</v>
      </c>
      <c r="BA93" s="86">
        <v>0</v>
      </c>
      <c r="BB93" s="87">
        <v>0</v>
      </c>
      <c r="BD93" s="81"/>
      <c r="BE93" s="92" t="str">
        <f t="shared" si="90"/>
        <v>Pest Control</v>
      </c>
      <c r="BF93" s="83"/>
      <c r="BG93" s="84">
        <f t="shared" si="73"/>
        <v>0</v>
      </c>
      <c r="BH93" s="84">
        <f t="shared" si="74"/>
        <v>0</v>
      </c>
      <c r="BI93" s="85">
        <v>0</v>
      </c>
      <c r="BJ93" s="86">
        <v>0</v>
      </c>
      <c r="BK93" s="86">
        <v>0</v>
      </c>
      <c r="BL93" s="86">
        <v>0</v>
      </c>
      <c r="BM93" s="86">
        <v>0</v>
      </c>
      <c r="BN93" s="86">
        <v>0</v>
      </c>
      <c r="BO93" s="86">
        <v>0</v>
      </c>
      <c r="BP93" s="86">
        <v>0</v>
      </c>
      <c r="BQ93" s="86">
        <v>0</v>
      </c>
      <c r="BR93" s="86">
        <v>0</v>
      </c>
      <c r="BS93" s="86">
        <v>0</v>
      </c>
      <c r="BT93" s="87">
        <v>0</v>
      </c>
      <c r="BV93" s="81"/>
      <c r="BW93" s="92" t="str">
        <f t="shared" si="91"/>
        <v>Pest Control</v>
      </c>
      <c r="BX93" s="83"/>
      <c r="BY93" s="84">
        <f t="shared" si="16"/>
        <v>0</v>
      </c>
      <c r="BZ93" s="85">
        <f t="shared" si="75"/>
        <v>0</v>
      </c>
      <c r="CA93" s="86">
        <f t="shared" si="76"/>
        <v>0</v>
      </c>
      <c r="CB93" s="86">
        <f t="shared" si="77"/>
        <v>0</v>
      </c>
      <c r="CC93" s="86">
        <f t="shared" si="78"/>
        <v>0</v>
      </c>
      <c r="CD93" s="84">
        <f t="shared" si="4"/>
        <v>0</v>
      </c>
      <c r="CE93" s="85">
        <f t="shared" si="79"/>
        <v>0</v>
      </c>
      <c r="CF93" s="86">
        <f t="shared" si="80"/>
        <v>0</v>
      </c>
      <c r="CG93" s="86">
        <f t="shared" si="81"/>
        <v>0</v>
      </c>
      <c r="CH93" s="86">
        <f t="shared" si="82"/>
        <v>0</v>
      </c>
      <c r="CI93" s="84">
        <f t="shared" si="5"/>
        <v>0</v>
      </c>
      <c r="CJ93" s="85">
        <f t="shared" si="83"/>
        <v>0</v>
      </c>
      <c r="CK93" s="86">
        <f t="shared" si="84"/>
        <v>0</v>
      </c>
      <c r="CL93" s="86">
        <f t="shared" si="85"/>
        <v>0</v>
      </c>
      <c r="CM93" s="87">
        <f t="shared" si="86"/>
        <v>0</v>
      </c>
      <c r="CO93" s="81"/>
      <c r="CP93" s="92" t="str">
        <f t="shared" si="92"/>
        <v>Pest Control</v>
      </c>
      <c r="CQ93" s="83"/>
      <c r="CR93" s="84">
        <f t="shared" si="66"/>
        <v>0</v>
      </c>
      <c r="CS93" s="84">
        <f t="shared" si="66"/>
        <v>0</v>
      </c>
      <c r="CT93" s="85">
        <f t="shared" si="66"/>
        <v>0</v>
      </c>
      <c r="CU93" s="86">
        <f t="shared" si="66"/>
        <v>0</v>
      </c>
      <c r="CV93" s="86">
        <f t="shared" si="66"/>
        <v>0</v>
      </c>
      <c r="CW93" s="86">
        <f t="shared" si="94"/>
        <v>0</v>
      </c>
      <c r="CX93" s="86">
        <f t="shared" si="94"/>
        <v>0</v>
      </c>
      <c r="CY93" s="86">
        <f t="shared" si="94"/>
        <v>0</v>
      </c>
      <c r="CZ93" s="86">
        <f t="shared" si="94"/>
        <v>0</v>
      </c>
      <c r="DA93" s="86">
        <f t="shared" si="94"/>
        <v>0</v>
      </c>
      <c r="DB93" s="86">
        <f t="shared" si="94"/>
        <v>0</v>
      </c>
      <c r="DC93" s="86">
        <f t="shared" si="94"/>
        <v>0</v>
      </c>
      <c r="DD93" s="86">
        <f t="shared" si="94"/>
        <v>0</v>
      </c>
      <c r="DE93" s="87">
        <f t="shared" si="94"/>
        <v>0</v>
      </c>
      <c r="DG93" s="81"/>
      <c r="DH93" s="92" t="str">
        <f t="shared" si="93"/>
        <v>Pest Control</v>
      </c>
      <c r="DI93" s="83"/>
      <c r="DJ93" s="88" t="str">
        <f t="shared" si="87"/>
        <v/>
      </c>
      <c r="DK93" s="88" t="str">
        <f t="shared" si="87"/>
        <v/>
      </c>
      <c r="DL93" s="89" t="str">
        <f t="shared" si="87"/>
        <v/>
      </c>
      <c r="DM93" s="90" t="str">
        <f t="shared" si="87"/>
        <v/>
      </c>
      <c r="DN93" s="90" t="str">
        <f t="shared" si="87"/>
        <v/>
      </c>
      <c r="DO93" s="90" t="str">
        <f t="shared" si="87"/>
        <v/>
      </c>
      <c r="DP93" s="90" t="str">
        <f t="shared" si="87"/>
        <v/>
      </c>
      <c r="DQ93" s="90" t="str">
        <f t="shared" si="87"/>
        <v/>
      </c>
      <c r="DR93" s="90" t="str">
        <f t="shared" si="87"/>
        <v/>
      </c>
      <c r="DS93" s="90" t="str">
        <f t="shared" si="87"/>
        <v/>
      </c>
      <c r="DT93" s="90" t="str">
        <f t="shared" si="87"/>
        <v/>
      </c>
      <c r="DU93" s="90" t="str">
        <f t="shared" si="87"/>
        <v/>
      </c>
      <c r="DV93" s="90" t="str">
        <f t="shared" si="87"/>
        <v/>
      </c>
      <c r="DW93" s="91" t="str">
        <f t="shared" si="87"/>
        <v/>
      </c>
      <c r="DY93" s="180">
        <f t="shared" si="61"/>
        <v>2</v>
      </c>
      <c r="DZ93" s="180" t="str">
        <f t="shared" si="62"/>
        <v>Pest Control</v>
      </c>
      <c r="EA93" s="181">
        <f t="shared" si="63"/>
        <v>0</v>
      </c>
    </row>
    <row r="94" spans="2:131" ht="11.85" customHeight="1" x14ac:dyDescent="0.15">
      <c r="B94" s="81"/>
      <c r="C94" s="92" t="s">
        <v>161</v>
      </c>
      <c r="D94" s="83"/>
      <c r="E94" s="84">
        <f t="shared" si="67"/>
        <v>0</v>
      </c>
      <c r="F94" s="84">
        <f t="shared" si="68"/>
        <v>0</v>
      </c>
      <c r="G94" s="85">
        <v>0</v>
      </c>
      <c r="H94" s="86">
        <v>0</v>
      </c>
      <c r="I94" s="86">
        <v>0</v>
      </c>
      <c r="J94" s="86"/>
      <c r="K94" s="86"/>
      <c r="L94" s="86"/>
      <c r="M94" s="86"/>
      <c r="N94" s="86"/>
      <c r="O94" s="86"/>
      <c r="P94" s="86"/>
      <c r="Q94" s="86"/>
      <c r="R94" s="87"/>
      <c r="T94" s="81"/>
      <c r="U94" s="92" t="str">
        <f t="shared" si="88"/>
        <v>Plumbing &amp; Heating</v>
      </c>
      <c r="V94" s="83"/>
      <c r="W94" s="84">
        <f t="shared" si="69"/>
        <v>0</v>
      </c>
      <c r="X94" s="84">
        <f t="shared" si="70"/>
        <v>0</v>
      </c>
      <c r="Y94" s="85">
        <v>0</v>
      </c>
      <c r="Z94" s="86">
        <v>0</v>
      </c>
      <c r="AA94" s="86">
        <v>0</v>
      </c>
      <c r="AB94" s="86">
        <v>0</v>
      </c>
      <c r="AC94" s="86">
        <v>0</v>
      </c>
      <c r="AD94" s="86">
        <v>0</v>
      </c>
      <c r="AE94" s="86">
        <v>0</v>
      </c>
      <c r="AF94" s="86">
        <v>0</v>
      </c>
      <c r="AG94" s="86">
        <v>0</v>
      </c>
      <c r="AH94" s="86">
        <v>0</v>
      </c>
      <c r="AI94" s="86">
        <v>0</v>
      </c>
      <c r="AJ94" s="87">
        <v>0</v>
      </c>
      <c r="AL94" s="81"/>
      <c r="AM94" s="92" t="str">
        <f t="shared" si="89"/>
        <v>Plumbing &amp; Heating</v>
      </c>
      <c r="AN94" s="83"/>
      <c r="AO94" s="84">
        <f t="shared" si="71"/>
        <v>0</v>
      </c>
      <c r="AP94" s="84">
        <f t="shared" si="72"/>
        <v>0</v>
      </c>
      <c r="AQ94" s="85">
        <v>0</v>
      </c>
      <c r="AR94" s="86">
        <v>0</v>
      </c>
      <c r="AS94" s="86">
        <v>0</v>
      </c>
      <c r="AT94" s="86">
        <v>0</v>
      </c>
      <c r="AU94" s="86">
        <v>0</v>
      </c>
      <c r="AV94" s="86">
        <v>0</v>
      </c>
      <c r="AW94" s="86">
        <v>0</v>
      </c>
      <c r="AX94" s="86">
        <v>0</v>
      </c>
      <c r="AY94" s="86">
        <v>0</v>
      </c>
      <c r="AZ94" s="86">
        <v>0</v>
      </c>
      <c r="BA94" s="86">
        <v>0</v>
      </c>
      <c r="BB94" s="87">
        <v>0</v>
      </c>
      <c r="BD94" s="81"/>
      <c r="BE94" s="92" t="str">
        <f t="shared" si="90"/>
        <v>Plumbing &amp; Heating</v>
      </c>
      <c r="BF94" s="83"/>
      <c r="BG94" s="84">
        <f t="shared" si="73"/>
        <v>0</v>
      </c>
      <c r="BH94" s="84">
        <f t="shared" si="74"/>
        <v>0</v>
      </c>
      <c r="BI94" s="85">
        <v>0</v>
      </c>
      <c r="BJ94" s="86">
        <v>0</v>
      </c>
      <c r="BK94" s="86">
        <v>0</v>
      </c>
      <c r="BL94" s="86">
        <v>0</v>
      </c>
      <c r="BM94" s="86">
        <v>0</v>
      </c>
      <c r="BN94" s="86">
        <v>0</v>
      </c>
      <c r="BO94" s="86">
        <v>0</v>
      </c>
      <c r="BP94" s="86">
        <v>0</v>
      </c>
      <c r="BQ94" s="86">
        <v>0</v>
      </c>
      <c r="BR94" s="86">
        <v>0</v>
      </c>
      <c r="BS94" s="86">
        <v>0</v>
      </c>
      <c r="BT94" s="87">
        <v>0</v>
      </c>
      <c r="BV94" s="81"/>
      <c r="BW94" s="92" t="str">
        <f t="shared" si="91"/>
        <v>Plumbing &amp; Heating</v>
      </c>
      <c r="BX94" s="83"/>
      <c r="BY94" s="84">
        <f t="shared" si="16"/>
        <v>0</v>
      </c>
      <c r="BZ94" s="85">
        <f t="shared" si="75"/>
        <v>0</v>
      </c>
      <c r="CA94" s="86">
        <f t="shared" si="76"/>
        <v>0</v>
      </c>
      <c r="CB94" s="86">
        <f t="shared" si="77"/>
        <v>0</v>
      </c>
      <c r="CC94" s="86">
        <f t="shared" si="78"/>
        <v>0</v>
      </c>
      <c r="CD94" s="84">
        <f t="shared" si="4"/>
        <v>0</v>
      </c>
      <c r="CE94" s="85">
        <f t="shared" si="79"/>
        <v>0</v>
      </c>
      <c r="CF94" s="86">
        <f t="shared" si="80"/>
        <v>0</v>
      </c>
      <c r="CG94" s="86">
        <f t="shared" si="81"/>
        <v>0</v>
      </c>
      <c r="CH94" s="86">
        <f t="shared" si="82"/>
        <v>0</v>
      </c>
      <c r="CI94" s="84">
        <f t="shared" si="5"/>
        <v>0</v>
      </c>
      <c r="CJ94" s="85">
        <f t="shared" si="83"/>
        <v>0</v>
      </c>
      <c r="CK94" s="86">
        <f t="shared" si="84"/>
        <v>0</v>
      </c>
      <c r="CL94" s="86">
        <f t="shared" si="85"/>
        <v>0</v>
      </c>
      <c r="CM94" s="87">
        <f t="shared" si="86"/>
        <v>0</v>
      </c>
      <c r="CO94" s="81"/>
      <c r="CP94" s="92" t="str">
        <f t="shared" si="92"/>
        <v>Plumbing &amp; Heating</v>
      </c>
      <c r="CQ94" s="83"/>
      <c r="CR94" s="84">
        <f t="shared" si="66"/>
        <v>0</v>
      </c>
      <c r="CS94" s="84">
        <f t="shared" si="66"/>
        <v>0</v>
      </c>
      <c r="CT94" s="85">
        <f t="shared" si="66"/>
        <v>0</v>
      </c>
      <c r="CU94" s="86">
        <f t="shared" si="66"/>
        <v>0</v>
      </c>
      <c r="CV94" s="86">
        <f t="shared" si="66"/>
        <v>0</v>
      </c>
      <c r="CW94" s="86">
        <f t="shared" si="94"/>
        <v>0</v>
      </c>
      <c r="CX94" s="86">
        <f t="shared" si="94"/>
        <v>0</v>
      </c>
      <c r="CY94" s="86">
        <f t="shared" si="94"/>
        <v>0</v>
      </c>
      <c r="CZ94" s="86">
        <f t="shared" si="94"/>
        <v>0</v>
      </c>
      <c r="DA94" s="86">
        <f t="shared" si="94"/>
        <v>0</v>
      </c>
      <c r="DB94" s="86">
        <f t="shared" si="94"/>
        <v>0</v>
      </c>
      <c r="DC94" s="86">
        <f t="shared" si="94"/>
        <v>0</v>
      </c>
      <c r="DD94" s="86">
        <f t="shared" si="94"/>
        <v>0</v>
      </c>
      <c r="DE94" s="87">
        <f t="shared" si="94"/>
        <v>0</v>
      </c>
      <c r="DG94" s="81"/>
      <c r="DH94" s="92" t="str">
        <f t="shared" si="93"/>
        <v>Plumbing &amp; Heating</v>
      </c>
      <c r="DI94" s="83"/>
      <c r="DJ94" s="88" t="str">
        <f t="shared" si="87"/>
        <v/>
      </c>
      <c r="DK94" s="88" t="str">
        <f t="shared" si="87"/>
        <v/>
      </c>
      <c r="DL94" s="89" t="str">
        <f t="shared" si="87"/>
        <v/>
      </c>
      <c r="DM94" s="90" t="str">
        <f t="shared" si="87"/>
        <v/>
      </c>
      <c r="DN94" s="90" t="str">
        <f t="shared" si="87"/>
        <v/>
      </c>
      <c r="DO94" s="90" t="str">
        <f t="shared" si="87"/>
        <v/>
      </c>
      <c r="DP94" s="90" t="str">
        <f t="shared" si="87"/>
        <v/>
      </c>
      <c r="DQ94" s="90" t="str">
        <f t="shared" si="87"/>
        <v/>
      </c>
      <c r="DR94" s="90" t="str">
        <f t="shared" si="87"/>
        <v/>
      </c>
      <c r="DS94" s="90" t="str">
        <f t="shared" si="87"/>
        <v/>
      </c>
      <c r="DT94" s="90" t="str">
        <f t="shared" si="87"/>
        <v/>
      </c>
      <c r="DU94" s="90" t="str">
        <f t="shared" si="87"/>
        <v/>
      </c>
      <c r="DV94" s="90" t="str">
        <f t="shared" si="87"/>
        <v/>
      </c>
      <c r="DW94" s="91" t="str">
        <f t="shared" si="87"/>
        <v/>
      </c>
      <c r="DY94" s="180">
        <f t="shared" ref="DY94:DY117" si="95">RANK($EA94,$EA$29:$EA$117,0)</f>
        <v>2</v>
      </c>
      <c r="DZ94" s="180" t="str">
        <f t="shared" ref="DZ94:DZ117" si="96">$CP94</f>
        <v>Plumbing &amp; Heating</v>
      </c>
      <c r="EA94" s="181">
        <f t="shared" ref="EA94:EA117" si="97">ABS(VLOOKUP($DZ94,$CP$29:$DE$117,($CS$6+4),0))</f>
        <v>0</v>
      </c>
    </row>
    <row r="95" spans="2:131" ht="11.85" customHeight="1" x14ac:dyDescent="0.15">
      <c r="B95" s="81"/>
      <c r="C95" s="92" t="s">
        <v>162</v>
      </c>
      <c r="D95" s="83"/>
      <c r="E95" s="84">
        <f t="shared" si="67"/>
        <v>0</v>
      </c>
      <c r="F95" s="84">
        <f t="shared" si="68"/>
        <v>0</v>
      </c>
      <c r="G95" s="85">
        <v>0</v>
      </c>
      <c r="H95" s="86">
        <v>0</v>
      </c>
      <c r="I95" s="86">
        <v>0</v>
      </c>
      <c r="J95" s="86"/>
      <c r="K95" s="86"/>
      <c r="L95" s="86"/>
      <c r="M95" s="86"/>
      <c r="N95" s="86"/>
      <c r="O95" s="86"/>
      <c r="P95" s="86"/>
      <c r="Q95" s="86"/>
      <c r="R95" s="87"/>
      <c r="T95" s="81"/>
      <c r="U95" s="92" t="str">
        <f t="shared" si="88"/>
        <v>Postage</v>
      </c>
      <c r="V95" s="83"/>
      <c r="W95" s="84">
        <f t="shared" si="69"/>
        <v>0</v>
      </c>
      <c r="X95" s="84">
        <f t="shared" si="70"/>
        <v>0</v>
      </c>
      <c r="Y95" s="85">
        <v>0</v>
      </c>
      <c r="Z95" s="86">
        <v>0</v>
      </c>
      <c r="AA95" s="86">
        <v>0</v>
      </c>
      <c r="AB95" s="86">
        <v>0</v>
      </c>
      <c r="AC95" s="86">
        <v>0</v>
      </c>
      <c r="AD95" s="86">
        <v>0</v>
      </c>
      <c r="AE95" s="86">
        <v>0</v>
      </c>
      <c r="AF95" s="86">
        <v>0</v>
      </c>
      <c r="AG95" s="86">
        <v>0</v>
      </c>
      <c r="AH95" s="86">
        <v>0</v>
      </c>
      <c r="AI95" s="86">
        <v>0</v>
      </c>
      <c r="AJ95" s="87">
        <v>0</v>
      </c>
      <c r="AL95" s="81"/>
      <c r="AM95" s="92" t="str">
        <f t="shared" si="89"/>
        <v>Postage</v>
      </c>
      <c r="AN95" s="83"/>
      <c r="AO95" s="84">
        <f t="shared" si="71"/>
        <v>0</v>
      </c>
      <c r="AP95" s="84">
        <f t="shared" si="72"/>
        <v>0</v>
      </c>
      <c r="AQ95" s="85">
        <v>0</v>
      </c>
      <c r="AR95" s="86">
        <v>0</v>
      </c>
      <c r="AS95" s="86">
        <v>0</v>
      </c>
      <c r="AT95" s="86">
        <v>0</v>
      </c>
      <c r="AU95" s="86">
        <v>0</v>
      </c>
      <c r="AV95" s="86">
        <v>0</v>
      </c>
      <c r="AW95" s="86">
        <v>0</v>
      </c>
      <c r="AX95" s="86">
        <v>0</v>
      </c>
      <c r="AY95" s="86">
        <v>0</v>
      </c>
      <c r="AZ95" s="86">
        <v>0</v>
      </c>
      <c r="BA95" s="86">
        <v>0</v>
      </c>
      <c r="BB95" s="87">
        <v>0</v>
      </c>
      <c r="BD95" s="81"/>
      <c r="BE95" s="92" t="str">
        <f t="shared" si="90"/>
        <v>Postage</v>
      </c>
      <c r="BF95" s="83"/>
      <c r="BG95" s="84">
        <f t="shared" si="73"/>
        <v>0</v>
      </c>
      <c r="BH95" s="84">
        <f t="shared" si="74"/>
        <v>0</v>
      </c>
      <c r="BI95" s="85">
        <v>0</v>
      </c>
      <c r="BJ95" s="86">
        <v>0</v>
      </c>
      <c r="BK95" s="86">
        <v>0</v>
      </c>
      <c r="BL95" s="86">
        <v>0</v>
      </c>
      <c r="BM95" s="86">
        <v>0</v>
      </c>
      <c r="BN95" s="86">
        <v>0</v>
      </c>
      <c r="BO95" s="86">
        <v>0</v>
      </c>
      <c r="BP95" s="86">
        <v>0</v>
      </c>
      <c r="BQ95" s="86">
        <v>0</v>
      </c>
      <c r="BR95" s="86">
        <v>0</v>
      </c>
      <c r="BS95" s="86">
        <v>0</v>
      </c>
      <c r="BT95" s="87">
        <v>0</v>
      </c>
      <c r="BV95" s="81"/>
      <c r="BW95" s="92" t="str">
        <f t="shared" si="91"/>
        <v>Postage</v>
      </c>
      <c r="BX95" s="83"/>
      <c r="BY95" s="84">
        <f t="shared" si="16"/>
        <v>0</v>
      </c>
      <c r="BZ95" s="85">
        <f t="shared" si="75"/>
        <v>0</v>
      </c>
      <c r="CA95" s="86">
        <f t="shared" si="76"/>
        <v>0</v>
      </c>
      <c r="CB95" s="86">
        <f t="shared" si="77"/>
        <v>0</v>
      </c>
      <c r="CC95" s="86">
        <f t="shared" si="78"/>
        <v>0</v>
      </c>
      <c r="CD95" s="84">
        <f t="shared" si="4"/>
        <v>0</v>
      </c>
      <c r="CE95" s="85">
        <f t="shared" si="79"/>
        <v>0</v>
      </c>
      <c r="CF95" s="86">
        <f t="shared" si="80"/>
        <v>0</v>
      </c>
      <c r="CG95" s="86">
        <f t="shared" si="81"/>
        <v>0</v>
      </c>
      <c r="CH95" s="86">
        <f t="shared" si="82"/>
        <v>0</v>
      </c>
      <c r="CI95" s="84">
        <f t="shared" si="5"/>
        <v>0</v>
      </c>
      <c r="CJ95" s="85">
        <f t="shared" si="83"/>
        <v>0</v>
      </c>
      <c r="CK95" s="86">
        <f t="shared" si="84"/>
        <v>0</v>
      </c>
      <c r="CL95" s="86">
        <f t="shared" si="85"/>
        <v>0</v>
      </c>
      <c r="CM95" s="87">
        <f t="shared" si="86"/>
        <v>0</v>
      </c>
      <c r="CO95" s="81"/>
      <c r="CP95" s="92" t="str">
        <f t="shared" si="92"/>
        <v>Postage</v>
      </c>
      <c r="CQ95" s="83"/>
      <c r="CR95" s="84">
        <f t="shared" si="66"/>
        <v>0</v>
      </c>
      <c r="CS95" s="84">
        <f t="shared" si="66"/>
        <v>0</v>
      </c>
      <c r="CT95" s="85">
        <f t="shared" si="66"/>
        <v>0</v>
      </c>
      <c r="CU95" s="86">
        <f t="shared" si="66"/>
        <v>0</v>
      </c>
      <c r="CV95" s="86">
        <f t="shared" si="66"/>
        <v>0</v>
      </c>
      <c r="CW95" s="86">
        <f t="shared" si="94"/>
        <v>0</v>
      </c>
      <c r="CX95" s="86">
        <f t="shared" si="94"/>
        <v>0</v>
      </c>
      <c r="CY95" s="86">
        <f t="shared" si="94"/>
        <v>0</v>
      </c>
      <c r="CZ95" s="86">
        <f t="shared" si="94"/>
        <v>0</v>
      </c>
      <c r="DA95" s="86">
        <f t="shared" si="94"/>
        <v>0</v>
      </c>
      <c r="DB95" s="86">
        <f t="shared" si="94"/>
        <v>0</v>
      </c>
      <c r="DC95" s="86">
        <f t="shared" si="94"/>
        <v>0</v>
      </c>
      <c r="DD95" s="86">
        <f t="shared" si="94"/>
        <v>0</v>
      </c>
      <c r="DE95" s="87">
        <f t="shared" si="94"/>
        <v>0</v>
      </c>
      <c r="DG95" s="81"/>
      <c r="DH95" s="92" t="str">
        <f t="shared" si="93"/>
        <v>Postage</v>
      </c>
      <c r="DI95" s="83"/>
      <c r="DJ95" s="88" t="str">
        <f t="shared" si="87"/>
        <v/>
      </c>
      <c r="DK95" s="88" t="str">
        <f t="shared" si="87"/>
        <v/>
      </c>
      <c r="DL95" s="89" t="str">
        <f t="shared" si="87"/>
        <v/>
      </c>
      <c r="DM95" s="90" t="str">
        <f t="shared" si="87"/>
        <v/>
      </c>
      <c r="DN95" s="90" t="str">
        <f t="shared" si="87"/>
        <v/>
      </c>
      <c r="DO95" s="90" t="str">
        <f t="shared" si="87"/>
        <v/>
      </c>
      <c r="DP95" s="90" t="str">
        <f t="shared" si="87"/>
        <v/>
      </c>
      <c r="DQ95" s="90" t="str">
        <f t="shared" si="87"/>
        <v/>
      </c>
      <c r="DR95" s="90" t="str">
        <f t="shared" si="87"/>
        <v/>
      </c>
      <c r="DS95" s="90" t="str">
        <f t="shared" ref="DJ95:DW110" si="98">IFERROR(((N95-AF95)/ABS(AF95))+1,"")</f>
        <v/>
      </c>
      <c r="DT95" s="90" t="str">
        <f t="shared" si="98"/>
        <v/>
      </c>
      <c r="DU95" s="90" t="str">
        <f t="shared" si="98"/>
        <v/>
      </c>
      <c r="DV95" s="90" t="str">
        <f t="shared" si="98"/>
        <v/>
      </c>
      <c r="DW95" s="91" t="str">
        <f t="shared" si="98"/>
        <v/>
      </c>
      <c r="DY95" s="180">
        <f t="shared" si="95"/>
        <v>2</v>
      </c>
      <c r="DZ95" s="180" t="str">
        <f t="shared" si="96"/>
        <v>Postage</v>
      </c>
      <c r="EA95" s="181">
        <f t="shared" si="97"/>
        <v>0</v>
      </c>
    </row>
    <row r="96" spans="2:131" ht="11.85" customHeight="1" x14ac:dyDescent="0.15">
      <c r="B96" s="81"/>
      <c r="C96" s="92" t="s">
        <v>163</v>
      </c>
      <c r="D96" s="83"/>
      <c r="E96" s="84">
        <f t="shared" si="67"/>
        <v>0</v>
      </c>
      <c r="F96" s="84">
        <f t="shared" si="68"/>
        <v>0</v>
      </c>
      <c r="G96" s="85">
        <v>0</v>
      </c>
      <c r="H96" s="86">
        <v>0</v>
      </c>
      <c r="I96" s="86">
        <v>0</v>
      </c>
      <c r="J96" s="86"/>
      <c r="K96" s="86"/>
      <c r="L96" s="86"/>
      <c r="M96" s="86"/>
      <c r="N96" s="86"/>
      <c r="O96" s="86"/>
      <c r="P96" s="86"/>
      <c r="Q96" s="86"/>
      <c r="R96" s="87"/>
      <c r="T96" s="81"/>
      <c r="U96" s="92" t="str">
        <f t="shared" si="88"/>
        <v>Printing &amp; Stationery</v>
      </c>
      <c r="V96" s="83"/>
      <c r="W96" s="84">
        <f t="shared" si="69"/>
        <v>0</v>
      </c>
      <c r="X96" s="84">
        <f t="shared" si="70"/>
        <v>0</v>
      </c>
      <c r="Y96" s="85">
        <v>0</v>
      </c>
      <c r="Z96" s="86">
        <v>0</v>
      </c>
      <c r="AA96" s="86">
        <v>0</v>
      </c>
      <c r="AB96" s="86">
        <v>0</v>
      </c>
      <c r="AC96" s="86">
        <v>0</v>
      </c>
      <c r="AD96" s="86">
        <v>0</v>
      </c>
      <c r="AE96" s="86">
        <v>0</v>
      </c>
      <c r="AF96" s="86">
        <v>0</v>
      </c>
      <c r="AG96" s="86">
        <v>0</v>
      </c>
      <c r="AH96" s="86">
        <v>0</v>
      </c>
      <c r="AI96" s="86">
        <v>0</v>
      </c>
      <c r="AJ96" s="87">
        <v>0</v>
      </c>
      <c r="AL96" s="81"/>
      <c r="AM96" s="92" t="str">
        <f t="shared" si="89"/>
        <v>Printing &amp; Stationery</v>
      </c>
      <c r="AN96" s="83"/>
      <c r="AO96" s="84">
        <f t="shared" si="71"/>
        <v>0</v>
      </c>
      <c r="AP96" s="84">
        <f t="shared" si="72"/>
        <v>0</v>
      </c>
      <c r="AQ96" s="85">
        <v>0</v>
      </c>
      <c r="AR96" s="86">
        <v>0</v>
      </c>
      <c r="AS96" s="86">
        <v>0</v>
      </c>
      <c r="AT96" s="86">
        <v>0</v>
      </c>
      <c r="AU96" s="86">
        <v>0</v>
      </c>
      <c r="AV96" s="86">
        <v>0</v>
      </c>
      <c r="AW96" s="86">
        <v>0</v>
      </c>
      <c r="AX96" s="86">
        <v>0</v>
      </c>
      <c r="AY96" s="86">
        <v>0</v>
      </c>
      <c r="AZ96" s="86">
        <v>0</v>
      </c>
      <c r="BA96" s="86">
        <v>0</v>
      </c>
      <c r="BB96" s="87">
        <v>0</v>
      </c>
      <c r="BD96" s="81"/>
      <c r="BE96" s="92" t="str">
        <f t="shared" si="90"/>
        <v>Printing &amp; Stationery</v>
      </c>
      <c r="BF96" s="83"/>
      <c r="BG96" s="84">
        <f t="shared" si="73"/>
        <v>0</v>
      </c>
      <c r="BH96" s="84">
        <f t="shared" si="74"/>
        <v>0</v>
      </c>
      <c r="BI96" s="85">
        <v>0</v>
      </c>
      <c r="BJ96" s="86">
        <v>0</v>
      </c>
      <c r="BK96" s="86">
        <v>0</v>
      </c>
      <c r="BL96" s="86">
        <v>0</v>
      </c>
      <c r="BM96" s="86">
        <v>0</v>
      </c>
      <c r="BN96" s="86">
        <v>0</v>
      </c>
      <c r="BO96" s="86">
        <v>0</v>
      </c>
      <c r="BP96" s="86">
        <v>0</v>
      </c>
      <c r="BQ96" s="86">
        <v>0</v>
      </c>
      <c r="BR96" s="86">
        <v>0</v>
      </c>
      <c r="BS96" s="86">
        <v>0</v>
      </c>
      <c r="BT96" s="87">
        <v>0</v>
      </c>
      <c r="BV96" s="81"/>
      <c r="BW96" s="92" t="str">
        <f t="shared" si="91"/>
        <v>Printing &amp; Stationery</v>
      </c>
      <c r="BX96" s="83"/>
      <c r="BY96" s="84">
        <f t="shared" si="16"/>
        <v>0</v>
      </c>
      <c r="BZ96" s="85">
        <f t="shared" si="75"/>
        <v>0</v>
      </c>
      <c r="CA96" s="86">
        <f t="shared" si="76"/>
        <v>0</v>
      </c>
      <c r="CB96" s="86">
        <f t="shared" si="77"/>
        <v>0</v>
      </c>
      <c r="CC96" s="86">
        <f t="shared" si="78"/>
        <v>0</v>
      </c>
      <c r="CD96" s="84">
        <f t="shared" si="4"/>
        <v>0</v>
      </c>
      <c r="CE96" s="85">
        <f t="shared" si="79"/>
        <v>0</v>
      </c>
      <c r="CF96" s="86">
        <f t="shared" si="80"/>
        <v>0</v>
      </c>
      <c r="CG96" s="86">
        <f t="shared" si="81"/>
        <v>0</v>
      </c>
      <c r="CH96" s="86">
        <f t="shared" si="82"/>
        <v>0</v>
      </c>
      <c r="CI96" s="84">
        <f t="shared" si="5"/>
        <v>0</v>
      </c>
      <c r="CJ96" s="85">
        <f t="shared" si="83"/>
        <v>0</v>
      </c>
      <c r="CK96" s="86">
        <f t="shared" si="84"/>
        <v>0</v>
      </c>
      <c r="CL96" s="86">
        <f t="shared" si="85"/>
        <v>0</v>
      </c>
      <c r="CM96" s="87">
        <f t="shared" si="86"/>
        <v>0</v>
      </c>
      <c r="CO96" s="81"/>
      <c r="CP96" s="92" t="str">
        <f t="shared" si="92"/>
        <v>Printing &amp; Stationery</v>
      </c>
      <c r="CQ96" s="83"/>
      <c r="CR96" s="84">
        <f t="shared" si="66"/>
        <v>0</v>
      </c>
      <c r="CS96" s="84">
        <f t="shared" si="66"/>
        <v>0</v>
      </c>
      <c r="CT96" s="85">
        <f t="shared" si="66"/>
        <v>0</v>
      </c>
      <c r="CU96" s="86">
        <f t="shared" si="66"/>
        <v>0</v>
      </c>
      <c r="CV96" s="86">
        <f t="shared" si="66"/>
        <v>0</v>
      </c>
      <c r="CW96" s="86">
        <f t="shared" si="94"/>
        <v>0</v>
      </c>
      <c r="CX96" s="86">
        <f t="shared" si="94"/>
        <v>0</v>
      </c>
      <c r="CY96" s="86">
        <f t="shared" si="94"/>
        <v>0</v>
      </c>
      <c r="CZ96" s="86">
        <f t="shared" si="94"/>
        <v>0</v>
      </c>
      <c r="DA96" s="86">
        <f t="shared" si="94"/>
        <v>0</v>
      </c>
      <c r="DB96" s="86">
        <f t="shared" si="94"/>
        <v>0</v>
      </c>
      <c r="DC96" s="86">
        <f t="shared" si="94"/>
        <v>0</v>
      </c>
      <c r="DD96" s="86">
        <f t="shared" si="94"/>
        <v>0</v>
      </c>
      <c r="DE96" s="87">
        <f t="shared" si="94"/>
        <v>0</v>
      </c>
      <c r="DG96" s="81"/>
      <c r="DH96" s="92" t="str">
        <f t="shared" si="93"/>
        <v>Printing &amp; Stationery</v>
      </c>
      <c r="DI96" s="83"/>
      <c r="DJ96" s="88" t="str">
        <f t="shared" si="98"/>
        <v/>
      </c>
      <c r="DK96" s="88" t="str">
        <f t="shared" si="98"/>
        <v/>
      </c>
      <c r="DL96" s="89" t="str">
        <f t="shared" si="98"/>
        <v/>
      </c>
      <c r="DM96" s="90" t="str">
        <f t="shared" si="98"/>
        <v/>
      </c>
      <c r="DN96" s="90" t="str">
        <f t="shared" si="98"/>
        <v/>
      </c>
      <c r="DO96" s="90" t="str">
        <f t="shared" si="98"/>
        <v/>
      </c>
      <c r="DP96" s="90" t="str">
        <f t="shared" si="98"/>
        <v/>
      </c>
      <c r="DQ96" s="90" t="str">
        <f t="shared" si="98"/>
        <v/>
      </c>
      <c r="DR96" s="90" t="str">
        <f t="shared" si="98"/>
        <v/>
      </c>
      <c r="DS96" s="90" t="str">
        <f t="shared" si="98"/>
        <v/>
      </c>
      <c r="DT96" s="90" t="str">
        <f t="shared" si="98"/>
        <v/>
      </c>
      <c r="DU96" s="90" t="str">
        <f t="shared" si="98"/>
        <v/>
      </c>
      <c r="DV96" s="90" t="str">
        <f t="shared" si="98"/>
        <v/>
      </c>
      <c r="DW96" s="91" t="str">
        <f t="shared" si="98"/>
        <v/>
      </c>
      <c r="DY96" s="180">
        <f t="shared" si="95"/>
        <v>2</v>
      </c>
      <c r="DZ96" s="180" t="str">
        <f t="shared" si="96"/>
        <v>Printing &amp; Stationery</v>
      </c>
      <c r="EA96" s="181">
        <f t="shared" si="97"/>
        <v>0</v>
      </c>
    </row>
    <row r="97" spans="2:131" ht="11.85" customHeight="1" x14ac:dyDescent="0.15">
      <c r="B97" s="81"/>
      <c r="C97" s="92" t="s">
        <v>164</v>
      </c>
      <c r="D97" s="83"/>
      <c r="E97" s="84">
        <f t="shared" si="67"/>
        <v>0</v>
      </c>
      <c r="F97" s="84">
        <f t="shared" si="68"/>
        <v>0</v>
      </c>
      <c r="G97" s="85">
        <v>0</v>
      </c>
      <c r="H97" s="86">
        <v>0</v>
      </c>
      <c r="I97" s="86">
        <v>0</v>
      </c>
      <c r="J97" s="86"/>
      <c r="K97" s="86"/>
      <c r="L97" s="86"/>
      <c r="M97" s="86"/>
      <c r="N97" s="86"/>
      <c r="O97" s="86"/>
      <c r="P97" s="86"/>
      <c r="Q97" s="86"/>
      <c r="R97" s="87"/>
      <c r="T97" s="81"/>
      <c r="U97" s="92" t="str">
        <f t="shared" si="88"/>
        <v>Professional Fees</v>
      </c>
      <c r="V97" s="83"/>
      <c r="W97" s="84">
        <f t="shared" si="69"/>
        <v>0</v>
      </c>
      <c r="X97" s="84">
        <f t="shared" si="70"/>
        <v>0</v>
      </c>
      <c r="Y97" s="85">
        <v>0</v>
      </c>
      <c r="Z97" s="86">
        <v>0</v>
      </c>
      <c r="AA97" s="86">
        <v>0</v>
      </c>
      <c r="AB97" s="86">
        <v>0</v>
      </c>
      <c r="AC97" s="86">
        <v>0</v>
      </c>
      <c r="AD97" s="86">
        <v>0</v>
      </c>
      <c r="AE97" s="86">
        <v>0</v>
      </c>
      <c r="AF97" s="86">
        <v>0</v>
      </c>
      <c r="AG97" s="86">
        <v>0</v>
      </c>
      <c r="AH97" s="86">
        <v>0</v>
      </c>
      <c r="AI97" s="86">
        <v>0</v>
      </c>
      <c r="AJ97" s="87">
        <v>0</v>
      </c>
      <c r="AL97" s="81"/>
      <c r="AM97" s="92" t="str">
        <f t="shared" si="89"/>
        <v>Professional Fees</v>
      </c>
      <c r="AN97" s="83"/>
      <c r="AO97" s="84">
        <f t="shared" si="71"/>
        <v>0</v>
      </c>
      <c r="AP97" s="84">
        <f t="shared" si="72"/>
        <v>0</v>
      </c>
      <c r="AQ97" s="85">
        <v>0</v>
      </c>
      <c r="AR97" s="86">
        <v>0</v>
      </c>
      <c r="AS97" s="86">
        <v>0</v>
      </c>
      <c r="AT97" s="86">
        <v>0</v>
      </c>
      <c r="AU97" s="86">
        <v>0</v>
      </c>
      <c r="AV97" s="86">
        <v>0</v>
      </c>
      <c r="AW97" s="86">
        <v>0</v>
      </c>
      <c r="AX97" s="86">
        <v>0</v>
      </c>
      <c r="AY97" s="86">
        <v>0</v>
      </c>
      <c r="AZ97" s="86">
        <v>0</v>
      </c>
      <c r="BA97" s="86">
        <v>0</v>
      </c>
      <c r="BB97" s="87">
        <v>0</v>
      </c>
      <c r="BD97" s="81"/>
      <c r="BE97" s="92" t="str">
        <f t="shared" si="90"/>
        <v>Professional Fees</v>
      </c>
      <c r="BF97" s="83"/>
      <c r="BG97" s="84">
        <f t="shared" si="73"/>
        <v>0</v>
      </c>
      <c r="BH97" s="84">
        <f t="shared" si="74"/>
        <v>0</v>
      </c>
      <c r="BI97" s="85">
        <v>0</v>
      </c>
      <c r="BJ97" s="86">
        <v>0</v>
      </c>
      <c r="BK97" s="86">
        <v>0</v>
      </c>
      <c r="BL97" s="86">
        <v>0</v>
      </c>
      <c r="BM97" s="86">
        <v>0</v>
      </c>
      <c r="BN97" s="86">
        <v>0</v>
      </c>
      <c r="BO97" s="86">
        <v>0</v>
      </c>
      <c r="BP97" s="86">
        <v>0</v>
      </c>
      <c r="BQ97" s="86">
        <v>0</v>
      </c>
      <c r="BR97" s="86">
        <v>0</v>
      </c>
      <c r="BS97" s="86">
        <v>0</v>
      </c>
      <c r="BT97" s="87">
        <v>0</v>
      </c>
      <c r="BV97" s="81"/>
      <c r="BW97" s="92" t="str">
        <f t="shared" si="91"/>
        <v>Professional Fees</v>
      </c>
      <c r="BX97" s="83"/>
      <c r="BY97" s="84">
        <f t="shared" si="16"/>
        <v>0</v>
      </c>
      <c r="BZ97" s="85">
        <f t="shared" si="75"/>
        <v>0</v>
      </c>
      <c r="CA97" s="86">
        <f t="shared" si="76"/>
        <v>0</v>
      </c>
      <c r="CB97" s="86">
        <f t="shared" si="77"/>
        <v>0</v>
      </c>
      <c r="CC97" s="86">
        <f t="shared" si="78"/>
        <v>0</v>
      </c>
      <c r="CD97" s="84">
        <f t="shared" si="4"/>
        <v>0</v>
      </c>
      <c r="CE97" s="85">
        <f t="shared" si="79"/>
        <v>0</v>
      </c>
      <c r="CF97" s="86">
        <f t="shared" si="80"/>
        <v>0</v>
      </c>
      <c r="CG97" s="86">
        <f t="shared" si="81"/>
        <v>0</v>
      </c>
      <c r="CH97" s="86">
        <f t="shared" si="82"/>
        <v>0</v>
      </c>
      <c r="CI97" s="84">
        <f t="shared" si="5"/>
        <v>0</v>
      </c>
      <c r="CJ97" s="85">
        <f t="shared" si="83"/>
        <v>0</v>
      </c>
      <c r="CK97" s="86">
        <f t="shared" si="84"/>
        <v>0</v>
      </c>
      <c r="CL97" s="86">
        <f t="shared" si="85"/>
        <v>0</v>
      </c>
      <c r="CM97" s="87">
        <f t="shared" si="86"/>
        <v>0</v>
      </c>
      <c r="CO97" s="81"/>
      <c r="CP97" s="92" t="str">
        <f t="shared" si="92"/>
        <v>Professional Fees</v>
      </c>
      <c r="CQ97" s="83"/>
      <c r="CR97" s="84">
        <f t="shared" si="66"/>
        <v>0</v>
      </c>
      <c r="CS97" s="84">
        <f t="shared" si="66"/>
        <v>0</v>
      </c>
      <c r="CT97" s="85">
        <f t="shared" si="66"/>
        <v>0</v>
      </c>
      <c r="CU97" s="86">
        <f t="shared" si="66"/>
        <v>0</v>
      </c>
      <c r="CV97" s="86">
        <f t="shared" si="66"/>
        <v>0</v>
      </c>
      <c r="CW97" s="86">
        <f t="shared" si="94"/>
        <v>0</v>
      </c>
      <c r="CX97" s="86">
        <f t="shared" si="94"/>
        <v>0</v>
      </c>
      <c r="CY97" s="86">
        <f t="shared" si="94"/>
        <v>0</v>
      </c>
      <c r="CZ97" s="86">
        <f t="shared" si="94"/>
        <v>0</v>
      </c>
      <c r="DA97" s="86">
        <f t="shared" si="94"/>
        <v>0</v>
      </c>
      <c r="DB97" s="86">
        <f t="shared" si="94"/>
        <v>0</v>
      </c>
      <c r="DC97" s="86">
        <f t="shared" si="94"/>
        <v>0</v>
      </c>
      <c r="DD97" s="86">
        <f t="shared" si="94"/>
        <v>0</v>
      </c>
      <c r="DE97" s="87">
        <f t="shared" si="94"/>
        <v>0</v>
      </c>
      <c r="DG97" s="81"/>
      <c r="DH97" s="92" t="str">
        <f t="shared" si="93"/>
        <v>Professional Fees</v>
      </c>
      <c r="DI97" s="83"/>
      <c r="DJ97" s="88" t="str">
        <f t="shared" si="98"/>
        <v/>
      </c>
      <c r="DK97" s="88" t="str">
        <f t="shared" si="98"/>
        <v/>
      </c>
      <c r="DL97" s="89" t="str">
        <f t="shared" si="98"/>
        <v/>
      </c>
      <c r="DM97" s="90" t="str">
        <f t="shared" si="98"/>
        <v/>
      </c>
      <c r="DN97" s="90" t="str">
        <f t="shared" si="98"/>
        <v/>
      </c>
      <c r="DO97" s="90" t="str">
        <f t="shared" si="98"/>
        <v/>
      </c>
      <c r="DP97" s="90" t="str">
        <f t="shared" si="98"/>
        <v/>
      </c>
      <c r="DQ97" s="90" t="str">
        <f t="shared" si="98"/>
        <v/>
      </c>
      <c r="DR97" s="90" t="str">
        <f t="shared" si="98"/>
        <v/>
      </c>
      <c r="DS97" s="90" t="str">
        <f t="shared" si="98"/>
        <v/>
      </c>
      <c r="DT97" s="90" t="str">
        <f t="shared" si="98"/>
        <v/>
      </c>
      <c r="DU97" s="90" t="str">
        <f t="shared" si="98"/>
        <v/>
      </c>
      <c r="DV97" s="90" t="str">
        <f t="shared" si="98"/>
        <v/>
      </c>
      <c r="DW97" s="91" t="str">
        <f t="shared" si="98"/>
        <v/>
      </c>
      <c r="DY97" s="180">
        <f t="shared" si="95"/>
        <v>2</v>
      </c>
      <c r="DZ97" s="180" t="str">
        <f t="shared" si="96"/>
        <v>Professional Fees</v>
      </c>
      <c r="EA97" s="181">
        <f t="shared" si="97"/>
        <v>0</v>
      </c>
    </row>
    <row r="98" spans="2:131" ht="11.85" customHeight="1" x14ac:dyDescent="0.15">
      <c r="B98" s="81"/>
      <c r="C98" s="92" t="s">
        <v>165</v>
      </c>
      <c r="D98" s="83"/>
      <c r="E98" s="84">
        <f t="shared" si="67"/>
        <v>0</v>
      </c>
      <c r="F98" s="84">
        <f t="shared" si="68"/>
        <v>0</v>
      </c>
      <c r="G98" s="85">
        <v>0</v>
      </c>
      <c r="H98" s="86">
        <v>0</v>
      </c>
      <c r="I98" s="86">
        <v>0</v>
      </c>
      <c r="J98" s="86"/>
      <c r="K98" s="86"/>
      <c r="L98" s="86"/>
      <c r="M98" s="86"/>
      <c r="N98" s="86"/>
      <c r="O98" s="86"/>
      <c r="P98" s="86"/>
      <c r="Q98" s="86"/>
      <c r="R98" s="87"/>
      <c r="T98" s="81"/>
      <c r="U98" s="92" t="str">
        <f t="shared" si="88"/>
        <v>Promotional Expense</v>
      </c>
      <c r="V98" s="83"/>
      <c r="W98" s="84">
        <f t="shared" si="69"/>
        <v>0</v>
      </c>
      <c r="X98" s="84">
        <f t="shared" si="70"/>
        <v>0</v>
      </c>
      <c r="Y98" s="85">
        <v>0</v>
      </c>
      <c r="Z98" s="86">
        <v>0</v>
      </c>
      <c r="AA98" s="86">
        <v>0</v>
      </c>
      <c r="AB98" s="86">
        <v>0</v>
      </c>
      <c r="AC98" s="86">
        <v>0</v>
      </c>
      <c r="AD98" s="86">
        <v>0</v>
      </c>
      <c r="AE98" s="86">
        <v>0</v>
      </c>
      <c r="AF98" s="86">
        <v>0</v>
      </c>
      <c r="AG98" s="86">
        <v>0</v>
      </c>
      <c r="AH98" s="86">
        <v>0</v>
      </c>
      <c r="AI98" s="86">
        <v>0</v>
      </c>
      <c r="AJ98" s="87">
        <v>0</v>
      </c>
      <c r="AL98" s="81"/>
      <c r="AM98" s="92" t="str">
        <f t="shared" si="89"/>
        <v>Promotional Expense</v>
      </c>
      <c r="AN98" s="83"/>
      <c r="AO98" s="84">
        <f t="shared" si="71"/>
        <v>0</v>
      </c>
      <c r="AP98" s="84">
        <f t="shared" si="72"/>
        <v>0</v>
      </c>
      <c r="AQ98" s="85">
        <v>0</v>
      </c>
      <c r="AR98" s="86">
        <v>0</v>
      </c>
      <c r="AS98" s="86">
        <v>0</v>
      </c>
      <c r="AT98" s="86">
        <v>0</v>
      </c>
      <c r="AU98" s="86">
        <v>0</v>
      </c>
      <c r="AV98" s="86">
        <v>0</v>
      </c>
      <c r="AW98" s="86">
        <v>0</v>
      </c>
      <c r="AX98" s="86">
        <v>0</v>
      </c>
      <c r="AY98" s="86">
        <v>0</v>
      </c>
      <c r="AZ98" s="86">
        <v>0</v>
      </c>
      <c r="BA98" s="86">
        <v>0</v>
      </c>
      <c r="BB98" s="87">
        <v>0</v>
      </c>
      <c r="BD98" s="81"/>
      <c r="BE98" s="92" t="str">
        <f t="shared" si="90"/>
        <v>Promotional Expense</v>
      </c>
      <c r="BF98" s="83"/>
      <c r="BG98" s="84">
        <f t="shared" si="73"/>
        <v>0</v>
      </c>
      <c r="BH98" s="84">
        <f t="shared" si="74"/>
        <v>0</v>
      </c>
      <c r="BI98" s="85">
        <v>0</v>
      </c>
      <c r="BJ98" s="86">
        <v>0</v>
      </c>
      <c r="BK98" s="86">
        <v>0</v>
      </c>
      <c r="BL98" s="86">
        <v>0</v>
      </c>
      <c r="BM98" s="86">
        <v>0</v>
      </c>
      <c r="BN98" s="86">
        <v>0</v>
      </c>
      <c r="BO98" s="86">
        <v>0</v>
      </c>
      <c r="BP98" s="86">
        <v>0</v>
      </c>
      <c r="BQ98" s="86">
        <v>0</v>
      </c>
      <c r="BR98" s="86">
        <v>0</v>
      </c>
      <c r="BS98" s="86">
        <v>0</v>
      </c>
      <c r="BT98" s="87">
        <v>0</v>
      </c>
      <c r="BV98" s="81"/>
      <c r="BW98" s="92" t="str">
        <f t="shared" si="91"/>
        <v>Promotional Expense</v>
      </c>
      <c r="BX98" s="83"/>
      <c r="BY98" s="84">
        <f t="shared" si="16"/>
        <v>0</v>
      </c>
      <c r="BZ98" s="85">
        <f t="shared" si="75"/>
        <v>0</v>
      </c>
      <c r="CA98" s="86">
        <f t="shared" si="76"/>
        <v>0</v>
      </c>
      <c r="CB98" s="86">
        <f t="shared" si="77"/>
        <v>0</v>
      </c>
      <c r="CC98" s="86">
        <f t="shared" si="78"/>
        <v>0</v>
      </c>
      <c r="CD98" s="84">
        <f t="shared" si="4"/>
        <v>0</v>
      </c>
      <c r="CE98" s="85">
        <f t="shared" si="79"/>
        <v>0</v>
      </c>
      <c r="CF98" s="86">
        <f t="shared" si="80"/>
        <v>0</v>
      </c>
      <c r="CG98" s="86">
        <f t="shared" si="81"/>
        <v>0</v>
      </c>
      <c r="CH98" s="86">
        <f t="shared" si="82"/>
        <v>0</v>
      </c>
      <c r="CI98" s="84">
        <f t="shared" si="5"/>
        <v>0</v>
      </c>
      <c r="CJ98" s="85">
        <f t="shared" si="83"/>
        <v>0</v>
      </c>
      <c r="CK98" s="86">
        <f t="shared" si="84"/>
        <v>0</v>
      </c>
      <c r="CL98" s="86">
        <f t="shared" si="85"/>
        <v>0</v>
      </c>
      <c r="CM98" s="87">
        <f t="shared" si="86"/>
        <v>0</v>
      </c>
      <c r="CO98" s="81"/>
      <c r="CP98" s="92" t="str">
        <f t="shared" si="92"/>
        <v>Promotional Expense</v>
      </c>
      <c r="CQ98" s="83"/>
      <c r="CR98" s="84">
        <f t="shared" si="66"/>
        <v>0</v>
      </c>
      <c r="CS98" s="84">
        <f t="shared" si="66"/>
        <v>0</v>
      </c>
      <c r="CT98" s="85">
        <f t="shared" si="66"/>
        <v>0</v>
      </c>
      <c r="CU98" s="86">
        <f t="shared" si="66"/>
        <v>0</v>
      </c>
      <c r="CV98" s="86">
        <f t="shared" si="66"/>
        <v>0</v>
      </c>
      <c r="CW98" s="86">
        <f t="shared" si="94"/>
        <v>0</v>
      </c>
      <c r="CX98" s="86">
        <f t="shared" si="94"/>
        <v>0</v>
      </c>
      <c r="CY98" s="86">
        <f t="shared" si="94"/>
        <v>0</v>
      </c>
      <c r="CZ98" s="86">
        <f t="shared" si="94"/>
        <v>0</v>
      </c>
      <c r="DA98" s="86">
        <f t="shared" si="94"/>
        <v>0</v>
      </c>
      <c r="DB98" s="86">
        <f t="shared" si="94"/>
        <v>0</v>
      </c>
      <c r="DC98" s="86">
        <f t="shared" si="94"/>
        <v>0</v>
      </c>
      <c r="DD98" s="86">
        <f t="shared" si="94"/>
        <v>0</v>
      </c>
      <c r="DE98" s="87">
        <f t="shared" si="94"/>
        <v>0</v>
      </c>
      <c r="DG98" s="81"/>
      <c r="DH98" s="92" t="str">
        <f t="shared" si="93"/>
        <v>Promotional Expense</v>
      </c>
      <c r="DI98" s="83"/>
      <c r="DJ98" s="88" t="str">
        <f t="shared" si="98"/>
        <v/>
      </c>
      <c r="DK98" s="88" t="str">
        <f t="shared" si="98"/>
        <v/>
      </c>
      <c r="DL98" s="89" t="str">
        <f t="shared" si="98"/>
        <v/>
      </c>
      <c r="DM98" s="90" t="str">
        <f t="shared" si="98"/>
        <v/>
      </c>
      <c r="DN98" s="90" t="str">
        <f t="shared" si="98"/>
        <v/>
      </c>
      <c r="DO98" s="90" t="str">
        <f t="shared" si="98"/>
        <v/>
      </c>
      <c r="DP98" s="90" t="str">
        <f t="shared" si="98"/>
        <v/>
      </c>
      <c r="DQ98" s="90" t="str">
        <f t="shared" si="98"/>
        <v/>
      </c>
      <c r="DR98" s="90" t="str">
        <f t="shared" si="98"/>
        <v/>
      </c>
      <c r="DS98" s="90" t="str">
        <f t="shared" si="98"/>
        <v/>
      </c>
      <c r="DT98" s="90" t="str">
        <f t="shared" si="98"/>
        <v/>
      </c>
      <c r="DU98" s="90" t="str">
        <f t="shared" si="98"/>
        <v/>
      </c>
      <c r="DV98" s="90" t="str">
        <f t="shared" si="98"/>
        <v/>
      </c>
      <c r="DW98" s="91" t="str">
        <f t="shared" si="98"/>
        <v/>
      </c>
      <c r="DY98" s="180">
        <f t="shared" si="95"/>
        <v>2</v>
      </c>
      <c r="DZ98" s="180" t="str">
        <f t="shared" si="96"/>
        <v>Promotional Expense</v>
      </c>
      <c r="EA98" s="181">
        <f t="shared" si="97"/>
        <v>0</v>
      </c>
    </row>
    <row r="99" spans="2:131" ht="11.85" customHeight="1" x14ac:dyDescent="0.15">
      <c r="B99" s="81"/>
      <c r="C99" s="92" t="s">
        <v>166</v>
      </c>
      <c r="D99" s="83"/>
      <c r="E99" s="84">
        <f t="shared" si="67"/>
        <v>0</v>
      </c>
      <c r="F99" s="84">
        <f t="shared" si="68"/>
        <v>0</v>
      </c>
      <c r="G99" s="85">
        <v>0</v>
      </c>
      <c r="H99" s="86">
        <v>0</v>
      </c>
      <c r="I99" s="86">
        <v>0</v>
      </c>
      <c r="J99" s="86"/>
      <c r="K99" s="86"/>
      <c r="L99" s="86"/>
      <c r="M99" s="86"/>
      <c r="N99" s="86"/>
      <c r="O99" s="86"/>
      <c r="P99" s="86"/>
      <c r="Q99" s="86"/>
      <c r="R99" s="87"/>
      <c r="T99" s="81"/>
      <c r="U99" s="92" t="str">
        <f t="shared" si="88"/>
        <v>Promotional Expense-F&amp;B</v>
      </c>
      <c r="V99" s="83"/>
      <c r="W99" s="84">
        <f t="shared" si="69"/>
        <v>0</v>
      </c>
      <c r="X99" s="84">
        <f t="shared" si="70"/>
        <v>0</v>
      </c>
      <c r="Y99" s="85">
        <v>0</v>
      </c>
      <c r="Z99" s="86">
        <v>0</v>
      </c>
      <c r="AA99" s="86">
        <v>0</v>
      </c>
      <c r="AB99" s="86">
        <v>0</v>
      </c>
      <c r="AC99" s="86">
        <v>0</v>
      </c>
      <c r="AD99" s="86">
        <v>0</v>
      </c>
      <c r="AE99" s="86">
        <v>0</v>
      </c>
      <c r="AF99" s="86">
        <v>0</v>
      </c>
      <c r="AG99" s="86">
        <v>0</v>
      </c>
      <c r="AH99" s="86">
        <v>0</v>
      </c>
      <c r="AI99" s="86">
        <v>0</v>
      </c>
      <c r="AJ99" s="87">
        <v>0</v>
      </c>
      <c r="AL99" s="81"/>
      <c r="AM99" s="92" t="str">
        <f t="shared" si="89"/>
        <v>Promotional Expense-F&amp;B</v>
      </c>
      <c r="AN99" s="83"/>
      <c r="AO99" s="84">
        <f t="shared" si="71"/>
        <v>0</v>
      </c>
      <c r="AP99" s="84">
        <f t="shared" si="72"/>
        <v>0</v>
      </c>
      <c r="AQ99" s="85">
        <v>0</v>
      </c>
      <c r="AR99" s="86">
        <v>0</v>
      </c>
      <c r="AS99" s="86">
        <v>0</v>
      </c>
      <c r="AT99" s="86">
        <v>0</v>
      </c>
      <c r="AU99" s="86">
        <v>0</v>
      </c>
      <c r="AV99" s="86">
        <v>0</v>
      </c>
      <c r="AW99" s="86">
        <v>0</v>
      </c>
      <c r="AX99" s="86">
        <v>0</v>
      </c>
      <c r="AY99" s="86">
        <v>0</v>
      </c>
      <c r="AZ99" s="86">
        <v>0</v>
      </c>
      <c r="BA99" s="86">
        <v>0</v>
      </c>
      <c r="BB99" s="87">
        <v>0</v>
      </c>
      <c r="BD99" s="81"/>
      <c r="BE99" s="92" t="str">
        <f t="shared" si="90"/>
        <v>Promotional Expense-F&amp;B</v>
      </c>
      <c r="BF99" s="83"/>
      <c r="BG99" s="84">
        <f t="shared" si="73"/>
        <v>0</v>
      </c>
      <c r="BH99" s="84">
        <f t="shared" si="74"/>
        <v>0</v>
      </c>
      <c r="BI99" s="85">
        <v>0</v>
      </c>
      <c r="BJ99" s="86">
        <v>0</v>
      </c>
      <c r="BK99" s="86">
        <v>0</v>
      </c>
      <c r="BL99" s="86">
        <v>0</v>
      </c>
      <c r="BM99" s="86">
        <v>0</v>
      </c>
      <c r="BN99" s="86">
        <v>0</v>
      </c>
      <c r="BO99" s="86">
        <v>0</v>
      </c>
      <c r="BP99" s="86">
        <v>0</v>
      </c>
      <c r="BQ99" s="86">
        <v>0</v>
      </c>
      <c r="BR99" s="86">
        <v>0</v>
      </c>
      <c r="BS99" s="86">
        <v>0</v>
      </c>
      <c r="BT99" s="87">
        <v>0</v>
      </c>
      <c r="BV99" s="81"/>
      <c r="BW99" s="92" t="str">
        <f t="shared" si="91"/>
        <v>Promotional Expense-F&amp;B</v>
      </c>
      <c r="BX99" s="83"/>
      <c r="BY99" s="84">
        <f t="shared" si="16"/>
        <v>0</v>
      </c>
      <c r="BZ99" s="85">
        <f t="shared" si="75"/>
        <v>0</v>
      </c>
      <c r="CA99" s="86">
        <f t="shared" si="76"/>
        <v>0</v>
      </c>
      <c r="CB99" s="86">
        <f t="shared" si="77"/>
        <v>0</v>
      </c>
      <c r="CC99" s="86">
        <f t="shared" si="78"/>
        <v>0</v>
      </c>
      <c r="CD99" s="84">
        <f t="shared" si="4"/>
        <v>0</v>
      </c>
      <c r="CE99" s="85">
        <f t="shared" si="79"/>
        <v>0</v>
      </c>
      <c r="CF99" s="86">
        <f t="shared" si="80"/>
        <v>0</v>
      </c>
      <c r="CG99" s="86">
        <f t="shared" si="81"/>
        <v>0</v>
      </c>
      <c r="CH99" s="86">
        <f t="shared" si="82"/>
        <v>0</v>
      </c>
      <c r="CI99" s="84">
        <f t="shared" si="5"/>
        <v>0</v>
      </c>
      <c r="CJ99" s="85">
        <f t="shared" si="83"/>
        <v>0</v>
      </c>
      <c r="CK99" s="86">
        <f t="shared" si="84"/>
        <v>0</v>
      </c>
      <c r="CL99" s="86">
        <f t="shared" si="85"/>
        <v>0</v>
      </c>
      <c r="CM99" s="87">
        <f t="shared" si="86"/>
        <v>0</v>
      </c>
      <c r="CO99" s="81"/>
      <c r="CP99" s="92" t="str">
        <f t="shared" si="92"/>
        <v>Promotional Expense-F&amp;B</v>
      </c>
      <c r="CQ99" s="83"/>
      <c r="CR99" s="84">
        <f t="shared" si="66"/>
        <v>0</v>
      </c>
      <c r="CS99" s="84">
        <f t="shared" si="66"/>
        <v>0</v>
      </c>
      <c r="CT99" s="85">
        <f t="shared" si="66"/>
        <v>0</v>
      </c>
      <c r="CU99" s="86">
        <f t="shared" si="66"/>
        <v>0</v>
      </c>
      <c r="CV99" s="86">
        <f t="shared" si="66"/>
        <v>0</v>
      </c>
      <c r="CW99" s="86">
        <f t="shared" si="94"/>
        <v>0</v>
      </c>
      <c r="CX99" s="86">
        <f t="shared" si="94"/>
        <v>0</v>
      </c>
      <c r="CY99" s="86">
        <f t="shared" si="94"/>
        <v>0</v>
      </c>
      <c r="CZ99" s="86">
        <f t="shared" si="94"/>
        <v>0</v>
      </c>
      <c r="DA99" s="86">
        <f t="shared" si="94"/>
        <v>0</v>
      </c>
      <c r="DB99" s="86">
        <f t="shared" si="94"/>
        <v>0</v>
      </c>
      <c r="DC99" s="86">
        <f t="shared" si="94"/>
        <v>0</v>
      </c>
      <c r="DD99" s="86">
        <f t="shared" si="94"/>
        <v>0</v>
      </c>
      <c r="DE99" s="87">
        <f t="shared" si="94"/>
        <v>0</v>
      </c>
      <c r="DG99" s="81"/>
      <c r="DH99" s="92" t="str">
        <f t="shared" si="93"/>
        <v>Promotional Expense-F&amp;B</v>
      </c>
      <c r="DI99" s="83"/>
      <c r="DJ99" s="88" t="str">
        <f t="shared" si="98"/>
        <v/>
      </c>
      <c r="DK99" s="88" t="str">
        <f t="shared" si="98"/>
        <v/>
      </c>
      <c r="DL99" s="89" t="str">
        <f t="shared" si="98"/>
        <v/>
      </c>
      <c r="DM99" s="90" t="str">
        <f t="shared" si="98"/>
        <v/>
      </c>
      <c r="DN99" s="90" t="str">
        <f t="shared" si="98"/>
        <v/>
      </c>
      <c r="DO99" s="90" t="str">
        <f t="shared" si="98"/>
        <v/>
      </c>
      <c r="DP99" s="90" t="str">
        <f t="shared" si="98"/>
        <v/>
      </c>
      <c r="DQ99" s="90" t="str">
        <f t="shared" si="98"/>
        <v/>
      </c>
      <c r="DR99" s="90" t="str">
        <f t="shared" si="98"/>
        <v/>
      </c>
      <c r="DS99" s="90" t="str">
        <f t="shared" si="98"/>
        <v/>
      </c>
      <c r="DT99" s="90" t="str">
        <f t="shared" si="98"/>
        <v/>
      </c>
      <c r="DU99" s="90" t="str">
        <f t="shared" si="98"/>
        <v/>
      </c>
      <c r="DV99" s="90" t="str">
        <f t="shared" si="98"/>
        <v/>
      </c>
      <c r="DW99" s="91" t="str">
        <f t="shared" si="98"/>
        <v/>
      </c>
      <c r="DY99" s="180">
        <f t="shared" si="95"/>
        <v>2</v>
      </c>
      <c r="DZ99" s="180" t="str">
        <f t="shared" si="96"/>
        <v>Promotional Expense-F&amp;B</v>
      </c>
      <c r="EA99" s="181">
        <f t="shared" si="97"/>
        <v>0</v>
      </c>
    </row>
    <row r="100" spans="2:131" ht="11.85" customHeight="1" x14ac:dyDescent="0.15">
      <c r="B100" s="81"/>
      <c r="C100" s="92" t="s">
        <v>167</v>
      </c>
      <c r="D100" s="83"/>
      <c r="E100" s="84">
        <f t="shared" si="67"/>
        <v>0</v>
      </c>
      <c r="F100" s="84">
        <f t="shared" si="68"/>
        <v>0</v>
      </c>
      <c r="G100" s="85">
        <v>0</v>
      </c>
      <c r="H100" s="86">
        <v>0</v>
      </c>
      <c r="I100" s="86">
        <v>0</v>
      </c>
      <c r="J100" s="86"/>
      <c r="K100" s="86"/>
      <c r="L100" s="86"/>
      <c r="M100" s="86"/>
      <c r="N100" s="86"/>
      <c r="O100" s="86"/>
      <c r="P100" s="86"/>
      <c r="Q100" s="86"/>
      <c r="R100" s="87"/>
      <c r="T100" s="81"/>
      <c r="U100" s="92" t="str">
        <f t="shared" si="88"/>
        <v>Provision For Doubtful Accts.</v>
      </c>
      <c r="V100" s="83"/>
      <c r="W100" s="84">
        <f t="shared" si="69"/>
        <v>0</v>
      </c>
      <c r="X100" s="84">
        <f t="shared" si="70"/>
        <v>0</v>
      </c>
      <c r="Y100" s="85">
        <v>0</v>
      </c>
      <c r="Z100" s="86">
        <v>0</v>
      </c>
      <c r="AA100" s="86">
        <v>0</v>
      </c>
      <c r="AB100" s="86">
        <v>0</v>
      </c>
      <c r="AC100" s="86">
        <v>0</v>
      </c>
      <c r="AD100" s="86">
        <v>0</v>
      </c>
      <c r="AE100" s="86">
        <v>0</v>
      </c>
      <c r="AF100" s="86">
        <v>0</v>
      </c>
      <c r="AG100" s="86">
        <v>0</v>
      </c>
      <c r="AH100" s="86">
        <v>0</v>
      </c>
      <c r="AI100" s="86">
        <v>0</v>
      </c>
      <c r="AJ100" s="87">
        <v>0</v>
      </c>
      <c r="AL100" s="81"/>
      <c r="AM100" s="92" t="str">
        <f t="shared" si="89"/>
        <v>Provision For Doubtful Accts.</v>
      </c>
      <c r="AN100" s="83"/>
      <c r="AO100" s="84">
        <f t="shared" si="71"/>
        <v>0</v>
      </c>
      <c r="AP100" s="84">
        <f t="shared" si="72"/>
        <v>0</v>
      </c>
      <c r="AQ100" s="85">
        <v>0</v>
      </c>
      <c r="AR100" s="86">
        <v>0</v>
      </c>
      <c r="AS100" s="86">
        <v>0</v>
      </c>
      <c r="AT100" s="86">
        <v>0</v>
      </c>
      <c r="AU100" s="86">
        <v>0</v>
      </c>
      <c r="AV100" s="86">
        <v>0</v>
      </c>
      <c r="AW100" s="86">
        <v>0</v>
      </c>
      <c r="AX100" s="86">
        <v>0</v>
      </c>
      <c r="AY100" s="86">
        <v>0</v>
      </c>
      <c r="AZ100" s="86">
        <v>0</v>
      </c>
      <c r="BA100" s="86">
        <v>0</v>
      </c>
      <c r="BB100" s="87">
        <v>0</v>
      </c>
      <c r="BD100" s="81"/>
      <c r="BE100" s="92" t="str">
        <f t="shared" si="90"/>
        <v>Provision For Doubtful Accts.</v>
      </c>
      <c r="BF100" s="83"/>
      <c r="BG100" s="84">
        <f t="shared" si="73"/>
        <v>0</v>
      </c>
      <c r="BH100" s="84">
        <f t="shared" si="74"/>
        <v>0</v>
      </c>
      <c r="BI100" s="85">
        <v>0</v>
      </c>
      <c r="BJ100" s="86">
        <v>0</v>
      </c>
      <c r="BK100" s="86">
        <v>0</v>
      </c>
      <c r="BL100" s="86">
        <v>0</v>
      </c>
      <c r="BM100" s="86">
        <v>0</v>
      </c>
      <c r="BN100" s="86">
        <v>0</v>
      </c>
      <c r="BO100" s="86">
        <v>0</v>
      </c>
      <c r="BP100" s="86">
        <v>0</v>
      </c>
      <c r="BQ100" s="86">
        <v>0</v>
      </c>
      <c r="BR100" s="86">
        <v>0</v>
      </c>
      <c r="BS100" s="86">
        <v>0</v>
      </c>
      <c r="BT100" s="87">
        <v>0</v>
      </c>
      <c r="BV100" s="81"/>
      <c r="BW100" s="92" t="str">
        <f t="shared" si="91"/>
        <v>Provision For Doubtful Accts.</v>
      </c>
      <c r="BX100" s="83"/>
      <c r="BY100" s="84">
        <f t="shared" si="16"/>
        <v>0</v>
      </c>
      <c r="BZ100" s="85">
        <f t="shared" si="75"/>
        <v>0</v>
      </c>
      <c r="CA100" s="86">
        <f t="shared" si="76"/>
        <v>0</v>
      </c>
      <c r="CB100" s="86">
        <f t="shared" si="77"/>
        <v>0</v>
      </c>
      <c r="CC100" s="86">
        <f t="shared" si="78"/>
        <v>0</v>
      </c>
      <c r="CD100" s="84">
        <f t="shared" si="4"/>
        <v>0</v>
      </c>
      <c r="CE100" s="85">
        <f t="shared" si="79"/>
        <v>0</v>
      </c>
      <c r="CF100" s="86">
        <f t="shared" si="80"/>
        <v>0</v>
      </c>
      <c r="CG100" s="86">
        <f t="shared" si="81"/>
        <v>0</v>
      </c>
      <c r="CH100" s="86">
        <f t="shared" si="82"/>
        <v>0</v>
      </c>
      <c r="CI100" s="84">
        <f t="shared" si="5"/>
        <v>0</v>
      </c>
      <c r="CJ100" s="85">
        <f t="shared" si="83"/>
        <v>0</v>
      </c>
      <c r="CK100" s="86">
        <f t="shared" si="84"/>
        <v>0</v>
      </c>
      <c r="CL100" s="86">
        <f t="shared" si="85"/>
        <v>0</v>
      </c>
      <c r="CM100" s="87">
        <f t="shared" si="86"/>
        <v>0</v>
      </c>
      <c r="CO100" s="81"/>
      <c r="CP100" s="92" t="str">
        <f t="shared" si="92"/>
        <v>Provision For Doubtful Accts.</v>
      </c>
      <c r="CQ100" s="83"/>
      <c r="CR100" s="84">
        <f t="shared" si="66"/>
        <v>0</v>
      </c>
      <c r="CS100" s="84">
        <f t="shared" si="66"/>
        <v>0</v>
      </c>
      <c r="CT100" s="85">
        <f t="shared" si="66"/>
        <v>0</v>
      </c>
      <c r="CU100" s="86">
        <f t="shared" si="66"/>
        <v>0</v>
      </c>
      <c r="CV100" s="86">
        <f t="shared" si="66"/>
        <v>0</v>
      </c>
      <c r="CW100" s="86">
        <f t="shared" si="94"/>
        <v>0</v>
      </c>
      <c r="CX100" s="86">
        <f t="shared" si="94"/>
        <v>0</v>
      </c>
      <c r="CY100" s="86">
        <f t="shared" si="94"/>
        <v>0</v>
      </c>
      <c r="CZ100" s="86">
        <f t="shared" si="94"/>
        <v>0</v>
      </c>
      <c r="DA100" s="86">
        <f t="shared" si="94"/>
        <v>0</v>
      </c>
      <c r="DB100" s="86">
        <f t="shared" si="94"/>
        <v>0</v>
      </c>
      <c r="DC100" s="86">
        <f t="shared" si="94"/>
        <v>0</v>
      </c>
      <c r="DD100" s="86">
        <f t="shared" si="94"/>
        <v>0</v>
      </c>
      <c r="DE100" s="87">
        <f t="shared" si="94"/>
        <v>0</v>
      </c>
      <c r="DG100" s="81"/>
      <c r="DH100" s="92" t="str">
        <f t="shared" si="93"/>
        <v>Provision For Doubtful Accts.</v>
      </c>
      <c r="DI100" s="83"/>
      <c r="DJ100" s="88" t="str">
        <f t="shared" si="98"/>
        <v/>
      </c>
      <c r="DK100" s="88" t="str">
        <f t="shared" si="98"/>
        <v/>
      </c>
      <c r="DL100" s="89" t="str">
        <f t="shared" si="98"/>
        <v/>
      </c>
      <c r="DM100" s="90" t="str">
        <f t="shared" si="98"/>
        <v/>
      </c>
      <c r="DN100" s="90" t="str">
        <f t="shared" si="98"/>
        <v/>
      </c>
      <c r="DO100" s="90" t="str">
        <f t="shared" si="98"/>
        <v/>
      </c>
      <c r="DP100" s="90" t="str">
        <f t="shared" si="98"/>
        <v/>
      </c>
      <c r="DQ100" s="90" t="str">
        <f t="shared" si="98"/>
        <v/>
      </c>
      <c r="DR100" s="90" t="str">
        <f t="shared" si="98"/>
        <v/>
      </c>
      <c r="DS100" s="90" t="str">
        <f t="shared" si="98"/>
        <v/>
      </c>
      <c r="DT100" s="90" t="str">
        <f t="shared" si="98"/>
        <v/>
      </c>
      <c r="DU100" s="90" t="str">
        <f t="shared" si="98"/>
        <v/>
      </c>
      <c r="DV100" s="90" t="str">
        <f t="shared" si="98"/>
        <v/>
      </c>
      <c r="DW100" s="91" t="str">
        <f t="shared" si="98"/>
        <v/>
      </c>
      <c r="DY100" s="180">
        <f t="shared" si="95"/>
        <v>2</v>
      </c>
      <c r="DZ100" s="180" t="str">
        <f t="shared" si="96"/>
        <v>Provision For Doubtful Accts.</v>
      </c>
      <c r="EA100" s="181">
        <f t="shared" si="97"/>
        <v>0</v>
      </c>
    </row>
    <row r="101" spans="2:131" ht="11.85" customHeight="1" x14ac:dyDescent="0.15">
      <c r="B101" s="81"/>
      <c r="C101" s="92" t="s">
        <v>168</v>
      </c>
      <c r="D101" s="83"/>
      <c r="E101" s="84">
        <f t="shared" si="67"/>
        <v>0</v>
      </c>
      <c r="F101" s="84">
        <f t="shared" si="68"/>
        <v>0</v>
      </c>
      <c r="G101" s="85">
        <v>0</v>
      </c>
      <c r="H101" s="86">
        <v>0</v>
      </c>
      <c r="I101" s="86">
        <v>0</v>
      </c>
      <c r="J101" s="86"/>
      <c r="K101" s="86"/>
      <c r="L101" s="86"/>
      <c r="M101" s="86"/>
      <c r="N101" s="86"/>
      <c r="O101" s="86"/>
      <c r="P101" s="86"/>
      <c r="Q101" s="86"/>
      <c r="R101" s="87"/>
      <c r="T101" s="81"/>
      <c r="U101" s="92" t="str">
        <f t="shared" si="88"/>
        <v>Real Property Tax</v>
      </c>
      <c r="V101" s="83"/>
      <c r="W101" s="84">
        <f t="shared" si="69"/>
        <v>0</v>
      </c>
      <c r="X101" s="84">
        <f t="shared" si="70"/>
        <v>0</v>
      </c>
      <c r="Y101" s="85">
        <v>0</v>
      </c>
      <c r="Z101" s="86">
        <v>0</v>
      </c>
      <c r="AA101" s="86">
        <v>0</v>
      </c>
      <c r="AB101" s="86">
        <v>0</v>
      </c>
      <c r="AC101" s="86">
        <v>0</v>
      </c>
      <c r="AD101" s="86">
        <v>0</v>
      </c>
      <c r="AE101" s="86">
        <v>0</v>
      </c>
      <c r="AF101" s="86">
        <v>0</v>
      </c>
      <c r="AG101" s="86">
        <v>0</v>
      </c>
      <c r="AH101" s="86">
        <v>0</v>
      </c>
      <c r="AI101" s="86">
        <v>0</v>
      </c>
      <c r="AJ101" s="87">
        <v>0</v>
      </c>
      <c r="AL101" s="81"/>
      <c r="AM101" s="92" t="str">
        <f t="shared" si="89"/>
        <v>Real Property Tax</v>
      </c>
      <c r="AN101" s="83"/>
      <c r="AO101" s="84">
        <f t="shared" si="71"/>
        <v>0</v>
      </c>
      <c r="AP101" s="84">
        <f t="shared" si="72"/>
        <v>0</v>
      </c>
      <c r="AQ101" s="85">
        <v>0</v>
      </c>
      <c r="AR101" s="86">
        <v>0</v>
      </c>
      <c r="AS101" s="86">
        <v>0</v>
      </c>
      <c r="AT101" s="86">
        <v>0</v>
      </c>
      <c r="AU101" s="86">
        <v>0</v>
      </c>
      <c r="AV101" s="86">
        <v>0</v>
      </c>
      <c r="AW101" s="86">
        <v>0</v>
      </c>
      <c r="AX101" s="86">
        <v>0</v>
      </c>
      <c r="AY101" s="86">
        <v>0</v>
      </c>
      <c r="AZ101" s="86">
        <v>0</v>
      </c>
      <c r="BA101" s="86">
        <v>0</v>
      </c>
      <c r="BB101" s="87">
        <v>0</v>
      </c>
      <c r="BD101" s="81"/>
      <c r="BE101" s="92" t="str">
        <f t="shared" si="90"/>
        <v>Real Property Tax</v>
      </c>
      <c r="BF101" s="83"/>
      <c r="BG101" s="84">
        <f t="shared" si="73"/>
        <v>0</v>
      </c>
      <c r="BH101" s="84">
        <f t="shared" si="74"/>
        <v>0</v>
      </c>
      <c r="BI101" s="85">
        <v>0</v>
      </c>
      <c r="BJ101" s="86">
        <v>0</v>
      </c>
      <c r="BK101" s="86">
        <v>0</v>
      </c>
      <c r="BL101" s="86">
        <v>0</v>
      </c>
      <c r="BM101" s="86">
        <v>0</v>
      </c>
      <c r="BN101" s="86">
        <v>0</v>
      </c>
      <c r="BO101" s="86">
        <v>0</v>
      </c>
      <c r="BP101" s="86">
        <v>0</v>
      </c>
      <c r="BQ101" s="86">
        <v>0</v>
      </c>
      <c r="BR101" s="86">
        <v>0</v>
      </c>
      <c r="BS101" s="86">
        <v>0</v>
      </c>
      <c r="BT101" s="87">
        <v>0</v>
      </c>
      <c r="BV101" s="81"/>
      <c r="BW101" s="92" t="str">
        <f t="shared" si="91"/>
        <v>Real Property Tax</v>
      </c>
      <c r="BX101" s="83"/>
      <c r="BY101" s="84">
        <f t="shared" si="16"/>
        <v>0</v>
      </c>
      <c r="BZ101" s="85">
        <f t="shared" si="75"/>
        <v>0</v>
      </c>
      <c r="CA101" s="86">
        <f t="shared" si="76"/>
        <v>0</v>
      </c>
      <c r="CB101" s="86">
        <f t="shared" si="77"/>
        <v>0</v>
      </c>
      <c r="CC101" s="86">
        <f t="shared" si="78"/>
        <v>0</v>
      </c>
      <c r="CD101" s="84">
        <f t="shared" si="4"/>
        <v>0</v>
      </c>
      <c r="CE101" s="85">
        <f t="shared" si="79"/>
        <v>0</v>
      </c>
      <c r="CF101" s="86">
        <f t="shared" si="80"/>
        <v>0</v>
      </c>
      <c r="CG101" s="86">
        <f t="shared" si="81"/>
        <v>0</v>
      </c>
      <c r="CH101" s="86">
        <f t="shared" si="82"/>
        <v>0</v>
      </c>
      <c r="CI101" s="84">
        <f t="shared" si="5"/>
        <v>0</v>
      </c>
      <c r="CJ101" s="85">
        <f t="shared" si="83"/>
        <v>0</v>
      </c>
      <c r="CK101" s="86">
        <f t="shared" si="84"/>
        <v>0</v>
      </c>
      <c r="CL101" s="86">
        <f t="shared" si="85"/>
        <v>0</v>
      </c>
      <c r="CM101" s="87">
        <f t="shared" si="86"/>
        <v>0</v>
      </c>
      <c r="CO101" s="81"/>
      <c r="CP101" s="92" t="str">
        <f t="shared" si="92"/>
        <v>Real Property Tax</v>
      </c>
      <c r="CQ101" s="83"/>
      <c r="CR101" s="84">
        <f t="shared" si="66"/>
        <v>0</v>
      </c>
      <c r="CS101" s="84">
        <f t="shared" si="66"/>
        <v>0</v>
      </c>
      <c r="CT101" s="85">
        <f t="shared" si="66"/>
        <v>0</v>
      </c>
      <c r="CU101" s="86">
        <f t="shared" si="66"/>
        <v>0</v>
      </c>
      <c r="CV101" s="86">
        <f t="shared" si="66"/>
        <v>0</v>
      </c>
      <c r="CW101" s="86">
        <f t="shared" si="94"/>
        <v>0</v>
      </c>
      <c r="CX101" s="86">
        <f t="shared" si="94"/>
        <v>0</v>
      </c>
      <c r="CY101" s="86">
        <f t="shared" si="94"/>
        <v>0</v>
      </c>
      <c r="CZ101" s="86">
        <f t="shared" si="94"/>
        <v>0</v>
      </c>
      <c r="DA101" s="86">
        <f t="shared" si="94"/>
        <v>0</v>
      </c>
      <c r="DB101" s="86">
        <f t="shared" si="94"/>
        <v>0</v>
      </c>
      <c r="DC101" s="86">
        <f t="shared" si="94"/>
        <v>0</v>
      </c>
      <c r="DD101" s="86">
        <f t="shared" si="94"/>
        <v>0</v>
      </c>
      <c r="DE101" s="87">
        <f t="shared" si="94"/>
        <v>0</v>
      </c>
      <c r="DG101" s="81"/>
      <c r="DH101" s="92" t="str">
        <f t="shared" si="93"/>
        <v>Real Property Tax</v>
      </c>
      <c r="DI101" s="83"/>
      <c r="DJ101" s="88" t="str">
        <f t="shared" si="98"/>
        <v/>
      </c>
      <c r="DK101" s="88" t="str">
        <f t="shared" si="98"/>
        <v/>
      </c>
      <c r="DL101" s="89" t="str">
        <f t="shared" si="98"/>
        <v/>
      </c>
      <c r="DM101" s="90" t="str">
        <f t="shared" si="98"/>
        <v/>
      </c>
      <c r="DN101" s="90" t="str">
        <f t="shared" si="98"/>
        <v/>
      </c>
      <c r="DO101" s="90" t="str">
        <f t="shared" si="98"/>
        <v/>
      </c>
      <c r="DP101" s="90" t="str">
        <f t="shared" si="98"/>
        <v/>
      </c>
      <c r="DQ101" s="90" t="str">
        <f t="shared" si="98"/>
        <v/>
      </c>
      <c r="DR101" s="90" t="str">
        <f t="shared" si="98"/>
        <v/>
      </c>
      <c r="DS101" s="90" t="str">
        <f t="shared" si="98"/>
        <v/>
      </c>
      <c r="DT101" s="90" t="str">
        <f t="shared" si="98"/>
        <v/>
      </c>
      <c r="DU101" s="90" t="str">
        <f t="shared" si="98"/>
        <v/>
      </c>
      <c r="DV101" s="90" t="str">
        <f t="shared" si="98"/>
        <v/>
      </c>
      <c r="DW101" s="91" t="str">
        <f t="shared" si="98"/>
        <v/>
      </c>
      <c r="DY101" s="180">
        <f t="shared" si="95"/>
        <v>2</v>
      </c>
      <c r="DZ101" s="180" t="str">
        <f t="shared" si="96"/>
        <v>Real Property Tax</v>
      </c>
      <c r="EA101" s="181">
        <f t="shared" si="97"/>
        <v>0</v>
      </c>
    </row>
    <row r="102" spans="2:131" ht="11.85" customHeight="1" x14ac:dyDescent="0.15">
      <c r="B102" s="81"/>
      <c r="C102" s="92" t="s">
        <v>169</v>
      </c>
      <c r="D102" s="83"/>
      <c r="E102" s="84">
        <f t="shared" si="67"/>
        <v>0</v>
      </c>
      <c r="F102" s="84">
        <f t="shared" si="68"/>
        <v>0</v>
      </c>
      <c r="G102" s="85">
        <v>0</v>
      </c>
      <c r="H102" s="86">
        <v>0</v>
      </c>
      <c r="I102" s="86">
        <v>0</v>
      </c>
      <c r="J102" s="86"/>
      <c r="K102" s="86"/>
      <c r="L102" s="86"/>
      <c r="M102" s="86"/>
      <c r="N102" s="86"/>
      <c r="O102" s="86"/>
      <c r="P102" s="86"/>
      <c r="Q102" s="86"/>
      <c r="R102" s="87"/>
      <c r="T102" s="81"/>
      <c r="U102" s="92" t="str">
        <f t="shared" si="88"/>
        <v>Reservations</v>
      </c>
      <c r="V102" s="83"/>
      <c r="W102" s="84">
        <f t="shared" si="69"/>
        <v>0</v>
      </c>
      <c r="X102" s="84">
        <f t="shared" si="70"/>
        <v>0</v>
      </c>
      <c r="Y102" s="85">
        <v>0</v>
      </c>
      <c r="Z102" s="86">
        <v>0</v>
      </c>
      <c r="AA102" s="86">
        <v>0</v>
      </c>
      <c r="AB102" s="86">
        <v>0</v>
      </c>
      <c r="AC102" s="86">
        <v>0</v>
      </c>
      <c r="AD102" s="86">
        <v>0</v>
      </c>
      <c r="AE102" s="86">
        <v>0</v>
      </c>
      <c r="AF102" s="86">
        <v>0</v>
      </c>
      <c r="AG102" s="86">
        <v>0</v>
      </c>
      <c r="AH102" s="86">
        <v>0</v>
      </c>
      <c r="AI102" s="86">
        <v>0</v>
      </c>
      <c r="AJ102" s="87">
        <v>0</v>
      </c>
      <c r="AL102" s="81"/>
      <c r="AM102" s="92" t="str">
        <f t="shared" si="89"/>
        <v>Reservations</v>
      </c>
      <c r="AN102" s="83"/>
      <c r="AO102" s="84">
        <f t="shared" si="71"/>
        <v>0</v>
      </c>
      <c r="AP102" s="84">
        <f t="shared" si="72"/>
        <v>0</v>
      </c>
      <c r="AQ102" s="85">
        <v>0</v>
      </c>
      <c r="AR102" s="86">
        <v>0</v>
      </c>
      <c r="AS102" s="86">
        <v>0</v>
      </c>
      <c r="AT102" s="86">
        <v>0</v>
      </c>
      <c r="AU102" s="86">
        <v>0</v>
      </c>
      <c r="AV102" s="86">
        <v>0</v>
      </c>
      <c r="AW102" s="86">
        <v>0</v>
      </c>
      <c r="AX102" s="86">
        <v>0</v>
      </c>
      <c r="AY102" s="86">
        <v>0</v>
      </c>
      <c r="AZ102" s="86">
        <v>0</v>
      </c>
      <c r="BA102" s="86">
        <v>0</v>
      </c>
      <c r="BB102" s="87">
        <v>0</v>
      </c>
      <c r="BD102" s="81"/>
      <c r="BE102" s="92" t="str">
        <f t="shared" si="90"/>
        <v>Reservations</v>
      </c>
      <c r="BF102" s="83"/>
      <c r="BG102" s="84">
        <f t="shared" si="73"/>
        <v>0</v>
      </c>
      <c r="BH102" s="84">
        <f t="shared" si="74"/>
        <v>0</v>
      </c>
      <c r="BI102" s="85">
        <v>0</v>
      </c>
      <c r="BJ102" s="86">
        <v>0</v>
      </c>
      <c r="BK102" s="86">
        <v>0</v>
      </c>
      <c r="BL102" s="86">
        <v>0</v>
      </c>
      <c r="BM102" s="86">
        <v>0</v>
      </c>
      <c r="BN102" s="86">
        <v>0</v>
      </c>
      <c r="BO102" s="86">
        <v>0</v>
      </c>
      <c r="BP102" s="86">
        <v>0</v>
      </c>
      <c r="BQ102" s="86">
        <v>0</v>
      </c>
      <c r="BR102" s="86">
        <v>0</v>
      </c>
      <c r="BS102" s="86">
        <v>0</v>
      </c>
      <c r="BT102" s="87">
        <v>0</v>
      </c>
      <c r="BV102" s="81"/>
      <c r="BW102" s="92" t="str">
        <f t="shared" si="91"/>
        <v>Reservations</v>
      </c>
      <c r="BX102" s="83"/>
      <c r="BY102" s="84">
        <f t="shared" si="16"/>
        <v>0</v>
      </c>
      <c r="BZ102" s="85">
        <f t="shared" si="75"/>
        <v>0</v>
      </c>
      <c r="CA102" s="86">
        <f t="shared" si="76"/>
        <v>0</v>
      </c>
      <c r="CB102" s="86">
        <f t="shared" si="77"/>
        <v>0</v>
      </c>
      <c r="CC102" s="86">
        <f t="shared" si="78"/>
        <v>0</v>
      </c>
      <c r="CD102" s="84">
        <f t="shared" si="4"/>
        <v>0</v>
      </c>
      <c r="CE102" s="85">
        <f t="shared" si="79"/>
        <v>0</v>
      </c>
      <c r="CF102" s="86">
        <f t="shared" si="80"/>
        <v>0</v>
      </c>
      <c r="CG102" s="86">
        <f t="shared" si="81"/>
        <v>0</v>
      </c>
      <c r="CH102" s="86">
        <f t="shared" si="82"/>
        <v>0</v>
      </c>
      <c r="CI102" s="84">
        <f t="shared" si="5"/>
        <v>0</v>
      </c>
      <c r="CJ102" s="85">
        <f t="shared" si="83"/>
        <v>0</v>
      </c>
      <c r="CK102" s="86">
        <f t="shared" si="84"/>
        <v>0</v>
      </c>
      <c r="CL102" s="86">
        <f t="shared" si="85"/>
        <v>0</v>
      </c>
      <c r="CM102" s="87">
        <f t="shared" si="86"/>
        <v>0</v>
      </c>
      <c r="CO102" s="81"/>
      <c r="CP102" s="92" t="str">
        <f t="shared" si="92"/>
        <v>Reservations</v>
      </c>
      <c r="CQ102" s="83"/>
      <c r="CR102" s="84">
        <f t="shared" si="66"/>
        <v>0</v>
      </c>
      <c r="CS102" s="84">
        <f t="shared" si="66"/>
        <v>0</v>
      </c>
      <c r="CT102" s="85">
        <f t="shared" si="66"/>
        <v>0</v>
      </c>
      <c r="CU102" s="86">
        <f t="shared" si="66"/>
        <v>0</v>
      </c>
      <c r="CV102" s="86">
        <f t="shared" si="66"/>
        <v>0</v>
      </c>
      <c r="CW102" s="86">
        <f t="shared" si="94"/>
        <v>0</v>
      </c>
      <c r="CX102" s="86">
        <f t="shared" si="94"/>
        <v>0</v>
      </c>
      <c r="CY102" s="86">
        <f t="shared" si="94"/>
        <v>0</v>
      </c>
      <c r="CZ102" s="86">
        <f t="shared" si="94"/>
        <v>0</v>
      </c>
      <c r="DA102" s="86">
        <f t="shared" si="94"/>
        <v>0</v>
      </c>
      <c r="DB102" s="86">
        <f t="shared" si="94"/>
        <v>0</v>
      </c>
      <c r="DC102" s="86">
        <f t="shared" si="94"/>
        <v>0</v>
      </c>
      <c r="DD102" s="86">
        <f t="shared" si="94"/>
        <v>0</v>
      </c>
      <c r="DE102" s="87">
        <f t="shared" si="94"/>
        <v>0</v>
      </c>
      <c r="DG102" s="81"/>
      <c r="DH102" s="92" t="str">
        <f t="shared" si="93"/>
        <v>Reservations</v>
      </c>
      <c r="DI102" s="83"/>
      <c r="DJ102" s="88" t="str">
        <f t="shared" si="98"/>
        <v/>
      </c>
      <c r="DK102" s="88" t="str">
        <f t="shared" si="98"/>
        <v/>
      </c>
      <c r="DL102" s="89" t="str">
        <f t="shared" si="98"/>
        <v/>
      </c>
      <c r="DM102" s="90" t="str">
        <f t="shared" si="98"/>
        <v/>
      </c>
      <c r="DN102" s="90" t="str">
        <f t="shared" si="98"/>
        <v/>
      </c>
      <c r="DO102" s="90" t="str">
        <f t="shared" si="98"/>
        <v/>
      </c>
      <c r="DP102" s="90" t="str">
        <f t="shared" si="98"/>
        <v/>
      </c>
      <c r="DQ102" s="90" t="str">
        <f t="shared" si="98"/>
        <v/>
      </c>
      <c r="DR102" s="90" t="str">
        <f t="shared" si="98"/>
        <v/>
      </c>
      <c r="DS102" s="90" t="str">
        <f t="shared" si="98"/>
        <v/>
      </c>
      <c r="DT102" s="90" t="str">
        <f t="shared" si="98"/>
        <v/>
      </c>
      <c r="DU102" s="90" t="str">
        <f t="shared" si="98"/>
        <v/>
      </c>
      <c r="DV102" s="90" t="str">
        <f t="shared" si="98"/>
        <v/>
      </c>
      <c r="DW102" s="91" t="str">
        <f t="shared" si="98"/>
        <v/>
      </c>
      <c r="DY102" s="180">
        <f t="shared" si="95"/>
        <v>2</v>
      </c>
      <c r="DZ102" s="180" t="str">
        <f t="shared" si="96"/>
        <v>Reservations</v>
      </c>
      <c r="EA102" s="181">
        <f t="shared" si="97"/>
        <v>0</v>
      </c>
    </row>
    <row r="103" spans="2:131" ht="11.85" customHeight="1" x14ac:dyDescent="0.15">
      <c r="B103" s="81"/>
      <c r="C103" s="92" t="s">
        <v>170</v>
      </c>
      <c r="D103" s="83"/>
      <c r="E103" s="84">
        <f t="shared" si="67"/>
        <v>0</v>
      </c>
      <c r="F103" s="84">
        <f t="shared" si="68"/>
        <v>0</v>
      </c>
      <c r="G103" s="85">
        <v>0</v>
      </c>
      <c r="H103" s="86">
        <v>0</v>
      </c>
      <c r="I103" s="86">
        <v>0</v>
      </c>
      <c r="J103" s="86"/>
      <c r="K103" s="86"/>
      <c r="L103" s="86"/>
      <c r="M103" s="86"/>
      <c r="N103" s="86"/>
      <c r="O103" s="86"/>
      <c r="P103" s="86"/>
      <c r="Q103" s="86"/>
      <c r="R103" s="87"/>
      <c r="T103" s="81"/>
      <c r="U103" s="92" t="str">
        <f t="shared" si="88"/>
        <v>Security</v>
      </c>
      <c r="V103" s="83"/>
      <c r="W103" s="84">
        <f t="shared" si="69"/>
        <v>0</v>
      </c>
      <c r="X103" s="84">
        <f t="shared" si="70"/>
        <v>0</v>
      </c>
      <c r="Y103" s="85">
        <v>0</v>
      </c>
      <c r="Z103" s="86">
        <v>0</v>
      </c>
      <c r="AA103" s="86">
        <v>0</v>
      </c>
      <c r="AB103" s="86">
        <v>0</v>
      </c>
      <c r="AC103" s="86">
        <v>0</v>
      </c>
      <c r="AD103" s="86">
        <v>0</v>
      </c>
      <c r="AE103" s="86">
        <v>0</v>
      </c>
      <c r="AF103" s="86">
        <v>0</v>
      </c>
      <c r="AG103" s="86">
        <v>0</v>
      </c>
      <c r="AH103" s="86">
        <v>0</v>
      </c>
      <c r="AI103" s="86">
        <v>0</v>
      </c>
      <c r="AJ103" s="87">
        <v>0</v>
      </c>
      <c r="AL103" s="81"/>
      <c r="AM103" s="92" t="str">
        <f t="shared" si="89"/>
        <v>Security</v>
      </c>
      <c r="AN103" s="83"/>
      <c r="AO103" s="84">
        <f t="shared" si="71"/>
        <v>0</v>
      </c>
      <c r="AP103" s="84">
        <f t="shared" si="72"/>
        <v>0</v>
      </c>
      <c r="AQ103" s="85">
        <v>0</v>
      </c>
      <c r="AR103" s="86">
        <v>0</v>
      </c>
      <c r="AS103" s="86">
        <v>0</v>
      </c>
      <c r="AT103" s="86">
        <v>0</v>
      </c>
      <c r="AU103" s="86">
        <v>0</v>
      </c>
      <c r="AV103" s="86">
        <v>0</v>
      </c>
      <c r="AW103" s="86">
        <v>0</v>
      </c>
      <c r="AX103" s="86">
        <v>0</v>
      </c>
      <c r="AY103" s="86">
        <v>0</v>
      </c>
      <c r="AZ103" s="86">
        <v>0</v>
      </c>
      <c r="BA103" s="86">
        <v>0</v>
      </c>
      <c r="BB103" s="87">
        <v>0</v>
      </c>
      <c r="BD103" s="81"/>
      <c r="BE103" s="92" t="str">
        <f t="shared" si="90"/>
        <v>Security</v>
      </c>
      <c r="BF103" s="83"/>
      <c r="BG103" s="84">
        <f t="shared" si="73"/>
        <v>0</v>
      </c>
      <c r="BH103" s="84">
        <f t="shared" si="74"/>
        <v>0</v>
      </c>
      <c r="BI103" s="85">
        <v>0</v>
      </c>
      <c r="BJ103" s="86">
        <v>0</v>
      </c>
      <c r="BK103" s="86">
        <v>0</v>
      </c>
      <c r="BL103" s="86">
        <v>0</v>
      </c>
      <c r="BM103" s="86">
        <v>0</v>
      </c>
      <c r="BN103" s="86">
        <v>0</v>
      </c>
      <c r="BO103" s="86">
        <v>0</v>
      </c>
      <c r="BP103" s="86">
        <v>0</v>
      </c>
      <c r="BQ103" s="86">
        <v>0</v>
      </c>
      <c r="BR103" s="86">
        <v>0</v>
      </c>
      <c r="BS103" s="86">
        <v>0</v>
      </c>
      <c r="BT103" s="87">
        <v>0</v>
      </c>
      <c r="BV103" s="81"/>
      <c r="BW103" s="92" t="str">
        <f t="shared" si="91"/>
        <v>Security</v>
      </c>
      <c r="BX103" s="83"/>
      <c r="BY103" s="84">
        <f t="shared" si="16"/>
        <v>0</v>
      </c>
      <c r="BZ103" s="85">
        <f t="shared" si="75"/>
        <v>0</v>
      </c>
      <c r="CA103" s="86">
        <f t="shared" si="76"/>
        <v>0</v>
      </c>
      <c r="CB103" s="86">
        <f t="shared" si="77"/>
        <v>0</v>
      </c>
      <c r="CC103" s="86">
        <f t="shared" si="78"/>
        <v>0</v>
      </c>
      <c r="CD103" s="84">
        <f t="shared" si="4"/>
        <v>0</v>
      </c>
      <c r="CE103" s="85">
        <f t="shared" si="79"/>
        <v>0</v>
      </c>
      <c r="CF103" s="86">
        <f t="shared" si="80"/>
        <v>0</v>
      </c>
      <c r="CG103" s="86">
        <f t="shared" si="81"/>
        <v>0</v>
      </c>
      <c r="CH103" s="86">
        <f t="shared" si="82"/>
        <v>0</v>
      </c>
      <c r="CI103" s="84">
        <f t="shared" si="5"/>
        <v>0</v>
      </c>
      <c r="CJ103" s="85">
        <f t="shared" si="83"/>
        <v>0</v>
      </c>
      <c r="CK103" s="86">
        <f t="shared" si="84"/>
        <v>0</v>
      </c>
      <c r="CL103" s="86">
        <f t="shared" si="85"/>
        <v>0</v>
      </c>
      <c r="CM103" s="87">
        <f t="shared" si="86"/>
        <v>0</v>
      </c>
      <c r="CO103" s="81"/>
      <c r="CP103" s="92" t="str">
        <f t="shared" si="92"/>
        <v>Security</v>
      </c>
      <c r="CQ103" s="83"/>
      <c r="CR103" s="84">
        <f t="shared" si="66"/>
        <v>0</v>
      </c>
      <c r="CS103" s="84">
        <f t="shared" si="66"/>
        <v>0</v>
      </c>
      <c r="CT103" s="85">
        <f t="shared" si="66"/>
        <v>0</v>
      </c>
      <c r="CU103" s="86">
        <f t="shared" si="66"/>
        <v>0</v>
      </c>
      <c r="CV103" s="86">
        <f t="shared" si="66"/>
        <v>0</v>
      </c>
      <c r="CW103" s="86">
        <f t="shared" si="94"/>
        <v>0</v>
      </c>
      <c r="CX103" s="86">
        <f t="shared" si="94"/>
        <v>0</v>
      </c>
      <c r="CY103" s="86">
        <f t="shared" si="94"/>
        <v>0</v>
      </c>
      <c r="CZ103" s="86">
        <f t="shared" si="94"/>
        <v>0</v>
      </c>
      <c r="DA103" s="86">
        <f t="shared" si="94"/>
        <v>0</v>
      </c>
      <c r="DB103" s="86">
        <f t="shared" si="94"/>
        <v>0</v>
      </c>
      <c r="DC103" s="86">
        <f t="shared" si="94"/>
        <v>0</v>
      </c>
      <c r="DD103" s="86">
        <f t="shared" si="94"/>
        <v>0</v>
      </c>
      <c r="DE103" s="87">
        <f t="shared" si="94"/>
        <v>0</v>
      </c>
      <c r="DG103" s="81"/>
      <c r="DH103" s="92" t="str">
        <f t="shared" si="93"/>
        <v>Security</v>
      </c>
      <c r="DI103" s="83"/>
      <c r="DJ103" s="88" t="str">
        <f t="shared" si="98"/>
        <v/>
      </c>
      <c r="DK103" s="88" t="str">
        <f t="shared" si="98"/>
        <v/>
      </c>
      <c r="DL103" s="89" t="str">
        <f t="shared" si="98"/>
        <v/>
      </c>
      <c r="DM103" s="90" t="str">
        <f t="shared" si="98"/>
        <v/>
      </c>
      <c r="DN103" s="90" t="str">
        <f t="shared" si="98"/>
        <v/>
      </c>
      <c r="DO103" s="90" t="str">
        <f t="shared" si="98"/>
        <v/>
      </c>
      <c r="DP103" s="90" t="str">
        <f t="shared" si="98"/>
        <v/>
      </c>
      <c r="DQ103" s="90" t="str">
        <f t="shared" si="98"/>
        <v/>
      </c>
      <c r="DR103" s="90" t="str">
        <f t="shared" si="98"/>
        <v/>
      </c>
      <c r="DS103" s="90" t="str">
        <f t="shared" si="98"/>
        <v/>
      </c>
      <c r="DT103" s="90" t="str">
        <f t="shared" si="98"/>
        <v/>
      </c>
      <c r="DU103" s="90" t="str">
        <f t="shared" si="98"/>
        <v/>
      </c>
      <c r="DV103" s="90" t="str">
        <f t="shared" si="98"/>
        <v/>
      </c>
      <c r="DW103" s="91" t="str">
        <f t="shared" si="98"/>
        <v/>
      </c>
      <c r="DY103" s="180">
        <f t="shared" si="95"/>
        <v>2</v>
      </c>
      <c r="DZ103" s="180" t="str">
        <f t="shared" si="96"/>
        <v>Security</v>
      </c>
      <c r="EA103" s="181">
        <f t="shared" si="97"/>
        <v>0</v>
      </c>
    </row>
    <row r="104" spans="2:131" ht="11.85" customHeight="1" x14ac:dyDescent="0.15">
      <c r="B104" s="81"/>
      <c r="C104" s="92" t="s">
        <v>171</v>
      </c>
      <c r="D104" s="83"/>
      <c r="E104" s="84">
        <f t="shared" si="67"/>
        <v>0</v>
      </c>
      <c r="F104" s="84">
        <f t="shared" si="68"/>
        <v>0</v>
      </c>
      <c r="G104" s="85">
        <v>0</v>
      </c>
      <c r="H104" s="86">
        <v>0</v>
      </c>
      <c r="I104" s="86">
        <v>0</v>
      </c>
      <c r="J104" s="86"/>
      <c r="K104" s="86"/>
      <c r="L104" s="86"/>
      <c r="M104" s="86"/>
      <c r="N104" s="86"/>
      <c r="O104" s="86"/>
      <c r="P104" s="86"/>
      <c r="Q104" s="86"/>
      <c r="R104" s="87"/>
      <c r="T104" s="81"/>
      <c r="U104" s="92" t="str">
        <f t="shared" si="88"/>
        <v>Signs &amp; Poster</v>
      </c>
      <c r="V104" s="83"/>
      <c r="W104" s="84">
        <f t="shared" si="69"/>
        <v>0</v>
      </c>
      <c r="X104" s="84">
        <f t="shared" si="70"/>
        <v>0</v>
      </c>
      <c r="Y104" s="85">
        <v>0</v>
      </c>
      <c r="Z104" s="86">
        <v>0</v>
      </c>
      <c r="AA104" s="86">
        <v>0</v>
      </c>
      <c r="AB104" s="86">
        <v>0</v>
      </c>
      <c r="AC104" s="86">
        <v>0</v>
      </c>
      <c r="AD104" s="86">
        <v>0</v>
      </c>
      <c r="AE104" s="86">
        <v>0</v>
      </c>
      <c r="AF104" s="86">
        <v>0</v>
      </c>
      <c r="AG104" s="86">
        <v>0</v>
      </c>
      <c r="AH104" s="86">
        <v>0</v>
      </c>
      <c r="AI104" s="86">
        <v>0</v>
      </c>
      <c r="AJ104" s="87">
        <v>0</v>
      </c>
      <c r="AL104" s="81"/>
      <c r="AM104" s="92" t="str">
        <f t="shared" si="89"/>
        <v>Signs &amp; Poster</v>
      </c>
      <c r="AN104" s="83"/>
      <c r="AO104" s="84">
        <f t="shared" si="71"/>
        <v>0</v>
      </c>
      <c r="AP104" s="84">
        <f t="shared" si="72"/>
        <v>0</v>
      </c>
      <c r="AQ104" s="85">
        <v>0</v>
      </c>
      <c r="AR104" s="86">
        <v>0</v>
      </c>
      <c r="AS104" s="86">
        <v>0</v>
      </c>
      <c r="AT104" s="86">
        <v>0</v>
      </c>
      <c r="AU104" s="86">
        <v>0</v>
      </c>
      <c r="AV104" s="86">
        <v>0</v>
      </c>
      <c r="AW104" s="86">
        <v>0</v>
      </c>
      <c r="AX104" s="86">
        <v>0</v>
      </c>
      <c r="AY104" s="86">
        <v>0</v>
      </c>
      <c r="AZ104" s="86">
        <v>0</v>
      </c>
      <c r="BA104" s="86">
        <v>0</v>
      </c>
      <c r="BB104" s="87">
        <v>0</v>
      </c>
      <c r="BD104" s="81"/>
      <c r="BE104" s="92" t="str">
        <f t="shared" si="90"/>
        <v>Signs &amp; Poster</v>
      </c>
      <c r="BF104" s="83"/>
      <c r="BG104" s="84">
        <f t="shared" si="73"/>
        <v>0</v>
      </c>
      <c r="BH104" s="84">
        <f t="shared" si="74"/>
        <v>0</v>
      </c>
      <c r="BI104" s="85">
        <v>0</v>
      </c>
      <c r="BJ104" s="86">
        <v>0</v>
      </c>
      <c r="BK104" s="86">
        <v>0</v>
      </c>
      <c r="BL104" s="86">
        <v>0</v>
      </c>
      <c r="BM104" s="86">
        <v>0</v>
      </c>
      <c r="BN104" s="86">
        <v>0</v>
      </c>
      <c r="BO104" s="86">
        <v>0</v>
      </c>
      <c r="BP104" s="86">
        <v>0</v>
      </c>
      <c r="BQ104" s="86">
        <v>0</v>
      </c>
      <c r="BR104" s="86">
        <v>0</v>
      </c>
      <c r="BS104" s="86">
        <v>0</v>
      </c>
      <c r="BT104" s="87">
        <v>0</v>
      </c>
      <c r="BV104" s="81"/>
      <c r="BW104" s="92" t="str">
        <f t="shared" si="91"/>
        <v>Signs &amp; Poster</v>
      </c>
      <c r="BX104" s="83"/>
      <c r="BY104" s="84">
        <f t="shared" si="16"/>
        <v>0</v>
      </c>
      <c r="BZ104" s="85">
        <f t="shared" si="75"/>
        <v>0</v>
      </c>
      <c r="CA104" s="86">
        <f t="shared" si="76"/>
        <v>0</v>
      </c>
      <c r="CB104" s="86">
        <f t="shared" si="77"/>
        <v>0</v>
      </c>
      <c r="CC104" s="86">
        <f t="shared" si="78"/>
        <v>0</v>
      </c>
      <c r="CD104" s="84">
        <f t="shared" si="4"/>
        <v>0</v>
      </c>
      <c r="CE104" s="85">
        <f t="shared" si="79"/>
        <v>0</v>
      </c>
      <c r="CF104" s="86">
        <f t="shared" si="80"/>
        <v>0</v>
      </c>
      <c r="CG104" s="86">
        <f t="shared" si="81"/>
        <v>0</v>
      </c>
      <c r="CH104" s="86">
        <f t="shared" si="82"/>
        <v>0</v>
      </c>
      <c r="CI104" s="84">
        <f t="shared" si="5"/>
        <v>0</v>
      </c>
      <c r="CJ104" s="85">
        <f t="shared" si="83"/>
        <v>0</v>
      </c>
      <c r="CK104" s="86">
        <f t="shared" si="84"/>
        <v>0</v>
      </c>
      <c r="CL104" s="86">
        <f t="shared" si="85"/>
        <v>0</v>
      </c>
      <c r="CM104" s="87">
        <f t="shared" si="86"/>
        <v>0</v>
      </c>
      <c r="CO104" s="81"/>
      <c r="CP104" s="92" t="str">
        <f t="shared" si="92"/>
        <v>Signs &amp; Poster</v>
      </c>
      <c r="CQ104" s="83"/>
      <c r="CR104" s="84">
        <f t="shared" si="66"/>
        <v>0</v>
      </c>
      <c r="CS104" s="84">
        <f t="shared" si="66"/>
        <v>0</v>
      </c>
      <c r="CT104" s="85">
        <f t="shared" si="66"/>
        <v>0</v>
      </c>
      <c r="CU104" s="86">
        <f t="shared" si="66"/>
        <v>0</v>
      </c>
      <c r="CV104" s="86">
        <f t="shared" si="66"/>
        <v>0</v>
      </c>
      <c r="CW104" s="86">
        <f t="shared" si="94"/>
        <v>0</v>
      </c>
      <c r="CX104" s="86">
        <f t="shared" si="94"/>
        <v>0</v>
      </c>
      <c r="CY104" s="86">
        <f t="shared" si="94"/>
        <v>0</v>
      </c>
      <c r="CZ104" s="86">
        <f t="shared" si="94"/>
        <v>0</v>
      </c>
      <c r="DA104" s="86">
        <f t="shared" si="94"/>
        <v>0</v>
      </c>
      <c r="DB104" s="86">
        <f t="shared" si="94"/>
        <v>0</v>
      </c>
      <c r="DC104" s="86">
        <f t="shared" si="94"/>
        <v>0</v>
      </c>
      <c r="DD104" s="86">
        <f t="shared" si="94"/>
        <v>0</v>
      </c>
      <c r="DE104" s="87">
        <f t="shared" si="94"/>
        <v>0</v>
      </c>
      <c r="DG104" s="81"/>
      <c r="DH104" s="92" t="str">
        <f t="shared" si="93"/>
        <v>Signs &amp; Poster</v>
      </c>
      <c r="DI104" s="83"/>
      <c r="DJ104" s="88" t="str">
        <f t="shared" si="98"/>
        <v/>
      </c>
      <c r="DK104" s="88" t="str">
        <f t="shared" si="98"/>
        <v/>
      </c>
      <c r="DL104" s="89" t="str">
        <f t="shared" si="98"/>
        <v/>
      </c>
      <c r="DM104" s="90" t="str">
        <f t="shared" si="98"/>
        <v/>
      </c>
      <c r="DN104" s="90" t="str">
        <f t="shared" si="98"/>
        <v/>
      </c>
      <c r="DO104" s="90" t="str">
        <f t="shared" si="98"/>
        <v/>
      </c>
      <c r="DP104" s="90" t="str">
        <f t="shared" si="98"/>
        <v/>
      </c>
      <c r="DQ104" s="90" t="str">
        <f t="shared" si="98"/>
        <v/>
      </c>
      <c r="DR104" s="90" t="str">
        <f t="shared" si="98"/>
        <v/>
      </c>
      <c r="DS104" s="90" t="str">
        <f t="shared" si="98"/>
        <v/>
      </c>
      <c r="DT104" s="90" t="str">
        <f t="shared" si="98"/>
        <v/>
      </c>
      <c r="DU104" s="90" t="str">
        <f t="shared" si="98"/>
        <v/>
      </c>
      <c r="DV104" s="90" t="str">
        <f t="shared" si="98"/>
        <v/>
      </c>
      <c r="DW104" s="91" t="str">
        <f t="shared" si="98"/>
        <v/>
      </c>
      <c r="DY104" s="180">
        <f t="shared" si="95"/>
        <v>2</v>
      </c>
      <c r="DZ104" s="180" t="str">
        <f t="shared" si="96"/>
        <v>Signs &amp; Poster</v>
      </c>
      <c r="EA104" s="181">
        <f t="shared" si="97"/>
        <v>0</v>
      </c>
    </row>
    <row r="105" spans="2:131" ht="11.85" customHeight="1" x14ac:dyDescent="0.15">
      <c r="B105" s="81"/>
      <c r="C105" s="92" t="s">
        <v>172</v>
      </c>
      <c r="D105" s="83"/>
      <c r="E105" s="84">
        <f t="shared" si="67"/>
        <v>0</v>
      </c>
      <c r="F105" s="84">
        <f t="shared" si="68"/>
        <v>0</v>
      </c>
      <c r="G105" s="85">
        <v>0</v>
      </c>
      <c r="H105" s="86">
        <v>0</v>
      </c>
      <c r="I105" s="86">
        <v>0</v>
      </c>
      <c r="J105" s="86"/>
      <c r="K105" s="86"/>
      <c r="L105" s="86"/>
      <c r="M105" s="86"/>
      <c r="N105" s="86"/>
      <c r="O105" s="86"/>
      <c r="P105" s="86"/>
      <c r="Q105" s="86"/>
      <c r="R105" s="87"/>
      <c r="T105" s="81"/>
      <c r="U105" s="92" t="str">
        <f t="shared" si="88"/>
        <v>Silverware</v>
      </c>
      <c r="V105" s="83"/>
      <c r="W105" s="84">
        <f t="shared" si="69"/>
        <v>0</v>
      </c>
      <c r="X105" s="84">
        <f t="shared" si="70"/>
        <v>0</v>
      </c>
      <c r="Y105" s="85">
        <v>0</v>
      </c>
      <c r="Z105" s="86">
        <v>0</v>
      </c>
      <c r="AA105" s="86">
        <v>0</v>
      </c>
      <c r="AB105" s="86">
        <v>0</v>
      </c>
      <c r="AC105" s="86">
        <v>0</v>
      </c>
      <c r="AD105" s="86">
        <v>0</v>
      </c>
      <c r="AE105" s="86">
        <v>0</v>
      </c>
      <c r="AF105" s="86">
        <v>0</v>
      </c>
      <c r="AG105" s="86">
        <v>0</v>
      </c>
      <c r="AH105" s="86">
        <v>0</v>
      </c>
      <c r="AI105" s="86">
        <v>0</v>
      </c>
      <c r="AJ105" s="87">
        <v>0</v>
      </c>
      <c r="AL105" s="81"/>
      <c r="AM105" s="92" t="str">
        <f t="shared" si="89"/>
        <v>Silverware</v>
      </c>
      <c r="AN105" s="83"/>
      <c r="AO105" s="84">
        <f t="shared" si="71"/>
        <v>0</v>
      </c>
      <c r="AP105" s="84">
        <f t="shared" si="72"/>
        <v>0</v>
      </c>
      <c r="AQ105" s="85">
        <v>0</v>
      </c>
      <c r="AR105" s="86">
        <v>0</v>
      </c>
      <c r="AS105" s="86">
        <v>0</v>
      </c>
      <c r="AT105" s="86">
        <v>0</v>
      </c>
      <c r="AU105" s="86">
        <v>0</v>
      </c>
      <c r="AV105" s="86">
        <v>0</v>
      </c>
      <c r="AW105" s="86">
        <v>0</v>
      </c>
      <c r="AX105" s="86">
        <v>0</v>
      </c>
      <c r="AY105" s="86">
        <v>0</v>
      </c>
      <c r="AZ105" s="86">
        <v>0</v>
      </c>
      <c r="BA105" s="86">
        <v>0</v>
      </c>
      <c r="BB105" s="87">
        <v>0</v>
      </c>
      <c r="BD105" s="81"/>
      <c r="BE105" s="92" t="str">
        <f t="shared" si="90"/>
        <v>Silverware</v>
      </c>
      <c r="BF105" s="83"/>
      <c r="BG105" s="84">
        <f t="shared" si="73"/>
        <v>0</v>
      </c>
      <c r="BH105" s="84">
        <f t="shared" si="74"/>
        <v>0</v>
      </c>
      <c r="BI105" s="85">
        <v>0</v>
      </c>
      <c r="BJ105" s="86">
        <v>0</v>
      </c>
      <c r="BK105" s="86">
        <v>0</v>
      </c>
      <c r="BL105" s="86">
        <v>0</v>
      </c>
      <c r="BM105" s="86">
        <v>0</v>
      </c>
      <c r="BN105" s="86">
        <v>0</v>
      </c>
      <c r="BO105" s="86">
        <v>0</v>
      </c>
      <c r="BP105" s="86">
        <v>0</v>
      </c>
      <c r="BQ105" s="86">
        <v>0</v>
      </c>
      <c r="BR105" s="86">
        <v>0</v>
      </c>
      <c r="BS105" s="86">
        <v>0</v>
      </c>
      <c r="BT105" s="87">
        <v>0</v>
      </c>
      <c r="BV105" s="81"/>
      <c r="BW105" s="92" t="str">
        <f t="shared" si="91"/>
        <v>Silverware</v>
      </c>
      <c r="BX105" s="83"/>
      <c r="BY105" s="84">
        <f t="shared" si="16"/>
        <v>0</v>
      </c>
      <c r="BZ105" s="85">
        <f t="shared" si="75"/>
        <v>0</v>
      </c>
      <c r="CA105" s="86">
        <f t="shared" si="76"/>
        <v>0</v>
      </c>
      <c r="CB105" s="86">
        <f t="shared" si="77"/>
        <v>0</v>
      </c>
      <c r="CC105" s="86">
        <f t="shared" si="78"/>
        <v>0</v>
      </c>
      <c r="CD105" s="84">
        <f t="shared" si="4"/>
        <v>0</v>
      </c>
      <c r="CE105" s="85">
        <f t="shared" si="79"/>
        <v>0</v>
      </c>
      <c r="CF105" s="86">
        <f t="shared" si="80"/>
        <v>0</v>
      </c>
      <c r="CG105" s="86">
        <f t="shared" si="81"/>
        <v>0</v>
      </c>
      <c r="CH105" s="86">
        <f t="shared" si="82"/>
        <v>0</v>
      </c>
      <c r="CI105" s="84">
        <f t="shared" si="5"/>
        <v>0</v>
      </c>
      <c r="CJ105" s="85">
        <f t="shared" si="83"/>
        <v>0</v>
      </c>
      <c r="CK105" s="86">
        <f t="shared" si="84"/>
        <v>0</v>
      </c>
      <c r="CL105" s="86">
        <f t="shared" si="85"/>
        <v>0</v>
      </c>
      <c r="CM105" s="87">
        <f t="shared" si="86"/>
        <v>0</v>
      </c>
      <c r="CO105" s="81"/>
      <c r="CP105" s="92" t="str">
        <f t="shared" si="92"/>
        <v>Silverware</v>
      </c>
      <c r="CQ105" s="83"/>
      <c r="CR105" s="84">
        <f t="shared" si="66"/>
        <v>0</v>
      </c>
      <c r="CS105" s="84">
        <f t="shared" si="66"/>
        <v>0</v>
      </c>
      <c r="CT105" s="85">
        <f t="shared" si="66"/>
        <v>0</v>
      </c>
      <c r="CU105" s="86">
        <f t="shared" si="66"/>
        <v>0</v>
      </c>
      <c r="CV105" s="86">
        <f t="shared" si="66"/>
        <v>0</v>
      </c>
      <c r="CW105" s="86">
        <f t="shared" si="94"/>
        <v>0</v>
      </c>
      <c r="CX105" s="86">
        <f t="shared" si="94"/>
        <v>0</v>
      </c>
      <c r="CY105" s="86">
        <f t="shared" si="94"/>
        <v>0</v>
      </c>
      <c r="CZ105" s="86">
        <f t="shared" si="94"/>
        <v>0</v>
      </c>
      <c r="DA105" s="86">
        <f t="shared" si="94"/>
        <v>0</v>
      </c>
      <c r="DB105" s="86">
        <f t="shared" si="94"/>
        <v>0</v>
      </c>
      <c r="DC105" s="86">
        <f t="shared" si="94"/>
        <v>0</v>
      </c>
      <c r="DD105" s="86">
        <f t="shared" si="94"/>
        <v>0</v>
      </c>
      <c r="DE105" s="87">
        <f t="shared" si="94"/>
        <v>0</v>
      </c>
      <c r="DG105" s="81"/>
      <c r="DH105" s="92" t="str">
        <f t="shared" si="93"/>
        <v>Silverware</v>
      </c>
      <c r="DI105" s="83"/>
      <c r="DJ105" s="88" t="str">
        <f t="shared" si="98"/>
        <v/>
      </c>
      <c r="DK105" s="88" t="str">
        <f t="shared" si="98"/>
        <v/>
      </c>
      <c r="DL105" s="89" t="str">
        <f t="shared" si="98"/>
        <v/>
      </c>
      <c r="DM105" s="90" t="str">
        <f t="shared" si="98"/>
        <v/>
      </c>
      <c r="DN105" s="90" t="str">
        <f t="shared" si="98"/>
        <v/>
      </c>
      <c r="DO105" s="90" t="str">
        <f t="shared" si="98"/>
        <v/>
      </c>
      <c r="DP105" s="90" t="str">
        <f t="shared" si="98"/>
        <v/>
      </c>
      <c r="DQ105" s="90" t="str">
        <f t="shared" si="98"/>
        <v/>
      </c>
      <c r="DR105" s="90" t="str">
        <f t="shared" si="98"/>
        <v/>
      </c>
      <c r="DS105" s="90" t="str">
        <f t="shared" si="98"/>
        <v/>
      </c>
      <c r="DT105" s="90" t="str">
        <f t="shared" si="98"/>
        <v/>
      </c>
      <c r="DU105" s="90" t="str">
        <f t="shared" si="98"/>
        <v/>
      </c>
      <c r="DV105" s="90" t="str">
        <f t="shared" si="98"/>
        <v/>
      </c>
      <c r="DW105" s="91" t="str">
        <f t="shared" si="98"/>
        <v/>
      </c>
      <c r="DY105" s="180">
        <f t="shared" si="95"/>
        <v>2</v>
      </c>
      <c r="DZ105" s="180" t="str">
        <f t="shared" si="96"/>
        <v>Silverware</v>
      </c>
      <c r="EA105" s="181">
        <f t="shared" si="97"/>
        <v>0</v>
      </c>
    </row>
    <row r="106" spans="2:131" ht="11.85" customHeight="1" x14ac:dyDescent="0.15">
      <c r="B106" s="81"/>
      <c r="C106" s="92" t="s">
        <v>173</v>
      </c>
      <c r="D106" s="83"/>
      <c r="E106" s="84">
        <f t="shared" si="67"/>
        <v>0</v>
      </c>
      <c r="F106" s="84">
        <f t="shared" si="68"/>
        <v>0</v>
      </c>
      <c r="G106" s="85">
        <v>0</v>
      </c>
      <c r="H106" s="86">
        <v>0</v>
      </c>
      <c r="I106" s="86">
        <v>0</v>
      </c>
      <c r="J106" s="86"/>
      <c r="K106" s="86"/>
      <c r="L106" s="86"/>
      <c r="M106" s="86"/>
      <c r="N106" s="86"/>
      <c r="O106" s="86"/>
      <c r="P106" s="86"/>
      <c r="Q106" s="86"/>
      <c r="R106" s="87"/>
      <c r="T106" s="81"/>
      <c r="U106" s="92" t="str">
        <f t="shared" si="88"/>
        <v>Storage Facility Rental</v>
      </c>
      <c r="V106" s="83"/>
      <c r="W106" s="84">
        <f t="shared" si="69"/>
        <v>0</v>
      </c>
      <c r="X106" s="84">
        <f t="shared" si="70"/>
        <v>0</v>
      </c>
      <c r="Y106" s="85">
        <v>0</v>
      </c>
      <c r="Z106" s="86">
        <v>0</v>
      </c>
      <c r="AA106" s="86">
        <v>0</v>
      </c>
      <c r="AB106" s="86">
        <v>0</v>
      </c>
      <c r="AC106" s="86">
        <v>0</v>
      </c>
      <c r="AD106" s="86">
        <v>0</v>
      </c>
      <c r="AE106" s="86">
        <v>0</v>
      </c>
      <c r="AF106" s="86">
        <v>0</v>
      </c>
      <c r="AG106" s="86">
        <v>0</v>
      </c>
      <c r="AH106" s="86">
        <v>0</v>
      </c>
      <c r="AI106" s="86">
        <v>0</v>
      </c>
      <c r="AJ106" s="87">
        <v>0</v>
      </c>
      <c r="AL106" s="81"/>
      <c r="AM106" s="92" t="str">
        <f t="shared" si="89"/>
        <v>Storage Facility Rental</v>
      </c>
      <c r="AN106" s="83"/>
      <c r="AO106" s="84">
        <f t="shared" si="71"/>
        <v>0</v>
      </c>
      <c r="AP106" s="84">
        <f t="shared" si="72"/>
        <v>0</v>
      </c>
      <c r="AQ106" s="85">
        <v>0</v>
      </c>
      <c r="AR106" s="86">
        <v>0</v>
      </c>
      <c r="AS106" s="86">
        <v>0</v>
      </c>
      <c r="AT106" s="86">
        <v>0</v>
      </c>
      <c r="AU106" s="86">
        <v>0</v>
      </c>
      <c r="AV106" s="86">
        <v>0</v>
      </c>
      <c r="AW106" s="86">
        <v>0</v>
      </c>
      <c r="AX106" s="86">
        <v>0</v>
      </c>
      <c r="AY106" s="86">
        <v>0</v>
      </c>
      <c r="AZ106" s="86">
        <v>0</v>
      </c>
      <c r="BA106" s="86">
        <v>0</v>
      </c>
      <c r="BB106" s="87">
        <v>0</v>
      </c>
      <c r="BD106" s="81"/>
      <c r="BE106" s="92" t="str">
        <f t="shared" si="90"/>
        <v>Storage Facility Rental</v>
      </c>
      <c r="BF106" s="83"/>
      <c r="BG106" s="84">
        <f t="shared" si="73"/>
        <v>0</v>
      </c>
      <c r="BH106" s="84">
        <f t="shared" si="74"/>
        <v>0</v>
      </c>
      <c r="BI106" s="85">
        <v>0</v>
      </c>
      <c r="BJ106" s="86">
        <v>0</v>
      </c>
      <c r="BK106" s="86">
        <v>0</v>
      </c>
      <c r="BL106" s="86">
        <v>0</v>
      </c>
      <c r="BM106" s="86">
        <v>0</v>
      </c>
      <c r="BN106" s="86">
        <v>0</v>
      </c>
      <c r="BO106" s="86">
        <v>0</v>
      </c>
      <c r="BP106" s="86">
        <v>0</v>
      </c>
      <c r="BQ106" s="86">
        <v>0</v>
      </c>
      <c r="BR106" s="86">
        <v>0</v>
      </c>
      <c r="BS106" s="86">
        <v>0</v>
      </c>
      <c r="BT106" s="87">
        <v>0</v>
      </c>
      <c r="BV106" s="81"/>
      <c r="BW106" s="92" t="str">
        <f t="shared" si="91"/>
        <v>Storage Facility Rental</v>
      </c>
      <c r="BX106" s="83"/>
      <c r="BY106" s="84">
        <f t="shared" si="16"/>
        <v>0</v>
      </c>
      <c r="BZ106" s="85">
        <f t="shared" si="75"/>
        <v>0</v>
      </c>
      <c r="CA106" s="86">
        <f t="shared" si="76"/>
        <v>0</v>
      </c>
      <c r="CB106" s="86">
        <f t="shared" si="77"/>
        <v>0</v>
      </c>
      <c r="CC106" s="86">
        <f t="shared" si="78"/>
        <v>0</v>
      </c>
      <c r="CD106" s="84">
        <f t="shared" si="4"/>
        <v>0</v>
      </c>
      <c r="CE106" s="85">
        <f t="shared" si="79"/>
        <v>0</v>
      </c>
      <c r="CF106" s="86">
        <f t="shared" si="80"/>
        <v>0</v>
      </c>
      <c r="CG106" s="86">
        <f t="shared" si="81"/>
        <v>0</v>
      </c>
      <c r="CH106" s="86">
        <f t="shared" si="82"/>
        <v>0</v>
      </c>
      <c r="CI106" s="84">
        <f t="shared" si="5"/>
        <v>0</v>
      </c>
      <c r="CJ106" s="85">
        <f t="shared" si="83"/>
        <v>0</v>
      </c>
      <c r="CK106" s="86">
        <f t="shared" si="84"/>
        <v>0</v>
      </c>
      <c r="CL106" s="86">
        <f t="shared" si="85"/>
        <v>0</v>
      </c>
      <c r="CM106" s="87">
        <f t="shared" si="86"/>
        <v>0</v>
      </c>
      <c r="CO106" s="81"/>
      <c r="CP106" s="92" t="str">
        <f t="shared" si="92"/>
        <v>Storage Facility Rental</v>
      </c>
      <c r="CQ106" s="83"/>
      <c r="CR106" s="84">
        <f t="shared" si="66"/>
        <v>0</v>
      </c>
      <c r="CS106" s="84">
        <f t="shared" si="66"/>
        <v>0</v>
      </c>
      <c r="CT106" s="85">
        <f t="shared" si="66"/>
        <v>0</v>
      </c>
      <c r="CU106" s="86">
        <f t="shared" si="66"/>
        <v>0</v>
      </c>
      <c r="CV106" s="86">
        <f t="shared" si="66"/>
        <v>0</v>
      </c>
      <c r="CW106" s="86">
        <f t="shared" si="94"/>
        <v>0</v>
      </c>
      <c r="CX106" s="86">
        <f t="shared" si="94"/>
        <v>0</v>
      </c>
      <c r="CY106" s="86">
        <f t="shared" si="94"/>
        <v>0</v>
      </c>
      <c r="CZ106" s="86">
        <f t="shared" si="94"/>
        <v>0</v>
      </c>
      <c r="DA106" s="86">
        <f t="shared" si="94"/>
        <v>0</v>
      </c>
      <c r="DB106" s="86">
        <f t="shared" si="94"/>
        <v>0</v>
      </c>
      <c r="DC106" s="86">
        <f t="shared" si="94"/>
        <v>0</v>
      </c>
      <c r="DD106" s="86">
        <f t="shared" si="94"/>
        <v>0</v>
      </c>
      <c r="DE106" s="87">
        <f t="shared" si="94"/>
        <v>0</v>
      </c>
      <c r="DG106" s="81"/>
      <c r="DH106" s="92" t="str">
        <f t="shared" si="93"/>
        <v>Storage Facility Rental</v>
      </c>
      <c r="DI106" s="83"/>
      <c r="DJ106" s="88" t="str">
        <f t="shared" si="98"/>
        <v/>
      </c>
      <c r="DK106" s="88" t="str">
        <f t="shared" si="98"/>
        <v/>
      </c>
      <c r="DL106" s="89" t="str">
        <f t="shared" si="98"/>
        <v/>
      </c>
      <c r="DM106" s="90" t="str">
        <f t="shared" si="98"/>
        <v/>
      </c>
      <c r="DN106" s="90" t="str">
        <f t="shared" si="98"/>
        <v/>
      </c>
      <c r="DO106" s="90" t="str">
        <f t="shared" si="98"/>
        <v/>
      </c>
      <c r="DP106" s="90" t="str">
        <f t="shared" si="98"/>
        <v/>
      </c>
      <c r="DQ106" s="90" t="str">
        <f t="shared" si="98"/>
        <v/>
      </c>
      <c r="DR106" s="90" t="str">
        <f t="shared" si="98"/>
        <v/>
      </c>
      <c r="DS106" s="90" t="str">
        <f t="shared" si="98"/>
        <v/>
      </c>
      <c r="DT106" s="90" t="str">
        <f t="shared" si="98"/>
        <v/>
      </c>
      <c r="DU106" s="90" t="str">
        <f t="shared" si="98"/>
        <v/>
      </c>
      <c r="DV106" s="90" t="str">
        <f t="shared" si="98"/>
        <v/>
      </c>
      <c r="DW106" s="91" t="str">
        <f t="shared" si="98"/>
        <v/>
      </c>
      <c r="DY106" s="180">
        <f t="shared" si="95"/>
        <v>2</v>
      </c>
      <c r="DZ106" s="180" t="str">
        <f t="shared" si="96"/>
        <v>Storage Facility Rental</v>
      </c>
      <c r="EA106" s="181">
        <f t="shared" si="97"/>
        <v>0</v>
      </c>
    </row>
    <row r="107" spans="2:131" ht="11.85" customHeight="1" x14ac:dyDescent="0.15">
      <c r="B107" s="81"/>
      <c r="C107" s="92" t="s">
        <v>174</v>
      </c>
      <c r="D107" s="83"/>
      <c r="E107" s="84">
        <f t="shared" si="67"/>
        <v>0</v>
      </c>
      <c r="F107" s="84">
        <f t="shared" si="68"/>
        <v>0</v>
      </c>
      <c r="G107" s="85">
        <v>0</v>
      </c>
      <c r="H107" s="86">
        <v>0</v>
      </c>
      <c r="I107" s="86">
        <v>0</v>
      </c>
      <c r="J107" s="86"/>
      <c r="K107" s="86"/>
      <c r="L107" s="86"/>
      <c r="M107" s="86"/>
      <c r="N107" s="86"/>
      <c r="O107" s="86"/>
      <c r="P107" s="86"/>
      <c r="Q107" s="86"/>
      <c r="R107" s="87"/>
      <c r="T107" s="81"/>
      <c r="U107" s="92" t="str">
        <f t="shared" si="88"/>
        <v>Swimming Pool</v>
      </c>
      <c r="V107" s="83"/>
      <c r="W107" s="84">
        <f t="shared" si="69"/>
        <v>0</v>
      </c>
      <c r="X107" s="84">
        <f t="shared" si="70"/>
        <v>0</v>
      </c>
      <c r="Y107" s="85">
        <v>0</v>
      </c>
      <c r="Z107" s="86">
        <v>0</v>
      </c>
      <c r="AA107" s="86">
        <v>0</v>
      </c>
      <c r="AB107" s="86">
        <v>0</v>
      </c>
      <c r="AC107" s="86">
        <v>0</v>
      </c>
      <c r="AD107" s="86">
        <v>0</v>
      </c>
      <c r="AE107" s="86">
        <v>0</v>
      </c>
      <c r="AF107" s="86">
        <v>0</v>
      </c>
      <c r="AG107" s="86">
        <v>0</v>
      </c>
      <c r="AH107" s="86">
        <v>0</v>
      </c>
      <c r="AI107" s="86">
        <v>0</v>
      </c>
      <c r="AJ107" s="87">
        <v>0</v>
      </c>
      <c r="AL107" s="81"/>
      <c r="AM107" s="92" t="str">
        <f t="shared" si="89"/>
        <v>Swimming Pool</v>
      </c>
      <c r="AN107" s="83"/>
      <c r="AO107" s="84">
        <f t="shared" si="71"/>
        <v>0</v>
      </c>
      <c r="AP107" s="84">
        <f t="shared" si="72"/>
        <v>0</v>
      </c>
      <c r="AQ107" s="85">
        <v>0</v>
      </c>
      <c r="AR107" s="86">
        <v>0</v>
      </c>
      <c r="AS107" s="86">
        <v>0</v>
      </c>
      <c r="AT107" s="86">
        <v>0</v>
      </c>
      <c r="AU107" s="86">
        <v>0</v>
      </c>
      <c r="AV107" s="86">
        <v>0</v>
      </c>
      <c r="AW107" s="86">
        <v>0</v>
      </c>
      <c r="AX107" s="86">
        <v>0</v>
      </c>
      <c r="AY107" s="86">
        <v>0</v>
      </c>
      <c r="AZ107" s="86">
        <v>0</v>
      </c>
      <c r="BA107" s="86">
        <v>0</v>
      </c>
      <c r="BB107" s="87">
        <v>0</v>
      </c>
      <c r="BD107" s="81"/>
      <c r="BE107" s="92" t="str">
        <f t="shared" si="90"/>
        <v>Swimming Pool</v>
      </c>
      <c r="BF107" s="83"/>
      <c r="BG107" s="84">
        <f t="shared" si="73"/>
        <v>0</v>
      </c>
      <c r="BH107" s="84">
        <f t="shared" si="74"/>
        <v>0</v>
      </c>
      <c r="BI107" s="85">
        <v>0</v>
      </c>
      <c r="BJ107" s="86">
        <v>0</v>
      </c>
      <c r="BK107" s="86">
        <v>0</v>
      </c>
      <c r="BL107" s="86">
        <v>0</v>
      </c>
      <c r="BM107" s="86">
        <v>0</v>
      </c>
      <c r="BN107" s="86">
        <v>0</v>
      </c>
      <c r="BO107" s="86">
        <v>0</v>
      </c>
      <c r="BP107" s="86">
        <v>0</v>
      </c>
      <c r="BQ107" s="86">
        <v>0</v>
      </c>
      <c r="BR107" s="86">
        <v>0</v>
      </c>
      <c r="BS107" s="86">
        <v>0</v>
      </c>
      <c r="BT107" s="87">
        <v>0</v>
      </c>
      <c r="BV107" s="81"/>
      <c r="BW107" s="92" t="str">
        <f t="shared" si="91"/>
        <v>Swimming Pool</v>
      </c>
      <c r="BX107" s="83"/>
      <c r="BY107" s="84">
        <f t="shared" si="16"/>
        <v>0</v>
      </c>
      <c r="BZ107" s="85">
        <f t="shared" si="75"/>
        <v>0</v>
      </c>
      <c r="CA107" s="86">
        <f t="shared" si="76"/>
        <v>0</v>
      </c>
      <c r="CB107" s="86">
        <f t="shared" si="77"/>
        <v>0</v>
      </c>
      <c r="CC107" s="86">
        <f t="shared" si="78"/>
        <v>0</v>
      </c>
      <c r="CD107" s="84">
        <f t="shared" si="4"/>
        <v>0</v>
      </c>
      <c r="CE107" s="85">
        <f t="shared" si="79"/>
        <v>0</v>
      </c>
      <c r="CF107" s="86">
        <f t="shared" si="80"/>
        <v>0</v>
      </c>
      <c r="CG107" s="86">
        <f t="shared" si="81"/>
        <v>0</v>
      </c>
      <c r="CH107" s="86">
        <f t="shared" si="82"/>
        <v>0</v>
      </c>
      <c r="CI107" s="84">
        <f t="shared" si="5"/>
        <v>0</v>
      </c>
      <c r="CJ107" s="85">
        <f t="shared" si="83"/>
        <v>0</v>
      </c>
      <c r="CK107" s="86">
        <f t="shared" si="84"/>
        <v>0</v>
      </c>
      <c r="CL107" s="86">
        <f t="shared" si="85"/>
        <v>0</v>
      </c>
      <c r="CM107" s="87">
        <f t="shared" si="86"/>
        <v>0</v>
      </c>
      <c r="CO107" s="81"/>
      <c r="CP107" s="92" t="str">
        <f t="shared" si="92"/>
        <v>Swimming Pool</v>
      </c>
      <c r="CQ107" s="83"/>
      <c r="CR107" s="84">
        <f t="shared" si="66"/>
        <v>0</v>
      </c>
      <c r="CS107" s="84">
        <f t="shared" si="66"/>
        <v>0</v>
      </c>
      <c r="CT107" s="85">
        <f t="shared" si="66"/>
        <v>0</v>
      </c>
      <c r="CU107" s="86">
        <f t="shared" si="66"/>
        <v>0</v>
      </c>
      <c r="CV107" s="86">
        <f t="shared" si="66"/>
        <v>0</v>
      </c>
      <c r="CW107" s="86">
        <f t="shared" si="94"/>
        <v>0</v>
      </c>
      <c r="CX107" s="86">
        <f t="shared" si="94"/>
        <v>0</v>
      </c>
      <c r="CY107" s="86">
        <f t="shared" si="94"/>
        <v>0</v>
      </c>
      <c r="CZ107" s="86">
        <f t="shared" si="94"/>
        <v>0</v>
      </c>
      <c r="DA107" s="86">
        <f t="shared" si="94"/>
        <v>0</v>
      </c>
      <c r="DB107" s="86">
        <f t="shared" si="94"/>
        <v>0</v>
      </c>
      <c r="DC107" s="86">
        <f t="shared" si="94"/>
        <v>0</v>
      </c>
      <c r="DD107" s="86">
        <f t="shared" si="94"/>
        <v>0</v>
      </c>
      <c r="DE107" s="87">
        <f t="shared" si="94"/>
        <v>0</v>
      </c>
      <c r="DG107" s="81"/>
      <c r="DH107" s="92" t="str">
        <f t="shared" si="93"/>
        <v>Swimming Pool</v>
      </c>
      <c r="DI107" s="83"/>
      <c r="DJ107" s="88" t="str">
        <f t="shared" si="98"/>
        <v/>
      </c>
      <c r="DK107" s="88" t="str">
        <f t="shared" si="98"/>
        <v/>
      </c>
      <c r="DL107" s="89" t="str">
        <f t="shared" si="98"/>
        <v/>
      </c>
      <c r="DM107" s="90" t="str">
        <f t="shared" si="98"/>
        <v/>
      </c>
      <c r="DN107" s="90" t="str">
        <f t="shared" si="98"/>
        <v/>
      </c>
      <c r="DO107" s="90" t="str">
        <f t="shared" si="98"/>
        <v/>
      </c>
      <c r="DP107" s="90" t="str">
        <f t="shared" si="98"/>
        <v/>
      </c>
      <c r="DQ107" s="90" t="str">
        <f t="shared" si="98"/>
        <v/>
      </c>
      <c r="DR107" s="90" t="str">
        <f t="shared" si="98"/>
        <v/>
      </c>
      <c r="DS107" s="90" t="str">
        <f t="shared" si="98"/>
        <v/>
      </c>
      <c r="DT107" s="90" t="str">
        <f t="shared" si="98"/>
        <v/>
      </c>
      <c r="DU107" s="90" t="str">
        <f t="shared" si="98"/>
        <v/>
      </c>
      <c r="DV107" s="90" t="str">
        <f t="shared" si="98"/>
        <v/>
      </c>
      <c r="DW107" s="91" t="str">
        <f t="shared" si="98"/>
        <v/>
      </c>
      <c r="DY107" s="180">
        <f t="shared" si="95"/>
        <v>2</v>
      </c>
      <c r="DZ107" s="180" t="str">
        <f t="shared" si="96"/>
        <v>Swimming Pool</v>
      </c>
      <c r="EA107" s="181">
        <f t="shared" si="97"/>
        <v>0</v>
      </c>
    </row>
    <row r="108" spans="2:131" ht="11.85" customHeight="1" x14ac:dyDescent="0.15">
      <c r="B108" s="81"/>
      <c r="C108" s="92" t="s">
        <v>175</v>
      </c>
      <c r="D108" s="83"/>
      <c r="E108" s="84">
        <f t="shared" si="67"/>
        <v>0</v>
      </c>
      <c r="F108" s="84">
        <f t="shared" si="68"/>
        <v>0</v>
      </c>
      <c r="G108" s="85">
        <v>0</v>
      </c>
      <c r="H108" s="86">
        <v>0</v>
      </c>
      <c r="I108" s="86">
        <v>0</v>
      </c>
      <c r="J108" s="86"/>
      <c r="K108" s="86"/>
      <c r="L108" s="86"/>
      <c r="M108" s="86"/>
      <c r="N108" s="86"/>
      <c r="O108" s="86"/>
      <c r="P108" s="86"/>
      <c r="Q108" s="86"/>
      <c r="R108" s="87"/>
      <c r="T108" s="81"/>
      <c r="U108" s="92" t="str">
        <f t="shared" si="88"/>
        <v>Telephone</v>
      </c>
      <c r="V108" s="83"/>
      <c r="W108" s="84">
        <f t="shared" si="69"/>
        <v>0</v>
      </c>
      <c r="X108" s="84">
        <f t="shared" si="70"/>
        <v>0</v>
      </c>
      <c r="Y108" s="85">
        <v>0</v>
      </c>
      <c r="Z108" s="86">
        <v>0</v>
      </c>
      <c r="AA108" s="86">
        <v>0</v>
      </c>
      <c r="AB108" s="86">
        <v>0</v>
      </c>
      <c r="AC108" s="86">
        <v>0</v>
      </c>
      <c r="AD108" s="86">
        <v>0</v>
      </c>
      <c r="AE108" s="86">
        <v>0</v>
      </c>
      <c r="AF108" s="86">
        <v>0</v>
      </c>
      <c r="AG108" s="86">
        <v>0</v>
      </c>
      <c r="AH108" s="86">
        <v>0</v>
      </c>
      <c r="AI108" s="86">
        <v>0</v>
      </c>
      <c r="AJ108" s="87">
        <v>0</v>
      </c>
      <c r="AL108" s="81"/>
      <c r="AM108" s="92" t="str">
        <f t="shared" si="89"/>
        <v>Telephone</v>
      </c>
      <c r="AN108" s="83"/>
      <c r="AO108" s="84">
        <f t="shared" si="71"/>
        <v>0</v>
      </c>
      <c r="AP108" s="84">
        <f t="shared" si="72"/>
        <v>0</v>
      </c>
      <c r="AQ108" s="85">
        <v>0</v>
      </c>
      <c r="AR108" s="86">
        <v>0</v>
      </c>
      <c r="AS108" s="86">
        <v>0</v>
      </c>
      <c r="AT108" s="86">
        <v>0</v>
      </c>
      <c r="AU108" s="86">
        <v>0</v>
      </c>
      <c r="AV108" s="86">
        <v>0</v>
      </c>
      <c r="AW108" s="86">
        <v>0</v>
      </c>
      <c r="AX108" s="86">
        <v>0</v>
      </c>
      <c r="AY108" s="86">
        <v>0</v>
      </c>
      <c r="AZ108" s="86">
        <v>0</v>
      </c>
      <c r="BA108" s="86">
        <v>0</v>
      </c>
      <c r="BB108" s="87">
        <v>0</v>
      </c>
      <c r="BD108" s="81"/>
      <c r="BE108" s="92" t="str">
        <f t="shared" si="90"/>
        <v>Telephone</v>
      </c>
      <c r="BF108" s="83"/>
      <c r="BG108" s="84">
        <f t="shared" si="73"/>
        <v>0</v>
      </c>
      <c r="BH108" s="84">
        <f t="shared" si="74"/>
        <v>0</v>
      </c>
      <c r="BI108" s="85">
        <v>0</v>
      </c>
      <c r="BJ108" s="86">
        <v>0</v>
      </c>
      <c r="BK108" s="86">
        <v>0</v>
      </c>
      <c r="BL108" s="86">
        <v>0</v>
      </c>
      <c r="BM108" s="86">
        <v>0</v>
      </c>
      <c r="BN108" s="86">
        <v>0</v>
      </c>
      <c r="BO108" s="86">
        <v>0</v>
      </c>
      <c r="BP108" s="86">
        <v>0</v>
      </c>
      <c r="BQ108" s="86">
        <v>0</v>
      </c>
      <c r="BR108" s="86">
        <v>0</v>
      </c>
      <c r="BS108" s="86">
        <v>0</v>
      </c>
      <c r="BT108" s="87">
        <v>0</v>
      </c>
      <c r="BV108" s="81"/>
      <c r="BW108" s="92" t="str">
        <f t="shared" si="91"/>
        <v>Telephone</v>
      </c>
      <c r="BX108" s="83"/>
      <c r="BY108" s="84">
        <f t="shared" si="16"/>
        <v>0</v>
      </c>
      <c r="BZ108" s="85">
        <f t="shared" si="75"/>
        <v>0</v>
      </c>
      <c r="CA108" s="86">
        <f t="shared" si="76"/>
        <v>0</v>
      </c>
      <c r="CB108" s="86">
        <f t="shared" si="77"/>
        <v>0</v>
      </c>
      <c r="CC108" s="86">
        <f t="shared" si="78"/>
        <v>0</v>
      </c>
      <c r="CD108" s="84">
        <f t="shared" si="4"/>
        <v>0</v>
      </c>
      <c r="CE108" s="85">
        <f t="shared" si="79"/>
        <v>0</v>
      </c>
      <c r="CF108" s="86">
        <f t="shared" si="80"/>
        <v>0</v>
      </c>
      <c r="CG108" s="86">
        <f t="shared" si="81"/>
        <v>0</v>
      </c>
      <c r="CH108" s="86">
        <f t="shared" si="82"/>
        <v>0</v>
      </c>
      <c r="CI108" s="84">
        <f t="shared" si="5"/>
        <v>0</v>
      </c>
      <c r="CJ108" s="85">
        <f t="shared" si="83"/>
        <v>0</v>
      </c>
      <c r="CK108" s="86">
        <f t="shared" si="84"/>
        <v>0</v>
      </c>
      <c r="CL108" s="86">
        <f t="shared" si="85"/>
        <v>0</v>
      </c>
      <c r="CM108" s="87">
        <f t="shared" si="86"/>
        <v>0</v>
      </c>
      <c r="CO108" s="81"/>
      <c r="CP108" s="92" t="str">
        <f t="shared" si="92"/>
        <v>Telephone</v>
      </c>
      <c r="CQ108" s="83"/>
      <c r="CR108" s="84">
        <f t="shared" si="66"/>
        <v>0</v>
      </c>
      <c r="CS108" s="84">
        <f t="shared" si="66"/>
        <v>0</v>
      </c>
      <c r="CT108" s="85">
        <f t="shared" si="66"/>
        <v>0</v>
      </c>
      <c r="CU108" s="86">
        <f t="shared" si="66"/>
        <v>0</v>
      </c>
      <c r="CV108" s="86">
        <f t="shared" si="66"/>
        <v>0</v>
      </c>
      <c r="CW108" s="86">
        <f t="shared" si="94"/>
        <v>0</v>
      </c>
      <c r="CX108" s="86">
        <f t="shared" si="94"/>
        <v>0</v>
      </c>
      <c r="CY108" s="86">
        <f t="shared" si="94"/>
        <v>0</v>
      </c>
      <c r="CZ108" s="86">
        <f t="shared" si="94"/>
        <v>0</v>
      </c>
      <c r="DA108" s="86">
        <f t="shared" si="94"/>
        <v>0</v>
      </c>
      <c r="DB108" s="86">
        <f t="shared" si="94"/>
        <v>0</v>
      </c>
      <c r="DC108" s="86">
        <f t="shared" si="94"/>
        <v>0</v>
      </c>
      <c r="DD108" s="86">
        <f t="shared" si="94"/>
        <v>0</v>
      </c>
      <c r="DE108" s="87">
        <f t="shared" si="94"/>
        <v>0</v>
      </c>
      <c r="DG108" s="81"/>
      <c r="DH108" s="92" t="str">
        <f t="shared" si="93"/>
        <v>Telephone</v>
      </c>
      <c r="DI108" s="83"/>
      <c r="DJ108" s="88" t="str">
        <f t="shared" si="98"/>
        <v/>
      </c>
      <c r="DK108" s="88" t="str">
        <f t="shared" si="98"/>
        <v/>
      </c>
      <c r="DL108" s="89" t="str">
        <f t="shared" si="98"/>
        <v/>
      </c>
      <c r="DM108" s="90" t="str">
        <f t="shared" si="98"/>
        <v/>
      </c>
      <c r="DN108" s="90" t="str">
        <f t="shared" si="98"/>
        <v/>
      </c>
      <c r="DO108" s="90" t="str">
        <f t="shared" si="98"/>
        <v/>
      </c>
      <c r="DP108" s="90" t="str">
        <f t="shared" si="98"/>
        <v/>
      </c>
      <c r="DQ108" s="90" t="str">
        <f t="shared" si="98"/>
        <v/>
      </c>
      <c r="DR108" s="90" t="str">
        <f t="shared" si="98"/>
        <v/>
      </c>
      <c r="DS108" s="90" t="str">
        <f t="shared" si="98"/>
        <v/>
      </c>
      <c r="DT108" s="90" t="str">
        <f t="shared" si="98"/>
        <v/>
      </c>
      <c r="DU108" s="90" t="str">
        <f t="shared" si="98"/>
        <v/>
      </c>
      <c r="DV108" s="90" t="str">
        <f t="shared" si="98"/>
        <v/>
      </c>
      <c r="DW108" s="91" t="str">
        <f t="shared" si="98"/>
        <v/>
      </c>
      <c r="DY108" s="180">
        <f t="shared" si="95"/>
        <v>2</v>
      </c>
      <c r="DZ108" s="180" t="str">
        <f t="shared" si="96"/>
        <v>Telephone</v>
      </c>
      <c r="EA108" s="181">
        <f t="shared" si="97"/>
        <v>0</v>
      </c>
    </row>
    <row r="109" spans="2:131" ht="11.85" customHeight="1" x14ac:dyDescent="0.15">
      <c r="B109" s="81"/>
      <c r="C109" s="92" t="s">
        <v>176</v>
      </c>
      <c r="D109" s="83"/>
      <c r="E109" s="84">
        <f t="shared" si="67"/>
        <v>0</v>
      </c>
      <c r="F109" s="84">
        <f t="shared" si="68"/>
        <v>0</v>
      </c>
      <c r="G109" s="85">
        <v>0</v>
      </c>
      <c r="H109" s="86">
        <v>0</v>
      </c>
      <c r="I109" s="86">
        <v>0</v>
      </c>
      <c r="J109" s="86"/>
      <c r="K109" s="86"/>
      <c r="L109" s="86"/>
      <c r="M109" s="86"/>
      <c r="N109" s="86"/>
      <c r="O109" s="86"/>
      <c r="P109" s="86"/>
      <c r="Q109" s="86"/>
      <c r="R109" s="87"/>
      <c r="T109" s="81"/>
      <c r="U109" s="92" t="str">
        <f t="shared" si="88"/>
        <v>Trade Shows</v>
      </c>
      <c r="V109" s="83"/>
      <c r="W109" s="84">
        <f t="shared" si="69"/>
        <v>0</v>
      </c>
      <c r="X109" s="84">
        <f t="shared" si="70"/>
        <v>0</v>
      </c>
      <c r="Y109" s="85">
        <v>0</v>
      </c>
      <c r="Z109" s="86">
        <v>0</v>
      </c>
      <c r="AA109" s="86">
        <v>0</v>
      </c>
      <c r="AB109" s="86">
        <v>0</v>
      </c>
      <c r="AC109" s="86">
        <v>0</v>
      </c>
      <c r="AD109" s="86">
        <v>0</v>
      </c>
      <c r="AE109" s="86">
        <v>0</v>
      </c>
      <c r="AF109" s="86">
        <v>0</v>
      </c>
      <c r="AG109" s="86">
        <v>0</v>
      </c>
      <c r="AH109" s="86">
        <v>0</v>
      </c>
      <c r="AI109" s="86">
        <v>0</v>
      </c>
      <c r="AJ109" s="87">
        <v>0</v>
      </c>
      <c r="AL109" s="81"/>
      <c r="AM109" s="92" t="str">
        <f t="shared" si="89"/>
        <v>Trade Shows</v>
      </c>
      <c r="AN109" s="83"/>
      <c r="AO109" s="84">
        <f t="shared" si="71"/>
        <v>0</v>
      </c>
      <c r="AP109" s="84">
        <f t="shared" si="72"/>
        <v>0</v>
      </c>
      <c r="AQ109" s="85">
        <v>0</v>
      </c>
      <c r="AR109" s="86">
        <v>0</v>
      </c>
      <c r="AS109" s="86">
        <v>0</v>
      </c>
      <c r="AT109" s="86">
        <v>0</v>
      </c>
      <c r="AU109" s="86">
        <v>0</v>
      </c>
      <c r="AV109" s="86">
        <v>0</v>
      </c>
      <c r="AW109" s="86">
        <v>0</v>
      </c>
      <c r="AX109" s="86">
        <v>0</v>
      </c>
      <c r="AY109" s="86">
        <v>0</v>
      </c>
      <c r="AZ109" s="86">
        <v>0</v>
      </c>
      <c r="BA109" s="86">
        <v>0</v>
      </c>
      <c r="BB109" s="87">
        <v>0</v>
      </c>
      <c r="BD109" s="81"/>
      <c r="BE109" s="92" t="str">
        <f t="shared" si="90"/>
        <v>Trade Shows</v>
      </c>
      <c r="BF109" s="83"/>
      <c r="BG109" s="84">
        <f t="shared" si="73"/>
        <v>0</v>
      </c>
      <c r="BH109" s="84">
        <f t="shared" si="74"/>
        <v>0</v>
      </c>
      <c r="BI109" s="85">
        <v>0</v>
      </c>
      <c r="BJ109" s="86">
        <v>0</v>
      </c>
      <c r="BK109" s="86">
        <v>0</v>
      </c>
      <c r="BL109" s="86">
        <v>0</v>
      </c>
      <c r="BM109" s="86">
        <v>0</v>
      </c>
      <c r="BN109" s="86">
        <v>0</v>
      </c>
      <c r="BO109" s="86">
        <v>0</v>
      </c>
      <c r="BP109" s="86">
        <v>0</v>
      </c>
      <c r="BQ109" s="86">
        <v>0</v>
      </c>
      <c r="BR109" s="86">
        <v>0</v>
      </c>
      <c r="BS109" s="86">
        <v>0</v>
      </c>
      <c r="BT109" s="87">
        <v>0</v>
      </c>
      <c r="BV109" s="81"/>
      <c r="BW109" s="92" t="str">
        <f t="shared" si="91"/>
        <v>Trade Shows</v>
      </c>
      <c r="BX109" s="83"/>
      <c r="BY109" s="84">
        <f t="shared" si="16"/>
        <v>0</v>
      </c>
      <c r="BZ109" s="85">
        <f t="shared" si="75"/>
        <v>0</v>
      </c>
      <c r="CA109" s="86">
        <f t="shared" si="76"/>
        <v>0</v>
      </c>
      <c r="CB109" s="86">
        <f t="shared" si="77"/>
        <v>0</v>
      </c>
      <c r="CC109" s="86">
        <f t="shared" si="78"/>
        <v>0</v>
      </c>
      <c r="CD109" s="84">
        <f t="shared" si="4"/>
        <v>0</v>
      </c>
      <c r="CE109" s="85">
        <f t="shared" si="79"/>
        <v>0</v>
      </c>
      <c r="CF109" s="86">
        <f t="shared" si="80"/>
        <v>0</v>
      </c>
      <c r="CG109" s="86">
        <f t="shared" si="81"/>
        <v>0</v>
      </c>
      <c r="CH109" s="86">
        <f t="shared" si="82"/>
        <v>0</v>
      </c>
      <c r="CI109" s="84">
        <f t="shared" si="5"/>
        <v>0</v>
      </c>
      <c r="CJ109" s="85">
        <f t="shared" si="83"/>
        <v>0</v>
      </c>
      <c r="CK109" s="86">
        <f t="shared" si="84"/>
        <v>0</v>
      </c>
      <c r="CL109" s="86">
        <f t="shared" si="85"/>
        <v>0</v>
      </c>
      <c r="CM109" s="87">
        <f t="shared" si="86"/>
        <v>0</v>
      </c>
      <c r="CO109" s="81"/>
      <c r="CP109" s="92" t="str">
        <f t="shared" si="92"/>
        <v>Trade Shows</v>
      </c>
      <c r="CQ109" s="83"/>
      <c r="CR109" s="84">
        <f t="shared" si="66"/>
        <v>0</v>
      </c>
      <c r="CS109" s="84">
        <f t="shared" si="66"/>
        <v>0</v>
      </c>
      <c r="CT109" s="85">
        <f t="shared" si="66"/>
        <v>0</v>
      </c>
      <c r="CU109" s="86">
        <f t="shared" si="66"/>
        <v>0</v>
      </c>
      <c r="CV109" s="86">
        <f t="shared" si="66"/>
        <v>0</v>
      </c>
      <c r="CW109" s="86">
        <f t="shared" si="94"/>
        <v>0</v>
      </c>
      <c r="CX109" s="86">
        <f t="shared" si="94"/>
        <v>0</v>
      </c>
      <c r="CY109" s="86">
        <f t="shared" si="94"/>
        <v>0</v>
      </c>
      <c r="CZ109" s="86">
        <f t="shared" si="94"/>
        <v>0</v>
      </c>
      <c r="DA109" s="86">
        <f t="shared" si="94"/>
        <v>0</v>
      </c>
      <c r="DB109" s="86">
        <f t="shared" si="94"/>
        <v>0</v>
      </c>
      <c r="DC109" s="86">
        <f t="shared" si="94"/>
        <v>0</v>
      </c>
      <c r="DD109" s="86">
        <f t="shared" si="94"/>
        <v>0</v>
      </c>
      <c r="DE109" s="87">
        <f t="shared" si="94"/>
        <v>0</v>
      </c>
      <c r="DG109" s="81"/>
      <c r="DH109" s="92" t="str">
        <f t="shared" si="93"/>
        <v>Trade Shows</v>
      </c>
      <c r="DI109" s="83"/>
      <c r="DJ109" s="88" t="str">
        <f t="shared" si="98"/>
        <v/>
      </c>
      <c r="DK109" s="88" t="str">
        <f t="shared" si="98"/>
        <v/>
      </c>
      <c r="DL109" s="89" t="str">
        <f t="shared" si="98"/>
        <v/>
      </c>
      <c r="DM109" s="90" t="str">
        <f t="shared" si="98"/>
        <v/>
      </c>
      <c r="DN109" s="90" t="str">
        <f t="shared" si="98"/>
        <v/>
      </c>
      <c r="DO109" s="90" t="str">
        <f t="shared" si="98"/>
        <v/>
      </c>
      <c r="DP109" s="90" t="str">
        <f t="shared" si="98"/>
        <v/>
      </c>
      <c r="DQ109" s="90" t="str">
        <f t="shared" si="98"/>
        <v/>
      </c>
      <c r="DR109" s="90" t="str">
        <f t="shared" si="98"/>
        <v/>
      </c>
      <c r="DS109" s="90" t="str">
        <f t="shared" si="98"/>
        <v/>
      </c>
      <c r="DT109" s="90" t="str">
        <f t="shared" si="98"/>
        <v/>
      </c>
      <c r="DU109" s="90" t="str">
        <f t="shared" si="98"/>
        <v/>
      </c>
      <c r="DV109" s="90" t="str">
        <f t="shared" si="98"/>
        <v/>
      </c>
      <c r="DW109" s="91" t="str">
        <f t="shared" si="98"/>
        <v/>
      </c>
      <c r="DY109" s="180">
        <f t="shared" si="95"/>
        <v>2</v>
      </c>
      <c r="DZ109" s="180" t="str">
        <f t="shared" si="96"/>
        <v>Trade Shows</v>
      </c>
      <c r="EA109" s="181">
        <f t="shared" si="97"/>
        <v>0</v>
      </c>
    </row>
    <row r="110" spans="2:131" ht="11.85" customHeight="1" x14ac:dyDescent="0.15">
      <c r="B110" s="81"/>
      <c r="C110" s="92" t="s">
        <v>177</v>
      </c>
      <c r="D110" s="83"/>
      <c r="E110" s="84">
        <f t="shared" si="67"/>
        <v>0</v>
      </c>
      <c r="F110" s="84">
        <f t="shared" si="68"/>
        <v>0</v>
      </c>
      <c r="G110" s="85">
        <v>0</v>
      </c>
      <c r="H110" s="86">
        <v>0</v>
      </c>
      <c r="I110" s="86">
        <v>0</v>
      </c>
      <c r="J110" s="86"/>
      <c r="K110" s="86"/>
      <c r="L110" s="86"/>
      <c r="M110" s="86"/>
      <c r="N110" s="86"/>
      <c r="O110" s="86"/>
      <c r="P110" s="86"/>
      <c r="Q110" s="86"/>
      <c r="R110" s="87"/>
      <c r="T110" s="81"/>
      <c r="U110" s="92" t="str">
        <f t="shared" si="88"/>
        <v>Travel - Meal &amp; Entertainment</v>
      </c>
      <c r="V110" s="83"/>
      <c r="W110" s="84">
        <f t="shared" si="69"/>
        <v>0</v>
      </c>
      <c r="X110" s="84">
        <f t="shared" si="70"/>
        <v>0</v>
      </c>
      <c r="Y110" s="85">
        <v>0</v>
      </c>
      <c r="Z110" s="86">
        <v>0</v>
      </c>
      <c r="AA110" s="86">
        <v>0</v>
      </c>
      <c r="AB110" s="86">
        <v>0</v>
      </c>
      <c r="AC110" s="86">
        <v>0</v>
      </c>
      <c r="AD110" s="86">
        <v>0</v>
      </c>
      <c r="AE110" s="86">
        <v>0</v>
      </c>
      <c r="AF110" s="86">
        <v>0</v>
      </c>
      <c r="AG110" s="86">
        <v>0</v>
      </c>
      <c r="AH110" s="86">
        <v>0</v>
      </c>
      <c r="AI110" s="86">
        <v>0</v>
      </c>
      <c r="AJ110" s="87">
        <v>0</v>
      </c>
      <c r="AL110" s="81"/>
      <c r="AM110" s="92" t="str">
        <f t="shared" si="89"/>
        <v>Travel - Meal &amp; Entertainment</v>
      </c>
      <c r="AN110" s="83"/>
      <c r="AO110" s="84">
        <f t="shared" si="71"/>
        <v>0</v>
      </c>
      <c r="AP110" s="84">
        <f t="shared" si="72"/>
        <v>0</v>
      </c>
      <c r="AQ110" s="85">
        <v>0</v>
      </c>
      <c r="AR110" s="86">
        <v>0</v>
      </c>
      <c r="AS110" s="86">
        <v>0</v>
      </c>
      <c r="AT110" s="86">
        <v>0</v>
      </c>
      <c r="AU110" s="86">
        <v>0</v>
      </c>
      <c r="AV110" s="86">
        <v>0</v>
      </c>
      <c r="AW110" s="86">
        <v>0</v>
      </c>
      <c r="AX110" s="86">
        <v>0</v>
      </c>
      <c r="AY110" s="86">
        <v>0</v>
      </c>
      <c r="AZ110" s="86">
        <v>0</v>
      </c>
      <c r="BA110" s="86">
        <v>0</v>
      </c>
      <c r="BB110" s="87">
        <v>0</v>
      </c>
      <c r="BD110" s="81"/>
      <c r="BE110" s="92" t="str">
        <f t="shared" si="90"/>
        <v>Travel - Meal &amp; Entertainment</v>
      </c>
      <c r="BF110" s="83"/>
      <c r="BG110" s="84">
        <f t="shared" si="73"/>
        <v>0</v>
      </c>
      <c r="BH110" s="84">
        <f t="shared" si="74"/>
        <v>0</v>
      </c>
      <c r="BI110" s="85">
        <v>0</v>
      </c>
      <c r="BJ110" s="86">
        <v>0</v>
      </c>
      <c r="BK110" s="86">
        <v>0</v>
      </c>
      <c r="BL110" s="86">
        <v>0</v>
      </c>
      <c r="BM110" s="86">
        <v>0</v>
      </c>
      <c r="BN110" s="86">
        <v>0</v>
      </c>
      <c r="BO110" s="86">
        <v>0</v>
      </c>
      <c r="BP110" s="86">
        <v>0</v>
      </c>
      <c r="BQ110" s="86">
        <v>0</v>
      </c>
      <c r="BR110" s="86">
        <v>0</v>
      </c>
      <c r="BS110" s="86">
        <v>0</v>
      </c>
      <c r="BT110" s="87">
        <v>0</v>
      </c>
      <c r="BV110" s="81"/>
      <c r="BW110" s="92" t="str">
        <f t="shared" si="91"/>
        <v>Travel - Meal &amp; Entertainment</v>
      </c>
      <c r="BX110" s="83"/>
      <c r="BY110" s="84">
        <f t="shared" si="16"/>
        <v>0</v>
      </c>
      <c r="BZ110" s="85">
        <f t="shared" si="75"/>
        <v>0</v>
      </c>
      <c r="CA110" s="86">
        <f t="shared" si="76"/>
        <v>0</v>
      </c>
      <c r="CB110" s="86">
        <f t="shared" si="77"/>
        <v>0</v>
      </c>
      <c r="CC110" s="86">
        <f t="shared" si="78"/>
        <v>0</v>
      </c>
      <c r="CD110" s="84">
        <f t="shared" si="4"/>
        <v>0</v>
      </c>
      <c r="CE110" s="85">
        <f t="shared" si="79"/>
        <v>0</v>
      </c>
      <c r="CF110" s="86">
        <f t="shared" si="80"/>
        <v>0</v>
      </c>
      <c r="CG110" s="86">
        <f t="shared" si="81"/>
        <v>0</v>
      </c>
      <c r="CH110" s="86">
        <f t="shared" si="82"/>
        <v>0</v>
      </c>
      <c r="CI110" s="84">
        <f t="shared" si="5"/>
        <v>0</v>
      </c>
      <c r="CJ110" s="85">
        <f t="shared" si="83"/>
        <v>0</v>
      </c>
      <c r="CK110" s="86">
        <f t="shared" si="84"/>
        <v>0</v>
      </c>
      <c r="CL110" s="86">
        <f t="shared" si="85"/>
        <v>0</v>
      </c>
      <c r="CM110" s="87">
        <f t="shared" si="86"/>
        <v>0</v>
      </c>
      <c r="CO110" s="81"/>
      <c r="CP110" s="92" t="str">
        <f t="shared" si="92"/>
        <v>Travel - Meal &amp; Entertainment</v>
      </c>
      <c r="CQ110" s="83"/>
      <c r="CR110" s="84">
        <f t="shared" si="66"/>
        <v>0</v>
      </c>
      <c r="CS110" s="84">
        <f t="shared" si="66"/>
        <v>0</v>
      </c>
      <c r="CT110" s="85">
        <f t="shared" si="66"/>
        <v>0</v>
      </c>
      <c r="CU110" s="86">
        <f t="shared" si="66"/>
        <v>0</v>
      </c>
      <c r="CV110" s="86">
        <f t="shared" si="66"/>
        <v>0</v>
      </c>
      <c r="CW110" s="86">
        <f t="shared" si="94"/>
        <v>0</v>
      </c>
      <c r="CX110" s="86">
        <f t="shared" si="94"/>
        <v>0</v>
      </c>
      <c r="CY110" s="86">
        <f t="shared" si="94"/>
        <v>0</v>
      </c>
      <c r="CZ110" s="86">
        <f t="shared" si="94"/>
        <v>0</v>
      </c>
      <c r="DA110" s="86">
        <f t="shared" si="94"/>
        <v>0</v>
      </c>
      <c r="DB110" s="86">
        <f t="shared" si="94"/>
        <v>0</v>
      </c>
      <c r="DC110" s="86">
        <f t="shared" si="94"/>
        <v>0</v>
      </c>
      <c r="DD110" s="86">
        <f t="shared" si="94"/>
        <v>0</v>
      </c>
      <c r="DE110" s="87">
        <f t="shared" si="94"/>
        <v>0</v>
      </c>
      <c r="DG110" s="81"/>
      <c r="DH110" s="92" t="str">
        <f t="shared" si="93"/>
        <v>Travel - Meal &amp; Entertainment</v>
      </c>
      <c r="DI110" s="83"/>
      <c r="DJ110" s="88" t="str">
        <f t="shared" si="98"/>
        <v/>
      </c>
      <c r="DK110" s="88" t="str">
        <f t="shared" si="98"/>
        <v/>
      </c>
      <c r="DL110" s="89" t="str">
        <f t="shared" si="98"/>
        <v/>
      </c>
      <c r="DM110" s="90" t="str">
        <f t="shared" si="98"/>
        <v/>
      </c>
      <c r="DN110" s="90" t="str">
        <f t="shared" si="98"/>
        <v/>
      </c>
      <c r="DO110" s="90" t="str">
        <f t="shared" si="98"/>
        <v/>
      </c>
      <c r="DP110" s="90" t="str">
        <f t="shared" si="98"/>
        <v/>
      </c>
      <c r="DQ110" s="90" t="str">
        <f t="shared" si="98"/>
        <v/>
      </c>
      <c r="DR110" s="90" t="str">
        <f t="shared" si="98"/>
        <v/>
      </c>
      <c r="DS110" s="90" t="str">
        <f t="shared" si="98"/>
        <v/>
      </c>
      <c r="DT110" s="90" t="str">
        <f t="shared" si="98"/>
        <v/>
      </c>
      <c r="DU110" s="90" t="str">
        <f t="shared" si="98"/>
        <v/>
      </c>
      <c r="DV110" s="90" t="str">
        <f t="shared" si="98"/>
        <v/>
      </c>
      <c r="DW110" s="91" t="str">
        <f t="shared" si="98"/>
        <v/>
      </c>
      <c r="DY110" s="180">
        <f t="shared" si="95"/>
        <v>2</v>
      </c>
      <c r="DZ110" s="180" t="str">
        <f t="shared" si="96"/>
        <v>Travel - Meal &amp; Entertainment</v>
      </c>
      <c r="EA110" s="181">
        <f t="shared" si="97"/>
        <v>0</v>
      </c>
    </row>
    <row r="111" spans="2:131" ht="11.85" customHeight="1" x14ac:dyDescent="0.15">
      <c r="B111" s="81"/>
      <c r="C111" s="92" t="s">
        <v>178</v>
      </c>
      <c r="D111" s="83"/>
      <c r="E111" s="84">
        <f t="shared" si="67"/>
        <v>0</v>
      </c>
      <c r="F111" s="84">
        <f t="shared" si="68"/>
        <v>0</v>
      </c>
      <c r="G111" s="85">
        <v>0</v>
      </c>
      <c r="H111" s="86">
        <v>0</v>
      </c>
      <c r="I111" s="86">
        <v>0</v>
      </c>
      <c r="J111" s="86"/>
      <c r="K111" s="86"/>
      <c r="L111" s="86"/>
      <c r="M111" s="86"/>
      <c r="N111" s="86"/>
      <c r="O111" s="86"/>
      <c r="P111" s="86"/>
      <c r="Q111" s="86"/>
      <c r="R111" s="87"/>
      <c r="T111" s="81"/>
      <c r="U111" s="92" t="str">
        <f t="shared" si="88"/>
        <v>Travel - Other</v>
      </c>
      <c r="V111" s="83"/>
      <c r="W111" s="84">
        <f t="shared" si="69"/>
        <v>0</v>
      </c>
      <c r="X111" s="84">
        <f t="shared" si="70"/>
        <v>0</v>
      </c>
      <c r="Y111" s="85">
        <v>0</v>
      </c>
      <c r="Z111" s="86">
        <v>0</v>
      </c>
      <c r="AA111" s="86">
        <v>0</v>
      </c>
      <c r="AB111" s="86">
        <v>0</v>
      </c>
      <c r="AC111" s="86">
        <v>0</v>
      </c>
      <c r="AD111" s="86">
        <v>0</v>
      </c>
      <c r="AE111" s="86">
        <v>0</v>
      </c>
      <c r="AF111" s="86">
        <v>0</v>
      </c>
      <c r="AG111" s="86">
        <v>0</v>
      </c>
      <c r="AH111" s="86">
        <v>0</v>
      </c>
      <c r="AI111" s="86">
        <v>0</v>
      </c>
      <c r="AJ111" s="87">
        <v>0</v>
      </c>
      <c r="AL111" s="81"/>
      <c r="AM111" s="92" t="str">
        <f t="shared" si="89"/>
        <v>Travel - Other</v>
      </c>
      <c r="AN111" s="83"/>
      <c r="AO111" s="84">
        <f t="shared" si="71"/>
        <v>0</v>
      </c>
      <c r="AP111" s="84">
        <f t="shared" si="72"/>
        <v>0</v>
      </c>
      <c r="AQ111" s="85">
        <v>0</v>
      </c>
      <c r="AR111" s="86">
        <v>0</v>
      </c>
      <c r="AS111" s="86">
        <v>0</v>
      </c>
      <c r="AT111" s="86">
        <v>0</v>
      </c>
      <c r="AU111" s="86">
        <v>0</v>
      </c>
      <c r="AV111" s="86">
        <v>0</v>
      </c>
      <c r="AW111" s="86">
        <v>0</v>
      </c>
      <c r="AX111" s="86">
        <v>0</v>
      </c>
      <c r="AY111" s="86">
        <v>0</v>
      </c>
      <c r="AZ111" s="86">
        <v>0</v>
      </c>
      <c r="BA111" s="86">
        <v>0</v>
      </c>
      <c r="BB111" s="87">
        <v>0</v>
      </c>
      <c r="BD111" s="81"/>
      <c r="BE111" s="92" t="str">
        <f t="shared" si="90"/>
        <v>Travel - Other</v>
      </c>
      <c r="BF111" s="83"/>
      <c r="BG111" s="84">
        <f t="shared" si="73"/>
        <v>0</v>
      </c>
      <c r="BH111" s="84">
        <f t="shared" si="74"/>
        <v>0</v>
      </c>
      <c r="BI111" s="85">
        <v>0</v>
      </c>
      <c r="BJ111" s="86">
        <v>0</v>
      </c>
      <c r="BK111" s="86">
        <v>0</v>
      </c>
      <c r="BL111" s="86">
        <v>0</v>
      </c>
      <c r="BM111" s="86">
        <v>0</v>
      </c>
      <c r="BN111" s="86">
        <v>0</v>
      </c>
      <c r="BO111" s="86">
        <v>0</v>
      </c>
      <c r="BP111" s="86">
        <v>0</v>
      </c>
      <c r="BQ111" s="86">
        <v>0</v>
      </c>
      <c r="BR111" s="86">
        <v>0</v>
      </c>
      <c r="BS111" s="86">
        <v>0</v>
      </c>
      <c r="BT111" s="87">
        <v>0</v>
      </c>
      <c r="BV111" s="81"/>
      <c r="BW111" s="92" t="str">
        <f t="shared" si="91"/>
        <v>Travel - Other</v>
      </c>
      <c r="BX111" s="83"/>
      <c r="BY111" s="84">
        <f t="shared" si="16"/>
        <v>0</v>
      </c>
      <c r="BZ111" s="85">
        <f t="shared" si="75"/>
        <v>0</v>
      </c>
      <c r="CA111" s="86">
        <f t="shared" si="76"/>
        <v>0</v>
      </c>
      <c r="CB111" s="86">
        <f t="shared" si="77"/>
        <v>0</v>
      </c>
      <c r="CC111" s="86">
        <f t="shared" si="78"/>
        <v>0</v>
      </c>
      <c r="CD111" s="84">
        <f t="shared" si="4"/>
        <v>0</v>
      </c>
      <c r="CE111" s="85">
        <f t="shared" si="79"/>
        <v>0</v>
      </c>
      <c r="CF111" s="86">
        <f t="shared" si="80"/>
        <v>0</v>
      </c>
      <c r="CG111" s="86">
        <f t="shared" si="81"/>
        <v>0</v>
      </c>
      <c r="CH111" s="86">
        <f t="shared" si="82"/>
        <v>0</v>
      </c>
      <c r="CI111" s="84">
        <f t="shared" si="5"/>
        <v>0</v>
      </c>
      <c r="CJ111" s="85">
        <f t="shared" si="83"/>
        <v>0</v>
      </c>
      <c r="CK111" s="86">
        <f t="shared" si="84"/>
        <v>0</v>
      </c>
      <c r="CL111" s="86">
        <f t="shared" si="85"/>
        <v>0</v>
      </c>
      <c r="CM111" s="87">
        <f t="shared" si="86"/>
        <v>0</v>
      </c>
      <c r="CO111" s="81"/>
      <c r="CP111" s="92" t="str">
        <f t="shared" si="92"/>
        <v>Travel - Other</v>
      </c>
      <c r="CQ111" s="83"/>
      <c r="CR111" s="84">
        <f t="shared" si="66"/>
        <v>0</v>
      </c>
      <c r="CS111" s="84">
        <f t="shared" si="66"/>
        <v>0</v>
      </c>
      <c r="CT111" s="85">
        <f t="shared" si="66"/>
        <v>0</v>
      </c>
      <c r="CU111" s="86">
        <f t="shared" si="66"/>
        <v>0</v>
      </c>
      <c r="CV111" s="86">
        <f t="shared" si="66"/>
        <v>0</v>
      </c>
      <c r="CW111" s="86">
        <f t="shared" si="94"/>
        <v>0</v>
      </c>
      <c r="CX111" s="86">
        <f t="shared" si="94"/>
        <v>0</v>
      </c>
      <c r="CY111" s="86">
        <f t="shared" si="94"/>
        <v>0</v>
      </c>
      <c r="CZ111" s="86">
        <f t="shared" si="94"/>
        <v>0</v>
      </c>
      <c r="DA111" s="86">
        <f t="shared" si="94"/>
        <v>0</v>
      </c>
      <c r="DB111" s="86">
        <f t="shared" si="94"/>
        <v>0</v>
      </c>
      <c r="DC111" s="86">
        <f t="shared" si="94"/>
        <v>0</v>
      </c>
      <c r="DD111" s="86">
        <f t="shared" si="94"/>
        <v>0</v>
      </c>
      <c r="DE111" s="87">
        <f t="shared" si="94"/>
        <v>0</v>
      </c>
      <c r="DG111" s="81"/>
      <c r="DH111" s="92" t="str">
        <f t="shared" si="93"/>
        <v>Travel - Other</v>
      </c>
      <c r="DI111" s="83"/>
      <c r="DJ111" s="88" t="str">
        <f t="shared" ref="DJ111:DW118" si="99">IFERROR(((E111-W111)/ABS(W111))+1,"")</f>
        <v/>
      </c>
      <c r="DK111" s="88" t="str">
        <f t="shared" si="99"/>
        <v/>
      </c>
      <c r="DL111" s="89" t="str">
        <f t="shared" si="99"/>
        <v/>
      </c>
      <c r="DM111" s="90" t="str">
        <f t="shared" si="99"/>
        <v/>
      </c>
      <c r="DN111" s="90" t="str">
        <f t="shared" si="99"/>
        <v/>
      </c>
      <c r="DO111" s="90" t="str">
        <f t="shared" si="99"/>
        <v/>
      </c>
      <c r="DP111" s="90" t="str">
        <f t="shared" si="99"/>
        <v/>
      </c>
      <c r="DQ111" s="90" t="str">
        <f t="shared" si="99"/>
        <v/>
      </c>
      <c r="DR111" s="90" t="str">
        <f t="shared" si="99"/>
        <v/>
      </c>
      <c r="DS111" s="90" t="str">
        <f t="shared" si="99"/>
        <v/>
      </c>
      <c r="DT111" s="90" t="str">
        <f t="shared" si="99"/>
        <v/>
      </c>
      <c r="DU111" s="90" t="str">
        <f t="shared" si="99"/>
        <v/>
      </c>
      <c r="DV111" s="90" t="str">
        <f t="shared" si="99"/>
        <v/>
      </c>
      <c r="DW111" s="91" t="str">
        <f t="shared" si="99"/>
        <v/>
      </c>
      <c r="DY111" s="180">
        <f t="shared" si="95"/>
        <v>2</v>
      </c>
      <c r="DZ111" s="180" t="str">
        <f t="shared" si="96"/>
        <v>Travel - Other</v>
      </c>
      <c r="EA111" s="181">
        <f t="shared" si="97"/>
        <v>0</v>
      </c>
    </row>
    <row r="112" spans="2:131" ht="11.85" customHeight="1" x14ac:dyDescent="0.15">
      <c r="B112" s="81"/>
      <c r="C112" s="92" t="s">
        <v>179</v>
      </c>
      <c r="D112" s="83"/>
      <c r="E112" s="84">
        <f t="shared" si="67"/>
        <v>0</v>
      </c>
      <c r="F112" s="84">
        <f t="shared" si="68"/>
        <v>0</v>
      </c>
      <c r="G112" s="85">
        <v>0</v>
      </c>
      <c r="H112" s="86">
        <v>0</v>
      </c>
      <c r="I112" s="86">
        <v>0</v>
      </c>
      <c r="J112" s="86"/>
      <c r="K112" s="86"/>
      <c r="L112" s="86"/>
      <c r="M112" s="86"/>
      <c r="N112" s="86"/>
      <c r="O112" s="86"/>
      <c r="P112" s="86"/>
      <c r="Q112" s="86"/>
      <c r="R112" s="87"/>
      <c r="T112" s="81"/>
      <c r="U112" s="92" t="str">
        <f t="shared" si="88"/>
        <v>Uniforms</v>
      </c>
      <c r="V112" s="83"/>
      <c r="W112" s="84">
        <f t="shared" si="69"/>
        <v>0</v>
      </c>
      <c r="X112" s="84">
        <f t="shared" si="70"/>
        <v>0</v>
      </c>
      <c r="Y112" s="85">
        <v>0</v>
      </c>
      <c r="Z112" s="86">
        <v>0</v>
      </c>
      <c r="AA112" s="86">
        <v>0</v>
      </c>
      <c r="AB112" s="86">
        <v>0</v>
      </c>
      <c r="AC112" s="86">
        <v>0</v>
      </c>
      <c r="AD112" s="86">
        <v>0</v>
      </c>
      <c r="AE112" s="86">
        <v>0</v>
      </c>
      <c r="AF112" s="86">
        <v>0</v>
      </c>
      <c r="AG112" s="86">
        <v>0</v>
      </c>
      <c r="AH112" s="86">
        <v>0</v>
      </c>
      <c r="AI112" s="86">
        <v>0</v>
      </c>
      <c r="AJ112" s="87">
        <v>0</v>
      </c>
      <c r="AL112" s="81"/>
      <c r="AM112" s="92" t="str">
        <f t="shared" si="89"/>
        <v>Uniforms</v>
      </c>
      <c r="AN112" s="83"/>
      <c r="AO112" s="84">
        <f t="shared" si="71"/>
        <v>0</v>
      </c>
      <c r="AP112" s="84">
        <f t="shared" si="72"/>
        <v>0</v>
      </c>
      <c r="AQ112" s="85">
        <v>0</v>
      </c>
      <c r="AR112" s="86">
        <v>0</v>
      </c>
      <c r="AS112" s="86">
        <v>0</v>
      </c>
      <c r="AT112" s="86">
        <v>0</v>
      </c>
      <c r="AU112" s="86">
        <v>0</v>
      </c>
      <c r="AV112" s="86">
        <v>0</v>
      </c>
      <c r="AW112" s="86">
        <v>0</v>
      </c>
      <c r="AX112" s="86">
        <v>0</v>
      </c>
      <c r="AY112" s="86">
        <v>0</v>
      </c>
      <c r="AZ112" s="86">
        <v>0</v>
      </c>
      <c r="BA112" s="86">
        <v>0</v>
      </c>
      <c r="BB112" s="87">
        <v>0</v>
      </c>
      <c r="BD112" s="81"/>
      <c r="BE112" s="92" t="str">
        <f t="shared" si="90"/>
        <v>Uniforms</v>
      </c>
      <c r="BF112" s="83"/>
      <c r="BG112" s="84">
        <f t="shared" si="73"/>
        <v>0</v>
      </c>
      <c r="BH112" s="84">
        <f t="shared" si="74"/>
        <v>0</v>
      </c>
      <c r="BI112" s="85">
        <v>0</v>
      </c>
      <c r="BJ112" s="86">
        <v>0</v>
      </c>
      <c r="BK112" s="86">
        <v>0</v>
      </c>
      <c r="BL112" s="86">
        <v>0</v>
      </c>
      <c r="BM112" s="86">
        <v>0</v>
      </c>
      <c r="BN112" s="86">
        <v>0</v>
      </c>
      <c r="BO112" s="86">
        <v>0</v>
      </c>
      <c r="BP112" s="86">
        <v>0</v>
      </c>
      <c r="BQ112" s="86">
        <v>0</v>
      </c>
      <c r="BR112" s="86">
        <v>0</v>
      </c>
      <c r="BS112" s="86">
        <v>0</v>
      </c>
      <c r="BT112" s="87">
        <v>0</v>
      </c>
      <c r="BV112" s="81"/>
      <c r="BW112" s="92" t="str">
        <f t="shared" si="91"/>
        <v>Uniforms</v>
      </c>
      <c r="BX112" s="83"/>
      <c r="BY112" s="84">
        <f t="shared" si="16"/>
        <v>0</v>
      </c>
      <c r="BZ112" s="85">
        <f t="shared" si="75"/>
        <v>0</v>
      </c>
      <c r="CA112" s="86">
        <f t="shared" si="76"/>
        <v>0</v>
      </c>
      <c r="CB112" s="86">
        <f t="shared" si="77"/>
        <v>0</v>
      </c>
      <c r="CC112" s="86">
        <f t="shared" si="78"/>
        <v>0</v>
      </c>
      <c r="CD112" s="84">
        <f t="shared" si="4"/>
        <v>0</v>
      </c>
      <c r="CE112" s="85">
        <f t="shared" si="79"/>
        <v>0</v>
      </c>
      <c r="CF112" s="86">
        <f t="shared" si="80"/>
        <v>0</v>
      </c>
      <c r="CG112" s="86">
        <f t="shared" si="81"/>
        <v>0</v>
      </c>
      <c r="CH112" s="86">
        <f t="shared" si="82"/>
        <v>0</v>
      </c>
      <c r="CI112" s="84">
        <f t="shared" si="5"/>
        <v>0</v>
      </c>
      <c r="CJ112" s="85">
        <f t="shared" si="83"/>
        <v>0</v>
      </c>
      <c r="CK112" s="86">
        <f t="shared" si="84"/>
        <v>0</v>
      </c>
      <c r="CL112" s="86">
        <f t="shared" si="85"/>
        <v>0</v>
      </c>
      <c r="CM112" s="87">
        <f t="shared" si="86"/>
        <v>0</v>
      </c>
      <c r="CO112" s="81"/>
      <c r="CP112" s="92" t="str">
        <f t="shared" si="92"/>
        <v>Uniforms</v>
      </c>
      <c r="CQ112" s="83"/>
      <c r="CR112" s="84">
        <f t="shared" si="66"/>
        <v>0</v>
      </c>
      <c r="CS112" s="84">
        <f t="shared" si="66"/>
        <v>0</v>
      </c>
      <c r="CT112" s="85">
        <f t="shared" si="66"/>
        <v>0</v>
      </c>
      <c r="CU112" s="86">
        <f t="shared" si="66"/>
        <v>0</v>
      </c>
      <c r="CV112" s="86">
        <f t="shared" si="66"/>
        <v>0</v>
      </c>
      <c r="CW112" s="86">
        <f t="shared" si="94"/>
        <v>0</v>
      </c>
      <c r="CX112" s="86">
        <f t="shared" si="94"/>
        <v>0</v>
      </c>
      <c r="CY112" s="86">
        <f t="shared" si="94"/>
        <v>0</v>
      </c>
      <c r="CZ112" s="86">
        <f t="shared" ref="CZ112:DE118" si="100">M112-AE112</f>
        <v>0</v>
      </c>
      <c r="DA112" s="86">
        <f t="shared" si="100"/>
        <v>0</v>
      </c>
      <c r="DB112" s="86">
        <f t="shared" si="100"/>
        <v>0</v>
      </c>
      <c r="DC112" s="86">
        <f t="shared" si="100"/>
        <v>0</v>
      </c>
      <c r="DD112" s="86">
        <f t="shared" si="100"/>
        <v>0</v>
      </c>
      <c r="DE112" s="87">
        <f t="shared" si="100"/>
        <v>0</v>
      </c>
      <c r="DG112" s="81"/>
      <c r="DH112" s="92" t="str">
        <f t="shared" si="93"/>
        <v>Uniforms</v>
      </c>
      <c r="DI112" s="83"/>
      <c r="DJ112" s="88" t="str">
        <f t="shared" si="99"/>
        <v/>
      </c>
      <c r="DK112" s="88" t="str">
        <f t="shared" si="99"/>
        <v/>
      </c>
      <c r="DL112" s="89" t="str">
        <f t="shared" si="99"/>
        <v/>
      </c>
      <c r="DM112" s="90" t="str">
        <f t="shared" si="99"/>
        <v/>
      </c>
      <c r="DN112" s="90" t="str">
        <f t="shared" si="99"/>
        <v/>
      </c>
      <c r="DO112" s="90" t="str">
        <f t="shared" si="99"/>
        <v/>
      </c>
      <c r="DP112" s="90" t="str">
        <f t="shared" si="99"/>
        <v/>
      </c>
      <c r="DQ112" s="90" t="str">
        <f t="shared" si="99"/>
        <v/>
      </c>
      <c r="DR112" s="90" t="str">
        <f t="shared" si="99"/>
        <v/>
      </c>
      <c r="DS112" s="90" t="str">
        <f t="shared" si="99"/>
        <v/>
      </c>
      <c r="DT112" s="90" t="str">
        <f t="shared" si="99"/>
        <v/>
      </c>
      <c r="DU112" s="90" t="str">
        <f t="shared" si="99"/>
        <v/>
      </c>
      <c r="DV112" s="90" t="str">
        <f t="shared" si="99"/>
        <v/>
      </c>
      <c r="DW112" s="91" t="str">
        <f t="shared" si="99"/>
        <v/>
      </c>
      <c r="DY112" s="180">
        <f t="shared" si="95"/>
        <v>2</v>
      </c>
      <c r="DZ112" s="180" t="str">
        <f t="shared" si="96"/>
        <v>Uniforms</v>
      </c>
      <c r="EA112" s="181">
        <f t="shared" si="97"/>
        <v>0</v>
      </c>
    </row>
    <row r="113" spans="1:131" ht="11.85" customHeight="1" x14ac:dyDescent="0.15">
      <c r="B113" s="81"/>
      <c r="C113" s="92" t="s">
        <v>180</v>
      </c>
      <c r="D113" s="83"/>
      <c r="E113" s="84">
        <f t="shared" si="67"/>
        <v>0</v>
      </c>
      <c r="F113" s="84">
        <f t="shared" si="68"/>
        <v>0</v>
      </c>
      <c r="G113" s="85">
        <v>0</v>
      </c>
      <c r="H113" s="86">
        <v>0</v>
      </c>
      <c r="I113" s="86">
        <v>0</v>
      </c>
      <c r="J113" s="86"/>
      <c r="K113" s="86"/>
      <c r="L113" s="86"/>
      <c r="M113" s="86"/>
      <c r="N113" s="86"/>
      <c r="O113" s="86"/>
      <c r="P113" s="86"/>
      <c r="Q113" s="86"/>
      <c r="R113" s="87"/>
      <c r="T113" s="81"/>
      <c r="U113" s="92" t="str">
        <f t="shared" si="88"/>
        <v>Waste Removal</v>
      </c>
      <c r="V113" s="83"/>
      <c r="W113" s="84">
        <f t="shared" si="69"/>
        <v>0</v>
      </c>
      <c r="X113" s="84">
        <f t="shared" si="70"/>
        <v>0</v>
      </c>
      <c r="Y113" s="85">
        <v>0</v>
      </c>
      <c r="Z113" s="86">
        <v>0</v>
      </c>
      <c r="AA113" s="86">
        <v>0</v>
      </c>
      <c r="AB113" s="86">
        <v>0</v>
      </c>
      <c r="AC113" s="86">
        <v>0</v>
      </c>
      <c r="AD113" s="86">
        <v>0</v>
      </c>
      <c r="AE113" s="86">
        <v>0</v>
      </c>
      <c r="AF113" s="86">
        <v>0</v>
      </c>
      <c r="AG113" s="86">
        <v>0</v>
      </c>
      <c r="AH113" s="86">
        <v>0</v>
      </c>
      <c r="AI113" s="86">
        <v>0</v>
      </c>
      <c r="AJ113" s="87">
        <v>0</v>
      </c>
      <c r="AL113" s="81"/>
      <c r="AM113" s="92" t="str">
        <f t="shared" si="89"/>
        <v>Waste Removal</v>
      </c>
      <c r="AN113" s="83"/>
      <c r="AO113" s="84">
        <f t="shared" si="71"/>
        <v>0</v>
      </c>
      <c r="AP113" s="84">
        <f t="shared" si="72"/>
        <v>0</v>
      </c>
      <c r="AQ113" s="85">
        <v>0</v>
      </c>
      <c r="AR113" s="86">
        <v>0</v>
      </c>
      <c r="AS113" s="86">
        <v>0</v>
      </c>
      <c r="AT113" s="86">
        <v>0</v>
      </c>
      <c r="AU113" s="86">
        <v>0</v>
      </c>
      <c r="AV113" s="86">
        <v>0</v>
      </c>
      <c r="AW113" s="86">
        <v>0</v>
      </c>
      <c r="AX113" s="86">
        <v>0</v>
      </c>
      <c r="AY113" s="86">
        <v>0</v>
      </c>
      <c r="AZ113" s="86">
        <v>0</v>
      </c>
      <c r="BA113" s="86">
        <v>0</v>
      </c>
      <c r="BB113" s="87">
        <v>0</v>
      </c>
      <c r="BD113" s="81"/>
      <c r="BE113" s="92" t="str">
        <f t="shared" si="90"/>
        <v>Waste Removal</v>
      </c>
      <c r="BF113" s="83"/>
      <c r="BG113" s="84">
        <f t="shared" si="73"/>
        <v>0</v>
      </c>
      <c r="BH113" s="84">
        <f t="shared" si="74"/>
        <v>0</v>
      </c>
      <c r="BI113" s="85">
        <v>0</v>
      </c>
      <c r="BJ113" s="86">
        <v>0</v>
      </c>
      <c r="BK113" s="86">
        <v>0</v>
      </c>
      <c r="BL113" s="86">
        <v>0</v>
      </c>
      <c r="BM113" s="86">
        <v>0</v>
      </c>
      <c r="BN113" s="86">
        <v>0</v>
      </c>
      <c r="BO113" s="86">
        <v>0</v>
      </c>
      <c r="BP113" s="86">
        <v>0</v>
      </c>
      <c r="BQ113" s="86">
        <v>0</v>
      </c>
      <c r="BR113" s="86">
        <v>0</v>
      </c>
      <c r="BS113" s="86">
        <v>0</v>
      </c>
      <c r="BT113" s="87">
        <v>0</v>
      </c>
      <c r="BV113" s="81"/>
      <c r="BW113" s="92" t="str">
        <f t="shared" si="91"/>
        <v>Waste Removal</v>
      </c>
      <c r="BX113" s="83"/>
      <c r="BY113" s="84">
        <f t="shared" si="16"/>
        <v>0</v>
      </c>
      <c r="BZ113" s="85">
        <f t="shared" si="75"/>
        <v>0</v>
      </c>
      <c r="CA113" s="86">
        <f t="shared" si="76"/>
        <v>0</v>
      </c>
      <c r="CB113" s="86">
        <f t="shared" si="77"/>
        <v>0</v>
      </c>
      <c r="CC113" s="86">
        <f t="shared" si="78"/>
        <v>0</v>
      </c>
      <c r="CD113" s="84">
        <f t="shared" si="4"/>
        <v>0</v>
      </c>
      <c r="CE113" s="85">
        <f t="shared" si="79"/>
        <v>0</v>
      </c>
      <c r="CF113" s="86">
        <f t="shared" si="80"/>
        <v>0</v>
      </c>
      <c r="CG113" s="86">
        <f t="shared" si="81"/>
        <v>0</v>
      </c>
      <c r="CH113" s="86">
        <f t="shared" si="82"/>
        <v>0</v>
      </c>
      <c r="CI113" s="84">
        <f t="shared" si="5"/>
        <v>0</v>
      </c>
      <c r="CJ113" s="85">
        <f t="shared" si="83"/>
        <v>0</v>
      </c>
      <c r="CK113" s="86">
        <f t="shared" si="84"/>
        <v>0</v>
      </c>
      <c r="CL113" s="86">
        <f t="shared" si="85"/>
        <v>0</v>
      </c>
      <c r="CM113" s="87">
        <f t="shared" si="86"/>
        <v>0</v>
      </c>
      <c r="CO113" s="81"/>
      <c r="CP113" s="92" t="str">
        <f t="shared" si="92"/>
        <v>Waste Removal</v>
      </c>
      <c r="CQ113" s="83"/>
      <c r="CR113" s="84">
        <f t="shared" si="66"/>
        <v>0</v>
      </c>
      <c r="CS113" s="84">
        <f t="shared" si="66"/>
        <v>0</v>
      </c>
      <c r="CT113" s="85">
        <f t="shared" si="66"/>
        <v>0</v>
      </c>
      <c r="CU113" s="86">
        <f t="shared" si="66"/>
        <v>0</v>
      </c>
      <c r="CV113" s="86">
        <f t="shared" si="66"/>
        <v>0</v>
      </c>
      <c r="CW113" s="86">
        <f t="shared" si="66"/>
        <v>0</v>
      </c>
      <c r="CX113" s="86">
        <f t="shared" si="66"/>
        <v>0</v>
      </c>
      <c r="CY113" s="86">
        <f t="shared" si="66"/>
        <v>0</v>
      </c>
      <c r="CZ113" s="86">
        <f t="shared" si="100"/>
        <v>0</v>
      </c>
      <c r="DA113" s="86">
        <f t="shared" si="100"/>
        <v>0</v>
      </c>
      <c r="DB113" s="86">
        <f t="shared" si="100"/>
        <v>0</v>
      </c>
      <c r="DC113" s="86">
        <f t="shared" si="100"/>
        <v>0</v>
      </c>
      <c r="DD113" s="86">
        <f t="shared" si="100"/>
        <v>0</v>
      </c>
      <c r="DE113" s="87">
        <f t="shared" si="100"/>
        <v>0</v>
      </c>
      <c r="DG113" s="81"/>
      <c r="DH113" s="92" t="str">
        <f t="shared" si="93"/>
        <v>Waste Removal</v>
      </c>
      <c r="DI113" s="83"/>
      <c r="DJ113" s="88" t="str">
        <f t="shared" si="99"/>
        <v/>
      </c>
      <c r="DK113" s="88" t="str">
        <f t="shared" si="99"/>
        <v/>
      </c>
      <c r="DL113" s="89" t="str">
        <f t="shared" si="99"/>
        <v/>
      </c>
      <c r="DM113" s="90" t="str">
        <f t="shared" si="99"/>
        <v/>
      </c>
      <c r="DN113" s="90" t="str">
        <f t="shared" si="99"/>
        <v/>
      </c>
      <c r="DO113" s="90" t="str">
        <f t="shared" si="99"/>
        <v/>
      </c>
      <c r="DP113" s="90" t="str">
        <f t="shared" si="99"/>
        <v/>
      </c>
      <c r="DQ113" s="90" t="str">
        <f t="shared" si="99"/>
        <v/>
      </c>
      <c r="DR113" s="90" t="str">
        <f t="shared" si="99"/>
        <v/>
      </c>
      <c r="DS113" s="90" t="str">
        <f t="shared" si="99"/>
        <v/>
      </c>
      <c r="DT113" s="90" t="str">
        <f t="shared" si="99"/>
        <v/>
      </c>
      <c r="DU113" s="90" t="str">
        <f t="shared" si="99"/>
        <v/>
      </c>
      <c r="DV113" s="90" t="str">
        <f t="shared" si="99"/>
        <v/>
      </c>
      <c r="DW113" s="91" t="str">
        <f t="shared" si="99"/>
        <v/>
      </c>
      <c r="DY113" s="180">
        <f t="shared" si="95"/>
        <v>2</v>
      </c>
      <c r="DZ113" s="180" t="str">
        <f t="shared" si="96"/>
        <v>Waste Removal</v>
      </c>
      <c r="EA113" s="181">
        <f t="shared" si="97"/>
        <v>0</v>
      </c>
    </row>
    <row r="114" spans="1:131" ht="11.85" customHeight="1" x14ac:dyDescent="0.15">
      <c r="B114" s="81"/>
      <c r="C114" s="92" t="s">
        <v>181</v>
      </c>
      <c r="D114" s="83"/>
      <c r="E114" s="84">
        <f t="shared" si="67"/>
        <v>0</v>
      </c>
      <c r="F114" s="84">
        <f t="shared" si="68"/>
        <v>0</v>
      </c>
      <c r="G114" s="85">
        <v>0</v>
      </c>
      <c r="H114" s="86">
        <v>0</v>
      </c>
      <c r="I114" s="86">
        <v>0</v>
      </c>
      <c r="J114" s="86"/>
      <c r="K114" s="86"/>
      <c r="L114" s="86"/>
      <c r="M114" s="86"/>
      <c r="N114" s="86"/>
      <c r="O114" s="86"/>
      <c r="P114" s="86"/>
      <c r="Q114" s="86"/>
      <c r="R114" s="87"/>
      <c r="T114" s="81"/>
      <c r="U114" s="92" t="str">
        <f t="shared" si="88"/>
        <v>Water</v>
      </c>
      <c r="V114" s="83"/>
      <c r="W114" s="84">
        <f t="shared" si="69"/>
        <v>0</v>
      </c>
      <c r="X114" s="84">
        <f t="shared" si="70"/>
        <v>0</v>
      </c>
      <c r="Y114" s="85">
        <v>0</v>
      </c>
      <c r="Z114" s="86">
        <v>0</v>
      </c>
      <c r="AA114" s="86">
        <v>0</v>
      </c>
      <c r="AB114" s="86">
        <v>0</v>
      </c>
      <c r="AC114" s="86">
        <v>0</v>
      </c>
      <c r="AD114" s="86">
        <v>0</v>
      </c>
      <c r="AE114" s="86">
        <v>0</v>
      </c>
      <c r="AF114" s="86">
        <v>0</v>
      </c>
      <c r="AG114" s="86">
        <v>0</v>
      </c>
      <c r="AH114" s="86">
        <v>0</v>
      </c>
      <c r="AI114" s="86">
        <v>0</v>
      </c>
      <c r="AJ114" s="87">
        <v>0</v>
      </c>
      <c r="AL114" s="81"/>
      <c r="AM114" s="92" t="str">
        <f t="shared" si="89"/>
        <v>Water</v>
      </c>
      <c r="AN114" s="83"/>
      <c r="AO114" s="84">
        <f t="shared" si="71"/>
        <v>0</v>
      </c>
      <c r="AP114" s="84">
        <f t="shared" si="72"/>
        <v>0</v>
      </c>
      <c r="AQ114" s="85">
        <v>0</v>
      </c>
      <c r="AR114" s="86">
        <v>0</v>
      </c>
      <c r="AS114" s="86">
        <v>0</v>
      </c>
      <c r="AT114" s="86">
        <v>0</v>
      </c>
      <c r="AU114" s="86">
        <v>0</v>
      </c>
      <c r="AV114" s="86">
        <v>0</v>
      </c>
      <c r="AW114" s="86">
        <v>0</v>
      </c>
      <c r="AX114" s="86">
        <v>0</v>
      </c>
      <c r="AY114" s="86">
        <v>0</v>
      </c>
      <c r="AZ114" s="86">
        <v>0</v>
      </c>
      <c r="BA114" s="86">
        <v>0</v>
      </c>
      <c r="BB114" s="87">
        <v>0</v>
      </c>
      <c r="BD114" s="81"/>
      <c r="BE114" s="92" t="str">
        <f t="shared" si="90"/>
        <v>Water</v>
      </c>
      <c r="BF114" s="83"/>
      <c r="BG114" s="84">
        <f t="shared" si="73"/>
        <v>0</v>
      </c>
      <c r="BH114" s="84">
        <f t="shared" si="74"/>
        <v>0</v>
      </c>
      <c r="BI114" s="85">
        <v>0</v>
      </c>
      <c r="BJ114" s="86">
        <v>0</v>
      </c>
      <c r="BK114" s="86">
        <v>0</v>
      </c>
      <c r="BL114" s="86">
        <v>0</v>
      </c>
      <c r="BM114" s="86">
        <v>0</v>
      </c>
      <c r="BN114" s="86">
        <v>0</v>
      </c>
      <c r="BO114" s="86">
        <v>0</v>
      </c>
      <c r="BP114" s="86">
        <v>0</v>
      </c>
      <c r="BQ114" s="86">
        <v>0</v>
      </c>
      <c r="BR114" s="86">
        <v>0</v>
      </c>
      <c r="BS114" s="86">
        <v>0</v>
      </c>
      <c r="BT114" s="87">
        <v>0</v>
      </c>
      <c r="BV114" s="81"/>
      <c r="BW114" s="92" t="str">
        <f t="shared" si="91"/>
        <v>Water</v>
      </c>
      <c r="BX114" s="83"/>
      <c r="BY114" s="84">
        <f t="shared" si="16"/>
        <v>0</v>
      </c>
      <c r="BZ114" s="85">
        <f t="shared" si="75"/>
        <v>0</v>
      </c>
      <c r="CA114" s="86">
        <f t="shared" si="76"/>
        <v>0</v>
      </c>
      <c r="CB114" s="86">
        <f t="shared" si="77"/>
        <v>0</v>
      </c>
      <c r="CC114" s="86">
        <f t="shared" si="78"/>
        <v>0</v>
      </c>
      <c r="CD114" s="84">
        <f t="shared" si="4"/>
        <v>0</v>
      </c>
      <c r="CE114" s="85">
        <f t="shared" si="79"/>
        <v>0</v>
      </c>
      <c r="CF114" s="86">
        <f t="shared" si="80"/>
        <v>0</v>
      </c>
      <c r="CG114" s="86">
        <f t="shared" si="81"/>
        <v>0</v>
      </c>
      <c r="CH114" s="86">
        <f t="shared" si="82"/>
        <v>0</v>
      </c>
      <c r="CI114" s="84">
        <f t="shared" si="5"/>
        <v>0</v>
      </c>
      <c r="CJ114" s="85">
        <f t="shared" si="83"/>
        <v>0</v>
      </c>
      <c r="CK114" s="86">
        <f t="shared" si="84"/>
        <v>0</v>
      </c>
      <c r="CL114" s="86">
        <f t="shared" si="85"/>
        <v>0</v>
      </c>
      <c r="CM114" s="87">
        <f t="shared" si="86"/>
        <v>0</v>
      </c>
      <c r="CO114" s="81"/>
      <c r="CP114" s="92" t="str">
        <f t="shared" si="92"/>
        <v>Water</v>
      </c>
      <c r="CQ114" s="83"/>
      <c r="CR114" s="84">
        <f t="shared" si="66"/>
        <v>0</v>
      </c>
      <c r="CS114" s="84">
        <f t="shared" si="66"/>
        <v>0</v>
      </c>
      <c r="CT114" s="85">
        <f t="shared" si="66"/>
        <v>0</v>
      </c>
      <c r="CU114" s="86">
        <f t="shared" si="66"/>
        <v>0</v>
      </c>
      <c r="CV114" s="86">
        <f t="shared" si="66"/>
        <v>0</v>
      </c>
      <c r="CW114" s="86">
        <f t="shared" si="66"/>
        <v>0</v>
      </c>
      <c r="CX114" s="86">
        <f t="shared" si="66"/>
        <v>0</v>
      </c>
      <c r="CY114" s="86">
        <f t="shared" si="66"/>
        <v>0</v>
      </c>
      <c r="CZ114" s="86">
        <f t="shared" si="100"/>
        <v>0</v>
      </c>
      <c r="DA114" s="86">
        <f t="shared" si="100"/>
        <v>0</v>
      </c>
      <c r="DB114" s="86">
        <f t="shared" si="100"/>
        <v>0</v>
      </c>
      <c r="DC114" s="86">
        <f t="shared" si="100"/>
        <v>0</v>
      </c>
      <c r="DD114" s="86">
        <f t="shared" si="100"/>
        <v>0</v>
      </c>
      <c r="DE114" s="87">
        <f t="shared" si="100"/>
        <v>0</v>
      </c>
      <c r="DG114" s="81"/>
      <c r="DH114" s="92" t="str">
        <f t="shared" si="93"/>
        <v>Water</v>
      </c>
      <c r="DI114" s="83"/>
      <c r="DJ114" s="88" t="str">
        <f t="shared" si="99"/>
        <v/>
      </c>
      <c r="DK114" s="88" t="str">
        <f t="shared" si="99"/>
        <v/>
      </c>
      <c r="DL114" s="89" t="str">
        <f t="shared" si="99"/>
        <v/>
      </c>
      <c r="DM114" s="90" t="str">
        <f t="shared" si="99"/>
        <v/>
      </c>
      <c r="DN114" s="90" t="str">
        <f t="shared" si="99"/>
        <v/>
      </c>
      <c r="DO114" s="90" t="str">
        <f t="shared" si="99"/>
        <v/>
      </c>
      <c r="DP114" s="90" t="str">
        <f t="shared" si="99"/>
        <v/>
      </c>
      <c r="DQ114" s="90" t="str">
        <f t="shared" si="99"/>
        <v/>
      </c>
      <c r="DR114" s="90" t="str">
        <f t="shared" si="99"/>
        <v/>
      </c>
      <c r="DS114" s="90" t="str">
        <f t="shared" si="99"/>
        <v/>
      </c>
      <c r="DT114" s="90" t="str">
        <f t="shared" si="99"/>
        <v/>
      </c>
      <c r="DU114" s="90" t="str">
        <f t="shared" si="99"/>
        <v/>
      </c>
      <c r="DV114" s="90" t="str">
        <f t="shared" si="99"/>
        <v/>
      </c>
      <c r="DW114" s="91" t="str">
        <f t="shared" si="99"/>
        <v/>
      </c>
      <c r="DY114" s="180">
        <f t="shared" si="95"/>
        <v>2</v>
      </c>
      <c r="DZ114" s="180" t="str">
        <f t="shared" si="96"/>
        <v>Water</v>
      </c>
      <c r="EA114" s="181">
        <f t="shared" si="97"/>
        <v>0</v>
      </c>
    </row>
    <row r="115" spans="1:131" ht="11.85" customHeight="1" x14ac:dyDescent="0.15">
      <c r="B115" s="81"/>
      <c r="C115" s="92" t="s">
        <v>182</v>
      </c>
      <c r="D115" s="83"/>
      <c r="E115" s="84">
        <f t="shared" si="67"/>
        <v>0</v>
      </c>
      <c r="F115" s="84">
        <f t="shared" si="68"/>
        <v>0</v>
      </c>
      <c r="G115" s="85">
        <v>0</v>
      </c>
      <c r="H115" s="86">
        <v>0</v>
      </c>
      <c r="I115" s="86">
        <v>0</v>
      </c>
      <c r="J115" s="86"/>
      <c r="K115" s="86"/>
      <c r="L115" s="86"/>
      <c r="M115" s="86"/>
      <c r="N115" s="86"/>
      <c r="O115" s="86"/>
      <c r="P115" s="86"/>
      <c r="Q115" s="86"/>
      <c r="R115" s="87"/>
      <c r="T115" s="81"/>
      <c r="U115" s="92" t="str">
        <f t="shared" si="88"/>
        <v>Website</v>
      </c>
      <c r="V115" s="83"/>
      <c r="W115" s="84">
        <f t="shared" si="69"/>
        <v>0</v>
      </c>
      <c r="X115" s="84">
        <f t="shared" si="70"/>
        <v>0</v>
      </c>
      <c r="Y115" s="85">
        <v>0</v>
      </c>
      <c r="Z115" s="86">
        <v>0</v>
      </c>
      <c r="AA115" s="86">
        <v>0</v>
      </c>
      <c r="AB115" s="86">
        <v>0</v>
      </c>
      <c r="AC115" s="86">
        <v>0</v>
      </c>
      <c r="AD115" s="86">
        <v>0</v>
      </c>
      <c r="AE115" s="86">
        <v>0</v>
      </c>
      <c r="AF115" s="86">
        <v>0</v>
      </c>
      <c r="AG115" s="86">
        <v>0</v>
      </c>
      <c r="AH115" s="86">
        <v>0</v>
      </c>
      <c r="AI115" s="86">
        <v>0</v>
      </c>
      <c r="AJ115" s="87">
        <v>0</v>
      </c>
      <c r="AL115" s="81"/>
      <c r="AM115" s="92" t="str">
        <f t="shared" si="89"/>
        <v>Website</v>
      </c>
      <c r="AN115" s="83"/>
      <c r="AO115" s="84">
        <f t="shared" si="71"/>
        <v>0</v>
      </c>
      <c r="AP115" s="84">
        <f t="shared" si="72"/>
        <v>0</v>
      </c>
      <c r="AQ115" s="85">
        <v>0</v>
      </c>
      <c r="AR115" s="86">
        <v>0</v>
      </c>
      <c r="AS115" s="86">
        <v>0</v>
      </c>
      <c r="AT115" s="86">
        <v>0</v>
      </c>
      <c r="AU115" s="86">
        <v>0</v>
      </c>
      <c r="AV115" s="86">
        <v>0</v>
      </c>
      <c r="AW115" s="86">
        <v>0</v>
      </c>
      <c r="AX115" s="86">
        <v>0</v>
      </c>
      <c r="AY115" s="86">
        <v>0</v>
      </c>
      <c r="AZ115" s="86">
        <v>0</v>
      </c>
      <c r="BA115" s="86">
        <v>0</v>
      </c>
      <c r="BB115" s="87">
        <v>0</v>
      </c>
      <c r="BD115" s="81"/>
      <c r="BE115" s="92" t="str">
        <f t="shared" si="90"/>
        <v>Website</v>
      </c>
      <c r="BF115" s="83"/>
      <c r="BG115" s="84">
        <f t="shared" si="73"/>
        <v>0</v>
      </c>
      <c r="BH115" s="84">
        <f t="shared" si="74"/>
        <v>0</v>
      </c>
      <c r="BI115" s="85">
        <v>0</v>
      </c>
      <c r="BJ115" s="86">
        <v>0</v>
      </c>
      <c r="BK115" s="86">
        <v>0</v>
      </c>
      <c r="BL115" s="86">
        <v>0</v>
      </c>
      <c r="BM115" s="86">
        <v>0</v>
      </c>
      <c r="BN115" s="86">
        <v>0</v>
      </c>
      <c r="BO115" s="86">
        <v>0</v>
      </c>
      <c r="BP115" s="86">
        <v>0</v>
      </c>
      <c r="BQ115" s="86">
        <v>0</v>
      </c>
      <c r="BR115" s="86">
        <v>0</v>
      </c>
      <c r="BS115" s="86">
        <v>0</v>
      </c>
      <c r="BT115" s="87">
        <v>0</v>
      </c>
      <c r="BV115" s="81"/>
      <c r="BW115" s="92" t="str">
        <f t="shared" si="91"/>
        <v>Website</v>
      </c>
      <c r="BX115" s="83"/>
      <c r="BY115" s="84">
        <f t="shared" si="16"/>
        <v>0</v>
      </c>
      <c r="BZ115" s="85">
        <f t="shared" si="75"/>
        <v>0</v>
      </c>
      <c r="CA115" s="86">
        <f t="shared" si="76"/>
        <v>0</v>
      </c>
      <c r="CB115" s="86">
        <f t="shared" si="77"/>
        <v>0</v>
      </c>
      <c r="CC115" s="86">
        <f t="shared" si="78"/>
        <v>0</v>
      </c>
      <c r="CD115" s="84">
        <f t="shared" si="4"/>
        <v>0</v>
      </c>
      <c r="CE115" s="85">
        <f t="shared" si="79"/>
        <v>0</v>
      </c>
      <c r="CF115" s="86">
        <f t="shared" si="80"/>
        <v>0</v>
      </c>
      <c r="CG115" s="86">
        <f t="shared" si="81"/>
        <v>0</v>
      </c>
      <c r="CH115" s="86">
        <f t="shared" si="82"/>
        <v>0</v>
      </c>
      <c r="CI115" s="84">
        <f t="shared" si="5"/>
        <v>0</v>
      </c>
      <c r="CJ115" s="85">
        <f t="shared" si="83"/>
        <v>0</v>
      </c>
      <c r="CK115" s="86">
        <f t="shared" si="84"/>
        <v>0</v>
      </c>
      <c r="CL115" s="86">
        <f t="shared" si="85"/>
        <v>0</v>
      </c>
      <c r="CM115" s="87">
        <f t="shared" si="86"/>
        <v>0</v>
      </c>
      <c r="CO115" s="81"/>
      <c r="CP115" s="92" t="str">
        <f t="shared" si="92"/>
        <v>Website</v>
      </c>
      <c r="CQ115" s="83"/>
      <c r="CR115" s="84">
        <f t="shared" si="66"/>
        <v>0</v>
      </c>
      <c r="CS115" s="84">
        <f t="shared" si="66"/>
        <v>0</v>
      </c>
      <c r="CT115" s="85">
        <f t="shared" si="66"/>
        <v>0</v>
      </c>
      <c r="CU115" s="86">
        <f t="shared" si="66"/>
        <v>0</v>
      </c>
      <c r="CV115" s="86">
        <f t="shared" si="66"/>
        <v>0</v>
      </c>
      <c r="CW115" s="86">
        <f t="shared" si="66"/>
        <v>0</v>
      </c>
      <c r="CX115" s="86">
        <f t="shared" si="66"/>
        <v>0</v>
      </c>
      <c r="CY115" s="86">
        <f t="shared" si="66"/>
        <v>0</v>
      </c>
      <c r="CZ115" s="86">
        <f t="shared" si="100"/>
        <v>0</v>
      </c>
      <c r="DA115" s="86">
        <f t="shared" si="100"/>
        <v>0</v>
      </c>
      <c r="DB115" s="86">
        <f t="shared" si="100"/>
        <v>0</v>
      </c>
      <c r="DC115" s="86">
        <f t="shared" si="100"/>
        <v>0</v>
      </c>
      <c r="DD115" s="86">
        <f t="shared" si="100"/>
        <v>0</v>
      </c>
      <c r="DE115" s="87">
        <f t="shared" si="100"/>
        <v>0</v>
      </c>
      <c r="DG115" s="81"/>
      <c r="DH115" s="92" t="str">
        <f t="shared" si="93"/>
        <v>Website</v>
      </c>
      <c r="DI115" s="83"/>
      <c r="DJ115" s="88" t="str">
        <f t="shared" si="99"/>
        <v/>
      </c>
      <c r="DK115" s="88" t="str">
        <f t="shared" si="99"/>
        <v/>
      </c>
      <c r="DL115" s="89" t="str">
        <f t="shared" si="99"/>
        <v/>
      </c>
      <c r="DM115" s="90" t="str">
        <f t="shared" si="99"/>
        <v/>
      </c>
      <c r="DN115" s="90" t="str">
        <f t="shared" si="99"/>
        <v/>
      </c>
      <c r="DO115" s="90" t="str">
        <f t="shared" si="99"/>
        <v/>
      </c>
      <c r="DP115" s="90" t="str">
        <f t="shared" si="99"/>
        <v/>
      </c>
      <c r="DQ115" s="90" t="str">
        <f t="shared" si="99"/>
        <v/>
      </c>
      <c r="DR115" s="90" t="str">
        <f t="shared" si="99"/>
        <v/>
      </c>
      <c r="DS115" s="90" t="str">
        <f t="shared" si="99"/>
        <v/>
      </c>
      <c r="DT115" s="90" t="str">
        <f t="shared" si="99"/>
        <v/>
      </c>
      <c r="DU115" s="90" t="str">
        <f t="shared" si="99"/>
        <v/>
      </c>
      <c r="DV115" s="90" t="str">
        <f t="shared" si="99"/>
        <v/>
      </c>
      <c r="DW115" s="91" t="str">
        <f t="shared" si="99"/>
        <v/>
      </c>
      <c r="DY115" s="180">
        <f t="shared" si="95"/>
        <v>2</v>
      </c>
      <c r="DZ115" s="180" t="str">
        <f t="shared" si="96"/>
        <v>Website</v>
      </c>
      <c r="EA115" s="181">
        <f t="shared" si="97"/>
        <v>0</v>
      </c>
    </row>
    <row r="116" spans="1:131" ht="11.85" customHeight="1" x14ac:dyDescent="0.15">
      <c r="B116" s="81"/>
      <c r="C116" s="92" t="s">
        <v>183</v>
      </c>
      <c r="D116" s="83"/>
      <c r="E116" s="84">
        <f t="shared" si="67"/>
        <v>0</v>
      </c>
      <c r="F116" s="84">
        <f t="shared" si="68"/>
        <v>0</v>
      </c>
      <c r="G116" s="85">
        <v>0</v>
      </c>
      <c r="H116" s="86">
        <v>0</v>
      </c>
      <c r="I116" s="86">
        <v>0</v>
      </c>
      <c r="J116" s="86"/>
      <c r="K116" s="86"/>
      <c r="L116" s="86"/>
      <c r="M116" s="86"/>
      <c r="N116" s="86"/>
      <c r="O116" s="86"/>
      <c r="P116" s="86"/>
      <c r="Q116" s="86"/>
      <c r="R116" s="87"/>
      <c r="T116" s="81"/>
      <c r="U116" s="92" t="str">
        <f t="shared" si="88"/>
        <v>Wi-Fi Expense - Guest Rooms</v>
      </c>
      <c r="V116" s="83"/>
      <c r="W116" s="84">
        <f t="shared" si="69"/>
        <v>0</v>
      </c>
      <c r="X116" s="84">
        <f t="shared" si="70"/>
        <v>0</v>
      </c>
      <c r="Y116" s="85">
        <v>0</v>
      </c>
      <c r="Z116" s="86">
        <v>0</v>
      </c>
      <c r="AA116" s="86">
        <v>0</v>
      </c>
      <c r="AB116" s="86">
        <v>0</v>
      </c>
      <c r="AC116" s="86">
        <v>0</v>
      </c>
      <c r="AD116" s="86">
        <v>0</v>
      </c>
      <c r="AE116" s="86">
        <v>0</v>
      </c>
      <c r="AF116" s="86">
        <v>0</v>
      </c>
      <c r="AG116" s="86">
        <v>0</v>
      </c>
      <c r="AH116" s="86">
        <v>0</v>
      </c>
      <c r="AI116" s="86">
        <v>0</v>
      </c>
      <c r="AJ116" s="87">
        <v>0</v>
      </c>
      <c r="AL116" s="81"/>
      <c r="AM116" s="92" t="str">
        <f t="shared" si="89"/>
        <v>Wi-Fi Expense - Guest Rooms</v>
      </c>
      <c r="AN116" s="83"/>
      <c r="AO116" s="84">
        <f t="shared" si="71"/>
        <v>0</v>
      </c>
      <c r="AP116" s="84">
        <f t="shared" si="72"/>
        <v>0</v>
      </c>
      <c r="AQ116" s="85">
        <v>0</v>
      </c>
      <c r="AR116" s="86">
        <v>0</v>
      </c>
      <c r="AS116" s="86">
        <v>0</v>
      </c>
      <c r="AT116" s="86">
        <v>0</v>
      </c>
      <c r="AU116" s="86">
        <v>0</v>
      </c>
      <c r="AV116" s="86">
        <v>0</v>
      </c>
      <c r="AW116" s="86">
        <v>0</v>
      </c>
      <c r="AX116" s="86">
        <v>0</v>
      </c>
      <c r="AY116" s="86">
        <v>0</v>
      </c>
      <c r="AZ116" s="86">
        <v>0</v>
      </c>
      <c r="BA116" s="86">
        <v>0</v>
      </c>
      <c r="BB116" s="87">
        <v>0</v>
      </c>
      <c r="BD116" s="81"/>
      <c r="BE116" s="92" t="str">
        <f t="shared" si="90"/>
        <v>Wi-Fi Expense - Guest Rooms</v>
      </c>
      <c r="BF116" s="83"/>
      <c r="BG116" s="84">
        <f t="shared" si="73"/>
        <v>26875</v>
      </c>
      <c r="BH116" s="84">
        <f t="shared" si="74"/>
        <v>8921</v>
      </c>
      <c r="BI116" s="85">
        <v>2937</v>
      </c>
      <c r="BJ116" s="86">
        <v>2992</v>
      </c>
      <c r="BK116" s="86">
        <v>2992</v>
      </c>
      <c r="BL116" s="86">
        <v>2992</v>
      </c>
      <c r="BM116" s="86">
        <v>2992</v>
      </c>
      <c r="BN116" s="86">
        <v>2992</v>
      </c>
      <c r="BO116" s="86">
        <v>2992</v>
      </c>
      <c r="BP116" s="86">
        <v>2993</v>
      </c>
      <c r="BQ116" s="86">
        <v>2993</v>
      </c>
      <c r="BR116" s="86">
        <v>0</v>
      </c>
      <c r="BS116" s="86">
        <v>0</v>
      </c>
      <c r="BT116" s="87">
        <v>0</v>
      </c>
      <c r="BV116" s="81"/>
      <c r="BW116" s="92" t="str">
        <f t="shared" si="91"/>
        <v>Wi-Fi Expense - Guest Rooms</v>
      </c>
      <c r="BX116" s="83"/>
      <c r="BY116" s="84">
        <f t="shared" si="16"/>
        <v>0</v>
      </c>
      <c r="BZ116" s="85">
        <f t="shared" si="75"/>
        <v>0</v>
      </c>
      <c r="CA116" s="86">
        <f t="shared" si="76"/>
        <v>0</v>
      </c>
      <c r="CB116" s="86">
        <f t="shared" si="77"/>
        <v>0</v>
      </c>
      <c r="CC116" s="86">
        <f t="shared" si="78"/>
        <v>0</v>
      </c>
      <c r="CD116" s="84">
        <f t="shared" si="4"/>
        <v>0</v>
      </c>
      <c r="CE116" s="85">
        <f t="shared" si="79"/>
        <v>0</v>
      </c>
      <c r="CF116" s="86">
        <f t="shared" si="80"/>
        <v>0</v>
      </c>
      <c r="CG116" s="86">
        <f t="shared" si="81"/>
        <v>0</v>
      </c>
      <c r="CH116" s="86">
        <f t="shared" si="82"/>
        <v>0</v>
      </c>
      <c r="CI116" s="84">
        <f t="shared" si="5"/>
        <v>0</v>
      </c>
      <c r="CJ116" s="85">
        <f t="shared" si="83"/>
        <v>0</v>
      </c>
      <c r="CK116" s="86">
        <f t="shared" si="84"/>
        <v>0</v>
      </c>
      <c r="CL116" s="86">
        <f t="shared" si="85"/>
        <v>0</v>
      </c>
      <c r="CM116" s="87">
        <f t="shared" si="86"/>
        <v>0</v>
      </c>
      <c r="CO116" s="81"/>
      <c r="CP116" s="92" t="str">
        <f t="shared" si="92"/>
        <v>Wi-Fi Expense - Guest Rooms</v>
      </c>
      <c r="CQ116" s="83"/>
      <c r="CR116" s="84">
        <f t="shared" si="66"/>
        <v>0</v>
      </c>
      <c r="CS116" s="84">
        <f t="shared" si="66"/>
        <v>0</v>
      </c>
      <c r="CT116" s="85">
        <f t="shared" si="66"/>
        <v>0</v>
      </c>
      <c r="CU116" s="86">
        <f t="shared" si="66"/>
        <v>0</v>
      </c>
      <c r="CV116" s="86">
        <f t="shared" si="66"/>
        <v>0</v>
      </c>
      <c r="CW116" s="86">
        <f t="shared" si="66"/>
        <v>0</v>
      </c>
      <c r="CX116" s="86">
        <f t="shared" si="66"/>
        <v>0</v>
      </c>
      <c r="CY116" s="86">
        <f t="shared" si="66"/>
        <v>0</v>
      </c>
      <c r="CZ116" s="86">
        <f t="shared" si="100"/>
        <v>0</v>
      </c>
      <c r="DA116" s="86">
        <f t="shared" si="100"/>
        <v>0</v>
      </c>
      <c r="DB116" s="86">
        <f t="shared" si="100"/>
        <v>0</v>
      </c>
      <c r="DC116" s="86">
        <f t="shared" si="100"/>
        <v>0</v>
      </c>
      <c r="DD116" s="86">
        <f t="shared" si="100"/>
        <v>0</v>
      </c>
      <c r="DE116" s="87">
        <f t="shared" si="100"/>
        <v>0</v>
      </c>
      <c r="DG116" s="81"/>
      <c r="DH116" s="92" t="str">
        <f t="shared" si="93"/>
        <v>Wi-Fi Expense - Guest Rooms</v>
      </c>
      <c r="DI116" s="83"/>
      <c r="DJ116" s="88" t="str">
        <f t="shared" si="99"/>
        <v/>
      </c>
      <c r="DK116" s="88" t="str">
        <f t="shared" si="99"/>
        <v/>
      </c>
      <c r="DL116" s="89" t="str">
        <f t="shared" si="99"/>
        <v/>
      </c>
      <c r="DM116" s="90" t="str">
        <f t="shared" si="99"/>
        <v/>
      </c>
      <c r="DN116" s="90" t="str">
        <f t="shared" si="99"/>
        <v/>
      </c>
      <c r="DO116" s="90" t="str">
        <f t="shared" si="99"/>
        <v/>
      </c>
      <c r="DP116" s="90" t="str">
        <f t="shared" si="99"/>
        <v/>
      </c>
      <c r="DQ116" s="90" t="str">
        <f t="shared" si="99"/>
        <v/>
      </c>
      <c r="DR116" s="90" t="str">
        <f t="shared" si="99"/>
        <v/>
      </c>
      <c r="DS116" s="90" t="str">
        <f t="shared" si="99"/>
        <v/>
      </c>
      <c r="DT116" s="90" t="str">
        <f t="shared" si="99"/>
        <v/>
      </c>
      <c r="DU116" s="90" t="str">
        <f t="shared" si="99"/>
        <v/>
      </c>
      <c r="DV116" s="90" t="str">
        <f t="shared" si="99"/>
        <v/>
      </c>
      <c r="DW116" s="91" t="str">
        <f t="shared" si="99"/>
        <v/>
      </c>
      <c r="DY116" s="180">
        <f t="shared" si="95"/>
        <v>2</v>
      </c>
      <c r="DZ116" s="180" t="str">
        <f t="shared" si="96"/>
        <v>Wi-Fi Expense - Guest Rooms</v>
      </c>
      <c r="EA116" s="181">
        <f t="shared" si="97"/>
        <v>0</v>
      </c>
    </row>
    <row r="117" spans="1:131" ht="11.85" customHeight="1" x14ac:dyDescent="0.15">
      <c r="B117" s="81"/>
      <c r="C117" s="92" t="s">
        <v>184</v>
      </c>
      <c r="D117" s="83"/>
      <c r="E117" s="84">
        <f t="shared" si="67"/>
        <v>0</v>
      </c>
      <c r="F117" s="84">
        <f t="shared" si="68"/>
        <v>0</v>
      </c>
      <c r="G117" s="85">
        <v>0</v>
      </c>
      <c r="H117" s="86">
        <v>0</v>
      </c>
      <c r="I117" s="86">
        <v>0</v>
      </c>
      <c r="J117" s="86"/>
      <c r="K117" s="86"/>
      <c r="L117" s="86"/>
      <c r="M117" s="86"/>
      <c r="N117" s="86"/>
      <c r="O117" s="86"/>
      <c r="P117" s="86"/>
      <c r="Q117" s="86"/>
      <c r="R117" s="87"/>
      <c r="T117" s="81"/>
      <c r="U117" s="92" t="str">
        <f t="shared" si="88"/>
        <v>Wi-Fi Expense - Lobby</v>
      </c>
      <c r="V117" s="83"/>
      <c r="W117" s="84">
        <f t="shared" si="69"/>
        <v>0</v>
      </c>
      <c r="X117" s="84">
        <f t="shared" si="70"/>
        <v>0</v>
      </c>
      <c r="Y117" s="85">
        <v>0</v>
      </c>
      <c r="Z117" s="86">
        <v>0</v>
      </c>
      <c r="AA117" s="86">
        <v>0</v>
      </c>
      <c r="AB117" s="86">
        <v>0</v>
      </c>
      <c r="AC117" s="86">
        <v>0</v>
      </c>
      <c r="AD117" s="86">
        <v>0</v>
      </c>
      <c r="AE117" s="86">
        <v>0</v>
      </c>
      <c r="AF117" s="86">
        <v>0</v>
      </c>
      <c r="AG117" s="86">
        <v>0</v>
      </c>
      <c r="AH117" s="86">
        <v>0</v>
      </c>
      <c r="AI117" s="86">
        <v>0</v>
      </c>
      <c r="AJ117" s="87">
        <v>0</v>
      </c>
      <c r="AL117" s="81"/>
      <c r="AM117" s="92" t="str">
        <f t="shared" si="89"/>
        <v>Wi-Fi Expense - Lobby</v>
      </c>
      <c r="AN117" s="83"/>
      <c r="AO117" s="84">
        <f t="shared" si="71"/>
        <v>0</v>
      </c>
      <c r="AP117" s="84">
        <f t="shared" si="72"/>
        <v>0</v>
      </c>
      <c r="AQ117" s="85">
        <v>0</v>
      </c>
      <c r="AR117" s="86">
        <v>0</v>
      </c>
      <c r="AS117" s="86">
        <v>0</v>
      </c>
      <c r="AT117" s="86">
        <v>0</v>
      </c>
      <c r="AU117" s="86">
        <v>0</v>
      </c>
      <c r="AV117" s="86">
        <v>0</v>
      </c>
      <c r="AW117" s="86">
        <v>0</v>
      </c>
      <c r="AX117" s="86">
        <v>0</v>
      </c>
      <c r="AY117" s="86">
        <v>0</v>
      </c>
      <c r="AZ117" s="86">
        <v>0</v>
      </c>
      <c r="BA117" s="86">
        <v>0</v>
      </c>
      <c r="BB117" s="87">
        <v>0</v>
      </c>
      <c r="BD117" s="81"/>
      <c r="BE117" s="92" t="str">
        <f t="shared" si="90"/>
        <v>Wi-Fi Expense - Lobby</v>
      </c>
      <c r="BF117" s="83"/>
      <c r="BG117" s="84">
        <f t="shared" si="73"/>
        <v>1278</v>
      </c>
      <c r="BH117" s="84">
        <f t="shared" si="74"/>
        <v>426</v>
      </c>
      <c r="BI117" s="85">
        <v>142</v>
      </c>
      <c r="BJ117" s="86">
        <v>142</v>
      </c>
      <c r="BK117" s="86">
        <v>142</v>
      </c>
      <c r="BL117" s="86">
        <v>142</v>
      </c>
      <c r="BM117" s="86">
        <v>142</v>
      </c>
      <c r="BN117" s="86">
        <v>142</v>
      </c>
      <c r="BO117" s="86">
        <v>142</v>
      </c>
      <c r="BP117" s="86">
        <v>142</v>
      </c>
      <c r="BQ117" s="86">
        <v>142</v>
      </c>
      <c r="BR117" s="86">
        <v>0</v>
      </c>
      <c r="BS117" s="86">
        <v>0</v>
      </c>
      <c r="BT117" s="87">
        <v>0</v>
      </c>
      <c r="BV117" s="81"/>
      <c r="BW117" s="92" t="str">
        <f t="shared" si="91"/>
        <v>Wi-Fi Expense - Lobby</v>
      </c>
      <c r="BX117" s="83"/>
      <c r="BY117" s="84">
        <f t="shared" si="16"/>
        <v>0</v>
      </c>
      <c r="BZ117" s="85">
        <f t="shared" si="75"/>
        <v>0</v>
      </c>
      <c r="CA117" s="86">
        <f t="shared" si="76"/>
        <v>0</v>
      </c>
      <c r="CB117" s="86">
        <f t="shared" si="77"/>
        <v>0</v>
      </c>
      <c r="CC117" s="86">
        <f t="shared" si="78"/>
        <v>0</v>
      </c>
      <c r="CD117" s="84">
        <f t="shared" si="4"/>
        <v>0</v>
      </c>
      <c r="CE117" s="85">
        <f t="shared" si="79"/>
        <v>0</v>
      </c>
      <c r="CF117" s="86">
        <f t="shared" si="80"/>
        <v>0</v>
      </c>
      <c r="CG117" s="86">
        <f t="shared" si="81"/>
        <v>0</v>
      </c>
      <c r="CH117" s="86">
        <f t="shared" si="82"/>
        <v>0</v>
      </c>
      <c r="CI117" s="84">
        <f t="shared" si="5"/>
        <v>0</v>
      </c>
      <c r="CJ117" s="85">
        <f t="shared" si="83"/>
        <v>0</v>
      </c>
      <c r="CK117" s="86">
        <f t="shared" si="84"/>
        <v>0</v>
      </c>
      <c r="CL117" s="86">
        <f t="shared" si="85"/>
        <v>0</v>
      </c>
      <c r="CM117" s="87">
        <f t="shared" si="86"/>
        <v>0</v>
      </c>
      <c r="CO117" s="81"/>
      <c r="CP117" s="92" t="str">
        <f t="shared" si="92"/>
        <v>Wi-Fi Expense - Lobby</v>
      </c>
      <c r="CQ117" s="83"/>
      <c r="CR117" s="84">
        <f t="shared" si="66"/>
        <v>0</v>
      </c>
      <c r="CS117" s="84">
        <f t="shared" si="66"/>
        <v>0</v>
      </c>
      <c r="CT117" s="85">
        <f t="shared" si="66"/>
        <v>0</v>
      </c>
      <c r="CU117" s="86">
        <f t="shared" si="66"/>
        <v>0</v>
      </c>
      <c r="CV117" s="86">
        <f t="shared" si="66"/>
        <v>0</v>
      </c>
      <c r="CW117" s="86">
        <f t="shared" si="66"/>
        <v>0</v>
      </c>
      <c r="CX117" s="86">
        <f t="shared" si="66"/>
        <v>0</v>
      </c>
      <c r="CY117" s="86">
        <f t="shared" si="66"/>
        <v>0</v>
      </c>
      <c r="CZ117" s="86">
        <f t="shared" si="100"/>
        <v>0</v>
      </c>
      <c r="DA117" s="86">
        <f t="shared" si="100"/>
        <v>0</v>
      </c>
      <c r="DB117" s="86">
        <f t="shared" si="100"/>
        <v>0</v>
      </c>
      <c r="DC117" s="86">
        <f t="shared" si="100"/>
        <v>0</v>
      </c>
      <c r="DD117" s="86">
        <f t="shared" si="100"/>
        <v>0</v>
      </c>
      <c r="DE117" s="87">
        <f t="shared" si="100"/>
        <v>0</v>
      </c>
      <c r="DG117" s="81"/>
      <c r="DH117" s="92" t="str">
        <f t="shared" si="93"/>
        <v>Wi-Fi Expense - Lobby</v>
      </c>
      <c r="DI117" s="83"/>
      <c r="DJ117" s="88" t="str">
        <f t="shared" si="99"/>
        <v/>
      </c>
      <c r="DK117" s="88" t="str">
        <f t="shared" si="99"/>
        <v/>
      </c>
      <c r="DL117" s="89" t="str">
        <f t="shared" si="99"/>
        <v/>
      </c>
      <c r="DM117" s="90" t="str">
        <f t="shared" si="99"/>
        <v/>
      </c>
      <c r="DN117" s="90" t="str">
        <f t="shared" si="99"/>
        <v/>
      </c>
      <c r="DO117" s="90" t="str">
        <f t="shared" si="99"/>
        <v/>
      </c>
      <c r="DP117" s="90" t="str">
        <f t="shared" si="99"/>
        <v/>
      </c>
      <c r="DQ117" s="90" t="str">
        <f t="shared" si="99"/>
        <v/>
      </c>
      <c r="DR117" s="90" t="str">
        <f t="shared" si="99"/>
        <v/>
      </c>
      <c r="DS117" s="90" t="str">
        <f t="shared" si="99"/>
        <v/>
      </c>
      <c r="DT117" s="90" t="str">
        <f t="shared" si="99"/>
        <v/>
      </c>
      <c r="DU117" s="90" t="str">
        <f t="shared" si="99"/>
        <v/>
      </c>
      <c r="DV117" s="90" t="str">
        <f t="shared" si="99"/>
        <v/>
      </c>
      <c r="DW117" s="91" t="str">
        <f t="shared" si="99"/>
        <v/>
      </c>
      <c r="DY117" s="180">
        <f t="shared" si="95"/>
        <v>2</v>
      </c>
      <c r="DZ117" s="180" t="str">
        <f t="shared" si="96"/>
        <v>Wi-Fi Expense - Lobby</v>
      </c>
      <c r="EA117" s="181">
        <f t="shared" si="97"/>
        <v>0</v>
      </c>
    </row>
    <row r="118" spans="1:131" ht="11.85" customHeight="1" x14ac:dyDescent="0.15">
      <c r="B118" s="182" t="s">
        <v>185</v>
      </c>
      <c r="C118" s="183"/>
      <c r="D118" s="184"/>
      <c r="E118" s="185">
        <f t="shared" si="67"/>
        <v>475960.49</v>
      </c>
      <c r="F118" s="185">
        <f t="shared" si="68"/>
        <v>475960.49</v>
      </c>
      <c r="G118" s="186">
        <f>G7-G18</f>
        <v>188700</v>
      </c>
      <c r="H118" s="187">
        <f t="shared" ref="H118:R118" si="101">H7-H18</f>
        <v>149971</v>
      </c>
      <c r="I118" s="187">
        <f t="shared" si="101"/>
        <v>137289.49000000002</v>
      </c>
      <c r="J118" s="187">
        <f t="shared" si="101"/>
        <v>0</v>
      </c>
      <c r="K118" s="187">
        <f t="shared" si="101"/>
        <v>0</v>
      </c>
      <c r="L118" s="187">
        <f t="shared" si="101"/>
        <v>0</v>
      </c>
      <c r="M118" s="187">
        <f t="shared" si="101"/>
        <v>0</v>
      </c>
      <c r="N118" s="187">
        <f t="shared" si="101"/>
        <v>0</v>
      </c>
      <c r="O118" s="187">
        <f t="shared" si="101"/>
        <v>0</v>
      </c>
      <c r="P118" s="187">
        <f t="shared" si="101"/>
        <v>0</v>
      </c>
      <c r="Q118" s="187">
        <f t="shared" si="101"/>
        <v>0</v>
      </c>
      <c r="R118" s="188">
        <f t="shared" si="101"/>
        <v>0</v>
      </c>
      <c r="T118" s="182" t="str">
        <f>$B118</f>
        <v>Departmental Profit (Loss)</v>
      </c>
      <c r="U118" s="183"/>
      <c r="V118" s="184"/>
      <c r="W118" s="185">
        <f t="shared" si="69"/>
        <v>1751454</v>
      </c>
      <c r="X118" s="185">
        <f t="shared" si="70"/>
        <v>422514</v>
      </c>
      <c r="Y118" s="186">
        <f>Y7-Y18</f>
        <v>145914</v>
      </c>
      <c r="Z118" s="187">
        <f t="shared" ref="Z118:AJ118" si="102">Z7-Z18</f>
        <v>132047</v>
      </c>
      <c r="AA118" s="187">
        <f t="shared" si="102"/>
        <v>144553</v>
      </c>
      <c r="AB118" s="187">
        <f t="shared" si="102"/>
        <v>144820</v>
      </c>
      <c r="AC118" s="187">
        <f t="shared" si="102"/>
        <v>150748</v>
      </c>
      <c r="AD118" s="187">
        <f t="shared" si="102"/>
        <v>181672</v>
      </c>
      <c r="AE118" s="187">
        <f t="shared" si="102"/>
        <v>146256</v>
      </c>
      <c r="AF118" s="187">
        <f t="shared" si="102"/>
        <v>141540</v>
      </c>
      <c r="AG118" s="187">
        <f t="shared" si="102"/>
        <v>146867</v>
      </c>
      <c r="AH118" s="187">
        <f t="shared" si="102"/>
        <v>152714</v>
      </c>
      <c r="AI118" s="187">
        <f t="shared" si="102"/>
        <v>147572</v>
      </c>
      <c r="AJ118" s="188">
        <f t="shared" si="102"/>
        <v>116751</v>
      </c>
      <c r="AL118" s="182" t="str">
        <f>$B118</f>
        <v>Departmental Profit (Loss)</v>
      </c>
      <c r="AM118" s="183"/>
      <c r="AN118" s="184"/>
      <c r="AO118" s="185">
        <f t="shared" si="71"/>
        <v>1398305.1400000001</v>
      </c>
      <c r="AP118" s="185">
        <f t="shared" si="72"/>
        <v>328419.46000000002</v>
      </c>
      <c r="AQ118" s="186">
        <f>AQ7-AQ18</f>
        <v>145429.54000000004</v>
      </c>
      <c r="AR118" s="187">
        <f t="shared" ref="AR118:BB118" si="103">AR7-AR18</f>
        <v>80993.440000000002</v>
      </c>
      <c r="AS118" s="187">
        <f t="shared" si="103"/>
        <v>101996.47999999998</v>
      </c>
      <c r="AT118" s="187">
        <f t="shared" si="103"/>
        <v>120740.32</v>
      </c>
      <c r="AU118" s="187">
        <f t="shared" si="103"/>
        <v>98378.920000000013</v>
      </c>
      <c r="AV118" s="187">
        <f t="shared" si="103"/>
        <v>96906.610000000015</v>
      </c>
      <c r="AW118" s="187">
        <f t="shared" si="103"/>
        <v>90353.849999999977</v>
      </c>
      <c r="AX118" s="187">
        <f t="shared" si="103"/>
        <v>92487.38</v>
      </c>
      <c r="AY118" s="187">
        <f t="shared" si="103"/>
        <v>103150.76999999999</v>
      </c>
      <c r="AZ118" s="187">
        <f t="shared" si="103"/>
        <v>141122.03999999998</v>
      </c>
      <c r="BA118" s="187">
        <f t="shared" si="103"/>
        <v>133431.46000000002</v>
      </c>
      <c r="BB118" s="188">
        <f t="shared" si="103"/>
        <v>193314.33000000002</v>
      </c>
      <c r="BD118" s="182" t="str">
        <f>$B118</f>
        <v>Departmental Profit (Loss)</v>
      </c>
      <c r="BE118" s="183"/>
      <c r="BF118" s="184"/>
      <c r="BG118" s="185">
        <f t="shared" si="73"/>
        <v>1161562.4300000002</v>
      </c>
      <c r="BH118" s="185">
        <f t="shared" si="74"/>
        <v>345628</v>
      </c>
      <c r="BI118" s="186">
        <f>BI7-BI18</f>
        <v>118931</v>
      </c>
      <c r="BJ118" s="187">
        <f t="shared" ref="BJ118:BT118" si="104">BJ7-BJ18</f>
        <v>104914</v>
      </c>
      <c r="BK118" s="187">
        <f t="shared" si="104"/>
        <v>121783</v>
      </c>
      <c r="BL118" s="187">
        <f t="shared" si="104"/>
        <v>110339</v>
      </c>
      <c r="BM118" s="187">
        <f t="shared" si="104"/>
        <v>95307</v>
      </c>
      <c r="BN118" s="187">
        <f t="shared" si="104"/>
        <v>87869</v>
      </c>
      <c r="BO118" s="187">
        <f t="shared" si="104"/>
        <v>97128</v>
      </c>
      <c r="BP118" s="187">
        <f t="shared" si="104"/>
        <v>74060</v>
      </c>
      <c r="BQ118" s="187">
        <f t="shared" si="104"/>
        <v>84060</v>
      </c>
      <c r="BR118" s="187">
        <f t="shared" si="104"/>
        <v>75887</v>
      </c>
      <c r="BS118" s="187">
        <f t="shared" si="104"/>
        <v>92393.36</v>
      </c>
      <c r="BT118" s="188">
        <f t="shared" si="104"/>
        <v>98891.07</v>
      </c>
      <c r="BV118" s="182" t="str">
        <f>$B118</f>
        <v>Departmental Profit (Loss)</v>
      </c>
      <c r="BW118" s="183"/>
      <c r="BX118" s="184"/>
      <c r="BY118" s="185">
        <f t="shared" ref="BY118" si="105">SUM(BZ118:CC118)</f>
        <v>475960.49</v>
      </c>
      <c r="BZ118" s="186">
        <f t="shared" si="75"/>
        <v>475960.49</v>
      </c>
      <c r="CA118" s="187">
        <f t="shared" si="76"/>
        <v>0</v>
      </c>
      <c r="CB118" s="187">
        <f t="shared" si="77"/>
        <v>0</v>
      </c>
      <c r="CC118" s="187">
        <f t="shared" si="78"/>
        <v>0</v>
      </c>
      <c r="CD118" s="185">
        <f t="shared" ref="CD118" si="106">SUM(CE118:CH118)</f>
        <v>1751454</v>
      </c>
      <c r="CE118" s="186">
        <f t="shared" si="79"/>
        <v>422514</v>
      </c>
      <c r="CF118" s="187">
        <f t="shared" si="80"/>
        <v>477240</v>
      </c>
      <c r="CG118" s="187">
        <f t="shared" si="81"/>
        <v>434663</v>
      </c>
      <c r="CH118" s="187">
        <f t="shared" si="82"/>
        <v>417037</v>
      </c>
      <c r="CI118" s="185">
        <f t="shared" ref="CI118" si="107">SUM(CJ118:CM118)</f>
        <v>1398305.1400000001</v>
      </c>
      <c r="CJ118" s="186">
        <f t="shared" si="83"/>
        <v>328419.46000000002</v>
      </c>
      <c r="CK118" s="187">
        <f t="shared" si="84"/>
        <v>316025.85000000003</v>
      </c>
      <c r="CL118" s="187">
        <f t="shared" si="85"/>
        <v>285992</v>
      </c>
      <c r="CM118" s="188">
        <f t="shared" si="86"/>
        <v>467867.83</v>
      </c>
      <c r="CO118" s="182" t="str">
        <f>$B118</f>
        <v>Departmental Profit (Loss)</v>
      </c>
      <c r="CP118" s="183"/>
      <c r="CQ118" s="184"/>
      <c r="CR118" s="185">
        <f t="shared" si="66"/>
        <v>-1275493.51</v>
      </c>
      <c r="CS118" s="185">
        <f t="shared" si="66"/>
        <v>53446.489999999991</v>
      </c>
      <c r="CT118" s="186">
        <f t="shared" si="66"/>
        <v>42786</v>
      </c>
      <c r="CU118" s="187">
        <f t="shared" si="66"/>
        <v>17924</v>
      </c>
      <c r="CV118" s="187">
        <f t="shared" si="66"/>
        <v>-7263.5099999999802</v>
      </c>
      <c r="CW118" s="187">
        <f t="shared" si="66"/>
        <v>-144820</v>
      </c>
      <c r="CX118" s="187">
        <f t="shared" si="66"/>
        <v>-150748</v>
      </c>
      <c r="CY118" s="187">
        <f t="shared" si="66"/>
        <v>-181672</v>
      </c>
      <c r="CZ118" s="187">
        <f t="shared" si="100"/>
        <v>-146256</v>
      </c>
      <c r="DA118" s="187">
        <f t="shared" si="100"/>
        <v>-141540</v>
      </c>
      <c r="DB118" s="187">
        <f t="shared" si="100"/>
        <v>-146867</v>
      </c>
      <c r="DC118" s="187">
        <f t="shared" si="100"/>
        <v>-152714</v>
      </c>
      <c r="DD118" s="187">
        <f t="shared" si="100"/>
        <v>-147572</v>
      </c>
      <c r="DE118" s="188">
        <f t="shared" si="100"/>
        <v>-116751</v>
      </c>
      <c r="DG118" s="182" t="str">
        <f>$B118</f>
        <v>Departmental Profit (Loss)</v>
      </c>
      <c r="DH118" s="183"/>
      <c r="DI118" s="184"/>
      <c r="DJ118" s="189">
        <f t="shared" si="99"/>
        <v>0.27175163606923158</v>
      </c>
      <c r="DK118" s="189">
        <f t="shared" si="99"/>
        <v>1.1264963764514311</v>
      </c>
      <c r="DL118" s="190">
        <f t="shared" si="99"/>
        <v>1.2932275175788477</v>
      </c>
      <c r="DM118" s="191">
        <f t="shared" si="99"/>
        <v>1.135739547282407</v>
      </c>
      <c r="DN118" s="191">
        <f t="shared" si="99"/>
        <v>0.94975192489951799</v>
      </c>
      <c r="DO118" s="191">
        <f t="shared" si="99"/>
        <v>0</v>
      </c>
      <c r="DP118" s="191">
        <f t="shared" si="99"/>
        <v>0</v>
      </c>
      <c r="DQ118" s="191">
        <f t="shared" si="99"/>
        <v>0</v>
      </c>
      <c r="DR118" s="191">
        <f t="shared" si="99"/>
        <v>0</v>
      </c>
      <c r="DS118" s="191">
        <f t="shared" si="99"/>
        <v>0</v>
      </c>
      <c r="DT118" s="191">
        <f t="shared" si="99"/>
        <v>0</v>
      </c>
      <c r="DU118" s="191">
        <f t="shared" si="99"/>
        <v>0</v>
      </c>
      <c r="DV118" s="191">
        <f t="shared" si="99"/>
        <v>0</v>
      </c>
      <c r="DW118" s="192">
        <f t="shared" si="99"/>
        <v>0</v>
      </c>
    </row>
    <row r="119" spans="1:131" s="162" customFormat="1" ht="18" customHeight="1" x14ac:dyDescent="0.15">
      <c r="A119" s="161"/>
      <c r="C119" s="163"/>
      <c r="S119" s="161"/>
      <c r="U119" s="163"/>
      <c r="AK119" s="161"/>
      <c r="AM119" s="163"/>
      <c r="BC119" s="161"/>
      <c r="BE119" s="163"/>
      <c r="BU119" s="161"/>
      <c r="BW119" s="163"/>
      <c r="CN119" s="161"/>
      <c r="CP119" s="163"/>
      <c r="DF119" s="161"/>
      <c r="DH119" s="163"/>
      <c r="DY119" s="180"/>
      <c r="DZ119" s="180"/>
      <c r="EA119" s="180"/>
    </row>
    <row r="120" spans="1:131" s="162" customFormat="1" ht="18" customHeight="1" x14ac:dyDescent="0.15">
      <c r="A120" s="161"/>
      <c r="C120" s="163"/>
      <c r="S120" s="161"/>
      <c r="U120" s="163"/>
      <c r="AK120" s="161"/>
      <c r="AM120" s="163"/>
      <c r="BC120" s="161"/>
      <c r="BE120" s="163"/>
      <c r="BU120" s="161"/>
      <c r="BW120" s="163"/>
      <c r="CN120" s="161"/>
      <c r="CP120" s="163"/>
      <c r="DF120" s="161"/>
      <c r="DH120" s="163"/>
      <c r="DY120" s="180"/>
      <c r="DZ120" s="180"/>
      <c r="EA120" s="180"/>
    </row>
    <row r="121" spans="1:131" s="162" customFormat="1" ht="18" customHeight="1" x14ac:dyDescent="0.15">
      <c r="A121" s="161"/>
      <c r="C121" s="163"/>
      <c r="S121" s="161"/>
      <c r="U121" s="163"/>
      <c r="AK121" s="161"/>
      <c r="AM121" s="163"/>
      <c r="BC121" s="161"/>
      <c r="BE121" s="163"/>
      <c r="BU121" s="161"/>
      <c r="BW121" s="163"/>
      <c r="CN121" s="161"/>
      <c r="CP121" s="163"/>
      <c r="DF121" s="161"/>
      <c r="DH121" s="163"/>
      <c r="DY121" s="180"/>
      <c r="DZ121" s="180"/>
      <c r="EA121" s="180"/>
    </row>
    <row r="122" spans="1:131" s="162" customFormat="1" ht="18" customHeight="1" x14ac:dyDescent="0.15">
      <c r="A122" s="161"/>
      <c r="C122" s="163"/>
      <c r="S122" s="161"/>
      <c r="U122" s="163"/>
      <c r="AK122" s="161"/>
      <c r="AM122" s="163"/>
      <c r="BC122" s="161"/>
      <c r="BE122" s="163"/>
      <c r="BU122" s="161"/>
      <c r="BW122" s="163"/>
      <c r="CN122" s="161"/>
      <c r="CP122" s="163"/>
      <c r="DF122" s="161"/>
      <c r="DH122" s="163"/>
      <c r="DY122" s="180"/>
      <c r="DZ122" s="180"/>
      <c r="EA122" s="180"/>
    </row>
    <row r="123" spans="1:131" s="162" customFormat="1" ht="18" customHeight="1" x14ac:dyDescent="0.15">
      <c r="A123" s="161"/>
      <c r="C123" s="163"/>
      <c r="S123" s="161"/>
      <c r="U123" s="163"/>
      <c r="AK123" s="161"/>
      <c r="AM123" s="163"/>
      <c r="BC123" s="161"/>
      <c r="BE123" s="163"/>
      <c r="BU123" s="161"/>
      <c r="BW123" s="163"/>
      <c r="CN123" s="161"/>
      <c r="CP123" s="163"/>
      <c r="DF123" s="161"/>
      <c r="DH123" s="163"/>
      <c r="DY123" s="180"/>
      <c r="DZ123" s="180"/>
      <c r="EA123" s="180"/>
    </row>
    <row r="124" spans="1:131" s="162" customFormat="1" ht="18" customHeight="1" x14ac:dyDescent="0.15">
      <c r="A124" s="161"/>
      <c r="C124" s="163"/>
      <c r="S124" s="161"/>
      <c r="U124" s="163"/>
      <c r="AK124" s="161"/>
      <c r="AM124" s="163"/>
      <c r="BC124" s="161"/>
      <c r="BE124" s="163"/>
      <c r="BU124" s="161"/>
      <c r="BW124" s="163"/>
      <c r="CN124" s="161"/>
      <c r="CP124" s="163"/>
      <c r="DF124" s="161"/>
      <c r="DH124" s="163"/>
      <c r="DY124" s="180"/>
      <c r="DZ124" s="180"/>
      <c r="EA124" s="180"/>
    </row>
    <row r="125" spans="1:131" s="162" customFormat="1" ht="18" customHeight="1" x14ac:dyDescent="0.15">
      <c r="A125" s="161"/>
      <c r="C125" s="163"/>
      <c r="S125" s="161"/>
      <c r="U125" s="163"/>
      <c r="AK125" s="161"/>
      <c r="AM125" s="163"/>
      <c r="BC125" s="161"/>
      <c r="BE125" s="163"/>
      <c r="BU125" s="161"/>
      <c r="BW125" s="163"/>
      <c r="CN125" s="161"/>
      <c r="CP125" s="163"/>
      <c r="DF125" s="161"/>
      <c r="DH125" s="163"/>
      <c r="DY125" s="180"/>
      <c r="DZ125" s="180"/>
      <c r="EA125" s="180"/>
    </row>
    <row r="126" spans="1:131" s="162" customFormat="1" ht="18" customHeight="1" x14ac:dyDescent="0.15">
      <c r="A126" s="161"/>
      <c r="C126" s="163"/>
      <c r="S126" s="161"/>
      <c r="U126" s="163"/>
      <c r="AK126" s="161"/>
      <c r="AM126" s="163"/>
      <c r="BC126" s="161"/>
      <c r="BE126" s="163"/>
      <c r="BU126" s="161"/>
      <c r="BW126" s="163"/>
      <c r="CN126" s="161"/>
      <c r="CP126" s="163"/>
      <c r="DF126" s="161"/>
      <c r="DH126" s="163"/>
      <c r="DY126" s="180"/>
      <c r="DZ126" s="180"/>
      <c r="EA126" s="180"/>
    </row>
    <row r="127" spans="1:131" s="162" customFormat="1" ht="18" customHeight="1" x14ac:dyDescent="0.15">
      <c r="A127" s="161"/>
      <c r="C127" s="163"/>
      <c r="S127" s="161"/>
      <c r="U127" s="163"/>
      <c r="AK127" s="161"/>
      <c r="AM127" s="163"/>
      <c r="BC127" s="161"/>
      <c r="BE127" s="163"/>
      <c r="BU127" s="161"/>
      <c r="BW127" s="163"/>
      <c r="CN127" s="161"/>
      <c r="CP127" s="163"/>
      <c r="DF127" s="161"/>
      <c r="DH127" s="163"/>
      <c r="DY127" s="180"/>
      <c r="DZ127" s="180"/>
      <c r="EA127" s="180"/>
    </row>
    <row r="128" spans="1:131" s="162" customFormat="1" ht="18" customHeight="1" x14ac:dyDescent="0.15">
      <c r="A128" s="161"/>
      <c r="C128" s="163"/>
      <c r="S128" s="161"/>
      <c r="U128" s="163"/>
      <c r="AK128" s="161"/>
      <c r="AM128" s="163"/>
      <c r="BC128" s="161"/>
      <c r="BE128" s="163"/>
      <c r="BU128" s="161"/>
      <c r="BW128" s="163"/>
      <c r="CN128" s="161"/>
      <c r="CP128" s="163"/>
      <c r="DF128" s="161"/>
      <c r="DH128" s="163"/>
      <c r="DY128" s="180"/>
      <c r="DZ128" s="180"/>
      <c r="EA128" s="180"/>
    </row>
    <row r="129" spans="1:131" s="162" customFormat="1" ht="18" customHeight="1" x14ac:dyDescent="0.15">
      <c r="A129" s="161"/>
      <c r="C129" s="163"/>
      <c r="S129" s="161"/>
      <c r="U129" s="163"/>
      <c r="AK129" s="161"/>
      <c r="AM129" s="163"/>
      <c r="BC129" s="161"/>
      <c r="BE129" s="163"/>
      <c r="BU129" s="161"/>
      <c r="BW129" s="163"/>
      <c r="CN129" s="161"/>
      <c r="CP129" s="163"/>
      <c r="DF129" s="161"/>
      <c r="DH129" s="163"/>
      <c r="DY129" s="180"/>
      <c r="DZ129" s="180"/>
      <c r="EA129" s="180"/>
    </row>
    <row r="130" spans="1:131" s="162" customFormat="1" ht="18" customHeight="1" x14ac:dyDescent="0.15">
      <c r="A130" s="161"/>
      <c r="C130" s="163"/>
      <c r="S130" s="161"/>
      <c r="U130" s="163"/>
      <c r="AK130" s="161"/>
      <c r="AM130" s="163"/>
      <c r="BC130" s="161"/>
      <c r="BE130" s="163"/>
      <c r="BU130" s="161"/>
      <c r="BW130" s="163"/>
      <c r="CN130" s="161"/>
      <c r="CP130" s="163"/>
      <c r="DF130" s="161"/>
      <c r="DH130" s="163"/>
      <c r="DY130" s="180"/>
      <c r="DZ130" s="180"/>
      <c r="EA130" s="180"/>
    </row>
    <row r="131" spans="1:131" s="162" customFormat="1" ht="18" customHeight="1" x14ac:dyDescent="0.15">
      <c r="A131" s="161"/>
      <c r="C131" s="163"/>
      <c r="S131" s="161"/>
      <c r="U131" s="163"/>
      <c r="AK131" s="161"/>
      <c r="AM131" s="163"/>
      <c r="BC131" s="161"/>
      <c r="BE131" s="163"/>
      <c r="BU131" s="161"/>
      <c r="BW131" s="163"/>
      <c r="CN131" s="161"/>
      <c r="CP131" s="163"/>
      <c r="DF131" s="161"/>
      <c r="DH131" s="163"/>
      <c r="DY131" s="180"/>
      <c r="DZ131" s="180"/>
      <c r="EA131" s="180"/>
    </row>
    <row r="132" spans="1:131" s="162" customFormat="1" ht="18" customHeight="1" x14ac:dyDescent="0.15">
      <c r="A132" s="161"/>
      <c r="C132" s="163"/>
      <c r="S132" s="161"/>
      <c r="U132" s="163"/>
      <c r="AK132" s="161"/>
      <c r="AM132" s="163"/>
      <c r="BC132" s="161"/>
      <c r="BE132" s="163"/>
      <c r="BU132" s="161"/>
      <c r="BW132" s="163"/>
      <c r="CN132" s="161"/>
      <c r="CP132" s="163"/>
      <c r="DF132" s="161"/>
      <c r="DH132" s="163"/>
      <c r="DY132" s="180"/>
      <c r="DZ132" s="180"/>
      <c r="EA132" s="180"/>
    </row>
    <row r="133" spans="1:131" s="162" customFormat="1" ht="18" customHeight="1" x14ac:dyDescent="0.15">
      <c r="A133" s="161"/>
      <c r="C133" s="163"/>
      <c r="S133" s="161"/>
      <c r="U133" s="163"/>
      <c r="AK133" s="161"/>
      <c r="AM133" s="163"/>
      <c r="BC133" s="161"/>
      <c r="BE133" s="163"/>
      <c r="BU133" s="161"/>
      <c r="BW133" s="163"/>
      <c r="CN133" s="161"/>
      <c r="CP133" s="163"/>
      <c r="DF133" s="161"/>
      <c r="DH133" s="163"/>
      <c r="DY133" s="180"/>
      <c r="DZ133" s="180"/>
      <c r="EA133" s="180"/>
    </row>
    <row r="134" spans="1:131" s="162" customFormat="1" ht="18" customHeight="1" x14ac:dyDescent="0.15">
      <c r="A134" s="161"/>
      <c r="C134" s="163"/>
      <c r="S134" s="161"/>
      <c r="U134" s="163"/>
      <c r="AK134" s="161"/>
      <c r="AM134" s="163"/>
      <c r="BC134" s="161"/>
      <c r="BE134" s="163"/>
      <c r="BU134" s="161"/>
      <c r="BW134" s="163"/>
      <c r="CN134" s="161"/>
      <c r="CP134" s="163"/>
      <c r="DF134" s="161"/>
      <c r="DH134" s="163"/>
      <c r="DY134" s="180"/>
      <c r="DZ134" s="180"/>
      <c r="EA134" s="180"/>
    </row>
    <row r="135" spans="1:131" s="162" customFormat="1" ht="18" customHeight="1" x14ac:dyDescent="0.15">
      <c r="A135" s="161"/>
      <c r="C135" s="163"/>
      <c r="S135" s="161"/>
      <c r="U135" s="163"/>
      <c r="AK135" s="161"/>
      <c r="AM135" s="163"/>
      <c r="BC135" s="161"/>
      <c r="BE135" s="163"/>
      <c r="BU135" s="161"/>
      <c r="BW135" s="163"/>
      <c r="CN135" s="161"/>
      <c r="CP135" s="163"/>
      <c r="DF135" s="161"/>
      <c r="DH135" s="163"/>
      <c r="DY135" s="180"/>
      <c r="DZ135" s="180"/>
      <c r="EA135" s="180"/>
    </row>
    <row r="136" spans="1:131" s="162" customFormat="1" ht="18" customHeight="1" x14ac:dyDescent="0.15">
      <c r="A136" s="161"/>
      <c r="C136" s="163"/>
      <c r="S136" s="161"/>
      <c r="U136" s="163"/>
      <c r="AK136" s="161"/>
      <c r="AM136" s="163"/>
      <c r="BC136" s="161"/>
      <c r="BE136" s="163"/>
      <c r="BU136" s="161"/>
      <c r="BW136" s="163"/>
      <c r="CN136" s="161"/>
      <c r="CP136" s="163"/>
      <c r="DF136" s="161"/>
      <c r="DH136" s="163"/>
      <c r="DY136" s="180"/>
      <c r="DZ136" s="180"/>
      <c r="EA136" s="180"/>
    </row>
    <row r="137" spans="1:131" s="162" customFormat="1" ht="18" customHeight="1" x14ac:dyDescent="0.15">
      <c r="A137" s="161"/>
      <c r="C137" s="163"/>
      <c r="S137" s="161"/>
      <c r="U137" s="163"/>
      <c r="AK137" s="161"/>
      <c r="AM137" s="163"/>
      <c r="BC137" s="161"/>
      <c r="BE137" s="163"/>
      <c r="BU137" s="161"/>
      <c r="BW137" s="163"/>
      <c r="CN137" s="161"/>
      <c r="CP137" s="163"/>
      <c r="DF137" s="161"/>
      <c r="DH137" s="163"/>
      <c r="DY137" s="180"/>
      <c r="DZ137" s="180"/>
      <c r="EA137" s="180"/>
    </row>
    <row r="138" spans="1:131" s="162" customFormat="1" ht="18" customHeight="1" x14ac:dyDescent="0.15">
      <c r="A138" s="161"/>
      <c r="C138" s="163"/>
      <c r="S138" s="161"/>
      <c r="U138" s="163"/>
      <c r="AK138" s="161"/>
      <c r="AM138" s="163"/>
      <c r="BC138" s="161"/>
      <c r="BE138" s="163"/>
      <c r="BU138" s="161"/>
      <c r="BW138" s="163"/>
      <c r="CN138" s="161"/>
      <c r="CP138" s="163"/>
      <c r="DF138" s="161"/>
      <c r="DH138" s="163"/>
      <c r="DY138" s="180"/>
      <c r="DZ138" s="180"/>
      <c r="EA138" s="180"/>
    </row>
    <row r="139" spans="1:131" s="162" customFormat="1" ht="18" customHeight="1" x14ac:dyDescent="0.15">
      <c r="A139" s="161"/>
      <c r="C139" s="163"/>
      <c r="S139" s="161"/>
      <c r="U139" s="163"/>
      <c r="AK139" s="161"/>
      <c r="AM139" s="163"/>
      <c r="BC139" s="161"/>
      <c r="BE139" s="163"/>
      <c r="BU139" s="161"/>
      <c r="BW139" s="163"/>
      <c r="CN139" s="161"/>
      <c r="CP139" s="163"/>
      <c r="DF139" s="161"/>
      <c r="DH139" s="163"/>
      <c r="DY139" s="180"/>
      <c r="DZ139" s="180"/>
      <c r="EA139" s="180"/>
    </row>
    <row r="140" spans="1:131" s="162" customFormat="1" ht="18" customHeight="1" x14ac:dyDescent="0.15">
      <c r="A140" s="161"/>
      <c r="C140" s="163"/>
      <c r="S140" s="161"/>
      <c r="U140" s="163"/>
      <c r="AK140" s="161"/>
      <c r="AM140" s="163"/>
      <c r="BC140" s="161"/>
      <c r="BE140" s="163"/>
      <c r="BU140" s="161"/>
      <c r="BW140" s="163"/>
      <c r="CN140" s="161"/>
      <c r="CP140" s="163"/>
      <c r="DF140" s="161"/>
      <c r="DH140" s="163"/>
      <c r="DY140" s="180"/>
      <c r="DZ140" s="180"/>
      <c r="EA140" s="180"/>
    </row>
    <row r="141" spans="1:131" s="162" customFormat="1" ht="18" customHeight="1" x14ac:dyDescent="0.15">
      <c r="A141" s="161"/>
      <c r="C141" s="163"/>
      <c r="S141" s="161"/>
      <c r="U141" s="163"/>
      <c r="AK141" s="161"/>
      <c r="AM141" s="163"/>
      <c r="BC141" s="161"/>
      <c r="BE141" s="163"/>
      <c r="BU141" s="161"/>
      <c r="BW141" s="163"/>
      <c r="CN141" s="161"/>
      <c r="CP141" s="163"/>
      <c r="DF141" s="161"/>
      <c r="DH141" s="163"/>
      <c r="DY141" s="180"/>
      <c r="DZ141" s="180"/>
      <c r="EA141" s="180"/>
    </row>
    <row r="142" spans="1:131" s="162" customFormat="1" ht="18" customHeight="1" x14ac:dyDescent="0.15">
      <c r="A142" s="161"/>
      <c r="C142" s="163"/>
      <c r="S142" s="161"/>
      <c r="U142" s="163"/>
      <c r="AK142" s="161"/>
      <c r="AM142" s="163"/>
      <c r="BC142" s="161"/>
      <c r="BE142" s="163"/>
      <c r="BU142" s="161"/>
      <c r="BW142" s="163"/>
      <c r="CN142" s="161"/>
      <c r="CP142" s="163"/>
      <c r="DF142" s="161"/>
      <c r="DH142" s="163"/>
      <c r="DY142" s="180"/>
      <c r="DZ142" s="180"/>
      <c r="EA142" s="180"/>
    </row>
    <row r="143" spans="1:131" s="162" customFormat="1" ht="18" customHeight="1" x14ac:dyDescent="0.15">
      <c r="A143" s="161"/>
      <c r="C143" s="163"/>
      <c r="S143" s="161"/>
      <c r="U143" s="163"/>
      <c r="AK143" s="161"/>
      <c r="AM143" s="163"/>
      <c r="BC143" s="161"/>
      <c r="BE143" s="163"/>
      <c r="BU143" s="161"/>
      <c r="BW143" s="163"/>
      <c r="CN143" s="161"/>
      <c r="CP143" s="163"/>
      <c r="DF143" s="161"/>
      <c r="DH143" s="163"/>
      <c r="DY143" s="180"/>
      <c r="DZ143" s="180"/>
      <c r="EA143" s="180"/>
    </row>
    <row r="144" spans="1:131" s="162" customFormat="1" ht="18" customHeight="1" x14ac:dyDescent="0.15">
      <c r="A144" s="161"/>
      <c r="C144" s="163"/>
      <c r="S144" s="161"/>
      <c r="U144" s="163"/>
      <c r="AK144" s="161"/>
      <c r="AM144" s="163"/>
      <c r="BC144" s="161"/>
      <c r="BE144" s="163"/>
      <c r="BU144" s="161"/>
      <c r="BW144" s="163"/>
      <c r="CN144" s="161"/>
      <c r="CP144" s="163"/>
      <c r="DF144" s="161"/>
      <c r="DH144" s="163"/>
      <c r="DY144" s="180"/>
      <c r="DZ144" s="180"/>
      <c r="EA144" s="180"/>
    </row>
    <row r="145" spans="1:131" s="162" customFormat="1" ht="18" customHeight="1" x14ac:dyDescent="0.15">
      <c r="A145" s="161"/>
      <c r="C145" s="163"/>
      <c r="S145" s="161"/>
      <c r="U145" s="163"/>
      <c r="AK145" s="161"/>
      <c r="AM145" s="163"/>
      <c r="BC145" s="161"/>
      <c r="BE145" s="163"/>
      <c r="BU145" s="161"/>
      <c r="BW145" s="163"/>
      <c r="CN145" s="161"/>
      <c r="CP145" s="163"/>
      <c r="DF145" s="161"/>
      <c r="DH145" s="163"/>
      <c r="DY145" s="180"/>
      <c r="DZ145" s="180"/>
      <c r="EA145" s="180"/>
    </row>
    <row r="146" spans="1:131" s="162" customFormat="1" ht="18" customHeight="1" x14ac:dyDescent="0.15">
      <c r="A146" s="161"/>
      <c r="C146" s="163"/>
      <c r="S146" s="161"/>
      <c r="U146" s="163"/>
      <c r="AK146" s="161"/>
      <c r="AM146" s="163"/>
      <c r="BC146" s="161"/>
      <c r="BE146" s="163"/>
      <c r="BU146" s="161"/>
      <c r="BW146" s="163"/>
      <c r="CN146" s="161"/>
      <c r="CP146" s="163"/>
      <c r="DF146" s="161"/>
      <c r="DH146" s="163"/>
      <c r="DY146" s="180"/>
      <c r="DZ146" s="180"/>
      <c r="EA146" s="180"/>
    </row>
    <row r="147" spans="1:131" s="162" customFormat="1" ht="18" customHeight="1" x14ac:dyDescent="0.15">
      <c r="A147" s="161"/>
      <c r="C147" s="163"/>
      <c r="S147" s="161"/>
      <c r="U147" s="163"/>
      <c r="AK147" s="161"/>
      <c r="AM147" s="163"/>
      <c r="BC147" s="161"/>
      <c r="BE147" s="163"/>
      <c r="BU147" s="161"/>
      <c r="BW147" s="163"/>
      <c r="CN147" s="161"/>
      <c r="CP147" s="163"/>
      <c r="DF147" s="161"/>
      <c r="DH147" s="163"/>
      <c r="DY147" s="180"/>
      <c r="DZ147" s="180"/>
      <c r="EA147" s="180"/>
    </row>
    <row r="148" spans="1:131" s="162" customFormat="1" ht="18" customHeight="1" x14ac:dyDescent="0.15">
      <c r="A148" s="161"/>
      <c r="C148" s="163"/>
      <c r="S148" s="161"/>
      <c r="U148" s="163"/>
      <c r="AK148" s="161"/>
      <c r="AM148" s="163"/>
      <c r="BC148" s="161"/>
      <c r="BE148" s="163"/>
      <c r="BU148" s="161"/>
      <c r="BW148" s="163"/>
      <c r="CN148" s="161"/>
      <c r="CP148" s="163"/>
      <c r="DF148" s="161"/>
      <c r="DH148" s="163"/>
      <c r="DY148" s="180"/>
      <c r="DZ148" s="180"/>
      <c r="EA148" s="180"/>
    </row>
    <row r="149" spans="1:131" s="162" customFormat="1" ht="18" customHeight="1" x14ac:dyDescent="0.15">
      <c r="A149" s="161"/>
      <c r="C149" s="163"/>
      <c r="S149" s="161"/>
      <c r="U149" s="163"/>
      <c r="AK149" s="161"/>
      <c r="AM149" s="163"/>
      <c r="BC149" s="161"/>
      <c r="BE149" s="163"/>
      <c r="BU149" s="161"/>
      <c r="BW149" s="163"/>
      <c r="CN149" s="161"/>
      <c r="CP149" s="163"/>
      <c r="DF149" s="161"/>
      <c r="DH149" s="163"/>
      <c r="DY149" s="180"/>
      <c r="DZ149" s="180"/>
      <c r="EA149" s="180"/>
    </row>
    <row r="150" spans="1:131" s="162" customFormat="1" ht="18" customHeight="1" x14ac:dyDescent="0.15">
      <c r="A150" s="161"/>
      <c r="C150" s="163"/>
      <c r="S150" s="161"/>
      <c r="U150" s="163"/>
      <c r="AK150" s="161"/>
      <c r="AM150" s="163"/>
      <c r="BC150" s="161"/>
      <c r="BE150" s="163"/>
      <c r="BU150" s="161"/>
      <c r="BW150" s="163"/>
      <c r="CN150" s="161"/>
      <c r="CP150" s="163"/>
      <c r="DF150" s="161"/>
      <c r="DH150" s="163"/>
      <c r="DY150" s="180"/>
      <c r="DZ150" s="180"/>
      <c r="EA150" s="180"/>
    </row>
    <row r="151" spans="1:131" s="162" customFormat="1" ht="18" customHeight="1" x14ac:dyDescent="0.15">
      <c r="A151" s="161"/>
      <c r="C151" s="163"/>
      <c r="S151" s="161"/>
      <c r="U151" s="163"/>
      <c r="AK151" s="161"/>
      <c r="AM151" s="163"/>
      <c r="BC151" s="161"/>
      <c r="BE151" s="163"/>
      <c r="BU151" s="161"/>
      <c r="BW151" s="163"/>
      <c r="CN151" s="161"/>
      <c r="CP151" s="163"/>
      <c r="DF151" s="161"/>
      <c r="DH151" s="163"/>
      <c r="DY151" s="180"/>
      <c r="DZ151" s="180"/>
      <c r="EA151" s="180"/>
    </row>
    <row r="152" spans="1:131" s="162" customFormat="1" ht="18" customHeight="1" x14ac:dyDescent="0.15">
      <c r="A152" s="161"/>
      <c r="C152" s="163"/>
      <c r="S152" s="161"/>
      <c r="U152" s="163"/>
      <c r="AK152" s="161"/>
      <c r="AM152" s="163"/>
      <c r="BC152" s="161"/>
      <c r="BE152" s="163"/>
      <c r="BU152" s="161"/>
      <c r="BW152" s="163"/>
      <c r="CN152" s="161"/>
      <c r="CP152" s="163"/>
      <c r="DF152" s="161"/>
      <c r="DH152" s="163"/>
      <c r="DY152" s="180"/>
      <c r="DZ152" s="180"/>
      <c r="EA152" s="180"/>
    </row>
    <row r="153" spans="1:131" s="162" customFormat="1" ht="18" customHeight="1" x14ac:dyDescent="0.15">
      <c r="A153" s="161"/>
      <c r="C153" s="163"/>
      <c r="S153" s="161"/>
      <c r="U153" s="163"/>
      <c r="AK153" s="161"/>
      <c r="AM153" s="163"/>
      <c r="BC153" s="161"/>
      <c r="BE153" s="163"/>
      <c r="BU153" s="161"/>
      <c r="BW153" s="163"/>
      <c r="CN153" s="161"/>
      <c r="CP153" s="163"/>
      <c r="DF153" s="161"/>
      <c r="DH153" s="163"/>
      <c r="DY153" s="180"/>
      <c r="DZ153" s="180"/>
      <c r="EA153" s="180"/>
    </row>
    <row r="154" spans="1:131" s="162" customFormat="1" ht="18" customHeight="1" x14ac:dyDescent="0.15">
      <c r="A154" s="161"/>
      <c r="C154" s="163"/>
      <c r="S154" s="161"/>
      <c r="U154" s="163"/>
      <c r="AK154" s="161"/>
      <c r="AM154" s="163"/>
      <c r="BC154" s="161"/>
      <c r="BE154" s="163"/>
      <c r="BU154" s="161"/>
      <c r="BW154" s="163"/>
      <c r="CN154" s="161"/>
      <c r="CP154" s="163"/>
      <c r="DF154" s="161"/>
      <c r="DH154" s="163"/>
      <c r="DY154" s="180"/>
      <c r="DZ154" s="180"/>
      <c r="EA154" s="180"/>
    </row>
    <row r="155" spans="1:131" s="162" customFormat="1" ht="18" customHeight="1" x14ac:dyDescent="0.15">
      <c r="A155" s="161"/>
      <c r="C155" s="163"/>
      <c r="S155" s="161"/>
      <c r="U155" s="163"/>
      <c r="AK155" s="161"/>
      <c r="AM155" s="163"/>
      <c r="BC155" s="161"/>
      <c r="BE155" s="163"/>
      <c r="BU155" s="161"/>
      <c r="BW155" s="163"/>
      <c r="CN155" s="161"/>
      <c r="CP155" s="163"/>
      <c r="DF155" s="161"/>
      <c r="DH155" s="163"/>
      <c r="DY155" s="180"/>
      <c r="DZ155" s="180"/>
      <c r="EA155" s="180"/>
    </row>
    <row r="156" spans="1:131" s="162" customFormat="1" ht="18" customHeight="1" x14ac:dyDescent="0.15">
      <c r="A156" s="161"/>
      <c r="C156" s="163"/>
      <c r="S156" s="161"/>
      <c r="U156" s="163"/>
      <c r="AK156" s="161"/>
      <c r="AM156" s="163"/>
      <c r="BC156" s="161"/>
      <c r="BE156" s="163"/>
      <c r="BU156" s="161"/>
      <c r="BW156" s="163"/>
      <c r="CN156" s="161"/>
      <c r="CP156" s="163"/>
      <c r="DF156" s="161"/>
      <c r="DH156" s="163"/>
      <c r="DY156" s="180"/>
      <c r="DZ156" s="180"/>
      <c r="EA156" s="180"/>
    </row>
    <row r="157" spans="1:131" s="162" customFormat="1" ht="18" customHeight="1" x14ac:dyDescent="0.15">
      <c r="A157" s="161"/>
      <c r="C157" s="163"/>
      <c r="S157" s="161"/>
      <c r="U157" s="163"/>
      <c r="AK157" s="161"/>
      <c r="AM157" s="163"/>
      <c r="BC157" s="161"/>
      <c r="BE157" s="163"/>
      <c r="BU157" s="161"/>
      <c r="BW157" s="163"/>
      <c r="CN157" s="161"/>
      <c r="CP157" s="163"/>
      <c r="DF157" s="161"/>
      <c r="DH157" s="163"/>
      <c r="DY157" s="180"/>
      <c r="DZ157" s="180"/>
      <c r="EA157" s="180"/>
    </row>
    <row r="158" spans="1:131" s="162" customFormat="1" ht="18" customHeight="1" x14ac:dyDescent="0.15">
      <c r="A158" s="161"/>
      <c r="C158" s="163"/>
      <c r="S158" s="161"/>
      <c r="U158" s="163"/>
      <c r="AK158" s="161"/>
      <c r="AM158" s="163"/>
      <c r="BC158" s="161"/>
      <c r="BE158" s="163"/>
      <c r="BU158" s="161"/>
      <c r="BW158" s="163"/>
      <c r="CN158" s="161"/>
      <c r="CP158" s="163"/>
      <c r="DF158" s="161"/>
      <c r="DH158" s="163"/>
      <c r="DY158" s="180"/>
      <c r="DZ158" s="180"/>
      <c r="EA158" s="180"/>
    </row>
    <row r="159" spans="1:131" s="162" customFormat="1" ht="18" customHeight="1" x14ac:dyDescent="0.15">
      <c r="A159" s="161"/>
      <c r="C159" s="163"/>
      <c r="S159" s="161"/>
      <c r="U159" s="163"/>
      <c r="AK159" s="161"/>
      <c r="AM159" s="163"/>
      <c r="BC159" s="161"/>
      <c r="BE159" s="163"/>
      <c r="BU159" s="161"/>
      <c r="BW159" s="163"/>
      <c r="CN159" s="161"/>
      <c r="CP159" s="163"/>
      <c r="DF159" s="161"/>
      <c r="DH159" s="163"/>
      <c r="DY159" s="180"/>
      <c r="DZ159" s="180"/>
      <c r="EA159" s="180"/>
    </row>
    <row r="160" spans="1:131" s="162" customFormat="1" ht="18" customHeight="1" x14ac:dyDescent="0.15">
      <c r="A160" s="161"/>
      <c r="C160" s="163"/>
      <c r="S160" s="161"/>
      <c r="U160" s="163"/>
      <c r="AK160" s="161"/>
      <c r="AM160" s="163"/>
      <c r="BC160" s="161"/>
      <c r="BE160" s="163"/>
      <c r="BU160" s="161"/>
      <c r="BW160" s="163"/>
      <c r="CN160" s="161"/>
      <c r="CP160" s="163"/>
      <c r="DF160" s="161"/>
      <c r="DH160" s="163"/>
      <c r="DY160" s="180"/>
      <c r="DZ160" s="180"/>
      <c r="EA160" s="180"/>
    </row>
    <row r="161" spans="1:131" s="162" customFormat="1" ht="18" customHeight="1" x14ac:dyDescent="0.15">
      <c r="A161" s="161"/>
      <c r="C161" s="163"/>
      <c r="S161" s="161"/>
      <c r="U161" s="163"/>
      <c r="AK161" s="161"/>
      <c r="AM161" s="163"/>
      <c r="BC161" s="161"/>
      <c r="BE161" s="163"/>
      <c r="BU161" s="161"/>
      <c r="BW161" s="163"/>
      <c r="CN161" s="161"/>
      <c r="CP161" s="163"/>
      <c r="DF161" s="161"/>
      <c r="DH161" s="163"/>
      <c r="DY161" s="180"/>
      <c r="DZ161" s="180"/>
      <c r="EA161" s="180"/>
    </row>
    <row r="162" spans="1:131" s="162" customFormat="1" ht="18" customHeight="1" x14ac:dyDescent="0.15">
      <c r="A162" s="161"/>
      <c r="C162" s="163"/>
      <c r="S162" s="161"/>
      <c r="U162" s="163"/>
      <c r="AK162" s="161"/>
      <c r="AM162" s="163"/>
      <c r="BC162" s="161"/>
      <c r="BE162" s="163"/>
      <c r="BU162" s="161"/>
      <c r="BW162" s="163"/>
      <c r="CN162" s="161"/>
      <c r="CP162" s="163"/>
      <c r="DF162" s="161"/>
      <c r="DH162" s="163"/>
      <c r="DY162" s="180"/>
      <c r="DZ162" s="180"/>
      <c r="EA162" s="180"/>
    </row>
    <row r="163" spans="1:131" s="162" customFormat="1" ht="18" customHeight="1" x14ac:dyDescent="0.15">
      <c r="A163" s="161"/>
      <c r="C163" s="163"/>
      <c r="S163" s="161"/>
      <c r="U163" s="163"/>
      <c r="AK163" s="161"/>
      <c r="AM163" s="163"/>
      <c r="BC163" s="161"/>
      <c r="BE163" s="163"/>
      <c r="BU163" s="161"/>
      <c r="BW163" s="163"/>
      <c r="CN163" s="161"/>
      <c r="CP163" s="163"/>
      <c r="DF163" s="161"/>
      <c r="DH163" s="163"/>
      <c r="DY163" s="180"/>
      <c r="DZ163" s="180"/>
      <c r="EA163" s="180"/>
    </row>
    <row r="164" spans="1:131" s="162" customFormat="1" ht="18" customHeight="1" x14ac:dyDescent="0.15">
      <c r="A164" s="161"/>
      <c r="C164" s="163"/>
      <c r="S164" s="161"/>
      <c r="U164" s="163"/>
      <c r="AK164" s="161"/>
      <c r="AM164" s="163"/>
      <c r="BC164" s="161"/>
      <c r="BE164" s="163"/>
      <c r="BU164" s="161"/>
      <c r="BW164" s="163"/>
      <c r="CN164" s="161"/>
      <c r="CP164" s="163"/>
      <c r="DF164" s="161"/>
      <c r="DH164" s="163"/>
      <c r="DY164" s="180"/>
      <c r="DZ164" s="180"/>
      <c r="EA164" s="180"/>
    </row>
    <row r="165" spans="1:131" s="162" customFormat="1" ht="18" customHeight="1" x14ac:dyDescent="0.15">
      <c r="A165" s="161"/>
      <c r="C165" s="163"/>
      <c r="S165" s="161"/>
      <c r="U165" s="163"/>
      <c r="AK165" s="161"/>
      <c r="AM165" s="163"/>
      <c r="BC165" s="161"/>
      <c r="BE165" s="163"/>
      <c r="BU165" s="161"/>
      <c r="BW165" s="163"/>
      <c r="CN165" s="161"/>
      <c r="CP165" s="163"/>
      <c r="DF165" s="161"/>
      <c r="DH165" s="163"/>
      <c r="DY165" s="180"/>
      <c r="DZ165" s="180"/>
      <c r="EA165" s="180"/>
    </row>
    <row r="166" spans="1:131" s="162" customFormat="1" ht="18" customHeight="1" x14ac:dyDescent="0.15">
      <c r="A166" s="161"/>
      <c r="C166" s="163"/>
      <c r="S166" s="161"/>
      <c r="U166" s="163"/>
      <c r="AK166" s="161"/>
      <c r="AM166" s="163"/>
      <c r="BC166" s="161"/>
      <c r="BE166" s="163"/>
      <c r="BU166" s="161"/>
      <c r="BW166" s="163"/>
      <c r="CN166" s="161"/>
      <c r="CP166" s="163"/>
      <c r="DF166" s="161"/>
      <c r="DH166" s="163"/>
      <c r="DY166" s="180"/>
      <c r="DZ166" s="180"/>
      <c r="EA166" s="180"/>
    </row>
    <row r="167" spans="1:131" s="162" customFormat="1" ht="18" customHeight="1" x14ac:dyDescent="0.15">
      <c r="A167" s="161"/>
      <c r="C167" s="163"/>
      <c r="S167" s="161"/>
      <c r="U167" s="163"/>
      <c r="AK167" s="161"/>
      <c r="AM167" s="163"/>
      <c r="BC167" s="161"/>
      <c r="BE167" s="163"/>
      <c r="BU167" s="161"/>
      <c r="BW167" s="163"/>
      <c r="CN167" s="161"/>
      <c r="CP167" s="163"/>
      <c r="DF167" s="161"/>
      <c r="DH167" s="163"/>
      <c r="DY167" s="180"/>
      <c r="DZ167" s="180"/>
      <c r="EA167" s="180"/>
    </row>
    <row r="168" spans="1:131" s="162" customFormat="1" ht="18" customHeight="1" x14ac:dyDescent="0.15">
      <c r="A168" s="161"/>
      <c r="C168" s="163"/>
      <c r="S168" s="161"/>
      <c r="U168" s="163"/>
      <c r="AK168" s="161"/>
      <c r="AM168" s="163"/>
      <c r="BC168" s="161"/>
      <c r="BE168" s="163"/>
      <c r="BU168" s="161"/>
      <c r="BW168" s="163"/>
      <c r="CN168" s="161"/>
      <c r="CP168" s="163"/>
      <c r="DF168" s="161"/>
      <c r="DH168" s="163"/>
      <c r="DY168" s="180"/>
      <c r="DZ168" s="180"/>
      <c r="EA168" s="180"/>
    </row>
    <row r="169" spans="1:131" s="162" customFormat="1" ht="18" customHeight="1" x14ac:dyDescent="0.15">
      <c r="A169" s="161"/>
      <c r="C169" s="163"/>
      <c r="S169" s="161"/>
      <c r="U169" s="163"/>
      <c r="AK169" s="161"/>
      <c r="AM169" s="163"/>
      <c r="BC169" s="161"/>
      <c r="BE169" s="163"/>
      <c r="BU169" s="161"/>
      <c r="BW169" s="163"/>
      <c r="CN169" s="161"/>
      <c r="CP169" s="163"/>
      <c r="DF169" s="161"/>
      <c r="DH169" s="163"/>
      <c r="DY169" s="180"/>
      <c r="DZ169" s="180"/>
      <c r="EA169" s="180"/>
    </row>
    <row r="170" spans="1:131" s="162" customFormat="1" ht="18" customHeight="1" x14ac:dyDescent="0.15">
      <c r="A170" s="161"/>
      <c r="C170" s="163"/>
      <c r="S170" s="161"/>
      <c r="U170" s="163"/>
      <c r="AK170" s="161"/>
      <c r="AM170" s="163"/>
      <c r="BC170" s="161"/>
      <c r="BE170" s="163"/>
      <c r="BU170" s="161"/>
      <c r="BW170" s="163"/>
      <c r="CN170" s="161"/>
      <c r="CP170" s="163"/>
      <c r="DF170" s="161"/>
      <c r="DH170" s="163"/>
      <c r="DY170" s="180"/>
      <c r="DZ170" s="180"/>
      <c r="EA170" s="180"/>
    </row>
    <row r="171" spans="1:131" s="162" customFormat="1" ht="18" customHeight="1" x14ac:dyDescent="0.15">
      <c r="A171" s="161"/>
      <c r="C171" s="163"/>
      <c r="S171" s="161"/>
      <c r="U171" s="163"/>
      <c r="AK171" s="161"/>
      <c r="AM171" s="163"/>
      <c r="BC171" s="161"/>
      <c r="BE171" s="163"/>
      <c r="BU171" s="161"/>
      <c r="BW171" s="163"/>
      <c r="CN171" s="161"/>
      <c r="CP171" s="163"/>
      <c r="DF171" s="161"/>
      <c r="DH171" s="163"/>
      <c r="DY171" s="180"/>
      <c r="DZ171" s="180"/>
      <c r="EA171" s="180"/>
    </row>
    <row r="172" spans="1:131" s="162" customFormat="1" ht="18" customHeight="1" x14ac:dyDescent="0.15">
      <c r="A172" s="161"/>
      <c r="C172" s="163"/>
      <c r="S172" s="161"/>
      <c r="U172" s="163"/>
      <c r="AK172" s="161"/>
      <c r="AM172" s="163"/>
      <c r="BC172" s="161"/>
      <c r="BE172" s="163"/>
      <c r="BU172" s="161"/>
      <c r="BW172" s="163"/>
      <c r="CN172" s="161"/>
      <c r="CP172" s="163"/>
      <c r="DF172" s="161"/>
      <c r="DH172" s="163"/>
      <c r="DY172" s="180"/>
      <c r="DZ172" s="180"/>
      <c r="EA172" s="180"/>
    </row>
    <row r="173" spans="1:131" s="162" customFormat="1" ht="18" customHeight="1" x14ac:dyDescent="0.15">
      <c r="A173" s="161"/>
      <c r="C173" s="163"/>
      <c r="S173" s="161"/>
      <c r="U173" s="163"/>
      <c r="AK173" s="161"/>
      <c r="AM173" s="163"/>
      <c r="BC173" s="161"/>
      <c r="BE173" s="163"/>
      <c r="BU173" s="161"/>
      <c r="BW173" s="163"/>
      <c r="CN173" s="161"/>
      <c r="CP173" s="163"/>
      <c r="DF173" s="161"/>
      <c r="DH173" s="163"/>
      <c r="DY173" s="180"/>
      <c r="DZ173" s="180"/>
      <c r="EA173" s="180"/>
    </row>
    <row r="174" spans="1:131" s="162" customFormat="1" ht="18" customHeight="1" x14ac:dyDescent="0.15">
      <c r="A174" s="161"/>
      <c r="C174" s="163"/>
      <c r="S174" s="161"/>
      <c r="U174" s="163"/>
      <c r="AK174" s="161"/>
      <c r="AM174" s="163"/>
      <c r="BC174" s="161"/>
      <c r="BE174" s="163"/>
      <c r="BU174" s="161"/>
      <c r="BW174" s="163"/>
      <c r="CN174" s="161"/>
      <c r="CP174" s="163"/>
      <c r="DF174" s="161"/>
      <c r="DH174" s="163"/>
      <c r="DY174" s="180"/>
      <c r="DZ174" s="180"/>
      <c r="EA174" s="180"/>
    </row>
    <row r="175" spans="1:131" s="162" customFormat="1" ht="18" customHeight="1" x14ac:dyDescent="0.15">
      <c r="A175" s="161"/>
      <c r="C175" s="163"/>
      <c r="S175" s="161"/>
      <c r="U175" s="163"/>
      <c r="AK175" s="161"/>
      <c r="AM175" s="163"/>
      <c r="BC175" s="161"/>
      <c r="BE175" s="163"/>
      <c r="BU175" s="161"/>
      <c r="BW175" s="163"/>
      <c r="CN175" s="161"/>
      <c r="CP175" s="163"/>
      <c r="DF175" s="161"/>
      <c r="DH175" s="163"/>
      <c r="DY175" s="180"/>
      <c r="DZ175" s="180"/>
      <c r="EA175" s="180"/>
    </row>
    <row r="176" spans="1:131" s="162" customFormat="1" ht="18" customHeight="1" x14ac:dyDescent="0.15">
      <c r="A176" s="161"/>
      <c r="C176" s="163"/>
      <c r="S176" s="161"/>
      <c r="U176" s="163"/>
      <c r="AK176" s="161"/>
      <c r="AM176" s="163"/>
      <c r="BC176" s="161"/>
      <c r="BE176" s="163"/>
      <c r="BU176" s="161"/>
      <c r="BW176" s="163"/>
      <c r="CN176" s="161"/>
      <c r="CP176" s="163"/>
      <c r="DF176" s="161"/>
      <c r="DH176" s="163"/>
      <c r="DY176" s="180"/>
      <c r="DZ176" s="180"/>
      <c r="EA176" s="180"/>
    </row>
    <row r="177" spans="1:131" s="162" customFormat="1" ht="18" customHeight="1" x14ac:dyDescent="0.15">
      <c r="A177" s="161"/>
      <c r="C177" s="163"/>
      <c r="S177" s="161"/>
      <c r="U177" s="163"/>
      <c r="AK177" s="161"/>
      <c r="AM177" s="163"/>
      <c r="BC177" s="161"/>
      <c r="BE177" s="163"/>
      <c r="BU177" s="161"/>
      <c r="BW177" s="163"/>
      <c r="CN177" s="161"/>
      <c r="CP177" s="163"/>
      <c r="DF177" s="161"/>
      <c r="DH177" s="163"/>
      <c r="DY177" s="180"/>
      <c r="DZ177" s="180"/>
      <c r="EA177" s="180"/>
    </row>
    <row r="178" spans="1:131" s="162" customFormat="1" ht="18" customHeight="1" x14ac:dyDescent="0.15">
      <c r="A178" s="161"/>
      <c r="C178" s="163"/>
      <c r="S178" s="161"/>
      <c r="U178" s="163"/>
      <c r="AK178" s="161"/>
      <c r="AM178" s="163"/>
      <c r="BC178" s="161"/>
      <c r="BE178" s="163"/>
      <c r="BU178" s="161"/>
      <c r="BW178" s="163"/>
      <c r="CN178" s="161"/>
      <c r="CP178" s="163"/>
      <c r="DF178" s="161"/>
      <c r="DH178" s="163"/>
      <c r="DY178" s="180"/>
      <c r="DZ178" s="180"/>
      <c r="EA178" s="180"/>
    </row>
    <row r="179" spans="1:131" s="162" customFormat="1" ht="18" customHeight="1" x14ac:dyDescent="0.15">
      <c r="A179" s="161"/>
      <c r="C179" s="163"/>
      <c r="S179" s="161"/>
      <c r="U179" s="163"/>
      <c r="AK179" s="161"/>
      <c r="AM179" s="163"/>
      <c r="BC179" s="161"/>
      <c r="BE179" s="163"/>
      <c r="BU179" s="161"/>
      <c r="BW179" s="163"/>
      <c r="CN179" s="161"/>
      <c r="CP179" s="163"/>
      <c r="DF179" s="161"/>
      <c r="DH179" s="163"/>
      <c r="DY179" s="180"/>
      <c r="DZ179" s="180"/>
      <c r="EA179" s="180"/>
    </row>
    <row r="180" spans="1:131" s="162" customFormat="1" ht="18" customHeight="1" x14ac:dyDescent="0.15">
      <c r="A180" s="161"/>
      <c r="C180" s="163"/>
      <c r="S180" s="161"/>
      <c r="U180" s="163"/>
      <c r="AK180" s="161"/>
      <c r="AM180" s="163"/>
      <c r="BC180" s="161"/>
      <c r="BE180" s="163"/>
      <c r="BU180" s="161"/>
      <c r="BW180" s="163"/>
      <c r="CN180" s="161"/>
      <c r="CP180" s="163"/>
      <c r="DF180" s="161"/>
      <c r="DH180" s="163"/>
      <c r="DY180" s="180"/>
      <c r="DZ180" s="180"/>
      <c r="EA180" s="180"/>
    </row>
    <row r="181" spans="1:131" s="162" customFormat="1" ht="18" customHeight="1" x14ac:dyDescent="0.15">
      <c r="A181" s="161"/>
      <c r="C181" s="163"/>
      <c r="S181" s="161"/>
      <c r="U181" s="163"/>
      <c r="AK181" s="161"/>
      <c r="AM181" s="163"/>
      <c r="BC181" s="161"/>
      <c r="BE181" s="163"/>
      <c r="BU181" s="161"/>
      <c r="BW181" s="163"/>
      <c r="CN181" s="161"/>
      <c r="CP181" s="163"/>
      <c r="DF181" s="161"/>
      <c r="DH181" s="163"/>
      <c r="DY181" s="180"/>
      <c r="DZ181" s="180"/>
      <c r="EA181" s="180"/>
    </row>
  </sheetData>
  <mergeCells count="22">
    <mergeCell ref="CS5:DE5"/>
    <mergeCell ref="DG5:DI6"/>
    <mergeCell ref="DJ5:DJ6"/>
    <mergeCell ref="DK5:DW5"/>
    <mergeCell ref="BV5:BX6"/>
    <mergeCell ref="BY5:CC5"/>
    <mergeCell ref="CD5:CH5"/>
    <mergeCell ref="CI5:CM5"/>
    <mergeCell ref="CO5:CQ6"/>
    <mergeCell ref="CR5:CR6"/>
    <mergeCell ref="BH5:BT5"/>
    <mergeCell ref="B5:D6"/>
    <mergeCell ref="E5:E6"/>
    <mergeCell ref="F5:R5"/>
    <mergeCell ref="T5:V6"/>
    <mergeCell ref="W5:W6"/>
    <mergeCell ref="X5:AJ5"/>
    <mergeCell ref="AL5:AN6"/>
    <mergeCell ref="AO5:AO6"/>
    <mergeCell ref="AP5:BB5"/>
    <mergeCell ref="BD5:BF6"/>
    <mergeCell ref="BG5:BG6"/>
  </mergeCells>
  <phoneticPr fontId="4" type="noConversion"/>
  <pageMargins left="0.51181102362204722" right="0.51181102362204722" top="0.43307086614173229" bottom="0.43307086614173229" header="0.35433070866141736" footer="0.15748031496062992"/>
  <pageSetup paperSize="9" orientation="landscape" useFirstPageNumber="1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A181"/>
  <sheetViews>
    <sheetView showGridLines="0" showZeros="0" zoomScaleNormal="100" workbookViewId="0">
      <pane xSplit="4" ySplit="6" topLeftCell="E7" activePane="bottomRight" state="frozen"/>
      <selection activeCell="E7" sqref="E7"/>
      <selection pane="topRight" activeCell="E7" sqref="E7"/>
      <selection pane="bottomLeft" activeCell="E7" sqref="E7"/>
      <selection pane="bottomRight" activeCell="E7" sqref="E7"/>
    </sheetView>
  </sheetViews>
  <sheetFormatPr defaultColWidth="9.140625" defaultRowHeight="23.25" customHeight="1" x14ac:dyDescent="0.15"/>
  <cols>
    <col min="1" max="1" width="1.7109375" style="18" customWidth="1"/>
    <col min="2" max="2" width="2.140625" style="8" customWidth="1"/>
    <col min="3" max="3" width="1" style="116" customWidth="1"/>
    <col min="4" max="4" width="23.7109375" style="8" customWidth="1"/>
    <col min="5" max="18" width="7.28515625" style="8" customWidth="1"/>
    <col min="19" max="19" width="1.7109375" style="18" customWidth="1"/>
    <col min="20" max="20" width="2.140625" style="8" customWidth="1"/>
    <col min="21" max="21" width="1" style="116" customWidth="1"/>
    <col min="22" max="22" width="23.7109375" style="8" customWidth="1"/>
    <col min="23" max="36" width="7.28515625" style="8" customWidth="1"/>
    <col min="37" max="37" width="1.7109375" style="18" customWidth="1"/>
    <col min="38" max="38" width="2.140625" style="8" customWidth="1"/>
    <col min="39" max="39" width="1" style="116" customWidth="1"/>
    <col min="40" max="40" width="23.7109375" style="8" customWidth="1"/>
    <col min="41" max="54" width="7.28515625" style="8" customWidth="1"/>
    <col min="55" max="55" width="1.7109375" style="18" customWidth="1"/>
    <col min="56" max="56" width="2.140625" style="8" customWidth="1"/>
    <col min="57" max="57" width="1" style="116" customWidth="1"/>
    <col min="58" max="58" width="23.7109375" style="8" customWidth="1"/>
    <col min="59" max="72" width="7.28515625" style="8" customWidth="1"/>
    <col min="73" max="73" width="1.7109375" style="18" customWidth="1"/>
    <col min="74" max="74" width="2.140625" style="8" customWidth="1"/>
    <col min="75" max="75" width="1" style="116" customWidth="1"/>
    <col min="76" max="76" width="23.7109375" style="8" customWidth="1"/>
    <col min="77" max="91" width="7.28515625" style="8" customWidth="1"/>
    <col min="92" max="92" width="1.7109375" style="18" customWidth="1"/>
    <col min="93" max="93" width="2.140625" style="8" customWidth="1"/>
    <col min="94" max="94" width="1" style="116" customWidth="1"/>
    <col min="95" max="95" width="23.7109375" style="8" customWidth="1"/>
    <col min="96" max="109" width="7.28515625" style="8" customWidth="1"/>
    <col min="110" max="110" width="1.7109375" style="18" customWidth="1"/>
    <col min="111" max="111" width="2.140625" style="8" customWidth="1"/>
    <col min="112" max="112" width="1" style="116" customWidth="1"/>
    <col min="113" max="113" width="23.7109375" style="8" customWidth="1"/>
    <col min="114" max="127" width="7.28515625" style="8" customWidth="1"/>
    <col min="128" max="128" width="1.7109375" style="8" customWidth="1"/>
    <col min="129" max="129" width="4.7109375" style="168" customWidth="1"/>
    <col min="130" max="131" width="9.140625" style="168"/>
    <col min="132" max="16384" width="9.140625" style="8"/>
  </cols>
  <sheetData>
    <row r="1" spans="1:131" s="5" customFormat="1" ht="27" customHeight="1" x14ac:dyDescent="0.15">
      <c r="A1" s="1" t="str">
        <f>'1) Rooms'!$A$1</f>
        <v xml:space="preserve">＃ WHR Monthly Closing 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tr">
        <f>'1) Rooms'!$R$1</f>
        <v>Business Performance in 2026</v>
      </c>
      <c r="S1" s="1" t="str">
        <f>$A$1</f>
        <v xml:space="preserve">＃ WHR Monthly Closing </v>
      </c>
      <c r="T1" s="2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4" t="str">
        <f>$R$1</f>
        <v>Business Performance in 2026</v>
      </c>
      <c r="AK1" s="1" t="str">
        <f>$A$1</f>
        <v xml:space="preserve">＃ WHR Monthly Closing </v>
      </c>
      <c r="AL1" s="2"/>
      <c r="AM1" s="3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4" t="str">
        <f>$R$1</f>
        <v>Business Performance in 2026</v>
      </c>
      <c r="BC1" s="1" t="str">
        <f>$A$1</f>
        <v xml:space="preserve">＃ WHR Monthly Closing </v>
      </c>
      <c r="BD1" s="2"/>
      <c r="BE1" s="3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4" t="str">
        <f>$R$1</f>
        <v>Business Performance in 2026</v>
      </c>
      <c r="BU1" s="1" t="str">
        <f>$A$1</f>
        <v xml:space="preserve">＃ WHR Monthly Closing </v>
      </c>
      <c r="BV1" s="2"/>
      <c r="BW1" s="3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4" t="str">
        <f>$R$1</f>
        <v>Business Performance in 2026</v>
      </c>
      <c r="CN1" s="1" t="str">
        <f>$A$1</f>
        <v xml:space="preserve">＃ WHR Monthly Closing </v>
      </c>
      <c r="CO1" s="2"/>
      <c r="CP1" s="3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4" t="str">
        <f>$R$1</f>
        <v>Business Performance in 2026</v>
      </c>
      <c r="DF1" s="1" t="str">
        <f>$A$1</f>
        <v xml:space="preserve">＃ WHR Monthly Closing </v>
      </c>
      <c r="DG1" s="2"/>
      <c r="DH1" s="3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4" t="str">
        <f>$R$1</f>
        <v>Business Performance in 2026</v>
      </c>
      <c r="DY1" s="167"/>
      <c r="DZ1" s="167"/>
      <c r="EA1" s="167"/>
    </row>
    <row r="2" spans="1:131" ht="9" customHeight="1" x14ac:dyDescent="0.15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7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7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7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</row>
    <row r="3" spans="1:131" ht="21" customHeight="1" x14ac:dyDescent="0.15">
      <c r="A3" s="9" t="s">
        <v>67</v>
      </c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68</v>
      </c>
      <c r="T3" s="10"/>
      <c r="U3" s="1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 t="s">
        <v>69</v>
      </c>
      <c r="AL3" s="10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9" t="s">
        <v>70</v>
      </c>
      <c r="BD3" s="10"/>
      <c r="BE3" s="11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9" t="s">
        <v>233</v>
      </c>
      <c r="BV3" s="10"/>
      <c r="BW3" s="11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9" t="s">
        <v>234</v>
      </c>
      <c r="CO3" s="10"/>
      <c r="CP3" s="11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9" t="s">
        <v>33</v>
      </c>
      <c r="DG3" s="10"/>
      <c r="DH3" s="11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</row>
    <row r="4" spans="1:131" ht="18" customHeight="1" x14ac:dyDescent="0.15">
      <c r="A4" s="12" t="s">
        <v>189</v>
      </c>
      <c r="B4" s="13"/>
      <c r="C4" s="14"/>
      <c r="D4" s="13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R4" s="16" t="s">
        <v>242</v>
      </c>
      <c r="S4" s="12" t="str">
        <f>$A$4</f>
        <v xml:space="preserve"> 1) 손익계산서</v>
      </c>
      <c r="T4" s="13"/>
      <c r="U4" s="14"/>
      <c r="V4" s="13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J4" s="16" t="str">
        <f>$R$4</f>
        <v xml:space="preserve"> * Unit : USD</v>
      </c>
      <c r="AK4" s="12" t="str">
        <f>$A$4</f>
        <v xml:space="preserve"> 1) 손익계산서</v>
      </c>
      <c r="AL4" s="13"/>
      <c r="AM4" s="14"/>
      <c r="AN4" s="13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B4" s="16" t="str">
        <f>$R$4</f>
        <v xml:space="preserve"> * Unit : USD</v>
      </c>
      <c r="BC4" s="12" t="str">
        <f>$A$4</f>
        <v xml:space="preserve"> 1) 손익계산서</v>
      </c>
      <c r="BD4" s="13"/>
      <c r="BE4" s="14"/>
      <c r="BF4" s="13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T4" s="16" t="str">
        <f>$R$4</f>
        <v xml:space="preserve"> * Unit : USD</v>
      </c>
      <c r="BU4" s="12" t="str">
        <f>$A$4</f>
        <v xml:space="preserve"> 1) 손익계산서</v>
      </c>
      <c r="BV4" s="13"/>
      <c r="BW4" s="14"/>
      <c r="BX4" s="13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M4" s="16" t="str">
        <f>$R$4</f>
        <v xml:space="preserve"> * Unit : USD</v>
      </c>
      <c r="CN4" s="12" t="str">
        <f>$A$4</f>
        <v xml:space="preserve"> 1) 손익계산서</v>
      </c>
      <c r="CO4" s="13"/>
      <c r="CP4" s="14"/>
      <c r="CQ4" s="13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E4" s="16" t="str">
        <f>$R$4</f>
        <v xml:space="preserve"> * Unit : USD</v>
      </c>
      <c r="DF4" s="12" t="str">
        <f>$A$4</f>
        <v xml:space="preserve"> 1) 손익계산서</v>
      </c>
      <c r="DG4" s="13"/>
      <c r="DH4" s="14"/>
      <c r="DI4" s="13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W4" s="16"/>
    </row>
    <row r="5" spans="1:131" ht="15" customHeight="1" x14ac:dyDescent="0.15">
      <c r="A5" s="169" t="s">
        <v>243</v>
      </c>
      <c r="B5" s="205"/>
      <c r="C5" s="206"/>
      <c r="D5" s="207"/>
      <c r="E5" s="211" t="s">
        <v>238</v>
      </c>
      <c r="F5" s="202" t="s">
        <v>78</v>
      </c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  <c r="T5" s="205"/>
      <c r="U5" s="206"/>
      <c r="V5" s="207"/>
      <c r="W5" s="211" t="s">
        <v>238</v>
      </c>
      <c r="X5" s="202" t="s">
        <v>79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4"/>
      <c r="AL5" s="205"/>
      <c r="AM5" s="206"/>
      <c r="AN5" s="207"/>
      <c r="AO5" s="211" t="s">
        <v>238</v>
      </c>
      <c r="AP5" s="202" t="s">
        <v>80</v>
      </c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4"/>
      <c r="BD5" s="205"/>
      <c r="BE5" s="206"/>
      <c r="BF5" s="207"/>
      <c r="BG5" s="211" t="s">
        <v>238</v>
      </c>
      <c r="BH5" s="202" t="s">
        <v>81</v>
      </c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4"/>
      <c r="BV5" s="205"/>
      <c r="BW5" s="206"/>
      <c r="BX5" s="207"/>
      <c r="BY5" s="202" t="s">
        <v>78</v>
      </c>
      <c r="BZ5" s="203"/>
      <c r="CA5" s="203"/>
      <c r="CB5" s="203"/>
      <c r="CC5" s="204"/>
      <c r="CD5" s="202" t="s">
        <v>79</v>
      </c>
      <c r="CE5" s="203"/>
      <c r="CF5" s="203"/>
      <c r="CG5" s="203"/>
      <c r="CH5" s="204"/>
      <c r="CI5" s="202" t="s">
        <v>80</v>
      </c>
      <c r="CJ5" s="203"/>
      <c r="CK5" s="203"/>
      <c r="CL5" s="203"/>
      <c r="CM5" s="204"/>
      <c r="CO5" s="205"/>
      <c r="CP5" s="206"/>
      <c r="CQ5" s="207"/>
      <c r="CR5" s="211" t="s">
        <v>238</v>
      </c>
      <c r="CS5" s="202" t="s">
        <v>82</v>
      </c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4"/>
      <c r="DG5" s="205"/>
      <c r="DH5" s="206"/>
      <c r="DI5" s="207"/>
      <c r="DJ5" s="211" t="s">
        <v>191</v>
      </c>
      <c r="DK5" s="202" t="s">
        <v>83</v>
      </c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4"/>
    </row>
    <row r="6" spans="1:131" ht="15" customHeight="1" thickBot="1" x14ac:dyDescent="0.2">
      <c r="B6" s="208"/>
      <c r="C6" s="209"/>
      <c r="D6" s="210"/>
      <c r="E6" s="212"/>
      <c r="F6" s="19">
        <f>'1) Rooms'!$AP$6</f>
        <v>3</v>
      </c>
      <c r="G6" s="20">
        <f>'1) Rooms'!G$6</f>
        <v>1</v>
      </c>
      <c r="H6" s="21">
        <f>'1) Rooms'!H$6</f>
        <v>2</v>
      </c>
      <c r="I6" s="22">
        <f>'1) Rooms'!I$6</f>
        <v>3</v>
      </c>
      <c r="J6" s="22">
        <f>'1) Rooms'!J$6</f>
        <v>4</v>
      </c>
      <c r="K6" s="22">
        <f>'1) Rooms'!K$6</f>
        <v>5</v>
      </c>
      <c r="L6" s="22">
        <f>'1) Rooms'!L$6</f>
        <v>6</v>
      </c>
      <c r="M6" s="22">
        <f>'1) Rooms'!M$6</f>
        <v>7</v>
      </c>
      <c r="N6" s="22">
        <f>'1) Rooms'!N$6</f>
        <v>8</v>
      </c>
      <c r="O6" s="22">
        <f>'1) Rooms'!O$6</f>
        <v>9</v>
      </c>
      <c r="P6" s="22">
        <f>'1) Rooms'!P$6</f>
        <v>10</v>
      </c>
      <c r="Q6" s="22">
        <f>'1) Rooms'!Q$6</f>
        <v>11</v>
      </c>
      <c r="R6" s="23">
        <f>'1) Rooms'!R$6</f>
        <v>12</v>
      </c>
      <c r="T6" s="208"/>
      <c r="U6" s="209"/>
      <c r="V6" s="210"/>
      <c r="W6" s="212"/>
      <c r="X6" s="19">
        <f>$F$6</f>
        <v>3</v>
      </c>
      <c r="Y6" s="20">
        <f>$G$6</f>
        <v>1</v>
      </c>
      <c r="Z6" s="21">
        <f>$H$6</f>
        <v>2</v>
      </c>
      <c r="AA6" s="22">
        <f>$I$6</f>
        <v>3</v>
      </c>
      <c r="AB6" s="22">
        <f>$J$6</f>
        <v>4</v>
      </c>
      <c r="AC6" s="22">
        <f>$K$6</f>
        <v>5</v>
      </c>
      <c r="AD6" s="22">
        <f>$L$6</f>
        <v>6</v>
      </c>
      <c r="AE6" s="22">
        <f>$M$6</f>
        <v>7</v>
      </c>
      <c r="AF6" s="22">
        <f>$N$6</f>
        <v>8</v>
      </c>
      <c r="AG6" s="22">
        <f>$O$6</f>
        <v>9</v>
      </c>
      <c r="AH6" s="22">
        <f>$P$6</f>
        <v>10</v>
      </c>
      <c r="AI6" s="22">
        <f>$Q$6</f>
        <v>11</v>
      </c>
      <c r="AJ6" s="23">
        <f>$R$6</f>
        <v>12</v>
      </c>
      <c r="AL6" s="208"/>
      <c r="AM6" s="209"/>
      <c r="AN6" s="210"/>
      <c r="AO6" s="212"/>
      <c r="AP6" s="19">
        <f>$F$6</f>
        <v>3</v>
      </c>
      <c r="AQ6" s="20">
        <f>$G$6</f>
        <v>1</v>
      </c>
      <c r="AR6" s="21">
        <f>$H$6</f>
        <v>2</v>
      </c>
      <c r="AS6" s="22">
        <f>$I$6</f>
        <v>3</v>
      </c>
      <c r="AT6" s="22">
        <f>$J$6</f>
        <v>4</v>
      </c>
      <c r="AU6" s="22">
        <f>$K$6</f>
        <v>5</v>
      </c>
      <c r="AV6" s="22">
        <f>$L$6</f>
        <v>6</v>
      </c>
      <c r="AW6" s="22">
        <f>$M$6</f>
        <v>7</v>
      </c>
      <c r="AX6" s="22">
        <f>$N$6</f>
        <v>8</v>
      </c>
      <c r="AY6" s="22">
        <f>$O$6</f>
        <v>9</v>
      </c>
      <c r="AZ6" s="22">
        <f>$P$6</f>
        <v>10</v>
      </c>
      <c r="BA6" s="22">
        <f>$Q$6</f>
        <v>11</v>
      </c>
      <c r="BB6" s="23">
        <f>$R$6</f>
        <v>12</v>
      </c>
      <c r="BD6" s="208"/>
      <c r="BE6" s="209"/>
      <c r="BF6" s="210"/>
      <c r="BG6" s="212"/>
      <c r="BH6" s="19">
        <f>$F$6</f>
        <v>3</v>
      </c>
      <c r="BI6" s="20">
        <f>$G$6</f>
        <v>1</v>
      </c>
      <c r="BJ6" s="21">
        <f>$H$6</f>
        <v>2</v>
      </c>
      <c r="BK6" s="22">
        <f>$I$6</f>
        <v>3</v>
      </c>
      <c r="BL6" s="22">
        <f>$J$6</f>
        <v>4</v>
      </c>
      <c r="BM6" s="22">
        <f>$K$6</f>
        <v>5</v>
      </c>
      <c r="BN6" s="22">
        <f>$L$6</f>
        <v>6</v>
      </c>
      <c r="BO6" s="22">
        <f>$M$6</f>
        <v>7</v>
      </c>
      <c r="BP6" s="22">
        <f>$N$6</f>
        <v>8</v>
      </c>
      <c r="BQ6" s="22">
        <f>$O$6</f>
        <v>9</v>
      </c>
      <c r="BR6" s="22">
        <f>$P$6</f>
        <v>10</v>
      </c>
      <c r="BS6" s="22">
        <f>$Q$6</f>
        <v>11</v>
      </c>
      <c r="BT6" s="23">
        <f>$R$6</f>
        <v>12</v>
      </c>
      <c r="BV6" s="208"/>
      <c r="BW6" s="209"/>
      <c r="BX6" s="210"/>
      <c r="BY6" s="118" t="s">
        <v>193</v>
      </c>
      <c r="BZ6" s="25">
        <v>1</v>
      </c>
      <c r="CA6" s="25">
        <v>2</v>
      </c>
      <c r="CB6" s="26">
        <f>BK$6</f>
        <v>3</v>
      </c>
      <c r="CC6" s="26">
        <f>BL$6</f>
        <v>4</v>
      </c>
      <c r="CD6" s="118" t="s">
        <v>193</v>
      </c>
      <c r="CE6" s="25">
        <v>1</v>
      </c>
      <c r="CF6" s="25">
        <v>2</v>
      </c>
      <c r="CG6" s="26">
        <v>3</v>
      </c>
      <c r="CH6" s="26">
        <v>4</v>
      </c>
      <c r="CI6" s="118" t="s">
        <v>193</v>
      </c>
      <c r="CJ6" s="25">
        <v>1</v>
      </c>
      <c r="CK6" s="25">
        <v>2</v>
      </c>
      <c r="CL6" s="26">
        <v>3</v>
      </c>
      <c r="CM6" s="27">
        <v>4</v>
      </c>
      <c r="CO6" s="208"/>
      <c r="CP6" s="209"/>
      <c r="CQ6" s="210"/>
      <c r="CR6" s="212"/>
      <c r="CS6" s="19">
        <f>$F$6</f>
        <v>3</v>
      </c>
      <c r="CT6" s="20">
        <f>$G$6</f>
        <v>1</v>
      </c>
      <c r="CU6" s="21">
        <f>$H$6</f>
        <v>2</v>
      </c>
      <c r="CV6" s="22">
        <f>$I$6</f>
        <v>3</v>
      </c>
      <c r="CW6" s="22">
        <f>$J$6</f>
        <v>4</v>
      </c>
      <c r="CX6" s="22">
        <f>$K$6</f>
        <v>5</v>
      </c>
      <c r="CY6" s="22">
        <f>$L$6</f>
        <v>6</v>
      </c>
      <c r="CZ6" s="22">
        <f>$M$6</f>
        <v>7</v>
      </c>
      <c r="DA6" s="22">
        <f>$N$6</f>
        <v>8</v>
      </c>
      <c r="DB6" s="22">
        <f>$O$6</f>
        <v>9</v>
      </c>
      <c r="DC6" s="22">
        <f>$P$6</f>
        <v>10</v>
      </c>
      <c r="DD6" s="22">
        <f>$Q$6</f>
        <v>11</v>
      </c>
      <c r="DE6" s="23">
        <f>$R$6</f>
        <v>12</v>
      </c>
      <c r="DG6" s="208"/>
      <c r="DH6" s="209"/>
      <c r="DI6" s="210"/>
      <c r="DJ6" s="212"/>
      <c r="DK6" s="19">
        <f>$F$6</f>
        <v>3</v>
      </c>
      <c r="DL6" s="20">
        <f>$G$6</f>
        <v>1</v>
      </c>
      <c r="DM6" s="21">
        <f>$H$6</f>
        <v>2</v>
      </c>
      <c r="DN6" s="22">
        <f>$I$6</f>
        <v>3</v>
      </c>
      <c r="DO6" s="22">
        <f>$J$6</f>
        <v>4</v>
      </c>
      <c r="DP6" s="22">
        <f>$K$6</f>
        <v>5</v>
      </c>
      <c r="DQ6" s="22">
        <f>$L$6</f>
        <v>6</v>
      </c>
      <c r="DR6" s="22">
        <f>$M$6</f>
        <v>7</v>
      </c>
      <c r="DS6" s="22">
        <f>$N$6</f>
        <v>8</v>
      </c>
      <c r="DT6" s="22">
        <f>$O$6</f>
        <v>9</v>
      </c>
      <c r="DU6" s="22">
        <f>$P$6</f>
        <v>10</v>
      </c>
      <c r="DV6" s="22">
        <f>$Q$6</f>
        <v>11</v>
      </c>
      <c r="DW6" s="23">
        <f>$R$6</f>
        <v>12</v>
      </c>
    </row>
    <row r="7" spans="1:131" ht="11.85" customHeight="1" thickTop="1" x14ac:dyDescent="0.15">
      <c r="B7" s="28" t="s">
        <v>197</v>
      </c>
      <c r="C7" s="29"/>
      <c r="D7" s="30"/>
      <c r="E7" s="119">
        <f>SUM(G7:R7)</f>
        <v>158909.68</v>
      </c>
      <c r="F7" s="119">
        <f>SUMPRODUCT((G$6:R$6&lt;=F$6)*(G7:R7))</f>
        <v>158909.68</v>
      </c>
      <c r="G7" s="122">
        <f>SUM(G8:G17)</f>
        <v>55852</v>
      </c>
      <c r="H7" s="120">
        <f t="shared" ref="H7:R7" si="0">SUM(H8:H17)</f>
        <v>53392</v>
      </c>
      <c r="I7" s="120">
        <f t="shared" si="0"/>
        <v>49665.68</v>
      </c>
      <c r="J7" s="120">
        <f t="shared" si="0"/>
        <v>0</v>
      </c>
      <c r="K7" s="120">
        <f t="shared" si="0"/>
        <v>0</v>
      </c>
      <c r="L7" s="120">
        <f t="shared" si="0"/>
        <v>0</v>
      </c>
      <c r="M7" s="120">
        <f t="shared" si="0"/>
        <v>0</v>
      </c>
      <c r="N7" s="120">
        <f t="shared" si="0"/>
        <v>0</v>
      </c>
      <c r="O7" s="120">
        <f t="shared" si="0"/>
        <v>0</v>
      </c>
      <c r="P7" s="120">
        <f t="shared" si="0"/>
        <v>0</v>
      </c>
      <c r="Q7" s="120">
        <f t="shared" si="0"/>
        <v>0</v>
      </c>
      <c r="R7" s="121">
        <f t="shared" si="0"/>
        <v>0</v>
      </c>
      <c r="T7" s="28" t="str">
        <f>$B7</f>
        <v>Revenues</v>
      </c>
      <c r="U7" s="29"/>
      <c r="V7" s="30"/>
      <c r="W7" s="119">
        <f>SUM(Y7:AJ7)</f>
        <v>624000</v>
      </c>
      <c r="X7" s="119">
        <f>SUMPRODUCT((Y$6:AJ$6&lt;=X$6)*(Y7:AJ7))</f>
        <v>156000</v>
      </c>
      <c r="Y7" s="122">
        <f>SUM(Y8:Y17)</f>
        <v>52000</v>
      </c>
      <c r="Z7" s="120">
        <f t="shared" ref="Z7:AJ7" si="1">SUM(Z8:Z17)</f>
        <v>52000</v>
      </c>
      <c r="AA7" s="120">
        <f t="shared" si="1"/>
        <v>52000</v>
      </c>
      <c r="AB7" s="120">
        <f t="shared" si="1"/>
        <v>52000</v>
      </c>
      <c r="AC7" s="120">
        <f t="shared" si="1"/>
        <v>52000</v>
      </c>
      <c r="AD7" s="120">
        <f t="shared" si="1"/>
        <v>52000</v>
      </c>
      <c r="AE7" s="120">
        <f t="shared" si="1"/>
        <v>52000</v>
      </c>
      <c r="AF7" s="120">
        <f t="shared" si="1"/>
        <v>52000</v>
      </c>
      <c r="AG7" s="120">
        <f t="shared" si="1"/>
        <v>52000</v>
      </c>
      <c r="AH7" s="120">
        <f t="shared" si="1"/>
        <v>52000</v>
      </c>
      <c r="AI7" s="120">
        <f t="shared" si="1"/>
        <v>52000</v>
      </c>
      <c r="AJ7" s="121">
        <f t="shared" si="1"/>
        <v>52000</v>
      </c>
      <c r="AL7" s="28" t="str">
        <f>$B7</f>
        <v>Revenues</v>
      </c>
      <c r="AM7" s="29"/>
      <c r="AN7" s="30"/>
      <c r="AO7" s="119">
        <f>SUM(AQ7:BB7)</f>
        <v>638841.85000000009</v>
      </c>
      <c r="AP7" s="119">
        <f>SUMPRODUCT((AQ$6:BB$6&lt;=AP$6)*(AQ7:BB7))</f>
        <v>150146.53</v>
      </c>
      <c r="AQ7" s="122">
        <f>SUM(AQ8:AQ17)</f>
        <v>49875.909999999996</v>
      </c>
      <c r="AR7" s="120">
        <f t="shared" ref="AR7:BB7" si="2">SUM(AR8:AR17)</f>
        <v>51347.33</v>
      </c>
      <c r="AS7" s="120">
        <f t="shared" si="2"/>
        <v>48923.29</v>
      </c>
      <c r="AT7" s="120">
        <f t="shared" si="2"/>
        <v>49757.159999999996</v>
      </c>
      <c r="AU7" s="120">
        <f t="shared" si="2"/>
        <v>52289.36</v>
      </c>
      <c r="AV7" s="120">
        <f t="shared" si="2"/>
        <v>54419.32</v>
      </c>
      <c r="AW7" s="120">
        <f t="shared" si="2"/>
        <v>56294.939999999995</v>
      </c>
      <c r="AX7" s="120">
        <f t="shared" si="2"/>
        <v>56248.39</v>
      </c>
      <c r="AY7" s="120">
        <f t="shared" si="2"/>
        <v>54959.369999999995</v>
      </c>
      <c r="AZ7" s="120">
        <f t="shared" si="2"/>
        <v>58582.1</v>
      </c>
      <c r="BA7" s="120">
        <f t="shared" si="2"/>
        <v>53784.69</v>
      </c>
      <c r="BB7" s="121">
        <f t="shared" si="2"/>
        <v>52359.99</v>
      </c>
      <c r="BD7" s="28" t="str">
        <f>$B7</f>
        <v>Revenues</v>
      </c>
      <c r="BE7" s="29"/>
      <c r="BF7" s="30"/>
      <c r="BG7" s="119">
        <f>SUM(BI7:BT7)</f>
        <v>652641.19999999995</v>
      </c>
      <c r="BH7" s="119">
        <f>SUMPRODUCT((BI$6:BT$6&lt;=BH$6)*(BI7:BT7))</f>
        <v>230013</v>
      </c>
      <c r="BI7" s="122">
        <f>SUM(BI8:BI17)</f>
        <v>78344</v>
      </c>
      <c r="BJ7" s="120">
        <f t="shared" ref="BJ7:BT7" si="3">SUM(BJ8:BJ17)</f>
        <v>75595</v>
      </c>
      <c r="BK7" s="120">
        <f t="shared" si="3"/>
        <v>76074</v>
      </c>
      <c r="BL7" s="120">
        <f t="shared" si="3"/>
        <v>44603</v>
      </c>
      <c r="BM7" s="120">
        <f t="shared" si="3"/>
        <v>46191</v>
      </c>
      <c r="BN7" s="120">
        <f t="shared" si="3"/>
        <v>46068</v>
      </c>
      <c r="BO7" s="120">
        <f t="shared" si="3"/>
        <v>49230</v>
      </c>
      <c r="BP7" s="120">
        <f t="shared" si="3"/>
        <v>51844</v>
      </c>
      <c r="BQ7" s="120">
        <f t="shared" si="3"/>
        <v>48626</v>
      </c>
      <c r="BR7" s="120">
        <f t="shared" si="3"/>
        <v>50232</v>
      </c>
      <c r="BS7" s="120">
        <f t="shared" si="3"/>
        <v>48498.35</v>
      </c>
      <c r="BT7" s="121">
        <f t="shared" si="3"/>
        <v>37335.85</v>
      </c>
      <c r="BV7" s="28" t="str">
        <f>$B7</f>
        <v>Revenues</v>
      </c>
      <c r="BW7" s="29"/>
      <c r="BX7" s="30"/>
      <c r="BY7" s="119">
        <f>SUM(BZ7:CC7)</f>
        <v>158909.68</v>
      </c>
      <c r="BZ7" s="122">
        <f>SUM(G7:I7)</f>
        <v>158909.68</v>
      </c>
      <c r="CA7" s="120">
        <f>SUM(J7:L7)</f>
        <v>0</v>
      </c>
      <c r="CB7" s="120">
        <f>SUM(M7:O7)</f>
        <v>0</v>
      </c>
      <c r="CC7" s="120">
        <f>SUM(P7:R7)</f>
        <v>0</v>
      </c>
      <c r="CD7" s="119">
        <f t="shared" ref="CD7:CD117" si="4">SUM(CE7:CH7)</f>
        <v>624000</v>
      </c>
      <c r="CE7" s="122">
        <f>SUM(Y7:AA7)</f>
        <v>156000</v>
      </c>
      <c r="CF7" s="120">
        <f>SUM(AB7:AD7)</f>
        <v>156000</v>
      </c>
      <c r="CG7" s="120">
        <f>SUM(AE7:AG7)</f>
        <v>156000</v>
      </c>
      <c r="CH7" s="120">
        <f>SUM(AH7:AJ7)</f>
        <v>156000</v>
      </c>
      <c r="CI7" s="119">
        <f t="shared" ref="CI7:CI117" si="5">SUM(CJ7:CM7)</f>
        <v>638841.85</v>
      </c>
      <c r="CJ7" s="122">
        <f>SUM(AQ7:AS7)</f>
        <v>150146.53</v>
      </c>
      <c r="CK7" s="120">
        <f>SUM(AT7:AV7)</f>
        <v>156465.84</v>
      </c>
      <c r="CL7" s="120">
        <f>SUM(AW7:AY7)</f>
        <v>167502.69999999998</v>
      </c>
      <c r="CM7" s="121">
        <f>SUM(AZ7:BB7)</f>
        <v>164726.78</v>
      </c>
      <c r="CO7" s="28" t="str">
        <f>$B7</f>
        <v>Revenues</v>
      </c>
      <c r="CP7" s="29"/>
      <c r="CQ7" s="30"/>
      <c r="CR7" s="119">
        <f>E7-W7</f>
        <v>-465090.32</v>
      </c>
      <c r="CS7" s="119">
        <f t="shared" ref="CS7:DE26" si="6">F7-X7</f>
        <v>2909.679999999993</v>
      </c>
      <c r="CT7" s="122">
        <f t="shared" si="6"/>
        <v>3852</v>
      </c>
      <c r="CU7" s="120">
        <f t="shared" si="6"/>
        <v>1392</v>
      </c>
      <c r="CV7" s="120">
        <f t="shared" si="6"/>
        <v>-2334.3199999999997</v>
      </c>
      <c r="CW7" s="120">
        <f t="shared" si="6"/>
        <v>-52000</v>
      </c>
      <c r="CX7" s="120">
        <f t="shared" si="6"/>
        <v>-52000</v>
      </c>
      <c r="CY7" s="120">
        <f t="shared" si="6"/>
        <v>-52000</v>
      </c>
      <c r="CZ7" s="120">
        <f t="shared" si="6"/>
        <v>-52000</v>
      </c>
      <c r="DA7" s="120">
        <f t="shared" si="6"/>
        <v>-52000</v>
      </c>
      <c r="DB7" s="120">
        <f t="shared" si="6"/>
        <v>-52000</v>
      </c>
      <c r="DC7" s="120">
        <f t="shared" si="6"/>
        <v>-52000</v>
      </c>
      <c r="DD7" s="120">
        <f t="shared" si="6"/>
        <v>-52000</v>
      </c>
      <c r="DE7" s="121">
        <f t="shared" si="6"/>
        <v>-52000</v>
      </c>
      <c r="DG7" s="28" t="str">
        <f>$B7</f>
        <v>Revenues</v>
      </c>
      <c r="DH7" s="29"/>
      <c r="DI7" s="30"/>
      <c r="DJ7" s="123">
        <f>IFERROR(((E7-W7)/ABS(W7))+1,"")</f>
        <v>0.2546629487179487</v>
      </c>
      <c r="DK7" s="123">
        <f t="shared" ref="DK7:DW30" si="7">IFERROR(((F7-X7)/ABS(X7))+1,"")</f>
        <v>1.0186517948717948</v>
      </c>
      <c r="DL7" s="124">
        <f t="shared" si="7"/>
        <v>1.0740769230769232</v>
      </c>
      <c r="DM7" s="125">
        <f t="shared" si="7"/>
        <v>1.0267692307692309</v>
      </c>
      <c r="DN7" s="125">
        <f t="shared" si="7"/>
        <v>0.95510923076923082</v>
      </c>
      <c r="DO7" s="125">
        <f t="shared" si="7"/>
        <v>0</v>
      </c>
      <c r="DP7" s="125">
        <f t="shared" si="7"/>
        <v>0</v>
      </c>
      <c r="DQ7" s="125">
        <f t="shared" si="7"/>
        <v>0</v>
      </c>
      <c r="DR7" s="125">
        <f t="shared" si="7"/>
        <v>0</v>
      </c>
      <c r="DS7" s="125">
        <f t="shared" si="7"/>
        <v>0</v>
      </c>
      <c r="DT7" s="125">
        <f t="shared" si="7"/>
        <v>0</v>
      </c>
      <c r="DU7" s="125">
        <f t="shared" si="7"/>
        <v>0</v>
      </c>
      <c r="DV7" s="125">
        <f t="shared" si="7"/>
        <v>0</v>
      </c>
      <c r="DW7" s="126">
        <f t="shared" si="7"/>
        <v>0</v>
      </c>
    </row>
    <row r="8" spans="1:131" ht="11.45" customHeight="1" x14ac:dyDescent="0.15">
      <c r="B8" s="81"/>
      <c r="C8" s="92" t="s">
        <v>244</v>
      </c>
      <c r="D8" s="83"/>
      <c r="E8" s="84">
        <f t="shared" ref="E8:E71" si="8">SUM(G8:R8)</f>
        <v>94772.63</v>
      </c>
      <c r="F8" s="84">
        <f t="shared" ref="F8:F71" si="9">SUMPRODUCT((G$6:R$6&lt;=F$6)*(G8:R8))</f>
        <v>94772.63</v>
      </c>
      <c r="G8" s="85">
        <v>31771</v>
      </c>
      <c r="H8" s="86">
        <v>33368</v>
      </c>
      <c r="I8" s="86">
        <v>29633.63</v>
      </c>
      <c r="J8" s="86"/>
      <c r="K8" s="86"/>
      <c r="L8" s="86"/>
      <c r="M8" s="86"/>
      <c r="N8" s="86"/>
      <c r="O8" s="86"/>
      <c r="P8" s="86"/>
      <c r="Q8" s="86"/>
      <c r="R8" s="87"/>
      <c r="T8" s="81"/>
      <c r="U8" s="92" t="str">
        <f>$C8</f>
        <v>Concessions</v>
      </c>
      <c r="V8" s="83"/>
      <c r="W8" s="84">
        <f t="shared" ref="W8:W71" si="10">SUM(Y8:AJ8)</f>
        <v>384000</v>
      </c>
      <c r="X8" s="84">
        <f t="shared" ref="X8:X71" si="11">SUMPRODUCT((Y$6:AJ$6&lt;=X$6)*(Y8:AJ8))</f>
        <v>96000</v>
      </c>
      <c r="Y8" s="85">
        <v>32000</v>
      </c>
      <c r="Z8" s="86">
        <v>32000</v>
      </c>
      <c r="AA8" s="86">
        <v>32000</v>
      </c>
      <c r="AB8" s="86">
        <v>32000</v>
      </c>
      <c r="AC8" s="86">
        <v>32000</v>
      </c>
      <c r="AD8" s="86">
        <v>32000</v>
      </c>
      <c r="AE8" s="86">
        <v>32000</v>
      </c>
      <c r="AF8" s="86">
        <v>32000</v>
      </c>
      <c r="AG8" s="86">
        <v>32000</v>
      </c>
      <c r="AH8" s="86">
        <v>32000</v>
      </c>
      <c r="AI8" s="86">
        <v>32000</v>
      </c>
      <c r="AJ8" s="87">
        <v>32000</v>
      </c>
      <c r="AL8" s="81"/>
      <c r="AM8" s="92" t="str">
        <f>$C8</f>
        <v>Concessions</v>
      </c>
      <c r="AN8" s="83"/>
      <c r="AO8" s="84">
        <f t="shared" ref="AO8:AO71" si="12">SUM(AQ8:BB8)</f>
        <v>394870.26</v>
      </c>
      <c r="AP8" s="84">
        <f t="shared" ref="AP8:AP71" si="13">SUMPRODUCT((AQ$6:BB$6&lt;=AP$6)*(AQ8:BB8))</f>
        <v>115404.28</v>
      </c>
      <c r="AQ8" s="85">
        <v>49875.909999999996</v>
      </c>
      <c r="AR8" s="86">
        <v>34594.620000000003</v>
      </c>
      <c r="AS8" s="86">
        <v>30933.75</v>
      </c>
      <c r="AT8" s="86">
        <v>31071.439999999999</v>
      </c>
      <c r="AU8" s="86">
        <v>31631.030000000002</v>
      </c>
      <c r="AV8" s="86">
        <v>32600.420000000002</v>
      </c>
      <c r="AW8" s="86">
        <v>31206.78</v>
      </c>
      <c r="AX8" s="86">
        <v>30996.799999999999</v>
      </c>
      <c r="AY8" s="86">
        <v>30227</v>
      </c>
      <c r="AZ8" s="86">
        <v>31430.32</v>
      </c>
      <c r="BA8" s="86">
        <v>31216.190000000002</v>
      </c>
      <c r="BB8" s="87">
        <v>29086</v>
      </c>
      <c r="BD8" s="81"/>
      <c r="BE8" s="92" t="str">
        <f>$C8</f>
        <v>Concessions</v>
      </c>
      <c r="BF8" s="83"/>
      <c r="BG8" s="84">
        <f t="shared" ref="BG8:BG71" si="14">SUM(BI8:BT8)</f>
        <v>411076.75</v>
      </c>
      <c r="BH8" s="84">
        <f t="shared" ref="BH8:BH71" si="15">SUMPRODUCT((BI$6:BT$6&lt;=BH$6)*(BI8:BT8))</f>
        <v>96542</v>
      </c>
      <c r="BI8" s="85">
        <v>32869</v>
      </c>
      <c r="BJ8" s="86">
        <v>32455</v>
      </c>
      <c r="BK8" s="86">
        <v>31218</v>
      </c>
      <c r="BL8" s="86">
        <v>33354</v>
      </c>
      <c r="BM8" s="86">
        <v>34550</v>
      </c>
      <c r="BN8" s="86">
        <v>33357</v>
      </c>
      <c r="BO8" s="86">
        <v>35372</v>
      </c>
      <c r="BP8" s="86">
        <v>37261</v>
      </c>
      <c r="BQ8" s="86">
        <v>34463</v>
      </c>
      <c r="BR8" s="86">
        <v>34867</v>
      </c>
      <c r="BS8" s="86">
        <v>34576.550000000003</v>
      </c>
      <c r="BT8" s="87">
        <v>36734.199999999997</v>
      </c>
      <c r="BV8" s="81"/>
      <c r="BW8" s="92" t="str">
        <f>$C8</f>
        <v>Concessions</v>
      </c>
      <c r="BX8" s="83"/>
      <c r="BY8" s="84">
        <f t="shared" ref="BY8:BY117" si="16">SUM(BZ8:CC8)</f>
        <v>94772.63</v>
      </c>
      <c r="BZ8" s="85">
        <f t="shared" ref="BZ8:BZ71" si="17">SUM(G8:I8)</f>
        <v>94772.63</v>
      </c>
      <c r="CA8" s="86">
        <f t="shared" ref="CA8:CA71" si="18">SUM(J8:L8)</f>
        <v>0</v>
      </c>
      <c r="CB8" s="86">
        <f t="shared" ref="CB8:CB71" si="19">SUM(M8:O8)</f>
        <v>0</v>
      </c>
      <c r="CC8" s="86">
        <f t="shared" ref="CC8:CC71" si="20">SUM(P8:R8)</f>
        <v>0</v>
      </c>
      <c r="CD8" s="84">
        <f t="shared" si="4"/>
        <v>384000</v>
      </c>
      <c r="CE8" s="85">
        <f t="shared" ref="CE8:CE71" si="21">SUM(Y8:AA8)</f>
        <v>96000</v>
      </c>
      <c r="CF8" s="86">
        <f t="shared" ref="CF8:CF71" si="22">SUM(AB8:AD8)</f>
        <v>96000</v>
      </c>
      <c r="CG8" s="86">
        <f t="shared" ref="CG8:CG71" si="23">SUM(AE8:AG8)</f>
        <v>96000</v>
      </c>
      <c r="CH8" s="86">
        <f t="shared" ref="CH8:CH71" si="24">SUM(AH8:AJ8)</f>
        <v>96000</v>
      </c>
      <c r="CI8" s="84">
        <f t="shared" si="5"/>
        <v>394870.26</v>
      </c>
      <c r="CJ8" s="85">
        <f t="shared" ref="CJ8:CJ71" si="25">SUM(AQ8:AS8)</f>
        <v>115404.28</v>
      </c>
      <c r="CK8" s="86">
        <f t="shared" ref="CK8:CK71" si="26">SUM(AT8:AV8)</f>
        <v>95302.89</v>
      </c>
      <c r="CL8" s="86">
        <f t="shared" ref="CL8:CL71" si="27">SUM(AW8:AY8)</f>
        <v>92430.58</v>
      </c>
      <c r="CM8" s="87">
        <f t="shared" ref="CM8:CM71" si="28">SUM(AZ8:BB8)</f>
        <v>91732.510000000009</v>
      </c>
      <c r="CO8" s="81"/>
      <c r="CP8" s="92" t="str">
        <f>$C8</f>
        <v>Concessions</v>
      </c>
      <c r="CQ8" s="83"/>
      <c r="CR8" s="84">
        <f t="shared" ref="CR8:CZ53" si="29">E8-W8</f>
        <v>-289227.37</v>
      </c>
      <c r="CS8" s="84">
        <f t="shared" si="6"/>
        <v>-1227.3699999999953</v>
      </c>
      <c r="CT8" s="85">
        <f t="shared" si="6"/>
        <v>-229</v>
      </c>
      <c r="CU8" s="86">
        <f t="shared" si="6"/>
        <v>1368</v>
      </c>
      <c r="CV8" s="86">
        <f t="shared" si="6"/>
        <v>-2366.369999999999</v>
      </c>
      <c r="CW8" s="86">
        <f t="shared" si="6"/>
        <v>-32000</v>
      </c>
      <c r="CX8" s="86">
        <f t="shared" si="6"/>
        <v>-32000</v>
      </c>
      <c r="CY8" s="86">
        <f t="shared" si="6"/>
        <v>-32000</v>
      </c>
      <c r="CZ8" s="86">
        <f t="shared" si="6"/>
        <v>-32000</v>
      </c>
      <c r="DA8" s="86">
        <f t="shared" si="6"/>
        <v>-32000</v>
      </c>
      <c r="DB8" s="86">
        <f t="shared" si="6"/>
        <v>-32000</v>
      </c>
      <c r="DC8" s="86">
        <f t="shared" si="6"/>
        <v>-32000</v>
      </c>
      <c r="DD8" s="86">
        <f t="shared" si="6"/>
        <v>-32000</v>
      </c>
      <c r="DE8" s="87">
        <f t="shared" si="6"/>
        <v>-32000</v>
      </c>
      <c r="DG8" s="81"/>
      <c r="DH8" s="92" t="str">
        <f>$C8</f>
        <v>Concessions</v>
      </c>
      <c r="DI8" s="83"/>
      <c r="DJ8" s="88">
        <f t="shared" ref="DJ8:DW50" si="30">IFERROR(((E8-W8)/ABS(W8))+1,"")</f>
        <v>0.24680372395833339</v>
      </c>
      <c r="DK8" s="88">
        <f t="shared" si="7"/>
        <v>0.98721489583333333</v>
      </c>
      <c r="DL8" s="89">
        <f t="shared" si="7"/>
        <v>0.99284375000000002</v>
      </c>
      <c r="DM8" s="90">
        <f t="shared" si="7"/>
        <v>1.0427500000000001</v>
      </c>
      <c r="DN8" s="90">
        <f t="shared" si="7"/>
        <v>0.9260509375</v>
      </c>
      <c r="DO8" s="90">
        <f t="shared" si="7"/>
        <v>0</v>
      </c>
      <c r="DP8" s="90">
        <f t="shared" si="7"/>
        <v>0</v>
      </c>
      <c r="DQ8" s="90">
        <f t="shared" si="7"/>
        <v>0</v>
      </c>
      <c r="DR8" s="90">
        <f t="shared" si="7"/>
        <v>0</v>
      </c>
      <c r="DS8" s="90">
        <f t="shared" si="7"/>
        <v>0</v>
      </c>
      <c r="DT8" s="90">
        <f t="shared" si="7"/>
        <v>0</v>
      </c>
      <c r="DU8" s="90">
        <f t="shared" si="7"/>
        <v>0</v>
      </c>
      <c r="DV8" s="90">
        <f t="shared" si="7"/>
        <v>0</v>
      </c>
      <c r="DW8" s="91">
        <f t="shared" si="7"/>
        <v>0</v>
      </c>
    </row>
    <row r="9" spans="1:131" ht="11.45" customHeight="1" x14ac:dyDescent="0.15">
      <c r="B9" s="81"/>
      <c r="C9" s="92" t="s">
        <v>245</v>
      </c>
      <c r="D9" s="83"/>
      <c r="E9" s="84">
        <f t="shared" si="8"/>
        <v>62335.95</v>
      </c>
      <c r="F9" s="84">
        <f t="shared" si="9"/>
        <v>62335.95</v>
      </c>
      <c r="G9" s="85">
        <v>23166</v>
      </c>
      <c r="H9" s="86">
        <v>19780</v>
      </c>
      <c r="I9" s="86">
        <v>19389.95</v>
      </c>
      <c r="J9" s="86"/>
      <c r="K9" s="86"/>
      <c r="L9" s="86"/>
      <c r="M9" s="86"/>
      <c r="N9" s="86"/>
      <c r="O9" s="86"/>
      <c r="P9" s="86"/>
      <c r="Q9" s="86"/>
      <c r="R9" s="87"/>
      <c r="T9" s="81"/>
      <c r="U9" s="92" t="str">
        <f t="shared" ref="U9:U17" si="31">$C9</f>
        <v>Interest Earned</v>
      </c>
      <c r="V9" s="83"/>
      <c r="W9" s="84">
        <f t="shared" si="10"/>
        <v>216000</v>
      </c>
      <c r="X9" s="84">
        <f t="shared" si="11"/>
        <v>54000</v>
      </c>
      <c r="Y9" s="85">
        <v>18000</v>
      </c>
      <c r="Z9" s="86">
        <v>18000</v>
      </c>
      <c r="AA9" s="86">
        <v>18000</v>
      </c>
      <c r="AB9" s="86">
        <v>18000</v>
      </c>
      <c r="AC9" s="86">
        <v>18000</v>
      </c>
      <c r="AD9" s="86">
        <v>18000</v>
      </c>
      <c r="AE9" s="86">
        <v>18000</v>
      </c>
      <c r="AF9" s="86">
        <v>18000</v>
      </c>
      <c r="AG9" s="86">
        <v>18000</v>
      </c>
      <c r="AH9" s="86">
        <v>18000</v>
      </c>
      <c r="AI9" s="86">
        <v>18000</v>
      </c>
      <c r="AJ9" s="87">
        <v>18000</v>
      </c>
      <c r="AL9" s="81"/>
      <c r="AM9" s="92" t="str">
        <f t="shared" ref="AM9:AM17" si="32">$C9</f>
        <v>Interest Earned</v>
      </c>
      <c r="AN9" s="83"/>
      <c r="AO9" s="84">
        <f t="shared" si="12"/>
        <v>228728.84999999998</v>
      </c>
      <c r="AP9" s="84">
        <f t="shared" si="13"/>
        <v>32037.21</v>
      </c>
      <c r="AQ9" s="85">
        <v>0</v>
      </c>
      <c r="AR9" s="86">
        <v>15228.26</v>
      </c>
      <c r="AS9" s="86">
        <v>16808.95</v>
      </c>
      <c r="AT9" s="86">
        <v>17442.27</v>
      </c>
      <c r="AU9" s="86">
        <v>19424.63</v>
      </c>
      <c r="AV9" s="86">
        <v>20663.189999999999</v>
      </c>
      <c r="AW9" s="86">
        <v>23704.62</v>
      </c>
      <c r="AX9" s="86">
        <v>23455.66</v>
      </c>
      <c r="AY9" s="86">
        <v>23132.37</v>
      </c>
      <c r="AZ9" s="86">
        <v>24424.1</v>
      </c>
      <c r="BA9" s="86">
        <v>22329.9</v>
      </c>
      <c r="BB9" s="87">
        <v>22114.9</v>
      </c>
      <c r="BD9" s="81"/>
      <c r="BE9" s="92" t="str">
        <f t="shared" ref="BE9:BE17" si="33">$C9</f>
        <v>Interest Earned</v>
      </c>
      <c r="BF9" s="83"/>
      <c r="BG9" s="84">
        <f t="shared" si="14"/>
        <v>224345.75</v>
      </c>
      <c r="BH9" s="84">
        <f t="shared" si="15"/>
        <v>128838</v>
      </c>
      <c r="BI9" s="85">
        <v>44439</v>
      </c>
      <c r="BJ9" s="86">
        <v>41372</v>
      </c>
      <c r="BK9" s="86">
        <v>43027</v>
      </c>
      <c r="BL9" s="86">
        <v>9441</v>
      </c>
      <c r="BM9" s="86">
        <v>10976</v>
      </c>
      <c r="BN9" s="86">
        <v>10896</v>
      </c>
      <c r="BO9" s="86">
        <v>12810</v>
      </c>
      <c r="BP9" s="86">
        <v>13557</v>
      </c>
      <c r="BQ9" s="86">
        <v>12624</v>
      </c>
      <c r="BR9" s="86">
        <v>12873</v>
      </c>
      <c r="BS9" s="86">
        <v>12330.75</v>
      </c>
      <c r="BT9" s="87">
        <v>0</v>
      </c>
      <c r="BV9" s="81"/>
      <c r="BW9" s="92" t="str">
        <f t="shared" ref="BW9:BW17" si="34">$C9</f>
        <v>Interest Earned</v>
      </c>
      <c r="BX9" s="83"/>
      <c r="BY9" s="84">
        <f t="shared" si="16"/>
        <v>62335.95</v>
      </c>
      <c r="BZ9" s="85">
        <f t="shared" si="17"/>
        <v>62335.95</v>
      </c>
      <c r="CA9" s="86">
        <f t="shared" si="18"/>
        <v>0</v>
      </c>
      <c r="CB9" s="86">
        <f t="shared" si="19"/>
        <v>0</v>
      </c>
      <c r="CC9" s="86">
        <f t="shared" si="20"/>
        <v>0</v>
      </c>
      <c r="CD9" s="84">
        <f t="shared" si="4"/>
        <v>216000</v>
      </c>
      <c r="CE9" s="85">
        <f t="shared" si="21"/>
        <v>54000</v>
      </c>
      <c r="CF9" s="86">
        <f t="shared" si="22"/>
        <v>54000</v>
      </c>
      <c r="CG9" s="86">
        <f t="shared" si="23"/>
        <v>54000</v>
      </c>
      <c r="CH9" s="86">
        <f t="shared" si="24"/>
        <v>54000</v>
      </c>
      <c r="CI9" s="84">
        <f t="shared" si="5"/>
        <v>228728.84999999998</v>
      </c>
      <c r="CJ9" s="85">
        <f t="shared" si="25"/>
        <v>32037.21</v>
      </c>
      <c r="CK9" s="86">
        <f t="shared" si="26"/>
        <v>57530.09</v>
      </c>
      <c r="CL9" s="86">
        <f t="shared" si="27"/>
        <v>70292.649999999994</v>
      </c>
      <c r="CM9" s="87">
        <f t="shared" si="28"/>
        <v>68868.899999999994</v>
      </c>
      <c r="CO9" s="81"/>
      <c r="CP9" s="92" t="str">
        <f t="shared" ref="CP9:CP17" si="35">$C9</f>
        <v>Interest Earned</v>
      </c>
      <c r="CQ9" s="83"/>
      <c r="CR9" s="84">
        <f t="shared" si="29"/>
        <v>-153664.04999999999</v>
      </c>
      <c r="CS9" s="84">
        <f t="shared" si="6"/>
        <v>8335.9499999999971</v>
      </c>
      <c r="CT9" s="85">
        <f t="shared" si="6"/>
        <v>5166</v>
      </c>
      <c r="CU9" s="86">
        <f t="shared" si="6"/>
        <v>1780</v>
      </c>
      <c r="CV9" s="86">
        <f t="shared" si="6"/>
        <v>1389.9500000000007</v>
      </c>
      <c r="CW9" s="86">
        <f t="shared" si="6"/>
        <v>-18000</v>
      </c>
      <c r="CX9" s="86">
        <f t="shared" si="6"/>
        <v>-18000</v>
      </c>
      <c r="CY9" s="86">
        <f t="shared" si="6"/>
        <v>-18000</v>
      </c>
      <c r="CZ9" s="86">
        <f t="shared" si="6"/>
        <v>-18000</v>
      </c>
      <c r="DA9" s="86">
        <f t="shared" si="6"/>
        <v>-18000</v>
      </c>
      <c r="DB9" s="86">
        <f t="shared" si="6"/>
        <v>-18000</v>
      </c>
      <c r="DC9" s="86">
        <f t="shared" si="6"/>
        <v>-18000</v>
      </c>
      <c r="DD9" s="86">
        <f t="shared" si="6"/>
        <v>-18000</v>
      </c>
      <c r="DE9" s="87">
        <f t="shared" si="6"/>
        <v>-18000</v>
      </c>
      <c r="DG9" s="81"/>
      <c r="DH9" s="92" t="str">
        <f t="shared" ref="DH9:DH17" si="36">$C9</f>
        <v>Interest Earned</v>
      </c>
      <c r="DI9" s="83"/>
      <c r="DJ9" s="88">
        <f t="shared" si="30"/>
        <v>0.2885923611111112</v>
      </c>
      <c r="DK9" s="88">
        <f t="shared" si="30"/>
        <v>1.1543694444444443</v>
      </c>
      <c r="DL9" s="89">
        <f t="shared" si="30"/>
        <v>1.2869999999999999</v>
      </c>
      <c r="DM9" s="90">
        <f t="shared" si="30"/>
        <v>1.0988888888888888</v>
      </c>
      <c r="DN9" s="90">
        <f t="shared" si="30"/>
        <v>1.0772194444444445</v>
      </c>
      <c r="DO9" s="90">
        <f t="shared" si="30"/>
        <v>0</v>
      </c>
      <c r="DP9" s="90">
        <f t="shared" si="30"/>
        <v>0</v>
      </c>
      <c r="DQ9" s="90">
        <f t="shared" si="30"/>
        <v>0</v>
      </c>
      <c r="DR9" s="90">
        <f t="shared" si="30"/>
        <v>0</v>
      </c>
      <c r="DS9" s="90">
        <f t="shared" si="30"/>
        <v>0</v>
      </c>
      <c r="DT9" s="90">
        <f t="shared" si="30"/>
        <v>0</v>
      </c>
      <c r="DU9" s="90">
        <f t="shared" si="30"/>
        <v>0</v>
      </c>
      <c r="DV9" s="90">
        <f t="shared" si="30"/>
        <v>0</v>
      </c>
      <c r="DW9" s="91">
        <f t="shared" si="30"/>
        <v>0</v>
      </c>
    </row>
    <row r="10" spans="1:131" ht="11.45" customHeight="1" x14ac:dyDescent="0.15">
      <c r="B10" s="81"/>
      <c r="C10" s="92" t="s">
        <v>154</v>
      </c>
      <c r="D10" s="83"/>
      <c r="E10" s="84">
        <f t="shared" si="8"/>
        <v>0</v>
      </c>
      <c r="F10" s="84">
        <f t="shared" si="9"/>
        <v>0</v>
      </c>
      <c r="G10" s="85">
        <v>0</v>
      </c>
      <c r="H10" s="86">
        <v>0</v>
      </c>
      <c r="I10" s="86">
        <v>0</v>
      </c>
      <c r="J10" s="86"/>
      <c r="K10" s="86"/>
      <c r="L10" s="86"/>
      <c r="M10" s="86"/>
      <c r="N10" s="86"/>
      <c r="O10" s="86"/>
      <c r="P10" s="86"/>
      <c r="Q10" s="86"/>
      <c r="R10" s="87"/>
      <c r="T10" s="81"/>
      <c r="U10" s="92" t="str">
        <f t="shared" si="31"/>
        <v>Miscellaneous</v>
      </c>
      <c r="V10" s="83"/>
      <c r="W10" s="84">
        <f t="shared" si="10"/>
        <v>24000</v>
      </c>
      <c r="X10" s="84">
        <f t="shared" si="11"/>
        <v>6000</v>
      </c>
      <c r="Y10" s="85">
        <v>2000</v>
      </c>
      <c r="Z10" s="86">
        <v>2000</v>
      </c>
      <c r="AA10" s="86">
        <v>2000</v>
      </c>
      <c r="AB10" s="86">
        <v>2000</v>
      </c>
      <c r="AC10" s="86">
        <v>2000</v>
      </c>
      <c r="AD10" s="86">
        <v>2000</v>
      </c>
      <c r="AE10" s="86">
        <v>2000</v>
      </c>
      <c r="AF10" s="86">
        <v>2000</v>
      </c>
      <c r="AG10" s="86">
        <v>2000</v>
      </c>
      <c r="AH10" s="86">
        <v>2000</v>
      </c>
      <c r="AI10" s="86">
        <v>2000</v>
      </c>
      <c r="AJ10" s="87">
        <v>2000</v>
      </c>
      <c r="AL10" s="81"/>
      <c r="AM10" s="92" t="str">
        <f t="shared" si="32"/>
        <v>Miscellaneous</v>
      </c>
      <c r="AN10" s="83"/>
      <c r="AO10" s="84">
        <f t="shared" si="12"/>
        <v>0</v>
      </c>
      <c r="AP10" s="84">
        <f t="shared" si="13"/>
        <v>0</v>
      </c>
      <c r="AQ10" s="85">
        <v>0</v>
      </c>
      <c r="AR10" s="86">
        <v>0</v>
      </c>
      <c r="AS10" s="86">
        <v>0</v>
      </c>
      <c r="AT10" s="86">
        <v>0</v>
      </c>
      <c r="AU10" s="86">
        <v>0</v>
      </c>
      <c r="AV10" s="86">
        <v>0</v>
      </c>
      <c r="AW10" s="86">
        <v>0</v>
      </c>
      <c r="AX10" s="86">
        <v>0</v>
      </c>
      <c r="AY10" s="86">
        <v>0</v>
      </c>
      <c r="AZ10" s="86">
        <v>0</v>
      </c>
      <c r="BA10" s="86">
        <v>0</v>
      </c>
      <c r="BB10" s="87">
        <v>0</v>
      </c>
      <c r="BD10" s="81"/>
      <c r="BE10" s="92" t="str">
        <f t="shared" si="33"/>
        <v>Miscellaneous</v>
      </c>
      <c r="BF10" s="83"/>
      <c r="BG10" s="84">
        <f t="shared" si="14"/>
        <v>3395.45</v>
      </c>
      <c r="BH10" s="84">
        <f t="shared" si="15"/>
        <v>1407</v>
      </c>
      <c r="BI10" s="85">
        <v>296</v>
      </c>
      <c r="BJ10" s="86">
        <v>461</v>
      </c>
      <c r="BK10" s="86">
        <v>650</v>
      </c>
      <c r="BL10" s="86">
        <v>436</v>
      </c>
      <c r="BM10" s="86">
        <v>29</v>
      </c>
      <c r="BN10" s="86">
        <v>705</v>
      </c>
      <c r="BO10" s="86">
        <v>-212</v>
      </c>
      <c r="BP10" s="86">
        <v>-140</v>
      </c>
      <c r="BQ10" s="86">
        <v>-193</v>
      </c>
      <c r="BR10" s="86">
        <v>806</v>
      </c>
      <c r="BS10" s="86">
        <v>319.81</v>
      </c>
      <c r="BT10" s="87">
        <v>237.64</v>
      </c>
      <c r="BV10" s="81"/>
      <c r="BW10" s="92" t="str">
        <f t="shared" si="34"/>
        <v>Miscellaneous</v>
      </c>
      <c r="BX10" s="83"/>
      <c r="BY10" s="84">
        <f t="shared" si="16"/>
        <v>0</v>
      </c>
      <c r="BZ10" s="85">
        <f t="shared" si="17"/>
        <v>0</v>
      </c>
      <c r="CA10" s="86">
        <f t="shared" si="18"/>
        <v>0</v>
      </c>
      <c r="CB10" s="86">
        <f t="shared" si="19"/>
        <v>0</v>
      </c>
      <c r="CC10" s="86">
        <f t="shared" si="20"/>
        <v>0</v>
      </c>
      <c r="CD10" s="84">
        <f t="shared" si="4"/>
        <v>24000</v>
      </c>
      <c r="CE10" s="85">
        <f t="shared" si="21"/>
        <v>6000</v>
      </c>
      <c r="CF10" s="86">
        <f t="shared" si="22"/>
        <v>6000</v>
      </c>
      <c r="CG10" s="86">
        <f t="shared" si="23"/>
        <v>6000</v>
      </c>
      <c r="CH10" s="86">
        <f t="shared" si="24"/>
        <v>6000</v>
      </c>
      <c r="CI10" s="84">
        <f t="shared" si="5"/>
        <v>0</v>
      </c>
      <c r="CJ10" s="85">
        <f t="shared" si="25"/>
        <v>0</v>
      </c>
      <c r="CK10" s="86">
        <f t="shared" si="26"/>
        <v>0</v>
      </c>
      <c r="CL10" s="86">
        <f t="shared" si="27"/>
        <v>0</v>
      </c>
      <c r="CM10" s="87">
        <f t="shared" si="28"/>
        <v>0</v>
      </c>
      <c r="CO10" s="81"/>
      <c r="CP10" s="92" t="str">
        <f t="shared" si="35"/>
        <v>Miscellaneous</v>
      </c>
      <c r="CQ10" s="83"/>
      <c r="CR10" s="84">
        <f t="shared" si="29"/>
        <v>-24000</v>
      </c>
      <c r="CS10" s="84">
        <f t="shared" si="6"/>
        <v>-6000</v>
      </c>
      <c r="CT10" s="85">
        <f t="shared" si="6"/>
        <v>-2000</v>
      </c>
      <c r="CU10" s="86">
        <f t="shared" si="6"/>
        <v>-2000</v>
      </c>
      <c r="CV10" s="86">
        <f t="shared" si="6"/>
        <v>-2000</v>
      </c>
      <c r="CW10" s="86">
        <f t="shared" si="6"/>
        <v>-2000</v>
      </c>
      <c r="CX10" s="86">
        <f t="shared" si="6"/>
        <v>-2000</v>
      </c>
      <c r="CY10" s="86">
        <f t="shared" si="6"/>
        <v>-2000</v>
      </c>
      <c r="CZ10" s="86">
        <f t="shared" si="6"/>
        <v>-2000</v>
      </c>
      <c r="DA10" s="86">
        <f t="shared" si="6"/>
        <v>-2000</v>
      </c>
      <c r="DB10" s="86">
        <f t="shared" si="6"/>
        <v>-2000</v>
      </c>
      <c r="DC10" s="86">
        <f t="shared" si="6"/>
        <v>-2000</v>
      </c>
      <c r="DD10" s="86">
        <f t="shared" si="6"/>
        <v>-2000</v>
      </c>
      <c r="DE10" s="87">
        <f t="shared" si="6"/>
        <v>-2000</v>
      </c>
      <c r="DG10" s="81"/>
      <c r="DH10" s="92" t="str">
        <f t="shared" si="36"/>
        <v>Miscellaneous</v>
      </c>
      <c r="DI10" s="83"/>
      <c r="DJ10" s="88">
        <f t="shared" si="30"/>
        <v>0</v>
      </c>
      <c r="DK10" s="88">
        <f t="shared" si="30"/>
        <v>0</v>
      </c>
      <c r="DL10" s="89">
        <f t="shared" si="30"/>
        <v>0</v>
      </c>
      <c r="DM10" s="90">
        <f t="shared" si="30"/>
        <v>0</v>
      </c>
      <c r="DN10" s="90">
        <f t="shared" si="30"/>
        <v>0</v>
      </c>
      <c r="DO10" s="90">
        <f t="shared" si="30"/>
        <v>0</v>
      </c>
      <c r="DP10" s="90">
        <f t="shared" si="30"/>
        <v>0</v>
      </c>
      <c r="DQ10" s="90">
        <f t="shared" si="30"/>
        <v>0</v>
      </c>
      <c r="DR10" s="90">
        <f t="shared" si="30"/>
        <v>0</v>
      </c>
      <c r="DS10" s="90">
        <f t="shared" si="30"/>
        <v>0</v>
      </c>
      <c r="DT10" s="90">
        <f t="shared" si="30"/>
        <v>0</v>
      </c>
      <c r="DU10" s="90">
        <f t="shared" si="30"/>
        <v>0</v>
      </c>
      <c r="DV10" s="90">
        <f t="shared" si="30"/>
        <v>0</v>
      </c>
      <c r="DW10" s="91">
        <f t="shared" si="30"/>
        <v>0</v>
      </c>
    </row>
    <row r="11" spans="1:131" ht="11.45" customHeight="1" x14ac:dyDescent="0.15">
      <c r="B11" s="81"/>
      <c r="C11" s="92" t="s">
        <v>246</v>
      </c>
      <c r="D11" s="83"/>
      <c r="E11" s="84">
        <f t="shared" si="8"/>
        <v>0</v>
      </c>
      <c r="F11" s="84">
        <f t="shared" si="9"/>
        <v>0</v>
      </c>
      <c r="G11" s="85">
        <v>0</v>
      </c>
      <c r="H11" s="86">
        <v>0</v>
      </c>
      <c r="I11" s="86">
        <v>0</v>
      </c>
      <c r="J11" s="86"/>
      <c r="K11" s="86"/>
      <c r="L11" s="86"/>
      <c r="M11" s="86"/>
      <c r="N11" s="86"/>
      <c r="O11" s="86"/>
      <c r="P11" s="86"/>
      <c r="Q11" s="86"/>
      <c r="R11" s="87"/>
      <c r="T11" s="81"/>
      <c r="U11" s="92" t="str">
        <f t="shared" si="31"/>
        <v>Revenue-Employee Laundry</v>
      </c>
      <c r="V11" s="83"/>
      <c r="W11" s="84">
        <f t="shared" si="10"/>
        <v>0</v>
      </c>
      <c r="X11" s="84">
        <f t="shared" si="11"/>
        <v>0</v>
      </c>
      <c r="Y11" s="85">
        <v>0</v>
      </c>
      <c r="Z11" s="86">
        <v>0</v>
      </c>
      <c r="AA11" s="86">
        <v>0</v>
      </c>
      <c r="AB11" s="86">
        <v>0</v>
      </c>
      <c r="AC11" s="86">
        <v>0</v>
      </c>
      <c r="AD11" s="86">
        <v>0</v>
      </c>
      <c r="AE11" s="86">
        <v>0</v>
      </c>
      <c r="AF11" s="86">
        <v>0</v>
      </c>
      <c r="AG11" s="86">
        <v>0</v>
      </c>
      <c r="AH11" s="86">
        <v>0</v>
      </c>
      <c r="AI11" s="86">
        <v>0</v>
      </c>
      <c r="AJ11" s="87">
        <v>0</v>
      </c>
      <c r="AL11" s="81"/>
      <c r="AM11" s="92" t="str">
        <f t="shared" si="32"/>
        <v>Revenue-Employee Laundry</v>
      </c>
      <c r="AN11" s="83"/>
      <c r="AO11" s="84">
        <f t="shared" si="12"/>
        <v>0</v>
      </c>
      <c r="AP11" s="84">
        <f t="shared" si="13"/>
        <v>0</v>
      </c>
      <c r="AQ11" s="85">
        <v>0</v>
      </c>
      <c r="AR11" s="86">
        <v>0</v>
      </c>
      <c r="AS11" s="86">
        <v>0</v>
      </c>
      <c r="AT11" s="86">
        <v>0</v>
      </c>
      <c r="AU11" s="86">
        <v>0</v>
      </c>
      <c r="AV11" s="86">
        <v>0</v>
      </c>
      <c r="AW11" s="86">
        <v>0</v>
      </c>
      <c r="AX11" s="86">
        <v>0</v>
      </c>
      <c r="AY11" s="86">
        <v>0</v>
      </c>
      <c r="AZ11" s="86">
        <v>0</v>
      </c>
      <c r="BA11" s="86">
        <v>0</v>
      </c>
      <c r="BB11" s="87">
        <v>0</v>
      </c>
      <c r="BD11" s="81"/>
      <c r="BE11" s="92" t="str">
        <f t="shared" si="33"/>
        <v>Revenue-Employee Laundry</v>
      </c>
      <c r="BF11" s="83"/>
      <c r="BG11" s="84">
        <f t="shared" si="14"/>
        <v>40.430000000000007</v>
      </c>
      <c r="BH11" s="84">
        <f t="shared" si="15"/>
        <v>273</v>
      </c>
      <c r="BI11" s="85">
        <v>17</v>
      </c>
      <c r="BJ11" s="86">
        <v>206</v>
      </c>
      <c r="BK11" s="86">
        <v>50</v>
      </c>
      <c r="BL11" s="86">
        <v>333</v>
      </c>
      <c r="BM11" s="86">
        <v>-300</v>
      </c>
      <c r="BN11" s="86">
        <v>-275</v>
      </c>
      <c r="BO11" s="86">
        <v>87</v>
      </c>
      <c r="BP11" s="86">
        <v>-90</v>
      </c>
      <c r="BQ11" s="86">
        <v>0</v>
      </c>
      <c r="BR11" s="86">
        <v>0</v>
      </c>
      <c r="BS11" s="86">
        <v>445.43</v>
      </c>
      <c r="BT11" s="87">
        <v>-433</v>
      </c>
      <c r="BV11" s="81"/>
      <c r="BW11" s="92" t="str">
        <f t="shared" si="34"/>
        <v>Revenue-Employee Laundry</v>
      </c>
      <c r="BX11" s="83"/>
      <c r="BY11" s="84">
        <f t="shared" si="16"/>
        <v>0</v>
      </c>
      <c r="BZ11" s="85">
        <f t="shared" si="17"/>
        <v>0</v>
      </c>
      <c r="CA11" s="86">
        <f t="shared" si="18"/>
        <v>0</v>
      </c>
      <c r="CB11" s="86">
        <f t="shared" si="19"/>
        <v>0</v>
      </c>
      <c r="CC11" s="86">
        <f t="shared" si="20"/>
        <v>0</v>
      </c>
      <c r="CD11" s="84">
        <f t="shared" si="4"/>
        <v>0</v>
      </c>
      <c r="CE11" s="85">
        <f t="shared" si="21"/>
        <v>0</v>
      </c>
      <c r="CF11" s="86">
        <f t="shared" si="22"/>
        <v>0</v>
      </c>
      <c r="CG11" s="86">
        <f t="shared" si="23"/>
        <v>0</v>
      </c>
      <c r="CH11" s="86">
        <f t="shared" si="24"/>
        <v>0</v>
      </c>
      <c r="CI11" s="84">
        <f t="shared" si="5"/>
        <v>0</v>
      </c>
      <c r="CJ11" s="85">
        <f t="shared" si="25"/>
        <v>0</v>
      </c>
      <c r="CK11" s="86">
        <f t="shared" si="26"/>
        <v>0</v>
      </c>
      <c r="CL11" s="86">
        <f t="shared" si="27"/>
        <v>0</v>
      </c>
      <c r="CM11" s="87">
        <f t="shared" si="28"/>
        <v>0</v>
      </c>
      <c r="CO11" s="81"/>
      <c r="CP11" s="92" t="str">
        <f t="shared" si="35"/>
        <v>Revenue-Employee Laundry</v>
      </c>
      <c r="CQ11" s="83"/>
      <c r="CR11" s="84">
        <f t="shared" si="29"/>
        <v>0</v>
      </c>
      <c r="CS11" s="84">
        <f t="shared" si="6"/>
        <v>0</v>
      </c>
      <c r="CT11" s="85">
        <f t="shared" si="6"/>
        <v>0</v>
      </c>
      <c r="CU11" s="86">
        <f t="shared" si="6"/>
        <v>0</v>
      </c>
      <c r="CV11" s="86">
        <f t="shared" si="6"/>
        <v>0</v>
      </c>
      <c r="CW11" s="86">
        <f t="shared" si="6"/>
        <v>0</v>
      </c>
      <c r="CX11" s="86">
        <f t="shared" si="6"/>
        <v>0</v>
      </c>
      <c r="CY11" s="86">
        <f t="shared" si="6"/>
        <v>0</v>
      </c>
      <c r="CZ11" s="86">
        <f t="shared" si="6"/>
        <v>0</v>
      </c>
      <c r="DA11" s="86">
        <f t="shared" si="6"/>
        <v>0</v>
      </c>
      <c r="DB11" s="86">
        <f t="shared" si="6"/>
        <v>0</v>
      </c>
      <c r="DC11" s="86">
        <f t="shared" si="6"/>
        <v>0</v>
      </c>
      <c r="DD11" s="86">
        <f t="shared" si="6"/>
        <v>0</v>
      </c>
      <c r="DE11" s="87">
        <f t="shared" si="6"/>
        <v>0</v>
      </c>
      <c r="DG11" s="81"/>
      <c r="DH11" s="92" t="str">
        <f t="shared" si="36"/>
        <v>Revenue-Employee Laundry</v>
      </c>
      <c r="DI11" s="83"/>
      <c r="DJ11" s="88" t="str">
        <f t="shared" si="30"/>
        <v/>
      </c>
      <c r="DK11" s="88" t="str">
        <f t="shared" si="30"/>
        <v/>
      </c>
      <c r="DL11" s="89" t="str">
        <f t="shared" si="30"/>
        <v/>
      </c>
      <c r="DM11" s="90" t="str">
        <f t="shared" si="30"/>
        <v/>
      </c>
      <c r="DN11" s="90" t="str">
        <f t="shared" si="30"/>
        <v/>
      </c>
      <c r="DO11" s="90" t="str">
        <f t="shared" si="30"/>
        <v/>
      </c>
      <c r="DP11" s="90" t="str">
        <f t="shared" si="30"/>
        <v/>
      </c>
      <c r="DQ11" s="90" t="str">
        <f t="shared" si="30"/>
        <v/>
      </c>
      <c r="DR11" s="90" t="str">
        <f t="shared" si="30"/>
        <v/>
      </c>
      <c r="DS11" s="90" t="str">
        <f t="shared" si="30"/>
        <v/>
      </c>
      <c r="DT11" s="90" t="str">
        <f t="shared" si="30"/>
        <v/>
      </c>
      <c r="DU11" s="90" t="str">
        <f t="shared" si="30"/>
        <v/>
      </c>
      <c r="DV11" s="90" t="str">
        <f t="shared" si="30"/>
        <v/>
      </c>
      <c r="DW11" s="91" t="str">
        <f t="shared" si="30"/>
        <v/>
      </c>
    </row>
    <row r="12" spans="1:131" ht="11.45" customHeight="1" x14ac:dyDescent="0.15">
      <c r="B12" s="81"/>
      <c r="C12" s="92" t="s">
        <v>247</v>
      </c>
      <c r="D12" s="83"/>
      <c r="E12" s="84">
        <f t="shared" si="8"/>
        <v>0</v>
      </c>
      <c r="F12" s="84">
        <f t="shared" si="9"/>
        <v>0</v>
      </c>
      <c r="G12" s="85">
        <v>0</v>
      </c>
      <c r="H12" s="86">
        <v>0</v>
      </c>
      <c r="I12" s="86">
        <v>0</v>
      </c>
      <c r="J12" s="86"/>
      <c r="K12" s="86"/>
      <c r="L12" s="86"/>
      <c r="M12" s="86"/>
      <c r="N12" s="86"/>
      <c r="O12" s="86"/>
      <c r="P12" s="86"/>
      <c r="Q12" s="86"/>
      <c r="R12" s="87"/>
      <c r="T12" s="81"/>
      <c r="U12" s="92" t="str">
        <f t="shared" si="31"/>
        <v>Revenue-Guest Laundry(Net)</v>
      </c>
      <c r="V12" s="83"/>
      <c r="W12" s="84">
        <f t="shared" si="10"/>
        <v>0</v>
      </c>
      <c r="X12" s="84">
        <f t="shared" si="11"/>
        <v>0</v>
      </c>
      <c r="Y12" s="85">
        <v>0</v>
      </c>
      <c r="Z12" s="86">
        <v>0</v>
      </c>
      <c r="AA12" s="86">
        <v>0</v>
      </c>
      <c r="AB12" s="86">
        <v>0</v>
      </c>
      <c r="AC12" s="86">
        <v>0</v>
      </c>
      <c r="AD12" s="86">
        <v>0</v>
      </c>
      <c r="AE12" s="86">
        <v>0</v>
      </c>
      <c r="AF12" s="86">
        <v>0</v>
      </c>
      <c r="AG12" s="86">
        <v>0</v>
      </c>
      <c r="AH12" s="86">
        <v>0</v>
      </c>
      <c r="AI12" s="86">
        <v>0</v>
      </c>
      <c r="AJ12" s="87">
        <v>0</v>
      </c>
      <c r="AL12" s="81"/>
      <c r="AM12" s="92" t="str">
        <f t="shared" si="32"/>
        <v>Revenue-Guest Laundry(Net)</v>
      </c>
      <c r="AN12" s="83"/>
      <c r="AO12" s="84">
        <f t="shared" si="12"/>
        <v>0</v>
      </c>
      <c r="AP12" s="84">
        <f t="shared" si="13"/>
        <v>0</v>
      </c>
      <c r="AQ12" s="85">
        <v>0</v>
      </c>
      <c r="AR12" s="86">
        <v>0</v>
      </c>
      <c r="AS12" s="86">
        <v>0</v>
      </c>
      <c r="AT12" s="86">
        <v>0</v>
      </c>
      <c r="AU12" s="86">
        <v>0</v>
      </c>
      <c r="AV12" s="86">
        <v>0</v>
      </c>
      <c r="AW12" s="86">
        <v>0</v>
      </c>
      <c r="AX12" s="86">
        <v>0</v>
      </c>
      <c r="AY12" s="86">
        <v>0</v>
      </c>
      <c r="AZ12" s="86">
        <v>0</v>
      </c>
      <c r="BA12" s="86">
        <v>0</v>
      </c>
      <c r="BB12" s="87">
        <v>0</v>
      </c>
      <c r="BD12" s="81"/>
      <c r="BE12" s="92" t="str">
        <f t="shared" si="33"/>
        <v>Revenue-Guest Laundry(Net)</v>
      </c>
      <c r="BF12" s="83"/>
      <c r="BG12" s="84">
        <f t="shared" si="14"/>
        <v>-73</v>
      </c>
      <c r="BH12" s="84">
        <f t="shared" si="15"/>
        <v>-22</v>
      </c>
      <c r="BI12" s="85">
        <v>-22</v>
      </c>
      <c r="BJ12" s="86">
        <v>0</v>
      </c>
      <c r="BK12" s="86">
        <v>0</v>
      </c>
      <c r="BL12" s="86">
        <v>0</v>
      </c>
      <c r="BM12" s="86">
        <v>0</v>
      </c>
      <c r="BN12" s="86">
        <v>-40</v>
      </c>
      <c r="BO12" s="86">
        <v>0</v>
      </c>
      <c r="BP12" s="86">
        <v>-45</v>
      </c>
      <c r="BQ12" s="86">
        <v>0</v>
      </c>
      <c r="BR12" s="86">
        <v>34</v>
      </c>
      <c r="BS12" s="86">
        <v>0</v>
      </c>
      <c r="BT12" s="87">
        <v>0</v>
      </c>
      <c r="BV12" s="81"/>
      <c r="BW12" s="92" t="str">
        <f t="shared" si="34"/>
        <v>Revenue-Guest Laundry(Net)</v>
      </c>
      <c r="BX12" s="83"/>
      <c r="BY12" s="84">
        <f t="shared" si="16"/>
        <v>0</v>
      </c>
      <c r="BZ12" s="85">
        <f t="shared" si="17"/>
        <v>0</v>
      </c>
      <c r="CA12" s="86">
        <f t="shared" si="18"/>
        <v>0</v>
      </c>
      <c r="CB12" s="86">
        <f t="shared" si="19"/>
        <v>0</v>
      </c>
      <c r="CC12" s="86">
        <f t="shared" si="20"/>
        <v>0</v>
      </c>
      <c r="CD12" s="84">
        <f t="shared" si="4"/>
        <v>0</v>
      </c>
      <c r="CE12" s="85">
        <f t="shared" si="21"/>
        <v>0</v>
      </c>
      <c r="CF12" s="86">
        <f t="shared" si="22"/>
        <v>0</v>
      </c>
      <c r="CG12" s="86">
        <f t="shared" si="23"/>
        <v>0</v>
      </c>
      <c r="CH12" s="86">
        <f t="shared" si="24"/>
        <v>0</v>
      </c>
      <c r="CI12" s="84">
        <f t="shared" si="5"/>
        <v>0</v>
      </c>
      <c r="CJ12" s="85">
        <f t="shared" si="25"/>
        <v>0</v>
      </c>
      <c r="CK12" s="86">
        <f t="shared" si="26"/>
        <v>0</v>
      </c>
      <c r="CL12" s="86">
        <f t="shared" si="27"/>
        <v>0</v>
      </c>
      <c r="CM12" s="87">
        <f t="shared" si="28"/>
        <v>0</v>
      </c>
      <c r="CO12" s="81"/>
      <c r="CP12" s="92" t="str">
        <f t="shared" si="35"/>
        <v>Revenue-Guest Laundry(Net)</v>
      </c>
      <c r="CQ12" s="83"/>
      <c r="CR12" s="84">
        <f t="shared" si="29"/>
        <v>0</v>
      </c>
      <c r="CS12" s="84">
        <f t="shared" si="6"/>
        <v>0</v>
      </c>
      <c r="CT12" s="85">
        <f t="shared" si="6"/>
        <v>0</v>
      </c>
      <c r="CU12" s="86">
        <f t="shared" si="6"/>
        <v>0</v>
      </c>
      <c r="CV12" s="86">
        <f t="shared" si="6"/>
        <v>0</v>
      </c>
      <c r="CW12" s="86">
        <f t="shared" si="6"/>
        <v>0</v>
      </c>
      <c r="CX12" s="86">
        <f t="shared" si="6"/>
        <v>0</v>
      </c>
      <c r="CY12" s="86">
        <f t="shared" si="6"/>
        <v>0</v>
      </c>
      <c r="CZ12" s="86">
        <f t="shared" si="6"/>
        <v>0</v>
      </c>
      <c r="DA12" s="86">
        <f t="shared" si="6"/>
        <v>0</v>
      </c>
      <c r="DB12" s="86">
        <f t="shared" si="6"/>
        <v>0</v>
      </c>
      <c r="DC12" s="86">
        <f t="shared" si="6"/>
        <v>0</v>
      </c>
      <c r="DD12" s="86">
        <f t="shared" si="6"/>
        <v>0</v>
      </c>
      <c r="DE12" s="87">
        <f t="shared" si="6"/>
        <v>0</v>
      </c>
      <c r="DG12" s="81"/>
      <c r="DH12" s="92" t="str">
        <f t="shared" si="36"/>
        <v>Revenue-Guest Laundry(Net)</v>
      </c>
      <c r="DI12" s="83"/>
      <c r="DJ12" s="88" t="str">
        <f t="shared" si="30"/>
        <v/>
      </c>
      <c r="DK12" s="88" t="str">
        <f t="shared" si="30"/>
        <v/>
      </c>
      <c r="DL12" s="89" t="str">
        <f t="shared" si="30"/>
        <v/>
      </c>
      <c r="DM12" s="90" t="str">
        <f t="shared" si="30"/>
        <v/>
      </c>
      <c r="DN12" s="90" t="str">
        <f t="shared" si="30"/>
        <v/>
      </c>
      <c r="DO12" s="90" t="str">
        <f t="shared" si="30"/>
        <v/>
      </c>
      <c r="DP12" s="90" t="str">
        <f t="shared" si="30"/>
        <v/>
      </c>
      <c r="DQ12" s="90" t="str">
        <f t="shared" si="30"/>
        <v/>
      </c>
      <c r="DR12" s="90" t="str">
        <f t="shared" si="30"/>
        <v/>
      </c>
      <c r="DS12" s="90" t="str">
        <f t="shared" si="30"/>
        <v/>
      </c>
      <c r="DT12" s="90" t="str">
        <f t="shared" si="30"/>
        <v/>
      </c>
      <c r="DU12" s="90" t="str">
        <f t="shared" si="30"/>
        <v/>
      </c>
      <c r="DV12" s="90" t="str">
        <f t="shared" si="30"/>
        <v/>
      </c>
      <c r="DW12" s="91" t="str">
        <f t="shared" si="30"/>
        <v/>
      </c>
    </row>
    <row r="13" spans="1:131" ht="11.45" customHeight="1" x14ac:dyDescent="0.15">
      <c r="B13" s="81"/>
      <c r="C13" s="92" t="s">
        <v>248</v>
      </c>
      <c r="D13" s="83"/>
      <c r="E13" s="84">
        <f t="shared" si="8"/>
        <v>1183.5</v>
      </c>
      <c r="F13" s="84">
        <f t="shared" si="9"/>
        <v>1183.5</v>
      </c>
      <c r="G13" s="85">
        <v>706</v>
      </c>
      <c r="H13" s="86">
        <v>0</v>
      </c>
      <c r="I13" s="86">
        <v>477.5</v>
      </c>
      <c r="J13" s="86"/>
      <c r="K13" s="86"/>
      <c r="L13" s="86"/>
      <c r="M13" s="86"/>
      <c r="N13" s="86"/>
      <c r="O13" s="86"/>
      <c r="P13" s="86"/>
      <c r="Q13" s="86"/>
      <c r="R13" s="87"/>
      <c r="T13" s="81"/>
      <c r="U13" s="92" t="str">
        <f t="shared" si="31"/>
        <v>Revenue-Laundry Commision</v>
      </c>
      <c r="V13" s="83"/>
      <c r="W13" s="84">
        <f t="shared" si="10"/>
        <v>0</v>
      </c>
      <c r="X13" s="84">
        <f t="shared" si="11"/>
        <v>0</v>
      </c>
      <c r="Y13" s="85">
        <v>0</v>
      </c>
      <c r="Z13" s="86">
        <v>0</v>
      </c>
      <c r="AA13" s="86">
        <v>0</v>
      </c>
      <c r="AB13" s="86">
        <v>0</v>
      </c>
      <c r="AC13" s="86">
        <v>0</v>
      </c>
      <c r="AD13" s="86">
        <v>0</v>
      </c>
      <c r="AE13" s="86">
        <v>0</v>
      </c>
      <c r="AF13" s="86">
        <v>0</v>
      </c>
      <c r="AG13" s="86">
        <v>0</v>
      </c>
      <c r="AH13" s="86">
        <v>0</v>
      </c>
      <c r="AI13" s="86">
        <v>0</v>
      </c>
      <c r="AJ13" s="87">
        <v>0</v>
      </c>
      <c r="AL13" s="81"/>
      <c r="AM13" s="92" t="str">
        <f t="shared" si="32"/>
        <v>Revenue-Laundry Commision</v>
      </c>
      <c r="AN13" s="83"/>
      <c r="AO13" s="84">
        <f t="shared" si="12"/>
        <v>9265.68</v>
      </c>
      <c r="AP13" s="84">
        <f t="shared" si="13"/>
        <v>415.85</v>
      </c>
      <c r="AQ13" s="85">
        <v>0</v>
      </c>
      <c r="AR13" s="86">
        <v>241.84</v>
      </c>
      <c r="AS13" s="86">
        <v>174.01</v>
      </c>
      <c r="AT13" s="86">
        <v>301</v>
      </c>
      <c r="AU13" s="86">
        <v>984.2</v>
      </c>
      <c r="AV13" s="86">
        <v>225.5</v>
      </c>
      <c r="AW13" s="86">
        <v>1150.8800000000001</v>
      </c>
      <c r="AX13" s="86">
        <v>1481.33</v>
      </c>
      <c r="AY13" s="86">
        <v>1334</v>
      </c>
      <c r="AZ13" s="86">
        <v>2470.25</v>
      </c>
      <c r="BA13" s="86">
        <v>0</v>
      </c>
      <c r="BB13" s="87">
        <v>902.67</v>
      </c>
      <c r="BD13" s="81"/>
      <c r="BE13" s="92" t="str">
        <f t="shared" si="33"/>
        <v>Revenue-Laundry Commision</v>
      </c>
      <c r="BF13" s="83"/>
      <c r="BG13" s="84">
        <f t="shared" si="14"/>
        <v>12378.18</v>
      </c>
      <c r="BH13" s="84">
        <f t="shared" si="15"/>
        <v>2652</v>
      </c>
      <c r="BI13" s="85">
        <v>609</v>
      </c>
      <c r="BJ13" s="86">
        <v>1008</v>
      </c>
      <c r="BK13" s="86">
        <v>1035</v>
      </c>
      <c r="BL13" s="86">
        <v>866</v>
      </c>
      <c r="BM13" s="86">
        <v>773</v>
      </c>
      <c r="BN13" s="86">
        <v>1252</v>
      </c>
      <c r="BO13" s="86">
        <v>1030</v>
      </c>
      <c r="BP13" s="86">
        <v>1178</v>
      </c>
      <c r="BQ13" s="86">
        <v>1612</v>
      </c>
      <c r="BR13" s="86">
        <v>1521</v>
      </c>
      <c r="BS13" s="86">
        <v>697.17</v>
      </c>
      <c r="BT13" s="87">
        <v>797.01</v>
      </c>
      <c r="BV13" s="81"/>
      <c r="BW13" s="92" t="str">
        <f t="shared" si="34"/>
        <v>Revenue-Laundry Commision</v>
      </c>
      <c r="BX13" s="83"/>
      <c r="BY13" s="84">
        <f t="shared" si="16"/>
        <v>1183.5</v>
      </c>
      <c r="BZ13" s="85">
        <f t="shared" si="17"/>
        <v>1183.5</v>
      </c>
      <c r="CA13" s="86">
        <f t="shared" si="18"/>
        <v>0</v>
      </c>
      <c r="CB13" s="86">
        <f t="shared" si="19"/>
        <v>0</v>
      </c>
      <c r="CC13" s="86">
        <f t="shared" si="20"/>
        <v>0</v>
      </c>
      <c r="CD13" s="84">
        <f t="shared" si="4"/>
        <v>0</v>
      </c>
      <c r="CE13" s="85">
        <f t="shared" si="21"/>
        <v>0</v>
      </c>
      <c r="CF13" s="86">
        <f t="shared" si="22"/>
        <v>0</v>
      </c>
      <c r="CG13" s="86">
        <f t="shared" si="23"/>
        <v>0</v>
      </c>
      <c r="CH13" s="86">
        <f t="shared" si="24"/>
        <v>0</v>
      </c>
      <c r="CI13" s="84">
        <f t="shared" si="5"/>
        <v>9265.68</v>
      </c>
      <c r="CJ13" s="85">
        <f t="shared" si="25"/>
        <v>415.85</v>
      </c>
      <c r="CK13" s="86">
        <f t="shared" si="26"/>
        <v>1510.7</v>
      </c>
      <c r="CL13" s="86">
        <f t="shared" si="27"/>
        <v>3966.21</v>
      </c>
      <c r="CM13" s="87">
        <f t="shared" si="28"/>
        <v>3372.92</v>
      </c>
      <c r="CO13" s="81"/>
      <c r="CP13" s="92" t="str">
        <f t="shared" si="35"/>
        <v>Revenue-Laundry Commision</v>
      </c>
      <c r="CQ13" s="83"/>
      <c r="CR13" s="84">
        <f t="shared" si="29"/>
        <v>1183.5</v>
      </c>
      <c r="CS13" s="84">
        <f t="shared" si="6"/>
        <v>1183.5</v>
      </c>
      <c r="CT13" s="85">
        <f t="shared" si="6"/>
        <v>706</v>
      </c>
      <c r="CU13" s="86">
        <f t="shared" si="6"/>
        <v>0</v>
      </c>
      <c r="CV13" s="86">
        <f t="shared" si="6"/>
        <v>477.5</v>
      </c>
      <c r="CW13" s="86">
        <f t="shared" si="6"/>
        <v>0</v>
      </c>
      <c r="CX13" s="86">
        <f t="shared" si="6"/>
        <v>0</v>
      </c>
      <c r="CY13" s="86">
        <f t="shared" si="6"/>
        <v>0</v>
      </c>
      <c r="CZ13" s="86">
        <f t="shared" si="6"/>
        <v>0</v>
      </c>
      <c r="DA13" s="86">
        <f t="shared" si="6"/>
        <v>0</v>
      </c>
      <c r="DB13" s="86">
        <f t="shared" si="6"/>
        <v>0</v>
      </c>
      <c r="DC13" s="86">
        <f t="shared" si="6"/>
        <v>0</v>
      </c>
      <c r="DD13" s="86">
        <f t="shared" si="6"/>
        <v>0</v>
      </c>
      <c r="DE13" s="87">
        <f t="shared" si="6"/>
        <v>0</v>
      </c>
      <c r="DG13" s="81"/>
      <c r="DH13" s="92" t="str">
        <f t="shared" si="36"/>
        <v>Revenue-Laundry Commision</v>
      </c>
      <c r="DI13" s="83"/>
      <c r="DJ13" s="88" t="str">
        <f t="shared" si="30"/>
        <v/>
      </c>
      <c r="DK13" s="88" t="str">
        <f t="shared" si="7"/>
        <v/>
      </c>
      <c r="DL13" s="89" t="str">
        <f t="shared" si="7"/>
        <v/>
      </c>
      <c r="DM13" s="90" t="str">
        <f t="shared" si="7"/>
        <v/>
      </c>
      <c r="DN13" s="90" t="str">
        <f t="shared" si="7"/>
        <v/>
      </c>
      <c r="DO13" s="90" t="str">
        <f t="shared" si="7"/>
        <v/>
      </c>
      <c r="DP13" s="90" t="str">
        <f t="shared" si="7"/>
        <v/>
      </c>
      <c r="DQ13" s="90" t="str">
        <f t="shared" si="7"/>
        <v/>
      </c>
      <c r="DR13" s="90" t="str">
        <f t="shared" si="7"/>
        <v/>
      </c>
      <c r="DS13" s="90" t="str">
        <f t="shared" si="7"/>
        <v/>
      </c>
      <c r="DT13" s="90" t="str">
        <f t="shared" si="7"/>
        <v/>
      </c>
      <c r="DU13" s="90" t="str">
        <f t="shared" si="7"/>
        <v/>
      </c>
      <c r="DV13" s="90" t="str">
        <f t="shared" si="7"/>
        <v/>
      </c>
      <c r="DW13" s="91" t="str">
        <f t="shared" si="7"/>
        <v/>
      </c>
    </row>
    <row r="14" spans="1:131" ht="11.45" customHeight="1" x14ac:dyDescent="0.15">
      <c r="B14" s="81"/>
      <c r="C14" s="92" t="s">
        <v>249</v>
      </c>
      <c r="D14" s="83"/>
      <c r="E14" s="84">
        <f t="shared" si="8"/>
        <v>617.6</v>
      </c>
      <c r="F14" s="84">
        <f t="shared" si="9"/>
        <v>617.6</v>
      </c>
      <c r="G14" s="85">
        <v>209</v>
      </c>
      <c r="H14" s="86">
        <v>244</v>
      </c>
      <c r="I14" s="86">
        <v>164.6</v>
      </c>
      <c r="J14" s="86"/>
      <c r="K14" s="86"/>
      <c r="L14" s="86"/>
      <c r="M14" s="86"/>
      <c r="N14" s="86"/>
      <c r="O14" s="86"/>
      <c r="P14" s="86"/>
      <c r="Q14" s="86"/>
      <c r="R14" s="87"/>
      <c r="T14" s="81"/>
      <c r="U14" s="92" t="str">
        <f t="shared" si="31"/>
        <v>Revenue-Laundry Vending</v>
      </c>
      <c r="V14" s="83"/>
      <c r="W14" s="84">
        <f t="shared" si="10"/>
        <v>0</v>
      </c>
      <c r="X14" s="84">
        <f t="shared" si="11"/>
        <v>0</v>
      </c>
      <c r="Y14" s="85">
        <v>0</v>
      </c>
      <c r="Z14" s="86">
        <v>0</v>
      </c>
      <c r="AA14" s="86">
        <v>0</v>
      </c>
      <c r="AB14" s="86">
        <v>0</v>
      </c>
      <c r="AC14" s="86">
        <v>0</v>
      </c>
      <c r="AD14" s="86">
        <v>0</v>
      </c>
      <c r="AE14" s="86">
        <v>0</v>
      </c>
      <c r="AF14" s="86">
        <v>0</v>
      </c>
      <c r="AG14" s="86">
        <v>0</v>
      </c>
      <c r="AH14" s="86">
        <v>0</v>
      </c>
      <c r="AI14" s="86">
        <v>0</v>
      </c>
      <c r="AJ14" s="87">
        <v>0</v>
      </c>
      <c r="AL14" s="81"/>
      <c r="AM14" s="92" t="str">
        <f t="shared" si="32"/>
        <v>Revenue-Laundry Vending</v>
      </c>
      <c r="AN14" s="83"/>
      <c r="AO14" s="84">
        <f t="shared" si="12"/>
        <v>5977.0600000000013</v>
      </c>
      <c r="AP14" s="84">
        <f t="shared" si="13"/>
        <v>2289.19</v>
      </c>
      <c r="AQ14" s="85">
        <v>0</v>
      </c>
      <c r="AR14" s="86">
        <v>1282.6099999999999</v>
      </c>
      <c r="AS14" s="86">
        <v>1006.58</v>
      </c>
      <c r="AT14" s="86">
        <v>942.45</v>
      </c>
      <c r="AU14" s="86">
        <v>249.5</v>
      </c>
      <c r="AV14" s="86">
        <v>930.21</v>
      </c>
      <c r="AW14" s="86">
        <v>232.66</v>
      </c>
      <c r="AX14" s="86">
        <v>314.60000000000002</v>
      </c>
      <c r="AY14" s="86">
        <v>266</v>
      </c>
      <c r="AZ14" s="86">
        <v>257.43</v>
      </c>
      <c r="BA14" s="86">
        <v>238.6</v>
      </c>
      <c r="BB14" s="87">
        <v>256.42</v>
      </c>
      <c r="BD14" s="81"/>
      <c r="BE14" s="92" t="str">
        <f t="shared" si="33"/>
        <v>Revenue-Laundry Vending</v>
      </c>
      <c r="BF14" s="83"/>
      <c r="BG14" s="84">
        <f t="shared" si="14"/>
        <v>1477.6399999999999</v>
      </c>
      <c r="BH14" s="84">
        <f t="shared" si="15"/>
        <v>323</v>
      </c>
      <c r="BI14" s="85">
        <v>136</v>
      </c>
      <c r="BJ14" s="86">
        <v>93</v>
      </c>
      <c r="BK14" s="86">
        <v>94</v>
      </c>
      <c r="BL14" s="86">
        <v>173</v>
      </c>
      <c r="BM14" s="86">
        <v>163</v>
      </c>
      <c r="BN14" s="86">
        <v>173</v>
      </c>
      <c r="BO14" s="86">
        <v>143</v>
      </c>
      <c r="BP14" s="86">
        <v>123</v>
      </c>
      <c r="BQ14" s="86">
        <v>120</v>
      </c>
      <c r="BR14" s="86">
        <v>131</v>
      </c>
      <c r="BS14" s="86">
        <v>128.63999999999999</v>
      </c>
      <c r="BT14" s="87">
        <v>0</v>
      </c>
      <c r="BV14" s="81"/>
      <c r="BW14" s="92" t="str">
        <f t="shared" si="34"/>
        <v>Revenue-Laundry Vending</v>
      </c>
      <c r="BX14" s="83"/>
      <c r="BY14" s="84">
        <f t="shared" si="16"/>
        <v>617.6</v>
      </c>
      <c r="BZ14" s="85">
        <f t="shared" si="17"/>
        <v>617.6</v>
      </c>
      <c r="CA14" s="86">
        <f t="shared" si="18"/>
        <v>0</v>
      </c>
      <c r="CB14" s="86">
        <f t="shared" si="19"/>
        <v>0</v>
      </c>
      <c r="CC14" s="86">
        <f t="shared" si="20"/>
        <v>0</v>
      </c>
      <c r="CD14" s="84">
        <f t="shared" si="4"/>
        <v>0</v>
      </c>
      <c r="CE14" s="85">
        <f t="shared" si="21"/>
        <v>0</v>
      </c>
      <c r="CF14" s="86">
        <f t="shared" si="22"/>
        <v>0</v>
      </c>
      <c r="CG14" s="86">
        <f t="shared" si="23"/>
        <v>0</v>
      </c>
      <c r="CH14" s="86">
        <f t="shared" si="24"/>
        <v>0</v>
      </c>
      <c r="CI14" s="84">
        <f t="shared" si="5"/>
        <v>5977.06</v>
      </c>
      <c r="CJ14" s="85">
        <f t="shared" si="25"/>
        <v>2289.19</v>
      </c>
      <c r="CK14" s="86">
        <f t="shared" si="26"/>
        <v>2122.16</v>
      </c>
      <c r="CL14" s="86">
        <f t="shared" si="27"/>
        <v>813.26</v>
      </c>
      <c r="CM14" s="87">
        <f t="shared" si="28"/>
        <v>752.45</v>
      </c>
      <c r="CO14" s="81"/>
      <c r="CP14" s="92" t="str">
        <f t="shared" si="35"/>
        <v>Revenue-Laundry Vending</v>
      </c>
      <c r="CQ14" s="83"/>
      <c r="CR14" s="84">
        <f t="shared" si="29"/>
        <v>617.6</v>
      </c>
      <c r="CS14" s="84">
        <f t="shared" si="6"/>
        <v>617.6</v>
      </c>
      <c r="CT14" s="85">
        <f t="shared" si="6"/>
        <v>209</v>
      </c>
      <c r="CU14" s="86">
        <f t="shared" si="6"/>
        <v>244</v>
      </c>
      <c r="CV14" s="86">
        <f t="shared" si="6"/>
        <v>164.6</v>
      </c>
      <c r="CW14" s="86">
        <f t="shared" si="6"/>
        <v>0</v>
      </c>
      <c r="CX14" s="86">
        <f t="shared" si="6"/>
        <v>0</v>
      </c>
      <c r="CY14" s="86">
        <f t="shared" si="6"/>
        <v>0</v>
      </c>
      <c r="CZ14" s="86">
        <f t="shared" si="6"/>
        <v>0</v>
      </c>
      <c r="DA14" s="86">
        <f t="shared" si="6"/>
        <v>0</v>
      </c>
      <c r="DB14" s="86">
        <f t="shared" si="6"/>
        <v>0</v>
      </c>
      <c r="DC14" s="86">
        <f t="shared" si="6"/>
        <v>0</v>
      </c>
      <c r="DD14" s="86">
        <f t="shared" si="6"/>
        <v>0</v>
      </c>
      <c r="DE14" s="87">
        <f t="shared" si="6"/>
        <v>0</v>
      </c>
      <c r="DG14" s="81"/>
      <c r="DH14" s="92" t="str">
        <f t="shared" si="36"/>
        <v>Revenue-Laundry Vending</v>
      </c>
      <c r="DI14" s="83"/>
      <c r="DJ14" s="88" t="str">
        <f t="shared" si="30"/>
        <v/>
      </c>
      <c r="DK14" s="88" t="str">
        <f t="shared" si="7"/>
        <v/>
      </c>
      <c r="DL14" s="89" t="str">
        <f t="shared" si="7"/>
        <v/>
      </c>
      <c r="DM14" s="90" t="str">
        <f t="shared" si="7"/>
        <v/>
      </c>
      <c r="DN14" s="90" t="str">
        <f t="shared" si="7"/>
        <v/>
      </c>
      <c r="DO14" s="90" t="str">
        <f t="shared" si="7"/>
        <v/>
      </c>
      <c r="DP14" s="90" t="str">
        <f t="shared" si="7"/>
        <v/>
      </c>
      <c r="DQ14" s="90" t="str">
        <f t="shared" si="7"/>
        <v/>
      </c>
      <c r="DR14" s="90" t="str">
        <f t="shared" si="7"/>
        <v/>
      </c>
      <c r="DS14" s="90" t="str">
        <f t="shared" si="7"/>
        <v/>
      </c>
      <c r="DT14" s="90" t="str">
        <f t="shared" si="7"/>
        <v/>
      </c>
      <c r="DU14" s="90" t="str">
        <f t="shared" si="7"/>
        <v/>
      </c>
      <c r="DV14" s="90" t="str">
        <f t="shared" si="7"/>
        <v/>
      </c>
      <c r="DW14" s="91" t="str">
        <f t="shared" si="7"/>
        <v/>
      </c>
    </row>
    <row r="15" spans="1:131" ht="11.45" customHeight="1" x14ac:dyDescent="0.15">
      <c r="B15" s="81"/>
      <c r="C15" s="92"/>
      <c r="D15" s="83"/>
      <c r="E15" s="84">
        <f t="shared" si="8"/>
        <v>0</v>
      </c>
      <c r="F15" s="84">
        <f t="shared" si="9"/>
        <v>0</v>
      </c>
      <c r="G15" s="85">
        <v>0</v>
      </c>
      <c r="H15" s="86">
        <v>0</v>
      </c>
      <c r="I15" s="86">
        <v>0</v>
      </c>
      <c r="J15" s="86"/>
      <c r="K15" s="86"/>
      <c r="L15" s="86"/>
      <c r="M15" s="86"/>
      <c r="N15" s="86"/>
      <c r="O15" s="86"/>
      <c r="P15" s="86"/>
      <c r="Q15" s="86"/>
      <c r="R15" s="87"/>
      <c r="T15" s="81"/>
      <c r="U15" s="92">
        <f t="shared" si="31"/>
        <v>0</v>
      </c>
      <c r="V15" s="83"/>
      <c r="W15" s="84">
        <f t="shared" si="10"/>
        <v>0</v>
      </c>
      <c r="X15" s="84">
        <f t="shared" si="11"/>
        <v>0</v>
      </c>
      <c r="Y15" s="85">
        <v>0</v>
      </c>
      <c r="Z15" s="86">
        <v>0</v>
      </c>
      <c r="AA15" s="86">
        <v>0</v>
      </c>
      <c r="AB15" s="86">
        <v>0</v>
      </c>
      <c r="AC15" s="86">
        <v>0</v>
      </c>
      <c r="AD15" s="86">
        <v>0</v>
      </c>
      <c r="AE15" s="86">
        <v>0</v>
      </c>
      <c r="AF15" s="86">
        <v>0</v>
      </c>
      <c r="AG15" s="86">
        <v>0</v>
      </c>
      <c r="AH15" s="86">
        <v>0</v>
      </c>
      <c r="AI15" s="86">
        <v>0</v>
      </c>
      <c r="AJ15" s="87">
        <v>0</v>
      </c>
      <c r="AL15" s="81"/>
      <c r="AM15" s="92">
        <f t="shared" si="32"/>
        <v>0</v>
      </c>
      <c r="AN15" s="83"/>
      <c r="AO15" s="84">
        <f t="shared" si="12"/>
        <v>0</v>
      </c>
      <c r="AP15" s="84">
        <f t="shared" si="13"/>
        <v>0</v>
      </c>
      <c r="AQ15" s="85">
        <v>0</v>
      </c>
      <c r="AR15" s="86">
        <v>0</v>
      </c>
      <c r="AS15" s="86">
        <v>0</v>
      </c>
      <c r="AT15" s="86">
        <v>0</v>
      </c>
      <c r="AU15" s="86">
        <v>0</v>
      </c>
      <c r="AV15" s="86">
        <v>0</v>
      </c>
      <c r="AW15" s="86">
        <v>0</v>
      </c>
      <c r="AX15" s="86">
        <v>0</v>
      </c>
      <c r="AY15" s="86">
        <v>0</v>
      </c>
      <c r="AZ15" s="86">
        <v>0</v>
      </c>
      <c r="BA15" s="86">
        <v>0</v>
      </c>
      <c r="BB15" s="87">
        <v>0</v>
      </c>
      <c r="BD15" s="81"/>
      <c r="BE15" s="92">
        <f t="shared" si="33"/>
        <v>0</v>
      </c>
      <c r="BF15" s="83"/>
      <c r="BG15" s="84">
        <f t="shared" si="14"/>
        <v>0</v>
      </c>
      <c r="BH15" s="84">
        <f t="shared" si="15"/>
        <v>0</v>
      </c>
      <c r="BI15" s="85">
        <v>0</v>
      </c>
      <c r="BJ15" s="86">
        <v>0</v>
      </c>
      <c r="BK15" s="86">
        <v>0</v>
      </c>
      <c r="BL15" s="86">
        <v>0</v>
      </c>
      <c r="BM15" s="86">
        <v>0</v>
      </c>
      <c r="BN15" s="86">
        <v>0</v>
      </c>
      <c r="BO15" s="86">
        <v>0</v>
      </c>
      <c r="BP15" s="86">
        <v>0</v>
      </c>
      <c r="BQ15" s="86">
        <v>0</v>
      </c>
      <c r="BR15" s="86">
        <v>0</v>
      </c>
      <c r="BS15" s="86">
        <v>0</v>
      </c>
      <c r="BT15" s="87">
        <v>0</v>
      </c>
      <c r="BV15" s="81"/>
      <c r="BW15" s="92">
        <f t="shared" si="34"/>
        <v>0</v>
      </c>
      <c r="BX15" s="83"/>
      <c r="BY15" s="84">
        <f t="shared" si="16"/>
        <v>0</v>
      </c>
      <c r="BZ15" s="85">
        <f t="shared" si="17"/>
        <v>0</v>
      </c>
      <c r="CA15" s="86">
        <f t="shared" si="18"/>
        <v>0</v>
      </c>
      <c r="CB15" s="86">
        <f t="shared" si="19"/>
        <v>0</v>
      </c>
      <c r="CC15" s="86">
        <f t="shared" si="20"/>
        <v>0</v>
      </c>
      <c r="CD15" s="84">
        <f t="shared" si="4"/>
        <v>0</v>
      </c>
      <c r="CE15" s="85">
        <f t="shared" si="21"/>
        <v>0</v>
      </c>
      <c r="CF15" s="86">
        <f t="shared" si="22"/>
        <v>0</v>
      </c>
      <c r="CG15" s="86">
        <f t="shared" si="23"/>
        <v>0</v>
      </c>
      <c r="CH15" s="86">
        <f t="shared" si="24"/>
        <v>0</v>
      </c>
      <c r="CI15" s="84">
        <f t="shared" si="5"/>
        <v>0</v>
      </c>
      <c r="CJ15" s="85">
        <f t="shared" si="25"/>
        <v>0</v>
      </c>
      <c r="CK15" s="86">
        <f t="shared" si="26"/>
        <v>0</v>
      </c>
      <c r="CL15" s="86">
        <f t="shared" si="27"/>
        <v>0</v>
      </c>
      <c r="CM15" s="87">
        <f t="shared" si="28"/>
        <v>0</v>
      </c>
      <c r="CO15" s="81"/>
      <c r="CP15" s="92">
        <f t="shared" si="35"/>
        <v>0</v>
      </c>
      <c r="CQ15" s="83"/>
      <c r="CR15" s="84">
        <f t="shared" si="29"/>
        <v>0</v>
      </c>
      <c r="CS15" s="84">
        <f t="shared" si="6"/>
        <v>0</v>
      </c>
      <c r="CT15" s="85">
        <f t="shared" si="6"/>
        <v>0</v>
      </c>
      <c r="CU15" s="86">
        <f t="shared" si="6"/>
        <v>0</v>
      </c>
      <c r="CV15" s="86">
        <f t="shared" si="6"/>
        <v>0</v>
      </c>
      <c r="CW15" s="86">
        <f t="shared" si="6"/>
        <v>0</v>
      </c>
      <c r="CX15" s="86">
        <f t="shared" si="6"/>
        <v>0</v>
      </c>
      <c r="CY15" s="86">
        <f t="shared" si="6"/>
        <v>0</v>
      </c>
      <c r="CZ15" s="86">
        <f t="shared" si="6"/>
        <v>0</v>
      </c>
      <c r="DA15" s="86">
        <f t="shared" si="6"/>
        <v>0</v>
      </c>
      <c r="DB15" s="86">
        <f t="shared" si="6"/>
        <v>0</v>
      </c>
      <c r="DC15" s="86">
        <f t="shared" si="6"/>
        <v>0</v>
      </c>
      <c r="DD15" s="86">
        <f t="shared" si="6"/>
        <v>0</v>
      </c>
      <c r="DE15" s="87">
        <f t="shared" si="6"/>
        <v>0</v>
      </c>
      <c r="DG15" s="81"/>
      <c r="DH15" s="92">
        <f t="shared" si="36"/>
        <v>0</v>
      </c>
      <c r="DI15" s="83"/>
      <c r="DJ15" s="88" t="str">
        <f t="shared" si="30"/>
        <v/>
      </c>
      <c r="DK15" s="88" t="str">
        <f t="shared" si="7"/>
        <v/>
      </c>
      <c r="DL15" s="89" t="str">
        <f t="shared" si="7"/>
        <v/>
      </c>
      <c r="DM15" s="90" t="str">
        <f t="shared" si="7"/>
        <v/>
      </c>
      <c r="DN15" s="90" t="str">
        <f t="shared" si="7"/>
        <v/>
      </c>
      <c r="DO15" s="90" t="str">
        <f t="shared" si="7"/>
        <v/>
      </c>
      <c r="DP15" s="90" t="str">
        <f t="shared" si="7"/>
        <v/>
      </c>
      <c r="DQ15" s="90" t="str">
        <f t="shared" si="7"/>
        <v/>
      </c>
      <c r="DR15" s="90" t="str">
        <f t="shared" si="7"/>
        <v/>
      </c>
      <c r="DS15" s="90" t="str">
        <f t="shared" si="7"/>
        <v/>
      </c>
      <c r="DT15" s="90" t="str">
        <f t="shared" si="7"/>
        <v/>
      </c>
      <c r="DU15" s="90" t="str">
        <f t="shared" si="7"/>
        <v/>
      </c>
      <c r="DV15" s="90" t="str">
        <f t="shared" si="7"/>
        <v/>
      </c>
      <c r="DW15" s="91" t="str">
        <f t="shared" si="7"/>
        <v/>
      </c>
    </row>
    <row r="16" spans="1:131" ht="11.45" customHeight="1" x14ac:dyDescent="0.15">
      <c r="B16" s="81"/>
      <c r="C16" s="92"/>
      <c r="D16" s="83"/>
      <c r="E16" s="84">
        <f t="shared" si="8"/>
        <v>0</v>
      </c>
      <c r="F16" s="84">
        <f t="shared" si="9"/>
        <v>0</v>
      </c>
      <c r="G16" s="85">
        <v>0</v>
      </c>
      <c r="H16" s="86">
        <v>0</v>
      </c>
      <c r="I16" s="86">
        <v>0</v>
      </c>
      <c r="J16" s="86"/>
      <c r="K16" s="86"/>
      <c r="L16" s="86"/>
      <c r="M16" s="86"/>
      <c r="N16" s="86"/>
      <c r="O16" s="86"/>
      <c r="P16" s="86"/>
      <c r="Q16" s="86"/>
      <c r="R16" s="87"/>
      <c r="T16" s="81"/>
      <c r="U16" s="92">
        <f t="shared" si="31"/>
        <v>0</v>
      </c>
      <c r="V16" s="83"/>
      <c r="W16" s="84">
        <f t="shared" si="10"/>
        <v>0</v>
      </c>
      <c r="X16" s="84">
        <f t="shared" si="11"/>
        <v>0</v>
      </c>
      <c r="Y16" s="85">
        <v>0</v>
      </c>
      <c r="Z16" s="86">
        <v>0</v>
      </c>
      <c r="AA16" s="86">
        <v>0</v>
      </c>
      <c r="AB16" s="86">
        <v>0</v>
      </c>
      <c r="AC16" s="86">
        <v>0</v>
      </c>
      <c r="AD16" s="86">
        <v>0</v>
      </c>
      <c r="AE16" s="86">
        <v>0</v>
      </c>
      <c r="AF16" s="86">
        <v>0</v>
      </c>
      <c r="AG16" s="86">
        <v>0</v>
      </c>
      <c r="AH16" s="86">
        <v>0</v>
      </c>
      <c r="AI16" s="86">
        <v>0</v>
      </c>
      <c r="AJ16" s="87">
        <v>0</v>
      </c>
      <c r="AL16" s="81"/>
      <c r="AM16" s="92">
        <f t="shared" si="32"/>
        <v>0</v>
      </c>
      <c r="AN16" s="83"/>
      <c r="AO16" s="84">
        <f t="shared" si="12"/>
        <v>0</v>
      </c>
      <c r="AP16" s="84">
        <f t="shared" si="13"/>
        <v>0</v>
      </c>
      <c r="AQ16" s="85">
        <v>0</v>
      </c>
      <c r="AR16" s="86">
        <v>0</v>
      </c>
      <c r="AS16" s="86">
        <v>0</v>
      </c>
      <c r="AT16" s="86">
        <v>0</v>
      </c>
      <c r="AU16" s="86">
        <v>0</v>
      </c>
      <c r="AV16" s="86">
        <v>0</v>
      </c>
      <c r="AW16" s="86">
        <v>0</v>
      </c>
      <c r="AX16" s="86">
        <v>0</v>
      </c>
      <c r="AY16" s="86">
        <v>0</v>
      </c>
      <c r="AZ16" s="86">
        <v>0</v>
      </c>
      <c r="BA16" s="86">
        <v>0</v>
      </c>
      <c r="BB16" s="87">
        <v>0</v>
      </c>
      <c r="BD16" s="81"/>
      <c r="BE16" s="92">
        <f t="shared" si="33"/>
        <v>0</v>
      </c>
      <c r="BF16" s="83"/>
      <c r="BG16" s="84">
        <f t="shared" si="14"/>
        <v>0</v>
      </c>
      <c r="BH16" s="84">
        <f t="shared" si="15"/>
        <v>0</v>
      </c>
      <c r="BI16" s="85">
        <v>0</v>
      </c>
      <c r="BJ16" s="86">
        <v>0</v>
      </c>
      <c r="BK16" s="86">
        <v>0</v>
      </c>
      <c r="BL16" s="86">
        <v>0</v>
      </c>
      <c r="BM16" s="86">
        <v>0</v>
      </c>
      <c r="BN16" s="86">
        <v>0</v>
      </c>
      <c r="BO16" s="86">
        <v>0</v>
      </c>
      <c r="BP16" s="86">
        <v>0</v>
      </c>
      <c r="BQ16" s="86">
        <v>0</v>
      </c>
      <c r="BR16" s="86">
        <v>0</v>
      </c>
      <c r="BS16" s="86">
        <v>0</v>
      </c>
      <c r="BT16" s="87">
        <v>0</v>
      </c>
      <c r="BV16" s="81"/>
      <c r="BW16" s="92">
        <f t="shared" si="34"/>
        <v>0</v>
      </c>
      <c r="BX16" s="83"/>
      <c r="BY16" s="84">
        <f t="shared" si="16"/>
        <v>0</v>
      </c>
      <c r="BZ16" s="85">
        <f t="shared" si="17"/>
        <v>0</v>
      </c>
      <c r="CA16" s="86">
        <f t="shared" si="18"/>
        <v>0</v>
      </c>
      <c r="CB16" s="86">
        <f t="shared" si="19"/>
        <v>0</v>
      </c>
      <c r="CC16" s="86">
        <f t="shared" si="20"/>
        <v>0</v>
      </c>
      <c r="CD16" s="84">
        <f t="shared" si="4"/>
        <v>0</v>
      </c>
      <c r="CE16" s="85">
        <f t="shared" si="21"/>
        <v>0</v>
      </c>
      <c r="CF16" s="86">
        <f t="shared" si="22"/>
        <v>0</v>
      </c>
      <c r="CG16" s="86">
        <f t="shared" si="23"/>
        <v>0</v>
      </c>
      <c r="CH16" s="86">
        <f t="shared" si="24"/>
        <v>0</v>
      </c>
      <c r="CI16" s="84">
        <f t="shared" si="5"/>
        <v>0</v>
      </c>
      <c r="CJ16" s="85">
        <f t="shared" si="25"/>
        <v>0</v>
      </c>
      <c r="CK16" s="86">
        <f t="shared" si="26"/>
        <v>0</v>
      </c>
      <c r="CL16" s="86">
        <f t="shared" si="27"/>
        <v>0</v>
      </c>
      <c r="CM16" s="87">
        <f t="shared" si="28"/>
        <v>0</v>
      </c>
      <c r="CO16" s="81"/>
      <c r="CP16" s="92">
        <f t="shared" si="35"/>
        <v>0</v>
      </c>
      <c r="CQ16" s="83"/>
      <c r="CR16" s="84">
        <f t="shared" si="29"/>
        <v>0</v>
      </c>
      <c r="CS16" s="84">
        <f t="shared" si="6"/>
        <v>0</v>
      </c>
      <c r="CT16" s="85">
        <f t="shared" si="6"/>
        <v>0</v>
      </c>
      <c r="CU16" s="86">
        <f t="shared" si="6"/>
        <v>0</v>
      </c>
      <c r="CV16" s="86">
        <f t="shared" si="6"/>
        <v>0</v>
      </c>
      <c r="CW16" s="86">
        <f t="shared" si="6"/>
        <v>0</v>
      </c>
      <c r="CX16" s="86">
        <f t="shared" si="6"/>
        <v>0</v>
      </c>
      <c r="CY16" s="86">
        <f t="shared" si="6"/>
        <v>0</v>
      </c>
      <c r="CZ16" s="86">
        <f t="shared" si="6"/>
        <v>0</v>
      </c>
      <c r="DA16" s="86">
        <f t="shared" si="6"/>
        <v>0</v>
      </c>
      <c r="DB16" s="86">
        <f t="shared" si="6"/>
        <v>0</v>
      </c>
      <c r="DC16" s="86">
        <f t="shared" si="6"/>
        <v>0</v>
      </c>
      <c r="DD16" s="86">
        <f t="shared" si="6"/>
        <v>0</v>
      </c>
      <c r="DE16" s="87">
        <f t="shared" si="6"/>
        <v>0</v>
      </c>
      <c r="DG16" s="81"/>
      <c r="DH16" s="92">
        <f t="shared" si="36"/>
        <v>0</v>
      </c>
      <c r="DI16" s="83"/>
      <c r="DJ16" s="88" t="str">
        <f t="shared" si="30"/>
        <v/>
      </c>
      <c r="DK16" s="88" t="str">
        <f t="shared" si="7"/>
        <v/>
      </c>
      <c r="DL16" s="89" t="str">
        <f t="shared" si="7"/>
        <v/>
      </c>
      <c r="DM16" s="90" t="str">
        <f t="shared" si="7"/>
        <v/>
      </c>
      <c r="DN16" s="90" t="str">
        <f t="shared" si="7"/>
        <v/>
      </c>
      <c r="DO16" s="90" t="str">
        <f t="shared" si="7"/>
        <v/>
      </c>
      <c r="DP16" s="90" t="str">
        <f t="shared" si="7"/>
        <v/>
      </c>
      <c r="DQ16" s="90" t="str">
        <f t="shared" si="7"/>
        <v/>
      </c>
      <c r="DR16" s="90" t="str">
        <f t="shared" si="7"/>
        <v/>
      </c>
      <c r="DS16" s="90" t="str">
        <f t="shared" si="7"/>
        <v/>
      </c>
      <c r="DT16" s="90" t="str">
        <f t="shared" si="7"/>
        <v/>
      </c>
      <c r="DU16" s="90" t="str">
        <f t="shared" si="7"/>
        <v/>
      </c>
      <c r="DV16" s="90" t="str">
        <f t="shared" si="7"/>
        <v/>
      </c>
      <c r="DW16" s="91" t="str">
        <f t="shared" si="7"/>
        <v/>
      </c>
    </row>
    <row r="17" spans="1:131" ht="11.45" customHeight="1" x14ac:dyDescent="0.15">
      <c r="B17" s="81"/>
      <c r="C17" s="92"/>
      <c r="D17" s="83"/>
      <c r="E17" s="84">
        <f t="shared" si="8"/>
        <v>0</v>
      </c>
      <c r="F17" s="84">
        <f t="shared" si="9"/>
        <v>0</v>
      </c>
      <c r="G17" s="85">
        <v>0</v>
      </c>
      <c r="H17" s="86">
        <v>0</v>
      </c>
      <c r="I17" s="86">
        <v>0</v>
      </c>
      <c r="J17" s="86"/>
      <c r="K17" s="86"/>
      <c r="L17" s="86"/>
      <c r="M17" s="86"/>
      <c r="N17" s="86"/>
      <c r="O17" s="86"/>
      <c r="P17" s="86"/>
      <c r="Q17" s="86"/>
      <c r="R17" s="87"/>
      <c r="T17" s="81"/>
      <c r="U17" s="92">
        <f t="shared" si="31"/>
        <v>0</v>
      </c>
      <c r="V17" s="83"/>
      <c r="W17" s="84">
        <f t="shared" si="10"/>
        <v>0</v>
      </c>
      <c r="X17" s="84">
        <f t="shared" si="11"/>
        <v>0</v>
      </c>
      <c r="Y17" s="85">
        <v>0</v>
      </c>
      <c r="Z17" s="86">
        <v>0</v>
      </c>
      <c r="AA17" s="86">
        <v>0</v>
      </c>
      <c r="AB17" s="86">
        <v>0</v>
      </c>
      <c r="AC17" s="86">
        <v>0</v>
      </c>
      <c r="AD17" s="86">
        <v>0</v>
      </c>
      <c r="AE17" s="86">
        <v>0</v>
      </c>
      <c r="AF17" s="86">
        <v>0</v>
      </c>
      <c r="AG17" s="86">
        <v>0</v>
      </c>
      <c r="AH17" s="86">
        <v>0</v>
      </c>
      <c r="AI17" s="86">
        <v>0</v>
      </c>
      <c r="AJ17" s="87">
        <v>0</v>
      </c>
      <c r="AL17" s="81"/>
      <c r="AM17" s="92">
        <f t="shared" si="32"/>
        <v>0</v>
      </c>
      <c r="AN17" s="83"/>
      <c r="AO17" s="84">
        <f t="shared" si="12"/>
        <v>0</v>
      </c>
      <c r="AP17" s="84">
        <f t="shared" si="13"/>
        <v>0</v>
      </c>
      <c r="AQ17" s="85">
        <v>0</v>
      </c>
      <c r="AR17" s="86">
        <v>0</v>
      </c>
      <c r="AS17" s="86">
        <v>0</v>
      </c>
      <c r="AT17" s="86">
        <v>0</v>
      </c>
      <c r="AU17" s="86">
        <v>0</v>
      </c>
      <c r="AV17" s="86">
        <v>0</v>
      </c>
      <c r="AW17" s="86">
        <v>0</v>
      </c>
      <c r="AX17" s="86">
        <v>0</v>
      </c>
      <c r="AY17" s="86">
        <v>0</v>
      </c>
      <c r="AZ17" s="86">
        <v>0</v>
      </c>
      <c r="BA17" s="86">
        <v>0</v>
      </c>
      <c r="BB17" s="87">
        <v>0</v>
      </c>
      <c r="BD17" s="81"/>
      <c r="BE17" s="92">
        <f t="shared" si="33"/>
        <v>0</v>
      </c>
      <c r="BF17" s="83"/>
      <c r="BG17" s="84">
        <f t="shared" si="14"/>
        <v>0</v>
      </c>
      <c r="BH17" s="84">
        <f t="shared" si="15"/>
        <v>0</v>
      </c>
      <c r="BI17" s="85">
        <v>0</v>
      </c>
      <c r="BJ17" s="86">
        <v>0</v>
      </c>
      <c r="BK17" s="86">
        <v>0</v>
      </c>
      <c r="BL17" s="86">
        <v>0</v>
      </c>
      <c r="BM17" s="86">
        <v>0</v>
      </c>
      <c r="BN17" s="86">
        <v>0</v>
      </c>
      <c r="BO17" s="86">
        <v>0</v>
      </c>
      <c r="BP17" s="86">
        <v>0</v>
      </c>
      <c r="BQ17" s="86">
        <v>0</v>
      </c>
      <c r="BR17" s="86">
        <v>0</v>
      </c>
      <c r="BS17" s="86">
        <v>0</v>
      </c>
      <c r="BT17" s="87">
        <v>0</v>
      </c>
      <c r="BV17" s="81"/>
      <c r="BW17" s="92">
        <f t="shared" si="34"/>
        <v>0</v>
      </c>
      <c r="BX17" s="83"/>
      <c r="BY17" s="84">
        <f t="shared" si="16"/>
        <v>0</v>
      </c>
      <c r="BZ17" s="85">
        <f t="shared" si="17"/>
        <v>0</v>
      </c>
      <c r="CA17" s="86">
        <f t="shared" si="18"/>
        <v>0</v>
      </c>
      <c r="CB17" s="86">
        <f t="shared" si="19"/>
        <v>0</v>
      </c>
      <c r="CC17" s="86">
        <f t="shared" si="20"/>
        <v>0</v>
      </c>
      <c r="CD17" s="84">
        <f t="shared" si="4"/>
        <v>0</v>
      </c>
      <c r="CE17" s="85">
        <f t="shared" si="21"/>
        <v>0</v>
      </c>
      <c r="CF17" s="86">
        <f t="shared" si="22"/>
        <v>0</v>
      </c>
      <c r="CG17" s="86">
        <f t="shared" si="23"/>
        <v>0</v>
      </c>
      <c r="CH17" s="86">
        <f t="shared" si="24"/>
        <v>0</v>
      </c>
      <c r="CI17" s="84">
        <f t="shared" si="5"/>
        <v>0</v>
      </c>
      <c r="CJ17" s="85">
        <f t="shared" si="25"/>
        <v>0</v>
      </c>
      <c r="CK17" s="86">
        <f t="shared" si="26"/>
        <v>0</v>
      </c>
      <c r="CL17" s="86">
        <f t="shared" si="27"/>
        <v>0</v>
      </c>
      <c r="CM17" s="87">
        <f t="shared" si="28"/>
        <v>0</v>
      </c>
      <c r="CO17" s="81"/>
      <c r="CP17" s="92">
        <f t="shared" si="35"/>
        <v>0</v>
      </c>
      <c r="CQ17" s="83"/>
      <c r="CR17" s="84">
        <f t="shared" si="29"/>
        <v>0</v>
      </c>
      <c r="CS17" s="84">
        <f t="shared" si="6"/>
        <v>0</v>
      </c>
      <c r="CT17" s="85">
        <f t="shared" si="6"/>
        <v>0</v>
      </c>
      <c r="CU17" s="86">
        <f t="shared" si="6"/>
        <v>0</v>
      </c>
      <c r="CV17" s="86">
        <f t="shared" si="6"/>
        <v>0</v>
      </c>
      <c r="CW17" s="86">
        <f t="shared" si="6"/>
        <v>0</v>
      </c>
      <c r="CX17" s="86">
        <f t="shared" si="6"/>
        <v>0</v>
      </c>
      <c r="CY17" s="86">
        <f t="shared" si="6"/>
        <v>0</v>
      </c>
      <c r="CZ17" s="86">
        <f t="shared" si="6"/>
        <v>0</v>
      </c>
      <c r="DA17" s="86">
        <f t="shared" si="6"/>
        <v>0</v>
      </c>
      <c r="DB17" s="86">
        <f t="shared" si="6"/>
        <v>0</v>
      </c>
      <c r="DC17" s="86">
        <f t="shared" si="6"/>
        <v>0</v>
      </c>
      <c r="DD17" s="86">
        <f t="shared" si="6"/>
        <v>0</v>
      </c>
      <c r="DE17" s="87">
        <f t="shared" si="6"/>
        <v>0</v>
      </c>
      <c r="DG17" s="81"/>
      <c r="DH17" s="92">
        <f t="shared" si="36"/>
        <v>0</v>
      </c>
      <c r="DI17" s="83"/>
      <c r="DJ17" s="88" t="str">
        <f t="shared" si="30"/>
        <v/>
      </c>
      <c r="DK17" s="88" t="str">
        <f t="shared" si="7"/>
        <v/>
      </c>
      <c r="DL17" s="89" t="str">
        <f t="shared" si="7"/>
        <v/>
      </c>
      <c r="DM17" s="90" t="str">
        <f t="shared" si="7"/>
        <v/>
      </c>
      <c r="DN17" s="90" t="str">
        <f t="shared" si="7"/>
        <v/>
      </c>
      <c r="DO17" s="90" t="str">
        <f t="shared" si="7"/>
        <v/>
      </c>
      <c r="DP17" s="90" t="str">
        <f t="shared" si="7"/>
        <v/>
      </c>
      <c r="DQ17" s="90" t="str">
        <f t="shared" si="7"/>
        <v/>
      </c>
      <c r="DR17" s="90" t="str">
        <f t="shared" si="7"/>
        <v/>
      </c>
      <c r="DS17" s="90" t="str">
        <f t="shared" si="7"/>
        <v/>
      </c>
      <c r="DT17" s="90" t="str">
        <f t="shared" si="7"/>
        <v/>
      </c>
      <c r="DU17" s="90" t="str">
        <f t="shared" si="7"/>
        <v/>
      </c>
      <c r="DV17" s="90" t="str">
        <f t="shared" si="7"/>
        <v/>
      </c>
      <c r="DW17" s="91" t="str">
        <f t="shared" si="7"/>
        <v/>
      </c>
    </row>
    <row r="18" spans="1:131" ht="11.85" customHeight="1" x14ac:dyDescent="0.15">
      <c r="A18" s="18" t="str">
        <f>IFERROR(CONCATENATE(VLOOKUP($C18,[86]Code!$G:$H,2,0),"-",VLOOKUP($A$5,[86]Code!$B:$D,3,0)),"N/A")</f>
        <v>N/A</v>
      </c>
      <c r="B18" s="28" t="s">
        <v>85</v>
      </c>
      <c r="C18" s="29"/>
      <c r="D18" s="30"/>
      <c r="E18" s="119">
        <f t="shared" si="8"/>
        <v>0</v>
      </c>
      <c r="F18" s="119">
        <f t="shared" si="9"/>
        <v>0</v>
      </c>
      <c r="G18" s="122">
        <f>SUM(G19,G24,G28)</f>
        <v>0</v>
      </c>
      <c r="H18" s="120">
        <f t="shared" ref="H18:R18" si="37">SUM(H19,H24,H28)</f>
        <v>0</v>
      </c>
      <c r="I18" s="120">
        <f t="shared" si="37"/>
        <v>0</v>
      </c>
      <c r="J18" s="120">
        <f t="shared" si="37"/>
        <v>0</v>
      </c>
      <c r="K18" s="120">
        <f t="shared" si="37"/>
        <v>0</v>
      </c>
      <c r="L18" s="120">
        <f t="shared" si="37"/>
        <v>0</v>
      </c>
      <c r="M18" s="120">
        <f t="shared" si="37"/>
        <v>0</v>
      </c>
      <c r="N18" s="120">
        <f t="shared" si="37"/>
        <v>0</v>
      </c>
      <c r="O18" s="120">
        <f t="shared" si="37"/>
        <v>0</v>
      </c>
      <c r="P18" s="120">
        <f t="shared" si="37"/>
        <v>0</v>
      </c>
      <c r="Q18" s="120">
        <f t="shared" si="37"/>
        <v>0</v>
      </c>
      <c r="R18" s="121">
        <f t="shared" si="37"/>
        <v>0</v>
      </c>
      <c r="T18" s="28" t="str">
        <f>$B18</f>
        <v>Total expenses</v>
      </c>
      <c r="U18" s="29"/>
      <c r="V18" s="30"/>
      <c r="W18" s="119">
        <f t="shared" si="10"/>
        <v>0</v>
      </c>
      <c r="X18" s="119">
        <f t="shared" si="11"/>
        <v>0</v>
      </c>
      <c r="Y18" s="122">
        <f>SUM(Y19,Y24,Y28)</f>
        <v>0</v>
      </c>
      <c r="Z18" s="120">
        <f t="shared" ref="Z18:AJ18" si="38">SUM(Z19,Z24,Z28)</f>
        <v>0</v>
      </c>
      <c r="AA18" s="120">
        <f t="shared" si="38"/>
        <v>0</v>
      </c>
      <c r="AB18" s="120">
        <f t="shared" si="38"/>
        <v>0</v>
      </c>
      <c r="AC18" s="120">
        <f t="shared" si="38"/>
        <v>0</v>
      </c>
      <c r="AD18" s="120">
        <f t="shared" si="38"/>
        <v>0</v>
      </c>
      <c r="AE18" s="120">
        <f t="shared" si="38"/>
        <v>0</v>
      </c>
      <c r="AF18" s="120">
        <f t="shared" si="38"/>
        <v>0</v>
      </c>
      <c r="AG18" s="120">
        <f t="shared" si="38"/>
        <v>0</v>
      </c>
      <c r="AH18" s="120">
        <f t="shared" si="38"/>
        <v>0</v>
      </c>
      <c r="AI18" s="120">
        <f t="shared" si="38"/>
        <v>0</v>
      </c>
      <c r="AJ18" s="121">
        <f t="shared" si="38"/>
        <v>0</v>
      </c>
      <c r="AL18" s="28" t="str">
        <f>$B18</f>
        <v>Total expenses</v>
      </c>
      <c r="AM18" s="29"/>
      <c r="AN18" s="30"/>
      <c r="AO18" s="119">
        <f t="shared" si="12"/>
        <v>0</v>
      </c>
      <c r="AP18" s="119">
        <f t="shared" si="13"/>
        <v>0</v>
      </c>
      <c r="AQ18" s="122">
        <f>SUM(AQ19,AQ24,AQ28)</f>
        <v>0</v>
      </c>
      <c r="AR18" s="120">
        <f t="shared" ref="AR18:BB18" si="39">SUM(AR19,AR24,AR28)</f>
        <v>0</v>
      </c>
      <c r="AS18" s="120">
        <f t="shared" si="39"/>
        <v>0</v>
      </c>
      <c r="AT18" s="120">
        <f t="shared" si="39"/>
        <v>0</v>
      </c>
      <c r="AU18" s="120">
        <f t="shared" si="39"/>
        <v>0</v>
      </c>
      <c r="AV18" s="120">
        <f t="shared" si="39"/>
        <v>0</v>
      </c>
      <c r="AW18" s="120">
        <f t="shared" si="39"/>
        <v>0</v>
      </c>
      <c r="AX18" s="120">
        <f t="shared" si="39"/>
        <v>0</v>
      </c>
      <c r="AY18" s="120">
        <f t="shared" si="39"/>
        <v>0</v>
      </c>
      <c r="AZ18" s="120">
        <f t="shared" si="39"/>
        <v>0</v>
      </c>
      <c r="BA18" s="120">
        <f t="shared" si="39"/>
        <v>0</v>
      </c>
      <c r="BB18" s="121">
        <f t="shared" si="39"/>
        <v>0</v>
      </c>
      <c r="BD18" s="28" t="str">
        <f>$B18</f>
        <v>Total expenses</v>
      </c>
      <c r="BE18" s="29"/>
      <c r="BF18" s="30"/>
      <c r="BG18" s="119">
        <f t="shared" si="14"/>
        <v>0</v>
      </c>
      <c r="BH18" s="119">
        <f t="shared" si="15"/>
        <v>0</v>
      </c>
      <c r="BI18" s="122">
        <f>SUM(BI19,BI24,BI28)</f>
        <v>0</v>
      </c>
      <c r="BJ18" s="120">
        <f t="shared" ref="BJ18:BT18" si="40">SUM(BJ19,BJ24,BJ28)</f>
        <v>0</v>
      </c>
      <c r="BK18" s="120">
        <f t="shared" si="40"/>
        <v>0</v>
      </c>
      <c r="BL18" s="120">
        <f t="shared" si="40"/>
        <v>0</v>
      </c>
      <c r="BM18" s="120">
        <f t="shared" si="40"/>
        <v>0</v>
      </c>
      <c r="BN18" s="120">
        <f t="shared" si="40"/>
        <v>0</v>
      </c>
      <c r="BO18" s="120">
        <f t="shared" si="40"/>
        <v>0</v>
      </c>
      <c r="BP18" s="120">
        <f t="shared" si="40"/>
        <v>0</v>
      </c>
      <c r="BQ18" s="120">
        <f t="shared" si="40"/>
        <v>0</v>
      </c>
      <c r="BR18" s="120">
        <f t="shared" si="40"/>
        <v>0</v>
      </c>
      <c r="BS18" s="120">
        <f t="shared" si="40"/>
        <v>0</v>
      </c>
      <c r="BT18" s="121">
        <f t="shared" si="40"/>
        <v>0</v>
      </c>
      <c r="BV18" s="28" t="str">
        <f>$B18</f>
        <v>Total expenses</v>
      </c>
      <c r="BW18" s="29"/>
      <c r="BX18" s="30"/>
      <c r="BY18" s="119">
        <f t="shared" si="16"/>
        <v>0</v>
      </c>
      <c r="BZ18" s="122">
        <f t="shared" si="17"/>
        <v>0</v>
      </c>
      <c r="CA18" s="120">
        <f t="shared" si="18"/>
        <v>0</v>
      </c>
      <c r="CB18" s="120">
        <f t="shared" si="19"/>
        <v>0</v>
      </c>
      <c r="CC18" s="120">
        <f t="shared" si="20"/>
        <v>0</v>
      </c>
      <c r="CD18" s="119">
        <f t="shared" si="4"/>
        <v>0</v>
      </c>
      <c r="CE18" s="122">
        <f t="shared" si="21"/>
        <v>0</v>
      </c>
      <c r="CF18" s="120">
        <f t="shared" si="22"/>
        <v>0</v>
      </c>
      <c r="CG18" s="120">
        <f t="shared" si="23"/>
        <v>0</v>
      </c>
      <c r="CH18" s="120">
        <f t="shared" si="24"/>
        <v>0</v>
      </c>
      <c r="CI18" s="119">
        <f t="shared" si="5"/>
        <v>0</v>
      </c>
      <c r="CJ18" s="122">
        <f t="shared" si="25"/>
        <v>0</v>
      </c>
      <c r="CK18" s="120">
        <f t="shared" si="26"/>
        <v>0</v>
      </c>
      <c r="CL18" s="120">
        <f t="shared" si="27"/>
        <v>0</v>
      </c>
      <c r="CM18" s="121">
        <f t="shared" si="28"/>
        <v>0</v>
      </c>
      <c r="CO18" s="28" t="str">
        <f>$B18</f>
        <v>Total expenses</v>
      </c>
      <c r="CP18" s="29"/>
      <c r="CQ18" s="30"/>
      <c r="CR18" s="119">
        <f t="shared" si="29"/>
        <v>0</v>
      </c>
      <c r="CS18" s="119">
        <f t="shared" si="6"/>
        <v>0</v>
      </c>
      <c r="CT18" s="122">
        <f t="shared" si="6"/>
        <v>0</v>
      </c>
      <c r="CU18" s="120">
        <f t="shared" si="6"/>
        <v>0</v>
      </c>
      <c r="CV18" s="120">
        <f t="shared" si="6"/>
        <v>0</v>
      </c>
      <c r="CW18" s="120">
        <f t="shared" si="6"/>
        <v>0</v>
      </c>
      <c r="CX18" s="120">
        <f t="shared" si="6"/>
        <v>0</v>
      </c>
      <c r="CY18" s="120">
        <f t="shared" si="6"/>
        <v>0</v>
      </c>
      <c r="CZ18" s="120">
        <f t="shared" si="6"/>
        <v>0</v>
      </c>
      <c r="DA18" s="120">
        <f t="shared" si="6"/>
        <v>0</v>
      </c>
      <c r="DB18" s="120">
        <f t="shared" si="6"/>
        <v>0</v>
      </c>
      <c r="DC18" s="120">
        <f t="shared" si="6"/>
        <v>0</v>
      </c>
      <c r="DD18" s="120">
        <f t="shared" si="6"/>
        <v>0</v>
      </c>
      <c r="DE18" s="121">
        <f t="shared" si="6"/>
        <v>0</v>
      </c>
      <c r="DG18" s="28" t="str">
        <f>$B18</f>
        <v>Total expenses</v>
      </c>
      <c r="DH18" s="29"/>
      <c r="DI18" s="30"/>
      <c r="DJ18" s="123" t="str">
        <f t="shared" si="30"/>
        <v/>
      </c>
      <c r="DK18" s="123" t="str">
        <f t="shared" si="7"/>
        <v/>
      </c>
      <c r="DL18" s="124" t="str">
        <f t="shared" si="7"/>
        <v/>
      </c>
      <c r="DM18" s="125" t="str">
        <f t="shared" si="7"/>
        <v/>
      </c>
      <c r="DN18" s="125" t="str">
        <f t="shared" si="7"/>
        <v/>
      </c>
      <c r="DO18" s="125" t="str">
        <f t="shared" si="7"/>
        <v/>
      </c>
      <c r="DP18" s="125" t="str">
        <f t="shared" si="7"/>
        <v/>
      </c>
      <c r="DQ18" s="125" t="str">
        <f t="shared" si="7"/>
        <v/>
      </c>
      <c r="DR18" s="125" t="str">
        <f t="shared" si="7"/>
        <v/>
      </c>
      <c r="DS18" s="125" t="str">
        <f t="shared" si="7"/>
        <v/>
      </c>
      <c r="DT18" s="125" t="str">
        <f t="shared" si="7"/>
        <v/>
      </c>
      <c r="DU18" s="125" t="str">
        <f t="shared" si="7"/>
        <v/>
      </c>
      <c r="DV18" s="125" t="str">
        <f t="shared" si="7"/>
        <v/>
      </c>
      <c r="DW18" s="126" t="str">
        <f t="shared" si="7"/>
        <v/>
      </c>
    </row>
    <row r="19" spans="1:131" ht="11.85" customHeight="1" x14ac:dyDescent="0.15">
      <c r="B19" s="81"/>
      <c r="C19" s="170" t="s">
        <v>86</v>
      </c>
      <c r="D19" s="171"/>
      <c r="E19" s="172">
        <f t="shared" si="8"/>
        <v>0</v>
      </c>
      <c r="F19" s="172">
        <f t="shared" si="9"/>
        <v>0</v>
      </c>
      <c r="G19" s="173">
        <f>SUM(G20:G23)</f>
        <v>0</v>
      </c>
      <c r="H19" s="174">
        <f t="shared" ref="H19:R19" si="41">SUM(H20:H23)</f>
        <v>0</v>
      </c>
      <c r="I19" s="174">
        <f t="shared" si="41"/>
        <v>0</v>
      </c>
      <c r="J19" s="174">
        <f t="shared" si="41"/>
        <v>0</v>
      </c>
      <c r="K19" s="174">
        <f t="shared" si="41"/>
        <v>0</v>
      </c>
      <c r="L19" s="174">
        <f t="shared" si="41"/>
        <v>0</v>
      </c>
      <c r="M19" s="174">
        <f t="shared" si="41"/>
        <v>0</v>
      </c>
      <c r="N19" s="174">
        <f t="shared" si="41"/>
        <v>0</v>
      </c>
      <c r="O19" s="174">
        <f t="shared" si="41"/>
        <v>0</v>
      </c>
      <c r="P19" s="174">
        <f t="shared" si="41"/>
        <v>0</v>
      </c>
      <c r="Q19" s="174">
        <f t="shared" si="41"/>
        <v>0</v>
      </c>
      <c r="R19" s="175">
        <f t="shared" si="41"/>
        <v>0</v>
      </c>
      <c r="T19" s="81"/>
      <c r="U19" s="170" t="str">
        <f t="shared" ref="U19:U82" si="42">$C19</f>
        <v>Subtotal Cost of Sales</v>
      </c>
      <c r="V19" s="171"/>
      <c r="W19" s="172">
        <f t="shared" si="10"/>
        <v>0</v>
      </c>
      <c r="X19" s="172">
        <f t="shared" si="11"/>
        <v>0</v>
      </c>
      <c r="Y19" s="173">
        <f>SUM(Y20:Y23)</f>
        <v>0</v>
      </c>
      <c r="Z19" s="174">
        <f t="shared" ref="Z19:AJ19" si="43">SUM(Z20:Z23)</f>
        <v>0</v>
      </c>
      <c r="AA19" s="174">
        <f t="shared" si="43"/>
        <v>0</v>
      </c>
      <c r="AB19" s="174">
        <f t="shared" si="43"/>
        <v>0</v>
      </c>
      <c r="AC19" s="174">
        <f t="shared" si="43"/>
        <v>0</v>
      </c>
      <c r="AD19" s="174">
        <f t="shared" si="43"/>
        <v>0</v>
      </c>
      <c r="AE19" s="174">
        <f t="shared" si="43"/>
        <v>0</v>
      </c>
      <c r="AF19" s="174">
        <f t="shared" si="43"/>
        <v>0</v>
      </c>
      <c r="AG19" s="174">
        <f t="shared" si="43"/>
        <v>0</v>
      </c>
      <c r="AH19" s="174">
        <f t="shared" si="43"/>
        <v>0</v>
      </c>
      <c r="AI19" s="174">
        <f t="shared" si="43"/>
        <v>0</v>
      </c>
      <c r="AJ19" s="175">
        <f t="shared" si="43"/>
        <v>0</v>
      </c>
      <c r="AL19" s="81"/>
      <c r="AM19" s="170" t="str">
        <f t="shared" ref="AM19:AM82" si="44">$C19</f>
        <v>Subtotal Cost of Sales</v>
      </c>
      <c r="AN19" s="171"/>
      <c r="AO19" s="172">
        <f t="shared" si="12"/>
        <v>0</v>
      </c>
      <c r="AP19" s="172">
        <f t="shared" si="13"/>
        <v>0</v>
      </c>
      <c r="AQ19" s="173">
        <f>SUM(AQ20:AQ23)</f>
        <v>0</v>
      </c>
      <c r="AR19" s="174">
        <f t="shared" ref="AR19:BB19" si="45">SUM(AR20:AR23)</f>
        <v>0</v>
      </c>
      <c r="AS19" s="174">
        <f t="shared" si="45"/>
        <v>0</v>
      </c>
      <c r="AT19" s="174">
        <f t="shared" si="45"/>
        <v>0</v>
      </c>
      <c r="AU19" s="174">
        <f t="shared" si="45"/>
        <v>0</v>
      </c>
      <c r="AV19" s="174">
        <f t="shared" si="45"/>
        <v>0</v>
      </c>
      <c r="AW19" s="174">
        <f t="shared" si="45"/>
        <v>0</v>
      </c>
      <c r="AX19" s="174">
        <f t="shared" si="45"/>
        <v>0</v>
      </c>
      <c r="AY19" s="174">
        <f t="shared" si="45"/>
        <v>0</v>
      </c>
      <c r="AZ19" s="174">
        <f t="shared" si="45"/>
        <v>0</v>
      </c>
      <c r="BA19" s="174">
        <f t="shared" si="45"/>
        <v>0</v>
      </c>
      <c r="BB19" s="175">
        <f t="shared" si="45"/>
        <v>0</v>
      </c>
      <c r="BD19" s="81"/>
      <c r="BE19" s="170" t="str">
        <f t="shared" ref="BE19:BE82" si="46">$C19</f>
        <v>Subtotal Cost of Sales</v>
      </c>
      <c r="BF19" s="171"/>
      <c r="BG19" s="172">
        <f t="shared" si="14"/>
        <v>0</v>
      </c>
      <c r="BH19" s="172">
        <f t="shared" si="15"/>
        <v>0</v>
      </c>
      <c r="BI19" s="173">
        <f>SUM(BI20:BI23)</f>
        <v>0</v>
      </c>
      <c r="BJ19" s="174">
        <f t="shared" ref="BJ19:BT19" si="47">SUM(BJ20:BJ23)</f>
        <v>0</v>
      </c>
      <c r="BK19" s="174">
        <f t="shared" si="47"/>
        <v>0</v>
      </c>
      <c r="BL19" s="174">
        <f t="shared" si="47"/>
        <v>0</v>
      </c>
      <c r="BM19" s="174">
        <f t="shared" si="47"/>
        <v>0</v>
      </c>
      <c r="BN19" s="174">
        <f t="shared" si="47"/>
        <v>0</v>
      </c>
      <c r="BO19" s="174">
        <f t="shared" si="47"/>
        <v>0</v>
      </c>
      <c r="BP19" s="174">
        <f t="shared" si="47"/>
        <v>0</v>
      </c>
      <c r="BQ19" s="174">
        <f t="shared" si="47"/>
        <v>0</v>
      </c>
      <c r="BR19" s="174">
        <f t="shared" si="47"/>
        <v>0</v>
      </c>
      <c r="BS19" s="174">
        <f t="shared" si="47"/>
        <v>0</v>
      </c>
      <c r="BT19" s="175">
        <f t="shared" si="47"/>
        <v>0</v>
      </c>
      <c r="BV19" s="81"/>
      <c r="BW19" s="170" t="str">
        <f t="shared" ref="BW19:BW82" si="48">$C19</f>
        <v>Subtotal Cost of Sales</v>
      </c>
      <c r="BX19" s="171"/>
      <c r="BY19" s="172">
        <f t="shared" si="16"/>
        <v>0</v>
      </c>
      <c r="BZ19" s="173">
        <f t="shared" si="17"/>
        <v>0</v>
      </c>
      <c r="CA19" s="174">
        <f t="shared" si="18"/>
        <v>0</v>
      </c>
      <c r="CB19" s="174">
        <f t="shared" si="19"/>
        <v>0</v>
      </c>
      <c r="CC19" s="174">
        <f t="shared" si="20"/>
        <v>0</v>
      </c>
      <c r="CD19" s="172">
        <f t="shared" si="4"/>
        <v>0</v>
      </c>
      <c r="CE19" s="173">
        <f t="shared" si="21"/>
        <v>0</v>
      </c>
      <c r="CF19" s="174">
        <f t="shared" si="22"/>
        <v>0</v>
      </c>
      <c r="CG19" s="174">
        <f t="shared" si="23"/>
        <v>0</v>
      </c>
      <c r="CH19" s="174">
        <f t="shared" si="24"/>
        <v>0</v>
      </c>
      <c r="CI19" s="172">
        <f t="shared" si="5"/>
        <v>0</v>
      </c>
      <c r="CJ19" s="173">
        <f t="shared" si="25"/>
        <v>0</v>
      </c>
      <c r="CK19" s="174">
        <f t="shared" si="26"/>
        <v>0</v>
      </c>
      <c r="CL19" s="174">
        <f t="shared" si="27"/>
        <v>0</v>
      </c>
      <c r="CM19" s="175">
        <f t="shared" si="28"/>
        <v>0</v>
      </c>
      <c r="CO19" s="81"/>
      <c r="CP19" s="170" t="str">
        <f t="shared" ref="CP19:CP82" si="49">$C19</f>
        <v>Subtotal Cost of Sales</v>
      </c>
      <c r="CQ19" s="171"/>
      <c r="CR19" s="172">
        <f t="shared" si="29"/>
        <v>0</v>
      </c>
      <c r="CS19" s="172">
        <f t="shared" si="6"/>
        <v>0</v>
      </c>
      <c r="CT19" s="173">
        <f t="shared" si="6"/>
        <v>0</v>
      </c>
      <c r="CU19" s="174">
        <f t="shared" si="6"/>
        <v>0</v>
      </c>
      <c r="CV19" s="174">
        <f t="shared" si="6"/>
        <v>0</v>
      </c>
      <c r="CW19" s="174">
        <f t="shared" si="6"/>
        <v>0</v>
      </c>
      <c r="CX19" s="174">
        <f t="shared" si="6"/>
        <v>0</v>
      </c>
      <c r="CY19" s="174">
        <f t="shared" si="6"/>
        <v>0</v>
      </c>
      <c r="CZ19" s="174">
        <f t="shared" si="6"/>
        <v>0</v>
      </c>
      <c r="DA19" s="174">
        <f t="shared" si="6"/>
        <v>0</v>
      </c>
      <c r="DB19" s="174">
        <f t="shared" si="6"/>
        <v>0</v>
      </c>
      <c r="DC19" s="174">
        <f t="shared" si="6"/>
        <v>0</v>
      </c>
      <c r="DD19" s="174">
        <f t="shared" si="6"/>
        <v>0</v>
      </c>
      <c r="DE19" s="175">
        <f t="shared" si="6"/>
        <v>0</v>
      </c>
      <c r="DG19" s="81"/>
      <c r="DH19" s="170" t="str">
        <f t="shared" ref="DH19:DH82" si="50">$C19</f>
        <v>Subtotal Cost of Sales</v>
      </c>
      <c r="DI19" s="171"/>
      <c r="DJ19" s="176" t="str">
        <f t="shared" si="30"/>
        <v/>
      </c>
      <c r="DK19" s="176" t="str">
        <f t="shared" si="7"/>
        <v/>
      </c>
      <c r="DL19" s="177" t="str">
        <f t="shared" si="7"/>
        <v/>
      </c>
      <c r="DM19" s="178" t="str">
        <f t="shared" si="7"/>
        <v/>
      </c>
      <c r="DN19" s="178" t="str">
        <f t="shared" si="7"/>
        <v/>
      </c>
      <c r="DO19" s="178" t="str">
        <f t="shared" si="7"/>
        <v/>
      </c>
      <c r="DP19" s="178" t="str">
        <f t="shared" si="7"/>
        <v/>
      </c>
      <c r="DQ19" s="178" t="str">
        <f t="shared" si="7"/>
        <v/>
      </c>
      <c r="DR19" s="178" t="str">
        <f t="shared" si="7"/>
        <v/>
      </c>
      <c r="DS19" s="178" t="str">
        <f t="shared" si="7"/>
        <v/>
      </c>
      <c r="DT19" s="178" t="str">
        <f t="shared" si="7"/>
        <v/>
      </c>
      <c r="DU19" s="178" t="str">
        <f t="shared" si="7"/>
        <v/>
      </c>
      <c r="DV19" s="178" t="str">
        <f t="shared" si="7"/>
        <v/>
      </c>
      <c r="DW19" s="179" t="str">
        <f t="shared" si="7"/>
        <v/>
      </c>
    </row>
    <row r="20" spans="1:131" ht="11.85" customHeight="1" x14ac:dyDescent="0.15">
      <c r="A20" s="18" t="str">
        <f>IFERROR(CONCATENATE(VLOOKUP($C20,[86]Code!$G:$H,2,0),"-",VLOOKUP($A$5,[86]Code!$B:$D,3,0)),"N/A")</f>
        <v>N/A</v>
      </c>
      <c r="B20" s="81"/>
      <c r="C20" s="92" t="s">
        <v>87</v>
      </c>
      <c r="D20" s="83"/>
      <c r="E20" s="84">
        <f t="shared" si="8"/>
        <v>0</v>
      </c>
      <c r="F20" s="84">
        <f t="shared" si="9"/>
        <v>0</v>
      </c>
      <c r="G20" s="85">
        <v>0</v>
      </c>
      <c r="H20" s="86">
        <v>0</v>
      </c>
      <c r="I20" s="86">
        <v>0</v>
      </c>
      <c r="J20" s="86"/>
      <c r="K20" s="86"/>
      <c r="L20" s="86"/>
      <c r="M20" s="86"/>
      <c r="N20" s="86"/>
      <c r="O20" s="86"/>
      <c r="P20" s="86"/>
      <c r="Q20" s="86"/>
      <c r="R20" s="87"/>
      <c r="T20" s="81"/>
      <c r="U20" s="92" t="str">
        <f t="shared" si="42"/>
        <v>Cost Of Sales - Ilima Food</v>
      </c>
      <c r="V20" s="83"/>
      <c r="W20" s="84">
        <f t="shared" si="10"/>
        <v>0</v>
      </c>
      <c r="X20" s="84">
        <f t="shared" si="11"/>
        <v>0</v>
      </c>
      <c r="Y20" s="85">
        <v>0</v>
      </c>
      <c r="Z20" s="86">
        <v>0</v>
      </c>
      <c r="AA20" s="86">
        <v>0</v>
      </c>
      <c r="AB20" s="86">
        <v>0</v>
      </c>
      <c r="AC20" s="86">
        <v>0</v>
      </c>
      <c r="AD20" s="86">
        <v>0</v>
      </c>
      <c r="AE20" s="86">
        <v>0</v>
      </c>
      <c r="AF20" s="86">
        <v>0</v>
      </c>
      <c r="AG20" s="86">
        <v>0</v>
      </c>
      <c r="AH20" s="86">
        <v>0</v>
      </c>
      <c r="AI20" s="86">
        <v>0</v>
      </c>
      <c r="AJ20" s="87">
        <v>0</v>
      </c>
      <c r="AL20" s="81"/>
      <c r="AM20" s="92" t="str">
        <f t="shared" si="44"/>
        <v>Cost Of Sales - Ilima Food</v>
      </c>
      <c r="AN20" s="83"/>
      <c r="AO20" s="84">
        <f t="shared" si="12"/>
        <v>0</v>
      </c>
      <c r="AP20" s="84">
        <f t="shared" si="13"/>
        <v>0</v>
      </c>
      <c r="AQ20" s="85">
        <v>0</v>
      </c>
      <c r="AR20" s="86">
        <v>0</v>
      </c>
      <c r="AS20" s="86">
        <v>0</v>
      </c>
      <c r="AT20" s="86">
        <v>0</v>
      </c>
      <c r="AU20" s="86">
        <v>0</v>
      </c>
      <c r="AV20" s="86">
        <v>0</v>
      </c>
      <c r="AW20" s="86">
        <v>0</v>
      </c>
      <c r="AX20" s="86">
        <v>0</v>
      </c>
      <c r="AY20" s="86">
        <v>0</v>
      </c>
      <c r="AZ20" s="86">
        <v>0</v>
      </c>
      <c r="BA20" s="86">
        <v>0</v>
      </c>
      <c r="BB20" s="87">
        <v>0</v>
      </c>
      <c r="BD20" s="81"/>
      <c r="BE20" s="92" t="str">
        <f t="shared" si="46"/>
        <v>Cost Of Sales - Ilima Food</v>
      </c>
      <c r="BF20" s="83"/>
      <c r="BG20" s="84">
        <f t="shared" si="14"/>
        <v>0</v>
      </c>
      <c r="BH20" s="84">
        <f t="shared" si="15"/>
        <v>0</v>
      </c>
      <c r="BI20" s="85">
        <v>0</v>
      </c>
      <c r="BJ20" s="86">
        <v>0</v>
      </c>
      <c r="BK20" s="86">
        <v>0</v>
      </c>
      <c r="BL20" s="86">
        <v>0</v>
      </c>
      <c r="BM20" s="86">
        <v>0</v>
      </c>
      <c r="BN20" s="86">
        <v>0</v>
      </c>
      <c r="BO20" s="86">
        <v>0</v>
      </c>
      <c r="BP20" s="86">
        <v>0</v>
      </c>
      <c r="BQ20" s="86">
        <v>0</v>
      </c>
      <c r="BR20" s="86">
        <v>0</v>
      </c>
      <c r="BS20" s="86">
        <v>0</v>
      </c>
      <c r="BT20" s="87">
        <v>0</v>
      </c>
      <c r="BV20" s="81"/>
      <c r="BW20" s="92" t="str">
        <f t="shared" si="48"/>
        <v>Cost Of Sales - Ilima Food</v>
      </c>
      <c r="BX20" s="83"/>
      <c r="BY20" s="84">
        <f t="shared" si="16"/>
        <v>0</v>
      </c>
      <c r="BZ20" s="85">
        <f t="shared" si="17"/>
        <v>0</v>
      </c>
      <c r="CA20" s="86">
        <f t="shared" si="18"/>
        <v>0</v>
      </c>
      <c r="CB20" s="86">
        <f t="shared" si="19"/>
        <v>0</v>
      </c>
      <c r="CC20" s="86">
        <f t="shared" si="20"/>
        <v>0</v>
      </c>
      <c r="CD20" s="84">
        <f t="shared" si="4"/>
        <v>0</v>
      </c>
      <c r="CE20" s="85">
        <f t="shared" si="21"/>
        <v>0</v>
      </c>
      <c r="CF20" s="86">
        <f t="shared" si="22"/>
        <v>0</v>
      </c>
      <c r="CG20" s="86">
        <f t="shared" si="23"/>
        <v>0</v>
      </c>
      <c r="CH20" s="86">
        <f t="shared" si="24"/>
        <v>0</v>
      </c>
      <c r="CI20" s="84">
        <f t="shared" si="5"/>
        <v>0</v>
      </c>
      <c r="CJ20" s="85">
        <f t="shared" si="25"/>
        <v>0</v>
      </c>
      <c r="CK20" s="86">
        <f t="shared" si="26"/>
        <v>0</v>
      </c>
      <c r="CL20" s="86">
        <f t="shared" si="27"/>
        <v>0</v>
      </c>
      <c r="CM20" s="87">
        <f t="shared" si="28"/>
        <v>0</v>
      </c>
      <c r="CO20" s="81"/>
      <c r="CP20" s="92" t="str">
        <f t="shared" si="49"/>
        <v>Cost Of Sales - Ilima Food</v>
      </c>
      <c r="CQ20" s="83"/>
      <c r="CR20" s="84">
        <f t="shared" si="29"/>
        <v>0</v>
      </c>
      <c r="CS20" s="84">
        <f t="shared" si="6"/>
        <v>0</v>
      </c>
      <c r="CT20" s="85">
        <f t="shared" si="6"/>
        <v>0</v>
      </c>
      <c r="CU20" s="86">
        <f t="shared" si="6"/>
        <v>0</v>
      </c>
      <c r="CV20" s="86">
        <f t="shared" si="6"/>
        <v>0</v>
      </c>
      <c r="CW20" s="86">
        <f t="shared" si="6"/>
        <v>0</v>
      </c>
      <c r="CX20" s="86">
        <f t="shared" si="6"/>
        <v>0</v>
      </c>
      <c r="CY20" s="86">
        <f t="shared" si="6"/>
        <v>0</v>
      </c>
      <c r="CZ20" s="86">
        <f t="shared" si="6"/>
        <v>0</v>
      </c>
      <c r="DA20" s="86">
        <f t="shared" si="6"/>
        <v>0</v>
      </c>
      <c r="DB20" s="86">
        <f t="shared" si="6"/>
        <v>0</v>
      </c>
      <c r="DC20" s="86">
        <f t="shared" si="6"/>
        <v>0</v>
      </c>
      <c r="DD20" s="86">
        <f t="shared" si="6"/>
        <v>0</v>
      </c>
      <c r="DE20" s="87">
        <f t="shared" si="6"/>
        <v>0</v>
      </c>
      <c r="DG20" s="81"/>
      <c r="DH20" s="92" t="str">
        <f t="shared" si="50"/>
        <v>Cost Of Sales - Ilima Food</v>
      </c>
      <c r="DI20" s="83"/>
      <c r="DJ20" s="88" t="str">
        <f t="shared" si="30"/>
        <v/>
      </c>
      <c r="DK20" s="88" t="str">
        <f t="shared" si="7"/>
        <v/>
      </c>
      <c r="DL20" s="89" t="str">
        <f t="shared" si="7"/>
        <v/>
      </c>
      <c r="DM20" s="90" t="str">
        <f t="shared" si="7"/>
        <v/>
      </c>
      <c r="DN20" s="90" t="str">
        <f t="shared" si="7"/>
        <v/>
      </c>
      <c r="DO20" s="90" t="str">
        <f t="shared" si="7"/>
        <v/>
      </c>
      <c r="DP20" s="90" t="str">
        <f t="shared" si="7"/>
        <v/>
      </c>
      <c r="DQ20" s="90" t="str">
        <f t="shared" si="7"/>
        <v/>
      </c>
      <c r="DR20" s="90" t="str">
        <f t="shared" si="7"/>
        <v/>
      </c>
      <c r="DS20" s="90" t="str">
        <f t="shared" si="7"/>
        <v/>
      </c>
      <c r="DT20" s="90" t="str">
        <f t="shared" si="7"/>
        <v/>
      </c>
      <c r="DU20" s="90" t="str">
        <f t="shared" si="7"/>
        <v/>
      </c>
      <c r="DV20" s="90" t="str">
        <f t="shared" si="7"/>
        <v/>
      </c>
      <c r="DW20" s="91" t="str">
        <f t="shared" si="7"/>
        <v/>
      </c>
    </row>
    <row r="21" spans="1:131" ht="11.85" customHeight="1" x14ac:dyDescent="0.15">
      <c r="B21" s="81"/>
      <c r="C21" s="92" t="s">
        <v>88</v>
      </c>
      <c r="D21" s="83"/>
      <c r="E21" s="84">
        <f t="shared" si="8"/>
        <v>0</v>
      </c>
      <c r="F21" s="84">
        <f t="shared" si="9"/>
        <v>0</v>
      </c>
      <c r="G21" s="85">
        <v>0</v>
      </c>
      <c r="H21" s="86">
        <v>0</v>
      </c>
      <c r="I21" s="86">
        <v>0</v>
      </c>
      <c r="J21" s="86"/>
      <c r="K21" s="86"/>
      <c r="L21" s="86"/>
      <c r="M21" s="86"/>
      <c r="N21" s="86"/>
      <c r="O21" s="86"/>
      <c r="P21" s="86"/>
      <c r="Q21" s="86"/>
      <c r="R21" s="87"/>
      <c r="T21" s="81"/>
      <c r="U21" s="92" t="str">
        <f t="shared" si="42"/>
        <v>Cost Of Sales - Ilima Beverage</v>
      </c>
      <c r="V21" s="83"/>
      <c r="W21" s="84">
        <f t="shared" si="10"/>
        <v>0</v>
      </c>
      <c r="X21" s="84">
        <f t="shared" si="11"/>
        <v>0</v>
      </c>
      <c r="Y21" s="85">
        <v>0</v>
      </c>
      <c r="Z21" s="86">
        <v>0</v>
      </c>
      <c r="AA21" s="86">
        <v>0</v>
      </c>
      <c r="AB21" s="86">
        <v>0</v>
      </c>
      <c r="AC21" s="86">
        <v>0</v>
      </c>
      <c r="AD21" s="86">
        <v>0</v>
      </c>
      <c r="AE21" s="86">
        <v>0</v>
      </c>
      <c r="AF21" s="86">
        <v>0</v>
      </c>
      <c r="AG21" s="86">
        <v>0</v>
      </c>
      <c r="AH21" s="86">
        <v>0</v>
      </c>
      <c r="AI21" s="86">
        <v>0</v>
      </c>
      <c r="AJ21" s="87">
        <v>0</v>
      </c>
      <c r="AL21" s="81"/>
      <c r="AM21" s="92" t="str">
        <f t="shared" si="44"/>
        <v>Cost Of Sales - Ilima Beverage</v>
      </c>
      <c r="AN21" s="83"/>
      <c r="AO21" s="84">
        <f t="shared" si="12"/>
        <v>0</v>
      </c>
      <c r="AP21" s="84">
        <f t="shared" si="13"/>
        <v>0</v>
      </c>
      <c r="AQ21" s="85">
        <v>0</v>
      </c>
      <c r="AR21" s="86">
        <v>0</v>
      </c>
      <c r="AS21" s="86">
        <v>0</v>
      </c>
      <c r="AT21" s="86">
        <v>0</v>
      </c>
      <c r="AU21" s="86">
        <v>0</v>
      </c>
      <c r="AV21" s="86">
        <v>0</v>
      </c>
      <c r="AW21" s="86">
        <v>0</v>
      </c>
      <c r="AX21" s="86">
        <v>0</v>
      </c>
      <c r="AY21" s="86">
        <v>0</v>
      </c>
      <c r="AZ21" s="86">
        <v>0</v>
      </c>
      <c r="BA21" s="86">
        <v>0</v>
      </c>
      <c r="BB21" s="87">
        <v>0</v>
      </c>
      <c r="BD21" s="81"/>
      <c r="BE21" s="92" t="str">
        <f t="shared" si="46"/>
        <v>Cost Of Sales - Ilima Beverage</v>
      </c>
      <c r="BF21" s="83"/>
      <c r="BG21" s="84">
        <f t="shared" si="14"/>
        <v>0</v>
      </c>
      <c r="BH21" s="84">
        <f t="shared" si="15"/>
        <v>0</v>
      </c>
      <c r="BI21" s="85">
        <v>0</v>
      </c>
      <c r="BJ21" s="86">
        <v>0</v>
      </c>
      <c r="BK21" s="86">
        <v>0</v>
      </c>
      <c r="BL21" s="86">
        <v>0</v>
      </c>
      <c r="BM21" s="86">
        <v>0</v>
      </c>
      <c r="BN21" s="86">
        <v>0</v>
      </c>
      <c r="BO21" s="86">
        <v>0</v>
      </c>
      <c r="BP21" s="86">
        <v>0</v>
      </c>
      <c r="BQ21" s="86">
        <v>0</v>
      </c>
      <c r="BR21" s="86">
        <v>0</v>
      </c>
      <c r="BS21" s="86">
        <v>0</v>
      </c>
      <c r="BT21" s="87">
        <v>0</v>
      </c>
      <c r="BV21" s="81"/>
      <c r="BW21" s="92" t="str">
        <f t="shared" si="48"/>
        <v>Cost Of Sales - Ilima Beverage</v>
      </c>
      <c r="BX21" s="83"/>
      <c r="BY21" s="84">
        <f t="shared" si="16"/>
        <v>0</v>
      </c>
      <c r="BZ21" s="85">
        <f t="shared" si="17"/>
        <v>0</v>
      </c>
      <c r="CA21" s="86">
        <f t="shared" si="18"/>
        <v>0</v>
      </c>
      <c r="CB21" s="86">
        <f t="shared" si="19"/>
        <v>0</v>
      </c>
      <c r="CC21" s="86">
        <f t="shared" si="20"/>
        <v>0</v>
      </c>
      <c r="CD21" s="84">
        <f t="shared" si="4"/>
        <v>0</v>
      </c>
      <c r="CE21" s="85">
        <f t="shared" si="21"/>
        <v>0</v>
      </c>
      <c r="CF21" s="86">
        <f t="shared" si="22"/>
        <v>0</v>
      </c>
      <c r="CG21" s="86">
        <f t="shared" si="23"/>
        <v>0</v>
      </c>
      <c r="CH21" s="86">
        <f t="shared" si="24"/>
        <v>0</v>
      </c>
      <c r="CI21" s="84">
        <f t="shared" si="5"/>
        <v>0</v>
      </c>
      <c r="CJ21" s="85">
        <f t="shared" si="25"/>
        <v>0</v>
      </c>
      <c r="CK21" s="86">
        <f t="shared" si="26"/>
        <v>0</v>
      </c>
      <c r="CL21" s="86">
        <f t="shared" si="27"/>
        <v>0</v>
      </c>
      <c r="CM21" s="87">
        <f t="shared" si="28"/>
        <v>0</v>
      </c>
      <c r="CO21" s="81"/>
      <c r="CP21" s="92" t="str">
        <f t="shared" si="49"/>
        <v>Cost Of Sales - Ilima Beverage</v>
      </c>
      <c r="CQ21" s="83"/>
      <c r="CR21" s="84">
        <f t="shared" si="29"/>
        <v>0</v>
      </c>
      <c r="CS21" s="84">
        <f t="shared" si="6"/>
        <v>0</v>
      </c>
      <c r="CT21" s="85">
        <f t="shared" si="6"/>
        <v>0</v>
      </c>
      <c r="CU21" s="86">
        <f t="shared" si="6"/>
        <v>0</v>
      </c>
      <c r="CV21" s="86">
        <f t="shared" si="6"/>
        <v>0</v>
      </c>
      <c r="CW21" s="86">
        <f t="shared" si="6"/>
        <v>0</v>
      </c>
      <c r="CX21" s="86">
        <f t="shared" si="6"/>
        <v>0</v>
      </c>
      <c r="CY21" s="86">
        <f t="shared" si="6"/>
        <v>0</v>
      </c>
      <c r="CZ21" s="86">
        <f t="shared" si="6"/>
        <v>0</v>
      </c>
      <c r="DA21" s="86">
        <f t="shared" si="6"/>
        <v>0</v>
      </c>
      <c r="DB21" s="86">
        <f t="shared" si="6"/>
        <v>0</v>
      </c>
      <c r="DC21" s="86">
        <f t="shared" si="6"/>
        <v>0</v>
      </c>
      <c r="DD21" s="86">
        <f t="shared" si="6"/>
        <v>0</v>
      </c>
      <c r="DE21" s="87">
        <f t="shared" si="6"/>
        <v>0</v>
      </c>
      <c r="DG21" s="81"/>
      <c r="DH21" s="92" t="str">
        <f t="shared" si="50"/>
        <v>Cost Of Sales - Ilima Beverage</v>
      </c>
      <c r="DI21" s="83"/>
      <c r="DJ21" s="88" t="str">
        <f t="shared" si="30"/>
        <v/>
      </c>
      <c r="DK21" s="88" t="str">
        <f t="shared" si="7"/>
        <v/>
      </c>
      <c r="DL21" s="89" t="str">
        <f t="shared" si="7"/>
        <v/>
      </c>
      <c r="DM21" s="90" t="str">
        <f t="shared" si="7"/>
        <v/>
      </c>
      <c r="DN21" s="90" t="str">
        <f t="shared" si="7"/>
        <v/>
      </c>
      <c r="DO21" s="90" t="str">
        <f t="shared" si="7"/>
        <v/>
      </c>
      <c r="DP21" s="90" t="str">
        <f t="shared" si="7"/>
        <v/>
      </c>
      <c r="DQ21" s="90" t="str">
        <f t="shared" si="7"/>
        <v/>
      </c>
      <c r="DR21" s="90" t="str">
        <f t="shared" si="7"/>
        <v/>
      </c>
      <c r="DS21" s="90" t="str">
        <f t="shared" si="7"/>
        <v/>
      </c>
      <c r="DT21" s="90" t="str">
        <f t="shared" si="7"/>
        <v/>
      </c>
      <c r="DU21" s="90" t="str">
        <f t="shared" si="7"/>
        <v/>
      </c>
      <c r="DV21" s="90" t="str">
        <f t="shared" si="7"/>
        <v/>
      </c>
      <c r="DW21" s="91" t="str">
        <f t="shared" si="7"/>
        <v/>
      </c>
    </row>
    <row r="22" spans="1:131" ht="11.85" customHeight="1" x14ac:dyDescent="0.15">
      <c r="B22" s="81"/>
      <c r="C22" s="92" t="s">
        <v>89</v>
      </c>
      <c r="D22" s="83"/>
      <c r="E22" s="84">
        <f t="shared" si="8"/>
        <v>0</v>
      </c>
      <c r="F22" s="84">
        <f t="shared" si="9"/>
        <v>0</v>
      </c>
      <c r="G22" s="85">
        <v>0</v>
      </c>
      <c r="H22" s="86">
        <v>0</v>
      </c>
      <c r="I22" s="86">
        <v>0</v>
      </c>
      <c r="J22" s="86"/>
      <c r="K22" s="86"/>
      <c r="L22" s="86"/>
      <c r="M22" s="86"/>
      <c r="N22" s="86"/>
      <c r="O22" s="86"/>
      <c r="P22" s="86"/>
      <c r="Q22" s="86"/>
      <c r="R22" s="87"/>
      <c r="T22" s="81"/>
      <c r="U22" s="92" t="str">
        <f t="shared" si="42"/>
        <v>Cost Of Sales - Banquet Food</v>
      </c>
      <c r="V22" s="83"/>
      <c r="W22" s="84">
        <f t="shared" si="10"/>
        <v>0</v>
      </c>
      <c r="X22" s="84">
        <f t="shared" si="11"/>
        <v>0</v>
      </c>
      <c r="Y22" s="85">
        <v>0</v>
      </c>
      <c r="Z22" s="86">
        <v>0</v>
      </c>
      <c r="AA22" s="86">
        <v>0</v>
      </c>
      <c r="AB22" s="86">
        <v>0</v>
      </c>
      <c r="AC22" s="86">
        <v>0</v>
      </c>
      <c r="AD22" s="86">
        <v>0</v>
      </c>
      <c r="AE22" s="86">
        <v>0</v>
      </c>
      <c r="AF22" s="86">
        <v>0</v>
      </c>
      <c r="AG22" s="86">
        <v>0</v>
      </c>
      <c r="AH22" s="86">
        <v>0</v>
      </c>
      <c r="AI22" s="86">
        <v>0</v>
      </c>
      <c r="AJ22" s="87">
        <v>0</v>
      </c>
      <c r="AL22" s="81"/>
      <c r="AM22" s="92" t="str">
        <f t="shared" si="44"/>
        <v>Cost Of Sales - Banquet Food</v>
      </c>
      <c r="AN22" s="83"/>
      <c r="AO22" s="84">
        <f t="shared" si="12"/>
        <v>0</v>
      </c>
      <c r="AP22" s="84">
        <f t="shared" si="13"/>
        <v>0</v>
      </c>
      <c r="AQ22" s="85">
        <v>0</v>
      </c>
      <c r="AR22" s="86">
        <v>0</v>
      </c>
      <c r="AS22" s="86">
        <v>0</v>
      </c>
      <c r="AT22" s="86">
        <v>0</v>
      </c>
      <c r="AU22" s="86">
        <v>0</v>
      </c>
      <c r="AV22" s="86">
        <v>0</v>
      </c>
      <c r="AW22" s="86">
        <v>0</v>
      </c>
      <c r="AX22" s="86">
        <v>0</v>
      </c>
      <c r="AY22" s="86">
        <v>0</v>
      </c>
      <c r="AZ22" s="86">
        <v>0</v>
      </c>
      <c r="BA22" s="86">
        <v>0</v>
      </c>
      <c r="BB22" s="87">
        <v>0</v>
      </c>
      <c r="BD22" s="81"/>
      <c r="BE22" s="92" t="str">
        <f t="shared" si="46"/>
        <v>Cost Of Sales - Banquet Food</v>
      </c>
      <c r="BF22" s="83"/>
      <c r="BG22" s="84">
        <f t="shared" si="14"/>
        <v>0</v>
      </c>
      <c r="BH22" s="84">
        <f t="shared" si="15"/>
        <v>0</v>
      </c>
      <c r="BI22" s="85">
        <v>0</v>
      </c>
      <c r="BJ22" s="86">
        <v>0</v>
      </c>
      <c r="BK22" s="86">
        <v>0</v>
      </c>
      <c r="BL22" s="86">
        <v>0</v>
      </c>
      <c r="BM22" s="86">
        <v>0</v>
      </c>
      <c r="BN22" s="86">
        <v>0</v>
      </c>
      <c r="BO22" s="86">
        <v>0</v>
      </c>
      <c r="BP22" s="86">
        <v>0</v>
      </c>
      <c r="BQ22" s="86">
        <v>0</v>
      </c>
      <c r="BR22" s="86">
        <v>0</v>
      </c>
      <c r="BS22" s="86">
        <v>0</v>
      </c>
      <c r="BT22" s="87">
        <v>0</v>
      </c>
      <c r="BV22" s="81"/>
      <c r="BW22" s="92" t="str">
        <f t="shared" si="48"/>
        <v>Cost Of Sales - Banquet Food</v>
      </c>
      <c r="BX22" s="83"/>
      <c r="BY22" s="84">
        <f t="shared" si="16"/>
        <v>0</v>
      </c>
      <c r="BZ22" s="85">
        <f t="shared" si="17"/>
        <v>0</v>
      </c>
      <c r="CA22" s="86">
        <f t="shared" si="18"/>
        <v>0</v>
      </c>
      <c r="CB22" s="86">
        <f t="shared" si="19"/>
        <v>0</v>
      </c>
      <c r="CC22" s="86">
        <f t="shared" si="20"/>
        <v>0</v>
      </c>
      <c r="CD22" s="84">
        <f t="shared" si="4"/>
        <v>0</v>
      </c>
      <c r="CE22" s="85">
        <f t="shared" si="21"/>
        <v>0</v>
      </c>
      <c r="CF22" s="86">
        <f t="shared" si="22"/>
        <v>0</v>
      </c>
      <c r="CG22" s="86">
        <f t="shared" si="23"/>
        <v>0</v>
      </c>
      <c r="CH22" s="86">
        <f t="shared" si="24"/>
        <v>0</v>
      </c>
      <c r="CI22" s="84">
        <f t="shared" si="5"/>
        <v>0</v>
      </c>
      <c r="CJ22" s="85">
        <f t="shared" si="25"/>
        <v>0</v>
      </c>
      <c r="CK22" s="86">
        <f t="shared" si="26"/>
        <v>0</v>
      </c>
      <c r="CL22" s="86">
        <f t="shared" si="27"/>
        <v>0</v>
      </c>
      <c r="CM22" s="87">
        <f t="shared" si="28"/>
        <v>0</v>
      </c>
      <c r="CO22" s="81"/>
      <c r="CP22" s="92" t="str">
        <f t="shared" si="49"/>
        <v>Cost Of Sales - Banquet Food</v>
      </c>
      <c r="CQ22" s="83"/>
      <c r="CR22" s="84">
        <f t="shared" si="29"/>
        <v>0</v>
      </c>
      <c r="CS22" s="84">
        <f t="shared" si="6"/>
        <v>0</v>
      </c>
      <c r="CT22" s="85">
        <f t="shared" si="6"/>
        <v>0</v>
      </c>
      <c r="CU22" s="86">
        <f t="shared" si="6"/>
        <v>0</v>
      </c>
      <c r="CV22" s="86">
        <f t="shared" si="6"/>
        <v>0</v>
      </c>
      <c r="CW22" s="86">
        <f t="shared" si="6"/>
        <v>0</v>
      </c>
      <c r="CX22" s="86">
        <f t="shared" si="6"/>
        <v>0</v>
      </c>
      <c r="CY22" s="86">
        <f t="shared" si="6"/>
        <v>0</v>
      </c>
      <c r="CZ22" s="86">
        <f t="shared" si="6"/>
        <v>0</v>
      </c>
      <c r="DA22" s="86">
        <f t="shared" si="6"/>
        <v>0</v>
      </c>
      <c r="DB22" s="86">
        <f t="shared" si="6"/>
        <v>0</v>
      </c>
      <c r="DC22" s="86">
        <f t="shared" si="6"/>
        <v>0</v>
      </c>
      <c r="DD22" s="86">
        <f t="shared" si="6"/>
        <v>0</v>
      </c>
      <c r="DE22" s="87">
        <f t="shared" si="6"/>
        <v>0</v>
      </c>
      <c r="DG22" s="81"/>
      <c r="DH22" s="92" t="str">
        <f t="shared" si="50"/>
        <v>Cost Of Sales - Banquet Food</v>
      </c>
      <c r="DI22" s="83"/>
      <c r="DJ22" s="88" t="str">
        <f t="shared" si="30"/>
        <v/>
      </c>
      <c r="DK22" s="88" t="str">
        <f t="shared" si="7"/>
        <v/>
      </c>
      <c r="DL22" s="89" t="str">
        <f t="shared" si="7"/>
        <v/>
      </c>
      <c r="DM22" s="90" t="str">
        <f t="shared" si="7"/>
        <v/>
      </c>
      <c r="DN22" s="90" t="str">
        <f t="shared" si="7"/>
        <v/>
      </c>
      <c r="DO22" s="90" t="str">
        <f t="shared" si="7"/>
        <v/>
      </c>
      <c r="DP22" s="90" t="str">
        <f t="shared" si="7"/>
        <v/>
      </c>
      <c r="DQ22" s="90" t="str">
        <f t="shared" si="7"/>
        <v/>
      </c>
      <c r="DR22" s="90" t="str">
        <f t="shared" si="7"/>
        <v/>
      </c>
      <c r="DS22" s="90" t="str">
        <f t="shared" si="7"/>
        <v/>
      </c>
      <c r="DT22" s="90" t="str">
        <f t="shared" si="7"/>
        <v/>
      </c>
      <c r="DU22" s="90" t="str">
        <f t="shared" si="7"/>
        <v/>
      </c>
      <c r="DV22" s="90" t="str">
        <f t="shared" si="7"/>
        <v/>
      </c>
      <c r="DW22" s="91" t="str">
        <f t="shared" si="7"/>
        <v/>
      </c>
    </row>
    <row r="23" spans="1:131" ht="11.85" customHeight="1" x14ac:dyDescent="0.15">
      <c r="B23" s="81"/>
      <c r="C23" s="92" t="s">
        <v>90</v>
      </c>
      <c r="D23" s="83"/>
      <c r="E23" s="84">
        <f t="shared" si="8"/>
        <v>0</v>
      </c>
      <c r="F23" s="84">
        <f t="shared" si="9"/>
        <v>0</v>
      </c>
      <c r="G23" s="85">
        <v>0</v>
      </c>
      <c r="H23" s="86">
        <v>0</v>
      </c>
      <c r="I23" s="86">
        <v>0</v>
      </c>
      <c r="J23" s="86"/>
      <c r="K23" s="86"/>
      <c r="L23" s="86"/>
      <c r="M23" s="86"/>
      <c r="N23" s="86"/>
      <c r="O23" s="86"/>
      <c r="P23" s="86"/>
      <c r="Q23" s="86"/>
      <c r="R23" s="87"/>
      <c r="T23" s="81"/>
      <c r="U23" s="92" t="str">
        <f t="shared" si="42"/>
        <v>Cost Of Sales - Banquet Beverage</v>
      </c>
      <c r="V23" s="83"/>
      <c r="W23" s="84">
        <f t="shared" si="10"/>
        <v>0</v>
      </c>
      <c r="X23" s="84">
        <f t="shared" si="11"/>
        <v>0</v>
      </c>
      <c r="Y23" s="85">
        <v>0</v>
      </c>
      <c r="Z23" s="86">
        <v>0</v>
      </c>
      <c r="AA23" s="86">
        <v>0</v>
      </c>
      <c r="AB23" s="86">
        <v>0</v>
      </c>
      <c r="AC23" s="86">
        <v>0</v>
      </c>
      <c r="AD23" s="86">
        <v>0</v>
      </c>
      <c r="AE23" s="86">
        <v>0</v>
      </c>
      <c r="AF23" s="86">
        <v>0</v>
      </c>
      <c r="AG23" s="86">
        <v>0</v>
      </c>
      <c r="AH23" s="86">
        <v>0</v>
      </c>
      <c r="AI23" s="86">
        <v>0</v>
      </c>
      <c r="AJ23" s="87">
        <v>0</v>
      </c>
      <c r="AL23" s="81"/>
      <c r="AM23" s="92" t="str">
        <f t="shared" si="44"/>
        <v>Cost Of Sales - Banquet Beverage</v>
      </c>
      <c r="AN23" s="83"/>
      <c r="AO23" s="84">
        <f t="shared" si="12"/>
        <v>0</v>
      </c>
      <c r="AP23" s="84">
        <f t="shared" si="13"/>
        <v>0</v>
      </c>
      <c r="AQ23" s="85">
        <v>0</v>
      </c>
      <c r="AR23" s="86">
        <v>0</v>
      </c>
      <c r="AS23" s="86">
        <v>0</v>
      </c>
      <c r="AT23" s="86">
        <v>0</v>
      </c>
      <c r="AU23" s="86">
        <v>0</v>
      </c>
      <c r="AV23" s="86">
        <v>0</v>
      </c>
      <c r="AW23" s="86">
        <v>0</v>
      </c>
      <c r="AX23" s="86">
        <v>0</v>
      </c>
      <c r="AY23" s="86">
        <v>0</v>
      </c>
      <c r="AZ23" s="86">
        <v>0</v>
      </c>
      <c r="BA23" s="86">
        <v>0</v>
      </c>
      <c r="BB23" s="87">
        <v>0</v>
      </c>
      <c r="BD23" s="81"/>
      <c r="BE23" s="92" t="str">
        <f t="shared" si="46"/>
        <v>Cost Of Sales - Banquet Beverage</v>
      </c>
      <c r="BF23" s="83"/>
      <c r="BG23" s="84">
        <f t="shared" si="14"/>
        <v>0</v>
      </c>
      <c r="BH23" s="84">
        <f t="shared" si="15"/>
        <v>0</v>
      </c>
      <c r="BI23" s="85">
        <v>0</v>
      </c>
      <c r="BJ23" s="86">
        <v>0</v>
      </c>
      <c r="BK23" s="86">
        <v>0</v>
      </c>
      <c r="BL23" s="86">
        <v>0</v>
      </c>
      <c r="BM23" s="86">
        <v>0</v>
      </c>
      <c r="BN23" s="86">
        <v>0</v>
      </c>
      <c r="BO23" s="86">
        <v>0</v>
      </c>
      <c r="BP23" s="86">
        <v>0</v>
      </c>
      <c r="BQ23" s="86">
        <v>0</v>
      </c>
      <c r="BR23" s="86">
        <v>0</v>
      </c>
      <c r="BS23" s="86">
        <v>0</v>
      </c>
      <c r="BT23" s="87">
        <v>0</v>
      </c>
      <c r="BV23" s="81"/>
      <c r="BW23" s="92" t="str">
        <f t="shared" si="48"/>
        <v>Cost Of Sales - Banquet Beverage</v>
      </c>
      <c r="BX23" s="83"/>
      <c r="BY23" s="84">
        <f t="shared" si="16"/>
        <v>0</v>
      </c>
      <c r="BZ23" s="85">
        <f t="shared" si="17"/>
        <v>0</v>
      </c>
      <c r="CA23" s="86">
        <f t="shared" si="18"/>
        <v>0</v>
      </c>
      <c r="CB23" s="86">
        <f t="shared" si="19"/>
        <v>0</v>
      </c>
      <c r="CC23" s="86">
        <f t="shared" si="20"/>
        <v>0</v>
      </c>
      <c r="CD23" s="84">
        <f t="shared" si="4"/>
        <v>0</v>
      </c>
      <c r="CE23" s="85">
        <f t="shared" si="21"/>
        <v>0</v>
      </c>
      <c r="CF23" s="86">
        <f t="shared" si="22"/>
        <v>0</v>
      </c>
      <c r="CG23" s="86">
        <f t="shared" si="23"/>
        <v>0</v>
      </c>
      <c r="CH23" s="86">
        <f t="shared" si="24"/>
        <v>0</v>
      </c>
      <c r="CI23" s="84">
        <f t="shared" si="5"/>
        <v>0</v>
      </c>
      <c r="CJ23" s="85">
        <f t="shared" si="25"/>
        <v>0</v>
      </c>
      <c r="CK23" s="86">
        <f t="shared" si="26"/>
        <v>0</v>
      </c>
      <c r="CL23" s="86">
        <f t="shared" si="27"/>
        <v>0</v>
      </c>
      <c r="CM23" s="87">
        <f t="shared" si="28"/>
        <v>0</v>
      </c>
      <c r="CO23" s="81"/>
      <c r="CP23" s="92" t="str">
        <f t="shared" si="49"/>
        <v>Cost Of Sales - Banquet Beverage</v>
      </c>
      <c r="CQ23" s="83"/>
      <c r="CR23" s="84">
        <f t="shared" si="29"/>
        <v>0</v>
      </c>
      <c r="CS23" s="84">
        <f t="shared" si="6"/>
        <v>0</v>
      </c>
      <c r="CT23" s="85">
        <f t="shared" si="6"/>
        <v>0</v>
      </c>
      <c r="CU23" s="86">
        <f t="shared" si="6"/>
        <v>0</v>
      </c>
      <c r="CV23" s="86">
        <f t="shared" si="6"/>
        <v>0</v>
      </c>
      <c r="CW23" s="86">
        <f t="shared" si="6"/>
        <v>0</v>
      </c>
      <c r="CX23" s="86">
        <f t="shared" si="6"/>
        <v>0</v>
      </c>
      <c r="CY23" s="86">
        <f t="shared" si="6"/>
        <v>0</v>
      </c>
      <c r="CZ23" s="86">
        <f t="shared" si="6"/>
        <v>0</v>
      </c>
      <c r="DA23" s="86">
        <f t="shared" si="6"/>
        <v>0</v>
      </c>
      <c r="DB23" s="86">
        <f t="shared" si="6"/>
        <v>0</v>
      </c>
      <c r="DC23" s="86">
        <f t="shared" si="6"/>
        <v>0</v>
      </c>
      <c r="DD23" s="86">
        <f t="shared" si="6"/>
        <v>0</v>
      </c>
      <c r="DE23" s="87">
        <f t="shared" si="6"/>
        <v>0</v>
      </c>
      <c r="DG23" s="81"/>
      <c r="DH23" s="92" t="str">
        <f t="shared" si="50"/>
        <v>Cost Of Sales - Banquet Beverage</v>
      </c>
      <c r="DI23" s="83"/>
      <c r="DJ23" s="88" t="str">
        <f t="shared" si="30"/>
        <v/>
      </c>
      <c r="DK23" s="88" t="str">
        <f t="shared" si="7"/>
        <v/>
      </c>
      <c r="DL23" s="89" t="str">
        <f t="shared" si="7"/>
        <v/>
      </c>
      <c r="DM23" s="90" t="str">
        <f t="shared" si="7"/>
        <v/>
      </c>
      <c r="DN23" s="90" t="str">
        <f t="shared" si="7"/>
        <v/>
      </c>
      <c r="DO23" s="90" t="str">
        <f t="shared" si="7"/>
        <v/>
      </c>
      <c r="DP23" s="90" t="str">
        <f t="shared" si="7"/>
        <v/>
      </c>
      <c r="DQ23" s="90" t="str">
        <f t="shared" si="7"/>
        <v/>
      </c>
      <c r="DR23" s="90" t="str">
        <f t="shared" si="7"/>
        <v/>
      </c>
      <c r="DS23" s="90" t="str">
        <f t="shared" si="7"/>
        <v/>
      </c>
      <c r="DT23" s="90" t="str">
        <f t="shared" si="7"/>
        <v/>
      </c>
      <c r="DU23" s="90" t="str">
        <f t="shared" si="7"/>
        <v/>
      </c>
      <c r="DV23" s="90" t="str">
        <f t="shared" si="7"/>
        <v/>
      </c>
      <c r="DW23" s="91" t="str">
        <f t="shared" si="7"/>
        <v/>
      </c>
    </row>
    <row r="24" spans="1:131" ht="11.85" customHeight="1" x14ac:dyDescent="0.15">
      <c r="B24" s="81"/>
      <c r="C24" s="170" t="s">
        <v>91</v>
      </c>
      <c r="D24" s="171"/>
      <c r="E24" s="172">
        <f t="shared" si="8"/>
        <v>0</v>
      </c>
      <c r="F24" s="172">
        <f t="shared" si="9"/>
        <v>0</v>
      </c>
      <c r="G24" s="173">
        <f>SUM(G25:G27)</f>
        <v>0</v>
      </c>
      <c r="H24" s="174">
        <f t="shared" ref="H24:R24" si="51">SUM(H25:H27)</f>
        <v>0</v>
      </c>
      <c r="I24" s="174">
        <f t="shared" si="51"/>
        <v>0</v>
      </c>
      <c r="J24" s="174">
        <f t="shared" si="51"/>
        <v>0</v>
      </c>
      <c r="K24" s="174">
        <f t="shared" si="51"/>
        <v>0</v>
      </c>
      <c r="L24" s="174">
        <f t="shared" si="51"/>
        <v>0</v>
      </c>
      <c r="M24" s="174">
        <f t="shared" si="51"/>
        <v>0</v>
      </c>
      <c r="N24" s="174">
        <f t="shared" si="51"/>
        <v>0</v>
      </c>
      <c r="O24" s="174">
        <f t="shared" si="51"/>
        <v>0</v>
      </c>
      <c r="P24" s="174">
        <f t="shared" si="51"/>
        <v>0</v>
      </c>
      <c r="Q24" s="174">
        <f t="shared" si="51"/>
        <v>0</v>
      </c>
      <c r="R24" s="175">
        <f t="shared" si="51"/>
        <v>0</v>
      </c>
      <c r="T24" s="81"/>
      <c r="U24" s="170" t="str">
        <f t="shared" si="42"/>
        <v>Subtotal Patroll And Related</v>
      </c>
      <c r="V24" s="171"/>
      <c r="W24" s="172">
        <f t="shared" si="10"/>
        <v>0</v>
      </c>
      <c r="X24" s="172">
        <f t="shared" si="11"/>
        <v>0</v>
      </c>
      <c r="Y24" s="173">
        <f>SUM(Y25:Y27)</f>
        <v>0</v>
      </c>
      <c r="Z24" s="174">
        <f t="shared" ref="Z24:AJ24" si="52">SUM(Z25:Z27)</f>
        <v>0</v>
      </c>
      <c r="AA24" s="174">
        <f t="shared" si="52"/>
        <v>0</v>
      </c>
      <c r="AB24" s="174">
        <f t="shared" si="52"/>
        <v>0</v>
      </c>
      <c r="AC24" s="174">
        <f t="shared" si="52"/>
        <v>0</v>
      </c>
      <c r="AD24" s="174">
        <f t="shared" si="52"/>
        <v>0</v>
      </c>
      <c r="AE24" s="174">
        <f t="shared" si="52"/>
        <v>0</v>
      </c>
      <c r="AF24" s="174">
        <f t="shared" si="52"/>
        <v>0</v>
      </c>
      <c r="AG24" s="174">
        <f t="shared" si="52"/>
        <v>0</v>
      </c>
      <c r="AH24" s="174">
        <f t="shared" si="52"/>
        <v>0</v>
      </c>
      <c r="AI24" s="174">
        <f t="shared" si="52"/>
        <v>0</v>
      </c>
      <c r="AJ24" s="175">
        <f t="shared" si="52"/>
        <v>0</v>
      </c>
      <c r="AL24" s="81"/>
      <c r="AM24" s="170" t="str">
        <f t="shared" si="44"/>
        <v>Subtotal Patroll And Related</v>
      </c>
      <c r="AN24" s="171"/>
      <c r="AO24" s="172">
        <f t="shared" si="12"/>
        <v>0</v>
      </c>
      <c r="AP24" s="172">
        <f t="shared" si="13"/>
        <v>0</v>
      </c>
      <c r="AQ24" s="173">
        <f>SUM(AQ25:AQ27)</f>
        <v>0</v>
      </c>
      <c r="AR24" s="174">
        <f t="shared" ref="AR24:BB24" si="53">SUM(AR25:AR27)</f>
        <v>0</v>
      </c>
      <c r="AS24" s="174">
        <f t="shared" si="53"/>
        <v>0</v>
      </c>
      <c r="AT24" s="174">
        <f t="shared" si="53"/>
        <v>0</v>
      </c>
      <c r="AU24" s="174">
        <f t="shared" si="53"/>
        <v>0</v>
      </c>
      <c r="AV24" s="174">
        <f t="shared" si="53"/>
        <v>0</v>
      </c>
      <c r="AW24" s="174">
        <f t="shared" si="53"/>
        <v>0</v>
      </c>
      <c r="AX24" s="174">
        <f t="shared" si="53"/>
        <v>0</v>
      </c>
      <c r="AY24" s="174">
        <f t="shared" si="53"/>
        <v>0</v>
      </c>
      <c r="AZ24" s="174">
        <f t="shared" si="53"/>
        <v>0</v>
      </c>
      <c r="BA24" s="174">
        <f t="shared" si="53"/>
        <v>0</v>
      </c>
      <c r="BB24" s="175">
        <f t="shared" si="53"/>
        <v>0</v>
      </c>
      <c r="BD24" s="81"/>
      <c r="BE24" s="170" t="str">
        <f t="shared" si="46"/>
        <v>Subtotal Patroll And Related</v>
      </c>
      <c r="BF24" s="171"/>
      <c r="BG24" s="172">
        <f t="shared" si="14"/>
        <v>0</v>
      </c>
      <c r="BH24" s="172">
        <f t="shared" si="15"/>
        <v>0</v>
      </c>
      <c r="BI24" s="173">
        <f>SUM(BI25:BI27)</f>
        <v>0</v>
      </c>
      <c r="BJ24" s="174">
        <f t="shared" ref="BJ24:BT24" si="54">SUM(BJ25:BJ27)</f>
        <v>0</v>
      </c>
      <c r="BK24" s="174">
        <f t="shared" si="54"/>
        <v>0</v>
      </c>
      <c r="BL24" s="174">
        <f t="shared" si="54"/>
        <v>0</v>
      </c>
      <c r="BM24" s="174">
        <f t="shared" si="54"/>
        <v>0</v>
      </c>
      <c r="BN24" s="174">
        <f t="shared" si="54"/>
        <v>0</v>
      </c>
      <c r="BO24" s="174">
        <f t="shared" si="54"/>
        <v>0</v>
      </c>
      <c r="BP24" s="174">
        <f t="shared" si="54"/>
        <v>0</v>
      </c>
      <c r="BQ24" s="174">
        <f t="shared" si="54"/>
        <v>0</v>
      </c>
      <c r="BR24" s="174">
        <f t="shared" si="54"/>
        <v>0</v>
      </c>
      <c r="BS24" s="174">
        <f t="shared" si="54"/>
        <v>0</v>
      </c>
      <c r="BT24" s="175">
        <f t="shared" si="54"/>
        <v>0</v>
      </c>
      <c r="BV24" s="81"/>
      <c r="BW24" s="170" t="str">
        <f t="shared" si="48"/>
        <v>Subtotal Patroll And Related</v>
      </c>
      <c r="BX24" s="171"/>
      <c r="BY24" s="172">
        <f t="shared" si="16"/>
        <v>0</v>
      </c>
      <c r="BZ24" s="173">
        <f t="shared" si="17"/>
        <v>0</v>
      </c>
      <c r="CA24" s="174">
        <f t="shared" si="18"/>
        <v>0</v>
      </c>
      <c r="CB24" s="174">
        <f t="shared" si="19"/>
        <v>0</v>
      </c>
      <c r="CC24" s="174">
        <f t="shared" si="20"/>
        <v>0</v>
      </c>
      <c r="CD24" s="172">
        <f t="shared" si="4"/>
        <v>0</v>
      </c>
      <c r="CE24" s="173">
        <f t="shared" si="21"/>
        <v>0</v>
      </c>
      <c r="CF24" s="174">
        <f t="shared" si="22"/>
        <v>0</v>
      </c>
      <c r="CG24" s="174">
        <f t="shared" si="23"/>
        <v>0</v>
      </c>
      <c r="CH24" s="174">
        <f t="shared" si="24"/>
        <v>0</v>
      </c>
      <c r="CI24" s="172">
        <f t="shared" si="5"/>
        <v>0</v>
      </c>
      <c r="CJ24" s="173">
        <f t="shared" si="25"/>
        <v>0</v>
      </c>
      <c r="CK24" s="174">
        <f t="shared" si="26"/>
        <v>0</v>
      </c>
      <c r="CL24" s="174">
        <f t="shared" si="27"/>
        <v>0</v>
      </c>
      <c r="CM24" s="175">
        <f t="shared" si="28"/>
        <v>0</v>
      </c>
      <c r="CO24" s="81"/>
      <c r="CP24" s="170" t="str">
        <f t="shared" si="49"/>
        <v>Subtotal Patroll And Related</v>
      </c>
      <c r="CQ24" s="171"/>
      <c r="CR24" s="172">
        <f t="shared" si="29"/>
        <v>0</v>
      </c>
      <c r="CS24" s="172">
        <f t="shared" si="6"/>
        <v>0</v>
      </c>
      <c r="CT24" s="173">
        <f t="shared" si="6"/>
        <v>0</v>
      </c>
      <c r="CU24" s="174">
        <f t="shared" si="6"/>
        <v>0</v>
      </c>
      <c r="CV24" s="174">
        <f t="shared" si="6"/>
        <v>0</v>
      </c>
      <c r="CW24" s="174">
        <f t="shared" si="6"/>
        <v>0</v>
      </c>
      <c r="CX24" s="174">
        <f t="shared" si="6"/>
        <v>0</v>
      </c>
      <c r="CY24" s="174">
        <f t="shared" si="6"/>
        <v>0</v>
      </c>
      <c r="CZ24" s="174">
        <f t="shared" si="6"/>
        <v>0</v>
      </c>
      <c r="DA24" s="174">
        <f t="shared" si="6"/>
        <v>0</v>
      </c>
      <c r="DB24" s="174">
        <f t="shared" si="6"/>
        <v>0</v>
      </c>
      <c r="DC24" s="174">
        <f t="shared" si="6"/>
        <v>0</v>
      </c>
      <c r="DD24" s="174">
        <f t="shared" si="6"/>
        <v>0</v>
      </c>
      <c r="DE24" s="175">
        <f t="shared" si="6"/>
        <v>0</v>
      </c>
      <c r="DG24" s="81"/>
      <c r="DH24" s="170" t="str">
        <f t="shared" si="50"/>
        <v>Subtotal Patroll And Related</v>
      </c>
      <c r="DI24" s="171"/>
      <c r="DJ24" s="176" t="str">
        <f t="shared" si="30"/>
        <v/>
      </c>
      <c r="DK24" s="176" t="str">
        <f t="shared" si="7"/>
        <v/>
      </c>
      <c r="DL24" s="177" t="str">
        <f t="shared" si="7"/>
        <v/>
      </c>
      <c r="DM24" s="178" t="str">
        <f t="shared" si="7"/>
        <v/>
      </c>
      <c r="DN24" s="178" t="str">
        <f t="shared" si="7"/>
        <v/>
      </c>
      <c r="DO24" s="178" t="str">
        <f t="shared" si="7"/>
        <v/>
      </c>
      <c r="DP24" s="178" t="str">
        <f t="shared" si="7"/>
        <v/>
      </c>
      <c r="DQ24" s="178" t="str">
        <f t="shared" si="7"/>
        <v/>
      </c>
      <c r="DR24" s="178" t="str">
        <f t="shared" si="7"/>
        <v/>
      </c>
      <c r="DS24" s="178" t="str">
        <f t="shared" si="7"/>
        <v/>
      </c>
      <c r="DT24" s="178" t="str">
        <f t="shared" si="7"/>
        <v/>
      </c>
      <c r="DU24" s="178" t="str">
        <f t="shared" si="7"/>
        <v/>
      </c>
      <c r="DV24" s="178" t="str">
        <f t="shared" si="7"/>
        <v/>
      </c>
      <c r="DW24" s="179" t="str">
        <f t="shared" si="7"/>
        <v/>
      </c>
    </row>
    <row r="25" spans="1:131" ht="11.85" customHeight="1" x14ac:dyDescent="0.15">
      <c r="A25" s="18" t="str">
        <f>IFERROR(CONCATENATE(VLOOKUP($C25,[86]Code!$G:$H,2,0),"-",VLOOKUP($A$5,[86]Code!$B:$D,3,0)),"N/A")</f>
        <v>N/A</v>
      </c>
      <c r="B25" s="81"/>
      <c r="C25" s="92" t="s">
        <v>92</v>
      </c>
      <c r="D25" s="83"/>
      <c r="E25" s="84">
        <f t="shared" si="8"/>
        <v>0</v>
      </c>
      <c r="F25" s="84">
        <f t="shared" si="9"/>
        <v>0</v>
      </c>
      <c r="G25" s="85">
        <v>0</v>
      </c>
      <c r="H25" s="86">
        <v>0</v>
      </c>
      <c r="I25" s="86">
        <v>0</v>
      </c>
      <c r="J25" s="86"/>
      <c r="K25" s="86"/>
      <c r="L25" s="86"/>
      <c r="M25" s="86"/>
      <c r="N25" s="86"/>
      <c r="O25" s="86"/>
      <c r="P25" s="86"/>
      <c r="Q25" s="86"/>
      <c r="R25" s="87"/>
      <c r="T25" s="81"/>
      <c r="U25" s="92" t="str">
        <f t="shared" si="42"/>
        <v>Salaries And Wages</v>
      </c>
      <c r="V25" s="83"/>
      <c r="W25" s="84">
        <f t="shared" si="10"/>
        <v>0</v>
      </c>
      <c r="X25" s="84">
        <f t="shared" si="11"/>
        <v>0</v>
      </c>
      <c r="Y25" s="85">
        <v>0</v>
      </c>
      <c r="Z25" s="86">
        <v>0</v>
      </c>
      <c r="AA25" s="86">
        <v>0</v>
      </c>
      <c r="AB25" s="86">
        <v>0</v>
      </c>
      <c r="AC25" s="86">
        <v>0</v>
      </c>
      <c r="AD25" s="86">
        <v>0</v>
      </c>
      <c r="AE25" s="86">
        <v>0</v>
      </c>
      <c r="AF25" s="86">
        <v>0</v>
      </c>
      <c r="AG25" s="86">
        <v>0</v>
      </c>
      <c r="AH25" s="86">
        <v>0</v>
      </c>
      <c r="AI25" s="86">
        <v>0</v>
      </c>
      <c r="AJ25" s="87">
        <v>0</v>
      </c>
      <c r="AL25" s="81"/>
      <c r="AM25" s="92" t="str">
        <f t="shared" si="44"/>
        <v>Salaries And Wages</v>
      </c>
      <c r="AN25" s="83"/>
      <c r="AO25" s="84">
        <f t="shared" si="12"/>
        <v>0</v>
      </c>
      <c r="AP25" s="84">
        <f t="shared" si="13"/>
        <v>0</v>
      </c>
      <c r="AQ25" s="85">
        <v>0</v>
      </c>
      <c r="AR25" s="86">
        <v>0</v>
      </c>
      <c r="AS25" s="86">
        <v>0</v>
      </c>
      <c r="AT25" s="86">
        <v>0</v>
      </c>
      <c r="AU25" s="86">
        <v>0</v>
      </c>
      <c r="AV25" s="86">
        <v>0</v>
      </c>
      <c r="AW25" s="86">
        <v>0</v>
      </c>
      <c r="AX25" s="86">
        <v>0</v>
      </c>
      <c r="AY25" s="86">
        <v>0</v>
      </c>
      <c r="AZ25" s="86">
        <v>0</v>
      </c>
      <c r="BA25" s="86">
        <v>0</v>
      </c>
      <c r="BB25" s="87">
        <v>0</v>
      </c>
      <c r="BD25" s="81"/>
      <c r="BE25" s="92" t="str">
        <f t="shared" si="46"/>
        <v>Salaries And Wages</v>
      </c>
      <c r="BF25" s="83"/>
      <c r="BG25" s="84">
        <f t="shared" si="14"/>
        <v>0</v>
      </c>
      <c r="BH25" s="84">
        <f t="shared" si="15"/>
        <v>0</v>
      </c>
      <c r="BI25" s="85">
        <v>0</v>
      </c>
      <c r="BJ25" s="86">
        <v>0</v>
      </c>
      <c r="BK25" s="86">
        <v>0</v>
      </c>
      <c r="BL25" s="86">
        <v>0</v>
      </c>
      <c r="BM25" s="86">
        <v>0</v>
      </c>
      <c r="BN25" s="86">
        <v>0</v>
      </c>
      <c r="BO25" s="86">
        <v>0</v>
      </c>
      <c r="BP25" s="86">
        <v>0</v>
      </c>
      <c r="BQ25" s="86">
        <v>0</v>
      </c>
      <c r="BR25" s="86">
        <v>0</v>
      </c>
      <c r="BS25" s="86">
        <v>0</v>
      </c>
      <c r="BT25" s="87">
        <v>0</v>
      </c>
      <c r="BV25" s="81"/>
      <c r="BW25" s="92" t="str">
        <f t="shared" si="48"/>
        <v>Salaries And Wages</v>
      </c>
      <c r="BX25" s="83"/>
      <c r="BY25" s="84">
        <f t="shared" si="16"/>
        <v>0</v>
      </c>
      <c r="BZ25" s="85">
        <f t="shared" si="17"/>
        <v>0</v>
      </c>
      <c r="CA25" s="86">
        <f t="shared" si="18"/>
        <v>0</v>
      </c>
      <c r="CB25" s="86">
        <f t="shared" si="19"/>
        <v>0</v>
      </c>
      <c r="CC25" s="86">
        <f t="shared" si="20"/>
        <v>0</v>
      </c>
      <c r="CD25" s="84">
        <f t="shared" si="4"/>
        <v>0</v>
      </c>
      <c r="CE25" s="85">
        <f t="shared" si="21"/>
        <v>0</v>
      </c>
      <c r="CF25" s="86">
        <f t="shared" si="22"/>
        <v>0</v>
      </c>
      <c r="CG25" s="86">
        <f t="shared" si="23"/>
        <v>0</v>
      </c>
      <c r="CH25" s="86">
        <f t="shared" si="24"/>
        <v>0</v>
      </c>
      <c r="CI25" s="84">
        <f t="shared" si="5"/>
        <v>0</v>
      </c>
      <c r="CJ25" s="85">
        <f t="shared" si="25"/>
        <v>0</v>
      </c>
      <c r="CK25" s="86">
        <f t="shared" si="26"/>
        <v>0</v>
      </c>
      <c r="CL25" s="86">
        <f t="shared" si="27"/>
        <v>0</v>
      </c>
      <c r="CM25" s="87">
        <f t="shared" si="28"/>
        <v>0</v>
      </c>
      <c r="CO25" s="81"/>
      <c r="CP25" s="92" t="str">
        <f t="shared" si="49"/>
        <v>Salaries And Wages</v>
      </c>
      <c r="CQ25" s="83"/>
      <c r="CR25" s="84">
        <f t="shared" si="29"/>
        <v>0</v>
      </c>
      <c r="CS25" s="84">
        <f t="shared" si="6"/>
        <v>0</v>
      </c>
      <c r="CT25" s="85">
        <f t="shared" si="6"/>
        <v>0</v>
      </c>
      <c r="CU25" s="86">
        <f t="shared" si="6"/>
        <v>0</v>
      </c>
      <c r="CV25" s="86">
        <f t="shared" si="6"/>
        <v>0</v>
      </c>
      <c r="CW25" s="86">
        <f t="shared" si="6"/>
        <v>0</v>
      </c>
      <c r="CX25" s="86">
        <f t="shared" si="6"/>
        <v>0</v>
      </c>
      <c r="CY25" s="86">
        <f t="shared" si="6"/>
        <v>0</v>
      </c>
      <c r="CZ25" s="86">
        <f t="shared" si="6"/>
        <v>0</v>
      </c>
      <c r="DA25" s="86">
        <f t="shared" si="6"/>
        <v>0</v>
      </c>
      <c r="DB25" s="86">
        <f t="shared" si="6"/>
        <v>0</v>
      </c>
      <c r="DC25" s="86">
        <f t="shared" si="6"/>
        <v>0</v>
      </c>
      <c r="DD25" s="86">
        <f t="shared" si="6"/>
        <v>0</v>
      </c>
      <c r="DE25" s="87">
        <f t="shared" si="6"/>
        <v>0</v>
      </c>
      <c r="DG25" s="81"/>
      <c r="DH25" s="92" t="str">
        <f t="shared" si="50"/>
        <v>Salaries And Wages</v>
      </c>
      <c r="DI25" s="83"/>
      <c r="DJ25" s="88" t="str">
        <f t="shared" si="30"/>
        <v/>
      </c>
      <c r="DK25" s="88" t="str">
        <f t="shared" si="7"/>
        <v/>
      </c>
      <c r="DL25" s="89" t="str">
        <f t="shared" si="7"/>
        <v/>
      </c>
      <c r="DM25" s="90" t="str">
        <f t="shared" si="7"/>
        <v/>
      </c>
      <c r="DN25" s="90" t="str">
        <f t="shared" si="7"/>
        <v/>
      </c>
      <c r="DO25" s="90" t="str">
        <f t="shared" si="7"/>
        <v/>
      </c>
      <c r="DP25" s="90" t="str">
        <f t="shared" si="7"/>
        <v/>
      </c>
      <c r="DQ25" s="90" t="str">
        <f t="shared" si="7"/>
        <v/>
      </c>
      <c r="DR25" s="90" t="str">
        <f t="shared" si="7"/>
        <v/>
      </c>
      <c r="DS25" s="90" t="str">
        <f t="shared" si="7"/>
        <v/>
      </c>
      <c r="DT25" s="90" t="str">
        <f t="shared" si="7"/>
        <v/>
      </c>
      <c r="DU25" s="90" t="str">
        <f t="shared" si="7"/>
        <v/>
      </c>
      <c r="DV25" s="90" t="str">
        <f t="shared" si="7"/>
        <v/>
      </c>
      <c r="DW25" s="91" t="str">
        <f t="shared" si="7"/>
        <v/>
      </c>
    </row>
    <row r="26" spans="1:131" ht="11.85" customHeight="1" x14ac:dyDescent="0.15">
      <c r="B26" s="81"/>
      <c r="C26" s="92" t="s">
        <v>93</v>
      </c>
      <c r="D26" s="83"/>
      <c r="E26" s="84">
        <f t="shared" si="8"/>
        <v>0</v>
      </c>
      <c r="F26" s="84">
        <f t="shared" si="9"/>
        <v>0</v>
      </c>
      <c r="G26" s="85">
        <v>0</v>
      </c>
      <c r="H26" s="86">
        <v>0</v>
      </c>
      <c r="I26" s="86">
        <v>0</v>
      </c>
      <c r="J26" s="86"/>
      <c r="K26" s="86"/>
      <c r="L26" s="86"/>
      <c r="M26" s="86"/>
      <c r="N26" s="86"/>
      <c r="O26" s="86"/>
      <c r="P26" s="86"/>
      <c r="Q26" s="86"/>
      <c r="R26" s="87"/>
      <c r="T26" s="81"/>
      <c r="U26" s="92" t="str">
        <f t="shared" si="42"/>
        <v>Benefits</v>
      </c>
      <c r="V26" s="83"/>
      <c r="W26" s="84">
        <f t="shared" si="10"/>
        <v>0</v>
      </c>
      <c r="X26" s="84">
        <f t="shared" si="11"/>
        <v>0</v>
      </c>
      <c r="Y26" s="85">
        <v>0</v>
      </c>
      <c r="Z26" s="86">
        <v>0</v>
      </c>
      <c r="AA26" s="86">
        <v>0</v>
      </c>
      <c r="AB26" s="86">
        <v>0</v>
      </c>
      <c r="AC26" s="86">
        <v>0</v>
      </c>
      <c r="AD26" s="86">
        <v>0</v>
      </c>
      <c r="AE26" s="86">
        <v>0</v>
      </c>
      <c r="AF26" s="86">
        <v>0</v>
      </c>
      <c r="AG26" s="86">
        <v>0</v>
      </c>
      <c r="AH26" s="86">
        <v>0</v>
      </c>
      <c r="AI26" s="86">
        <v>0</v>
      </c>
      <c r="AJ26" s="87">
        <v>0</v>
      </c>
      <c r="AL26" s="81"/>
      <c r="AM26" s="92" t="str">
        <f t="shared" si="44"/>
        <v>Benefits</v>
      </c>
      <c r="AN26" s="83"/>
      <c r="AO26" s="84">
        <f t="shared" si="12"/>
        <v>0</v>
      </c>
      <c r="AP26" s="84">
        <f t="shared" si="13"/>
        <v>0</v>
      </c>
      <c r="AQ26" s="85">
        <v>0</v>
      </c>
      <c r="AR26" s="86">
        <v>0</v>
      </c>
      <c r="AS26" s="86">
        <v>0</v>
      </c>
      <c r="AT26" s="86">
        <v>0</v>
      </c>
      <c r="AU26" s="86">
        <v>0</v>
      </c>
      <c r="AV26" s="86">
        <v>0</v>
      </c>
      <c r="AW26" s="86">
        <v>0</v>
      </c>
      <c r="AX26" s="86">
        <v>0</v>
      </c>
      <c r="AY26" s="86">
        <v>0</v>
      </c>
      <c r="AZ26" s="86">
        <v>0</v>
      </c>
      <c r="BA26" s="86">
        <v>0</v>
      </c>
      <c r="BB26" s="87">
        <v>0</v>
      </c>
      <c r="BD26" s="81"/>
      <c r="BE26" s="92" t="str">
        <f t="shared" si="46"/>
        <v>Benefits</v>
      </c>
      <c r="BF26" s="83"/>
      <c r="BG26" s="84">
        <f t="shared" si="14"/>
        <v>0</v>
      </c>
      <c r="BH26" s="84">
        <f t="shared" si="15"/>
        <v>0</v>
      </c>
      <c r="BI26" s="85">
        <v>0</v>
      </c>
      <c r="BJ26" s="86">
        <v>0</v>
      </c>
      <c r="BK26" s="86">
        <v>0</v>
      </c>
      <c r="BL26" s="86">
        <v>0</v>
      </c>
      <c r="BM26" s="86">
        <v>0</v>
      </c>
      <c r="BN26" s="86">
        <v>0</v>
      </c>
      <c r="BO26" s="86">
        <v>0</v>
      </c>
      <c r="BP26" s="86">
        <v>0</v>
      </c>
      <c r="BQ26" s="86">
        <v>0</v>
      </c>
      <c r="BR26" s="86">
        <v>0</v>
      </c>
      <c r="BS26" s="86">
        <v>0</v>
      </c>
      <c r="BT26" s="87">
        <v>0</v>
      </c>
      <c r="BV26" s="81"/>
      <c r="BW26" s="92" t="str">
        <f t="shared" si="48"/>
        <v>Benefits</v>
      </c>
      <c r="BX26" s="83"/>
      <c r="BY26" s="84">
        <f t="shared" si="16"/>
        <v>0</v>
      </c>
      <c r="BZ26" s="85">
        <f t="shared" si="17"/>
        <v>0</v>
      </c>
      <c r="CA26" s="86">
        <f t="shared" si="18"/>
        <v>0</v>
      </c>
      <c r="CB26" s="86">
        <f t="shared" si="19"/>
        <v>0</v>
      </c>
      <c r="CC26" s="86">
        <f t="shared" si="20"/>
        <v>0</v>
      </c>
      <c r="CD26" s="84">
        <f t="shared" si="4"/>
        <v>0</v>
      </c>
      <c r="CE26" s="85">
        <f t="shared" si="21"/>
        <v>0</v>
      </c>
      <c r="CF26" s="86">
        <f t="shared" si="22"/>
        <v>0</v>
      </c>
      <c r="CG26" s="86">
        <f t="shared" si="23"/>
        <v>0</v>
      </c>
      <c r="CH26" s="86">
        <f t="shared" si="24"/>
        <v>0</v>
      </c>
      <c r="CI26" s="84">
        <f t="shared" si="5"/>
        <v>0</v>
      </c>
      <c r="CJ26" s="85">
        <f t="shared" si="25"/>
        <v>0</v>
      </c>
      <c r="CK26" s="86">
        <f t="shared" si="26"/>
        <v>0</v>
      </c>
      <c r="CL26" s="86">
        <f t="shared" si="27"/>
        <v>0</v>
      </c>
      <c r="CM26" s="87">
        <f t="shared" si="28"/>
        <v>0</v>
      </c>
      <c r="CO26" s="81"/>
      <c r="CP26" s="92" t="str">
        <f t="shared" si="49"/>
        <v>Benefits</v>
      </c>
      <c r="CQ26" s="83"/>
      <c r="CR26" s="84">
        <f t="shared" si="29"/>
        <v>0</v>
      </c>
      <c r="CS26" s="84">
        <f t="shared" si="6"/>
        <v>0</v>
      </c>
      <c r="CT26" s="85">
        <f t="shared" si="6"/>
        <v>0</v>
      </c>
      <c r="CU26" s="86">
        <f t="shared" si="6"/>
        <v>0</v>
      </c>
      <c r="CV26" s="86">
        <f t="shared" si="6"/>
        <v>0</v>
      </c>
      <c r="CW26" s="86">
        <f t="shared" si="6"/>
        <v>0</v>
      </c>
      <c r="CX26" s="86">
        <f t="shared" si="6"/>
        <v>0</v>
      </c>
      <c r="CY26" s="86">
        <f t="shared" si="6"/>
        <v>0</v>
      </c>
      <c r="CZ26" s="86">
        <f t="shared" si="6"/>
        <v>0</v>
      </c>
      <c r="DA26" s="86">
        <f t="shared" ref="DA26:DE76" si="55">N26-AF26</f>
        <v>0</v>
      </c>
      <c r="DB26" s="86">
        <f t="shared" si="55"/>
        <v>0</v>
      </c>
      <c r="DC26" s="86">
        <f t="shared" si="55"/>
        <v>0</v>
      </c>
      <c r="DD26" s="86">
        <f t="shared" si="55"/>
        <v>0</v>
      </c>
      <c r="DE26" s="87">
        <f t="shared" si="55"/>
        <v>0</v>
      </c>
      <c r="DG26" s="81"/>
      <c r="DH26" s="92" t="str">
        <f t="shared" si="50"/>
        <v>Benefits</v>
      </c>
      <c r="DI26" s="83"/>
      <c r="DJ26" s="88" t="str">
        <f t="shared" si="30"/>
        <v/>
      </c>
      <c r="DK26" s="88" t="str">
        <f t="shared" si="7"/>
        <v/>
      </c>
      <c r="DL26" s="89" t="str">
        <f t="shared" si="7"/>
        <v/>
      </c>
      <c r="DM26" s="90" t="str">
        <f t="shared" si="7"/>
        <v/>
      </c>
      <c r="DN26" s="90" t="str">
        <f t="shared" si="7"/>
        <v/>
      </c>
      <c r="DO26" s="90" t="str">
        <f t="shared" si="7"/>
        <v/>
      </c>
      <c r="DP26" s="90" t="str">
        <f t="shared" si="7"/>
        <v/>
      </c>
      <c r="DQ26" s="90" t="str">
        <f t="shared" si="7"/>
        <v/>
      </c>
      <c r="DR26" s="90" t="str">
        <f t="shared" si="7"/>
        <v/>
      </c>
      <c r="DS26" s="90" t="str">
        <f t="shared" si="7"/>
        <v/>
      </c>
      <c r="DT26" s="90" t="str">
        <f t="shared" si="7"/>
        <v/>
      </c>
      <c r="DU26" s="90" t="str">
        <f t="shared" si="7"/>
        <v/>
      </c>
      <c r="DV26" s="90" t="str">
        <f t="shared" si="7"/>
        <v/>
      </c>
      <c r="DW26" s="91" t="str">
        <f t="shared" si="7"/>
        <v/>
      </c>
    </row>
    <row r="27" spans="1:131" ht="11.85" customHeight="1" x14ac:dyDescent="0.15">
      <c r="B27" s="81"/>
      <c r="C27" s="92" t="s">
        <v>94</v>
      </c>
      <c r="D27" s="83"/>
      <c r="E27" s="84">
        <f t="shared" si="8"/>
        <v>0</v>
      </c>
      <c r="F27" s="84">
        <f t="shared" si="9"/>
        <v>0</v>
      </c>
      <c r="G27" s="85">
        <v>0</v>
      </c>
      <c r="H27" s="86">
        <v>0</v>
      </c>
      <c r="I27" s="86">
        <v>0</v>
      </c>
      <c r="J27" s="86"/>
      <c r="K27" s="86"/>
      <c r="L27" s="86"/>
      <c r="M27" s="86"/>
      <c r="N27" s="86"/>
      <c r="O27" s="86"/>
      <c r="P27" s="86"/>
      <c r="Q27" s="86"/>
      <c r="R27" s="87"/>
      <c r="T27" s="81"/>
      <c r="U27" s="92" t="str">
        <f t="shared" si="42"/>
        <v>Payroll Taxes</v>
      </c>
      <c r="V27" s="83"/>
      <c r="W27" s="84">
        <f t="shared" si="10"/>
        <v>0</v>
      </c>
      <c r="X27" s="84">
        <f t="shared" si="11"/>
        <v>0</v>
      </c>
      <c r="Y27" s="85">
        <v>0</v>
      </c>
      <c r="Z27" s="86">
        <v>0</v>
      </c>
      <c r="AA27" s="86">
        <v>0</v>
      </c>
      <c r="AB27" s="86">
        <v>0</v>
      </c>
      <c r="AC27" s="86">
        <v>0</v>
      </c>
      <c r="AD27" s="86">
        <v>0</v>
      </c>
      <c r="AE27" s="86">
        <v>0</v>
      </c>
      <c r="AF27" s="86">
        <v>0</v>
      </c>
      <c r="AG27" s="86">
        <v>0</v>
      </c>
      <c r="AH27" s="86">
        <v>0</v>
      </c>
      <c r="AI27" s="86">
        <v>0</v>
      </c>
      <c r="AJ27" s="87">
        <v>0</v>
      </c>
      <c r="AL27" s="81"/>
      <c r="AM27" s="92" t="str">
        <f t="shared" si="44"/>
        <v>Payroll Taxes</v>
      </c>
      <c r="AN27" s="83"/>
      <c r="AO27" s="84">
        <f t="shared" si="12"/>
        <v>0</v>
      </c>
      <c r="AP27" s="84">
        <f t="shared" si="13"/>
        <v>0</v>
      </c>
      <c r="AQ27" s="85">
        <v>0</v>
      </c>
      <c r="AR27" s="86">
        <v>0</v>
      </c>
      <c r="AS27" s="86">
        <v>0</v>
      </c>
      <c r="AT27" s="86">
        <v>0</v>
      </c>
      <c r="AU27" s="86">
        <v>0</v>
      </c>
      <c r="AV27" s="86">
        <v>0</v>
      </c>
      <c r="AW27" s="86">
        <v>0</v>
      </c>
      <c r="AX27" s="86">
        <v>0</v>
      </c>
      <c r="AY27" s="86">
        <v>0</v>
      </c>
      <c r="AZ27" s="86">
        <v>0</v>
      </c>
      <c r="BA27" s="86">
        <v>0</v>
      </c>
      <c r="BB27" s="87">
        <v>0</v>
      </c>
      <c r="BD27" s="81"/>
      <c r="BE27" s="92" t="str">
        <f t="shared" si="46"/>
        <v>Payroll Taxes</v>
      </c>
      <c r="BF27" s="83"/>
      <c r="BG27" s="84">
        <f t="shared" si="14"/>
        <v>0</v>
      </c>
      <c r="BH27" s="84">
        <f t="shared" si="15"/>
        <v>0</v>
      </c>
      <c r="BI27" s="85">
        <v>0</v>
      </c>
      <c r="BJ27" s="86">
        <v>0</v>
      </c>
      <c r="BK27" s="86">
        <v>0</v>
      </c>
      <c r="BL27" s="86">
        <v>0</v>
      </c>
      <c r="BM27" s="86">
        <v>0</v>
      </c>
      <c r="BN27" s="86">
        <v>0</v>
      </c>
      <c r="BO27" s="86">
        <v>0</v>
      </c>
      <c r="BP27" s="86">
        <v>0</v>
      </c>
      <c r="BQ27" s="86">
        <v>0</v>
      </c>
      <c r="BR27" s="86">
        <v>0</v>
      </c>
      <c r="BS27" s="86">
        <v>0</v>
      </c>
      <c r="BT27" s="87">
        <v>0</v>
      </c>
      <c r="BV27" s="81"/>
      <c r="BW27" s="92" t="str">
        <f t="shared" si="48"/>
        <v>Payroll Taxes</v>
      </c>
      <c r="BX27" s="83"/>
      <c r="BY27" s="84">
        <f t="shared" si="16"/>
        <v>0</v>
      </c>
      <c r="BZ27" s="85">
        <f t="shared" si="17"/>
        <v>0</v>
      </c>
      <c r="CA27" s="86">
        <f t="shared" si="18"/>
        <v>0</v>
      </c>
      <c r="CB27" s="86">
        <f t="shared" si="19"/>
        <v>0</v>
      </c>
      <c r="CC27" s="86">
        <f t="shared" si="20"/>
        <v>0</v>
      </c>
      <c r="CD27" s="84">
        <f t="shared" si="4"/>
        <v>0</v>
      </c>
      <c r="CE27" s="85">
        <f t="shared" si="21"/>
        <v>0</v>
      </c>
      <c r="CF27" s="86">
        <f t="shared" si="22"/>
        <v>0</v>
      </c>
      <c r="CG27" s="86">
        <f t="shared" si="23"/>
        <v>0</v>
      </c>
      <c r="CH27" s="86">
        <f t="shared" si="24"/>
        <v>0</v>
      </c>
      <c r="CI27" s="84">
        <f t="shared" si="5"/>
        <v>0</v>
      </c>
      <c r="CJ27" s="85">
        <f t="shared" si="25"/>
        <v>0</v>
      </c>
      <c r="CK27" s="86">
        <f t="shared" si="26"/>
        <v>0</v>
      </c>
      <c r="CL27" s="86">
        <f t="shared" si="27"/>
        <v>0</v>
      </c>
      <c r="CM27" s="87">
        <f t="shared" si="28"/>
        <v>0</v>
      </c>
      <c r="CO27" s="81"/>
      <c r="CP27" s="92" t="str">
        <f t="shared" si="49"/>
        <v>Payroll Taxes</v>
      </c>
      <c r="CQ27" s="83"/>
      <c r="CR27" s="84">
        <f t="shared" si="29"/>
        <v>0</v>
      </c>
      <c r="CS27" s="84">
        <f t="shared" si="29"/>
        <v>0</v>
      </c>
      <c r="CT27" s="85">
        <f t="shared" si="29"/>
        <v>0</v>
      </c>
      <c r="CU27" s="86">
        <f t="shared" si="29"/>
        <v>0</v>
      </c>
      <c r="CV27" s="86">
        <f t="shared" si="29"/>
        <v>0</v>
      </c>
      <c r="CW27" s="86">
        <f t="shared" si="29"/>
        <v>0</v>
      </c>
      <c r="CX27" s="86">
        <f t="shared" si="29"/>
        <v>0</v>
      </c>
      <c r="CY27" s="86">
        <f t="shared" si="29"/>
        <v>0</v>
      </c>
      <c r="CZ27" s="86">
        <f t="shared" si="29"/>
        <v>0</v>
      </c>
      <c r="DA27" s="86">
        <f t="shared" si="55"/>
        <v>0</v>
      </c>
      <c r="DB27" s="86">
        <f t="shared" si="55"/>
        <v>0</v>
      </c>
      <c r="DC27" s="86">
        <f t="shared" si="55"/>
        <v>0</v>
      </c>
      <c r="DD27" s="86">
        <f t="shared" si="55"/>
        <v>0</v>
      </c>
      <c r="DE27" s="87">
        <f t="shared" si="55"/>
        <v>0</v>
      </c>
      <c r="DG27" s="81"/>
      <c r="DH27" s="92" t="str">
        <f t="shared" si="50"/>
        <v>Payroll Taxes</v>
      </c>
      <c r="DI27" s="83"/>
      <c r="DJ27" s="88" t="str">
        <f t="shared" si="30"/>
        <v/>
      </c>
      <c r="DK27" s="88" t="str">
        <f t="shared" si="7"/>
        <v/>
      </c>
      <c r="DL27" s="89" t="str">
        <f t="shared" si="7"/>
        <v/>
      </c>
      <c r="DM27" s="90" t="str">
        <f t="shared" si="7"/>
        <v/>
      </c>
      <c r="DN27" s="90" t="str">
        <f t="shared" si="7"/>
        <v/>
      </c>
      <c r="DO27" s="90" t="str">
        <f t="shared" si="7"/>
        <v/>
      </c>
      <c r="DP27" s="90" t="str">
        <f t="shared" si="7"/>
        <v/>
      </c>
      <c r="DQ27" s="90" t="str">
        <f t="shared" si="7"/>
        <v/>
      </c>
      <c r="DR27" s="90" t="str">
        <f t="shared" si="7"/>
        <v/>
      </c>
      <c r="DS27" s="90" t="str">
        <f t="shared" si="7"/>
        <v/>
      </c>
      <c r="DT27" s="90" t="str">
        <f t="shared" si="7"/>
        <v/>
      </c>
      <c r="DU27" s="90" t="str">
        <f t="shared" si="7"/>
        <v/>
      </c>
      <c r="DV27" s="90" t="str">
        <f t="shared" si="7"/>
        <v/>
      </c>
      <c r="DW27" s="91" t="str">
        <f t="shared" si="7"/>
        <v/>
      </c>
    </row>
    <row r="28" spans="1:131" ht="11.85" customHeight="1" x14ac:dyDescent="0.15">
      <c r="B28" s="81"/>
      <c r="C28" s="170" t="s">
        <v>95</v>
      </c>
      <c r="D28" s="171"/>
      <c r="E28" s="172">
        <f t="shared" si="8"/>
        <v>0</v>
      </c>
      <c r="F28" s="172">
        <f t="shared" si="9"/>
        <v>0</v>
      </c>
      <c r="G28" s="173">
        <f>SUM(G29:G117)</f>
        <v>0</v>
      </c>
      <c r="H28" s="174">
        <f t="shared" ref="H28:R28" si="56">SUM(H29:H117)</f>
        <v>0</v>
      </c>
      <c r="I28" s="174">
        <f t="shared" si="56"/>
        <v>0</v>
      </c>
      <c r="J28" s="174">
        <f t="shared" si="56"/>
        <v>0</v>
      </c>
      <c r="K28" s="174">
        <f t="shared" si="56"/>
        <v>0</v>
      </c>
      <c r="L28" s="174">
        <f t="shared" si="56"/>
        <v>0</v>
      </c>
      <c r="M28" s="174">
        <f t="shared" si="56"/>
        <v>0</v>
      </c>
      <c r="N28" s="174">
        <f t="shared" si="56"/>
        <v>0</v>
      </c>
      <c r="O28" s="174">
        <f t="shared" si="56"/>
        <v>0</v>
      </c>
      <c r="P28" s="174">
        <f t="shared" si="56"/>
        <v>0</v>
      </c>
      <c r="Q28" s="174">
        <f t="shared" si="56"/>
        <v>0</v>
      </c>
      <c r="R28" s="175">
        <f t="shared" si="56"/>
        <v>0</v>
      </c>
      <c r="T28" s="81"/>
      <c r="U28" s="170" t="str">
        <f t="shared" si="42"/>
        <v>Subtotal Other Expenses</v>
      </c>
      <c r="V28" s="171"/>
      <c r="W28" s="172">
        <f t="shared" si="10"/>
        <v>0</v>
      </c>
      <c r="X28" s="172">
        <f t="shared" si="11"/>
        <v>0</v>
      </c>
      <c r="Y28" s="173">
        <f>SUM(Y29:Y117)</f>
        <v>0</v>
      </c>
      <c r="Z28" s="174">
        <f t="shared" ref="Z28:AJ28" si="57">SUM(Z29:Z117)</f>
        <v>0</v>
      </c>
      <c r="AA28" s="174">
        <f t="shared" si="57"/>
        <v>0</v>
      </c>
      <c r="AB28" s="174">
        <f t="shared" si="57"/>
        <v>0</v>
      </c>
      <c r="AC28" s="174">
        <f t="shared" si="57"/>
        <v>0</v>
      </c>
      <c r="AD28" s="174">
        <f t="shared" si="57"/>
        <v>0</v>
      </c>
      <c r="AE28" s="174">
        <f t="shared" si="57"/>
        <v>0</v>
      </c>
      <c r="AF28" s="174">
        <f t="shared" si="57"/>
        <v>0</v>
      </c>
      <c r="AG28" s="174">
        <f t="shared" si="57"/>
        <v>0</v>
      </c>
      <c r="AH28" s="174">
        <f t="shared" si="57"/>
        <v>0</v>
      </c>
      <c r="AI28" s="174">
        <f t="shared" si="57"/>
        <v>0</v>
      </c>
      <c r="AJ28" s="175">
        <f t="shared" si="57"/>
        <v>0</v>
      </c>
      <c r="AL28" s="81"/>
      <c r="AM28" s="170" t="str">
        <f t="shared" si="44"/>
        <v>Subtotal Other Expenses</v>
      </c>
      <c r="AN28" s="171"/>
      <c r="AO28" s="172">
        <f t="shared" si="12"/>
        <v>0</v>
      </c>
      <c r="AP28" s="172">
        <f t="shared" si="13"/>
        <v>0</v>
      </c>
      <c r="AQ28" s="173">
        <f>SUM(AQ29:AQ117)</f>
        <v>0</v>
      </c>
      <c r="AR28" s="174">
        <f t="shared" ref="AR28:BB28" si="58">SUM(AR29:AR117)</f>
        <v>0</v>
      </c>
      <c r="AS28" s="174">
        <f t="shared" si="58"/>
        <v>0</v>
      </c>
      <c r="AT28" s="174">
        <f t="shared" si="58"/>
        <v>0</v>
      </c>
      <c r="AU28" s="174">
        <f t="shared" si="58"/>
        <v>0</v>
      </c>
      <c r="AV28" s="174">
        <f t="shared" si="58"/>
        <v>0</v>
      </c>
      <c r="AW28" s="174">
        <f t="shared" si="58"/>
        <v>0</v>
      </c>
      <c r="AX28" s="174">
        <f t="shared" si="58"/>
        <v>0</v>
      </c>
      <c r="AY28" s="174">
        <f t="shared" si="58"/>
        <v>0</v>
      </c>
      <c r="AZ28" s="174">
        <f t="shared" si="58"/>
        <v>0</v>
      </c>
      <c r="BA28" s="174">
        <f t="shared" si="58"/>
        <v>0</v>
      </c>
      <c r="BB28" s="175">
        <f t="shared" si="58"/>
        <v>0</v>
      </c>
      <c r="BD28" s="81"/>
      <c r="BE28" s="170" t="str">
        <f t="shared" si="46"/>
        <v>Subtotal Other Expenses</v>
      </c>
      <c r="BF28" s="171"/>
      <c r="BG28" s="172">
        <f t="shared" si="14"/>
        <v>0</v>
      </c>
      <c r="BH28" s="172">
        <f t="shared" si="15"/>
        <v>0</v>
      </c>
      <c r="BI28" s="173">
        <f>SUM(BI29:BI117)</f>
        <v>0</v>
      </c>
      <c r="BJ28" s="174">
        <f t="shared" ref="BJ28:BT28" si="59">SUM(BJ29:BJ117)</f>
        <v>0</v>
      </c>
      <c r="BK28" s="174">
        <f t="shared" si="59"/>
        <v>0</v>
      </c>
      <c r="BL28" s="174">
        <f t="shared" si="59"/>
        <v>0</v>
      </c>
      <c r="BM28" s="174">
        <f t="shared" si="59"/>
        <v>0</v>
      </c>
      <c r="BN28" s="174">
        <f t="shared" si="59"/>
        <v>0</v>
      </c>
      <c r="BO28" s="174">
        <f t="shared" si="59"/>
        <v>0</v>
      </c>
      <c r="BP28" s="174">
        <f t="shared" si="59"/>
        <v>0</v>
      </c>
      <c r="BQ28" s="174">
        <f t="shared" si="59"/>
        <v>0</v>
      </c>
      <c r="BR28" s="174">
        <f t="shared" si="59"/>
        <v>0</v>
      </c>
      <c r="BS28" s="174">
        <f t="shared" si="59"/>
        <v>0</v>
      </c>
      <c r="BT28" s="175">
        <f t="shared" si="59"/>
        <v>0</v>
      </c>
      <c r="BV28" s="81"/>
      <c r="BW28" s="170" t="str">
        <f t="shared" si="48"/>
        <v>Subtotal Other Expenses</v>
      </c>
      <c r="BX28" s="171"/>
      <c r="BY28" s="172">
        <f t="shared" si="16"/>
        <v>0</v>
      </c>
      <c r="BZ28" s="173">
        <f t="shared" si="17"/>
        <v>0</v>
      </c>
      <c r="CA28" s="174">
        <f t="shared" si="18"/>
        <v>0</v>
      </c>
      <c r="CB28" s="174">
        <f t="shared" si="19"/>
        <v>0</v>
      </c>
      <c r="CC28" s="174">
        <f t="shared" si="20"/>
        <v>0</v>
      </c>
      <c r="CD28" s="172">
        <f t="shared" si="4"/>
        <v>0</v>
      </c>
      <c r="CE28" s="173">
        <f t="shared" si="21"/>
        <v>0</v>
      </c>
      <c r="CF28" s="174">
        <f t="shared" si="22"/>
        <v>0</v>
      </c>
      <c r="CG28" s="174">
        <f t="shared" si="23"/>
        <v>0</v>
      </c>
      <c r="CH28" s="174">
        <f t="shared" si="24"/>
        <v>0</v>
      </c>
      <c r="CI28" s="172">
        <f t="shared" si="5"/>
        <v>0</v>
      </c>
      <c r="CJ28" s="173">
        <f t="shared" si="25"/>
        <v>0</v>
      </c>
      <c r="CK28" s="174">
        <f t="shared" si="26"/>
        <v>0</v>
      </c>
      <c r="CL28" s="174">
        <f t="shared" si="27"/>
        <v>0</v>
      </c>
      <c r="CM28" s="175">
        <f t="shared" si="28"/>
        <v>0</v>
      </c>
      <c r="CO28" s="81"/>
      <c r="CP28" s="170" t="str">
        <f t="shared" si="49"/>
        <v>Subtotal Other Expenses</v>
      </c>
      <c r="CQ28" s="171"/>
      <c r="CR28" s="172">
        <f t="shared" si="29"/>
        <v>0</v>
      </c>
      <c r="CS28" s="172">
        <f t="shared" si="29"/>
        <v>0</v>
      </c>
      <c r="CT28" s="173">
        <f t="shared" si="29"/>
        <v>0</v>
      </c>
      <c r="CU28" s="174">
        <f t="shared" si="29"/>
        <v>0</v>
      </c>
      <c r="CV28" s="174">
        <f t="shared" si="29"/>
        <v>0</v>
      </c>
      <c r="CW28" s="174">
        <f t="shared" si="29"/>
        <v>0</v>
      </c>
      <c r="CX28" s="174">
        <f t="shared" si="29"/>
        <v>0</v>
      </c>
      <c r="CY28" s="174">
        <f t="shared" si="29"/>
        <v>0</v>
      </c>
      <c r="CZ28" s="174">
        <f t="shared" si="29"/>
        <v>0</v>
      </c>
      <c r="DA28" s="174">
        <f t="shared" si="55"/>
        <v>0</v>
      </c>
      <c r="DB28" s="174">
        <f t="shared" si="55"/>
        <v>0</v>
      </c>
      <c r="DC28" s="174">
        <f t="shared" si="55"/>
        <v>0</v>
      </c>
      <c r="DD28" s="174">
        <f t="shared" si="55"/>
        <v>0</v>
      </c>
      <c r="DE28" s="175">
        <f t="shared" si="55"/>
        <v>0</v>
      </c>
      <c r="DG28" s="81"/>
      <c r="DH28" s="170" t="str">
        <f t="shared" si="50"/>
        <v>Subtotal Other Expenses</v>
      </c>
      <c r="DI28" s="171"/>
      <c r="DJ28" s="176" t="str">
        <f t="shared" si="30"/>
        <v/>
      </c>
      <c r="DK28" s="176" t="str">
        <f t="shared" si="7"/>
        <v/>
      </c>
      <c r="DL28" s="177" t="str">
        <f t="shared" si="7"/>
        <v/>
      </c>
      <c r="DM28" s="178" t="str">
        <f t="shared" si="7"/>
        <v/>
      </c>
      <c r="DN28" s="178" t="str">
        <f t="shared" si="7"/>
        <v/>
      </c>
      <c r="DO28" s="178" t="str">
        <f t="shared" si="7"/>
        <v/>
      </c>
      <c r="DP28" s="178" t="str">
        <f t="shared" si="7"/>
        <v/>
      </c>
      <c r="DQ28" s="178" t="str">
        <f t="shared" si="7"/>
        <v/>
      </c>
      <c r="DR28" s="178" t="str">
        <f t="shared" si="7"/>
        <v/>
      </c>
      <c r="DS28" s="178" t="str">
        <f t="shared" si="7"/>
        <v/>
      </c>
      <c r="DT28" s="178" t="str">
        <f t="shared" si="7"/>
        <v/>
      </c>
      <c r="DU28" s="178" t="str">
        <f t="shared" si="7"/>
        <v/>
      </c>
      <c r="DV28" s="178" t="str">
        <f t="shared" si="7"/>
        <v/>
      </c>
      <c r="DW28" s="179" t="str">
        <f t="shared" si="7"/>
        <v/>
      </c>
    </row>
    <row r="29" spans="1:131" ht="11.85" customHeight="1" x14ac:dyDescent="0.15">
      <c r="B29" s="81"/>
      <c r="C29" s="92" t="s">
        <v>96</v>
      </c>
      <c r="D29" s="83"/>
      <c r="E29" s="84">
        <f t="shared" si="8"/>
        <v>0</v>
      </c>
      <c r="F29" s="84">
        <f t="shared" si="9"/>
        <v>0</v>
      </c>
      <c r="G29" s="85">
        <v>0</v>
      </c>
      <c r="H29" s="86">
        <v>0</v>
      </c>
      <c r="I29" s="86">
        <v>0</v>
      </c>
      <c r="J29" s="86"/>
      <c r="K29" s="86"/>
      <c r="L29" s="86"/>
      <c r="M29" s="86"/>
      <c r="N29" s="86"/>
      <c r="O29" s="86"/>
      <c r="P29" s="86"/>
      <c r="Q29" s="86"/>
      <c r="R29" s="87"/>
      <c r="T29" s="81"/>
      <c r="U29" s="92" t="str">
        <f t="shared" si="42"/>
        <v>Air Conditioning</v>
      </c>
      <c r="V29" s="83"/>
      <c r="W29" s="84">
        <f t="shared" si="10"/>
        <v>0</v>
      </c>
      <c r="X29" s="84">
        <f t="shared" si="11"/>
        <v>0</v>
      </c>
      <c r="Y29" s="85">
        <v>0</v>
      </c>
      <c r="Z29" s="86">
        <v>0</v>
      </c>
      <c r="AA29" s="86">
        <v>0</v>
      </c>
      <c r="AB29" s="86">
        <v>0</v>
      </c>
      <c r="AC29" s="86">
        <v>0</v>
      </c>
      <c r="AD29" s="86">
        <v>0</v>
      </c>
      <c r="AE29" s="86">
        <v>0</v>
      </c>
      <c r="AF29" s="86">
        <v>0</v>
      </c>
      <c r="AG29" s="86">
        <v>0</v>
      </c>
      <c r="AH29" s="86">
        <v>0</v>
      </c>
      <c r="AI29" s="86">
        <v>0</v>
      </c>
      <c r="AJ29" s="87">
        <v>0</v>
      </c>
      <c r="AL29" s="81"/>
      <c r="AM29" s="92" t="str">
        <f t="shared" si="44"/>
        <v>Air Conditioning</v>
      </c>
      <c r="AN29" s="83"/>
      <c r="AO29" s="84">
        <f t="shared" si="12"/>
        <v>0</v>
      </c>
      <c r="AP29" s="84">
        <f t="shared" si="13"/>
        <v>0</v>
      </c>
      <c r="AQ29" s="85">
        <v>0</v>
      </c>
      <c r="AR29" s="86">
        <v>0</v>
      </c>
      <c r="AS29" s="86">
        <v>0</v>
      </c>
      <c r="AT29" s="86">
        <v>0</v>
      </c>
      <c r="AU29" s="86">
        <v>0</v>
      </c>
      <c r="AV29" s="86">
        <v>0</v>
      </c>
      <c r="AW29" s="86">
        <v>0</v>
      </c>
      <c r="AX29" s="86">
        <v>0</v>
      </c>
      <c r="AY29" s="86">
        <v>0</v>
      </c>
      <c r="AZ29" s="86">
        <v>0</v>
      </c>
      <c r="BA29" s="86">
        <v>0</v>
      </c>
      <c r="BB29" s="87">
        <v>0</v>
      </c>
      <c r="BD29" s="81"/>
      <c r="BE29" s="92" t="str">
        <f t="shared" si="46"/>
        <v>Air Conditioning</v>
      </c>
      <c r="BF29" s="83"/>
      <c r="BG29" s="84">
        <f t="shared" si="14"/>
        <v>0</v>
      </c>
      <c r="BH29" s="84">
        <f t="shared" si="15"/>
        <v>0</v>
      </c>
      <c r="BI29" s="85">
        <v>0</v>
      </c>
      <c r="BJ29" s="86">
        <v>0</v>
      </c>
      <c r="BK29" s="86">
        <v>0</v>
      </c>
      <c r="BL29" s="86">
        <v>0</v>
      </c>
      <c r="BM29" s="86">
        <v>0</v>
      </c>
      <c r="BN29" s="86">
        <v>0</v>
      </c>
      <c r="BO29" s="86">
        <v>0</v>
      </c>
      <c r="BP29" s="86">
        <v>0</v>
      </c>
      <c r="BQ29" s="86">
        <v>0</v>
      </c>
      <c r="BR29" s="86">
        <v>0</v>
      </c>
      <c r="BS29" s="86">
        <v>0</v>
      </c>
      <c r="BT29" s="87">
        <v>0</v>
      </c>
      <c r="BV29" s="81"/>
      <c r="BW29" s="92" t="str">
        <f t="shared" si="48"/>
        <v>Air Conditioning</v>
      </c>
      <c r="BX29" s="83"/>
      <c r="BY29" s="84">
        <f t="shared" si="16"/>
        <v>0</v>
      </c>
      <c r="BZ29" s="85">
        <f t="shared" si="17"/>
        <v>0</v>
      </c>
      <c r="CA29" s="86">
        <f t="shared" si="18"/>
        <v>0</v>
      </c>
      <c r="CB29" s="86">
        <f t="shared" si="19"/>
        <v>0</v>
      </c>
      <c r="CC29" s="86">
        <f t="shared" si="20"/>
        <v>0</v>
      </c>
      <c r="CD29" s="84">
        <f t="shared" si="4"/>
        <v>0</v>
      </c>
      <c r="CE29" s="85">
        <f t="shared" si="21"/>
        <v>0</v>
      </c>
      <c r="CF29" s="86">
        <f t="shared" si="22"/>
        <v>0</v>
      </c>
      <c r="CG29" s="86">
        <f t="shared" si="23"/>
        <v>0</v>
      </c>
      <c r="CH29" s="86">
        <f t="shared" si="24"/>
        <v>0</v>
      </c>
      <c r="CI29" s="84">
        <f t="shared" si="5"/>
        <v>0</v>
      </c>
      <c r="CJ29" s="85">
        <f t="shared" si="25"/>
        <v>0</v>
      </c>
      <c r="CK29" s="86">
        <f t="shared" si="26"/>
        <v>0</v>
      </c>
      <c r="CL29" s="86">
        <f t="shared" si="27"/>
        <v>0</v>
      </c>
      <c r="CM29" s="87">
        <f t="shared" si="28"/>
        <v>0</v>
      </c>
      <c r="CO29" s="81"/>
      <c r="CP29" s="92" t="str">
        <f t="shared" si="49"/>
        <v>Air Conditioning</v>
      </c>
      <c r="CQ29" s="83"/>
      <c r="CR29" s="84">
        <f t="shared" si="29"/>
        <v>0</v>
      </c>
      <c r="CS29" s="84">
        <f t="shared" si="29"/>
        <v>0</v>
      </c>
      <c r="CT29" s="85">
        <f t="shared" si="29"/>
        <v>0</v>
      </c>
      <c r="CU29" s="86">
        <f t="shared" si="29"/>
        <v>0</v>
      </c>
      <c r="CV29" s="86">
        <f t="shared" si="29"/>
        <v>0</v>
      </c>
      <c r="CW29" s="86">
        <f t="shared" si="29"/>
        <v>0</v>
      </c>
      <c r="CX29" s="86">
        <f t="shared" si="29"/>
        <v>0</v>
      </c>
      <c r="CY29" s="86">
        <f t="shared" si="29"/>
        <v>0</v>
      </c>
      <c r="CZ29" s="86">
        <f t="shared" si="29"/>
        <v>0</v>
      </c>
      <c r="DA29" s="86">
        <f t="shared" si="55"/>
        <v>0</v>
      </c>
      <c r="DB29" s="86">
        <f t="shared" si="55"/>
        <v>0</v>
      </c>
      <c r="DC29" s="86">
        <f t="shared" si="55"/>
        <v>0</v>
      </c>
      <c r="DD29" s="86">
        <f t="shared" si="55"/>
        <v>0</v>
      </c>
      <c r="DE29" s="87">
        <f t="shared" si="55"/>
        <v>0</v>
      </c>
      <c r="DG29" s="81"/>
      <c r="DH29" s="92" t="str">
        <f t="shared" si="50"/>
        <v>Air Conditioning</v>
      </c>
      <c r="DI29" s="83"/>
      <c r="DJ29" s="88" t="str">
        <f t="shared" si="30"/>
        <v/>
      </c>
      <c r="DK29" s="88" t="str">
        <f t="shared" si="7"/>
        <v/>
      </c>
      <c r="DL29" s="89" t="str">
        <f t="shared" si="7"/>
        <v/>
      </c>
      <c r="DM29" s="90" t="str">
        <f t="shared" si="7"/>
        <v/>
      </c>
      <c r="DN29" s="90" t="str">
        <f t="shared" si="7"/>
        <v/>
      </c>
      <c r="DO29" s="90" t="str">
        <f t="shared" si="7"/>
        <v/>
      </c>
      <c r="DP29" s="90" t="str">
        <f t="shared" si="7"/>
        <v/>
      </c>
      <c r="DQ29" s="90" t="str">
        <f t="shared" si="7"/>
        <v/>
      </c>
      <c r="DR29" s="90" t="str">
        <f t="shared" si="7"/>
        <v/>
      </c>
      <c r="DS29" s="90" t="str">
        <f t="shared" si="7"/>
        <v/>
      </c>
      <c r="DT29" s="90" t="str">
        <f t="shared" si="7"/>
        <v/>
      </c>
      <c r="DU29" s="90" t="str">
        <f t="shared" si="7"/>
        <v/>
      </c>
      <c r="DV29" s="90" t="str">
        <f t="shared" si="7"/>
        <v/>
      </c>
      <c r="DW29" s="91" t="str">
        <f t="shared" si="7"/>
        <v/>
      </c>
      <c r="DY29" s="180">
        <f>RANK($EA29,$EA$29:$EA$117,0)</f>
        <v>1</v>
      </c>
      <c r="DZ29" s="180" t="str">
        <f>$CP29</f>
        <v>Air Conditioning</v>
      </c>
      <c r="EA29" s="181">
        <f>ABS(VLOOKUP($DZ29,$CP$29:$DE$117,($CS$6+4),0))</f>
        <v>0</v>
      </c>
    </row>
    <row r="30" spans="1:131" ht="11.85" customHeight="1" x14ac:dyDescent="0.15">
      <c r="B30" s="81"/>
      <c r="C30" s="92" t="s">
        <v>97</v>
      </c>
      <c r="D30" s="83"/>
      <c r="E30" s="84">
        <f t="shared" si="8"/>
        <v>0</v>
      </c>
      <c r="F30" s="84">
        <f t="shared" si="9"/>
        <v>0</v>
      </c>
      <c r="G30" s="85">
        <v>0</v>
      </c>
      <c r="H30" s="86">
        <v>0</v>
      </c>
      <c r="I30" s="86">
        <v>0</v>
      </c>
      <c r="J30" s="86"/>
      <c r="K30" s="86"/>
      <c r="L30" s="86"/>
      <c r="M30" s="86"/>
      <c r="N30" s="86"/>
      <c r="O30" s="86"/>
      <c r="P30" s="86"/>
      <c r="Q30" s="86"/>
      <c r="R30" s="87"/>
      <c r="T30" s="81"/>
      <c r="U30" s="92" t="str">
        <f t="shared" si="42"/>
        <v>Audit &amp; Tax Services</v>
      </c>
      <c r="V30" s="83"/>
      <c r="W30" s="84">
        <f t="shared" si="10"/>
        <v>0</v>
      </c>
      <c r="X30" s="84">
        <f t="shared" si="11"/>
        <v>0</v>
      </c>
      <c r="Y30" s="85">
        <v>0</v>
      </c>
      <c r="Z30" s="86">
        <v>0</v>
      </c>
      <c r="AA30" s="86">
        <v>0</v>
      </c>
      <c r="AB30" s="86">
        <v>0</v>
      </c>
      <c r="AC30" s="86">
        <v>0</v>
      </c>
      <c r="AD30" s="86">
        <v>0</v>
      </c>
      <c r="AE30" s="86">
        <v>0</v>
      </c>
      <c r="AF30" s="86">
        <v>0</v>
      </c>
      <c r="AG30" s="86">
        <v>0</v>
      </c>
      <c r="AH30" s="86">
        <v>0</v>
      </c>
      <c r="AI30" s="86">
        <v>0</v>
      </c>
      <c r="AJ30" s="87">
        <v>0</v>
      </c>
      <c r="AL30" s="81"/>
      <c r="AM30" s="92" t="str">
        <f t="shared" si="44"/>
        <v>Audit &amp; Tax Services</v>
      </c>
      <c r="AN30" s="83"/>
      <c r="AO30" s="84">
        <f t="shared" si="12"/>
        <v>0</v>
      </c>
      <c r="AP30" s="84">
        <f t="shared" si="13"/>
        <v>0</v>
      </c>
      <c r="AQ30" s="85">
        <v>0</v>
      </c>
      <c r="AR30" s="86">
        <v>0</v>
      </c>
      <c r="AS30" s="86">
        <v>0</v>
      </c>
      <c r="AT30" s="86">
        <v>0</v>
      </c>
      <c r="AU30" s="86">
        <v>0</v>
      </c>
      <c r="AV30" s="86">
        <v>0</v>
      </c>
      <c r="AW30" s="86">
        <v>0</v>
      </c>
      <c r="AX30" s="86">
        <v>0</v>
      </c>
      <c r="AY30" s="86">
        <v>0</v>
      </c>
      <c r="AZ30" s="86">
        <v>0</v>
      </c>
      <c r="BA30" s="86">
        <v>0</v>
      </c>
      <c r="BB30" s="87">
        <v>0</v>
      </c>
      <c r="BD30" s="81"/>
      <c r="BE30" s="92" t="str">
        <f t="shared" si="46"/>
        <v>Audit &amp; Tax Services</v>
      </c>
      <c r="BF30" s="83"/>
      <c r="BG30" s="84">
        <f t="shared" si="14"/>
        <v>0</v>
      </c>
      <c r="BH30" s="84">
        <f t="shared" si="15"/>
        <v>0</v>
      </c>
      <c r="BI30" s="85">
        <v>0</v>
      </c>
      <c r="BJ30" s="86">
        <v>0</v>
      </c>
      <c r="BK30" s="86">
        <v>0</v>
      </c>
      <c r="BL30" s="86">
        <v>0</v>
      </c>
      <c r="BM30" s="86">
        <v>0</v>
      </c>
      <c r="BN30" s="86">
        <v>0</v>
      </c>
      <c r="BO30" s="86">
        <v>0</v>
      </c>
      <c r="BP30" s="86">
        <v>0</v>
      </c>
      <c r="BQ30" s="86">
        <v>0</v>
      </c>
      <c r="BR30" s="86">
        <v>0</v>
      </c>
      <c r="BS30" s="86">
        <v>0</v>
      </c>
      <c r="BT30" s="87">
        <v>0</v>
      </c>
      <c r="BV30" s="81"/>
      <c r="BW30" s="92" t="str">
        <f t="shared" si="48"/>
        <v>Audit &amp; Tax Services</v>
      </c>
      <c r="BX30" s="83"/>
      <c r="BY30" s="84">
        <f t="shared" si="16"/>
        <v>0</v>
      </c>
      <c r="BZ30" s="85">
        <f t="shared" si="17"/>
        <v>0</v>
      </c>
      <c r="CA30" s="86">
        <f t="shared" si="18"/>
        <v>0</v>
      </c>
      <c r="CB30" s="86">
        <f t="shared" si="19"/>
        <v>0</v>
      </c>
      <c r="CC30" s="86">
        <f t="shared" si="20"/>
        <v>0</v>
      </c>
      <c r="CD30" s="84">
        <f t="shared" si="4"/>
        <v>0</v>
      </c>
      <c r="CE30" s="85">
        <f t="shared" si="21"/>
        <v>0</v>
      </c>
      <c r="CF30" s="86">
        <f t="shared" si="22"/>
        <v>0</v>
      </c>
      <c r="CG30" s="86">
        <f t="shared" si="23"/>
        <v>0</v>
      </c>
      <c r="CH30" s="86">
        <f t="shared" si="24"/>
        <v>0</v>
      </c>
      <c r="CI30" s="84">
        <f t="shared" si="5"/>
        <v>0</v>
      </c>
      <c r="CJ30" s="85">
        <f t="shared" si="25"/>
        <v>0</v>
      </c>
      <c r="CK30" s="86">
        <f t="shared" si="26"/>
        <v>0</v>
      </c>
      <c r="CL30" s="86">
        <f t="shared" si="27"/>
        <v>0</v>
      </c>
      <c r="CM30" s="87">
        <f t="shared" si="28"/>
        <v>0</v>
      </c>
      <c r="CO30" s="81"/>
      <c r="CP30" s="92" t="str">
        <f t="shared" si="49"/>
        <v>Audit &amp; Tax Services</v>
      </c>
      <c r="CQ30" s="83"/>
      <c r="CR30" s="84">
        <f t="shared" si="29"/>
        <v>0</v>
      </c>
      <c r="CS30" s="84">
        <f t="shared" si="29"/>
        <v>0</v>
      </c>
      <c r="CT30" s="85">
        <f t="shared" si="29"/>
        <v>0</v>
      </c>
      <c r="CU30" s="86">
        <f t="shared" si="29"/>
        <v>0</v>
      </c>
      <c r="CV30" s="86">
        <f t="shared" si="29"/>
        <v>0</v>
      </c>
      <c r="CW30" s="86">
        <f t="shared" si="29"/>
        <v>0</v>
      </c>
      <c r="CX30" s="86">
        <f t="shared" si="29"/>
        <v>0</v>
      </c>
      <c r="CY30" s="86">
        <f t="shared" si="29"/>
        <v>0</v>
      </c>
      <c r="CZ30" s="86">
        <f t="shared" si="29"/>
        <v>0</v>
      </c>
      <c r="DA30" s="86">
        <f t="shared" si="55"/>
        <v>0</v>
      </c>
      <c r="DB30" s="86">
        <f t="shared" si="55"/>
        <v>0</v>
      </c>
      <c r="DC30" s="86">
        <f t="shared" si="55"/>
        <v>0</v>
      </c>
      <c r="DD30" s="86">
        <f t="shared" si="55"/>
        <v>0</v>
      </c>
      <c r="DE30" s="87">
        <f t="shared" si="55"/>
        <v>0</v>
      </c>
      <c r="DG30" s="81"/>
      <c r="DH30" s="92" t="str">
        <f t="shared" si="50"/>
        <v>Audit &amp; Tax Services</v>
      </c>
      <c r="DI30" s="83"/>
      <c r="DJ30" s="88" t="str">
        <f t="shared" si="30"/>
        <v/>
      </c>
      <c r="DK30" s="88" t="str">
        <f t="shared" si="7"/>
        <v/>
      </c>
      <c r="DL30" s="89" t="str">
        <f t="shared" si="7"/>
        <v/>
      </c>
      <c r="DM30" s="90" t="str">
        <f t="shared" si="7"/>
        <v/>
      </c>
      <c r="DN30" s="90" t="str">
        <f t="shared" si="7"/>
        <v/>
      </c>
      <c r="DO30" s="90" t="str">
        <f t="shared" si="7"/>
        <v/>
      </c>
      <c r="DP30" s="90" t="str">
        <f t="shared" si="7"/>
        <v/>
      </c>
      <c r="DQ30" s="90" t="str">
        <f t="shared" si="7"/>
        <v/>
      </c>
      <c r="DR30" s="90" t="str">
        <f t="shared" si="7"/>
        <v/>
      </c>
      <c r="DS30" s="90" t="str">
        <f t="shared" ref="DS30:DW73" si="60">IFERROR(((N30-AF30)/ABS(AF30))+1,"")</f>
        <v/>
      </c>
      <c r="DT30" s="90" t="str">
        <f t="shared" si="60"/>
        <v/>
      </c>
      <c r="DU30" s="90" t="str">
        <f t="shared" si="60"/>
        <v/>
      </c>
      <c r="DV30" s="90" t="str">
        <f t="shared" si="60"/>
        <v/>
      </c>
      <c r="DW30" s="91" t="str">
        <f t="shared" si="60"/>
        <v/>
      </c>
      <c r="DY30" s="180">
        <f t="shared" ref="DY30:DY93" si="61">RANK($EA30,$EA$29:$EA$117,0)</f>
        <v>1</v>
      </c>
      <c r="DZ30" s="180" t="str">
        <f t="shared" ref="DZ30:DZ93" si="62">$CP30</f>
        <v>Audit &amp; Tax Services</v>
      </c>
      <c r="EA30" s="181">
        <f t="shared" ref="EA30:EA93" si="63">ABS(VLOOKUP($DZ30,$CP$29:$DE$117,($CS$6+4),0))</f>
        <v>0</v>
      </c>
    </row>
    <row r="31" spans="1:131" ht="11.85" customHeight="1" x14ac:dyDescent="0.15">
      <c r="B31" s="81"/>
      <c r="C31" s="92" t="s">
        <v>98</v>
      </c>
      <c r="D31" s="83"/>
      <c r="E31" s="84">
        <f t="shared" si="8"/>
        <v>0</v>
      </c>
      <c r="F31" s="84">
        <f t="shared" si="9"/>
        <v>0</v>
      </c>
      <c r="G31" s="85">
        <v>0</v>
      </c>
      <c r="H31" s="86">
        <v>0</v>
      </c>
      <c r="I31" s="86">
        <v>0</v>
      </c>
      <c r="J31" s="86"/>
      <c r="K31" s="86"/>
      <c r="L31" s="86"/>
      <c r="M31" s="86"/>
      <c r="N31" s="86"/>
      <c r="O31" s="86"/>
      <c r="P31" s="86"/>
      <c r="Q31" s="86"/>
      <c r="R31" s="87"/>
      <c r="T31" s="81"/>
      <c r="U31" s="92" t="str">
        <f t="shared" si="42"/>
        <v>Bank Service Charge</v>
      </c>
      <c r="V31" s="83"/>
      <c r="W31" s="84">
        <f t="shared" si="10"/>
        <v>0</v>
      </c>
      <c r="X31" s="84">
        <f t="shared" si="11"/>
        <v>0</v>
      </c>
      <c r="Y31" s="85">
        <v>0</v>
      </c>
      <c r="Z31" s="86">
        <v>0</v>
      </c>
      <c r="AA31" s="86">
        <v>0</v>
      </c>
      <c r="AB31" s="86">
        <v>0</v>
      </c>
      <c r="AC31" s="86">
        <v>0</v>
      </c>
      <c r="AD31" s="86">
        <v>0</v>
      </c>
      <c r="AE31" s="86">
        <v>0</v>
      </c>
      <c r="AF31" s="86">
        <v>0</v>
      </c>
      <c r="AG31" s="86">
        <v>0</v>
      </c>
      <c r="AH31" s="86">
        <v>0</v>
      </c>
      <c r="AI31" s="86">
        <v>0</v>
      </c>
      <c r="AJ31" s="87">
        <v>0</v>
      </c>
      <c r="AL31" s="81"/>
      <c r="AM31" s="92" t="str">
        <f t="shared" si="44"/>
        <v>Bank Service Charge</v>
      </c>
      <c r="AN31" s="83"/>
      <c r="AO31" s="84">
        <f t="shared" si="12"/>
        <v>0</v>
      </c>
      <c r="AP31" s="84">
        <f t="shared" si="13"/>
        <v>0</v>
      </c>
      <c r="AQ31" s="85">
        <v>0</v>
      </c>
      <c r="AR31" s="86">
        <v>0</v>
      </c>
      <c r="AS31" s="86">
        <v>0</v>
      </c>
      <c r="AT31" s="86">
        <v>0</v>
      </c>
      <c r="AU31" s="86">
        <v>0</v>
      </c>
      <c r="AV31" s="86">
        <v>0</v>
      </c>
      <c r="AW31" s="86">
        <v>0</v>
      </c>
      <c r="AX31" s="86">
        <v>0</v>
      </c>
      <c r="AY31" s="86">
        <v>0</v>
      </c>
      <c r="AZ31" s="86">
        <v>0</v>
      </c>
      <c r="BA31" s="86">
        <v>0</v>
      </c>
      <c r="BB31" s="87">
        <v>0</v>
      </c>
      <c r="BD31" s="81"/>
      <c r="BE31" s="92" t="str">
        <f t="shared" si="46"/>
        <v>Bank Service Charge</v>
      </c>
      <c r="BF31" s="83"/>
      <c r="BG31" s="84">
        <f t="shared" si="14"/>
        <v>0</v>
      </c>
      <c r="BH31" s="84">
        <f t="shared" si="15"/>
        <v>0</v>
      </c>
      <c r="BI31" s="85">
        <v>0</v>
      </c>
      <c r="BJ31" s="86">
        <v>0</v>
      </c>
      <c r="BK31" s="86">
        <v>0</v>
      </c>
      <c r="BL31" s="86">
        <v>0</v>
      </c>
      <c r="BM31" s="86">
        <v>0</v>
      </c>
      <c r="BN31" s="86">
        <v>0</v>
      </c>
      <c r="BO31" s="86">
        <v>0</v>
      </c>
      <c r="BP31" s="86">
        <v>0</v>
      </c>
      <c r="BQ31" s="86">
        <v>0</v>
      </c>
      <c r="BR31" s="86">
        <v>0</v>
      </c>
      <c r="BS31" s="86">
        <v>0</v>
      </c>
      <c r="BT31" s="87">
        <v>0</v>
      </c>
      <c r="BV31" s="81"/>
      <c r="BW31" s="92" t="str">
        <f t="shared" si="48"/>
        <v>Bank Service Charge</v>
      </c>
      <c r="BX31" s="83"/>
      <c r="BY31" s="84">
        <f t="shared" si="16"/>
        <v>0</v>
      </c>
      <c r="BZ31" s="85">
        <f t="shared" si="17"/>
        <v>0</v>
      </c>
      <c r="CA31" s="86">
        <f t="shared" si="18"/>
        <v>0</v>
      </c>
      <c r="CB31" s="86">
        <f t="shared" si="19"/>
        <v>0</v>
      </c>
      <c r="CC31" s="86">
        <f t="shared" si="20"/>
        <v>0</v>
      </c>
      <c r="CD31" s="84">
        <f t="shared" si="4"/>
        <v>0</v>
      </c>
      <c r="CE31" s="85">
        <f t="shared" si="21"/>
        <v>0</v>
      </c>
      <c r="CF31" s="86">
        <f t="shared" si="22"/>
        <v>0</v>
      </c>
      <c r="CG31" s="86">
        <f t="shared" si="23"/>
        <v>0</v>
      </c>
      <c r="CH31" s="86">
        <f t="shared" si="24"/>
        <v>0</v>
      </c>
      <c r="CI31" s="84">
        <f t="shared" si="5"/>
        <v>0</v>
      </c>
      <c r="CJ31" s="85">
        <f t="shared" si="25"/>
        <v>0</v>
      </c>
      <c r="CK31" s="86">
        <f t="shared" si="26"/>
        <v>0</v>
      </c>
      <c r="CL31" s="86">
        <f t="shared" si="27"/>
        <v>0</v>
      </c>
      <c r="CM31" s="87">
        <f t="shared" si="28"/>
        <v>0</v>
      </c>
      <c r="CO31" s="81"/>
      <c r="CP31" s="92" t="str">
        <f t="shared" si="49"/>
        <v>Bank Service Charge</v>
      </c>
      <c r="CQ31" s="83"/>
      <c r="CR31" s="84">
        <f t="shared" si="29"/>
        <v>0</v>
      </c>
      <c r="CS31" s="84">
        <f t="shared" si="29"/>
        <v>0</v>
      </c>
      <c r="CT31" s="85">
        <f t="shared" si="29"/>
        <v>0</v>
      </c>
      <c r="CU31" s="86">
        <f t="shared" si="29"/>
        <v>0</v>
      </c>
      <c r="CV31" s="86">
        <f t="shared" si="29"/>
        <v>0</v>
      </c>
      <c r="CW31" s="86">
        <f t="shared" si="29"/>
        <v>0</v>
      </c>
      <c r="CX31" s="86">
        <f t="shared" si="29"/>
        <v>0</v>
      </c>
      <c r="CY31" s="86">
        <f t="shared" si="29"/>
        <v>0</v>
      </c>
      <c r="CZ31" s="86">
        <f t="shared" si="29"/>
        <v>0</v>
      </c>
      <c r="DA31" s="86">
        <f t="shared" si="55"/>
        <v>0</v>
      </c>
      <c r="DB31" s="86">
        <f t="shared" si="55"/>
        <v>0</v>
      </c>
      <c r="DC31" s="86">
        <f t="shared" si="55"/>
        <v>0</v>
      </c>
      <c r="DD31" s="86">
        <f t="shared" si="55"/>
        <v>0</v>
      </c>
      <c r="DE31" s="87">
        <f t="shared" si="55"/>
        <v>0</v>
      </c>
      <c r="DG31" s="81"/>
      <c r="DH31" s="92" t="str">
        <f t="shared" si="50"/>
        <v>Bank Service Charge</v>
      </c>
      <c r="DI31" s="83"/>
      <c r="DJ31" s="88" t="str">
        <f t="shared" si="30"/>
        <v/>
      </c>
      <c r="DK31" s="88" t="str">
        <f t="shared" si="30"/>
        <v/>
      </c>
      <c r="DL31" s="89" t="str">
        <f t="shared" si="30"/>
        <v/>
      </c>
      <c r="DM31" s="90" t="str">
        <f t="shared" si="30"/>
        <v/>
      </c>
      <c r="DN31" s="90" t="str">
        <f t="shared" si="30"/>
        <v/>
      </c>
      <c r="DO31" s="90" t="str">
        <f t="shared" si="30"/>
        <v/>
      </c>
      <c r="DP31" s="90" t="str">
        <f t="shared" si="30"/>
        <v/>
      </c>
      <c r="DQ31" s="90" t="str">
        <f t="shared" si="30"/>
        <v/>
      </c>
      <c r="DR31" s="90" t="str">
        <f t="shared" si="30"/>
        <v/>
      </c>
      <c r="DS31" s="90" t="str">
        <f t="shared" si="60"/>
        <v/>
      </c>
      <c r="DT31" s="90" t="str">
        <f t="shared" si="60"/>
        <v/>
      </c>
      <c r="DU31" s="90" t="str">
        <f t="shared" si="60"/>
        <v/>
      </c>
      <c r="DV31" s="90" t="str">
        <f t="shared" si="60"/>
        <v/>
      </c>
      <c r="DW31" s="91" t="str">
        <f t="shared" si="60"/>
        <v/>
      </c>
      <c r="DY31" s="180">
        <f t="shared" si="61"/>
        <v>1</v>
      </c>
      <c r="DZ31" s="180" t="str">
        <f t="shared" si="62"/>
        <v>Bank Service Charge</v>
      </c>
      <c r="EA31" s="181">
        <f t="shared" si="63"/>
        <v>0</v>
      </c>
    </row>
    <row r="32" spans="1:131" ht="11.85" customHeight="1" x14ac:dyDescent="0.15">
      <c r="B32" s="81"/>
      <c r="C32" s="92" t="s">
        <v>99</v>
      </c>
      <c r="D32" s="83"/>
      <c r="E32" s="84">
        <f t="shared" si="8"/>
        <v>0</v>
      </c>
      <c r="F32" s="84">
        <f t="shared" si="9"/>
        <v>0</v>
      </c>
      <c r="G32" s="85">
        <v>0</v>
      </c>
      <c r="H32" s="86">
        <v>0</v>
      </c>
      <c r="I32" s="86">
        <v>0</v>
      </c>
      <c r="J32" s="86"/>
      <c r="K32" s="86"/>
      <c r="L32" s="86"/>
      <c r="M32" s="86"/>
      <c r="N32" s="86"/>
      <c r="O32" s="86"/>
      <c r="P32" s="86"/>
      <c r="Q32" s="86"/>
      <c r="R32" s="87"/>
      <c r="T32" s="81"/>
      <c r="U32" s="92" t="str">
        <f t="shared" si="42"/>
        <v>Building</v>
      </c>
      <c r="V32" s="83"/>
      <c r="W32" s="84">
        <f t="shared" si="10"/>
        <v>0</v>
      </c>
      <c r="X32" s="84">
        <f t="shared" si="11"/>
        <v>0</v>
      </c>
      <c r="Y32" s="85">
        <v>0</v>
      </c>
      <c r="Z32" s="86">
        <v>0</v>
      </c>
      <c r="AA32" s="86">
        <v>0</v>
      </c>
      <c r="AB32" s="86">
        <v>0</v>
      </c>
      <c r="AC32" s="86">
        <v>0</v>
      </c>
      <c r="AD32" s="86">
        <v>0</v>
      </c>
      <c r="AE32" s="86">
        <v>0</v>
      </c>
      <c r="AF32" s="86">
        <v>0</v>
      </c>
      <c r="AG32" s="86">
        <v>0</v>
      </c>
      <c r="AH32" s="86">
        <v>0</v>
      </c>
      <c r="AI32" s="86">
        <v>0</v>
      </c>
      <c r="AJ32" s="87">
        <v>0</v>
      </c>
      <c r="AL32" s="81"/>
      <c r="AM32" s="92" t="str">
        <f t="shared" si="44"/>
        <v>Building</v>
      </c>
      <c r="AN32" s="83"/>
      <c r="AO32" s="84">
        <f t="shared" si="12"/>
        <v>0</v>
      </c>
      <c r="AP32" s="84">
        <f t="shared" si="13"/>
        <v>0</v>
      </c>
      <c r="AQ32" s="85">
        <v>0</v>
      </c>
      <c r="AR32" s="86">
        <v>0</v>
      </c>
      <c r="AS32" s="86">
        <v>0</v>
      </c>
      <c r="AT32" s="86">
        <v>0</v>
      </c>
      <c r="AU32" s="86">
        <v>0</v>
      </c>
      <c r="AV32" s="86">
        <v>0</v>
      </c>
      <c r="AW32" s="86">
        <v>0</v>
      </c>
      <c r="AX32" s="86">
        <v>0</v>
      </c>
      <c r="AY32" s="86">
        <v>0</v>
      </c>
      <c r="AZ32" s="86">
        <v>0</v>
      </c>
      <c r="BA32" s="86">
        <v>0</v>
      </c>
      <c r="BB32" s="87">
        <v>0</v>
      </c>
      <c r="BD32" s="81"/>
      <c r="BE32" s="92" t="str">
        <f t="shared" si="46"/>
        <v>Building</v>
      </c>
      <c r="BF32" s="83"/>
      <c r="BG32" s="84">
        <f t="shared" si="14"/>
        <v>0</v>
      </c>
      <c r="BH32" s="84">
        <f t="shared" si="15"/>
        <v>0</v>
      </c>
      <c r="BI32" s="85">
        <v>0</v>
      </c>
      <c r="BJ32" s="86">
        <v>0</v>
      </c>
      <c r="BK32" s="86">
        <v>0</v>
      </c>
      <c r="BL32" s="86">
        <v>0</v>
      </c>
      <c r="BM32" s="86">
        <v>0</v>
      </c>
      <c r="BN32" s="86">
        <v>0</v>
      </c>
      <c r="BO32" s="86">
        <v>0</v>
      </c>
      <c r="BP32" s="86">
        <v>0</v>
      </c>
      <c r="BQ32" s="86">
        <v>0</v>
      </c>
      <c r="BR32" s="86">
        <v>0</v>
      </c>
      <c r="BS32" s="86">
        <v>0</v>
      </c>
      <c r="BT32" s="87">
        <v>0</v>
      </c>
      <c r="BV32" s="81"/>
      <c r="BW32" s="92" t="str">
        <f t="shared" si="48"/>
        <v>Building</v>
      </c>
      <c r="BX32" s="83"/>
      <c r="BY32" s="84">
        <f t="shared" si="16"/>
        <v>0</v>
      </c>
      <c r="BZ32" s="85">
        <f t="shared" si="17"/>
        <v>0</v>
      </c>
      <c r="CA32" s="86">
        <f t="shared" si="18"/>
        <v>0</v>
      </c>
      <c r="CB32" s="86">
        <f t="shared" si="19"/>
        <v>0</v>
      </c>
      <c r="CC32" s="86">
        <f t="shared" si="20"/>
        <v>0</v>
      </c>
      <c r="CD32" s="84">
        <f t="shared" si="4"/>
        <v>0</v>
      </c>
      <c r="CE32" s="85">
        <f t="shared" si="21"/>
        <v>0</v>
      </c>
      <c r="CF32" s="86">
        <f t="shared" si="22"/>
        <v>0</v>
      </c>
      <c r="CG32" s="86">
        <f t="shared" si="23"/>
        <v>0</v>
      </c>
      <c r="CH32" s="86">
        <f t="shared" si="24"/>
        <v>0</v>
      </c>
      <c r="CI32" s="84">
        <f t="shared" si="5"/>
        <v>0</v>
      </c>
      <c r="CJ32" s="85">
        <f t="shared" si="25"/>
        <v>0</v>
      </c>
      <c r="CK32" s="86">
        <f t="shared" si="26"/>
        <v>0</v>
      </c>
      <c r="CL32" s="86">
        <f t="shared" si="27"/>
        <v>0</v>
      </c>
      <c r="CM32" s="87">
        <f t="shared" si="28"/>
        <v>0</v>
      </c>
      <c r="CO32" s="81"/>
      <c r="CP32" s="92" t="str">
        <f t="shared" si="49"/>
        <v>Building</v>
      </c>
      <c r="CQ32" s="83"/>
      <c r="CR32" s="84">
        <f t="shared" si="29"/>
        <v>0</v>
      </c>
      <c r="CS32" s="84">
        <f t="shared" si="29"/>
        <v>0</v>
      </c>
      <c r="CT32" s="85">
        <f t="shared" si="29"/>
        <v>0</v>
      </c>
      <c r="CU32" s="86">
        <f t="shared" si="29"/>
        <v>0</v>
      </c>
      <c r="CV32" s="86">
        <f t="shared" si="29"/>
        <v>0</v>
      </c>
      <c r="CW32" s="86">
        <f t="shared" si="29"/>
        <v>0</v>
      </c>
      <c r="CX32" s="86">
        <f t="shared" si="29"/>
        <v>0</v>
      </c>
      <c r="CY32" s="86">
        <f t="shared" si="29"/>
        <v>0</v>
      </c>
      <c r="CZ32" s="86">
        <f t="shared" si="29"/>
        <v>0</v>
      </c>
      <c r="DA32" s="86">
        <f t="shared" si="55"/>
        <v>0</v>
      </c>
      <c r="DB32" s="86">
        <f t="shared" si="55"/>
        <v>0</v>
      </c>
      <c r="DC32" s="86">
        <f t="shared" si="55"/>
        <v>0</v>
      </c>
      <c r="DD32" s="86">
        <f t="shared" si="55"/>
        <v>0</v>
      </c>
      <c r="DE32" s="87">
        <f t="shared" si="55"/>
        <v>0</v>
      </c>
      <c r="DG32" s="81"/>
      <c r="DH32" s="92" t="str">
        <f t="shared" si="50"/>
        <v>Building</v>
      </c>
      <c r="DI32" s="83"/>
      <c r="DJ32" s="88" t="str">
        <f t="shared" si="30"/>
        <v/>
      </c>
      <c r="DK32" s="88" t="str">
        <f t="shared" si="30"/>
        <v/>
      </c>
      <c r="DL32" s="89" t="str">
        <f t="shared" si="30"/>
        <v/>
      </c>
      <c r="DM32" s="90" t="str">
        <f t="shared" si="30"/>
        <v/>
      </c>
      <c r="DN32" s="90" t="str">
        <f t="shared" si="30"/>
        <v/>
      </c>
      <c r="DO32" s="90" t="str">
        <f t="shared" si="30"/>
        <v/>
      </c>
      <c r="DP32" s="90" t="str">
        <f t="shared" si="30"/>
        <v/>
      </c>
      <c r="DQ32" s="90" t="str">
        <f t="shared" si="30"/>
        <v/>
      </c>
      <c r="DR32" s="90" t="str">
        <f t="shared" si="30"/>
        <v/>
      </c>
      <c r="DS32" s="90" t="str">
        <f t="shared" si="60"/>
        <v/>
      </c>
      <c r="DT32" s="90" t="str">
        <f t="shared" si="60"/>
        <v/>
      </c>
      <c r="DU32" s="90" t="str">
        <f t="shared" si="60"/>
        <v/>
      </c>
      <c r="DV32" s="90" t="str">
        <f t="shared" si="60"/>
        <v/>
      </c>
      <c r="DW32" s="91" t="str">
        <f t="shared" si="60"/>
        <v/>
      </c>
      <c r="DY32" s="180">
        <f t="shared" si="61"/>
        <v>1</v>
      </c>
      <c r="DZ32" s="180" t="str">
        <f t="shared" si="62"/>
        <v>Building</v>
      </c>
      <c r="EA32" s="181">
        <f t="shared" si="63"/>
        <v>0</v>
      </c>
    </row>
    <row r="33" spans="2:131" ht="11.85" customHeight="1" x14ac:dyDescent="0.15">
      <c r="B33" s="81"/>
      <c r="C33" s="92" t="s">
        <v>100</v>
      </c>
      <c r="D33" s="83"/>
      <c r="E33" s="84">
        <f t="shared" si="8"/>
        <v>0</v>
      </c>
      <c r="F33" s="84">
        <f t="shared" si="9"/>
        <v>0</v>
      </c>
      <c r="G33" s="85">
        <v>0</v>
      </c>
      <c r="H33" s="86">
        <v>0</v>
      </c>
      <c r="I33" s="86">
        <v>0</v>
      </c>
      <c r="J33" s="86"/>
      <c r="K33" s="86"/>
      <c r="L33" s="86"/>
      <c r="M33" s="86"/>
      <c r="N33" s="86"/>
      <c r="O33" s="86"/>
      <c r="P33" s="86"/>
      <c r="Q33" s="86"/>
      <c r="R33" s="87"/>
      <c r="T33" s="81"/>
      <c r="U33" s="92" t="str">
        <f t="shared" si="42"/>
        <v>Cable Tv</v>
      </c>
      <c r="V33" s="83"/>
      <c r="W33" s="84">
        <f t="shared" si="10"/>
        <v>0</v>
      </c>
      <c r="X33" s="84">
        <f t="shared" si="11"/>
        <v>0</v>
      </c>
      <c r="Y33" s="85">
        <v>0</v>
      </c>
      <c r="Z33" s="86">
        <v>0</v>
      </c>
      <c r="AA33" s="86">
        <v>0</v>
      </c>
      <c r="AB33" s="86">
        <v>0</v>
      </c>
      <c r="AC33" s="86">
        <v>0</v>
      </c>
      <c r="AD33" s="86">
        <v>0</v>
      </c>
      <c r="AE33" s="86">
        <v>0</v>
      </c>
      <c r="AF33" s="86">
        <v>0</v>
      </c>
      <c r="AG33" s="86">
        <v>0</v>
      </c>
      <c r="AH33" s="86">
        <v>0</v>
      </c>
      <c r="AI33" s="86">
        <v>0</v>
      </c>
      <c r="AJ33" s="87">
        <v>0</v>
      </c>
      <c r="AL33" s="81"/>
      <c r="AM33" s="92" t="str">
        <f t="shared" si="44"/>
        <v>Cable Tv</v>
      </c>
      <c r="AN33" s="83"/>
      <c r="AO33" s="84">
        <f t="shared" si="12"/>
        <v>0</v>
      </c>
      <c r="AP33" s="84">
        <f t="shared" si="13"/>
        <v>0</v>
      </c>
      <c r="AQ33" s="85">
        <v>0</v>
      </c>
      <c r="AR33" s="86">
        <v>0</v>
      </c>
      <c r="AS33" s="86">
        <v>0</v>
      </c>
      <c r="AT33" s="86">
        <v>0</v>
      </c>
      <c r="AU33" s="86">
        <v>0</v>
      </c>
      <c r="AV33" s="86">
        <v>0</v>
      </c>
      <c r="AW33" s="86">
        <v>0</v>
      </c>
      <c r="AX33" s="86">
        <v>0</v>
      </c>
      <c r="AY33" s="86">
        <v>0</v>
      </c>
      <c r="AZ33" s="86">
        <v>0</v>
      </c>
      <c r="BA33" s="86">
        <v>0</v>
      </c>
      <c r="BB33" s="87">
        <v>0</v>
      </c>
      <c r="BD33" s="81"/>
      <c r="BE33" s="92" t="str">
        <f t="shared" si="46"/>
        <v>Cable Tv</v>
      </c>
      <c r="BF33" s="83"/>
      <c r="BG33" s="84">
        <f t="shared" si="14"/>
        <v>0</v>
      </c>
      <c r="BH33" s="84">
        <f t="shared" si="15"/>
        <v>0</v>
      </c>
      <c r="BI33" s="85">
        <v>0</v>
      </c>
      <c r="BJ33" s="86">
        <v>0</v>
      </c>
      <c r="BK33" s="86">
        <v>0</v>
      </c>
      <c r="BL33" s="86">
        <v>0</v>
      </c>
      <c r="BM33" s="86">
        <v>0</v>
      </c>
      <c r="BN33" s="86">
        <v>0</v>
      </c>
      <c r="BO33" s="86">
        <v>0</v>
      </c>
      <c r="BP33" s="86">
        <v>0</v>
      </c>
      <c r="BQ33" s="86">
        <v>0</v>
      </c>
      <c r="BR33" s="86">
        <v>0</v>
      </c>
      <c r="BS33" s="86">
        <v>0</v>
      </c>
      <c r="BT33" s="87">
        <v>0</v>
      </c>
      <c r="BV33" s="81"/>
      <c r="BW33" s="92" t="str">
        <f t="shared" si="48"/>
        <v>Cable Tv</v>
      </c>
      <c r="BX33" s="83"/>
      <c r="BY33" s="84">
        <f t="shared" si="16"/>
        <v>0</v>
      </c>
      <c r="BZ33" s="85">
        <f t="shared" si="17"/>
        <v>0</v>
      </c>
      <c r="CA33" s="86">
        <f t="shared" si="18"/>
        <v>0</v>
      </c>
      <c r="CB33" s="86">
        <f t="shared" si="19"/>
        <v>0</v>
      </c>
      <c r="CC33" s="86">
        <f t="shared" si="20"/>
        <v>0</v>
      </c>
      <c r="CD33" s="84">
        <f t="shared" si="4"/>
        <v>0</v>
      </c>
      <c r="CE33" s="85">
        <f t="shared" si="21"/>
        <v>0</v>
      </c>
      <c r="CF33" s="86">
        <f t="shared" si="22"/>
        <v>0</v>
      </c>
      <c r="CG33" s="86">
        <f t="shared" si="23"/>
        <v>0</v>
      </c>
      <c r="CH33" s="86">
        <f t="shared" si="24"/>
        <v>0</v>
      </c>
      <c r="CI33" s="84">
        <f t="shared" si="5"/>
        <v>0</v>
      </c>
      <c r="CJ33" s="85">
        <f t="shared" si="25"/>
        <v>0</v>
      </c>
      <c r="CK33" s="86">
        <f t="shared" si="26"/>
        <v>0</v>
      </c>
      <c r="CL33" s="86">
        <f t="shared" si="27"/>
        <v>0</v>
      </c>
      <c r="CM33" s="87">
        <f t="shared" si="28"/>
        <v>0</v>
      </c>
      <c r="CO33" s="81"/>
      <c r="CP33" s="92" t="str">
        <f t="shared" si="49"/>
        <v>Cable Tv</v>
      </c>
      <c r="CQ33" s="83"/>
      <c r="CR33" s="84">
        <f t="shared" si="29"/>
        <v>0</v>
      </c>
      <c r="CS33" s="84">
        <f t="shared" si="29"/>
        <v>0</v>
      </c>
      <c r="CT33" s="85">
        <f t="shared" si="29"/>
        <v>0</v>
      </c>
      <c r="CU33" s="86">
        <f t="shared" si="29"/>
        <v>0</v>
      </c>
      <c r="CV33" s="86">
        <f t="shared" si="29"/>
        <v>0</v>
      </c>
      <c r="CW33" s="86">
        <f t="shared" si="29"/>
        <v>0</v>
      </c>
      <c r="CX33" s="86">
        <f t="shared" si="29"/>
        <v>0</v>
      </c>
      <c r="CY33" s="86">
        <f t="shared" si="29"/>
        <v>0</v>
      </c>
      <c r="CZ33" s="86">
        <f t="shared" si="29"/>
        <v>0</v>
      </c>
      <c r="DA33" s="86">
        <f t="shared" si="55"/>
        <v>0</v>
      </c>
      <c r="DB33" s="86">
        <f t="shared" si="55"/>
        <v>0</v>
      </c>
      <c r="DC33" s="86">
        <f t="shared" si="55"/>
        <v>0</v>
      </c>
      <c r="DD33" s="86">
        <f t="shared" si="55"/>
        <v>0</v>
      </c>
      <c r="DE33" s="87">
        <f t="shared" si="55"/>
        <v>0</v>
      </c>
      <c r="DG33" s="81"/>
      <c r="DH33" s="92" t="str">
        <f t="shared" si="50"/>
        <v>Cable Tv</v>
      </c>
      <c r="DI33" s="83"/>
      <c r="DJ33" s="88" t="str">
        <f t="shared" si="30"/>
        <v/>
      </c>
      <c r="DK33" s="88" t="str">
        <f t="shared" si="30"/>
        <v/>
      </c>
      <c r="DL33" s="89" t="str">
        <f t="shared" si="30"/>
        <v/>
      </c>
      <c r="DM33" s="90" t="str">
        <f t="shared" si="30"/>
        <v/>
      </c>
      <c r="DN33" s="90" t="str">
        <f t="shared" si="30"/>
        <v/>
      </c>
      <c r="DO33" s="90" t="str">
        <f t="shared" si="30"/>
        <v/>
      </c>
      <c r="DP33" s="90" t="str">
        <f t="shared" si="30"/>
        <v/>
      </c>
      <c r="DQ33" s="90" t="str">
        <f t="shared" si="30"/>
        <v/>
      </c>
      <c r="DR33" s="90" t="str">
        <f t="shared" si="30"/>
        <v/>
      </c>
      <c r="DS33" s="90" t="str">
        <f t="shared" si="60"/>
        <v/>
      </c>
      <c r="DT33" s="90" t="str">
        <f t="shared" si="60"/>
        <v/>
      </c>
      <c r="DU33" s="90" t="str">
        <f t="shared" si="60"/>
        <v/>
      </c>
      <c r="DV33" s="90" t="str">
        <f t="shared" si="60"/>
        <v/>
      </c>
      <c r="DW33" s="91" t="str">
        <f t="shared" si="60"/>
        <v/>
      </c>
      <c r="DY33" s="180">
        <f t="shared" si="61"/>
        <v>1</v>
      </c>
      <c r="DZ33" s="180" t="str">
        <f t="shared" si="62"/>
        <v>Cable Tv</v>
      </c>
      <c r="EA33" s="181">
        <f t="shared" si="63"/>
        <v>0</v>
      </c>
    </row>
    <row r="34" spans="2:131" ht="11.85" customHeight="1" x14ac:dyDescent="0.15">
      <c r="B34" s="81"/>
      <c r="C34" s="92" t="s">
        <v>101</v>
      </c>
      <c r="D34" s="83"/>
      <c r="E34" s="84">
        <f t="shared" si="8"/>
        <v>0</v>
      </c>
      <c r="F34" s="84">
        <f t="shared" si="9"/>
        <v>0</v>
      </c>
      <c r="G34" s="85">
        <v>0</v>
      </c>
      <c r="H34" s="86">
        <v>0</v>
      </c>
      <c r="I34" s="86">
        <v>0</v>
      </c>
      <c r="J34" s="86"/>
      <c r="K34" s="86"/>
      <c r="L34" s="86"/>
      <c r="M34" s="86"/>
      <c r="N34" s="86"/>
      <c r="O34" s="86"/>
      <c r="P34" s="86"/>
      <c r="Q34" s="86"/>
      <c r="R34" s="87"/>
      <c r="T34" s="81"/>
      <c r="U34" s="92" t="str">
        <f t="shared" si="42"/>
        <v>Cash Over And Short</v>
      </c>
      <c r="V34" s="83"/>
      <c r="W34" s="84">
        <f t="shared" si="10"/>
        <v>0</v>
      </c>
      <c r="X34" s="84">
        <f t="shared" si="11"/>
        <v>0</v>
      </c>
      <c r="Y34" s="85">
        <v>0</v>
      </c>
      <c r="Z34" s="86">
        <v>0</v>
      </c>
      <c r="AA34" s="86">
        <v>0</v>
      </c>
      <c r="AB34" s="86">
        <v>0</v>
      </c>
      <c r="AC34" s="86">
        <v>0</v>
      </c>
      <c r="AD34" s="86">
        <v>0</v>
      </c>
      <c r="AE34" s="86">
        <v>0</v>
      </c>
      <c r="AF34" s="86">
        <v>0</v>
      </c>
      <c r="AG34" s="86">
        <v>0</v>
      </c>
      <c r="AH34" s="86">
        <v>0</v>
      </c>
      <c r="AI34" s="86">
        <v>0</v>
      </c>
      <c r="AJ34" s="87">
        <v>0</v>
      </c>
      <c r="AL34" s="81"/>
      <c r="AM34" s="92" t="str">
        <f t="shared" si="44"/>
        <v>Cash Over And Short</v>
      </c>
      <c r="AN34" s="83"/>
      <c r="AO34" s="84">
        <f t="shared" si="12"/>
        <v>0</v>
      </c>
      <c r="AP34" s="84">
        <f t="shared" si="13"/>
        <v>0</v>
      </c>
      <c r="AQ34" s="85">
        <v>0</v>
      </c>
      <c r="AR34" s="86">
        <v>0</v>
      </c>
      <c r="AS34" s="86">
        <v>0</v>
      </c>
      <c r="AT34" s="86">
        <v>0</v>
      </c>
      <c r="AU34" s="86">
        <v>0</v>
      </c>
      <c r="AV34" s="86">
        <v>0</v>
      </c>
      <c r="AW34" s="86">
        <v>0</v>
      </c>
      <c r="AX34" s="86">
        <v>0</v>
      </c>
      <c r="AY34" s="86">
        <v>0</v>
      </c>
      <c r="AZ34" s="86">
        <v>0</v>
      </c>
      <c r="BA34" s="86">
        <v>0</v>
      </c>
      <c r="BB34" s="87">
        <v>0</v>
      </c>
      <c r="BD34" s="81"/>
      <c r="BE34" s="92" t="str">
        <f t="shared" si="46"/>
        <v>Cash Over And Short</v>
      </c>
      <c r="BF34" s="83"/>
      <c r="BG34" s="84">
        <f t="shared" si="14"/>
        <v>0</v>
      </c>
      <c r="BH34" s="84">
        <f t="shared" si="15"/>
        <v>0</v>
      </c>
      <c r="BI34" s="85">
        <v>0</v>
      </c>
      <c r="BJ34" s="86">
        <v>0</v>
      </c>
      <c r="BK34" s="86">
        <v>0</v>
      </c>
      <c r="BL34" s="86">
        <v>0</v>
      </c>
      <c r="BM34" s="86">
        <v>0</v>
      </c>
      <c r="BN34" s="86">
        <v>0</v>
      </c>
      <c r="BO34" s="86">
        <v>0</v>
      </c>
      <c r="BP34" s="86">
        <v>0</v>
      </c>
      <c r="BQ34" s="86">
        <v>0</v>
      </c>
      <c r="BR34" s="86">
        <v>0</v>
      </c>
      <c r="BS34" s="86">
        <v>0</v>
      </c>
      <c r="BT34" s="87">
        <v>0</v>
      </c>
      <c r="BV34" s="81"/>
      <c r="BW34" s="92" t="str">
        <f t="shared" si="48"/>
        <v>Cash Over And Short</v>
      </c>
      <c r="BX34" s="83"/>
      <c r="BY34" s="84">
        <f t="shared" si="16"/>
        <v>0</v>
      </c>
      <c r="BZ34" s="85">
        <f t="shared" si="17"/>
        <v>0</v>
      </c>
      <c r="CA34" s="86">
        <f t="shared" si="18"/>
        <v>0</v>
      </c>
      <c r="CB34" s="86">
        <f t="shared" si="19"/>
        <v>0</v>
      </c>
      <c r="CC34" s="86">
        <f t="shared" si="20"/>
        <v>0</v>
      </c>
      <c r="CD34" s="84">
        <f t="shared" si="4"/>
        <v>0</v>
      </c>
      <c r="CE34" s="85">
        <f t="shared" si="21"/>
        <v>0</v>
      </c>
      <c r="CF34" s="86">
        <f t="shared" si="22"/>
        <v>0</v>
      </c>
      <c r="CG34" s="86">
        <f t="shared" si="23"/>
        <v>0</v>
      </c>
      <c r="CH34" s="86">
        <f t="shared" si="24"/>
        <v>0</v>
      </c>
      <c r="CI34" s="84">
        <f t="shared" si="5"/>
        <v>0</v>
      </c>
      <c r="CJ34" s="85">
        <f t="shared" si="25"/>
        <v>0</v>
      </c>
      <c r="CK34" s="86">
        <f t="shared" si="26"/>
        <v>0</v>
      </c>
      <c r="CL34" s="86">
        <f t="shared" si="27"/>
        <v>0</v>
      </c>
      <c r="CM34" s="87">
        <f t="shared" si="28"/>
        <v>0</v>
      </c>
      <c r="CO34" s="81"/>
      <c r="CP34" s="92" t="str">
        <f t="shared" si="49"/>
        <v>Cash Over And Short</v>
      </c>
      <c r="CQ34" s="83"/>
      <c r="CR34" s="84">
        <f t="shared" si="29"/>
        <v>0</v>
      </c>
      <c r="CS34" s="84">
        <f t="shared" si="29"/>
        <v>0</v>
      </c>
      <c r="CT34" s="85">
        <f t="shared" si="29"/>
        <v>0</v>
      </c>
      <c r="CU34" s="86">
        <f t="shared" si="29"/>
        <v>0</v>
      </c>
      <c r="CV34" s="86">
        <f t="shared" si="29"/>
        <v>0</v>
      </c>
      <c r="CW34" s="86">
        <f t="shared" si="29"/>
        <v>0</v>
      </c>
      <c r="CX34" s="86">
        <f t="shared" si="29"/>
        <v>0</v>
      </c>
      <c r="CY34" s="86">
        <f t="shared" si="29"/>
        <v>0</v>
      </c>
      <c r="CZ34" s="86">
        <f t="shared" si="29"/>
        <v>0</v>
      </c>
      <c r="DA34" s="86">
        <f t="shared" si="55"/>
        <v>0</v>
      </c>
      <c r="DB34" s="86">
        <f t="shared" si="55"/>
        <v>0</v>
      </c>
      <c r="DC34" s="86">
        <f t="shared" si="55"/>
        <v>0</v>
      </c>
      <c r="DD34" s="86">
        <f t="shared" si="55"/>
        <v>0</v>
      </c>
      <c r="DE34" s="87">
        <f t="shared" si="55"/>
        <v>0</v>
      </c>
      <c r="DG34" s="81"/>
      <c r="DH34" s="92" t="str">
        <f t="shared" si="50"/>
        <v>Cash Over And Short</v>
      </c>
      <c r="DI34" s="83"/>
      <c r="DJ34" s="88" t="str">
        <f t="shared" si="30"/>
        <v/>
      </c>
      <c r="DK34" s="88" t="str">
        <f t="shared" si="30"/>
        <v/>
      </c>
      <c r="DL34" s="89" t="str">
        <f t="shared" si="30"/>
        <v/>
      </c>
      <c r="DM34" s="90" t="str">
        <f t="shared" si="30"/>
        <v/>
      </c>
      <c r="DN34" s="90" t="str">
        <f t="shared" si="30"/>
        <v/>
      </c>
      <c r="DO34" s="90" t="str">
        <f t="shared" si="30"/>
        <v/>
      </c>
      <c r="DP34" s="90" t="str">
        <f t="shared" si="30"/>
        <v/>
      </c>
      <c r="DQ34" s="90" t="str">
        <f t="shared" si="30"/>
        <v/>
      </c>
      <c r="DR34" s="90" t="str">
        <f t="shared" si="30"/>
        <v/>
      </c>
      <c r="DS34" s="90" t="str">
        <f t="shared" si="60"/>
        <v/>
      </c>
      <c r="DT34" s="90" t="str">
        <f t="shared" si="60"/>
        <v/>
      </c>
      <c r="DU34" s="90" t="str">
        <f t="shared" si="60"/>
        <v/>
      </c>
      <c r="DV34" s="90" t="str">
        <f t="shared" si="60"/>
        <v/>
      </c>
      <c r="DW34" s="91" t="str">
        <f t="shared" si="60"/>
        <v/>
      </c>
      <c r="DY34" s="180">
        <f t="shared" si="61"/>
        <v>1</v>
      </c>
      <c r="DZ34" s="180" t="str">
        <f t="shared" si="62"/>
        <v>Cash Over And Short</v>
      </c>
      <c r="EA34" s="181">
        <f t="shared" si="63"/>
        <v>0</v>
      </c>
    </row>
    <row r="35" spans="2:131" ht="11.85" customHeight="1" x14ac:dyDescent="0.15">
      <c r="B35" s="81"/>
      <c r="C35" s="92" t="s">
        <v>102</v>
      </c>
      <c r="D35" s="83"/>
      <c r="E35" s="84">
        <f t="shared" si="8"/>
        <v>0</v>
      </c>
      <c r="F35" s="84">
        <f t="shared" si="9"/>
        <v>0</v>
      </c>
      <c r="G35" s="85">
        <v>0</v>
      </c>
      <c r="H35" s="86">
        <v>0</v>
      </c>
      <c r="I35" s="86">
        <v>0</v>
      </c>
      <c r="J35" s="86"/>
      <c r="K35" s="86"/>
      <c r="L35" s="86"/>
      <c r="M35" s="86"/>
      <c r="N35" s="86"/>
      <c r="O35" s="86"/>
      <c r="P35" s="86"/>
      <c r="Q35" s="86"/>
      <c r="R35" s="87"/>
      <c r="T35" s="81"/>
      <c r="U35" s="92" t="str">
        <f t="shared" si="42"/>
        <v>Casual Labor / Valet Service</v>
      </c>
      <c r="V35" s="83"/>
      <c r="W35" s="84">
        <f t="shared" si="10"/>
        <v>0</v>
      </c>
      <c r="X35" s="84">
        <f t="shared" si="11"/>
        <v>0</v>
      </c>
      <c r="Y35" s="85">
        <v>0</v>
      </c>
      <c r="Z35" s="86">
        <v>0</v>
      </c>
      <c r="AA35" s="86">
        <v>0</v>
      </c>
      <c r="AB35" s="86">
        <v>0</v>
      </c>
      <c r="AC35" s="86">
        <v>0</v>
      </c>
      <c r="AD35" s="86">
        <v>0</v>
      </c>
      <c r="AE35" s="86">
        <v>0</v>
      </c>
      <c r="AF35" s="86">
        <v>0</v>
      </c>
      <c r="AG35" s="86">
        <v>0</v>
      </c>
      <c r="AH35" s="86">
        <v>0</v>
      </c>
      <c r="AI35" s="86">
        <v>0</v>
      </c>
      <c r="AJ35" s="87">
        <v>0</v>
      </c>
      <c r="AL35" s="81"/>
      <c r="AM35" s="92" t="str">
        <f t="shared" si="44"/>
        <v>Casual Labor / Valet Service</v>
      </c>
      <c r="AN35" s="83"/>
      <c r="AO35" s="84">
        <f t="shared" si="12"/>
        <v>0</v>
      </c>
      <c r="AP35" s="84">
        <f t="shared" si="13"/>
        <v>0</v>
      </c>
      <c r="AQ35" s="85">
        <v>0</v>
      </c>
      <c r="AR35" s="86">
        <v>0</v>
      </c>
      <c r="AS35" s="86">
        <v>0</v>
      </c>
      <c r="AT35" s="86">
        <v>0</v>
      </c>
      <c r="AU35" s="86">
        <v>0</v>
      </c>
      <c r="AV35" s="86">
        <v>0</v>
      </c>
      <c r="AW35" s="86">
        <v>0</v>
      </c>
      <c r="AX35" s="86">
        <v>0</v>
      </c>
      <c r="AY35" s="86">
        <v>0</v>
      </c>
      <c r="AZ35" s="86">
        <v>0</v>
      </c>
      <c r="BA35" s="86">
        <v>0</v>
      </c>
      <c r="BB35" s="87">
        <v>0</v>
      </c>
      <c r="BD35" s="81"/>
      <c r="BE35" s="92" t="str">
        <f t="shared" si="46"/>
        <v>Casual Labor / Valet Service</v>
      </c>
      <c r="BF35" s="83"/>
      <c r="BG35" s="84">
        <f t="shared" si="14"/>
        <v>0</v>
      </c>
      <c r="BH35" s="84">
        <f t="shared" si="15"/>
        <v>0</v>
      </c>
      <c r="BI35" s="85">
        <v>0</v>
      </c>
      <c r="BJ35" s="86">
        <v>0</v>
      </c>
      <c r="BK35" s="86">
        <v>0</v>
      </c>
      <c r="BL35" s="86">
        <v>0</v>
      </c>
      <c r="BM35" s="86">
        <v>0</v>
      </c>
      <c r="BN35" s="86">
        <v>0</v>
      </c>
      <c r="BO35" s="86">
        <v>0</v>
      </c>
      <c r="BP35" s="86">
        <v>0</v>
      </c>
      <c r="BQ35" s="86">
        <v>0</v>
      </c>
      <c r="BR35" s="86">
        <v>0</v>
      </c>
      <c r="BS35" s="86">
        <v>0</v>
      </c>
      <c r="BT35" s="87">
        <v>0</v>
      </c>
      <c r="BV35" s="81"/>
      <c r="BW35" s="92" t="str">
        <f t="shared" si="48"/>
        <v>Casual Labor / Valet Service</v>
      </c>
      <c r="BX35" s="83"/>
      <c r="BY35" s="84">
        <f t="shared" si="16"/>
        <v>0</v>
      </c>
      <c r="BZ35" s="85">
        <f t="shared" si="17"/>
        <v>0</v>
      </c>
      <c r="CA35" s="86">
        <f t="shared" si="18"/>
        <v>0</v>
      </c>
      <c r="CB35" s="86">
        <f t="shared" si="19"/>
        <v>0</v>
      </c>
      <c r="CC35" s="86">
        <f t="shared" si="20"/>
        <v>0</v>
      </c>
      <c r="CD35" s="84">
        <f t="shared" si="4"/>
        <v>0</v>
      </c>
      <c r="CE35" s="85">
        <f t="shared" si="21"/>
        <v>0</v>
      </c>
      <c r="CF35" s="86">
        <f t="shared" si="22"/>
        <v>0</v>
      </c>
      <c r="CG35" s="86">
        <f t="shared" si="23"/>
        <v>0</v>
      </c>
      <c r="CH35" s="86">
        <f t="shared" si="24"/>
        <v>0</v>
      </c>
      <c r="CI35" s="84">
        <f t="shared" si="5"/>
        <v>0</v>
      </c>
      <c r="CJ35" s="85">
        <f t="shared" si="25"/>
        <v>0</v>
      </c>
      <c r="CK35" s="86">
        <f t="shared" si="26"/>
        <v>0</v>
      </c>
      <c r="CL35" s="86">
        <f t="shared" si="27"/>
        <v>0</v>
      </c>
      <c r="CM35" s="87">
        <f t="shared" si="28"/>
        <v>0</v>
      </c>
      <c r="CO35" s="81"/>
      <c r="CP35" s="92" t="str">
        <f t="shared" si="49"/>
        <v>Casual Labor / Valet Service</v>
      </c>
      <c r="CQ35" s="83"/>
      <c r="CR35" s="84">
        <f t="shared" si="29"/>
        <v>0</v>
      </c>
      <c r="CS35" s="84">
        <f t="shared" si="29"/>
        <v>0</v>
      </c>
      <c r="CT35" s="85">
        <f t="shared" si="29"/>
        <v>0</v>
      </c>
      <c r="CU35" s="86">
        <f t="shared" si="29"/>
        <v>0</v>
      </c>
      <c r="CV35" s="86">
        <f t="shared" si="29"/>
        <v>0</v>
      </c>
      <c r="CW35" s="86">
        <f t="shared" si="29"/>
        <v>0</v>
      </c>
      <c r="CX35" s="86">
        <f t="shared" si="29"/>
        <v>0</v>
      </c>
      <c r="CY35" s="86">
        <f t="shared" si="29"/>
        <v>0</v>
      </c>
      <c r="CZ35" s="86">
        <f t="shared" si="29"/>
        <v>0</v>
      </c>
      <c r="DA35" s="86">
        <f t="shared" si="55"/>
        <v>0</v>
      </c>
      <c r="DB35" s="86">
        <f t="shared" si="55"/>
        <v>0</v>
      </c>
      <c r="DC35" s="86">
        <f t="shared" si="55"/>
        <v>0</v>
      </c>
      <c r="DD35" s="86">
        <f t="shared" si="55"/>
        <v>0</v>
      </c>
      <c r="DE35" s="87">
        <f t="shared" si="55"/>
        <v>0</v>
      </c>
      <c r="DG35" s="81"/>
      <c r="DH35" s="92" t="str">
        <f t="shared" si="50"/>
        <v>Casual Labor / Valet Service</v>
      </c>
      <c r="DI35" s="83"/>
      <c r="DJ35" s="88" t="str">
        <f t="shared" si="30"/>
        <v/>
      </c>
      <c r="DK35" s="88" t="str">
        <f t="shared" si="30"/>
        <v/>
      </c>
      <c r="DL35" s="89" t="str">
        <f t="shared" si="30"/>
        <v/>
      </c>
      <c r="DM35" s="90" t="str">
        <f t="shared" si="30"/>
        <v/>
      </c>
      <c r="DN35" s="90" t="str">
        <f t="shared" si="30"/>
        <v/>
      </c>
      <c r="DO35" s="90" t="str">
        <f t="shared" si="30"/>
        <v/>
      </c>
      <c r="DP35" s="90" t="str">
        <f t="shared" si="30"/>
        <v/>
      </c>
      <c r="DQ35" s="90" t="str">
        <f t="shared" si="30"/>
        <v/>
      </c>
      <c r="DR35" s="90" t="str">
        <f t="shared" si="30"/>
        <v/>
      </c>
      <c r="DS35" s="90" t="str">
        <f t="shared" si="60"/>
        <v/>
      </c>
      <c r="DT35" s="90" t="str">
        <f t="shared" si="60"/>
        <v/>
      </c>
      <c r="DU35" s="90" t="str">
        <f t="shared" si="60"/>
        <v/>
      </c>
      <c r="DV35" s="90" t="str">
        <f t="shared" si="60"/>
        <v/>
      </c>
      <c r="DW35" s="91" t="str">
        <f t="shared" si="60"/>
        <v/>
      </c>
      <c r="DY35" s="180">
        <f t="shared" si="61"/>
        <v>1</v>
      </c>
      <c r="DZ35" s="180" t="str">
        <f t="shared" si="62"/>
        <v>Casual Labor / Valet Service</v>
      </c>
      <c r="EA35" s="181">
        <f t="shared" si="63"/>
        <v>0</v>
      </c>
    </row>
    <row r="36" spans="2:131" ht="11.85" customHeight="1" x14ac:dyDescent="0.15">
      <c r="B36" s="81"/>
      <c r="C36" s="92" t="s">
        <v>103</v>
      </c>
      <c r="D36" s="83"/>
      <c r="E36" s="84">
        <f t="shared" si="8"/>
        <v>0</v>
      </c>
      <c r="F36" s="84">
        <f t="shared" si="9"/>
        <v>0</v>
      </c>
      <c r="G36" s="85">
        <v>0</v>
      </c>
      <c r="H36" s="86">
        <v>0</v>
      </c>
      <c r="I36" s="86">
        <v>0</v>
      </c>
      <c r="J36" s="86"/>
      <c r="K36" s="86"/>
      <c r="L36" s="86"/>
      <c r="M36" s="86"/>
      <c r="N36" s="86"/>
      <c r="O36" s="86"/>
      <c r="P36" s="86"/>
      <c r="Q36" s="86"/>
      <c r="R36" s="87"/>
      <c r="T36" s="81"/>
      <c r="U36" s="92" t="str">
        <f t="shared" si="42"/>
        <v>China</v>
      </c>
      <c r="V36" s="83"/>
      <c r="W36" s="84">
        <f t="shared" si="10"/>
        <v>0</v>
      </c>
      <c r="X36" s="84">
        <f t="shared" si="11"/>
        <v>0</v>
      </c>
      <c r="Y36" s="85">
        <v>0</v>
      </c>
      <c r="Z36" s="86">
        <v>0</v>
      </c>
      <c r="AA36" s="86">
        <v>0</v>
      </c>
      <c r="AB36" s="86">
        <v>0</v>
      </c>
      <c r="AC36" s="86">
        <v>0</v>
      </c>
      <c r="AD36" s="86">
        <v>0</v>
      </c>
      <c r="AE36" s="86">
        <v>0</v>
      </c>
      <c r="AF36" s="86">
        <v>0</v>
      </c>
      <c r="AG36" s="86">
        <v>0</v>
      </c>
      <c r="AH36" s="86">
        <v>0</v>
      </c>
      <c r="AI36" s="86">
        <v>0</v>
      </c>
      <c r="AJ36" s="87">
        <v>0</v>
      </c>
      <c r="AL36" s="81"/>
      <c r="AM36" s="92" t="str">
        <f t="shared" si="44"/>
        <v>China</v>
      </c>
      <c r="AN36" s="83"/>
      <c r="AO36" s="84">
        <f t="shared" si="12"/>
        <v>0</v>
      </c>
      <c r="AP36" s="84">
        <f t="shared" si="13"/>
        <v>0</v>
      </c>
      <c r="AQ36" s="85">
        <v>0</v>
      </c>
      <c r="AR36" s="86">
        <v>0</v>
      </c>
      <c r="AS36" s="86">
        <v>0</v>
      </c>
      <c r="AT36" s="86">
        <v>0</v>
      </c>
      <c r="AU36" s="86">
        <v>0</v>
      </c>
      <c r="AV36" s="86">
        <v>0</v>
      </c>
      <c r="AW36" s="86">
        <v>0</v>
      </c>
      <c r="AX36" s="86">
        <v>0</v>
      </c>
      <c r="AY36" s="86">
        <v>0</v>
      </c>
      <c r="AZ36" s="86">
        <v>0</v>
      </c>
      <c r="BA36" s="86">
        <v>0</v>
      </c>
      <c r="BB36" s="87">
        <v>0</v>
      </c>
      <c r="BD36" s="81"/>
      <c r="BE36" s="92" t="str">
        <f t="shared" si="46"/>
        <v>China</v>
      </c>
      <c r="BF36" s="83"/>
      <c r="BG36" s="84">
        <f t="shared" si="14"/>
        <v>0</v>
      </c>
      <c r="BH36" s="84">
        <f t="shared" si="15"/>
        <v>0</v>
      </c>
      <c r="BI36" s="85">
        <v>0</v>
      </c>
      <c r="BJ36" s="86">
        <v>0</v>
      </c>
      <c r="BK36" s="86">
        <v>0</v>
      </c>
      <c r="BL36" s="86">
        <v>0</v>
      </c>
      <c r="BM36" s="86">
        <v>0</v>
      </c>
      <c r="BN36" s="86">
        <v>0</v>
      </c>
      <c r="BO36" s="86">
        <v>0</v>
      </c>
      <c r="BP36" s="86">
        <v>0</v>
      </c>
      <c r="BQ36" s="86">
        <v>0</v>
      </c>
      <c r="BR36" s="86">
        <v>0</v>
      </c>
      <c r="BS36" s="86">
        <v>0</v>
      </c>
      <c r="BT36" s="87">
        <v>0</v>
      </c>
      <c r="BV36" s="81"/>
      <c r="BW36" s="92" t="str">
        <f t="shared" si="48"/>
        <v>China</v>
      </c>
      <c r="BX36" s="83"/>
      <c r="BY36" s="84">
        <f t="shared" si="16"/>
        <v>0</v>
      </c>
      <c r="BZ36" s="85">
        <f t="shared" si="17"/>
        <v>0</v>
      </c>
      <c r="CA36" s="86">
        <f t="shared" si="18"/>
        <v>0</v>
      </c>
      <c r="CB36" s="86">
        <f t="shared" si="19"/>
        <v>0</v>
      </c>
      <c r="CC36" s="86">
        <f t="shared" si="20"/>
        <v>0</v>
      </c>
      <c r="CD36" s="84">
        <f t="shared" si="4"/>
        <v>0</v>
      </c>
      <c r="CE36" s="85">
        <f t="shared" si="21"/>
        <v>0</v>
      </c>
      <c r="CF36" s="86">
        <f t="shared" si="22"/>
        <v>0</v>
      </c>
      <c r="CG36" s="86">
        <f t="shared" si="23"/>
        <v>0</v>
      </c>
      <c r="CH36" s="86">
        <f t="shared" si="24"/>
        <v>0</v>
      </c>
      <c r="CI36" s="84">
        <f t="shared" si="5"/>
        <v>0</v>
      </c>
      <c r="CJ36" s="85">
        <f t="shared" si="25"/>
        <v>0</v>
      </c>
      <c r="CK36" s="86">
        <f t="shared" si="26"/>
        <v>0</v>
      </c>
      <c r="CL36" s="86">
        <f t="shared" si="27"/>
        <v>0</v>
      </c>
      <c r="CM36" s="87">
        <f t="shared" si="28"/>
        <v>0</v>
      </c>
      <c r="CO36" s="81"/>
      <c r="CP36" s="92" t="str">
        <f t="shared" si="49"/>
        <v>China</v>
      </c>
      <c r="CQ36" s="83"/>
      <c r="CR36" s="84">
        <f t="shared" si="29"/>
        <v>0</v>
      </c>
      <c r="CS36" s="84">
        <f t="shared" si="29"/>
        <v>0</v>
      </c>
      <c r="CT36" s="85">
        <f t="shared" si="29"/>
        <v>0</v>
      </c>
      <c r="CU36" s="86">
        <f t="shared" si="29"/>
        <v>0</v>
      </c>
      <c r="CV36" s="86">
        <f t="shared" si="29"/>
        <v>0</v>
      </c>
      <c r="CW36" s="86">
        <f t="shared" si="29"/>
        <v>0</v>
      </c>
      <c r="CX36" s="86">
        <f t="shared" si="29"/>
        <v>0</v>
      </c>
      <c r="CY36" s="86">
        <f t="shared" si="29"/>
        <v>0</v>
      </c>
      <c r="CZ36" s="86">
        <f t="shared" si="29"/>
        <v>0</v>
      </c>
      <c r="DA36" s="86">
        <f t="shared" si="55"/>
        <v>0</v>
      </c>
      <c r="DB36" s="86">
        <f t="shared" si="55"/>
        <v>0</v>
      </c>
      <c r="DC36" s="86">
        <f t="shared" si="55"/>
        <v>0</v>
      </c>
      <c r="DD36" s="86">
        <f t="shared" si="55"/>
        <v>0</v>
      </c>
      <c r="DE36" s="87">
        <f t="shared" si="55"/>
        <v>0</v>
      </c>
      <c r="DG36" s="81"/>
      <c r="DH36" s="92" t="str">
        <f t="shared" si="50"/>
        <v>China</v>
      </c>
      <c r="DI36" s="83"/>
      <c r="DJ36" s="88" t="str">
        <f t="shared" si="30"/>
        <v/>
      </c>
      <c r="DK36" s="88" t="str">
        <f t="shared" si="30"/>
        <v/>
      </c>
      <c r="DL36" s="89" t="str">
        <f t="shared" si="30"/>
        <v/>
      </c>
      <c r="DM36" s="90" t="str">
        <f t="shared" si="30"/>
        <v/>
      </c>
      <c r="DN36" s="90" t="str">
        <f t="shared" si="30"/>
        <v/>
      </c>
      <c r="DO36" s="90" t="str">
        <f t="shared" si="30"/>
        <v/>
      </c>
      <c r="DP36" s="90" t="str">
        <f t="shared" si="30"/>
        <v/>
      </c>
      <c r="DQ36" s="90" t="str">
        <f t="shared" si="30"/>
        <v/>
      </c>
      <c r="DR36" s="90" t="str">
        <f t="shared" si="30"/>
        <v/>
      </c>
      <c r="DS36" s="90" t="str">
        <f t="shared" si="60"/>
        <v/>
      </c>
      <c r="DT36" s="90" t="str">
        <f t="shared" si="60"/>
        <v/>
      </c>
      <c r="DU36" s="90" t="str">
        <f t="shared" si="60"/>
        <v/>
      </c>
      <c r="DV36" s="90" t="str">
        <f t="shared" si="60"/>
        <v/>
      </c>
      <c r="DW36" s="91" t="str">
        <f t="shared" si="60"/>
        <v/>
      </c>
      <c r="DY36" s="180">
        <f t="shared" si="61"/>
        <v>1</v>
      </c>
      <c r="DZ36" s="180" t="str">
        <f t="shared" si="62"/>
        <v>China</v>
      </c>
      <c r="EA36" s="181">
        <f t="shared" si="63"/>
        <v>0</v>
      </c>
    </row>
    <row r="37" spans="2:131" ht="11.85" customHeight="1" x14ac:dyDescent="0.15">
      <c r="B37" s="81"/>
      <c r="C37" s="92" t="s">
        <v>104</v>
      </c>
      <c r="D37" s="83"/>
      <c r="E37" s="84">
        <f t="shared" si="8"/>
        <v>0</v>
      </c>
      <c r="F37" s="84">
        <f t="shared" si="9"/>
        <v>0</v>
      </c>
      <c r="G37" s="85">
        <v>0</v>
      </c>
      <c r="H37" s="86">
        <v>0</v>
      </c>
      <c r="I37" s="86">
        <v>0</v>
      </c>
      <c r="J37" s="86"/>
      <c r="K37" s="86"/>
      <c r="L37" s="86"/>
      <c r="M37" s="86"/>
      <c r="N37" s="86"/>
      <c r="O37" s="86"/>
      <c r="P37" s="86"/>
      <c r="Q37" s="86"/>
      <c r="R37" s="87"/>
      <c r="T37" s="81"/>
      <c r="U37" s="92" t="str">
        <f t="shared" si="42"/>
        <v>Cleaning Supplies</v>
      </c>
      <c r="V37" s="83"/>
      <c r="W37" s="84">
        <f t="shared" si="10"/>
        <v>0</v>
      </c>
      <c r="X37" s="84">
        <f t="shared" si="11"/>
        <v>0</v>
      </c>
      <c r="Y37" s="85">
        <v>0</v>
      </c>
      <c r="Z37" s="86">
        <v>0</v>
      </c>
      <c r="AA37" s="86">
        <v>0</v>
      </c>
      <c r="AB37" s="86">
        <v>0</v>
      </c>
      <c r="AC37" s="86">
        <v>0</v>
      </c>
      <c r="AD37" s="86">
        <v>0</v>
      </c>
      <c r="AE37" s="86">
        <v>0</v>
      </c>
      <c r="AF37" s="86">
        <v>0</v>
      </c>
      <c r="AG37" s="86">
        <v>0</v>
      </c>
      <c r="AH37" s="86">
        <v>0</v>
      </c>
      <c r="AI37" s="86">
        <v>0</v>
      </c>
      <c r="AJ37" s="87">
        <v>0</v>
      </c>
      <c r="AL37" s="81"/>
      <c r="AM37" s="92" t="str">
        <f t="shared" si="44"/>
        <v>Cleaning Supplies</v>
      </c>
      <c r="AN37" s="83"/>
      <c r="AO37" s="84">
        <f t="shared" si="12"/>
        <v>0</v>
      </c>
      <c r="AP37" s="84">
        <f t="shared" si="13"/>
        <v>0</v>
      </c>
      <c r="AQ37" s="85">
        <v>0</v>
      </c>
      <c r="AR37" s="86">
        <v>0</v>
      </c>
      <c r="AS37" s="86">
        <v>0</v>
      </c>
      <c r="AT37" s="86">
        <v>0</v>
      </c>
      <c r="AU37" s="86">
        <v>0</v>
      </c>
      <c r="AV37" s="86">
        <v>0</v>
      </c>
      <c r="AW37" s="86">
        <v>0</v>
      </c>
      <c r="AX37" s="86">
        <v>0</v>
      </c>
      <c r="AY37" s="86">
        <v>0</v>
      </c>
      <c r="AZ37" s="86">
        <v>0</v>
      </c>
      <c r="BA37" s="86">
        <v>0</v>
      </c>
      <c r="BB37" s="87">
        <v>0</v>
      </c>
      <c r="BD37" s="81"/>
      <c r="BE37" s="92" t="str">
        <f t="shared" si="46"/>
        <v>Cleaning Supplies</v>
      </c>
      <c r="BF37" s="83"/>
      <c r="BG37" s="84">
        <f t="shared" si="14"/>
        <v>0</v>
      </c>
      <c r="BH37" s="84">
        <f t="shared" si="15"/>
        <v>0</v>
      </c>
      <c r="BI37" s="85">
        <v>0</v>
      </c>
      <c r="BJ37" s="86">
        <v>0</v>
      </c>
      <c r="BK37" s="86">
        <v>0</v>
      </c>
      <c r="BL37" s="86">
        <v>0</v>
      </c>
      <c r="BM37" s="86">
        <v>0</v>
      </c>
      <c r="BN37" s="86">
        <v>0</v>
      </c>
      <c r="BO37" s="86">
        <v>0</v>
      </c>
      <c r="BP37" s="86">
        <v>0</v>
      </c>
      <c r="BQ37" s="86">
        <v>0</v>
      </c>
      <c r="BR37" s="86">
        <v>0</v>
      </c>
      <c r="BS37" s="86">
        <v>0</v>
      </c>
      <c r="BT37" s="87">
        <v>0</v>
      </c>
      <c r="BV37" s="81"/>
      <c r="BW37" s="92" t="str">
        <f t="shared" si="48"/>
        <v>Cleaning Supplies</v>
      </c>
      <c r="BX37" s="83"/>
      <c r="BY37" s="84">
        <f t="shared" si="16"/>
        <v>0</v>
      </c>
      <c r="BZ37" s="85">
        <f t="shared" si="17"/>
        <v>0</v>
      </c>
      <c r="CA37" s="86">
        <f t="shared" si="18"/>
        <v>0</v>
      </c>
      <c r="CB37" s="86">
        <f t="shared" si="19"/>
        <v>0</v>
      </c>
      <c r="CC37" s="86">
        <f t="shared" si="20"/>
        <v>0</v>
      </c>
      <c r="CD37" s="84">
        <f t="shared" si="4"/>
        <v>0</v>
      </c>
      <c r="CE37" s="85">
        <f t="shared" si="21"/>
        <v>0</v>
      </c>
      <c r="CF37" s="86">
        <f t="shared" si="22"/>
        <v>0</v>
      </c>
      <c r="CG37" s="86">
        <f t="shared" si="23"/>
        <v>0</v>
      </c>
      <c r="CH37" s="86">
        <f t="shared" si="24"/>
        <v>0</v>
      </c>
      <c r="CI37" s="84">
        <f t="shared" si="5"/>
        <v>0</v>
      </c>
      <c r="CJ37" s="85">
        <f t="shared" si="25"/>
        <v>0</v>
      </c>
      <c r="CK37" s="86">
        <f t="shared" si="26"/>
        <v>0</v>
      </c>
      <c r="CL37" s="86">
        <f t="shared" si="27"/>
        <v>0</v>
      </c>
      <c r="CM37" s="87">
        <f t="shared" si="28"/>
        <v>0</v>
      </c>
      <c r="CO37" s="81"/>
      <c r="CP37" s="92" t="str">
        <f t="shared" si="49"/>
        <v>Cleaning Supplies</v>
      </c>
      <c r="CQ37" s="83"/>
      <c r="CR37" s="84">
        <f t="shared" si="29"/>
        <v>0</v>
      </c>
      <c r="CS37" s="84">
        <f t="shared" si="29"/>
        <v>0</v>
      </c>
      <c r="CT37" s="85">
        <f t="shared" si="29"/>
        <v>0</v>
      </c>
      <c r="CU37" s="86">
        <f t="shared" si="29"/>
        <v>0</v>
      </c>
      <c r="CV37" s="86">
        <f t="shared" si="29"/>
        <v>0</v>
      </c>
      <c r="CW37" s="86">
        <f t="shared" si="29"/>
        <v>0</v>
      </c>
      <c r="CX37" s="86">
        <f t="shared" si="29"/>
        <v>0</v>
      </c>
      <c r="CY37" s="86">
        <f t="shared" si="29"/>
        <v>0</v>
      </c>
      <c r="CZ37" s="86">
        <f t="shared" si="29"/>
        <v>0</v>
      </c>
      <c r="DA37" s="86">
        <f t="shared" si="55"/>
        <v>0</v>
      </c>
      <c r="DB37" s="86">
        <f t="shared" si="55"/>
        <v>0</v>
      </c>
      <c r="DC37" s="86">
        <f t="shared" si="55"/>
        <v>0</v>
      </c>
      <c r="DD37" s="86">
        <f t="shared" si="55"/>
        <v>0</v>
      </c>
      <c r="DE37" s="87">
        <f t="shared" si="55"/>
        <v>0</v>
      </c>
      <c r="DG37" s="81"/>
      <c r="DH37" s="92" t="str">
        <f t="shared" si="50"/>
        <v>Cleaning Supplies</v>
      </c>
      <c r="DI37" s="83"/>
      <c r="DJ37" s="88" t="str">
        <f t="shared" si="30"/>
        <v/>
      </c>
      <c r="DK37" s="88" t="str">
        <f t="shared" si="30"/>
        <v/>
      </c>
      <c r="DL37" s="89" t="str">
        <f t="shared" si="30"/>
        <v/>
      </c>
      <c r="DM37" s="90" t="str">
        <f t="shared" si="30"/>
        <v/>
      </c>
      <c r="DN37" s="90" t="str">
        <f t="shared" si="30"/>
        <v/>
      </c>
      <c r="DO37" s="90" t="str">
        <f t="shared" si="30"/>
        <v/>
      </c>
      <c r="DP37" s="90" t="str">
        <f t="shared" si="30"/>
        <v/>
      </c>
      <c r="DQ37" s="90" t="str">
        <f t="shared" si="30"/>
        <v/>
      </c>
      <c r="DR37" s="90" t="str">
        <f t="shared" si="30"/>
        <v/>
      </c>
      <c r="DS37" s="90" t="str">
        <f t="shared" si="60"/>
        <v/>
      </c>
      <c r="DT37" s="90" t="str">
        <f t="shared" si="60"/>
        <v/>
      </c>
      <c r="DU37" s="90" t="str">
        <f t="shared" si="60"/>
        <v/>
      </c>
      <c r="DV37" s="90" t="str">
        <f t="shared" si="60"/>
        <v/>
      </c>
      <c r="DW37" s="91" t="str">
        <f t="shared" si="60"/>
        <v/>
      </c>
      <c r="DY37" s="180">
        <f t="shared" si="61"/>
        <v>1</v>
      </c>
      <c r="DZ37" s="180" t="str">
        <f t="shared" si="62"/>
        <v>Cleaning Supplies</v>
      </c>
      <c r="EA37" s="181">
        <f t="shared" si="63"/>
        <v>0</v>
      </c>
    </row>
    <row r="38" spans="2:131" ht="11.85" customHeight="1" x14ac:dyDescent="0.15">
      <c r="B38" s="81"/>
      <c r="C38" s="92" t="s">
        <v>105</v>
      </c>
      <c r="D38" s="83"/>
      <c r="E38" s="84">
        <f t="shared" si="8"/>
        <v>0</v>
      </c>
      <c r="F38" s="84">
        <f t="shared" si="9"/>
        <v>0</v>
      </c>
      <c r="G38" s="85">
        <v>0</v>
      </c>
      <c r="H38" s="86">
        <v>0</v>
      </c>
      <c r="I38" s="86">
        <v>0</v>
      </c>
      <c r="J38" s="86"/>
      <c r="K38" s="86"/>
      <c r="L38" s="86"/>
      <c r="M38" s="86"/>
      <c r="N38" s="86"/>
      <c r="O38" s="86"/>
      <c r="P38" s="86"/>
      <c r="Q38" s="86"/>
      <c r="R38" s="87"/>
      <c r="T38" s="81"/>
      <c r="U38" s="92" t="str">
        <f t="shared" si="42"/>
        <v>Commissions - Group</v>
      </c>
      <c r="V38" s="83"/>
      <c r="W38" s="84">
        <f t="shared" si="10"/>
        <v>0</v>
      </c>
      <c r="X38" s="84">
        <f t="shared" si="11"/>
        <v>0</v>
      </c>
      <c r="Y38" s="85">
        <v>0</v>
      </c>
      <c r="Z38" s="86">
        <v>0</v>
      </c>
      <c r="AA38" s="86">
        <v>0</v>
      </c>
      <c r="AB38" s="86">
        <v>0</v>
      </c>
      <c r="AC38" s="86">
        <v>0</v>
      </c>
      <c r="AD38" s="86">
        <v>0</v>
      </c>
      <c r="AE38" s="86">
        <v>0</v>
      </c>
      <c r="AF38" s="86">
        <v>0</v>
      </c>
      <c r="AG38" s="86">
        <v>0</v>
      </c>
      <c r="AH38" s="86">
        <v>0</v>
      </c>
      <c r="AI38" s="86">
        <v>0</v>
      </c>
      <c r="AJ38" s="87">
        <v>0</v>
      </c>
      <c r="AL38" s="81"/>
      <c r="AM38" s="92" t="str">
        <f t="shared" si="44"/>
        <v>Commissions - Group</v>
      </c>
      <c r="AN38" s="83"/>
      <c r="AO38" s="84">
        <f t="shared" si="12"/>
        <v>0</v>
      </c>
      <c r="AP38" s="84">
        <f t="shared" si="13"/>
        <v>0</v>
      </c>
      <c r="AQ38" s="85">
        <v>0</v>
      </c>
      <c r="AR38" s="86">
        <v>0</v>
      </c>
      <c r="AS38" s="86">
        <v>0</v>
      </c>
      <c r="AT38" s="86">
        <v>0</v>
      </c>
      <c r="AU38" s="86">
        <v>0</v>
      </c>
      <c r="AV38" s="86">
        <v>0</v>
      </c>
      <c r="AW38" s="86">
        <v>0</v>
      </c>
      <c r="AX38" s="86">
        <v>0</v>
      </c>
      <c r="AY38" s="86">
        <v>0</v>
      </c>
      <c r="AZ38" s="86">
        <v>0</v>
      </c>
      <c r="BA38" s="86">
        <v>0</v>
      </c>
      <c r="BB38" s="87">
        <v>0</v>
      </c>
      <c r="BD38" s="81"/>
      <c r="BE38" s="92" t="str">
        <f t="shared" si="46"/>
        <v>Commissions - Group</v>
      </c>
      <c r="BF38" s="83"/>
      <c r="BG38" s="84">
        <f t="shared" si="14"/>
        <v>0</v>
      </c>
      <c r="BH38" s="84">
        <f t="shared" si="15"/>
        <v>0</v>
      </c>
      <c r="BI38" s="85">
        <v>0</v>
      </c>
      <c r="BJ38" s="86">
        <v>0</v>
      </c>
      <c r="BK38" s="86">
        <v>0</v>
      </c>
      <c r="BL38" s="86">
        <v>0</v>
      </c>
      <c r="BM38" s="86">
        <v>0</v>
      </c>
      <c r="BN38" s="86">
        <v>0</v>
      </c>
      <c r="BO38" s="86">
        <v>0</v>
      </c>
      <c r="BP38" s="86">
        <v>0</v>
      </c>
      <c r="BQ38" s="86">
        <v>0</v>
      </c>
      <c r="BR38" s="86">
        <v>0</v>
      </c>
      <c r="BS38" s="86">
        <v>0</v>
      </c>
      <c r="BT38" s="87">
        <v>0</v>
      </c>
      <c r="BV38" s="81"/>
      <c r="BW38" s="92" t="str">
        <f t="shared" si="48"/>
        <v>Commissions - Group</v>
      </c>
      <c r="BX38" s="83"/>
      <c r="BY38" s="84">
        <f t="shared" si="16"/>
        <v>0</v>
      </c>
      <c r="BZ38" s="85">
        <f t="shared" si="17"/>
        <v>0</v>
      </c>
      <c r="CA38" s="86">
        <f t="shared" si="18"/>
        <v>0</v>
      </c>
      <c r="CB38" s="86">
        <f t="shared" si="19"/>
        <v>0</v>
      </c>
      <c r="CC38" s="86">
        <f t="shared" si="20"/>
        <v>0</v>
      </c>
      <c r="CD38" s="84">
        <f t="shared" si="4"/>
        <v>0</v>
      </c>
      <c r="CE38" s="85">
        <f t="shared" si="21"/>
        <v>0</v>
      </c>
      <c r="CF38" s="86">
        <f t="shared" si="22"/>
        <v>0</v>
      </c>
      <c r="CG38" s="86">
        <f t="shared" si="23"/>
        <v>0</v>
      </c>
      <c r="CH38" s="86">
        <f t="shared" si="24"/>
        <v>0</v>
      </c>
      <c r="CI38" s="84">
        <f t="shared" si="5"/>
        <v>0</v>
      </c>
      <c r="CJ38" s="85">
        <f t="shared" si="25"/>
        <v>0</v>
      </c>
      <c r="CK38" s="86">
        <f t="shared" si="26"/>
        <v>0</v>
      </c>
      <c r="CL38" s="86">
        <f t="shared" si="27"/>
        <v>0</v>
      </c>
      <c r="CM38" s="87">
        <f t="shared" si="28"/>
        <v>0</v>
      </c>
      <c r="CO38" s="81"/>
      <c r="CP38" s="92" t="str">
        <f t="shared" si="49"/>
        <v>Commissions - Group</v>
      </c>
      <c r="CQ38" s="83"/>
      <c r="CR38" s="84">
        <f t="shared" si="29"/>
        <v>0</v>
      </c>
      <c r="CS38" s="84">
        <f t="shared" si="29"/>
        <v>0</v>
      </c>
      <c r="CT38" s="85">
        <f t="shared" si="29"/>
        <v>0</v>
      </c>
      <c r="CU38" s="86">
        <f t="shared" si="29"/>
        <v>0</v>
      </c>
      <c r="CV38" s="86">
        <f t="shared" si="29"/>
        <v>0</v>
      </c>
      <c r="CW38" s="86">
        <f t="shared" si="29"/>
        <v>0</v>
      </c>
      <c r="CX38" s="86">
        <f t="shared" si="29"/>
        <v>0</v>
      </c>
      <c r="CY38" s="86">
        <f t="shared" si="29"/>
        <v>0</v>
      </c>
      <c r="CZ38" s="86">
        <f t="shared" si="29"/>
        <v>0</v>
      </c>
      <c r="DA38" s="86">
        <f t="shared" si="55"/>
        <v>0</v>
      </c>
      <c r="DB38" s="86">
        <f t="shared" si="55"/>
        <v>0</v>
      </c>
      <c r="DC38" s="86">
        <f t="shared" si="55"/>
        <v>0</v>
      </c>
      <c r="DD38" s="86">
        <f t="shared" si="55"/>
        <v>0</v>
      </c>
      <c r="DE38" s="87">
        <f t="shared" si="55"/>
        <v>0</v>
      </c>
      <c r="DG38" s="81"/>
      <c r="DH38" s="92" t="str">
        <f t="shared" si="50"/>
        <v>Commissions - Group</v>
      </c>
      <c r="DI38" s="83"/>
      <c r="DJ38" s="88" t="str">
        <f t="shared" si="30"/>
        <v/>
      </c>
      <c r="DK38" s="88" t="str">
        <f t="shared" si="30"/>
        <v/>
      </c>
      <c r="DL38" s="89" t="str">
        <f t="shared" si="30"/>
        <v/>
      </c>
      <c r="DM38" s="90" t="str">
        <f t="shared" si="30"/>
        <v/>
      </c>
      <c r="DN38" s="90" t="str">
        <f t="shared" si="30"/>
        <v/>
      </c>
      <c r="DO38" s="90" t="str">
        <f t="shared" si="30"/>
        <v/>
      </c>
      <c r="DP38" s="90" t="str">
        <f t="shared" si="30"/>
        <v/>
      </c>
      <c r="DQ38" s="90" t="str">
        <f t="shared" si="30"/>
        <v/>
      </c>
      <c r="DR38" s="90" t="str">
        <f t="shared" si="30"/>
        <v/>
      </c>
      <c r="DS38" s="90" t="str">
        <f t="shared" si="60"/>
        <v/>
      </c>
      <c r="DT38" s="90" t="str">
        <f t="shared" si="60"/>
        <v/>
      </c>
      <c r="DU38" s="90" t="str">
        <f t="shared" si="60"/>
        <v/>
      </c>
      <c r="DV38" s="90" t="str">
        <f t="shared" si="60"/>
        <v/>
      </c>
      <c r="DW38" s="91" t="str">
        <f t="shared" si="60"/>
        <v/>
      </c>
      <c r="DY38" s="180">
        <f t="shared" si="61"/>
        <v>1</v>
      </c>
      <c r="DZ38" s="180" t="str">
        <f t="shared" si="62"/>
        <v>Commissions - Group</v>
      </c>
      <c r="EA38" s="181">
        <f t="shared" si="63"/>
        <v>0</v>
      </c>
    </row>
    <row r="39" spans="2:131" ht="11.85" customHeight="1" x14ac:dyDescent="0.15">
      <c r="B39" s="81"/>
      <c r="C39" s="92" t="s">
        <v>106</v>
      </c>
      <c r="D39" s="83"/>
      <c r="E39" s="84">
        <f t="shared" si="8"/>
        <v>0</v>
      </c>
      <c r="F39" s="84">
        <f t="shared" si="9"/>
        <v>0</v>
      </c>
      <c r="G39" s="85">
        <v>0</v>
      </c>
      <c r="H39" s="86">
        <v>0</v>
      </c>
      <c r="I39" s="86">
        <v>0</v>
      </c>
      <c r="J39" s="86"/>
      <c r="K39" s="86"/>
      <c r="L39" s="86"/>
      <c r="M39" s="86"/>
      <c r="N39" s="86"/>
      <c r="O39" s="86"/>
      <c r="P39" s="86"/>
      <c r="Q39" s="86"/>
      <c r="R39" s="87"/>
      <c r="T39" s="81"/>
      <c r="U39" s="92" t="str">
        <f t="shared" si="42"/>
        <v>Commissions - Individual</v>
      </c>
      <c r="V39" s="83"/>
      <c r="W39" s="84">
        <f t="shared" si="10"/>
        <v>0</v>
      </c>
      <c r="X39" s="84">
        <f t="shared" si="11"/>
        <v>0</v>
      </c>
      <c r="Y39" s="85">
        <v>0</v>
      </c>
      <c r="Z39" s="86">
        <v>0</v>
      </c>
      <c r="AA39" s="86">
        <v>0</v>
      </c>
      <c r="AB39" s="86">
        <v>0</v>
      </c>
      <c r="AC39" s="86">
        <v>0</v>
      </c>
      <c r="AD39" s="86">
        <v>0</v>
      </c>
      <c r="AE39" s="86">
        <v>0</v>
      </c>
      <c r="AF39" s="86">
        <v>0</v>
      </c>
      <c r="AG39" s="86">
        <v>0</v>
      </c>
      <c r="AH39" s="86">
        <v>0</v>
      </c>
      <c r="AI39" s="86">
        <v>0</v>
      </c>
      <c r="AJ39" s="87">
        <v>0</v>
      </c>
      <c r="AL39" s="81"/>
      <c r="AM39" s="92" t="str">
        <f t="shared" si="44"/>
        <v>Commissions - Individual</v>
      </c>
      <c r="AN39" s="83"/>
      <c r="AO39" s="84">
        <f t="shared" si="12"/>
        <v>0</v>
      </c>
      <c r="AP39" s="84">
        <f t="shared" si="13"/>
        <v>0</v>
      </c>
      <c r="AQ39" s="85">
        <v>0</v>
      </c>
      <c r="AR39" s="86">
        <v>0</v>
      </c>
      <c r="AS39" s="86">
        <v>0</v>
      </c>
      <c r="AT39" s="86">
        <v>0</v>
      </c>
      <c r="AU39" s="86">
        <v>0</v>
      </c>
      <c r="AV39" s="86">
        <v>0</v>
      </c>
      <c r="AW39" s="86">
        <v>0</v>
      </c>
      <c r="AX39" s="86">
        <v>0</v>
      </c>
      <c r="AY39" s="86">
        <v>0</v>
      </c>
      <c r="AZ39" s="86">
        <v>0</v>
      </c>
      <c r="BA39" s="86">
        <v>0</v>
      </c>
      <c r="BB39" s="87">
        <v>0</v>
      </c>
      <c r="BD39" s="81"/>
      <c r="BE39" s="92" t="str">
        <f t="shared" si="46"/>
        <v>Commissions - Individual</v>
      </c>
      <c r="BF39" s="83"/>
      <c r="BG39" s="84">
        <f t="shared" si="14"/>
        <v>0</v>
      </c>
      <c r="BH39" s="84">
        <f t="shared" si="15"/>
        <v>0</v>
      </c>
      <c r="BI39" s="85">
        <v>0</v>
      </c>
      <c r="BJ39" s="86">
        <v>0</v>
      </c>
      <c r="BK39" s="86">
        <v>0</v>
      </c>
      <c r="BL39" s="86">
        <v>0</v>
      </c>
      <c r="BM39" s="86">
        <v>0</v>
      </c>
      <c r="BN39" s="86">
        <v>0</v>
      </c>
      <c r="BO39" s="86">
        <v>0</v>
      </c>
      <c r="BP39" s="86">
        <v>0</v>
      </c>
      <c r="BQ39" s="86">
        <v>0</v>
      </c>
      <c r="BR39" s="86">
        <v>0</v>
      </c>
      <c r="BS39" s="86">
        <v>0</v>
      </c>
      <c r="BT39" s="87">
        <v>0</v>
      </c>
      <c r="BV39" s="81"/>
      <c r="BW39" s="92" t="str">
        <f t="shared" si="48"/>
        <v>Commissions - Individual</v>
      </c>
      <c r="BX39" s="83"/>
      <c r="BY39" s="84">
        <f t="shared" si="16"/>
        <v>0</v>
      </c>
      <c r="BZ39" s="85">
        <f t="shared" si="17"/>
        <v>0</v>
      </c>
      <c r="CA39" s="86">
        <f t="shared" si="18"/>
        <v>0</v>
      </c>
      <c r="CB39" s="86">
        <f t="shared" si="19"/>
        <v>0</v>
      </c>
      <c r="CC39" s="86">
        <f t="shared" si="20"/>
        <v>0</v>
      </c>
      <c r="CD39" s="84">
        <f t="shared" si="4"/>
        <v>0</v>
      </c>
      <c r="CE39" s="85">
        <f t="shared" si="21"/>
        <v>0</v>
      </c>
      <c r="CF39" s="86">
        <f t="shared" si="22"/>
        <v>0</v>
      </c>
      <c r="CG39" s="86">
        <f t="shared" si="23"/>
        <v>0</v>
      </c>
      <c r="CH39" s="86">
        <f t="shared" si="24"/>
        <v>0</v>
      </c>
      <c r="CI39" s="84">
        <f t="shared" si="5"/>
        <v>0</v>
      </c>
      <c r="CJ39" s="85">
        <f t="shared" si="25"/>
        <v>0</v>
      </c>
      <c r="CK39" s="86">
        <f t="shared" si="26"/>
        <v>0</v>
      </c>
      <c r="CL39" s="86">
        <f t="shared" si="27"/>
        <v>0</v>
      </c>
      <c r="CM39" s="87">
        <f t="shared" si="28"/>
        <v>0</v>
      </c>
      <c r="CO39" s="81"/>
      <c r="CP39" s="92" t="str">
        <f t="shared" si="49"/>
        <v>Commissions - Individual</v>
      </c>
      <c r="CQ39" s="83"/>
      <c r="CR39" s="84">
        <f t="shared" si="29"/>
        <v>0</v>
      </c>
      <c r="CS39" s="84">
        <f t="shared" si="29"/>
        <v>0</v>
      </c>
      <c r="CT39" s="85">
        <f t="shared" si="29"/>
        <v>0</v>
      </c>
      <c r="CU39" s="86">
        <f t="shared" si="29"/>
        <v>0</v>
      </c>
      <c r="CV39" s="86">
        <f t="shared" si="29"/>
        <v>0</v>
      </c>
      <c r="CW39" s="86">
        <f t="shared" si="29"/>
        <v>0</v>
      </c>
      <c r="CX39" s="86">
        <f t="shared" si="29"/>
        <v>0</v>
      </c>
      <c r="CY39" s="86">
        <f t="shared" si="29"/>
        <v>0</v>
      </c>
      <c r="CZ39" s="86">
        <f t="shared" si="29"/>
        <v>0</v>
      </c>
      <c r="DA39" s="86">
        <f t="shared" si="55"/>
        <v>0</v>
      </c>
      <c r="DB39" s="86">
        <f t="shared" si="55"/>
        <v>0</v>
      </c>
      <c r="DC39" s="86">
        <f t="shared" si="55"/>
        <v>0</v>
      </c>
      <c r="DD39" s="86">
        <f t="shared" si="55"/>
        <v>0</v>
      </c>
      <c r="DE39" s="87">
        <f t="shared" si="55"/>
        <v>0</v>
      </c>
      <c r="DG39" s="81"/>
      <c r="DH39" s="92" t="str">
        <f t="shared" si="50"/>
        <v>Commissions - Individual</v>
      </c>
      <c r="DI39" s="83"/>
      <c r="DJ39" s="88" t="str">
        <f t="shared" si="30"/>
        <v/>
      </c>
      <c r="DK39" s="88" t="str">
        <f t="shared" si="30"/>
        <v/>
      </c>
      <c r="DL39" s="89" t="str">
        <f t="shared" si="30"/>
        <v/>
      </c>
      <c r="DM39" s="90" t="str">
        <f t="shared" si="30"/>
        <v/>
      </c>
      <c r="DN39" s="90" t="str">
        <f t="shared" si="30"/>
        <v/>
      </c>
      <c r="DO39" s="90" t="str">
        <f t="shared" si="30"/>
        <v/>
      </c>
      <c r="DP39" s="90" t="str">
        <f t="shared" si="30"/>
        <v/>
      </c>
      <c r="DQ39" s="90" t="str">
        <f t="shared" si="30"/>
        <v/>
      </c>
      <c r="DR39" s="90" t="str">
        <f t="shared" si="30"/>
        <v/>
      </c>
      <c r="DS39" s="90" t="str">
        <f t="shared" si="60"/>
        <v/>
      </c>
      <c r="DT39" s="90" t="str">
        <f t="shared" si="60"/>
        <v/>
      </c>
      <c r="DU39" s="90" t="str">
        <f t="shared" si="60"/>
        <v/>
      </c>
      <c r="DV39" s="90" t="str">
        <f t="shared" si="60"/>
        <v/>
      </c>
      <c r="DW39" s="91" t="str">
        <f t="shared" si="60"/>
        <v/>
      </c>
      <c r="DY39" s="180">
        <f t="shared" si="61"/>
        <v>1</v>
      </c>
      <c r="DZ39" s="180" t="str">
        <f t="shared" si="62"/>
        <v>Commissions - Individual</v>
      </c>
      <c r="EA39" s="181">
        <f t="shared" si="63"/>
        <v>0</v>
      </c>
    </row>
    <row r="40" spans="2:131" ht="11.85" customHeight="1" x14ac:dyDescent="0.15">
      <c r="B40" s="81"/>
      <c r="C40" s="92" t="s">
        <v>107</v>
      </c>
      <c r="D40" s="83"/>
      <c r="E40" s="84">
        <f t="shared" si="8"/>
        <v>0</v>
      </c>
      <c r="F40" s="84">
        <f t="shared" si="9"/>
        <v>0</v>
      </c>
      <c r="G40" s="85">
        <v>0</v>
      </c>
      <c r="H40" s="86">
        <v>0</v>
      </c>
      <c r="I40" s="86">
        <v>0</v>
      </c>
      <c r="J40" s="86"/>
      <c r="K40" s="86"/>
      <c r="L40" s="86"/>
      <c r="M40" s="86"/>
      <c r="N40" s="86"/>
      <c r="O40" s="86"/>
      <c r="P40" s="86"/>
      <c r="Q40" s="86"/>
      <c r="R40" s="87"/>
      <c r="T40" s="81"/>
      <c r="U40" s="92" t="str">
        <f t="shared" si="42"/>
        <v>Commissions - Rebate</v>
      </c>
      <c r="V40" s="83"/>
      <c r="W40" s="84">
        <f t="shared" si="10"/>
        <v>0</v>
      </c>
      <c r="X40" s="84">
        <f t="shared" si="11"/>
        <v>0</v>
      </c>
      <c r="Y40" s="85">
        <v>0</v>
      </c>
      <c r="Z40" s="86">
        <v>0</v>
      </c>
      <c r="AA40" s="86">
        <v>0</v>
      </c>
      <c r="AB40" s="86">
        <v>0</v>
      </c>
      <c r="AC40" s="86">
        <v>0</v>
      </c>
      <c r="AD40" s="86">
        <v>0</v>
      </c>
      <c r="AE40" s="86">
        <v>0</v>
      </c>
      <c r="AF40" s="86">
        <v>0</v>
      </c>
      <c r="AG40" s="86">
        <v>0</v>
      </c>
      <c r="AH40" s="86">
        <v>0</v>
      </c>
      <c r="AI40" s="86">
        <v>0</v>
      </c>
      <c r="AJ40" s="87">
        <v>0</v>
      </c>
      <c r="AL40" s="81"/>
      <c r="AM40" s="92" t="str">
        <f t="shared" si="44"/>
        <v>Commissions - Rebate</v>
      </c>
      <c r="AN40" s="83"/>
      <c r="AO40" s="84">
        <f t="shared" si="12"/>
        <v>0</v>
      </c>
      <c r="AP40" s="84">
        <f t="shared" si="13"/>
        <v>0</v>
      </c>
      <c r="AQ40" s="85">
        <v>0</v>
      </c>
      <c r="AR40" s="86">
        <v>0</v>
      </c>
      <c r="AS40" s="86">
        <v>0</v>
      </c>
      <c r="AT40" s="86">
        <v>0</v>
      </c>
      <c r="AU40" s="86">
        <v>0</v>
      </c>
      <c r="AV40" s="86">
        <v>0</v>
      </c>
      <c r="AW40" s="86">
        <v>0</v>
      </c>
      <c r="AX40" s="86">
        <v>0</v>
      </c>
      <c r="AY40" s="86">
        <v>0</v>
      </c>
      <c r="AZ40" s="86">
        <v>0</v>
      </c>
      <c r="BA40" s="86">
        <v>0</v>
      </c>
      <c r="BB40" s="87">
        <v>0</v>
      </c>
      <c r="BD40" s="81"/>
      <c r="BE40" s="92" t="str">
        <f t="shared" si="46"/>
        <v>Commissions - Rebate</v>
      </c>
      <c r="BF40" s="83"/>
      <c r="BG40" s="84">
        <f t="shared" si="14"/>
        <v>0</v>
      </c>
      <c r="BH40" s="84">
        <f t="shared" si="15"/>
        <v>0</v>
      </c>
      <c r="BI40" s="85">
        <v>0</v>
      </c>
      <c r="BJ40" s="86">
        <v>0</v>
      </c>
      <c r="BK40" s="86">
        <v>0</v>
      </c>
      <c r="BL40" s="86">
        <v>0</v>
      </c>
      <c r="BM40" s="86">
        <v>0</v>
      </c>
      <c r="BN40" s="86">
        <v>0</v>
      </c>
      <c r="BO40" s="86">
        <v>0</v>
      </c>
      <c r="BP40" s="86">
        <v>0</v>
      </c>
      <c r="BQ40" s="86">
        <v>0</v>
      </c>
      <c r="BR40" s="86">
        <v>0</v>
      </c>
      <c r="BS40" s="86">
        <v>0</v>
      </c>
      <c r="BT40" s="87">
        <v>0</v>
      </c>
      <c r="BV40" s="81"/>
      <c r="BW40" s="92" t="str">
        <f t="shared" si="48"/>
        <v>Commissions - Rebate</v>
      </c>
      <c r="BX40" s="83"/>
      <c r="BY40" s="84">
        <f t="shared" si="16"/>
        <v>0</v>
      </c>
      <c r="BZ40" s="85">
        <f t="shared" si="17"/>
        <v>0</v>
      </c>
      <c r="CA40" s="86">
        <f t="shared" si="18"/>
        <v>0</v>
      </c>
      <c r="CB40" s="86">
        <f t="shared" si="19"/>
        <v>0</v>
      </c>
      <c r="CC40" s="86">
        <f t="shared" si="20"/>
        <v>0</v>
      </c>
      <c r="CD40" s="84">
        <f t="shared" si="4"/>
        <v>0</v>
      </c>
      <c r="CE40" s="85">
        <f t="shared" si="21"/>
        <v>0</v>
      </c>
      <c r="CF40" s="86">
        <f t="shared" si="22"/>
        <v>0</v>
      </c>
      <c r="CG40" s="86">
        <f t="shared" si="23"/>
        <v>0</v>
      </c>
      <c r="CH40" s="86">
        <f t="shared" si="24"/>
        <v>0</v>
      </c>
      <c r="CI40" s="84">
        <f t="shared" si="5"/>
        <v>0</v>
      </c>
      <c r="CJ40" s="85">
        <f t="shared" si="25"/>
        <v>0</v>
      </c>
      <c r="CK40" s="86">
        <f t="shared" si="26"/>
        <v>0</v>
      </c>
      <c r="CL40" s="86">
        <f t="shared" si="27"/>
        <v>0</v>
      </c>
      <c r="CM40" s="87">
        <f t="shared" si="28"/>
        <v>0</v>
      </c>
      <c r="CO40" s="81"/>
      <c r="CP40" s="92" t="str">
        <f t="shared" si="49"/>
        <v>Commissions - Rebate</v>
      </c>
      <c r="CQ40" s="83"/>
      <c r="CR40" s="84">
        <f t="shared" si="29"/>
        <v>0</v>
      </c>
      <c r="CS40" s="84">
        <f t="shared" si="29"/>
        <v>0</v>
      </c>
      <c r="CT40" s="85">
        <f t="shared" si="29"/>
        <v>0</v>
      </c>
      <c r="CU40" s="86">
        <f t="shared" si="29"/>
        <v>0</v>
      </c>
      <c r="CV40" s="86">
        <f t="shared" si="29"/>
        <v>0</v>
      </c>
      <c r="CW40" s="86">
        <f t="shared" si="29"/>
        <v>0</v>
      </c>
      <c r="CX40" s="86">
        <f t="shared" si="29"/>
        <v>0</v>
      </c>
      <c r="CY40" s="86">
        <f t="shared" si="29"/>
        <v>0</v>
      </c>
      <c r="CZ40" s="86">
        <f t="shared" si="29"/>
        <v>0</v>
      </c>
      <c r="DA40" s="86">
        <f t="shared" si="55"/>
        <v>0</v>
      </c>
      <c r="DB40" s="86">
        <f t="shared" si="55"/>
        <v>0</v>
      </c>
      <c r="DC40" s="86">
        <f t="shared" si="55"/>
        <v>0</v>
      </c>
      <c r="DD40" s="86">
        <f t="shared" si="55"/>
        <v>0</v>
      </c>
      <c r="DE40" s="87">
        <f t="shared" si="55"/>
        <v>0</v>
      </c>
      <c r="DG40" s="81"/>
      <c r="DH40" s="92" t="str">
        <f t="shared" si="50"/>
        <v>Commissions - Rebate</v>
      </c>
      <c r="DI40" s="83"/>
      <c r="DJ40" s="88" t="str">
        <f t="shared" si="30"/>
        <v/>
      </c>
      <c r="DK40" s="88" t="str">
        <f t="shared" si="30"/>
        <v/>
      </c>
      <c r="DL40" s="89" t="str">
        <f t="shared" si="30"/>
        <v/>
      </c>
      <c r="DM40" s="90" t="str">
        <f t="shared" si="30"/>
        <v/>
      </c>
      <c r="DN40" s="90" t="str">
        <f t="shared" si="30"/>
        <v/>
      </c>
      <c r="DO40" s="90" t="str">
        <f t="shared" si="30"/>
        <v/>
      </c>
      <c r="DP40" s="90" t="str">
        <f t="shared" si="30"/>
        <v/>
      </c>
      <c r="DQ40" s="90" t="str">
        <f t="shared" si="30"/>
        <v/>
      </c>
      <c r="DR40" s="90" t="str">
        <f t="shared" si="30"/>
        <v/>
      </c>
      <c r="DS40" s="90" t="str">
        <f t="shared" si="60"/>
        <v/>
      </c>
      <c r="DT40" s="90" t="str">
        <f t="shared" si="60"/>
        <v/>
      </c>
      <c r="DU40" s="90" t="str">
        <f t="shared" si="60"/>
        <v/>
      </c>
      <c r="DV40" s="90" t="str">
        <f t="shared" si="60"/>
        <v/>
      </c>
      <c r="DW40" s="91" t="str">
        <f t="shared" si="60"/>
        <v/>
      </c>
      <c r="DY40" s="180">
        <f t="shared" si="61"/>
        <v>1</v>
      </c>
      <c r="DZ40" s="180" t="str">
        <f t="shared" si="62"/>
        <v>Commissions - Rebate</v>
      </c>
      <c r="EA40" s="181">
        <f t="shared" si="63"/>
        <v>0</v>
      </c>
    </row>
    <row r="41" spans="2:131" ht="11.85" customHeight="1" x14ac:dyDescent="0.15">
      <c r="B41" s="81"/>
      <c r="C41" s="92" t="s">
        <v>108</v>
      </c>
      <c r="D41" s="83"/>
      <c r="E41" s="84">
        <f t="shared" si="8"/>
        <v>0</v>
      </c>
      <c r="F41" s="84">
        <f t="shared" si="9"/>
        <v>0</v>
      </c>
      <c r="G41" s="85">
        <v>0</v>
      </c>
      <c r="H41" s="86">
        <v>0</v>
      </c>
      <c r="I41" s="86">
        <v>0</v>
      </c>
      <c r="J41" s="86"/>
      <c r="K41" s="86"/>
      <c r="L41" s="86"/>
      <c r="M41" s="86"/>
      <c r="N41" s="86"/>
      <c r="O41" s="86"/>
      <c r="P41" s="86"/>
      <c r="Q41" s="86"/>
      <c r="R41" s="87"/>
      <c r="T41" s="81"/>
      <c r="U41" s="92" t="str">
        <f t="shared" si="42"/>
        <v>Complimentary Gifts &amp; Services</v>
      </c>
      <c r="V41" s="83"/>
      <c r="W41" s="84">
        <f t="shared" si="10"/>
        <v>0</v>
      </c>
      <c r="X41" s="84">
        <f t="shared" si="11"/>
        <v>0</v>
      </c>
      <c r="Y41" s="85">
        <v>0</v>
      </c>
      <c r="Z41" s="86">
        <v>0</v>
      </c>
      <c r="AA41" s="86">
        <v>0</v>
      </c>
      <c r="AB41" s="86">
        <v>0</v>
      </c>
      <c r="AC41" s="86">
        <v>0</v>
      </c>
      <c r="AD41" s="86">
        <v>0</v>
      </c>
      <c r="AE41" s="86">
        <v>0</v>
      </c>
      <c r="AF41" s="86">
        <v>0</v>
      </c>
      <c r="AG41" s="86">
        <v>0</v>
      </c>
      <c r="AH41" s="86">
        <v>0</v>
      </c>
      <c r="AI41" s="86">
        <v>0</v>
      </c>
      <c r="AJ41" s="87">
        <v>0</v>
      </c>
      <c r="AL41" s="81"/>
      <c r="AM41" s="92" t="str">
        <f t="shared" si="44"/>
        <v>Complimentary Gifts &amp; Services</v>
      </c>
      <c r="AN41" s="83"/>
      <c r="AO41" s="84">
        <f t="shared" si="12"/>
        <v>0</v>
      </c>
      <c r="AP41" s="84">
        <f t="shared" si="13"/>
        <v>0</v>
      </c>
      <c r="AQ41" s="85">
        <v>0</v>
      </c>
      <c r="AR41" s="86">
        <v>0</v>
      </c>
      <c r="AS41" s="86">
        <v>0</v>
      </c>
      <c r="AT41" s="86">
        <v>0</v>
      </c>
      <c r="AU41" s="86">
        <v>0</v>
      </c>
      <c r="AV41" s="86">
        <v>0</v>
      </c>
      <c r="AW41" s="86">
        <v>0</v>
      </c>
      <c r="AX41" s="86">
        <v>0</v>
      </c>
      <c r="AY41" s="86">
        <v>0</v>
      </c>
      <c r="AZ41" s="86">
        <v>0</v>
      </c>
      <c r="BA41" s="86">
        <v>0</v>
      </c>
      <c r="BB41" s="87">
        <v>0</v>
      </c>
      <c r="BD41" s="81"/>
      <c r="BE41" s="92" t="str">
        <f t="shared" si="46"/>
        <v>Complimentary Gifts &amp; Services</v>
      </c>
      <c r="BF41" s="83"/>
      <c r="BG41" s="84">
        <f t="shared" si="14"/>
        <v>0</v>
      </c>
      <c r="BH41" s="84">
        <f t="shared" si="15"/>
        <v>0</v>
      </c>
      <c r="BI41" s="85">
        <v>0</v>
      </c>
      <c r="BJ41" s="86">
        <v>0</v>
      </c>
      <c r="BK41" s="86">
        <v>0</v>
      </c>
      <c r="BL41" s="86">
        <v>0</v>
      </c>
      <c r="BM41" s="86">
        <v>0</v>
      </c>
      <c r="BN41" s="86">
        <v>0</v>
      </c>
      <c r="BO41" s="86">
        <v>0</v>
      </c>
      <c r="BP41" s="86">
        <v>0</v>
      </c>
      <c r="BQ41" s="86">
        <v>0</v>
      </c>
      <c r="BR41" s="86">
        <v>0</v>
      </c>
      <c r="BS41" s="86">
        <v>0</v>
      </c>
      <c r="BT41" s="87">
        <v>0</v>
      </c>
      <c r="BV41" s="81"/>
      <c r="BW41" s="92" t="str">
        <f t="shared" si="48"/>
        <v>Complimentary Gifts &amp; Services</v>
      </c>
      <c r="BX41" s="83"/>
      <c r="BY41" s="84">
        <f t="shared" si="16"/>
        <v>0</v>
      </c>
      <c r="BZ41" s="85">
        <f t="shared" si="17"/>
        <v>0</v>
      </c>
      <c r="CA41" s="86">
        <f t="shared" si="18"/>
        <v>0</v>
      </c>
      <c r="CB41" s="86">
        <f t="shared" si="19"/>
        <v>0</v>
      </c>
      <c r="CC41" s="86">
        <f t="shared" si="20"/>
        <v>0</v>
      </c>
      <c r="CD41" s="84">
        <f t="shared" si="4"/>
        <v>0</v>
      </c>
      <c r="CE41" s="85">
        <f t="shared" si="21"/>
        <v>0</v>
      </c>
      <c r="CF41" s="86">
        <f t="shared" si="22"/>
        <v>0</v>
      </c>
      <c r="CG41" s="86">
        <f t="shared" si="23"/>
        <v>0</v>
      </c>
      <c r="CH41" s="86">
        <f t="shared" si="24"/>
        <v>0</v>
      </c>
      <c r="CI41" s="84">
        <f t="shared" si="5"/>
        <v>0</v>
      </c>
      <c r="CJ41" s="85">
        <f t="shared" si="25"/>
        <v>0</v>
      </c>
      <c r="CK41" s="86">
        <f t="shared" si="26"/>
        <v>0</v>
      </c>
      <c r="CL41" s="86">
        <f t="shared" si="27"/>
        <v>0</v>
      </c>
      <c r="CM41" s="87">
        <f t="shared" si="28"/>
        <v>0</v>
      </c>
      <c r="CO41" s="81"/>
      <c r="CP41" s="92" t="str">
        <f t="shared" si="49"/>
        <v>Complimentary Gifts &amp; Services</v>
      </c>
      <c r="CQ41" s="83"/>
      <c r="CR41" s="84">
        <f t="shared" si="29"/>
        <v>0</v>
      </c>
      <c r="CS41" s="84">
        <f t="shared" si="29"/>
        <v>0</v>
      </c>
      <c r="CT41" s="85">
        <f t="shared" si="29"/>
        <v>0</v>
      </c>
      <c r="CU41" s="86">
        <f t="shared" si="29"/>
        <v>0</v>
      </c>
      <c r="CV41" s="86">
        <f t="shared" si="29"/>
        <v>0</v>
      </c>
      <c r="CW41" s="86">
        <f t="shared" si="29"/>
        <v>0</v>
      </c>
      <c r="CX41" s="86">
        <f t="shared" si="29"/>
        <v>0</v>
      </c>
      <c r="CY41" s="86">
        <f t="shared" si="29"/>
        <v>0</v>
      </c>
      <c r="CZ41" s="86">
        <f t="shared" si="29"/>
        <v>0</v>
      </c>
      <c r="DA41" s="86">
        <f t="shared" si="55"/>
        <v>0</v>
      </c>
      <c r="DB41" s="86">
        <f t="shared" si="55"/>
        <v>0</v>
      </c>
      <c r="DC41" s="86">
        <f t="shared" si="55"/>
        <v>0</v>
      </c>
      <c r="DD41" s="86">
        <f t="shared" si="55"/>
        <v>0</v>
      </c>
      <c r="DE41" s="87">
        <f t="shared" si="55"/>
        <v>0</v>
      </c>
      <c r="DG41" s="81"/>
      <c r="DH41" s="92" t="str">
        <f t="shared" si="50"/>
        <v>Complimentary Gifts &amp; Services</v>
      </c>
      <c r="DI41" s="83"/>
      <c r="DJ41" s="88" t="str">
        <f t="shared" si="30"/>
        <v/>
      </c>
      <c r="DK41" s="88" t="str">
        <f t="shared" si="30"/>
        <v/>
      </c>
      <c r="DL41" s="89" t="str">
        <f t="shared" si="30"/>
        <v/>
      </c>
      <c r="DM41" s="90" t="str">
        <f t="shared" si="30"/>
        <v/>
      </c>
      <c r="DN41" s="90" t="str">
        <f t="shared" si="30"/>
        <v/>
      </c>
      <c r="DO41" s="90" t="str">
        <f t="shared" si="30"/>
        <v/>
      </c>
      <c r="DP41" s="90" t="str">
        <f t="shared" si="30"/>
        <v/>
      </c>
      <c r="DQ41" s="90" t="str">
        <f t="shared" si="30"/>
        <v/>
      </c>
      <c r="DR41" s="90" t="str">
        <f t="shared" si="30"/>
        <v/>
      </c>
      <c r="DS41" s="90" t="str">
        <f t="shared" si="60"/>
        <v/>
      </c>
      <c r="DT41" s="90" t="str">
        <f t="shared" si="60"/>
        <v/>
      </c>
      <c r="DU41" s="90" t="str">
        <f t="shared" si="60"/>
        <v/>
      </c>
      <c r="DV41" s="90" t="str">
        <f t="shared" si="60"/>
        <v/>
      </c>
      <c r="DW41" s="91" t="str">
        <f t="shared" si="60"/>
        <v/>
      </c>
      <c r="DY41" s="180">
        <f t="shared" si="61"/>
        <v>1</v>
      </c>
      <c r="DZ41" s="180" t="str">
        <f t="shared" si="62"/>
        <v>Complimentary Gifts &amp; Services</v>
      </c>
      <c r="EA41" s="181">
        <f t="shared" si="63"/>
        <v>0</v>
      </c>
    </row>
    <row r="42" spans="2:131" ht="11.85" customHeight="1" x14ac:dyDescent="0.15">
      <c r="B42" s="81"/>
      <c r="C42" s="92" t="s">
        <v>109</v>
      </c>
      <c r="D42" s="83"/>
      <c r="E42" s="84">
        <f t="shared" si="8"/>
        <v>0</v>
      </c>
      <c r="F42" s="84">
        <f t="shared" si="9"/>
        <v>0</v>
      </c>
      <c r="G42" s="85">
        <v>0</v>
      </c>
      <c r="H42" s="86">
        <v>0</v>
      </c>
      <c r="I42" s="86">
        <v>0</v>
      </c>
      <c r="J42" s="86"/>
      <c r="K42" s="86"/>
      <c r="L42" s="86"/>
      <c r="M42" s="86"/>
      <c r="N42" s="86"/>
      <c r="O42" s="86"/>
      <c r="P42" s="86"/>
      <c r="Q42" s="86"/>
      <c r="R42" s="87"/>
      <c r="T42" s="81"/>
      <c r="U42" s="92" t="str">
        <f t="shared" si="42"/>
        <v>Computer System Maintenance</v>
      </c>
      <c r="V42" s="83"/>
      <c r="W42" s="84">
        <f t="shared" si="10"/>
        <v>0</v>
      </c>
      <c r="X42" s="84">
        <f t="shared" si="11"/>
        <v>0</v>
      </c>
      <c r="Y42" s="85">
        <v>0</v>
      </c>
      <c r="Z42" s="86">
        <v>0</v>
      </c>
      <c r="AA42" s="86">
        <v>0</v>
      </c>
      <c r="AB42" s="86">
        <v>0</v>
      </c>
      <c r="AC42" s="86">
        <v>0</v>
      </c>
      <c r="AD42" s="86">
        <v>0</v>
      </c>
      <c r="AE42" s="86">
        <v>0</v>
      </c>
      <c r="AF42" s="86">
        <v>0</v>
      </c>
      <c r="AG42" s="86">
        <v>0</v>
      </c>
      <c r="AH42" s="86">
        <v>0</v>
      </c>
      <c r="AI42" s="86">
        <v>0</v>
      </c>
      <c r="AJ42" s="87">
        <v>0</v>
      </c>
      <c r="AL42" s="81"/>
      <c r="AM42" s="92" t="str">
        <f t="shared" si="44"/>
        <v>Computer System Maintenance</v>
      </c>
      <c r="AN42" s="83"/>
      <c r="AO42" s="84">
        <f t="shared" si="12"/>
        <v>0</v>
      </c>
      <c r="AP42" s="84">
        <f t="shared" si="13"/>
        <v>0</v>
      </c>
      <c r="AQ42" s="85">
        <v>0</v>
      </c>
      <c r="AR42" s="86">
        <v>0</v>
      </c>
      <c r="AS42" s="86">
        <v>0</v>
      </c>
      <c r="AT42" s="86">
        <v>0</v>
      </c>
      <c r="AU42" s="86">
        <v>0</v>
      </c>
      <c r="AV42" s="86">
        <v>0</v>
      </c>
      <c r="AW42" s="86">
        <v>0</v>
      </c>
      <c r="AX42" s="86">
        <v>0</v>
      </c>
      <c r="AY42" s="86">
        <v>0</v>
      </c>
      <c r="AZ42" s="86">
        <v>0</v>
      </c>
      <c r="BA42" s="86">
        <v>0</v>
      </c>
      <c r="BB42" s="87">
        <v>0</v>
      </c>
      <c r="BD42" s="81"/>
      <c r="BE42" s="92" t="str">
        <f t="shared" si="46"/>
        <v>Computer System Maintenance</v>
      </c>
      <c r="BF42" s="83"/>
      <c r="BG42" s="84">
        <f t="shared" si="14"/>
        <v>0</v>
      </c>
      <c r="BH42" s="84">
        <f t="shared" si="15"/>
        <v>0</v>
      </c>
      <c r="BI42" s="85">
        <v>0</v>
      </c>
      <c r="BJ42" s="86">
        <v>0</v>
      </c>
      <c r="BK42" s="86">
        <v>0</v>
      </c>
      <c r="BL42" s="86">
        <v>0</v>
      </c>
      <c r="BM42" s="86">
        <v>0</v>
      </c>
      <c r="BN42" s="86">
        <v>0</v>
      </c>
      <c r="BO42" s="86">
        <v>0</v>
      </c>
      <c r="BP42" s="86">
        <v>0</v>
      </c>
      <c r="BQ42" s="86">
        <v>0</v>
      </c>
      <c r="BR42" s="86">
        <v>0</v>
      </c>
      <c r="BS42" s="86">
        <v>0</v>
      </c>
      <c r="BT42" s="87">
        <v>0</v>
      </c>
      <c r="BV42" s="81"/>
      <c r="BW42" s="92" t="str">
        <f t="shared" si="48"/>
        <v>Computer System Maintenance</v>
      </c>
      <c r="BX42" s="83"/>
      <c r="BY42" s="84">
        <f t="shared" si="16"/>
        <v>0</v>
      </c>
      <c r="BZ42" s="85">
        <f t="shared" si="17"/>
        <v>0</v>
      </c>
      <c r="CA42" s="86">
        <f t="shared" si="18"/>
        <v>0</v>
      </c>
      <c r="CB42" s="86">
        <f t="shared" si="19"/>
        <v>0</v>
      </c>
      <c r="CC42" s="86">
        <f t="shared" si="20"/>
        <v>0</v>
      </c>
      <c r="CD42" s="84">
        <f t="shared" si="4"/>
        <v>0</v>
      </c>
      <c r="CE42" s="85">
        <f t="shared" si="21"/>
        <v>0</v>
      </c>
      <c r="CF42" s="86">
        <f t="shared" si="22"/>
        <v>0</v>
      </c>
      <c r="CG42" s="86">
        <f t="shared" si="23"/>
        <v>0</v>
      </c>
      <c r="CH42" s="86">
        <f t="shared" si="24"/>
        <v>0</v>
      </c>
      <c r="CI42" s="84">
        <f t="shared" si="5"/>
        <v>0</v>
      </c>
      <c r="CJ42" s="85">
        <f t="shared" si="25"/>
        <v>0</v>
      </c>
      <c r="CK42" s="86">
        <f t="shared" si="26"/>
        <v>0</v>
      </c>
      <c r="CL42" s="86">
        <f t="shared" si="27"/>
        <v>0</v>
      </c>
      <c r="CM42" s="87">
        <f t="shared" si="28"/>
        <v>0</v>
      </c>
      <c r="CO42" s="81"/>
      <c r="CP42" s="92" t="str">
        <f t="shared" si="49"/>
        <v>Computer System Maintenance</v>
      </c>
      <c r="CQ42" s="83"/>
      <c r="CR42" s="84">
        <f t="shared" si="29"/>
        <v>0</v>
      </c>
      <c r="CS42" s="84">
        <f t="shared" si="29"/>
        <v>0</v>
      </c>
      <c r="CT42" s="85">
        <f t="shared" si="29"/>
        <v>0</v>
      </c>
      <c r="CU42" s="86">
        <f t="shared" si="29"/>
        <v>0</v>
      </c>
      <c r="CV42" s="86">
        <f t="shared" si="29"/>
        <v>0</v>
      </c>
      <c r="CW42" s="86">
        <f t="shared" si="29"/>
        <v>0</v>
      </c>
      <c r="CX42" s="86">
        <f t="shared" si="29"/>
        <v>0</v>
      </c>
      <c r="CY42" s="86">
        <f t="shared" si="29"/>
        <v>0</v>
      </c>
      <c r="CZ42" s="86">
        <f t="shared" si="29"/>
        <v>0</v>
      </c>
      <c r="DA42" s="86">
        <f t="shared" si="55"/>
        <v>0</v>
      </c>
      <c r="DB42" s="86">
        <f t="shared" si="55"/>
        <v>0</v>
      </c>
      <c r="DC42" s="86">
        <f t="shared" si="55"/>
        <v>0</v>
      </c>
      <c r="DD42" s="86">
        <f t="shared" si="55"/>
        <v>0</v>
      </c>
      <c r="DE42" s="87">
        <f t="shared" si="55"/>
        <v>0</v>
      </c>
      <c r="DG42" s="81"/>
      <c r="DH42" s="92" t="str">
        <f t="shared" si="50"/>
        <v>Computer System Maintenance</v>
      </c>
      <c r="DI42" s="83"/>
      <c r="DJ42" s="88" t="str">
        <f t="shared" si="30"/>
        <v/>
      </c>
      <c r="DK42" s="88" t="str">
        <f t="shared" si="30"/>
        <v/>
      </c>
      <c r="DL42" s="89" t="str">
        <f t="shared" si="30"/>
        <v/>
      </c>
      <c r="DM42" s="90" t="str">
        <f t="shared" si="30"/>
        <v/>
      </c>
      <c r="DN42" s="90" t="str">
        <f t="shared" si="30"/>
        <v/>
      </c>
      <c r="DO42" s="90" t="str">
        <f t="shared" si="30"/>
        <v/>
      </c>
      <c r="DP42" s="90" t="str">
        <f t="shared" si="30"/>
        <v/>
      </c>
      <c r="DQ42" s="90" t="str">
        <f t="shared" si="30"/>
        <v/>
      </c>
      <c r="DR42" s="90" t="str">
        <f t="shared" si="30"/>
        <v/>
      </c>
      <c r="DS42" s="90" t="str">
        <f t="shared" si="60"/>
        <v/>
      </c>
      <c r="DT42" s="90" t="str">
        <f t="shared" si="60"/>
        <v/>
      </c>
      <c r="DU42" s="90" t="str">
        <f t="shared" si="60"/>
        <v/>
      </c>
      <c r="DV42" s="90" t="str">
        <f t="shared" si="60"/>
        <v/>
      </c>
      <c r="DW42" s="91" t="str">
        <f t="shared" si="60"/>
        <v/>
      </c>
      <c r="DY42" s="180">
        <f t="shared" si="61"/>
        <v>1</v>
      </c>
      <c r="DZ42" s="180" t="str">
        <f t="shared" si="62"/>
        <v>Computer System Maintenance</v>
      </c>
      <c r="EA42" s="181">
        <f t="shared" si="63"/>
        <v>0</v>
      </c>
    </row>
    <row r="43" spans="2:131" ht="11.85" customHeight="1" x14ac:dyDescent="0.15">
      <c r="B43" s="81"/>
      <c r="C43" s="92" t="s">
        <v>110</v>
      </c>
      <c r="D43" s="83"/>
      <c r="E43" s="84">
        <f t="shared" si="8"/>
        <v>0</v>
      </c>
      <c r="F43" s="84">
        <f t="shared" si="9"/>
        <v>0</v>
      </c>
      <c r="G43" s="85">
        <v>0</v>
      </c>
      <c r="H43" s="86">
        <v>0</v>
      </c>
      <c r="I43" s="86">
        <v>0</v>
      </c>
      <c r="J43" s="86"/>
      <c r="K43" s="86"/>
      <c r="L43" s="86"/>
      <c r="M43" s="86"/>
      <c r="N43" s="86"/>
      <c r="O43" s="86"/>
      <c r="P43" s="86"/>
      <c r="Q43" s="86"/>
      <c r="R43" s="87"/>
      <c r="T43" s="81"/>
      <c r="U43" s="92" t="str">
        <f t="shared" si="42"/>
        <v>Contract Service</v>
      </c>
      <c r="V43" s="83"/>
      <c r="W43" s="84">
        <f t="shared" si="10"/>
        <v>0</v>
      </c>
      <c r="X43" s="84">
        <f t="shared" si="11"/>
        <v>0</v>
      </c>
      <c r="Y43" s="85">
        <v>0</v>
      </c>
      <c r="Z43" s="86">
        <v>0</v>
      </c>
      <c r="AA43" s="86">
        <v>0</v>
      </c>
      <c r="AB43" s="86">
        <v>0</v>
      </c>
      <c r="AC43" s="86">
        <v>0</v>
      </c>
      <c r="AD43" s="86">
        <v>0</v>
      </c>
      <c r="AE43" s="86">
        <v>0</v>
      </c>
      <c r="AF43" s="86">
        <v>0</v>
      </c>
      <c r="AG43" s="86">
        <v>0</v>
      </c>
      <c r="AH43" s="86">
        <v>0</v>
      </c>
      <c r="AI43" s="86">
        <v>0</v>
      </c>
      <c r="AJ43" s="87">
        <v>0</v>
      </c>
      <c r="AL43" s="81"/>
      <c r="AM43" s="92" t="str">
        <f t="shared" si="44"/>
        <v>Contract Service</v>
      </c>
      <c r="AN43" s="83"/>
      <c r="AO43" s="84">
        <f t="shared" si="12"/>
        <v>0</v>
      </c>
      <c r="AP43" s="84">
        <f t="shared" si="13"/>
        <v>0</v>
      </c>
      <c r="AQ43" s="85">
        <v>0</v>
      </c>
      <c r="AR43" s="86">
        <v>0</v>
      </c>
      <c r="AS43" s="86">
        <v>0</v>
      </c>
      <c r="AT43" s="86">
        <v>0</v>
      </c>
      <c r="AU43" s="86">
        <v>0</v>
      </c>
      <c r="AV43" s="86">
        <v>0</v>
      </c>
      <c r="AW43" s="86">
        <v>0</v>
      </c>
      <c r="AX43" s="86">
        <v>0</v>
      </c>
      <c r="AY43" s="86">
        <v>0</v>
      </c>
      <c r="AZ43" s="86">
        <v>0</v>
      </c>
      <c r="BA43" s="86">
        <v>0</v>
      </c>
      <c r="BB43" s="87">
        <v>0</v>
      </c>
      <c r="BD43" s="81"/>
      <c r="BE43" s="92" t="str">
        <f t="shared" si="46"/>
        <v>Contract Service</v>
      </c>
      <c r="BF43" s="83"/>
      <c r="BG43" s="84">
        <f t="shared" si="14"/>
        <v>0</v>
      </c>
      <c r="BH43" s="84">
        <f t="shared" si="15"/>
        <v>0</v>
      </c>
      <c r="BI43" s="85">
        <v>0</v>
      </c>
      <c r="BJ43" s="86">
        <v>0</v>
      </c>
      <c r="BK43" s="86">
        <v>0</v>
      </c>
      <c r="BL43" s="86">
        <v>0</v>
      </c>
      <c r="BM43" s="86">
        <v>0</v>
      </c>
      <c r="BN43" s="86">
        <v>0</v>
      </c>
      <c r="BO43" s="86">
        <v>0</v>
      </c>
      <c r="BP43" s="86">
        <v>0</v>
      </c>
      <c r="BQ43" s="86">
        <v>0</v>
      </c>
      <c r="BR43" s="86">
        <v>0</v>
      </c>
      <c r="BS43" s="86">
        <v>0</v>
      </c>
      <c r="BT43" s="87">
        <v>0</v>
      </c>
      <c r="BV43" s="81"/>
      <c r="BW43" s="92" t="str">
        <f t="shared" si="48"/>
        <v>Contract Service</v>
      </c>
      <c r="BX43" s="83"/>
      <c r="BY43" s="84">
        <f t="shared" si="16"/>
        <v>0</v>
      </c>
      <c r="BZ43" s="85">
        <f t="shared" si="17"/>
        <v>0</v>
      </c>
      <c r="CA43" s="86">
        <f t="shared" si="18"/>
        <v>0</v>
      </c>
      <c r="CB43" s="86">
        <f t="shared" si="19"/>
        <v>0</v>
      </c>
      <c r="CC43" s="86">
        <f t="shared" si="20"/>
        <v>0</v>
      </c>
      <c r="CD43" s="84">
        <f t="shared" si="4"/>
        <v>0</v>
      </c>
      <c r="CE43" s="85">
        <f t="shared" si="21"/>
        <v>0</v>
      </c>
      <c r="CF43" s="86">
        <f t="shared" si="22"/>
        <v>0</v>
      </c>
      <c r="CG43" s="86">
        <f t="shared" si="23"/>
        <v>0</v>
      </c>
      <c r="CH43" s="86">
        <f t="shared" si="24"/>
        <v>0</v>
      </c>
      <c r="CI43" s="84">
        <f t="shared" si="5"/>
        <v>0</v>
      </c>
      <c r="CJ43" s="85">
        <f t="shared" si="25"/>
        <v>0</v>
      </c>
      <c r="CK43" s="86">
        <f t="shared" si="26"/>
        <v>0</v>
      </c>
      <c r="CL43" s="86">
        <f t="shared" si="27"/>
        <v>0</v>
      </c>
      <c r="CM43" s="87">
        <f t="shared" si="28"/>
        <v>0</v>
      </c>
      <c r="CO43" s="81"/>
      <c r="CP43" s="92" t="str">
        <f t="shared" si="49"/>
        <v>Contract Service</v>
      </c>
      <c r="CQ43" s="83"/>
      <c r="CR43" s="84">
        <f t="shared" si="29"/>
        <v>0</v>
      </c>
      <c r="CS43" s="84">
        <f t="shared" si="29"/>
        <v>0</v>
      </c>
      <c r="CT43" s="85">
        <f t="shared" si="29"/>
        <v>0</v>
      </c>
      <c r="CU43" s="86">
        <f t="shared" si="29"/>
        <v>0</v>
      </c>
      <c r="CV43" s="86">
        <f t="shared" si="29"/>
        <v>0</v>
      </c>
      <c r="CW43" s="86">
        <f t="shared" si="29"/>
        <v>0</v>
      </c>
      <c r="CX43" s="86">
        <f t="shared" si="29"/>
        <v>0</v>
      </c>
      <c r="CY43" s="86">
        <f t="shared" si="29"/>
        <v>0</v>
      </c>
      <c r="CZ43" s="86">
        <f t="shared" si="29"/>
        <v>0</v>
      </c>
      <c r="DA43" s="86">
        <f t="shared" si="55"/>
        <v>0</v>
      </c>
      <c r="DB43" s="86">
        <f t="shared" si="55"/>
        <v>0</v>
      </c>
      <c r="DC43" s="86">
        <f t="shared" si="55"/>
        <v>0</v>
      </c>
      <c r="DD43" s="86">
        <f t="shared" si="55"/>
        <v>0</v>
      </c>
      <c r="DE43" s="87">
        <f t="shared" si="55"/>
        <v>0</v>
      </c>
      <c r="DG43" s="81"/>
      <c r="DH43" s="92" t="str">
        <f t="shared" si="50"/>
        <v>Contract Service</v>
      </c>
      <c r="DI43" s="83"/>
      <c r="DJ43" s="88" t="str">
        <f t="shared" si="30"/>
        <v/>
      </c>
      <c r="DK43" s="88" t="str">
        <f t="shared" si="30"/>
        <v/>
      </c>
      <c r="DL43" s="89" t="str">
        <f t="shared" si="30"/>
        <v/>
      </c>
      <c r="DM43" s="90" t="str">
        <f t="shared" si="30"/>
        <v/>
      </c>
      <c r="DN43" s="90" t="str">
        <f t="shared" si="30"/>
        <v/>
      </c>
      <c r="DO43" s="90" t="str">
        <f t="shared" si="30"/>
        <v/>
      </c>
      <c r="DP43" s="90" t="str">
        <f t="shared" si="30"/>
        <v/>
      </c>
      <c r="DQ43" s="90" t="str">
        <f t="shared" si="30"/>
        <v/>
      </c>
      <c r="DR43" s="90" t="str">
        <f t="shared" si="30"/>
        <v/>
      </c>
      <c r="DS43" s="90" t="str">
        <f t="shared" si="60"/>
        <v/>
      </c>
      <c r="DT43" s="90" t="str">
        <f t="shared" si="60"/>
        <v/>
      </c>
      <c r="DU43" s="90" t="str">
        <f t="shared" si="60"/>
        <v/>
      </c>
      <c r="DV43" s="90" t="str">
        <f t="shared" si="60"/>
        <v/>
      </c>
      <c r="DW43" s="91" t="str">
        <f t="shared" si="60"/>
        <v/>
      </c>
      <c r="DY43" s="180">
        <f t="shared" si="61"/>
        <v>1</v>
      </c>
      <c r="DZ43" s="180" t="str">
        <f t="shared" si="62"/>
        <v>Contract Service</v>
      </c>
      <c r="EA43" s="181">
        <f t="shared" si="63"/>
        <v>0</v>
      </c>
    </row>
    <row r="44" spans="2:131" ht="11.85" customHeight="1" x14ac:dyDescent="0.15">
      <c r="B44" s="81"/>
      <c r="C44" s="92" t="s">
        <v>111</v>
      </c>
      <c r="D44" s="83"/>
      <c r="E44" s="84">
        <f t="shared" si="8"/>
        <v>0</v>
      </c>
      <c r="F44" s="84">
        <f t="shared" si="9"/>
        <v>0</v>
      </c>
      <c r="G44" s="85">
        <v>0</v>
      </c>
      <c r="H44" s="86">
        <v>0</v>
      </c>
      <c r="I44" s="86">
        <v>0</v>
      </c>
      <c r="J44" s="86"/>
      <c r="K44" s="86"/>
      <c r="L44" s="86"/>
      <c r="M44" s="86"/>
      <c r="N44" s="86"/>
      <c r="O44" s="86"/>
      <c r="P44" s="86"/>
      <c r="Q44" s="86"/>
      <c r="R44" s="87"/>
      <c r="T44" s="81"/>
      <c r="U44" s="92" t="str">
        <f t="shared" si="42"/>
        <v>Co-Op Advertising - Wholesale</v>
      </c>
      <c r="V44" s="83"/>
      <c r="W44" s="84">
        <f t="shared" si="10"/>
        <v>0</v>
      </c>
      <c r="X44" s="84">
        <f t="shared" si="11"/>
        <v>0</v>
      </c>
      <c r="Y44" s="85">
        <v>0</v>
      </c>
      <c r="Z44" s="86">
        <v>0</v>
      </c>
      <c r="AA44" s="86">
        <v>0</v>
      </c>
      <c r="AB44" s="86">
        <v>0</v>
      </c>
      <c r="AC44" s="86">
        <v>0</v>
      </c>
      <c r="AD44" s="86">
        <v>0</v>
      </c>
      <c r="AE44" s="86">
        <v>0</v>
      </c>
      <c r="AF44" s="86">
        <v>0</v>
      </c>
      <c r="AG44" s="86">
        <v>0</v>
      </c>
      <c r="AH44" s="86">
        <v>0</v>
      </c>
      <c r="AI44" s="86">
        <v>0</v>
      </c>
      <c r="AJ44" s="87">
        <v>0</v>
      </c>
      <c r="AL44" s="81"/>
      <c r="AM44" s="92" t="str">
        <f t="shared" si="44"/>
        <v>Co-Op Advertising - Wholesale</v>
      </c>
      <c r="AN44" s="83"/>
      <c r="AO44" s="84">
        <f t="shared" si="12"/>
        <v>0</v>
      </c>
      <c r="AP44" s="84">
        <f t="shared" si="13"/>
        <v>0</v>
      </c>
      <c r="AQ44" s="85">
        <v>0</v>
      </c>
      <c r="AR44" s="86">
        <v>0</v>
      </c>
      <c r="AS44" s="86">
        <v>0</v>
      </c>
      <c r="AT44" s="86">
        <v>0</v>
      </c>
      <c r="AU44" s="86">
        <v>0</v>
      </c>
      <c r="AV44" s="86">
        <v>0</v>
      </c>
      <c r="AW44" s="86">
        <v>0</v>
      </c>
      <c r="AX44" s="86">
        <v>0</v>
      </c>
      <c r="AY44" s="86">
        <v>0</v>
      </c>
      <c r="AZ44" s="86">
        <v>0</v>
      </c>
      <c r="BA44" s="86">
        <v>0</v>
      </c>
      <c r="BB44" s="87">
        <v>0</v>
      </c>
      <c r="BD44" s="81"/>
      <c r="BE44" s="92" t="str">
        <f t="shared" si="46"/>
        <v>Co-Op Advertising - Wholesale</v>
      </c>
      <c r="BF44" s="83"/>
      <c r="BG44" s="84">
        <f t="shared" si="14"/>
        <v>0</v>
      </c>
      <c r="BH44" s="84">
        <f t="shared" si="15"/>
        <v>0</v>
      </c>
      <c r="BI44" s="85">
        <v>0</v>
      </c>
      <c r="BJ44" s="86">
        <v>0</v>
      </c>
      <c r="BK44" s="86">
        <v>0</v>
      </c>
      <c r="BL44" s="86">
        <v>0</v>
      </c>
      <c r="BM44" s="86">
        <v>0</v>
      </c>
      <c r="BN44" s="86">
        <v>0</v>
      </c>
      <c r="BO44" s="86">
        <v>0</v>
      </c>
      <c r="BP44" s="86">
        <v>0</v>
      </c>
      <c r="BQ44" s="86">
        <v>0</v>
      </c>
      <c r="BR44" s="86">
        <v>0</v>
      </c>
      <c r="BS44" s="86">
        <v>0</v>
      </c>
      <c r="BT44" s="87">
        <v>0</v>
      </c>
      <c r="BV44" s="81"/>
      <c r="BW44" s="92" t="str">
        <f t="shared" si="48"/>
        <v>Co-Op Advertising - Wholesale</v>
      </c>
      <c r="BX44" s="83"/>
      <c r="BY44" s="84">
        <f t="shared" si="16"/>
        <v>0</v>
      </c>
      <c r="BZ44" s="85">
        <f t="shared" si="17"/>
        <v>0</v>
      </c>
      <c r="CA44" s="86">
        <f t="shared" si="18"/>
        <v>0</v>
      </c>
      <c r="CB44" s="86">
        <f t="shared" si="19"/>
        <v>0</v>
      </c>
      <c r="CC44" s="86">
        <f t="shared" si="20"/>
        <v>0</v>
      </c>
      <c r="CD44" s="84">
        <f t="shared" si="4"/>
        <v>0</v>
      </c>
      <c r="CE44" s="85">
        <f t="shared" si="21"/>
        <v>0</v>
      </c>
      <c r="CF44" s="86">
        <f t="shared" si="22"/>
        <v>0</v>
      </c>
      <c r="CG44" s="86">
        <f t="shared" si="23"/>
        <v>0</v>
      </c>
      <c r="CH44" s="86">
        <f t="shared" si="24"/>
        <v>0</v>
      </c>
      <c r="CI44" s="84">
        <f t="shared" si="5"/>
        <v>0</v>
      </c>
      <c r="CJ44" s="85">
        <f t="shared" si="25"/>
        <v>0</v>
      </c>
      <c r="CK44" s="86">
        <f t="shared" si="26"/>
        <v>0</v>
      </c>
      <c r="CL44" s="86">
        <f t="shared" si="27"/>
        <v>0</v>
      </c>
      <c r="CM44" s="87">
        <f t="shared" si="28"/>
        <v>0</v>
      </c>
      <c r="CO44" s="81"/>
      <c r="CP44" s="92" t="str">
        <f t="shared" si="49"/>
        <v>Co-Op Advertising - Wholesale</v>
      </c>
      <c r="CQ44" s="83"/>
      <c r="CR44" s="84">
        <f t="shared" si="29"/>
        <v>0</v>
      </c>
      <c r="CS44" s="84">
        <f t="shared" si="29"/>
        <v>0</v>
      </c>
      <c r="CT44" s="85">
        <f t="shared" si="29"/>
        <v>0</v>
      </c>
      <c r="CU44" s="86">
        <f t="shared" si="29"/>
        <v>0</v>
      </c>
      <c r="CV44" s="86">
        <f t="shared" si="29"/>
        <v>0</v>
      </c>
      <c r="CW44" s="86">
        <f t="shared" si="29"/>
        <v>0</v>
      </c>
      <c r="CX44" s="86">
        <f t="shared" si="29"/>
        <v>0</v>
      </c>
      <c r="CY44" s="86">
        <f t="shared" si="29"/>
        <v>0</v>
      </c>
      <c r="CZ44" s="86">
        <f t="shared" si="29"/>
        <v>0</v>
      </c>
      <c r="DA44" s="86">
        <f t="shared" si="55"/>
        <v>0</v>
      </c>
      <c r="DB44" s="86">
        <f t="shared" si="55"/>
        <v>0</v>
      </c>
      <c r="DC44" s="86">
        <f t="shared" si="55"/>
        <v>0</v>
      </c>
      <c r="DD44" s="86">
        <f t="shared" si="55"/>
        <v>0</v>
      </c>
      <c r="DE44" s="87">
        <f t="shared" si="55"/>
        <v>0</v>
      </c>
      <c r="DG44" s="81"/>
      <c r="DH44" s="92" t="str">
        <f t="shared" si="50"/>
        <v>Co-Op Advertising - Wholesale</v>
      </c>
      <c r="DI44" s="83"/>
      <c r="DJ44" s="88" t="str">
        <f t="shared" si="30"/>
        <v/>
      </c>
      <c r="DK44" s="88" t="str">
        <f t="shared" si="30"/>
        <v/>
      </c>
      <c r="DL44" s="89" t="str">
        <f t="shared" si="30"/>
        <v/>
      </c>
      <c r="DM44" s="90" t="str">
        <f t="shared" si="30"/>
        <v/>
      </c>
      <c r="DN44" s="90" t="str">
        <f t="shared" si="30"/>
        <v/>
      </c>
      <c r="DO44" s="90" t="str">
        <f t="shared" si="30"/>
        <v/>
      </c>
      <c r="DP44" s="90" t="str">
        <f t="shared" si="30"/>
        <v/>
      </c>
      <c r="DQ44" s="90" t="str">
        <f t="shared" si="30"/>
        <v/>
      </c>
      <c r="DR44" s="90" t="str">
        <f t="shared" si="30"/>
        <v/>
      </c>
      <c r="DS44" s="90" t="str">
        <f t="shared" si="60"/>
        <v/>
      </c>
      <c r="DT44" s="90" t="str">
        <f t="shared" si="60"/>
        <v/>
      </c>
      <c r="DU44" s="90" t="str">
        <f t="shared" si="60"/>
        <v/>
      </c>
      <c r="DV44" s="90" t="str">
        <f t="shared" si="60"/>
        <v/>
      </c>
      <c r="DW44" s="91" t="str">
        <f t="shared" si="60"/>
        <v/>
      </c>
      <c r="DY44" s="180">
        <f t="shared" si="61"/>
        <v>1</v>
      </c>
      <c r="DZ44" s="180" t="str">
        <f t="shared" si="62"/>
        <v>Co-Op Advertising - Wholesale</v>
      </c>
      <c r="EA44" s="181">
        <f t="shared" si="63"/>
        <v>0</v>
      </c>
    </row>
    <row r="45" spans="2:131" ht="11.85" customHeight="1" x14ac:dyDescent="0.15">
      <c r="B45" s="81"/>
      <c r="C45" s="92" t="s">
        <v>112</v>
      </c>
      <c r="D45" s="83"/>
      <c r="E45" s="84">
        <f t="shared" si="8"/>
        <v>0</v>
      </c>
      <c r="F45" s="84">
        <f t="shared" si="9"/>
        <v>0</v>
      </c>
      <c r="G45" s="85">
        <v>0</v>
      </c>
      <c r="H45" s="86">
        <v>0</v>
      </c>
      <c r="I45" s="86">
        <v>0</v>
      </c>
      <c r="J45" s="86"/>
      <c r="K45" s="86"/>
      <c r="L45" s="86"/>
      <c r="M45" s="86"/>
      <c r="N45" s="86"/>
      <c r="O45" s="86"/>
      <c r="P45" s="86"/>
      <c r="Q45" s="86"/>
      <c r="R45" s="87"/>
      <c r="T45" s="81"/>
      <c r="U45" s="92" t="str">
        <f t="shared" si="42"/>
        <v>Cost Of Local Calls</v>
      </c>
      <c r="V45" s="83"/>
      <c r="W45" s="84">
        <f t="shared" si="10"/>
        <v>0</v>
      </c>
      <c r="X45" s="84">
        <f t="shared" si="11"/>
        <v>0</v>
      </c>
      <c r="Y45" s="85">
        <v>0</v>
      </c>
      <c r="Z45" s="86">
        <v>0</v>
      </c>
      <c r="AA45" s="86">
        <v>0</v>
      </c>
      <c r="AB45" s="86">
        <v>0</v>
      </c>
      <c r="AC45" s="86">
        <v>0</v>
      </c>
      <c r="AD45" s="86">
        <v>0</v>
      </c>
      <c r="AE45" s="86">
        <v>0</v>
      </c>
      <c r="AF45" s="86">
        <v>0</v>
      </c>
      <c r="AG45" s="86">
        <v>0</v>
      </c>
      <c r="AH45" s="86">
        <v>0</v>
      </c>
      <c r="AI45" s="86">
        <v>0</v>
      </c>
      <c r="AJ45" s="87">
        <v>0</v>
      </c>
      <c r="AL45" s="81"/>
      <c r="AM45" s="92" t="str">
        <f t="shared" si="44"/>
        <v>Cost Of Local Calls</v>
      </c>
      <c r="AN45" s="83"/>
      <c r="AO45" s="84">
        <f t="shared" si="12"/>
        <v>0</v>
      </c>
      <c r="AP45" s="84">
        <f t="shared" si="13"/>
        <v>0</v>
      </c>
      <c r="AQ45" s="85">
        <v>0</v>
      </c>
      <c r="AR45" s="86">
        <v>0</v>
      </c>
      <c r="AS45" s="86">
        <v>0</v>
      </c>
      <c r="AT45" s="86">
        <v>0</v>
      </c>
      <c r="AU45" s="86">
        <v>0</v>
      </c>
      <c r="AV45" s="86">
        <v>0</v>
      </c>
      <c r="AW45" s="86">
        <v>0</v>
      </c>
      <c r="AX45" s="86">
        <v>0</v>
      </c>
      <c r="AY45" s="86">
        <v>0</v>
      </c>
      <c r="AZ45" s="86">
        <v>0</v>
      </c>
      <c r="BA45" s="86">
        <v>0</v>
      </c>
      <c r="BB45" s="87">
        <v>0</v>
      </c>
      <c r="BD45" s="81"/>
      <c r="BE45" s="92" t="str">
        <f t="shared" si="46"/>
        <v>Cost Of Local Calls</v>
      </c>
      <c r="BF45" s="83"/>
      <c r="BG45" s="84">
        <f t="shared" si="14"/>
        <v>0</v>
      </c>
      <c r="BH45" s="84">
        <f t="shared" si="15"/>
        <v>0</v>
      </c>
      <c r="BI45" s="85">
        <v>0</v>
      </c>
      <c r="BJ45" s="86">
        <v>0</v>
      </c>
      <c r="BK45" s="86">
        <v>0</v>
      </c>
      <c r="BL45" s="86">
        <v>0</v>
      </c>
      <c r="BM45" s="86">
        <v>0</v>
      </c>
      <c r="BN45" s="86">
        <v>0</v>
      </c>
      <c r="BO45" s="86">
        <v>0</v>
      </c>
      <c r="BP45" s="86">
        <v>0</v>
      </c>
      <c r="BQ45" s="86">
        <v>0</v>
      </c>
      <c r="BR45" s="86">
        <v>0</v>
      </c>
      <c r="BS45" s="86">
        <v>0</v>
      </c>
      <c r="BT45" s="87">
        <v>0</v>
      </c>
      <c r="BV45" s="81"/>
      <c r="BW45" s="92" t="str">
        <f t="shared" si="48"/>
        <v>Cost Of Local Calls</v>
      </c>
      <c r="BX45" s="83"/>
      <c r="BY45" s="84">
        <f t="shared" si="16"/>
        <v>0</v>
      </c>
      <c r="BZ45" s="85">
        <f t="shared" si="17"/>
        <v>0</v>
      </c>
      <c r="CA45" s="86">
        <f t="shared" si="18"/>
        <v>0</v>
      </c>
      <c r="CB45" s="86">
        <f t="shared" si="19"/>
        <v>0</v>
      </c>
      <c r="CC45" s="86">
        <f t="shared" si="20"/>
        <v>0</v>
      </c>
      <c r="CD45" s="84">
        <f t="shared" si="4"/>
        <v>0</v>
      </c>
      <c r="CE45" s="85">
        <f t="shared" si="21"/>
        <v>0</v>
      </c>
      <c r="CF45" s="86">
        <f t="shared" si="22"/>
        <v>0</v>
      </c>
      <c r="CG45" s="86">
        <f t="shared" si="23"/>
        <v>0</v>
      </c>
      <c r="CH45" s="86">
        <f t="shared" si="24"/>
        <v>0</v>
      </c>
      <c r="CI45" s="84">
        <f t="shared" si="5"/>
        <v>0</v>
      </c>
      <c r="CJ45" s="85">
        <f t="shared" si="25"/>
        <v>0</v>
      </c>
      <c r="CK45" s="86">
        <f t="shared" si="26"/>
        <v>0</v>
      </c>
      <c r="CL45" s="86">
        <f t="shared" si="27"/>
        <v>0</v>
      </c>
      <c r="CM45" s="87">
        <f t="shared" si="28"/>
        <v>0</v>
      </c>
      <c r="CO45" s="81"/>
      <c r="CP45" s="92" t="str">
        <f t="shared" si="49"/>
        <v>Cost Of Local Calls</v>
      </c>
      <c r="CQ45" s="83"/>
      <c r="CR45" s="84">
        <f t="shared" si="29"/>
        <v>0</v>
      </c>
      <c r="CS45" s="84">
        <f t="shared" si="29"/>
        <v>0</v>
      </c>
      <c r="CT45" s="85">
        <f t="shared" si="29"/>
        <v>0</v>
      </c>
      <c r="CU45" s="86">
        <f t="shared" si="29"/>
        <v>0</v>
      </c>
      <c r="CV45" s="86">
        <f t="shared" si="29"/>
        <v>0</v>
      </c>
      <c r="CW45" s="86">
        <f t="shared" si="29"/>
        <v>0</v>
      </c>
      <c r="CX45" s="86">
        <f t="shared" si="29"/>
        <v>0</v>
      </c>
      <c r="CY45" s="86">
        <f t="shared" si="29"/>
        <v>0</v>
      </c>
      <c r="CZ45" s="86">
        <f t="shared" si="29"/>
        <v>0</v>
      </c>
      <c r="DA45" s="86">
        <f t="shared" si="55"/>
        <v>0</v>
      </c>
      <c r="DB45" s="86">
        <f t="shared" si="55"/>
        <v>0</v>
      </c>
      <c r="DC45" s="86">
        <f t="shared" si="55"/>
        <v>0</v>
      </c>
      <c r="DD45" s="86">
        <f t="shared" si="55"/>
        <v>0</v>
      </c>
      <c r="DE45" s="87">
        <f t="shared" si="55"/>
        <v>0</v>
      </c>
      <c r="DG45" s="81"/>
      <c r="DH45" s="92" t="str">
        <f t="shared" si="50"/>
        <v>Cost Of Local Calls</v>
      </c>
      <c r="DI45" s="83"/>
      <c r="DJ45" s="88" t="str">
        <f t="shared" si="30"/>
        <v/>
      </c>
      <c r="DK45" s="88" t="str">
        <f t="shared" si="30"/>
        <v/>
      </c>
      <c r="DL45" s="89" t="str">
        <f t="shared" si="30"/>
        <v/>
      </c>
      <c r="DM45" s="90" t="str">
        <f t="shared" si="30"/>
        <v/>
      </c>
      <c r="DN45" s="90" t="str">
        <f t="shared" si="30"/>
        <v/>
      </c>
      <c r="DO45" s="90" t="str">
        <f t="shared" si="30"/>
        <v/>
      </c>
      <c r="DP45" s="90" t="str">
        <f t="shared" si="30"/>
        <v/>
      </c>
      <c r="DQ45" s="90" t="str">
        <f t="shared" si="30"/>
        <v/>
      </c>
      <c r="DR45" s="90" t="str">
        <f t="shared" si="30"/>
        <v/>
      </c>
      <c r="DS45" s="90" t="str">
        <f t="shared" si="60"/>
        <v/>
      </c>
      <c r="DT45" s="90" t="str">
        <f t="shared" si="60"/>
        <v/>
      </c>
      <c r="DU45" s="90" t="str">
        <f t="shared" si="60"/>
        <v/>
      </c>
      <c r="DV45" s="90" t="str">
        <f t="shared" si="60"/>
        <v/>
      </c>
      <c r="DW45" s="91" t="str">
        <f t="shared" si="60"/>
        <v/>
      </c>
      <c r="DY45" s="180">
        <f t="shared" si="61"/>
        <v>1</v>
      </c>
      <c r="DZ45" s="180" t="str">
        <f t="shared" si="62"/>
        <v>Cost Of Local Calls</v>
      </c>
      <c r="EA45" s="181">
        <f t="shared" si="63"/>
        <v>0</v>
      </c>
    </row>
    <row r="46" spans="2:131" ht="11.85" customHeight="1" x14ac:dyDescent="0.15">
      <c r="B46" s="81"/>
      <c r="C46" s="92" t="s">
        <v>113</v>
      </c>
      <c r="D46" s="83"/>
      <c r="E46" s="84">
        <f t="shared" si="8"/>
        <v>0</v>
      </c>
      <c r="F46" s="84">
        <f t="shared" si="9"/>
        <v>0</v>
      </c>
      <c r="G46" s="85">
        <v>0</v>
      </c>
      <c r="H46" s="86">
        <v>0</v>
      </c>
      <c r="I46" s="86">
        <v>0</v>
      </c>
      <c r="J46" s="86"/>
      <c r="K46" s="86"/>
      <c r="L46" s="86"/>
      <c r="M46" s="86"/>
      <c r="N46" s="86"/>
      <c r="O46" s="86"/>
      <c r="P46" s="86"/>
      <c r="Q46" s="86"/>
      <c r="R46" s="87"/>
      <c r="T46" s="81"/>
      <c r="U46" s="92" t="str">
        <f t="shared" si="42"/>
        <v>Cost Of Long Distance Calls</v>
      </c>
      <c r="V46" s="83"/>
      <c r="W46" s="84">
        <f t="shared" si="10"/>
        <v>0</v>
      </c>
      <c r="X46" s="84">
        <f t="shared" si="11"/>
        <v>0</v>
      </c>
      <c r="Y46" s="85">
        <v>0</v>
      </c>
      <c r="Z46" s="86">
        <v>0</v>
      </c>
      <c r="AA46" s="86">
        <v>0</v>
      </c>
      <c r="AB46" s="86">
        <v>0</v>
      </c>
      <c r="AC46" s="86">
        <v>0</v>
      </c>
      <c r="AD46" s="86">
        <v>0</v>
      </c>
      <c r="AE46" s="86">
        <v>0</v>
      </c>
      <c r="AF46" s="86">
        <v>0</v>
      </c>
      <c r="AG46" s="86">
        <v>0</v>
      </c>
      <c r="AH46" s="86">
        <v>0</v>
      </c>
      <c r="AI46" s="86">
        <v>0</v>
      </c>
      <c r="AJ46" s="87">
        <v>0</v>
      </c>
      <c r="AL46" s="81"/>
      <c r="AM46" s="92" t="str">
        <f t="shared" si="44"/>
        <v>Cost Of Long Distance Calls</v>
      </c>
      <c r="AN46" s="83"/>
      <c r="AO46" s="84">
        <f t="shared" si="12"/>
        <v>0</v>
      </c>
      <c r="AP46" s="84">
        <f t="shared" si="13"/>
        <v>0</v>
      </c>
      <c r="AQ46" s="85">
        <v>0</v>
      </c>
      <c r="AR46" s="86">
        <v>0</v>
      </c>
      <c r="AS46" s="86">
        <v>0</v>
      </c>
      <c r="AT46" s="86">
        <v>0</v>
      </c>
      <c r="AU46" s="86">
        <v>0</v>
      </c>
      <c r="AV46" s="86">
        <v>0</v>
      </c>
      <c r="AW46" s="86">
        <v>0</v>
      </c>
      <c r="AX46" s="86">
        <v>0</v>
      </c>
      <c r="AY46" s="86">
        <v>0</v>
      </c>
      <c r="AZ46" s="86">
        <v>0</v>
      </c>
      <c r="BA46" s="86">
        <v>0</v>
      </c>
      <c r="BB46" s="87">
        <v>0</v>
      </c>
      <c r="BD46" s="81"/>
      <c r="BE46" s="92" t="str">
        <f t="shared" si="46"/>
        <v>Cost Of Long Distance Calls</v>
      </c>
      <c r="BF46" s="83"/>
      <c r="BG46" s="84">
        <f t="shared" si="14"/>
        <v>0</v>
      </c>
      <c r="BH46" s="84">
        <f t="shared" si="15"/>
        <v>0</v>
      </c>
      <c r="BI46" s="85">
        <v>0</v>
      </c>
      <c r="BJ46" s="86">
        <v>0</v>
      </c>
      <c r="BK46" s="86">
        <v>0</v>
      </c>
      <c r="BL46" s="86">
        <v>0</v>
      </c>
      <c r="BM46" s="86">
        <v>0</v>
      </c>
      <c r="BN46" s="86">
        <v>0</v>
      </c>
      <c r="BO46" s="86">
        <v>0</v>
      </c>
      <c r="BP46" s="86">
        <v>0</v>
      </c>
      <c r="BQ46" s="86">
        <v>0</v>
      </c>
      <c r="BR46" s="86">
        <v>0</v>
      </c>
      <c r="BS46" s="86">
        <v>0</v>
      </c>
      <c r="BT46" s="87">
        <v>0</v>
      </c>
      <c r="BV46" s="81"/>
      <c r="BW46" s="92" t="str">
        <f t="shared" si="48"/>
        <v>Cost Of Long Distance Calls</v>
      </c>
      <c r="BX46" s="83"/>
      <c r="BY46" s="84">
        <f t="shared" si="16"/>
        <v>0</v>
      </c>
      <c r="BZ46" s="85">
        <f t="shared" si="17"/>
        <v>0</v>
      </c>
      <c r="CA46" s="86">
        <f t="shared" si="18"/>
        <v>0</v>
      </c>
      <c r="CB46" s="86">
        <f t="shared" si="19"/>
        <v>0</v>
      </c>
      <c r="CC46" s="86">
        <f t="shared" si="20"/>
        <v>0</v>
      </c>
      <c r="CD46" s="84">
        <f t="shared" si="4"/>
        <v>0</v>
      </c>
      <c r="CE46" s="85">
        <f t="shared" si="21"/>
        <v>0</v>
      </c>
      <c r="CF46" s="86">
        <f t="shared" si="22"/>
        <v>0</v>
      </c>
      <c r="CG46" s="86">
        <f t="shared" si="23"/>
        <v>0</v>
      </c>
      <c r="CH46" s="86">
        <f t="shared" si="24"/>
        <v>0</v>
      </c>
      <c r="CI46" s="84">
        <f t="shared" si="5"/>
        <v>0</v>
      </c>
      <c r="CJ46" s="85">
        <f t="shared" si="25"/>
        <v>0</v>
      </c>
      <c r="CK46" s="86">
        <f t="shared" si="26"/>
        <v>0</v>
      </c>
      <c r="CL46" s="86">
        <f t="shared" si="27"/>
        <v>0</v>
      </c>
      <c r="CM46" s="87">
        <f t="shared" si="28"/>
        <v>0</v>
      </c>
      <c r="CO46" s="81"/>
      <c r="CP46" s="92" t="str">
        <f t="shared" si="49"/>
        <v>Cost Of Long Distance Calls</v>
      </c>
      <c r="CQ46" s="83"/>
      <c r="CR46" s="84">
        <f t="shared" si="29"/>
        <v>0</v>
      </c>
      <c r="CS46" s="84">
        <f t="shared" si="29"/>
        <v>0</v>
      </c>
      <c r="CT46" s="85">
        <f t="shared" si="29"/>
        <v>0</v>
      </c>
      <c r="CU46" s="86">
        <f t="shared" si="29"/>
        <v>0</v>
      </c>
      <c r="CV46" s="86">
        <f t="shared" si="29"/>
        <v>0</v>
      </c>
      <c r="CW46" s="86">
        <f t="shared" si="29"/>
        <v>0</v>
      </c>
      <c r="CX46" s="86">
        <f t="shared" si="29"/>
        <v>0</v>
      </c>
      <c r="CY46" s="86">
        <f t="shared" si="29"/>
        <v>0</v>
      </c>
      <c r="CZ46" s="86">
        <f t="shared" si="29"/>
        <v>0</v>
      </c>
      <c r="DA46" s="86">
        <f t="shared" si="55"/>
        <v>0</v>
      </c>
      <c r="DB46" s="86">
        <f t="shared" si="55"/>
        <v>0</v>
      </c>
      <c r="DC46" s="86">
        <f t="shared" si="55"/>
        <v>0</v>
      </c>
      <c r="DD46" s="86">
        <f t="shared" si="55"/>
        <v>0</v>
      </c>
      <c r="DE46" s="87">
        <f t="shared" si="55"/>
        <v>0</v>
      </c>
      <c r="DG46" s="81"/>
      <c r="DH46" s="92" t="str">
        <f t="shared" si="50"/>
        <v>Cost Of Long Distance Calls</v>
      </c>
      <c r="DI46" s="83"/>
      <c r="DJ46" s="88" t="str">
        <f t="shared" si="30"/>
        <v/>
      </c>
      <c r="DK46" s="88" t="str">
        <f t="shared" si="30"/>
        <v/>
      </c>
      <c r="DL46" s="89" t="str">
        <f t="shared" si="30"/>
        <v/>
      </c>
      <c r="DM46" s="90" t="str">
        <f t="shared" si="30"/>
        <v/>
      </c>
      <c r="DN46" s="90" t="str">
        <f t="shared" si="30"/>
        <v/>
      </c>
      <c r="DO46" s="90" t="str">
        <f t="shared" si="30"/>
        <v/>
      </c>
      <c r="DP46" s="90" t="str">
        <f t="shared" si="30"/>
        <v/>
      </c>
      <c r="DQ46" s="90" t="str">
        <f t="shared" si="30"/>
        <v/>
      </c>
      <c r="DR46" s="90" t="str">
        <f t="shared" si="30"/>
        <v/>
      </c>
      <c r="DS46" s="90" t="str">
        <f t="shared" si="60"/>
        <v/>
      </c>
      <c r="DT46" s="90" t="str">
        <f t="shared" si="60"/>
        <v/>
      </c>
      <c r="DU46" s="90" t="str">
        <f t="shared" si="60"/>
        <v/>
      </c>
      <c r="DV46" s="90" t="str">
        <f t="shared" si="60"/>
        <v/>
      </c>
      <c r="DW46" s="91" t="str">
        <f t="shared" si="60"/>
        <v/>
      </c>
      <c r="DY46" s="180">
        <f t="shared" si="61"/>
        <v>1</v>
      </c>
      <c r="DZ46" s="180" t="str">
        <f t="shared" si="62"/>
        <v>Cost Of Long Distance Calls</v>
      </c>
      <c r="EA46" s="181">
        <f t="shared" si="63"/>
        <v>0</v>
      </c>
    </row>
    <row r="47" spans="2:131" ht="11.85" customHeight="1" x14ac:dyDescent="0.15">
      <c r="B47" s="81"/>
      <c r="C47" s="92" t="s">
        <v>114</v>
      </c>
      <c r="D47" s="83"/>
      <c r="E47" s="84">
        <f t="shared" si="8"/>
        <v>0</v>
      </c>
      <c r="F47" s="84">
        <f t="shared" si="9"/>
        <v>0</v>
      </c>
      <c r="G47" s="85">
        <v>0</v>
      </c>
      <c r="H47" s="86">
        <v>0</v>
      </c>
      <c r="I47" s="86">
        <v>0</v>
      </c>
      <c r="J47" s="86"/>
      <c r="K47" s="86"/>
      <c r="L47" s="86"/>
      <c r="M47" s="86"/>
      <c r="N47" s="86"/>
      <c r="O47" s="86"/>
      <c r="P47" s="86"/>
      <c r="Q47" s="86"/>
      <c r="R47" s="87"/>
      <c r="T47" s="81"/>
      <c r="U47" s="92" t="str">
        <f t="shared" si="42"/>
        <v>Credit Card Commission</v>
      </c>
      <c r="V47" s="83"/>
      <c r="W47" s="84">
        <f t="shared" si="10"/>
        <v>0</v>
      </c>
      <c r="X47" s="84">
        <f t="shared" si="11"/>
        <v>0</v>
      </c>
      <c r="Y47" s="85">
        <v>0</v>
      </c>
      <c r="Z47" s="86">
        <v>0</v>
      </c>
      <c r="AA47" s="86">
        <v>0</v>
      </c>
      <c r="AB47" s="86">
        <v>0</v>
      </c>
      <c r="AC47" s="86">
        <v>0</v>
      </c>
      <c r="AD47" s="86">
        <v>0</v>
      </c>
      <c r="AE47" s="86">
        <v>0</v>
      </c>
      <c r="AF47" s="86">
        <v>0</v>
      </c>
      <c r="AG47" s="86">
        <v>0</v>
      </c>
      <c r="AH47" s="86">
        <v>0</v>
      </c>
      <c r="AI47" s="86">
        <v>0</v>
      </c>
      <c r="AJ47" s="87">
        <v>0</v>
      </c>
      <c r="AL47" s="81"/>
      <c r="AM47" s="92" t="str">
        <f t="shared" si="44"/>
        <v>Credit Card Commission</v>
      </c>
      <c r="AN47" s="83"/>
      <c r="AO47" s="84">
        <f t="shared" si="12"/>
        <v>0</v>
      </c>
      <c r="AP47" s="84">
        <f t="shared" si="13"/>
        <v>0</v>
      </c>
      <c r="AQ47" s="85">
        <v>0</v>
      </c>
      <c r="AR47" s="86">
        <v>0</v>
      </c>
      <c r="AS47" s="86">
        <v>0</v>
      </c>
      <c r="AT47" s="86">
        <v>0</v>
      </c>
      <c r="AU47" s="86">
        <v>0</v>
      </c>
      <c r="AV47" s="86">
        <v>0</v>
      </c>
      <c r="AW47" s="86">
        <v>0</v>
      </c>
      <c r="AX47" s="86">
        <v>0</v>
      </c>
      <c r="AY47" s="86">
        <v>0</v>
      </c>
      <c r="AZ47" s="86">
        <v>0</v>
      </c>
      <c r="BA47" s="86">
        <v>0</v>
      </c>
      <c r="BB47" s="87">
        <v>0</v>
      </c>
      <c r="BD47" s="81"/>
      <c r="BE47" s="92" t="str">
        <f t="shared" si="46"/>
        <v>Credit Card Commission</v>
      </c>
      <c r="BF47" s="83"/>
      <c r="BG47" s="84">
        <f t="shared" si="14"/>
        <v>0</v>
      </c>
      <c r="BH47" s="84">
        <f t="shared" si="15"/>
        <v>0</v>
      </c>
      <c r="BI47" s="85">
        <v>0</v>
      </c>
      <c r="BJ47" s="86">
        <v>0</v>
      </c>
      <c r="BK47" s="86">
        <v>0</v>
      </c>
      <c r="BL47" s="86">
        <v>0</v>
      </c>
      <c r="BM47" s="86">
        <v>0</v>
      </c>
      <c r="BN47" s="86">
        <v>0</v>
      </c>
      <c r="BO47" s="86">
        <v>0</v>
      </c>
      <c r="BP47" s="86">
        <v>0</v>
      </c>
      <c r="BQ47" s="86">
        <v>0</v>
      </c>
      <c r="BR47" s="86">
        <v>0</v>
      </c>
      <c r="BS47" s="86">
        <v>0</v>
      </c>
      <c r="BT47" s="87">
        <v>0</v>
      </c>
      <c r="BV47" s="81"/>
      <c r="BW47" s="92" t="str">
        <f t="shared" si="48"/>
        <v>Credit Card Commission</v>
      </c>
      <c r="BX47" s="83"/>
      <c r="BY47" s="84">
        <f t="shared" si="16"/>
        <v>0</v>
      </c>
      <c r="BZ47" s="85">
        <f t="shared" si="17"/>
        <v>0</v>
      </c>
      <c r="CA47" s="86">
        <f t="shared" si="18"/>
        <v>0</v>
      </c>
      <c r="CB47" s="86">
        <f t="shared" si="19"/>
        <v>0</v>
      </c>
      <c r="CC47" s="86">
        <f t="shared" si="20"/>
        <v>0</v>
      </c>
      <c r="CD47" s="84">
        <f t="shared" si="4"/>
        <v>0</v>
      </c>
      <c r="CE47" s="85">
        <f t="shared" si="21"/>
        <v>0</v>
      </c>
      <c r="CF47" s="86">
        <f t="shared" si="22"/>
        <v>0</v>
      </c>
      <c r="CG47" s="86">
        <f t="shared" si="23"/>
        <v>0</v>
      </c>
      <c r="CH47" s="86">
        <f t="shared" si="24"/>
        <v>0</v>
      </c>
      <c r="CI47" s="84">
        <f t="shared" si="5"/>
        <v>0</v>
      </c>
      <c r="CJ47" s="85">
        <f t="shared" si="25"/>
        <v>0</v>
      </c>
      <c r="CK47" s="86">
        <f t="shared" si="26"/>
        <v>0</v>
      </c>
      <c r="CL47" s="86">
        <f t="shared" si="27"/>
        <v>0</v>
      </c>
      <c r="CM47" s="87">
        <f t="shared" si="28"/>
        <v>0</v>
      </c>
      <c r="CO47" s="81"/>
      <c r="CP47" s="92" t="str">
        <f t="shared" si="49"/>
        <v>Credit Card Commission</v>
      </c>
      <c r="CQ47" s="83"/>
      <c r="CR47" s="84">
        <f t="shared" si="29"/>
        <v>0</v>
      </c>
      <c r="CS47" s="84">
        <f t="shared" si="29"/>
        <v>0</v>
      </c>
      <c r="CT47" s="85">
        <f t="shared" si="29"/>
        <v>0</v>
      </c>
      <c r="CU47" s="86">
        <f t="shared" si="29"/>
        <v>0</v>
      </c>
      <c r="CV47" s="86">
        <f t="shared" si="29"/>
        <v>0</v>
      </c>
      <c r="CW47" s="86">
        <f t="shared" si="29"/>
        <v>0</v>
      </c>
      <c r="CX47" s="86">
        <f t="shared" si="29"/>
        <v>0</v>
      </c>
      <c r="CY47" s="86">
        <f t="shared" si="29"/>
        <v>0</v>
      </c>
      <c r="CZ47" s="86">
        <f t="shared" si="29"/>
        <v>0</v>
      </c>
      <c r="DA47" s="86">
        <f t="shared" si="55"/>
        <v>0</v>
      </c>
      <c r="DB47" s="86">
        <f t="shared" si="55"/>
        <v>0</v>
      </c>
      <c r="DC47" s="86">
        <f t="shared" si="55"/>
        <v>0</v>
      </c>
      <c r="DD47" s="86">
        <f t="shared" si="55"/>
        <v>0</v>
      </c>
      <c r="DE47" s="87">
        <f t="shared" si="55"/>
        <v>0</v>
      </c>
      <c r="DG47" s="81"/>
      <c r="DH47" s="92" t="str">
        <f t="shared" si="50"/>
        <v>Credit Card Commission</v>
      </c>
      <c r="DI47" s="83"/>
      <c r="DJ47" s="88" t="str">
        <f t="shared" si="30"/>
        <v/>
      </c>
      <c r="DK47" s="88" t="str">
        <f t="shared" si="30"/>
        <v/>
      </c>
      <c r="DL47" s="89" t="str">
        <f t="shared" si="30"/>
        <v/>
      </c>
      <c r="DM47" s="90" t="str">
        <f t="shared" si="30"/>
        <v/>
      </c>
      <c r="DN47" s="90" t="str">
        <f t="shared" si="30"/>
        <v/>
      </c>
      <c r="DO47" s="90" t="str">
        <f t="shared" si="30"/>
        <v/>
      </c>
      <c r="DP47" s="90" t="str">
        <f t="shared" si="30"/>
        <v/>
      </c>
      <c r="DQ47" s="90" t="str">
        <f t="shared" si="30"/>
        <v/>
      </c>
      <c r="DR47" s="90" t="str">
        <f t="shared" si="30"/>
        <v/>
      </c>
      <c r="DS47" s="90" t="str">
        <f t="shared" si="60"/>
        <v/>
      </c>
      <c r="DT47" s="90" t="str">
        <f t="shared" si="60"/>
        <v/>
      </c>
      <c r="DU47" s="90" t="str">
        <f t="shared" si="60"/>
        <v/>
      </c>
      <c r="DV47" s="90" t="str">
        <f t="shared" si="60"/>
        <v/>
      </c>
      <c r="DW47" s="91" t="str">
        <f t="shared" si="60"/>
        <v/>
      </c>
      <c r="DY47" s="180">
        <f t="shared" si="61"/>
        <v>1</v>
      </c>
      <c r="DZ47" s="180" t="str">
        <f t="shared" si="62"/>
        <v>Credit Card Commission</v>
      </c>
      <c r="EA47" s="181">
        <f t="shared" si="63"/>
        <v>0</v>
      </c>
    </row>
    <row r="48" spans="2:131" ht="11.85" customHeight="1" x14ac:dyDescent="0.15">
      <c r="B48" s="81"/>
      <c r="C48" s="92" t="s">
        <v>115</v>
      </c>
      <c r="D48" s="83"/>
      <c r="E48" s="84">
        <f t="shared" si="8"/>
        <v>0</v>
      </c>
      <c r="F48" s="84">
        <f t="shared" si="9"/>
        <v>0</v>
      </c>
      <c r="G48" s="85">
        <v>0</v>
      </c>
      <c r="H48" s="86">
        <v>0</v>
      </c>
      <c r="I48" s="86">
        <v>0</v>
      </c>
      <c r="J48" s="86"/>
      <c r="K48" s="86"/>
      <c r="L48" s="86"/>
      <c r="M48" s="86"/>
      <c r="N48" s="86"/>
      <c r="O48" s="86"/>
      <c r="P48" s="86"/>
      <c r="Q48" s="86"/>
      <c r="R48" s="87"/>
      <c r="T48" s="81"/>
      <c r="U48" s="92" t="str">
        <f t="shared" si="42"/>
        <v>Cultural Activities</v>
      </c>
      <c r="V48" s="83"/>
      <c r="W48" s="84">
        <f t="shared" si="10"/>
        <v>0</v>
      </c>
      <c r="X48" s="84">
        <f t="shared" si="11"/>
        <v>0</v>
      </c>
      <c r="Y48" s="85">
        <v>0</v>
      </c>
      <c r="Z48" s="86">
        <v>0</v>
      </c>
      <c r="AA48" s="86">
        <v>0</v>
      </c>
      <c r="AB48" s="86">
        <v>0</v>
      </c>
      <c r="AC48" s="86">
        <v>0</v>
      </c>
      <c r="AD48" s="86">
        <v>0</v>
      </c>
      <c r="AE48" s="86">
        <v>0</v>
      </c>
      <c r="AF48" s="86">
        <v>0</v>
      </c>
      <c r="AG48" s="86">
        <v>0</v>
      </c>
      <c r="AH48" s="86">
        <v>0</v>
      </c>
      <c r="AI48" s="86">
        <v>0</v>
      </c>
      <c r="AJ48" s="87">
        <v>0</v>
      </c>
      <c r="AL48" s="81"/>
      <c r="AM48" s="92" t="str">
        <f t="shared" si="44"/>
        <v>Cultural Activities</v>
      </c>
      <c r="AN48" s="83"/>
      <c r="AO48" s="84">
        <f t="shared" si="12"/>
        <v>0</v>
      </c>
      <c r="AP48" s="84">
        <f t="shared" si="13"/>
        <v>0</v>
      </c>
      <c r="AQ48" s="85">
        <v>0</v>
      </c>
      <c r="AR48" s="86">
        <v>0</v>
      </c>
      <c r="AS48" s="86">
        <v>0</v>
      </c>
      <c r="AT48" s="86">
        <v>0</v>
      </c>
      <c r="AU48" s="86">
        <v>0</v>
      </c>
      <c r="AV48" s="86">
        <v>0</v>
      </c>
      <c r="AW48" s="86">
        <v>0</v>
      </c>
      <c r="AX48" s="86">
        <v>0</v>
      </c>
      <c r="AY48" s="86">
        <v>0</v>
      </c>
      <c r="AZ48" s="86">
        <v>0</v>
      </c>
      <c r="BA48" s="86">
        <v>0</v>
      </c>
      <c r="BB48" s="87">
        <v>0</v>
      </c>
      <c r="BD48" s="81"/>
      <c r="BE48" s="92" t="str">
        <f t="shared" si="46"/>
        <v>Cultural Activities</v>
      </c>
      <c r="BF48" s="83"/>
      <c r="BG48" s="84">
        <f t="shared" si="14"/>
        <v>0</v>
      </c>
      <c r="BH48" s="84">
        <f t="shared" si="15"/>
        <v>0</v>
      </c>
      <c r="BI48" s="85">
        <v>0</v>
      </c>
      <c r="BJ48" s="86">
        <v>0</v>
      </c>
      <c r="BK48" s="86">
        <v>0</v>
      </c>
      <c r="BL48" s="86">
        <v>0</v>
      </c>
      <c r="BM48" s="86">
        <v>0</v>
      </c>
      <c r="BN48" s="86">
        <v>0</v>
      </c>
      <c r="BO48" s="86">
        <v>0</v>
      </c>
      <c r="BP48" s="86">
        <v>0</v>
      </c>
      <c r="BQ48" s="86">
        <v>0</v>
      </c>
      <c r="BR48" s="86">
        <v>0</v>
      </c>
      <c r="BS48" s="86">
        <v>0</v>
      </c>
      <c r="BT48" s="87">
        <v>0</v>
      </c>
      <c r="BV48" s="81"/>
      <c r="BW48" s="92" t="str">
        <f t="shared" si="48"/>
        <v>Cultural Activities</v>
      </c>
      <c r="BX48" s="83"/>
      <c r="BY48" s="84">
        <f t="shared" si="16"/>
        <v>0</v>
      </c>
      <c r="BZ48" s="85">
        <f t="shared" si="17"/>
        <v>0</v>
      </c>
      <c r="CA48" s="86">
        <f t="shared" si="18"/>
        <v>0</v>
      </c>
      <c r="CB48" s="86">
        <f t="shared" si="19"/>
        <v>0</v>
      </c>
      <c r="CC48" s="86">
        <f t="shared" si="20"/>
        <v>0</v>
      </c>
      <c r="CD48" s="84">
        <f t="shared" si="4"/>
        <v>0</v>
      </c>
      <c r="CE48" s="85">
        <f t="shared" si="21"/>
        <v>0</v>
      </c>
      <c r="CF48" s="86">
        <f t="shared" si="22"/>
        <v>0</v>
      </c>
      <c r="CG48" s="86">
        <f t="shared" si="23"/>
        <v>0</v>
      </c>
      <c r="CH48" s="86">
        <f t="shared" si="24"/>
        <v>0</v>
      </c>
      <c r="CI48" s="84">
        <f t="shared" si="5"/>
        <v>0</v>
      </c>
      <c r="CJ48" s="85">
        <f t="shared" si="25"/>
        <v>0</v>
      </c>
      <c r="CK48" s="86">
        <f t="shared" si="26"/>
        <v>0</v>
      </c>
      <c r="CL48" s="86">
        <f t="shared" si="27"/>
        <v>0</v>
      </c>
      <c r="CM48" s="87">
        <f t="shared" si="28"/>
        <v>0</v>
      </c>
      <c r="CO48" s="81"/>
      <c r="CP48" s="92" t="str">
        <f t="shared" si="49"/>
        <v>Cultural Activities</v>
      </c>
      <c r="CQ48" s="83"/>
      <c r="CR48" s="84">
        <f t="shared" si="29"/>
        <v>0</v>
      </c>
      <c r="CS48" s="84">
        <f t="shared" si="29"/>
        <v>0</v>
      </c>
      <c r="CT48" s="85">
        <f t="shared" si="29"/>
        <v>0</v>
      </c>
      <c r="CU48" s="86">
        <f t="shared" si="29"/>
        <v>0</v>
      </c>
      <c r="CV48" s="86">
        <f t="shared" si="29"/>
        <v>0</v>
      </c>
      <c r="CW48" s="86">
        <f t="shared" si="29"/>
        <v>0</v>
      </c>
      <c r="CX48" s="86">
        <f t="shared" si="29"/>
        <v>0</v>
      </c>
      <c r="CY48" s="86">
        <f t="shared" si="29"/>
        <v>0</v>
      </c>
      <c r="CZ48" s="86">
        <f t="shared" si="29"/>
        <v>0</v>
      </c>
      <c r="DA48" s="86">
        <f t="shared" si="55"/>
        <v>0</v>
      </c>
      <c r="DB48" s="86">
        <f t="shared" si="55"/>
        <v>0</v>
      </c>
      <c r="DC48" s="86">
        <f t="shared" si="55"/>
        <v>0</v>
      </c>
      <c r="DD48" s="86">
        <f t="shared" si="55"/>
        <v>0</v>
      </c>
      <c r="DE48" s="87">
        <f t="shared" si="55"/>
        <v>0</v>
      </c>
      <c r="DG48" s="81"/>
      <c r="DH48" s="92" t="str">
        <f t="shared" si="50"/>
        <v>Cultural Activities</v>
      </c>
      <c r="DI48" s="83"/>
      <c r="DJ48" s="88" t="str">
        <f t="shared" si="30"/>
        <v/>
      </c>
      <c r="DK48" s="88" t="str">
        <f t="shared" si="30"/>
        <v/>
      </c>
      <c r="DL48" s="89" t="str">
        <f t="shared" si="30"/>
        <v/>
      </c>
      <c r="DM48" s="90" t="str">
        <f t="shared" si="30"/>
        <v/>
      </c>
      <c r="DN48" s="90" t="str">
        <f t="shared" si="30"/>
        <v/>
      </c>
      <c r="DO48" s="90" t="str">
        <f t="shared" si="30"/>
        <v/>
      </c>
      <c r="DP48" s="90" t="str">
        <f t="shared" si="30"/>
        <v/>
      </c>
      <c r="DQ48" s="90" t="str">
        <f t="shared" si="30"/>
        <v/>
      </c>
      <c r="DR48" s="90" t="str">
        <f t="shared" si="30"/>
        <v/>
      </c>
      <c r="DS48" s="90" t="str">
        <f t="shared" si="60"/>
        <v/>
      </c>
      <c r="DT48" s="90" t="str">
        <f t="shared" si="60"/>
        <v/>
      </c>
      <c r="DU48" s="90" t="str">
        <f t="shared" si="60"/>
        <v/>
      </c>
      <c r="DV48" s="90" t="str">
        <f t="shared" si="60"/>
        <v/>
      </c>
      <c r="DW48" s="91" t="str">
        <f t="shared" si="60"/>
        <v/>
      </c>
      <c r="DY48" s="180">
        <f t="shared" si="61"/>
        <v>1</v>
      </c>
      <c r="DZ48" s="180" t="str">
        <f t="shared" si="62"/>
        <v>Cultural Activities</v>
      </c>
      <c r="EA48" s="181">
        <f t="shared" si="63"/>
        <v>0</v>
      </c>
    </row>
    <row r="49" spans="2:131" ht="11.85" customHeight="1" x14ac:dyDescent="0.15">
      <c r="B49" s="81"/>
      <c r="C49" s="92" t="s">
        <v>116</v>
      </c>
      <c r="D49" s="83"/>
      <c r="E49" s="84">
        <f t="shared" si="8"/>
        <v>0</v>
      </c>
      <c r="F49" s="84">
        <f t="shared" si="9"/>
        <v>0</v>
      </c>
      <c r="G49" s="85">
        <v>0</v>
      </c>
      <c r="H49" s="86">
        <v>0</v>
      </c>
      <c r="I49" s="86">
        <v>0</v>
      </c>
      <c r="J49" s="86"/>
      <c r="K49" s="86"/>
      <c r="L49" s="86"/>
      <c r="M49" s="86"/>
      <c r="N49" s="86"/>
      <c r="O49" s="86"/>
      <c r="P49" s="86"/>
      <c r="Q49" s="86"/>
      <c r="R49" s="87"/>
      <c r="T49" s="81"/>
      <c r="U49" s="92" t="str">
        <f t="shared" si="42"/>
        <v>Data Processing</v>
      </c>
      <c r="V49" s="83"/>
      <c r="W49" s="84">
        <f t="shared" si="10"/>
        <v>0</v>
      </c>
      <c r="X49" s="84">
        <f t="shared" si="11"/>
        <v>0</v>
      </c>
      <c r="Y49" s="85">
        <v>0</v>
      </c>
      <c r="Z49" s="86">
        <v>0</v>
      </c>
      <c r="AA49" s="86">
        <v>0</v>
      </c>
      <c r="AB49" s="86">
        <v>0</v>
      </c>
      <c r="AC49" s="86">
        <v>0</v>
      </c>
      <c r="AD49" s="86">
        <v>0</v>
      </c>
      <c r="AE49" s="86">
        <v>0</v>
      </c>
      <c r="AF49" s="86">
        <v>0</v>
      </c>
      <c r="AG49" s="86">
        <v>0</v>
      </c>
      <c r="AH49" s="86">
        <v>0</v>
      </c>
      <c r="AI49" s="86">
        <v>0</v>
      </c>
      <c r="AJ49" s="87">
        <v>0</v>
      </c>
      <c r="AL49" s="81"/>
      <c r="AM49" s="92" t="str">
        <f t="shared" si="44"/>
        <v>Data Processing</v>
      </c>
      <c r="AN49" s="83"/>
      <c r="AO49" s="84">
        <f t="shared" si="12"/>
        <v>0</v>
      </c>
      <c r="AP49" s="84">
        <f t="shared" si="13"/>
        <v>0</v>
      </c>
      <c r="AQ49" s="85">
        <v>0</v>
      </c>
      <c r="AR49" s="86">
        <v>0</v>
      </c>
      <c r="AS49" s="86">
        <v>0</v>
      </c>
      <c r="AT49" s="86">
        <v>0</v>
      </c>
      <c r="AU49" s="86">
        <v>0</v>
      </c>
      <c r="AV49" s="86">
        <v>0</v>
      </c>
      <c r="AW49" s="86">
        <v>0</v>
      </c>
      <c r="AX49" s="86">
        <v>0</v>
      </c>
      <c r="AY49" s="86">
        <v>0</v>
      </c>
      <c r="AZ49" s="86">
        <v>0</v>
      </c>
      <c r="BA49" s="86">
        <v>0</v>
      </c>
      <c r="BB49" s="87">
        <v>0</v>
      </c>
      <c r="BD49" s="81"/>
      <c r="BE49" s="92" t="str">
        <f t="shared" si="46"/>
        <v>Data Processing</v>
      </c>
      <c r="BF49" s="83"/>
      <c r="BG49" s="84">
        <f t="shared" si="14"/>
        <v>0</v>
      </c>
      <c r="BH49" s="84">
        <f t="shared" si="15"/>
        <v>0</v>
      </c>
      <c r="BI49" s="85">
        <v>0</v>
      </c>
      <c r="BJ49" s="86">
        <v>0</v>
      </c>
      <c r="BK49" s="86">
        <v>0</v>
      </c>
      <c r="BL49" s="86">
        <v>0</v>
      </c>
      <c r="BM49" s="86">
        <v>0</v>
      </c>
      <c r="BN49" s="86">
        <v>0</v>
      </c>
      <c r="BO49" s="86">
        <v>0</v>
      </c>
      <c r="BP49" s="86">
        <v>0</v>
      </c>
      <c r="BQ49" s="86">
        <v>0</v>
      </c>
      <c r="BR49" s="86">
        <v>0</v>
      </c>
      <c r="BS49" s="86">
        <v>0</v>
      </c>
      <c r="BT49" s="87">
        <v>0</v>
      </c>
      <c r="BV49" s="81"/>
      <c r="BW49" s="92" t="str">
        <f t="shared" si="48"/>
        <v>Data Processing</v>
      </c>
      <c r="BX49" s="83"/>
      <c r="BY49" s="84">
        <f t="shared" si="16"/>
        <v>0</v>
      </c>
      <c r="BZ49" s="85">
        <f t="shared" si="17"/>
        <v>0</v>
      </c>
      <c r="CA49" s="86">
        <f t="shared" si="18"/>
        <v>0</v>
      </c>
      <c r="CB49" s="86">
        <f t="shared" si="19"/>
        <v>0</v>
      </c>
      <c r="CC49" s="86">
        <f t="shared" si="20"/>
        <v>0</v>
      </c>
      <c r="CD49" s="84">
        <f t="shared" si="4"/>
        <v>0</v>
      </c>
      <c r="CE49" s="85">
        <f t="shared" si="21"/>
        <v>0</v>
      </c>
      <c r="CF49" s="86">
        <f t="shared" si="22"/>
        <v>0</v>
      </c>
      <c r="CG49" s="86">
        <f t="shared" si="23"/>
        <v>0</v>
      </c>
      <c r="CH49" s="86">
        <f t="shared" si="24"/>
        <v>0</v>
      </c>
      <c r="CI49" s="84">
        <f t="shared" si="5"/>
        <v>0</v>
      </c>
      <c r="CJ49" s="85">
        <f t="shared" si="25"/>
        <v>0</v>
      </c>
      <c r="CK49" s="86">
        <f t="shared" si="26"/>
        <v>0</v>
      </c>
      <c r="CL49" s="86">
        <f t="shared" si="27"/>
        <v>0</v>
      </c>
      <c r="CM49" s="87">
        <f t="shared" si="28"/>
        <v>0</v>
      </c>
      <c r="CO49" s="81"/>
      <c r="CP49" s="92" t="str">
        <f t="shared" si="49"/>
        <v>Data Processing</v>
      </c>
      <c r="CQ49" s="83"/>
      <c r="CR49" s="84">
        <f t="shared" si="29"/>
        <v>0</v>
      </c>
      <c r="CS49" s="84">
        <f t="shared" si="29"/>
        <v>0</v>
      </c>
      <c r="CT49" s="85">
        <f t="shared" si="29"/>
        <v>0</v>
      </c>
      <c r="CU49" s="86">
        <f t="shared" si="29"/>
        <v>0</v>
      </c>
      <c r="CV49" s="86">
        <f t="shared" si="29"/>
        <v>0</v>
      </c>
      <c r="CW49" s="86">
        <f t="shared" si="29"/>
        <v>0</v>
      </c>
      <c r="CX49" s="86">
        <f t="shared" si="29"/>
        <v>0</v>
      </c>
      <c r="CY49" s="86">
        <f t="shared" si="29"/>
        <v>0</v>
      </c>
      <c r="CZ49" s="86">
        <f t="shared" si="29"/>
        <v>0</v>
      </c>
      <c r="DA49" s="86">
        <f t="shared" si="55"/>
        <v>0</v>
      </c>
      <c r="DB49" s="86">
        <f t="shared" si="55"/>
        <v>0</v>
      </c>
      <c r="DC49" s="86">
        <f t="shared" si="55"/>
        <v>0</v>
      </c>
      <c r="DD49" s="86">
        <f t="shared" si="55"/>
        <v>0</v>
      </c>
      <c r="DE49" s="87">
        <f t="shared" si="55"/>
        <v>0</v>
      </c>
      <c r="DG49" s="81"/>
      <c r="DH49" s="92" t="str">
        <f t="shared" si="50"/>
        <v>Data Processing</v>
      </c>
      <c r="DI49" s="83"/>
      <c r="DJ49" s="88" t="str">
        <f t="shared" si="30"/>
        <v/>
      </c>
      <c r="DK49" s="88" t="str">
        <f t="shared" si="30"/>
        <v/>
      </c>
      <c r="DL49" s="89" t="str">
        <f t="shared" si="30"/>
        <v/>
      </c>
      <c r="DM49" s="90" t="str">
        <f t="shared" si="30"/>
        <v/>
      </c>
      <c r="DN49" s="90" t="str">
        <f t="shared" si="30"/>
        <v/>
      </c>
      <c r="DO49" s="90" t="str">
        <f t="shared" si="30"/>
        <v/>
      </c>
      <c r="DP49" s="90" t="str">
        <f t="shared" si="30"/>
        <v/>
      </c>
      <c r="DQ49" s="90" t="str">
        <f t="shared" si="30"/>
        <v/>
      </c>
      <c r="DR49" s="90" t="str">
        <f t="shared" si="30"/>
        <v/>
      </c>
      <c r="DS49" s="90" t="str">
        <f t="shared" si="60"/>
        <v/>
      </c>
      <c r="DT49" s="90" t="str">
        <f t="shared" si="60"/>
        <v/>
      </c>
      <c r="DU49" s="90" t="str">
        <f t="shared" si="60"/>
        <v/>
      </c>
      <c r="DV49" s="90" t="str">
        <f t="shared" si="60"/>
        <v/>
      </c>
      <c r="DW49" s="91" t="str">
        <f t="shared" si="60"/>
        <v/>
      </c>
      <c r="DY49" s="180">
        <f t="shared" si="61"/>
        <v>1</v>
      </c>
      <c r="DZ49" s="180" t="str">
        <f t="shared" si="62"/>
        <v>Data Processing</v>
      </c>
      <c r="EA49" s="181">
        <f t="shared" si="63"/>
        <v>0</v>
      </c>
    </row>
    <row r="50" spans="2:131" ht="11.85" customHeight="1" x14ac:dyDescent="0.15">
      <c r="B50" s="81"/>
      <c r="C50" s="92" t="s">
        <v>117</v>
      </c>
      <c r="D50" s="83"/>
      <c r="E50" s="84">
        <f t="shared" si="8"/>
        <v>0</v>
      </c>
      <c r="F50" s="84">
        <f t="shared" si="9"/>
        <v>0</v>
      </c>
      <c r="G50" s="85">
        <v>0</v>
      </c>
      <c r="H50" s="86">
        <v>0</v>
      </c>
      <c r="I50" s="86">
        <v>0</v>
      </c>
      <c r="J50" s="86"/>
      <c r="K50" s="86"/>
      <c r="L50" s="86"/>
      <c r="M50" s="86"/>
      <c r="N50" s="86"/>
      <c r="O50" s="86"/>
      <c r="P50" s="86"/>
      <c r="Q50" s="86"/>
      <c r="R50" s="87"/>
      <c r="T50" s="81"/>
      <c r="U50" s="92" t="str">
        <f t="shared" si="42"/>
        <v>Decorations</v>
      </c>
      <c r="V50" s="83"/>
      <c r="W50" s="84">
        <f t="shared" si="10"/>
        <v>0</v>
      </c>
      <c r="X50" s="84">
        <f t="shared" si="11"/>
        <v>0</v>
      </c>
      <c r="Y50" s="85">
        <v>0</v>
      </c>
      <c r="Z50" s="86">
        <v>0</v>
      </c>
      <c r="AA50" s="86">
        <v>0</v>
      </c>
      <c r="AB50" s="86">
        <v>0</v>
      </c>
      <c r="AC50" s="86">
        <v>0</v>
      </c>
      <c r="AD50" s="86">
        <v>0</v>
      </c>
      <c r="AE50" s="86">
        <v>0</v>
      </c>
      <c r="AF50" s="86">
        <v>0</v>
      </c>
      <c r="AG50" s="86">
        <v>0</v>
      </c>
      <c r="AH50" s="86">
        <v>0</v>
      </c>
      <c r="AI50" s="86">
        <v>0</v>
      </c>
      <c r="AJ50" s="87">
        <v>0</v>
      </c>
      <c r="AL50" s="81"/>
      <c r="AM50" s="92" t="str">
        <f t="shared" si="44"/>
        <v>Decorations</v>
      </c>
      <c r="AN50" s="83"/>
      <c r="AO50" s="84">
        <f t="shared" si="12"/>
        <v>0</v>
      </c>
      <c r="AP50" s="84">
        <f t="shared" si="13"/>
        <v>0</v>
      </c>
      <c r="AQ50" s="85">
        <v>0</v>
      </c>
      <c r="AR50" s="86">
        <v>0</v>
      </c>
      <c r="AS50" s="86">
        <v>0</v>
      </c>
      <c r="AT50" s="86">
        <v>0</v>
      </c>
      <c r="AU50" s="86">
        <v>0</v>
      </c>
      <c r="AV50" s="86">
        <v>0</v>
      </c>
      <c r="AW50" s="86">
        <v>0</v>
      </c>
      <c r="AX50" s="86">
        <v>0</v>
      </c>
      <c r="AY50" s="86">
        <v>0</v>
      </c>
      <c r="AZ50" s="86">
        <v>0</v>
      </c>
      <c r="BA50" s="86">
        <v>0</v>
      </c>
      <c r="BB50" s="87">
        <v>0</v>
      </c>
      <c r="BD50" s="81"/>
      <c r="BE50" s="92" t="str">
        <f t="shared" si="46"/>
        <v>Decorations</v>
      </c>
      <c r="BF50" s="83"/>
      <c r="BG50" s="84">
        <f t="shared" si="14"/>
        <v>0</v>
      </c>
      <c r="BH50" s="84">
        <f t="shared" si="15"/>
        <v>0</v>
      </c>
      <c r="BI50" s="85">
        <v>0</v>
      </c>
      <c r="BJ50" s="86">
        <v>0</v>
      </c>
      <c r="BK50" s="86">
        <v>0</v>
      </c>
      <c r="BL50" s="86">
        <v>0</v>
      </c>
      <c r="BM50" s="86">
        <v>0</v>
      </c>
      <c r="BN50" s="86">
        <v>0</v>
      </c>
      <c r="BO50" s="86">
        <v>0</v>
      </c>
      <c r="BP50" s="86">
        <v>0</v>
      </c>
      <c r="BQ50" s="86">
        <v>0</v>
      </c>
      <c r="BR50" s="86">
        <v>0</v>
      </c>
      <c r="BS50" s="86">
        <v>0</v>
      </c>
      <c r="BT50" s="87">
        <v>0</v>
      </c>
      <c r="BV50" s="81"/>
      <c r="BW50" s="92" t="str">
        <f t="shared" si="48"/>
        <v>Decorations</v>
      </c>
      <c r="BX50" s="83"/>
      <c r="BY50" s="84">
        <f t="shared" si="16"/>
        <v>0</v>
      </c>
      <c r="BZ50" s="85">
        <f t="shared" si="17"/>
        <v>0</v>
      </c>
      <c r="CA50" s="86">
        <f t="shared" si="18"/>
        <v>0</v>
      </c>
      <c r="CB50" s="86">
        <f t="shared" si="19"/>
        <v>0</v>
      </c>
      <c r="CC50" s="86">
        <f t="shared" si="20"/>
        <v>0</v>
      </c>
      <c r="CD50" s="84">
        <f t="shared" si="4"/>
        <v>0</v>
      </c>
      <c r="CE50" s="85">
        <f t="shared" si="21"/>
        <v>0</v>
      </c>
      <c r="CF50" s="86">
        <f t="shared" si="22"/>
        <v>0</v>
      </c>
      <c r="CG50" s="86">
        <f t="shared" si="23"/>
        <v>0</v>
      </c>
      <c r="CH50" s="86">
        <f t="shared" si="24"/>
        <v>0</v>
      </c>
      <c r="CI50" s="84">
        <f t="shared" si="5"/>
        <v>0</v>
      </c>
      <c r="CJ50" s="85">
        <f t="shared" si="25"/>
        <v>0</v>
      </c>
      <c r="CK50" s="86">
        <f t="shared" si="26"/>
        <v>0</v>
      </c>
      <c r="CL50" s="86">
        <f t="shared" si="27"/>
        <v>0</v>
      </c>
      <c r="CM50" s="87">
        <f t="shared" si="28"/>
        <v>0</v>
      </c>
      <c r="CO50" s="81"/>
      <c r="CP50" s="92" t="str">
        <f t="shared" si="49"/>
        <v>Decorations</v>
      </c>
      <c r="CQ50" s="83"/>
      <c r="CR50" s="84">
        <f t="shared" si="29"/>
        <v>0</v>
      </c>
      <c r="CS50" s="84">
        <f t="shared" si="29"/>
        <v>0</v>
      </c>
      <c r="CT50" s="85">
        <f t="shared" si="29"/>
        <v>0</v>
      </c>
      <c r="CU50" s="86">
        <f t="shared" si="29"/>
        <v>0</v>
      </c>
      <c r="CV50" s="86">
        <f t="shared" si="29"/>
        <v>0</v>
      </c>
      <c r="CW50" s="86">
        <f t="shared" si="29"/>
        <v>0</v>
      </c>
      <c r="CX50" s="86">
        <f t="shared" si="29"/>
        <v>0</v>
      </c>
      <c r="CY50" s="86">
        <f t="shared" si="29"/>
        <v>0</v>
      </c>
      <c r="CZ50" s="86">
        <f t="shared" si="29"/>
        <v>0</v>
      </c>
      <c r="DA50" s="86">
        <f t="shared" si="55"/>
        <v>0</v>
      </c>
      <c r="DB50" s="86">
        <f t="shared" si="55"/>
        <v>0</v>
      </c>
      <c r="DC50" s="86">
        <f t="shared" si="55"/>
        <v>0</v>
      </c>
      <c r="DD50" s="86">
        <f t="shared" si="55"/>
        <v>0</v>
      </c>
      <c r="DE50" s="87">
        <f t="shared" si="55"/>
        <v>0</v>
      </c>
      <c r="DG50" s="81"/>
      <c r="DH50" s="92" t="str">
        <f t="shared" si="50"/>
        <v>Decorations</v>
      </c>
      <c r="DI50" s="83"/>
      <c r="DJ50" s="88" t="str">
        <f t="shared" si="30"/>
        <v/>
      </c>
      <c r="DK50" s="88" t="str">
        <f t="shared" si="30"/>
        <v/>
      </c>
      <c r="DL50" s="89" t="str">
        <f t="shared" si="30"/>
        <v/>
      </c>
      <c r="DM50" s="90" t="str">
        <f t="shared" si="30"/>
        <v/>
      </c>
      <c r="DN50" s="90" t="str">
        <f t="shared" si="30"/>
        <v/>
      </c>
      <c r="DO50" s="90" t="str">
        <f t="shared" si="30"/>
        <v/>
      </c>
      <c r="DP50" s="90" t="str">
        <f t="shared" si="30"/>
        <v/>
      </c>
      <c r="DQ50" s="90" t="str">
        <f t="shared" si="30"/>
        <v/>
      </c>
      <c r="DR50" s="90" t="str">
        <f t="shared" si="30"/>
        <v/>
      </c>
      <c r="DS50" s="90" t="str">
        <f t="shared" si="60"/>
        <v/>
      </c>
      <c r="DT50" s="90" t="str">
        <f t="shared" si="60"/>
        <v/>
      </c>
      <c r="DU50" s="90" t="str">
        <f t="shared" si="60"/>
        <v/>
      </c>
      <c r="DV50" s="90" t="str">
        <f t="shared" si="60"/>
        <v/>
      </c>
      <c r="DW50" s="91" t="str">
        <f t="shared" si="60"/>
        <v/>
      </c>
      <c r="DY50" s="180">
        <f t="shared" si="61"/>
        <v>1</v>
      </c>
      <c r="DZ50" s="180" t="str">
        <f t="shared" si="62"/>
        <v>Decorations</v>
      </c>
      <c r="EA50" s="181">
        <f t="shared" si="63"/>
        <v>0</v>
      </c>
    </row>
    <row r="51" spans="2:131" ht="11.85" customHeight="1" x14ac:dyDescent="0.15">
      <c r="B51" s="81"/>
      <c r="C51" s="92" t="s">
        <v>118</v>
      </c>
      <c r="D51" s="83"/>
      <c r="E51" s="84">
        <f t="shared" si="8"/>
        <v>0</v>
      </c>
      <c r="F51" s="84">
        <f t="shared" si="9"/>
        <v>0</v>
      </c>
      <c r="G51" s="85">
        <v>0</v>
      </c>
      <c r="H51" s="86">
        <v>0</v>
      </c>
      <c r="I51" s="86">
        <v>0</v>
      </c>
      <c r="J51" s="86"/>
      <c r="K51" s="86"/>
      <c r="L51" s="86"/>
      <c r="M51" s="86"/>
      <c r="N51" s="86"/>
      <c r="O51" s="86"/>
      <c r="P51" s="86"/>
      <c r="Q51" s="86"/>
      <c r="R51" s="87"/>
      <c r="T51" s="81"/>
      <c r="U51" s="92" t="str">
        <f t="shared" si="42"/>
        <v>Depreciation-Building</v>
      </c>
      <c r="V51" s="83"/>
      <c r="W51" s="84">
        <f t="shared" si="10"/>
        <v>0</v>
      </c>
      <c r="X51" s="84">
        <f t="shared" si="11"/>
        <v>0</v>
      </c>
      <c r="Y51" s="85">
        <v>0</v>
      </c>
      <c r="Z51" s="86">
        <v>0</v>
      </c>
      <c r="AA51" s="86">
        <v>0</v>
      </c>
      <c r="AB51" s="86">
        <v>0</v>
      </c>
      <c r="AC51" s="86">
        <v>0</v>
      </c>
      <c r="AD51" s="86">
        <v>0</v>
      </c>
      <c r="AE51" s="86">
        <v>0</v>
      </c>
      <c r="AF51" s="86">
        <v>0</v>
      </c>
      <c r="AG51" s="86">
        <v>0</v>
      </c>
      <c r="AH51" s="86">
        <v>0</v>
      </c>
      <c r="AI51" s="86">
        <v>0</v>
      </c>
      <c r="AJ51" s="87">
        <v>0</v>
      </c>
      <c r="AL51" s="81"/>
      <c r="AM51" s="92" t="str">
        <f t="shared" si="44"/>
        <v>Depreciation-Building</v>
      </c>
      <c r="AN51" s="83"/>
      <c r="AO51" s="84">
        <f t="shared" si="12"/>
        <v>0</v>
      </c>
      <c r="AP51" s="84">
        <f t="shared" si="13"/>
        <v>0</v>
      </c>
      <c r="AQ51" s="85">
        <v>0</v>
      </c>
      <c r="AR51" s="86">
        <v>0</v>
      </c>
      <c r="AS51" s="86">
        <v>0</v>
      </c>
      <c r="AT51" s="86">
        <v>0</v>
      </c>
      <c r="AU51" s="86">
        <v>0</v>
      </c>
      <c r="AV51" s="86">
        <v>0</v>
      </c>
      <c r="AW51" s="86">
        <v>0</v>
      </c>
      <c r="AX51" s="86">
        <v>0</v>
      </c>
      <c r="AY51" s="86">
        <v>0</v>
      </c>
      <c r="AZ51" s="86">
        <v>0</v>
      </c>
      <c r="BA51" s="86">
        <v>0</v>
      </c>
      <c r="BB51" s="87">
        <v>0</v>
      </c>
      <c r="BD51" s="81"/>
      <c r="BE51" s="92" t="str">
        <f t="shared" si="46"/>
        <v>Depreciation-Building</v>
      </c>
      <c r="BF51" s="83"/>
      <c r="BG51" s="84">
        <f t="shared" si="14"/>
        <v>0</v>
      </c>
      <c r="BH51" s="84">
        <f t="shared" si="15"/>
        <v>0</v>
      </c>
      <c r="BI51" s="85">
        <v>0</v>
      </c>
      <c r="BJ51" s="86">
        <v>0</v>
      </c>
      <c r="BK51" s="86">
        <v>0</v>
      </c>
      <c r="BL51" s="86">
        <v>0</v>
      </c>
      <c r="BM51" s="86">
        <v>0</v>
      </c>
      <c r="BN51" s="86">
        <v>0</v>
      </c>
      <c r="BO51" s="86">
        <v>0</v>
      </c>
      <c r="BP51" s="86">
        <v>0</v>
      </c>
      <c r="BQ51" s="86">
        <v>0</v>
      </c>
      <c r="BR51" s="86">
        <v>0</v>
      </c>
      <c r="BS51" s="86">
        <v>0</v>
      </c>
      <c r="BT51" s="87">
        <v>0</v>
      </c>
      <c r="BV51" s="81"/>
      <c r="BW51" s="92" t="str">
        <f t="shared" si="48"/>
        <v>Depreciation-Building</v>
      </c>
      <c r="BX51" s="83"/>
      <c r="BY51" s="84">
        <f t="shared" si="16"/>
        <v>0</v>
      </c>
      <c r="BZ51" s="85">
        <f t="shared" si="17"/>
        <v>0</v>
      </c>
      <c r="CA51" s="86">
        <f t="shared" si="18"/>
        <v>0</v>
      </c>
      <c r="CB51" s="86">
        <f t="shared" si="19"/>
        <v>0</v>
      </c>
      <c r="CC51" s="86">
        <f t="shared" si="20"/>
        <v>0</v>
      </c>
      <c r="CD51" s="84">
        <f t="shared" si="4"/>
        <v>0</v>
      </c>
      <c r="CE51" s="85">
        <f t="shared" si="21"/>
        <v>0</v>
      </c>
      <c r="CF51" s="86">
        <f t="shared" si="22"/>
        <v>0</v>
      </c>
      <c r="CG51" s="86">
        <f t="shared" si="23"/>
        <v>0</v>
      </c>
      <c r="CH51" s="86">
        <f t="shared" si="24"/>
        <v>0</v>
      </c>
      <c r="CI51" s="84">
        <f t="shared" si="5"/>
        <v>0</v>
      </c>
      <c r="CJ51" s="85">
        <f t="shared" si="25"/>
        <v>0</v>
      </c>
      <c r="CK51" s="86">
        <f t="shared" si="26"/>
        <v>0</v>
      </c>
      <c r="CL51" s="86">
        <f t="shared" si="27"/>
        <v>0</v>
      </c>
      <c r="CM51" s="87">
        <f t="shared" si="28"/>
        <v>0</v>
      </c>
      <c r="CO51" s="81"/>
      <c r="CP51" s="92" t="str">
        <f t="shared" si="49"/>
        <v>Depreciation-Building</v>
      </c>
      <c r="CQ51" s="83"/>
      <c r="CR51" s="84">
        <f t="shared" si="29"/>
        <v>0</v>
      </c>
      <c r="CS51" s="84">
        <f t="shared" si="29"/>
        <v>0</v>
      </c>
      <c r="CT51" s="85">
        <f t="shared" si="29"/>
        <v>0</v>
      </c>
      <c r="CU51" s="86">
        <f t="shared" si="29"/>
        <v>0</v>
      </c>
      <c r="CV51" s="86">
        <f t="shared" si="29"/>
        <v>0</v>
      </c>
      <c r="CW51" s="86">
        <f t="shared" si="29"/>
        <v>0</v>
      </c>
      <c r="CX51" s="86">
        <f t="shared" si="29"/>
        <v>0</v>
      </c>
      <c r="CY51" s="86">
        <f t="shared" si="29"/>
        <v>0</v>
      </c>
      <c r="CZ51" s="86">
        <f t="shared" si="29"/>
        <v>0</v>
      </c>
      <c r="DA51" s="86">
        <f t="shared" si="55"/>
        <v>0</v>
      </c>
      <c r="DB51" s="86">
        <f t="shared" si="55"/>
        <v>0</v>
      </c>
      <c r="DC51" s="86">
        <f t="shared" si="55"/>
        <v>0</v>
      </c>
      <c r="DD51" s="86">
        <f t="shared" si="55"/>
        <v>0</v>
      </c>
      <c r="DE51" s="87">
        <f t="shared" si="55"/>
        <v>0</v>
      </c>
      <c r="DG51" s="81"/>
      <c r="DH51" s="92" t="str">
        <f t="shared" si="50"/>
        <v>Depreciation-Building</v>
      </c>
      <c r="DI51" s="83"/>
      <c r="DJ51" s="88" t="str">
        <f t="shared" ref="DJ51:DW77" si="64">IFERROR(((E51-W51)/ABS(W51))+1,"")</f>
        <v/>
      </c>
      <c r="DK51" s="88" t="str">
        <f t="shared" si="64"/>
        <v/>
      </c>
      <c r="DL51" s="89" t="str">
        <f t="shared" si="64"/>
        <v/>
      </c>
      <c r="DM51" s="90" t="str">
        <f t="shared" si="64"/>
        <v/>
      </c>
      <c r="DN51" s="90" t="str">
        <f t="shared" si="64"/>
        <v/>
      </c>
      <c r="DO51" s="90" t="str">
        <f t="shared" si="64"/>
        <v/>
      </c>
      <c r="DP51" s="90" t="str">
        <f t="shared" si="64"/>
        <v/>
      </c>
      <c r="DQ51" s="90" t="str">
        <f t="shared" si="64"/>
        <v/>
      </c>
      <c r="DR51" s="90" t="str">
        <f t="shared" si="64"/>
        <v/>
      </c>
      <c r="DS51" s="90" t="str">
        <f t="shared" si="60"/>
        <v/>
      </c>
      <c r="DT51" s="90" t="str">
        <f t="shared" si="60"/>
        <v/>
      </c>
      <c r="DU51" s="90" t="str">
        <f t="shared" si="60"/>
        <v/>
      </c>
      <c r="DV51" s="90" t="str">
        <f t="shared" si="60"/>
        <v/>
      </c>
      <c r="DW51" s="91" t="str">
        <f t="shared" si="60"/>
        <v/>
      </c>
      <c r="DY51" s="180">
        <f t="shared" si="61"/>
        <v>1</v>
      </c>
      <c r="DZ51" s="180" t="str">
        <f t="shared" si="62"/>
        <v>Depreciation-Building</v>
      </c>
      <c r="EA51" s="181">
        <f t="shared" si="63"/>
        <v>0</v>
      </c>
    </row>
    <row r="52" spans="2:131" ht="11.85" customHeight="1" x14ac:dyDescent="0.15">
      <c r="B52" s="81"/>
      <c r="C52" s="92" t="s">
        <v>119</v>
      </c>
      <c r="D52" s="83"/>
      <c r="E52" s="84">
        <f t="shared" si="8"/>
        <v>0</v>
      </c>
      <c r="F52" s="84">
        <f t="shared" si="9"/>
        <v>0</v>
      </c>
      <c r="G52" s="85">
        <v>0</v>
      </c>
      <c r="H52" s="86">
        <v>0</v>
      </c>
      <c r="I52" s="86">
        <v>0</v>
      </c>
      <c r="J52" s="86"/>
      <c r="K52" s="86"/>
      <c r="L52" s="86"/>
      <c r="M52" s="86"/>
      <c r="N52" s="86"/>
      <c r="O52" s="86"/>
      <c r="P52" s="86"/>
      <c r="Q52" s="86"/>
      <c r="R52" s="87"/>
      <c r="T52" s="81"/>
      <c r="U52" s="92" t="str">
        <f t="shared" si="42"/>
        <v>Depreciation-Building Improvement</v>
      </c>
      <c r="V52" s="83"/>
      <c r="W52" s="84">
        <f t="shared" si="10"/>
        <v>0</v>
      </c>
      <c r="X52" s="84">
        <f t="shared" si="11"/>
        <v>0</v>
      </c>
      <c r="Y52" s="85">
        <v>0</v>
      </c>
      <c r="Z52" s="86">
        <v>0</v>
      </c>
      <c r="AA52" s="86">
        <v>0</v>
      </c>
      <c r="AB52" s="86">
        <v>0</v>
      </c>
      <c r="AC52" s="86">
        <v>0</v>
      </c>
      <c r="AD52" s="86">
        <v>0</v>
      </c>
      <c r="AE52" s="86">
        <v>0</v>
      </c>
      <c r="AF52" s="86">
        <v>0</v>
      </c>
      <c r="AG52" s="86">
        <v>0</v>
      </c>
      <c r="AH52" s="86">
        <v>0</v>
      </c>
      <c r="AI52" s="86">
        <v>0</v>
      </c>
      <c r="AJ52" s="87">
        <v>0</v>
      </c>
      <c r="AL52" s="81"/>
      <c r="AM52" s="92" t="str">
        <f t="shared" si="44"/>
        <v>Depreciation-Building Improvement</v>
      </c>
      <c r="AN52" s="83"/>
      <c r="AO52" s="84">
        <f t="shared" si="12"/>
        <v>0</v>
      </c>
      <c r="AP52" s="84">
        <f t="shared" si="13"/>
        <v>0</v>
      </c>
      <c r="AQ52" s="85">
        <v>0</v>
      </c>
      <c r="AR52" s="86">
        <v>0</v>
      </c>
      <c r="AS52" s="86">
        <v>0</v>
      </c>
      <c r="AT52" s="86">
        <v>0</v>
      </c>
      <c r="AU52" s="86">
        <v>0</v>
      </c>
      <c r="AV52" s="86">
        <v>0</v>
      </c>
      <c r="AW52" s="86">
        <v>0</v>
      </c>
      <c r="AX52" s="86">
        <v>0</v>
      </c>
      <c r="AY52" s="86">
        <v>0</v>
      </c>
      <c r="AZ52" s="86">
        <v>0</v>
      </c>
      <c r="BA52" s="86">
        <v>0</v>
      </c>
      <c r="BB52" s="87">
        <v>0</v>
      </c>
      <c r="BD52" s="81"/>
      <c r="BE52" s="92" t="str">
        <f t="shared" si="46"/>
        <v>Depreciation-Building Improvement</v>
      </c>
      <c r="BF52" s="83"/>
      <c r="BG52" s="84">
        <f t="shared" si="14"/>
        <v>0</v>
      </c>
      <c r="BH52" s="84">
        <f t="shared" si="15"/>
        <v>0</v>
      </c>
      <c r="BI52" s="85">
        <v>0</v>
      </c>
      <c r="BJ52" s="86">
        <v>0</v>
      </c>
      <c r="BK52" s="86">
        <v>0</v>
      </c>
      <c r="BL52" s="86">
        <v>0</v>
      </c>
      <c r="BM52" s="86">
        <v>0</v>
      </c>
      <c r="BN52" s="86">
        <v>0</v>
      </c>
      <c r="BO52" s="86">
        <v>0</v>
      </c>
      <c r="BP52" s="86">
        <v>0</v>
      </c>
      <c r="BQ52" s="86">
        <v>0</v>
      </c>
      <c r="BR52" s="86">
        <v>0</v>
      </c>
      <c r="BS52" s="86">
        <v>0</v>
      </c>
      <c r="BT52" s="87">
        <v>0</v>
      </c>
      <c r="BV52" s="81"/>
      <c r="BW52" s="92" t="str">
        <f t="shared" si="48"/>
        <v>Depreciation-Building Improvement</v>
      </c>
      <c r="BX52" s="83"/>
      <c r="BY52" s="84">
        <f t="shared" si="16"/>
        <v>0</v>
      </c>
      <c r="BZ52" s="85">
        <f t="shared" si="17"/>
        <v>0</v>
      </c>
      <c r="CA52" s="86">
        <f t="shared" si="18"/>
        <v>0</v>
      </c>
      <c r="CB52" s="86">
        <f t="shared" si="19"/>
        <v>0</v>
      </c>
      <c r="CC52" s="86">
        <f t="shared" si="20"/>
        <v>0</v>
      </c>
      <c r="CD52" s="84">
        <f t="shared" si="4"/>
        <v>0</v>
      </c>
      <c r="CE52" s="85">
        <f t="shared" si="21"/>
        <v>0</v>
      </c>
      <c r="CF52" s="86">
        <f t="shared" si="22"/>
        <v>0</v>
      </c>
      <c r="CG52" s="86">
        <f t="shared" si="23"/>
        <v>0</v>
      </c>
      <c r="CH52" s="86">
        <f t="shared" si="24"/>
        <v>0</v>
      </c>
      <c r="CI52" s="84">
        <f t="shared" si="5"/>
        <v>0</v>
      </c>
      <c r="CJ52" s="85">
        <f t="shared" si="25"/>
        <v>0</v>
      </c>
      <c r="CK52" s="86">
        <f t="shared" si="26"/>
        <v>0</v>
      </c>
      <c r="CL52" s="86">
        <f t="shared" si="27"/>
        <v>0</v>
      </c>
      <c r="CM52" s="87">
        <f t="shared" si="28"/>
        <v>0</v>
      </c>
      <c r="CO52" s="81"/>
      <c r="CP52" s="92" t="str">
        <f t="shared" si="49"/>
        <v>Depreciation-Building Improvement</v>
      </c>
      <c r="CQ52" s="83"/>
      <c r="CR52" s="84">
        <f t="shared" si="29"/>
        <v>0</v>
      </c>
      <c r="CS52" s="84">
        <f t="shared" si="29"/>
        <v>0</v>
      </c>
      <c r="CT52" s="85">
        <f t="shared" si="29"/>
        <v>0</v>
      </c>
      <c r="CU52" s="86">
        <f t="shared" si="29"/>
        <v>0</v>
      </c>
      <c r="CV52" s="86">
        <f t="shared" si="29"/>
        <v>0</v>
      </c>
      <c r="CW52" s="86">
        <f t="shared" si="29"/>
        <v>0</v>
      </c>
      <c r="CX52" s="86">
        <f t="shared" si="29"/>
        <v>0</v>
      </c>
      <c r="CY52" s="86">
        <f t="shared" si="29"/>
        <v>0</v>
      </c>
      <c r="CZ52" s="86">
        <f t="shared" si="29"/>
        <v>0</v>
      </c>
      <c r="DA52" s="86">
        <f t="shared" si="55"/>
        <v>0</v>
      </c>
      <c r="DB52" s="86">
        <f t="shared" si="55"/>
        <v>0</v>
      </c>
      <c r="DC52" s="86">
        <f t="shared" si="55"/>
        <v>0</v>
      </c>
      <c r="DD52" s="86">
        <f t="shared" si="55"/>
        <v>0</v>
      </c>
      <c r="DE52" s="87">
        <f t="shared" si="55"/>
        <v>0</v>
      </c>
      <c r="DG52" s="81"/>
      <c r="DH52" s="92" t="str">
        <f t="shared" si="50"/>
        <v>Depreciation-Building Improvement</v>
      </c>
      <c r="DI52" s="83"/>
      <c r="DJ52" s="88" t="str">
        <f t="shared" si="64"/>
        <v/>
      </c>
      <c r="DK52" s="88" t="str">
        <f t="shared" si="64"/>
        <v/>
      </c>
      <c r="DL52" s="89" t="str">
        <f t="shared" si="64"/>
        <v/>
      </c>
      <c r="DM52" s="90" t="str">
        <f t="shared" si="64"/>
        <v/>
      </c>
      <c r="DN52" s="90" t="str">
        <f t="shared" si="64"/>
        <v/>
      </c>
      <c r="DO52" s="90" t="str">
        <f t="shared" si="64"/>
        <v/>
      </c>
      <c r="DP52" s="90" t="str">
        <f t="shared" si="64"/>
        <v/>
      </c>
      <c r="DQ52" s="90" t="str">
        <f t="shared" si="64"/>
        <v/>
      </c>
      <c r="DR52" s="90" t="str">
        <f t="shared" si="64"/>
        <v/>
      </c>
      <c r="DS52" s="90" t="str">
        <f t="shared" si="60"/>
        <v/>
      </c>
      <c r="DT52" s="90" t="str">
        <f t="shared" si="60"/>
        <v/>
      </c>
      <c r="DU52" s="90" t="str">
        <f t="shared" si="60"/>
        <v/>
      </c>
      <c r="DV52" s="90" t="str">
        <f t="shared" si="60"/>
        <v/>
      </c>
      <c r="DW52" s="91" t="str">
        <f t="shared" si="60"/>
        <v/>
      </c>
      <c r="DY52" s="180">
        <f t="shared" si="61"/>
        <v>1</v>
      </c>
      <c r="DZ52" s="180" t="str">
        <f t="shared" si="62"/>
        <v>Depreciation-Building Improvement</v>
      </c>
      <c r="EA52" s="181">
        <f t="shared" si="63"/>
        <v>0</v>
      </c>
    </row>
    <row r="53" spans="2:131" ht="11.85" customHeight="1" x14ac:dyDescent="0.15">
      <c r="B53" s="81"/>
      <c r="C53" s="92" t="s">
        <v>120</v>
      </c>
      <c r="D53" s="83"/>
      <c r="E53" s="84">
        <f t="shared" si="8"/>
        <v>0</v>
      </c>
      <c r="F53" s="84">
        <f t="shared" si="9"/>
        <v>0</v>
      </c>
      <c r="G53" s="85">
        <v>0</v>
      </c>
      <c r="H53" s="86">
        <v>0</v>
      </c>
      <c r="I53" s="86">
        <v>0</v>
      </c>
      <c r="J53" s="86"/>
      <c r="K53" s="86"/>
      <c r="L53" s="86"/>
      <c r="M53" s="86"/>
      <c r="N53" s="86"/>
      <c r="O53" s="86"/>
      <c r="P53" s="86"/>
      <c r="Q53" s="86"/>
      <c r="R53" s="87"/>
      <c r="T53" s="81"/>
      <c r="U53" s="92" t="str">
        <f t="shared" si="42"/>
        <v>Depreciation-F.F.E.</v>
      </c>
      <c r="V53" s="83"/>
      <c r="W53" s="84">
        <f t="shared" si="10"/>
        <v>0</v>
      </c>
      <c r="X53" s="84">
        <f t="shared" si="11"/>
        <v>0</v>
      </c>
      <c r="Y53" s="85">
        <v>0</v>
      </c>
      <c r="Z53" s="86">
        <v>0</v>
      </c>
      <c r="AA53" s="86">
        <v>0</v>
      </c>
      <c r="AB53" s="86">
        <v>0</v>
      </c>
      <c r="AC53" s="86">
        <v>0</v>
      </c>
      <c r="AD53" s="86">
        <v>0</v>
      </c>
      <c r="AE53" s="86">
        <v>0</v>
      </c>
      <c r="AF53" s="86">
        <v>0</v>
      </c>
      <c r="AG53" s="86">
        <v>0</v>
      </c>
      <c r="AH53" s="86">
        <v>0</v>
      </c>
      <c r="AI53" s="86">
        <v>0</v>
      </c>
      <c r="AJ53" s="87">
        <v>0</v>
      </c>
      <c r="AL53" s="81"/>
      <c r="AM53" s="92" t="str">
        <f t="shared" si="44"/>
        <v>Depreciation-F.F.E.</v>
      </c>
      <c r="AN53" s="83"/>
      <c r="AO53" s="84">
        <f t="shared" si="12"/>
        <v>0</v>
      </c>
      <c r="AP53" s="84">
        <f t="shared" si="13"/>
        <v>0</v>
      </c>
      <c r="AQ53" s="85">
        <v>0</v>
      </c>
      <c r="AR53" s="86">
        <v>0</v>
      </c>
      <c r="AS53" s="86">
        <v>0</v>
      </c>
      <c r="AT53" s="86">
        <v>0</v>
      </c>
      <c r="AU53" s="86">
        <v>0</v>
      </c>
      <c r="AV53" s="86">
        <v>0</v>
      </c>
      <c r="AW53" s="86">
        <v>0</v>
      </c>
      <c r="AX53" s="86">
        <v>0</v>
      </c>
      <c r="AY53" s="86">
        <v>0</v>
      </c>
      <c r="AZ53" s="86">
        <v>0</v>
      </c>
      <c r="BA53" s="86">
        <v>0</v>
      </c>
      <c r="BB53" s="87">
        <v>0</v>
      </c>
      <c r="BD53" s="81"/>
      <c r="BE53" s="92" t="str">
        <f t="shared" si="46"/>
        <v>Depreciation-F.F.E.</v>
      </c>
      <c r="BF53" s="83"/>
      <c r="BG53" s="84">
        <f t="shared" si="14"/>
        <v>0</v>
      </c>
      <c r="BH53" s="84">
        <f t="shared" si="15"/>
        <v>0</v>
      </c>
      <c r="BI53" s="85">
        <v>0</v>
      </c>
      <c r="BJ53" s="86">
        <v>0</v>
      </c>
      <c r="BK53" s="86">
        <v>0</v>
      </c>
      <c r="BL53" s="86">
        <v>0</v>
      </c>
      <c r="BM53" s="86">
        <v>0</v>
      </c>
      <c r="BN53" s="86">
        <v>0</v>
      </c>
      <c r="BO53" s="86">
        <v>0</v>
      </c>
      <c r="BP53" s="86">
        <v>0</v>
      </c>
      <c r="BQ53" s="86">
        <v>0</v>
      </c>
      <c r="BR53" s="86">
        <v>0</v>
      </c>
      <c r="BS53" s="86">
        <v>0</v>
      </c>
      <c r="BT53" s="87">
        <v>0</v>
      </c>
      <c r="BV53" s="81"/>
      <c r="BW53" s="92" t="str">
        <f t="shared" si="48"/>
        <v>Depreciation-F.F.E.</v>
      </c>
      <c r="BX53" s="83"/>
      <c r="BY53" s="84">
        <f t="shared" si="16"/>
        <v>0</v>
      </c>
      <c r="BZ53" s="85">
        <f t="shared" si="17"/>
        <v>0</v>
      </c>
      <c r="CA53" s="86">
        <f t="shared" si="18"/>
        <v>0</v>
      </c>
      <c r="CB53" s="86">
        <f t="shared" si="19"/>
        <v>0</v>
      </c>
      <c r="CC53" s="86">
        <f t="shared" si="20"/>
        <v>0</v>
      </c>
      <c r="CD53" s="84">
        <f t="shared" si="4"/>
        <v>0</v>
      </c>
      <c r="CE53" s="85">
        <f t="shared" si="21"/>
        <v>0</v>
      </c>
      <c r="CF53" s="86">
        <f t="shared" si="22"/>
        <v>0</v>
      </c>
      <c r="CG53" s="86">
        <f t="shared" si="23"/>
        <v>0</v>
      </c>
      <c r="CH53" s="86">
        <f t="shared" si="24"/>
        <v>0</v>
      </c>
      <c r="CI53" s="84">
        <f t="shared" si="5"/>
        <v>0</v>
      </c>
      <c r="CJ53" s="85">
        <f t="shared" si="25"/>
        <v>0</v>
      </c>
      <c r="CK53" s="86">
        <f t="shared" si="26"/>
        <v>0</v>
      </c>
      <c r="CL53" s="86">
        <f t="shared" si="27"/>
        <v>0</v>
      </c>
      <c r="CM53" s="87">
        <f t="shared" si="28"/>
        <v>0</v>
      </c>
      <c r="CO53" s="81"/>
      <c r="CP53" s="92" t="str">
        <f t="shared" si="49"/>
        <v>Depreciation-F.F.E.</v>
      </c>
      <c r="CQ53" s="83"/>
      <c r="CR53" s="84">
        <f t="shared" si="29"/>
        <v>0</v>
      </c>
      <c r="CS53" s="84">
        <f t="shared" si="29"/>
        <v>0</v>
      </c>
      <c r="CT53" s="85">
        <f t="shared" ref="CT53:DE84" si="65">G53-Y53</f>
        <v>0</v>
      </c>
      <c r="CU53" s="86">
        <f t="shared" si="65"/>
        <v>0</v>
      </c>
      <c r="CV53" s="86">
        <f t="shared" si="65"/>
        <v>0</v>
      </c>
      <c r="CW53" s="86">
        <f t="shared" si="65"/>
        <v>0</v>
      </c>
      <c r="CX53" s="86">
        <f t="shared" si="65"/>
        <v>0</v>
      </c>
      <c r="CY53" s="86">
        <f t="shared" si="65"/>
        <v>0</v>
      </c>
      <c r="CZ53" s="86">
        <f t="shared" si="65"/>
        <v>0</v>
      </c>
      <c r="DA53" s="86">
        <f t="shared" si="55"/>
        <v>0</v>
      </c>
      <c r="DB53" s="86">
        <f t="shared" si="55"/>
        <v>0</v>
      </c>
      <c r="DC53" s="86">
        <f t="shared" si="55"/>
        <v>0</v>
      </c>
      <c r="DD53" s="86">
        <f t="shared" si="55"/>
        <v>0</v>
      </c>
      <c r="DE53" s="87">
        <f t="shared" si="55"/>
        <v>0</v>
      </c>
      <c r="DG53" s="81"/>
      <c r="DH53" s="92" t="str">
        <f t="shared" si="50"/>
        <v>Depreciation-F.F.E.</v>
      </c>
      <c r="DI53" s="83"/>
      <c r="DJ53" s="88" t="str">
        <f t="shared" si="64"/>
        <v/>
      </c>
      <c r="DK53" s="88" t="str">
        <f t="shared" si="64"/>
        <v/>
      </c>
      <c r="DL53" s="89" t="str">
        <f t="shared" si="64"/>
        <v/>
      </c>
      <c r="DM53" s="90" t="str">
        <f t="shared" si="64"/>
        <v/>
      </c>
      <c r="DN53" s="90" t="str">
        <f t="shared" si="64"/>
        <v/>
      </c>
      <c r="DO53" s="90" t="str">
        <f t="shared" si="64"/>
        <v/>
      </c>
      <c r="DP53" s="90" t="str">
        <f t="shared" si="64"/>
        <v/>
      </c>
      <c r="DQ53" s="90" t="str">
        <f t="shared" si="64"/>
        <v/>
      </c>
      <c r="DR53" s="90" t="str">
        <f t="shared" si="64"/>
        <v/>
      </c>
      <c r="DS53" s="90" t="str">
        <f t="shared" si="60"/>
        <v/>
      </c>
      <c r="DT53" s="90" t="str">
        <f t="shared" si="60"/>
        <v/>
      </c>
      <c r="DU53" s="90" t="str">
        <f t="shared" si="60"/>
        <v/>
      </c>
      <c r="DV53" s="90" t="str">
        <f t="shared" si="60"/>
        <v/>
      </c>
      <c r="DW53" s="91" t="str">
        <f t="shared" si="60"/>
        <v/>
      </c>
      <c r="DY53" s="180">
        <f t="shared" si="61"/>
        <v>1</v>
      </c>
      <c r="DZ53" s="180" t="str">
        <f t="shared" si="62"/>
        <v>Depreciation-F.F.E.</v>
      </c>
      <c r="EA53" s="181">
        <f t="shared" si="63"/>
        <v>0</v>
      </c>
    </row>
    <row r="54" spans="2:131" ht="11.85" customHeight="1" x14ac:dyDescent="0.15">
      <c r="B54" s="81"/>
      <c r="C54" s="92" t="s">
        <v>121</v>
      </c>
      <c r="D54" s="83"/>
      <c r="E54" s="84">
        <f t="shared" si="8"/>
        <v>0</v>
      </c>
      <c r="F54" s="84">
        <f t="shared" si="9"/>
        <v>0</v>
      </c>
      <c r="G54" s="85">
        <v>0</v>
      </c>
      <c r="H54" s="86">
        <v>0</v>
      </c>
      <c r="I54" s="86">
        <v>0</v>
      </c>
      <c r="J54" s="86"/>
      <c r="K54" s="86"/>
      <c r="L54" s="86"/>
      <c r="M54" s="86"/>
      <c r="N54" s="86"/>
      <c r="O54" s="86"/>
      <c r="P54" s="86"/>
      <c r="Q54" s="86"/>
      <c r="R54" s="87"/>
      <c r="T54" s="81"/>
      <c r="U54" s="92" t="str">
        <f t="shared" si="42"/>
        <v>Donation</v>
      </c>
      <c r="V54" s="83"/>
      <c r="W54" s="84">
        <f t="shared" si="10"/>
        <v>0</v>
      </c>
      <c r="X54" s="84">
        <f t="shared" si="11"/>
        <v>0</v>
      </c>
      <c r="Y54" s="85">
        <v>0</v>
      </c>
      <c r="Z54" s="86">
        <v>0</v>
      </c>
      <c r="AA54" s="86">
        <v>0</v>
      </c>
      <c r="AB54" s="86">
        <v>0</v>
      </c>
      <c r="AC54" s="86">
        <v>0</v>
      </c>
      <c r="AD54" s="86">
        <v>0</v>
      </c>
      <c r="AE54" s="86">
        <v>0</v>
      </c>
      <c r="AF54" s="86">
        <v>0</v>
      </c>
      <c r="AG54" s="86">
        <v>0</v>
      </c>
      <c r="AH54" s="86">
        <v>0</v>
      </c>
      <c r="AI54" s="86">
        <v>0</v>
      </c>
      <c r="AJ54" s="87">
        <v>0</v>
      </c>
      <c r="AL54" s="81"/>
      <c r="AM54" s="92" t="str">
        <f t="shared" si="44"/>
        <v>Donation</v>
      </c>
      <c r="AN54" s="83"/>
      <c r="AO54" s="84">
        <f t="shared" si="12"/>
        <v>0</v>
      </c>
      <c r="AP54" s="84">
        <f t="shared" si="13"/>
        <v>0</v>
      </c>
      <c r="AQ54" s="85">
        <v>0</v>
      </c>
      <c r="AR54" s="86">
        <v>0</v>
      </c>
      <c r="AS54" s="86">
        <v>0</v>
      </c>
      <c r="AT54" s="86">
        <v>0</v>
      </c>
      <c r="AU54" s="86">
        <v>0</v>
      </c>
      <c r="AV54" s="86">
        <v>0</v>
      </c>
      <c r="AW54" s="86">
        <v>0</v>
      </c>
      <c r="AX54" s="86">
        <v>0</v>
      </c>
      <c r="AY54" s="86">
        <v>0</v>
      </c>
      <c r="AZ54" s="86">
        <v>0</v>
      </c>
      <c r="BA54" s="86">
        <v>0</v>
      </c>
      <c r="BB54" s="87">
        <v>0</v>
      </c>
      <c r="BD54" s="81"/>
      <c r="BE54" s="92" t="str">
        <f t="shared" si="46"/>
        <v>Donation</v>
      </c>
      <c r="BF54" s="83"/>
      <c r="BG54" s="84">
        <f t="shared" si="14"/>
        <v>0</v>
      </c>
      <c r="BH54" s="84">
        <f t="shared" si="15"/>
        <v>0</v>
      </c>
      <c r="BI54" s="85">
        <v>0</v>
      </c>
      <c r="BJ54" s="86">
        <v>0</v>
      </c>
      <c r="BK54" s="86">
        <v>0</v>
      </c>
      <c r="BL54" s="86">
        <v>0</v>
      </c>
      <c r="BM54" s="86">
        <v>0</v>
      </c>
      <c r="BN54" s="86">
        <v>0</v>
      </c>
      <c r="BO54" s="86">
        <v>0</v>
      </c>
      <c r="BP54" s="86">
        <v>0</v>
      </c>
      <c r="BQ54" s="86">
        <v>0</v>
      </c>
      <c r="BR54" s="86">
        <v>0</v>
      </c>
      <c r="BS54" s="86">
        <v>0</v>
      </c>
      <c r="BT54" s="87">
        <v>0</v>
      </c>
      <c r="BV54" s="81"/>
      <c r="BW54" s="92" t="str">
        <f t="shared" si="48"/>
        <v>Donation</v>
      </c>
      <c r="BX54" s="83"/>
      <c r="BY54" s="84">
        <f t="shared" si="16"/>
        <v>0</v>
      </c>
      <c r="BZ54" s="85">
        <f t="shared" si="17"/>
        <v>0</v>
      </c>
      <c r="CA54" s="86">
        <f t="shared" si="18"/>
        <v>0</v>
      </c>
      <c r="CB54" s="86">
        <f t="shared" si="19"/>
        <v>0</v>
      </c>
      <c r="CC54" s="86">
        <f t="shared" si="20"/>
        <v>0</v>
      </c>
      <c r="CD54" s="84">
        <f t="shared" si="4"/>
        <v>0</v>
      </c>
      <c r="CE54" s="85">
        <f t="shared" si="21"/>
        <v>0</v>
      </c>
      <c r="CF54" s="86">
        <f t="shared" si="22"/>
        <v>0</v>
      </c>
      <c r="CG54" s="86">
        <f t="shared" si="23"/>
        <v>0</v>
      </c>
      <c r="CH54" s="86">
        <f t="shared" si="24"/>
        <v>0</v>
      </c>
      <c r="CI54" s="84">
        <f t="shared" si="5"/>
        <v>0</v>
      </c>
      <c r="CJ54" s="85">
        <f t="shared" si="25"/>
        <v>0</v>
      </c>
      <c r="CK54" s="86">
        <f t="shared" si="26"/>
        <v>0</v>
      </c>
      <c r="CL54" s="86">
        <f t="shared" si="27"/>
        <v>0</v>
      </c>
      <c r="CM54" s="87">
        <f t="shared" si="28"/>
        <v>0</v>
      </c>
      <c r="CO54" s="81"/>
      <c r="CP54" s="92" t="str">
        <f t="shared" si="49"/>
        <v>Donation</v>
      </c>
      <c r="CQ54" s="83"/>
      <c r="CR54" s="84">
        <f t="shared" ref="CR54:CY118" si="66">E54-W54</f>
        <v>0</v>
      </c>
      <c r="CS54" s="84">
        <f t="shared" si="66"/>
        <v>0</v>
      </c>
      <c r="CT54" s="85">
        <f t="shared" si="65"/>
        <v>0</v>
      </c>
      <c r="CU54" s="86">
        <f t="shared" si="65"/>
        <v>0</v>
      </c>
      <c r="CV54" s="86">
        <f t="shared" si="65"/>
        <v>0</v>
      </c>
      <c r="CW54" s="86">
        <f t="shared" si="65"/>
        <v>0</v>
      </c>
      <c r="CX54" s="86">
        <f t="shared" si="65"/>
        <v>0</v>
      </c>
      <c r="CY54" s="86">
        <f t="shared" si="65"/>
        <v>0</v>
      </c>
      <c r="CZ54" s="86">
        <f t="shared" si="65"/>
        <v>0</v>
      </c>
      <c r="DA54" s="86">
        <f t="shared" si="55"/>
        <v>0</v>
      </c>
      <c r="DB54" s="86">
        <f t="shared" si="55"/>
        <v>0</v>
      </c>
      <c r="DC54" s="86">
        <f t="shared" si="55"/>
        <v>0</v>
      </c>
      <c r="DD54" s="86">
        <f t="shared" si="55"/>
        <v>0</v>
      </c>
      <c r="DE54" s="87">
        <f t="shared" si="55"/>
        <v>0</v>
      </c>
      <c r="DG54" s="81"/>
      <c r="DH54" s="92" t="str">
        <f t="shared" si="50"/>
        <v>Donation</v>
      </c>
      <c r="DI54" s="83"/>
      <c r="DJ54" s="88" t="str">
        <f t="shared" si="64"/>
        <v/>
      </c>
      <c r="DK54" s="88" t="str">
        <f t="shared" si="64"/>
        <v/>
      </c>
      <c r="DL54" s="89" t="str">
        <f t="shared" si="64"/>
        <v/>
      </c>
      <c r="DM54" s="90" t="str">
        <f t="shared" si="64"/>
        <v/>
      </c>
      <c r="DN54" s="90" t="str">
        <f t="shared" si="64"/>
        <v/>
      </c>
      <c r="DO54" s="90" t="str">
        <f t="shared" si="64"/>
        <v/>
      </c>
      <c r="DP54" s="90" t="str">
        <f t="shared" si="64"/>
        <v/>
      </c>
      <c r="DQ54" s="90" t="str">
        <f t="shared" si="64"/>
        <v/>
      </c>
      <c r="DR54" s="90" t="str">
        <f t="shared" si="64"/>
        <v/>
      </c>
      <c r="DS54" s="90" t="str">
        <f t="shared" si="60"/>
        <v/>
      </c>
      <c r="DT54" s="90" t="str">
        <f t="shared" si="60"/>
        <v/>
      </c>
      <c r="DU54" s="90" t="str">
        <f t="shared" si="60"/>
        <v/>
      </c>
      <c r="DV54" s="90" t="str">
        <f t="shared" si="60"/>
        <v/>
      </c>
      <c r="DW54" s="91" t="str">
        <f t="shared" si="60"/>
        <v/>
      </c>
      <c r="DY54" s="180">
        <f t="shared" si="61"/>
        <v>1</v>
      </c>
      <c r="DZ54" s="180" t="str">
        <f t="shared" si="62"/>
        <v>Donation</v>
      </c>
      <c r="EA54" s="181">
        <f t="shared" si="63"/>
        <v>0</v>
      </c>
    </row>
    <row r="55" spans="2:131" ht="11.85" customHeight="1" x14ac:dyDescent="0.15">
      <c r="B55" s="81"/>
      <c r="C55" s="92" t="s">
        <v>122</v>
      </c>
      <c r="D55" s="83"/>
      <c r="E55" s="84">
        <f t="shared" si="8"/>
        <v>0</v>
      </c>
      <c r="F55" s="84">
        <f t="shared" si="9"/>
        <v>0</v>
      </c>
      <c r="G55" s="85">
        <v>0</v>
      </c>
      <c r="H55" s="86">
        <v>0</v>
      </c>
      <c r="I55" s="86">
        <v>0</v>
      </c>
      <c r="J55" s="86"/>
      <c r="K55" s="86"/>
      <c r="L55" s="86"/>
      <c r="M55" s="86"/>
      <c r="N55" s="86"/>
      <c r="O55" s="86"/>
      <c r="P55" s="86"/>
      <c r="Q55" s="86"/>
      <c r="R55" s="87"/>
      <c r="T55" s="81"/>
      <c r="U55" s="92" t="str">
        <f t="shared" si="42"/>
        <v>Due And Subscriptions</v>
      </c>
      <c r="V55" s="83"/>
      <c r="W55" s="84">
        <f t="shared" si="10"/>
        <v>0</v>
      </c>
      <c r="X55" s="84">
        <f t="shared" si="11"/>
        <v>0</v>
      </c>
      <c r="Y55" s="85">
        <v>0</v>
      </c>
      <c r="Z55" s="86">
        <v>0</v>
      </c>
      <c r="AA55" s="86">
        <v>0</v>
      </c>
      <c r="AB55" s="86">
        <v>0</v>
      </c>
      <c r="AC55" s="86">
        <v>0</v>
      </c>
      <c r="AD55" s="86">
        <v>0</v>
      </c>
      <c r="AE55" s="86">
        <v>0</v>
      </c>
      <c r="AF55" s="86">
        <v>0</v>
      </c>
      <c r="AG55" s="86">
        <v>0</v>
      </c>
      <c r="AH55" s="86">
        <v>0</v>
      </c>
      <c r="AI55" s="86">
        <v>0</v>
      </c>
      <c r="AJ55" s="87">
        <v>0</v>
      </c>
      <c r="AL55" s="81"/>
      <c r="AM55" s="92" t="str">
        <f t="shared" si="44"/>
        <v>Due And Subscriptions</v>
      </c>
      <c r="AN55" s="83"/>
      <c r="AO55" s="84">
        <f t="shared" si="12"/>
        <v>0</v>
      </c>
      <c r="AP55" s="84">
        <f t="shared" si="13"/>
        <v>0</v>
      </c>
      <c r="AQ55" s="85">
        <v>0</v>
      </c>
      <c r="AR55" s="86">
        <v>0</v>
      </c>
      <c r="AS55" s="86">
        <v>0</v>
      </c>
      <c r="AT55" s="86">
        <v>0</v>
      </c>
      <c r="AU55" s="86">
        <v>0</v>
      </c>
      <c r="AV55" s="86">
        <v>0</v>
      </c>
      <c r="AW55" s="86">
        <v>0</v>
      </c>
      <c r="AX55" s="86">
        <v>0</v>
      </c>
      <c r="AY55" s="86">
        <v>0</v>
      </c>
      <c r="AZ55" s="86">
        <v>0</v>
      </c>
      <c r="BA55" s="86">
        <v>0</v>
      </c>
      <c r="BB55" s="87">
        <v>0</v>
      </c>
      <c r="BD55" s="81"/>
      <c r="BE55" s="92" t="str">
        <f t="shared" si="46"/>
        <v>Due And Subscriptions</v>
      </c>
      <c r="BF55" s="83"/>
      <c r="BG55" s="84">
        <f t="shared" si="14"/>
        <v>0</v>
      </c>
      <c r="BH55" s="84">
        <f t="shared" si="15"/>
        <v>0</v>
      </c>
      <c r="BI55" s="85">
        <v>0</v>
      </c>
      <c r="BJ55" s="86">
        <v>0</v>
      </c>
      <c r="BK55" s="86">
        <v>0</v>
      </c>
      <c r="BL55" s="86">
        <v>0</v>
      </c>
      <c r="BM55" s="86">
        <v>0</v>
      </c>
      <c r="BN55" s="86">
        <v>0</v>
      </c>
      <c r="BO55" s="86">
        <v>0</v>
      </c>
      <c r="BP55" s="86">
        <v>0</v>
      </c>
      <c r="BQ55" s="86">
        <v>0</v>
      </c>
      <c r="BR55" s="86">
        <v>0</v>
      </c>
      <c r="BS55" s="86">
        <v>0</v>
      </c>
      <c r="BT55" s="87">
        <v>0</v>
      </c>
      <c r="BV55" s="81"/>
      <c r="BW55" s="92" t="str">
        <f t="shared" si="48"/>
        <v>Due And Subscriptions</v>
      </c>
      <c r="BX55" s="83"/>
      <c r="BY55" s="84">
        <f t="shared" si="16"/>
        <v>0</v>
      </c>
      <c r="BZ55" s="85">
        <f t="shared" si="17"/>
        <v>0</v>
      </c>
      <c r="CA55" s="86">
        <f t="shared" si="18"/>
        <v>0</v>
      </c>
      <c r="CB55" s="86">
        <f t="shared" si="19"/>
        <v>0</v>
      </c>
      <c r="CC55" s="86">
        <f t="shared" si="20"/>
        <v>0</v>
      </c>
      <c r="CD55" s="84">
        <f t="shared" si="4"/>
        <v>0</v>
      </c>
      <c r="CE55" s="85">
        <f t="shared" si="21"/>
        <v>0</v>
      </c>
      <c r="CF55" s="86">
        <f t="shared" si="22"/>
        <v>0</v>
      </c>
      <c r="CG55" s="86">
        <f t="shared" si="23"/>
        <v>0</v>
      </c>
      <c r="CH55" s="86">
        <f t="shared" si="24"/>
        <v>0</v>
      </c>
      <c r="CI55" s="84">
        <f t="shared" si="5"/>
        <v>0</v>
      </c>
      <c r="CJ55" s="85">
        <f t="shared" si="25"/>
        <v>0</v>
      </c>
      <c r="CK55" s="86">
        <f t="shared" si="26"/>
        <v>0</v>
      </c>
      <c r="CL55" s="86">
        <f t="shared" si="27"/>
        <v>0</v>
      </c>
      <c r="CM55" s="87">
        <f t="shared" si="28"/>
        <v>0</v>
      </c>
      <c r="CO55" s="81"/>
      <c r="CP55" s="92" t="str">
        <f t="shared" si="49"/>
        <v>Due And Subscriptions</v>
      </c>
      <c r="CQ55" s="83"/>
      <c r="CR55" s="84">
        <f t="shared" si="66"/>
        <v>0</v>
      </c>
      <c r="CS55" s="84">
        <f t="shared" si="66"/>
        <v>0</v>
      </c>
      <c r="CT55" s="85">
        <f t="shared" si="65"/>
        <v>0</v>
      </c>
      <c r="CU55" s="86">
        <f t="shared" si="65"/>
        <v>0</v>
      </c>
      <c r="CV55" s="86">
        <f t="shared" si="65"/>
        <v>0</v>
      </c>
      <c r="CW55" s="86">
        <f t="shared" si="65"/>
        <v>0</v>
      </c>
      <c r="CX55" s="86">
        <f t="shared" si="65"/>
        <v>0</v>
      </c>
      <c r="CY55" s="86">
        <f t="shared" si="65"/>
        <v>0</v>
      </c>
      <c r="CZ55" s="86">
        <f t="shared" si="65"/>
        <v>0</v>
      </c>
      <c r="DA55" s="86">
        <f t="shared" si="55"/>
        <v>0</v>
      </c>
      <c r="DB55" s="86">
        <f t="shared" si="55"/>
        <v>0</v>
      </c>
      <c r="DC55" s="86">
        <f t="shared" si="55"/>
        <v>0</v>
      </c>
      <c r="DD55" s="86">
        <f t="shared" si="55"/>
        <v>0</v>
      </c>
      <c r="DE55" s="87">
        <f t="shared" si="55"/>
        <v>0</v>
      </c>
      <c r="DG55" s="81"/>
      <c r="DH55" s="92" t="str">
        <f t="shared" si="50"/>
        <v>Due And Subscriptions</v>
      </c>
      <c r="DI55" s="83"/>
      <c r="DJ55" s="88" t="str">
        <f t="shared" si="64"/>
        <v/>
      </c>
      <c r="DK55" s="88" t="str">
        <f t="shared" si="64"/>
        <v/>
      </c>
      <c r="DL55" s="89" t="str">
        <f t="shared" si="64"/>
        <v/>
      </c>
      <c r="DM55" s="90" t="str">
        <f t="shared" si="64"/>
        <v/>
      </c>
      <c r="DN55" s="90" t="str">
        <f t="shared" si="64"/>
        <v/>
      </c>
      <c r="DO55" s="90" t="str">
        <f t="shared" si="64"/>
        <v/>
      </c>
      <c r="DP55" s="90" t="str">
        <f t="shared" si="64"/>
        <v/>
      </c>
      <c r="DQ55" s="90" t="str">
        <f t="shared" si="64"/>
        <v/>
      </c>
      <c r="DR55" s="90" t="str">
        <f t="shared" si="64"/>
        <v/>
      </c>
      <c r="DS55" s="90" t="str">
        <f t="shared" si="60"/>
        <v/>
      </c>
      <c r="DT55" s="90" t="str">
        <f t="shared" si="60"/>
        <v/>
      </c>
      <c r="DU55" s="90" t="str">
        <f t="shared" si="60"/>
        <v/>
      </c>
      <c r="DV55" s="90" t="str">
        <f t="shared" si="60"/>
        <v/>
      </c>
      <c r="DW55" s="91" t="str">
        <f t="shared" si="60"/>
        <v/>
      </c>
      <c r="DY55" s="180">
        <f t="shared" si="61"/>
        <v>1</v>
      </c>
      <c r="DZ55" s="180" t="str">
        <f t="shared" si="62"/>
        <v>Due And Subscriptions</v>
      </c>
      <c r="EA55" s="181">
        <f t="shared" si="63"/>
        <v>0</v>
      </c>
    </row>
    <row r="56" spans="2:131" ht="11.85" customHeight="1" x14ac:dyDescent="0.15">
      <c r="B56" s="81"/>
      <c r="C56" s="92" t="s">
        <v>123</v>
      </c>
      <c r="D56" s="83"/>
      <c r="E56" s="84">
        <f t="shared" si="8"/>
        <v>0</v>
      </c>
      <c r="F56" s="84">
        <f t="shared" si="9"/>
        <v>0</v>
      </c>
      <c r="G56" s="85">
        <v>0</v>
      </c>
      <c r="H56" s="86">
        <v>0</v>
      </c>
      <c r="I56" s="86">
        <v>0</v>
      </c>
      <c r="J56" s="86"/>
      <c r="K56" s="86"/>
      <c r="L56" s="86"/>
      <c r="M56" s="86"/>
      <c r="N56" s="86"/>
      <c r="O56" s="86"/>
      <c r="P56" s="86"/>
      <c r="Q56" s="86"/>
      <c r="R56" s="87"/>
      <c r="T56" s="81"/>
      <c r="U56" s="92" t="str">
        <f t="shared" si="42"/>
        <v>Dvd Now</v>
      </c>
      <c r="V56" s="83"/>
      <c r="W56" s="84">
        <f t="shared" si="10"/>
        <v>0</v>
      </c>
      <c r="X56" s="84">
        <f t="shared" si="11"/>
        <v>0</v>
      </c>
      <c r="Y56" s="85">
        <v>0</v>
      </c>
      <c r="Z56" s="86">
        <v>0</v>
      </c>
      <c r="AA56" s="86">
        <v>0</v>
      </c>
      <c r="AB56" s="86">
        <v>0</v>
      </c>
      <c r="AC56" s="86">
        <v>0</v>
      </c>
      <c r="AD56" s="86">
        <v>0</v>
      </c>
      <c r="AE56" s="86">
        <v>0</v>
      </c>
      <c r="AF56" s="86">
        <v>0</v>
      </c>
      <c r="AG56" s="86">
        <v>0</v>
      </c>
      <c r="AH56" s="86">
        <v>0</v>
      </c>
      <c r="AI56" s="86">
        <v>0</v>
      </c>
      <c r="AJ56" s="87">
        <v>0</v>
      </c>
      <c r="AL56" s="81"/>
      <c r="AM56" s="92" t="str">
        <f t="shared" si="44"/>
        <v>Dvd Now</v>
      </c>
      <c r="AN56" s="83"/>
      <c r="AO56" s="84">
        <f t="shared" si="12"/>
        <v>0</v>
      </c>
      <c r="AP56" s="84">
        <f t="shared" si="13"/>
        <v>0</v>
      </c>
      <c r="AQ56" s="85">
        <v>0</v>
      </c>
      <c r="AR56" s="86">
        <v>0</v>
      </c>
      <c r="AS56" s="86">
        <v>0</v>
      </c>
      <c r="AT56" s="86">
        <v>0</v>
      </c>
      <c r="AU56" s="86">
        <v>0</v>
      </c>
      <c r="AV56" s="86">
        <v>0</v>
      </c>
      <c r="AW56" s="86">
        <v>0</v>
      </c>
      <c r="AX56" s="86">
        <v>0</v>
      </c>
      <c r="AY56" s="86">
        <v>0</v>
      </c>
      <c r="AZ56" s="86">
        <v>0</v>
      </c>
      <c r="BA56" s="86">
        <v>0</v>
      </c>
      <c r="BB56" s="87">
        <v>0</v>
      </c>
      <c r="BD56" s="81"/>
      <c r="BE56" s="92" t="str">
        <f t="shared" si="46"/>
        <v>Dvd Now</v>
      </c>
      <c r="BF56" s="83"/>
      <c r="BG56" s="84">
        <f t="shared" si="14"/>
        <v>0</v>
      </c>
      <c r="BH56" s="84">
        <f t="shared" si="15"/>
        <v>0</v>
      </c>
      <c r="BI56" s="85">
        <v>0</v>
      </c>
      <c r="BJ56" s="86">
        <v>0</v>
      </c>
      <c r="BK56" s="86">
        <v>0</v>
      </c>
      <c r="BL56" s="86">
        <v>0</v>
      </c>
      <c r="BM56" s="86">
        <v>0</v>
      </c>
      <c r="BN56" s="86">
        <v>0</v>
      </c>
      <c r="BO56" s="86">
        <v>0</v>
      </c>
      <c r="BP56" s="86">
        <v>0</v>
      </c>
      <c r="BQ56" s="86">
        <v>0</v>
      </c>
      <c r="BR56" s="86">
        <v>0</v>
      </c>
      <c r="BS56" s="86">
        <v>0</v>
      </c>
      <c r="BT56" s="87">
        <v>0</v>
      </c>
      <c r="BV56" s="81"/>
      <c r="BW56" s="92" t="str">
        <f t="shared" si="48"/>
        <v>Dvd Now</v>
      </c>
      <c r="BX56" s="83"/>
      <c r="BY56" s="84">
        <f t="shared" si="16"/>
        <v>0</v>
      </c>
      <c r="BZ56" s="85">
        <f t="shared" si="17"/>
        <v>0</v>
      </c>
      <c r="CA56" s="86">
        <f t="shared" si="18"/>
        <v>0</v>
      </c>
      <c r="CB56" s="86">
        <f t="shared" si="19"/>
        <v>0</v>
      </c>
      <c r="CC56" s="86">
        <f t="shared" si="20"/>
        <v>0</v>
      </c>
      <c r="CD56" s="84">
        <f t="shared" si="4"/>
        <v>0</v>
      </c>
      <c r="CE56" s="85">
        <f t="shared" si="21"/>
        <v>0</v>
      </c>
      <c r="CF56" s="86">
        <f t="shared" si="22"/>
        <v>0</v>
      </c>
      <c r="CG56" s="86">
        <f t="shared" si="23"/>
        <v>0</v>
      </c>
      <c r="CH56" s="86">
        <f t="shared" si="24"/>
        <v>0</v>
      </c>
      <c r="CI56" s="84">
        <f t="shared" si="5"/>
        <v>0</v>
      </c>
      <c r="CJ56" s="85">
        <f t="shared" si="25"/>
        <v>0</v>
      </c>
      <c r="CK56" s="86">
        <f t="shared" si="26"/>
        <v>0</v>
      </c>
      <c r="CL56" s="86">
        <f t="shared" si="27"/>
        <v>0</v>
      </c>
      <c r="CM56" s="87">
        <f t="shared" si="28"/>
        <v>0</v>
      </c>
      <c r="CO56" s="81"/>
      <c r="CP56" s="92" t="str">
        <f t="shared" si="49"/>
        <v>Dvd Now</v>
      </c>
      <c r="CQ56" s="83"/>
      <c r="CR56" s="84">
        <f t="shared" si="66"/>
        <v>0</v>
      </c>
      <c r="CS56" s="84">
        <f t="shared" si="66"/>
        <v>0</v>
      </c>
      <c r="CT56" s="85">
        <f t="shared" si="65"/>
        <v>0</v>
      </c>
      <c r="CU56" s="86">
        <f t="shared" si="65"/>
        <v>0</v>
      </c>
      <c r="CV56" s="86">
        <f t="shared" si="65"/>
        <v>0</v>
      </c>
      <c r="CW56" s="86">
        <f t="shared" si="65"/>
        <v>0</v>
      </c>
      <c r="CX56" s="86">
        <f t="shared" si="65"/>
        <v>0</v>
      </c>
      <c r="CY56" s="86">
        <f t="shared" si="65"/>
        <v>0</v>
      </c>
      <c r="CZ56" s="86">
        <f t="shared" si="65"/>
        <v>0</v>
      </c>
      <c r="DA56" s="86">
        <f t="shared" si="55"/>
        <v>0</v>
      </c>
      <c r="DB56" s="86">
        <f t="shared" si="55"/>
        <v>0</v>
      </c>
      <c r="DC56" s="86">
        <f t="shared" si="55"/>
        <v>0</v>
      </c>
      <c r="DD56" s="86">
        <f t="shared" si="55"/>
        <v>0</v>
      </c>
      <c r="DE56" s="87">
        <f t="shared" si="55"/>
        <v>0</v>
      </c>
      <c r="DG56" s="81"/>
      <c r="DH56" s="92" t="str">
        <f t="shared" si="50"/>
        <v>Dvd Now</v>
      </c>
      <c r="DI56" s="83"/>
      <c r="DJ56" s="88" t="str">
        <f t="shared" si="64"/>
        <v/>
      </c>
      <c r="DK56" s="88" t="str">
        <f t="shared" si="64"/>
        <v/>
      </c>
      <c r="DL56" s="89" t="str">
        <f t="shared" si="64"/>
        <v/>
      </c>
      <c r="DM56" s="90" t="str">
        <f t="shared" si="64"/>
        <v/>
      </c>
      <c r="DN56" s="90" t="str">
        <f t="shared" si="64"/>
        <v/>
      </c>
      <c r="DO56" s="90" t="str">
        <f t="shared" si="64"/>
        <v/>
      </c>
      <c r="DP56" s="90" t="str">
        <f t="shared" si="64"/>
        <v/>
      </c>
      <c r="DQ56" s="90" t="str">
        <f t="shared" si="64"/>
        <v/>
      </c>
      <c r="DR56" s="90" t="str">
        <f t="shared" si="64"/>
        <v/>
      </c>
      <c r="DS56" s="90" t="str">
        <f t="shared" si="60"/>
        <v/>
      </c>
      <c r="DT56" s="90" t="str">
        <f t="shared" si="60"/>
        <v/>
      </c>
      <c r="DU56" s="90" t="str">
        <f t="shared" si="60"/>
        <v/>
      </c>
      <c r="DV56" s="90" t="str">
        <f t="shared" si="60"/>
        <v/>
      </c>
      <c r="DW56" s="91" t="str">
        <f t="shared" si="60"/>
        <v/>
      </c>
      <c r="DY56" s="180">
        <f t="shared" si="61"/>
        <v>1</v>
      </c>
      <c r="DZ56" s="180" t="str">
        <f t="shared" si="62"/>
        <v>Dvd Now</v>
      </c>
      <c r="EA56" s="181">
        <f t="shared" si="63"/>
        <v>0</v>
      </c>
    </row>
    <row r="57" spans="2:131" ht="11.85" customHeight="1" x14ac:dyDescent="0.15">
      <c r="B57" s="81"/>
      <c r="C57" s="92" t="s">
        <v>124</v>
      </c>
      <c r="D57" s="83"/>
      <c r="E57" s="84">
        <f t="shared" si="8"/>
        <v>0</v>
      </c>
      <c r="F57" s="84">
        <f t="shared" si="9"/>
        <v>0</v>
      </c>
      <c r="G57" s="85">
        <v>0</v>
      </c>
      <c r="H57" s="86">
        <v>0</v>
      </c>
      <c r="I57" s="86">
        <v>0</v>
      </c>
      <c r="J57" s="86"/>
      <c r="K57" s="86"/>
      <c r="L57" s="86"/>
      <c r="M57" s="86"/>
      <c r="N57" s="86"/>
      <c r="O57" s="86"/>
      <c r="P57" s="86"/>
      <c r="Q57" s="86"/>
      <c r="R57" s="87"/>
      <c r="T57" s="81"/>
      <c r="U57" s="92" t="str">
        <f t="shared" si="42"/>
        <v>Electrical</v>
      </c>
      <c r="V57" s="83"/>
      <c r="W57" s="84">
        <f t="shared" si="10"/>
        <v>0</v>
      </c>
      <c r="X57" s="84">
        <f t="shared" si="11"/>
        <v>0</v>
      </c>
      <c r="Y57" s="85">
        <v>0</v>
      </c>
      <c r="Z57" s="86">
        <v>0</v>
      </c>
      <c r="AA57" s="86">
        <v>0</v>
      </c>
      <c r="AB57" s="86">
        <v>0</v>
      </c>
      <c r="AC57" s="86">
        <v>0</v>
      </c>
      <c r="AD57" s="86">
        <v>0</v>
      </c>
      <c r="AE57" s="86">
        <v>0</v>
      </c>
      <c r="AF57" s="86">
        <v>0</v>
      </c>
      <c r="AG57" s="86">
        <v>0</v>
      </c>
      <c r="AH57" s="86">
        <v>0</v>
      </c>
      <c r="AI57" s="86">
        <v>0</v>
      </c>
      <c r="AJ57" s="87">
        <v>0</v>
      </c>
      <c r="AL57" s="81"/>
      <c r="AM57" s="92" t="str">
        <f t="shared" si="44"/>
        <v>Electrical</v>
      </c>
      <c r="AN57" s="83"/>
      <c r="AO57" s="84">
        <f t="shared" si="12"/>
        <v>0</v>
      </c>
      <c r="AP57" s="84">
        <f t="shared" si="13"/>
        <v>0</v>
      </c>
      <c r="AQ57" s="85">
        <v>0</v>
      </c>
      <c r="AR57" s="86">
        <v>0</v>
      </c>
      <c r="AS57" s="86">
        <v>0</v>
      </c>
      <c r="AT57" s="86">
        <v>0</v>
      </c>
      <c r="AU57" s="86">
        <v>0</v>
      </c>
      <c r="AV57" s="86">
        <v>0</v>
      </c>
      <c r="AW57" s="86">
        <v>0</v>
      </c>
      <c r="AX57" s="86">
        <v>0</v>
      </c>
      <c r="AY57" s="86">
        <v>0</v>
      </c>
      <c r="AZ57" s="86">
        <v>0</v>
      </c>
      <c r="BA57" s="86">
        <v>0</v>
      </c>
      <c r="BB57" s="87">
        <v>0</v>
      </c>
      <c r="BD57" s="81"/>
      <c r="BE57" s="92" t="str">
        <f t="shared" si="46"/>
        <v>Electrical</v>
      </c>
      <c r="BF57" s="83"/>
      <c r="BG57" s="84">
        <f t="shared" si="14"/>
        <v>0</v>
      </c>
      <c r="BH57" s="84">
        <f t="shared" si="15"/>
        <v>0</v>
      </c>
      <c r="BI57" s="85">
        <v>0</v>
      </c>
      <c r="BJ57" s="86">
        <v>0</v>
      </c>
      <c r="BK57" s="86">
        <v>0</v>
      </c>
      <c r="BL57" s="86">
        <v>0</v>
      </c>
      <c r="BM57" s="86">
        <v>0</v>
      </c>
      <c r="BN57" s="86">
        <v>0</v>
      </c>
      <c r="BO57" s="86">
        <v>0</v>
      </c>
      <c r="BP57" s="86">
        <v>0</v>
      </c>
      <c r="BQ57" s="86">
        <v>0</v>
      </c>
      <c r="BR57" s="86">
        <v>0</v>
      </c>
      <c r="BS57" s="86">
        <v>0</v>
      </c>
      <c r="BT57" s="87">
        <v>0</v>
      </c>
      <c r="BV57" s="81"/>
      <c r="BW57" s="92" t="str">
        <f t="shared" si="48"/>
        <v>Electrical</v>
      </c>
      <c r="BX57" s="83"/>
      <c r="BY57" s="84">
        <f t="shared" si="16"/>
        <v>0</v>
      </c>
      <c r="BZ57" s="85">
        <f t="shared" si="17"/>
        <v>0</v>
      </c>
      <c r="CA57" s="86">
        <f t="shared" si="18"/>
        <v>0</v>
      </c>
      <c r="CB57" s="86">
        <f t="shared" si="19"/>
        <v>0</v>
      </c>
      <c r="CC57" s="86">
        <f t="shared" si="20"/>
        <v>0</v>
      </c>
      <c r="CD57" s="84">
        <f t="shared" si="4"/>
        <v>0</v>
      </c>
      <c r="CE57" s="85">
        <f t="shared" si="21"/>
        <v>0</v>
      </c>
      <c r="CF57" s="86">
        <f t="shared" si="22"/>
        <v>0</v>
      </c>
      <c r="CG57" s="86">
        <f t="shared" si="23"/>
        <v>0</v>
      </c>
      <c r="CH57" s="86">
        <f t="shared" si="24"/>
        <v>0</v>
      </c>
      <c r="CI57" s="84">
        <f t="shared" si="5"/>
        <v>0</v>
      </c>
      <c r="CJ57" s="85">
        <f t="shared" si="25"/>
        <v>0</v>
      </c>
      <c r="CK57" s="86">
        <f t="shared" si="26"/>
        <v>0</v>
      </c>
      <c r="CL57" s="86">
        <f t="shared" si="27"/>
        <v>0</v>
      </c>
      <c r="CM57" s="87">
        <f t="shared" si="28"/>
        <v>0</v>
      </c>
      <c r="CO57" s="81"/>
      <c r="CP57" s="92" t="str">
        <f t="shared" si="49"/>
        <v>Electrical</v>
      </c>
      <c r="CQ57" s="83"/>
      <c r="CR57" s="84">
        <f t="shared" si="66"/>
        <v>0</v>
      </c>
      <c r="CS57" s="84">
        <f t="shared" si="66"/>
        <v>0</v>
      </c>
      <c r="CT57" s="85">
        <f t="shared" si="65"/>
        <v>0</v>
      </c>
      <c r="CU57" s="86">
        <f t="shared" si="65"/>
        <v>0</v>
      </c>
      <c r="CV57" s="86">
        <f t="shared" si="65"/>
        <v>0</v>
      </c>
      <c r="CW57" s="86">
        <f t="shared" si="65"/>
        <v>0</v>
      </c>
      <c r="CX57" s="86">
        <f t="shared" si="65"/>
        <v>0</v>
      </c>
      <c r="CY57" s="86">
        <f t="shared" si="65"/>
        <v>0</v>
      </c>
      <c r="CZ57" s="86">
        <f t="shared" si="65"/>
        <v>0</v>
      </c>
      <c r="DA57" s="86">
        <f t="shared" si="55"/>
        <v>0</v>
      </c>
      <c r="DB57" s="86">
        <f t="shared" si="55"/>
        <v>0</v>
      </c>
      <c r="DC57" s="86">
        <f t="shared" si="55"/>
        <v>0</v>
      </c>
      <c r="DD57" s="86">
        <f t="shared" si="55"/>
        <v>0</v>
      </c>
      <c r="DE57" s="87">
        <f t="shared" si="55"/>
        <v>0</v>
      </c>
      <c r="DG57" s="81"/>
      <c r="DH57" s="92" t="str">
        <f t="shared" si="50"/>
        <v>Electrical</v>
      </c>
      <c r="DI57" s="83"/>
      <c r="DJ57" s="88" t="str">
        <f t="shared" si="64"/>
        <v/>
      </c>
      <c r="DK57" s="88" t="str">
        <f t="shared" si="64"/>
        <v/>
      </c>
      <c r="DL57" s="89" t="str">
        <f t="shared" si="64"/>
        <v/>
      </c>
      <c r="DM57" s="90" t="str">
        <f t="shared" si="64"/>
        <v/>
      </c>
      <c r="DN57" s="90" t="str">
        <f t="shared" si="64"/>
        <v/>
      </c>
      <c r="DO57" s="90" t="str">
        <f t="shared" si="64"/>
        <v/>
      </c>
      <c r="DP57" s="90" t="str">
        <f t="shared" si="64"/>
        <v/>
      </c>
      <c r="DQ57" s="90" t="str">
        <f t="shared" si="64"/>
        <v/>
      </c>
      <c r="DR57" s="90" t="str">
        <f t="shared" si="64"/>
        <v/>
      </c>
      <c r="DS57" s="90" t="str">
        <f t="shared" si="60"/>
        <v/>
      </c>
      <c r="DT57" s="90" t="str">
        <f t="shared" si="60"/>
        <v/>
      </c>
      <c r="DU57" s="90" t="str">
        <f t="shared" si="60"/>
        <v/>
      </c>
      <c r="DV57" s="90" t="str">
        <f t="shared" si="60"/>
        <v/>
      </c>
      <c r="DW57" s="91" t="str">
        <f t="shared" si="60"/>
        <v/>
      </c>
      <c r="DY57" s="180">
        <f t="shared" si="61"/>
        <v>1</v>
      </c>
      <c r="DZ57" s="180" t="str">
        <f t="shared" si="62"/>
        <v>Electrical</v>
      </c>
      <c r="EA57" s="181">
        <f t="shared" si="63"/>
        <v>0</v>
      </c>
    </row>
    <row r="58" spans="2:131" ht="11.85" customHeight="1" x14ac:dyDescent="0.15">
      <c r="B58" s="81"/>
      <c r="C58" s="92" t="s">
        <v>125</v>
      </c>
      <c r="D58" s="83"/>
      <c r="E58" s="84">
        <f t="shared" si="8"/>
        <v>0</v>
      </c>
      <c r="F58" s="84">
        <f t="shared" si="9"/>
        <v>0</v>
      </c>
      <c r="G58" s="85">
        <v>0</v>
      </c>
      <c r="H58" s="86">
        <v>0</v>
      </c>
      <c r="I58" s="86">
        <v>0</v>
      </c>
      <c r="J58" s="86"/>
      <c r="K58" s="86"/>
      <c r="L58" s="86"/>
      <c r="M58" s="86"/>
      <c r="N58" s="86"/>
      <c r="O58" s="86"/>
      <c r="P58" s="86"/>
      <c r="Q58" s="86"/>
      <c r="R58" s="87"/>
      <c r="T58" s="81"/>
      <c r="U58" s="92" t="str">
        <f t="shared" si="42"/>
        <v>Electricity</v>
      </c>
      <c r="V58" s="83"/>
      <c r="W58" s="84">
        <f t="shared" si="10"/>
        <v>0</v>
      </c>
      <c r="X58" s="84">
        <f t="shared" si="11"/>
        <v>0</v>
      </c>
      <c r="Y58" s="85">
        <v>0</v>
      </c>
      <c r="Z58" s="86">
        <v>0</v>
      </c>
      <c r="AA58" s="86">
        <v>0</v>
      </c>
      <c r="AB58" s="86">
        <v>0</v>
      </c>
      <c r="AC58" s="86">
        <v>0</v>
      </c>
      <c r="AD58" s="86">
        <v>0</v>
      </c>
      <c r="AE58" s="86">
        <v>0</v>
      </c>
      <c r="AF58" s="86">
        <v>0</v>
      </c>
      <c r="AG58" s="86">
        <v>0</v>
      </c>
      <c r="AH58" s="86">
        <v>0</v>
      </c>
      <c r="AI58" s="86">
        <v>0</v>
      </c>
      <c r="AJ58" s="87">
        <v>0</v>
      </c>
      <c r="AL58" s="81"/>
      <c r="AM58" s="92" t="str">
        <f t="shared" si="44"/>
        <v>Electricity</v>
      </c>
      <c r="AN58" s="83"/>
      <c r="AO58" s="84">
        <f t="shared" si="12"/>
        <v>0</v>
      </c>
      <c r="AP58" s="84">
        <f t="shared" si="13"/>
        <v>0</v>
      </c>
      <c r="AQ58" s="85">
        <v>0</v>
      </c>
      <c r="AR58" s="86">
        <v>0</v>
      </c>
      <c r="AS58" s="86">
        <v>0</v>
      </c>
      <c r="AT58" s="86">
        <v>0</v>
      </c>
      <c r="AU58" s="86">
        <v>0</v>
      </c>
      <c r="AV58" s="86">
        <v>0</v>
      </c>
      <c r="AW58" s="86">
        <v>0</v>
      </c>
      <c r="AX58" s="86">
        <v>0</v>
      </c>
      <c r="AY58" s="86">
        <v>0</v>
      </c>
      <c r="AZ58" s="86">
        <v>0</v>
      </c>
      <c r="BA58" s="86">
        <v>0</v>
      </c>
      <c r="BB58" s="87">
        <v>0</v>
      </c>
      <c r="BD58" s="81"/>
      <c r="BE58" s="92" t="str">
        <f t="shared" si="46"/>
        <v>Electricity</v>
      </c>
      <c r="BF58" s="83"/>
      <c r="BG58" s="84">
        <f t="shared" si="14"/>
        <v>0</v>
      </c>
      <c r="BH58" s="84">
        <f t="shared" si="15"/>
        <v>0</v>
      </c>
      <c r="BI58" s="85">
        <v>0</v>
      </c>
      <c r="BJ58" s="86">
        <v>0</v>
      </c>
      <c r="BK58" s="86">
        <v>0</v>
      </c>
      <c r="BL58" s="86">
        <v>0</v>
      </c>
      <c r="BM58" s="86">
        <v>0</v>
      </c>
      <c r="BN58" s="86">
        <v>0</v>
      </c>
      <c r="BO58" s="86">
        <v>0</v>
      </c>
      <c r="BP58" s="86">
        <v>0</v>
      </c>
      <c r="BQ58" s="86">
        <v>0</v>
      </c>
      <c r="BR58" s="86">
        <v>0</v>
      </c>
      <c r="BS58" s="86">
        <v>0</v>
      </c>
      <c r="BT58" s="87">
        <v>0</v>
      </c>
      <c r="BV58" s="81"/>
      <c r="BW58" s="92" t="str">
        <f t="shared" si="48"/>
        <v>Electricity</v>
      </c>
      <c r="BX58" s="83"/>
      <c r="BY58" s="84">
        <f t="shared" si="16"/>
        <v>0</v>
      </c>
      <c r="BZ58" s="85">
        <f t="shared" si="17"/>
        <v>0</v>
      </c>
      <c r="CA58" s="86">
        <f t="shared" si="18"/>
        <v>0</v>
      </c>
      <c r="CB58" s="86">
        <f t="shared" si="19"/>
        <v>0</v>
      </c>
      <c r="CC58" s="86">
        <f t="shared" si="20"/>
        <v>0</v>
      </c>
      <c r="CD58" s="84">
        <f t="shared" si="4"/>
        <v>0</v>
      </c>
      <c r="CE58" s="85">
        <f t="shared" si="21"/>
        <v>0</v>
      </c>
      <c r="CF58" s="86">
        <f t="shared" si="22"/>
        <v>0</v>
      </c>
      <c r="CG58" s="86">
        <f t="shared" si="23"/>
        <v>0</v>
      </c>
      <c r="CH58" s="86">
        <f t="shared" si="24"/>
        <v>0</v>
      </c>
      <c r="CI58" s="84">
        <f t="shared" si="5"/>
        <v>0</v>
      </c>
      <c r="CJ58" s="85">
        <f t="shared" si="25"/>
        <v>0</v>
      </c>
      <c r="CK58" s="86">
        <f t="shared" si="26"/>
        <v>0</v>
      </c>
      <c r="CL58" s="86">
        <f t="shared" si="27"/>
        <v>0</v>
      </c>
      <c r="CM58" s="87">
        <f t="shared" si="28"/>
        <v>0</v>
      </c>
      <c r="CO58" s="81"/>
      <c r="CP58" s="92" t="str">
        <f t="shared" si="49"/>
        <v>Electricity</v>
      </c>
      <c r="CQ58" s="83"/>
      <c r="CR58" s="84">
        <f t="shared" si="66"/>
        <v>0</v>
      </c>
      <c r="CS58" s="84">
        <f t="shared" si="66"/>
        <v>0</v>
      </c>
      <c r="CT58" s="85">
        <f t="shared" si="65"/>
        <v>0</v>
      </c>
      <c r="CU58" s="86">
        <f t="shared" si="65"/>
        <v>0</v>
      </c>
      <c r="CV58" s="86">
        <f t="shared" si="65"/>
        <v>0</v>
      </c>
      <c r="CW58" s="86">
        <f t="shared" si="65"/>
        <v>0</v>
      </c>
      <c r="CX58" s="86">
        <f t="shared" si="65"/>
        <v>0</v>
      </c>
      <c r="CY58" s="86">
        <f t="shared" si="65"/>
        <v>0</v>
      </c>
      <c r="CZ58" s="86">
        <f t="shared" si="65"/>
        <v>0</v>
      </c>
      <c r="DA58" s="86">
        <f t="shared" si="55"/>
        <v>0</v>
      </c>
      <c r="DB58" s="86">
        <f t="shared" si="55"/>
        <v>0</v>
      </c>
      <c r="DC58" s="86">
        <f t="shared" si="55"/>
        <v>0</v>
      </c>
      <c r="DD58" s="86">
        <f t="shared" si="55"/>
        <v>0</v>
      </c>
      <c r="DE58" s="87">
        <f t="shared" si="55"/>
        <v>0</v>
      </c>
      <c r="DG58" s="81"/>
      <c r="DH58" s="92" t="str">
        <f t="shared" si="50"/>
        <v>Electricity</v>
      </c>
      <c r="DI58" s="83"/>
      <c r="DJ58" s="88" t="str">
        <f t="shared" si="64"/>
        <v/>
      </c>
      <c r="DK58" s="88" t="str">
        <f t="shared" si="64"/>
        <v/>
      </c>
      <c r="DL58" s="89" t="str">
        <f t="shared" si="64"/>
        <v/>
      </c>
      <c r="DM58" s="90" t="str">
        <f t="shared" si="64"/>
        <v/>
      </c>
      <c r="DN58" s="90" t="str">
        <f t="shared" si="64"/>
        <v/>
      </c>
      <c r="DO58" s="90" t="str">
        <f t="shared" si="64"/>
        <v/>
      </c>
      <c r="DP58" s="90" t="str">
        <f t="shared" si="64"/>
        <v/>
      </c>
      <c r="DQ58" s="90" t="str">
        <f t="shared" si="64"/>
        <v/>
      </c>
      <c r="DR58" s="90" t="str">
        <f t="shared" si="64"/>
        <v/>
      </c>
      <c r="DS58" s="90" t="str">
        <f t="shared" si="60"/>
        <v/>
      </c>
      <c r="DT58" s="90" t="str">
        <f t="shared" si="60"/>
        <v/>
      </c>
      <c r="DU58" s="90" t="str">
        <f t="shared" si="60"/>
        <v/>
      </c>
      <c r="DV58" s="90" t="str">
        <f t="shared" si="60"/>
        <v/>
      </c>
      <c r="DW58" s="91" t="str">
        <f t="shared" si="60"/>
        <v/>
      </c>
      <c r="DY58" s="180">
        <f t="shared" si="61"/>
        <v>1</v>
      </c>
      <c r="DZ58" s="180" t="str">
        <f t="shared" si="62"/>
        <v>Electricity</v>
      </c>
      <c r="EA58" s="181">
        <f t="shared" si="63"/>
        <v>0</v>
      </c>
    </row>
    <row r="59" spans="2:131" ht="11.85" customHeight="1" x14ac:dyDescent="0.15">
      <c r="B59" s="81"/>
      <c r="C59" s="92" t="s">
        <v>126</v>
      </c>
      <c r="D59" s="83"/>
      <c r="E59" s="84">
        <f t="shared" si="8"/>
        <v>0</v>
      </c>
      <c r="F59" s="84">
        <f t="shared" si="9"/>
        <v>0</v>
      </c>
      <c r="G59" s="85">
        <v>0</v>
      </c>
      <c r="H59" s="86">
        <v>0</v>
      </c>
      <c r="I59" s="86">
        <v>0</v>
      </c>
      <c r="J59" s="86"/>
      <c r="K59" s="86"/>
      <c r="L59" s="86"/>
      <c r="M59" s="86"/>
      <c r="N59" s="86"/>
      <c r="O59" s="86"/>
      <c r="P59" s="86"/>
      <c r="Q59" s="86"/>
      <c r="R59" s="87"/>
      <c r="T59" s="81"/>
      <c r="U59" s="92" t="str">
        <f t="shared" si="42"/>
        <v>Electricity Billouts</v>
      </c>
      <c r="V59" s="83"/>
      <c r="W59" s="84">
        <f t="shared" si="10"/>
        <v>0</v>
      </c>
      <c r="X59" s="84">
        <f t="shared" si="11"/>
        <v>0</v>
      </c>
      <c r="Y59" s="85">
        <v>0</v>
      </c>
      <c r="Z59" s="86">
        <v>0</v>
      </c>
      <c r="AA59" s="86">
        <v>0</v>
      </c>
      <c r="AB59" s="86">
        <v>0</v>
      </c>
      <c r="AC59" s="86">
        <v>0</v>
      </c>
      <c r="AD59" s="86">
        <v>0</v>
      </c>
      <c r="AE59" s="86">
        <v>0</v>
      </c>
      <c r="AF59" s="86">
        <v>0</v>
      </c>
      <c r="AG59" s="86">
        <v>0</v>
      </c>
      <c r="AH59" s="86">
        <v>0</v>
      </c>
      <c r="AI59" s="86">
        <v>0</v>
      </c>
      <c r="AJ59" s="87">
        <v>0</v>
      </c>
      <c r="AL59" s="81"/>
      <c r="AM59" s="92" t="str">
        <f t="shared" si="44"/>
        <v>Electricity Billouts</v>
      </c>
      <c r="AN59" s="83"/>
      <c r="AO59" s="84">
        <f t="shared" si="12"/>
        <v>0</v>
      </c>
      <c r="AP59" s="84">
        <f t="shared" si="13"/>
        <v>0</v>
      </c>
      <c r="AQ59" s="85">
        <v>0</v>
      </c>
      <c r="AR59" s="86">
        <v>0</v>
      </c>
      <c r="AS59" s="86">
        <v>0</v>
      </c>
      <c r="AT59" s="86">
        <v>0</v>
      </c>
      <c r="AU59" s="86">
        <v>0</v>
      </c>
      <c r="AV59" s="86">
        <v>0</v>
      </c>
      <c r="AW59" s="86">
        <v>0</v>
      </c>
      <c r="AX59" s="86">
        <v>0</v>
      </c>
      <c r="AY59" s="86">
        <v>0</v>
      </c>
      <c r="AZ59" s="86">
        <v>0</v>
      </c>
      <c r="BA59" s="86">
        <v>0</v>
      </c>
      <c r="BB59" s="87">
        <v>0</v>
      </c>
      <c r="BD59" s="81"/>
      <c r="BE59" s="92" t="str">
        <f t="shared" si="46"/>
        <v>Electricity Billouts</v>
      </c>
      <c r="BF59" s="83"/>
      <c r="BG59" s="84">
        <f t="shared" si="14"/>
        <v>0</v>
      </c>
      <c r="BH59" s="84">
        <f t="shared" si="15"/>
        <v>0</v>
      </c>
      <c r="BI59" s="85">
        <v>0</v>
      </c>
      <c r="BJ59" s="86">
        <v>0</v>
      </c>
      <c r="BK59" s="86">
        <v>0</v>
      </c>
      <c r="BL59" s="86">
        <v>0</v>
      </c>
      <c r="BM59" s="86">
        <v>0</v>
      </c>
      <c r="BN59" s="86">
        <v>0</v>
      </c>
      <c r="BO59" s="86">
        <v>0</v>
      </c>
      <c r="BP59" s="86">
        <v>0</v>
      </c>
      <c r="BQ59" s="86">
        <v>0</v>
      </c>
      <c r="BR59" s="86">
        <v>0</v>
      </c>
      <c r="BS59" s="86">
        <v>0</v>
      </c>
      <c r="BT59" s="87">
        <v>0</v>
      </c>
      <c r="BV59" s="81"/>
      <c r="BW59" s="92" t="str">
        <f t="shared" si="48"/>
        <v>Electricity Billouts</v>
      </c>
      <c r="BX59" s="83"/>
      <c r="BY59" s="84">
        <f t="shared" si="16"/>
        <v>0</v>
      </c>
      <c r="BZ59" s="85">
        <f t="shared" si="17"/>
        <v>0</v>
      </c>
      <c r="CA59" s="86">
        <f t="shared" si="18"/>
        <v>0</v>
      </c>
      <c r="CB59" s="86">
        <f t="shared" si="19"/>
        <v>0</v>
      </c>
      <c r="CC59" s="86">
        <f t="shared" si="20"/>
        <v>0</v>
      </c>
      <c r="CD59" s="84">
        <f t="shared" si="4"/>
        <v>0</v>
      </c>
      <c r="CE59" s="85">
        <f t="shared" si="21"/>
        <v>0</v>
      </c>
      <c r="CF59" s="86">
        <f t="shared" si="22"/>
        <v>0</v>
      </c>
      <c r="CG59" s="86">
        <f t="shared" si="23"/>
        <v>0</v>
      </c>
      <c r="CH59" s="86">
        <f t="shared" si="24"/>
        <v>0</v>
      </c>
      <c r="CI59" s="84">
        <f t="shared" si="5"/>
        <v>0</v>
      </c>
      <c r="CJ59" s="85">
        <f t="shared" si="25"/>
        <v>0</v>
      </c>
      <c r="CK59" s="86">
        <f t="shared" si="26"/>
        <v>0</v>
      </c>
      <c r="CL59" s="86">
        <f t="shared" si="27"/>
        <v>0</v>
      </c>
      <c r="CM59" s="87">
        <f t="shared" si="28"/>
        <v>0</v>
      </c>
      <c r="CO59" s="81"/>
      <c r="CP59" s="92" t="str">
        <f t="shared" si="49"/>
        <v>Electricity Billouts</v>
      </c>
      <c r="CQ59" s="83"/>
      <c r="CR59" s="84">
        <f t="shared" si="66"/>
        <v>0</v>
      </c>
      <c r="CS59" s="84">
        <f t="shared" si="66"/>
        <v>0</v>
      </c>
      <c r="CT59" s="85">
        <f t="shared" si="65"/>
        <v>0</v>
      </c>
      <c r="CU59" s="86">
        <f t="shared" si="65"/>
        <v>0</v>
      </c>
      <c r="CV59" s="86">
        <f t="shared" si="65"/>
        <v>0</v>
      </c>
      <c r="CW59" s="86">
        <f t="shared" si="65"/>
        <v>0</v>
      </c>
      <c r="CX59" s="86">
        <f t="shared" si="65"/>
        <v>0</v>
      </c>
      <c r="CY59" s="86">
        <f t="shared" si="65"/>
        <v>0</v>
      </c>
      <c r="CZ59" s="86">
        <f t="shared" si="65"/>
        <v>0</v>
      </c>
      <c r="DA59" s="86">
        <f t="shared" si="55"/>
        <v>0</v>
      </c>
      <c r="DB59" s="86">
        <f t="shared" si="55"/>
        <v>0</v>
      </c>
      <c r="DC59" s="86">
        <f t="shared" si="55"/>
        <v>0</v>
      </c>
      <c r="DD59" s="86">
        <f t="shared" si="55"/>
        <v>0</v>
      </c>
      <c r="DE59" s="87">
        <f t="shared" si="55"/>
        <v>0</v>
      </c>
      <c r="DG59" s="81"/>
      <c r="DH59" s="92" t="str">
        <f t="shared" si="50"/>
        <v>Electricity Billouts</v>
      </c>
      <c r="DI59" s="83"/>
      <c r="DJ59" s="88" t="str">
        <f t="shared" si="64"/>
        <v/>
      </c>
      <c r="DK59" s="88" t="str">
        <f t="shared" si="64"/>
        <v/>
      </c>
      <c r="DL59" s="89" t="str">
        <f t="shared" si="64"/>
        <v/>
      </c>
      <c r="DM59" s="90" t="str">
        <f t="shared" si="64"/>
        <v/>
      </c>
      <c r="DN59" s="90" t="str">
        <f t="shared" si="64"/>
        <v/>
      </c>
      <c r="DO59" s="90" t="str">
        <f t="shared" si="64"/>
        <v/>
      </c>
      <c r="DP59" s="90" t="str">
        <f t="shared" si="64"/>
        <v/>
      </c>
      <c r="DQ59" s="90" t="str">
        <f t="shared" si="64"/>
        <v/>
      </c>
      <c r="DR59" s="90" t="str">
        <f t="shared" si="64"/>
        <v/>
      </c>
      <c r="DS59" s="90" t="str">
        <f t="shared" si="60"/>
        <v/>
      </c>
      <c r="DT59" s="90" t="str">
        <f t="shared" si="60"/>
        <v/>
      </c>
      <c r="DU59" s="90" t="str">
        <f t="shared" si="60"/>
        <v/>
      </c>
      <c r="DV59" s="90" t="str">
        <f t="shared" si="60"/>
        <v/>
      </c>
      <c r="DW59" s="91" t="str">
        <f t="shared" si="60"/>
        <v/>
      </c>
      <c r="DY59" s="180">
        <f t="shared" si="61"/>
        <v>1</v>
      </c>
      <c r="DZ59" s="180" t="str">
        <f t="shared" si="62"/>
        <v>Electricity Billouts</v>
      </c>
      <c r="EA59" s="181">
        <f t="shared" si="63"/>
        <v>0</v>
      </c>
    </row>
    <row r="60" spans="2:131" ht="11.85" customHeight="1" x14ac:dyDescent="0.15">
      <c r="B60" s="81"/>
      <c r="C60" s="92" t="s">
        <v>127</v>
      </c>
      <c r="D60" s="83"/>
      <c r="E60" s="84">
        <f t="shared" si="8"/>
        <v>0</v>
      </c>
      <c r="F60" s="84">
        <f t="shared" si="9"/>
        <v>0</v>
      </c>
      <c r="G60" s="85">
        <v>0</v>
      </c>
      <c r="H60" s="86">
        <v>0</v>
      </c>
      <c r="I60" s="86">
        <v>0</v>
      </c>
      <c r="J60" s="86"/>
      <c r="K60" s="86"/>
      <c r="L60" s="86"/>
      <c r="M60" s="86"/>
      <c r="N60" s="86"/>
      <c r="O60" s="86"/>
      <c r="P60" s="86"/>
      <c r="Q60" s="86"/>
      <c r="R60" s="87"/>
      <c r="T60" s="81"/>
      <c r="U60" s="92" t="str">
        <f t="shared" si="42"/>
        <v>Elevator</v>
      </c>
      <c r="V60" s="83"/>
      <c r="W60" s="84">
        <f t="shared" si="10"/>
        <v>0</v>
      </c>
      <c r="X60" s="84">
        <f t="shared" si="11"/>
        <v>0</v>
      </c>
      <c r="Y60" s="85">
        <v>0</v>
      </c>
      <c r="Z60" s="86">
        <v>0</v>
      </c>
      <c r="AA60" s="86">
        <v>0</v>
      </c>
      <c r="AB60" s="86">
        <v>0</v>
      </c>
      <c r="AC60" s="86">
        <v>0</v>
      </c>
      <c r="AD60" s="86">
        <v>0</v>
      </c>
      <c r="AE60" s="86">
        <v>0</v>
      </c>
      <c r="AF60" s="86">
        <v>0</v>
      </c>
      <c r="AG60" s="86">
        <v>0</v>
      </c>
      <c r="AH60" s="86">
        <v>0</v>
      </c>
      <c r="AI60" s="86">
        <v>0</v>
      </c>
      <c r="AJ60" s="87">
        <v>0</v>
      </c>
      <c r="AL60" s="81"/>
      <c r="AM60" s="92" t="str">
        <f t="shared" si="44"/>
        <v>Elevator</v>
      </c>
      <c r="AN60" s="83"/>
      <c r="AO60" s="84">
        <f t="shared" si="12"/>
        <v>0</v>
      </c>
      <c r="AP60" s="84">
        <f t="shared" si="13"/>
        <v>0</v>
      </c>
      <c r="AQ60" s="85">
        <v>0</v>
      </c>
      <c r="AR60" s="86">
        <v>0</v>
      </c>
      <c r="AS60" s="86">
        <v>0</v>
      </c>
      <c r="AT60" s="86">
        <v>0</v>
      </c>
      <c r="AU60" s="86">
        <v>0</v>
      </c>
      <c r="AV60" s="86">
        <v>0</v>
      </c>
      <c r="AW60" s="86">
        <v>0</v>
      </c>
      <c r="AX60" s="86">
        <v>0</v>
      </c>
      <c r="AY60" s="86">
        <v>0</v>
      </c>
      <c r="AZ60" s="86">
        <v>0</v>
      </c>
      <c r="BA60" s="86">
        <v>0</v>
      </c>
      <c r="BB60" s="87">
        <v>0</v>
      </c>
      <c r="BD60" s="81"/>
      <c r="BE60" s="92" t="str">
        <f t="shared" si="46"/>
        <v>Elevator</v>
      </c>
      <c r="BF60" s="83"/>
      <c r="BG60" s="84">
        <f t="shared" si="14"/>
        <v>0</v>
      </c>
      <c r="BH60" s="84">
        <f t="shared" si="15"/>
        <v>0</v>
      </c>
      <c r="BI60" s="85">
        <v>0</v>
      </c>
      <c r="BJ60" s="86">
        <v>0</v>
      </c>
      <c r="BK60" s="86">
        <v>0</v>
      </c>
      <c r="BL60" s="86">
        <v>0</v>
      </c>
      <c r="BM60" s="86">
        <v>0</v>
      </c>
      <c r="BN60" s="86">
        <v>0</v>
      </c>
      <c r="BO60" s="86">
        <v>0</v>
      </c>
      <c r="BP60" s="86">
        <v>0</v>
      </c>
      <c r="BQ60" s="86">
        <v>0</v>
      </c>
      <c r="BR60" s="86">
        <v>0</v>
      </c>
      <c r="BS60" s="86">
        <v>0</v>
      </c>
      <c r="BT60" s="87">
        <v>0</v>
      </c>
      <c r="BV60" s="81"/>
      <c r="BW60" s="92" t="str">
        <f t="shared" si="48"/>
        <v>Elevator</v>
      </c>
      <c r="BX60" s="83"/>
      <c r="BY60" s="84">
        <f t="shared" si="16"/>
        <v>0</v>
      </c>
      <c r="BZ60" s="85">
        <f t="shared" si="17"/>
        <v>0</v>
      </c>
      <c r="CA60" s="86">
        <f t="shared" si="18"/>
        <v>0</v>
      </c>
      <c r="CB60" s="86">
        <f t="shared" si="19"/>
        <v>0</v>
      </c>
      <c r="CC60" s="86">
        <f t="shared" si="20"/>
        <v>0</v>
      </c>
      <c r="CD60" s="84">
        <f t="shared" si="4"/>
        <v>0</v>
      </c>
      <c r="CE60" s="85">
        <f t="shared" si="21"/>
        <v>0</v>
      </c>
      <c r="CF60" s="86">
        <f t="shared" si="22"/>
        <v>0</v>
      </c>
      <c r="CG60" s="86">
        <f t="shared" si="23"/>
        <v>0</v>
      </c>
      <c r="CH60" s="86">
        <f t="shared" si="24"/>
        <v>0</v>
      </c>
      <c r="CI60" s="84">
        <f t="shared" si="5"/>
        <v>0</v>
      </c>
      <c r="CJ60" s="85">
        <f t="shared" si="25"/>
        <v>0</v>
      </c>
      <c r="CK60" s="86">
        <f t="shared" si="26"/>
        <v>0</v>
      </c>
      <c r="CL60" s="86">
        <f t="shared" si="27"/>
        <v>0</v>
      </c>
      <c r="CM60" s="87">
        <f t="shared" si="28"/>
        <v>0</v>
      </c>
      <c r="CO60" s="81"/>
      <c r="CP60" s="92" t="str">
        <f t="shared" si="49"/>
        <v>Elevator</v>
      </c>
      <c r="CQ60" s="83"/>
      <c r="CR60" s="84">
        <f t="shared" si="66"/>
        <v>0</v>
      </c>
      <c r="CS60" s="84">
        <f t="shared" si="66"/>
        <v>0</v>
      </c>
      <c r="CT60" s="85">
        <f t="shared" si="65"/>
        <v>0</v>
      </c>
      <c r="CU60" s="86">
        <f t="shared" si="65"/>
        <v>0</v>
      </c>
      <c r="CV60" s="86">
        <f t="shared" si="65"/>
        <v>0</v>
      </c>
      <c r="CW60" s="86">
        <f t="shared" si="65"/>
        <v>0</v>
      </c>
      <c r="CX60" s="86">
        <f t="shared" si="65"/>
        <v>0</v>
      </c>
      <c r="CY60" s="86">
        <f t="shared" si="65"/>
        <v>0</v>
      </c>
      <c r="CZ60" s="86">
        <f t="shared" si="65"/>
        <v>0</v>
      </c>
      <c r="DA60" s="86">
        <f t="shared" si="55"/>
        <v>0</v>
      </c>
      <c r="DB60" s="86">
        <f t="shared" si="55"/>
        <v>0</v>
      </c>
      <c r="DC60" s="86">
        <f t="shared" si="55"/>
        <v>0</v>
      </c>
      <c r="DD60" s="86">
        <f t="shared" si="55"/>
        <v>0</v>
      </c>
      <c r="DE60" s="87">
        <f t="shared" si="55"/>
        <v>0</v>
      </c>
      <c r="DG60" s="81"/>
      <c r="DH60" s="92" t="str">
        <f t="shared" si="50"/>
        <v>Elevator</v>
      </c>
      <c r="DI60" s="83"/>
      <c r="DJ60" s="88" t="str">
        <f t="shared" si="64"/>
        <v/>
      </c>
      <c r="DK60" s="88" t="str">
        <f t="shared" si="64"/>
        <v/>
      </c>
      <c r="DL60" s="89" t="str">
        <f t="shared" si="64"/>
        <v/>
      </c>
      <c r="DM60" s="90" t="str">
        <f t="shared" si="64"/>
        <v/>
      </c>
      <c r="DN60" s="90" t="str">
        <f t="shared" si="64"/>
        <v/>
      </c>
      <c r="DO60" s="90" t="str">
        <f t="shared" si="64"/>
        <v/>
      </c>
      <c r="DP60" s="90" t="str">
        <f t="shared" si="64"/>
        <v/>
      </c>
      <c r="DQ60" s="90" t="str">
        <f t="shared" si="64"/>
        <v/>
      </c>
      <c r="DR60" s="90" t="str">
        <f t="shared" si="64"/>
        <v/>
      </c>
      <c r="DS60" s="90" t="str">
        <f t="shared" si="60"/>
        <v/>
      </c>
      <c r="DT60" s="90" t="str">
        <f t="shared" si="60"/>
        <v/>
      </c>
      <c r="DU60" s="90" t="str">
        <f t="shared" si="60"/>
        <v/>
      </c>
      <c r="DV60" s="90" t="str">
        <f t="shared" si="60"/>
        <v/>
      </c>
      <c r="DW60" s="91" t="str">
        <f t="shared" si="60"/>
        <v/>
      </c>
      <c r="DY60" s="180">
        <f t="shared" si="61"/>
        <v>1</v>
      </c>
      <c r="DZ60" s="180" t="str">
        <f t="shared" si="62"/>
        <v>Elevator</v>
      </c>
      <c r="EA60" s="181">
        <f t="shared" si="63"/>
        <v>0</v>
      </c>
    </row>
    <row r="61" spans="2:131" ht="11.85" customHeight="1" x14ac:dyDescent="0.15">
      <c r="B61" s="81"/>
      <c r="C61" s="92" t="s">
        <v>128</v>
      </c>
      <c r="D61" s="83"/>
      <c r="E61" s="84">
        <f t="shared" si="8"/>
        <v>0</v>
      </c>
      <c r="F61" s="84">
        <f t="shared" si="9"/>
        <v>0</v>
      </c>
      <c r="G61" s="85">
        <v>0</v>
      </c>
      <c r="H61" s="86">
        <v>0</v>
      </c>
      <c r="I61" s="86">
        <v>0</v>
      </c>
      <c r="J61" s="86"/>
      <c r="K61" s="86"/>
      <c r="L61" s="86"/>
      <c r="M61" s="86"/>
      <c r="N61" s="86"/>
      <c r="O61" s="86"/>
      <c r="P61" s="86"/>
      <c r="Q61" s="86"/>
      <c r="R61" s="87"/>
      <c r="T61" s="81"/>
      <c r="U61" s="92" t="str">
        <f t="shared" si="42"/>
        <v>Employee Recruiting</v>
      </c>
      <c r="V61" s="83"/>
      <c r="W61" s="84">
        <f t="shared" si="10"/>
        <v>0</v>
      </c>
      <c r="X61" s="84">
        <f t="shared" si="11"/>
        <v>0</v>
      </c>
      <c r="Y61" s="85">
        <v>0</v>
      </c>
      <c r="Z61" s="86">
        <v>0</v>
      </c>
      <c r="AA61" s="86">
        <v>0</v>
      </c>
      <c r="AB61" s="86">
        <v>0</v>
      </c>
      <c r="AC61" s="86">
        <v>0</v>
      </c>
      <c r="AD61" s="86">
        <v>0</v>
      </c>
      <c r="AE61" s="86">
        <v>0</v>
      </c>
      <c r="AF61" s="86">
        <v>0</v>
      </c>
      <c r="AG61" s="86">
        <v>0</v>
      </c>
      <c r="AH61" s="86">
        <v>0</v>
      </c>
      <c r="AI61" s="86">
        <v>0</v>
      </c>
      <c r="AJ61" s="87">
        <v>0</v>
      </c>
      <c r="AL61" s="81"/>
      <c r="AM61" s="92" t="str">
        <f t="shared" si="44"/>
        <v>Employee Recruiting</v>
      </c>
      <c r="AN61" s="83"/>
      <c r="AO61" s="84">
        <f t="shared" si="12"/>
        <v>0</v>
      </c>
      <c r="AP61" s="84">
        <f t="shared" si="13"/>
        <v>0</v>
      </c>
      <c r="AQ61" s="85">
        <v>0</v>
      </c>
      <c r="AR61" s="86">
        <v>0</v>
      </c>
      <c r="AS61" s="86">
        <v>0</v>
      </c>
      <c r="AT61" s="86">
        <v>0</v>
      </c>
      <c r="AU61" s="86">
        <v>0</v>
      </c>
      <c r="AV61" s="86">
        <v>0</v>
      </c>
      <c r="AW61" s="86">
        <v>0</v>
      </c>
      <c r="AX61" s="86">
        <v>0</v>
      </c>
      <c r="AY61" s="86">
        <v>0</v>
      </c>
      <c r="AZ61" s="86">
        <v>0</v>
      </c>
      <c r="BA61" s="86">
        <v>0</v>
      </c>
      <c r="BB61" s="87">
        <v>0</v>
      </c>
      <c r="BD61" s="81"/>
      <c r="BE61" s="92" t="str">
        <f t="shared" si="46"/>
        <v>Employee Recruiting</v>
      </c>
      <c r="BF61" s="83"/>
      <c r="BG61" s="84">
        <f t="shared" si="14"/>
        <v>0</v>
      </c>
      <c r="BH61" s="84">
        <f t="shared" si="15"/>
        <v>0</v>
      </c>
      <c r="BI61" s="85">
        <v>0</v>
      </c>
      <c r="BJ61" s="86">
        <v>0</v>
      </c>
      <c r="BK61" s="86">
        <v>0</v>
      </c>
      <c r="BL61" s="86">
        <v>0</v>
      </c>
      <c r="BM61" s="86">
        <v>0</v>
      </c>
      <c r="BN61" s="86">
        <v>0</v>
      </c>
      <c r="BO61" s="86">
        <v>0</v>
      </c>
      <c r="BP61" s="86">
        <v>0</v>
      </c>
      <c r="BQ61" s="86">
        <v>0</v>
      </c>
      <c r="BR61" s="86">
        <v>0</v>
      </c>
      <c r="BS61" s="86">
        <v>0</v>
      </c>
      <c r="BT61" s="87">
        <v>0</v>
      </c>
      <c r="BV61" s="81"/>
      <c r="BW61" s="92" t="str">
        <f t="shared" si="48"/>
        <v>Employee Recruiting</v>
      </c>
      <c r="BX61" s="83"/>
      <c r="BY61" s="84">
        <f t="shared" si="16"/>
        <v>0</v>
      </c>
      <c r="BZ61" s="85">
        <f t="shared" si="17"/>
        <v>0</v>
      </c>
      <c r="CA61" s="86">
        <f t="shared" si="18"/>
        <v>0</v>
      </c>
      <c r="CB61" s="86">
        <f t="shared" si="19"/>
        <v>0</v>
      </c>
      <c r="CC61" s="86">
        <f t="shared" si="20"/>
        <v>0</v>
      </c>
      <c r="CD61" s="84">
        <f t="shared" si="4"/>
        <v>0</v>
      </c>
      <c r="CE61" s="85">
        <f t="shared" si="21"/>
        <v>0</v>
      </c>
      <c r="CF61" s="86">
        <f t="shared" si="22"/>
        <v>0</v>
      </c>
      <c r="CG61" s="86">
        <f t="shared" si="23"/>
        <v>0</v>
      </c>
      <c r="CH61" s="86">
        <f t="shared" si="24"/>
        <v>0</v>
      </c>
      <c r="CI61" s="84">
        <f t="shared" si="5"/>
        <v>0</v>
      </c>
      <c r="CJ61" s="85">
        <f t="shared" si="25"/>
        <v>0</v>
      </c>
      <c r="CK61" s="86">
        <f t="shared" si="26"/>
        <v>0</v>
      </c>
      <c r="CL61" s="86">
        <f t="shared" si="27"/>
        <v>0</v>
      </c>
      <c r="CM61" s="87">
        <f t="shared" si="28"/>
        <v>0</v>
      </c>
      <c r="CO61" s="81"/>
      <c r="CP61" s="92" t="str">
        <f t="shared" si="49"/>
        <v>Employee Recruiting</v>
      </c>
      <c r="CQ61" s="83"/>
      <c r="CR61" s="84">
        <f t="shared" si="66"/>
        <v>0</v>
      </c>
      <c r="CS61" s="84">
        <f t="shared" si="66"/>
        <v>0</v>
      </c>
      <c r="CT61" s="85">
        <f t="shared" si="65"/>
        <v>0</v>
      </c>
      <c r="CU61" s="86">
        <f t="shared" si="65"/>
        <v>0</v>
      </c>
      <c r="CV61" s="86">
        <f t="shared" si="65"/>
        <v>0</v>
      </c>
      <c r="CW61" s="86">
        <f t="shared" si="65"/>
        <v>0</v>
      </c>
      <c r="CX61" s="86">
        <f t="shared" si="65"/>
        <v>0</v>
      </c>
      <c r="CY61" s="86">
        <f t="shared" si="65"/>
        <v>0</v>
      </c>
      <c r="CZ61" s="86">
        <f t="shared" si="65"/>
        <v>0</v>
      </c>
      <c r="DA61" s="86">
        <f t="shared" si="55"/>
        <v>0</v>
      </c>
      <c r="DB61" s="86">
        <f t="shared" si="55"/>
        <v>0</v>
      </c>
      <c r="DC61" s="86">
        <f t="shared" si="55"/>
        <v>0</v>
      </c>
      <c r="DD61" s="86">
        <f t="shared" si="55"/>
        <v>0</v>
      </c>
      <c r="DE61" s="87">
        <f t="shared" si="55"/>
        <v>0</v>
      </c>
      <c r="DG61" s="81"/>
      <c r="DH61" s="92" t="str">
        <f t="shared" si="50"/>
        <v>Employee Recruiting</v>
      </c>
      <c r="DI61" s="83"/>
      <c r="DJ61" s="88" t="str">
        <f t="shared" si="64"/>
        <v/>
      </c>
      <c r="DK61" s="88" t="str">
        <f t="shared" si="64"/>
        <v/>
      </c>
      <c r="DL61" s="89" t="str">
        <f t="shared" si="64"/>
        <v/>
      </c>
      <c r="DM61" s="90" t="str">
        <f t="shared" si="64"/>
        <v/>
      </c>
      <c r="DN61" s="90" t="str">
        <f t="shared" si="64"/>
        <v/>
      </c>
      <c r="DO61" s="90" t="str">
        <f t="shared" si="64"/>
        <v/>
      </c>
      <c r="DP61" s="90" t="str">
        <f t="shared" si="64"/>
        <v/>
      </c>
      <c r="DQ61" s="90" t="str">
        <f t="shared" si="64"/>
        <v/>
      </c>
      <c r="DR61" s="90" t="str">
        <f t="shared" si="64"/>
        <v/>
      </c>
      <c r="DS61" s="90" t="str">
        <f t="shared" si="60"/>
        <v/>
      </c>
      <c r="DT61" s="90" t="str">
        <f t="shared" si="60"/>
        <v/>
      </c>
      <c r="DU61" s="90" t="str">
        <f t="shared" si="60"/>
        <v/>
      </c>
      <c r="DV61" s="90" t="str">
        <f t="shared" si="60"/>
        <v/>
      </c>
      <c r="DW61" s="91" t="str">
        <f t="shared" si="60"/>
        <v/>
      </c>
      <c r="DY61" s="180">
        <f t="shared" si="61"/>
        <v>1</v>
      </c>
      <c r="DZ61" s="180" t="str">
        <f t="shared" si="62"/>
        <v>Employee Recruiting</v>
      </c>
      <c r="EA61" s="181">
        <f t="shared" si="63"/>
        <v>0</v>
      </c>
    </row>
    <row r="62" spans="2:131" ht="11.85" customHeight="1" x14ac:dyDescent="0.15">
      <c r="B62" s="81"/>
      <c r="C62" s="92" t="s">
        <v>129</v>
      </c>
      <c r="D62" s="83"/>
      <c r="E62" s="84">
        <f t="shared" si="8"/>
        <v>0</v>
      </c>
      <c r="F62" s="84">
        <f t="shared" si="9"/>
        <v>0</v>
      </c>
      <c r="G62" s="85">
        <v>0</v>
      </c>
      <c r="H62" s="86">
        <v>0</v>
      </c>
      <c r="I62" s="86">
        <v>0</v>
      </c>
      <c r="J62" s="86"/>
      <c r="K62" s="86"/>
      <c r="L62" s="86"/>
      <c r="M62" s="86"/>
      <c r="N62" s="86"/>
      <c r="O62" s="86"/>
      <c r="P62" s="86"/>
      <c r="Q62" s="86"/>
      <c r="R62" s="87"/>
      <c r="T62" s="81"/>
      <c r="U62" s="92" t="str">
        <f t="shared" si="42"/>
        <v>Employee Relations</v>
      </c>
      <c r="V62" s="83"/>
      <c r="W62" s="84">
        <f t="shared" si="10"/>
        <v>0</v>
      </c>
      <c r="X62" s="84">
        <f t="shared" si="11"/>
        <v>0</v>
      </c>
      <c r="Y62" s="85">
        <v>0</v>
      </c>
      <c r="Z62" s="86">
        <v>0</v>
      </c>
      <c r="AA62" s="86">
        <v>0</v>
      </c>
      <c r="AB62" s="86">
        <v>0</v>
      </c>
      <c r="AC62" s="86">
        <v>0</v>
      </c>
      <c r="AD62" s="86">
        <v>0</v>
      </c>
      <c r="AE62" s="86">
        <v>0</v>
      </c>
      <c r="AF62" s="86">
        <v>0</v>
      </c>
      <c r="AG62" s="86">
        <v>0</v>
      </c>
      <c r="AH62" s="86">
        <v>0</v>
      </c>
      <c r="AI62" s="86">
        <v>0</v>
      </c>
      <c r="AJ62" s="87">
        <v>0</v>
      </c>
      <c r="AL62" s="81"/>
      <c r="AM62" s="92" t="str">
        <f t="shared" si="44"/>
        <v>Employee Relations</v>
      </c>
      <c r="AN62" s="83"/>
      <c r="AO62" s="84">
        <f t="shared" si="12"/>
        <v>0</v>
      </c>
      <c r="AP62" s="84">
        <f t="shared" si="13"/>
        <v>0</v>
      </c>
      <c r="AQ62" s="85">
        <v>0</v>
      </c>
      <c r="AR62" s="86">
        <v>0</v>
      </c>
      <c r="AS62" s="86">
        <v>0</v>
      </c>
      <c r="AT62" s="86">
        <v>0</v>
      </c>
      <c r="AU62" s="86">
        <v>0</v>
      </c>
      <c r="AV62" s="86">
        <v>0</v>
      </c>
      <c r="AW62" s="86">
        <v>0</v>
      </c>
      <c r="AX62" s="86">
        <v>0</v>
      </c>
      <c r="AY62" s="86">
        <v>0</v>
      </c>
      <c r="AZ62" s="86">
        <v>0</v>
      </c>
      <c r="BA62" s="86">
        <v>0</v>
      </c>
      <c r="BB62" s="87">
        <v>0</v>
      </c>
      <c r="BD62" s="81"/>
      <c r="BE62" s="92" t="str">
        <f t="shared" si="46"/>
        <v>Employee Relations</v>
      </c>
      <c r="BF62" s="83"/>
      <c r="BG62" s="84">
        <f t="shared" si="14"/>
        <v>0</v>
      </c>
      <c r="BH62" s="84">
        <f t="shared" si="15"/>
        <v>0</v>
      </c>
      <c r="BI62" s="85">
        <v>0</v>
      </c>
      <c r="BJ62" s="86">
        <v>0</v>
      </c>
      <c r="BK62" s="86">
        <v>0</v>
      </c>
      <c r="BL62" s="86">
        <v>0</v>
      </c>
      <c r="BM62" s="86">
        <v>0</v>
      </c>
      <c r="BN62" s="86">
        <v>0</v>
      </c>
      <c r="BO62" s="86">
        <v>0</v>
      </c>
      <c r="BP62" s="86">
        <v>0</v>
      </c>
      <c r="BQ62" s="86">
        <v>0</v>
      </c>
      <c r="BR62" s="86">
        <v>0</v>
      </c>
      <c r="BS62" s="86">
        <v>0</v>
      </c>
      <c r="BT62" s="87">
        <v>0</v>
      </c>
      <c r="BV62" s="81"/>
      <c r="BW62" s="92" t="str">
        <f t="shared" si="48"/>
        <v>Employee Relations</v>
      </c>
      <c r="BX62" s="83"/>
      <c r="BY62" s="84">
        <f t="shared" si="16"/>
        <v>0</v>
      </c>
      <c r="BZ62" s="85">
        <f t="shared" si="17"/>
        <v>0</v>
      </c>
      <c r="CA62" s="86">
        <f t="shared" si="18"/>
        <v>0</v>
      </c>
      <c r="CB62" s="86">
        <f t="shared" si="19"/>
        <v>0</v>
      </c>
      <c r="CC62" s="86">
        <f t="shared" si="20"/>
        <v>0</v>
      </c>
      <c r="CD62" s="84">
        <f t="shared" si="4"/>
        <v>0</v>
      </c>
      <c r="CE62" s="85">
        <f t="shared" si="21"/>
        <v>0</v>
      </c>
      <c r="CF62" s="86">
        <f t="shared" si="22"/>
        <v>0</v>
      </c>
      <c r="CG62" s="86">
        <f t="shared" si="23"/>
        <v>0</v>
      </c>
      <c r="CH62" s="86">
        <f t="shared" si="24"/>
        <v>0</v>
      </c>
      <c r="CI62" s="84">
        <f t="shared" si="5"/>
        <v>0</v>
      </c>
      <c r="CJ62" s="85">
        <f t="shared" si="25"/>
        <v>0</v>
      </c>
      <c r="CK62" s="86">
        <f t="shared" si="26"/>
        <v>0</v>
      </c>
      <c r="CL62" s="86">
        <f t="shared" si="27"/>
        <v>0</v>
      </c>
      <c r="CM62" s="87">
        <f t="shared" si="28"/>
        <v>0</v>
      </c>
      <c r="CO62" s="81"/>
      <c r="CP62" s="92" t="str">
        <f t="shared" si="49"/>
        <v>Employee Relations</v>
      </c>
      <c r="CQ62" s="83"/>
      <c r="CR62" s="84">
        <f t="shared" si="66"/>
        <v>0</v>
      </c>
      <c r="CS62" s="84">
        <f t="shared" si="66"/>
        <v>0</v>
      </c>
      <c r="CT62" s="85">
        <f t="shared" si="65"/>
        <v>0</v>
      </c>
      <c r="CU62" s="86">
        <f t="shared" si="65"/>
        <v>0</v>
      </c>
      <c r="CV62" s="86">
        <f t="shared" si="65"/>
        <v>0</v>
      </c>
      <c r="CW62" s="86">
        <f t="shared" si="65"/>
        <v>0</v>
      </c>
      <c r="CX62" s="86">
        <f t="shared" si="65"/>
        <v>0</v>
      </c>
      <c r="CY62" s="86">
        <f t="shared" si="65"/>
        <v>0</v>
      </c>
      <c r="CZ62" s="86">
        <f t="shared" si="65"/>
        <v>0</v>
      </c>
      <c r="DA62" s="86">
        <f t="shared" si="55"/>
        <v>0</v>
      </c>
      <c r="DB62" s="86">
        <f t="shared" si="55"/>
        <v>0</v>
      </c>
      <c r="DC62" s="86">
        <f t="shared" si="55"/>
        <v>0</v>
      </c>
      <c r="DD62" s="86">
        <f t="shared" si="55"/>
        <v>0</v>
      </c>
      <c r="DE62" s="87">
        <f t="shared" si="55"/>
        <v>0</v>
      </c>
      <c r="DG62" s="81"/>
      <c r="DH62" s="92" t="str">
        <f t="shared" si="50"/>
        <v>Employee Relations</v>
      </c>
      <c r="DI62" s="83"/>
      <c r="DJ62" s="88" t="str">
        <f t="shared" si="64"/>
        <v/>
      </c>
      <c r="DK62" s="88" t="str">
        <f t="shared" si="64"/>
        <v/>
      </c>
      <c r="DL62" s="89" t="str">
        <f t="shared" si="64"/>
        <v/>
      </c>
      <c r="DM62" s="90" t="str">
        <f t="shared" si="64"/>
        <v/>
      </c>
      <c r="DN62" s="90" t="str">
        <f t="shared" si="64"/>
        <v/>
      </c>
      <c r="DO62" s="90" t="str">
        <f t="shared" si="64"/>
        <v/>
      </c>
      <c r="DP62" s="90" t="str">
        <f t="shared" si="64"/>
        <v/>
      </c>
      <c r="DQ62" s="90" t="str">
        <f t="shared" si="64"/>
        <v/>
      </c>
      <c r="DR62" s="90" t="str">
        <f t="shared" si="64"/>
        <v/>
      </c>
      <c r="DS62" s="90" t="str">
        <f t="shared" si="60"/>
        <v/>
      </c>
      <c r="DT62" s="90" t="str">
        <f t="shared" si="60"/>
        <v/>
      </c>
      <c r="DU62" s="90" t="str">
        <f t="shared" si="60"/>
        <v/>
      </c>
      <c r="DV62" s="90" t="str">
        <f t="shared" si="60"/>
        <v/>
      </c>
      <c r="DW62" s="91" t="str">
        <f t="shared" si="60"/>
        <v/>
      </c>
      <c r="DY62" s="180">
        <f t="shared" si="61"/>
        <v>1</v>
      </c>
      <c r="DZ62" s="180" t="str">
        <f t="shared" si="62"/>
        <v>Employee Relations</v>
      </c>
      <c r="EA62" s="181">
        <f t="shared" si="63"/>
        <v>0</v>
      </c>
    </row>
    <row r="63" spans="2:131" ht="11.85" customHeight="1" x14ac:dyDescent="0.15">
      <c r="B63" s="81"/>
      <c r="C63" s="92" t="s">
        <v>130</v>
      </c>
      <c r="D63" s="83"/>
      <c r="E63" s="84">
        <f t="shared" si="8"/>
        <v>0</v>
      </c>
      <c r="F63" s="84">
        <f t="shared" si="9"/>
        <v>0</v>
      </c>
      <c r="G63" s="85">
        <v>0</v>
      </c>
      <c r="H63" s="86">
        <v>0</v>
      </c>
      <c r="I63" s="86">
        <v>0</v>
      </c>
      <c r="J63" s="86"/>
      <c r="K63" s="86"/>
      <c r="L63" s="86"/>
      <c r="M63" s="86"/>
      <c r="N63" s="86"/>
      <c r="O63" s="86"/>
      <c r="P63" s="86"/>
      <c r="Q63" s="86"/>
      <c r="R63" s="87"/>
      <c r="T63" s="81"/>
      <c r="U63" s="92" t="str">
        <f t="shared" si="42"/>
        <v>Employee Training</v>
      </c>
      <c r="V63" s="83"/>
      <c r="W63" s="84">
        <f t="shared" si="10"/>
        <v>0</v>
      </c>
      <c r="X63" s="84">
        <f t="shared" si="11"/>
        <v>0</v>
      </c>
      <c r="Y63" s="85">
        <v>0</v>
      </c>
      <c r="Z63" s="86">
        <v>0</v>
      </c>
      <c r="AA63" s="86">
        <v>0</v>
      </c>
      <c r="AB63" s="86">
        <v>0</v>
      </c>
      <c r="AC63" s="86">
        <v>0</v>
      </c>
      <c r="AD63" s="86">
        <v>0</v>
      </c>
      <c r="AE63" s="86">
        <v>0</v>
      </c>
      <c r="AF63" s="86">
        <v>0</v>
      </c>
      <c r="AG63" s="86">
        <v>0</v>
      </c>
      <c r="AH63" s="86">
        <v>0</v>
      </c>
      <c r="AI63" s="86">
        <v>0</v>
      </c>
      <c r="AJ63" s="87">
        <v>0</v>
      </c>
      <c r="AL63" s="81"/>
      <c r="AM63" s="92" t="str">
        <f t="shared" si="44"/>
        <v>Employee Training</v>
      </c>
      <c r="AN63" s="83"/>
      <c r="AO63" s="84">
        <f t="shared" si="12"/>
        <v>0</v>
      </c>
      <c r="AP63" s="84">
        <f t="shared" si="13"/>
        <v>0</v>
      </c>
      <c r="AQ63" s="85">
        <v>0</v>
      </c>
      <c r="AR63" s="86">
        <v>0</v>
      </c>
      <c r="AS63" s="86">
        <v>0</v>
      </c>
      <c r="AT63" s="86">
        <v>0</v>
      </c>
      <c r="AU63" s="86">
        <v>0</v>
      </c>
      <c r="AV63" s="86">
        <v>0</v>
      </c>
      <c r="AW63" s="86">
        <v>0</v>
      </c>
      <c r="AX63" s="86">
        <v>0</v>
      </c>
      <c r="AY63" s="86">
        <v>0</v>
      </c>
      <c r="AZ63" s="86">
        <v>0</v>
      </c>
      <c r="BA63" s="86">
        <v>0</v>
      </c>
      <c r="BB63" s="87">
        <v>0</v>
      </c>
      <c r="BD63" s="81"/>
      <c r="BE63" s="92" t="str">
        <f t="shared" si="46"/>
        <v>Employee Training</v>
      </c>
      <c r="BF63" s="83"/>
      <c r="BG63" s="84">
        <f t="shared" si="14"/>
        <v>0</v>
      </c>
      <c r="BH63" s="84">
        <f t="shared" si="15"/>
        <v>0</v>
      </c>
      <c r="BI63" s="85">
        <v>0</v>
      </c>
      <c r="BJ63" s="86">
        <v>0</v>
      </c>
      <c r="BK63" s="86">
        <v>0</v>
      </c>
      <c r="BL63" s="86">
        <v>0</v>
      </c>
      <c r="BM63" s="86">
        <v>0</v>
      </c>
      <c r="BN63" s="86">
        <v>0</v>
      </c>
      <c r="BO63" s="86">
        <v>0</v>
      </c>
      <c r="BP63" s="86">
        <v>0</v>
      </c>
      <c r="BQ63" s="86">
        <v>0</v>
      </c>
      <c r="BR63" s="86">
        <v>0</v>
      </c>
      <c r="BS63" s="86">
        <v>0</v>
      </c>
      <c r="BT63" s="87">
        <v>0</v>
      </c>
      <c r="BV63" s="81"/>
      <c r="BW63" s="92" t="str">
        <f t="shared" si="48"/>
        <v>Employee Training</v>
      </c>
      <c r="BX63" s="83"/>
      <c r="BY63" s="84">
        <f t="shared" si="16"/>
        <v>0</v>
      </c>
      <c r="BZ63" s="85">
        <f t="shared" si="17"/>
        <v>0</v>
      </c>
      <c r="CA63" s="86">
        <f t="shared" si="18"/>
        <v>0</v>
      </c>
      <c r="CB63" s="86">
        <f t="shared" si="19"/>
        <v>0</v>
      </c>
      <c r="CC63" s="86">
        <f t="shared" si="20"/>
        <v>0</v>
      </c>
      <c r="CD63" s="84">
        <f t="shared" si="4"/>
        <v>0</v>
      </c>
      <c r="CE63" s="85">
        <f t="shared" si="21"/>
        <v>0</v>
      </c>
      <c r="CF63" s="86">
        <f t="shared" si="22"/>
        <v>0</v>
      </c>
      <c r="CG63" s="86">
        <f t="shared" si="23"/>
        <v>0</v>
      </c>
      <c r="CH63" s="86">
        <f t="shared" si="24"/>
        <v>0</v>
      </c>
      <c r="CI63" s="84">
        <f t="shared" si="5"/>
        <v>0</v>
      </c>
      <c r="CJ63" s="85">
        <f t="shared" si="25"/>
        <v>0</v>
      </c>
      <c r="CK63" s="86">
        <f t="shared" si="26"/>
        <v>0</v>
      </c>
      <c r="CL63" s="86">
        <f t="shared" si="27"/>
        <v>0</v>
      </c>
      <c r="CM63" s="87">
        <f t="shared" si="28"/>
        <v>0</v>
      </c>
      <c r="CO63" s="81"/>
      <c r="CP63" s="92" t="str">
        <f t="shared" si="49"/>
        <v>Employee Training</v>
      </c>
      <c r="CQ63" s="83"/>
      <c r="CR63" s="84">
        <f t="shared" si="66"/>
        <v>0</v>
      </c>
      <c r="CS63" s="84">
        <f t="shared" si="66"/>
        <v>0</v>
      </c>
      <c r="CT63" s="85">
        <f t="shared" si="65"/>
        <v>0</v>
      </c>
      <c r="CU63" s="86">
        <f t="shared" si="65"/>
        <v>0</v>
      </c>
      <c r="CV63" s="86">
        <f t="shared" si="65"/>
        <v>0</v>
      </c>
      <c r="CW63" s="86">
        <f t="shared" si="65"/>
        <v>0</v>
      </c>
      <c r="CX63" s="86">
        <f t="shared" si="65"/>
        <v>0</v>
      </c>
      <c r="CY63" s="86">
        <f t="shared" si="65"/>
        <v>0</v>
      </c>
      <c r="CZ63" s="86">
        <f t="shared" si="65"/>
        <v>0</v>
      </c>
      <c r="DA63" s="86">
        <f t="shared" si="55"/>
        <v>0</v>
      </c>
      <c r="DB63" s="86">
        <f t="shared" si="55"/>
        <v>0</v>
      </c>
      <c r="DC63" s="86">
        <f t="shared" si="55"/>
        <v>0</v>
      </c>
      <c r="DD63" s="86">
        <f t="shared" si="55"/>
        <v>0</v>
      </c>
      <c r="DE63" s="87">
        <f t="shared" si="55"/>
        <v>0</v>
      </c>
      <c r="DG63" s="81"/>
      <c r="DH63" s="92" t="str">
        <f t="shared" si="50"/>
        <v>Employee Training</v>
      </c>
      <c r="DI63" s="83"/>
      <c r="DJ63" s="88" t="str">
        <f t="shared" si="64"/>
        <v/>
      </c>
      <c r="DK63" s="88" t="str">
        <f t="shared" si="64"/>
        <v/>
      </c>
      <c r="DL63" s="89" t="str">
        <f t="shared" si="64"/>
        <v/>
      </c>
      <c r="DM63" s="90" t="str">
        <f t="shared" si="64"/>
        <v/>
      </c>
      <c r="DN63" s="90" t="str">
        <f t="shared" si="64"/>
        <v/>
      </c>
      <c r="DO63" s="90" t="str">
        <f t="shared" si="64"/>
        <v/>
      </c>
      <c r="DP63" s="90" t="str">
        <f t="shared" si="64"/>
        <v/>
      </c>
      <c r="DQ63" s="90" t="str">
        <f t="shared" si="64"/>
        <v/>
      </c>
      <c r="DR63" s="90" t="str">
        <f t="shared" si="64"/>
        <v/>
      </c>
      <c r="DS63" s="90" t="str">
        <f t="shared" si="60"/>
        <v/>
      </c>
      <c r="DT63" s="90" t="str">
        <f t="shared" si="60"/>
        <v/>
      </c>
      <c r="DU63" s="90" t="str">
        <f t="shared" si="60"/>
        <v/>
      </c>
      <c r="DV63" s="90" t="str">
        <f t="shared" si="60"/>
        <v/>
      </c>
      <c r="DW63" s="91" t="str">
        <f t="shared" si="60"/>
        <v/>
      </c>
      <c r="DY63" s="180">
        <f t="shared" si="61"/>
        <v>1</v>
      </c>
      <c r="DZ63" s="180" t="str">
        <f t="shared" si="62"/>
        <v>Employee Training</v>
      </c>
      <c r="EA63" s="181">
        <f t="shared" si="63"/>
        <v>0</v>
      </c>
    </row>
    <row r="64" spans="2:131" ht="11.85" customHeight="1" x14ac:dyDescent="0.15">
      <c r="B64" s="81"/>
      <c r="C64" s="92" t="s">
        <v>131</v>
      </c>
      <c r="D64" s="83"/>
      <c r="E64" s="84">
        <f t="shared" si="8"/>
        <v>0</v>
      </c>
      <c r="F64" s="84">
        <f t="shared" si="9"/>
        <v>0</v>
      </c>
      <c r="G64" s="85">
        <v>0</v>
      </c>
      <c r="H64" s="86">
        <v>0</v>
      </c>
      <c r="I64" s="86">
        <v>0</v>
      </c>
      <c r="J64" s="86"/>
      <c r="K64" s="86"/>
      <c r="L64" s="86"/>
      <c r="M64" s="86"/>
      <c r="N64" s="86"/>
      <c r="O64" s="86"/>
      <c r="P64" s="86"/>
      <c r="Q64" s="86"/>
      <c r="R64" s="87"/>
      <c r="T64" s="81"/>
      <c r="U64" s="92" t="str">
        <f t="shared" si="42"/>
        <v>Equipment Rental</v>
      </c>
      <c r="V64" s="83"/>
      <c r="W64" s="84">
        <f t="shared" si="10"/>
        <v>0</v>
      </c>
      <c r="X64" s="84">
        <f t="shared" si="11"/>
        <v>0</v>
      </c>
      <c r="Y64" s="85">
        <v>0</v>
      </c>
      <c r="Z64" s="86">
        <v>0</v>
      </c>
      <c r="AA64" s="86">
        <v>0</v>
      </c>
      <c r="AB64" s="86">
        <v>0</v>
      </c>
      <c r="AC64" s="86">
        <v>0</v>
      </c>
      <c r="AD64" s="86">
        <v>0</v>
      </c>
      <c r="AE64" s="86">
        <v>0</v>
      </c>
      <c r="AF64" s="86">
        <v>0</v>
      </c>
      <c r="AG64" s="86">
        <v>0</v>
      </c>
      <c r="AH64" s="86">
        <v>0</v>
      </c>
      <c r="AI64" s="86">
        <v>0</v>
      </c>
      <c r="AJ64" s="87">
        <v>0</v>
      </c>
      <c r="AL64" s="81"/>
      <c r="AM64" s="92" t="str">
        <f t="shared" si="44"/>
        <v>Equipment Rental</v>
      </c>
      <c r="AN64" s="83"/>
      <c r="AO64" s="84">
        <f t="shared" si="12"/>
        <v>0</v>
      </c>
      <c r="AP64" s="84">
        <f t="shared" si="13"/>
        <v>0</v>
      </c>
      <c r="AQ64" s="85">
        <v>0</v>
      </c>
      <c r="AR64" s="86">
        <v>0</v>
      </c>
      <c r="AS64" s="86">
        <v>0</v>
      </c>
      <c r="AT64" s="86">
        <v>0</v>
      </c>
      <c r="AU64" s="86">
        <v>0</v>
      </c>
      <c r="AV64" s="86">
        <v>0</v>
      </c>
      <c r="AW64" s="86">
        <v>0</v>
      </c>
      <c r="AX64" s="86">
        <v>0</v>
      </c>
      <c r="AY64" s="86">
        <v>0</v>
      </c>
      <c r="AZ64" s="86">
        <v>0</v>
      </c>
      <c r="BA64" s="86">
        <v>0</v>
      </c>
      <c r="BB64" s="87">
        <v>0</v>
      </c>
      <c r="BD64" s="81"/>
      <c r="BE64" s="92" t="str">
        <f t="shared" si="46"/>
        <v>Equipment Rental</v>
      </c>
      <c r="BF64" s="83"/>
      <c r="BG64" s="84">
        <f t="shared" si="14"/>
        <v>0</v>
      </c>
      <c r="BH64" s="84">
        <f t="shared" si="15"/>
        <v>0</v>
      </c>
      <c r="BI64" s="85">
        <v>0</v>
      </c>
      <c r="BJ64" s="86">
        <v>0</v>
      </c>
      <c r="BK64" s="86">
        <v>0</v>
      </c>
      <c r="BL64" s="86">
        <v>0</v>
      </c>
      <c r="BM64" s="86">
        <v>0</v>
      </c>
      <c r="BN64" s="86">
        <v>0</v>
      </c>
      <c r="BO64" s="86">
        <v>0</v>
      </c>
      <c r="BP64" s="86">
        <v>0</v>
      </c>
      <c r="BQ64" s="86">
        <v>0</v>
      </c>
      <c r="BR64" s="86">
        <v>0</v>
      </c>
      <c r="BS64" s="86">
        <v>0</v>
      </c>
      <c r="BT64" s="87">
        <v>0</v>
      </c>
      <c r="BV64" s="81"/>
      <c r="BW64" s="92" t="str">
        <f t="shared" si="48"/>
        <v>Equipment Rental</v>
      </c>
      <c r="BX64" s="83"/>
      <c r="BY64" s="84">
        <f t="shared" si="16"/>
        <v>0</v>
      </c>
      <c r="BZ64" s="85">
        <f t="shared" si="17"/>
        <v>0</v>
      </c>
      <c r="CA64" s="86">
        <f t="shared" si="18"/>
        <v>0</v>
      </c>
      <c r="CB64" s="86">
        <f t="shared" si="19"/>
        <v>0</v>
      </c>
      <c r="CC64" s="86">
        <f t="shared" si="20"/>
        <v>0</v>
      </c>
      <c r="CD64" s="84">
        <f t="shared" si="4"/>
        <v>0</v>
      </c>
      <c r="CE64" s="85">
        <f t="shared" si="21"/>
        <v>0</v>
      </c>
      <c r="CF64" s="86">
        <f t="shared" si="22"/>
        <v>0</v>
      </c>
      <c r="CG64" s="86">
        <f t="shared" si="23"/>
        <v>0</v>
      </c>
      <c r="CH64" s="86">
        <f t="shared" si="24"/>
        <v>0</v>
      </c>
      <c r="CI64" s="84">
        <f t="shared" si="5"/>
        <v>0</v>
      </c>
      <c r="CJ64" s="85">
        <f t="shared" si="25"/>
        <v>0</v>
      </c>
      <c r="CK64" s="86">
        <f t="shared" si="26"/>
        <v>0</v>
      </c>
      <c r="CL64" s="86">
        <f t="shared" si="27"/>
        <v>0</v>
      </c>
      <c r="CM64" s="87">
        <f t="shared" si="28"/>
        <v>0</v>
      </c>
      <c r="CO64" s="81"/>
      <c r="CP64" s="92" t="str">
        <f t="shared" si="49"/>
        <v>Equipment Rental</v>
      </c>
      <c r="CQ64" s="83"/>
      <c r="CR64" s="84">
        <f t="shared" si="66"/>
        <v>0</v>
      </c>
      <c r="CS64" s="84">
        <f t="shared" si="66"/>
        <v>0</v>
      </c>
      <c r="CT64" s="85">
        <f t="shared" si="65"/>
        <v>0</v>
      </c>
      <c r="CU64" s="86">
        <f t="shared" si="65"/>
        <v>0</v>
      </c>
      <c r="CV64" s="86">
        <f t="shared" si="65"/>
        <v>0</v>
      </c>
      <c r="CW64" s="86">
        <f t="shared" si="65"/>
        <v>0</v>
      </c>
      <c r="CX64" s="86">
        <f t="shared" si="65"/>
        <v>0</v>
      </c>
      <c r="CY64" s="86">
        <f t="shared" si="65"/>
        <v>0</v>
      </c>
      <c r="CZ64" s="86">
        <f t="shared" si="65"/>
        <v>0</v>
      </c>
      <c r="DA64" s="86">
        <f t="shared" si="55"/>
        <v>0</v>
      </c>
      <c r="DB64" s="86">
        <f t="shared" si="55"/>
        <v>0</v>
      </c>
      <c r="DC64" s="86">
        <f t="shared" si="55"/>
        <v>0</v>
      </c>
      <c r="DD64" s="86">
        <f t="shared" si="55"/>
        <v>0</v>
      </c>
      <c r="DE64" s="87">
        <f t="shared" si="55"/>
        <v>0</v>
      </c>
      <c r="DG64" s="81"/>
      <c r="DH64" s="92" t="str">
        <f t="shared" si="50"/>
        <v>Equipment Rental</v>
      </c>
      <c r="DI64" s="83"/>
      <c r="DJ64" s="88" t="str">
        <f t="shared" si="64"/>
        <v/>
      </c>
      <c r="DK64" s="88" t="str">
        <f t="shared" si="64"/>
        <v/>
      </c>
      <c r="DL64" s="89" t="str">
        <f t="shared" si="64"/>
        <v/>
      </c>
      <c r="DM64" s="90" t="str">
        <f t="shared" si="64"/>
        <v/>
      </c>
      <c r="DN64" s="90" t="str">
        <f t="shared" si="64"/>
        <v/>
      </c>
      <c r="DO64" s="90" t="str">
        <f t="shared" si="64"/>
        <v/>
      </c>
      <c r="DP64" s="90" t="str">
        <f t="shared" si="64"/>
        <v/>
      </c>
      <c r="DQ64" s="90" t="str">
        <f t="shared" si="64"/>
        <v/>
      </c>
      <c r="DR64" s="90" t="str">
        <f t="shared" si="64"/>
        <v/>
      </c>
      <c r="DS64" s="90" t="str">
        <f t="shared" si="60"/>
        <v/>
      </c>
      <c r="DT64" s="90" t="str">
        <f t="shared" si="60"/>
        <v/>
      </c>
      <c r="DU64" s="90" t="str">
        <f t="shared" si="60"/>
        <v/>
      </c>
      <c r="DV64" s="90" t="str">
        <f t="shared" si="60"/>
        <v/>
      </c>
      <c r="DW64" s="91" t="str">
        <f t="shared" si="60"/>
        <v/>
      </c>
      <c r="DY64" s="180">
        <f t="shared" si="61"/>
        <v>1</v>
      </c>
      <c r="DZ64" s="180" t="str">
        <f t="shared" si="62"/>
        <v>Equipment Rental</v>
      </c>
      <c r="EA64" s="181">
        <f t="shared" si="63"/>
        <v>0</v>
      </c>
    </row>
    <row r="65" spans="2:131" ht="11.85" customHeight="1" x14ac:dyDescent="0.15">
      <c r="B65" s="81"/>
      <c r="C65" s="92" t="s">
        <v>132</v>
      </c>
      <c r="D65" s="83"/>
      <c r="E65" s="84">
        <f t="shared" si="8"/>
        <v>0</v>
      </c>
      <c r="F65" s="84">
        <f t="shared" si="9"/>
        <v>0</v>
      </c>
      <c r="G65" s="85">
        <v>0</v>
      </c>
      <c r="H65" s="86">
        <v>0</v>
      </c>
      <c r="I65" s="86">
        <v>0</v>
      </c>
      <c r="J65" s="86"/>
      <c r="K65" s="86"/>
      <c r="L65" s="86"/>
      <c r="M65" s="86"/>
      <c r="N65" s="86"/>
      <c r="O65" s="86"/>
      <c r="P65" s="86"/>
      <c r="Q65" s="86"/>
      <c r="R65" s="87"/>
      <c r="T65" s="81"/>
      <c r="U65" s="92" t="str">
        <f t="shared" si="42"/>
        <v>Equipment Repairs</v>
      </c>
      <c r="V65" s="83"/>
      <c r="W65" s="84">
        <f t="shared" si="10"/>
        <v>0</v>
      </c>
      <c r="X65" s="84">
        <f t="shared" si="11"/>
        <v>0</v>
      </c>
      <c r="Y65" s="85">
        <v>0</v>
      </c>
      <c r="Z65" s="86">
        <v>0</v>
      </c>
      <c r="AA65" s="86">
        <v>0</v>
      </c>
      <c r="AB65" s="86">
        <v>0</v>
      </c>
      <c r="AC65" s="86">
        <v>0</v>
      </c>
      <c r="AD65" s="86">
        <v>0</v>
      </c>
      <c r="AE65" s="86">
        <v>0</v>
      </c>
      <c r="AF65" s="86">
        <v>0</v>
      </c>
      <c r="AG65" s="86">
        <v>0</v>
      </c>
      <c r="AH65" s="86">
        <v>0</v>
      </c>
      <c r="AI65" s="86">
        <v>0</v>
      </c>
      <c r="AJ65" s="87">
        <v>0</v>
      </c>
      <c r="AL65" s="81"/>
      <c r="AM65" s="92" t="str">
        <f t="shared" si="44"/>
        <v>Equipment Repairs</v>
      </c>
      <c r="AN65" s="83"/>
      <c r="AO65" s="84">
        <f t="shared" si="12"/>
        <v>0</v>
      </c>
      <c r="AP65" s="84">
        <f t="shared" si="13"/>
        <v>0</v>
      </c>
      <c r="AQ65" s="85">
        <v>0</v>
      </c>
      <c r="AR65" s="86">
        <v>0</v>
      </c>
      <c r="AS65" s="86">
        <v>0</v>
      </c>
      <c r="AT65" s="86">
        <v>0</v>
      </c>
      <c r="AU65" s="86">
        <v>0</v>
      </c>
      <c r="AV65" s="86">
        <v>0</v>
      </c>
      <c r="AW65" s="86">
        <v>0</v>
      </c>
      <c r="AX65" s="86">
        <v>0</v>
      </c>
      <c r="AY65" s="86">
        <v>0</v>
      </c>
      <c r="AZ65" s="86">
        <v>0</v>
      </c>
      <c r="BA65" s="86">
        <v>0</v>
      </c>
      <c r="BB65" s="87">
        <v>0</v>
      </c>
      <c r="BD65" s="81"/>
      <c r="BE65" s="92" t="str">
        <f t="shared" si="46"/>
        <v>Equipment Repairs</v>
      </c>
      <c r="BF65" s="83"/>
      <c r="BG65" s="84">
        <f t="shared" si="14"/>
        <v>0</v>
      </c>
      <c r="BH65" s="84">
        <f t="shared" si="15"/>
        <v>0</v>
      </c>
      <c r="BI65" s="85">
        <v>0</v>
      </c>
      <c r="BJ65" s="86">
        <v>0</v>
      </c>
      <c r="BK65" s="86">
        <v>0</v>
      </c>
      <c r="BL65" s="86">
        <v>0</v>
      </c>
      <c r="BM65" s="86">
        <v>0</v>
      </c>
      <c r="BN65" s="86">
        <v>0</v>
      </c>
      <c r="BO65" s="86">
        <v>0</v>
      </c>
      <c r="BP65" s="86">
        <v>0</v>
      </c>
      <c r="BQ65" s="86">
        <v>0</v>
      </c>
      <c r="BR65" s="86">
        <v>0</v>
      </c>
      <c r="BS65" s="86">
        <v>0</v>
      </c>
      <c r="BT65" s="87">
        <v>0</v>
      </c>
      <c r="BV65" s="81"/>
      <c r="BW65" s="92" t="str">
        <f t="shared" si="48"/>
        <v>Equipment Repairs</v>
      </c>
      <c r="BX65" s="83"/>
      <c r="BY65" s="84">
        <f t="shared" si="16"/>
        <v>0</v>
      </c>
      <c r="BZ65" s="85">
        <f t="shared" si="17"/>
        <v>0</v>
      </c>
      <c r="CA65" s="86">
        <f t="shared" si="18"/>
        <v>0</v>
      </c>
      <c r="CB65" s="86">
        <f t="shared" si="19"/>
        <v>0</v>
      </c>
      <c r="CC65" s="86">
        <f t="shared" si="20"/>
        <v>0</v>
      </c>
      <c r="CD65" s="84">
        <f t="shared" si="4"/>
        <v>0</v>
      </c>
      <c r="CE65" s="85">
        <f t="shared" si="21"/>
        <v>0</v>
      </c>
      <c r="CF65" s="86">
        <f t="shared" si="22"/>
        <v>0</v>
      </c>
      <c r="CG65" s="86">
        <f t="shared" si="23"/>
        <v>0</v>
      </c>
      <c r="CH65" s="86">
        <f t="shared" si="24"/>
        <v>0</v>
      </c>
      <c r="CI65" s="84">
        <f t="shared" si="5"/>
        <v>0</v>
      </c>
      <c r="CJ65" s="85">
        <f t="shared" si="25"/>
        <v>0</v>
      </c>
      <c r="CK65" s="86">
        <f t="shared" si="26"/>
        <v>0</v>
      </c>
      <c r="CL65" s="86">
        <f t="shared" si="27"/>
        <v>0</v>
      </c>
      <c r="CM65" s="87">
        <f t="shared" si="28"/>
        <v>0</v>
      </c>
      <c r="CO65" s="81"/>
      <c r="CP65" s="92" t="str">
        <f t="shared" si="49"/>
        <v>Equipment Repairs</v>
      </c>
      <c r="CQ65" s="83"/>
      <c r="CR65" s="84">
        <f t="shared" si="66"/>
        <v>0</v>
      </c>
      <c r="CS65" s="84">
        <f t="shared" si="66"/>
        <v>0</v>
      </c>
      <c r="CT65" s="85">
        <f t="shared" si="65"/>
        <v>0</v>
      </c>
      <c r="CU65" s="86">
        <f t="shared" si="65"/>
        <v>0</v>
      </c>
      <c r="CV65" s="86">
        <f t="shared" si="65"/>
        <v>0</v>
      </c>
      <c r="CW65" s="86">
        <f t="shared" si="65"/>
        <v>0</v>
      </c>
      <c r="CX65" s="86">
        <f t="shared" si="65"/>
        <v>0</v>
      </c>
      <c r="CY65" s="86">
        <f t="shared" si="65"/>
        <v>0</v>
      </c>
      <c r="CZ65" s="86">
        <f t="shared" si="65"/>
        <v>0</v>
      </c>
      <c r="DA65" s="86">
        <f t="shared" si="55"/>
        <v>0</v>
      </c>
      <c r="DB65" s="86">
        <f t="shared" si="55"/>
        <v>0</v>
      </c>
      <c r="DC65" s="86">
        <f t="shared" si="55"/>
        <v>0</v>
      </c>
      <c r="DD65" s="86">
        <f t="shared" si="55"/>
        <v>0</v>
      </c>
      <c r="DE65" s="87">
        <f t="shared" si="55"/>
        <v>0</v>
      </c>
      <c r="DG65" s="81"/>
      <c r="DH65" s="92" t="str">
        <f t="shared" si="50"/>
        <v>Equipment Repairs</v>
      </c>
      <c r="DI65" s="83"/>
      <c r="DJ65" s="88" t="str">
        <f t="shared" si="64"/>
        <v/>
      </c>
      <c r="DK65" s="88" t="str">
        <f t="shared" si="64"/>
        <v/>
      </c>
      <c r="DL65" s="89" t="str">
        <f t="shared" si="64"/>
        <v/>
      </c>
      <c r="DM65" s="90" t="str">
        <f t="shared" si="64"/>
        <v/>
      </c>
      <c r="DN65" s="90" t="str">
        <f t="shared" si="64"/>
        <v/>
      </c>
      <c r="DO65" s="90" t="str">
        <f t="shared" si="64"/>
        <v/>
      </c>
      <c r="DP65" s="90" t="str">
        <f t="shared" si="64"/>
        <v/>
      </c>
      <c r="DQ65" s="90" t="str">
        <f t="shared" si="64"/>
        <v/>
      </c>
      <c r="DR65" s="90" t="str">
        <f t="shared" si="64"/>
        <v/>
      </c>
      <c r="DS65" s="90" t="str">
        <f t="shared" si="60"/>
        <v/>
      </c>
      <c r="DT65" s="90" t="str">
        <f t="shared" si="60"/>
        <v/>
      </c>
      <c r="DU65" s="90" t="str">
        <f t="shared" si="60"/>
        <v/>
      </c>
      <c r="DV65" s="90" t="str">
        <f t="shared" si="60"/>
        <v/>
      </c>
      <c r="DW65" s="91" t="str">
        <f t="shared" si="60"/>
        <v/>
      </c>
      <c r="DY65" s="180">
        <f t="shared" si="61"/>
        <v>1</v>
      </c>
      <c r="DZ65" s="180" t="str">
        <f t="shared" si="62"/>
        <v>Equipment Repairs</v>
      </c>
      <c r="EA65" s="181">
        <f t="shared" si="63"/>
        <v>0</v>
      </c>
    </row>
    <row r="66" spans="2:131" ht="11.85" customHeight="1" x14ac:dyDescent="0.15">
      <c r="B66" s="81"/>
      <c r="C66" s="92" t="s">
        <v>133</v>
      </c>
      <c r="D66" s="83"/>
      <c r="E66" s="84">
        <f t="shared" si="8"/>
        <v>0</v>
      </c>
      <c r="F66" s="84">
        <f t="shared" si="9"/>
        <v>0</v>
      </c>
      <c r="G66" s="85">
        <v>0</v>
      </c>
      <c r="H66" s="86">
        <v>0</v>
      </c>
      <c r="I66" s="86">
        <v>0</v>
      </c>
      <c r="J66" s="86"/>
      <c r="K66" s="86"/>
      <c r="L66" s="86"/>
      <c r="M66" s="86"/>
      <c r="N66" s="86"/>
      <c r="O66" s="86"/>
      <c r="P66" s="86"/>
      <c r="Q66" s="86"/>
      <c r="R66" s="87"/>
      <c r="T66" s="81"/>
      <c r="U66" s="92" t="str">
        <f t="shared" si="42"/>
        <v>Gas</v>
      </c>
      <c r="V66" s="83"/>
      <c r="W66" s="84">
        <f t="shared" si="10"/>
        <v>0</v>
      </c>
      <c r="X66" s="84">
        <f t="shared" si="11"/>
        <v>0</v>
      </c>
      <c r="Y66" s="85">
        <v>0</v>
      </c>
      <c r="Z66" s="86">
        <v>0</v>
      </c>
      <c r="AA66" s="86">
        <v>0</v>
      </c>
      <c r="AB66" s="86">
        <v>0</v>
      </c>
      <c r="AC66" s="86">
        <v>0</v>
      </c>
      <c r="AD66" s="86">
        <v>0</v>
      </c>
      <c r="AE66" s="86">
        <v>0</v>
      </c>
      <c r="AF66" s="86">
        <v>0</v>
      </c>
      <c r="AG66" s="86">
        <v>0</v>
      </c>
      <c r="AH66" s="86">
        <v>0</v>
      </c>
      <c r="AI66" s="86">
        <v>0</v>
      </c>
      <c r="AJ66" s="87">
        <v>0</v>
      </c>
      <c r="AL66" s="81"/>
      <c r="AM66" s="92" t="str">
        <f t="shared" si="44"/>
        <v>Gas</v>
      </c>
      <c r="AN66" s="83"/>
      <c r="AO66" s="84">
        <f t="shared" si="12"/>
        <v>0</v>
      </c>
      <c r="AP66" s="84">
        <f t="shared" si="13"/>
        <v>0</v>
      </c>
      <c r="AQ66" s="85">
        <v>0</v>
      </c>
      <c r="AR66" s="86">
        <v>0</v>
      </c>
      <c r="AS66" s="86">
        <v>0</v>
      </c>
      <c r="AT66" s="86">
        <v>0</v>
      </c>
      <c r="AU66" s="86">
        <v>0</v>
      </c>
      <c r="AV66" s="86">
        <v>0</v>
      </c>
      <c r="AW66" s="86">
        <v>0</v>
      </c>
      <c r="AX66" s="86">
        <v>0</v>
      </c>
      <c r="AY66" s="86">
        <v>0</v>
      </c>
      <c r="AZ66" s="86">
        <v>0</v>
      </c>
      <c r="BA66" s="86">
        <v>0</v>
      </c>
      <c r="BB66" s="87">
        <v>0</v>
      </c>
      <c r="BD66" s="81"/>
      <c r="BE66" s="92" t="str">
        <f t="shared" si="46"/>
        <v>Gas</v>
      </c>
      <c r="BF66" s="83"/>
      <c r="BG66" s="84">
        <f t="shared" si="14"/>
        <v>0</v>
      </c>
      <c r="BH66" s="84">
        <f t="shared" si="15"/>
        <v>0</v>
      </c>
      <c r="BI66" s="85">
        <v>0</v>
      </c>
      <c r="BJ66" s="86">
        <v>0</v>
      </c>
      <c r="BK66" s="86">
        <v>0</v>
      </c>
      <c r="BL66" s="86">
        <v>0</v>
      </c>
      <c r="BM66" s="86">
        <v>0</v>
      </c>
      <c r="BN66" s="86">
        <v>0</v>
      </c>
      <c r="BO66" s="86">
        <v>0</v>
      </c>
      <c r="BP66" s="86">
        <v>0</v>
      </c>
      <c r="BQ66" s="86">
        <v>0</v>
      </c>
      <c r="BR66" s="86">
        <v>0</v>
      </c>
      <c r="BS66" s="86">
        <v>0</v>
      </c>
      <c r="BT66" s="87">
        <v>0</v>
      </c>
      <c r="BV66" s="81"/>
      <c r="BW66" s="92" t="str">
        <f t="shared" si="48"/>
        <v>Gas</v>
      </c>
      <c r="BX66" s="83"/>
      <c r="BY66" s="84">
        <f t="shared" si="16"/>
        <v>0</v>
      </c>
      <c r="BZ66" s="85">
        <f t="shared" si="17"/>
        <v>0</v>
      </c>
      <c r="CA66" s="86">
        <f t="shared" si="18"/>
        <v>0</v>
      </c>
      <c r="CB66" s="86">
        <f t="shared" si="19"/>
        <v>0</v>
      </c>
      <c r="CC66" s="86">
        <f t="shared" si="20"/>
        <v>0</v>
      </c>
      <c r="CD66" s="84">
        <f t="shared" si="4"/>
        <v>0</v>
      </c>
      <c r="CE66" s="85">
        <f t="shared" si="21"/>
        <v>0</v>
      </c>
      <c r="CF66" s="86">
        <f t="shared" si="22"/>
        <v>0</v>
      </c>
      <c r="CG66" s="86">
        <f t="shared" si="23"/>
        <v>0</v>
      </c>
      <c r="CH66" s="86">
        <f t="shared" si="24"/>
        <v>0</v>
      </c>
      <c r="CI66" s="84">
        <f t="shared" si="5"/>
        <v>0</v>
      </c>
      <c r="CJ66" s="85">
        <f t="shared" si="25"/>
        <v>0</v>
      </c>
      <c r="CK66" s="86">
        <f t="shared" si="26"/>
        <v>0</v>
      </c>
      <c r="CL66" s="86">
        <f t="shared" si="27"/>
        <v>0</v>
      </c>
      <c r="CM66" s="87">
        <f t="shared" si="28"/>
        <v>0</v>
      </c>
      <c r="CO66" s="81"/>
      <c r="CP66" s="92" t="str">
        <f t="shared" si="49"/>
        <v>Gas</v>
      </c>
      <c r="CQ66" s="83"/>
      <c r="CR66" s="84">
        <f t="shared" si="66"/>
        <v>0</v>
      </c>
      <c r="CS66" s="84">
        <f t="shared" si="66"/>
        <v>0</v>
      </c>
      <c r="CT66" s="85">
        <f t="shared" si="65"/>
        <v>0</v>
      </c>
      <c r="CU66" s="86">
        <f t="shared" si="65"/>
        <v>0</v>
      </c>
      <c r="CV66" s="86">
        <f t="shared" si="65"/>
        <v>0</v>
      </c>
      <c r="CW66" s="86">
        <f t="shared" si="65"/>
        <v>0</v>
      </c>
      <c r="CX66" s="86">
        <f t="shared" si="65"/>
        <v>0</v>
      </c>
      <c r="CY66" s="86">
        <f t="shared" si="65"/>
        <v>0</v>
      </c>
      <c r="CZ66" s="86">
        <f t="shared" si="65"/>
        <v>0</v>
      </c>
      <c r="DA66" s="86">
        <f t="shared" si="55"/>
        <v>0</v>
      </c>
      <c r="DB66" s="86">
        <f t="shared" si="55"/>
        <v>0</v>
      </c>
      <c r="DC66" s="86">
        <f t="shared" si="55"/>
        <v>0</v>
      </c>
      <c r="DD66" s="86">
        <f t="shared" si="55"/>
        <v>0</v>
      </c>
      <c r="DE66" s="87">
        <f t="shared" si="55"/>
        <v>0</v>
      </c>
      <c r="DG66" s="81"/>
      <c r="DH66" s="92" t="str">
        <f t="shared" si="50"/>
        <v>Gas</v>
      </c>
      <c r="DI66" s="83"/>
      <c r="DJ66" s="88" t="str">
        <f t="shared" si="64"/>
        <v/>
      </c>
      <c r="DK66" s="88" t="str">
        <f t="shared" si="64"/>
        <v/>
      </c>
      <c r="DL66" s="89" t="str">
        <f t="shared" si="64"/>
        <v/>
      </c>
      <c r="DM66" s="90" t="str">
        <f t="shared" si="64"/>
        <v/>
      </c>
      <c r="DN66" s="90" t="str">
        <f t="shared" si="64"/>
        <v/>
      </c>
      <c r="DO66" s="90" t="str">
        <f t="shared" si="64"/>
        <v/>
      </c>
      <c r="DP66" s="90" t="str">
        <f t="shared" si="64"/>
        <v/>
      </c>
      <c r="DQ66" s="90" t="str">
        <f t="shared" si="64"/>
        <v/>
      </c>
      <c r="DR66" s="90" t="str">
        <f t="shared" si="64"/>
        <v/>
      </c>
      <c r="DS66" s="90" t="str">
        <f t="shared" si="60"/>
        <v/>
      </c>
      <c r="DT66" s="90" t="str">
        <f t="shared" si="60"/>
        <v/>
      </c>
      <c r="DU66" s="90" t="str">
        <f t="shared" si="60"/>
        <v/>
      </c>
      <c r="DV66" s="90" t="str">
        <f t="shared" si="60"/>
        <v/>
      </c>
      <c r="DW66" s="91" t="str">
        <f t="shared" si="60"/>
        <v/>
      </c>
      <c r="DY66" s="180">
        <f t="shared" si="61"/>
        <v>1</v>
      </c>
      <c r="DZ66" s="180" t="str">
        <f t="shared" si="62"/>
        <v>Gas</v>
      </c>
      <c r="EA66" s="181">
        <f t="shared" si="63"/>
        <v>0</v>
      </c>
    </row>
    <row r="67" spans="2:131" ht="11.85" customHeight="1" x14ac:dyDescent="0.15">
      <c r="B67" s="81"/>
      <c r="C67" s="92" t="s">
        <v>134</v>
      </c>
      <c r="D67" s="83"/>
      <c r="E67" s="84">
        <f t="shared" si="8"/>
        <v>0</v>
      </c>
      <c r="F67" s="84">
        <f t="shared" si="9"/>
        <v>0</v>
      </c>
      <c r="G67" s="85">
        <v>0</v>
      </c>
      <c r="H67" s="86">
        <v>0</v>
      </c>
      <c r="I67" s="86">
        <v>0</v>
      </c>
      <c r="J67" s="86"/>
      <c r="K67" s="86"/>
      <c r="L67" s="86"/>
      <c r="M67" s="86"/>
      <c r="N67" s="86"/>
      <c r="O67" s="86"/>
      <c r="P67" s="86"/>
      <c r="Q67" s="86"/>
      <c r="R67" s="87"/>
      <c r="T67" s="81"/>
      <c r="U67" s="92" t="str">
        <f t="shared" si="42"/>
        <v>Glassware</v>
      </c>
      <c r="V67" s="83"/>
      <c r="W67" s="84">
        <f t="shared" si="10"/>
        <v>0</v>
      </c>
      <c r="X67" s="84">
        <f t="shared" si="11"/>
        <v>0</v>
      </c>
      <c r="Y67" s="85">
        <v>0</v>
      </c>
      <c r="Z67" s="86">
        <v>0</v>
      </c>
      <c r="AA67" s="86">
        <v>0</v>
      </c>
      <c r="AB67" s="86">
        <v>0</v>
      </c>
      <c r="AC67" s="86">
        <v>0</v>
      </c>
      <c r="AD67" s="86">
        <v>0</v>
      </c>
      <c r="AE67" s="86">
        <v>0</v>
      </c>
      <c r="AF67" s="86">
        <v>0</v>
      </c>
      <c r="AG67" s="86">
        <v>0</v>
      </c>
      <c r="AH67" s="86">
        <v>0</v>
      </c>
      <c r="AI67" s="86">
        <v>0</v>
      </c>
      <c r="AJ67" s="87">
        <v>0</v>
      </c>
      <c r="AL67" s="81"/>
      <c r="AM67" s="92" t="str">
        <f t="shared" si="44"/>
        <v>Glassware</v>
      </c>
      <c r="AN67" s="83"/>
      <c r="AO67" s="84">
        <f t="shared" si="12"/>
        <v>0</v>
      </c>
      <c r="AP67" s="84">
        <f t="shared" si="13"/>
        <v>0</v>
      </c>
      <c r="AQ67" s="85">
        <v>0</v>
      </c>
      <c r="AR67" s="86">
        <v>0</v>
      </c>
      <c r="AS67" s="86">
        <v>0</v>
      </c>
      <c r="AT67" s="86">
        <v>0</v>
      </c>
      <c r="AU67" s="86">
        <v>0</v>
      </c>
      <c r="AV67" s="86">
        <v>0</v>
      </c>
      <c r="AW67" s="86">
        <v>0</v>
      </c>
      <c r="AX67" s="86">
        <v>0</v>
      </c>
      <c r="AY67" s="86">
        <v>0</v>
      </c>
      <c r="AZ67" s="86">
        <v>0</v>
      </c>
      <c r="BA67" s="86">
        <v>0</v>
      </c>
      <c r="BB67" s="87">
        <v>0</v>
      </c>
      <c r="BD67" s="81"/>
      <c r="BE67" s="92" t="str">
        <f t="shared" si="46"/>
        <v>Glassware</v>
      </c>
      <c r="BF67" s="83"/>
      <c r="BG67" s="84">
        <f t="shared" si="14"/>
        <v>0</v>
      </c>
      <c r="BH67" s="84">
        <f t="shared" si="15"/>
        <v>0</v>
      </c>
      <c r="BI67" s="85">
        <v>0</v>
      </c>
      <c r="BJ67" s="86">
        <v>0</v>
      </c>
      <c r="BK67" s="86">
        <v>0</v>
      </c>
      <c r="BL67" s="86">
        <v>0</v>
      </c>
      <c r="BM67" s="86">
        <v>0</v>
      </c>
      <c r="BN67" s="86">
        <v>0</v>
      </c>
      <c r="BO67" s="86">
        <v>0</v>
      </c>
      <c r="BP67" s="86">
        <v>0</v>
      </c>
      <c r="BQ67" s="86">
        <v>0</v>
      </c>
      <c r="BR67" s="86">
        <v>0</v>
      </c>
      <c r="BS67" s="86">
        <v>0</v>
      </c>
      <c r="BT67" s="87">
        <v>0</v>
      </c>
      <c r="BV67" s="81"/>
      <c r="BW67" s="92" t="str">
        <f t="shared" si="48"/>
        <v>Glassware</v>
      </c>
      <c r="BX67" s="83"/>
      <c r="BY67" s="84">
        <f t="shared" si="16"/>
        <v>0</v>
      </c>
      <c r="BZ67" s="85">
        <f t="shared" si="17"/>
        <v>0</v>
      </c>
      <c r="CA67" s="86">
        <f t="shared" si="18"/>
        <v>0</v>
      </c>
      <c r="CB67" s="86">
        <f t="shared" si="19"/>
        <v>0</v>
      </c>
      <c r="CC67" s="86">
        <f t="shared" si="20"/>
        <v>0</v>
      </c>
      <c r="CD67" s="84">
        <f t="shared" si="4"/>
        <v>0</v>
      </c>
      <c r="CE67" s="85">
        <f t="shared" si="21"/>
        <v>0</v>
      </c>
      <c r="CF67" s="86">
        <f t="shared" si="22"/>
        <v>0</v>
      </c>
      <c r="CG67" s="86">
        <f t="shared" si="23"/>
        <v>0</v>
      </c>
      <c r="CH67" s="86">
        <f t="shared" si="24"/>
        <v>0</v>
      </c>
      <c r="CI67" s="84">
        <f t="shared" si="5"/>
        <v>0</v>
      </c>
      <c r="CJ67" s="85">
        <f t="shared" si="25"/>
        <v>0</v>
      </c>
      <c r="CK67" s="86">
        <f t="shared" si="26"/>
        <v>0</v>
      </c>
      <c r="CL67" s="86">
        <f t="shared" si="27"/>
        <v>0</v>
      </c>
      <c r="CM67" s="87">
        <f t="shared" si="28"/>
        <v>0</v>
      </c>
      <c r="CO67" s="81"/>
      <c r="CP67" s="92" t="str">
        <f t="shared" si="49"/>
        <v>Glassware</v>
      </c>
      <c r="CQ67" s="83"/>
      <c r="CR67" s="84">
        <f t="shared" si="66"/>
        <v>0</v>
      </c>
      <c r="CS67" s="84">
        <f t="shared" si="66"/>
        <v>0</v>
      </c>
      <c r="CT67" s="85">
        <f t="shared" si="65"/>
        <v>0</v>
      </c>
      <c r="CU67" s="86">
        <f t="shared" si="65"/>
        <v>0</v>
      </c>
      <c r="CV67" s="86">
        <f t="shared" si="65"/>
        <v>0</v>
      </c>
      <c r="CW67" s="86">
        <f t="shared" si="65"/>
        <v>0</v>
      </c>
      <c r="CX67" s="86">
        <f t="shared" si="65"/>
        <v>0</v>
      </c>
      <c r="CY67" s="86">
        <f t="shared" si="65"/>
        <v>0</v>
      </c>
      <c r="CZ67" s="86">
        <f t="shared" si="65"/>
        <v>0</v>
      </c>
      <c r="DA67" s="86">
        <f t="shared" si="55"/>
        <v>0</v>
      </c>
      <c r="DB67" s="86">
        <f t="shared" si="55"/>
        <v>0</v>
      </c>
      <c r="DC67" s="86">
        <f t="shared" si="55"/>
        <v>0</v>
      </c>
      <c r="DD67" s="86">
        <f t="shared" si="55"/>
        <v>0</v>
      </c>
      <c r="DE67" s="87">
        <f t="shared" si="55"/>
        <v>0</v>
      </c>
      <c r="DG67" s="81"/>
      <c r="DH67" s="92" t="str">
        <f t="shared" si="50"/>
        <v>Glassware</v>
      </c>
      <c r="DI67" s="83"/>
      <c r="DJ67" s="88" t="str">
        <f t="shared" si="64"/>
        <v/>
      </c>
      <c r="DK67" s="88" t="str">
        <f t="shared" si="64"/>
        <v/>
      </c>
      <c r="DL67" s="89" t="str">
        <f t="shared" si="64"/>
        <v/>
      </c>
      <c r="DM67" s="90" t="str">
        <f t="shared" si="64"/>
        <v/>
      </c>
      <c r="DN67" s="90" t="str">
        <f t="shared" si="64"/>
        <v/>
      </c>
      <c r="DO67" s="90" t="str">
        <f t="shared" si="64"/>
        <v/>
      </c>
      <c r="DP67" s="90" t="str">
        <f t="shared" si="64"/>
        <v/>
      </c>
      <c r="DQ67" s="90" t="str">
        <f t="shared" si="64"/>
        <v/>
      </c>
      <c r="DR67" s="90" t="str">
        <f t="shared" si="64"/>
        <v/>
      </c>
      <c r="DS67" s="90" t="str">
        <f t="shared" si="60"/>
        <v/>
      </c>
      <c r="DT67" s="90" t="str">
        <f t="shared" si="60"/>
        <v/>
      </c>
      <c r="DU67" s="90" t="str">
        <f t="shared" si="60"/>
        <v/>
      </c>
      <c r="DV67" s="90" t="str">
        <f t="shared" si="60"/>
        <v/>
      </c>
      <c r="DW67" s="91" t="str">
        <f t="shared" si="60"/>
        <v/>
      </c>
      <c r="DY67" s="180">
        <f t="shared" si="61"/>
        <v>1</v>
      </c>
      <c r="DZ67" s="180" t="str">
        <f t="shared" si="62"/>
        <v>Glassware</v>
      </c>
      <c r="EA67" s="181">
        <f t="shared" si="63"/>
        <v>0</v>
      </c>
    </row>
    <row r="68" spans="2:131" ht="11.85" customHeight="1" x14ac:dyDescent="0.15">
      <c r="B68" s="81"/>
      <c r="C68" s="92" t="s">
        <v>135</v>
      </c>
      <c r="D68" s="83"/>
      <c r="E68" s="84">
        <f t="shared" si="8"/>
        <v>0</v>
      </c>
      <c r="F68" s="84">
        <f t="shared" si="9"/>
        <v>0</v>
      </c>
      <c r="G68" s="85">
        <v>0</v>
      </c>
      <c r="H68" s="86">
        <v>0</v>
      </c>
      <c r="I68" s="86">
        <v>0</v>
      </c>
      <c r="J68" s="86"/>
      <c r="K68" s="86"/>
      <c r="L68" s="86"/>
      <c r="M68" s="86"/>
      <c r="N68" s="86"/>
      <c r="O68" s="86"/>
      <c r="P68" s="86"/>
      <c r="Q68" s="86"/>
      <c r="R68" s="87"/>
      <c r="T68" s="81"/>
      <c r="U68" s="92" t="str">
        <f t="shared" si="42"/>
        <v>Graphic Design &amp; Prod.</v>
      </c>
      <c r="V68" s="83"/>
      <c r="W68" s="84">
        <f t="shared" si="10"/>
        <v>0</v>
      </c>
      <c r="X68" s="84">
        <f t="shared" si="11"/>
        <v>0</v>
      </c>
      <c r="Y68" s="85">
        <v>0</v>
      </c>
      <c r="Z68" s="86">
        <v>0</v>
      </c>
      <c r="AA68" s="86">
        <v>0</v>
      </c>
      <c r="AB68" s="86">
        <v>0</v>
      </c>
      <c r="AC68" s="86">
        <v>0</v>
      </c>
      <c r="AD68" s="86">
        <v>0</v>
      </c>
      <c r="AE68" s="86">
        <v>0</v>
      </c>
      <c r="AF68" s="86">
        <v>0</v>
      </c>
      <c r="AG68" s="86">
        <v>0</v>
      </c>
      <c r="AH68" s="86">
        <v>0</v>
      </c>
      <c r="AI68" s="86">
        <v>0</v>
      </c>
      <c r="AJ68" s="87">
        <v>0</v>
      </c>
      <c r="AL68" s="81"/>
      <c r="AM68" s="92" t="str">
        <f t="shared" si="44"/>
        <v>Graphic Design &amp; Prod.</v>
      </c>
      <c r="AN68" s="83"/>
      <c r="AO68" s="84">
        <f t="shared" si="12"/>
        <v>0</v>
      </c>
      <c r="AP68" s="84">
        <f t="shared" si="13"/>
        <v>0</v>
      </c>
      <c r="AQ68" s="85">
        <v>0</v>
      </c>
      <c r="AR68" s="86">
        <v>0</v>
      </c>
      <c r="AS68" s="86">
        <v>0</v>
      </c>
      <c r="AT68" s="86">
        <v>0</v>
      </c>
      <c r="AU68" s="86">
        <v>0</v>
      </c>
      <c r="AV68" s="86">
        <v>0</v>
      </c>
      <c r="AW68" s="86">
        <v>0</v>
      </c>
      <c r="AX68" s="86">
        <v>0</v>
      </c>
      <c r="AY68" s="86">
        <v>0</v>
      </c>
      <c r="AZ68" s="86">
        <v>0</v>
      </c>
      <c r="BA68" s="86">
        <v>0</v>
      </c>
      <c r="BB68" s="87">
        <v>0</v>
      </c>
      <c r="BD68" s="81"/>
      <c r="BE68" s="92" t="str">
        <f t="shared" si="46"/>
        <v>Graphic Design &amp; Prod.</v>
      </c>
      <c r="BF68" s="83"/>
      <c r="BG68" s="84">
        <f t="shared" si="14"/>
        <v>0</v>
      </c>
      <c r="BH68" s="84">
        <f t="shared" si="15"/>
        <v>0</v>
      </c>
      <c r="BI68" s="85">
        <v>0</v>
      </c>
      <c r="BJ68" s="86">
        <v>0</v>
      </c>
      <c r="BK68" s="86">
        <v>0</v>
      </c>
      <c r="BL68" s="86">
        <v>0</v>
      </c>
      <c r="BM68" s="86">
        <v>0</v>
      </c>
      <c r="BN68" s="86">
        <v>0</v>
      </c>
      <c r="BO68" s="86">
        <v>0</v>
      </c>
      <c r="BP68" s="86">
        <v>0</v>
      </c>
      <c r="BQ68" s="86">
        <v>0</v>
      </c>
      <c r="BR68" s="86">
        <v>0</v>
      </c>
      <c r="BS68" s="86">
        <v>0</v>
      </c>
      <c r="BT68" s="87">
        <v>0</v>
      </c>
      <c r="BV68" s="81"/>
      <c r="BW68" s="92" t="str">
        <f t="shared" si="48"/>
        <v>Graphic Design &amp; Prod.</v>
      </c>
      <c r="BX68" s="83"/>
      <c r="BY68" s="84">
        <f t="shared" si="16"/>
        <v>0</v>
      </c>
      <c r="BZ68" s="85">
        <f t="shared" si="17"/>
        <v>0</v>
      </c>
      <c r="CA68" s="86">
        <f t="shared" si="18"/>
        <v>0</v>
      </c>
      <c r="CB68" s="86">
        <f t="shared" si="19"/>
        <v>0</v>
      </c>
      <c r="CC68" s="86">
        <f t="shared" si="20"/>
        <v>0</v>
      </c>
      <c r="CD68" s="84">
        <f t="shared" si="4"/>
        <v>0</v>
      </c>
      <c r="CE68" s="85">
        <f t="shared" si="21"/>
        <v>0</v>
      </c>
      <c r="CF68" s="86">
        <f t="shared" si="22"/>
        <v>0</v>
      </c>
      <c r="CG68" s="86">
        <f t="shared" si="23"/>
        <v>0</v>
      </c>
      <c r="CH68" s="86">
        <f t="shared" si="24"/>
        <v>0</v>
      </c>
      <c r="CI68" s="84">
        <f t="shared" si="5"/>
        <v>0</v>
      </c>
      <c r="CJ68" s="85">
        <f t="shared" si="25"/>
        <v>0</v>
      </c>
      <c r="CK68" s="86">
        <f t="shared" si="26"/>
        <v>0</v>
      </c>
      <c r="CL68" s="86">
        <f t="shared" si="27"/>
        <v>0</v>
      </c>
      <c r="CM68" s="87">
        <f t="shared" si="28"/>
        <v>0</v>
      </c>
      <c r="CO68" s="81"/>
      <c r="CP68" s="92" t="str">
        <f t="shared" si="49"/>
        <v>Graphic Design &amp; Prod.</v>
      </c>
      <c r="CQ68" s="83"/>
      <c r="CR68" s="84">
        <f t="shared" si="66"/>
        <v>0</v>
      </c>
      <c r="CS68" s="84">
        <f t="shared" si="66"/>
        <v>0</v>
      </c>
      <c r="CT68" s="85">
        <f t="shared" si="65"/>
        <v>0</v>
      </c>
      <c r="CU68" s="86">
        <f t="shared" si="65"/>
        <v>0</v>
      </c>
      <c r="CV68" s="86">
        <f t="shared" si="65"/>
        <v>0</v>
      </c>
      <c r="CW68" s="86">
        <f t="shared" si="65"/>
        <v>0</v>
      </c>
      <c r="CX68" s="86">
        <f t="shared" si="65"/>
        <v>0</v>
      </c>
      <c r="CY68" s="86">
        <f t="shared" si="65"/>
        <v>0</v>
      </c>
      <c r="CZ68" s="86">
        <f t="shared" si="65"/>
        <v>0</v>
      </c>
      <c r="DA68" s="86">
        <f t="shared" si="55"/>
        <v>0</v>
      </c>
      <c r="DB68" s="86">
        <f t="shared" si="55"/>
        <v>0</v>
      </c>
      <c r="DC68" s="86">
        <f t="shared" si="55"/>
        <v>0</v>
      </c>
      <c r="DD68" s="86">
        <f t="shared" si="55"/>
        <v>0</v>
      </c>
      <c r="DE68" s="87">
        <f t="shared" si="55"/>
        <v>0</v>
      </c>
      <c r="DG68" s="81"/>
      <c r="DH68" s="92" t="str">
        <f t="shared" si="50"/>
        <v>Graphic Design &amp; Prod.</v>
      </c>
      <c r="DI68" s="83"/>
      <c r="DJ68" s="88" t="str">
        <f t="shared" si="64"/>
        <v/>
      </c>
      <c r="DK68" s="88" t="str">
        <f t="shared" si="64"/>
        <v/>
      </c>
      <c r="DL68" s="89" t="str">
        <f t="shared" si="64"/>
        <v/>
      </c>
      <c r="DM68" s="90" t="str">
        <f t="shared" si="64"/>
        <v/>
      </c>
      <c r="DN68" s="90" t="str">
        <f t="shared" si="64"/>
        <v/>
      </c>
      <c r="DO68" s="90" t="str">
        <f t="shared" si="64"/>
        <v/>
      </c>
      <c r="DP68" s="90" t="str">
        <f t="shared" si="64"/>
        <v/>
      </c>
      <c r="DQ68" s="90" t="str">
        <f t="shared" si="64"/>
        <v/>
      </c>
      <c r="DR68" s="90" t="str">
        <f t="shared" si="64"/>
        <v/>
      </c>
      <c r="DS68" s="90" t="str">
        <f t="shared" si="60"/>
        <v/>
      </c>
      <c r="DT68" s="90" t="str">
        <f t="shared" si="60"/>
        <v/>
      </c>
      <c r="DU68" s="90" t="str">
        <f t="shared" si="60"/>
        <v/>
      </c>
      <c r="DV68" s="90" t="str">
        <f t="shared" si="60"/>
        <v/>
      </c>
      <c r="DW68" s="91" t="str">
        <f t="shared" si="60"/>
        <v/>
      </c>
      <c r="DY68" s="180">
        <f t="shared" si="61"/>
        <v>1</v>
      </c>
      <c r="DZ68" s="180" t="str">
        <f t="shared" si="62"/>
        <v>Graphic Design &amp; Prod.</v>
      </c>
      <c r="EA68" s="181">
        <f t="shared" si="63"/>
        <v>0</v>
      </c>
    </row>
    <row r="69" spans="2:131" ht="11.85" customHeight="1" x14ac:dyDescent="0.15">
      <c r="B69" s="81"/>
      <c r="C69" s="92" t="s">
        <v>136</v>
      </c>
      <c r="D69" s="83"/>
      <c r="E69" s="84">
        <f t="shared" si="8"/>
        <v>0</v>
      </c>
      <c r="F69" s="84">
        <f t="shared" si="9"/>
        <v>0</v>
      </c>
      <c r="G69" s="85">
        <v>0</v>
      </c>
      <c r="H69" s="86">
        <v>0</v>
      </c>
      <c r="I69" s="86">
        <v>0</v>
      </c>
      <c r="J69" s="86"/>
      <c r="K69" s="86"/>
      <c r="L69" s="86"/>
      <c r="M69" s="86"/>
      <c r="N69" s="86"/>
      <c r="O69" s="86"/>
      <c r="P69" s="86"/>
      <c r="Q69" s="86"/>
      <c r="R69" s="87"/>
      <c r="T69" s="81"/>
      <c r="U69" s="92" t="str">
        <f t="shared" si="42"/>
        <v>Grounds &amp; Landscape</v>
      </c>
      <c r="V69" s="83"/>
      <c r="W69" s="84">
        <f t="shared" si="10"/>
        <v>0</v>
      </c>
      <c r="X69" s="84">
        <f t="shared" si="11"/>
        <v>0</v>
      </c>
      <c r="Y69" s="85">
        <v>0</v>
      </c>
      <c r="Z69" s="86">
        <v>0</v>
      </c>
      <c r="AA69" s="86">
        <v>0</v>
      </c>
      <c r="AB69" s="86">
        <v>0</v>
      </c>
      <c r="AC69" s="86">
        <v>0</v>
      </c>
      <c r="AD69" s="86">
        <v>0</v>
      </c>
      <c r="AE69" s="86">
        <v>0</v>
      </c>
      <c r="AF69" s="86">
        <v>0</v>
      </c>
      <c r="AG69" s="86">
        <v>0</v>
      </c>
      <c r="AH69" s="86">
        <v>0</v>
      </c>
      <c r="AI69" s="86">
        <v>0</v>
      </c>
      <c r="AJ69" s="87">
        <v>0</v>
      </c>
      <c r="AL69" s="81"/>
      <c r="AM69" s="92" t="str">
        <f t="shared" si="44"/>
        <v>Grounds &amp; Landscape</v>
      </c>
      <c r="AN69" s="83"/>
      <c r="AO69" s="84">
        <f t="shared" si="12"/>
        <v>0</v>
      </c>
      <c r="AP69" s="84">
        <f t="shared" si="13"/>
        <v>0</v>
      </c>
      <c r="AQ69" s="85">
        <v>0</v>
      </c>
      <c r="AR69" s="86">
        <v>0</v>
      </c>
      <c r="AS69" s="86">
        <v>0</v>
      </c>
      <c r="AT69" s="86">
        <v>0</v>
      </c>
      <c r="AU69" s="86">
        <v>0</v>
      </c>
      <c r="AV69" s="86">
        <v>0</v>
      </c>
      <c r="AW69" s="86">
        <v>0</v>
      </c>
      <c r="AX69" s="86">
        <v>0</v>
      </c>
      <c r="AY69" s="86">
        <v>0</v>
      </c>
      <c r="AZ69" s="86">
        <v>0</v>
      </c>
      <c r="BA69" s="86">
        <v>0</v>
      </c>
      <c r="BB69" s="87">
        <v>0</v>
      </c>
      <c r="BD69" s="81"/>
      <c r="BE69" s="92" t="str">
        <f t="shared" si="46"/>
        <v>Grounds &amp; Landscape</v>
      </c>
      <c r="BF69" s="83"/>
      <c r="BG69" s="84">
        <f t="shared" si="14"/>
        <v>0</v>
      </c>
      <c r="BH69" s="84">
        <f t="shared" si="15"/>
        <v>0</v>
      </c>
      <c r="BI69" s="85">
        <v>0</v>
      </c>
      <c r="BJ69" s="86">
        <v>0</v>
      </c>
      <c r="BK69" s="86">
        <v>0</v>
      </c>
      <c r="BL69" s="86">
        <v>0</v>
      </c>
      <c r="BM69" s="86">
        <v>0</v>
      </c>
      <c r="BN69" s="86">
        <v>0</v>
      </c>
      <c r="BO69" s="86">
        <v>0</v>
      </c>
      <c r="BP69" s="86">
        <v>0</v>
      </c>
      <c r="BQ69" s="86">
        <v>0</v>
      </c>
      <c r="BR69" s="86">
        <v>0</v>
      </c>
      <c r="BS69" s="86">
        <v>0</v>
      </c>
      <c r="BT69" s="87">
        <v>0</v>
      </c>
      <c r="BV69" s="81"/>
      <c r="BW69" s="92" t="str">
        <f t="shared" si="48"/>
        <v>Grounds &amp; Landscape</v>
      </c>
      <c r="BX69" s="83"/>
      <c r="BY69" s="84">
        <f t="shared" si="16"/>
        <v>0</v>
      </c>
      <c r="BZ69" s="85">
        <f t="shared" si="17"/>
        <v>0</v>
      </c>
      <c r="CA69" s="86">
        <f t="shared" si="18"/>
        <v>0</v>
      </c>
      <c r="CB69" s="86">
        <f t="shared" si="19"/>
        <v>0</v>
      </c>
      <c r="CC69" s="86">
        <f t="shared" si="20"/>
        <v>0</v>
      </c>
      <c r="CD69" s="84">
        <f t="shared" si="4"/>
        <v>0</v>
      </c>
      <c r="CE69" s="85">
        <f t="shared" si="21"/>
        <v>0</v>
      </c>
      <c r="CF69" s="86">
        <f t="shared" si="22"/>
        <v>0</v>
      </c>
      <c r="CG69" s="86">
        <f t="shared" si="23"/>
        <v>0</v>
      </c>
      <c r="CH69" s="86">
        <f t="shared" si="24"/>
        <v>0</v>
      </c>
      <c r="CI69" s="84">
        <f t="shared" si="5"/>
        <v>0</v>
      </c>
      <c r="CJ69" s="85">
        <f t="shared" si="25"/>
        <v>0</v>
      </c>
      <c r="CK69" s="86">
        <f t="shared" si="26"/>
        <v>0</v>
      </c>
      <c r="CL69" s="86">
        <f t="shared" si="27"/>
        <v>0</v>
      </c>
      <c r="CM69" s="87">
        <f t="shared" si="28"/>
        <v>0</v>
      </c>
      <c r="CO69" s="81"/>
      <c r="CP69" s="92" t="str">
        <f t="shared" si="49"/>
        <v>Grounds &amp; Landscape</v>
      </c>
      <c r="CQ69" s="83"/>
      <c r="CR69" s="84">
        <f t="shared" si="66"/>
        <v>0</v>
      </c>
      <c r="CS69" s="84">
        <f t="shared" si="66"/>
        <v>0</v>
      </c>
      <c r="CT69" s="85">
        <f t="shared" si="65"/>
        <v>0</v>
      </c>
      <c r="CU69" s="86">
        <f t="shared" si="65"/>
        <v>0</v>
      </c>
      <c r="CV69" s="86">
        <f t="shared" si="65"/>
        <v>0</v>
      </c>
      <c r="CW69" s="86">
        <f t="shared" si="65"/>
        <v>0</v>
      </c>
      <c r="CX69" s="86">
        <f t="shared" si="65"/>
        <v>0</v>
      </c>
      <c r="CY69" s="86">
        <f t="shared" si="65"/>
        <v>0</v>
      </c>
      <c r="CZ69" s="86">
        <f t="shared" si="65"/>
        <v>0</v>
      </c>
      <c r="DA69" s="86">
        <f t="shared" si="55"/>
        <v>0</v>
      </c>
      <c r="DB69" s="86">
        <f t="shared" si="55"/>
        <v>0</v>
      </c>
      <c r="DC69" s="86">
        <f t="shared" si="55"/>
        <v>0</v>
      </c>
      <c r="DD69" s="86">
        <f t="shared" si="55"/>
        <v>0</v>
      </c>
      <c r="DE69" s="87">
        <f t="shared" si="55"/>
        <v>0</v>
      </c>
      <c r="DG69" s="81"/>
      <c r="DH69" s="92" t="str">
        <f t="shared" si="50"/>
        <v>Grounds &amp; Landscape</v>
      </c>
      <c r="DI69" s="83"/>
      <c r="DJ69" s="88" t="str">
        <f t="shared" si="64"/>
        <v/>
      </c>
      <c r="DK69" s="88" t="str">
        <f t="shared" si="64"/>
        <v/>
      </c>
      <c r="DL69" s="89" t="str">
        <f t="shared" si="64"/>
        <v/>
      </c>
      <c r="DM69" s="90" t="str">
        <f t="shared" si="64"/>
        <v/>
      </c>
      <c r="DN69" s="90" t="str">
        <f t="shared" si="64"/>
        <v/>
      </c>
      <c r="DO69" s="90" t="str">
        <f t="shared" si="64"/>
        <v/>
      </c>
      <c r="DP69" s="90" t="str">
        <f t="shared" si="64"/>
        <v/>
      </c>
      <c r="DQ69" s="90" t="str">
        <f t="shared" si="64"/>
        <v/>
      </c>
      <c r="DR69" s="90" t="str">
        <f t="shared" si="64"/>
        <v/>
      </c>
      <c r="DS69" s="90" t="str">
        <f t="shared" si="60"/>
        <v/>
      </c>
      <c r="DT69" s="90" t="str">
        <f t="shared" si="60"/>
        <v/>
      </c>
      <c r="DU69" s="90" t="str">
        <f t="shared" si="60"/>
        <v/>
      </c>
      <c r="DV69" s="90" t="str">
        <f t="shared" si="60"/>
        <v/>
      </c>
      <c r="DW69" s="91" t="str">
        <f t="shared" si="60"/>
        <v/>
      </c>
      <c r="DY69" s="180">
        <f t="shared" si="61"/>
        <v>1</v>
      </c>
      <c r="DZ69" s="180" t="str">
        <f t="shared" si="62"/>
        <v>Grounds &amp; Landscape</v>
      </c>
      <c r="EA69" s="181">
        <f t="shared" si="63"/>
        <v>0</v>
      </c>
    </row>
    <row r="70" spans="2:131" ht="11.85" customHeight="1" x14ac:dyDescent="0.15">
      <c r="B70" s="81"/>
      <c r="C70" s="92" t="s">
        <v>137</v>
      </c>
      <c r="D70" s="83"/>
      <c r="E70" s="84">
        <f t="shared" si="8"/>
        <v>0</v>
      </c>
      <c r="F70" s="84">
        <f t="shared" si="9"/>
        <v>0</v>
      </c>
      <c r="G70" s="85">
        <v>0</v>
      </c>
      <c r="H70" s="86">
        <v>0</v>
      </c>
      <c r="I70" s="86">
        <v>0</v>
      </c>
      <c r="J70" s="86"/>
      <c r="K70" s="86"/>
      <c r="L70" s="86"/>
      <c r="M70" s="86"/>
      <c r="N70" s="86"/>
      <c r="O70" s="86"/>
      <c r="P70" s="86"/>
      <c r="Q70" s="86"/>
      <c r="R70" s="87"/>
      <c r="T70" s="81"/>
      <c r="U70" s="92" t="str">
        <f t="shared" si="42"/>
        <v>Guest Relocation</v>
      </c>
      <c r="V70" s="83"/>
      <c r="W70" s="84">
        <f t="shared" si="10"/>
        <v>0</v>
      </c>
      <c r="X70" s="84">
        <f t="shared" si="11"/>
        <v>0</v>
      </c>
      <c r="Y70" s="85">
        <v>0</v>
      </c>
      <c r="Z70" s="86">
        <v>0</v>
      </c>
      <c r="AA70" s="86">
        <v>0</v>
      </c>
      <c r="AB70" s="86">
        <v>0</v>
      </c>
      <c r="AC70" s="86">
        <v>0</v>
      </c>
      <c r="AD70" s="86">
        <v>0</v>
      </c>
      <c r="AE70" s="86">
        <v>0</v>
      </c>
      <c r="AF70" s="86">
        <v>0</v>
      </c>
      <c r="AG70" s="86">
        <v>0</v>
      </c>
      <c r="AH70" s="86">
        <v>0</v>
      </c>
      <c r="AI70" s="86">
        <v>0</v>
      </c>
      <c r="AJ70" s="87">
        <v>0</v>
      </c>
      <c r="AL70" s="81"/>
      <c r="AM70" s="92" t="str">
        <f t="shared" si="44"/>
        <v>Guest Relocation</v>
      </c>
      <c r="AN70" s="83"/>
      <c r="AO70" s="84">
        <f t="shared" si="12"/>
        <v>0</v>
      </c>
      <c r="AP70" s="84">
        <f t="shared" si="13"/>
        <v>0</v>
      </c>
      <c r="AQ70" s="85">
        <v>0</v>
      </c>
      <c r="AR70" s="86">
        <v>0</v>
      </c>
      <c r="AS70" s="86">
        <v>0</v>
      </c>
      <c r="AT70" s="86">
        <v>0</v>
      </c>
      <c r="AU70" s="86">
        <v>0</v>
      </c>
      <c r="AV70" s="86">
        <v>0</v>
      </c>
      <c r="AW70" s="86">
        <v>0</v>
      </c>
      <c r="AX70" s="86">
        <v>0</v>
      </c>
      <c r="AY70" s="86">
        <v>0</v>
      </c>
      <c r="AZ70" s="86">
        <v>0</v>
      </c>
      <c r="BA70" s="86">
        <v>0</v>
      </c>
      <c r="BB70" s="87">
        <v>0</v>
      </c>
      <c r="BD70" s="81"/>
      <c r="BE70" s="92" t="str">
        <f t="shared" si="46"/>
        <v>Guest Relocation</v>
      </c>
      <c r="BF70" s="83"/>
      <c r="BG70" s="84">
        <f t="shared" si="14"/>
        <v>0</v>
      </c>
      <c r="BH70" s="84">
        <f t="shared" si="15"/>
        <v>0</v>
      </c>
      <c r="BI70" s="85">
        <v>0</v>
      </c>
      <c r="BJ70" s="86">
        <v>0</v>
      </c>
      <c r="BK70" s="86">
        <v>0</v>
      </c>
      <c r="BL70" s="86">
        <v>0</v>
      </c>
      <c r="BM70" s="86">
        <v>0</v>
      </c>
      <c r="BN70" s="86">
        <v>0</v>
      </c>
      <c r="BO70" s="86">
        <v>0</v>
      </c>
      <c r="BP70" s="86">
        <v>0</v>
      </c>
      <c r="BQ70" s="86">
        <v>0</v>
      </c>
      <c r="BR70" s="86">
        <v>0</v>
      </c>
      <c r="BS70" s="86">
        <v>0</v>
      </c>
      <c r="BT70" s="87">
        <v>0</v>
      </c>
      <c r="BV70" s="81"/>
      <c r="BW70" s="92" t="str">
        <f t="shared" si="48"/>
        <v>Guest Relocation</v>
      </c>
      <c r="BX70" s="83"/>
      <c r="BY70" s="84">
        <f t="shared" si="16"/>
        <v>0</v>
      </c>
      <c r="BZ70" s="85">
        <f t="shared" si="17"/>
        <v>0</v>
      </c>
      <c r="CA70" s="86">
        <f t="shared" si="18"/>
        <v>0</v>
      </c>
      <c r="CB70" s="86">
        <f t="shared" si="19"/>
        <v>0</v>
      </c>
      <c r="CC70" s="86">
        <f t="shared" si="20"/>
        <v>0</v>
      </c>
      <c r="CD70" s="84">
        <f t="shared" si="4"/>
        <v>0</v>
      </c>
      <c r="CE70" s="85">
        <f t="shared" si="21"/>
        <v>0</v>
      </c>
      <c r="CF70" s="86">
        <f t="shared" si="22"/>
        <v>0</v>
      </c>
      <c r="CG70" s="86">
        <f t="shared" si="23"/>
        <v>0</v>
      </c>
      <c r="CH70" s="86">
        <f t="shared" si="24"/>
        <v>0</v>
      </c>
      <c r="CI70" s="84">
        <f t="shared" si="5"/>
        <v>0</v>
      </c>
      <c r="CJ70" s="85">
        <f t="shared" si="25"/>
        <v>0</v>
      </c>
      <c r="CK70" s="86">
        <f t="shared" si="26"/>
        <v>0</v>
      </c>
      <c r="CL70" s="86">
        <f t="shared" si="27"/>
        <v>0</v>
      </c>
      <c r="CM70" s="87">
        <f t="shared" si="28"/>
        <v>0</v>
      </c>
      <c r="CO70" s="81"/>
      <c r="CP70" s="92" t="str">
        <f t="shared" si="49"/>
        <v>Guest Relocation</v>
      </c>
      <c r="CQ70" s="83"/>
      <c r="CR70" s="84">
        <f t="shared" si="66"/>
        <v>0</v>
      </c>
      <c r="CS70" s="84">
        <f t="shared" si="66"/>
        <v>0</v>
      </c>
      <c r="CT70" s="85">
        <f t="shared" si="65"/>
        <v>0</v>
      </c>
      <c r="CU70" s="86">
        <f t="shared" si="65"/>
        <v>0</v>
      </c>
      <c r="CV70" s="86">
        <f t="shared" si="65"/>
        <v>0</v>
      </c>
      <c r="CW70" s="86">
        <f t="shared" si="65"/>
        <v>0</v>
      </c>
      <c r="CX70" s="86">
        <f t="shared" si="65"/>
        <v>0</v>
      </c>
      <c r="CY70" s="86">
        <f t="shared" si="65"/>
        <v>0</v>
      </c>
      <c r="CZ70" s="86">
        <f t="shared" si="65"/>
        <v>0</v>
      </c>
      <c r="DA70" s="86">
        <f t="shared" si="55"/>
        <v>0</v>
      </c>
      <c r="DB70" s="86">
        <f t="shared" si="55"/>
        <v>0</v>
      </c>
      <c r="DC70" s="86">
        <f t="shared" si="55"/>
        <v>0</v>
      </c>
      <c r="DD70" s="86">
        <f t="shared" si="55"/>
        <v>0</v>
      </c>
      <c r="DE70" s="87">
        <f t="shared" si="55"/>
        <v>0</v>
      </c>
      <c r="DG70" s="81"/>
      <c r="DH70" s="92" t="str">
        <f t="shared" si="50"/>
        <v>Guest Relocation</v>
      </c>
      <c r="DI70" s="83"/>
      <c r="DJ70" s="88" t="str">
        <f t="shared" si="64"/>
        <v/>
      </c>
      <c r="DK70" s="88" t="str">
        <f t="shared" si="64"/>
        <v/>
      </c>
      <c r="DL70" s="89" t="str">
        <f t="shared" si="64"/>
        <v/>
      </c>
      <c r="DM70" s="90" t="str">
        <f t="shared" si="64"/>
        <v/>
      </c>
      <c r="DN70" s="90" t="str">
        <f t="shared" si="64"/>
        <v/>
      </c>
      <c r="DO70" s="90" t="str">
        <f t="shared" si="64"/>
        <v/>
      </c>
      <c r="DP70" s="90" t="str">
        <f t="shared" si="64"/>
        <v/>
      </c>
      <c r="DQ70" s="90" t="str">
        <f t="shared" si="64"/>
        <v/>
      </c>
      <c r="DR70" s="90" t="str">
        <f t="shared" si="64"/>
        <v/>
      </c>
      <c r="DS70" s="90" t="str">
        <f t="shared" si="60"/>
        <v/>
      </c>
      <c r="DT70" s="90" t="str">
        <f t="shared" si="60"/>
        <v/>
      </c>
      <c r="DU70" s="90" t="str">
        <f t="shared" si="60"/>
        <v/>
      </c>
      <c r="DV70" s="90" t="str">
        <f t="shared" si="60"/>
        <v/>
      </c>
      <c r="DW70" s="91" t="str">
        <f t="shared" si="60"/>
        <v/>
      </c>
      <c r="DY70" s="180">
        <f t="shared" si="61"/>
        <v>1</v>
      </c>
      <c r="DZ70" s="180" t="str">
        <f t="shared" si="62"/>
        <v>Guest Relocation</v>
      </c>
      <c r="EA70" s="181">
        <f t="shared" si="63"/>
        <v>0</v>
      </c>
    </row>
    <row r="71" spans="2:131" ht="11.85" customHeight="1" x14ac:dyDescent="0.15">
      <c r="B71" s="81"/>
      <c r="C71" s="92" t="s">
        <v>138</v>
      </c>
      <c r="D71" s="83"/>
      <c r="E71" s="84">
        <f t="shared" si="8"/>
        <v>0</v>
      </c>
      <c r="F71" s="84">
        <f t="shared" si="9"/>
        <v>0</v>
      </c>
      <c r="G71" s="85">
        <v>0</v>
      </c>
      <c r="H71" s="86">
        <v>0</v>
      </c>
      <c r="I71" s="86">
        <v>0</v>
      </c>
      <c r="J71" s="86"/>
      <c r="K71" s="86"/>
      <c r="L71" s="86"/>
      <c r="M71" s="86"/>
      <c r="N71" s="86"/>
      <c r="O71" s="86"/>
      <c r="P71" s="86"/>
      <c r="Q71" s="86"/>
      <c r="R71" s="87"/>
      <c r="T71" s="81"/>
      <c r="U71" s="92" t="str">
        <f t="shared" si="42"/>
        <v>Guest Supplies</v>
      </c>
      <c r="V71" s="83"/>
      <c r="W71" s="84">
        <f t="shared" si="10"/>
        <v>0</v>
      </c>
      <c r="X71" s="84">
        <f t="shared" si="11"/>
        <v>0</v>
      </c>
      <c r="Y71" s="85">
        <v>0</v>
      </c>
      <c r="Z71" s="86">
        <v>0</v>
      </c>
      <c r="AA71" s="86">
        <v>0</v>
      </c>
      <c r="AB71" s="86">
        <v>0</v>
      </c>
      <c r="AC71" s="86">
        <v>0</v>
      </c>
      <c r="AD71" s="86">
        <v>0</v>
      </c>
      <c r="AE71" s="86">
        <v>0</v>
      </c>
      <c r="AF71" s="86">
        <v>0</v>
      </c>
      <c r="AG71" s="86">
        <v>0</v>
      </c>
      <c r="AH71" s="86">
        <v>0</v>
      </c>
      <c r="AI71" s="86">
        <v>0</v>
      </c>
      <c r="AJ71" s="87">
        <v>0</v>
      </c>
      <c r="AL71" s="81"/>
      <c r="AM71" s="92" t="str">
        <f t="shared" si="44"/>
        <v>Guest Supplies</v>
      </c>
      <c r="AN71" s="83"/>
      <c r="AO71" s="84">
        <f t="shared" si="12"/>
        <v>0</v>
      </c>
      <c r="AP71" s="84">
        <f t="shared" si="13"/>
        <v>0</v>
      </c>
      <c r="AQ71" s="85">
        <v>0</v>
      </c>
      <c r="AR71" s="86">
        <v>0</v>
      </c>
      <c r="AS71" s="86">
        <v>0</v>
      </c>
      <c r="AT71" s="86">
        <v>0</v>
      </c>
      <c r="AU71" s="86">
        <v>0</v>
      </c>
      <c r="AV71" s="86">
        <v>0</v>
      </c>
      <c r="AW71" s="86">
        <v>0</v>
      </c>
      <c r="AX71" s="86">
        <v>0</v>
      </c>
      <c r="AY71" s="86">
        <v>0</v>
      </c>
      <c r="AZ71" s="86">
        <v>0</v>
      </c>
      <c r="BA71" s="86">
        <v>0</v>
      </c>
      <c r="BB71" s="87">
        <v>0</v>
      </c>
      <c r="BD71" s="81"/>
      <c r="BE71" s="92" t="str">
        <f t="shared" si="46"/>
        <v>Guest Supplies</v>
      </c>
      <c r="BF71" s="83"/>
      <c r="BG71" s="84">
        <f t="shared" si="14"/>
        <v>0</v>
      </c>
      <c r="BH71" s="84">
        <f t="shared" si="15"/>
        <v>0</v>
      </c>
      <c r="BI71" s="85">
        <v>0</v>
      </c>
      <c r="BJ71" s="86">
        <v>0</v>
      </c>
      <c r="BK71" s="86">
        <v>0</v>
      </c>
      <c r="BL71" s="86">
        <v>0</v>
      </c>
      <c r="BM71" s="86">
        <v>0</v>
      </c>
      <c r="BN71" s="86">
        <v>0</v>
      </c>
      <c r="BO71" s="86">
        <v>0</v>
      </c>
      <c r="BP71" s="86">
        <v>0</v>
      </c>
      <c r="BQ71" s="86">
        <v>0</v>
      </c>
      <c r="BR71" s="86">
        <v>0</v>
      </c>
      <c r="BS71" s="86">
        <v>0</v>
      </c>
      <c r="BT71" s="87">
        <v>0</v>
      </c>
      <c r="BV71" s="81"/>
      <c r="BW71" s="92" t="str">
        <f t="shared" si="48"/>
        <v>Guest Supplies</v>
      </c>
      <c r="BX71" s="83"/>
      <c r="BY71" s="84">
        <f t="shared" si="16"/>
        <v>0</v>
      </c>
      <c r="BZ71" s="85">
        <f t="shared" si="17"/>
        <v>0</v>
      </c>
      <c r="CA71" s="86">
        <f t="shared" si="18"/>
        <v>0</v>
      </c>
      <c r="CB71" s="86">
        <f t="shared" si="19"/>
        <v>0</v>
      </c>
      <c r="CC71" s="86">
        <f t="shared" si="20"/>
        <v>0</v>
      </c>
      <c r="CD71" s="84">
        <f t="shared" si="4"/>
        <v>0</v>
      </c>
      <c r="CE71" s="85">
        <f t="shared" si="21"/>
        <v>0</v>
      </c>
      <c r="CF71" s="86">
        <f t="shared" si="22"/>
        <v>0</v>
      </c>
      <c r="CG71" s="86">
        <f t="shared" si="23"/>
        <v>0</v>
      </c>
      <c r="CH71" s="86">
        <f t="shared" si="24"/>
        <v>0</v>
      </c>
      <c r="CI71" s="84">
        <f t="shared" si="5"/>
        <v>0</v>
      </c>
      <c r="CJ71" s="85">
        <f t="shared" si="25"/>
        <v>0</v>
      </c>
      <c r="CK71" s="86">
        <f t="shared" si="26"/>
        <v>0</v>
      </c>
      <c r="CL71" s="86">
        <f t="shared" si="27"/>
        <v>0</v>
      </c>
      <c r="CM71" s="87">
        <f t="shared" si="28"/>
        <v>0</v>
      </c>
      <c r="CO71" s="81"/>
      <c r="CP71" s="92" t="str">
        <f t="shared" si="49"/>
        <v>Guest Supplies</v>
      </c>
      <c r="CQ71" s="83"/>
      <c r="CR71" s="84">
        <f t="shared" si="66"/>
        <v>0</v>
      </c>
      <c r="CS71" s="84">
        <f t="shared" si="66"/>
        <v>0</v>
      </c>
      <c r="CT71" s="85">
        <f t="shared" si="65"/>
        <v>0</v>
      </c>
      <c r="CU71" s="86">
        <f t="shared" si="65"/>
        <v>0</v>
      </c>
      <c r="CV71" s="86">
        <f t="shared" si="65"/>
        <v>0</v>
      </c>
      <c r="CW71" s="86">
        <f t="shared" si="65"/>
        <v>0</v>
      </c>
      <c r="CX71" s="86">
        <f t="shared" si="65"/>
        <v>0</v>
      </c>
      <c r="CY71" s="86">
        <f t="shared" si="65"/>
        <v>0</v>
      </c>
      <c r="CZ71" s="86">
        <f t="shared" si="65"/>
        <v>0</v>
      </c>
      <c r="DA71" s="86">
        <f t="shared" si="55"/>
        <v>0</v>
      </c>
      <c r="DB71" s="86">
        <f t="shared" si="55"/>
        <v>0</v>
      </c>
      <c r="DC71" s="86">
        <f t="shared" si="55"/>
        <v>0</v>
      </c>
      <c r="DD71" s="86">
        <f t="shared" si="55"/>
        <v>0</v>
      </c>
      <c r="DE71" s="87">
        <f t="shared" si="55"/>
        <v>0</v>
      </c>
      <c r="DG71" s="81"/>
      <c r="DH71" s="92" t="str">
        <f t="shared" si="50"/>
        <v>Guest Supplies</v>
      </c>
      <c r="DI71" s="83"/>
      <c r="DJ71" s="88" t="str">
        <f t="shared" si="64"/>
        <v/>
      </c>
      <c r="DK71" s="88" t="str">
        <f t="shared" si="64"/>
        <v/>
      </c>
      <c r="DL71" s="89" t="str">
        <f t="shared" si="64"/>
        <v/>
      </c>
      <c r="DM71" s="90" t="str">
        <f t="shared" si="64"/>
        <v/>
      </c>
      <c r="DN71" s="90" t="str">
        <f t="shared" si="64"/>
        <v/>
      </c>
      <c r="DO71" s="90" t="str">
        <f t="shared" si="64"/>
        <v/>
      </c>
      <c r="DP71" s="90" t="str">
        <f t="shared" si="64"/>
        <v/>
      </c>
      <c r="DQ71" s="90" t="str">
        <f t="shared" si="64"/>
        <v/>
      </c>
      <c r="DR71" s="90" t="str">
        <f t="shared" si="64"/>
        <v/>
      </c>
      <c r="DS71" s="90" t="str">
        <f t="shared" si="60"/>
        <v/>
      </c>
      <c r="DT71" s="90" t="str">
        <f t="shared" si="60"/>
        <v/>
      </c>
      <c r="DU71" s="90" t="str">
        <f t="shared" si="60"/>
        <v/>
      </c>
      <c r="DV71" s="90" t="str">
        <f t="shared" si="60"/>
        <v/>
      </c>
      <c r="DW71" s="91" t="str">
        <f t="shared" si="60"/>
        <v/>
      </c>
      <c r="DY71" s="180">
        <f t="shared" si="61"/>
        <v>1</v>
      </c>
      <c r="DZ71" s="180" t="str">
        <f t="shared" si="62"/>
        <v>Guest Supplies</v>
      </c>
      <c r="EA71" s="181">
        <f t="shared" si="63"/>
        <v>0</v>
      </c>
    </row>
    <row r="72" spans="2:131" ht="11.85" customHeight="1" x14ac:dyDescent="0.15">
      <c r="B72" s="81"/>
      <c r="C72" s="92" t="s">
        <v>139</v>
      </c>
      <c r="D72" s="83"/>
      <c r="E72" s="84">
        <f t="shared" ref="E72:E118" si="67">SUM(G72:R72)</f>
        <v>0</v>
      </c>
      <c r="F72" s="84">
        <f t="shared" ref="F72:F118" si="68">SUMPRODUCT((G$6:R$6&lt;=F$6)*(G72:R72))</f>
        <v>0</v>
      </c>
      <c r="G72" s="85">
        <v>0</v>
      </c>
      <c r="H72" s="86">
        <v>0</v>
      </c>
      <c r="I72" s="86">
        <v>0</v>
      </c>
      <c r="J72" s="86"/>
      <c r="K72" s="86"/>
      <c r="L72" s="86"/>
      <c r="M72" s="86"/>
      <c r="N72" s="86"/>
      <c r="O72" s="86"/>
      <c r="P72" s="86"/>
      <c r="Q72" s="86"/>
      <c r="R72" s="87"/>
      <c r="T72" s="81"/>
      <c r="U72" s="92" t="str">
        <f t="shared" si="42"/>
        <v>In-House - Meals &amp; Entertainment</v>
      </c>
      <c r="V72" s="83"/>
      <c r="W72" s="84">
        <f t="shared" ref="W72:W118" si="69">SUM(Y72:AJ72)</f>
        <v>0</v>
      </c>
      <c r="X72" s="84">
        <f t="shared" ref="X72:X118" si="70">SUMPRODUCT((Y$6:AJ$6&lt;=X$6)*(Y72:AJ72))</f>
        <v>0</v>
      </c>
      <c r="Y72" s="85">
        <v>0</v>
      </c>
      <c r="Z72" s="86">
        <v>0</v>
      </c>
      <c r="AA72" s="86">
        <v>0</v>
      </c>
      <c r="AB72" s="86">
        <v>0</v>
      </c>
      <c r="AC72" s="86">
        <v>0</v>
      </c>
      <c r="AD72" s="86">
        <v>0</v>
      </c>
      <c r="AE72" s="86">
        <v>0</v>
      </c>
      <c r="AF72" s="86">
        <v>0</v>
      </c>
      <c r="AG72" s="86">
        <v>0</v>
      </c>
      <c r="AH72" s="86">
        <v>0</v>
      </c>
      <c r="AI72" s="86">
        <v>0</v>
      </c>
      <c r="AJ72" s="87">
        <v>0</v>
      </c>
      <c r="AL72" s="81"/>
      <c r="AM72" s="92" t="str">
        <f t="shared" si="44"/>
        <v>In-House - Meals &amp; Entertainment</v>
      </c>
      <c r="AN72" s="83"/>
      <c r="AO72" s="84">
        <f t="shared" ref="AO72:AO118" si="71">SUM(AQ72:BB72)</f>
        <v>0</v>
      </c>
      <c r="AP72" s="84">
        <f t="shared" ref="AP72:AP118" si="72">SUMPRODUCT((AQ$6:BB$6&lt;=AP$6)*(AQ72:BB72))</f>
        <v>0</v>
      </c>
      <c r="AQ72" s="85">
        <v>0</v>
      </c>
      <c r="AR72" s="86">
        <v>0</v>
      </c>
      <c r="AS72" s="86">
        <v>0</v>
      </c>
      <c r="AT72" s="86">
        <v>0</v>
      </c>
      <c r="AU72" s="86">
        <v>0</v>
      </c>
      <c r="AV72" s="86">
        <v>0</v>
      </c>
      <c r="AW72" s="86">
        <v>0</v>
      </c>
      <c r="AX72" s="86">
        <v>0</v>
      </c>
      <c r="AY72" s="86">
        <v>0</v>
      </c>
      <c r="AZ72" s="86">
        <v>0</v>
      </c>
      <c r="BA72" s="86">
        <v>0</v>
      </c>
      <c r="BB72" s="87">
        <v>0</v>
      </c>
      <c r="BD72" s="81"/>
      <c r="BE72" s="92" t="str">
        <f t="shared" si="46"/>
        <v>In-House - Meals &amp; Entertainment</v>
      </c>
      <c r="BF72" s="83"/>
      <c r="BG72" s="84">
        <f t="shared" ref="BG72:BG118" si="73">SUM(BI72:BT72)</f>
        <v>0</v>
      </c>
      <c r="BH72" s="84">
        <f t="shared" ref="BH72:BH118" si="74">SUMPRODUCT((BI$6:BT$6&lt;=BH$6)*(BI72:BT72))</f>
        <v>0</v>
      </c>
      <c r="BI72" s="85">
        <v>0</v>
      </c>
      <c r="BJ72" s="86">
        <v>0</v>
      </c>
      <c r="BK72" s="86">
        <v>0</v>
      </c>
      <c r="BL72" s="86">
        <v>0</v>
      </c>
      <c r="BM72" s="86">
        <v>0</v>
      </c>
      <c r="BN72" s="86">
        <v>0</v>
      </c>
      <c r="BO72" s="86">
        <v>0</v>
      </c>
      <c r="BP72" s="86">
        <v>0</v>
      </c>
      <c r="BQ72" s="86">
        <v>0</v>
      </c>
      <c r="BR72" s="86">
        <v>0</v>
      </c>
      <c r="BS72" s="86">
        <v>0</v>
      </c>
      <c r="BT72" s="87">
        <v>0</v>
      </c>
      <c r="BV72" s="81"/>
      <c r="BW72" s="92" t="str">
        <f t="shared" si="48"/>
        <v>In-House - Meals &amp; Entertainment</v>
      </c>
      <c r="BX72" s="83"/>
      <c r="BY72" s="84">
        <f t="shared" si="16"/>
        <v>0</v>
      </c>
      <c r="BZ72" s="85">
        <f t="shared" ref="BZ72:BZ118" si="75">SUM(G72:I72)</f>
        <v>0</v>
      </c>
      <c r="CA72" s="86">
        <f t="shared" ref="CA72:CA118" si="76">SUM(J72:L72)</f>
        <v>0</v>
      </c>
      <c r="CB72" s="86">
        <f t="shared" ref="CB72:CB118" si="77">SUM(M72:O72)</f>
        <v>0</v>
      </c>
      <c r="CC72" s="86">
        <f t="shared" ref="CC72:CC118" si="78">SUM(P72:R72)</f>
        <v>0</v>
      </c>
      <c r="CD72" s="84">
        <f t="shared" si="4"/>
        <v>0</v>
      </c>
      <c r="CE72" s="85">
        <f t="shared" ref="CE72:CE118" si="79">SUM(Y72:AA72)</f>
        <v>0</v>
      </c>
      <c r="CF72" s="86">
        <f t="shared" ref="CF72:CF118" si="80">SUM(AB72:AD72)</f>
        <v>0</v>
      </c>
      <c r="CG72" s="86">
        <f t="shared" ref="CG72:CG118" si="81">SUM(AE72:AG72)</f>
        <v>0</v>
      </c>
      <c r="CH72" s="86">
        <f t="shared" ref="CH72:CH118" si="82">SUM(AH72:AJ72)</f>
        <v>0</v>
      </c>
      <c r="CI72" s="84">
        <f t="shared" si="5"/>
        <v>0</v>
      </c>
      <c r="CJ72" s="85">
        <f t="shared" ref="CJ72:CJ118" si="83">SUM(AQ72:AS72)</f>
        <v>0</v>
      </c>
      <c r="CK72" s="86">
        <f t="shared" ref="CK72:CK118" si="84">SUM(AT72:AV72)</f>
        <v>0</v>
      </c>
      <c r="CL72" s="86">
        <f t="shared" ref="CL72:CL118" si="85">SUM(AW72:AY72)</f>
        <v>0</v>
      </c>
      <c r="CM72" s="87">
        <f t="shared" ref="CM72:CM118" si="86">SUM(AZ72:BB72)</f>
        <v>0</v>
      </c>
      <c r="CO72" s="81"/>
      <c r="CP72" s="92" t="str">
        <f t="shared" si="49"/>
        <v>In-House - Meals &amp; Entertainment</v>
      </c>
      <c r="CQ72" s="83"/>
      <c r="CR72" s="84">
        <f t="shared" si="66"/>
        <v>0</v>
      </c>
      <c r="CS72" s="84">
        <f t="shared" si="66"/>
        <v>0</v>
      </c>
      <c r="CT72" s="85">
        <f t="shared" si="65"/>
        <v>0</v>
      </c>
      <c r="CU72" s="86">
        <f t="shared" si="65"/>
        <v>0</v>
      </c>
      <c r="CV72" s="86">
        <f t="shared" si="65"/>
        <v>0</v>
      </c>
      <c r="CW72" s="86">
        <f t="shared" si="65"/>
        <v>0</v>
      </c>
      <c r="CX72" s="86">
        <f t="shared" si="65"/>
        <v>0</v>
      </c>
      <c r="CY72" s="86">
        <f t="shared" si="65"/>
        <v>0</v>
      </c>
      <c r="CZ72" s="86">
        <f t="shared" si="65"/>
        <v>0</v>
      </c>
      <c r="DA72" s="86">
        <f t="shared" si="55"/>
        <v>0</v>
      </c>
      <c r="DB72" s="86">
        <f t="shared" si="55"/>
        <v>0</v>
      </c>
      <c r="DC72" s="86">
        <f t="shared" si="55"/>
        <v>0</v>
      </c>
      <c r="DD72" s="86">
        <f t="shared" si="55"/>
        <v>0</v>
      </c>
      <c r="DE72" s="87">
        <f t="shared" si="55"/>
        <v>0</v>
      </c>
      <c r="DG72" s="81"/>
      <c r="DH72" s="92" t="str">
        <f t="shared" si="50"/>
        <v>In-House - Meals &amp; Entertainment</v>
      </c>
      <c r="DI72" s="83"/>
      <c r="DJ72" s="88" t="str">
        <f t="shared" si="64"/>
        <v/>
      </c>
      <c r="DK72" s="88" t="str">
        <f t="shared" si="64"/>
        <v/>
      </c>
      <c r="DL72" s="89" t="str">
        <f t="shared" si="64"/>
        <v/>
      </c>
      <c r="DM72" s="90" t="str">
        <f t="shared" si="64"/>
        <v/>
      </c>
      <c r="DN72" s="90" t="str">
        <f t="shared" si="64"/>
        <v/>
      </c>
      <c r="DO72" s="90" t="str">
        <f t="shared" si="64"/>
        <v/>
      </c>
      <c r="DP72" s="90" t="str">
        <f t="shared" si="64"/>
        <v/>
      </c>
      <c r="DQ72" s="90" t="str">
        <f t="shared" si="64"/>
        <v/>
      </c>
      <c r="DR72" s="90" t="str">
        <f t="shared" si="64"/>
        <v/>
      </c>
      <c r="DS72" s="90" t="str">
        <f t="shared" si="60"/>
        <v/>
      </c>
      <c r="DT72" s="90" t="str">
        <f t="shared" si="60"/>
        <v/>
      </c>
      <c r="DU72" s="90" t="str">
        <f t="shared" si="60"/>
        <v/>
      </c>
      <c r="DV72" s="90" t="str">
        <f t="shared" si="60"/>
        <v/>
      </c>
      <c r="DW72" s="91" t="str">
        <f t="shared" si="60"/>
        <v/>
      </c>
      <c r="DY72" s="180">
        <f t="shared" si="61"/>
        <v>1</v>
      </c>
      <c r="DZ72" s="180" t="str">
        <f t="shared" si="62"/>
        <v>In-House - Meals &amp; Entertainment</v>
      </c>
      <c r="EA72" s="181">
        <f t="shared" si="63"/>
        <v>0</v>
      </c>
    </row>
    <row r="73" spans="2:131" ht="11.85" customHeight="1" x14ac:dyDescent="0.15">
      <c r="B73" s="81"/>
      <c r="C73" s="92" t="s">
        <v>140</v>
      </c>
      <c r="D73" s="83"/>
      <c r="E73" s="84">
        <f t="shared" si="67"/>
        <v>0</v>
      </c>
      <c r="F73" s="84">
        <f t="shared" si="68"/>
        <v>0</v>
      </c>
      <c r="G73" s="85">
        <v>0</v>
      </c>
      <c r="H73" s="86">
        <v>0</v>
      </c>
      <c r="I73" s="86">
        <v>0</v>
      </c>
      <c r="J73" s="86"/>
      <c r="K73" s="86"/>
      <c r="L73" s="86"/>
      <c r="M73" s="86"/>
      <c r="N73" s="86"/>
      <c r="O73" s="86"/>
      <c r="P73" s="86"/>
      <c r="Q73" s="86"/>
      <c r="R73" s="87"/>
      <c r="T73" s="81"/>
      <c r="U73" s="92" t="str">
        <f t="shared" si="42"/>
        <v>Insurance-General Liability &amp; Property</v>
      </c>
      <c r="V73" s="83"/>
      <c r="W73" s="84">
        <f t="shared" si="69"/>
        <v>0</v>
      </c>
      <c r="X73" s="84">
        <f t="shared" si="70"/>
        <v>0</v>
      </c>
      <c r="Y73" s="85">
        <v>0</v>
      </c>
      <c r="Z73" s="86">
        <v>0</v>
      </c>
      <c r="AA73" s="86">
        <v>0</v>
      </c>
      <c r="AB73" s="86">
        <v>0</v>
      </c>
      <c r="AC73" s="86">
        <v>0</v>
      </c>
      <c r="AD73" s="86">
        <v>0</v>
      </c>
      <c r="AE73" s="86">
        <v>0</v>
      </c>
      <c r="AF73" s="86">
        <v>0</v>
      </c>
      <c r="AG73" s="86">
        <v>0</v>
      </c>
      <c r="AH73" s="86">
        <v>0</v>
      </c>
      <c r="AI73" s="86">
        <v>0</v>
      </c>
      <c r="AJ73" s="87">
        <v>0</v>
      </c>
      <c r="AL73" s="81"/>
      <c r="AM73" s="92" t="str">
        <f t="shared" si="44"/>
        <v>Insurance-General Liability &amp; Property</v>
      </c>
      <c r="AN73" s="83"/>
      <c r="AO73" s="84">
        <f t="shared" si="71"/>
        <v>0</v>
      </c>
      <c r="AP73" s="84">
        <f t="shared" si="72"/>
        <v>0</v>
      </c>
      <c r="AQ73" s="85">
        <v>0</v>
      </c>
      <c r="AR73" s="86">
        <v>0</v>
      </c>
      <c r="AS73" s="86">
        <v>0</v>
      </c>
      <c r="AT73" s="86">
        <v>0</v>
      </c>
      <c r="AU73" s="86">
        <v>0</v>
      </c>
      <c r="AV73" s="86">
        <v>0</v>
      </c>
      <c r="AW73" s="86">
        <v>0</v>
      </c>
      <c r="AX73" s="86">
        <v>0</v>
      </c>
      <c r="AY73" s="86">
        <v>0</v>
      </c>
      <c r="AZ73" s="86">
        <v>0</v>
      </c>
      <c r="BA73" s="86">
        <v>0</v>
      </c>
      <c r="BB73" s="87">
        <v>0</v>
      </c>
      <c r="BD73" s="81"/>
      <c r="BE73" s="92" t="str">
        <f t="shared" si="46"/>
        <v>Insurance-General Liability &amp; Property</v>
      </c>
      <c r="BF73" s="83"/>
      <c r="BG73" s="84">
        <f t="shared" si="73"/>
        <v>0</v>
      </c>
      <c r="BH73" s="84">
        <f t="shared" si="74"/>
        <v>0</v>
      </c>
      <c r="BI73" s="85">
        <v>0</v>
      </c>
      <c r="BJ73" s="86">
        <v>0</v>
      </c>
      <c r="BK73" s="86">
        <v>0</v>
      </c>
      <c r="BL73" s="86">
        <v>0</v>
      </c>
      <c r="BM73" s="86">
        <v>0</v>
      </c>
      <c r="BN73" s="86">
        <v>0</v>
      </c>
      <c r="BO73" s="86">
        <v>0</v>
      </c>
      <c r="BP73" s="86">
        <v>0</v>
      </c>
      <c r="BQ73" s="86">
        <v>0</v>
      </c>
      <c r="BR73" s="86">
        <v>0</v>
      </c>
      <c r="BS73" s="86">
        <v>0</v>
      </c>
      <c r="BT73" s="87">
        <v>0</v>
      </c>
      <c r="BV73" s="81"/>
      <c r="BW73" s="92" t="str">
        <f t="shared" si="48"/>
        <v>Insurance-General Liability &amp; Property</v>
      </c>
      <c r="BX73" s="83"/>
      <c r="BY73" s="84">
        <f t="shared" si="16"/>
        <v>0</v>
      </c>
      <c r="BZ73" s="85">
        <f t="shared" si="75"/>
        <v>0</v>
      </c>
      <c r="CA73" s="86">
        <f t="shared" si="76"/>
        <v>0</v>
      </c>
      <c r="CB73" s="86">
        <f t="shared" si="77"/>
        <v>0</v>
      </c>
      <c r="CC73" s="86">
        <f t="shared" si="78"/>
        <v>0</v>
      </c>
      <c r="CD73" s="84">
        <f t="shared" si="4"/>
        <v>0</v>
      </c>
      <c r="CE73" s="85">
        <f t="shared" si="79"/>
        <v>0</v>
      </c>
      <c r="CF73" s="86">
        <f t="shared" si="80"/>
        <v>0</v>
      </c>
      <c r="CG73" s="86">
        <f t="shared" si="81"/>
        <v>0</v>
      </c>
      <c r="CH73" s="86">
        <f t="shared" si="82"/>
        <v>0</v>
      </c>
      <c r="CI73" s="84">
        <f t="shared" si="5"/>
        <v>0</v>
      </c>
      <c r="CJ73" s="85">
        <f t="shared" si="83"/>
        <v>0</v>
      </c>
      <c r="CK73" s="86">
        <f t="shared" si="84"/>
        <v>0</v>
      </c>
      <c r="CL73" s="86">
        <f t="shared" si="85"/>
        <v>0</v>
      </c>
      <c r="CM73" s="87">
        <f t="shared" si="86"/>
        <v>0</v>
      </c>
      <c r="CO73" s="81"/>
      <c r="CP73" s="92" t="str">
        <f t="shared" si="49"/>
        <v>Insurance-General Liability &amp; Property</v>
      </c>
      <c r="CQ73" s="83"/>
      <c r="CR73" s="84">
        <f t="shared" si="66"/>
        <v>0</v>
      </c>
      <c r="CS73" s="84">
        <f t="shared" si="66"/>
        <v>0</v>
      </c>
      <c r="CT73" s="85">
        <f t="shared" si="65"/>
        <v>0</v>
      </c>
      <c r="CU73" s="86">
        <f t="shared" si="65"/>
        <v>0</v>
      </c>
      <c r="CV73" s="86">
        <f t="shared" si="65"/>
        <v>0</v>
      </c>
      <c r="CW73" s="86">
        <f t="shared" si="65"/>
        <v>0</v>
      </c>
      <c r="CX73" s="86">
        <f t="shared" si="65"/>
        <v>0</v>
      </c>
      <c r="CY73" s="86">
        <f t="shared" si="65"/>
        <v>0</v>
      </c>
      <c r="CZ73" s="86">
        <f t="shared" si="65"/>
        <v>0</v>
      </c>
      <c r="DA73" s="86">
        <f t="shared" si="55"/>
        <v>0</v>
      </c>
      <c r="DB73" s="86">
        <f t="shared" si="55"/>
        <v>0</v>
      </c>
      <c r="DC73" s="86">
        <f t="shared" si="55"/>
        <v>0</v>
      </c>
      <c r="DD73" s="86">
        <f t="shared" si="55"/>
        <v>0</v>
      </c>
      <c r="DE73" s="87">
        <f t="shared" si="55"/>
        <v>0</v>
      </c>
      <c r="DG73" s="81"/>
      <c r="DH73" s="92" t="str">
        <f t="shared" si="50"/>
        <v>Insurance-General Liability &amp; Property</v>
      </c>
      <c r="DI73" s="83"/>
      <c r="DJ73" s="88" t="str">
        <f t="shared" si="64"/>
        <v/>
      </c>
      <c r="DK73" s="88" t="str">
        <f t="shared" si="64"/>
        <v/>
      </c>
      <c r="DL73" s="89" t="str">
        <f t="shared" si="64"/>
        <v/>
      </c>
      <c r="DM73" s="90" t="str">
        <f t="shared" si="64"/>
        <v/>
      </c>
      <c r="DN73" s="90" t="str">
        <f t="shared" si="64"/>
        <v/>
      </c>
      <c r="DO73" s="90" t="str">
        <f t="shared" si="64"/>
        <v/>
      </c>
      <c r="DP73" s="90" t="str">
        <f t="shared" si="64"/>
        <v/>
      </c>
      <c r="DQ73" s="90" t="str">
        <f t="shared" si="64"/>
        <v/>
      </c>
      <c r="DR73" s="90" t="str">
        <f t="shared" si="64"/>
        <v/>
      </c>
      <c r="DS73" s="90" t="str">
        <f t="shared" si="60"/>
        <v/>
      </c>
      <c r="DT73" s="90" t="str">
        <f t="shared" si="60"/>
        <v/>
      </c>
      <c r="DU73" s="90" t="str">
        <f t="shared" si="60"/>
        <v/>
      </c>
      <c r="DV73" s="90" t="str">
        <f t="shared" si="60"/>
        <v/>
      </c>
      <c r="DW73" s="91" t="str">
        <f t="shared" si="60"/>
        <v/>
      </c>
      <c r="DY73" s="180">
        <f t="shared" si="61"/>
        <v>1</v>
      </c>
      <c r="DZ73" s="180" t="str">
        <f t="shared" si="62"/>
        <v>Insurance-General Liability &amp; Property</v>
      </c>
      <c r="EA73" s="181">
        <f t="shared" si="63"/>
        <v>0</v>
      </c>
    </row>
    <row r="74" spans="2:131" ht="11.85" customHeight="1" x14ac:dyDescent="0.15">
      <c r="B74" s="81"/>
      <c r="C74" s="92" t="s">
        <v>141</v>
      </c>
      <c r="D74" s="83"/>
      <c r="E74" s="84">
        <f t="shared" si="67"/>
        <v>0</v>
      </c>
      <c r="F74" s="84">
        <f t="shared" si="68"/>
        <v>0</v>
      </c>
      <c r="G74" s="85">
        <v>0</v>
      </c>
      <c r="H74" s="86">
        <v>0</v>
      </c>
      <c r="I74" s="86">
        <v>0</v>
      </c>
      <c r="J74" s="86"/>
      <c r="K74" s="86"/>
      <c r="L74" s="86"/>
      <c r="M74" s="86"/>
      <c r="N74" s="86"/>
      <c r="O74" s="86"/>
      <c r="P74" s="86"/>
      <c r="Q74" s="86"/>
      <c r="R74" s="87"/>
      <c r="T74" s="81"/>
      <c r="U74" s="92" t="str">
        <f t="shared" si="42"/>
        <v>Internet Advertising</v>
      </c>
      <c r="V74" s="83"/>
      <c r="W74" s="84">
        <f t="shared" si="69"/>
        <v>0</v>
      </c>
      <c r="X74" s="84">
        <f t="shared" si="70"/>
        <v>0</v>
      </c>
      <c r="Y74" s="85">
        <v>0</v>
      </c>
      <c r="Z74" s="86">
        <v>0</v>
      </c>
      <c r="AA74" s="86">
        <v>0</v>
      </c>
      <c r="AB74" s="86">
        <v>0</v>
      </c>
      <c r="AC74" s="86">
        <v>0</v>
      </c>
      <c r="AD74" s="86">
        <v>0</v>
      </c>
      <c r="AE74" s="86">
        <v>0</v>
      </c>
      <c r="AF74" s="86">
        <v>0</v>
      </c>
      <c r="AG74" s="86">
        <v>0</v>
      </c>
      <c r="AH74" s="86">
        <v>0</v>
      </c>
      <c r="AI74" s="86">
        <v>0</v>
      </c>
      <c r="AJ74" s="87">
        <v>0</v>
      </c>
      <c r="AL74" s="81"/>
      <c r="AM74" s="92" t="str">
        <f t="shared" si="44"/>
        <v>Internet Advertising</v>
      </c>
      <c r="AN74" s="83"/>
      <c r="AO74" s="84">
        <f t="shared" si="71"/>
        <v>0</v>
      </c>
      <c r="AP74" s="84">
        <f t="shared" si="72"/>
        <v>0</v>
      </c>
      <c r="AQ74" s="85">
        <v>0</v>
      </c>
      <c r="AR74" s="86">
        <v>0</v>
      </c>
      <c r="AS74" s="86">
        <v>0</v>
      </c>
      <c r="AT74" s="86">
        <v>0</v>
      </c>
      <c r="AU74" s="86">
        <v>0</v>
      </c>
      <c r="AV74" s="86">
        <v>0</v>
      </c>
      <c r="AW74" s="86">
        <v>0</v>
      </c>
      <c r="AX74" s="86">
        <v>0</v>
      </c>
      <c r="AY74" s="86">
        <v>0</v>
      </c>
      <c r="AZ74" s="86">
        <v>0</v>
      </c>
      <c r="BA74" s="86">
        <v>0</v>
      </c>
      <c r="BB74" s="87">
        <v>0</v>
      </c>
      <c r="BD74" s="81"/>
      <c r="BE74" s="92" t="str">
        <f t="shared" si="46"/>
        <v>Internet Advertising</v>
      </c>
      <c r="BF74" s="83"/>
      <c r="BG74" s="84">
        <f t="shared" si="73"/>
        <v>0</v>
      </c>
      <c r="BH74" s="84">
        <f t="shared" si="74"/>
        <v>0</v>
      </c>
      <c r="BI74" s="85">
        <v>0</v>
      </c>
      <c r="BJ74" s="86">
        <v>0</v>
      </c>
      <c r="BK74" s="86">
        <v>0</v>
      </c>
      <c r="BL74" s="86">
        <v>0</v>
      </c>
      <c r="BM74" s="86">
        <v>0</v>
      </c>
      <c r="BN74" s="86">
        <v>0</v>
      </c>
      <c r="BO74" s="86">
        <v>0</v>
      </c>
      <c r="BP74" s="86">
        <v>0</v>
      </c>
      <c r="BQ74" s="86">
        <v>0</v>
      </c>
      <c r="BR74" s="86">
        <v>0</v>
      </c>
      <c r="BS74" s="86">
        <v>0</v>
      </c>
      <c r="BT74" s="87">
        <v>0</v>
      </c>
      <c r="BV74" s="81"/>
      <c r="BW74" s="92" t="str">
        <f t="shared" si="48"/>
        <v>Internet Advertising</v>
      </c>
      <c r="BX74" s="83"/>
      <c r="BY74" s="84">
        <f t="shared" si="16"/>
        <v>0</v>
      </c>
      <c r="BZ74" s="85">
        <f t="shared" si="75"/>
        <v>0</v>
      </c>
      <c r="CA74" s="86">
        <f t="shared" si="76"/>
        <v>0</v>
      </c>
      <c r="CB74" s="86">
        <f t="shared" si="77"/>
        <v>0</v>
      </c>
      <c r="CC74" s="86">
        <f t="shared" si="78"/>
        <v>0</v>
      </c>
      <c r="CD74" s="84">
        <f t="shared" si="4"/>
        <v>0</v>
      </c>
      <c r="CE74" s="85">
        <f t="shared" si="79"/>
        <v>0</v>
      </c>
      <c r="CF74" s="86">
        <f t="shared" si="80"/>
        <v>0</v>
      </c>
      <c r="CG74" s="86">
        <f t="shared" si="81"/>
        <v>0</v>
      </c>
      <c r="CH74" s="86">
        <f t="shared" si="82"/>
        <v>0</v>
      </c>
      <c r="CI74" s="84">
        <f t="shared" si="5"/>
        <v>0</v>
      </c>
      <c r="CJ74" s="85">
        <f t="shared" si="83"/>
        <v>0</v>
      </c>
      <c r="CK74" s="86">
        <f t="shared" si="84"/>
        <v>0</v>
      </c>
      <c r="CL74" s="86">
        <f t="shared" si="85"/>
        <v>0</v>
      </c>
      <c r="CM74" s="87">
        <f t="shared" si="86"/>
        <v>0</v>
      </c>
      <c r="CO74" s="81"/>
      <c r="CP74" s="92" t="str">
        <f t="shared" si="49"/>
        <v>Internet Advertising</v>
      </c>
      <c r="CQ74" s="83"/>
      <c r="CR74" s="84">
        <f t="shared" si="66"/>
        <v>0</v>
      </c>
      <c r="CS74" s="84">
        <f t="shared" si="66"/>
        <v>0</v>
      </c>
      <c r="CT74" s="85">
        <f t="shared" si="65"/>
        <v>0</v>
      </c>
      <c r="CU74" s="86">
        <f t="shared" si="65"/>
        <v>0</v>
      </c>
      <c r="CV74" s="86">
        <f t="shared" si="65"/>
        <v>0</v>
      </c>
      <c r="CW74" s="86">
        <f t="shared" si="65"/>
        <v>0</v>
      </c>
      <c r="CX74" s="86">
        <f t="shared" si="65"/>
        <v>0</v>
      </c>
      <c r="CY74" s="86">
        <f t="shared" si="65"/>
        <v>0</v>
      </c>
      <c r="CZ74" s="86">
        <f t="shared" si="65"/>
        <v>0</v>
      </c>
      <c r="DA74" s="86">
        <f t="shared" si="55"/>
        <v>0</v>
      </c>
      <c r="DB74" s="86">
        <f t="shared" si="55"/>
        <v>0</v>
      </c>
      <c r="DC74" s="86">
        <f t="shared" si="55"/>
        <v>0</v>
      </c>
      <c r="DD74" s="86">
        <f t="shared" si="55"/>
        <v>0</v>
      </c>
      <c r="DE74" s="87">
        <f t="shared" si="55"/>
        <v>0</v>
      </c>
      <c r="DG74" s="81"/>
      <c r="DH74" s="92" t="str">
        <f t="shared" si="50"/>
        <v>Internet Advertising</v>
      </c>
      <c r="DI74" s="83"/>
      <c r="DJ74" s="88" t="str">
        <f t="shared" si="64"/>
        <v/>
      </c>
      <c r="DK74" s="88" t="str">
        <f t="shared" si="64"/>
        <v/>
      </c>
      <c r="DL74" s="89" t="str">
        <f t="shared" si="64"/>
        <v/>
      </c>
      <c r="DM74" s="90" t="str">
        <f t="shared" si="64"/>
        <v/>
      </c>
      <c r="DN74" s="90" t="str">
        <f t="shared" si="64"/>
        <v/>
      </c>
      <c r="DO74" s="90" t="str">
        <f t="shared" si="64"/>
        <v/>
      </c>
      <c r="DP74" s="90" t="str">
        <f t="shared" si="64"/>
        <v/>
      </c>
      <c r="DQ74" s="90" t="str">
        <f t="shared" si="64"/>
        <v/>
      </c>
      <c r="DR74" s="90" t="str">
        <f t="shared" si="64"/>
        <v/>
      </c>
      <c r="DS74" s="90" t="str">
        <f t="shared" si="64"/>
        <v/>
      </c>
      <c r="DT74" s="90" t="str">
        <f t="shared" si="64"/>
        <v/>
      </c>
      <c r="DU74" s="90" t="str">
        <f t="shared" si="64"/>
        <v/>
      </c>
      <c r="DV74" s="90" t="str">
        <f t="shared" si="64"/>
        <v/>
      </c>
      <c r="DW74" s="91" t="str">
        <f t="shared" si="64"/>
        <v/>
      </c>
      <c r="DY74" s="180">
        <f t="shared" si="61"/>
        <v>1</v>
      </c>
      <c r="DZ74" s="180" t="str">
        <f t="shared" si="62"/>
        <v>Internet Advertising</v>
      </c>
      <c r="EA74" s="181">
        <f t="shared" si="63"/>
        <v>0</v>
      </c>
    </row>
    <row r="75" spans="2:131" ht="11.85" customHeight="1" x14ac:dyDescent="0.15">
      <c r="B75" s="81"/>
      <c r="C75" s="92" t="s">
        <v>142</v>
      </c>
      <c r="D75" s="83"/>
      <c r="E75" s="84">
        <f t="shared" si="67"/>
        <v>0</v>
      </c>
      <c r="F75" s="84">
        <f t="shared" si="68"/>
        <v>0</v>
      </c>
      <c r="G75" s="85">
        <v>0</v>
      </c>
      <c r="H75" s="86">
        <v>0</v>
      </c>
      <c r="I75" s="86">
        <v>0</v>
      </c>
      <c r="J75" s="86"/>
      <c r="K75" s="86"/>
      <c r="L75" s="86"/>
      <c r="M75" s="86"/>
      <c r="N75" s="86"/>
      <c r="O75" s="86"/>
      <c r="P75" s="86"/>
      <c r="Q75" s="86"/>
      <c r="R75" s="87"/>
      <c r="T75" s="81"/>
      <c r="U75" s="92" t="str">
        <f t="shared" si="42"/>
        <v>Kitchen Equipment</v>
      </c>
      <c r="V75" s="83"/>
      <c r="W75" s="84">
        <f t="shared" si="69"/>
        <v>0</v>
      </c>
      <c r="X75" s="84">
        <f t="shared" si="70"/>
        <v>0</v>
      </c>
      <c r="Y75" s="85">
        <v>0</v>
      </c>
      <c r="Z75" s="86">
        <v>0</v>
      </c>
      <c r="AA75" s="86">
        <v>0</v>
      </c>
      <c r="AB75" s="86">
        <v>0</v>
      </c>
      <c r="AC75" s="86">
        <v>0</v>
      </c>
      <c r="AD75" s="86">
        <v>0</v>
      </c>
      <c r="AE75" s="86">
        <v>0</v>
      </c>
      <c r="AF75" s="86">
        <v>0</v>
      </c>
      <c r="AG75" s="86">
        <v>0</v>
      </c>
      <c r="AH75" s="86">
        <v>0</v>
      </c>
      <c r="AI75" s="86">
        <v>0</v>
      </c>
      <c r="AJ75" s="87">
        <v>0</v>
      </c>
      <c r="AL75" s="81"/>
      <c r="AM75" s="92" t="str">
        <f t="shared" si="44"/>
        <v>Kitchen Equipment</v>
      </c>
      <c r="AN75" s="83"/>
      <c r="AO75" s="84">
        <f t="shared" si="71"/>
        <v>0</v>
      </c>
      <c r="AP75" s="84">
        <f t="shared" si="72"/>
        <v>0</v>
      </c>
      <c r="AQ75" s="85">
        <v>0</v>
      </c>
      <c r="AR75" s="86">
        <v>0</v>
      </c>
      <c r="AS75" s="86">
        <v>0</v>
      </c>
      <c r="AT75" s="86">
        <v>0</v>
      </c>
      <c r="AU75" s="86">
        <v>0</v>
      </c>
      <c r="AV75" s="86">
        <v>0</v>
      </c>
      <c r="AW75" s="86">
        <v>0</v>
      </c>
      <c r="AX75" s="86">
        <v>0</v>
      </c>
      <c r="AY75" s="86">
        <v>0</v>
      </c>
      <c r="AZ75" s="86">
        <v>0</v>
      </c>
      <c r="BA75" s="86">
        <v>0</v>
      </c>
      <c r="BB75" s="87">
        <v>0</v>
      </c>
      <c r="BD75" s="81"/>
      <c r="BE75" s="92" t="str">
        <f t="shared" si="46"/>
        <v>Kitchen Equipment</v>
      </c>
      <c r="BF75" s="83"/>
      <c r="BG75" s="84">
        <f t="shared" si="73"/>
        <v>0</v>
      </c>
      <c r="BH75" s="84">
        <f t="shared" si="74"/>
        <v>0</v>
      </c>
      <c r="BI75" s="85">
        <v>0</v>
      </c>
      <c r="BJ75" s="86">
        <v>0</v>
      </c>
      <c r="BK75" s="86">
        <v>0</v>
      </c>
      <c r="BL75" s="86">
        <v>0</v>
      </c>
      <c r="BM75" s="86">
        <v>0</v>
      </c>
      <c r="BN75" s="86">
        <v>0</v>
      </c>
      <c r="BO75" s="86">
        <v>0</v>
      </c>
      <c r="BP75" s="86">
        <v>0</v>
      </c>
      <c r="BQ75" s="86">
        <v>0</v>
      </c>
      <c r="BR75" s="86">
        <v>0</v>
      </c>
      <c r="BS75" s="86">
        <v>0</v>
      </c>
      <c r="BT75" s="87">
        <v>0</v>
      </c>
      <c r="BV75" s="81"/>
      <c r="BW75" s="92" t="str">
        <f t="shared" si="48"/>
        <v>Kitchen Equipment</v>
      </c>
      <c r="BX75" s="83"/>
      <c r="BY75" s="84">
        <f t="shared" si="16"/>
        <v>0</v>
      </c>
      <c r="BZ75" s="85">
        <f t="shared" si="75"/>
        <v>0</v>
      </c>
      <c r="CA75" s="86">
        <f t="shared" si="76"/>
        <v>0</v>
      </c>
      <c r="CB75" s="86">
        <f t="shared" si="77"/>
        <v>0</v>
      </c>
      <c r="CC75" s="86">
        <f t="shared" si="78"/>
        <v>0</v>
      </c>
      <c r="CD75" s="84">
        <f t="shared" si="4"/>
        <v>0</v>
      </c>
      <c r="CE75" s="85">
        <f t="shared" si="79"/>
        <v>0</v>
      </c>
      <c r="CF75" s="86">
        <f t="shared" si="80"/>
        <v>0</v>
      </c>
      <c r="CG75" s="86">
        <f t="shared" si="81"/>
        <v>0</v>
      </c>
      <c r="CH75" s="86">
        <f t="shared" si="82"/>
        <v>0</v>
      </c>
      <c r="CI75" s="84">
        <f t="shared" si="5"/>
        <v>0</v>
      </c>
      <c r="CJ75" s="85">
        <f t="shared" si="83"/>
        <v>0</v>
      </c>
      <c r="CK75" s="86">
        <f t="shared" si="84"/>
        <v>0</v>
      </c>
      <c r="CL75" s="86">
        <f t="shared" si="85"/>
        <v>0</v>
      </c>
      <c r="CM75" s="87">
        <f t="shared" si="86"/>
        <v>0</v>
      </c>
      <c r="CO75" s="81"/>
      <c r="CP75" s="92" t="str">
        <f t="shared" si="49"/>
        <v>Kitchen Equipment</v>
      </c>
      <c r="CQ75" s="83"/>
      <c r="CR75" s="84">
        <f t="shared" si="66"/>
        <v>0</v>
      </c>
      <c r="CS75" s="84">
        <f t="shared" si="66"/>
        <v>0</v>
      </c>
      <c r="CT75" s="85">
        <f t="shared" si="65"/>
        <v>0</v>
      </c>
      <c r="CU75" s="86">
        <f t="shared" si="65"/>
        <v>0</v>
      </c>
      <c r="CV75" s="86">
        <f t="shared" si="65"/>
        <v>0</v>
      </c>
      <c r="CW75" s="86">
        <f t="shared" si="65"/>
        <v>0</v>
      </c>
      <c r="CX75" s="86">
        <f t="shared" si="65"/>
        <v>0</v>
      </c>
      <c r="CY75" s="86">
        <f t="shared" si="65"/>
        <v>0</v>
      </c>
      <c r="CZ75" s="86">
        <f t="shared" si="65"/>
        <v>0</v>
      </c>
      <c r="DA75" s="86">
        <f t="shared" si="55"/>
        <v>0</v>
      </c>
      <c r="DB75" s="86">
        <f t="shared" si="55"/>
        <v>0</v>
      </c>
      <c r="DC75" s="86">
        <f t="shared" si="55"/>
        <v>0</v>
      </c>
      <c r="DD75" s="86">
        <f t="shared" si="55"/>
        <v>0</v>
      </c>
      <c r="DE75" s="87">
        <f t="shared" si="55"/>
        <v>0</v>
      </c>
      <c r="DG75" s="81"/>
      <c r="DH75" s="92" t="str">
        <f t="shared" si="50"/>
        <v>Kitchen Equipment</v>
      </c>
      <c r="DI75" s="83"/>
      <c r="DJ75" s="88" t="str">
        <f t="shared" si="64"/>
        <v/>
      </c>
      <c r="DK75" s="88" t="str">
        <f t="shared" si="64"/>
        <v/>
      </c>
      <c r="DL75" s="89" t="str">
        <f t="shared" si="64"/>
        <v/>
      </c>
      <c r="DM75" s="90" t="str">
        <f t="shared" si="64"/>
        <v/>
      </c>
      <c r="DN75" s="90" t="str">
        <f t="shared" si="64"/>
        <v/>
      </c>
      <c r="DO75" s="90" t="str">
        <f t="shared" si="64"/>
        <v/>
      </c>
      <c r="DP75" s="90" t="str">
        <f t="shared" si="64"/>
        <v/>
      </c>
      <c r="DQ75" s="90" t="str">
        <f t="shared" si="64"/>
        <v/>
      </c>
      <c r="DR75" s="90" t="str">
        <f t="shared" si="64"/>
        <v/>
      </c>
      <c r="DS75" s="90" t="str">
        <f t="shared" si="64"/>
        <v/>
      </c>
      <c r="DT75" s="90" t="str">
        <f t="shared" si="64"/>
        <v/>
      </c>
      <c r="DU75" s="90" t="str">
        <f t="shared" si="64"/>
        <v/>
      </c>
      <c r="DV75" s="90" t="str">
        <f t="shared" si="64"/>
        <v/>
      </c>
      <c r="DW75" s="91" t="str">
        <f t="shared" si="64"/>
        <v/>
      </c>
      <c r="DY75" s="180">
        <f t="shared" si="61"/>
        <v>1</v>
      </c>
      <c r="DZ75" s="180" t="str">
        <f t="shared" si="62"/>
        <v>Kitchen Equipment</v>
      </c>
      <c r="EA75" s="181">
        <f t="shared" si="63"/>
        <v>0</v>
      </c>
    </row>
    <row r="76" spans="2:131" ht="11.85" customHeight="1" x14ac:dyDescent="0.15">
      <c r="B76" s="81"/>
      <c r="C76" s="92" t="s">
        <v>143</v>
      </c>
      <c r="D76" s="83"/>
      <c r="E76" s="84">
        <f t="shared" si="67"/>
        <v>0</v>
      </c>
      <c r="F76" s="84">
        <f t="shared" si="68"/>
        <v>0</v>
      </c>
      <c r="G76" s="85">
        <v>0</v>
      </c>
      <c r="H76" s="86">
        <v>0</v>
      </c>
      <c r="I76" s="86">
        <v>0</v>
      </c>
      <c r="J76" s="86"/>
      <c r="K76" s="86"/>
      <c r="L76" s="86"/>
      <c r="M76" s="86"/>
      <c r="N76" s="86"/>
      <c r="O76" s="86"/>
      <c r="P76" s="86"/>
      <c r="Q76" s="86"/>
      <c r="R76" s="87"/>
      <c r="T76" s="81"/>
      <c r="U76" s="92" t="str">
        <f t="shared" si="42"/>
        <v>Kitchenette Equipment</v>
      </c>
      <c r="V76" s="83"/>
      <c r="W76" s="84">
        <f t="shared" si="69"/>
        <v>0</v>
      </c>
      <c r="X76" s="84">
        <f t="shared" si="70"/>
        <v>0</v>
      </c>
      <c r="Y76" s="85">
        <v>0</v>
      </c>
      <c r="Z76" s="86">
        <v>0</v>
      </c>
      <c r="AA76" s="86">
        <v>0</v>
      </c>
      <c r="AB76" s="86">
        <v>0</v>
      </c>
      <c r="AC76" s="86">
        <v>0</v>
      </c>
      <c r="AD76" s="86">
        <v>0</v>
      </c>
      <c r="AE76" s="86">
        <v>0</v>
      </c>
      <c r="AF76" s="86">
        <v>0</v>
      </c>
      <c r="AG76" s="86">
        <v>0</v>
      </c>
      <c r="AH76" s="86">
        <v>0</v>
      </c>
      <c r="AI76" s="86">
        <v>0</v>
      </c>
      <c r="AJ76" s="87">
        <v>0</v>
      </c>
      <c r="AL76" s="81"/>
      <c r="AM76" s="92" t="str">
        <f t="shared" si="44"/>
        <v>Kitchenette Equipment</v>
      </c>
      <c r="AN76" s="83"/>
      <c r="AO76" s="84">
        <f t="shared" si="71"/>
        <v>0</v>
      </c>
      <c r="AP76" s="84">
        <f t="shared" si="72"/>
        <v>0</v>
      </c>
      <c r="AQ76" s="85">
        <v>0</v>
      </c>
      <c r="AR76" s="86">
        <v>0</v>
      </c>
      <c r="AS76" s="86">
        <v>0</v>
      </c>
      <c r="AT76" s="86">
        <v>0</v>
      </c>
      <c r="AU76" s="86">
        <v>0</v>
      </c>
      <c r="AV76" s="86">
        <v>0</v>
      </c>
      <c r="AW76" s="86">
        <v>0</v>
      </c>
      <c r="AX76" s="86">
        <v>0</v>
      </c>
      <c r="AY76" s="86">
        <v>0</v>
      </c>
      <c r="AZ76" s="86">
        <v>0</v>
      </c>
      <c r="BA76" s="86">
        <v>0</v>
      </c>
      <c r="BB76" s="87">
        <v>0</v>
      </c>
      <c r="BD76" s="81"/>
      <c r="BE76" s="92" t="str">
        <f t="shared" si="46"/>
        <v>Kitchenette Equipment</v>
      </c>
      <c r="BF76" s="83"/>
      <c r="BG76" s="84">
        <f t="shared" si="73"/>
        <v>0</v>
      </c>
      <c r="BH76" s="84">
        <f t="shared" si="74"/>
        <v>0</v>
      </c>
      <c r="BI76" s="85">
        <v>0</v>
      </c>
      <c r="BJ76" s="86">
        <v>0</v>
      </c>
      <c r="BK76" s="86">
        <v>0</v>
      </c>
      <c r="BL76" s="86">
        <v>0</v>
      </c>
      <c r="BM76" s="86">
        <v>0</v>
      </c>
      <c r="BN76" s="86">
        <v>0</v>
      </c>
      <c r="BO76" s="86">
        <v>0</v>
      </c>
      <c r="BP76" s="86">
        <v>0</v>
      </c>
      <c r="BQ76" s="86">
        <v>0</v>
      </c>
      <c r="BR76" s="86">
        <v>0</v>
      </c>
      <c r="BS76" s="86">
        <v>0</v>
      </c>
      <c r="BT76" s="87">
        <v>0</v>
      </c>
      <c r="BV76" s="81"/>
      <c r="BW76" s="92" t="str">
        <f t="shared" si="48"/>
        <v>Kitchenette Equipment</v>
      </c>
      <c r="BX76" s="83"/>
      <c r="BY76" s="84">
        <f t="shared" si="16"/>
        <v>0</v>
      </c>
      <c r="BZ76" s="85">
        <f t="shared" si="75"/>
        <v>0</v>
      </c>
      <c r="CA76" s="86">
        <f t="shared" si="76"/>
        <v>0</v>
      </c>
      <c r="CB76" s="86">
        <f t="shared" si="77"/>
        <v>0</v>
      </c>
      <c r="CC76" s="86">
        <f t="shared" si="78"/>
        <v>0</v>
      </c>
      <c r="CD76" s="84">
        <f t="shared" si="4"/>
        <v>0</v>
      </c>
      <c r="CE76" s="85">
        <f t="shared" si="79"/>
        <v>0</v>
      </c>
      <c r="CF76" s="86">
        <f t="shared" si="80"/>
        <v>0</v>
      </c>
      <c r="CG76" s="86">
        <f t="shared" si="81"/>
        <v>0</v>
      </c>
      <c r="CH76" s="86">
        <f t="shared" si="82"/>
        <v>0</v>
      </c>
      <c r="CI76" s="84">
        <f t="shared" si="5"/>
        <v>0</v>
      </c>
      <c r="CJ76" s="85">
        <f t="shared" si="83"/>
        <v>0</v>
      </c>
      <c r="CK76" s="86">
        <f t="shared" si="84"/>
        <v>0</v>
      </c>
      <c r="CL76" s="86">
        <f t="shared" si="85"/>
        <v>0</v>
      </c>
      <c r="CM76" s="87">
        <f t="shared" si="86"/>
        <v>0</v>
      </c>
      <c r="CO76" s="81"/>
      <c r="CP76" s="92" t="str">
        <f t="shared" si="49"/>
        <v>Kitchenette Equipment</v>
      </c>
      <c r="CQ76" s="83"/>
      <c r="CR76" s="84">
        <f t="shared" si="66"/>
        <v>0</v>
      </c>
      <c r="CS76" s="84">
        <f t="shared" si="66"/>
        <v>0</v>
      </c>
      <c r="CT76" s="85">
        <f t="shared" si="65"/>
        <v>0</v>
      </c>
      <c r="CU76" s="86">
        <f t="shared" si="65"/>
        <v>0</v>
      </c>
      <c r="CV76" s="86">
        <f t="shared" si="65"/>
        <v>0</v>
      </c>
      <c r="CW76" s="86">
        <f t="shared" si="65"/>
        <v>0</v>
      </c>
      <c r="CX76" s="86">
        <f t="shared" si="65"/>
        <v>0</v>
      </c>
      <c r="CY76" s="86">
        <f t="shared" si="65"/>
        <v>0</v>
      </c>
      <c r="CZ76" s="86">
        <f t="shared" si="65"/>
        <v>0</v>
      </c>
      <c r="DA76" s="86">
        <f t="shared" si="55"/>
        <v>0</v>
      </c>
      <c r="DB76" s="86">
        <f t="shared" si="55"/>
        <v>0</v>
      </c>
      <c r="DC76" s="86">
        <f t="shared" si="55"/>
        <v>0</v>
      </c>
      <c r="DD76" s="86">
        <f t="shared" si="55"/>
        <v>0</v>
      </c>
      <c r="DE76" s="87">
        <f t="shared" si="55"/>
        <v>0</v>
      </c>
      <c r="DG76" s="81"/>
      <c r="DH76" s="92" t="str">
        <f t="shared" si="50"/>
        <v>Kitchenette Equipment</v>
      </c>
      <c r="DI76" s="83"/>
      <c r="DJ76" s="88" t="str">
        <f t="shared" si="64"/>
        <v/>
      </c>
      <c r="DK76" s="88" t="str">
        <f t="shared" si="64"/>
        <v/>
      </c>
      <c r="DL76" s="89" t="str">
        <f t="shared" si="64"/>
        <v/>
      </c>
      <c r="DM76" s="90" t="str">
        <f t="shared" si="64"/>
        <v/>
      </c>
      <c r="DN76" s="90" t="str">
        <f t="shared" si="64"/>
        <v/>
      </c>
      <c r="DO76" s="90" t="str">
        <f t="shared" si="64"/>
        <v/>
      </c>
      <c r="DP76" s="90" t="str">
        <f t="shared" si="64"/>
        <v/>
      </c>
      <c r="DQ76" s="90" t="str">
        <f t="shared" si="64"/>
        <v/>
      </c>
      <c r="DR76" s="90" t="str">
        <f t="shared" si="64"/>
        <v/>
      </c>
      <c r="DS76" s="90" t="str">
        <f t="shared" si="64"/>
        <v/>
      </c>
      <c r="DT76" s="90" t="str">
        <f t="shared" si="64"/>
        <v/>
      </c>
      <c r="DU76" s="90" t="str">
        <f t="shared" si="64"/>
        <v/>
      </c>
      <c r="DV76" s="90" t="str">
        <f t="shared" si="64"/>
        <v/>
      </c>
      <c r="DW76" s="91" t="str">
        <f t="shared" si="64"/>
        <v/>
      </c>
      <c r="DY76" s="180">
        <f t="shared" si="61"/>
        <v>1</v>
      </c>
      <c r="DZ76" s="180" t="str">
        <f t="shared" si="62"/>
        <v>Kitchenette Equipment</v>
      </c>
      <c r="EA76" s="181">
        <f t="shared" si="63"/>
        <v>0</v>
      </c>
    </row>
    <row r="77" spans="2:131" ht="11.85" customHeight="1" x14ac:dyDescent="0.15">
      <c r="B77" s="81"/>
      <c r="C77" s="92" t="s">
        <v>144</v>
      </c>
      <c r="D77" s="83"/>
      <c r="E77" s="84">
        <f t="shared" si="67"/>
        <v>0</v>
      </c>
      <c r="F77" s="84">
        <f t="shared" si="68"/>
        <v>0</v>
      </c>
      <c r="G77" s="85">
        <v>0</v>
      </c>
      <c r="H77" s="86">
        <v>0</v>
      </c>
      <c r="I77" s="86">
        <v>0</v>
      </c>
      <c r="J77" s="86"/>
      <c r="K77" s="86"/>
      <c r="L77" s="86"/>
      <c r="M77" s="86"/>
      <c r="N77" s="86"/>
      <c r="O77" s="86"/>
      <c r="P77" s="86"/>
      <c r="Q77" s="86"/>
      <c r="R77" s="87"/>
      <c r="T77" s="81"/>
      <c r="U77" s="92" t="str">
        <f t="shared" si="42"/>
        <v>Laundry</v>
      </c>
      <c r="V77" s="83"/>
      <c r="W77" s="84">
        <f t="shared" si="69"/>
        <v>0</v>
      </c>
      <c r="X77" s="84">
        <f t="shared" si="70"/>
        <v>0</v>
      </c>
      <c r="Y77" s="85">
        <v>0</v>
      </c>
      <c r="Z77" s="86">
        <v>0</v>
      </c>
      <c r="AA77" s="86">
        <v>0</v>
      </c>
      <c r="AB77" s="86">
        <v>0</v>
      </c>
      <c r="AC77" s="86">
        <v>0</v>
      </c>
      <c r="AD77" s="86">
        <v>0</v>
      </c>
      <c r="AE77" s="86">
        <v>0</v>
      </c>
      <c r="AF77" s="86">
        <v>0</v>
      </c>
      <c r="AG77" s="86">
        <v>0</v>
      </c>
      <c r="AH77" s="86">
        <v>0</v>
      </c>
      <c r="AI77" s="86">
        <v>0</v>
      </c>
      <c r="AJ77" s="87">
        <v>0</v>
      </c>
      <c r="AL77" s="81"/>
      <c r="AM77" s="92" t="str">
        <f t="shared" si="44"/>
        <v>Laundry</v>
      </c>
      <c r="AN77" s="83"/>
      <c r="AO77" s="84">
        <f t="shared" si="71"/>
        <v>0</v>
      </c>
      <c r="AP77" s="84">
        <f t="shared" si="72"/>
        <v>0</v>
      </c>
      <c r="AQ77" s="85">
        <v>0</v>
      </c>
      <c r="AR77" s="86">
        <v>0</v>
      </c>
      <c r="AS77" s="86">
        <v>0</v>
      </c>
      <c r="AT77" s="86">
        <v>0</v>
      </c>
      <c r="AU77" s="86">
        <v>0</v>
      </c>
      <c r="AV77" s="86">
        <v>0</v>
      </c>
      <c r="AW77" s="86">
        <v>0</v>
      </c>
      <c r="AX77" s="86">
        <v>0</v>
      </c>
      <c r="AY77" s="86">
        <v>0</v>
      </c>
      <c r="AZ77" s="86">
        <v>0</v>
      </c>
      <c r="BA77" s="86">
        <v>0</v>
      </c>
      <c r="BB77" s="87">
        <v>0</v>
      </c>
      <c r="BD77" s="81"/>
      <c r="BE77" s="92" t="str">
        <f t="shared" si="46"/>
        <v>Laundry</v>
      </c>
      <c r="BF77" s="83"/>
      <c r="BG77" s="84">
        <f t="shared" si="73"/>
        <v>0</v>
      </c>
      <c r="BH77" s="84">
        <f t="shared" si="74"/>
        <v>0</v>
      </c>
      <c r="BI77" s="85">
        <v>0</v>
      </c>
      <c r="BJ77" s="86">
        <v>0</v>
      </c>
      <c r="BK77" s="86">
        <v>0</v>
      </c>
      <c r="BL77" s="86">
        <v>0</v>
      </c>
      <c r="BM77" s="86">
        <v>0</v>
      </c>
      <c r="BN77" s="86">
        <v>0</v>
      </c>
      <c r="BO77" s="86">
        <v>0</v>
      </c>
      <c r="BP77" s="86">
        <v>0</v>
      </c>
      <c r="BQ77" s="86">
        <v>0</v>
      </c>
      <c r="BR77" s="86">
        <v>0</v>
      </c>
      <c r="BS77" s="86">
        <v>0</v>
      </c>
      <c r="BT77" s="87">
        <v>0</v>
      </c>
      <c r="BV77" s="81"/>
      <c r="BW77" s="92" t="str">
        <f t="shared" si="48"/>
        <v>Laundry</v>
      </c>
      <c r="BX77" s="83"/>
      <c r="BY77" s="84">
        <f t="shared" si="16"/>
        <v>0</v>
      </c>
      <c r="BZ77" s="85">
        <f t="shared" si="75"/>
        <v>0</v>
      </c>
      <c r="CA77" s="86">
        <f t="shared" si="76"/>
        <v>0</v>
      </c>
      <c r="CB77" s="86">
        <f t="shared" si="77"/>
        <v>0</v>
      </c>
      <c r="CC77" s="86">
        <f t="shared" si="78"/>
        <v>0</v>
      </c>
      <c r="CD77" s="84">
        <f t="shared" si="4"/>
        <v>0</v>
      </c>
      <c r="CE77" s="85">
        <f t="shared" si="79"/>
        <v>0</v>
      </c>
      <c r="CF77" s="86">
        <f t="shared" si="80"/>
        <v>0</v>
      </c>
      <c r="CG77" s="86">
        <f t="shared" si="81"/>
        <v>0</v>
      </c>
      <c r="CH77" s="86">
        <f t="shared" si="82"/>
        <v>0</v>
      </c>
      <c r="CI77" s="84">
        <f t="shared" si="5"/>
        <v>0</v>
      </c>
      <c r="CJ77" s="85">
        <f t="shared" si="83"/>
        <v>0</v>
      </c>
      <c r="CK77" s="86">
        <f t="shared" si="84"/>
        <v>0</v>
      </c>
      <c r="CL77" s="86">
        <f t="shared" si="85"/>
        <v>0</v>
      </c>
      <c r="CM77" s="87">
        <f t="shared" si="86"/>
        <v>0</v>
      </c>
      <c r="CO77" s="81"/>
      <c r="CP77" s="92" t="str">
        <f t="shared" si="49"/>
        <v>Laundry</v>
      </c>
      <c r="CQ77" s="83"/>
      <c r="CR77" s="84">
        <f t="shared" si="66"/>
        <v>0</v>
      </c>
      <c r="CS77" s="84">
        <f t="shared" si="66"/>
        <v>0</v>
      </c>
      <c r="CT77" s="85">
        <f t="shared" si="65"/>
        <v>0</v>
      </c>
      <c r="CU77" s="86">
        <f t="shared" si="65"/>
        <v>0</v>
      </c>
      <c r="CV77" s="86">
        <f t="shared" si="65"/>
        <v>0</v>
      </c>
      <c r="CW77" s="86">
        <f t="shared" si="65"/>
        <v>0</v>
      </c>
      <c r="CX77" s="86">
        <f t="shared" si="65"/>
        <v>0</v>
      </c>
      <c r="CY77" s="86">
        <f t="shared" si="65"/>
        <v>0</v>
      </c>
      <c r="CZ77" s="86">
        <f t="shared" si="65"/>
        <v>0</v>
      </c>
      <c r="DA77" s="86">
        <f t="shared" si="65"/>
        <v>0</v>
      </c>
      <c r="DB77" s="86">
        <f t="shared" si="65"/>
        <v>0</v>
      </c>
      <c r="DC77" s="86">
        <f t="shared" si="65"/>
        <v>0</v>
      </c>
      <c r="DD77" s="86">
        <f t="shared" si="65"/>
        <v>0</v>
      </c>
      <c r="DE77" s="87">
        <f t="shared" si="65"/>
        <v>0</v>
      </c>
      <c r="DG77" s="81"/>
      <c r="DH77" s="92" t="str">
        <f t="shared" si="50"/>
        <v>Laundry</v>
      </c>
      <c r="DI77" s="83"/>
      <c r="DJ77" s="88" t="str">
        <f t="shared" si="64"/>
        <v/>
      </c>
      <c r="DK77" s="88" t="str">
        <f t="shared" si="64"/>
        <v/>
      </c>
      <c r="DL77" s="89" t="str">
        <f t="shared" si="64"/>
        <v/>
      </c>
      <c r="DM77" s="90" t="str">
        <f t="shared" si="64"/>
        <v/>
      </c>
      <c r="DN77" s="90" t="str">
        <f t="shared" si="64"/>
        <v/>
      </c>
      <c r="DO77" s="90" t="str">
        <f t="shared" si="64"/>
        <v/>
      </c>
      <c r="DP77" s="90" t="str">
        <f t="shared" ref="DJ77:DW95" si="87">IFERROR(((K77-AC77)/ABS(AC77))+1,"")</f>
        <v/>
      </c>
      <c r="DQ77" s="90" t="str">
        <f t="shared" si="87"/>
        <v/>
      </c>
      <c r="DR77" s="90" t="str">
        <f t="shared" si="87"/>
        <v/>
      </c>
      <c r="DS77" s="90" t="str">
        <f t="shared" si="87"/>
        <v/>
      </c>
      <c r="DT77" s="90" t="str">
        <f t="shared" si="87"/>
        <v/>
      </c>
      <c r="DU77" s="90" t="str">
        <f t="shared" si="87"/>
        <v/>
      </c>
      <c r="DV77" s="90" t="str">
        <f t="shared" si="87"/>
        <v/>
      </c>
      <c r="DW77" s="91" t="str">
        <f t="shared" si="87"/>
        <v/>
      </c>
      <c r="DY77" s="180">
        <f t="shared" si="61"/>
        <v>1</v>
      </c>
      <c r="DZ77" s="180" t="str">
        <f t="shared" si="62"/>
        <v>Laundry</v>
      </c>
      <c r="EA77" s="181">
        <f t="shared" si="63"/>
        <v>0</v>
      </c>
    </row>
    <row r="78" spans="2:131" ht="11.85" customHeight="1" x14ac:dyDescent="0.15">
      <c r="B78" s="81"/>
      <c r="C78" s="92" t="s">
        <v>145</v>
      </c>
      <c r="D78" s="83"/>
      <c r="E78" s="84">
        <f t="shared" si="67"/>
        <v>0</v>
      </c>
      <c r="F78" s="84">
        <f t="shared" si="68"/>
        <v>0</v>
      </c>
      <c r="G78" s="85">
        <v>0</v>
      </c>
      <c r="H78" s="86">
        <v>0</v>
      </c>
      <c r="I78" s="86">
        <v>0</v>
      </c>
      <c r="J78" s="86"/>
      <c r="K78" s="86"/>
      <c r="L78" s="86"/>
      <c r="M78" s="86"/>
      <c r="N78" s="86"/>
      <c r="O78" s="86"/>
      <c r="P78" s="86"/>
      <c r="Q78" s="86"/>
      <c r="R78" s="87"/>
      <c r="T78" s="81"/>
      <c r="U78" s="92" t="str">
        <f t="shared" si="42"/>
        <v>Legal Fees</v>
      </c>
      <c r="V78" s="83"/>
      <c r="W78" s="84">
        <f t="shared" si="69"/>
        <v>0</v>
      </c>
      <c r="X78" s="84">
        <f t="shared" si="70"/>
        <v>0</v>
      </c>
      <c r="Y78" s="85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6">
        <v>0</v>
      </c>
      <c r="AH78" s="86">
        <v>0</v>
      </c>
      <c r="AI78" s="86">
        <v>0</v>
      </c>
      <c r="AJ78" s="87">
        <v>0</v>
      </c>
      <c r="AL78" s="81"/>
      <c r="AM78" s="92" t="str">
        <f t="shared" si="44"/>
        <v>Legal Fees</v>
      </c>
      <c r="AN78" s="83"/>
      <c r="AO78" s="84">
        <f t="shared" si="71"/>
        <v>0</v>
      </c>
      <c r="AP78" s="84">
        <f t="shared" si="72"/>
        <v>0</v>
      </c>
      <c r="AQ78" s="85">
        <v>0</v>
      </c>
      <c r="AR78" s="86">
        <v>0</v>
      </c>
      <c r="AS78" s="86">
        <v>0</v>
      </c>
      <c r="AT78" s="86">
        <v>0</v>
      </c>
      <c r="AU78" s="86">
        <v>0</v>
      </c>
      <c r="AV78" s="86">
        <v>0</v>
      </c>
      <c r="AW78" s="86">
        <v>0</v>
      </c>
      <c r="AX78" s="86">
        <v>0</v>
      </c>
      <c r="AY78" s="86">
        <v>0</v>
      </c>
      <c r="AZ78" s="86">
        <v>0</v>
      </c>
      <c r="BA78" s="86">
        <v>0</v>
      </c>
      <c r="BB78" s="87">
        <v>0</v>
      </c>
      <c r="BD78" s="81"/>
      <c r="BE78" s="92" t="str">
        <f t="shared" si="46"/>
        <v>Legal Fees</v>
      </c>
      <c r="BF78" s="83"/>
      <c r="BG78" s="84">
        <f t="shared" si="73"/>
        <v>0</v>
      </c>
      <c r="BH78" s="84">
        <f t="shared" si="74"/>
        <v>0</v>
      </c>
      <c r="BI78" s="85">
        <v>0</v>
      </c>
      <c r="BJ78" s="86">
        <v>0</v>
      </c>
      <c r="BK78" s="86">
        <v>0</v>
      </c>
      <c r="BL78" s="86">
        <v>0</v>
      </c>
      <c r="BM78" s="86">
        <v>0</v>
      </c>
      <c r="BN78" s="86">
        <v>0</v>
      </c>
      <c r="BO78" s="86">
        <v>0</v>
      </c>
      <c r="BP78" s="86">
        <v>0</v>
      </c>
      <c r="BQ78" s="86">
        <v>0</v>
      </c>
      <c r="BR78" s="86">
        <v>0</v>
      </c>
      <c r="BS78" s="86">
        <v>0</v>
      </c>
      <c r="BT78" s="87">
        <v>0</v>
      </c>
      <c r="BV78" s="81"/>
      <c r="BW78" s="92" t="str">
        <f t="shared" si="48"/>
        <v>Legal Fees</v>
      </c>
      <c r="BX78" s="83"/>
      <c r="BY78" s="84">
        <f t="shared" si="16"/>
        <v>0</v>
      </c>
      <c r="BZ78" s="85">
        <f t="shared" si="75"/>
        <v>0</v>
      </c>
      <c r="CA78" s="86">
        <f t="shared" si="76"/>
        <v>0</v>
      </c>
      <c r="CB78" s="86">
        <f t="shared" si="77"/>
        <v>0</v>
      </c>
      <c r="CC78" s="86">
        <f t="shared" si="78"/>
        <v>0</v>
      </c>
      <c r="CD78" s="84">
        <f t="shared" si="4"/>
        <v>0</v>
      </c>
      <c r="CE78" s="85">
        <f t="shared" si="79"/>
        <v>0</v>
      </c>
      <c r="CF78" s="86">
        <f t="shared" si="80"/>
        <v>0</v>
      </c>
      <c r="CG78" s="86">
        <f t="shared" si="81"/>
        <v>0</v>
      </c>
      <c r="CH78" s="86">
        <f t="shared" si="82"/>
        <v>0</v>
      </c>
      <c r="CI78" s="84">
        <f t="shared" si="5"/>
        <v>0</v>
      </c>
      <c r="CJ78" s="85">
        <f t="shared" si="83"/>
        <v>0</v>
      </c>
      <c r="CK78" s="86">
        <f t="shared" si="84"/>
        <v>0</v>
      </c>
      <c r="CL78" s="86">
        <f t="shared" si="85"/>
        <v>0</v>
      </c>
      <c r="CM78" s="87">
        <f t="shared" si="86"/>
        <v>0</v>
      </c>
      <c r="CO78" s="81"/>
      <c r="CP78" s="92" t="str">
        <f t="shared" si="49"/>
        <v>Legal Fees</v>
      </c>
      <c r="CQ78" s="83"/>
      <c r="CR78" s="84">
        <f t="shared" si="66"/>
        <v>0</v>
      </c>
      <c r="CS78" s="84">
        <f t="shared" si="66"/>
        <v>0</v>
      </c>
      <c r="CT78" s="85">
        <f t="shared" si="65"/>
        <v>0</v>
      </c>
      <c r="CU78" s="86">
        <f t="shared" si="65"/>
        <v>0</v>
      </c>
      <c r="CV78" s="86">
        <f t="shared" si="65"/>
        <v>0</v>
      </c>
      <c r="CW78" s="86">
        <f t="shared" si="65"/>
        <v>0</v>
      </c>
      <c r="CX78" s="86">
        <f t="shared" si="65"/>
        <v>0</v>
      </c>
      <c r="CY78" s="86">
        <f t="shared" si="65"/>
        <v>0</v>
      </c>
      <c r="CZ78" s="86">
        <f t="shared" si="65"/>
        <v>0</v>
      </c>
      <c r="DA78" s="86">
        <f t="shared" si="65"/>
        <v>0</v>
      </c>
      <c r="DB78" s="86">
        <f t="shared" si="65"/>
        <v>0</v>
      </c>
      <c r="DC78" s="86">
        <f t="shared" si="65"/>
        <v>0</v>
      </c>
      <c r="DD78" s="86">
        <f t="shared" si="65"/>
        <v>0</v>
      </c>
      <c r="DE78" s="87">
        <f t="shared" si="65"/>
        <v>0</v>
      </c>
      <c r="DG78" s="81"/>
      <c r="DH78" s="92" t="str">
        <f t="shared" si="50"/>
        <v>Legal Fees</v>
      </c>
      <c r="DI78" s="83"/>
      <c r="DJ78" s="88" t="str">
        <f t="shared" si="87"/>
        <v/>
      </c>
      <c r="DK78" s="88" t="str">
        <f t="shared" si="87"/>
        <v/>
      </c>
      <c r="DL78" s="89" t="str">
        <f t="shared" si="87"/>
        <v/>
      </c>
      <c r="DM78" s="90" t="str">
        <f t="shared" si="87"/>
        <v/>
      </c>
      <c r="DN78" s="90" t="str">
        <f t="shared" si="87"/>
        <v/>
      </c>
      <c r="DO78" s="90" t="str">
        <f t="shared" si="87"/>
        <v/>
      </c>
      <c r="DP78" s="90" t="str">
        <f t="shared" si="87"/>
        <v/>
      </c>
      <c r="DQ78" s="90" t="str">
        <f t="shared" si="87"/>
        <v/>
      </c>
      <c r="DR78" s="90" t="str">
        <f t="shared" si="87"/>
        <v/>
      </c>
      <c r="DS78" s="90" t="str">
        <f t="shared" si="87"/>
        <v/>
      </c>
      <c r="DT78" s="90" t="str">
        <f t="shared" si="87"/>
        <v/>
      </c>
      <c r="DU78" s="90" t="str">
        <f t="shared" si="87"/>
        <v/>
      </c>
      <c r="DV78" s="90" t="str">
        <f t="shared" si="87"/>
        <v/>
      </c>
      <c r="DW78" s="91" t="str">
        <f t="shared" si="87"/>
        <v/>
      </c>
      <c r="DY78" s="180">
        <f t="shared" si="61"/>
        <v>1</v>
      </c>
      <c r="DZ78" s="180" t="str">
        <f t="shared" si="62"/>
        <v>Legal Fees</v>
      </c>
      <c r="EA78" s="181">
        <f t="shared" si="63"/>
        <v>0</v>
      </c>
    </row>
    <row r="79" spans="2:131" ht="11.85" customHeight="1" x14ac:dyDescent="0.15">
      <c r="B79" s="81"/>
      <c r="C79" s="92" t="s">
        <v>146</v>
      </c>
      <c r="D79" s="83"/>
      <c r="E79" s="84">
        <f t="shared" si="67"/>
        <v>0</v>
      </c>
      <c r="F79" s="84">
        <f t="shared" si="68"/>
        <v>0</v>
      </c>
      <c r="G79" s="85">
        <v>0</v>
      </c>
      <c r="H79" s="86">
        <v>0</v>
      </c>
      <c r="I79" s="86">
        <v>0</v>
      </c>
      <c r="J79" s="86"/>
      <c r="K79" s="86"/>
      <c r="L79" s="86"/>
      <c r="M79" s="86"/>
      <c r="N79" s="86"/>
      <c r="O79" s="86"/>
      <c r="P79" s="86"/>
      <c r="Q79" s="86"/>
      <c r="R79" s="87"/>
      <c r="T79" s="81"/>
      <c r="U79" s="92" t="str">
        <f t="shared" si="42"/>
        <v>License And Permits</v>
      </c>
      <c r="V79" s="83"/>
      <c r="W79" s="84">
        <f t="shared" si="69"/>
        <v>0</v>
      </c>
      <c r="X79" s="84">
        <f t="shared" si="70"/>
        <v>0</v>
      </c>
      <c r="Y79" s="85">
        <v>0</v>
      </c>
      <c r="Z79" s="86">
        <v>0</v>
      </c>
      <c r="AA79" s="86">
        <v>0</v>
      </c>
      <c r="AB79" s="86">
        <v>0</v>
      </c>
      <c r="AC79" s="86">
        <v>0</v>
      </c>
      <c r="AD79" s="86">
        <v>0</v>
      </c>
      <c r="AE79" s="86">
        <v>0</v>
      </c>
      <c r="AF79" s="86">
        <v>0</v>
      </c>
      <c r="AG79" s="86">
        <v>0</v>
      </c>
      <c r="AH79" s="86">
        <v>0</v>
      </c>
      <c r="AI79" s="86">
        <v>0</v>
      </c>
      <c r="AJ79" s="87">
        <v>0</v>
      </c>
      <c r="AL79" s="81"/>
      <c r="AM79" s="92" t="str">
        <f t="shared" si="44"/>
        <v>License And Permits</v>
      </c>
      <c r="AN79" s="83"/>
      <c r="AO79" s="84">
        <f t="shared" si="71"/>
        <v>0</v>
      </c>
      <c r="AP79" s="84">
        <f t="shared" si="72"/>
        <v>0</v>
      </c>
      <c r="AQ79" s="85">
        <v>0</v>
      </c>
      <c r="AR79" s="86">
        <v>0</v>
      </c>
      <c r="AS79" s="86">
        <v>0</v>
      </c>
      <c r="AT79" s="86">
        <v>0</v>
      </c>
      <c r="AU79" s="86">
        <v>0</v>
      </c>
      <c r="AV79" s="86">
        <v>0</v>
      </c>
      <c r="AW79" s="86">
        <v>0</v>
      </c>
      <c r="AX79" s="86">
        <v>0</v>
      </c>
      <c r="AY79" s="86">
        <v>0</v>
      </c>
      <c r="AZ79" s="86">
        <v>0</v>
      </c>
      <c r="BA79" s="86">
        <v>0</v>
      </c>
      <c r="BB79" s="87">
        <v>0</v>
      </c>
      <c r="BD79" s="81"/>
      <c r="BE79" s="92" t="str">
        <f t="shared" si="46"/>
        <v>License And Permits</v>
      </c>
      <c r="BF79" s="83"/>
      <c r="BG79" s="84">
        <f t="shared" si="73"/>
        <v>0</v>
      </c>
      <c r="BH79" s="84">
        <f t="shared" si="74"/>
        <v>0</v>
      </c>
      <c r="BI79" s="85">
        <v>0</v>
      </c>
      <c r="BJ79" s="86">
        <v>0</v>
      </c>
      <c r="BK79" s="86">
        <v>0</v>
      </c>
      <c r="BL79" s="86">
        <v>0</v>
      </c>
      <c r="BM79" s="86">
        <v>0</v>
      </c>
      <c r="BN79" s="86">
        <v>0</v>
      </c>
      <c r="BO79" s="86">
        <v>0</v>
      </c>
      <c r="BP79" s="86">
        <v>0</v>
      </c>
      <c r="BQ79" s="86">
        <v>0</v>
      </c>
      <c r="BR79" s="86">
        <v>0</v>
      </c>
      <c r="BS79" s="86">
        <v>0</v>
      </c>
      <c r="BT79" s="87">
        <v>0</v>
      </c>
      <c r="BV79" s="81"/>
      <c r="BW79" s="92" t="str">
        <f t="shared" si="48"/>
        <v>License And Permits</v>
      </c>
      <c r="BX79" s="83"/>
      <c r="BY79" s="84">
        <f t="shared" si="16"/>
        <v>0</v>
      </c>
      <c r="BZ79" s="85">
        <f t="shared" si="75"/>
        <v>0</v>
      </c>
      <c r="CA79" s="86">
        <f t="shared" si="76"/>
        <v>0</v>
      </c>
      <c r="CB79" s="86">
        <f t="shared" si="77"/>
        <v>0</v>
      </c>
      <c r="CC79" s="86">
        <f t="shared" si="78"/>
        <v>0</v>
      </c>
      <c r="CD79" s="84">
        <f t="shared" si="4"/>
        <v>0</v>
      </c>
      <c r="CE79" s="85">
        <f t="shared" si="79"/>
        <v>0</v>
      </c>
      <c r="CF79" s="86">
        <f t="shared" si="80"/>
        <v>0</v>
      </c>
      <c r="CG79" s="86">
        <f t="shared" si="81"/>
        <v>0</v>
      </c>
      <c r="CH79" s="86">
        <f t="shared" si="82"/>
        <v>0</v>
      </c>
      <c r="CI79" s="84">
        <f t="shared" si="5"/>
        <v>0</v>
      </c>
      <c r="CJ79" s="85">
        <f t="shared" si="83"/>
        <v>0</v>
      </c>
      <c r="CK79" s="86">
        <f t="shared" si="84"/>
        <v>0</v>
      </c>
      <c r="CL79" s="86">
        <f t="shared" si="85"/>
        <v>0</v>
      </c>
      <c r="CM79" s="87">
        <f t="shared" si="86"/>
        <v>0</v>
      </c>
      <c r="CO79" s="81"/>
      <c r="CP79" s="92" t="str">
        <f t="shared" si="49"/>
        <v>License And Permits</v>
      </c>
      <c r="CQ79" s="83"/>
      <c r="CR79" s="84">
        <f t="shared" si="66"/>
        <v>0</v>
      </c>
      <c r="CS79" s="84">
        <f t="shared" si="66"/>
        <v>0</v>
      </c>
      <c r="CT79" s="85">
        <f t="shared" si="65"/>
        <v>0</v>
      </c>
      <c r="CU79" s="86">
        <f t="shared" si="65"/>
        <v>0</v>
      </c>
      <c r="CV79" s="86">
        <f t="shared" si="65"/>
        <v>0</v>
      </c>
      <c r="CW79" s="86">
        <f t="shared" si="65"/>
        <v>0</v>
      </c>
      <c r="CX79" s="86">
        <f t="shared" si="65"/>
        <v>0</v>
      </c>
      <c r="CY79" s="86">
        <f t="shared" si="65"/>
        <v>0</v>
      </c>
      <c r="CZ79" s="86">
        <f t="shared" si="65"/>
        <v>0</v>
      </c>
      <c r="DA79" s="86">
        <f t="shared" si="65"/>
        <v>0</v>
      </c>
      <c r="DB79" s="86">
        <f t="shared" si="65"/>
        <v>0</v>
      </c>
      <c r="DC79" s="86">
        <f t="shared" si="65"/>
        <v>0</v>
      </c>
      <c r="DD79" s="86">
        <f t="shared" si="65"/>
        <v>0</v>
      </c>
      <c r="DE79" s="87">
        <f t="shared" si="65"/>
        <v>0</v>
      </c>
      <c r="DG79" s="81"/>
      <c r="DH79" s="92" t="str">
        <f t="shared" si="50"/>
        <v>License And Permits</v>
      </c>
      <c r="DI79" s="83"/>
      <c r="DJ79" s="88" t="str">
        <f t="shared" si="87"/>
        <v/>
      </c>
      <c r="DK79" s="88" t="str">
        <f t="shared" si="87"/>
        <v/>
      </c>
      <c r="DL79" s="89" t="str">
        <f t="shared" si="87"/>
        <v/>
      </c>
      <c r="DM79" s="90" t="str">
        <f t="shared" si="87"/>
        <v/>
      </c>
      <c r="DN79" s="90" t="str">
        <f t="shared" si="87"/>
        <v/>
      </c>
      <c r="DO79" s="90" t="str">
        <f t="shared" si="87"/>
        <v/>
      </c>
      <c r="DP79" s="90" t="str">
        <f t="shared" si="87"/>
        <v/>
      </c>
      <c r="DQ79" s="90" t="str">
        <f t="shared" si="87"/>
        <v/>
      </c>
      <c r="DR79" s="90" t="str">
        <f t="shared" si="87"/>
        <v/>
      </c>
      <c r="DS79" s="90" t="str">
        <f t="shared" si="87"/>
        <v/>
      </c>
      <c r="DT79" s="90" t="str">
        <f t="shared" si="87"/>
        <v/>
      </c>
      <c r="DU79" s="90" t="str">
        <f t="shared" si="87"/>
        <v/>
      </c>
      <c r="DV79" s="90" t="str">
        <f t="shared" si="87"/>
        <v/>
      </c>
      <c r="DW79" s="91" t="str">
        <f t="shared" si="87"/>
        <v/>
      </c>
      <c r="DY79" s="180">
        <f t="shared" si="61"/>
        <v>1</v>
      </c>
      <c r="DZ79" s="180" t="str">
        <f t="shared" si="62"/>
        <v>License And Permits</v>
      </c>
      <c r="EA79" s="181">
        <f t="shared" si="63"/>
        <v>0</v>
      </c>
    </row>
    <row r="80" spans="2:131" ht="11.85" customHeight="1" x14ac:dyDescent="0.15">
      <c r="B80" s="81"/>
      <c r="C80" s="92" t="s">
        <v>147</v>
      </c>
      <c r="D80" s="83"/>
      <c r="E80" s="84">
        <f t="shared" si="67"/>
        <v>0</v>
      </c>
      <c r="F80" s="84">
        <f t="shared" si="68"/>
        <v>0</v>
      </c>
      <c r="G80" s="85">
        <v>0</v>
      </c>
      <c r="H80" s="86">
        <v>0</v>
      </c>
      <c r="I80" s="86">
        <v>0</v>
      </c>
      <c r="J80" s="86"/>
      <c r="K80" s="86"/>
      <c r="L80" s="86"/>
      <c r="M80" s="86"/>
      <c r="N80" s="86"/>
      <c r="O80" s="86"/>
      <c r="P80" s="86"/>
      <c r="Q80" s="86"/>
      <c r="R80" s="87"/>
      <c r="T80" s="81"/>
      <c r="U80" s="92" t="str">
        <f t="shared" si="42"/>
        <v>Life Cup</v>
      </c>
      <c r="V80" s="83"/>
      <c r="W80" s="84">
        <f t="shared" si="69"/>
        <v>0</v>
      </c>
      <c r="X80" s="84">
        <f t="shared" si="70"/>
        <v>0</v>
      </c>
      <c r="Y80" s="85">
        <v>0</v>
      </c>
      <c r="Z80" s="86">
        <v>0</v>
      </c>
      <c r="AA80" s="86">
        <v>0</v>
      </c>
      <c r="AB80" s="86">
        <v>0</v>
      </c>
      <c r="AC80" s="86">
        <v>0</v>
      </c>
      <c r="AD80" s="86">
        <v>0</v>
      </c>
      <c r="AE80" s="86">
        <v>0</v>
      </c>
      <c r="AF80" s="86">
        <v>0</v>
      </c>
      <c r="AG80" s="86">
        <v>0</v>
      </c>
      <c r="AH80" s="86">
        <v>0</v>
      </c>
      <c r="AI80" s="86">
        <v>0</v>
      </c>
      <c r="AJ80" s="87">
        <v>0</v>
      </c>
      <c r="AL80" s="81"/>
      <c r="AM80" s="92" t="str">
        <f t="shared" si="44"/>
        <v>Life Cup</v>
      </c>
      <c r="AN80" s="83"/>
      <c r="AO80" s="84">
        <f t="shared" si="71"/>
        <v>0</v>
      </c>
      <c r="AP80" s="84">
        <f t="shared" si="72"/>
        <v>0</v>
      </c>
      <c r="AQ80" s="85">
        <v>0</v>
      </c>
      <c r="AR80" s="86">
        <v>0</v>
      </c>
      <c r="AS80" s="86">
        <v>0</v>
      </c>
      <c r="AT80" s="86">
        <v>0</v>
      </c>
      <c r="AU80" s="86">
        <v>0</v>
      </c>
      <c r="AV80" s="86">
        <v>0</v>
      </c>
      <c r="AW80" s="86">
        <v>0</v>
      </c>
      <c r="AX80" s="86">
        <v>0</v>
      </c>
      <c r="AY80" s="86">
        <v>0</v>
      </c>
      <c r="AZ80" s="86">
        <v>0</v>
      </c>
      <c r="BA80" s="86">
        <v>0</v>
      </c>
      <c r="BB80" s="87">
        <v>0</v>
      </c>
      <c r="BD80" s="81"/>
      <c r="BE80" s="92" t="str">
        <f t="shared" si="46"/>
        <v>Life Cup</v>
      </c>
      <c r="BF80" s="83"/>
      <c r="BG80" s="84">
        <f t="shared" si="73"/>
        <v>0</v>
      </c>
      <c r="BH80" s="84">
        <f t="shared" si="74"/>
        <v>0</v>
      </c>
      <c r="BI80" s="85">
        <v>0</v>
      </c>
      <c r="BJ80" s="86">
        <v>0</v>
      </c>
      <c r="BK80" s="86">
        <v>0</v>
      </c>
      <c r="BL80" s="86">
        <v>0</v>
      </c>
      <c r="BM80" s="86">
        <v>0</v>
      </c>
      <c r="BN80" s="86">
        <v>0</v>
      </c>
      <c r="BO80" s="86">
        <v>0</v>
      </c>
      <c r="BP80" s="86">
        <v>0</v>
      </c>
      <c r="BQ80" s="86">
        <v>0</v>
      </c>
      <c r="BR80" s="86">
        <v>0</v>
      </c>
      <c r="BS80" s="86">
        <v>0</v>
      </c>
      <c r="BT80" s="87">
        <v>0</v>
      </c>
      <c r="BV80" s="81"/>
      <c r="BW80" s="92" t="str">
        <f t="shared" si="48"/>
        <v>Life Cup</v>
      </c>
      <c r="BX80" s="83"/>
      <c r="BY80" s="84">
        <f t="shared" si="16"/>
        <v>0</v>
      </c>
      <c r="BZ80" s="85">
        <f t="shared" si="75"/>
        <v>0</v>
      </c>
      <c r="CA80" s="86">
        <f t="shared" si="76"/>
        <v>0</v>
      </c>
      <c r="CB80" s="86">
        <f t="shared" si="77"/>
        <v>0</v>
      </c>
      <c r="CC80" s="86">
        <f t="shared" si="78"/>
        <v>0</v>
      </c>
      <c r="CD80" s="84">
        <f t="shared" si="4"/>
        <v>0</v>
      </c>
      <c r="CE80" s="85">
        <f t="shared" si="79"/>
        <v>0</v>
      </c>
      <c r="CF80" s="86">
        <f t="shared" si="80"/>
        <v>0</v>
      </c>
      <c r="CG80" s="86">
        <f t="shared" si="81"/>
        <v>0</v>
      </c>
      <c r="CH80" s="86">
        <f t="shared" si="82"/>
        <v>0</v>
      </c>
      <c r="CI80" s="84">
        <f t="shared" si="5"/>
        <v>0</v>
      </c>
      <c r="CJ80" s="85">
        <f t="shared" si="83"/>
        <v>0</v>
      </c>
      <c r="CK80" s="86">
        <f t="shared" si="84"/>
        <v>0</v>
      </c>
      <c r="CL80" s="86">
        <f t="shared" si="85"/>
        <v>0</v>
      </c>
      <c r="CM80" s="87">
        <f t="shared" si="86"/>
        <v>0</v>
      </c>
      <c r="CO80" s="81"/>
      <c r="CP80" s="92" t="str">
        <f t="shared" si="49"/>
        <v>Life Cup</v>
      </c>
      <c r="CQ80" s="83"/>
      <c r="CR80" s="84">
        <f t="shared" si="66"/>
        <v>0</v>
      </c>
      <c r="CS80" s="84">
        <f t="shared" si="66"/>
        <v>0</v>
      </c>
      <c r="CT80" s="85">
        <f t="shared" si="65"/>
        <v>0</v>
      </c>
      <c r="CU80" s="86">
        <f t="shared" si="65"/>
        <v>0</v>
      </c>
      <c r="CV80" s="86">
        <f t="shared" si="65"/>
        <v>0</v>
      </c>
      <c r="CW80" s="86">
        <f t="shared" si="65"/>
        <v>0</v>
      </c>
      <c r="CX80" s="86">
        <f t="shared" si="65"/>
        <v>0</v>
      </c>
      <c r="CY80" s="86">
        <f t="shared" si="65"/>
        <v>0</v>
      </c>
      <c r="CZ80" s="86">
        <f t="shared" si="65"/>
        <v>0</v>
      </c>
      <c r="DA80" s="86">
        <f t="shared" si="65"/>
        <v>0</v>
      </c>
      <c r="DB80" s="86">
        <f t="shared" si="65"/>
        <v>0</v>
      </c>
      <c r="DC80" s="86">
        <f t="shared" si="65"/>
        <v>0</v>
      </c>
      <c r="DD80" s="86">
        <f t="shared" si="65"/>
        <v>0</v>
      </c>
      <c r="DE80" s="87">
        <f t="shared" si="65"/>
        <v>0</v>
      </c>
      <c r="DG80" s="81"/>
      <c r="DH80" s="92" t="str">
        <f t="shared" si="50"/>
        <v>Life Cup</v>
      </c>
      <c r="DI80" s="83"/>
      <c r="DJ80" s="88" t="str">
        <f t="shared" si="87"/>
        <v/>
      </c>
      <c r="DK80" s="88" t="str">
        <f t="shared" si="87"/>
        <v/>
      </c>
      <c r="DL80" s="89" t="str">
        <f t="shared" si="87"/>
        <v/>
      </c>
      <c r="DM80" s="90" t="str">
        <f t="shared" si="87"/>
        <v/>
      </c>
      <c r="DN80" s="90" t="str">
        <f t="shared" si="87"/>
        <v/>
      </c>
      <c r="DO80" s="90" t="str">
        <f t="shared" si="87"/>
        <v/>
      </c>
      <c r="DP80" s="90" t="str">
        <f t="shared" si="87"/>
        <v/>
      </c>
      <c r="DQ80" s="90" t="str">
        <f t="shared" si="87"/>
        <v/>
      </c>
      <c r="DR80" s="90" t="str">
        <f t="shared" si="87"/>
        <v/>
      </c>
      <c r="DS80" s="90" t="str">
        <f t="shared" si="87"/>
        <v/>
      </c>
      <c r="DT80" s="90" t="str">
        <f t="shared" si="87"/>
        <v/>
      </c>
      <c r="DU80" s="90" t="str">
        <f t="shared" si="87"/>
        <v/>
      </c>
      <c r="DV80" s="90" t="str">
        <f t="shared" si="87"/>
        <v/>
      </c>
      <c r="DW80" s="91" t="str">
        <f t="shared" si="87"/>
        <v/>
      </c>
      <c r="DY80" s="180">
        <f t="shared" si="61"/>
        <v>1</v>
      </c>
      <c r="DZ80" s="180" t="str">
        <f t="shared" si="62"/>
        <v>Life Cup</v>
      </c>
      <c r="EA80" s="181">
        <f t="shared" si="63"/>
        <v>0</v>
      </c>
    </row>
    <row r="81" spans="2:131" ht="11.85" customHeight="1" x14ac:dyDescent="0.15">
      <c r="B81" s="81"/>
      <c r="C81" s="92" t="s">
        <v>148</v>
      </c>
      <c r="D81" s="83"/>
      <c r="E81" s="84">
        <f t="shared" si="67"/>
        <v>0</v>
      </c>
      <c r="F81" s="84">
        <f t="shared" si="68"/>
        <v>0</v>
      </c>
      <c r="G81" s="85">
        <v>0</v>
      </c>
      <c r="H81" s="86">
        <v>0</v>
      </c>
      <c r="I81" s="86">
        <v>0</v>
      </c>
      <c r="J81" s="86"/>
      <c r="K81" s="86"/>
      <c r="L81" s="86"/>
      <c r="M81" s="86"/>
      <c r="N81" s="86"/>
      <c r="O81" s="86"/>
      <c r="P81" s="86"/>
      <c r="Q81" s="86"/>
      <c r="R81" s="87"/>
      <c r="T81" s="81"/>
      <c r="U81" s="92" t="str">
        <f t="shared" si="42"/>
        <v>Light Bulbs</v>
      </c>
      <c r="V81" s="83"/>
      <c r="W81" s="84">
        <f t="shared" si="69"/>
        <v>0</v>
      </c>
      <c r="X81" s="84">
        <f t="shared" si="70"/>
        <v>0</v>
      </c>
      <c r="Y81" s="85">
        <v>0</v>
      </c>
      <c r="Z81" s="86">
        <v>0</v>
      </c>
      <c r="AA81" s="86">
        <v>0</v>
      </c>
      <c r="AB81" s="86">
        <v>0</v>
      </c>
      <c r="AC81" s="86">
        <v>0</v>
      </c>
      <c r="AD81" s="86">
        <v>0</v>
      </c>
      <c r="AE81" s="86">
        <v>0</v>
      </c>
      <c r="AF81" s="86">
        <v>0</v>
      </c>
      <c r="AG81" s="86">
        <v>0</v>
      </c>
      <c r="AH81" s="86">
        <v>0</v>
      </c>
      <c r="AI81" s="86">
        <v>0</v>
      </c>
      <c r="AJ81" s="87">
        <v>0</v>
      </c>
      <c r="AL81" s="81"/>
      <c r="AM81" s="92" t="str">
        <f t="shared" si="44"/>
        <v>Light Bulbs</v>
      </c>
      <c r="AN81" s="83"/>
      <c r="AO81" s="84">
        <f t="shared" si="71"/>
        <v>0</v>
      </c>
      <c r="AP81" s="84">
        <f t="shared" si="72"/>
        <v>0</v>
      </c>
      <c r="AQ81" s="85">
        <v>0</v>
      </c>
      <c r="AR81" s="86">
        <v>0</v>
      </c>
      <c r="AS81" s="86">
        <v>0</v>
      </c>
      <c r="AT81" s="86">
        <v>0</v>
      </c>
      <c r="AU81" s="86">
        <v>0</v>
      </c>
      <c r="AV81" s="86">
        <v>0</v>
      </c>
      <c r="AW81" s="86">
        <v>0</v>
      </c>
      <c r="AX81" s="86">
        <v>0</v>
      </c>
      <c r="AY81" s="86">
        <v>0</v>
      </c>
      <c r="AZ81" s="86">
        <v>0</v>
      </c>
      <c r="BA81" s="86">
        <v>0</v>
      </c>
      <c r="BB81" s="87">
        <v>0</v>
      </c>
      <c r="BD81" s="81"/>
      <c r="BE81" s="92" t="str">
        <f t="shared" si="46"/>
        <v>Light Bulbs</v>
      </c>
      <c r="BF81" s="83"/>
      <c r="BG81" s="84">
        <f t="shared" si="73"/>
        <v>0</v>
      </c>
      <c r="BH81" s="84">
        <f t="shared" si="74"/>
        <v>0</v>
      </c>
      <c r="BI81" s="85">
        <v>0</v>
      </c>
      <c r="BJ81" s="86">
        <v>0</v>
      </c>
      <c r="BK81" s="86">
        <v>0</v>
      </c>
      <c r="BL81" s="86">
        <v>0</v>
      </c>
      <c r="BM81" s="86">
        <v>0</v>
      </c>
      <c r="BN81" s="86">
        <v>0</v>
      </c>
      <c r="BO81" s="86">
        <v>0</v>
      </c>
      <c r="BP81" s="86">
        <v>0</v>
      </c>
      <c r="BQ81" s="86">
        <v>0</v>
      </c>
      <c r="BR81" s="86">
        <v>0</v>
      </c>
      <c r="BS81" s="86">
        <v>0</v>
      </c>
      <c r="BT81" s="87">
        <v>0</v>
      </c>
      <c r="BV81" s="81"/>
      <c r="BW81" s="92" t="str">
        <f t="shared" si="48"/>
        <v>Light Bulbs</v>
      </c>
      <c r="BX81" s="83"/>
      <c r="BY81" s="84">
        <f t="shared" si="16"/>
        <v>0</v>
      </c>
      <c r="BZ81" s="85">
        <f t="shared" si="75"/>
        <v>0</v>
      </c>
      <c r="CA81" s="86">
        <f t="shared" si="76"/>
        <v>0</v>
      </c>
      <c r="CB81" s="86">
        <f t="shared" si="77"/>
        <v>0</v>
      </c>
      <c r="CC81" s="86">
        <f t="shared" si="78"/>
        <v>0</v>
      </c>
      <c r="CD81" s="84">
        <f t="shared" si="4"/>
        <v>0</v>
      </c>
      <c r="CE81" s="85">
        <f t="shared" si="79"/>
        <v>0</v>
      </c>
      <c r="CF81" s="86">
        <f t="shared" si="80"/>
        <v>0</v>
      </c>
      <c r="CG81" s="86">
        <f t="shared" si="81"/>
        <v>0</v>
      </c>
      <c r="CH81" s="86">
        <f t="shared" si="82"/>
        <v>0</v>
      </c>
      <c r="CI81" s="84">
        <f t="shared" si="5"/>
        <v>0</v>
      </c>
      <c r="CJ81" s="85">
        <f t="shared" si="83"/>
        <v>0</v>
      </c>
      <c r="CK81" s="86">
        <f t="shared" si="84"/>
        <v>0</v>
      </c>
      <c r="CL81" s="86">
        <f t="shared" si="85"/>
        <v>0</v>
      </c>
      <c r="CM81" s="87">
        <f t="shared" si="86"/>
        <v>0</v>
      </c>
      <c r="CO81" s="81"/>
      <c r="CP81" s="92" t="str">
        <f t="shared" si="49"/>
        <v>Light Bulbs</v>
      </c>
      <c r="CQ81" s="83"/>
      <c r="CR81" s="84">
        <f t="shared" si="66"/>
        <v>0</v>
      </c>
      <c r="CS81" s="84">
        <f t="shared" si="66"/>
        <v>0</v>
      </c>
      <c r="CT81" s="85">
        <f t="shared" si="65"/>
        <v>0</v>
      </c>
      <c r="CU81" s="86">
        <f t="shared" si="65"/>
        <v>0</v>
      </c>
      <c r="CV81" s="86">
        <f t="shared" si="65"/>
        <v>0</v>
      </c>
      <c r="CW81" s="86">
        <f t="shared" si="65"/>
        <v>0</v>
      </c>
      <c r="CX81" s="86">
        <f t="shared" si="65"/>
        <v>0</v>
      </c>
      <c r="CY81" s="86">
        <f t="shared" si="65"/>
        <v>0</v>
      </c>
      <c r="CZ81" s="86">
        <f t="shared" si="65"/>
        <v>0</v>
      </c>
      <c r="DA81" s="86">
        <f t="shared" si="65"/>
        <v>0</v>
      </c>
      <c r="DB81" s="86">
        <f t="shared" si="65"/>
        <v>0</v>
      </c>
      <c r="DC81" s="86">
        <f t="shared" si="65"/>
        <v>0</v>
      </c>
      <c r="DD81" s="86">
        <f t="shared" si="65"/>
        <v>0</v>
      </c>
      <c r="DE81" s="87">
        <f t="shared" si="65"/>
        <v>0</v>
      </c>
      <c r="DG81" s="81"/>
      <c r="DH81" s="92" t="str">
        <f t="shared" si="50"/>
        <v>Light Bulbs</v>
      </c>
      <c r="DI81" s="83"/>
      <c r="DJ81" s="88" t="str">
        <f t="shared" si="87"/>
        <v/>
      </c>
      <c r="DK81" s="88" t="str">
        <f t="shared" si="87"/>
        <v/>
      </c>
      <c r="DL81" s="89" t="str">
        <f t="shared" si="87"/>
        <v/>
      </c>
      <c r="DM81" s="90" t="str">
        <f t="shared" si="87"/>
        <v/>
      </c>
      <c r="DN81" s="90" t="str">
        <f t="shared" si="87"/>
        <v/>
      </c>
      <c r="DO81" s="90" t="str">
        <f t="shared" si="87"/>
        <v/>
      </c>
      <c r="DP81" s="90" t="str">
        <f t="shared" si="87"/>
        <v/>
      </c>
      <c r="DQ81" s="90" t="str">
        <f t="shared" si="87"/>
        <v/>
      </c>
      <c r="DR81" s="90" t="str">
        <f t="shared" si="87"/>
        <v/>
      </c>
      <c r="DS81" s="90" t="str">
        <f t="shared" si="87"/>
        <v/>
      </c>
      <c r="DT81" s="90" t="str">
        <f t="shared" si="87"/>
        <v/>
      </c>
      <c r="DU81" s="90" t="str">
        <f t="shared" si="87"/>
        <v/>
      </c>
      <c r="DV81" s="90" t="str">
        <f t="shared" si="87"/>
        <v/>
      </c>
      <c r="DW81" s="91" t="str">
        <f t="shared" si="87"/>
        <v/>
      </c>
      <c r="DY81" s="180">
        <f t="shared" si="61"/>
        <v>1</v>
      </c>
      <c r="DZ81" s="180" t="str">
        <f t="shared" si="62"/>
        <v>Light Bulbs</v>
      </c>
      <c r="EA81" s="181">
        <f t="shared" si="63"/>
        <v>0</v>
      </c>
    </row>
    <row r="82" spans="2:131" ht="11.85" customHeight="1" x14ac:dyDescent="0.15">
      <c r="B82" s="81"/>
      <c r="C82" s="92" t="s">
        <v>149</v>
      </c>
      <c r="D82" s="83"/>
      <c r="E82" s="84">
        <f t="shared" si="67"/>
        <v>0</v>
      </c>
      <c r="F82" s="84">
        <f t="shared" si="68"/>
        <v>0</v>
      </c>
      <c r="G82" s="85">
        <v>0</v>
      </c>
      <c r="H82" s="86">
        <v>0</v>
      </c>
      <c r="I82" s="86">
        <v>0</v>
      </c>
      <c r="J82" s="86"/>
      <c r="K82" s="86"/>
      <c r="L82" s="86"/>
      <c r="M82" s="86"/>
      <c r="N82" s="86"/>
      <c r="O82" s="86"/>
      <c r="P82" s="86"/>
      <c r="Q82" s="86"/>
      <c r="R82" s="87"/>
      <c r="T82" s="81"/>
      <c r="U82" s="92" t="str">
        <f t="shared" si="42"/>
        <v>Linen</v>
      </c>
      <c r="V82" s="83"/>
      <c r="W82" s="84">
        <f t="shared" si="69"/>
        <v>0</v>
      </c>
      <c r="X82" s="84">
        <f t="shared" si="70"/>
        <v>0</v>
      </c>
      <c r="Y82" s="85">
        <v>0</v>
      </c>
      <c r="Z82" s="86">
        <v>0</v>
      </c>
      <c r="AA82" s="86">
        <v>0</v>
      </c>
      <c r="AB82" s="86">
        <v>0</v>
      </c>
      <c r="AC82" s="86">
        <v>0</v>
      </c>
      <c r="AD82" s="86">
        <v>0</v>
      </c>
      <c r="AE82" s="86">
        <v>0</v>
      </c>
      <c r="AF82" s="86">
        <v>0</v>
      </c>
      <c r="AG82" s="86">
        <v>0</v>
      </c>
      <c r="AH82" s="86">
        <v>0</v>
      </c>
      <c r="AI82" s="86">
        <v>0</v>
      </c>
      <c r="AJ82" s="87">
        <v>0</v>
      </c>
      <c r="AL82" s="81"/>
      <c r="AM82" s="92" t="str">
        <f t="shared" si="44"/>
        <v>Linen</v>
      </c>
      <c r="AN82" s="83"/>
      <c r="AO82" s="84">
        <f t="shared" si="71"/>
        <v>0</v>
      </c>
      <c r="AP82" s="84">
        <f t="shared" si="72"/>
        <v>0</v>
      </c>
      <c r="AQ82" s="85">
        <v>0</v>
      </c>
      <c r="AR82" s="86">
        <v>0</v>
      </c>
      <c r="AS82" s="86">
        <v>0</v>
      </c>
      <c r="AT82" s="86">
        <v>0</v>
      </c>
      <c r="AU82" s="86">
        <v>0</v>
      </c>
      <c r="AV82" s="86">
        <v>0</v>
      </c>
      <c r="AW82" s="86">
        <v>0</v>
      </c>
      <c r="AX82" s="86">
        <v>0</v>
      </c>
      <c r="AY82" s="86">
        <v>0</v>
      </c>
      <c r="AZ82" s="86">
        <v>0</v>
      </c>
      <c r="BA82" s="86">
        <v>0</v>
      </c>
      <c r="BB82" s="87">
        <v>0</v>
      </c>
      <c r="BD82" s="81"/>
      <c r="BE82" s="92" t="str">
        <f t="shared" si="46"/>
        <v>Linen</v>
      </c>
      <c r="BF82" s="83"/>
      <c r="BG82" s="84">
        <f t="shared" si="73"/>
        <v>0</v>
      </c>
      <c r="BH82" s="84">
        <f t="shared" si="74"/>
        <v>0</v>
      </c>
      <c r="BI82" s="85">
        <v>0</v>
      </c>
      <c r="BJ82" s="86">
        <v>0</v>
      </c>
      <c r="BK82" s="86">
        <v>0</v>
      </c>
      <c r="BL82" s="86">
        <v>0</v>
      </c>
      <c r="BM82" s="86">
        <v>0</v>
      </c>
      <c r="BN82" s="86">
        <v>0</v>
      </c>
      <c r="BO82" s="86">
        <v>0</v>
      </c>
      <c r="BP82" s="86">
        <v>0</v>
      </c>
      <c r="BQ82" s="86">
        <v>0</v>
      </c>
      <c r="BR82" s="86">
        <v>0</v>
      </c>
      <c r="BS82" s="86">
        <v>0</v>
      </c>
      <c r="BT82" s="87">
        <v>0</v>
      </c>
      <c r="BV82" s="81"/>
      <c r="BW82" s="92" t="str">
        <f t="shared" si="48"/>
        <v>Linen</v>
      </c>
      <c r="BX82" s="83"/>
      <c r="BY82" s="84">
        <f t="shared" si="16"/>
        <v>0</v>
      </c>
      <c r="BZ82" s="85">
        <f t="shared" si="75"/>
        <v>0</v>
      </c>
      <c r="CA82" s="86">
        <f t="shared" si="76"/>
        <v>0</v>
      </c>
      <c r="CB82" s="86">
        <f t="shared" si="77"/>
        <v>0</v>
      </c>
      <c r="CC82" s="86">
        <f t="shared" si="78"/>
        <v>0</v>
      </c>
      <c r="CD82" s="84">
        <f t="shared" si="4"/>
        <v>0</v>
      </c>
      <c r="CE82" s="85">
        <f t="shared" si="79"/>
        <v>0</v>
      </c>
      <c r="CF82" s="86">
        <f t="shared" si="80"/>
        <v>0</v>
      </c>
      <c r="CG82" s="86">
        <f t="shared" si="81"/>
        <v>0</v>
      </c>
      <c r="CH82" s="86">
        <f t="shared" si="82"/>
        <v>0</v>
      </c>
      <c r="CI82" s="84">
        <f t="shared" si="5"/>
        <v>0</v>
      </c>
      <c r="CJ82" s="85">
        <f t="shared" si="83"/>
        <v>0</v>
      </c>
      <c r="CK82" s="86">
        <f t="shared" si="84"/>
        <v>0</v>
      </c>
      <c r="CL82" s="86">
        <f t="shared" si="85"/>
        <v>0</v>
      </c>
      <c r="CM82" s="87">
        <f t="shared" si="86"/>
        <v>0</v>
      </c>
      <c r="CO82" s="81"/>
      <c r="CP82" s="92" t="str">
        <f t="shared" si="49"/>
        <v>Linen</v>
      </c>
      <c r="CQ82" s="83"/>
      <c r="CR82" s="84">
        <f t="shared" si="66"/>
        <v>0</v>
      </c>
      <c r="CS82" s="84">
        <f t="shared" si="66"/>
        <v>0</v>
      </c>
      <c r="CT82" s="85">
        <f t="shared" si="65"/>
        <v>0</v>
      </c>
      <c r="CU82" s="86">
        <f t="shared" si="65"/>
        <v>0</v>
      </c>
      <c r="CV82" s="86">
        <f t="shared" si="65"/>
        <v>0</v>
      </c>
      <c r="CW82" s="86">
        <f t="shared" si="65"/>
        <v>0</v>
      </c>
      <c r="CX82" s="86">
        <f t="shared" si="65"/>
        <v>0</v>
      </c>
      <c r="CY82" s="86">
        <f t="shared" si="65"/>
        <v>0</v>
      </c>
      <c r="CZ82" s="86">
        <f t="shared" si="65"/>
        <v>0</v>
      </c>
      <c r="DA82" s="86">
        <f t="shared" si="65"/>
        <v>0</v>
      </c>
      <c r="DB82" s="86">
        <f t="shared" si="65"/>
        <v>0</v>
      </c>
      <c r="DC82" s="86">
        <f t="shared" si="65"/>
        <v>0</v>
      </c>
      <c r="DD82" s="86">
        <f t="shared" si="65"/>
        <v>0</v>
      </c>
      <c r="DE82" s="87">
        <f t="shared" si="65"/>
        <v>0</v>
      </c>
      <c r="DG82" s="81"/>
      <c r="DH82" s="92" t="str">
        <f t="shared" si="50"/>
        <v>Linen</v>
      </c>
      <c r="DI82" s="83"/>
      <c r="DJ82" s="88" t="str">
        <f t="shared" si="87"/>
        <v/>
      </c>
      <c r="DK82" s="88" t="str">
        <f t="shared" si="87"/>
        <v/>
      </c>
      <c r="DL82" s="89" t="str">
        <f t="shared" si="87"/>
        <v/>
      </c>
      <c r="DM82" s="90" t="str">
        <f t="shared" si="87"/>
        <v/>
      </c>
      <c r="DN82" s="90" t="str">
        <f t="shared" si="87"/>
        <v/>
      </c>
      <c r="DO82" s="90" t="str">
        <f t="shared" si="87"/>
        <v/>
      </c>
      <c r="DP82" s="90" t="str">
        <f t="shared" si="87"/>
        <v/>
      </c>
      <c r="DQ82" s="90" t="str">
        <f t="shared" si="87"/>
        <v/>
      </c>
      <c r="DR82" s="90" t="str">
        <f t="shared" si="87"/>
        <v/>
      </c>
      <c r="DS82" s="90" t="str">
        <f t="shared" si="87"/>
        <v/>
      </c>
      <c r="DT82" s="90" t="str">
        <f t="shared" si="87"/>
        <v/>
      </c>
      <c r="DU82" s="90" t="str">
        <f t="shared" si="87"/>
        <v/>
      </c>
      <c r="DV82" s="90" t="str">
        <f t="shared" si="87"/>
        <v/>
      </c>
      <c r="DW82" s="91" t="str">
        <f t="shared" si="87"/>
        <v/>
      </c>
      <c r="DY82" s="180">
        <f t="shared" si="61"/>
        <v>1</v>
      </c>
      <c r="DZ82" s="180" t="str">
        <f t="shared" si="62"/>
        <v>Linen</v>
      </c>
      <c r="EA82" s="181">
        <f t="shared" si="63"/>
        <v>0</v>
      </c>
    </row>
    <row r="83" spans="2:131" ht="11.85" customHeight="1" x14ac:dyDescent="0.15">
      <c r="B83" s="81"/>
      <c r="C83" s="92" t="s">
        <v>150</v>
      </c>
      <c r="D83" s="83"/>
      <c r="E83" s="84">
        <f t="shared" si="67"/>
        <v>0</v>
      </c>
      <c r="F83" s="84">
        <f t="shared" si="68"/>
        <v>0</v>
      </c>
      <c r="G83" s="85">
        <v>0</v>
      </c>
      <c r="H83" s="86">
        <v>0</v>
      </c>
      <c r="I83" s="86">
        <v>0</v>
      </c>
      <c r="J83" s="86"/>
      <c r="K83" s="86"/>
      <c r="L83" s="86"/>
      <c r="M83" s="86"/>
      <c r="N83" s="86"/>
      <c r="O83" s="86"/>
      <c r="P83" s="86"/>
      <c r="Q83" s="86"/>
      <c r="R83" s="87"/>
      <c r="T83" s="81"/>
      <c r="U83" s="92" t="str">
        <f t="shared" ref="U83:U117" si="88">$C83</f>
        <v>Magazine Advertising</v>
      </c>
      <c r="V83" s="83"/>
      <c r="W83" s="84">
        <f t="shared" si="69"/>
        <v>0</v>
      </c>
      <c r="X83" s="84">
        <f t="shared" si="70"/>
        <v>0</v>
      </c>
      <c r="Y83" s="85">
        <v>0</v>
      </c>
      <c r="Z83" s="86">
        <v>0</v>
      </c>
      <c r="AA83" s="86">
        <v>0</v>
      </c>
      <c r="AB83" s="86">
        <v>0</v>
      </c>
      <c r="AC83" s="86">
        <v>0</v>
      </c>
      <c r="AD83" s="86">
        <v>0</v>
      </c>
      <c r="AE83" s="86">
        <v>0</v>
      </c>
      <c r="AF83" s="86">
        <v>0</v>
      </c>
      <c r="AG83" s="86">
        <v>0</v>
      </c>
      <c r="AH83" s="86">
        <v>0</v>
      </c>
      <c r="AI83" s="86">
        <v>0</v>
      </c>
      <c r="AJ83" s="87">
        <v>0</v>
      </c>
      <c r="AL83" s="81"/>
      <c r="AM83" s="92" t="str">
        <f t="shared" ref="AM83:AM117" si="89">$C83</f>
        <v>Magazine Advertising</v>
      </c>
      <c r="AN83" s="83"/>
      <c r="AO83" s="84">
        <f t="shared" si="71"/>
        <v>0</v>
      </c>
      <c r="AP83" s="84">
        <f t="shared" si="72"/>
        <v>0</v>
      </c>
      <c r="AQ83" s="85">
        <v>0</v>
      </c>
      <c r="AR83" s="86">
        <v>0</v>
      </c>
      <c r="AS83" s="86">
        <v>0</v>
      </c>
      <c r="AT83" s="86">
        <v>0</v>
      </c>
      <c r="AU83" s="86">
        <v>0</v>
      </c>
      <c r="AV83" s="86">
        <v>0</v>
      </c>
      <c r="AW83" s="86">
        <v>0</v>
      </c>
      <c r="AX83" s="86">
        <v>0</v>
      </c>
      <c r="AY83" s="86">
        <v>0</v>
      </c>
      <c r="AZ83" s="86">
        <v>0</v>
      </c>
      <c r="BA83" s="86">
        <v>0</v>
      </c>
      <c r="BB83" s="87">
        <v>0</v>
      </c>
      <c r="BD83" s="81"/>
      <c r="BE83" s="92" t="str">
        <f t="shared" ref="BE83:BE117" si="90">$C83</f>
        <v>Magazine Advertising</v>
      </c>
      <c r="BF83" s="83"/>
      <c r="BG83" s="84">
        <f t="shared" si="73"/>
        <v>0</v>
      </c>
      <c r="BH83" s="84">
        <f t="shared" si="74"/>
        <v>0</v>
      </c>
      <c r="BI83" s="85">
        <v>0</v>
      </c>
      <c r="BJ83" s="86">
        <v>0</v>
      </c>
      <c r="BK83" s="86">
        <v>0</v>
      </c>
      <c r="BL83" s="86">
        <v>0</v>
      </c>
      <c r="BM83" s="86">
        <v>0</v>
      </c>
      <c r="BN83" s="86">
        <v>0</v>
      </c>
      <c r="BO83" s="86">
        <v>0</v>
      </c>
      <c r="BP83" s="86">
        <v>0</v>
      </c>
      <c r="BQ83" s="86">
        <v>0</v>
      </c>
      <c r="BR83" s="86">
        <v>0</v>
      </c>
      <c r="BS83" s="86">
        <v>0</v>
      </c>
      <c r="BT83" s="87">
        <v>0</v>
      </c>
      <c r="BV83" s="81"/>
      <c r="BW83" s="92" t="str">
        <f t="shared" ref="BW83:BW117" si="91">$C83</f>
        <v>Magazine Advertising</v>
      </c>
      <c r="BX83" s="83"/>
      <c r="BY83" s="84">
        <f t="shared" si="16"/>
        <v>0</v>
      </c>
      <c r="BZ83" s="85">
        <f t="shared" si="75"/>
        <v>0</v>
      </c>
      <c r="CA83" s="86">
        <f t="shared" si="76"/>
        <v>0</v>
      </c>
      <c r="CB83" s="86">
        <f t="shared" si="77"/>
        <v>0</v>
      </c>
      <c r="CC83" s="86">
        <f t="shared" si="78"/>
        <v>0</v>
      </c>
      <c r="CD83" s="84">
        <f t="shared" si="4"/>
        <v>0</v>
      </c>
      <c r="CE83" s="85">
        <f t="shared" si="79"/>
        <v>0</v>
      </c>
      <c r="CF83" s="86">
        <f t="shared" si="80"/>
        <v>0</v>
      </c>
      <c r="CG83" s="86">
        <f t="shared" si="81"/>
        <v>0</v>
      </c>
      <c r="CH83" s="86">
        <f t="shared" si="82"/>
        <v>0</v>
      </c>
      <c r="CI83" s="84">
        <f t="shared" si="5"/>
        <v>0</v>
      </c>
      <c r="CJ83" s="85">
        <f t="shared" si="83"/>
        <v>0</v>
      </c>
      <c r="CK83" s="86">
        <f t="shared" si="84"/>
        <v>0</v>
      </c>
      <c r="CL83" s="86">
        <f t="shared" si="85"/>
        <v>0</v>
      </c>
      <c r="CM83" s="87">
        <f t="shared" si="86"/>
        <v>0</v>
      </c>
      <c r="CO83" s="81"/>
      <c r="CP83" s="92" t="str">
        <f t="shared" ref="CP83:CP117" si="92">$C83</f>
        <v>Magazine Advertising</v>
      </c>
      <c r="CQ83" s="83"/>
      <c r="CR83" s="84">
        <f t="shared" si="66"/>
        <v>0</v>
      </c>
      <c r="CS83" s="84">
        <f t="shared" si="66"/>
        <v>0</v>
      </c>
      <c r="CT83" s="85">
        <f t="shared" si="65"/>
        <v>0</v>
      </c>
      <c r="CU83" s="86">
        <f t="shared" si="65"/>
        <v>0</v>
      </c>
      <c r="CV83" s="86">
        <f t="shared" si="65"/>
        <v>0</v>
      </c>
      <c r="CW83" s="86">
        <f t="shared" si="65"/>
        <v>0</v>
      </c>
      <c r="CX83" s="86">
        <f t="shared" si="65"/>
        <v>0</v>
      </c>
      <c r="CY83" s="86">
        <f t="shared" si="65"/>
        <v>0</v>
      </c>
      <c r="CZ83" s="86">
        <f t="shared" si="65"/>
        <v>0</v>
      </c>
      <c r="DA83" s="86">
        <f t="shared" si="65"/>
        <v>0</v>
      </c>
      <c r="DB83" s="86">
        <f t="shared" si="65"/>
        <v>0</v>
      </c>
      <c r="DC83" s="86">
        <f t="shared" si="65"/>
        <v>0</v>
      </c>
      <c r="DD83" s="86">
        <f t="shared" si="65"/>
        <v>0</v>
      </c>
      <c r="DE83" s="87">
        <f t="shared" si="65"/>
        <v>0</v>
      </c>
      <c r="DG83" s="81"/>
      <c r="DH83" s="92" t="str">
        <f t="shared" ref="DH83:DH117" si="93">$C83</f>
        <v>Magazine Advertising</v>
      </c>
      <c r="DI83" s="83"/>
      <c r="DJ83" s="88" t="str">
        <f t="shared" si="87"/>
        <v/>
      </c>
      <c r="DK83" s="88" t="str">
        <f t="shared" si="87"/>
        <v/>
      </c>
      <c r="DL83" s="89" t="str">
        <f t="shared" si="87"/>
        <v/>
      </c>
      <c r="DM83" s="90" t="str">
        <f t="shared" si="87"/>
        <v/>
      </c>
      <c r="DN83" s="90" t="str">
        <f t="shared" si="87"/>
        <v/>
      </c>
      <c r="DO83" s="90" t="str">
        <f t="shared" si="87"/>
        <v/>
      </c>
      <c r="DP83" s="90" t="str">
        <f t="shared" si="87"/>
        <v/>
      </c>
      <c r="DQ83" s="90" t="str">
        <f t="shared" si="87"/>
        <v/>
      </c>
      <c r="DR83" s="90" t="str">
        <f t="shared" si="87"/>
        <v/>
      </c>
      <c r="DS83" s="90" t="str">
        <f t="shared" si="87"/>
        <v/>
      </c>
      <c r="DT83" s="90" t="str">
        <f t="shared" si="87"/>
        <v/>
      </c>
      <c r="DU83" s="90" t="str">
        <f t="shared" si="87"/>
        <v/>
      </c>
      <c r="DV83" s="90" t="str">
        <f t="shared" si="87"/>
        <v/>
      </c>
      <c r="DW83" s="91" t="str">
        <f t="shared" si="87"/>
        <v/>
      </c>
      <c r="DY83" s="180">
        <f t="shared" si="61"/>
        <v>1</v>
      </c>
      <c r="DZ83" s="180" t="str">
        <f t="shared" si="62"/>
        <v>Magazine Advertising</v>
      </c>
      <c r="EA83" s="181">
        <f t="shared" si="63"/>
        <v>0</v>
      </c>
    </row>
    <row r="84" spans="2:131" ht="11.85" customHeight="1" x14ac:dyDescent="0.15">
      <c r="B84" s="81"/>
      <c r="C84" s="92" t="s">
        <v>151</v>
      </c>
      <c r="D84" s="83"/>
      <c r="E84" s="84">
        <f t="shared" si="67"/>
        <v>0</v>
      </c>
      <c r="F84" s="84">
        <f t="shared" si="68"/>
        <v>0</v>
      </c>
      <c r="G84" s="85">
        <v>0</v>
      </c>
      <c r="H84" s="86">
        <v>0</v>
      </c>
      <c r="I84" s="86">
        <v>0</v>
      </c>
      <c r="J84" s="86"/>
      <c r="K84" s="86"/>
      <c r="L84" s="86"/>
      <c r="M84" s="86"/>
      <c r="N84" s="86"/>
      <c r="O84" s="86"/>
      <c r="P84" s="86"/>
      <c r="Q84" s="86"/>
      <c r="R84" s="87"/>
      <c r="T84" s="81"/>
      <c r="U84" s="92" t="str">
        <f t="shared" si="88"/>
        <v>Maintenance Contract</v>
      </c>
      <c r="V84" s="83"/>
      <c r="W84" s="84">
        <f t="shared" si="69"/>
        <v>0</v>
      </c>
      <c r="X84" s="84">
        <f t="shared" si="70"/>
        <v>0</v>
      </c>
      <c r="Y84" s="85">
        <v>0</v>
      </c>
      <c r="Z84" s="86">
        <v>0</v>
      </c>
      <c r="AA84" s="86">
        <v>0</v>
      </c>
      <c r="AB84" s="86">
        <v>0</v>
      </c>
      <c r="AC84" s="86">
        <v>0</v>
      </c>
      <c r="AD84" s="86">
        <v>0</v>
      </c>
      <c r="AE84" s="86">
        <v>0</v>
      </c>
      <c r="AF84" s="86">
        <v>0</v>
      </c>
      <c r="AG84" s="86">
        <v>0</v>
      </c>
      <c r="AH84" s="86">
        <v>0</v>
      </c>
      <c r="AI84" s="86">
        <v>0</v>
      </c>
      <c r="AJ84" s="87">
        <v>0</v>
      </c>
      <c r="AL84" s="81"/>
      <c r="AM84" s="92" t="str">
        <f t="shared" si="89"/>
        <v>Maintenance Contract</v>
      </c>
      <c r="AN84" s="83"/>
      <c r="AO84" s="84">
        <f t="shared" si="71"/>
        <v>0</v>
      </c>
      <c r="AP84" s="84">
        <f t="shared" si="72"/>
        <v>0</v>
      </c>
      <c r="AQ84" s="85">
        <v>0</v>
      </c>
      <c r="AR84" s="86">
        <v>0</v>
      </c>
      <c r="AS84" s="86">
        <v>0</v>
      </c>
      <c r="AT84" s="86">
        <v>0</v>
      </c>
      <c r="AU84" s="86">
        <v>0</v>
      </c>
      <c r="AV84" s="86">
        <v>0</v>
      </c>
      <c r="AW84" s="86">
        <v>0</v>
      </c>
      <c r="AX84" s="86">
        <v>0</v>
      </c>
      <c r="AY84" s="86">
        <v>0</v>
      </c>
      <c r="AZ84" s="86">
        <v>0</v>
      </c>
      <c r="BA84" s="86">
        <v>0</v>
      </c>
      <c r="BB84" s="87">
        <v>0</v>
      </c>
      <c r="BD84" s="81"/>
      <c r="BE84" s="92" t="str">
        <f t="shared" si="90"/>
        <v>Maintenance Contract</v>
      </c>
      <c r="BF84" s="83"/>
      <c r="BG84" s="84">
        <f t="shared" si="73"/>
        <v>0</v>
      </c>
      <c r="BH84" s="84">
        <f t="shared" si="74"/>
        <v>0</v>
      </c>
      <c r="BI84" s="85">
        <v>0</v>
      </c>
      <c r="BJ84" s="86">
        <v>0</v>
      </c>
      <c r="BK84" s="86">
        <v>0</v>
      </c>
      <c r="BL84" s="86">
        <v>0</v>
      </c>
      <c r="BM84" s="86">
        <v>0</v>
      </c>
      <c r="BN84" s="86">
        <v>0</v>
      </c>
      <c r="BO84" s="86">
        <v>0</v>
      </c>
      <c r="BP84" s="86">
        <v>0</v>
      </c>
      <c r="BQ84" s="86">
        <v>0</v>
      </c>
      <c r="BR84" s="86">
        <v>0</v>
      </c>
      <c r="BS84" s="86">
        <v>0</v>
      </c>
      <c r="BT84" s="87">
        <v>0</v>
      </c>
      <c r="BV84" s="81"/>
      <c r="BW84" s="92" t="str">
        <f t="shared" si="91"/>
        <v>Maintenance Contract</v>
      </c>
      <c r="BX84" s="83"/>
      <c r="BY84" s="84">
        <f t="shared" si="16"/>
        <v>0</v>
      </c>
      <c r="BZ84" s="85">
        <f t="shared" si="75"/>
        <v>0</v>
      </c>
      <c r="CA84" s="86">
        <f t="shared" si="76"/>
        <v>0</v>
      </c>
      <c r="CB84" s="86">
        <f t="shared" si="77"/>
        <v>0</v>
      </c>
      <c r="CC84" s="86">
        <f t="shared" si="78"/>
        <v>0</v>
      </c>
      <c r="CD84" s="84">
        <f t="shared" si="4"/>
        <v>0</v>
      </c>
      <c r="CE84" s="85">
        <f t="shared" si="79"/>
        <v>0</v>
      </c>
      <c r="CF84" s="86">
        <f t="shared" si="80"/>
        <v>0</v>
      </c>
      <c r="CG84" s="86">
        <f t="shared" si="81"/>
        <v>0</v>
      </c>
      <c r="CH84" s="86">
        <f t="shared" si="82"/>
        <v>0</v>
      </c>
      <c r="CI84" s="84">
        <f t="shared" si="5"/>
        <v>0</v>
      </c>
      <c r="CJ84" s="85">
        <f t="shared" si="83"/>
        <v>0</v>
      </c>
      <c r="CK84" s="86">
        <f t="shared" si="84"/>
        <v>0</v>
      </c>
      <c r="CL84" s="86">
        <f t="shared" si="85"/>
        <v>0</v>
      </c>
      <c r="CM84" s="87">
        <f t="shared" si="86"/>
        <v>0</v>
      </c>
      <c r="CO84" s="81"/>
      <c r="CP84" s="92" t="str">
        <f t="shared" si="92"/>
        <v>Maintenance Contract</v>
      </c>
      <c r="CQ84" s="83"/>
      <c r="CR84" s="84">
        <f t="shared" si="66"/>
        <v>0</v>
      </c>
      <c r="CS84" s="84">
        <f t="shared" si="66"/>
        <v>0</v>
      </c>
      <c r="CT84" s="85">
        <f t="shared" si="65"/>
        <v>0</v>
      </c>
      <c r="CU84" s="86">
        <f t="shared" si="65"/>
        <v>0</v>
      </c>
      <c r="CV84" s="86">
        <f t="shared" si="65"/>
        <v>0</v>
      </c>
      <c r="CW84" s="86">
        <f t="shared" ref="CW84:DE112" si="94">J84-AB84</f>
        <v>0</v>
      </c>
      <c r="CX84" s="86">
        <f t="shared" si="94"/>
        <v>0</v>
      </c>
      <c r="CY84" s="86">
        <f t="shared" si="94"/>
        <v>0</v>
      </c>
      <c r="CZ84" s="86">
        <f t="shared" si="94"/>
        <v>0</v>
      </c>
      <c r="DA84" s="86">
        <f t="shared" si="94"/>
        <v>0</v>
      </c>
      <c r="DB84" s="86">
        <f t="shared" si="94"/>
        <v>0</v>
      </c>
      <c r="DC84" s="86">
        <f t="shared" si="94"/>
        <v>0</v>
      </c>
      <c r="DD84" s="86">
        <f t="shared" si="94"/>
        <v>0</v>
      </c>
      <c r="DE84" s="87">
        <f t="shared" si="94"/>
        <v>0</v>
      </c>
      <c r="DG84" s="81"/>
      <c r="DH84" s="92" t="str">
        <f t="shared" si="93"/>
        <v>Maintenance Contract</v>
      </c>
      <c r="DI84" s="83"/>
      <c r="DJ84" s="88" t="str">
        <f t="shared" si="87"/>
        <v/>
      </c>
      <c r="DK84" s="88" t="str">
        <f t="shared" si="87"/>
        <v/>
      </c>
      <c r="DL84" s="89" t="str">
        <f t="shared" si="87"/>
        <v/>
      </c>
      <c r="DM84" s="90" t="str">
        <f t="shared" si="87"/>
        <v/>
      </c>
      <c r="DN84" s="90" t="str">
        <f t="shared" si="87"/>
        <v/>
      </c>
      <c r="DO84" s="90" t="str">
        <f t="shared" si="87"/>
        <v/>
      </c>
      <c r="DP84" s="90" t="str">
        <f t="shared" si="87"/>
        <v/>
      </c>
      <c r="DQ84" s="90" t="str">
        <f t="shared" si="87"/>
        <v/>
      </c>
      <c r="DR84" s="90" t="str">
        <f t="shared" si="87"/>
        <v/>
      </c>
      <c r="DS84" s="90" t="str">
        <f t="shared" si="87"/>
        <v/>
      </c>
      <c r="DT84" s="90" t="str">
        <f t="shared" si="87"/>
        <v/>
      </c>
      <c r="DU84" s="90" t="str">
        <f t="shared" si="87"/>
        <v/>
      </c>
      <c r="DV84" s="90" t="str">
        <f t="shared" si="87"/>
        <v/>
      </c>
      <c r="DW84" s="91" t="str">
        <f t="shared" si="87"/>
        <v/>
      </c>
      <c r="DY84" s="180">
        <f t="shared" si="61"/>
        <v>1</v>
      </c>
      <c r="DZ84" s="180" t="str">
        <f t="shared" si="62"/>
        <v>Maintenance Contract</v>
      </c>
      <c r="EA84" s="181">
        <f t="shared" si="63"/>
        <v>0</v>
      </c>
    </row>
    <row r="85" spans="2:131" ht="11.85" customHeight="1" x14ac:dyDescent="0.15">
      <c r="B85" s="81"/>
      <c r="C85" s="92" t="s">
        <v>152</v>
      </c>
      <c r="D85" s="83"/>
      <c r="E85" s="84">
        <f t="shared" si="67"/>
        <v>0</v>
      </c>
      <c r="F85" s="84">
        <f t="shared" si="68"/>
        <v>0</v>
      </c>
      <c r="G85" s="85">
        <v>0</v>
      </c>
      <c r="H85" s="86">
        <v>0</v>
      </c>
      <c r="I85" s="86">
        <v>0</v>
      </c>
      <c r="J85" s="86"/>
      <c r="K85" s="86"/>
      <c r="L85" s="86"/>
      <c r="M85" s="86"/>
      <c r="N85" s="86"/>
      <c r="O85" s="86"/>
      <c r="P85" s="86"/>
      <c r="Q85" s="86"/>
      <c r="R85" s="87"/>
      <c r="T85" s="81"/>
      <c r="U85" s="92" t="str">
        <f t="shared" si="88"/>
        <v>Management Fee - Base</v>
      </c>
      <c r="V85" s="83"/>
      <c r="W85" s="84">
        <f t="shared" si="69"/>
        <v>0</v>
      </c>
      <c r="X85" s="84">
        <f t="shared" si="70"/>
        <v>0</v>
      </c>
      <c r="Y85" s="85">
        <v>0</v>
      </c>
      <c r="Z85" s="86">
        <v>0</v>
      </c>
      <c r="AA85" s="86">
        <v>0</v>
      </c>
      <c r="AB85" s="86">
        <v>0</v>
      </c>
      <c r="AC85" s="86">
        <v>0</v>
      </c>
      <c r="AD85" s="86">
        <v>0</v>
      </c>
      <c r="AE85" s="86">
        <v>0</v>
      </c>
      <c r="AF85" s="86">
        <v>0</v>
      </c>
      <c r="AG85" s="86">
        <v>0</v>
      </c>
      <c r="AH85" s="86">
        <v>0</v>
      </c>
      <c r="AI85" s="86">
        <v>0</v>
      </c>
      <c r="AJ85" s="87">
        <v>0</v>
      </c>
      <c r="AL85" s="81"/>
      <c r="AM85" s="92" t="str">
        <f t="shared" si="89"/>
        <v>Management Fee - Base</v>
      </c>
      <c r="AN85" s="83"/>
      <c r="AO85" s="84">
        <f t="shared" si="71"/>
        <v>0</v>
      </c>
      <c r="AP85" s="84">
        <f t="shared" si="72"/>
        <v>0</v>
      </c>
      <c r="AQ85" s="85">
        <v>0</v>
      </c>
      <c r="AR85" s="86">
        <v>0</v>
      </c>
      <c r="AS85" s="86">
        <v>0</v>
      </c>
      <c r="AT85" s="86">
        <v>0</v>
      </c>
      <c r="AU85" s="86">
        <v>0</v>
      </c>
      <c r="AV85" s="86">
        <v>0</v>
      </c>
      <c r="AW85" s="86">
        <v>0</v>
      </c>
      <c r="AX85" s="86">
        <v>0</v>
      </c>
      <c r="AY85" s="86">
        <v>0</v>
      </c>
      <c r="AZ85" s="86">
        <v>0</v>
      </c>
      <c r="BA85" s="86">
        <v>0</v>
      </c>
      <c r="BB85" s="87">
        <v>0</v>
      </c>
      <c r="BD85" s="81"/>
      <c r="BE85" s="92" t="str">
        <f t="shared" si="90"/>
        <v>Management Fee - Base</v>
      </c>
      <c r="BF85" s="83"/>
      <c r="BG85" s="84">
        <f t="shared" si="73"/>
        <v>0</v>
      </c>
      <c r="BH85" s="84">
        <f t="shared" si="74"/>
        <v>0</v>
      </c>
      <c r="BI85" s="85">
        <v>0</v>
      </c>
      <c r="BJ85" s="86">
        <v>0</v>
      </c>
      <c r="BK85" s="86">
        <v>0</v>
      </c>
      <c r="BL85" s="86">
        <v>0</v>
      </c>
      <c r="BM85" s="86">
        <v>0</v>
      </c>
      <c r="BN85" s="86">
        <v>0</v>
      </c>
      <c r="BO85" s="86">
        <v>0</v>
      </c>
      <c r="BP85" s="86">
        <v>0</v>
      </c>
      <c r="BQ85" s="86">
        <v>0</v>
      </c>
      <c r="BR85" s="86">
        <v>0</v>
      </c>
      <c r="BS85" s="86">
        <v>0</v>
      </c>
      <c r="BT85" s="87">
        <v>0</v>
      </c>
      <c r="BV85" s="81"/>
      <c r="BW85" s="92" t="str">
        <f t="shared" si="91"/>
        <v>Management Fee - Base</v>
      </c>
      <c r="BX85" s="83"/>
      <c r="BY85" s="84">
        <f t="shared" si="16"/>
        <v>0</v>
      </c>
      <c r="BZ85" s="85">
        <f t="shared" si="75"/>
        <v>0</v>
      </c>
      <c r="CA85" s="86">
        <f t="shared" si="76"/>
        <v>0</v>
      </c>
      <c r="CB85" s="86">
        <f t="shared" si="77"/>
        <v>0</v>
      </c>
      <c r="CC85" s="86">
        <f t="shared" si="78"/>
        <v>0</v>
      </c>
      <c r="CD85" s="84">
        <f t="shared" si="4"/>
        <v>0</v>
      </c>
      <c r="CE85" s="85">
        <f t="shared" si="79"/>
        <v>0</v>
      </c>
      <c r="CF85" s="86">
        <f t="shared" si="80"/>
        <v>0</v>
      </c>
      <c r="CG85" s="86">
        <f t="shared" si="81"/>
        <v>0</v>
      </c>
      <c r="CH85" s="86">
        <f t="shared" si="82"/>
        <v>0</v>
      </c>
      <c r="CI85" s="84">
        <f t="shared" si="5"/>
        <v>0</v>
      </c>
      <c r="CJ85" s="85">
        <f t="shared" si="83"/>
        <v>0</v>
      </c>
      <c r="CK85" s="86">
        <f t="shared" si="84"/>
        <v>0</v>
      </c>
      <c r="CL85" s="86">
        <f t="shared" si="85"/>
        <v>0</v>
      </c>
      <c r="CM85" s="87">
        <f t="shared" si="86"/>
        <v>0</v>
      </c>
      <c r="CO85" s="81"/>
      <c r="CP85" s="92" t="str">
        <f t="shared" si="92"/>
        <v>Management Fee - Base</v>
      </c>
      <c r="CQ85" s="83"/>
      <c r="CR85" s="84">
        <f t="shared" si="66"/>
        <v>0</v>
      </c>
      <c r="CS85" s="84">
        <f t="shared" si="66"/>
        <v>0</v>
      </c>
      <c r="CT85" s="85">
        <f t="shared" si="66"/>
        <v>0</v>
      </c>
      <c r="CU85" s="86">
        <f t="shared" si="66"/>
        <v>0</v>
      </c>
      <c r="CV85" s="86">
        <f t="shared" si="66"/>
        <v>0</v>
      </c>
      <c r="CW85" s="86">
        <f t="shared" si="94"/>
        <v>0</v>
      </c>
      <c r="CX85" s="86">
        <f t="shared" si="94"/>
        <v>0</v>
      </c>
      <c r="CY85" s="86">
        <f t="shared" si="94"/>
        <v>0</v>
      </c>
      <c r="CZ85" s="86">
        <f t="shared" si="94"/>
        <v>0</v>
      </c>
      <c r="DA85" s="86">
        <f t="shared" si="94"/>
        <v>0</v>
      </c>
      <c r="DB85" s="86">
        <f t="shared" si="94"/>
        <v>0</v>
      </c>
      <c r="DC85" s="86">
        <f t="shared" si="94"/>
        <v>0</v>
      </c>
      <c r="DD85" s="86">
        <f t="shared" si="94"/>
        <v>0</v>
      </c>
      <c r="DE85" s="87">
        <f t="shared" si="94"/>
        <v>0</v>
      </c>
      <c r="DG85" s="81"/>
      <c r="DH85" s="92" t="str">
        <f t="shared" si="93"/>
        <v>Management Fee - Base</v>
      </c>
      <c r="DI85" s="83"/>
      <c r="DJ85" s="88" t="str">
        <f t="shared" si="87"/>
        <v/>
      </c>
      <c r="DK85" s="88" t="str">
        <f t="shared" si="87"/>
        <v/>
      </c>
      <c r="DL85" s="89" t="str">
        <f t="shared" si="87"/>
        <v/>
      </c>
      <c r="DM85" s="90" t="str">
        <f t="shared" si="87"/>
        <v/>
      </c>
      <c r="DN85" s="90" t="str">
        <f t="shared" si="87"/>
        <v/>
      </c>
      <c r="DO85" s="90" t="str">
        <f t="shared" si="87"/>
        <v/>
      </c>
      <c r="DP85" s="90" t="str">
        <f t="shared" si="87"/>
        <v/>
      </c>
      <c r="DQ85" s="90" t="str">
        <f t="shared" si="87"/>
        <v/>
      </c>
      <c r="DR85" s="90" t="str">
        <f t="shared" si="87"/>
        <v/>
      </c>
      <c r="DS85" s="90" t="str">
        <f t="shared" si="87"/>
        <v/>
      </c>
      <c r="DT85" s="90" t="str">
        <f t="shared" si="87"/>
        <v/>
      </c>
      <c r="DU85" s="90" t="str">
        <f t="shared" si="87"/>
        <v/>
      </c>
      <c r="DV85" s="90" t="str">
        <f t="shared" si="87"/>
        <v/>
      </c>
      <c r="DW85" s="91" t="str">
        <f t="shared" si="87"/>
        <v/>
      </c>
      <c r="DY85" s="180">
        <f t="shared" si="61"/>
        <v>1</v>
      </c>
      <c r="DZ85" s="180" t="str">
        <f t="shared" si="62"/>
        <v>Management Fee - Base</v>
      </c>
      <c r="EA85" s="181">
        <f t="shared" si="63"/>
        <v>0</v>
      </c>
    </row>
    <row r="86" spans="2:131" ht="11.85" customHeight="1" x14ac:dyDescent="0.15">
      <c r="B86" s="81"/>
      <c r="C86" s="92" t="s">
        <v>153</v>
      </c>
      <c r="D86" s="83"/>
      <c r="E86" s="84">
        <f t="shared" si="67"/>
        <v>0</v>
      </c>
      <c r="F86" s="84">
        <f t="shared" si="68"/>
        <v>0</v>
      </c>
      <c r="G86" s="85">
        <v>0</v>
      </c>
      <c r="H86" s="86">
        <v>0</v>
      </c>
      <c r="I86" s="86">
        <v>0</v>
      </c>
      <c r="J86" s="86"/>
      <c r="K86" s="86"/>
      <c r="L86" s="86"/>
      <c r="M86" s="86"/>
      <c r="N86" s="86"/>
      <c r="O86" s="86"/>
      <c r="P86" s="86"/>
      <c r="Q86" s="86"/>
      <c r="R86" s="87"/>
      <c r="T86" s="81"/>
      <c r="U86" s="92" t="str">
        <f t="shared" si="88"/>
        <v>Menu &amp; Beverage Lists</v>
      </c>
      <c r="V86" s="83"/>
      <c r="W86" s="84">
        <f t="shared" si="69"/>
        <v>0</v>
      </c>
      <c r="X86" s="84">
        <f t="shared" si="70"/>
        <v>0</v>
      </c>
      <c r="Y86" s="85">
        <v>0</v>
      </c>
      <c r="Z86" s="86">
        <v>0</v>
      </c>
      <c r="AA86" s="86">
        <v>0</v>
      </c>
      <c r="AB86" s="86">
        <v>0</v>
      </c>
      <c r="AC86" s="86">
        <v>0</v>
      </c>
      <c r="AD86" s="86">
        <v>0</v>
      </c>
      <c r="AE86" s="86">
        <v>0</v>
      </c>
      <c r="AF86" s="86">
        <v>0</v>
      </c>
      <c r="AG86" s="86">
        <v>0</v>
      </c>
      <c r="AH86" s="86">
        <v>0</v>
      </c>
      <c r="AI86" s="86">
        <v>0</v>
      </c>
      <c r="AJ86" s="87">
        <v>0</v>
      </c>
      <c r="AL86" s="81"/>
      <c r="AM86" s="92" t="str">
        <f t="shared" si="89"/>
        <v>Menu &amp; Beverage Lists</v>
      </c>
      <c r="AN86" s="83"/>
      <c r="AO86" s="84">
        <f t="shared" si="71"/>
        <v>0</v>
      </c>
      <c r="AP86" s="84">
        <f t="shared" si="72"/>
        <v>0</v>
      </c>
      <c r="AQ86" s="85">
        <v>0</v>
      </c>
      <c r="AR86" s="86">
        <v>0</v>
      </c>
      <c r="AS86" s="86">
        <v>0</v>
      </c>
      <c r="AT86" s="86">
        <v>0</v>
      </c>
      <c r="AU86" s="86">
        <v>0</v>
      </c>
      <c r="AV86" s="86">
        <v>0</v>
      </c>
      <c r="AW86" s="86">
        <v>0</v>
      </c>
      <c r="AX86" s="86">
        <v>0</v>
      </c>
      <c r="AY86" s="86">
        <v>0</v>
      </c>
      <c r="AZ86" s="86">
        <v>0</v>
      </c>
      <c r="BA86" s="86">
        <v>0</v>
      </c>
      <c r="BB86" s="87">
        <v>0</v>
      </c>
      <c r="BD86" s="81"/>
      <c r="BE86" s="92" t="str">
        <f t="shared" si="90"/>
        <v>Menu &amp; Beverage Lists</v>
      </c>
      <c r="BF86" s="83"/>
      <c r="BG86" s="84">
        <f t="shared" si="73"/>
        <v>0</v>
      </c>
      <c r="BH86" s="84">
        <f t="shared" si="74"/>
        <v>0</v>
      </c>
      <c r="BI86" s="85">
        <v>0</v>
      </c>
      <c r="BJ86" s="86">
        <v>0</v>
      </c>
      <c r="BK86" s="86">
        <v>0</v>
      </c>
      <c r="BL86" s="86">
        <v>0</v>
      </c>
      <c r="BM86" s="86">
        <v>0</v>
      </c>
      <c r="BN86" s="86">
        <v>0</v>
      </c>
      <c r="BO86" s="86">
        <v>0</v>
      </c>
      <c r="BP86" s="86">
        <v>0</v>
      </c>
      <c r="BQ86" s="86">
        <v>0</v>
      </c>
      <c r="BR86" s="86">
        <v>0</v>
      </c>
      <c r="BS86" s="86">
        <v>0</v>
      </c>
      <c r="BT86" s="87">
        <v>0</v>
      </c>
      <c r="BV86" s="81"/>
      <c r="BW86" s="92" t="str">
        <f t="shared" si="91"/>
        <v>Menu &amp; Beverage Lists</v>
      </c>
      <c r="BX86" s="83"/>
      <c r="BY86" s="84">
        <f t="shared" si="16"/>
        <v>0</v>
      </c>
      <c r="BZ86" s="85">
        <f t="shared" si="75"/>
        <v>0</v>
      </c>
      <c r="CA86" s="86">
        <f t="shared" si="76"/>
        <v>0</v>
      </c>
      <c r="CB86" s="86">
        <f t="shared" si="77"/>
        <v>0</v>
      </c>
      <c r="CC86" s="86">
        <f t="shared" si="78"/>
        <v>0</v>
      </c>
      <c r="CD86" s="84">
        <f t="shared" si="4"/>
        <v>0</v>
      </c>
      <c r="CE86" s="85">
        <f t="shared" si="79"/>
        <v>0</v>
      </c>
      <c r="CF86" s="86">
        <f t="shared" si="80"/>
        <v>0</v>
      </c>
      <c r="CG86" s="86">
        <f t="shared" si="81"/>
        <v>0</v>
      </c>
      <c r="CH86" s="86">
        <f t="shared" si="82"/>
        <v>0</v>
      </c>
      <c r="CI86" s="84">
        <f t="shared" si="5"/>
        <v>0</v>
      </c>
      <c r="CJ86" s="85">
        <f t="shared" si="83"/>
        <v>0</v>
      </c>
      <c r="CK86" s="86">
        <f t="shared" si="84"/>
        <v>0</v>
      </c>
      <c r="CL86" s="86">
        <f t="shared" si="85"/>
        <v>0</v>
      </c>
      <c r="CM86" s="87">
        <f t="shared" si="86"/>
        <v>0</v>
      </c>
      <c r="CO86" s="81"/>
      <c r="CP86" s="92" t="str">
        <f t="shared" si="92"/>
        <v>Menu &amp; Beverage Lists</v>
      </c>
      <c r="CQ86" s="83"/>
      <c r="CR86" s="84">
        <f t="shared" si="66"/>
        <v>0</v>
      </c>
      <c r="CS86" s="84">
        <f t="shared" si="66"/>
        <v>0</v>
      </c>
      <c r="CT86" s="85">
        <f t="shared" si="66"/>
        <v>0</v>
      </c>
      <c r="CU86" s="86">
        <f t="shared" si="66"/>
        <v>0</v>
      </c>
      <c r="CV86" s="86">
        <f t="shared" si="66"/>
        <v>0</v>
      </c>
      <c r="CW86" s="86">
        <f t="shared" si="94"/>
        <v>0</v>
      </c>
      <c r="CX86" s="86">
        <f t="shared" si="94"/>
        <v>0</v>
      </c>
      <c r="CY86" s="86">
        <f t="shared" si="94"/>
        <v>0</v>
      </c>
      <c r="CZ86" s="86">
        <f t="shared" si="94"/>
        <v>0</v>
      </c>
      <c r="DA86" s="86">
        <f t="shared" si="94"/>
        <v>0</v>
      </c>
      <c r="DB86" s="86">
        <f t="shared" si="94"/>
        <v>0</v>
      </c>
      <c r="DC86" s="86">
        <f t="shared" si="94"/>
        <v>0</v>
      </c>
      <c r="DD86" s="86">
        <f t="shared" si="94"/>
        <v>0</v>
      </c>
      <c r="DE86" s="87">
        <f t="shared" si="94"/>
        <v>0</v>
      </c>
      <c r="DG86" s="81"/>
      <c r="DH86" s="92" t="str">
        <f t="shared" si="93"/>
        <v>Menu &amp; Beverage Lists</v>
      </c>
      <c r="DI86" s="83"/>
      <c r="DJ86" s="88" t="str">
        <f t="shared" si="87"/>
        <v/>
      </c>
      <c r="DK86" s="88" t="str">
        <f t="shared" si="87"/>
        <v/>
      </c>
      <c r="DL86" s="89" t="str">
        <f t="shared" si="87"/>
        <v/>
      </c>
      <c r="DM86" s="90" t="str">
        <f t="shared" si="87"/>
        <v/>
      </c>
      <c r="DN86" s="90" t="str">
        <f t="shared" si="87"/>
        <v/>
      </c>
      <c r="DO86" s="90" t="str">
        <f t="shared" si="87"/>
        <v/>
      </c>
      <c r="DP86" s="90" t="str">
        <f t="shared" si="87"/>
        <v/>
      </c>
      <c r="DQ86" s="90" t="str">
        <f t="shared" si="87"/>
        <v/>
      </c>
      <c r="DR86" s="90" t="str">
        <f t="shared" si="87"/>
        <v/>
      </c>
      <c r="DS86" s="90" t="str">
        <f t="shared" si="87"/>
        <v/>
      </c>
      <c r="DT86" s="90" t="str">
        <f t="shared" si="87"/>
        <v/>
      </c>
      <c r="DU86" s="90" t="str">
        <f t="shared" si="87"/>
        <v/>
      </c>
      <c r="DV86" s="90" t="str">
        <f t="shared" si="87"/>
        <v/>
      </c>
      <c r="DW86" s="91" t="str">
        <f t="shared" si="87"/>
        <v/>
      </c>
      <c r="DY86" s="180">
        <f t="shared" si="61"/>
        <v>1</v>
      </c>
      <c r="DZ86" s="180" t="str">
        <f t="shared" si="62"/>
        <v>Menu &amp; Beverage Lists</v>
      </c>
      <c r="EA86" s="181">
        <f t="shared" si="63"/>
        <v>0</v>
      </c>
    </row>
    <row r="87" spans="2:131" ht="11.85" customHeight="1" x14ac:dyDescent="0.15">
      <c r="B87" s="81"/>
      <c r="C87" s="92" t="s">
        <v>154</v>
      </c>
      <c r="D87" s="83"/>
      <c r="E87" s="84">
        <f t="shared" si="67"/>
        <v>0</v>
      </c>
      <c r="F87" s="84">
        <f t="shared" si="68"/>
        <v>0</v>
      </c>
      <c r="G87" s="85">
        <v>0</v>
      </c>
      <c r="H87" s="86">
        <v>0</v>
      </c>
      <c r="I87" s="86">
        <v>0</v>
      </c>
      <c r="J87" s="86"/>
      <c r="K87" s="86"/>
      <c r="L87" s="86"/>
      <c r="M87" s="86"/>
      <c r="N87" s="86"/>
      <c r="O87" s="86"/>
      <c r="P87" s="86"/>
      <c r="Q87" s="86"/>
      <c r="R87" s="87"/>
      <c r="T87" s="81"/>
      <c r="U87" s="92" t="str">
        <f t="shared" si="88"/>
        <v>Miscellaneous</v>
      </c>
      <c r="V87" s="83"/>
      <c r="W87" s="84">
        <f t="shared" si="69"/>
        <v>0</v>
      </c>
      <c r="X87" s="84">
        <f t="shared" si="70"/>
        <v>0</v>
      </c>
      <c r="Y87" s="85">
        <v>0</v>
      </c>
      <c r="Z87" s="86">
        <v>0</v>
      </c>
      <c r="AA87" s="86">
        <v>0</v>
      </c>
      <c r="AB87" s="86">
        <v>0</v>
      </c>
      <c r="AC87" s="86">
        <v>0</v>
      </c>
      <c r="AD87" s="86">
        <v>0</v>
      </c>
      <c r="AE87" s="86">
        <v>0</v>
      </c>
      <c r="AF87" s="86">
        <v>0</v>
      </c>
      <c r="AG87" s="86">
        <v>0</v>
      </c>
      <c r="AH87" s="86">
        <v>0</v>
      </c>
      <c r="AI87" s="86">
        <v>0</v>
      </c>
      <c r="AJ87" s="87">
        <v>0</v>
      </c>
      <c r="AL87" s="81"/>
      <c r="AM87" s="92" t="str">
        <f t="shared" si="89"/>
        <v>Miscellaneous</v>
      </c>
      <c r="AN87" s="83"/>
      <c r="AO87" s="84">
        <f t="shared" si="71"/>
        <v>0</v>
      </c>
      <c r="AP87" s="84">
        <f t="shared" si="72"/>
        <v>0</v>
      </c>
      <c r="AQ87" s="85">
        <v>0</v>
      </c>
      <c r="AR87" s="86">
        <v>0</v>
      </c>
      <c r="AS87" s="86">
        <v>0</v>
      </c>
      <c r="AT87" s="86">
        <v>0</v>
      </c>
      <c r="AU87" s="86">
        <v>0</v>
      </c>
      <c r="AV87" s="86">
        <v>0</v>
      </c>
      <c r="AW87" s="86">
        <v>0</v>
      </c>
      <c r="AX87" s="86">
        <v>0</v>
      </c>
      <c r="AY87" s="86">
        <v>0</v>
      </c>
      <c r="AZ87" s="86">
        <v>0</v>
      </c>
      <c r="BA87" s="86">
        <v>0</v>
      </c>
      <c r="BB87" s="87">
        <v>0</v>
      </c>
      <c r="BD87" s="81"/>
      <c r="BE87" s="92" t="str">
        <f t="shared" si="90"/>
        <v>Miscellaneous</v>
      </c>
      <c r="BF87" s="83"/>
      <c r="BG87" s="84">
        <f t="shared" si="73"/>
        <v>0</v>
      </c>
      <c r="BH87" s="84">
        <f t="shared" si="74"/>
        <v>0</v>
      </c>
      <c r="BI87" s="85">
        <v>0</v>
      </c>
      <c r="BJ87" s="86">
        <v>0</v>
      </c>
      <c r="BK87" s="86">
        <v>0</v>
      </c>
      <c r="BL87" s="86">
        <v>0</v>
      </c>
      <c r="BM87" s="86">
        <v>0</v>
      </c>
      <c r="BN87" s="86">
        <v>0</v>
      </c>
      <c r="BO87" s="86">
        <v>0</v>
      </c>
      <c r="BP87" s="86">
        <v>0</v>
      </c>
      <c r="BQ87" s="86">
        <v>0</v>
      </c>
      <c r="BR87" s="86">
        <v>0</v>
      </c>
      <c r="BS87" s="86">
        <v>0</v>
      </c>
      <c r="BT87" s="87">
        <v>0</v>
      </c>
      <c r="BV87" s="81"/>
      <c r="BW87" s="92" t="str">
        <f t="shared" si="91"/>
        <v>Miscellaneous</v>
      </c>
      <c r="BX87" s="83"/>
      <c r="BY87" s="84">
        <f t="shared" si="16"/>
        <v>0</v>
      </c>
      <c r="BZ87" s="85">
        <f t="shared" si="75"/>
        <v>0</v>
      </c>
      <c r="CA87" s="86">
        <f t="shared" si="76"/>
        <v>0</v>
      </c>
      <c r="CB87" s="86">
        <f t="shared" si="77"/>
        <v>0</v>
      </c>
      <c r="CC87" s="86">
        <f t="shared" si="78"/>
        <v>0</v>
      </c>
      <c r="CD87" s="84">
        <f t="shared" si="4"/>
        <v>0</v>
      </c>
      <c r="CE87" s="85">
        <f t="shared" si="79"/>
        <v>0</v>
      </c>
      <c r="CF87" s="86">
        <f t="shared" si="80"/>
        <v>0</v>
      </c>
      <c r="CG87" s="86">
        <f t="shared" si="81"/>
        <v>0</v>
      </c>
      <c r="CH87" s="86">
        <f t="shared" si="82"/>
        <v>0</v>
      </c>
      <c r="CI87" s="84">
        <f t="shared" si="5"/>
        <v>0</v>
      </c>
      <c r="CJ87" s="85">
        <f t="shared" si="83"/>
        <v>0</v>
      </c>
      <c r="CK87" s="86">
        <f t="shared" si="84"/>
        <v>0</v>
      </c>
      <c r="CL87" s="86">
        <f t="shared" si="85"/>
        <v>0</v>
      </c>
      <c r="CM87" s="87">
        <f t="shared" si="86"/>
        <v>0</v>
      </c>
      <c r="CO87" s="81"/>
      <c r="CP87" s="92" t="str">
        <f t="shared" si="92"/>
        <v>Miscellaneous</v>
      </c>
      <c r="CQ87" s="83"/>
      <c r="CR87" s="84">
        <f t="shared" si="66"/>
        <v>0</v>
      </c>
      <c r="CS87" s="84">
        <f t="shared" si="66"/>
        <v>0</v>
      </c>
      <c r="CT87" s="85">
        <f t="shared" si="66"/>
        <v>0</v>
      </c>
      <c r="CU87" s="86">
        <f t="shared" si="66"/>
        <v>0</v>
      </c>
      <c r="CV87" s="86">
        <f t="shared" si="66"/>
        <v>0</v>
      </c>
      <c r="CW87" s="86">
        <f t="shared" si="94"/>
        <v>0</v>
      </c>
      <c r="CX87" s="86">
        <f t="shared" si="94"/>
        <v>0</v>
      </c>
      <c r="CY87" s="86">
        <f t="shared" si="94"/>
        <v>0</v>
      </c>
      <c r="CZ87" s="86">
        <f t="shared" si="94"/>
        <v>0</v>
      </c>
      <c r="DA87" s="86">
        <f t="shared" si="94"/>
        <v>0</v>
      </c>
      <c r="DB87" s="86">
        <f t="shared" si="94"/>
        <v>0</v>
      </c>
      <c r="DC87" s="86">
        <f t="shared" si="94"/>
        <v>0</v>
      </c>
      <c r="DD87" s="86">
        <f t="shared" si="94"/>
        <v>0</v>
      </c>
      <c r="DE87" s="87">
        <f t="shared" si="94"/>
        <v>0</v>
      </c>
      <c r="DG87" s="81"/>
      <c r="DH87" s="92" t="str">
        <f t="shared" si="93"/>
        <v>Miscellaneous</v>
      </c>
      <c r="DI87" s="83"/>
      <c r="DJ87" s="88" t="str">
        <f t="shared" si="87"/>
        <v/>
      </c>
      <c r="DK87" s="88" t="str">
        <f t="shared" si="87"/>
        <v/>
      </c>
      <c r="DL87" s="89" t="str">
        <f t="shared" si="87"/>
        <v/>
      </c>
      <c r="DM87" s="90" t="str">
        <f t="shared" si="87"/>
        <v/>
      </c>
      <c r="DN87" s="90" t="str">
        <f t="shared" si="87"/>
        <v/>
      </c>
      <c r="DO87" s="90" t="str">
        <f t="shared" si="87"/>
        <v/>
      </c>
      <c r="DP87" s="90" t="str">
        <f t="shared" si="87"/>
        <v/>
      </c>
      <c r="DQ87" s="90" t="str">
        <f t="shared" si="87"/>
        <v/>
      </c>
      <c r="DR87" s="90" t="str">
        <f t="shared" si="87"/>
        <v/>
      </c>
      <c r="DS87" s="90" t="str">
        <f t="shared" si="87"/>
        <v/>
      </c>
      <c r="DT87" s="90" t="str">
        <f t="shared" si="87"/>
        <v/>
      </c>
      <c r="DU87" s="90" t="str">
        <f t="shared" si="87"/>
        <v/>
      </c>
      <c r="DV87" s="90" t="str">
        <f t="shared" si="87"/>
        <v/>
      </c>
      <c r="DW87" s="91" t="str">
        <f t="shared" si="87"/>
        <v/>
      </c>
      <c r="DY87" s="180">
        <f t="shared" si="61"/>
        <v>1</v>
      </c>
      <c r="DZ87" s="180" t="str">
        <f t="shared" si="62"/>
        <v>Miscellaneous</v>
      </c>
      <c r="EA87" s="181">
        <f t="shared" si="63"/>
        <v>0</v>
      </c>
    </row>
    <row r="88" spans="2:131" ht="11.85" customHeight="1" x14ac:dyDescent="0.15">
      <c r="B88" s="81"/>
      <c r="C88" s="92" t="s">
        <v>155</v>
      </c>
      <c r="D88" s="83"/>
      <c r="E88" s="84">
        <f t="shared" si="67"/>
        <v>0</v>
      </c>
      <c r="F88" s="84">
        <f t="shared" si="68"/>
        <v>0</v>
      </c>
      <c r="G88" s="85">
        <v>0</v>
      </c>
      <c r="H88" s="86">
        <v>0</v>
      </c>
      <c r="I88" s="86">
        <v>0</v>
      </c>
      <c r="J88" s="86"/>
      <c r="K88" s="86"/>
      <c r="L88" s="86"/>
      <c r="M88" s="86"/>
      <c r="N88" s="86"/>
      <c r="O88" s="86"/>
      <c r="P88" s="86"/>
      <c r="Q88" s="86"/>
      <c r="R88" s="87"/>
      <c r="T88" s="81"/>
      <c r="U88" s="92" t="str">
        <f t="shared" si="88"/>
        <v>Miscellaneous Advertising F&amp;B</v>
      </c>
      <c r="V88" s="83"/>
      <c r="W88" s="84">
        <f t="shared" si="69"/>
        <v>0</v>
      </c>
      <c r="X88" s="84">
        <f t="shared" si="70"/>
        <v>0</v>
      </c>
      <c r="Y88" s="85">
        <v>0</v>
      </c>
      <c r="Z88" s="86">
        <v>0</v>
      </c>
      <c r="AA88" s="86">
        <v>0</v>
      </c>
      <c r="AB88" s="86">
        <v>0</v>
      </c>
      <c r="AC88" s="86">
        <v>0</v>
      </c>
      <c r="AD88" s="86">
        <v>0</v>
      </c>
      <c r="AE88" s="86">
        <v>0</v>
      </c>
      <c r="AF88" s="86">
        <v>0</v>
      </c>
      <c r="AG88" s="86">
        <v>0</v>
      </c>
      <c r="AH88" s="86">
        <v>0</v>
      </c>
      <c r="AI88" s="86">
        <v>0</v>
      </c>
      <c r="AJ88" s="87">
        <v>0</v>
      </c>
      <c r="AL88" s="81"/>
      <c r="AM88" s="92" t="str">
        <f t="shared" si="89"/>
        <v>Miscellaneous Advertising F&amp;B</v>
      </c>
      <c r="AN88" s="83"/>
      <c r="AO88" s="84">
        <f t="shared" si="71"/>
        <v>0</v>
      </c>
      <c r="AP88" s="84">
        <f t="shared" si="72"/>
        <v>0</v>
      </c>
      <c r="AQ88" s="85">
        <v>0</v>
      </c>
      <c r="AR88" s="86">
        <v>0</v>
      </c>
      <c r="AS88" s="86">
        <v>0</v>
      </c>
      <c r="AT88" s="86">
        <v>0</v>
      </c>
      <c r="AU88" s="86">
        <v>0</v>
      </c>
      <c r="AV88" s="86">
        <v>0</v>
      </c>
      <c r="AW88" s="86">
        <v>0</v>
      </c>
      <c r="AX88" s="86">
        <v>0</v>
      </c>
      <c r="AY88" s="86">
        <v>0</v>
      </c>
      <c r="AZ88" s="86">
        <v>0</v>
      </c>
      <c r="BA88" s="86">
        <v>0</v>
      </c>
      <c r="BB88" s="87">
        <v>0</v>
      </c>
      <c r="BD88" s="81"/>
      <c r="BE88" s="92" t="str">
        <f t="shared" si="90"/>
        <v>Miscellaneous Advertising F&amp;B</v>
      </c>
      <c r="BF88" s="83"/>
      <c r="BG88" s="84">
        <f t="shared" si="73"/>
        <v>0</v>
      </c>
      <c r="BH88" s="84">
        <f t="shared" si="74"/>
        <v>0</v>
      </c>
      <c r="BI88" s="85">
        <v>0</v>
      </c>
      <c r="BJ88" s="86">
        <v>0</v>
      </c>
      <c r="BK88" s="86">
        <v>0</v>
      </c>
      <c r="BL88" s="86">
        <v>0</v>
      </c>
      <c r="BM88" s="86">
        <v>0</v>
      </c>
      <c r="BN88" s="86">
        <v>0</v>
      </c>
      <c r="BO88" s="86">
        <v>0</v>
      </c>
      <c r="BP88" s="86">
        <v>0</v>
      </c>
      <c r="BQ88" s="86">
        <v>0</v>
      </c>
      <c r="BR88" s="86">
        <v>0</v>
      </c>
      <c r="BS88" s="86">
        <v>0</v>
      </c>
      <c r="BT88" s="87">
        <v>0</v>
      </c>
      <c r="BV88" s="81"/>
      <c r="BW88" s="92" t="str">
        <f t="shared" si="91"/>
        <v>Miscellaneous Advertising F&amp;B</v>
      </c>
      <c r="BX88" s="83"/>
      <c r="BY88" s="84">
        <f t="shared" si="16"/>
        <v>0</v>
      </c>
      <c r="BZ88" s="85">
        <f t="shared" si="75"/>
        <v>0</v>
      </c>
      <c r="CA88" s="86">
        <f t="shared" si="76"/>
        <v>0</v>
      </c>
      <c r="CB88" s="86">
        <f t="shared" si="77"/>
        <v>0</v>
      </c>
      <c r="CC88" s="86">
        <f t="shared" si="78"/>
        <v>0</v>
      </c>
      <c r="CD88" s="84">
        <f t="shared" si="4"/>
        <v>0</v>
      </c>
      <c r="CE88" s="85">
        <f t="shared" si="79"/>
        <v>0</v>
      </c>
      <c r="CF88" s="86">
        <f t="shared" si="80"/>
        <v>0</v>
      </c>
      <c r="CG88" s="86">
        <f t="shared" si="81"/>
        <v>0</v>
      </c>
      <c r="CH88" s="86">
        <f t="shared" si="82"/>
        <v>0</v>
      </c>
      <c r="CI88" s="84">
        <f t="shared" si="5"/>
        <v>0</v>
      </c>
      <c r="CJ88" s="85">
        <f t="shared" si="83"/>
        <v>0</v>
      </c>
      <c r="CK88" s="86">
        <f t="shared" si="84"/>
        <v>0</v>
      </c>
      <c r="CL88" s="86">
        <f t="shared" si="85"/>
        <v>0</v>
      </c>
      <c r="CM88" s="87">
        <f t="shared" si="86"/>
        <v>0</v>
      </c>
      <c r="CO88" s="81"/>
      <c r="CP88" s="92" t="str">
        <f t="shared" si="92"/>
        <v>Miscellaneous Advertising F&amp;B</v>
      </c>
      <c r="CQ88" s="83"/>
      <c r="CR88" s="84">
        <f t="shared" si="66"/>
        <v>0</v>
      </c>
      <c r="CS88" s="84">
        <f t="shared" si="66"/>
        <v>0</v>
      </c>
      <c r="CT88" s="85">
        <f t="shared" si="66"/>
        <v>0</v>
      </c>
      <c r="CU88" s="86">
        <f t="shared" si="66"/>
        <v>0</v>
      </c>
      <c r="CV88" s="86">
        <f t="shared" si="66"/>
        <v>0</v>
      </c>
      <c r="CW88" s="86">
        <f t="shared" si="94"/>
        <v>0</v>
      </c>
      <c r="CX88" s="86">
        <f t="shared" si="94"/>
        <v>0</v>
      </c>
      <c r="CY88" s="86">
        <f t="shared" si="94"/>
        <v>0</v>
      </c>
      <c r="CZ88" s="86">
        <f t="shared" si="94"/>
        <v>0</v>
      </c>
      <c r="DA88" s="86">
        <f t="shared" si="94"/>
        <v>0</v>
      </c>
      <c r="DB88" s="86">
        <f t="shared" si="94"/>
        <v>0</v>
      </c>
      <c r="DC88" s="86">
        <f t="shared" si="94"/>
        <v>0</v>
      </c>
      <c r="DD88" s="86">
        <f t="shared" si="94"/>
        <v>0</v>
      </c>
      <c r="DE88" s="87">
        <f t="shared" si="94"/>
        <v>0</v>
      </c>
      <c r="DG88" s="81"/>
      <c r="DH88" s="92" t="str">
        <f t="shared" si="93"/>
        <v>Miscellaneous Advertising F&amp;B</v>
      </c>
      <c r="DI88" s="83"/>
      <c r="DJ88" s="88" t="str">
        <f t="shared" si="87"/>
        <v/>
      </c>
      <c r="DK88" s="88" t="str">
        <f t="shared" si="87"/>
        <v/>
      </c>
      <c r="DL88" s="89" t="str">
        <f t="shared" si="87"/>
        <v/>
      </c>
      <c r="DM88" s="90" t="str">
        <f t="shared" si="87"/>
        <v/>
      </c>
      <c r="DN88" s="90" t="str">
        <f t="shared" si="87"/>
        <v/>
      </c>
      <c r="DO88" s="90" t="str">
        <f t="shared" si="87"/>
        <v/>
      </c>
      <c r="DP88" s="90" t="str">
        <f t="shared" si="87"/>
        <v/>
      </c>
      <c r="DQ88" s="90" t="str">
        <f t="shared" si="87"/>
        <v/>
      </c>
      <c r="DR88" s="90" t="str">
        <f t="shared" si="87"/>
        <v/>
      </c>
      <c r="DS88" s="90" t="str">
        <f t="shared" si="87"/>
        <v/>
      </c>
      <c r="DT88" s="90" t="str">
        <f t="shared" si="87"/>
        <v/>
      </c>
      <c r="DU88" s="90" t="str">
        <f t="shared" si="87"/>
        <v/>
      </c>
      <c r="DV88" s="90" t="str">
        <f t="shared" si="87"/>
        <v/>
      </c>
      <c r="DW88" s="91" t="str">
        <f t="shared" si="87"/>
        <v/>
      </c>
      <c r="DY88" s="180">
        <f t="shared" si="61"/>
        <v>1</v>
      </c>
      <c r="DZ88" s="180" t="str">
        <f t="shared" si="62"/>
        <v>Miscellaneous Advertising F&amp;B</v>
      </c>
      <c r="EA88" s="181">
        <f t="shared" si="63"/>
        <v>0</v>
      </c>
    </row>
    <row r="89" spans="2:131" ht="11.85" customHeight="1" x14ac:dyDescent="0.15">
      <c r="B89" s="81"/>
      <c r="C89" s="92" t="s">
        <v>156</v>
      </c>
      <c r="D89" s="83"/>
      <c r="E89" s="84">
        <f t="shared" si="67"/>
        <v>0</v>
      </c>
      <c r="F89" s="84">
        <f t="shared" si="68"/>
        <v>0</v>
      </c>
      <c r="G89" s="85">
        <v>0</v>
      </c>
      <c r="H89" s="86">
        <v>0</v>
      </c>
      <c r="I89" s="86">
        <v>0</v>
      </c>
      <c r="J89" s="86"/>
      <c r="K89" s="86"/>
      <c r="L89" s="86"/>
      <c r="M89" s="86"/>
      <c r="N89" s="86"/>
      <c r="O89" s="86"/>
      <c r="P89" s="86"/>
      <c r="Q89" s="86"/>
      <c r="R89" s="87"/>
      <c r="T89" s="81"/>
      <c r="U89" s="92" t="str">
        <f t="shared" si="88"/>
        <v>Music And Entertainment</v>
      </c>
      <c r="V89" s="83"/>
      <c r="W89" s="84">
        <f t="shared" si="69"/>
        <v>0</v>
      </c>
      <c r="X89" s="84">
        <f t="shared" si="70"/>
        <v>0</v>
      </c>
      <c r="Y89" s="85">
        <v>0</v>
      </c>
      <c r="Z89" s="86">
        <v>0</v>
      </c>
      <c r="AA89" s="86">
        <v>0</v>
      </c>
      <c r="AB89" s="86">
        <v>0</v>
      </c>
      <c r="AC89" s="86">
        <v>0</v>
      </c>
      <c r="AD89" s="86">
        <v>0</v>
      </c>
      <c r="AE89" s="86">
        <v>0</v>
      </c>
      <c r="AF89" s="86">
        <v>0</v>
      </c>
      <c r="AG89" s="86">
        <v>0</v>
      </c>
      <c r="AH89" s="86">
        <v>0</v>
      </c>
      <c r="AI89" s="86">
        <v>0</v>
      </c>
      <c r="AJ89" s="87">
        <v>0</v>
      </c>
      <c r="AL89" s="81"/>
      <c r="AM89" s="92" t="str">
        <f t="shared" si="89"/>
        <v>Music And Entertainment</v>
      </c>
      <c r="AN89" s="83"/>
      <c r="AO89" s="84">
        <f t="shared" si="71"/>
        <v>0</v>
      </c>
      <c r="AP89" s="84">
        <f t="shared" si="72"/>
        <v>0</v>
      </c>
      <c r="AQ89" s="85">
        <v>0</v>
      </c>
      <c r="AR89" s="86">
        <v>0</v>
      </c>
      <c r="AS89" s="86">
        <v>0</v>
      </c>
      <c r="AT89" s="86">
        <v>0</v>
      </c>
      <c r="AU89" s="86">
        <v>0</v>
      </c>
      <c r="AV89" s="86">
        <v>0</v>
      </c>
      <c r="AW89" s="86">
        <v>0</v>
      </c>
      <c r="AX89" s="86">
        <v>0</v>
      </c>
      <c r="AY89" s="86">
        <v>0</v>
      </c>
      <c r="AZ89" s="86">
        <v>0</v>
      </c>
      <c r="BA89" s="86">
        <v>0</v>
      </c>
      <c r="BB89" s="87">
        <v>0</v>
      </c>
      <c r="BD89" s="81"/>
      <c r="BE89" s="92" t="str">
        <f t="shared" si="90"/>
        <v>Music And Entertainment</v>
      </c>
      <c r="BF89" s="83"/>
      <c r="BG89" s="84">
        <f t="shared" si="73"/>
        <v>0</v>
      </c>
      <c r="BH89" s="84">
        <f t="shared" si="74"/>
        <v>0</v>
      </c>
      <c r="BI89" s="85">
        <v>0</v>
      </c>
      <c r="BJ89" s="86">
        <v>0</v>
      </c>
      <c r="BK89" s="86">
        <v>0</v>
      </c>
      <c r="BL89" s="86">
        <v>0</v>
      </c>
      <c r="BM89" s="86">
        <v>0</v>
      </c>
      <c r="BN89" s="86">
        <v>0</v>
      </c>
      <c r="BO89" s="86">
        <v>0</v>
      </c>
      <c r="BP89" s="86">
        <v>0</v>
      </c>
      <c r="BQ89" s="86">
        <v>0</v>
      </c>
      <c r="BR89" s="86">
        <v>0</v>
      </c>
      <c r="BS89" s="86">
        <v>0</v>
      </c>
      <c r="BT89" s="87">
        <v>0</v>
      </c>
      <c r="BV89" s="81"/>
      <c r="BW89" s="92" t="str">
        <f t="shared" si="91"/>
        <v>Music And Entertainment</v>
      </c>
      <c r="BX89" s="83"/>
      <c r="BY89" s="84">
        <f t="shared" si="16"/>
        <v>0</v>
      </c>
      <c r="BZ89" s="85">
        <f t="shared" si="75"/>
        <v>0</v>
      </c>
      <c r="CA89" s="86">
        <f t="shared" si="76"/>
        <v>0</v>
      </c>
      <c r="CB89" s="86">
        <f t="shared" si="77"/>
        <v>0</v>
      </c>
      <c r="CC89" s="86">
        <f t="shared" si="78"/>
        <v>0</v>
      </c>
      <c r="CD89" s="84">
        <f t="shared" si="4"/>
        <v>0</v>
      </c>
      <c r="CE89" s="85">
        <f t="shared" si="79"/>
        <v>0</v>
      </c>
      <c r="CF89" s="86">
        <f t="shared" si="80"/>
        <v>0</v>
      </c>
      <c r="CG89" s="86">
        <f t="shared" si="81"/>
        <v>0</v>
      </c>
      <c r="CH89" s="86">
        <f t="shared" si="82"/>
        <v>0</v>
      </c>
      <c r="CI89" s="84">
        <f t="shared" si="5"/>
        <v>0</v>
      </c>
      <c r="CJ89" s="85">
        <f t="shared" si="83"/>
        <v>0</v>
      </c>
      <c r="CK89" s="86">
        <f t="shared" si="84"/>
        <v>0</v>
      </c>
      <c r="CL89" s="86">
        <f t="shared" si="85"/>
        <v>0</v>
      </c>
      <c r="CM89" s="87">
        <f t="shared" si="86"/>
        <v>0</v>
      </c>
      <c r="CO89" s="81"/>
      <c r="CP89" s="92" t="str">
        <f t="shared" si="92"/>
        <v>Music And Entertainment</v>
      </c>
      <c r="CQ89" s="83"/>
      <c r="CR89" s="84">
        <f t="shared" si="66"/>
        <v>0</v>
      </c>
      <c r="CS89" s="84">
        <f t="shared" si="66"/>
        <v>0</v>
      </c>
      <c r="CT89" s="85">
        <f t="shared" si="66"/>
        <v>0</v>
      </c>
      <c r="CU89" s="86">
        <f t="shared" si="66"/>
        <v>0</v>
      </c>
      <c r="CV89" s="86">
        <f t="shared" si="66"/>
        <v>0</v>
      </c>
      <c r="CW89" s="86">
        <f t="shared" si="94"/>
        <v>0</v>
      </c>
      <c r="CX89" s="86">
        <f t="shared" si="94"/>
        <v>0</v>
      </c>
      <c r="CY89" s="86">
        <f t="shared" si="94"/>
        <v>0</v>
      </c>
      <c r="CZ89" s="86">
        <f t="shared" si="94"/>
        <v>0</v>
      </c>
      <c r="DA89" s="86">
        <f t="shared" si="94"/>
        <v>0</v>
      </c>
      <c r="DB89" s="86">
        <f t="shared" si="94"/>
        <v>0</v>
      </c>
      <c r="DC89" s="86">
        <f t="shared" si="94"/>
        <v>0</v>
      </c>
      <c r="DD89" s="86">
        <f t="shared" si="94"/>
        <v>0</v>
      </c>
      <c r="DE89" s="87">
        <f t="shared" si="94"/>
        <v>0</v>
      </c>
      <c r="DG89" s="81"/>
      <c r="DH89" s="92" t="str">
        <f t="shared" si="93"/>
        <v>Music And Entertainment</v>
      </c>
      <c r="DI89" s="83"/>
      <c r="DJ89" s="88" t="str">
        <f t="shared" si="87"/>
        <v/>
      </c>
      <c r="DK89" s="88" t="str">
        <f t="shared" si="87"/>
        <v/>
      </c>
      <c r="DL89" s="89" t="str">
        <f t="shared" si="87"/>
        <v/>
      </c>
      <c r="DM89" s="90" t="str">
        <f t="shared" si="87"/>
        <v/>
      </c>
      <c r="DN89" s="90" t="str">
        <f t="shared" si="87"/>
        <v/>
      </c>
      <c r="DO89" s="90" t="str">
        <f t="shared" si="87"/>
        <v/>
      </c>
      <c r="DP89" s="90" t="str">
        <f t="shared" si="87"/>
        <v/>
      </c>
      <c r="DQ89" s="90" t="str">
        <f t="shared" si="87"/>
        <v/>
      </c>
      <c r="DR89" s="90" t="str">
        <f t="shared" si="87"/>
        <v/>
      </c>
      <c r="DS89" s="90" t="str">
        <f t="shared" si="87"/>
        <v/>
      </c>
      <c r="DT89" s="90" t="str">
        <f t="shared" si="87"/>
        <v/>
      </c>
      <c r="DU89" s="90" t="str">
        <f t="shared" si="87"/>
        <v/>
      </c>
      <c r="DV89" s="90" t="str">
        <f t="shared" si="87"/>
        <v/>
      </c>
      <c r="DW89" s="91" t="str">
        <f t="shared" si="87"/>
        <v/>
      </c>
      <c r="DY89" s="180">
        <f t="shared" si="61"/>
        <v>1</v>
      </c>
      <c r="DZ89" s="180" t="str">
        <f t="shared" si="62"/>
        <v>Music And Entertainment</v>
      </c>
      <c r="EA89" s="181">
        <f t="shared" si="63"/>
        <v>0</v>
      </c>
    </row>
    <row r="90" spans="2:131" ht="11.85" customHeight="1" x14ac:dyDescent="0.15">
      <c r="B90" s="81"/>
      <c r="C90" s="92" t="s">
        <v>157</v>
      </c>
      <c r="D90" s="83"/>
      <c r="E90" s="84">
        <f t="shared" si="67"/>
        <v>0</v>
      </c>
      <c r="F90" s="84">
        <f t="shared" si="68"/>
        <v>0</v>
      </c>
      <c r="G90" s="85">
        <v>0</v>
      </c>
      <c r="H90" s="86">
        <v>0</v>
      </c>
      <c r="I90" s="86">
        <v>0</v>
      </c>
      <c r="J90" s="86"/>
      <c r="K90" s="86"/>
      <c r="L90" s="86"/>
      <c r="M90" s="86"/>
      <c r="N90" s="86"/>
      <c r="O90" s="86"/>
      <c r="P90" s="86"/>
      <c r="Q90" s="86"/>
      <c r="R90" s="87"/>
      <c r="T90" s="81"/>
      <c r="U90" s="92" t="str">
        <f t="shared" si="88"/>
        <v>Office Supplies</v>
      </c>
      <c r="V90" s="83"/>
      <c r="W90" s="84">
        <f t="shared" si="69"/>
        <v>0</v>
      </c>
      <c r="X90" s="84">
        <f t="shared" si="70"/>
        <v>0</v>
      </c>
      <c r="Y90" s="85">
        <v>0</v>
      </c>
      <c r="Z90" s="86">
        <v>0</v>
      </c>
      <c r="AA90" s="86">
        <v>0</v>
      </c>
      <c r="AB90" s="86">
        <v>0</v>
      </c>
      <c r="AC90" s="86">
        <v>0</v>
      </c>
      <c r="AD90" s="86">
        <v>0</v>
      </c>
      <c r="AE90" s="86">
        <v>0</v>
      </c>
      <c r="AF90" s="86">
        <v>0</v>
      </c>
      <c r="AG90" s="86">
        <v>0</v>
      </c>
      <c r="AH90" s="86">
        <v>0</v>
      </c>
      <c r="AI90" s="86">
        <v>0</v>
      </c>
      <c r="AJ90" s="87">
        <v>0</v>
      </c>
      <c r="AL90" s="81"/>
      <c r="AM90" s="92" t="str">
        <f t="shared" si="89"/>
        <v>Office Supplies</v>
      </c>
      <c r="AN90" s="83"/>
      <c r="AO90" s="84">
        <f t="shared" si="71"/>
        <v>0</v>
      </c>
      <c r="AP90" s="84">
        <f t="shared" si="72"/>
        <v>0</v>
      </c>
      <c r="AQ90" s="85">
        <v>0</v>
      </c>
      <c r="AR90" s="86">
        <v>0</v>
      </c>
      <c r="AS90" s="86">
        <v>0</v>
      </c>
      <c r="AT90" s="86">
        <v>0</v>
      </c>
      <c r="AU90" s="86">
        <v>0</v>
      </c>
      <c r="AV90" s="86">
        <v>0</v>
      </c>
      <c r="AW90" s="86">
        <v>0</v>
      </c>
      <c r="AX90" s="86">
        <v>0</v>
      </c>
      <c r="AY90" s="86">
        <v>0</v>
      </c>
      <c r="AZ90" s="86">
        <v>0</v>
      </c>
      <c r="BA90" s="86">
        <v>0</v>
      </c>
      <c r="BB90" s="87">
        <v>0</v>
      </c>
      <c r="BD90" s="81"/>
      <c r="BE90" s="92" t="str">
        <f t="shared" si="90"/>
        <v>Office Supplies</v>
      </c>
      <c r="BF90" s="83"/>
      <c r="BG90" s="84">
        <f t="shared" si="73"/>
        <v>0</v>
      </c>
      <c r="BH90" s="84">
        <f t="shared" si="74"/>
        <v>0</v>
      </c>
      <c r="BI90" s="85">
        <v>0</v>
      </c>
      <c r="BJ90" s="86">
        <v>0</v>
      </c>
      <c r="BK90" s="86">
        <v>0</v>
      </c>
      <c r="BL90" s="86">
        <v>0</v>
      </c>
      <c r="BM90" s="86">
        <v>0</v>
      </c>
      <c r="BN90" s="86">
        <v>0</v>
      </c>
      <c r="BO90" s="86">
        <v>0</v>
      </c>
      <c r="BP90" s="86">
        <v>0</v>
      </c>
      <c r="BQ90" s="86">
        <v>0</v>
      </c>
      <c r="BR90" s="86">
        <v>0</v>
      </c>
      <c r="BS90" s="86">
        <v>0</v>
      </c>
      <c r="BT90" s="87">
        <v>0</v>
      </c>
      <c r="BV90" s="81"/>
      <c r="BW90" s="92" t="str">
        <f t="shared" si="91"/>
        <v>Office Supplies</v>
      </c>
      <c r="BX90" s="83"/>
      <c r="BY90" s="84">
        <f t="shared" si="16"/>
        <v>0</v>
      </c>
      <c r="BZ90" s="85">
        <f t="shared" si="75"/>
        <v>0</v>
      </c>
      <c r="CA90" s="86">
        <f t="shared" si="76"/>
        <v>0</v>
      </c>
      <c r="CB90" s="86">
        <f t="shared" si="77"/>
        <v>0</v>
      </c>
      <c r="CC90" s="86">
        <f t="shared" si="78"/>
        <v>0</v>
      </c>
      <c r="CD90" s="84">
        <f t="shared" si="4"/>
        <v>0</v>
      </c>
      <c r="CE90" s="85">
        <f t="shared" si="79"/>
        <v>0</v>
      </c>
      <c r="CF90" s="86">
        <f t="shared" si="80"/>
        <v>0</v>
      </c>
      <c r="CG90" s="86">
        <f t="shared" si="81"/>
        <v>0</v>
      </c>
      <c r="CH90" s="86">
        <f t="shared" si="82"/>
        <v>0</v>
      </c>
      <c r="CI90" s="84">
        <f t="shared" si="5"/>
        <v>0</v>
      </c>
      <c r="CJ90" s="85">
        <f t="shared" si="83"/>
        <v>0</v>
      </c>
      <c r="CK90" s="86">
        <f t="shared" si="84"/>
        <v>0</v>
      </c>
      <c r="CL90" s="86">
        <f t="shared" si="85"/>
        <v>0</v>
      </c>
      <c r="CM90" s="87">
        <f t="shared" si="86"/>
        <v>0</v>
      </c>
      <c r="CO90" s="81"/>
      <c r="CP90" s="92" t="str">
        <f t="shared" si="92"/>
        <v>Office Supplies</v>
      </c>
      <c r="CQ90" s="83"/>
      <c r="CR90" s="84">
        <f t="shared" si="66"/>
        <v>0</v>
      </c>
      <c r="CS90" s="84">
        <f t="shared" si="66"/>
        <v>0</v>
      </c>
      <c r="CT90" s="85">
        <f t="shared" si="66"/>
        <v>0</v>
      </c>
      <c r="CU90" s="86">
        <f t="shared" si="66"/>
        <v>0</v>
      </c>
      <c r="CV90" s="86">
        <f t="shared" si="66"/>
        <v>0</v>
      </c>
      <c r="CW90" s="86">
        <f t="shared" si="94"/>
        <v>0</v>
      </c>
      <c r="CX90" s="86">
        <f t="shared" si="94"/>
        <v>0</v>
      </c>
      <c r="CY90" s="86">
        <f t="shared" si="94"/>
        <v>0</v>
      </c>
      <c r="CZ90" s="86">
        <f t="shared" si="94"/>
        <v>0</v>
      </c>
      <c r="DA90" s="86">
        <f t="shared" si="94"/>
        <v>0</v>
      </c>
      <c r="DB90" s="86">
        <f t="shared" si="94"/>
        <v>0</v>
      </c>
      <c r="DC90" s="86">
        <f t="shared" si="94"/>
        <v>0</v>
      </c>
      <c r="DD90" s="86">
        <f t="shared" si="94"/>
        <v>0</v>
      </c>
      <c r="DE90" s="87">
        <f t="shared" si="94"/>
        <v>0</v>
      </c>
      <c r="DG90" s="81"/>
      <c r="DH90" s="92" t="str">
        <f t="shared" si="93"/>
        <v>Office Supplies</v>
      </c>
      <c r="DI90" s="83"/>
      <c r="DJ90" s="88" t="str">
        <f t="shared" si="87"/>
        <v/>
      </c>
      <c r="DK90" s="88" t="str">
        <f t="shared" si="87"/>
        <v/>
      </c>
      <c r="DL90" s="89" t="str">
        <f t="shared" si="87"/>
        <v/>
      </c>
      <c r="DM90" s="90" t="str">
        <f t="shared" si="87"/>
        <v/>
      </c>
      <c r="DN90" s="90" t="str">
        <f t="shared" si="87"/>
        <v/>
      </c>
      <c r="DO90" s="90" t="str">
        <f t="shared" si="87"/>
        <v/>
      </c>
      <c r="DP90" s="90" t="str">
        <f t="shared" si="87"/>
        <v/>
      </c>
      <c r="DQ90" s="90" t="str">
        <f t="shared" si="87"/>
        <v/>
      </c>
      <c r="DR90" s="90" t="str">
        <f t="shared" si="87"/>
        <v/>
      </c>
      <c r="DS90" s="90" t="str">
        <f t="shared" si="87"/>
        <v/>
      </c>
      <c r="DT90" s="90" t="str">
        <f t="shared" si="87"/>
        <v/>
      </c>
      <c r="DU90" s="90" t="str">
        <f t="shared" si="87"/>
        <v/>
      </c>
      <c r="DV90" s="90" t="str">
        <f t="shared" si="87"/>
        <v/>
      </c>
      <c r="DW90" s="91" t="str">
        <f t="shared" si="87"/>
        <v/>
      </c>
      <c r="DY90" s="180">
        <f t="shared" si="61"/>
        <v>1</v>
      </c>
      <c r="DZ90" s="180" t="str">
        <f t="shared" si="62"/>
        <v>Office Supplies</v>
      </c>
      <c r="EA90" s="181">
        <f t="shared" si="63"/>
        <v>0</v>
      </c>
    </row>
    <row r="91" spans="2:131" ht="11.85" customHeight="1" x14ac:dyDescent="0.15">
      <c r="B91" s="81"/>
      <c r="C91" s="92" t="s">
        <v>158</v>
      </c>
      <c r="D91" s="83"/>
      <c r="E91" s="84">
        <f t="shared" si="67"/>
        <v>0</v>
      </c>
      <c r="F91" s="84">
        <f t="shared" si="68"/>
        <v>0</v>
      </c>
      <c r="G91" s="85">
        <v>0</v>
      </c>
      <c r="H91" s="86">
        <v>0</v>
      </c>
      <c r="I91" s="86">
        <v>0</v>
      </c>
      <c r="J91" s="86"/>
      <c r="K91" s="86"/>
      <c r="L91" s="86"/>
      <c r="M91" s="86"/>
      <c r="N91" s="86"/>
      <c r="O91" s="86"/>
      <c r="P91" s="86"/>
      <c r="Q91" s="86"/>
      <c r="R91" s="87"/>
      <c r="T91" s="81"/>
      <c r="U91" s="92" t="str">
        <f t="shared" si="88"/>
        <v>Operating Supplies</v>
      </c>
      <c r="V91" s="83"/>
      <c r="W91" s="84">
        <f t="shared" si="69"/>
        <v>0</v>
      </c>
      <c r="X91" s="84">
        <f t="shared" si="70"/>
        <v>0</v>
      </c>
      <c r="Y91" s="85">
        <v>0</v>
      </c>
      <c r="Z91" s="86">
        <v>0</v>
      </c>
      <c r="AA91" s="86">
        <v>0</v>
      </c>
      <c r="AB91" s="86">
        <v>0</v>
      </c>
      <c r="AC91" s="86">
        <v>0</v>
      </c>
      <c r="AD91" s="86">
        <v>0</v>
      </c>
      <c r="AE91" s="86">
        <v>0</v>
      </c>
      <c r="AF91" s="86">
        <v>0</v>
      </c>
      <c r="AG91" s="86">
        <v>0</v>
      </c>
      <c r="AH91" s="86">
        <v>0</v>
      </c>
      <c r="AI91" s="86">
        <v>0</v>
      </c>
      <c r="AJ91" s="87">
        <v>0</v>
      </c>
      <c r="AL91" s="81"/>
      <c r="AM91" s="92" t="str">
        <f t="shared" si="89"/>
        <v>Operating Supplies</v>
      </c>
      <c r="AN91" s="83"/>
      <c r="AO91" s="84">
        <f t="shared" si="71"/>
        <v>0</v>
      </c>
      <c r="AP91" s="84">
        <f t="shared" si="72"/>
        <v>0</v>
      </c>
      <c r="AQ91" s="85">
        <v>0</v>
      </c>
      <c r="AR91" s="86">
        <v>0</v>
      </c>
      <c r="AS91" s="86">
        <v>0</v>
      </c>
      <c r="AT91" s="86">
        <v>0</v>
      </c>
      <c r="AU91" s="86">
        <v>0</v>
      </c>
      <c r="AV91" s="86">
        <v>0</v>
      </c>
      <c r="AW91" s="86">
        <v>0</v>
      </c>
      <c r="AX91" s="86">
        <v>0</v>
      </c>
      <c r="AY91" s="86">
        <v>0</v>
      </c>
      <c r="AZ91" s="86">
        <v>0</v>
      </c>
      <c r="BA91" s="86">
        <v>0</v>
      </c>
      <c r="BB91" s="87">
        <v>0</v>
      </c>
      <c r="BD91" s="81"/>
      <c r="BE91" s="92" t="str">
        <f t="shared" si="90"/>
        <v>Operating Supplies</v>
      </c>
      <c r="BF91" s="83"/>
      <c r="BG91" s="84">
        <f t="shared" si="73"/>
        <v>0</v>
      </c>
      <c r="BH91" s="84">
        <f t="shared" si="74"/>
        <v>0</v>
      </c>
      <c r="BI91" s="85">
        <v>0</v>
      </c>
      <c r="BJ91" s="86">
        <v>0</v>
      </c>
      <c r="BK91" s="86">
        <v>0</v>
      </c>
      <c r="BL91" s="86">
        <v>0</v>
      </c>
      <c r="BM91" s="86">
        <v>0</v>
      </c>
      <c r="BN91" s="86">
        <v>0</v>
      </c>
      <c r="BO91" s="86">
        <v>0</v>
      </c>
      <c r="BP91" s="86">
        <v>0</v>
      </c>
      <c r="BQ91" s="86">
        <v>0</v>
      </c>
      <c r="BR91" s="86">
        <v>0</v>
      </c>
      <c r="BS91" s="86">
        <v>0</v>
      </c>
      <c r="BT91" s="87">
        <v>0</v>
      </c>
      <c r="BV91" s="81"/>
      <c r="BW91" s="92" t="str">
        <f t="shared" si="91"/>
        <v>Operating Supplies</v>
      </c>
      <c r="BX91" s="83"/>
      <c r="BY91" s="84">
        <f t="shared" si="16"/>
        <v>0</v>
      </c>
      <c r="BZ91" s="85">
        <f t="shared" si="75"/>
        <v>0</v>
      </c>
      <c r="CA91" s="86">
        <f t="shared" si="76"/>
        <v>0</v>
      </c>
      <c r="CB91" s="86">
        <f t="shared" si="77"/>
        <v>0</v>
      </c>
      <c r="CC91" s="86">
        <f t="shared" si="78"/>
        <v>0</v>
      </c>
      <c r="CD91" s="84">
        <f t="shared" si="4"/>
        <v>0</v>
      </c>
      <c r="CE91" s="85">
        <f t="shared" si="79"/>
        <v>0</v>
      </c>
      <c r="CF91" s="86">
        <f t="shared" si="80"/>
        <v>0</v>
      </c>
      <c r="CG91" s="86">
        <f t="shared" si="81"/>
        <v>0</v>
      </c>
      <c r="CH91" s="86">
        <f t="shared" si="82"/>
        <v>0</v>
      </c>
      <c r="CI91" s="84">
        <f t="shared" si="5"/>
        <v>0</v>
      </c>
      <c r="CJ91" s="85">
        <f t="shared" si="83"/>
        <v>0</v>
      </c>
      <c r="CK91" s="86">
        <f t="shared" si="84"/>
        <v>0</v>
      </c>
      <c r="CL91" s="86">
        <f t="shared" si="85"/>
        <v>0</v>
      </c>
      <c r="CM91" s="87">
        <f t="shared" si="86"/>
        <v>0</v>
      </c>
      <c r="CO91" s="81"/>
      <c r="CP91" s="92" t="str">
        <f t="shared" si="92"/>
        <v>Operating Supplies</v>
      </c>
      <c r="CQ91" s="83"/>
      <c r="CR91" s="84">
        <f t="shared" si="66"/>
        <v>0</v>
      </c>
      <c r="CS91" s="84">
        <f t="shared" si="66"/>
        <v>0</v>
      </c>
      <c r="CT91" s="85">
        <f t="shared" si="66"/>
        <v>0</v>
      </c>
      <c r="CU91" s="86">
        <f t="shared" si="66"/>
        <v>0</v>
      </c>
      <c r="CV91" s="86">
        <f t="shared" si="66"/>
        <v>0</v>
      </c>
      <c r="CW91" s="86">
        <f t="shared" si="94"/>
        <v>0</v>
      </c>
      <c r="CX91" s="86">
        <f t="shared" si="94"/>
        <v>0</v>
      </c>
      <c r="CY91" s="86">
        <f t="shared" si="94"/>
        <v>0</v>
      </c>
      <c r="CZ91" s="86">
        <f t="shared" si="94"/>
        <v>0</v>
      </c>
      <c r="DA91" s="86">
        <f t="shared" si="94"/>
        <v>0</v>
      </c>
      <c r="DB91" s="86">
        <f t="shared" si="94"/>
        <v>0</v>
      </c>
      <c r="DC91" s="86">
        <f t="shared" si="94"/>
        <v>0</v>
      </c>
      <c r="DD91" s="86">
        <f t="shared" si="94"/>
        <v>0</v>
      </c>
      <c r="DE91" s="87">
        <f t="shared" si="94"/>
        <v>0</v>
      </c>
      <c r="DG91" s="81"/>
      <c r="DH91" s="92" t="str">
        <f t="shared" si="93"/>
        <v>Operating Supplies</v>
      </c>
      <c r="DI91" s="83"/>
      <c r="DJ91" s="88" t="str">
        <f t="shared" si="87"/>
        <v/>
      </c>
      <c r="DK91" s="88" t="str">
        <f t="shared" si="87"/>
        <v/>
      </c>
      <c r="DL91" s="89" t="str">
        <f t="shared" si="87"/>
        <v/>
      </c>
      <c r="DM91" s="90" t="str">
        <f t="shared" si="87"/>
        <v/>
      </c>
      <c r="DN91" s="90" t="str">
        <f t="shared" si="87"/>
        <v/>
      </c>
      <c r="DO91" s="90" t="str">
        <f t="shared" si="87"/>
        <v/>
      </c>
      <c r="DP91" s="90" t="str">
        <f t="shared" si="87"/>
        <v/>
      </c>
      <c r="DQ91" s="90" t="str">
        <f t="shared" si="87"/>
        <v/>
      </c>
      <c r="DR91" s="90" t="str">
        <f t="shared" si="87"/>
        <v/>
      </c>
      <c r="DS91" s="90" t="str">
        <f t="shared" si="87"/>
        <v/>
      </c>
      <c r="DT91" s="90" t="str">
        <f t="shared" si="87"/>
        <v/>
      </c>
      <c r="DU91" s="90" t="str">
        <f t="shared" si="87"/>
        <v/>
      </c>
      <c r="DV91" s="90" t="str">
        <f t="shared" si="87"/>
        <v/>
      </c>
      <c r="DW91" s="91" t="str">
        <f t="shared" si="87"/>
        <v/>
      </c>
      <c r="DY91" s="180">
        <f t="shared" si="61"/>
        <v>1</v>
      </c>
      <c r="DZ91" s="180" t="str">
        <f t="shared" si="62"/>
        <v>Operating Supplies</v>
      </c>
      <c r="EA91" s="181">
        <f t="shared" si="63"/>
        <v>0</v>
      </c>
    </row>
    <row r="92" spans="2:131" ht="11.85" customHeight="1" x14ac:dyDescent="0.15">
      <c r="B92" s="81"/>
      <c r="C92" s="92" t="s">
        <v>159</v>
      </c>
      <c r="D92" s="83"/>
      <c r="E92" s="84">
        <f t="shared" si="67"/>
        <v>0</v>
      </c>
      <c r="F92" s="84">
        <f t="shared" si="68"/>
        <v>0</v>
      </c>
      <c r="G92" s="85">
        <v>0</v>
      </c>
      <c r="H92" s="86">
        <v>0</v>
      </c>
      <c r="I92" s="86">
        <v>0</v>
      </c>
      <c r="J92" s="86"/>
      <c r="K92" s="86"/>
      <c r="L92" s="86"/>
      <c r="M92" s="86"/>
      <c r="N92" s="86"/>
      <c r="O92" s="86"/>
      <c r="P92" s="86"/>
      <c r="Q92" s="86"/>
      <c r="R92" s="87"/>
      <c r="T92" s="81"/>
      <c r="U92" s="92" t="str">
        <f t="shared" si="88"/>
        <v>Painting &amp; Decorating</v>
      </c>
      <c r="V92" s="83"/>
      <c r="W92" s="84">
        <f t="shared" si="69"/>
        <v>0</v>
      </c>
      <c r="X92" s="84">
        <f t="shared" si="70"/>
        <v>0</v>
      </c>
      <c r="Y92" s="85">
        <v>0</v>
      </c>
      <c r="Z92" s="86">
        <v>0</v>
      </c>
      <c r="AA92" s="86">
        <v>0</v>
      </c>
      <c r="AB92" s="86">
        <v>0</v>
      </c>
      <c r="AC92" s="86">
        <v>0</v>
      </c>
      <c r="AD92" s="86">
        <v>0</v>
      </c>
      <c r="AE92" s="86">
        <v>0</v>
      </c>
      <c r="AF92" s="86">
        <v>0</v>
      </c>
      <c r="AG92" s="86">
        <v>0</v>
      </c>
      <c r="AH92" s="86">
        <v>0</v>
      </c>
      <c r="AI92" s="86">
        <v>0</v>
      </c>
      <c r="AJ92" s="87">
        <v>0</v>
      </c>
      <c r="AL92" s="81"/>
      <c r="AM92" s="92" t="str">
        <f t="shared" si="89"/>
        <v>Painting &amp; Decorating</v>
      </c>
      <c r="AN92" s="83"/>
      <c r="AO92" s="84">
        <f t="shared" si="71"/>
        <v>0</v>
      </c>
      <c r="AP92" s="84">
        <f t="shared" si="72"/>
        <v>0</v>
      </c>
      <c r="AQ92" s="85">
        <v>0</v>
      </c>
      <c r="AR92" s="86">
        <v>0</v>
      </c>
      <c r="AS92" s="86">
        <v>0</v>
      </c>
      <c r="AT92" s="86">
        <v>0</v>
      </c>
      <c r="AU92" s="86">
        <v>0</v>
      </c>
      <c r="AV92" s="86">
        <v>0</v>
      </c>
      <c r="AW92" s="86">
        <v>0</v>
      </c>
      <c r="AX92" s="86">
        <v>0</v>
      </c>
      <c r="AY92" s="86">
        <v>0</v>
      </c>
      <c r="AZ92" s="86">
        <v>0</v>
      </c>
      <c r="BA92" s="86">
        <v>0</v>
      </c>
      <c r="BB92" s="87">
        <v>0</v>
      </c>
      <c r="BD92" s="81"/>
      <c r="BE92" s="92" t="str">
        <f t="shared" si="90"/>
        <v>Painting &amp; Decorating</v>
      </c>
      <c r="BF92" s="83"/>
      <c r="BG92" s="84">
        <f t="shared" si="73"/>
        <v>0</v>
      </c>
      <c r="BH92" s="84">
        <f t="shared" si="74"/>
        <v>0</v>
      </c>
      <c r="BI92" s="85">
        <v>0</v>
      </c>
      <c r="BJ92" s="86">
        <v>0</v>
      </c>
      <c r="BK92" s="86">
        <v>0</v>
      </c>
      <c r="BL92" s="86">
        <v>0</v>
      </c>
      <c r="BM92" s="86">
        <v>0</v>
      </c>
      <c r="BN92" s="86">
        <v>0</v>
      </c>
      <c r="BO92" s="86">
        <v>0</v>
      </c>
      <c r="BP92" s="86">
        <v>0</v>
      </c>
      <c r="BQ92" s="86">
        <v>0</v>
      </c>
      <c r="BR92" s="86">
        <v>0</v>
      </c>
      <c r="BS92" s="86">
        <v>0</v>
      </c>
      <c r="BT92" s="87">
        <v>0</v>
      </c>
      <c r="BV92" s="81"/>
      <c r="BW92" s="92" t="str">
        <f t="shared" si="91"/>
        <v>Painting &amp; Decorating</v>
      </c>
      <c r="BX92" s="83"/>
      <c r="BY92" s="84">
        <f t="shared" si="16"/>
        <v>0</v>
      </c>
      <c r="BZ92" s="85">
        <f t="shared" si="75"/>
        <v>0</v>
      </c>
      <c r="CA92" s="86">
        <f t="shared" si="76"/>
        <v>0</v>
      </c>
      <c r="CB92" s="86">
        <f t="shared" si="77"/>
        <v>0</v>
      </c>
      <c r="CC92" s="86">
        <f t="shared" si="78"/>
        <v>0</v>
      </c>
      <c r="CD92" s="84">
        <f t="shared" si="4"/>
        <v>0</v>
      </c>
      <c r="CE92" s="85">
        <f t="shared" si="79"/>
        <v>0</v>
      </c>
      <c r="CF92" s="86">
        <f t="shared" si="80"/>
        <v>0</v>
      </c>
      <c r="CG92" s="86">
        <f t="shared" si="81"/>
        <v>0</v>
      </c>
      <c r="CH92" s="86">
        <f t="shared" si="82"/>
        <v>0</v>
      </c>
      <c r="CI92" s="84">
        <f t="shared" si="5"/>
        <v>0</v>
      </c>
      <c r="CJ92" s="85">
        <f t="shared" si="83"/>
        <v>0</v>
      </c>
      <c r="CK92" s="86">
        <f t="shared" si="84"/>
        <v>0</v>
      </c>
      <c r="CL92" s="86">
        <f t="shared" si="85"/>
        <v>0</v>
      </c>
      <c r="CM92" s="87">
        <f t="shared" si="86"/>
        <v>0</v>
      </c>
      <c r="CO92" s="81"/>
      <c r="CP92" s="92" t="str">
        <f t="shared" si="92"/>
        <v>Painting &amp; Decorating</v>
      </c>
      <c r="CQ92" s="83"/>
      <c r="CR92" s="84">
        <f t="shared" si="66"/>
        <v>0</v>
      </c>
      <c r="CS92" s="84">
        <f t="shared" si="66"/>
        <v>0</v>
      </c>
      <c r="CT92" s="85">
        <f t="shared" si="66"/>
        <v>0</v>
      </c>
      <c r="CU92" s="86">
        <f t="shared" si="66"/>
        <v>0</v>
      </c>
      <c r="CV92" s="86">
        <f t="shared" si="66"/>
        <v>0</v>
      </c>
      <c r="CW92" s="86">
        <f t="shared" si="94"/>
        <v>0</v>
      </c>
      <c r="CX92" s="86">
        <f t="shared" si="94"/>
        <v>0</v>
      </c>
      <c r="CY92" s="86">
        <f t="shared" si="94"/>
        <v>0</v>
      </c>
      <c r="CZ92" s="86">
        <f t="shared" si="94"/>
        <v>0</v>
      </c>
      <c r="DA92" s="86">
        <f t="shared" si="94"/>
        <v>0</v>
      </c>
      <c r="DB92" s="86">
        <f t="shared" si="94"/>
        <v>0</v>
      </c>
      <c r="DC92" s="86">
        <f t="shared" si="94"/>
        <v>0</v>
      </c>
      <c r="DD92" s="86">
        <f t="shared" si="94"/>
        <v>0</v>
      </c>
      <c r="DE92" s="87">
        <f t="shared" si="94"/>
        <v>0</v>
      </c>
      <c r="DG92" s="81"/>
      <c r="DH92" s="92" t="str">
        <f t="shared" si="93"/>
        <v>Painting &amp; Decorating</v>
      </c>
      <c r="DI92" s="83"/>
      <c r="DJ92" s="88" t="str">
        <f t="shared" si="87"/>
        <v/>
      </c>
      <c r="DK92" s="88" t="str">
        <f t="shared" si="87"/>
        <v/>
      </c>
      <c r="DL92" s="89" t="str">
        <f t="shared" si="87"/>
        <v/>
      </c>
      <c r="DM92" s="90" t="str">
        <f t="shared" si="87"/>
        <v/>
      </c>
      <c r="DN92" s="90" t="str">
        <f t="shared" si="87"/>
        <v/>
      </c>
      <c r="DO92" s="90" t="str">
        <f t="shared" si="87"/>
        <v/>
      </c>
      <c r="DP92" s="90" t="str">
        <f t="shared" si="87"/>
        <v/>
      </c>
      <c r="DQ92" s="90" t="str">
        <f t="shared" si="87"/>
        <v/>
      </c>
      <c r="DR92" s="90" t="str">
        <f t="shared" si="87"/>
        <v/>
      </c>
      <c r="DS92" s="90" t="str">
        <f t="shared" si="87"/>
        <v/>
      </c>
      <c r="DT92" s="90" t="str">
        <f t="shared" si="87"/>
        <v/>
      </c>
      <c r="DU92" s="90" t="str">
        <f t="shared" si="87"/>
        <v/>
      </c>
      <c r="DV92" s="90" t="str">
        <f t="shared" si="87"/>
        <v/>
      </c>
      <c r="DW92" s="91" t="str">
        <f t="shared" si="87"/>
        <v/>
      </c>
      <c r="DY92" s="180">
        <f t="shared" si="61"/>
        <v>1</v>
      </c>
      <c r="DZ92" s="180" t="str">
        <f t="shared" si="62"/>
        <v>Painting &amp; Decorating</v>
      </c>
      <c r="EA92" s="181">
        <f t="shared" si="63"/>
        <v>0</v>
      </c>
    </row>
    <row r="93" spans="2:131" ht="11.85" customHeight="1" x14ac:dyDescent="0.15">
      <c r="B93" s="81"/>
      <c r="C93" s="92" t="s">
        <v>160</v>
      </c>
      <c r="D93" s="83"/>
      <c r="E93" s="84">
        <f t="shared" si="67"/>
        <v>0</v>
      </c>
      <c r="F93" s="84">
        <f t="shared" si="68"/>
        <v>0</v>
      </c>
      <c r="G93" s="85">
        <v>0</v>
      </c>
      <c r="H93" s="86">
        <v>0</v>
      </c>
      <c r="I93" s="86">
        <v>0</v>
      </c>
      <c r="J93" s="86"/>
      <c r="K93" s="86"/>
      <c r="L93" s="86"/>
      <c r="M93" s="86"/>
      <c r="N93" s="86"/>
      <c r="O93" s="86"/>
      <c r="P93" s="86"/>
      <c r="Q93" s="86"/>
      <c r="R93" s="87"/>
      <c r="T93" s="81"/>
      <c r="U93" s="92" t="str">
        <f t="shared" si="88"/>
        <v>Pest Control</v>
      </c>
      <c r="V93" s="83"/>
      <c r="W93" s="84">
        <f t="shared" si="69"/>
        <v>0</v>
      </c>
      <c r="X93" s="84">
        <f t="shared" si="70"/>
        <v>0</v>
      </c>
      <c r="Y93" s="85">
        <v>0</v>
      </c>
      <c r="Z93" s="86">
        <v>0</v>
      </c>
      <c r="AA93" s="86">
        <v>0</v>
      </c>
      <c r="AB93" s="86">
        <v>0</v>
      </c>
      <c r="AC93" s="86">
        <v>0</v>
      </c>
      <c r="AD93" s="86">
        <v>0</v>
      </c>
      <c r="AE93" s="86">
        <v>0</v>
      </c>
      <c r="AF93" s="86">
        <v>0</v>
      </c>
      <c r="AG93" s="86">
        <v>0</v>
      </c>
      <c r="AH93" s="86">
        <v>0</v>
      </c>
      <c r="AI93" s="86">
        <v>0</v>
      </c>
      <c r="AJ93" s="87">
        <v>0</v>
      </c>
      <c r="AL93" s="81"/>
      <c r="AM93" s="92" t="str">
        <f t="shared" si="89"/>
        <v>Pest Control</v>
      </c>
      <c r="AN93" s="83"/>
      <c r="AO93" s="84">
        <f t="shared" si="71"/>
        <v>0</v>
      </c>
      <c r="AP93" s="84">
        <f t="shared" si="72"/>
        <v>0</v>
      </c>
      <c r="AQ93" s="85">
        <v>0</v>
      </c>
      <c r="AR93" s="86">
        <v>0</v>
      </c>
      <c r="AS93" s="86">
        <v>0</v>
      </c>
      <c r="AT93" s="86">
        <v>0</v>
      </c>
      <c r="AU93" s="86">
        <v>0</v>
      </c>
      <c r="AV93" s="86">
        <v>0</v>
      </c>
      <c r="AW93" s="86">
        <v>0</v>
      </c>
      <c r="AX93" s="86">
        <v>0</v>
      </c>
      <c r="AY93" s="86">
        <v>0</v>
      </c>
      <c r="AZ93" s="86">
        <v>0</v>
      </c>
      <c r="BA93" s="86">
        <v>0</v>
      </c>
      <c r="BB93" s="87">
        <v>0</v>
      </c>
      <c r="BD93" s="81"/>
      <c r="BE93" s="92" t="str">
        <f t="shared" si="90"/>
        <v>Pest Control</v>
      </c>
      <c r="BF93" s="83"/>
      <c r="BG93" s="84">
        <f t="shared" si="73"/>
        <v>0</v>
      </c>
      <c r="BH93" s="84">
        <f t="shared" si="74"/>
        <v>0</v>
      </c>
      <c r="BI93" s="85">
        <v>0</v>
      </c>
      <c r="BJ93" s="86">
        <v>0</v>
      </c>
      <c r="BK93" s="86">
        <v>0</v>
      </c>
      <c r="BL93" s="86">
        <v>0</v>
      </c>
      <c r="BM93" s="86">
        <v>0</v>
      </c>
      <c r="BN93" s="86">
        <v>0</v>
      </c>
      <c r="BO93" s="86">
        <v>0</v>
      </c>
      <c r="BP93" s="86">
        <v>0</v>
      </c>
      <c r="BQ93" s="86">
        <v>0</v>
      </c>
      <c r="BR93" s="86">
        <v>0</v>
      </c>
      <c r="BS93" s="86">
        <v>0</v>
      </c>
      <c r="BT93" s="87">
        <v>0</v>
      </c>
      <c r="BV93" s="81"/>
      <c r="BW93" s="92" t="str">
        <f t="shared" si="91"/>
        <v>Pest Control</v>
      </c>
      <c r="BX93" s="83"/>
      <c r="BY93" s="84">
        <f t="shared" si="16"/>
        <v>0</v>
      </c>
      <c r="BZ93" s="85">
        <f t="shared" si="75"/>
        <v>0</v>
      </c>
      <c r="CA93" s="86">
        <f t="shared" si="76"/>
        <v>0</v>
      </c>
      <c r="CB93" s="86">
        <f t="shared" si="77"/>
        <v>0</v>
      </c>
      <c r="CC93" s="86">
        <f t="shared" si="78"/>
        <v>0</v>
      </c>
      <c r="CD93" s="84">
        <f t="shared" si="4"/>
        <v>0</v>
      </c>
      <c r="CE93" s="85">
        <f t="shared" si="79"/>
        <v>0</v>
      </c>
      <c r="CF93" s="86">
        <f t="shared" si="80"/>
        <v>0</v>
      </c>
      <c r="CG93" s="86">
        <f t="shared" si="81"/>
        <v>0</v>
      </c>
      <c r="CH93" s="86">
        <f t="shared" si="82"/>
        <v>0</v>
      </c>
      <c r="CI93" s="84">
        <f t="shared" si="5"/>
        <v>0</v>
      </c>
      <c r="CJ93" s="85">
        <f t="shared" si="83"/>
        <v>0</v>
      </c>
      <c r="CK93" s="86">
        <f t="shared" si="84"/>
        <v>0</v>
      </c>
      <c r="CL93" s="86">
        <f t="shared" si="85"/>
        <v>0</v>
      </c>
      <c r="CM93" s="87">
        <f t="shared" si="86"/>
        <v>0</v>
      </c>
      <c r="CO93" s="81"/>
      <c r="CP93" s="92" t="str">
        <f t="shared" si="92"/>
        <v>Pest Control</v>
      </c>
      <c r="CQ93" s="83"/>
      <c r="CR93" s="84">
        <f t="shared" si="66"/>
        <v>0</v>
      </c>
      <c r="CS93" s="84">
        <f t="shared" si="66"/>
        <v>0</v>
      </c>
      <c r="CT93" s="85">
        <f t="shared" si="66"/>
        <v>0</v>
      </c>
      <c r="CU93" s="86">
        <f t="shared" si="66"/>
        <v>0</v>
      </c>
      <c r="CV93" s="86">
        <f t="shared" si="66"/>
        <v>0</v>
      </c>
      <c r="CW93" s="86">
        <f t="shared" si="94"/>
        <v>0</v>
      </c>
      <c r="CX93" s="86">
        <f t="shared" si="94"/>
        <v>0</v>
      </c>
      <c r="CY93" s="86">
        <f t="shared" si="94"/>
        <v>0</v>
      </c>
      <c r="CZ93" s="86">
        <f t="shared" si="94"/>
        <v>0</v>
      </c>
      <c r="DA93" s="86">
        <f t="shared" si="94"/>
        <v>0</v>
      </c>
      <c r="DB93" s="86">
        <f t="shared" si="94"/>
        <v>0</v>
      </c>
      <c r="DC93" s="86">
        <f t="shared" si="94"/>
        <v>0</v>
      </c>
      <c r="DD93" s="86">
        <f t="shared" si="94"/>
        <v>0</v>
      </c>
      <c r="DE93" s="87">
        <f t="shared" si="94"/>
        <v>0</v>
      </c>
      <c r="DG93" s="81"/>
      <c r="DH93" s="92" t="str">
        <f t="shared" si="93"/>
        <v>Pest Control</v>
      </c>
      <c r="DI93" s="83"/>
      <c r="DJ93" s="88" t="str">
        <f t="shared" si="87"/>
        <v/>
      </c>
      <c r="DK93" s="88" t="str">
        <f t="shared" si="87"/>
        <v/>
      </c>
      <c r="DL93" s="89" t="str">
        <f t="shared" si="87"/>
        <v/>
      </c>
      <c r="DM93" s="90" t="str">
        <f t="shared" si="87"/>
        <v/>
      </c>
      <c r="DN93" s="90" t="str">
        <f t="shared" si="87"/>
        <v/>
      </c>
      <c r="DO93" s="90" t="str">
        <f t="shared" si="87"/>
        <v/>
      </c>
      <c r="DP93" s="90" t="str">
        <f t="shared" si="87"/>
        <v/>
      </c>
      <c r="DQ93" s="90" t="str">
        <f t="shared" si="87"/>
        <v/>
      </c>
      <c r="DR93" s="90" t="str">
        <f t="shared" si="87"/>
        <v/>
      </c>
      <c r="DS93" s="90" t="str">
        <f t="shared" si="87"/>
        <v/>
      </c>
      <c r="DT93" s="90" t="str">
        <f t="shared" si="87"/>
        <v/>
      </c>
      <c r="DU93" s="90" t="str">
        <f t="shared" si="87"/>
        <v/>
      </c>
      <c r="DV93" s="90" t="str">
        <f t="shared" si="87"/>
        <v/>
      </c>
      <c r="DW93" s="91" t="str">
        <f t="shared" si="87"/>
        <v/>
      </c>
      <c r="DY93" s="180">
        <f t="shared" si="61"/>
        <v>1</v>
      </c>
      <c r="DZ93" s="180" t="str">
        <f t="shared" si="62"/>
        <v>Pest Control</v>
      </c>
      <c r="EA93" s="181">
        <f t="shared" si="63"/>
        <v>0</v>
      </c>
    </row>
    <row r="94" spans="2:131" ht="11.85" customHeight="1" x14ac:dyDescent="0.15">
      <c r="B94" s="81"/>
      <c r="C94" s="92" t="s">
        <v>161</v>
      </c>
      <c r="D94" s="83"/>
      <c r="E94" s="84">
        <f t="shared" si="67"/>
        <v>0</v>
      </c>
      <c r="F94" s="84">
        <f t="shared" si="68"/>
        <v>0</v>
      </c>
      <c r="G94" s="85">
        <v>0</v>
      </c>
      <c r="H94" s="86">
        <v>0</v>
      </c>
      <c r="I94" s="86">
        <v>0</v>
      </c>
      <c r="J94" s="86"/>
      <c r="K94" s="86"/>
      <c r="L94" s="86"/>
      <c r="M94" s="86"/>
      <c r="N94" s="86"/>
      <c r="O94" s="86"/>
      <c r="P94" s="86"/>
      <c r="Q94" s="86"/>
      <c r="R94" s="87"/>
      <c r="T94" s="81"/>
      <c r="U94" s="92" t="str">
        <f t="shared" si="88"/>
        <v>Plumbing &amp; Heating</v>
      </c>
      <c r="V94" s="83"/>
      <c r="W94" s="84">
        <f t="shared" si="69"/>
        <v>0</v>
      </c>
      <c r="X94" s="84">
        <f t="shared" si="70"/>
        <v>0</v>
      </c>
      <c r="Y94" s="85">
        <v>0</v>
      </c>
      <c r="Z94" s="86">
        <v>0</v>
      </c>
      <c r="AA94" s="86">
        <v>0</v>
      </c>
      <c r="AB94" s="86">
        <v>0</v>
      </c>
      <c r="AC94" s="86">
        <v>0</v>
      </c>
      <c r="AD94" s="86">
        <v>0</v>
      </c>
      <c r="AE94" s="86">
        <v>0</v>
      </c>
      <c r="AF94" s="86">
        <v>0</v>
      </c>
      <c r="AG94" s="86">
        <v>0</v>
      </c>
      <c r="AH94" s="86">
        <v>0</v>
      </c>
      <c r="AI94" s="86">
        <v>0</v>
      </c>
      <c r="AJ94" s="87">
        <v>0</v>
      </c>
      <c r="AL94" s="81"/>
      <c r="AM94" s="92" t="str">
        <f t="shared" si="89"/>
        <v>Plumbing &amp; Heating</v>
      </c>
      <c r="AN94" s="83"/>
      <c r="AO94" s="84">
        <f t="shared" si="71"/>
        <v>0</v>
      </c>
      <c r="AP94" s="84">
        <f t="shared" si="72"/>
        <v>0</v>
      </c>
      <c r="AQ94" s="85">
        <v>0</v>
      </c>
      <c r="AR94" s="86">
        <v>0</v>
      </c>
      <c r="AS94" s="86">
        <v>0</v>
      </c>
      <c r="AT94" s="86">
        <v>0</v>
      </c>
      <c r="AU94" s="86">
        <v>0</v>
      </c>
      <c r="AV94" s="86">
        <v>0</v>
      </c>
      <c r="AW94" s="86">
        <v>0</v>
      </c>
      <c r="AX94" s="86">
        <v>0</v>
      </c>
      <c r="AY94" s="86">
        <v>0</v>
      </c>
      <c r="AZ94" s="86">
        <v>0</v>
      </c>
      <c r="BA94" s="86">
        <v>0</v>
      </c>
      <c r="BB94" s="87">
        <v>0</v>
      </c>
      <c r="BD94" s="81"/>
      <c r="BE94" s="92" t="str">
        <f t="shared" si="90"/>
        <v>Plumbing &amp; Heating</v>
      </c>
      <c r="BF94" s="83"/>
      <c r="BG94" s="84">
        <f t="shared" si="73"/>
        <v>0</v>
      </c>
      <c r="BH94" s="84">
        <f t="shared" si="74"/>
        <v>0</v>
      </c>
      <c r="BI94" s="85">
        <v>0</v>
      </c>
      <c r="BJ94" s="86">
        <v>0</v>
      </c>
      <c r="BK94" s="86">
        <v>0</v>
      </c>
      <c r="BL94" s="86">
        <v>0</v>
      </c>
      <c r="BM94" s="86">
        <v>0</v>
      </c>
      <c r="BN94" s="86">
        <v>0</v>
      </c>
      <c r="BO94" s="86">
        <v>0</v>
      </c>
      <c r="BP94" s="86">
        <v>0</v>
      </c>
      <c r="BQ94" s="86">
        <v>0</v>
      </c>
      <c r="BR94" s="86">
        <v>0</v>
      </c>
      <c r="BS94" s="86">
        <v>0</v>
      </c>
      <c r="BT94" s="87">
        <v>0</v>
      </c>
      <c r="BV94" s="81"/>
      <c r="BW94" s="92" t="str">
        <f t="shared" si="91"/>
        <v>Plumbing &amp; Heating</v>
      </c>
      <c r="BX94" s="83"/>
      <c r="BY94" s="84">
        <f t="shared" si="16"/>
        <v>0</v>
      </c>
      <c r="BZ94" s="85">
        <f t="shared" si="75"/>
        <v>0</v>
      </c>
      <c r="CA94" s="86">
        <f t="shared" si="76"/>
        <v>0</v>
      </c>
      <c r="CB94" s="86">
        <f t="shared" si="77"/>
        <v>0</v>
      </c>
      <c r="CC94" s="86">
        <f t="shared" si="78"/>
        <v>0</v>
      </c>
      <c r="CD94" s="84">
        <f t="shared" si="4"/>
        <v>0</v>
      </c>
      <c r="CE94" s="85">
        <f t="shared" si="79"/>
        <v>0</v>
      </c>
      <c r="CF94" s="86">
        <f t="shared" si="80"/>
        <v>0</v>
      </c>
      <c r="CG94" s="86">
        <f t="shared" si="81"/>
        <v>0</v>
      </c>
      <c r="CH94" s="86">
        <f t="shared" si="82"/>
        <v>0</v>
      </c>
      <c r="CI94" s="84">
        <f t="shared" si="5"/>
        <v>0</v>
      </c>
      <c r="CJ94" s="85">
        <f t="shared" si="83"/>
        <v>0</v>
      </c>
      <c r="CK94" s="86">
        <f t="shared" si="84"/>
        <v>0</v>
      </c>
      <c r="CL94" s="86">
        <f t="shared" si="85"/>
        <v>0</v>
      </c>
      <c r="CM94" s="87">
        <f t="shared" si="86"/>
        <v>0</v>
      </c>
      <c r="CO94" s="81"/>
      <c r="CP94" s="92" t="str">
        <f t="shared" si="92"/>
        <v>Plumbing &amp; Heating</v>
      </c>
      <c r="CQ94" s="83"/>
      <c r="CR94" s="84">
        <f t="shared" si="66"/>
        <v>0</v>
      </c>
      <c r="CS94" s="84">
        <f t="shared" si="66"/>
        <v>0</v>
      </c>
      <c r="CT94" s="85">
        <f t="shared" si="66"/>
        <v>0</v>
      </c>
      <c r="CU94" s="86">
        <f t="shared" si="66"/>
        <v>0</v>
      </c>
      <c r="CV94" s="86">
        <f t="shared" si="66"/>
        <v>0</v>
      </c>
      <c r="CW94" s="86">
        <f t="shared" si="94"/>
        <v>0</v>
      </c>
      <c r="CX94" s="86">
        <f t="shared" si="94"/>
        <v>0</v>
      </c>
      <c r="CY94" s="86">
        <f t="shared" si="94"/>
        <v>0</v>
      </c>
      <c r="CZ94" s="86">
        <f t="shared" si="94"/>
        <v>0</v>
      </c>
      <c r="DA94" s="86">
        <f t="shared" si="94"/>
        <v>0</v>
      </c>
      <c r="DB94" s="86">
        <f t="shared" si="94"/>
        <v>0</v>
      </c>
      <c r="DC94" s="86">
        <f t="shared" si="94"/>
        <v>0</v>
      </c>
      <c r="DD94" s="86">
        <f t="shared" si="94"/>
        <v>0</v>
      </c>
      <c r="DE94" s="87">
        <f t="shared" si="94"/>
        <v>0</v>
      </c>
      <c r="DG94" s="81"/>
      <c r="DH94" s="92" t="str">
        <f t="shared" si="93"/>
        <v>Plumbing &amp; Heating</v>
      </c>
      <c r="DI94" s="83"/>
      <c r="DJ94" s="88" t="str">
        <f t="shared" si="87"/>
        <v/>
      </c>
      <c r="DK94" s="88" t="str">
        <f t="shared" si="87"/>
        <v/>
      </c>
      <c r="DL94" s="89" t="str">
        <f t="shared" si="87"/>
        <v/>
      </c>
      <c r="DM94" s="90" t="str">
        <f t="shared" si="87"/>
        <v/>
      </c>
      <c r="DN94" s="90" t="str">
        <f t="shared" si="87"/>
        <v/>
      </c>
      <c r="DO94" s="90" t="str">
        <f t="shared" si="87"/>
        <v/>
      </c>
      <c r="DP94" s="90" t="str">
        <f t="shared" si="87"/>
        <v/>
      </c>
      <c r="DQ94" s="90" t="str">
        <f t="shared" si="87"/>
        <v/>
      </c>
      <c r="DR94" s="90" t="str">
        <f t="shared" si="87"/>
        <v/>
      </c>
      <c r="DS94" s="90" t="str">
        <f t="shared" si="87"/>
        <v/>
      </c>
      <c r="DT94" s="90" t="str">
        <f t="shared" si="87"/>
        <v/>
      </c>
      <c r="DU94" s="90" t="str">
        <f t="shared" si="87"/>
        <v/>
      </c>
      <c r="DV94" s="90" t="str">
        <f t="shared" si="87"/>
        <v/>
      </c>
      <c r="DW94" s="91" t="str">
        <f t="shared" si="87"/>
        <v/>
      </c>
      <c r="DY94" s="180">
        <f t="shared" ref="DY94:DY117" si="95">RANK($EA94,$EA$29:$EA$117,0)</f>
        <v>1</v>
      </c>
      <c r="DZ94" s="180" t="str">
        <f t="shared" ref="DZ94:DZ117" si="96">$CP94</f>
        <v>Plumbing &amp; Heating</v>
      </c>
      <c r="EA94" s="181">
        <f t="shared" ref="EA94:EA117" si="97">ABS(VLOOKUP($DZ94,$CP$29:$DE$117,($CS$6+4),0))</f>
        <v>0</v>
      </c>
    </row>
    <row r="95" spans="2:131" ht="11.85" customHeight="1" x14ac:dyDescent="0.15">
      <c r="B95" s="81"/>
      <c r="C95" s="92" t="s">
        <v>162</v>
      </c>
      <c r="D95" s="83"/>
      <c r="E95" s="84">
        <f t="shared" si="67"/>
        <v>0</v>
      </c>
      <c r="F95" s="84">
        <f t="shared" si="68"/>
        <v>0</v>
      </c>
      <c r="G95" s="85">
        <v>0</v>
      </c>
      <c r="H95" s="86">
        <v>0</v>
      </c>
      <c r="I95" s="86">
        <v>0</v>
      </c>
      <c r="J95" s="86"/>
      <c r="K95" s="86"/>
      <c r="L95" s="86"/>
      <c r="M95" s="86"/>
      <c r="N95" s="86"/>
      <c r="O95" s="86"/>
      <c r="P95" s="86"/>
      <c r="Q95" s="86"/>
      <c r="R95" s="87"/>
      <c r="T95" s="81"/>
      <c r="U95" s="92" t="str">
        <f t="shared" si="88"/>
        <v>Postage</v>
      </c>
      <c r="V95" s="83"/>
      <c r="W95" s="84">
        <f t="shared" si="69"/>
        <v>0</v>
      </c>
      <c r="X95" s="84">
        <f t="shared" si="70"/>
        <v>0</v>
      </c>
      <c r="Y95" s="85">
        <v>0</v>
      </c>
      <c r="Z95" s="86">
        <v>0</v>
      </c>
      <c r="AA95" s="86">
        <v>0</v>
      </c>
      <c r="AB95" s="86">
        <v>0</v>
      </c>
      <c r="AC95" s="86">
        <v>0</v>
      </c>
      <c r="AD95" s="86">
        <v>0</v>
      </c>
      <c r="AE95" s="86">
        <v>0</v>
      </c>
      <c r="AF95" s="86">
        <v>0</v>
      </c>
      <c r="AG95" s="86">
        <v>0</v>
      </c>
      <c r="AH95" s="86">
        <v>0</v>
      </c>
      <c r="AI95" s="86">
        <v>0</v>
      </c>
      <c r="AJ95" s="87">
        <v>0</v>
      </c>
      <c r="AL95" s="81"/>
      <c r="AM95" s="92" t="str">
        <f t="shared" si="89"/>
        <v>Postage</v>
      </c>
      <c r="AN95" s="83"/>
      <c r="AO95" s="84">
        <f t="shared" si="71"/>
        <v>0</v>
      </c>
      <c r="AP95" s="84">
        <f t="shared" si="72"/>
        <v>0</v>
      </c>
      <c r="AQ95" s="85">
        <v>0</v>
      </c>
      <c r="AR95" s="86">
        <v>0</v>
      </c>
      <c r="AS95" s="86">
        <v>0</v>
      </c>
      <c r="AT95" s="86">
        <v>0</v>
      </c>
      <c r="AU95" s="86">
        <v>0</v>
      </c>
      <c r="AV95" s="86">
        <v>0</v>
      </c>
      <c r="AW95" s="86">
        <v>0</v>
      </c>
      <c r="AX95" s="86">
        <v>0</v>
      </c>
      <c r="AY95" s="86">
        <v>0</v>
      </c>
      <c r="AZ95" s="86">
        <v>0</v>
      </c>
      <c r="BA95" s="86">
        <v>0</v>
      </c>
      <c r="BB95" s="87">
        <v>0</v>
      </c>
      <c r="BD95" s="81"/>
      <c r="BE95" s="92" t="str">
        <f t="shared" si="90"/>
        <v>Postage</v>
      </c>
      <c r="BF95" s="83"/>
      <c r="BG95" s="84">
        <f t="shared" si="73"/>
        <v>0</v>
      </c>
      <c r="BH95" s="84">
        <f t="shared" si="74"/>
        <v>0</v>
      </c>
      <c r="BI95" s="85">
        <v>0</v>
      </c>
      <c r="BJ95" s="86">
        <v>0</v>
      </c>
      <c r="BK95" s="86">
        <v>0</v>
      </c>
      <c r="BL95" s="86">
        <v>0</v>
      </c>
      <c r="BM95" s="86">
        <v>0</v>
      </c>
      <c r="BN95" s="86">
        <v>0</v>
      </c>
      <c r="BO95" s="86">
        <v>0</v>
      </c>
      <c r="BP95" s="86">
        <v>0</v>
      </c>
      <c r="BQ95" s="86">
        <v>0</v>
      </c>
      <c r="BR95" s="86">
        <v>0</v>
      </c>
      <c r="BS95" s="86">
        <v>0</v>
      </c>
      <c r="BT95" s="87">
        <v>0</v>
      </c>
      <c r="BV95" s="81"/>
      <c r="BW95" s="92" t="str">
        <f t="shared" si="91"/>
        <v>Postage</v>
      </c>
      <c r="BX95" s="83"/>
      <c r="BY95" s="84">
        <f t="shared" si="16"/>
        <v>0</v>
      </c>
      <c r="BZ95" s="85">
        <f t="shared" si="75"/>
        <v>0</v>
      </c>
      <c r="CA95" s="86">
        <f t="shared" si="76"/>
        <v>0</v>
      </c>
      <c r="CB95" s="86">
        <f t="shared" si="77"/>
        <v>0</v>
      </c>
      <c r="CC95" s="86">
        <f t="shared" si="78"/>
        <v>0</v>
      </c>
      <c r="CD95" s="84">
        <f t="shared" si="4"/>
        <v>0</v>
      </c>
      <c r="CE95" s="85">
        <f t="shared" si="79"/>
        <v>0</v>
      </c>
      <c r="CF95" s="86">
        <f t="shared" si="80"/>
        <v>0</v>
      </c>
      <c r="CG95" s="86">
        <f t="shared" si="81"/>
        <v>0</v>
      </c>
      <c r="CH95" s="86">
        <f t="shared" si="82"/>
        <v>0</v>
      </c>
      <c r="CI95" s="84">
        <f t="shared" si="5"/>
        <v>0</v>
      </c>
      <c r="CJ95" s="85">
        <f t="shared" si="83"/>
        <v>0</v>
      </c>
      <c r="CK95" s="86">
        <f t="shared" si="84"/>
        <v>0</v>
      </c>
      <c r="CL95" s="86">
        <f t="shared" si="85"/>
        <v>0</v>
      </c>
      <c r="CM95" s="87">
        <f t="shared" si="86"/>
        <v>0</v>
      </c>
      <c r="CO95" s="81"/>
      <c r="CP95" s="92" t="str">
        <f t="shared" si="92"/>
        <v>Postage</v>
      </c>
      <c r="CQ95" s="83"/>
      <c r="CR95" s="84">
        <f t="shared" si="66"/>
        <v>0</v>
      </c>
      <c r="CS95" s="84">
        <f t="shared" si="66"/>
        <v>0</v>
      </c>
      <c r="CT95" s="85">
        <f t="shared" si="66"/>
        <v>0</v>
      </c>
      <c r="CU95" s="86">
        <f t="shared" si="66"/>
        <v>0</v>
      </c>
      <c r="CV95" s="86">
        <f t="shared" si="66"/>
        <v>0</v>
      </c>
      <c r="CW95" s="86">
        <f t="shared" si="94"/>
        <v>0</v>
      </c>
      <c r="CX95" s="86">
        <f t="shared" si="94"/>
        <v>0</v>
      </c>
      <c r="CY95" s="86">
        <f t="shared" si="94"/>
        <v>0</v>
      </c>
      <c r="CZ95" s="86">
        <f t="shared" si="94"/>
        <v>0</v>
      </c>
      <c r="DA95" s="86">
        <f t="shared" si="94"/>
        <v>0</v>
      </c>
      <c r="DB95" s="86">
        <f t="shared" si="94"/>
        <v>0</v>
      </c>
      <c r="DC95" s="86">
        <f t="shared" si="94"/>
        <v>0</v>
      </c>
      <c r="DD95" s="86">
        <f t="shared" si="94"/>
        <v>0</v>
      </c>
      <c r="DE95" s="87">
        <f t="shared" si="94"/>
        <v>0</v>
      </c>
      <c r="DG95" s="81"/>
      <c r="DH95" s="92" t="str">
        <f t="shared" si="93"/>
        <v>Postage</v>
      </c>
      <c r="DI95" s="83"/>
      <c r="DJ95" s="88" t="str">
        <f t="shared" si="87"/>
        <v/>
      </c>
      <c r="DK95" s="88" t="str">
        <f t="shared" si="87"/>
        <v/>
      </c>
      <c r="DL95" s="89" t="str">
        <f t="shared" si="87"/>
        <v/>
      </c>
      <c r="DM95" s="90" t="str">
        <f t="shared" si="87"/>
        <v/>
      </c>
      <c r="DN95" s="90" t="str">
        <f t="shared" si="87"/>
        <v/>
      </c>
      <c r="DO95" s="90" t="str">
        <f t="shared" si="87"/>
        <v/>
      </c>
      <c r="DP95" s="90" t="str">
        <f t="shared" si="87"/>
        <v/>
      </c>
      <c r="DQ95" s="90" t="str">
        <f t="shared" si="87"/>
        <v/>
      </c>
      <c r="DR95" s="90" t="str">
        <f t="shared" si="87"/>
        <v/>
      </c>
      <c r="DS95" s="90" t="str">
        <f t="shared" ref="DJ95:DW110" si="98">IFERROR(((N95-AF95)/ABS(AF95))+1,"")</f>
        <v/>
      </c>
      <c r="DT95" s="90" t="str">
        <f t="shared" si="98"/>
        <v/>
      </c>
      <c r="DU95" s="90" t="str">
        <f t="shared" si="98"/>
        <v/>
      </c>
      <c r="DV95" s="90" t="str">
        <f t="shared" si="98"/>
        <v/>
      </c>
      <c r="DW95" s="91" t="str">
        <f t="shared" si="98"/>
        <v/>
      </c>
      <c r="DY95" s="180">
        <f t="shared" si="95"/>
        <v>1</v>
      </c>
      <c r="DZ95" s="180" t="str">
        <f t="shared" si="96"/>
        <v>Postage</v>
      </c>
      <c r="EA95" s="181">
        <f t="shared" si="97"/>
        <v>0</v>
      </c>
    </row>
    <row r="96" spans="2:131" ht="11.85" customHeight="1" x14ac:dyDescent="0.15">
      <c r="B96" s="81"/>
      <c r="C96" s="92" t="s">
        <v>163</v>
      </c>
      <c r="D96" s="83"/>
      <c r="E96" s="84">
        <f t="shared" si="67"/>
        <v>0</v>
      </c>
      <c r="F96" s="84">
        <f t="shared" si="68"/>
        <v>0</v>
      </c>
      <c r="G96" s="85">
        <v>0</v>
      </c>
      <c r="H96" s="86">
        <v>0</v>
      </c>
      <c r="I96" s="86">
        <v>0</v>
      </c>
      <c r="J96" s="86"/>
      <c r="K96" s="86"/>
      <c r="L96" s="86"/>
      <c r="M96" s="86"/>
      <c r="N96" s="86"/>
      <c r="O96" s="86"/>
      <c r="P96" s="86"/>
      <c r="Q96" s="86"/>
      <c r="R96" s="87"/>
      <c r="T96" s="81"/>
      <c r="U96" s="92" t="str">
        <f t="shared" si="88"/>
        <v>Printing &amp; Stationery</v>
      </c>
      <c r="V96" s="83"/>
      <c r="W96" s="84">
        <f t="shared" si="69"/>
        <v>0</v>
      </c>
      <c r="X96" s="84">
        <f t="shared" si="70"/>
        <v>0</v>
      </c>
      <c r="Y96" s="85">
        <v>0</v>
      </c>
      <c r="Z96" s="86">
        <v>0</v>
      </c>
      <c r="AA96" s="86">
        <v>0</v>
      </c>
      <c r="AB96" s="86">
        <v>0</v>
      </c>
      <c r="AC96" s="86">
        <v>0</v>
      </c>
      <c r="AD96" s="86">
        <v>0</v>
      </c>
      <c r="AE96" s="86">
        <v>0</v>
      </c>
      <c r="AF96" s="86">
        <v>0</v>
      </c>
      <c r="AG96" s="86">
        <v>0</v>
      </c>
      <c r="AH96" s="86">
        <v>0</v>
      </c>
      <c r="AI96" s="86">
        <v>0</v>
      </c>
      <c r="AJ96" s="87">
        <v>0</v>
      </c>
      <c r="AL96" s="81"/>
      <c r="AM96" s="92" t="str">
        <f t="shared" si="89"/>
        <v>Printing &amp; Stationery</v>
      </c>
      <c r="AN96" s="83"/>
      <c r="AO96" s="84">
        <f t="shared" si="71"/>
        <v>0</v>
      </c>
      <c r="AP96" s="84">
        <f t="shared" si="72"/>
        <v>0</v>
      </c>
      <c r="AQ96" s="85">
        <v>0</v>
      </c>
      <c r="AR96" s="86">
        <v>0</v>
      </c>
      <c r="AS96" s="86">
        <v>0</v>
      </c>
      <c r="AT96" s="86">
        <v>0</v>
      </c>
      <c r="AU96" s="86">
        <v>0</v>
      </c>
      <c r="AV96" s="86">
        <v>0</v>
      </c>
      <c r="AW96" s="86">
        <v>0</v>
      </c>
      <c r="AX96" s="86">
        <v>0</v>
      </c>
      <c r="AY96" s="86">
        <v>0</v>
      </c>
      <c r="AZ96" s="86">
        <v>0</v>
      </c>
      <c r="BA96" s="86">
        <v>0</v>
      </c>
      <c r="BB96" s="87">
        <v>0</v>
      </c>
      <c r="BD96" s="81"/>
      <c r="BE96" s="92" t="str">
        <f t="shared" si="90"/>
        <v>Printing &amp; Stationery</v>
      </c>
      <c r="BF96" s="83"/>
      <c r="BG96" s="84">
        <f t="shared" si="73"/>
        <v>0</v>
      </c>
      <c r="BH96" s="84">
        <f t="shared" si="74"/>
        <v>0</v>
      </c>
      <c r="BI96" s="85">
        <v>0</v>
      </c>
      <c r="BJ96" s="86">
        <v>0</v>
      </c>
      <c r="BK96" s="86">
        <v>0</v>
      </c>
      <c r="BL96" s="86">
        <v>0</v>
      </c>
      <c r="BM96" s="86">
        <v>0</v>
      </c>
      <c r="BN96" s="86">
        <v>0</v>
      </c>
      <c r="BO96" s="86">
        <v>0</v>
      </c>
      <c r="BP96" s="86">
        <v>0</v>
      </c>
      <c r="BQ96" s="86">
        <v>0</v>
      </c>
      <c r="BR96" s="86">
        <v>0</v>
      </c>
      <c r="BS96" s="86">
        <v>0</v>
      </c>
      <c r="BT96" s="87">
        <v>0</v>
      </c>
      <c r="BV96" s="81"/>
      <c r="BW96" s="92" t="str">
        <f t="shared" si="91"/>
        <v>Printing &amp; Stationery</v>
      </c>
      <c r="BX96" s="83"/>
      <c r="BY96" s="84">
        <f t="shared" si="16"/>
        <v>0</v>
      </c>
      <c r="BZ96" s="85">
        <f t="shared" si="75"/>
        <v>0</v>
      </c>
      <c r="CA96" s="86">
        <f t="shared" si="76"/>
        <v>0</v>
      </c>
      <c r="CB96" s="86">
        <f t="shared" si="77"/>
        <v>0</v>
      </c>
      <c r="CC96" s="86">
        <f t="shared" si="78"/>
        <v>0</v>
      </c>
      <c r="CD96" s="84">
        <f t="shared" si="4"/>
        <v>0</v>
      </c>
      <c r="CE96" s="85">
        <f t="shared" si="79"/>
        <v>0</v>
      </c>
      <c r="CF96" s="86">
        <f t="shared" si="80"/>
        <v>0</v>
      </c>
      <c r="CG96" s="86">
        <f t="shared" si="81"/>
        <v>0</v>
      </c>
      <c r="CH96" s="86">
        <f t="shared" si="82"/>
        <v>0</v>
      </c>
      <c r="CI96" s="84">
        <f t="shared" si="5"/>
        <v>0</v>
      </c>
      <c r="CJ96" s="85">
        <f t="shared" si="83"/>
        <v>0</v>
      </c>
      <c r="CK96" s="86">
        <f t="shared" si="84"/>
        <v>0</v>
      </c>
      <c r="CL96" s="86">
        <f t="shared" si="85"/>
        <v>0</v>
      </c>
      <c r="CM96" s="87">
        <f t="shared" si="86"/>
        <v>0</v>
      </c>
      <c r="CO96" s="81"/>
      <c r="CP96" s="92" t="str">
        <f t="shared" si="92"/>
        <v>Printing &amp; Stationery</v>
      </c>
      <c r="CQ96" s="83"/>
      <c r="CR96" s="84">
        <f t="shared" si="66"/>
        <v>0</v>
      </c>
      <c r="CS96" s="84">
        <f t="shared" si="66"/>
        <v>0</v>
      </c>
      <c r="CT96" s="85">
        <f t="shared" si="66"/>
        <v>0</v>
      </c>
      <c r="CU96" s="86">
        <f t="shared" si="66"/>
        <v>0</v>
      </c>
      <c r="CV96" s="86">
        <f t="shared" si="66"/>
        <v>0</v>
      </c>
      <c r="CW96" s="86">
        <f t="shared" si="94"/>
        <v>0</v>
      </c>
      <c r="CX96" s="86">
        <f t="shared" si="94"/>
        <v>0</v>
      </c>
      <c r="CY96" s="86">
        <f t="shared" si="94"/>
        <v>0</v>
      </c>
      <c r="CZ96" s="86">
        <f t="shared" si="94"/>
        <v>0</v>
      </c>
      <c r="DA96" s="86">
        <f t="shared" si="94"/>
        <v>0</v>
      </c>
      <c r="DB96" s="86">
        <f t="shared" si="94"/>
        <v>0</v>
      </c>
      <c r="DC96" s="86">
        <f t="shared" si="94"/>
        <v>0</v>
      </c>
      <c r="DD96" s="86">
        <f t="shared" si="94"/>
        <v>0</v>
      </c>
      <c r="DE96" s="87">
        <f t="shared" si="94"/>
        <v>0</v>
      </c>
      <c r="DG96" s="81"/>
      <c r="DH96" s="92" t="str">
        <f t="shared" si="93"/>
        <v>Printing &amp; Stationery</v>
      </c>
      <c r="DI96" s="83"/>
      <c r="DJ96" s="88" t="str">
        <f t="shared" si="98"/>
        <v/>
      </c>
      <c r="DK96" s="88" t="str">
        <f t="shared" si="98"/>
        <v/>
      </c>
      <c r="DL96" s="89" t="str">
        <f t="shared" si="98"/>
        <v/>
      </c>
      <c r="DM96" s="90" t="str">
        <f t="shared" si="98"/>
        <v/>
      </c>
      <c r="DN96" s="90" t="str">
        <f t="shared" si="98"/>
        <v/>
      </c>
      <c r="DO96" s="90" t="str">
        <f t="shared" si="98"/>
        <v/>
      </c>
      <c r="DP96" s="90" t="str">
        <f t="shared" si="98"/>
        <v/>
      </c>
      <c r="DQ96" s="90" t="str">
        <f t="shared" si="98"/>
        <v/>
      </c>
      <c r="DR96" s="90" t="str">
        <f t="shared" si="98"/>
        <v/>
      </c>
      <c r="DS96" s="90" t="str">
        <f t="shared" si="98"/>
        <v/>
      </c>
      <c r="DT96" s="90" t="str">
        <f t="shared" si="98"/>
        <v/>
      </c>
      <c r="DU96" s="90" t="str">
        <f t="shared" si="98"/>
        <v/>
      </c>
      <c r="DV96" s="90" t="str">
        <f t="shared" si="98"/>
        <v/>
      </c>
      <c r="DW96" s="91" t="str">
        <f t="shared" si="98"/>
        <v/>
      </c>
      <c r="DY96" s="180">
        <f t="shared" si="95"/>
        <v>1</v>
      </c>
      <c r="DZ96" s="180" t="str">
        <f t="shared" si="96"/>
        <v>Printing &amp; Stationery</v>
      </c>
      <c r="EA96" s="181">
        <f t="shared" si="97"/>
        <v>0</v>
      </c>
    </row>
    <row r="97" spans="2:131" ht="11.85" customHeight="1" x14ac:dyDescent="0.15">
      <c r="B97" s="81"/>
      <c r="C97" s="92" t="s">
        <v>164</v>
      </c>
      <c r="D97" s="83"/>
      <c r="E97" s="84">
        <f t="shared" si="67"/>
        <v>0</v>
      </c>
      <c r="F97" s="84">
        <f t="shared" si="68"/>
        <v>0</v>
      </c>
      <c r="G97" s="85">
        <v>0</v>
      </c>
      <c r="H97" s="86">
        <v>0</v>
      </c>
      <c r="I97" s="86">
        <v>0</v>
      </c>
      <c r="J97" s="86"/>
      <c r="K97" s="86"/>
      <c r="L97" s="86"/>
      <c r="M97" s="86"/>
      <c r="N97" s="86"/>
      <c r="O97" s="86"/>
      <c r="P97" s="86"/>
      <c r="Q97" s="86"/>
      <c r="R97" s="87"/>
      <c r="T97" s="81"/>
      <c r="U97" s="92" t="str">
        <f t="shared" si="88"/>
        <v>Professional Fees</v>
      </c>
      <c r="V97" s="83"/>
      <c r="W97" s="84">
        <f t="shared" si="69"/>
        <v>0</v>
      </c>
      <c r="X97" s="84">
        <f t="shared" si="70"/>
        <v>0</v>
      </c>
      <c r="Y97" s="85">
        <v>0</v>
      </c>
      <c r="Z97" s="86">
        <v>0</v>
      </c>
      <c r="AA97" s="86">
        <v>0</v>
      </c>
      <c r="AB97" s="86">
        <v>0</v>
      </c>
      <c r="AC97" s="86">
        <v>0</v>
      </c>
      <c r="AD97" s="86">
        <v>0</v>
      </c>
      <c r="AE97" s="86">
        <v>0</v>
      </c>
      <c r="AF97" s="86">
        <v>0</v>
      </c>
      <c r="AG97" s="86">
        <v>0</v>
      </c>
      <c r="AH97" s="86">
        <v>0</v>
      </c>
      <c r="AI97" s="86">
        <v>0</v>
      </c>
      <c r="AJ97" s="87">
        <v>0</v>
      </c>
      <c r="AL97" s="81"/>
      <c r="AM97" s="92" t="str">
        <f t="shared" si="89"/>
        <v>Professional Fees</v>
      </c>
      <c r="AN97" s="83"/>
      <c r="AO97" s="84">
        <f t="shared" si="71"/>
        <v>0</v>
      </c>
      <c r="AP97" s="84">
        <f t="shared" si="72"/>
        <v>0</v>
      </c>
      <c r="AQ97" s="85">
        <v>0</v>
      </c>
      <c r="AR97" s="86">
        <v>0</v>
      </c>
      <c r="AS97" s="86">
        <v>0</v>
      </c>
      <c r="AT97" s="86">
        <v>0</v>
      </c>
      <c r="AU97" s="86">
        <v>0</v>
      </c>
      <c r="AV97" s="86">
        <v>0</v>
      </c>
      <c r="AW97" s="86">
        <v>0</v>
      </c>
      <c r="AX97" s="86">
        <v>0</v>
      </c>
      <c r="AY97" s="86">
        <v>0</v>
      </c>
      <c r="AZ97" s="86">
        <v>0</v>
      </c>
      <c r="BA97" s="86">
        <v>0</v>
      </c>
      <c r="BB97" s="87">
        <v>0</v>
      </c>
      <c r="BD97" s="81"/>
      <c r="BE97" s="92" t="str">
        <f t="shared" si="90"/>
        <v>Professional Fees</v>
      </c>
      <c r="BF97" s="83"/>
      <c r="BG97" s="84">
        <f t="shared" si="73"/>
        <v>0</v>
      </c>
      <c r="BH97" s="84">
        <f t="shared" si="74"/>
        <v>0</v>
      </c>
      <c r="BI97" s="85">
        <v>0</v>
      </c>
      <c r="BJ97" s="86">
        <v>0</v>
      </c>
      <c r="BK97" s="86">
        <v>0</v>
      </c>
      <c r="BL97" s="86">
        <v>0</v>
      </c>
      <c r="BM97" s="86">
        <v>0</v>
      </c>
      <c r="BN97" s="86">
        <v>0</v>
      </c>
      <c r="BO97" s="86">
        <v>0</v>
      </c>
      <c r="BP97" s="86">
        <v>0</v>
      </c>
      <c r="BQ97" s="86">
        <v>0</v>
      </c>
      <c r="BR97" s="86">
        <v>0</v>
      </c>
      <c r="BS97" s="86">
        <v>0</v>
      </c>
      <c r="BT97" s="87">
        <v>0</v>
      </c>
      <c r="BV97" s="81"/>
      <c r="BW97" s="92" t="str">
        <f t="shared" si="91"/>
        <v>Professional Fees</v>
      </c>
      <c r="BX97" s="83"/>
      <c r="BY97" s="84">
        <f t="shared" si="16"/>
        <v>0</v>
      </c>
      <c r="BZ97" s="85">
        <f t="shared" si="75"/>
        <v>0</v>
      </c>
      <c r="CA97" s="86">
        <f t="shared" si="76"/>
        <v>0</v>
      </c>
      <c r="CB97" s="86">
        <f t="shared" si="77"/>
        <v>0</v>
      </c>
      <c r="CC97" s="86">
        <f t="shared" si="78"/>
        <v>0</v>
      </c>
      <c r="CD97" s="84">
        <f t="shared" si="4"/>
        <v>0</v>
      </c>
      <c r="CE97" s="85">
        <f t="shared" si="79"/>
        <v>0</v>
      </c>
      <c r="CF97" s="86">
        <f t="shared" si="80"/>
        <v>0</v>
      </c>
      <c r="CG97" s="86">
        <f t="shared" si="81"/>
        <v>0</v>
      </c>
      <c r="CH97" s="86">
        <f t="shared" si="82"/>
        <v>0</v>
      </c>
      <c r="CI97" s="84">
        <f t="shared" si="5"/>
        <v>0</v>
      </c>
      <c r="CJ97" s="85">
        <f t="shared" si="83"/>
        <v>0</v>
      </c>
      <c r="CK97" s="86">
        <f t="shared" si="84"/>
        <v>0</v>
      </c>
      <c r="CL97" s="86">
        <f t="shared" si="85"/>
        <v>0</v>
      </c>
      <c r="CM97" s="87">
        <f t="shared" si="86"/>
        <v>0</v>
      </c>
      <c r="CO97" s="81"/>
      <c r="CP97" s="92" t="str">
        <f t="shared" si="92"/>
        <v>Professional Fees</v>
      </c>
      <c r="CQ97" s="83"/>
      <c r="CR97" s="84">
        <f t="shared" si="66"/>
        <v>0</v>
      </c>
      <c r="CS97" s="84">
        <f t="shared" si="66"/>
        <v>0</v>
      </c>
      <c r="CT97" s="85">
        <f t="shared" si="66"/>
        <v>0</v>
      </c>
      <c r="CU97" s="86">
        <f t="shared" si="66"/>
        <v>0</v>
      </c>
      <c r="CV97" s="86">
        <f t="shared" si="66"/>
        <v>0</v>
      </c>
      <c r="CW97" s="86">
        <f t="shared" si="94"/>
        <v>0</v>
      </c>
      <c r="CX97" s="86">
        <f t="shared" si="94"/>
        <v>0</v>
      </c>
      <c r="CY97" s="86">
        <f t="shared" si="94"/>
        <v>0</v>
      </c>
      <c r="CZ97" s="86">
        <f t="shared" si="94"/>
        <v>0</v>
      </c>
      <c r="DA97" s="86">
        <f t="shared" si="94"/>
        <v>0</v>
      </c>
      <c r="DB97" s="86">
        <f t="shared" si="94"/>
        <v>0</v>
      </c>
      <c r="DC97" s="86">
        <f t="shared" si="94"/>
        <v>0</v>
      </c>
      <c r="DD97" s="86">
        <f t="shared" si="94"/>
        <v>0</v>
      </c>
      <c r="DE97" s="87">
        <f t="shared" si="94"/>
        <v>0</v>
      </c>
      <c r="DG97" s="81"/>
      <c r="DH97" s="92" t="str">
        <f t="shared" si="93"/>
        <v>Professional Fees</v>
      </c>
      <c r="DI97" s="83"/>
      <c r="DJ97" s="88" t="str">
        <f t="shared" si="98"/>
        <v/>
      </c>
      <c r="DK97" s="88" t="str">
        <f t="shared" si="98"/>
        <v/>
      </c>
      <c r="DL97" s="89" t="str">
        <f t="shared" si="98"/>
        <v/>
      </c>
      <c r="DM97" s="90" t="str">
        <f t="shared" si="98"/>
        <v/>
      </c>
      <c r="DN97" s="90" t="str">
        <f t="shared" si="98"/>
        <v/>
      </c>
      <c r="DO97" s="90" t="str">
        <f t="shared" si="98"/>
        <v/>
      </c>
      <c r="DP97" s="90" t="str">
        <f t="shared" si="98"/>
        <v/>
      </c>
      <c r="DQ97" s="90" t="str">
        <f t="shared" si="98"/>
        <v/>
      </c>
      <c r="DR97" s="90" t="str">
        <f t="shared" si="98"/>
        <v/>
      </c>
      <c r="DS97" s="90" t="str">
        <f t="shared" si="98"/>
        <v/>
      </c>
      <c r="DT97" s="90" t="str">
        <f t="shared" si="98"/>
        <v/>
      </c>
      <c r="DU97" s="90" t="str">
        <f t="shared" si="98"/>
        <v/>
      </c>
      <c r="DV97" s="90" t="str">
        <f t="shared" si="98"/>
        <v/>
      </c>
      <c r="DW97" s="91" t="str">
        <f t="shared" si="98"/>
        <v/>
      </c>
      <c r="DY97" s="180">
        <f t="shared" si="95"/>
        <v>1</v>
      </c>
      <c r="DZ97" s="180" t="str">
        <f t="shared" si="96"/>
        <v>Professional Fees</v>
      </c>
      <c r="EA97" s="181">
        <f t="shared" si="97"/>
        <v>0</v>
      </c>
    </row>
    <row r="98" spans="2:131" ht="11.85" customHeight="1" x14ac:dyDescent="0.15">
      <c r="B98" s="81"/>
      <c r="C98" s="92" t="s">
        <v>165</v>
      </c>
      <c r="D98" s="83"/>
      <c r="E98" s="84">
        <f t="shared" si="67"/>
        <v>0</v>
      </c>
      <c r="F98" s="84">
        <f t="shared" si="68"/>
        <v>0</v>
      </c>
      <c r="G98" s="85">
        <v>0</v>
      </c>
      <c r="H98" s="86">
        <v>0</v>
      </c>
      <c r="I98" s="86">
        <v>0</v>
      </c>
      <c r="J98" s="86"/>
      <c r="K98" s="86"/>
      <c r="L98" s="86"/>
      <c r="M98" s="86"/>
      <c r="N98" s="86"/>
      <c r="O98" s="86"/>
      <c r="P98" s="86"/>
      <c r="Q98" s="86"/>
      <c r="R98" s="87"/>
      <c r="T98" s="81"/>
      <c r="U98" s="92" t="str">
        <f t="shared" si="88"/>
        <v>Promotional Expense</v>
      </c>
      <c r="V98" s="83"/>
      <c r="W98" s="84">
        <f t="shared" si="69"/>
        <v>0</v>
      </c>
      <c r="X98" s="84">
        <f t="shared" si="70"/>
        <v>0</v>
      </c>
      <c r="Y98" s="85">
        <v>0</v>
      </c>
      <c r="Z98" s="86">
        <v>0</v>
      </c>
      <c r="AA98" s="86">
        <v>0</v>
      </c>
      <c r="AB98" s="86">
        <v>0</v>
      </c>
      <c r="AC98" s="86">
        <v>0</v>
      </c>
      <c r="AD98" s="86">
        <v>0</v>
      </c>
      <c r="AE98" s="86">
        <v>0</v>
      </c>
      <c r="AF98" s="86">
        <v>0</v>
      </c>
      <c r="AG98" s="86">
        <v>0</v>
      </c>
      <c r="AH98" s="86">
        <v>0</v>
      </c>
      <c r="AI98" s="86">
        <v>0</v>
      </c>
      <c r="AJ98" s="87">
        <v>0</v>
      </c>
      <c r="AL98" s="81"/>
      <c r="AM98" s="92" t="str">
        <f t="shared" si="89"/>
        <v>Promotional Expense</v>
      </c>
      <c r="AN98" s="83"/>
      <c r="AO98" s="84">
        <f t="shared" si="71"/>
        <v>0</v>
      </c>
      <c r="AP98" s="84">
        <f t="shared" si="72"/>
        <v>0</v>
      </c>
      <c r="AQ98" s="85">
        <v>0</v>
      </c>
      <c r="AR98" s="86">
        <v>0</v>
      </c>
      <c r="AS98" s="86">
        <v>0</v>
      </c>
      <c r="AT98" s="86">
        <v>0</v>
      </c>
      <c r="AU98" s="86">
        <v>0</v>
      </c>
      <c r="AV98" s="86">
        <v>0</v>
      </c>
      <c r="AW98" s="86">
        <v>0</v>
      </c>
      <c r="AX98" s="86">
        <v>0</v>
      </c>
      <c r="AY98" s="86">
        <v>0</v>
      </c>
      <c r="AZ98" s="86">
        <v>0</v>
      </c>
      <c r="BA98" s="86">
        <v>0</v>
      </c>
      <c r="BB98" s="87">
        <v>0</v>
      </c>
      <c r="BD98" s="81"/>
      <c r="BE98" s="92" t="str">
        <f t="shared" si="90"/>
        <v>Promotional Expense</v>
      </c>
      <c r="BF98" s="83"/>
      <c r="BG98" s="84">
        <f t="shared" si="73"/>
        <v>0</v>
      </c>
      <c r="BH98" s="84">
        <f t="shared" si="74"/>
        <v>0</v>
      </c>
      <c r="BI98" s="85">
        <v>0</v>
      </c>
      <c r="BJ98" s="86">
        <v>0</v>
      </c>
      <c r="BK98" s="86">
        <v>0</v>
      </c>
      <c r="BL98" s="86">
        <v>0</v>
      </c>
      <c r="BM98" s="86">
        <v>0</v>
      </c>
      <c r="BN98" s="86">
        <v>0</v>
      </c>
      <c r="BO98" s="86">
        <v>0</v>
      </c>
      <c r="BP98" s="86">
        <v>0</v>
      </c>
      <c r="BQ98" s="86">
        <v>0</v>
      </c>
      <c r="BR98" s="86">
        <v>0</v>
      </c>
      <c r="BS98" s="86">
        <v>0</v>
      </c>
      <c r="BT98" s="87">
        <v>0</v>
      </c>
      <c r="BV98" s="81"/>
      <c r="BW98" s="92" t="str">
        <f t="shared" si="91"/>
        <v>Promotional Expense</v>
      </c>
      <c r="BX98" s="83"/>
      <c r="BY98" s="84">
        <f t="shared" si="16"/>
        <v>0</v>
      </c>
      <c r="BZ98" s="85">
        <f t="shared" si="75"/>
        <v>0</v>
      </c>
      <c r="CA98" s="86">
        <f t="shared" si="76"/>
        <v>0</v>
      </c>
      <c r="CB98" s="86">
        <f t="shared" si="77"/>
        <v>0</v>
      </c>
      <c r="CC98" s="86">
        <f t="shared" si="78"/>
        <v>0</v>
      </c>
      <c r="CD98" s="84">
        <f t="shared" si="4"/>
        <v>0</v>
      </c>
      <c r="CE98" s="85">
        <f t="shared" si="79"/>
        <v>0</v>
      </c>
      <c r="CF98" s="86">
        <f t="shared" si="80"/>
        <v>0</v>
      </c>
      <c r="CG98" s="86">
        <f t="shared" si="81"/>
        <v>0</v>
      </c>
      <c r="CH98" s="86">
        <f t="shared" si="82"/>
        <v>0</v>
      </c>
      <c r="CI98" s="84">
        <f t="shared" si="5"/>
        <v>0</v>
      </c>
      <c r="CJ98" s="85">
        <f t="shared" si="83"/>
        <v>0</v>
      </c>
      <c r="CK98" s="86">
        <f t="shared" si="84"/>
        <v>0</v>
      </c>
      <c r="CL98" s="86">
        <f t="shared" si="85"/>
        <v>0</v>
      </c>
      <c r="CM98" s="87">
        <f t="shared" si="86"/>
        <v>0</v>
      </c>
      <c r="CO98" s="81"/>
      <c r="CP98" s="92" t="str">
        <f t="shared" si="92"/>
        <v>Promotional Expense</v>
      </c>
      <c r="CQ98" s="83"/>
      <c r="CR98" s="84">
        <f t="shared" si="66"/>
        <v>0</v>
      </c>
      <c r="CS98" s="84">
        <f t="shared" si="66"/>
        <v>0</v>
      </c>
      <c r="CT98" s="85">
        <f t="shared" si="66"/>
        <v>0</v>
      </c>
      <c r="CU98" s="86">
        <f t="shared" si="66"/>
        <v>0</v>
      </c>
      <c r="CV98" s="86">
        <f t="shared" si="66"/>
        <v>0</v>
      </c>
      <c r="CW98" s="86">
        <f t="shared" si="94"/>
        <v>0</v>
      </c>
      <c r="CX98" s="86">
        <f t="shared" si="94"/>
        <v>0</v>
      </c>
      <c r="CY98" s="86">
        <f t="shared" si="94"/>
        <v>0</v>
      </c>
      <c r="CZ98" s="86">
        <f t="shared" si="94"/>
        <v>0</v>
      </c>
      <c r="DA98" s="86">
        <f t="shared" si="94"/>
        <v>0</v>
      </c>
      <c r="DB98" s="86">
        <f t="shared" si="94"/>
        <v>0</v>
      </c>
      <c r="DC98" s="86">
        <f t="shared" si="94"/>
        <v>0</v>
      </c>
      <c r="DD98" s="86">
        <f t="shared" si="94"/>
        <v>0</v>
      </c>
      <c r="DE98" s="87">
        <f t="shared" si="94"/>
        <v>0</v>
      </c>
      <c r="DG98" s="81"/>
      <c r="DH98" s="92" t="str">
        <f t="shared" si="93"/>
        <v>Promotional Expense</v>
      </c>
      <c r="DI98" s="83"/>
      <c r="DJ98" s="88" t="str">
        <f t="shared" si="98"/>
        <v/>
      </c>
      <c r="DK98" s="88" t="str">
        <f t="shared" si="98"/>
        <v/>
      </c>
      <c r="DL98" s="89" t="str">
        <f t="shared" si="98"/>
        <v/>
      </c>
      <c r="DM98" s="90" t="str">
        <f t="shared" si="98"/>
        <v/>
      </c>
      <c r="DN98" s="90" t="str">
        <f t="shared" si="98"/>
        <v/>
      </c>
      <c r="DO98" s="90" t="str">
        <f t="shared" si="98"/>
        <v/>
      </c>
      <c r="DP98" s="90" t="str">
        <f t="shared" si="98"/>
        <v/>
      </c>
      <c r="DQ98" s="90" t="str">
        <f t="shared" si="98"/>
        <v/>
      </c>
      <c r="DR98" s="90" t="str">
        <f t="shared" si="98"/>
        <v/>
      </c>
      <c r="DS98" s="90" t="str">
        <f t="shared" si="98"/>
        <v/>
      </c>
      <c r="DT98" s="90" t="str">
        <f t="shared" si="98"/>
        <v/>
      </c>
      <c r="DU98" s="90" t="str">
        <f t="shared" si="98"/>
        <v/>
      </c>
      <c r="DV98" s="90" t="str">
        <f t="shared" si="98"/>
        <v/>
      </c>
      <c r="DW98" s="91" t="str">
        <f t="shared" si="98"/>
        <v/>
      </c>
      <c r="DY98" s="180">
        <f t="shared" si="95"/>
        <v>1</v>
      </c>
      <c r="DZ98" s="180" t="str">
        <f t="shared" si="96"/>
        <v>Promotional Expense</v>
      </c>
      <c r="EA98" s="181">
        <f t="shared" si="97"/>
        <v>0</v>
      </c>
    </row>
    <row r="99" spans="2:131" ht="11.85" customHeight="1" x14ac:dyDescent="0.15">
      <c r="B99" s="81"/>
      <c r="C99" s="92" t="s">
        <v>166</v>
      </c>
      <c r="D99" s="83"/>
      <c r="E99" s="84">
        <f t="shared" si="67"/>
        <v>0</v>
      </c>
      <c r="F99" s="84">
        <f t="shared" si="68"/>
        <v>0</v>
      </c>
      <c r="G99" s="85">
        <v>0</v>
      </c>
      <c r="H99" s="86">
        <v>0</v>
      </c>
      <c r="I99" s="86">
        <v>0</v>
      </c>
      <c r="J99" s="86"/>
      <c r="K99" s="86"/>
      <c r="L99" s="86"/>
      <c r="M99" s="86"/>
      <c r="N99" s="86"/>
      <c r="O99" s="86"/>
      <c r="P99" s="86"/>
      <c r="Q99" s="86"/>
      <c r="R99" s="87"/>
      <c r="T99" s="81"/>
      <c r="U99" s="92" t="str">
        <f t="shared" si="88"/>
        <v>Promotional Expense-F&amp;B</v>
      </c>
      <c r="V99" s="83"/>
      <c r="W99" s="84">
        <f t="shared" si="69"/>
        <v>0</v>
      </c>
      <c r="X99" s="84">
        <f t="shared" si="70"/>
        <v>0</v>
      </c>
      <c r="Y99" s="85">
        <v>0</v>
      </c>
      <c r="Z99" s="86">
        <v>0</v>
      </c>
      <c r="AA99" s="86">
        <v>0</v>
      </c>
      <c r="AB99" s="86">
        <v>0</v>
      </c>
      <c r="AC99" s="86">
        <v>0</v>
      </c>
      <c r="AD99" s="86">
        <v>0</v>
      </c>
      <c r="AE99" s="86">
        <v>0</v>
      </c>
      <c r="AF99" s="86">
        <v>0</v>
      </c>
      <c r="AG99" s="86">
        <v>0</v>
      </c>
      <c r="AH99" s="86">
        <v>0</v>
      </c>
      <c r="AI99" s="86">
        <v>0</v>
      </c>
      <c r="AJ99" s="87">
        <v>0</v>
      </c>
      <c r="AL99" s="81"/>
      <c r="AM99" s="92" t="str">
        <f t="shared" si="89"/>
        <v>Promotional Expense-F&amp;B</v>
      </c>
      <c r="AN99" s="83"/>
      <c r="AO99" s="84">
        <f t="shared" si="71"/>
        <v>0</v>
      </c>
      <c r="AP99" s="84">
        <f t="shared" si="72"/>
        <v>0</v>
      </c>
      <c r="AQ99" s="85">
        <v>0</v>
      </c>
      <c r="AR99" s="86">
        <v>0</v>
      </c>
      <c r="AS99" s="86">
        <v>0</v>
      </c>
      <c r="AT99" s="86">
        <v>0</v>
      </c>
      <c r="AU99" s="86">
        <v>0</v>
      </c>
      <c r="AV99" s="86">
        <v>0</v>
      </c>
      <c r="AW99" s="86">
        <v>0</v>
      </c>
      <c r="AX99" s="86">
        <v>0</v>
      </c>
      <c r="AY99" s="86">
        <v>0</v>
      </c>
      <c r="AZ99" s="86">
        <v>0</v>
      </c>
      <c r="BA99" s="86">
        <v>0</v>
      </c>
      <c r="BB99" s="87">
        <v>0</v>
      </c>
      <c r="BD99" s="81"/>
      <c r="BE99" s="92" t="str">
        <f t="shared" si="90"/>
        <v>Promotional Expense-F&amp;B</v>
      </c>
      <c r="BF99" s="83"/>
      <c r="BG99" s="84">
        <f t="shared" si="73"/>
        <v>0</v>
      </c>
      <c r="BH99" s="84">
        <f t="shared" si="74"/>
        <v>0</v>
      </c>
      <c r="BI99" s="85">
        <v>0</v>
      </c>
      <c r="BJ99" s="86">
        <v>0</v>
      </c>
      <c r="BK99" s="86">
        <v>0</v>
      </c>
      <c r="BL99" s="86">
        <v>0</v>
      </c>
      <c r="BM99" s="86">
        <v>0</v>
      </c>
      <c r="BN99" s="86">
        <v>0</v>
      </c>
      <c r="BO99" s="86">
        <v>0</v>
      </c>
      <c r="BP99" s="86">
        <v>0</v>
      </c>
      <c r="BQ99" s="86">
        <v>0</v>
      </c>
      <c r="BR99" s="86">
        <v>0</v>
      </c>
      <c r="BS99" s="86">
        <v>0</v>
      </c>
      <c r="BT99" s="87">
        <v>0</v>
      </c>
      <c r="BV99" s="81"/>
      <c r="BW99" s="92" t="str">
        <f t="shared" si="91"/>
        <v>Promotional Expense-F&amp;B</v>
      </c>
      <c r="BX99" s="83"/>
      <c r="BY99" s="84">
        <f t="shared" si="16"/>
        <v>0</v>
      </c>
      <c r="BZ99" s="85">
        <f t="shared" si="75"/>
        <v>0</v>
      </c>
      <c r="CA99" s="86">
        <f t="shared" si="76"/>
        <v>0</v>
      </c>
      <c r="CB99" s="86">
        <f t="shared" si="77"/>
        <v>0</v>
      </c>
      <c r="CC99" s="86">
        <f t="shared" si="78"/>
        <v>0</v>
      </c>
      <c r="CD99" s="84">
        <f t="shared" si="4"/>
        <v>0</v>
      </c>
      <c r="CE99" s="85">
        <f t="shared" si="79"/>
        <v>0</v>
      </c>
      <c r="CF99" s="86">
        <f t="shared" si="80"/>
        <v>0</v>
      </c>
      <c r="CG99" s="86">
        <f t="shared" si="81"/>
        <v>0</v>
      </c>
      <c r="CH99" s="86">
        <f t="shared" si="82"/>
        <v>0</v>
      </c>
      <c r="CI99" s="84">
        <f t="shared" si="5"/>
        <v>0</v>
      </c>
      <c r="CJ99" s="85">
        <f t="shared" si="83"/>
        <v>0</v>
      </c>
      <c r="CK99" s="86">
        <f t="shared" si="84"/>
        <v>0</v>
      </c>
      <c r="CL99" s="86">
        <f t="shared" si="85"/>
        <v>0</v>
      </c>
      <c r="CM99" s="87">
        <f t="shared" si="86"/>
        <v>0</v>
      </c>
      <c r="CO99" s="81"/>
      <c r="CP99" s="92" t="str">
        <f t="shared" si="92"/>
        <v>Promotional Expense-F&amp;B</v>
      </c>
      <c r="CQ99" s="83"/>
      <c r="CR99" s="84">
        <f t="shared" si="66"/>
        <v>0</v>
      </c>
      <c r="CS99" s="84">
        <f t="shared" si="66"/>
        <v>0</v>
      </c>
      <c r="CT99" s="85">
        <f t="shared" si="66"/>
        <v>0</v>
      </c>
      <c r="CU99" s="86">
        <f t="shared" si="66"/>
        <v>0</v>
      </c>
      <c r="CV99" s="86">
        <f t="shared" si="66"/>
        <v>0</v>
      </c>
      <c r="CW99" s="86">
        <f t="shared" si="94"/>
        <v>0</v>
      </c>
      <c r="CX99" s="86">
        <f t="shared" si="94"/>
        <v>0</v>
      </c>
      <c r="CY99" s="86">
        <f t="shared" si="94"/>
        <v>0</v>
      </c>
      <c r="CZ99" s="86">
        <f t="shared" si="94"/>
        <v>0</v>
      </c>
      <c r="DA99" s="86">
        <f t="shared" si="94"/>
        <v>0</v>
      </c>
      <c r="DB99" s="86">
        <f t="shared" si="94"/>
        <v>0</v>
      </c>
      <c r="DC99" s="86">
        <f t="shared" si="94"/>
        <v>0</v>
      </c>
      <c r="DD99" s="86">
        <f t="shared" si="94"/>
        <v>0</v>
      </c>
      <c r="DE99" s="87">
        <f t="shared" si="94"/>
        <v>0</v>
      </c>
      <c r="DG99" s="81"/>
      <c r="DH99" s="92" t="str">
        <f t="shared" si="93"/>
        <v>Promotional Expense-F&amp;B</v>
      </c>
      <c r="DI99" s="83"/>
      <c r="DJ99" s="88" t="str">
        <f t="shared" si="98"/>
        <v/>
      </c>
      <c r="DK99" s="88" t="str">
        <f t="shared" si="98"/>
        <v/>
      </c>
      <c r="DL99" s="89" t="str">
        <f t="shared" si="98"/>
        <v/>
      </c>
      <c r="DM99" s="90" t="str">
        <f t="shared" si="98"/>
        <v/>
      </c>
      <c r="DN99" s="90" t="str">
        <f t="shared" si="98"/>
        <v/>
      </c>
      <c r="DO99" s="90" t="str">
        <f t="shared" si="98"/>
        <v/>
      </c>
      <c r="DP99" s="90" t="str">
        <f t="shared" si="98"/>
        <v/>
      </c>
      <c r="DQ99" s="90" t="str">
        <f t="shared" si="98"/>
        <v/>
      </c>
      <c r="DR99" s="90" t="str">
        <f t="shared" si="98"/>
        <v/>
      </c>
      <c r="DS99" s="90" t="str">
        <f t="shared" si="98"/>
        <v/>
      </c>
      <c r="DT99" s="90" t="str">
        <f t="shared" si="98"/>
        <v/>
      </c>
      <c r="DU99" s="90" t="str">
        <f t="shared" si="98"/>
        <v/>
      </c>
      <c r="DV99" s="90" t="str">
        <f t="shared" si="98"/>
        <v/>
      </c>
      <c r="DW99" s="91" t="str">
        <f t="shared" si="98"/>
        <v/>
      </c>
      <c r="DY99" s="180">
        <f t="shared" si="95"/>
        <v>1</v>
      </c>
      <c r="DZ99" s="180" t="str">
        <f t="shared" si="96"/>
        <v>Promotional Expense-F&amp;B</v>
      </c>
      <c r="EA99" s="181">
        <f t="shared" si="97"/>
        <v>0</v>
      </c>
    </row>
    <row r="100" spans="2:131" ht="11.85" customHeight="1" x14ac:dyDescent="0.15">
      <c r="B100" s="81"/>
      <c r="C100" s="92" t="s">
        <v>167</v>
      </c>
      <c r="D100" s="83"/>
      <c r="E100" s="84">
        <f t="shared" si="67"/>
        <v>0</v>
      </c>
      <c r="F100" s="84">
        <f t="shared" si="68"/>
        <v>0</v>
      </c>
      <c r="G100" s="85">
        <v>0</v>
      </c>
      <c r="H100" s="86">
        <v>0</v>
      </c>
      <c r="I100" s="86">
        <v>0</v>
      </c>
      <c r="J100" s="86"/>
      <c r="K100" s="86"/>
      <c r="L100" s="86"/>
      <c r="M100" s="86"/>
      <c r="N100" s="86"/>
      <c r="O100" s="86"/>
      <c r="P100" s="86"/>
      <c r="Q100" s="86"/>
      <c r="R100" s="87"/>
      <c r="T100" s="81"/>
      <c r="U100" s="92" t="str">
        <f t="shared" si="88"/>
        <v>Provision For Doubtful Accts.</v>
      </c>
      <c r="V100" s="83"/>
      <c r="W100" s="84">
        <f t="shared" si="69"/>
        <v>0</v>
      </c>
      <c r="X100" s="84">
        <f t="shared" si="70"/>
        <v>0</v>
      </c>
      <c r="Y100" s="85">
        <v>0</v>
      </c>
      <c r="Z100" s="86">
        <v>0</v>
      </c>
      <c r="AA100" s="86">
        <v>0</v>
      </c>
      <c r="AB100" s="86">
        <v>0</v>
      </c>
      <c r="AC100" s="86">
        <v>0</v>
      </c>
      <c r="AD100" s="86">
        <v>0</v>
      </c>
      <c r="AE100" s="86">
        <v>0</v>
      </c>
      <c r="AF100" s="86">
        <v>0</v>
      </c>
      <c r="AG100" s="86">
        <v>0</v>
      </c>
      <c r="AH100" s="86">
        <v>0</v>
      </c>
      <c r="AI100" s="86">
        <v>0</v>
      </c>
      <c r="AJ100" s="87">
        <v>0</v>
      </c>
      <c r="AL100" s="81"/>
      <c r="AM100" s="92" t="str">
        <f t="shared" si="89"/>
        <v>Provision For Doubtful Accts.</v>
      </c>
      <c r="AN100" s="83"/>
      <c r="AO100" s="84">
        <f t="shared" si="71"/>
        <v>0</v>
      </c>
      <c r="AP100" s="84">
        <f t="shared" si="72"/>
        <v>0</v>
      </c>
      <c r="AQ100" s="85">
        <v>0</v>
      </c>
      <c r="AR100" s="86">
        <v>0</v>
      </c>
      <c r="AS100" s="86">
        <v>0</v>
      </c>
      <c r="AT100" s="86">
        <v>0</v>
      </c>
      <c r="AU100" s="86">
        <v>0</v>
      </c>
      <c r="AV100" s="86">
        <v>0</v>
      </c>
      <c r="AW100" s="86">
        <v>0</v>
      </c>
      <c r="AX100" s="86">
        <v>0</v>
      </c>
      <c r="AY100" s="86">
        <v>0</v>
      </c>
      <c r="AZ100" s="86">
        <v>0</v>
      </c>
      <c r="BA100" s="86">
        <v>0</v>
      </c>
      <c r="BB100" s="87">
        <v>0</v>
      </c>
      <c r="BD100" s="81"/>
      <c r="BE100" s="92" t="str">
        <f t="shared" si="90"/>
        <v>Provision For Doubtful Accts.</v>
      </c>
      <c r="BF100" s="83"/>
      <c r="BG100" s="84">
        <f t="shared" si="73"/>
        <v>0</v>
      </c>
      <c r="BH100" s="84">
        <f t="shared" si="74"/>
        <v>0</v>
      </c>
      <c r="BI100" s="85">
        <v>0</v>
      </c>
      <c r="BJ100" s="86">
        <v>0</v>
      </c>
      <c r="BK100" s="86">
        <v>0</v>
      </c>
      <c r="BL100" s="86">
        <v>0</v>
      </c>
      <c r="BM100" s="86">
        <v>0</v>
      </c>
      <c r="BN100" s="86">
        <v>0</v>
      </c>
      <c r="BO100" s="86">
        <v>0</v>
      </c>
      <c r="BP100" s="86">
        <v>0</v>
      </c>
      <c r="BQ100" s="86">
        <v>0</v>
      </c>
      <c r="BR100" s="86">
        <v>0</v>
      </c>
      <c r="BS100" s="86">
        <v>0</v>
      </c>
      <c r="BT100" s="87">
        <v>0</v>
      </c>
      <c r="BV100" s="81"/>
      <c r="BW100" s="92" t="str">
        <f t="shared" si="91"/>
        <v>Provision For Doubtful Accts.</v>
      </c>
      <c r="BX100" s="83"/>
      <c r="BY100" s="84">
        <f t="shared" si="16"/>
        <v>0</v>
      </c>
      <c r="BZ100" s="85">
        <f t="shared" si="75"/>
        <v>0</v>
      </c>
      <c r="CA100" s="86">
        <f t="shared" si="76"/>
        <v>0</v>
      </c>
      <c r="CB100" s="86">
        <f t="shared" si="77"/>
        <v>0</v>
      </c>
      <c r="CC100" s="86">
        <f t="shared" si="78"/>
        <v>0</v>
      </c>
      <c r="CD100" s="84">
        <f t="shared" si="4"/>
        <v>0</v>
      </c>
      <c r="CE100" s="85">
        <f t="shared" si="79"/>
        <v>0</v>
      </c>
      <c r="CF100" s="86">
        <f t="shared" si="80"/>
        <v>0</v>
      </c>
      <c r="CG100" s="86">
        <f t="shared" si="81"/>
        <v>0</v>
      </c>
      <c r="CH100" s="86">
        <f t="shared" si="82"/>
        <v>0</v>
      </c>
      <c r="CI100" s="84">
        <f t="shared" si="5"/>
        <v>0</v>
      </c>
      <c r="CJ100" s="85">
        <f t="shared" si="83"/>
        <v>0</v>
      </c>
      <c r="CK100" s="86">
        <f t="shared" si="84"/>
        <v>0</v>
      </c>
      <c r="CL100" s="86">
        <f t="shared" si="85"/>
        <v>0</v>
      </c>
      <c r="CM100" s="87">
        <f t="shared" si="86"/>
        <v>0</v>
      </c>
      <c r="CO100" s="81"/>
      <c r="CP100" s="92" t="str">
        <f t="shared" si="92"/>
        <v>Provision For Doubtful Accts.</v>
      </c>
      <c r="CQ100" s="83"/>
      <c r="CR100" s="84">
        <f t="shared" si="66"/>
        <v>0</v>
      </c>
      <c r="CS100" s="84">
        <f t="shared" si="66"/>
        <v>0</v>
      </c>
      <c r="CT100" s="85">
        <f t="shared" si="66"/>
        <v>0</v>
      </c>
      <c r="CU100" s="86">
        <f t="shared" si="66"/>
        <v>0</v>
      </c>
      <c r="CV100" s="86">
        <f t="shared" si="66"/>
        <v>0</v>
      </c>
      <c r="CW100" s="86">
        <f t="shared" si="94"/>
        <v>0</v>
      </c>
      <c r="CX100" s="86">
        <f t="shared" si="94"/>
        <v>0</v>
      </c>
      <c r="CY100" s="86">
        <f t="shared" si="94"/>
        <v>0</v>
      </c>
      <c r="CZ100" s="86">
        <f t="shared" si="94"/>
        <v>0</v>
      </c>
      <c r="DA100" s="86">
        <f t="shared" si="94"/>
        <v>0</v>
      </c>
      <c r="DB100" s="86">
        <f t="shared" si="94"/>
        <v>0</v>
      </c>
      <c r="DC100" s="86">
        <f t="shared" si="94"/>
        <v>0</v>
      </c>
      <c r="DD100" s="86">
        <f t="shared" si="94"/>
        <v>0</v>
      </c>
      <c r="DE100" s="87">
        <f t="shared" si="94"/>
        <v>0</v>
      </c>
      <c r="DG100" s="81"/>
      <c r="DH100" s="92" t="str">
        <f t="shared" si="93"/>
        <v>Provision For Doubtful Accts.</v>
      </c>
      <c r="DI100" s="83"/>
      <c r="DJ100" s="88" t="str">
        <f t="shared" si="98"/>
        <v/>
      </c>
      <c r="DK100" s="88" t="str">
        <f t="shared" si="98"/>
        <v/>
      </c>
      <c r="DL100" s="89" t="str">
        <f t="shared" si="98"/>
        <v/>
      </c>
      <c r="DM100" s="90" t="str">
        <f t="shared" si="98"/>
        <v/>
      </c>
      <c r="DN100" s="90" t="str">
        <f t="shared" si="98"/>
        <v/>
      </c>
      <c r="DO100" s="90" t="str">
        <f t="shared" si="98"/>
        <v/>
      </c>
      <c r="DP100" s="90" t="str">
        <f t="shared" si="98"/>
        <v/>
      </c>
      <c r="DQ100" s="90" t="str">
        <f t="shared" si="98"/>
        <v/>
      </c>
      <c r="DR100" s="90" t="str">
        <f t="shared" si="98"/>
        <v/>
      </c>
      <c r="DS100" s="90" t="str">
        <f t="shared" si="98"/>
        <v/>
      </c>
      <c r="DT100" s="90" t="str">
        <f t="shared" si="98"/>
        <v/>
      </c>
      <c r="DU100" s="90" t="str">
        <f t="shared" si="98"/>
        <v/>
      </c>
      <c r="DV100" s="90" t="str">
        <f t="shared" si="98"/>
        <v/>
      </c>
      <c r="DW100" s="91" t="str">
        <f t="shared" si="98"/>
        <v/>
      </c>
      <c r="DY100" s="180">
        <f t="shared" si="95"/>
        <v>1</v>
      </c>
      <c r="DZ100" s="180" t="str">
        <f t="shared" si="96"/>
        <v>Provision For Doubtful Accts.</v>
      </c>
      <c r="EA100" s="181">
        <f t="shared" si="97"/>
        <v>0</v>
      </c>
    </row>
    <row r="101" spans="2:131" ht="11.85" customHeight="1" x14ac:dyDescent="0.15">
      <c r="B101" s="81"/>
      <c r="C101" s="92" t="s">
        <v>168</v>
      </c>
      <c r="D101" s="83"/>
      <c r="E101" s="84">
        <f t="shared" si="67"/>
        <v>0</v>
      </c>
      <c r="F101" s="84">
        <f t="shared" si="68"/>
        <v>0</v>
      </c>
      <c r="G101" s="85">
        <v>0</v>
      </c>
      <c r="H101" s="86">
        <v>0</v>
      </c>
      <c r="I101" s="86">
        <v>0</v>
      </c>
      <c r="J101" s="86"/>
      <c r="K101" s="86"/>
      <c r="L101" s="86"/>
      <c r="M101" s="86"/>
      <c r="N101" s="86"/>
      <c r="O101" s="86"/>
      <c r="P101" s="86"/>
      <c r="Q101" s="86"/>
      <c r="R101" s="87"/>
      <c r="T101" s="81"/>
      <c r="U101" s="92" t="str">
        <f t="shared" si="88"/>
        <v>Real Property Tax</v>
      </c>
      <c r="V101" s="83"/>
      <c r="W101" s="84">
        <f t="shared" si="69"/>
        <v>0</v>
      </c>
      <c r="X101" s="84">
        <f t="shared" si="70"/>
        <v>0</v>
      </c>
      <c r="Y101" s="85">
        <v>0</v>
      </c>
      <c r="Z101" s="86">
        <v>0</v>
      </c>
      <c r="AA101" s="86">
        <v>0</v>
      </c>
      <c r="AB101" s="86">
        <v>0</v>
      </c>
      <c r="AC101" s="86">
        <v>0</v>
      </c>
      <c r="AD101" s="86">
        <v>0</v>
      </c>
      <c r="AE101" s="86">
        <v>0</v>
      </c>
      <c r="AF101" s="86">
        <v>0</v>
      </c>
      <c r="AG101" s="86">
        <v>0</v>
      </c>
      <c r="AH101" s="86">
        <v>0</v>
      </c>
      <c r="AI101" s="86">
        <v>0</v>
      </c>
      <c r="AJ101" s="87">
        <v>0</v>
      </c>
      <c r="AL101" s="81"/>
      <c r="AM101" s="92" t="str">
        <f t="shared" si="89"/>
        <v>Real Property Tax</v>
      </c>
      <c r="AN101" s="83"/>
      <c r="AO101" s="84">
        <f t="shared" si="71"/>
        <v>0</v>
      </c>
      <c r="AP101" s="84">
        <f t="shared" si="72"/>
        <v>0</v>
      </c>
      <c r="AQ101" s="85">
        <v>0</v>
      </c>
      <c r="AR101" s="86">
        <v>0</v>
      </c>
      <c r="AS101" s="86">
        <v>0</v>
      </c>
      <c r="AT101" s="86">
        <v>0</v>
      </c>
      <c r="AU101" s="86">
        <v>0</v>
      </c>
      <c r="AV101" s="86">
        <v>0</v>
      </c>
      <c r="AW101" s="86">
        <v>0</v>
      </c>
      <c r="AX101" s="86">
        <v>0</v>
      </c>
      <c r="AY101" s="86">
        <v>0</v>
      </c>
      <c r="AZ101" s="86">
        <v>0</v>
      </c>
      <c r="BA101" s="86">
        <v>0</v>
      </c>
      <c r="BB101" s="87">
        <v>0</v>
      </c>
      <c r="BD101" s="81"/>
      <c r="BE101" s="92" t="str">
        <f t="shared" si="90"/>
        <v>Real Property Tax</v>
      </c>
      <c r="BF101" s="83"/>
      <c r="BG101" s="84">
        <f t="shared" si="73"/>
        <v>0</v>
      </c>
      <c r="BH101" s="84">
        <f t="shared" si="74"/>
        <v>0</v>
      </c>
      <c r="BI101" s="85">
        <v>0</v>
      </c>
      <c r="BJ101" s="86">
        <v>0</v>
      </c>
      <c r="BK101" s="86">
        <v>0</v>
      </c>
      <c r="BL101" s="86">
        <v>0</v>
      </c>
      <c r="BM101" s="86">
        <v>0</v>
      </c>
      <c r="BN101" s="86">
        <v>0</v>
      </c>
      <c r="BO101" s="86">
        <v>0</v>
      </c>
      <c r="BP101" s="86">
        <v>0</v>
      </c>
      <c r="BQ101" s="86">
        <v>0</v>
      </c>
      <c r="BR101" s="86">
        <v>0</v>
      </c>
      <c r="BS101" s="86">
        <v>0</v>
      </c>
      <c r="BT101" s="87">
        <v>0</v>
      </c>
      <c r="BV101" s="81"/>
      <c r="BW101" s="92" t="str">
        <f t="shared" si="91"/>
        <v>Real Property Tax</v>
      </c>
      <c r="BX101" s="83"/>
      <c r="BY101" s="84">
        <f t="shared" si="16"/>
        <v>0</v>
      </c>
      <c r="BZ101" s="85">
        <f t="shared" si="75"/>
        <v>0</v>
      </c>
      <c r="CA101" s="86">
        <f t="shared" si="76"/>
        <v>0</v>
      </c>
      <c r="CB101" s="86">
        <f t="shared" si="77"/>
        <v>0</v>
      </c>
      <c r="CC101" s="86">
        <f t="shared" si="78"/>
        <v>0</v>
      </c>
      <c r="CD101" s="84">
        <f t="shared" si="4"/>
        <v>0</v>
      </c>
      <c r="CE101" s="85">
        <f t="shared" si="79"/>
        <v>0</v>
      </c>
      <c r="CF101" s="86">
        <f t="shared" si="80"/>
        <v>0</v>
      </c>
      <c r="CG101" s="86">
        <f t="shared" si="81"/>
        <v>0</v>
      </c>
      <c r="CH101" s="86">
        <f t="shared" si="82"/>
        <v>0</v>
      </c>
      <c r="CI101" s="84">
        <f t="shared" si="5"/>
        <v>0</v>
      </c>
      <c r="CJ101" s="85">
        <f t="shared" si="83"/>
        <v>0</v>
      </c>
      <c r="CK101" s="86">
        <f t="shared" si="84"/>
        <v>0</v>
      </c>
      <c r="CL101" s="86">
        <f t="shared" si="85"/>
        <v>0</v>
      </c>
      <c r="CM101" s="87">
        <f t="shared" si="86"/>
        <v>0</v>
      </c>
      <c r="CO101" s="81"/>
      <c r="CP101" s="92" t="str">
        <f t="shared" si="92"/>
        <v>Real Property Tax</v>
      </c>
      <c r="CQ101" s="83"/>
      <c r="CR101" s="84">
        <f t="shared" si="66"/>
        <v>0</v>
      </c>
      <c r="CS101" s="84">
        <f t="shared" si="66"/>
        <v>0</v>
      </c>
      <c r="CT101" s="85">
        <f t="shared" si="66"/>
        <v>0</v>
      </c>
      <c r="CU101" s="86">
        <f t="shared" si="66"/>
        <v>0</v>
      </c>
      <c r="CV101" s="86">
        <f t="shared" si="66"/>
        <v>0</v>
      </c>
      <c r="CW101" s="86">
        <f t="shared" si="94"/>
        <v>0</v>
      </c>
      <c r="CX101" s="86">
        <f t="shared" si="94"/>
        <v>0</v>
      </c>
      <c r="CY101" s="86">
        <f t="shared" si="94"/>
        <v>0</v>
      </c>
      <c r="CZ101" s="86">
        <f t="shared" si="94"/>
        <v>0</v>
      </c>
      <c r="DA101" s="86">
        <f t="shared" si="94"/>
        <v>0</v>
      </c>
      <c r="DB101" s="86">
        <f t="shared" si="94"/>
        <v>0</v>
      </c>
      <c r="DC101" s="86">
        <f t="shared" si="94"/>
        <v>0</v>
      </c>
      <c r="DD101" s="86">
        <f t="shared" si="94"/>
        <v>0</v>
      </c>
      <c r="DE101" s="87">
        <f t="shared" si="94"/>
        <v>0</v>
      </c>
      <c r="DG101" s="81"/>
      <c r="DH101" s="92" t="str">
        <f t="shared" si="93"/>
        <v>Real Property Tax</v>
      </c>
      <c r="DI101" s="83"/>
      <c r="DJ101" s="88" t="str">
        <f t="shared" si="98"/>
        <v/>
      </c>
      <c r="DK101" s="88" t="str">
        <f t="shared" si="98"/>
        <v/>
      </c>
      <c r="DL101" s="89" t="str">
        <f t="shared" si="98"/>
        <v/>
      </c>
      <c r="DM101" s="90" t="str">
        <f t="shared" si="98"/>
        <v/>
      </c>
      <c r="DN101" s="90" t="str">
        <f t="shared" si="98"/>
        <v/>
      </c>
      <c r="DO101" s="90" t="str">
        <f t="shared" si="98"/>
        <v/>
      </c>
      <c r="DP101" s="90" t="str">
        <f t="shared" si="98"/>
        <v/>
      </c>
      <c r="DQ101" s="90" t="str">
        <f t="shared" si="98"/>
        <v/>
      </c>
      <c r="DR101" s="90" t="str">
        <f t="shared" si="98"/>
        <v/>
      </c>
      <c r="DS101" s="90" t="str">
        <f t="shared" si="98"/>
        <v/>
      </c>
      <c r="DT101" s="90" t="str">
        <f t="shared" si="98"/>
        <v/>
      </c>
      <c r="DU101" s="90" t="str">
        <f t="shared" si="98"/>
        <v/>
      </c>
      <c r="DV101" s="90" t="str">
        <f t="shared" si="98"/>
        <v/>
      </c>
      <c r="DW101" s="91" t="str">
        <f t="shared" si="98"/>
        <v/>
      </c>
      <c r="DY101" s="180">
        <f t="shared" si="95"/>
        <v>1</v>
      </c>
      <c r="DZ101" s="180" t="str">
        <f t="shared" si="96"/>
        <v>Real Property Tax</v>
      </c>
      <c r="EA101" s="181">
        <f t="shared" si="97"/>
        <v>0</v>
      </c>
    </row>
    <row r="102" spans="2:131" ht="11.85" customHeight="1" x14ac:dyDescent="0.15">
      <c r="B102" s="81"/>
      <c r="C102" s="92" t="s">
        <v>169</v>
      </c>
      <c r="D102" s="83"/>
      <c r="E102" s="84">
        <f t="shared" si="67"/>
        <v>0</v>
      </c>
      <c r="F102" s="84">
        <f t="shared" si="68"/>
        <v>0</v>
      </c>
      <c r="G102" s="85">
        <v>0</v>
      </c>
      <c r="H102" s="86">
        <v>0</v>
      </c>
      <c r="I102" s="86">
        <v>0</v>
      </c>
      <c r="J102" s="86"/>
      <c r="K102" s="86"/>
      <c r="L102" s="86"/>
      <c r="M102" s="86"/>
      <c r="N102" s="86"/>
      <c r="O102" s="86"/>
      <c r="P102" s="86"/>
      <c r="Q102" s="86"/>
      <c r="R102" s="87"/>
      <c r="T102" s="81"/>
      <c r="U102" s="92" t="str">
        <f t="shared" si="88"/>
        <v>Reservations</v>
      </c>
      <c r="V102" s="83"/>
      <c r="W102" s="84">
        <f t="shared" si="69"/>
        <v>0</v>
      </c>
      <c r="X102" s="84">
        <f t="shared" si="70"/>
        <v>0</v>
      </c>
      <c r="Y102" s="85">
        <v>0</v>
      </c>
      <c r="Z102" s="86">
        <v>0</v>
      </c>
      <c r="AA102" s="86">
        <v>0</v>
      </c>
      <c r="AB102" s="86">
        <v>0</v>
      </c>
      <c r="AC102" s="86">
        <v>0</v>
      </c>
      <c r="AD102" s="86">
        <v>0</v>
      </c>
      <c r="AE102" s="86">
        <v>0</v>
      </c>
      <c r="AF102" s="86">
        <v>0</v>
      </c>
      <c r="AG102" s="86">
        <v>0</v>
      </c>
      <c r="AH102" s="86">
        <v>0</v>
      </c>
      <c r="AI102" s="86">
        <v>0</v>
      </c>
      <c r="AJ102" s="87">
        <v>0</v>
      </c>
      <c r="AL102" s="81"/>
      <c r="AM102" s="92" t="str">
        <f t="shared" si="89"/>
        <v>Reservations</v>
      </c>
      <c r="AN102" s="83"/>
      <c r="AO102" s="84">
        <f t="shared" si="71"/>
        <v>0</v>
      </c>
      <c r="AP102" s="84">
        <f t="shared" si="72"/>
        <v>0</v>
      </c>
      <c r="AQ102" s="85">
        <v>0</v>
      </c>
      <c r="AR102" s="86">
        <v>0</v>
      </c>
      <c r="AS102" s="86">
        <v>0</v>
      </c>
      <c r="AT102" s="86">
        <v>0</v>
      </c>
      <c r="AU102" s="86">
        <v>0</v>
      </c>
      <c r="AV102" s="86">
        <v>0</v>
      </c>
      <c r="AW102" s="86">
        <v>0</v>
      </c>
      <c r="AX102" s="86">
        <v>0</v>
      </c>
      <c r="AY102" s="86">
        <v>0</v>
      </c>
      <c r="AZ102" s="86">
        <v>0</v>
      </c>
      <c r="BA102" s="86">
        <v>0</v>
      </c>
      <c r="BB102" s="87">
        <v>0</v>
      </c>
      <c r="BD102" s="81"/>
      <c r="BE102" s="92" t="str">
        <f t="shared" si="90"/>
        <v>Reservations</v>
      </c>
      <c r="BF102" s="83"/>
      <c r="BG102" s="84">
        <f t="shared" si="73"/>
        <v>0</v>
      </c>
      <c r="BH102" s="84">
        <f t="shared" si="74"/>
        <v>0</v>
      </c>
      <c r="BI102" s="85">
        <v>0</v>
      </c>
      <c r="BJ102" s="86">
        <v>0</v>
      </c>
      <c r="BK102" s="86">
        <v>0</v>
      </c>
      <c r="BL102" s="86">
        <v>0</v>
      </c>
      <c r="BM102" s="86">
        <v>0</v>
      </c>
      <c r="BN102" s="86">
        <v>0</v>
      </c>
      <c r="BO102" s="86">
        <v>0</v>
      </c>
      <c r="BP102" s="86">
        <v>0</v>
      </c>
      <c r="BQ102" s="86">
        <v>0</v>
      </c>
      <c r="BR102" s="86">
        <v>0</v>
      </c>
      <c r="BS102" s="86">
        <v>0</v>
      </c>
      <c r="BT102" s="87">
        <v>0</v>
      </c>
      <c r="BV102" s="81"/>
      <c r="BW102" s="92" t="str">
        <f t="shared" si="91"/>
        <v>Reservations</v>
      </c>
      <c r="BX102" s="83"/>
      <c r="BY102" s="84">
        <f t="shared" si="16"/>
        <v>0</v>
      </c>
      <c r="BZ102" s="85">
        <f t="shared" si="75"/>
        <v>0</v>
      </c>
      <c r="CA102" s="86">
        <f t="shared" si="76"/>
        <v>0</v>
      </c>
      <c r="CB102" s="86">
        <f t="shared" si="77"/>
        <v>0</v>
      </c>
      <c r="CC102" s="86">
        <f t="shared" si="78"/>
        <v>0</v>
      </c>
      <c r="CD102" s="84">
        <f t="shared" si="4"/>
        <v>0</v>
      </c>
      <c r="CE102" s="85">
        <f t="shared" si="79"/>
        <v>0</v>
      </c>
      <c r="CF102" s="86">
        <f t="shared" si="80"/>
        <v>0</v>
      </c>
      <c r="CG102" s="86">
        <f t="shared" si="81"/>
        <v>0</v>
      </c>
      <c r="CH102" s="86">
        <f t="shared" si="82"/>
        <v>0</v>
      </c>
      <c r="CI102" s="84">
        <f t="shared" si="5"/>
        <v>0</v>
      </c>
      <c r="CJ102" s="85">
        <f t="shared" si="83"/>
        <v>0</v>
      </c>
      <c r="CK102" s="86">
        <f t="shared" si="84"/>
        <v>0</v>
      </c>
      <c r="CL102" s="86">
        <f t="shared" si="85"/>
        <v>0</v>
      </c>
      <c r="CM102" s="87">
        <f t="shared" si="86"/>
        <v>0</v>
      </c>
      <c r="CO102" s="81"/>
      <c r="CP102" s="92" t="str">
        <f t="shared" si="92"/>
        <v>Reservations</v>
      </c>
      <c r="CQ102" s="83"/>
      <c r="CR102" s="84">
        <f t="shared" si="66"/>
        <v>0</v>
      </c>
      <c r="CS102" s="84">
        <f t="shared" si="66"/>
        <v>0</v>
      </c>
      <c r="CT102" s="85">
        <f t="shared" si="66"/>
        <v>0</v>
      </c>
      <c r="CU102" s="86">
        <f t="shared" si="66"/>
        <v>0</v>
      </c>
      <c r="CV102" s="86">
        <f t="shared" si="66"/>
        <v>0</v>
      </c>
      <c r="CW102" s="86">
        <f t="shared" si="94"/>
        <v>0</v>
      </c>
      <c r="CX102" s="86">
        <f t="shared" si="94"/>
        <v>0</v>
      </c>
      <c r="CY102" s="86">
        <f t="shared" si="94"/>
        <v>0</v>
      </c>
      <c r="CZ102" s="86">
        <f t="shared" si="94"/>
        <v>0</v>
      </c>
      <c r="DA102" s="86">
        <f t="shared" si="94"/>
        <v>0</v>
      </c>
      <c r="DB102" s="86">
        <f t="shared" si="94"/>
        <v>0</v>
      </c>
      <c r="DC102" s="86">
        <f t="shared" si="94"/>
        <v>0</v>
      </c>
      <c r="DD102" s="86">
        <f t="shared" si="94"/>
        <v>0</v>
      </c>
      <c r="DE102" s="87">
        <f t="shared" si="94"/>
        <v>0</v>
      </c>
      <c r="DG102" s="81"/>
      <c r="DH102" s="92" t="str">
        <f t="shared" si="93"/>
        <v>Reservations</v>
      </c>
      <c r="DI102" s="83"/>
      <c r="DJ102" s="88" t="str">
        <f t="shared" si="98"/>
        <v/>
      </c>
      <c r="DK102" s="88" t="str">
        <f t="shared" si="98"/>
        <v/>
      </c>
      <c r="DL102" s="89" t="str">
        <f t="shared" si="98"/>
        <v/>
      </c>
      <c r="DM102" s="90" t="str">
        <f t="shared" si="98"/>
        <v/>
      </c>
      <c r="DN102" s="90" t="str">
        <f t="shared" si="98"/>
        <v/>
      </c>
      <c r="DO102" s="90" t="str">
        <f t="shared" si="98"/>
        <v/>
      </c>
      <c r="DP102" s="90" t="str">
        <f t="shared" si="98"/>
        <v/>
      </c>
      <c r="DQ102" s="90" t="str">
        <f t="shared" si="98"/>
        <v/>
      </c>
      <c r="DR102" s="90" t="str">
        <f t="shared" si="98"/>
        <v/>
      </c>
      <c r="DS102" s="90" t="str">
        <f t="shared" si="98"/>
        <v/>
      </c>
      <c r="DT102" s="90" t="str">
        <f t="shared" si="98"/>
        <v/>
      </c>
      <c r="DU102" s="90" t="str">
        <f t="shared" si="98"/>
        <v/>
      </c>
      <c r="DV102" s="90" t="str">
        <f t="shared" si="98"/>
        <v/>
      </c>
      <c r="DW102" s="91" t="str">
        <f t="shared" si="98"/>
        <v/>
      </c>
      <c r="DY102" s="180">
        <f t="shared" si="95"/>
        <v>1</v>
      </c>
      <c r="DZ102" s="180" t="str">
        <f t="shared" si="96"/>
        <v>Reservations</v>
      </c>
      <c r="EA102" s="181">
        <f t="shared" si="97"/>
        <v>0</v>
      </c>
    </row>
    <row r="103" spans="2:131" ht="11.85" customHeight="1" x14ac:dyDescent="0.15">
      <c r="B103" s="81"/>
      <c r="C103" s="92" t="s">
        <v>170</v>
      </c>
      <c r="D103" s="83"/>
      <c r="E103" s="84">
        <f t="shared" si="67"/>
        <v>0</v>
      </c>
      <c r="F103" s="84">
        <f t="shared" si="68"/>
        <v>0</v>
      </c>
      <c r="G103" s="85">
        <v>0</v>
      </c>
      <c r="H103" s="86">
        <v>0</v>
      </c>
      <c r="I103" s="86">
        <v>0</v>
      </c>
      <c r="J103" s="86"/>
      <c r="K103" s="86"/>
      <c r="L103" s="86"/>
      <c r="M103" s="86"/>
      <c r="N103" s="86"/>
      <c r="O103" s="86"/>
      <c r="P103" s="86"/>
      <c r="Q103" s="86"/>
      <c r="R103" s="87"/>
      <c r="T103" s="81"/>
      <c r="U103" s="92" t="str">
        <f t="shared" si="88"/>
        <v>Security</v>
      </c>
      <c r="V103" s="83"/>
      <c r="W103" s="84">
        <f t="shared" si="69"/>
        <v>0</v>
      </c>
      <c r="X103" s="84">
        <f t="shared" si="70"/>
        <v>0</v>
      </c>
      <c r="Y103" s="85">
        <v>0</v>
      </c>
      <c r="Z103" s="86">
        <v>0</v>
      </c>
      <c r="AA103" s="86">
        <v>0</v>
      </c>
      <c r="AB103" s="86">
        <v>0</v>
      </c>
      <c r="AC103" s="86">
        <v>0</v>
      </c>
      <c r="AD103" s="86">
        <v>0</v>
      </c>
      <c r="AE103" s="86">
        <v>0</v>
      </c>
      <c r="AF103" s="86">
        <v>0</v>
      </c>
      <c r="AG103" s="86">
        <v>0</v>
      </c>
      <c r="AH103" s="86">
        <v>0</v>
      </c>
      <c r="AI103" s="86">
        <v>0</v>
      </c>
      <c r="AJ103" s="87">
        <v>0</v>
      </c>
      <c r="AL103" s="81"/>
      <c r="AM103" s="92" t="str">
        <f t="shared" si="89"/>
        <v>Security</v>
      </c>
      <c r="AN103" s="83"/>
      <c r="AO103" s="84">
        <f t="shared" si="71"/>
        <v>0</v>
      </c>
      <c r="AP103" s="84">
        <f t="shared" si="72"/>
        <v>0</v>
      </c>
      <c r="AQ103" s="85">
        <v>0</v>
      </c>
      <c r="AR103" s="86">
        <v>0</v>
      </c>
      <c r="AS103" s="86">
        <v>0</v>
      </c>
      <c r="AT103" s="86">
        <v>0</v>
      </c>
      <c r="AU103" s="86">
        <v>0</v>
      </c>
      <c r="AV103" s="86">
        <v>0</v>
      </c>
      <c r="AW103" s="86">
        <v>0</v>
      </c>
      <c r="AX103" s="86">
        <v>0</v>
      </c>
      <c r="AY103" s="86">
        <v>0</v>
      </c>
      <c r="AZ103" s="86">
        <v>0</v>
      </c>
      <c r="BA103" s="86">
        <v>0</v>
      </c>
      <c r="BB103" s="87">
        <v>0</v>
      </c>
      <c r="BD103" s="81"/>
      <c r="BE103" s="92" t="str">
        <f t="shared" si="90"/>
        <v>Security</v>
      </c>
      <c r="BF103" s="83"/>
      <c r="BG103" s="84">
        <f t="shared" si="73"/>
        <v>0</v>
      </c>
      <c r="BH103" s="84">
        <f t="shared" si="74"/>
        <v>0</v>
      </c>
      <c r="BI103" s="85">
        <v>0</v>
      </c>
      <c r="BJ103" s="86">
        <v>0</v>
      </c>
      <c r="BK103" s="86">
        <v>0</v>
      </c>
      <c r="BL103" s="86">
        <v>0</v>
      </c>
      <c r="BM103" s="86">
        <v>0</v>
      </c>
      <c r="BN103" s="86">
        <v>0</v>
      </c>
      <c r="BO103" s="86">
        <v>0</v>
      </c>
      <c r="BP103" s="86">
        <v>0</v>
      </c>
      <c r="BQ103" s="86">
        <v>0</v>
      </c>
      <c r="BR103" s="86">
        <v>0</v>
      </c>
      <c r="BS103" s="86">
        <v>0</v>
      </c>
      <c r="BT103" s="87">
        <v>0</v>
      </c>
      <c r="BV103" s="81"/>
      <c r="BW103" s="92" t="str">
        <f t="shared" si="91"/>
        <v>Security</v>
      </c>
      <c r="BX103" s="83"/>
      <c r="BY103" s="84">
        <f t="shared" si="16"/>
        <v>0</v>
      </c>
      <c r="BZ103" s="85">
        <f t="shared" si="75"/>
        <v>0</v>
      </c>
      <c r="CA103" s="86">
        <f t="shared" si="76"/>
        <v>0</v>
      </c>
      <c r="CB103" s="86">
        <f t="shared" si="77"/>
        <v>0</v>
      </c>
      <c r="CC103" s="86">
        <f t="shared" si="78"/>
        <v>0</v>
      </c>
      <c r="CD103" s="84">
        <f t="shared" si="4"/>
        <v>0</v>
      </c>
      <c r="CE103" s="85">
        <f t="shared" si="79"/>
        <v>0</v>
      </c>
      <c r="CF103" s="86">
        <f t="shared" si="80"/>
        <v>0</v>
      </c>
      <c r="CG103" s="86">
        <f t="shared" si="81"/>
        <v>0</v>
      </c>
      <c r="CH103" s="86">
        <f t="shared" si="82"/>
        <v>0</v>
      </c>
      <c r="CI103" s="84">
        <f t="shared" si="5"/>
        <v>0</v>
      </c>
      <c r="CJ103" s="85">
        <f t="shared" si="83"/>
        <v>0</v>
      </c>
      <c r="CK103" s="86">
        <f t="shared" si="84"/>
        <v>0</v>
      </c>
      <c r="CL103" s="86">
        <f t="shared" si="85"/>
        <v>0</v>
      </c>
      <c r="CM103" s="87">
        <f t="shared" si="86"/>
        <v>0</v>
      </c>
      <c r="CO103" s="81"/>
      <c r="CP103" s="92" t="str">
        <f t="shared" si="92"/>
        <v>Security</v>
      </c>
      <c r="CQ103" s="83"/>
      <c r="CR103" s="84">
        <f t="shared" si="66"/>
        <v>0</v>
      </c>
      <c r="CS103" s="84">
        <f t="shared" si="66"/>
        <v>0</v>
      </c>
      <c r="CT103" s="85">
        <f t="shared" si="66"/>
        <v>0</v>
      </c>
      <c r="CU103" s="86">
        <f t="shared" si="66"/>
        <v>0</v>
      </c>
      <c r="CV103" s="86">
        <f t="shared" si="66"/>
        <v>0</v>
      </c>
      <c r="CW103" s="86">
        <f t="shared" si="94"/>
        <v>0</v>
      </c>
      <c r="CX103" s="86">
        <f t="shared" si="94"/>
        <v>0</v>
      </c>
      <c r="CY103" s="86">
        <f t="shared" si="94"/>
        <v>0</v>
      </c>
      <c r="CZ103" s="86">
        <f t="shared" si="94"/>
        <v>0</v>
      </c>
      <c r="DA103" s="86">
        <f t="shared" si="94"/>
        <v>0</v>
      </c>
      <c r="DB103" s="86">
        <f t="shared" si="94"/>
        <v>0</v>
      </c>
      <c r="DC103" s="86">
        <f t="shared" si="94"/>
        <v>0</v>
      </c>
      <c r="DD103" s="86">
        <f t="shared" si="94"/>
        <v>0</v>
      </c>
      <c r="DE103" s="87">
        <f t="shared" si="94"/>
        <v>0</v>
      </c>
      <c r="DG103" s="81"/>
      <c r="DH103" s="92" t="str">
        <f t="shared" si="93"/>
        <v>Security</v>
      </c>
      <c r="DI103" s="83"/>
      <c r="DJ103" s="88" t="str">
        <f t="shared" si="98"/>
        <v/>
      </c>
      <c r="DK103" s="88" t="str">
        <f t="shared" si="98"/>
        <v/>
      </c>
      <c r="DL103" s="89" t="str">
        <f t="shared" si="98"/>
        <v/>
      </c>
      <c r="DM103" s="90" t="str">
        <f t="shared" si="98"/>
        <v/>
      </c>
      <c r="DN103" s="90" t="str">
        <f t="shared" si="98"/>
        <v/>
      </c>
      <c r="DO103" s="90" t="str">
        <f t="shared" si="98"/>
        <v/>
      </c>
      <c r="DP103" s="90" t="str">
        <f t="shared" si="98"/>
        <v/>
      </c>
      <c r="DQ103" s="90" t="str">
        <f t="shared" si="98"/>
        <v/>
      </c>
      <c r="DR103" s="90" t="str">
        <f t="shared" si="98"/>
        <v/>
      </c>
      <c r="DS103" s="90" t="str">
        <f t="shared" si="98"/>
        <v/>
      </c>
      <c r="DT103" s="90" t="str">
        <f t="shared" si="98"/>
        <v/>
      </c>
      <c r="DU103" s="90" t="str">
        <f t="shared" si="98"/>
        <v/>
      </c>
      <c r="DV103" s="90" t="str">
        <f t="shared" si="98"/>
        <v/>
      </c>
      <c r="DW103" s="91" t="str">
        <f t="shared" si="98"/>
        <v/>
      </c>
      <c r="DY103" s="180">
        <f t="shared" si="95"/>
        <v>1</v>
      </c>
      <c r="DZ103" s="180" t="str">
        <f t="shared" si="96"/>
        <v>Security</v>
      </c>
      <c r="EA103" s="181">
        <f t="shared" si="97"/>
        <v>0</v>
      </c>
    </row>
    <row r="104" spans="2:131" ht="11.85" customHeight="1" x14ac:dyDescent="0.15">
      <c r="B104" s="81"/>
      <c r="C104" s="92" t="s">
        <v>171</v>
      </c>
      <c r="D104" s="83"/>
      <c r="E104" s="84">
        <f t="shared" si="67"/>
        <v>0</v>
      </c>
      <c r="F104" s="84">
        <f t="shared" si="68"/>
        <v>0</v>
      </c>
      <c r="G104" s="85">
        <v>0</v>
      </c>
      <c r="H104" s="86">
        <v>0</v>
      </c>
      <c r="I104" s="86">
        <v>0</v>
      </c>
      <c r="J104" s="86"/>
      <c r="K104" s="86"/>
      <c r="L104" s="86"/>
      <c r="M104" s="86"/>
      <c r="N104" s="86"/>
      <c r="O104" s="86"/>
      <c r="P104" s="86"/>
      <c r="Q104" s="86"/>
      <c r="R104" s="87"/>
      <c r="T104" s="81"/>
      <c r="U104" s="92" t="str">
        <f t="shared" si="88"/>
        <v>Signs &amp; Poster</v>
      </c>
      <c r="V104" s="83"/>
      <c r="W104" s="84">
        <f t="shared" si="69"/>
        <v>0</v>
      </c>
      <c r="X104" s="84">
        <f t="shared" si="70"/>
        <v>0</v>
      </c>
      <c r="Y104" s="85">
        <v>0</v>
      </c>
      <c r="Z104" s="86">
        <v>0</v>
      </c>
      <c r="AA104" s="86">
        <v>0</v>
      </c>
      <c r="AB104" s="86">
        <v>0</v>
      </c>
      <c r="AC104" s="86">
        <v>0</v>
      </c>
      <c r="AD104" s="86">
        <v>0</v>
      </c>
      <c r="AE104" s="86">
        <v>0</v>
      </c>
      <c r="AF104" s="86">
        <v>0</v>
      </c>
      <c r="AG104" s="86">
        <v>0</v>
      </c>
      <c r="AH104" s="86">
        <v>0</v>
      </c>
      <c r="AI104" s="86">
        <v>0</v>
      </c>
      <c r="AJ104" s="87">
        <v>0</v>
      </c>
      <c r="AL104" s="81"/>
      <c r="AM104" s="92" t="str">
        <f t="shared" si="89"/>
        <v>Signs &amp; Poster</v>
      </c>
      <c r="AN104" s="83"/>
      <c r="AO104" s="84">
        <f t="shared" si="71"/>
        <v>0</v>
      </c>
      <c r="AP104" s="84">
        <f t="shared" si="72"/>
        <v>0</v>
      </c>
      <c r="AQ104" s="85">
        <v>0</v>
      </c>
      <c r="AR104" s="86">
        <v>0</v>
      </c>
      <c r="AS104" s="86">
        <v>0</v>
      </c>
      <c r="AT104" s="86">
        <v>0</v>
      </c>
      <c r="AU104" s="86">
        <v>0</v>
      </c>
      <c r="AV104" s="86">
        <v>0</v>
      </c>
      <c r="AW104" s="86">
        <v>0</v>
      </c>
      <c r="AX104" s="86">
        <v>0</v>
      </c>
      <c r="AY104" s="86">
        <v>0</v>
      </c>
      <c r="AZ104" s="86">
        <v>0</v>
      </c>
      <c r="BA104" s="86">
        <v>0</v>
      </c>
      <c r="BB104" s="87">
        <v>0</v>
      </c>
      <c r="BD104" s="81"/>
      <c r="BE104" s="92" t="str">
        <f t="shared" si="90"/>
        <v>Signs &amp; Poster</v>
      </c>
      <c r="BF104" s="83"/>
      <c r="BG104" s="84">
        <f t="shared" si="73"/>
        <v>0</v>
      </c>
      <c r="BH104" s="84">
        <f t="shared" si="74"/>
        <v>0</v>
      </c>
      <c r="BI104" s="85">
        <v>0</v>
      </c>
      <c r="BJ104" s="86">
        <v>0</v>
      </c>
      <c r="BK104" s="86">
        <v>0</v>
      </c>
      <c r="BL104" s="86">
        <v>0</v>
      </c>
      <c r="BM104" s="86">
        <v>0</v>
      </c>
      <c r="BN104" s="86">
        <v>0</v>
      </c>
      <c r="BO104" s="86">
        <v>0</v>
      </c>
      <c r="BP104" s="86">
        <v>0</v>
      </c>
      <c r="BQ104" s="86">
        <v>0</v>
      </c>
      <c r="BR104" s="86">
        <v>0</v>
      </c>
      <c r="BS104" s="86">
        <v>0</v>
      </c>
      <c r="BT104" s="87">
        <v>0</v>
      </c>
      <c r="BV104" s="81"/>
      <c r="BW104" s="92" t="str">
        <f t="shared" si="91"/>
        <v>Signs &amp; Poster</v>
      </c>
      <c r="BX104" s="83"/>
      <c r="BY104" s="84">
        <f t="shared" si="16"/>
        <v>0</v>
      </c>
      <c r="BZ104" s="85">
        <f t="shared" si="75"/>
        <v>0</v>
      </c>
      <c r="CA104" s="86">
        <f t="shared" si="76"/>
        <v>0</v>
      </c>
      <c r="CB104" s="86">
        <f t="shared" si="77"/>
        <v>0</v>
      </c>
      <c r="CC104" s="86">
        <f t="shared" si="78"/>
        <v>0</v>
      </c>
      <c r="CD104" s="84">
        <f t="shared" si="4"/>
        <v>0</v>
      </c>
      <c r="CE104" s="85">
        <f t="shared" si="79"/>
        <v>0</v>
      </c>
      <c r="CF104" s="86">
        <f t="shared" si="80"/>
        <v>0</v>
      </c>
      <c r="CG104" s="86">
        <f t="shared" si="81"/>
        <v>0</v>
      </c>
      <c r="CH104" s="86">
        <f t="shared" si="82"/>
        <v>0</v>
      </c>
      <c r="CI104" s="84">
        <f t="shared" si="5"/>
        <v>0</v>
      </c>
      <c r="CJ104" s="85">
        <f t="shared" si="83"/>
        <v>0</v>
      </c>
      <c r="CK104" s="86">
        <f t="shared" si="84"/>
        <v>0</v>
      </c>
      <c r="CL104" s="86">
        <f t="shared" si="85"/>
        <v>0</v>
      </c>
      <c r="CM104" s="87">
        <f t="shared" si="86"/>
        <v>0</v>
      </c>
      <c r="CO104" s="81"/>
      <c r="CP104" s="92" t="str">
        <f t="shared" si="92"/>
        <v>Signs &amp; Poster</v>
      </c>
      <c r="CQ104" s="83"/>
      <c r="CR104" s="84">
        <f t="shared" si="66"/>
        <v>0</v>
      </c>
      <c r="CS104" s="84">
        <f t="shared" si="66"/>
        <v>0</v>
      </c>
      <c r="CT104" s="85">
        <f t="shared" si="66"/>
        <v>0</v>
      </c>
      <c r="CU104" s="86">
        <f t="shared" si="66"/>
        <v>0</v>
      </c>
      <c r="CV104" s="86">
        <f t="shared" si="66"/>
        <v>0</v>
      </c>
      <c r="CW104" s="86">
        <f t="shared" si="94"/>
        <v>0</v>
      </c>
      <c r="CX104" s="86">
        <f t="shared" si="94"/>
        <v>0</v>
      </c>
      <c r="CY104" s="86">
        <f t="shared" si="94"/>
        <v>0</v>
      </c>
      <c r="CZ104" s="86">
        <f t="shared" si="94"/>
        <v>0</v>
      </c>
      <c r="DA104" s="86">
        <f t="shared" si="94"/>
        <v>0</v>
      </c>
      <c r="DB104" s="86">
        <f t="shared" si="94"/>
        <v>0</v>
      </c>
      <c r="DC104" s="86">
        <f t="shared" si="94"/>
        <v>0</v>
      </c>
      <c r="DD104" s="86">
        <f t="shared" si="94"/>
        <v>0</v>
      </c>
      <c r="DE104" s="87">
        <f t="shared" si="94"/>
        <v>0</v>
      </c>
      <c r="DG104" s="81"/>
      <c r="DH104" s="92" t="str">
        <f t="shared" si="93"/>
        <v>Signs &amp; Poster</v>
      </c>
      <c r="DI104" s="83"/>
      <c r="DJ104" s="88" t="str">
        <f t="shared" si="98"/>
        <v/>
      </c>
      <c r="DK104" s="88" t="str">
        <f t="shared" si="98"/>
        <v/>
      </c>
      <c r="DL104" s="89" t="str">
        <f t="shared" si="98"/>
        <v/>
      </c>
      <c r="DM104" s="90" t="str">
        <f t="shared" si="98"/>
        <v/>
      </c>
      <c r="DN104" s="90" t="str">
        <f t="shared" si="98"/>
        <v/>
      </c>
      <c r="DO104" s="90" t="str">
        <f t="shared" si="98"/>
        <v/>
      </c>
      <c r="DP104" s="90" t="str">
        <f t="shared" si="98"/>
        <v/>
      </c>
      <c r="DQ104" s="90" t="str">
        <f t="shared" si="98"/>
        <v/>
      </c>
      <c r="DR104" s="90" t="str">
        <f t="shared" si="98"/>
        <v/>
      </c>
      <c r="DS104" s="90" t="str">
        <f t="shared" si="98"/>
        <v/>
      </c>
      <c r="DT104" s="90" t="str">
        <f t="shared" si="98"/>
        <v/>
      </c>
      <c r="DU104" s="90" t="str">
        <f t="shared" si="98"/>
        <v/>
      </c>
      <c r="DV104" s="90" t="str">
        <f t="shared" si="98"/>
        <v/>
      </c>
      <c r="DW104" s="91" t="str">
        <f t="shared" si="98"/>
        <v/>
      </c>
      <c r="DY104" s="180">
        <f t="shared" si="95"/>
        <v>1</v>
      </c>
      <c r="DZ104" s="180" t="str">
        <f t="shared" si="96"/>
        <v>Signs &amp; Poster</v>
      </c>
      <c r="EA104" s="181">
        <f t="shared" si="97"/>
        <v>0</v>
      </c>
    </row>
    <row r="105" spans="2:131" ht="11.85" customHeight="1" x14ac:dyDescent="0.15">
      <c r="B105" s="81"/>
      <c r="C105" s="92" t="s">
        <v>172</v>
      </c>
      <c r="D105" s="83"/>
      <c r="E105" s="84">
        <f t="shared" si="67"/>
        <v>0</v>
      </c>
      <c r="F105" s="84">
        <f t="shared" si="68"/>
        <v>0</v>
      </c>
      <c r="G105" s="85">
        <v>0</v>
      </c>
      <c r="H105" s="86">
        <v>0</v>
      </c>
      <c r="I105" s="86">
        <v>0</v>
      </c>
      <c r="J105" s="86"/>
      <c r="K105" s="86"/>
      <c r="L105" s="86"/>
      <c r="M105" s="86"/>
      <c r="N105" s="86"/>
      <c r="O105" s="86"/>
      <c r="P105" s="86"/>
      <c r="Q105" s="86"/>
      <c r="R105" s="87"/>
      <c r="T105" s="81"/>
      <c r="U105" s="92" t="str">
        <f t="shared" si="88"/>
        <v>Silverware</v>
      </c>
      <c r="V105" s="83"/>
      <c r="W105" s="84">
        <f t="shared" si="69"/>
        <v>0</v>
      </c>
      <c r="X105" s="84">
        <f t="shared" si="70"/>
        <v>0</v>
      </c>
      <c r="Y105" s="85">
        <v>0</v>
      </c>
      <c r="Z105" s="86">
        <v>0</v>
      </c>
      <c r="AA105" s="86">
        <v>0</v>
      </c>
      <c r="AB105" s="86">
        <v>0</v>
      </c>
      <c r="AC105" s="86">
        <v>0</v>
      </c>
      <c r="AD105" s="86">
        <v>0</v>
      </c>
      <c r="AE105" s="86">
        <v>0</v>
      </c>
      <c r="AF105" s="86">
        <v>0</v>
      </c>
      <c r="AG105" s="86">
        <v>0</v>
      </c>
      <c r="AH105" s="86">
        <v>0</v>
      </c>
      <c r="AI105" s="86">
        <v>0</v>
      </c>
      <c r="AJ105" s="87">
        <v>0</v>
      </c>
      <c r="AL105" s="81"/>
      <c r="AM105" s="92" t="str">
        <f t="shared" si="89"/>
        <v>Silverware</v>
      </c>
      <c r="AN105" s="83"/>
      <c r="AO105" s="84">
        <f t="shared" si="71"/>
        <v>0</v>
      </c>
      <c r="AP105" s="84">
        <f t="shared" si="72"/>
        <v>0</v>
      </c>
      <c r="AQ105" s="85">
        <v>0</v>
      </c>
      <c r="AR105" s="86">
        <v>0</v>
      </c>
      <c r="AS105" s="86">
        <v>0</v>
      </c>
      <c r="AT105" s="86">
        <v>0</v>
      </c>
      <c r="AU105" s="86">
        <v>0</v>
      </c>
      <c r="AV105" s="86">
        <v>0</v>
      </c>
      <c r="AW105" s="86">
        <v>0</v>
      </c>
      <c r="AX105" s="86">
        <v>0</v>
      </c>
      <c r="AY105" s="86">
        <v>0</v>
      </c>
      <c r="AZ105" s="86">
        <v>0</v>
      </c>
      <c r="BA105" s="86">
        <v>0</v>
      </c>
      <c r="BB105" s="87">
        <v>0</v>
      </c>
      <c r="BD105" s="81"/>
      <c r="BE105" s="92" t="str">
        <f t="shared" si="90"/>
        <v>Silverware</v>
      </c>
      <c r="BF105" s="83"/>
      <c r="BG105" s="84">
        <f t="shared" si="73"/>
        <v>0</v>
      </c>
      <c r="BH105" s="84">
        <f t="shared" si="74"/>
        <v>0</v>
      </c>
      <c r="BI105" s="85">
        <v>0</v>
      </c>
      <c r="BJ105" s="86">
        <v>0</v>
      </c>
      <c r="BK105" s="86">
        <v>0</v>
      </c>
      <c r="BL105" s="86">
        <v>0</v>
      </c>
      <c r="BM105" s="86">
        <v>0</v>
      </c>
      <c r="BN105" s="86">
        <v>0</v>
      </c>
      <c r="BO105" s="86">
        <v>0</v>
      </c>
      <c r="BP105" s="86">
        <v>0</v>
      </c>
      <c r="BQ105" s="86">
        <v>0</v>
      </c>
      <c r="BR105" s="86">
        <v>0</v>
      </c>
      <c r="BS105" s="86">
        <v>0</v>
      </c>
      <c r="BT105" s="87">
        <v>0</v>
      </c>
      <c r="BV105" s="81"/>
      <c r="BW105" s="92" t="str">
        <f t="shared" si="91"/>
        <v>Silverware</v>
      </c>
      <c r="BX105" s="83"/>
      <c r="BY105" s="84">
        <f t="shared" si="16"/>
        <v>0</v>
      </c>
      <c r="BZ105" s="85">
        <f t="shared" si="75"/>
        <v>0</v>
      </c>
      <c r="CA105" s="86">
        <f t="shared" si="76"/>
        <v>0</v>
      </c>
      <c r="CB105" s="86">
        <f t="shared" si="77"/>
        <v>0</v>
      </c>
      <c r="CC105" s="86">
        <f t="shared" si="78"/>
        <v>0</v>
      </c>
      <c r="CD105" s="84">
        <f t="shared" si="4"/>
        <v>0</v>
      </c>
      <c r="CE105" s="85">
        <f t="shared" si="79"/>
        <v>0</v>
      </c>
      <c r="CF105" s="86">
        <f t="shared" si="80"/>
        <v>0</v>
      </c>
      <c r="CG105" s="86">
        <f t="shared" si="81"/>
        <v>0</v>
      </c>
      <c r="CH105" s="86">
        <f t="shared" si="82"/>
        <v>0</v>
      </c>
      <c r="CI105" s="84">
        <f t="shared" si="5"/>
        <v>0</v>
      </c>
      <c r="CJ105" s="85">
        <f t="shared" si="83"/>
        <v>0</v>
      </c>
      <c r="CK105" s="86">
        <f t="shared" si="84"/>
        <v>0</v>
      </c>
      <c r="CL105" s="86">
        <f t="shared" si="85"/>
        <v>0</v>
      </c>
      <c r="CM105" s="87">
        <f t="shared" si="86"/>
        <v>0</v>
      </c>
      <c r="CO105" s="81"/>
      <c r="CP105" s="92" t="str">
        <f t="shared" si="92"/>
        <v>Silverware</v>
      </c>
      <c r="CQ105" s="83"/>
      <c r="CR105" s="84">
        <f t="shared" si="66"/>
        <v>0</v>
      </c>
      <c r="CS105" s="84">
        <f t="shared" si="66"/>
        <v>0</v>
      </c>
      <c r="CT105" s="85">
        <f t="shared" si="66"/>
        <v>0</v>
      </c>
      <c r="CU105" s="86">
        <f t="shared" si="66"/>
        <v>0</v>
      </c>
      <c r="CV105" s="86">
        <f t="shared" si="66"/>
        <v>0</v>
      </c>
      <c r="CW105" s="86">
        <f t="shared" si="94"/>
        <v>0</v>
      </c>
      <c r="CX105" s="86">
        <f t="shared" si="94"/>
        <v>0</v>
      </c>
      <c r="CY105" s="86">
        <f t="shared" si="94"/>
        <v>0</v>
      </c>
      <c r="CZ105" s="86">
        <f t="shared" si="94"/>
        <v>0</v>
      </c>
      <c r="DA105" s="86">
        <f t="shared" si="94"/>
        <v>0</v>
      </c>
      <c r="DB105" s="86">
        <f t="shared" si="94"/>
        <v>0</v>
      </c>
      <c r="DC105" s="86">
        <f t="shared" si="94"/>
        <v>0</v>
      </c>
      <c r="DD105" s="86">
        <f t="shared" si="94"/>
        <v>0</v>
      </c>
      <c r="DE105" s="87">
        <f t="shared" si="94"/>
        <v>0</v>
      </c>
      <c r="DG105" s="81"/>
      <c r="DH105" s="92" t="str">
        <f t="shared" si="93"/>
        <v>Silverware</v>
      </c>
      <c r="DI105" s="83"/>
      <c r="DJ105" s="88" t="str">
        <f t="shared" si="98"/>
        <v/>
      </c>
      <c r="DK105" s="88" t="str">
        <f t="shared" si="98"/>
        <v/>
      </c>
      <c r="DL105" s="89" t="str">
        <f t="shared" si="98"/>
        <v/>
      </c>
      <c r="DM105" s="90" t="str">
        <f t="shared" si="98"/>
        <v/>
      </c>
      <c r="DN105" s="90" t="str">
        <f t="shared" si="98"/>
        <v/>
      </c>
      <c r="DO105" s="90" t="str">
        <f t="shared" si="98"/>
        <v/>
      </c>
      <c r="DP105" s="90" t="str">
        <f t="shared" si="98"/>
        <v/>
      </c>
      <c r="DQ105" s="90" t="str">
        <f t="shared" si="98"/>
        <v/>
      </c>
      <c r="DR105" s="90" t="str">
        <f t="shared" si="98"/>
        <v/>
      </c>
      <c r="DS105" s="90" t="str">
        <f t="shared" si="98"/>
        <v/>
      </c>
      <c r="DT105" s="90" t="str">
        <f t="shared" si="98"/>
        <v/>
      </c>
      <c r="DU105" s="90" t="str">
        <f t="shared" si="98"/>
        <v/>
      </c>
      <c r="DV105" s="90" t="str">
        <f t="shared" si="98"/>
        <v/>
      </c>
      <c r="DW105" s="91" t="str">
        <f t="shared" si="98"/>
        <v/>
      </c>
      <c r="DY105" s="180">
        <f t="shared" si="95"/>
        <v>1</v>
      </c>
      <c r="DZ105" s="180" t="str">
        <f t="shared" si="96"/>
        <v>Silverware</v>
      </c>
      <c r="EA105" s="181">
        <f t="shared" si="97"/>
        <v>0</v>
      </c>
    </row>
    <row r="106" spans="2:131" ht="11.85" customHeight="1" x14ac:dyDescent="0.15">
      <c r="B106" s="81"/>
      <c r="C106" s="92" t="s">
        <v>173</v>
      </c>
      <c r="D106" s="83"/>
      <c r="E106" s="84">
        <f t="shared" si="67"/>
        <v>0</v>
      </c>
      <c r="F106" s="84">
        <f t="shared" si="68"/>
        <v>0</v>
      </c>
      <c r="G106" s="85">
        <v>0</v>
      </c>
      <c r="H106" s="86">
        <v>0</v>
      </c>
      <c r="I106" s="86">
        <v>0</v>
      </c>
      <c r="J106" s="86"/>
      <c r="K106" s="86"/>
      <c r="L106" s="86"/>
      <c r="M106" s="86"/>
      <c r="N106" s="86"/>
      <c r="O106" s="86"/>
      <c r="P106" s="86"/>
      <c r="Q106" s="86"/>
      <c r="R106" s="87"/>
      <c r="T106" s="81"/>
      <c r="U106" s="92" t="str">
        <f t="shared" si="88"/>
        <v>Storage Facility Rental</v>
      </c>
      <c r="V106" s="83"/>
      <c r="W106" s="84">
        <f t="shared" si="69"/>
        <v>0</v>
      </c>
      <c r="X106" s="84">
        <f t="shared" si="70"/>
        <v>0</v>
      </c>
      <c r="Y106" s="85">
        <v>0</v>
      </c>
      <c r="Z106" s="86">
        <v>0</v>
      </c>
      <c r="AA106" s="86">
        <v>0</v>
      </c>
      <c r="AB106" s="86">
        <v>0</v>
      </c>
      <c r="AC106" s="86">
        <v>0</v>
      </c>
      <c r="AD106" s="86">
        <v>0</v>
      </c>
      <c r="AE106" s="86">
        <v>0</v>
      </c>
      <c r="AF106" s="86">
        <v>0</v>
      </c>
      <c r="AG106" s="86">
        <v>0</v>
      </c>
      <c r="AH106" s="86">
        <v>0</v>
      </c>
      <c r="AI106" s="86">
        <v>0</v>
      </c>
      <c r="AJ106" s="87">
        <v>0</v>
      </c>
      <c r="AL106" s="81"/>
      <c r="AM106" s="92" t="str">
        <f t="shared" si="89"/>
        <v>Storage Facility Rental</v>
      </c>
      <c r="AN106" s="83"/>
      <c r="AO106" s="84">
        <f t="shared" si="71"/>
        <v>0</v>
      </c>
      <c r="AP106" s="84">
        <f t="shared" si="72"/>
        <v>0</v>
      </c>
      <c r="AQ106" s="85">
        <v>0</v>
      </c>
      <c r="AR106" s="86">
        <v>0</v>
      </c>
      <c r="AS106" s="86">
        <v>0</v>
      </c>
      <c r="AT106" s="86">
        <v>0</v>
      </c>
      <c r="AU106" s="86">
        <v>0</v>
      </c>
      <c r="AV106" s="86">
        <v>0</v>
      </c>
      <c r="AW106" s="86">
        <v>0</v>
      </c>
      <c r="AX106" s="86">
        <v>0</v>
      </c>
      <c r="AY106" s="86">
        <v>0</v>
      </c>
      <c r="AZ106" s="86">
        <v>0</v>
      </c>
      <c r="BA106" s="86">
        <v>0</v>
      </c>
      <c r="BB106" s="87">
        <v>0</v>
      </c>
      <c r="BD106" s="81"/>
      <c r="BE106" s="92" t="str">
        <f t="shared" si="90"/>
        <v>Storage Facility Rental</v>
      </c>
      <c r="BF106" s="83"/>
      <c r="BG106" s="84">
        <f t="shared" si="73"/>
        <v>0</v>
      </c>
      <c r="BH106" s="84">
        <f t="shared" si="74"/>
        <v>0</v>
      </c>
      <c r="BI106" s="85">
        <v>0</v>
      </c>
      <c r="BJ106" s="86">
        <v>0</v>
      </c>
      <c r="BK106" s="86">
        <v>0</v>
      </c>
      <c r="BL106" s="86">
        <v>0</v>
      </c>
      <c r="BM106" s="86">
        <v>0</v>
      </c>
      <c r="BN106" s="86">
        <v>0</v>
      </c>
      <c r="BO106" s="86">
        <v>0</v>
      </c>
      <c r="BP106" s="86">
        <v>0</v>
      </c>
      <c r="BQ106" s="86">
        <v>0</v>
      </c>
      <c r="BR106" s="86">
        <v>0</v>
      </c>
      <c r="BS106" s="86">
        <v>0</v>
      </c>
      <c r="BT106" s="87">
        <v>0</v>
      </c>
      <c r="BV106" s="81"/>
      <c r="BW106" s="92" t="str">
        <f t="shared" si="91"/>
        <v>Storage Facility Rental</v>
      </c>
      <c r="BX106" s="83"/>
      <c r="BY106" s="84">
        <f t="shared" si="16"/>
        <v>0</v>
      </c>
      <c r="BZ106" s="85">
        <f t="shared" si="75"/>
        <v>0</v>
      </c>
      <c r="CA106" s="86">
        <f t="shared" si="76"/>
        <v>0</v>
      </c>
      <c r="CB106" s="86">
        <f t="shared" si="77"/>
        <v>0</v>
      </c>
      <c r="CC106" s="86">
        <f t="shared" si="78"/>
        <v>0</v>
      </c>
      <c r="CD106" s="84">
        <f t="shared" si="4"/>
        <v>0</v>
      </c>
      <c r="CE106" s="85">
        <f t="shared" si="79"/>
        <v>0</v>
      </c>
      <c r="CF106" s="86">
        <f t="shared" si="80"/>
        <v>0</v>
      </c>
      <c r="CG106" s="86">
        <f t="shared" si="81"/>
        <v>0</v>
      </c>
      <c r="CH106" s="86">
        <f t="shared" si="82"/>
        <v>0</v>
      </c>
      <c r="CI106" s="84">
        <f t="shared" si="5"/>
        <v>0</v>
      </c>
      <c r="CJ106" s="85">
        <f t="shared" si="83"/>
        <v>0</v>
      </c>
      <c r="CK106" s="86">
        <f t="shared" si="84"/>
        <v>0</v>
      </c>
      <c r="CL106" s="86">
        <f t="shared" si="85"/>
        <v>0</v>
      </c>
      <c r="CM106" s="87">
        <f t="shared" si="86"/>
        <v>0</v>
      </c>
      <c r="CO106" s="81"/>
      <c r="CP106" s="92" t="str">
        <f t="shared" si="92"/>
        <v>Storage Facility Rental</v>
      </c>
      <c r="CQ106" s="83"/>
      <c r="CR106" s="84">
        <f t="shared" si="66"/>
        <v>0</v>
      </c>
      <c r="CS106" s="84">
        <f t="shared" si="66"/>
        <v>0</v>
      </c>
      <c r="CT106" s="85">
        <f t="shared" si="66"/>
        <v>0</v>
      </c>
      <c r="CU106" s="86">
        <f t="shared" si="66"/>
        <v>0</v>
      </c>
      <c r="CV106" s="86">
        <f t="shared" si="66"/>
        <v>0</v>
      </c>
      <c r="CW106" s="86">
        <f t="shared" si="94"/>
        <v>0</v>
      </c>
      <c r="CX106" s="86">
        <f t="shared" si="94"/>
        <v>0</v>
      </c>
      <c r="CY106" s="86">
        <f t="shared" si="94"/>
        <v>0</v>
      </c>
      <c r="CZ106" s="86">
        <f t="shared" si="94"/>
        <v>0</v>
      </c>
      <c r="DA106" s="86">
        <f t="shared" si="94"/>
        <v>0</v>
      </c>
      <c r="DB106" s="86">
        <f t="shared" si="94"/>
        <v>0</v>
      </c>
      <c r="DC106" s="86">
        <f t="shared" si="94"/>
        <v>0</v>
      </c>
      <c r="DD106" s="86">
        <f t="shared" si="94"/>
        <v>0</v>
      </c>
      <c r="DE106" s="87">
        <f t="shared" si="94"/>
        <v>0</v>
      </c>
      <c r="DG106" s="81"/>
      <c r="DH106" s="92" t="str">
        <f t="shared" si="93"/>
        <v>Storage Facility Rental</v>
      </c>
      <c r="DI106" s="83"/>
      <c r="DJ106" s="88" t="str">
        <f t="shared" si="98"/>
        <v/>
      </c>
      <c r="DK106" s="88" t="str">
        <f t="shared" si="98"/>
        <v/>
      </c>
      <c r="DL106" s="89" t="str">
        <f t="shared" si="98"/>
        <v/>
      </c>
      <c r="DM106" s="90" t="str">
        <f t="shared" si="98"/>
        <v/>
      </c>
      <c r="DN106" s="90" t="str">
        <f t="shared" si="98"/>
        <v/>
      </c>
      <c r="DO106" s="90" t="str">
        <f t="shared" si="98"/>
        <v/>
      </c>
      <c r="DP106" s="90" t="str">
        <f t="shared" si="98"/>
        <v/>
      </c>
      <c r="DQ106" s="90" t="str">
        <f t="shared" si="98"/>
        <v/>
      </c>
      <c r="DR106" s="90" t="str">
        <f t="shared" si="98"/>
        <v/>
      </c>
      <c r="DS106" s="90" t="str">
        <f t="shared" si="98"/>
        <v/>
      </c>
      <c r="DT106" s="90" t="str">
        <f t="shared" si="98"/>
        <v/>
      </c>
      <c r="DU106" s="90" t="str">
        <f t="shared" si="98"/>
        <v/>
      </c>
      <c r="DV106" s="90" t="str">
        <f t="shared" si="98"/>
        <v/>
      </c>
      <c r="DW106" s="91" t="str">
        <f t="shared" si="98"/>
        <v/>
      </c>
      <c r="DY106" s="180">
        <f t="shared" si="95"/>
        <v>1</v>
      </c>
      <c r="DZ106" s="180" t="str">
        <f t="shared" si="96"/>
        <v>Storage Facility Rental</v>
      </c>
      <c r="EA106" s="181">
        <f t="shared" si="97"/>
        <v>0</v>
      </c>
    </row>
    <row r="107" spans="2:131" ht="11.85" customHeight="1" x14ac:dyDescent="0.15">
      <c r="B107" s="81"/>
      <c r="C107" s="92" t="s">
        <v>174</v>
      </c>
      <c r="D107" s="83"/>
      <c r="E107" s="84">
        <f t="shared" si="67"/>
        <v>0</v>
      </c>
      <c r="F107" s="84">
        <f t="shared" si="68"/>
        <v>0</v>
      </c>
      <c r="G107" s="85">
        <v>0</v>
      </c>
      <c r="H107" s="86">
        <v>0</v>
      </c>
      <c r="I107" s="86">
        <v>0</v>
      </c>
      <c r="J107" s="86"/>
      <c r="K107" s="86"/>
      <c r="L107" s="86"/>
      <c r="M107" s="86"/>
      <c r="N107" s="86"/>
      <c r="O107" s="86"/>
      <c r="P107" s="86"/>
      <c r="Q107" s="86"/>
      <c r="R107" s="87"/>
      <c r="T107" s="81"/>
      <c r="U107" s="92" t="str">
        <f t="shared" si="88"/>
        <v>Swimming Pool</v>
      </c>
      <c r="V107" s="83"/>
      <c r="W107" s="84">
        <f t="shared" si="69"/>
        <v>0</v>
      </c>
      <c r="X107" s="84">
        <f t="shared" si="70"/>
        <v>0</v>
      </c>
      <c r="Y107" s="85">
        <v>0</v>
      </c>
      <c r="Z107" s="86">
        <v>0</v>
      </c>
      <c r="AA107" s="86">
        <v>0</v>
      </c>
      <c r="AB107" s="86">
        <v>0</v>
      </c>
      <c r="AC107" s="86">
        <v>0</v>
      </c>
      <c r="AD107" s="86">
        <v>0</v>
      </c>
      <c r="AE107" s="86">
        <v>0</v>
      </c>
      <c r="AF107" s="86">
        <v>0</v>
      </c>
      <c r="AG107" s="86">
        <v>0</v>
      </c>
      <c r="AH107" s="86">
        <v>0</v>
      </c>
      <c r="AI107" s="86">
        <v>0</v>
      </c>
      <c r="AJ107" s="87">
        <v>0</v>
      </c>
      <c r="AL107" s="81"/>
      <c r="AM107" s="92" t="str">
        <f t="shared" si="89"/>
        <v>Swimming Pool</v>
      </c>
      <c r="AN107" s="83"/>
      <c r="AO107" s="84">
        <f t="shared" si="71"/>
        <v>0</v>
      </c>
      <c r="AP107" s="84">
        <f t="shared" si="72"/>
        <v>0</v>
      </c>
      <c r="AQ107" s="85">
        <v>0</v>
      </c>
      <c r="AR107" s="86">
        <v>0</v>
      </c>
      <c r="AS107" s="86">
        <v>0</v>
      </c>
      <c r="AT107" s="86">
        <v>0</v>
      </c>
      <c r="AU107" s="86">
        <v>0</v>
      </c>
      <c r="AV107" s="86">
        <v>0</v>
      </c>
      <c r="AW107" s="86">
        <v>0</v>
      </c>
      <c r="AX107" s="86">
        <v>0</v>
      </c>
      <c r="AY107" s="86">
        <v>0</v>
      </c>
      <c r="AZ107" s="86">
        <v>0</v>
      </c>
      <c r="BA107" s="86">
        <v>0</v>
      </c>
      <c r="BB107" s="87">
        <v>0</v>
      </c>
      <c r="BD107" s="81"/>
      <c r="BE107" s="92" t="str">
        <f t="shared" si="90"/>
        <v>Swimming Pool</v>
      </c>
      <c r="BF107" s="83"/>
      <c r="BG107" s="84">
        <f t="shared" si="73"/>
        <v>0</v>
      </c>
      <c r="BH107" s="84">
        <f t="shared" si="74"/>
        <v>0</v>
      </c>
      <c r="BI107" s="85">
        <v>0</v>
      </c>
      <c r="BJ107" s="86">
        <v>0</v>
      </c>
      <c r="BK107" s="86">
        <v>0</v>
      </c>
      <c r="BL107" s="86">
        <v>0</v>
      </c>
      <c r="BM107" s="86">
        <v>0</v>
      </c>
      <c r="BN107" s="86">
        <v>0</v>
      </c>
      <c r="BO107" s="86">
        <v>0</v>
      </c>
      <c r="BP107" s="86">
        <v>0</v>
      </c>
      <c r="BQ107" s="86">
        <v>0</v>
      </c>
      <c r="BR107" s="86">
        <v>0</v>
      </c>
      <c r="BS107" s="86">
        <v>0</v>
      </c>
      <c r="BT107" s="87">
        <v>0</v>
      </c>
      <c r="BV107" s="81"/>
      <c r="BW107" s="92" t="str">
        <f t="shared" si="91"/>
        <v>Swimming Pool</v>
      </c>
      <c r="BX107" s="83"/>
      <c r="BY107" s="84">
        <f t="shared" si="16"/>
        <v>0</v>
      </c>
      <c r="BZ107" s="85">
        <f t="shared" si="75"/>
        <v>0</v>
      </c>
      <c r="CA107" s="86">
        <f t="shared" si="76"/>
        <v>0</v>
      </c>
      <c r="CB107" s="86">
        <f t="shared" si="77"/>
        <v>0</v>
      </c>
      <c r="CC107" s="86">
        <f t="shared" si="78"/>
        <v>0</v>
      </c>
      <c r="CD107" s="84">
        <f t="shared" si="4"/>
        <v>0</v>
      </c>
      <c r="CE107" s="85">
        <f t="shared" si="79"/>
        <v>0</v>
      </c>
      <c r="CF107" s="86">
        <f t="shared" si="80"/>
        <v>0</v>
      </c>
      <c r="CG107" s="86">
        <f t="shared" si="81"/>
        <v>0</v>
      </c>
      <c r="CH107" s="86">
        <f t="shared" si="82"/>
        <v>0</v>
      </c>
      <c r="CI107" s="84">
        <f t="shared" si="5"/>
        <v>0</v>
      </c>
      <c r="CJ107" s="85">
        <f t="shared" si="83"/>
        <v>0</v>
      </c>
      <c r="CK107" s="86">
        <f t="shared" si="84"/>
        <v>0</v>
      </c>
      <c r="CL107" s="86">
        <f t="shared" si="85"/>
        <v>0</v>
      </c>
      <c r="CM107" s="87">
        <f t="shared" si="86"/>
        <v>0</v>
      </c>
      <c r="CO107" s="81"/>
      <c r="CP107" s="92" t="str">
        <f t="shared" si="92"/>
        <v>Swimming Pool</v>
      </c>
      <c r="CQ107" s="83"/>
      <c r="CR107" s="84">
        <f t="shared" si="66"/>
        <v>0</v>
      </c>
      <c r="CS107" s="84">
        <f t="shared" si="66"/>
        <v>0</v>
      </c>
      <c r="CT107" s="85">
        <f t="shared" si="66"/>
        <v>0</v>
      </c>
      <c r="CU107" s="86">
        <f t="shared" si="66"/>
        <v>0</v>
      </c>
      <c r="CV107" s="86">
        <f t="shared" si="66"/>
        <v>0</v>
      </c>
      <c r="CW107" s="86">
        <f t="shared" si="94"/>
        <v>0</v>
      </c>
      <c r="CX107" s="86">
        <f t="shared" si="94"/>
        <v>0</v>
      </c>
      <c r="CY107" s="86">
        <f t="shared" si="94"/>
        <v>0</v>
      </c>
      <c r="CZ107" s="86">
        <f t="shared" si="94"/>
        <v>0</v>
      </c>
      <c r="DA107" s="86">
        <f t="shared" si="94"/>
        <v>0</v>
      </c>
      <c r="DB107" s="86">
        <f t="shared" si="94"/>
        <v>0</v>
      </c>
      <c r="DC107" s="86">
        <f t="shared" si="94"/>
        <v>0</v>
      </c>
      <c r="DD107" s="86">
        <f t="shared" si="94"/>
        <v>0</v>
      </c>
      <c r="DE107" s="87">
        <f t="shared" si="94"/>
        <v>0</v>
      </c>
      <c r="DG107" s="81"/>
      <c r="DH107" s="92" t="str">
        <f t="shared" si="93"/>
        <v>Swimming Pool</v>
      </c>
      <c r="DI107" s="83"/>
      <c r="DJ107" s="88" t="str">
        <f t="shared" si="98"/>
        <v/>
      </c>
      <c r="DK107" s="88" t="str">
        <f t="shared" si="98"/>
        <v/>
      </c>
      <c r="DL107" s="89" t="str">
        <f t="shared" si="98"/>
        <v/>
      </c>
      <c r="DM107" s="90" t="str">
        <f t="shared" si="98"/>
        <v/>
      </c>
      <c r="DN107" s="90" t="str">
        <f t="shared" si="98"/>
        <v/>
      </c>
      <c r="DO107" s="90" t="str">
        <f t="shared" si="98"/>
        <v/>
      </c>
      <c r="DP107" s="90" t="str">
        <f t="shared" si="98"/>
        <v/>
      </c>
      <c r="DQ107" s="90" t="str">
        <f t="shared" si="98"/>
        <v/>
      </c>
      <c r="DR107" s="90" t="str">
        <f t="shared" si="98"/>
        <v/>
      </c>
      <c r="DS107" s="90" t="str">
        <f t="shared" si="98"/>
        <v/>
      </c>
      <c r="DT107" s="90" t="str">
        <f t="shared" si="98"/>
        <v/>
      </c>
      <c r="DU107" s="90" t="str">
        <f t="shared" si="98"/>
        <v/>
      </c>
      <c r="DV107" s="90" t="str">
        <f t="shared" si="98"/>
        <v/>
      </c>
      <c r="DW107" s="91" t="str">
        <f t="shared" si="98"/>
        <v/>
      </c>
      <c r="DY107" s="180">
        <f t="shared" si="95"/>
        <v>1</v>
      </c>
      <c r="DZ107" s="180" t="str">
        <f t="shared" si="96"/>
        <v>Swimming Pool</v>
      </c>
      <c r="EA107" s="181">
        <f t="shared" si="97"/>
        <v>0</v>
      </c>
    </row>
    <row r="108" spans="2:131" ht="11.85" customHeight="1" x14ac:dyDescent="0.15">
      <c r="B108" s="81"/>
      <c r="C108" s="92" t="s">
        <v>175</v>
      </c>
      <c r="D108" s="83"/>
      <c r="E108" s="84">
        <f t="shared" si="67"/>
        <v>0</v>
      </c>
      <c r="F108" s="84">
        <f t="shared" si="68"/>
        <v>0</v>
      </c>
      <c r="G108" s="85">
        <v>0</v>
      </c>
      <c r="H108" s="86">
        <v>0</v>
      </c>
      <c r="I108" s="86">
        <v>0</v>
      </c>
      <c r="J108" s="86"/>
      <c r="K108" s="86"/>
      <c r="L108" s="86"/>
      <c r="M108" s="86"/>
      <c r="N108" s="86"/>
      <c r="O108" s="86"/>
      <c r="P108" s="86"/>
      <c r="Q108" s="86"/>
      <c r="R108" s="87"/>
      <c r="T108" s="81"/>
      <c r="U108" s="92" t="str">
        <f t="shared" si="88"/>
        <v>Telephone</v>
      </c>
      <c r="V108" s="83"/>
      <c r="W108" s="84">
        <f t="shared" si="69"/>
        <v>0</v>
      </c>
      <c r="X108" s="84">
        <f t="shared" si="70"/>
        <v>0</v>
      </c>
      <c r="Y108" s="85">
        <v>0</v>
      </c>
      <c r="Z108" s="86">
        <v>0</v>
      </c>
      <c r="AA108" s="86">
        <v>0</v>
      </c>
      <c r="AB108" s="86">
        <v>0</v>
      </c>
      <c r="AC108" s="86">
        <v>0</v>
      </c>
      <c r="AD108" s="86">
        <v>0</v>
      </c>
      <c r="AE108" s="86">
        <v>0</v>
      </c>
      <c r="AF108" s="86">
        <v>0</v>
      </c>
      <c r="AG108" s="86">
        <v>0</v>
      </c>
      <c r="AH108" s="86">
        <v>0</v>
      </c>
      <c r="AI108" s="86">
        <v>0</v>
      </c>
      <c r="AJ108" s="87">
        <v>0</v>
      </c>
      <c r="AL108" s="81"/>
      <c r="AM108" s="92" t="str">
        <f t="shared" si="89"/>
        <v>Telephone</v>
      </c>
      <c r="AN108" s="83"/>
      <c r="AO108" s="84">
        <f t="shared" si="71"/>
        <v>0</v>
      </c>
      <c r="AP108" s="84">
        <f t="shared" si="72"/>
        <v>0</v>
      </c>
      <c r="AQ108" s="85">
        <v>0</v>
      </c>
      <c r="AR108" s="86">
        <v>0</v>
      </c>
      <c r="AS108" s="86">
        <v>0</v>
      </c>
      <c r="AT108" s="86">
        <v>0</v>
      </c>
      <c r="AU108" s="86">
        <v>0</v>
      </c>
      <c r="AV108" s="86">
        <v>0</v>
      </c>
      <c r="AW108" s="86">
        <v>0</v>
      </c>
      <c r="AX108" s="86">
        <v>0</v>
      </c>
      <c r="AY108" s="86">
        <v>0</v>
      </c>
      <c r="AZ108" s="86">
        <v>0</v>
      </c>
      <c r="BA108" s="86">
        <v>0</v>
      </c>
      <c r="BB108" s="87">
        <v>0</v>
      </c>
      <c r="BD108" s="81"/>
      <c r="BE108" s="92" t="str">
        <f t="shared" si="90"/>
        <v>Telephone</v>
      </c>
      <c r="BF108" s="83"/>
      <c r="BG108" s="84">
        <f t="shared" si="73"/>
        <v>0</v>
      </c>
      <c r="BH108" s="84">
        <f t="shared" si="74"/>
        <v>0</v>
      </c>
      <c r="BI108" s="85">
        <v>0</v>
      </c>
      <c r="BJ108" s="86">
        <v>0</v>
      </c>
      <c r="BK108" s="86">
        <v>0</v>
      </c>
      <c r="BL108" s="86">
        <v>0</v>
      </c>
      <c r="BM108" s="86">
        <v>0</v>
      </c>
      <c r="BN108" s="86">
        <v>0</v>
      </c>
      <c r="BO108" s="86">
        <v>0</v>
      </c>
      <c r="BP108" s="86">
        <v>0</v>
      </c>
      <c r="BQ108" s="86">
        <v>0</v>
      </c>
      <c r="BR108" s="86">
        <v>0</v>
      </c>
      <c r="BS108" s="86">
        <v>0</v>
      </c>
      <c r="BT108" s="87">
        <v>0</v>
      </c>
      <c r="BV108" s="81"/>
      <c r="BW108" s="92" t="str">
        <f t="shared" si="91"/>
        <v>Telephone</v>
      </c>
      <c r="BX108" s="83"/>
      <c r="BY108" s="84">
        <f t="shared" si="16"/>
        <v>0</v>
      </c>
      <c r="BZ108" s="85">
        <f t="shared" si="75"/>
        <v>0</v>
      </c>
      <c r="CA108" s="86">
        <f t="shared" si="76"/>
        <v>0</v>
      </c>
      <c r="CB108" s="86">
        <f t="shared" si="77"/>
        <v>0</v>
      </c>
      <c r="CC108" s="86">
        <f t="shared" si="78"/>
        <v>0</v>
      </c>
      <c r="CD108" s="84">
        <f t="shared" si="4"/>
        <v>0</v>
      </c>
      <c r="CE108" s="85">
        <f t="shared" si="79"/>
        <v>0</v>
      </c>
      <c r="CF108" s="86">
        <f t="shared" si="80"/>
        <v>0</v>
      </c>
      <c r="CG108" s="86">
        <f t="shared" si="81"/>
        <v>0</v>
      </c>
      <c r="CH108" s="86">
        <f t="shared" si="82"/>
        <v>0</v>
      </c>
      <c r="CI108" s="84">
        <f t="shared" si="5"/>
        <v>0</v>
      </c>
      <c r="CJ108" s="85">
        <f t="shared" si="83"/>
        <v>0</v>
      </c>
      <c r="CK108" s="86">
        <f t="shared" si="84"/>
        <v>0</v>
      </c>
      <c r="CL108" s="86">
        <f t="shared" si="85"/>
        <v>0</v>
      </c>
      <c r="CM108" s="87">
        <f t="shared" si="86"/>
        <v>0</v>
      </c>
      <c r="CO108" s="81"/>
      <c r="CP108" s="92" t="str">
        <f t="shared" si="92"/>
        <v>Telephone</v>
      </c>
      <c r="CQ108" s="83"/>
      <c r="CR108" s="84">
        <f t="shared" si="66"/>
        <v>0</v>
      </c>
      <c r="CS108" s="84">
        <f t="shared" si="66"/>
        <v>0</v>
      </c>
      <c r="CT108" s="85">
        <f t="shared" si="66"/>
        <v>0</v>
      </c>
      <c r="CU108" s="86">
        <f t="shared" si="66"/>
        <v>0</v>
      </c>
      <c r="CV108" s="86">
        <f t="shared" si="66"/>
        <v>0</v>
      </c>
      <c r="CW108" s="86">
        <f t="shared" si="94"/>
        <v>0</v>
      </c>
      <c r="CX108" s="86">
        <f t="shared" si="94"/>
        <v>0</v>
      </c>
      <c r="CY108" s="86">
        <f t="shared" si="94"/>
        <v>0</v>
      </c>
      <c r="CZ108" s="86">
        <f t="shared" si="94"/>
        <v>0</v>
      </c>
      <c r="DA108" s="86">
        <f t="shared" si="94"/>
        <v>0</v>
      </c>
      <c r="DB108" s="86">
        <f t="shared" si="94"/>
        <v>0</v>
      </c>
      <c r="DC108" s="86">
        <f t="shared" si="94"/>
        <v>0</v>
      </c>
      <c r="DD108" s="86">
        <f t="shared" si="94"/>
        <v>0</v>
      </c>
      <c r="DE108" s="87">
        <f t="shared" si="94"/>
        <v>0</v>
      </c>
      <c r="DG108" s="81"/>
      <c r="DH108" s="92" t="str">
        <f t="shared" si="93"/>
        <v>Telephone</v>
      </c>
      <c r="DI108" s="83"/>
      <c r="DJ108" s="88" t="str">
        <f t="shared" si="98"/>
        <v/>
      </c>
      <c r="DK108" s="88" t="str">
        <f t="shared" si="98"/>
        <v/>
      </c>
      <c r="DL108" s="89" t="str">
        <f t="shared" si="98"/>
        <v/>
      </c>
      <c r="DM108" s="90" t="str">
        <f t="shared" si="98"/>
        <v/>
      </c>
      <c r="DN108" s="90" t="str">
        <f t="shared" si="98"/>
        <v/>
      </c>
      <c r="DO108" s="90" t="str">
        <f t="shared" si="98"/>
        <v/>
      </c>
      <c r="DP108" s="90" t="str">
        <f t="shared" si="98"/>
        <v/>
      </c>
      <c r="DQ108" s="90" t="str">
        <f t="shared" si="98"/>
        <v/>
      </c>
      <c r="DR108" s="90" t="str">
        <f t="shared" si="98"/>
        <v/>
      </c>
      <c r="DS108" s="90" t="str">
        <f t="shared" si="98"/>
        <v/>
      </c>
      <c r="DT108" s="90" t="str">
        <f t="shared" si="98"/>
        <v/>
      </c>
      <c r="DU108" s="90" t="str">
        <f t="shared" si="98"/>
        <v/>
      </c>
      <c r="DV108" s="90" t="str">
        <f t="shared" si="98"/>
        <v/>
      </c>
      <c r="DW108" s="91" t="str">
        <f t="shared" si="98"/>
        <v/>
      </c>
      <c r="DY108" s="180">
        <f t="shared" si="95"/>
        <v>1</v>
      </c>
      <c r="DZ108" s="180" t="str">
        <f t="shared" si="96"/>
        <v>Telephone</v>
      </c>
      <c r="EA108" s="181">
        <f t="shared" si="97"/>
        <v>0</v>
      </c>
    </row>
    <row r="109" spans="2:131" ht="11.85" customHeight="1" x14ac:dyDescent="0.15">
      <c r="B109" s="81"/>
      <c r="C109" s="92" t="s">
        <v>176</v>
      </c>
      <c r="D109" s="83"/>
      <c r="E109" s="84">
        <f t="shared" si="67"/>
        <v>0</v>
      </c>
      <c r="F109" s="84">
        <f t="shared" si="68"/>
        <v>0</v>
      </c>
      <c r="G109" s="85">
        <v>0</v>
      </c>
      <c r="H109" s="86">
        <v>0</v>
      </c>
      <c r="I109" s="86">
        <v>0</v>
      </c>
      <c r="J109" s="86"/>
      <c r="K109" s="86"/>
      <c r="L109" s="86"/>
      <c r="M109" s="86"/>
      <c r="N109" s="86"/>
      <c r="O109" s="86"/>
      <c r="P109" s="86"/>
      <c r="Q109" s="86"/>
      <c r="R109" s="87"/>
      <c r="T109" s="81"/>
      <c r="U109" s="92" t="str">
        <f t="shared" si="88"/>
        <v>Trade Shows</v>
      </c>
      <c r="V109" s="83"/>
      <c r="W109" s="84">
        <f t="shared" si="69"/>
        <v>0</v>
      </c>
      <c r="X109" s="84">
        <f t="shared" si="70"/>
        <v>0</v>
      </c>
      <c r="Y109" s="85">
        <v>0</v>
      </c>
      <c r="Z109" s="86">
        <v>0</v>
      </c>
      <c r="AA109" s="86">
        <v>0</v>
      </c>
      <c r="AB109" s="86">
        <v>0</v>
      </c>
      <c r="AC109" s="86">
        <v>0</v>
      </c>
      <c r="AD109" s="86">
        <v>0</v>
      </c>
      <c r="AE109" s="86">
        <v>0</v>
      </c>
      <c r="AF109" s="86">
        <v>0</v>
      </c>
      <c r="AG109" s="86">
        <v>0</v>
      </c>
      <c r="AH109" s="86">
        <v>0</v>
      </c>
      <c r="AI109" s="86">
        <v>0</v>
      </c>
      <c r="AJ109" s="87">
        <v>0</v>
      </c>
      <c r="AL109" s="81"/>
      <c r="AM109" s="92" t="str">
        <f t="shared" si="89"/>
        <v>Trade Shows</v>
      </c>
      <c r="AN109" s="83"/>
      <c r="AO109" s="84">
        <f t="shared" si="71"/>
        <v>0</v>
      </c>
      <c r="AP109" s="84">
        <f t="shared" si="72"/>
        <v>0</v>
      </c>
      <c r="AQ109" s="85">
        <v>0</v>
      </c>
      <c r="AR109" s="86">
        <v>0</v>
      </c>
      <c r="AS109" s="86">
        <v>0</v>
      </c>
      <c r="AT109" s="86">
        <v>0</v>
      </c>
      <c r="AU109" s="86">
        <v>0</v>
      </c>
      <c r="AV109" s="86">
        <v>0</v>
      </c>
      <c r="AW109" s="86">
        <v>0</v>
      </c>
      <c r="AX109" s="86">
        <v>0</v>
      </c>
      <c r="AY109" s="86">
        <v>0</v>
      </c>
      <c r="AZ109" s="86">
        <v>0</v>
      </c>
      <c r="BA109" s="86">
        <v>0</v>
      </c>
      <c r="BB109" s="87">
        <v>0</v>
      </c>
      <c r="BD109" s="81"/>
      <c r="BE109" s="92" t="str">
        <f t="shared" si="90"/>
        <v>Trade Shows</v>
      </c>
      <c r="BF109" s="83"/>
      <c r="BG109" s="84">
        <f t="shared" si="73"/>
        <v>0</v>
      </c>
      <c r="BH109" s="84">
        <f t="shared" si="74"/>
        <v>0</v>
      </c>
      <c r="BI109" s="85">
        <v>0</v>
      </c>
      <c r="BJ109" s="86">
        <v>0</v>
      </c>
      <c r="BK109" s="86">
        <v>0</v>
      </c>
      <c r="BL109" s="86">
        <v>0</v>
      </c>
      <c r="BM109" s="86">
        <v>0</v>
      </c>
      <c r="BN109" s="86">
        <v>0</v>
      </c>
      <c r="BO109" s="86">
        <v>0</v>
      </c>
      <c r="BP109" s="86">
        <v>0</v>
      </c>
      <c r="BQ109" s="86">
        <v>0</v>
      </c>
      <c r="BR109" s="86">
        <v>0</v>
      </c>
      <c r="BS109" s="86">
        <v>0</v>
      </c>
      <c r="BT109" s="87">
        <v>0</v>
      </c>
      <c r="BV109" s="81"/>
      <c r="BW109" s="92" t="str">
        <f t="shared" si="91"/>
        <v>Trade Shows</v>
      </c>
      <c r="BX109" s="83"/>
      <c r="BY109" s="84">
        <f t="shared" si="16"/>
        <v>0</v>
      </c>
      <c r="BZ109" s="85">
        <f t="shared" si="75"/>
        <v>0</v>
      </c>
      <c r="CA109" s="86">
        <f t="shared" si="76"/>
        <v>0</v>
      </c>
      <c r="CB109" s="86">
        <f t="shared" si="77"/>
        <v>0</v>
      </c>
      <c r="CC109" s="86">
        <f t="shared" si="78"/>
        <v>0</v>
      </c>
      <c r="CD109" s="84">
        <f t="shared" si="4"/>
        <v>0</v>
      </c>
      <c r="CE109" s="85">
        <f t="shared" si="79"/>
        <v>0</v>
      </c>
      <c r="CF109" s="86">
        <f t="shared" si="80"/>
        <v>0</v>
      </c>
      <c r="CG109" s="86">
        <f t="shared" si="81"/>
        <v>0</v>
      </c>
      <c r="CH109" s="86">
        <f t="shared" si="82"/>
        <v>0</v>
      </c>
      <c r="CI109" s="84">
        <f t="shared" si="5"/>
        <v>0</v>
      </c>
      <c r="CJ109" s="85">
        <f t="shared" si="83"/>
        <v>0</v>
      </c>
      <c r="CK109" s="86">
        <f t="shared" si="84"/>
        <v>0</v>
      </c>
      <c r="CL109" s="86">
        <f t="shared" si="85"/>
        <v>0</v>
      </c>
      <c r="CM109" s="87">
        <f t="shared" si="86"/>
        <v>0</v>
      </c>
      <c r="CO109" s="81"/>
      <c r="CP109" s="92" t="str">
        <f t="shared" si="92"/>
        <v>Trade Shows</v>
      </c>
      <c r="CQ109" s="83"/>
      <c r="CR109" s="84">
        <f t="shared" si="66"/>
        <v>0</v>
      </c>
      <c r="CS109" s="84">
        <f t="shared" si="66"/>
        <v>0</v>
      </c>
      <c r="CT109" s="85">
        <f t="shared" si="66"/>
        <v>0</v>
      </c>
      <c r="CU109" s="86">
        <f t="shared" si="66"/>
        <v>0</v>
      </c>
      <c r="CV109" s="86">
        <f t="shared" si="66"/>
        <v>0</v>
      </c>
      <c r="CW109" s="86">
        <f t="shared" si="94"/>
        <v>0</v>
      </c>
      <c r="CX109" s="86">
        <f t="shared" si="94"/>
        <v>0</v>
      </c>
      <c r="CY109" s="86">
        <f t="shared" si="94"/>
        <v>0</v>
      </c>
      <c r="CZ109" s="86">
        <f t="shared" si="94"/>
        <v>0</v>
      </c>
      <c r="DA109" s="86">
        <f t="shared" si="94"/>
        <v>0</v>
      </c>
      <c r="DB109" s="86">
        <f t="shared" si="94"/>
        <v>0</v>
      </c>
      <c r="DC109" s="86">
        <f t="shared" si="94"/>
        <v>0</v>
      </c>
      <c r="DD109" s="86">
        <f t="shared" si="94"/>
        <v>0</v>
      </c>
      <c r="DE109" s="87">
        <f t="shared" si="94"/>
        <v>0</v>
      </c>
      <c r="DG109" s="81"/>
      <c r="DH109" s="92" t="str">
        <f t="shared" si="93"/>
        <v>Trade Shows</v>
      </c>
      <c r="DI109" s="83"/>
      <c r="DJ109" s="88" t="str">
        <f t="shared" si="98"/>
        <v/>
      </c>
      <c r="DK109" s="88" t="str">
        <f t="shared" si="98"/>
        <v/>
      </c>
      <c r="DL109" s="89" t="str">
        <f t="shared" si="98"/>
        <v/>
      </c>
      <c r="DM109" s="90" t="str">
        <f t="shared" si="98"/>
        <v/>
      </c>
      <c r="DN109" s="90" t="str">
        <f t="shared" si="98"/>
        <v/>
      </c>
      <c r="DO109" s="90" t="str">
        <f t="shared" si="98"/>
        <v/>
      </c>
      <c r="DP109" s="90" t="str">
        <f t="shared" si="98"/>
        <v/>
      </c>
      <c r="DQ109" s="90" t="str">
        <f t="shared" si="98"/>
        <v/>
      </c>
      <c r="DR109" s="90" t="str">
        <f t="shared" si="98"/>
        <v/>
      </c>
      <c r="DS109" s="90" t="str">
        <f t="shared" si="98"/>
        <v/>
      </c>
      <c r="DT109" s="90" t="str">
        <f t="shared" si="98"/>
        <v/>
      </c>
      <c r="DU109" s="90" t="str">
        <f t="shared" si="98"/>
        <v/>
      </c>
      <c r="DV109" s="90" t="str">
        <f t="shared" si="98"/>
        <v/>
      </c>
      <c r="DW109" s="91" t="str">
        <f t="shared" si="98"/>
        <v/>
      </c>
      <c r="DY109" s="180">
        <f t="shared" si="95"/>
        <v>1</v>
      </c>
      <c r="DZ109" s="180" t="str">
        <f t="shared" si="96"/>
        <v>Trade Shows</v>
      </c>
      <c r="EA109" s="181">
        <f t="shared" si="97"/>
        <v>0</v>
      </c>
    </row>
    <row r="110" spans="2:131" ht="11.85" customHeight="1" x14ac:dyDescent="0.15">
      <c r="B110" s="81"/>
      <c r="C110" s="92" t="s">
        <v>177</v>
      </c>
      <c r="D110" s="83"/>
      <c r="E110" s="84">
        <f t="shared" si="67"/>
        <v>0</v>
      </c>
      <c r="F110" s="84">
        <f t="shared" si="68"/>
        <v>0</v>
      </c>
      <c r="G110" s="85">
        <v>0</v>
      </c>
      <c r="H110" s="86">
        <v>0</v>
      </c>
      <c r="I110" s="86">
        <v>0</v>
      </c>
      <c r="J110" s="86"/>
      <c r="K110" s="86"/>
      <c r="L110" s="86"/>
      <c r="M110" s="86"/>
      <c r="N110" s="86"/>
      <c r="O110" s="86"/>
      <c r="P110" s="86"/>
      <c r="Q110" s="86"/>
      <c r="R110" s="87"/>
      <c r="T110" s="81"/>
      <c r="U110" s="92" t="str">
        <f t="shared" si="88"/>
        <v>Travel - Meal &amp; Entertainment</v>
      </c>
      <c r="V110" s="83"/>
      <c r="W110" s="84">
        <f t="shared" si="69"/>
        <v>0</v>
      </c>
      <c r="X110" s="84">
        <f t="shared" si="70"/>
        <v>0</v>
      </c>
      <c r="Y110" s="85">
        <v>0</v>
      </c>
      <c r="Z110" s="86">
        <v>0</v>
      </c>
      <c r="AA110" s="86">
        <v>0</v>
      </c>
      <c r="AB110" s="86">
        <v>0</v>
      </c>
      <c r="AC110" s="86">
        <v>0</v>
      </c>
      <c r="AD110" s="86">
        <v>0</v>
      </c>
      <c r="AE110" s="86">
        <v>0</v>
      </c>
      <c r="AF110" s="86">
        <v>0</v>
      </c>
      <c r="AG110" s="86">
        <v>0</v>
      </c>
      <c r="AH110" s="86">
        <v>0</v>
      </c>
      <c r="AI110" s="86">
        <v>0</v>
      </c>
      <c r="AJ110" s="87">
        <v>0</v>
      </c>
      <c r="AL110" s="81"/>
      <c r="AM110" s="92" t="str">
        <f t="shared" si="89"/>
        <v>Travel - Meal &amp; Entertainment</v>
      </c>
      <c r="AN110" s="83"/>
      <c r="AO110" s="84">
        <f t="shared" si="71"/>
        <v>0</v>
      </c>
      <c r="AP110" s="84">
        <f t="shared" si="72"/>
        <v>0</v>
      </c>
      <c r="AQ110" s="85">
        <v>0</v>
      </c>
      <c r="AR110" s="86">
        <v>0</v>
      </c>
      <c r="AS110" s="86">
        <v>0</v>
      </c>
      <c r="AT110" s="86">
        <v>0</v>
      </c>
      <c r="AU110" s="86">
        <v>0</v>
      </c>
      <c r="AV110" s="86">
        <v>0</v>
      </c>
      <c r="AW110" s="86">
        <v>0</v>
      </c>
      <c r="AX110" s="86">
        <v>0</v>
      </c>
      <c r="AY110" s="86">
        <v>0</v>
      </c>
      <c r="AZ110" s="86">
        <v>0</v>
      </c>
      <c r="BA110" s="86">
        <v>0</v>
      </c>
      <c r="BB110" s="87">
        <v>0</v>
      </c>
      <c r="BD110" s="81"/>
      <c r="BE110" s="92" t="str">
        <f t="shared" si="90"/>
        <v>Travel - Meal &amp; Entertainment</v>
      </c>
      <c r="BF110" s="83"/>
      <c r="BG110" s="84">
        <f t="shared" si="73"/>
        <v>0</v>
      </c>
      <c r="BH110" s="84">
        <f t="shared" si="74"/>
        <v>0</v>
      </c>
      <c r="BI110" s="85">
        <v>0</v>
      </c>
      <c r="BJ110" s="86">
        <v>0</v>
      </c>
      <c r="BK110" s="86">
        <v>0</v>
      </c>
      <c r="BL110" s="86">
        <v>0</v>
      </c>
      <c r="BM110" s="86">
        <v>0</v>
      </c>
      <c r="BN110" s="86">
        <v>0</v>
      </c>
      <c r="BO110" s="86">
        <v>0</v>
      </c>
      <c r="BP110" s="86">
        <v>0</v>
      </c>
      <c r="BQ110" s="86">
        <v>0</v>
      </c>
      <c r="BR110" s="86">
        <v>0</v>
      </c>
      <c r="BS110" s="86">
        <v>0</v>
      </c>
      <c r="BT110" s="87">
        <v>0</v>
      </c>
      <c r="BV110" s="81"/>
      <c r="BW110" s="92" t="str">
        <f t="shared" si="91"/>
        <v>Travel - Meal &amp; Entertainment</v>
      </c>
      <c r="BX110" s="83"/>
      <c r="BY110" s="84">
        <f t="shared" si="16"/>
        <v>0</v>
      </c>
      <c r="BZ110" s="85">
        <f t="shared" si="75"/>
        <v>0</v>
      </c>
      <c r="CA110" s="86">
        <f t="shared" si="76"/>
        <v>0</v>
      </c>
      <c r="CB110" s="86">
        <f t="shared" si="77"/>
        <v>0</v>
      </c>
      <c r="CC110" s="86">
        <f t="shared" si="78"/>
        <v>0</v>
      </c>
      <c r="CD110" s="84">
        <f t="shared" si="4"/>
        <v>0</v>
      </c>
      <c r="CE110" s="85">
        <f t="shared" si="79"/>
        <v>0</v>
      </c>
      <c r="CF110" s="86">
        <f t="shared" si="80"/>
        <v>0</v>
      </c>
      <c r="CG110" s="86">
        <f t="shared" si="81"/>
        <v>0</v>
      </c>
      <c r="CH110" s="86">
        <f t="shared" si="82"/>
        <v>0</v>
      </c>
      <c r="CI110" s="84">
        <f t="shared" si="5"/>
        <v>0</v>
      </c>
      <c r="CJ110" s="85">
        <f t="shared" si="83"/>
        <v>0</v>
      </c>
      <c r="CK110" s="86">
        <f t="shared" si="84"/>
        <v>0</v>
      </c>
      <c r="CL110" s="86">
        <f t="shared" si="85"/>
        <v>0</v>
      </c>
      <c r="CM110" s="87">
        <f t="shared" si="86"/>
        <v>0</v>
      </c>
      <c r="CO110" s="81"/>
      <c r="CP110" s="92" t="str">
        <f t="shared" si="92"/>
        <v>Travel - Meal &amp; Entertainment</v>
      </c>
      <c r="CQ110" s="83"/>
      <c r="CR110" s="84">
        <f t="shared" si="66"/>
        <v>0</v>
      </c>
      <c r="CS110" s="84">
        <f t="shared" si="66"/>
        <v>0</v>
      </c>
      <c r="CT110" s="85">
        <f t="shared" si="66"/>
        <v>0</v>
      </c>
      <c r="CU110" s="86">
        <f t="shared" si="66"/>
        <v>0</v>
      </c>
      <c r="CV110" s="86">
        <f t="shared" si="66"/>
        <v>0</v>
      </c>
      <c r="CW110" s="86">
        <f t="shared" si="94"/>
        <v>0</v>
      </c>
      <c r="CX110" s="86">
        <f t="shared" si="94"/>
        <v>0</v>
      </c>
      <c r="CY110" s="86">
        <f t="shared" si="94"/>
        <v>0</v>
      </c>
      <c r="CZ110" s="86">
        <f t="shared" si="94"/>
        <v>0</v>
      </c>
      <c r="DA110" s="86">
        <f t="shared" si="94"/>
        <v>0</v>
      </c>
      <c r="DB110" s="86">
        <f t="shared" si="94"/>
        <v>0</v>
      </c>
      <c r="DC110" s="86">
        <f t="shared" si="94"/>
        <v>0</v>
      </c>
      <c r="DD110" s="86">
        <f t="shared" si="94"/>
        <v>0</v>
      </c>
      <c r="DE110" s="87">
        <f t="shared" si="94"/>
        <v>0</v>
      </c>
      <c r="DG110" s="81"/>
      <c r="DH110" s="92" t="str">
        <f t="shared" si="93"/>
        <v>Travel - Meal &amp; Entertainment</v>
      </c>
      <c r="DI110" s="83"/>
      <c r="DJ110" s="88" t="str">
        <f t="shared" si="98"/>
        <v/>
      </c>
      <c r="DK110" s="88" t="str">
        <f t="shared" si="98"/>
        <v/>
      </c>
      <c r="DL110" s="89" t="str">
        <f t="shared" si="98"/>
        <v/>
      </c>
      <c r="DM110" s="90" t="str">
        <f t="shared" si="98"/>
        <v/>
      </c>
      <c r="DN110" s="90" t="str">
        <f t="shared" si="98"/>
        <v/>
      </c>
      <c r="DO110" s="90" t="str">
        <f t="shared" si="98"/>
        <v/>
      </c>
      <c r="DP110" s="90" t="str">
        <f t="shared" si="98"/>
        <v/>
      </c>
      <c r="DQ110" s="90" t="str">
        <f t="shared" si="98"/>
        <v/>
      </c>
      <c r="DR110" s="90" t="str">
        <f t="shared" si="98"/>
        <v/>
      </c>
      <c r="DS110" s="90" t="str">
        <f t="shared" si="98"/>
        <v/>
      </c>
      <c r="DT110" s="90" t="str">
        <f t="shared" si="98"/>
        <v/>
      </c>
      <c r="DU110" s="90" t="str">
        <f t="shared" si="98"/>
        <v/>
      </c>
      <c r="DV110" s="90" t="str">
        <f t="shared" si="98"/>
        <v/>
      </c>
      <c r="DW110" s="91" t="str">
        <f t="shared" si="98"/>
        <v/>
      </c>
      <c r="DY110" s="180">
        <f t="shared" si="95"/>
        <v>1</v>
      </c>
      <c r="DZ110" s="180" t="str">
        <f t="shared" si="96"/>
        <v>Travel - Meal &amp; Entertainment</v>
      </c>
      <c r="EA110" s="181">
        <f t="shared" si="97"/>
        <v>0</v>
      </c>
    </row>
    <row r="111" spans="2:131" ht="11.85" customHeight="1" x14ac:dyDescent="0.15">
      <c r="B111" s="81"/>
      <c r="C111" s="92" t="s">
        <v>178</v>
      </c>
      <c r="D111" s="83"/>
      <c r="E111" s="84">
        <f t="shared" si="67"/>
        <v>0</v>
      </c>
      <c r="F111" s="84">
        <f t="shared" si="68"/>
        <v>0</v>
      </c>
      <c r="G111" s="85">
        <v>0</v>
      </c>
      <c r="H111" s="86">
        <v>0</v>
      </c>
      <c r="I111" s="86">
        <v>0</v>
      </c>
      <c r="J111" s="86"/>
      <c r="K111" s="86"/>
      <c r="L111" s="86"/>
      <c r="M111" s="86"/>
      <c r="N111" s="86"/>
      <c r="O111" s="86"/>
      <c r="P111" s="86"/>
      <c r="Q111" s="86"/>
      <c r="R111" s="87"/>
      <c r="T111" s="81"/>
      <c r="U111" s="92" t="str">
        <f t="shared" si="88"/>
        <v>Travel - Other</v>
      </c>
      <c r="V111" s="83"/>
      <c r="W111" s="84">
        <f t="shared" si="69"/>
        <v>0</v>
      </c>
      <c r="X111" s="84">
        <f t="shared" si="70"/>
        <v>0</v>
      </c>
      <c r="Y111" s="85">
        <v>0</v>
      </c>
      <c r="Z111" s="86">
        <v>0</v>
      </c>
      <c r="AA111" s="86">
        <v>0</v>
      </c>
      <c r="AB111" s="86">
        <v>0</v>
      </c>
      <c r="AC111" s="86">
        <v>0</v>
      </c>
      <c r="AD111" s="86">
        <v>0</v>
      </c>
      <c r="AE111" s="86">
        <v>0</v>
      </c>
      <c r="AF111" s="86">
        <v>0</v>
      </c>
      <c r="AG111" s="86">
        <v>0</v>
      </c>
      <c r="AH111" s="86">
        <v>0</v>
      </c>
      <c r="AI111" s="86">
        <v>0</v>
      </c>
      <c r="AJ111" s="87">
        <v>0</v>
      </c>
      <c r="AL111" s="81"/>
      <c r="AM111" s="92" t="str">
        <f t="shared" si="89"/>
        <v>Travel - Other</v>
      </c>
      <c r="AN111" s="83"/>
      <c r="AO111" s="84">
        <f t="shared" si="71"/>
        <v>0</v>
      </c>
      <c r="AP111" s="84">
        <f t="shared" si="72"/>
        <v>0</v>
      </c>
      <c r="AQ111" s="85">
        <v>0</v>
      </c>
      <c r="AR111" s="86">
        <v>0</v>
      </c>
      <c r="AS111" s="86">
        <v>0</v>
      </c>
      <c r="AT111" s="86">
        <v>0</v>
      </c>
      <c r="AU111" s="86">
        <v>0</v>
      </c>
      <c r="AV111" s="86">
        <v>0</v>
      </c>
      <c r="AW111" s="86">
        <v>0</v>
      </c>
      <c r="AX111" s="86">
        <v>0</v>
      </c>
      <c r="AY111" s="86">
        <v>0</v>
      </c>
      <c r="AZ111" s="86">
        <v>0</v>
      </c>
      <c r="BA111" s="86">
        <v>0</v>
      </c>
      <c r="BB111" s="87">
        <v>0</v>
      </c>
      <c r="BD111" s="81"/>
      <c r="BE111" s="92" t="str">
        <f t="shared" si="90"/>
        <v>Travel - Other</v>
      </c>
      <c r="BF111" s="83"/>
      <c r="BG111" s="84">
        <f t="shared" si="73"/>
        <v>0</v>
      </c>
      <c r="BH111" s="84">
        <f t="shared" si="74"/>
        <v>0</v>
      </c>
      <c r="BI111" s="85">
        <v>0</v>
      </c>
      <c r="BJ111" s="86">
        <v>0</v>
      </c>
      <c r="BK111" s="86">
        <v>0</v>
      </c>
      <c r="BL111" s="86">
        <v>0</v>
      </c>
      <c r="BM111" s="86">
        <v>0</v>
      </c>
      <c r="BN111" s="86">
        <v>0</v>
      </c>
      <c r="BO111" s="86">
        <v>0</v>
      </c>
      <c r="BP111" s="86">
        <v>0</v>
      </c>
      <c r="BQ111" s="86">
        <v>0</v>
      </c>
      <c r="BR111" s="86">
        <v>0</v>
      </c>
      <c r="BS111" s="86">
        <v>0</v>
      </c>
      <c r="BT111" s="87">
        <v>0</v>
      </c>
      <c r="BV111" s="81"/>
      <c r="BW111" s="92" t="str">
        <f t="shared" si="91"/>
        <v>Travel - Other</v>
      </c>
      <c r="BX111" s="83"/>
      <c r="BY111" s="84">
        <f t="shared" si="16"/>
        <v>0</v>
      </c>
      <c r="BZ111" s="85">
        <f t="shared" si="75"/>
        <v>0</v>
      </c>
      <c r="CA111" s="86">
        <f t="shared" si="76"/>
        <v>0</v>
      </c>
      <c r="CB111" s="86">
        <f t="shared" si="77"/>
        <v>0</v>
      </c>
      <c r="CC111" s="86">
        <f t="shared" si="78"/>
        <v>0</v>
      </c>
      <c r="CD111" s="84">
        <f t="shared" si="4"/>
        <v>0</v>
      </c>
      <c r="CE111" s="85">
        <f t="shared" si="79"/>
        <v>0</v>
      </c>
      <c r="CF111" s="86">
        <f t="shared" si="80"/>
        <v>0</v>
      </c>
      <c r="CG111" s="86">
        <f t="shared" si="81"/>
        <v>0</v>
      </c>
      <c r="CH111" s="86">
        <f t="shared" si="82"/>
        <v>0</v>
      </c>
      <c r="CI111" s="84">
        <f t="shared" si="5"/>
        <v>0</v>
      </c>
      <c r="CJ111" s="85">
        <f t="shared" si="83"/>
        <v>0</v>
      </c>
      <c r="CK111" s="86">
        <f t="shared" si="84"/>
        <v>0</v>
      </c>
      <c r="CL111" s="86">
        <f t="shared" si="85"/>
        <v>0</v>
      </c>
      <c r="CM111" s="87">
        <f t="shared" si="86"/>
        <v>0</v>
      </c>
      <c r="CO111" s="81"/>
      <c r="CP111" s="92" t="str">
        <f t="shared" si="92"/>
        <v>Travel - Other</v>
      </c>
      <c r="CQ111" s="83"/>
      <c r="CR111" s="84">
        <f t="shared" si="66"/>
        <v>0</v>
      </c>
      <c r="CS111" s="84">
        <f t="shared" si="66"/>
        <v>0</v>
      </c>
      <c r="CT111" s="85">
        <f t="shared" si="66"/>
        <v>0</v>
      </c>
      <c r="CU111" s="86">
        <f t="shared" si="66"/>
        <v>0</v>
      </c>
      <c r="CV111" s="86">
        <f t="shared" si="66"/>
        <v>0</v>
      </c>
      <c r="CW111" s="86">
        <f t="shared" si="94"/>
        <v>0</v>
      </c>
      <c r="CX111" s="86">
        <f t="shared" si="94"/>
        <v>0</v>
      </c>
      <c r="CY111" s="86">
        <f t="shared" si="94"/>
        <v>0</v>
      </c>
      <c r="CZ111" s="86">
        <f t="shared" si="94"/>
        <v>0</v>
      </c>
      <c r="DA111" s="86">
        <f t="shared" si="94"/>
        <v>0</v>
      </c>
      <c r="DB111" s="86">
        <f t="shared" si="94"/>
        <v>0</v>
      </c>
      <c r="DC111" s="86">
        <f t="shared" si="94"/>
        <v>0</v>
      </c>
      <c r="DD111" s="86">
        <f t="shared" si="94"/>
        <v>0</v>
      </c>
      <c r="DE111" s="87">
        <f t="shared" si="94"/>
        <v>0</v>
      </c>
      <c r="DG111" s="81"/>
      <c r="DH111" s="92" t="str">
        <f t="shared" si="93"/>
        <v>Travel - Other</v>
      </c>
      <c r="DI111" s="83"/>
      <c r="DJ111" s="88" t="str">
        <f t="shared" ref="DJ111:DW118" si="99">IFERROR(((E111-W111)/ABS(W111))+1,"")</f>
        <v/>
      </c>
      <c r="DK111" s="88" t="str">
        <f t="shared" si="99"/>
        <v/>
      </c>
      <c r="DL111" s="89" t="str">
        <f t="shared" si="99"/>
        <v/>
      </c>
      <c r="DM111" s="90" t="str">
        <f t="shared" si="99"/>
        <v/>
      </c>
      <c r="DN111" s="90" t="str">
        <f t="shared" si="99"/>
        <v/>
      </c>
      <c r="DO111" s="90" t="str">
        <f t="shared" si="99"/>
        <v/>
      </c>
      <c r="DP111" s="90" t="str">
        <f t="shared" si="99"/>
        <v/>
      </c>
      <c r="DQ111" s="90" t="str">
        <f t="shared" si="99"/>
        <v/>
      </c>
      <c r="DR111" s="90" t="str">
        <f t="shared" si="99"/>
        <v/>
      </c>
      <c r="DS111" s="90" t="str">
        <f t="shared" si="99"/>
        <v/>
      </c>
      <c r="DT111" s="90" t="str">
        <f t="shared" si="99"/>
        <v/>
      </c>
      <c r="DU111" s="90" t="str">
        <f t="shared" si="99"/>
        <v/>
      </c>
      <c r="DV111" s="90" t="str">
        <f t="shared" si="99"/>
        <v/>
      </c>
      <c r="DW111" s="91" t="str">
        <f t="shared" si="99"/>
        <v/>
      </c>
      <c r="DY111" s="180">
        <f t="shared" si="95"/>
        <v>1</v>
      </c>
      <c r="DZ111" s="180" t="str">
        <f t="shared" si="96"/>
        <v>Travel - Other</v>
      </c>
      <c r="EA111" s="181">
        <f t="shared" si="97"/>
        <v>0</v>
      </c>
    </row>
    <row r="112" spans="2:131" ht="11.85" customHeight="1" x14ac:dyDescent="0.15">
      <c r="B112" s="81"/>
      <c r="C112" s="92" t="s">
        <v>179</v>
      </c>
      <c r="D112" s="83"/>
      <c r="E112" s="84">
        <f t="shared" si="67"/>
        <v>0</v>
      </c>
      <c r="F112" s="84">
        <f t="shared" si="68"/>
        <v>0</v>
      </c>
      <c r="G112" s="85">
        <v>0</v>
      </c>
      <c r="H112" s="86">
        <v>0</v>
      </c>
      <c r="I112" s="86">
        <v>0</v>
      </c>
      <c r="J112" s="86"/>
      <c r="K112" s="86"/>
      <c r="L112" s="86"/>
      <c r="M112" s="86"/>
      <c r="N112" s="86"/>
      <c r="O112" s="86"/>
      <c r="P112" s="86"/>
      <c r="Q112" s="86"/>
      <c r="R112" s="87"/>
      <c r="T112" s="81"/>
      <c r="U112" s="92" t="str">
        <f t="shared" si="88"/>
        <v>Uniforms</v>
      </c>
      <c r="V112" s="83"/>
      <c r="W112" s="84">
        <f t="shared" si="69"/>
        <v>0</v>
      </c>
      <c r="X112" s="84">
        <f t="shared" si="70"/>
        <v>0</v>
      </c>
      <c r="Y112" s="85">
        <v>0</v>
      </c>
      <c r="Z112" s="86">
        <v>0</v>
      </c>
      <c r="AA112" s="86">
        <v>0</v>
      </c>
      <c r="AB112" s="86">
        <v>0</v>
      </c>
      <c r="AC112" s="86">
        <v>0</v>
      </c>
      <c r="AD112" s="86">
        <v>0</v>
      </c>
      <c r="AE112" s="86">
        <v>0</v>
      </c>
      <c r="AF112" s="86">
        <v>0</v>
      </c>
      <c r="AG112" s="86">
        <v>0</v>
      </c>
      <c r="AH112" s="86">
        <v>0</v>
      </c>
      <c r="AI112" s="86">
        <v>0</v>
      </c>
      <c r="AJ112" s="87">
        <v>0</v>
      </c>
      <c r="AL112" s="81"/>
      <c r="AM112" s="92" t="str">
        <f t="shared" si="89"/>
        <v>Uniforms</v>
      </c>
      <c r="AN112" s="83"/>
      <c r="AO112" s="84">
        <f t="shared" si="71"/>
        <v>0</v>
      </c>
      <c r="AP112" s="84">
        <f t="shared" si="72"/>
        <v>0</v>
      </c>
      <c r="AQ112" s="85">
        <v>0</v>
      </c>
      <c r="AR112" s="86">
        <v>0</v>
      </c>
      <c r="AS112" s="86">
        <v>0</v>
      </c>
      <c r="AT112" s="86">
        <v>0</v>
      </c>
      <c r="AU112" s="86">
        <v>0</v>
      </c>
      <c r="AV112" s="86">
        <v>0</v>
      </c>
      <c r="AW112" s="86">
        <v>0</v>
      </c>
      <c r="AX112" s="86">
        <v>0</v>
      </c>
      <c r="AY112" s="86">
        <v>0</v>
      </c>
      <c r="AZ112" s="86">
        <v>0</v>
      </c>
      <c r="BA112" s="86">
        <v>0</v>
      </c>
      <c r="BB112" s="87">
        <v>0</v>
      </c>
      <c r="BD112" s="81"/>
      <c r="BE112" s="92" t="str">
        <f t="shared" si="90"/>
        <v>Uniforms</v>
      </c>
      <c r="BF112" s="83"/>
      <c r="BG112" s="84">
        <f t="shared" si="73"/>
        <v>0</v>
      </c>
      <c r="BH112" s="84">
        <f t="shared" si="74"/>
        <v>0</v>
      </c>
      <c r="BI112" s="85">
        <v>0</v>
      </c>
      <c r="BJ112" s="86">
        <v>0</v>
      </c>
      <c r="BK112" s="86">
        <v>0</v>
      </c>
      <c r="BL112" s="86">
        <v>0</v>
      </c>
      <c r="BM112" s="86">
        <v>0</v>
      </c>
      <c r="BN112" s="86">
        <v>0</v>
      </c>
      <c r="BO112" s="86">
        <v>0</v>
      </c>
      <c r="BP112" s="86">
        <v>0</v>
      </c>
      <c r="BQ112" s="86">
        <v>0</v>
      </c>
      <c r="BR112" s="86">
        <v>0</v>
      </c>
      <c r="BS112" s="86">
        <v>0</v>
      </c>
      <c r="BT112" s="87">
        <v>0</v>
      </c>
      <c r="BV112" s="81"/>
      <c r="BW112" s="92" t="str">
        <f t="shared" si="91"/>
        <v>Uniforms</v>
      </c>
      <c r="BX112" s="83"/>
      <c r="BY112" s="84">
        <f t="shared" si="16"/>
        <v>0</v>
      </c>
      <c r="BZ112" s="85">
        <f t="shared" si="75"/>
        <v>0</v>
      </c>
      <c r="CA112" s="86">
        <f t="shared" si="76"/>
        <v>0</v>
      </c>
      <c r="CB112" s="86">
        <f t="shared" si="77"/>
        <v>0</v>
      </c>
      <c r="CC112" s="86">
        <f t="shared" si="78"/>
        <v>0</v>
      </c>
      <c r="CD112" s="84">
        <f t="shared" si="4"/>
        <v>0</v>
      </c>
      <c r="CE112" s="85">
        <f t="shared" si="79"/>
        <v>0</v>
      </c>
      <c r="CF112" s="86">
        <f t="shared" si="80"/>
        <v>0</v>
      </c>
      <c r="CG112" s="86">
        <f t="shared" si="81"/>
        <v>0</v>
      </c>
      <c r="CH112" s="86">
        <f t="shared" si="82"/>
        <v>0</v>
      </c>
      <c r="CI112" s="84">
        <f t="shared" si="5"/>
        <v>0</v>
      </c>
      <c r="CJ112" s="85">
        <f t="shared" si="83"/>
        <v>0</v>
      </c>
      <c r="CK112" s="86">
        <f t="shared" si="84"/>
        <v>0</v>
      </c>
      <c r="CL112" s="86">
        <f t="shared" si="85"/>
        <v>0</v>
      </c>
      <c r="CM112" s="87">
        <f t="shared" si="86"/>
        <v>0</v>
      </c>
      <c r="CO112" s="81"/>
      <c r="CP112" s="92" t="str">
        <f t="shared" si="92"/>
        <v>Uniforms</v>
      </c>
      <c r="CQ112" s="83"/>
      <c r="CR112" s="84">
        <f t="shared" si="66"/>
        <v>0</v>
      </c>
      <c r="CS112" s="84">
        <f t="shared" si="66"/>
        <v>0</v>
      </c>
      <c r="CT112" s="85">
        <f t="shared" si="66"/>
        <v>0</v>
      </c>
      <c r="CU112" s="86">
        <f t="shared" si="66"/>
        <v>0</v>
      </c>
      <c r="CV112" s="86">
        <f t="shared" si="66"/>
        <v>0</v>
      </c>
      <c r="CW112" s="86">
        <f t="shared" si="94"/>
        <v>0</v>
      </c>
      <c r="CX112" s="86">
        <f t="shared" si="94"/>
        <v>0</v>
      </c>
      <c r="CY112" s="86">
        <f t="shared" si="94"/>
        <v>0</v>
      </c>
      <c r="CZ112" s="86">
        <f t="shared" ref="CZ112:DE118" si="100">M112-AE112</f>
        <v>0</v>
      </c>
      <c r="DA112" s="86">
        <f t="shared" si="100"/>
        <v>0</v>
      </c>
      <c r="DB112" s="86">
        <f t="shared" si="100"/>
        <v>0</v>
      </c>
      <c r="DC112" s="86">
        <f t="shared" si="100"/>
        <v>0</v>
      </c>
      <c r="DD112" s="86">
        <f t="shared" si="100"/>
        <v>0</v>
      </c>
      <c r="DE112" s="87">
        <f t="shared" si="100"/>
        <v>0</v>
      </c>
      <c r="DG112" s="81"/>
      <c r="DH112" s="92" t="str">
        <f t="shared" si="93"/>
        <v>Uniforms</v>
      </c>
      <c r="DI112" s="83"/>
      <c r="DJ112" s="88" t="str">
        <f t="shared" si="99"/>
        <v/>
      </c>
      <c r="DK112" s="88" t="str">
        <f t="shared" si="99"/>
        <v/>
      </c>
      <c r="DL112" s="89" t="str">
        <f t="shared" si="99"/>
        <v/>
      </c>
      <c r="DM112" s="90" t="str">
        <f t="shared" si="99"/>
        <v/>
      </c>
      <c r="DN112" s="90" t="str">
        <f t="shared" si="99"/>
        <v/>
      </c>
      <c r="DO112" s="90" t="str">
        <f t="shared" si="99"/>
        <v/>
      </c>
      <c r="DP112" s="90" t="str">
        <f t="shared" si="99"/>
        <v/>
      </c>
      <c r="DQ112" s="90" t="str">
        <f t="shared" si="99"/>
        <v/>
      </c>
      <c r="DR112" s="90" t="str">
        <f t="shared" si="99"/>
        <v/>
      </c>
      <c r="DS112" s="90" t="str">
        <f t="shared" si="99"/>
        <v/>
      </c>
      <c r="DT112" s="90" t="str">
        <f t="shared" si="99"/>
        <v/>
      </c>
      <c r="DU112" s="90" t="str">
        <f t="shared" si="99"/>
        <v/>
      </c>
      <c r="DV112" s="90" t="str">
        <f t="shared" si="99"/>
        <v/>
      </c>
      <c r="DW112" s="91" t="str">
        <f t="shared" si="99"/>
        <v/>
      </c>
      <c r="DY112" s="180">
        <f t="shared" si="95"/>
        <v>1</v>
      </c>
      <c r="DZ112" s="180" t="str">
        <f t="shared" si="96"/>
        <v>Uniforms</v>
      </c>
      <c r="EA112" s="181">
        <f t="shared" si="97"/>
        <v>0</v>
      </c>
    </row>
    <row r="113" spans="1:131" ht="11.85" customHeight="1" x14ac:dyDescent="0.15">
      <c r="B113" s="81"/>
      <c r="C113" s="92" t="s">
        <v>180</v>
      </c>
      <c r="D113" s="83"/>
      <c r="E113" s="84">
        <f t="shared" si="67"/>
        <v>0</v>
      </c>
      <c r="F113" s="84">
        <f t="shared" si="68"/>
        <v>0</v>
      </c>
      <c r="G113" s="85">
        <v>0</v>
      </c>
      <c r="H113" s="86">
        <v>0</v>
      </c>
      <c r="I113" s="86">
        <v>0</v>
      </c>
      <c r="J113" s="86"/>
      <c r="K113" s="86"/>
      <c r="L113" s="86"/>
      <c r="M113" s="86"/>
      <c r="N113" s="86"/>
      <c r="O113" s="86"/>
      <c r="P113" s="86"/>
      <c r="Q113" s="86"/>
      <c r="R113" s="87"/>
      <c r="T113" s="81"/>
      <c r="U113" s="92" t="str">
        <f t="shared" si="88"/>
        <v>Waste Removal</v>
      </c>
      <c r="V113" s="83"/>
      <c r="W113" s="84">
        <f t="shared" si="69"/>
        <v>0</v>
      </c>
      <c r="X113" s="84">
        <f t="shared" si="70"/>
        <v>0</v>
      </c>
      <c r="Y113" s="85">
        <v>0</v>
      </c>
      <c r="Z113" s="86">
        <v>0</v>
      </c>
      <c r="AA113" s="86">
        <v>0</v>
      </c>
      <c r="AB113" s="86">
        <v>0</v>
      </c>
      <c r="AC113" s="86">
        <v>0</v>
      </c>
      <c r="AD113" s="86">
        <v>0</v>
      </c>
      <c r="AE113" s="86">
        <v>0</v>
      </c>
      <c r="AF113" s="86">
        <v>0</v>
      </c>
      <c r="AG113" s="86">
        <v>0</v>
      </c>
      <c r="AH113" s="86">
        <v>0</v>
      </c>
      <c r="AI113" s="86">
        <v>0</v>
      </c>
      <c r="AJ113" s="87">
        <v>0</v>
      </c>
      <c r="AL113" s="81"/>
      <c r="AM113" s="92" t="str">
        <f t="shared" si="89"/>
        <v>Waste Removal</v>
      </c>
      <c r="AN113" s="83"/>
      <c r="AO113" s="84">
        <f t="shared" si="71"/>
        <v>0</v>
      </c>
      <c r="AP113" s="84">
        <f t="shared" si="72"/>
        <v>0</v>
      </c>
      <c r="AQ113" s="85">
        <v>0</v>
      </c>
      <c r="AR113" s="86">
        <v>0</v>
      </c>
      <c r="AS113" s="86">
        <v>0</v>
      </c>
      <c r="AT113" s="86">
        <v>0</v>
      </c>
      <c r="AU113" s="86">
        <v>0</v>
      </c>
      <c r="AV113" s="86">
        <v>0</v>
      </c>
      <c r="AW113" s="86">
        <v>0</v>
      </c>
      <c r="AX113" s="86">
        <v>0</v>
      </c>
      <c r="AY113" s="86">
        <v>0</v>
      </c>
      <c r="AZ113" s="86">
        <v>0</v>
      </c>
      <c r="BA113" s="86">
        <v>0</v>
      </c>
      <c r="BB113" s="87">
        <v>0</v>
      </c>
      <c r="BD113" s="81"/>
      <c r="BE113" s="92" t="str">
        <f t="shared" si="90"/>
        <v>Waste Removal</v>
      </c>
      <c r="BF113" s="83"/>
      <c r="BG113" s="84">
        <f t="shared" si="73"/>
        <v>0</v>
      </c>
      <c r="BH113" s="84">
        <f t="shared" si="74"/>
        <v>0</v>
      </c>
      <c r="BI113" s="85">
        <v>0</v>
      </c>
      <c r="BJ113" s="86">
        <v>0</v>
      </c>
      <c r="BK113" s="86">
        <v>0</v>
      </c>
      <c r="BL113" s="86">
        <v>0</v>
      </c>
      <c r="BM113" s="86">
        <v>0</v>
      </c>
      <c r="BN113" s="86">
        <v>0</v>
      </c>
      <c r="BO113" s="86">
        <v>0</v>
      </c>
      <c r="BP113" s="86">
        <v>0</v>
      </c>
      <c r="BQ113" s="86">
        <v>0</v>
      </c>
      <c r="BR113" s="86">
        <v>0</v>
      </c>
      <c r="BS113" s="86">
        <v>0</v>
      </c>
      <c r="BT113" s="87">
        <v>0</v>
      </c>
      <c r="BV113" s="81"/>
      <c r="BW113" s="92" t="str">
        <f t="shared" si="91"/>
        <v>Waste Removal</v>
      </c>
      <c r="BX113" s="83"/>
      <c r="BY113" s="84">
        <f t="shared" si="16"/>
        <v>0</v>
      </c>
      <c r="BZ113" s="85">
        <f t="shared" si="75"/>
        <v>0</v>
      </c>
      <c r="CA113" s="86">
        <f t="shared" si="76"/>
        <v>0</v>
      </c>
      <c r="CB113" s="86">
        <f t="shared" si="77"/>
        <v>0</v>
      </c>
      <c r="CC113" s="86">
        <f t="shared" si="78"/>
        <v>0</v>
      </c>
      <c r="CD113" s="84">
        <f t="shared" si="4"/>
        <v>0</v>
      </c>
      <c r="CE113" s="85">
        <f t="shared" si="79"/>
        <v>0</v>
      </c>
      <c r="CF113" s="86">
        <f t="shared" si="80"/>
        <v>0</v>
      </c>
      <c r="CG113" s="86">
        <f t="shared" si="81"/>
        <v>0</v>
      </c>
      <c r="CH113" s="86">
        <f t="shared" si="82"/>
        <v>0</v>
      </c>
      <c r="CI113" s="84">
        <f t="shared" si="5"/>
        <v>0</v>
      </c>
      <c r="CJ113" s="85">
        <f t="shared" si="83"/>
        <v>0</v>
      </c>
      <c r="CK113" s="86">
        <f t="shared" si="84"/>
        <v>0</v>
      </c>
      <c r="CL113" s="86">
        <f t="shared" si="85"/>
        <v>0</v>
      </c>
      <c r="CM113" s="87">
        <f t="shared" si="86"/>
        <v>0</v>
      </c>
      <c r="CO113" s="81"/>
      <c r="CP113" s="92" t="str">
        <f t="shared" si="92"/>
        <v>Waste Removal</v>
      </c>
      <c r="CQ113" s="83"/>
      <c r="CR113" s="84">
        <f t="shared" si="66"/>
        <v>0</v>
      </c>
      <c r="CS113" s="84">
        <f t="shared" si="66"/>
        <v>0</v>
      </c>
      <c r="CT113" s="85">
        <f t="shared" si="66"/>
        <v>0</v>
      </c>
      <c r="CU113" s="86">
        <f t="shared" si="66"/>
        <v>0</v>
      </c>
      <c r="CV113" s="86">
        <f t="shared" si="66"/>
        <v>0</v>
      </c>
      <c r="CW113" s="86">
        <f t="shared" si="66"/>
        <v>0</v>
      </c>
      <c r="CX113" s="86">
        <f t="shared" si="66"/>
        <v>0</v>
      </c>
      <c r="CY113" s="86">
        <f t="shared" si="66"/>
        <v>0</v>
      </c>
      <c r="CZ113" s="86">
        <f t="shared" si="100"/>
        <v>0</v>
      </c>
      <c r="DA113" s="86">
        <f t="shared" si="100"/>
        <v>0</v>
      </c>
      <c r="DB113" s="86">
        <f t="shared" si="100"/>
        <v>0</v>
      </c>
      <c r="DC113" s="86">
        <f t="shared" si="100"/>
        <v>0</v>
      </c>
      <c r="DD113" s="86">
        <f t="shared" si="100"/>
        <v>0</v>
      </c>
      <c r="DE113" s="87">
        <f t="shared" si="100"/>
        <v>0</v>
      </c>
      <c r="DG113" s="81"/>
      <c r="DH113" s="92" t="str">
        <f t="shared" si="93"/>
        <v>Waste Removal</v>
      </c>
      <c r="DI113" s="83"/>
      <c r="DJ113" s="88" t="str">
        <f t="shared" si="99"/>
        <v/>
      </c>
      <c r="DK113" s="88" t="str">
        <f t="shared" si="99"/>
        <v/>
      </c>
      <c r="DL113" s="89" t="str">
        <f t="shared" si="99"/>
        <v/>
      </c>
      <c r="DM113" s="90" t="str">
        <f t="shared" si="99"/>
        <v/>
      </c>
      <c r="DN113" s="90" t="str">
        <f t="shared" si="99"/>
        <v/>
      </c>
      <c r="DO113" s="90" t="str">
        <f t="shared" si="99"/>
        <v/>
      </c>
      <c r="DP113" s="90" t="str">
        <f t="shared" si="99"/>
        <v/>
      </c>
      <c r="DQ113" s="90" t="str">
        <f t="shared" si="99"/>
        <v/>
      </c>
      <c r="DR113" s="90" t="str">
        <f t="shared" si="99"/>
        <v/>
      </c>
      <c r="DS113" s="90" t="str">
        <f t="shared" si="99"/>
        <v/>
      </c>
      <c r="DT113" s="90" t="str">
        <f t="shared" si="99"/>
        <v/>
      </c>
      <c r="DU113" s="90" t="str">
        <f t="shared" si="99"/>
        <v/>
      </c>
      <c r="DV113" s="90" t="str">
        <f t="shared" si="99"/>
        <v/>
      </c>
      <c r="DW113" s="91" t="str">
        <f t="shared" si="99"/>
        <v/>
      </c>
      <c r="DY113" s="180">
        <f t="shared" si="95"/>
        <v>1</v>
      </c>
      <c r="DZ113" s="180" t="str">
        <f t="shared" si="96"/>
        <v>Waste Removal</v>
      </c>
      <c r="EA113" s="181">
        <f t="shared" si="97"/>
        <v>0</v>
      </c>
    </row>
    <row r="114" spans="1:131" ht="11.85" customHeight="1" x14ac:dyDescent="0.15">
      <c r="B114" s="81"/>
      <c r="C114" s="92" t="s">
        <v>181</v>
      </c>
      <c r="D114" s="83"/>
      <c r="E114" s="84">
        <f t="shared" si="67"/>
        <v>0</v>
      </c>
      <c r="F114" s="84">
        <f t="shared" si="68"/>
        <v>0</v>
      </c>
      <c r="G114" s="85">
        <v>0</v>
      </c>
      <c r="H114" s="86">
        <v>0</v>
      </c>
      <c r="I114" s="86">
        <v>0</v>
      </c>
      <c r="J114" s="86"/>
      <c r="K114" s="86"/>
      <c r="L114" s="86"/>
      <c r="M114" s="86"/>
      <c r="N114" s="86"/>
      <c r="O114" s="86"/>
      <c r="P114" s="86"/>
      <c r="Q114" s="86"/>
      <c r="R114" s="87"/>
      <c r="T114" s="81"/>
      <c r="U114" s="92" t="str">
        <f t="shared" si="88"/>
        <v>Water</v>
      </c>
      <c r="V114" s="83"/>
      <c r="W114" s="84">
        <f t="shared" si="69"/>
        <v>0</v>
      </c>
      <c r="X114" s="84">
        <f t="shared" si="70"/>
        <v>0</v>
      </c>
      <c r="Y114" s="85">
        <v>0</v>
      </c>
      <c r="Z114" s="86">
        <v>0</v>
      </c>
      <c r="AA114" s="86">
        <v>0</v>
      </c>
      <c r="AB114" s="86">
        <v>0</v>
      </c>
      <c r="AC114" s="86">
        <v>0</v>
      </c>
      <c r="AD114" s="86">
        <v>0</v>
      </c>
      <c r="AE114" s="86">
        <v>0</v>
      </c>
      <c r="AF114" s="86">
        <v>0</v>
      </c>
      <c r="AG114" s="86">
        <v>0</v>
      </c>
      <c r="AH114" s="86">
        <v>0</v>
      </c>
      <c r="AI114" s="86">
        <v>0</v>
      </c>
      <c r="AJ114" s="87">
        <v>0</v>
      </c>
      <c r="AL114" s="81"/>
      <c r="AM114" s="92" t="str">
        <f t="shared" si="89"/>
        <v>Water</v>
      </c>
      <c r="AN114" s="83"/>
      <c r="AO114" s="84">
        <f t="shared" si="71"/>
        <v>0</v>
      </c>
      <c r="AP114" s="84">
        <f t="shared" si="72"/>
        <v>0</v>
      </c>
      <c r="AQ114" s="85">
        <v>0</v>
      </c>
      <c r="AR114" s="86">
        <v>0</v>
      </c>
      <c r="AS114" s="86">
        <v>0</v>
      </c>
      <c r="AT114" s="86">
        <v>0</v>
      </c>
      <c r="AU114" s="86">
        <v>0</v>
      </c>
      <c r="AV114" s="86">
        <v>0</v>
      </c>
      <c r="AW114" s="86">
        <v>0</v>
      </c>
      <c r="AX114" s="86">
        <v>0</v>
      </c>
      <c r="AY114" s="86">
        <v>0</v>
      </c>
      <c r="AZ114" s="86">
        <v>0</v>
      </c>
      <c r="BA114" s="86">
        <v>0</v>
      </c>
      <c r="BB114" s="87">
        <v>0</v>
      </c>
      <c r="BD114" s="81"/>
      <c r="BE114" s="92" t="str">
        <f t="shared" si="90"/>
        <v>Water</v>
      </c>
      <c r="BF114" s="83"/>
      <c r="BG114" s="84">
        <f t="shared" si="73"/>
        <v>0</v>
      </c>
      <c r="BH114" s="84">
        <f t="shared" si="74"/>
        <v>0</v>
      </c>
      <c r="BI114" s="85">
        <v>0</v>
      </c>
      <c r="BJ114" s="86">
        <v>0</v>
      </c>
      <c r="BK114" s="86">
        <v>0</v>
      </c>
      <c r="BL114" s="86">
        <v>0</v>
      </c>
      <c r="BM114" s="86">
        <v>0</v>
      </c>
      <c r="BN114" s="86">
        <v>0</v>
      </c>
      <c r="BO114" s="86">
        <v>0</v>
      </c>
      <c r="BP114" s="86">
        <v>0</v>
      </c>
      <c r="BQ114" s="86">
        <v>0</v>
      </c>
      <c r="BR114" s="86">
        <v>0</v>
      </c>
      <c r="BS114" s="86">
        <v>0</v>
      </c>
      <c r="BT114" s="87">
        <v>0</v>
      </c>
      <c r="BV114" s="81"/>
      <c r="BW114" s="92" t="str">
        <f t="shared" si="91"/>
        <v>Water</v>
      </c>
      <c r="BX114" s="83"/>
      <c r="BY114" s="84">
        <f t="shared" si="16"/>
        <v>0</v>
      </c>
      <c r="BZ114" s="85">
        <f t="shared" si="75"/>
        <v>0</v>
      </c>
      <c r="CA114" s="86">
        <f t="shared" si="76"/>
        <v>0</v>
      </c>
      <c r="CB114" s="86">
        <f t="shared" si="77"/>
        <v>0</v>
      </c>
      <c r="CC114" s="86">
        <f t="shared" si="78"/>
        <v>0</v>
      </c>
      <c r="CD114" s="84">
        <f t="shared" si="4"/>
        <v>0</v>
      </c>
      <c r="CE114" s="85">
        <f t="shared" si="79"/>
        <v>0</v>
      </c>
      <c r="CF114" s="86">
        <f t="shared" si="80"/>
        <v>0</v>
      </c>
      <c r="CG114" s="86">
        <f t="shared" si="81"/>
        <v>0</v>
      </c>
      <c r="CH114" s="86">
        <f t="shared" si="82"/>
        <v>0</v>
      </c>
      <c r="CI114" s="84">
        <f t="shared" si="5"/>
        <v>0</v>
      </c>
      <c r="CJ114" s="85">
        <f t="shared" si="83"/>
        <v>0</v>
      </c>
      <c r="CK114" s="86">
        <f t="shared" si="84"/>
        <v>0</v>
      </c>
      <c r="CL114" s="86">
        <f t="shared" si="85"/>
        <v>0</v>
      </c>
      <c r="CM114" s="87">
        <f t="shared" si="86"/>
        <v>0</v>
      </c>
      <c r="CO114" s="81"/>
      <c r="CP114" s="92" t="str">
        <f t="shared" si="92"/>
        <v>Water</v>
      </c>
      <c r="CQ114" s="83"/>
      <c r="CR114" s="84">
        <f t="shared" si="66"/>
        <v>0</v>
      </c>
      <c r="CS114" s="84">
        <f t="shared" si="66"/>
        <v>0</v>
      </c>
      <c r="CT114" s="85">
        <f t="shared" si="66"/>
        <v>0</v>
      </c>
      <c r="CU114" s="86">
        <f t="shared" si="66"/>
        <v>0</v>
      </c>
      <c r="CV114" s="86">
        <f t="shared" si="66"/>
        <v>0</v>
      </c>
      <c r="CW114" s="86">
        <f t="shared" si="66"/>
        <v>0</v>
      </c>
      <c r="CX114" s="86">
        <f t="shared" si="66"/>
        <v>0</v>
      </c>
      <c r="CY114" s="86">
        <f t="shared" si="66"/>
        <v>0</v>
      </c>
      <c r="CZ114" s="86">
        <f t="shared" si="100"/>
        <v>0</v>
      </c>
      <c r="DA114" s="86">
        <f t="shared" si="100"/>
        <v>0</v>
      </c>
      <c r="DB114" s="86">
        <f t="shared" si="100"/>
        <v>0</v>
      </c>
      <c r="DC114" s="86">
        <f t="shared" si="100"/>
        <v>0</v>
      </c>
      <c r="DD114" s="86">
        <f t="shared" si="100"/>
        <v>0</v>
      </c>
      <c r="DE114" s="87">
        <f t="shared" si="100"/>
        <v>0</v>
      </c>
      <c r="DG114" s="81"/>
      <c r="DH114" s="92" t="str">
        <f t="shared" si="93"/>
        <v>Water</v>
      </c>
      <c r="DI114" s="83"/>
      <c r="DJ114" s="88" t="str">
        <f t="shared" si="99"/>
        <v/>
      </c>
      <c r="DK114" s="88" t="str">
        <f t="shared" si="99"/>
        <v/>
      </c>
      <c r="DL114" s="89" t="str">
        <f t="shared" si="99"/>
        <v/>
      </c>
      <c r="DM114" s="90" t="str">
        <f t="shared" si="99"/>
        <v/>
      </c>
      <c r="DN114" s="90" t="str">
        <f t="shared" si="99"/>
        <v/>
      </c>
      <c r="DO114" s="90" t="str">
        <f t="shared" si="99"/>
        <v/>
      </c>
      <c r="DP114" s="90" t="str">
        <f t="shared" si="99"/>
        <v/>
      </c>
      <c r="DQ114" s="90" t="str">
        <f t="shared" si="99"/>
        <v/>
      </c>
      <c r="DR114" s="90" t="str">
        <f t="shared" si="99"/>
        <v/>
      </c>
      <c r="DS114" s="90" t="str">
        <f t="shared" si="99"/>
        <v/>
      </c>
      <c r="DT114" s="90" t="str">
        <f t="shared" si="99"/>
        <v/>
      </c>
      <c r="DU114" s="90" t="str">
        <f t="shared" si="99"/>
        <v/>
      </c>
      <c r="DV114" s="90" t="str">
        <f t="shared" si="99"/>
        <v/>
      </c>
      <c r="DW114" s="91" t="str">
        <f t="shared" si="99"/>
        <v/>
      </c>
      <c r="DY114" s="180">
        <f t="shared" si="95"/>
        <v>1</v>
      </c>
      <c r="DZ114" s="180" t="str">
        <f t="shared" si="96"/>
        <v>Water</v>
      </c>
      <c r="EA114" s="181">
        <f t="shared" si="97"/>
        <v>0</v>
      </c>
    </row>
    <row r="115" spans="1:131" ht="11.85" customHeight="1" x14ac:dyDescent="0.15">
      <c r="B115" s="81"/>
      <c r="C115" s="92" t="s">
        <v>182</v>
      </c>
      <c r="D115" s="83"/>
      <c r="E115" s="84">
        <f t="shared" si="67"/>
        <v>0</v>
      </c>
      <c r="F115" s="84">
        <f t="shared" si="68"/>
        <v>0</v>
      </c>
      <c r="G115" s="85">
        <v>0</v>
      </c>
      <c r="H115" s="86">
        <v>0</v>
      </c>
      <c r="I115" s="86">
        <v>0</v>
      </c>
      <c r="J115" s="86"/>
      <c r="K115" s="86"/>
      <c r="L115" s="86"/>
      <c r="M115" s="86"/>
      <c r="N115" s="86"/>
      <c r="O115" s="86"/>
      <c r="P115" s="86"/>
      <c r="Q115" s="86"/>
      <c r="R115" s="87"/>
      <c r="T115" s="81"/>
      <c r="U115" s="92" t="str">
        <f t="shared" si="88"/>
        <v>Website</v>
      </c>
      <c r="V115" s="83"/>
      <c r="W115" s="84">
        <f t="shared" si="69"/>
        <v>0</v>
      </c>
      <c r="X115" s="84">
        <f t="shared" si="70"/>
        <v>0</v>
      </c>
      <c r="Y115" s="85">
        <v>0</v>
      </c>
      <c r="Z115" s="86">
        <v>0</v>
      </c>
      <c r="AA115" s="86">
        <v>0</v>
      </c>
      <c r="AB115" s="86">
        <v>0</v>
      </c>
      <c r="AC115" s="86">
        <v>0</v>
      </c>
      <c r="AD115" s="86">
        <v>0</v>
      </c>
      <c r="AE115" s="86">
        <v>0</v>
      </c>
      <c r="AF115" s="86">
        <v>0</v>
      </c>
      <c r="AG115" s="86">
        <v>0</v>
      </c>
      <c r="AH115" s="86">
        <v>0</v>
      </c>
      <c r="AI115" s="86">
        <v>0</v>
      </c>
      <c r="AJ115" s="87">
        <v>0</v>
      </c>
      <c r="AL115" s="81"/>
      <c r="AM115" s="92" t="str">
        <f t="shared" si="89"/>
        <v>Website</v>
      </c>
      <c r="AN115" s="83"/>
      <c r="AO115" s="84">
        <f t="shared" si="71"/>
        <v>0</v>
      </c>
      <c r="AP115" s="84">
        <f t="shared" si="72"/>
        <v>0</v>
      </c>
      <c r="AQ115" s="85">
        <v>0</v>
      </c>
      <c r="AR115" s="86">
        <v>0</v>
      </c>
      <c r="AS115" s="86">
        <v>0</v>
      </c>
      <c r="AT115" s="86">
        <v>0</v>
      </c>
      <c r="AU115" s="86">
        <v>0</v>
      </c>
      <c r="AV115" s="86">
        <v>0</v>
      </c>
      <c r="AW115" s="86">
        <v>0</v>
      </c>
      <c r="AX115" s="86">
        <v>0</v>
      </c>
      <c r="AY115" s="86">
        <v>0</v>
      </c>
      <c r="AZ115" s="86">
        <v>0</v>
      </c>
      <c r="BA115" s="86">
        <v>0</v>
      </c>
      <c r="BB115" s="87">
        <v>0</v>
      </c>
      <c r="BD115" s="81"/>
      <c r="BE115" s="92" t="str">
        <f t="shared" si="90"/>
        <v>Website</v>
      </c>
      <c r="BF115" s="83"/>
      <c r="BG115" s="84">
        <f t="shared" si="73"/>
        <v>0</v>
      </c>
      <c r="BH115" s="84">
        <f t="shared" si="74"/>
        <v>0</v>
      </c>
      <c r="BI115" s="85">
        <v>0</v>
      </c>
      <c r="BJ115" s="86">
        <v>0</v>
      </c>
      <c r="BK115" s="86">
        <v>0</v>
      </c>
      <c r="BL115" s="86">
        <v>0</v>
      </c>
      <c r="BM115" s="86">
        <v>0</v>
      </c>
      <c r="BN115" s="86">
        <v>0</v>
      </c>
      <c r="BO115" s="86">
        <v>0</v>
      </c>
      <c r="BP115" s="86">
        <v>0</v>
      </c>
      <c r="BQ115" s="86">
        <v>0</v>
      </c>
      <c r="BR115" s="86">
        <v>0</v>
      </c>
      <c r="BS115" s="86">
        <v>0</v>
      </c>
      <c r="BT115" s="87">
        <v>0</v>
      </c>
      <c r="BV115" s="81"/>
      <c r="BW115" s="92" t="str">
        <f t="shared" si="91"/>
        <v>Website</v>
      </c>
      <c r="BX115" s="83"/>
      <c r="BY115" s="84">
        <f t="shared" si="16"/>
        <v>0</v>
      </c>
      <c r="BZ115" s="85">
        <f t="shared" si="75"/>
        <v>0</v>
      </c>
      <c r="CA115" s="86">
        <f t="shared" si="76"/>
        <v>0</v>
      </c>
      <c r="CB115" s="86">
        <f t="shared" si="77"/>
        <v>0</v>
      </c>
      <c r="CC115" s="86">
        <f t="shared" si="78"/>
        <v>0</v>
      </c>
      <c r="CD115" s="84">
        <f t="shared" si="4"/>
        <v>0</v>
      </c>
      <c r="CE115" s="85">
        <f t="shared" si="79"/>
        <v>0</v>
      </c>
      <c r="CF115" s="86">
        <f t="shared" si="80"/>
        <v>0</v>
      </c>
      <c r="CG115" s="86">
        <f t="shared" si="81"/>
        <v>0</v>
      </c>
      <c r="CH115" s="86">
        <f t="shared" si="82"/>
        <v>0</v>
      </c>
      <c r="CI115" s="84">
        <f t="shared" si="5"/>
        <v>0</v>
      </c>
      <c r="CJ115" s="85">
        <f t="shared" si="83"/>
        <v>0</v>
      </c>
      <c r="CK115" s="86">
        <f t="shared" si="84"/>
        <v>0</v>
      </c>
      <c r="CL115" s="86">
        <f t="shared" si="85"/>
        <v>0</v>
      </c>
      <c r="CM115" s="87">
        <f t="shared" si="86"/>
        <v>0</v>
      </c>
      <c r="CO115" s="81"/>
      <c r="CP115" s="92" t="str">
        <f t="shared" si="92"/>
        <v>Website</v>
      </c>
      <c r="CQ115" s="83"/>
      <c r="CR115" s="84">
        <f t="shared" si="66"/>
        <v>0</v>
      </c>
      <c r="CS115" s="84">
        <f t="shared" si="66"/>
        <v>0</v>
      </c>
      <c r="CT115" s="85">
        <f t="shared" si="66"/>
        <v>0</v>
      </c>
      <c r="CU115" s="86">
        <f t="shared" si="66"/>
        <v>0</v>
      </c>
      <c r="CV115" s="86">
        <f t="shared" si="66"/>
        <v>0</v>
      </c>
      <c r="CW115" s="86">
        <f t="shared" si="66"/>
        <v>0</v>
      </c>
      <c r="CX115" s="86">
        <f t="shared" si="66"/>
        <v>0</v>
      </c>
      <c r="CY115" s="86">
        <f t="shared" si="66"/>
        <v>0</v>
      </c>
      <c r="CZ115" s="86">
        <f t="shared" si="100"/>
        <v>0</v>
      </c>
      <c r="DA115" s="86">
        <f t="shared" si="100"/>
        <v>0</v>
      </c>
      <c r="DB115" s="86">
        <f t="shared" si="100"/>
        <v>0</v>
      </c>
      <c r="DC115" s="86">
        <f t="shared" si="100"/>
        <v>0</v>
      </c>
      <c r="DD115" s="86">
        <f t="shared" si="100"/>
        <v>0</v>
      </c>
      <c r="DE115" s="87">
        <f t="shared" si="100"/>
        <v>0</v>
      </c>
      <c r="DG115" s="81"/>
      <c r="DH115" s="92" t="str">
        <f t="shared" si="93"/>
        <v>Website</v>
      </c>
      <c r="DI115" s="83"/>
      <c r="DJ115" s="88" t="str">
        <f t="shared" si="99"/>
        <v/>
      </c>
      <c r="DK115" s="88" t="str">
        <f t="shared" si="99"/>
        <v/>
      </c>
      <c r="DL115" s="89" t="str">
        <f t="shared" si="99"/>
        <v/>
      </c>
      <c r="DM115" s="90" t="str">
        <f t="shared" si="99"/>
        <v/>
      </c>
      <c r="DN115" s="90" t="str">
        <f t="shared" si="99"/>
        <v/>
      </c>
      <c r="DO115" s="90" t="str">
        <f t="shared" si="99"/>
        <v/>
      </c>
      <c r="DP115" s="90" t="str">
        <f t="shared" si="99"/>
        <v/>
      </c>
      <c r="DQ115" s="90" t="str">
        <f t="shared" si="99"/>
        <v/>
      </c>
      <c r="DR115" s="90" t="str">
        <f t="shared" si="99"/>
        <v/>
      </c>
      <c r="DS115" s="90" t="str">
        <f t="shared" si="99"/>
        <v/>
      </c>
      <c r="DT115" s="90" t="str">
        <f t="shared" si="99"/>
        <v/>
      </c>
      <c r="DU115" s="90" t="str">
        <f t="shared" si="99"/>
        <v/>
      </c>
      <c r="DV115" s="90" t="str">
        <f t="shared" si="99"/>
        <v/>
      </c>
      <c r="DW115" s="91" t="str">
        <f t="shared" si="99"/>
        <v/>
      </c>
      <c r="DY115" s="180">
        <f t="shared" si="95"/>
        <v>1</v>
      </c>
      <c r="DZ115" s="180" t="str">
        <f t="shared" si="96"/>
        <v>Website</v>
      </c>
      <c r="EA115" s="181">
        <f t="shared" si="97"/>
        <v>0</v>
      </c>
    </row>
    <row r="116" spans="1:131" ht="11.85" customHeight="1" x14ac:dyDescent="0.15">
      <c r="B116" s="81"/>
      <c r="C116" s="92" t="s">
        <v>183</v>
      </c>
      <c r="D116" s="83"/>
      <c r="E116" s="84">
        <f t="shared" si="67"/>
        <v>0</v>
      </c>
      <c r="F116" s="84">
        <f t="shared" si="68"/>
        <v>0</v>
      </c>
      <c r="G116" s="85">
        <v>0</v>
      </c>
      <c r="H116" s="86">
        <v>0</v>
      </c>
      <c r="I116" s="86">
        <v>0</v>
      </c>
      <c r="J116" s="86"/>
      <c r="K116" s="86"/>
      <c r="L116" s="86"/>
      <c r="M116" s="86"/>
      <c r="N116" s="86"/>
      <c r="O116" s="86"/>
      <c r="P116" s="86"/>
      <c r="Q116" s="86"/>
      <c r="R116" s="87"/>
      <c r="T116" s="81"/>
      <c r="U116" s="92" t="str">
        <f t="shared" si="88"/>
        <v>Wi-Fi Expense - Guest Rooms</v>
      </c>
      <c r="V116" s="83"/>
      <c r="W116" s="84">
        <f t="shared" si="69"/>
        <v>0</v>
      </c>
      <c r="X116" s="84">
        <f t="shared" si="70"/>
        <v>0</v>
      </c>
      <c r="Y116" s="85">
        <v>0</v>
      </c>
      <c r="Z116" s="86">
        <v>0</v>
      </c>
      <c r="AA116" s="86">
        <v>0</v>
      </c>
      <c r="AB116" s="86">
        <v>0</v>
      </c>
      <c r="AC116" s="86">
        <v>0</v>
      </c>
      <c r="AD116" s="86">
        <v>0</v>
      </c>
      <c r="AE116" s="86">
        <v>0</v>
      </c>
      <c r="AF116" s="86">
        <v>0</v>
      </c>
      <c r="AG116" s="86">
        <v>0</v>
      </c>
      <c r="AH116" s="86">
        <v>0</v>
      </c>
      <c r="AI116" s="86">
        <v>0</v>
      </c>
      <c r="AJ116" s="87">
        <v>0</v>
      </c>
      <c r="AL116" s="81"/>
      <c r="AM116" s="92" t="str">
        <f t="shared" si="89"/>
        <v>Wi-Fi Expense - Guest Rooms</v>
      </c>
      <c r="AN116" s="83"/>
      <c r="AO116" s="84">
        <f t="shared" si="71"/>
        <v>0</v>
      </c>
      <c r="AP116" s="84">
        <f t="shared" si="72"/>
        <v>0</v>
      </c>
      <c r="AQ116" s="85">
        <v>0</v>
      </c>
      <c r="AR116" s="86">
        <v>0</v>
      </c>
      <c r="AS116" s="86">
        <v>0</v>
      </c>
      <c r="AT116" s="86">
        <v>0</v>
      </c>
      <c r="AU116" s="86">
        <v>0</v>
      </c>
      <c r="AV116" s="86">
        <v>0</v>
      </c>
      <c r="AW116" s="86">
        <v>0</v>
      </c>
      <c r="AX116" s="86">
        <v>0</v>
      </c>
      <c r="AY116" s="86">
        <v>0</v>
      </c>
      <c r="AZ116" s="86">
        <v>0</v>
      </c>
      <c r="BA116" s="86">
        <v>0</v>
      </c>
      <c r="BB116" s="87">
        <v>0</v>
      </c>
      <c r="BD116" s="81"/>
      <c r="BE116" s="92" t="str">
        <f t="shared" si="90"/>
        <v>Wi-Fi Expense - Guest Rooms</v>
      </c>
      <c r="BF116" s="83"/>
      <c r="BG116" s="84">
        <f t="shared" si="73"/>
        <v>0</v>
      </c>
      <c r="BH116" s="84">
        <f t="shared" si="74"/>
        <v>0</v>
      </c>
      <c r="BI116" s="85">
        <v>0</v>
      </c>
      <c r="BJ116" s="86">
        <v>0</v>
      </c>
      <c r="BK116" s="86">
        <v>0</v>
      </c>
      <c r="BL116" s="86">
        <v>0</v>
      </c>
      <c r="BM116" s="86">
        <v>0</v>
      </c>
      <c r="BN116" s="86">
        <v>0</v>
      </c>
      <c r="BO116" s="86">
        <v>0</v>
      </c>
      <c r="BP116" s="86">
        <v>0</v>
      </c>
      <c r="BQ116" s="86">
        <v>0</v>
      </c>
      <c r="BR116" s="86">
        <v>0</v>
      </c>
      <c r="BS116" s="86">
        <v>0</v>
      </c>
      <c r="BT116" s="87">
        <v>0</v>
      </c>
      <c r="BV116" s="81"/>
      <c r="BW116" s="92" t="str">
        <f t="shared" si="91"/>
        <v>Wi-Fi Expense - Guest Rooms</v>
      </c>
      <c r="BX116" s="83"/>
      <c r="BY116" s="84">
        <f t="shared" si="16"/>
        <v>0</v>
      </c>
      <c r="BZ116" s="85">
        <f t="shared" si="75"/>
        <v>0</v>
      </c>
      <c r="CA116" s="86">
        <f t="shared" si="76"/>
        <v>0</v>
      </c>
      <c r="CB116" s="86">
        <f t="shared" si="77"/>
        <v>0</v>
      </c>
      <c r="CC116" s="86">
        <f t="shared" si="78"/>
        <v>0</v>
      </c>
      <c r="CD116" s="84">
        <f t="shared" si="4"/>
        <v>0</v>
      </c>
      <c r="CE116" s="85">
        <f t="shared" si="79"/>
        <v>0</v>
      </c>
      <c r="CF116" s="86">
        <f t="shared" si="80"/>
        <v>0</v>
      </c>
      <c r="CG116" s="86">
        <f t="shared" si="81"/>
        <v>0</v>
      </c>
      <c r="CH116" s="86">
        <f t="shared" si="82"/>
        <v>0</v>
      </c>
      <c r="CI116" s="84">
        <f t="shared" si="5"/>
        <v>0</v>
      </c>
      <c r="CJ116" s="85">
        <f t="shared" si="83"/>
        <v>0</v>
      </c>
      <c r="CK116" s="86">
        <f t="shared" si="84"/>
        <v>0</v>
      </c>
      <c r="CL116" s="86">
        <f t="shared" si="85"/>
        <v>0</v>
      </c>
      <c r="CM116" s="87">
        <f t="shared" si="86"/>
        <v>0</v>
      </c>
      <c r="CO116" s="81"/>
      <c r="CP116" s="92" t="str">
        <f t="shared" si="92"/>
        <v>Wi-Fi Expense - Guest Rooms</v>
      </c>
      <c r="CQ116" s="83"/>
      <c r="CR116" s="84">
        <f t="shared" si="66"/>
        <v>0</v>
      </c>
      <c r="CS116" s="84">
        <f t="shared" si="66"/>
        <v>0</v>
      </c>
      <c r="CT116" s="85">
        <f t="shared" si="66"/>
        <v>0</v>
      </c>
      <c r="CU116" s="86">
        <f t="shared" si="66"/>
        <v>0</v>
      </c>
      <c r="CV116" s="86">
        <f t="shared" si="66"/>
        <v>0</v>
      </c>
      <c r="CW116" s="86">
        <f t="shared" si="66"/>
        <v>0</v>
      </c>
      <c r="CX116" s="86">
        <f t="shared" si="66"/>
        <v>0</v>
      </c>
      <c r="CY116" s="86">
        <f t="shared" si="66"/>
        <v>0</v>
      </c>
      <c r="CZ116" s="86">
        <f t="shared" si="100"/>
        <v>0</v>
      </c>
      <c r="DA116" s="86">
        <f t="shared" si="100"/>
        <v>0</v>
      </c>
      <c r="DB116" s="86">
        <f t="shared" si="100"/>
        <v>0</v>
      </c>
      <c r="DC116" s="86">
        <f t="shared" si="100"/>
        <v>0</v>
      </c>
      <c r="DD116" s="86">
        <f t="shared" si="100"/>
        <v>0</v>
      </c>
      <c r="DE116" s="87">
        <f t="shared" si="100"/>
        <v>0</v>
      </c>
      <c r="DG116" s="81"/>
      <c r="DH116" s="92" t="str">
        <f t="shared" si="93"/>
        <v>Wi-Fi Expense - Guest Rooms</v>
      </c>
      <c r="DI116" s="83"/>
      <c r="DJ116" s="88" t="str">
        <f t="shared" si="99"/>
        <v/>
      </c>
      <c r="DK116" s="88" t="str">
        <f t="shared" si="99"/>
        <v/>
      </c>
      <c r="DL116" s="89" t="str">
        <f t="shared" si="99"/>
        <v/>
      </c>
      <c r="DM116" s="90" t="str">
        <f t="shared" si="99"/>
        <v/>
      </c>
      <c r="DN116" s="90" t="str">
        <f t="shared" si="99"/>
        <v/>
      </c>
      <c r="DO116" s="90" t="str">
        <f t="shared" si="99"/>
        <v/>
      </c>
      <c r="DP116" s="90" t="str">
        <f t="shared" si="99"/>
        <v/>
      </c>
      <c r="DQ116" s="90" t="str">
        <f t="shared" si="99"/>
        <v/>
      </c>
      <c r="DR116" s="90" t="str">
        <f t="shared" si="99"/>
        <v/>
      </c>
      <c r="DS116" s="90" t="str">
        <f t="shared" si="99"/>
        <v/>
      </c>
      <c r="DT116" s="90" t="str">
        <f t="shared" si="99"/>
        <v/>
      </c>
      <c r="DU116" s="90" t="str">
        <f t="shared" si="99"/>
        <v/>
      </c>
      <c r="DV116" s="90" t="str">
        <f t="shared" si="99"/>
        <v/>
      </c>
      <c r="DW116" s="91" t="str">
        <f t="shared" si="99"/>
        <v/>
      </c>
      <c r="DY116" s="180">
        <f t="shared" si="95"/>
        <v>1</v>
      </c>
      <c r="DZ116" s="180" t="str">
        <f t="shared" si="96"/>
        <v>Wi-Fi Expense - Guest Rooms</v>
      </c>
      <c r="EA116" s="181">
        <f t="shared" si="97"/>
        <v>0</v>
      </c>
    </row>
    <row r="117" spans="1:131" ht="11.85" customHeight="1" x14ac:dyDescent="0.15">
      <c r="B117" s="81"/>
      <c r="C117" s="92" t="s">
        <v>184</v>
      </c>
      <c r="D117" s="83"/>
      <c r="E117" s="84">
        <f t="shared" si="67"/>
        <v>0</v>
      </c>
      <c r="F117" s="84">
        <f t="shared" si="68"/>
        <v>0</v>
      </c>
      <c r="G117" s="85">
        <v>0</v>
      </c>
      <c r="H117" s="86">
        <v>0</v>
      </c>
      <c r="I117" s="86">
        <v>0</v>
      </c>
      <c r="J117" s="86"/>
      <c r="K117" s="86"/>
      <c r="L117" s="86"/>
      <c r="M117" s="86"/>
      <c r="N117" s="86"/>
      <c r="O117" s="86"/>
      <c r="P117" s="86"/>
      <c r="Q117" s="86"/>
      <c r="R117" s="87"/>
      <c r="T117" s="81"/>
      <c r="U117" s="92" t="str">
        <f t="shared" si="88"/>
        <v>Wi-Fi Expense - Lobby</v>
      </c>
      <c r="V117" s="83"/>
      <c r="W117" s="84">
        <f t="shared" si="69"/>
        <v>0</v>
      </c>
      <c r="X117" s="84">
        <f t="shared" si="70"/>
        <v>0</v>
      </c>
      <c r="Y117" s="85">
        <v>0</v>
      </c>
      <c r="Z117" s="86">
        <v>0</v>
      </c>
      <c r="AA117" s="86">
        <v>0</v>
      </c>
      <c r="AB117" s="86">
        <v>0</v>
      </c>
      <c r="AC117" s="86">
        <v>0</v>
      </c>
      <c r="AD117" s="86">
        <v>0</v>
      </c>
      <c r="AE117" s="86">
        <v>0</v>
      </c>
      <c r="AF117" s="86">
        <v>0</v>
      </c>
      <c r="AG117" s="86">
        <v>0</v>
      </c>
      <c r="AH117" s="86">
        <v>0</v>
      </c>
      <c r="AI117" s="86">
        <v>0</v>
      </c>
      <c r="AJ117" s="87">
        <v>0</v>
      </c>
      <c r="AL117" s="81"/>
      <c r="AM117" s="92" t="str">
        <f t="shared" si="89"/>
        <v>Wi-Fi Expense - Lobby</v>
      </c>
      <c r="AN117" s="83"/>
      <c r="AO117" s="84">
        <f t="shared" si="71"/>
        <v>0</v>
      </c>
      <c r="AP117" s="84">
        <f t="shared" si="72"/>
        <v>0</v>
      </c>
      <c r="AQ117" s="85">
        <v>0</v>
      </c>
      <c r="AR117" s="86">
        <v>0</v>
      </c>
      <c r="AS117" s="86">
        <v>0</v>
      </c>
      <c r="AT117" s="86">
        <v>0</v>
      </c>
      <c r="AU117" s="86">
        <v>0</v>
      </c>
      <c r="AV117" s="86">
        <v>0</v>
      </c>
      <c r="AW117" s="86">
        <v>0</v>
      </c>
      <c r="AX117" s="86">
        <v>0</v>
      </c>
      <c r="AY117" s="86">
        <v>0</v>
      </c>
      <c r="AZ117" s="86">
        <v>0</v>
      </c>
      <c r="BA117" s="86">
        <v>0</v>
      </c>
      <c r="BB117" s="87">
        <v>0</v>
      </c>
      <c r="BD117" s="81"/>
      <c r="BE117" s="92" t="str">
        <f t="shared" si="90"/>
        <v>Wi-Fi Expense - Lobby</v>
      </c>
      <c r="BF117" s="83"/>
      <c r="BG117" s="84">
        <f t="shared" si="73"/>
        <v>0</v>
      </c>
      <c r="BH117" s="84">
        <f t="shared" si="74"/>
        <v>0</v>
      </c>
      <c r="BI117" s="85">
        <v>0</v>
      </c>
      <c r="BJ117" s="86">
        <v>0</v>
      </c>
      <c r="BK117" s="86">
        <v>0</v>
      </c>
      <c r="BL117" s="86">
        <v>0</v>
      </c>
      <c r="BM117" s="86">
        <v>0</v>
      </c>
      <c r="BN117" s="86">
        <v>0</v>
      </c>
      <c r="BO117" s="86">
        <v>0</v>
      </c>
      <c r="BP117" s="86">
        <v>0</v>
      </c>
      <c r="BQ117" s="86">
        <v>0</v>
      </c>
      <c r="BR117" s="86">
        <v>0</v>
      </c>
      <c r="BS117" s="86">
        <v>0</v>
      </c>
      <c r="BT117" s="87">
        <v>0</v>
      </c>
      <c r="BV117" s="81"/>
      <c r="BW117" s="92" t="str">
        <f t="shared" si="91"/>
        <v>Wi-Fi Expense - Lobby</v>
      </c>
      <c r="BX117" s="83"/>
      <c r="BY117" s="84">
        <f t="shared" si="16"/>
        <v>0</v>
      </c>
      <c r="BZ117" s="85">
        <f t="shared" si="75"/>
        <v>0</v>
      </c>
      <c r="CA117" s="86">
        <f t="shared" si="76"/>
        <v>0</v>
      </c>
      <c r="CB117" s="86">
        <f t="shared" si="77"/>
        <v>0</v>
      </c>
      <c r="CC117" s="86">
        <f t="shared" si="78"/>
        <v>0</v>
      </c>
      <c r="CD117" s="84">
        <f t="shared" si="4"/>
        <v>0</v>
      </c>
      <c r="CE117" s="85">
        <f t="shared" si="79"/>
        <v>0</v>
      </c>
      <c r="CF117" s="86">
        <f t="shared" si="80"/>
        <v>0</v>
      </c>
      <c r="CG117" s="86">
        <f t="shared" si="81"/>
        <v>0</v>
      </c>
      <c r="CH117" s="86">
        <f t="shared" si="82"/>
        <v>0</v>
      </c>
      <c r="CI117" s="84">
        <f t="shared" si="5"/>
        <v>0</v>
      </c>
      <c r="CJ117" s="85">
        <f t="shared" si="83"/>
        <v>0</v>
      </c>
      <c r="CK117" s="86">
        <f t="shared" si="84"/>
        <v>0</v>
      </c>
      <c r="CL117" s="86">
        <f t="shared" si="85"/>
        <v>0</v>
      </c>
      <c r="CM117" s="87">
        <f t="shared" si="86"/>
        <v>0</v>
      </c>
      <c r="CO117" s="81"/>
      <c r="CP117" s="92" t="str">
        <f t="shared" si="92"/>
        <v>Wi-Fi Expense - Lobby</v>
      </c>
      <c r="CQ117" s="83"/>
      <c r="CR117" s="84">
        <f t="shared" si="66"/>
        <v>0</v>
      </c>
      <c r="CS117" s="84">
        <f t="shared" si="66"/>
        <v>0</v>
      </c>
      <c r="CT117" s="85">
        <f t="shared" si="66"/>
        <v>0</v>
      </c>
      <c r="CU117" s="86">
        <f t="shared" si="66"/>
        <v>0</v>
      </c>
      <c r="CV117" s="86">
        <f t="shared" si="66"/>
        <v>0</v>
      </c>
      <c r="CW117" s="86">
        <f t="shared" si="66"/>
        <v>0</v>
      </c>
      <c r="CX117" s="86">
        <f t="shared" si="66"/>
        <v>0</v>
      </c>
      <c r="CY117" s="86">
        <f t="shared" si="66"/>
        <v>0</v>
      </c>
      <c r="CZ117" s="86">
        <f t="shared" si="100"/>
        <v>0</v>
      </c>
      <c r="DA117" s="86">
        <f t="shared" si="100"/>
        <v>0</v>
      </c>
      <c r="DB117" s="86">
        <f t="shared" si="100"/>
        <v>0</v>
      </c>
      <c r="DC117" s="86">
        <f t="shared" si="100"/>
        <v>0</v>
      </c>
      <c r="DD117" s="86">
        <f t="shared" si="100"/>
        <v>0</v>
      </c>
      <c r="DE117" s="87">
        <f t="shared" si="100"/>
        <v>0</v>
      </c>
      <c r="DG117" s="81"/>
      <c r="DH117" s="92" t="str">
        <f t="shared" si="93"/>
        <v>Wi-Fi Expense - Lobby</v>
      </c>
      <c r="DI117" s="83"/>
      <c r="DJ117" s="88" t="str">
        <f t="shared" si="99"/>
        <v/>
      </c>
      <c r="DK117" s="88" t="str">
        <f t="shared" si="99"/>
        <v/>
      </c>
      <c r="DL117" s="89" t="str">
        <f t="shared" si="99"/>
        <v/>
      </c>
      <c r="DM117" s="90" t="str">
        <f t="shared" si="99"/>
        <v/>
      </c>
      <c r="DN117" s="90" t="str">
        <f t="shared" si="99"/>
        <v/>
      </c>
      <c r="DO117" s="90" t="str">
        <f t="shared" si="99"/>
        <v/>
      </c>
      <c r="DP117" s="90" t="str">
        <f t="shared" si="99"/>
        <v/>
      </c>
      <c r="DQ117" s="90" t="str">
        <f t="shared" si="99"/>
        <v/>
      </c>
      <c r="DR117" s="90" t="str">
        <f t="shared" si="99"/>
        <v/>
      </c>
      <c r="DS117" s="90" t="str">
        <f t="shared" si="99"/>
        <v/>
      </c>
      <c r="DT117" s="90" t="str">
        <f t="shared" si="99"/>
        <v/>
      </c>
      <c r="DU117" s="90" t="str">
        <f t="shared" si="99"/>
        <v/>
      </c>
      <c r="DV117" s="90" t="str">
        <f t="shared" si="99"/>
        <v/>
      </c>
      <c r="DW117" s="91" t="str">
        <f t="shared" si="99"/>
        <v/>
      </c>
      <c r="DY117" s="180">
        <f t="shared" si="95"/>
        <v>1</v>
      </c>
      <c r="DZ117" s="180" t="str">
        <f t="shared" si="96"/>
        <v>Wi-Fi Expense - Lobby</v>
      </c>
      <c r="EA117" s="181">
        <f t="shared" si="97"/>
        <v>0</v>
      </c>
    </row>
    <row r="118" spans="1:131" ht="11.85" customHeight="1" x14ac:dyDescent="0.15">
      <c r="B118" s="182" t="s">
        <v>185</v>
      </c>
      <c r="C118" s="183"/>
      <c r="D118" s="184"/>
      <c r="E118" s="185">
        <f t="shared" si="67"/>
        <v>158909.68</v>
      </c>
      <c r="F118" s="185">
        <f t="shared" si="68"/>
        <v>158909.68</v>
      </c>
      <c r="G118" s="186">
        <f>G7-G18</f>
        <v>55852</v>
      </c>
      <c r="H118" s="187">
        <f t="shared" ref="H118:R118" si="101">H7-H18</f>
        <v>53392</v>
      </c>
      <c r="I118" s="187">
        <f t="shared" si="101"/>
        <v>49665.68</v>
      </c>
      <c r="J118" s="187">
        <f t="shared" si="101"/>
        <v>0</v>
      </c>
      <c r="K118" s="187">
        <f t="shared" si="101"/>
        <v>0</v>
      </c>
      <c r="L118" s="187">
        <f t="shared" si="101"/>
        <v>0</v>
      </c>
      <c r="M118" s="187">
        <f t="shared" si="101"/>
        <v>0</v>
      </c>
      <c r="N118" s="187">
        <f t="shared" si="101"/>
        <v>0</v>
      </c>
      <c r="O118" s="187">
        <f t="shared" si="101"/>
        <v>0</v>
      </c>
      <c r="P118" s="187">
        <f t="shared" si="101"/>
        <v>0</v>
      </c>
      <c r="Q118" s="187">
        <f t="shared" si="101"/>
        <v>0</v>
      </c>
      <c r="R118" s="188">
        <f t="shared" si="101"/>
        <v>0</v>
      </c>
      <c r="T118" s="182" t="str">
        <f>$B118</f>
        <v>Departmental Profit (Loss)</v>
      </c>
      <c r="U118" s="183"/>
      <c r="V118" s="184"/>
      <c r="W118" s="185">
        <f t="shared" si="69"/>
        <v>624000</v>
      </c>
      <c r="X118" s="185">
        <f t="shared" si="70"/>
        <v>156000</v>
      </c>
      <c r="Y118" s="186">
        <f>Y7-Y18</f>
        <v>52000</v>
      </c>
      <c r="Z118" s="187">
        <f t="shared" ref="Z118:AJ118" si="102">Z7-Z18</f>
        <v>52000</v>
      </c>
      <c r="AA118" s="187">
        <f t="shared" si="102"/>
        <v>52000</v>
      </c>
      <c r="AB118" s="187">
        <f t="shared" si="102"/>
        <v>52000</v>
      </c>
      <c r="AC118" s="187">
        <f t="shared" si="102"/>
        <v>52000</v>
      </c>
      <c r="AD118" s="187">
        <f t="shared" si="102"/>
        <v>52000</v>
      </c>
      <c r="AE118" s="187">
        <f t="shared" si="102"/>
        <v>52000</v>
      </c>
      <c r="AF118" s="187">
        <f t="shared" si="102"/>
        <v>52000</v>
      </c>
      <c r="AG118" s="187">
        <f t="shared" si="102"/>
        <v>52000</v>
      </c>
      <c r="AH118" s="187">
        <f t="shared" si="102"/>
        <v>52000</v>
      </c>
      <c r="AI118" s="187">
        <f t="shared" si="102"/>
        <v>52000</v>
      </c>
      <c r="AJ118" s="188">
        <f t="shared" si="102"/>
        <v>52000</v>
      </c>
      <c r="AL118" s="182" t="str">
        <f>$B118</f>
        <v>Departmental Profit (Loss)</v>
      </c>
      <c r="AM118" s="183"/>
      <c r="AN118" s="184"/>
      <c r="AO118" s="185">
        <f t="shared" si="71"/>
        <v>638841.85000000009</v>
      </c>
      <c r="AP118" s="185">
        <f t="shared" si="72"/>
        <v>150146.53</v>
      </c>
      <c r="AQ118" s="186">
        <f>AQ7-AQ18</f>
        <v>49875.909999999996</v>
      </c>
      <c r="AR118" s="187">
        <f t="shared" ref="AR118:BB118" si="103">AR7-AR18</f>
        <v>51347.33</v>
      </c>
      <c r="AS118" s="187">
        <f t="shared" si="103"/>
        <v>48923.29</v>
      </c>
      <c r="AT118" s="187">
        <f t="shared" si="103"/>
        <v>49757.159999999996</v>
      </c>
      <c r="AU118" s="187">
        <f t="shared" si="103"/>
        <v>52289.36</v>
      </c>
      <c r="AV118" s="187">
        <f t="shared" si="103"/>
        <v>54419.32</v>
      </c>
      <c r="AW118" s="187">
        <f t="shared" si="103"/>
        <v>56294.939999999995</v>
      </c>
      <c r="AX118" s="187">
        <f t="shared" si="103"/>
        <v>56248.39</v>
      </c>
      <c r="AY118" s="187">
        <f t="shared" si="103"/>
        <v>54959.369999999995</v>
      </c>
      <c r="AZ118" s="187">
        <f t="shared" si="103"/>
        <v>58582.1</v>
      </c>
      <c r="BA118" s="187">
        <f t="shared" si="103"/>
        <v>53784.69</v>
      </c>
      <c r="BB118" s="188">
        <f t="shared" si="103"/>
        <v>52359.99</v>
      </c>
      <c r="BD118" s="182" t="str">
        <f>$B118</f>
        <v>Departmental Profit (Loss)</v>
      </c>
      <c r="BE118" s="183"/>
      <c r="BF118" s="184"/>
      <c r="BG118" s="185">
        <f t="shared" si="73"/>
        <v>652641.19999999995</v>
      </c>
      <c r="BH118" s="185">
        <f t="shared" si="74"/>
        <v>230013</v>
      </c>
      <c r="BI118" s="186">
        <f>BI7-BI18</f>
        <v>78344</v>
      </c>
      <c r="BJ118" s="187">
        <f t="shared" ref="BJ118:BT118" si="104">BJ7-BJ18</f>
        <v>75595</v>
      </c>
      <c r="BK118" s="187">
        <f t="shared" si="104"/>
        <v>76074</v>
      </c>
      <c r="BL118" s="187">
        <f t="shared" si="104"/>
        <v>44603</v>
      </c>
      <c r="BM118" s="187">
        <f t="shared" si="104"/>
        <v>46191</v>
      </c>
      <c r="BN118" s="187">
        <f t="shared" si="104"/>
        <v>46068</v>
      </c>
      <c r="BO118" s="187">
        <f t="shared" si="104"/>
        <v>49230</v>
      </c>
      <c r="BP118" s="187">
        <f t="shared" si="104"/>
        <v>51844</v>
      </c>
      <c r="BQ118" s="187">
        <f t="shared" si="104"/>
        <v>48626</v>
      </c>
      <c r="BR118" s="187">
        <f t="shared" si="104"/>
        <v>50232</v>
      </c>
      <c r="BS118" s="187">
        <f t="shared" si="104"/>
        <v>48498.35</v>
      </c>
      <c r="BT118" s="188">
        <f t="shared" si="104"/>
        <v>37335.85</v>
      </c>
      <c r="BV118" s="182" t="str">
        <f>$B118</f>
        <v>Departmental Profit (Loss)</v>
      </c>
      <c r="BW118" s="183"/>
      <c r="BX118" s="184"/>
      <c r="BY118" s="185">
        <f t="shared" ref="BY118" si="105">SUM(BZ118:CC118)</f>
        <v>158909.68</v>
      </c>
      <c r="BZ118" s="186">
        <f t="shared" si="75"/>
        <v>158909.68</v>
      </c>
      <c r="CA118" s="187">
        <f t="shared" si="76"/>
        <v>0</v>
      </c>
      <c r="CB118" s="187">
        <f t="shared" si="77"/>
        <v>0</v>
      </c>
      <c r="CC118" s="187">
        <f t="shared" si="78"/>
        <v>0</v>
      </c>
      <c r="CD118" s="185">
        <f t="shared" ref="CD118" si="106">SUM(CE118:CH118)</f>
        <v>624000</v>
      </c>
      <c r="CE118" s="186">
        <f t="shared" si="79"/>
        <v>156000</v>
      </c>
      <c r="CF118" s="187">
        <f t="shared" si="80"/>
        <v>156000</v>
      </c>
      <c r="CG118" s="187">
        <f t="shared" si="81"/>
        <v>156000</v>
      </c>
      <c r="CH118" s="187">
        <f t="shared" si="82"/>
        <v>156000</v>
      </c>
      <c r="CI118" s="185">
        <f t="shared" ref="CI118" si="107">SUM(CJ118:CM118)</f>
        <v>638841.85</v>
      </c>
      <c r="CJ118" s="186">
        <f t="shared" si="83"/>
        <v>150146.53</v>
      </c>
      <c r="CK118" s="187">
        <f t="shared" si="84"/>
        <v>156465.84</v>
      </c>
      <c r="CL118" s="187">
        <f t="shared" si="85"/>
        <v>167502.69999999998</v>
      </c>
      <c r="CM118" s="188">
        <f t="shared" si="86"/>
        <v>164726.78</v>
      </c>
      <c r="CO118" s="182" t="str">
        <f>$B118</f>
        <v>Departmental Profit (Loss)</v>
      </c>
      <c r="CP118" s="183"/>
      <c r="CQ118" s="184"/>
      <c r="CR118" s="185">
        <f t="shared" si="66"/>
        <v>-465090.32</v>
      </c>
      <c r="CS118" s="185">
        <f t="shared" si="66"/>
        <v>2909.679999999993</v>
      </c>
      <c r="CT118" s="186">
        <f t="shared" si="66"/>
        <v>3852</v>
      </c>
      <c r="CU118" s="187">
        <f t="shared" si="66"/>
        <v>1392</v>
      </c>
      <c r="CV118" s="187">
        <f t="shared" si="66"/>
        <v>-2334.3199999999997</v>
      </c>
      <c r="CW118" s="187">
        <f t="shared" si="66"/>
        <v>-52000</v>
      </c>
      <c r="CX118" s="187">
        <f t="shared" si="66"/>
        <v>-52000</v>
      </c>
      <c r="CY118" s="187">
        <f t="shared" si="66"/>
        <v>-52000</v>
      </c>
      <c r="CZ118" s="187">
        <f t="shared" si="100"/>
        <v>-52000</v>
      </c>
      <c r="DA118" s="187">
        <f t="shared" si="100"/>
        <v>-52000</v>
      </c>
      <c r="DB118" s="187">
        <f t="shared" si="100"/>
        <v>-52000</v>
      </c>
      <c r="DC118" s="187">
        <f t="shared" si="100"/>
        <v>-52000</v>
      </c>
      <c r="DD118" s="187">
        <f t="shared" si="100"/>
        <v>-52000</v>
      </c>
      <c r="DE118" s="188">
        <f t="shared" si="100"/>
        <v>-52000</v>
      </c>
      <c r="DG118" s="182" t="str">
        <f>$B118</f>
        <v>Departmental Profit (Loss)</v>
      </c>
      <c r="DH118" s="183"/>
      <c r="DI118" s="184"/>
      <c r="DJ118" s="189">
        <f t="shared" si="99"/>
        <v>0.2546629487179487</v>
      </c>
      <c r="DK118" s="189">
        <f t="shared" si="99"/>
        <v>1.0186517948717948</v>
      </c>
      <c r="DL118" s="190">
        <f t="shared" si="99"/>
        <v>1.0740769230769232</v>
      </c>
      <c r="DM118" s="191">
        <f t="shared" si="99"/>
        <v>1.0267692307692309</v>
      </c>
      <c r="DN118" s="191">
        <f t="shared" si="99"/>
        <v>0.95510923076923082</v>
      </c>
      <c r="DO118" s="191">
        <f t="shared" si="99"/>
        <v>0</v>
      </c>
      <c r="DP118" s="191">
        <f t="shared" si="99"/>
        <v>0</v>
      </c>
      <c r="DQ118" s="191">
        <f t="shared" si="99"/>
        <v>0</v>
      </c>
      <c r="DR118" s="191">
        <f t="shared" si="99"/>
        <v>0</v>
      </c>
      <c r="DS118" s="191">
        <f t="shared" si="99"/>
        <v>0</v>
      </c>
      <c r="DT118" s="191">
        <f t="shared" si="99"/>
        <v>0</v>
      </c>
      <c r="DU118" s="191">
        <f t="shared" si="99"/>
        <v>0</v>
      </c>
      <c r="DV118" s="191">
        <f t="shared" si="99"/>
        <v>0</v>
      </c>
      <c r="DW118" s="192">
        <f t="shared" si="99"/>
        <v>0</v>
      </c>
    </row>
    <row r="119" spans="1:131" s="162" customFormat="1" ht="18" customHeight="1" x14ac:dyDescent="0.15">
      <c r="A119" s="161"/>
      <c r="C119" s="163"/>
      <c r="S119" s="161"/>
      <c r="U119" s="163"/>
      <c r="AK119" s="161"/>
      <c r="AM119" s="163"/>
      <c r="BC119" s="161"/>
      <c r="BE119" s="163"/>
      <c r="BU119" s="161"/>
      <c r="BW119" s="163"/>
      <c r="CN119" s="161"/>
      <c r="CP119" s="163"/>
      <c r="DF119" s="161"/>
      <c r="DH119" s="163"/>
      <c r="DY119" s="180"/>
      <c r="DZ119" s="180"/>
      <c r="EA119" s="180"/>
    </row>
    <row r="120" spans="1:131" s="162" customFormat="1" ht="18" customHeight="1" x14ac:dyDescent="0.15">
      <c r="A120" s="161"/>
      <c r="C120" s="163"/>
      <c r="S120" s="161"/>
      <c r="U120" s="163"/>
      <c r="AK120" s="161"/>
      <c r="AM120" s="163"/>
      <c r="BC120" s="161"/>
      <c r="BE120" s="163"/>
      <c r="BU120" s="161"/>
      <c r="BW120" s="163"/>
      <c r="CN120" s="161"/>
      <c r="CP120" s="163"/>
      <c r="DF120" s="161"/>
      <c r="DH120" s="163"/>
      <c r="DY120" s="180"/>
      <c r="DZ120" s="180"/>
      <c r="EA120" s="180"/>
    </row>
    <row r="121" spans="1:131" s="162" customFormat="1" ht="18" customHeight="1" x14ac:dyDescent="0.15">
      <c r="A121" s="161"/>
      <c r="C121" s="163"/>
      <c r="S121" s="161"/>
      <c r="U121" s="163"/>
      <c r="AK121" s="161"/>
      <c r="AM121" s="163"/>
      <c r="BC121" s="161"/>
      <c r="BE121" s="163"/>
      <c r="BU121" s="161"/>
      <c r="BW121" s="163"/>
      <c r="CN121" s="161"/>
      <c r="CP121" s="163"/>
      <c r="DF121" s="161"/>
      <c r="DH121" s="163"/>
      <c r="DY121" s="180"/>
      <c r="DZ121" s="180"/>
      <c r="EA121" s="180"/>
    </row>
    <row r="122" spans="1:131" s="162" customFormat="1" ht="18" customHeight="1" x14ac:dyDescent="0.15">
      <c r="A122" s="161"/>
      <c r="C122" s="163"/>
      <c r="S122" s="161"/>
      <c r="U122" s="163"/>
      <c r="AK122" s="161"/>
      <c r="AM122" s="163"/>
      <c r="BC122" s="161"/>
      <c r="BE122" s="163"/>
      <c r="BU122" s="161"/>
      <c r="BW122" s="163"/>
      <c r="CN122" s="161"/>
      <c r="CP122" s="163"/>
      <c r="DF122" s="161"/>
      <c r="DH122" s="163"/>
      <c r="DY122" s="180"/>
      <c r="DZ122" s="180"/>
      <c r="EA122" s="180"/>
    </row>
    <row r="123" spans="1:131" s="162" customFormat="1" ht="18" customHeight="1" x14ac:dyDescent="0.15">
      <c r="A123" s="161"/>
      <c r="C123" s="163"/>
      <c r="S123" s="161"/>
      <c r="U123" s="163"/>
      <c r="AK123" s="161"/>
      <c r="AM123" s="163"/>
      <c r="BC123" s="161"/>
      <c r="BE123" s="163"/>
      <c r="BU123" s="161"/>
      <c r="BW123" s="163"/>
      <c r="CN123" s="161"/>
      <c r="CP123" s="163"/>
      <c r="DF123" s="161"/>
      <c r="DH123" s="163"/>
      <c r="DY123" s="180"/>
      <c r="DZ123" s="180"/>
      <c r="EA123" s="180"/>
    </row>
    <row r="124" spans="1:131" s="162" customFormat="1" ht="18" customHeight="1" x14ac:dyDescent="0.15">
      <c r="A124" s="161"/>
      <c r="C124" s="163"/>
      <c r="S124" s="161"/>
      <c r="U124" s="163"/>
      <c r="AK124" s="161"/>
      <c r="AM124" s="163"/>
      <c r="BC124" s="161"/>
      <c r="BE124" s="163"/>
      <c r="BU124" s="161"/>
      <c r="BW124" s="163"/>
      <c r="CN124" s="161"/>
      <c r="CP124" s="163"/>
      <c r="DF124" s="161"/>
      <c r="DH124" s="163"/>
      <c r="DY124" s="180"/>
      <c r="DZ124" s="180"/>
      <c r="EA124" s="180"/>
    </row>
    <row r="125" spans="1:131" s="162" customFormat="1" ht="18" customHeight="1" x14ac:dyDescent="0.15">
      <c r="A125" s="161"/>
      <c r="C125" s="163"/>
      <c r="S125" s="161"/>
      <c r="U125" s="163"/>
      <c r="AK125" s="161"/>
      <c r="AM125" s="163"/>
      <c r="BC125" s="161"/>
      <c r="BE125" s="163"/>
      <c r="BU125" s="161"/>
      <c r="BW125" s="163"/>
      <c r="CN125" s="161"/>
      <c r="CP125" s="163"/>
      <c r="DF125" s="161"/>
      <c r="DH125" s="163"/>
      <c r="DY125" s="180"/>
      <c r="DZ125" s="180"/>
      <c r="EA125" s="180"/>
    </row>
    <row r="126" spans="1:131" s="162" customFormat="1" ht="18" customHeight="1" x14ac:dyDescent="0.15">
      <c r="A126" s="161"/>
      <c r="C126" s="163"/>
      <c r="S126" s="161"/>
      <c r="U126" s="163"/>
      <c r="AK126" s="161"/>
      <c r="AM126" s="163"/>
      <c r="BC126" s="161"/>
      <c r="BE126" s="163"/>
      <c r="BU126" s="161"/>
      <c r="BW126" s="163"/>
      <c r="CN126" s="161"/>
      <c r="CP126" s="163"/>
      <c r="DF126" s="161"/>
      <c r="DH126" s="163"/>
      <c r="DY126" s="180"/>
      <c r="DZ126" s="180"/>
      <c r="EA126" s="180"/>
    </row>
    <row r="127" spans="1:131" s="162" customFormat="1" ht="18" customHeight="1" x14ac:dyDescent="0.15">
      <c r="A127" s="161"/>
      <c r="C127" s="163"/>
      <c r="S127" s="161"/>
      <c r="U127" s="163"/>
      <c r="AK127" s="161"/>
      <c r="AM127" s="163"/>
      <c r="BC127" s="161"/>
      <c r="BE127" s="163"/>
      <c r="BU127" s="161"/>
      <c r="BW127" s="163"/>
      <c r="CN127" s="161"/>
      <c r="CP127" s="163"/>
      <c r="DF127" s="161"/>
      <c r="DH127" s="163"/>
      <c r="DY127" s="180"/>
      <c r="DZ127" s="180"/>
      <c r="EA127" s="180"/>
    </row>
    <row r="128" spans="1:131" s="162" customFormat="1" ht="18" customHeight="1" x14ac:dyDescent="0.15">
      <c r="A128" s="161"/>
      <c r="C128" s="163"/>
      <c r="S128" s="161"/>
      <c r="U128" s="163"/>
      <c r="AK128" s="161"/>
      <c r="AM128" s="163"/>
      <c r="BC128" s="161"/>
      <c r="BE128" s="163"/>
      <c r="BU128" s="161"/>
      <c r="BW128" s="163"/>
      <c r="CN128" s="161"/>
      <c r="CP128" s="163"/>
      <c r="DF128" s="161"/>
      <c r="DH128" s="163"/>
      <c r="DY128" s="180"/>
      <c r="DZ128" s="180"/>
      <c r="EA128" s="180"/>
    </row>
    <row r="129" spans="1:131" s="162" customFormat="1" ht="18" customHeight="1" x14ac:dyDescent="0.15">
      <c r="A129" s="161"/>
      <c r="C129" s="163"/>
      <c r="S129" s="161"/>
      <c r="U129" s="163"/>
      <c r="AK129" s="161"/>
      <c r="AM129" s="163"/>
      <c r="BC129" s="161"/>
      <c r="BE129" s="163"/>
      <c r="BU129" s="161"/>
      <c r="BW129" s="163"/>
      <c r="CN129" s="161"/>
      <c r="CP129" s="163"/>
      <c r="DF129" s="161"/>
      <c r="DH129" s="163"/>
      <c r="DY129" s="180"/>
      <c r="DZ129" s="180"/>
      <c r="EA129" s="180"/>
    </row>
    <row r="130" spans="1:131" s="162" customFormat="1" ht="18" customHeight="1" x14ac:dyDescent="0.15">
      <c r="A130" s="161"/>
      <c r="C130" s="163"/>
      <c r="S130" s="161"/>
      <c r="U130" s="163"/>
      <c r="AK130" s="161"/>
      <c r="AM130" s="163"/>
      <c r="BC130" s="161"/>
      <c r="BE130" s="163"/>
      <c r="BU130" s="161"/>
      <c r="BW130" s="163"/>
      <c r="CN130" s="161"/>
      <c r="CP130" s="163"/>
      <c r="DF130" s="161"/>
      <c r="DH130" s="163"/>
      <c r="DY130" s="180"/>
      <c r="DZ130" s="180"/>
      <c r="EA130" s="180"/>
    </row>
    <row r="131" spans="1:131" s="162" customFormat="1" ht="18" customHeight="1" x14ac:dyDescent="0.15">
      <c r="A131" s="161"/>
      <c r="C131" s="163"/>
      <c r="S131" s="161"/>
      <c r="U131" s="163"/>
      <c r="AK131" s="161"/>
      <c r="AM131" s="163"/>
      <c r="BC131" s="161"/>
      <c r="BE131" s="163"/>
      <c r="BU131" s="161"/>
      <c r="BW131" s="163"/>
      <c r="CN131" s="161"/>
      <c r="CP131" s="163"/>
      <c r="DF131" s="161"/>
      <c r="DH131" s="163"/>
      <c r="DY131" s="180"/>
      <c r="DZ131" s="180"/>
      <c r="EA131" s="180"/>
    </row>
    <row r="132" spans="1:131" s="162" customFormat="1" ht="18" customHeight="1" x14ac:dyDescent="0.15">
      <c r="A132" s="161"/>
      <c r="C132" s="163"/>
      <c r="S132" s="161"/>
      <c r="U132" s="163"/>
      <c r="AK132" s="161"/>
      <c r="AM132" s="163"/>
      <c r="BC132" s="161"/>
      <c r="BE132" s="163"/>
      <c r="BU132" s="161"/>
      <c r="BW132" s="163"/>
      <c r="CN132" s="161"/>
      <c r="CP132" s="163"/>
      <c r="DF132" s="161"/>
      <c r="DH132" s="163"/>
      <c r="DY132" s="180"/>
      <c r="DZ132" s="180"/>
      <c r="EA132" s="180"/>
    </row>
    <row r="133" spans="1:131" s="162" customFormat="1" ht="18" customHeight="1" x14ac:dyDescent="0.15">
      <c r="A133" s="161"/>
      <c r="C133" s="163"/>
      <c r="S133" s="161"/>
      <c r="U133" s="163"/>
      <c r="AK133" s="161"/>
      <c r="AM133" s="163"/>
      <c r="BC133" s="161"/>
      <c r="BE133" s="163"/>
      <c r="BU133" s="161"/>
      <c r="BW133" s="163"/>
      <c r="CN133" s="161"/>
      <c r="CP133" s="163"/>
      <c r="DF133" s="161"/>
      <c r="DH133" s="163"/>
      <c r="DY133" s="180"/>
      <c r="DZ133" s="180"/>
      <c r="EA133" s="180"/>
    </row>
    <row r="134" spans="1:131" s="162" customFormat="1" ht="18" customHeight="1" x14ac:dyDescent="0.15">
      <c r="A134" s="161"/>
      <c r="C134" s="163"/>
      <c r="S134" s="161"/>
      <c r="U134" s="163"/>
      <c r="AK134" s="161"/>
      <c r="AM134" s="163"/>
      <c r="BC134" s="161"/>
      <c r="BE134" s="163"/>
      <c r="BU134" s="161"/>
      <c r="BW134" s="163"/>
      <c r="CN134" s="161"/>
      <c r="CP134" s="163"/>
      <c r="DF134" s="161"/>
      <c r="DH134" s="163"/>
      <c r="DY134" s="180"/>
      <c r="DZ134" s="180"/>
      <c r="EA134" s="180"/>
    </row>
    <row r="135" spans="1:131" s="162" customFormat="1" ht="18" customHeight="1" x14ac:dyDescent="0.15">
      <c r="A135" s="161"/>
      <c r="C135" s="163"/>
      <c r="S135" s="161"/>
      <c r="U135" s="163"/>
      <c r="AK135" s="161"/>
      <c r="AM135" s="163"/>
      <c r="BC135" s="161"/>
      <c r="BE135" s="163"/>
      <c r="BU135" s="161"/>
      <c r="BW135" s="163"/>
      <c r="CN135" s="161"/>
      <c r="CP135" s="163"/>
      <c r="DF135" s="161"/>
      <c r="DH135" s="163"/>
      <c r="DY135" s="180"/>
      <c r="DZ135" s="180"/>
      <c r="EA135" s="180"/>
    </row>
    <row r="136" spans="1:131" s="162" customFormat="1" ht="18" customHeight="1" x14ac:dyDescent="0.15">
      <c r="A136" s="161"/>
      <c r="C136" s="163"/>
      <c r="S136" s="161"/>
      <c r="U136" s="163"/>
      <c r="AK136" s="161"/>
      <c r="AM136" s="163"/>
      <c r="BC136" s="161"/>
      <c r="BE136" s="163"/>
      <c r="BU136" s="161"/>
      <c r="BW136" s="163"/>
      <c r="CN136" s="161"/>
      <c r="CP136" s="163"/>
      <c r="DF136" s="161"/>
      <c r="DH136" s="163"/>
      <c r="DY136" s="180"/>
      <c r="DZ136" s="180"/>
      <c r="EA136" s="180"/>
    </row>
    <row r="137" spans="1:131" s="162" customFormat="1" ht="18" customHeight="1" x14ac:dyDescent="0.15">
      <c r="A137" s="161"/>
      <c r="C137" s="163"/>
      <c r="S137" s="161"/>
      <c r="U137" s="163"/>
      <c r="AK137" s="161"/>
      <c r="AM137" s="163"/>
      <c r="BC137" s="161"/>
      <c r="BE137" s="163"/>
      <c r="BU137" s="161"/>
      <c r="BW137" s="163"/>
      <c r="CN137" s="161"/>
      <c r="CP137" s="163"/>
      <c r="DF137" s="161"/>
      <c r="DH137" s="163"/>
      <c r="DY137" s="180"/>
      <c r="DZ137" s="180"/>
      <c r="EA137" s="180"/>
    </row>
    <row r="138" spans="1:131" s="162" customFormat="1" ht="18" customHeight="1" x14ac:dyDescent="0.15">
      <c r="A138" s="161"/>
      <c r="C138" s="163"/>
      <c r="S138" s="161"/>
      <c r="U138" s="163"/>
      <c r="AK138" s="161"/>
      <c r="AM138" s="163"/>
      <c r="BC138" s="161"/>
      <c r="BE138" s="163"/>
      <c r="BU138" s="161"/>
      <c r="BW138" s="163"/>
      <c r="CN138" s="161"/>
      <c r="CP138" s="163"/>
      <c r="DF138" s="161"/>
      <c r="DH138" s="163"/>
      <c r="DY138" s="180"/>
      <c r="DZ138" s="180"/>
      <c r="EA138" s="180"/>
    </row>
    <row r="139" spans="1:131" s="162" customFormat="1" ht="18" customHeight="1" x14ac:dyDescent="0.15">
      <c r="A139" s="161"/>
      <c r="C139" s="163"/>
      <c r="S139" s="161"/>
      <c r="U139" s="163"/>
      <c r="AK139" s="161"/>
      <c r="AM139" s="163"/>
      <c r="BC139" s="161"/>
      <c r="BE139" s="163"/>
      <c r="BU139" s="161"/>
      <c r="BW139" s="163"/>
      <c r="CN139" s="161"/>
      <c r="CP139" s="163"/>
      <c r="DF139" s="161"/>
      <c r="DH139" s="163"/>
      <c r="DY139" s="180"/>
      <c r="DZ139" s="180"/>
      <c r="EA139" s="180"/>
    </row>
    <row r="140" spans="1:131" s="162" customFormat="1" ht="18" customHeight="1" x14ac:dyDescent="0.15">
      <c r="A140" s="161"/>
      <c r="C140" s="163"/>
      <c r="S140" s="161"/>
      <c r="U140" s="163"/>
      <c r="AK140" s="161"/>
      <c r="AM140" s="163"/>
      <c r="BC140" s="161"/>
      <c r="BE140" s="163"/>
      <c r="BU140" s="161"/>
      <c r="BW140" s="163"/>
      <c r="CN140" s="161"/>
      <c r="CP140" s="163"/>
      <c r="DF140" s="161"/>
      <c r="DH140" s="163"/>
      <c r="DY140" s="180"/>
      <c r="DZ140" s="180"/>
      <c r="EA140" s="180"/>
    </row>
    <row r="141" spans="1:131" s="162" customFormat="1" ht="18" customHeight="1" x14ac:dyDescent="0.15">
      <c r="A141" s="161"/>
      <c r="C141" s="163"/>
      <c r="S141" s="161"/>
      <c r="U141" s="163"/>
      <c r="AK141" s="161"/>
      <c r="AM141" s="163"/>
      <c r="BC141" s="161"/>
      <c r="BE141" s="163"/>
      <c r="BU141" s="161"/>
      <c r="BW141" s="163"/>
      <c r="CN141" s="161"/>
      <c r="CP141" s="163"/>
      <c r="DF141" s="161"/>
      <c r="DH141" s="163"/>
      <c r="DY141" s="180"/>
      <c r="DZ141" s="180"/>
      <c r="EA141" s="180"/>
    </row>
    <row r="142" spans="1:131" s="162" customFormat="1" ht="18" customHeight="1" x14ac:dyDescent="0.15">
      <c r="A142" s="161"/>
      <c r="C142" s="163"/>
      <c r="S142" s="161"/>
      <c r="U142" s="163"/>
      <c r="AK142" s="161"/>
      <c r="AM142" s="163"/>
      <c r="BC142" s="161"/>
      <c r="BE142" s="163"/>
      <c r="BU142" s="161"/>
      <c r="BW142" s="163"/>
      <c r="CN142" s="161"/>
      <c r="CP142" s="163"/>
      <c r="DF142" s="161"/>
      <c r="DH142" s="163"/>
      <c r="DY142" s="180"/>
      <c r="DZ142" s="180"/>
      <c r="EA142" s="180"/>
    </row>
    <row r="143" spans="1:131" s="162" customFormat="1" ht="18" customHeight="1" x14ac:dyDescent="0.15">
      <c r="A143" s="161"/>
      <c r="C143" s="163"/>
      <c r="S143" s="161"/>
      <c r="U143" s="163"/>
      <c r="AK143" s="161"/>
      <c r="AM143" s="163"/>
      <c r="BC143" s="161"/>
      <c r="BE143" s="163"/>
      <c r="BU143" s="161"/>
      <c r="BW143" s="163"/>
      <c r="CN143" s="161"/>
      <c r="CP143" s="163"/>
      <c r="DF143" s="161"/>
      <c r="DH143" s="163"/>
      <c r="DY143" s="180"/>
      <c r="DZ143" s="180"/>
      <c r="EA143" s="180"/>
    </row>
    <row r="144" spans="1:131" s="162" customFormat="1" ht="18" customHeight="1" x14ac:dyDescent="0.15">
      <c r="A144" s="161"/>
      <c r="C144" s="163"/>
      <c r="S144" s="161"/>
      <c r="U144" s="163"/>
      <c r="AK144" s="161"/>
      <c r="AM144" s="163"/>
      <c r="BC144" s="161"/>
      <c r="BE144" s="163"/>
      <c r="BU144" s="161"/>
      <c r="BW144" s="163"/>
      <c r="CN144" s="161"/>
      <c r="CP144" s="163"/>
      <c r="DF144" s="161"/>
      <c r="DH144" s="163"/>
      <c r="DY144" s="180"/>
      <c r="DZ144" s="180"/>
      <c r="EA144" s="180"/>
    </row>
    <row r="145" spans="1:131" s="162" customFormat="1" ht="18" customHeight="1" x14ac:dyDescent="0.15">
      <c r="A145" s="161"/>
      <c r="C145" s="163"/>
      <c r="S145" s="161"/>
      <c r="U145" s="163"/>
      <c r="AK145" s="161"/>
      <c r="AM145" s="163"/>
      <c r="BC145" s="161"/>
      <c r="BE145" s="163"/>
      <c r="BU145" s="161"/>
      <c r="BW145" s="163"/>
      <c r="CN145" s="161"/>
      <c r="CP145" s="163"/>
      <c r="DF145" s="161"/>
      <c r="DH145" s="163"/>
      <c r="DY145" s="180"/>
      <c r="DZ145" s="180"/>
      <c r="EA145" s="180"/>
    </row>
    <row r="146" spans="1:131" s="162" customFormat="1" ht="18" customHeight="1" x14ac:dyDescent="0.15">
      <c r="A146" s="161"/>
      <c r="C146" s="163"/>
      <c r="S146" s="161"/>
      <c r="U146" s="163"/>
      <c r="AK146" s="161"/>
      <c r="AM146" s="163"/>
      <c r="BC146" s="161"/>
      <c r="BE146" s="163"/>
      <c r="BU146" s="161"/>
      <c r="BW146" s="163"/>
      <c r="CN146" s="161"/>
      <c r="CP146" s="163"/>
      <c r="DF146" s="161"/>
      <c r="DH146" s="163"/>
      <c r="DY146" s="180"/>
      <c r="DZ146" s="180"/>
      <c r="EA146" s="180"/>
    </row>
    <row r="147" spans="1:131" s="162" customFormat="1" ht="18" customHeight="1" x14ac:dyDescent="0.15">
      <c r="A147" s="161"/>
      <c r="C147" s="163"/>
      <c r="S147" s="161"/>
      <c r="U147" s="163"/>
      <c r="AK147" s="161"/>
      <c r="AM147" s="163"/>
      <c r="BC147" s="161"/>
      <c r="BE147" s="163"/>
      <c r="BU147" s="161"/>
      <c r="BW147" s="163"/>
      <c r="CN147" s="161"/>
      <c r="CP147" s="163"/>
      <c r="DF147" s="161"/>
      <c r="DH147" s="163"/>
      <c r="DY147" s="180"/>
      <c r="DZ147" s="180"/>
      <c r="EA147" s="180"/>
    </row>
    <row r="148" spans="1:131" s="162" customFormat="1" ht="18" customHeight="1" x14ac:dyDescent="0.15">
      <c r="A148" s="161"/>
      <c r="C148" s="163"/>
      <c r="S148" s="161"/>
      <c r="U148" s="163"/>
      <c r="AK148" s="161"/>
      <c r="AM148" s="163"/>
      <c r="BC148" s="161"/>
      <c r="BE148" s="163"/>
      <c r="BU148" s="161"/>
      <c r="BW148" s="163"/>
      <c r="CN148" s="161"/>
      <c r="CP148" s="163"/>
      <c r="DF148" s="161"/>
      <c r="DH148" s="163"/>
      <c r="DY148" s="180"/>
      <c r="DZ148" s="180"/>
      <c r="EA148" s="180"/>
    </row>
    <row r="149" spans="1:131" s="162" customFormat="1" ht="18" customHeight="1" x14ac:dyDescent="0.15">
      <c r="A149" s="161"/>
      <c r="C149" s="163"/>
      <c r="S149" s="161"/>
      <c r="U149" s="163"/>
      <c r="AK149" s="161"/>
      <c r="AM149" s="163"/>
      <c r="BC149" s="161"/>
      <c r="BE149" s="163"/>
      <c r="BU149" s="161"/>
      <c r="BW149" s="163"/>
      <c r="CN149" s="161"/>
      <c r="CP149" s="163"/>
      <c r="DF149" s="161"/>
      <c r="DH149" s="163"/>
      <c r="DY149" s="180"/>
      <c r="DZ149" s="180"/>
      <c r="EA149" s="180"/>
    </row>
    <row r="150" spans="1:131" s="162" customFormat="1" ht="18" customHeight="1" x14ac:dyDescent="0.15">
      <c r="A150" s="161"/>
      <c r="C150" s="163"/>
      <c r="S150" s="161"/>
      <c r="U150" s="163"/>
      <c r="AK150" s="161"/>
      <c r="AM150" s="163"/>
      <c r="BC150" s="161"/>
      <c r="BE150" s="163"/>
      <c r="BU150" s="161"/>
      <c r="BW150" s="163"/>
      <c r="CN150" s="161"/>
      <c r="CP150" s="163"/>
      <c r="DF150" s="161"/>
      <c r="DH150" s="163"/>
      <c r="DY150" s="180"/>
      <c r="DZ150" s="180"/>
      <c r="EA150" s="180"/>
    </row>
    <row r="151" spans="1:131" s="162" customFormat="1" ht="18" customHeight="1" x14ac:dyDescent="0.15">
      <c r="A151" s="161"/>
      <c r="C151" s="163"/>
      <c r="S151" s="161"/>
      <c r="U151" s="163"/>
      <c r="AK151" s="161"/>
      <c r="AM151" s="163"/>
      <c r="BC151" s="161"/>
      <c r="BE151" s="163"/>
      <c r="BU151" s="161"/>
      <c r="BW151" s="163"/>
      <c r="CN151" s="161"/>
      <c r="CP151" s="163"/>
      <c r="DF151" s="161"/>
      <c r="DH151" s="163"/>
      <c r="DY151" s="180"/>
      <c r="DZ151" s="180"/>
      <c r="EA151" s="180"/>
    </row>
    <row r="152" spans="1:131" s="162" customFormat="1" ht="18" customHeight="1" x14ac:dyDescent="0.15">
      <c r="A152" s="161"/>
      <c r="C152" s="163"/>
      <c r="S152" s="161"/>
      <c r="U152" s="163"/>
      <c r="AK152" s="161"/>
      <c r="AM152" s="163"/>
      <c r="BC152" s="161"/>
      <c r="BE152" s="163"/>
      <c r="BU152" s="161"/>
      <c r="BW152" s="163"/>
      <c r="CN152" s="161"/>
      <c r="CP152" s="163"/>
      <c r="DF152" s="161"/>
      <c r="DH152" s="163"/>
      <c r="DY152" s="180"/>
      <c r="DZ152" s="180"/>
      <c r="EA152" s="180"/>
    </row>
    <row r="153" spans="1:131" s="162" customFormat="1" ht="18" customHeight="1" x14ac:dyDescent="0.15">
      <c r="A153" s="161"/>
      <c r="C153" s="163"/>
      <c r="S153" s="161"/>
      <c r="U153" s="163"/>
      <c r="AK153" s="161"/>
      <c r="AM153" s="163"/>
      <c r="BC153" s="161"/>
      <c r="BE153" s="163"/>
      <c r="BU153" s="161"/>
      <c r="BW153" s="163"/>
      <c r="CN153" s="161"/>
      <c r="CP153" s="163"/>
      <c r="DF153" s="161"/>
      <c r="DH153" s="163"/>
      <c r="DY153" s="180"/>
      <c r="DZ153" s="180"/>
      <c r="EA153" s="180"/>
    </row>
    <row r="154" spans="1:131" s="162" customFormat="1" ht="18" customHeight="1" x14ac:dyDescent="0.15">
      <c r="A154" s="161"/>
      <c r="C154" s="163"/>
      <c r="S154" s="161"/>
      <c r="U154" s="163"/>
      <c r="AK154" s="161"/>
      <c r="AM154" s="163"/>
      <c r="BC154" s="161"/>
      <c r="BE154" s="163"/>
      <c r="BU154" s="161"/>
      <c r="BW154" s="163"/>
      <c r="CN154" s="161"/>
      <c r="CP154" s="163"/>
      <c r="DF154" s="161"/>
      <c r="DH154" s="163"/>
      <c r="DY154" s="180"/>
      <c r="DZ154" s="180"/>
      <c r="EA154" s="180"/>
    </row>
    <row r="155" spans="1:131" s="162" customFormat="1" ht="18" customHeight="1" x14ac:dyDescent="0.15">
      <c r="A155" s="161"/>
      <c r="C155" s="163"/>
      <c r="S155" s="161"/>
      <c r="U155" s="163"/>
      <c r="AK155" s="161"/>
      <c r="AM155" s="163"/>
      <c r="BC155" s="161"/>
      <c r="BE155" s="163"/>
      <c r="BU155" s="161"/>
      <c r="BW155" s="163"/>
      <c r="CN155" s="161"/>
      <c r="CP155" s="163"/>
      <c r="DF155" s="161"/>
      <c r="DH155" s="163"/>
      <c r="DY155" s="180"/>
      <c r="DZ155" s="180"/>
      <c r="EA155" s="180"/>
    </row>
    <row r="156" spans="1:131" s="162" customFormat="1" ht="18" customHeight="1" x14ac:dyDescent="0.15">
      <c r="A156" s="161"/>
      <c r="C156" s="163"/>
      <c r="S156" s="161"/>
      <c r="U156" s="163"/>
      <c r="AK156" s="161"/>
      <c r="AM156" s="163"/>
      <c r="BC156" s="161"/>
      <c r="BE156" s="163"/>
      <c r="BU156" s="161"/>
      <c r="BW156" s="163"/>
      <c r="CN156" s="161"/>
      <c r="CP156" s="163"/>
      <c r="DF156" s="161"/>
      <c r="DH156" s="163"/>
      <c r="DY156" s="180"/>
      <c r="DZ156" s="180"/>
      <c r="EA156" s="180"/>
    </row>
    <row r="157" spans="1:131" s="162" customFormat="1" ht="18" customHeight="1" x14ac:dyDescent="0.15">
      <c r="A157" s="161"/>
      <c r="C157" s="163"/>
      <c r="S157" s="161"/>
      <c r="U157" s="163"/>
      <c r="AK157" s="161"/>
      <c r="AM157" s="163"/>
      <c r="BC157" s="161"/>
      <c r="BE157" s="163"/>
      <c r="BU157" s="161"/>
      <c r="BW157" s="163"/>
      <c r="CN157" s="161"/>
      <c r="CP157" s="163"/>
      <c r="DF157" s="161"/>
      <c r="DH157" s="163"/>
      <c r="DY157" s="180"/>
      <c r="DZ157" s="180"/>
      <c r="EA157" s="180"/>
    </row>
    <row r="158" spans="1:131" s="162" customFormat="1" ht="18" customHeight="1" x14ac:dyDescent="0.15">
      <c r="A158" s="161"/>
      <c r="C158" s="163"/>
      <c r="S158" s="161"/>
      <c r="U158" s="163"/>
      <c r="AK158" s="161"/>
      <c r="AM158" s="163"/>
      <c r="BC158" s="161"/>
      <c r="BE158" s="163"/>
      <c r="BU158" s="161"/>
      <c r="BW158" s="163"/>
      <c r="CN158" s="161"/>
      <c r="CP158" s="163"/>
      <c r="DF158" s="161"/>
      <c r="DH158" s="163"/>
      <c r="DY158" s="180"/>
      <c r="DZ158" s="180"/>
      <c r="EA158" s="180"/>
    </row>
    <row r="159" spans="1:131" s="162" customFormat="1" ht="18" customHeight="1" x14ac:dyDescent="0.15">
      <c r="A159" s="161"/>
      <c r="C159" s="163"/>
      <c r="S159" s="161"/>
      <c r="U159" s="163"/>
      <c r="AK159" s="161"/>
      <c r="AM159" s="163"/>
      <c r="BC159" s="161"/>
      <c r="BE159" s="163"/>
      <c r="BU159" s="161"/>
      <c r="BW159" s="163"/>
      <c r="CN159" s="161"/>
      <c r="CP159" s="163"/>
      <c r="DF159" s="161"/>
      <c r="DH159" s="163"/>
      <c r="DY159" s="180"/>
      <c r="DZ159" s="180"/>
      <c r="EA159" s="180"/>
    </row>
    <row r="160" spans="1:131" s="162" customFormat="1" ht="18" customHeight="1" x14ac:dyDescent="0.15">
      <c r="A160" s="161"/>
      <c r="C160" s="163"/>
      <c r="S160" s="161"/>
      <c r="U160" s="163"/>
      <c r="AK160" s="161"/>
      <c r="AM160" s="163"/>
      <c r="BC160" s="161"/>
      <c r="BE160" s="163"/>
      <c r="BU160" s="161"/>
      <c r="BW160" s="163"/>
      <c r="CN160" s="161"/>
      <c r="CP160" s="163"/>
      <c r="DF160" s="161"/>
      <c r="DH160" s="163"/>
      <c r="DY160" s="180"/>
      <c r="DZ160" s="180"/>
      <c r="EA160" s="180"/>
    </row>
    <row r="161" spans="1:131" s="162" customFormat="1" ht="18" customHeight="1" x14ac:dyDescent="0.15">
      <c r="A161" s="161"/>
      <c r="C161" s="163"/>
      <c r="S161" s="161"/>
      <c r="U161" s="163"/>
      <c r="AK161" s="161"/>
      <c r="AM161" s="163"/>
      <c r="BC161" s="161"/>
      <c r="BE161" s="163"/>
      <c r="BU161" s="161"/>
      <c r="BW161" s="163"/>
      <c r="CN161" s="161"/>
      <c r="CP161" s="163"/>
      <c r="DF161" s="161"/>
      <c r="DH161" s="163"/>
      <c r="DY161" s="180"/>
      <c r="DZ161" s="180"/>
      <c r="EA161" s="180"/>
    </row>
    <row r="162" spans="1:131" s="162" customFormat="1" ht="18" customHeight="1" x14ac:dyDescent="0.15">
      <c r="A162" s="161"/>
      <c r="C162" s="163"/>
      <c r="S162" s="161"/>
      <c r="U162" s="163"/>
      <c r="AK162" s="161"/>
      <c r="AM162" s="163"/>
      <c r="BC162" s="161"/>
      <c r="BE162" s="163"/>
      <c r="BU162" s="161"/>
      <c r="BW162" s="163"/>
      <c r="CN162" s="161"/>
      <c r="CP162" s="163"/>
      <c r="DF162" s="161"/>
      <c r="DH162" s="163"/>
      <c r="DY162" s="180"/>
      <c r="DZ162" s="180"/>
      <c r="EA162" s="180"/>
    </row>
    <row r="163" spans="1:131" s="162" customFormat="1" ht="18" customHeight="1" x14ac:dyDescent="0.15">
      <c r="A163" s="161"/>
      <c r="C163" s="163"/>
      <c r="S163" s="161"/>
      <c r="U163" s="163"/>
      <c r="AK163" s="161"/>
      <c r="AM163" s="163"/>
      <c r="BC163" s="161"/>
      <c r="BE163" s="163"/>
      <c r="BU163" s="161"/>
      <c r="BW163" s="163"/>
      <c r="CN163" s="161"/>
      <c r="CP163" s="163"/>
      <c r="DF163" s="161"/>
      <c r="DH163" s="163"/>
      <c r="DY163" s="180"/>
      <c r="DZ163" s="180"/>
      <c r="EA163" s="180"/>
    </row>
    <row r="164" spans="1:131" s="162" customFormat="1" ht="18" customHeight="1" x14ac:dyDescent="0.15">
      <c r="A164" s="161"/>
      <c r="C164" s="163"/>
      <c r="S164" s="161"/>
      <c r="U164" s="163"/>
      <c r="AK164" s="161"/>
      <c r="AM164" s="163"/>
      <c r="BC164" s="161"/>
      <c r="BE164" s="163"/>
      <c r="BU164" s="161"/>
      <c r="BW164" s="163"/>
      <c r="CN164" s="161"/>
      <c r="CP164" s="163"/>
      <c r="DF164" s="161"/>
      <c r="DH164" s="163"/>
      <c r="DY164" s="180"/>
      <c r="DZ164" s="180"/>
      <c r="EA164" s="180"/>
    </row>
    <row r="165" spans="1:131" s="162" customFormat="1" ht="18" customHeight="1" x14ac:dyDescent="0.15">
      <c r="A165" s="161"/>
      <c r="C165" s="163"/>
      <c r="S165" s="161"/>
      <c r="U165" s="163"/>
      <c r="AK165" s="161"/>
      <c r="AM165" s="163"/>
      <c r="BC165" s="161"/>
      <c r="BE165" s="163"/>
      <c r="BU165" s="161"/>
      <c r="BW165" s="163"/>
      <c r="CN165" s="161"/>
      <c r="CP165" s="163"/>
      <c r="DF165" s="161"/>
      <c r="DH165" s="163"/>
      <c r="DY165" s="180"/>
      <c r="DZ165" s="180"/>
      <c r="EA165" s="180"/>
    </row>
    <row r="166" spans="1:131" s="162" customFormat="1" ht="18" customHeight="1" x14ac:dyDescent="0.15">
      <c r="A166" s="161"/>
      <c r="C166" s="163"/>
      <c r="S166" s="161"/>
      <c r="U166" s="163"/>
      <c r="AK166" s="161"/>
      <c r="AM166" s="163"/>
      <c r="BC166" s="161"/>
      <c r="BE166" s="163"/>
      <c r="BU166" s="161"/>
      <c r="BW166" s="163"/>
      <c r="CN166" s="161"/>
      <c r="CP166" s="163"/>
      <c r="DF166" s="161"/>
      <c r="DH166" s="163"/>
      <c r="DY166" s="180"/>
      <c r="DZ166" s="180"/>
      <c r="EA166" s="180"/>
    </row>
    <row r="167" spans="1:131" s="162" customFormat="1" ht="18" customHeight="1" x14ac:dyDescent="0.15">
      <c r="A167" s="161"/>
      <c r="C167" s="163"/>
      <c r="S167" s="161"/>
      <c r="U167" s="163"/>
      <c r="AK167" s="161"/>
      <c r="AM167" s="163"/>
      <c r="BC167" s="161"/>
      <c r="BE167" s="163"/>
      <c r="BU167" s="161"/>
      <c r="BW167" s="163"/>
      <c r="CN167" s="161"/>
      <c r="CP167" s="163"/>
      <c r="DF167" s="161"/>
      <c r="DH167" s="163"/>
      <c r="DY167" s="180"/>
      <c r="DZ167" s="180"/>
      <c r="EA167" s="180"/>
    </row>
    <row r="168" spans="1:131" s="162" customFormat="1" ht="18" customHeight="1" x14ac:dyDescent="0.15">
      <c r="A168" s="161"/>
      <c r="C168" s="163"/>
      <c r="S168" s="161"/>
      <c r="U168" s="163"/>
      <c r="AK168" s="161"/>
      <c r="AM168" s="163"/>
      <c r="BC168" s="161"/>
      <c r="BE168" s="163"/>
      <c r="BU168" s="161"/>
      <c r="BW168" s="163"/>
      <c r="CN168" s="161"/>
      <c r="CP168" s="163"/>
      <c r="DF168" s="161"/>
      <c r="DH168" s="163"/>
      <c r="DY168" s="180"/>
      <c r="DZ168" s="180"/>
      <c r="EA168" s="180"/>
    </row>
    <row r="169" spans="1:131" s="162" customFormat="1" ht="18" customHeight="1" x14ac:dyDescent="0.15">
      <c r="A169" s="161"/>
      <c r="C169" s="163"/>
      <c r="S169" s="161"/>
      <c r="U169" s="163"/>
      <c r="AK169" s="161"/>
      <c r="AM169" s="163"/>
      <c r="BC169" s="161"/>
      <c r="BE169" s="163"/>
      <c r="BU169" s="161"/>
      <c r="BW169" s="163"/>
      <c r="CN169" s="161"/>
      <c r="CP169" s="163"/>
      <c r="DF169" s="161"/>
      <c r="DH169" s="163"/>
      <c r="DY169" s="180"/>
      <c r="DZ169" s="180"/>
      <c r="EA169" s="180"/>
    </row>
    <row r="170" spans="1:131" s="162" customFormat="1" ht="18" customHeight="1" x14ac:dyDescent="0.15">
      <c r="A170" s="161"/>
      <c r="C170" s="163"/>
      <c r="S170" s="161"/>
      <c r="U170" s="163"/>
      <c r="AK170" s="161"/>
      <c r="AM170" s="163"/>
      <c r="BC170" s="161"/>
      <c r="BE170" s="163"/>
      <c r="BU170" s="161"/>
      <c r="BW170" s="163"/>
      <c r="CN170" s="161"/>
      <c r="CP170" s="163"/>
      <c r="DF170" s="161"/>
      <c r="DH170" s="163"/>
      <c r="DY170" s="180"/>
      <c r="DZ170" s="180"/>
      <c r="EA170" s="180"/>
    </row>
    <row r="171" spans="1:131" s="162" customFormat="1" ht="18" customHeight="1" x14ac:dyDescent="0.15">
      <c r="A171" s="161"/>
      <c r="C171" s="163"/>
      <c r="S171" s="161"/>
      <c r="U171" s="163"/>
      <c r="AK171" s="161"/>
      <c r="AM171" s="163"/>
      <c r="BC171" s="161"/>
      <c r="BE171" s="163"/>
      <c r="BU171" s="161"/>
      <c r="BW171" s="163"/>
      <c r="CN171" s="161"/>
      <c r="CP171" s="163"/>
      <c r="DF171" s="161"/>
      <c r="DH171" s="163"/>
      <c r="DY171" s="180"/>
      <c r="DZ171" s="180"/>
      <c r="EA171" s="180"/>
    </row>
    <row r="172" spans="1:131" s="162" customFormat="1" ht="18" customHeight="1" x14ac:dyDescent="0.15">
      <c r="A172" s="161"/>
      <c r="C172" s="163"/>
      <c r="S172" s="161"/>
      <c r="U172" s="163"/>
      <c r="AK172" s="161"/>
      <c r="AM172" s="163"/>
      <c r="BC172" s="161"/>
      <c r="BE172" s="163"/>
      <c r="BU172" s="161"/>
      <c r="BW172" s="163"/>
      <c r="CN172" s="161"/>
      <c r="CP172" s="163"/>
      <c r="DF172" s="161"/>
      <c r="DH172" s="163"/>
      <c r="DY172" s="180"/>
      <c r="DZ172" s="180"/>
      <c r="EA172" s="180"/>
    </row>
    <row r="173" spans="1:131" s="162" customFormat="1" ht="18" customHeight="1" x14ac:dyDescent="0.15">
      <c r="A173" s="161"/>
      <c r="C173" s="163"/>
      <c r="S173" s="161"/>
      <c r="U173" s="163"/>
      <c r="AK173" s="161"/>
      <c r="AM173" s="163"/>
      <c r="BC173" s="161"/>
      <c r="BE173" s="163"/>
      <c r="BU173" s="161"/>
      <c r="BW173" s="163"/>
      <c r="CN173" s="161"/>
      <c r="CP173" s="163"/>
      <c r="DF173" s="161"/>
      <c r="DH173" s="163"/>
      <c r="DY173" s="180"/>
      <c r="DZ173" s="180"/>
      <c r="EA173" s="180"/>
    </row>
    <row r="174" spans="1:131" s="162" customFormat="1" ht="18" customHeight="1" x14ac:dyDescent="0.15">
      <c r="A174" s="161"/>
      <c r="C174" s="163"/>
      <c r="S174" s="161"/>
      <c r="U174" s="163"/>
      <c r="AK174" s="161"/>
      <c r="AM174" s="163"/>
      <c r="BC174" s="161"/>
      <c r="BE174" s="163"/>
      <c r="BU174" s="161"/>
      <c r="BW174" s="163"/>
      <c r="CN174" s="161"/>
      <c r="CP174" s="163"/>
      <c r="DF174" s="161"/>
      <c r="DH174" s="163"/>
      <c r="DY174" s="180"/>
      <c r="DZ174" s="180"/>
      <c r="EA174" s="180"/>
    </row>
    <row r="175" spans="1:131" s="162" customFormat="1" ht="18" customHeight="1" x14ac:dyDescent="0.15">
      <c r="A175" s="161"/>
      <c r="C175" s="163"/>
      <c r="S175" s="161"/>
      <c r="U175" s="163"/>
      <c r="AK175" s="161"/>
      <c r="AM175" s="163"/>
      <c r="BC175" s="161"/>
      <c r="BE175" s="163"/>
      <c r="BU175" s="161"/>
      <c r="BW175" s="163"/>
      <c r="CN175" s="161"/>
      <c r="CP175" s="163"/>
      <c r="DF175" s="161"/>
      <c r="DH175" s="163"/>
      <c r="DY175" s="180"/>
      <c r="DZ175" s="180"/>
      <c r="EA175" s="180"/>
    </row>
    <row r="176" spans="1:131" s="162" customFormat="1" ht="18" customHeight="1" x14ac:dyDescent="0.15">
      <c r="A176" s="161"/>
      <c r="C176" s="163"/>
      <c r="S176" s="161"/>
      <c r="U176" s="163"/>
      <c r="AK176" s="161"/>
      <c r="AM176" s="163"/>
      <c r="BC176" s="161"/>
      <c r="BE176" s="163"/>
      <c r="BU176" s="161"/>
      <c r="BW176" s="163"/>
      <c r="CN176" s="161"/>
      <c r="CP176" s="163"/>
      <c r="DF176" s="161"/>
      <c r="DH176" s="163"/>
      <c r="DY176" s="180"/>
      <c r="DZ176" s="180"/>
      <c r="EA176" s="180"/>
    </row>
    <row r="177" spans="1:131" s="162" customFormat="1" ht="18" customHeight="1" x14ac:dyDescent="0.15">
      <c r="A177" s="161"/>
      <c r="C177" s="163"/>
      <c r="S177" s="161"/>
      <c r="U177" s="163"/>
      <c r="AK177" s="161"/>
      <c r="AM177" s="163"/>
      <c r="BC177" s="161"/>
      <c r="BE177" s="163"/>
      <c r="BU177" s="161"/>
      <c r="BW177" s="163"/>
      <c r="CN177" s="161"/>
      <c r="CP177" s="163"/>
      <c r="DF177" s="161"/>
      <c r="DH177" s="163"/>
      <c r="DY177" s="180"/>
      <c r="DZ177" s="180"/>
      <c r="EA177" s="180"/>
    </row>
    <row r="178" spans="1:131" s="162" customFormat="1" ht="18" customHeight="1" x14ac:dyDescent="0.15">
      <c r="A178" s="161"/>
      <c r="C178" s="163"/>
      <c r="S178" s="161"/>
      <c r="U178" s="163"/>
      <c r="AK178" s="161"/>
      <c r="AM178" s="163"/>
      <c r="BC178" s="161"/>
      <c r="BE178" s="163"/>
      <c r="BU178" s="161"/>
      <c r="BW178" s="163"/>
      <c r="CN178" s="161"/>
      <c r="CP178" s="163"/>
      <c r="DF178" s="161"/>
      <c r="DH178" s="163"/>
      <c r="DY178" s="180"/>
      <c r="DZ178" s="180"/>
      <c r="EA178" s="180"/>
    </row>
    <row r="179" spans="1:131" s="162" customFormat="1" ht="18" customHeight="1" x14ac:dyDescent="0.15">
      <c r="A179" s="161"/>
      <c r="C179" s="163"/>
      <c r="S179" s="161"/>
      <c r="U179" s="163"/>
      <c r="AK179" s="161"/>
      <c r="AM179" s="163"/>
      <c r="BC179" s="161"/>
      <c r="BE179" s="163"/>
      <c r="BU179" s="161"/>
      <c r="BW179" s="163"/>
      <c r="CN179" s="161"/>
      <c r="CP179" s="163"/>
      <c r="DF179" s="161"/>
      <c r="DH179" s="163"/>
      <c r="DY179" s="180"/>
      <c r="DZ179" s="180"/>
      <c r="EA179" s="180"/>
    </row>
    <row r="180" spans="1:131" s="162" customFormat="1" ht="18" customHeight="1" x14ac:dyDescent="0.15">
      <c r="A180" s="161"/>
      <c r="C180" s="163"/>
      <c r="S180" s="161"/>
      <c r="U180" s="163"/>
      <c r="AK180" s="161"/>
      <c r="AM180" s="163"/>
      <c r="BC180" s="161"/>
      <c r="BE180" s="163"/>
      <c r="BU180" s="161"/>
      <c r="BW180" s="163"/>
      <c r="CN180" s="161"/>
      <c r="CP180" s="163"/>
      <c r="DF180" s="161"/>
      <c r="DH180" s="163"/>
      <c r="DY180" s="180"/>
      <c r="DZ180" s="180"/>
      <c r="EA180" s="180"/>
    </row>
    <row r="181" spans="1:131" s="162" customFormat="1" ht="18" customHeight="1" x14ac:dyDescent="0.15">
      <c r="A181" s="161"/>
      <c r="C181" s="163"/>
      <c r="S181" s="161"/>
      <c r="U181" s="163"/>
      <c r="AK181" s="161"/>
      <c r="AM181" s="163"/>
      <c r="BC181" s="161"/>
      <c r="BE181" s="163"/>
      <c r="BU181" s="161"/>
      <c r="BW181" s="163"/>
      <c r="CN181" s="161"/>
      <c r="CP181" s="163"/>
      <c r="DF181" s="161"/>
      <c r="DH181" s="163"/>
      <c r="DY181" s="180"/>
      <c r="DZ181" s="180"/>
      <c r="EA181" s="180"/>
    </row>
  </sheetData>
  <mergeCells count="22">
    <mergeCell ref="CS5:DE5"/>
    <mergeCell ref="DG5:DI6"/>
    <mergeCell ref="DJ5:DJ6"/>
    <mergeCell ref="DK5:DW5"/>
    <mergeCell ref="BV5:BX6"/>
    <mergeCell ref="BY5:CC5"/>
    <mergeCell ref="CD5:CH5"/>
    <mergeCell ref="CI5:CM5"/>
    <mergeCell ref="CO5:CQ6"/>
    <mergeCell ref="CR5:CR6"/>
    <mergeCell ref="BH5:BT5"/>
    <mergeCell ref="B5:D6"/>
    <mergeCell ref="E5:E6"/>
    <mergeCell ref="F5:R5"/>
    <mergeCell ref="T5:V6"/>
    <mergeCell ref="W5:W6"/>
    <mergeCell ref="X5:AJ5"/>
    <mergeCell ref="AL5:AN6"/>
    <mergeCell ref="AO5:AO6"/>
    <mergeCell ref="AP5:BB5"/>
    <mergeCell ref="BD5:BF6"/>
    <mergeCell ref="BG5:BG6"/>
  </mergeCells>
  <phoneticPr fontId="4" type="noConversion"/>
  <pageMargins left="0.51181102362204722" right="0.51181102362204722" top="0.43307086614173229" bottom="0.43307086614173229" header="0.35433070866141736" footer="0.15748031496062992"/>
  <pageSetup paperSize="9" orientation="landscape" useFirstPageNumber="1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EA181"/>
  <sheetViews>
    <sheetView showGridLines="0" showZeros="0" zoomScaleNormal="100" workbookViewId="0">
      <pane xSplit="4" ySplit="6" topLeftCell="E7" activePane="bottomRight" state="frozen"/>
      <selection activeCell="E7" sqref="E7"/>
      <selection pane="topRight" activeCell="E7" sqref="E7"/>
      <selection pane="bottomLeft" activeCell="E7" sqref="E7"/>
      <selection pane="bottomRight" activeCell="E7" sqref="E7"/>
    </sheetView>
  </sheetViews>
  <sheetFormatPr defaultColWidth="9.140625" defaultRowHeight="23.25" customHeight="1" x14ac:dyDescent="0.15"/>
  <cols>
    <col min="1" max="1" width="1.7109375" style="18" customWidth="1"/>
    <col min="2" max="2" width="2.140625" style="8" customWidth="1"/>
    <col min="3" max="3" width="1" style="116" customWidth="1"/>
    <col min="4" max="4" width="23.7109375" style="8" customWidth="1"/>
    <col min="5" max="18" width="7.28515625" style="8" customWidth="1"/>
    <col min="19" max="19" width="1.7109375" style="18" customWidth="1"/>
    <col min="20" max="20" width="2.140625" style="8" customWidth="1"/>
    <col min="21" max="21" width="1" style="116" customWidth="1"/>
    <col min="22" max="22" width="23.7109375" style="8" customWidth="1"/>
    <col min="23" max="36" width="7.28515625" style="8" customWidth="1"/>
    <col min="37" max="37" width="1.7109375" style="18" customWidth="1"/>
    <col min="38" max="38" width="2.140625" style="8" customWidth="1"/>
    <col min="39" max="39" width="1" style="116" customWidth="1"/>
    <col min="40" max="40" width="23.7109375" style="8" customWidth="1"/>
    <col min="41" max="54" width="7.28515625" style="8" customWidth="1"/>
    <col min="55" max="55" width="1.7109375" style="18" customWidth="1"/>
    <col min="56" max="56" width="2.140625" style="8" customWidth="1"/>
    <col min="57" max="57" width="1" style="116" customWidth="1"/>
    <col min="58" max="58" width="23.7109375" style="8" customWidth="1"/>
    <col min="59" max="72" width="7.28515625" style="8" customWidth="1"/>
    <col min="73" max="73" width="1.7109375" style="18" customWidth="1"/>
    <col min="74" max="74" width="2.140625" style="8" customWidth="1"/>
    <col min="75" max="75" width="1" style="116" customWidth="1"/>
    <col min="76" max="76" width="23.7109375" style="8" customWidth="1"/>
    <col min="77" max="91" width="7.28515625" style="8" customWidth="1"/>
    <col min="92" max="92" width="1.7109375" style="18" customWidth="1"/>
    <col min="93" max="93" width="2.140625" style="8" customWidth="1"/>
    <col min="94" max="94" width="1" style="116" customWidth="1"/>
    <col min="95" max="95" width="23.7109375" style="8" customWidth="1"/>
    <col min="96" max="109" width="7.28515625" style="8" customWidth="1"/>
    <col min="110" max="110" width="1.7109375" style="18" customWidth="1"/>
    <col min="111" max="111" width="2.140625" style="8" customWidth="1"/>
    <col min="112" max="112" width="1" style="116" customWidth="1"/>
    <col min="113" max="113" width="23.7109375" style="8" customWidth="1"/>
    <col min="114" max="127" width="7.28515625" style="8" customWidth="1"/>
    <col min="128" max="128" width="1.7109375" style="8" customWidth="1"/>
    <col min="129" max="129" width="4.7109375" style="168" customWidth="1"/>
    <col min="130" max="131" width="9.140625" style="168"/>
    <col min="132" max="16384" width="9.140625" style="8"/>
  </cols>
  <sheetData>
    <row r="1" spans="1:131" s="5" customFormat="1" ht="27" customHeight="1" x14ac:dyDescent="0.15">
      <c r="A1" s="1" t="str">
        <f>'1) Rooms'!$A$1</f>
        <v xml:space="preserve">＃ WHR Monthly Closing 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tr">
        <f>'1) Rooms'!$R$1</f>
        <v>Business Performance in 2026</v>
      </c>
      <c r="S1" s="1" t="str">
        <f>$A$1</f>
        <v xml:space="preserve">＃ WHR Monthly Closing </v>
      </c>
      <c r="T1" s="2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4" t="str">
        <f>$R$1</f>
        <v>Business Performance in 2026</v>
      </c>
      <c r="AK1" s="1" t="str">
        <f>$A$1</f>
        <v xml:space="preserve">＃ WHR Monthly Closing </v>
      </c>
      <c r="AL1" s="2"/>
      <c r="AM1" s="3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4" t="str">
        <f>$R$1</f>
        <v>Business Performance in 2026</v>
      </c>
      <c r="BC1" s="1" t="str">
        <f>$A$1</f>
        <v xml:space="preserve">＃ WHR Monthly Closing </v>
      </c>
      <c r="BD1" s="2"/>
      <c r="BE1" s="3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4" t="str">
        <f>$R$1</f>
        <v>Business Performance in 2026</v>
      </c>
      <c r="BU1" s="1" t="str">
        <f>$A$1</f>
        <v xml:space="preserve">＃ WHR Monthly Closing </v>
      </c>
      <c r="BV1" s="2"/>
      <c r="BW1" s="3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4" t="str">
        <f>$R$1</f>
        <v>Business Performance in 2026</v>
      </c>
      <c r="CN1" s="1" t="str">
        <f>$A$1</f>
        <v xml:space="preserve">＃ WHR Monthly Closing </v>
      </c>
      <c r="CO1" s="2"/>
      <c r="CP1" s="3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4" t="str">
        <f>$R$1</f>
        <v>Business Performance in 2026</v>
      </c>
      <c r="DF1" s="1" t="str">
        <f>$A$1</f>
        <v xml:space="preserve">＃ WHR Monthly Closing </v>
      </c>
      <c r="DG1" s="2"/>
      <c r="DH1" s="3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4" t="str">
        <f>$R$1</f>
        <v>Business Performance in 2026</v>
      </c>
      <c r="DY1" s="167"/>
      <c r="DZ1" s="167"/>
      <c r="EA1" s="167"/>
    </row>
    <row r="2" spans="1:131" ht="9" customHeight="1" x14ac:dyDescent="0.15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7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7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7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</row>
    <row r="3" spans="1:131" ht="21" customHeight="1" x14ac:dyDescent="0.15">
      <c r="A3" s="9" t="s">
        <v>67</v>
      </c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68</v>
      </c>
      <c r="T3" s="10"/>
      <c r="U3" s="1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 t="s">
        <v>69</v>
      </c>
      <c r="AL3" s="10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9" t="s">
        <v>70</v>
      </c>
      <c r="BD3" s="10"/>
      <c r="BE3" s="11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9" t="s">
        <v>250</v>
      </c>
      <c r="BV3" s="10"/>
      <c r="BW3" s="11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9" t="s">
        <v>251</v>
      </c>
      <c r="CO3" s="10"/>
      <c r="CP3" s="11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9" t="s">
        <v>252</v>
      </c>
      <c r="DG3" s="10"/>
      <c r="DH3" s="11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</row>
    <row r="4" spans="1:131" ht="18" customHeight="1" x14ac:dyDescent="0.15">
      <c r="A4" s="12" t="s">
        <v>253</v>
      </c>
      <c r="B4" s="13"/>
      <c r="C4" s="14"/>
      <c r="D4" s="13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R4" s="16" t="s">
        <v>254</v>
      </c>
      <c r="S4" s="12" t="str">
        <f>$A$4</f>
        <v xml:space="preserve"> 1) 손익계산서</v>
      </c>
      <c r="T4" s="13"/>
      <c r="U4" s="14"/>
      <c r="V4" s="13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J4" s="16" t="str">
        <f>$R$4</f>
        <v xml:space="preserve"> * Unit : USD</v>
      </c>
      <c r="AK4" s="12" t="str">
        <f>$A$4</f>
        <v xml:space="preserve"> 1) 손익계산서</v>
      </c>
      <c r="AL4" s="13"/>
      <c r="AM4" s="14"/>
      <c r="AN4" s="13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B4" s="16" t="str">
        <f>$R$4</f>
        <v xml:space="preserve"> * Unit : USD</v>
      </c>
      <c r="BC4" s="12" t="str">
        <f>$A$4</f>
        <v xml:space="preserve"> 1) 손익계산서</v>
      </c>
      <c r="BD4" s="13"/>
      <c r="BE4" s="14"/>
      <c r="BF4" s="13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T4" s="16" t="str">
        <f>$R$4</f>
        <v xml:space="preserve"> * Unit : USD</v>
      </c>
      <c r="BU4" s="12" t="str">
        <f>$A$4</f>
        <v xml:space="preserve"> 1) 손익계산서</v>
      </c>
      <c r="BV4" s="13"/>
      <c r="BW4" s="14"/>
      <c r="BX4" s="13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M4" s="16" t="str">
        <f>$R$4</f>
        <v xml:space="preserve"> * Unit : USD</v>
      </c>
      <c r="CN4" s="12" t="str">
        <f>$A$4</f>
        <v xml:space="preserve"> 1) 손익계산서</v>
      </c>
      <c r="CO4" s="13"/>
      <c r="CP4" s="14"/>
      <c r="CQ4" s="13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E4" s="16" t="str">
        <f>$R$4</f>
        <v xml:space="preserve"> * Unit : USD</v>
      </c>
      <c r="DF4" s="12" t="str">
        <f>$A$4</f>
        <v xml:space="preserve"> 1) 손익계산서</v>
      </c>
      <c r="DG4" s="13"/>
      <c r="DH4" s="14"/>
      <c r="DI4" s="13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W4" s="16"/>
    </row>
    <row r="5" spans="1:131" ht="15" customHeight="1" x14ac:dyDescent="0.15">
      <c r="A5" s="169"/>
      <c r="B5" s="205"/>
      <c r="C5" s="206"/>
      <c r="D5" s="207"/>
      <c r="E5" s="211" t="s">
        <v>193</v>
      </c>
      <c r="F5" s="202" t="s">
        <v>78</v>
      </c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  <c r="T5" s="205"/>
      <c r="U5" s="206"/>
      <c r="V5" s="207"/>
      <c r="W5" s="211" t="s">
        <v>255</v>
      </c>
      <c r="X5" s="202" t="s">
        <v>79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4"/>
      <c r="AL5" s="205"/>
      <c r="AM5" s="206"/>
      <c r="AN5" s="207"/>
      <c r="AO5" s="211" t="s">
        <v>255</v>
      </c>
      <c r="AP5" s="202" t="s">
        <v>80</v>
      </c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4"/>
      <c r="BD5" s="205"/>
      <c r="BE5" s="206"/>
      <c r="BF5" s="207"/>
      <c r="BG5" s="211" t="s">
        <v>255</v>
      </c>
      <c r="BH5" s="202" t="s">
        <v>81</v>
      </c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4"/>
      <c r="BV5" s="205"/>
      <c r="BW5" s="206"/>
      <c r="BX5" s="207"/>
      <c r="BY5" s="202" t="s">
        <v>78</v>
      </c>
      <c r="BZ5" s="203"/>
      <c r="CA5" s="203"/>
      <c r="CB5" s="203"/>
      <c r="CC5" s="204"/>
      <c r="CD5" s="202" t="s">
        <v>79</v>
      </c>
      <c r="CE5" s="203"/>
      <c r="CF5" s="203"/>
      <c r="CG5" s="203"/>
      <c r="CH5" s="204"/>
      <c r="CI5" s="202" t="s">
        <v>80</v>
      </c>
      <c r="CJ5" s="203"/>
      <c r="CK5" s="203"/>
      <c r="CL5" s="203"/>
      <c r="CM5" s="204"/>
      <c r="CO5" s="205"/>
      <c r="CP5" s="206"/>
      <c r="CQ5" s="207"/>
      <c r="CR5" s="211" t="s">
        <v>255</v>
      </c>
      <c r="CS5" s="202" t="s">
        <v>82</v>
      </c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4"/>
      <c r="DG5" s="205"/>
      <c r="DH5" s="206"/>
      <c r="DI5" s="207"/>
      <c r="DJ5" s="211" t="s">
        <v>255</v>
      </c>
      <c r="DK5" s="202" t="s">
        <v>83</v>
      </c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4"/>
    </row>
    <row r="6" spans="1:131" ht="15" customHeight="1" thickBot="1" x14ac:dyDescent="0.2">
      <c r="B6" s="208"/>
      <c r="C6" s="209"/>
      <c r="D6" s="210"/>
      <c r="E6" s="212"/>
      <c r="F6" s="19">
        <f>'1) Rooms'!$AP$6</f>
        <v>3</v>
      </c>
      <c r="G6" s="20">
        <f>'1) Rooms'!G$6</f>
        <v>1</v>
      </c>
      <c r="H6" s="21">
        <f>'1) Rooms'!H$6</f>
        <v>2</v>
      </c>
      <c r="I6" s="22">
        <f>'1) Rooms'!I$6</f>
        <v>3</v>
      </c>
      <c r="J6" s="22">
        <f>'1) Rooms'!J$6</f>
        <v>4</v>
      </c>
      <c r="K6" s="22">
        <f>'1) Rooms'!K$6</f>
        <v>5</v>
      </c>
      <c r="L6" s="22">
        <f>'1) Rooms'!L$6</f>
        <v>6</v>
      </c>
      <c r="M6" s="22">
        <f>'1) Rooms'!M$6</f>
        <v>7</v>
      </c>
      <c r="N6" s="22">
        <f>'1) Rooms'!N$6</f>
        <v>8</v>
      </c>
      <c r="O6" s="22">
        <f>'1) Rooms'!O$6</f>
        <v>9</v>
      </c>
      <c r="P6" s="22">
        <f>'1) Rooms'!P$6</f>
        <v>10</v>
      </c>
      <c r="Q6" s="22">
        <f>'1) Rooms'!Q$6</f>
        <v>11</v>
      </c>
      <c r="R6" s="23">
        <f>'1) Rooms'!R$6</f>
        <v>12</v>
      </c>
      <c r="T6" s="208"/>
      <c r="U6" s="209"/>
      <c r="V6" s="210"/>
      <c r="W6" s="212"/>
      <c r="X6" s="19">
        <f>$F$6</f>
        <v>3</v>
      </c>
      <c r="Y6" s="20">
        <f>$G$6</f>
        <v>1</v>
      </c>
      <c r="Z6" s="21">
        <f>$H$6</f>
        <v>2</v>
      </c>
      <c r="AA6" s="22">
        <f>$I$6</f>
        <v>3</v>
      </c>
      <c r="AB6" s="22">
        <f>$J$6</f>
        <v>4</v>
      </c>
      <c r="AC6" s="22">
        <f>$K$6</f>
        <v>5</v>
      </c>
      <c r="AD6" s="22">
        <f>$L$6</f>
        <v>6</v>
      </c>
      <c r="AE6" s="22">
        <f>$M$6</f>
        <v>7</v>
      </c>
      <c r="AF6" s="22">
        <f>$N$6</f>
        <v>8</v>
      </c>
      <c r="AG6" s="22">
        <f>$O$6</f>
        <v>9</v>
      </c>
      <c r="AH6" s="22">
        <f>$P$6</f>
        <v>10</v>
      </c>
      <c r="AI6" s="22">
        <f>$Q$6</f>
        <v>11</v>
      </c>
      <c r="AJ6" s="23">
        <f>$R$6</f>
        <v>12</v>
      </c>
      <c r="AL6" s="208"/>
      <c r="AM6" s="209"/>
      <c r="AN6" s="210"/>
      <c r="AO6" s="212"/>
      <c r="AP6" s="19">
        <f>$F$6</f>
        <v>3</v>
      </c>
      <c r="AQ6" s="20">
        <f>$G$6</f>
        <v>1</v>
      </c>
      <c r="AR6" s="21">
        <f>$H$6</f>
        <v>2</v>
      </c>
      <c r="AS6" s="22">
        <f>$I$6</f>
        <v>3</v>
      </c>
      <c r="AT6" s="22">
        <f>$J$6</f>
        <v>4</v>
      </c>
      <c r="AU6" s="22">
        <f>$K$6</f>
        <v>5</v>
      </c>
      <c r="AV6" s="22">
        <f>$L$6</f>
        <v>6</v>
      </c>
      <c r="AW6" s="22">
        <f>$M$6</f>
        <v>7</v>
      </c>
      <c r="AX6" s="22">
        <f>$N$6</f>
        <v>8</v>
      </c>
      <c r="AY6" s="22">
        <f>$O$6</f>
        <v>9</v>
      </c>
      <c r="AZ6" s="22">
        <f>$P$6</f>
        <v>10</v>
      </c>
      <c r="BA6" s="22">
        <f>$Q$6</f>
        <v>11</v>
      </c>
      <c r="BB6" s="23">
        <f>$R$6</f>
        <v>12</v>
      </c>
      <c r="BD6" s="208"/>
      <c r="BE6" s="209"/>
      <c r="BF6" s="210"/>
      <c r="BG6" s="212"/>
      <c r="BH6" s="19">
        <f>$F$6</f>
        <v>3</v>
      </c>
      <c r="BI6" s="20">
        <f>$G$6</f>
        <v>1</v>
      </c>
      <c r="BJ6" s="21">
        <f>$H$6</f>
        <v>2</v>
      </c>
      <c r="BK6" s="22">
        <f>$I$6</f>
        <v>3</v>
      </c>
      <c r="BL6" s="22">
        <f>$J$6</f>
        <v>4</v>
      </c>
      <c r="BM6" s="22">
        <f>$K$6</f>
        <v>5</v>
      </c>
      <c r="BN6" s="22">
        <f>$L$6</f>
        <v>6</v>
      </c>
      <c r="BO6" s="22">
        <f>$M$6</f>
        <v>7</v>
      </c>
      <c r="BP6" s="22">
        <f>$N$6</f>
        <v>8</v>
      </c>
      <c r="BQ6" s="22">
        <f>$O$6</f>
        <v>9</v>
      </c>
      <c r="BR6" s="22">
        <f>$P$6</f>
        <v>10</v>
      </c>
      <c r="BS6" s="22">
        <f>$Q$6</f>
        <v>11</v>
      </c>
      <c r="BT6" s="23">
        <f>$R$6</f>
        <v>12</v>
      </c>
      <c r="BV6" s="208"/>
      <c r="BW6" s="209"/>
      <c r="BX6" s="210"/>
      <c r="BY6" s="118" t="s">
        <v>193</v>
      </c>
      <c r="BZ6" s="25">
        <v>1</v>
      </c>
      <c r="CA6" s="25">
        <v>2</v>
      </c>
      <c r="CB6" s="26">
        <f>BK$6</f>
        <v>3</v>
      </c>
      <c r="CC6" s="26">
        <f>BL$6</f>
        <v>4</v>
      </c>
      <c r="CD6" s="118" t="s">
        <v>193</v>
      </c>
      <c r="CE6" s="25">
        <v>1</v>
      </c>
      <c r="CF6" s="25">
        <v>2</v>
      </c>
      <c r="CG6" s="26">
        <v>3</v>
      </c>
      <c r="CH6" s="26">
        <v>4</v>
      </c>
      <c r="CI6" s="118" t="s">
        <v>193</v>
      </c>
      <c r="CJ6" s="25">
        <v>1</v>
      </c>
      <c r="CK6" s="25">
        <v>2</v>
      </c>
      <c r="CL6" s="26">
        <v>3</v>
      </c>
      <c r="CM6" s="27">
        <v>4</v>
      </c>
      <c r="CO6" s="208"/>
      <c r="CP6" s="209"/>
      <c r="CQ6" s="210"/>
      <c r="CR6" s="212"/>
      <c r="CS6" s="19">
        <f>$F$6</f>
        <v>3</v>
      </c>
      <c r="CT6" s="20">
        <f>$G$6</f>
        <v>1</v>
      </c>
      <c r="CU6" s="21">
        <f>$H$6</f>
        <v>2</v>
      </c>
      <c r="CV6" s="22">
        <f>$I$6</f>
        <v>3</v>
      </c>
      <c r="CW6" s="22">
        <f>$J$6</f>
        <v>4</v>
      </c>
      <c r="CX6" s="22">
        <f>$K$6</f>
        <v>5</v>
      </c>
      <c r="CY6" s="22">
        <f>$L$6</f>
        <v>6</v>
      </c>
      <c r="CZ6" s="22">
        <f>$M$6</f>
        <v>7</v>
      </c>
      <c r="DA6" s="22">
        <f>$N$6</f>
        <v>8</v>
      </c>
      <c r="DB6" s="22">
        <f>$O$6</f>
        <v>9</v>
      </c>
      <c r="DC6" s="22">
        <f>$P$6</f>
        <v>10</v>
      </c>
      <c r="DD6" s="22">
        <f>$Q$6</f>
        <v>11</v>
      </c>
      <c r="DE6" s="23">
        <f>$R$6</f>
        <v>12</v>
      </c>
      <c r="DG6" s="208"/>
      <c r="DH6" s="209"/>
      <c r="DI6" s="210"/>
      <c r="DJ6" s="212"/>
      <c r="DK6" s="19">
        <f>$F$6</f>
        <v>3</v>
      </c>
      <c r="DL6" s="20">
        <f>$G$6</f>
        <v>1</v>
      </c>
      <c r="DM6" s="21">
        <f>$H$6</f>
        <v>2</v>
      </c>
      <c r="DN6" s="22">
        <f>$I$6</f>
        <v>3</v>
      </c>
      <c r="DO6" s="22">
        <f>$J$6</f>
        <v>4</v>
      </c>
      <c r="DP6" s="22">
        <f>$K$6</f>
        <v>5</v>
      </c>
      <c r="DQ6" s="22">
        <f>$L$6</f>
        <v>6</v>
      </c>
      <c r="DR6" s="22">
        <f>$M$6</f>
        <v>7</v>
      </c>
      <c r="DS6" s="22">
        <f>$N$6</f>
        <v>8</v>
      </c>
      <c r="DT6" s="22">
        <f>$O$6</f>
        <v>9</v>
      </c>
      <c r="DU6" s="22">
        <f>$P$6</f>
        <v>10</v>
      </c>
      <c r="DV6" s="22">
        <f>$Q$6</f>
        <v>11</v>
      </c>
      <c r="DW6" s="23">
        <f>$R$6</f>
        <v>12</v>
      </c>
    </row>
    <row r="7" spans="1:131" ht="11.85" customHeight="1" thickTop="1" x14ac:dyDescent="0.15">
      <c r="B7" s="28" t="s">
        <v>197</v>
      </c>
      <c r="C7" s="29"/>
      <c r="D7" s="30"/>
      <c r="E7" s="119">
        <f>SUM(G7:R7)</f>
        <v>0</v>
      </c>
      <c r="F7" s="119">
        <f>SUMPRODUCT((G$6:R$6&lt;=F$6)*(G7:R7))</f>
        <v>0</v>
      </c>
      <c r="G7" s="122">
        <f>SUM(G8:G17)</f>
        <v>0</v>
      </c>
      <c r="H7" s="120">
        <f t="shared" ref="H7:R7" si="0">SUM(H8:H17)</f>
        <v>0</v>
      </c>
      <c r="I7" s="120">
        <f t="shared" si="0"/>
        <v>0</v>
      </c>
      <c r="J7" s="120">
        <f t="shared" si="0"/>
        <v>0</v>
      </c>
      <c r="K7" s="120">
        <f t="shared" si="0"/>
        <v>0</v>
      </c>
      <c r="L7" s="120">
        <f t="shared" si="0"/>
        <v>0</v>
      </c>
      <c r="M7" s="120">
        <f t="shared" si="0"/>
        <v>0</v>
      </c>
      <c r="N7" s="120">
        <f t="shared" si="0"/>
        <v>0</v>
      </c>
      <c r="O7" s="120">
        <f t="shared" si="0"/>
        <v>0</v>
      </c>
      <c r="P7" s="120">
        <f t="shared" si="0"/>
        <v>0</v>
      </c>
      <c r="Q7" s="120">
        <f t="shared" si="0"/>
        <v>0</v>
      </c>
      <c r="R7" s="121">
        <f t="shared" si="0"/>
        <v>0</v>
      </c>
      <c r="T7" s="28" t="str">
        <f>$B7</f>
        <v>Revenues</v>
      </c>
      <c r="U7" s="29"/>
      <c r="V7" s="30"/>
      <c r="W7" s="119">
        <f>SUM(Y7:AJ7)</f>
        <v>0</v>
      </c>
      <c r="X7" s="119">
        <f>SUMPRODUCT((Y$6:AJ$6&lt;=X$6)*(Y7:AJ7))</f>
        <v>0</v>
      </c>
      <c r="Y7" s="122">
        <f>SUM(Y8:Y17)</f>
        <v>0</v>
      </c>
      <c r="Z7" s="120">
        <f t="shared" ref="Z7:AJ7" si="1">SUM(Z8:Z17)</f>
        <v>0</v>
      </c>
      <c r="AA7" s="120">
        <f t="shared" si="1"/>
        <v>0</v>
      </c>
      <c r="AB7" s="120">
        <f t="shared" si="1"/>
        <v>0</v>
      </c>
      <c r="AC7" s="120">
        <f t="shared" si="1"/>
        <v>0</v>
      </c>
      <c r="AD7" s="120">
        <f t="shared" si="1"/>
        <v>0</v>
      </c>
      <c r="AE7" s="120">
        <f t="shared" si="1"/>
        <v>0</v>
      </c>
      <c r="AF7" s="120">
        <f t="shared" si="1"/>
        <v>0</v>
      </c>
      <c r="AG7" s="120">
        <f t="shared" si="1"/>
        <v>0</v>
      </c>
      <c r="AH7" s="120">
        <f t="shared" si="1"/>
        <v>0</v>
      </c>
      <c r="AI7" s="120">
        <f t="shared" si="1"/>
        <v>0</v>
      </c>
      <c r="AJ7" s="121">
        <f t="shared" si="1"/>
        <v>0</v>
      </c>
      <c r="AL7" s="28" t="str">
        <f>$B7</f>
        <v>Revenues</v>
      </c>
      <c r="AM7" s="29"/>
      <c r="AN7" s="30"/>
      <c r="AO7" s="119">
        <f>SUM(AQ7:BB7)</f>
        <v>0</v>
      </c>
      <c r="AP7" s="119">
        <f>SUMPRODUCT((AQ$6:BB$6&lt;=AP$6)*(AQ7:BB7))</f>
        <v>0</v>
      </c>
      <c r="AQ7" s="122">
        <f>SUM(AQ8:AQ17)</f>
        <v>0</v>
      </c>
      <c r="AR7" s="120">
        <f t="shared" ref="AR7:BB7" si="2">SUM(AR8:AR17)</f>
        <v>0</v>
      </c>
      <c r="AS7" s="120">
        <f t="shared" si="2"/>
        <v>0</v>
      </c>
      <c r="AT7" s="120">
        <f t="shared" si="2"/>
        <v>0</v>
      </c>
      <c r="AU7" s="120">
        <f t="shared" si="2"/>
        <v>0</v>
      </c>
      <c r="AV7" s="120">
        <f t="shared" si="2"/>
        <v>0</v>
      </c>
      <c r="AW7" s="120">
        <f t="shared" si="2"/>
        <v>0</v>
      </c>
      <c r="AX7" s="120">
        <f t="shared" si="2"/>
        <v>0</v>
      </c>
      <c r="AY7" s="120">
        <f t="shared" si="2"/>
        <v>0</v>
      </c>
      <c r="AZ7" s="120">
        <f t="shared" si="2"/>
        <v>0</v>
      </c>
      <c r="BA7" s="120">
        <f t="shared" si="2"/>
        <v>0</v>
      </c>
      <c r="BB7" s="121">
        <f t="shared" si="2"/>
        <v>0</v>
      </c>
      <c r="BD7" s="28" t="str">
        <f>$B7</f>
        <v>Revenues</v>
      </c>
      <c r="BE7" s="29"/>
      <c r="BF7" s="30"/>
      <c r="BG7" s="119">
        <f>SUM(BI7:BT7)</f>
        <v>0</v>
      </c>
      <c r="BH7" s="119">
        <f>SUMPRODUCT((BI$6:BT$6&lt;=BH$6)*(BI7:BT7))</f>
        <v>0</v>
      </c>
      <c r="BI7" s="122">
        <f>SUM(BI8:BI17)</f>
        <v>0</v>
      </c>
      <c r="BJ7" s="120">
        <f t="shared" ref="BJ7:BT7" si="3">SUM(BJ8:BJ17)</f>
        <v>0</v>
      </c>
      <c r="BK7" s="120">
        <f t="shared" si="3"/>
        <v>0</v>
      </c>
      <c r="BL7" s="120">
        <f t="shared" si="3"/>
        <v>0</v>
      </c>
      <c r="BM7" s="120">
        <f t="shared" si="3"/>
        <v>0</v>
      </c>
      <c r="BN7" s="120">
        <f t="shared" si="3"/>
        <v>0</v>
      </c>
      <c r="BO7" s="120">
        <f t="shared" si="3"/>
        <v>0</v>
      </c>
      <c r="BP7" s="120">
        <f t="shared" si="3"/>
        <v>0</v>
      </c>
      <c r="BQ7" s="120">
        <f t="shared" si="3"/>
        <v>0</v>
      </c>
      <c r="BR7" s="120">
        <f t="shared" si="3"/>
        <v>0</v>
      </c>
      <c r="BS7" s="120">
        <f t="shared" si="3"/>
        <v>0</v>
      </c>
      <c r="BT7" s="121">
        <f t="shared" si="3"/>
        <v>0</v>
      </c>
      <c r="BV7" s="28" t="str">
        <f>$B7</f>
        <v>Revenues</v>
      </c>
      <c r="BW7" s="29"/>
      <c r="BX7" s="30"/>
      <c r="BY7" s="119">
        <f>SUM(BZ7:CC7)</f>
        <v>0</v>
      </c>
      <c r="BZ7" s="122">
        <f>SUM(G7:I7)</f>
        <v>0</v>
      </c>
      <c r="CA7" s="120">
        <f>SUM(J7:L7)</f>
        <v>0</v>
      </c>
      <c r="CB7" s="120">
        <f>SUM(M7:O7)</f>
        <v>0</v>
      </c>
      <c r="CC7" s="120">
        <f>SUM(P7:R7)</f>
        <v>0</v>
      </c>
      <c r="CD7" s="119">
        <f t="shared" ref="CD7:CD117" si="4">SUM(CE7:CH7)</f>
        <v>0</v>
      </c>
      <c r="CE7" s="122">
        <f>SUM(Y7:AA7)</f>
        <v>0</v>
      </c>
      <c r="CF7" s="120">
        <f>SUM(AB7:AD7)</f>
        <v>0</v>
      </c>
      <c r="CG7" s="120">
        <f>SUM(AE7:AG7)</f>
        <v>0</v>
      </c>
      <c r="CH7" s="120">
        <f>SUM(AH7:AJ7)</f>
        <v>0</v>
      </c>
      <c r="CI7" s="119">
        <f t="shared" ref="CI7:CI117" si="5">SUM(CJ7:CM7)</f>
        <v>0</v>
      </c>
      <c r="CJ7" s="122">
        <f>SUM(AQ7:AS7)</f>
        <v>0</v>
      </c>
      <c r="CK7" s="120">
        <f>SUM(AT7:AV7)</f>
        <v>0</v>
      </c>
      <c r="CL7" s="120">
        <f>SUM(AW7:AY7)</f>
        <v>0</v>
      </c>
      <c r="CM7" s="121">
        <f>SUM(AZ7:BB7)</f>
        <v>0</v>
      </c>
      <c r="CO7" s="28" t="str">
        <f>$B7</f>
        <v>Revenues</v>
      </c>
      <c r="CP7" s="29"/>
      <c r="CQ7" s="30"/>
      <c r="CR7" s="119">
        <f>E7-W7</f>
        <v>0</v>
      </c>
      <c r="CS7" s="119">
        <f t="shared" ref="CS7:DE26" si="6">F7-X7</f>
        <v>0</v>
      </c>
      <c r="CT7" s="122">
        <f t="shared" si="6"/>
        <v>0</v>
      </c>
      <c r="CU7" s="120">
        <f t="shared" si="6"/>
        <v>0</v>
      </c>
      <c r="CV7" s="120">
        <f t="shared" si="6"/>
        <v>0</v>
      </c>
      <c r="CW7" s="120">
        <f t="shared" si="6"/>
        <v>0</v>
      </c>
      <c r="CX7" s="120">
        <f t="shared" si="6"/>
        <v>0</v>
      </c>
      <c r="CY7" s="120">
        <f t="shared" si="6"/>
        <v>0</v>
      </c>
      <c r="CZ7" s="120">
        <f t="shared" si="6"/>
        <v>0</v>
      </c>
      <c r="DA7" s="120">
        <f t="shared" si="6"/>
        <v>0</v>
      </c>
      <c r="DB7" s="120">
        <f t="shared" si="6"/>
        <v>0</v>
      </c>
      <c r="DC7" s="120">
        <f t="shared" si="6"/>
        <v>0</v>
      </c>
      <c r="DD7" s="120">
        <f t="shared" si="6"/>
        <v>0</v>
      </c>
      <c r="DE7" s="121">
        <f t="shared" si="6"/>
        <v>0</v>
      </c>
      <c r="DG7" s="28" t="str">
        <f>$B7</f>
        <v>Revenues</v>
      </c>
      <c r="DH7" s="29"/>
      <c r="DI7" s="30"/>
      <c r="DJ7" s="123" t="str">
        <f>IFERROR(((E7-W7)/ABS(W7))+1,"")</f>
        <v/>
      </c>
      <c r="DK7" s="123" t="str">
        <f t="shared" ref="DK7:DW30" si="7">IFERROR(((F7-X7)/ABS(X7))+1,"")</f>
        <v/>
      </c>
      <c r="DL7" s="124" t="str">
        <f t="shared" si="7"/>
        <v/>
      </c>
      <c r="DM7" s="125" t="str">
        <f t="shared" si="7"/>
        <v/>
      </c>
      <c r="DN7" s="125" t="str">
        <f t="shared" si="7"/>
        <v/>
      </c>
      <c r="DO7" s="125" t="str">
        <f t="shared" si="7"/>
        <v/>
      </c>
      <c r="DP7" s="125" t="str">
        <f t="shared" si="7"/>
        <v/>
      </c>
      <c r="DQ7" s="125" t="str">
        <f t="shared" si="7"/>
        <v/>
      </c>
      <c r="DR7" s="125" t="str">
        <f t="shared" si="7"/>
        <v/>
      </c>
      <c r="DS7" s="125" t="str">
        <f t="shared" si="7"/>
        <v/>
      </c>
      <c r="DT7" s="125" t="str">
        <f t="shared" si="7"/>
        <v/>
      </c>
      <c r="DU7" s="125" t="str">
        <f t="shared" si="7"/>
        <v/>
      </c>
      <c r="DV7" s="125" t="str">
        <f t="shared" si="7"/>
        <v/>
      </c>
      <c r="DW7" s="126" t="str">
        <f t="shared" si="7"/>
        <v/>
      </c>
    </row>
    <row r="8" spans="1:131" ht="11.45" customHeight="1" x14ac:dyDescent="0.15">
      <c r="B8" s="81"/>
      <c r="C8" s="92"/>
      <c r="D8" s="83"/>
      <c r="E8" s="84">
        <f t="shared" ref="E8:E71" si="8">SUM(G8:R8)</f>
        <v>0</v>
      </c>
      <c r="F8" s="84">
        <f t="shared" ref="F8:F71" si="9">SUMPRODUCT((G$6:R$6&lt;=F$6)*(G8:R8))</f>
        <v>0</v>
      </c>
      <c r="G8" s="85">
        <f>SUM('⑵-1 IS(A&amp;G)'!G8,'⑵-2 IS(S&amp;M)'!G8,'⑵-3 IS(ENG)'!G8,'⑵-4 IS(Energy)'!G8)</f>
        <v>0</v>
      </c>
      <c r="H8" s="86">
        <f>SUM('⑵-1 IS(A&amp;G)'!H8,'⑵-2 IS(S&amp;M)'!H8,'⑵-3 IS(ENG)'!H8,'⑵-4 IS(Energy)'!H8)</f>
        <v>0</v>
      </c>
      <c r="I8" s="86">
        <f>SUM('⑵-1 IS(A&amp;G)'!I8,'⑵-2 IS(S&amp;M)'!I8,'⑵-3 IS(ENG)'!I8,'⑵-4 IS(Energy)'!I8)</f>
        <v>0</v>
      </c>
      <c r="J8" s="86">
        <f>SUM('⑵-1 IS(A&amp;G)'!J8,'⑵-2 IS(S&amp;M)'!J8,'⑵-3 IS(ENG)'!J8,'⑵-4 IS(Energy)'!J8)</f>
        <v>0</v>
      </c>
      <c r="K8" s="86">
        <f>SUM('⑵-1 IS(A&amp;G)'!K8,'⑵-2 IS(S&amp;M)'!K8,'⑵-3 IS(ENG)'!K8,'⑵-4 IS(Energy)'!K8)</f>
        <v>0</v>
      </c>
      <c r="L8" s="86">
        <f>SUM('⑵-1 IS(A&amp;G)'!L8,'⑵-2 IS(S&amp;M)'!L8,'⑵-3 IS(ENG)'!L8,'⑵-4 IS(Energy)'!L8)</f>
        <v>0</v>
      </c>
      <c r="M8" s="86">
        <f>SUM('⑵-1 IS(A&amp;G)'!M8,'⑵-2 IS(S&amp;M)'!M8,'⑵-3 IS(ENG)'!M8,'⑵-4 IS(Energy)'!M8)</f>
        <v>0</v>
      </c>
      <c r="N8" s="86">
        <f>SUM('⑵-1 IS(A&amp;G)'!N8,'⑵-2 IS(S&amp;M)'!N8,'⑵-3 IS(ENG)'!N8,'⑵-4 IS(Energy)'!N8)</f>
        <v>0</v>
      </c>
      <c r="O8" s="86">
        <f>SUM('⑵-1 IS(A&amp;G)'!O8,'⑵-2 IS(S&amp;M)'!O8,'⑵-3 IS(ENG)'!O8,'⑵-4 IS(Energy)'!O8)</f>
        <v>0</v>
      </c>
      <c r="P8" s="86">
        <f>SUM('⑵-1 IS(A&amp;G)'!P8,'⑵-2 IS(S&amp;M)'!P8,'⑵-3 IS(ENG)'!P8,'⑵-4 IS(Energy)'!P8)</f>
        <v>0</v>
      </c>
      <c r="Q8" s="86">
        <f>SUM('⑵-1 IS(A&amp;G)'!Q8,'⑵-2 IS(S&amp;M)'!Q8,'⑵-3 IS(ENG)'!Q8,'⑵-4 IS(Energy)'!Q8)</f>
        <v>0</v>
      </c>
      <c r="R8" s="87">
        <f>SUM('⑵-1 IS(A&amp;G)'!R8,'⑵-2 IS(S&amp;M)'!R8,'⑵-3 IS(ENG)'!R8,'⑵-4 IS(Energy)'!R8)</f>
        <v>0</v>
      </c>
      <c r="T8" s="81"/>
      <c r="U8" s="92">
        <f>$C8</f>
        <v>0</v>
      </c>
      <c r="V8" s="83"/>
      <c r="W8" s="84">
        <f t="shared" ref="W8:W71" si="10">SUM(Y8:AJ8)</f>
        <v>0</v>
      </c>
      <c r="X8" s="84">
        <f t="shared" ref="X8:X71" si="11">SUMPRODUCT((Y$6:AJ$6&lt;=X$6)*(Y8:AJ8))</f>
        <v>0</v>
      </c>
      <c r="Y8" s="85">
        <f>SUM('⑵-1 IS(A&amp;G)'!Y8,'⑵-2 IS(S&amp;M)'!Y8,'⑵-3 IS(ENG)'!Y8,'⑵-4 IS(Energy)'!Y8)</f>
        <v>0</v>
      </c>
      <c r="Z8" s="86">
        <f>SUM('⑵-1 IS(A&amp;G)'!Z8,'⑵-2 IS(S&amp;M)'!Z8,'⑵-3 IS(ENG)'!Z8,'⑵-4 IS(Energy)'!Z8)</f>
        <v>0</v>
      </c>
      <c r="AA8" s="86">
        <f>SUM('⑵-1 IS(A&amp;G)'!AA8,'⑵-2 IS(S&amp;M)'!AA8,'⑵-3 IS(ENG)'!AA8,'⑵-4 IS(Energy)'!AA8)</f>
        <v>0</v>
      </c>
      <c r="AB8" s="86">
        <f>SUM('⑵-1 IS(A&amp;G)'!AB8,'⑵-2 IS(S&amp;M)'!AB8,'⑵-3 IS(ENG)'!AB8,'⑵-4 IS(Energy)'!AB8)</f>
        <v>0</v>
      </c>
      <c r="AC8" s="86">
        <f>SUM('⑵-1 IS(A&amp;G)'!AC8,'⑵-2 IS(S&amp;M)'!AC8,'⑵-3 IS(ENG)'!AC8,'⑵-4 IS(Energy)'!AC8)</f>
        <v>0</v>
      </c>
      <c r="AD8" s="86">
        <f>SUM('⑵-1 IS(A&amp;G)'!AD8,'⑵-2 IS(S&amp;M)'!AD8,'⑵-3 IS(ENG)'!AD8,'⑵-4 IS(Energy)'!AD8)</f>
        <v>0</v>
      </c>
      <c r="AE8" s="86">
        <f>SUM('⑵-1 IS(A&amp;G)'!AE8,'⑵-2 IS(S&amp;M)'!AE8,'⑵-3 IS(ENG)'!AE8,'⑵-4 IS(Energy)'!AE8)</f>
        <v>0</v>
      </c>
      <c r="AF8" s="86">
        <f>SUM('⑵-1 IS(A&amp;G)'!AF8,'⑵-2 IS(S&amp;M)'!AF8,'⑵-3 IS(ENG)'!AF8,'⑵-4 IS(Energy)'!AF8)</f>
        <v>0</v>
      </c>
      <c r="AG8" s="86">
        <f>SUM('⑵-1 IS(A&amp;G)'!AG8,'⑵-2 IS(S&amp;M)'!AG8,'⑵-3 IS(ENG)'!AG8,'⑵-4 IS(Energy)'!AG8)</f>
        <v>0</v>
      </c>
      <c r="AH8" s="86">
        <f>SUM('⑵-1 IS(A&amp;G)'!AH8,'⑵-2 IS(S&amp;M)'!AH8,'⑵-3 IS(ENG)'!AH8,'⑵-4 IS(Energy)'!AH8)</f>
        <v>0</v>
      </c>
      <c r="AI8" s="86">
        <f>SUM('⑵-1 IS(A&amp;G)'!AI8,'⑵-2 IS(S&amp;M)'!AI8,'⑵-3 IS(ENG)'!AI8,'⑵-4 IS(Energy)'!AI8)</f>
        <v>0</v>
      </c>
      <c r="AJ8" s="87">
        <f>SUM('⑵-1 IS(A&amp;G)'!AJ8,'⑵-2 IS(S&amp;M)'!AJ8,'⑵-3 IS(ENG)'!AJ8,'⑵-4 IS(Energy)'!AJ8)</f>
        <v>0</v>
      </c>
      <c r="AL8" s="81"/>
      <c r="AM8" s="92">
        <f>$C8</f>
        <v>0</v>
      </c>
      <c r="AN8" s="83"/>
      <c r="AO8" s="84">
        <f t="shared" ref="AO8:AO71" si="12">SUM(AQ8:BB8)</f>
        <v>0</v>
      </c>
      <c r="AP8" s="84">
        <f t="shared" ref="AP8:AP71" si="13">SUMPRODUCT((AQ$6:BB$6&lt;=AP$6)*(AQ8:BB8))</f>
        <v>0</v>
      </c>
      <c r="AQ8" s="85">
        <f>SUM('⑵-1 IS(A&amp;G)'!AQ8,'⑵-2 IS(S&amp;M)'!AQ8,'⑵-3 IS(ENG)'!AQ8,'⑵-4 IS(Energy)'!AQ8)</f>
        <v>0</v>
      </c>
      <c r="AR8" s="86">
        <f>SUM('⑵-1 IS(A&amp;G)'!AR8,'⑵-2 IS(S&amp;M)'!AR8,'⑵-3 IS(ENG)'!AR8,'⑵-4 IS(Energy)'!AR8)</f>
        <v>0</v>
      </c>
      <c r="AS8" s="86">
        <f>SUM('⑵-1 IS(A&amp;G)'!AS8,'⑵-2 IS(S&amp;M)'!AS8,'⑵-3 IS(ENG)'!AS8,'⑵-4 IS(Energy)'!AS8)</f>
        <v>0</v>
      </c>
      <c r="AT8" s="86">
        <f>SUM('⑵-1 IS(A&amp;G)'!AT8,'⑵-2 IS(S&amp;M)'!AT8,'⑵-3 IS(ENG)'!AT8,'⑵-4 IS(Energy)'!AT8)</f>
        <v>0</v>
      </c>
      <c r="AU8" s="86">
        <f>SUM('⑵-1 IS(A&amp;G)'!AU8,'⑵-2 IS(S&amp;M)'!AU8,'⑵-3 IS(ENG)'!AU8,'⑵-4 IS(Energy)'!AU8)</f>
        <v>0</v>
      </c>
      <c r="AV8" s="86">
        <f>SUM('⑵-1 IS(A&amp;G)'!AV8,'⑵-2 IS(S&amp;M)'!AV8,'⑵-3 IS(ENG)'!AV8,'⑵-4 IS(Energy)'!AV8)</f>
        <v>0</v>
      </c>
      <c r="AW8" s="86">
        <f>SUM('⑵-1 IS(A&amp;G)'!AW8,'⑵-2 IS(S&amp;M)'!AW8,'⑵-3 IS(ENG)'!AW8,'⑵-4 IS(Energy)'!AW8)</f>
        <v>0</v>
      </c>
      <c r="AX8" s="86">
        <f>SUM('⑵-1 IS(A&amp;G)'!AX8,'⑵-2 IS(S&amp;M)'!AX8,'⑵-3 IS(ENG)'!AX8,'⑵-4 IS(Energy)'!AX8)</f>
        <v>0</v>
      </c>
      <c r="AY8" s="86">
        <f>SUM('⑵-1 IS(A&amp;G)'!AY8,'⑵-2 IS(S&amp;M)'!AY8,'⑵-3 IS(ENG)'!AY8,'⑵-4 IS(Energy)'!AY8)</f>
        <v>0</v>
      </c>
      <c r="AZ8" s="86">
        <f>SUM('⑵-1 IS(A&amp;G)'!AZ8,'⑵-2 IS(S&amp;M)'!AZ8,'⑵-3 IS(ENG)'!AZ8,'⑵-4 IS(Energy)'!AZ8)</f>
        <v>0</v>
      </c>
      <c r="BA8" s="86">
        <f>SUM('⑵-1 IS(A&amp;G)'!BA8,'⑵-2 IS(S&amp;M)'!BA8,'⑵-3 IS(ENG)'!BA8,'⑵-4 IS(Energy)'!BA8)</f>
        <v>0</v>
      </c>
      <c r="BB8" s="87">
        <f>SUM('⑵-1 IS(A&amp;G)'!BB8,'⑵-2 IS(S&amp;M)'!BB8,'⑵-3 IS(ENG)'!BB8,'⑵-4 IS(Energy)'!BB8)</f>
        <v>0</v>
      </c>
      <c r="BD8" s="81"/>
      <c r="BE8" s="92">
        <f>$C8</f>
        <v>0</v>
      </c>
      <c r="BF8" s="83"/>
      <c r="BG8" s="84">
        <f t="shared" ref="BG8:BG71" si="14">SUM(BI8:BT8)</f>
        <v>0</v>
      </c>
      <c r="BH8" s="84">
        <f t="shared" ref="BH8:BH71" si="15">SUMPRODUCT((BI$6:BT$6&lt;=BH$6)*(BI8:BT8))</f>
        <v>0</v>
      </c>
      <c r="BI8" s="85">
        <f>SUM('⑵-1 IS(A&amp;G)'!BI8,'⑵-2 IS(S&amp;M)'!BI8,'⑵-3 IS(ENG)'!BI8,'⑵-4 IS(Energy)'!BI8)</f>
        <v>0</v>
      </c>
      <c r="BJ8" s="86">
        <f>SUM('⑵-1 IS(A&amp;G)'!BJ8,'⑵-2 IS(S&amp;M)'!BJ8,'⑵-3 IS(ENG)'!BJ8,'⑵-4 IS(Energy)'!BJ8)</f>
        <v>0</v>
      </c>
      <c r="BK8" s="86">
        <f>SUM('⑵-1 IS(A&amp;G)'!BK8,'⑵-2 IS(S&amp;M)'!BK8,'⑵-3 IS(ENG)'!BK8,'⑵-4 IS(Energy)'!BK8)</f>
        <v>0</v>
      </c>
      <c r="BL8" s="86">
        <f>SUM('⑵-1 IS(A&amp;G)'!BL8,'⑵-2 IS(S&amp;M)'!BL8,'⑵-3 IS(ENG)'!BL8,'⑵-4 IS(Energy)'!BL8)</f>
        <v>0</v>
      </c>
      <c r="BM8" s="86">
        <f>SUM('⑵-1 IS(A&amp;G)'!BM8,'⑵-2 IS(S&amp;M)'!BM8,'⑵-3 IS(ENG)'!BM8,'⑵-4 IS(Energy)'!BM8)</f>
        <v>0</v>
      </c>
      <c r="BN8" s="86">
        <f>SUM('⑵-1 IS(A&amp;G)'!BN8,'⑵-2 IS(S&amp;M)'!BN8,'⑵-3 IS(ENG)'!BN8,'⑵-4 IS(Energy)'!BN8)</f>
        <v>0</v>
      </c>
      <c r="BO8" s="86">
        <f>SUM('⑵-1 IS(A&amp;G)'!BO8,'⑵-2 IS(S&amp;M)'!BO8,'⑵-3 IS(ENG)'!BO8,'⑵-4 IS(Energy)'!BO8)</f>
        <v>0</v>
      </c>
      <c r="BP8" s="86">
        <f>SUM('⑵-1 IS(A&amp;G)'!BP8,'⑵-2 IS(S&amp;M)'!BP8,'⑵-3 IS(ENG)'!BP8,'⑵-4 IS(Energy)'!BP8)</f>
        <v>0</v>
      </c>
      <c r="BQ8" s="86">
        <f>SUM('⑵-1 IS(A&amp;G)'!BQ8,'⑵-2 IS(S&amp;M)'!BQ8,'⑵-3 IS(ENG)'!BQ8,'⑵-4 IS(Energy)'!BQ8)</f>
        <v>0</v>
      </c>
      <c r="BR8" s="86">
        <f>SUM('⑵-1 IS(A&amp;G)'!BR8,'⑵-2 IS(S&amp;M)'!BR8,'⑵-3 IS(ENG)'!BR8,'⑵-4 IS(Energy)'!BR8)</f>
        <v>0</v>
      </c>
      <c r="BS8" s="86">
        <f>SUM('⑵-1 IS(A&amp;G)'!BS8,'⑵-2 IS(S&amp;M)'!BS8,'⑵-3 IS(ENG)'!BS8,'⑵-4 IS(Energy)'!BS8)</f>
        <v>0</v>
      </c>
      <c r="BT8" s="87">
        <f>SUM('⑵-1 IS(A&amp;G)'!BT8,'⑵-2 IS(S&amp;M)'!BT8,'⑵-3 IS(ENG)'!BT8,'⑵-4 IS(Energy)'!BT8)</f>
        <v>0</v>
      </c>
      <c r="BV8" s="81"/>
      <c r="BW8" s="92">
        <f>$C8</f>
        <v>0</v>
      </c>
      <c r="BX8" s="83"/>
      <c r="BY8" s="84">
        <f t="shared" ref="BY8:BY117" si="16">SUM(BZ8:CC8)</f>
        <v>0</v>
      </c>
      <c r="BZ8" s="85">
        <f t="shared" ref="BZ8:BZ71" si="17">SUM(G8:I8)</f>
        <v>0</v>
      </c>
      <c r="CA8" s="86">
        <f t="shared" ref="CA8:CA71" si="18">SUM(J8:L8)</f>
        <v>0</v>
      </c>
      <c r="CB8" s="86">
        <f t="shared" ref="CB8:CB71" si="19">SUM(M8:O8)</f>
        <v>0</v>
      </c>
      <c r="CC8" s="86">
        <f t="shared" ref="CC8:CC71" si="20">SUM(P8:R8)</f>
        <v>0</v>
      </c>
      <c r="CD8" s="84">
        <f t="shared" si="4"/>
        <v>0</v>
      </c>
      <c r="CE8" s="85">
        <f t="shared" ref="CE8:CE71" si="21">SUM(Y8:AA8)</f>
        <v>0</v>
      </c>
      <c r="CF8" s="86">
        <f t="shared" ref="CF8:CF71" si="22">SUM(AB8:AD8)</f>
        <v>0</v>
      </c>
      <c r="CG8" s="86">
        <f t="shared" ref="CG8:CG71" si="23">SUM(AE8:AG8)</f>
        <v>0</v>
      </c>
      <c r="CH8" s="86">
        <f t="shared" ref="CH8:CH71" si="24">SUM(AH8:AJ8)</f>
        <v>0</v>
      </c>
      <c r="CI8" s="84">
        <f t="shared" si="5"/>
        <v>0</v>
      </c>
      <c r="CJ8" s="85">
        <f t="shared" ref="CJ8:CJ71" si="25">SUM(AQ8:AS8)</f>
        <v>0</v>
      </c>
      <c r="CK8" s="86">
        <f t="shared" ref="CK8:CK71" si="26">SUM(AT8:AV8)</f>
        <v>0</v>
      </c>
      <c r="CL8" s="86">
        <f t="shared" ref="CL8:CL71" si="27">SUM(AW8:AY8)</f>
        <v>0</v>
      </c>
      <c r="CM8" s="87">
        <f t="shared" ref="CM8:CM71" si="28">SUM(AZ8:BB8)</f>
        <v>0</v>
      </c>
      <c r="CO8" s="81"/>
      <c r="CP8" s="92">
        <f>$C8</f>
        <v>0</v>
      </c>
      <c r="CQ8" s="83"/>
      <c r="CR8" s="84">
        <f t="shared" ref="CR8:CZ53" si="29">E8-W8</f>
        <v>0</v>
      </c>
      <c r="CS8" s="84">
        <f t="shared" si="6"/>
        <v>0</v>
      </c>
      <c r="CT8" s="85">
        <f t="shared" si="6"/>
        <v>0</v>
      </c>
      <c r="CU8" s="86">
        <f t="shared" si="6"/>
        <v>0</v>
      </c>
      <c r="CV8" s="86">
        <f t="shared" si="6"/>
        <v>0</v>
      </c>
      <c r="CW8" s="86">
        <f t="shared" si="6"/>
        <v>0</v>
      </c>
      <c r="CX8" s="86">
        <f t="shared" si="6"/>
        <v>0</v>
      </c>
      <c r="CY8" s="86">
        <f t="shared" si="6"/>
        <v>0</v>
      </c>
      <c r="CZ8" s="86">
        <f t="shared" si="6"/>
        <v>0</v>
      </c>
      <c r="DA8" s="86">
        <f t="shared" si="6"/>
        <v>0</v>
      </c>
      <c r="DB8" s="86">
        <f t="shared" si="6"/>
        <v>0</v>
      </c>
      <c r="DC8" s="86">
        <f t="shared" si="6"/>
        <v>0</v>
      </c>
      <c r="DD8" s="86">
        <f t="shared" si="6"/>
        <v>0</v>
      </c>
      <c r="DE8" s="87">
        <f t="shared" si="6"/>
        <v>0</v>
      </c>
      <c r="DG8" s="81"/>
      <c r="DH8" s="92">
        <f>$C8</f>
        <v>0</v>
      </c>
      <c r="DI8" s="83"/>
      <c r="DJ8" s="88" t="str">
        <f t="shared" ref="DJ8:DW50" si="30">IFERROR(((E8-W8)/ABS(W8))+1,"")</f>
        <v/>
      </c>
      <c r="DK8" s="88" t="str">
        <f t="shared" si="7"/>
        <v/>
      </c>
      <c r="DL8" s="89" t="str">
        <f t="shared" si="7"/>
        <v/>
      </c>
      <c r="DM8" s="90" t="str">
        <f t="shared" si="7"/>
        <v/>
      </c>
      <c r="DN8" s="90" t="str">
        <f t="shared" si="7"/>
        <v/>
      </c>
      <c r="DO8" s="90" t="str">
        <f t="shared" si="7"/>
        <v/>
      </c>
      <c r="DP8" s="90" t="str">
        <f t="shared" si="7"/>
        <v/>
      </c>
      <c r="DQ8" s="90" t="str">
        <f t="shared" si="7"/>
        <v/>
      </c>
      <c r="DR8" s="90" t="str">
        <f t="shared" si="7"/>
        <v/>
      </c>
      <c r="DS8" s="90" t="str">
        <f t="shared" si="7"/>
        <v/>
      </c>
      <c r="DT8" s="90" t="str">
        <f t="shared" si="7"/>
        <v/>
      </c>
      <c r="DU8" s="90" t="str">
        <f t="shared" si="7"/>
        <v/>
      </c>
      <c r="DV8" s="90" t="str">
        <f t="shared" si="7"/>
        <v/>
      </c>
      <c r="DW8" s="91" t="str">
        <f t="shared" si="7"/>
        <v/>
      </c>
    </row>
    <row r="9" spans="1:131" ht="11.45" customHeight="1" x14ac:dyDescent="0.15">
      <c r="B9" s="81"/>
      <c r="C9" s="92"/>
      <c r="D9" s="83"/>
      <c r="E9" s="84">
        <f t="shared" si="8"/>
        <v>0</v>
      </c>
      <c r="F9" s="84">
        <f t="shared" si="9"/>
        <v>0</v>
      </c>
      <c r="G9" s="85">
        <f>SUM('⑵-1 IS(A&amp;G)'!G9,'⑵-2 IS(S&amp;M)'!G9,'⑵-3 IS(ENG)'!G9,'⑵-4 IS(Energy)'!G9)</f>
        <v>0</v>
      </c>
      <c r="H9" s="86">
        <f>SUM('⑵-1 IS(A&amp;G)'!H9,'⑵-2 IS(S&amp;M)'!H9,'⑵-3 IS(ENG)'!H9,'⑵-4 IS(Energy)'!H9)</f>
        <v>0</v>
      </c>
      <c r="I9" s="86">
        <f>SUM('⑵-1 IS(A&amp;G)'!I9,'⑵-2 IS(S&amp;M)'!I9,'⑵-3 IS(ENG)'!I9,'⑵-4 IS(Energy)'!I9)</f>
        <v>0</v>
      </c>
      <c r="J9" s="86">
        <f>SUM('⑵-1 IS(A&amp;G)'!J9,'⑵-2 IS(S&amp;M)'!J9,'⑵-3 IS(ENG)'!J9,'⑵-4 IS(Energy)'!J9)</f>
        <v>0</v>
      </c>
      <c r="K9" s="86">
        <f>SUM('⑵-1 IS(A&amp;G)'!K9,'⑵-2 IS(S&amp;M)'!K9,'⑵-3 IS(ENG)'!K9,'⑵-4 IS(Energy)'!K9)</f>
        <v>0</v>
      </c>
      <c r="L9" s="86">
        <f>SUM('⑵-1 IS(A&amp;G)'!L9,'⑵-2 IS(S&amp;M)'!L9,'⑵-3 IS(ENG)'!L9,'⑵-4 IS(Energy)'!L9)</f>
        <v>0</v>
      </c>
      <c r="M9" s="86">
        <f>SUM('⑵-1 IS(A&amp;G)'!M9,'⑵-2 IS(S&amp;M)'!M9,'⑵-3 IS(ENG)'!M9,'⑵-4 IS(Energy)'!M9)</f>
        <v>0</v>
      </c>
      <c r="N9" s="86">
        <f>SUM('⑵-1 IS(A&amp;G)'!N9,'⑵-2 IS(S&amp;M)'!N9,'⑵-3 IS(ENG)'!N9,'⑵-4 IS(Energy)'!N9)</f>
        <v>0</v>
      </c>
      <c r="O9" s="86">
        <f>SUM('⑵-1 IS(A&amp;G)'!O9,'⑵-2 IS(S&amp;M)'!O9,'⑵-3 IS(ENG)'!O9,'⑵-4 IS(Energy)'!O9)</f>
        <v>0</v>
      </c>
      <c r="P9" s="86">
        <f>SUM('⑵-1 IS(A&amp;G)'!P9,'⑵-2 IS(S&amp;M)'!P9,'⑵-3 IS(ENG)'!P9,'⑵-4 IS(Energy)'!P9)</f>
        <v>0</v>
      </c>
      <c r="Q9" s="86">
        <f>SUM('⑵-1 IS(A&amp;G)'!Q9,'⑵-2 IS(S&amp;M)'!Q9,'⑵-3 IS(ENG)'!Q9,'⑵-4 IS(Energy)'!Q9)</f>
        <v>0</v>
      </c>
      <c r="R9" s="87">
        <f>SUM('⑵-1 IS(A&amp;G)'!R9,'⑵-2 IS(S&amp;M)'!R9,'⑵-3 IS(ENG)'!R9,'⑵-4 IS(Energy)'!R9)</f>
        <v>0</v>
      </c>
      <c r="T9" s="81"/>
      <c r="U9" s="92">
        <f t="shared" ref="U9:U17" si="31">$C9</f>
        <v>0</v>
      </c>
      <c r="V9" s="83"/>
      <c r="W9" s="84">
        <f t="shared" si="10"/>
        <v>0</v>
      </c>
      <c r="X9" s="84">
        <f t="shared" si="11"/>
        <v>0</v>
      </c>
      <c r="Y9" s="85">
        <f>SUM('⑵-1 IS(A&amp;G)'!Y9,'⑵-2 IS(S&amp;M)'!Y9,'⑵-3 IS(ENG)'!Y9,'⑵-4 IS(Energy)'!Y9)</f>
        <v>0</v>
      </c>
      <c r="Z9" s="86">
        <f>SUM('⑵-1 IS(A&amp;G)'!Z9,'⑵-2 IS(S&amp;M)'!Z9,'⑵-3 IS(ENG)'!Z9,'⑵-4 IS(Energy)'!Z9)</f>
        <v>0</v>
      </c>
      <c r="AA9" s="86">
        <f>SUM('⑵-1 IS(A&amp;G)'!AA9,'⑵-2 IS(S&amp;M)'!AA9,'⑵-3 IS(ENG)'!AA9,'⑵-4 IS(Energy)'!AA9)</f>
        <v>0</v>
      </c>
      <c r="AB9" s="86">
        <f>SUM('⑵-1 IS(A&amp;G)'!AB9,'⑵-2 IS(S&amp;M)'!AB9,'⑵-3 IS(ENG)'!AB9,'⑵-4 IS(Energy)'!AB9)</f>
        <v>0</v>
      </c>
      <c r="AC9" s="86">
        <f>SUM('⑵-1 IS(A&amp;G)'!AC9,'⑵-2 IS(S&amp;M)'!AC9,'⑵-3 IS(ENG)'!AC9,'⑵-4 IS(Energy)'!AC9)</f>
        <v>0</v>
      </c>
      <c r="AD9" s="86">
        <f>SUM('⑵-1 IS(A&amp;G)'!AD9,'⑵-2 IS(S&amp;M)'!AD9,'⑵-3 IS(ENG)'!AD9,'⑵-4 IS(Energy)'!AD9)</f>
        <v>0</v>
      </c>
      <c r="AE9" s="86">
        <f>SUM('⑵-1 IS(A&amp;G)'!AE9,'⑵-2 IS(S&amp;M)'!AE9,'⑵-3 IS(ENG)'!AE9,'⑵-4 IS(Energy)'!AE9)</f>
        <v>0</v>
      </c>
      <c r="AF9" s="86">
        <f>SUM('⑵-1 IS(A&amp;G)'!AF9,'⑵-2 IS(S&amp;M)'!AF9,'⑵-3 IS(ENG)'!AF9,'⑵-4 IS(Energy)'!AF9)</f>
        <v>0</v>
      </c>
      <c r="AG9" s="86">
        <f>SUM('⑵-1 IS(A&amp;G)'!AG9,'⑵-2 IS(S&amp;M)'!AG9,'⑵-3 IS(ENG)'!AG9,'⑵-4 IS(Energy)'!AG9)</f>
        <v>0</v>
      </c>
      <c r="AH9" s="86">
        <f>SUM('⑵-1 IS(A&amp;G)'!AH9,'⑵-2 IS(S&amp;M)'!AH9,'⑵-3 IS(ENG)'!AH9,'⑵-4 IS(Energy)'!AH9)</f>
        <v>0</v>
      </c>
      <c r="AI9" s="86">
        <f>SUM('⑵-1 IS(A&amp;G)'!AI9,'⑵-2 IS(S&amp;M)'!AI9,'⑵-3 IS(ENG)'!AI9,'⑵-4 IS(Energy)'!AI9)</f>
        <v>0</v>
      </c>
      <c r="AJ9" s="87">
        <f>SUM('⑵-1 IS(A&amp;G)'!AJ9,'⑵-2 IS(S&amp;M)'!AJ9,'⑵-3 IS(ENG)'!AJ9,'⑵-4 IS(Energy)'!AJ9)</f>
        <v>0</v>
      </c>
      <c r="AL9" s="81"/>
      <c r="AM9" s="92">
        <f t="shared" ref="AM9:AM17" si="32">$C9</f>
        <v>0</v>
      </c>
      <c r="AN9" s="83"/>
      <c r="AO9" s="84">
        <f t="shared" si="12"/>
        <v>0</v>
      </c>
      <c r="AP9" s="84">
        <f t="shared" si="13"/>
        <v>0</v>
      </c>
      <c r="AQ9" s="85">
        <f>SUM('⑵-1 IS(A&amp;G)'!AQ9,'⑵-2 IS(S&amp;M)'!AQ9,'⑵-3 IS(ENG)'!AQ9,'⑵-4 IS(Energy)'!AQ9)</f>
        <v>0</v>
      </c>
      <c r="AR9" s="86">
        <f>SUM('⑵-1 IS(A&amp;G)'!AR9,'⑵-2 IS(S&amp;M)'!AR9,'⑵-3 IS(ENG)'!AR9,'⑵-4 IS(Energy)'!AR9)</f>
        <v>0</v>
      </c>
      <c r="AS9" s="86">
        <f>SUM('⑵-1 IS(A&amp;G)'!AS9,'⑵-2 IS(S&amp;M)'!AS9,'⑵-3 IS(ENG)'!AS9,'⑵-4 IS(Energy)'!AS9)</f>
        <v>0</v>
      </c>
      <c r="AT9" s="86">
        <f>SUM('⑵-1 IS(A&amp;G)'!AT9,'⑵-2 IS(S&amp;M)'!AT9,'⑵-3 IS(ENG)'!AT9,'⑵-4 IS(Energy)'!AT9)</f>
        <v>0</v>
      </c>
      <c r="AU9" s="86">
        <f>SUM('⑵-1 IS(A&amp;G)'!AU9,'⑵-2 IS(S&amp;M)'!AU9,'⑵-3 IS(ENG)'!AU9,'⑵-4 IS(Energy)'!AU9)</f>
        <v>0</v>
      </c>
      <c r="AV9" s="86">
        <f>SUM('⑵-1 IS(A&amp;G)'!AV9,'⑵-2 IS(S&amp;M)'!AV9,'⑵-3 IS(ENG)'!AV9,'⑵-4 IS(Energy)'!AV9)</f>
        <v>0</v>
      </c>
      <c r="AW9" s="86">
        <f>SUM('⑵-1 IS(A&amp;G)'!AW9,'⑵-2 IS(S&amp;M)'!AW9,'⑵-3 IS(ENG)'!AW9,'⑵-4 IS(Energy)'!AW9)</f>
        <v>0</v>
      </c>
      <c r="AX9" s="86">
        <f>SUM('⑵-1 IS(A&amp;G)'!AX9,'⑵-2 IS(S&amp;M)'!AX9,'⑵-3 IS(ENG)'!AX9,'⑵-4 IS(Energy)'!AX9)</f>
        <v>0</v>
      </c>
      <c r="AY9" s="86">
        <f>SUM('⑵-1 IS(A&amp;G)'!AY9,'⑵-2 IS(S&amp;M)'!AY9,'⑵-3 IS(ENG)'!AY9,'⑵-4 IS(Energy)'!AY9)</f>
        <v>0</v>
      </c>
      <c r="AZ9" s="86">
        <f>SUM('⑵-1 IS(A&amp;G)'!AZ9,'⑵-2 IS(S&amp;M)'!AZ9,'⑵-3 IS(ENG)'!AZ9,'⑵-4 IS(Energy)'!AZ9)</f>
        <v>0</v>
      </c>
      <c r="BA9" s="86">
        <f>SUM('⑵-1 IS(A&amp;G)'!BA9,'⑵-2 IS(S&amp;M)'!BA9,'⑵-3 IS(ENG)'!BA9,'⑵-4 IS(Energy)'!BA9)</f>
        <v>0</v>
      </c>
      <c r="BB9" s="87">
        <f>SUM('⑵-1 IS(A&amp;G)'!BB9,'⑵-2 IS(S&amp;M)'!BB9,'⑵-3 IS(ENG)'!BB9,'⑵-4 IS(Energy)'!BB9)</f>
        <v>0</v>
      </c>
      <c r="BD9" s="81"/>
      <c r="BE9" s="92">
        <f t="shared" ref="BE9:BE17" si="33">$C9</f>
        <v>0</v>
      </c>
      <c r="BF9" s="83"/>
      <c r="BG9" s="84">
        <f t="shared" si="14"/>
        <v>0</v>
      </c>
      <c r="BH9" s="84">
        <f t="shared" si="15"/>
        <v>0</v>
      </c>
      <c r="BI9" s="85">
        <f>SUM('⑵-1 IS(A&amp;G)'!BI9,'⑵-2 IS(S&amp;M)'!BI9,'⑵-3 IS(ENG)'!BI9,'⑵-4 IS(Energy)'!BI9)</f>
        <v>0</v>
      </c>
      <c r="BJ9" s="86">
        <f>SUM('⑵-1 IS(A&amp;G)'!BJ9,'⑵-2 IS(S&amp;M)'!BJ9,'⑵-3 IS(ENG)'!BJ9,'⑵-4 IS(Energy)'!BJ9)</f>
        <v>0</v>
      </c>
      <c r="BK9" s="86">
        <f>SUM('⑵-1 IS(A&amp;G)'!BK9,'⑵-2 IS(S&amp;M)'!BK9,'⑵-3 IS(ENG)'!BK9,'⑵-4 IS(Energy)'!BK9)</f>
        <v>0</v>
      </c>
      <c r="BL9" s="86">
        <f>SUM('⑵-1 IS(A&amp;G)'!BL9,'⑵-2 IS(S&amp;M)'!BL9,'⑵-3 IS(ENG)'!BL9,'⑵-4 IS(Energy)'!BL9)</f>
        <v>0</v>
      </c>
      <c r="BM9" s="86">
        <f>SUM('⑵-1 IS(A&amp;G)'!BM9,'⑵-2 IS(S&amp;M)'!BM9,'⑵-3 IS(ENG)'!BM9,'⑵-4 IS(Energy)'!BM9)</f>
        <v>0</v>
      </c>
      <c r="BN9" s="86">
        <f>SUM('⑵-1 IS(A&amp;G)'!BN9,'⑵-2 IS(S&amp;M)'!BN9,'⑵-3 IS(ENG)'!BN9,'⑵-4 IS(Energy)'!BN9)</f>
        <v>0</v>
      </c>
      <c r="BO9" s="86">
        <f>SUM('⑵-1 IS(A&amp;G)'!BO9,'⑵-2 IS(S&amp;M)'!BO9,'⑵-3 IS(ENG)'!BO9,'⑵-4 IS(Energy)'!BO9)</f>
        <v>0</v>
      </c>
      <c r="BP9" s="86">
        <f>SUM('⑵-1 IS(A&amp;G)'!BP9,'⑵-2 IS(S&amp;M)'!BP9,'⑵-3 IS(ENG)'!BP9,'⑵-4 IS(Energy)'!BP9)</f>
        <v>0</v>
      </c>
      <c r="BQ9" s="86">
        <f>SUM('⑵-1 IS(A&amp;G)'!BQ9,'⑵-2 IS(S&amp;M)'!BQ9,'⑵-3 IS(ENG)'!BQ9,'⑵-4 IS(Energy)'!BQ9)</f>
        <v>0</v>
      </c>
      <c r="BR9" s="86">
        <f>SUM('⑵-1 IS(A&amp;G)'!BR9,'⑵-2 IS(S&amp;M)'!BR9,'⑵-3 IS(ENG)'!BR9,'⑵-4 IS(Energy)'!BR9)</f>
        <v>0</v>
      </c>
      <c r="BS9" s="86">
        <f>SUM('⑵-1 IS(A&amp;G)'!BS9,'⑵-2 IS(S&amp;M)'!BS9,'⑵-3 IS(ENG)'!BS9,'⑵-4 IS(Energy)'!BS9)</f>
        <v>0</v>
      </c>
      <c r="BT9" s="87">
        <f>SUM('⑵-1 IS(A&amp;G)'!BT9,'⑵-2 IS(S&amp;M)'!BT9,'⑵-3 IS(ENG)'!BT9,'⑵-4 IS(Energy)'!BT9)</f>
        <v>0</v>
      </c>
      <c r="BV9" s="81"/>
      <c r="BW9" s="92">
        <f t="shared" ref="BW9:BW17" si="34">$C9</f>
        <v>0</v>
      </c>
      <c r="BX9" s="83"/>
      <c r="BY9" s="84">
        <f t="shared" si="16"/>
        <v>0</v>
      </c>
      <c r="BZ9" s="85">
        <f t="shared" si="17"/>
        <v>0</v>
      </c>
      <c r="CA9" s="86">
        <f t="shared" si="18"/>
        <v>0</v>
      </c>
      <c r="CB9" s="86">
        <f t="shared" si="19"/>
        <v>0</v>
      </c>
      <c r="CC9" s="86">
        <f t="shared" si="20"/>
        <v>0</v>
      </c>
      <c r="CD9" s="84">
        <f t="shared" si="4"/>
        <v>0</v>
      </c>
      <c r="CE9" s="85">
        <f t="shared" si="21"/>
        <v>0</v>
      </c>
      <c r="CF9" s="86">
        <f t="shared" si="22"/>
        <v>0</v>
      </c>
      <c r="CG9" s="86">
        <f t="shared" si="23"/>
        <v>0</v>
      </c>
      <c r="CH9" s="86">
        <f t="shared" si="24"/>
        <v>0</v>
      </c>
      <c r="CI9" s="84">
        <f t="shared" si="5"/>
        <v>0</v>
      </c>
      <c r="CJ9" s="85">
        <f t="shared" si="25"/>
        <v>0</v>
      </c>
      <c r="CK9" s="86">
        <f t="shared" si="26"/>
        <v>0</v>
      </c>
      <c r="CL9" s="86">
        <f t="shared" si="27"/>
        <v>0</v>
      </c>
      <c r="CM9" s="87">
        <f t="shared" si="28"/>
        <v>0</v>
      </c>
      <c r="CO9" s="81"/>
      <c r="CP9" s="92">
        <f t="shared" ref="CP9:CP17" si="35">$C9</f>
        <v>0</v>
      </c>
      <c r="CQ9" s="83"/>
      <c r="CR9" s="84">
        <f t="shared" si="29"/>
        <v>0</v>
      </c>
      <c r="CS9" s="84">
        <f t="shared" si="6"/>
        <v>0</v>
      </c>
      <c r="CT9" s="85">
        <f t="shared" si="6"/>
        <v>0</v>
      </c>
      <c r="CU9" s="86">
        <f t="shared" si="6"/>
        <v>0</v>
      </c>
      <c r="CV9" s="86">
        <f t="shared" si="6"/>
        <v>0</v>
      </c>
      <c r="CW9" s="86">
        <f t="shared" si="6"/>
        <v>0</v>
      </c>
      <c r="CX9" s="86">
        <f t="shared" si="6"/>
        <v>0</v>
      </c>
      <c r="CY9" s="86">
        <f t="shared" si="6"/>
        <v>0</v>
      </c>
      <c r="CZ9" s="86">
        <f t="shared" si="6"/>
        <v>0</v>
      </c>
      <c r="DA9" s="86">
        <f t="shared" si="6"/>
        <v>0</v>
      </c>
      <c r="DB9" s="86">
        <f t="shared" si="6"/>
        <v>0</v>
      </c>
      <c r="DC9" s="86">
        <f t="shared" si="6"/>
        <v>0</v>
      </c>
      <c r="DD9" s="86">
        <f t="shared" si="6"/>
        <v>0</v>
      </c>
      <c r="DE9" s="87">
        <f t="shared" si="6"/>
        <v>0</v>
      </c>
      <c r="DG9" s="81"/>
      <c r="DH9" s="92">
        <f t="shared" ref="DH9:DH17" si="36">$C9</f>
        <v>0</v>
      </c>
      <c r="DI9" s="83"/>
      <c r="DJ9" s="88" t="str">
        <f t="shared" si="30"/>
        <v/>
      </c>
      <c r="DK9" s="88" t="str">
        <f t="shared" si="30"/>
        <v/>
      </c>
      <c r="DL9" s="89" t="str">
        <f t="shared" si="30"/>
        <v/>
      </c>
      <c r="DM9" s="90" t="str">
        <f t="shared" si="30"/>
        <v/>
      </c>
      <c r="DN9" s="90" t="str">
        <f t="shared" si="30"/>
        <v/>
      </c>
      <c r="DO9" s="90" t="str">
        <f t="shared" si="30"/>
        <v/>
      </c>
      <c r="DP9" s="90" t="str">
        <f t="shared" si="30"/>
        <v/>
      </c>
      <c r="DQ9" s="90" t="str">
        <f t="shared" si="30"/>
        <v/>
      </c>
      <c r="DR9" s="90" t="str">
        <f t="shared" si="30"/>
        <v/>
      </c>
      <c r="DS9" s="90" t="str">
        <f t="shared" si="30"/>
        <v/>
      </c>
      <c r="DT9" s="90" t="str">
        <f t="shared" si="30"/>
        <v/>
      </c>
      <c r="DU9" s="90" t="str">
        <f t="shared" si="30"/>
        <v/>
      </c>
      <c r="DV9" s="90" t="str">
        <f t="shared" si="30"/>
        <v/>
      </c>
      <c r="DW9" s="91" t="str">
        <f t="shared" si="30"/>
        <v/>
      </c>
    </row>
    <row r="10" spans="1:131" ht="11.45" customHeight="1" x14ac:dyDescent="0.15">
      <c r="B10" s="81"/>
      <c r="C10" s="92"/>
      <c r="D10" s="83"/>
      <c r="E10" s="84">
        <f t="shared" si="8"/>
        <v>0</v>
      </c>
      <c r="F10" s="84">
        <f t="shared" si="9"/>
        <v>0</v>
      </c>
      <c r="G10" s="85">
        <f>SUM('⑵-1 IS(A&amp;G)'!G10,'⑵-2 IS(S&amp;M)'!G10,'⑵-3 IS(ENG)'!G10,'⑵-4 IS(Energy)'!G10)</f>
        <v>0</v>
      </c>
      <c r="H10" s="86">
        <f>SUM('⑵-1 IS(A&amp;G)'!H10,'⑵-2 IS(S&amp;M)'!H10,'⑵-3 IS(ENG)'!H10,'⑵-4 IS(Energy)'!H10)</f>
        <v>0</v>
      </c>
      <c r="I10" s="86">
        <f>SUM('⑵-1 IS(A&amp;G)'!I10,'⑵-2 IS(S&amp;M)'!I10,'⑵-3 IS(ENG)'!I10,'⑵-4 IS(Energy)'!I10)</f>
        <v>0</v>
      </c>
      <c r="J10" s="86">
        <f>SUM('⑵-1 IS(A&amp;G)'!J10,'⑵-2 IS(S&amp;M)'!J10,'⑵-3 IS(ENG)'!J10,'⑵-4 IS(Energy)'!J10)</f>
        <v>0</v>
      </c>
      <c r="K10" s="86">
        <f>SUM('⑵-1 IS(A&amp;G)'!K10,'⑵-2 IS(S&amp;M)'!K10,'⑵-3 IS(ENG)'!K10,'⑵-4 IS(Energy)'!K10)</f>
        <v>0</v>
      </c>
      <c r="L10" s="86">
        <f>SUM('⑵-1 IS(A&amp;G)'!L10,'⑵-2 IS(S&amp;M)'!L10,'⑵-3 IS(ENG)'!L10,'⑵-4 IS(Energy)'!L10)</f>
        <v>0</v>
      </c>
      <c r="M10" s="86">
        <f>SUM('⑵-1 IS(A&amp;G)'!M10,'⑵-2 IS(S&amp;M)'!M10,'⑵-3 IS(ENG)'!M10,'⑵-4 IS(Energy)'!M10)</f>
        <v>0</v>
      </c>
      <c r="N10" s="86">
        <f>SUM('⑵-1 IS(A&amp;G)'!N10,'⑵-2 IS(S&amp;M)'!N10,'⑵-3 IS(ENG)'!N10,'⑵-4 IS(Energy)'!N10)</f>
        <v>0</v>
      </c>
      <c r="O10" s="86">
        <f>SUM('⑵-1 IS(A&amp;G)'!O10,'⑵-2 IS(S&amp;M)'!O10,'⑵-3 IS(ENG)'!O10,'⑵-4 IS(Energy)'!O10)</f>
        <v>0</v>
      </c>
      <c r="P10" s="86">
        <f>SUM('⑵-1 IS(A&amp;G)'!P10,'⑵-2 IS(S&amp;M)'!P10,'⑵-3 IS(ENG)'!P10,'⑵-4 IS(Energy)'!P10)</f>
        <v>0</v>
      </c>
      <c r="Q10" s="86">
        <f>SUM('⑵-1 IS(A&amp;G)'!Q10,'⑵-2 IS(S&amp;M)'!Q10,'⑵-3 IS(ENG)'!Q10,'⑵-4 IS(Energy)'!Q10)</f>
        <v>0</v>
      </c>
      <c r="R10" s="87">
        <f>SUM('⑵-1 IS(A&amp;G)'!R10,'⑵-2 IS(S&amp;M)'!R10,'⑵-3 IS(ENG)'!R10,'⑵-4 IS(Energy)'!R10)</f>
        <v>0</v>
      </c>
      <c r="T10" s="81"/>
      <c r="U10" s="92">
        <f t="shared" si="31"/>
        <v>0</v>
      </c>
      <c r="V10" s="83"/>
      <c r="W10" s="84">
        <f t="shared" si="10"/>
        <v>0</v>
      </c>
      <c r="X10" s="84">
        <f t="shared" si="11"/>
        <v>0</v>
      </c>
      <c r="Y10" s="85">
        <f>SUM('⑵-1 IS(A&amp;G)'!Y10,'⑵-2 IS(S&amp;M)'!Y10,'⑵-3 IS(ENG)'!Y10,'⑵-4 IS(Energy)'!Y10)</f>
        <v>0</v>
      </c>
      <c r="Z10" s="86">
        <f>SUM('⑵-1 IS(A&amp;G)'!Z10,'⑵-2 IS(S&amp;M)'!Z10,'⑵-3 IS(ENG)'!Z10,'⑵-4 IS(Energy)'!Z10)</f>
        <v>0</v>
      </c>
      <c r="AA10" s="86">
        <f>SUM('⑵-1 IS(A&amp;G)'!AA10,'⑵-2 IS(S&amp;M)'!AA10,'⑵-3 IS(ENG)'!AA10,'⑵-4 IS(Energy)'!AA10)</f>
        <v>0</v>
      </c>
      <c r="AB10" s="86">
        <f>SUM('⑵-1 IS(A&amp;G)'!AB10,'⑵-2 IS(S&amp;M)'!AB10,'⑵-3 IS(ENG)'!AB10,'⑵-4 IS(Energy)'!AB10)</f>
        <v>0</v>
      </c>
      <c r="AC10" s="86">
        <f>SUM('⑵-1 IS(A&amp;G)'!AC10,'⑵-2 IS(S&amp;M)'!AC10,'⑵-3 IS(ENG)'!AC10,'⑵-4 IS(Energy)'!AC10)</f>
        <v>0</v>
      </c>
      <c r="AD10" s="86">
        <f>SUM('⑵-1 IS(A&amp;G)'!AD10,'⑵-2 IS(S&amp;M)'!AD10,'⑵-3 IS(ENG)'!AD10,'⑵-4 IS(Energy)'!AD10)</f>
        <v>0</v>
      </c>
      <c r="AE10" s="86">
        <f>SUM('⑵-1 IS(A&amp;G)'!AE10,'⑵-2 IS(S&amp;M)'!AE10,'⑵-3 IS(ENG)'!AE10,'⑵-4 IS(Energy)'!AE10)</f>
        <v>0</v>
      </c>
      <c r="AF10" s="86">
        <f>SUM('⑵-1 IS(A&amp;G)'!AF10,'⑵-2 IS(S&amp;M)'!AF10,'⑵-3 IS(ENG)'!AF10,'⑵-4 IS(Energy)'!AF10)</f>
        <v>0</v>
      </c>
      <c r="AG10" s="86">
        <f>SUM('⑵-1 IS(A&amp;G)'!AG10,'⑵-2 IS(S&amp;M)'!AG10,'⑵-3 IS(ENG)'!AG10,'⑵-4 IS(Energy)'!AG10)</f>
        <v>0</v>
      </c>
      <c r="AH10" s="86">
        <f>SUM('⑵-1 IS(A&amp;G)'!AH10,'⑵-2 IS(S&amp;M)'!AH10,'⑵-3 IS(ENG)'!AH10,'⑵-4 IS(Energy)'!AH10)</f>
        <v>0</v>
      </c>
      <c r="AI10" s="86">
        <f>SUM('⑵-1 IS(A&amp;G)'!AI10,'⑵-2 IS(S&amp;M)'!AI10,'⑵-3 IS(ENG)'!AI10,'⑵-4 IS(Energy)'!AI10)</f>
        <v>0</v>
      </c>
      <c r="AJ10" s="87">
        <f>SUM('⑵-1 IS(A&amp;G)'!AJ10,'⑵-2 IS(S&amp;M)'!AJ10,'⑵-3 IS(ENG)'!AJ10,'⑵-4 IS(Energy)'!AJ10)</f>
        <v>0</v>
      </c>
      <c r="AL10" s="81"/>
      <c r="AM10" s="92">
        <f t="shared" si="32"/>
        <v>0</v>
      </c>
      <c r="AN10" s="83"/>
      <c r="AO10" s="84">
        <f t="shared" si="12"/>
        <v>0</v>
      </c>
      <c r="AP10" s="84">
        <f t="shared" si="13"/>
        <v>0</v>
      </c>
      <c r="AQ10" s="85">
        <f>SUM('⑵-1 IS(A&amp;G)'!AQ10,'⑵-2 IS(S&amp;M)'!AQ10,'⑵-3 IS(ENG)'!AQ10,'⑵-4 IS(Energy)'!AQ10)</f>
        <v>0</v>
      </c>
      <c r="AR10" s="86">
        <f>SUM('⑵-1 IS(A&amp;G)'!AR10,'⑵-2 IS(S&amp;M)'!AR10,'⑵-3 IS(ENG)'!AR10,'⑵-4 IS(Energy)'!AR10)</f>
        <v>0</v>
      </c>
      <c r="AS10" s="86">
        <f>SUM('⑵-1 IS(A&amp;G)'!AS10,'⑵-2 IS(S&amp;M)'!AS10,'⑵-3 IS(ENG)'!AS10,'⑵-4 IS(Energy)'!AS10)</f>
        <v>0</v>
      </c>
      <c r="AT10" s="86">
        <f>SUM('⑵-1 IS(A&amp;G)'!AT10,'⑵-2 IS(S&amp;M)'!AT10,'⑵-3 IS(ENG)'!AT10,'⑵-4 IS(Energy)'!AT10)</f>
        <v>0</v>
      </c>
      <c r="AU10" s="86">
        <f>SUM('⑵-1 IS(A&amp;G)'!AU10,'⑵-2 IS(S&amp;M)'!AU10,'⑵-3 IS(ENG)'!AU10,'⑵-4 IS(Energy)'!AU10)</f>
        <v>0</v>
      </c>
      <c r="AV10" s="86">
        <f>SUM('⑵-1 IS(A&amp;G)'!AV10,'⑵-2 IS(S&amp;M)'!AV10,'⑵-3 IS(ENG)'!AV10,'⑵-4 IS(Energy)'!AV10)</f>
        <v>0</v>
      </c>
      <c r="AW10" s="86">
        <f>SUM('⑵-1 IS(A&amp;G)'!AW10,'⑵-2 IS(S&amp;M)'!AW10,'⑵-3 IS(ENG)'!AW10,'⑵-4 IS(Energy)'!AW10)</f>
        <v>0</v>
      </c>
      <c r="AX10" s="86">
        <f>SUM('⑵-1 IS(A&amp;G)'!AX10,'⑵-2 IS(S&amp;M)'!AX10,'⑵-3 IS(ENG)'!AX10,'⑵-4 IS(Energy)'!AX10)</f>
        <v>0</v>
      </c>
      <c r="AY10" s="86">
        <f>SUM('⑵-1 IS(A&amp;G)'!AY10,'⑵-2 IS(S&amp;M)'!AY10,'⑵-3 IS(ENG)'!AY10,'⑵-4 IS(Energy)'!AY10)</f>
        <v>0</v>
      </c>
      <c r="AZ10" s="86">
        <f>SUM('⑵-1 IS(A&amp;G)'!AZ10,'⑵-2 IS(S&amp;M)'!AZ10,'⑵-3 IS(ENG)'!AZ10,'⑵-4 IS(Energy)'!AZ10)</f>
        <v>0</v>
      </c>
      <c r="BA10" s="86">
        <f>SUM('⑵-1 IS(A&amp;G)'!BA10,'⑵-2 IS(S&amp;M)'!BA10,'⑵-3 IS(ENG)'!BA10,'⑵-4 IS(Energy)'!BA10)</f>
        <v>0</v>
      </c>
      <c r="BB10" s="87">
        <f>SUM('⑵-1 IS(A&amp;G)'!BB10,'⑵-2 IS(S&amp;M)'!BB10,'⑵-3 IS(ENG)'!BB10,'⑵-4 IS(Energy)'!BB10)</f>
        <v>0</v>
      </c>
      <c r="BD10" s="81"/>
      <c r="BE10" s="92">
        <f t="shared" si="33"/>
        <v>0</v>
      </c>
      <c r="BF10" s="83"/>
      <c r="BG10" s="84">
        <f t="shared" si="14"/>
        <v>0</v>
      </c>
      <c r="BH10" s="84">
        <f t="shared" si="15"/>
        <v>0</v>
      </c>
      <c r="BI10" s="85">
        <f>SUM('⑵-1 IS(A&amp;G)'!BI10,'⑵-2 IS(S&amp;M)'!BI10,'⑵-3 IS(ENG)'!BI10,'⑵-4 IS(Energy)'!BI10)</f>
        <v>0</v>
      </c>
      <c r="BJ10" s="86">
        <f>SUM('⑵-1 IS(A&amp;G)'!BJ10,'⑵-2 IS(S&amp;M)'!BJ10,'⑵-3 IS(ENG)'!BJ10,'⑵-4 IS(Energy)'!BJ10)</f>
        <v>0</v>
      </c>
      <c r="BK10" s="86">
        <f>SUM('⑵-1 IS(A&amp;G)'!BK10,'⑵-2 IS(S&amp;M)'!BK10,'⑵-3 IS(ENG)'!BK10,'⑵-4 IS(Energy)'!BK10)</f>
        <v>0</v>
      </c>
      <c r="BL10" s="86">
        <f>SUM('⑵-1 IS(A&amp;G)'!BL10,'⑵-2 IS(S&amp;M)'!BL10,'⑵-3 IS(ENG)'!BL10,'⑵-4 IS(Energy)'!BL10)</f>
        <v>0</v>
      </c>
      <c r="BM10" s="86">
        <f>SUM('⑵-1 IS(A&amp;G)'!BM10,'⑵-2 IS(S&amp;M)'!BM10,'⑵-3 IS(ENG)'!BM10,'⑵-4 IS(Energy)'!BM10)</f>
        <v>0</v>
      </c>
      <c r="BN10" s="86">
        <f>SUM('⑵-1 IS(A&amp;G)'!BN10,'⑵-2 IS(S&amp;M)'!BN10,'⑵-3 IS(ENG)'!BN10,'⑵-4 IS(Energy)'!BN10)</f>
        <v>0</v>
      </c>
      <c r="BO10" s="86">
        <f>SUM('⑵-1 IS(A&amp;G)'!BO10,'⑵-2 IS(S&amp;M)'!BO10,'⑵-3 IS(ENG)'!BO10,'⑵-4 IS(Energy)'!BO10)</f>
        <v>0</v>
      </c>
      <c r="BP10" s="86">
        <f>SUM('⑵-1 IS(A&amp;G)'!BP10,'⑵-2 IS(S&amp;M)'!BP10,'⑵-3 IS(ENG)'!BP10,'⑵-4 IS(Energy)'!BP10)</f>
        <v>0</v>
      </c>
      <c r="BQ10" s="86">
        <f>SUM('⑵-1 IS(A&amp;G)'!BQ10,'⑵-2 IS(S&amp;M)'!BQ10,'⑵-3 IS(ENG)'!BQ10,'⑵-4 IS(Energy)'!BQ10)</f>
        <v>0</v>
      </c>
      <c r="BR10" s="86">
        <f>SUM('⑵-1 IS(A&amp;G)'!BR10,'⑵-2 IS(S&amp;M)'!BR10,'⑵-3 IS(ENG)'!BR10,'⑵-4 IS(Energy)'!BR10)</f>
        <v>0</v>
      </c>
      <c r="BS10" s="86">
        <f>SUM('⑵-1 IS(A&amp;G)'!BS10,'⑵-2 IS(S&amp;M)'!BS10,'⑵-3 IS(ENG)'!BS10,'⑵-4 IS(Energy)'!BS10)</f>
        <v>0</v>
      </c>
      <c r="BT10" s="87">
        <f>SUM('⑵-1 IS(A&amp;G)'!BT10,'⑵-2 IS(S&amp;M)'!BT10,'⑵-3 IS(ENG)'!BT10,'⑵-4 IS(Energy)'!BT10)</f>
        <v>0</v>
      </c>
      <c r="BV10" s="81"/>
      <c r="BW10" s="92">
        <f t="shared" si="34"/>
        <v>0</v>
      </c>
      <c r="BX10" s="83"/>
      <c r="BY10" s="84">
        <f t="shared" si="16"/>
        <v>0</v>
      </c>
      <c r="BZ10" s="85">
        <f t="shared" si="17"/>
        <v>0</v>
      </c>
      <c r="CA10" s="86">
        <f t="shared" si="18"/>
        <v>0</v>
      </c>
      <c r="CB10" s="86">
        <f t="shared" si="19"/>
        <v>0</v>
      </c>
      <c r="CC10" s="86">
        <f t="shared" si="20"/>
        <v>0</v>
      </c>
      <c r="CD10" s="84">
        <f t="shared" si="4"/>
        <v>0</v>
      </c>
      <c r="CE10" s="85">
        <f t="shared" si="21"/>
        <v>0</v>
      </c>
      <c r="CF10" s="86">
        <f t="shared" si="22"/>
        <v>0</v>
      </c>
      <c r="CG10" s="86">
        <f t="shared" si="23"/>
        <v>0</v>
      </c>
      <c r="CH10" s="86">
        <f t="shared" si="24"/>
        <v>0</v>
      </c>
      <c r="CI10" s="84">
        <f t="shared" si="5"/>
        <v>0</v>
      </c>
      <c r="CJ10" s="85">
        <f t="shared" si="25"/>
        <v>0</v>
      </c>
      <c r="CK10" s="86">
        <f t="shared" si="26"/>
        <v>0</v>
      </c>
      <c r="CL10" s="86">
        <f t="shared" si="27"/>
        <v>0</v>
      </c>
      <c r="CM10" s="87">
        <f t="shared" si="28"/>
        <v>0</v>
      </c>
      <c r="CO10" s="81"/>
      <c r="CP10" s="92">
        <f t="shared" si="35"/>
        <v>0</v>
      </c>
      <c r="CQ10" s="83"/>
      <c r="CR10" s="84">
        <f t="shared" si="29"/>
        <v>0</v>
      </c>
      <c r="CS10" s="84">
        <f t="shared" si="6"/>
        <v>0</v>
      </c>
      <c r="CT10" s="85">
        <f t="shared" si="6"/>
        <v>0</v>
      </c>
      <c r="CU10" s="86">
        <f t="shared" si="6"/>
        <v>0</v>
      </c>
      <c r="CV10" s="86">
        <f t="shared" si="6"/>
        <v>0</v>
      </c>
      <c r="CW10" s="86">
        <f t="shared" si="6"/>
        <v>0</v>
      </c>
      <c r="CX10" s="86">
        <f t="shared" si="6"/>
        <v>0</v>
      </c>
      <c r="CY10" s="86">
        <f t="shared" si="6"/>
        <v>0</v>
      </c>
      <c r="CZ10" s="86">
        <f t="shared" si="6"/>
        <v>0</v>
      </c>
      <c r="DA10" s="86">
        <f t="shared" si="6"/>
        <v>0</v>
      </c>
      <c r="DB10" s="86">
        <f t="shared" si="6"/>
        <v>0</v>
      </c>
      <c r="DC10" s="86">
        <f t="shared" si="6"/>
        <v>0</v>
      </c>
      <c r="DD10" s="86">
        <f t="shared" si="6"/>
        <v>0</v>
      </c>
      <c r="DE10" s="87">
        <f t="shared" si="6"/>
        <v>0</v>
      </c>
      <c r="DG10" s="81"/>
      <c r="DH10" s="92">
        <f t="shared" si="36"/>
        <v>0</v>
      </c>
      <c r="DI10" s="83"/>
      <c r="DJ10" s="88" t="str">
        <f t="shared" si="30"/>
        <v/>
      </c>
      <c r="DK10" s="88" t="str">
        <f t="shared" si="30"/>
        <v/>
      </c>
      <c r="DL10" s="89" t="str">
        <f t="shared" si="30"/>
        <v/>
      </c>
      <c r="DM10" s="90" t="str">
        <f t="shared" si="30"/>
        <v/>
      </c>
      <c r="DN10" s="90" t="str">
        <f t="shared" si="30"/>
        <v/>
      </c>
      <c r="DO10" s="90" t="str">
        <f t="shared" si="30"/>
        <v/>
      </c>
      <c r="DP10" s="90" t="str">
        <f t="shared" si="30"/>
        <v/>
      </c>
      <c r="DQ10" s="90" t="str">
        <f t="shared" si="30"/>
        <v/>
      </c>
      <c r="DR10" s="90" t="str">
        <f t="shared" si="30"/>
        <v/>
      </c>
      <c r="DS10" s="90" t="str">
        <f t="shared" si="30"/>
        <v/>
      </c>
      <c r="DT10" s="90" t="str">
        <f t="shared" si="30"/>
        <v/>
      </c>
      <c r="DU10" s="90" t="str">
        <f t="shared" si="30"/>
        <v/>
      </c>
      <c r="DV10" s="90" t="str">
        <f t="shared" si="30"/>
        <v/>
      </c>
      <c r="DW10" s="91" t="str">
        <f t="shared" si="30"/>
        <v/>
      </c>
    </row>
    <row r="11" spans="1:131" ht="11.45" customHeight="1" x14ac:dyDescent="0.15">
      <c r="B11" s="81"/>
      <c r="C11" s="92"/>
      <c r="D11" s="83"/>
      <c r="E11" s="84">
        <f t="shared" si="8"/>
        <v>0</v>
      </c>
      <c r="F11" s="84">
        <f t="shared" si="9"/>
        <v>0</v>
      </c>
      <c r="G11" s="85">
        <f>SUM('⑵-1 IS(A&amp;G)'!G11,'⑵-2 IS(S&amp;M)'!G11,'⑵-3 IS(ENG)'!G11,'⑵-4 IS(Energy)'!G11)</f>
        <v>0</v>
      </c>
      <c r="H11" s="86">
        <f>SUM('⑵-1 IS(A&amp;G)'!H11,'⑵-2 IS(S&amp;M)'!H11,'⑵-3 IS(ENG)'!H11,'⑵-4 IS(Energy)'!H11)</f>
        <v>0</v>
      </c>
      <c r="I11" s="86">
        <f>SUM('⑵-1 IS(A&amp;G)'!I11,'⑵-2 IS(S&amp;M)'!I11,'⑵-3 IS(ENG)'!I11,'⑵-4 IS(Energy)'!I11)</f>
        <v>0</v>
      </c>
      <c r="J11" s="86">
        <f>SUM('⑵-1 IS(A&amp;G)'!J11,'⑵-2 IS(S&amp;M)'!J11,'⑵-3 IS(ENG)'!J11,'⑵-4 IS(Energy)'!J11)</f>
        <v>0</v>
      </c>
      <c r="K11" s="86">
        <f>SUM('⑵-1 IS(A&amp;G)'!K11,'⑵-2 IS(S&amp;M)'!K11,'⑵-3 IS(ENG)'!K11,'⑵-4 IS(Energy)'!K11)</f>
        <v>0</v>
      </c>
      <c r="L11" s="86">
        <f>SUM('⑵-1 IS(A&amp;G)'!L11,'⑵-2 IS(S&amp;M)'!L11,'⑵-3 IS(ENG)'!L11,'⑵-4 IS(Energy)'!L11)</f>
        <v>0</v>
      </c>
      <c r="M11" s="86">
        <f>SUM('⑵-1 IS(A&amp;G)'!M11,'⑵-2 IS(S&amp;M)'!M11,'⑵-3 IS(ENG)'!M11,'⑵-4 IS(Energy)'!M11)</f>
        <v>0</v>
      </c>
      <c r="N11" s="86">
        <f>SUM('⑵-1 IS(A&amp;G)'!N11,'⑵-2 IS(S&amp;M)'!N11,'⑵-3 IS(ENG)'!N11,'⑵-4 IS(Energy)'!N11)</f>
        <v>0</v>
      </c>
      <c r="O11" s="86">
        <f>SUM('⑵-1 IS(A&amp;G)'!O11,'⑵-2 IS(S&amp;M)'!O11,'⑵-3 IS(ENG)'!O11,'⑵-4 IS(Energy)'!O11)</f>
        <v>0</v>
      </c>
      <c r="P11" s="86">
        <f>SUM('⑵-1 IS(A&amp;G)'!P11,'⑵-2 IS(S&amp;M)'!P11,'⑵-3 IS(ENG)'!P11,'⑵-4 IS(Energy)'!P11)</f>
        <v>0</v>
      </c>
      <c r="Q11" s="86">
        <f>SUM('⑵-1 IS(A&amp;G)'!Q11,'⑵-2 IS(S&amp;M)'!Q11,'⑵-3 IS(ENG)'!Q11,'⑵-4 IS(Energy)'!Q11)</f>
        <v>0</v>
      </c>
      <c r="R11" s="87">
        <f>SUM('⑵-1 IS(A&amp;G)'!R11,'⑵-2 IS(S&amp;M)'!R11,'⑵-3 IS(ENG)'!R11,'⑵-4 IS(Energy)'!R11)</f>
        <v>0</v>
      </c>
      <c r="T11" s="81"/>
      <c r="U11" s="92">
        <f t="shared" si="31"/>
        <v>0</v>
      </c>
      <c r="V11" s="83"/>
      <c r="W11" s="84">
        <f t="shared" si="10"/>
        <v>0</v>
      </c>
      <c r="X11" s="84">
        <f t="shared" si="11"/>
        <v>0</v>
      </c>
      <c r="Y11" s="85">
        <f>SUM('⑵-1 IS(A&amp;G)'!Y11,'⑵-2 IS(S&amp;M)'!Y11,'⑵-3 IS(ENG)'!Y11,'⑵-4 IS(Energy)'!Y11)</f>
        <v>0</v>
      </c>
      <c r="Z11" s="86">
        <f>SUM('⑵-1 IS(A&amp;G)'!Z11,'⑵-2 IS(S&amp;M)'!Z11,'⑵-3 IS(ENG)'!Z11,'⑵-4 IS(Energy)'!Z11)</f>
        <v>0</v>
      </c>
      <c r="AA11" s="86">
        <f>SUM('⑵-1 IS(A&amp;G)'!AA11,'⑵-2 IS(S&amp;M)'!AA11,'⑵-3 IS(ENG)'!AA11,'⑵-4 IS(Energy)'!AA11)</f>
        <v>0</v>
      </c>
      <c r="AB11" s="86">
        <f>SUM('⑵-1 IS(A&amp;G)'!AB11,'⑵-2 IS(S&amp;M)'!AB11,'⑵-3 IS(ENG)'!AB11,'⑵-4 IS(Energy)'!AB11)</f>
        <v>0</v>
      </c>
      <c r="AC11" s="86">
        <f>SUM('⑵-1 IS(A&amp;G)'!AC11,'⑵-2 IS(S&amp;M)'!AC11,'⑵-3 IS(ENG)'!AC11,'⑵-4 IS(Energy)'!AC11)</f>
        <v>0</v>
      </c>
      <c r="AD11" s="86">
        <f>SUM('⑵-1 IS(A&amp;G)'!AD11,'⑵-2 IS(S&amp;M)'!AD11,'⑵-3 IS(ENG)'!AD11,'⑵-4 IS(Energy)'!AD11)</f>
        <v>0</v>
      </c>
      <c r="AE11" s="86">
        <f>SUM('⑵-1 IS(A&amp;G)'!AE11,'⑵-2 IS(S&amp;M)'!AE11,'⑵-3 IS(ENG)'!AE11,'⑵-4 IS(Energy)'!AE11)</f>
        <v>0</v>
      </c>
      <c r="AF11" s="86">
        <f>SUM('⑵-1 IS(A&amp;G)'!AF11,'⑵-2 IS(S&amp;M)'!AF11,'⑵-3 IS(ENG)'!AF11,'⑵-4 IS(Energy)'!AF11)</f>
        <v>0</v>
      </c>
      <c r="AG11" s="86">
        <f>SUM('⑵-1 IS(A&amp;G)'!AG11,'⑵-2 IS(S&amp;M)'!AG11,'⑵-3 IS(ENG)'!AG11,'⑵-4 IS(Energy)'!AG11)</f>
        <v>0</v>
      </c>
      <c r="AH11" s="86">
        <f>SUM('⑵-1 IS(A&amp;G)'!AH11,'⑵-2 IS(S&amp;M)'!AH11,'⑵-3 IS(ENG)'!AH11,'⑵-4 IS(Energy)'!AH11)</f>
        <v>0</v>
      </c>
      <c r="AI11" s="86">
        <f>SUM('⑵-1 IS(A&amp;G)'!AI11,'⑵-2 IS(S&amp;M)'!AI11,'⑵-3 IS(ENG)'!AI11,'⑵-4 IS(Energy)'!AI11)</f>
        <v>0</v>
      </c>
      <c r="AJ11" s="87">
        <f>SUM('⑵-1 IS(A&amp;G)'!AJ11,'⑵-2 IS(S&amp;M)'!AJ11,'⑵-3 IS(ENG)'!AJ11,'⑵-4 IS(Energy)'!AJ11)</f>
        <v>0</v>
      </c>
      <c r="AL11" s="81"/>
      <c r="AM11" s="92">
        <f t="shared" si="32"/>
        <v>0</v>
      </c>
      <c r="AN11" s="83"/>
      <c r="AO11" s="84">
        <f t="shared" si="12"/>
        <v>0</v>
      </c>
      <c r="AP11" s="84">
        <f t="shared" si="13"/>
        <v>0</v>
      </c>
      <c r="AQ11" s="85">
        <f>SUM('⑵-1 IS(A&amp;G)'!AQ11,'⑵-2 IS(S&amp;M)'!AQ11,'⑵-3 IS(ENG)'!AQ11,'⑵-4 IS(Energy)'!AQ11)</f>
        <v>0</v>
      </c>
      <c r="AR11" s="86">
        <f>SUM('⑵-1 IS(A&amp;G)'!AR11,'⑵-2 IS(S&amp;M)'!AR11,'⑵-3 IS(ENG)'!AR11,'⑵-4 IS(Energy)'!AR11)</f>
        <v>0</v>
      </c>
      <c r="AS11" s="86">
        <f>SUM('⑵-1 IS(A&amp;G)'!AS11,'⑵-2 IS(S&amp;M)'!AS11,'⑵-3 IS(ENG)'!AS11,'⑵-4 IS(Energy)'!AS11)</f>
        <v>0</v>
      </c>
      <c r="AT11" s="86">
        <f>SUM('⑵-1 IS(A&amp;G)'!AT11,'⑵-2 IS(S&amp;M)'!AT11,'⑵-3 IS(ENG)'!AT11,'⑵-4 IS(Energy)'!AT11)</f>
        <v>0</v>
      </c>
      <c r="AU11" s="86">
        <f>SUM('⑵-1 IS(A&amp;G)'!AU11,'⑵-2 IS(S&amp;M)'!AU11,'⑵-3 IS(ENG)'!AU11,'⑵-4 IS(Energy)'!AU11)</f>
        <v>0</v>
      </c>
      <c r="AV11" s="86">
        <f>SUM('⑵-1 IS(A&amp;G)'!AV11,'⑵-2 IS(S&amp;M)'!AV11,'⑵-3 IS(ENG)'!AV11,'⑵-4 IS(Energy)'!AV11)</f>
        <v>0</v>
      </c>
      <c r="AW11" s="86">
        <f>SUM('⑵-1 IS(A&amp;G)'!AW11,'⑵-2 IS(S&amp;M)'!AW11,'⑵-3 IS(ENG)'!AW11,'⑵-4 IS(Energy)'!AW11)</f>
        <v>0</v>
      </c>
      <c r="AX11" s="86">
        <f>SUM('⑵-1 IS(A&amp;G)'!AX11,'⑵-2 IS(S&amp;M)'!AX11,'⑵-3 IS(ENG)'!AX11,'⑵-4 IS(Energy)'!AX11)</f>
        <v>0</v>
      </c>
      <c r="AY11" s="86">
        <f>SUM('⑵-1 IS(A&amp;G)'!AY11,'⑵-2 IS(S&amp;M)'!AY11,'⑵-3 IS(ENG)'!AY11,'⑵-4 IS(Energy)'!AY11)</f>
        <v>0</v>
      </c>
      <c r="AZ11" s="86">
        <f>SUM('⑵-1 IS(A&amp;G)'!AZ11,'⑵-2 IS(S&amp;M)'!AZ11,'⑵-3 IS(ENG)'!AZ11,'⑵-4 IS(Energy)'!AZ11)</f>
        <v>0</v>
      </c>
      <c r="BA11" s="86">
        <f>SUM('⑵-1 IS(A&amp;G)'!BA11,'⑵-2 IS(S&amp;M)'!BA11,'⑵-3 IS(ENG)'!BA11,'⑵-4 IS(Energy)'!BA11)</f>
        <v>0</v>
      </c>
      <c r="BB11" s="87">
        <f>SUM('⑵-1 IS(A&amp;G)'!BB11,'⑵-2 IS(S&amp;M)'!BB11,'⑵-3 IS(ENG)'!BB11,'⑵-4 IS(Energy)'!BB11)</f>
        <v>0</v>
      </c>
      <c r="BD11" s="81"/>
      <c r="BE11" s="92">
        <f t="shared" si="33"/>
        <v>0</v>
      </c>
      <c r="BF11" s="83"/>
      <c r="BG11" s="84">
        <f t="shared" si="14"/>
        <v>0</v>
      </c>
      <c r="BH11" s="84">
        <f t="shared" si="15"/>
        <v>0</v>
      </c>
      <c r="BI11" s="85">
        <f>SUM('⑵-1 IS(A&amp;G)'!BI11,'⑵-2 IS(S&amp;M)'!BI11,'⑵-3 IS(ENG)'!BI11,'⑵-4 IS(Energy)'!BI11)</f>
        <v>0</v>
      </c>
      <c r="BJ11" s="86">
        <f>SUM('⑵-1 IS(A&amp;G)'!BJ11,'⑵-2 IS(S&amp;M)'!BJ11,'⑵-3 IS(ENG)'!BJ11,'⑵-4 IS(Energy)'!BJ11)</f>
        <v>0</v>
      </c>
      <c r="BK11" s="86">
        <f>SUM('⑵-1 IS(A&amp;G)'!BK11,'⑵-2 IS(S&amp;M)'!BK11,'⑵-3 IS(ENG)'!BK11,'⑵-4 IS(Energy)'!BK11)</f>
        <v>0</v>
      </c>
      <c r="BL11" s="86">
        <f>SUM('⑵-1 IS(A&amp;G)'!BL11,'⑵-2 IS(S&amp;M)'!BL11,'⑵-3 IS(ENG)'!BL11,'⑵-4 IS(Energy)'!BL11)</f>
        <v>0</v>
      </c>
      <c r="BM11" s="86">
        <f>SUM('⑵-1 IS(A&amp;G)'!BM11,'⑵-2 IS(S&amp;M)'!BM11,'⑵-3 IS(ENG)'!BM11,'⑵-4 IS(Energy)'!BM11)</f>
        <v>0</v>
      </c>
      <c r="BN11" s="86">
        <f>SUM('⑵-1 IS(A&amp;G)'!BN11,'⑵-2 IS(S&amp;M)'!BN11,'⑵-3 IS(ENG)'!BN11,'⑵-4 IS(Energy)'!BN11)</f>
        <v>0</v>
      </c>
      <c r="BO11" s="86">
        <f>SUM('⑵-1 IS(A&amp;G)'!BO11,'⑵-2 IS(S&amp;M)'!BO11,'⑵-3 IS(ENG)'!BO11,'⑵-4 IS(Energy)'!BO11)</f>
        <v>0</v>
      </c>
      <c r="BP11" s="86">
        <f>SUM('⑵-1 IS(A&amp;G)'!BP11,'⑵-2 IS(S&amp;M)'!BP11,'⑵-3 IS(ENG)'!BP11,'⑵-4 IS(Energy)'!BP11)</f>
        <v>0</v>
      </c>
      <c r="BQ11" s="86">
        <f>SUM('⑵-1 IS(A&amp;G)'!BQ11,'⑵-2 IS(S&amp;M)'!BQ11,'⑵-3 IS(ENG)'!BQ11,'⑵-4 IS(Energy)'!BQ11)</f>
        <v>0</v>
      </c>
      <c r="BR11" s="86">
        <f>SUM('⑵-1 IS(A&amp;G)'!BR11,'⑵-2 IS(S&amp;M)'!BR11,'⑵-3 IS(ENG)'!BR11,'⑵-4 IS(Energy)'!BR11)</f>
        <v>0</v>
      </c>
      <c r="BS11" s="86">
        <f>SUM('⑵-1 IS(A&amp;G)'!BS11,'⑵-2 IS(S&amp;M)'!BS11,'⑵-3 IS(ENG)'!BS11,'⑵-4 IS(Energy)'!BS11)</f>
        <v>0</v>
      </c>
      <c r="BT11" s="87">
        <f>SUM('⑵-1 IS(A&amp;G)'!BT11,'⑵-2 IS(S&amp;M)'!BT11,'⑵-3 IS(ENG)'!BT11,'⑵-4 IS(Energy)'!BT11)</f>
        <v>0</v>
      </c>
      <c r="BV11" s="81"/>
      <c r="BW11" s="92">
        <f t="shared" si="34"/>
        <v>0</v>
      </c>
      <c r="BX11" s="83"/>
      <c r="BY11" s="84">
        <f t="shared" si="16"/>
        <v>0</v>
      </c>
      <c r="BZ11" s="85">
        <f t="shared" si="17"/>
        <v>0</v>
      </c>
      <c r="CA11" s="86">
        <f t="shared" si="18"/>
        <v>0</v>
      </c>
      <c r="CB11" s="86">
        <f t="shared" si="19"/>
        <v>0</v>
      </c>
      <c r="CC11" s="86">
        <f t="shared" si="20"/>
        <v>0</v>
      </c>
      <c r="CD11" s="84">
        <f t="shared" si="4"/>
        <v>0</v>
      </c>
      <c r="CE11" s="85">
        <f t="shared" si="21"/>
        <v>0</v>
      </c>
      <c r="CF11" s="86">
        <f t="shared" si="22"/>
        <v>0</v>
      </c>
      <c r="CG11" s="86">
        <f t="shared" si="23"/>
        <v>0</v>
      </c>
      <c r="CH11" s="86">
        <f t="shared" si="24"/>
        <v>0</v>
      </c>
      <c r="CI11" s="84">
        <f t="shared" si="5"/>
        <v>0</v>
      </c>
      <c r="CJ11" s="85">
        <f t="shared" si="25"/>
        <v>0</v>
      </c>
      <c r="CK11" s="86">
        <f t="shared" si="26"/>
        <v>0</v>
      </c>
      <c r="CL11" s="86">
        <f t="shared" si="27"/>
        <v>0</v>
      </c>
      <c r="CM11" s="87">
        <f t="shared" si="28"/>
        <v>0</v>
      </c>
      <c r="CO11" s="81"/>
      <c r="CP11" s="92">
        <f t="shared" si="35"/>
        <v>0</v>
      </c>
      <c r="CQ11" s="83"/>
      <c r="CR11" s="84">
        <f t="shared" si="29"/>
        <v>0</v>
      </c>
      <c r="CS11" s="84">
        <f t="shared" si="6"/>
        <v>0</v>
      </c>
      <c r="CT11" s="85">
        <f t="shared" si="6"/>
        <v>0</v>
      </c>
      <c r="CU11" s="86">
        <f t="shared" si="6"/>
        <v>0</v>
      </c>
      <c r="CV11" s="86">
        <f t="shared" si="6"/>
        <v>0</v>
      </c>
      <c r="CW11" s="86">
        <f t="shared" si="6"/>
        <v>0</v>
      </c>
      <c r="CX11" s="86">
        <f t="shared" si="6"/>
        <v>0</v>
      </c>
      <c r="CY11" s="86">
        <f t="shared" si="6"/>
        <v>0</v>
      </c>
      <c r="CZ11" s="86">
        <f t="shared" si="6"/>
        <v>0</v>
      </c>
      <c r="DA11" s="86">
        <f t="shared" si="6"/>
        <v>0</v>
      </c>
      <c r="DB11" s="86">
        <f t="shared" si="6"/>
        <v>0</v>
      </c>
      <c r="DC11" s="86">
        <f t="shared" si="6"/>
        <v>0</v>
      </c>
      <c r="DD11" s="86">
        <f t="shared" si="6"/>
        <v>0</v>
      </c>
      <c r="DE11" s="87">
        <f t="shared" si="6"/>
        <v>0</v>
      </c>
      <c r="DG11" s="81"/>
      <c r="DH11" s="92">
        <f t="shared" si="36"/>
        <v>0</v>
      </c>
      <c r="DI11" s="83"/>
      <c r="DJ11" s="88" t="str">
        <f t="shared" si="30"/>
        <v/>
      </c>
      <c r="DK11" s="88" t="str">
        <f t="shared" si="30"/>
        <v/>
      </c>
      <c r="DL11" s="89" t="str">
        <f t="shared" si="30"/>
        <v/>
      </c>
      <c r="DM11" s="90" t="str">
        <f t="shared" si="30"/>
        <v/>
      </c>
      <c r="DN11" s="90" t="str">
        <f t="shared" si="30"/>
        <v/>
      </c>
      <c r="DO11" s="90" t="str">
        <f t="shared" si="30"/>
        <v/>
      </c>
      <c r="DP11" s="90" t="str">
        <f t="shared" si="30"/>
        <v/>
      </c>
      <c r="DQ11" s="90" t="str">
        <f t="shared" si="30"/>
        <v/>
      </c>
      <c r="DR11" s="90" t="str">
        <f t="shared" si="30"/>
        <v/>
      </c>
      <c r="DS11" s="90" t="str">
        <f t="shared" si="30"/>
        <v/>
      </c>
      <c r="DT11" s="90" t="str">
        <f t="shared" si="30"/>
        <v/>
      </c>
      <c r="DU11" s="90" t="str">
        <f t="shared" si="30"/>
        <v/>
      </c>
      <c r="DV11" s="90" t="str">
        <f t="shared" si="30"/>
        <v/>
      </c>
      <c r="DW11" s="91" t="str">
        <f t="shared" si="30"/>
        <v/>
      </c>
    </row>
    <row r="12" spans="1:131" ht="11.45" customHeight="1" x14ac:dyDescent="0.15">
      <c r="B12" s="81"/>
      <c r="C12" s="92"/>
      <c r="D12" s="83"/>
      <c r="E12" s="84">
        <f t="shared" si="8"/>
        <v>0</v>
      </c>
      <c r="F12" s="84">
        <f t="shared" si="9"/>
        <v>0</v>
      </c>
      <c r="G12" s="85">
        <f>SUM('⑵-1 IS(A&amp;G)'!G12,'⑵-2 IS(S&amp;M)'!G12,'⑵-3 IS(ENG)'!G12,'⑵-4 IS(Energy)'!G12)</f>
        <v>0</v>
      </c>
      <c r="H12" s="86">
        <f>SUM('⑵-1 IS(A&amp;G)'!H12,'⑵-2 IS(S&amp;M)'!H12,'⑵-3 IS(ENG)'!H12,'⑵-4 IS(Energy)'!H12)</f>
        <v>0</v>
      </c>
      <c r="I12" s="86">
        <f>SUM('⑵-1 IS(A&amp;G)'!I12,'⑵-2 IS(S&amp;M)'!I12,'⑵-3 IS(ENG)'!I12,'⑵-4 IS(Energy)'!I12)</f>
        <v>0</v>
      </c>
      <c r="J12" s="86">
        <f>SUM('⑵-1 IS(A&amp;G)'!J12,'⑵-2 IS(S&amp;M)'!J12,'⑵-3 IS(ENG)'!J12,'⑵-4 IS(Energy)'!J12)</f>
        <v>0</v>
      </c>
      <c r="K12" s="86">
        <f>SUM('⑵-1 IS(A&amp;G)'!K12,'⑵-2 IS(S&amp;M)'!K12,'⑵-3 IS(ENG)'!K12,'⑵-4 IS(Energy)'!K12)</f>
        <v>0</v>
      </c>
      <c r="L12" s="86">
        <f>SUM('⑵-1 IS(A&amp;G)'!L12,'⑵-2 IS(S&amp;M)'!L12,'⑵-3 IS(ENG)'!L12,'⑵-4 IS(Energy)'!L12)</f>
        <v>0</v>
      </c>
      <c r="M12" s="86">
        <f>SUM('⑵-1 IS(A&amp;G)'!M12,'⑵-2 IS(S&amp;M)'!M12,'⑵-3 IS(ENG)'!M12,'⑵-4 IS(Energy)'!M12)</f>
        <v>0</v>
      </c>
      <c r="N12" s="86">
        <f>SUM('⑵-1 IS(A&amp;G)'!N12,'⑵-2 IS(S&amp;M)'!N12,'⑵-3 IS(ENG)'!N12,'⑵-4 IS(Energy)'!N12)</f>
        <v>0</v>
      </c>
      <c r="O12" s="86">
        <f>SUM('⑵-1 IS(A&amp;G)'!O12,'⑵-2 IS(S&amp;M)'!O12,'⑵-3 IS(ENG)'!O12,'⑵-4 IS(Energy)'!O12)</f>
        <v>0</v>
      </c>
      <c r="P12" s="86">
        <f>SUM('⑵-1 IS(A&amp;G)'!P12,'⑵-2 IS(S&amp;M)'!P12,'⑵-3 IS(ENG)'!P12,'⑵-4 IS(Energy)'!P12)</f>
        <v>0</v>
      </c>
      <c r="Q12" s="86">
        <f>SUM('⑵-1 IS(A&amp;G)'!Q12,'⑵-2 IS(S&amp;M)'!Q12,'⑵-3 IS(ENG)'!Q12,'⑵-4 IS(Energy)'!Q12)</f>
        <v>0</v>
      </c>
      <c r="R12" s="87">
        <f>SUM('⑵-1 IS(A&amp;G)'!R12,'⑵-2 IS(S&amp;M)'!R12,'⑵-3 IS(ENG)'!R12,'⑵-4 IS(Energy)'!R12)</f>
        <v>0</v>
      </c>
      <c r="T12" s="81"/>
      <c r="U12" s="92">
        <f t="shared" si="31"/>
        <v>0</v>
      </c>
      <c r="V12" s="83"/>
      <c r="W12" s="84">
        <f t="shared" si="10"/>
        <v>0</v>
      </c>
      <c r="X12" s="84">
        <f t="shared" si="11"/>
        <v>0</v>
      </c>
      <c r="Y12" s="85">
        <f>SUM('⑵-1 IS(A&amp;G)'!Y12,'⑵-2 IS(S&amp;M)'!Y12,'⑵-3 IS(ENG)'!Y12,'⑵-4 IS(Energy)'!Y12)</f>
        <v>0</v>
      </c>
      <c r="Z12" s="86">
        <f>SUM('⑵-1 IS(A&amp;G)'!Z12,'⑵-2 IS(S&amp;M)'!Z12,'⑵-3 IS(ENG)'!Z12,'⑵-4 IS(Energy)'!Z12)</f>
        <v>0</v>
      </c>
      <c r="AA12" s="86">
        <f>SUM('⑵-1 IS(A&amp;G)'!AA12,'⑵-2 IS(S&amp;M)'!AA12,'⑵-3 IS(ENG)'!AA12,'⑵-4 IS(Energy)'!AA12)</f>
        <v>0</v>
      </c>
      <c r="AB12" s="86">
        <f>SUM('⑵-1 IS(A&amp;G)'!AB12,'⑵-2 IS(S&amp;M)'!AB12,'⑵-3 IS(ENG)'!AB12,'⑵-4 IS(Energy)'!AB12)</f>
        <v>0</v>
      </c>
      <c r="AC12" s="86">
        <f>SUM('⑵-1 IS(A&amp;G)'!AC12,'⑵-2 IS(S&amp;M)'!AC12,'⑵-3 IS(ENG)'!AC12,'⑵-4 IS(Energy)'!AC12)</f>
        <v>0</v>
      </c>
      <c r="AD12" s="86">
        <f>SUM('⑵-1 IS(A&amp;G)'!AD12,'⑵-2 IS(S&amp;M)'!AD12,'⑵-3 IS(ENG)'!AD12,'⑵-4 IS(Energy)'!AD12)</f>
        <v>0</v>
      </c>
      <c r="AE12" s="86">
        <f>SUM('⑵-1 IS(A&amp;G)'!AE12,'⑵-2 IS(S&amp;M)'!AE12,'⑵-3 IS(ENG)'!AE12,'⑵-4 IS(Energy)'!AE12)</f>
        <v>0</v>
      </c>
      <c r="AF12" s="86">
        <f>SUM('⑵-1 IS(A&amp;G)'!AF12,'⑵-2 IS(S&amp;M)'!AF12,'⑵-3 IS(ENG)'!AF12,'⑵-4 IS(Energy)'!AF12)</f>
        <v>0</v>
      </c>
      <c r="AG12" s="86">
        <f>SUM('⑵-1 IS(A&amp;G)'!AG12,'⑵-2 IS(S&amp;M)'!AG12,'⑵-3 IS(ENG)'!AG12,'⑵-4 IS(Energy)'!AG12)</f>
        <v>0</v>
      </c>
      <c r="AH12" s="86">
        <f>SUM('⑵-1 IS(A&amp;G)'!AH12,'⑵-2 IS(S&amp;M)'!AH12,'⑵-3 IS(ENG)'!AH12,'⑵-4 IS(Energy)'!AH12)</f>
        <v>0</v>
      </c>
      <c r="AI12" s="86">
        <f>SUM('⑵-1 IS(A&amp;G)'!AI12,'⑵-2 IS(S&amp;M)'!AI12,'⑵-3 IS(ENG)'!AI12,'⑵-4 IS(Energy)'!AI12)</f>
        <v>0</v>
      </c>
      <c r="AJ12" s="87">
        <f>SUM('⑵-1 IS(A&amp;G)'!AJ12,'⑵-2 IS(S&amp;M)'!AJ12,'⑵-3 IS(ENG)'!AJ12,'⑵-4 IS(Energy)'!AJ12)</f>
        <v>0</v>
      </c>
      <c r="AL12" s="81"/>
      <c r="AM12" s="92">
        <f t="shared" si="32"/>
        <v>0</v>
      </c>
      <c r="AN12" s="83"/>
      <c r="AO12" s="84">
        <f t="shared" si="12"/>
        <v>0</v>
      </c>
      <c r="AP12" s="84">
        <f t="shared" si="13"/>
        <v>0</v>
      </c>
      <c r="AQ12" s="85">
        <f>SUM('⑵-1 IS(A&amp;G)'!AQ12,'⑵-2 IS(S&amp;M)'!AQ12,'⑵-3 IS(ENG)'!AQ12,'⑵-4 IS(Energy)'!AQ12)</f>
        <v>0</v>
      </c>
      <c r="AR12" s="86">
        <f>SUM('⑵-1 IS(A&amp;G)'!AR12,'⑵-2 IS(S&amp;M)'!AR12,'⑵-3 IS(ENG)'!AR12,'⑵-4 IS(Energy)'!AR12)</f>
        <v>0</v>
      </c>
      <c r="AS12" s="86">
        <f>SUM('⑵-1 IS(A&amp;G)'!AS12,'⑵-2 IS(S&amp;M)'!AS12,'⑵-3 IS(ENG)'!AS12,'⑵-4 IS(Energy)'!AS12)</f>
        <v>0</v>
      </c>
      <c r="AT12" s="86">
        <f>SUM('⑵-1 IS(A&amp;G)'!AT12,'⑵-2 IS(S&amp;M)'!AT12,'⑵-3 IS(ENG)'!AT12,'⑵-4 IS(Energy)'!AT12)</f>
        <v>0</v>
      </c>
      <c r="AU12" s="86">
        <f>SUM('⑵-1 IS(A&amp;G)'!AU12,'⑵-2 IS(S&amp;M)'!AU12,'⑵-3 IS(ENG)'!AU12,'⑵-4 IS(Energy)'!AU12)</f>
        <v>0</v>
      </c>
      <c r="AV12" s="86">
        <f>SUM('⑵-1 IS(A&amp;G)'!AV12,'⑵-2 IS(S&amp;M)'!AV12,'⑵-3 IS(ENG)'!AV12,'⑵-4 IS(Energy)'!AV12)</f>
        <v>0</v>
      </c>
      <c r="AW12" s="86">
        <f>SUM('⑵-1 IS(A&amp;G)'!AW12,'⑵-2 IS(S&amp;M)'!AW12,'⑵-3 IS(ENG)'!AW12,'⑵-4 IS(Energy)'!AW12)</f>
        <v>0</v>
      </c>
      <c r="AX12" s="86">
        <f>SUM('⑵-1 IS(A&amp;G)'!AX12,'⑵-2 IS(S&amp;M)'!AX12,'⑵-3 IS(ENG)'!AX12,'⑵-4 IS(Energy)'!AX12)</f>
        <v>0</v>
      </c>
      <c r="AY12" s="86">
        <f>SUM('⑵-1 IS(A&amp;G)'!AY12,'⑵-2 IS(S&amp;M)'!AY12,'⑵-3 IS(ENG)'!AY12,'⑵-4 IS(Energy)'!AY12)</f>
        <v>0</v>
      </c>
      <c r="AZ12" s="86">
        <f>SUM('⑵-1 IS(A&amp;G)'!AZ12,'⑵-2 IS(S&amp;M)'!AZ12,'⑵-3 IS(ENG)'!AZ12,'⑵-4 IS(Energy)'!AZ12)</f>
        <v>0</v>
      </c>
      <c r="BA12" s="86">
        <f>SUM('⑵-1 IS(A&amp;G)'!BA12,'⑵-2 IS(S&amp;M)'!BA12,'⑵-3 IS(ENG)'!BA12,'⑵-4 IS(Energy)'!BA12)</f>
        <v>0</v>
      </c>
      <c r="BB12" s="87">
        <f>SUM('⑵-1 IS(A&amp;G)'!BB12,'⑵-2 IS(S&amp;M)'!BB12,'⑵-3 IS(ENG)'!BB12,'⑵-4 IS(Energy)'!BB12)</f>
        <v>0</v>
      </c>
      <c r="BD12" s="81"/>
      <c r="BE12" s="92">
        <f t="shared" si="33"/>
        <v>0</v>
      </c>
      <c r="BF12" s="83"/>
      <c r="BG12" s="84">
        <f t="shared" si="14"/>
        <v>0</v>
      </c>
      <c r="BH12" s="84">
        <f t="shared" si="15"/>
        <v>0</v>
      </c>
      <c r="BI12" s="85">
        <f>SUM('⑵-1 IS(A&amp;G)'!BI12,'⑵-2 IS(S&amp;M)'!BI12,'⑵-3 IS(ENG)'!BI12,'⑵-4 IS(Energy)'!BI12)</f>
        <v>0</v>
      </c>
      <c r="BJ12" s="86">
        <f>SUM('⑵-1 IS(A&amp;G)'!BJ12,'⑵-2 IS(S&amp;M)'!BJ12,'⑵-3 IS(ENG)'!BJ12,'⑵-4 IS(Energy)'!BJ12)</f>
        <v>0</v>
      </c>
      <c r="BK12" s="86">
        <f>SUM('⑵-1 IS(A&amp;G)'!BK12,'⑵-2 IS(S&amp;M)'!BK12,'⑵-3 IS(ENG)'!BK12,'⑵-4 IS(Energy)'!BK12)</f>
        <v>0</v>
      </c>
      <c r="BL12" s="86">
        <f>SUM('⑵-1 IS(A&amp;G)'!BL12,'⑵-2 IS(S&amp;M)'!BL12,'⑵-3 IS(ENG)'!BL12,'⑵-4 IS(Energy)'!BL12)</f>
        <v>0</v>
      </c>
      <c r="BM12" s="86">
        <f>SUM('⑵-1 IS(A&amp;G)'!BM12,'⑵-2 IS(S&amp;M)'!BM12,'⑵-3 IS(ENG)'!BM12,'⑵-4 IS(Energy)'!BM12)</f>
        <v>0</v>
      </c>
      <c r="BN12" s="86">
        <f>SUM('⑵-1 IS(A&amp;G)'!BN12,'⑵-2 IS(S&amp;M)'!BN12,'⑵-3 IS(ENG)'!BN12,'⑵-4 IS(Energy)'!BN12)</f>
        <v>0</v>
      </c>
      <c r="BO12" s="86">
        <f>SUM('⑵-1 IS(A&amp;G)'!BO12,'⑵-2 IS(S&amp;M)'!BO12,'⑵-3 IS(ENG)'!BO12,'⑵-4 IS(Energy)'!BO12)</f>
        <v>0</v>
      </c>
      <c r="BP12" s="86">
        <f>SUM('⑵-1 IS(A&amp;G)'!BP12,'⑵-2 IS(S&amp;M)'!BP12,'⑵-3 IS(ENG)'!BP12,'⑵-4 IS(Energy)'!BP12)</f>
        <v>0</v>
      </c>
      <c r="BQ12" s="86">
        <f>SUM('⑵-1 IS(A&amp;G)'!BQ12,'⑵-2 IS(S&amp;M)'!BQ12,'⑵-3 IS(ENG)'!BQ12,'⑵-4 IS(Energy)'!BQ12)</f>
        <v>0</v>
      </c>
      <c r="BR12" s="86">
        <f>SUM('⑵-1 IS(A&amp;G)'!BR12,'⑵-2 IS(S&amp;M)'!BR12,'⑵-3 IS(ENG)'!BR12,'⑵-4 IS(Energy)'!BR12)</f>
        <v>0</v>
      </c>
      <c r="BS12" s="86">
        <f>SUM('⑵-1 IS(A&amp;G)'!BS12,'⑵-2 IS(S&amp;M)'!BS12,'⑵-3 IS(ENG)'!BS12,'⑵-4 IS(Energy)'!BS12)</f>
        <v>0</v>
      </c>
      <c r="BT12" s="87">
        <f>SUM('⑵-1 IS(A&amp;G)'!BT12,'⑵-2 IS(S&amp;M)'!BT12,'⑵-3 IS(ENG)'!BT12,'⑵-4 IS(Energy)'!BT12)</f>
        <v>0</v>
      </c>
      <c r="BV12" s="81"/>
      <c r="BW12" s="92">
        <f t="shared" si="34"/>
        <v>0</v>
      </c>
      <c r="BX12" s="83"/>
      <c r="BY12" s="84">
        <f t="shared" si="16"/>
        <v>0</v>
      </c>
      <c r="BZ12" s="85">
        <f t="shared" si="17"/>
        <v>0</v>
      </c>
      <c r="CA12" s="86">
        <f t="shared" si="18"/>
        <v>0</v>
      </c>
      <c r="CB12" s="86">
        <f t="shared" si="19"/>
        <v>0</v>
      </c>
      <c r="CC12" s="86">
        <f t="shared" si="20"/>
        <v>0</v>
      </c>
      <c r="CD12" s="84">
        <f t="shared" si="4"/>
        <v>0</v>
      </c>
      <c r="CE12" s="85">
        <f t="shared" si="21"/>
        <v>0</v>
      </c>
      <c r="CF12" s="86">
        <f t="shared" si="22"/>
        <v>0</v>
      </c>
      <c r="CG12" s="86">
        <f t="shared" si="23"/>
        <v>0</v>
      </c>
      <c r="CH12" s="86">
        <f t="shared" si="24"/>
        <v>0</v>
      </c>
      <c r="CI12" s="84">
        <f t="shared" si="5"/>
        <v>0</v>
      </c>
      <c r="CJ12" s="85">
        <f t="shared" si="25"/>
        <v>0</v>
      </c>
      <c r="CK12" s="86">
        <f t="shared" si="26"/>
        <v>0</v>
      </c>
      <c r="CL12" s="86">
        <f t="shared" si="27"/>
        <v>0</v>
      </c>
      <c r="CM12" s="87">
        <f t="shared" si="28"/>
        <v>0</v>
      </c>
      <c r="CO12" s="81"/>
      <c r="CP12" s="92">
        <f t="shared" si="35"/>
        <v>0</v>
      </c>
      <c r="CQ12" s="83"/>
      <c r="CR12" s="84">
        <f t="shared" si="29"/>
        <v>0</v>
      </c>
      <c r="CS12" s="84">
        <f t="shared" si="6"/>
        <v>0</v>
      </c>
      <c r="CT12" s="85">
        <f t="shared" si="6"/>
        <v>0</v>
      </c>
      <c r="CU12" s="86">
        <f t="shared" si="6"/>
        <v>0</v>
      </c>
      <c r="CV12" s="86">
        <f t="shared" si="6"/>
        <v>0</v>
      </c>
      <c r="CW12" s="86">
        <f t="shared" si="6"/>
        <v>0</v>
      </c>
      <c r="CX12" s="86">
        <f t="shared" si="6"/>
        <v>0</v>
      </c>
      <c r="CY12" s="86">
        <f t="shared" si="6"/>
        <v>0</v>
      </c>
      <c r="CZ12" s="86">
        <f t="shared" si="6"/>
        <v>0</v>
      </c>
      <c r="DA12" s="86">
        <f t="shared" si="6"/>
        <v>0</v>
      </c>
      <c r="DB12" s="86">
        <f t="shared" si="6"/>
        <v>0</v>
      </c>
      <c r="DC12" s="86">
        <f t="shared" si="6"/>
        <v>0</v>
      </c>
      <c r="DD12" s="86">
        <f t="shared" si="6"/>
        <v>0</v>
      </c>
      <c r="DE12" s="87">
        <f t="shared" si="6"/>
        <v>0</v>
      </c>
      <c r="DG12" s="81"/>
      <c r="DH12" s="92">
        <f t="shared" si="36"/>
        <v>0</v>
      </c>
      <c r="DI12" s="83"/>
      <c r="DJ12" s="88" t="str">
        <f t="shared" si="30"/>
        <v/>
      </c>
      <c r="DK12" s="88" t="str">
        <f t="shared" si="30"/>
        <v/>
      </c>
      <c r="DL12" s="89" t="str">
        <f t="shared" si="30"/>
        <v/>
      </c>
      <c r="DM12" s="90" t="str">
        <f t="shared" si="30"/>
        <v/>
      </c>
      <c r="DN12" s="90" t="str">
        <f t="shared" si="30"/>
        <v/>
      </c>
      <c r="DO12" s="90" t="str">
        <f t="shared" si="30"/>
        <v/>
      </c>
      <c r="DP12" s="90" t="str">
        <f t="shared" si="30"/>
        <v/>
      </c>
      <c r="DQ12" s="90" t="str">
        <f t="shared" si="30"/>
        <v/>
      </c>
      <c r="DR12" s="90" t="str">
        <f t="shared" si="30"/>
        <v/>
      </c>
      <c r="DS12" s="90" t="str">
        <f t="shared" si="30"/>
        <v/>
      </c>
      <c r="DT12" s="90" t="str">
        <f t="shared" si="30"/>
        <v/>
      </c>
      <c r="DU12" s="90" t="str">
        <f t="shared" si="30"/>
        <v/>
      </c>
      <c r="DV12" s="90" t="str">
        <f t="shared" si="30"/>
        <v/>
      </c>
      <c r="DW12" s="91" t="str">
        <f t="shared" si="30"/>
        <v/>
      </c>
    </row>
    <row r="13" spans="1:131" ht="11.45" customHeight="1" x14ac:dyDescent="0.15">
      <c r="B13" s="81"/>
      <c r="C13" s="92"/>
      <c r="D13" s="83"/>
      <c r="E13" s="84">
        <f t="shared" si="8"/>
        <v>0</v>
      </c>
      <c r="F13" s="84">
        <f t="shared" si="9"/>
        <v>0</v>
      </c>
      <c r="G13" s="85">
        <f>SUM('⑵-1 IS(A&amp;G)'!G13,'⑵-2 IS(S&amp;M)'!G13,'⑵-3 IS(ENG)'!G13,'⑵-4 IS(Energy)'!G13)</f>
        <v>0</v>
      </c>
      <c r="H13" s="86">
        <f>SUM('⑵-1 IS(A&amp;G)'!H13,'⑵-2 IS(S&amp;M)'!H13,'⑵-3 IS(ENG)'!H13,'⑵-4 IS(Energy)'!H13)</f>
        <v>0</v>
      </c>
      <c r="I13" s="86">
        <f>SUM('⑵-1 IS(A&amp;G)'!I13,'⑵-2 IS(S&amp;M)'!I13,'⑵-3 IS(ENG)'!I13,'⑵-4 IS(Energy)'!I13)</f>
        <v>0</v>
      </c>
      <c r="J13" s="86">
        <f>SUM('⑵-1 IS(A&amp;G)'!J13,'⑵-2 IS(S&amp;M)'!J13,'⑵-3 IS(ENG)'!J13,'⑵-4 IS(Energy)'!J13)</f>
        <v>0</v>
      </c>
      <c r="K13" s="86">
        <f>SUM('⑵-1 IS(A&amp;G)'!K13,'⑵-2 IS(S&amp;M)'!K13,'⑵-3 IS(ENG)'!K13,'⑵-4 IS(Energy)'!K13)</f>
        <v>0</v>
      </c>
      <c r="L13" s="86">
        <f>SUM('⑵-1 IS(A&amp;G)'!L13,'⑵-2 IS(S&amp;M)'!L13,'⑵-3 IS(ENG)'!L13,'⑵-4 IS(Energy)'!L13)</f>
        <v>0</v>
      </c>
      <c r="M13" s="86">
        <f>SUM('⑵-1 IS(A&amp;G)'!M13,'⑵-2 IS(S&amp;M)'!M13,'⑵-3 IS(ENG)'!M13,'⑵-4 IS(Energy)'!M13)</f>
        <v>0</v>
      </c>
      <c r="N13" s="86">
        <f>SUM('⑵-1 IS(A&amp;G)'!N13,'⑵-2 IS(S&amp;M)'!N13,'⑵-3 IS(ENG)'!N13,'⑵-4 IS(Energy)'!N13)</f>
        <v>0</v>
      </c>
      <c r="O13" s="86">
        <f>SUM('⑵-1 IS(A&amp;G)'!O13,'⑵-2 IS(S&amp;M)'!O13,'⑵-3 IS(ENG)'!O13,'⑵-4 IS(Energy)'!O13)</f>
        <v>0</v>
      </c>
      <c r="P13" s="86">
        <f>SUM('⑵-1 IS(A&amp;G)'!P13,'⑵-2 IS(S&amp;M)'!P13,'⑵-3 IS(ENG)'!P13,'⑵-4 IS(Energy)'!P13)</f>
        <v>0</v>
      </c>
      <c r="Q13" s="86">
        <f>SUM('⑵-1 IS(A&amp;G)'!Q13,'⑵-2 IS(S&amp;M)'!Q13,'⑵-3 IS(ENG)'!Q13,'⑵-4 IS(Energy)'!Q13)</f>
        <v>0</v>
      </c>
      <c r="R13" s="87">
        <f>SUM('⑵-1 IS(A&amp;G)'!R13,'⑵-2 IS(S&amp;M)'!R13,'⑵-3 IS(ENG)'!R13,'⑵-4 IS(Energy)'!R13)</f>
        <v>0</v>
      </c>
      <c r="T13" s="81"/>
      <c r="U13" s="92">
        <f t="shared" si="31"/>
        <v>0</v>
      </c>
      <c r="V13" s="83"/>
      <c r="W13" s="84">
        <f t="shared" si="10"/>
        <v>0</v>
      </c>
      <c r="X13" s="84">
        <f t="shared" si="11"/>
        <v>0</v>
      </c>
      <c r="Y13" s="85">
        <f>SUM('⑵-1 IS(A&amp;G)'!Y13,'⑵-2 IS(S&amp;M)'!Y13,'⑵-3 IS(ENG)'!Y13,'⑵-4 IS(Energy)'!Y13)</f>
        <v>0</v>
      </c>
      <c r="Z13" s="86">
        <f>SUM('⑵-1 IS(A&amp;G)'!Z13,'⑵-2 IS(S&amp;M)'!Z13,'⑵-3 IS(ENG)'!Z13,'⑵-4 IS(Energy)'!Z13)</f>
        <v>0</v>
      </c>
      <c r="AA13" s="86">
        <f>SUM('⑵-1 IS(A&amp;G)'!AA13,'⑵-2 IS(S&amp;M)'!AA13,'⑵-3 IS(ENG)'!AA13,'⑵-4 IS(Energy)'!AA13)</f>
        <v>0</v>
      </c>
      <c r="AB13" s="86">
        <f>SUM('⑵-1 IS(A&amp;G)'!AB13,'⑵-2 IS(S&amp;M)'!AB13,'⑵-3 IS(ENG)'!AB13,'⑵-4 IS(Energy)'!AB13)</f>
        <v>0</v>
      </c>
      <c r="AC13" s="86">
        <f>SUM('⑵-1 IS(A&amp;G)'!AC13,'⑵-2 IS(S&amp;M)'!AC13,'⑵-3 IS(ENG)'!AC13,'⑵-4 IS(Energy)'!AC13)</f>
        <v>0</v>
      </c>
      <c r="AD13" s="86">
        <f>SUM('⑵-1 IS(A&amp;G)'!AD13,'⑵-2 IS(S&amp;M)'!AD13,'⑵-3 IS(ENG)'!AD13,'⑵-4 IS(Energy)'!AD13)</f>
        <v>0</v>
      </c>
      <c r="AE13" s="86">
        <f>SUM('⑵-1 IS(A&amp;G)'!AE13,'⑵-2 IS(S&amp;M)'!AE13,'⑵-3 IS(ENG)'!AE13,'⑵-4 IS(Energy)'!AE13)</f>
        <v>0</v>
      </c>
      <c r="AF13" s="86">
        <f>SUM('⑵-1 IS(A&amp;G)'!AF13,'⑵-2 IS(S&amp;M)'!AF13,'⑵-3 IS(ENG)'!AF13,'⑵-4 IS(Energy)'!AF13)</f>
        <v>0</v>
      </c>
      <c r="AG13" s="86">
        <f>SUM('⑵-1 IS(A&amp;G)'!AG13,'⑵-2 IS(S&amp;M)'!AG13,'⑵-3 IS(ENG)'!AG13,'⑵-4 IS(Energy)'!AG13)</f>
        <v>0</v>
      </c>
      <c r="AH13" s="86">
        <f>SUM('⑵-1 IS(A&amp;G)'!AH13,'⑵-2 IS(S&amp;M)'!AH13,'⑵-3 IS(ENG)'!AH13,'⑵-4 IS(Energy)'!AH13)</f>
        <v>0</v>
      </c>
      <c r="AI13" s="86">
        <f>SUM('⑵-1 IS(A&amp;G)'!AI13,'⑵-2 IS(S&amp;M)'!AI13,'⑵-3 IS(ENG)'!AI13,'⑵-4 IS(Energy)'!AI13)</f>
        <v>0</v>
      </c>
      <c r="AJ13" s="87">
        <f>SUM('⑵-1 IS(A&amp;G)'!AJ13,'⑵-2 IS(S&amp;M)'!AJ13,'⑵-3 IS(ENG)'!AJ13,'⑵-4 IS(Energy)'!AJ13)</f>
        <v>0</v>
      </c>
      <c r="AL13" s="81"/>
      <c r="AM13" s="92">
        <f t="shared" si="32"/>
        <v>0</v>
      </c>
      <c r="AN13" s="83"/>
      <c r="AO13" s="84">
        <f t="shared" si="12"/>
        <v>0</v>
      </c>
      <c r="AP13" s="84">
        <f t="shared" si="13"/>
        <v>0</v>
      </c>
      <c r="AQ13" s="85">
        <f>SUM('⑵-1 IS(A&amp;G)'!AQ13,'⑵-2 IS(S&amp;M)'!AQ13,'⑵-3 IS(ENG)'!AQ13,'⑵-4 IS(Energy)'!AQ13)</f>
        <v>0</v>
      </c>
      <c r="AR13" s="86">
        <f>SUM('⑵-1 IS(A&amp;G)'!AR13,'⑵-2 IS(S&amp;M)'!AR13,'⑵-3 IS(ENG)'!AR13,'⑵-4 IS(Energy)'!AR13)</f>
        <v>0</v>
      </c>
      <c r="AS13" s="86">
        <f>SUM('⑵-1 IS(A&amp;G)'!AS13,'⑵-2 IS(S&amp;M)'!AS13,'⑵-3 IS(ENG)'!AS13,'⑵-4 IS(Energy)'!AS13)</f>
        <v>0</v>
      </c>
      <c r="AT13" s="86">
        <f>SUM('⑵-1 IS(A&amp;G)'!AT13,'⑵-2 IS(S&amp;M)'!AT13,'⑵-3 IS(ENG)'!AT13,'⑵-4 IS(Energy)'!AT13)</f>
        <v>0</v>
      </c>
      <c r="AU13" s="86">
        <f>SUM('⑵-1 IS(A&amp;G)'!AU13,'⑵-2 IS(S&amp;M)'!AU13,'⑵-3 IS(ENG)'!AU13,'⑵-4 IS(Energy)'!AU13)</f>
        <v>0</v>
      </c>
      <c r="AV13" s="86">
        <f>SUM('⑵-1 IS(A&amp;G)'!AV13,'⑵-2 IS(S&amp;M)'!AV13,'⑵-3 IS(ENG)'!AV13,'⑵-4 IS(Energy)'!AV13)</f>
        <v>0</v>
      </c>
      <c r="AW13" s="86">
        <f>SUM('⑵-1 IS(A&amp;G)'!AW13,'⑵-2 IS(S&amp;M)'!AW13,'⑵-3 IS(ENG)'!AW13,'⑵-4 IS(Energy)'!AW13)</f>
        <v>0</v>
      </c>
      <c r="AX13" s="86">
        <f>SUM('⑵-1 IS(A&amp;G)'!AX13,'⑵-2 IS(S&amp;M)'!AX13,'⑵-3 IS(ENG)'!AX13,'⑵-4 IS(Energy)'!AX13)</f>
        <v>0</v>
      </c>
      <c r="AY13" s="86">
        <f>SUM('⑵-1 IS(A&amp;G)'!AY13,'⑵-2 IS(S&amp;M)'!AY13,'⑵-3 IS(ENG)'!AY13,'⑵-4 IS(Energy)'!AY13)</f>
        <v>0</v>
      </c>
      <c r="AZ13" s="86">
        <f>SUM('⑵-1 IS(A&amp;G)'!AZ13,'⑵-2 IS(S&amp;M)'!AZ13,'⑵-3 IS(ENG)'!AZ13,'⑵-4 IS(Energy)'!AZ13)</f>
        <v>0</v>
      </c>
      <c r="BA13" s="86">
        <f>SUM('⑵-1 IS(A&amp;G)'!BA13,'⑵-2 IS(S&amp;M)'!BA13,'⑵-3 IS(ENG)'!BA13,'⑵-4 IS(Energy)'!BA13)</f>
        <v>0</v>
      </c>
      <c r="BB13" s="87">
        <f>SUM('⑵-1 IS(A&amp;G)'!BB13,'⑵-2 IS(S&amp;M)'!BB13,'⑵-3 IS(ENG)'!BB13,'⑵-4 IS(Energy)'!BB13)</f>
        <v>0</v>
      </c>
      <c r="BD13" s="81"/>
      <c r="BE13" s="92">
        <f t="shared" si="33"/>
        <v>0</v>
      </c>
      <c r="BF13" s="83"/>
      <c r="BG13" s="84">
        <f t="shared" si="14"/>
        <v>0</v>
      </c>
      <c r="BH13" s="84">
        <f t="shared" si="15"/>
        <v>0</v>
      </c>
      <c r="BI13" s="85">
        <f>SUM('⑵-1 IS(A&amp;G)'!BI13,'⑵-2 IS(S&amp;M)'!BI13,'⑵-3 IS(ENG)'!BI13,'⑵-4 IS(Energy)'!BI13)</f>
        <v>0</v>
      </c>
      <c r="BJ13" s="86">
        <f>SUM('⑵-1 IS(A&amp;G)'!BJ13,'⑵-2 IS(S&amp;M)'!BJ13,'⑵-3 IS(ENG)'!BJ13,'⑵-4 IS(Energy)'!BJ13)</f>
        <v>0</v>
      </c>
      <c r="BK13" s="86">
        <f>SUM('⑵-1 IS(A&amp;G)'!BK13,'⑵-2 IS(S&amp;M)'!BK13,'⑵-3 IS(ENG)'!BK13,'⑵-4 IS(Energy)'!BK13)</f>
        <v>0</v>
      </c>
      <c r="BL13" s="86">
        <f>SUM('⑵-1 IS(A&amp;G)'!BL13,'⑵-2 IS(S&amp;M)'!BL13,'⑵-3 IS(ENG)'!BL13,'⑵-4 IS(Energy)'!BL13)</f>
        <v>0</v>
      </c>
      <c r="BM13" s="86">
        <f>SUM('⑵-1 IS(A&amp;G)'!BM13,'⑵-2 IS(S&amp;M)'!BM13,'⑵-3 IS(ENG)'!BM13,'⑵-4 IS(Energy)'!BM13)</f>
        <v>0</v>
      </c>
      <c r="BN13" s="86">
        <f>SUM('⑵-1 IS(A&amp;G)'!BN13,'⑵-2 IS(S&amp;M)'!BN13,'⑵-3 IS(ENG)'!BN13,'⑵-4 IS(Energy)'!BN13)</f>
        <v>0</v>
      </c>
      <c r="BO13" s="86">
        <f>SUM('⑵-1 IS(A&amp;G)'!BO13,'⑵-2 IS(S&amp;M)'!BO13,'⑵-3 IS(ENG)'!BO13,'⑵-4 IS(Energy)'!BO13)</f>
        <v>0</v>
      </c>
      <c r="BP13" s="86">
        <f>SUM('⑵-1 IS(A&amp;G)'!BP13,'⑵-2 IS(S&amp;M)'!BP13,'⑵-3 IS(ENG)'!BP13,'⑵-4 IS(Energy)'!BP13)</f>
        <v>0</v>
      </c>
      <c r="BQ13" s="86">
        <f>SUM('⑵-1 IS(A&amp;G)'!BQ13,'⑵-2 IS(S&amp;M)'!BQ13,'⑵-3 IS(ENG)'!BQ13,'⑵-4 IS(Energy)'!BQ13)</f>
        <v>0</v>
      </c>
      <c r="BR13" s="86">
        <f>SUM('⑵-1 IS(A&amp;G)'!BR13,'⑵-2 IS(S&amp;M)'!BR13,'⑵-3 IS(ENG)'!BR13,'⑵-4 IS(Energy)'!BR13)</f>
        <v>0</v>
      </c>
      <c r="BS13" s="86">
        <f>SUM('⑵-1 IS(A&amp;G)'!BS13,'⑵-2 IS(S&amp;M)'!BS13,'⑵-3 IS(ENG)'!BS13,'⑵-4 IS(Energy)'!BS13)</f>
        <v>0</v>
      </c>
      <c r="BT13" s="87">
        <f>SUM('⑵-1 IS(A&amp;G)'!BT13,'⑵-2 IS(S&amp;M)'!BT13,'⑵-3 IS(ENG)'!BT13,'⑵-4 IS(Energy)'!BT13)</f>
        <v>0</v>
      </c>
      <c r="BV13" s="81"/>
      <c r="BW13" s="92">
        <f t="shared" si="34"/>
        <v>0</v>
      </c>
      <c r="BX13" s="83"/>
      <c r="BY13" s="84">
        <f t="shared" si="16"/>
        <v>0</v>
      </c>
      <c r="BZ13" s="85">
        <f t="shared" si="17"/>
        <v>0</v>
      </c>
      <c r="CA13" s="86">
        <f t="shared" si="18"/>
        <v>0</v>
      </c>
      <c r="CB13" s="86">
        <f t="shared" si="19"/>
        <v>0</v>
      </c>
      <c r="CC13" s="86">
        <f t="shared" si="20"/>
        <v>0</v>
      </c>
      <c r="CD13" s="84">
        <f t="shared" si="4"/>
        <v>0</v>
      </c>
      <c r="CE13" s="85">
        <f t="shared" si="21"/>
        <v>0</v>
      </c>
      <c r="CF13" s="86">
        <f t="shared" si="22"/>
        <v>0</v>
      </c>
      <c r="CG13" s="86">
        <f t="shared" si="23"/>
        <v>0</v>
      </c>
      <c r="CH13" s="86">
        <f t="shared" si="24"/>
        <v>0</v>
      </c>
      <c r="CI13" s="84">
        <f t="shared" si="5"/>
        <v>0</v>
      </c>
      <c r="CJ13" s="85">
        <f t="shared" si="25"/>
        <v>0</v>
      </c>
      <c r="CK13" s="86">
        <f t="shared" si="26"/>
        <v>0</v>
      </c>
      <c r="CL13" s="86">
        <f t="shared" si="27"/>
        <v>0</v>
      </c>
      <c r="CM13" s="87">
        <f t="shared" si="28"/>
        <v>0</v>
      </c>
      <c r="CO13" s="81"/>
      <c r="CP13" s="92">
        <f t="shared" si="35"/>
        <v>0</v>
      </c>
      <c r="CQ13" s="83"/>
      <c r="CR13" s="84">
        <f t="shared" si="29"/>
        <v>0</v>
      </c>
      <c r="CS13" s="84">
        <f t="shared" si="6"/>
        <v>0</v>
      </c>
      <c r="CT13" s="85">
        <f t="shared" si="6"/>
        <v>0</v>
      </c>
      <c r="CU13" s="86">
        <f t="shared" si="6"/>
        <v>0</v>
      </c>
      <c r="CV13" s="86">
        <f t="shared" si="6"/>
        <v>0</v>
      </c>
      <c r="CW13" s="86">
        <f t="shared" si="6"/>
        <v>0</v>
      </c>
      <c r="CX13" s="86">
        <f t="shared" si="6"/>
        <v>0</v>
      </c>
      <c r="CY13" s="86">
        <f t="shared" si="6"/>
        <v>0</v>
      </c>
      <c r="CZ13" s="86">
        <f t="shared" si="6"/>
        <v>0</v>
      </c>
      <c r="DA13" s="86">
        <f t="shared" si="6"/>
        <v>0</v>
      </c>
      <c r="DB13" s="86">
        <f t="shared" si="6"/>
        <v>0</v>
      </c>
      <c r="DC13" s="86">
        <f t="shared" si="6"/>
        <v>0</v>
      </c>
      <c r="DD13" s="86">
        <f t="shared" si="6"/>
        <v>0</v>
      </c>
      <c r="DE13" s="87">
        <f t="shared" si="6"/>
        <v>0</v>
      </c>
      <c r="DG13" s="81"/>
      <c r="DH13" s="92">
        <f t="shared" si="36"/>
        <v>0</v>
      </c>
      <c r="DI13" s="83"/>
      <c r="DJ13" s="88" t="str">
        <f t="shared" si="30"/>
        <v/>
      </c>
      <c r="DK13" s="88" t="str">
        <f t="shared" si="7"/>
        <v/>
      </c>
      <c r="DL13" s="89" t="str">
        <f t="shared" si="7"/>
        <v/>
      </c>
      <c r="DM13" s="90" t="str">
        <f t="shared" si="7"/>
        <v/>
      </c>
      <c r="DN13" s="90" t="str">
        <f t="shared" si="7"/>
        <v/>
      </c>
      <c r="DO13" s="90" t="str">
        <f t="shared" si="7"/>
        <v/>
      </c>
      <c r="DP13" s="90" t="str">
        <f t="shared" si="7"/>
        <v/>
      </c>
      <c r="DQ13" s="90" t="str">
        <f t="shared" si="7"/>
        <v/>
      </c>
      <c r="DR13" s="90" t="str">
        <f t="shared" si="7"/>
        <v/>
      </c>
      <c r="DS13" s="90" t="str">
        <f t="shared" si="7"/>
        <v/>
      </c>
      <c r="DT13" s="90" t="str">
        <f t="shared" si="7"/>
        <v/>
      </c>
      <c r="DU13" s="90" t="str">
        <f t="shared" si="7"/>
        <v/>
      </c>
      <c r="DV13" s="90" t="str">
        <f t="shared" si="7"/>
        <v/>
      </c>
      <c r="DW13" s="91" t="str">
        <f t="shared" si="7"/>
        <v/>
      </c>
    </row>
    <row r="14" spans="1:131" ht="11.45" customHeight="1" x14ac:dyDescent="0.15">
      <c r="B14" s="81"/>
      <c r="C14" s="92"/>
      <c r="D14" s="83"/>
      <c r="E14" s="84">
        <f t="shared" si="8"/>
        <v>0</v>
      </c>
      <c r="F14" s="84">
        <f t="shared" si="9"/>
        <v>0</v>
      </c>
      <c r="G14" s="85">
        <f>SUM('⑵-1 IS(A&amp;G)'!G14,'⑵-2 IS(S&amp;M)'!G14,'⑵-3 IS(ENG)'!G14,'⑵-4 IS(Energy)'!G14)</f>
        <v>0</v>
      </c>
      <c r="H14" s="86">
        <f>SUM('⑵-1 IS(A&amp;G)'!H14,'⑵-2 IS(S&amp;M)'!H14,'⑵-3 IS(ENG)'!H14,'⑵-4 IS(Energy)'!H14)</f>
        <v>0</v>
      </c>
      <c r="I14" s="86">
        <f>SUM('⑵-1 IS(A&amp;G)'!I14,'⑵-2 IS(S&amp;M)'!I14,'⑵-3 IS(ENG)'!I14,'⑵-4 IS(Energy)'!I14)</f>
        <v>0</v>
      </c>
      <c r="J14" s="86">
        <f>SUM('⑵-1 IS(A&amp;G)'!J14,'⑵-2 IS(S&amp;M)'!J14,'⑵-3 IS(ENG)'!J14,'⑵-4 IS(Energy)'!J14)</f>
        <v>0</v>
      </c>
      <c r="K14" s="86">
        <f>SUM('⑵-1 IS(A&amp;G)'!K14,'⑵-2 IS(S&amp;M)'!K14,'⑵-3 IS(ENG)'!K14,'⑵-4 IS(Energy)'!K14)</f>
        <v>0</v>
      </c>
      <c r="L14" s="86">
        <f>SUM('⑵-1 IS(A&amp;G)'!L14,'⑵-2 IS(S&amp;M)'!L14,'⑵-3 IS(ENG)'!L14,'⑵-4 IS(Energy)'!L14)</f>
        <v>0</v>
      </c>
      <c r="M14" s="86">
        <f>SUM('⑵-1 IS(A&amp;G)'!M14,'⑵-2 IS(S&amp;M)'!M14,'⑵-3 IS(ENG)'!M14,'⑵-4 IS(Energy)'!M14)</f>
        <v>0</v>
      </c>
      <c r="N14" s="86">
        <f>SUM('⑵-1 IS(A&amp;G)'!N14,'⑵-2 IS(S&amp;M)'!N14,'⑵-3 IS(ENG)'!N14,'⑵-4 IS(Energy)'!N14)</f>
        <v>0</v>
      </c>
      <c r="O14" s="86">
        <f>SUM('⑵-1 IS(A&amp;G)'!O14,'⑵-2 IS(S&amp;M)'!O14,'⑵-3 IS(ENG)'!O14,'⑵-4 IS(Energy)'!O14)</f>
        <v>0</v>
      </c>
      <c r="P14" s="86">
        <f>SUM('⑵-1 IS(A&amp;G)'!P14,'⑵-2 IS(S&amp;M)'!P14,'⑵-3 IS(ENG)'!P14,'⑵-4 IS(Energy)'!P14)</f>
        <v>0</v>
      </c>
      <c r="Q14" s="86">
        <f>SUM('⑵-1 IS(A&amp;G)'!Q14,'⑵-2 IS(S&amp;M)'!Q14,'⑵-3 IS(ENG)'!Q14,'⑵-4 IS(Energy)'!Q14)</f>
        <v>0</v>
      </c>
      <c r="R14" s="87">
        <f>SUM('⑵-1 IS(A&amp;G)'!R14,'⑵-2 IS(S&amp;M)'!R14,'⑵-3 IS(ENG)'!R14,'⑵-4 IS(Energy)'!R14)</f>
        <v>0</v>
      </c>
      <c r="T14" s="81"/>
      <c r="U14" s="92">
        <f t="shared" si="31"/>
        <v>0</v>
      </c>
      <c r="V14" s="83"/>
      <c r="W14" s="84">
        <f t="shared" si="10"/>
        <v>0</v>
      </c>
      <c r="X14" s="84">
        <f t="shared" si="11"/>
        <v>0</v>
      </c>
      <c r="Y14" s="85">
        <f>SUM('⑵-1 IS(A&amp;G)'!Y14,'⑵-2 IS(S&amp;M)'!Y14,'⑵-3 IS(ENG)'!Y14,'⑵-4 IS(Energy)'!Y14)</f>
        <v>0</v>
      </c>
      <c r="Z14" s="86">
        <f>SUM('⑵-1 IS(A&amp;G)'!Z14,'⑵-2 IS(S&amp;M)'!Z14,'⑵-3 IS(ENG)'!Z14,'⑵-4 IS(Energy)'!Z14)</f>
        <v>0</v>
      </c>
      <c r="AA14" s="86">
        <f>SUM('⑵-1 IS(A&amp;G)'!AA14,'⑵-2 IS(S&amp;M)'!AA14,'⑵-3 IS(ENG)'!AA14,'⑵-4 IS(Energy)'!AA14)</f>
        <v>0</v>
      </c>
      <c r="AB14" s="86">
        <f>SUM('⑵-1 IS(A&amp;G)'!AB14,'⑵-2 IS(S&amp;M)'!AB14,'⑵-3 IS(ENG)'!AB14,'⑵-4 IS(Energy)'!AB14)</f>
        <v>0</v>
      </c>
      <c r="AC14" s="86">
        <f>SUM('⑵-1 IS(A&amp;G)'!AC14,'⑵-2 IS(S&amp;M)'!AC14,'⑵-3 IS(ENG)'!AC14,'⑵-4 IS(Energy)'!AC14)</f>
        <v>0</v>
      </c>
      <c r="AD14" s="86">
        <f>SUM('⑵-1 IS(A&amp;G)'!AD14,'⑵-2 IS(S&amp;M)'!AD14,'⑵-3 IS(ENG)'!AD14,'⑵-4 IS(Energy)'!AD14)</f>
        <v>0</v>
      </c>
      <c r="AE14" s="86">
        <f>SUM('⑵-1 IS(A&amp;G)'!AE14,'⑵-2 IS(S&amp;M)'!AE14,'⑵-3 IS(ENG)'!AE14,'⑵-4 IS(Energy)'!AE14)</f>
        <v>0</v>
      </c>
      <c r="AF14" s="86">
        <f>SUM('⑵-1 IS(A&amp;G)'!AF14,'⑵-2 IS(S&amp;M)'!AF14,'⑵-3 IS(ENG)'!AF14,'⑵-4 IS(Energy)'!AF14)</f>
        <v>0</v>
      </c>
      <c r="AG14" s="86">
        <f>SUM('⑵-1 IS(A&amp;G)'!AG14,'⑵-2 IS(S&amp;M)'!AG14,'⑵-3 IS(ENG)'!AG14,'⑵-4 IS(Energy)'!AG14)</f>
        <v>0</v>
      </c>
      <c r="AH14" s="86">
        <f>SUM('⑵-1 IS(A&amp;G)'!AH14,'⑵-2 IS(S&amp;M)'!AH14,'⑵-3 IS(ENG)'!AH14,'⑵-4 IS(Energy)'!AH14)</f>
        <v>0</v>
      </c>
      <c r="AI14" s="86">
        <f>SUM('⑵-1 IS(A&amp;G)'!AI14,'⑵-2 IS(S&amp;M)'!AI14,'⑵-3 IS(ENG)'!AI14,'⑵-4 IS(Energy)'!AI14)</f>
        <v>0</v>
      </c>
      <c r="AJ14" s="87">
        <f>SUM('⑵-1 IS(A&amp;G)'!AJ14,'⑵-2 IS(S&amp;M)'!AJ14,'⑵-3 IS(ENG)'!AJ14,'⑵-4 IS(Energy)'!AJ14)</f>
        <v>0</v>
      </c>
      <c r="AL14" s="81"/>
      <c r="AM14" s="92">
        <f t="shared" si="32"/>
        <v>0</v>
      </c>
      <c r="AN14" s="83"/>
      <c r="AO14" s="84">
        <f t="shared" si="12"/>
        <v>0</v>
      </c>
      <c r="AP14" s="84">
        <f t="shared" si="13"/>
        <v>0</v>
      </c>
      <c r="AQ14" s="85">
        <f>SUM('⑵-1 IS(A&amp;G)'!AQ14,'⑵-2 IS(S&amp;M)'!AQ14,'⑵-3 IS(ENG)'!AQ14,'⑵-4 IS(Energy)'!AQ14)</f>
        <v>0</v>
      </c>
      <c r="AR14" s="86">
        <f>SUM('⑵-1 IS(A&amp;G)'!AR14,'⑵-2 IS(S&amp;M)'!AR14,'⑵-3 IS(ENG)'!AR14,'⑵-4 IS(Energy)'!AR14)</f>
        <v>0</v>
      </c>
      <c r="AS14" s="86">
        <f>SUM('⑵-1 IS(A&amp;G)'!AS14,'⑵-2 IS(S&amp;M)'!AS14,'⑵-3 IS(ENG)'!AS14,'⑵-4 IS(Energy)'!AS14)</f>
        <v>0</v>
      </c>
      <c r="AT14" s="86">
        <f>SUM('⑵-1 IS(A&amp;G)'!AT14,'⑵-2 IS(S&amp;M)'!AT14,'⑵-3 IS(ENG)'!AT14,'⑵-4 IS(Energy)'!AT14)</f>
        <v>0</v>
      </c>
      <c r="AU14" s="86">
        <f>SUM('⑵-1 IS(A&amp;G)'!AU14,'⑵-2 IS(S&amp;M)'!AU14,'⑵-3 IS(ENG)'!AU14,'⑵-4 IS(Energy)'!AU14)</f>
        <v>0</v>
      </c>
      <c r="AV14" s="86">
        <f>SUM('⑵-1 IS(A&amp;G)'!AV14,'⑵-2 IS(S&amp;M)'!AV14,'⑵-3 IS(ENG)'!AV14,'⑵-4 IS(Energy)'!AV14)</f>
        <v>0</v>
      </c>
      <c r="AW14" s="86">
        <f>SUM('⑵-1 IS(A&amp;G)'!AW14,'⑵-2 IS(S&amp;M)'!AW14,'⑵-3 IS(ENG)'!AW14,'⑵-4 IS(Energy)'!AW14)</f>
        <v>0</v>
      </c>
      <c r="AX14" s="86">
        <f>SUM('⑵-1 IS(A&amp;G)'!AX14,'⑵-2 IS(S&amp;M)'!AX14,'⑵-3 IS(ENG)'!AX14,'⑵-4 IS(Energy)'!AX14)</f>
        <v>0</v>
      </c>
      <c r="AY14" s="86">
        <f>SUM('⑵-1 IS(A&amp;G)'!AY14,'⑵-2 IS(S&amp;M)'!AY14,'⑵-3 IS(ENG)'!AY14,'⑵-4 IS(Energy)'!AY14)</f>
        <v>0</v>
      </c>
      <c r="AZ14" s="86">
        <f>SUM('⑵-1 IS(A&amp;G)'!AZ14,'⑵-2 IS(S&amp;M)'!AZ14,'⑵-3 IS(ENG)'!AZ14,'⑵-4 IS(Energy)'!AZ14)</f>
        <v>0</v>
      </c>
      <c r="BA14" s="86">
        <f>SUM('⑵-1 IS(A&amp;G)'!BA14,'⑵-2 IS(S&amp;M)'!BA14,'⑵-3 IS(ENG)'!BA14,'⑵-4 IS(Energy)'!BA14)</f>
        <v>0</v>
      </c>
      <c r="BB14" s="87">
        <f>SUM('⑵-1 IS(A&amp;G)'!BB14,'⑵-2 IS(S&amp;M)'!BB14,'⑵-3 IS(ENG)'!BB14,'⑵-4 IS(Energy)'!BB14)</f>
        <v>0</v>
      </c>
      <c r="BD14" s="81"/>
      <c r="BE14" s="92">
        <f t="shared" si="33"/>
        <v>0</v>
      </c>
      <c r="BF14" s="83"/>
      <c r="BG14" s="84">
        <f t="shared" si="14"/>
        <v>0</v>
      </c>
      <c r="BH14" s="84">
        <f t="shared" si="15"/>
        <v>0</v>
      </c>
      <c r="BI14" s="85">
        <f>SUM('⑵-1 IS(A&amp;G)'!BI14,'⑵-2 IS(S&amp;M)'!BI14,'⑵-3 IS(ENG)'!BI14,'⑵-4 IS(Energy)'!BI14)</f>
        <v>0</v>
      </c>
      <c r="BJ14" s="86">
        <f>SUM('⑵-1 IS(A&amp;G)'!BJ14,'⑵-2 IS(S&amp;M)'!BJ14,'⑵-3 IS(ENG)'!BJ14,'⑵-4 IS(Energy)'!BJ14)</f>
        <v>0</v>
      </c>
      <c r="BK14" s="86">
        <f>SUM('⑵-1 IS(A&amp;G)'!BK14,'⑵-2 IS(S&amp;M)'!BK14,'⑵-3 IS(ENG)'!BK14,'⑵-4 IS(Energy)'!BK14)</f>
        <v>0</v>
      </c>
      <c r="BL14" s="86">
        <f>SUM('⑵-1 IS(A&amp;G)'!BL14,'⑵-2 IS(S&amp;M)'!BL14,'⑵-3 IS(ENG)'!BL14,'⑵-4 IS(Energy)'!BL14)</f>
        <v>0</v>
      </c>
      <c r="BM14" s="86">
        <f>SUM('⑵-1 IS(A&amp;G)'!BM14,'⑵-2 IS(S&amp;M)'!BM14,'⑵-3 IS(ENG)'!BM14,'⑵-4 IS(Energy)'!BM14)</f>
        <v>0</v>
      </c>
      <c r="BN14" s="86">
        <f>SUM('⑵-1 IS(A&amp;G)'!BN14,'⑵-2 IS(S&amp;M)'!BN14,'⑵-3 IS(ENG)'!BN14,'⑵-4 IS(Energy)'!BN14)</f>
        <v>0</v>
      </c>
      <c r="BO14" s="86">
        <f>SUM('⑵-1 IS(A&amp;G)'!BO14,'⑵-2 IS(S&amp;M)'!BO14,'⑵-3 IS(ENG)'!BO14,'⑵-4 IS(Energy)'!BO14)</f>
        <v>0</v>
      </c>
      <c r="BP14" s="86">
        <f>SUM('⑵-1 IS(A&amp;G)'!BP14,'⑵-2 IS(S&amp;M)'!BP14,'⑵-3 IS(ENG)'!BP14,'⑵-4 IS(Energy)'!BP14)</f>
        <v>0</v>
      </c>
      <c r="BQ14" s="86">
        <f>SUM('⑵-1 IS(A&amp;G)'!BQ14,'⑵-2 IS(S&amp;M)'!BQ14,'⑵-3 IS(ENG)'!BQ14,'⑵-4 IS(Energy)'!BQ14)</f>
        <v>0</v>
      </c>
      <c r="BR14" s="86">
        <f>SUM('⑵-1 IS(A&amp;G)'!BR14,'⑵-2 IS(S&amp;M)'!BR14,'⑵-3 IS(ENG)'!BR14,'⑵-4 IS(Energy)'!BR14)</f>
        <v>0</v>
      </c>
      <c r="BS14" s="86">
        <f>SUM('⑵-1 IS(A&amp;G)'!BS14,'⑵-2 IS(S&amp;M)'!BS14,'⑵-3 IS(ENG)'!BS14,'⑵-4 IS(Energy)'!BS14)</f>
        <v>0</v>
      </c>
      <c r="BT14" s="87">
        <f>SUM('⑵-1 IS(A&amp;G)'!BT14,'⑵-2 IS(S&amp;M)'!BT14,'⑵-3 IS(ENG)'!BT14,'⑵-4 IS(Energy)'!BT14)</f>
        <v>0</v>
      </c>
      <c r="BV14" s="81"/>
      <c r="BW14" s="92">
        <f t="shared" si="34"/>
        <v>0</v>
      </c>
      <c r="BX14" s="83"/>
      <c r="BY14" s="84">
        <f t="shared" si="16"/>
        <v>0</v>
      </c>
      <c r="BZ14" s="85">
        <f t="shared" si="17"/>
        <v>0</v>
      </c>
      <c r="CA14" s="86">
        <f t="shared" si="18"/>
        <v>0</v>
      </c>
      <c r="CB14" s="86">
        <f t="shared" si="19"/>
        <v>0</v>
      </c>
      <c r="CC14" s="86">
        <f t="shared" si="20"/>
        <v>0</v>
      </c>
      <c r="CD14" s="84">
        <f t="shared" si="4"/>
        <v>0</v>
      </c>
      <c r="CE14" s="85">
        <f t="shared" si="21"/>
        <v>0</v>
      </c>
      <c r="CF14" s="86">
        <f t="shared" si="22"/>
        <v>0</v>
      </c>
      <c r="CG14" s="86">
        <f t="shared" si="23"/>
        <v>0</v>
      </c>
      <c r="CH14" s="86">
        <f t="shared" si="24"/>
        <v>0</v>
      </c>
      <c r="CI14" s="84">
        <f t="shared" si="5"/>
        <v>0</v>
      </c>
      <c r="CJ14" s="85">
        <f t="shared" si="25"/>
        <v>0</v>
      </c>
      <c r="CK14" s="86">
        <f t="shared" si="26"/>
        <v>0</v>
      </c>
      <c r="CL14" s="86">
        <f t="shared" si="27"/>
        <v>0</v>
      </c>
      <c r="CM14" s="87">
        <f t="shared" si="28"/>
        <v>0</v>
      </c>
      <c r="CO14" s="81"/>
      <c r="CP14" s="92">
        <f t="shared" si="35"/>
        <v>0</v>
      </c>
      <c r="CQ14" s="83"/>
      <c r="CR14" s="84">
        <f t="shared" si="29"/>
        <v>0</v>
      </c>
      <c r="CS14" s="84">
        <f t="shared" si="6"/>
        <v>0</v>
      </c>
      <c r="CT14" s="85">
        <f t="shared" si="6"/>
        <v>0</v>
      </c>
      <c r="CU14" s="86">
        <f t="shared" si="6"/>
        <v>0</v>
      </c>
      <c r="CV14" s="86">
        <f t="shared" si="6"/>
        <v>0</v>
      </c>
      <c r="CW14" s="86">
        <f t="shared" si="6"/>
        <v>0</v>
      </c>
      <c r="CX14" s="86">
        <f t="shared" si="6"/>
        <v>0</v>
      </c>
      <c r="CY14" s="86">
        <f t="shared" si="6"/>
        <v>0</v>
      </c>
      <c r="CZ14" s="86">
        <f t="shared" si="6"/>
        <v>0</v>
      </c>
      <c r="DA14" s="86">
        <f t="shared" si="6"/>
        <v>0</v>
      </c>
      <c r="DB14" s="86">
        <f t="shared" si="6"/>
        <v>0</v>
      </c>
      <c r="DC14" s="86">
        <f t="shared" si="6"/>
        <v>0</v>
      </c>
      <c r="DD14" s="86">
        <f t="shared" si="6"/>
        <v>0</v>
      </c>
      <c r="DE14" s="87">
        <f t="shared" si="6"/>
        <v>0</v>
      </c>
      <c r="DG14" s="81"/>
      <c r="DH14" s="92">
        <f t="shared" si="36"/>
        <v>0</v>
      </c>
      <c r="DI14" s="83"/>
      <c r="DJ14" s="88" t="str">
        <f t="shared" si="30"/>
        <v/>
      </c>
      <c r="DK14" s="88" t="str">
        <f t="shared" si="7"/>
        <v/>
      </c>
      <c r="DL14" s="89" t="str">
        <f t="shared" si="7"/>
        <v/>
      </c>
      <c r="DM14" s="90" t="str">
        <f t="shared" si="7"/>
        <v/>
      </c>
      <c r="DN14" s="90" t="str">
        <f t="shared" si="7"/>
        <v/>
      </c>
      <c r="DO14" s="90" t="str">
        <f t="shared" si="7"/>
        <v/>
      </c>
      <c r="DP14" s="90" t="str">
        <f t="shared" si="7"/>
        <v/>
      </c>
      <c r="DQ14" s="90" t="str">
        <f t="shared" si="7"/>
        <v/>
      </c>
      <c r="DR14" s="90" t="str">
        <f t="shared" si="7"/>
        <v/>
      </c>
      <c r="DS14" s="90" t="str">
        <f t="shared" si="7"/>
        <v/>
      </c>
      <c r="DT14" s="90" t="str">
        <f t="shared" si="7"/>
        <v/>
      </c>
      <c r="DU14" s="90" t="str">
        <f t="shared" si="7"/>
        <v/>
      </c>
      <c r="DV14" s="90" t="str">
        <f t="shared" si="7"/>
        <v/>
      </c>
      <c r="DW14" s="91" t="str">
        <f t="shared" si="7"/>
        <v/>
      </c>
    </row>
    <row r="15" spans="1:131" ht="11.45" customHeight="1" x14ac:dyDescent="0.15">
      <c r="B15" s="81"/>
      <c r="C15" s="92"/>
      <c r="D15" s="83"/>
      <c r="E15" s="84">
        <f t="shared" si="8"/>
        <v>0</v>
      </c>
      <c r="F15" s="84">
        <f t="shared" si="9"/>
        <v>0</v>
      </c>
      <c r="G15" s="85">
        <f>SUM('⑵-1 IS(A&amp;G)'!G15,'⑵-2 IS(S&amp;M)'!G15,'⑵-3 IS(ENG)'!G15,'⑵-4 IS(Energy)'!G15)</f>
        <v>0</v>
      </c>
      <c r="H15" s="86">
        <f>SUM('⑵-1 IS(A&amp;G)'!H15,'⑵-2 IS(S&amp;M)'!H15,'⑵-3 IS(ENG)'!H15,'⑵-4 IS(Energy)'!H15)</f>
        <v>0</v>
      </c>
      <c r="I15" s="86">
        <f>SUM('⑵-1 IS(A&amp;G)'!I15,'⑵-2 IS(S&amp;M)'!I15,'⑵-3 IS(ENG)'!I15,'⑵-4 IS(Energy)'!I15)</f>
        <v>0</v>
      </c>
      <c r="J15" s="86">
        <f>SUM('⑵-1 IS(A&amp;G)'!J15,'⑵-2 IS(S&amp;M)'!J15,'⑵-3 IS(ENG)'!J15,'⑵-4 IS(Energy)'!J15)</f>
        <v>0</v>
      </c>
      <c r="K15" s="86">
        <f>SUM('⑵-1 IS(A&amp;G)'!K15,'⑵-2 IS(S&amp;M)'!K15,'⑵-3 IS(ENG)'!K15,'⑵-4 IS(Energy)'!K15)</f>
        <v>0</v>
      </c>
      <c r="L15" s="86">
        <f>SUM('⑵-1 IS(A&amp;G)'!L15,'⑵-2 IS(S&amp;M)'!L15,'⑵-3 IS(ENG)'!L15,'⑵-4 IS(Energy)'!L15)</f>
        <v>0</v>
      </c>
      <c r="M15" s="86">
        <f>SUM('⑵-1 IS(A&amp;G)'!M15,'⑵-2 IS(S&amp;M)'!M15,'⑵-3 IS(ENG)'!M15,'⑵-4 IS(Energy)'!M15)</f>
        <v>0</v>
      </c>
      <c r="N15" s="86">
        <f>SUM('⑵-1 IS(A&amp;G)'!N15,'⑵-2 IS(S&amp;M)'!N15,'⑵-3 IS(ENG)'!N15,'⑵-4 IS(Energy)'!N15)</f>
        <v>0</v>
      </c>
      <c r="O15" s="86">
        <f>SUM('⑵-1 IS(A&amp;G)'!O15,'⑵-2 IS(S&amp;M)'!O15,'⑵-3 IS(ENG)'!O15,'⑵-4 IS(Energy)'!O15)</f>
        <v>0</v>
      </c>
      <c r="P15" s="86">
        <f>SUM('⑵-1 IS(A&amp;G)'!P15,'⑵-2 IS(S&amp;M)'!P15,'⑵-3 IS(ENG)'!P15,'⑵-4 IS(Energy)'!P15)</f>
        <v>0</v>
      </c>
      <c r="Q15" s="86">
        <f>SUM('⑵-1 IS(A&amp;G)'!Q15,'⑵-2 IS(S&amp;M)'!Q15,'⑵-3 IS(ENG)'!Q15,'⑵-4 IS(Energy)'!Q15)</f>
        <v>0</v>
      </c>
      <c r="R15" s="87">
        <f>SUM('⑵-1 IS(A&amp;G)'!R15,'⑵-2 IS(S&amp;M)'!R15,'⑵-3 IS(ENG)'!R15,'⑵-4 IS(Energy)'!R15)</f>
        <v>0</v>
      </c>
      <c r="T15" s="81"/>
      <c r="U15" s="92">
        <f t="shared" si="31"/>
        <v>0</v>
      </c>
      <c r="V15" s="83"/>
      <c r="W15" s="84">
        <f t="shared" si="10"/>
        <v>0</v>
      </c>
      <c r="X15" s="84">
        <f t="shared" si="11"/>
        <v>0</v>
      </c>
      <c r="Y15" s="85">
        <f>SUM('⑵-1 IS(A&amp;G)'!Y15,'⑵-2 IS(S&amp;M)'!Y15,'⑵-3 IS(ENG)'!Y15,'⑵-4 IS(Energy)'!Y15)</f>
        <v>0</v>
      </c>
      <c r="Z15" s="86">
        <f>SUM('⑵-1 IS(A&amp;G)'!Z15,'⑵-2 IS(S&amp;M)'!Z15,'⑵-3 IS(ENG)'!Z15,'⑵-4 IS(Energy)'!Z15)</f>
        <v>0</v>
      </c>
      <c r="AA15" s="86">
        <f>SUM('⑵-1 IS(A&amp;G)'!AA15,'⑵-2 IS(S&amp;M)'!AA15,'⑵-3 IS(ENG)'!AA15,'⑵-4 IS(Energy)'!AA15)</f>
        <v>0</v>
      </c>
      <c r="AB15" s="86">
        <f>SUM('⑵-1 IS(A&amp;G)'!AB15,'⑵-2 IS(S&amp;M)'!AB15,'⑵-3 IS(ENG)'!AB15,'⑵-4 IS(Energy)'!AB15)</f>
        <v>0</v>
      </c>
      <c r="AC15" s="86">
        <f>SUM('⑵-1 IS(A&amp;G)'!AC15,'⑵-2 IS(S&amp;M)'!AC15,'⑵-3 IS(ENG)'!AC15,'⑵-4 IS(Energy)'!AC15)</f>
        <v>0</v>
      </c>
      <c r="AD15" s="86">
        <f>SUM('⑵-1 IS(A&amp;G)'!AD15,'⑵-2 IS(S&amp;M)'!AD15,'⑵-3 IS(ENG)'!AD15,'⑵-4 IS(Energy)'!AD15)</f>
        <v>0</v>
      </c>
      <c r="AE15" s="86">
        <f>SUM('⑵-1 IS(A&amp;G)'!AE15,'⑵-2 IS(S&amp;M)'!AE15,'⑵-3 IS(ENG)'!AE15,'⑵-4 IS(Energy)'!AE15)</f>
        <v>0</v>
      </c>
      <c r="AF15" s="86">
        <f>SUM('⑵-1 IS(A&amp;G)'!AF15,'⑵-2 IS(S&amp;M)'!AF15,'⑵-3 IS(ENG)'!AF15,'⑵-4 IS(Energy)'!AF15)</f>
        <v>0</v>
      </c>
      <c r="AG15" s="86">
        <f>SUM('⑵-1 IS(A&amp;G)'!AG15,'⑵-2 IS(S&amp;M)'!AG15,'⑵-3 IS(ENG)'!AG15,'⑵-4 IS(Energy)'!AG15)</f>
        <v>0</v>
      </c>
      <c r="AH15" s="86">
        <f>SUM('⑵-1 IS(A&amp;G)'!AH15,'⑵-2 IS(S&amp;M)'!AH15,'⑵-3 IS(ENG)'!AH15,'⑵-4 IS(Energy)'!AH15)</f>
        <v>0</v>
      </c>
      <c r="AI15" s="86">
        <f>SUM('⑵-1 IS(A&amp;G)'!AI15,'⑵-2 IS(S&amp;M)'!AI15,'⑵-3 IS(ENG)'!AI15,'⑵-4 IS(Energy)'!AI15)</f>
        <v>0</v>
      </c>
      <c r="AJ15" s="87">
        <f>SUM('⑵-1 IS(A&amp;G)'!AJ15,'⑵-2 IS(S&amp;M)'!AJ15,'⑵-3 IS(ENG)'!AJ15,'⑵-4 IS(Energy)'!AJ15)</f>
        <v>0</v>
      </c>
      <c r="AL15" s="81"/>
      <c r="AM15" s="92">
        <f t="shared" si="32"/>
        <v>0</v>
      </c>
      <c r="AN15" s="83"/>
      <c r="AO15" s="84">
        <f t="shared" si="12"/>
        <v>0</v>
      </c>
      <c r="AP15" s="84">
        <f t="shared" si="13"/>
        <v>0</v>
      </c>
      <c r="AQ15" s="85">
        <f>SUM('⑵-1 IS(A&amp;G)'!AQ15,'⑵-2 IS(S&amp;M)'!AQ15,'⑵-3 IS(ENG)'!AQ15,'⑵-4 IS(Energy)'!AQ15)</f>
        <v>0</v>
      </c>
      <c r="AR15" s="86">
        <f>SUM('⑵-1 IS(A&amp;G)'!AR15,'⑵-2 IS(S&amp;M)'!AR15,'⑵-3 IS(ENG)'!AR15,'⑵-4 IS(Energy)'!AR15)</f>
        <v>0</v>
      </c>
      <c r="AS15" s="86">
        <f>SUM('⑵-1 IS(A&amp;G)'!AS15,'⑵-2 IS(S&amp;M)'!AS15,'⑵-3 IS(ENG)'!AS15,'⑵-4 IS(Energy)'!AS15)</f>
        <v>0</v>
      </c>
      <c r="AT15" s="86">
        <f>SUM('⑵-1 IS(A&amp;G)'!AT15,'⑵-2 IS(S&amp;M)'!AT15,'⑵-3 IS(ENG)'!AT15,'⑵-4 IS(Energy)'!AT15)</f>
        <v>0</v>
      </c>
      <c r="AU15" s="86">
        <f>SUM('⑵-1 IS(A&amp;G)'!AU15,'⑵-2 IS(S&amp;M)'!AU15,'⑵-3 IS(ENG)'!AU15,'⑵-4 IS(Energy)'!AU15)</f>
        <v>0</v>
      </c>
      <c r="AV15" s="86">
        <f>SUM('⑵-1 IS(A&amp;G)'!AV15,'⑵-2 IS(S&amp;M)'!AV15,'⑵-3 IS(ENG)'!AV15,'⑵-4 IS(Energy)'!AV15)</f>
        <v>0</v>
      </c>
      <c r="AW15" s="86">
        <f>SUM('⑵-1 IS(A&amp;G)'!AW15,'⑵-2 IS(S&amp;M)'!AW15,'⑵-3 IS(ENG)'!AW15,'⑵-4 IS(Energy)'!AW15)</f>
        <v>0</v>
      </c>
      <c r="AX15" s="86">
        <f>SUM('⑵-1 IS(A&amp;G)'!AX15,'⑵-2 IS(S&amp;M)'!AX15,'⑵-3 IS(ENG)'!AX15,'⑵-4 IS(Energy)'!AX15)</f>
        <v>0</v>
      </c>
      <c r="AY15" s="86">
        <f>SUM('⑵-1 IS(A&amp;G)'!AY15,'⑵-2 IS(S&amp;M)'!AY15,'⑵-3 IS(ENG)'!AY15,'⑵-4 IS(Energy)'!AY15)</f>
        <v>0</v>
      </c>
      <c r="AZ15" s="86">
        <f>SUM('⑵-1 IS(A&amp;G)'!AZ15,'⑵-2 IS(S&amp;M)'!AZ15,'⑵-3 IS(ENG)'!AZ15,'⑵-4 IS(Energy)'!AZ15)</f>
        <v>0</v>
      </c>
      <c r="BA15" s="86">
        <f>SUM('⑵-1 IS(A&amp;G)'!BA15,'⑵-2 IS(S&amp;M)'!BA15,'⑵-3 IS(ENG)'!BA15,'⑵-4 IS(Energy)'!BA15)</f>
        <v>0</v>
      </c>
      <c r="BB15" s="87">
        <f>SUM('⑵-1 IS(A&amp;G)'!BB15,'⑵-2 IS(S&amp;M)'!BB15,'⑵-3 IS(ENG)'!BB15,'⑵-4 IS(Energy)'!BB15)</f>
        <v>0</v>
      </c>
      <c r="BD15" s="81"/>
      <c r="BE15" s="92">
        <f t="shared" si="33"/>
        <v>0</v>
      </c>
      <c r="BF15" s="83"/>
      <c r="BG15" s="84">
        <f t="shared" si="14"/>
        <v>0</v>
      </c>
      <c r="BH15" s="84">
        <f t="shared" si="15"/>
        <v>0</v>
      </c>
      <c r="BI15" s="85">
        <f>SUM('⑵-1 IS(A&amp;G)'!BI15,'⑵-2 IS(S&amp;M)'!BI15,'⑵-3 IS(ENG)'!BI15,'⑵-4 IS(Energy)'!BI15)</f>
        <v>0</v>
      </c>
      <c r="BJ15" s="86">
        <f>SUM('⑵-1 IS(A&amp;G)'!BJ15,'⑵-2 IS(S&amp;M)'!BJ15,'⑵-3 IS(ENG)'!BJ15,'⑵-4 IS(Energy)'!BJ15)</f>
        <v>0</v>
      </c>
      <c r="BK15" s="86">
        <f>SUM('⑵-1 IS(A&amp;G)'!BK15,'⑵-2 IS(S&amp;M)'!BK15,'⑵-3 IS(ENG)'!BK15,'⑵-4 IS(Energy)'!BK15)</f>
        <v>0</v>
      </c>
      <c r="BL15" s="86">
        <f>SUM('⑵-1 IS(A&amp;G)'!BL15,'⑵-2 IS(S&amp;M)'!BL15,'⑵-3 IS(ENG)'!BL15,'⑵-4 IS(Energy)'!BL15)</f>
        <v>0</v>
      </c>
      <c r="BM15" s="86">
        <f>SUM('⑵-1 IS(A&amp;G)'!BM15,'⑵-2 IS(S&amp;M)'!BM15,'⑵-3 IS(ENG)'!BM15,'⑵-4 IS(Energy)'!BM15)</f>
        <v>0</v>
      </c>
      <c r="BN15" s="86">
        <f>SUM('⑵-1 IS(A&amp;G)'!BN15,'⑵-2 IS(S&amp;M)'!BN15,'⑵-3 IS(ENG)'!BN15,'⑵-4 IS(Energy)'!BN15)</f>
        <v>0</v>
      </c>
      <c r="BO15" s="86">
        <f>SUM('⑵-1 IS(A&amp;G)'!BO15,'⑵-2 IS(S&amp;M)'!BO15,'⑵-3 IS(ENG)'!BO15,'⑵-4 IS(Energy)'!BO15)</f>
        <v>0</v>
      </c>
      <c r="BP15" s="86">
        <f>SUM('⑵-1 IS(A&amp;G)'!BP15,'⑵-2 IS(S&amp;M)'!BP15,'⑵-3 IS(ENG)'!BP15,'⑵-4 IS(Energy)'!BP15)</f>
        <v>0</v>
      </c>
      <c r="BQ15" s="86">
        <f>SUM('⑵-1 IS(A&amp;G)'!BQ15,'⑵-2 IS(S&amp;M)'!BQ15,'⑵-3 IS(ENG)'!BQ15,'⑵-4 IS(Energy)'!BQ15)</f>
        <v>0</v>
      </c>
      <c r="BR15" s="86">
        <f>SUM('⑵-1 IS(A&amp;G)'!BR15,'⑵-2 IS(S&amp;M)'!BR15,'⑵-3 IS(ENG)'!BR15,'⑵-4 IS(Energy)'!BR15)</f>
        <v>0</v>
      </c>
      <c r="BS15" s="86">
        <f>SUM('⑵-1 IS(A&amp;G)'!BS15,'⑵-2 IS(S&amp;M)'!BS15,'⑵-3 IS(ENG)'!BS15,'⑵-4 IS(Energy)'!BS15)</f>
        <v>0</v>
      </c>
      <c r="BT15" s="87">
        <f>SUM('⑵-1 IS(A&amp;G)'!BT15,'⑵-2 IS(S&amp;M)'!BT15,'⑵-3 IS(ENG)'!BT15,'⑵-4 IS(Energy)'!BT15)</f>
        <v>0</v>
      </c>
      <c r="BV15" s="81"/>
      <c r="BW15" s="92">
        <f t="shared" si="34"/>
        <v>0</v>
      </c>
      <c r="BX15" s="83"/>
      <c r="BY15" s="84">
        <f t="shared" si="16"/>
        <v>0</v>
      </c>
      <c r="BZ15" s="85">
        <f t="shared" si="17"/>
        <v>0</v>
      </c>
      <c r="CA15" s="86">
        <f t="shared" si="18"/>
        <v>0</v>
      </c>
      <c r="CB15" s="86">
        <f t="shared" si="19"/>
        <v>0</v>
      </c>
      <c r="CC15" s="86">
        <f t="shared" si="20"/>
        <v>0</v>
      </c>
      <c r="CD15" s="84">
        <f t="shared" si="4"/>
        <v>0</v>
      </c>
      <c r="CE15" s="85">
        <f t="shared" si="21"/>
        <v>0</v>
      </c>
      <c r="CF15" s="86">
        <f t="shared" si="22"/>
        <v>0</v>
      </c>
      <c r="CG15" s="86">
        <f t="shared" si="23"/>
        <v>0</v>
      </c>
      <c r="CH15" s="86">
        <f t="shared" si="24"/>
        <v>0</v>
      </c>
      <c r="CI15" s="84">
        <f t="shared" si="5"/>
        <v>0</v>
      </c>
      <c r="CJ15" s="85">
        <f t="shared" si="25"/>
        <v>0</v>
      </c>
      <c r="CK15" s="86">
        <f t="shared" si="26"/>
        <v>0</v>
      </c>
      <c r="CL15" s="86">
        <f t="shared" si="27"/>
        <v>0</v>
      </c>
      <c r="CM15" s="87">
        <f t="shared" si="28"/>
        <v>0</v>
      </c>
      <c r="CO15" s="81"/>
      <c r="CP15" s="92">
        <f t="shared" si="35"/>
        <v>0</v>
      </c>
      <c r="CQ15" s="83"/>
      <c r="CR15" s="84">
        <f t="shared" si="29"/>
        <v>0</v>
      </c>
      <c r="CS15" s="84">
        <f t="shared" si="6"/>
        <v>0</v>
      </c>
      <c r="CT15" s="85">
        <f t="shared" si="6"/>
        <v>0</v>
      </c>
      <c r="CU15" s="86">
        <f t="shared" si="6"/>
        <v>0</v>
      </c>
      <c r="CV15" s="86">
        <f t="shared" si="6"/>
        <v>0</v>
      </c>
      <c r="CW15" s="86">
        <f t="shared" si="6"/>
        <v>0</v>
      </c>
      <c r="CX15" s="86">
        <f t="shared" si="6"/>
        <v>0</v>
      </c>
      <c r="CY15" s="86">
        <f t="shared" si="6"/>
        <v>0</v>
      </c>
      <c r="CZ15" s="86">
        <f t="shared" si="6"/>
        <v>0</v>
      </c>
      <c r="DA15" s="86">
        <f t="shared" si="6"/>
        <v>0</v>
      </c>
      <c r="DB15" s="86">
        <f t="shared" si="6"/>
        <v>0</v>
      </c>
      <c r="DC15" s="86">
        <f t="shared" si="6"/>
        <v>0</v>
      </c>
      <c r="DD15" s="86">
        <f t="shared" si="6"/>
        <v>0</v>
      </c>
      <c r="DE15" s="87">
        <f t="shared" si="6"/>
        <v>0</v>
      </c>
      <c r="DG15" s="81"/>
      <c r="DH15" s="92">
        <f t="shared" si="36"/>
        <v>0</v>
      </c>
      <c r="DI15" s="83"/>
      <c r="DJ15" s="88" t="str">
        <f t="shared" si="30"/>
        <v/>
      </c>
      <c r="DK15" s="88" t="str">
        <f t="shared" si="7"/>
        <v/>
      </c>
      <c r="DL15" s="89" t="str">
        <f t="shared" si="7"/>
        <v/>
      </c>
      <c r="DM15" s="90" t="str">
        <f t="shared" si="7"/>
        <v/>
      </c>
      <c r="DN15" s="90" t="str">
        <f t="shared" si="7"/>
        <v/>
      </c>
      <c r="DO15" s="90" t="str">
        <f t="shared" si="7"/>
        <v/>
      </c>
      <c r="DP15" s="90" t="str">
        <f t="shared" si="7"/>
        <v/>
      </c>
      <c r="DQ15" s="90" t="str">
        <f t="shared" si="7"/>
        <v/>
      </c>
      <c r="DR15" s="90" t="str">
        <f t="shared" si="7"/>
        <v/>
      </c>
      <c r="DS15" s="90" t="str">
        <f t="shared" si="7"/>
        <v/>
      </c>
      <c r="DT15" s="90" t="str">
        <f t="shared" si="7"/>
        <v/>
      </c>
      <c r="DU15" s="90" t="str">
        <f t="shared" si="7"/>
        <v/>
      </c>
      <c r="DV15" s="90" t="str">
        <f t="shared" si="7"/>
        <v/>
      </c>
      <c r="DW15" s="91" t="str">
        <f t="shared" si="7"/>
        <v/>
      </c>
    </row>
    <row r="16" spans="1:131" ht="11.45" customHeight="1" x14ac:dyDescent="0.15">
      <c r="B16" s="81"/>
      <c r="C16" s="92"/>
      <c r="D16" s="83"/>
      <c r="E16" s="84">
        <f t="shared" si="8"/>
        <v>0</v>
      </c>
      <c r="F16" s="84">
        <f t="shared" si="9"/>
        <v>0</v>
      </c>
      <c r="G16" s="85">
        <f>SUM('⑵-1 IS(A&amp;G)'!G16,'⑵-2 IS(S&amp;M)'!G16,'⑵-3 IS(ENG)'!G16,'⑵-4 IS(Energy)'!G16)</f>
        <v>0</v>
      </c>
      <c r="H16" s="86">
        <f>SUM('⑵-1 IS(A&amp;G)'!H16,'⑵-2 IS(S&amp;M)'!H16,'⑵-3 IS(ENG)'!H16,'⑵-4 IS(Energy)'!H16)</f>
        <v>0</v>
      </c>
      <c r="I16" s="86">
        <f>SUM('⑵-1 IS(A&amp;G)'!I16,'⑵-2 IS(S&amp;M)'!I16,'⑵-3 IS(ENG)'!I16,'⑵-4 IS(Energy)'!I16)</f>
        <v>0</v>
      </c>
      <c r="J16" s="86">
        <f>SUM('⑵-1 IS(A&amp;G)'!J16,'⑵-2 IS(S&amp;M)'!J16,'⑵-3 IS(ENG)'!J16,'⑵-4 IS(Energy)'!J16)</f>
        <v>0</v>
      </c>
      <c r="K16" s="86">
        <f>SUM('⑵-1 IS(A&amp;G)'!K16,'⑵-2 IS(S&amp;M)'!K16,'⑵-3 IS(ENG)'!K16,'⑵-4 IS(Energy)'!K16)</f>
        <v>0</v>
      </c>
      <c r="L16" s="86">
        <f>SUM('⑵-1 IS(A&amp;G)'!L16,'⑵-2 IS(S&amp;M)'!L16,'⑵-3 IS(ENG)'!L16,'⑵-4 IS(Energy)'!L16)</f>
        <v>0</v>
      </c>
      <c r="M16" s="86">
        <f>SUM('⑵-1 IS(A&amp;G)'!M16,'⑵-2 IS(S&amp;M)'!M16,'⑵-3 IS(ENG)'!M16,'⑵-4 IS(Energy)'!M16)</f>
        <v>0</v>
      </c>
      <c r="N16" s="86">
        <f>SUM('⑵-1 IS(A&amp;G)'!N16,'⑵-2 IS(S&amp;M)'!N16,'⑵-3 IS(ENG)'!N16,'⑵-4 IS(Energy)'!N16)</f>
        <v>0</v>
      </c>
      <c r="O16" s="86">
        <f>SUM('⑵-1 IS(A&amp;G)'!O16,'⑵-2 IS(S&amp;M)'!O16,'⑵-3 IS(ENG)'!O16,'⑵-4 IS(Energy)'!O16)</f>
        <v>0</v>
      </c>
      <c r="P16" s="86">
        <f>SUM('⑵-1 IS(A&amp;G)'!P16,'⑵-2 IS(S&amp;M)'!P16,'⑵-3 IS(ENG)'!P16,'⑵-4 IS(Energy)'!P16)</f>
        <v>0</v>
      </c>
      <c r="Q16" s="86">
        <f>SUM('⑵-1 IS(A&amp;G)'!Q16,'⑵-2 IS(S&amp;M)'!Q16,'⑵-3 IS(ENG)'!Q16,'⑵-4 IS(Energy)'!Q16)</f>
        <v>0</v>
      </c>
      <c r="R16" s="87">
        <f>SUM('⑵-1 IS(A&amp;G)'!R16,'⑵-2 IS(S&amp;M)'!R16,'⑵-3 IS(ENG)'!R16,'⑵-4 IS(Energy)'!R16)</f>
        <v>0</v>
      </c>
      <c r="T16" s="81"/>
      <c r="U16" s="92">
        <f t="shared" si="31"/>
        <v>0</v>
      </c>
      <c r="V16" s="83"/>
      <c r="W16" s="84">
        <f t="shared" si="10"/>
        <v>0</v>
      </c>
      <c r="X16" s="84">
        <f t="shared" si="11"/>
        <v>0</v>
      </c>
      <c r="Y16" s="85">
        <f>SUM('⑵-1 IS(A&amp;G)'!Y16,'⑵-2 IS(S&amp;M)'!Y16,'⑵-3 IS(ENG)'!Y16,'⑵-4 IS(Energy)'!Y16)</f>
        <v>0</v>
      </c>
      <c r="Z16" s="86">
        <f>SUM('⑵-1 IS(A&amp;G)'!Z16,'⑵-2 IS(S&amp;M)'!Z16,'⑵-3 IS(ENG)'!Z16,'⑵-4 IS(Energy)'!Z16)</f>
        <v>0</v>
      </c>
      <c r="AA16" s="86">
        <f>SUM('⑵-1 IS(A&amp;G)'!AA16,'⑵-2 IS(S&amp;M)'!AA16,'⑵-3 IS(ENG)'!AA16,'⑵-4 IS(Energy)'!AA16)</f>
        <v>0</v>
      </c>
      <c r="AB16" s="86">
        <f>SUM('⑵-1 IS(A&amp;G)'!AB16,'⑵-2 IS(S&amp;M)'!AB16,'⑵-3 IS(ENG)'!AB16,'⑵-4 IS(Energy)'!AB16)</f>
        <v>0</v>
      </c>
      <c r="AC16" s="86">
        <f>SUM('⑵-1 IS(A&amp;G)'!AC16,'⑵-2 IS(S&amp;M)'!AC16,'⑵-3 IS(ENG)'!AC16,'⑵-4 IS(Energy)'!AC16)</f>
        <v>0</v>
      </c>
      <c r="AD16" s="86">
        <f>SUM('⑵-1 IS(A&amp;G)'!AD16,'⑵-2 IS(S&amp;M)'!AD16,'⑵-3 IS(ENG)'!AD16,'⑵-4 IS(Energy)'!AD16)</f>
        <v>0</v>
      </c>
      <c r="AE16" s="86">
        <f>SUM('⑵-1 IS(A&amp;G)'!AE16,'⑵-2 IS(S&amp;M)'!AE16,'⑵-3 IS(ENG)'!AE16,'⑵-4 IS(Energy)'!AE16)</f>
        <v>0</v>
      </c>
      <c r="AF16" s="86">
        <f>SUM('⑵-1 IS(A&amp;G)'!AF16,'⑵-2 IS(S&amp;M)'!AF16,'⑵-3 IS(ENG)'!AF16,'⑵-4 IS(Energy)'!AF16)</f>
        <v>0</v>
      </c>
      <c r="AG16" s="86">
        <f>SUM('⑵-1 IS(A&amp;G)'!AG16,'⑵-2 IS(S&amp;M)'!AG16,'⑵-3 IS(ENG)'!AG16,'⑵-4 IS(Energy)'!AG16)</f>
        <v>0</v>
      </c>
      <c r="AH16" s="86">
        <f>SUM('⑵-1 IS(A&amp;G)'!AH16,'⑵-2 IS(S&amp;M)'!AH16,'⑵-3 IS(ENG)'!AH16,'⑵-4 IS(Energy)'!AH16)</f>
        <v>0</v>
      </c>
      <c r="AI16" s="86">
        <f>SUM('⑵-1 IS(A&amp;G)'!AI16,'⑵-2 IS(S&amp;M)'!AI16,'⑵-3 IS(ENG)'!AI16,'⑵-4 IS(Energy)'!AI16)</f>
        <v>0</v>
      </c>
      <c r="AJ16" s="87">
        <f>SUM('⑵-1 IS(A&amp;G)'!AJ16,'⑵-2 IS(S&amp;M)'!AJ16,'⑵-3 IS(ENG)'!AJ16,'⑵-4 IS(Energy)'!AJ16)</f>
        <v>0</v>
      </c>
      <c r="AL16" s="81"/>
      <c r="AM16" s="92">
        <f t="shared" si="32"/>
        <v>0</v>
      </c>
      <c r="AN16" s="83"/>
      <c r="AO16" s="84">
        <f t="shared" si="12"/>
        <v>0</v>
      </c>
      <c r="AP16" s="84">
        <f t="shared" si="13"/>
        <v>0</v>
      </c>
      <c r="AQ16" s="85">
        <f>SUM('⑵-1 IS(A&amp;G)'!AQ16,'⑵-2 IS(S&amp;M)'!AQ16,'⑵-3 IS(ENG)'!AQ16,'⑵-4 IS(Energy)'!AQ16)</f>
        <v>0</v>
      </c>
      <c r="AR16" s="86">
        <f>SUM('⑵-1 IS(A&amp;G)'!AR16,'⑵-2 IS(S&amp;M)'!AR16,'⑵-3 IS(ENG)'!AR16,'⑵-4 IS(Energy)'!AR16)</f>
        <v>0</v>
      </c>
      <c r="AS16" s="86">
        <f>SUM('⑵-1 IS(A&amp;G)'!AS16,'⑵-2 IS(S&amp;M)'!AS16,'⑵-3 IS(ENG)'!AS16,'⑵-4 IS(Energy)'!AS16)</f>
        <v>0</v>
      </c>
      <c r="AT16" s="86">
        <f>SUM('⑵-1 IS(A&amp;G)'!AT16,'⑵-2 IS(S&amp;M)'!AT16,'⑵-3 IS(ENG)'!AT16,'⑵-4 IS(Energy)'!AT16)</f>
        <v>0</v>
      </c>
      <c r="AU16" s="86">
        <f>SUM('⑵-1 IS(A&amp;G)'!AU16,'⑵-2 IS(S&amp;M)'!AU16,'⑵-3 IS(ENG)'!AU16,'⑵-4 IS(Energy)'!AU16)</f>
        <v>0</v>
      </c>
      <c r="AV16" s="86">
        <f>SUM('⑵-1 IS(A&amp;G)'!AV16,'⑵-2 IS(S&amp;M)'!AV16,'⑵-3 IS(ENG)'!AV16,'⑵-4 IS(Energy)'!AV16)</f>
        <v>0</v>
      </c>
      <c r="AW16" s="86">
        <f>SUM('⑵-1 IS(A&amp;G)'!AW16,'⑵-2 IS(S&amp;M)'!AW16,'⑵-3 IS(ENG)'!AW16,'⑵-4 IS(Energy)'!AW16)</f>
        <v>0</v>
      </c>
      <c r="AX16" s="86">
        <f>SUM('⑵-1 IS(A&amp;G)'!AX16,'⑵-2 IS(S&amp;M)'!AX16,'⑵-3 IS(ENG)'!AX16,'⑵-4 IS(Energy)'!AX16)</f>
        <v>0</v>
      </c>
      <c r="AY16" s="86">
        <f>SUM('⑵-1 IS(A&amp;G)'!AY16,'⑵-2 IS(S&amp;M)'!AY16,'⑵-3 IS(ENG)'!AY16,'⑵-4 IS(Energy)'!AY16)</f>
        <v>0</v>
      </c>
      <c r="AZ16" s="86">
        <f>SUM('⑵-1 IS(A&amp;G)'!AZ16,'⑵-2 IS(S&amp;M)'!AZ16,'⑵-3 IS(ENG)'!AZ16,'⑵-4 IS(Energy)'!AZ16)</f>
        <v>0</v>
      </c>
      <c r="BA16" s="86">
        <f>SUM('⑵-1 IS(A&amp;G)'!BA16,'⑵-2 IS(S&amp;M)'!BA16,'⑵-3 IS(ENG)'!BA16,'⑵-4 IS(Energy)'!BA16)</f>
        <v>0</v>
      </c>
      <c r="BB16" s="87">
        <f>SUM('⑵-1 IS(A&amp;G)'!BB16,'⑵-2 IS(S&amp;M)'!BB16,'⑵-3 IS(ENG)'!BB16,'⑵-4 IS(Energy)'!BB16)</f>
        <v>0</v>
      </c>
      <c r="BD16" s="81"/>
      <c r="BE16" s="92">
        <f t="shared" si="33"/>
        <v>0</v>
      </c>
      <c r="BF16" s="83"/>
      <c r="BG16" s="84">
        <f t="shared" si="14"/>
        <v>0</v>
      </c>
      <c r="BH16" s="84">
        <f t="shared" si="15"/>
        <v>0</v>
      </c>
      <c r="BI16" s="85">
        <f>SUM('⑵-1 IS(A&amp;G)'!BI16,'⑵-2 IS(S&amp;M)'!BI16,'⑵-3 IS(ENG)'!BI16,'⑵-4 IS(Energy)'!BI16)</f>
        <v>0</v>
      </c>
      <c r="BJ16" s="86">
        <f>SUM('⑵-1 IS(A&amp;G)'!BJ16,'⑵-2 IS(S&amp;M)'!BJ16,'⑵-3 IS(ENG)'!BJ16,'⑵-4 IS(Energy)'!BJ16)</f>
        <v>0</v>
      </c>
      <c r="BK16" s="86">
        <f>SUM('⑵-1 IS(A&amp;G)'!BK16,'⑵-2 IS(S&amp;M)'!BK16,'⑵-3 IS(ENG)'!BK16,'⑵-4 IS(Energy)'!BK16)</f>
        <v>0</v>
      </c>
      <c r="BL16" s="86">
        <f>SUM('⑵-1 IS(A&amp;G)'!BL16,'⑵-2 IS(S&amp;M)'!BL16,'⑵-3 IS(ENG)'!BL16,'⑵-4 IS(Energy)'!BL16)</f>
        <v>0</v>
      </c>
      <c r="BM16" s="86">
        <f>SUM('⑵-1 IS(A&amp;G)'!BM16,'⑵-2 IS(S&amp;M)'!BM16,'⑵-3 IS(ENG)'!BM16,'⑵-4 IS(Energy)'!BM16)</f>
        <v>0</v>
      </c>
      <c r="BN16" s="86">
        <f>SUM('⑵-1 IS(A&amp;G)'!BN16,'⑵-2 IS(S&amp;M)'!BN16,'⑵-3 IS(ENG)'!BN16,'⑵-4 IS(Energy)'!BN16)</f>
        <v>0</v>
      </c>
      <c r="BO16" s="86">
        <f>SUM('⑵-1 IS(A&amp;G)'!BO16,'⑵-2 IS(S&amp;M)'!BO16,'⑵-3 IS(ENG)'!BO16,'⑵-4 IS(Energy)'!BO16)</f>
        <v>0</v>
      </c>
      <c r="BP16" s="86">
        <f>SUM('⑵-1 IS(A&amp;G)'!BP16,'⑵-2 IS(S&amp;M)'!BP16,'⑵-3 IS(ENG)'!BP16,'⑵-4 IS(Energy)'!BP16)</f>
        <v>0</v>
      </c>
      <c r="BQ16" s="86">
        <f>SUM('⑵-1 IS(A&amp;G)'!BQ16,'⑵-2 IS(S&amp;M)'!BQ16,'⑵-3 IS(ENG)'!BQ16,'⑵-4 IS(Energy)'!BQ16)</f>
        <v>0</v>
      </c>
      <c r="BR16" s="86">
        <f>SUM('⑵-1 IS(A&amp;G)'!BR16,'⑵-2 IS(S&amp;M)'!BR16,'⑵-3 IS(ENG)'!BR16,'⑵-4 IS(Energy)'!BR16)</f>
        <v>0</v>
      </c>
      <c r="BS16" s="86">
        <f>SUM('⑵-1 IS(A&amp;G)'!BS16,'⑵-2 IS(S&amp;M)'!BS16,'⑵-3 IS(ENG)'!BS16,'⑵-4 IS(Energy)'!BS16)</f>
        <v>0</v>
      </c>
      <c r="BT16" s="87">
        <f>SUM('⑵-1 IS(A&amp;G)'!BT16,'⑵-2 IS(S&amp;M)'!BT16,'⑵-3 IS(ENG)'!BT16,'⑵-4 IS(Energy)'!BT16)</f>
        <v>0</v>
      </c>
      <c r="BV16" s="81"/>
      <c r="BW16" s="92">
        <f t="shared" si="34"/>
        <v>0</v>
      </c>
      <c r="BX16" s="83"/>
      <c r="BY16" s="84">
        <f t="shared" si="16"/>
        <v>0</v>
      </c>
      <c r="BZ16" s="85">
        <f t="shared" si="17"/>
        <v>0</v>
      </c>
      <c r="CA16" s="86">
        <f t="shared" si="18"/>
        <v>0</v>
      </c>
      <c r="CB16" s="86">
        <f t="shared" si="19"/>
        <v>0</v>
      </c>
      <c r="CC16" s="86">
        <f t="shared" si="20"/>
        <v>0</v>
      </c>
      <c r="CD16" s="84">
        <f t="shared" si="4"/>
        <v>0</v>
      </c>
      <c r="CE16" s="85">
        <f t="shared" si="21"/>
        <v>0</v>
      </c>
      <c r="CF16" s="86">
        <f t="shared" si="22"/>
        <v>0</v>
      </c>
      <c r="CG16" s="86">
        <f t="shared" si="23"/>
        <v>0</v>
      </c>
      <c r="CH16" s="86">
        <f t="shared" si="24"/>
        <v>0</v>
      </c>
      <c r="CI16" s="84">
        <f t="shared" si="5"/>
        <v>0</v>
      </c>
      <c r="CJ16" s="85">
        <f t="shared" si="25"/>
        <v>0</v>
      </c>
      <c r="CK16" s="86">
        <f t="shared" si="26"/>
        <v>0</v>
      </c>
      <c r="CL16" s="86">
        <f t="shared" si="27"/>
        <v>0</v>
      </c>
      <c r="CM16" s="87">
        <f t="shared" si="28"/>
        <v>0</v>
      </c>
      <c r="CO16" s="81"/>
      <c r="CP16" s="92">
        <f t="shared" si="35"/>
        <v>0</v>
      </c>
      <c r="CQ16" s="83"/>
      <c r="CR16" s="84">
        <f t="shared" si="29"/>
        <v>0</v>
      </c>
      <c r="CS16" s="84">
        <f t="shared" si="6"/>
        <v>0</v>
      </c>
      <c r="CT16" s="85">
        <f t="shared" si="6"/>
        <v>0</v>
      </c>
      <c r="CU16" s="86">
        <f t="shared" si="6"/>
        <v>0</v>
      </c>
      <c r="CV16" s="86">
        <f t="shared" si="6"/>
        <v>0</v>
      </c>
      <c r="CW16" s="86">
        <f t="shared" si="6"/>
        <v>0</v>
      </c>
      <c r="CX16" s="86">
        <f t="shared" si="6"/>
        <v>0</v>
      </c>
      <c r="CY16" s="86">
        <f t="shared" si="6"/>
        <v>0</v>
      </c>
      <c r="CZ16" s="86">
        <f t="shared" si="6"/>
        <v>0</v>
      </c>
      <c r="DA16" s="86">
        <f t="shared" si="6"/>
        <v>0</v>
      </c>
      <c r="DB16" s="86">
        <f t="shared" si="6"/>
        <v>0</v>
      </c>
      <c r="DC16" s="86">
        <f t="shared" si="6"/>
        <v>0</v>
      </c>
      <c r="DD16" s="86">
        <f t="shared" si="6"/>
        <v>0</v>
      </c>
      <c r="DE16" s="87">
        <f t="shared" si="6"/>
        <v>0</v>
      </c>
      <c r="DG16" s="81"/>
      <c r="DH16" s="92">
        <f t="shared" si="36"/>
        <v>0</v>
      </c>
      <c r="DI16" s="83"/>
      <c r="DJ16" s="88" t="str">
        <f t="shared" si="30"/>
        <v/>
      </c>
      <c r="DK16" s="88" t="str">
        <f t="shared" si="7"/>
        <v/>
      </c>
      <c r="DL16" s="89" t="str">
        <f t="shared" si="7"/>
        <v/>
      </c>
      <c r="DM16" s="90" t="str">
        <f t="shared" si="7"/>
        <v/>
      </c>
      <c r="DN16" s="90" t="str">
        <f t="shared" si="7"/>
        <v/>
      </c>
      <c r="DO16" s="90" t="str">
        <f t="shared" si="7"/>
        <v/>
      </c>
      <c r="DP16" s="90" t="str">
        <f t="shared" si="7"/>
        <v/>
      </c>
      <c r="DQ16" s="90" t="str">
        <f t="shared" si="7"/>
        <v/>
      </c>
      <c r="DR16" s="90" t="str">
        <f t="shared" si="7"/>
        <v/>
      </c>
      <c r="DS16" s="90" t="str">
        <f t="shared" si="7"/>
        <v/>
      </c>
      <c r="DT16" s="90" t="str">
        <f t="shared" si="7"/>
        <v/>
      </c>
      <c r="DU16" s="90" t="str">
        <f t="shared" si="7"/>
        <v/>
      </c>
      <c r="DV16" s="90" t="str">
        <f t="shared" si="7"/>
        <v/>
      </c>
      <c r="DW16" s="91" t="str">
        <f t="shared" si="7"/>
        <v/>
      </c>
    </row>
    <row r="17" spans="2:131" ht="11.45" customHeight="1" x14ac:dyDescent="0.15">
      <c r="B17" s="81"/>
      <c r="C17" s="92"/>
      <c r="D17" s="83"/>
      <c r="E17" s="84">
        <f t="shared" si="8"/>
        <v>0</v>
      </c>
      <c r="F17" s="84">
        <f t="shared" si="9"/>
        <v>0</v>
      </c>
      <c r="G17" s="85">
        <f>SUM('⑵-1 IS(A&amp;G)'!G17,'⑵-2 IS(S&amp;M)'!G17,'⑵-3 IS(ENG)'!G17,'⑵-4 IS(Energy)'!G17)</f>
        <v>0</v>
      </c>
      <c r="H17" s="86">
        <f>SUM('⑵-1 IS(A&amp;G)'!H17,'⑵-2 IS(S&amp;M)'!H17,'⑵-3 IS(ENG)'!H17,'⑵-4 IS(Energy)'!H17)</f>
        <v>0</v>
      </c>
      <c r="I17" s="86">
        <f>SUM('⑵-1 IS(A&amp;G)'!I17,'⑵-2 IS(S&amp;M)'!I17,'⑵-3 IS(ENG)'!I17,'⑵-4 IS(Energy)'!I17)</f>
        <v>0</v>
      </c>
      <c r="J17" s="86">
        <f>SUM('⑵-1 IS(A&amp;G)'!J17,'⑵-2 IS(S&amp;M)'!J17,'⑵-3 IS(ENG)'!J17,'⑵-4 IS(Energy)'!J17)</f>
        <v>0</v>
      </c>
      <c r="K17" s="86">
        <f>SUM('⑵-1 IS(A&amp;G)'!K17,'⑵-2 IS(S&amp;M)'!K17,'⑵-3 IS(ENG)'!K17,'⑵-4 IS(Energy)'!K17)</f>
        <v>0</v>
      </c>
      <c r="L17" s="86">
        <f>SUM('⑵-1 IS(A&amp;G)'!L17,'⑵-2 IS(S&amp;M)'!L17,'⑵-3 IS(ENG)'!L17,'⑵-4 IS(Energy)'!L17)</f>
        <v>0</v>
      </c>
      <c r="M17" s="86">
        <f>SUM('⑵-1 IS(A&amp;G)'!M17,'⑵-2 IS(S&amp;M)'!M17,'⑵-3 IS(ENG)'!M17,'⑵-4 IS(Energy)'!M17)</f>
        <v>0</v>
      </c>
      <c r="N17" s="86">
        <f>SUM('⑵-1 IS(A&amp;G)'!N17,'⑵-2 IS(S&amp;M)'!N17,'⑵-3 IS(ENG)'!N17,'⑵-4 IS(Energy)'!N17)</f>
        <v>0</v>
      </c>
      <c r="O17" s="86">
        <f>SUM('⑵-1 IS(A&amp;G)'!O17,'⑵-2 IS(S&amp;M)'!O17,'⑵-3 IS(ENG)'!O17,'⑵-4 IS(Energy)'!O17)</f>
        <v>0</v>
      </c>
      <c r="P17" s="86">
        <f>SUM('⑵-1 IS(A&amp;G)'!P17,'⑵-2 IS(S&amp;M)'!P17,'⑵-3 IS(ENG)'!P17,'⑵-4 IS(Energy)'!P17)</f>
        <v>0</v>
      </c>
      <c r="Q17" s="86">
        <f>SUM('⑵-1 IS(A&amp;G)'!Q17,'⑵-2 IS(S&amp;M)'!Q17,'⑵-3 IS(ENG)'!Q17,'⑵-4 IS(Energy)'!Q17)</f>
        <v>0</v>
      </c>
      <c r="R17" s="87">
        <f>SUM('⑵-1 IS(A&amp;G)'!R17,'⑵-2 IS(S&amp;M)'!R17,'⑵-3 IS(ENG)'!R17,'⑵-4 IS(Energy)'!R17)</f>
        <v>0</v>
      </c>
      <c r="T17" s="81"/>
      <c r="U17" s="92">
        <f t="shared" si="31"/>
        <v>0</v>
      </c>
      <c r="V17" s="83"/>
      <c r="W17" s="84">
        <f t="shared" si="10"/>
        <v>0</v>
      </c>
      <c r="X17" s="84">
        <f t="shared" si="11"/>
        <v>0</v>
      </c>
      <c r="Y17" s="85">
        <f>SUM('⑵-1 IS(A&amp;G)'!Y17,'⑵-2 IS(S&amp;M)'!Y17,'⑵-3 IS(ENG)'!Y17,'⑵-4 IS(Energy)'!Y17)</f>
        <v>0</v>
      </c>
      <c r="Z17" s="86">
        <f>SUM('⑵-1 IS(A&amp;G)'!Z17,'⑵-2 IS(S&amp;M)'!Z17,'⑵-3 IS(ENG)'!Z17,'⑵-4 IS(Energy)'!Z17)</f>
        <v>0</v>
      </c>
      <c r="AA17" s="86">
        <f>SUM('⑵-1 IS(A&amp;G)'!AA17,'⑵-2 IS(S&amp;M)'!AA17,'⑵-3 IS(ENG)'!AA17,'⑵-4 IS(Energy)'!AA17)</f>
        <v>0</v>
      </c>
      <c r="AB17" s="86">
        <f>SUM('⑵-1 IS(A&amp;G)'!AB17,'⑵-2 IS(S&amp;M)'!AB17,'⑵-3 IS(ENG)'!AB17,'⑵-4 IS(Energy)'!AB17)</f>
        <v>0</v>
      </c>
      <c r="AC17" s="86">
        <f>SUM('⑵-1 IS(A&amp;G)'!AC17,'⑵-2 IS(S&amp;M)'!AC17,'⑵-3 IS(ENG)'!AC17,'⑵-4 IS(Energy)'!AC17)</f>
        <v>0</v>
      </c>
      <c r="AD17" s="86">
        <f>SUM('⑵-1 IS(A&amp;G)'!AD17,'⑵-2 IS(S&amp;M)'!AD17,'⑵-3 IS(ENG)'!AD17,'⑵-4 IS(Energy)'!AD17)</f>
        <v>0</v>
      </c>
      <c r="AE17" s="86">
        <f>SUM('⑵-1 IS(A&amp;G)'!AE17,'⑵-2 IS(S&amp;M)'!AE17,'⑵-3 IS(ENG)'!AE17,'⑵-4 IS(Energy)'!AE17)</f>
        <v>0</v>
      </c>
      <c r="AF17" s="86">
        <f>SUM('⑵-1 IS(A&amp;G)'!AF17,'⑵-2 IS(S&amp;M)'!AF17,'⑵-3 IS(ENG)'!AF17,'⑵-4 IS(Energy)'!AF17)</f>
        <v>0</v>
      </c>
      <c r="AG17" s="86">
        <f>SUM('⑵-1 IS(A&amp;G)'!AG17,'⑵-2 IS(S&amp;M)'!AG17,'⑵-3 IS(ENG)'!AG17,'⑵-4 IS(Energy)'!AG17)</f>
        <v>0</v>
      </c>
      <c r="AH17" s="86">
        <f>SUM('⑵-1 IS(A&amp;G)'!AH17,'⑵-2 IS(S&amp;M)'!AH17,'⑵-3 IS(ENG)'!AH17,'⑵-4 IS(Energy)'!AH17)</f>
        <v>0</v>
      </c>
      <c r="AI17" s="86">
        <f>SUM('⑵-1 IS(A&amp;G)'!AI17,'⑵-2 IS(S&amp;M)'!AI17,'⑵-3 IS(ENG)'!AI17,'⑵-4 IS(Energy)'!AI17)</f>
        <v>0</v>
      </c>
      <c r="AJ17" s="87">
        <f>SUM('⑵-1 IS(A&amp;G)'!AJ17,'⑵-2 IS(S&amp;M)'!AJ17,'⑵-3 IS(ENG)'!AJ17,'⑵-4 IS(Energy)'!AJ17)</f>
        <v>0</v>
      </c>
      <c r="AL17" s="81"/>
      <c r="AM17" s="92">
        <f t="shared" si="32"/>
        <v>0</v>
      </c>
      <c r="AN17" s="83"/>
      <c r="AO17" s="84">
        <f t="shared" si="12"/>
        <v>0</v>
      </c>
      <c r="AP17" s="84">
        <f t="shared" si="13"/>
        <v>0</v>
      </c>
      <c r="AQ17" s="85">
        <f>SUM('⑵-1 IS(A&amp;G)'!AQ17,'⑵-2 IS(S&amp;M)'!AQ17,'⑵-3 IS(ENG)'!AQ17,'⑵-4 IS(Energy)'!AQ17)</f>
        <v>0</v>
      </c>
      <c r="AR17" s="86">
        <f>SUM('⑵-1 IS(A&amp;G)'!AR17,'⑵-2 IS(S&amp;M)'!AR17,'⑵-3 IS(ENG)'!AR17,'⑵-4 IS(Energy)'!AR17)</f>
        <v>0</v>
      </c>
      <c r="AS17" s="86">
        <f>SUM('⑵-1 IS(A&amp;G)'!AS17,'⑵-2 IS(S&amp;M)'!AS17,'⑵-3 IS(ENG)'!AS17,'⑵-4 IS(Energy)'!AS17)</f>
        <v>0</v>
      </c>
      <c r="AT17" s="86">
        <f>SUM('⑵-1 IS(A&amp;G)'!AT17,'⑵-2 IS(S&amp;M)'!AT17,'⑵-3 IS(ENG)'!AT17,'⑵-4 IS(Energy)'!AT17)</f>
        <v>0</v>
      </c>
      <c r="AU17" s="86">
        <f>SUM('⑵-1 IS(A&amp;G)'!AU17,'⑵-2 IS(S&amp;M)'!AU17,'⑵-3 IS(ENG)'!AU17,'⑵-4 IS(Energy)'!AU17)</f>
        <v>0</v>
      </c>
      <c r="AV17" s="86">
        <f>SUM('⑵-1 IS(A&amp;G)'!AV17,'⑵-2 IS(S&amp;M)'!AV17,'⑵-3 IS(ENG)'!AV17,'⑵-4 IS(Energy)'!AV17)</f>
        <v>0</v>
      </c>
      <c r="AW17" s="86">
        <f>SUM('⑵-1 IS(A&amp;G)'!AW17,'⑵-2 IS(S&amp;M)'!AW17,'⑵-3 IS(ENG)'!AW17,'⑵-4 IS(Energy)'!AW17)</f>
        <v>0</v>
      </c>
      <c r="AX17" s="86">
        <f>SUM('⑵-1 IS(A&amp;G)'!AX17,'⑵-2 IS(S&amp;M)'!AX17,'⑵-3 IS(ENG)'!AX17,'⑵-4 IS(Energy)'!AX17)</f>
        <v>0</v>
      </c>
      <c r="AY17" s="86">
        <f>SUM('⑵-1 IS(A&amp;G)'!AY17,'⑵-2 IS(S&amp;M)'!AY17,'⑵-3 IS(ENG)'!AY17,'⑵-4 IS(Energy)'!AY17)</f>
        <v>0</v>
      </c>
      <c r="AZ17" s="86">
        <f>SUM('⑵-1 IS(A&amp;G)'!AZ17,'⑵-2 IS(S&amp;M)'!AZ17,'⑵-3 IS(ENG)'!AZ17,'⑵-4 IS(Energy)'!AZ17)</f>
        <v>0</v>
      </c>
      <c r="BA17" s="86">
        <f>SUM('⑵-1 IS(A&amp;G)'!BA17,'⑵-2 IS(S&amp;M)'!BA17,'⑵-3 IS(ENG)'!BA17,'⑵-4 IS(Energy)'!BA17)</f>
        <v>0</v>
      </c>
      <c r="BB17" s="87">
        <f>SUM('⑵-1 IS(A&amp;G)'!BB17,'⑵-2 IS(S&amp;M)'!BB17,'⑵-3 IS(ENG)'!BB17,'⑵-4 IS(Energy)'!BB17)</f>
        <v>0</v>
      </c>
      <c r="BD17" s="81"/>
      <c r="BE17" s="92">
        <f t="shared" si="33"/>
        <v>0</v>
      </c>
      <c r="BF17" s="83"/>
      <c r="BG17" s="84">
        <f t="shared" si="14"/>
        <v>0</v>
      </c>
      <c r="BH17" s="84">
        <f t="shared" si="15"/>
        <v>0</v>
      </c>
      <c r="BI17" s="85">
        <f>SUM('⑵-1 IS(A&amp;G)'!BI17,'⑵-2 IS(S&amp;M)'!BI17,'⑵-3 IS(ENG)'!BI17,'⑵-4 IS(Energy)'!BI17)</f>
        <v>0</v>
      </c>
      <c r="BJ17" s="86">
        <f>SUM('⑵-1 IS(A&amp;G)'!BJ17,'⑵-2 IS(S&amp;M)'!BJ17,'⑵-3 IS(ENG)'!BJ17,'⑵-4 IS(Energy)'!BJ17)</f>
        <v>0</v>
      </c>
      <c r="BK17" s="86">
        <f>SUM('⑵-1 IS(A&amp;G)'!BK17,'⑵-2 IS(S&amp;M)'!BK17,'⑵-3 IS(ENG)'!BK17,'⑵-4 IS(Energy)'!BK17)</f>
        <v>0</v>
      </c>
      <c r="BL17" s="86">
        <f>SUM('⑵-1 IS(A&amp;G)'!BL17,'⑵-2 IS(S&amp;M)'!BL17,'⑵-3 IS(ENG)'!BL17,'⑵-4 IS(Energy)'!BL17)</f>
        <v>0</v>
      </c>
      <c r="BM17" s="86">
        <f>SUM('⑵-1 IS(A&amp;G)'!BM17,'⑵-2 IS(S&amp;M)'!BM17,'⑵-3 IS(ENG)'!BM17,'⑵-4 IS(Energy)'!BM17)</f>
        <v>0</v>
      </c>
      <c r="BN17" s="86">
        <f>SUM('⑵-1 IS(A&amp;G)'!BN17,'⑵-2 IS(S&amp;M)'!BN17,'⑵-3 IS(ENG)'!BN17,'⑵-4 IS(Energy)'!BN17)</f>
        <v>0</v>
      </c>
      <c r="BO17" s="86">
        <f>SUM('⑵-1 IS(A&amp;G)'!BO17,'⑵-2 IS(S&amp;M)'!BO17,'⑵-3 IS(ENG)'!BO17,'⑵-4 IS(Energy)'!BO17)</f>
        <v>0</v>
      </c>
      <c r="BP17" s="86">
        <f>SUM('⑵-1 IS(A&amp;G)'!BP17,'⑵-2 IS(S&amp;M)'!BP17,'⑵-3 IS(ENG)'!BP17,'⑵-4 IS(Energy)'!BP17)</f>
        <v>0</v>
      </c>
      <c r="BQ17" s="86">
        <f>SUM('⑵-1 IS(A&amp;G)'!BQ17,'⑵-2 IS(S&amp;M)'!BQ17,'⑵-3 IS(ENG)'!BQ17,'⑵-4 IS(Energy)'!BQ17)</f>
        <v>0</v>
      </c>
      <c r="BR17" s="86">
        <f>SUM('⑵-1 IS(A&amp;G)'!BR17,'⑵-2 IS(S&amp;M)'!BR17,'⑵-3 IS(ENG)'!BR17,'⑵-4 IS(Energy)'!BR17)</f>
        <v>0</v>
      </c>
      <c r="BS17" s="86">
        <f>SUM('⑵-1 IS(A&amp;G)'!BS17,'⑵-2 IS(S&amp;M)'!BS17,'⑵-3 IS(ENG)'!BS17,'⑵-4 IS(Energy)'!BS17)</f>
        <v>0</v>
      </c>
      <c r="BT17" s="87">
        <f>SUM('⑵-1 IS(A&amp;G)'!BT17,'⑵-2 IS(S&amp;M)'!BT17,'⑵-3 IS(ENG)'!BT17,'⑵-4 IS(Energy)'!BT17)</f>
        <v>0</v>
      </c>
      <c r="BV17" s="81"/>
      <c r="BW17" s="92">
        <f t="shared" si="34"/>
        <v>0</v>
      </c>
      <c r="BX17" s="83"/>
      <c r="BY17" s="84">
        <f t="shared" si="16"/>
        <v>0</v>
      </c>
      <c r="BZ17" s="85">
        <f t="shared" si="17"/>
        <v>0</v>
      </c>
      <c r="CA17" s="86">
        <f t="shared" si="18"/>
        <v>0</v>
      </c>
      <c r="CB17" s="86">
        <f t="shared" si="19"/>
        <v>0</v>
      </c>
      <c r="CC17" s="86">
        <f t="shared" si="20"/>
        <v>0</v>
      </c>
      <c r="CD17" s="84">
        <f t="shared" si="4"/>
        <v>0</v>
      </c>
      <c r="CE17" s="85">
        <f t="shared" si="21"/>
        <v>0</v>
      </c>
      <c r="CF17" s="86">
        <f t="shared" si="22"/>
        <v>0</v>
      </c>
      <c r="CG17" s="86">
        <f t="shared" si="23"/>
        <v>0</v>
      </c>
      <c r="CH17" s="86">
        <f t="shared" si="24"/>
        <v>0</v>
      </c>
      <c r="CI17" s="84">
        <f t="shared" si="5"/>
        <v>0</v>
      </c>
      <c r="CJ17" s="85">
        <f t="shared" si="25"/>
        <v>0</v>
      </c>
      <c r="CK17" s="86">
        <f t="shared" si="26"/>
        <v>0</v>
      </c>
      <c r="CL17" s="86">
        <f t="shared" si="27"/>
        <v>0</v>
      </c>
      <c r="CM17" s="87">
        <f t="shared" si="28"/>
        <v>0</v>
      </c>
      <c r="CO17" s="81"/>
      <c r="CP17" s="92">
        <f t="shared" si="35"/>
        <v>0</v>
      </c>
      <c r="CQ17" s="83"/>
      <c r="CR17" s="84">
        <f t="shared" si="29"/>
        <v>0</v>
      </c>
      <c r="CS17" s="84">
        <f t="shared" si="6"/>
        <v>0</v>
      </c>
      <c r="CT17" s="85">
        <f t="shared" si="6"/>
        <v>0</v>
      </c>
      <c r="CU17" s="86">
        <f t="shared" si="6"/>
        <v>0</v>
      </c>
      <c r="CV17" s="86">
        <f t="shared" si="6"/>
        <v>0</v>
      </c>
      <c r="CW17" s="86">
        <f t="shared" si="6"/>
        <v>0</v>
      </c>
      <c r="CX17" s="86">
        <f t="shared" si="6"/>
        <v>0</v>
      </c>
      <c r="CY17" s="86">
        <f t="shared" si="6"/>
        <v>0</v>
      </c>
      <c r="CZ17" s="86">
        <f t="shared" si="6"/>
        <v>0</v>
      </c>
      <c r="DA17" s="86">
        <f t="shared" si="6"/>
        <v>0</v>
      </c>
      <c r="DB17" s="86">
        <f t="shared" si="6"/>
        <v>0</v>
      </c>
      <c r="DC17" s="86">
        <f t="shared" si="6"/>
        <v>0</v>
      </c>
      <c r="DD17" s="86">
        <f t="shared" si="6"/>
        <v>0</v>
      </c>
      <c r="DE17" s="87">
        <f t="shared" si="6"/>
        <v>0</v>
      </c>
      <c r="DG17" s="81"/>
      <c r="DH17" s="92">
        <f t="shared" si="36"/>
        <v>0</v>
      </c>
      <c r="DI17" s="83"/>
      <c r="DJ17" s="88" t="str">
        <f t="shared" si="30"/>
        <v/>
      </c>
      <c r="DK17" s="88" t="str">
        <f t="shared" si="7"/>
        <v/>
      </c>
      <c r="DL17" s="89" t="str">
        <f t="shared" si="7"/>
        <v/>
      </c>
      <c r="DM17" s="90" t="str">
        <f t="shared" si="7"/>
        <v/>
      </c>
      <c r="DN17" s="90" t="str">
        <f t="shared" si="7"/>
        <v/>
      </c>
      <c r="DO17" s="90" t="str">
        <f t="shared" si="7"/>
        <v/>
      </c>
      <c r="DP17" s="90" t="str">
        <f t="shared" si="7"/>
        <v/>
      </c>
      <c r="DQ17" s="90" t="str">
        <f t="shared" si="7"/>
        <v/>
      </c>
      <c r="DR17" s="90" t="str">
        <f t="shared" si="7"/>
        <v/>
      </c>
      <c r="DS17" s="90" t="str">
        <f t="shared" si="7"/>
        <v/>
      </c>
      <c r="DT17" s="90" t="str">
        <f t="shared" si="7"/>
        <v/>
      </c>
      <c r="DU17" s="90" t="str">
        <f t="shared" si="7"/>
        <v/>
      </c>
      <c r="DV17" s="90" t="str">
        <f t="shared" si="7"/>
        <v/>
      </c>
      <c r="DW17" s="91" t="str">
        <f t="shared" si="7"/>
        <v/>
      </c>
    </row>
    <row r="18" spans="2:131" ht="11.85" customHeight="1" x14ac:dyDescent="0.15">
      <c r="B18" s="28" t="s">
        <v>85</v>
      </c>
      <c r="C18" s="29"/>
      <c r="D18" s="30"/>
      <c r="E18" s="119">
        <f t="shared" si="8"/>
        <v>1417888.1800000002</v>
      </c>
      <c r="F18" s="119">
        <f t="shared" si="9"/>
        <v>1417888.1800000002</v>
      </c>
      <c r="G18" s="122">
        <f>SUM(G19,G24,G28)</f>
        <v>467093</v>
      </c>
      <c r="H18" s="120">
        <f t="shared" ref="H18:R18" si="37">SUM(H19,H24,H28)</f>
        <v>474827</v>
      </c>
      <c r="I18" s="120">
        <f t="shared" si="37"/>
        <v>475968.18000000005</v>
      </c>
      <c r="J18" s="120">
        <f t="shared" si="37"/>
        <v>0</v>
      </c>
      <c r="K18" s="120">
        <f t="shared" si="37"/>
        <v>0</v>
      </c>
      <c r="L18" s="120">
        <f t="shared" si="37"/>
        <v>0</v>
      </c>
      <c r="M18" s="120">
        <f t="shared" si="37"/>
        <v>0</v>
      </c>
      <c r="N18" s="120">
        <f t="shared" si="37"/>
        <v>0</v>
      </c>
      <c r="O18" s="120">
        <f t="shared" si="37"/>
        <v>0</v>
      </c>
      <c r="P18" s="120">
        <f t="shared" si="37"/>
        <v>0</v>
      </c>
      <c r="Q18" s="120">
        <f t="shared" si="37"/>
        <v>0</v>
      </c>
      <c r="R18" s="121">
        <f t="shared" si="37"/>
        <v>0</v>
      </c>
      <c r="T18" s="28" t="str">
        <f>$B18</f>
        <v>Total expenses</v>
      </c>
      <c r="U18" s="29"/>
      <c r="V18" s="30"/>
      <c r="W18" s="119">
        <f t="shared" si="10"/>
        <v>5682055.6797767868</v>
      </c>
      <c r="X18" s="119">
        <f t="shared" si="11"/>
        <v>1446983.9673805442</v>
      </c>
      <c r="Y18" s="122">
        <f>SUM(Y19,Y24,Y28)</f>
        <v>462111.33522831544</v>
      </c>
      <c r="Z18" s="120">
        <f t="shared" ref="Z18:AJ18" si="38">SUM(Z19,Z24,Z28)</f>
        <v>460698.4892550676</v>
      </c>
      <c r="AA18" s="120">
        <f t="shared" si="38"/>
        <v>524174.14289716131</v>
      </c>
      <c r="AB18" s="120">
        <f t="shared" si="38"/>
        <v>468256.78294421546</v>
      </c>
      <c r="AC18" s="120">
        <f t="shared" si="38"/>
        <v>467061.32960482268</v>
      </c>
      <c r="AD18" s="120">
        <f t="shared" si="38"/>
        <v>478344.78294421546</v>
      </c>
      <c r="AE18" s="120">
        <f t="shared" si="38"/>
        <v>467378.32960482268</v>
      </c>
      <c r="AF18" s="120">
        <f t="shared" si="38"/>
        <v>473963.32152373064</v>
      </c>
      <c r="AG18" s="120">
        <f t="shared" si="38"/>
        <v>471442.68972945656</v>
      </c>
      <c r="AH18" s="120">
        <f t="shared" si="38"/>
        <v>472356.01384552615</v>
      </c>
      <c r="AI18" s="120">
        <f t="shared" si="38"/>
        <v>462791.16195219947</v>
      </c>
      <c r="AJ18" s="121">
        <f t="shared" si="38"/>
        <v>473477.30024725333</v>
      </c>
      <c r="AL18" s="28" t="str">
        <f>$B18</f>
        <v>Total expenses</v>
      </c>
      <c r="AM18" s="29"/>
      <c r="AN18" s="30"/>
      <c r="AO18" s="119">
        <f t="shared" si="12"/>
        <v>5153609.5789479995</v>
      </c>
      <c r="AP18" s="119">
        <f t="shared" si="13"/>
        <v>1245068.2703933334</v>
      </c>
      <c r="AQ18" s="122">
        <f>SUM(AQ19,AQ24,AQ28)</f>
        <v>308666.13</v>
      </c>
      <c r="AR18" s="120">
        <f t="shared" ref="AR18:BB18" si="39">SUM(AR19,AR24,AR28)</f>
        <v>485450.84877066663</v>
      </c>
      <c r="AS18" s="120">
        <f t="shared" si="39"/>
        <v>450951.29162266664</v>
      </c>
      <c r="AT18" s="120">
        <f t="shared" si="39"/>
        <v>415518.01855466666</v>
      </c>
      <c r="AU18" s="120">
        <f t="shared" si="39"/>
        <v>458173.72</v>
      </c>
      <c r="AV18" s="120">
        <f t="shared" si="39"/>
        <v>401268.23000000004</v>
      </c>
      <c r="AW18" s="120">
        <f t="shared" si="39"/>
        <v>388698.08</v>
      </c>
      <c r="AX18" s="120">
        <f t="shared" si="39"/>
        <v>426808.3</v>
      </c>
      <c r="AY18" s="120">
        <f t="shared" si="39"/>
        <v>396620.99</v>
      </c>
      <c r="AZ18" s="120">
        <f t="shared" si="39"/>
        <v>459475.82999999996</v>
      </c>
      <c r="BA18" s="120">
        <f t="shared" si="39"/>
        <v>408888.95999999996</v>
      </c>
      <c r="BB18" s="121">
        <f t="shared" si="39"/>
        <v>553089.17999999993</v>
      </c>
      <c r="BD18" s="28" t="str">
        <f>$B18</f>
        <v>Total expenses</v>
      </c>
      <c r="BE18" s="29"/>
      <c r="BF18" s="30"/>
      <c r="BG18" s="119">
        <f t="shared" si="14"/>
        <v>5074127.0599999996</v>
      </c>
      <c r="BH18" s="119">
        <f t="shared" si="15"/>
        <v>1261087</v>
      </c>
      <c r="BI18" s="122">
        <f>SUM(BI19,BI24,BI28)</f>
        <v>420564</v>
      </c>
      <c r="BJ18" s="120">
        <f t="shared" ref="BJ18:BT18" si="40">SUM(BJ19,BJ24,BJ28)</f>
        <v>434319</v>
      </c>
      <c r="BK18" s="120">
        <f t="shared" si="40"/>
        <v>406204</v>
      </c>
      <c r="BL18" s="120">
        <f t="shared" si="40"/>
        <v>399683</v>
      </c>
      <c r="BM18" s="120">
        <f t="shared" si="40"/>
        <v>453428</v>
      </c>
      <c r="BN18" s="120">
        <f t="shared" si="40"/>
        <v>460440</v>
      </c>
      <c r="BO18" s="120">
        <f t="shared" si="40"/>
        <v>445059</v>
      </c>
      <c r="BP18" s="120">
        <f t="shared" si="40"/>
        <v>424169</v>
      </c>
      <c r="BQ18" s="120">
        <f t="shared" si="40"/>
        <v>391713</v>
      </c>
      <c r="BR18" s="120">
        <f t="shared" si="40"/>
        <v>410944</v>
      </c>
      <c r="BS18" s="120">
        <f t="shared" si="40"/>
        <v>387900.24999999988</v>
      </c>
      <c r="BT18" s="121">
        <f t="shared" si="40"/>
        <v>439703.80999999994</v>
      </c>
      <c r="BV18" s="28" t="str">
        <f>$B18</f>
        <v>Total expenses</v>
      </c>
      <c r="BW18" s="29"/>
      <c r="BX18" s="30"/>
      <c r="BY18" s="119">
        <f t="shared" si="16"/>
        <v>1417888.1800000002</v>
      </c>
      <c r="BZ18" s="122">
        <f t="shared" si="17"/>
        <v>1417888.1800000002</v>
      </c>
      <c r="CA18" s="120">
        <f t="shared" si="18"/>
        <v>0</v>
      </c>
      <c r="CB18" s="120">
        <f t="shared" si="19"/>
        <v>0</v>
      </c>
      <c r="CC18" s="120">
        <f t="shared" si="20"/>
        <v>0</v>
      </c>
      <c r="CD18" s="119">
        <f t="shared" si="4"/>
        <v>5682055.6797767868</v>
      </c>
      <c r="CE18" s="122">
        <f t="shared" si="21"/>
        <v>1446983.9673805442</v>
      </c>
      <c r="CF18" s="120">
        <f t="shared" si="22"/>
        <v>1413662.8954932536</v>
      </c>
      <c r="CG18" s="120">
        <f t="shared" si="23"/>
        <v>1412784.3408580099</v>
      </c>
      <c r="CH18" s="120">
        <f t="shared" si="24"/>
        <v>1408624.4760449789</v>
      </c>
      <c r="CI18" s="119">
        <f t="shared" si="5"/>
        <v>5153609.5789480004</v>
      </c>
      <c r="CJ18" s="122">
        <f t="shared" si="25"/>
        <v>1245068.2703933334</v>
      </c>
      <c r="CK18" s="120">
        <f t="shared" si="26"/>
        <v>1274959.9685546667</v>
      </c>
      <c r="CL18" s="120">
        <f t="shared" si="27"/>
        <v>1212127.3700000001</v>
      </c>
      <c r="CM18" s="121">
        <f t="shared" si="28"/>
        <v>1421453.9699999997</v>
      </c>
      <c r="CO18" s="28" t="str">
        <f>$B18</f>
        <v>Total expenses</v>
      </c>
      <c r="CP18" s="29"/>
      <c r="CQ18" s="30"/>
      <c r="CR18" s="119">
        <f t="shared" si="29"/>
        <v>-4264167.4997767862</v>
      </c>
      <c r="CS18" s="119">
        <f t="shared" si="6"/>
        <v>-29095.787380544003</v>
      </c>
      <c r="CT18" s="122">
        <f t="shared" si="6"/>
        <v>4981.6647716845619</v>
      </c>
      <c r="CU18" s="120">
        <f t="shared" si="6"/>
        <v>14128.510744932399</v>
      </c>
      <c r="CV18" s="120">
        <f t="shared" si="6"/>
        <v>-48205.962897161255</v>
      </c>
      <c r="CW18" s="120">
        <f t="shared" si="6"/>
        <v>-468256.78294421546</v>
      </c>
      <c r="CX18" s="120">
        <f t="shared" si="6"/>
        <v>-467061.32960482268</v>
      </c>
      <c r="CY18" s="120">
        <f t="shared" si="6"/>
        <v>-478344.78294421546</v>
      </c>
      <c r="CZ18" s="120">
        <f t="shared" si="6"/>
        <v>-467378.32960482268</v>
      </c>
      <c r="DA18" s="120">
        <f t="shared" si="6"/>
        <v>-473963.32152373064</v>
      </c>
      <c r="DB18" s="120">
        <f t="shared" si="6"/>
        <v>-471442.68972945656</v>
      </c>
      <c r="DC18" s="120">
        <f t="shared" si="6"/>
        <v>-472356.01384552615</v>
      </c>
      <c r="DD18" s="120">
        <f t="shared" si="6"/>
        <v>-462791.16195219947</v>
      </c>
      <c r="DE18" s="121">
        <f t="shared" si="6"/>
        <v>-473477.30024725333</v>
      </c>
      <c r="DG18" s="28" t="str">
        <f>$B18</f>
        <v>Total expenses</v>
      </c>
      <c r="DH18" s="29"/>
      <c r="DI18" s="30"/>
      <c r="DJ18" s="123">
        <f t="shared" si="30"/>
        <v>0.2495378890858917</v>
      </c>
      <c r="DK18" s="123">
        <f t="shared" si="7"/>
        <v>0.97989211488416439</v>
      </c>
      <c r="DL18" s="124">
        <f t="shared" si="7"/>
        <v>1.0107802263046053</v>
      </c>
      <c r="DM18" s="125">
        <f t="shared" si="7"/>
        <v>1.0306675864463495</v>
      </c>
      <c r="DN18" s="125">
        <f t="shared" si="7"/>
        <v>0.90803445085878864</v>
      </c>
      <c r="DO18" s="125">
        <f t="shared" si="7"/>
        <v>0</v>
      </c>
      <c r="DP18" s="125">
        <f t="shared" si="7"/>
        <v>0</v>
      </c>
      <c r="DQ18" s="125">
        <f t="shared" si="7"/>
        <v>0</v>
      </c>
      <c r="DR18" s="125">
        <f t="shared" si="7"/>
        <v>0</v>
      </c>
      <c r="DS18" s="125">
        <f t="shared" si="7"/>
        <v>0</v>
      </c>
      <c r="DT18" s="125">
        <f t="shared" si="7"/>
        <v>0</v>
      </c>
      <c r="DU18" s="125">
        <f t="shared" si="7"/>
        <v>0</v>
      </c>
      <c r="DV18" s="125">
        <f t="shared" si="7"/>
        <v>0</v>
      </c>
      <c r="DW18" s="126">
        <f t="shared" si="7"/>
        <v>0</v>
      </c>
    </row>
    <row r="19" spans="2:131" ht="11.85" customHeight="1" x14ac:dyDescent="0.15">
      <c r="B19" s="81"/>
      <c r="C19" s="170" t="s">
        <v>86</v>
      </c>
      <c r="D19" s="171"/>
      <c r="E19" s="172">
        <f t="shared" si="8"/>
        <v>0</v>
      </c>
      <c r="F19" s="172">
        <f t="shared" si="9"/>
        <v>0</v>
      </c>
      <c r="G19" s="173">
        <f>SUM(G20:G23)</f>
        <v>0</v>
      </c>
      <c r="H19" s="174">
        <f t="shared" ref="H19:R19" si="41">SUM(H20:H23)</f>
        <v>0</v>
      </c>
      <c r="I19" s="174">
        <f t="shared" si="41"/>
        <v>0</v>
      </c>
      <c r="J19" s="174">
        <f t="shared" si="41"/>
        <v>0</v>
      </c>
      <c r="K19" s="174">
        <f t="shared" si="41"/>
        <v>0</v>
      </c>
      <c r="L19" s="174">
        <f t="shared" si="41"/>
        <v>0</v>
      </c>
      <c r="M19" s="174">
        <f t="shared" si="41"/>
        <v>0</v>
      </c>
      <c r="N19" s="174">
        <f t="shared" si="41"/>
        <v>0</v>
      </c>
      <c r="O19" s="174">
        <f t="shared" si="41"/>
        <v>0</v>
      </c>
      <c r="P19" s="174">
        <f t="shared" si="41"/>
        <v>0</v>
      </c>
      <c r="Q19" s="174">
        <f t="shared" si="41"/>
        <v>0</v>
      </c>
      <c r="R19" s="175">
        <f t="shared" si="41"/>
        <v>0</v>
      </c>
      <c r="T19" s="81"/>
      <c r="U19" s="170" t="str">
        <f t="shared" ref="U19:U82" si="42">$C19</f>
        <v>Subtotal Cost of Sales</v>
      </c>
      <c r="V19" s="171"/>
      <c r="W19" s="172">
        <f t="shared" si="10"/>
        <v>0</v>
      </c>
      <c r="X19" s="172">
        <f t="shared" si="11"/>
        <v>0</v>
      </c>
      <c r="Y19" s="173">
        <f>SUM(Y20:Y23)</f>
        <v>0</v>
      </c>
      <c r="Z19" s="174">
        <f t="shared" ref="Z19:AJ19" si="43">SUM(Z20:Z23)</f>
        <v>0</v>
      </c>
      <c r="AA19" s="174">
        <f t="shared" si="43"/>
        <v>0</v>
      </c>
      <c r="AB19" s="174">
        <f t="shared" si="43"/>
        <v>0</v>
      </c>
      <c r="AC19" s="174">
        <f t="shared" si="43"/>
        <v>0</v>
      </c>
      <c r="AD19" s="174">
        <f t="shared" si="43"/>
        <v>0</v>
      </c>
      <c r="AE19" s="174">
        <f t="shared" si="43"/>
        <v>0</v>
      </c>
      <c r="AF19" s="174">
        <f t="shared" si="43"/>
        <v>0</v>
      </c>
      <c r="AG19" s="174">
        <f t="shared" si="43"/>
        <v>0</v>
      </c>
      <c r="AH19" s="174">
        <f t="shared" si="43"/>
        <v>0</v>
      </c>
      <c r="AI19" s="174">
        <f t="shared" si="43"/>
        <v>0</v>
      </c>
      <c r="AJ19" s="175">
        <f t="shared" si="43"/>
        <v>0</v>
      </c>
      <c r="AL19" s="81"/>
      <c r="AM19" s="170" t="str">
        <f t="shared" ref="AM19:AM82" si="44">$C19</f>
        <v>Subtotal Cost of Sales</v>
      </c>
      <c r="AN19" s="171"/>
      <c r="AO19" s="172">
        <f t="shared" si="12"/>
        <v>0</v>
      </c>
      <c r="AP19" s="172">
        <f t="shared" si="13"/>
        <v>0</v>
      </c>
      <c r="AQ19" s="173">
        <f>SUM(AQ20:AQ23)</f>
        <v>0</v>
      </c>
      <c r="AR19" s="174">
        <f t="shared" ref="AR19:BB19" si="45">SUM(AR20:AR23)</f>
        <v>0</v>
      </c>
      <c r="AS19" s="174">
        <f t="shared" si="45"/>
        <v>0</v>
      </c>
      <c r="AT19" s="174">
        <f t="shared" si="45"/>
        <v>0</v>
      </c>
      <c r="AU19" s="174">
        <f t="shared" si="45"/>
        <v>0</v>
      </c>
      <c r="AV19" s="174">
        <f t="shared" si="45"/>
        <v>0</v>
      </c>
      <c r="AW19" s="174">
        <f t="shared" si="45"/>
        <v>0</v>
      </c>
      <c r="AX19" s="174">
        <f t="shared" si="45"/>
        <v>0</v>
      </c>
      <c r="AY19" s="174">
        <f t="shared" si="45"/>
        <v>0</v>
      </c>
      <c r="AZ19" s="174">
        <f t="shared" si="45"/>
        <v>0</v>
      </c>
      <c r="BA19" s="174">
        <f t="shared" si="45"/>
        <v>0</v>
      </c>
      <c r="BB19" s="175">
        <f t="shared" si="45"/>
        <v>0</v>
      </c>
      <c r="BD19" s="81"/>
      <c r="BE19" s="170" t="str">
        <f t="shared" ref="BE19:BE82" si="46">$C19</f>
        <v>Subtotal Cost of Sales</v>
      </c>
      <c r="BF19" s="171"/>
      <c r="BG19" s="172">
        <f t="shared" si="14"/>
        <v>0</v>
      </c>
      <c r="BH19" s="172">
        <f t="shared" si="15"/>
        <v>0</v>
      </c>
      <c r="BI19" s="173">
        <f>SUM(BI20:BI23)</f>
        <v>0</v>
      </c>
      <c r="BJ19" s="174">
        <f t="shared" ref="BJ19:BT19" si="47">SUM(BJ20:BJ23)</f>
        <v>0</v>
      </c>
      <c r="BK19" s="174">
        <f t="shared" si="47"/>
        <v>0</v>
      </c>
      <c r="BL19" s="174">
        <f t="shared" si="47"/>
        <v>0</v>
      </c>
      <c r="BM19" s="174">
        <f t="shared" si="47"/>
        <v>0</v>
      </c>
      <c r="BN19" s="174">
        <f t="shared" si="47"/>
        <v>0</v>
      </c>
      <c r="BO19" s="174">
        <f t="shared" si="47"/>
        <v>0</v>
      </c>
      <c r="BP19" s="174">
        <f t="shared" si="47"/>
        <v>0</v>
      </c>
      <c r="BQ19" s="174">
        <f t="shared" si="47"/>
        <v>0</v>
      </c>
      <c r="BR19" s="174">
        <f t="shared" si="47"/>
        <v>0</v>
      </c>
      <c r="BS19" s="174">
        <f t="shared" si="47"/>
        <v>0</v>
      </c>
      <c r="BT19" s="175">
        <f t="shared" si="47"/>
        <v>0</v>
      </c>
      <c r="BV19" s="81"/>
      <c r="BW19" s="170" t="str">
        <f t="shared" ref="BW19:BW82" si="48">$C19</f>
        <v>Subtotal Cost of Sales</v>
      </c>
      <c r="BX19" s="171"/>
      <c r="BY19" s="172">
        <f t="shared" si="16"/>
        <v>0</v>
      </c>
      <c r="BZ19" s="173">
        <f t="shared" si="17"/>
        <v>0</v>
      </c>
      <c r="CA19" s="174">
        <f t="shared" si="18"/>
        <v>0</v>
      </c>
      <c r="CB19" s="174">
        <f t="shared" si="19"/>
        <v>0</v>
      </c>
      <c r="CC19" s="174">
        <f t="shared" si="20"/>
        <v>0</v>
      </c>
      <c r="CD19" s="172">
        <f t="shared" si="4"/>
        <v>0</v>
      </c>
      <c r="CE19" s="173">
        <f t="shared" si="21"/>
        <v>0</v>
      </c>
      <c r="CF19" s="174">
        <f t="shared" si="22"/>
        <v>0</v>
      </c>
      <c r="CG19" s="174">
        <f t="shared" si="23"/>
        <v>0</v>
      </c>
      <c r="CH19" s="174">
        <f t="shared" si="24"/>
        <v>0</v>
      </c>
      <c r="CI19" s="172">
        <f t="shared" si="5"/>
        <v>0</v>
      </c>
      <c r="CJ19" s="173">
        <f t="shared" si="25"/>
        <v>0</v>
      </c>
      <c r="CK19" s="174">
        <f t="shared" si="26"/>
        <v>0</v>
      </c>
      <c r="CL19" s="174">
        <f t="shared" si="27"/>
        <v>0</v>
      </c>
      <c r="CM19" s="175">
        <f t="shared" si="28"/>
        <v>0</v>
      </c>
      <c r="CO19" s="81"/>
      <c r="CP19" s="170" t="str">
        <f t="shared" ref="CP19:CP82" si="49">$C19</f>
        <v>Subtotal Cost of Sales</v>
      </c>
      <c r="CQ19" s="171"/>
      <c r="CR19" s="172">
        <f t="shared" si="29"/>
        <v>0</v>
      </c>
      <c r="CS19" s="172">
        <f t="shared" si="6"/>
        <v>0</v>
      </c>
      <c r="CT19" s="173">
        <f t="shared" si="6"/>
        <v>0</v>
      </c>
      <c r="CU19" s="174">
        <f t="shared" si="6"/>
        <v>0</v>
      </c>
      <c r="CV19" s="174">
        <f t="shared" si="6"/>
        <v>0</v>
      </c>
      <c r="CW19" s="174">
        <f t="shared" si="6"/>
        <v>0</v>
      </c>
      <c r="CX19" s="174">
        <f t="shared" si="6"/>
        <v>0</v>
      </c>
      <c r="CY19" s="174">
        <f t="shared" si="6"/>
        <v>0</v>
      </c>
      <c r="CZ19" s="174">
        <f t="shared" si="6"/>
        <v>0</v>
      </c>
      <c r="DA19" s="174">
        <f t="shared" si="6"/>
        <v>0</v>
      </c>
      <c r="DB19" s="174">
        <f t="shared" si="6"/>
        <v>0</v>
      </c>
      <c r="DC19" s="174">
        <f t="shared" si="6"/>
        <v>0</v>
      </c>
      <c r="DD19" s="174">
        <f t="shared" si="6"/>
        <v>0</v>
      </c>
      <c r="DE19" s="175">
        <f t="shared" si="6"/>
        <v>0</v>
      </c>
      <c r="DG19" s="81"/>
      <c r="DH19" s="170" t="str">
        <f t="shared" ref="DH19:DH82" si="50">$C19</f>
        <v>Subtotal Cost of Sales</v>
      </c>
      <c r="DI19" s="171"/>
      <c r="DJ19" s="176" t="str">
        <f t="shared" si="30"/>
        <v/>
      </c>
      <c r="DK19" s="176" t="str">
        <f t="shared" si="7"/>
        <v/>
      </c>
      <c r="DL19" s="177" t="str">
        <f t="shared" si="7"/>
        <v/>
      </c>
      <c r="DM19" s="178" t="str">
        <f t="shared" si="7"/>
        <v/>
      </c>
      <c r="DN19" s="178" t="str">
        <f t="shared" si="7"/>
        <v/>
      </c>
      <c r="DO19" s="178" t="str">
        <f t="shared" si="7"/>
        <v/>
      </c>
      <c r="DP19" s="178" t="str">
        <f t="shared" si="7"/>
        <v/>
      </c>
      <c r="DQ19" s="178" t="str">
        <f t="shared" si="7"/>
        <v/>
      </c>
      <c r="DR19" s="178" t="str">
        <f t="shared" si="7"/>
        <v/>
      </c>
      <c r="DS19" s="178" t="str">
        <f t="shared" si="7"/>
        <v/>
      </c>
      <c r="DT19" s="178" t="str">
        <f t="shared" si="7"/>
        <v/>
      </c>
      <c r="DU19" s="178" t="str">
        <f t="shared" si="7"/>
        <v/>
      </c>
      <c r="DV19" s="178" t="str">
        <f t="shared" si="7"/>
        <v/>
      </c>
      <c r="DW19" s="179" t="str">
        <f t="shared" si="7"/>
        <v/>
      </c>
    </row>
    <row r="20" spans="2:131" ht="11.85" customHeight="1" x14ac:dyDescent="0.15">
      <c r="B20" s="81"/>
      <c r="C20" s="92" t="s">
        <v>87</v>
      </c>
      <c r="D20" s="83"/>
      <c r="E20" s="84">
        <f t="shared" si="8"/>
        <v>0</v>
      </c>
      <c r="F20" s="84">
        <f t="shared" si="9"/>
        <v>0</v>
      </c>
      <c r="G20" s="85">
        <f>SUM('⑵-1 IS(A&amp;G)'!G20,'⑵-2 IS(S&amp;M)'!G20,'⑵-3 IS(ENG)'!G20,'⑵-4 IS(Energy)'!G20)</f>
        <v>0</v>
      </c>
      <c r="H20" s="86">
        <f>SUM('⑵-1 IS(A&amp;G)'!H20,'⑵-2 IS(S&amp;M)'!H20,'⑵-3 IS(ENG)'!H20,'⑵-4 IS(Energy)'!H20)</f>
        <v>0</v>
      </c>
      <c r="I20" s="86">
        <f>SUM('⑵-1 IS(A&amp;G)'!I20,'⑵-2 IS(S&amp;M)'!I20,'⑵-3 IS(ENG)'!I20,'⑵-4 IS(Energy)'!I20)</f>
        <v>0</v>
      </c>
      <c r="J20" s="86">
        <f>SUM('⑵-1 IS(A&amp;G)'!J20,'⑵-2 IS(S&amp;M)'!J20,'⑵-3 IS(ENG)'!J20,'⑵-4 IS(Energy)'!J20)</f>
        <v>0</v>
      </c>
      <c r="K20" s="86">
        <f>SUM('⑵-1 IS(A&amp;G)'!K20,'⑵-2 IS(S&amp;M)'!K20,'⑵-3 IS(ENG)'!K20,'⑵-4 IS(Energy)'!K20)</f>
        <v>0</v>
      </c>
      <c r="L20" s="86">
        <f>SUM('⑵-1 IS(A&amp;G)'!L20,'⑵-2 IS(S&amp;M)'!L20,'⑵-3 IS(ENG)'!L20,'⑵-4 IS(Energy)'!L20)</f>
        <v>0</v>
      </c>
      <c r="M20" s="86">
        <f>SUM('⑵-1 IS(A&amp;G)'!M20,'⑵-2 IS(S&amp;M)'!M20,'⑵-3 IS(ENG)'!M20,'⑵-4 IS(Energy)'!M20)</f>
        <v>0</v>
      </c>
      <c r="N20" s="86">
        <f>SUM('⑵-1 IS(A&amp;G)'!N20,'⑵-2 IS(S&amp;M)'!N20,'⑵-3 IS(ENG)'!N20,'⑵-4 IS(Energy)'!N20)</f>
        <v>0</v>
      </c>
      <c r="O20" s="86">
        <f>SUM('⑵-1 IS(A&amp;G)'!O20,'⑵-2 IS(S&amp;M)'!O20,'⑵-3 IS(ENG)'!O20,'⑵-4 IS(Energy)'!O20)</f>
        <v>0</v>
      </c>
      <c r="P20" s="86">
        <f>SUM('⑵-1 IS(A&amp;G)'!P20,'⑵-2 IS(S&amp;M)'!P20,'⑵-3 IS(ENG)'!P20,'⑵-4 IS(Energy)'!P20)</f>
        <v>0</v>
      </c>
      <c r="Q20" s="86">
        <f>SUM('⑵-1 IS(A&amp;G)'!Q20,'⑵-2 IS(S&amp;M)'!Q20,'⑵-3 IS(ENG)'!Q20,'⑵-4 IS(Energy)'!Q20)</f>
        <v>0</v>
      </c>
      <c r="R20" s="87">
        <f>SUM('⑵-1 IS(A&amp;G)'!R20,'⑵-2 IS(S&amp;M)'!R20,'⑵-3 IS(ENG)'!R20,'⑵-4 IS(Energy)'!R20)</f>
        <v>0</v>
      </c>
      <c r="T20" s="81"/>
      <c r="U20" s="92" t="str">
        <f t="shared" si="42"/>
        <v>Cost Of Sales - Ilima Food</v>
      </c>
      <c r="V20" s="83"/>
      <c r="W20" s="84">
        <f t="shared" si="10"/>
        <v>0</v>
      </c>
      <c r="X20" s="84">
        <f t="shared" si="11"/>
        <v>0</v>
      </c>
      <c r="Y20" s="85">
        <f>SUM('⑵-1 IS(A&amp;G)'!Y20,'⑵-2 IS(S&amp;M)'!Y20,'⑵-3 IS(ENG)'!Y20,'⑵-4 IS(Energy)'!Y20)</f>
        <v>0</v>
      </c>
      <c r="Z20" s="86">
        <f>SUM('⑵-1 IS(A&amp;G)'!Z20,'⑵-2 IS(S&amp;M)'!Z20,'⑵-3 IS(ENG)'!Z20,'⑵-4 IS(Energy)'!Z20)</f>
        <v>0</v>
      </c>
      <c r="AA20" s="86">
        <f>SUM('⑵-1 IS(A&amp;G)'!AA20,'⑵-2 IS(S&amp;M)'!AA20,'⑵-3 IS(ENG)'!AA20,'⑵-4 IS(Energy)'!AA20)</f>
        <v>0</v>
      </c>
      <c r="AB20" s="86">
        <f>SUM('⑵-1 IS(A&amp;G)'!AB20,'⑵-2 IS(S&amp;M)'!AB20,'⑵-3 IS(ENG)'!AB20,'⑵-4 IS(Energy)'!AB20)</f>
        <v>0</v>
      </c>
      <c r="AC20" s="86">
        <f>SUM('⑵-1 IS(A&amp;G)'!AC20,'⑵-2 IS(S&amp;M)'!AC20,'⑵-3 IS(ENG)'!AC20,'⑵-4 IS(Energy)'!AC20)</f>
        <v>0</v>
      </c>
      <c r="AD20" s="86">
        <f>SUM('⑵-1 IS(A&amp;G)'!AD20,'⑵-2 IS(S&amp;M)'!AD20,'⑵-3 IS(ENG)'!AD20,'⑵-4 IS(Energy)'!AD20)</f>
        <v>0</v>
      </c>
      <c r="AE20" s="86">
        <f>SUM('⑵-1 IS(A&amp;G)'!AE20,'⑵-2 IS(S&amp;M)'!AE20,'⑵-3 IS(ENG)'!AE20,'⑵-4 IS(Energy)'!AE20)</f>
        <v>0</v>
      </c>
      <c r="AF20" s="86">
        <f>SUM('⑵-1 IS(A&amp;G)'!AF20,'⑵-2 IS(S&amp;M)'!AF20,'⑵-3 IS(ENG)'!AF20,'⑵-4 IS(Energy)'!AF20)</f>
        <v>0</v>
      </c>
      <c r="AG20" s="86">
        <f>SUM('⑵-1 IS(A&amp;G)'!AG20,'⑵-2 IS(S&amp;M)'!AG20,'⑵-3 IS(ENG)'!AG20,'⑵-4 IS(Energy)'!AG20)</f>
        <v>0</v>
      </c>
      <c r="AH20" s="86">
        <f>SUM('⑵-1 IS(A&amp;G)'!AH20,'⑵-2 IS(S&amp;M)'!AH20,'⑵-3 IS(ENG)'!AH20,'⑵-4 IS(Energy)'!AH20)</f>
        <v>0</v>
      </c>
      <c r="AI20" s="86">
        <f>SUM('⑵-1 IS(A&amp;G)'!AI20,'⑵-2 IS(S&amp;M)'!AI20,'⑵-3 IS(ENG)'!AI20,'⑵-4 IS(Energy)'!AI20)</f>
        <v>0</v>
      </c>
      <c r="AJ20" s="87">
        <f>SUM('⑵-1 IS(A&amp;G)'!AJ20,'⑵-2 IS(S&amp;M)'!AJ20,'⑵-3 IS(ENG)'!AJ20,'⑵-4 IS(Energy)'!AJ20)</f>
        <v>0</v>
      </c>
      <c r="AL20" s="81"/>
      <c r="AM20" s="92" t="str">
        <f t="shared" si="44"/>
        <v>Cost Of Sales - Ilima Food</v>
      </c>
      <c r="AN20" s="83"/>
      <c r="AO20" s="84">
        <f t="shared" si="12"/>
        <v>0</v>
      </c>
      <c r="AP20" s="84">
        <f t="shared" si="13"/>
        <v>0</v>
      </c>
      <c r="AQ20" s="85">
        <f>SUM('⑵-1 IS(A&amp;G)'!AQ20,'⑵-2 IS(S&amp;M)'!AQ20,'⑵-3 IS(ENG)'!AQ20,'⑵-4 IS(Energy)'!AQ20)</f>
        <v>0</v>
      </c>
      <c r="AR20" s="86">
        <f>SUM('⑵-1 IS(A&amp;G)'!AR20,'⑵-2 IS(S&amp;M)'!AR20,'⑵-3 IS(ENG)'!AR20,'⑵-4 IS(Energy)'!AR20)</f>
        <v>0</v>
      </c>
      <c r="AS20" s="86">
        <f>SUM('⑵-1 IS(A&amp;G)'!AS20,'⑵-2 IS(S&amp;M)'!AS20,'⑵-3 IS(ENG)'!AS20,'⑵-4 IS(Energy)'!AS20)</f>
        <v>0</v>
      </c>
      <c r="AT20" s="86">
        <f>SUM('⑵-1 IS(A&amp;G)'!AT20,'⑵-2 IS(S&amp;M)'!AT20,'⑵-3 IS(ENG)'!AT20,'⑵-4 IS(Energy)'!AT20)</f>
        <v>0</v>
      </c>
      <c r="AU20" s="86">
        <f>SUM('⑵-1 IS(A&amp;G)'!AU20,'⑵-2 IS(S&amp;M)'!AU20,'⑵-3 IS(ENG)'!AU20,'⑵-4 IS(Energy)'!AU20)</f>
        <v>0</v>
      </c>
      <c r="AV20" s="86">
        <f>SUM('⑵-1 IS(A&amp;G)'!AV20,'⑵-2 IS(S&amp;M)'!AV20,'⑵-3 IS(ENG)'!AV20,'⑵-4 IS(Energy)'!AV20)</f>
        <v>0</v>
      </c>
      <c r="AW20" s="86">
        <f>SUM('⑵-1 IS(A&amp;G)'!AW20,'⑵-2 IS(S&amp;M)'!AW20,'⑵-3 IS(ENG)'!AW20,'⑵-4 IS(Energy)'!AW20)</f>
        <v>0</v>
      </c>
      <c r="AX20" s="86">
        <f>SUM('⑵-1 IS(A&amp;G)'!AX20,'⑵-2 IS(S&amp;M)'!AX20,'⑵-3 IS(ENG)'!AX20,'⑵-4 IS(Energy)'!AX20)</f>
        <v>0</v>
      </c>
      <c r="AY20" s="86">
        <f>SUM('⑵-1 IS(A&amp;G)'!AY20,'⑵-2 IS(S&amp;M)'!AY20,'⑵-3 IS(ENG)'!AY20,'⑵-4 IS(Energy)'!AY20)</f>
        <v>0</v>
      </c>
      <c r="AZ20" s="86">
        <f>SUM('⑵-1 IS(A&amp;G)'!AZ20,'⑵-2 IS(S&amp;M)'!AZ20,'⑵-3 IS(ENG)'!AZ20,'⑵-4 IS(Energy)'!AZ20)</f>
        <v>0</v>
      </c>
      <c r="BA20" s="86">
        <f>SUM('⑵-1 IS(A&amp;G)'!BA20,'⑵-2 IS(S&amp;M)'!BA20,'⑵-3 IS(ENG)'!BA20,'⑵-4 IS(Energy)'!BA20)</f>
        <v>0</v>
      </c>
      <c r="BB20" s="87">
        <f>SUM('⑵-1 IS(A&amp;G)'!BB20,'⑵-2 IS(S&amp;M)'!BB20,'⑵-3 IS(ENG)'!BB20,'⑵-4 IS(Energy)'!BB20)</f>
        <v>0</v>
      </c>
      <c r="BD20" s="81"/>
      <c r="BE20" s="92" t="str">
        <f t="shared" si="46"/>
        <v>Cost Of Sales - Ilima Food</v>
      </c>
      <c r="BF20" s="83"/>
      <c r="BG20" s="84">
        <f t="shared" si="14"/>
        <v>0</v>
      </c>
      <c r="BH20" s="84">
        <f t="shared" si="15"/>
        <v>0</v>
      </c>
      <c r="BI20" s="85">
        <f>SUM('⑵-1 IS(A&amp;G)'!BI20,'⑵-2 IS(S&amp;M)'!BI20,'⑵-3 IS(ENG)'!BI20,'⑵-4 IS(Energy)'!BI20)</f>
        <v>0</v>
      </c>
      <c r="BJ20" s="86">
        <f>SUM('⑵-1 IS(A&amp;G)'!BJ20,'⑵-2 IS(S&amp;M)'!BJ20,'⑵-3 IS(ENG)'!BJ20,'⑵-4 IS(Energy)'!BJ20)</f>
        <v>0</v>
      </c>
      <c r="BK20" s="86">
        <f>SUM('⑵-1 IS(A&amp;G)'!BK20,'⑵-2 IS(S&amp;M)'!BK20,'⑵-3 IS(ENG)'!BK20,'⑵-4 IS(Energy)'!BK20)</f>
        <v>0</v>
      </c>
      <c r="BL20" s="86">
        <f>SUM('⑵-1 IS(A&amp;G)'!BL20,'⑵-2 IS(S&amp;M)'!BL20,'⑵-3 IS(ENG)'!BL20,'⑵-4 IS(Energy)'!BL20)</f>
        <v>0</v>
      </c>
      <c r="BM20" s="86">
        <f>SUM('⑵-1 IS(A&amp;G)'!BM20,'⑵-2 IS(S&amp;M)'!BM20,'⑵-3 IS(ENG)'!BM20,'⑵-4 IS(Energy)'!BM20)</f>
        <v>0</v>
      </c>
      <c r="BN20" s="86">
        <f>SUM('⑵-1 IS(A&amp;G)'!BN20,'⑵-2 IS(S&amp;M)'!BN20,'⑵-3 IS(ENG)'!BN20,'⑵-4 IS(Energy)'!BN20)</f>
        <v>0</v>
      </c>
      <c r="BO20" s="86">
        <f>SUM('⑵-1 IS(A&amp;G)'!BO20,'⑵-2 IS(S&amp;M)'!BO20,'⑵-3 IS(ENG)'!BO20,'⑵-4 IS(Energy)'!BO20)</f>
        <v>0</v>
      </c>
      <c r="BP20" s="86">
        <f>SUM('⑵-1 IS(A&amp;G)'!BP20,'⑵-2 IS(S&amp;M)'!BP20,'⑵-3 IS(ENG)'!BP20,'⑵-4 IS(Energy)'!BP20)</f>
        <v>0</v>
      </c>
      <c r="BQ20" s="86">
        <f>SUM('⑵-1 IS(A&amp;G)'!BQ20,'⑵-2 IS(S&amp;M)'!BQ20,'⑵-3 IS(ENG)'!BQ20,'⑵-4 IS(Energy)'!BQ20)</f>
        <v>0</v>
      </c>
      <c r="BR20" s="86">
        <f>SUM('⑵-1 IS(A&amp;G)'!BR20,'⑵-2 IS(S&amp;M)'!BR20,'⑵-3 IS(ENG)'!BR20,'⑵-4 IS(Energy)'!BR20)</f>
        <v>0</v>
      </c>
      <c r="BS20" s="86">
        <f>SUM('⑵-1 IS(A&amp;G)'!BS20,'⑵-2 IS(S&amp;M)'!BS20,'⑵-3 IS(ENG)'!BS20,'⑵-4 IS(Energy)'!BS20)</f>
        <v>0</v>
      </c>
      <c r="BT20" s="87">
        <f>SUM('⑵-1 IS(A&amp;G)'!BT20,'⑵-2 IS(S&amp;M)'!BT20,'⑵-3 IS(ENG)'!BT20,'⑵-4 IS(Energy)'!BT20)</f>
        <v>0</v>
      </c>
      <c r="BV20" s="81"/>
      <c r="BW20" s="92" t="str">
        <f t="shared" si="48"/>
        <v>Cost Of Sales - Ilima Food</v>
      </c>
      <c r="BX20" s="83"/>
      <c r="BY20" s="84">
        <f t="shared" si="16"/>
        <v>0</v>
      </c>
      <c r="BZ20" s="85">
        <f t="shared" si="17"/>
        <v>0</v>
      </c>
      <c r="CA20" s="86">
        <f t="shared" si="18"/>
        <v>0</v>
      </c>
      <c r="CB20" s="86">
        <f t="shared" si="19"/>
        <v>0</v>
      </c>
      <c r="CC20" s="86">
        <f t="shared" si="20"/>
        <v>0</v>
      </c>
      <c r="CD20" s="84">
        <f t="shared" si="4"/>
        <v>0</v>
      </c>
      <c r="CE20" s="85">
        <f t="shared" si="21"/>
        <v>0</v>
      </c>
      <c r="CF20" s="86">
        <f t="shared" si="22"/>
        <v>0</v>
      </c>
      <c r="CG20" s="86">
        <f t="shared" si="23"/>
        <v>0</v>
      </c>
      <c r="CH20" s="86">
        <f t="shared" si="24"/>
        <v>0</v>
      </c>
      <c r="CI20" s="84">
        <f t="shared" si="5"/>
        <v>0</v>
      </c>
      <c r="CJ20" s="85">
        <f t="shared" si="25"/>
        <v>0</v>
      </c>
      <c r="CK20" s="86">
        <f t="shared" si="26"/>
        <v>0</v>
      </c>
      <c r="CL20" s="86">
        <f t="shared" si="27"/>
        <v>0</v>
      </c>
      <c r="CM20" s="87">
        <f t="shared" si="28"/>
        <v>0</v>
      </c>
      <c r="CO20" s="81"/>
      <c r="CP20" s="92" t="str">
        <f t="shared" si="49"/>
        <v>Cost Of Sales - Ilima Food</v>
      </c>
      <c r="CQ20" s="83"/>
      <c r="CR20" s="84">
        <f t="shared" si="29"/>
        <v>0</v>
      </c>
      <c r="CS20" s="84">
        <f t="shared" si="6"/>
        <v>0</v>
      </c>
      <c r="CT20" s="85">
        <f t="shared" si="6"/>
        <v>0</v>
      </c>
      <c r="CU20" s="86">
        <f t="shared" si="6"/>
        <v>0</v>
      </c>
      <c r="CV20" s="86">
        <f t="shared" si="6"/>
        <v>0</v>
      </c>
      <c r="CW20" s="86">
        <f t="shared" si="6"/>
        <v>0</v>
      </c>
      <c r="CX20" s="86">
        <f t="shared" si="6"/>
        <v>0</v>
      </c>
      <c r="CY20" s="86">
        <f t="shared" si="6"/>
        <v>0</v>
      </c>
      <c r="CZ20" s="86">
        <f t="shared" si="6"/>
        <v>0</v>
      </c>
      <c r="DA20" s="86">
        <f t="shared" si="6"/>
        <v>0</v>
      </c>
      <c r="DB20" s="86">
        <f t="shared" si="6"/>
        <v>0</v>
      </c>
      <c r="DC20" s="86">
        <f t="shared" si="6"/>
        <v>0</v>
      </c>
      <c r="DD20" s="86">
        <f t="shared" si="6"/>
        <v>0</v>
      </c>
      <c r="DE20" s="87">
        <f t="shared" si="6"/>
        <v>0</v>
      </c>
      <c r="DG20" s="81"/>
      <c r="DH20" s="92" t="str">
        <f t="shared" si="50"/>
        <v>Cost Of Sales - Ilima Food</v>
      </c>
      <c r="DI20" s="83"/>
      <c r="DJ20" s="88" t="str">
        <f t="shared" si="30"/>
        <v/>
      </c>
      <c r="DK20" s="88" t="str">
        <f t="shared" si="7"/>
        <v/>
      </c>
      <c r="DL20" s="89" t="str">
        <f t="shared" si="7"/>
        <v/>
      </c>
      <c r="DM20" s="90" t="str">
        <f t="shared" si="7"/>
        <v/>
      </c>
      <c r="DN20" s="90" t="str">
        <f t="shared" si="7"/>
        <v/>
      </c>
      <c r="DO20" s="90" t="str">
        <f t="shared" si="7"/>
        <v/>
      </c>
      <c r="DP20" s="90" t="str">
        <f t="shared" si="7"/>
        <v/>
      </c>
      <c r="DQ20" s="90" t="str">
        <f t="shared" si="7"/>
        <v/>
      </c>
      <c r="DR20" s="90" t="str">
        <f t="shared" si="7"/>
        <v/>
      </c>
      <c r="DS20" s="90" t="str">
        <f t="shared" si="7"/>
        <v/>
      </c>
      <c r="DT20" s="90" t="str">
        <f t="shared" si="7"/>
        <v/>
      </c>
      <c r="DU20" s="90" t="str">
        <f t="shared" si="7"/>
        <v/>
      </c>
      <c r="DV20" s="90" t="str">
        <f t="shared" si="7"/>
        <v/>
      </c>
      <c r="DW20" s="91" t="str">
        <f t="shared" si="7"/>
        <v/>
      </c>
    </row>
    <row r="21" spans="2:131" ht="11.85" customHeight="1" x14ac:dyDescent="0.15">
      <c r="B21" s="81"/>
      <c r="C21" s="92" t="s">
        <v>88</v>
      </c>
      <c r="D21" s="83"/>
      <c r="E21" s="84">
        <f t="shared" si="8"/>
        <v>0</v>
      </c>
      <c r="F21" s="84">
        <f t="shared" si="9"/>
        <v>0</v>
      </c>
      <c r="G21" s="85">
        <f>SUM('⑵-1 IS(A&amp;G)'!G21,'⑵-2 IS(S&amp;M)'!G21,'⑵-3 IS(ENG)'!G21,'⑵-4 IS(Energy)'!G21)</f>
        <v>0</v>
      </c>
      <c r="H21" s="86">
        <f>SUM('⑵-1 IS(A&amp;G)'!H21,'⑵-2 IS(S&amp;M)'!H21,'⑵-3 IS(ENG)'!H21,'⑵-4 IS(Energy)'!H21)</f>
        <v>0</v>
      </c>
      <c r="I21" s="86">
        <f>SUM('⑵-1 IS(A&amp;G)'!I21,'⑵-2 IS(S&amp;M)'!I21,'⑵-3 IS(ENG)'!I21,'⑵-4 IS(Energy)'!I21)</f>
        <v>0</v>
      </c>
      <c r="J21" s="86">
        <f>SUM('⑵-1 IS(A&amp;G)'!J21,'⑵-2 IS(S&amp;M)'!J21,'⑵-3 IS(ENG)'!J21,'⑵-4 IS(Energy)'!J21)</f>
        <v>0</v>
      </c>
      <c r="K21" s="86">
        <f>SUM('⑵-1 IS(A&amp;G)'!K21,'⑵-2 IS(S&amp;M)'!K21,'⑵-3 IS(ENG)'!K21,'⑵-4 IS(Energy)'!K21)</f>
        <v>0</v>
      </c>
      <c r="L21" s="86">
        <f>SUM('⑵-1 IS(A&amp;G)'!L21,'⑵-2 IS(S&amp;M)'!L21,'⑵-3 IS(ENG)'!L21,'⑵-4 IS(Energy)'!L21)</f>
        <v>0</v>
      </c>
      <c r="M21" s="86">
        <f>SUM('⑵-1 IS(A&amp;G)'!M21,'⑵-2 IS(S&amp;M)'!M21,'⑵-3 IS(ENG)'!M21,'⑵-4 IS(Energy)'!M21)</f>
        <v>0</v>
      </c>
      <c r="N21" s="86">
        <f>SUM('⑵-1 IS(A&amp;G)'!N21,'⑵-2 IS(S&amp;M)'!N21,'⑵-3 IS(ENG)'!N21,'⑵-4 IS(Energy)'!N21)</f>
        <v>0</v>
      </c>
      <c r="O21" s="86">
        <f>SUM('⑵-1 IS(A&amp;G)'!O21,'⑵-2 IS(S&amp;M)'!O21,'⑵-3 IS(ENG)'!O21,'⑵-4 IS(Energy)'!O21)</f>
        <v>0</v>
      </c>
      <c r="P21" s="86">
        <f>SUM('⑵-1 IS(A&amp;G)'!P21,'⑵-2 IS(S&amp;M)'!P21,'⑵-3 IS(ENG)'!P21,'⑵-4 IS(Energy)'!P21)</f>
        <v>0</v>
      </c>
      <c r="Q21" s="86">
        <f>SUM('⑵-1 IS(A&amp;G)'!Q21,'⑵-2 IS(S&amp;M)'!Q21,'⑵-3 IS(ENG)'!Q21,'⑵-4 IS(Energy)'!Q21)</f>
        <v>0</v>
      </c>
      <c r="R21" s="87">
        <f>SUM('⑵-1 IS(A&amp;G)'!R21,'⑵-2 IS(S&amp;M)'!R21,'⑵-3 IS(ENG)'!R21,'⑵-4 IS(Energy)'!R21)</f>
        <v>0</v>
      </c>
      <c r="T21" s="81"/>
      <c r="U21" s="92" t="str">
        <f t="shared" si="42"/>
        <v>Cost Of Sales - Ilima Beverage</v>
      </c>
      <c r="V21" s="83"/>
      <c r="W21" s="84">
        <f t="shared" si="10"/>
        <v>0</v>
      </c>
      <c r="X21" s="84">
        <f t="shared" si="11"/>
        <v>0</v>
      </c>
      <c r="Y21" s="85">
        <f>SUM('⑵-1 IS(A&amp;G)'!Y21,'⑵-2 IS(S&amp;M)'!Y21,'⑵-3 IS(ENG)'!Y21,'⑵-4 IS(Energy)'!Y21)</f>
        <v>0</v>
      </c>
      <c r="Z21" s="86">
        <f>SUM('⑵-1 IS(A&amp;G)'!Z21,'⑵-2 IS(S&amp;M)'!Z21,'⑵-3 IS(ENG)'!Z21,'⑵-4 IS(Energy)'!Z21)</f>
        <v>0</v>
      </c>
      <c r="AA21" s="86">
        <f>SUM('⑵-1 IS(A&amp;G)'!AA21,'⑵-2 IS(S&amp;M)'!AA21,'⑵-3 IS(ENG)'!AA21,'⑵-4 IS(Energy)'!AA21)</f>
        <v>0</v>
      </c>
      <c r="AB21" s="86">
        <f>SUM('⑵-1 IS(A&amp;G)'!AB21,'⑵-2 IS(S&amp;M)'!AB21,'⑵-3 IS(ENG)'!AB21,'⑵-4 IS(Energy)'!AB21)</f>
        <v>0</v>
      </c>
      <c r="AC21" s="86">
        <f>SUM('⑵-1 IS(A&amp;G)'!AC21,'⑵-2 IS(S&amp;M)'!AC21,'⑵-3 IS(ENG)'!AC21,'⑵-4 IS(Energy)'!AC21)</f>
        <v>0</v>
      </c>
      <c r="AD21" s="86">
        <f>SUM('⑵-1 IS(A&amp;G)'!AD21,'⑵-2 IS(S&amp;M)'!AD21,'⑵-3 IS(ENG)'!AD21,'⑵-4 IS(Energy)'!AD21)</f>
        <v>0</v>
      </c>
      <c r="AE21" s="86">
        <f>SUM('⑵-1 IS(A&amp;G)'!AE21,'⑵-2 IS(S&amp;M)'!AE21,'⑵-3 IS(ENG)'!AE21,'⑵-4 IS(Energy)'!AE21)</f>
        <v>0</v>
      </c>
      <c r="AF21" s="86">
        <f>SUM('⑵-1 IS(A&amp;G)'!AF21,'⑵-2 IS(S&amp;M)'!AF21,'⑵-3 IS(ENG)'!AF21,'⑵-4 IS(Energy)'!AF21)</f>
        <v>0</v>
      </c>
      <c r="AG21" s="86">
        <f>SUM('⑵-1 IS(A&amp;G)'!AG21,'⑵-2 IS(S&amp;M)'!AG21,'⑵-3 IS(ENG)'!AG21,'⑵-4 IS(Energy)'!AG21)</f>
        <v>0</v>
      </c>
      <c r="AH21" s="86">
        <f>SUM('⑵-1 IS(A&amp;G)'!AH21,'⑵-2 IS(S&amp;M)'!AH21,'⑵-3 IS(ENG)'!AH21,'⑵-4 IS(Energy)'!AH21)</f>
        <v>0</v>
      </c>
      <c r="AI21" s="86">
        <f>SUM('⑵-1 IS(A&amp;G)'!AI21,'⑵-2 IS(S&amp;M)'!AI21,'⑵-3 IS(ENG)'!AI21,'⑵-4 IS(Energy)'!AI21)</f>
        <v>0</v>
      </c>
      <c r="AJ21" s="87">
        <f>SUM('⑵-1 IS(A&amp;G)'!AJ21,'⑵-2 IS(S&amp;M)'!AJ21,'⑵-3 IS(ENG)'!AJ21,'⑵-4 IS(Energy)'!AJ21)</f>
        <v>0</v>
      </c>
      <c r="AL21" s="81"/>
      <c r="AM21" s="92" t="str">
        <f t="shared" si="44"/>
        <v>Cost Of Sales - Ilima Beverage</v>
      </c>
      <c r="AN21" s="83"/>
      <c r="AO21" s="84">
        <f t="shared" si="12"/>
        <v>0</v>
      </c>
      <c r="AP21" s="84">
        <f t="shared" si="13"/>
        <v>0</v>
      </c>
      <c r="AQ21" s="85">
        <f>SUM('⑵-1 IS(A&amp;G)'!AQ21,'⑵-2 IS(S&amp;M)'!AQ21,'⑵-3 IS(ENG)'!AQ21,'⑵-4 IS(Energy)'!AQ21)</f>
        <v>0</v>
      </c>
      <c r="AR21" s="86">
        <f>SUM('⑵-1 IS(A&amp;G)'!AR21,'⑵-2 IS(S&amp;M)'!AR21,'⑵-3 IS(ENG)'!AR21,'⑵-4 IS(Energy)'!AR21)</f>
        <v>0</v>
      </c>
      <c r="AS21" s="86">
        <f>SUM('⑵-1 IS(A&amp;G)'!AS21,'⑵-2 IS(S&amp;M)'!AS21,'⑵-3 IS(ENG)'!AS21,'⑵-4 IS(Energy)'!AS21)</f>
        <v>0</v>
      </c>
      <c r="AT21" s="86">
        <f>SUM('⑵-1 IS(A&amp;G)'!AT21,'⑵-2 IS(S&amp;M)'!AT21,'⑵-3 IS(ENG)'!AT21,'⑵-4 IS(Energy)'!AT21)</f>
        <v>0</v>
      </c>
      <c r="AU21" s="86">
        <f>SUM('⑵-1 IS(A&amp;G)'!AU21,'⑵-2 IS(S&amp;M)'!AU21,'⑵-3 IS(ENG)'!AU21,'⑵-4 IS(Energy)'!AU21)</f>
        <v>0</v>
      </c>
      <c r="AV21" s="86">
        <f>SUM('⑵-1 IS(A&amp;G)'!AV21,'⑵-2 IS(S&amp;M)'!AV21,'⑵-3 IS(ENG)'!AV21,'⑵-4 IS(Energy)'!AV21)</f>
        <v>0</v>
      </c>
      <c r="AW21" s="86">
        <f>SUM('⑵-1 IS(A&amp;G)'!AW21,'⑵-2 IS(S&amp;M)'!AW21,'⑵-3 IS(ENG)'!AW21,'⑵-4 IS(Energy)'!AW21)</f>
        <v>0</v>
      </c>
      <c r="AX21" s="86">
        <f>SUM('⑵-1 IS(A&amp;G)'!AX21,'⑵-2 IS(S&amp;M)'!AX21,'⑵-3 IS(ENG)'!AX21,'⑵-4 IS(Energy)'!AX21)</f>
        <v>0</v>
      </c>
      <c r="AY21" s="86">
        <f>SUM('⑵-1 IS(A&amp;G)'!AY21,'⑵-2 IS(S&amp;M)'!AY21,'⑵-3 IS(ENG)'!AY21,'⑵-4 IS(Energy)'!AY21)</f>
        <v>0</v>
      </c>
      <c r="AZ21" s="86">
        <f>SUM('⑵-1 IS(A&amp;G)'!AZ21,'⑵-2 IS(S&amp;M)'!AZ21,'⑵-3 IS(ENG)'!AZ21,'⑵-4 IS(Energy)'!AZ21)</f>
        <v>0</v>
      </c>
      <c r="BA21" s="86">
        <f>SUM('⑵-1 IS(A&amp;G)'!BA21,'⑵-2 IS(S&amp;M)'!BA21,'⑵-3 IS(ENG)'!BA21,'⑵-4 IS(Energy)'!BA21)</f>
        <v>0</v>
      </c>
      <c r="BB21" s="87">
        <f>SUM('⑵-1 IS(A&amp;G)'!BB21,'⑵-2 IS(S&amp;M)'!BB21,'⑵-3 IS(ENG)'!BB21,'⑵-4 IS(Energy)'!BB21)</f>
        <v>0</v>
      </c>
      <c r="BD21" s="81"/>
      <c r="BE21" s="92" t="str">
        <f t="shared" si="46"/>
        <v>Cost Of Sales - Ilima Beverage</v>
      </c>
      <c r="BF21" s="83"/>
      <c r="BG21" s="84">
        <f t="shared" si="14"/>
        <v>0</v>
      </c>
      <c r="BH21" s="84">
        <f t="shared" si="15"/>
        <v>0</v>
      </c>
      <c r="BI21" s="85">
        <f>SUM('⑵-1 IS(A&amp;G)'!BI21,'⑵-2 IS(S&amp;M)'!BI21,'⑵-3 IS(ENG)'!BI21,'⑵-4 IS(Energy)'!BI21)</f>
        <v>0</v>
      </c>
      <c r="BJ21" s="86">
        <f>SUM('⑵-1 IS(A&amp;G)'!BJ21,'⑵-2 IS(S&amp;M)'!BJ21,'⑵-3 IS(ENG)'!BJ21,'⑵-4 IS(Energy)'!BJ21)</f>
        <v>0</v>
      </c>
      <c r="BK21" s="86">
        <f>SUM('⑵-1 IS(A&amp;G)'!BK21,'⑵-2 IS(S&amp;M)'!BK21,'⑵-3 IS(ENG)'!BK21,'⑵-4 IS(Energy)'!BK21)</f>
        <v>0</v>
      </c>
      <c r="BL21" s="86">
        <f>SUM('⑵-1 IS(A&amp;G)'!BL21,'⑵-2 IS(S&amp;M)'!BL21,'⑵-3 IS(ENG)'!BL21,'⑵-4 IS(Energy)'!BL21)</f>
        <v>0</v>
      </c>
      <c r="BM21" s="86">
        <f>SUM('⑵-1 IS(A&amp;G)'!BM21,'⑵-2 IS(S&amp;M)'!BM21,'⑵-3 IS(ENG)'!BM21,'⑵-4 IS(Energy)'!BM21)</f>
        <v>0</v>
      </c>
      <c r="BN21" s="86">
        <f>SUM('⑵-1 IS(A&amp;G)'!BN21,'⑵-2 IS(S&amp;M)'!BN21,'⑵-3 IS(ENG)'!BN21,'⑵-4 IS(Energy)'!BN21)</f>
        <v>0</v>
      </c>
      <c r="BO21" s="86">
        <f>SUM('⑵-1 IS(A&amp;G)'!BO21,'⑵-2 IS(S&amp;M)'!BO21,'⑵-3 IS(ENG)'!BO21,'⑵-4 IS(Energy)'!BO21)</f>
        <v>0</v>
      </c>
      <c r="BP21" s="86">
        <f>SUM('⑵-1 IS(A&amp;G)'!BP21,'⑵-2 IS(S&amp;M)'!BP21,'⑵-3 IS(ENG)'!BP21,'⑵-4 IS(Energy)'!BP21)</f>
        <v>0</v>
      </c>
      <c r="BQ21" s="86">
        <f>SUM('⑵-1 IS(A&amp;G)'!BQ21,'⑵-2 IS(S&amp;M)'!BQ21,'⑵-3 IS(ENG)'!BQ21,'⑵-4 IS(Energy)'!BQ21)</f>
        <v>0</v>
      </c>
      <c r="BR21" s="86">
        <f>SUM('⑵-1 IS(A&amp;G)'!BR21,'⑵-2 IS(S&amp;M)'!BR21,'⑵-3 IS(ENG)'!BR21,'⑵-4 IS(Energy)'!BR21)</f>
        <v>0</v>
      </c>
      <c r="BS21" s="86">
        <f>SUM('⑵-1 IS(A&amp;G)'!BS21,'⑵-2 IS(S&amp;M)'!BS21,'⑵-3 IS(ENG)'!BS21,'⑵-4 IS(Energy)'!BS21)</f>
        <v>0</v>
      </c>
      <c r="BT21" s="87">
        <f>SUM('⑵-1 IS(A&amp;G)'!BT21,'⑵-2 IS(S&amp;M)'!BT21,'⑵-3 IS(ENG)'!BT21,'⑵-4 IS(Energy)'!BT21)</f>
        <v>0</v>
      </c>
      <c r="BV21" s="81"/>
      <c r="BW21" s="92" t="str">
        <f t="shared" si="48"/>
        <v>Cost Of Sales - Ilima Beverage</v>
      </c>
      <c r="BX21" s="83"/>
      <c r="BY21" s="84">
        <f t="shared" si="16"/>
        <v>0</v>
      </c>
      <c r="BZ21" s="85">
        <f t="shared" si="17"/>
        <v>0</v>
      </c>
      <c r="CA21" s="86">
        <f t="shared" si="18"/>
        <v>0</v>
      </c>
      <c r="CB21" s="86">
        <f t="shared" si="19"/>
        <v>0</v>
      </c>
      <c r="CC21" s="86">
        <f t="shared" si="20"/>
        <v>0</v>
      </c>
      <c r="CD21" s="84">
        <f t="shared" si="4"/>
        <v>0</v>
      </c>
      <c r="CE21" s="85">
        <f t="shared" si="21"/>
        <v>0</v>
      </c>
      <c r="CF21" s="86">
        <f t="shared" si="22"/>
        <v>0</v>
      </c>
      <c r="CG21" s="86">
        <f t="shared" si="23"/>
        <v>0</v>
      </c>
      <c r="CH21" s="86">
        <f t="shared" si="24"/>
        <v>0</v>
      </c>
      <c r="CI21" s="84">
        <f t="shared" si="5"/>
        <v>0</v>
      </c>
      <c r="CJ21" s="85">
        <f t="shared" si="25"/>
        <v>0</v>
      </c>
      <c r="CK21" s="86">
        <f t="shared" si="26"/>
        <v>0</v>
      </c>
      <c r="CL21" s="86">
        <f t="shared" si="27"/>
        <v>0</v>
      </c>
      <c r="CM21" s="87">
        <f t="shared" si="28"/>
        <v>0</v>
      </c>
      <c r="CO21" s="81"/>
      <c r="CP21" s="92" t="str">
        <f t="shared" si="49"/>
        <v>Cost Of Sales - Ilima Beverage</v>
      </c>
      <c r="CQ21" s="83"/>
      <c r="CR21" s="84">
        <f t="shared" si="29"/>
        <v>0</v>
      </c>
      <c r="CS21" s="84">
        <f t="shared" si="6"/>
        <v>0</v>
      </c>
      <c r="CT21" s="85">
        <f t="shared" si="6"/>
        <v>0</v>
      </c>
      <c r="CU21" s="86">
        <f t="shared" si="6"/>
        <v>0</v>
      </c>
      <c r="CV21" s="86">
        <f t="shared" si="6"/>
        <v>0</v>
      </c>
      <c r="CW21" s="86">
        <f t="shared" si="6"/>
        <v>0</v>
      </c>
      <c r="CX21" s="86">
        <f t="shared" si="6"/>
        <v>0</v>
      </c>
      <c r="CY21" s="86">
        <f t="shared" si="6"/>
        <v>0</v>
      </c>
      <c r="CZ21" s="86">
        <f t="shared" si="6"/>
        <v>0</v>
      </c>
      <c r="DA21" s="86">
        <f t="shared" si="6"/>
        <v>0</v>
      </c>
      <c r="DB21" s="86">
        <f t="shared" si="6"/>
        <v>0</v>
      </c>
      <c r="DC21" s="86">
        <f t="shared" si="6"/>
        <v>0</v>
      </c>
      <c r="DD21" s="86">
        <f t="shared" si="6"/>
        <v>0</v>
      </c>
      <c r="DE21" s="87">
        <f t="shared" si="6"/>
        <v>0</v>
      </c>
      <c r="DG21" s="81"/>
      <c r="DH21" s="92" t="str">
        <f t="shared" si="50"/>
        <v>Cost Of Sales - Ilima Beverage</v>
      </c>
      <c r="DI21" s="83"/>
      <c r="DJ21" s="88" t="str">
        <f t="shared" si="30"/>
        <v/>
      </c>
      <c r="DK21" s="88" t="str">
        <f t="shared" si="7"/>
        <v/>
      </c>
      <c r="DL21" s="89" t="str">
        <f t="shared" si="7"/>
        <v/>
      </c>
      <c r="DM21" s="90" t="str">
        <f t="shared" si="7"/>
        <v/>
      </c>
      <c r="DN21" s="90" t="str">
        <f t="shared" si="7"/>
        <v/>
      </c>
      <c r="DO21" s="90" t="str">
        <f t="shared" si="7"/>
        <v/>
      </c>
      <c r="DP21" s="90" t="str">
        <f t="shared" si="7"/>
        <v/>
      </c>
      <c r="DQ21" s="90" t="str">
        <f t="shared" si="7"/>
        <v/>
      </c>
      <c r="DR21" s="90" t="str">
        <f t="shared" si="7"/>
        <v/>
      </c>
      <c r="DS21" s="90" t="str">
        <f t="shared" si="7"/>
        <v/>
      </c>
      <c r="DT21" s="90" t="str">
        <f t="shared" si="7"/>
        <v/>
      </c>
      <c r="DU21" s="90" t="str">
        <f t="shared" si="7"/>
        <v/>
      </c>
      <c r="DV21" s="90" t="str">
        <f t="shared" si="7"/>
        <v/>
      </c>
      <c r="DW21" s="91" t="str">
        <f t="shared" si="7"/>
        <v/>
      </c>
    </row>
    <row r="22" spans="2:131" ht="11.85" customHeight="1" x14ac:dyDescent="0.15">
      <c r="B22" s="81"/>
      <c r="C22" s="92" t="s">
        <v>89</v>
      </c>
      <c r="D22" s="83"/>
      <c r="E22" s="84">
        <f t="shared" si="8"/>
        <v>0</v>
      </c>
      <c r="F22" s="84">
        <f t="shared" si="9"/>
        <v>0</v>
      </c>
      <c r="G22" s="85">
        <f>SUM('⑵-1 IS(A&amp;G)'!G22,'⑵-2 IS(S&amp;M)'!G22,'⑵-3 IS(ENG)'!G22,'⑵-4 IS(Energy)'!G22)</f>
        <v>0</v>
      </c>
      <c r="H22" s="86">
        <f>SUM('⑵-1 IS(A&amp;G)'!H22,'⑵-2 IS(S&amp;M)'!H22,'⑵-3 IS(ENG)'!H22,'⑵-4 IS(Energy)'!H22)</f>
        <v>0</v>
      </c>
      <c r="I22" s="86">
        <f>SUM('⑵-1 IS(A&amp;G)'!I22,'⑵-2 IS(S&amp;M)'!I22,'⑵-3 IS(ENG)'!I22,'⑵-4 IS(Energy)'!I22)</f>
        <v>0</v>
      </c>
      <c r="J22" s="86">
        <f>SUM('⑵-1 IS(A&amp;G)'!J22,'⑵-2 IS(S&amp;M)'!J22,'⑵-3 IS(ENG)'!J22,'⑵-4 IS(Energy)'!J22)</f>
        <v>0</v>
      </c>
      <c r="K22" s="86">
        <f>SUM('⑵-1 IS(A&amp;G)'!K22,'⑵-2 IS(S&amp;M)'!K22,'⑵-3 IS(ENG)'!K22,'⑵-4 IS(Energy)'!K22)</f>
        <v>0</v>
      </c>
      <c r="L22" s="86">
        <f>SUM('⑵-1 IS(A&amp;G)'!L22,'⑵-2 IS(S&amp;M)'!L22,'⑵-3 IS(ENG)'!L22,'⑵-4 IS(Energy)'!L22)</f>
        <v>0</v>
      </c>
      <c r="M22" s="86">
        <f>SUM('⑵-1 IS(A&amp;G)'!M22,'⑵-2 IS(S&amp;M)'!M22,'⑵-3 IS(ENG)'!M22,'⑵-4 IS(Energy)'!M22)</f>
        <v>0</v>
      </c>
      <c r="N22" s="86">
        <f>SUM('⑵-1 IS(A&amp;G)'!N22,'⑵-2 IS(S&amp;M)'!N22,'⑵-3 IS(ENG)'!N22,'⑵-4 IS(Energy)'!N22)</f>
        <v>0</v>
      </c>
      <c r="O22" s="86">
        <f>SUM('⑵-1 IS(A&amp;G)'!O22,'⑵-2 IS(S&amp;M)'!O22,'⑵-3 IS(ENG)'!O22,'⑵-4 IS(Energy)'!O22)</f>
        <v>0</v>
      </c>
      <c r="P22" s="86">
        <f>SUM('⑵-1 IS(A&amp;G)'!P22,'⑵-2 IS(S&amp;M)'!P22,'⑵-3 IS(ENG)'!P22,'⑵-4 IS(Energy)'!P22)</f>
        <v>0</v>
      </c>
      <c r="Q22" s="86">
        <f>SUM('⑵-1 IS(A&amp;G)'!Q22,'⑵-2 IS(S&amp;M)'!Q22,'⑵-3 IS(ENG)'!Q22,'⑵-4 IS(Energy)'!Q22)</f>
        <v>0</v>
      </c>
      <c r="R22" s="87">
        <f>SUM('⑵-1 IS(A&amp;G)'!R22,'⑵-2 IS(S&amp;M)'!R22,'⑵-3 IS(ENG)'!R22,'⑵-4 IS(Energy)'!R22)</f>
        <v>0</v>
      </c>
      <c r="T22" s="81"/>
      <c r="U22" s="92" t="str">
        <f t="shared" si="42"/>
        <v>Cost Of Sales - Banquet Food</v>
      </c>
      <c r="V22" s="83"/>
      <c r="W22" s="84">
        <f t="shared" si="10"/>
        <v>0</v>
      </c>
      <c r="X22" s="84">
        <f t="shared" si="11"/>
        <v>0</v>
      </c>
      <c r="Y22" s="85">
        <f>SUM('⑵-1 IS(A&amp;G)'!Y22,'⑵-2 IS(S&amp;M)'!Y22,'⑵-3 IS(ENG)'!Y22,'⑵-4 IS(Energy)'!Y22)</f>
        <v>0</v>
      </c>
      <c r="Z22" s="86">
        <f>SUM('⑵-1 IS(A&amp;G)'!Z22,'⑵-2 IS(S&amp;M)'!Z22,'⑵-3 IS(ENG)'!Z22,'⑵-4 IS(Energy)'!Z22)</f>
        <v>0</v>
      </c>
      <c r="AA22" s="86">
        <f>SUM('⑵-1 IS(A&amp;G)'!AA22,'⑵-2 IS(S&amp;M)'!AA22,'⑵-3 IS(ENG)'!AA22,'⑵-4 IS(Energy)'!AA22)</f>
        <v>0</v>
      </c>
      <c r="AB22" s="86">
        <f>SUM('⑵-1 IS(A&amp;G)'!AB22,'⑵-2 IS(S&amp;M)'!AB22,'⑵-3 IS(ENG)'!AB22,'⑵-4 IS(Energy)'!AB22)</f>
        <v>0</v>
      </c>
      <c r="AC22" s="86">
        <f>SUM('⑵-1 IS(A&amp;G)'!AC22,'⑵-2 IS(S&amp;M)'!AC22,'⑵-3 IS(ENG)'!AC22,'⑵-4 IS(Energy)'!AC22)</f>
        <v>0</v>
      </c>
      <c r="AD22" s="86">
        <f>SUM('⑵-1 IS(A&amp;G)'!AD22,'⑵-2 IS(S&amp;M)'!AD22,'⑵-3 IS(ENG)'!AD22,'⑵-4 IS(Energy)'!AD22)</f>
        <v>0</v>
      </c>
      <c r="AE22" s="86">
        <f>SUM('⑵-1 IS(A&amp;G)'!AE22,'⑵-2 IS(S&amp;M)'!AE22,'⑵-3 IS(ENG)'!AE22,'⑵-4 IS(Energy)'!AE22)</f>
        <v>0</v>
      </c>
      <c r="AF22" s="86">
        <f>SUM('⑵-1 IS(A&amp;G)'!AF22,'⑵-2 IS(S&amp;M)'!AF22,'⑵-3 IS(ENG)'!AF22,'⑵-4 IS(Energy)'!AF22)</f>
        <v>0</v>
      </c>
      <c r="AG22" s="86">
        <f>SUM('⑵-1 IS(A&amp;G)'!AG22,'⑵-2 IS(S&amp;M)'!AG22,'⑵-3 IS(ENG)'!AG22,'⑵-4 IS(Energy)'!AG22)</f>
        <v>0</v>
      </c>
      <c r="AH22" s="86">
        <f>SUM('⑵-1 IS(A&amp;G)'!AH22,'⑵-2 IS(S&amp;M)'!AH22,'⑵-3 IS(ENG)'!AH22,'⑵-4 IS(Energy)'!AH22)</f>
        <v>0</v>
      </c>
      <c r="AI22" s="86">
        <f>SUM('⑵-1 IS(A&amp;G)'!AI22,'⑵-2 IS(S&amp;M)'!AI22,'⑵-3 IS(ENG)'!AI22,'⑵-4 IS(Energy)'!AI22)</f>
        <v>0</v>
      </c>
      <c r="AJ22" s="87">
        <f>SUM('⑵-1 IS(A&amp;G)'!AJ22,'⑵-2 IS(S&amp;M)'!AJ22,'⑵-3 IS(ENG)'!AJ22,'⑵-4 IS(Energy)'!AJ22)</f>
        <v>0</v>
      </c>
      <c r="AL22" s="81"/>
      <c r="AM22" s="92" t="str">
        <f t="shared" si="44"/>
        <v>Cost Of Sales - Banquet Food</v>
      </c>
      <c r="AN22" s="83"/>
      <c r="AO22" s="84">
        <f t="shared" si="12"/>
        <v>0</v>
      </c>
      <c r="AP22" s="84">
        <f t="shared" si="13"/>
        <v>0</v>
      </c>
      <c r="AQ22" s="85">
        <f>SUM('⑵-1 IS(A&amp;G)'!AQ22,'⑵-2 IS(S&amp;M)'!AQ22,'⑵-3 IS(ENG)'!AQ22,'⑵-4 IS(Energy)'!AQ22)</f>
        <v>0</v>
      </c>
      <c r="AR22" s="86">
        <f>SUM('⑵-1 IS(A&amp;G)'!AR22,'⑵-2 IS(S&amp;M)'!AR22,'⑵-3 IS(ENG)'!AR22,'⑵-4 IS(Energy)'!AR22)</f>
        <v>0</v>
      </c>
      <c r="AS22" s="86">
        <f>SUM('⑵-1 IS(A&amp;G)'!AS22,'⑵-2 IS(S&amp;M)'!AS22,'⑵-3 IS(ENG)'!AS22,'⑵-4 IS(Energy)'!AS22)</f>
        <v>0</v>
      </c>
      <c r="AT22" s="86">
        <f>SUM('⑵-1 IS(A&amp;G)'!AT22,'⑵-2 IS(S&amp;M)'!AT22,'⑵-3 IS(ENG)'!AT22,'⑵-4 IS(Energy)'!AT22)</f>
        <v>0</v>
      </c>
      <c r="AU22" s="86">
        <f>SUM('⑵-1 IS(A&amp;G)'!AU22,'⑵-2 IS(S&amp;M)'!AU22,'⑵-3 IS(ENG)'!AU22,'⑵-4 IS(Energy)'!AU22)</f>
        <v>0</v>
      </c>
      <c r="AV22" s="86">
        <f>SUM('⑵-1 IS(A&amp;G)'!AV22,'⑵-2 IS(S&amp;M)'!AV22,'⑵-3 IS(ENG)'!AV22,'⑵-4 IS(Energy)'!AV22)</f>
        <v>0</v>
      </c>
      <c r="AW22" s="86">
        <f>SUM('⑵-1 IS(A&amp;G)'!AW22,'⑵-2 IS(S&amp;M)'!AW22,'⑵-3 IS(ENG)'!AW22,'⑵-4 IS(Energy)'!AW22)</f>
        <v>0</v>
      </c>
      <c r="AX22" s="86">
        <f>SUM('⑵-1 IS(A&amp;G)'!AX22,'⑵-2 IS(S&amp;M)'!AX22,'⑵-3 IS(ENG)'!AX22,'⑵-4 IS(Energy)'!AX22)</f>
        <v>0</v>
      </c>
      <c r="AY22" s="86">
        <f>SUM('⑵-1 IS(A&amp;G)'!AY22,'⑵-2 IS(S&amp;M)'!AY22,'⑵-3 IS(ENG)'!AY22,'⑵-4 IS(Energy)'!AY22)</f>
        <v>0</v>
      </c>
      <c r="AZ22" s="86">
        <f>SUM('⑵-1 IS(A&amp;G)'!AZ22,'⑵-2 IS(S&amp;M)'!AZ22,'⑵-3 IS(ENG)'!AZ22,'⑵-4 IS(Energy)'!AZ22)</f>
        <v>0</v>
      </c>
      <c r="BA22" s="86">
        <f>SUM('⑵-1 IS(A&amp;G)'!BA22,'⑵-2 IS(S&amp;M)'!BA22,'⑵-3 IS(ENG)'!BA22,'⑵-4 IS(Energy)'!BA22)</f>
        <v>0</v>
      </c>
      <c r="BB22" s="87">
        <f>SUM('⑵-1 IS(A&amp;G)'!BB22,'⑵-2 IS(S&amp;M)'!BB22,'⑵-3 IS(ENG)'!BB22,'⑵-4 IS(Energy)'!BB22)</f>
        <v>0</v>
      </c>
      <c r="BD22" s="81"/>
      <c r="BE22" s="92" t="str">
        <f t="shared" si="46"/>
        <v>Cost Of Sales - Banquet Food</v>
      </c>
      <c r="BF22" s="83"/>
      <c r="BG22" s="84">
        <f t="shared" si="14"/>
        <v>0</v>
      </c>
      <c r="BH22" s="84">
        <f t="shared" si="15"/>
        <v>0</v>
      </c>
      <c r="BI22" s="85">
        <f>SUM('⑵-1 IS(A&amp;G)'!BI22,'⑵-2 IS(S&amp;M)'!BI22,'⑵-3 IS(ENG)'!BI22,'⑵-4 IS(Energy)'!BI22)</f>
        <v>0</v>
      </c>
      <c r="BJ22" s="86">
        <f>SUM('⑵-1 IS(A&amp;G)'!BJ22,'⑵-2 IS(S&amp;M)'!BJ22,'⑵-3 IS(ENG)'!BJ22,'⑵-4 IS(Energy)'!BJ22)</f>
        <v>0</v>
      </c>
      <c r="BK22" s="86">
        <f>SUM('⑵-1 IS(A&amp;G)'!BK22,'⑵-2 IS(S&amp;M)'!BK22,'⑵-3 IS(ENG)'!BK22,'⑵-4 IS(Energy)'!BK22)</f>
        <v>0</v>
      </c>
      <c r="BL22" s="86">
        <f>SUM('⑵-1 IS(A&amp;G)'!BL22,'⑵-2 IS(S&amp;M)'!BL22,'⑵-3 IS(ENG)'!BL22,'⑵-4 IS(Energy)'!BL22)</f>
        <v>0</v>
      </c>
      <c r="BM22" s="86">
        <f>SUM('⑵-1 IS(A&amp;G)'!BM22,'⑵-2 IS(S&amp;M)'!BM22,'⑵-3 IS(ENG)'!BM22,'⑵-4 IS(Energy)'!BM22)</f>
        <v>0</v>
      </c>
      <c r="BN22" s="86">
        <f>SUM('⑵-1 IS(A&amp;G)'!BN22,'⑵-2 IS(S&amp;M)'!BN22,'⑵-3 IS(ENG)'!BN22,'⑵-4 IS(Energy)'!BN22)</f>
        <v>0</v>
      </c>
      <c r="BO22" s="86">
        <f>SUM('⑵-1 IS(A&amp;G)'!BO22,'⑵-2 IS(S&amp;M)'!BO22,'⑵-3 IS(ENG)'!BO22,'⑵-4 IS(Energy)'!BO22)</f>
        <v>0</v>
      </c>
      <c r="BP22" s="86">
        <f>SUM('⑵-1 IS(A&amp;G)'!BP22,'⑵-2 IS(S&amp;M)'!BP22,'⑵-3 IS(ENG)'!BP22,'⑵-4 IS(Energy)'!BP22)</f>
        <v>0</v>
      </c>
      <c r="BQ22" s="86">
        <f>SUM('⑵-1 IS(A&amp;G)'!BQ22,'⑵-2 IS(S&amp;M)'!BQ22,'⑵-3 IS(ENG)'!BQ22,'⑵-4 IS(Energy)'!BQ22)</f>
        <v>0</v>
      </c>
      <c r="BR22" s="86">
        <f>SUM('⑵-1 IS(A&amp;G)'!BR22,'⑵-2 IS(S&amp;M)'!BR22,'⑵-3 IS(ENG)'!BR22,'⑵-4 IS(Energy)'!BR22)</f>
        <v>0</v>
      </c>
      <c r="BS22" s="86">
        <f>SUM('⑵-1 IS(A&amp;G)'!BS22,'⑵-2 IS(S&amp;M)'!BS22,'⑵-3 IS(ENG)'!BS22,'⑵-4 IS(Energy)'!BS22)</f>
        <v>0</v>
      </c>
      <c r="BT22" s="87">
        <f>SUM('⑵-1 IS(A&amp;G)'!BT22,'⑵-2 IS(S&amp;M)'!BT22,'⑵-3 IS(ENG)'!BT22,'⑵-4 IS(Energy)'!BT22)</f>
        <v>0</v>
      </c>
      <c r="BV22" s="81"/>
      <c r="BW22" s="92" t="str">
        <f t="shared" si="48"/>
        <v>Cost Of Sales - Banquet Food</v>
      </c>
      <c r="BX22" s="83"/>
      <c r="BY22" s="84">
        <f t="shared" si="16"/>
        <v>0</v>
      </c>
      <c r="BZ22" s="85">
        <f t="shared" si="17"/>
        <v>0</v>
      </c>
      <c r="CA22" s="86">
        <f t="shared" si="18"/>
        <v>0</v>
      </c>
      <c r="CB22" s="86">
        <f t="shared" si="19"/>
        <v>0</v>
      </c>
      <c r="CC22" s="86">
        <f t="shared" si="20"/>
        <v>0</v>
      </c>
      <c r="CD22" s="84">
        <f t="shared" si="4"/>
        <v>0</v>
      </c>
      <c r="CE22" s="85">
        <f t="shared" si="21"/>
        <v>0</v>
      </c>
      <c r="CF22" s="86">
        <f t="shared" si="22"/>
        <v>0</v>
      </c>
      <c r="CG22" s="86">
        <f t="shared" si="23"/>
        <v>0</v>
      </c>
      <c r="CH22" s="86">
        <f t="shared" si="24"/>
        <v>0</v>
      </c>
      <c r="CI22" s="84">
        <f t="shared" si="5"/>
        <v>0</v>
      </c>
      <c r="CJ22" s="85">
        <f t="shared" si="25"/>
        <v>0</v>
      </c>
      <c r="CK22" s="86">
        <f t="shared" si="26"/>
        <v>0</v>
      </c>
      <c r="CL22" s="86">
        <f t="shared" si="27"/>
        <v>0</v>
      </c>
      <c r="CM22" s="87">
        <f t="shared" si="28"/>
        <v>0</v>
      </c>
      <c r="CO22" s="81"/>
      <c r="CP22" s="92" t="str">
        <f t="shared" si="49"/>
        <v>Cost Of Sales - Banquet Food</v>
      </c>
      <c r="CQ22" s="83"/>
      <c r="CR22" s="84">
        <f t="shared" si="29"/>
        <v>0</v>
      </c>
      <c r="CS22" s="84">
        <f t="shared" si="6"/>
        <v>0</v>
      </c>
      <c r="CT22" s="85">
        <f t="shared" si="6"/>
        <v>0</v>
      </c>
      <c r="CU22" s="86">
        <f t="shared" si="6"/>
        <v>0</v>
      </c>
      <c r="CV22" s="86">
        <f t="shared" si="6"/>
        <v>0</v>
      </c>
      <c r="CW22" s="86">
        <f t="shared" si="6"/>
        <v>0</v>
      </c>
      <c r="CX22" s="86">
        <f t="shared" si="6"/>
        <v>0</v>
      </c>
      <c r="CY22" s="86">
        <f t="shared" si="6"/>
        <v>0</v>
      </c>
      <c r="CZ22" s="86">
        <f t="shared" si="6"/>
        <v>0</v>
      </c>
      <c r="DA22" s="86">
        <f t="shared" si="6"/>
        <v>0</v>
      </c>
      <c r="DB22" s="86">
        <f t="shared" si="6"/>
        <v>0</v>
      </c>
      <c r="DC22" s="86">
        <f t="shared" si="6"/>
        <v>0</v>
      </c>
      <c r="DD22" s="86">
        <f t="shared" si="6"/>
        <v>0</v>
      </c>
      <c r="DE22" s="87">
        <f t="shared" si="6"/>
        <v>0</v>
      </c>
      <c r="DG22" s="81"/>
      <c r="DH22" s="92" t="str">
        <f t="shared" si="50"/>
        <v>Cost Of Sales - Banquet Food</v>
      </c>
      <c r="DI22" s="83"/>
      <c r="DJ22" s="88" t="str">
        <f t="shared" si="30"/>
        <v/>
      </c>
      <c r="DK22" s="88" t="str">
        <f t="shared" si="7"/>
        <v/>
      </c>
      <c r="DL22" s="89" t="str">
        <f t="shared" si="7"/>
        <v/>
      </c>
      <c r="DM22" s="90" t="str">
        <f t="shared" si="7"/>
        <v/>
      </c>
      <c r="DN22" s="90" t="str">
        <f t="shared" si="7"/>
        <v/>
      </c>
      <c r="DO22" s="90" t="str">
        <f t="shared" si="7"/>
        <v/>
      </c>
      <c r="DP22" s="90" t="str">
        <f t="shared" si="7"/>
        <v/>
      </c>
      <c r="DQ22" s="90" t="str">
        <f t="shared" si="7"/>
        <v/>
      </c>
      <c r="DR22" s="90" t="str">
        <f t="shared" si="7"/>
        <v/>
      </c>
      <c r="DS22" s="90" t="str">
        <f t="shared" si="7"/>
        <v/>
      </c>
      <c r="DT22" s="90" t="str">
        <f t="shared" si="7"/>
        <v/>
      </c>
      <c r="DU22" s="90" t="str">
        <f t="shared" si="7"/>
        <v/>
      </c>
      <c r="DV22" s="90" t="str">
        <f t="shared" si="7"/>
        <v/>
      </c>
      <c r="DW22" s="91" t="str">
        <f t="shared" si="7"/>
        <v/>
      </c>
    </row>
    <row r="23" spans="2:131" ht="11.85" customHeight="1" x14ac:dyDescent="0.15">
      <c r="B23" s="81"/>
      <c r="C23" s="92" t="s">
        <v>90</v>
      </c>
      <c r="D23" s="83"/>
      <c r="E23" s="84">
        <f t="shared" si="8"/>
        <v>0</v>
      </c>
      <c r="F23" s="84">
        <f t="shared" si="9"/>
        <v>0</v>
      </c>
      <c r="G23" s="85">
        <f>SUM('⑵-1 IS(A&amp;G)'!G23,'⑵-2 IS(S&amp;M)'!G23,'⑵-3 IS(ENG)'!G23,'⑵-4 IS(Energy)'!G23)</f>
        <v>0</v>
      </c>
      <c r="H23" s="86">
        <f>SUM('⑵-1 IS(A&amp;G)'!H23,'⑵-2 IS(S&amp;M)'!H23,'⑵-3 IS(ENG)'!H23,'⑵-4 IS(Energy)'!H23)</f>
        <v>0</v>
      </c>
      <c r="I23" s="86">
        <f>SUM('⑵-1 IS(A&amp;G)'!I23,'⑵-2 IS(S&amp;M)'!I23,'⑵-3 IS(ENG)'!I23,'⑵-4 IS(Energy)'!I23)</f>
        <v>0</v>
      </c>
      <c r="J23" s="86">
        <f>SUM('⑵-1 IS(A&amp;G)'!J23,'⑵-2 IS(S&amp;M)'!J23,'⑵-3 IS(ENG)'!J23,'⑵-4 IS(Energy)'!J23)</f>
        <v>0</v>
      </c>
      <c r="K23" s="86">
        <f>SUM('⑵-1 IS(A&amp;G)'!K23,'⑵-2 IS(S&amp;M)'!K23,'⑵-3 IS(ENG)'!K23,'⑵-4 IS(Energy)'!K23)</f>
        <v>0</v>
      </c>
      <c r="L23" s="86">
        <f>SUM('⑵-1 IS(A&amp;G)'!L23,'⑵-2 IS(S&amp;M)'!L23,'⑵-3 IS(ENG)'!L23,'⑵-4 IS(Energy)'!L23)</f>
        <v>0</v>
      </c>
      <c r="M23" s="86">
        <f>SUM('⑵-1 IS(A&amp;G)'!M23,'⑵-2 IS(S&amp;M)'!M23,'⑵-3 IS(ENG)'!M23,'⑵-4 IS(Energy)'!M23)</f>
        <v>0</v>
      </c>
      <c r="N23" s="86">
        <f>SUM('⑵-1 IS(A&amp;G)'!N23,'⑵-2 IS(S&amp;M)'!N23,'⑵-3 IS(ENG)'!N23,'⑵-4 IS(Energy)'!N23)</f>
        <v>0</v>
      </c>
      <c r="O23" s="86">
        <f>SUM('⑵-1 IS(A&amp;G)'!O23,'⑵-2 IS(S&amp;M)'!O23,'⑵-3 IS(ENG)'!O23,'⑵-4 IS(Energy)'!O23)</f>
        <v>0</v>
      </c>
      <c r="P23" s="86">
        <f>SUM('⑵-1 IS(A&amp;G)'!P23,'⑵-2 IS(S&amp;M)'!P23,'⑵-3 IS(ENG)'!P23,'⑵-4 IS(Energy)'!P23)</f>
        <v>0</v>
      </c>
      <c r="Q23" s="86">
        <f>SUM('⑵-1 IS(A&amp;G)'!Q23,'⑵-2 IS(S&amp;M)'!Q23,'⑵-3 IS(ENG)'!Q23,'⑵-4 IS(Energy)'!Q23)</f>
        <v>0</v>
      </c>
      <c r="R23" s="87">
        <f>SUM('⑵-1 IS(A&amp;G)'!R23,'⑵-2 IS(S&amp;M)'!R23,'⑵-3 IS(ENG)'!R23,'⑵-4 IS(Energy)'!R23)</f>
        <v>0</v>
      </c>
      <c r="T23" s="81"/>
      <c r="U23" s="92" t="str">
        <f t="shared" si="42"/>
        <v>Cost Of Sales - Banquet Beverage</v>
      </c>
      <c r="V23" s="83"/>
      <c r="W23" s="84">
        <f t="shared" si="10"/>
        <v>0</v>
      </c>
      <c r="X23" s="84">
        <f t="shared" si="11"/>
        <v>0</v>
      </c>
      <c r="Y23" s="85">
        <f>SUM('⑵-1 IS(A&amp;G)'!Y23,'⑵-2 IS(S&amp;M)'!Y23,'⑵-3 IS(ENG)'!Y23,'⑵-4 IS(Energy)'!Y23)</f>
        <v>0</v>
      </c>
      <c r="Z23" s="86">
        <f>SUM('⑵-1 IS(A&amp;G)'!Z23,'⑵-2 IS(S&amp;M)'!Z23,'⑵-3 IS(ENG)'!Z23,'⑵-4 IS(Energy)'!Z23)</f>
        <v>0</v>
      </c>
      <c r="AA23" s="86">
        <f>SUM('⑵-1 IS(A&amp;G)'!AA23,'⑵-2 IS(S&amp;M)'!AA23,'⑵-3 IS(ENG)'!AA23,'⑵-4 IS(Energy)'!AA23)</f>
        <v>0</v>
      </c>
      <c r="AB23" s="86">
        <f>SUM('⑵-1 IS(A&amp;G)'!AB23,'⑵-2 IS(S&amp;M)'!AB23,'⑵-3 IS(ENG)'!AB23,'⑵-4 IS(Energy)'!AB23)</f>
        <v>0</v>
      </c>
      <c r="AC23" s="86">
        <f>SUM('⑵-1 IS(A&amp;G)'!AC23,'⑵-2 IS(S&amp;M)'!AC23,'⑵-3 IS(ENG)'!AC23,'⑵-4 IS(Energy)'!AC23)</f>
        <v>0</v>
      </c>
      <c r="AD23" s="86">
        <f>SUM('⑵-1 IS(A&amp;G)'!AD23,'⑵-2 IS(S&amp;M)'!AD23,'⑵-3 IS(ENG)'!AD23,'⑵-4 IS(Energy)'!AD23)</f>
        <v>0</v>
      </c>
      <c r="AE23" s="86">
        <f>SUM('⑵-1 IS(A&amp;G)'!AE23,'⑵-2 IS(S&amp;M)'!AE23,'⑵-3 IS(ENG)'!AE23,'⑵-4 IS(Energy)'!AE23)</f>
        <v>0</v>
      </c>
      <c r="AF23" s="86">
        <f>SUM('⑵-1 IS(A&amp;G)'!AF23,'⑵-2 IS(S&amp;M)'!AF23,'⑵-3 IS(ENG)'!AF23,'⑵-4 IS(Energy)'!AF23)</f>
        <v>0</v>
      </c>
      <c r="AG23" s="86">
        <f>SUM('⑵-1 IS(A&amp;G)'!AG23,'⑵-2 IS(S&amp;M)'!AG23,'⑵-3 IS(ENG)'!AG23,'⑵-4 IS(Energy)'!AG23)</f>
        <v>0</v>
      </c>
      <c r="AH23" s="86">
        <f>SUM('⑵-1 IS(A&amp;G)'!AH23,'⑵-2 IS(S&amp;M)'!AH23,'⑵-3 IS(ENG)'!AH23,'⑵-4 IS(Energy)'!AH23)</f>
        <v>0</v>
      </c>
      <c r="AI23" s="86">
        <f>SUM('⑵-1 IS(A&amp;G)'!AI23,'⑵-2 IS(S&amp;M)'!AI23,'⑵-3 IS(ENG)'!AI23,'⑵-4 IS(Energy)'!AI23)</f>
        <v>0</v>
      </c>
      <c r="AJ23" s="87">
        <f>SUM('⑵-1 IS(A&amp;G)'!AJ23,'⑵-2 IS(S&amp;M)'!AJ23,'⑵-3 IS(ENG)'!AJ23,'⑵-4 IS(Energy)'!AJ23)</f>
        <v>0</v>
      </c>
      <c r="AL23" s="81"/>
      <c r="AM23" s="92" t="str">
        <f t="shared" si="44"/>
        <v>Cost Of Sales - Banquet Beverage</v>
      </c>
      <c r="AN23" s="83"/>
      <c r="AO23" s="84">
        <f t="shared" si="12"/>
        <v>0</v>
      </c>
      <c r="AP23" s="84">
        <f t="shared" si="13"/>
        <v>0</v>
      </c>
      <c r="AQ23" s="85">
        <f>SUM('⑵-1 IS(A&amp;G)'!AQ23,'⑵-2 IS(S&amp;M)'!AQ23,'⑵-3 IS(ENG)'!AQ23,'⑵-4 IS(Energy)'!AQ23)</f>
        <v>0</v>
      </c>
      <c r="AR23" s="86">
        <f>SUM('⑵-1 IS(A&amp;G)'!AR23,'⑵-2 IS(S&amp;M)'!AR23,'⑵-3 IS(ENG)'!AR23,'⑵-4 IS(Energy)'!AR23)</f>
        <v>0</v>
      </c>
      <c r="AS23" s="86">
        <f>SUM('⑵-1 IS(A&amp;G)'!AS23,'⑵-2 IS(S&amp;M)'!AS23,'⑵-3 IS(ENG)'!AS23,'⑵-4 IS(Energy)'!AS23)</f>
        <v>0</v>
      </c>
      <c r="AT23" s="86">
        <f>SUM('⑵-1 IS(A&amp;G)'!AT23,'⑵-2 IS(S&amp;M)'!AT23,'⑵-3 IS(ENG)'!AT23,'⑵-4 IS(Energy)'!AT23)</f>
        <v>0</v>
      </c>
      <c r="AU23" s="86">
        <f>SUM('⑵-1 IS(A&amp;G)'!AU23,'⑵-2 IS(S&amp;M)'!AU23,'⑵-3 IS(ENG)'!AU23,'⑵-4 IS(Energy)'!AU23)</f>
        <v>0</v>
      </c>
      <c r="AV23" s="86">
        <f>SUM('⑵-1 IS(A&amp;G)'!AV23,'⑵-2 IS(S&amp;M)'!AV23,'⑵-3 IS(ENG)'!AV23,'⑵-4 IS(Energy)'!AV23)</f>
        <v>0</v>
      </c>
      <c r="AW23" s="86">
        <f>SUM('⑵-1 IS(A&amp;G)'!AW23,'⑵-2 IS(S&amp;M)'!AW23,'⑵-3 IS(ENG)'!AW23,'⑵-4 IS(Energy)'!AW23)</f>
        <v>0</v>
      </c>
      <c r="AX23" s="86">
        <f>SUM('⑵-1 IS(A&amp;G)'!AX23,'⑵-2 IS(S&amp;M)'!AX23,'⑵-3 IS(ENG)'!AX23,'⑵-4 IS(Energy)'!AX23)</f>
        <v>0</v>
      </c>
      <c r="AY23" s="86">
        <f>SUM('⑵-1 IS(A&amp;G)'!AY23,'⑵-2 IS(S&amp;M)'!AY23,'⑵-3 IS(ENG)'!AY23,'⑵-4 IS(Energy)'!AY23)</f>
        <v>0</v>
      </c>
      <c r="AZ23" s="86">
        <f>SUM('⑵-1 IS(A&amp;G)'!AZ23,'⑵-2 IS(S&amp;M)'!AZ23,'⑵-3 IS(ENG)'!AZ23,'⑵-4 IS(Energy)'!AZ23)</f>
        <v>0</v>
      </c>
      <c r="BA23" s="86">
        <f>SUM('⑵-1 IS(A&amp;G)'!BA23,'⑵-2 IS(S&amp;M)'!BA23,'⑵-3 IS(ENG)'!BA23,'⑵-4 IS(Energy)'!BA23)</f>
        <v>0</v>
      </c>
      <c r="BB23" s="87">
        <f>SUM('⑵-1 IS(A&amp;G)'!BB23,'⑵-2 IS(S&amp;M)'!BB23,'⑵-3 IS(ENG)'!BB23,'⑵-4 IS(Energy)'!BB23)</f>
        <v>0</v>
      </c>
      <c r="BD23" s="81"/>
      <c r="BE23" s="92" t="str">
        <f t="shared" si="46"/>
        <v>Cost Of Sales - Banquet Beverage</v>
      </c>
      <c r="BF23" s="83"/>
      <c r="BG23" s="84">
        <f t="shared" si="14"/>
        <v>0</v>
      </c>
      <c r="BH23" s="84">
        <f t="shared" si="15"/>
        <v>0</v>
      </c>
      <c r="BI23" s="85">
        <f>SUM('⑵-1 IS(A&amp;G)'!BI23,'⑵-2 IS(S&amp;M)'!BI23,'⑵-3 IS(ENG)'!BI23,'⑵-4 IS(Energy)'!BI23)</f>
        <v>0</v>
      </c>
      <c r="BJ23" s="86">
        <f>SUM('⑵-1 IS(A&amp;G)'!BJ23,'⑵-2 IS(S&amp;M)'!BJ23,'⑵-3 IS(ENG)'!BJ23,'⑵-4 IS(Energy)'!BJ23)</f>
        <v>0</v>
      </c>
      <c r="BK23" s="86">
        <f>SUM('⑵-1 IS(A&amp;G)'!BK23,'⑵-2 IS(S&amp;M)'!BK23,'⑵-3 IS(ENG)'!BK23,'⑵-4 IS(Energy)'!BK23)</f>
        <v>0</v>
      </c>
      <c r="BL23" s="86">
        <f>SUM('⑵-1 IS(A&amp;G)'!BL23,'⑵-2 IS(S&amp;M)'!BL23,'⑵-3 IS(ENG)'!BL23,'⑵-4 IS(Energy)'!BL23)</f>
        <v>0</v>
      </c>
      <c r="BM23" s="86">
        <f>SUM('⑵-1 IS(A&amp;G)'!BM23,'⑵-2 IS(S&amp;M)'!BM23,'⑵-3 IS(ENG)'!BM23,'⑵-4 IS(Energy)'!BM23)</f>
        <v>0</v>
      </c>
      <c r="BN23" s="86">
        <f>SUM('⑵-1 IS(A&amp;G)'!BN23,'⑵-2 IS(S&amp;M)'!BN23,'⑵-3 IS(ENG)'!BN23,'⑵-4 IS(Energy)'!BN23)</f>
        <v>0</v>
      </c>
      <c r="BO23" s="86">
        <f>SUM('⑵-1 IS(A&amp;G)'!BO23,'⑵-2 IS(S&amp;M)'!BO23,'⑵-3 IS(ENG)'!BO23,'⑵-4 IS(Energy)'!BO23)</f>
        <v>0</v>
      </c>
      <c r="BP23" s="86">
        <f>SUM('⑵-1 IS(A&amp;G)'!BP23,'⑵-2 IS(S&amp;M)'!BP23,'⑵-3 IS(ENG)'!BP23,'⑵-4 IS(Energy)'!BP23)</f>
        <v>0</v>
      </c>
      <c r="BQ23" s="86">
        <f>SUM('⑵-1 IS(A&amp;G)'!BQ23,'⑵-2 IS(S&amp;M)'!BQ23,'⑵-3 IS(ENG)'!BQ23,'⑵-4 IS(Energy)'!BQ23)</f>
        <v>0</v>
      </c>
      <c r="BR23" s="86">
        <f>SUM('⑵-1 IS(A&amp;G)'!BR23,'⑵-2 IS(S&amp;M)'!BR23,'⑵-3 IS(ENG)'!BR23,'⑵-4 IS(Energy)'!BR23)</f>
        <v>0</v>
      </c>
      <c r="BS23" s="86">
        <f>SUM('⑵-1 IS(A&amp;G)'!BS23,'⑵-2 IS(S&amp;M)'!BS23,'⑵-3 IS(ENG)'!BS23,'⑵-4 IS(Energy)'!BS23)</f>
        <v>0</v>
      </c>
      <c r="BT23" s="87">
        <f>SUM('⑵-1 IS(A&amp;G)'!BT23,'⑵-2 IS(S&amp;M)'!BT23,'⑵-3 IS(ENG)'!BT23,'⑵-4 IS(Energy)'!BT23)</f>
        <v>0</v>
      </c>
      <c r="BV23" s="81"/>
      <c r="BW23" s="92" t="str">
        <f t="shared" si="48"/>
        <v>Cost Of Sales - Banquet Beverage</v>
      </c>
      <c r="BX23" s="83"/>
      <c r="BY23" s="84">
        <f t="shared" si="16"/>
        <v>0</v>
      </c>
      <c r="BZ23" s="85">
        <f t="shared" si="17"/>
        <v>0</v>
      </c>
      <c r="CA23" s="86">
        <f t="shared" si="18"/>
        <v>0</v>
      </c>
      <c r="CB23" s="86">
        <f t="shared" si="19"/>
        <v>0</v>
      </c>
      <c r="CC23" s="86">
        <f t="shared" si="20"/>
        <v>0</v>
      </c>
      <c r="CD23" s="84">
        <f t="shared" si="4"/>
        <v>0</v>
      </c>
      <c r="CE23" s="85">
        <f t="shared" si="21"/>
        <v>0</v>
      </c>
      <c r="CF23" s="86">
        <f t="shared" si="22"/>
        <v>0</v>
      </c>
      <c r="CG23" s="86">
        <f t="shared" si="23"/>
        <v>0</v>
      </c>
      <c r="CH23" s="86">
        <f t="shared" si="24"/>
        <v>0</v>
      </c>
      <c r="CI23" s="84">
        <f t="shared" si="5"/>
        <v>0</v>
      </c>
      <c r="CJ23" s="85">
        <f t="shared" si="25"/>
        <v>0</v>
      </c>
      <c r="CK23" s="86">
        <f t="shared" si="26"/>
        <v>0</v>
      </c>
      <c r="CL23" s="86">
        <f t="shared" si="27"/>
        <v>0</v>
      </c>
      <c r="CM23" s="87">
        <f t="shared" si="28"/>
        <v>0</v>
      </c>
      <c r="CO23" s="81"/>
      <c r="CP23" s="92" t="str">
        <f t="shared" si="49"/>
        <v>Cost Of Sales - Banquet Beverage</v>
      </c>
      <c r="CQ23" s="83"/>
      <c r="CR23" s="84">
        <f t="shared" si="29"/>
        <v>0</v>
      </c>
      <c r="CS23" s="84">
        <f t="shared" si="6"/>
        <v>0</v>
      </c>
      <c r="CT23" s="85">
        <f t="shared" si="6"/>
        <v>0</v>
      </c>
      <c r="CU23" s="86">
        <f t="shared" si="6"/>
        <v>0</v>
      </c>
      <c r="CV23" s="86">
        <f t="shared" si="6"/>
        <v>0</v>
      </c>
      <c r="CW23" s="86">
        <f t="shared" si="6"/>
        <v>0</v>
      </c>
      <c r="CX23" s="86">
        <f t="shared" si="6"/>
        <v>0</v>
      </c>
      <c r="CY23" s="86">
        <f t="shared" si="6"/>
        <v>0</v>
      </c>
      <c r="CZ23" s="86">
        <f t="shared" si="6"/>
        <v>0</v>
      </c>
      <c r="DA23" s="86">
        <f t="shared" si="6"/>
        <v>0</v>
      </c>
      <c r="DB23" s="86">
        <f t="shared" si="6"/>
        <v>0</v>
      </c>
      <c r="DC23" s="86">
        <f t="shared" si="6"/>
        <v>0</v>
      </c>
      <c r="DD23" s="86">
        <f t="shared" si="6"/>
        <v>0</v>
      </c>
      <c r="DE23" s="87">
        <f t="shared" si="6"/>
        <v>0</v>
      </c>
      <c r="DG23" s="81"/>
      <c r="DH23" s="92" t="str">
        <f t="shared" si="50"/>
        <v>Cost Of Sales - Banquet Beverage</v>
      </c>
      <c r="DI23" s="83"/>
      <c r="DJ23" s="88" t="str">
        <f t="shared" si="30"/>
        <v/>
      </c>
      <c r="DK23" s="88" t="str">
        <f t="shared" si="7"/>
        <v/>
      </c>
      <c r="DL23" s="89" t="str">
        <f t="shared" si="7"/>
        <v/>
      </c>
      <c r="DM23" s="90" t="str">
        <f t="shared" si="7"/>
        <v/>
      </c>
      <c r="DN23" s="90" t="str">
        <f t="shared" si="7"/>
        <v/>
      </c>
      <c r="DO23" s="90" t="str">
        <f t="shared" si="7"/>
        <v/>
      </c>
      <c r="DP23" s="90" t="str">
        <f t="shared" si="7"/>
        <v/>
      </c>
      <c r="DQ23" s="90" t="str">
        <f t="shared" si="7"/>
        <v/>
      </c>
      <c r="DR23" s="90" t="str">
        <f t="shared" si="7"/>
        <v/>
      </c>
      <c r="DS23" s="90" t="str">
        <f t="shared" si="7"/>
        <v/>
      </c>
      <c r="DT23" s="90" t="str">
        <f t="shared" si="7"/>
        <v/>
      </c>
      <c r="DU23" s="90" t="str">
        <f t="shared" si="7"/>
        <v/>
      </c>
      <c r="DV23" s="90" t="str">
        <f t="shared" si="7"/>
        <v/>
      </c>
      <c r="DW23" s="91" t="str">
        <f t="shared" si="7"/>
        <v/>
      </c>
    </row>
    <row r="24" spans="2:131" ht="11.85" customHeight="1" x14ac:dyDescent="0.15">
      <c r="B24" s="81"/>
      <c r="C24" s="170" t="s">
        <v>91</v>
      </c>
      <c r="D24" s="171"/>
      <c r="E24" s="172">
        <f t="shared" si="8"/>
        <v>684724.01</v>
      </c>
      <c r="F24" s="172">
        <f t="shared" si="9"/>
        <v>684724.01</v>
      </c>
      <c r="G24" s="173">
        <f>SUM(G25:G27)</f>
        <v>206463</v>
      </c>
      <c r="H24" s="174">
        <f t="shared" ref="H24:R24" si="51">SUM(H25:H27)</f>
        <v>220666</v>
      </c>
      <c r="I24" s="174">
        <f t="shared" si="51"/>
        <v>257595.01</v>
      </c>
      <c r="J24" s="174">
        <f t="shared" si="51"/>
        <v>0</v>
      </c>
      <c r="K24" s="174">
        <f t="shared" si="51"/>
        <v>0</v>
      </c>
      <c r="L24" s="174">
        <f t="shared" si="51"/>
        <v>0</v>
      </c>
      <c r="M24" s="174">
        <f t="shared" si="51"/>
        <v>0</v>
      </c>
      <c r="N24" s="174">
        <f t="shared" si="51"/>
        <v>0</v>
      </c>
      <c r="O24" s="174">
        <f t="shared" si="51"/>
        <v>0</v>
      </c>
      <c r="P24" s="174">
        <f t="shared" si="51"/>
        <v>0</v>
      </c>
      <c r="Q24" s="174">
        <f t="shared" si="51"/>
        <v>0</v>
      </c>
      <c r="R24" s="175">
        <f t="shared" si="51"/>
        <v>0</v>
      </c>
      <c r="T24" s="81"/>
      <c r="U24" s="170" t="str">
        <f t="shared" si="42"/>
        <v>Subtotal Patroll And Related</v>
      </c>
      <c r="V24" s="171"/>
      <c r="W24" s="172">
        <f t="shared" si="10"/>
        <v>2276593.6797767864</v>
      </c>
      <c r="X24" s="172">
        <f t="shared" si="11"/>
        <v>567440.96738054429</v>
      </c>
      <c r="Y24" s="173">
        <f>SUM(Y25:Y27)</f>
        <v>191635.33522831541</v>
      </c>
      <c r="Z24" s="174">
        <f t="shared" ref="Z24:AJ24" si="52">SUM(Z25:Z27)</f>
        <v>184426.4892550676</v>
      </c>
      <c r="AA24" s="174">
        <f t="shared" si="52"/>
        <v>191379.14289716133</v>
      </c>
      <c r="AB24" s="174">
        <f t="shared" si="52"/>
        <v>187742.78294421546</v>
      </c>
      <c r="AC24" s="174">
        <f t="shared" si="52"/>
        <v>190222.32960482265</v>
      </c>
      <c r="AD24" s="174">
        <f t="shared" si="52"/>
        <v>187742.78294421546</v>
      </c>
      <c r="AE24" s="174">
        <f t="shared" si="52"/>
        <v>190222.32960482265</v>
      </c>
      <c r="AF24" s="174">
        <f t="shared" si="52"/>
        <v>190163.32152373067</v>
      </c>
      <c r="AG24" s="174">
        <f t="shared" si="52"/>
        <v>187651.68972945653</v>
      </c>
      <c r="AH24" s="174">
        <f t="shared" si="52"/>
        <v>192979.01384552612</v>
      </c>
      <c r="AI24" s="174">
        <f t="shared" si="52"/>
        <v>190008.16195219947</v>
      </c>
      <c r="AJ24" s="175">
        <f t="shared" si="52"/>
        <v>192420.30024725333</v>
      </c>
      <c r="AL24" s="81"/>
      <c r="AM24" s="170" t="str">
        <f t="shared" si="44"/>
        <v>Subtotal Patroll And Related</v>
      </c>
      <c r="AN24" s="171"/>
      <c r="AO24" s="172">
        <f t="shared" si="12"/>
        <v>1982477.798896</v>
      </c>
      <c r="AP24" s="172">
        <f t="shared" si="13"/>
        <v>440852.267008</v>
      </c>
      <c r="AQ24" s="173">
        <f>SUM(AQ25:AQ27)</f>
        <v>144328.93</v>
      </c>
      <c r="AR24" s="174">
        <f t="shared" ref="AR24:BB24" si="53">SUM(AR25:AR27)</f>
        <v>143474.96455200002</v>
      </c>
      <c r="AS24" s="174">
        <f t="shared" si="53"/>
        <v>153048.37245600001</v>
      </c>
      <c r="AT24" s="174">
        <f t="shared" si="53"/>
        <v>131258.001888</v>
      </c>
      <c r="AU24" s="174">
        <f t="shared" si="53"/>
        <v>204360.58999999997</v>
      </c>
      <c r="AV24" s="174">
        <f t="shared" si="53"/>
        <v>155193.28000000003</v>
      </c>
      <c r="AW24" s="174">
        <f t="shared" si="53"/>
        <v>133664.63999999998</v>
      </c>
      <c r="AX24" s="174">
        <f t="shared" si="53"/>
        <v>153594.47999999998</v>
      </c>
      <c r="AY24" s="174">
        <f t="shared" si="53"/>
        <v>147801.04</v>
      </c>
      <c r="AZ24" s="174">
        <f t="shared" si="53"/>
        <v>187851.21999999997</v>
      </c>
      <c r="BA24" s="174">
        <f t="shared" si="53"/>
        <v>180196.7</v>
      </c>
      <c r="BB24" s="175">
        <f t="shared" si="53"/>
        <v>247705.58</v>
      </c>
      <c r="BD24" s="81"/>
      <c r="BE24" s="170" t="str">
        <f t="shared" si="46"/>
        <v>Subtotal Patroll And Related</v>
      </c>
      <c r="BF24" s="171"/>
      <c r="BG24" s="172">
        <f t="shared" si="14"/>
        <v>1766464.87</v>
      </c>
      <c r="BH24" s="172">
        <f t="shared" si="15"/>
        <v>453004</v>
      </c>
      <c r="BI24" s="173">
        <f>SUM(BI25:BI27)</f>
        <v>155541</v>
      </c>
      <c r="BJ24" s="174">
        <f t="shared" ref="BJ24:BT24" si="54">SUM(BJ25:BJ27)</f>
        <v>154645</v>
      </c>
      <c r="BK24" s="174">
        <f t="shared" si="54"/>
        <v>142818</v>
      </c>
      <c r="BL24" s="174">
        <f t="shared" si="54"/>
        <v>144638</v>
      </c>
      <c r="BM24" s="174">
        <f t="shared" si="54"/>
        <v>164837</v>
      </c>
      <c r="BN24" s="174">
        <f t="shared" si="54"/>
        <v>141457</v>
      </c>
      <c r="BO24" s="174">
        <f t="shared" si="54"/>
        <v>145979</v>
      </c>
      <c r="BP24" s="174">
        <f t="shared" si="54"/>
        <v>145207</v>
      </c>
      <c r="BQ24" s="174">
        <f t="shared" si="54"/>
        <v>137959</v>
      </c>
      <c r="BR24" s="174">
        <f t="shared" si="54"/>
        <v>153900</v>
      </c>
      <c r="BS24" s="174">
        <f t="shared" si="54"/>
        <v>135894.34</v>
      </c>
      <c r="BT24" s="175">
        <f t="shared" si="54"/>
        <v>143589.52999999997</v>
      </c>
      <c r="BV24" s="81"/>
      <c r="BW24" s="170" t="str">
        <f t="shared" si="48"/>
        <v>Subtotal Patroll And Related</v>
      </c>
      <c r="BX24" s="171"/>
      <c r="BY24" s="172">
        <f t="shared" si="16"/>
        <v>684724.01</v>
      </c>
      <c r="BZ24" s="173">
        <f t="shared" si="17"/>
        <v>684724.01</v>
      </c>
      <c r="CA24" s="174">
        <f t="shared" si="18"/>
        <v>0</v>
      </c>
      <c r="CB24" s="174">
        <f t="shared" si="19"/>
        <v>0</v>
      </c>
      <c r="CC24" s="174">
        <f t="shared" si="20"/>
        <v>0</v>
      </c>
      <c r="CD24" s="172">
        <f t="shared" si="4"/>
        <v>2276593.6797767868</v>
      </c>
      <c r="CE24" s="173">
        <f t="shared" si="21"/>
        <v>567440.96738054429</v>
      </c>
      <c r="CF24" s="174">
        <f t="shared" si="22"/>
        <v>565707.8954932536</v>
      </c>
      <c r="CG24" s="174">
        <f t="shared" si="23"/>
        <v>568037.34085800988</v>
      </c>
      <c r="CH24" s="174">
        <f t="shared" si="24"/>
        <v>575407.47604497895</v>
      </c>
      <c r="CI24" s="172">
        <f t="shared" si="5"/>
        <v>1982477.798896</v>
      </c>
      <c r="CJ24" s="173">
        <f t="shared" si="25"/>
        <v>440852.267008</v>
      </c>
      <c r="CK24" s="174">
        <f t="shared" si="26"/>
        <v>490811.87188799999</v>
      </c>
      <c r="CL24" s="174">
        <f t="shared" si="27"/>
        <v>435060.16000000003</v>
      </c>
      <c r="CM24" s="175">
        <f t="shared" si="28"/>
        <v>615753.5</v>
      </c>
      <c r="CO24" s="81"/>
      <c r="CP24" s="170" t="str">
        <f t="shared" si="49"/>
        <v>Subtotal Patroll And Related</v>
      </c>
      <c r="CQ24" s="171"/>
      <c r="CR24" s="172">
        <f t="shared" si="29"/>
        <v>-1591869.6697767864</v>
      </c>
      <c r="CS24" s="172">
        <f t="shared" si="6"/>
        <v>117283.04261945572</v>
      </c>
      <c r="CT24" s="173">
        <f t="shared" si="6"/>
        <v>14827.664771684591</v>
      </c>
      <c r="CU24" s="174">
        <f t="shared" si="6"/>
        <v>36239.510744932399</v>
      </c>
      <c r="CV24" s="174">
        <f t="shared" si="6"/>
        <v>66215.867102838674</v>
      </c>
      <c r="CW24" s="174">
        <f t="shared" si="6"/>
        <v>-187742.78294421546</v>
      </c>
      <c r="CX24" s="174">
        <f t="shared" si="6"/>
        <v>-190222.32960482265</v>
      </c>
      <c r="CY24" s="174">
        <f t="shared" si="6"/>
        <v>-187742.78294421546</v>
      </c>
      <c r="CZ24" s="174">
        <f t="shared" si="6"/>
        <v>-190222.32960482265</v>
      </c>
      <c r="DA24" s="174">
        <f t="shared" si="6"/>
        <v>-190163.32152373067</v>
      </c>
      <c r="DB24" s="174">
        <f t="shared" si="6"/>
        <v>-187651.68972945653</v>
      </c>
      <c r="DC24" s="174">
        <f t="shared" si="6"/>
        <v>-192979.01384552612</v>
      </c>
      <c r="DD24" s="174">
        <f t="shared" si="6"/>
        <v>-190008.16195219947</v>
      </c>
      <c r="DE24" s="175">
        <f t="shared" si="6"/>
        <v>-192420.30024725333</v>
      </c>
      <c r="DG24" s="81"/>
      <c r="DH24" s="170" t="str">
        <f t="shared" si="50"/>
        <v>Subtotal Patroll And Related</v>
      </c>
      <c r="DI24" s="171"/>
      <c r="DJ24" s="176">
        <f t="shared" si="30"/>
        <v>0.30076689401471735</v>
      </c>
      <c r="DK24" s="176">
        <f t="shared" si="7"/>
        <v>1.2066876545076837</v>
      </c>
      <c r="DL24" s="177">
        <f t="shared" si="7"/>
        <v>1.0773743775072526</v>
      </c>
      <c r="DM24" s="178">
        <f t="shared" si="7"/>
        <v>1.196498403734249</v>
      </c>
      <c r="DN24" s="178">
        <f t="shared" si="7"/>
        <v>1.345993121823208</v>
      </c>
      <c r="DO24" s="178">
        <f t="shared" si="7"/>
        <v>0</v>
      </c>
      <c r="DP24" s="178">
        <f t="shared" si="7"/>
        <v>0</v>
      </c>
      <c r="DQ24" s="178">
        <f t="shared" si="7"/>
        <v>0</v>
      </c>
      <c r="DR24" s="178">
        <f t="shared" si="7"/>
        <v>0</v>
      </c>
      <c r="DS24" s="178">
        <f t="shared" si="7"/>
        <v>0</v>
      </c>
      <c r="DT24" s="178">
        <f t="shared" si="7"/>
        <v>0</v>
      </c>
      <c r="DU24" s="178">
        <f t="shared" si="7"/>
        <v>0</v>
      </c>
      <c r="DV24" s="178">
        <f t="shared" si="7"/>
        <v>0</v>
      </c>
      <c r="DW24" s="179">
        <f t="shared" si="7"/>
        <v>0</v>
      </c>
    </row>
    <row r="25" spans="2:131" ht="11.85" customHeight="1" x14ac:dyDescent="0.15">
      <c r="B25" s="81"/>
      <c r="C25" s="92" t="s">
        <v>92</v>
      </c>
      <c r="D25" s="83"/>
      <c r="E25" s="84">
        <f t="shared" si="8"/>
        <v>383961.49</v>
      </c>
      <c r="F25" s="84">
        <f t="shared" si="9"/>
        <v>383961.49</v>
      </c>
      <c r="G25" s="85">
        <f>SUM('⑵-1 IS(A&amp;G)'!G25,'⑵-2 IS(S&amp;M)'!G25,'⑵-3 IS(ENG)'!G25,'⑵-4 IS(Energy)'!G25)</f>
        <v>125712</v>
      </c>
      <c r="H25" s="86">
        <f>SUM('⑵-1 IS(A&amp;G)'!H25,'⑵-2 IS(S&amp;M)'!H25,'⑵-3 IS(ENG)'!H25,'⑵-4 IS(Energy)'!H25)</f>
        <v>129953</v>
      </c>
      <c r="I25" s="86">
        <f>SUM('⑵-1 IS(A&amp;G)'!I25,'⑵-2 IS(S&amp;M)'!I25,'⑵-3 IS(ENG)'!I25,'⑵-4 IS(Energy)'!I25)</f>
        <v>128296.48999999999</v>
      </c>
      <c r="J25" s="86">
        <f>SUM('⑵-1 IS(A&amp;G)'!J25,'⑵-2 IS(S&amp;M)'!J25,'⑵-3 IS(ENG)'!J25,'⑵-4 IS(Energy)'!J25)</f>
        <v>0</v>
      </c>
      <c r="K25" s="86">
        <f>SUM('⑵-1 IS(A&amp;G)'!K25,'⑵-2 IS(S&amp;M)'!K25,'⑵-3 IS(ENG)'!K25,'⑵-4 IS(Energy)'!K25)</f>
        <v>0</v>
      </c>
      <c r="L25" s="86">
        <f>SUM('⑵-1 IS(A&amp;G)'!L25,'⑵-2 IS(S&amp;M)'!L25,'⑵-3 IS(ENG)'!L25,'⑵-4 IS(Energy)'!L25)</f>
        <v>0</v>
      </c>
      <c r="M25" s="86">
        <f>SUM('⑵-1 IS(A&amp;G)'!M25,'⑵-2 IS(S&amp;M)'!M25,'⑵-3 IS(ENG)'!M25,'⑵-4 IS(Energy)'!M25)</f>
        <v>0</v>
      </c>
      <c r="N25" s="86">
        <f>SUM('⑵-1 IS(A&amp;G)'!N25,'⑵-2 IS(S&amp;M)'!N25,'⑵-3 IS(ENG)'!N25,'⑵-4 IS(Energy)'!N25)</f>
        <v>0</v>
      </c>
      <c r="O25" s="86">
        <f>SUM('⑵-1 IS(A&amp;G)'!O25,'⑵-2 IS(S&amp;M)'!O25,'⑵-3 IS(ENG)'!O25,'⑵-4 IS(Energy)'!O25)</f>
        <v>0</v>
      </c>
      <c r="P25" s="86">
        <f>SUM('⑵-1 IS(A&amp;G)'!P25,'⑵-2 IS(S&amp;M)'!P25,'⑵-3 IS(ENG)'!P25,'⑵-4 IS(Energy)'!P25)</f>
        <v>0</v>
      </c>
      <c r="Q25" s="86">
        <f>SUM('⑵-1 IS(A&amp;G)'!Q25,'⑵-2 IS(S&amp;M)'!Q25,'⑵-3 IS(ENG)'!Q25,'⑵-4 IS(Energy)'!Q25)</f>
        <v>0</v>
      </c>
      <c r="R25" s="87">
        <f>SUM('⑵-1 IS(A&amp;G)'!R25,'⑵-2 IS(S&amp;M)'!R25,'⑵-3 IS(ENG)'!R25,'⑵-4 IS(Energy)'!R25)</f>
        <v>0</v>
      </c>
      <c r="T25" s="81"/>
      <c r="U25" s="92" t="str">
        <f t="shared" si="42"/>
        <v>Salaries And Wages</v>
      </c>
      <c r="V25" s="83"/>
      <c r="W25" s="84">
        <f t="shared" si="10"/>
        <v>1368910.9627999999</v>
      </c>
      <c r="X25" s="84">
        <f t="shared" si="11"/>
        <v>338683.08799999999</v>
      </c>
      <c r="Y25" s="85">
        <f>SUM('⑵-1 IS(A&amp;G)'!Y25,'⑵-2 IS(S&amp;M)'!Y25,'⑵-3 IS(ENG)'!Y25,'⑵-4 IS(Energy)'!Y25)</f>
        <v>114121.29986666667</v>
      </c>
      <c r="Z25" s="86">
        <f>SUM('⑵-1 IS(A&amp;G)'!Z25,'⑵-2 IS(S&amp;M)'!Z25,'⑵-3 IS(ENG)'!Z25,'⑵-4 IS(Energy)'!Z25)</f>
        <v>109889.23546666667</v>
      </c>
      <c r="AA25" s="86">
        <f>SUM('⑵-1 IS(A&amp;G)'!AA25,'⑵-2 IS(S&amp;M)'!AA25,'⑵-3 IS(ENG)'!AA25,'⑵-4 IS(Energy)'!AA25)</f>
        <v>114672.55266666666</v>
      </c>
      <c r="AB25" s="86">
        <f>SUM('⑵-1 IS(A&amp;G)'!AB25,'⑵-2 IS(S&amp;M)'!AB25,'⑵-3 IS(ENG)'!AB25,'⑵-4 IS(Energy)'!AB25)</f>
        <v>112984.32306666666</v>
      </c>
      <c r="AC25" s="86">
        <f>SUM('⑵-1 IS(A&amp;G)'!AC25,'⑵-2 IS(S&amp;M)'!AC25,'⑵-3 IS(ENG)'!AC25,'⑵-4 IS(Energy)'!AC25)</f>
        <v>114672.55266666666</v>
      </c>
      <c r="AD25" s="86">
        <f>SUM('⑵-1 IS(A&amp;G)'!AD25,'⑵-2 IS(S&amp;M)'!AD25,'⑵-3 IS(ENG)'!AD25,'⑵-4 IS(Energy)'!AD25)</f>
        <v>112984.32306666666</v>
      </c>
      <c r="AE25" s="86">
        <f>SUM('⑵-1 IS(A&amp;G)'!AE25,'⑵-2 IS(S&amp;M)'!AE25,'⑵-3 IS(ENG)'!AE25,'⑵-4 IS(Energy)'!AE25)</f>
        <v>114672.55266666666</v>
      </c>
      <c r="AF25" s="86">
        <f>SUM('⑵-1 IS(A&amp;G)'!AF25,'⑵-2 IS(S&amp;M)'!AF25,'⑵-3 IS(ENG)'!AF25,'⑵-4 IS(Energy)'!AF25)</f>
        <v>114672.55266666666</v>
      </c>
      <c r="AG25" s="86">
        <f>SUM('⑵-1 IS(A&amp;G)'!AG25,'⑵-2 IS(S&amp;M)'!AG25,'⑵-3 IS(ENG)'!AG25,'⑵-4 IS(Energy)'!AG25)</f>
        <v>112984.32306666666</v>
      </c>
      <c r="AH25" s="86">
        <f>SUM('⑵-1 IS(A&amp;G)'!AH25,'⑵-2 IS(S&amp;M)'!AH25,'⑵-3 IS(ENG)'!AH25,'⑵-4 IS(Energy)'!AH25)</f>
        <v>116536.85826666665</v>
      </c>
      <c r="AI25" s="86">
        <f>SUM('⑵-1 IS(A&amp;G)'!AI25,'⑵-2 IS(S&amp;M)'!AI25,'⑵-3 IS(ENG)'!AI25,'⑵-4 IS(Energy)'!AI25)</f>
        <v>114489.67026666667</v>
      </c>
      <c r="AJ25" s="87">
        <f>SUM('⑵-1 IS(A&amp;G)'!AJ25,'⑵-2 IS(S&amp;M)'!AJ25,'⑵-3 IS(ENG)'!AJ25,'⑵-4 IS(Energy)'!AJ25)</f>
        <v>116230.71906666667</v>
      </c>
      <c r="AL25" s="81"/>
      <c r="AM25" s="92" t="str">
        <f t="shared" si="44"/>
        <v>Salaries And Wages</v>
      </c>
      <c r="AN25" s="83"/>
      <c r="AO25" s="84">
        <f t="shared" si="12"/>
        <v>1386108.1570080002</v>
      </c>
      <c r="AP25" s="84">
        <f t="shared" si="13"/>
        <v>333065.837008</v>
      </c>
      <c r="AQ25" s="85">
        <f>SUM('⑵-1 IS(A&amp;G)'!AQ25,'⑵-2 IS(S&amp;M)'!AQ25,'⑵-3 IS(ENG)'!AQ25,'⑵-4 IS(Energy)'!AQ25)</f>
        <v>112781.22999999998</v>
      </c>
      <c r="AR25" s="86">
        <f>SUM('⑵-1 IS(A&amp;G)'!AR25,'⑵-2 IS(S&amp;M)'!AR25,'⑵-3 IS(ENG)'!AR25,'⑵-4 IS(Energy)'!AR25)</f>
        <v>110672.664552</v>
      </c>
      <c r="AS25" s="86">
        <f>SUM('⑵-1 IS(A&amp;G)'!AS25,'⑵-2 IS(S&amp;M)'!AS25,'⑵-3 IS(ENG)'!AS25,'⑵-4 IS(Energy)'!AS25)</f>
        <v>109611.942456</v>
      </c>
      <c r="AT25" s="86">
        <f>SUM('⑵-1 IS(A&amp;G)'!AT25,'⑵-2 IS(S&amp;M)'!AT25,'⑵-3 IS(ENG)'!AT25,'⑵-4 IS(Energy)'!AT25)</f>
        <v>105588.75</v>
      </c>
      <c r="AU25" s="86">
        <f>SUM('⑵-1 IS(A&amp;G)'!AU25,'⑵-2 IS(S&amp;M)'!AU25,'⑵-3 IS(ENG)'!AU25,'⑵-4 IS(Energy)'!AU25)</f>
        <v>159744.47</v>
      </c>
      <c r="AV25" s="86">
        <f>SUM('⑵-1 IS(A&amp;G)'!AV25,'⑵-2 IS(S&amp;M)'!AV25,'⑵-3 IS(ENG)'!AV25,'⑵-4 IS(Energy)'!AV25)</f>
        <v>112106.97000000002</v>
      </c>
      <c r="AW25" s="86">
        <f>SUM('⑵-1 IS(A&amp;G)'!AW25,'⑵-2 IS(S&amp;M)'!AW25,'⑵-3 IS(ENG)'!AW25,'⑵-4 IS(Energy)'!AW25)</f>
        <v>93434.68</v>
      </c>
      <c r="AX25" s="86">
        <f>SUM('⑵-1 IS(A&amp;G)'!AX25,'⑵-2 IS(S&amp;M)'!AX25,'⑵-3 IS(ENG)'!AX25,'⑵-4 IS(Energy)'!AX25)</f>
        <v>103836.14</v>
      </c>
      <c r="AY25" s="86">
        <f>SUM('⑵-1 IS(A&amp;G)'!AY25,'⑵-2 IS(S&amp;M)'!AY25,'⑵-3 IS(ENG)'!AY25,'⑵-4 IS(Energy)'!AY25)</f>
        <v>109518.07</v>
      </c>
      <c r="AZ25" s="86">
        <f>SUM('⑵-1 IS(A&amp;G)'!AZ25,'⑵-2 IS(S&amp;M)'!AZ25,'⑵-3 IS(ENG)'!AZ25,'⑵-4 IS(Energy)'!AZ25)</f>
        <v>117362.51999999999</v>
      </c>
      <c r="BA25" s="86">
        <f>SUM('⑵-1 IS(A&amp;G)'!BA25,'⑵-2 IS(S&amp;M)'!BA25,'⑵-3 IS(ENG)'!BA25,'⑵-4 IS(Energy)'!BA25)</f>
        <v>115124.59</v>
      </c>
      <c r="BB25" s="87">
        <f>SUM('⑵-1 IS(A&amp;G)'!BB25,'⑵-2 IS(S&amp;M)'!BB25,'⑵-3 IS(ENG)'!BB25,'⑵-4 IS(Energy)'!BB25)</f>
        <v>136326.13</v>
      </c>
      <c r="BD25" s="81"/>
      <c r="BE25" s="92" t="str">
        <f t="shared" si="46"/>
        <v>Salaries And Wages</v>
      </c>
      <c r="BF25" s="83"/>
      <c r="BG25" s="84">
        <f t="shared" si="14"/>
        <v>1014848.44</v>
      </c>
      <c r="BH25" s="84">
        <f t="shared" si="15"/>
        <v>261038</v>
      </c>
      <c r="BI25" s="85">
        <f>SUM('⑵-1 IS(A&amp;G)'!BI25,'⑵-2 IS(S&amp;M)'!BI25,'⑵-3 IS(ENG)'!BI25,'⑵-4 IS(Energy)'!BI25)</f>
        <v>89097</v>
      </c>
      <c r="BJ25" s="86">
        <f>SUM('⑵-1 IS(A&amp;G)'!BJ25,'⑵-2 IS(S&amp;M)'!BJ25,'⑵-3 IS(ENG)'!BJ25,'⑵-4 IS(Energy)'!BJ25)</f>
        <v>84926</v>
      </c>
      <c r="BK25" s="86">
        <f>SUM('⑵-1 IS(A&amp;G)'!BK25,'⑵-2 IS(S&amp;M)'!BK25,'⑵-3 IS(ENG)'!BK25,'⑵-4 IS(Energy)'!BK25)</f>
        <v>87015</v>
      </c>
      <c r="BL25" s="86">
        <f>SUM('⑵-1 IS(A&amp;G)'!BL25,'⑵-2 IS(S&amp;M)'!BL25,'⑵-3 IS(ENG)'!BL25,'⑵-4 IS(Energy)'!BL25)</f>
        <v>86040</v>
      </c>
      <c r="BM25" s="86">
        <f>SUM('⑵-1 IS(A&amp;G)'!BM25,'⑵-2 IS(S&amp;M)'!BM25,'⑵-3 IS(ENG)'!BM25,'⑵-4 IS(Energy)'!BM25)</f>
        <v>100262</v>
      </c>
      <c r="BN25" s="86">
        <f>SUM('⑵-1 IS(A&amp;G)'!BN25,'⑵-2 IS(S&amp;M)'!BN25,'⑵-3 IS(ENG)'!BN25,'⑵-4 IS(Energy)'!BN25)</f>
        <v>79184</v>
      </c>
      <c r="BO25" s="86">
        <f>SUM('⑵-1 IS(A&amp;G)'!BO25,'⑵-2 IS(S&amp;M)'!BO25,'⑵-3 IS(ENG)'!BO25,'⑵-4 IS(Energy)'!BO25)</f>
        <v>82776</v>
      </c>
      <c r="BP25" s="86">
        <f>SUM('⑵-1 IS(A&amp;G)'!BP25,'⑵-2 IS(S&amp;M)'!BP25,'⑵-3 IS(ENG)'!BP25,'⑵-4 IS(Energy)'!BP25)</f>
        <v>90569</v>
      </c>
      <c r="BQ25" s="86">
        <f>SUM('⑵-1 IS(A&amp;G)'!BQ25,'⑵-2 IS(S&amp;M)'!BQ25,'⑵-3 IS(ENG)'!BQ25,'⑵-4 IS(Energy)'!BQ25)</f>
        <v>82795</v>
      </c>
      <c r="BR25" s="86">
        <f>SUM('⑵-1 IS(A&amp;G)'!BR25,'⑵-2 IS(S&amp;M)'!BR25,'⑵-3 IS(ENG)'!BR25,'⑵-4 IS(Energy)'!BR25)</f>
        <v>85235</v>
      </c>
      <c r="BS25" s="86">
        <f>SUM('⑵-1 IS(A&amp;G)'!BS25,'⑵-2 IS(S&amp;M)'!BS25,'⑵-3 IS(ENG)'!BS25,'⑵-4 IS(Energy)'!BS25)</f>
        <v>71985.48000000001</v>
      </c>
      <c r="BT25" s="87">
        <f>SUM('⑵-1 IS(A&amp;G)'!BT25,'⑵-2 IS(S&amp;M)'!BT25,'⑵-3 IS(ENG)'!BT25,'⑵-4 IS(Energy)'!BT25)</f>
        <v>74963.959999999992</v>
      </c>
      <c r="BV25" s="81"/>
      <c r="BW25" s="92" t="str">
        <f t="shared" si="48"/>
        <v>Salaries And Wages</v>
      </c>
      <c r="BX25" s="83"/>
      <c r="BY25" s="84">
        <f t="shared" si="16"/>
        <v>383961.49</v>
      </c>
      <c r="BZ25" s="85">
        <f t="shared" si="17"/>
        <v>383961.49</v>
      </c>
      <c r="CA25" s="86">
        <f t="shared" si="18"/>
        <v>0</v>
      </c>
      <c r="CB25" s="86">
        <f t="shared" si="19"/>
        <v>0</v>
      </c>
      <c r="CC25" s="86">
        <f t="shared" si="20"/>
        <v>0</v>
      </c>
      <c r="CD25" s="84">
        <f t="shared" si="4"/>
        <v>1368910.9627999999</v>
      </c>
      <c r="CE25" s="85">
        <f t="shared" si="21"/>
        <v>338683.08799999999</v>
      </c>
      <c r="CF25" s="86">
        <f t="shared" si="22"/>
        <v>340641.19880000001</v>
      </c>
      <c r="CG25" s="86">
        <f t="shared" si="23"/>
        <v>342329.42839999998</v>
      </c>
      <c r="CH25" s="86">
        <f t="shared" si="24"/>
        <v>347257.2476</v>
      </c>
      <c r="CI25" s="84">
        <f t="shared" si="5"/>
        <v>1386108.1570080002</v>
      </c>
      <c r="CJ25" s="85">
        <f t="shared" si="25"/>
        <v>333065.837008</v>
      </c>
      <c r="CK25" s="86">
        <f t="shared" si="26"/>
        <v>377440.19</v>
      </c>
      <c r="CL25" s="86">
        <f t="shared" si="27"/>
        <v>306788.89</v>
      </c>
      <c r="CM25" s="87">
        <f t="shared" si="28"/>
        <v>368813.24</v>
      </c>
      <c r="CO25" s="81"/>
      <c r="CP25" s="92" t="str">
        <f t="shared" si="49"/>
        <v>Salaries And Wages</v>
      </c>
      <c r="CQ25" s="83"/>
      <c r="CR25" s="84">
        <f t="shared" si="29"/>
        <v>-984949.47279999987</v>
      </c>
      <c r="CS25" s="84">
        <f t="shared" si="6"/>
        <v>45278.402000000002</v>
      </c>
      <c r="CT25" s="85">
        <f t="shared" si="6"/>
        <v>11590.700133333332</v>
      </c>
      <c r="CU25" s="86">
        <f t="shared" si="6"/>
        <v>20063.764533333335</v>
      </c>
      <c r="CV25" s="86">
        <f t="shared" si="6"/>
        <v>13623.937333333335</v>
      </c>
      <c r="CW25" s="86">
        <f t="shared" si="6"/>
        <v>-112984.32306666666</v>
      </c>
      <c r="CX25" s="86">
        <f t="shared" si="6"/>
        <v>-114672.55266666666</v>
      </c>
      <c r="CY25" s="86">
        <f t="shared" si="6"/>
        <v>-112984.32306666666</v>
      </c>
      <c r="CZ25" s="86">
        <f t="shared" si="6"/>
        <v>-114672.55266666666</v>
      </c>
      <c r="DA25" s="86">
        <f t="shared" si="6"/>
        <v>-114672.55266666666</v>
      </c>
      <c r="DB25" s="86">
        <f t="shared" si="6"/>
        <v>-112984.32306666666</v>
      </c>
      <c r="DC25" s="86">
        <f t="shared" si="6"/>
        <v>-116536.85826666665</v>
      </c>
      <c r="DD25" s="86">
        <f t="shared" si="6"/>
        <v>-114489.67026666667</v>
      </c>
      <c r="DE25" s="87">
        <f t="shared" si="6"/>
        <v>-116230.71906666667</v>
      </c>
      <c r="DG25" s="81"/>
      <c r="DH25" s="92" t="str">
        <f t="shared" si="50"/>
        <v>Salaries And Wages</v>
      </c>
      <c r="DI25" s="83"/>
      <c r="DJ25" s="88">
        <f t="shared" si="30"/>
        <v>0.28048682524584134</v>
      </c>
      <c r="DK25" s="88">
        <f t="shared" si="7"/>
        <v>1.1336895865317018</v>
      </c>
      <c r="DL25" s="89">
        <f t="shared" si="7"/>
        <v>1.1015647398590385</v>
      </c>
      <c r="DM25" s="90">
        <f t="shared" si="7"/>
        <v>1.1825817101022547</v>
      </c>
      <c r="DN25" s="90">
        <f t="shared" si="7"/>
        <v>1.1188073084318249</v>
      </c>
      <c r="DO25" s="90">
        <f t="shared" si="7"/>
        <v>0</v>
      </c>
      <c r="DP25" s="90">
        <f t="shared" si="7"/>
        <v>0</v>
      </c>
      <c r="DQ25" s="90">
        <f t="shared" si="7"/>
        <v>0</v>
      </c>
      <c r="DR25" s="90">
        <f t="shared" si="7"/>
        <v>0</v>
      </c>
      <c r="DS25" s="90">
        <f t="shared" si="7"/>
        <v>0</v>
      </c>
      <c r="DT25" s="90">
        <f t="shared" si="7"/>
        <v>0</v>
      </c>
      <c r="DU25" s="90">
        <f t="shared" si="7"/>
        <v>0</v>
      </c>
      <c r="DV25" s="90">
        <f t="shared" si="7"/>
        <v>0</v>
      </c>
      <c r="DW25" s="91">
        <f t="shared" si="7"/>
        <v>0</v>
      </c>
    </row>
    <row r="26" spans="2:131" ht="11.85" customHeight="1" x14ac:dyDescent="0.15">
      <c r="B26" s="81"/>
      <c r="C26" s="92" t="s">
        <v>93</v>
      </c>
      <c r="D26" s="83"/>
      <c r="E26" s="84">
        <f t="shared" si="8"/>
        <v>173292.52000000002</v>
      </c>
      <c r="F26" s="84">
        <f t="shared" si="9"/>
        <v>173292.52000000002</v>
      </c>
      <c r="G26" s="85">
        <f>SUM('⑵-1 IS(A&amp;G)'!G26,'⑵-2 IS(S&amp;M)'!G26,'⑵-3 IS(ENG)'!G26,'⑵-4 IS(Energy)'!G26)</f>
        <v>65730</v>
      </c>
      <c r="H26" s="86">
        <f>SUM('⑵-1 IS(A&amp;G)'!H26,'⑵-2 IS(S&amp;M)'!H26,'⑵-3 IS(ENG)'!H26,'⑵-4 IS(Energy)'!H26)</f>
        <v>35331</v>
      </c>
      <c r="I26" s="86">
        <f>SUM('⑵-1 IS(A&amp;G)'!I26,'⑵-2 IS(S&amp;M)'!I26,'⑵-3 IS(ENG)'!I26,'⑵-4 IS(Energy)'!I26)</f>
        <v>72231.520000000004</v>
      </c>
      <c r="J26" s="86">
        <f>SUM('⑵-1 IS(A&amp;G)'!J26,'⑵-2 IS(S&amp;M)'!J26,'⑵-3 IS(ENG)'!J26,'⑵-4 IS(Energy)'!J26)</f>
        <v>0</v>
      </c>
      <c r="K26" s="86">
        <f>SUM('⑵-1 IS(A&amp;G)'!K26,'⑵-2 IS(S&amp;M)'!K26,'⑵-3 IS(ENG)'!K26,'⑵-4 IS(Energy)'!K26)</f>
        <v>0</v>
      </c>
      <c r="L26" s="86">
        <f>SUM('⑵-1 IS(A&amp;G)'!L26,'⑵-2 IS(S&amp;M)'!L26,'⑵-3 IS(ENG)'!L26,'⑵-4 IS(Energy)'!L26)</f>
        <v>0</v>
      </c>
      <c r="M26" s="86">
        <f>SUM('⑵-1 IS(A&amp;G)'!M26,'⑵-2 IS(S&amp;M)'!M26,'⑵-3 IS(ENG)'!M26,'⑵-4 IS(Energy)'!M26)</f>
        <v>0</v>
      </c>
      <c r="N26" s="86">
        <f>SUM('⑵-1 IS(A&amp;G)'!N26,'⑵-2 IS(S&amp;M)'!N26,'⑵-3 IS(ENG)'!N26,'⑵-4 IS(Energy)'!N26)</f>
        <v>0</v>
      </c>
      <c r="O26" s="86">
        <f>SUM('⑵-1 IS(A&amp;G)'!O26,'⑵-2 IS(S&amp;M)'!O26,'⑵-3 IS(ENG)'!O26,'⑵-4 IS(Energy)'!O26)</f>
        <v>0</v>
      </c>
      <c r="P26" s="86">
        <f>SUM('⑵-1 IS(A&amp;G)'!P26,'⑵-2 IS(S&amp;M)'!P26,'⑵-3 IS(ENG)'!P26,'⑵-4 IS(Energy)'!P26)</f>
        <v>0</v>
      </c>
      <c r="Q26" s="86">
        <f>SUM('⑵-1 IS(A&amp;G)'!Q26,'⑵-2 IS(S&amp;M)'!Q26,'⑵-3 IS(ENG)'!Q26,'⑵-4 IS(Energy)'!Q26)</f>
        <v>0</v>
      </c>
      <c r="R26" s="87">
        <f>SUM('⑵-1 IS(A&amp;G)'!R26,'⑵-2 IS(S&amp;M)'!R26,'⑵-3 IS(ENG)'!R26,'⑵-4 IS(Energy)'!R26)</f>
        <v>0</v>
      </c>
      <c r="T26" s="81"/>
      <c r="U26" s="92" t="str">
        <f t="shared" si="42"/>
        <v>Benefits</v>
      </c>
      <c r="V26" s="83"/>
      <c r="W26" s="84">
        <f t="shared" si="10"/>
        <v>807217.46344399988</v>
      </c>
      <c r="X26" s="84">
        <f t="shared" si="11"/>
        <v>200499.40911599997</v>
      </c>
      <c r="Y26" s="85">
        <f>SUM('⑵-1 IS(A&amp;G)'!Y26,'⑵-2 IS(S&amp;M)'!Y26,'⑵-3 IS(ENG)'!Y26,'⑵-4 IS(Energy)'!Y26)</f>
        <v>67516.221141333299</v>
      </c>
      <c r="Z26" s="86">
        <f>SUM('⑵-1 IS(A&amp;G)'!Z26,'⑵-2 IS(S&amp;M)'!Z26,'⑵-3 IS(ENG)'!Z26,'⑵-4 IS(Energy)'!Z26)</f>
        <v>65548.916721333342</v>
      </c>
      <c r="AA26" s="86">
        <f>SUM('⑵-1 IS(A&amp;G)'!AA26,'⑵-2 IS(S&amp;M)'!AA26,'⑵-3 IS(ENG)'!AA26,'⑵-4 IS(Energy)'!AA26)</f>
        <v>67434.27125333334</v>
      </c>
      <c r="AB26" s="86">
        <f>SUM('⑵-1 IS(A&amp;G)'!AB26,'⑵-2 IS(S&amp;M)'!AB26,'⑵-3 IS(ENG)'!AB26,'⑵-4 IS(Energy)'!AB26)</f>
        <v>66774.028477333341</v>
      </c>
      <c r="AC26" s="86">
        <f>SUM('⑵-1 IS(A&amp;G)'!AC26,'⑵-2 IS(S&amp;M)'!AC26,'⑵-3 IS(ENG)'!AC26,'⑵-4 IS(Energy)'!AC26)</f>
        <v>67434.27125333334</v>
      </c>
      <c r="AD26" s="86">
        <f>SUM('⑵-1 IS(A&amp;G)'!AD26,'⑵-2 IS(S&amp;M)'!AD26,'⑵-3 IS(ENG)'!AD26,'⑵-4 IS(Energy)'!AD26)</f>
        <v>66774.028477333341</v>
      </c>
      <c r="AE26" s="86">
        <f>SUM('⑵-1 IS(A&amp;G)'!AE26,'⑵-2 IS(S&amp;M)'!AE26,'⑵-3 IS(ENG)'!AE26,'⑵-4 IS(Energy)'!AE26)</f>
        <v>67434.27125333334</v>
      </c>
      <c r="AF26" s="86">
        <f>SUM('⑵-1 IS(A&amp;G)'!AF26,'⑵-2 IS(S&amp;M)'!AF26,'⑵-3 IS(ENG)'!AF26,'⑵-4 IS(Energy)'!AF26)</f>
        <v>67434.27125333334</v>
      </c>
      <c r="AG26" s="86">
        <f>SUM('⑵-1 IS(A&amp;G)'!AG26,'⑵-2 IS(S&amp;M)'!AG26,'⑵-3 IS(ENG)'!AG26,'⑵-4 IS(Energy)'!AG26)</f>
        <v>66774.028477333341</v>
      </c>
      <c r="AH26" s="86">
        <f>SUM('⑵-1 IS(A&amp;G)'!AH26,'⑵-2 IS(S&amp;M)'!AH26,'⑵-3 IS(ENG)'!AH26,'⑵-4 IS(Energy)'!AH26)</f>
        <v>68272.643789333335</v>
      </c>
      <c r="AI26" s="86">
        <f>SUM('⑵-1 IS(A&amp;G)'!AI26,'⑵-2 IS(S&amp;M)'!AI26,'⑵-3 IS(ENG)'!AI26,'⑵-4 IS(Energy)'!AI26)</f>
        <v>67566.235909333336</v>
      </c>
      <c r="AJ26" s="87">
        <f>SUM('⑵-1 IS(A&amp;G)'!AJ26,'⑵-2 IS(S&amp;M)'!AJ26,'⑵-3 IS(ENG)'!AJ26,'⑵-4 IS(Energy)'!AJ26)</f>
        <v>68254.27543733333</v>
      </c>
      <c r="AL26" s="81"/>
      <c r="AM26" s="92" t="str">
        <f t="shared" si="44"/>
        <v>Benefits</v>
      </c>
      <c r="AN26" s="83"/>
      <c r="AO26" s="84">
        <f t="shared" si="12"/>
        <v>477374.47188800003</v>
      </c>
      <c r="AP26" s="84">
        <f t="shared" si="13"/>
        <v>107275.33000000002</v>
      </c>
      <c r="AQ26" s="85">
        <f>SUM('⑵-1 IS(A&amp;G)'!AQ26,'⑵-2 IS(S&amp;M)'!AQ26,'⑵-3 IS(ENG)'!AQ26,'⑵-4 IS(Energy)'!AQ26)</f>
        <v>31357.810000000005</v>
      </c>
      <c r="AR26" s="86">
        <f>SUM('⑵-1 IS(A&amp;G)'!AR26,'⑵-2 IS(S&amp;M)'!AR26,'⑵-3 IS(ENG)'!AR26,'⑵-4 IS(Energy)'!AR26)</f>
        <v>32648.390000000003</v>
      </c>
      <c r="AS26" s="86">
        <f>SUM('⑵-1 IS(A&amp;G)'!AS26,'⑵-2 IS(S&amp;M)'!AS26,'⑵-3 IS(ENG)'!AS26,'⑵-4 IS(Energy)'!AS26)</f>
        <v>43269.130000000005</v>
      </c>
      <c r="AT26" s="86">
        <f>SUM('⑵-1 IS(A&amp;G)'!AT26,'⑵-2 IS(S&amp;M)'!AT26,'⑵-3 IS(ENG)'!AT26,'⑵-4 IS(Energy)'!AT26)</f>
        <v>25491.881888</v>
      </c>
      <c r="AU26" s="86">
        <f>SUM('⑵-1 IS(A&amp;G)'!AU26,'⑵-2 IS(S&amp;M)'!AU26,'⑵-3 IS(ENG)'!AU26,'⑵-4 IS(Energy)'!AU26)</f>
        <v>32783.759999999995</v>
      </c>
      <c r="AV26" s="86">
        <f>SUM('⑵-1 IS(A&amp;G)'!AV26,'⑵-2 IS(S&amp;M)'!AV26,'⑵-3 IS(ENG)'!AV26,'⑵-4 IS(Energy)'!AV26)</f>
        <v>31846.309999999998</v>
      </c>
      <c r="AW26" s="86">
        <f>SUM('⑵-1 IS(A&amp;G)'!AW26,'⑵-2 IS(S&amp;M)'!AW26,'⑵-3 IS(ENG)'!AW26,'⑵-4 IS(Energy)'!AW26)</f>
        <v>30846.61</v>
      </c>
      <c r="AX26" s="86">
        <f>SUM('⑵-1 IS(A&amp;G)'!AX26,'⑵-2 IS(S&amp;M)'!AX26,'⑵-3 IS(ENG)'!AX26,'⑵-4 IS(Energy)'!AX26)</f>
        <v>39382.339999999997</v>
      </c>
      <c r="AY26" s="86">
        <f>SUM('⑵-1 IS(A&amp;G)'!AY26,'⑵-2 IS(S&amp;M)'!AY26,'⑵-3 IS(ENG)'!AY26,'⑵-4 IS(Energy)'!AY26)</f>
        <v>28288.97</v>
      </c>
      <c r="AZ26" s="86">
        <f>SUM('⑵-1 IS(A&amp;G)'!AZ26,'⑵-2 IS(S&amp;M)'!AZ26,'⑵-3 IS(ENG)'!AZ26,'⑵-4 IS(Energy)'!AZ26)</f>
        <v>55232.7</v>
      </c>
      <c r="BA26" s="86">
        <f>SUM('⑵-1 IS(A&amp;G)'!BA26,'⑵-2 IS(S&amp;M)'!BA26,'⑵-3 IS(ENG)'!BA26,'⑵-4 IS(Energy)'!BA26)</f>
        <v>56370.229999999996</v>
      </c>
      <c r="BB26" s="87">
        <f>SUM('⑵-1 IS(A&amp;G)'!BB26,'⑵-2 IS(S&amp;M)'!BB26,'⑵-3 IS(ENG)'!BB26,'⑵-4 IS(Energy)'!BB26)</f>
        <v>69856.34</v>
      </c>
      <c r="BD26" s="81"/>
      <c r="BE26" s="92" t="str">
        <f t="shared" si="46"/>
        <v>Benefits</v>
      </c>
      <c r="BF26" s="83"/>
      <c r="BG26" s="84">
        <f t="shared" si="14"/>
        <v>647245.33000000007</v>
      </c>
      <c r="BH26" s="84">
        <f t="shared" si="15"/>
        <v>163259</v>
      </c>
      <c r="BI26" s="85">
        <f>SUM('⑵-1 IS(A&amp;G)'!BI26,'⑵-2 IS(S&amp;M)'!BI26,'⑵-3 IS(ENG)'!BI26,'⑵-4 IS(Energy)'!BI26)</f>
        <v>56505</v>
      </c>
      <c r="BJ26" s="86">
        <f>SUM('⑵-1 IS(A&amp;G)'!BJ26,'⑵-2 IS(S&amp;M)'!BJ26,'⑵-3 IS(ENG)'!BJ26,'⑵-4 IS(Energy)'!BJ26)</f>
        <v>59759</v>
      </c>
      <c r="BK26" s="86">
        <f>SUM('⑵-1 IS(A&amp;G)'!BK26,'⑵-2 IS(S&amp;M)'!BK26,'⑵-3 IS(ENG)'!BK26,'⑵-4 IS(Energy)'!BK26)</f>
        <v>46995</v>
      </c>
      <c r="BL26" s="86">
        <f>SUM('⑵-1 IS(A&amp;G)'!BL26,'⑵-2 IS(S&amp;M)'!BL26,'⑵-3 IS(ENG)'!BL26,'⑵-4 IS(Energy)'!BL26)</f>
        <v>52720</v>
      </c>
      <c r="BM26" s="86">
        <f>SUM('⑵-1 IS(A&amp;G)'!BM26,'⑵-2 IS(S&amp;M)'!BM26,'⑵-3 IS(ENG)'!BM26,'⑵-4 IS(Energy)'!BM26)</f>
        <v>54810</v>
      </c>
      <c r="BN26" s="86">
        <f>SUM('⑵-1 IS(A&amp;G)'!BN26,'⑵-2 IS(S&amp;M)'!BN26,'⑵-3 IS(ENG)'!BN26,'⑵-4 IS(Energy)'!BN26)</f>
        <v>53791</v>
      </c>
      <c r="BO26" s="86">
        <f>SUM('⑵-1 IS(A&amp;G)'!BO26,'⑵-2 IS(S&amp;M)'!BO26,'⑵-3 IS(ENG)'!BO26,'⑵-4 IS(Energy)'!BO26)</f>
        <v>54426</v>
      </c>
      <c r="BP26" s="86">
        <f>SUM('⑵-1 IS(A&amp;G)'!BP26,'⑵-2 IS(S&amp;M)'!BP26,'⑵-3 IS(ENG)'!BP26,'⑵-4 IS(Energy)'!BP26)</f>
        <v>46339</v>
      </c>
      <c r="BQ26" s="86">
        <f>SUM('⑵-1 IS(A&amp;G)'!BQ26,'⑵-2 IS(S&amp;M)'!BQ26,'⑵-3 IS(ENG)'!BQ26,'⑵-4 IS(Energy)'!BQ26)</f>
        <v>46577</v>
      </c>
      <c r="BR26" s="86">
        <f>SUM('⑵-1 IS(A&amp;G)'!BR26,'⑵-2 IS(S&amp;M)'!BR26,'⑵-3 IS(ENG)'!BR26,'⑵-4 IS(Energy)'!BR26)</f>
        <v>59749</v>
      </c>
      <c r="BS26" s="86">
        <f>SUM('⑵-1 IS(A&amp;G)'!BS26,'⑵-2 IS(S&amp;M)'!BS26,'⑵-3 IS(ENG)'!BS26,'⑵-4 IS(Energy)'!BS26)</f>
        <v>54825.81</v>
      </c>
      <c r="BT26" s="87">
        <f>SUM('⑵-1 IS(A&amp;G)'!BT26,'⑵-2 IS(S&amp;M)'!BT26,'⑵-3 IS(ENG)'!BT26,'⑵-4 IS(Energy)'!BT26)</f>
        <v>60748.52</v>
      </c>
      <c r="BV26" s="81"/>
      <c r="BW26" s="92" t="str">
        <f t="shared" si="48"/>
        <v>Benefits</v>
      </c>
      <c r="BX26" s="83"/>
      <c r="BY26" s="84">
        <f t="shared" si="16"/>
        <v>173292.52000000002</v>
      </c>
      <c r="BZ26" s="85">
        <f t="shared" si="17"/>
        <v>173292.52000000002</v>
      </c>
      <c r="CA26" s="86">
        <f t="shared" si="18"/>
        <v>0</v>
      </c>
      <c r="CB26" s="86">
        <f t="shared" si="19"/>
        <v>0</v>
      </c>
      <c r="CC26" s="86">
        <f t="shared" si="20"/>
        <v>0</v>
      </c>
      <c r="CD26" s="84">
        <f t="shared" si="4"/>
        <v>807217.46344399999</v>
      </c>
      <c r="CE26" s="85">
        <f t="shared" si="21"/>
        <v>200499.40911599997</v>
      </c>
      <c r="CF26" s="86">
        <f t="shared" si="22"/>
        <v>200982.32820800002</v>
      </c>
      <c r="CG26" s="86">
        <f t="shared" si="23"/>
        <v>201642.57098400002</v>
      </c>
      <c r="CH26" s="86">
        <f t="shared" si="24"/>
        <v>204093.15513600002</v>
      </c>
      <c r="CI26" s="84">
        <f t="shared" si="5"/>
        <v>477374.47188800003</v>
      </c>
      <c r="CJ26" s="85">
        <f t="shared" si="25"/>
        <v>107275.33000000002</v>
      </c>
      <c r="CK26" s="86">
        <f t="shared" si="26"/>
        <v>90121.951887999996</v>
      </c>
      <c r="CL26" s="86">
        <f t="shared" si="27"/>
        <v>98517.92</v>
      </c>
      <c r="CM26" s="87">
        <f t="shared" si="28"/>
        <v>181459.27</v>
      </c>
      <c r="CO26" s="81"/>
      <c r="CP26" s="92" t="str">
        <f t="shared" si="49"/>
        <v>Benefits</v>
      </c>
      <c r="CQ26" s="83"/>
      <c r="CR26" s="84">
        <f t="shared" si="29"/>
        <v>-633924.94344399986</v>
      </c>
      <c r="CS26" s="84">
        <f t="shared" si="6"/>
        <v>-27206.889115999948</v>
      </c>
      <c r="CT26" s="85">
        <f t="shared" si="6"/>
        <v>-1786.2211413332989</v>
      </c>
      <c r="CU26" s="86">
        <f t="shared" si="6"/>
        <v>-30217.916721333342</v>
      </c>
      <c r="CV26" s="86">
        <f t="shared" si="6"/>
        <v>4797.2487466666644</v>
      </c>
      <c r="CW26" s="86">
        <f t="shared" si="6"/>
        <v>-66774.028477333341</v>
      </c>
      <c r="CX26" s="86">
        <f t="shared" si="6"/>
        <v>-67434.27125333334</v>
      </c>
      <c r="CY26" s="86">
        <f t="shared" si="6"/>
        <v>-66774.028477333341</v>
      </c>
      <c r="CZ26" s="86">
        <f t="shared" si="6"/>
        <v>-67434.27125333334</v>
      </c>
      <c r="DA26" s="86">
        <f t="shared" ref="DA26:DE76" si="55">N26-AF26</f>
        <v>-67434.27125333334</v>
      </c>
      <c r="DB26" s="86">
        <f t="shared" si="55"/>
        <v>-66774.028477333341</v>
      </c>
      <c r="DC26" s="86">
        <f t="shared" si="55"/>
        <v>-68272.643789333335</v>
      </c>
      <c r="DD26" s="86">
        <f t="shared" si="55"/>
        <v>-67566.235909333336</v>
      </c>
      <c r="DE26" s="87">
        <f t="shared" si="55"/>
        <v>-68254.27543733333</v>
      </c>
      <c r="DG26" s="81"/>
      <c r="DH26" s="92" t="str">
        <f t="shared" si="50"/>
        <v>Benefits</v>
      </c>
      <c r="DI26" s="83"/>
      <c r="DJ26" s="88">
        <f t="shared" si="30"/>
        <v>0.21467885402360609</v>
      </c>
      <c r="DK26" s="88">
        <f t="shared" si="7"/>
        <v>0.86430439253684155</v>
      </c>
      <c r="DL26" s="89">
        <f t="shared" si="7"/>
        <v>0.97354382234168346</v>
      </c>
      <c r="DM26" s="90">
        <f t="shared" si="7"/>
        <v>0.53900204255398909</v>
      </c>
      <c r="DN26" s="90">
        <f t="shared" si="7"/>
        <v>1.0711396246671758</v>
      </c>
      <c r="DO26" s="90">
        <f t="shared" si="7"/>
        <v>0</v>
      </c>
      <c r="DP26" s="90">
        <f t="shared" si="7"/>
        <v>0</v>
      </c>
      <c r="DQ26" s="90">
        <f t="shared" si="7"/>
        <v>0</v>
      </c>
      <c r="DR26" s="90">
        <f t="shared" si="7"/>
        <v>0</v>
      </c>
      <c r="DS26" s="90">
        <f t="shared" si="7"/>
        <v>0</v>
      </c>
      <c r="DT26" s="90">
        <f t="shared" si="7"/>
        <v>0</v>
      </c>
      <c r="DU26" s="90">
        <f t="shared" si="7"/>
        <v>0</v>
      </c>
      <c r="DV26" s="90">
        <f t="shared" si="7"/>
        <v>0</v>
      </c>
      <c r="DW26" s="91">
        <f t="shared" si="7"/>
        <v>0</v>
      </c>
    </row>
    <row r="27" spans="2:131" ht="11.85" customHeight="1" x14ac:dyDescent="0.15">
      <c r="B27" s="81"/>
      <c r="C27" s="92" t="s">
        <v>94</v>
      </c>
      <c r="D27" s="83"/>
      <c r="E27" s="84">
        <f t="shared" si="8"/>
        <v>127470</v>
      </c>
      <c r="F27" s="84">
        <f t="shared" si="9"/>
        <v>127470</v>
      </c>
      <c r="G27" s="85">
        <f>SUM('⑵-1 IS(A&amp;G)'!G27,'⑵-2 IS(S&amp;M)'!G27,'⑵-3 IS(ENG)'!G27,'⑵-4 IS(Energy)'!G27)</f>
        <v>15021</v>
      </c>
      <c r="H27" s="86">
        <f>SUM('⑵-1 IS(A&amp;G)'!H27,'⑵-2 IS(S&amp;M)'!H27,'⑵-3 IS(ENG)'!H27,'⑵-4 IS(Energy)'!H27)</f>
        <v>55382</v>
      </c>
      <c r="I27" s="86">
        <f>SUM('⑵-1 IS(A&amp;G)'!I27,'⑵-2 IS(S&amp;M)'!I27,'⑵-3 IS(ENG)'!I27,'⑵-4 IS(Energy)'!I27)</f>
        <v>57067</v>
      </c>
      <c r="J27" s="86">
        <f>SUM('⑵-1 IS(A&amp;G)'!J27,'⑵-2 IS(S&amp;M)'!J27,'⑵-3 IS(ENG)'!J27,'⑵-4 IS(Energy)'!J27)</f>
        <v>0</v>
      </c>
      <c r="K27" s="86">
        <f>SUM('⑵-1 IS(A&amp;G)'!K27,'⑵-2 IS(S&amp;M)'!K27,'⑵-3 IS(ENG)'!K27,'⑵-4 IS(Energy)'!K27)</f>
        <v>0</v>
      </c>
      <c r="L27" s="86">
        <f>SUM('⑵-1 IS(A&amp;G)'!L27,'⑵-2 IS(S&amp;M)'!L27,'⑵-3 IS(ENG)'!L27,'⑵-4 IS(Energy)'!L27)</f>
        <v>0</v>
      </c>
      <c r="M27" s="86">
        <f>SUM('⑵-1 IS(A&amp;G)'!M27,'⑵-2 IS(S&amp;M)'!M27,'⑵-3 IS(ENG)'!M27,'⑵-4 IS(Energy)'!M27)</f>
        <v>0</v>
      </c>
      <c r="N27" s="86">
        <f>SUM('⑵-1 IS(A&amp;G)'!N27,'⑵-2 IS(S&amp;M)'!N27,'⑵-3 IS(ENG)'!N27,'⑵-4 IS(Energy)'!N27)</f>
        <v>0</v>
      </c>
      <c r="O27" s="86">
        <f>SUM('⑵-1 IS(A&amp;G)'!O27,'⑵-2 IS(S&amp;M)'!O27,'⑵-3 IS(ENG)'!O27,'⑵-4 IS(Energy)'!O27)</f>
        <v>0</v>
      </c>
      <c r="P27" s="86">
        <f>SUM('⑵-1 IS(A&amp;G)'!P27,'⑵-2 IS(S&amp;M)'!P27,'⑵-3 IS(ENG)'!P27,'⑵-4 IS(Energy)'!P27)</f>
        <v>0</v>
      </c>
      <c r="Q27" s="86">
        <f>SUM('⑵-1 IS(A&amp;G)'!Q27,'⑵-2 IS(S&amp;M)'!Q27,'⑵-3 IS(ENG)'!Q27,'⑵-4 IS(Energy)'!Q27)</f>
        <v>0</v>
      </c>
      <c r="R27" s="87">
        <f>SUM('⑵-1 IS(A&amp;G)'!R27,'⑵-2 IS(S&amp;M)'!R27,'⑵-3 IS(ENG)'!R27,'⑵-4 IS(Energy)'!R27)</f>
        <v>0</v>
      </c>
      <c r="T27" s="81"/>
      <c r="U27" s="92" t="str">
        <f t="shared" si="42"/>
        <v>Payroll Taxes</v>
      </c>
      <c r="V27" s="83"/>
      <c r="W27" s="84">
        <f t="shared" si="10"/>
        <v>100465.25353278681</v>
      </c>
      <c r="X27" s="84">
        <f t="shared" si="11"/>
        <v>28258.470264544398</v>
      </c>
      <c r="Y27" s="85">
        <f>SUM('⑵-1 IS(A&amp;G)'!Y27,'⑵-2 IS(S&amp;M)'!Y27,'⑵-3 IS(ENG)'!Y27,'⑵-4 IS(Energy)'!Y27)</f>
        <v>9997.8142203154657</v>
      </c>
      <c r="Z27" s="86">
        <f>SUM('⑵-1 IS(A&amp;G)'!Z27,'⑵-2 IS(S&amp;M)'!Z27,'⑵-3 IS(ENG)'!Z27,'⑵-4 IS(Energy)'!Z27)</f>
        <v>8988.3370670676013</v>
      </c>
      <c r="AA27" s="86">
        <f>SUM('⑵-1 IS(A&amp;G)'!AA27,'⑵-2 IS(S&amp;M)'!AA27,'⑵-3 IS(ENG)'!AA27,'⑵-4 IS(Energy)'!AA27)</f>
        <v>9272.3189771613324</v>
      </c>
      <c r="AB27" s="86">
        <f>SUM('⑵-1 IS(A&amp;G)'!AB27,'⑵-2 IS(S&amp;M)'!AB27,'⑵-3 IS(ENG)'!AB27,'⑵-4 IS(Energy)'!AB27)</f>
        <v>7984.431400215467</v>
      </c>
      <c r="AC27" s="86">
        <f>SUM('⑵-1 IS(A&amp;G)'!AC27,'⑵-2 IS(S&amp;M)'!AC27,'⑵-3 IS(ENG)'!AC27,'⑵-4 IS(Energy)'!AC27)</f>
        <v>8115.5056848226659</v>
      </c>
      <c r="AD27" s="86">
        <f>SUM('⑵-1 IS(A&amp;G)'!AD27,'⑵-2 IS(S&amp;M)'!AD27,'⑵-3 IS(ENG)'!AD27,'⑵-4 IS(Energy)'!AD27)</f>
        <v>7984.431400215467</v>
      </c>
      <c r="AE27" s="86">
        <f>SUM('⑵-1 IS(A&amp;G)'!AE27,'⑵-2 IS(S&amp;M)'!AE27,'⑵-3 IS(ENG)'!AE27,'⑵-4 IS(Energy)'!AE27)</f>
        <v>8115.5056848226659</v>
      </c>
      <c r="AF27" s="86">
        <f>SUM('⑵-1 IS(A&amp;G)'!AF27,'⑵-2 IS(S&amp;M)'!AF27,'⑵-3 IS(ENG)'!AF27,'⑵-4 IS(Energy)'!AF27)</f>
        <v>8056.497603730666</v>
      </c>
      <c r="AG27" s="86">
        <f>SUM('⑵-1 IS(A&amp;G)'!AG27,'⑵-2 IS(S&amp;M)'!AG27,'⑵-3 IS(ENG)'!AG27,'⑵-4 IS(Energy)'!AG27)</f>
        <v>7893.3381854565332</v>
      </c>
      <c r="AH27" s="86">
        <f>SUM('⑵-1 IS(A&amp;G)'!AH27,'⑵-2 IS(S&amp;M)'!AH27,'⑵-3 IS(ENG)'!AH27,'⑵-4 IS(Energy)'!AH27)</f>
        <v>8169.5117895261328</v>
      </c>
      <c r="AI27" s="86">
        <f>SUM('⑵-1 IS(A&amp;G)'!AI27,'⑵-2 IS(S&amp;M)'!AI27,'⑵-3 IS(ENG)'!AI27,'⑵-4 IS(Energy)'!AI27)</f>
        <v>7952.2557761994667</v>
      </c>
      <c r="AJ27" s="87">
        <f>SUM('⑵-1 IS(A&amp;G)'!AJ27,'⑵-2 IS(S&amp;M)'!AJ27,'⑵-3 IS(ENG)'!AJ27,'⑵-4 IS(Energy)'!AJ27)</f>
        <v>7935.3057432533333</v>
      </c>
      <c r="AL27" s="81"/>
      <c r="AM27" s="92" t="str">
        <f t="shared" si="44"/>
        <v>Payroll Taxes</v>
      </c>
      <c r="AN27" s="83"/>
      <c r="AO27" s="84">
        <f t="shared" si="12"/>
        <v>118995.16999999998</v>
      </c>
      <c r="AP27" s="84">
        <f t="shared" si="13"/>
        <v>511.09999999999997</v>
      </c>
      <c r="AQ27" s="85">
        <f>SUM('⑵-1 IS(A&amp;G)'!AQ27,'⑵-2 IS(S&amp;M)'!AQ27,'⑵-3 IS(ENG)'!AQ27,'⑵-4 IS(Energy)'!AQ27)</f>
        <v>189.89</v>
      </c>
      <c r="AR27" s="86">
        <f>SUM('⑵-1 IS(A&amp;G)'!AR27,'⑵-2 IS(S&amp;M)'!AR27,'⑵-3 IS(ENG)'!AR27,'⑵-4 IS(Energy)'!AR27)</f>
        <v>153.91</v>
      </c>
      <c r="AS27" s="86">
        <f>SUM('⑵-1 IS(A&amp;G)'!AS27,'⑵-2 IS(S&amp;M)'!AS27,'⑵-3 IS(ENG)'!AS27,'⑵-4 IS(Energy)'!AS27)</f>
        <v>167.3</v>
      </c>
      <c r="AT27" s="86">
        <f>SUM('⑵-1 IS(A&amp;G)'!AT27,'⑵-2 IS(S&amp;M)'!AT27,'⑵-3 IS(ENG)'!AT27,'⑵-4 IS(Energy)'!AT27)</f>
        <v>177.37</v>
      </c>
      <c r="AU27" s="86">
        <f>SUM('⑵-1 IS(A&amp;G)'!AU27,'⑵-2 IS(S&amp;M)'!AU27,'⑵-3 IS(ENG)'!AU27,'⑵-4 IS(Energy)'!AU27)</f>
        <v>11832.36</v>
      </c>
      <c r="AV27" s="86">
        <f>SUM('⑵-1 IS(A&amp;G)'!AV27,'⑵-2 IS(S&amp;M)'!AV27,'⑵-3 IS(ENG)'!AV27,'⑵-4 IS(Energy)'!AV27)</f>
        <v>11240</v>
      </c>
      <c r="AW27" s="86">
        <f>SUM('⑵-1 IS(A&amp;G)'!AW27,'⑵-2 IS(S&amp;M)'!AW27,'⑵-3 IS(ENG)'!AW27,'⑵-4 IS(Energy)'!AW27)</f>
        <v>9383.35</v>
      </c>
      <c r="AX27" s="86">
        <f>SUM('⑵-1 IS(A&amp;G)'!AX27,'⑵-2 IS(S&amp;M)'!AX27,'⑵-3 IS(ENG)'!AX27,'⑵-4 IS(Energy)'!AX27)</f>
        <v>10376</v>
      </c>
      <c r="AY27" s="86">
        <f>SUM('⑵-1 IS(A&amp;G)'!AY27,'⑵-2 IS(S&amp;M)'!AY27,'⑵-3 IS(ENG)'!AY27,'⑵-4 IS(Energy)'!AY27)</f>
        <v>9994</v>
      </c>
      <c r="AZ27" s="86">
        <f>SUM('⑵-1 IS(A&amp;G)'!AZ27,'⑵-2 IS(S&amp;M)'!AZ27,'⑵-3 IS(ENG)'!AZ27,'⑵-4 IS(Energy)'!AZ27)</f>
        <v>15256</v>
      </c>
      <c r="BA27" s="86">
        <f>SUM('⑵-1 IS(A&amp;G)'!BA27,'⑵-2 IS(S&amp;M)'!BA27,'⑵-3 IS(ENG)'!BA27,'⑵-4 IS(Energy)'!BA27)</f>
        <v>8701.880000000001</v>
      </c>
      <c r="BB27" s="87">
        <f>SUM('⑵-1 IS(A&amp;G)'!BB27,'⑵-2 IS(S&amp;M)'!BB27,'⑵-3 IS(ENG)'!BB27,'⑵-4 IS(Energy)'!BB27)</f>
        <v>41523.109999999986</v>
      </c>
      <c r="BD27" s="81"/>
      <c r="BE27" s="92" t="str">
        <f t="shared" si="46"/>
        <v>Payroll Taxes</v>
      </c>
      <c r="BF27" s="83"/>
      <c r="BG27" s="84">
        <f t="shared" si="14"/>
        <v>104371.1</v>
      </c>
      <c r="BH27" s="84">
        <f t="shared" si="15"/>
        <v>28707</v>
      </c>
      <c r="BI27" s="85">
        <f>SUM('⑵-1 IS(A&amp;G)'!BI27,'⑵-2 IS(S&amp;M)'!BI27,'⑵-3 IS(ENG)'!BI27,'⑵-4 IS(Energy)'!BI27)</f>
        <v>9939</v>
      </c>
      <c r="BJ27" s="86">
        <f>SUM('⑵-1 IS(A&amp;G)'!BJ27,'⑵-2 IS(S&amp;M)'!BJ27,'⑵-3 IS(ENG)'!BJ27,'⑵-4 IS(Energy)'!BJ27)</f>
        <v>9960</v>
      </c>
      <c r="BK27" s="86">
        <f>SUM('⑵-1 IS(A&amp;G)'!BK27,'⑵-2 IS(S&amp;M)'!BK27,'⑵-3 IS(ENG)'!BK27,'⑵-4 IS(Energy)'!BK27)</f>
        <v>8808</v>
      </c>
      <c r="BL27" s="86">
        <f>SUM('⑵-1 IS(A&amp;G)'!BL27,'⑵-2 IS(S&amp;M)'!BL27,'⑵-3 IS(ENG)'!BL27,'⑵-4 IS(Energy)'!BL27)</f>
        <v>5878</v>
      </c>
      <c r="BM27" s="86">
        <f>SUM('⑵-1 IS(A&amp;G)'!BM27,'⑵-2 IS(S&amp;M)'!BM27,'⑵-3 IS(ENG)'!BM27,'⑵-4 IS(Energy)'!BM27)</f>
        <v>9765</v>
      </c>
      <c r="BN27" s="86">
        <f>SUM('⑵-1 IS(A&amp;G)'!BN27,'⑵-2 IS(S&amp;M)'!BN27,'⑵-3 IS(ENG)'!BN27,'⑵-4 IS(Energy)'!BN27)</f>
        <v>8482</v>
      </c>
      <c r="BO27" s="86">
        <f>SUM('⑵-1 IS(A&amp;G)'!BO27,'⑵-2 IS(S&amp;M)'!BO27,'⑵-3 IS(ENG)'!BO27,'⑵-4 IS(Energy)'!BO27)</f>
        <v>8777</v>
      </c>
      <c r="BP27" s="86">
        <f>SUM('⑵-1 IS(A&amp;G)'!BP27,'⑵-2 IS(S&amp;M)'!BP27,'⑵-3 IS(ENG)'!BP27,'⑵-4 IS(Energy)'!BP27)</f>
        <v>8299</v>
      </c>
      <c r="BQ27" s="86">
        <f>SUM('⑵-1 IS(A&amp;G)'!BQ27,'⑵-2 IS(S&amp;M)'!BQ27,'⑵-3 IS(ENG)'!BQ27,'⑵-4 IS(Energy)'!BQ27)</f>
        <v>8587</v>
      </c>
      <c r="BR27" s="86">
        <f>SUM('⑵-1 IS(A&amp;G)'!BR27,'⑵-2 IS(S&amp;M)'!BR27,'⑵-3 IS(ENG)'!BR27,'⑵-4 IS(Energy)'!BR27)</f>
        <v>8916</v>
      </c>
      <c r="BS27" s="86">
        <f>SUM('⑵-1 IS(A&amp;G)'!BS27,'⑵-2 IS(S&amp;M)'!BS27,'⑵-3 IS(ENG)'!BS27,'⑵-4 IS(Energy)'!BS27)</f>
        <v>9083.0499999999993</v>
      </c>
      <c r="BT27" s="87">
        <f>SUM('⑵-1 IS(A&amp;G)'!BT27,'⑵-2 IS(S&amp;M)'!BT27,'⑵-3 IS(ENG)'!BT27,'⑵-4 IS(Energy)'!BT27)</f>
        <v>7877.05</v>
      </c>
      <c r="BV27" s="81"/>
      <c r="BW27" s="92" t="str">
        <f t="shared" si="48"/>
        <v>Payroll Taxes</v>
      </c>
      <c r="BX27" s="83"/>
      <c r="BY27" s="84">
        <f t="shared" si="16"/>
        <v>127470</v>
      </c>
      <c r="BZ27" s="85">
        <f t="shared" si="17"/>
        <v>127470</v>
      </c>
      <c r="CA27" s="86">
        <f t="shared" si="18"/>
        <v>0</v>
      </c>
      <c r="CB27" s="86">
        <f t="shared" si="19"/>
        <v>0</v>
      </c>
      <c r="CC27" s="86">
        <f t="shared" si="20"/>
        <v>0</v>
      </c>
      <c r="CD27" s="84">
        <f t="shared" si="4"/>
        <v>100465.2535327868</v>
      </c>
      <c r="CE27" s="85">
        <f t="shared" si="21"/>
        <v>28258.470264544398</v>
      </c>
      <c r="CF27" s="86">
        <f t="shared" si="22"/>
        <v>24084.368485253599</v>
      </c>
      <c r="CG27" s="86">
        <f t="shared" si="23"/>
        <v>24065.341474009867</v>
      </c>
      <c r="CH27" s="86">
        <f t="shared" si="24"/>
        <v>24057.073308978936</v>
      </c>
      <c r="CI27" s="84">
        <f t="shared" si="5"/>
        <v>118995.16999999998</v>
      </c>
      <c r="CJ27" s="85">
        <f t="shared" si="25"/>
        <v>511.09999999999997</v>
      </c>
      <c r="CK27" s="86">
        <f t="shared" si="26"/>
        <v>23249.730000000003</v>
      </c>
      <c r="CL27" s="86">
        <f t="shared" si="27"/>
        <v>29753.35</v>
      </c>
      <c r="CM27" s="87">
        <f t="shared" si="28"/>
        <v>65480.989999999991</v>
      </c>
      <c r="CO27" s="81"/>
      <c r="CP27" s="92" t="str">
        <f t="shared" si="49"/>
        <v>Payroll Taxes</v>
      </c>
      <c r="CQ27" s="83"/>
      <c r="CR27" s="84">
        <f t="shared" si="29"/>
        <v>27004.74646721319</v>
      </c>
      <c r="CS27" s="84">
        <f t="shared" si="29"/>
        <v>99211.52973545561</v>
      </c>
      <c r="CT27" s="85">
        <f t="shared" si="29"/>
        <v>5023.1857796845343</v>
      </c>
      <c r="CU27" s="86">
        <f t="shared" si="29"/>
        <v>46393.662932932399</v>
      </c>
      <c r="CV27" s="86">
        <f t="shared" si="29"/>
        <v>47794.681022838668</v>
      </c>
      <c r="CW27" s="86">
        <f t="shared" si="29"/>
        <v>-7984.431400215467</v>
      </c>
      <c r="CX27" s="86">
        <f t="shared" si="29"/>
        <v>-8115.5056848226659</v>
      </c>
      <c r="CY27" s="86">
        <f t="shared" si="29"/>
        <v>-7984.431400215467</v>
      </c>
      <c r="CZ27" s="86">
        <f t="shared" si="29"/>
        <v>-8115.5056848226659</v>
      </c>
      <c r="DA27" s="86">
        <f t="shared" si="55"/>
        <v>-8056.497603730666</v>
      </c>
      <c r="DB27" s="86">
        <f t="shared" si="55"/>
        <v>-7893.3381854565332</v>
      </c>
      <c r="DC27" s="86">
        <f t="shared" si="55"/>
        <v>-8169.5117895261328</v>
      </c>
      <c r="DD27" s="86">
        <f t="shared" si="55"/>
        <v>-7952.2557761994667</v>
      </c>
      <c r="DE27" s="87">
        <f t="shared" si="55"/>
        <v>-7935.3057432533333</v>
      </c>
      <c r="DG27" s="81"/>
      <c r="DH27" s="92" t="str">
        <f t="shared" si="50"/>
        <v>Payroll Taxes</v>
      </c>
      <c r="DI27" s="83"/>
      <c r="DJ27" s="88">
        <f t="shared" si="30"/>
        <v>1.2687968777026</v>
      </c>
      <c r="DK27" s="88">
        <f t="shared" si="7"/>
        <v>4.5108598875550339</v>
      </c>
      <c r="DL27" s="89">
        <f t="shared" si="7"/>
        <v>1.5024283977469262</v>
      </c>
      <c r="DM27" s="90">
        <f t="shared" si="7"/>
        <v>6.1615401810991601</v>
      </c>
      <c r="DN27" s="90">
        <f t="shared" si="7"/>
        <v>6.154555310334108</v>
      </c>
      <c r="DO27" s="90">
        <f t="shared" si="7"/>
        <v>0</v>
      </c>
      <c r="DP27" s="90">
        <f t="shared" si="7"/>
        <v>0</v>
      </c>
      <c r="DQ27" s="90">
        <f t="shared" si="7"/>
        <v>0</v>
      </c>
      <c r="DR27" s="90">
        <f t="shared" si="7"/>
        <v>0</v>
      </c>
      <c r="DS27" s="90">
        <f t="shared" si="7"/>
        <v>0</v>
      </c>
      <c r="DT27" s="90">
        <f t="shared" si="7"/>
        <v>0</v>
      </c>
      <c r="DU27" s="90">
        <f t="shared" si="7"/>
        <v>0</v>
      </c>
      <c r="DV27" s="90">
        <f t="shared" si="7"/>
        <v>0</v>
      </c>
      <c r="DW27" s="91">
        <f t="shared" si="7"/>
        <v>0</v>
      </c>
    </row>
    <row r="28" spans="2:131" ht="11.85" customHeight="1" x14ac:dyDescent="0.15">
      <c r="B28" s="81"/>
      <c r="C28" s="170" t="s">
        <v>95</v>
      </c>
      <c r="D28" s="171"/>
      <c r="E28" s="172">
        <f t="shared" si="8"/>
        <v>733164.17</v>
      </c>
      <c r="F28" s="172">
        <f t="shared" si="9"/>
        <v>733164.17</v>
      </c>
      <c r="G28" s="173">
        <f>SUM(G29:G117)</f>
        <v>260630</v>
      </c>
      <c r="H28" s="174">
        <f t="shared" ref="H28:R28" si="56">SUM(H29:H117)</f>
        <v>254161</v>
      </c>
      <c r="I28" s="174">
        <f t="shared" si="56"/>
        <v>218373.17000000004</v>
      </c>
      <c r="J28" s="174">
        <f t="shared" si="56"/>
        <v>0</v>
      </c>
      <c r="K28" s="174">
        <f t="shared" si="56"/>
        <v>0</v>
      </c>
      <c r="L28" s="174">
        <f t="shared" si="56"/>
        <v>0</v>
      </c>
      <c r="M28" s="174">
        <f t="shared" si="56"/>
        <v>0</v>
      </c>
      <c r="N28" s="174">
        <f t="shared" si="56"/>
        <v>0</v>
      </c>
      <c r="O28" s="174">
        <f t="shared" si="56"/>
        <v>0</v>
      </c>
      <c r="P28" s="174">
        <f t="shared" si="56"/>
        <v>0</v>
      </c>
      <c r="Q28" s="174">
        <f t="shared" si="56"/>
        <v>0</v>
      </c>
      <c r="R28" s="175">
        <f t="shared" si="56"/>
        <v>0</v>
      </c>
      <c r="T28" s="81"/>
      <c r="U28" s="170" t="str">
        <f t="shared" si="42"/>
        <v>Subtotal Other Expenses</v>
      </c>
      <c r="V28" s="171"/>
      <c r="W28" s="172">
        <f t="shared" si="10"/>
        <v>3405462</v>
      </c>
      <c r="X28" s="172">
        <f t="shared" si="11"/>
        <v>879543</v>
      </c>
      <c r="Y28" s="173">
        <f>SUM(Y29:Y117)</f>
        <v>270476</v>
      </c>
      <c r="Z28" s="174">
        <f t="shared" ref="Z28:AJ28" si="57">SUM(Z29:Z117)</f>
        <v>276272</v>
      </c>
      <c r="AA28" s="174">
        <f t="shared" si="57"/>
        <v>332795</v>
      </c>
      <c r="AB28" s="174">
        <f t="shared" si="57"/>
        <v>280514</v>
      </c>
      <c r="AC28" s="174">
        <f t="shared" si="57"/>
        <v>276839</v>
      </c>
      <c r="AD28" s="174">
        <f t="shared" si="57"/>
        <v>290602</v>
      </c>
      <c r="AE28" s="174">
        <f t="shared" si="57"/>
        <v>277156</v>
      </c>
      <c r="AF28" s="174">
        <f t="shared" si="57"/>
        <v>283800</v>
      </c>
      <c r="AG28" s="174">
        <f t="shared" si="57"/>
        <v>283791</v>
      </c>
      <c r="AH28" s="174">
        <f t="shared" si="57"/>
        <v>279377</v>
      </c>
      <c r="AI28" s="174">
        <f t="shared" si="57"/>
        <v>272783</v>
      </c>
      <c r="AJ28" s="175">
        <f t="shared" si="57"/>
        <v>281057</v>
      </c>
      <c r="AL28" s="81"/>
      <c r="AM28" s="170" t="str">
        <f t="shared" si="44"/>
        <v>Subtotal Other Expenses</v>
      </c>
      <c r="AN28" s="171"/>
      <c r="AO28" s="172">
        <f t="shared" si="12"/>
        <v>3171131.7800519997</v>
      </c>
      <c r="AP28" s="172">
        <f t="shared" si="13"/>
        <v>804216.00338533334</v>
      </c>
      <c r="AQ28" s="173">
        <f>SUM(AQ29:AQ117)</f>
        <v>164337.20000000001</v>
      </c>
      <c r="AR28" s="174">
        <f t="shared" ref="AR28:BB28" si="58">SUM(AR29:AR117)</f>
        <v>341975.88421866664</v>
      </c>
      <c r="AS28" s="174">
        <f t="shared" si="58"/>
        <v>297902.91916666663</v>
      </c>
      <c r="AT28" s="174">
        <f t="shared" si="58"/>
        <v>284260.01666666666</v>
      </c>
      <c r="AU28" s="174">
        <f t="shared" si="58"/>
        <v>253813.13</v>
      </c>
      <c r="AV28" s="174">
        <f t="shared" si="58"/>
        <v>246074.95</v>
      </c>
      <c r="AW28" s="174">
        <f t="shared" si="58"/>
        <v>255033.44000000003</v>
      </c>
      <c r="AX28" s="174">
        <f t="shared" si="58"/>
        <v>273213.82</v>
      </c>
      <c r="AY28" s="174">
        <f t="shared" si="58"/>
        <v>248819.95</v>
      </c>
      <c r="AZ28" s="174">
        <f t="shared" si="58"/>
        <v>271624.61</v>
      </c>
      <c r="BA28" s="174">
        <f t="shared" si="58"/>
        <v>228692.25999999995</v>
      </c>
      <c r="BB28" s="175">
        <f t="shared" si="58"/>
        <v>305383.59999999992</v>
      </c>
      <c r="BD28" s="81"/>
      <c r="BE28" s="170" t="str">
        <f t="shared" si="46"/>
        <v>Subtotal Other Expenses</v>
      </c>
      <c r="BF28" s="171"/>
      <c r="BG28" s="172">
        <f t="shared" si="14"/>
        <v>3307662.1899999995</v>
      </c>
      <c r="BH28" s="172">
        <f t="shared" si="15"/>
        <v>808083</v>
      </c>
      <c r="BI28" s="173">
        <f>SUM(BI29:BI117)</f>
        <v>265023</v>
      </c>
      <c r="BJ28" s="174">
        <f t="shared" ref="BJ28:BT28" si="59">SUM(BJ29:BJ117)</f>
        <v>279674</v>
      </c>
      <c r="BK28" s="174">
        <f t="shared" si="59"/>
        <v>263386</v>
      </c>
      <c r="BL28" s="174">
        <f t="shared" si="59"/>
        <v>255045</v>
      </c>
      <c r="BM28" s="174">
        <f t="shared" si="59"/>
        <v>288591</v>
      </c>
      <c r="BN28" s="174">
        <f t="shared" si="59"/>
        <v>318983</v>
      </c>
      <c r="BO28" s="174">
        <f t="shared" si="59"/>
        <v>299080</v>
      </c>
      <c r="BP28" s="174">
        <f t="shared" si="59"/>
        <v>278962</v>
      </c>
      <c r="BQ28" s="174">
        <f t="shared" si="59"/>
        <v>253754</v>
      </c>
      <c r="BR28" s="174">
        <f t="shared" si="59"/>
        <v>257044</v>
      </c>
      <c r="BS28" s="174">
        <f t="shared" si="59"/>
        <v>252005.90999999989</v>
      </c>
      <c r="BT28" s="175">
        <f t="shared" si="59"/>
        <v>296114.27999999997</v>
      </c>
      <c r="BV28" s="81"/>
      <c r="BW28" s="170" t="str">
        <f t="shared" si="48"/>
        <v>Subtotal Other Expenses</v>
      </c>
      <c r="BX28" s="171"/>
      <c r="BY28" s="172">
        <f t="shared" si="16"/>
        <v>733164.17</v>
      </c>
      <c r="BZ28" s="173">
        <f t="shared" si="17"/>
        <v>733164.17</v>
      </c>
      <c r="CA28" s="174">
        <f t="shared" si="18"/>
        <v>0</v>
      </c>
      <c r="CB28" s="174">
        <f t="shared" si="19"/>
        <v>0</v>
      </c>
      <c r="CC28" s="174">
        <f t="shared" si="20"/>
        <v>0</v>
      </c>
      <c r="CD28" s="172">
        <f t="shared" si="4"/>
        <v>3405462</v>
      </c>
      <c r="CE28" s="173">
        <f t="shared" si="21"/>
        <v>879543</v>
      </c>
      <c r="CF28" s="174">
        <f t="shared" si="22"/>
        <v>847955</v>
      </c>
      <c r="CG28" s="174">
        <f t="shared" si="23"/>
        <v>844747</v>
      </c>
      <c r="CH28" s="174">
        <f t="shared" si="24"/>
        <v>833217</v>
      </c>
      <c r="CI28" s="172">
        <f t="shared" si="5"/>
        <v>3171131.7800519997</v>
      </c>
      <c r="CJ28" s="173">
        <f t="shared" si="25"/>
        <v>804216.00338533334</v>
      </c>
      <c r="CK28" s="174">
        <f t="shared" si="26"/>
        <v>784148.09666666668</v>
      </c>
      <c r="CL28" s="174">
        <f t="shared" si="27"/>
        <v>777067.21</v>
      </c>
      <c r="CM28" s="175">
        <f t="shared" si="28"/>
        <v>805700.46999999986</v>
      </c>
      <c r="CO28" s="81"/>
      <c r="CP28" s="170" t="str">
        <f t="shared" si="49"/>
        <v>Subtotal Other Expenses</v>
      </c>
      <c r="CQ28" s="171"/>
      <c r="CR28" s="172">
        <f t="shared" si="29"/>
        <v>-2672297.83</v>
      </c>
      <c r="CS28" s="172">
        <f t="shared" si="29"/>
        <v>-146378.82999999996</v>
      </c>
      <c r="CT28" s="173">
        <f t="shared" si="29"/>
        <v>-9846</v>
      </c>
      <c r="CU28" s="174">
        <f t="shared" si="29"/>
        <v>-22111</v>
      </c>
      <c r="CV28" s="174">
        <f t="shared" si="29"/>
        <v>-114421.82999999996</v>
      </c>
      <c r="CW28" s="174">
        <f t="shared" si="29"/>
        <v>-280514</v>
      </c>
      <c r="CX28" s="174">
        <f t="shared" si="29"/>
        <v>-276839</v>
      </c>
      <c r="CY28" s="174">
        <f t="shared" si="29"/>
        <v>-290602</v>
      </c>
      <c r="CZ28" s="174">
        <f t="shared" si="29"/>
        <v>-277156</v>
      </c>
      <c r="DA28" s="174">
        <f t="shared" si="55"/>
        <v>-283800</v>
      </c>
      <c r="DB28" s="174">
        <f t="shared" si="55"/>
        <v>-283791</v>
      </c>
      <c r="DC28" s="174">
        <f t="shared" si="55"/>
        <v>-279377</v>
      </c>
      <c r="DD28" s="174">
        <f t="shared" si="55"/>
        <v>-272783</v>
      </c>
      <c r="DE28" s="175">
        <f t="shared" si="55"/>
        <v>-281057</v>
      </c>
      <c r="DG28" s="81"/>
      <c r="DH28" s="170" t="str">
        <f t="shared" si="50"/>
        <v>Subtotal Other Expenses</v>
      </c>
      <c r="DI28" s="171"/>
      <c r="DJ28" s="176">
        <f t="shared" si="30"/>
        <v>0.21529066247105388</v>
      </c>
      <c r="DK28" s="176">
        <f t="shared" si="7"/>
        <v>0.83357399240287289</v>
      </c>
      <c r="DL28" s="177">
        <f t="shared" si="7"/>
        <v>0.963597509575711</v>
      </c>
      <c r="DM28" s="178">
        <f t="shared" si="7"/>
        <v>0.91996655469971622</v>
      </c>
      <c r="DN28" s="178">
        <f t="shared" si="7"/>
        <v>0.65617923947174694</v>
      </c>
      <c r="DO28" s="178">
        <f t="shared" si="7"/>
        <v>0</v>
      </c>
      <c r="DP28" s="178">
        <f t="shared" si="7"/>
        <v>0</v>
      </c>
      <c r="DQ28" s="178">
        <f t="shared" si="7"/>
        <v>0</v>
      </c>
      <c r="DR28" s="178">
        <f t="shared" si="7"/>
        <v>0</v>
      </c>
      <c r="DS28" s="178">
        <f t="shared" si="7"/>
        <v>0</v>
      </c>
      <c r="DT28" s="178">
        <f t="shared" si="7"/>
        <v>0</v>
      </c>
      <c r="DU28" s="178">
        <f t="shared" si="7"/>
        <v>0</v>
      </c>
      <c r="DV28" s="178">
        <f t="shared" si="7"/>
        <v>0</v>
      </c>
      <c r="DW28" s="179">
        <f t="shared" si="7"/>
        <v>0</v>
      </c>
    </row>
    <row r="29" spans="2:131" ht="11.85" customHeight="1" x14ac:dyDescent="0.15">
      <c r="B29" s="81"/>
      <c r="C29" s="92" t="s">
        <v>96</v>
      </c>
      <c r="D29" s="83"/>
      <c r="E29" s="84">
        <f t="shared" si="8"/>
        <v>3654.55</v>
      </c>
      <c r="F29" s="84">
        <f t="shared" si="9"/>
        <v>3654.55</v>
      </c>
      <c r="G29" s="85">
        <f>SUM('⑵-1 IS(A&amp;G)'!G29,'⑵-2 IS(S&amp;M)'!G29,'⑵-3 IS(ENG)'!G29,'⑵-4 IS(Energy)'!G29)</f>
        <v>32</v>
      </c>
      <c r="H29" s="86">
        <f>SUM('⑵-1 IS(A&amp;G)'!H29,'⑵-2 IS(S&amp;M)'!H29,'⑵-3 IS(ENG)'!H29,'⑵-4 IS(Energy)'!H29)</f>
        <v>0</v>
      </c>
      <c r="I29" s="86">
        <f>SUM('⑵-1 IS(A&amp;G)'!I29,'⑵-2 IS(S&amp;M)'!I29,'⑵-3 IS(ENG)'!I29,'⑵-4 IS(Energy)'!I29)</f>
        <v>3622.55</v>
      </c>
      <c r="J29" s="86">
        <f>SUM('⑵-1 IS(A&amp;G)'!J29,'⑵-2 IS(S&amp;M)'!J29,'⑵-3 IS(ENG)'!J29,'⑵-4 IS(Energy)'!J29)</f>
        <v>0</v>
      </c>
      <c r="K29" s="86">
        <f>SUM('⑵-1 IS(A&amp;G)'!K29,'⑵-2 IS(S&amp;M)'!K29,'⑵-3 IS(ENG)'!K29,'⑵-4 IS(Energy)'!K29)</f>
        <v>0</v>
      </c>
      <c r="L29" s="86">
        <f>SUM('⑵-1 IS(A&amp;G)'!L29,'⑵-2 IS(S&amp;M)'!L29,'⑵-3 IS(ENG)'!L29,'⑵-4 IS(Energy)'!L29)</f>
        <v>0</v>
      </c>
      <c r="M29" s="86">
        <f>SUM('⑵-1 IS(A&amp;G)'!M29,'⑵-2 IS(S&amp;M)'!M29,'⑵-3 IS(ENG)'!M29,'⑵-4 IS(Energy)'!M29)</f>
        <v>0</v>
      </c>
      <c r="N29" s="86">
        <f>SUM('⑵-1 IS(A&amp;G)'!N29,'⑵-2 IS(S&amp;M)'!N29,'⑵-3 IS(ENG)'!N29,'⑵-4 IS(Energy)'!N29)</f>
        <v>0</v>
      </c>
      <c r="O29" s="86">
        <f>SUM('⑵-1 IS(A&amp;G)'!O29,'⑵-2 IS(S&amp;M)'!O29,'⑵-3 IS(ENG)'!O29,'⑵-4 IS(Energy)'!O29)</f>
        <v>0</v>
      </c>
      <c r="P29" s="86">
        <f>SUM('⑵-1 IS(A&amp;G)'!P29,'⑵-2 IS(S&amp;M)'!P29,'⑵-3 IS(ENG)'!P29,'⑵-4 IS(Energy)'!P29)</f>
        <v>0</v>
      </c>
      <c r="Q29" s="86">
        <f>SUM('⑵-1 IS(A&amp;G)'!Q29,'⑵-2 IS(S&amp;M)'!Q29,'⑵-3 IS(ENG)'!Q29,'⑵-4 IS(Energy)'!Q29)</f>
        <v>0</v>
      </c>
      <c r="R29" s="87">
        <f>SUM('⑵-1 IS(A&amp;G)'!R29,'⑵-2 IS(S&amp;M)'!R29,'⑵-3 IS(ENG)'!R29,'⑵-4 IS(Energy)'!R29)</f>
        <v>0</v>
      </c>
      <c r="T29" s="81"/>
      <c r="U29" s="92" t="str">
        <f t="shared" si="42"/>
        <v>Air Conditioning</v>
      </c>
      <c r="V29" s="83"/>
      <c r="W29" s="84">
        <f t="shared" si="10"/>
        <v>48000</v>
      </c>
      <c r="X29" s="84">
        <f t="shared" si="11"/>
        <v>12000</v>
      </c>
      <c r="Y29" s="85">
        <f>SUM('⑵-1 IS(A&amp;G)'!Y29,'⑵-2 IS(S&amp;M)'!Y29,'⑵-3 IS(ENG)'!Y29,'⑵-4 IS(Energy)'!Y29)</f>
        <v>4000</v>
      </c>
      <c r="Z29" s="86">
        <f>SUM('⑵-1 IS(A&amp;G)'!Z29,'⑵-2 IS(S&amp;M)'!Z29,'⑵-3 IS(ENG)'!Z29,'⑵-4 IS(Energy)'!Z29)</f>
        <v>4000</v>
      </c>
      <c r="AA29" s="86">
        <f>SUM('⑵-1 IS(A&amp;G)'!AA29,'⑵-2 IS(S&amp;M)'!AA29,'⑵-3 IS(ENG)'!AA29,'⑵-4 IS(Energy)'!AA29)</f>
        <v>4000</v>
      </c>
      <c r="AB29" s="86">
        <f>SUM('⑵-1 IS(A&amp;G)'!AB29,'⑵-2 IS(S&amp;M)'!AB29,'⑵-3 IS(ENG)'!AB29,'⑵-4 IS(Energy)'!AB29)</f>
        <v>4000</v>
      </c>
      <c r="AC29" s="86">
        <f>SUM('⑵-1 IS(A&amp;G)'!AC29,'⑵-2 IS(S&amp;M)'!AC29,'⑵-3 IS(ENG)'!AC29,'⑵-4 IS(Energy)'!AC29)</f>
        <v>4000</v>
      </c>
      <c r="AD29" s="86">
        <f>SUM('⑵-1 IS(A&amp;G)'!AD29,'⑵-2 IS(S&amp;M)'!AD29,'⑵-3 IS(ENG)'!AD29,'⑵-4 IS(Energy)'!AD29)</f>
        <v>4000</v>
      </c>
      <c r="AE29" s="86">
        <f>SUM('⑵-1 IS(A&amp;G)'!AE29,'⑵-2 IS(S&amp;M)'!AE29,'⑵-3 IS(ENG)'!AE29,'⑵-4 IS(Energy)'!AE29)</f>
        <v>4000</v>
      </c>
      <c r="AF29" s="86">
        <f>SUM('⑵-1 IS(A&amp;G)'!AF29,'⑵-2 IS(S&amp;M)'!AF29,'⑵-3 IS(ENG)'!AF29,'⑵-4 IS(Energy)'!AF29)</f>
        <v>4000</v>
      </c>
      <c r="AG29" s="86">
        <f>SUM('⑵-1 IS(A&amp;G)'!AG29,'⑵-2 IS(S&amp;M)'!AG29,'⑵-3 IS(ENG)'!AG29,'⑵-4 IS(Energy)'!AG29)</f>
        <v>4000</v>
      </c>
      <c r="AH29" s="86">
        <f>SUM('⑵-1 IS(A&amp;G)'!AH29,'⑵-2 IS(S&amp;M)'!AH29,'⑵-3 IS(ENG)'!AH29,'⑵-4 IS(Energy)'!AH29)</f>
        <v>4000</v>
      </c>
      <c r="AI29" s="86">
        <f>SUM('⑵-1 IS(A&amp;G)'!AI29,'⑵-2 IS(S&amp;M)'!AI29,'⑵-3 IS(ENG)'!AI29,'⑵-4 IS(Energy)'!AI29)</f>
        <v>4000</v>
      </c>
      <c r="AJ29" s="87">
        <f>SUM('⑵-1 IS(A&amp;G)'!AJ29,'⑵-2 IS(S&amp;M)'!AJ29,'⑵-3 IS(ENG)'!AJ29,'⑵-4 IS(Energy)'!AJ29)</f>
        <v>4000</v>
      </c>
      <c r="AL29" s="81"/>
      <c r="AM29" s="92" t="str">
        <f t="shared" si="44"/>
        <v>Air Conditioning</v>
      </c>
      <c r="AN29" s="83"/>
      <c r="AO29" s="84">
        <f t="shared" si="12"/>
        <v>65180.119999999995</v>
      </c>
      <c r="AP29" s="84">
        <f t="shared" si="13"/>
        <v>21007.93</v>
      </c>
      <c r="AQ29" s="85">
        <f>SUM('⑵-1 IS(A&amp;G)'!AQ29,'⑵-2 IS(S&amp;M)'!AQ29,'⑵-3 IS(ENG)'!AQ29,'⑵-4 IS(Energy)'!AQ29)</f>
        <v>1699.02</v>
      </c>
      <c r="AR29" s="86">
        <f>SUM('⑵-1 IS(A&amp;G)'!AR29,'⑵-2 IS(S&amp;M)'!AR29,'⑵-3 IS(ENG)'!AR29,'⑵-4 IS(Energy)'!AR29)</f>
        <v>5590.83</v>
      </c>
      <c r="AS29" s="86">
        <f>SUM('⑵-1 IS(A&amp;G)'!AS29,'⑵-2 IS(S&amp;M)'!AS29,'⑵-3 IS(ENG)'!AS29,'⑵-4 IS(Energy)'!AS29)</f>
        <v>13718.08</v>
      </c>
      <c r="AT29" s="86">
        <f>SUM('⑵-1 IS(A&amp;G)'!AT29,'⑵-2 IS(S&amp;M)'!AT29,'⑵-3 IS(ENG)'!AT29,'⑵-4 IS(Energy)'!AT29)</f>
        <v>4123.88</v>
      </c>
      <c r="AU29" s="86">
        <f>SUM('⑵-1 IS(A&amp;G)'!AU29,'⑵-2 IS(S&amp;M)'!AU29,'⑵-3 IS(ENG)'!AU29,'⑵-4 IS(Energy)'!AU29)</f>
        <v>2031.98</v>
      </c>
      <c r="AV29" s="86">
        <f>SUM('⑵-1 IS(A&amp;G)'!AV29,'⑵-2 IS(S&amp;M)'!AV29,'⑵-3 IS(ENG)'!AV29,'⑵-4 IS(Energy)'!AV29)</f>
        <v>5324.18</v>
      </c>
      <c r="AW29" s="86">
        <f>SUM('⑵-1 IS(A&amp;G)'!AW29,'⑵-2 IS(S&amp;M)'!AW29,'⑵-3 IS(ENG)'!AW29,'⑵-4 IS(Energy)'!AW29)</f>
        <v>14805.55</v>
      </c>
      <c r="AX29" s="86">
        <f>SUM('⑵-1 IS(A&amp;G)'!AX29,'⑵-2 IS(S&amp;M)'!AX29,'⑵-3 IS(ENG)'!AX29,'⑵-4 IS(Energy)'!AX29)</f>
        <v>6676.69</v>
      </c>
      <c r="AY29" s="86">
        <f>SUM('⑵-1 IS(A&amp;G)'!AY29,'⑵-2 IS(S&amp;M)'!AY29,'⑵-3 IS(ENG)'!AY29,'⑵-4 IS(Energy)'!AY29)</f>
        <v>1147.74</v>
      </c>
      <c r="AZ29" s="86">
        <f>SUM('⑵-1 IS(A&amp;G)'!AZ29,'⑵-2 IS(S&amp;M)'!AZ29,'⑵-3 IS(ENG)'!AZ29,'⑵-4 IS(Energy)'!AZ29)</f>
        <v>4583.17</v>
      </c>
      <c r="BA29" s="86">
        <f>SUM('⑵-1 IS(A&amp;G)'!BA29,'⑵-2 IS(S&amp;M)'!BA29,'⑵-3 IS(ENG)'!BA29,'⑵-4 IS(Energy)'!BA29)</f>
        <v>4173.66</v>
      </c>
      <c r="BB29" s="87">
        <f>SUM('⑵-1 IS(A&amp;G)'!BB29,'⑵-2 IS(S&amp;M)'!BB29,'⑵-3 IS(ENG)'!BB29,'⑵-4 IS(Energy)'!BB29)</f>
        <v>1305.3399999999999</v>
      </c>
      <c r="BD29" s="81"/>
      <c r="BE29" s="92" t="str">
        <f t="shared" si="46"/>
        <v>Air Conditioning</v>
      </c>
      <c r="BF29" s="83"/>
      <c r="BG29" s="84">
        <f t="shared" si="14"/>
        <v>70548.590000000011</v>
      </c>
      <c r="BH29" s="84">
        <f t="shared" si="15"/>
        <v>23527</v>
      </c>
      <c r="BI29" s="85">
        <f>SUM('⑵-1 IS(A&amp;G)'!BI29,'⑵-2 IS(S&amp;M)'!BI29,'⑵-3 IS(ENG)'!BI29,'⑵-4 IS(Energy)'!BI29)</f>
        <v>6718</v>
      </c>
      <c r="BJ29" s="86">
        <f>SUM('⑵-1 IS(A&amp;G)'!BJ29,'⑵-2 IS(S&amp;M)'!BJ29,'⑵-3 IS(ENG)'!BJ29,'⑵-4 IS(Energy)'!BJ29)</f>
        <v>11152</v>
      </c>
      <c r="BK29" s="86">
        <f>SUM('⑵-1 IS(A&amp;G)'!BK29,'⑵-2 IS(S&amp;M)'!BK29,'⑵-3 IS(ENG)'!BK29,'⑵-4 IS(Energy)'!BK29)</f>
        <v>5657</v>
      </c>
      <c r="BL29" s="86">
        <f>SUM('⑵-1 IS(A&amp;G)'!BL29,'⑵-2 IS(S&amp;M)'!BL29,'⑵-3 IS(ENG)'!BL29,'⑵-4 IS(Energy)'!BL29)</f>
        <v>3009</v>
      </c>
      <c r="BM29" s="86">
        <f>SUM('⑵-1 IS(A&amp;G)'!BM29,'⑵-2 IS(S&amp;M)'!BM29,'⑵-3 IS(ENG)'!BM29,'⑵-4 IS(Energy)'!BM29)</f>
        <v>14379</v>
      </c>
      <c r="BN29" s="86">
        <f>SUM('⑵-1 IS(A&amp;G)'!BN29,'⑵-2 IS(S&amp;M)'!BN29,'⑵-3 IS(ENG)'!BN29,'⑵-4 IS(Energy)'!BN29)</f>
        <v>1908</v>
      </c>
      <c r="BO29" s="86">
        <f>SUM('⑵-1 IS(A&amp;G)'!BO29,'⑵-2 IS(S&amp;M)'!BO29,'⑵-3 IS(ENG)'!BO29,'⑵-4 IS(Energy)'!BO29)</f>
        <v>9148</v>
      </c>
      <c r="BP29" s="86">
        <f>SUM('⑵-1 IS(A&amp;G)'!BP29,'⑵-2 IS(S&amp;M)'!BP29,'⑵-3 IS(ENG)'!BP29,'⑵-4 IS(Energy)'!BP29)</f>
        <v>6561</v>
      </c>
      <c r="BQ29" s="86">
        <f>SUM('⑵-1 IS(A&amp;G)'!BQ29,'⑵-2 IS(S&amp;M)'!BQ29,'⑵-3 IS(ENG)'!BQ29,'⑵-4 IS(Energy)'!BQ29)</f>
        <v>714</v>
      </c>
      <c r="BR29" s="86">
        <f>SUM('⑵-1 IS(A&amp;G)'!BR29,'⑵-2 IS(S&amp;M)'!BR29,'⑵-3 IS(ENG)'!BR29,'⑵-4 IS(Energy)'!BR29)</f>
        <v>3705</v>
      </c>
      <c r="BS29" s="86">
        <f>SUM('⑵-1 IS(A&amp;G)'!BS29,'⑵-2 IS(S&amp;M)'!BS29,'⑵-3 IS(ENG)'!BS29,'⑵-4 IS(Energy)'!BS29)</f>
        <v>6050.82</v>
      </c>
      <c r="BT29" s="87">
        <f>SUM('⑵-1 IS(A&amp;G)'!BT29,'⑵-2 IS(S&amp;M)'!BT29,'⑵-3 IS(ENG)'!BT29,'⑵-4 IS(Energy)'!BT29)</f>
        <v>1546.77</v>
      </c>
      <c r="BV29" s="81"/>
      <c r="BW29" s="92" t="str">
        <f t="shared" si="48"/>
        <v>Air Conditioning</v>
      </c>
      <c r="BX29" s="83"/>
      <c r="BY29" s="84">
        <f t="shared" si="16"/>
        <v>3654.55</v>
      </c>
      <c r="BZ29" s="85">
        <f t="shared" si="17"/>
        <v>3654.55</v>
      </c>
      <c r="CA29" s="86">
        <f t="shared" si="18"/>
        <v>0</v>
      </c>
      <c r="CB29" s="86">
        <f t="shared" si="19"/>
        <v>0</v>
      </c>
      <c r="CC29" s="86">
        <f t="shared" si="20"/>
        <v>0</v>
      </c>
      <c r="CD29" s="84">
        <f t="shared" si="4"/>
        <v>48000</v>
      </c>
      <c r="CE29" s="85">
        <f t="shared" si="21"/>
        <v>12000</v>
      </c>
      <c r="CF29" s="86">
        <f t="shared" si="22"/>
        <v>12000</v>
      </c>
      <c r="CG29" s="86">
        <f t="shared" si="23"/>
        <v>12000</v>
      </c>
      <c r="CH29" s="86">
        <f t="shared" si="24"/>
        <v>12000</v>
      </c>
      <c r="CI29" s="84">
        <f t="shared" si="5"/>
        <v>65180.119999999995</v>
      </c>
      <c r="CJ29" s="85">
        <f t="shared" si="25"/>
        <v>21007.93</v>
      </c>
      <c r="CK29" s="86">
        <f t="shared" si="26"/>
        <v>11480.04</v>
      </c>
      <c r="CL29" s="86">
        <f t="shared" si="27"/>
        <v>22629.98</v>
      </c>
      <c r="CM29" s="87">
        <f t="shared" si="28"/>
        <v>10062.17</v>
      </c>
      <c r="CO29" s="81"/>
      <c r="CP29" s="92" t="str">
        <f t="shared" si="49"/>
        <v>Air Conditioning</v>
      </c>
      <c r="CQ29" s="83"/>
      <c r="CR29" s="84">
        <f t="shared" si="29"/>
        <v>-44345.45</v>
      </c>
      <c r="CS29" s="84">
        <f t="shared" si="29"/>
        <v>-8345.4500000000007</v>
      </c>
      <c r="CT29" s="85">
        <f t="shared" si="29"/>
        <v>-3968</v>
      </c>
      <c r="CU29" s="86">
        <f t="shared" si="29"/>
        <v>-4000</v>
      </c>
      <c r="CV29" s="86">
        <f t="shared" si="29"/>
        <v>-377.44999999999982</v>
      </c>
      <c r="CW29" s="86">
        <f t="shared" si="29"/>
        <v>-4000</v>
      </c>
      <c r="CX29" s="86">
        <f t="shared" si="29"/>
        <v>-4000</v>
      </c>
      <c r="CY29" s="86">
        <f t="shared" si="29"/>
        <v>-4000</v>
      </c>
      <c r="CZ29" s="86">
        <f t="shared" si="29"/>
        <v>-4000</v>
      </c>
      <c r="DA29" s="86">
        <f t="shared" si="55"/>
        <v>-4000</v>
      </c>
      <c r="DB29" s="86">
        <f t="shared" si="55"/>
        <v>-4000</v>
      </c>
      <c r="DC29" s="86">
        <f t="shared" si="55"/>
        <v>-4000</v>
      </c>
      <c r="DD29" s="86">
        <f t="shared" si="55"/>
        <v>-4000</v>
      </c>
      <c r="DE29" s="87">
        <f t="shared" si="55"/>
        <v>-4000</v>
      </c>
      <c r="DG29" s="81"/>
      <c r="DH29" s="92" t="str">
        <f t="shared" si="50"/>
        <v>Air Conditioning</v>
      </c>
      <c r="DI29" s="83"/>
      <c r="DJ29" s="88">
        <f t="shared" si="30"/>
        <v>7.6136458333333379E-2</v>
      </c>
      <c r="DK29" s="88">
        <f t="shared" si="7"/>
        <v>0.30454583333333329</v>
      </c>
      <c r="DL29" s="89">
        <f t="shared" si="7"/>
        <v>8.0000000000000071E-3</v>
      </c>
      <c r="DM29" s="90">
        <f t="shared" si="7"/>
        <v>0</v>
      </c>
      <c r="DN29" s="90">
        <f t="shared" si="7"/>
        <v>0.9056375000000001</v>
      </c>
      <c r="DO29" s="90">
        <f t="shared" si="7"/>
        <v>0</v>
      </c>
      <c r="DP29" s="90">
        <f t="shared" si="7"/>
        <v>0</v>
      </c>
      <c r="DQ29" s="90">
        <f t="shared" si="7"/>
        <v>0</v>
      </c>
      <c r="DR29" s="90">
        <f t="shared" si="7"/>
        <v>0</v>
      </c>
      <c r="DS29" s="90">
        <f t="shared" si="7"/>
        <v>0</v>
      </c>
      <c r="DT29" s="90">
        <f t="shared" si="7"/>
        <v>0</v>
      </c>
      <c r="DU29" s="90">
        <f t="shared" si="7"/>
        <v>0</v>
      </c>
      <c r="DV29" s="90">
        <f t="shared" si="7"/>
        <v>0</v>
      </c>
      <c r="DW29" s="91">
        <f t="shared" si="7"/>
        <v>0</v>
      </c>
      <c r="DY29" s="180">
        <f>RANK($EA29,$EA$29:$EA$117,0)</f>
        <v>31</v>
      </c>
      <c r="DZ29" s="180" t="str">
        <f>$CP29</f>
        <v>Air Conditioning</v>
      </c>
      <c r="EA29" s="181">
        <f>ABS(VLOOKUP($DZ29,$CP$29:$DE$117,($CS$6+4),0))</f>
        <v>377.44999999999982</v>
      </c>
    </row>
    <row r="30" spans="2:131" ht="11.85" customHeight="1" x14ac:dyDescent="0.15">
      <c r="B30" s="81"/>
      <c r="C30" s="92" t="s">
        <v>97</v>
      </c>
      <c r="D30" s="83"/>
      <c r="E30" s="84">
        <f t="shared" si="8"/>
        <v>23560</v>
      </c>
      <c r="F30" s="84">
        <f t="shared" si="9"/>
        <v>23560</v>
      </c>
      <c r="G30" s="85">
        <f>SUM('⑵-1 IS(A&amp;G)'!G30,'⑵-2 IS(S&amp;M)'!G30,'⑵-3 IS(ENG)'!G30,'⑵-4 IS(Energy)'!G30)</f>
        <v>0</v>
      </c>
      <c r="H30" s="86">
        <f>SUM('⑵-1 IS(A&amp;G)'!H30,'⑵-2 IS(S&amp;M)'!H30,'⑵-3 IS(ENG)'!H30,'⑵-4 IS(Energy)'!H30)</f>
        <v>23560</v>
      </c>
      <c r="I30" s="86">
        <f>SUM('⑵-1 IS(A&amp;G)'!I30,'⑵-2 IS(S&amp;M)'!I30,'⑵-3 IS(ENG)'!I30,'⑵-4 IS(Energy)'!I30)</f>
        <v>0</v>
      </c>
      <c r="J30" s="86">
        <f>SUM('⑵-1 IS(A&amp;G)'!J30,'⑵-2 IS(S&amp;M)'!J30,'⑵-3 IS(ENG)'!J30,'⑵-4 IS(Energy)'!J30)</f>
        <v>0</v>
      </c>
      <c r="K30" s="86">
        <f>SUM('⑵-1 IS(A&amp;G)'!K30,'⑵-2 IS(S&amp;M)'!K30,'⑵-3 IS(ENG)'!K30,'⑵-4 IS(Energy)'!K30)</f>
        <v>0</v>
      </c>
      <c r="L30" s="86">
        <f>SUM('⑵-1 IS(A&amp;G)'!L30,'⑵-2 IS(S&amp;M)'!L30,'⑵-3 IS(ENG)'!L30,'⑵-4 IS(Energy)'!L30)</f>
        <v>0</v>
      </c>
      <c r="M30" s="86">
        <f>SUM('⑵-1 IS(A&amp;G)'!M30,'⑵-2 IS(S&amp;M)'!M30,'⑵-3 IS(ENG)'!M30,'⑵-4 IS(Energy)'!M30)</f>
        <v>0</v>
      </c>
      <c r="N30" s="86">
        <f>SUM('⑵-1 IS(A&amp;G)'!N30,'⑵-2 IS(S&amp;M)'!N30,'⑵-3 IS(ENG)'!N30,'⑵-4 IS(Energy)'!N30)</f>
        <v>0</v>
      </c>
      <c r="O30" s="86">
        <f>SUM('⑵-1 IS(A&amp;G)'!O30,'⑵-2 IS(S&amp;M)'!O30,'⑵-3 IS(ENG)'!O30,'⑵-4 IS(Energy)'!O30)</f>
        <v>0</v>
      </c>
      <c r="P30" s="86">
        <f>SUM('⑵-1 IS(A&amp;G)'!P30,'⑵-2 IS(S&amp;M)'!P30,'⑵-3 IS(ENG)'!P30,'⑵-4 IS(Energy)'!P30)</f>
        <v>0</v>
      </c>
      <c r="Q30" s="86">
        <f>SUM('⑵-1 IS(A&amp;G)'!Q30,'⑵-2 IS(S&amp;M)'!Q30,'⑵-3 IS(ENG)'!Q30,'⑵-4 IS(Energy)'!Q30)</f>
        <v>0</v>
      </c>
      <c r="R30" s="87">
        <f>SUM('⑵-1 IS(A&amp;G)'!R30,'⑵-2 IS(S&amp;M)'!R30,'⑵-3 IS(ENG)'!R30,'⑵-4 IS(Energy)'!R30)</f>
        <v>0</v>
      </c>
      <c r="T30" s="81"/>
      <c r="U30" s="92" t="str">
        <f t="shared" si="42"/>
        <v>Audit &amp; Tax Services</v>
      </c>
      <c r="V30" s="83"/>
      <c r="W30" s="84">
        <f t="shared" si="10"/>
        <v>30000</v>
      </c>
      <c r="X30" s="84">
        <f t="shared" si="11"/>
        <v>30000</v>
      </c>
      <c r="Y30" s="85">
        <f>SUM('⑵-1 IS(A&amp;G)'!Y30,'⑵-2 IS(S&amp;M)'!Y30,'⑵-3 IS(ENG)'!Y30,'⑵-4 IS(Energy)'!Y30)</f>
        <v>0</v>
      </c>
      <c r="Z30" s="86">
        <f>SUM('⑵-1 IS(A&amp;G)'!Z30,'⑵-2 IS(S&amp;M)'!Z30,'⑵-3 IS(ENG)'!Z30,'⑵-4 IS(Energy)'!Z30)</f>
        <v>0</v>
      </c>
      <c r="AA30" s="86">
        <f>SUM('⑵-1 IS(A&amp;G)'!AA30,'⑵-2 IS(S&amp;M)'!AA30,'⑵-3 IS(ENG)'!AA30,'⑵-4 IS(Energy)'!AA30)</f>
        <v>30000</v>
      </c>
      <c r="AB30" s="86">
        <f>SUM('⑵-1 IS(A&amp;G)'!AB30,'⑵-2 IS(S&amp;M)'!AB30,'⑵-3 IS(ENG)'!AB30,'⑵-4 IS(Energy)'!AB30)</f>
        <v>0</v>
      </c>
      <c r="AC30" s="86">
        <f>SUM('⑵-1 IS(A&amp;G)'!AC30,'⑵-2 IS(S&amp;M)'!AC30,'⑵-3 IS(ENG)'!AC30,'⑵-4 IS(Energy)'!AC30)</f>
        <v>0</v>
      </c>
      <c r="AD30" s="86">
        <f>SUM('⑵-1 IS(A&amp;G)'!AD30,'⑵-2 IS(S&amp;M)'!AD30,'⑵-3 IS(ENG)'!AD30,'⑵-4 IS(Energy)'!AD30)</f>
        <v>0</v>
      </c>
      <c r="AE30" s="86">
        <f>SUM('⑵-1 IS(A&amp;G)'!AE30,'⑵-2 IS(S&amp;M)'!AE30,'⑵-3 IS(ENG)'!AE30,'⑵-4 IS(Energy)'!AE30)</f>
        <v>0</v>
      </c>
      <c r="AF30" s="86">
        <f>SUM('⑵-1 IS(A&amp;G)'!AF30,'⑵-2 IS(S&amp;M)'!AF30,'⑵-3 IS(ENG)'!AF30,'⑵-4 IS(Energy)'!AF30)</f>
        <v>0</v>
      </c>
      <c r="AG30" s="86">
        <f>SUM('⑵-1 IS(A&amp;G)'!AG30,'⑵-2 IS(S&amp;M)'!AG30,'⑵-3 IS(ENG)'!AG30,'⑵-4 IS(Energy)'!AG30)</f>
        <v>0</v>
      </c>
      <c r="AH30" s="86">
        <f>SUM('⑵-1 IS(A&amp;G)'!AH30,'⑵-2 IS(S&amp;M)'!AH30,'⑵-3 IS(ENG)'!AH30,'⑵-4 IS(Energy)'!AH30)</f>
        <v>0</v>
      </c>
      <c r="AI30" s="86">
        <f>SUM('⑵-1 IS(A&amp;G)'!AI30,'⑵-2 IS(S&amp;M)'!AI30,'⑵-3 IS(ENG)'!AI30,'⑵-4 IS(Energy)'!AI30)</f>
        <v>0</v>
      </c>
      <c r="AJ30" s="87">
        <f>SUM('⑵-1 IS(A&amp;G)'!AJ30,'⑵-2 IS(S&amp;M)'!AJ30,'⑵-3 IS(ENG)'!AJ30,'⑵-4 IS(Energy)'!AJ30)</f>
        <v>0</v>
      </c>
      <c r="AL30" s="81"/>
      <c r="AM30" s="92" t="str">
        <f t="shared" si="44"/>
        <v>Audit &amp; Tax Services</v>
      </c>
      <c r="AN30" s="83"/>
      <c r="AO30" s="84">
        <f t="shared" si="12"/>
        <v>12643.97</v>
      </c>
      <c r="AP30" s="84">
        <f t="shared" si="13"/>
        <v>12643.97</v>
      </c>
      <c r="AQ30" s="85">
        <f>SUM('⑵-1 IS(A&amp;G)'!AQ30,'⑵-2 IS(S&amp;M)'!AQ30,'⑵-3 IS(ENG)'!AQ30,'⑵-4 IS(Energy)'!AQ30)</f>
        <v>0</v>
      </c>
      <c r="AR30" s="86">
        <f>SUM('⑵-1 IS(A&amp;G)'!AR30,'⑵-2 IS(S&amp;M)'!AR30,'⑵-3 IS(ENG)'!AR30,'⑵-4 IS(Energy)'!AR30)</f>
        <v>0</v>
      </c>
      <c r="AS30" s="86">
        <f>SUM('⑵-1 IS(A&amp;G)'!AS30,'⑵-2 IS(S&amp;M)'!AS30,'⑵-3 IS(ENG)'!AS30,'⑵-4 IS(Energy)'!AS30)</f>
        <v>12643.97</v>
      </c>
      <c r="AT30" s="86">
        <f>SUM('⑵-1 IS(A&amp;G)'!AT30,'⑵-2 IS(S&amp;M)'!AT30,'⑵-3 IS(ENG)'!AT30,'⑵-4 IS(Energy)'!AT30)</f>
        <v>0</v>
      </c>
      <c r="AU30" s="86">
        <f>SUM('⑵-1 IS(A&amp;G)'!AU30,'⑵-2 IS(S&amp;M)'!AU30,'⑵-3 IS(ENG)'!AU30,'⑵-4 IS(Energy)'!AU30)</f>
        <v>0</v>
      </c>
      <c r="AV30" s="86">
        <f>SUM('⑵-1 IS(A&amp;G)'!AV30,'⑵-2 IS(S&amp;M)'!AV30,'⑵-3 IS(ENG)'!AV30,'⑵-4 IS(Energy)'!AV30)</f>
        <v>0</v>
      </c>
      <c r="AW30" s="86">
        <f>SUM('⑵-1 IS(A&amp;G)'!AW30,'⑵-2 IS(S&amp;M)'!AW30,'⑵-3 IS(ENG)'!AW30,'⑵-4 IS(Energy)'!AW30)</f>
        <v>0</v>
      </c>
      <c r="AX30" s="86">
        <f>SUM('⑵-1 IS(A&amp;G)'!AX30,'⑵-2 IS(S&amp;M)'!AX30,'⑵-3 IS(ENG)'!AX30,'⑵-4 IS(Energy)'!AX30)</f>
        <v>0</v>
      </c>
      <c r="AY30" s="86">
        <f>SUM('⑵-1 IS(A&amp;G)'!AY30,'⑵-2 IS(S&amp;M)'!AY30,'⑵-3 IS(ENG)'!AY30,'⑵-4 IS(Energy)'!AY30)</f>
        <v>0</v>
      </c>
      <c r="AZ30" s="86">
        <f>SUM('⑵-1 IS(A&amp;G)'!AZ30,'⑵-2 IS(S&amp;M)'!AZ30,'⑵-3 IS(ENG)'!AZ30,'⑵-4 IS(Energy)'!AZ30)</f>
        <v>0</v>
      </c>
      <c r="BA30" s="86">
        <f>SUM('⑵-1 IS(A&amp;G)'!BA30,'⑵-2 IS(S&amp;M)'!BA30,'⑵-3 IS(ENG)'!BA30,'⑵-4 IS(Energy)'!BA30)</f>
        <v>0</v>
      </c>
      <c r="BB30" s="87">
        <f>SUM('⑵-1 IS(A&amp;G)'!BB30,'⑵-2 IS(S&amp;M)'!BB30,'⑵-3 IS(ENG)'!BB30,'⑵-4 IS(Energy)'!BB30)</f>
        <v>0</v>
      </c>
      <c r="BD30" s="81"/>
      <c r="BE30" s="92" t="str">
        <f t="shared" si="46"/>
        <v>Audit &amp; Tax Services</v>
      </c>
      <c r="BF30" s="83"/>
      <c r="BG30" s="84">
        <f t="shared" si="14"/>
        <v>69005.2</v>
      </c>
      <c r="BH30" s="84">
        <f t="shared" si="15"/>
        <v>12565</v>
      </c>
      <c r="BI30" s="85">
        <f>SUM('⑵-1 IS(A&amp;G)'!BI30,'⑵-2 IS(S&amp;M)'!BI30,'⑵-3 IS(ENG)'!BI30,'⑵-4 IS(Energy)'!BI30)</f>
        <v>0</v>
      </c>
      <c r="BJ30" s="86">
        <f>SUM('⑵-1 IS(A&amp;G)'!BJ30,'⑵-2 IS(S&amp;M)'!BJ30,'⑵-3 IS(ENG)'!BJ30,'⑵-4 IS(Energy)'!BJ30)</f>
        <v>12565</v>
      </c>
      <c r="BK30" s="86">
        <f>SUM('⑵-1 IS(A&amp;G)'!BK30,'⑵-2 IS(S&amp;M)'!BK30,'⑵-3 IS(ENG)'!BK30,'⑵-4 IS(Energy)'!BK30)</f>
        <v>0</v>
      </c>
      <c r="BL30" s="86">
        <f>SUM('⑵-1 IS(A&amp;G)'!BL30,'⑵-2 IS(S&amp;M)'!BL30,'⑵-3 IS(ENG)'!BL30,'⑵-4 IS(Energy)'!BL30)</f>
        <v>0</v>
      </c>
      <c r="BM30" s="86">
        <f>SUM('⑵-1 IS(A&amp;G)'!BM30,'⑵-2 IS(S&amp;M)'!BM30,'⑵-3 IS(ENG)'!BM30,'⑵-4 IS(Energy)'!BM30)</f>
        <v>0</v>
      </c>
      <c r="BN30" s="86">
        <f>SUM('⑵-1 IS(A&amp;G)'!BN30,'⑵-2 IS(S&amp;M)'!BN30,'⑵-3 IS(ENG)'!BN30,'⑵-4 IS(Energy)'!BN30)</f>
        <v>45969</v>
      </c>
      <c r="BO30" s="86">
        <f>SUM('⑵-1 IS(A&amp;G)'!BO30,'⑵-2 IS(S&amp;M)'!BO30,'⑵-3 IS(ENG)'!BO30,'⑵-4 IS(Energy)'!BO30)</f>
        <v>0</v>
      </c>
      <c r="BP30" s="86">
        <f>SUM('⑵-1 IS(A&amp;G)'!BP30,'⑵-2 IS(S&amp;M)'!BP30,'⑵-3 IS(ENG)'!BP30,'⑵-4 IS(Energy)'!BP30)</f>
        <v>0</v>
      </c>
      <c r="BQ30" s="86">
        <f>SUM('⑵-1 IS(A&amp;G)'!BQ30,'⑵-2 IS(S&amp;M)'!BQ30,'⑵-3 IS(ENG)'!BQ30,'⑵-4 IS(Energy)'!BQ30)</f>
        <v>0</v>
      </c>
      <c r="BR30" s="86">
        <f>SUM('⑵-1 IS(A&amp;G)'!BR30,'⑵-2 IS(S&amp;M)'!BR30,'⑵-3 IS(ENG)'!BR30,'⑵-4 IS(Energy)'!BR30)</f>
        <v>0</v>
      </c>
      <c r="BS30" s="86">
        <f>SUM('⑵-1 IS(A&amp;G)'!BS30,'⑵-2 IS(S&amp;M)'!BS30,'⑵-3 IS(ENG)'!BS30,'⑵-4 IS(Energy)'!BS30)</f>
        <v>0</v>
      </c>
      <c r="BT30" s="87">
        <f>SUM('⑵-1 IS(A&amp;G)'!BT30,'⑵-2 IS(S&amp;M)'!BT30,'⑵-3 IS(ENG)'!BT30,'⑵-4 IS(Energy)'!BT30)</f>
        <v>10471.200000000001</v>
      </c>
      <c r="BV30" s="81"/>
      <c r="BW30" s="92" t="str">
        <f t="shared" si="48"/>
        <v>Audit &amp; Tax Services</v>
      </c>
      <c r="BX30" s="83"/>
      <c r="BY30" s="84">
        <f t="shared" si="16"/>
        <v>23560</v>
      </c>
      <c r="BZ30" s="85">
        <f t="shared" si="17"/>
        <v>23560</v>
      </c>
      <c r="CA30" s="86">
        <f t="shared" si="18"/>
        <v>0</v>
      </c>
      <c r="CB30" s="86">
        <f t="shared" si="19"/>
        <v>0</v>
      </c>
      <c r="CC30" s="86">
        <f t="shared" si="20"/>
        <v>0</v>
      </c>
      <c r="CD30" s="84">
        <f t="shared" si="4"/>
        <v>30000</v>
      </c>
      <c r="CE30" s="85">
        <f t="shared" si="21"/>
        <v>30000</v>
      </c>
      <c r="CF30" s="86">
        <f t="shared" si="22"/>
        <v>0</v>
      </c>
      <c r="CG30" s="86">
        <f t="shared" si="23"/>
        <v>0</v>
      </c>
      <c r="CH30" s="86">
        <f t="shared" si="24"/>
        <v>0</v>
      </c>
      <c r="CI30" s="84">
        <f t="shared" si="5"/>
        <v>12643.97</v>
      </c>
      <c r="CJ30" s="85">
        <f t="shared" si="25"/>
        <v>12643.97</v>
      </c>
      <c r="CK30" s="86">
        <f t="shared" si="26"/>
        <v>0</v>
      </c>
      <c r="CL30" s="86">
        <f t="shared" si="27"/>
        <v>0</v>
      </c>
      <c r="CM30" s="87">
        <f t="shared" si="28"/>
        <v>0</v>
      </c>
      <c r="CO30" s="81"/>
      <c r="CP30" s="92" t="str">
        <f t="shared" si="49"/>
        <v>Audit &amp; Tax Services</v>
      </c>
      <c r="CQ30" s="83"/>
      <c r="CR30" s="84">
        <f t="shared" si="29"/>
        <v>-6440</v>
      </c>
      <c r="CS30" s="84">
        <f t="shared" si="29"/>
        <v>-6440</v>
      </c>
      <c r="CT30" s="85">
        <f t="shared" si="29"/>
        <v>0</v>
      </c>
      <c r="CU30" s="86">
        <f t="shared" si="29"/>
        <v>23560</v>
      </c>
      <c r="CV30" s="86">
        <f t="shared" si="29"/>
        <v>-30000</v>
      </c>
      <c r="CW30" s="86">
        <f t="shared" si="29"/>
        <v>0</v>
      </c>
      <c r="CX30" s="86">
        <f t="shared" si="29"/>
        <v>0</v>
      </c>
      <c r="CY30" s="86">
        <f t="shared" si="29"/>
        <v>0</v>
      </c>
      <c r="CZ30" s="86">
        <f t="shared" si="29"/>
        <v>0</v>
      </c>
      <c r="DA30" s="86">
        <f t="shared" si="55"/>
        <v>0</v>
      </c>
      <c r="DB30" s="86">
        <f t="shared" si="55"/>
        <v>0</v>
      </c>
      <c r="DC30" s="86">
        <f t="shared" si="55"/>
        <v>0</v>
      </c>
      <c r="DD30" s="86">
        <f t="shared" si="55"/>
        <v>0</v>
      </c>
      <c r="DE30" s="87">
        <f t="shared" si="55"/>
        <v>0</v>
      </c>
      <c r="DG30" s="81"/>
      <c r="DH30" s="92" t="str">
        <f t="shared" si="50"/>
        <v>Audit &amp; Tax Services</v>
      </c>
      <c r="DI30" s="83"/>
      <c r="DJ30" s="88">
        <f t="shared" si="30"/>
        <v>0.78533333333333333</v>
      </c>
      <c r="DK30" s="88">
        <f t="shared" si="7"/>
        <v>0.78533333333333333</v>
      </c>
      <c r="DL30" s="89" t="str">
        <f t="shared" si="7"/>
        <v/>
      </c>
      <c r="DM30" s="90" t="str">
        <f t="shared" si="7"/>
        <v/>
      </c>
      <c r="DN30" s="90">
        <f t="shared" si="7"/>
        <v>0</v>
      </c>
      <c r="DO30" s="90" t="str">
        <f t="shared" si="7"/>
        <v/>
      </c>
      <c r="DP30" s="90" t="str">
        <f t="shared" si="7"/>
        <v/>
      </c>
      <c r="DQ30" s="90" t="str">
        <f t="shared" si="7"/>
        <v/>
      </c>
      <c r="DR30" s="90" t="str">
        <f t="shared" si="7"/>
        <v/>
      </c>
      <c r="DS30" s="90" t="str">
        <f t="shared" ref="DS30:DW73" si="60">IFERROR(((N30-AF30)/ABS(AF30))+1,"")</f>
        <v/>
      </c>
      <c r="DT30" s="90" t="str">
        <f t="shared" si="60"/>
        <v/>
      </c>
      <c r="DU30" s="90" t="str">
        <f t="shared" si="60"/>
        <v/>
      </c>
      <c r="DV30" s="90" t="str">
        <f t="shared" si="60"/>
        <v/>
      </c>
      <c r="DW30" s="91" t="str">
        <f t="shared" si="60"/>
        <v/>
      </c>
      <c r="DY30" s="180">
        <f t="shared" ref="DY30:DY93" si="61">RANK($EA30,$EA$29:$EA$117,0)</f>
        <v>2</v>
      </c>
      <c r="DZ30" s="180" t="str">
        <f t="shared" ref="DZ30:DZ93" si="62">$CP30</f>
        <v>Audit &amp; Tax Services</v>
      </c>
      <c r="EA30" s="181">
        <f t="shared" ref="EA30:EA93" si="63">ABS(VLOOKUP($DZ30,$CP$29:$DE$117,($CS$6+4),0))</f>
        <v>30000</v>
      </c>
    </row>
    <row r="31" spans="2:131" ht="11.85" customHeight="1" x14ac:dyDescent="0.15">
      <c r="B31" s="81"/>
      <c r="C31" s="92" t="s">
        <v>98</v>
      </c>
      <c r="D31" s="83"/>
      <c r="E31" s="84">
        <f t="shared" si="8"/>
        <v>1765.77</v>
      </c>
      <c r="F31" s="84">
        <f t="shared" si="9"/>
        <v>1765.77</v>
      </c>
      <c r="G31" s="85">
        <f>SUM('⑵-1 IS(A&amp;G)'!G31,'⑵-2 IS(S&amp;M)'!G31,'⑵-3 IS(ENG)'!G31,'⑵-4 IS(Energy)'!G31)</f>
        <v>515</v>
      </c>
      <c r="H31" s="86">
        <f>SUM('⑵-1 IS(A&amp;G)'!H31,'⑵-2 IS(S&amp;M)'!H31,'⑵-3 IS(ENG)'!H31,'⑵-4 IS(Energy)'!H31)</f>
        <v>725</v>
      </c>
      <c r="I31" s="86">
        <f>SUM('⑵-1 IS(A&amp;G)'!I31,'⑵-2 IS(S&amp;M)'!I31,'⑵-3 IS(ENG)'!I31,'⑵-4 IS(Energy)'!I31)</f>
        <v>525.77</v>
      </c>
      <c r="J31" s="86">
        <f>SUM('⑵-1 IS(A&amp;G)'!J31,'⑵-2 IS(S&amp;M)'!J31,'⑵-3 IS(ENG)'!J31,'⑵-4 IS(Energy)'!J31)</f>
        <v>0</v>
      </c>
      <c r="K31" s="86">
        <f>SUM('⑵-1 IS(A&amp;G)'!K31,'⑵-2 IS(S&amp;M)'!K31,'⑵-3 IS(ENG)'!K31,'⑵-4 IS(Energy)'!K31)</f>
        <v>0</v>
      </c>
      <c r="L31" s="86">
        <f>SUM('⑵-1 IS(A&amp;G)'!L31,'⑵-2 IS(S&amp;M)'!L31,'⑵-3 IS(ENG)'!L31,'⑵-4 IS(Energy)'!L31)</f>
        <v>0</v>
      </c>
      <c r="M31" s="86">
        <f>SUM('⑵-1 IS(A&amp;G)'!M31,'⑵-2 IS(S&amp;M)'!M31,'⑵-3 IS(ENG)'!M31,'⑵-4 IS(Energy)'!M31)</f>
        <v>0</v>
      </c>
      <c r="N31" s="86">
        <f>SUM('⑵-1 IS(A&amp;G)'!N31,'⑵-2 IS(S&amp;M)'!N31,'⑵-3 IS(ENG)'!N31,'⑵-4 IS(Energy)'!N31)</f>
        <v>0</v>
      </c>
      <c r="O31" s="86">
        <f>SUM('⑵-1 IS(A&amp;G)'!O31,'⑵-2 IS(S&amp;M)'!O31,'⑵-3 IS(ENG)'!O31,'⑵-4 IS(Energy)'!O31)</f>
        <v>0</v>
      </c>
      <c r="P31" s="86">
        <f>SUM('⑵-1 IS(A&amp;G)'!P31,'⑵-2 IS(S&amp;M)'!P31,'⑵-3 IS(ENG)'!P31,'⑵-4 IS(Energy)'!P31)</f>
        <v>0</v>
      </c>
      <c r="Q31" s="86">
        <f>SUM('⑵-1 IS(A&amp;G)'!Q31,'⑵-2 IS(S&amp;M)'!Q31,'⑵-3 IS(ENG)'!Q31,'⑵-4 IS(Energy)'!Q31)</f>
        <v>0</v>
      </c>
      <c r="R31" s="87">
        <f>SUM('⑵-1 IS(A&amp;G)'!R31,'⑵-2 IS(S&amp;M)'!R31,'⑵-3 IS(ENG)'!R31,'⑵-4 IS(Energy)'!R31)</f>
        <v>0</v>
      </c>
      <c r="T31" s="81"/>
      <c r="U31" s="92" t="str">
        <f t="shared" si="42"/>
        <v>Bank Service Charge</v>
      </c>
      <c r="V31" s="83"/>
      <c r="W31" s="84">
        <f t="shared" si="10"/>
        <v>6000</v>
      </c>
      <c r="X31" s="84">
        <f t="shared" si="11"/>
        <v>1500</v>
      </c>
      <c r="Y31" s="85">
        <f>SUM('⑵-1 IS(A&amp;G)'!Y31,'⑵-2 IS(S&amp;M)'!Y31,'⑵-3 IS(ENG)'!Y31,'⑵-4 IS(Energy)'!Y31)</f>
        <v>500</v>
      </c>
      <c r="Z31" s="86">
        <f>SUM('⑵-1 IS(A&amp;G)'!Z31,'⑵-2 IS(S&amp;M)'!Z31,'⑵-3 IS(ENG)'!Z31,'⑵-4 IS(Energy)'!Z31)</f>
        <v>500</v>
      </c>
      <c r="AA31" s="86">
        <f>SUM('⑵-1 IS(A&amp;G)'!AA31,'⑵-2 IS(S&amp;M)'!AA31,'⑵-3 IS(ENG)'!AA31,'⑵-4 IS(Energy)'!AA31)</f>
        <v>500</v>
      </c>
      <c r="AB31" s="86">
        <f>SUM('⑵-1 IS(A&amp;G)'!AB31,'⑵-2 IS(S&amp;M)'!AB31,'⑵-3 IS(ENG)'!AB31,'⑵-4 IS(Energy)'!AB31)</f>
        <v>500</v>
      </c>
      <c r="AC31" s="86">
        <f>SUM('⑵-1 IS(A&amp;G)'!AC31,'⑵-2 IS(S&amp;M)'!AC31,'⑵-3 IS(ENG)'!AC31,'⑵-4 IS(Energy)'!AC31)</f>
        <v>500</v>
      </c>
      <c r="AD31" s="86">
        <f>SUM('⑵-1 IS(A&amp;G)'!AD31,'⑵-2 IS(S&amp;M)'!AD31,'⑵-3 IS(ENG)'!AD31,'⑵-4 IS(Energy)'!AD31)</f>
        <v>500</v>
      </c>
      <c r="AE31" s="86">
        <f>SUM('⑵-1 IS(A&amp;G)'!AE31,'⑵-2 IS(S&amp;M)'!AE31,'⑵-3 IS(ENG)'!AE31,'⑵-4 IS(Energy)'!AE31)</f>
        <v>500</v>
      </c>
      <c r="AF31" s="86">
        <f>SUM('⑵-1 IS(A&amp;G)'!AF31,'⑵-2 IS(S&amp;M)'!AF31,'⑵-3 IS(ENG)'!AF31,'⑵-4 IS(Energy)'!AF31)</f>
        <v>500</v>
      </c>
      <c r="AG31" s="86">
        <f>SUM('⑵-1 IS(A&amp;G)'!AG31,'⑵-2 IS(S&amp;M)'!AG31,'⑵-3 IS(ENG)'!AG31,'⑵-4 IS(Energy)'!AG31)</f>
        <v>500</v>
      </c>
      <c r="AH31" s="86">
        <f>SUM('⑵-1 IS(A&amp;G)'!AH31,'⑵-2 IS(S&amp;M)'!AH31,'⑵-3 IS(ENG)'!AH31,'⑵-4 IS(Energy)'!AH31)</f>
        <v>500</v>
      </c>
      <c r="AI31" s="86">
        <f>SUM('⑵-1 IS(A&amp;G)'!AI31,'⑵-2 IS(S&amp;M)'!AI31,'⑵-3 IS(ENG)'!AI31,'⑵-4 IS(Energy)'!AI31)</f>
        <v>500</v>
      </c>
      <c r="AJ31" s="87">
        <f>SUM('⑵-1 IS(A&amp;G)'!AJ31,'⑵-2 IS(S&amp;M)'!AJ31,'⑵-3 IS(ENG)'!AJ31,'⑵-4 IS(Energy)'!AJ31)</f>
        <v>500</v>
      </c>
      <c r="AL31" s="81"/>
      <c r="AM31" s="92" t="str">
        <f t="shared" si="44"/>
        <v>Bank Service Charge</v>
      </c>
      <c r="AN31" s="83"/>
      <c r="AO31" s="84">
        <f t="shared" si="12"/>
        <v>5258.9599999999991</v>
      </c>
      <c r="AP31" s="84">
        <f t="shared" si="13"/>
        <v>250</v>
      </c>
      <c r="AQ31" s="85">
        <f>SUM('⑵-1 IS(A&amp;G)'!AQ31,'⑵-2 IS(S&amp;M)'!AQ31,'⑵-3 IS(ENG)'!AQ31,'⑵-4 IS(Energy)'!AQ31)</f>
        <v>0</v>
      </c>
      <c r="AR31" s="86">
        <f>SUM('⑵-1 IS(A&amp;G)'!AR31,'⑵-2 IS(S&amp;M)'!AR31,'⑵-3 IS(ENG)'!AR31,'⑵-4 IS(Energy)'!AR31)</f>
        <v>250</v>
      </c>
      <c r="AS31" s="86">
        <f>SUM('⑵-1 IS(A&amp;G)'!AS31,'⑵-2 IS(S&amp;M)'!AS31,'⑵-3 IS(ENG)'!AS31,'⑵-4 IS(Energy)'!AS31)</f>
        <v>0</v>
      </c>
      <c r="AT31" s="86">
        <f>SUM('⑵-1 IS(A&amp;G)'!AT31,'⑵-2 IS(S&amp;M)'!AT31,'⑵-3 IS(ENG)'!AT31,'⑵-4 IS(Energy)'!AT31)</f>
        <v>0</v>
      </c>
      <c r="AU31" s="86">
        <f>SUM('⑵-1 IS(A&amp;G)'!AU31,'⑵-2 IS(S&amp;M)'!AU31,'⑵-3 IS(ENG)'!AU31,'⑵-4 IS(Energy)'!AU31)</f>
        <v>474.1</v>
      </c>
      <c r="AV31" s="86">
        <f>SUM('⑵-1 IS(A&amp;G)'!AV31,'⑵-2 IS(S&amp;M)'!AV31,'⑵-3 IS(ENG)'!AV31,'⑵-4 IS(Energy)'!AV31)</f>
        <v>1</v>
      </c>
      <c r="AW31" s="86">
        <f>SUM('⑵-1 IS(A&amp;G)'!AW31,'⑵-2 IS(S&amp;M)'!AW31,'⑵-3 IS(ENG)'!AW31,'⑵-4 IS(Energy)'!AW31)</f>
        <v>0</v>
      </c>
      <c r="AX31" s="86">
        <f>SUM('⑵-1 IS(A&amp;G)'!AX31,'⑵-2 IS(S&amp;M)'!AX31,'⑵-3 IS(ENG)'!AX31,'⑵-4 IS(Energy)'!AX31)</f>
        <v>2052.9299999999998</v>
      </c>
      <c r="AY31" s="86">
        <f>SUM('⑵-1 IS(A&amp;G)'!AY31,'⑵-2 IS(S&amp;M)'!AY31,'⑵-3 IS(ENG)'!AY31,'⑵-4 IS(Energy)'!AY31)</f>
        <v>0</v>
      </c>
      <c r="AZ31" s="86">
        <f>SUM('⑵-1 IS(A&amp;G)'!AZ31,'⑵-2 IS(S&amp;M)'!AZ31,'⑵-3 IS(ENG)'!AZ31,'⑵-4 IS(Energy)'!AZ31)</f>
        <v>1527.42</v>
      </c>
      <c r="BA31" s="86">
        <f>SUM('⑵-1 IS(A&amp;G)'!BA31,'⑵-2 IS(S&amp;M)'!BA31,'⑵-3 IS(ENG)'!BA31,'⑵-4 IS(Energy)'!BA31)</f>
        <v>452.61</v>
      </c>
      <c r="BB31" s="87">
        <f>SUM('⑵-1 IS(A&amp;G)'!BB31,'⑵-2 IS(S&amp;M)'!BB31,'⑵-3 IS(ENG)'!BB31,'⑵-4 IS(Energy)'!BB31)</f>
        <v>500.9</v>
      </c>
      <c r="BD31" s="81"/>
      <c r="BE31" s="92" t="str">
        <f t="shared" si="46"/>
        <v>Bank Service Charge</v>
      </c>
      <c r="BF31" s="83"/>
      <c r="BG31" s="84">
        <f t="shared" si="14"/>
        <v>419</v>
      </c>
      <c r="BH31" s="84">
        <f t="shared" si="15"/>
        <v>200</v>
      </c>
      <c r="BI31" s="85">
        <f>SUM('⑵-1 IS(A&amp;G)'!BI31,'⑵-2 IS(S&amp;M)'!BI31,'⑵-3 IS(ENG)'!BI31,'⑵-4 IS(Energy)'!BI31)</f>
        <v>-50</v>
      </c>
      <c r="BJ31" s="86">
        <f>SUM('⑵-1 IS(A&amp;G)'!BJ31,'⑵-2 IS(S&amp;M)'!BJ31,'⑵-3 IS(ENG)'!BJ31,'⑵-4 IS(Energy)'!BJ31)</f>
        <v>250</v>
      </c>
      <c r="BK31" s="86">
        <f>SUM('⑵-1 IS(A&amp;G)'!BK31,'⑵-2 IS(S&amp;M)'!BK31,'⑵-3 IS(ENG)'!BK31,'⑵-4 IS(Energy)'!BK31)</f>
        <v>0</v>
      </c>
      <c r="BL31" s="86">
        <f>SUM('⑵-1 IS(A&amp;G)'!BL31,'⑵-2 IS(S&amp;M)'!BL31,'⑵-3 IS(ENG)'!BL31,'⑵-4 IS(Energy)'!BL31)</f>
        <v>0</v>
      </c>
      <c r="BM31" s="86">
        <f>SUM('⑵-1 IS(A&amp;G)'!BM31,'⑵-2 IS(S&amp;M)'!BM31,'⑵-3 IS(ENG)'!BM31,'⑵-4 IS(Energy)'!BM31)</f>
        <v>0</v>
      </c>
      <c r="BN31" s="86">
        <f>SUM('⑵-1 IS(A&amp;G)'!BN31,'⑵-2 IS(S&amp;M)'!BN31,'⑵-3 IS(ENG)'!BN31,'⑵-4 IS(Energy)'!BN31)</f>
        <v>0</v>
      </c>
      <c r="BO31" s="86">
        <f>SUM('⑵-1 IS(A&amp;G)'!BO31,'⑵-2 IS(S&amp;M)'!BO31,'⑵-3 IS(ENG)'!BO31,'⑵-4 IS(Energy)'!BO31)</f>
        <v>-50</v>
      </c>
      <c r="BP31" s="86">
        <f>SUM('⑵-1 IS(A&amp;G)'!BP31,'⑵-2 IS(S&amp;M)'!BP31,'⑵-3 IS(ENG)'!BP31,'⑵-4 IS(Energy)'!BP31)</f>
        <v>171</v>
      </c>
      <c r="BQ31" s="86">
        <f>SUM('⑵-1 IS(A&amp;G)'!BQ31,'⑵-2 IS(S&amp;M)'!BQ31,'⑵-3 IS(ENG)'!BQ31,'⑵-4 IS(Energy)'!BQ31)</f>
        <v>0</v>
      </c>
      <c r="BR31" s="86">
        <f>SUM('⑵-1 IS(A&amp;G)'!BR31,'⑵-2 IS(S&amp;M)'!BR31,'⑵-3 IS(ENG)'!BR31,'⑵-4 IS(Energy)'!BR31)</f>
        <v>98</v>
      </c>
      <c r="BS31" s="86">
        <f>SUM('⑵-1 IS(A&amp;G)'!BS31,'⑵-2 IS(S&amp;M)'!BS31,'⑵-3 IS(ENG)'!BS31,'⑵-4 IS(Energy)'!BS31)</f>
        <v>-50</v>
      </c>
      <c r="BT31" s="87">
        <f>SUM('⑵-1 IS(A&amp;G)'!BT31,'⑵-2 IS(S&amp;M)'!BT31,'⑵-3 IS(ENG)'!BT31,'⑵-4 IS(Energy)'!BT31)</f>
        <v>50</v>
      </c>
      <c r="BV31" s="81"/>
      <c r="BW31" s="92" t="str">
        <f t="shared" si="48"/>
        <v>Bank Service Charge</v>
      </c>
      <c r="BX31" s="83"/>
      <c r="BY31" s="84">
        <f t="shared" si="16"/>
        <v>1765.77</v>
      </c>
      <c r="BZ31" s="85">
        <f t="shared" si="17"/>
        <v>1765.77</v>
      </c>
      <c r="CA31" s="86">
        <f t="shared" si="18"/>
        <v>0</v>
      </c>
      <c r="CB31" s="86">
        <f t="shared" si="19"/>
        <v>0</v>
      </c>
      <c r="CC31" s="86">
        <f t="shared" si="20"/>
        <v>0</v>
      </c>
      <c r="CD31" s="84">
        <f t="shared" si="4"/>
        <v>6000</v>
      </c>
      <c r="CE31" s="85">
        <f t="shared" si="21"/>
        <v>1500</v>
      </c>
      <c r="CF31" s="86">
        <f t="shared" si="22"/>
        <v>1500</v>
      </c>
      <c r="CG31" s="86">
        <f t="shared" si="23"/>
        <v>1500</v>
      </c>
      <c r="CH31" s="86">
        <f t="shared" si="24"/>
        <v>1500</v>
      </c>
      <c r="CI31" s="84">
        <f t="shared" si="5"/>
        <v>5258.96</v>
      </c>
      <c r="CJ31" s="85">
        <f t="shared" si="25"/>
        <v>250</v>
      </c>
      <c r="CK31" s="86">
        <f t="shared" si="26"/>
        <v>475.1</v>
      </c>
      <c r="CL31" s="86">
        <f t="shared" si="27"/>
        <v>2052.9299999999998</v>
      </c>
      <c r="CM31" s="87">
        <f t="shared" si="28"/>
        <v>2480.9300000000003</v>
      </c>
      <c r="CO31" s="81"/>
      <c r="CP31" s="92" t="str">
        <f t="shared" si="49"/>
        <v>Bank Service Charge</v>
      </c>
      <c r="CQ31" s="83"/>
      <c r="CR31" s="84">
        <f t="shared" si="29"/>
        <v>-4234.2299999999996</v>
      </c>
      <c r="CS31" s="84">
        <f t="shared" si="29"/>
        <v>265.77</v>
      </c>
      <c r="CT31" s="85">
        <f t="shared" si="29"/>
        <v>15</v>
      </c>
      <c r="CU31" s="86">
        <f t="shared" si="29"/>
        <v>225</v>
      </c>
      <c r="CV31" s="86">
        <f t="shared" si="29"/>
        <v>25.769999999999982</v>
      </c>
      <c r="CW31" s="86">
        <f t="shared" si="29"/>
        <v>-500</v>
      </c>
      <c r="CX31" s="86">
        <f t="shared" si="29"/>
        <v>-500</v>
      </c>
      <c r="CY31" s="86">
        <f t="shared" si="29"/>
        <v>-500</v>
      </c>
      <c r="CZ31" s="86">
        <f t="shared" si="29"/>
        <v>-500</v>
      </c>
      <c r="DA31" s="86">
        <f t="shared" si="55"/>
        <v>-500</v>
      </c>
      <c r="DB31" s="86">
        <f t="shared" si="55"/>
        <v>-500</v>
      </c>
      <c r="DC31" s="86">
        <f t="shared" si="55"/>
        <v>-500</v>
      </c>
      <c r="DD31" s="86">
        <f t="shared" si="55"/>
        <v>-500</v>
      </c>
      <c r="DE31" s="87">
        <f t="shared" si="55"/>
        <v>-500</v>
      </c>
      <c r="DG31" s="81"/>
      <c r="DH31" s="92" t="str">
        <f t="shared" si="50"/>
        <v>Bank Service Charge</v>
      </c>
      <c r="DI31" s="83"/>
      <c r="DJ31" s="88">
        <f t="shared" si="30"/>
        <v>0.29429500000000008</v>
      </c>
      <c r="DK31" s="88">
        <f t="shared" si="30"/>
        <v>1.1771799999999999</v>
      </c>
      <c r="DL31" s="89">
        <f t="shared" si="30"/>
        <v>1.03</v>
      </c>
      <c r="DM31" s="90">
        <f t="shared" si="30"/>
        <v>1.45</v>
      </c>
      <c r="DN31" s="90">
        <f t="shared" si="30"/>
        <v>1.0515399999999999</v>
      </c>
      <c r="DO31" s="90">
        <f t="shared" si="30"/>
        <v>0</v>
      </c>
      <c r="DP31" s="90">
        <f t="shared" si="30"/>
        <v>0</v>
      </c>
      <c r="DQ31" s="90">
        <f t="shared" si="30"/>
        <v>0</v>
      </c>
      <c r="DR31" s="90">
        <f t="shared" si="30"/>
        <v>0</v>
      </c>
      <c r="DS31" s="90">
        <f t="shared" si="60"/>
        <v>0</v>
      </c>
      <c r="DT31" s="90">
        <f t="shared" si="60"/>
        <v>0</v>
      </c>
      <c r="DU31" s="90">
        <f t="shared" si="60"/>
        <v>0</v>
      </c>
      <c r="DV31" s="90">
        <f t="shared" si="60"/>
        <v>0</v>
      </c>
      <c r="DW31" s="91">
        <f t="shared" si="60"/>
        <v>0</v>
      </c>
      <c r="DY31" s="180">
        <f t="shared" si="61"/>
        <v>44</v>
      </c>
      <c r="DZ31" s="180" t="str">
        <f t="shared" si="62"/>
        <v>Bank Service Charge</v>
      </c>
      <c r="EA31" s="181">
        <f t="shared" si="63"/>
        <v>25.769999999999982</v>
      </c>
    </row>
    <row r="32" spans="2:131" ht="11.85" customHeight="1" x14ac:dyDescent="0.15">
      <c r="B32" s="81"/>
      <c r="C32" s="92" t="s">
        <v>99</v>
      </c>
      <c r="D32" s="83"/>
      <c r="E32" s="84">
        <f t="shared" si="8"/>
        <v>18187.739999999998</v>
      </c>
      <c r="F32" s="84">
        <f t="shared" si="9"/>
        <v>18187.739999999998</v>
      </c>
      <c r="G32" s="85">
        <f>SUM('⑵-1 IS(A&amp;G)'!G32,'⑵-2 IS(S&amp;M)'!G32,'⑵-3 IS(ENG)'!G32,'⑵-4 IS(Energy)'!G32)</f>
        <v>4869</v>
      </c>
      <c r="H32" s="86">
        <f>SUM('⑵-1 IS(A&amp;G)'!H32,'⑵-2 IS(S&amp;M)'!H32,'⑵-3 IS(ENG)'!H32,'⑵-4 IS(Energy)'!H32)</f>
        <v>9331</v>
      </c>
      <c r="I32" s="86">
        <f>SUM('⑵-1 IS(A&amp;G)'!I32,'⑵-2 IS(S&amp;M)'!I32,'⑵-3 IS(ENG)'!I32,'⑵-4 IS(Energy)'!I32)</f>
        <v>3987.74</v>
      </c>
      <c r="J32" s="86">
        <f>SUM('⑵-1 IS(A&amp;G)'!J32,'⑵-2 IS(S&amp;M)'!J32,'⑵-3 IS(ENG)'!J32,'⑵-4 IS(Energy)'!J32)</f>
        <v>0</v>
      </c>
      <c r="K32" s="86">
        <f>SUM('⑵-1 IS(A&amp;G)'!K32,'⑵-2 IS(S&amp;M)'!K32,'⑵-3 IS(ENG)'!K32,'⑵-4 IS(Energy)'!K32)</f>
        <v>0</v>
      </c>
      <c r="L32" s="86">
        <f>SUM('⑵-1 IS(A&amp;G)'!L32,'⑵-2 IS(S&amp;M)'!L32,'⑵-3 IS(ENG)'!L32,'⑵-4 IS(Energy)'!L32)</f>
        <v>0</v>
      </c>
      <c r="M32" s="86">
        <f>SUM('⑵-1 IS(A&amp;G)'!M32,'⑵-2 IS(S&amp;M)'!M32,'⑵-3 IS(ENG)'!M32,'⑵-4 IS(Energy)'!M32)</f>
        <v>0</v>
      </c>
      <c r="N32" s="86">
        <f>SUM('⑵-1 IS(A&amp;G)'!N32,'⑵-2 IS(S&amp;M)'!N32,'⑵-3 IS(ENG)'!N32,'⑵-4 IS(Energy)'!N32)</f>
        <v>0</v>
      </c>
      <c r="O32" s="86">
        <f>SUM('⑵-1 IS(A&amp;G)'!O32,'⑵-2 IS(S&amp;M)'!O32,'⑵-3 IS(ENG)'!O32,'⑵-4 IS(Energy)'!O32)</f>
        <v>0</v>
      </c>
      <c r="P32" s="86">
        <f>SUM('⑵-1 IS(A&amp;G)'!P32,'⑵-2 IS(S&amp;M)'!P32,'⑵-3 IS(ENG)'!P32,'⑵-4 IS(Energy)'!P32)</f>
        <v>0</v>
      </c>
      <c r="Q32" s="86">
        <f>SUM('⑵-1 IS(A&amp;G)'!Q32,'⑵-2 IS(S&amp;M)'!Q32,'⑵-3 IS(ENG)'!Q32,'⑵-4 IS(Energy)'!Q32)</f>
        <v>0</v>
      </c>
      <c r="R32" s="87">
        <f>SUM('⑵-1 IS(A&amp;G)'!R32,'⑵-2 IS(S&amp;M)'!R32,'⑵-3 IS(ENG)'!R32,'⑵-4 IS(Energy)'!R32)</f>
        <v>0</v>
      </c>
      <c r="T32" s="81"/>
      <c r="U32" s="92" t="str">
        <f t="shared" si="42"/>
        <v>Building</v>
      </c>
      <c r="V32" s="83"/>
      <c r="W32" s="84">
        <f t="shared" si="10"/>
        <v>70300</v>
      </c>
      <c r="X32" s="84">
        <f t="shared" si="11"/>
        <v>21850</v>
      </c>
      <c r="Y32" s="85">
        <f>SUM('⑵-1 IS(A&amp;G)'!Y32,'⑵-2 IS(S&amp;M)'!Y32,'⑵-3 IS(ENG)'!Y32,'⑵-4 IS(Energy)'!Y32)</f>
        <v>5100</v>
      </c>
      <c r="Z32" s="86">
        <f>SUM('⑵-1 IS(A&amp;G)'!Z32,'⑵-2 IS(S&amp;M)'!Z32,'⑵-3 IS(ENG)'!Z32,'⑵-4 IS(Energy)'!Z32)</f>
        <v>5600</v>
      </c>
      <c r="AA32" s="86">
        <f>SUM('⑵-1 IS(A&amp;G)'!AA32,'⑵-2 IS(S&amp;M)'!AA32,'⑵-3 IS(ENG)'!AA32,'⑵-4 IS(Energy)'!AA32)</f>
        <v>11150</v>
      </c>
      <c r="AB32" s="86">
        <f>SUM('⑵-1 IS(A&amp;G)'!AB32,'⑵-2 IS(S&amp;M)'!AB32,'⑵-3 IS(ENG)'!AB32,'⑵-4 IS(Energy)'!AB32)</f>
        <v>3100</v>
      </c>
      <c r="AC32" s="86">
        <f>SUM('⑵-1 IS(A&amp;G)'!AC32,'⑵-2 IS(S&amp;M)'!AC32,'⑵-3 IS(ENG)'!AC32,'⑵-4 IS(Energy)'!AC32)</f>
        <v>3100</v>
      </c>
      <c r="AD32" s="86">
        <f>SUM('⑵-1 IS(A&amp;G)'!AD32,'⑵-2 IS(S&amp;M)'!AD32,'⑵-3 IS(ENG)'!AD32,'⑵-4 IS(Energy)'!AD32)</f>
        <v>9050</v>
      </c>
      <c r="AE32" s="86">
        <f>SUM('⑵-1 IS(A&amp;G)'!AE32,'⑵-2 IS(S&amp;M)'!AE32,'⑵-3 IS(ENG)'!AE32,'⑵-4 IS(Energy)'!AE32)</f>
        <v>3100</v>
      </c>
      <c r="AF32" s="86">
        <f>SUM('⑵-1 IS(A&amp;G)'!AF32,'⑵-2 IS(S&amp;M)'!AF32,'⑵-3 IS(ENG)'!AF32,'⑵-4 IS(Energy)'!AF32)</f>
        <v>5600</v>
      </c>
      <c r="AG32" s="86">
        <f>SUM('⑵-1 IS(A&amp;G)'!AG32,'⑵-2 IS(S&amp;M)'!AG32,'⑵-3 IS(ENG)'!AG32,'⑵-4 IS(Energy)'!AG32)</f>
        <v>13450</v>
      </c>
      <c r="AH32" s="86">
        <f>SUM('⑵-1 IS(A&amp;G)'!AH32,'⑵-2 IS(S&amp;M)'!AH32,'⑵-3 IS(ENG)'!AH32,'⑵-4 IS(Energy)'!AH32)</f>
        <v>3100</v>
      </c>
      <c r="AI32" s="86">
        <f>SUM('⑵-1 IS(A&amp;G)'!AI32,'⑵-2 IS(S&amp;M)'!AI32,'⑵-3 IS(ENG)'!AI32,'⑵-4 IS(Energy)'!AI32)</f>
        <v>3100</v>
      </c>
      <c r="AJ32" s="87">
        <f>SUM('⑵-1 IS(A&amp;G)'!AJ32,'⑵-2 IS(S&amp;M)'!AJ32,'⑵-3 IS(ENG)'!AJ32,'⑵-4 IS(Energy)'!AJ32)</f>
        <v>4850</v>
      </c>
      <c r="AL32" s="81"/>
      <c r="AM32" s="92" t="str">
        <f t="shared" si="44"/>
        <v>Building</v>
      </c>
      <c r="AN32" s="83"/>
      <c r="AO32" s="84">
        <f t="shared" si="12"/>
        <v>58550.409999999996</v>
      </c>
      <c r="AP32" s="84">
        <f t="shared" si="13"/>
        <v>16665.86</v>
      </c>
      <c r="AQ32" s="85">
        <f>SUM('⑵-1 IS(A&amp;G)'!AQ32,'⑵-2 IS(S&amp;M)'!AQ32,'⑵-3 IS(ENG)'!AQ32,'⑵-4 IS(Energy)'!AQ32)</f>
        <v>3429.74</v>
      </c>
      <c r="AR32" s="86">
        <f>SUM('⑵-1 IS(A&amp;G)'!AR32,'⑵-2 IS(S&amp;M)'!AR32,'⑵-3 IS(ENG)'!AR32,'⑵-4 IS(Energy)'!AR32)</f>
        <v>4198.41</v>
      </c>
      <c r="AS32" s="86">
        <f>SUM('⑵-1 IS(A&amp;G)'!AS32,'⑵-2 IS(S&amp;M)'!AS32,'⑵-3 IS(ENG)'!AS32,'⑵-4 IS(Energy)'!AS32)</f>
        <v>9037.7099999999991</v>
      </c>
      <c r="AT32" s="86">
        <f>SUM('⑵-1 IS(A&amp;G)'!AT32,'⑵-2 IS(S&amp;M)'!AT32,'⑵-3 IS(ENG)'!AT32,'⑵-4 IS(Energy)'!AT32)</f>
        <v>7324.27</v>
      </c>
      <c r="AU32" s="86">
        <f>SUM('⑵-1 IS(A&amp;G)'!AU32,'⑵-2 IS(S&amp;M)'!AU32,'⑵-3 IS(ENG)'!AU32,'⑵-4 IS(Energy)'!AU32)</f>
        <v>4829.93</v>
      </c>
      <c r="AV32" s="86">
        <f>SUM('⑵-1 IS(A&amp;G)'!AV32,'⑵-2 IS(S&amp;M)'!AV32,'⑵-3 IS(ENG)'!AV32,'⑵-4 IS(Energy)'!AV32)</f>
        <v>6566.12</v>
      </c>
      <c r="AW32" s="86">
        <f>SUM('⑵-1 IS(A&amp;G)'!AW32,'⑵-2 IS(S&amp;M)'!AW32,'⑵-3 IS(ENG)'!AW32,'⑵-4 IS(Energy)'!AW32)</f>
        <v>2671</v>
      </c>
      <c r="AX32" s="86">
        <f>SUM('⑵-1 IS(A&amp;G)'!AX32,'⑵-2 IS(S&amp;M)'!AX32,'⑵-3 IS(ENG)'!AX32,'⑵-4 IS(Energy)'!AX32)</f>
        <v>2312.17</v>
      </c>
      <c r="AY32" s="86">
        <f>SUM('⑵-1 IS(A&amp;G)'!AY32,'⑵-2 IS(S&amp;M)'!AY32,'⑵-3 IS(ENG)'!AY32,'⑵-4 IS(Energy)'!AY32)</f>
        <v>5176.96</v>
      </c>
      <c r="AZ32" s="86">
        <f>SUM('⑵-1 IS(A&amp;G)'!AZ32,'⑵-2 IS(S&amp;M)'!AZ32,'⑵-3 IS(ENG)'!AZ32,'⑵-4 IS(Energy)'!AZ32)</f>
        <v>5446.66</v>
      </c>
      <c r="BA32" s="86">
        <f>SUM('⑵-1 IS(A&amp;G)'!BA32,'⑵-2 IS(S&amp;M)'!BA32,'⑵-3 IS(ENG)'!BA32,'⑵-4 IS(Energy)'!BA32)</f>
        <v>381.88</v>
      </c>
      <c r="BB32" s="87">
        <f>SUM('⑵-1 IS(A&amp;G)'!BB32,'⑵-2 IS(S&amp;M)'!BB32,'⑵-3 IS(ENG)'!BB32,'⑵-4 IS(Energy)'!BB32)</f>
        <v>7175.56</v>
      </c>
      <c r="BD32" s="81"/>
      <c r="BE32" s="92" t="str">
        <f t="shared" si="46"/>
        <v>Building</v>
      </c>
      <c r="BF32" s="83"/>
      <c r="BG32" s="84">
        <f t="shared" si="14"/>
        <v>62049.79</v>
      </c>
      <c r="BH32" s="84">
        <f t="shared" si="15"/>
        <v>18110</v>
      </c>
      <c r="BI32" s="85">
        <f>SUM('⑵-1 IS(A&amp;G)'!BI32,'⑵-2 IS(S&amp;M)'!BI32,'⑵-3 IS(ENG)'!BI32,'⑵-4 IS(Energy)'!BI32)</f>
        <v>3027</v>
      </c>
      <c r="BJ32" s="86">
        <f>SUM('⑵-1 IS(A&amp;G)'!BJ32,'⑵-2 IS(S&amp;M)'!BJ32,'⑵-3 IS(ENG)'!BJ32,'⑵-4 IS(Energy)'!BJ32)</f>
        <v>13752</v>
      </c>
      <c r="BK32" s="86">
        <f>SUM('⑵-1 IS(A&amp;G)'!BK32,'⑵-2 IS(S&amp;M)'!BK32,'⑵-3 IS(ENG)'!BK32,'⑵-4 IS(Energy)'!BK32)</f>
        <v>1331</v>
      </c>
      <c r="BL32" s="86">
        <f>SUM('⑵-1 IS(A&amp;G)'!BL32,'⑵-2 IS(S&amp;M)'!BL32,'⑵-3 IS(ENG)'!BL32,'⑵-4 IS(Energy)'!BL32)</f>
        <v>2461</v>
      </c>
      <c r="BM32" s="86">
        <f>SUM('⑵-1 IS(A&amp;G)'!BM32,'⑵-2 IS(S&amp;M)'!BM32,'⑵-3 IS(ENG)'!BM32,'⑵-4 IS(Energy)'!BM32)</f>
        <v>5756</v>
      </c>
      <c r="BN32" s="86">
        <f>SUM('⑵-1 IS(A&amp;G)'!BN32,'⑵-2 IS(S&amp;M)'!BN32,'⑵-3 IS(ENG)'!BN32,'⑵-4 IS(Energy)'!BN32)</f>
        <v>4617</v>
      </c>
      <c r="BO32" s="86">
        <f>SUM('⑵-1 IS(A&amp;G)'!BO32,'⑵-2 IS(S&amp;M)'!BO32,'⑵-3 IS(ENG)'!BO32,'⑵-4 IS(Energy)'!BO32)</f>
        <v>4603</v>
      </c>
      <c r="BP32" s="86">
        <f>SUM('⑵-1 IS(A&amp;G)'!BP32,'⑵-2 IS(S&amp;M)'!BP32,'⑵-3 IS(ENG)'!BP32,'⑵-4 IS(Energy)'!BP32)</f>
        <v>4843</v>
      </c>
      <c r="BQ32" s="86">
        <f>SUM('⑵-1 IS(A&amp;G)'!BQ32,'⑵-2 IS(S&amp;M)'!BQ32,'⑵-3 IS(ENG)'!BQ32,'⑵-4 IS(Energy)'!BQ32)</f>
        <v>2214</v>
      </c>
      <c r="BR32" s="86">
        <f>SUM('⑵-1 IS(A&amp;G)'!BR32,'⑵-2 IS(S&amp;M)'!BR32,'⑵-3 IS(ENG)'!BR32,'⑵-4 IS(Energy)'!BR32)</f>
        <v>8247</v>
      </c>
      <c r="BS32" s="86">
        <f>SUM('⑵-1 IS(A&amp;G)'!BS32,'⑵-2 IS(S&amp;M)'!BS32,'⑵-3 IS(ENG)'!BS32,'⑵-4 IS(Energy)'!BS32)</f>
        <v>4286.1000000000004</v>
      </c>
      <c r="BT32" s="87">
        <f>SUM('⑵-1 IS(A&amp;G)'!BT32,'⑵-2 IS(S&amp;M)'!BT32,'⑵-3 IS(ENG)'!BT32,'⑵-4 IS(Energy)'!BT32)</f>
        <v>6912.69</v>
      </c>
      <c r="BV32" s="81"/>
      <c r="BW32" s="92" t="str">
        <f t="shared" si="48"/>
        <v>Building</v>
      </c>
      <c r="BX32" s="83"/>
      <c r="BY32" s="84">
        <f t="shared" si="16"/>
        <v>18187.739999999998</v>
      </c>
      <c r="BZ32" s="85">
        <f t="shared" si="17"/>
        <v>18187.739999999998</v>
      </c>
      <c r="CA32" s="86">
        <f t="shared" si="18"/>
        <v>0</v>
      </c>
      <c r="CB32" s="86">
        <f t="shared" si="19"/>
        <v>0</v>
      </c>
      <c r="CC32" s="86">
        <f t="shared" si="20"/>
        <v>0</v>
      </c>
      <c r="CD32" s="84">
        <f t="shared" si="4"/>
        <v>70300</v>
      </c>
      <c r="CE32" s="85">
        <f t="shared" si="21"/>
        <v>21850</v>
      </c>
      <c r="CF32" s="86">
        <f t="shared" si="22"/>
        <v>15250</v>
      </c>
      <c r="CG32" s="86">
        <f t="shared" si="23"/>
        <v>22150</v>
      </c>
      <c r="CH32" s="86">
        <f t="shared" si="24"/>
        <v>11050</v>
      </c>
      <c r="CI32" s="84">
        <f t="shared" si="5"/>
        <v>58550.409999999996</v>
      </c>
      <c r="CJ32" s="85">
        <f t="shared" si="25"/>
        <v>16665.86</v>
      </c>
      <c r="CK32" s="86">
        <f t="shared" si="26"/>
        <v>18720.32</v>
      </c>
      <c r="CL32" s="86">
        <f t="shared" si="27"/>
        <v>10160.130000000001</v>
      </c>
      <c r="CM32" s="87">
        <f t="shared" si="28"/>
        <v>13004.1</v>
      </c>
      <c r="CO32" s="81"/>
      <c r="CP32" s="92" t="str">
        <f t="shared" si="49"/>
        <v>Building</v>
      </c>
      <c r="CQ32" s="83"/>
      <c r="CR32" s="84">
        <f t="shared" si="29"/>
        <v>-52112.26</v>
      </c>
      <c r="CS32" s="84">
        <f t="shared" si="29"/>
        <v>-3662.260000000002</v>
      </c>
      <c r="CT32" s="85">
        <f t="shared" si="29"/>
        <v>-231</v>
      </c>
      <c r="CU32" s="86">
        <f t="shared" si="29"/>
        <v>3731</v>
      </c>
      <c r="CV32" s="86">
        <f t="shared" si="29"/>
        <v>-7162.26</v>
      </c>
      <c r="CW32" s="86">
        <f t="shared" si="29"/>
        <v>-3100</v>
      </c>
      <c r="CX32" s="86">
        <f t="shared" si="29"/>
        <v>-3100</v>
      </c>
      <c r="CY32" s="86">
        <f t="shared" si="29"/>
        <v>-9050</v>
      </c>
      <c r="CZ32" s="86">
        <f t="shared" si="29"/>
        <v>-3100</v>
      </c>
      <c r="DA32" s="86">
        <f t="shared" si="55"/>
        <v>-5600</v>
      </c>
      <c r="DB32" s="86">
        <f t="shared" si="55"/>
        <v>-13450</v>
      </c>
      <c r="DC32" s="86">
        <f t="shared" si="55"/>
        <v>-3100</v>
      </c>
      <c r="DD32" s="86">
        <f t="shared" si="55"/>
        <v>-3100</v>
      </c>
      <c r="DE32" s="87">
        <f t="shared" si="55"/>
        <v>-4850</v>
      </c>
      <c r="DG32" s="81"/>
      <c r="DH32" s="92" t="str">
        <f t="shared" si="50"/>
        <v>Building</v>
      </c>
      <c r="DI32" s="83"/>
      <c r="DJ32" s="88">
        <f t="shared" si="30"/>
        <v>0.25871607396870555</v>
      </c>
      <c r="DK32" s="88">
        <f t="shared" si="30"/>
        <v>0.83239084668192209</v>
      </c>
      <c r="DL32" s="89">
        <f t="shared" si="30"/>
        <v>0.95470588235294118</v>
      </c>
      <c r="DM32" s="90">
        <f t="shared" si="30"/>
        <v>1.66625</v>
      </c>
      <c r="DN32" s="90">
        <f t="shared" si="30"/>
        <v>0.35764484304932731</v>
      </c>
      <c r="DO32" s="90">
        <f t="shared" si="30"/>
        <v>0</v>
      </c>
      <c r="DP32" s="90">
        <f t="shared" si="30"/>
        <v>0</v>
      </c>
      <c r="DQ32" s="90">
        <f t="shared" si="30"/>
        <v>0</v>
      </c>
      <c r="DR32" s="90">
        <f t="shared" si="30"/>
        <v>0</v>
      </c>
      <c r="DS32" s="90">
        <f t="shared" si="60"/>
        <v>0</v>
      </c>
      <c r="DT32" s="90">
        <f t="shared" si="60"/>
        <v>0</v>
      </c>
      <c r="DU32" s="90">
        <f t="shared" si="60"/>
        <v>0</v>
      </c>
      <c r="DV32" s="90">
        <f t="shared" si="60"/>
        <v>0</v>
      </c>
      <c r="DW32" s="91">
        <f t="shared" si="60"/>
        <v>0</v>
      </c>
      <c r="DY32" s="180">
        <f t="shared" si="61"/>
        <v>5</v>
      </c>
      <c r="DZ32" s="180" t="str">
        <f t="shared" si="62"/>
        <v>Building</v>
      </c>
      <c r="EA32" s="181">
        <f t="shared" si="63"/>
        <v>7162.26</v>
      </c>
    </row>
    <row r="33" spans="2:131" ht="11.85" customHeight="1" x14ac:dyDescent="0.15">
      <c r="B33" s="81"/>
      <c r="C33" s="92" t="s">
        <v>100</v>
      </c>
      <c r="D33" s="83"/>
      <c r="E33" s="84">
        <f t="shared" si="8"/>
        <v>0</v>
      </c>
      <c r="F33" s="84">
        <f t="shared" si="9"/>
        <v>0</v>
      </c>
      <c r="G33" s="85">
        <f>SUM('⑵-1 IS(A&amp;G)'!G33,'⑵-2 IS(S&amp;M)'!G33,'⑵-3 IS(ENG)'!G33,'⑵-4 IS(Energy)'!G33)</f>
        <v>0</v>
      </c>
      <c r="H33" s="86">
        <f>SUM('⑵-1 IS(A&amp;G)'!H33,'⑵-2 IS(S&amp;M)'!H33,'⑵-3 IS(ENG)'!H33,'⑵-4 IS(Energy)'!H33)</f>
        <v>0</v>
      </c>
      <c r="I33" s="86">
        <f>SUM('⑵-1 IS(A&amp;G)'!I33,'⑵-2 IS(S&amp;M)'!I33,'⑵-3 IS(ENG)'!I33,'⑵-4 IS(Energy)'!I33)</f>
        <v>0</v>
      </c>
      <c r="J33" s="86">
        <f>SUM('⑵-1 IS(A&amp;G)'!J33,'⑵-2 IS(S&amp;M)'!J33,'⑵-3 IS(ENG)'!J33,'⑵-4 IS(Energy)'!J33)</f>
        <v>0</v>
      </c>
      <c r="K33" s="86">
        <f>SUM('⑵-1 IS(A&amp;G)'!K33,'⑵-2 IS(S&amp;M)'!K33,'⑵-3 IS(ENG)'!K33,'⑵-4 IS(Energy)'!K33)</f>
        <v>0</v>
      </c>
      <c r="L33" s="86">
        <f>SUM('⑵-1 IS(A&amp;G)'!L33,'⑵-2 IS(S&amp;M)'!L33,'⑵-3 IS(ENG)'!L33,'⑵-4 IS(Energy)'!L33)</f>
        <v>0</v>
      </c>
      <c r="M33" s="86">
        <f>SUM('⑵-1 IS(A&amp;G)'!M33,'⑵-2 IS(S&amp;M)'!M33,'⑵-3 IS(ENG)'!M33,'⑵-4 IS(Energy)'!M33)</f>
        <v>0</v>
      </c>
      <c r="N33" s="86">
        <f>SUM('⑵-1 IS(A&amp;G)'!N33,'⑵-2 IS(S&amp;M)'!N33,'⑵-3 IS(ENG)'!N33,'⑵-4 IS(Energy)'!N33)</f>
        <v>0</v>
      </c>
      <c r="O33" s="86">
        <f>SUM('⑵-1 IS(A&amp;G)'!O33,'⑵-2 IS(S&amp;M)'!O33,'⑵-3 IS(ENG)'!O33,'⑵-4 IS(Energy)'!O33)</f>
        <v>0</v>
      </c>
      <c r="P33" s="86">
        <f>SUM('⑵-1 IS(A&amp;G)'!P33,'⑵-2 IS(S&amp;M)'!P33,'⑵-3 IS(ENG)'!P33,'⑵-4 IS(Energy)'!P33)</f>
        <v>0</v>
      </c>
      <c r="Q33" s="86">
        <f>SUM('⑵-1 IS(A&amp;G)'!Q33,'⑵-2 IS(S&amp;M)'!Q33,'⑵-3 IS(ENG)'!Q33,'⑵-4 IS(Energy)'!Q33)</f>
        <v>0</v>
      </c>
      <c r="R33" s="87">
        <f>SUM('⑵-1 IS(A&amp;G)'!R33,'⑵-2 IS(S&amp;M)'!R33,'⑵-3 IS(ENG)'!R33,'⑵-4 IS(Energy)'!R33)</f>
        <v>0</v>
      </c>
      <c r="T33" s="81"/>
      <c r="U33" s="92" t="str">
        <f t="shared" si="42"/>
        <v>Cable Tv</v>
      </c>
      <c r="V33" s="83"/>
      <c r="W33" s="84">
        <f t="shared" si="10"/>
        <v>0</v>
      </c>
      <c r="X33" s="84">
        <f t="shared" si="11"/>
        <v>0</v>
      </c>
      <c r="Y33" s="85">
        <f>SUM('⑵-1 IS(A&amp;G)'!Y33,'⑵-2 IS(S&amp;M)'!Y33,'⑵-3 IS(ENG)'!Y33,'⑵-4 IS(Energy)'!Y33)</f>
        <v>0</v>
      </c>
      <c r="Z33" s="86">
        <f>SUM('⑵-1 IS(A&amp;G)'!Z33,'⑵-2 IS(S&amp;M)'!Z33,'⑵-3 IS(ENG)'!Z33,'⑵-4 IS(Energy)'!Z33)</f>
        <v>0</v>
      </c>
      <c r="AA33" s="86">
        <f>SUM('⑵-1 IS(A&amp;G)'!AA33,'⑵-2 IS(S&amp;M)'!AA33,'⑵-3 IS(ENG)'!AA33,'⑵-4 IS(Energy)'!AA33)</f>
        <v>0</v>
      </c>
      <c r="AB33" s="86">
        <f>SUM('⑵-1 IS(A&amp;G)'!AB33,'⑵-2 IS(S&amp;M)'!AB33,'⑵-3 IS(ENG)'!AB33,'⑵-4 IS(Energy)'!AB33)</f>
        <v>0</v>
      </c>
      <c r="AC33" s="86">
        <f>SUM('⑵-1 IS(A&amp;G)'!AC33,'⑵-2 IS(S&amp;M)'!AC33,'⑵-3 IS(ENG)'!AC33,'⑵-4 IS(Energy)'!AC33)</f>
        <v>0</v>
      </c>
      <c r="AD33" s="86">
        <f>SUM('⑵-1 IS(A&amp;G)'!AD33,'⑵-2 IS(S&amp;M)'!AD33,'⑵-3 IS(ENG)'!AD33,'⑵-4 IS(Energy)'!AD33)</f>
        <v>0</v>
      </c>
      <c r="AE33" s="86">
        <f>SUM('⑵-1 IS(A&amp;G)'!AE33,'⑵-2 IS(S&amp;M)'!AE33,'⑵-3 IS(ENG)'!AE33,'⑵-4 IS(Energy)'!AE33)</f>
        <v>0</v>
      </c>
      <c r="AF33" s="86">
        <f>SUM('⑵-1 IS(A&amp;G)'!AF33,'⑵-2 IS(S&amp;M)'!AF33,'⑵-3 IS(ENG)'!AF33,'⑵-4 IS(Energy)'!AF33)</f>
        <v>0</v>
      </c>
      <c r="AG33" s="86">
        <f>SUM('⑵-1 IS(A&amp;G)'!AG33,'⑵-2 IS(S&amp;M)'!AG33,'⑵-3 IS(ENG)'!AG33,'⑵-4 IS(Energy)'!AG33)</f>
        <v>0</v>
      </c>
      <c r="AH33" s="86">
        <f>SUM('⑵-1 IS(A&amp;G)'!AH33,'⑵-2 IS(S&amp;M)'!AH33,'⑵-3 IS(ENG)'!AH33,'⑵-4 IS(Energy)'!AH33)</f>
        <v>0</v>
      </c>
      <c r="AI33" s="86">
        <f>SUM('⑵-1 IS(A&amp;G)'!AI33,'⑵-2 IS(S&amp;M)'!AI33,'⑵-3 IS(ENG)'!AI33,'⑵-4 IS(Energy)'!AI33)</f>
        <v>0</v>
      </c>
      <c r="AJ33" s="87">
        <f>SUM('⑵-1 IS(A&amp;G)'!AJ33,'⑵-2 IS(S&amp;M)'!AJ33,'⑵-3 IS(ENG)'!AJ33,'⑵-4 IS(Energy)'!AJ33)</f>
        <v>0</v>
      </c>
      <c r="AL33" s="81"/>
      <c r="AM33" s="92" t="str">
        <f t="shared" si="44"/>
        <v>Cable Tv</v>
      </c>
      <c r="AN33" s="83"/>
      <c r="AO33" s="84">
        <f t="shared" si="12"/>
        <v>0</v>
      </c>
      <c r="AP33" s="84">
        <f t="shared" si="13"/>
        <v>0</v>
      </c>
      <c r="AQ33" s="85">
        <f>SUM('⑵-1 IS(A&amp;G)'!AQ33,'⑵-2 IS(S&amp;M)'!AQ33,'⑵-3 IS(ENG)'!AQ33,'⑵-4 IS(Energy)'!AQ33)</f>
        <v>0</v>
      </c>
      <c r="AR33" s="86">
        <f>SUM('⑵-1 IS(A&amp;G)'!AR33,'⑵-2 IS(S&amp;M)'!AR33,'⑵-3 IS(ENG)'!AR33,'⑵-4 IS(Energy)'!AR33)</f>
        <v>0</v>
      </c>
      <c r="AS33" s="86">
        <f>SUM('⑵-1 IS(A&amp;G)'!AS33,'⑵-2 IS(S&amp;M)'!AS33,'⑵-3 IS(ENG)'!AS33,'⑵-4 IS(Energy)'!AS33)</f>
        <v>0</v>
      </c>
      <c r="AT33" s="86">
        <f>SUM('⑵-1 IS(A&amp;G)'!AT33,'⑵-2 IS(S&amp;M)'!AT33,'⑵-3 IS(ENG)'!AT33,'⑵-4 IS(Energy)'!AT33)</f>
        <v>0</v>
      </c>
      <c r="AU33" s="86">
        <f>SUM('⑵-1 IS(A&amp;G)'!AU33,'⑵-2 IS(S&amp;M)'!AU33,'⑵-3 IS(ENG)'!AU33,'⑵-4 IS(Energy)'!AU33)</f>
        <v>0</v>
      </c>
      <c r="AV33" s="86">
        <f>SUM('⑵-1 IS(A&amp;G)'!AV33,'⑵-2 IS(S&amp;M)'!AV33,'⑵-3 IS(ENG)'!AV33,'⑵-4 IS(Energy)'!AV33)</f>
        <v>0</v>
      </c>
      <c r="AW33" s="86">
        <f>SUM('⑵-1 IS(A&amp;G)'!AW33,'⑵-2 IS(S&amp;M)'!AW33,'⑵-3 IS(ENG)'!AW33,'⑵-4 IS(Energy)'!AW33)</f>
        <v>0</v>
      </c>
      <c r="AX33" s="86">
        <f>SUM('⑵-1 IS(A&amp;G)'!AX33,'⑵-2 IS(S&amp;M)'!AX33,'⑵-3 IS(ENG)'!AX33,'⑵-4 IS(Energy)'!AX33)</f>
        <v>0</v>
      </c>
      <c r="AY33" s="86">
        <f>SUM('⑵-1 IS(A&amp;G)'!AY33,'⑵-2 IS(S&amp;M)'!AY33,'⑵-3 IS(ENG)'!AY33,'⑵-4 IS(Energy)'!AY33)</f>
        <v>0</v>
      </c>
      <c r="AZ33" s="86">
        <f>SUM('⑵-1 IS(A&amp;G)'!AZ33,'⑵-2 IS(S&amp;M)'!AZ33,'⑵-3 IS(ENG)'!AZ33,'⑵-4 IS(Energy)'!AZ33)</f>
        <v>0</v>
      </c>
      <c r="BA33" s="86">
        <f>SUM('⑵-1 IS(A&amp;G)'!BA33,'⑵-2 IS(S&amp;M)'!BA33,'⑵-3 IS(ENG)'!BA33,'⑵-4 IS(Energy)'!BA33)</f>
        <v>0</v>
      </c>
      <c r="BB33" s="87">
        <f>SUM('⑵-1 IS(A&amp;G)'!BB33,'⑵-2 IS(S&amp;M)'!BB33,'⑵-3 IS(ENG)'!BB33,'⑵-4 IS(Energy)'!BB33)</f>
        <v>0</v>
      </c>
      <c r="BD33" s="81"/>
      <c r="BE33" s="92" t="str">
        <f t="shared" si="46"/>
        <v>Cable Tv</v>
      </c>
      <c r="BF33" s="83"/>
      <c r="BG33" s="84">
        <f t="shared" si="14"/>
        <v>0</v>
      </c>
      <c r="BH33" s="84">
        <f t="shared" si="15"/>
        <v>0</v>
      </c>
      <c r="BI33" s="85">
        <f>SUM('⑵-1 IS(A&amp;G)'!BI33,'⑵-2 IS(S&amp;M)'!BI33,'⑵-3 IS(ENG)'!BI33,'⑵-4 IS(Energy)'!BI33)</f>
        <v>0</v>
      </c>
      <c r="BJ33" s="86">
        <f>SUM('⑵-1 IS(A&amp;G)'!BJ33,'⑵-2 IS(S&amp;M)'!BJ33,'⑵-3 IS(ENG)'!BJ33,'⑵-4 IS(Energy)'!BJ33)</f>
        <v>0</v>
      </c>
      <c r="BK33" s="86">
        <f>SUM('⑵-1 IS(A&amp;G)'!BK33,'⑵-2 IS(S&amp;M)'!BK33,'⑵-3 IS(ENG)'!BK33,'⑵-4 IS(Energy)'!BK33)</f>
        <v>0</v>
      </c>
      <c r="BL33" s="86">
        <f>SUM('⑵-1 IS(A&amp;G)'!BL33,'⑵-2 IS(S&amp;M)'!BL33,'⑵-3 IS(ENG)'!BL33,'⑵-4 IS(Energy)'!BL33)</f>
        <v>0</v>
      </c>
      <c r="BM33" s="86">
        <f>SUM('⑵-1 IS(A&amp;G)'!BM33,'⑵-2 IS(S&amp;M)'!BM33,'⑵-3 IS(ENG)'!BM33,'⑵-4 IS(Energy)'!BM33)</f>
        <v>0</v>
      </c>
      <c r="BN33" s="86">
        <f>SUM('⑵-1 IS(A&amp;G)'!BN33,'⑵-2 IS(S&amp;M)'!BN33,'⑵-3 IS(ENG)'!BN33,'⑵-4 IS(Energy)'!BN33)</f>
        <v>0</v>
      </c>
      <c r="BO33" s="86">
        <f>SUM('⑵-1 IS(A&amp;G)'!BO33,'⑵-2 IS(S&amp;M)'!BO33,'⑵-3 IS(ENG)'!BO33,'⑵-4 IS(Energy)'!BO33)</f>
        <v>0</v>
      </c>
      <c r="BP33" s="86">
        <f>SUM('⑵-1 IS(A&amp;G)'!BP33,'⑵-2 IS(S&amp;M)'!BP33,'⑵-3 IS(ENG)'!BP33,'⑵-4 IS(Energy)'!BP33)</f>
        <v>0</v>
      </c>
      <c r="BQ33" s="86">
        <f>SUM('⑵-1 IS(A&amp;G)'!BQ33,'⑵-2 IS(S&amp;M)'!BQ33,'⑵-3 IS(ENG)'!BQ33,'⑵-4 IS(Energy)'!BQ33)</f>
        <v>0</v>
      </c>
      <c r="BR33" s="86">
        <f>SUM('⑵-1 IS(A&amp;G)'!BR33,'⑵-2 IS(S&amp;M)'!BR33,'⑵-3 IS(ENG)'!BR33,'⑵-4 IS(Energy)'!BR33)</f>
        <v>0</v>
      </c>
      <c r="BS33" s="86">
        <f>SUM('⑵-1 IS(A&amp;G)'!BS33,'⑵-2 IS(S&amp;M)'!BS33,'⑵-3 IS(ENG)'!BS33,'⑵-4 IS(Energy)'!BS33)</f>
        <v>0</v>
      </c>
      <c r="BT33" s="87">
        <f>SUM('⑵-1 IS(A&amp;G)'!BT33,'⑵-2 IS(S&amp;M)'!BT33,'⑵-3 IS(ENG)'!BT33,'⑵-4 IS(Energy)'!BT33)</f>
        <v>0</v>
      </c>
      <c r="BV33" s="81"/>
      <c r="BW33" s="92" t="str">
        <f t="shared" si="48"/>
        <v>Cable Tv</v>
      </c>
      <c r="BX33" s="83"/>
      <c r="BY33" s="84">
        <f t="shared" si="16"/>
        <v>0</v>
      </c>
      <c r="BZ33" s="85">
        <f t="shared" si="17"/>
        <v>0</v>
      </c>
      <c r="CA33" s="86">
        <f t="shared" si="18"/>
        <v>0</v>
      </c>
      <c r="CB33" s="86">
        <f t="shared" si="19"/>
        <v>0</v>
      </c>
      <c r="CC33" s="86">
        <f t="shared" si="20"/>
        <v>0</v>
      </c>
      <c r="CD33" s="84">
        <f t="shared" si="4"/>
        <v>0</v>
      </c>
      <c r="CE33" s="85">
        <f t="shared" si="21"/>
        <v>0</v>
      </c>
      <c r="CF33" s="86">
        <f t="shared" si="22"/>
        <v>0</v>
      </c>
      <c r="CG33" s="86">
        <f t="shared" si="23"/>
        <v>0</v>
      </c>
      <c r="CH33" s="86">
        <f t="shared" si="24"/>
        <v>0</v>
      </c>
      <c r="CI33" s="84">
        <f t="shared" si="5"/>
        <v>0</v>
      </c>
      <c r="CJ33" s="85">
        <f t="shared" si="25"/>
        <v>0</v>
      </c>
      <c r="CK33" s="86">
        <f t="shared" si="26"/>
        <v>0</v>
      </c>
      <c r="CL33" s="86">
        <f t="shared" si="27"/>
        <v>0</v>
      </c>
      <c r="CM33" s="87">
        <f t="shared" si="28"/>
        <v>0</v>
      </c>
      <c r="CO33" s="81"/>
      <c r="CP33" s="92" t="str">
        <f t="shared" si="49"/>
        <v>Cable Tv</v>
      </c>
      <c r="CQ33" s="83"/>
      <c r="CR33" s="84">
        <f t="shared" si="29"/>
        <v>0</v>
      </c>
      <c r="CS33" s="84">
        <f t="shared" si="29"/>
        <v>0</v>
      </c>
      <c r="CT33" s="85">
        <f t="shared" si="29"/>
        <v>0</v>
      </c>
      <c r="CU33" s="86">
        <f t="shared" si="29"/>
        <v>0</v>
      </c>
      <c r="CV33" s="86">
        <f t="shared" si="29"/>
        <v>0</v>
      </c>
      <c r="CW33" s="86">
        <f t="shared" si="29"/>
        <v>0</v>
      </c>
      <c r="CX33" s="86">
        <f t="shared" si="29"/>
        <v>0</v>
      </c>
      <c r="CY33" s="86">
        <f t="shared" si="29"/>
        <v>0</v>
      </c>
      <c r="CZ33" s="86">
        <f t="shared" si="29"/>
        <v>0</v>
      </c>
      <c r="DA33" s="86">
        <f t="shared" si="55"/>
        <v>0</v>
      </c>
      <c r="DB33" s="86">
        <f t="shared" si="55"/>
        <v>0</v>
      </c>
      <c r="DC33" s="86">
        <f t="shared" si="55"/>
        <v>0</v>
      </c>
      <c r="DD33" s="86">
        <f t="shared" si="55"/>
        <v>0</v>
      </c>
      <c r="DE33" s="87">
        <f t="shared" si="55"/>
        <v>0</v>
      </c>
      <c r="DG33" s="81"/>
      <c r="DH33" s="92" t="str">
        <f t="shared" si="50"/>
        <v>Cable Tv</v>
      </c>
      <c r="DI33" s="83"/>
      <c r="DJ33" s="88" t="str">
        <f t="shared" si="30"/>
        <v/>
      </c>
      <c r="DK33" s="88" t="str">
        <f t="shared" si="30"/>
        <v/>
      </c>
      <c r="DL33" s="89" t="str">
        <f t="shared" si="30"/>
        <v/>
      </c>
      <c r="DM33" s="90" t="str">
        <f t="shared" si="30"/>
        <v/>
      </c>
      <c r="DN33" s="90" t="str">
        <f t="shared" si="30"/>
        <v/>
      </c>
      <c r="DO33" s="90" t="str">
        <f t="shared" si="30"/>
        <v/>
      </c>
      <c r="DP33" s="90" t="str">
        <f t="shared" si="30"/>
        <v/>
      </c>
      <c r="DQ33" s="90" t="str">
        <f t="shared" si="30"/>
        <v/>
      </c>
      <c r="DR33" s="90" t="str">
        <f t="shared" si="30"/>
        <v/>
      </c>
      <c r="DS33" s="90" t="str">
        <f t="shared" si="60"/>
        <v/>
      </c>
      <c r="DT33" s="90" t="str">
        <f t="shared" si="60"/>
        <v/>
      </c>
      <c r="DU33" s="90" t="str">
        <f t="shared" si="60"/>
        <v/>
      </c>
      <c r="DV33" s="90" t="str">
        <f t="shared" si="60"/>
        <v/>
      </c>
      <c r="DW33" s="91" t="str">
        <f t="shared" si="60"/>
        <v/>
      </c>
      <c r="DY33" s="180">
        <f t="shared" si="61"/>
        <v>46</v>
      </c>
      <c r="DZ33" s="180" t="str">
        <f t="shared" si="62"/>
        <v>Cable Tv</v>
      </c>
      <c r="EA33" s="181">
        <f t="shared" si="63"/>
        <v>0</v>
      </c>
    </row>
    <row r="34" spans="2:131" ht="11.85" customHeight="1" x14ac:dyDescent="0.15">
      <c r="B34" s="81"/>
      <c r="C34" s="92" t="s">
        <v>101</v>
      </c>
      <c r="D34" s="83"/>
      <c r="E34" s="84">
        <f t="shared" si="8"/>
        <v>0</v>
      </c>
      <c r="F34" s="84">
        <f t="shared" si="9"/>
        <v>0</v>
      </c>
      <c r="G34" s="85">
        <f>SUM('⑵-1 IS(A&amp;G)'!G34,'⑵-2 IS(S&amp;M)'!G34,'⑵-3 IS(ENG)'!G34,'⑵-4 IS(Energy)'!G34)</f>
        <v>0</v>
      </c>
      <c r="H34" s="86">
        <f>SUM('⑵-1 IS(A&amp;G)'!H34,'⑵-2 IS(S&amp;M)'!H34,'⑵-3 IS(ENG)'!H34,'⑵-4 IS(Energy)'!H34)</f>
        <v>0</v>
      </c>
      <c r="I34" s="86">
        <f>SUM('⑵-1 IS(A&amp;G)'!I34,'⑵-2 IS(S&amp;M)'!I34,'⑵-3 IS(ENG)'!I34,'⑵-4 IS(Energy)'!I34)</f>
        <v>0</v>
      </c>
      <c r="J34" s="86">
        <f>SUM('⑵-1 IS(A&amp;G)'!J34,'⑵-2 IS(S&amp;M)'!J34,'⑵-3 IS(ENG)'!J34,'⑵-4 IS(Energy)'!J34)</f>
        <v>0</v>
      </c>
      <c r="K34" s="86">
        <f>SUM('⑵-1 IS(A&amp;G)'!K34,'⑵-2 IS(S&amp;M)'!K34,'⑵-3 IS(ENG)'!K34,'⑵-4 IS(Energy)'!K34)</f>
        <v>0</v>
      </c>
      <c r="L34" s="86">
        <f>SUM('⑵-1 IS(A&amp;G)'!L34,'⑵-2 IS(S&amp;M)'!L34,'⑵-3 IS(ENG)'!L34,'⑵-4 IS(Energy)'!L34)</f>
        <v>0</v>
      </c>
      <c r="M34" s="86">
        <f>SUM('⑵-1 IS(A&amp;G)'!M34,'⑵-2 IS(S&amp;M)'!M34,'⑵-3 IS(ENG)'!M34,'⑵-4 IS(Energy)'!M34)</f>
        <v>0</v>
      </c>
      <c r="N34" s="86">
        <f>SUM('⑵-1 IS(A&amp;G)'!N34,'⑵-2 IS(S&amp;M)'!N34,'⑵-3 IS(ENG)'!N34,'⑵-4 IS(Energy)'!N34)</f>
        <v>0</v>
      </c>
      <c r="O34" s="86">
        <f>SUM('⑵-1 IS(A&amp;G)'!O34,'⑵-2 IS(S&amp;M)'!O34,'⑵-3 IS(ENG)'!O34,'⑵-4 IS(Energy)'!O34)</f>
        <v>0</v>
      </c>
      <c r="P34" s="86">
        <f>SUM('⑵-1 IS(A&amp;G)'!P34,'⑵-2 IS(S&amp;M)'!P34,'⑵-3 IS(ENG)'!P34,'⑵-4 IS(Energy)'!P34)</f>
        <v>0</v>
      </c>
      <c r="Q34" s="86">
        <f>SUM('⑵-1 IS(A&amp;G)'!Q34,'⑵-2 IS(S&amp;M)'!Q34,'⑵-3 IS(ENG)'!Q34,'⑵-4 IS(Energy)'!Q34)</f>
        <v>0</v>
      </c>
      <c r="R34" s="87">
        <f>SUM('⑵-1 IS(A&amp;G)'!R34,'⑵-2 IS(S&amp;M)'!R34,'⑵-3 IS(ENG)'!R34,'⑵-4 IS(Energy)'!R34)</f>
        <v>0</v>
      </c>
      <c r="T34" s="81"/>
      <c r="U34" s="92" t="str">
        <f t="shared" si="42"/>
        <v>Cash Over And Short</v>
      </c>
      <c r="V34" s="83"/>
      <c r="W34" s="84">
        <f t="shared" si="10"/>
        <v>0</v>
      </c>
      <c r="X34" s="84">
        <f t="shared" si="11"/>
        <v>0</v>
      </c>
      <c r="Y34" s="85">
        <f>SUM('⑵-1 IS(A&amp;G)'!Y34,'⑵-2 IS(S&amp;M)'!Y34,'⑵-3 IS(ENG)'!Y34,'⑵-4 IS(Energy)'!Y34)</f>
        <v>0</v>
      </c>
      <c r="Z34" s="86">
        <f>SUM('⑵-1 IS(A&amp;G)'!Z34,'⑵-2 IS(S&amp;M)'!Z34,'⑵-3 IS(ENG)'!Z34,'⑵-4 IS(Energy)'!Z34)</f>
        <v>0</v>
      </c>
      <c r="AA34" s="86">
        <f>SUM('⑵-1 IS(A&amp;G)'!AA34,'⑵-2 IS(S&amp;M)'!AA34,'⑵-3 IS(ENG)'!AA34,'⑵-4 IS(Energy)'!AA34)</f>
        <v>0</v>
      </c>
      <c r="AB34" s="86">
        <f>SUM('⑵-1 IS(A&amp;G)'!AB34,'⑵-2 IS(S&amp;M)'!AB34,'⑵-3 IS(ENG)'!AB34,'⑵-4 IS(Energy)'!AB34)</f>
        <v>0</v>
      </c>
      <c r="AC34" s="86">
        <f>SUM('⑵-1 IS(A&amp;G)'!AC34,'⑵-2 IS(S&amp;M)'!AC34,'⑵-3 IS(ENG)'!AC34,'⑵-4 IS(Energy)'!AC34)</f>
        <v>0</v>
      </c>
      <c r="AD34" s="86">
        <f>SUM('⑵-1 IS(A&amp;G)'!AD34,'⑵-2 IS(S&amp;M)'!AD34,'⑵-3 IS(ENG)'!AD34,'⑵-4 IS(Energy)'!AD34)</f>
        <v>0</v>
      </c>
      <c r="AE34" s="86">
        <f>SUM('⑵-1 IS(A&amp;G)'!AE34,'⑵-2 IS(S&amp;M)'!AE34,'⑵-3 IS(ENG)'!AE34,'⑵-4 IS(Energy)'!AE34)</f>
        <v>0</v>
      </c>
      <c r="AF34" s="86">
        <f>SUM('⑵-1 IS(A&amp;G)'!AF34,'⑵-2 IS(S&amp;M)'!AF34,'⑵-3 IS(ENG)'!AF34,'⑵-4 IS(Energy)'!AF34)</f>
        <v>0</v>
      </c>
      <c r="AG34" s="86">
        <f>SUM('⑵-1 IS(A&amp;G)'!AG34,'⑵-2 IS(S&amp;M)'!AG34,'⑵-3 IS(ENG)'!AG34,'⑵-4 IS(Energy)'!AG34)</f>
        <v>0</v>
      </c>
      <c r="AH34" s="86">
        <f>SUM('⑵-1 IS(A&amp;G)'!AH34,'⑵-2 IS(S&amp;M)'!AH34,'⑵-3 IS(ENG)'!AH34,'⑵-4 IS(Energy)'!AH34)</f>
        <v>0</v>
      </c>
      <c r="AI34" s="86">
        <f>SUM('⑵-1 IS(A&amp;G)'!AI34,'⑵-2 IS(S&amp;M)'!AI34,'⑵-3 IS(ENG)'!AI34,'⑵-4 IS(Energy)'!AI34)</f>
        <v>0</v>
      </c>
      <c r="AJ34" s="87">
        <f>SUM('⑵-1 IS(A&amp;G)'!AJ34,'⑵-2 IS(S&amp;M)'!AJ34,'⑵-3 IS(ENG)'!AJ34,'⑵-4 IS(Energy)'!AJ34)</f>
        <v>0</v>
      </c>
      <c r="AL34" s="81"/>
      <c r="AM34" s="92" t="str">
        <f t="shared" si="44"/>
        <v>Cash Over And Short</v>
      </c>
      <c r="AN34" s="83"/>
      <c r="AO34" s="84">
        <f t="shared" si="12"/>
        <v>0</v>
      </c>
      <c r="AP34" s="84">
        <f t="shared" si="13"/>
        <v>0</v>
      </c>
      <c r="AQ34" s="85">
        <f>SUM('⑵-1 IS(A&amp;G)'!AQ34,'⑵-2 IS(S&amp;M)'!AQ34,'⑵-3 IS(ENG)'!AQ34,'⑵-4 IS(Energy)'!AQ34)</f>
        <v>0</v>
      </c>
      <c r="AR34" s="86">
        <f>SUM('⑵-1 IS(A&amp;G)'!AR34,'⑵-2 IS(S&amp;M)'!AR34,'⑵-3 IS(ENG)'!AR34,'⑵-4 IS(Energy)'!AR34)</f>
        <v>0</v>
      </c>
      <c r="AS34" s="86">
        <f>SUM('⑵-1 IS(A&amp;G)'!AS34,'⑵-2 IS(S&amp;M)'!AS34,'⑵-3 IS(ENG)'!AS34,'⑵-4 IS(Energy)'!AS34)</f>
        <v>0</v>
      </c>
      <c r="AT34" s="86">
        <f>SUM('⑵-1 IS(A&amp;G)'!AT34,'⑵-2 IS(S&amp;M)'!AT34,'⑵-3 IS(ENG)'!AT34,'⑵-4 IS(Energy)'!AT34)</f>
        <v>0</v>
      </c>
      <c r="AU34" s="86">
        <f>SUM('⑵-1 IS(A&amp;G)'!AU34,'⑵-2 IS(S&amp;M)'!AU34,'⑵-3 IS(ENG)'!AU34,'⑵-4 IS(Energy)'!AU34)</f>
        <v>0</v>
      </c>
      <c r="AV34" s="86">
        <f>SUM('⑵-1 IS(A&amp;G)'!AV34,'⑵-2 IS(S&amp;M)'!AV34,'⑵-3 IS(ENG)'!AV34,'⑵-4 IS(Energy)'!AV34)</f>
        <v>0</v>
      </c>
      <c r="AW34" s="86">
        <f>SUM('⑵-1 IS(A&amp;G)'!AW34,'⑵-2 IS(S&amp;M)'!AW34,'⑵-3 IS(ENG)'!AW34,'⑵-4 IS(Energy)'!AW34)</f>
        <v>0</v>
      </c>
      <c r="AX34" s="86">
        <f>SUM('⑵-1 IS(A&amp;G)'!AX34,'⑵-2 IS(S&amp;M)'!AX34,'⑵-3 IS(ENG)'!AX34,'⑵-4 IS(Energy)'!AX34)</f>
        <v>0</v>
      </c>
      <c r="AY34" s="86">
        <f>SUM('⑵-1 IS(A&amp;G)'!AY34,'⑵-2 IS(S&amp;M)'!AY34,'⑵-3 IS(ENG)'!AY34,'⑵-4 IS(Energy)'!AY34)</f>
        <v>0</v>
      </c>
      <c r="AZ34" s="86">
        <f>SUM('⑵-1 IS(A&amp;G)'!AZ34,'⑵-2 IS(S&amp;M)'!AZ34,'⑵-3 IS(ENG)'!AZ34,'⑵-4 IS(Energy)'!AZ34)</f>
        <v>0</v>
      </c>
      <c r="BA34" s="86">
        <f>SUM('⑵-1 IS(A&amp;G)'!BA34,'⑵-2 IS(S&amp;M)'!BA34,'⑵-3 IS(ENG)'!BA34,'⑵-4 IS(Energy)'!BA34)</f>
        <v>0</v>
      </c>
      <c r="BB34" s="87">
        <f>SUM('⑵-1 IS(A&amp;G)'!BB34,'⑵-2 IS(S&amp;M)'!BB34,'⑵-3 IS(ENG)'!BB34,'⑵-4 IS(Energy)'!BB34)</f>
        <v>0</v>
      </c>
      <c r="BD34" s="81"/>
      <c r="BE34" s="92" t="str">
        <f t="shared" si="46"/>
        <v>Cash Over And Short</v>
      </c>
      <c r="BF34" s="83"/>
      <c r="BG34" s="84">
        <f t="shared" si="14"/>
        <v>-2</v>
      </c>
      <c r="BH34" s="84">
        <f t="shared" si="15"/>
        <v>0</v>
      </c>
      <c r="BI34" s="85">
        <f>SUM('⑵-1 IS(A&amp;G)'!BI34,'⑵-2 IS(S&amp;M)'!BI34,'⑵-3 IS(ENG)'!BI34,'⑵-4 IS(Energy)'!BI34)</f>
        <v>0</v>
      </c>
      <c r="BJ34" s="86">
        <f>SUM('⑵-1 IS(A&amp;G)'!BJ34,'⑵-2 IS(S&amp;M)'!BJ34,'⑵-3 IS(ENG)'!BJ34,'⑵-4 IS(Energy)'!BJ34)</f>
        <v>0</v>
      </c>
      <c r="BK34" s="86">
        <f>SUM('⑵-1 IS(A&amp;G)'!BK34,'⑵-2 IS(S&amp;M)'!BK34,'⑵-3 IS(ENG)'!BK34,'⑵-4 IS(Energy)'!BK34)</f>
        <v>0</v>
      </c>
      <c r="BL34" s="86">
        <f>SUM('⑵-1 IS(A&amp;G)'!BL34,'⑵-2 IS(S&amp;M)'!BL34,'⑵-3 IS(ENG)'!BL34,'⑵-4 IS(Energy)'!BL34)</f>
        <v>-1</v>
      </c>
      <c r="BM34" s="86">
        <f>SUM('⑵-1 IS(A&amp;G)'!BM34,'⑵-2 IS(S&amp;M)'!BM34,'⑵-3 IS(ENG)'!BM34,'⑵-4 IS(Energy)'!BM34)</f>
        <v>-1</v>
      </c>
      <c r="BN34" s="86">
        <f>SUM('⑵-1 IS(A&amp;G)'!BN34,'⑵-2 IS(S&amp;M)'!BN34,'⑵-3 IS(ENG)'!BN34,'⑵-4 IS(Energy)'!BN34)</f>
        <v>0</v>
      </c>
      <c r="BO34" s="86">
        <f>SUM('⑵-1 IS(A&amp;G)'!BO34,'⑵-2 IS(S&amp;M)'!BO34,'⑵-3 IS(ENG)'!BO34,'⑵-4 IS(Energy)'!BO34)</f>
        <v>0</v>
      </c>
      <c r="BP34" s="86">
        <f>SUM('⑵-1 IS(A&amp;G)'!BP34,'⑵-2 IS(S&amp;M)'!BP34,'⑵-3 IS(ENG)'!BP34,'⑵-4 IS(Energy)'!BP34)</f>
        <v>0</v>
      </c>
      <c r="BQ34" s="86">
        <f>SUM('⑵-1 IS(A&amp;G)'!BQ34,'⑵-2 IS(S&amp;M)'!BQ34,'⑵-3 IS(ENG)'!BQ34,'⑵-4 IS(Energy)'!BQ34)</f>
        <v>0</v>
      </c>
      <c r="BR34" s="86">
        <f>SUM('⑵-1 IS(A&amp;G)'!BR34,'⑵-2 IS(S&amp;M)'!BR34,'⑵-3 IS(ENG)'!BR34,'⑵-4 IS(Energy)'!BR34)</f>
        <v>0</v>
      </c>
      <c r="BS34" s="86">
        <f>SUM('⑵-1 IS(A&amp;G)'!BS34,'⑵-2 IS(S&amp;M)'!BS34,'⑵-3 IS(ENG)'!BS34,'⑵-4 IS(Energy)'!BS34)</f>
        <v>0</v>
      </c>
      <c r="BT34" s="87">
        <f>SUM('⑵-1 IS(A&amp;G)'!BT34,'⑵-2 IS(S&amp;M)'!BT34,'⑵-3 IS(ENG)'!BT34,'⑵-4 IS(Energy)'!BT34)</f>
        <v>0</v>
      </c>
      <c r="BV34" s="81"/>
      <c r="BW34" s="92" t="str">
        <f t="shared" si="48"/>
        <v>Cash Over And Short</v>
      </c>
      <c r="BX34" s="83"/>
      <c r="BY34" s="84">
        <f t="shared" si="16"/>
        <v>0</v>
      </c>
      <c r="BZ34" s="85">
        <f t="shared" si="17"/>
        <v>0</v>
      </c>
      <c r="CA34" s="86">
        <f t="shared" si="18"/>
        <v>0</v>
      </c>
      <c r="CB34" s="86">
        <f t="shared" si="19"/>
        <v>0</v>
      </c>
      <c r="CC34" s="86">
        <f t="shared" si="20"/>
        <v>0</v>
      </c>
      <c r="CD34" s="84">
        <f t="shared" si="4"/>
        <v>0</v>
      </c>
      <c r="CE34" s="85">
        <f t="shared" si="21"/>
        <v>0</v>
      </c>
      <c r="CF34" s="86">
        <f t="shared" si="22"/>
        <v>0</v>
      </c>
      <c r="CG34" s="86">
        <f t="shared" si="23"/>
        <v>0</v>
      </c>
      <c r="CH34" s="86">
        <f t="shared" si="24"/>
        <v>0</v>
      </c>
      <c r="CI34" s="84">
        <f t="shared" si="5"/>
        <v>0</v>
      </c>
      <c r="CJ34" s="85">
        <f t="shared" si="25"/>
        <v>0</v>
      </c>
      <c r="CK34" s="86">
        <f t="shared" si="26"/>
        <v>0</v>
      </c>
      <c r="CL34" s="86">
        <f t="shared" si="27"/>
        <v>0</v>
      </c>
      <c r="CM34" s="87">
        <f t="shared" si="28"/>
        <v>0</v>
      </c>
      <c r="CO34" s="81"/>
      <c r="CP34" s="92" t="str">
        <f t="shared" si="49"/>
        <v>Cash Over And Short</v>
      </c>
      <c r="CQ34" s="83"/>
      <c r="CR34" s="84">
        <f t="shared" si="29"/>
        <v>0</v>
      </c>
      <c r="CS34" s="84">
        <f t="shared" si="29"/>
        <v>0</v>
      </c>
      <c r="CT34" s="85">
        <f t="shared" si="29"/>
        <v>0</v>
      </c>
      <c r="CU34" s="86">
        <f t="shared" si="29"/>
        <v>0</v>
      </c>
      <c r="CV34" s="86">
        <f t="shared" si="29"/>
        <v>0</v>
      </c>
      <c r="CW34" s="86">
        <f t="shared" si="29"/>
        <v>0</v>
      </c>
      <c r="CX34" s="86">
        <f t="shared" si="29"/>
        <v>0</v>
      </c>
      <c r="CY34" s="86">
        <f t="shared" si="29"/>
        <v>0</v>
      </c>
      <c r="CZ34" s="86">
        <f t="shared" si="29"/>
        <v>0</v>
      </c>
      <c r="DA34" s="86">
        <f t="shared" si="55"/>
        <v>0</v>
      </c>
      <c r="DB34" s="86">
        <f t="shared" si="55"/>
        <v>0</v>
      </c>
      <c r="DC34" s="86">
        <f t="shared" si="55"/>
        <v>0</v>
      </c>
      <c r="DD34" s="86">
        <f t="shared" si="55"/>
        <v>0</v>
      </c>
      <c r="DE34" s="87">
        <f t="shared" si="55"/>
        <v>0</v>
      </c>
      <c r="DG34" s="81"/>
      <c r="DH34" s="92" t="str">
        <f t="shared" si="50"/>
        <v>Cash Over And Short</v>
      </c>
      <c r="DI34" s="83"/>
      <c r="DJ34" s="88" t="str">
        <f t="shared" si="30"/>
        <v/>
      </c>
      <c r="DK34" s="88" t="str">
        <f t="shared" si="30"/>
        <v/>
      </c>
      <c r="DL34" s="89" t="str">
        <f t="shared" si="30"/>
        <v/>
      </c>
      <c r="DM34" s="90" t="str">
        <f t="shared" si="30"/>
        <v/>
      </c>
      <c r="DN34" s="90" t="str">
        <f t="shared" si="30"/>
        <v/>
      </c>
      <c r="DO34" s="90" t="str">
        <f t="shared" si="30"/>
        <v/>
      </c>
      <c r="DP34" s="90" t="str">
        <f t="shared" si="30"/>
        <v/>
      </c>
      <c r="DQ34" s="90" t="str">
        <f t="shared" si="30"/>
        <v/>
      </c>
      <c r="DR34" s="90" t="str">
        <f t="shared" si="30"/>
        <v/>
      </c>
      <c r="DS34" s="90" t="str">
        <f t="shared" si="60"/>
        <v/>
      </c>
      <c r="DT34" s="90" t="str">
        <f t="shared" si="60"/>
        <v/>
      </c>
      <c r="DU34" s="90" t="str">
        <f t="shared" si="60"/>
        <v/>
      </c>
      <c r="DV34" s="90" t="str">
        <f t="shared" si="60"/>
        <v/>
      </c>
      <c r="DW34" s="91" t="str">
        <f t="shared" si="60"/>
        <v/>
      </c>
      <c r="DY34" s="180">
        <f t="shared" si="61"/>
        <v>46</v>
      </c>
      <c r="DZ34" s="180" t="str">
        <f t="shared" si="62"/>
        <v>Cash Over And Short</v>
      </c>
      <c r="EA34" s="181">
        <f t="shared" si="63"/>
        <v>0</v>
      </c>
    </row>
    <row r="35" spans="2:131" ht="11.85" customHeight="1" x14ac:dyDescent="0.15">
      <c r="B35" s="81"/>
      <c r="C35" s="92" t="s">
        <v>102</v>
      </c>
      <c r="D35" s="83"/>
      <c r="E35" s="84">
        <f t="shared" si="8"/>
        <v>0</v>
      </c>
      <c r="F35" s="84">
        <f t="shared" si="9"/>
        <v>0</v>
      </c>
      <c r="G35" s="85">
        <f>SUM('⑵-1 IS(A&amp;G)'!G35,'⑵-2 IS(S&amp;M)'!G35,'⑵-3 IS(ENG)'!G35,'⑵-4 IS(Energy)'!G35)</f>
        <v>0</v>
      </c>
      <c r="H35" s="86">
        <f>SUM('⑵-1 IS(A&amp;G)'!H35,'⑵-2 IS(S&amp;M)'!H35,'⑵-3 IS(ENG)'!H35,'⑵-4 IS(Energy)'!H35)</f>
        <v>0</v>
      </c>
      <c r="I35" s="86">
        <f>SUM('⑵-1 IS(A&amp;G)'!I35,'⑵-2 IS(S&amp;M)'!I35,'⑵-3 IS(ENG)'!I35,'⑵-4 IS(Energy)'!I35)</f>
        <v>0</v>
      </c>
      <c r="J35" s="86">
        <f>SUM('⑵-1 IS(A&amp;G)'!J35,'⑵-2 IS(S&amp;M)'!J35,'⑵-3 IS(ENG)'!J35,'⑵-4 IS(Energy)'!J35)</f>
        <v>0</v>
      </c>
      <c r="K35" s="86">
        <f>SUM('⑵-1 IS(A&amp;G)'!K35,'⑵-2 IS(S&amp;M)'!K35,'⑵-3 IS(ENG)'!K35,'⑵-4 IS(Energy)'!K35)</f>
        <v>0</v>
      </c>
      <c r="L35" s="86">
        <f>SUM('⑵-1 IS(A&amp;G)'!L35,'⑵-2 IS(S&amp;M)'!L35,'⑵-3 IS(ENG)'!L35,'⑵-4 IS(Energy)'!L35)</f>
        <v>0</v>
      </c>
      <c r="M35" s="86">
        <f>SUM('⑵-1 IS(A&amp;G)'!M35,'⑵-2 IS(S&amp;M)'!M35,'⑵-3 IS(ENG)'!M35,'⑵-4 IS(Energy)'!M35)</f>
        <v>0</v>
      </c>
      <c r="N35" s="86">
        <f>SUM('⑵-1 IS(A&amp;G)'!N35,'⑵-2 IS(S&amp;M)'!N35,'⑵-3 IS(ENG)'!N35,'⑵-4 IS(Energy)'!N35)</f>
        <v>0</v>
      </c>
      <c r="O35" s="86">
        <f>SUM('⑵-1 IS(A&amp;G)'!O35,'⑵-2 IS(S&amp;M)'!O35,'⑵-3 IS(ENG)'!O35,'⑵-4 IS(Energy)'!O35)</f>
        <v>0</v>
      </c>
      <c r="P35" s="86">
        <f>SUM('⑵-1 IS(A&amp;G)'!P35,'⑵-2 IS(S&amp;M)'!P35,'⑵-3 IS(ENG)'!P35,'⑵-4 IS(Energy)'!P35)</f>
        <v>0</v>
      </c>
      <c r="Q35" s="86">
        <f>SUM('⑵-1 IS(A&amp;G)'!Q35,'⑵-2 IS(S&amp;M)'!Q35,'⑵-3 IS(ENG)'!Q35,'⑵-4 IS(Energy)'!Q35)</f>
        <v>0</v>
      </c>
      <c r="R35" s="87">
        <f>SUM('⑵-1 IS(A&amp;G)'!R35,'⑵-2 IS(S&amp;M)'!R35,'⑵-3 IS(ENG)'!R35,'⑵-4 IS(Energy)'!R35)</f>
        <v>0</v>
      </c>
      <c r="T35" s="81"/>
      <c r="U35" s="92" t="str">
        <f t="shared" si="42"/>
        <v>Casual Labor / Valet Service</v>
      </c>
      <c r="V35" s="83"/>
      <c r="W35" s="84">
        <f t="shared" si="10"/>
        <v>0</v>
      </c>
      <c r="X35" s="84">
        <f t="shared" si="11"/>
        <v>0</v>
      </c>
      <c r="Y35" s="85">
        <f>SUM('⑵-1 IS(A&amp;G)'!Y35,'⑵-2 IS(S&amp;M)'!Y35,'⑵-3 IS(ENG)'!Y35,'⑵-4 IS(Energy)'!Y35)</f>
        <v>0</v>
      </c>
      <c r="Z35" s="86">
        <f>SUM('⑵-1 IS(A&amp;G)'!Z35,'⑵-2 IS(S&amp;M)'!Z35,'⑵-3 IS(ENG)'!Z35,'⑵-4 IS(Energy)'!Z35)</f>
        <v>0</v>
      </c>
      <c r="AA35" s="86">
        <f>SUM('⑵-1 IS(A&amp;G)'!AA35,'⑵-2 IS(S&amp;M)'!AA35,'⑵-3 IS(ENG)'!AA35,'⑵-4 IS(Energy)'!AA35)</f>
        <v>0</v>
      </c>
      <c r="AB35" s="86">
        <f>SUM('⑵-1 IS(A&amp;G)'!AB35,'⑵-2 IS(S&amp;M)'!AB35,'⑵-3 IS(ENG)'!AB35,'⑵-4 IS(Energy)'!AB35)</f>
        <v>0</v>
      </c>
      <c r="AC35" s="86">
        <f>SUM('⑵-1 IS(A&amp;G)'!AC35,'⑵-2 IS(S&amp;M)'!AC35,'⑵-3 IS(ENG)'!AC35,'⑵-4 IS(Energy)'!AC35)</f>
        <v>0</v>
      </c>
      <c r="AD35" s="86">
        <f>SUM('⑵-1 IS(A&amp;G)'!AD35,'⑵-2 IS(S&amp;M)'!AD35,'⑵-3 IS(ENG)'!AD35,'⑵-4 IS(Energy)'!AD35)</f>
        <v>0</v>
      </c>
      <c r="AE35" s="86">
        <f>SUM('⑵-1 IS(A&amp;G)'!AE35,'⑵-2 IS(S&amp;M)'!AE35,'⑵-3 IS(ENG)'!AE35,'⑵-4 IS(Energy)'!AE35)</f>
        <v>0</v>
      </c>
      <c r="AF35" s="86">
        <f>SUM('⑵-1 IS(A&amp;G)'!AF35,'⑵-2 IS(S&amp;M)'!AF35,'⑵-3 IS(ENG)'!AF35,'⑵-4 IS(Energy)'!AF35)</f>
        <v>0</v>
      </c>
      <c r="AG35" s="86">
        <f>SUM('⑵-1 IS(A&amp;G)'!AG35,'⑵-2 IS(S&amp;M)'!AG35,'⑵-3 IS(ENG)'!AG35,'⑵-4 IS(Energy)'!AG35)</f>
        <v>0</v>
      </c>
      <c r="AH35" s="86">
        <f>SUM('⑵-1 IS(A&amp;G)'!AH35,'⑵-2 IS(S&amp;M)'!AH35,'⑵-3 IS(ENG)'!AH35,'⑵-4 IS(Energy)'!AH35)</f>
        <v>0</v>
      </c>
      <c r="AI35" s="86">
        <f>SUM('⑵-1 IS(A&amp;G)'!AI35,'⑵-2 IS(S&amp;M)'!AI35,'⑵-3 IS(ENG)'!AI35,'⑵-4 IS(Energy)'!AI35)</f>
        <v>0</v>
      </c>
      <c r="AJ35" s="87">
        <f>SUM('⑵-1 IS(A&amp;G)'!AJ35,'⑵-2 IS(S&amp;M)'!AJ35,'⑵-3 IS(ENG)'!AJ35,'⑵-4 IS(Energy)'!AJ35)</f>
        <v>0</v>
      </c>
      <c r="AL35" s="81"/>
      <c r="AM35" s="92" t="str">
        <f t="shared" si="44"/>
        <v>Casual Labor / Valet Service</v>
      </c>
      <c r="AN35" s="83"/>
      <c r="AO35" s="84">
        <f t="shared" si="12"/>
        <v>0</v>
      </c>
      <c r="AP35" s="84">
        <f t="shared" si="13"/>
        <v>0</v>
      </c>
      <c r="AQ35" s="85">
        <f>SUM('⑵-1 IS(A&amp;G)'!AQ35,'⑵-2 IS(S&amp;M)'!AQ35,'⑵-3 IS(ENG)'!AQ35,'⑵-4 IS(Energy)'!AQ35)</f>
        <v>0</v>
      </c>
      <c r="AR35" s="86">
        <f>SUM('⑵-1 IS(A&amp;G)'!AR35,'⑵-2 IS(S&amp;M)'!AR35,'⑵-3 IS(ENG)'!AR35,'⑵-4 IS(Energy)'!AR35)</f>
        <v>0</v>
      </c>
      <c r="AS35" s="86">
        <f>SUM('⑵-1 IS(A&amp;G)'!AS35,'⑵-2 IS(S&amp;M)'!AS35,'⑵-3 IS(ENG)'!AS35,'⑵-4 IS(Energy)'!AS35)</f>
        <v>0</v>
      </c>
      <c r="AT35" s="86">
        <f>SUM('⑵-1 IS(A&amp;G)'!AT35,'⑵-2 IS(S&amp;M)'!AT35,'⑵-3 IS(ENG)'!AT35,'⑵-4 IS(Energy)'!AT35)</f>
        <v>0</v>
      </c>
      <c r="AU35" s="86">
        <f>SUM('⑵-1 IS(A&amp;G)'!AU35,'⑵-2 IS(S&amp;M)'!AU35,'⑵-3 IS(ENG)'!AU35,'⑵-4 IS(Energy)'!AU35)</f>
        <v>0</v>
      </c>
      <c r="AV35" s="86">
        <f>SUM('⑵-1 IS(A&amp;G)'!AV35,'⑵-2 IS(S&amp;M)'!AV35,'⑵-3 IS(ENG)'!AV35,'⑵-4 IS(Energy)'!AV35)</f>
        <v>0</v>
      </c>
      <c r="AW35" s="86">
        <f>SUM('⑵-1 IS(A&amp;G)'!AW35,'⑵-2 IS(S&amp;M)'!AW35,'⑵-3 IS(ENG)'!AW35,'⑵-4 IS(Energy)'!AW35)</f>
        <v>0</v>
      </c>
      <c r="AX35" s="86">
        <f>SUM('⑵-1 IS(A&amp;G)'!AX35,'⑵-2 IS(S&amp;M)'!AX35,'⑵-3 IS(ENG)'!AX35,'⑵-4 IS(Energy)'!AX35)</f>
        <v>0</v>
      </c>
      <c r="AY35" s="86">
        <f>SUM('⑵-1 IS(A&amp;G)'!AY35,'⑵-2 IS(S&amp;M)'!AY35,'⑵-3 IS(ENG)'!AY35,'⑵-4 IS(Energy)'!AY35)</f>
        <v>0</v>
      </c>
      <c r="AZ35" s="86">
        <f>SUM('⑵-1 IS(A&amp;G)'!AZ35,'⑵-2 IS(S&amp;M)'!AZ35,'⑵-3 IS(ENG)'!AZ35,'⑵-4 IS(Energy)'!AZ35)</f>
        <v>0</v>
      </c>
      <c r="BA35" s="86">
        <f>SUM('⑵-1 IS(A&amp;G)'!BA35,'⑵-2 IS(S&amp;M)'!BA35,'⑵-3 IS(ENG)'!BA35,'⑵-4 IS(Energy)'!BA35)</f>
        <v>0</v>
      </c>
      <c r="BB35" s="87">
        <f>SUM('⑵-1 IS(A&amp;G)'!BB35,'⑵-2 IS(S&amp;M)'!BB35,'⑵-3 IS(ENG)'!BB35,'⑵-4 IS(Energy)'!BB35)</f>
        <v>0</v>
      </c>
      <c r="BD35" s="81"/>
      <c r="BE35" s="92" t="str">
        <f t="shared" si="46"/>
        <v>Casual Labor / Valet Service</v>
      </c>
      <c r="BF35" s="83"/>
      <c r="BG35" s="84">
        <f t="shared" si="14"/>
        <v>0</v>
      </c>
      <c r="BH35" s="84">
        <f t="shared" si="15"/>
        <v>0</v>
      </c>
      <c r="BI35" s="85">
        <f>SUM('⑵-1 IS(A&amp;G)'!BI35,'⑵-2 IS(S&amp;M)'!BI35,'⑵-3 IS(ENG)'!BI35,'⑵-4 IS(Energy)'!BI35)</f>
        <v>0</v>
      </c>
      <c r="BJ35" s="86">
        <f>SUM('⑵-1 IS(A&amp;G)'!BJ35,'⑵-2 IS(S&amp;M)'!BJ35,'⑵-3 IS(ENG)'!BJ35,'⑵-4 IS(Energy)'!BJ35)</f>
        <v>0</v>
      </c>
      <c r="BK35" s="86">
        <f>SUM('⑵-1 IS(A&amp;G)'!BK35,'⑵-2 IS(S&amp;M)'!BK35,'⑵-3 IS(ENG)'!BK35,'⑵-4 IS(Energy)'!BK35)</f>
        <v>0</v>
      </c>
      <c r="BL35" s="86">
        <f>SUM('⑵-1 IS(A&amp;G)'!BL35,'⑵-2 IS(S&amp;M)'!BL35,'⑵-3 IS(ENG)'!BL35,'⑵-4 IS(Energy)'!BL35)</f>
        <v>0</v>
      </c>
      <c r="BM35" s="86">
        <f>SUM('⑵-1 IS(A&amp;G)'!BM35,'⑵-2 IS(S&amp;M)'!BM35,'⑵-3 IS(ENG)'!BM35,'⑵-4 IS(Energy)'!BM35)</f>
        <v>0</v>
      </c>
      <c r="BN35" s="86">
        <f>SUM('⑵-1 IS(A&amp;G)'!BN35,'⑵-2 IS(S&amp;M)'!BN35,'⑵-3 IS(ENG)'!BN35,'⑵-4 IS(Energy)'!BN35)</f>
        <v>0</v>
      </c>
      <c r="BO35" s="86">
        <f>SUM('⑵-1 IS(A&amp;G)'!BO35,'⑵-2 IS(S&amp;M)'!BO35,'⑵-3 IS(ENG)'!BO35,'⑵-4 IS(Energy)'!BO35)</f>
        <v>0</v>
      </c>
      <c r="BP35" s="86">
        <f>SUM('⑵-1 IS(A&amp;G)'!BP35,'⑵-2 IS(S&amp;M)'!BP35,'⑵-3 IS(ENG)'!BP35,'⑵-4 IS(Energy)'!BP35)</f>
        <v>0</v>
      </c>
      <c r="BQ35" s="86">
        <f>SUM('⑵-1 IS(A&amp;G)'!BQ35,'⑵-2 IS(S&amp;M)'!BQ35,'⑵-3 IS(ENG)'!BQ35,'⑵-4 IS(Energy)'!BQ35)</f>
        <v>0</v>
      </c>
      <c r="BR35" s="86">
        <f>SUM('⑵-1 IS(A&amp;G)'!BR35,'⑵-2 IS(S&amp;M)'!BR35,'⑵-3 IS(ENG)'!BR35,'⑵-4 IS(Energy)'!BR35)</f>
        <v>0</v>
      </c>
      <c r="BS35" s="86">
        <f>SUM('⑵-1 IS(A&amp;G)'!BS35,'⑵-2 IS(S&amp;M)'!BS35,'⑵-3 IS(ENG)'!BS35,'⑵-4 IS(Energy)'!BS35)</f>
        <v>0</v>
      </c>
      <c r="BT35" s="87">
        <f>SUM('⑵-1 IS(A&amp;G)'!BT35,'⑵-2 IS(S&amp;M)'!BT35,'⑵-3 IS(ENG)'!BT35,'⑵-4 IS(Energy)'!BT35)</f>
        <v>0</v>
      </c>
      <c r="BV35" s="81"/>
      <c r="BW35" s="92" t="str">
        <f t="shared" si="48"/>
        <v>Casual Labor / Valet Service</v>
      </c>
      <c r="BX35" s="83"/>
      <c r="BY35" s="84">
        <f t="shared" si="16"/>
        <v>0</v>
      </c>
      <c r="BZ35" s="85">
        <f t="shared" si="17"/>
        <v>0</v>
      </c>
      <c r="CA35" s="86">
        <f t="shared" si="18"/>
        <v>0</v>
      </c>
      <c r="CB35" s="86">
        <f t="shared" si="19"/>
        <v>0</v>
      </c>
      <c r="CC35" s="86">
        <f t="shared" si="20"/>
        <v>0</v>
      </c>
      <c r="CD35" s="84">
        <f t="shared" si="4"/>
        <v>0</v>
      </c>
      <c r="CE35" s="85">
        <f t="shared" si="21"/>
        <v>0</v>
      </c>
      <c r="CF35" s="86">
        <f t="shared" si="22"/>
        <v>0</v>
      </c>
      <c r="CG35" s="86">
        <f t="shared" si="23"/>
        <v>0</v>
      </c>
      <c r="CH35" s="86">
        <f t="shared" si="24"/>
        <v>0</v>
      </c>
      <c r="CI35" s="84">
        <f t="shared" si="5"/>
        <v>0</v>
      </c>
      <c r="CJ35" s="85">
        <f t="shared" si="25"/>
        <v>0</v>
      </c>
      <c r="CK35" s="86">
        <f t="shared" si="26"/>
        <v>0</v>
      </c>
      <c r="CL35" s="86">
        <f t="shared" si="27"/>
        <v>0</v>
      </c>
      <c r="CM35" s="87">
        <f t="shared" si="28"/>
        <v>0</v>
      </c>
      <c r="CO35" s="81"/>
      <c r="CP35" s="92" t="str">
        <f t="shared" si="49"/>
        <v>Casual Labor / Valet Service</v>
      </c>
      <c r="CQ35" s="83"/>
      <c r="CR35" s="84">
        <f t="shared" si="29"/>
        <v>0</v>
      </c>
      <c r="CS35" s="84">
        <f t="shared" si="29"/>
        <v>0</v>
      </c>
      <c r="CT35" s="85">
        <f t="shared" si="29"/>
        <v>0</v>
      </c>
      <c r="CU35" s="86">
        <f t="shared" si="29"/>
        <v>0</v>
      </c>
      <c r="CV35" s="86">
        <f t="shared" si="29"/>
        <v>0</v>
      </c>
      <c r="CW35" s="86">
        <f t="shared" si="29"/>
        <v>0</v>
      </c>
      <c r="CX35" s="86">
        <f t="shared" si="29"/>
        <v>0</v>
      </c>
      <c r="CY35" s="86">
        <f t="shared" si="29"/>
        <v>0</v>
      </c>
      <c r="CZ35" s="86">
        <f t="shared" si="29"/>
        <v>0</v>
      </c>
      <c r="DA35" s="86">
        <f t="shared" si="55"/>
        <v>0</v>
      </c>
      <c r="DB35" s="86">
        <f t="shared" si="55"/>
        <v>0</v>
      </c>
      <c r="DC35" s="86">
        <f t="shared" si="55"/>
        <v>0</v>
      </c>
      <c r="DD35" s="86">
        <f t="shared" si="55"/>
        <v>0</v>
      </c>
      <c r="DE35" s="87">
        <f t="shared" si="55"/>
        <v>0</v>
      </c>
      <c r="DG35" s="81"/>
      <c r="DH35" s="92" t="str">
        <f t="shared" si="50"/>
        <v>Casual Labor / Valet Service</v>
      </c>
      <c r="DI35" s="83"/>
      <c r="DJ35" s="88" t="str">
        <f t="shared" si="30"/>
        <v/>
      </c>
      <c r="DK35" s="88" t="str">
        <f t="shared" si="30"/>
        <v/>
      </c>
      <c r="DL35" s="89" t="str">
        <f t="shared" si="30"/>
        <v/>
      </c>
      <c r="DM35" s="90" t="str">
        <f t="shared" si="30"/>
        <v/>
      </c>
      <c r="DN35" s="90" t="str">
        <f t="shared" si="30"/>
        <v/>
      </c>
      <c r="DO35" s="90" t="str">
        <f t="shared" si="30"/>
        <v/>
      </c>
      <c r="DP35" s="90" t="str">
        <f t="shared" si="30"/>
        <v/>
      </c>
      <c r="DQ35" s="90" t="str">
        <f t="shared" si="30"/>
        <v/>
      </c>
      <c r="DR35" s="90" t="str">
        <f t="shared" si="30"/>
        <v/>
      </c>
      <c r="DS35" s="90" t="str">
        <f t="shared" si="60"/>
        <v/>
      </c>
      <c r="DT35" s="90" t="str">
        <f t="shared" si="60"/>
        <v/>
      </c>
      <c r="DU35" s="90" t="str">
        <f t="shared" si="60"/>
        <v/>
      </c>
      <c r="DV35" s="90" t="str">
        <f t="shared" si="60"/>
        <v/>
      </c>
      <c r="DW35" s="91" t="str">
        <f t="shared" si="60"/>
        <v/>
      </c>
      <c r="DY35" s="180">
        <f t="shared" si="61"/>
        <v>46</v>
      </c>
      <c r="DZ35" s="180" t="str">
        <f t="shared" si="62"/>
        <v>Casual Labor / Valet Service</v>
      </c>
      <c r="EA35" s="181">
        <f t="shared" si="63"/>
        <v>0</v>
      </c>
    </row>
    <row r="36" spans="2:131" ht="11.85" customHeight="1" x14ac:dyDescent="0.15">
      <c r="B36" s="81"/>
      <c r="C36" s="92" t="s">
        <v>103</v>
      </c>
      <c r="D36" s="83"/>
      <c r="E36" s="84">
        <f t="shared" si="8"/>
        <v>0</v>
      </c>
      <c r="F36" s="84">
        <f t="shared" si="9"/>
        <v>0</v>
      </c>
      <c r="G36" s="85">
        <f>SUM('⑵-1 IS(A&amp;G)'!G36,'⑵-2 IS(S&amp;M)'!G36,'⑵-3 IS(ENG)'!G36,'⑵-4 IS(Energy)'!G36)</f>
        <v>0</v>
      </c>
      <c r="H36" s="86">
        <f>SUM('⑵-1 IS(A&amp;G)'!H36,'⑵-2 IS(S&amp;M)'!H36,'⑵-3 IS(ENG)'!H36,'⑵-4 IS(Energy)'!H36)</f>
        <v>0</v>
      </c>
      <c r="I36" s="86">
        <f>SUM('⑵-1 IS(A&amp;G)'!I36,'⑵-2 IS(S&amp;M)'!I36,'⑵-3 IS(ENG)'!I36,'⑵-4 IS(Energy)'!I36)</f>
        <v>0</v>
      </c>
      <c r="J36" s="86">
        <f>SUM('⑵-1 IS(A&amp;G)'!J36,'⑵-2 IS(S&amp;M)'!J36,'⑵-3 IS(ENG)'!J36,'⑵-4 IS(Energy)'!J36)</f>
        <v>0</v>
      </c>
      <c r="K36" s="86">
        <f>SUM('⑵-1 IS(A&amp;G)'!K36,'⑵-2 IS(S&amp;M)'!K36,'⑵-3 IS(ENG)'!K36,'⑵-4 IS(Energy)'!K36)</f>
        <v>0</v>
      </c>
      <c r="L36" s="86">
        <f>SUM('⑵-1 IS(A&amp;G)'!L36,'⑵-2 IS(S&amp;M)'!L36,'⑵-3 IS(ENG)'!L36,'⑵-4 IS(Energy)'!L36)</f>
        <v>0</v>
      </c>
      <c r="M36" s="86">
        <f>SUM('⑵-1 IS(A&amp;G)'!M36,'⑵-2 IS(S&amp;M)'!M36,'⑵-3 IS(ENG)'!M36,'⑵-4 IS(Energy)'!M36)</f>
        <v>0</v>
      </c>
      <c r="N36" s="86">
        <f>SUM('⑵-1 IS(A&amp;G)'!N36,'⑵-2 IS(S&amp;M)'!N36,'⑵-3 IS(ENG)'!N36,'⑵-4 IS(Energy)'!N36)</f>
        <v>0</v>
      </c>
      <c r="O36" s="86">
        <f>SUM('⑵-1 IS(A&amp;G)'!O36,'⑵-2 IS(S&amp;M)'!O36,'⑵-3 IS(ENG)'!O36,'⑵-4 IS(Energy)'!O36)</f>
        <v>0</v>
      </c>
      <c r="P36" s="86">
        <f>SUM('⑵-1 IS(A&amp;G)'!P36,'⑵-2 IS(S&amp;M)'!P36,'⑵-3 IS(ENG)'!P36,'⑵-4 IS(Energy)'!P36)</f>
        <v>0</v>
      </c>
      <c r="Q36" s="86">
        <f>SUM('⑵-1 IS(A&amp;G)'!Q36,'⑵-2 IS(S&amp;M)'!Q36,'⑵-3 IS(ENG)'!Q36,'⑵-4 IS(Energy)'!Q36)</f>
        <v>0</v>
      </c>
      <c r="R36" s="87">
        <f>SUM('⑵-1 IS(A&amp;G)'!R36,'⑵-2 IS(S&amp;M)'!R36,'⑵-3 IS(ENG)'!R36,'⑵-4 IS(Energy)'!R36)</f>
        <v>0</v>
      </c>
      <c r="T36" s="81"/>
      <c r="U36" s="92" t="str">
        <f t="shared" si="42"/>
        <v>China</v>
      </c>
      <c r="V36" s="83"/>
      <c r="W36" s="84">
        <f t="shared" si="10"/>
        <v>0</v>
      </c>
      <c r="X36" s="84">
        <f t="shared" si="11"/>
        <v>0</v>
      </c>
      <c r="Y36" s="85">
        <f>SUM('⑵-1 IS(A&amp;G)'!Y36,'⑵-2 IS(S&amp;M)'!Y36,'⑵-3 IS(ENG)'!Y36,'⑵-4 IS(Energy)'!Y36)</f>
        <v>0</v>
      </c>
      <c r="Z36" s="86">
        <f>SUM('⑵-1 IS(A&amp;G)'!Z36,'⑵-2 IS(S&amp;M)'!Z36,'⑵-3 IS(ENG)'!Z36,'⑵-4 IS(Energy)'!Z36)</f>
        <v>0</v>
      </c>
      <c r="AA36" s="86">
        <f>SUM('⑵-1 IS(A&amp;G)'!AA36,'⑵-2 IS(S&amp;M)'!AA36,'⑵-3 IS(ENG)'!AA36,'⑵-4 IS(Energy)'!AA36)</f>
        <v>0</v>
      </c>
      <c r="AB36" s="86">
        <f>SUM('⑵-1 IS(A&amp;G)'!AB36,'⑵-2 IS(S&amp;M)'!AB36,'⑵-3 IS(ENG)'!AB36,'⑵-4 IS(Energy)'!AB36)</f>
        <v>0</v>
      </c>
      <c r="AC36" s="86">
        <f>SUM('⑵-1 IS(A&amp;G)'!AC36,'⑵-2 IS(S&amp;M)'!AC36,'⑵-3 IS(ENG)'!AC36,'⑵-4 IS(Energy)'!AC36)</f>
        <v>0</v>
      </c>
      <c r="AD36" s="86">
        <f>SUM('⑵-1 IS(A&amp;G)'!AD36,'⑵-2 IS(S&amp;M)'!AD36,'⑵-3 IS(ENG)'!AD36,'⑵-4 IS(Energy)'!AD36)</f>
        <v>0</v>
      </c>
      <c r="AE36" s="86">
        <f>SUM('⑵-1 IS(A&amp;G)'!AE36,'⑵-2 IS(S&amp;M)'!AE36,'⑵-3 IS(ENG)'!AE36,'⑵-4 IS(Energy)'!AE36)</f>
        <v>0</v>
      </c>
      <c r="AF36" s="86">
        <f>SUM('⑵-1 IS(A&amp;G)'!AF36,'⑵-2 IS(S&amp;M)'!AF36,'⑵-3 IS(ENG)'!AF36,'⑵-4 IS(Energy)'!AF36)</f>
        <v>0</v>
      </c>
      <c r="AG36" s="86">
        <f>SUM('⑵-1 IS(A&amp;G)'!AG36,'⑵-2 IS(S&amp;M)'!AG36,'⑵-3 IS(ENG)'!AG36,'⑵-4 IS(Energy)'!AG36)</f>
        <v>0</v>
      </c>
      <c r="AH36" s="86">
        <f>SUM('⑵-1 IS(A&amp;G)'!AH36,'⑵-2 IS(S&amp;M)'!AH36,'⑵-3 IS(ENG)'!AH36,'⑵-4 IS(Energy)'!AH36)</f>
        <v>0</v>
      </c>
      <c r="AI36" s="86">
        <f>SUM('⑵-1 IS(A&amp;G)'!AI36,'⑵-2 IS(S&amp;M)'!AI36,'⑵-3 IS(ENG)'!AI36,'⑵-4 IS(Energy)'!AI36)</f>
        <v>0</v>
      </c>
      <c r="AJ36" s="87">
        <f>SUM('⑵-1 IS(A&amp;G)'!AJ36,'⑵-2 IS(S&amp;M)'!AJ36,'⑵-3 IS(ENG)'!AJ36,'⑵-4 IS(Energy)'!AJ36)</f>
        <v>0</v>
      </c>
      <c r="AL36" s="81"/>
      <c r="AM36" s="92" t="str">
        <f t="shared" si="44"/>
        <v>China</v>
      </c>
      <c r="AN36" s="83"/>
      <c r="AO36" s="84">
        <f t="shared" si="12"/>
        <v>0</v>
      </c>
      <c r="AP36" s="84">
        <f t="shared" si="13"/>
        <v>0</v>
      </c>
      <c r="AQ36" s="85">
        <f>SUM('⑵-1 IS(A&amp;G)'!AQ36,'⑵-2 IS(S&amp;M)'!AQ36,'⑵-3 IS(ENG)'!AQ36,'⑵-4 IS(Energy)'!AQ36)</f>
        <v>0</v>
      </c>
      <c r="AR36" s="86">
        <f>SUM('⑵-1 IS(A&amp;G)'!AR36,'⑵-2 IS(S&amp;M)'!AR36,'⑵-3 IS(ENG)'!AR36,'⑵-4 IS(Energy)'!AR36)</f>
        <v>0</v>
      </c>
      <c r="AS36" s="86">
        <f>SUM('⑵-1 IS(A&amp;G)'!AS36,'⑵-2 IS(S&amp;M)'!AS36,'⑵-3 IS(ENG)'!AS36,'⑵-4 IS(Energy)'!AS36)</f>
        <v>0</v>
      </c>
      <c r="AT36" s="86">
        <f>SUM('⑵-1 IS(A&amp;G)'!AT36,'⑵-2 IS(S&amp;M)'!AT36,'⑵-3 IS(ENG)'!AT36,'⑵-4 IS(Energy)'!AT36)</f>
        <v>0</v>
      </c>
      <c r="AU36" s="86">
        <f>SUM('⑵-1 IS(A&amp;G)'!AU36,'⑵-2 IS(S&amp;M)'!AU36,'⑵-3 IS(ENG)'!AU36,'⑵-4 IS(Energy)'!AU36)</f>
        <v>0</v>
      </c>
      <c r="AV36" s="86">
        <f>SUM('⑵-1 IS(A&amp;G)'!AV36,'⑵-2 IS(S&amp;M)'!AV36,'⑵-3 IS(ENG)'!AV36,'⑵-4 IS(Energy)'!AV36)</f>
        <v>0</v>
      </c>
      <c r="AW36" s="86">
        <f>SUM('⑵-1 IS(A&amp;G)'!AW36,'⑵-2 IS(S&amp;M)'!AW36,'⑵-3 IS(ENG)'!AW36,'⑵-4 IS(Energy)'!AW36)</f>
        <v>0</v>
      </c>
      <c r="AX36" s="86">
        <f>SUM('⑵-1 IS(A&amp;G)'!AX36,'⑵-2 IS(S&amp;M)'!AX36,'⑵-3 IS(ENG)'!AX36,'⑵-4 IS(Energy)'!AX36)</f>
        <v>0</v>
      </c>
      <c r="AY36" s="86">
        <f>SUM('⑵-1 IS(A&amp;G)'!AY36,'⑵-2 IS(S&amp;M)'!AY36,'⑵-3 IS(ENG)'!AY36,'⑵-4 IS(Energy)'!AY36)</f>
        <v>0</v>
      </c>
      <c r="AZ36" s="86">
        <f>SUM('⑵-1 IS(A&amp;G)'!AZ36,'⑵-2 IS(S&amp;M)'!AZ36,'⑵-3 IS(ENG)'!AZ36,'⑵-4 IS(Energy)'!AZ36)</f>
        <v>0</v>
      </c>
      <c r="BA36" s="86">
        <f>SUM('⑵-1 IS(A&amp;G)'!BA36,'⑵-2 IS(S&amp;M)'!BA36,'⑵-3 IS(ENG)'!BA36,'⑵-4 IS(Energy)'!BA36)</f>
        <v>0</v>
      </c>
      <c r="BB36" s="87">
        <f>SUM('⑵-1 IS(A&amp;G)'!BB36,'⑵-2 IS(S&amp;M)'!BB36,'⑵-3 IS(ENG)'!BB36,'⑵-4 IS(Energy)'!BB36)</f>
        <v>0</v>
      </c>
      <c r="BD36" s="81"/>
      <c r="BE36" s="92" t="str">
        <f t="shared" si="46"/>
        <v>China</v>
      </c>
      <c r="BF36" s="83"/>
      <c r="BG36" s="84">
        <f t="shared" si="14"/>
        <v>0</v>
      </c>
      <c r="BH36" s="84">
        <f t="shared" si="15"/>
        <v>0</v>
      </c>
      <c r="BI36" s="85">
        <f>SUM('⑵-1 IS(A&amp;G)'!BI36,'⑵-2 IS(S&amp;M)'!BI36,'⑵-3 IS(ENG)'!BI36,'⑵-4 IS(Energy)'!BI36)</f>
        <v>0</v>
      </c>
      <c r="BJ36" s="86">
        <f>SUM('⑵-1 IS(A&amp;G)'!BJ36,'⑵-2 IS(S&amp;M)'!BJ36,'⑵-3 IS(ENG)'!BJ36,'⑵-4 IS(Energy)'!BJ36)</f>
        <v>0</v>
      </c>
      <c r="BK36" s="86">
        <f>SUM('⑵-1 IS(A&amp;G)'!BK36,'⑵-2 IS(S&amp;M)'!BK36,'⑵-3 IS(ENG)'!BK36,'⑵-4 IS(Energy)'!BK36)</f>
        <v>0</v>
      </c>
      <c r="BL36" s="86">
        <f>SUM('⑵-1 IS(A&amp;G)'!BL36,'⑵-2 IS(S&amp;M)'!BL36,'⑵-3 IS(ENG)'!BL36,'⑵-4 IS(Energy)'!BL36)</f>
        <v>0</v>
      </c>
      <c r="BM36" s="86">
        <f>SUM('⑵-1 IS(A&amp;G)'!BM36,'⑵-2 IS(S&amp;M)'!BM36,'⑵-3 IS(ENG)'!BM36,'⑵-4 IS(Energy)'!BM36)</f>
        <v>0</v>
      </c>
      <c r="BN36" s="86">
        <f>SUM('⑵-1 IS(A&amp;G)'!BN36,'⑵-2 IS(S&amp;M)'!BN36,'⑵-3 IS(ENG)'!BN36,'⑵-4 IS(Energy)'!BN36)</f>
        <v>0</v>
      </c>
      <c r="BO36" s="86">
        <f>SUM('⑵-1 IS(A&amp;G)'!BO36,'⑵-2 IS(S&amp;M)'!BO36,'⑵-3 IS(ENG)'!BO36,'⑵-4 IS(Energy)'!BO36)</f>
        <v>0</v>
      </c>
      <c r="BP36" s="86">
        <f>SUM('⑵-1 IS(A&amp;G)'!BP36,'⑵-2 IS(S&amp;M)'!BP36,'⑵-3 IS(ENG)'!BP36,'⑵-4 IS(Energy)'!BP36)</f>
        <v>0</v>
      </c>
      <c r="BQ36" s="86">
        <f>SUM('⑵-1 IS(A&amp;G)'!BQ36,'⑵-2 IS(S&amp;M)'!BQ36,'⑵-3 IS(ENG)'!BQ36,'⑵-4 IS(Energy)'!BQ36)</f>
        <v>0</v>
      </c>
      <c r="BR36" s="86">
        <f>SUM('⑵-1 IS(A&amp;G)'!BR36,'⑵-2 IS(S&amp;M)'!BR36,'⑵-3 IS(ENG)'!BR36,'⑵-4 IS(Energy)'!BR36)</f>
        <v>0</v>
      </c>
      <c r="BS36" s="86">
        <f>SUM('⑵-1 IS(A&amp;G)'!BS36,'⑵-2 IS(S&amp;M)'!BS36,'⑵-3 IS(ENG)'!BS36,'⑵-4 IS(Energy)'!BS36)</f>
        <v>0</v>
      </c>
      <c r="BT36" s="87">
        <f>SUM('⑵-1 IS(A&amp;G)'!BT36,'⑵-2 IS(S&amp;M)'!BT36,'⑵-3 IS(ENG)'!BT36,'⑵-4 IS(Energy)'!BT36)</f>
        <v>0</v>
      </c>
      <c r="BV36" s="81"/>
      <c r="BW36" s="92" t="str">
        <f t="shared" si="48"/>
        <v>China</v>
      </c>
      <c r="BX36" s="83"/>
      <c r="BY36" s="84">
        <f t="shared" si="16"/>
        <v>0</v>
      </c>
      <c r="BZ36" s="85">
        <f t="shared" si="17"/>
        <v>0</v>
      </c>
      <c r="CA36" s="86">
        <f t="shared" si="18"/>
        <v>0</v>
      </c>
      <c r="CB36" s="86">
        <f t="shared" si="19"/>
        <v>0</v>
      </c>
      <c r="CC36" s="86">
        <f t="shared" si="20"/>
        <v>0</v>
      </c>
      <c r="CD36" s="84">
        <f t="shared" si="4"/>
        <v>0</v>
      </c>
      <c r="CE36" s="85">
        <f t="shared" si="21"/>
        <v>0</v>
      </c>
      <c r="CF36" s="86">
        <f t="shared" si="22"/>
        <v>0</v>
      </c>
      <c r="CG36" s="86">
        <f t="shared" si="23"/>
        <v>0</v>
      </c>
      <c r="CH36" s="86">
        <f t="shared" si="24"/>
        <v>0</v>
      </c>
      <c r="CI36" s="84">
        <f t="shared" si="5"/>
        <v>0</v>
      </c>
      <c r="CJ36" s="85">
        <f t="shared" si="25"/>
        <v>0</v>
      </c>
      <c r="CK36" s="86">
        <f t="shared" si="26"/>
        <v>0</v>
      </c>
      <c r="CL36" s="86">
        <f t="shared" si="27"/>
        <v>0</v>
      </c>
      <c r="CM36" s="87">
        <f t="shared" si="28"/>
        <v>0</v>
      </c>
      <c r="CO36" s="81"/>
      <c r="CP36" s="92" t="str">
        <f t="shared" si="49"/>
        <v>China</v>
      </c>
      <c r="CQ36" s="83"/>
      <c r="CR36" s="84">
        <f t="shared" si="29"/>
        <v>0</v>
      </c>
      <c r="CS36" s="84">
        <f t="shared" si="29"/>
        <v>0</v>
      </c>
      <c r="CT36" s="85">
        <f t="shared" si="29"/>
        <v>0</v>
      </c>
      <c r="CU36" s="86">
        <f t="shared" si="29"/>
        <v>0</v>
      </c>
      <c r="CV36" s="86">
        <f t="shared" si="29"/>
        <v>0</v>
      </c>
      <c r="CW36" s="86">
        <f t="shared" si="29"/>
        <v>0</v>
      </c>
      <c r="CX36" s="86">
        <f t="shared" si="29"/>
        <v>0</v>
      </c>
      <c r="CY36" s="86">
        <f t="shared" si="29"/>
        <v>0</v>
      </c>
      <c r="CZ36" s="86">
        <f t="shared" si="29"/>
        <v>0</v>
      </c>
      <c r="DA36" s="86">
        <f t="shared" si="55"/>
        <v>0</v>
      </c>
      <c r="DB36" s="86">
        <f t="shared" si="55"/>
        <v>0</v>
      </c>
      <c r="DC36" s="86">
        <f t="shared" si="55"/>
        <v>0</v>
      </c>
      <c r="DD36" s="86">
        <f t="shared" si="55"/>
        <v>0</v>
      </c>
      <c r="DE36" s="87">
        <f t="shared" si="55"/>
        <v>0</v>
      </c>
      <c r="DG36" s="81"/>
      <c r="DH36" s="92" t="str">
        <f t="shared" si="50"/>
        <v>China</v>
      </c>
      <c r="DI36" s="83"/>
      <c r="DJ36" s="88" t="str">
        <f t="shared" si="30"/>
        <v/>
      </c>
      <c r="DK36" s="88" t="str">
        <f t="shared" si="30"/>
        <v/>
      </c>
      <c r="DL36" s="89" t="str">
        <f t="shared" si="30"/>
        <v/>
      </c>
      <c r="DM36" s="90" t="str">
        <f t="shared" si="30"/>
        <v/>
      </c>
      <c r="DN36" s="90" t="str">
        <f t="shared" si="30"/>
        <v/>
      </c>
      <c r="DO36" s="90" t="str">
        <f t="shared" si="30"/>
        <v/>
      </c>
      <c r="DP36" s="90" t="str">
        <f t="shared" si="30"/>
        <v/>
      </c>
      <c r="DQ36" s="90" t="str">
        <f t="shared" si="30"/>
        <v/>
      </c>
      <c r="DR36" s="90" t="str">
        <f t="shared" si="30"/>
        <v/>
      </c>
      <c r="DS36" s="90" t="str">
        <f t="shared" si="60"/>
        <v/>
      </c>
      <c r="DT36" s="90" t="str">
        <f t="shared" si="60"/>
        <v/>
      </c>
      <c r="DU36" s="90" t="str">
        <f t="shared" si="60"/>
        <v/>
      </c>
      <c r="DV36" s="90" t="str">
        <f t="shared" si="60"/>
        <v/>
      </c>
      <c r="DW36" s="91" t="str">
        <f t="shared" si="60"/>
        <v/>
      </c>
      <c r="DY36" s="180">
        <f t="shared" si="61"/>
        <v>46</v>
      </c>
      <c r="DZ36" s="180" t="str">
        <f t="shared" si="62"/>
        <v>China</v>
      </c>
      <c r="EA36" s="181">
        <f t="shared" si="63"/>
        <v>0</v>
      </c>
    </row>
    <row r="37" spans="2:131" ht="11.85" customHeight="1" x14ac:dyDescent="0.15">
      <c r="B37" s="81"/>
      <c r="C37" s="92" t="s">
        <v>104</v>
      </c>
      <c r="D37" s="83"/>
      <c r="E37" s="84">
        <f t="shared" si="8"/>
        <v>0</v>
      </c>
      <c r="F37" s="84">
        <f t="shared" si="9"/>
        <v>0</v>
      </c>
      <c r="G37" s="85">
        <f>SUM('⑵-1 IS(A&amp;G)'!G37,'⑵-2 IS(S&amp;M)'!G37,'⑵-3 IS(ENG)'!G37,'⑵-4 IS(Energy)'!G37)</f>
        <v>0</v>
      </c>
      <c r="H37" s="86">
        <f>SUM('⑵-1 IS(A&amp;G)'!H37,'⑵-2 IS(S&amp;M)'!H37,'⑵-3 IS(ENG)'!H37,'⑵-4 IS(Energy)'!H37)</f>
        <v>0</v>
      </c>
      <c r="I37" s="86">
        <f>SUM('⑵-1 IS(A&amp;G)'!I37,'⑵-2 IS(S&amp;M)'!I37,'⑵-3 IS(ENG)'!I37,'⑵-4 IS(Energy)'!I37)</f>
        <v>0</v>
      </c>
      <c r="J37" s="86">
        <f>SUM('⑵-1 IS(A&amp;G)'!J37,'⑵-2 IS(S&amp;M)'!J37,'⑵-3 IS(ENG)'!J37,'⑵-4 IS(Energy)'!J37)</f>
        <v>0</v>
      </c>
      <c r="K37" s="86">
        <f>SUM('⑵-1 IS(A&amp;G)'!K37,'⑵-2 IS(S&amp;M)'!K37,'⑵-3 IS(ENG)'!K37,'⑵-4 IS(Energy)'!K37)</f>
        <v>0</v>
      </c>
      <c r="L37" s="86">
        <f>SUM('⑵-1 IS(A&amp;G)'!L37,'⑵-2 IS(S&amp;M)'!L37,'⑵-3 IS(ENG)'!L37,'⑵-4 IS(Energy)'!L37)</f>
        <v>0</v>
      </c>
      <c r="M37" s="86">
        <f>SUM('⑵-1 IS(A&amp;G)'!M37,'⑵-2 IS(S&amp;M)'!M37,'⑵-3 IS(ENG)'!M37,'⑵-4 IS(Energy)'!M37)</f>
        <v>0</v>
      </c>
      <c r="N37" s="86">
        <f>SUM('⑵-1 IS(A&amp;G)'!N37,'⑵-2 IS(S&amp;M)'!N37,'⑵-3 IS(ENG)'!N37,'⑵-4 IS(Energy)'!N37)</f>
        <v>0</v>
      </c>
      <c r="O37" s="86">
        <f>SUM('⑵-1 IS(A&amp;G)'!O37,'⑵-2 IS(S&amp;M)'!O37,'⑵-3 IS(ENG)'!O37,'⑵-4 IS(Energy)'!O37)</f>
        <v>0</v>
      </c>
      <c r="P37" s="86">
        <f>SUM('⑵-1 IS(A&amp;G)'!P37,'⑵-2 IS(S&amp;M)'!P37,'⑵-3 IS(ENG)'!P37,'⑵-4 IS(Energy)'!P37)</f>
        <v>0</v>
      </c>
      <c r="Q37" s="86">
        <f>SUM('⑵-1 IS(A&amp;G)'!Q37,'⑵-2 IS(S&amp;M)'!Q37,'⑵-3 IS(ENG)'!Q37,'⑵-4 IS(Energy)'!Q37)</f>
        <v>0</v>
      </c>
      <c r="R37" s="87">
        <f>SUM('⑵-1 IS(A&amp;G)'!R37,'⑵-2 IS(S&amp;M)'!R37,'⑵-3 IS(ENG)'!R37,'⑵-4 IS(Energy)'!R37)</f>
        <v>0</v>
      </c>
      <c r="T37" s="81"/>
      <c r="U37" s="92" t="str">
        <f t="shared" si="42"/>
        <v>Cleaning Supplies</v>
      </c>
      <c r="V37" s="83"/>
      <c r="W37" s="84">
        <f t="shared" si="10"/>
        <v>0</v>
      </c>
      <c r="X37" s="84">
        <f t="shared" si="11"/>
        <v>0</v>
      </c>
      <c r="Y37" s="85">
        <f>SUM('⑵-1 IS(A&amp;G)'!Y37,'⑵-2 IS(S&amp;M)'!Y37,'⑵-3 IS(ENG)'!Y37,'⑵-4 IS(Energy)'!Y37)</f>
        <v>0</v>
      </c>
      <c r="Z37" s="86">
        <f>SUM('⑵-1 IS(A&amp;G)'!Z37,'⑵-2 IS(S&amp;M)'!Z37,'⑵-3 IS(ENG)'!Z37,'⑵-4 IS(Energy)'!Z37)</f>
        <v>0</v>
      </c>
      <c r="AA37" s="86">
        <f>SUM('⑵-1 IS(A&amp;G)'!AA37,'⑵-2 IS(S&amp;M)'!AA37,'⑵-3 IS(ENG)'!AA37,'⑵-4 IS(Energy)'!AA37)</f>
        <v>0</v>
      </c>
      <c r="AB37" s="86">
        <f>SUM('⑵-1 IS(A&amp;G)'!AB37,'⑵-2 IS(S&amp;M)'!AB37,'⑵-3 IS(ENG)'!AB37,'⑵-4 IS(Energy)'!AB37)</f>
        <v>0</v>
      </c>
      <c r="AC37" s="86">
        <f>SUM('⑵-1 IS(A&amp;G)'!AC37,'⑵-2 IS(S&amp;M)'!AC37,'⑵-3 IS(ENG)'!AC37,'⑵-4 IS(Energy)'!AC37)</f>
        <v>0</v>
      </c>
      <c r="AD37" s="86">
        <f>SUM('⑵-1 IS(A&amp;G)'!AD37,'⑵-2 IS(S&amp;M)'!AD37,'⑵-3 IS(ENG)'!AD37,'⑵-4 IS(Energy)'!AD37)</f>
        <v>0</v>
      </c>
      <c r="AE37" s="86">
        <f>SUM('⑵-1 IS(A&amp;G)'!AE37,'⑵-2 IS(S&amp;M)'!AE37,'⑵-3 IS(ENG)'!AE37,'⑵-4 IS(Energy)'!AE37)</f>
        <v>0</v>
      </c>
      <c r="AF37" s="86">
        <f>SUM('⑵-1 IS(A&amp;G)'!AF37,'⑵-2 IS(S&amp;M)'!AF37,'⑵-3 IS(ENG)'!AF37,'⑵-4 IS(Energy)'!AF37)</f>
        <v>0</v>
      </c>
      <c r="AG37" s="86">
        <f>SUM('⑵-1 IS(A&amp;G)'!AG37,'⑵-2 IS(S&amp;M)'!AG37,'⑵-3 IS(ENG)'!AG37,'⑵-4 IS(Energy)'!AG37)</f>
        <v>0</v>
      </c>
      <c r="AH37" s="86">
        <f>SUM('⑵-1 IS(A&amp;G)'!AH37,'⑵-2 IS(S&amp;M)'!AH37,'⑵-3 IS(ENG)'!AH37,'⑵-4 IS(Energy)'!AH37)</f>
        <v>0</v>
      </c>
      <c r="AI37" s="86">
        <f>SUM('⑵-1 IS(A&amp;G)'!AI37,'⑵-2 IS(S&amp;M)'!AI37,'⑵-3 IS(ENG)'!AI37,'⑵-4 IS(Energy)'!AI37)</f>
        <v>0</v>
      </c>
      <c r="AJ37" s="87">
        <f>SUM('⑵-1 IS(A&amp;G)'!AJ37,'⑵-2 IS(S&amp;M)'!AJ37,'⑵-3 IS(ENG)'!AJ37,'⑵-4 IS(Energy)'!AJ37)</f>
        <v>0</v>
      </c>
      <c r="AL37" s="81"/>
      <c r="AM37" s="92" t="str">
        <f t="shared" si="44"/>
        <v>Cleaning Supplies</v>
      </c>
      <c r="AN37" s="83"/>
      <c r="AO37" s="84">
        <f t="shared" si="12"/>
        <v>0</v>
      </c>
      <c r="AP37" s="84">
        <f t="shared" si="13"/>
        <v>0</v>
      </c>
      <c r="AQ37" s="85">
        <f>SUM('⑵-1 IS(A&amp;G)'!AQ37,'⑵-2 IS(S&amp;M)'!AQ37,'⑵-3 IS(ENG)'!AQ37,'⑵-4 IS(Energy)'!AQ37)</f>
        <v>0</v>
      </c>
      <c r="AR37" s="86">
        <f>SUM('⑵-1 IS(A&amp;G)'!AR37,'⑵-2 IS(S&amp;M)'!AR37,'⑵-3 IS(ENG)'!AR37,'⑵-4 IS(Energy)'!AR37)</f>
        <v>0</v>
      </c>
      <c r="AS37" s="86">
        <f>SUM('⑵-1 IS(A&amp;G)'!AS37,'⑵-2 IS(S&amp;M)'!AS37,'⑵-3 IS(ENG)'!AS37,'⑵-4 IS(Energy)'!AS37)</f>
        <v>0</v>
      </c>
      <c r="AT37" s="86">
        <f>SUM('⑵-1 IS(A&amp;G)'!AT37,'⑵-2 IS(S&amp;M)'!AT37,'⑵-3 IS(ENG)'!AT37,'⑵-4 IS(Energy)'!AT37)</f>
        <v>0</v>
      </c>
      <c r="AU37" s="86">
        <f>SUM('⑵-1 IS(A&amp;G)'!AU37,'⑵-2 IS(S&amp;M)'!AU37,'⑵-3 IS(ENG)'!AU37,'⑵-4 IS(Energy)'!AU37)</f>
        <v>0</v>
      </c>
      <c r="AV37" s="86">
        <f>SUM('⑵-1 IS(A&amp;G)'!AV37,'⑵-2 IS(S&amp;M)'!AV37,'⑵-3 IS(ENG)'!AV37,'⑵-4 IS(Energy)'!AV37)</f>
        <v>0</v>
      </c>
      <c r="AW37" s="86">
        <f>SUM('⑵-1 IS(A&amp;G)'!AW37,'⑵-2 IS(S&amp;M)'!AW37,'⑵-3 IS(ENG)'!AW37,'⑵-4 IS(Energy)'!AW37)</f>
        <v>0</v>
      </c>
      <c r="AX37" s="86">
        <f>SUM('⑵-1 IS(A&amp;G)'!AX37,'⑵-2 IS(S&amp;M)'!AX37,'⑵-3 IS(ENG)'!AX37,'⑵-4 IS(Energy)'!AX37)</f>
        <v>0</v>
      </c>
      <c r="AY37" s="86">
        <f>SUM('⑵-1 IS(A&amp;G)'!AY37,'⑵-2 IS(S&amp;M)'!AY37,'⑵-3 IS(ENG)'!AY37,'⑵-4 IS(Energy)'!AY37)</f>
        <v>0</v>
      </c>
      <c r="AZ37" s="86">
        <f>SUM('⑵-1 IS(A&amp;G)'!AZ37,'⑵-2 IS(S&amp;M)'!AZ37,'⑵-3 IS(ENG)'!AZ37,'⑵-4 IS(Energy)'!AZ37)</f>
        <v>0</v>
      </c>
      <c r="BA37" s="86">
        <f>SUM('⑵-1 IS(A&amp;G)'!BA37,'⑵-2 IS(S&amp;M)'!BA37,'⑵-3 IS(ENG)'!BA37,'⑵-4 IS(Energy)'!BA37)</f>
        <v>0</v>
      </c>
      <c r="BB37" s="87">
        <f>SUM('⑵-1 IS(A&amp;G)'!BB37,'⑵-2 IS(S&amp;M)'!BB37,'⑵-3 IS(ENG)'!BB37,'⑵-4 IS(Energy)'!BB37)</f>
        <v>0</v>
      </c>
      <c r="BD37" s="81"/>
      <c r="BE37" s="92" t="str">
        <f t="shared" si="46"/>
        <v>Cleaning Supplies</v>
      </c>
      <c r="BF37" s="83"/>
      <c r="BG37" s="84">
        <f t="shared" si="14"/>
        <v>0</v>
      </c>
      <c r="BH37" s="84">
        <f t="shared" si="15"/>
        <v>0</v>
      </c>
      <c r="BI37" s="85">
        <f>SUM('⑵-1 IS(A&amp;G)'!BI37,'⑵-2 IS(S&amp;M)'!BI37,'⑵-3 IS(ENG)'!BI37,'⑵-4 IS(Energy)'!BI37)</f>
        <v>0</v>
      </c>
      <c r="BJ37" s="86">
        <f>SUM('⑵-1 IS(A&amp;G)'!BJ37,'⑵-2 IS(S&amp;M)'!BJ37,'⑵-3 IS(ENG)'!BJ37,'⑵-4 IS(Energy)'!BJ37)</f>
        <v>0</v>
      </c>
      <c r="BK37" s="86">
        <f>SUM('⑵-1 IS(A&amp;G)'!BK37,'⑵-2 IS(S&amp;M)'!BK37,'⑵-3 IS(ENG)'!BK37,'⑵-4 IS(Energy)'!BK37)</f>
        <v>0</v>
      </c>
      <c r="BL37" s="86">
        <f>SUM('⑵-1 IS(A&amp;G)'!BL37,'⑵-2 IS(S&amp;M)'!BL37,'⑵-3 IS(ENG)'!BL37,'⑵-4 IS(Energy)'!BL37)</f>
        <v>0</v>
      </c>
      <c r="BM37" s="86">
        <f>SUM('⑵-1 IS(A&amp;G)'!BM37,'⑵-2 IS(S&amp;M)'!BM37,'⑵-3 IS(ENG)'!BM37,'⑵-4 IS(Energy)'!BM37)</f>
        <v>0</v>
      </c>
      <c r="BN37" s="86">
        <f>SUM('⑵-1 IS(A&amp;G)'!BN37,'⑵-2 IS(S&amp;M)'!BN37,'⑵-3 IS(ENG)'!BN37,'⑵-4 IS(Energy)'!BN37)</f>
        <v>0</v>
      </c>
      <c r="BO37" s="86">
        <f>SUM('⑵-1 IS(A&amp;G)'!BO37,'⑵-2 IS(S&amp;M)'!BO37,'⑵-3 IS(ENG)'!BO37,'⑵-4 IS(Energy)'!BO37)</f>
        <v>0</v>
      </c>
      <c r="BP37" s="86">
        <f>SUM('⑵-1 IS(A&amp;G)'!BP37,'⑵-2 IS(S&amp;M)'!BP37,'⑵-3 IS(ENG)'!BP37,'⑵-4 IS(Energy)'!BP37)</f>
        <v>0</v>
      </c>
      <c r="BQ37" s="86">
        <f>SUM('⑵-1 IS(A&amp;G)'!BQ37,'⑵-2 IS(S&amp;M)'!BQ37,'⑵-3 IS(ENG)'!BQ37,'⑵-4 IS(Energy)'!BQ37)</f>
        <v>0</v>
      </c>
      <c r="BR37" s="86">
        <f>SUM('⑵-1 IS(A&amp;G)'!BR37,'⑵-2 IS(S&amp;M)'!BR37,'⑵-3 IS(ENG)'!BR37,'⑵-4 IS(Energy)'!BR37)</f>
        <v>0</v>
      </c>
      <c r="BS37" s="86">
        <f>SUM('⑵-1 IS(A&amp;G)'!BS37,'⑵-2 IS(S&amp;M)'!BS37,'⑵-3 IS(ENG)'!BS37,'⑵-4 IS(Energy)'!BS37)</f>
        <v>0</v>
      </c>
      <c r="BT37" s="87">
        <f>SUM('⑵-1 IS(A&amp;G)'!BT37,'⑵-2 IS(S&amp;M)'!BT37,'⑵-3 IS(ENG)'!BT37,'⑵-4 IS(Energy)'!BT37)</f>
        <v>0</v>
      </c>
      <c r="BV37" s="81"/>
      <c r="BW37" s="92" t="str">
        <f t="shared" si="48"/>
        <v>Cleaning Supplies</v>
      </c>
      <c r="BX37" s="83"/>
      <c r="BY37" s="84">
        <f t="shared" si="16"/>
        <v>0</v>
      </c>
      <c r="BZ37" s="85">
        <f t="shared" si="17"/>
        <v>0</v>
      </c>
      <c r="CA37" s="86">
        <f t="shared" si="18"/>
        <v>0</v>
      </c>
      <c r="CB37" s="86">
        <f t="shared" si="19"/>
        <v>0</v>
      </c>
      <c r="CC37" s="86">
        <f t="shared" si="20"/>
        <v>0</v>
      </c>
      <c r="CD37" s="84">
        <f t="shared" si="4"/>
        <v>0</v>
      </c>
      <c r="CE37" s="85">
        <f t="shared" si="21"/>
        <v>0</v>
      </c>
      <c r="CF37" s="86">
        <f t="shared" si="22"/>
        <v>0</v>
      </c>
      <c r="CG37" s="86">
        <f t="shared" si="23"/>
        <v>0</v>
      </c>
      <c r="CH37" s="86">
        <f t="shared" si="24"/>
        <v>0</v>
      </c>
      <c r="CI37" s="84">
        <f t="shared" si="5"/>
        <v>0</v>
      </c>
      <c r="CJ37" s="85">
        <f t="shared" si="25"/>
        <v>0</v>
      </c>
      <c r="CK37" s="86">
        <f t="shared" si="26"/>
        <v>0</v>
      </c>
      <c r="CL37" s="86">
        <f t="shared" si="27"/>
        <v>0</v>
      </c>
      <c r="CM37" s="87">
        <f t="shared" si="28"/>
        <v>0</v>
      </c>
      <c r="CO37" s="81"/>
      <c r="CP37" s="92" t="str">
        <f t="shared" si="49"/>
        <v>Cleaning Supplies</v>
      </c>
      <c r="CQ37" s="83"/>
      <c r="CR37" s="84">
        <f t="shared" si="29"/>
        <v>0</v>
      </c>
      <c r="CS37" s="84">
        <f t="shared" si="29"/>
        <v>0</v>
      </c>
      <c r="CT37" s="85">
        <f t="shared" si="29"/>
        <v>0</v>
      </c>
      <c r="CU37" s="86">
        <f t="shared" si="29"/>
        <v>0</v>
      </c>
      <c r="CV37" s="86">
        <f t="shared" si="29"/>
        <v>0</v>
      </c>
      <c r="CW37" s="86">
        <f t="shared" si="29"/>
        <v>0</v>
      </c>
      <c r="CX37" s="86">
        <f t="shared" si="29"/>
        <v>0</v>
      </c>
      <c r="CY37" s="86">
        <f t="shared" si="29"/>
        <v>0</v>
      </c>
      <c r="CZ37" s="86">
        <f t="shared" si="29"/>
        <v>0</v>
      </c>
      <c r="DA37" s="86">
        <f t="shared" si="55"/>
        <v>0</v>
      </c>
      <c r="DB37" s="86">
        <f t="shared" si="55"/>
        <v>0</v>
      </c>
      <c r="DC37" s="86">
        <f t="shared" si="55"/>
        <v>0</v>
      </c>
      <c r="DD37" s="86">
        <f t="shared" si="55"/>
        <v>0</v>
      </c>
      <c r="DE37" s="87">
        <f t="shared" si="55"/>
        <v>0</v>
      </c>
      <c r="DG37" s="81"/>
      <c r="DH37" s="92" t="str">
        <f t="shared" si="50"/>
        <v>Cleaning Supplies</v>
      </c>
      <c r="DI37" s="83"/>
      <c r="DJ37" s="88" t="str">
        <f t="shared" si="30"/>
        <v/>
      </c>
      <c r="DK37" s="88" t="str">
        <f t="shared" si="30"/>
        <v/>
      </c>
      <c r="DL37" s="89" t="str">
        <f t="shared" si="30"/>
        <v/>
      </c>
      <c r="DM37" s="90" t="str">
        <f t="shared" si="30"/>
        <v/>
      </c>
      <c r="DN37" s="90" t="str">
        <f t="shared" si="30"/>
        <v/>
      </c>
      <c r="DO37" s="90" t="str">
        <f t="shared" si="30"/>
        <v/>
      </c>
      <c r="DP37" s="90" t="str">
        <f t="shared" si="30"/>
        <v/>
      </c>
      <c r="DQ37" s="90" t="str">
        <f t="shared" si="30"/>
        <v/>
      </c>
      <c r="DR37" s="90" t="str">
        <f t="shared" si="30"/>
        <v/>
      </c>
      <c r="DS37" s="90" t="str">
        <f t="shared" si="60"/>
        <v/>
      </c>
      <c r="DT37" s="90" t="str">
        <f t="shared" si="60"/>
        <v/>
      </c>
      <c r="DU37" s="90" t="str">
        <f t="shared" si="60"/>
        <v/>
      </c>
      <c r="DV37" s="90" t="str">
        <f t="shared" si="60"/>
        <v/>
      </c>
      <c r="DW37" s="91" t="str">
        <f t="shared" si="60"/>
        <v/>
      </c>
      <c r="DY37" s="180">
        <f t="shared" si="61"/>
        <v>46</v>
      </c>
      <c r="DZ37" s="180" t="str">
        <f t="shared" si="62"/>
        <v>Cleaning Supplies</v>
      </c>
      <c r="EA37" s="181">
        <f t="shared" si="63"/>
        <v>0</v>
      </c>
    </row>
    <row r="38" spans="2:131" ht="11.85" customHeight="1" x14ac:dyDescent="0.15">
      <c r="B38" s="81"/>
      <c r="C38" s="92" t="s">
        <v>105</v>
      </c>
      <c r="D38" s="83"/>
      <c r="E38" s="84">
        <f t="shared" si="8"/>
        <v>0</v>
      </c>
      <c r="F38" s="84">
        <f t="shared" si="9"/>
        <v>0</v>
      </c>
      <c r="G38" s="85">
        <f>SUM('⑵-1 IS(A&amp;G)'!G38,'⑵-2 IS(S&amp;M)'!G38,'⑵-3 IS(ENG)'!G38,'⑵-4 IS(Energy)'!G38)</f>
        <v>0</v>
      </c>
      <c r="H38" s="86">
        <f>SUM('⑵-1 IS(A&amp;G)'!H38,'⑵-2 IS(S&amp;M)'!H38,'⑵-3 IS(ENG)'!H38,'⑵-4 IS(Energy)'!H38)</f>
        <v>0</v>
      </c>
      <c r="I38" s="86">
        <f>SUM('⑵-1 IS(A&amp;G)'!I38,'⑵-2 IS(S&amp;M)'!I38,'⑵-3 IS(ENG)'!I38,'⑵-4 IS(Energy)'!I38)</f>
        <v>0</v>
      </c>
      <c r="J38" s="86">
        <f>SUM('⑵-1 IS(A&amp;G)'!J38,'⑵-2 IS(S&amp;M)'!J38,'⑵-3 IS(ENG)'!J38,'⑵-4 IS(Energy)'!J38)</f>
        <v>0</v>
      </c>
      <c r="K38" s="86">
        <f>SUM('⑵-1 IS(A&amp;G)'!K38,'⑵-2 IS(S&amp;M)'!K38,'⑵-3 IS(ENG)'!K38,'⑵-4 IS(Energy)'!K38)</f>
        <v>0</v>
      </c>
      <c r="L38" s="86">
        <f>SUM('⑵-1 IS(A&amp;G)'!L38,'⑵-2 IS(S&amp;M)'!L38,'⑵-3 IS(ENG)'!L38,'⑵-4 IS(Energy)'!L38)</f>
        <v>0</v>
      </c>
      <c r="M38" s="86">
        <f>SUM('⑵-1 IS(A&amp;G)'!M38,'⑵-2 IS(S&amp;M)'!M38,'⑵-3 IS(ENG)'!M38,'⑵-4 IS(Energy)'!M38)</f>
        <v>0</v>
      </c>
      <c r="N38" s="86">
        <f>SUM('⑵-1 IS(A&amp;G)'!N38,'⑵-2 IS(S&amp;M)'!N38,'⑵-3 IS(ENG)'!N38,'⑵-4 IS(Energy)'!N38)</f>
        <v>0</v>
      </c>
      <c r="O38" s="86">
        <f>SUM('⑵-1 IS(A&amp;G)'!O38,'⑵-2 IS(S&amp;M)'!O38,'⑵-3 IS(ENG)'!O38,'⑵-4 IS(Energy)'!O38)</f>
        <v>0</v>
      </c>
      <c r="P38" s="86">
        <f>SUM('⑵-1 IS(A&amp;G)'!P38,'⑵-2 IS(S&amp;M)'!P38,'⑵-3 IS(ENG)'!P38,'⑵-4 IS(Energy)'!P38)</f>
        <v>0</v>
      </c>
      <c r="Q38" s="86">
        <f>SUM('⑵-1 IS(A&amp;G)'!Q38,'⑵-2 IS(S&amp;M)'!Q38,'⑵-3 IS(ENG)'!Q38,'⑵-4 IS(Energy)'!Q38)</f>
        <v>0</v>
      </c>
      <c r="R38" s="87">
        <f>SUM('⑵-1 IS(A&amp;G)'!R38,'⑵-2 IS(S&amp;M)'!R38,'⑵-3 IS(ENG)'!R38,'⑵-4 IS(Energy)'!R38)</f>
        <v>0</v>
      </c>
      <c r="T38" s="81"/>
      <c r="U38" s="92" t="str">
        <f t="shared" si="42"/>
        <v>Commissions - Group</v>
      </c>
      <c r="V38" s="83"/>
      <c r="W38" s="84">
        <f t="shared" si="10"/>
        <v>0</v>
      </c>
      <c r="X38" s="84">
        <f t="shared" si="11"/>
        <v>0</v>
      </c>
      <c r="Y38" s="85">
        <f>SUM('⑵-1 IS(A&amp;G)'!Y38,'⑵-2 IS(S&amp;M)'!Y38,'⑵-3 IS(ENG)'!Y38,'⑵-4 IS(Energy)'!Y38)</f>
        <v>0</v>
      </c>
      <c r="Z38" s="86">
        <f>SUM('⑵-1 IS(A&amp;G)'!Z38,'⑵-2 IS(S&amp;M)'!Z38,'⑵-3 IS(ENG)'!Z38,'⑵-4 IS(Energy)'!Z38)</f>
        <v>0</v>
      </c>
      <c r="AA38" s="86">
        <f>SUM('⑵-1 IS(A&amp;G)'!AA38,'⑵-2 IS(S&amp;M)'!AA38,'⑵-3 IS(ENG)'!AA38,'⑵-4 IS(Energy)'!AA38)</f>
        <v>0</v>
      </c>
      <c r="AB38" s="86">
        <f>SUM('⑵-1 IS(A&amp;G)'!AB38,'⑵-2 IS(S&amp;M)'!AB38,'⑵-3 IS(ENG)'!AB38,'⑵-4 IS(Energy)'!AB38)</f>
        <v>0</v>
      </c>
      <c r="AC38" s="86">
        <f>SUM('⑵-1 IS(A&amp;G)'!AC38,'⑵-2 IS(S&amp;M)'!AC38,'⑵-3 IS(ENG)'!AC38,'⑵-4 IS(Energy)'!AC38)</f>
        <v>0</v>
      </c>
      <c r="AD38" s="86">
        <f>SUM('⑵-1 IS(A&amp;G)'!AD38,'⑵-2 IS(S&amp;M)'!AD38,'⑵-3 IS(ENG)'!AD38,'⑵-4 IS(Energy)'!AD38)</f>
        <v>0</v>
      </c>
      <c r="AE38" s="86">
        <f>SUM('⑵-1 IS(A&amp;G)'!AE38,'⑵-2 IS(S&amp;M)'!AE38,'⑵-3 IS(ENG)'!AE38,'⑵-4 IS(Energy)'!AE38)</f>
        <v>0</v>
      </c>
      <c r="AF38" s="86">
        <f>SUM('⑵-1 IS(A&amp;G)'!AF38,'⑵-2 IS(S&amp;M)'!AF38,'⑵-3 IS(ENG)'!AF38,'⑵-4 IS(Energy)'!AF38)</f>
        <v>0</v>
      </c>
      <c r="AG38" s="86">
        <f>SUM('⑵-1 IS(A&amp;G)'!AG38,'⑵-2 IS(S&amp;M)'!AG38,'⑵-3 IS(ENG)'!AG38,'⑵-4 IS(Energy)'!AG38)</f>
        <v>0</v>
      </c>
      <c r="AH38" s="86">
        <f>SUM('⑵-1 IS(A&amp;G)'!AH38,'⑵-2 IS(S&amp;M)'!AH38,'⑵-3 IS(ENG)'!AH38,'⑵-4 IS(Energy)'!AH38)</f>
        <v>0</v>
      </c>
      <c r="AI38" s="86">
        <f>SUM('⑵-1 IS(A&amp;G)'!AI38,'⑵-2 IS(S&amp;M)'!AI38,'⑵-3 IS(ENG)'!AI38,'⑵-4 IS(Energy)'!AI38)</f>
        <v>0</v>
      </c>
      <c r="AJ38" s="87">
        <f>SUM('⑵-1 IS(A&amp;G)'!AJ38,'⑵-2 IS(S&amp;M)'!AJ38,'⑵-3 IS(ENG)'!AJ38,'⑵-4 IS(Energy)'!AJ38)</f>
        <v>0</v>
      </c>
      <c r="AL38" s="81"/>
      <c r="AM38" s="92" t="str">
        <f t="shared" si="44"/>
        <v>Commissions - Group</v>
      </c>
      <c r="AN38" s="83"/>
      <c r="AO38" s="84">
        <f t="shared" si="12"/>
        <v>0</v>
      </c>
      <c r="AP38" s="84">
        <f t="shared" si="13"/>
        <v>0</v>
      </c>
      <c r="AQ38" s="85">
        <f>SUM('⑵-1 IS(A&amp;G)'!AQ38,'⑵-2 IS(S&amp;M)'!AQ38,'⑵-3 IS(ENG)'!AQ38,'⑵-4 IS(Energy)'!AQ38)</f>
        <v>0</v>
      </c>
      <c r="AR38" s="86">
        <f>SUM('⑵-1 IS(A&amp;G)'!AR38,'⑵-2 IS(S&amp;M)'!AR38,'⑵-3 IS(ENG)'!AR38,'⑵-4 IS(Energy)'!AR38)</f>
        <v>0</v>
      </c>
      <c r="AS38" s="86">
        <f>SUM('⑵-1 IS(A&amp;G)'!AS38,'⑵-2 IS(S&amp;M)'!AS38,'⑵-3 IS(ENG)'!AS38,'⑵-4 IS(Energy)'!AS38)</f>
        <v>0</v>
      </c>
      <c r="AT38" s="86">
        <f>SUM('⑵-1 IS(A&amp;G)'!AT38,'⑵-2 IS(S&amp;M)'!AT38,'⑵-3 IS(ENG)'!AT38,'⑵-4 IS(Energy)'!AT38)</f>
        <v>0</v>
      </c>
      <c r="AU38" s="86">
        <f>SUM('⑵-1 IS(A&amp;G)'!AU38,'⑵-2 IS(S&amp;M)'!AU38,'⑵-3 IS(ENG)'!AU38,'⑵-4 IS(Energy)'!AU38)</f>
        <v>0</v>
      </c>
      <c r="AV38" s="86">
        <f>SUM('⑵-1 IS(A&amp;G)'!AV38,'⑵-2 IS(S&amp;M)'!AV38,'⑵-3 IS(ENG)'!AV38,'⑵-4 IS(Energy)'!AV38)</f>
        <v>0</v>
      </c>
      <c r="AW38" s="86">
        <f>SUM('⑵-1 IS(A&amp;G)'!AW38,'⑵-2 IS(S&amp;M)'!AW38,'⑵-3 IS(ENG)'!AW38,'⑵-4 IS(Energy)'!AW38)</f>
        <v>0</v>
      </c>
      <c r="AX38" s="86">
        <f>SUM('⑵-1 IS(A&amp;G)'!AX38,'⑵-2 IS(S&amp;M)'!AX38,'⑵-3 IS(ENG)'!AX38,'⑵-4 IS(Energy)'!AX38)</f>
        <v>0</v>
      </c>
      <c r="AY38" s="86">
        <f>SUM('⑵-1 IS(A&amp;G)'!AY38,'⑵-2 IS(S&amp;M)'!AY38,'⑵-3 IS(ENG)'!AY38,'⑵-4 IS(Energy)'!AY38)</f>
        <v>0</v>
      </c>
      <c r="AZ38" s="86">
        <f>SUM('⑵-1 IS(A&amp;G)'!AZ38,'⑵-2 IS(S&amp;M)'!AZ38,'⑵-3 IS(ENG)'!AZ38,'⑵-4 IS(Energy)'!AZ38)</f>
        <v>0</v>
      </c>
      <c r="BA38" s="86">
        <f>SUM('⑵-1 IS(A&amp;G)'!BA38,'⑵-2 IS(S&amp;M)'!BA38,'⑵-3 IS(ENG)'!BA38,'⑵-4 IS(Energy)'!BA38)</f>
        <v>0</v>
      </c>
      <c r="BB38" s="87">
        <f>SUM('⑵-1 IS(A&amp;G)'!BB38,'⑵-2 IS(S&amp;M)'!BB38,'⑵-3 IS(ENG)'!BB38,'⑵-4 IS(Energy)'!BB38)</f>
        <v>0</v>
      </c>
      <c r="BD38" s="81"/>
      <c r="BE38" s="92" t="str">
        <f t="shared" si="46"/>
        <v>Commissions - Group</v>
      </c>
      <c r="BF38" s="83"/>
      <c r="BG38" s="84">
        <f t="shared" si="14"/>
        <v>0</v>
      </c>
      <c r="BH38" s="84">
        <f t="shared" si="15"/>
        <v>0</v>
      </c>
      <c r="BI38" s="85">
        <f>SUM('⑵-1 IS(A&amp;G)'!BI38,'⑵-2 IS(S&amp;M)'!BI38,'⑵-3 IS(ENG)'!BI38,'⑵-4 IS(Energy)'!BI38)</f>
        <v>0</v>
      </c>
      <c r="BJ38" s="86">
        <f>SUM('⑵-1 IS(A&amp;G)'!BJ38,'⑵-2 IS(S&amp;M)'!BJ38,'⑵-3 IS(ENG)'!BJ38,'⑵-4 IS(Energy)'!BJ38)</f>
        <v>0</v>
      </c>
      <c r="BK38" s="86">
        <f>SUM('⑵-1 IS(A&amp;G)'!BK38,'⑵-2 IS(S&amp;M)'!BK38,'⑵-3 IS(ENG)'!BK38,'⑵-4 IS(Energy)'!BK38)</f>
        <v>0</v>
      </c>
      <c r="BL38" s="86">
        <f>SUM('⑵-1 IS(A&amp;G)'!BL38,'⑵-2 IS(S&amp;M)'!BL38,'⑵-3 IS(ENG)'!BL38,'⑵-4 IS(Energy)'!BL38)</f>
        <v>0</v>
      </c>
      <c r="BM38" s="86">
        <f>SUM('⑵-1 IS(A&amp;G)'!BM38,'⑵-2 IS(S&amp;M)'!BM38,'⑵-3 IS(ENG)'!BM38,'⑵-4 IS(Energy)'!BM38)</f>
        <v>0</v>
      </c>
      <c r="BN38" s="86">
        <f>SUM('⑵-1 IS(A&amp;G)'!BN38,'⑵-2 IS(S&amp;M)'!BN38,'⑵-3 IS(ENG)'!BN38,'⑵-4 IS(Energy)'!BN38)</f>
        <v>0</v>
      </c>
      <c r="BO38" s="86">
        <f>SUM('⑵-1 IS(A&amp;G)'!BO38,'⑵-2 IS(S&amp;M)'!BO38,'⑵-3 IS(ENG)'!BO38,'⑵-4 IS(Energy)'!BO38)</f>
        <v>0</v>
      </c>
      <c r="BP38" s="86">
        <f>SUM('⑵-1 IS(A&amp;G)'!BP38,'⑵-2 IS(S&amp;M)'!BP38,'⑵-3 IS(ENG)'!BP38,'⑵-4 IS(Energy)'!BP38)</f>
        <v>0</v>
      </c>
      <c r="BQ38" s="86">
        <f>SUM('⑵-1 IS(A&amp;G)'!BQ38,'⑵-2 IS(S&amp;M)'!BQ38,'⑵-3 IS(ENG)'!BQ38,'⑵-4 IS(Energy)'!BQ38)</f>
        <v>0</v>
      </c>
      <c r="BR38" s="86">
        <f>SUM('⑵-1 IS(A&amp;G)'!BR38,'⑵-2 IS(S&amp;M)'!BR38,'⑵-3 IS(ENG)'!BR38,'⑵-4 IS(Energy)'!BR38)</f>
        <v>0</v>
      </c>
      <c r="BS38" s="86">
        <f>SUM('⑵-1 IS(A&amp;G)'!BS38,'⑵-2 IS(S&amp;M)'!BS38,'⑵-3 IS(ENG)'!BS38,'⑵-4 IS(Energy)'!BS38)</f>
        <v>0</v>
      </c>
      <c r="BT38" s="87">
        <f>SUM('⑵-1 IS(A&amp;G)'!BT38,'⑵-2 IS(S&amp;M)'!BT38,'⑵-3 IS(ENG)'!BT38,'⑵-4 IS(Energy)'!BT38)</f>
        <v>0</v>
      </c>
      <c r="BV38" s="81"/>
      <c r="BW38" s="92" t="str">
        <f t="shared" si="48"/>
        <v>Commissions - Group</v>
      </c>
      <c r="BX38" s="83"/>
      <c r="BY38" s="84">
        <f t="shared" si="16"/>
        <v>0</v>
      </c>
      <c r="BZ38" s="85">
        <f t="shared" si="17"/>
        <v>0</v>
      </c>
      <c r="CA38" s="86">
        <f t="shared" si="18"/>
        <v>0</v>
      </c>
      <c r="CB38" s="86">
        <f t="shared" si="19"/>
        <v>0</v>
      </c>
      <c r="CC38" s="86">
        <f t="shared" si="20"/>
        <v>0</v>
      </c>
      <c r="CD38" s="84">
        <f t="shared" si="4"/>
        <v>0</v>
      </c>
      <c r="CE38" s="85">
        <f t="shared" si="21"/>
        <v>0</v>
      </c>
      <c r="CF38" s="86">
        <f t="shared" si="22"/>
        <v>0</v>
      </c>
      <c r="CG38" s="86">
        <f t="shared" si="23"/>
        <v>0</v>
      </c>
      <c r="CH38" s="86">
        <f t="shared" si="24"/>
        <v>0</v>
      </c>
      <c r="CI38" s="84">
        <f t="shared" si="5"/>
        <v>0</v>
      </c>
      <c r="CJ38" s="85">
        <f t="shared" si="25"/>
        <v>0</v>
      </c>
      <c r="CK38" s="86">
        <f t="shared" si="26"/>
        <v>0</v>
      </c>
      <c r="CL38" s="86">
        <f t="shared" si="27"/>
        <v>0</v>
      </c>
      <c r="CM38" s="87">
        <f t="shared" si="28"/>
        <v>0</v>
      </c>
      <c r="CO38" s="81"/>
      <c r="CP38" s="92" t="str">
        <f t="shared" si="49"/>
        <v>Commissions - Group</v>
      </c>
      <c r="CQ38" s="83"/>
      <c r="CR38" s="84">
        <f t="shared" si="29"/>
        <v>0</v>
      </c>
      <c r="CS38" s="84">
        <f t="shared" si="29"/>
        <v>0</v>
      </c>
      <c r="CT38" s="85">
        <f t="shared" si="29"/>
        <v>0</v>
      </c>
      <c r="CU38" s="86">
        <f t="shared" si="29"/>
        <v>0</v>
      </c>
      <c r="CV38" s="86">
        <f t="shared" si="29"/>
        <v>0</v>
      </c>
      <c r="CW38" s="86">
        <f t="shared" si="29"/>
        <v>0</v>
      </c>
      <c r="CX38" s="86">
        <f t="shared" si="29"/>
        <v>0</v>
      </c>
      <c r="CY38" s="86">
        <f t="shared" si="29"/>
        <v>0</v>
      </c>
      <c r="CZ38" s="86">
        <f t="shared" si="29"/>
        <v>0</v>
      </c>
      <c r="DA38" s="86">
        <f t="shared" si="55"/>
        <v>0</v>
      </c>
      <c r="DB38" s="86">
        <f t="shared" si="55"/>
        <v>0</v>
      </c>
      <c r="DC38" s="86">
        <f t="shared" si="55"/>
        <v>0</v>
      </c>
      <c r="DD38" s="86">
        <f t="shared" si="55"/>
        <v>0</v>
      </c>
      <c r="DE38" s="87">
        <f t="shared" si="55"/>
        <v>0</v>
      </c>
      <c r="DG38" s="81"/>
      <c r="DH38" s="92" t="str">
        <f t="shared" si="50"/>
        <v>Commissions - Group</v>
      </c>
      <c r="DI38" s="83"/>
      <c r="DJ38" s="88" t="str">
        <f t="shared" si="30"/>
        <v/>
      </c>
      <c r="DK38" s="88" t="str">
        <f t="shared" si="30"/>
        <v/>
      </c>
      <c r="DL38" s="89" t="str">
        <f t="shared" si="30"/>
        <v/>
      </c>
      <c r="DM38" s="90" t="str">
        <f t="shared" si="30"/>
        <v/>
      </c>
      <c r="DN38" s="90" t="str">
        <f t="shared" si="30"/>
        <v/>
      </c>
      <c r="DO38" s="90" t="str">
        <f t="shared" si="30"/>
        <v/>
      </c>
      <c r="DP38" s="90" t="str">
        <f t="shared" si="30"/>
        <v/>
      </c>
      <c r="DQ38" s="90" t="str">
        <f t="shared" si="30"/>
        <v/>
      </c>
      <c r="DR38" s="90" t="str">
        <f t="shared" si="30"/>
        <v/>
      </c>
      <c r="DS38" s="90" t="str">
        <f t="shared" si="60"/>
        <v/>
      </c>
      <c r="DT38" s="90" t="str">
        <f t="shared" si="60"/>
        <v/>
      </c>
      <c r="DU38" s="90" t="str">
        <f t="shared" si="60"/>
        <v/>
      </c>
      <c r="DV38" s="90" t="str">
        <f t="shared" si="60"/>
        <v/>
      </c>
      <c r="DW38" s="91" t="str">
        <f t="shared" si="60"/>
        <v/>
      </c>
      <c r="DY38" s="180">
        <f t="shared" si="61"/>
        <v>46</v>
      </c>
      <c r="DZ38" s="180" t="str">
        <f t="shared" si="62"/>
        <v>Commissions - Group</v>
      </c>
      <c r="EA38" s="181">
        <f t="shared" si="63"/>
        <v>0</v>
      </c>
    </row>
    <row r="39" spans="2:131" ht="11.85" customHeight="1" x14ac:dyDescent="0.15">
      <c r="B39" s="81"/>
      <c r="C39" s="92" t="s">
        <v>106</v>
      </c>
      <c r="D39" s="83"/>
      <c r="E39" s="84">
        <f t="shared" si="8"/>
        <v>0</v>
      </c>
      <c r="F39" s="84">
        <f t="shared" si="9"/>
        <v>0</v>
      </c>
      <c r="G39" s="85">
        <f>SUM('⑵-1 IS(A&amp;G)'!G39,'⑵-2 IS(S&amp;M)'!G39,'⑵-3 IS(ENG)'!G39,'⑵-4 IS(Energy)'!G39)</f>
        <v>0</v>
      </c>
      <c r="H39" s="86">
        <f>SUM('⑵-1 IS(A&amp;G)'!H39,'⑵-2 IS(S&amp;M)'!H39,'⑵-3 IS(ENG)'!H39,'⑵-4 IS(Energy)'!H39)</f>
        <v>0</v>
      </c>
      <c r="I39" s="86">
        <f>SUM('⑵-1 IS(A&amp;G)'!I39,'⑵-2 IS(S&amp;M)'!I39,'⑵-3 IS(ENG)'!I39,'⑵-4 IS(Energy)'!I39)</f>
        <v>0</v>
      </c>
      <c r="J39" s="86">
        <f>SUM('⑵-1 IS(A&amp;G)'!J39,'⑵-2 IS(S&amp;M)'!J39,'⑵-3 IS(ENG)'!J39,'⑵-4 IS(Energy)'!J39)</f>
        <v>0</v>
      </c>
      <c r="K39" s="86">
        <f>SUM('⑵-1 IS(A&amp;G)'!K39,'⑵-2 IS(S&amp;M)'!K39,'⑵-3 IS(ENG)'!K39,'⑵-4 IS(Energy)'!K39)</f>
        <v>0</v>
      </c>
      <c r="L39" s="86">
        <f>SUM('⑵-1 IS(A&amp;G)'!L39,'⑵-2 IS(S&amp;M)'!L39,'⑵-3 IS(ENG)'!L39,'⑵-4 IS(Energy)'!L39)</f>
        <v>0</v>
      </c>
      <c r="M39" s="86">
        <f>SUM('⑵-1 IS(A&amp;G)'!M39,'⑵-2 IS(S&amp;M)'!M39,'⑵-3 IS(ENG)'!M39,'⑵-4 IS(Energy)'!M39)</f>
        <v>0</v>
      </c>
      <c r="N39" s="86">
        <f>SUM('⑵-1 IS(A&amp;G)'!N39,'⑵-2 IS(S&amp;M)'!N39,'⑵-3 IS(ENG)'!N39,'⑵-4 IS(Energy)'!N39)</f>
        <v>0</v>
      </c>
      <c r="O39" s="86">
        <f>SUM('⑵-1 IS(A&amp;G)'!O39,'⑵-2 IS(S&amp;M)'!O39,'⑵-3 IS(ENG)'!O39,'⑵-4 IS(Energy)'!O39)</f>
        <v>0</v>
      </c>
      <c r="P39" s="86">
        <f>SUM('⑵-1 IS(A&amp;G)'!P39,'⑵-2 IS(S&amp;M)'!P39,'⑵-3 IS(ENG)'!P39,'⑵-4 IS(Energy)'!P39)</f>
        <v>0</v>
      </c>
      <c r="Q39" s="86">
        <f>SUM('⑵-1 IS(A&amp;G)'!Q39,'⑵-2 IS(S&amp;M)'!Q39,'⑵-3 IS(ENG)'!Q39,'⑵-4 IS(Energy)'!Q39)</f>
        <v>0</v>
      </c>
      <c r="R39" s="87">
        <f>SUM('⑵-1 IS(A&amp;G)'!R39,'⑵-2 IS(S&amp;M)'!R39,'⑵-3 IS(ENG)'!R39,'⑵-4 IS(Energy)'!R39)</f>
        <v>0</v>
      </c>
      <c r="T39" s="81"/>
      <c r="U39" s="92" t="str">
        <f t="shared" si="42"/>
        <v>Commissions - Individual</v>
      </c>
      <c r="V39" s="83"/>
      <c r="W39" s="84">
        <f t="shared" si="10"/>
        <v>0</v>
      </c>
      <c r="X39" s="84">
        <f t="shared" si="11"/>
        <v>0</v>
      </c>
      <c r="Y39" s="85">
        <f>SUM('⑵-1 IS(A&amp;G)'!Y39,'⑵-2 IS(S&amp;M)'!Y39,'⑵-3 IS(ENG)'!Y39,'⑵-4 IS(Energy)'!Y39)</f>
        <v>0</v>
      </c>
      <c r="Z39" s="86">
        <f>SUM('⑵-1 IS(A&amp;G)'!Z39,'⑵-2 IS(S&amp;M)'!Z39,'⑵-3 IS(ENG)'!Z39,'⑵-4 IS(Energy)'!Z39)</f>
        <v>0</v>
      </c>
      <c r="AA39" s="86">
        <f>SUM('⑵-1 IS(A&amp;G)'!AA39,'⑵-2 IS(S&amp;M)'!AA39,'⑵-3 IS(ENG)'!AA39,'⑵-4 IS(Energy)'!AA39)</f>
        <v>0</v>
      </c>
      <c r="AB39" s="86">
        <f>SUM('⑵-1 IS(A&amp;G)'!AB39,'⑵-2 IS(S&amp;M)'!AB39,'⑵-3 IS(ENG)'!AB39,'⑵-4 IS(Energy)'!AB39)</f>
        <v>0</v>
      </c>
      <c r="AC39" s="86">
        <f>SUM('⑵-1 IS(A&amp;G)'!AC39,'⑵-2 IS(S&amp;M)'!AC39,'⑵-3 IS(ENG)'!AC39,'⑵-4 IS(Energy)'!AC39)</f>
        <v>0</v>
      </c>
      <c r="AD39" s="86">
        <f>SUM('⑵-1 IS(A&amp;G)'!AD39,'⑵-2 IS(S&amp;M)'!AD39,'⑵-3 IS(ENG)'!AD39,'⑵-4 IS(Energy)'!AD39)</f>
        <v>0</v>
      </c>
      <c r="AE39" s="86">
        <f>SUM('⑵-1 IS(A&amp;G)'!AE39,'⑵-2 IS(S&amp;M)'!AE39,'⑵-3 IS(ENG)'!AE39,'⑵-4 IS(Energy)'!AE39)</f>
        <v>0</v>
      </c>
      <c r="AF39" s="86">
        <f>SUM('⑵-1 IS(A&amp;G)'!AF39,'⑵-2 IS(S&amp;M)'!AF39,'⑵-3 IS(ENG)'!AF39,'⑵-4 IS(Energy)'!AF39)</f>
        <v>0</v>
      </c>
      <c r="AG39" s="86">
        <f>SUM('⑵-1 IS(A&amp;G)'!AG39,'⑵-2 IS(S&amp;M)'!AG39,'⑵-3 IS(ENG)'!AG39,'⑵-4 IS(Energy)'!AG39)</f>
        <v>0</v>
      </c>
      <c r="AH39" s="86">
        <f>SUM('⑵-1 IS(A&amp;G)'!AH39,'⑵-2 IS(S&amp;M)'!AH39,'⑵-3 IS(ENG)'!AH39,'⑵-4 IS(Energy)'!AH39)</f>
        <v>0</v>
      </c>
      <c r="AI39" s="86">
        <f>SUM('⑵-1 IS(A&amp;G)'!AI39,'⑵-2 IS(S&amp;M)'!AI39,'⑵-3 IS(ENG)'!AI39,'⑵-4 IS(Energy)'!AI39)</f>
        <v>0</v>
      </c>
      <c r="AJ39" s="87">
        <f>SUM('⑵-1 IS(A&amp;G)'!AJ39,'⑵-2 IS(S&amp;M)'!AJ39,'⑵-3 IS(ENG)'!AJ39,'⑵-4 IS(Energy)'!AJ39)</f>
        <v>0</v>
      </c>
      <c r="AL39" s="81"/>
      <c r="AM39" s="92" t="str">
        <f t="shared" si="44"/>
        <v>Commissions - Individual</v>
      </c>
      <c r="AN39" s="83"/>
      <c r="AO39" s="84">
        <f t="shared" si="12"/>
        <v>0</v>
      </c>
      <c r="AP39" s="84">
        <f t="shared" si="13"/>
        <v>0</v>
      </c>
      <c r="AQ39" s="85">
        <f>SUM('⑵-1 IS(A&amp;G)'!AQ39,'⑵-2 IS(S&amp;M)'!AQ39,'⑵-3 IS(ENG)'!AQ39,'⑵-4 IS(Energy)'!AQ39)</f>
        <v>0</v>
      </c>
      <c r="AR39" s="86">
        <f>SUM('⑵-1 IS(A&amp;G)'!AR39,'⑵-2 IS(S&amp;M)'!AR39,'⑵-3 IS(ENG)'!AR39,'⑵-4 IS(Energy)'!AR39)</f>
        <v>0</v>
      </c>
      <c r="AS39" s="86">
        <f>SUM('⑵-1 IS(A&amp;G)'!AS39,'⑵-2 IS(S&amp;M)'!AS39,'⑵-3 IS(ENG)'!AS39,'⑵-4 IS(Energy)'!AS39)</f>
        <v>0</v>
      </c>
      <c r="AT39" s="86">
        <f>SUM('⑵-1 IS(A&amp;G)'!AT39,'⑵-2 IS(S&amp;M)'!AT39,'⑵-3 IS(ENG)'!AT39,'⑵-4 IS(Energy)'!AT39)</f>
        <v>0</v>
      </c>
      <c r="AU39" s="86">
        <f>SUM('⑵-1 IS(A&amp;G)'!AU39,'⑵-2 IS(S&amp;M)'!AU39,'⑵-3 IS(ENG)'!AU39,'⑵-4 IS(Energy)'!AU39)</f>
        <v>0</v>
      </c>
      <c r="AV39" s="86">
        <f>SUM('⑵-1 IS(A&amp;G)'!AV39,'⑵-2 IS(S&amp;M)'!AV39,'⑵-3 IS(ENG)'!AV39,'⑵-4 IS(Energy)'!AV39)</f>
        <v>0</v>
      </c>
      <c r="AW39" s="86">
        <f>SUM('⑵-1 IS(A&amp;G)'!AW39,'⑵-2 IS(S&amp;M)'!AW39,'⑵-3 IS(ENG)'!AW39,'⑵-4 IS(Energy)'!AW39)</f>
        <v>0</v>
      </c>
      <c r="AX39" s="86">
        <f>SUM('⑵-1 IS(A&amp;G)'!AX39,'⑵-2 IS(S&amp;M)'!AX39,'⑵-3 IS(ENG)'!AX39,'⑵-4 IS(Energy)'!AX39)</f>
        <v>0</v>
      </c>
      <c r="AY39" s="86">
        <f>SUM('⑵-1 IS(A&amp;G)'!AY39,'⑵-2 IS(S&amp;M)'!AY39,'⑵-3 IS(ENG)'!AY39,'⑵-4 IS(Energy)'!AY39)</f>
        <v>0</v>
      </c>
      <c r="AZ39" s="86">
        <f>SUM('⑵-1 IS(A&amp;G)'!AZ39,'⑵-2 IS(S&amp;M)'!AZ39,'⑵-3 IS(ENG)'!AZ39,'⑵-4 IS(Energy)'!AZ39)</f>
        <v>0</v>
      </c>
      <c r="BA39" s="86">
        <f>SUM('⑵-1 IS(A&amp;G)'!BA39,'⑵-2 IS(S&amp;M)'!BA39,'⑵-3 IS(ENG)'!BA39,'⑵-4 IS(Energy)'!BA39)</f>
        <v>0</v>
      </c>
      <c r="BB39" s="87">
        <f>SUM('⑵-1 IS(A&amp;G)'!BB39,'⑵-2 IS(S&amp;M)'!BB39,'⑵-3 IS(ENG)'!BB39,'⑵-4 IS(Energy)'!BB39)</f>
        <v>0</v>
      </c>
      <c r="BD39" s="81"/>
      <c r="BE39" s="92" t="str">
        <f t="shared" si="46"/>
        <v>Commissions - Individual</v>
      </c>
      <c r="BF39" s="83"/>
      <c r="BG39" s="84">
        <f t="shared" si="14"/>
        <v>0</v>
      </c>
      <c r="BH39" s="84">
        <f t="shared" si="15"/>
        <v>0</v>
      </c>
      <c r="BI39" s="85">
        <f>SUM('⑵-1 IS(A&amp;G)'!BI39,'⑵-2 IS(S&amp;M)'!BI39,'⑵-3 IS(ENG)'!BI39,'⑵-4 IS(Energy)'!BI39)</f>
        <v>0</v>
      </c>
      <c r="BJ39" s="86">
        <f>SUM('⑵-1 IS(A&amp;G)'!BJ39,'⑵-2 IS(S&amp;M)'!BJ39,'⑵-3 IS(ENG)'!BJ39,'⑵-4 IS(Energy)'!BJ39)</f>
        <v>0</v>
      </c>
      <c r="BK39" s="86">
        <f>SUM('⑵-1 IS(A&amp;G)'!BK39,'⑵-2 IS(S&amp;M)'!BK39,'⑵-3 IS(ENG)'!BK39,'⑵-4 IS(Energy)'!BK39)</f>
        <v>0</v>
      </c>
      <c r="BL39" s="86">
        <f>SUM('⑵-1 IS(A&amp;G)'!BL39,'⑵-2 IS(S&amp;M)'!BL39,'⑵-3 IS(ENG)'!BL39,'⑵-4 IS(Energy)'!BL39)</f>
        <v>0</v>
      </c>
      <c r="BM39" s="86">
        <f>SUM('⑵-1 IS(A&amp;G)'!BM39,'⑵-2 IS(S&amp;M)'!BM39,'⑵-3 IS(ENG)'!BM39,'⑵-4 IS(Energy)'!BM39)</f>
        <v>0</v>
      </c>
      <c r="BN39" s="86">
        <f>SUM('⑵-1 IS(A&amp;G)'!BN39,'⑵-2 IS(S&amp;M)'!BN39,'⑵-3 IS(ENG)'!BN39,'⑵-4 IS(Energy)'!BN39)</f>
        <v>0</v>
      </c>
      <c r="BO39" s="86">
        <f>SUM('⑵-1 IS(A&amp;G)'!BO39,'⑵-2 IS(S&amp;M)'!BO39,'⑵-3 IS(ENG)'!BO39,'⑵-4 IS(Energy)'!BO39)</f>
        <v>0</v>
      </c>
      <c r="BP39" s="86">
        <f>SUM('⑵-1 IS(A&amp;G)'!BP39,'⑵-2 IS(S&amp;M)'!BP39,'⑵-3 IS(ENG)'!BP39,'⑵-4 IS(Energy)'!BP39)</f>
        <v>0</v>
      </c>
      <c r="BQ39" s="86">
        <f>SUM('⑵-1 IS(A&amp;G)'!BQ39,'⑵-2 IS(S&amp;M)'!BQ39,'⑵-3 IS(ENG)'!BQ39,'⑵-4 IS(Energy)'!BQ39)</f>
        <v>0</v>
      </c>
      <c r="BR39" s="86">
        <f>SUM('⑵-1 IS(A&amp;G)'!BR39,'⑵-2 IS(S&amp;M)'!BR39,'⑵-3 IS(ENG)'!BR39,'⑵-4 IS(Energy)'!BR39)</f>
        <v>0</v>
      </c>
      <c r="BS39" s="86">
        <f>SUM('⑵-1 IS(A&amp;G)'!BS39,'⑵-2 IS(S&amp;M)'!BS39,'⑵-3 IS(ENG)'!BS39,'⑵-4 IS(Energy)'!BS39)</f>
        <v>0</v>
      </c>
      <c r="BT39" s="87">
        <f>SUM('⑵-1 IS(A&amp;G)'!BT39,'⑵-2 IS(S&amp;M)'!BT39,'⑵-3 IS(ENG)'!BT39,'⑵-4 IS(Energy)'!BT39)</f>
        <v>0</v>
      </c>
      <c r="BV39" s="81"/>
      <c r="BW39" s="92" t="str">
        <f t="shared" si="48"/>
        <v>Commissions - Individual</v>
      </c>
      <c r="BX39" s="83"/>
      <c r="BY39" s="84">
        <f t="shared" si="16"/>
        <v>0</v>
      </c>
      <c r="BZ39" s="85">
        <f t="shared" si="17"/>
        <v>0</v>
      </c>
      <c r="CA39" s="86">
        <f t="shared" si="18"/>
        <v>0</v>
      </c>
      <c r="CB39" s="86">
        <f t="shared" si="19"/>
        <v>0</v>
      </c>
      <c r="CC39" s="86">
        <f t="shared" si="20"/>
        <v>0</v>
      </c>
      <c r="CD39" s="84">
        <f t="shared" si="4"/>
        <v>0</v>
      </c>
      <c r="CE39" s="85">
        <f t="shared" si="21"/>
        <v>0</v>
      </c>
      <c r="CF39" s="86">
        <f t="shared" si="22"/>
        <v>0</v>
      </c>
      <c r="CG39" s="86">
        <f t="shared" si="23"/>
        <v>0</v>
      </c>
      <c r="CH39" s="86">
        <f t="shared" si="24"/>
        <v>0</v>
      </c>
      <c r="CI39" s="84">
        <f t="shared" si="5"/>
        <v>0</v>
      </c>
      <c r="CJ39" s="85">
        <f t="shared" si="25"/>
        <v>0</v>
      </c>
      <c r="CK39" s="86">
        <f t="shared" si="26"/>
        <v>0</v>
      </c>
      <c r="CL39" s="86">
        <f t="shared" si="27"/>
        <v>0</v>
      </c>
      <c r="CM39" s="87">
        <f t="shared" si="28"/>
        <v>0</v>
      </c>
      <c r="CO39" s="81"/>
      <c r="CP39" s="92" t="str">
        <f t="shared" si="49"/>
        <v>Commissions - Individual</v>
      </c>
      <c r="CQ39" s="83"/>
      <c r="CR39" s="84">
        <f t="shared" si="29"/>
        <v>0</v>
      </c>
      <c r="CS39" s="84">
        <f t="shared" si="29"/>
        <v>0</v>
      </c>
      <c r="CT39" s="85">
        <f t="shared" si="29"/>
        <v>0</v>
      </c>
      <c r="CU39" s="86">
        <f t="shared" si="29"/>
        <v>0</v>
      </c>
      <c r="CV39" s="86">
        <f t="shared" si="29"/>
        <v>0</v>
      </c>
      <c r="CW39" s="86">
        <f t="shared" si="29"/>
        <v>0</v>
      </c>
      <c r="CX39" s="86">
        <f t="shared" si="29"/>
        <v>0</v>
      </c>
      <c r="CY39" s="86">
        <f t="shared" si="29"/>
        <v>0</v>
      </c>
      <c r="CZ39" s="86">
        <f t="shared" si="29"/>
        <v>0</v>
      </c>
      <c r="DA39" s="86">
        <f t="shared" si="55"/>
        <v>0</v>
      </c>
      <c r="DB39" s="86">
        <f t="shared" si="55"/>
        <v>0</v>
      </c>
      <c r="DC39" s="86">
        <f t="shared" si="55"/>
        <v>0</v>
      </c>
      <c r="DD39" s="86">
        <f t="shared" si="55"/>
        <v>0</v>
      </c>
      <c r="DE39" s="87">
        <f t="shared" si="55"/>
        <v>0</v>
      </c>
      <c r="DG39" s="81"/>
      <c r="DH39" s="92" t="str">
        <f t="shared" si="50"/>
        <v>Commissions - Individual</v>
      </c>
      <c r="DI39" s="83"/>
      <c r="DJ39" s="88" t="str">
        <f t="shared" si="30"/>
        <v/>
      </c>
      <c r="DK39" s="88" t="str">
        <f t="shared" si="30"/>
        <v/>
      </c>
      <c r="DL39" s="89" t="str">
        <f t="shared" si="30"/>
        <v/>
      </c>
      <c r="DM39" s="90" t="str">
        <f t="shared" si="30"/>
        <v/>
      </c>
      <c r="DN39" s="90" t="str">
        <f t="shared" si="30"/>
        <v/>
      </c>
      <c r="DO39" s="90" t="str">
        <f t="shared" si="30"/>
        <v/>
      </c>
      <c r="DP39" s="90" t="str">
        <f t="shared" si="30"/>
        <v/>
      </c>
      <c r="DQ39" s="90" t="str">
        <f t="shared" si="30"/>
        <v/>
      </c>
      <c r="DR39" s="90" t="str">
        <f t="shared" si="30"/>
        <v/>
      </c>
      <c r="DS39" s="90" t="str">
        <f t="shared" si="60"/>
        <v/>
      </c>
      <c r="DT39" s="90" t="str">
        <f t="shared" si="60"/>
        <v/>
      </c>
      <c r="DU39" s="90" t="str">
        <f t="shared" si="60"/>
        <v/>
      </c>
      <c r="DV39" s="90" t="str">
        <f t="shared" si="60"/>
        <v/>
      </c>
      <c r="DW39" s="91" t="str">
        <f t="shared" si="60"/>
        <v/>
      </c>
      <c r="DY39" s="180">
        <f t="shared" si="61"/>
        <v>46</v>
      </c>
      <c r="DZ39" s="180" t="str">
        <f t="shared" si="62"/>
        <v>Commissions - Individual</v>
      </c>
      <c r="EA39" s="181">
        <f t="shared" si="63"/>
        <v>0</v>
      </c>
    </row>
    <row r="40" spans="2:131" ht="11.85" customHeight="1" x14ac:dyDescent="0.15">
      <c r="B40" s="81"/>
      <c r="C40" s="92" t="s">
        <v>107</v>
      </c>
      <c r="D40" s="83"/>
      <c r="E40" s="84">
        <f t="shared" si="8"/>
        <v>0</v>
      </c>
      <c r="F40" s="84">
        <f t="shared" si="9"/>
        <v>0</v>
      </c>
      <c r="G40" s="85">
        <f>SUM('⑵-1 IS(A&amp;G)'!G40,'⑵-2 IS(S&amp;M)'!G40,'⑵-3 IS(ENG)'!G40,'⑵-4 IS(Energy)'!G40)</f>
        <v>0</v>
      </c>
      <c r="H40" s="86">
        <f>SUM('⑵-1 IS(A&amp;G)'!H40,'⑵-2 IS(S&amp;M)'!H40,'⑵-3 IS(ENG)'!H40,'⑵-4 IS(Energy)'!H40)</f>
        <v>0</v>
      </c>
      <c r="I40" s="86">
        <f>SUM('⑵-1 IS(A&amp;G)'!I40,'⑵-2 IS(S&amp;M)'!I40,'⑵-3 IS(ENG)'!I40,'⑵-4 IS(Energy)'!I40)</f>
        <v>0</v>
      </c>
      <c r="J40" s="86">
        <f>SUM('⑵-1 IS(A&amp;G)'!J40,'⑵-2 IS(S&amp;M)'!J40,'⑵-3 IS(ENG)'!J40,'⑵-4 IS(Energy)'!J40)</f>
        <v>0</v>
      </c>
      <c r="K40" s="86">
        <f>SUM('⑵-1 IS(A&amp;G)'!K40,'⑵-2 IS(S&amp;M)'!K40,'⑵-3 IS(ENG)'!K40,'⑵-4 IS(Energy)'!K40)</f>
        <v>0</v>
      </c>
      <c r="L40" s="86">
        <f>SUM('⑵-1 IS(A&amp;G)'!L40,'⑵-2 IS(S&amp;M)'!L40,'⑵-3 IS(ENG)'!L40,'⑵-4 IS(Energy)'!L40)</f>
        <v>0</v>
      </c>
      <c r="M40" s="86">
        <f>SUM('⑵-1 IS(A&amp;G)'!M40,'⑵-2 IS(S&amp;M)'!M40,'⑵-3 IS(ENG)'!M40,'⑵-4 IS(Energy)'!M40)</f>
        <v>0</v>
      </c>
      <c r="N40" s="86">
        <f>SUM('⑵-1 IS(A&amp;G)'!N40,'⑵-2 IS(S&amp;M)'!N40,'⑵-3 IS(ENG)'!N40,'⑵-4 IS(Energy)'!N40)</f>
        <v>0</v>
      </c>
      <c r="O40" s="86">
        <f>SUM('⑵-1 IS(A&amp;G)'!O40,'⑵-2 IS(S&amp;M)'!O40,'⑵-3 IS(ENG)'!O40,'⑵-4 IS(Energy)'!O40)</f>
        <v>0</v>
      </c>
      <c r="P40" s="86">
        <f>SUM('⑵-1 IS(A&amp;G)'!P40,'⑵-2 IS(S&amp;M)'!P40,'⑵-3 IS(ENG)'!P40,'⑵-4 IS(Energy)'!P40)</f>
        <v>0</v>
      </c>
      <c r="Q40" s="86">
        <f>SUM('⑵-1 IS(A&amp;G)'!Q40,'⑵-2 IS(S&amp;M)'!Q40,'⑵-3 IS(ENG)'!Q40,'⑵-4 IS(Energy)'!Q40)</f>
        <v>0</v>
      </c>
      <c r="R40" s="87">
        <f>SUM('⑵-1 IS(A&amp;G)'!R40,'⑵-2 IS(S&amp;M)'!R40,'⑵-3 IS(ENG)'!R40,'⑵-4 IS(Energy)'!R40)</f>
        <v>0</v>
      </c>
      <c r="T40" s="81"/>
      <c r="U40" s="92" t="str">
        <f t="shared" si="42"/>
        <v>Commissions - Rebate</v>
      </c>
      <c r="V40" s="83"/>
      <c r="W40" s="84">
        <f t="shared" si="10"/>
        <v>0</v>
      </c>
      <c r="X40" s="84">
        <f t="shared" si="11"/>
        <v>0</v>
      </c>
      <c r="Y40" s="85">
        <f>SUM('⑵-1 IS(A&amp;G)'!Y40,'⑵-2 IS(S&amp;M)'!Y40,'⑵-3 IS(ENG)'!Y40,'⑵-4 IS(Energy)'!Y40)</f>
        <v>0</v>
      </c>
      <c r="Z40" s="86">
        <f>SUM('⑵-1 IS(A&amp;G)'!Z40,'⑵-2 IS(S&amp;M)'!Z40,'⑵-3 IS(ENG)'!Z40,'⑵-4 IS(Energy)'!Z40)</f>
        <v>0</v>
      </c>
      <c r="AA40" s="86">
        <f>SUM('⑵-1 IS(A&amp;G)'!AA40,'⑵-2 IS(S&amp;M)'!AA40,'⑵-3 IS(ENG)'!AA40,'⑵-4 IS(Energy)'!AA40)</f>
        <v>0</v>
      </c>
      <c r="AB40" s="86">
        <f>SUM('⑵-1 IS(A&amp;G)'!AB40,'⑵-2 IS(S&amp;M)'!AB40,'⑵-3 IS(ENG)'!AB40,'⑵-4 IS(Energy)'!AB40)</f>
        <v>0</v>
      </c>
      <c r="AC40" s="86">
        <f>SUM('⑵-1 IS(A&amp;G)'!AC40,'⑵-2 IS(S&amp;M)'!AC40,'⑵-3 IS(ENG)'!AC40,'⑵-4 IS(Energy)'!AC40)</f>
        <v>0</v>
      </c>
      <c r="AD40" s="86">
        <f>SUM('⑵-1 IS(A&amp;G)'!AD40,'⑵-2 IS(S&amp;M)'!AD40,'⑵-3 IS(ENG)'!AD40,'⑵-4 IS(Energy)'!AD40)</f>
        <v>0</v>
      </c>
      <c r="AE40" s="86">
        <f>SUM('⑵-1 IS(A&amp;G)'!AE40,'⑵-2 IS(S&amp;M)'!AE40,'⑵-3 IS(ENG)'!AE40,'⑵-4 IS(Energy)'!AE40)</f>
        <v>0</v>
      </c>
      <c r="AF40" s="86">
        <f>SUM('⑵-1 IS(A&amp;G)'!AF40,'⑵-2 IS(S&amp;M)'!AF40,'⑵-3 IS(ENG)'!AF40,'⑵-4 IS(Energy)'!AF40)</f>
        <v>0</v>
      </c>
      <c r="AG40" s="86">
        <f>SUM('⑵-1 IS(A&amp;G)'!AG40,'⑵-2 IS(S&amp;M)'!AG40,'⑵-3 IS(ENG)'!AG40,'⑵-4 IS(Energy)'!AG40)</f>
        <v>0</v>
      </c>
      <c r="AH40" s="86">
        <f>SUM('⑵-1 IS(A&amp;G)'!AH40,'⑵-2 IS(S&amp;M)'!AH40,'⑵-3 IS(ENG)'!AH40,'⑵-4 IS(Energy)'!AH40)</f>
        <v>0</v>
      </c>
      <c r="AI40" s="86">
        <f>SUM('⑵-1 IS(A&amp;G)'!AI40,'⑵-2 IS(S&amp;M)'!AI40,'⑵-3 IS(ENG)'!AI40,'⑵-4 IS(Energy)'!AI40)</f>
        <v>0</v>
      </c>
      <c r="AJ40" s="87">
        <f>SUM('⑵-1 IS(A&amp;G)'!AJ40,'⑵-2 IS(S&amp;M)'!AJ40,'⑵-3 IS(ENG)'!AJ40,'⑵-4 IS(Energy)'!AJ40)</f>
        <v>0</v>
      </c>
      <c r="AL40" s="81"/>
      <c r="AM40" s="92" t="str">
        <f t="shared" si="44"/>
        <v>Commissions - Rebate</v>
      </c>
      <c r="AN40" s="83"/>
      <c r="AO40" s="84">
        <f t="shared" si="12"/>
        <v>0</v>
      </c>
      <c r="AP40" s="84">
        <f t="shared" si="13"/>
        <v>0</v>
      </c>
      <c r="AQ40" s="85">
        <f>SUM('⑵-1 IS(A&amp;G)'!AQ40,'⑵-2 IS(S&amp;M)'!AQ40,'⑵-3 IS(ENG)'!AQ40,'⑵-4 IS(Energy)'!AQ40)</f>
        <v>0</v>
      </c>
      <c r="AR40" s="86">
        <f>SUM('⑵-1 IS(A&amp;G)'!AR40,'⑵-2 IS(S&amp;M)'!AR40,'⑵-3 IS(ENG)'!AR40,'⑵-4 IS(Energy)'!AR40)</f>
        <v>0</v>
      </c>
      <c r="AS40" s="86">
        <f>SUM('⑵-1 IS(A&amp;G)'!AS40,'⑵-2 IS(S&amp;M)'!AS40,'⑵-3 IS(ENG)'!AS40,'⑵-4 IS(Energy)'!AS40)</f>
        <v>0</v>
      </c>
      <c r="AT40" s="86">
        <f>SUM('⑵-1 IS(A&amp;G)'!AT40,'⑵-2 IS(S&amp;M)'!AT40,'⑵-3 IS(ENG)'!AT40,'⑵-4 IS(Energy)'!AT40)</f>
        <v>0</v>
      </c>
      <c r="AU40" s="86">
        <f>SUM('⑵-1 IS(A&amp;G)'!AU40,'⑵-2 IS(S&amp;M)'!AU40,'⑵-3 IS(ENG)'!AU40,'⑵-4 IS(Energy)'!AU40)</f>
        <v>0</v>
      </c>
      <c r="AV40" s="86">
        <f>SUM('⑵-1 IS(A&amp;G)'!AV40,'⑵-2 IS(S&amp;M)'!AV40,'⑵-3 IS(ENG)'!AV40,'⑵-4 IS(Energy)'!AV40)</f>
        <v>0</v>
      </c>
      <c r="AW40" s="86">
        <f>SUM('⑵-1 IS(A&amp;G)'!AW40,'⑵-2 IS(S&amp;M)'!AW40,'⑵-3 IS(ENG)'!AW40,'⑵-4 IS(Energy)'!AW40)</f>
        <v>0</v>
      </c>
      <c r="AX40" s="86">
        <f>SUM('⑵-1 IS(A&amp;G)'!AX40,'⑵-2 IS(S&amp;M)'!AX40,'⑵-3 IS(ENG)'!AX40,'⑵-4 IS(Energy)'!AX40)</f>
        <v>0</v>
      </c>
      <c r="AY40" s="86">
        <f>SUM('⑵-1 IS(A&amp;G)'!AY40,'⑵-2 IS(S&amp;M)'!AY40,'⑵-3 IS(ENG)'!AY40,'⑵-4 IS(Energy)'!AY40)</f>
        <v>0</v>
      </c>
      <c r="AZ40" s="86">
        <f>SUM('⑵-1 IS(A&amp;G)'!AZ40,'⑵-2 IS(S&amp;M)'!AZ40,'⑵-3 IS(ENG)'!AZ40,'⑵-4 IS(Energy)'!AZ40)</f>
        <v>0</v>
      </c>
      <c r="BA40" s="86">
        <f>SUM('⑵-1 IS(A&amp;G)'!BA40,'⑵-2 IS(S&amp;M)'!BA40,'⑵-3 IS(ENG)'!BA40,'⑵-4 IS(Energy)'!BA40)</f>
        <v>0</v>
      </c>
      <c r="BB40" s="87">
        <f>SUM('⑵-1 IS(A&amp;G)'!BB40,'⑵-2 IS(S&amp;M)'!BB40,'⑵-3 IS(ENG)'!BB40,'⑵-4 IS(Energy)'!BB40)</f>
        <v>0</v>
      </c>
      <c r="BD40" s="81"/>
      <c r="BE40" s="92" t="str">
        <f t="shared" si="46"/>
        <v>Commissions - Rebate</v>
      </c>
      <c r="BF40" s="83"/>
      <c r="BG40" s="84">
        <f t="shared" si="14"/>
        <v>0</v>
      </c>
      <c r="BH40" s="84">
        <f t="shared" si="15"/>
        <v>0</v>
      </c>
      <c r="BI40" s="85">
        <f>SUM('⑵-1 IS(A&amp;G)'!BI40,'⑵-2 IS(S&amp;M)'!BI40,'⑵-3 IS(ENG)'!BI40,'⑵-4 IS(Energy)'!BI40)</f>
        <v>0</v>
      </c>
      <c r="BJ40" s="86">
        <f>SUM('⑵-1 IS(A&amp;G)'!BJ40,'⑵-2 IS(S&amp;M)'!BJ40,'⑵-3 IS(ENG)'!BJ40,'⑵-4 IS(Energy)'!BJ40)</f>
        <v>0</v>
      </c>
      <c r="BK40" s="86">
        <f>SUM('⑵-1 IS(A&amp;G)'!BK40,'⑵-2 IS(S&amp;M)'!BK40,'⑵-3 IS(ENG)'!BK40,'⑵-4 IS(Energy)'!BK40)</f>
        <v>0</v>
      </c>
      <c r="BL40" s="86">
        <f>SUM('⑵-1 IS(A&amp;G)'!BL40,'⑵-2 IS(S&amp;M)'!BL40,'⑵-3 IS(ENG)'!BL40,'⑵-4 IS(Energy)'!BL40)</f>
        <v>0</v>
      </c>
      <c r="BM40" s="86">
        <f>SUM('⑵-1 IS(A&amp;G)'!BM40,'⑵-2 IS(S&amp;M)'!BM40,'⑵-3 IS(ENG)'!BM40,'⑵-4 IS(Energy)'!BM40)</f>
        <v>0</v>
      </c>
      <c r="BN40" s="86">
        <f>SUM('⑵-1 IS(A&amp;G)'!BN40,'⑵-2 IS(S&amp;M)'!BN40,'⑵-3 IS(ENG)'!BN40,'⑵-4 IS(Energy)'!BN40)</f>
        <v>0</v>
      </c>
      <c r="BO40" s="86">
        <f>SUM('⑵-1 IS(A&amp;G)'!BO40,'⑵-2 IS(S&amp;M)'!BO40,'⑵-3 IS(ENG)'!BO40,'⑵-4 IS(Energy)'!BO40)</f>
        <v>0</v>
      </c>
      <c r="BP40" s="86">
        <f>SUM('⑵-1 IS(A&amp;G)'!BP40,'⑵-2 IS(S&amp;M)'!BP40,'⑵-3 IS(ENG)'!BP40,'⑵-4 IS(Energy)'!BP40)</f>
        <v>0</v>
      </c>
      <c r="BQ40" s="86">
        <f>SUM('⑵-1 IS(A&amp;G)'!BQ40,'⑵-2 IS(S&amp;M)'!BQ40,'⑵-3 IS(ENG)'!BQ40,'⑵-4 IS(Energy)'!BQ40)</f>
        <v>0</v>
      </c>
      <c r="BR40" s="86">
        <f>SUM('⑵-1 IS(A&amp;G)'!BR40,'⑵-2 IS(S&amp;M)'!BR40,'⑵-3 IS(ENG)'!BR40,'⑵-4 IS(Energy)'!BR40)</f>
        <v>0</v>
      </c>
      <c r="BS40" s="86">
        <f>SUM('⑵-1 IS(A&amp;G)'!BS40,'⑵-2 IS(S&amp;M)'!BS40,'⑵-3 IS(ENG)'!BS40,'⑵-4 IS(Energy)'!BS40)</f>
        <v>0</v>
      </c>
      <c r="BT40" s="87">
        <f>SUM('⑵-1 IS(A&amp;G)'!BT40,'⑵-2 IS(S&amp;M)'!BT40,'⑵-3 IS(ENG)'!BT40,'⑵-4 IS(Energy)'!BT40)</f>
        <v>0</v>
      </c>
      <c r="BV40" s="81"/>
      <c r="BW40" s="92" t="str">
        <f t="shared" si="48"/>
        <v>Commissions - Rebate</v>
      </c>
      <c r="BX40" s="83"/>
      <c r="BY40" s="84">
        <f t="shared" si="16"/>
        <v>0</v>
      </c>
      <c r="BZ40" s="85">
        <f t="shared" si="17"/>
        <v>0</v>
      </c>
      <c r="CA40" s="86">
        <f t="shared" si="18"/>
        <v>0</v>
      </c>
      <c r="CB40" s="86">
        <f t="shared" si="19"/>
        <v>0</v>
      </c>
      <c r="CC40" s="86">
        <f t="shared" si="20"/>
        <v>0</v>
      </c>
      <c r="CD40" s="84">
        <f t="shared" si="4"/>
        <v>0</v>
      </c>
      <c r="CE40" s="85">
        <f t="shared" si="21"/>
        <v>0</v>
      </c>
      <c r="CF40" s="86">
        <f t="shared" si="22"/>
        <v>0</v>
      </c>
      <c r="CG40" s="86">
        <f t="shared" si="23"/>
        <v>0</v>
      </c>
      <c r="CH40" s="86">
        <f t="shared" si="24"/>
        <v>0</v>
      </c>
      <c r="CI40" s="84">
        <f t="shared" si="5"/>
        <v>0</v>
      </c>
      <c r="CJ40" s="85">
        <f t="shared" si="25"/>
        <v>0</v>
      </c>
      <c r="CK40" s="86">
        <f t="shared" si="26"/>
        <v>0</v>
      </c>
      <c r="CL40" s="86">
        <f t="shared" si="27"/>
        <v>0</v>
      </c>
      <c r="CM40" s="87">
        <f t="shared" si="28"/>
        <v>0</v>
      </c>
      <c r="CO40" s="81"/>
      <c r="CP40" s="92" t="str">
        <f t="shared" si="49"/>
        <v>Commissions - Rebate</v>
      </c>
      <c r="CQ40" s="83"/>
      <c r="CR40" s="84">
        <f t="shared" si="29"/>
        <v>0</v>
      </c>
      <c r="CS40" s="84">
        <f t="shared" si="29"/>
        <v>0</v>
      </c>
      <c r="CT40" s="85">
        <f t="shared" si="29"/>
        <v>0</v>
      </c>
      <c r="CU40" s="86">
        <f t="shared" si="29"/>
        <v>0</v>
      </c>
      <c r="CV40" s="86">
        <f t="shared" si="29"/>
        <v>0</v>
      </c>
      <c r="CW40" s="86">
        <f t="shared" si="29"/>
        <v>0</v>
      </c>
      <c r="CX40" s="86">
        <f t="shared" si="29"/>
        <v>0</v>
      </c>
      <c r="CY40" s="86">
        <f t="shared" si="29"/>
        <v>0</v>
      </c>
      <c r="CZ40" s="86">
        <f t="shared" si="29"/>
        <v>0</v>
      </c>
      <c r="DA40" s="86">
        <f t="shared" si="55"/>
        <v>0</v>
      </c>
      <c r="DB40" s="86">
        <f t="shared" si="55"/>
        <v>0</v>
      </c>
      <c r="DC40" s="86">
        <f t="shared" si="55"/>
        <v>0</v>
      </c>
      <c r="DD40" s="86">
        <f t="shared" si="55"/>
        <v>0</v>
      </c>
      <c r="DE40" s="87">
        <f t="shared" si="55"/>
        <v>0</v>
      </c>
      <c r="DG40" s="81"/>
      <c r="DH40" s="92" t="str">
        <f t="shared" si="50"/>
        <v>Commissions - Rebate</v>
      </c>
      <c r="DI40" s="83"/>
      <c r="DJ40" s="88" t="str">
        <f t="shared" si="30"/>
        <v/>
      </c>
      <c r="DK40" s="88" t="str">
        <f t="shared" si="30"/>
        <v/>
      </c>
      <c r="DL40" s="89" t="str">
        <f t="shared" si="30"/>
        <v/>
      </c>
      <c r="DM40" s="90" t="str">
        <f t="shared" si="30"/>
        <v/>
      </c>
      <c r="DN40" s="90" t="str">
        <f t="shared" si="30"/>
        <v/>
      </c>
      <c r="DO40" s="90" t="str">
        <f t="shared" si="30"/>
        <v/>
      </c>
      <c r="DP40" s="90" t="str">
        <f t="shared" si="30"/>
        <v/>
      </c>
      <c r="DQ40" s="90" t="str">
        <f t="shared" si="30"/>
        <v/>
      </c>
      <c r="DR40" s="90" t="str">
        <f t="shared" si="30"/>
        <v/>
      </c>
      <c r="DS40" s="90" t="str">
        <f t="shared" si="60"/>
        <v/>
      </c>
      <c r="DT40" s="90" t="str">
        <f t="shared" si="60"/>
        <v/>
      </c>
      <c r="DU40" s="90" t="str">
        <f t="shared" si="60"/>
        <v/>
      </c>
      <c r="DV40" s="90" t="str">
        <f t="shared" si="60"/>
        <v/>
      </c>
      <c r="DW40" s="91" t="str">
        <f t="shared" si="60"/>
        <v/>
      </c>
      <c r="DY40" s="180">
        <f t="shared" si="61"/>
        <v>46</v>
      </c>
      <c r="DZ40" s="180" t="str">
        <f t="shared" si="62"/>
        <v>Commissions - Rebate</v>
      </c>
      <c r="EA40" s="181">
        <f t="shared" si="63"/>
        <v>0</v>
      </c>
    </row>
    <row r="41" spans="2:131" ht="11.85" customHeight="1" x14ac:dyDescent="0.15">
      <c r="B41" s="81"/>
      <c r="C41" s="92" t="s">
        <v>108</v>
      </c>
      <c r="D41" s="83"/>
      <c r="E41" s="84">
        <f t="shared" si="8"/>
        <v>0</v>
      </c>
      <c r="F41" s="84">
        <f t="shared" si="9"/>
        <v>0</v>
      </c>
      <c r="G41" s="85">
        <f>SUM('⑵-1 IS(A&amp;G)'!G41,'⑵-2 IS(S&amp;M)'!G41,'⑵-3 IS(ENG)'!G41,'⑵-4 IS(Energy)'!G41)</f>
        <v>0</v>
      </c>
      <c r="H41" s="86">
        <f>SUM('⑵-1 IS(A&amp;G)'!H41,'⑵-2 IS(S&amp;M)'!H41,'⑵-3 IS(ENG)'!H41,'⑵-4 IS(Energy)'!H41)</f>
        <v>0</v>
      </c>
      <c r="I41" s="86">
        <f>SUM('⑵-1 IS(A&amp;G)'!I41,'⑵-2 IS(S&amp;M)'!I41,'⑵-3 IS(ENG)'!I41,'⑵-4 IS(Energy)'!I41)</f>
        <v>0</v>
      </c>
      <c r="J41" s="86">
        <f>SUM('⑵-1 IS(A&amp;G)'!J41,'⑵-2 IS(S&amp;M)'!J41,'⑵-3 IS(ENG)'!J41,'⑵-4 IS(Energy)'!J41)</f>
        <v>0</v>
      </c>
      <c r="K41" s="86">
        <f>SUM('⑵-1 IS(A&amp;G)'!K41,'⑵-2 IS(S&amp;M)'!K41,'⑵-3 IS(ENG)'!K41,'⑵-4 IS(Energy)'!K41)</f>
        <v>0</v>
      </c>
      <c r="L41" s="86">
        <f>SUM('⑵-1 IS(A&amp;G)'!L41,'⑵-2 IS(S&amp;M)'!L41,'⑵-3 IS(ENG)'!L41,'⑵-4 IS(Energy)'!L41)</f>
        <v>0</v>
      </c>
      <c r="M41" s="86">
        <f>SUM('⑵-1 IS(A&amp;G)'!M41,'⑵-2 IS(S&amp;M)'!M41,'⑵-3 IS(ENG)'!M41,'⑵-4 IS(Energy)'!M41)</f>
        <v>0</v>
      </c>
      <c r="N41" s="86">
        <f>SUM('⑵-1 IS(A&amp;G)'!N41,'⑵-2 IS(S&amp;M)'!N41,'⑵-3 IS(ENG)'!N41,'⑵-4 IS(Energy)'!N41)</f>
        <v>0</v>
      </c>
      <c r="O41" s="86">
        <f>SUM('⑵-1 IS(A&amp;G)'!O41,'⑵-2 IS(S&amp;M)'!O41,'⑵-3 IS(ENG)'!O41,'⑵-4 IS(Energy)'!O41)</f>
        <v>0</v>
      </c>
      <c r="P41" s="86">
        <f>SUM('⑵-1 IS(A&amp;G)'!P41,'⑵-2 IS(S&amp;M)'!P41,'⑵-3 IS(ENG)'!P41,'⑵-4 IS(Energy)'!P41)</f>
        <v>0</v>
      </c>
      <c r="Q41" s="86">
        <f>SUM('⑵-1 IS(A&amp;G)'!Q41,'⑵-2 IS(S&amp;M)'!Q41,'⑵-3 IS(ENG)'!Q41,'⑵-4 IS(Energy)'!Q41)</f>
        <v>0</v>
      </c>
      <c r="R41" s="87">
        <f>SUM('⑵-1 IS(A&amp;G)'!R41,'⑵-2 IS(S&amp;M)'!R41,'⑵-3 IS(ENG)'!R41,'⑵-4 IS(Energy)'!R41)</f>
        <v>0</v>
      </c>
      <c r="T41" s="81"/>
      <c r="U41" s="92" t="str">
        <f t="shared" si="42"/>
        <v>Complimentary Gifts &amp; Services</v>
      </c>
      <c r="V41" s="83"/>
      <c r="W41" s="84">
        <f t="shared" si="10"/>
        <v>0</v>
      </c>
      <c r="X41" s="84">
        <f t="shared" si="11"/>
        <v>0</v>
      </c>
      <c r="Y41" s="85">
        <f>SUM('⑵-1 IS(A&amp;G)'!Y41,'⑵-2 IS(S&amp;M)'!Y41,'⑵-3 IS(ENG)'!Y41,'⑵-4 IS(Energy)'!Y41)</f>
        <v>0</v>
      </c>
      <c r="Z41" s="86">
        <f>SUM('⑵-1 IS(A&amp;G)'!Z41,'⑵-2 IS(S&amp;M)'!Z41,'⑵-3 IS(ENG)'!Z41,'⑵-4 IS(Energy)'!Z41)</f>
        <v>0</v>
      </c>
      <c r="AA41" s="86">
        <f>SUM('⑵-1 IS(A&amp;G)'!AA41,'⑵-2 IS(S&amp;M)'!AA41,'⑵-3 IS(ENG)'!AA41,'⑵-4 IS(Energy)'!AA41)</f>
        <v>0</v>
      </c>
      <c r="AB41" s="86">
        <f>SUM('⑵-1 IS(A&amp;G)'!AB41,'⑵-2 IS(S&amp;M)'!AB41,'⑵-3 IS(ENG)'!AB41,'⑵-4 IS(Energy)'!AB41)</f>
        <v>0</v>
      </c>
      <c r="AC41" s="86">
        <f>SUM('⑵-1 IS(A&amp;G)'!AC41,'⑵-2 IS(S&amp;M)'!AC41,'⑵-3 IS(ENG)'!AC41,'⑵-4 IS(Energy)'!AC41)</f>
        <v>0</v>
      </c>
      <c r="AD41" s="86">
        <f>SUM('⑵-1 IS(A&amp;G)'!AD41,'⑵-2 IS(S&amp;M)'!AD41,'⑵-3 IS(ENG)'!AD41,'⑵-4 IS(Energy)'!AD41)</f>
        <v>0</v>
      </c>
      <c r="AE41" s="86">
        <f>SUM('⑵-1 IS(A&amp;G)'!AE41,'⑵-2 IS(S&amp;M)'!AE41,'⑵-3 IS(ENG)'!AE41,'⑵-4 IS(Energy)'!AE41)</f>
        <v>0</v>
      </c>
      <c r="AF41" s="86">
        <f>SUM('⑵-1 IS(A&amp;G)'!AF41,'⑵-2 IS(S&amp;M)'!AF41,'⑵-3 IS(ENG)'!AF41,'⑵-4 IS(Energy)'!AF41)</f>
        <v>0</v>
      </c>
      <c r="AG41" s="86">
        <f>SUM('⑵-1 IS(A&amp;G)'!AG41,'⑵-2 IS(S&amp;M)'!AG41,'⑵-3 IS(ENG)'!AG41,'⑵-4 IS(Energy)'!AG41)</f>
        <v>0</v>
      </c>
      <c r="AH41" s="86">
        <f>SUM('⑵-1 IS(A&amp;G)'!AH41,'⑵-2 IS(S&amp;M)'!AH41,'⑵-3 IS(ENG)'!AH41,'⑵-4 IS(Energy)'!AH41)</f>
        <v>0</v>
      </c>
      <c r="AI41" s="86">
        <f>SUM('⑵-1 IS(A&amp;G)'!AI41,'⑵-2 IS(S&amp;M)'!AI41,'⑵-3 IS(ENG)'!AI41,'⑵-4 IS(Energy)'!AI41)</f>
        <v>0</v>
      </c>
      <c r="AJ41" s="87">
        <f>SUM('⑵-1 IS(A&amp;G)'!AJ41,'⑵-2 IS(S&amp;M)'!AJ41,'⑵-3 IS(ENG)'!AJ41,'⑵-4 IS(Energy)'!AJ41)</f>
        <v>0</v>
      </c>
      <c r="AL41" s="81"/>
      <c r="AM41" s="92" t="str">
        <f t="shared" si="44"/>
        <v>Complimentary Gifts &amp; Services</v>
      </c>
      <c r="AN41" s="83"/>
      <c r="AO41" s="84">
        <f t="shared" si="12"/>
        <v>0</v>
      </c>
      <c r="AP41" s="84">
        <f t="shared" si="13"/>
        <v>0</v>
      </c>
      <c r="AQ41" s="85">
        <f>SUM('⑵-1 IS(A&amp;G)'!AQ41,'⑵-2 IS(S&amp;M)'!AQ41,'⑵-3 IS(ENG)'!AQ41,'⑵-4 IS(Energy)'!AQ41)</f>
        <v>0</v>
      </c>
      <c r="AR41" s="86">
        <f>SUM('⑵-1 IS(A&amp;G)'!AR41,'⑵-2 IS(S&amp;M)'!AR41,'⑵-3 IS(ENG)'!AR41,'⑵-4 IS(Energy)'!AR41)</f>
        <v>0</v>
      </c>
      <c r="AS41" s="86">
        <f>SUM('⑵-1 IS(A&amp;G)'!AS41,'⑵-2 IS(S&amp;M)'!AS41,'⑵-3 IS(ENG)'!AS41,'⑵-4 IS(Energy)'!AS41)</f>
        <v>0</v>
      </c>
      <c r="AT41" s="86">
        <f>SUM('⑵-1 IS(A&amp;G)'!AT41,'⑵-2 IS(S&amp;M)'!AT41,'⑵-3 IS(ENG)'!AT41,'⑵-4 IS(Energy)'!AT41)</f>
        <v>0</v>
      </c>
      <c r="AU41" s="86">
        <f>SUM('⑵-1 IS(A&amp;G)'!AU41,'⑵-2 IS(S&amp;M)'!AU41,'⑵-3 IS(ENG)'!AU41,'⑵-4 IS(Energy)'!AU41)</f>
        <v>0</v>
      </c>
      <c r="AV41" s="86">
        <f>SUM('⑵-1 IS(A&amp;G)'!AV41,'⑵-2 IS(S&amp;M)'!AV41,'⑵-3 IS(ENG)'!AV41,'⑵-4 IS(Energy)'!AV41)</f>
        <v>0</v>
      </c>
      <c r="AW41" s="86">
        <f>SUM('⑵-1 IS(A&amp;G)'!AW41,'⑵-2 IS(S&amp;M)'!AW41,'⑵-3 IS(ENG)'!AW41,'⑵-4 IS(Energy)'!AW41)</f>
        <v>0</v>
      </c>
      <c r="AX41" s="86">
        <f>SUM('⑵-1 IS(A&amp;G)'!AX41,'⑵-2 IS(S&amp;M)'!AX41,'⑵-3 IS(ENG)'!AX41,'⑵-4 IS(Energy)'!AX41)</f>
        <v>0</v>
      </c>
      <c r="AY41" s="86">
        <f>SUM('⑵-1 IS(A&amp;G)'!AY41,'⑵-2 IS(S&amp;M)'!AY41,'⑵-3 IS(ENG)'!AY41,'⑵-4 IS(Energy)'!AY41)</f>
        <v>0</v>
      </c>
      <c r="AZ41" s="86">
        <f>SUM('⑵-1 IS(A&amp;G)'!AZ41,'⑵-2 IS(S&amp;M)'!AZ41,'⑵-3 IS(ENG)'!AZ41,'⑵-4 IS(Energy)'!AZ41)</f>
        <v>0</v>
      </c>
      <c r="BA41" s="86">
        <f>SUM('⑵-1 IS(A&amp;G)'!BA41,'⑵-2 IS(S&amp;M)'!BA41,'⑵-3 IS(ENG)'!BA41,'⑵-4 IS(Energy)'!BA41)</f>
        <v>0</v>
      </c>
      <c r="BB41" s="87">
        <f>SUM('⑵-1 IS(A&amp;G)'!BB41,'⑵-2 IS(S&amp;M)'!BB41,'⑵-3 IS(ENG)'!BB41,'⑵-4 IS(Energy)'!BB41)</f>
        <v>0</v>
      </c>
      <c r="BD41" s="81"/>
      <c r="BE41" s="92" t="str">
        <f t="shared" si="46"/>
        <v>Complimentary Gifts &amp; Services</v>
      </c>
      <c r="BF41" s="83"/>
      <c r="BG41" s="84">
        <f t="shared" si="14"/>
        <v>0</v>
      </c>
      <c r="BH41" s="84">
        <f t="shared" si="15"/>
        <v>0</v>
      </c>
      <c r="BI41" s="85">
        <f>SUM('⑵-1 IS(A&amp;G)'!BI41,'⑵-2 IS(S&amp;M)'!BI41,'⑵-3 IS(ENG)'!BI41,'⑵-4 IS(Energy)'!BI41)</f>
        <v>0</v>
      </c>
      <c r="BJ41" s="86">
        <f>SUM('⑵-1 IS(A&amp;G)'!BJ41,'⑵-2 IS(S&amp;M)'!BJ41,'⑵-3 IS(ENG)'!BJ41,'⑵-4 IS(Energy)'!BJ41)</f>
        <v>0</v>
      </c>
      <c r="BK41" s="86">
        <f>SUM('⑵-1 IS(A&amp;G)'!BK41,'⑵-2 IS(S&amp;M)'!BK41,'⑵-3 IS(ENG)'!BK41,'⑵-4 IS(Energy)'!BK41)</f>
        <v>0</v>
      </c>
      <c r="BL41" s="86">
        <f>SUM('⑵-1 IS(A&amp;G)'!BL41,'⑵-2 IS(S&amp;M)'!BL41,'⑵-3 IS(ENG)'!BL41,'⑵-4 IS(Energy)'!BL41)</f>
        <v>0</v>
      </c>
      <c r="BM41" s="86">
        <f>SUM('⑵-1 IS(A&amp;G)'!BM41,'⑵-2 IS(S&amp;M)'!BM41,'⑵-3 IS(ENG)'!BM41,'⑵-4 IS(Energy)'!BM41)</f>
        <v>0</v>
      </c>
      <c r="BN41" s="86">
        <f>SUM('⑵-1 IS(A&amp;G)'!BN41,'⑵-2 IS(S&amp;M)'!BN41,'⑵-3 IS(ENG)'!BN41,'⑵-4 IS(Energy)'!BN41)</f>
        <v>0</v>
      </c>
      <c r="BO41" s="86">
        <f>SUM('⑵-1 IS(A&amp;G)'!BO41,'⑵-2 IS(S&amp;M)'!BO41,'⑵-3 IS(ENG)'!BO41,'⑵-4 IS(Energy)'!BO41)</f>
        <v>0</v>
      </c>
      <c r="BP41" s="86">
        <f>SUM('⑵-1 IS(A&amp;G)'!BP41,'⑵-2 IS(S&amp;M)'!BP41,'⑵-3 IS(ENG)'!BP41,'⑵-4 IS(Energy)'!BP41)</f>
        <v>0</v>
      </c>
      <c r="BQ41" s="86">
        <f>SUM('⑵-1 IS(A&amp;G)'!BQ41,'⑵-2 IS(S&amp;M)'!BQ41,'⑵-3 IS(ENG)'!BQ41,'⑵-4 IS(Energy)'!BQ41)</f>
        <v>0</v>
      </c>
      <c r="BR41" s="86">
        <f>SUM('⑵-1 IS(A&amp;G)'!BR41,'⑵-2 IS(S&amp;M)'!BR41,'⑵-3 IS(ENG)'!BR41,'⑵-4 IS(Energy)'!BR41)</f>
        <v>0</v>
      </c>
      <c r="BS41" s="86">
        <f>SUM('⑵-1 IS(A&amp;G)'!BS41,'⑵-2 IS(S&amp;M)'!BS41,'⑵-3 IS(ENG)'!BS41,'⑵-4 IS(Energy)'!BS41)</f>
        <v>0</v>
      </c>
      <c r="BT41" s="87">
        <f>SUM('⑵-1 IS(A&amp;G)'!BT41,'⑵-2 IS(S&amp;M)'!BT41,'⑵-3 IS(ENG)'!BT41,'⑵-4 IS(Energy)'!BT41)</f>
        <v>0</v>
      </c>
      <c r="BV41" s="81"/>
      <c r="BW41" s="92" t="str">
        <f t="shared" si="48"/>
        <v>Complimentary Gifts &amp; Services</v>
      </c>
      <c r="BX41" s="83"/>
      <c r="BY41" s="84">
        <f t="shared" si="16"/>
        <v>0</v>
      </c>
      <c r="BZ41" s="85">
        <f t="shared" si="17"/>
        <v>0</v>
      </c>
      <c r="CA41" s="86">
        <f t="shared" si="18"/>
        <v>0</v>
      </c>
      <c r="CB41" s="86">
        <f t="shared" si="19"/>
        <v>0</v>
      </c>
      <c r="CC41" s="86">
        <f t="shared" si="20"/>
        <v>0</v>
      </c>
      <c r="CD41" s="84">
        <f t="shared" si="4"/>
        <v>0</v>
      </c>
      <c r="CE41" s="85">
        <f t="shared" si="21"/>
        <v>0</v>
      </c>
      <c r="CF41" s="86">
        <f t="shared" si="22"/>
        <v>0</v>
      </c>
      <c r="CG41" s="86">
        <f t="shared" si="23"/>
        <v>0</v>
      </c>
      <c r="CH41" s="86">
        <f t="shared" si="24"/>
        <v>0</v>
      </c>
      <c r="CI41" s="84">
        <f t="shared" si="5"/>
        <v>0</v>
      </c>
      <c r="CJ41" s="85">
        <f t="shared" si="25"/>
        <v>0</v>
      </c>
      <c r="CK41" s="86">
        <f t="shared" si="26"/>
        <v>0</v>
      </c>
      <c r="CL41" s="86">
        <f t="shared" si="27"/>
        <v>0</v>
      </c>
      <c r="CM41" s="87">
        <f t="shared" si="28"/>
        <v>0</v>
      </c>
      <c r="CO41" s="81"/>
      <c r="CP41" s="92" t="str">
        <f t="shared" si="49"/>
        <v>Complimentary Gifts &amp; Services</v>
      </c>
      <c r="CQ41" s="83"/>
      <c r="CR41" s="84">
        <f t="shared" si="29"/>
        <v>0</v>
      </c>
      <c r="CS41" s="84">
        <f t="shared" si="29"/>
        <v>0</v>
      </c>
      <c r="CT41" s="85">
        <f t="shared" si="29"/>
        <v>0</v>
      </c>
      <c r="CU41" s="86">
        <f t="shared" si="29"/>
        <v>0</v>
      </c>
      <c r="CV41" s="86">
        <f t="shared" si="29"/>
        <v>0</v>
      </c>
      <c r="CW41" s="86">
        <f t="shared" si="29"/>
        <v>0</v>
      </c>
      <c r="CX41" s="86">
        <f t="shared" si="29"/>
        <v>0</v>
      </c>
      <c r="CY41" s="86">
        <f t="shared" si="29"/>
        <v>0</v>
      </c>
      <c r="CZ41" s="86">
        <f t="shared" si="29"/>
        <v>0</v>
      </c>
      <c r="DA41" s="86">
        <f t="shared" si="55"/>
        <v>0</v>
      </c>
      <c r="DB41" s="86">
        <f t="shared" si="55"/>
        <v>0</v>
      </c>
      <c r="DC41" s="86">
        <f t="shared" si="55"/>
        <v>0</v>
      </c>
      <c r="DD41" s="86">
        <f t="shared" si="55"/>
        <v>0</v>
      </c>
      <c r="DE41" s="87">
        <f t="shared" si="55"/>
        <v>0</v>
      </c>
      <c r="DG41" s="81"/>
      <c r="DH41" s="92" t="str">
        <f t="shared" si="50"/>
        <v>Complimentary Gifts &amp; Services</v>
      </c>
      <c r="DI41" s="83"/>
      <c r="DJ41" s="88" t="str">
        <f t="shared" si="30"/>
        <v/>
      </c>
      <c r="DK41" s="88" t="str">
        <f t="shared" si="30"/>
        <v/>
      </c>
      <c r="DL41" s="89" t="str">
        <f t="shared" si="30"/>
        <v/>
      </c>
      <c r="DM41" s="90" t="str">
        <f t="shared" si="30"/>
        <v/>
      </c>
      <c r="DN41" s="90" t="str">
        <f t="shared" si="30"/>
        <v/>
      </c>
      <c r="DO41" s="90" t="str">
        <f t="shared" si="30"/>
        <v/>
      </c>
      <c r="DP41" s="90" t="str">
        <f t="shared" si="30"/>
        <v/>
      </c>
      <c r="DQ41" s="90" t="str">
        <f t="shared" si="30"/>
        <v/>
      </c>
      <c r="DR41" s="90" t="str">
        <f t="shared" si="30"/>
        <v/>
      </c>
      <c r="DS41" s="90" t="str">
        <f t="shared" si="60"/>
        <v/>
      </c>
      <c r="DT41" s="90" t="str">
        <f t="shared" si="60"/>
        <v/>
      </c>
      <c r="DU41" s="90" t="str">
        <f t="shared" si="60"/>
        <v/>
      </c>
      <c r="DV41" s="90" t="str">
        <f t="shared" si="60"/>
        <v/>
      </c>
      <c r="DW41" s="91" t="str">
        <f t="shared" si="60"/>
        <v/>
      </c>
      <c r="DY41" s="180">
        <f t="shared" si="61"/>
        <v>46</v>
      </c>
      <c r="DZ41" s="180" t="str">
        <f t="shared" si="62"/>
        <v>Complimentary Gifts &amp; Services</v>
      </c>
      <c r="EA41" s="181">
        <f t="shared" si="63"/>
        <v>0</v>
      </c>
    </row>
    <row r="42" spans="2:131" ht="11.85" customHeight="1" x14ac:dyDescent="0.15">
      <c r="B42" s="81"/>
      <c r="C42" s="92" t="s">
        <v>109</v>
      </c>
      <c r="D42" s="83"/>
      <c r="E42" s="84">
        <f t="shared" si="8"/>
        <v>11168.49</v>
      </c>
      <c r="F42" s="84">
        <f t="shared" si="9"/>
        <v>11168.49</v>
      </c>
      <c r="G42" s="85">
        <f>SUM('⑵-1 IS(A&amp;G)'!G42,'⑵-2 IS(S&amp;M)'!G42,'⑵-3 IS(ENG)'!G42,'⑵-4 IS(Energy)'!G42)</f>
        <v>2005</v>
      </c>
      <c r="H42" s="86">
        <f>SUM('⑵-1 IS(A&amp;G)'!H42,'⑵-2 IS(S&amp;M)'!H42,'⑵-3 IS(ENG)'!H42,'⑵-4 IS(Energy)'!H42)</f>
        <v>1721</v>
      </c>
      <c r="I42" s="86">
        <f>SUM('⑵-1 IS(A&amp;G)'!I42,'⑵-2 IS(S&amp;M)'!I42,'⑵-3 IS(ENG)'!I42,'⑵-4 IS(Energy)'!I42)</f>
        <v>7442.49</v>
      </c>
      <c r="J42" s="86">
        <f>SUM('⑵-1 IS(A&amp;G)'!J42,'⑵-2 IS(S&amp;M)'!J42,'⑵-3 IS(ENG)'!J42,'⑵-4 IS(Energy)'!J42)</f>
        <v>0</v>
      </c>
      <c r="K42" s="86">
        <f>SUM('⑵-1 IS(A&amp;G)'!K42,'⑵-2 IS(S&amp;M)'!K42,'⑵-3 IS(ENG)'!K42,'⑵-4 IS(Energy)'!K42)</f>
        <v>0</v>
      </c>
      <c r="L42" s="86">
        <f>SUM('⑵-1 IS(A&amp;G)'!L42,'⑵-2 IS(S&amp;M)'!L42,'⑵-3 IS(ENG)'!L42,'⑵-4 IS(Energy)'!L42)</f>
        <v>0</v>
      </c>
      <c r="M42" s="86">
        <f>SUM('⑵-1 IS(A&amp;G)'!M42,'⑵-2 IS(S&amp;M)'!M42,'⑵-3 IS(ENG)'!M42,'⑵-4 IS(Energy)'!M42)</f>
        <v>0</v>
      </c>
      <c r="N42" s="86">
        <f>SUM('⑵-1 IS(A&amp;G)'!N42,'⑵-2 IS(S&amp;M)'!N42,'⑵-3 IS(ENG)'!N42,'⑵-4 IS(Energy)'!N42)</f>
        <v>0</v>
      </c>
      <c r="O42" s="86">
        <f>SUM('⑵-1 IS(A&amp;G)'!O42,'⑵-2 IS(S&amp;M)'!O42,'⑵-3 IS(ENG)'!O42,'⑵-4 IS(Energy)'!O42)</f>
        <v>0</v>
      </c>
      <c r="P42" s="86">
        <f>SUM('⑵-1 IS(A&amp;G)'!P42,'⑵-2 IS(S&amp;M)'!P42,'⑵-3 IS(ENG)'!P42,'⑵-4 IS(Energy)'!P42)</f>
        <v>0</v>
      </c>
      <c r="Q42" s="86">
        <f>SUM('⑵-1 IS(A&amp;G)'!Q42,'⑵-2 IS(S&amp;M)'!Q42,'⑵-3 IS(ENG)'!Q42,'⑵-4 IS(Energy)'!Q42)</f>
        <v>0</v>
      </c>
      <c r="R42" s="87">
        <f>SUM('⑵-1 IS(A&amp;G)'!R42,'⑵-2 IS(S&amp;M)'!R42,'⑵-3 IS(ENG)'!R42,'⑵-4 IS(Energy)'!R42)</f>
        <v>0</v>
      </c>
      <c r="T42" s="81"/>
      <c r="U42" s="92" t="str">
        <f t="shared" si="42"/>
        <v>Computer System Maintenance</v>
      </c>
      <c r="V42" s="83"/>
      <c r="W42" s="84">
        <f t="shared" si="10"/>
        <v>19200</v>
      </c>
      <c r="X42" s="84">
        <f t="shared" si="11"/>
        <v>4800</v>
      </c>
      <c r="Y42" s="85">
        <f>SUM('⑵-1 IS(A&amp;G)'!Y42,'⑵-2 IS(S&amp;M)'!Y42,'⑵-3 IS(ENG)'!Y42,'⑵-4 IS(Energy)'!Y42)</f>
        <v>1600</v>
      </c>
      <c r="Z42" s="86">
        <f>SUM('⑵-1 IS(A&amp;G)'!Z42,'⑵-2 IS(S&amp;M)'!Z42,'⑵-3 IS(ENG)'!Z42,'⑵-4 IS(Energy)'!Z42)</f>
        <v>1600</v>
      </c>
      <c r="AA42" s="86">
        <f>SUM('⑵-1 IS(A&amp;G)'!AA42,'⑵-2 IS(S&amp;M)'!AA42,'⑵-3 IS(ENG)'!AA42,'⑵-4 IS(Energy)'!AA42)</f>
        <v>1600</v>
      </c>
      <c r="AB42" s="86">
        <f>SUM('⑵-1 IS(A&amp;G)'!AB42,'⑵-2 IS(S&amp;M)'!AB42,'⑵-3 IS(ENG)'!AB42,'⑵-4 IS(Energy)'!AB42)</f>
        <v>1600</v>
      </c>
      <c r="AC42" s="86">
        <f>SUM('⑵-1 IS(A&amp;G)'!AC42,'⑵-2 IS(S&amp;M)'!AC42,'⑵-3 IS(ENG)'!AC42,'⑵-4 IS(Energy)'!AC42)</f>
        <v>1600</v>
      </c>
      <c r="AD42" s="86">
        <f>SUM('⑵-1 IS(A&amp;G)'!AD42,'⑵-2 IS(S&amp;M)'!AD42,'⑵-3 IS(ENG)'!AD42,'⑵-4 IS(Energy)'!AD42)</f>
        <v>1600</v>
      </c>
      <c r="AE42" s="86">
        <f>SUM('⑵-1 IS(A&amp;G)'!AE42,'⑵-2 IS(S&amp;M)'!AE42,'⑵-3 IS(ENG)'!AE42,'⑵-4 IS(Energy)'!AE42)</f>
        <v>1600</v>
      </c>
      <c r="AF42" s="86">
        <f>SUM('⑵-1 IS(A&amp;G)'!AF42,'⑵-2 IS(S&amp;M)'!AF42,'⑵-3 IS(ENG)'!AF42,'⑵-4 IS(Energy)'!AF42)</f>
        <v>1600</v>
      </c>
      <c r="AG42" s="86">
        <f>SUM('⑵-1 IS(A&amp;G)'!AG42,'⑵-2 IS(S&amp;M)'!AG42,'⑵-3 IS(ENG)'!AG42,'⑵-4 IS(Energy)'!AG42)</f>
        <v>1600</v>
      </c>
      <c r="AH42" s="86">
        <f>SUM('⑵-1 IS(A&amp;G)'!AH42,'⑵-2 IS(S&amp;M)'!AH42,'⑵-3 IS(ENG)'!AH42,'⑵-4 IS(Energy)'!AH42)</f>
        <v>1600</v>
      </c>
      <c r="AI42" s="86">
        <f>SUM('⑵-1 IS(A&amp;G)'!AI42,'⑵-2 IS(S&amp;M)'!AI42,'⑵-3 IS(ENG)'!AI42,'⑵-4 IS(Energy)'!AI42)</f>
        <v>1600</v>
      </c>
      <c r="AJ42" s="87">
        <f>SUM('⑵-1 IS(A&amp;G)'!AJ42,'⑵-2 IS(S&amp;M)'!AJ42,'⑵-3 IS(ENG)'!AJ42,'⑵-4 IS(Energy)'!AJ42)</f>
        <v>1600</v>
      </c>
      <c r="AL42" s="81"/>
      <c r="AM42" s="92" t="str">
        <f t="shared" si="44"/>
        <v>Computer System Maintenance</v>
      </c>
      <c r="AN42" s="83"/>
      <c r="AO42" s="84">
        <f t="shared" si="12"/>
        <v>23802.21</v>
      </c>
      <c r="AP42" s="84">
        <f t="shared" si="13"/>
        <v>5607.18</v>
      </c>
      <c r="AQ42" s="85">
        <f>SUM('⑵-1 IS(A&amp;G)'!AQ42,'⑵-2 IS(S&amp;M)'!AQ42,'⑵-3 IS(ENG)'!AQ42,'⑵-4 IS(Energy)'!AQ42)</f>
        <v>1256.52</v>
      </c>
      <c r="AR42" s="86">
        <f>SUM('⑵-1 IS(A&amp;G)'!AR42,'⑵-2 IS(S&amp;M)'!AR42,'⑵-3 IS(ENG)'!AR42,'⑵-4 IS(Energy)'!AR42)</f>
        <v>2294.08</v>
      </c>
      <c r="AS42" s="86">
        <f>SUM('⑵-1 IS(A&amp;G)'!AS42,'⑵-2 IS(S&amp;M)'!AS42,'⑵-3 IS(ENG)'!AS42,'⑵-4 IS(Energy)'!AS42)</f>
        <v>2056.58</v>
      </c>
      <c r="AT42" s="86">
        <f>SUM('⑵-1 IS(A&amp;G)'!AT42,'⑵-2 IS(S&amp;M)'!AT42,'⑵-3 IS(ENG)'!AT42,'⑵-4 IS(Energy)'!AT42)</f>
        <v>1256.52</v>
      </c>
      <c r="AU42" s="86">
        <f>SUM('⑵-1 IS(A&amp;G)'!AU42,'⑵-2 IS(S&amp;M)'!AU42,'⑵-3 IS(ENG)'!AU42,'⑵-4 IS(Energy)'!AU42)</f>
        <v>2682.86</v>
      </c>
      <c r="AV42" s="86">
        <f>SUM('⑵-1 IS(A&amp;G)'!AV42,'⑵-2 IS(S&amp;M)'!AV42,'⑵-3 IS(ENG)'!AV42,'⑵-4 IS(Energy)'!AV42)</f>
        <v>1285</v>
      </c>
      <c r="AW42" s="86">
        <f>SUM('⑵-1 IS(A&amp;G)'!AW42,'⑵-2 IS(S&amp;M)'!AW42,'⑵-3 IS(ENG)'!AW42,'⑵-4 IS(Energy)'!AW42)</f>
        <v>1619.22</v>
      </c>
      <c r="AX42" s="86">
        <f>SUM('⑵-1 IS(A&amp;G)'!AX42,'⑵-2 IS(S&amp;M)'!AX42,'⑵-3 IS(ENG)'!AX42,'⑵-4 IS(Energy)'!AX42)</f>
        <v>2925.09</v>
      </c>
      <c r="AY42" s="86">
        <f>SUM('⑵-1 IS(A&amp;G)'!AY42,'⑵-2 IS(S&amp;M)'!AY42,'⑵-3 IS(ENG)'!AY42,'⑵-4 IS(Energy)'!AY42)</f>
        <v>1256.52</v>
      </c>
      <c r="AZ42" s="86">
        <f>SUM('⑵-1 IS(A&amp;G)'!AZ42,'⑵-2 IS(S&amp;M)'!AZ42,'⑵-3 IS(ENG)'!AZ42,'⑵-4 IS(Energy)'!AZ42)</f>
        <v>3146.97</v>
      </c>
      <c r="BA42" s="86">
        <f>SUM('⑵-1 IS(A&amp;G)'!BA42,'⑵-2 IS(S&amp;M)'!BA42,'⑵-3 IS(ENG)'!BA42,'⑵-4 IS(Energy)'!BA42)</f>
        <v>1679.23</v>
      </c>
      <c r="BB42" s="87">
        <f>SUM('⑵-1 IS(A&amp;G)'!BB42,'⑵-2 IS(S&amp;M)'!BB42,'⑵-3 IS(ENG)'!BB42,'⑵-4 IS(Energy)'!BB42)</f>
        <v>2343.62</v>
      </c>
      <c r="BD42" s="81"/>
      <c r="BE42" s="92" t="str">
        <f t="shared" si="46"/>
        <v>Computer System Maintenance</v>
      </c>
      <c r="BF42" s="83"/>
      <c r="BG42" s="84">
        <f t="shared" si="14"/>
        <v>40602.659999999996</v>
      </c>
      <c r="BH42" s="84">
        <f t="shared" si="15"/>
        <v>8337</v>
      </c>
      <c r="BI42" s="85">
        <f>SUM('⑵-1 IS(A&amp;G)'!BI42,'⑵-2 IS(S&amp;M)'!BI42,'⑵-3 IS(ENG)'!BI42,'⑵-4 IS(Energy)'!BI42)</f>
        <v>4328</v>
      </c>
      <c r="BJ42" s="86">
        <f>SUM('⑵-1 IS(A&amp;G)'!BJ42,'⑵-2 IS(S&amp;M)'!BJ42,'⑵-3 IS(ENG)'!BJ42,'⑵-4 IS(Energy)'!BJ42)</f>
        <v>1958</v>
      </c>
      <c r="BK42" s="86">
        <f>SUM('⑵-1 IS(A&amp;G)'!BK42,'⑵-2 IS(S&amp;M)'!BK42,'⑵-3 IS(ENG)'!BK42,'⑵-4 IS(Energy)'!BK42)</f>
        <v>2051</v>
      </c>
      <c r="BL42" s="86">
        <f>SUM('⑵-1 IS(A&amp;G)'!BL42,'⑵-2 IS(S&amp;M)'!BL42,'⑵-3 IS(ENG)'!BL42,'⑵-4 IS(Energy)'!BL42)</f>
        <v>3702</v>
      </c>
      <c r="BM42" s="86">
        <f>SUM('⑵-1 IS(A&amp;G)'!BM42,'⑵-2 IS(S&amp;M)'!BM42,'⑵-3 IS(ENG)'!BM42,'⑵-4 IS(Energy)'!BM42)</f>
        <v>5166</v>
      </c>
      <c r="BN42" s="86">
        <f>SUM('⑵-1 IS(A&amp;G)'!BN42,'⑵-2 IS(S&amp;M)'!BN42,'⑵-3 IS(ENG)'!BN42,'⑵-4 IS(Energy)'!BN42)</f>
        <v>1187</v>
      </c>
      <c r="BO42" s="86">
        <f>SUM('⑵-1 IS(A&amp;G)'!BO42,'⑵-2 IS(S&amp;M)'!BO42,'⑵-3 IS(ENG)'!BO42,'⑵-4 IS(Energy)'!BO42)</f>
        <v>3168</v>
      </c>
      <c r="BP42" s="86">
        <f>SUM('⑵-1 IS(A&amp;G)'!BP42,'⑵-2 IS(S&amp;M)'!BP42,'⑵-3 IS(ENG)'!BP42,'⑵-4 IS(Energy)'!BP42)</f>
        <v>2791</v>
      </c>
      <c r="BQ42" s="86">
        <f>SUM('⑵-1 IS(A&amp;G)'!BQ42,'⑵-2 IS(S&amp;M)'!BQ42,'⑵-3 IS(ENG)'!BQ42,'⑵-4 IS(Energy)'!BQ42)</f>
        <v>3110</v>
      </c>
      <c r="BR42" s="86">
        <f>SUM('⑵-1 IS(A&amp;G)'!BR42,'⑵-2 IS(S&amp;M)'!BR42,'⑵-3 IS(ENG)'!BR42,'⑵-4 IS(Energy)'!BR42)</f>
        <v>4126</v>
      </c>
      <c r="BS42" s="86">
        <f>SUM('⑵-1 IS(A&amp;G)'!BS42,'⑵-2 IS(S&amp;M)'!BS42,'⑵-3 IS(ENG)'!BS42,'⑵-4 IS(Energy)'!BS42)</f>
        <v>7759.14</v>
      </c>
      <c r="BT42" s="87">
        <f>SUM('⑵-1 IS(A&amp;G)'!BT42,'⑵-2 IS(S&amp;M)'!BT42,'⑵-3 IS(ENG)'!BT42,'⑵-4 IS(Energy)'!BT42)</f>
        <v>1256.52</v>
      </c>
      <c r="BV42" s="81"/>
      <c r="BW42" s="92" t="str">
        <f t="shared" si="48"/>
        <v>Computer System Maintenance</v>
      </c>
      <c r="BX42" s="83"/>
      <c r="BY42" s="84">
        <f t="shared" si="16"/>
        <v>11168.49</v>
      </c>
      <c r="BZ42" s="85">
        <f t="shared" si="17"/>
        <v>11168.49</v>
      </c>
      <c r="CA42" s="86">
        <f t="shared" si="18"/>
        <v>0</v>
      </c>
      <c r="CB42" s="86">
        <f t="shared" si="19"/>
        <v>0</v>
      </c>
      <c r="CC42" s="86">
        <f t="shared" si="20"/>
        <v>0</v>
      </c>
      <c r="CD42" s="84">
        <f t="shared" si="4"/>
        <v>19200</v>
      </c>
      <c r="CE42" s="85">
        <f t="shared" si="21"/>
        <v>4800</v>
      </c>
      <c r="CF42" s="86">
        <f t="shared" si="22"/>
        <v>4800</v>
      </c>
      <c r="CG42" s="86">
        <f t="shared" si="23"/>
        <v>4800</v>
      </c>
      <c r="CH42" s="86">
        <f t="shared" si="24"/>
        <v>4800</v>
      </c>
      <c r="CI42" s="84">
        <f t="shared" si="5"/>
        <v>23802.21</v>
      </c>
      <c r="CJ42" s="85">
        <f t="shared" si="25"/>
        <v>5607.18</v>
      </c>
      <c r="CK42" s="86">
        <f t="shared" si="26"/>
        <v>5224.38</v>
      </c>
      <c r="CL42" s="86">
        <f t="shared" si="27"/>
        <v>5800.83</v>
      </c>
      <c r="CM42" s="87">
        <f t="shared" si="28"/>
        <v>7169.82</v>
      </c>
      <c r="CO42" s="81"/>
      <c r="CP42" s="92" t="str">
        <f t="shared" si="49"/>
        <v>Computer System Maintenance</v>
      </c>
      <c r="CQ42" s="83"/>
      <c r="CR42" s="84">
        <f t="shared" si="29"/>
        <v>-8031.51</v>
      </c>
      <c r="CS42" s="84">
        <f t="shared" si="29"/>
        <v>6368.49</v>
      </c>
      <c r="CT42" s="85">
        <f t="shared" si="29"/>
        <v>405</v>
      </c>
      <c r="CU42" s="86">
        <f t="shared" si="29"/>
        <v>121</v>
      </c>
      <c r="CV42" s="86">
        <f t="shared" si="29"/>
        <v>5842.49</v>
      </c>
      <c r="CW42" s="86">
        <f t="shared" si="29"/>
        <v>-1600</v>
      </c>
      <c r="CX42" s="86">
        <f t="shared" si="29"/>
        <v>-1600</v>
      </c>
      <c r="CY42" s="86">
        <f t="shared" si="29"/>
        <v>-1600</v>
      </c>
      <c r="CZ42" s="86">
        <f t="shared" si="29"/>
        <v>-1600</v>
      </c>
      <c r="DA42" s="86">
        <f t="shared" si="55"/>
        <v>-1600</v>
      </c>
      <c r="DB42" s="86">
        <f t="shared" si="55"/>
        <v>-1600</v>
      </c>
      <c r="DC42" s="86">
        <f t="shared" si="55"/>
        <v>-1600</v>
      </c>
      <c r="DD42" s="86">
        <f t="shared" si="55"/>
        <v>-1600</v>
      </c>
      <c r="DE42" s="87">
        <f t="shared" si="55"/>
        <v>-1600</v>
      </c>
      <c r="DG42" s="81"/>
      <c r="DH42" s="92" t="str">
        <f t="shared" si="50"/>
        <v>Computer System Maintenance</v>
      </c>
      <c r="DI42" s="83"/>
      <c r="DJ42" s="88">
        <f t="shared" si="30"/>
        <v>0.58169218750000007</v>
      </c>
      <c r="DK42" s="88">
        <f t="shared" si="30"/>
        <v>2.3267687500000003</v>
      </c>
      <c r="DL42" s="89">
        <f t="shared" si="30"/>
        <v>1.253125</v>
      </c>
      <c r="DM42" s="90">
        <f t="shared" si="30"/>
        <v>1.0756250000000001</v>
      </c>
      <c r="DN42" s="90">
        <f t="shared" si="30"/>
        <v>4.6515562500000005</v>
      </c>
      <c r="DO42" s="90">
        <f t="shared" si="30"/>
        <v>0</v>
      </c>
      <c r="DP42" s="90">
        <f t="shared" si="30"/>
        <v>0</v>
      </c>
      <c r="DQ42" s="90">
        <f t="shared" si="30"/>
        <v>0</v>
      </c>
      <c r="DR42" s="90">
        <f t="shared" si="30"/>
        <v>0</v>
      </c>
      <c r="DS42" s="90">
        <f t="shared" si="60"/>
        <v>0</v>
      </c>
      <c r="DT42" s="90">
        <f t="shared" si="60"/>
        <v>0</v>
      </c>
      <c r="DU42" s="90">
        <f t="shared" si="60"/>
        <v>0</v>
      </c>
      <c r="DV42" s="90">
        <f t="shared" si="60"/>
        <v>0</v>
      </c>
      <c r="DW42" s="91">
        <f t="shared" si="60"/>
        <v>0</v>
      </c>
      <c r="DY42" s="180">
        <f t="shared" si="61"/>
        <v>7</v>
      </c>
      <c r="DZ42" s="180" t="str">
        <f t="shared" si="62"/>
        <v>Computer System Maintenance</v>
      </c>
      <c r="EA42" s="181">
        <f t="shared" si="63"/>
        <v>5842.49</v>
      </c>
    </row>
    <row r="43" spans="2:131" ht="11.85" customHeight="1" x14ac:dyDescent="0.15">
      <c r="B43" s="81"/>
      <c r="C43" s="92" t="s">
        <v>110</v>
      </c>
      <c r="D43" s="83"/>
      <c r="E43" s="84">
        <f t="shared" si="8"/>
        <v>20516.09</v>
      </c>
      <c r="F43" s="84">
        <f t="shared" si="9"/>
        <v>20516.09</v>
      </c>
      <c r="G43" s="85">
        <f>SUM('⑵-1 IS(A&amp;G)'!G43,'⑵-2 IS(S&amp;M)'!G43,'⑵-3 IS(ENG)'!G43,'⑵-4 IS(Energy)'!G43)</f>
        <v>9410</v>
      </c>
      <c r="H43" s="86">
        <f>SUM('⑵-1 IS(A&amp;G)'!H43,'⑵-2 IS(S&amp;M)'!H43,'⑵-3 IS(ENG)'!H43,'⑵-4 IS(Energy)'!H43)</f>
        <v>4247</v>
      </c>
      <c r="I43" s="86">
        <f>SUM('⑵-1 IS(A&amp;G)'!I43,'⑵-2 IS(S&amp;M)'!I43,'⑵-3 IS(ENG)'!I43,'⑵-4 IS(Energy)'!I43)</f>
        <v>6859.09</v>
      </c>
      <c r="J43" s="86">
        <f>SUM('⑵-1 IS(A&amp;G)'!J43,'⑵-2 IS(S&amp;M)'!J43,'⑵-3 IS(ENG)'!J43,'⑵-4 IS(Energy)'!J43)</f>
        <v>0</v>
      </c>
      <c r="K43" s="86">
        <f>SUM('⑵-1 IS(A&amp;G)'!K43,'⑵-2 IS(S&amp;M)'!K43,'⑵-3 IS(ENG)'!K43,'⑵-4 IS(Energy)'!K43)</f>
        <v>0</v>
      </c>
      <c r="L43" s="86">
        <f>SUM('⑵-1 IS(A&amp;G)'!L43,'⑵-2 IS(S&amp;M)'!L43,'⑵-3 IS(ENG)'!L43,'⑵-4 IS(Energy)'!L43)</f>
        <v>0</v>
      </c>
      <c r="M43" s="86">
        <f>SUM('⑵-1 IS(A&amp;G)'!M43,'⑵-2 IS(S&amp;M)'!M43,'⑵-3 IS(ENG)'!M43,'⑵-4 IS(Energy)'!M43)</f>
        <v>0</v>
      </c>
      <c r="N43" s="86">
        <f>SUM('⑵-1 IS(A&amp;G)'!N43,'⑵-2 IS(S&amp;M)'!N43,'⑵-3 IS(ENG)'!N43,'⑵-4 IS(Energy)'!N43)</f>
        <v>0</v>
      </c>
      <c r="O43" s="86">
        <f>SUM('⑵-1 IS(A&amp;G)'!O43,'⑵-2 IS(S&amp;M)'!O43,'⑵-3 IS(ENG)'!O43,'⑵-4 IS(Energy)'!O43)</f>
        <v>0</v>
      </c>
      <c r="P43" s="86">
        <f>SUM('⑵-1 IS(A&amp;G)'!P43,'⑵-2 IS(S&amp;M)'!P43,'⑵-3 IS(ENG)'!P43,'⑵-4 IS(Energy)'!P43)</f>
        <v>0</v>
      </c>
      <c r="Q43" s="86">
        <f>SUM('⑵-1 IS(A&amp;G)'!Q43,'⑵-2 IS(S&amp;M)'!Q43,'⑵-3 IS(ENG)'!Q43,'⑵-4 IS(Energy)'!Q43)</f>
        <v>0</v>
      </c>
      <c r="R43" s="87">
        <f>SUM('⑵-1 IS(A&amp;G)'!R43,'⑵-2 IS(S&amp;M)'!R43,'⑵-3 IS(ENG)'!R43,'⑵-4 IS(Energy)'!R43)</f>
        <v>0</v>
      </c>
      <c r="T43" s="81"/>
      <c r="U43" s="92" t="str">
        <f t="shared" si="42"/>
        <v>Contract Service</v>
      </c>
      <c r="V43" s="83"/>
      <c r="W43" s="84">
        <f t="shared" si="10"/>
        <v>104912</v>
      </c>
      <c r="X43" s="84">
        <f t="shared" si="11"/>
        <v>28103</v>
      </c>
      <c r="Y43" s="85">
        <f>SUM('⑵-1 IS(A&amp;G)'!Y43,'⑵-2 IS(S&amp;M)'!Y43,'⑵-3 IS(ENG)'!Y43,'⑵-4 IS(Energy)'!Y43)</f>
        <v>7801</v>
      </c>
      <c r="Z43" s="86">
        <f>SUM('⑵-1 IS(A&amp;G)'!Z43,'⑵-2 IS(S&amp;M)'!Z43,'⑵-3 IS(ENG)'!Z43,'⑵-4 IS(Energy)'!Z43)</f>
        <v>10301</v>
      </c>
      <c r="AA43" s="86">
        <f>SUM('⑵-1 IS(A&amp;G)'!AA43,'⑵-2 IS(S&amp;M)'!AA43,'⑵-3 IS(ENG)'!AA43,'⑵-4 IS(Energy)'!AA43)</f>
        <v>10001</v>
      </c>
      <c r="AB43" s="86">
        <f>SUM('⑵-1 IS(A&amp;G)'!AB43,'⑵-2 IS(S&amp;M)'!AB43,'⑵-3 IS(ENG)'!AB43,'⑵-4 IS(Energy)'!AB43)</f>
        <v>7801</v>
      </c>
      <c r="AC43" s="86">
        <f>SUM('⑵-1 IS(A&amp;G)'!AC43,'⑵-2 IS(S&amp;M)'!AC43,'⑵-3 IS(ENG)'!AC43,'⑵-4 IS(Energy)'!AC43)</f>
        <v>7801</v>
      </c>
      <c r="AD43" s="86">
        <f>SUM('⑵-1 IS(A&amp;G)'!AD43,'⑵-2 IS(S&amp;M)'!AD43,'⑵-3 IS(ENG)'!AD43,'⑵-4 IS(Energy)'!AD43)</f>
        <v>10001</v>
      </c>
      <c r="AE43" s="86">
        <f>SUM('⑵-1 IS(A&amp;G)'!AE43,'⑵-2 IS(S&amp;M)'!AE43,'⑵-3 IS(ENG)'!AE43,'⑵-4 IS(Energy)'!AE43)</f>
        <v>7801</v>
      </c>
      <c r="AF43" s="86">
        <f>SUM('⑵-1 IS(A&amp;G)'!AF43,'⑵-2 IS(S&amp;M)'!AF43,'⑵-3 IS(ENG)'!AF43,'⑵-4 IS(Energy)'!AF43)</f>
        <v>7801</v>
      </c>
      <c r="AG43" s="86">
        <f>SUM('⑵-1 IS(A&amp;G)'!AG43,'⑵-2 IS(S&amp;M)'!AG43,'⑵-3 IS(ENG)'!AG43,'⑵-4 IS(Energy)'!AG43)</f>
        <v>10001</v>
      </c>
      <c r="AH43" s="86">
        <f>SUM('⑵-1 IS(A&amp;G)'!AH43,'⑵-2 IS(S&amp;M)'!AH43,'⑵-3 IS(ENG)'!AH43,'⑵-4 IS(Energy)'!AH43)</f>
        <v>7801</v>
      </c>
      <c r="AI43" s="86">
        <f>SUM('⑵-1 IS(A&amp;G)'!AI43,'⑵-2 IS(S&amp;M)'!AI43,'⑵-3 IS(ENG)'!AI43,'⑵-4 IS(Energy)'!AI43)</f>
        <v>7801</v>
      </c>
      <c r="AJ43" s="87">
        <f>SUM('⑵-1 IS(A&amp;G)'!AJ43,'⑵-2 IS(S&amp;M)'!AJ43,'⑵-3 IS(ENG)'!AJ43,'⑵-4 IS(Energy)'!AJ43)</f>
        <v>10001</v>
      </c>
      <c r="AL43" s="81"/>
      <c r="AM43" s="92" t="str">
        <f t="shared" si="44"/>
        <v>Contract Service</v>
      </c>
      <c r="AN43" s="83"/>
      <c r="AO43" s="84">
        <f t="shared" si="12"/>
        <v>69773.679999999993</v>
      </c>
      <c r="AP43" s="84">
        <f t="shared" si="13"/>
        <v>15429.439999999999</v>
      </c>
      <c r="AQ43" s="85">
        <f>SUM('⑵-1 IS(A&amp;G)'!AQ43,'⑵-2 IS(S&amp;M)'!AQ43,'⑵-3 IS(ENG)'!AQ43,'⑵-4 IS(Energy)'!AQ43)</f>
        <v>2700</v>
      </c>
      <c r="AR43" s="86">
        <f>SUM('⑵-1 IS(A&amp;G)'!AR43,'⑵-2 IS(S&amp;M)'!AR43,'⑵-3 IS(ENG)'!AR43,'⑵-4 IS(Energy)'!AR43)</f>
        <v>5398.88</v>
      </c>
      <c r="AS43" s="86">
        <f>SUM('⑵-1 IS(A&amp;G)'!AS43,'⑵-2 IS(S&amp;M)'!AS43,'⑵-3 IS(ENG)'!AS43,'⑵-4 IS(Energy)'!AS43)</f>
        <v>7330.5599999999995</v>
      </c>
      <c r="AT43" s="86">
        <f>SUM('⑵-1 IS(A&amp;G)'!AT43,'⑵-2 IS(S&amp;M)'!AT43,'⑵-3 IS(ENG)'!AT43,'⑵-4 IS(Energy)'!AT43)</f>
        <v>5443.0300000000007</v>
      </c>
      <c r="AU43" s="86">
        <f>SUM('⑵-1 IS(A&amp;G)'!AU43,'⑵-2 IS(S&amp;M)'!AU43,'⑵-3 IS(ENG)'!AU43,'⑵-4 IS(Energy)'!AU43)</f>
        <v>3594.24</v>
      </c>
      <c r="AV43" s="86">
        <f>SUM('⑵-1 IS(A&amp;G)'!AV43,'⑵-2 IS(S&amp;M)'!AV43,'⑵-3 IS(ENG)'!AV43,'⑵-4 IS(Energy)'!AV43)</f>
        <v>5303.65</v>
      </c>
      <c r="AW43" s="86">
        <f>SUM('⑵-1 IS(A&amp;G)'!AW43,'⑵-2 IS(S&amp;M)'!AW43,'⑵-3 IS(ENG)'!AW43,'⑵-4 IS(Energy)'!AW43)</f>
        <v>5989.53</v>
      </c>
      <c r="AX43" s="86">
        <f>SUM('⑵-1 IS(A&amp;G)'!AX43,'⑵-2 IS(S&amp;M)'!AX43,'⑵-3 IS(ENG)'!AX43,'⑵-4 IS(Energy)'!AX43)</f>
        <v>6885.81</v>
      </c>
      <c r="AY43" s="86">
        <f>SUM('⑵-1 IS(A&amp;G)'!AY43,'⑵-2 IS(S&amp;M)'!AY43,'⑵-3 IS(ENG)'!AY43,'⑵-4 IS(Energy)'!AY43)</f>
        <v>5594</v>
      </c>
      <c r="AZ43" s="86">
        <f>SUM('⑵-1 IS(A&amp;G)'!AZ43,'⑵-2 IS(S&amp;M)'!AZ43,'⑵-3 IS(ENG)'!AZ43,'⑵-4 IS(Energy)'!AZ43)</f>
        <v>9381.619999999999</v>
      </c>
      <c r="BA43" s="86">
        <f>SUM('⑵-1 IS(A&amp;G)'!BA43,'⑵-2 IS(S&amp;M)'!BA43,'⑵-3 IS(ENG)'!BA43,'⑵-4 IS(Energy)'!BA43)</f>
        <v>4628.08</v>
      </c>
      <c r="BB43" s="87">
        <f>SUM('⑵-1 IS(A&amp;G)'!BB43,'⑵-2 IS(S&amp;M)'!BB43,'⑵-3 IS(ENG)'!BB43,'⑵-4 IS(Energy)'!BB43)</f>
        <v>7524.2800000000007</v>
      </c>
      <c r="BD43" s="81"/>
      <c r="BE43" s="92" t="str">
        <f t="shared" si="46"/>
        <v>Contract Service</v>
      </c>
      <c r="BF43" s="83"/>
      <c r="BG43" s="84">
        <f t="shared" si="14"/>
        <v>87066.22</v>
      </c>
      <c r="BH43" s="84">
        <f t="shared" si="15"/>
        <v>23176</v>
      </c>
      <c r="BI43" s="85">
        <f>SUM('⑵-1 IS(A&amp;G)'!BI43,'⑵-2 IS(S&amp;M)'!BI43,'⑵-3 IS(ENG)'!BI43,'⑵-4 IS(Energy)'!BI43)</f>
        <v>9526</v>
      </c>
      <c r="BJ43" s="86">
        <f>SUM('⑵-1 IS(A&amp;G)'!BJ43,'⑵-2 IS(S&amp;M)'!BJ43,'⑵-3 IS(ENG)'!BJ43,'⑵-4 IS(Energy)'!BJ43)</f>
        <v>5977</v>
      </c>
      <c r="BK43" s="86">
        <f>SUM('⑵-1 IS(A&amp;G)'!BK43,'⑵-2 IS(S&amp;M)'!BK43,'⑵-3 IS(ENG)'!BK43,'⑵-4 IS(Energy)'!BK43)</f>
        <v>7673</v>
      </c>
      <c r="BL43" s="86">
        <f>SUM('⑵-1 IS(A&amp;G)'!BL43,'⑵-2 IS(S&amp;M)'!BL43,'⑵-3 IS(ENG)'!BL43,'⑵-4 IS(Energy)'!BL43)</f>
        <v>7705</v>
      </c>
      <c r="BM43" s="86">
        <f>SUM('⑵-1 IS(A&amp;G)'!BM43,'⑵-2 IS(S&amp;M)'!BM43,'⑵-3 IS(ENG)'!BM43,'⑵-4 IS(Energy)'!BM43)</f>
        <v>7688</v>
      </c>
      <c r="BN43" s="86">
        <f>SUM('⑵-1 IS(A&amp;G)'!BN43,'⑵-2 IS(S&amp;M)'!BN43,'⑵-3 IS(ENG)'!BN43,'⑵-4 IS(Energy)'!BN43)</f>
        <v>7680</v>
      </c>
      <c r="BO43" s="86">
        <f>SUM('⑵-1 IS(A&amp;G)'!BO43,'⑵-2 IS(S&amp;M)'!BO43,'⑵-3 IS(ENG)'!BO43,'⑵-4 IS(Energy)'!BO43)</f>
        <v>8864</v>
      </c>
      <c r="BP43" s="86">
        <f>SUM('⑵-1 IS(A&amp;G)'!BP43,'⑵-2 IS(S&amp;M)'!BP43,'⑵-3 IS(ENG)'!BP43,'⑵-4 IS(Energy)'!BP43)</f>
        <v>7938</v>
      </c>
      <c r="BQ43" s="86">
        <f>SUM('⑵-1 IS(A&amp;G)'!BQ43,'⑵-2 IS(S&amp;M)'!BQ43,'⑵-3 IS(ENG)'!BQ43,'⑵-4 IS(Energy)'!BQ43)</f>
        <v>6001</v>
      </c>
      <c r="BR43" s="86">
        <f>SUM('⑵-1 IS(A&amp;G)'!BR43,'⑵-2 IS(S&amp;M)'!BR43,'⑵-3 IS(ENG)'!BR43,'⑵-4 IS(Energy)'!BR43)</f>
        <v>6010</v>
      </c>
      <c r="BS43" s="86">
        <f>SUM('⑵-1 IS(A&amp;G)'!BS43,'⑵-2 IS(S&amp;M)'!BS43,'⑵-3 IS(ENG)'!BS43,'⑵-4 IS(Energy)'!BS43)</f>
        <v>3769.92</v>
      </c>
      <c r="BT43" s="87">
        <f>SUM('⑵-1 IS(A&amp;G)'!BT43,'⑵-2 IS(S&amp;M)'!BT43,'⑵-3 IS(ENG)'!BT43,'⑵-4 IS(Energy)'!BT43)</f>
        <v>8234.2999999999993</v>
      </c>
      <c r="BV43" s="81"/>
      <c r="BW43" s="92" t="str">
        <f t="shared" si="48"/>
        <v>Contract Service</v>
      </c>
      <c r="BX43" s="83"/>
      <c r="BY43" s="84">
        <f t="shared" si="16"/>
        <v>20516.09</v>
      </c>
      <c r="BZ43" s="85">
        <f t="shared" si="17"/>
        <v>20516.09</v>
      </c>
      <c r="CA43" s="86">
        <f t="shared" si="18"/>
        <v>0</v>
      </c>
      <c r="CB43" s="86">
        <f t="shared" si="19"/>
        <v>0</v>
      </c>
      <c r="CC43" s="86">
        <f t="shared" si="20"/>
        <v>0</v>
      </c>
      <c r="CD43" s="84">
        <f t="shared" si="4"/>
        <v>104912</v>
      </c>
      <c r="CE43" s="85">
        <f t="shared" si="21"/>
        <v>28103</v>
      </c>
      <c r="CF43" s="86">
        <f t="shared" si="22"/>
        <v>25603</v>
      </c>
      <c r="CG43" s="86">
        <f t="shared" si="23"/>
        <v>25603</v>
      </c>
      <c r="CH43" s="86">
        <f t="shared" si="24"/>
        <v>25603</v>
      </c>
      <c r="CI43" s="84">
        <f t="shared" si="5"/>
        <v>69773.679999999993</v>
      </c>
      <c r="CJ43" s="85">
        <f t="shared" si="25"/>
        <v>15429.439999999999</v>
      </c>
      <c r="CK43" s="86">
        <f t="shared" si="26"/>
        <v>14340.92</v>
      </c>
      <c r="CL43" s="86">
        <f t="shared" si="27"/>
        <v>18469.34</v>
      </c>
      <c r="CM43" s="87">
        <f t="shared" si="28"/>
        <v>21533.98</v>
      </c>
      <c r="CO43" s="81"/>
      <c r="CP43" s="92" t="str">
        <f t="shared" si="49"/>
        <v>Contract Service</v>
      </c>
      <c r="CQ43" s="83"/>
      <c r="CR43" s="84">
        <f t="shared" si="29"/>
        <v>-84395.91</v>
      </c>
      <c r="CS43" s="84">
        <f t="shared" si="29"/>
        <v>-7586.91</v>
      </c>
      <c r="CT43" s="85">
        <f t="shared" si="29"/>
        <v>1609</v>
      </c>
      <c r="CU43" s="86">
        <f t="shared" si="29"/>
        <v>-6054</v>
      </c>
      <c r="CV43" s="86">
        <f t="shared" si="29"/>
        <v>-3141.91</v>
      </c>
      <c r="CW43" s="86">
        <f t="shared" si="29"/>
        <v>-7801</v>
      </c>
      <c r="CX43" s="86">
        <f t="shared" si="29"/>
        <v>-7801</v>
      </c>
      <c r="CY43" s="86">
        <f t="shared" si="29"/>
        <v>-10001</v>
      </c>
      <c r="CZ43" s="86">
        <f t="shared" si="29"/>
        <v>-7801</v>
      </c>
      <c r="DA43" s="86">
        <f t="shared" si="55"/>
        <v>-7801</v>
      </c>
      <c r="DB43" s="86">
        <f t="shared" si="55"/>
        <v>-10001</v>
      </c>
      <c r="DC43" s="86">
        <f t="shared" si="55"/>
        <v>-7801</v>
      </c>
      <c r="DD43" s="86">
        <f t="shared" si="55"/>
        <v>-7801</v>
      </c>
      <c r="DE43" s="87">
        <f t="shared" si="55"/>
        <v>-10001</v>
      </c>
      <c r="DG43" s="81"/>
      <c r="DH43" s="92" t="str">
        <f t="shared" si="50"/>
        <v>Contract Service</v>
      </c>
      <c r="DI43" s="83"/>
      <c r="DJ43" s="88">
        <f t="shared" si="30"/>
        <v>0.19555522723806618</v>
      </c>
      <c r="DK43" s="88">
        <f t="shared" si="30"/>
        <v>0.73003202505070641</v>
      </c>
      <c r="DL43" s="89">
        <f t="shared" si="30"/>
        <v>1.2062556082553519</v>
      </c>
      <c r="DM43" s="90">
        <f t="shared" si="30"/>
        <v>0.41229006892534703</v>
      </c>
      <c r="DN43" s="90">
        <f t="shared" si="30"/>
        <v>0.68584041595840417</v>
      </c>
      <c r="DO43" s="90">
        <f t="shared" si="30"/>
        <v>0</v>
      </c>
      <c r="DP43" s="90">
        <f t="shared" si="30"/>
        <v>0</v>
      </c>
      <c r="DQ43" s="90">
        <f t="shared" si="30"/>
        <v>0</v>
      </c>
      <c r="DR43" s="90">
        <f t="shared" si="30"/>
        <v>0</v>
      </c>
      <c r="DS43" s="90">
        <f t="shared" si="60"/>
        <v>0</v>
      </c>
      <c r="DT43" s="90">
        <f t="shared" si="60"/>
        <v>0</v>
      </c>
      <c r="DU43" s="90">
        <f t="shared" si="60"/>
        <v>0</v>
      </c>
      <c r="DV43" s="90">
        <f t="shared" si="60"/>
        <v>0</v>
      </c>
      <c r="DW43" s="91">
        <f t="shared" si="60"/>
        <v>0</v>
      </c>
      <c r="DY43" s="180">
        <f t="shared" si="61"/>
        <v>12</v>
      </c>
      <c r="DZ43" s="180" t="str">
        <f t="shared" si="62"/>
        <v>Contract Service</v>
      </c>
      <c r="EA43" s="181">
        <f t="shared" si="63"/>
        <v>3141.91</v>
      </c>
    </row>
    <row r="44" spans="2:131" ht="11.85" customHeight="1" x14ac:dyDescent="0.15">
      <c r="B44" s="81"/>
      <c r="C44" s="92" t="s">
        <v>111</v>
      </c>
      <c r="D44" s="83"/>
      <c r="E44" s="84">
        <f t="shared" si="8"/>
        <v>0</v>
      </c>
      <c r="F44" s="84">
        <f t="shared" si="9"/>
        <v>0</v>
      </c>
      <c r="G44" s="85">
        <f>SUM('⑵-1 IS(A&amp;G)'!G44,'⑵-2 IS(S&amp;M)'!G44,'⑵-3 IS(ENG)'!G44,'⑵-4 IS(Energy)'!G44)</f>
        <v>0</v>
      </c>
      <c r="H44" s="86">
        <f>SUM('⑵-1 IS(A&amp;G)'!H44,'⑵-2 IS(S&amp;M)'!H44,'⑵-3 IS(ENG)'!H44,'⑵-4 IS(Energy)'!H44)</f>
        <v>0</v>
      </c>
      <c r="I44" s="86">
        <f>SUM('⑵-1 IS(A&amp;G)'!I44,'⑵-2 IS(S&amp;M)'!I44,'⑵-3 IS(ENG)'!I44,'⑵-4 IS(Energy)'!I44)</f>
        <v>0</v>
      </c>
      <c r="J44" s="86">
        <f>SUM('⑵-1 IS(A&amp;G)'!J44,'⑵-2 IS(S&amp;M)'!J44,'⑵-3 IS(ENG)'!J44,'⑵-4 IS(Energy)'!J44)</f>
        <v>0</v>
      </c>
      <c r="K44" s="86">
        <f>SUM('⑵-1 IS(A&amp;G)'!K44,'⑵-2 IS(S&amp;M)'!K44,'⑵-3 IS(ENG)'!K44,'⑵-4 IS(Energy)'!K44)</f>
        <v>0</v>
      </c>
      <c r="L44" s="86">
        <f>SUM('⑵-1 IS(A&amp;G)'!L44,'⑵-2 IS(S&amp;M)'!L44,'⑵-3 IS(ENG)'!L44,'⑵-4 IS(Energy)'!L44)</f>
        <v>0</v>
      </c>
      <c r="M44" s="86">
        <f>SUM('⑵-1 IS(A&amp;G)'!M44,'⑵-2 IS(S&amp;M)'!M44,'⑵-3 IS(ENG)'!M44,'⑵-4 IS(Energy)'!M44)</f>
        <v>0</v>
      </c>
      <c r="N44" s="86">
        <f>SUM('⑵-1 IS(A&amp;G)'!N44,'⑵-2 IS(S&amp;M)'!N44,'⑵-3 IS(ENG)'!N44,'⑵-4 IS(Energy)'!N44)</f>
        <v>0</v>
      </c>
      <c r="O44" s="86">
        <f>SUM('⑵-1 IS(A&amp;G)'!O44,'⑵-2 IS(S&amp;M)'!O44,'⑵-3 IS(ENG)'!O44,'⑵-4 IS(Energy)'!O44)</f>
        <v>0</v>
      </c>
      <c r="P44" s="86">
        <f>SUM('⑵-1 IS(A&amp;G)'!P44,'⑵-2 IS(S&amp;M)'!P44,'⑵-3 IS(ENG)'!P44,'⑵-4 IS(Energy)'!P44)</f>
        <v>0</v>
      </c>
      <c r="Q44" s="86">
        <f>SUM('⑵-1 IS(A&amp;G)'!Q44,'⑵-2 IS(S&amp;M)'!Q44,'⑵-3 IS(ENG)'!Q44,'⑵-4 IS(Energy)'!Q44)</f>
        <v>0</v>
      </c>
      <c r="R44" s="87">
        <f>SUM('⑵-1 IS(A&amp;G)'!R44,'⑵-2 IS(S&amp;M)'!R44,'⑵-3 IS(ENG)'!R44,'⑵-4 IS(Energy)'!R44)</f>
        <v>0</v>
      </c>
      <c r="T44" s="81"/>
      <c r="U44" s="92" t="str">
        <f t="shared" si="42"/>
        <v>Co-Op Advertising - Wholesale</v>
      </c>
      <c r="V44" s="83"/>
      <c r="W44" s="84">
        <f t="shared" si="10"/>
        <v>6000</v>
      </c>
      <c r="X44" s="84">
        <f t="shared" si="11"/>
        <v>1500</v>
      </c>
      <c r="Y44" s="85">
        <f>SUM('⑵-1 IS(A&amp;G)'!Y44,'⑵-2 IS(S&amp;M)'!Y44,'⑵-3 IS(ENG)'!Y44,'⑵-4 IS(Energy)'!Y44)</f>
        <v>500</v>
      </c>
      <c r="Z44" s="86">
        <f>SUM('⑵-1 IS(A&amp;G)'!Z44,'⑵-2 IS(S&amp;M)'!Z44,'⑵-3 IS(ENG)'!Z44,'⑵-4 IS(Energy)'!Z44)</f>
        <v>500</v>
      </c>
      <c r="AA44" s="86">
        <f>SUM('⑵-1 IS(A&amp;G)'!AA44,'⑵-2 IS(S&amp;M)'!AA44,'⑵-3 IS(ENG)'!AA44,'⑵-4 IS(Energy)'!AA44)</f>
        <v>500</v>
      </c>
      <c r="AB44" s="86">
        <f>SUM('⑵-1 IS(A&amp;G)'!AB44,'⑵-2 IS(S&amp;M)'!AB44,'⑵-3 IS(ENG)'!AB44,'⑵-4 IS(Energy)'!AB44)</f>
        <v>500</v>
      </c>
      <c r="AC44" s="86">
        <f>SUM('⑵-1 IS(A&amp;G)'!AC44,'⑵-2 IS(S&amp;M)'!AC44,'⑵-3 IS(ENG)'!AC44,'⑵-4 IS(Energy)'!AC44)</f>
        <v>500</v>
      </c>
      <c r="AD44" s="86">
        <f>SUM('⑵-1 IS(A&amp;G)'!AD44,'⑵-2 IS(S&amp;M)'!AD44,'⑵-3 IS(ENG)'!AD44,'⑵-4 IS(Energy)'!AD44)</f>
        <v>500</v>
      </c>
      <c r="AE44" s="86">
        <f>SUM('⑵-1 IS(A&amp;G)'!AE44,'⑵-2 IS(S&amp;M)'!AE44,'⑵-3 IS(ENG)'!AE44,'⑵-4 IS(Energy)'!AE44)</f>
        <v>500</v>
      </c>
      <c r="AF44" s="86">
        <f>SUM('⑵-1 IS(A&amp;G)'!AF44,'⑵-2 IS(S&amp;M)'!AF44,'⑵-3 IS(ENG)'!AF44,'⑵-4 IS(Energy)'!AF44)</f>
        <v>500</v>
      </c>
      <c r="AG44" s="86">
        <f>SUM('⑵-1 IS(A&amp;G)'!AG44,'⑵-2 IS(S&amp;M)'!AG44,'⑵-3 IS(ENG)'!AG44,'⑵-4 IS(Energy)'!AG44)</f>
        <v>500</v>
      </c>
      <c r="AH44" s="86">
        <f>SUM('⑵-1 IS(A&amp;G)'!AH44,'⑵-2 IS(S&amp;M)'!AH44,'⑵-3 IS(ENG)'!AH44,'⑵-4 IS(Energy)'!AH44)</f>
        <v>500</v>
      </c>
      <c r="AI44" s="86">
        <f>SUM('⑵-1 IS(A&amp;G)'!AI44,'⑵-2 IS(S&amp;M)'!AI44,'⑵-3 IS(ENG)'!AI44,'⑵-4 IS(Energy)'!AI44)</f>
        <v>500</v>
      </c>
      <c r="AJ44" s="87">
        <f>SUM('⑵-1 IS(A&amp;G)'!AJ44,'⑵-2 IS(S&amp;M)'!AJ44,'⑵-3 IS(ENG)'!AJ44,'⑵-4 IS(Energy)'!AJ44)</f>
        <v>500</v>
      </c>
      <c r="AL44" s="81"/>
      <c r="AM44" s="92" t="str">
        <f t="shared" si="44"/>
        <v>Co-Op Advertising - Wholesale</v>
      </c>
      <c r="AN44" s="83"/>
      <c r="AO44" s="84">
        <f t="shared" si="12"/>
        <v>2547.12</v>
      </c>
      <c r="AP44" s="84">
        <f t="shared" si="13"/>
        <v>0</v>
      </c>
      <c r="AQ44" s="85">
        <f>SUM('⑵-1 IS(A&amp;G)'!AQ44,'⑵-2 IS(S&amp;M)'!AQ44,'⑵-3 IS(ENG)'!AQ44,'⑵-4 IS(Energy)'!AQ44)</f>
        <v>0</v>
      </c>
      <c r="AR44" s="86">
        <f>SUM('⑵-1 IS(A&amp;G)'!AR44,'⑵-2 IS(S&amp;M)'!AR44,'⑵-3 IS(ENG)'!AR44,'⑵-4 IS(Energy)'!AR44)</f>
        <v>0</v>
      </c>
      <c r="AS44" s="86">
        <f>SUM('⑵-1 IS(A&amp;G)'!AS44,'⑵-2 IS(S&amp;M)'!AS44,'⑵-3 IS(ENG)'!AS44,'⑵-4 IS(Energy)'!AS44)</f>
        <v>0</v>
      </c>
      <c r="AT44" s="86">
        <f>SUM('⑵-1 IS(A&amp;G)'!AT44,'⑵-2 IS(S&amp;M)'!AT44,'⑵-3 IS(ENG)'!AT44,'⑵-4 IS(Energy)'!AT44)</f>
        <v>0</v>
      </c>
      <c r="AU44" s="86">
        <f>SUM('⑵-1 IS(A&amp;G)'!AU44,'⑵-2 IS(S&amp;M)'!AU44,'⑵-3 IS(ENG)'!AU44,'⑵-4 IS(Energy)'!AU44)</f>
        <v>0</v>
      </c>
      <c r="AV44" s="86">
        <f>SUM('⑵-1 IS(A&amp;G)'!AV44,'⑵-2 IS(S&amp;M)'!AV44,'⑵-3 IS(ENG)'!AV44,'⑵-4 IS(Energy)'!AV44)</f>
        <v>2547.12</v>
      </c>
      <c r="AW44" s="86">
        <f>SUM('⑵-1 IS(A&amp;G)'!AW44,'⑵-2 IS(S&amp;M)'!AW44,'⑵-3 IS(ENG)'!AW44,'⑵-4 IS(Energy)'!AW44)</f>
        <v>0</v>
      </c>
      <c r="AX44" s="86">
        <f>SUM('⑵-1 IS(A&amp;G)'!AX44,'⑵-2 IS(S&amp;M)'!AX44,'⑵-3 IS(ENG)'!AX44,'⑵-4 IS(Energy)'!AX44)</f>
        <v>0</v>
      </c>
      <c r="AY44" s="86">
        <f>SUM('⑵-1 IS(A&amp;G)'!AY44,'⑵-2 IS(S&amp;M)'!AY44,'⑵-3 IS(ENG)'!AY44,'⑵-4 IS(Energy)'!AY44)</f>
        <v>0</v>
      </c>
      <c r="AZ44" s="86">
        <f>SUM('⑵-1 IS(A&amp;G)'!AZ44,'⑵-2 IS(S&amp;M)'!AZ44,'⑵-3 IS(ENG)'!AZ44,'⑵-4 IS(Energy)'!AZ44)</f>
        <v>0</v>
      </c>
      <c r="BA44" s="86">
        <f>SUM('⑵-1 IS(A&amp;G)'!BA44,'⑵-2 IS(S&amp;M)'!BA44,'⑵-3 IS(ENG)'!BA44,'⑵-4 IS(Energy)'!BA44)</f>
        <v>0</v>
      </c>
      <c r="BB44" s="87">
        <f>SUM('⑵-1 IS(A&amp;G)'!BB44,'⑵-2 IS(S&amp;M)'!BB44,'⑵-3 IS(ENG)'!BB44,'⑵-4 IS(Energy)'!BB44)</f>
        <v>0</v>
      </c>
      <c r="BD44" s="81"/>
      <c r="BE44" s="92" t="str">
        <f t="shared" si="46"/>
        <v>Co-Op Advertising - Wholesale</v>
      </c>
      <c r="BF44" s="83"/>
      <c r="BG44" s="84">
        <f t="shared" si="14"/>
        <v>384</v>
      </c>
      <c r="BH44" s="84">
        <f t="shared" si="15"/>
        <v>0</v>
      </c>
      <c r="BI44" s="85">
        <f>SUM('⑵-1 IS(A&amp;G)'!BI44,'⑵-2 IS(S&amp;M)'!BI44,'⑵-3 IS(ENG)'!BI44,'⑵-4 IS(Energy)'!BI44)</f>
        <v>0</v>
      </c>
      <c r="BJ44" s="86">
        <f>SUM('⑵-1 IS(A&amp;G)'!BJ44,'⑵-2 IS(S&amp;M)'!BJ44,'⑵-3 IS(ENG)'!BJ44,'⑵-4 IS(Energy)'!BJ44)</f>
        <v>0</v>
      </c>
      <c r="BK44" s="86">
        <f>SUM('⑵-1 IS(A&amp;G)'!BK44,'⑵-2 IS(S&amp;M)'!BK44,'⑵-3 IS(ENG)'!BK44,'⑵-4 IS(Energy)'!BK44)</f>
        <v>0</v>
      </c>
      <c r="BL44" s="86">
        <f>SUM('⑵-1 IS(A&amp;G)'!BL44,'⑵-2 IS(S&amp;M)'!BL44,'⑵-3 IS(ENG)'!BL44,'⑵-4 IS(Energy)'!BL44)</f>
        <v>0</v>
      </c>
      <c r="BM44" s="86">
        <f>SUM('⑵-1 IS(A&amp;G)'!BM44,'⑵-2 IS(S&amp;M)'!BM44,'⑵-3 IS(ENG)'!BM44,'⑵-4 IS(Energy)'!BM44)</f>
        <v>0</v>
      </c>
      <c r="BN44" s="86">
        <f>SUM('⑵-1 IS(A&amp;G)'!BN44,'⑵-2 IS(S&amp;M)'!BN44,'⑵-3 IS(ENG)'!BN44,'⑵-4 IS(Energy)'!BN44)</f>
        <v>0</v>
      </c>
      <c r="BO44" s="86">
        <f>SUM('⑵-1 IS(A&amp;G)'!BO44,'⑵-2 IS(S&amp;M)'!BO44,'⑵-3 IS(ENG)'!BO44,'⑵-4 IS(Energy)'!BO44)</f>
        <v>0</v>
      </c>
      <c r="BP44" s="86">
        <f>SUM('⑵-1 IS(A&amp;G)'!BP44,'⑵-2 IS(S&amp;M)'!BP44,'⑵-3 IS(ENG)'!BP44,'⑵-4 IS(Energy)'!BP44)</f>
        <v>0</v>
      </c>
      <c r="BQ44" s="86">
        <f>SUM('⑵-1 IS(A&amp;G)'!BQ44,'⑵-2 IS(S&amp;M)'!BQ44,'⑵-3 IS(ENG)'!BQ44,'⑵-4 IS(Energy)'!BQ44)</f>
        <v>0</v>
      </c>
      <c r="BR44" s="86">
        <f>SUM('⑵-1 IS(A&amp;G)'!BR44,'⑵-2 IS(S&amp;M)'!BR44,'⑵-3 IS(ENG)'!BR44,'⑵-4 IS(Energy)'!BR44)</f>
        <v>384</v>
      </c>
      <c r="BS44" s="86">
        <f>SUM('⑵-1 IS(A&amp;G)'!BS44,'⑵-2 IS(S&amp;M)'!BS44,'⑵-3 IS(ENG)'!BS44,'⑵-4 IS(Energy)'!BS44)</f>
        <v>0</v>
      </c>
      <c r="BT44" s="87">
        <f>SUM('⑵-1 IS(A&amp;G)'!BT44,'⑵-2 IS(S&amp;M)'!BT44,'⑵-3 IS(ENG)'!BT44,'⑵-4 IS(Energy)'!BT44)</f>
        <v>0</v>
      </c>
      <c r="BV44" s="81"/>
      <c r="BW44" s="92" t="str">
        <f t="shared" si="48"/>
        <v>Co-Op Advertising - Wholesale</v>
      </c>
      <c r="BX44" s="83"/>
      <c r="BY44" s="84">
        <f t="shared" si="16"/>
        <v>0</v>
      </c>
      <c r="BZ44" s="85">
        <f t="shared" si="17"/>
        <v>0</v>
      </c>
      <c r="CA44" s="86">
        <f t="shared" si="18"/>
        <v>0</v>
      </c>
      <c r="CB44" s="86">
        <f t="shared" si="19"/>
        <v>0</v>
      </c>
      <c r="CC44" s="86">
        <f t="shared" si="20"/>
        <v>0</v>
      </c>
      <c r="CD44" s="84">
        <f t="shared" si="4"/>
        <v>6000</v>
      </c>
      <c r="CE44" s="85">
        <f t="shared" si="21"/>
        <v>1500</v>
      </c>
      <c r="CF44" s="86">
        <f t="shared" si="22"/>
        <v>1500</v>
      </c>
      <c r="CG44" s="86">
        <f t="shared" si="23"/>
        <v>1500</v>
      </c>
      <c r="CH44" s="86">
        <f t="shared" si="24"/>
        <v>1500</v>
      </c>
      <c r="CI44" s="84">
        <f t="shared" si="5"/>
        <v>2547.12</v>
      </c>
      <c r="CJ44" s="85">
        <f t="shared" si="25"/>
        <v>0</v>
      </c>
      <c r="CK44" s="86">
        <f t="shared" si="26"/>
        <v>2547.12</v>
      </c>
      <c r="CL44" s="86">
        <f t="shared" si="27"/>
        <v>0</v>
      </c>
      <c r="CM44" s="87">
        <f t="shared" si="28"/>
        <v>0</v>
      </c>
      <c r="CO44" s="81"/>
      <c r="CP44" s="92" t="str">
        <f t="shared" si="49"/>
        <v>Co-Op Advertising - Wholesale</v>
      </c>
      <c r="CQ44" s="83"/>
      <c r="CR44" s="84">
        <f t="shared" si="29"/>
        <v>-6000</v>
      </c>
      <c r="CS44" s="84">
        <f t="shared" si="29"/>
        <v>-1500</v>
      </c>
      <c r="CT44" s="85">
        <f t="shared" si="29"/>
        <v>-500</v>
      </c>
      <c r="CU44" s="86">
        <f t="shared" si="29"/>
        <v>-500</v>
      </c>
      <c r="CV44" s="86">
        <f t="shared" si="29"/>
        <v>-500</v>
      </c>
      <c r="CW44" s="86">
        <f t="shared" si="29"/>
        <v>-500</v>
      </c>
      <c r="CX44" s="86">
        <f t="shared" si="29"/>
        <v>-500</v>
      </c>
      <c r="CY44" s="86">
        <f t="shared" si="29"/>
        <v>-500</v>
      </c>
      <c r="CZ44" s="86">
        <f t="shared" si="29"/>
        <v>-500</v>
      </c>
      <c r="DA44" s="86">
        <f t="shared" si="55"/>
        <v>-500</v>
      </c>
      <c r="DB44" s="86">
        <f t="shared" si="55"/>
        <v>-500</v>
      </c>
      <c r="DC44" s="86">
        <f t="shared" si="55"/>
        <v>-500</v>
      </c>
      <c r="DD44" s="86">
        <f t="shared" si="55"/>
        <v>-500</v>
      </c>
      <c r="DE44" s="87">
        <f t="shared" si="55"/>
        <v>-500</v>
      </c>
      <c r="DG44" s="81"/>
      <c r="DH44" s="92" t="str">
        <f t="shared" si="50"/>
        <v>Co-Op Advertising - Wholesale</v>
      </c>
      <c r="DI44" s="83"/>
      <c r="DJ44" s="88">
        <f t="shared" si="30"/>
        <v>0</v>
      </c>
      <c r="DK44" s="88">
        <f t="shared" si="30"/>
        <v>0</v>
      </c>
      <c r="DL44" s="89">
        <f t="shared" si="30"/>
        <v>0</v>
      </c>
      <c r="DM44" s="90">
        <f t="shared" si="30"/>
        <v>0</v>
      </c>
      <c r="DN44" s="90">
        <f t="shared" si="30"/>
        <v>0</v>
      </c>
      <c r="DO44" s="90">
        <f t="shared" si="30"/>
        <v>0</v>
      </c>
      <c r="DP44" s="90">
        <f t="shared" si="30"/>
        <v>0</v>
      </c>
      <c r="DQ44" s="90">
        <f t="shared" si="30"/>
        <v>0</v>
      </c>
      <c r="DR44" s="90">
        <f t="shared" si="30"/>
        <v>0</v>
      </c>
      <c r="DS44" s="90">
        <f t="shared" si="60"/>
        <v>0</v>
      </c>
      <c r="DT44" s="90">
        <f t="shared" si="60"/>
        <v>0</v>
      </c>
      <c r="DU44" s="90">
        <f t="shared" si="60"/>
        <v>0</v>
      </c>
      <c r="DV44" s="90">
        <f t="shared" si="60"/>
        <v>0</v>
      </c>
      <c r="DW44" s="91">
        <f t="shared" si="60"/>
        <v>0</v>
      </c>
      <c r="DY44" s="180">
        <f t="shared" si="61"/>
        <v>29</v>
      </c>
      <c r="DZ44" s="180" t="str">
        <f t="shared" si="62"/>
        <v>Co-Op Advertising - Wholesale</v>
      </c>
      <c r="EA44" s="181">
        <f t="shared" si="63"/>
        <v>500</v>
      </c>
    </row>
    <row r="45" spans="2:131" ht="11.85" customHeight="1" x14ac:dyDescent="0.15">
      <c r="B45" s="81"/>
      <c r="C45" s="92" t="s">
        <v>112</v>
      </c>
      <c r="D45" s="83"/>
      <c r="E45" s="84">
        <f t="shared" si="8"/>
        <v>0</v>
      </c>
      <c r="F45" s="84">
        <f t="shared" si="9"/>
        <v>0</v>
      </c>
      <c r="G45" s="85">
        <f>SUM('⑵-1 IS(A&amp;G)'!G45,'⑵-2 IS(S&amp;M)'!G45,'⑵-3 IS(ENG)'!G45,'⑵-4 IS(Energy)'!G45)</f>
        <v>0</v>
      </c>
      <c r="H45" s="86">
        <f>SUM('⑵-1 IS(A&amp;G)'!H45,'⑵-2 IS(S&amp;M)'!H45,'⑵-3 IS(ENG)'!H45,'⑵-4 IS(Energy)'!H45)</f>
        <v>0</v>
      </c>
      <c r="I45" s="86">
        <f>SUM('⑵-1 IS(A&amp;G)'!I45,'⑵-2 IS(S&amp;M)'!I45,'⑵-3 IS(ENG)'!I45,'⑵-4 IS(Energy)'!I45)</f>
        <v>0</v>
      </c>
      <c r="J45" s="86">
        <f>SUM('⑵-1 IS(A&amp;G)'!J45,'⑵-2 IS(S&amp;M)'!J45,'⑵-3 IS(ENG)'!J45,'⑵-4 IS(Energy)'!J45)</f>
        <v>0</v>
      </c>
      <c r="K45" s="86">
        <f>SUM('⑵-1 IS(A&amp;G)'!K45,'⑵-2 IS(S&amp;M)'!K45,'⑵-3 IS(ENG)'!K45,'⑵-4 IS(Energy)'!K45)</f>
        <v>0</v>
      </c>
      <c r="L45" s="86">
        <f>SUM('⑵-1 IS(A&amp;G)'!L45,'⑵-2 IS(S&amp;M)'!L45,'⑵-3 IS(ENG)'!L45,'⑵-4 IS(Energy)'!L45)</f>
        <v>0</v>
      </c>
      <c r="M45" s="86">
        <f>SUM('⑵-1 IS(A&amp;G)'!M45,'⑵-2 IS(S&amp;M)'!M45,'⑵-3 IS(ENG)'!M45,'⑵-4 IS(Energy)'!M45)</f>
        <v>0</v>
      </c>
      <c r="N45" s="86">
        <f>SUM('⑵-1 IS(A&amp;G)'!N45,'⑵-2 IS(S&amp;M)'!N45,'⑵-3 IS(ENG)'!N45,'⑵-4 IS(Energy)'!N45)</f>
        <v>0</v>
      </c>
      <c r="O45" s="86">
        <f>SUM('⑵-1 IS(A&amp;G)'!O45,'⑵-2 IS(S&amp;M)'!O45,'⑵-3 IS(ENG)'!O45,'⑵-4 IS(Energy)'!O45)</f>
        <v>0</v>
      </c>
      <c r="P45" s="86">
        <f>SUM('⑵-1 IS(A&amp;G)'!P45,'⑵-2 IS(S&amp;M)'!P45,'⑵-3 IS(ENG)'!P45,'⑵-4 IS(Energy)'!P45)</f>
        <v>0</v>
      </c>
      <c r="Q45" s="86">
        <f>SUM('⑵-1 IS(A&amp;G)'!Q45,'⑵-2 IS(S&amp;M)'!Q45,'⑵-3 IS(ENG)'!Q45,'⑵-4 IS(Energy)'!Q45)</f>
        <v>0</v>
      </c>
      <c r="R45" s="87">
        <f>SUM('⑵-1 IS(A&amp;G)'!R45,'⑵-2 IS(S&amp;M)'!R45,'⑵-3 IS(ENG)'!R45,'⑵-4 IS(Energy)'!R45)</f>
        <v>0</v>
      </c>
      <c r="T45" s="81"/>
      <c r="U45" s="92" t="str">
        <f t="shared" si="42"/>
        <v>Cost Of Local Calls</v>
      </c>
      <c r="V45" s="83"/>
      <c r="W45" s="84">
        <f t="shared" si="10"/>
        <v>0</v>
      </c>
      <c r="X45" s="84">
        <f t="shared" si="11"/>
        <v>0</v>
      </c>
      <c r="Y45" s="85">
        <f>SUM('⑵-1 IS(A&amp;G)'!Y45,'⑵-2 IS(S&amp;M)'!Y45,'⑵-3 IS(ENG)'!Y45,'⑵-4 IS(Energy)'!Y45)</f>
        <v>0</v>
      </c>
      <c r="Z45" s="86">
        <f>SUM('⑵-1 IS(A&amp;G)'!Z45,'⑵-2 IS(S&amp;M)'!Z45,'⑵-3 IS(ENG)'!Z45,'⑵-4 IS(Energy)'!Z45)</f>
        <v>0</v>
      </c>
      <c r="AA45" s="86">
        <f>SUM('⑵-1 IS(A&amp;G)'!AA45,'⑵-2 IS(S&amp;M)'!AA45,'⑵-3 IS(ENG)'!AA45,'⑵-4 IS(Energy)'!AA45)</f>
        <v>0</v>
      </c>
      <c r="AB45" s="86">
        <f>SUM('⑵-1 IS(A&amp;G)'!AB45,'⑵-2 IS(S&amp;M)'!AB45,'⑵-3 IS(ENG)'!AB45,'⑵-4 IS(Energy)'!AB45)</f>
        <v>0</v>
      </c>
      <c r="AC45" s="86">
        <f>SUM('⑵-1 IS(A&amp;G)'!AC45,'⑵-2 IS(S&amp;M)'!AC45,'⑵-3 IS(ENG)'!AC45,'⑵-4 IS(Energy)'!AC45)</f>
        <v>0</v>
      </c>
      <c r="AD45" s="86">
        <f>SUM('⑵-1 IS(A&amp;G)'!AD45,'⑵-2 IS(S&amp;M)'!AD45,'⑵-3 IS(ENG)'!AD45,'⑵-4 IS(Energy)'!AD45)</f>
        <v>0</v>
      </c>
      <c r="AE45" s="86">
        <f>SUM('⑵-1 IS(A&amp;G)'!AE45,'⑵-2 IS(S&amp;M)'!AE45,'⑵-3 IS(ENG)'!AE45,'⑵-4 IS(Energy)'!AE45)</f>
        <v>0</v>
      </c>
      <c r="AF45" s="86">
        <f>SUM('⑵-1 IS(A&amp;G)'!AF45,'⑵-2 IS(S&amp;M)'!AF45,'⑵-3 IS(ENG)'!AF45,'⑵-4 IS(Energy)'!AF45)</f>
        <v>0</v>
      </c>
      <c r="AG45" s="86">
        <f>SUM('⑵-1 IS(A&amp;G)'!AG45,'⑵-2 IS(S&amp;M)'!AG45,'⑵-3 IS(ENG)'!AG45,'⑵-4 IS(Energy)'!AG45)</f>
        <v>0</v>
      </c>
      <c r="AH45" s="86">
        <f>SUM('⑵-1 IS(A&amp;G)'!AH45,'⑵-2 IS(S&amp;M)'!AH45,'⑵-3 IS(ENG)'!AH45,'⑵-4 IS(Energy)'!AH45)</f>
        <v>0</v>
      </c>
      <c r="AI45" s="86">
        <f>SUM('⑵-1 IS(A&amp;G)'!AI45,'⑵-2 IS(S&amp;M)'!AI45,'⑵-3 IS(ENG)'!AI45,'⑵-4 IS(Energy)'!AI45)</f>
        <v>0</v>
      </c>
      <c r="AJ45" s="87">
        <f>SUM('⑵-1 IS(A&amp;G)'!AJ45,'⑵-2 IS(S&amp;M)'!AJ45,'⑵-3 IS(ENG)'!AJ45,'⑵-4 IS(Energy)'!AJ45)</f>
        <v>0</v>
      </c>
      <c r="AL45" s="81"/>
      <c r="AM45" s="92" t="str">
        <f t="shared" si="44"/>
        <v>Cost Of Local Calls</v>
      </c>
      <c r="AN45" s="83"/>
      <c r="AO45" s="84">
        <f t="shared" si="12"/>
        <v>0</v>
      </c>
      <c r="AP45" s="84">
        <f t="shared" si="13"/>
        <v>0</v>
      </c>
      <c r="AQ45" s="85">
        <f>SUM('⑵-1 IS(A&amp;G)'!AQ45,'⑵-2 IS(S&amp;M)'!AQ45,'⑵-3 IS(ENG)'!AQ45,'⑵-4 IS(Energy)'!AQ45)</f>
        <v>0</v>
      </c>
      <c r="AR45" s="86">
        <f>SUM('⑵-1 IS(A&amp;G)'!AR45,'⑵-2 IS(S&amp;M)'!AR45,'⑵-3 IS(ENG)'!AR45,'⑵-4 IS(Energy)'!AR45)</f>
        <v>0</v>
      </c>
      <c r="AS45" s="86">
        <f>SUM('⑵-1 IS(A&amp;G)'!AS45,'⑵-2 IS(S&amp;M)'!AS45,'⑵-3 IS(ENG)'!AS45,'⑵-4 IS(Energy)'!AS45)</f>
        <v>0</v>
      </c>
      <c r="AT45" s="86">
        <f>SUM('⑵-1 IS(A&amp;G)'!AT45,'⑵-2 IS(S&amp;M)'!AT45,'⑵-3 IS(ENG)'!AT45,'⑵-4 IS(Energy)'!AT45)</f>
        <v>0</v>
      </c>
      <c r="AU45" s="86">
        <f>SUM('⑵-1 IS(A&amp;G)'!AU45,'⑵-2 IS(S&amp;M)'!AU45,'⑵-3 IS(ENG)'!AU45,'⑵-4 IS(Energy)'!AU45)</f>
        <v>0</v>
      </c>
      <c r="AV45" s="86">
        <f>SUM('⑵-1 IS(A&amp;G)'!AV45,'⑵-2 IS(S&amp;M)'!AV45,'⑵-3 IS(ENG)'!AV45,'⑵-4 IS(Energy)'!AV45)</f>
        <v>0</v>
      </c>
      <c r="AW45" s="86">
        <f>SUM('⑵-1 IS(A&amp;G)'!AW45,'⑵-2 IS(S&amp;M)'!AW45,'⑵-3 IS(ENG)'!AW45,'⑵-4 IS(Energy)'!AW45)</f>
        <v>0</v>
      </c>
      <c r="AX45" s="86">
        <f>SUM('⑵-1 IS(A&amp;G)'!AX45,'⑵-2 IS(S&amp;M)'!AX45,'⑵-3 IS(ENG)'!AX45,'⑵-4 IS(Energy)'!AX45)</f>
        <v>0</v>
      </c>
      <c r="AY45" s="86">
        <f>SUM('⑵-1 IS(A&amp;G)'!AY45,'⑵-2 IS(S&amp;M)'!AY45,'⑵-3 IS(ENG)'!AY45,'⑵-4 IS(Energy)'!AY45)</f>
        <v>0</v>
      </c>
      <c r="AZ45" s="86">
        <f>SUM('⑵-1 IS(A&amp;G)'!AZ45,'⑵-2 IS(S&amp;M)'!AZ45,'⑵-3 IS(ENG)'!AZ45,'⑵-4 IS(Energy)'!AZ45)</f>
        <v>0</v>
      </c>
      <c r="BA45" s="86">
        <f>SUM('⑵-1 IS(A&amp;G)'!BA45,'⑵-2 IS(S&amp;M)'!BA45,'⑵-3 IS(ENG)'!BA45,'⑵-4 IS(Energy)'!BA45)</f>
        <v>0</v>
      </c>
      <c r="BB45" s="87">
        <f>SUM('⑵-1 IS(A&amp;G)'!BB45,'⑵-2 IS(S&amp;M)'!BB45,'⑵-3 IS(ENG)'!BB45,'⑵-4 IS(Energy)'!BB45)</f>
        <v>0</v>
      </c>
      <c r="BD45" s="81"/>
      <c r="BE45" s="92" t="str">
        <f t="shared" si="46"/>
        <v>Cost Of Local Calls</v>
      </c>
      <c r="BF45" s="83"/>
      <c r="BG45" s="84">
        <f t="shared" si="14"/>
        <v>0</v>
      </c>
      <c r="BH45" s="84">
        <f t="shared" si="15"/>
        <v>0</v>
      </c>
      <c r="BI45" s="85">
        <f>SUM('⑵-1 IS(A&amp;G)'!BI45,'⑵-2 IS(S&amp;M)'!BI45,'⑵-3 IS(ENG)'!BI45,'⑵-4 IS(Energy)'!BI45)</f>
        <v>0</v>
      </c>
      <c r="BJ45" s="86">
        <f>SUM('⑵-1 IS(A&amp;G)'!BJ45,'⑵-2 IS(S&amp;M)'!BJ45,'⑵-3 IS(ENG)'!BJ45,'⑵-4 IS(Energy)'!BJ45)</f>
        <v>0</v>
      </c>
      <c r="BK45" s="86">
        <f>SUM('⑵-1 IS(A&amp;G)'!BK45,'⑵-2 IS(S&amp;M)'!BK45,'⑵-3 IS(ENG)'!BK45,'⑵-4 IS(Energy)'!BK45)</f>
        <v>0</v>
      </c>
      <c r="BL45" s="86">
        <f>SUM('⑵-1 IS(A&amp;G)'!BL45,'⑵-2 IS(S&amp;M)'!BL45,'⑵-3 IS(ENG)'!BL45,'⑵-4 IS(Energy)'!BL45)</f>
        <v>0</v>
      </c>
      <c r="BM45" s="86">
        <f>SUM('⑵-1 IS(A&amp;G)'!BM45,'⑵-2 IS(S&amp;M)'!BM45,'⑵-3 IS(ENG)'!BM45,'⑵-4 IS(Energy)'!BM45)</f>
        <v>0</v>
      </c>
      <c r="BN45" s="86">
        <f>SUM('⑵-1 IS(A&amp;G)'!BN45,'⑵-2 IS(S&amp;M)'!BN45,'⑵-3 IS(ENG)'!BN45,'⑵-4 IS(Energy)'!BN45)</f>
        <v>0</v>
      </c>
      <c r="BO45" s="86">
        <f>SUM('⑵-1 IS(A&amp;G)'!BO45,'⑵-2 IS(S&amp;M)'!BO45,'⑵-3 IS(ENG)'!BO45,'⑵-4 IS(Energy)'!BO45)</f>
        <v>0</v>
      </c>
      <c r="BP45" s="86">
        <f>SUM('⑵-1 IS(A&amp;G)'!BP45,'⑵-2 IS(S&amp;M)'!BP45,'⑵-3 IS(ENG)'!BP45,'⑵-4 IS(Energy)'!BP45)</f>
        <v>0</v>
      </c>
      <c r="BQ45" s="86">
        <f>SUM('⑵-1 IS(A&amp;G)'!BQ45,'⑵-2 IS(S&amp;M)'!BQ45,'⑵-3 IS(ENG)'!BQ45,'⑵-4 IS(Energy)'!BQ45)</f>
        <v>0</v>
      </c>
      <c r="BR45" s="86">
        <f>SUM('⑵-1 IS(A&amp;G)'!BR45,'⑵-2 IS(S&amp;M)'!BR45,'⑵-3 IS(ENG)'!BR45,'⑵-4 IS(Energy)'!BR45)</f>
        <v>0</v>
      </c>
      <c r="BS45" s="86">
        <f>SUM('⑵-1 IS(A&amp;G)'!BS45,'⑵-2 IS(S&amp;M)'!BS45,'⑵-3 IS(ENG)'!BS45,'⑵-4 IS(Energy)'!BS45)</f>
        <v>0</v>
      </c>
      <c r="BT45" s="87">
        <f>SUM('⑵-1 IS(A&amp;G)'!BT45,'⑵-2 IS(S&amp;M)'!BT45,'⑵-3 IS(ENG)'!BT45,'⑵-4 IS(Energy)'!BT45)</f>
        <v>0</v>
      </c>
      <c r="BV45" s="81"/>
      <c r="BW45" s="92" t="str">
        <f t="shared" si="48"/>
        <v>Cost Of Local Calls</v>
      </c>
      <c r="BX45" s="83"/>
      <c r="BY45" s="84">
        <f t="shared" si="16"/>
        <v>0</v>
      </c>
      <c r="BZ45" s="85">
        <f t="shared" si="17"/>
        <v>0</v>
      </c>
      <c r="CA45" s="86">
        <f t="shared" si="18"/>
        <v>0</v>
      </c>
      <c r="CB45" s="86">
        <f t="shared" si="19"/>
        <v>0</v>
      </c>
      <c r="CC45" s="86">
        <f t="shared" si="20"/>
        <v>0</v>
      </c>
      <c r="CD45" s="84">
        <f t="shared" si="4"/>
        <v>0</v>
      </c>
      <c r="CE45" s="85">
        <f t="shared" si="21"/>
        <v>0</v>
      </c>
      <c r="CF45" s="86">
        <f t="shared" si="22"/>
        <v>0</v>
      </c>
      <c r="CG45" s="86">
        <f t="shared" si="23"/>
        <v>0</v>
      </c>
      <c r="CH45" s="86">
        <f t="shared" si="24"/>
        <v>0</v>
      </c>
      <c r="CI45" s="84">
        <f t="shared" si="5"/>
        <v>0</v>
      </c>
      <c r="CJ45" s="85">
        <f t="shared" si="25"/>
        <v>0</v>
      </c>
      <c r="CK45" s="86">
        <f t="shared" si="26"/>
        <v>0</v>
      </c>
      <c r="CL45" s="86">
        <f t="shared" si="27"/>
        <v>0</v>
      </c>
      <c r="CM45" s="87">
        <f t="shared" si="28"/>
        <v>0</v>
      </c>
      <c r="CO45" s="81"/>
      <c r="CP45" s="92" t="str">
        <f t="shared" si="49"/>
        <v>Cost Of Local Calls</v>
      </c>
      <c r="CQ45" s="83"/>
      <c r="CR45" s="84">
        <f t="shared" si="29"/>
        <v>0</v>
      </c>
      <c r="CS45" s="84">
        <f t="shared" si="29"/>
        <v>0</v>
      </c>
      <c r="CT45" s="85">
        <f t="shared" si="29"/>
        <v>0</v>
      </c>
      <c r="CU45" s="86">
        <f t="shared" si="29"/>
        <v>0</v>
      </c>
      <c r="CV45" s="86">
        <f t="shared" si="29"/>
        <v>0</v>
      </c>
      <c r="CW45" s="86">
        <f t="shared" si="29"/>
        <v>0</v>
      </c>
      <c r="CX45" s="86">
        <f t="shared" si="29"/>
        <v>0</v>
      </c>
      <c r="CY45" s="86">
        <f t="shared" si="29"/>
        <v>0</v>
      </c>
      <c r="CZ45" s="86">
        <f t="shared" si="29"/>
        <v>0</v>
      </c>
      <c r="DA45" s="86">
        <f t="shared" si="55"/>
        <v>0</v>
      </c>
      <c r="DB45" s="86">
        <f t="shared" si="55"/>
        <v>0</v>
      </c>
      <c r="DC45" s="86">
        <f t="shared" si="55"/>
        <v>0</v>
      </c>
      <c r="DD45" s="86">
        <f t="shared" si="55"/>
        <v>0</v>
      </c>
      <c r="DE45" s="87">
        <f t="shared" si="55"/>
        <v>0</v>
      </c>
      <c r="DG45" s="81"/>
      <c r="DH45" s="92" t="str">
        <f t="shared" si="50"/>
        <v>Cost Of Local Calls</v>
      </c>
      <c r="DI45" s="83"/>
      <c r="DJ45" s="88" t="str">
        <f t="shared" si="30"/>
        <v/>
      </c>
      <c r="DK45" s="88" t="str">
        <f t="shared" si="30"/>
        <v/>
      </c>
      <c r="DL45" s="89" t="str">
        <f t="shared" si="30"/>
        <v/>
      </c>
      <c r="DM45" s="90" t="str">
        <f t="shared" si="30"/>
        <v/>
      </c>
      <c r="DN45" s="90" t="str">
        <f t="shared" si="30"/>
        <v/>
      </c>
      <c r="DO45" s="90" t="str">
        <f t="shared" si="30"/>
        <v/>
      </c>
      <c r="DP45" s="90" t="str">
        <f t="shared" si="30"/>
        <v/>
      </c>
      <c r="DQ45" s="90" t="str">
        <f t="shared" si="30"/>
        <v/>
      </c>
      <c r="DR45" s="90" t="str">
        <f t="shared" si="30"/>
        <v/>
      </c>
      <c r="DS45" s="90" t="str">
        <f t="shared" si="60"/>
        <v/>
      </c>
      <c r="DT45" s="90" t="str">
        <f t="shared" si="60"/>
        <v/>
      </c>
      <c r="DU45" s="90" t="str">
        <f t="shared" si="60"/>
        <v/>
      </c>
      <c r="DV45" s="90" t="str">
        <f t="shared" si="60"/>
        <v/>
      </c>
      <c r="DW45" s="91" t="str">
        <f t="shared" si="60"/>
        <v/>
      </c>
      <c r="DY45" s="180">
        <f t="shared" si="61"/>
        <v>46</v>
      </c>
      <c r="DZ45" s="180" t="str">
        <f t="shared" si="62"/>
        <v>Cost Of Local Calls</v>
      </c>
      <c r="EA45" s="181">
        <f t="shared" si="63"/>
        <v>0</v>
      </c>
    </row>
    <row r="46" spans="2:131" ht="11.85" customHeight="1" x14ac:dyDescent="0.15">
      <c r="B46" s="81"/>
      <c r="C46" s="92" t="s">
        <v>113</v>
      </c>
      <c r="D46" s="83"/>
      <c r="E46" s="84">
        <f t="shared" si="8"/>
        <v>0</v>
      </c>
      <c r="F46" s="84">
        <f t="shared" si="9"/>
        <v>0</v>
      </c>
      <c r="G46" s="85">
        <f>SUM('⑵-1 IS(A&amp;G)'!G46,'⑵-2 IS(S&amp;M)'!G46,'⑵-3 IS(ENG)'!G46,'⑵-4 IS(Energy)'!G46)</f>
        <v>0</v>
      </c>
      <c r="H46" s="86">
        <f>SUM('⑵-1 IS(A&amp;G)'!H46,'⑵-2 IS(S&amp;M)'!H46,'⑵-3 IS(ENG)'!H46,'⑵-4 IS(Energy)'!H46)</f>
        <v>0</v>
      </c>
      <c r="I46" s="86">
        <f>SUM('⑵-1 IS(A&amp;G)'!I46,'⑵-2 IS(S&amp;M)'!I46,'⑵-3 IS(ENG)'!I46,'⑵-4 IS(Energy)'!I46)</f>
        <v>0</v>
      </c>
      <c r="J46" s="86">
        <f>SUM('⑵-1 IS(A&amp;G)'!J46,'⑵-2 IS(S&amp;M)'!J46,'⑵-3 IS(ENG)'!J46,'⑵-4 IS(Energy)'!J46)</f>
        <v>0</v>
      </c>
      <c r="K46" s="86">
        <f>SUM('⑵-1 IS(A&amp;G)'!K46,'⑵-2 IS(S&amp;M)'!K46,'⑵-3 IS(ENG)'!K46,'⑵-4 IS(Energy)'!K46)</f>
        <v>0</v>
      </c>
      <c r="L46" s="86">
        <f>SUM('⑵-1 IS(A&amp;G)'!L46,'⑵-2 IS(S&amp;M)'!L46,'⑵-3 IS(ENG)'!L46,'⑵-4 IS(Energy)'!L46)</f>
        <v>0</v>
      </c>
      <c r="M46" s="86">
        <f>SUM('⑵-1 IS(A&amp;G)'!M46,'⑵-2 IS(S&amp;M)'!M46,'⑵-3 IS(ENG)'!M46,'⑵-4 IS(Energy)'!M46)</f>
        <v>0</v>
      </c>
      <c r="N46" s="86">
        <f>SUM('⑵-1 IS(A&amp;G)'!N46,'⑵-2 IS(S&amp;M)'!N46,'⑵-3 IS(ENG)'!N46,'⑵-4 IS(Energy)'!N46)</f>
        <v>0</v>
      </c>
      <c r="O46" s="86">
        <f>SUM('⑵-1 IS(A&amp;G)'!O46,'⑵-2 IS(S&amp;M)'!O46,'⑵-3 IS(ENG)'!O46,'⑵-4 IS(Energy)'!O46)</f>
        <v>0</v>
      </c>
      <c r="P46" s="86">
        <f>SUM('⑵-1 IS(A&amp;G)'!P46,'⑵-2 IS(S&amp;M)'!P46,'⑵-3 IS(ENG)'!P46,'⑵-4 IS(Energy)'!P46)</f>
        <v>0</v>
      </c>
      <c r="Q46" s="86">
        <f>SUM('⑵-1 IS(A&amp;G)'!Q46,'⑵-2 IS(S&amp;M)'!Q46,'⑵-3 IS(ENG)'!Q46,'⑵-4 IS(Energy)'!Q46)</f>
        <v>0</v>
      </c>
      <c r="R46" s="87">
        <f>SUM('⑵-1 IS(A&amp;G)'!R46,'⑵-2 IS(S&amp;M)'!R46,'⑵-3 IS(ENG)'!R46,'⑵-4 IS(Energy)'!R46)</f>
        <v>0</v>
      </c>
      <c r="T46" s="81"/>
      <c r="U46" s="92" t="str">
        <f t="shared" si="42"/>
        <v>Cost Of Long Distance Calls</v>
      </c>
      <c r="V46" s="83"/>
      <c r="W46" s="84">
        <f t="shared" si="10"/>
        <v>0</v>
      </c>
      <c r="X46" s="84">
        <f t="shared" si="11"/>
        <v>0</v>
      </c>
      <c r="Y46" s="85">
        <f>SUM('⑵-1 IS(A&amp;G)'!Y46,'⑵-2 IS(S&amp;M)'!Y46,'⑵-3 IS(ENG)'!Y46,'⑵-4 IS(Energy)'!Y46)</f>
        <v>0</v>
      </c>
      <c r="Z46" s="86">
        <f>SUM('⑵-1 IS(A&amp;G)'!Z46,'⑵-2 IS(S&amp;M)'!Z46,'⑵-3 IS(ENG)'!Z46,'⑵-4 IS(Energy)'!Z46)</f>
        <v>0</v>
      </c>
      <c r="AA46" s="86">
        <f>SUM('⑵-1 IS(A&amp;G)'!AA46,'⑵-2 IS(S&amp;M)'!AA46,'⑵-3 IS(ENG)'!AA46,'⑵-4 IS(Energy)'!AA46)</f>
        <v>0</v>
      </c>
      <c r="AB46" s="86">
        <f>SUM('⑵-1 IS(A&amp;G)'!AB46,'⑵-2 IS(S&amp;M)'!AB46,'⑵-3 IS(ENG)'!AB46,'⑵-4 IS(Energy)'!AB46)</f>
        <v>0</v>
      </c>
      <c r="AC46" s="86">
        <f>SUM('⑵-1 IS(A&amp;G)'!AC46,'⑵-2 IS(S&amp;M)'!AC46,'⑵-3 IS(ENG)'!AC46,'⑵-4 IS(Energy)'!AC46)</f>
        <v>0</v>
      </c>
      <c r="AD46" s="86">
        <f>SUM('⑵-1 IS(A&amp;G)'!AD46,'⑵-2 IS(S&amp;M)'!AD46,'⑵-3 IS(ENG)'!AD46,'⑵-4 IS(Energy)'!AD46)</f>
        <v>0</v>
      </c>
      <c r="AE46" s="86">
        <f>SUM('⑵-1 IS(A&amp;G)'!AE46,'⑵-2 IS(S&amp;M)'!AE46,'⑵-3 IS(ENG)'!AE46,'⑵-4 IS(Energy)'!AE46)</f>
        <v>0</v>
      </c>
      <c r="AF46" s="86">
        <f>SUM('⑵-1 IS(A&amp;G)'!AF46,'⑵-2 IS(S&amp;M)'!AF46,'⑵-3 IS(ENG)'!AF46,'⑵-4 IS(Energy)'!AF46)</f>
        <v>0</v>
      </c>
      <c r="AG46" s="86">
        <f>SUM('⑵-1 IS(A&amp;G)'!AG46,'⑵-2 IS(S&amp;M)'!AG46,'⑵-3 IS(ENG)'!AG46,'⑵-4 IS(Energy)'!AG46)</f>
        <v>0</v>
      </c>
      <c r="AH46" s="86">
        <f>SUM('⑵-1 IS(A&amp;G)'!AH46,'⑵-2 IS(S&amp;M)'!AH46,'⑵-3 IS(ENG)'!AH46,'⑵-4 IS(Energy)'!AH46)</f>
        <v>0</v>
      </c>
      <c r="AI46" s="86">
        <f>SUM('⑵-1 IS(A&amp;G)'!AI46,'⑵-2 IS(S&amp;M)'!AI46,'⑵-3 IS(ENG)'!AI46,'⑵-4 IS(Energy)'!AI46)</f>
        <v>0</v>
      </c>
      <c r="AJ46" s="87">
        <f>SUM('⑵-1 IS(A&amp;G)'!AJ46,'⑵-2 IS(S&amp;M)'!AJ46,'⑵-3 IS(ENG)'!AJ46,'⑵-4 IS(Energy)'!AJ46)</f>
        <v>0</v>
      </c>
      <c r="AL46" s="81"/>
      <c r="AM46" s="92" t="str">
        <f t="shared" si="44"/>
        <v>Cost Of Long Distance Calls</v>
      </c>
      <c r="AN46" s="83"/>
      <c r="AO46" s="84">
        <f t="shared" si="12"/>
        <v>0</v>
      </c>
      <c r="AP46" s="84">
        <f t="shared" si="13"/>
        <v>0</v>
      </c>
      <c r="AQ46" s="85">
        <f>SUM('⑵-1 IS(A&amp;G)'!AQ46,'⑵-2 IS(S&amp;M)'!AQ46,'⑵-3 IS(ENG)'!AQ46,'⑵-4 IS(Energy)'!AQ46)</f>
        <v>0</v>
      </c>
      <c r="AR46" s="86">
        <f>SUM('⑵-1 IS(A&amp;G)'!AR46,'⑵-2 IS(S&amp;M)'!AR46,'⑵-3 IS(ENG)'!AR46,'⑵-4 IS(Energy)'!AR46)</f>
        <v>0</v>
      </c>
      <c r="AS46" s="86">
        <f>SUM('⑵-1 IS(A&amp;G)'!AS46,'⑵-2 IS(S&amp;M)'!AS46,'⑵-3 IS(ENG)'!AS46,'⑵-4 IS(Energy)'!AS46)</f>
        <v>0</v>
      </c>
      <c r="AT46" s="86">
        <f>SUM('⑵-1 IS(A&amp;G)'!AT46,'⑵-2 IS(S&amp;M)'!AT46,'⑵-3 IS(ENG)'!AT46,'⑵-4 IS(Energy)'!AT46)</f>
        <v>0</v>
      </c>
      <c r="AU46" s="86">
        <f>SUM('⑵-1 IS(A&amp;G)'!AU46,'⑵-2 IS(S&amp;M)'!AU46,'⑵-3 IS(ENG)'!AU46,'⑵-4 IS(Energy)'!AU46)</f>
        <v>0</v>
      </c>
      <c r="AV46" s="86">
        <f>SUM('⑵-1 IS(A&amp;G)'!AV46,'⑵-2 IS(S&amp;M)'!AV46,'⑵-3 IS(ENG)'!AV46,'⑵-4 IS(Energy)'!AV46)</f>
        <v>0</v>
      </c>
      <c r="AW46" s="86">
        <f>SUM('⑵-1 IS(A&amp;G)'!AW46,'⑵-2 IS(S&amp;M)'!AW46,'⑵-3 IS(ENG)'!AW46,'⑵-4 IS(Energy)'!AW46)</f>
        <v>0</v>
      </c>
      <c r="AX46" s="86">
        <f>SUM('⑵-1 IS(A&amp;G)'!AX46,'⑵-2 IS(S&amp;M)'!AX46,'⑵-3 IS(ENG)'!AX46,'⑵-4 IS(Energy)'!AX46)</f>
        <v>0</v>
      </c>
      <c r="AY46" s="86">
        <f>SUM('⑵-1 IS(A&amp;G)'!AY46,'⑵-2 IS(S&amp;M)'!AY46,'⑵-3 IS(ENG)'!AY46,'⑵-4 IS(Energy)'!AY46)</f>
        <v>0</v>
      </c>
      <c r="AZ46" s="86">
        <f>SUM('⑵-1 IS(A&amp;G)'!AZ46,'⑵-2 IS(S&amp;M)'!AZ46,'⑵-3 IS(ENG)'!AZ46,'⑵-4 IS(Energy)'!AZ46)</f>
        <v>0</v>
      </c>
      <c r="BA46" s="86">
        <f>SUM('⑵-1 IS(A&amp;G)'!BA46,'⑵-2 IS(S&amp;M)'!BA46,'⑵-3 IS(ENG)'!BA46,'⑵-4 IS(Energy)'!BA46)</f>
        <v>0</v>
      </c>
      <c r="BB46" s="87">
        <f>SUM('⑵-1 IS(A&amp;G)'!BB46,'⑵-2 IS(S&amp;M)'!BB46,'⑵-3 IS(ENG)'!BB46,'⑵-4 IS(Energy)'!BB46)</f>
        <v>0</v>
      </c>
      <c r="BD46" s="81"/>
      <c r="BE46" s="92" t="str">
        <f t="shared" si="46"/>
        <v>Cost Of Long Distance Calls</v>
      </c>
      <c r="BF46" s="83"/>
      <c r="BG46" s="84">
        <f t="shared" si="14"/>
        <v>0</v>
      </c>
      <c r="BH46" s="84">
        <f t="shared" si="15"/>
        <v>0</v>
      </c>
      <c r="BI46" s="85">
        <f>SUM('⑵-1 IS(A&amp;G)'!BI46,'⑵-2 IS(S&amp;M)'!BI46,'⑵-3 IS(ENG)'!BI46,'⑵-4 IS(Energy)'!BI46)</f>
        <v>0</v>
      </c>
      <c r="BJ46" s="86">
        <f>SUM('⑵-1 IS(A&amp;G)'!BJ46,'⑵-2 IS(S&amp;M)'!BJ46,'⑵-3 IS(ENG)'!BJ46,'⑵-4 IS(Energy)'!BJ46)</f>
        <v>0</v>
      </c>
      <c r="BK46" s="86">
        <f>SUM('⑵-1 IS(A&amp;G)'!BK46,'⑵-2 IS(S&amp;M)'!BK46,'⑵-3 IS(ENG)'!BK46,'⑵-4 IS(Energy)'!BK46)</f>
        <v>0</v>
      </c>
      <c r="BL46" s="86">
        <f>SUM('⑵-1 IS(A&amp;G)'!BL46,'⑵-2 IS(S&amp;M)'!BL46,'⑵-3 IS(ENG)'!BL46,'⑵-4 IS(Energy)'!BL46)</f>
        <v>0</v>
      </c>
      <c r="BM46" s="86">
        <f>SUM('⑵-1 IS(A&amp;G)'!BM46,'⑵-2 IS(S&amp;M)'!BM46,'⑵-3 IS(ENG)'!BM46,'⑵-4 IS(Energy)'!BM46)</f>
        <v>0</v>
      </c>
      <c r="BN46" s="86">
        <f>SUM('⑵-1 IS(A&amp;G)'!BN46,'⑵-2 IS(S&amp;M)'!BN46,'⑵-3 IS(ENG)'!BN46,'⑵-4 IS(Energy)'!BN46)</f>
        <v>0</v>
      </c>
      <c r="BO46" s="86">
        <f>SUM('⑵-1 IS(A&amp;G)'!BO46,'⑵-2 IS(S&amp;M)'!BO46,'⑵-3 IS(ENG)'!BO46,'⑵-4 IS(Energy)'!BO46)</f>
        <v>0</v>
      </c>
      <c r="BP46" s="86">
        <f>SUM('⑵-1 IS(A&amp;G)'!BP46,'⑵-2 IS(S&amp;M)'!BP46,'⑵-3 IS(ENG)'!BP46,'⑵-4 IS(Energy)'!BP46)</f>
        <v>0</v>
      </c>
      <c r="BQ46" s="86">
        <f>SUM('⑵-1 IS(A&amp;G)'!BQ46,'⑵-2 IS(S&amp;M)'!BQ46,'⑵-3 IS(ENG)'!BQ46,'⑵-4 IS(Energy)'!BQ46)</f>
        <v>0</v>
      </c>
      <c r="BR46" s="86">
        <f>SUM('⑵-1 IS(A&amp;G)'!BR46,'⑵-2 IS(S&amp;M)'!BR46,'⑵-3 IS(ENG)'!BR46,'⑵-4 IS(Energy)'!BR46)</f>
        <v>0</v>
      </c>
      <c r="BS46" s="86">
        <f>SUM('⑵-1 IS(A&amp;G)'!BS46,'⑵-2 IS(S&amp;M)'!BS46,'⑵-3 IS(ENG)'!BS46,'⑵-4 IS(Energy)'!BS46)</f>
        <v>0</v>
      </c>
      <c r="BT46" s="87">
        <f>SUM('⑵-1 IS(A&amp;G)'!BT46,'⑵-2 IS(S&amp;M)'!BT46,'⑵-3 IS(ENG)'!BT46,'⑵-4 IS(Energy)'!BT46)</f>
        <v>0</v>
      </c>
      <c r="BV46" s="81"/>
      <c r="BW46" s="92" t="str">
        <f t="shared" si="48"/>
        <v>Cost Of Long Distance Calls</v>
      </c>
      <c r="BX46" s="83"/>
      <c r="BY46" s="84">
        <f t="shared" si="16"/>
        <v>0</v>
      </c>
      <c r="BZ46" s="85">
        <f t="shared" si="17"/>
        <v>0</v>
      </c>
      <c r="CA46" s="86">
        <f t="shared" si="18"/>
        <v>0</v>
      </c>
      <c r="CB46" s="86">
        <f t="shared" si="19"/>
        <v>0</v>
      </c>
      <c r="CC46" s="86">
        <f t="shared" si="20"/>
        <v>0</v>
      </c>
      <c r="CD46" s="84">
        <f t="shared" si="4"/>
        <v>0</v>
      </c>
      <c r="CE46" s="85">
        <f t="shared" si="21"/>
        <v>0</v>
      </c>
      <c r="CF46" s="86">
        <f t="shared" si="22"/>
        <v>0</v>
      </c>
      <c r="CG46" s="86">
        <f t="shared" si="23"/>
        <v>0</v>
      </c>
      <c r="CH46" s="86">
        <f t="shared" si="24"/>
        <v>0</v>
      </c>
      <c r="CI46" s="84">
        <f t="shared" si="5"/>
        <v>0</v>
      </c>
      <c r="CJ46" s="85">
        <f t="shared" si="25"/>
        <v>0</v>
      </c>
      <c r="CK46" s="86">
        <f t="shared" si="26"/>
        <v>0</v>
      </c>
      <c r="CL46" s="86">
        <f t="shared" si="27"/>
        <v>0</v>
      </c>
      <c r="CM46" s="87">
        <f t="shared" si="28"/>
        <v>0</v>
      </c>
      <c r="CO46" s="81"/>
      <c r="CP46" s="92" t="str">
        <f t="shared" si="49"/>
        <v>Cost Of Long Distance Calls</v>
      </c>
      <c r="CQ46" s="83"/>
      <c r="CR46" s="84">
        <f t="shared" si="29"/>
        <v>0</v>
      </c>
      <c r="CS46" s="84">
        <f t="shared" si="29"/>
        <v>0</v>
      </c>
      <c r="CT46" s="85">
        <f t="shared" si="29"/>
        <v>0</v>
      </c>
      <c r="CU46" s="86">
        <f t="shared" si="29"/>
        <v>0</v>
      </c>
      <c r="CV46" s="86">
        <f t="shared" si="29"/>
        <v>0</v>
      </c>
      <c r="CW46" s="86">
        <f t="shared" si="29"/>
        <v>0</v>
      </c>
      <c r="CX46" s="86">
        <f t="shared" si="29"/>
        <v>0</v>
      </c>
      <c r="CY46" s="86">
        <f t="shared" si="29"/>
        <v>0</v>
      </c>
      <c r="CZ46" s="86">
        <f t="shared" si="29"/>
        <v>0</v>
      </c>
      <c r="DA46" s="86">
        <f t="shared" si="55"/>
        <v>0</v>
      </c>
      <c r="DB46" s="86">
        <f t="shared" si="55"/>
        <v>0</v>
      </c>
      <c r="DC46" s="86">
        <f t="shared" si="55"/>
        <v>0</v>
      </c>
      <c r="DD46" s="86">
        <f t="shared" si="55"/>
        <v>0</v>
      </c>
      <c r="DE46" s="87">
        <f t="shared" si="55"/>
        <v>0</v>
      </c>
      <c r="DG46" s="81"/>
      <c r="DH46" s="92" t="str">
        <f t="shared" si="50"/>
        <v>Cost Of Long Distance Calls</v>
      </c>
      <c r="DI46" s="83"/>
      <c r="DJ46" s="88" t="str">
        <f t="shared" si="30"/>
        <v/>
      </c>
      <c r="DK46" s="88" t="str">
        <f t="shared" si="30"/>
        <v/>
      </c>
      <c r="DL46" s="89" t="str">
        <f t="shared" si="30"/>
        <v/>
      </c>
      <c r="DM46" s="90" t="str">
        <f t="shared" si="30"/>
        <v/>
      </c>
      <c r="DN46" s="90" t="str">
        <f t="shared" si="30"/>
        <v/>
      </c>
      <c r="DO46" s="90" t="str">
        <f t="shared" si="30"/>
        <v/>
      </c>
      <c r="DP46" s="90" t="str">
        <f t="shared" si="30"/>
        <v/>
      </c>
      <c r="DQ46" s="90" t="str">
        <f t="shared" si="30"/>
        <v/>
      </c>
      <c r="DR46" s="90" t="str">
        <f t="shared" si="30"/>
        <v/>
      </c>
      <c r="DS46" s="90" t="str">
        <f t="shared" si="60"/>
        <v/>
      </c>
      <c r="DT46" s="90" t="str">
        <f t="shared" si="60"/>
        <v/>
      </c>
      <c r="DU46" s="90" t="str">
        <f t="shared" si="60"/>
        <v/>
      </c>
      <c r="DV46" s="90" t="str">
        <f t="shared" si="60"/>
        <v/>
      </c>
      <c r="DW46" s="91" t="str">
        <f t="shared" si="60"/>
        <v/>
      </c>
      <c r="DY46" s="180">
        <f t="shared" si="61"/>
        <v>46</v>
      </c>
      <c r="DZ46" s="180" t="str">
        <f t="shared" si="62"/>
        <v>Cost Of Long Distance Calls</v>
      </c>
      <c r="EA46" s="181">
        <f t="shared" si="63"/>
        <v>0</v>
      </c>
    </row>
    <row r="47" spans="2:131" ht="11.85" customHeight="1" x14ac:dyDescent="0.15">
      <c r="B47" s="81"/>
      <c r="C47" s="92" t="s">
        <v>114</v>
      </c>
      <c r="D47" s="83"/>
      <c r="E47" s="84">
        <f t="shared" si="8"/>
        <v>168470.54</v>
      </c>
      <c r="F47" s="84">
        <f t="shared" si="9"/>
        <v>168470.54</v>
      </c>
      <c r="G47" s="85">
        <f>SUM('⑵-1 IS(A&amp;G)'!G47,'⑵-2 IS(S&amp;M)'!G47,'⑵-3 IS(ENG)'!G47,'⑵-4 IS(Energy)'!G47)</f>
        <v>70176</v>
      </c>
      <c r="H47" s="86">
        <f>SUM('⑵-1 IS(A&amp;G)'!H47,'⑵-2 IS(S&amp;M)'!H47,'⑵-3 IS(ENG)'!H47,'⑵-4 IS(Energy)'!H47)</f>
        <v>67394</v>
      </c>
      <c r="I47" s="86">
        <f>SUM('⑵-1 IS(A&amp;G)'!I47,'⑵-2 IS(S&amp;M)'!I47,'⑵-3 IS(ENG)'!I47,'⑵-4 IS(Energy)'!I47)</f>
        <v>30900.54</v>
      </c>
      <c r="J47" s="86">
        <f>SUM('⑵-1 IS(A&amp;G)'!J47,'⑵-2 IS(S&amp;M)'!J47,'⑵-3 IS(ENG)'!J47,'⑵-4 IS(Energy)'!J47)</f>
        <v>0</v>
      </c>
      <c r="K47" s="86">
        <f>SUM('⑵-1 IS(A&amp;G)'!K47,'⑵-2 IS(S&amp;M)'!K47,'⑵-3 IS(ENG)'!K47,'⑵-4 IS(Energy)'!K47)</f>
        <v>0</v>
      </c>
      <c r="L47" s="86">
        <f>SUM('⑵-1 IS(A&amp;G)'!L47,'⑵-2 IS(S&amp;M)'!L47,'⑵-3 IS(ENG)'!L47,'⑵-4 IS(Energy)'!L47)</f>
        <v>0</v>
      </c>
      <c r="M47" s="86">
        <f>SUM('⑵-1 IS(A&amp;G)'!M47,'⑵-2 IS(S&amp;M)'!M47,'⑵-3 IS(ENG)'!M47,'⑵-4 IS(Energy)'!M47)</f>
        <v>0</v>
      </c>
      <c r="N47" s="86">
        <f>SUM('⑵-1 IS(A&amp;G)'!N47,'⑵-2 IS(S&amp;M)'!N47,'⑵-3 IS(ENG)'!N47,'⑵-4 IS(Energy)'!N47)</f>
        <v>0</v>
      </c>
      <c r="O47" s="86">
        <f>SUM('⑵-1 IS(A&amp;G)'!O47,'⑵-2 IS(S&amp;M)'!O47,'⑵-3 IS(ENG)'!O47,'⑵-4 IS(Energy)'!O47)</f>
        <v>0</v>
      </c>
      <c r="P47" s="86">
        <f>SUM('⑵-1 IS(A&amp;G)'!P47,'⑵-2 IS(S&amp;M)'!P47,'⑵-3 IS(ENG)'!P47,'⑵-4 IS(Energy)'!P47)</f>
        <v>0</v>
      </c>
      <c r="Q47" s="86">
        <f>SUM('⑵-1 IS(A&amp;G)'!Q47,'⑵-2 IS(S&amp;M)'!Q47,'⑵-3 IS(ENG)'!Q47,'⑵-4 IS(Energy)'!Q47)</f>
        <v>0</v>
      </c>
      <c r="R47" s="87">
        <f>SUM('⑵-1 IS(A&amp;G)'!R47,'⑵-2 IS(S&amp;M)'!R47,'⑵-3 IS(ENG)'!R47,'⑵-4 IS(Energy)'!R47)</f>
        <v>0</v>
      </c>
      <c r="T47" s="81"/>
      <c r="U47" s="92" t="str">
        <f t="shared" si="42"/>
        <v>Credit Card Commission</v>
      </c>
      <c r="V47" s="83"/>
      <c r="W47" s="84">
        <f t="shared" si="10"/>
        <v>745827</v>
      </c>
      <c r="X47" s="84">
        <f t="shared" si="11"/>
        <v>174300</v>
      </c>
      <c r="Y47" s="85">
        <f>SUM('⑵-1 IS(A&amp;G)'!Y47,'⑵-2 IS(S&amp;M)'!Y47,'⑵-3 IS(ENG)'!Y47,'⑵-4 IS(Energy)'!Y47)</f>
        <v>56817</v>
      </c>
      <c r="Z47" s="86">
        <f>SUM('⑵-1 IS(A&amp;G)'!Z47,'⑵-2 IS(S&amp;M)'!Z47,'⑵-3 IS(ENG)'!Z47,'⑵-4 IS(Energy)'!Z47)</f>
        <v>56442</v>
      </c>
      <c r="AA47" s="86">
        <f>SUM('⑵-1 IS(A&amp;G)'!AA47,'⑵-2 IS(S&amp;M)'!AA47,'⑵-3 IS(ENG)'!AA47,'⑵-4 IS(Energy)'!AA47)</f>
        <v>61041</v>
      </c>
      <c r="AB47" s="86">
        <f>SUM('⑵-1 IS(A&amp;G)'!AB47,'⑵-2 IS(S&amp;M)'!AB47,'⑵-3 IS(ENG)'!AB47,'⑵-4 IS(Energy)'!AB47)</f>
        <v>57765</v>
      </c>
      <c r="AC47" s="86">
        <f>SUM('⑵-1 IS(A&amp;G)'!AC47,'⑵-2 IS(S&amp;M)'!AC47,'⑵-3 IS(ENG)'!AC47,'⑵-4 IS(Energy)'!AC47)</f>
        <v>62852</v>
      </c>
      <c r="AD47" s="86">
        <f>SUM('⑵-1 IS(A&amp;G)'!AD47,'⑵-2 IS(S&amp;M)'!AD47,'⑵-3 IS(ENG)'!AD47,'⑵-4 IS(Energy)'!AD47)</f>
        <v>65463</v>
      </c>
      <c r="AE47" s="86">
        <f>SUM('⑵-1 IS(A&amp;G)'!AE47,'⑵-2 IS(S&amp;M)'!AE47,'⑵-3 IS(ENG)'!AE47,'⑵-4 IS(Energy)'!AE47)</f>
        <v>67624</v>
      </c>
      <c r="AF47" s="86">
        <f>SUM('⑵-1 IS(A&amp;G)'!AF47,'⑵-2 IS(S&amp;M)'!AF47,'⑵-3 IS(ENG)'!AF47,'⑵-4 IS(Energy)'!AF47)</f>
        <v>62720</v>
      </c>
      <c r="AG47" s="86">
        <f>SUM('⑵-1 IS(A&amp;G)'!AG47,'⑵-2 IS(S&amp;M)'!AG47,'⑵-3 IS(ENG)'!AG47,'⑵-4 IS(Energy)'!AG47)</f>
        <v>62926</v>
      </c>
      <c r="AH47" s="86">
        <f>SUM('⑵-1 IS(A&amp;G)'!AH47,'⑵-2 IS(S&amp;M)'!AH47,'⑵-3 IS(ENG)'!AH47,'⑵-4 IS(Energy)'!AH47)</f>
        <v>62876</v>
      </c>
      <c r="AI47" s="86">
        <f>SUM('⑵-1 IS(A&amp;G)'!AI47,'⑵-2 IS(S&amp;M)'!AI47,'⑵-3 IS(ENG)'!AI47,'⑵-4 IS(Energy)'!AI47)</f>
        <v>63157</v>
      </c>
      <c r="AJ47" s="87">
        <f>SUM('⑵-1 IS(A&amp;G)'!AJ47,'⑵-2 IS(S&amp;M)'!AJ47,'⑵-3 IS(ENG)'!AJ47,'⑵-4 IS(Energy)'!AJ47)</f>
        <v>66144</v>
      </c>
      <c r="AL47" s="81"/>
      <c r="AM47" s="92" t="str">
        <f t="shared" si="44"/>
        <v>Credit Card Commission</v>
      </c>
      <c r="AN47" s="83"/>
      <c r="AO47" s="84">
        <f t="shared" si="12"/>
        <v>734762.60171866661</v>
      </c>
      <c r="AP47" s="84">
        <f t="shared" si="13"/>
        <v>207127.24171866669</v>
      </c>
      <c r="AQ47" s="85">
        <f>SUM('⑵-1 IS(A&amp;G)'!AQ47,'⑵-2 IS(S&amp;M)'!AQ47,'⑵-3 IS(ENG)'!AQ47,'⑵-4 IS(Energy)'!AQ47)</f>
        <v>0</v>
      </c>
      <c r="AR47" s="86">
        <f>SUM('⑵-1 IS(A&amp;G)'!AR47,'⑵-2 IS(S&amp;M)'!AR47,'⑵-3 IS(ENG)'!AR47,'⑵-4 IS(Energy)'!AR47)</f>
        <v>148930.63171866667</v>
      </c>
      <c r="AS47" s="86">
        <f>SUM('⑵-1 IS(A&amp;G)'!AS47,'⑵-2 IS(S&amp;M)'!AS47,'⑵-3 IS(ENG)'!AS47,'⑵-4 IS(Energy)'!AS47)</f>
        <v>58196.61</v>
      </c>
      <c r="AT47" s="86">
        <f>SUM('⑵-1 IS(A&amp;G)'!AT47,'⑵-2 IS(S&amp;M)'!AT47,'⑵-3 IS(ENG)'!AT47,'⑵-4 IS(Energy)'!AT47)</f>
        <v>64421.350000000006</v>
      </c>
      <c r="AU47" s="86">
        <f>SUM('⑵-1 IS(A&amp;G)'!AU47,'⑵-2 IS(S&amp;M)'!AU47,'⑵-3 IS(ENG)'!AU47,'⑵-4 IS(Energy)'!AU47)</f>
        <v>56898.86</v>
      </c>
      <c r="AV47" s="86">
        <f>SUM('⑵-1 IS(A&amp;G)'!AV47,'⑵-2 IS(S&amp;M)'!AV47,'⑵-3 IS(ENG)'!AV47,'⑵-4 IS(Energy)'!AV47)</f>
        <v>59648.01</v>
      </c>
      <c r="AW47" s="86">
        <f>SUM('⑵-1 IS(A&amp;G)'!AW47,'⑵-2 IS(S&amp;M)'!AW47,'⑵-3 IS(ENG)'!AW47,'⑵-4 IS(Energy)'!AW47)</f>
        <v>61985.09</v>
      </c>
      <c r="AX47" s="86">
        <f>SUM('⑵-1 IS(A&amp;G)'!AX47,'⑵-2 IS(S&amp;M)'!AX47,'⑵-3 IS(ENG)'!AX47,'⑵-4 IS(Energy)'!AX47)</f>
        <v>63594.9</v>
      </c>
      <c r="AY47" s="86">
        <f>SUM('⑵-1 IS(A&amp;G)'!AY47,'⑵-2 IS(S&amp;M)'!AY47,'⑵-3 IS(ENG)'!AY47,'⑵-4 IS(Energy)'!AY47)</f>
        <v>52322.31</v>
      </c>
      <c r="AZ47" s="86">
        <f>SUM('⑵-1 IS(A&amp;G)'!AZ47,'⑵-2 IS(S&amp;M)'!AZ47,'⑵-3 IS(ENG)'!AZ47,'⑵-4 IS(Energy)'!AZ47)</f>
        <v>50358.22</v>
      </c>
      <c r="BA47" s="86">
        <f>SUM('⑵-1 IS(A&amp;G)'!BA47,'⑵-2 IS(S&amp;M)'!BA47,'⑵-3 IS(ENG)'!BA47,'⑵-4 IS(Energy)'!BA47)</f>
        <v>49379.28</v>
      </c>
      <c r="BB47" s="87">
        <f>SUM('⑵-1 IS(A&amp;G)'!BB47,'⑵-2 IS(S&amp;M)'!BB47,'⑵-3 IS(ENG)'!BB47,'⑵-4 IS(Energy)'!BB47)</f>
        <v>69027.34</v>
      </c>
      <c r="BD47" s="81"/>
      <c r="BE47" s="92" t="str">
        <f t="shared" si="46"/>
        <v>Credit Card Commission</v>
      </c>
      <c r="BF47" s="83"/>
      <c r="BG47" s="84">
        <f t="shared" si="14"/>
        <v>691263.21</v>
      </c>
      <c r="BH47" s="84">
        <f t="shared" si="15"/>
        <v>179110</v>
      </c>
      <c r="BI47" s="85">
        <f>SUM('⑵-1 IS(A&amp;G)'!BI47,'⑵-2 IS(S&amp;M)'!BI47,'⑵-3 IS(ENG)'!BI47,'⑵-4 IS(Energy)'!BI47)</f>
        <v>67401</v>
      </c>
      <c r="BJ47" s="86">
        <f>SUM('⑵-1 IS(A&amp;G)'!BJ47,'⑵-2 IS(S&amp;M)'!BJ47,'⑵-3 IS(ENG)'!BJ47,'⑵-4 IS(Energy)'!BJ47)</f>
        <v>54804</v>
      </c>
      <c r="BK47" s="86">
        <f>SUM('⑵-1 IS(A&amp;G)'!BK47,'⑵-2 IS(S&amp;M)'!BK47,'⑵-3 IS(ENG)'!BK47,'⑵-4 IS(Energy)'!BK47)</f>
        <v>56905</v>
      </c>
      <c r="BL47" s="86">
        <f>SUM('⑵-1 IS(A&amp;G)'!BL47,'⑵-2 IS(S&amp;M)'!BL47,'⑵-3 IS(ENG)'!BL47,'⑵-4 IS(Energy)'!BL47)</f>
        <v>56848</v>
      </c>
      <c r="BM47" s="86">
        <f>SUM('⑵-1 IS(A&amp;G)'!BM47,'⑵-2 IS(S&amp;M)'!BM47,'⑵-3 IS(ENG)'!BM47,'⑵-4 IS(Energy)'!BM47)</f>
        <v>58058</v>
      </c>
      <c r="BN47" s="86">
        <f>SUM('⑵-1 IS(A&amp;G)'!BN47,'⑵-2 IS(S&amp;M)'!BN47,'⑵-3 IS(ENG)'!BN47,'⑵-4 IS(Energy)'!BN47)</f>
        <v>62332</v>
      </c>
      <c r="BO47" s="86">
        <f>SUM('⑵-1 IS(A&amp;G)'!BO47,'⑵-2 IS(S&amp;M)'!BO47,'⑵-3 IS(ENG)'!BO47,'⑵-4 IS(Energy)'!BO47)</f>
        <v>71280</v>
      </c>
      <c r="BP47" s="86">
        <f>SUM('⑵-1 IS(A&amp;G)'!BP47,'⑵-2 IS(S&amp;M)'!BP47,'⑵-3 IS(ENG)'!BP47,'⑵-4 IS(Energy)'!BP47)</f>
        <v>55251</v>
      </c>
      <c r="BQ47" s="86">
        <f>SUM('⑵-1 IS(A&amp;G)'!BQ47,'⑵-2 IS(S&amp;M)'!BQ47,'⑵-3 IS(ENG)'!BQ47,'⑵-4 IS(Energy)'!BQ47)</f>
        <v>46980</v>
      </c>
      <c r="BR47" s="86">
        <f>SUM('⑵-1 IS(A&amp;G)'!BR47,'⑵-2 IS(S&amp;M)'!BR47,'⑵-3 IS(ENG)'!BR47,'⑵-4 IS(Energy)'!BR47)</f>
        <v>47065</v>
      </c>
      <c r="BS47" s="86">
        <f>SUM('⑵-1 IS(A&amp;G)'!BS47,'⑵-2 IS(S&amp;M)'!BS47,'⑵-3 IS(ENG)'!BS47,'⑵-4 IS(Energy)'!BS47)</f>
        <v>50301.99</v>
      </c>
      <c r="BT47" s="87">
        <f>SUM('⑵-1 IS(A&amp;G)'!BT47,'⑵-2 IS(S&amp;M)'!BT47,'⑵-3 IS(ENG)'!BT47,'⑵-4 IS(Energy)'!BT47)</f>
        <v>64037.22</v>
      </c>
      <c r="BV47" s="81"/>
      <c r="BW47" s="92" t="str">
        <f t="shared" si="48"/>
        <v>Credit Card Commission</v>
      </c>
      <c r="BX47" s="83"/>
      <c r="BY47" s="84">
        <f t="shared" si="16"/>
        <v>168470.54</v>
      </c>
      <c r="BZ47" s="85">
        <f t="shared" si="17"/>
        <v>168470.54</v>
      </c>
      <c r="CA47" s="86">
        <f t="shared" si="18"/>
        <v>0</v>
      </c>
      <c r="CB47" s="86">
        <f t="shared" si="19"/>
        <v>0</v>
      </c>
      <c r="CC47" s="86">
        <f t="shared" si="20"/>
        <v>0</v>
      </c>
      <c r="CD47" s="84">
        <f t="shared" si="4"/>
        <v>745827</v>
      </c>
      <c r="CE47" s="85">
        <f t="shared" si="21"/>
        <v>174300</v>
      </c>
      <c r="CF47" s="86">
        <f t="shared" si="22"/>
        <v>186080</v>
      </c>
      <c r="CG47" s="86">
        <f t="shared" si="23"/>
        <v>193270</v>
      </c>
      <c r="CH47" s="86">
        <f t="shared" si="24"/>
        <v>192177</v>
      </c>
      <c r="CI47" s="84">
        <f t="shared" si="5"/>
        <v>734762.60171866661</v>
      </c>
      <c r="CJ47" s="85">
        <f t="shared" si="25"/>
        <v>207127.24171866669</v>
      </c>
      <c r="CK47" s="86">
        <f t="shared" si="26"/>
        <v>180968.22</v>
      </c>
      <c r="CL47" s="86">
        <f t="shared" si="27"/>
        <v>177902.3</v>
      </c>
      <c r="CM47" s="87">
        <f t="shared" si="28"/>
        <v>168764.84</v>
      </c>
      <c r="CO47" s="81"/>
      <c r="CP47" s="92" t="str">
        <f t="shared" si="49"/>
        <v>Credit Card Commission</v>
      </c>
      <c r="CQ47" s="83"/>
      <c r="CR47" s="84">
        <f t="shared" si="29"/>
        <v>-577356.46</v>
      </c>
      <c r="CS47" s="84">
        <f t="shared" si="29"/>
        <v>-5829.4599999999919</v>
      </c>
      <c r="CT47" s="85">
        <f t="shared" si="29"/>
        <v>13359</v>
      </c>
      <c r="CU47" s="86">
        <f t="shared" si="29"/>
        <v>10952</v>
      </c>
      <c r="CV47" s="86">
        <f t="shared" si="29"/>
        <v>-30140.46</v>
      </c>
      <c r="CW47" s="86">
        <f t="shared" si="29"/>
        <v>-57765</v>
      </c>
      <c r="CX47" s="86">
        <f t="shared" si="29"/>
        <v>-62852</v>
      </c>
      <c r="CY47" s="86">
        <f t="shared" si="29"/>
        <v>-65463</v>
      </c>
      <c r="CZ47" s="86">
        <f t="shared" si="29"/>
        <v>-67624</v>
      </c>
      <c r="DA47" s="86">
        <f t="shared" si="55"/>
        <v>-62720</v>
      </c>
      <c r="DB47" s="86">
        <f t="shared" si="55"/>
        <v>-62926</v>
      </c>
      <c r="DC47" s="86">
        <f t="shared" si="55"/>
        <v>-62876</v>
      </c>
      <c r="DD47" s="86">
        <f t="shared" si="55"/>
        <v>-63157</v>
      </c>
      <c r="DE47" s="87">
        <f t="shared" si="55"/>
        <v>-66144</v>
      </c>
      <c r="DG47" s="81"/>
      <c r="DH47" s="92" t="str">
        <f t="shared" si="50"/>
        <v>Credit Card Commission</v>
      </c>
      <c r="DI47" s="83"/>
      <c r="DJ47" s="88">
        <f t="shared" si="30"/>
        <v>0.22588420639102635</v>
      </c>
      <c r="DK47" s="88">
        <f t="shared" si="30"/>
        <v>0.96655502008032135</v>
      </c>
      <c r="DL47" s="89">
        <f t="shared" si="30"/>
        <v>1.2351232905644438</v>
      </c>
      <c r="DM47" s="90">
        <f t="shared" si="30"/>
        <v>1.1940398993657206</v>
      </c>
      <c r="DN47" s="90">
        <f t="shared" si="30"/>
        <v>0.50622597925984181</v>
      </c>
      <c r="DO47" s="90">
        <f t="shared" si="30"/>
        <v>0</v>
      </c>
      <c r="DP47" s="90">
        <f t="shared" si="30"/>
        <v>0</v>
      </c>
      <c r="DQ47" s="90">
        <f t="shared" si="30"/>
        <v>0</v>
      </c>
      <c r="DR47" s="90">
        <f t="shared" si="30"/>
        <v>0</v>
      </c>
      <c r="DS47" s="90">
        <f t="shared" si="60"/>
        <v>0</v>
      </c>
      <c r="DT47" s="90">
        <f t="shared" si="60"/>
        <v>0</v>
      </c>
      <c r="DU47" s="90">
        <f t="shared" si="60"/>
        <v>0</v>
      </c>
      <c r="DV47" s="90">
        <f t="shared" si="60"/>
        <v>0</v>
      </c>
      <c r="DW47" s="91">
        <f t="shared" si="60"/>
        <v>0</v>
      </c>
      <c r="DY47" s="180">
        <f t="shared" si="61"/>
        <v>1</v>
      </c>
      <c r="DZ47" s="180" t="str">
        <f t="shared" si="62"/>
        <v>Credit Card Commission</v>
      </c>
      <c r="EA47" s="181">
        <f t="shared" si="63"/>
        <v>30140.46</v>
      </c>
    </row>
    <row r="48" spans="2:131" ht="11.85" customHeight="1" x14ac:dyDescent="0.15">
      <c r="B48" s="81"/>
      <c r="C48" s="92" t="s">
        <v>115</v>
      </c>
      <c r="D48" s="83"/>
      <c r="E48" s="84">
        <f t="shared" si="8"/>
        <v>0</v>
      </c>
      <c r="F48" s="84">
        <f t="shared" si="9"/>
        <v>0</v>
      </c>
      <c r="G48" s="85">
        <f>SUM('⑵-1 IS(A&amp;G)'!G48,'⑵-2 IS(S&amp;M)'!G48,'⑵-3 IS(ENG)'!G48,'⑵-4 IS(Energy)'!G48)</f>
        <v>0</v>
      </c>
      <c r="H48" s="86">
        <f>SUM('⑵-1 IS(A&amp;G)'!H48,'⑵-2 IS(S&amp;M)'!H48,'⑵-3 IS(ENG)'!H48,'⑵-4 IS(Energy)'!H48)</f>
        <v>0</v>
      </c>
      <c r="I48" s="86">
        <f>SUM('⑵-1 IS(A&amp;G)'!I48,'⑵-2 IS(S&amp;M)'!I48,'⑵-3 IS(ENG)'!I48,'⑵-4 IS(Energy)'!I48)</f>
        <v>0</v>
      </c>
      <c r="J48" s="86">
        <f>SUM('⑵-1 IS(A&amp;G)'!J48,'⑵-2 IS(S&amp;M)'!J48,'⑵-3 IS(ENG)'!J48,'⑵-4 IS(Energy)'!J48)</f>
        <v>0</v>
      </c>
      <c r="K48" s="86">
        <f>SUM('⑵-1 IS(A&amp;G)'!K48,'⑵-2 IS(S&amp;M)'!K48,'⑵-3 IS(ENG)'!K48,'⑵-4 IS(Energy)'!K48)</f>
        <v>0</v>
      </c>
      <c r="L48" s="86">
        <f>SUM('⑵-1 IS(A&amp;G)'!L48,'⑵-2 IS(S&amp;M)'!L48,'⑵-3 IS(ENG)'!L48,'⑵-4 IS(Energy)'!L48)</f>
        <v>0</v>
      </c>
      <c r="M48" s="86">
        <f>SUM('⑵-1 IS(A&amp;G)'!M48,'⑵-2 IS(S&amp;M)'!M48,'⑵-3 IS(ENG)'!M48,'⑵-4 IS(Energy)'!M48)</f>
        <v>0</v>
      </c>
      <c r="N48" s="86">
        <f>SUM('⑵-1 IS(A&amp;G)'!N48,'⑵-2 IS(S&amp;M)'!N48,'⑵-3 IS(ENG)'!N48,'⑵-4 IS(Energy)'!N48)</f>
        <v>0</v>
      </c>
      <c r="O48" s="86">
        <f>SUM('⑵-1 IS(A&amp;G)'!O48,'⑵-2 IS(S&amp;M)'!O48,'⑵-3 IS(ENG)'!O48,'⑵-4 IS(Energy)'!O48)</f>
        <v>0</v>
      </c>
      <c r="P48" s="86">
        <f>SUM('⑵-1 IS(A&amp;G)'!P48,'⑵-2 IS(S&amp;M)'!P48,'⑵-3 IS(ENG)'!P48,'⑵-4 IS(Energy)'!P48)</f>
        <v>0</v>
      </c>
      <c r="Q48" s="86">
        <f>SUM('⑵-1 IS(A&amp;G)'!Q48,'⑵-2 IS(S&amp;M)'!Q48,'⑵-3 IS(ENG)'!Q48,'⑵-4 IS(Energy)'!Q48)</f>
        <v>0</v>
      </c>
      <c r="R48" s="87">
        <f>SUM('⑵-1 IS(A&amp;G)'!R48,'⑵-2 IS(S&amp;M)'!R48,'⑵-3 IS(ENG)'!R48,'⑵-4 IS(Energy)'!R48)</f>
        <v>0</v>
      </c>
      <c r="T48" s="81"/>
      <c r="U48" s="92" t="str">
        <f t="shared" si="42"/>
        <v>Cultural Activities</v>
      </c>
      <c r="V48" s="83"/>
      <c r="W48" s="84">
        <f t="shared" si="10"/>
        <v>0</v>
      </c>
      <c r="X48" s="84">
        <f t="shared" si="11"/>
        <v>0</v>
      </c>
      <c r="Y48" s="85">
        <f>SUM('⑵-1 IS(A&amp;G)'!Y48,'⑵-2 IS(S&amp;M)'!Y48,'⑵-3 IS(ENG)'!Y48,'⑵-4 IS(Energy)'!Y48)</f>
        <v>0</v>
      </c>
      <c r="Z48" s="86">
        <f>SUM('⑵-1 IS(A&amp;G)'!Z48,'⑵-2 IS(S&amp;M)'!Z48,'⑵-3 IS(ENG)'!Z48,'⑵-4 IS(Energy)'!Z48)</f>
        <v>0</v>
      </c>
      <c r="AA48" s="86">
        <f>SUM('⑵-1 IS(A&amp;G)'!AA48,'⑵-2 IS(S&amp;M)'!AA48,'⑵-3 IS(ENG)'!AA48,'⑵-4 IS(Energy)'!AA48)</f>
        <v>0</v>
      </c>
      <c r="AB48" s="86">
        <f>SUM('⑵-1 IS(A&amp;G)'!AB48,'⑵-2 IS(S&amp;M)'!AB48,'⑵-3 IS(ENG)'!AB48,'⑵-4 IS(Energy)'!AB48)</f>
        <v>0</v>
      </c>
      <c r="AC48" s="86">
        <f>SUM('⑵-1 IS(A&amp;G)'!AC48,'⑵-2 IS(S&amp;M)'!AC48,'⑵-3 IS(ENG)'!AC48,'⑵-4 IS(Energy)'!AC48)</f>
        <v>0</v>
      </c>
      <c r="AD48" s="86">
        <f>SUM('⑵-1 IS(A&amp;G)'!AD48,'⑵-2 IS(S&amp;M)'!AD48,'⑵-3 IS(ENG)'!AD48,'⑵-4 IS(Energy)'!AD48)</f>
        <v>0</v>
      </c>
      <c r="AE48" s="86">
        <f>SUM('⑵-1 IS(A&amp;G)'!AE48,'⑵-2 IS(S&amp;M)'!AE48,'⑵-3 IS(ENG)'!AE48,'⑵-4 IS(Energy)'!AE48)</f>
        <v>0</v>
      </c>
      <c r="AF48" s="86">
        <f>SUM('⑵-1 IS(A&amp;G)'!AF48,'⑵-2 IS(S&amp;M)'!AF48,'⑵-3 IS(ENG)'!AF48,'⑵-4 IS(Energy)'!AF48)</f>
        <v>0</v>
      </c>
      <c r="AG48" s="86">
        <f>SUM('⑵-1 IS(A&amp;G)'!AG48,'⑵-2 IS(S&amp;M)'!AG48,'⑵-3 IS(ENG)'!AG48,'⑵-4 IS(Energy)'!AG48)</f>
        <v>0</v>
      </c>
      <c r="AH48" s="86">
        <f>SUM('⑵-1 IS(A&amp;G)'!AH48,'⑵-2 IS(S&amp;M)'!AH48,'⑵-3 IS(ENG)'!AH48,'⑵-4 IS(Energy)'!AH48)</f>
        <v>0</v>
      </c>
      <c r="AI48" s="86">
        <f>SUM('⑵-1 IS(A&amp;G)'!AI48,'⑵-2 IS(S&amp;M)'!AI48,'⑵-3 IS(ENG)'!AI48,'⑵-4 IS(Energy)'!AI48)</f>
        <v>0</v>
      </c>
      <c r="AJ48" s="87">
        <f>SUM('⑵-1 IS(A&amp;G)'!AJ48,'⑵-2 IS(S&amp;M)'!AJ48,'⑵-3 IS(ENG)'!AJ48,'⑵-4 IS(Energy)'!AJ48)</f>
        <v>0</v>
      </c>
      <c r="AL48" s="81"/>
      <c r="AM48" s="92" t="str">
        <f t="shared" si="44"/>
        <v>Cultural Activities</v>
      </c>
      <c r="AN48" s="83"/>
      <c r="AO48" s="84">
        <f t="shared" si="12"/>
        <v>0</v>
      </c>
      <c r="AP48" s="84">
        <f t="shared" si="13"/>
        <v>0</v>
      </c>
      <c r="AQ48" s="85">
        <f>SUM('⑵-1 IS(A&amp;G)'!AQ48,'⑵-2 IS(S&amp;M)'!AQ48,'⑵-3 IS(ENG)'!AQ48,'⑵-4 IS(Energy)'!AQ48)</f>
        <v>0</v>
      </c>
      <c r="AR48" s="86">
        <f>SUM('⑵-1 IS(A&amp;G)'!AR48,'⑵-2 IS(S&amp;M)'!AR48,'⑵-3 IS(ENG)'!AR48,'⑵-4 IS(Energy)'!AR48)</f>
        <v>0</v>
      </c>
      <c r="AS48" s="86">
        <f>SUM('⑵-1 IS(A&amp;G)'!AS48,'⑵-2 IS(S&amp;M)'!AS48,'⑵-3 IS(ENG)'!AS48,'⑵-4 IS(Energy)'!AS48)</f>
        <v>0</v>
      </c>
      <c r="AT48" s="86">
        <f>SUM('⑵-1 IS(A&amp;G)'!AT48,'⑵-2 IS(S&amp;M)'!AT48,'⑵-3 IS(ENG)'!AT48,'⑵-4 IS(Energy)'!AT48)</f>
        <v>0</v>
      </c>
      <c r="AU48" s="86">
        <f>SUM('⑵-1 IS(A&amp;G)'!AU48,'⑵-2 IS(S&amp;M)'!AU48,'⑵-3 IS(ENG)'!AU48,'⑵-4 IS(Energy)'!AU48)</f>
        <v>0</v>
      </c>
      <c r="AV48" s="86">
        <f>SUM('⑵-1 IS(A&amp;G)'!AV48,'⑵-2 IS(S&amp;M)'!AV48,'⑵-3 IS(ENG)'!AV48,'⑵-4 IS(Energy)'!AV48)</f>
        <v>0</v>
      </c>
      <c r="AW48" s="86">
        <f>SUM('⑵-1 IS(A&amp;G)'!AW48,'⑵-2 IS(S&amp;M)'!AW48,'⑵-3 IS(ENG)'!AW48,'⑵-4 IS(Energy)'!AW48)</f>
        <v>0</v>
      </c>
      <c r="AX48" s="86">
        <f>SUM('⑵-1 IS(A&amp;G)'!AX48,'⑵-2 IS(S&amp;M)'!AX48,'⑵-3 IS(ENG)'!AX48,'⑵-4 IS(Energy)'!AX48)</f>
        <v>0</v>
      </c>
      <c r="AY48" s="86">
        <f>SUM('⑵-1 IS(A&amp;G)'!AY48,'⑵-2 IS(S&amp;M)'!AY48,'⑵-3 IS(ENG)'!AY48,'⑵-4 IS(Energy)'!AY48)</f>
        <v>0</v>
      </c>
      <c r="AZ48" s="86">
        <f>SUM('⑵-1 IS(A&amp;G)'!AZ48,'⑵-2 IS(S&amp;M)'!AZ48,'⑵-3 IS(ENG)'!AZ48,'⑵-4 IS(Energy)'!AZ48)</f>
        <v>0</v>
      </c>
      <c r="BA48" s="86">
        <f>SUM('⑵-1 IS(A&amp;G)'!BA48,'⑵-2 IS(S&amp;M)'!BA48,'⑵-3 IS(ENG)'!BA48,'⑵-4 IS(Energy)'!BA48)</f>
        <v>0</v>
      </c>
      <c r="BB48" s="87">
        <f>SUM('⑵-1 IS(A&amp;G)'!BB48,'⑵-2 IS(S&amp;M)'!BB48,'⑵-3 IS(ENG)'!BB48,'⑵-4 IS(Energy)'!BB48)</f>
        <v>0</v>
      </c>
      <c r="BD48" s="81"/>
      <c r="BE48" s="92" t="str">
        <f t="shared" si="46"/>
        <v>Cultural Activities</v>
      </c>
      <c r="BF48" s="83"/>
      <c r="BG48" s="84">
        <f t="shared" si="14"/>
        <v>0</v>
      </c>
      <c r="BH48" s="84">
        <f t="shared" si="15"/>
        <v>0</v>
      </c>
      <c r="BI48" s="85">
        <f>SUM('⑵-1 IS(A&amp;G)'!BI48,'⑵-2 IS(S&amp;M)'!BI48,'⑵-3 IS(ENG)'!BI48,'⑵-4 IS(Energy)'!BI48)</f>
        <v>0</v>
      </c>
      <c r="BJ48" s="86">
        <f>SUM('⑵-1 IS(A&amp;G)'!BJ48,'⑵-2 IS(S&amp;M)'!BJ48,'⑵-3 IS(ENG)'!BJ48,'⑵-4 IS(Energy)'!BJ48)</f>
        <v>0</v>
      </c>
      <c r="BK48" s="86">
        <f>SUM('⑵-1 IS(A&amp;G)'!BK48,'⑵-2 IS(S&amp;M)'!BK48,'⑵-3 IS(ENG)'!BK48,'⑵-4 IS(Energy)'!BK48)</f>
        <v>0</v>
      </c>
      <c r="BL48" s="86">
        <f>SUM('⑵-1 IS(A&amp;G)'!BL48,'⑵-2 IS(S&amp;M)'!BL48,'⑵-3 IS(ENG)'!BL48,'⑵-4 IS(Energy)'!BL48)</f>
        <v>0</v>
      </c>
      <c r="BM48" s="86">
        <f>SUM('⑵-1 IS(A&amp;G)'!BM48,'⑵-2 IS(S&amp;M)'!BM48,'⑵-3 IS(ENG)'!BM48,'⑵-4 IS(Energy)'!BM48)</f>
        <v>0</v>
      </c>
      <c r="BN48" s="86">
        <f>SUM('⑵-1 IS(A&amp;G)'!BN48,'⑵-2 IS(S&amp;M)'!BN48,'⑵-3 IS(ENG)'!BN48,'⑵-4 IS(Energy)'!BN48)</f>
        <v>0</v>
      </c>
      <c r="BO48" s="86">
        <f>SUM('⑵-1 IS(A&amp;G)'!BO48,'⑵-2 IS(S&amp;M)'!BO48,'⑵-3 IS(ENG)'!BO48,'⑵-4 IS(Energy)'!BO48)</f>
        <v>0</v>
      </c>
      <c r="BP48" s="86">
        <f>SUM('⑵-1 IS(A&amp;G)'!BP48,'⑵-2 IS(S&amp;M)'!BP48,'⑵-3 IS(ENG)'!BP48,'⑵-4 IS(Energy)'!BP48)</f>
        <v>0</v>
      </c>
      <c r="BQ48" s="86">
        <f>SUM('⑵-1 IS(A&amp;G)'!BQ48,'⑵-2 IS(S&amp;M)'!BQ48,'⑵-3 IS(ENG)'!BQ48,'⑵-4 IS(Energy)'!BQ48)</f>
        <v>0</v>
      </c>
      <c r="BR48" s="86">
        <f>SUM('⑵-1 IS(A&amp;G)'!BR48,'⑵-2 IS(S&amp;M)'!BR48,'⑵-3 IS(ENG)'!BR48,'⑵-4 IS(Energy)'!BR48)</f>
        <v>0</v>
      </c>
      <c r="BS48" s="86">
        <f>SUM('⑵-1 IS(A&amp;G)'!BS48,'⑵-2 IS(S&amp;M)'!BS48,'⑵-3 IS(ENG)'!BS48,'⑵-4 IS(Energy)'!BS48)</f>
        <v>0</v>
      </c>
      <c r="BT48" s="87">
        <f>SUM('⑵-1 IS(A&amp;G)'!BT48,'⑵-2 IS(S&amp;M)'!BT48,'⑵-3 IS(ENG)'!BT48,'⑵-4 IS(Energy)'!BT48)</f>
        <v>0</v>
      </c>
      <c r="BV48" s="81"/>
      <c r="BW48" s="92" t="str">
        <f t="shared" si="48"/>
        <v>Cultural Activities</v>
      </c>
      <c r="BX48" s="83"/>
      <c r="BY48" s="84">
        <f t="shared" si="16"/>
        <v>0</v>
      </c>
      <c r="BZ48" s="85">
        <f t="shared" si="17"/>
        <v>0</v>
      </c>
      <c r="CA48" s="86">
        <f t="shared" si="18"/>
        <v>0</v>
      </c>
      <c r="CB48" s="86">
        <f t="shared" si="19"/>
        <v>0</v>
      </c>
      <c r="CC48" s="86">
        <f t="shared" si="20"/>
        <v>0</v>
      </c>
      <c r="CD48" s="84">
        <f t="shared" si="4"/>
        <v>0</v>
      </c>
      <c r="CE48" s="85">
        <f t="shared" si="21"/>
        <v>0</v>
      </c>
      <c r="CF48" s="86">
        <f t="shared" si="22"/>
        <v>0</v>
      </c>
      <c r="CG48" s="86">
        <f t="shared" si="23"/>
        <v>0</v>
      </c>
      <c r="CH48" s="86">
        <f t="shared" si="24"/>
        <v>0</v>
      </c>
      <c r="CI48" s="84">
        <f t="shared" si="5"/>
        <v>0</v>
      </c>
      <c r="CJ48" s="85">
        <f t="shared" si="25"/>
        <v>0</v>
      </c>
      <c r="CK48" s="86">
        <f t="shared" si="26"/>
        <v>0</v>
      </c>
      <c r="CL48" s="86">
        <f t="shared" si="27"/>
        <v>0</v>
      </c>
      <c r="CM48" s="87">
        <f t="shared" si="28"/>
        <v>0</v>
      </c>
      <c r="CO48" s="81"/>
      <c r="CP48" s="92" t="str">
        <f t="shared" si="49"/>
        <v>Cultural Activities</v>
      </c>
      <c r="CQ48" s="83"/>
      <c r="CR48" s="84">
        <f t="shared" si="29"/>
        <v>0</v>
      </c>
      <c r="CS48" s="84">
        <f t="shared" si="29"/>
        <v>0</v>
      </c>
      <c r="CT48" s="85">
        <f t="shared" si="29"/>
        <v>0</v>
      </c>
      <c r="CU48" s="86">
        <f t="shared" si="29"/>
        <v>0</v>
      </c>
      <c r="CV48" s="86">
        <f t="shared" si="29"/>
        <v>0</v>
      </c>
      <c r="CW48" s="86">
        <f t="shared" si="29"/>
        <v>0</v>
      </c>
      <c r="CX48" s="86">
        <f t="shared" si="29"/>
        <v>0</v>
      </c>
      <c r="CY48" s="86">
        <f t="shared" si="29"/>
        <v>0</v>
      </c>
      <c r="CZ48" s="86">
        <f t="shared" si="29"/>
        <v>0</v>
      </c>
      <c r="DA48" s="86">
        <f t="shared" si="55"/>
        <v>0</v>
      </c>
      <c r="DB48" s="86">
        <f t="shared" si="55"/>
        <v>0</v>
      </c>
      <c r="DC48" s="86">
        <f t="shared" si="55"/>
        <v>0</v>
      </c>
      <c r="DD48" s="86">
        <f t="shared" si="55"/>
        <v>0</v>
      </c>
      <c r="DE48" s="87">
        <f t="shared" si="55"/>
        <v>0</v>
      </c>
      <c r="DG48" s="81"/>
      <c r="DH48" s="92" t="str">
        <f t="shared" si="50"/>
        <v>Cultural Activities</v>
      </c>
      <c r="DI48" s="83"/>
      <c r="DJ48" s="88" t="str">
        <f t="shared" si="30"/>
        <v/>
      </c>
      <c r="DK48" s="88" t="str">
        <f t="shared" si="30"/>
        <v/>
      </c>
      <c r="DL48" s="89" t="str">
        <f t="shared" si="30"/>
        <v/>
      </c>
      <c r="DM48" s="90" t="str">
        <f t="shared" si="30"/>
        <v/>
      </c>
      <c r="DN48" s="90" t="str">
        <f t="shared" si="30"/>
        <v/>
      </c>
      <c r="DO48" s="90" t="str">
        <f t="shared" si="30"/>
        <v/>
      </c>
      <c r="DP48" s="90" t="str">
        <f t="shared" si="30"/>
        <v/>
      </c>
      <c r="DQ48" s="90" t="str">
        <f t="shared" si="30"/>
        <v/>
      </c>
      <c r="DR48" s="90" t="str">
        <f t="shared" si="30"/>
        <v/>
      </c>
      <c r="DS48" s="90" t="str">
        <f t="shared" si="60"/>
        <v/>
      </c>
      <c r="DT48" s="90" t="str">
        <f t="shared" si="60"/>
        <v/>
      </c>
      <c r="DU48" s="90" t="str">
        <f t="shared" si="60"/>
        <v/>
      </c>
      <c r="DV48" s="90" t="str">
        <f t="shared" si="60"/>
        <v/>
      </c>
      <c r="DW48" s="91" t="str">
        <f t="shared" si="60"/>
        <v/>
      </c>
      <c r="DY48" s="180">
        <f t="shared" si="61"/>
        <v>46</v>
      </c>
      <c r="DZ48" s="180" t="str">
        <f t="shared" si="62"/>
        <v>Cultural Activities</v>
      </c>
      <c r="EA48" s="181">
        <f t="shared" si="63"/>
        <v>0</v>
      </c>
    </row>
    <row r="49" spans="2:131" ht="11.85" customHeight="1" x14ac:dyDescent="0.15">
      <c r="B49" s="81"/>
      <c r="C49" s="92" t="s">
        <v>116</v>
      </c>
      <c r="D49" s="83"/>
      <c r="E49" s="84">
        <f t="shared" si="8"/>
        <v>114.8</v>
      </c>
      <c r="F49" s="84">
        <f t="shared" si="9"/>
        <v>114.8</v>
      </c>
      <c r="G49" s="85">
        <f>SUM('⑵-1 IS(A&amp;G)'!G49,'⑵-2 IS(S&amp;M)'!G49,'⑵-3 IS(ENG)'!G49,'⑵-4 IS(Energy)'!G49)</f>
        <v>86</v>
      </c>
      <c r="H49" s="86">
        <f>SUM('⑵-1 IS(A&amp;G)'!H49,'⑵-2 IS(S&amp;M)'!H49,'⑵-3 IS(ENG)'!H49,'⑵-4 IS(Energy)'!H49)</f>
        <v>0</v>
      </c>
      <c r="I49" s="86">
        <f>SUM('⑵-1 IS(A&amp;G)'!I49,'⑵-2 IS(S&amp;M)'!I49,'⑵-3 IS(ENG)'!I49,'⑵-4 IS(Energy)'!I49)</f>
        <v>28.8</v>
      </c>
      <c r="J49" s="86">
        <f>SUM('⑵-1 IS(A&amp;G)'!J49,'⑵-2 IS(S&amp;M)'!J49,'⑵-3 IS(ENG)'!J49,'⑵-4 IS(Energy)'!J49)</f>
        <v>0</v>
      </c>
      <c r="K49" s="86">
        <f>SUM('⑵-1 IS(A&amp;G)'!K49,'⑵-2 IS(S&amp;M)'!K49,'⑵-3 IS(ENG)'!K49,'⑵-4 IS(Energy)'!K49)</f>
        <v>0</v>
      </c>
      <c r="L49" s="86">
        <f>SUM('⑵-1 IS(A&amp;G)'!L49,'⑵-2 IS(S&amp;M)'!L49,'⑵-3 IS(ENG)'!L49,'⑵-4 IS(Energy)'!L49)</f>
        <v>0</v>
      </c>
      <c r="M49" s="86">
        <f>SUM('⑵-1 IS(A&amp;G)'!M49,'⑵-2 IS(S&amp;M)'!M49,'⑵-3 IS(ENG)'!M49,'⑵-4 IS(Energy)'!M49)</f>
        <v>0</v>
      </c>
      <c r="N49" s="86">
        <f>SUM('⑵-1 IS(A&amp;G)'!N49,'⑵-2 IS(S&amp;M)'!N49,'⑵-3 IS(ENG)'!N49,'⑵-4 IS(Energy)'!N49)</f>
        <v>0</v>
      </c>
      <c r="O49" s="86">
        <f>SUM('⑵-1 IS(A&amp;G)'!O49,'⑵-2 IS(S&amp;M)'!O49,'⑵-3 IS(ENG)'!O49,'⑵-4 IS(Energy)'!O49)</f>
        <v>0</v>
      </c>
      <c r="P49" s="86">
        <f>SUM('⑵-1 IS(A&amp;G)'!P49,'⑵-2 IS(S&amp;M)'!P49,'⑵-3 IS(ENG)'!P49,'⑵-4 IS(Energy)'!P49)</f>
        <v>0</v>
      </c>
      <c r="Q49" s="86">
        <f>SUM('⑵-1 IS(A&amp;G)'!Q49,'⑵-2 IS(S&amp;M)'!Q49,'⑵-3 IS(ENG)'!Q49,'⑵-4 IS(Energy)'!Q49)</f>
        <v>0</v>
      </c>
      <c r="R49" s="87">
        <f>SUM('⑵-1 IS(A&amp;G)'!R49,'⑵-2 IS(S&amp;M)'!R49,'⑵-3 IS(ENG)'!R49,'⑵-4 IS(Energy)'!R49)</f>
        <v>0</v>
      </c>
      <c r="T49" s="81"/>
      <c r="U49" s="92" t="str">
        <f t="shared" si="42"/>
        <v>Data Processing</v>
      </c>
      <c r="V49" s="83"/>
      <c r="W49" s="84">
        <f t="shared" si="10"/>
        <v>0</v>
      </c>
      <c r="X49" s="84">
        <f t="shared" si="11"/>
        <v>0</v>
      </c>
      <c r="Y49" s="85">
        <f>SUM('⑵-1 IS(A&amp;G)'!Y49,'⑵-2 IS(S&amp;M)'!Y49,'⑵-3 IS(ENG)'!Y49,'⑵-4 IS(Energy)'!Y49)</f>
        <v>0</v>
      </c>
      <c r="Z49" s="86">
        <f>SUM('⑵-1 IS(A&amp;G)'!Z49,'⑵-2 IS(S&amp;M)'!Z49,'⑵-3 IS(ENG)'!Z49,'⑵-4 IS(Energy)'!Z49)</f>
        <v>0</v>
      </c>
      <c r="AA49" s="86">
        <f>SUM('⑵-1 IS(A&amp;G)'!AA49,'⑵-2 IS(S&amp;M)'!AA49,'⑵-3 IS(ENG)'!AA49,'⑵-4 IS(Energy)'!AA49)</f>
        <v>0</v>
      </c>
      <c r="AB49" s="86">
        <f>SUM('⑵-1 IS(A&amp;G)'!AB49,'⑵-2 IS(S&amp;M)'!AB49,'⑵-3 IS(ENG)'!AB49,'⑵-4 IS(Energy)'!AB49)</f>
        <v>0</v>
      </c>
      <c r="AC49" s="86">
        <f>SUM('⑵-1 IS(A&amp;G)'!AC49,'⑵-2 IS(S&amp;M)'!AC49,'⑵-3 IS(ENG)'!AC49,'⑵-4 IS(Energy)'!AC49)</f>
        <v>0</v>
      </c>
      <c r="AD49" s="86">
        <f>SUM('⑵-1 IS(A&amp;G)'!AD49,'⑵-2 IS(S&amp;M)'!AD49,'⑵-3 IS(ENG)'!AD49,'⑵-4 IS(Energy)'!AD49)</f>
        <v>0</v>
      </c>
      <c r="AE49" s="86">
        <f>SUM('⑵-1 IS(A&amp;G)'!AE49,'⑵-2 IS(S&amp;M)'!AE49,'⑵-3 IS(ENG)'!AE49,'⑵-4 IS(Energy)'!AE49)</f>
        <v>0</v>
      </c>
      <c r="AF49" s="86">
        <f>SUM('⑵-1 IS(A&amp;G)'!AF49,'⑵-2 IS(S&amp;M)'!AF49,'⑵-3 IS(ENG)'!AF49,'⑵-4 IS(Energy)'!AF49)</f>
        <v>0</v>
      </c>
      <c r="AG49" s="86">
        <f>SUM('⑵-1 IS(A&amp;G)'!AG49,'⑵-2 IS(S&amp;M)'!AG49,'⑵-3 IS(ENG)'!AG49,'⑵-4 IS(Energy)'!AG49)</f>
        <v>0</v>
      </c>
      <c r="AH49" s="86">
        <f>SUM('⑵-1 IS(A&amp;G)'!AH49,'⑵-2 IS(S&amp;M)'!AH49,'⑵-3 IS(ENG)'!AH49,'⑵-4 IS(Energy)'!AH49)</f>
        <v>0</v>
      </c>
      <c r="AI49" s="86">
        <f>SUM('⑵-1 IS(A&amp;G)'!AI49,'⑵-2 IS(S&amp;M)'!AI49,'⑵-3 IS(ENG)'!AI49,'⑵-4 IS(Energy)'!AI49)</f>
        <v>0</v>
      </c>
      <c r="AJ49" s="87">
        <f>SUM('⑵-1 IS(A&amp;G)'!AJ49,'⑵-2 IS(S&amp;M)'!AJ49,'⑵-3 IS(ENG)'!AJ49,'⑵-4 IS(Energy)'!AJ49)</f>
        <v>0</v>
      </c>
      <c r="AL49" s="81"/>
      <c r="AM49" s="92" t="str">
        <f t="shared" si="44"/>
        <v>Data Processing</v>
      </c>
      <c r="AN49" s="83"/>
      <c r="AO49" s="84">
        <f t="shared" si="12"/>
        <v>71800.800000000003</v>
      </c>
      <c r="AP49" s="84">
        <f t="shared" si="13"/>
        <v>11849.619999999999</v>
      </c>
      <c r="AQ49" s="85">
        <f>SUM('⑵-1 IS(A&amp;G)'!AQ49,'⑵-2 IS(S&amp;M)'!AQ49,'⑵-3 IS(ENG)'!AQ49,'⑵-4 IS(Energy)'!AQ49)</f>
        <v>3083.77</v>
      </c>
      <c r="AR49" s="86">
        <f>SUM('⑵-1 IS(A&amp;G)'!AR49,'⑵-2 IS(S&amp;M)'!AR49,'⑵-3 IS(ENG)'!AR49,'⑵-4 IS(Energy)'!AR49)</f>
        <v>4269.78</v>
      </c>
      <c r="AS49" s="86">
        <f>SUM('⑵-1 IS(A&amp;G)'!AS49,'⑵-2 IS(S&amp;M)'!AS49,'⑵-3 IS(ENG)'!AS49,'⑵-4 IS(Energy)'!AS49)</f>
        <v>4496.07</v>
      </c>
      <c r="AT49" s="86">
        <f>SUM('⑵-1 IS(A&amp;G)'!AT49,'⑵-2 IS(S&amp;M)'!AT49,'⑵-3 IS(ENG)'!AT49,'⑵-4 IS(Energy)'!AT49)</f>
        <v>7586.8499999999995</v>
      </c>
      <c r="AU49" s="86">
        <f>SUM('⑵-1 IS(A&amp;G)'!AU49,'⑵-2 IS(S&amp;M)'!AU49,'⑵-3 IS(ENG)'!AU49,'⑵-4 IS(Energy)'!AU49)</f>
        <v>207.33</v>
      </c>
      <c r="AV49" s="86">
        <f>SUM('⑵-1 IS(A&amp;G)'!AV49,'⑵-2 IS(S&amp;M)'!AV49,'⑵-3 IS(ENG)'!AV49,'⑵-4 IS(Energy)'!AV49)</f>
        <v>230.37</v>
      </c>
      <c r="AW49" s="86">
        <f>SUM('⑵-1 IS(A&amp;G)'!AW49,'⑵-2 IS(S&amp;M)'!AW49,'⑵-3 IS(ENG)'!AW49,'⑵-4 IS(Energy)'!AW49)</f>
        <v>401.29</v>
      </c>
      <c r="AX49" s="86">
        <f>SUM('⑵-1 IS(A&amp;G)'!AX49,'⑵-2 IS(S&amp;M)'!AX49,'⑵-3 IS(ENG)'!AX49,'⑵-4 IS(Energy)'!AX49)</f>
        <v>627</v>
      </c>
      <c r="AY49" s="86">
        <f>SUM('⑵-1 IS(A&amp;G)'!AY49,'⑵-2 IS(S&amp;M)'!AY49,'⑵-3 IS(ENG)'!AY49,'⑵-4 IS(Energy)'!AY49)</f>
        <v>8664.77</v>
      </c>
      <c r="AZ49" s="86">
        <f>SUM('⑵-1 IS(A&amp;G)'!AZ49,'⑵-2 IS(S&amp;M)'!AZ49,'⑵-3 IS(ENG)'!AZ49,'⑵-4 IS(Energy)'!AZ49)</f>
        <v>25670.55</v>
      </c>
      <c r="BA49" s="86">
        <f>SUM('⑵-1 IS(A&amp;G)'!BA49,'⑵-2 IS(S&amp;M)'!BA49,'⑵-3 IS(ENG)'!BA49,'⑵-4 IS(Energy)'!BA49)</f>
        <v>11719.85</v>
      </c>
      <c r="BB49" s="87">
        <f>SUM('⑵-1 IS(A&amp;G)'!BB49,'⑵-2 IS(S&amp;M)'!BB49,'⑵-3 IS(ENG)'!BB49,'⑵-4 IS(Energy)'!BB49)</f>
        <v>4843.17</v>
      </c>
      <c r="BD49" s="81"/>
      <c r="BE49" s="92" t="str">
        <f t="shared" si="46"/>
        <v>Data Processing</v>
      </c>
      <c r="BF49" s="83"/>
      <c r="BG49" s="84">
        <f t="shared" si="14"/>
        <v>117450.6</v>
      </c>
      <c r="BH49" s="84">
        <f t="shared" si="15"/>
        <v>26598</v>
      </c>
      <c r="BI49" s="85">
        <f>SUM('⑵-1 IS(A&amp;G)'!BI49,'⑵-2 IS(S&amp;M)'!BI49,'⑵-3 IS(ENG)'!BI49,'⑵-4 IS(Energy)'!BI49)</f>
        <v>9063</v>
      </c>
      <c r="BJ49" s="86">
        <f>SUM('⑵-1 IS(A&amp;G)'!BJ49,'⑵-2 IS(S&amp;M)'!BJ49,'⑵-3 IS(ENG)'!BJ49,'⑵-4 IS(Energy)'!BJ49)</f>
        <v>8537</v>
      </c>
      <c r="BK49" s="86">
        <f>SUM('⑵-1 IS(A&amp;G)'!BK49,'⑵-2 IS(S&amp;M)'!BK49,'⑵-3 IS(ENG)'!BK49,'⑵-4 IS(Energy)'!BK49)</f>
        <v>8998</v>
      </c>
      <c r="BL49" s="86">
        <f>SUM('⑵-1 IS(A&amp;G)'!BL49,'⑵-2 IS(S&amp;M)'!BL49,'⑵-3 IS(ENG)'!BL49,'⑵-4 IS(Energy)'!BL49)</f>
        <v>9933</v>
      </c>
      <c r="BM49" s="86">
        <f>SUM('⑵-1 IS(A&amp;G)'!BM49,'⑵-2 IS(S&amp;M)'!BM49,'⑵-3 IS(ENG)'!BM49,'⑵-4 IS(Energy)'!BM49)</f>
        <v>9335</v>
      </c>
      <c r="BN49" s="86">
        <f>SUM('⑵-1 IS(A&amp;G)'!BN49,'⑵-2 IS(S&amp;M)'!BN49,'⑵-3 IS(ENG)'!BN49,'⑵-4 IS(Energy)'!BN49)</f>
        <v>11323</v>
      </c>
      <c r="BO49" s="86">
        <f>SUM('⑵-1 IS(A&amp;G)'!BO49,'⑵-2 IS(S&amp;M)'!BO49,'⑵-3 IS(ENG)'!BO49,'⑵-4 IS(Energy)'!BO49)</f>
        <v>10292</v>
      </c>
      <c r="BP49" s="86">
        <f>SUM('⑵-1 IS(A&amp;G)'!BP49,'⑵-2 IS(S&amp;M)'!BP49,'⑵-3 IS(ENG)'!BP49,'⑵-4 IS(Energy)'!BP49)</f>
        <v>9328</v>
      </c>
      <c r="BQ49" s="86">
        <f>SUM('⑵-1 IS(A&amp;G)'!BQ49,'⑵-2 IS(S&amp;M)'!BQ49,'⑵-3 IS(ENG)'!BQ49,'⑵-4 IS(Energy)'!BQ49)</f>
        <v>9367</v>
      </c>
      <c r="BR49" s="86">
        <f>SUM('⑵-1 IS(A&amp;G)'!BR49,'⑵-2 IS(S&amp;M)'!BR49,'⑵-3 IS(ENG)'!BR49,'⑵-4 IS(Energy)'!BR49)</f>
        <v>9623</v>
      </c>
      <c r="BS49" s="86">
        <f>SUM('⑵-1 IS(A&amp;G)'!BS49,'⑵-2 IS(S&amp;M)'!BS49,'⑵-3 IS(ENG)'!BS49,'⑵-4 IS(Energy)'!BS49)</f>
        <v>9776.85</v>
      </c>
      <c r="BT49" s="87">
        <f>SUM('⑵-1 IS(A&amp;G)'!BT49,'⑵-2 IS(S&amp;M)'!BT49,'⑵-3 IS(ENG)'!BT49,'⑵-4 IS(Energy)'!BT49)</f>
        <v>11874.75</v>
      </c>
      <c r="BV49" s="81"/>
      <c r="BW49" s="92" t="str">
        <f t="shared" si="48"/>
        <v>Data Processing</v>
      </c>
      <c r="BX49" s="83"/>
      <c r="BY49" s="84">
        <f t="shared" si="16"/>
        <v>114.8</v>
      </c>
      <c r="BZ49" s="85">
        <f t="shared" si="17"/>
        <v>114.8</v>
      </c>
      <c r="CA49" s="86">
        <f t="shared" si="18"/>
        <v>0</v>
      </c>
      <c r="CB49" s="86">
        <f t="shared" si="19"/>
        <v>0</v>
      </c>
      <c r="CC49" s="86">
        <f t="shared" si="20"/>
        <v>0</v>
      </c>
      <c r="CD49" s="84">
        <f t="shared" si="4"/>
        <v>0</v>
      </c>
      <c r="CE49" s="85">
        <f t="shared" si="21"/>
        <v>0</v>
      </c>
      <c r="CF49" s="86">
        <f t="shared" si="22"/>
        <v>0</v>
      </c>
      <c r="CG49" s="86">
        <f t="shared" si="23"/>
        <v>0</v>
      </c>
      <c r="CH49" s="86">
        <f t="shared" si="24"/>
        <v>0</v>
      </c>
      <c r="CI49" s="84">
        <f t="shared" si="5"/>
        <v>71800.800000000003</v>
      </c>
      <c r="CJ49" s="85">
        <f t="shared" si="25"/>
        <v>11849.619999999999</v>
      </c>
      <c r="CK49" s="86">
        <f t="shared" si="26"/>
        <v>8024.5499999999993</v>
      </c>
      <c r="CL49" s="86">
        <f t="shared" si="27"/>
        <v>9693.0600000000013</v>
      </c>
      <c r="CM49" s="87">
        <f t="shared" si="28"/>
        <v>42233.57</v>
      </c>
      <c r="CO49" s="81"/>
      <c r="CP49" s="92" t="str">
        <f t="shared" si="49"/>
        <v>Data Processing</v>
      </c>
      <c r="CQ49" s="83"/>
      <c r="CR49" s="84">
        <f t="shared" si="29"/>
        <v>114.8</v>
      </c>
      <c r="CS49" s="84">
        <f t="shared" si="29"/>
        <v>114.8</v>
      </c>
      <c r="CT49" s="85">
        <f t="shared" si="29"/>
        <v>86</v>
      </c>
      <c r="CU49" s="86">
        <f t="shared" si="29"/>
        <v>0</v>
      </c>
      <c r="CV49" s="86">
        <f t="shared" si="29"/>
        <v>28.8</v>
      </c>
      <c r="CW49" s="86">
        <f t="shared" si="29"/>
        <v>0</v>
      </c>
      <c r="CX49" s="86">
        <f t="shared" si="29"/>
        <v>0</v>
      </c>
      <c r="CY49" s="86">
        <f t="shared" si="29"/>
        <v>0</v>
      </c>
      <c r="CZ49" s="86">
        <f t="shared" si="29"/>
        <v>0</v>
      </c>
      <c r="DA49" s="86">
        <f t="shared" si="55"/>
        <v>0</v>
      </c>
      <c r="DB49" s="86">
        <f t="shared" si="55"/>
        <v>0</v>
      </c>
      <c r="DC49" s="86">
        <f t="shared" si="55"/>
        <v>0</v>
      </c>
      <c r="DD49" s="86">
        <f t="shared" si="55"/>
        <v>0</v>
      </c>
      <c r="DE49" s="87">
        <f t="shared" si="55"/>
        <v>0</v>
      </c>
      <c r="DG49" s="81"/>
      <c r="DH49" s="92" t="str">
        <f t="shared" si="50"/>
        <v>Data Processing</v>
      </c>
      <c r="DI49" s="83"/>
      <c r="DJ49" s="88" t="str">
        <f t="shared" si="30"/>
        <v/>
      </c>
      <c r="DK49" s="88" t="str">
        <f t="shared" si="30"/>
        <v/>
      </c>
      <c r="DL49" s="89" t="str">
        <f t="shared" si="30"/>
        <v/>
      </c>
      <c r="DM49" s="90" t="str">
        <f t="shared" si="30"/>
        <v/>
      </c>
      <c r="DN49" s="90" t="str">
        <f t="shared" si="30"/>
        <v/>
      </c>
      <c r="DO49" s="90" t="str">
        <f t="shared" si="30"/>
        <v/>
      </c>
      <c r="DP49" s="90" t="str">
        <f t="shared" si="30"/>
        <v/>
      </c>
      <c r="DQ49" s="90" t="str">
        <f t="shared" si="30"/>
        <v/>
      </c>
      <c r="DR49" s="90" t="str">
        <f t="shared" si="30"/>
        <v/>
      </c>
      <c r="DS49" s="90" t="str">
        <f t="shared" si="60"/>
        <v/>
      </c>
      <c r="DT49" s="90" t="str">
        <f t="shared" si="60"/>
        <v/>
      </c>
      <c r="DU49" s="90" t="str">
        <f t="shared" si="60"/>
        <v/>
      </c>
      <c r="DV49" s="90" t="str">
        <f t="shared" si="60"/>
        <v/>
      </c>
      <c r="DW49" s="91" t="str">
        <f t="shared" si="60"/>
        <v/>
      </c>
      <c r="DY49" s="180">
        <f t="shared" si="61"/>
        <v>43</v>
      </c>
      <c r="DZ49" s="180" t="str">
        <f t="shared" si="62"/>
        <v>Data Processing</v>
      </c>
      <c r="EA49" s="181">
        <f t="shared" si="63"/>
        <v>28.8</v>
      </c>
    </row>
    <row r="50" spans="2:131" ht="11.85" customHeight="1" x14ac:dyDescent="0.15">
      <c r="B50" s="81"/>
      <c r="C50" s="92" t="s">
        <v>117</v>
      </c>
      <c r="D50" s="83"/>
      <c r="E50" s="84">
        <f t="shared" si="8"/>
        <v>0</v>
      </c>
      <c r="F50" s="84">
        <f t="shared" si="9"/>
        <v>0</v>
      </c>
      <c r="G50" s="85">
        <f>SUM('⑵-1 IS(A&amp;G)'!G50,'⑵-2 IS(S&amp;M)'!G50,'⑵-3 IS(ENG)'!G50,'⑵-4 IS(Energy)'!G50)</f>
        <v>0</v>
      </c>
      <c r="H50" s="86">
        <f>SUM('⑵-1 IS(A&amp;G)'!H50,'⑵-2 IS(S&amp;M)'!H50,'⑵-3 IS(ENG)'!H50,'⑵-4 IS(Energy)'!H50)</f>
        <v>0</v>
      </c>
      <c r="I50" s="86">
        <f>SUM('⑵-1 IS(A&amp;G)'!I50,'⑵-2 IS(S&amp;M)'!I50,'⑵-3 IS(ENG)'!I50,'⑵-4 IS(Energy)'!I50)</f>
        <v>0</v>
      </c>
      <c r="J50" s="86">
        <f>SUM('⑵-1 IS(A&amp;G)'!J50,'⑵-2 IS(S&amp;M)'!J50,'⑵-3 IS(ENG)'!J50,'⑵-4 IS(Energy)'!J50)</f>
        <v>0</v>
      </c>
      <c r="K50" s="86">
        <f>SUM('⑵-1 IS(A&amp;G)'!K50,'⑵-2 IS(S&amp;M)'!K50,'⑵-3 IS(ENG)'!K50,'⑵-4 IS(Energy)'!K50)</f>
        <v>0</v>
      </c>
      <c r="L50" s="86">
        <f>SUM('⑵-1 IS(A&amp;G)'!L50,'⑵-2 IS(S&amp;M)'!L50,'⑵-3 IS(ENG)'!L50,'⑵-4 IS(Energy)'!L50)</f>
        <v>0</v>
      </c>
      <c r="M50" s="86">
        <f>SUM('⑵-1 IS(A&amp;G)'!M50,'⑵-2 IS(S&amp;M)'!M50,'⑵-3 IS(ENG)'!M50,'⑵-4 IS(Energy)'!M50)</f>
        <v>0</v>
      </c>
      <c r="N50" s="86">
        <f>SUM('⑵-1 IS(A&amp;G)'!N50,'⑵-2 IS(S&amp;M)'!N50,'⑵-3 IS(ENG)'!N50,'⑵-4 IS(Energy)'!N50)</f>
        <v>0</v>
      </c>
      <c r="O50" s="86">
        <f>SUM('⑵-1 IS(A&amp;G)'!O50,'⑵-2 IS(S&amp;M)'!O50,'⑵-3 IS(ENG)'!O50,'⑵-4 IS(Energy)'!O50)</f>
        <v>0</v>
      </c>
      <c r="P50" s="86">
        <f>SUM('⑵-1 IS(A&amp;G)'!P50,'⑵-2 IS(S&amp;M)'!P50,'⑵-3 IS(ENG)'!P50,'⑵-4 IS(Energy)'!P50)</f>
        <v>0</v>
      </c>
      <c r="Q50" s="86">
        <f>SUM('⑵-1 IS(A&amp;G)'!Q50,'⑵-2 IS(S&amp;M)'!Q50,'⑵-3 IS(ENG)'!Q50,'⑵-4 IS(Energy)'!Q50)</f>
        <v>0</v>
      </c>
      <c r="R50" s="87">
        <f>SUM('⑵-1 IS(A&amp;G)'!R50,'⑵-2 IS(S&amp;M)'!R50,'⑵-3 IS(ENG)'!R50,'⑵-4 IS(Energy)'!R50)</f>
        <v>0</v>
      </c>
      <c r="T50" s="81"/>
      <c r="U50" s="92" t="str">
        <f t="shared" si="42"/>
        <v>Decorations</v>
      </c>
      <c r="V50" s="83"/>
      <c r="W50" s="84">
        <f t="shared" si="10"/>
        <v>0</v>
      </c>
      <c r="X50" s="84">
        <f t="shared" si="11"/>
        <v>0</v>
      </c>
      <c r="Y50" s="85">
        <f>SUM('⑵-1 IS(A&amp;G)'!Y50,'⑵-2 IS(S&amp;M)'!Y50,'⑵-3 IS(ENG)'!Y50,'⑵-4 IS(Energy)'!Y50)</f>
        <v>0</v>
      </c>
      <c r="Z50" s="86">
        <f>SUM('⑵-1 IS(A&amp;G)'!Z50,'⑵-2 IS(S&amp;M)'!Z50,'⑵-3 IS(ENG)'!Z50,'⑵-4 IS(Energy)'!Z50)</f>
        <v>0</v>
      </c>
      <c r="AA50" s="86">
        <f>SUM('⑵-1 IS(A&amp;G)'!AA50,'⑵-2 IS(S&amp;M)'!AA50,'⑵-3 IS(ENG)'!AA50,'⑵-4 IS(Energy)'!AA50)</f>
        <v>0</v>
      </c>
      <c r="AB50" s="86">
        <f>SUM('⑵-1 IS(A&amp;G)'!AB50,'⑵-2 IS(S&amp;M)'!AB50,'⑵-3 IS(ENG)'!AB50,'⑵-4 IS(Energy)'!AB50)</f>
        <v>0</v>
      </c>
      <c r="AC50" s="86">
        <f>SUM('⑵-1 IS(A&amp;G)'!AC50,'⑵-2 IS(S&amp;M)'!AC50,'⑵-3 IS(ENG)'!AC50,'⑵-4 IS(Energy)'!AC50)</f>
        <v>0</v>
      </c>
      <c r="AD50" s="86">
        <f>SUM('⑵-1 IS(A&amp;G)'!AD50,'⑵-2 IS(S&amp;M)'!AD50,'⑵-3 IS(ENG)'!AD50,'⑵-4 IS(Energy)'!AD50)</f>
        <v>0</v>
      </c>
      <c r="AE50" s="86">
        <f>SUM('⑵-1 IS(A&amp;G)'!AE50,'⑵-2 IS(S&amp;M)'!AE50,'⑵-3 IS(ENG)'!AE50,'⑵-4 IS(Energy)'!AE50)</f>
        <v>0</v>
      </c>
      <c r="AF50" s="86">
        <f>SUM('⑵-1 IS(A&amp;G)'!AF50,'⑵-2 IS(S&amp;M)'!AF50,'⑵-3 IS(ENG)'!AF50,'⑵-4 IS(Energy)'!AF50)</f>
        <v>0</v>
      </c>
      <c r="AG50" s="86">
        <f>SUM('⑵-1 IS(A&amp;G)'!AG50,'⑵-2 IS(S&amp;M)'!AG50,'⑵-3 IS(ENG)'!AG50,'⑵-4 IS(Energy)'!AG50)</f>
        <v>0</v>
      </c>
      <c r="AH50" s="86">
        <f>SUM('⑵-1 IS(A&amp;G)'!AH50,'⑵-2 IS(S&amp;M)'!AH50,'⑵-3 IS(ENG)'!AH50,'⑵-4 IS(Energy)'!AH50)</f>
        <v>0</v>
      </c>
      <c r="AI50" s="86">
        <f>SUM('⑵-1 IS(A&amp;G)'!AI50,'⑵-2 IS(S&amp;M)'!AI50,'⑵-3 IS(ENG)'!AI50,'⑵-4 IS(Energy)'!AI50)</f>
        <v>0</v>
      </c>
      <c r="AJ50" s="87">
        <f>SUM('⑵-1 IS(A&amp;G)'!AJ50,'⑵-2 IS(S&amp;M)'!AJ50,'⑵-3 IS(ENG)'!AJ50,'⑵-4 IS(Energy)'!AJ50)</f>
        <v>0</v>
      </c>
      <c r="AL50" s="81"/>
      <c r="AM50" s="92" t="str">
        <f t="shared" si="44"/>
        <v>Decorations</v>
      </c>
      <c r="AN50" s="83"/>
      <c r="AO50" s="84">
        <f t="shared" si="12"/>
        <v>0</v>
      </c>
      <c r="AP50" s="84">
        <f t="shared" si="13"/>
        <v>0</v>
      </c>
      <c r="AQ50" s="85">
        <f>SUM('⑵-1 IS(A&amp;G)'!AQ50,'⑵-2 IS(S&amp;M)'!AQ50,'⑵-3 IS(ENG)'!AQ50,'⑵-4 IS(Energy)'!AQ50)</f>
        <v>0</v>
      </c>
      <c r="AR50" s="86">
        <f>SUM('⑵-1 IS(A&amp;G)'!AR50,'⑵-2 IS(S&amp;M)'!AR50,'⑵-3 IS(ENG)'!AR50,'⑵-4 IS(Energy)'!AR50)</f>
        <v>0</v>
      </c>
      <c r="AS50" s="86">
        <f>SUM('⑵-1 IS(A&amp;G)'!AS50,'⑵-2 IS(S&amp;M)'!AS50,'⑵-3 IS(ENG)'!AS50,'⑵-4 IS(Energy)'!AS50)</f>
        <v>0</v>
      </c>
      <c r="AT50" s="86">
        <f>SUM('⑵-1 IS(A&amp;G)'!AT50,'⑵-2 IS(S&amp;M)'!AT50,'⑵-3 IS(ENG)'!AT50,'⑵-4 IS(Energy)'!AT50)</f>
        <v>0</v>
      </c>
      <c r="AU50" s="86">
        <f>SUM('⑵-1 IS(A&amp;G)'!AU50,'⑵-2 IS(S&amp;M)'!AU50,'⑵-3 IS(ENG)'!AU50,'⑵-4 IS(Energy)'!AU50)</f>
        <v>0</v>
      </c>
      <c r="AV50" s="86">
        <f>SUM('⑵-1 IS(A&amp;G)'!AV50,'⑵-2 IS(S&amp;M)'!AV50,'⑵-3 IS(ENG)'!AV50,'⑵-4 IS(Energy)'!AV50)</f>
        <v>0</v>
      </c>
      <c r="AW50" s="86">
        <f>SUM('⑵-1 IS(A&amp;G)'!AW50,'⑵-2 IS(S&amp;M)'!AW50,'⑵-3 IS(ENG)'!AW50,'⑵-4 IS(Energy)'!AW50)</f>
        <v>0</v>
      </c>
      <c r="AX50" s="86">
        <f>SUM('⑵-1 IS(A&amp;G)'!AX50,'⑵-2 IS(S&amp;M)'!AX50,'⑵-3 IS(ENG)'!AX50,'⑵-4 IS(Energy)'!AX50)</f>
        <v>0</v>
      </c>
      <c r="AY50" s="86">
        <f>SUM('⑵-1 IS(A&amp;G)'!AY50,'⑵-2 IS(S&amp;M)'!AY50,'⑵-3 IS(ENG)'!AY50,'⑵-4 IS(Energy)'!AY50)</f>
        <v>0</v>
      </c>
      <c r="AZ50" s="86">
        <f>SUM('⑵-1 IS(A&amp;G)'!AZ50,'⑵-2 IS(S&amp;M)'!AZ50,'⑵-3 IS(ENG)'!AZ50,'⑵-4 IS(Energy)'!AZ50)</f>
        <v>0</v>
      </c>
      <c r="BA50" s="86">
        <f>SUM('⑵-1 IS(A&amp;G)'!BA50,'⑵-2 IS(S&amp;M)'!BA50,'⑵-3 IS(ENG)'!BA50,'⑵-4 IS(Energy)'!BA50)</f>
        <v>0</v>
      </c>
      <c r="BB50" s="87">
        <f>SUM('⑵-1 IS(A&amp;G)'!BB50,'⑵-2 IS(S&amp;M)'!BB50,'⑵-3 IS(ENG)'!BB50,'⑵-4 IS(Energy)'!BB50)</f>
        <v>0</v>
      </c>
      <c r="BD50" s="81"/>
      <c r="BE50" s="92" t="str">
        <f t="shared" si="46"/>
        <v>Decorations</v>
      </c>
      <c r="BF50" s="83"/>
      <c r="BG50" s="84">
        <f t="shared" si="14"/>
        <v>0</v>
      </c>
      <c r="BH50" s="84">
        <f t="shared" si="15"/>
        <v>0</v>
      </c>
      <c r="BI50" s="85">
        <f>SUM('⑵-1 IS(A&amp;G)'!BI50,'⑵-2 IS(S&amp;M)'!BI50,'⑵-3 IS(ENG)'!BI50,'⑵-4 IS(Energy)'!BI50)</f>
        <v>0</v>
      </c>
      <c r="BJ50" s="86">
        <f>SUM('⑵-1 IS(A&amp;G)'!BJ50,'⑵-2 IS(S&amp;M)'!BJ50,'⑵-3 IS(ENG)'!BJ50,'⑵-4 IS(Energy)'!BJ50)</f>
        <v>0</v>
      </c>
      <c r="BK50" s="86">
        <f>SUM('⑵-1 IS(A&amp;G)'!BK50,'⑵-2 IS(S&amp;M)'!BK50,'⑵-3 IS(ENG)'!BK50,'⑵-4 IS(Energy)'!BK50)</f>
        <v>0</v>
      </c>
      <c r="BL50" s="86">
        <f>SUM('⑵-1 IS(A&amp;G)'!BL50,'⑵-2 IS(S&amp;M)'!BL50,'⑵-3 IS(ENG)'!BL50,'⑵-4 IS(Energy)'!BL50)</f>
        <v>0</v>
      </c>
      <c r="BM50" s="86">
        <f>SUM('⑵-1 IS(A&amp;G)'!BM50,'⑵-2 IS(S&amp;M)'!BM50,'⑵-3 IS(ENG)'!BM50,'⑵-4 IS(Energy)'!BM50)</f>
        <v>0</v>
      </c>
      <c r="BN50" s="86">
        <f>SUM('⑵-1 IS(A&amp;G)'!BN50,'⑵-2 IS(S&amp;M)'!BN50,'⑵-3 IS(ENG)'!BN50,'⑵-4 IS(Energy)'!BN50)</f>
        <v>0</v>
      </c>
      <c r="BO50" s="86">
        <f>SUM('⑵-1 IS(A&amp;G)'!BO50,'⑵-2 IS(S&amp;M)'!BO50,'⑵-3 IS(ENG)'!BO50,'⑵-4 IS(Energy)'!BO50)</f>
        <v>0</v>
      </c>
      <c r="BP50" s="86">
        <f>SUM('⑵-1 IS(A&amp;G)'!BP50,'⑵-2 IS(S&amp;M)'!BP50,'⑵-3 IS(ENG)'!BP50,'⑵-4 IS(Energy)'!BP50)</f>
        <v>0</v>
      </c>
      <c r="BQ50" s="86">
        <f>SUM('⑵-1 IS(A&amp;G)'!BQ50,'⑵-2 IS(S&amp;M)'!BQ50,'⑵-3 IS(ENG)'!BQ50,'⑵-4 IS(Energy)'!BQ50)</f>
        <v>0</v>
      </c>
      <c r="BR50" s="86">
        <f>SUM('⑵-1 IS(A&amp;G)'!BR50,'⑵-2 IS(S&amp;M)'!BR50,'⑵-3 IS(ENG)'!BR50,'⑵-4 IS(Energy)'!BR50)</f>
        <v>0</v>
      </c>
      <c r="BS50" s="86">
        <f>SUM('⑵-1 IS(A&amp;G)'!BS50,'⑵-2 IS(S&amp;M)'!BS50,'⑵-3 IS(ENG)'!BS50,'⑵-4 IS(Energy)'!BS50)</f>
        <v>0</v>
      </c>
      <c r="BT50" s="87">
        <f>SUM('⑵-1 IS(A&amp;G)'!BT50,'⑵-2 IS(S&amp;M)'!BT50,'⑵-3 IS(ENG)'!BT50,'⑵-4 IS(Energy)'!BT50)</f>
        <v>0</v>
      </c>
      <c r="BV50" s="81"/>
      <c r="BW50" s="92" t="str">
        <f t="shared" si="48"/>
        <v>Decorations</v>
      </c>
      <c r="BX50" s="83"/>
      <c r="BY50" s="84">
        <f t="shared" si="16"/>
        <v>0</v>
      </c>
      <c r="BZ50" s="85">
        <f t="shared" si="17"/>
        <v>0</v>
      </c>
      <c r="CA50" s="86">
        <f t="shared" si="18"/>
        <v>0</v>
      </c>
      <c r="CB50" s="86">
        <f t="shared" si="19"/>
        <v>0</v>
      </c>
      <c r="CC50" s="86">
        <f t="shared" si="20"/>
        <v>0</v>
      </c>
      <c r="CD50" s="84">
        <f t="shared" si="4"/>
        <v>0</v>
      </c>
      <c r="CE50" s="85">
        <f t="shared" si="21"/>
        <v>0</v>
      </c>
      <c r="CF50" s="86">
        <f t="shared" si="22"/>
        <v>0</v>
      </c>
      <c r="CG50" s="86">
        <f t="shared" si="23"/>
        <v>0</v>
      </c>
      <c r="CH50" s="86">
        <f t="shared" si="24"/>
        <v>0</v>
      </c>
      <c r="CI50" s="84">
        <f t="shared" si="5"/>
        <v>0</v>
      </c>
      <c r="CJ50" s="85">
        <f t="shared" si="25"/>
        <v>0</v>
      </c>
      <c r="CK50" s="86">
        <f t="shared" si="26"/>
        <v>0</v>
      </c>
      <c r="CL50" s="86">
        <f t="shared" si="27"/>
        <v>0</v>
      </c>
      <c r="CM50" s="87">
        <f t="shared" si="28"/>
        <v>0</v>
      </c>
      <c r="CO50" s="81"/>
      <c r="CP50" s="92" t="str">
        <f t="shared" si="49"/>
        <v>Decorations</v>
      </c>
      <c r="CQ50" s="83"/>
      <c r="CR50" s="84">
        <f t="shared" si="29"/>
        <v>0</v>
      </c>
      <c r="CS50" s="84">
        <f t="shared" si="29"/>
        <v>0</v>
      </c>
      <c r="CT50" s="85">
        <f t="shared" si="29"/>
        <v>0</v>
      </c>
      <c r="CU50" s="86">
        <f t="shared" si="29"/>
        <v>0</v>
      </c>
      <c r="CV50" s="86">
        <f t="shared" si="29"/>
        <v>0</v>
      </c>
      <c r="CW50" s="86">
        <f t="shared" si="29"/>
        <v>0</v>
      </c>
      <c r="CX50" s="86">
        <f t="shared" si="29"/>
        <v>0</v>
      </c>
      <c r="CY50" s="86">
        <f t="shared" si="29"/>
        <v>0</v>
      </c>
      <c r="CZ50" s="86">
        <f t="shared" si="29"/>
        <v>0</v>
      </c>
      <c r="DA50" s="86">
        <f t="shared" si="55"/>
        <v>0</v>
      </c>
      <c r="DB50" s="86">
        <f t="shared" si="55"/>
        <v>0</v>
      </c>
      <c r="DC50" s="86">
        <f t="shared" si="55"/>
        <v>0</v>
      </c>
      <c r="DD50" s="86">
        <f t="shared" si="55"/>
        <v>0</v>
      </c>
      <c r="DE50" s="87">
        <f t="shared" si="55"/>
        <v>0</v>
      </c>
      <c r="DG50" s="81"/>
      <c r="DH50" s="92" t="str">
        <f t="shared" si="50"/>
        <v>Decorations</v>
      </c>
      <c r="DI50" s="83"/>
      <c r="DJ50" s="88" t="str">
        <f t="shared" si="30"/>
        <v/>
      </c>
      <c r="DK50" s="88" t="str">
        <f t="shared" si="30"/>
        <v/>
      </c>
      <c r="DL50" s="89" t="str">
        <f t="shared" si="30"/>
        <v/>
      </c>
      <c r="DM50" s="90" t="str">
        <f t="shared" si="30"/>
        <v/>
      </c>
      <c r="DN50" s="90" t="str">
        <f t="shared" si="30"/>
        <v/>
      </c>
      <c r="DO50" s="90" t="str">
        <f t="shared" si="30"/>
        <v/>
      </c>
      <c r="DP50" s="90" t="str">
        <f t="shared" si="30"/>
        <v/>
      </c>
      <c r="DQ50" s="90" t="str">
        <f t="shared" si="30"/>
        <v/>
      </c>
      <c r="DR50" s="90" t="str">
        <f t="shared" si="30"/>
        <v/>
      </c>
      <c r="DS50" s="90" t="str">
        <f t="shared" si="60"/>
        <v/>
      </c>
      <c r="DT50" s="90" t="str">
        <f t="shared" si="60"/>
        <v/>
      </c>
      <c r="DU50" s="90" t="str">
        <f t="shared" si="60"/>
        <v/>
      </c>
      <c r="DV50" s="90" t="str">
        <f t="shared" si="60"/>
        <v/>
      </c>
      <c r="DW50" s="91" t="str">
        <f t="shared" si="60"/>
        <v/>
      </c>
      <c r="DY50" s="180">
        <f t="shared" si="61"/>
        <v>46</v>
      </c>
      <c r="DZ50" s="180" t="str">
        <f t="shared" si="62"/>
        <v>Decorations</v>
      </c>
      <c r="EA50" s="181">
        <f t="shared" si="63"/>
        <v>0</v>
      </c>
    </row>
    <row r="51" spans="2:131" ht="11.85" customHeight="1" x14ac:dyDescent="0.15">
      <c r="B51" s="81"/>
      <c r="C51" s="92" t="s">
        <v>118</v>
      </c>
      <c r="D51" s="83"/>
      <c r="E51" s="84">
        <f t="shared" si="8"/>
        <v>0</v>
      </c>
      <c r="F51" s="84">
        <f t="shared" si="9"/>
        <v>0</v>
      </c>
      <c r="G51" s="85">
        <f>SUM('⑵-1 IS(A&amp;G)'!G51,'⑵-2 IS(S&amp;M)'!G51,'⑵-3 IS(ENG)'!G51,'⑵-4 IS(Energy)'!G51)</f>
        <v>0</v>
      </c>
      <c r="H51" s="86">
        <f>SUM('⑵-1 IS(A&amp;G)'!H51,'⑵-2 IS(S&amp;M)'!H51,'⑵-3 IS(ENG)'!H51,'⑵-4 IS(Energy)'!H51)</f>
        <v>0</v>
      </c>
      <c r="I51" s="86">
        <f>SUM('⑵-1 IS(A&amp;G)'!I51,'⑵-2 IS(S&amp;M)'!I51,'⑵-3 IS(ENG)'!I51,'⑵-4 IS(Energy)'!I51)</f>
        <v>0</v>
      </c>
      <c r="J51" s="86">
        <f>SUM('⑵-1 IS(A&amp;G)'!J51,'⑵-2 IS(S&amp;M)'!J51,'⑵-3 IS(ENG)'!J51,'⑵-4 IS(Energy)'!J51)</f>
        <v>0</v>
      </c>
      <c r="K51" s="86">
        <f>SUM('⑵-1 IS(A&amp;G)'!K51,'⑵-2 IS(S&amp;M)'!K51,'⑵-3 IS(ENG)'!K51,'⑵-4 IS(Energy)'!K51)</f>
        <v>0</v>
      </c>
      <c r="L51" s="86">
        <f>SUM('⑵-1 IS(A&amp;G)'!L51,'⑵-2 IS(S&amp;M)'!L51,'⑵-3 IS(ENG)'!L51,'⑵-4 IS(Energy)'!L51)</f>
        <v>0</v>
      </c>
      <c r="M51" s="86">
        <f>SUM('⑵-1 IS(A&amp;G)'!M51,'⑵-2 IS(S&amp;M)'!M51,'⑵-3 IS(ENG)'!M51,'⑵-4 IS(Energy)'!M51)</f>
        <v>0</v>
      </c>
      <c r="N51" s="86">
        <f>SUM('⑵-1 IS(A&amp;G)'!N51,'⑵-2 IS(S&amp;M)'!N51,'⑵-3 IS(ENG)'!N51,'⑵-4 IS(Energy)'!N51)</f>
        <v>0</v>
      </c>
      <c r="O51" s="86">
        <f>SUM('⑵-1 IS(A&amp;G)'!O51,'⑵-2 IS(S&amp;M)'!O51,'⑵-3 IS(ENG)'!O51,'⑵-4 IS(Energy)'!O51)</f>
        <v>0</v>
      </c>
      <c r="P51" s="86">
        <f>SUM('⑵-1 IS(A&amp;G)'!P51,'⑵-2 IS(S&amp;M)'!P51,'⑵-3 IS(ENG)'!P51,'⑵-4 IS(Energy)'!P51)</f>
        <v>0</v>
      </c>
      <c r="Q51" s="86">
        <f>SUM('⑵-1 IS(A&amp;G)'!Q51,'⑵-2 IS(S&amp;M)'!Q51,'⑵-3 IS(ENG)'!Q51,'⑵-4 IS(Energy)'!Q51)</f>
        <v>0</v>
      </c>
      <c r="R51" s="87">
        <f>SUM('⑵-1 IS(A&amp;G)'!R51,'⑵-2 IS(S&amp;M)'!R51,'⑵-3 IS(ENG)'!R51,'⑵-4 IS(Energy)'!R51)</f>
        <v>0</v>
      </c>
      <c r="T51" s="81"/>
      <c r="U51" s="92" t="str">
        <f t="shared" si="42"/>
        <v>Depreciation-Building</v>
      </c>
      <c r="V51" s="83"/>
      <c r="W51" s="84">
        <f t="shared" si="10"/>
        <v>0</v>
      </c>
      <c r="X51" s="84">
        <f t="shared" si="11"/>
        <v>0</v>
      </c>
      <c r="Y51" s="85">
        <f>SUM('⑵-1 IS(A&amp;G)'!Y51,'⑵-2 IS(S&amp;M)'!Y51,'⑵-3 IS(ENG)'!Y51,'⑵-4 IS(Energy)'!Y51)</f>
        <v>0</v>
      </c>
      <c r="Z51" s="86">
        <f>SUM('⑵-1 IS(A&amp;G)'!Z51,'⑵-2 IS(S&amp;M)'!Z51,'⑵-3 IS(ENG)'!Z51,'⑵-4 IS(Energy)'!Z51)</f>
        <v>0</v>
      </c>
      <c r="AA51" s="86">
        <f>SUM('⑵-1 IS(A&amp;G)'!AA51,'⑵-2 IS(S&amp;M)'!AA51,'⑵-3 IS(ENG)'!AA51,'⑵-4 IS(Energy)'!AA51)</f>
        <v>0</v>
      </c>
      <c r="AB51" s="86">
        <f>SUM('⑵-1 IS(A&amp;G)'!AB51,'⑵-2 IS(S&amp;M)'!AB51,'⑵-3 IS(ENG)'!AB51,'⑵-4 IS(Energy)'!AB51)</f>
        <v>0</v>
      </c>
      <c r="AC51" s="86">
        <f>SUM('⑵-1 IS(A&amp;G)'!AC51,'⑵-2 IS(S&amp;M)'!AC51,'⑵-3 IS(ENG)'!AC51,'⑵-4 IS(Energy)'!AC51)</f>
        <v>0</v>
      </c>
      <c r="AD51" s="86">
        <f>SUM('⑵-1 IS(A&amp;G)'!AD51,'⑵-2 IS(S&amp;M)'!AD51,'⑵-3 IS(ENG)'!AD51,'⑵-4 IS(Energy)'!AD51)</f>
        <v>0</v>
      </c>
      <c r="AE51" s="86">
        <f>SUM('⑵-1 IS(A&amp;G)'!AE51,'⑵-2 IS(S&amp;M)'!AE51,'⑵-3 IS(ENG)'!AE51,'⑵-4 IS(Energy)'!AE51)</f>
        <v>0</v>
      </c>
      <c r="AF51" s="86">
        <f>SUM('⑵-1 IS(A&amp;G)'!AF51,'⑵-2 IS(S&amp;M)'!AF51,'⑵-3 IS(ENG)'!AF51,'⑵-4 IS(Energy)'!AF51)</f>
        <v>0</v>
      </c>
      <c r="AG51" s="86">
        <f>SUM('⑵-1 IS(A&amp;G)'!AG51,'⑵-2 IS(S&amp;M)'!AG51,'⑵-3 IS(ENG)'!AG51,'⑵-4 IS(Energy)'!AG51)</f>
        <v>0</v>
      </c>
      <c r="AH51" s="86">
        <f>SUM('⑵-1 IS(A&amp;G)'!AH51,'⑵-2 IS(S&amp;M)'!AH51,'⑵-3 IS(ENG)'!AH51,'⑵-4 IS(Energy)'!AH51)</f>
        <v>0</v>
      </c>
      <c r="AI51" s="86">
        <f>SUM('⑵-1 IS(A&amp;G)'!AI51,'⑵-2 IS(S&amp;M)'!AI51,'⑵-3 IS(ENG)'!AI51,'⑵-4 IS(Energy)'!AI51)</f>
        <v>0</v>
      </c>
      <c r="AJ51" s="87">
        <f>SUM('⑵-1 IS(A&amp;G)'!AJ51,'⑵-2 IS(S&amp;M)'!AJ51,'⑵-3 IS(ENG)'!AJ51,'⑵-4 IS(Energy)'!AJ51)</f>
        <v>0</v>
      </c>
      <c r="AL51" s="81"/>
      <c r="AM51" s="92" t="str">
        <f t="shared" si="44"/>
        <v>Depreciation-Building</v>
      </c>
      <c r="AN51" s="83"/>
      <c r="AO51" s="84">
        <f t="shared" si="12"/>
        <v>0</v>
      </c>
      <c r="AP51" s="84">
        <f t="shared" si="13"/>
        <v>0</v>
      </c>
      <c r="AQ51" s="85">
        <f>SUM('⑵-1 IS(A&amp;G)'!AQ51,'⑵-2 IS(S&amp;M)'!AQ51,'⑵-3 IS(ENG)'!AQ51,'⑵-4 IS(Energy)'!AQ51)</f>
        <v>0</v>
      </c>
      <c r="AR51" s="86">
        <f>SUM('⑵-1 IS(A&amp;G)'!AR51,'⑵-2 IS(S&amp;M)'!AR51,'⑵-3 IS(ENG)'!AR51,'⑵-4 IS(Energy)'!AR51)</f>
        <v>0</v>
      </c>
      <c r="AS51" s="86">
        <f>SUM('⑵-1 IS(A&amp;G)'!AS51,'⑵-2 IS(S&amp;M)'!AS51,'⑵-3 IS(ENG)'!AS51,'⑵-4 IS(Energy)'!AS51)</f>
        <v>0</v>
      </c>
      <c r="AT51" s="86">
        <f>SUM('⑵-1 IS(A&amp;G)'!AT51,'⑵-2 IS(S&amp;M)'!AT51,'⑵-3 IS(ENG)'!AT51,'⑵-4 IS(Energy)'!AT51)</f>
        <v>0</v>
      </c>
      <c r="AU51" s="86">
        <f>SUM('⑵-1 IS(A&amp;G)'!AU51,'⑵-2 IS(S&amp;M)'!AU51,'⑵-3 IS(ENG)'!AU51,'⑵-4 IS(Energy)'!AU51)</f>
        <v>0</v>
      </c>
      <c r="AV51" s="86">
        <f>SUM('⑵-1 IS(A&amp;G)'!AV51,'⑵-2 IS(S&amp;M)'!AV51,'⑵-3 IS(ENG)'!AV51,'⑵-4 IS(Energy)'!AV51)</f>
        <v>0</v>
      </c>
      <c r="AW51" s="86">
        <f>SUM('⑵-1 IS(A&amp;G)'!AW51,'⑵-2 IS(S&amp;M)'!AW51,'⑵-3 IS(ENG)'!AW51,'⑵-4 IS(Energy)'!AW51)</f>
        <v>0</v>
      </c>
      <c r="AX51" s="86">
        <f>SUM('⑵-1 IS(A&amp;G)'!AX51,'⑵-2 IS(S&amp;M)'!AX51,'⑵-3 IS(ENG)'!AX51,'⑵-4 IS(Energy)'!AX51)</f>
        <v>0</v>
      </c>
      <c r="AY51" s="86">
        <f>SUM('⑵-1 IS(A&amp;G)'!AY51,'⑵-2 IS(S&amp;M)'!AY51,'⑵-3 IS(ENG)'!AY51,'⑵-4 IS(Energy)'!AY51)</f>
        <v>0</v>
      </c>
      <c r="AZ51" s="86">
        <f>SUM('⑵-1 IS(A&amp;G)'!AZ51,'⑵-2 IS(S&amp;M)'!AZ51,'⑵-3 IS(ENG)'!AZ51,'⑵-4 IS(Energy)'!AZ51)</f>
        <v>0</v>
      </c>
      <c r="BA51" s="86">
        <f>SUM('⑵-1 IS(A&amp;G)'!BA51,'⑵-2 IS(S&amp;M)'!BA51,'⑵-3 IS(ENG)'!BA51,'⑵-4 IS(Energy)'!BA51)</f>
        <v>0</v>
      </c>
      <c r="BB51" s="87">
        <f>SUM('⑵-1 IS(A&amp;G)'!BB51,'⑵-2 IS(S&amp;M)'!BB51,'⑵-3 IS(ENG)'!BB51,'⑵-4 IS(Energy)'!BB51)</f>
        <v>0</v>
      </c>
      <c r="BD51" s="81"/>
      <c r="BE51" s="92" t="str">
        <f t="shared" si="46"/>
        <v>Depreciation-Building</v>
      </c>
      <c r="BF51" s="83"/>
      <c r="BG51" s="84">
        <f t="shared" si="14"/>
        <v>0</v>
      </c>
      <c r="BH51" s="84">
        <f t="shared" si="15"/>
        <v>0</v>
      </c>
      <c r="BI51" s="85">
        <f>SUM('⑵-1 IS(A&amp;G)'!BI51,'⑵-2 IS(S&amp;M)'!BI51,'⑵-3 IS(ENG)'!BI51,'⑵-4 IS(Energy)'!BI51)</f>
        <v>0</v>
      </c>
      <c r="BJ51" s="86">
        <f>SUM('⑵-1 IS(A&amp;G)'!BJ51,'⑵-2 IS(S&amp;M)'!BJ51,'⑵-3 IS(ENG)'!BJ51,'⑵-4 IS(Energy)'!BJ51)</f>
        <v>0</v>
      </c>
      <c r="BK51" s="86">
        <f>SUM('⑵-1 IS(A&amp;G)'!BK51,'⑵-2 IS(S&amp;M)'!BK51,'⑵-3 IS(ENG)'!BK51,'⑵-4 IS(Energy)'!BK51)</f>
        <v>0</v>
      </c>
      <c r="BL51" s="86">
        <f>SUM('⑵-1 IS(A&amp;G)'!BL51,'⑵-2 IS(S&amp;M)'!BL51,'⑵-3 IS(ENG)'!BL51,'⑵-4 IS(Energy)'!BL51)</f>
        <v>0</v>
      </c>
      <c r="BM51" s="86">
        <f>SUM('⑵-1 IS(A&amp;G)'!BM51,'⑵-2 IS(S&amp;M)'!BM51,'⑵-3 IS(ENG)'!BM51,'⑵-4 IS(Energy)'!BM51)</f>
        <v>0</v>
      </c>
      <c r="BN51" s="86">
        <f>SUM('⑵-1 IS(A&amp;G)'!BN51,'⑵-2 IS(S&amp;M)'!BN51,'⑵-3 IS(ENG)'!BN51,'⑵-4 IS(Energy)'!BN51)</f>
        <v>0</v>
      </c>
      <c r="BO51" s="86">
        <f>SUM('⑵-1 IS(A&amp;G)'!BO51,'⑵-2 IS(S&amp;M)'!BO51,'⑵-3 IS(ENG)'!BO51,'⑵-4 IS(Energy)'!BO51)</f>
        <v>0</v>
      </c>
      <c r="BP51" s="86">
        <f>SUM('⑵-1 IS(A&amp;G)'!BP51,'⑵-2 IS(S&amp;M)'!BP51,'⑵-3 IS(ENG)'!BP51,'⑵-4 IS(Energy)'!BP51)</f>
        <v>0</v>
      </c>
      <c r="BQ51" s="86">
        <f>SUM('⑵-1 IS(A&amp;G)'!BQ51,'⑵-2 IS(S&amp;M)'!BQ51,'⑵-3 IS(ENG)'!BQ51,'⑵-4 IS(Energy)'!BQ51)</f>
        <v>0</v>
      </c>
      <c r="BR51" s="86">
        <f>SUM('⑵-1 IS(A&amp;G)'!BR51,'⑵-2 IS(S&amp;M)'!BR51,'⑵-3 IS(ENG)'!BR51,'⑵-4 IS(Energy)'!BR51)</f>
        <v>0</v>
      </c>
      <c r="BS51" s="86">
        <f>SUM('⑵-1 IS(A&amp;G)'!BS51,'⑵-2 IS(S&amp;M)'!BS51,'⑵-3 IS(ENG)'!BS51,'⑵-4 IS(Energy)'!BS51)</f>
        <v>0</v>
      </c>
      <c r="BT51" s="87">
        <f>SUM('⑵-1 IS(A&amp;G)'!BT51,'⑵-2 IS(S&amp;M)'!BT51,'⑵-3 IS(ENG)'!BT51,'⑵-4 IS(Energy)'!BT51)</f>
        <v>0</v>
      </c>
      <c r="BV51" s="81"/>
      <c r="BW51" s="92" t="str">
        <f t="shared" si="48"/>
        <v>Depreciation-Building</v>
      </c>
      <c r="BX51" s="83"/>
      <c r="BY51" s="84">
        <f t="shared" si="16"/>
        <v>0</v>
      </c>
      <c r="BZ51" s="85">
        <f t="shared" si="17"/>
        <v>0</v>
      </c>
      <c r="CA51" s="86">
        <f t="shared" si="18"/>
        <v>0</v>
      </c>
      <c r="CB51" s="86">
        <f t="shared" si="19"/>
        <v>0</v>
      </c>
      <c r="CC51" s="86">
        <f t="shared" si="20"/>
        <v>0</v>
      </c>
      <c r="CD51" s="84">
        <f t="shared" si="4"/>
        <v>0</v>
      </c>
      <c r="CE51" s="85">
        <f t="shared" si="21"/>
        <v>0</v>
      </c>
      <c r="CF51" s="86">
        <f t="shared" si="22"/>
        <v>0</v>
      </c>
      <c r="CG51" s="86">
        <f t="shared" si="23"/>
        <v>0</v>
      </c>
      <c r="CH51" s="86">
        <f t="shared" si="24"/>
        <v>0</v>
      </c>
      <c r="CI51" s="84">
        <f t="shared" si="5"/>
        <v>0</v>
      </c>
      <c r="CJ51" s="85">
        <f t="shared" si="25"/>
        <v>0</v>
      </c>
      <c r="CK51" s="86">
        <f t="shared" si="26"/>
        <v>0</v>
      </c>
      <c r="CL51" s="86">
        <f t="shared" si="27"/>
        <v>0</v>
      </c>
      <c r="CM51" s="87">
        <f t="shared" si="28"/>
        <v>0</v>
      </c>
      <c r="CO51" s="81"/>
      <c r="CP51" s="92" t="str">
        <f t="shared" si="49"/>
        <v>Depreciation-Building</v>
      </c>
      <c r="CQ51" s="83"/>
      <c r="CR51" s="84">
        <f t="shared" si="29"/>
        <v>0</v>
      </c>
      <c r="CS51" s="84">
        <f t="shared" si="29"/>
        <v>0</v>
      </c>
      <c r="CT51" s="85">
        <f t="shared" si="29"/>
        <v>0</v>
      </c>
      <c r="CU51" s="86">
        <f t="shared" si="29"/>
        <v>0</v>
      </c>
      <c r="CV51" s="86">
        <f t="shared" si="29"/>
        <v>0</v>
      </c>
      <c r="CW51" s="86">
        <f t="shared" si="29"/>
        <v>0</v>
      </c>
      <c r="CX51" s="86">
        <f t="shared" si="29"/>
        <v>0</v>
      </c>
      <c r="CY51" s="86">
        <f t="shared" si="29"/>
        <v>0</v>
      </c>
      <c r="CZ51" s="86">
        <f t="shared" si="29"/>
        <v>0</v>
      </c>
      <c r="DA51" s="86">
        <f t="shared" si="55"/>
        <v>0</v>
      </c>
      <c r="DB51" s="86">
        <f t="shared" si="55"/>
        <v>0</v>
      </c>
      <c r="DC51" s="86">
        <f t="shared" si="55"/>
        <v>0</v>
      </c>
      <c r="DD51" s="86">
        <f t="shared" si="55"/>
        <v>0</v>
      </c>
      <c r="DE51" s="87">
        <f t="shared" si="55"/>
        <v>0</v>
      </c>
      <c r="DG51" s="81"/>
      <c r="DH51" s="92" t="str">
        <f t="shared" si="50"/>
        <v>Depreciation-Building</v>
      </c>
      <c r="DI51" s="83"/>
      <c r="DJ51" s="88" t="str">
        <f t="shared" ref="DJ51:DW77" si="64">IFERROR(((E51-W51)/ABS(W51))+1,"")</f>
        <v/>
      </c>
      <c r="DK51" s="88" t="str">
        <f t="shared" si="64"/>
        <v/>
      </c>
      <c r="DL51" s="89" t="str">
        <f t="shared" si="64"/>
        <v/>
      </c>
      <c r="DM51" s="90" t="str">
        <f t="shared" si="64"/>
        <v/>
      </c>
      <c r="DN51" s="90" t="str">
        <f t="shared" si="64"/>
        <v/>
      </c>
      <c r="DO51" s="90" t="str">
        <f t="shared" si="64"/>
        <v/>
      </c>
      <c r="DP51" s="90" t="str">
        <f t="shared" si="64"/>
        <v/>
      </c>
      <c r="DQ51" s="90" t="str">
        <f t="shared" si="64"/>
        <v/>
      </c>
      <c r="DR51" s="90" t="str">
        <f t="shared" si="64"/>
        <v/>
      </c>
      <c r="DS51" s="90" t="str">
        <f t="shared" si="60"/>
        <v/>
      </c>
      <c r="DT51" s="90" t="str">
        <f t="shared" si="60"/>
        <v/>
      </c>
      <c r="DU51" s="90" t="str">
        <f t="shared" si="60"/>
        <v/>
      </c>
      <c r="DV51" s="90" t="str">
        <f t="shared" si="60"/>
        <v/>
      </c>
      <c r="DW51" s="91" t="str">
        <f t="shared" si="60"/>
        <v/>
      </c>
      <c r="DY51" s="180">
        <f t="shared" si="61"/>
        <v>46</v>
      </c>
      <c r="DZ51" s="180" t="str">
        <f t="shared" si="62"/>
        <v>Depreciation-Building</v>
      </c>
      <c r="EA51" s="181">
        <f t="shared" si="63"/>
        <v>0</v>
      </c>
    </row>
    <row r="52" spans="2:131" ht="11.85" customHeight="1" x14ac:dyDescent="0.15">
      <c r="B52" s="81"/>
      <c r="C52" s="92" t="s">
        <v>119</v>
      </c>
      <c r="D52" s="83"/>
      <c r="E52" s="84">
        <f t="shared" si="8"/>
        <v>0</v>
      </c>
      <c r="F52" s="84">
        <f t="shared" si="9"/>
        <v>0</v>
      </c>
      <c r="G52" s="85">
        <f>SUM('⑵-1 IS(A&amp;G)'!G52,'⑵-2 IS(S&amp;M)'!G52,'⑵-3 IS(ENG)'!G52,'⑵-4 IS(Energy)'!G52)</f>
        <v>0</v>
      </c>
      <c r="H52" s="86">
        <f>SUM('⑵-1 IS(A&amp;G)'!H52,'⑵-2 IS(S&amp;M)'!H52,'⑵-3 IS(ENG)'!H52,'⑵-4 IS(Energy)'!H52)</f>
        <v>0</v>
      </c>
      <c r="I52" s="86">
        <f>SUM('⑵-1 IS(A&amp;G)'!I52,'⑵-2 IS(S&amp;M)'!I52,'⑵-3 IS(ENG)'!I52,'⑵-4 IS(Energy)'!I52)</f>
        <v>0</v>
      </c>
      <c r="J52" s="86">
        <f>SUM('⑵-1 IS(A&amp;G)'!J52,'⑵-2 IS(S&amp;M)'!J52,'⑵-3 IS(ENG)'!J52,'⑵-4 IS(Energy)'!J52)</f>
        <v>0</v>
      </c>
      <c r="K52" s="86">
        <f>SUM('⑵-1 IS(A&amp;G)'!K52,'⑵-2 IS(S&amp;M)'!K52,'⑵-3 IS(ENG)'!K52,'⑵-4 IS(Energy)'!K52)</f>
        <v>0</v>
      </c>
      <c r="L52" s="86">
        <f>SUM('⑵-1 IS(A&amp;G)'!L52,'⑵-2 IS(S&amp;M)'!L52,'⑵-3 IS(ENG)'!L52,'⑵-4 IS(Energy)'!L52)</f>
        <v>0</v>
      </c>
      <c r="M52" s="86">
        <f>SUM('⑵-1 IS(A&amp;G)'!M52,'⑵-2 IS(S&amp;M)'!M52,'⑵-3 IS(ENG)'!M52,'⑵-4 IS(Energy)'!M52)</f>
        <v>0</v>
      </c>
      <c r="N52" s="86">
        <f>SUM('⑵-1 IS(A&amp;G)'!N52,'⑵-2 IS(S&amp;M)'!N52,'⑵-3 IS(ENG)'!N52,'⑵-4 IS(Energy)'!N52)</f>
        <v>0</v>
      </c>
      <c r="O52" s="86">
        <f>SUM('⑵-1 IS(A&amp;G)'!O52,'⑵-2 IS(S&amp;M)'!O52,'⑵-3 IS(ENG)'!O52,'⑵-4 IS(Energy)'!O52)</f>
        <v>0</v>
      </c>
      <c r="P52" s="86">
        <f>SUM('⑵-1 IS(A&amp;G)'!P52,'⑵-2 IS(S&amp;M)'!P52,'⑵-3 IS(ENG)'!P52,'⑵-4 IS(Energy)'!P52)</f>
        <v>0</v>
      </c>
      <c r="Q52" s="86">
        <f>SUM('⑵-1 IS(A&amp;G)'!Q52,'⑵-2 IS(S&amp;M)'!Q52,'⑵-3 IS(ENG)'!Q52,'⑵-4 IS(Energy)'!Q52)</f>
        <v>0</v>
      </c>
      <c r="R52" s="87">
        <f>SUM('⑵-1 IS(A&amp;G)'!R52,'⑵-2 IS(S&amp;M)'!R52,'⑵-3 IS(ENG)'!R52,'⑵-4 IS(Energy)'!R52)</f>
        <v>0</v>
      </c>
      <c r="T52" s="81"/>
      <c r="U52" s="92" t="str">
        <f t="shared" si="42"/>
        <v>Depreciation-Building Improvement</v>
      </c>
      <c r="V52" s="83"/>
      <c r="W52" s="84">
        <f t="shared" si="10"/>
        <v>0</v>
      </c>
      <c r="X52" s="84">
        <f t="shared" si="11"/>
        <v>0</v>
      </c>
      <c r="Y52" s="85">
        <f>SUM('⑵-1 IS(A&amp;G)'!Y52,'⑵-2 IS(S&amp;M)'!Y52,'⑵-3 IS(ENG)'!Y52,'⑵-4 IS(Energy)'!Y52)</f>
        <v>0</v>
      </c>
      <c r="Z52" s="86">
        <f>SUM('⑵-1 IS(A&amp;G)'!Z52,'⑵-2 IS(S&amp;M)'!Z52,'⑵-3 IS(ENG)'!Z52,'⑵-4 IS(Energy)'!Z52)</f>
        <v>0</v>
      </c>
      <c r="AA52" s="86">
        <f>SUM('⑵-1 IS(A&amp;G)'!AA52,'⑵-2 IS(S&amp;M)'!AA52,'⑵-3 IS(ENG)'!AA52,'⑵-4 IS(Energy)'!AA52)</f>
        <v>0</v>
      </c>
      <c r="AB52" s="86">
        <f>SUM('⑵-1 IS(A&amp;G)'!AB52,'⑵-2 IS(S&amp;M)'!AB52,'⑵-3 IS(ENG)'!AB52,'⑵-4 IS(Energy)'!AB52)</f>
        <v>0</v>
      </c>
      <c r="AC52" s="86">
        <f>SUM('⑵-1 IS(A&amp;G)'!AC52,'⑵-2 IS(S&amp;M)'!AC52,'⑵-3 IS(ENG)'!AC52,'⑵-4 IS(Energy)'!AC52)</f>
        <v>0</v>
      </c>
      <c r="AD52" s="86">
        <f>SUM('⑵-1 IS(A&amp;G)'!AD52,'⑵-2 IS(S&amp;M)'!AD52,'⑵-3 IS(ENG)'!AD52,'⑵-4 IS(Energy)'!AD52)</f>
        <v>0</v>
      </c>
      <c r="AE52" s="86">
        <f>SUM('⑵-1 IS(A&amp;G)'!AE52,'⑵-2 IS(S&amp;M)'!AE52,'⑵-3 IS(ENG)'!AE52,'⑵-4 IS(Energy)'!AE52)</f>
        <v>0</v>
      </c>
      <c r="AF52" s="86">
        <f>SUM('⑵-1 IS(A&amp;G)'!AF52,'⑵-2 IS(S&amp;M)'!AF52,'⑵-3 IS(ENG)'!AF52,'⑵-4 IS(Energy)'!AF52)</f>
        <v>0</v>
      </c>
      <c r="AG52" s="86">
        <f>SUM('⑵-1 IS(A&amp;G)'!AG52,'⑵-2 IS(S&amp;M)'!AG52,'⑵-3 IS(ENG)'!AG52,'⑵-4 IS(Energy)'!AG52)</f>
        <v>0</v>
      </c>
      <c r="AH52" s="86">
        <f>SUM('⑵-1 IS(A&amp;G)'!AH52,'⑵-2 IS(S&amp;M)'!AH52,'⑵-3 IS(ENG)'!AH52,'⑵-4 IS(Energy)'!AH52)</f>
        <v>0</v>
      </c>
      <c r="AI52" s="86">
        <f>SUM('⑵-1 IS(A&amp;G)'!AI52,'⑵-2 IS(S&amp;M)'!AI52,'⑵-3 IS(ENG)'!AI52,'⑵-4 IS(Energy)'!AI52)</f>
        <v>0</v>
      </c>
      <c r="AJ52" s="87">
        <f>SUM('⑵-1 IS(A&amp;G)'!AJ52,'⑵-2 IS(S&amp;M)'!AJ52,'⑵-3 IS(ENG)'!AJ52,'⑵-4 IS(Energy)'!AJ52)</f>
        <v>0</v>
      </c>
      <c r="AL52" s="81"/>
      <c r="AM52" s="92" t="str">
        <f t="shared" si="44"/>
        <v>Depreciation-Building Improvement</v>
      </c>
      <c r="AN52" s="83"/>
      <c r="AO52" s="84">
        <f t="shared" si="12"/>
        <v>0</v>
      </c>
      <c r="AP52" s="84">
        <f t="shared" si="13"/>
        <v>0</v>
      </c>
      <c r="AQ52" s="85">
        <f>SUM('⑵-1 IS(A&amp;G)'!AQ52,'⑵-2 IS(S&amp;M)'!AQ52,'⑵-3 IS(ENG)'!AQ52,'⑵-4 IS(Energy)'!AQ52)</f>
        <v>0</v>
      </c>
      <c r="AR52" s="86">
        <f>SUM('⑵-1 IS(A&amp;G)'!AR52,'⑵-2 IS(S&amp;M)'!AR52,'⑵-3 IS(ENG)'!AR52,'⑵-4 IS(Energy)'!AR52)</f>
        <v>0</v>
      </c>
      <c r="AS52" s="86">
        <f>SUM('⑵-1 IS(A&amp;G)'!AS52,'⑵-2 IS(S&amp;M)'!AS52,'⑵-3 IS(ENG)'!AS52,'⑵-4 IS(Energy)'!AS52)</f>
        <v>0</v>
      </c>
      <c r="AT52" s="86">
        <f>SUM('⑵-1 IS(A&amp;G)'!AT52,'⑵-2 IS(S&amp;M)'!AT52,'⑵-3 IS(ENG)'!AT52,'⑵-4 IS(Energy)'!AT52)</f>
        <v>0</v>
      </c>
      <c r="AU52" s="86">
        <f>SUM('⑵-1 IS(A&amp;G)'!AU52,'⑵-2 IS(S&amp;M)'!AU52,'⑵-3 IS(ENG)'!AU52,'⑵-4 IS(Energy)'!AU52)</f>
        <v>0</v>
      </c>
      <c r="AV52" s="86">
        <f>SUM('⑵-1 IS(A&amp;G)'!AV52,'⑵-2 IS(S&amp;M)'!AV52,'⑵-3 IS(ENG)'!AV52,'⑵-4 IS(Energy)'!AV52)</f>
        <v>0</v>
      </c>
      <c r="AW52" s="86">
        <f>SUM('⑵-1 IS(A&amp;G)'!AW52,'⑵-2 IS(S&amp;M)'!AW52,'⑵-3 IS(ENG)'!AW52,'⑵-4 IS(Energy)'!AW52)</f>
        <v>0</v>
      </c>
      <c r="AX52" s="86">
        <f>SUM('⑵-1 IS(A&amp;G)'!AX52,'⑵-2 IS(S&amp;M)'!AX52,'⑵-3 IS(ENG)'!AX52,'⑵-4 IS(Energy)'!AX52)</f>
        <v>0</v>
      </c>
      <c r="AY52" s="86">
        <f>SUM('⑵-1 IS(A&amp;G)'!AY52,'⑵-2 IS(S&amp;M)'!AY52,'⑵-3 IS(ENG)'!AY52,'⑵-4 IS(Energy)'!AY52)</f>
        <v>0</v>
      </c>
      <c r="AZ52" s="86">
        <f>SUM('⑵-1 IS(A&amp;G)'!AZ52,'⑵-2 IS(S&amp;M)'!AZ52,'⑵-3 IS(ENG)'!AZ52,'⑵-4 IS(Energy)'!AZ52)</f>
        <v>0</v>
      </c>
      <c r="BA52" s="86">
        <f>SUM('⑵-1 IS(A&amp;G)'!BA52,'⑵-2 IS(S&amp;M)'!BA52,'⑵-3 IS(ENG)'!BA52,'⑵-4 IS(Energy)'!BA52)</f>
        <v>0</v>
      </c>
      <c r="BB52" s="87">
        <f>SUM('⑵-1 IS(A&amp;G)'!BB52,'⑵-2 IS(S&amp;M)'!BB52,'⑵-3 IS(ENG)'!BB52,'⑵-4 IS(Energy)'!BB52)</f>
        <v>0</v>
      </c>
      <c r="BD52" s="81"/>
      <c r="BE52" s="92" t="str">
        <f t="shared" si="46"/>
        <v>Depreciation-Building Improvement</v>
      </c>
      <c r="BF52" s="83"/>
      <c r="BG52" s="84">
        <f t="shared" si="14"/>
        <v>0</v>
      </c>
      <c r="BH52" s="84">
        <f t="shared" si="15"/>
        <v>0</v>
      </c>
      <c r="BI52" s="85">
        <f>SUM('⑵-1 IS(A&amp;G)'!BI52,'⑵-2 IS(S&amp;M)'!BI52,'⑵-3 IS(ENG)'!BI52,'⑵-4 IS(Energy)'!BI52)</f>
        <v>0</v>
      </c>
      <c r="BJ52" s="86">
        <f>SUM('⑵-1 IS(A&amp;G)'!BJ52,'⑵-2 IS(S&amp;M)'!BJ52,'⑵-3 IS(ENG)'!BJ52,'⑵-4 IS(Energy)'!BJ52)</f>
        <v>0</v>
      </c>
      <c r="BK52" s="86">
        <f>SUM('⑵-1 IS(A&amp;G)'!BK52,'⑵-2 IS(S&amp;M)'!BK52,'⑵-3 IS(ENG)'!BK52,'⑵-4 IS(Energy)'!BK52)</f>
        <v>0</v>
      </c>
      <c r="BL52" s="86">
        <f>SUM('⑵-1 IS(A&amp;G)'!BL52,'⑵-2 IS(S&amp;M)'!BL52,'⑵-3 IS(ENG)'!BL52,'⑵-4 IS(Energy)'!BL52)</f>
        <v>0</v>
      </c>
      <c r="BM52" s="86">
        <f>SUM('⑵-1 IS(A&amp;G)'!BM52,'⑵-2 IS(S&amp;M)'!BM52,'⑵-3 IS(ENG)'!BM52,'⑵-4 IS(Energy)'!BM52)</f>
        <v>0</v>
      </c>
      <c r="BN52" s="86">
        <f>SUM('⑵-1 IS(A&amp;G)'!BN52,'⑵-2 IS(S&amp;M)'!BN52,'⑵-3 IS(ENG)'!BN52,'⑵-4 IS(Energy)'!BN52)</f>
        <v>0</v>
      </c>
      <c r="BO52" s="86">
        <f>SUM('⑵-1 IS(A&amp;G)'!BO52,'⑵-2 IS(S&amp;M)'!BO52,'⑵-3 IS(ENG)'!BO52,'⑵-4 IS(Energy)'!BO52)</f>
        <v>0</v>
      </c>
      <c r="BP52" s="86">
        <f>SUM('⑵-1 IS(A&amp;G)'!BP52,'⑵-2 IS(S&amp;M)'!BP52,'⑵-3 IS(ENG)'!BP52,'⑵-4 IS(Energy)'!BP52)</f>
        <v>0</v>
      </c>
      <c r="BQ52" s="86">
        <f>SUM('⑵-1 IS(A&amp;G)'!BQ52,'⑵-2 IS(S&amp;M)'!BQ52,'⑵-3 IS(ENG)'!BQ52,'⑵-4 IS(Energy)'!BQ52)</f>
        <v>0</v>
      </c>
      <c r="BR52" s="86">
        <f>SUM('⑵-1 IS(A&amp;G)'!BR52,'⑵-2 IS(S&amp;M)'!BR52,'⑵-3 IS(ENG)'!BR52,'⑵-4 IS(Energy)'!BR52)</f>
        <v>0</v>
      </c>
      <c r="BS52" s="86">
        <f>SUM('⑵-1 IS(A&amp;G)'!BS52,'⑵-2 IS(S&amp;M)'!BS52,'⑵-3 IS(ENG)'!BS52,'⑵-4 IS(Energy)'!BS52)</f>
        <v>0</v>
      </c>
      <c r="BT52" s="87">
        <f>SUM('⑵-1 IS(A&amp;G)'!BT52,'⑵-2 IS(S&amp;M)'!BT52,'⑵-3 IS(ENG)'!BT52,'⑵-4 IS(Energy)'!BT52)</f>
        <v>0</v>
      </c>
      <c r="BV52" s="81"/>
      <c r="BW52" s="92" t="str">
        <f t="shared" si="48"/>
        <v>Depreciation-Building Improvement</v>
      </c>
      <c r="BX52" s="83"/>
      <c r="BY52" s="84">
        <f t="shared" si="16"/>
        <v>0</v>
      </c>
      <c r="BZ52" s="85">
        <f t="shared" si="17"/>
        <v>0</v>
      </c>
      <c r="CA52" s="86">
        <f t="shared" si="18"/>
        <v>0</v>
      </c>
      <c r="CB52" s="86">
        <f t="shared" si="19"/>
        <v>0</v>
      </c>
      <c r="CC52" s="86">
        <f t="shared" si="20"/>
        <v>0</v>
      </c>
      <c r="CD52" s="84">
        <f t="shared" si="4"/>
        <v>0</v>
      </c>
      <c r="CE52" s="85">
        <f t="shared" si="21"/>
        <v>0</v>
      </c>
      <c r="CF52" s="86">
        <f t="shared" si="22"/>
        <v>0</v>
      </c>
      <c r="CG52" s="86">
        <f t="shared" si="23"/>
        <v>0</v>
      </c>
      <c r="CH52" s="86">
        <f t="shared" si="24"/>
        <v>0</v>
      </c>
      <c r="CI52" s="84">
        <f t="shared" si="5"/>
        <v>0</v>
      </c>
      <c r="CJ52" s="85">
        <f t="shared" si="25"/>
        <v>0</v>
      </c>
      <c r="CK52" s="86">
        <f t="shared" si="26"/>
        <v>0</v>
      </c>
      <c r="CL52" s="86">
        <f t="shared" si="27"/>
        <v>0</v>
      </c>
      <c r="CM52" s="87">
        <f t="shared" si="28"/>
        <v>0</v>
      </c>
      <c r="CO52" s="81"/>
      <c r="CP52" s="92" t="str">
        <f t="shared" si="49"/>
        <v>Depreciation-Building Improvement</v>
      </c>
      <c r="CQ52" s="83"/>
      <c r="CR52" s="84">
        <f t="shared" si="29"/>
        <v>0</v>
      </c>
      <c r="CS52" s="84">
        <f t="shared" si="29"/>
        <v>0</v>
      </c>
      <c r="CT52" s="85">
        <f t="shared" si="29"/>
        <v>0</v>
      </c>
      <c r="CU52" s="86">
        <f t="shared" si="29"/>
        <v>0</v>
      </c>
      <c r="CV52" s="86">
        <f t="shared" si="29"/>
        <v>0</v>
      </c>
      <c r="CW52" s="86">
        <f t="shared" si="29"/>
        <v>0</v>
      </c>
      <c r="CX52" s="86">
        <f t="shared" si="29"/>
        <v>0</v>
      </c>
      <c r="CY52" s="86">
        <f t="shared" si="29"/>
        <v>0</v>
      </c>
      <c r="CZ52" s="86">
        <f t="shared" si="29"/>
        <v>0</v>
      </c>
      <c r="DA52" s="86">
        <f t="shared" si="55"/>
        <v>0</v>
      </c>
      <c r="DB52" s="86">
        <f t="shared" si="55"/>
        <v>0</v>
      </c>
      <c r="DC52" s="86">
        <f t="shared" si="55"/>
        <v>0</v>
      </c>
      <c r="DD52" s="86">
        <f t="shared" si="55"/>
        <v>0</v>
      </c>
      <c r="DE52" s="87">
        <f t="shared" si="55"/>
        <v>0</v>
      </c>
      <c r="DG52" s="81"/>
      <c r="DH52" s="92" t="str">
        <f t="shared" si="50"/>
        <v>Depreciation-Building Improvement</v>
      </c>
      <c r="DI52" s="83"/>
      <c r="DJ52" s="88" t="str">
        <f t="shared" si="64"/>
        <v/>
      </c>
      <c r="DK52" s="88" t="str">
        <f t="shared" si="64"/>
        <v/>
      </c>
      <c r="DL52" s="89" t="str">
        <f t="shared" si="64"/>
        <v/>
      </c>
      <c r="DM52" s="90" t="str">
        <f t="shared" si="64"/>
        <v/>
      </c>
      <c r="DN52" s="90" t="str">
        <f t="shared" si="64"/>
        <v/>
      </c>
      <c r="DO52" s="90" t="str">
        <f t="shared" si="64"/>
        <v/>
      </c>
      <c r="DP52" s="90" t="str">
        <f t="shared" si="64"/>
        <v/>
      </c>
      <c r="DQ52" s="90" t="str">
        <f t="shared" si="64"/>
        <v/>
      </c>
      <c r="DR52" s="90" t="str">
        <f t="shared" si="64"/>
        <v/>
      </c>
      <c r="DS52" s="90" t="str">
        <f t="shared" si="60"/>
        <v/>
      </c>
      <c r="DT52" s="90" t="str">
        <f t="shared" si="60"/>
        <v/>
      </c>
      <c r="DU52" s="90" t="str">
        <f t="shared" si="60"/>
        <v/>
      </c>
      <c r="DV52" s="90" t="str">
        <f t="shared" si="60"/>
        <v/>
      </c>
      <c r="DW52" s="91" t="str">
        <f t="shared" si="60"/>
        <v/>
      </c>
      <c r="DY52" s="180">
        <f t="shared" si="61"/>
        <v>46</v>
      </c>
      <c r="DZ52" s="180" t="str">
        <f t="shared" si="62"/>
        <v>Depreciation-Building Improvement</v>
      </c>
      <c r="EA52" s="181">
        <f t="shared" si="63"/>
        <v>0</v>
      </c>
    </row>
    <row r="53" spans="2:131" ht="11.85" customHeight="1" x14ac:dyDescent="0.15">
      <c r="B53" s="81"/>
      <c r="C53" s="92" t="s">
        <v>120</v>
      </c>
      <c r="D53" s="83"/>
      <c r="E53" s="84">
        <f t="shared" si="8"/>
        <v>0</v>
      </c>
      <c r="F53" s="84">
        <f t="shared" si="9"/>
        <v>0</v>
      </c>
      <c r="G53" s="85">
        <f>SUM('⑵-1 IS(A&amp;G)'!G53,'⑵-2 IS(S&amp;M)'!G53,'⑵-3 IS(ENG)'!G53,'⑵-4 IS(Energy)'!G53)</f>
        <v>0</v>
      </c>
      <c r="H53" s="86">
        <f>SUM('⑵-1 IS(A&amp;G)'!H53,'⑵-2 IS(S&amp;M)'!H53,'⑵-3 IS(ENG)'!H53,'⑵-4 IS(Energy)'!H53)</f>
        <v>0</v>
      </c>
      <c r="I53" s="86">
        <f>SUM('⑵-1 IS(A&amp;G)'!I53,'⑵-2 IS(S&amp;M)'!I53,'⑵-3 IS(ENG)'!I53,'⑵-4 IS(Energy)'!I53)</f>
        <v>0</v>
      </c>
      <c r="J53" s="86">
        <f>SUM('⑵-1 IS(A&amp;G)'!J53,'⑵-2 IS(S&amp;M)'!J53,'⑵-3 IS(ENG)'!J53,'⑵-4 IS(Energy)'!J53)</f>
        <v>0</v>
      </c>
      <c r="K53" s="86">
        <f>SUM('⑵-1 IS(A&amp;G)'!K53,'⑵-2 IS(S&amp;M)'!K53,'⑵-3 IS(ENG)'!K53,'⑵-4 IS(Energy)'!K53)</f>
        <v>0</v>
      </c>
      <c r="L53" s="86">
        <f>SUM('⑵-1 IS(A&amp;G)'!L53,'⑵-2 IS(S&amp;M)'!L53,'⑵-3 IS(ENG)'!L53,'⑵-4 IS(Energy)'!L53)</f>
        <v>0</v>
      </c>
      <c r="M53" s="86">
        <f>SUM('⑵-1 IS(A&amp;G)'!M53,'⑵-2 IS(S&amp;M)'!M53,'⑵-3 IS(ENG)'!M53,'⑵-4 IS(Energy)'!M53)</f>
        <v>0</v>
      </c>
      <c r="N53" s="86">
        <f>SUM('⑵-1 IS(A&amp;G)'!N53,'⑵-2 IS(S&amp;M)'!N53,'⑵-3 IS(ENG)'!N53,'⑵-4 IS(Energy)'!N53)</f>
        <v>0</v>
      </c>
      <c r="O53" s="86">
        <f>SUM('⑵-1 IS(A&amp;G)'!O53,'⑵-2 IS(S&amp;M)'!O53,'⑵-3 IS(ENG)'!O53,'⑵-4 IS(Energy)'!O53)</f>
        <v>0</v>
      </c>
      <c r="P53" s="86">
        <f>SUM('⑵-1 IS(A&amp;G)'!P53,'⑵-2 IS(S&amp;M)'!P53,'⑵-3 IS(ENG)'!P53,'⑵-4 IS(Energy)'!P53)</f>
        <v>0</v>
      </c>
      <c r="Q53" s="86">
        <f>SUM('⑵-1 IS(A&amp;G)'!Q53,'⑵-2 IS(S&amp;M)'!Q53,'⑵-3 IS(ENG)'!Q53,'⑵-4 IS(Energy)'!Q53)</f>
        <v>0</v>
      </c>
      <c r="R53" s="87">
        <f>SUM('⑵-1 IS(A&amp;G)'!R53,'⑵-2 IS(S&amp;M)'!R53,'⑵-3 IS(ENG)'!R53,'⑵-4 IS(Energy)'!R53)</f>
        <v>0</v>
      </c>
      <c r="T53" s="81"/>
      <c r="U53" s="92" t="str">
        <f t="shared" si="42"/>
        <v>Depreciation-F.F.E.</v>
      </c>
      <c r="V53" s="83"/>
      <c r="W53" s="84">
        <f t="shared" si="10"/>
        <v>0</v>
      </c>
      <c r="X53" s="84">
        <f t="shared" si="11"/>
        <v>0</v>
      </c>
      <c r="Y53" s="85">
        <f>SUM('⑵-1 IS(A&amp;G)'!Y53,'⑵-2 IS(S&amp;M)'!Y53,'⑵-3 IS(ENG)'!Y53,'⑵-4 IS(Energy)'!Y53)</f>
        <v>0</v>
      </c>
      <c r="Z53" s="86">
        <f>SUM('⑵-1 IS(A&amp;G)'!Z53,'⑵-2 IS(S&amp;M)'!Z53,'⑵-3 IS(ENG)'!Z53,'⑵-4 IS(Energy)'!Z53)</f>
        <v>0</v>
      </c>
      <c r="AA53" s="86">
        <f>SUM('⑵-1 IS(A&amp;G)'!AA53,'⑵-2 IS(S&amp;M)'!AA53,'⑵-3 IS(ENG)'!AA53,'⑵-4 IS(Energy)'!AA53)</f>
        <v>0</v>
      </c>
      <c r="AB53" s="86">
        <f>SUM('⑵-1 IS(A&amp;G)'!AB53,'⑵-2 IS(S&amp;M)'!AB53,'⑵-3 IS(ENG)'!AB53,'⑵-4 IS(Energy)'!AB53)</f>
        <v>0</v>
      </c>
      <c r="AC53" s="86">
        <f>SUM('⑵-1 IS(A&amp;G)'!AC53,'⑵-2 IS(S&amp;M)'!AC53,'⑵-3 IS(ENG)'!AC53,'⑵-4 IS(Energy)'!AC53)</f>
        <v>0</v>
      </c>
      <c r="AD53" s="86">
        <f>SUM('⑵-1 IS(A&amp;G)'!AD53,'⑵-2 IS(S&amp;M)'!AD53,'⑵-3 IS(ENG)'!AD53,'⑵-4 IS(Energy)'!AD53)</f>
        <v>0</v>
      </c>
      <c r="AE53" s="86">
        <f>SUM('⑵-1 IS(A&amp;G)'!AE53,'⑵-2 IS(S&amp;M)'!AE53,'⑵-3 IS(ENG)'!AE53,'⑵-4 IS(Energy)'!AE53)</f>
        <v>0</v>
      </c>
      <c r="AF53" s="86">
        <f>SUM('⑵-1 IS(A&amp;G)'!AF53,'⑵-2 IS(S&amp;M)'!AF53,'⑵-3 IS(ENG)'!AF53,'⑵-4 IS(Energy)'!AF53)</f>
        <v>0</v>
      </c>
      <c r="AG53" s="86">
        <f>SUM('⑵-1 IS(A&amp;G)'!AG53,'⑵-2 IS(S&amp;M)'!AG53,'⑵-3 IS(ENG)'!AG53,'⑵-4 IS(Energy)'!AG53)</f>
        <v>0</v>
      </c>
      <c r="AH53" s="86">
        <f>SUM('⑵-1 IS(A&amp;G)'!AH53,'⑵-2 IS(S&amp;M)'!AH53,'⑵-3 IS(ENG)'!AH53,'⑵-4 IS(Energy)'!AH53)</f>
        <v>0</v>
      </c>
      <c r="AI53" s="86">
        <f>SUM('⑵-1 IS(A&amp;G)'!AI53,'⑵-2 IS(S&amp;M)'!AI53,'⑵-3 IS(ENG)'!AI53,'⑵-4 IS(Energy)'!AI53)</f>
        <v>0</v>
      </c>
      <c r="AJ53" s="87">
        <f>SUM('⑵-1 IS(A&amp;G)'!AJ53,'⑵-2 IS(S&amp;M)'!AJ53,'⑵-3 IS(ENG)'!AJ53,'⑵-4 IS(Energy)'!AJ53)</f>
        <v>0</v>
      </c>
      <c r="AL53" s="81"/>
      <c r="AM53" s="92" t="str">
        <f t="shared" si="44"/>
        <v>Depreciation-F.F.E.</v>
      </c>
      <c r="AN53" s="83"/>
      <c r="AO53" s="84">
        <f t="shared" si="12"/>
        <v>0</v>
      </c>
      <c r="AP53" s="84">
        <f t="shared" si="13"/>
        <v>0</v>
      </c>
      <c r="AQ53" s="85">
        <f>SUM('⑵-1 IS(A&amp;G)'!AQ53,'⑵-2 IS(S&amp;M)'!AQ53,'⑵-3 IS(ENG)'!AQ53,'⑵-4 IS(Energy)'!AQ53)</f>
        <v>0</v>
      </c>
      <c r="AR53" s="86">
        <f>SUM('⑵-1 IS(A&amp;G)'!AR53,'⑵-2 IS(S&amp;M)'!AR53,'⑵-3 IS(ENG)'!AR53,'⑵-4 IS(Energy)'!AR53)</f>
        <v>0</v>
      </c>
      <c r="AS53" s="86">
        <f>SUM('⑵-1 IS(A&amp;G)'!AS53,'⑵-2 IS(S&amp;M)'!AS53,'⑵-3 IS(ENG)'!AS53,'⑵-4 IS(Energy)'!AS53)</f>
        <v>0</v>
      </c>
      <c r="AT53" s="86">
        <f>SUM('⑵-1 IS(A&amp;G)'!AT53,'⑵-2 IS(S&amp;M)'!AT53,'⑵-3 IS(ENG)'!AT53,'⑵-4 IS(Energy)'!AT53)</f>
        <v>0</v>
      </c>
      <c r="AU53" s="86">
        <f>SUM('⑵-1 IS(A&amp;G)'!AU53,'⑵-2 IS(S&amp;M)'!AU53,'⑵-3 IS(ENG)'!AU53,'⑵-4 IS(Energy)'!AU53)</f>
        <v>0</v>
      </c>
      <c r="AV53" s="86">
        <f>SUM('⑵-1 IS(A&amp;G)'!AV53,'⑵-2 IS(S&amp;M)'!AV53,'⑵-3 IS(ENG)'!AV53,'⑵-4 IS(Energy)'!AV53)</f>
        <v>0</v>
      </c>
      <c r="AW53" s="86">
        <f>SUM('⑵-1 IS(A&amp;G)'!AW53,'⑵-2 IS(S&amp;M)'!AW53,'⑵-3 IS(ENG)'!AW53,'⑵-4 IS(Energy)'!AW53)</f>
        <v>0</v>
      </c>
      <c r="AX53" s="86">
        <f>SUM('⑵-1 IS(A&amp;G)'!AX53,'⑵-2 IS(S&amp;M)'!AX53,'⑵-3 IS(ENG)'!AX53,'⑵-4 IS(Energy)'!AX53)</f>
        <v>0</v>
      </c>
      <c r="AY53" s="86">
        <f>SUM('⑵-1 IS(A&amp;G)'!AY53,'⑵-2 IS(S&amp;M)'!AY53,'⑵-3 IS(ENG)'!AY53,'⑵-4 IS(Energy)'!AY53)</f>
        <v>0</v>
      </c>
      <c r="AZ53" s="86">
        <f>SUM('⑵-1 IS(A&amp;G)'!AZ53,'⑵-2 IS(S&amp;M)'!AZ53,'⑵-3 IS(ENG)'!AZ53,'⑵-4 IS(Energy)'!AZ53)</f>
        <v>0</v>
      </c>
      <c r="BA53" s="86">
        <f>SUM('⑵-1 IS(A&amp;G)'!BA53,'⑵-2 IS(S&amp;M)'!BA53,'⑵-3 IS(ENG)'!BA53,'⑵-4 IS(Energy)'!BA53)</f>
        <v>0</v>
      </c>
      <c r="BB53" s="87">
        <f>SUM('⑵-1 IS(A&amp;G)'!BB53,'⑵-2 IS(S&amp;M)'!BB53,'⑵-3 IS(ENG)'!BB53,'⑵-4 IS(Energy)'!BB53)</f>
        <v>0</v>
      </c>
      <c r="BD53" s="81"/>
      <c r="BE53" s="92" t="str">
        <f t="shared" si="46"/>
        <v>Depreciation-F.F.E.</v>
      </c>
      <c r="BF53" s="83"/>
      <c r="BG53" s="84">
        <f t="shared" si="14"/>
        <v>0</v>
      </c>
      <c r="BH53" s="84">
        <f t="shared" si="15"/>
        <v>0</v>
      </c>
      <c r="BI53" s="85">
        <f>SUM('⑵-1 IS(A&amp;G)'!BI53,'⑵-2 IS(S&amp;M)'!BI53,'⑵-3 IS(ENG)'!BI53,'⑵-4 IS(Energy)'!BI53)</f>
        <v>0</v>
      </c>
      <c r="BJ53" s="86">
        <f>SUM('⑵-1 IS(A&amp;G)'!BJ53,'⑵-2 IS(S&amp;M)'!BJ53,'⑵-3 IS(ENG)'!BJ53,'⑵-4 IS(Energy)'!BJ53)</f>
        <v>0</v>
      </c>
      <c r="BK53" s="86">
        <f>SUM('⑵-1 IS(A&amp;G)'!BK53,'⑵-2 IS(S&amp;M)'!BK53,'⑵-3 IS(ENG)'!BK53,'⑵-4 IS(Energy)'!BK53)</f>
        <v>0</v>
      </c>
      <c r="BL53" s="86">
        <f>SUM('⑵-1 IS(A&amp;G)'!BL53,'⑵-2 IS(S&amp;M)'!BL53,'⑵-3 IS(ENG)'!BL53,'⑵-4 IS(Energy)'!BL53)</f>
        <v>0</v>
      </c>
      <c r="BM53" s="86">
        <f>SUM('⑵-1 IS(A&amp;G)'!BM53,'⑵-2 IS(S&amp;M)'!BM53,'⑵-3 IS(ENG)'!BM53,'⑵-4 IS(Energy)'!BM53)</f>
        <v>0</v>
      </c>
      <c r="BN53" s="86">
        <f>SUM('⑵-1 IS(A&amp;G)'!BN53,'⑵-2 IS(S&amp;M)'!BN53,'⑵-3 IS(ENG)'!BN53,'⑵-4 IS(Energy)'!BN53)</f>
        <v>0</v>
      </c>
      <c r="BO53" s="86">
        <f>SUM('⑵-1 IS(A&amp;G)'!BO53,'⑵-2 IS(S&amp;M)'!BO53,'⑵-3 IS(ENG)'!BO53,'⑵-4 IS(Energy)'!BO53)</f>
        <v>0</v>
      </c>
      <c r="BP53" s="86">
        <f>SUM('⑵-1 IS(A&amp;G)'!BP53,'⑵-2 IS(S&amp;M)'!BP53,'⑵-3 IS(ENG)'!BP53,'⑵-4 IS(Energy)'!BP53)</f>
        <v>0</v>
      </c>
      <c r="BQ53" s="86">
        <f>SUM('⑵-1 IS(A&amp;G)'!BQ53,'⑵-2 IS(S&amp;M)'!BQ53,'⑵-3 IS(ENG)'!BQ53,'⑵-4 IS(Energy)'!BQ53)</f>
        <v>0</v>
      </c>
      <c r="BR53" s="86">
        <f>SUM('⑵-1 IS(A&amp;G)'!BR53,'⑵-2 IS(S&amp;M)'!BR53,'⑵-3 IS(ENG)'!BR53,'⑵-4 IS(Energy)'!BR53)</f>
        <v>0</v>
      </c>
      <c r="BS53" s="86">
        <f>SUM('⑵-1 IS(A&amp;G)'!BS53,'⑵-2 IS(S&amp;M)'!BS53,'⑵-3 IS(ENG)'!BS53,'⑵-4 IS(Energy)'!BS53)</f>
        <v>0</v>
      </c>
      <c r="BT53" s="87">
        <f>SUM('⑵-1 IS(A&amp;G)'!BT53,'⑵-2 IS(S&amp;M)'!BT53,'⑵-3 IS(ENG)'!BT53,'⑵-4 IS(Energy)'!BT53)</f>
        <v>0</v>
      </c>
      <c r="BV53" s="81"/>
      <c r="BW53" s="92" t="str">
        <f t="shared" si="48"/>
        <v>Depreciation-F.F.E.</v>
      </c>
      <c r="BX53" s="83"/>
      <c r="BY53" s="84">
        <f t="shared" si="16"/>
        <v>0</v>
      </c>
      <c r="BZ53" s="85">
        <f t="shared" si="17"/>
        <v>0</v>
      </c>
      <c r="CA53" s="86">
        <f t="shared" si="18"/>
        <v>0</v>
      </c>
      <c r="CB53" s="86">
        <f t="shared" si="19"/>
        <v>0</v>
      </c>
      <c r="CC53" s="86">
        <f t="shared" si="20"/>
        <v>0</v>
      </c>
      <c r="CD53" s="84">
        <f t="shared" si="4"/>
        <v>0</v>
      </c>
      <c r="CE53" s="85">
        <f t="shared" si="21"/>
        <v>0</v>
      </c>
      <c r="CF53" s="86">
        <f t="shared" si="22"/>
        <v>0</v>
      </c>
      <c r="CG53" s="86">
        <f t="shared" si="23"/>
        <v>0</v>
      </c>
      <c r="CH53" s="86">
        <f t="shared" si="24"/>
        <v>0</v>
      </c>
      <c r="CI53" s="84">
        <f t="shared" si="5"/>
        <v>0</v>
      </c>
      <c r="CJ53" s="85">
        <f t="shared" si="25"/>
        <v>0</v>
      </c>
      <c r="CK53" s="86">
        <f t="shared" si="26"/>
        <v>0</v>
      </c>
      <c r="CL53" s="86">
        <f t="shared" si="27"/>
        <v>0</v>
      </c>
      <c r="CM53" s="87">
        <f t="shared" si="28"/>
        <v>0</v>
      </c>
      <c r="CO53" s="81"/>
      <c r="CP53" s="92" t="str">
        <f t="shared" si="49"/>
        <v>Depreciation-F.F.E.</v>
      </c>
      <c r="CQ53" s="83"/>
      <c r="CR53" s="84">
        <f t="shared" si="29"/>
        <v>0</v>
      </c>
      <c r="CS53" s="84">
        <f t="shared" si="29"/>
        <v>0</v>
      </c>
      <c r="CT53" s="85">
        <f t="shared" ref="CT53:DE84" si="65">G53-Y53</f>
        <v>0</v>
      </c>
      <c r="CU53" s="86">
        <f t="shared" si="65"/>
        <v>0</v>
      </c>
      <c r="CV53" s="86">
        <f t="shared" si="65"/>
        <v>0</v>
      </c>
      <c r="CW53" s="86">
        <f t="shared" si="65"/>
        <v>0</v>
      </c>
      <c r="CX53" s="86">
        <f t="shared" si="65"/>
        <v>0</v>
      </c>
      <c r="CY53" s="86">
        <f t="shared" si="65"/>
        <v>0</v>
      </c>
      <c r="CZ53" s="86">
        <f t="shared" si="65"/>
        <v>0</v>
      </c>
      <c r="DA53" s="86">
        <f t="shared" si="55"/>
        <v>0</v>
      </c>
      <c r="DB53" s="86">
        <f t="shared" si="55"/>
        <v>0</v>
      </c>
      <c r="DC53" s="86">
        <f t="shared" si="55"/>
        <v>0</v>
      </c>
      <c r="DD53" s="86">
        <f t="shared" si="55"/>
        <v>0</v>
      </c>
      <c r="DE53" s="87">
        <f t="shared" si="55"/>
        <v>0</v>
      </c>
      <c r="DG53" s="81"/>
      <c r="DH53" s="92" t="str">
        <f t="shared" si="50"/>
        <v>Depreciation-F.F.E.</v>
      </c>
      <c r="DI53" s="83"/>
      <c r="DJ53" s="88" t="str">
        <f t="shared" si="64"/>
        <v/>
      </c>
      <c r="DK53" s="88" t="str">
        <f t="shared" si="64"/>
        <v/>
      </c>
      <c r="DL53" s="89" t="str">
        <f t="shared" si="64"/>
        <v/>
      </c>
      <c r="DM53" s="90" t="str">
        <f t="shared" si="64"/>
        <v/>
      </c>
      <c r="DN53" s="90" t="str">
        <f t="shared" si="64"/>
        <v/>
      </c>
      <c r="DO53" s="90" t="str">
        <f t="shared" si="64"/>
        <v/>
      </c>
      <c r="DP53" s="90" t="str">
        <f t="shared" si="64"/>
        <v/>
      </c>
      <c r="DQ53" s="90" t="str">
        <f t="shared" si="64"/>
        <v/>
      </c>
      <c r="DR53" s="90" t="str">
        <f t="shared" si="64"/>
        <v/>
      </c>
      <c r="DS53" s="90" t="str">
        <f t="shared" si="60"/>
        <v/>
      </c>
      <c r="DT53" s="90" t="str">
        <f t="shared" si="60"/>
        <v/>
      </c>
      <c r="DU53" s="90" t="str">
        <f t="shared" si="60"/>
        <v/>
      </c>
      <c r="DV53" s="90" t="str">
        <f t="shared" si="60"/>
        <v/>
      </c>
      <c r="DW53" s="91" t="str">
        <f t="shared" si="60"/>
        <v/>
      </c>
      <c r="DY53" s="180">
        <f t="shared" si="61"/>
        <v>46</v>
      </c>
      <c r="DZ53" s="180" t="str">
        <f t="shared" si="62"/>
        <v>Depreciation-F.F.E.</v>
      </c>
      <c r="EA53" s="181">
        <f t="shared" si="63"/>
        <v>0</v>
      </c>
    </row>
    <row r="54" spans="2:131" ht="11.85" customHeight="1" x14ac:dyDescent="0.15">
      <c r="B54" s="81"/>
      <c r="C54" s="92" t="s">
        <v>121</v>
      </c>
      <c r="D54" s="83"/>
      <c r="E54" s="84">
        <f t="shared" si="8"/>
        <v>0</v>
      </c>
      <c r="F54" s="84">
        <f t="shared" si="9"/>
        <v>0</v>
      </c>
      <c r="G54" s="85">
        <f>SUM('⑵-1 IS(A&amp;G)'!G54,'⑵-2 IS(S&amp;M)'!G54,'⑵-3 IS(ENG)'!G54,'⑵-4 IS(Energy)'!G54)</f>
        <v>0</v>
      </c>
      <c r="H54" s="86">
        <f>SUM('⑵-1 IS(A&amp;G)'!H54,'⑵-2 IS(S&amp;M)'!H54,'⑵-3 IS(ENG)'!H54,'⑵-4 IS(Energy)'!H54)</f>
        <v>0</v>
      </c>
      <c r="I54" s="86">
        <f>SUM('⑵-1 IS(A&amp;G)'!I54,'⑵-2 IS(S&amp;M)'!I54,'⑵-3 IS(ENG)'!I54,'⑵-4 IS(Energy)'!I54)</f>
        <v>0</v>
      </c>
      <c r="J54" s="86">
        <f>SUM('⑵-1 IS(A&amp;G)'!J54,'⑵-2 IS(S&amp;M)'!J54,'⑵-3 IS(ENG)'!J54,'⑵-4 IS(Energy)'!J54)</f>
        <v>0</v>
      </c>
      <c r="K54" s="86">
        <f>SUM('⑵-1 IS(A&amp;G)'!K54,'⑵-2 IS(S&amp;M)'!K54,'⑵-3 IS(ENG)'!K54,'⑵-4 IS(Energy)'!K54)</f>
        <v>0</v>
      </c>
      <c r="L54" s="86">
        <f>SUM('⑵-1 IS(A&amp;G)'!L54,'⑵-2 IS(S&amp;M)'!L54,'⑵-3 IS(ENG)'!L54,'⑵-4 IS(Energy)'!L54)</f>
        <v>0</v>
      </c>
      <c r="M54" s="86">
        <f>SUM('⑵-1 IS(A&amp;G)'!M54,'⑵-2 IS(S&amp;M)'!M54,'⑵-3 IS(ENG)'!M54,'⑵-4 IS(Energy)'!M54)</f>
        <v>0</v>
      </c>
      <c r="N54" s="86">
        <f>SUM('⑵-1 IS(A&amp;G)'!N54,'⑵-2 IS(S&amp;M)'!N54,'⑵-3 IS(ENG)'!N54,'⑵-4 IS(Energy)'!N54)</f>
        <v>0</v>
      </c>
      <c r="O54" s="86">
        <f>SUM('⑵-1 IS(A&amp;G)'!O54,'⑵-2 IS(S&amp;M)'!O54,'⑵-3 IS(ENG)'!O54,'⑵-4 IS(Energy)'!O54)</f>
        <v>0</v>
      </c>
      <c r="P54" s="86">
        <f>SUM('⑵-1 IS(A&amp;G)'!P54,'⑵-2 IS(S&amp;M)'!P54,'⑵-3 IS(ENG)'!P54,'⑵-4 IS(Energy)'!P54)</f>
        <v>0</v>
      </c>
      <c r="Q54" s="86">
        <f>SUM('⑵-1 IS(A&amp;G)'!Q54,'⑵-2 IS(S&amp;M)'!Q54,'⑵-3 IS(ENG)'!Q54,'⑵-4 IS(Energy)'!Q54)</f>
        <v>0</v>
      </c>
      <c r="R54" s="87">
        <f>SUM('⑵-1 IS(A&amp;G)'!R54,'⑵-2 IS(S&amp;M)'!R54,'⑵-3 IS(ENG)'!R54,'⑵-4 IS(Energy)'!R54)</f>
        <v>0</v>
      </c>
      <c r="T54" s="81"/>
      <c r="U54" s="92" t="str">
        <f t="shared" si="42"/>
        <v>Donation</v>
      </c>
      <c r="V54" s="83"/>
      <c r="W54" s="84">
        <f t="shared" si="10"/>
        <v>7500</v>
      </c>
      <c r="X54" s="84">
        <f t="shared" si="11"/>
        <v>2500</v>
      </c>
      <c r="Y54" s="85">
        <f>SUM('⑵-1 IS(A&amp;G)'!Y54,'⑵-2 IS(S&amp;M)'!Y54,'⑵-3 IS(ENG)'!Y54,'⑵-4 IS(Energy)'!Y54)</f>
        <v>0</v>
      </c>
      <c r="Z54" s="86">
        <f>SUM('⑵-1 IS(A&amp;G)'!Z54,'⑵-2 IS(S&amp;M)'!Z54,'⑵-3 IS(ENG)'!Z54,'⑵-4 IS(Energy)'!Z54)</f>
        <v>0</v>
      </c>
      <c r="AA54" s="86">
        <f>SUM('⑵-1 IS(A&amp;G)'!AA54,'⑵-2 IS(S&amp;M)'!AA54,'⑵-3 IS(ENG)'!AA54,'⑵-4 IS(Energy)'!AA54)</f>
        <v>2500</v>
      </c>
      <c r="AB54" s="86">
        <f>SUM('⑵-1 IS(A&amp;G)'!AB54,'⑵-2 IS(S&amp;M)'!AB54,'⑵-3 IS(ENG)'!AB54,'⑵-4 IS(Energy)'!AB54)</f>
        <v>0</v>
      </c>
      <c r="AC54" s="86">
        <f>SUM('⑵-1 IS(A&amp;G)'!AC54,'⑵-2 IS(S&amp;M)'!AC54,'⑵-3 IS(ENG)'!AC54,'⑵-4 IS(Energy)'!AC54)</f>
        <v>0</v>
      </c>
      <c r="AD54" s="86">
        <f>SUM('⑵-1 IS(A&amp;G)'!AD54,'⑵-2 IS(S&amp;M)'!AD54,'⑵-3 IS(ENG)'!AD54,'⑵-4 IS(Energy)'!AD54)</f>
        <v>1000</v>
      </c>
      <c r="AE54" s="86">
        <f>SUM('⑵-1 IS(A&amp;G)'!AE54,'⑵-2 IS(S&amp;M)'!AE54,'⑵-3 IS(ENG)'!AE54,'⑵-4 IS(Energy)'!AE54)</f>
        <v>0</v>
      </c>
      <c r="AF54" s="86">
        <f>SUM('⑵-1 IS(A&amp;G)'!AF54,'⑵-2 IS(S&amp;M)'!AF54,'⑵-3 IS(ENG)'!AF54,'⑵-4 IS(Energy)'!AF54)</f>
        <v>2000</v>
      </c>
      <c r="AG54" s="86">
        <f>SUM('⑵-1 IS(A&amp;G)'!AG54,'⑵-2 IS(S&amp;M)'!AG54,'⑵-3 IS(ENG)'!AG54,'⑵-4 IS(Energy)'!AG54)</f>
        <v>1000</v>
      </c>
      <c r="AH54" s="86">
        <f>SUM('⑵-1 IS(A&amp;G)'!AH54,'⑵-2 IS(S&amp;M)'!AH54,'⑵-3 IS(ENG)'!AH54,'⑵-4 IS(Energy)'!AH54)</f>
        <v>0</v>
      </c>
      <c r="AI54" s="86">
        <f>SUM('⑵-1 IS(A&amp;G)'!AI54,'⑵-2 IS(S&amp;M)'!AI54,'⑵-3 IS(ENG)'!AI54,'⑵-4 IS(Energy)'!AI54)</f>
        <v>0</v>
      </c>
      <c r="AJ54" s="87">
        <f>SUM('⑵-1 IS(A&amp;G)'!AJ54,'⑵-2 IS(S&amp;M)'!AJ54,'⑵-3 IS(ENG)'!AJ54,'⑵-4 IS(Energy)'!AJ54)</f>
        <v>1000</v>
      </c>
      <c r="AL54" s="81"/>
      <c r="AM54" s="92" t="str">
        <f t="shared" si="44"/>
        <v>Donation</v>
      </c>
      <c r="AN54" s="83"/>
      <c r="AO54" s="84">
        <f t="shared" si="12"/>
        <v>1700</v>
      </c>
      <c r="AP54" s="84">
        <f t="shared" si="13"/>
        <v>1700</v>
      </c>
      <c r="AQ54" s="85">
        <f>SUM('⑵-1 IS(A&amp;G)'!AQ54,'⑵-2 IS(S&amp;M)'!AQ54,'⑵-3 IS(ENG)'!AQ54,'⑵-4 IS(Energy)'!AQ54)</f>
        <v>200</v>
      </c>
      <c r="AR54" s="86">
        <f>SUM('⑵-1 IS(A&amp;G)'!AR54,'⑵-2 IS(S&amp;M)'!AR54,'⑵-3 IS(ENG)'!AR54,'⑵-4 IS(Energy)'!AR54)</f>
        <v>0</v>
      </c>
      <c r="AS54" s="86">
        <f>SUM('⑵-1 IS(A&amp;G)'!AS54,'⑵-2 IS(S&amp;M)'!AS54,'⑵-3 IS(ENG)'!AS54,'⑵-4 IS(Energy)'!AS54)</f>
        <v>1500</v>
      </c>
      <c r="AT54" s="86">
        <f>SUM('⑵-1 IS(A&amp;G)'!AT54,'⑵-2 IS(S&amp;M)'!AT54,'⑵-3 IS(ENG)'!AT54,'⑵-4 IS(Energy)'!AT54)</f>
        <v>0</v>
      </c>
      <c r="AU54" s="86">
        <f>SUM('⑵-1 IS(A&amp;G)'!AU54,'⑵-2 IS(S&amp;M)'!AU54,'⑵-3 IS(ENG)'!AU54,'⑵-4 IS(Energy)'!AU54)</f>
        <v>0</v>
      </c>
      <c r="AV54" s="86">
        <f>SUM('⑵-1 IS(A&amp;G)'!AV54,'⑵-2 IS(S&amp;M)'!AV54,'⑵-3 IS(ENG)'!AV54,'⑵-4 IS(Energy)'!AV54)</f>
        <v>0</v>
      </c>
      <c r="AW54" s="86">
        <f>SUM('⑵-1 IS(A&amp;G)'!AW54,'⑵-2 IS(S&amp;M)'!AW54,'⑵-3 IS(ENG)'!AW54,'⑵-4 IS(Energy)'!AW54)</f>
        <v>0</v>
      </c>
      <c r="AX54" s="86">
        <f>SUM('⑵-1 IS(A&amp;G)'!AX54,'⑵-2 IS(S&amp;M)'!AX54,'⑵-3 IS(ENG)'!AX54,'⑵-4 IS(Energy)'!AX54)</f>
        <v>0</v>
      </c>
      <c r="AY54" s="86">
        <f>SUM('⑵-1 IS(A&amp;G)'!AY54,'⑵-2 IS(S&amp;M)'!AY54,'⑵-3 IS(ENG)'!AY54,'⑵-4 IS(Energy)'!AY54)</f>
        <v>0</v>
      </c>
      <c r="AZ54" s="86">
        <f>SUM('⑵-1 IS(A&amp;G)'!AZ54,'⑵-2 IS(S&amp;M)'!AZ54,'⑵-3 IS(ENG)'!AZ54,'⑵-4 IS(Energy)'!AZ54)</f>
        <v>0</v>
      </c>
      <c r="BA54" s="86">
        <f>SUM('⑵-1 IS(A&amp;G)'!BA54,'⑵-2 IS(S&amp;M)'!BA54,'⑵-3 IS(ENG)'!BA54,'⑵-4 IS(Energy)'!BA54)</f>
        <v>0</v>
      </c>
      <c r="BB54" s="87">
        <f>SUM('⑵-1 IS(A&amp;G)'!BB54,'⑵-2 IS(S&amp;M)'!BB54,'⑵-3 IS(ENG)'!BB54,'⑵-4 IS(Energy)'!BB54)</f>
        <v>0</v>
      </c>
      <c r="BD54" s="81"/>
      <c r="BE54" s="92" t="str">
        <f t="shared" si="46"/>
        <v>Donation</v>
      </c>
      <c r="BF54" s="83"/>
      <c r="BG54" s="84">
        <f t="shared" si="14"/>
        <v>8000</v>
      </c>
      <c r="BH54" s="84">
        <f t="shared" si="15"/>
        <v>7500</v>
      </c>
      <c r="BI54" s="85">
        <f>SUM('⑵-1 IS(A&amp;G)'!BI54,'⑵-2 IS(S&amp;M)'!BI54,'⑵-3 IS(ENG)'!BI54,'⑵-4 IS(Energy)'!BI54)</f>
        <v>7500</v>
      </c>
      <c r="BJ54" s="86">
        <f>SUM('⑵-1 IS(A&amp;G)'!BJ54,'⑵-2 IS(S&amp;M)'!BJ54,'⑵-3 IS(ENG)'!BJ54,'⑵-4 IS(Energy)'!BJ54)</f>
        <v>0</v>
      </c>
      <c r="BK54" s="86">
        <f>SUM('⑵-1 IS(A&amp;G)'!BK54,'⑵-2 IS(S&amp;M)'!BK54,'⑵-3 IS(ENG)'!BK54,'⑵-4 IS(Energy)'!BK54)</f>
        <v>0</v>
      </c>
      <c r="BL54" s="86">
        <f>SUM('⑵-1 IS(A&amp;G)'!BL54,'⑵-2 IS(S&amp;M)'!BL54,'⑵-3 IS(ENG)'!BL54,'⑵-4 IS(Energy)'!BL54)</f>
        <v>0</v>
      </c>
      <c r="BM54" s="86">
        <f>SUM('⑵-1 IS(A&amp;G)'!BM54,'⑵-2 IS(S&amp;M)'!BM54,'⑵-3 IS(ENG)'!BM54,'⑵-4 IS(Energy)'!BM54)</f>
        <v>0</v>
      </c>
      <c r="BN54" s="86">
        <f>SUM('⑵-1 IS(A&amp;G)'!BN54,'⑵-2 IS(S&amp;M)'!BN54,'⑵-3 IS(ENG)'!BN54,'⑵-4 IS(Energy)'!BN54)</f>
        <v>500</v>
      </c>
      <c r="BO54" s="86">
        <f>SUM('⑵-1 IS(A&amp;G)'!BO54,'⑵-2 IS(S&amp;M)'!BO54,'⑵-3 IS(ENG)'!BO54,'⑵-4 IS(Energy)'!BO54)</f>
        <v>697</v>
      </c>
      <c r="BP54" s="86">
        <f>SUM('⑵-1 IS(A&amp;G)'!BP54,'⑵-2 IS(S&amp;M)'!BP54,'⑵-3 IS(ENG)'!BP54,'⑵-4 IS(Energy)'!BP54)</f>
        <v>-697</v>
      </c>
      <c r="BQ54" s="86">
        <f>SUM('⑵-1 IS(A&amp;G)'!BQ54,'⑵-2 IS(S&amp;M)'!BQ54,'⑵-3 IS(ENG)'!BQ54,'⑵-4 IS(Energy)'!BQ54)</f>
        <v>0</v>
      </c>
      <c r="BR54" s="86">
        <f>SUM('⑵-1 IS(A&amp;G)'!BR54,'⑵-2 IS(S&amp;M)'!BR54,'⑵-3 IS(ENG)'!BR54,'⑵-4 IS(Energy)'!BR54)</f>
        <v>0</v>
      </c>
      <c r="BS54" s="86">
        <f>SUM('⑵-1 IS(A&amp;G)'!BS54,'⑵-2 IS(S&amp;M)'!BS54,'⑵-3 IS(ENG)'!BS54,'⑵-4 IS(Energy)'!BS54)</f>
        <v>0</v>
      </c>
      <c r="BT54" s="87">
        <f>SUM('⑵-1 IS(A&amp;G)'!BT54,'⑵-2 IS(S&amp;M)'!BT54,'⑵-3 IS(ENG)'!BT54,'⑵-4 IS(Energy)'!BT54)</f>
        <v>0</v>
      </c>
      <c r="BV54" s="81"/>
      <c r="BW54" s="92" t="str">
        <f t="shared" si="48"/>
        <v>Donation</v>
      </c>
      <c r="BX54" s="83"/>
      <c r="BY54" s="84">
        <f t="shared" si="16"/>
        <v>0</v>
      </c>
      <c r="BZ54" s="85">
        <f t="shared" si="17"/>
        <v>0</v>
      </c>
      <c r="CA54" s="86">
        <f t="shared" si="18"/>
        <v>0</v>
      </c>
      <c r="CB54" s="86">
        <f t="shared" si="19"/>
        <v>0</v>
      </c>
      <c r="CC54" s="86">
        <f t="shared" si="20"/>
        <v>0</v>
      </c>
      <c r="CD54" s="84">
        <f t="shared" si="4"/>
        <v>7500</v>
      </c>
      <c r="CE54" s="85">
        <f t="shared" si="21"/>
        <v>2500</v>
      </c>
      <c r="CF54" s="86">
        <f t="shared" si="22"/>
        <v>1000</v>
      </c>
      <c r="CG54" s="86">
        <f t="shared" si="23"/>
        <v>3000</v>
      </c>
      <c r="CH54" s="86">
        <f t="shared" si="24"/>
        <v>1000</v>
      </c>
      <c r="CI54" s="84">
        <f t="shared" si="5"/>
        <v>1700</v>
      </c>
      <c r="CJ54" s="85">
        <f t="shared" si="25"/>
        <v>1700</v>
      </c>
      <c r="CK54" s="86">
        <f t="shared" si="26"/>
        <v>0</v>
      </c>
      <c r="CL54" s="86">
        <f t="shared" si="27"/>
        <v>0</v>
      </c>
      <c r="CM54" s="87">
        <f t="shared" si="28"/>
        <v>0</v>
      </c>
      <c r="CO54" s="81"/>
      <c r="CP54" s="92" t="str">
        <f t="shared" si="49"/>
        <v>Donation</v>
      </c>
      <c r="CQ54" s="83"/>
      <c r="CR54" s="84">
        <f t="shared" ref="CR54:CY118" si="66">E54-W54</f>
        <v>-7500</v>
      </c>
      <c r="CS54" s="84">
        <f t="shared" si="66"/>
        <v>-2500</v>
      </c>
      <c r="CT54" s="85">
        <f t="shared" si="65"/>
        <v>0</v>
      </c>
      <c r="CU54" s="86">
        <f t="shared" si="65"/>
        <v>0</v>
      </c>
      <c r="CV54" s="86">
        <f t="shared" si="65"/>
        <v>-2500</v>
      </c>
      <c r="CW54" s="86">
        <f t="shared" si="65"/>
        <v>0</v>
      </c>
      <c r="CX54" s="86">
        <f t="shared" si="65"/>
        <v>0</v>
      </c>
      <c r="CY54" s="86">
        <f t="shared" si="65"/>
        <v>-1000</v>
      </c>
      <c r="CZ54" s="86">
        <f t="shared" si="65"/>
        <v>0</v>
      </c>
      <c r="DA54" s="86">
        <f t="shared" si="55"/>
        <v>-2000</v>
      </c>
      <c r="DB54" s="86">
        <f t="shared" si="55"/>
        <v>-1000</v>
      </c>
      <c r="DC54" s="86">
        <f t="shared" si="55"/>
        <v>0</v>
      </c>
      <c r="DD54" s="86">
        <f t="shared" si="55"/>
        <v>0</v>
      </c>
      <c r="DE54" s="87">
        <f t="shared" si="55"/>
        <v>-1000</v>
      </c>
      <c r="DG54" s="81"/>
      <c r="DH54" s="92" t="str">
        <f t="shared" si="50"/>
        <v>Donation</v>
      </c>
      <c r="DI54" s="83"/>
      <c r="DJ54" s="88">
        <f t="shared" si="64"/>
        <v>0</v>
      </c>
      <c r="DK54" s="88">
        <f t="shared" si="64"/>
        <v>0</v>
      </c>
      <c r="DL54" s="89" t="str">
        <f t="shared" si="64"/>
        <v/>
      </c>
      <c r="DM54" s="90" t="str">
        <f t="shared" si="64"/>
        <v/>
      </c>
      <c r="DN54" s="90">
        <f t="shared" si="64"/>
        <v>0</v>
      </c>
      <c r="DO54" s="90" t="str">
        <f t="shared" si="64"/>
        <v/>
      </c>
      <c r="DP54" s="90" t="str">
        <f t="shared" si="64"/>
        <v/>
      </c>
      <c r="DQ54" s="90">
        <f t="shared" si="64"/>
        <v>0</v>
      </c>
      <c r="DR54" s="90" t="str">
        <f t="shared" si="64"/>
        <v/>
      </c>
      <c r="DS54" s="90">
        <f t="shared" si="60"/>
        <v>0</v>
      </c>
      <c r="DT54" s="90">
        <f t="shared" si="60"/>
        <v>0</v>
      </c>
      <c r="DU54" s="90" t="str">
        <f t="shared" si="60"/>
        <v/>
      </c>
      <c r="DV54" s="90" t="str">
        <f t="shared" si="60"/>
        <v/>
      </c>
      <c r="DW54" s="91">
        <f t="shared" si="60"/>
        <v>0</v>
      </c>
      <c r="DY54" s="180">
        <f t="shared" si="61"/>
        <v>14</v>
      </c>
      <c r="DZ54" s="180" t="str">
        <f t="shared" si="62"/>
        <v>Donation</v>
      </c>
      <c r="EA54" s="181">
        <f t="shared" si="63"/>
        <v>2500</v>
      </c>
    </row>
    <row r="55" spans="2:131" ht="11.85" customHeight="1" x14ac:dyDescent="0.15">
      <c r="B55" s="81"/>
      <c r="C55" s="92" t="s">
        <v>122</v>
      </c>
      <c r="D55" s="83"/>
      <c r="E55" s="84">
        <f t="shared" si="8"/>
        <v>23876</v>
      </c>
      <c r="F55" s="84">
        <f t="shared" si="9"/>
        <v>23876</v>
      </c>
      <c r="G55" s="85">
        <f>SUM('⑵-1 IS(A&amp;G)'!G55,'⑵-2 IS(S&amp;M)'!G55,'⑵-3 IS(ENG)'!G55,'⑵-4 IS(Energy)'!G55)</f>
        <v>3920</v>
      </c>
      <c r="H55" s="86">
        <f>SUM('⑵-1 IS(A&amp;G)'!H55,'⑵-2 IS(S&amp;M)'!H55,'⑵-3 IS(ENG)'!H55,'⑵-4 IS(Energy)'!H55)</f>
        <v>8159</v>
      </c>
      <c r="I55" s="86">
        <f>SUM('⑵-1 IS(A&amp;G)'!I55,'⑵-2 IS(S&amp;M)'!I55,'⑵-3 IS(ENG)'!I55,'⑵-4 IS(Energy)'!I55)</f>
        <v>11797</v>
      </c>
      <c r="J55" s="86">
        <f>SUM('⑵-1 IS(A&amp;G)'!J55,'⑵-2 IS(S&amp;M)'!J55,'⑵-3 IS(ENG)'!J55,'⑵-4 IS(Energy)'!J55)</f>
        <v>0</v>
      </c>
      <c r="K55" s="86">
        <f>SUM('⑵-1 IS(A&amp;G)'!K55,'⑵-2 IS(S&amp;M)'!K55,'⑵-3 IS(ENG)'!K55,'⑵-4 IS(Energy)'!K55)</f>
        <v>0</v>
      </c>
      <c r="L55" s="86">
        <f>SUM('⑵-1 IS(A&amp;G)'!L55,'⑵-2 IS(S&amp;M)'!L55,'⑵-3 IS(ENG)'!L55,'⑵-4 IS(Energy)'!L55)</f>
        <v>0</v>
      </c>
      <c r="M55" s="86">
        <f>SUM('⑵-1 IS(A&amp;G)'!M55,'⑵-2 IS(S&amp;M)'!M55,'⑵-3 IS(ENG)'!M55,'⑵-4 IS(Energy)'!M55)</f>
        <v>0</v>
      </c>
      <c r="N55" s="86">
        <f>SUM('⑵-1 IS(A&amp;G)'!N55,'⑵-2 IS(S&amp;M)'!N55,'⑵-3 IS(ENG)'!N55,'⑵-4 IS(Energy)'!N55)</f>
        <v>0</v>
      </c>
      <c r="O55" s="86">
        <f>SUM('⑵-1 IS(A&amp;G)'!O55,'⑵-2 IS(S&amp;M)'!O55,'⑵-3 IS(ENG)'!O55,'⑵-4 IS(Energy)'!O55)</f>
        <v>0</v>
      </c>
      <c r="P55" s="86">
        <f>SUM('⑵-1 IS(A&amp;G)'!P55,'⑵-2 IS(S&amp;M)'!P55,'⑵-3 IS(ENG)'!P55,'⑵-4 IS(Energy)'!P55)</f>
        <v>0</v>
      </c>
      <c r="Q55" s="86">
        <f>SUM('⑵-1 IS(A&amp;G)'!Q55,'⑵-2 IS(S&amp;M)'!Q55,'⑵-3 IS(ENG)'!Q55,'⑵-4 IS(Energy)'!Q55)</f>
        <v>0</v>
      </c>
      <c r="R55" s="87">
        <f>SUM('⑵-1 IS(A&amp;G)'!R55,'⑵-2 IS(S&amp;M)'!R55,'⑵-3 IS(ENG)'!R55,'⑵-4 IS(Energy)'!R55)</f>
        <v>0</v>
      </c>
      <c r="T55" s="81"/>
      <c r="U55" s="92" t="str">
        <f t="shared" si="42"/>
        <v>Due And Subscriptions</v>
      </c>
      <c r="V55" s="83"/>
      <c r="W55" s="84">
        <f t="shared" si="10"/>
        <v>127392</v>
      </c>
      <c r="X55" s="84">
        <f t="shared" si="11"/>
        <v>35784</v>
      </c>
      <c r="Y55" s="85">
        <f>SUM('⑵-1 IS(A&amp;G)'!Y55,'⑵-2 IS(S&amp;M)'!Y55,'⑵-3 IS(ENG)'!Y55,'⑵-4 IS(Energy)'!Y55)</f>
        <v>14145</v>
      </c>
      <c r="Z55" s="86">
        <f>SUM('⑵-1 IS(A&amp;G)'!Z55,'⑵-2 IS(S&amp;M)'!Z55,'⑵-3 IS(ENG)'!Z55,'⑵-4 IS(Energy)'!Z55)</f>
        <v>8927</v>
      </c>
      <c r="AA55" s="86">
        <f>SUM('⑵-1 IS(A&amp;G)'!AA55,'⑵-2 IS(S&amp;M)'!AA55,'⑵-3 IS(ENG)'!AA55,'⑵-4 IS(Energy)'!AA55)</f>
        <v>12712</v>
      </c>
      <c r="AB55" s="86">
        <f>SUM('⑵-1 IS(A&amp;G)'!AB55,'⑵-2 IS(S&amp;M)'!AB55,'⑵-3 IS(ENG)'!AB55,'⑵-4 IS(Energy)'!AB55)</f>
        <v>13745</v>
      </c>
      <c r="AC55" s="86">
        <f>SUM('⑵-1 IS(A&amp;G)'!AC55,'⑵-2 IS(S&amp;M)'!AC55,'⑵-3 IS(ENG)'!AC55,'⑵-4 IS(Energy)'!AC55)</f>
        <v>9122</v>
      </c>
      <c r="AD55" s="86">
        <f>SUM('⑵-1 IS(A&amp;G)'!AD55,'⑵-2 IS(S&amp;M)'!AD55,'⑵-3 IS(ENG)'!AD55,'⑵-4 IS(Energy)'!AD55)</f>
        <v>8515</v>
      </c>
      <c r="AE55" s="86">
        <f>SUM('⑵-1 IS(A&amp;G)'!AE55,'⑵-2 IS(S&amp;M)'!AE55,'⑵-3 IS(ENG)'!AE55,'⑵-4 IS(Energy)'!AE55)</f>
        <v>12883</v>
      </c>
      <c r="AF55" s="86">
        <f>SUM('⑵-1 IS(A&amp;G)'!AF55,'⑵-2 IS(S&amp;M)'!AF55,'⑵-3 IS(ENG)'!AF55,'⑵-4 IS(Energy)'!AF55)</f>
        <v>8215</v>
      </c>
      <c r="AG55" s="86">
        <f>SUM('⑵-1 IS(A&amp;G)'!AG55,'⑵-2 IS(S&amp;M)'!AG55,'⑵-3 IS(ENG)'!AG55,'⑵-4 IS(Energy)'!AG55)</f>
        <v>9665</v>
      </c>
      <c r="AH55" s="86">
        <f>SUM('⑵-1 IS(A&amp;G)'!AH55,'⑵-2 IS(S&amp;M)'!AH55,'⑵-3 IS(ENG)'!AH55,'⑵-4 IS(Energy)'!AH55)</f>
        <v>12433</v>
      </c>
      <c r="AI55" s="86">
        <f>SUM('⑵-1 IS(A&amp;G)'!AI55,'⑵-2 IS(S&amp;M)'!AI55,'⑵-3 IS(ENG)'!AI55,'⑵-4 IS(Energy)'!AI55)</f>
        <v>8515</v>
      </c>
      <c r="AJ55" s="87">
        <f>SUM('⑵-1 IS(A&amp;G)'!AJ55,'⑵-2 IS(S&amp;M)'!AJ55,'⑵-3 IS(ENG)'!AJ55,'⑵-4 IS(Energy)'!AJ55)</f>
        <v>8515</v>
      </c>
      <c r="AL55" s="81"/>
      <c r="AM55" s="92" t="str">
        <f t="shared" si="44"/>
        <v>Due And Subscriptions</v>
      </c>
      <c r="AN55" s="83"/>
      <c r="AO55" s="84">
        <f t="shared" si="12"/>
        <v>74249.540000000008</v>
      </c>
      <c r="AP55" s="84">
        <f t="shared" si="13"/>
        <v>34316.573333333334</v>
      </c>
      <c r="AQ55" s="85">
        <f>SUM('⑵-1 IS(A&amp;G)'!AQ55,'⑵-2 IS(S&amp;M)'!AQ55,'⑵-3 IS(ENG)'!AQ55,'⑵-4 IS(Energy)'!AQ55)</f>
        <v>4128.33</v>
      </c>
      <c r="AR55" s="86">
        <f>SUM('⑵-1 IS(A&amp;G)'!AR55,'⑵-2 IS(S&amp;M)'!AR55,'⑵-3 IS(ENG)'!AR55,'⑵-4 IS(Energy)'!AR55)</f>
        <v>13286.042500000001</v>
      </c>
      <c r="AS55" s="86">
        <f>SUM('⑵-1 IS(A&amp;G)'!AS55,'⑵-2 IS(S&amp;M)'!AS55,'⑵-3 IS(ENG)'!AS55,'⑵-4 IS(Energy)'!AS55)</f>
        <v>16902.200833333336</v>
      </c>
      <c r="AT55" s="86">
        <f>SUM('⑵-1 IS(A&amp;G)'!AT55,'⑵-2 IS(S&amp;M)'!AT55,'⑵-3 IS(ENG)'!AT55,'⑵-4 IS(Energy)'!AT55)</f>
        <v>16759.666666666668</v>
      </c>
      <c r="AU55" s="86">
        <f>SUM('⑵-1 IS(A&amp;G)'!AU55,'⑵-2 IS(S&amp;M)'!AU55,'⑵-3 IS(ENG)'!AU55,'⑵-4 IS(Energy)'!AU55)</f>
        <v>3718.47</v>
      </c>
      <c r="AV55" s="86">
        <f>SUM('⑵-1 IS(A&amp;G)'!AV55,'⑵-2 IS(S&amp;M)'!AV55,'⑵-3 IS(ENG)'!AV55,'⑵-4 IS(Energy)'!AV55)</f>
        <v>1269.74</v>
      </c>
      <c r="AW55" s="86">
        <f>SUM('⑵-1 IS(A&amp;G)'!AW55,'⑵-2 IS(S&amp;M)'!AW55,'⑵-3 IS(ENG)'!AW55,'⑵-4 IS(Energy)'!AW55)</f>
        <v>1173.6099999999999</v>
      </c>
      <c r="AX55" s="86">
        <f>SUM('⑵-1 IS(A&amp;G)'!AX55,'⑵-2 IS(S&amp;M)'!AX55,'⑵-3 IS(ENG)'!AX55,'⑵-4 IS(Energy)'!AX55)</f>
        <v>9360.92</v>
      </c>
      <c r="AY55" s="86">
        <f>SUM('⑵-1 IS(A&amp;G)'!AY55,'⑵-2 IS(S&amp;M)'!AY55,'⑵-3 IS(ENG)'!AY55,'⑵-4 IS(Energy)'!AY55)</f>
        <v>0</v>
      </c>
      <c r="AZ55" s="86">
        <f>SUM('⑵-1 IS(A&amp;G)'!AZ55,'⑵-2 IS(S&amp;M)'!AZ55,'⑵-3 IS(ENG)'!AZ55,'⑵-4 IS(Energy)'!AZ55)</f>
        <v>1104.24</v>
      </c>
      <c r="BA55" s="86">
        <f>SUM('⑵-1 IS(A&amp;G)'!BA55,'⑵-2 IS(S&amp;M)'!BA55,'⑵-3 IS(ENG)'!BA55,'⑵-4 IS(Energy)'!BA55)</f>
        <v>0</v>
      </c>
      <c r="BB55" s="87">
        <f>SUM('⑵-1 IS(A&amp;G)'!BB55,'⑵-2 IS(S&amp;M)'!BB55,'⑵-3 IS(ENG)'!BB55,'⑵-4 IS(Energy)'!BB55)</f>
        <v>6546.32</v>
      </c>
      <c r="BD55" s="81"/>
      <c r="BE55" s="92" t="str">
        <f t="shared" si="46"/>
        <v>Due And Subscriptions</v>
      </c>
      <c r="BF55" s="83"/>
      <c r="BG55" s="84">
        <f t="shared" si="14"/>
        <v>81307.360000000001</v>
      </c>
      <c r="BH55" s="84">
        <f t="shared" si="15"/>
        <v>9725</v>
      </c>
      <c r="BI55" s="85">
        <f>SUM('⑵-1 IS(A&amp;G)'!BI55,'⑵-2 IS(S&amp;M)'!BI55,'⑵-3 IS(ENG)'!BI55,'⑵-4 IS(Energy)'!BI55)</f>
        <v>3446</v>
      </c>
      <c r="BJ55" s="86">
        <f>SUM('⑵-1 IS(A&amp;G)'!BJ55,'⑵-2 IS(S&amp;M)'!BJ55,'⑵-3 IS(ENG)'!BJ55,'⑵-4 IS(Energy)'!BJ55)</f>
        <v>2989</v>
      </c>
      <c r="BK55" s="86">
        <f>SUM('⑵-1 IS(A&amp;G)'!BK55,'⑵-2 IS(S&amp;M)'!BK55,'⑵-3 IS(ENG)'!BK55,'⑵-4 IS(Energy)'!BK55)</f>
        <v>3290</v>
      </c>
      <c r="BL55" s="86">
        <f>SUM('⑵-1 IS(A&amp;G)'!BL55,'⑵-2 IS(S&amp;M)'!BL55,'⑵-3 IS(ENG)'!BL55,'⑵-4 IS(Energy)'!BL55)</f>
        <v>5417</v>
      </c>
      <c r="BM55" s="86">
        <f>SUM('⑵-1 IS(A&amp;G)'!BM55,'⑵-2 IS(S&amp;M)'!BM55,'⑵-3 IS(ENG)'!BM55,'⑵-4 IS(Energy)'!BM55)</f>
        <v>8024</v>
      </c>
      <c r="BN55" s="86">
        <f>SUM('⑵-1 IS(A&amp;G)'!BN55,'⑵-2 IS(S&amp;M)'!BN55,'⑵-3 IS(ENG)'!BN55,'⑵-4 IS(Energy)'!BN55)</f>
        <v>9860</v>
      </c>
      <c r="BO55" s="86">
        <f>SUM('⑵-1 IS(A&amp;G)'!BO55,'⑵-2 IS(S&amp;M)'!BO55,'⑵-3 IS(ENG)'!BO55,'⑵-4 IS(Energy)'!BO55)</f>
        <v>8452</v>
      </c>
      <c r="BP55" s="86">
        <f>SUM('⑵-1 IS(A&amp;G)'!BP55,'⑵-2 IS(S&amp;M)'!BP55,'⑵-3 IS(ENG)'!BP55,'⑵-4 IS(Energy)'!BP55)</f>
        <v>8960</v>
      </c>
      <c r="BQ55" s="86">
        <f>SUM('⑵-1 IS(A&amp;G)'!BQ55,'⑵-2 IS(S&amp;M)'!BQ55,'⑵-3 IS(ENG)'!BQ55,'⑵-4 IS(Energy)'!BQ55)</f>
        <v>8964</v>
      </c>
      <c r="BR55" s="86">
        <f>SUM('⑵-1 IS(A&amp;G)'!BR55,'⑵-2 IS(S&amp;M)'!BR55,'⑵-3 IS(ENG)'!BR55,'⑵-4 IS(Energy)'!BR55)</f>
        <v>7298</v>
      </c>
      <c r="BS55" s="86">
        <f>SUM('⑵-1 IS(A&amp;G)'!BS55,'⑵-2 IS(S&amp;M)'!BS55,'⑵-3 IS(ENG)'!BS55,'⑵-4 IS(Energy)'!BS55)</f>
        <v>7297.53</v>
      </c>
      <c r="BT55" s="87">
        <f>SUM('⑵-1 IS(A&amp;G)'!BT55,'⑵-2 IS(S&amp;M)'!BT55,'⑵-3 IS(ENG)'!BT55,'⑵-4 IS(Energy)'!BT55)</f>
        <v>7309.83</v>
      </c>
      <c r="BV55" s="81"/>
      <c r="BW55" s="92" t="str">
        <f t="shared" si="48"/>
        <v>Due And Subscriptions</v>
      </c>
      <c r="BX55" s="83"/>
      <c r="BY55" s="84">
        <f t="shared" si="16"/>
        <v>23876</v>
      </c>
      <c r="BZ55" s="85">
        <f t="shared" si="17"/>
        <v>23876</v>
      </c>
      <c r="CA55" s="86">
        <f t="shared" si="18"/>
        <v>0</v>
      </c>
      <c r="CB55" s="86">
        <f t="shared" si="19"/>
        <v>0</v>
      </c>
      <c r="CC55" s="86">
        <f t="shared" si="20"/>
        <v>0</v>
      </c>
      <c r="CD55" s="84">
        <f t="shared" si="4"/>
        <v>127392</v>
      </c>
      <c r="CE55" s="85">
        <f t="shared" si="21"/>
        <v>35784</v>
      </c>
      <c r="CF55" s="86">
        <f t="shared" si="22"/>
        <v>31382</v>
      </c>
      <c r="CG55" s="86">
        <f t="shared" si="23"/>
        <v>30763</v>
      </c>
      <c r="CH55" s="86">
        <f t="shared" si="24"/>
        <v>29463</v>
      </c>
      <c r="CI55" s="84">
        <f t="shared" si="5"/>
        <v>74249.540000000008</v>
      </c>
      <c r="CJ55" s="85">
        <f t="shared" si="25"/>
        <v>34316.573333333334</v>
      </c>
      <c r="CK55" s="86">
        <f t="shared" si="26"/>
        <v>21747.876666666671</v>
      </c>
      <c r="CL55" s="86">
        <f t="shared" si="27"/>
        <v>10534.53</v>
      </c>
      <c r="CM55" s="87">
        <f t="shared" si="28"/>
        <v>7650.5599999999995</v>
      </c>
      <c r="CO55" s="81"/>
      <c r="CP55" s="92" t="str">
        <f t="shared" si="49"/>
        <v>Due And Subscriptions</v>
      </c>
      <c r="CQ55" s="83"/>
      <c r="CR55" s="84">
        <f t="shared" si="66"/>
        <v>-103516</v>
      </c>
      <c r="CS55" s="84">
        <f t="shared" si="66"/>
        <v>-11908</v>
      </c>
      <c r="CT55" s="85">
        <f t="shared" si="65"/>
        <v>-10225</v>
      </c>
      <c r="CU55" s="86">
        <f t="shared" si="65"/>
        <v>-768</v>
      </c>
      <c r="CV55" s="86">
        <f t="shared" si="65"/>
        <v>-915</v>
      </c>
      <c r="CW55" s="86">
        <f t="shared" si="65"/>
        <v>-13745</v>
      </c>
      <c r="CX55" s="86">
        <f t="shared" si="65"/>
        <v>-9122</v>
      </c>
      <c r="CY55" s="86">
        <f t="shared" si="65"/>
        <v>-8515</v>
      </c>
      <c r="CZ55" s="86">
        <f t="shared" si="65"/>
        <v>-12883</v>
      </c>
      <c r="DA55" s="86">
        <f t="shared" si="55"/>
        <v>-8215</v>
      </c>
      <c r="DB55" s="86">
        <f t="shared" si="55"/>
        <v>-9665</v>
      </c>
      <c r="DC55" s="86">
        <f t="shared" si="55"/>
        <v>-12433</v>
      </c>
      <c r="DD55" s="86">
        <f t="shared" si="55"/>
        <v>-8515</v>
      </c>
      <c r="DE55" s="87">
        <f t="shared" si="55"/>
        <v>-8515</v>
      </c>
      <c r="DG55" s="81"/>
      <c r="DH55" s="92" t="str">
        <f t="shared" si="50"/>
        <v>Due And Subscriptions</v>
      </c>
      <c r="DI55" s="83"/>
      <c r="DJ55" s="88">
        <f t="shared" si="64"/>
        <v>0.18742150213514197</v>
      </c>
      <c r="DK55" s="88">
        <f t="shared" si="64"/>
        <v>0.66722557567627994</v>
      </c>
      <c r="DL55" s="89">
        <f t="shared" si="64"/>
        <v>0.27712972781901735</v>
      </c>
      <c r="DM55" s="90">
        <f t="shared" si="64"/>
        <v>0.91396885851909937</v>
      </c>
      <c r="DN55" s="90">
        <f t="shared" si="64"/>
        <v>0.92802076777847708</v>
      </c>
      <c r="DO55" s="90">
        <f t="shared" si="64"/>
        <v>0</v>
      </c>
      <c r="DP55" s="90">
        <f t="shared" si="64"/>
        <v>0</v>
      </c>
      <c r="DQ55" s="90">
        <f t="shared" si="64"/>
        <v>0</v>
      </c>
      <c r="DR55" s="90">
        <f t="shared" si="64"/>
        <v>0</v>
      </c>
      <c r="DS55" s="90">
        <f t="shared" si="60"/>
        <v>0</v>
      </c>
      <c r="DT55" s="90">
        <f t="shared" si="60"/>
        <v>0</v>
      </c>
      <c r="DU55" s="90">
        <f t="shared" si="60"/>
        <v>0</v>
      </c>
      <c r="DV55" s="90">
        <f t="shared" si="60"/>
        <v>0</v>
      </c>
      <c r="DW55" s="91">
        <f t="shared" si="60"/>
        <v>0</v>
      </c>
      <c r="DY55" s="180">
        <f t="shared" si="61"/>
        <v>22</v>
      </c>
      <c r="DZ55" s="180" t="str">
        <f t="shared" si="62"/>
        <v>Due And Subscriptions</v>
      </c>
      <c r="EA55" s="181">
        <f t="shared" si="63"/>
        <v>915</v>
      </c>
    </row>
    <row r="56" spans="2:131" ht="11.85" customHeight="1" x14ac:dyDescent="0.15">
      <c r="B56" s="81"/>
      <c r="C56" s="92" t="s">
        <v>123</v>
      </c>
      <c r="D56" s="83"/>
      <c r="E56" s="84">
        <f t="shared" si="8"/>
        <v>0</v>
      </c>
      <c r="F56" s="84">
        <f t="shared" si="9"/>
        <v>0</v>
      </c>
      <c r="G56" s="85">
        <f>SUM('⑵-1 IS(A&amp;G)'!G56,'⑵-2 IS(S&amp;M)'!G56,'⑵-3 IS(ENG)'!G56,'⑵-4 IS(Energy)'!G56)</f>
        <v>0</v>
      </c>
      <c r="H56" s="86">
        <f>SUM('⑵-1 IS(A&amp;G)'!H56,'⑵-2 IS(S&amp;M)'!H56,'⑵-3 IS(ENG)'!H56,'⑵-4 IS(Energy)'!H56)</f>
        <v>0</v>
      </c>
      <c r="I56" s="86">
        <f>SUM('⑵-1 IS(A&amp;G)'!I56,'⑵-2 IS(S&amp;M)'!I56,'⑵-3 IS(ENG)'!I56,'⑵-4 IS(Energy)'!I56)</f>
        <v>0</v>
      </c>
      <c r="J56" s="86">
        <f>SUM('⑵-1 IS(A&amp;G)'!J56,'⑵-2 IS(S&amp;M)'!J56,'⑵-3 IS(ENG)'!J56,'⑵-4 IS(Energy)'!J56)</f>
        <v>0</v>
      </c>
      <c r="K56" s="86">
        <f>SUM('⑵-1 IS(A&amp;G)'!K56,'⑵-2 IS(S&amp;M)'!K56,'⑵-3 IS(ENG)'!K56,'⑵-4 IS(Energy)'!K56)</f>
        <v>0</v>
      </c>
      <c r="L56" s="86">
        <f>SUM('⑵-1 IS(A&amp;G)'!L56,'⑵-2 IS(S&amp;M)'!L56,'⑵-3 IS(ENG)'!L56,'⑵-4 IS(Energy)'!L56)</f>
        <v>0</v>
      </c>
      <c r="M56" s="86">
        <f>SUM('⑵-1 IS(A&amp;G)'!M56,'⑵-2 IS(S&amp;M)'!M56,'⑵-3 IS(ENG)'!M56,'⑵-4 IS(Energy)'!M56)</f>
        <v>0</v>
      </c>
      <c r="N56" s="86">
        <f>SUM('⑵-1 IS(A&amp;G)'!N56,'⑵-2 IS(S&amp;M)'!N56,'⑵-3 IS(ENG)'!N56,'⑵-4 IS(Energy)'!N56)</f>
        <v>0</v>
      </c>
      <c r="O56" s="86">
        <f>SUM('⑵-1 IS(A&amp;G)'!O56,'⑵-2 IS(S&amp;M)'!O56,'⑵-3 IS(ENG)'!O56,'⑵-4 IS(Energy)'!O56)</f>
        <v>0</v>
      </c>
      <c r="P56" s="86">
        <f>SUM('⑵-1 IS(A&amp;G)'!P56,'⑵-2 IS(S&amp;M)'!P56,'⑵-3 IS(ENG)'!P56,'⑵-4 IS(Energy)'!P56)</f>
        <v>0</v>
      </c>
      <c r="Q56" s="86">
        <f>SUM('⑵-1 IS(A&amp;G)'!Q56,'⑵-2 IS(S&amp;M)'!Q56,'⑵-3 IS(ENG)'!Q56,'⑵-4 IS(Energy)'!Q56)</f>
        <v>0</v>
      </c>
      <c r="R56" s="87">
        <f>SUM('⑵-1 IS(A&amp;G)'!R56,'⑵-2 IS(S&amp;M)'!R56,'⑵-3 IS(ENG)'!R56,'⑵-4 IS(Energy)'!R56)</f>
        <v>0</v>
      </c>
      <c r="T56" s="81"/>
      <c r="U56" s="92" t="str">
        <f t="shared" si="42"/>
        <v>Dvd Now</v>
      </c>
      <c r="V56" s="83"/>
      <c r="W56" s="84">
        <f t="shared" si="10"/>
        <v>0</v>
      </c>
      <c r="X56" s="84">
        <f t="shared" si="11"/>
        <v>0</v>
      </c>
      <c r="Y56" s="85">
        <f>SUM('⑵-1 IS(A&amp;G)'!Y56,'⑵-2 IS(S&amp;M)'!Y56,'⑵-3 IS(ENG)'!Y56,'⑵-4 IS(Energy)'!Y56)</f>
        <v>0</v>
      </c>
      <c r="Z56" s="86">
        <f>SUM('⑵-1 IS(A&amp;G)'!Z56,'⑵-2 IS(S&amp;M)'!Z56,'⑵-3 IS(ENG)'!Z56,'⑵-4 IS(Energy)'!Z56)</f>
        <v>0</v>
      </c>
      <c r="AA56" s="86">
        <f>SUM('⑵-1 IS(A&amp;G)'!AA56,'⑵-2 IS(S&amp;M)'!AA56,'⑵-3 IS(ENG)'!AA56,'⑵-4 IS(Energy)'!AA56)</f>
        <v>0</v>
      </c>
      <c r="AB56" s="86">
        <f>SUM('⑵-1 IS(A&amp;G)'!AB56,'⑵-2 IS(S&amp;M)'!AB56,'⑵-3 IS(ENG)'!AB56,'⑵-4 IS(Energy)'!AB56)</f>
        <v>0</v>
      </c>
      <c r="AC56" s="86">
        <f>SUM('⑵-1 IS(A&amp;G)'!AC56,'⑵-2 IS(S&amp;M)'!AC56,'⑵-3 IS(ENG)'!AC56,'⑵-4 IS(Energy)'!AC56)</f>
        <v>0</v>
      </c>
      <c r="AD56" s="86">
        <f>SUM('⑵-1 IS(A&amp;G)'!AD56,'⑵-2 IS(S&amp;M)'!AD56,'⑵-3 IS(ENG)'!AD56,'⑵-4 IS(Energy)'!AD56)</f>
        <v>0</v>
      </c>
      <c r="AE56" s="86">
        <f>SUM('⑵-1 IS(A&amp;G)'!AE56,'⑵-2 IS(S&amp;M)'!AE56,'⑵-3 IS(ENG)'!AE56,'⑵-4 IS(Energy)'!AE56)</f>
        <v>0</v>
      </c>
      <c r="AF56" s="86">
        <f>SUM('⑵-1 IS(A&amp;G)'!AF56,'⑵-2 IS(S&amp;M)'!AF56,'⑵-3 IS(ENG)'!AF56,'⑵-4 IS(Energy)'!AF56)</f>
        <v>0</v>
      </c>
      <c r="AG56" s="86">
        <f>SUM('⑵-1 IS(A&amp;G)'!AG56,'⑵-2 IS(S&amp;M)'!AG56,'⑵-3 IS(ENG)'!AG56,'⑵-4 IS(Energy)'!AG56)</f>
        <v>0</v>
      </c>
      <c r="AH56" s="86">
        <f>SUM('⑵-1 IS(A&amp;G)'!AH56,'⑵-2 IS(S&amp;M)'!AH56,'⑵-3 IS(ENG)'!AH56,'⑵-4 IS(Energy)'!AH56)</f>
        <v>0</v>
      </c>
      <c r="AI56" s="86">
        <f>SUM('⑵-1 IS(A&amp;G)'!AI56,'⑵-2 IS(S&amp;M)'!AI56,'⑵-3 IS(ENG)'!AI56,'⑵-4 IS(Energy)'!AI56)</f>
        <v>0</v>
      </c>
      <c r="AJ56" s="87">
        <f>SUM('⑵-1 IS(A&amp;G)'!AJ56,'⑵-2 IS(S&amp;M)'!AJ56,'⑵-3 IS(ENG)'!AJ56,'⑵-4 IS(Energy)'!AJ56)</f>
        <v>0</v>
      </c>
      <c r="AL56" s="81"/>
      <c r="AM56" s="92" t="str">
        <f t="shared" si="44"/>
        <v>Dvd Now</v>
      </c>
      <c r="AN56" s="83"/>
      <c r="AO56" s="84">
        <f t="shared" si="12"/>
        <v>0</v>
      </c>
      <c r="AP56" s="84">
        <f t="shared" si="13"/>
        <v>0</v>
      </c>
      <c r="AQ56" s="85">
        <f>SUM('⑵-1 IS(A&amp;G)'!AQ56,'⑵-2 IS(S&amp;M)'!AQ56,'⑵-3 IS(ENG)'!AQ56,'⑵-4 IS(Energy)'!AQ56)</f>
        <v>0</v>
      </c>
      <c r="AR56" s="86">
        <f>SUM('⑵-1 IS(A&amp;G)'!AR56,'⑵-2 IS(S&amp;M)'!AR56,'⑵-3 IS(ENG)'!AR56,'⑵-4 IS(Energy)'!AR56)</f>
        <v>0</v>
      </c>
      <c r="AS56" s="86">
        <f>SUM('⑵-1 IS(A&amp;G)'!AS56,'⑵-2 IS(S&amp;M)'!AS56,'⑵-3 IS(ENG)'!AS56,'⑵-4 IS(Energy)'!AS56)</f>
        <v>0</v>
      </c>
      <c r="AT56" s="86">
        <f>SUM('⑵-1 IS(A&amp;G)'!AT56,'⑵-2 IS(S&amp;M)'!AT56,'⑵-3 IS(ENG)'!AT56,'⑵-4 IS(Energy)'!AT56)</f>
        <v>0</v>
      </c>
      <c r="AU56" s="86">
        <f>SUM('⑵-1 IS(A&amp;G)'!AU56,'⑵-2 IS(S&amp;M)'!AU56,'⑵-3 IS(ENG)'!AU56,'⑵-4 IS(Energy)'!AU56)</f>
        <v>0</v>
      </c>
      <c r="AV56" s="86">
        <f>SUM('⑵-1 IS(A&amp;G)'!AV56,'⑵-2 IS(S&amp;M)'!AV56,'⑵-3 IS(ENG)'!AV56,'⑵-4 IS(Energy)'!AV56)</f>
        <v>0</v>
      </c>
      <c r="AW56" s="86">
        <f>SUM('⑵-1 IS(A&amp;G)'!AW56,'⑵-2 IS(S&amp;M)'!AW56,'⑵-3 IS(ENG)'!AW56,'⑵-4 IS(Energy)'!AW56)</f>
        <v>0</v>
      </c>
      <c r="AX56" s="86">
        <f>SUM('⑵-1 IS(A&amp;G)'!AX56,'⑵-2 IS(S&amp;M)'!AX56,'⑵-3 IS(ENG)'!AX56,'⑵-4 IS(Energy)'!AX56)</f>
        <v>0</v>
      </c>
      <c r="AY56" s="86">
        <f>SUM('⑵-1 IS(A&amp;G)'!AY56,'⑵-2 IS(S&amp;M)'!AY56,'⑵-3 IS(ENG)'!AY56,'⑵-4 IS(Energy)'!AY56)</f>
        <v>0</v>
      </c>
      <c r="AZ56" s="86">
        <f>SUM('⑵-1 IS(A&amp;G)'!AZ56,'⑵-2 IS(S&amp;M)'!AZ56,'⑵-3 IS(ENG)'!AZ56,'⑵-4 IS(Energy)'!AZ56)</f>
        <v>0</v>
      </c>
      <c r="BA56" s="86">
        <f>SUM('⑵-1 IS(A&amp;G)'!BA56,'⑵-2 IS(S&amp;M)'!BA56,'⑵-3 IS(ENG)'!BA56,'⑵-4 IS(Energy)'!BA56)</f>
        <v>0</v>
      </c>
      <c r="BB56" s="87">
        <f>SUM('⑵-1 IS(A&amp;G)'!BB56,'⑵-2 IS(S&amp;M)'!BB56,'⑵-3 IS(ENG)'!BB56,'⑵-4 IS(Energy)'!BB56)</f>
        <v>0</v>
      </c>
      <c r="BD56" s="81"/>
      <c r="BE56" s="92" t="str">
        <f t="shared" si="46"/>
        <v>Dvd Now</v>
      </c>
      <c r="BF56" s="83"/>
      <c r="BG56" s="84">
        <f t="shared" si="14"/>
        <v>0</v>
      </c>
      <c r="BH56" s="84">
        <f t="shared" si="15"/>
        <v>0</v>
      </c>
      <c r="BI56" s="85">
        <f>SUM('⑵-1 IS(A&amp;G)'!BI56,'⑵-2 IS(S&amp;M)'!BI56,'⑵-3 IS(ENG)'!BI56,'⑵-4 IS(Energy)'!BI56)</f>
        <v>0</v>
      </c>
      <c r="BJ56" s="86">
        <f>SUM('⑵-1 IS(A&amp;G)'!BJ56,'⑵-2 IS(S&amp;M)'!BJ56,'⑵-3 IS(ENG)'!BJ56,'⑵-4 IS(Energy)'!BJ56)</f>
        <v>0</v>
      </c>
      <c r="BK56" s="86">
        <f>SUM('⑵-1 IS(A&amp;G)'!BK56,'⑵-2 IS(S&amp;M)'!BK56,'⑵-3 IS(ENG)'!BK56,'⑵-4 IS(Energy)'!BK56)</f>
        <v>0</v>
      </c>
      <c r="BL56" s="86">
        <f>SUM('⑵-1 IS(A&amp;G)'!BL56,'⑵-2 IS(S&amp;M)'!BL56,'⑵-3 IS(ENG)'!BL56,'⑵-4 IS(Energy)'!BL56)</f>
        <v>0</v>
      </c>
      <c r="BM56" s="86">
        <f>SUM('⑵-1 IS(A&amp;G)'!BM56,'⑵-2 IS(S&amp;M)'!BM56,'⑵-3 IS(ENG)'!BM56,'⑵-4 IS(Energy)'!BM56)</f>
        <v>0</v>
      </c>
      <c r="BN56" s="86">
        <f>SUM('⑵-1 IS(A&amp;G)'!BN56,'⑵-2 IS(S&amp;M)'!BN56,'⑵-3 IS(ENG)'!BN56,'⑵-4 IS(Energy)'!BN56)</f>
        <v>0</v>
      </c>
      <c r="BO56" s="86">
        <f>SUM('⑵-1 IS(A&amp;G)'!BO56,'⑵-2 IS(S&amp;M)'!BO56,'⑵-3 IS(ENG)'!BO56,'⑵-4 IS(Energy)'!BO56)</f>
        <v>0</v>
      </c>
      <c r="BP56" s="86">
        <f>SUM('⑵-1 IS(A&amp;G)'!BP56,'⑵-2 IS(S&amp;M)'!BP56,'⑵-3 IS(ENG)'!BP56,'⑵-4 IS(Energy)'!BP56)</f>
        <v>0</v>
      </c>
      <c r="BQ56" s="86">
        <f>SUM('⑵-1 IS(A&amp;G)'!BQ56,'⑵-2 IS(S&amp;M)'!BQ56,'⑵-3 IS(ENG)'!BQ56,'⑵-4 IS(Energy)'!BQ56)</f>
        <v>0</v>
      </c>
      <c r="BR56" s="86">
        <f>SUM('⑵-1 IS(A&amp;G)'!BR56,'⑵-2 IS(S&amp;M)'!BR56,'⑵-3 IS(ENG)'!BR56,'⑵-4 IS(Energy)'!BR56)</f>
        <v>0</v>
      </c>
      <c r="BS56" s="86">
        <f>SUM('⑵-1 IS(A&amp;G)'!BS56,'⑵-2 IS(S&amp;M)'!BS56,'⑵-3 IS(ENG)'!BS56,'⑵-4 IS(Energy)'!BS56)</f>
        <v>0</v>
      </c>
      <c r="BT56" s="87">
        <f>SUM('⑵-1 IS(A&amp;G)'!BT56,'⑵-2 IS(S&amp;M)'!BT56,'⑵-3 IS(ENG)'!BT56,'⑵-4 IS(Energy)'!BT56)</f>
        <v>0</v>
      </c>
      <c r="BV56" s="81"/>
      <c r="BW56" s="92" t="str">
        <f t="shared" si="48"/>
        <v>Dvd Now</v>
      </c>
      <c r="BX56" s="83"/>
      <c r="BY56" s="84">
        <f t="shared" si="16"/>
        <v>0</v>
      </c>
      <c r="BZ56" s="85">
        <f t="shared" si="17"/>
        <v>0</v>
      </c>
      <c r="CA56" s="86">
        <f t="shared" si="18"/>
        <v>0</v>
      </c>
      <c r="CB56" s="86">
        <f t="shared" si="19"/>
        <v>0</v>
      </c>
      <c r="CC56" s="86">
        <f t="shared" si="20"/>
        <v>0</v>
      </c>
      <c r="CD56" s="84">
        <f t="shared" si="4"/>
        <v>0</v>
      </c>
      <c r="CE56" s="85">
        <f t="shared" si="21"/>
        <v>0</v>
      </c>
      <c r="CF56" s="86">
        <f t="shared" si="22"/>
        <v>0</v>
      </c>
      <c r="CG56" s="86">
        <f t="shared" si="23"/>
        <v>0</v>
      </c>
      <c r="CH56" s="86">
        <f t="shared" si="24"/>
        <v>0</v>
      </c>
      <c r="CI56" s="84">
        <f t="shared" si="5"/>
        <v>0</v>
      </c>
      <c r="CJ56" s="85">
        <f t="shared" si="25"/>
        <v>0</v>
      </c>
      <c r="CK56" s="86">
        <f t="shared" si="26"/>
        <v>0</v>
      </c>
      <c r="CL56" s="86">
        <f t="shared" si="27"/>
        <v>0</v>
      </c>
      <c r="CM56" s="87">
        <f t="shared" si="28"/>
        <v>0</v>
      </c>
      <c r="CO56" s="81"/>
      <c r="CP56" s="92" t="str">
        <f t="shared" si="49"/>
        <v>Dvd Now</v>
      </c>
      <c r="CQ56" s="83"/>
      <c r="CR56" s="84">
        <f t="shared" si="66"/>
        <v>0</v>
      </c>
      <c r="CS56" s="84">
        <f t="shared" si="66"/>
        <v>0</v>
      </c>
      <c r="CT56" s="85">
        <f t="shared" si="65"/>
        <v>0</v>
      </c>
      <c r="CU56" s="86">
        <f t="shared" si="65"/>
        <v>0</v>
      </c>
      <c r="CV56" s="86">
        <f t="shared" si="65"/>
        <v>0</v>
      </c>
      <c r="CW56" s="86">
        <f t="shared" si="65"/>
        <v>0</v>
      </c>
      <c r="CX56" s="86">
        <f t="shared" si="65"/>
        <v>0</v>
      </c>
      <c r="CY56" s="86">
        <f t="shared" si="65"/>
        <v>0</v>
      </c>
      <c r="CZ56" s="86">
        <f t="shared" si="65"/>
        <v>0</v>
      </c>
      <c r="DA56" s="86">
        <f t="shared" si="55"/>
        <v>0</v>
      </c>
      <c r="DB56" s="86">
        <f t="shared" si="55"/>
        <v>0</v>
      </c>
      <c r="DC56" s="86">
        <f t="shared" si="55"/>
        <v>0</v>
      </c>
      <c r="DD56" s="86">
        <f t="shared" si="55"/>
        <v>0</v>
      </c>
      <c r="DE56" s="87">
        <f t="shared" si="55"/>
        <v>0</v>
      </c>
      <c r="DG56" s="81"/>
      <c r="DH56" s="92" t="str">
        <f t="shared" si="50"/>
        <v>Dvd Now</v>
      </c>
      <c r="DI56" s="83"/>
      <c r="DJ56" s="88" t="str">
        <f t="shared" si="64"/>
        <v/>
      </c>
      <c r="DK56" s="88" t="str">
        <f t="shared" si="64"/>
        <v/>
      </c>
      <c r="DL56" s="89" t="str">
        <f t="shared" si="64"/>
        <v/>
      </c>
      <c r="DM56" s="90" t="str">
        <f t="shared" si="64"/>
        <v/>
      </c>
      <c r="DN56" s="90" t="str">
        <f t="shared" si="64"/>
        <v/>
      </c>
      <c r="DO56" s="90" t="str">
        <f t="shared" si="64"/>
        <v/>
      </c>
      <c r="DP56" s="90" t="str">
        <f t="shared" si="64"/>
        <v/>
      </c>
      <c r="DQ56" s="90" t="str">
        <f t="shared" si="64"/>
        <v/>
      </c>
      <c r="DR56" s="90" t="str">
        <f t="shared" si="64"/>
        <v/>
      </c>
      <c r="DS56" s="90" t="str">
        <f t="shared" si="60"/>
        <v/>
      </c>
      <c r="DT56" s="90" t="str">
        <f t="shared" si="60"/>
        <v/>
      </c>
      <c r="DU56" s="90" t="str">
        <f t="shared" si="60"/>
        <v/>
      </c>
      <c r="DV56" s="90" t="str">
        <f t="shared" si="60"/>
        <v/>
      </c>
      <c r="DW56" s="91" t="str">
        <f t="shared" si="60"/>
        <v/>
      </c>
      <c r="DY56" s="180">
        <f t="shared" si="61"/>
        <v>46</v>
      </c>
      <c r="DZ56" s="180" t="str">
        <f t="shared" si="62"/>
        <v>Dvd Now</v>
      </c>
      <c r="EA56" s="181">
        <f t="shared" si="63"/>
        <v>0</v>
      </c>
    </row>
    <row r="57" spans="2:131" ht="11.85" customHeight="1" x14ac:dyDescent="0.15">
      <c r="B57" s="81"/>
      <c r="C57" s="92" t="s">
        <v>124</v>
      </c>
      <c r="D57" s="83"/>
      <c r="E57" s="84">
        <f t="shared" si="8"/>
        <v>192.12</v>
      </c>
      <c r="F57" s="84">
        <f t="shared" si="9"/>
        <v>192.12</v>
      </c>
      <c r="G57" s="85">
        <f>SUM('⑵-1 IS(A&amp;G)'!G57,'⑵-2 IS(S&amp;M)'!G57,'⑵-3 IS(ENG)'!G57,'⑵-4 IS(Energy)'!G57)</f>
        <v>0</v>
      </c>
      <c r="H57" s="86">
        <f>SUM('⑵-1 IS(A&amp;G)'!H57,'⑵-2 IS(S&amp;M)'!H57,'⑵-3 IS(ENG)'!H57,'⑵-4 IS(Energy)'!H57)</f>
        <v>89</v>
      </c>
      <c r="I57" s="86">
        <f>SUM('⑵-1 IS(A&amp;G)'!I57,'⑵-2 IS(S&amp;M)'!I57,'⑵-3 IS(ENG)'!I57,'⑵-4 IS(Energy)'!I57)</f>
        <v>103.12</v>
      </c>
      <c r="J57" s="86">
        <f>SUM('⑵-1 IS(A&amp;G)'!J57,'⑵-2 IS(S&amp;M)'!J57,'⑵-3 IS(ENG)'!J57,'⑵-4 IS(Energy)'!J57)</f>
        <v>0</v>
      </c>
      <c r="K57" s="86">
        <f>SUM('⑵-1 IS(A&amp;G)'!K57,'⑵-2 IS(S&amp;M)'!K57,'⑵-3 IS(ENG)'!K57,'⑵-4 IS(Energy)'!K57)</f>
        <v>0</v>
      </c>
      <c r="L57" s="86">
        <f>SUM('⑵-1 IS(A&amp;G)'!L57,'⑵-2 IS(S&amp;M)'!L57,'⑵-3 IS(ENG)'!L57,'⑵-4 IS(Energy)'!L57)</f>
        <v>0</v>
      </c>
      <c r="M57" s="86">
        <f>SUM('⑵-1 IS(A&amp;G)'!M57,'⑵-2 IS(S&amp;M)'!M57,'⑵-3 IS(ENG)'!M57,'⑵-4 IS(Energy)'!M57)</f>
        <v>0</v>
      </c>
      <c r="N57" s="86">
        <f>SUM('⑵-1 IS(A&amp;G)'!N57,'⑵-2 IS(S&amp;M)'!N57,'⑵-3 IS(ENG)'!N57,'⑵-4 IS(Energy)'!N57)</f>
        <v>0</v>
      </c>
      <c r="O57" s="86">
        <f>SUM('⑵-1 IS(A&amp;G)'!O57,'⑵-2 IS(S&amp;M)'!O57,'⑵-3 IS(ENG)'!O57,'⑵-4 IS(Energy)'!O57)</f>
        <v>0</v>
      </c>
      <c r="P57" s="86">
        <f>SUM('⑵-1 IS(A&amp;G)'!P57,'⑵-2 IS(S&amp;M)'!P57,'⑵-3 IS(ENG)'!P57,'⑵-4 IS(Energy)'!P57)</f>
        <v>0</v>
      </c>
      <c r="Q57" s="86">
        <f>SUM('⑵-1 IS(A&amp;G)'!Q57,'⑵-2 IS(S&amp;M)'!Q57,'⑵-3 IS(ENG)'!Q57,'⑵-4 IS(Energy)'!Q57)</f>
        <v>0</v>
      </c>
      <c r="R57" s="87">
        <f>SUM('⑵-1 IS(A&amp;G)'!R57,'⑵-2 IS(S&amp;M)'!R57,'⑵-3 IS(ENG)'!R57,'⑵-4 IS(Energy)'!R57)</f>
        <v>0</v>
      </c>
      <c r="T57" s="81"/>
      <c r="U57" s="92" t="str">
        <f t="shared" si="42"/>
        <v>Electrical</v>
      </c>
      <c r="V57" s="83"/>
      <c r="W57" s="84">
        <f t="shared" si="10"/>
        <v>0</v>
      </c>
      <c r="X57" s="84">
        <f t="shared" si="11"/>
        <v>0</v>
      </c>
      <c r="Y57" s="85">
        <f>SUM('⑵-1 IS(A&amp;G)'!Y57,'⑵-2 IS(S&amp;M)'!Y57,'⑵-3 IS(ENG)'!Y57,'⑵-4 IS(Energy)'!Y57)</f>
        <v>0</v>
      </c>
      <c r="Z57" s="86">
        <f>SUM('⑵-1 IS(A&amp;G)'!Z57,'⑵-2 IS(S&amp;M)'!Z57,'⑵-3 IS(ENG)'!Z57,'⑵-4 IS(Energy)'!Z57)</f>
        <v>0</v>
      </c>
      <c r="AA57" s="86">
        <f>SUM('⑵-1 IS(A&amp;G)'!AA57,'⑵-2 IS(S&amp;M)'!AA57,'⑵-3 IS(ENG)'!AA57,'⑵-4 IS(Energy)'!AA57)</f>
        <v>0</v>
      </c>
      <c r="AB57" s="86">
        <f>SUM('⑵-1 IS(A&amp;G)'!AB57,'⑵-2 IS(S&amp;M)'!AB57,'⑵-3 IS(ENG)'!AB57,'⑵-4 IS(Energy)'!AB57)</f>
        <v>0</v>
      </c>
      <c r="AC57" s="86">
        <f>SUM('⑵-1 IS(A&amp;G)'!AC57,'⑵-2 IS(S&amp;M)'!AC57,'⑵-3 IS(ENG)'!AC57,'⑵-4 IS(Energy)'!AC57)</f>
        <v>0</v>
      </c>
      <c r="AD57" s="86">
        <f>SUM('⑵-1 IS(A&amp;G)'!AD57,'⑵-2 IS(S&amp;M)'!AD57,'⑵-3 IS(ENG)'!AD57,'⑵-4 IS(Energy)'!AD57)</f>
        <v>0</v>
      </c>
      <c r="AE57" s="86">
        <f>SUM('⑵-1 IS(A&amp;G)'!AE57,'⑵-2 IS(S&amp;M)'!AE57,'⑵-3 IS(ENG)'!AE57,'⑵-4 IS(Energy)'!AE57)</f>
        <v>0</v>
      </c>
      <c r="AF57" s="86">
        <f>SUM('⑵-1 IS(A&amp;G)'!AF57,'⑵-2 IS(S&amp;M)'!AF57,'⑵-3 IS(ENG)'!AF57,'⑵-4 IS(Energy)'!AF57)</f>
        <v>0</v>
      </c>
      <c r="AG57" s="86">
        <f>SUM('⑵-1 IS(A&amp;G)'!AG57,'⑵-2 IS(S&amp;M)'!AG57,'⑵-3 IS(ENG)'!AG57,'⑵-4 IS(Energy)'!AG57)</f>
        <v>0</v>
      </c>
      <c r="AH57" s="86">
        <f>SUM('⑵-1 IS(A&amp;G)'!AH57,'⑵-2 IS(S&amp;M)'!AH57,'⑵-3 IS(ENG)'!AH57,'⑵-4 IS(Energy)'!AH57)</f>
        <v>0</v>
      </c>
      <c r="AI57" s="86">
        <f>SUM('⑵-1 IS(A&amp;G)'!AI57,'⑵-2 IS(S&amp;M)'!AI57,'⑵-3 IS(ENG)'!AI57,'⑵-4 IS(Energy)'!AI57)</f>
        <v>0</v>
      </c>
      <c r="AJ57" s="87">
        <f>SUM('⑵-1 IS(A&amp;G)'!AJ57,'⑵-2 IS(S&amp;M)'!AJ57,'⑵-3 IS(ENG)'!AJ57,'⑵-4 IS(Energy)'!AJ57)</f>
        <v>0</v>
      </c>
      <c r="AL57" s="81"/>
      <c r="AM57" s="92" t="str">
        <f t="shared" si="44"/>
        <v>Electrical</v>
      </c>
      <c r="AN57" s="83"/>
      <c r="AO57" s="84">
        <f t="shared" si="12"/>
        <v>1374.1799999999998</v>
      </c>
      <c r="AP57" s="84">
        <f t="shared" si="13"/>
        <v>143.81</v>
      </c>
      <c r="AQ57" s="85">
        <f>SUM('⑵-1 IS(A&amp;G)'!AQ57,'⑵-2 IS(S&amp;M)'!AQ57,'⑵-3 IS(ENG)'!AQ57,'⑵-4 IS(Energy)'!AQ57)</f>
        <v>0</v>
      </c>
      <c r="AR57" s="86">
        <f>SUM('⑵-1 IS(A&amp;G)'!AR57,'⑵-2 IS(S&amp;M)'!AR57,'⑵-3 IS(ENG)'!AR57,'⑵-4 IS(Energy)'!AR57)</f>
        <v>143.81</v>
      </c>
      <c r="AS57" s="86">
        <f>SUM('⑵-1 IS(A&amp;G)'!AS57,'⑵-2 IS(S&amp;M)'!AS57,'⑵-3 IS(ENG)'!AS57,'⑵-4 IS(Energy)'!AS57)</f>
        <v>0</v>
      </c>
      <c r="AT57" s="86">
        <f>SUM('⑵-1 IS(A&amp;G)'!AT57,'⑵-2 IS(S&amp;M)'!AT57,'⑵-3 IS(ENG)'!AT57,'⑵-4 IS(Energy)'!AT57)</f>
        <v>0</v>
      </c>
      <c r="AU57" s="86">
        <f>SUM('⑵-1 IS(A&amp;G)'!AU57,'⑵-2 IS(S&amp;M)'!AU57,'⑵-3 IS(ENG)'!AU57,'⑵-4 IS(Energy)'!AU57)</f>
        <v>0</v>
      </c>
      <c r="AV57" s="86">
        <f>SUM('⑵-1 IS(A&amp;G)'!AV57,'⑵-2 IS(S&amp;M)'!AV57,'⑵-3 IS(ENG)'!AV57,'⑵-4 IS(Energy)'!AV57)</f>
        <v>0</v>
      </c>
      <c r="AW57" s="86">
        <f>SUM('⑵-1 IS(A&amp;G)'!AW57,'⑵-2 IS(S&amp;M)'!AW57,'⑵-3 IS(ENG)'!AW57,'⑵-4 IS(Energy)'!AW57)</f>
        <v>0</v>
      </c>
      <c r="AX57" s="86">
        <f>SUM('⑵-1 IS(A&amp;G)'!AX57,'⑵-2 IS(S&amp;M)'!AX57,'⑵-3 IS(ENG)'!AX57,'⑵-4 IS(Energy)'!AX57)</f>
        <v>0</v>
      </c>
      <c r="AY57" s="86">
        <f>SUM('⑵-1 IS(A&amp;G)'!AY57,'⑵-2 IS(S&amp;M)'!AY57,'⑵-3 IS(ENG)'!AY57,'⑵-4 IS(Energy)'!AY57)</f>
        <v>549.74</v>
      </c>
      <c r="AZ57" s="86">
        <f>SUM('⑵-1 IS(A&amp;G)'!AZ57,'⑵-2 IS(S&amp;M)'!AZ57,'⑵-3 IS(ENG)'!AZ57,'⑵-4 IS(Energy)'!AZ57)</f>
        <v>680.63</v>
      </c>
      <c r="BA57" s="86">
        <f>SUM('⑵-1 IS(A&amp;G)'!BA57,'⑵-2 IS(S&amp;M)'!BA57,'⑵-3 IS(ENG)'!BA57,'⑵-4 IS(Energy)'!BA57)</f>
        <v>0</v>
      </c>
      <c r="BB57" s="87">
        <f>SUM('⑵-1 IS(A&amp;G)'!BB57,'⑵-2 IS(S&amp;M)'!BB57,'⑵-3 IS(ENG)'!BB57,'⑵-4 IS(Energy)'!BB57)</f>
        <v>0</v>
      </c>
      <c r="BD57" s="81"/>
      <c r="BE57" s="92" t="str">
        <f t="shared" si="46"/>
        <v>Electrical</v>
      </c>
      <c r="BF57" s="83"/>
      <c r="BG57" s="84">
        <f t="shared" si="14"/>
        <v>9182.51</v>
      </c>
      <c r="BH57" s="84">
        <f t="shared" si="15"/>
        <v>1634</v>
      </c>
      <c r="BI57" s="85">
        <f>SUM('⑵-1 IS(A&amp;G)'!BI57,'⑵-2 IS(S&amp;M)'!BI57,'⑵-3 IS(ENG)'!BI57,'⑵-4 IS(Energy)'!BI57)</f>
        <v>146</v>
      </c>
      <c r="BJ57" s="86">
        <f>SUM('⑵-1 IS(A&amp;G)'!BJ57,'⑵-2 IS(S&amp;M)'!BJ57,'⑵-3 IS(ENG)'!BJ57,'⑵-4 IS(Energy)'!BJ57)</f>
        <v>30</v>
      </c>
      <c r="BK57" s="86">
        <f>SUM('⑵-1 IS(A&amp;G)'!BK57,'⑵-2 IS(S&amp;M)'!BK57,'⑵-3 IS(ENG)'!BK57,'⑵-4 IS(Energy)'!BK57)</f>
        <v>1458</v>
      </c>
      <c r="BL57" s="86">
        <f>SUM('⑵-1 IS(A&amp;G)'!BL57,'⑵-2 IS(S&amp;M)'!BL57,'⑵-3 IS(ENG)'!BL57,'⑵-4 IS(Energy)'!BL57)</f>
        <v>174</v>
      </c>
      <c r="BM57" s="86">
        <f>SUM('⑵-1 IS(A&amp;G)'!BM57,'⑵-2 IS(S&amp;M)'!BM57,'⑵-3 IS(ENG)'!BM57,'⑵-4 IS(Energy)'!BM57)</f>
        <v>0</v>
      </c>
      <c r="BN57" s="86">
        <f>SUM('⑵-1 IS(A&amp;G)'!BN57,'⑵-2 IS(S&amp;M)'!BN57,'⑵-3 IS(ENG)'!BN57,'⑵-4 IS(Energy)'!BN57)</f>
        <v>225</v>
      </c>
      <c r="BO57" s="86">
        <f>SUM('⑵-1 IS(A&amp;G)'!BO57,'⑵-2 IS(S&amp;M)'!BO57,'⑵-3 IS(ENG)'!BO57,'⑵-4 IS(Energy)'!BO57)</f>
        <v>0</v>
      </c>
      <c r="BP57" s="86">
        <f>SUM('⑵-1 IS(A&amp;G)'!BP57,'⑵-2 IS(S&amp;M)'!BP57,'⑵-3 IS(ENG)'!BP57,'⑵-4 IS(Energy)'!BP57)</f>
        <v>3092</v>
      </c>
      <c r="BQ57" s="86">
        <f>SUM('⑵-1 IS(A&amp;G)'!BQ57,'⑵-2 IS(S&amp;M)'!BQ57,'⑵-3 IS(ENG)'!BQ57,'⑵-4 IS(Energy)'!BQ57)</f>
        <v>339</v>
      </c>
      <c r="BR57" s="86">
        <f>SUM('⑵-1 IS(A&amp;G)'!BR57,'⑵-2 IS(S&amp;M)'!BR57,'⑵-3 IS(ENG)'!BR57,'⑵-4 IS(Energy)'!BR57)</f>
        <v>0</v>
      </c>
      <c r="BS57" s="86">
        <f>SUM('⑵-1 IS(A&amp;G)'!BS57,'⑵-2 IS(S&amp;M)'!BS57,'⑵-3 IS(ENG)'!BS57,'⑵-4 IS(Energy)'!BS57)</f>
        <v>108.73</v>
      </c>
      <c r="BT57" s="87">
        <f>SUM('⑵-1 IS(A&amp;G)'!BT57,'⑵-2 IS(S&amp;M)'!BT57,'⑵-3 IS(ENG)'!BT57,'⑵-4 IS(Energy)'!BT57)</f>
        <v>3609.78</v>
      </c>
      <c r="BV57" s="81"/>
      <c r="BW57" s="92" t="str">
        <f t="shared" si="48"/>
        <v>Electrical</v>
      </c>
      <c r="BX57" s="83"/>
      <c r="BY57" s="84">
        <f t="shared" si="16"/>
        <v>192.12</v>
      </c>
      <c r="BZ57" s="85">
        <f t="shared" si="17"/>
        <v>192.12</v>
      </c>
      <c r="CA57" s="86">
        <f t="shared" si="18"/>
        <v>0</v>
      </c>
      <c r="CB57" s="86">
        <f t="shared" si="19"/>
        <v>0</v>
      </c>
      <c r="CC57" s="86">
        <f t="shared" si="20"/>
        <v>0</v>
      </c>
      <c r="CD57" s="84">
        <f t="shared" si="4"/>
        <v>0</v>
      </c>
      <c r="CE57" s="85">
        <f t="shared" si="21"/>
        <v>0</v>
      </c>
      <c r="CF57" s="86">
        <f t="shared" si="22"/>
        <v>0</v>
      </c>
      <c r="CG57" s="86">
        <f t="shared" si="23"/>
        <v>0</v>
      </c>
      <c r="CH57" s="86">
        <f t="shared" si="24"/>
        <v>0</v>
      </c>
      <c r="CI57" s="84">
        <f t="shared" si="5"/>
        <v>1374.1799999999998</v>
      </c>
      <c r="CJ57" s="85">
        <f t="shared" si="25"/>
        <v>143.81</v>
      </c>
      <c r="CK57" s="86">
        <f t="shared" si="26"/>
        <v>0</v>
      </c>
      <c r="CL57" s="86">
        <f t="shared" si="27"/>
        <v>549.74</v>
      </c>
      <c r="CM57" s="87">
        <f t="shared" si="28"/>
        <v>680.63</v>
      </c>
      <c r="CO57" s="81"/>
      <c r="CP57" s="92" t="str">
        <f t="shared" si="49"/>
        <v>Electrical</v>
      </c>
      <c r="CQ57" s="83"/>
      <c r="CR57" s="84">
        <f t="shared" si="66"/>
        <v>192.12</v>
      </c>
      <c r="CS57" s="84">
        <f t="shared" si="66"/>
        <v>192.12</v>
      </c>
      <c r="CT57" s="85">
        <f t="shared" si="65"/>
        <v>0</v>
      </c>
      <c r="CU57" s="86">
        <f t="shared" si="65"/>
        <v>89</v>
      </c>
      <c r="CV57" s="86">
        <f t="shared" si="65"/>
        <v>103.12</v>
      </c>
      <c r="CW57" s="86">
        <f t="shared" si="65"/>
        <v>0</v>
      </c>
      <c r="CX57" s="86">
        <f t="shared" si="65"/>
        <v>0</v>
      </c>
      <c r="CY57" s="86">
        <f t="shared" si="65"/>
        <v>0</v>
      </c>
      <c r="CZ57" s="86">
        <f t="shared" si="65"/>
        <v>0</v>
      </c>
      <c r="DA57" s="86">
        <f t="shared" si="55"/>
        <v>0</v>
      </c>
      <c r="DB57" s="86">
        <f t="shared" si="55"/>
        <v>0</v>
      </c>
      <c r="DC57" s="86">
        <f t="shared" si="55"/>
        <v>0</v>
      </c>
      <c r="DD57" s="86">
        <f t="shared" si="55"/>
        <v>0</v>
      </c>
      <c r="DE57" s="87">
        <f t="shared" si="55"/>
        <v>0</v>
      </c>
      <c r="DG57" s="81"/>
      <c r="DH57" s="92" t="str">
        <f t="shared" si="50"/>
        <v>Electrical</v>
      </c>
      <c r="DI57" s="83"/>
      <c r="DJ57" s="88" t="str">
        <f t="shared" si="64"/>
        <v/>
      </c>
      <c r="DK57" s="88" t="str">
        <f t="shared" si="64"/>
        <v/>
      </c>
      <c r="DL57" s="89" t="str">
        <f t="shared" si="64"/>
        <v/>
      </c>
      <c r="DM57" s="90" t="str">
        <f t="shared" si="64"/>
        <v/>
      </c>
      <c r="DN57" s="90" t="str">
        <f t="shared" si="64"/>
        <v/>
      </c>
      <c r="DO57" s="90" t="str">
        <f t="shared" si="64"/>
        <v/>
      </c>
      <c r="DP57" s="90" t="str">
        <f t="shared" si="64"/>
        <v/>
      </c>
      <c r="DQ57" s="90" t="str">
        <f t="shared" si="64"/>
        <v/>
      </c>
      <c r="DR57" s="90" t="str">
        <f t="shared" si="64"/>
        <v/>
      </c>
      <c r="DS57" s="90" t="str">
        <f t="shared" si="60"/>
        <v/>
      </c>
      <c r="DT57" s="90" t="str">
        <f t="shared" si="60"/>
        <v/>
      </c>
      <c r="DU57" s="90" t="str">
        <f t="shared" si="60"/>
        <v/>
      </c>
      <c r="DV57" s="90" t="str">
        <f t="shared" si="60"/>
        <v/>
      </c>
      <c r="DW57" s="91" t="str">
        <f t="shared" si="60"/>
        <v/>
      </c>
      <c r="DY57" s="180">
        <f t="shared" si="61"/>
        <v>41</v>
      </c>
      <c r="DZ57" s="180" t="str">
        <f t="shared" si="62"/>
        <v>Electrical</v>
      </c>
      <c r="EA57" s="181">
        <f t="shared" si="63"/>
        <v>103.12</v>
      </c>
    </row>
    <row r="58" spans="2:131" ht="11.85" customHeight="1" x14ac:dyDescent="0.15">
      <c r="B58" s="81"/>
      <c r="C58" s="92" t="s">
        <v>125</v>
      </c>
      <c r="D58" s="83"/>
      <c r="E58" s="84">
        <f t="shared" si="8"/>
        <v>144700.46</v>
      </c>
      <c r="F58" s="84">
        <f t="shared" si="9"/>
        <v>144700.46</v>
      </c>
      <c r="G58" s="85">
        <f>SUM('⑵-1 IS(A&amp;G)'!G58,'⑵-2 IS(S&amp;M)'!G58,'⑵-3 IS(ENG)'!G58,'⑵-4 IS(Energy)'!G58)</f>
        <v>50232</v>
      </c>
      <c r="H58" s="86">
        <f>SUM('⑵-1 IS(A&amp;G)'!H58,'⑵-2 IS(S&amp;M)'!H58,'⑵-3 IS(ENG)'!H58,'⑵-4 IS(Energy)'!H58)</f>
        <v>44754</v>
      </c>
      <c r="I58" s="86">
        <f>SUM('⑵-1 IS(A&amp;G)'!I58,'⑵-2 IS(S&amp;M)'!I58,'⑵-3 IS(ENG)'!I58,'⑵-4 IS(Energy)'!I58)</f>
        <v>49714.46</v>
      </c>
      <c r="J58" s="86">
        <f>SUM('⑵-1 IS(A&amp;G)'!J58,'⑵-2 IS(S&amp;M)'!J58,'⑵-3 IS(ENG)'!J58,'⑵-4 IS(Energy)'!J58)</f>
        <v>0</v>
      </c>
      <c r="K58" s="86">
        <f>SUM('⑵-1 IS(A&amp;G)'!K58,'⑵-2 IS(S&amp;M)'!K58,'⑵-3 IS(ENG)'!K58,'⑵-4 IS(Energy)'!K58)</f>
        <v>0</v>
      </c>
      <c r="L58" s="86">
        <f>SUM('⑵-1 IS(A&amp;G)'!L58,'⑵-2 IS(S&amp;M)'!L58,'⑵-3 IS(ENG)'!L58,'⑵-4 IS(Energy)'!L58)</f>
        <v>0</v>
      </c>
      <c r="M58" s="86">
        <f>SUM('⑵-1 IS(A&amp;G)'!M58,'⑵-2 IS(S&amp;M)'!M58,'⑵-3 IS(ENG)'!M58,'⑵-4 IS(Energy)'!M58)</f>
        <v>0</v>
      </c>
      <c r="N58" s="86">
        <f>SUM('⑵-1 IS(A&amp;G)'!N58,'⑵-2 IS(S&amp;M)'!N58,'⑵-3 IS(ENG)'!N58,'⑵-4 IS(Energy)'!N58)</f>
        <v>0</v>
      </c>
      <c r="O58" s="86">
        <f>SUM('⑵-1 IS(A&amp;G)'!O58,'⑵-2 IS(S&amp;M)'!O58,'⑵-3 IS(ENG)'!O58,'⑵-4 IS(Energy)'!O58)</f>
        <v>0</v>
      </c>
      <c r="P58" s="86">
        <f>SUM('⑵-1 IS(A&amp;G)'!P58,'⑵-2 IS(S&amp;M)'!P58,'⑵-3 IS(ENG)'!P58,'⑵-4 IS(Energy)'!P58)</f>
        <v>0</v>
      </c>
      <c r="Q58" s="86">
        <f>SUM('⑵-1 IS(A&amp;G)'!Q58,'⑵-2 IS(S&amp;M)'!Q58,'⑵-3 IS(ENG)'!Q58,'⑵-4 IS(Energy)'!Q58)</f>
        <v>0</v>
      </c>
      <c r="R58" s="87">
        <f>SUM('⑵-1 IS(A&amp;G)'!R58,'⑵-2 IS(S&amp;M)'!R58,'⑵-3 IS(ENG)'!R58,'⑵-4 IS(Energy)'!R58)</f>
        <v>0</v>
      </c>
      <c r="T58" s="81"/>
      <c r="U58" s="92" t="str">
        <f t="shared" si="42"/>
        <v>Electricity</v>
      </c>
      <c r="V58" s="83"/>
      <c r="W58" s="84">
        <f t="shared" si="10"/>
        <v>668515</v>
      </c>
      <c r="X58" s="84">
        <f t="shared" si="11"/>
        <v>161873</v>
      </c>
      <c r="Y58" s="85">
        <f>SUM('⑵-1 IS(A&amp;G)'!Y58,'⑵-2 IS(S&amp;M)'!Y58,'⑵-3 IS(ENG)'!Y58,'⑵-4 IS(Energy)'!Y58)</f>
        <v>54960</v>
      </c>
      <c r="Z58" s="86">
        <f>SUM('⑵-1 IS(A&amp;G)'!Z58,'⑵-2 IS(S&amp;M)'!Z58,'⑵-3 IS(ENG)'!Z58,'⑵-4 IS(Energy)'!Z58)</f>
        <v>51563</v>
      </c>
      <c r="AA58" s="86">
        <f>SUM('⑵-1 IS(A&amp;G)'!AA58,'⑵-2 IS(S&amp;M)'!AA58,'⑵-3 IS(ENG)'!AA58,'⑵-4 IS(Energy)'!AA58)</f>
        <v>55350</v>
      </c>
      <c r="AB58" s="86">
        <f>SUM('⑵-1 IS(A&amp;G)'!AB58,'⑵-2 IS(S&amp;M)'!AB58,'⑵-3 IS(ENG)'!AB58,'⑵-4 IS(Energy)'!AB58)</f>
        <v>55395</v>
      </c>
      <c r="AC58" s="86">
        <f>SUM('⑵-1 IS(A&amp;G)'!AC58,'⑵-2 IS(S&amp;M)'!AC58,'⑵-3 IS(ENG)'!AC58,'⑵-4 IS(Energy)'!AC58)</f>
        <v>57555</v>
      </c>
      <c r="AD58" s="86">
        <f>SUM('⑵-1 IS(A&amp;G)'!AD58,'⑵-2 IS(S&amp;M)'!AD58,'⑵-3 IS(ENG)'!AD58,'⑵-4 IS(Energy)'!AD58)</f>
        <v>56813</v>
      </c>
      <c r="AE58" s="86">
        <f>SUM('⑵-1 IS(A&amp;G)'!AE58,'⑵-2 IS(S&amp;M)'!AE58,'⑵-3 IS(ENG)'!AE58,'⑵-4 IS(Energy)'!AE58)</f>
        <v>55313</v>
      </c>
      <c r="AF58" s="86">
        <f>SUM('⑵-1 IS(A&amp;G)'!AF58,'⑵-2 IS(S&amp;M)'!AF58,'⑵-3 IS(ENG)'!AF58,'⑵-4 IS(Energy)'!AF58)</f>
        <v>53768</v>
      </c>
      <c r="AG58" s="86">
        <f>SUM('⑵-1 IS(A&amp;G)'!AG58,'⑵-2 IS(S&amp;M)'!AG58,'⑵-3 IS(ENG)'!AG58,'⑵-4 IS(Energy)'!AG58)</f>
        <v>56640</v>
      </c>
      <c r="AH58" s="86">
        <f>SUM('⑵-1 IS(A&amp;G)'!AH58,'⑵-2 IS(S&amp;M)'!AH58,'⑵-3 IS(ENG)'!AH58,'⑵-4 IS(Energy)'!AH58)</f>
        <v>58763</v>
      </c>
      <c r="AI58" s="86">
        <f>SUM('⑵-1 IS(A&amp;G)'!AI58,'⑵-2 IS(S&amp;M)'!AI58,'⑵-3 IS(ENG)'!AI58,'⑵-4 IS(Energy)'!AI58)</f>
        <v>56550</v>
      </c>
      <c r="AJ58" s="87">
        <f>SUM('⑵-1 IS(A&amp;G)'!AJ58,'⑵-2 IS(S&amp;M)'!AJ58,'⑵-3 IS(ENG)'!AJ58,'⑵-4 IS(Energy)'!AJ58)</f>
        <v>55845</v>
      </c>
      <c r="AL58" s="81"/>
      <c r="AM58" s="92" t="str">
        <f t="shared" si="44"/>
        <v>Electricity</v>
      </c>
      <c r="AN58" s="83"/>
      <c r="AO58" s="84">
        <f t="shared" si="12"/>
        <v>647065.97000000009</v>
      </c>
      <c r="AP58" s="84">
        <f t="shared" si="13"/>
        <v>152763.81</v>
      </c>
      <c r="AQ58" s="85">
        <f>SUM('⑵-1 IS(A&amp;G)'!AQ58,'⑵-2 IS(S&amp;M)'!AQ58,'⑵-3 IS(ENG)'!AQ58,'⑵-4 IS(Energy)'!AQ58)</f>
        <v>51309.11</v>
      </c>
      <c r="AR58" s="86">
        <f>SUM('⑵-1 IS(A&amp;G)'!AR58,'⑵-2 IS(S&amp;M)'!AR58,'⑵-3 IS(ENG)'!AR58,'⑵-4 IS(Energy)'!AR58)</f>
        <v>46115.27</v>
      </c>
      <c r="AS58" s="86">
        <f>SUM('⑵-1 IS(A&amp;G)'!AS58,'⑵-2 IS(S&amp;M)'!AS58,'⑵-3 IS(ENG)'!AS58,'⑵-4 IS(Energy)'!AS58)</f>
        <v>55339.43</v>
      </c>
      <c r="AT58" s="86">
        <f>SUM('⑵-1 IS(A&amp;G)'!AT58,'⑵-2 IS(S&amp;M)'!AT58,'⑵-3 IS(ENG)'!AT58,'⑵-4 IS(Energy)'!AT58)</f>
        <v>50758.68</v>
      </c>
      <c r="AU58" s="86">
        <f>SUM('⑵-1 IS(A&amp;G)'!AU58,'⑵-2 IS(S&amp;M)'!AU58,'⑵-3 IS(ENG)'!AU58,'⑵-4 IS(Energy)'!AU58)</f>
        <v>52872.38</v>
      </c>
      <c r="AV58" s="86">
        <f>SUM('⑵-1 IS(A&amp;G)'!AV58,'⑵-2 IS(S&amp;M)'!AV58,'⑵-3 IS(ENG)'!AV58,'⑵-4 IS(Energy)'!AV58)</f>
        <v>55309.45</v>
      </c>
      <c r="AW58" s="86">
        <f>SUM('⑵-1 IS(A&amp;G)'!AW58,'⑵-2 IS(S&amp;M)'!AW58,'⑵-3 IS(ENG)'!AW58,'⑵-4 IS(Energy)'!AW58)</f>
        <v>54312.37</v>
      </c>
      <c r="AX58" s="86">
        <f>SUM('⑵-1 IS(A&amp;G)'!AX58,'⑵-2 IS(S&amp;M)'!AX58,'⑵-3 IS(ENG)'!AX58,'⑵-4 IS(Energy)'!AX58)</f>
        <v>56684.7</v>
      </c>
      <c r="AY58" s="86">
        <f>SUM('⑵-1 IS(A&amp;G)'!AY58,'⑵-2 IS(S&amp;M)'!AY58,'⑵-3 IS(ENG)'!AY58,'⑵-4 IS(Energy)'!AY58)</f>
        <v>61517.7</v>
      </c>
      <c r="AZ58" s="86">
        <f>SUM('⑵-1 IS(A&amp;G)'!AZ58,'⑵-2 IS(S&amp;M)'!AZ58,'⑵-3 IS(ENG)'!AZ58,'⑵-4 IS(Energy)'!AZ58)</f>
        <v>56617.05</v>
      </c>
      <c r="BA58" s="86">
        <f>SUM('⑵-1 IS(A&amp;G)'!BA58,'⑵-2 IS(S&amp;M)'!BA58,'⑵-3 IS(ENG)'!BA58,'⑵-4 IS(Energy)'!BA58)</f>
        <v>54305.42</v>
      </c>
      <c r="BB58" s="87">
        <f>SUM('⑵-1 IS(A&amp;G)'!BB58,'⑵-2 IS(S&amp;M)'!BB58,'⑵-3 IS(ENG)'!BB58,'⑵-4 IS(Energy)'!BB58)</f>
        <v>51924.41</v>
      </c>
      <c r="BD58" s="81"/>
      <c r="BE58" s="92" t="str">
        <f t="shared" si="46"/>
        <v>Electricity</v>
      </c>
      <c r="BF58" s="83"/>
      <c r="BG58" s="84">
        <f t="shared" si="14"/>
        <v>680612.07</v>
      </c>
      <c r="BH58" s="84">
        <f t="shared" si="15"/>
        <v>153964</v>
      </c>
      <c r="BI58" s="85">
        <f>SUM('⑵-1 IS(A&amp;G)'!BI58,'⑵-2 IS(S&amp;M)'!BI58,'⑵-3 IS(ENG)'!BI58,'⑵-4 IS(Energy)'!BI58)</f>
        <v>51268</v>
      </c>
      <c r="BJ58" s="86">
        <f>SUM('⑵-1 IS(A&amp;G)'!BJ58,'⑵-2 IS(S&amp;M)'!BJ58,'⑵-3 IS(ENG)'!BJ58,'⑵-4 IS(Energy)'!BJ58)</f>
        <v>50816</v>
      </c>
      <c r="BK58" s="86">
        <f>SUM('⑵-1 IS(A&amp;G)'!BK58,'⑵-2 IS(S&amp;M)'!BK58,'⑵-3 IS(ENG)'!BK58,'⑵-4 IS(Energy)'!BK58)</f>
        <v>51880</v>
      </c>
      <c r="BL58" s="86">
        <f>SUM('⑵-1 IS(A&amp;G)'!BL58,'⑵-2 IS(S&amp;M)'!BL58,'⑵-3 IS(ENG)'!BL58,'⑵-4 IS(Energy)'!BL58)</f>
        <v>51611</v>
      </c>
      <c r="BM58" s="86">
        <f>SUM('⑵-1 IS(A&amp;G)'!BM58,'⑵-2 IS(S&amp;M)'!BM58,'⑵-3 IS(ENG)'!BM58,'⑵-4 IS(Energy)'!BM58)</f>
        <v>53511</v>
      </c>
      <c r="BN58" s="86">
        <f>SUM('⑵-1 IS(A&amp;G)'!BN58,'⑵-2 IS(S&amp;M)'!BN58,'⑵-3 IS(ENG)'!BN58,'⑵-4 IS(Energy)'!BN58)</f>
        <v>62296</v>
      </c>
      <c r="BO58" s="86">
        <f>SUM('⑵-1 IS(A&amp;G)'!BO58,'⑵-2 IS(S&amp;M)'!BO58,'⑵-3 IS(ENG)'!BO58,'⑵-4 IS(Energy)'!BO58)</f>
        <v>59883</v>
      </c>
      <c r="BP58" s="86">
        <f>SUM('⑵-1 IS(A&amp;G)'!BP58,'⑵-2 IS(S&amp;M)'!BP58,'⑵-3 IS(ENG)'!BP58,'⑵-4 IS(Energy)'!BP58)</f>
        <v>60841</v>
      </c>
      <c r="BQ58" s="86">
        <f>SUM('⑵-1 IS(A&amp;G)'!BQ58,'⑵-2 IS(S&amp;M)'!BQ58,'⑵-3 IS(ENG)'!BQ58,'⑵-4 IS(Energy)'!BQ58)</f>
        <v>67415</v>
      </c>
      <c r="BR58" s="86">
        <f>SUM('⑵-1 IS(A&amp;G)'!BR58,'⑵-2 IS(S&amp;M)'!BR58,'⑵-3 IS(ENG)'!BR58,'⑵-4 IS(Energy)'!BR58)</f>
        <v>61308</v>
      </c>
      <c r="BS58" s="86">
        <f>SUM('⑵-1 IS(A&amp;G)'!BS58,'⑵-2 IS(S&amp;M)'!BS58,'⑵-3 IS(ENG)'!BS58,'⑵-4 IS(Energy)'!BS58)</f>
        <v>57245.09</v>
      </c>
      <c r="BT58" s="87">
        <f>SUM('⑵-1 IS(A&amp;G)'!BT58,'⑵-2 IS(S&amp;M)'!BT58,'⑵-3 IS(ENG)'!BT58,'⑵-4 IS(Energy)'!BT58)</f>
        <v>52537.98</v>
      </c>
      <c r="BV58" s="81"/>
      <c r="BW58" s="92" t="str">
        <f t="shared" si="48"/>
        <v>Electricity</v>
      </c>
      <c r="BX58" s="83"/>
      <c r="BY58" s="84">
        <f t="shared" si="16"/>
        <v>144700.46</v>
      </c>
      <c r="BZ58" s="85">
        <f t="shared" si="17"/>
        <v>144700.46</v>
      </c>
      <c r="CA58" s="86">
        <f t="shared" si="18"/>
        <v>0</v>
      </c>
      <c r="CB58" s="86">
        <f t="shared" si="19"/>
        <v>0</v>
      </c>
      <c r="CC58" s="86">
        <f t="shared" si="20"/>
        <v>0</v>
      </c>
      <c r="CD58" s="84">
        <f t="shared" si="4"/>
        <v>668515</v>
      </c>
      <c r="CE58" s="85">
        <f t="shared" si="21"/>
        <v>161873</v>
      </c>
      <c r="CF58" s="86">
        <f t="shared" si="22"/>
        <v>169763</v>
      </c>
      <c r="CG58" s="86">
        <f t="shared" si="23"/>
        <v>165721</v>
      </c>
      <c r="CH58" s="86">
        <f t="shared" si="24"/>
        <v>171158</v>
      </c>
      <c r="CI58" s="84">
        <f t="shared" si="5"/>
        <v>647065.97</v>
      </c>
      <c r="CJ58" s="85">
        <f t="shared" si="25"/>
        <v>152763.81</v>
      </c>
      <c r="CK58" s="86">
        <f t="shared" si="26"/>
        <v>158940.51</v>
      </c>
      <c r="CL58" s="86">
        <f t="shared" si="27"/>
        <v>172514.77000000002</v>
      </c>
      <c r="CM58" s="87">
        <f t="shared" si="28"/>
        <v>162846.88</v>
      </c>
      <c r="CO58" s="81"/>
      <c r="CP58" s="92" t="str">
        <f t="shared" si="49"/>
        <v>Electricity</v>
      </c>
      <c r="CQ58" s="83"/>
      <c r="CR58" s="84">
        <f t="shared" si="66"/>
        <v>-523814.54000000004</v>
      </c>
      <c r="CS58" s="84">
        <f t="shared" si="66"/>
        <v>-17172.540000000008</v>
      </c>
      <c r="CT58" s="85">
        <f t="shared" si="65"/>
        <v>-4728</v>
      </c>
      <c r="CU58" s="86">
        <f t="shared" si="65"/>
        <v>-6809</v>
      </c>
      <c r="CV58" s="86">
        <f t="shared" si="65"/>
        <v>-5635.5400000000009</v>
      </c>
      <c r="CW58" s="86">
        <f t="shared" si="65"/>
        <v>-55395</v>
      </c>
      <c r="CX58" s="86">
        <f t="shared" si="65"/>
        <v>-57555</v>
      </c>
      <c r="CY58" s="86">
        <f t="shared" si="65"/>
        <v>-56813</v>
      </c>
      <c r="CZ58" s="86">
        <f t="shared" si="65"/>
        <v>-55313</v>
      </c>
      <c r="DA58" s="86">
        <f t="shared" si="55"/>
        <v>-53768</v>
      </c>
      <c r="DB58" s="86">
        <f t="shared" si="55"/>
        <v>-56640</v>
      </c>
      <c r="DC58" s="86">
        <f t="shared" si="55"/>
        <v>-58763</v>
      </c>
      <c r="DD58" s="86">
        <f t="shared" si="55"/>
        <v>-56550</v>
      </c>
      <c r="DE58" s="87">
        <f t="shared" si="55"/>
        <v>-55845</v>
      </c>
      <c r="DG58" s="81"/>
      <c r="DH58" s="92" t="str">
        <f t="shared" si="50"/>
        <v>Electricity</v>
      </c>
      <c r="DI58" s="83"/>
      <c r="DJ58" s="88">
        <f t="shared" si="64"/>
        <v>0.21645058076482948</v>
      </c>
      <c r="DK58" s="88">
        <f t="shared" si="64"/>
        <v>0.89391350008957637</v>
      </c>
      <c r="DL58" s="89">
        <f t="shared" si="64"/>
        <v>0.91397379912663756</v>
      </c>
      <c r="DM58" s="90">
        <f t="shared" si="64"/>
        <v>0.86794794717142132</v>
      </c>
      <c r="DN58" s="90">
        <f t="shared" si="64"/>
        <v>0.89818355916892501</v>
      </c>
      <c r="DO58" s="90">
        <f t="shared" si="64"/>
        <v>0</v>
      </c>
      <c r="DP58" s="90">
        <f t="shared" si="64"/>
        <v>0</v>
      </c>
      <c r="DQ58" s="90">
        <f t="shared" si="64"/>
        <v>0</v>
      </c>
      <c r="DR58" s="90">
        <f t="shared" si="64"/>
        <v>0</v>
      </c>
      <c r="DS58" s="90">
        <f t="shared" si="60"/>
        <v>0</v>
      </c>
      <c r="DT58" s="90">
        <f t="shared" si="60"/>
        <v>0</v>
      </c>
      <c r="DU58" s="90">
        <f t="shared" si="60"/>
        <v>0</v>
      </c>
      <c r="DV58" s="90">
        <f t="shared" si="60"/>
        <v>0</v>
      </c>
      <c r="DW58" s="91">
        <f t="shared" si="60"/>
        <v>0</v>
      </c>
      <c r="DY58" s="180">
        <f t="shared" si="61"/>
        <v>9</v>
      </c>
      <c r="DZ58" s="180" t="str">
        <f t="shared" si="62"/>
        <v>Electricity</v>
      </c>
      <c r="EA58" s="181">
        <f t="shared" si="63"/>
        <v>5635.5400000000009</v>
      </c>
    </row>
    <row r="59" spans="2:131" ht="11.85" customHeight="1" x14ac:dyDescent="0.15">
      <c r="B59" s="81"/>
      <c r="C59" s="92" t="s">
        <v>126</v>
      </c>
      <c r="D59" s="83"/>
      <c r="E59" s="84">
        <f t="shared" si="8"/>
        <v>0</v>
      </c>
      <c r="F59" s="84">
        <f t="shared" si="9"/>
        <v>0</v>
      </c>
      <c r="G59" s="85">
        <f>SUM('⑵-1 IS(A&amp;G)'!G59,'⑵-2 IS(S&amp;M)'!G59,'⑵-3 IS(ENG)'!G59,'⑵-4 IS(Energy)'!G59)</f>
        <v>0</v>
      </c>
      <c r="H59" s="86">
        <f>SUM('⑵-1 IS(A&amp;G)'!H59,'⑵-2 IS(S&amp;M)'!H59,'⑵-3 IS(ENG)'!H59,'⑵-4 IS(Energy)'!H59)</f>
        <v>0</v>
      </c>
      <c r="I59" s="86">
        <f>SUM('⑵-1 IS(A&amp;G)'!I59,'⑵-2 IS(S&amp;M)'!I59,'⑵-3 IS(ENG)'!I59,'⑵-4 IS(Energy)'!I59)</f>
        <v>0</v>
      </c>
      <c r="J59" s="86">
        <f>SUM('⑵-1 IS(A&amp;G)'!J59,'⑵-2 IS(S&amp;M)'!J59,'⑵-3 IS(ENG)'!J59,'⑵-4 IS(Energy)'!J59)</f>
        <v>0</v>
      </c>
      <c r="K59" s="86">
        <f>SUM('⑵-1 IS(A&amp;G)'!K59,'⑵-2 IS(S&amp;M)'!K59,'⑵-3 IS(ENG)'!K59,'⑵-4 IS(Energy)'!K59)</f>
        <v>0</v>
      </c>
      <c r="L59" s="86">
        <f>SUM('⑵-1 IS(A&amp;G)'!L59,'⑵-2 IS(S&amp;M)'!L59,'⑵-3 IS(ENG)'!L59,'⑵-4 IS(Energy)'!L59)</f>
        <v>0</v>
      </c>
      <c r="M59" s="86">
        <f>SUM('⑵-1 IS(A&amp;G)'!M59,'⑵-2 IS(S&amp;M)'!M59,'⑵-3 IS(ENG)'!M59,'⑵-4 IS(Energy)'!M59)</f>
        <v>0</v>
      </c>
      <c r="N59" s="86">
        <f>SUM('⑵-1 IS(A&amp;G)'!N59,'⑵-2 IS(S&amp;M)'!N59,'⑵-3 IS(ENG)'!N59,'⑵-4 IS(Energy)'!N59)</f>
        <v>0</v>
      </c>
      <c r="O59" s="86">
        <f>SUM('⑵-1 IS(A&amp;G)'!O59,'⑵-2 IS(S&amp;M)'!O59,'⑵-3 IS(ENG)'!O59,'⑵-4 IS(Energy)'!O59)</f>
        <v>0</v>
      </c>
      <c r="P59" s="86">
        <f>SUM('⑵-1 IS(A&amp;G)'!P59,'⑵-2 IS(S&amp;M)'!P59,'⑵-3 IS(ENG)'!P59,'⑵-4 IS(Energy)'!P59)</f>
        <v>0</v>
      </c>
      <c r="Q59" s="86">
        <f>SUM('⑵-1 IS(A&amp;G)'!Q59,'⑵-2 IS(S&amp;M)'!Q59,'⑵-3 IS(ENG)'!Q59,'⑵-4 IS(Energy)'!Q59)</f>
        <v>0</v>
      </c>
      <c r="R59" s="87">
        <f>SUM('⑵-1 IS(A&amp;G)'!R59,'⑵-2 IS(S&amp;M)'!R59,'⑵-3 IS(ENG)'!R59,'⑵-4 IS(Energy)'!R59)</f>
        <v>0</v>
      </c>
      <c r="T59" s="81"/>
      <c r="U59" s="92" t="str">
        <f t="shared" si="42"/>
        <v>Electricity Billouts</v>
      </c>
      <c r="V59" s="83"/>
      <c r="W59" s="84">
        <f t="shared" si="10"/>
        <v>0</v>
      </c>
      <c r="X59" s="84">
        <f t="shared" si="11"/>
        <v>0</v>
      </c>
      <c r="Y59" s="85">
        <f>SUM('⑵-1 IS(A&amp;G)'!Y59,'⑵-2 IS(S&amp;M)'!Y59,'⑵-3 IS(ENG)'!Y59,'⑵-4 IS(Energy)'!Y59)</f>
        <v>0</v>
      </c>
      <c r="Z59" s="86">
        <f>SUM('⑵-1 IS(A&amp;G)'!Z59,'⑵-2 IS(S&amp;M)'!Z59,'⑵-3 IS(ENG)'!Z59,'⑵-4 IS(Energy)'!Z59)</f>
        <v>0</v>
      </c>
      <c r="AA59" s="86">
        <f>SUM('⑵-1 IS(A&amp;G)'!AA59,'⑵-2 IS(S&amp;M)'!AA59,'⑵-3 IS(ENG)'!AA59,'⑵-4 IS(Energy)'!AA59)</f>
        <v>0</v>
      </c>
      <c r="AB59" s="86">
        <f>SUM('⑵-1 IS(A&amp;G)'!AB59,'⑵-2 IS(S&amp;M)'!AB59,'⑵-3 IS(ENG)'!AB59,'⑵-4 IS(Energy)'!AB59)</f>
        <v>0</v>
      </c>
      <c r="AC59" s="86">
        <f>SUM('⑵-1 IS(A&amp;G)'!AC59,'⑵-2 IS(S&amp;M)'!AC59,'⑵-3 IS(ENG)'!AC59,'⑵-4 IS(Energy)'!AC59)</f>
        <v>0</v>
      </c>
      <c r="AD59" s="86">
        <f>SUM('⑵-1 IS(A&amp;G)'!AD59,'⑵-2 IS(S&amp;M)'!AD59,'⑵-3 IS(ENG)'!AD59,'⑵-4 IS(Energy)'!AD59)</f>
        <v>0</v>
      </c>
      <c r="AE59" s="86">
        <f>SUM('⑵-1 IS(A&amp;G)'!AE59,'⑵-2 IS(S&amp;M)'!AE59,'⑵-3 IS(ENG)'!AE59,'⑵-4 IS(Energy)'!AE59)</f>
        <v>0</v>
      </c>
      <c r="AF59" s="86">
        <f>SUM('⑵-1 IS(A&amp;G)'!AF59,'⑵-2 IS(S&amp;M)'!AF59,'⑵-3 IS(ENG)'!AF59,'⑵-4 IS(Energy)'!AF59)</f>
        <v>0</v>
      </c>
      <c r="AG59" s="86">
        <f>SUM('⑵-1 IS(A&amp;G)'!AG59,'⑵-2 IS(S&amp;M)'!AG59,'⑵-3 IS(ENG)'!AG59,'⑵-4 IS(Energy)'!AG59)</f>
        <v>0</v>
      </c>
      <c r="AH59" s="86">
        <f>SUM('⑵-1 IS(A&amp;G)'!AH59,'⑵-2 IS(S&amp;M)'!AH59,'⑵-3 IS(ENG)'!AH59,'⑵-4 IS(Energy)'!AH59)</f>
        <v>0</v>
      </c>
      <c r="AI59" s="86">
        <f>SUM('⑵-1 IS(A&amp;G)'!AI59,'⑵-2 IS(S&amp;M)'!AI59,'⑵-3 IS(ENG)'!AI59,'⑵-4 IS(Energy)'!AI59)</f>
        <v>0</v>
      </c>
      <c r="AJ59" s="87">
        <f>SUM('⑵-1 IS(A&amp;G)'!AJ59,'⑵-2 IS(S&amp;M)'!AJ59,'⑵-3 IS(ENG)'!AJ59,'⑵-4 IS(Energy)'!AJ59)</f>
        <v>0</v>
      </c>
      <c r="AL59" s="81"/>
      <c r="AM59" s="92" t="str">
        <f t="shared" si="44"/>
        <v>Electricity Billouts</v>
      </c>
      <c r="AN59" s="83"/>
      <c r="AO59" s="84">
        <f t="shared" si="12"/>
        <v>0</v>
      </c>
      <c r="AP59" s="84">
        <f t="shared" si="13"/>
        <v>0</v>
      </c>
      <c r="AQ59" s="85">
        <f>SUM('⑵-1 IS(A&amp;G)'!AQ59,'⑵-2 IS(S&amp;M)'!AQ59,'⑵-3 IS(ENG)'!AQ59,'⑵-4 IS(Energy)'!AQ59)</f>
        <v>0</v>
      </c>
      <c r="AR59" s="86">
        <f>SUM('⑵-1 IS(A&amp;G)'!AR59,'⑵-2 IS(S&amp;M)'!AR59,'⑵-3 IS(ENG)'!AR59,'⑵-4 IS(Energy)'!AR59)</f>
        <v>0</v>
      </c>
      <c r="AS59" s="86">
        <f>SUM('⑵-1 IS(A&amp;G)'!AS59,'⑵-2 IS(S&amp;M)'!AS59,'⑵-3 IS(ENG)'!AS59,'⑵-4 IS(Energy)'!AS59)</f>
        <v>0</v>
      </c>
      <c r="AT59" s="86">
        <f>SUM('⑵-1 IS(A&amp;G)'!AT59,'⑵-2 IS(S&amp;M)'!AT59,'⑵-3 IS(ENG)'!AT59,'⑵-4 IS(Energy)'!AT59)</f>
        <v>0</v>
      </c>
      <c r="AU59" s="86">
        <f>SUM('⑵-1 IS(A&amp;G)'!AU59,'⑵-2 IS(S&amp;M)'!AU59,'⑵-3 IS(ENG)'!AU59,'⑵-4 IS(Energy)'!AU59)</f>
        <v>0</v>
      </c>
      <c r="AV59" s="86">
        <f>SUM('⑵-1 IS(A&amp;G)'!AV59,'⑵-2 IS(S&amp;M)'!AV59,'⑵-3 IS(ENG)'!AV59,'⑵-4 IS(Energy)'!AV59)</f>
        <v>0</v>
      </c>
      <c r="AW59" s="86">
        <f>SUM('⑵-1 IS(A&amp;G)'!AW59,'⑵-2 IS(S&amp;M)'!AW59,'⑵-3 IS(ENG)'!AW59,'⑵-4 IS(Energy)'!AW59)</f>
        <v>0</v>
      </c>
      <c r="AX59" s="86">
        <f>SUM('⑵-1 IS(A&amp;G)'!AX59,'⑵-2 IS(S&amp;M)'!AX59,'⑵-3 IS(ENG)'!AX59,'⑵-4 IS(Energy)'!AX59)</f>
        <v>0</v>
      </c>
      <c r="AY59" s="86">
        <f>SUM('⑵-1 IS(A&amp;G)'!AY59,'⑵-2 IS(S&amp;M)'!AY59,'⑵-3 IS(ENG)'!AY59,'⑵-4 IS(Energy)'!AY59)</f>
        <v>0</v>
      </c>
      <c r="AZ59" s="86">
        <f>SUM('⑵-1 IS(A&amp;G)'!AZ59,'⑵-2 IS(S&amp;M)'!AZ59,'⑵-3 IS(ENG)'!AZ59,'⑵-4 IS(Energy)'!AZ59)</f>
        <v>0</v>
      </c>
      <c r="BA59" s="86">
        <f>SUM('⑵-1 IS(A&amp;G)'!BA59,'⑵-2 IS(S&amp;M)'!BA59,'⑵-3 IS(ENG)'!BA59,'⑵-4 IS(Energy)'!BA59)</f>
        <v>0</v>
      </c>
      <c r="BB59" s="87">
        <f>SUM('⑵-1 IS(A&amp;G)'!BB59,'⑵-2 IS(S&amp;M)'!BB59,'⑵-3 IS(ENG)'!BB59,'⑵-4 IS(Energy)'!BB59)</f>
        <v>0</v>
      </c>
      <c r="BD59" s="81"/>
      <c r="BE59" s="92" t="str">
        <f t="shared" si="46"/>
        <v>Electricity Billouts</v>
      </c>
      <c r="BF59" s="83"/>
      <c r="BG59" s="84">
        <f t="shared" si="14"/>
        <v>-14218.24</v>
      </c>
      <c r="BH59" s="84">
        <f t="shared" si="15"/>
        <v>-3460</v>
      </c>
      <c r="BI59" s="85">
        <f>SUM('⑵-1 IS(A&amp;G)'!BI59,'⑵-2 IS(S&amp;M)'!BI59,'⑵-3 IS(ENG)'!BI59,'⑵-4 IS(Energy)'!BI59)</f>
        <v>-1321</v>
      </c>
      <c r="BJ59" s="86">
        <f>SUM('⑵-1 IS(A&amp;G)'!BJ59,'⑵-2 IS(S&amp;M)'!BJ59,'⑵-3 IS(ENG)'!BJ59,'⑵-4 IS(Energy)'!BJ59)</f>
        <v>-1125</v>
      </c>
      <c r="BK59" s="86">
        <f>SUM('⑵-1 IS(A&amp;G)'!BK59,'⑵-2 IS(S&amp;M)'!BK59,'⑵-3 IS(ENG)'!BK59,'⑵-4 IS(Energy)'!BK59)</f>
        <v>-1014</v>
      </c>
      <c r="BL59" s="86">
        <f>SUM('⑵-1 IS(A&amp;G)'!BL59,'⑵-2 IS(S&amp;M)'!BL59,'⑵-3 IS(ENG)'!BL59,'⑵-4 IS(Energy)'!BL59)</f>
        <v>0</v>
      </c>
      <c r="BM59" s="86">
        <f>SUM('⑵-1 IS(A&amp;G)'!BM59,'⑵-2 IS(S&amp;M)'!BM59,'⑵-3 IS(ENG)'!BM59,'⑵-4 IS(Energy)'!BM59)</f>
        <v>-835</v>
      </c>
      <c r="BN59" s="86">
        <f>SUM('⑵-1 IS(A&amp;G)'!BN59,'⑵-2 IS(S&amp;M)'!BN59,'⑵-3 IS(ENG)'!BN59,'⑵-4 IS(Energy)'!BN59)</f>
        <v>-1636</v>
      </c>
      <c r="BO59" s="86">
        <f>SUM('⑵-1 IS(A&amp;G)'!BO59,'⑵-2 IS(S&amp;M)'!BO59,'⑵-3 IS(ENG)'!BO59,'⑵-4 IS(Energy)'!BO59)</f>
        <v>-1155</v>
      </c>
      <c r="BP59" s="86">
        <f>SUM('⑵-1 IS(A&amp;G)'!BP59,'⑵-2 IS(S&amp;M)'!BP59,'⑵-3 IS(ENG)'!BP59,'⑵-4 IS(Energy)'!BP59)</f>
        <v>-1478</v>
      </c>
      <c r="BQ59" s="86">
        <f>SUM('⑵-1 IS(A&amp;G)'!BQ59,'⑵-2 IS(S&amp;M)'!BQ59,'⑵-3 IS(ENG)'!BQ59,'⑵-4 IS(Energy)'!BQ59)</f>
        <v>-1592</v>
      </c>
      <c r="BR59" s="86">
        <f>SUM('⑵-1 IS(A&amp;G)'!BR59,'⑵-2 IS(S&amp;M)'!BR59,'⑵-3 IS(ENG)'!BR59,'⑵-4 IS(Energy)'!BR59)</f>
        <v>-1406</v>
      </c>
      <c r="BS59" s="86">
        <f>SUM('⑵-1 IS(A&amp;G)'!BS59,'⑵-2 IS(S&amp;M)'!BS59,'⑵-3 IS(ENG)'!BS59,'⑵-4 IS(Energy)'!BS59)</f>
        <v>-1420.19</v>
      </c>
      <c r="BT59" s="87">
        <f>SUM('⑵-1 IS(A&amp;G)'!BT59,'⑵-2 IS(S&amp;M)'!BT59,'⑵-3 IS(ENG)'!BT59,'⑵-4 IS(Energy)'!BT59)</f>
        <v>-1236.05</v>
      </c>
      <c r="BV59" s="81"/>
      <c r="BW59" s="92" t="str">
        <f t="shared" si="48"/>
        <v>Electricity Billouts</v>
      </c>
      <c r="BX59" s="83"/>
      <c r="BY59" s="84">
        <f t="shared" si="16"/>
        <v>0</v>
      </c>
      <c r="BZ59" s="85">
        <f t="shared" si="17"/>
        <v>0</v>
      </c>
      <c r="CA59" s="86">
        <f t="shared" si="18"/>
        <v>0</v>
      </c>
      <c r="CB59" s="86">
        <f t="shared" si="19"/>
        <v>0</v>
      </c>
      <c r="CC59" s="86">
        <f t="shared" si="20"/>
        <v>0</v>
      </c>
      <c r="CD59" s="84">
        <f t="shared" si="4"/>
        <v>0</v>
      </c>
      <c r="CE59" s="85">
        <f t="shared" si="21"/>
        <v>0</v>
      </c>
      <c r="CF59" s="86">
        <f t="shared" si="22"/>
        <v>0</v>
      </c>
      <c r="CG59" s="86">
        <f t="shared" si="23"/>
        <v>0</v>
      </c>
      <c r="CH59" s="86">
        <f t="shared" si="24"/>
        <v>0</v>
      </c>
      <c r="CI59" s="84">
        <f t="shared" si="5"/>
        <v>0</v>
      </c>
      <c r="CJ59" s="85">
        <f t="shared" si="25"/>
        <v>0</v>
      </c>
      <c r="CK59" s="86">
        <f t="shared" si="26"/>
        <v>0</v>
      </c>
      <c r="CL59" s="86">
        <f t="shared" si="27"/>
        <v>0</v>
      </c>
      <c r="CM59" s="87">
        <f t="shared" si="28"/>
        <v>0</v>
      </c>
      <c r="CO59" s="81"/>
      <c r="CP59" s="92" t="str">
        <f t="shared" si="49"/>
        <v>Electricity Billouts</v>
      </c>
      <c r="CQ59" s="83"/>
      <c r="CR59" s="84">
        <f t="shared" si="66"/>
        <v>0</v>
      </c>
      <c r="CS59" s="84">
        <f t="shared" si="66"/>
        <v>0</v>
      </c>
      <c r="CT59" s="85">
        <f t="shared" si="65"/>
        <v>0</v>
      </c>
      <c r="CU59" s="86">
        <f t="shared" si="65"/>
        <v>0</v>
      </c>
      <c r="CV59" s="86">
        <f t="shared" si="65"/>
        <v>0</v>
      </c>
      <c r="CW59" s="86">
        <f t="shared" si="65"/>
        <v>0</v>
      </c>
      <c r="CX59" s="86">
        <f t="shared" si="65"/>
        <v>0</v>
      </c>
      <c r="CY59" s="86">
        <f t="shared" si="65"/>
        <v>0</v>
      </c>
      <c r="CZ59" s="86">
        <f t="shared" si="65"/>
        <v>0</v>
      </c>
      <c r="DA59" s="86">
        <f t="shared" si="55"/>
        <v>0</v>
      </c>
      <c r="DB59" s="86">
        <f t="shared" si="55"/>
        <v>0</v>
      </c>
      <c r="DC59" s="86">
        <f t="shared" si="55"/>
        <v>0</v>
      </c>
      <c r="DD59" s="86">
        <f t="shared" si="55"/>
        <v>0</v>
      </c>
      <c r="DE59" s="87">
        <f t="shared" si="55"/>
        <v>0</v>
      </c>
      <c r="DG59" s="81"/>
      <c r="DH59" s="92" t="str">
        <f t="shared" si="50"/>
        <v>Electricity Billouts</v>
      </c>
      <c r="DI59" s="83"/>
      <c r="DJ59" s="88" t="str">
        <f t="shared" si="64"/>
        <v/>
      </c>
      <c r="DK59" s="88" t="str">
        <f t="shared" si="64"/>
        <v/>
      </c>
      <c r="DL59" s="89" t="str">
        <f t="shared" si="64"/>
        <v/>
      </c>
      <c r="DM59" s="90" t="str">
        <f t="shared" si="64"/>
        <v/>
      </c>
      <c r="DN59" s="90" t="str">
        <f t="shared" si="64"/>
        <v/>
      </c>
      <c r="DO59" s="90" t="str">
        <f t="shared" si="64"/>
        <v/>
      </c>
      <c r="DP59" s="90" t="str">
        <f t="shared" si="64"/>
        <v/>
      </c>
      <c r="DQ59" s="90" t="str">
        <f t="shared" si="64"/>
        <v/>
      </c>
      <c r="DR59" s="90" t="str">
        <f t="shared" si="64"/>
        <v/>
      </c>
      <c r="DS59" s="90" t="str">
        <f t="shared" si="60"/>
        <v/>
      </c>
      <c r="DT59" s="90" t="str">
        <f t="shared" si="60"/>
        <v/>
      </c>
      <c r="DU59" s="90" t="str">
        <f t="shared" si="60"/>
        <v/>
      </c>
      <c r="DV59" s="90" t="str">
        <f t="shared" si="60"/>
        <v/>
      </c>
      <c r="DW59" s="91" t="str">
        <f t="shared" si="60"/>
        <v/>
      </c>
      <c r="DY59" s="180">
        <f t="shared" si="61"/>
        <v>46</v>
      </c>
      <c r="DZ59" s="180" t="str">
        <f t="shared" si="62"/>
        <v>Electricity Billouts</v>
      </c>
      <c r="EA59" s="181">
        <f t="shared" si="63"/>
        <v>0</v>
      </c>
    </row>
    <row r="60" spans="2:131" ht="11.85" customHeight="1" x14ac:dyDescent="0.15">
      <c r="B60" s="81"/>
      <c r="C60" s="92" t="s">
        <v>127</v>
      </c>
      <c r="D60" s="83"/>
      <c r="E60" s="84">
        <f t="shared" si="8"/>
        <v>20403</v>
      </c>
      <c r="F60" s="84">
        <f t="shared" si="9"/>
        <v>20403</v>
      </c>
      <c r="G60" s="85">
        <f>SUM('⑵-1 IS(A&amp;G)'!G60,'⑵-2 IS(S&amp;M)'!G60,'⑵-3 IS(ENG)'!G60,'⑵-4 IS(Energy)'!G60)</f>
        <v>6801</v>
      </c>
      <c r="H60" s="86">
        <f>SUM('⑵-1 IS(A&amp;G)'!H60,'⑵-2 IS(S&amp;M)'!H60,'⑵-3 IS(ENG)'!H60,'⑵-4 IS(Energy)'!H60)</f>
        <v>6801</v>
      </c>
      <c r="I60" s="86">
        <f>SUM('⑵-1 IS(A&amp;G)'!I60,'⑵-2 IS(S&amp;M)'!I60,'⑵-3 IS(ENG)'!I60,'⑵-4 IS(Energy)'!I60)</f>
        <v>6801</v>
      </c>
      <c r="J60" s="86">
        <f>SUM('⑵-1 IS(A&amp;G)'!J60,'⑵-2 IS(S&amp;M)'!J60,'⑵-3 IS(ENG)'!J60,'⑵-4 IS(Energy)'!J60)</f>
        <v>0</v>
      </c>
      <c r="K60" s="86">
        <f>SUM('⑵-1 IS(A&amp;G)'!K60,'⑵-2 IS(S&amp;M)'!K60,'⑵-3 IS(ENG)'!K60,'⑵-4 IS(Energy)'!K60)</f>
        <v>0</v>
      </c>
      <c r="L60" s="86">
        <f>SUM('⑵-1 IS(A&amp;G)'!L60,'⑵-2 IS(S&amp;M)'!L60,'⑵-3 IS(ENG)'!L60,'⑵-4 IS(Energy)'!L60)</f>
        <v>0</v>
      </c>
      <c r="M60" s="86">
        <f>SUM('⑵-1 IS(A&amp;G)'!M60,'⑵-2 IS(S&amp;M)'!M60,'⑵-3 IS(ENG)'!M60,'⑵-4 IS(Energy)'!M60)</f>
        <v>0</v>
      </c>
      <c r="N60" s="86">
        <f>SUM('⑵-1 IS(A&amp;G)'!N60,'⑵-2 IS(S&amp;M)'!N60,'⑵-3 IS(ENG)'!N60,'⑵-4 IS(Energy)'!N60)</f>
        <v>0</v>
      </c>
      <c r="O60" s="86">
        <f>SUM('⑵-1 IS(A&amp;G)'!O60,'⑵-2 IS(S&amp;M)'!O60,'⑵-3 IS(ENG)'!O60,'⑵-4 IS(Energy)'!O60)</f>
        <v>0</v>
      </c>
      <c r="P60" s="86">
        <f>SUM('⑵-1 IS(A&amp;G)'!P60,'⑵-2 IS(S&amp;M)'!P60,'⑵-3 IS(ENG)'!P60,'⑵-4 IS(Energy)'!P60)</f>
        <v>0</v>
      </c>
      <c r="Q60" s="86">
        <f>SUM('⑵-1 IS(A&amp;G)'!Q60,'⑵-2 IS(S&amp;M)'!Q60,'⑵-3 IS(ENG)'!Q60,'⑵-4 IS(Energy)'!Q60)</f>
        <v>0</v>
      </c>
      <c r="R60" s="87">
        <f>SUM('⑵-1 IS(A&amp;G)'!R60,'⑵-2 IS(S&amp;M)'!R60,'⑵-3 IS(ENG)'!R60,'⑵-4 IS(Energy)'!R60)</f>
        <v>0</v>
      </c>
      <c r="T60" s="81"/>
      <c r="U60" s="92" t="str">
        <f t="shared" si="42"/>
        <v>Elevator</v>
      </c>
      <c r="V60" s="83"/>
      <c r="W60" s="84">
        <f t="shared" si="10"/>
        <v>94800</v>
      </c>
      <c r="X60" s="84">
        <f t="shared" si="11"/>
        <v>23700</v>
      </c>
      <c r="Y60" s="85">
        <f>SUM('⑵-1 IS(A&amp;G)'!Y60,'⑵-2 IS(S&amp;M)'!Y60,'⑵-3 IS(ENG)'!Y60,'⑵-4 IS(Energy)'!Y60)</f>
        <v>7900</v>
      </c>
      <c r="Z60" s="86">
        <f>SUM('⑵-1 IS(A&amp;G)'!Z60,'⑵-2 IS(S&amp;M)'!Z60,'⑵-3 IS(ENG)'!Z60,'⑵-4 IS(Energy)'!Z60)</f>
        <v>7900</v>
      </c>
      <c r="AA60" s="86">
        <f>SUM('⑵-1 IS(A&amp;G)'!AA60,'⑵-2 IS(S&amp;M)'!AA60,'⑵-3 IS(ENG)'!AA60,'⑵-4 IS(Energy)'!AA60)</f>
        <v>7900</v>
      </c>
      <c r="AB60" s="86">
        <f>SUM('⑵-1 IS(A&amp;G)'!AB60,'⑵-2 IS(S&amp;M)'!AB60,'⑵-3 IS(ENG)'!AB60,'⑵-4 IS(Energy)'!AB60)</f>
        <v>7900</v>
      </c>
      <c r="AC60" s="86">
        <f>SUM('⑵-1 IS(A&amp;G)'!AC60,'⑵-2 IS(S&amp;M)'!AC60,'⑵-3 IS(ENG)'!AC60,'⑵-4 IS(Energy)'!AC60)</f>
        <v>7900</v>
      </c>
      <c r="AD60" s="86">
        <f>SUM('⑵-1 IS(A&amp;G)'!AD60,'⑵-2 IS(S&amp;M)'!AD60,'⑵-3 IS(ENG)'!AD60,'⑵-4 IS(Energy)'!AD60)</f>
        <v>7900</v>
      </c>
      <c r="AE60" s="86">
        <f>SUM('⑵-1 IS(A&amp;G)'!AE60,'⑵-2 IS(S&amp;M)'!AE60,'⑵-3 IS(ENG)'!AE60,'⑵-4 IS(Energy)'!AE60)</f>
        <v>7900</v>
      </c>
      <c r="AF60" s="86">
        <f>SUM('⑵-1 IS(A&amp;G)'!AF60,'⑵-2 IS(S&amp;M)'!AF60,'⑵-3 IS(ENG)'!AF60,'⑵-4 IS(Energy)'!AF60)</f>
        <v>7900</v>
      </c>
      <c r="AG60" s="86">
        <f>SUM('⑵-1 IS(A&amp;G)'!AG60,'⑵-2 IS(S&amp;M)'!AG60,'⑵-3 IS(ENG)'!AG60,'⑵-4 IS(Energy)'!AG60)</f>
        <v>7900</v>
      </c>
      <c r="AH60" s="86">
        <f>SUM('⑵-1 IS(A&amp;G)'!AH60,'⑵-2 IS(S&amp;M)'!AH60,'⑵-3 IS(ENG)'!AH60,'⑵-4 IS(Energy)'!AH60)</f>
        <v>7900</v>
      </c>
      <c r="AI60" s="86">
        <f>SUM('⑵-1 IS(A&amp;G)'!AI60,'⑵-2 IS(S&amp;M)'!AI60,'⑵-3 IS(ENG)'!AI60,'⑵-4 IS(Energy)'!AI60)</f>
        <v>7900</v>
      </c>
      <c r="AJ60" s="87">
        <f>SUM('⑵-1 IS(A&amp;G)'!AJ60,'⑵-2 IS(S&amp;M)'!AJ60,'⑵-3 IS(ENG)'!AJ60,'⑵-4 IS(Energy)'!AJ60)</f>
        <v>7900</v>
      </c>
      <c r="AL60" s="81"/>
      <c r="AM60" s="92" t="str">
        <f t="shared" si="44"/>
        <v>Elevator</v>
      </c>
      <c r="AN60" s="83"/>
      <c r="AO60" s="84">
        <f t="shared" si="12"/>
        <v>89170.08</v>
      </c>
      <c r="AP60" s="84">
        <f t="shared" si="13"/>
        <v>19642.86</v>
      </c>
      <c r="AQ60" s="85">
        <f>SUM('⑵-1 IS(A&amp;G)'!AQ60,'⑵-2 IS(S&amp;M)'!AQ60,'⑵-3 IS(ENG)'!AQ60,'⑵-4 IS(Energy)'!AQ60)</f>
        <v>6547.62</v>
      </c>
      <c r="AR60" s="86">
        <f>SUM('⑵-1 IS(A&amp;G)'!AR60,'⑵-2 IS(S&amp;M)'!AR60,'⑵-3 IS(ENG)'!AR60,'⑵-4 IS(Energy)'!AR60)</f>
        <v>6547.62</v>
      </c>
      <c r="AS60" s="86">
        <f>SUM('⑵-1 IS(A&amp;G)'!AS60,'⑵-2 IS(S&amp;M)'!AS60,'⑵-3 IS(ENG)'!AS60,'⑵-4 IS(Energy)'!AS60)</f>
        <v>6547.62</v>
      </c>
      <c r="AT60" s="86">
        <f>SUM('⑵-1 IS(A&amp;G)'!AT60,'⑵-2 IS(S&amp;M)'!AT60,'⑵-3 IS(ENG)'!AT60,'⑵-4 IS(Energy)'!AT60)</f>
        <v>13095.24</v>
      </c>
      <c r="AU60" s="86">
        <f>SUM('⑵-1 IS(A&amp;G)'!AU60,'⑵-2 IS(S&amp;M)'!AU60,'⑵-3 IS(ENG)'!AU60,'⑵-4 IS(Energy)'!AU60)</f>
        <v>7253</v>
      </c>
      <c r="AV60" s="86">
        <f>SUM('⑵-1 IS(A&amp;G)'!AV60,'⑵-2 IS(S&amp;M)'!AV60,'⑵-3 IS(ENG)'!AV60,'⑵-4 IS(Energy)'!AV60)</f>
        <v>7500</v>
      </c>
      <c r="AW60" s="86">
        <f>SUM('⑵-1 IS(A&amp;G)'!AW60,'⑵-2 IS(S&amp;M)'!AW60,'⑵-3 IS(ENG)'!AW60,'⑵-4 IS(Energy)'!AW60)</f>
        <v>6547.62</v>
      </c>
      <c r="AX60" s="86">
        <f>SUM('⑵-1 IS(A&amp;G)'!AX60,'⑵-2 IS(S&amp;M)'!AX60,'⑵-3 IS(ENG)'!AX60,'⑵-4 IS(Energy)'!AX60)</f>
        <v>6547.62</v>
      </c>
      <c r="AY60" s="86">
        <f>SUM('⑵-1 IS(A&amp;G)'!AY60,'⑵-2 IS(S&amp;M)'!AY60,'⑵-3 IS(ENG)'!AY60,'⑵-4 IS(Energy)'!AY60)</f>
        <v>6547.62</v>
      </c>
      <c r="AZ60" s="86">
        <f>SUM('⑵-1 IS(A&amp;G)'!AZ60,'⑵-2 IS(S&amp;M)'!AZ60,'⑵-3 IS(ENG)'!AZ60,'⑵-4 IS(Energy)'!AZ60)</f>
        <v>6547.62</v>
      </c>
      <c r="BA60" s="86">
        <f>SUM('⑵-1 IS(A&amp;G)'!BA60,'⑵-2 IS(S&amp;M)'!BA60,'⑵-3 IS(ENG)'!BA60,'⑵-4 IS(Energy)'!BA60)</f>
        <v>7529.58</v>
      </c>
      <c r="BB60" s="87">
        <f>SUM('⑵-1 IS(A&amp;G)'!BB60,'⑵-2 IS(S&amp;M)'!BB60,'⑵-3 IS(ENG)'!BB60,'⑵-4 IS(Energy)'!BB60)</f>
        <v>7958.92</v>
      </c>
      <c r="BD60" s="81"/>
      <c r="BE60" s="92" t="str">
        <f t="shared" si="46"/>
        <v>Elevator</v>
      </c>
      <c r="BF60" s="83"/>
      <c r="BG60" s="84">
        <f t="shared" si="14"/>
        <v>86217.4</v>
      </c>
      <c r="BH60" s="84">
        <f t="shared" si="15"/>
        <v>25465</v>
      </c>
      <c r="BI60" s="85">
        <f>SUM('⑵-1 IS(A&amp;G)'!BI60,'⑵-2 IS(S&amp;M)'!BI60,'⑵-3 IS(ENG)'!BI60,'⑵-4 IS(Energy)'!BI60)</f>
        <v>6342</v>
      </c>
      <c r="BJ60" s="86">
        <f>SUM('⑵-1 IS(A&amp;G)'!BJ60,'⑵-2 IS(S&amp;M)'!BJ60,'⑵-3 IS(ENG)'!BJ60,'⑵-4 IS(Energy)'!BJ60)</f>
        <v>8776</v>
      </c>
      <c r="BK60" s="86">
        <f>SUM('⑵-1 IS(A&amp;G)'!BK60,'⑵-2 IS(S&amp;M)'!BK60,'⑵-3 IS(ENG)'!BK60,'⑵-4 IS(Energy)'!BK60)</f>
        <v>10347</v>
      </c>
      <c r="BL60" s="86">
        <f>SUM('⑵-1 IS(A&amp;G)'!BL60,'⑵-2 IS(S&amp;M)'!BL60,'⑵-3 IS(ENG)'!BL60,'⑵-4 IS(Energy)'!BL60)</f>
        <v>6342</v>
      </c>
      <c r="BM60" s="86">
        <f>SUM('⑵-1 IS(A&amp;G)'!BM60,'⑵-2 IS(S&amp;M)'!BM60,'⑵-3 IS(ENG)'!BM60,'⑵-4 IS(Energy)'!BM60)</f>
        <v>6342</v>
      </c>
      <c r="BN60" s="86">
        <f>SUM('⑵-1 IS(A&amp;G)'!BN60,'⑵-2 IS(S&amp;M)'!BN60,'⑵-3 IS(ENG)'!BN60,'⑵-4 IS(Energy)'!BN60)</f>
        <v>6640</v>
      </c>
      <c r="BO60" s="86">
        <f>SUM('⑵-1 IS(A&amp;G)'!BO60,'⑵-2 IS(S&amp;M)'!BO60,'⑵-3 IS(ENG)'!BO60,'⑵-4 IS(Energy)'!BO60)</f>
        <v>9719</v>
      </c>
      <c r="BP60" s="86">
        <f>SUM('⑵-1 IS(A&amp;G)'!BP60,'⑵-2 IS(S&amp;M)'!BP60,'⑵-3 IS(ENG)'!BP60,'⑵-4 IS(Energy)'!BP60)</f>
        <v>6342</v>
      </c>
      <c r="BQ60" s="86">
        <f>SUM('⑵-1 IS(A&amp;G)'!BQ60,'⑵-2 IS(S&amp;M)'!BQ60,'⑵-3 IS(ENG)'!BQ60,'⑵-4 IS(Energy)'!BQ60)</f>
        <v>6342</v>
      </c>
      <c r="BR60" s="86">
        <f>SUM('⑵-1 IS(A&amp;G)'!BR60,'⑵-2 IS(S&amp;M)'!BR60,'⑵-3 IS(ENG)'!BR60,'⑵-4 IS(Energy)'!BR60)</f>
        <v>6342</v>
      </c>
      <c r="BS60" s="86">
        <f>SUM('⑵-1 IS(A&amp;G)'!BS60,'⑵-2 IS(S&amp;M)'!BS60,'⑵-3 IS(ENG)'!BS60,'⑵-4 IS(Energy)'!BS60)</f>
        <v>6341.7</v>
      </c>
      <c r="BT60" s="87">
        <f>SUM('⑵-1 IS(A&amp;G)'!BT60,'⑵-2 IS(S&amp;M)'!BT60,'⑵-3 IS(ENG)'!BT60,'⑵-4 IS(Energy)'!BT60)</f>
        <v>6341.7</v>
      </c>
      <c r="BV60" s="81"/>
      <c r="BW60" s="92" t="str">
        <f t="shared" si="48"/>
        <v>Elevator</v>
      </c>
      <c r="BX60" s="83"/>
      <c r="BY60" s="84">
        <f t="shared" si="16"/>
        <v>20403</v>
      </c>
      <c r="BZ60" s="85">
        <f t="shared" si="17"/>
        <v>20403</v>
      </c>
      <c r="CA60" s="86">
        <f t="shared" si="18"/>
        <v>0</v>
      </c>
      <c r="CB60" s="86">
        <f t="shared" si="19"/>
        <v>0</v>
      </c>
      <c r="CC60" s="86">
        <f t="shared" si="20"/>
        <v>0</v>
      </c>
      <c r="CD60" s="84">
        <f t="shared" si="4"/>
        <v>94800</v>
      </c>
      <c r="CE60" s="85">
        <f t="shared" si="21"/>
        <v>23700</v>
      </c>
      <c r="CF60" s="86">
        <f t="shared" si="22"/>
        <v>23700</v>
      </c>
      <c r="CG60" s="86">
        <f t="shared" si="23"/>
        <v>23700</v>
      </c>
      <c r="CH60" s="86">
        <f t="shared" si="24"/>
        <v>23700</v>
      </c>
      <c r="CI60" s="84">
        <f t="shared" si="5"/>
        <v>89170.079999999987</v>
      </c>
      <c r="CJ60" s="85">
        <f t="shared" si="25"/>
        <v>19642.86</v>
      </c>
      <c r="CK60" s="86">
        <f t="shared" si="26"/>
        <v>27848.239999999998</v>
      </c>
      <c r="CL60" s="86">
        <f t="shared" si="27"/>
        <v>19642.86</v>
      </c>
      <c r="CM60" s="87">
        <f t="shared" si="28"/>
        <v>22036.120000000003</v>
      </c>
      <c r="CO60" s="81"/>
      <c r="CP60" s="92" t="str">
        <f t="shared" si="49"/>
        <v>Elevator</v>
      </c>
      <c r="CQ60" s="83"/>
      <c r="CR60" s="84">
        <f t="shared" si="66"/>
        <v>-74397</v>
      </c>
      <c r="CS60" s="84">
        <f t="shared" si="66"/>
        <v>-3297</v>
      </c>
      <c r="CT60" s="85">
        <f t="shared" si="65"/>
        <v>-1099</v>
      </c>
      <c r="CU60" s="86">
        <f t="shared" si="65"/>
        <v>-1099</v>
      </c>
      <c r="CV60" s="86">
        <f t="shared" si="65"/>
        <v>-1099</v>
      </c>
      <c r="CW60" s="86">
        <f t="shared" si="65"/>
        <v>-7900</v>
      </c>
      <c r="CX60" s="86">
        <f t="shared" si="65"/>
        <v>-7900</v>
      </c>
      <c r="CY60" s="86">
        <f t="shared" si="65"/>
        <v>-7900</v>
      </c>
      <c r="CZ60" s="86">
        <f t="shared" si="65"/>
        <v>-7900</v>
      </c>
      <c r="DA60" s="86">
        <f t="shared" si="55"/>
        <v>-7900</v>
      </c>
      <c r="DB60" s="86">
        <f t="shared" si="55"/>
        <v>-7900</v>
      </c>
      <c r="DC60" s="86">
        <f t="shared" si="55"/>
        <v>-7900</v>
      </c>
      <c r="DD60" s="86">
        <f t="shared" si="55"/>
        <v>-7900</v>
      </c>
      <c r="DE60" s="87">
        <f t="shared" si="55"/>
        <v>-7900</v>
      </c>
      <c r="DG60" s="81"/>
      <c r="DH60" s="92" t="str">
        <f t="shared" si="50"/>
        <v>Elevator</v>
      </c>
      <c r="DI60" s="83"/>
      <c r="DJ60" s="88">
        <f t="shared" si="64"/>
        <v>0.21522151898734176</v>
      </c>
      <c r="DK60" s="88">
        <f t="shared" si="64"/>
        <v>0.86088607594936706</v>
      </c>
      <c r="DL60" s="89">
        <f t="shared" si="64"/>
        <v>0.86088607594936706</v>
      </c>
      <c r="DM60" s="90">
        <f t="shared" si="64"/>
        <v>0.86088607594936706</v>
      </c>
      <c r="DN60" s="90">
        <f t="shared" si="64"/>
        <v>0.86088607594936706</v>
      </c>
      <c r="DO60" s="90">
        <f t="shared" si="64"/>
        <v>0</v>
      </c>
      <c r="DP60" s="90">
        <f t="shared" si="64"/>
        <v>0</v>
      </c>
      <c r="DQ60" s="90">
        <f t="shared" si="64"/>
        <v>0</v>
      </c>
      <c r="DR60" s="90">
        <f t="shared" si="64"/>
        <v>0</v>
      </c>
      <c r="DS60" s="90">
        <f t="shared" si="60"/>
        <v>0</v>
      </c>
      <c r="DT60" s="90">
        <f t="shared" si="60"/>
        <v>0</v>
      </c>
      <c r="DU60" s="90">
        <f t="shared" si="60"/>
        <v>0</v>
      </c>
      <c r="DV60" s="90">
        <f t="shared" si="60"/>
        <v>0</v>
      </c>
      <c r="DW60" s="91">
        <f t="shared" si="60"/>
        <v>0</v>
      </c>
      <c r="DY60" s="180">
        <f t="shared" si="61"/>
        <v>20</v>
      </c>
      <c r="DZ60" s="180" t="str">
        <f t="shared" si="62"/>
        <v>Elevator</v>
      </c>
      <c r="EA60" s="181">
        <f t="shared" si="63"/>
        <v>1099</v>
      </c>
    </row>
    <row r="61" spans="2:131" ht="11.85" customHeight="1" x14ac:dyDescent="0.15">
      <c r="B61" s="81"/>
      <c r="C61" s="92" t="s">
        <v>128</v>
      </c>
      <c r="D61" s="83"/>
      <c r="E61" s="84">
        <f t="shared" si="8"/>
        <v>0</v>
      </c>
      <c r="F61" s="84">
        <f t="shared" si="9"/>
        <v>0</v>
      </c>
      <c r="G61" s="85">
        <f>SUM('⑵-1 IS(A&amp;G)'!G61,'⑵-2 IS(S&amp;M)'!G61,'⑵-3 IS(ENG)'!G61,'⑵-4 IS(Energy)'!G61)</f>
        <v>0</v>
      </c>
      <c r="H61" s="86">
        <f>SUM('⑵-1 IS(A&amp;G)'!H61,'⑵-2 IS(S&amp;M)'!H61,'⑵-3 IS(ENG)'!H61,'⑵-4 IS(Energy)'!H61)</f>
        <v>0</v>
      </c>
      <c r="I61" s="86">
        <f>SUM('⑵-1 IS(A&amp;G)'!I61,'⑵-2 IS(S&amp;M)'!I61,'⑵-3 IS(ENG)'!I61,'⑵-4 IS(Energy)'!I61)</f>
        <v>0</v>
      </c>
      <c r="J61" s="86">
        <f>SUM('⑵-1 IS(A&amp;G)'!J61,'⑵-2 IS(S&amp;M)'!J61,'⑵-3 IS(ENG)'!J61,'⑵-4 IS(Energy)'!J61)</f>
        <v>0</v>
      </c>
      <c r="K61" s="86">
        <f>SUM('⑵-1 IS(A&amp;G)'!K61,'⑵-2 IS(S&amp;M)'!K61,'⑵-3 IS(ENG)'!K61,'⑵-4 IS(Energy)'!K61)</f>
        <v>0</v>
      </c>
      <c r="L61" s="86">
        <f>SUM('⑵-1 IS(A&amp;G)'!L61,'⑵-2 IS(S&amp;M)'!L61,'⑵-3 IS(ENG)'!L61,'⑵-4 IS(Energy)'!L61)</f>
        <v>0</v>
      </c>
      <c r="M61" s="86">
        <f>SUM('⑵-1 IS(A&amp;G)'!M61,'⑵-2 IS(S&amp;M)'!M61,'⑵-3 IS(ENG)'!M61,'⑵-4 IS(Energy)'!M61)</f>
        <v>0</v>
      </c>
      <c r="N61" s="86">
        <f>SUM('⑵-1 IS(A&amp;G)'!N61,'⑵-2 IS(S&amp;M)'!N61,'⑵-3 IS(ENG)'!N61,'⑵-4 IS(Energy)'!N61)</f>
        <v>0</v>
      </c>
      <c r="O61" s="86">
        <f>SUM('⑵-1 IS(A&amp;G)'!O61,'⑵-2 IS(S&amp;M)'!O61,'⑵-3 IS(ENG)'!O61,'⑵-4 IS(Energy)'!O61)</f>
        <v>0</v>
      </c>
      <c r="P61" s="86">
        <f>SUM('⑵-1 IS(A&amp;G)'!P61,'⑵-2 IS(S&amp;M)'!P61,'⑵-3 IS(ENG)'!P61,'⑵-4 IS(Energy)'!P61)</f>
        <v>0</v>
      </c>
      <c r="Q61" s="86">
        <f>SUM('⑵-1 IS(A&amp;G)'!Q61,'⑵-2 IS(S&amp;M)'!Q61,'⑵-3 IS(ENG)'!Q61,'⑵-4 IS(Energy)'!Q61)</f>
        <v>0</v>
      </c>
      <c r="R61" s="87">
        <f>SUM('⑵-1 IS(A&amp;G)'!R61,'⑵-2 IS(S&amp;M)'!R61,'⑵-3 IS(ENG)'!R61,'⑵-4 IS(Energy)'!R61)</f>
        <v>0</v>
      </c>
      <c r="T61" s="81"/>
      <c r="U61" s="92" t="str">
        <f t="shared" si="42"/>
        <v>Employee Recruiting</v>
      </c>
      <c r="V61" s="83"/>
      <c r="W61" s="84">
        <f t="shared" si="10"/>
        <v>0</v>
      </c>
      <c r="X61" s="84">
        <f t="shared" si="11"/>
        <v>0</v>
      </c>
      <c r="Y61" s="85">
        <f>SUM('⑵-1 IS(A&amp;G)'!Y61,'⑵-2 IS(S&amp;M)'!Y61,'⑵-3 IS(ENG)'!Y61,'⑵-4 IS(Energy)'!Y61)</f>
        <v>0</v>
      </c>
      <c r="Z61" s="86">
        <f>SUM('⑵-1 IS(A&amp;G)'!Z61,'⑵-2 IS(S&amp;M)'!Z61,'⑵-3 IS(ENG)'!Z61,'⑵-4 IS(Energy)'!Z61)</f>
        <v>0</v>
      </c>
      <c r="AA61" s="86">
        <f>SUM('⑵-1 IS(A&amp;G)'!AA61,'⑵-2 IS(S&amp;M)'!AA61,'⑵-3 IS(ENG)'!AA61,'⑵-4 IS(Energy)'!AA61)</f>
        <v>0</v>
      </c>
      <c r="AB61" s="86">
        <f>SUM('⑵-1 IS(A&amp;G)'!AB61,'⑵-2 IS(S&amp;M)'!AB61,'⑵-3 IS(ENG)'!AB61,'⑵-4 IS(Energy)'!AB61)</f>
        <v>0</v>
      </c>
      <c r="AC61" s="86">
        <f>SUM('⑵-1 IS(A&amp;G)'!AC61,'⑵-2 IS(S&amp;M)'!AC61,'⑵-3 IS(ENG)'!AC61,'⑵-4 IS(Energy)'!AC61)</f>
        <v>0</v>
      </c>
      <c r="AD61" s="86">
        <f>SUM('⑵-1 IS(A&amp;G)'!AD61,'⑵-2 IS(S&amp;M)'!AD61,'⑵-3 IS(ENG)'!AD61,'⑵-4 IS(Energy)'!AD61)</f>
        <v>0</v>
      </c>
      <c r="AE61" s="86">
        <f>SUM('⑵-1 IS(A&amp;G)'!AE61,'⑵-2 IS(S&amp;M)'!AE61,'⑵-3 IS(ENG)'!AE61,'⑵-4 IS(Energy)'!AE61)</f>
        <v>0</v>
      </c>
      <c r="AF61" s="86">
        <f>SUM('⑵-1 IS(A&amp;G)'!AF61,'⑵-2 IS(S&amp;M)'!AF61,'⑵-3 IS(ENG)'!AF61,'⑵-4 IS(Energy)'!AF61)</f>
        <v>0</v>
      </c>
      <c r="AG61" s="86">
        <f>SUM('⑵-1 IS(A&amp;G)'!AG61,'⑵-2 IS(S&amp;M)'!AG61,'⑵-3 IS(ENG)'!AG61,'⑵-4 IS(Energy)'!AG61)</f>
        <v>0</v>
      </c>
      <c r="AH61" s="86">
        <f>SUM('⑵-1 IS(A&amp;G)'!AH61,'⑵-2 IS(S&amp;M)'!AH61,'⑵-3 IS(ENG)'!AH61,'⑵-4 IS(Energy)'!AH61)</f>
        <v>0</v>
      </c>
      <c r="AI61" s="86">
        <f>SUM('⑵-1 IS(A&amp;G)'!AI61,'⑵-2 IS(S&amp;M)'!AI61,'⑵-3 IS(ENG)'!AI61,'⑵-4 IS(Energy)'!AI61)</f>
        <v>0</v>
      </c>
      <c r="AJ61" s="87">
        <f>SUM('⑵-1 IS(A&amp;G)'!AJ61,'⑵-2 IS(S&amp;M)'!AJ61,'⑵-3 IS(ENG)'!AJ61,'⑵-4 IS(Energy)'!AJ61)</f>
        <v>0</v>
      </c>
      <c r="AL61" s="81"/>
      <c r="AM61" s="92" t="str">
        <f t="shared" si="44"/>
        <v>Employee Recruiting</v>
      </c>
      <c r="AN61" s="83"/>
      <c r="AO61" s="84">
        <f t="shared" si="12"/>
        <v>2390.0500000000002</v>
      </c>
      <c r="AP61" s="84">
        <f t="shared" si="13"/>
        <v>131.02000000000001</v>
      </c>
      <c r="AQ61" s="85">
        <f>SUM('⑵-1 IS(A&amp;G)'!AQ61,'⑵-2 IS(S&amp;M)'!AQ61,'⑵-3 IS(ENG)'!AQ61,'⑵-4 IS(Energy)'!AQ61)</f>
        <v>0</v>
      </c>
      <c r="AR61" s="86">
        <f>SUM('⑵-1 IS(A&amp;G)'!AR61,'⑵-2 IS(S&amp;M)'!AR61,'⑵-3 IS(ENG)'!AR61,'⑵-4 IS(Energy)'!AR61)</f>
        <v>131.02000000000001</v>
      </c>
      <c r="AS61" s="86">
        <f>SUM('⑵-1 IS(A&amp;G)'!AS61,'⑵-2 IS(S&amp;M)'!AS61,'⑵-3 IS(ENG)'!AS61,'⑵-4 IS(Energy)'!AS61)</f>
        <v>0</v>
      </c>
      <c r="AT61" s="86">
        <f>SUM('⑵-1 IS(A&amp;G)'!AT61,'⑵-2 IS(S&amp;M)'!AT61,'⑵-3 IS(ENG)'!AT61,'⑵-4 IS(Energy)'!AT61)</f>
        <v>0</v>
      </c>
      <c r="AU61" s="86">
        <f>SUM('⑵-1 IS(A&amp;G)'!AU61,'⑵-2 IS(S&amp;M)'!AU61,'⑵-3 IS(ENG)'!AU61,'⑵-4 IS(Energy)'!AU61)</f>
        <v>0</v>
      </c>
      <c r="AV61" s="86">
        <f>SUM('⑵-1 IS(A&amp;G)'!AV61,'⑵-2 IS(S&amp;M)'!AV61,'⑵-3 IS(ENG)'!AV61,'⑵-4 IS(Energy)'!AV61)</f>
        <v>0</v>
      </c>
      <c r="AW61" s="86">
        <f>SUM('⑵-1 IS(A&amp;G)'!AW61,'⑵-2 IS(S&amp;M)'!AW61,'⑵-3 IS(ENG)'!AW61,'⑵-4 IS(Energy)'!AW61)</f>
        <v>0</v>
      </c>
      <c r="AX61" s="86">
        <f>SUM('⑵-1 IS(A&amp;G)'!AX61,'⑵-2 IS(S&amp;M)'!AX61,'⑵-3 IS(ENG)'!AX61,'⑵-4 IS(Energy)'!AX61)</f>
        <v>0</v>
      </c>
      <c r="AY61" s="86">
        <f>SUM('⑵-1 IS(A&amp;G)'!AY61,'⑵-2 IS(S&amp;M)'!AY61,'⑵-3 IS(ENG)'!AY61,'⑵-4 IS(Energy)'!AY61)</f>
        <v>0</v>
      </c>
      <c r="AZ61" s="86">
        <f>SUM('⑵-1 IS(A&amp;G)'!AZ61,'⑵-2 IS(S&amp;M)'!AZ61,'⑵-3 IS(ENG)'!AZ61,'⑵-4 IS(Energy)'!AZ61)</f>
        <v>1107.6300000000001</v>
      </c>
      <c r="BA61" s="86">
        <f>SUM('⑵-1 IS(A&amp;G)'!BA61,'⑵-2 IS(S&amp;M)'!BA61,'⑵-3 IS(ENG)'!BA61,'⑵-4 IS(Energy)'!BA61)</f>
        <v>782.04</v>
      </c>
      <c r="BB61" s="87">
        <f>SUM('⑵-1 IS(A&amp;G)'!BB61,'⑵-2 IS(S&amp;M)'!BB61,'⑵-3 IS(ENG)'!BB61,'⑵-4 IS(Energy)'!BB61)</f>
        <v>369.36</v>
      </c>
      <c r="BD61" s="81"/>
      <c r="BE61" s="92" t="str">
        <f t="shared" si="46"/>
        <v>Employee Recruiting</v>
      </c>
      <c r="BF61" s="83"/>
      <c r="BG61" s="84">
        <f t="shared" si="14"/>
        <v>5309.67</v>
      </c>
      <c r="BH61" s="84">
        <f t="shared" si="15"/>
        <v>963</v>
      </c>
      <c r="BI61" s="85">
        <f>SUM('⑵-1 IS(A&amp;G)'!BI61,'⑵-2 IS(S&amp;M)'!BI61,'⑵-3 IS(ENG)'!BI61,'⑵-4 IS(Energy)'!BI61)</f>
        <v>321</v>
      </c>
      <c r="BJ61" s="86">
        <f>SUM('⑵-1 IS(A&amp;G)'!BJ61,'⑵-2 IS(S&amp;M)'!BJ61,'⑵-3 IS(ENG)'!BJ61,'⑵-4 IS(Energy)'!BJ61)</f>
        <v>321</v>
      </c>
      <c r="BK61" s="86">
        <f>SUM('⑵-1 IS(A&amp;G)'!BK61,'⑵-2 IS(S&amp;M)'!BK61,'⑵-3 IS(ENG)'!BK61,'⑵-4 IS(Energy)'!BK61)</f>
        <v>321</v>
      </c>
      <c r="BL61" s="86">
        <f>SUM('⑵-1 IS(A&amp;G)'!BL61,'⑵-2 IS(S&amp;M)'!BL61,'⑵-3 IS(ENG)'!BL61,'⑵-4 IS(Energy)'!BL61)</f>
        <v>321</v>
      </c>
      <c r="BM61" s="86">
        <f>SUM('⑵-1 IS(A&amp;G)'!BM61,'⑵-2 IS(S&amp;M)'!BM61,'⑵-3 IS(ENG)'!BM61,'⑵-4 IS(Energy)'!BM61)</f>
        <v>356</v>
      </c>
      <c r="BN61" s="86">
        <f>SUM('⑵-1 IS(A&amp;G)'!BN61,'⑵-2 IS(S&amp;M)'!BN61,'⑵-3 IS(ENG)'!BN61,'⑵-4 IS(Energy)'!BN61)</f>
        <v>321</v>
      </c>
      <c r="BO61" s="86">
        <f>SUM('⑵-1 IS(A&amp;G)'!BO61,'⑵-2 IS(S&amp;M)'!BO61,'⑵-3 IS(ENG)'!BO61,'⑵-4 IS(Energy)'!BO61)</f>
        <v>321</v>
      </c>
      <c r="BP61" s="86">
        <f>SUM('⑵-1 IS(A&amp;G)'!BP61,'⑵-2 IS(S&amp;M)'!BP61,'⑵-3 IS(ENG)'!BP61,'⑵-4 IS(Energy)'!BP61)</f>
        <v>321</v>
      </c>
      <c r="BQ61" s="86">
        <f>SUM('⑵-1 IS(A&amp;G)'!BQ61,'⑵-2 IS(S&amp;M)'!BQ61,'⑵-3 IS(ENG)'!BQ61,'⑵-4 IS(Energy)'!BQ61)</f>
        <v>462</v>
      </c>
      <c r="BR61" s="86">
        <f>SUM('⑵-1 IS(A&amp;G)'!BR61,'⑵-2 IS(S&amp;M)'!BR61,'⑵-3 IS(ENG)'!BR61,'⑵-4 IS(Energy)'!BR61)</f>
        <v>0</v>
      </c>
      <c r="BS61" s="86">
        <f>SUM('⑵-1 IS(A&amp;G)'!BS61,'⑵-2 IS(S&amp;M)'!BS61,'⑵-3 IS(ENG)'!BS61,'⑵-4 IS(Energy)'!BS61)</f>
        <v>1183.99</v>
      </c>
      <c r="BT61" s="87">
        <f>SUM('⑵-1 IS(A&amp;G)'!BT61,'⑵-2 IS(S&amp;M)'!BT61,'⑵-3 IS(ENG)'!BT61,'⑵-4 IS(Energy)'!BT61)</f>
        <v>1060.68</v>
      </c>
      <c r="BV61" s="81"/>
      <c r="BW61" s="92" t="str">
        <f t="shared" si="48"/>
        <v>Employee Recruiting</v>
      </c>
      <c r="BX61" s="83"/>
      <c r="BY61" s="84">
        <f t="shared" si="16"/>
        <v>0</v>
      </c>
      <c r="BZ61" s="85">
        <f t="shared" si="17"/>
        <v>0</v>
      </c>
      <c r="CA61" s="86">
        <f t="shared" si="18"/>
        <v>0</v>
      </c>
      <c r="CB61" s="86">
        <f t="shared" si="19"/>
        <v>0</v>
      </c>
      <c r="CC61" s="86">
        <f t="shared" si="20"/>
        <v>0</v>
      </c>
      <c r="CD61" s="84">
        <f t="shared" si="4"/>
        <v>0</v>
      </c>
      <c r="CE61" s="85">
        <f t="shared" si="21"/>
        <v>0</v>
      </c>
      <c r="CF61" s="86">
        <f t="shared" si="22"/>
        <v>0</v>
      </c>
      <c r="CG61" s="86">
        <f t="shared" si="23"/>
        <v>0</v>
      </c>
      <c r="CH61" s="86">
        <f t="shared" si="24"/>
        <v>0</v>
      </c>
      <c r="CI61" s="84">
        <f t="shared" si="5"/>
        <v>2390.0500000000002</v>
      </c>
      <c r="CJ61" s="85">
        <f t="shared" si="25"/>
        <v>131.02000000000001</v>
      </c>
      <c r="CK61" s="86">
        <f t="shared" si="26"/>
        <v>0</v>
      </c>
      <c r="CL61" s="86">
        <f t="shared" si="27"/>
        <v>0</v>
      </c>
      <c r="CM61" s="87">
        <f t="shared" si="28"/>
        <v>2259.0300000000002</v>
      </c>
      <c r="CO61" s="81"/>
      <c r="CP61" s="92" t="str">
        <f t="shared" si="49"/>
        <v>Employee Recruiting</v>
      </c>
      <c r="CQ61" s="83"/>
      <c r="CR61" s="84">
        <f t="shared" si="66"/>
        <v>0</v>
      </c>
      <c r="CS61" s="84">
        <f t="shared" si="66"/>
        <v>0</v>
      </c>
      <c r="CT61" s="85">
        <f t="shared" si="65"/>
        <v>0</v>
      </c>
      <c r="CU61" s="86">
        <f t="shared" si="65"/>
        <v>0</v>
      </c>
      <c r="CV61" s="86">
        <f t="shared" si="65"/>
        <v>0</v>
      </c>
      <c r="CW61" s="86">
        <f t="shared" si="65"/>
        <v>0</v>
      </c>
      <c r="CX61" s="86">
        <f t="shared" si="65"/>
        <v>0</v>
      </c>
      <c r="CY61" s="86">
        <f t="shared" si="65"/>
        <v>0</v>
      </c>
      <c r="CZ61" s="86">
        <f t="shared" si="65"/>
        <v>0</v>
      </c>
      <c r="DA61" s="86">
        <f t="shared" si="55"/>
        <v>0</v>
      </c>
      <c r="DB61" s="86">
        <f t="shared" si="55"/>
        <v>0</v>
      </c>
      <c r="DC61" s="86">
        <f t="shared" si="55"/>
        <v>0</v>
      </c>
      <c r="DD61" s="86">
        <f t="shared" si="55"/>
        <v>0</v>
      </c>
      <c r="DE61" s="87">
        <f t="shared" si="55"/>
        <v>0</v>
      </c>
      <c r="DG61" s="81"/>
      <c r="DH61" s="92" t="str">
        <f t="shared" si="50"/>
        <v>Employee Recruiting</v>
      </c>
      <c r="DI61" s="83"/>
      <c r="DJ61" s="88" t="str">
        <f t="shared" si="64"/>
        <v/>
      </c>
      <c r="DK61" s="88" t="str">
        <f t="shared" si="64"/>
        <v/>
      </c>
      <c r="DL61" s="89" t="str">
        <f t="shared" si="64"/>
        <v/>
      </c>
      <c r="DM61" s="90" t="str">
        <f t="shared" si="64"/>
        <v/>
      </c>
      <c r="DN61" s="90" t="str">
        <f t="shared" si="64"/>
        <v/>
      </c>
      <c r="DO61" s="90" t="str">
        <f t="shared" si="64"/>
        <v/>
      </c>
      <c r="DP61" s="90" t="str">
        <f t="shared" si="64"/>
        <v/>
      </c>
      <c r="DQ61" s="90" t="str">
        <f t="shared" si="64"/>
        <v/>
      </c>
      <c r="DR61" s="90" t="str">
        <f t="shared" si="64"/>
        <v/>
      </c>
      <c r="DS61" s="90" t="str">
        <f t="shared" si="60"/>
        <v/>
      </c>
      <c r="DT61" s="90" t="str">
        <f t="shared" si="60"/>
        <v/>
      </c>
      <c r="DU61" s="90" t="str">
        <f t="shared" si="60"/>
        <v/>
      </c>
      <c r="DV61" s="90" t="str">
        <f t="shared" si="60"/>
        <v/>
      </c>
      <c r="DW61" s="91" t="str">
        <f t="shared" si="60"/>
        <v/>
      </c>
      <c r="DY61" s="180">
        <f t="shared" si="61"/>
        <v>46</v>
      </c>
      <c r="DZ61" s="180" t="str">
        <f t="shared" si="62"/>
        <v>Employee Recruiting</v>
      </c>
      <c r="EA61" s="181">
        <f t="shared" si="63"/>
        <v>0</v>
      </c>
    </row>
    <row r="62" spans="2:131" ht="11.85" customHeight="1" x14ac:dyDescent="0.15">
      <c r="B62" s="81"/>
      <c r="C62" s="92" t="s">
        <v>129</v>
      </c>
      <c r="D62" s="83"/>
      <c r="E62" s="84">
        <f t="shared" si="8"/>
        <v>0</v>
      </c>
      <c r="F62" s="84">
        <f t="shared" si="9"/>
        <v>0</v>
      </c>
      <c r="G62" s="85">
        <f>SUM('⑵-1 IS(A&amp;G)'!G62,'⑵-2 IS(S&amp;M)'!G62,'⑵-3 IS(ENG)'!G62,'⑵-4 IS(Energy)'!G62)</f>
        <v>0</v>
      </c>
      <c r="H62" s="86">
        <f>SUM('⑵-1 IS(A&amp;G)'!H62,'⑵-2 IS(S&amp;M)'!H62,'⑵-3 IS(ENG)'!H62,'⑵-4 IS(Energy)'!H62)</f>
        <v>0</v>
      </c>
      <c r="I62" s="86">
        <f>SUM('⑵-1 IS(A&amp;G)'!I62,'⑵-2 IS(S&amp;M)'!I62,'⑵-3 IS(ENG)'!I62,'⑵-4 IS(Energy)'!I62)</f>
        <v>0</v>
      </c>
      <c r="J62" s="86">
        <f>SUM('⑵-1 IS(A&amp;G)'!J62,'⑵-2 IS(S&amp;M)'!J62,'⑵-3 IS(ENG)'!J62,'⑵-4 IS(Energy)'!J62)</f>
        <v>0</v>
      </c>
      <c r="K62" s="86">
        <f>SUM('⑵-1 IS(A&amp;G)'!K62,'⑵-2 IS(S&amp;M)'!K62,'⑵-3 IS(ENG)'!K62,'⑵-4 IS(Energy)'!K62)</f>
        <v>0</v>
      </c>
      <c r="L62" s="86">
        <f>SUM('⑵-1 IS(A&amp;G)'!L62,'⑵-2 IS(S&amp;M)'!L62,'⑵-3 IS(ENG)'!L62,'⑵-4 IS(Energy)'!L62)</f>
        <v>0</v>
      </c>
      <c r="M62" s="86">
        <f>SUM('⑵-1 IS(A&amp;G)'!M62,'⑵-2 IS(S&amp;M)'!M62,'⑵-3 IS(ENG)'!M62,'⑵-4 IS(Energy)'!M62)</f>
        <v>0</v>
      </c>
      <c r="N62" s="86">
        <f>SUM('⑵-1 IS(A&amp;G)'!N62,'⑵-2 IS(S&amp;M)'!N62,'⑵-3 IS(ENG)'!N62,'⑵-4 IS(Energy)'!N62)</f>
        <v>0</v>
      </c>
      <c r="O62" s="86">
        <f>SUM('⑵-1 IS(A&amp;G)'!O62,'⑵-2 IS(S&amp;M)'!O62,'⑵-3 IS(ENG)'!O62,'⑵-4 IS(Energy)'!O62)</f>
        <v>0</v>
      </c>
      <c r="P62" s="86">
        <f>SUM('⑵-1 IS(A&amp;G)'!P62,'⑵-2 IS(S&amp;M)'!P62,'⑵-3 IS(ENG)'!P62,'⑵-4 IS(Energy)'!P62)</f>
        <v>0</v>
      </c>
      <c r="Q62" s="86">
        <f>SUM('⑵-1 IS(A&amp;G)'!Q62,'⑵-2 IS(S&amp;M)'!Q62,'⑵-3 IS(ENG)'!Q62,'⑵-4 IS(Energy)'!Q62)</f>
        <v>0</v>
      </c>
      <c r="R62" s="87">
        <f>SUM('⑵-1 IS(A&amp;G)'!R62,'⑵-2 IS(S&amp;M)'!R62,'⑵-3 IS(ENG)'!R62,'⑵-4 IS(Energy)'!R62)</f>
        <v>0</v>
      </c>
      <c r="T62" s="81"/>
      <c r="U62" s="92" t="str">
        <f t="shared" si="42"/>
        <v>Employee Relations</v>
      </c>
      <c r="V62" s="83"/>
      <c r="W62" s="84">
        <f t="shared" si="10"/>
        <v>4320</v>
      </c>
      <c r="X62" s="84">
        <f t="shared" si="11"/>
        <v>1080</v>
      </c>
      <c r="Y62" s="85">
        <f>SUM('⑵-1 IS(A&amp;G)'!Y62,'⑵-2 IS(S&amp;M)'!Y62,'⑵-3 IS(ENG)'!Y62,'⑵-4 IS(Energy)'!Y62)</f>
        <v>360</v>
      </c>
      <c r="Z62" s="86">
        <f>SUM('⑵-1 IS(A&amp;G)'!Z62,'⑵-2 IS(S&amp;M)'!Z62,'⑵-3 IS(ENG)'!Z62,'⑵-4 IS(Energy)'!Z62)</f>
        <v>360</v>
      </c>
      <c r="AA62" s="86">
        <f>SUM('⑵-1 IS(A&amp;G)'!AA62,'⑵-2 IS(S&amp;M)'!AA62,'⑵-3 IS(ENG)'!AA62,'⑵-4 IS(Energy)'!AA62)</f>
        <v>360</v>
      </c>
      <c r="AB62" s="86">
        <f>SUM('⑵-1 IS(A&amp;G)'!AB62,'⑵-2 IS(S&amp;M)'!AB62,'⑵-3 IS(ENG)'!AB62,'⑵-4 IS(Energy)'!AB62)</f>
        <v>360</v>
      </c>
      <c r="AC62" s="86">
        <f>SUM('⑵-1 IS(A&amp;G)'!AC62,'⑵-2 IS(S&amp;M)'!AC62,'⑵-3 IS(ENG)'!AC62,'⑵-4 IS(Energy)'!AC62)</f>
        <v>360</v>
      </c>
      <c r="AD62" s="86">
        <f>SUM('⑵-1 IS(A&amp;G)'!AD62,'⑵-2 IS(S&amp;M)'!AD62,'⑵-3 IS(ENG)'!AD62,'⑵-4 IS(Energy)'!AD62)</f>
        <v>360</v>
      </c>
      <c r="AE62" s="86">
        <f>SUM('⑵-1 IS(A&amp;G)'!AE62,'⑵-2 IS(S&amp;M)'!AE62,'⑵-3 IS(ENG)'!AE62,'⑵-4 IS(Energy)'!AE62)</f>
        <v>360</v>
      </c>
      <c r="AF62" s="86">
        <f>SUM('⑵-1 IS(A&amp;G)'!AF62,'⑵-2 IS(S&amp;M)'!AF62,'⑵-3 IS(ENG)'!AF62,'⑵-4 IS(Energy)'!AF62)</f>
        <v>360</v>
      </c>
      <c r="AG62" s="86">
        <f>SUM('⑵-1 IS(A&amp;G)'!AG62,'⑵-2 IS(S&amp;M)'!AG62,'⑵-3 IS(ENG)'!AG62,'⑵-4 IS(Energy)'!AG62)</f>
        <v>360</v>
      </c>
      <c r="AH62" s="86">
        <f>SUM('⑵-1 IS(A&amp;G)'!AH62,'⑵-2 IS(S&amp;M)'!AH62,'⑵-3 IS(ENG)'!AH62,'⑵-4 IS(Energy)'!AH62)</f>
        <v>360</v>
      </c>
      <c r="AI62" s="86">
        <f>SUM('⑵-1 IS(A&amp;G)'!AI62,'⑵-2 IS(S&amp;M)'!AI62,'⑵-3 IS(ENG)'!AI62,'⑵-4 IS(Energy)'!AI62)</f>
        <v>360</v>
      </c>
      <c r="AJ62" s="87">
        <f>SUM('⑵-1 IS(A&amp;G)'!AJ62,'⑵-2 IS(S&amp;M)'!AJ62,'⑵-3 IS(ENG)'!AJ62,'⑵-4 IS(Energy)'!AJ62)</f>
        <v>360</v>
      </c>
      <c r="AL62" s="81"/>
      <c r="AM62" s="92" t="str">
        <f t="shared" si="44"/>
        <v>Employee Relations</v>
      </c>
      <c r="AN62" s="83"/>
      <c r="AO62" s="84">
        <f t="shared" si="12"/>
        <v>12199.87</v>
      </c>
      <c r="AP62" s="84">
        <f t="shared" si="13"/>
        <v>9133.5600000000013</v>
      </c>
      <c r="AQ62" s="85">
        <f>SUM('⑵-1 IS(A&amp;G)'!AQ62,'⑵-2 IS(S&amp;M)'!AQ62,'⑵-3 IS(ENG)'!AQ62,'⑵-4 IS(Energy)'!AQ62)</f>
        <v>16.100000000000001</v>
      </c>
      <c r="AR62" s="86">
        <f>SUM('⑵-1 IS(A&amp;G)'!AR62,'⑵-2 IS(S&amp;M)'!AR62,'⑵-3 IS(ENG)'!AR62,'⑵-4 IS(Energy)'!AR62)</f>
        <v>8396.6200000000008</v>
      </c>
      <c r="AS62" s="86">
        <f>SUM('⑵-1 IS(A&amp;G)'!AS62,'⑵-2 IS(S&amp;M)'!AS62,'⑵-3 IS(ENG)'!AS62,'⑵-4 IS(Energy)'!AS62)</f>
        <v>720.84</v>
      </c>
      <c r="AT62" s="86">
        <f>SUM('⑵-1 IS(A&amp;G)'!AT62,'⑵-2 IS(S&amp;M)'!AT62,'⑵-3 IS(ENG)'!AT62,'⑵-4 IS(Energy)'!AT62)</f>
        <v>100</v>
      </c>
      <c r="AU62" s="86">
        <f>SUM('⑵-1 IS(A&amp;G)'!AU62,'⑵-2 IS(S&amp;M)'!AU62,'⑵-3 IS(ENG)'!AU62,'⑵-4 IS(Energy)'!AU62)</f>
        <v>630</v>
      </c>
      <c r="AV62" s="86">
        <f>SUM('⑵-1 IS(A&amp;G)'!AV62,'⑵-2 IS(S&amp;M)'!AV62,'⑵-3 IS(ENG)'!AV62,'⑵-4 IS(Energy)'!AV62)</f>
        <v>0</v>
      </c>
      <c r="AW62" s="86">
        <f>SUM('⑵-1 IS(A&amp;G)'!AW62,'⑵-2 IS(S&amp;M)'!AW62,'⑵-3 IS(ENG)'!AW62,'⑵-4 IS(Energy)'!AW62)</f>
        <v>0</v>
      </c>
      <c r="AX62" s="86">
        <f>SUM('⑵-1 IS(A&amp;G)'!AX62,'⑵-2 IS(S&amp;M)'!AX62,'⑵-3 IS(ENG)'!AX62,'⑵-4 IS(Energy)'!AX62)</f>
        <v>0</v>
      </c>
      <c r="AY62" s="86">
        <f>SUM('⑵-1 IS(A&amp;G)'!AY62,'⑵-2 IS(S&amp;M)'!AY62,'⑵-3 IS(ENG)'!AY62,'⑵-4 IS(Energy)'!AY62)</f>
        <v>0</v>
      </c>
      <c r="AZ62" s="86">
        <f>SUM('⑵-1 IS(A&amp;G)'!AZ62,'⑵-2 IS(S&amp;M)'!AZ62,'⑵-3 IS(ENG)'!AZ62,'⑵-4 IS(Energy)'!AZ62)</f>
        <v>44.5</v>
      </c>
      <c r="BA62" s="86">
        <f>SUM('⑵-1 IS(A&amp;G)'!BA62,'⑵-2 IS(S&amp;M)'!BA62,'⑵-3 IS(ENG)'!BA62,'⑵-4 IS(Energy)'!BA62)</f>
        <v>26.81</v>
      </c>
      <c r="BB62" s="87">
        <f>SUM('⑵-1 IS(A&amp;G)'!BB62,'⑵-2 IS(S&amp;M)'!BB62,'⑵-3 IS(ENG)'!BB62,'⑵-4 IS(Energy)'!BB62)</f>
        <v>2265</v>
      </c>
      <c r="BD62" s="81"/>
      <c r="BE62" s="92" t="str">
        <f t="shared" si="46"/>
        <v>Employee Relations</v>
      </c>
      <c r="BF62" s="83"/>
      <c r="BG62" s="84">
        <f t="shared" si="14"/>
        <v>16499.689999999999</v>
      </c>
      <c r="BH62" s="84">
        <f t="shared" si="15"/>
        <v>5790</v>
      </c>
      <c r="BI62" s="85">
        <f>SUM('⑵-1 IS(A&amp;G)'!BI62,'⑵-2 IS(S&amp;M)'!BI62,'⑵-3 IS(ENG)'!BI62,'⑵-4 IS(Energy)'!BI62)</f>
        <v>1923</v>
      </c>
      <c r="BJ62" s="86">
        <f>SUM('⑵-1 IS(A&amp;G)'!BJ62,'⑵-2 IS(S&amp;M)'!BJ62,'⑵-3 IS(ENG)'!BJ62,'⑵-4 IS(Energy)'!BJ62)</f>
        <v>990</v>
      </c>
      <c r="BK62" s="86">
        <f>SUM('⑵-1 IS(A&amp;G)'!BK62,'⑵-2 IS(S&amp;M)'!BK62,'⑵-3 IS(ENG)'!BK62,'⑵-4 IS(Energy)'!BK62)</f>
        <v>2877</v>
      </c>
      <c r="BL62" s="86">
        <f>SUM('⑵-1 IS(A&amp;G)'!BL62,'⑵-2 IS(S&amp;M)'!BL62,'⑵-3 IS(ENG)'!BL62,'⑵-4 IS(Energy)'!BL62)</f>
        <v>1537</v>
      </c>
      <c r="BM62" s="86">
        <f>SUM('⑵-1 IS(A&amp;G)'!BM62,'⑵-2 IS(S&amp;M)'!BM62,'⑵-3 IS(ENG)'!BM62,'⑵-4 IS(Energy)'!BM62)</f>
        <v>1167</v>
      </c>
      <c r="BN62" s="86">
        <f>SUM('⑵-1 IS(A&amp;G)'!BN62,'⑵-2 IS(S&amp;M)'!BN62,'⑵-3 IS(ENG)'!BN62,'⑵-4 IS(Energy)'!BN62)</f>
        <v>1654</v>
      </c>
      <c r="BO62" s="86">
        <f>SUM('⑵-1 IS(A&amp;G)'!BO62,'⑵-2 IS(S&amp;M)'!BO62,'⑵-3 IS(ENG)'!BO62,'⑵-4 IS(Energy)'!BO62)</f>
        <v>1002</v>
      </c>
      <c r="BP62" s="86">
        <f>SUM('⑵-1 IS(A&amp;G)'!BP62,'⑵-2 IS(S&amp;M)'!BP62,'⑵-3 IS(ENG)'!BP62,'⑵-4 IS(Energy)'!BP62)</f>
        <v>1824</v>
      </c>
      <c r="BQ62" s="86">
        <f>SUM('⑵-1 IS(A&amp;G)'!BQ62,'⑵-2 IS(S&amp;M)'!BQ62,'⑵-3 IS(ENG)'!BQ62,'⑵-4 IS(Energy)'!BQ62)</f>
        <v>1496</v>
      </c>
      <c r="BR62" s="86">
        <f>SUM('⑵-1 IS(A&amp;G)'!BR62,'⑵-2 IS(S&amp;M)'!BR62,'⑵-3 IS(ENG)'!BR62,'⑵-4 IS(Energy)'!BR62)</f>
        <v>529</v>
      </c>
      <c r="BS62" s="86">
        <f>SUM('⑵-1 IS(A&amp;G)'!BS62,'⑵-2 IS(S&amp;M)'!BS62,'⑵-3 IS(ENG)'!BS62,'⑵-4 IS(Energy)'!BS62)</f>
        <v>948.35</v>
      </c>
      <c r="BT62" s="87">
        <f>SUM('⑵-1 IS(A&amp;G)'!BT62,'⑵-2 IS(S&amp;M)'!BT62,'⑵-3 IS(ENG)'!BT62,'⑵-4 IS(Energy)'!BT62)</f>
        <v>552.34</v>
      </c>
      <c r="BV62" s="81"/>
      <c r="BW62" s="92" t="str">
        <f t="shared" si="48"/>
        <v>Employee Relations</v>
      </c>
      <c r="BX62" s="83"/>
      <c r="BY62" s="84">
        <f t="shared" si="16"/>
        <v>0</v>
      </c>
      <c r="BZ62" s="85">
        <f t="shared" si="17"/>
        <v>0</v>
      </c>
      <c r="CA62" s="86">
        <f t="shared" si="18"/>
        <v>0</v>
      </c>
      <c r="CB62" s="86">
        <f t="shared" si="19"/>
        <v>0</v>
      </c>
      <c r="CC62" s="86">
        <f t="shared" si="20"/>
        <v>0</v>
      </c>
      <c r="CD62" s="84">
        <f t="shared" si="4"/>
        <v>4320</v>
      </c>
      <c r="CE62" s="85">
        <f t="shared" si="21"/>
        <v>1080</v>
      </c>
      <c r="CF62" s="86">
        <f t="shared" si="22"/>
        <v>1080</v>
      </c>
      <c r="CG62" s="86">
        <f t="shared" si="23"/>
        <v>1080</v>
      </c>
      <c r="CH62" s="86">
        <f t="shared" si="24"/>
        <v>1080</v>
      </c>
      <c r="CI62" s="84">
        <f t="shared" si="5"/>
        <v>12199.87</v>
      </c>
      <c r="CJ62" s="85">
        <f t="shared" si="25"/>
        <v>9133.5600000000013</v>
      </c>
      <c r="CK62" s="86">
        <f t="shared" si="26"/>
        <v>730</v>
      </c>
      <c r="CL62" s="86">
        <f t="shared" si="27"/>
        <v>0</v>
      </c>
      <c r="CM62" s="87">
        <f t="shared" si="28"/>
        <v>2336.31</v>
      </c>
      <c r="CO62" s="81"/>
      <c r="CP62" s="92" t="str">
        <f t="shared" si="49"/>
        <v>Employee Relations</v>
      </c>
      <c r="CQ62" s="83"/>
      <c r="CR62" s="84">
        <f t="shared" si="66"/>
        <v>-4320</v>
      </c>
      <c r="CS62" s="84">
        <f t="shared" si="66"/>
        <v>-1080</v>
      </c>
      <c r="CT62" s="85">
        <f t="shared" si="65"/>
        <v>-360</v>
      </c>
      <c r="CU62" s="86">
        <f t="shared" si="65"/>
        <v>-360</v>
      </c>
      <c r="CV62" s="86">
        <f t="shared" si="65"/>
        <v>-360</v>
      </c>
      <c r="CW62" s="86">
        <f t="shared" si="65"/>
        <v>-360</v>
      </c>
      <c r="CX62" s="86">
        <f t="shared" si="65"/>
        <v>-360</v>
      </c>
      <c r="CY62" s="86">
        <f t="shared" si="65"/>
        <v>-360</v>
      </c>
      <c r="CZ62" s="86">
        <f t="shared" si="65"/>
        <v>-360</v>
      </c>
      <c r="DA62" s="86">
        <f t="shared" si="55"/>
        <v>-360</v>
      </c>
      <c r="DB62" s="86">
        <f t="shared" si="55"/>
        <v>-360</v>
      </c>
      <c r="DC62" s="86">
        <f t="shared" si="55"/>
        <v>-360</v>
      </c>
      <c r="DD62" s="86">
        <f t="shared" si="55"/>
        <v>-360</v>
      </c>
      <c r="DE62" s="87">
        <f t="shared" si="55"/>
        <v>-360</v>
      </c>
      <c r="DG62" s="81"/>
      <c r="DH62" s="92" t="str">
        <f t="shared" si="50"/>
        <v>Employee Relations</v>
      </c>
      <c r="DI62" s="83"/>
      <c r="DJ62" s="88">
        <f t="shared" si="64"/>
        <v>0</v>
      </c>
      <c r="DK62" s="88">
        <f t="shared" si="64"/>
        <v>0</v>
      </c>
      <c r="DL62" s="89">
        <f t="shared" si="64"/>
        <v>0</v>
      </c>
      <c r="DM62" s="90">
        <f t="shared" si="64"/>
        <v>0</v>
      </c>
      <c r="DN62" s="90">
        <f t="shared" si="64"/>
        <v>0</v>
      </c>
      <c r="DO62" s="90">
        <f t="shared" si="64"/>
        <v>0</v>
      </c>
      <c r="DP62" s="90">
        <f t="shared" si="64"/>
        <v>0</v>
      </c>
      <c r="DQ62" s="90">
        <f t="shared" si="64"/>
        <v>0</v>
      </c>
      <c r="DR62" s="90">
        <f t="shared" si="64"/>
        <v>0</v>
      </c>
      <c r="DS62" s="90">
        <f t="shared" si="60"/>
        <v>0</v>
      </c>
      <c r="DT62" s="90">
        <f t="shared" si="60"/>
        <v>0</v>
      </c>
      <c r="DU62" s="90">
        <f t="shared" si="60"/>
        <v>0</v>
      </c>
      <c r="DV62" s="90">
        <f t="shared" si="60"/>
        <v>0</v>
      </c>
      <c r="DW62" s="91">
        <f t="shared" si="60"/>
        <v>0</v>
      </c>
      <c r="DY62" s="180">
        <f t="shared" si="61"/>
        <v>32</v>
      </c>
      <c r="DZ62" s="180" t="str">
        <f t="shared" si="62"/>
        <v>Employee Relations</v>
      </c>
      <c r="EA62" s="181">
        <f t="shared" si="63"/>
        <v>360</v>
      </c>
    </row>
    <row r="63" spans="2:131" ht="11.85" customHeight="1" x14ac:dyDescent="0.15">
      <c r="B63" s="81"/>
      <c r="C63" s="92" t="s">
        <v>130</v>
      </c>
      <c r="D63" s="83"/>
      <c r="E63" s="84">
        <f t="shared" si="8"/>
        <v>0</v>
      </c>
      <c r="F63" s="84">
        <f t="shared" si="9"/>
        <v>0</v>
      </c>
      <c r="G63" s="85">
        <f>SUM('⑵-1 IS(A&amp;G)'!G63,'⑵-2 IS(S&amp;M)'!G63,'⑵-3 IS(ENG)'!G63,'⑵-4 IS(Energy)'!G63)</f>
        <v>0</v>
      </c>
      <c r="H63" s="86">
        <f>SUM('⑵-1 IS(A&amp;G)'!H63,'⑵-2 IS(S&amp;M)'!H63,'⑵-3 IS(ENG)'!H63,'⑵-4 IS(Energy)'!H63)</f>
        <v>0</v>
      </c>
      <c r="I63" s="86">
        <f>SUM('⑵-1 IS(A&amp;G)'!I63,'⑵-2 IS(S&amp;M)'!I63,'⑵-3 IS(ENG)'!I63,'⑵-4 IS(Energy)'!I63)</f>
        <v>0</v>
      </c>
      <c r="J63" s="86">
        <f>SUM('⑵-1 IS(A&amp;G)'!J63,'⑵-2 IS(S&amp;M)'!J63,'⑵-3 IS(ENG)'!J63,'⑵-4 IS(Energy)'!J63)</f>
        <v>0</v>
      </c>
      <c r="K63" s="86">
        <f>SUM('⑵-1 IS(A&amp;G)'!K63,'⑵-2 IS(S&amp;M)'!K63,'⑵-3 IS(ENG)'!K63,'⑵-4 IS(Energy)'!K63)</f>
        <v>0</v>
      </c>
      <c r="L63" s="86">
        <f>SUM('⑵-1 IS(A&amp;G)'!L63,'⑵-2 IS(S&amp;M)'!L63,'⑵-3 IS(ENG)'!L63,'⑵-4 IS(Energy)'!L63)</f>
        <v>0</v>
      </c>
      <c r="M63" s="86">
        <f>SUM('⑵-1 IS(A&amp;G)'!M63,'⑵-2 IS(S&amp;M)'!M63,'⑵-3 IS(ENG)'!M63,'⑵-4 IS(Energy)'!M63)</f>
        <v>0</v>
      </c>
      <c r="N63" s="86">
        <f>SUM('⑵-1 IS(A&amp;G)'!N63,'⑵-2 IS(S&amp;M)'!N63,'⑵-3 IS(ENG)'!N63,'⑵-4 IS(Energy)'!N63)</f>
        <v>0</v>
      </c>
      <c r="O63" s="86">
        <f>SUM('⑵-1 IS(A&amp;G)'!O63,'⑵-2 IS(S&amp;M)'!O63,'⑵-3 IS(ENG)'!O63,'⑵-4 IS(Energy)'!O63)</f>
        <v>0</v>
      </c>
      <c r="P63" s="86">
        <f>SUM('⑵-1 IS(A&amp;G)'!P63,'⑵-2 IS(S&amp;M)'!P63,'⑵-3 IS(ENG)'!P63,'⑵-4 IS(Energy)'!P63)</f>
        <v>0</v>
      </c>
      <c r="Q63" s="86">
        <f>SUM('⑵-1 IS(A&amp;G)'!Q63,'⑵-2 IS(S&amp;M)'!Q63,'⑵-3 IS(ENG)'!Q63,'⑵-4 IS(Energy)'!Q63)</f>
        <v>0</v>
      </c>
      <c r="R63" s="87">
        <f>SUM('⑵-1 IS(A&amp;G)'!R63,'⑵-2 IS(S&amp;M)'!R63,'⑵-3 IS(ENG)'!R63,'⑵-4 IS(Energy)'!R63)</f>
        <v>0</v>
      </c>
      <c r="T63" s="81"/>
      <c r="U63" s="92" t="str">
        <f t="shared" si="42"/>
        <v>Employee Training</v>
      </c>
      <c r="V63" s="83"/>
      <c r="W63" s="84">
        <f t="shared" si="10"/>
        <v>1100</v>
      </c>
      <c r="X63" s="84">
        <f t="shared" si="11"/>
        <v>380</v>
      </c>
      <c r="Y63" s="85">
        <f>SUM('⑵-1 IS(A&amp;G)'!Y63,'⑵-2 IS(S&amp;M)'!Y63,'⑵-3 IS(ENG)'!Y63,'⑵-4 IS(Energy)'!Y63)</f>
        <v>100</v>
      </c>
      <c r="Z63" s="86">
        <f>SUM('⑵-1 IS(A&amp;G)'!Z63,'⑵-2 IS(S&amp;M)'!Z63,'⑵-3 IS(ENG)'!Z63,'⑵-4 IS(Energy)'!Z63)</f>
        <v>100</v>
      </c>
      <c r="AA63" s="86">
        <f>SUM('⑵-1 IS(A&amp;G)'!AA63,'⑵-2 IS(S&amp;M)'!AA63,'⑵-3 IS(ENG)'!AA63,'⑵-4 IS(Energy)'!AA63)</f>
        <v>180</v>
      </c>
      <c r="AB63" s="86">
        <f>SUM('⑵-1 IS(A&amp;G)'!AB63,'⑵-2 IS(S&amp;M)'!AB63,'⑵-3 IS(ENG)'!AB63,'⑵-4 IS(Energy)'!AB63)</f>
        <v>0</v>
      </c>
      <c r="AC63" s="86">
        <f>SUM('⑵-1 IS(A&amp;G)'!AC63,'⑵-2 IS(S&amp;M)'!AC63,'⑵-3 IS(ENG)'!AC63,'⑵-4 IS(Energy)'!AC63)</f>
        <v>0</v>
      </c>
      <c r="AD63" s="86">
        <f>SUM('⑵-1 IS(A&amp;G)'!AD63,'⑵-2 IS(S&amp;M)'!AD63,'⑵-3 IS(ENG)'!AD63,'⑵-4 IS(Energy)'!AD63)</f>
        <v>180</v>
      </c>
      <c r="AE63" s="86">
        <f>SUM('⑵-1 IS(A&amp;G)'!AE63,'⑵-2 IS(S&amp;M)'!AE63,'⑵-3 IS(ENG)'!AE63,'⑵-4 IS(Energy)'!AE63)</f>
        <v>100</v>
      </c>
      <c r="AF63" s="86">
        <f>SUM('⑵-1 IS(A&amp;G)'!AF63,'⑵-2 IS(S&amp;M)'!AF63,'⑵-3 IS(ENG)'!AF63,'⑵-4 IS(Energy)'!AF63)</f>
        <v>0</v>
      </c>
      <c r="AG63" s="86">
        <f>SUM('⑵-1 IS(A&amp;G)'!AG63,'⑵-2 IS(S&amp;M)'!AG63,'⑵-3 IS(ENG)'!AG63,'⑵-4 IS(Energy)'!AG63)</f>
        <v>170</v>
      </c>
      <c r="AH63" s="86">
        <f>SUM('⑵-1 IS(A&amp;G)'!AH63,'⑵-2 IS(S&amp;M)'!AH63,'⑵-3 IS(ENG)'!AH63,'⑵-4 IS(Energy)'!AH63)</f>
        <v>0</v>
      </c>
      <c r="AI63" s="86">
        <f>SUM('⑵-1 IS(A&amp;G)'!AI63,'⑵-2 IS(S&amp;M)'!AI63,'⑵-3 IS(ENG)'!AI63,'⑵-4 IS(Energy)'!AI63)</f>
        <v>100</v>
      </c>
      <c r="AJ63" s="87">
        <f>SUM('⑵-1 IS(A&amp;G)'!AJ63,'⑵-2 IS(S&amp;M)'!AJ63,'⑵-3 IS(ENG)'!AJ63,'⑵-4 IS(Energy)'!AJ63)</f>
        <v>170</v>
      </c>
      <c r="AL63" s="81"/>
      <c r="AM63" s="92" t="str">
        <f t="shared" si="44"/>
        <v>Employee Training</v>
      </c>
      <c r="AN63" s="83"/>
      <c r="AO63" s="84">
        <f t="shared" si="12"/>
        <v>4671.74</v>
      </c>
      <c r="AP63" s="84">
        <f t="shared" si="13"/>
        <v>220</v>
      </c>
      <c r="AQ63" s="85">
        <f>SUM('⑵-1 IS(A&amp;G)'!AQ63,'⑵-2 IS(S&amp;M)'!AQ63,'⑵-3 IS(ENG)'!AQ63,'⑵-4 IS(Energy)'!AQ63)</f>
        <v>0</v>
      </c>
      <c r="AR63" s="86">
        <f>SUM('⑵-1 IS(A&amp;G)'!AR63,'⑵-2 IS(S&amp;M)'!AR63,'⑵-3 IS(ENG)'!AR63,'⑵-4 IS(Energy)'!AR63)</f>
        <v>220</v>
      </c>
      <c r="AS63" s="86">
        <f>SUM('⑵-1 IS(A&amp;G)'!AS63,'⑵-2 IS(S&amp;M)'!AS63,'⑵-3 IS(ENG)'!AS63,'⑵-4 IS(Energy)'!AS63)</f>
        <v>0</v>
      </c>
      <c r="AT63" s="86">
        <f>SUM('⑵-1 IS(A&amp;G)'!AT63,'⑵-2 IS(S&amp;M)'!AT63,'⑵-3 IS(ENG)'!AT63,'⑵-4 IS(Energy)'!AT63)</f>
        <v>0</v>
      </c>
      <c r="AU63" s="86">
        <f>SUM('⑵-1 IS(A&amp;G)'!AU63,'⑵-2 IS(S&amp;M)'!AU63,'⑵-3 IS(ENG)'!AU63,'⑵-4 IS(Energy)'!AU63)</f>
        <v>20</v>
      </c>
      <c r="AV63" s="86">
        <f>SUM('⑵-1 IS(A&amp;G)'!AV63,'⑵-2 IS(S&amp;M)'!AV63,'⑵-3 IS(ENG)'!AV63,'⑵-4 IS(Energy)'!AV63)</f>
        <v>0</v>
      </c>
      <c r="AW63" s="86">
        <f>SUM('⑵-1 IS(A&amp;G)'!AW63,'⑵-2 IS(S&amp;M)'!AW63,'⑵-3 IS(ENG)'!AW63,'⑵-4 IS(Energy)'!AW63)</f>
        <v>0</v>
      </c>
      <c r="AX63" s="86">
        <f>SUM('⑵-1 IS(A&amp;G)'!AX63,'⑵-2 IS(S&amp;M)'!AX63,'⑵-3 IS(ENG)'!AX63,'⑵-4 IS(Energy)'!AX63)</f>
        <v>525</v>
      </c>
      <c r="AY63" s="86">
        <f>SUM('⑵-1 IS(A&amp;G)'!AY63,'⑵-2 IS(S&amp;M)'!AY63,'⑵-3 IS(ENG)'!AY63,'⑵-4 IS(Energy)'!AY63)</f>
        <v>0</v>
      </c>
      <c r="AZ63" s="86">
        <f>SUM('⑵-1 IS(A&amp;G)'!AZ63,'⑵-2 IS(S&amp;M)'!AZ63,'⑵-3 IS(ENG)'!AZ63,'⑵-4 IS(Energy)'!AZ63)</f>
        <v>0</v>
      </c>
      <c r="BA63" s="86">
        <f>SUM('⑵-1 IS(A&amp;G)'!BA63,'⑵-2 IS(S&amp;M)'!BA63,'⑵-3 IS(ENG)'!BA63,'⑵-4 IS(Energy)'!BA63)</f>
        <v>0</v>
      </c>
      <c r="BB63" s="87">
        <f>SUM('⑵-1 IS(A&amp;G)'!BB63,'⑵-2 IS(S&amp;M)'!BB63,'⑵-3 IS(ENG)'!BB63,'⑵-4 IS(Energy)'!BB63)</f>
        <v>3906.74</v>
      </c>
      <c r="BD63" s="81"/>
      <c r="BE63" s="92" t="str">
        <f t="shared" si="46"/>
        <v>Employee Training</v>
      </c>
      <c r="BF63" s="83"/>
      <c r="BG63" s="84">
        <f t="shared" si="14"/>
        <v>608</v>
      </c>
      <c r="BH63" s="84">
        <f t="shared" si="15"/>
        <v>83</v>
      </c>
      <c r="BI63" s="85">
        <f>SUM('⑵-1 IS(A&amp;G)'!BI63,'⑵-2 IS(S&amp;M)'!BI63,'⑵-3 IS(ENG)'!BI63,'⑵-4 IS(Energy)'!BI63)</f>
        <v>0</v>
      </c>
      <c r="BJ63" s="86">
        <f>SUM('⑵-1 IS(A&amp;G)'!BJ63,'⑵-2 IS(S&amp;M)'!BJ63,'⑵-3 IS(ENG)'!BJ63,'⑵-4 IS(Energy)'!BJ63)</f>
        <v>75</v>
      </c>
      <c r="BK63" s="86">
        <f>SUM('⑵-1 IS(A&amp;G)'!BK63,'⑵-2 IS(S&amp;M)'!BK63,'⑵-3 IS(ENG)'!BK63,'⑵-4 IS(Energy)'!BK63)</f>
        <v>8</v>
      </c>
      <c r="BL63" s="86">
        <f>SUM('⑵-1 IS(A&amp;G)'!BL63,'⑵-2 IS(S&amp;M)'!BL63,'⑵-3 IS(ENG)'!BL63,'⑵-4 IS(Energy)'!BL63)</f>
        <v>0</v>
      </c>
      <c r="BM63" s="86">
        <f>SUM('⑵-1 IS(A&amp;G)'!BM63,'⑵-2 IS(S&amp;M)'!BM63,'⑵-3 IS(ENG)'!BM63,'⑵-4 IS(Energy)'!BM63)</f>
        <v>0</v>
      </c>
      <c r="BN63" s="86">
        <f>SUM('⑵-1 IS(A&amp;G)'!BN63,'⑵-2 IS(S&amp;M)'!BN63,'⑵-3 IS(ENG)'!BN63,'⑵-4 IS(Energy)'!BN63)</f>
        <v>0</v>
      </c>
      <c r="BO63" s="86">
        <f>SUM('⑵-1 IS(A&amp;G)'!BO63,'⑵-2 IS(S&amp;M)'!BO63,'⑵-3 IS(ENG)'!BO63,'⑵-4 IS(Energy)'!BO63)</f>
        <v>525</v>
      </c>
      <c r="BP63" s="86">
        <f>SUM('⑵-1 IS(A&amp;G)'!BP63,'⑵-2 IS(S&amp;M)'!BP63,'⑵-3 IS(ENG)'!BP63,'⑵-4 IS(Energy)'!BP63)</f>
        <v>0</v>
      </c>
      <c r="BQ63" s="86">
        <f>SUM('⑵-1 IS(A&amp;G)'!BQ63,'⑵-2 IS(S&amp;M)'!BQ63,'⑵-3 IS(ENG)'!BQ63,'⑵-4 IS(Energy)'!BQ63)</f>
        <v>0</v>
      </c>
      <c r="BR63" s="86">
        <f>SUM('⑵-1 IS(A&amp;G)'!BR63,'⑵-2 IS(S&amp;M)'!BR63,'⑵-3 IS(ENG)'!BR63,'⑵-4 IS(Energy)'!BR63)</f>
        <v>0</v>
      </c>
      <c r="BS63" s="86">
        <f>SUM('⑵-1 IS(A&amp;G)'!BS63,'⑵-2 IS(S&amp;M)'!BS63,'⑵-3 IS(ENG)'!BS63,'⑵-4 IS(Energy)'!BS63)</f>
        <v>0</v>
      </c>
      <c r="BT63" s="87">
        <f>SUM('⑵-1 IS(A&amp;G)'!BT63,'⑵-2 IS(S&amp;M)'!BT63,'⑵-3 IS(ENG)'!BT63,'⑵-4 IS(Energy)'!BT63)</f>
        <v>0</v>
      </c>
      <c r="BV63" s="81"/>
      <c r="BW63" s="92" t="str">
        <f t="shared" si="48"/>
        <v>Employee Training</v>
      </c>
      <c r="BX63" s="83"/>
      <c r="BY63" s="84">
        <f t="shared" si="16"/>
        <v>0</v>
      </c>
      <c r="BZ63" s="85">
        <f t="shared" si="17"/>
        <v>0</v>
      </c>
      <c r="CA63" s="86">
        <f t="shared" si="18"/>
        <v>0</v>
      </c>
      <c r="CB63" s="86">
        <f t="shared" si="19"/>
        <v>0</v>
      </c>
      <c r="CC63" s="86">
        <f t="shared" si="20"/>
        <v>0</v>
      </c>
      <c r="CD63" s="84">
        <f t="shared" si="4"/>
        <v>1100</v>
      </c>
      <c r="CE63" s="85">
        <f t="shared" si="21"/>
        <v>380</v>
      </c>
      <c r="CF63" s="86">
        <f t="shared" si="22"/>
        <v>180</v>
      </c>
      <c r="CG63" s="86">
        <f t="shared" si="23"/>
        <v>270</v>
      </c>
      <c r="CH63" s="86">
        <f t="shared" si="24"/>
        <v>270</v>
      </c>
      <c r="CI63" s="84">
        <f t="shared" si="5"/>
        <v>4671.74</v>
      </c>
      <c r="CJ63" s="85">
        <f t="shared" si="25"/>
        <v>220</v>
      </c>
      <c r="CK63" s="86">
        <f t="shared" si="26"/>
        <v>20</v>
      </c>
      <c r="CL63" s="86">
        <f t="shared" si="27"/>
        <v>525</v>
      </c>
      <c r="CM63" s="87">
        <f t="shared" si="28"/>
        <v>3906.74</v>
      </c>
      <c r="CO63" s="81"/>
      <c r="CP63" s="92" t="str">
        <f t="shared" si="49"/>
        <v>Employee Training</v>
      </c>
      <c r="CQ63" s="83"/>
      <c r="CR63" s="84">
        <f t="shared" si="66"/>
        <v>-1100</v>
      </c>
      <c r="CS63" s="84">
        <f t="shared" si="66"/>
        <v>-380</v>
      </c>
      <c r="CT63" s="85">
        <f t="shared" si="65"/>
        <v>-100</v>
      </c>
      <c r="CU63" s="86">
        <f t="shared" si="65"/>
        <v>-100</v>
      </c>
      <c r="CV63" s="86">
        <f t="shared" si="65"/>
        <v>-180</v>
      </c>
      <c r="CW63" s="86">
        <f t="shared" si="65"/>
        <v>0</v>
      </c>
      <c r="CX63" s="86">
        <f t="shared" si="65"/>
        <v>0</v>
      </c>
      <c r="CY63" s="86">
        <f t="shared" si="65"/>
        <v>-180</v>
      </c>
      <c r="CZ63" s="86">
        <f t="shared" si="65"/>
        <v>-100</v>
      </c>
      <c r="DA63" s="86">
        <f t="shared" si="55"/>
        <v>0</v>
      </c>
      <c r="DB63" s="86">
        <f t="shared" si="55"/>
        <v>-170</v>
      </c>
      <c r="DC63" s="86">
        <f t="shared" si="55"/>
        <v>0</v>
      </c>
      <c r="DD63" s="86">
        <f t="shared" si="55"/>
        <v>-100</v>
      </c>
      <c r="DE63" s="87">
        <f t="shared" si="55"/>
        <v>-170</v>
      </c>
      <c r="DG63" s="81"/>
      <c r="DH63" s="92" t="str">
        <f t="shared" si="50"/>
        <v>Employee Training</v>
      </c>
      <c r="DI63" s="83"/>
      <c r="DJ63" s="88">
        <f t="shared" si="64"/>
        <v>0</v>
      </c>
      <c r="DK63" s="88">
        <f t="shared" si="64"/>
        <v>0</v>
      </c>
      <c r="DL63" s="89">
        <f t="shared" si="64"/>
        <v>0</v>
      </c>
      <c r="DM63" s="90">
        <f t="shared" si="64"/>
        <v>0</v>
      </c>
      <c r="DN63" s="90">
        <f t="shared" si="64"/>
        <v>0</v>
      </c>
      <c r="DO63" s="90" t="str">
        <f t="shared" si="64"/>
        <v/>
      </c>
      <c r="DP63" s="90" t="str">
        <f t="shared" si="64"/>
        <v/>
      </c>
      <c r="DQ63" s="90">
        <f t="shared" si="64"/>
        <v>0</v>
      </c>
      <c r="DR63" s="90">
        <f t="shared" si="64"/>
        <v>0</v>
      </c>
      <c r="DS63" s="90" t="str">
        <f t="shared" si="60"/>
        <v/>
      </c>
      <c r="DT63" s="90">
        <f t="shared" si="60"/>
        <v>0</v>
      </c>
      <c r="DU63" s="90" t="str">
        <f t="shared" si="60"/>
        <v/>
      </c>
      <c r="DV63" s="90">
        <f t="shared" si="60"/>
        <v>0</v>
      </c>
      <c r="DW63" s="91">
        <f t="shared" si="60"/>
        <v>0</v>
      </c>
      <c r="DY63" s="180">
        <f t="shared" si="61"/>
        <v>37</v>
      </c>
      <c r="DZ63" s="180" t="str">
        <f t="shared" si="62"/>
        <v>Employee Training</v>
      </c>
      <c r="EA63" s="181">
        <f t="shared" si="63"/>
        <v>180</v>
      </c>
    </row>
    <row r="64" spans="2:131" ht="11.85" customHeight="1" x14ac:dyDescent="0.15">
      <c r="B64" s="81"/>
      <c r="C64" s="92" t="s">
        <v>131</v>
      </c>
      <c r="D64" s="83"/>
      <c r="E64" s="84">
        <f t="shared" si="8"/>
        <v>3602.6</v>
      </c>
      <c r="F64" s="84">
        <f t="shared" si="9"/>
        <v>3602.6</v>
      </c>
      <c r="G64" s="85">
        <f>SUM('⑵-1 IS(A&amp;G)'!G64,'⑵-2 IS(S&amp;M)'!G64,'⑵-3 IS(ENG)'!G64,'⑵-4 IS(Energy)'!G64)</f>
        <v>1201</v>
      </c>
      <c r="H64" s="86">
        <f>SUM('⑵-1 IS(A&amp;G)'!H64,'⑵-2 IS(S&amp;M)'!H64,'⑵-3 IS(ENG)'!H64,'⑵-4 IS(Energy)'!H64)</f>
        <v>1201</v>
      </c>
      <c r="I64" s="86">
        <f>SUM('⑵-1 IS(A&amp;G)'!I64,'⑵-2 IS(S&amp;M)'!I64,'⑵-3 IS(ENG)'!I64,'⑵-4 IS(Energy)'!I64)</f>
        <v>1200.5999999999999</v>
      </c>
      <c r="J64" s="86">
        <f>SUM('⑵-1 IS(A&amp;G)'!J64,'⑵-2 IS(S&amp;M)'!J64,'⑵-3 IS(ENG)'!J64,'⑵-4 IS(Energy)'!J64)</f>
        <v>0</v>
      </c>
      <c r="K64" s="86">
        <f>SUM('⑵-1 IS(A&amp;G)'!K64,'⑵-2 IS(S&amp;M)'!K64,'⑵-3 IS(ENG)'!K64,'⑵-4 IS(Energy)'!K64)</f>
        <v>0</v>
      </c>
      <c r="L64" s="86">
        <f>SUM('⑵-1 IS(A&amp;G)'!L64,'⑵-2 IS(S&amp;M)'!L64,'⑵-3 IS(ENG)'!L64,'⑵-4 IS(Energy)'!L64)</f>
        <v>0</v>
      </c>
      <c r="M64" s="86">
        <f>SUM('⑵-1 IS(A&amp;G)'!M64,'⑵-2 IS(S&amp;M)'!M64,'⑵-3 IS(ENG)'!M64,'⑵-4 IS(Energy)'!M64)</f>
        <v>0</v>
      </c>
      <c r="N64" s="86">
        <f>SUM('⑵-1 IS(A&amp;G)'!N64,'⑵-2 IS(S&amp;M)'!N64,'⑵-3 IS(ENG)'!N64,'⑵-4 IS(Energy)'!N64)</f>
        <v>0</v>
      </c>
      <c r="O64" s="86">
        <f>SUM('⑵-1 IS(A&amp;G)'!O64,'⑵-2 IS(S&amp;M)'!O64,'⑵-3 IS(ENG)'!O64,'⑵-4 IS(Energy)'!O64)</f>
        <v>0</v>
      </c>
      <c r="P64" s="86">
        <f>SUM('⑵-1 IS(A&amp;G)'!P64,'⑵-2 IS(S&amp;M)'!P64,'⑵-3 IS(ENG)'!P64,'⑵-4 IS(Energy)'!P64)</f>
        <v>0</v>
      </c>
      <c r="Q64" s="86">
        <f>SUM('⑵-1 IS(A&amp;G)'!Q64,'⑵-2 IS(S&amp;M)'!Q64,'⑵-3 IS(ENG)'!Q64,'⑵-4 IS(Energy)'!Q64)</f>
        <v>0</v>
      </c>
      <c r="R64" s="87">
        <f>SUM('⑵-1 IS(A&amp;G)'!R64,'⑵-2 IS(S&amp;M)'!R64,'⑵-3 IS(ENG)'!R64,'⑵-4 IS(Energy)'!R64)</f>
        <v>0</v>
      </c>
      <c r="T64" s="81"/>
      <c r="U64" s="92" t="str">
        <f t="shared" si="42"/>
        <v>Equipment Rental</v>
      </c>
      <c r="V64" s="83"/>
      <c r="W64" s="84">
        <f t="shared" si="10"/>
        <v>26160</v>
      </c>
      <c r="X64" s="84">
        <f t="shared" si="11"/>
        <v>6540</v>
      </c>
      <c r="Y64" s="85">
        <f>SUM('⑵-1 IS(A&amp;G)'!Y64,'⑵-2 IS(S&amp;M)'!Y64,'⑵-3 IS(ENG)'!Y64,'⑵-4 IS(Energy)'!Y64)</f>
        <v>2180</v>
      </c>
      <c r="Z64" s="86">
        <f>SUM('⑵-1 IS(A&amp;G)'!Z64,'⑵-2 IS(S&amp;M)'!Z64,'⑵-3 IS(ENG)'!Z64,'⑵-4 IS(Energy)'!Z64)</f>
        <v>2180</v>
      </c>
      <c r="AA64" s="86">
        <f>SUM('⑵-1 IS(A&amp;G)'!AA64,'⑵-2 IS(S&amp;M)'!AA64,'⑵-3 IS(ENG)'!AA64,'⑵-4 IS(Energy)'!AA64)</f>
        <v>2180</v>
      </c>
      <c r="AB64" s="86">
        <f>SUM('⑵-1 IS(A&amp;G)'!AB64,'⑵-2 IS(S&amp;M)'!AB64,'⑵-3 IS(ENG)'!AB64,'⑵-4 IS(Energy)'!AB64)</f>
        <v>2180</v>
      </c>
      <c r="AC64" s="86">
        <f>SUM('⑵-1 IS(A&amp;G)'!AC64,'⑵-2 IS(S&amp;M)'!AC64,'⑵-3 IS(ENG)'!AC64,'⑵-4 IS(Energy)'!AC64)</f>
        <v>2180</v>
      </c>
      <c r="AD64" s="86">
        <f>SUM('⑵-1 IS(A&amp;G)'!AD64,'⑵-2 IS(S&amp;M)'!AD64,'⑵-3 IS(ENG)'!AD64,'⑵-4 IS(Energy)'!AD64)</f>
        <v>2180</v>
      </c>
      <c r="AE64" s="86">
        <f>SUM('⑵-1 IS(A&amp;G)'!AE64,'⑵-2 IS(S&amp;M)'!AE64,'⑵-3 IS(ENG)'!AE64,'⑵-4 IS(Energy)'!AE64)</f>
        <v>2180</v>
      </c>
      <c r="AF64" s="86">
        <f>SUM('⑵-1 IS(A&amp;G)'!AF64,'⑵-2 IS(S&amp;M)'!AF64,'⑵-3 IS(ENG)'!AF64,'⑵-4 IS(Energy)'!AF64)</f>
        <v>2180</v>
      </c>
      <c r="AG64" s="86">
        <f>SUM('⑵-1 IS(A&amp;G)'!AG64,'⑵-2 IS(S&amp;M)'!AG64,'⑵-3 IS(ENG)'!AG64,'⑵-4 IS(Energy)'!AG64)</f>
        <v>2180</v>
      </c>
      <c r="AH64" s="86">
        <f>SUM('⑵-1 IS(A&amp;G)'!AH64,'⑵-2 IS(S&amp;M)'!AH64,'⑵-3 IS(ENG)'!AH64,'⑵-4 IS(Energy)'!AH64)</f>
        <v>2180</v>
      </c>
      <c r="AI64" s="86">
        <f>SUM('⑵-1 IS(A&amp;G)'!AI64,'⑵-2 IS(S&amp;M)'!AI64,'⑵-3 IS(ENG)'!AI64,'⑵-4 IS(Energy)'!AI64)</f>
        <v>2180</v>
      </c>
      <c r="AJ64" s="87">
        <f>SUM('⑵-1 IS(A&amp;G)'!AJ64,'⑵-2 IS(S&amp;M)'!AJ64,'⑵-3 IS(ENG)'!AJ64,'⑵-4 IS(Energy)'!AJ64)</f>
        <v>2180</v>
      </c>
      <c r="AL64" s="81"/>
      <c r="AM64" s="92" t="str">
        <f t="shared" si="44"/>
        <v>Equipment Rental</v>
      </c>
      <c r="AN64" s="83"/>
      <c r="AO64" s="84">
        <f t="shared" si="12"/>
        <v>18269.54</v>
      </c>
      <c r="AP64" s="84">
        <f t="shared" si="13"/>
        <v>1537.8000000000002</v>
      </c>
      <c r="AQ64" s="85">
        <f>SUM('⑵-1 IS(A&amp;G)'!AQ64,'⑵-2 IS(S&amp;M)'!AQ64,'⑵-3 IS(ENG)'!AQ64,'⑵-4 IS(Energy)'!AQ64)</f>
        <v>512.6</v>
      </c>
      <c r="AR64" s="86">
        <f>SUM('⑵-1 IS(A&amp;G)'!AR64,'⑵-2 IS(S&amp;M)'!AR64,'⑵-3 IS(ENG)'!AR64,'⑵-4 IS(Energy)'!AR64)</f>
        <v>512.6</v>
      </c>
      <c r="AS64" s="86">
        <f>SUM('⑵-1 IS(A&amp;G)'!AS64,'⑵-2 IS(S&amp;M)'!AS64,'⑵-3 IS(ENG)'!AS64,'⑵-4 IS(Energy)'!AS64)</f>
        <v>512.6</v>
      </c>
      <c r="AT64" s="86">
        <f>SUM('⑵-1 IS(A&amp;G)'!AT64,'⑵-2 IS(S&amp;M)'!AT64,'⑵-3 IS(ENG)'!AT64,'⑵-4 IS(Energy)'!AT64)</f>
        <v>1666</v>
      </c>
      <c r="AU64" s="86">
        <f>SUM('⑵-1 IS(A&amp;G)'!AU64,'⑵-2 IS(S&amp;M)'!AU64,'⑵-3 IS(ENG)'!AU64,'⑵-4 IS(Energy)'!AU64)</f>
        <v>1153.4000000000001</v>
      </c>
      <c r="AV64" s="86">
        <f>SUM('⑵-1 IS(A&amp;G)'!AV64,'⑵-2 IS(S&amp;M)'!AV64,'⑵-3 IS(ENG)'!AV64,'⑵-4 IS(Energy)'!AV64)</f>
        <v>1153.4000000000001</v>
      </c>
      <c r="AW64" s="86">
        <f>SUM('⑵-1 IS(A&amp;G)'!AW64,'⑵-2 IS(S&amp;M)'!AW64,'⑵-3 IS(ENG)'!AW64,'⑵-4 IS(Energy)'!AW64)</f>
        <v>2787.65</v>
      </c>
      <c r="AX64" s="86">
        <f>SUM('⑵-1 IS(A&amp;G)'!AX64,'⑵-2 IS(S&amp;M)'!AX64,'⑵-3 IS(ENG)'!AX64,'⑵-4 IS(Energy)'!AX64)</f>
        <v>2322.25</v>
      </c>
      <c r="AY64" s="86">
        <f>SUM('⑵-1 IS(A&amp;G)'!AY64,'⑵-2 IS(S&amp;M)'!AY64,'⑵-3 IS(ENG)'!AY64,'⑵-4 IS(Energy)'!AY64)</f>
        <v>1912.26</v>
      </c>
      <c r="AZ64" s="86">
        <f>SUM('⑵-1 IS(A&amp;G)'!AZ64,'⑵-2 IS(S&amp;M)'!AZ64,'⑵-3 IS(ENG)'!AZ64,'⑵-4 IS(Energy)'!AZ64)</f>
        <v>1912.26</v>
      </c>
      <c r="BA64" s="86">
        <f>SUM('⑵-1 IS(A&amp;G)'!BA64,'⑵-2 IS(S&amp;M)'!BA64,'⑵-3 IS(ENG)'!BA64,'⑵-4 IS(Energy)'!BA64)</f>
        <v>1912.26</v>
      </c>
      <c r="BB64" s="87">
        <f>SUM('⑵-1 IS(A&amp;G)'!BB64,'⑵-2 IS(S&amp;M)'!BB64,'⑵-3 IS(ENG)'!BB64,'⑵-4 IS(Energy)'!BB64)</f>
        <v>1912.26</v>
      </c>
      <c r="BD64" s="81"/>
      <c r="BE64" s="92" t="str">
        <f t="shared" si="46"/>
        <v>Equipment Rental</v>
      </c>
      <c r="BF64" s="83"/>
      <c r="BG64" s="84">
        <f t="shared" si="14"/>
        <v>6667.8</v>
      </c>
      <c r="BH64" s="84">
        <f t="shared" si="15"/>
        <v>1539</v>
      </c>
      <c r="BI64" s="85">
        <f>SUM('⑵-1 IS(A&amp;G)'!BI64,'⑵-2 IS(S&amp;M)'!BI64,'⑵-3 IS(ENG)'!BI64,'⑵-4 IS(Energy)'!BI64)</f>
        <v>513</v>
      </c>
      <c r="BJ64" s="86">
        <f>SUM('⑵-1 IS(A&amp;G)'!BJ64,'⑵-2 IS(S&amp;M)'!BJ64,'⑵-3 IS(ENG)'!BJ64,'⑵-4 IS(Energy)'!BJ64)</f>
        <v>513</v>
      </c>
      <c r="BK64" s="86">
        <f>SUM('⑵-1 IS(A&amp;G)'!BK64,'⑵-2 IS(S&amp;M)'!BK64,'⑵-3 IS(ENG)'!BK64,'⑵-4 IS(Energy)'!BK64)</f>
        <v>513</v>
      </c>
      <c r="BL64" s="86">
        <f>SUM('⑵-1 IS(A&amp;G)'!BL64,'⑵-2 IS(S&amp;M)'!BL64,'⑵-3 IS(ENG)'!BL64,'⑵-4 IS(Energy)'!BL64)</f>
        <v>513</v>
      </c>
      <c r="BM64" s="86">
        <f>SUM('⑵-1 IS(A&amp;G)'!BM64,'⑵-2 IS(S&amp;M)'!BM64,'⑵-3 IS(ENG)'!BM64,'⑵-4 IS(Energy)'!BM64)</f>
        <v>513</v>
      </c>
      <c r="BN64" s="86">
        <f>SUM('⑵-1 IS(A&amp;G)'!BN64,'⑵-2 IS(S&amp;M)'!BN64,'⑵-3 IS(ENG)'!BN64,'⑵-4 IS(Energy)'!BN64)</f>
        <v>513</v>
      </c>
      <c r="BO64" s="86">
        <f>SUM('⑵-1 IS(A&amp;G)'!BO64,'⑵-2 IS(S&amp;M)'!BO64,'⑵-3 IS(ENG)'!BO64,'⑵-4 IS(Energy)'!BO64)</f>
        <v>513</v>
      </c>
      <c r="BP64" s="86">
        <f>SUM('⑵-1 IS(A&amp;G)'!BP64,'⑵-2 IS(S&amp;M)'!BP64,'⑵-3 IS(ENG)'!BP64,'⑵-4 IS(Energy)'!BP64)</f>
        <v>513</v>
      </c>
      <c r="BQ64" s="86">
        <f>SUM('⑵-1 IS(A&amp;G)'!BQ64,'⑵-2 IS(S&amp;M)'!BQ64,'⑵-3 IS(ENG)'!BQ64,'⑵-4 IS(Energy)'!BQ64)</f>
        <v>513</v>
      </c>
      <c r="BR64" s="86">
        <f>SUM('⑵-1 IS(A&amp;G)'!BR64,'⑵-2 IS(S&amp;M)'!BR64,'⑵-3 IS(ENG)'!BR64,'⑵-4 IS(Energy)'!BR64)</f>
        <v>513</v>
      </c>
      <c r="BS64" s="86">
        <f>SUM('⑵-1 IS(A&amp;G)'!BS64,'⑵-2 IS(S&amp;M)'!BS64,'⑵-3 IS(ENG)'!BS64,'⑵-4 IS(Energy)'!BS64)</f>
        <v>512.6</v>
      </c>
      <c r="BT64" s="87">
        <f>SUM('⑵-1 IS(A&amp;G)'!BT64,'⑵-2 IS(S&amp;M)'!BT64,'⑵-3 IS(ENG)'!BT64,'⑵-4 IS(Energy)'!BT64)</f>
        <v>1025.2</v>
      </c>
      <c r="BV64" s="81"/>
      <c r="BW64" s="92" t="str">
        <f t="shared" si="48"/>
        <v>Equipment Rental</v>
      </c>
      <c r="BX64" s="83"/>
      <c r="BY64" s="84">
        <f t="shared" si="16"/>
        <v>3602.6</v>
      </c>
      <c r="BZ64" s="85">
        <f t="shared" si="17"/>
        <v>3602.6</v>
      </c>
      <c r="CA64" s="86">
        <f t="shared" si="18"/>
        <v>0</v>
      </c>
      <c r="CB64" s="86">
        <f t="shared" si="19"/>
        <v>0</v>
      </c>
      <c r="CC64" s="86">
        <f t="shared" si="20"/>
        <v>0</v>
      </c>
      <c r="CD64" s="84">
        <f t="shared" si="4"/>
        <v>26160</v>
      </c>
      <c r="CE64" s="85">
        <f t="shared" si="21"/>
        <v>6540</v>
      </c>
      <c r="CF64" s="86">
        <f t="shared" si="22"/>
        <v>6540</v>
      </c>
      <c r="CG64" s="86">
        <f t="shared" si="23"/>
        <v>6540</v>
      </c>
      <c r="CH64" s="86">
        <f t="shared" si="24"/>
        <v>6540</v>
      </c>
      <c r="CI64" s="84">
        <f t="shared" si="5"/>
        <v>18269.54</v>
      </c>
      <c r="CJ64" s="85">
        <f t="shared" si="25"/>
        <v>1537.8000000000002</v>
      </c>
      <c r="CK64" s="86">
        <f t="shared" si="26"/>
        <v>3972.8</v>
      </c>
      <c r="CL64" s="86">
        <f t="shared" si="27"/>
        <v>7022.16</v>
      </c>
      <c r="CM64" s="87">
        <f t="shared" si="28"/>
        <v>5736.78</v>
      </c>
      <c r="CO64" s="81"/>
      <c r="CP64" s="92" t="str">
        <f t="shared" si="49"/>
        <v>Equipment Rental</v>
      </c>
      <c r="CQ64" s="83"/>
      <c r="CR64" s="84">
        <f t="shared" si="66"/>
        <v>-22557.4</v>
      </c>
      <c r="CS64" s="84">
        <f t="shared" si="66"/>
        <v>-2937.4</v>
      </c>
      <c r="CT64" s="85">
        <f t="shared" si="65"/>
        <v>-979</v>
      </c>
      <c r="CU64" s="86">
        <f t="shared" si="65"/>
        <v>-979</v>
      </c>
      <c r="CV64" s="86">
        <f t="shared" si="65"/>
        <v>-979.40000000000009</v>
      </c>
      <c r="CW64" s="86">
        <f t="shared" si="65"/>
        <v>-2180</v>
      </c>
      <c r="CX64" s="86">
        <f t="shared" si="65"/>
        <v>-2180</v>
      </c>
      <c r="CY64" s="86">
        <f t="shared" si="65"/>
        <v>-2180</v>
      </c>
      <c r="CZ64" s="86">
        <f t="shared" si="65"/>
        <v>-2180</v>
      </c>
      <c r="DA64" s="86">
        <f t="shared" si="55"/>
        <v>-2180</v>
      </c>
      <c r="DB64" s="86">
        <f t="shared" si="55"/>
        <v>-2180</v>
      </c>
      <c r="DC64" s="86">
        <f t="shared" si="55"/>
        <v>-2180</v>
      </c>
      <c r="DD64" s="86">
        <f t="shared" si="55"/>
        <v>-2180</v>
      </c>
      <c r="DE64" s="87">
        <f t="shared" si="55"/>
        <v>-2180</v>
      </c>
      <c r="DG64" s="81"/>
      <c r="DH64" s="92" t="str">
        <f t="shared" si="50"/>
        <v>Equipment Rental</v>
      </c>
      <c r="DI64" s="83"/>
      <c r="DJ64" s="88">
        <f t="shared" si="64"/>
        <v>0.13771406727828739</v>
      </c>
      <c r="DK64" s="88">
        <f t="shared" si="64"/>
        <v>0.55085626911314978</v>
      </c>
      <c r="DL64" s="89">
        <f t="shared" si="64"/>
        <v>0.55091743119266057</v>
      </c>
      <c r="DM64" s="90">
        <f t="shared" si="64"/>
        <v>0.55091743119266057</v>
      </c>
      <c r="DN64" s="90">
        <f t="shared" si="64"/>
        <v>0.55073394495412842</v>
      </c>
      <c r="DO64" s="90">
        <f t="shared" si="64"/>
        <v>0</v>
      </c>
      <c r="DP64" s="90">
        <f t="shared" si="64"/>
        <v>0</v>
      </c>
      <c r="DQ64" s="90">
        <f t="shared" si="64"/>
        <v>0</v>
      </c>
      <c r="DR64" s="90">
        <f t="shared" si="64"/>
        <v>0</v>
      </c>
      <c r="DS64" s="90">
        <f t="shared" si="60"/>
        <v>0</v>
      </c>
      <c r="DT64" s="90">
        <f t="shared" si="60"/>
        <v>0</v>
      </c>
      <c r="DU64" s="90">
        <f t="shared" si="60"/>
        <v>0</v>
      </c>
      <c r="DV64" s="90">
        <f t="shared" si="60"/>
        <v>0</v>
      </c>
      <c r="DW64" s="91">
        <f t="shared" si="60"/>
        <v>0</v>
      </c>
      <c r="DY64" s="180">
        <f t="shared" si="61"/>
        <v>21</v>
      </c>
      <c r="DZ64" s="180" t="str">
        <f t="shared" si="62"/>
        <v>Equipment Rental</v>
      </c>
      <c r="EA64" s="181">
        <f t="shared" si="63"/>
        <v>979.40000000000009</v>
      </c>
    </row>
    <row r="65" spans="2:131" ht="11.85" customHeight="1" x14ac:dyDescent="0.15">
      <c r="B65" s="81"/>
      <c r="C65" s="92" t="s">
        <v>132</v>
      </c>
      <c r="D65" s="83"/>
      <c r="E65" s="84">
        <f t="shared" si="8"/>
        <v>1426.79</v>
      </c>
      <c r="F65" s="84">
        <f t="shared" si="9"/>
        <v>1426.79</v>
      </c>
      <c r="G65" s="85">
        <f>SUM('⑵-1 IS(A&amp;G)'!G65,'⑵-2 IS(S&amp;M)'!G65,'⑵-3 IS(ENG)'!G65,'⑵-4 IS(Energy)'!G65)</f>
        <v>0</v>
      </c>
      <c r="H65" s="86">
        <f>SUM('⑵-1 IS(A&amp;G)'!H65,'⑵-2 IS(S&amp;M)'!H65,'⑵-3 IS(ENG)'!H65,'⑵-4 IS(Energy)'!H65)</f>
        <v>0</v>
      </c>
      <c r="I65" s="86">
        <f>SUM('⑵-1 IS(A&amp;G)'!I65,'⑵-2 IS(S&amp;M)'!I65,'⑵-3 IS(ENG)'!I65,'⑵-4 IS(Energy)'!I65)</f>
        <v>1426.79</v>
      </c>
      <c r="J65" s="86">
        <f>SUM('⑵-1 IS(A&amp;G)'!J65,'⑵-2 IS(S&amp;M)'!J65,'⑵-3 IS(ENG)'!J65,'⑵-4 IS(Energy)'!J65)</f>
        <v>0</v>
      </c>
      <c r="K65" s="86">
        <f>SUM('⑵-1 IS(A&amp;G)'!K65,'⑵-2 IS(S&amp;M)'!K65,'⑵-3 IS(ENG)'!K65,'⑵-4 IS(Energy)'!K65)</f>
        <v>0</v>
      </c>
      <c r="L65" s="86">
        <f>SUM('⑵-1 IS(A&amp;G)'!L65,'⑵-2 IS(S&amp;M)'!L65,'⑵-3 IS(ENG)'!L65,'⑵-4 IS(Energy)'!L65)</f>
        <v>0</v>
      </c>
      <c r="M65" s="86">
        <f>SUM('⑵-1 IS(A&amp;G)'!M65,'⑵-2 IS(S&amp;M)'!M65,'⑵-3 IS(ENG)'!M65,'⑵-4 IS(Energy)'!M65)</f>
        <v>0</v>
      </c>
      <c r="N65" s="86">
        <f>SUM('⑵-1 IS(A&amp;G)'!N65,'⑵-2 IS(S&amp;M)'!N65,'⑵-3 IS(ENG)'!N65,'⑵-4 IS(Energy)'!N65)</f>
        <v>0</v>
      </c>
      <c r="O65" s="86">
        <f>SUM('⑵-1 IS(A&amp;G)'!O65,'⑵-2 IS(S&amp;M)'!O65,'⑵-3 IS(ENG)'!O65,'⑵-4 IS(Energy)'!O65)</f>
        <v>0</v>
      </c>
      <c r="P65" s="86">
        <f>SUM('⑵-1 IS(A&amp;G)'!P65,'⑵-2 IS(S&amp;M)'!P65,'⑵-3 IS(ENG)'!P65,'⑵-4 IS(Energy)'!P65)</f>
        <v>0</v>
      </c>
      <c r="Q65" s="86">
        <f>SUM('⑵-1 IS(A&amp;G)'!Q65,'⑵-2 IS(S&amp;M)'!Q65,'⑵-3 IS(ENG)'!Q65,'⑵-4 IS(Energy)'!Q65)</f>
        <v>0</v>
      </c>
      <c r="R65" s="87">
        <f>SUM('⑵-1 IS(A&amp;G)'!R65,'⑵-2 IS(S&amp;M)'!R65,'⑵-3 IS(ENG)'!R65,'⑵-4 IS(Energy)'!R65)</f>
        <v>0</v>
      </c>
      <c r="T65" s="81"/>
      <c r="U65" s="92" t="str">
        <f t="shared" si="42"/>
        <v>Equipment Repairs</v>
      </c>
      <c r="V65" s="83"/>
      <c r="W65" s="84">
        <f t="shared" si="10"/>
        <v>12000</v>
      </c>
      <c r="X65" s="84">
        <f t="shared" si="11"/>
        <v>3000</v>
      </c>
      <c r="Y65" s="85">
        <f>SUM('⑵-1 IS(A&amp;G)'!Y65,'⑵-2 IS(S&amp;M)'!Y65,'⑵-3 IS(ENG)'!Y65,'⑵-4 IS(Energy)'!Y65)</f>
        <v>1000</v>
      </c>
      <c r="Z65" s="86">
        <f>SUM('⑵-1 IS(A&amp;G)'!Z65,'⑵-2 IS(S&amp;M)'!Z65,'⑵-3 IS(ENG)'!Z65,'⑵-4 IS(Energy)'!Z65)</f>
        <v>1000</v>
      </c>
      <c r="AA65" s="86">
        <f>SUM('⑵-1 IS(A&amp;G)'!AA65,'⑵-2 IS(S&amp;M)'!AA65,'⑵-3 IS(ENG)'!AA65,'⑵-4 IS(Energy)'!AA65)</f>
        <v>1000</v>
      </c>
      <c r="AB65" s="86">
        <f>SUM('⑵-1 IS(A&amp;G)'!AB65,'⑵-2 IS(S&amp;M)'!AB65,'⑵-3 IS(ENG)'!AB65,'⑵-4 IS(Energy)'!AB65)</f>
        <v>1000</v>
      </c>
      <c r="AC65" s="86">
        <f>SUM('⑵-1 IS(A&amp;G)'!AC65,'⑵-2 IS(S&amp;M)'!AC65,'⑵-3 IS(ENG)'!AC65,'⑵-4 IS(Energy)'!AC65)</f>
        <v>1000</v>
      </c>
      <c r="AD65" s="86">
        <f>SUM('⑵-1 IS(A&amp;G)'!AD65,'⑵-2 IS(S&amp;M)'!AD65,'⑵-3 IS(ENG)'!AD65,'⑵-4 IS(Energy)'!AD65)</f>
        <v>1000</v>
      </c>
      <c r="AE65" s="86">
        <f>SUM('⑵-1 IS(A&amp;G)'!AE65,'⑵-2 IS(S&amp;M)'!AE65,'⑵-3 IS(ENG)'!AE65,'⑵-4 IS(Energy)'!AE65)</f>
        <v>1000</v>
      </c>
      <c r="AF65" s="86">
        <f>SUM('⑵-1 IS(A&amp;G)'!AF65,'⑵-2 IS(S&amp;M)'!AF65,'⑵-3 IS(ENG)'!AF65,'⑵-4 IS(Energy)'!AF65)</f>
        <v>1000</v>
      </c>
      <c r="AG65" s="86">
        <f>SUM('⑵-1 IS(A&amp;G)'!AG65,'⑵-2 IS(S&amp;M)'!AG65,'⑵-3 IS(ENG)'!AG65,'⑵-4 IS(Energy)'!AG65)</f>
        <v>1000</v>
      </c>
      <c r="AH65" s="86">
        <f>SUM('⑵-1 IS(A&amp;G)'!AH65,'⑵-2 IS(S&amp;M)'!AH65,'⑵-3 IS(ENG)'!AH65,'⑵-4 IS(Energy)'!AH65)</f>
        <v>1000</v>
      </c>
      <c r="AI65" s="86">
        <f>SUM('⑵-1 IS(A&amp;G)'!AI65,'⑵-2 IS(S&amp;M)'!AI65,'⑵-3 IS(ENG)'!AI65,'⑵-4 IS(Energy)'!AI65)</f>
        <v>1000</v>
      </c>
      <c r="AJ65" s="87">
        <f>SUM('⑵-1 IS(A&amp;G)'!AJ65,'⑵-2 IS(S&amp;M)'!AJ65,'⑵-3 IS(ENG)'!AJ65,'⑵-4 IS(Energy)'!AJ65)</f>
        <v>1000</v>
      </c>
      <c r="AL65" s="81"/>
      <c r="AM65" s="92" t="str">
        <f t="shared" si="44"/>
        <v>Equipment Repairs</v>
      </c>
      <c r="AN65" s="83"/>
      <c r="AO65" s="84">
        <f t="shared" si="12"/>
        <v>11504.46</v>
      </c>
      <c r="AP65" s="84">
        <f t="shared" si="13"/>
        <v>339.34999999999997</v>
      </c>
      <c r="AQ65" s="85">
        <f>SUM('⑵-1 IS(A&amp;G)'!AQ65,'⑵-2 IS(S&amp;M)'!AQ65,'⑵-3 IS(ENG)'!AQ65,'⑵-4 IS(Energy)'!AQ65)</f>
        <v>259.77</v>
      </c>
      <c r="AR65" s="86">
        <f>SUM('⑵-1 IS(A&amp;G)'!AR65,'⑵-2 IS(S&amp;M)'!AR65,'⑵-3 IS(ENG)'!AR65,'⑵-4 IS(Energy)'!AR65)</f>
        <v>79.58</v>
      </c>
      <c r="AS65" s="86">
        <f>SUM('⑵-1 IS(A&amp;G)'!AS65,'⑵-2 IS(S&amp;M)'!AS65,'⑵-3 IS(ENG)'!AS65,'⑵-4 IS(Energy)'!AS65)</f>
        <v>0</v>
      </c>
      <c r="AT65" s="86">
        <f>SUM('⑵-1 IS(A&amp;G)'!AT65,'⑵-2 IS(S&amp;M)'!AT65,'⑵-3 IS(ENG)'!AT65,'⑵-4 IS(Energy)'!AT65)</f>
        <v>0</v>
      </c>
      <c r="AU65" s="86">
        <f>SUM('⑵-1 IS(A&amp;G)'!AU65,'⑵-2 IS(S&amp;M)'!AU65,'⑵-3 IS(ENG)'!AU65,'⑵-4 IS(Energy)'!AU65)</f>
        <v>0</v>
      </c>
      <c r="AV65" s="86">
        <f>SUM('⑵-1 IS(A&amp;G)'!AV65,'⑵-2 IS(S&amp;M)'!AV65,'⑵-3 IS(ENG)'!AV65,'⑵-4 IS(Energy)'!AV65)</f>
        <v>0</v>
      </c>
      <c r="AW65" s="86">
        <f>SUM('⑵-1 IS(A&amp;G)'!AW65,'⑵-2 IS(S&amp;M)'!AW65,'⑵-3 IS(ENG)'!AW65,'⑵-4 IS(Energy)'!AW65)</f>
        <v>434.01</v>
      </c>
      <c r="AX65" s="86">
        <f>SUM('⑵-1 IS(A&amp;G)'!AX65,'⑵-2 IS(S&amp;M)'!AX65,'⑵-3 IS(ENG)'!AX65,'⑵-4 IS(Energy)'!AX65)</f>
        <v>771.26</v>
      </c>
      <c r="AY65" s="86">
        <f>SUM('⑵-1 IS(A&amp;G)'!AY65,'⑵-2 IS(S&amp;M)'!AY65,'⑵-3 IS(ENG)'!AY65,'⑵-4 IS(Energy)'!AY65)</f>
        <v>2088.79</v>
      </c>
      <c r="AZ65" s="86">
        <f>SUM('⑵-1 IS(A&amp;G)'!AZ65,'⑵-2 IS(S&amp;M)'!AZ65,'⑵-3 IS(ENG)'!AZ65,'⑵-4 IS(Energy)'!AZ65)</f>
        <v>4960.2</v>
      </c>
      <c r="BA65" s="86">
        <f>SUM('⑵-1 IS(A&amp;G)'!BA65,'⑵-2 IS(S&amp;M)'!BA65,'⑵-3 IS(ENG)'!BA65,'⑵-4 IS(Energy)'!BA65)</f>
        <v>774.65</v>
      </c>
      <c r="BB65" s="87">
        <f>SUM('⑵-1 IS(A&amp;G)'!BB65,'⑵-2 IS(S&amp;M)'!BB65,'⑵-3 IS(ENG)'!BB65,'⑵-4 IS(Energy)'!BB65)</f>
        <v>2136.1999999999998</v>
      </c>
      <c r="BD65" s="81"/>
      <c r="BE65" s="92" t="str">
        <f t="shared" si="46"/>
        <v>Equipment Repairs</v>
      </c>
      <c r="BF65" s="83"/>
      <c r="BG65" s="84">
        <f t="shared" si="14"/>
        <v>11677</v>
      </c>
      <c r="BH65" s="84">
        <f t="shared" si="15"/>
        <v>5088</v>
      </c>
      <c r="BI65" s="85">
        <f>SUM('⑵-1 IS(A&amp;G)'!BI65,'⑵-2 IS(S&amp;M)'!BI65,'⑵-3 IS(ENG)'!BI65,'⑵-4 IS(Energy)'!BI65)</f>
        <v>0</v>
      </c>
      <c r="BJ65" s="86">
        <f>SUM('⑵-1 IS(A&amp;G)'!BJ65,'⑵-2 IS(S&amp;M)'!BJ65,'⑵-3 IS(ENG)'!BJ65,'⑵-4 IS(Energy)'!BJ65)</f>
        <v>4244</v>
      </c>
      <c r="BK65" s="86">
        <f>SUM('⑵-1 IS(A&amp;G)'!BK65,'⑵-2 IS(S&amp;M)'!BK65,'⑵-3 IS(ENG)'!BK65,'⑵-4 IS(Energy)'!BK65)</f>
        <v>844</v>
      </c>
      <c r="BL65" s="86">
        <f>SUM('⑵-1 IS(A&amp;G)'!BL65,'⑵-2 IS(S&amp;M)'!BL65,'⑵-3 IS(ENG)'!BL65,'⑵-4 IS(Energy)'!BL65)</f>
        <v>252</v>
      </c>
      <c r="BM65" s="86">
        <f>SUM('⑵-1 IS(A&amp;G)'!BM65,'⑵-2 IS(S&amp;M)'!BM65,'⑵-3 IS(ENG)'!BM65,'⑵-4 IS(Energy)'!BM65)</f>
        <v>1470</v>
      </c>
      <c r="BN65" s="86">
        <f>SUM('⑵-1 IS(A&amp;G)'!BN65,'⑵-2 IS(S&amp;M)'!BN65,'⑵-3 IS(ENG)'!BN65,'⑵-4 IS(Energy)'!BN65)</f>
        <v>1294</v>
      </c>
      <c r="BO65" s="86">
        <f>SUM('⑵-1 IS(A&amp;G)'!BO65,'⑵-2 IS(S&amp;M)'!BO65,'⑵-3 IS(ENG)'!BO65,'⑵-4 IS(Energy)'!BO65)</f>
        <v>47</v>
      </c>
      <c r="BP65" s="86">
        <f>SUM('⑵-1 IS(A&amp;G)'!BP65,'⑵-2 IS(S&amp;M)'!BP65,'⑵-3 IS(ENG)'!BP65,'⑵-4 IS(Energy)'!BP65)</f>
        <v>1189</v>
      </c>
      <c r="BQ65" s="86">
        <f>SUM('⑵-1 IS(A&amp;G)'!BQ65,'⑵-2 IS(S&amp;M)'!BQ65,'⑵-3 IS(ENG)'!BQ65,'⑵-4 IS(Energy)'!BQ65)</f>
        <v>571</v>
      </c>
      <c r="BR65" s="86">
        <f>SUM('⑵-1 IS(A&amp;G)'!BR65,'⑵-2 IS(S&amp;M)'!BR65,'⑵-3 IS(ENG)'!BR65,'⑵-4 IS(Energy)'!BR65)</f>
        <v>50</v>
      </c>
      <c r="BS65" s="86">
        <f>SUM('⑵-1 IS(A&amp;G)'!BS65,'⑵-2 IS(S&amp;M)'!BS65,'⑵-3 IS(ENG)'!BS65,'⑵-4 IS(Energy)'!BS65)</f>
        <v>1081.03</v>
      </c>
      <c r="BT65" s="87">
        <f>SUM('⑵-1 IS(A&amp;G)'!BT65,'⑵-2 IS(S&amp;M)'!BT65,'⑵-3 IS(ENG)'!BT65,'⑵-4 IS(Energy)'!BT65)</f>
        <v>634.97</v>
      </c>
      <c r="BV65" s="81"/>
      <c r="BW65" s="92" t="str">
        <f t="shared" si="48"/>
        <v>Equipment Repairs</v>
      </c>
      <c r="BX65" s="83"/>
      <c r="BY65" s="84">
        <f t="shared" si="16"/>
        <v>1426.79</v>
      </c>
      <c r="BZ65" s="85">
        <f t="shared" si="17"/>
        <v>1426.79</v>
      </c>
      <c r="CA65" s="86">
        <f t="shared" si="18"/>
        <v>0</v>
      </c>
      <c r="CB65" s="86">
        <f t="shared" si="19"/>
        <v>0</v>
      </c>
      <c r="CC65" s="86">
        <f t="shared" si="20"/>
        <v>0</v>
      </c>
      <c r="CD65" s="84">
        <f t="shared" si="4"/>
        <v>12000</v>
      </c>
      <c r="CE65" s="85">
        <f t="shared" si="21"/>
        <v>3000</v>
      </c>
      <c r="CF65" s="86">
        <f t="shared" si="22"/>
        <v>3000</v>
      </c>
      <c r="CG65" s="86">
        <f t="shared" si="23"/>
        <v>3000</v>
      </c>
      <c r="CH65" s="86">
        <f t="shared" si="24"/>
        <v>3000</v>
      </c>
      <c r="CI65" s="84">
        <f t="shared" si="5"/>
        <v>11504.46</v>
      </c>
      <c r="CJ65" s="85">
        <f t="shared" si="25"/>
        <v>339.34999999999997</v>
      </c>
      <c r="CK65" s="86">
        <f t="shared" si="26"/>
        <v>0</v>
      </c>
      <c r="CL65" s="86">
        <f t="shared" si="27"/>
        <v>3294.06</v>
      </c>
      <c r="CM65" s="87">
        <f t="shared" si="28"/>
        <v>7871.0499999999993</v>
      </c>
      <c r="CO65" s="81"/>
      <c r="CP65" s="92" t="str">
        <f t="shared" si="49"/>
        <v>Equipment Repairs</v>
      </c>
      <c r="CQ65" s="83"/>
      <c r="CR65" s="84">
        <f t="shared" si="66"/>
        <v>-10573.21</v>
      </c>
      <c r="CS65" s="84">
        <f t="shared" si="66"/>
        <v>-1573.21</v>
      </c>
      <c r="CT65" s="85">
        <f t="shared" si="65"/>
        <v>-1000</v>
      </c>
      <c r="CU65" s="86">
        <f t="shared" si="65"/>
        <v>-1000</v>
      </c>
      <c r="CV65" s="86">
        <f t="shared" si="65"/>
        <v>426.78999999999996</v>
      </c>
      <c r="CW65" s="86">
        <f t="shared" si="65"/>
        <v>-1000</v>
      </c>
      <c r="CX65" s="86">
        <f t="shared" si="65"/>
        <v>-1000</v>
      </c>
      <c r="CY65" s="86">
        <f t="shared" si="65"/>
        <v>-1000</v>
      </c>
      <c r="CZ65" s="86">
        <f t="shared" si="65"/>
        <v>-1000</v>
      </c>
      <c r="DA65" s="86">
        <f t="shared" si="55"/>
        <v>-1000</v>
      </c>
      <c r="DB65" s="86">
        <f t="shared" si="55"/>
        <v>-1000</v>
      </c>
      <c r="DC65" s="86">
        <f t="shared" si="55"/>
        <v>-1000</v>
      </c>
      <c r="DD65" s="86">
        <f t="shared" si="55"/>
        <v>-1000</v>
      </c>
      <c r="DE65" s="87">
        <f t="shared" si="55"/>
        <v>-1000</v>
      </c>
      <c r="DG65" s="81"/>
      <c r="DH65" s="92" t="str">
        <f t="shared" si="50"/>
        <v>Equipment Repairs</v>
      </c>
      <c r="DI65" s="83"/>
      <c r="DJ65" s="88">
        <f t="shared" si="64"/>
        <v>0.11889916666666678</v>
      </c>
      <c r="DK65" s="88">
        <f t="shared" si="64"/>
        <v>0.47559666666666667</v>
      </c>
      <c r="DL65" s="89">
        <f t="shared" si="64"/>
        <v>0</v>
      </c>
      <c r="DM65" s="90">
        <f t="shared" si="64"/>
        <v>0</v>
      </c>
      <c r="DN65" s="90">
        <f t="shared" si="64"/>
        <v>1.42679</v>
      </c>
      <c r="DO65" s="90">
        <f t="shared" si="64"/>
        <v>0</v>
      </c>
      <c r="DP65" s="90">
        <f t="shared" si="64"/>
        <v>0</v>
      </c>
      <c r="DQ65" s="90">
        <f t="shared" si="64"/>
        <v>0</v>
      </c>
      <c r="DR65" s="90">
        <f t="shared" si="64"/>
        <v>0</v>
      </c>
      <c r="DS65" s="90">
        <f t="shared" si="60"/>
        <v>0</v>
      </c>
      <c r="DT65" s="90">
        <f t="shared" si="60"/>
        <v>0</v>
      </c>
      <c r="DU65" s="90">
        <f t="shared" si="60"/>
        <v>0</v>
      </c>
      <c r="DV65" s="90">
        <f t="shared" si="60"/>
        <v>0</v>
      </c>
      <c r="DW65" s="91">
        <f t="shared" si="60"/>
        <v>0</v>
      </c>
      <c r="DY65" s="180">
        <f t="shared" si="61"/>
        <v>30</v>
      </c>
      <c r="DZ65" s="180" t="str">
        <f t="shared" si="62"/>
        <v>Equipment Repairs</v>
      </c>
      <c r="EA65" s="181">
        <f t="shared" si="63"/>
        <v>426.78999999999996</v>
      </c>
    </row>
    <row r="66" spans="2:131" ht="11.85" customHeight="1" x14ac:dyDescent="0.15">
      <c r="B66" s="81"/>
      <c r="C66" s="92" t="s">
        <v>133</v>
      </c>
      <c r="D66" s="83"/>
      <c r="E66" s="84">
        <f t="shared" si="8"/>
        <v>36863.339999999997</v>
      </c>
      <c r="F66" s="84">
        <f t="shared" si="9"/>
        <v>36863.339999999997</v>
      </c>
      <c r="G66" s="85">
        <f>SUM('⑵-1 IS(A&amp;G)'!G66,'⑵-2 IS(S&amp;M)'!G66,'⑵-3 IS(ENG)'!G66,'⑵-4 IS(Energy)'!G66)</f>
        <v>13235</v>
      </c>
      <c r="H66" s="86">
        <f>SUM('⑵-1 IS(A&amp;G)'!H66,'⑵-2 IS(S&amp;M)'!H66,'⑵-3 IS(ENG)'!H66,'⑵-4 IS(Energy)'!H66)</f>
        <v>11210</v>
      </c>
      <c r="I66" s="86">
        <f>SUM('⑵-1 IS(A&amp;G)'!I66,'⑵-2 IS(S&amp;M)'!I66,'⑵-3 IS(ENG)'!I66,'⑵-4 IS(Energy)'!I66)</f>
        <v>12418.34</v>
      </c>
      <c r="J66" s="86">
        <f>SUM('⑵-1 IS(A&amp;G)'!J66,'⑵-2 IS(S&amp;M)'!J66,'⑵-3 IS(ENG)'!J66,'⑵-4 IS(Energy)'!J66)</f>
        <v>0</v>
      </c>
      <c r="K66" s="86">
        <f>SUM('⑵-1 IS(A&amp;G)'!K66,'⑵-2 IS(S&amp;M)'!K66,'⑵-3 IS(ENG)'!K66,'⑵-4 IS(Energy)'!K66)</f>
        <v>0</v>
      </c>
      <c r="L66" s="86">
        <f>SUM('⑵-1 IS(A&amp;G)'!L66,'⑵-2 IS(S&amp;M)'!L66,'⑵-3 IS(ENG)'!L66,'⑵-4 IS(Energy)'!L66)</f>
        <v>0</v>
      </c>
      <c r="M66" s="86">
        <f>SUM('⑵-1 IS(A&amp;G)'!M66,'⑵-2 IS(S&amp;M)'!M66,'⑵-3 IS(ENG)'!M66,'⑵-4 IS(Energy)'!M66)</f>
        <v>0</v>
      </c>
      <c r="N66" s="86">
        <f>SUM('⑵-1 IS(A&amp;G)'!N66,'⑵-2 IS(S&amp;M)'!N66,'⑵-3 IS(ENG)'!N66,'⑵-4 IS(Energy)'!N66)</f>
        <v>0</v>
      </c>
      <c r="O66" s="86">
        <f>SUM('⑵-1 IS(A&amp;G)'!O66,'⑵-2 IS(S&amp;M)'!O66,'⑵-3 IS(ENG)'!O66,'⑵-4 IS(Energy)'!O66)</f>
        <v>0</v>
      </c>
      <c r="P66" s="86">
        <f>SUM('⑵-1 IS(A&amp;G)'!P66,'⑵-2 IS(S&amp;M)'!P66,'⑵-3 IS(ENG)'!P66,'⑵-4 IS(Energy)'!P66)</f>
        <v>0</v>
      </c>
      <c r="Q66" s="86">
        <f>SUM('⑵-1 IS(A&amp;G)'!Q66,'⑵-2 IS(S&amp;M)'!Q66,'⑵-3 IS(ENG)'!Q66,'⑵-4 IS(Energy)'!Q66)</f>
        <v>0</v>
      </c>
      <c r="R66" s="87">
        <f>SUM('⑵-1 IS(A&amp;G)'!R66,'⑵-2 IS(S&amp;M)'!R66,'⑵-3 IS(ENG)'!R66,'⑵-4 IS(Energy)'!R66)</f>
        <v>0</v>
      </c>
      <c r="T66" s="81"/>
      <c r="U66" s="92" t="str">
        <f t="shared" si="42"/>
        <v>Gas</v>
      </c>
      <c r="V66" s="83"/>
      <c r="W66" s="84">
        <f t="shared" si="10"/>
        <v>151699</v>
      </c>
      <c r="X66" s="84">
        <f t="shared" si="11"/>
        <v>36860</v>
      </c>
      <c r="Y66" s="85">
        <f>SUM('⑵-1 IS(A&amp;G)'!Y66,'⑵-2 IS(S&amp;M)'!Y66,'⑵-3 IS(ENG)'!Y66,'⑵-4 IS(Energy)'!Y66)</f>
        <v>12626</v>
      </c>
      <c r="Z66" s="86">
        <f>SUM('⑵-1 IS(A&amp;G)'!Z66,'⑵-2 IS(S&amp;M)'!Z66,'⑵-3 IS(ENG)'!Z66,'⑵-4 IS(Energy)'!Z66)</f>
        <v>11688</v>
      </c>
      <c r="AA66" s="86">
        <f>SUM('⑵-1 IS(A&amp;G)'!AA66,'⑵-2 IS(S&amp;M)'!AA66,'⑵-3 IS(ENG)'!AA66,'⑵-4 IS(Energy)'!AA66)</f>
        <v>12546</v>
      </c>
      <c r="AB66" s="86">
        <f>SUM('⑵-1 IS(A&amp;G)'!AB66,'⑵-2 IS(S&amp;M)'!AB66,'⑵-3 IS(ENG)'!AB66,'⑵-4 IS(Energy)'!AB66)</f>
        <v>12556</v>
      </c>
      <c r="AC66" s="86">
        <f>SUM('⑵-1 IS(A&amp;G)'!AC66,'⑵-2 IS(S&amp;M)'!AC66,'⑵-3 IS(ENG)'!AC66,'⑵-4 IS(Energy)'!AC66)</f>
        <v>13046</v>
      </c>
      <c r="AD66" s="86">
        <f>SUM('⑵-1 IS(A&amp;G)'!AD66,'⑵-2 IS(S&amp;M)'!AD66,'⑵-3 IS(ENG)'!AD66,'⑵-4 IS(Energy)'!AD66)</f>
        <v>12878</v>
      </c>
      <c r="AE66" s="86">
        <f>SUM('⑵-1 IS(A&amp;G)'!AE66,'⑵-2 IS(S&amp;M)'!AE66,'⑵-3 IS(ENG)'!AE66,'⑵-4 IS(Energy)'!AE66)</f>
        <v>12538</v>
      </c>
      <c r="AF66" s="86">
        <f>SUM('⑵-1 IS(A&amp;G)'!AF66,'⑵-2 IS(S&amp;M)'!AF66,'⑵-3 IS(ENG)'!AF66,'⑵-4 IS(Energy)'!AF66)</f>
        <v>12187</v>
      </c>
      <c r="AG66" s="86">
        <f>SUM('⑵-1 IS(A&amp;G)'!AG66,'⑵-2 IS(S&amp;M)'!AG66,'⑵-3 IS(ENG)'!AG66,'⑵-4 IS(Energy)'!AG66)</f>
        <v>12838</v>
      </c>
      <c r="AH66" s="86">
        <f>SUM('⑵-1 IS(A&amp;G)'!AH66,'⑵-2 IS(S&amp;M)'!AH66,'⑵-3 IS(ENG)'!AH66,'⑵-4 IS(Energy)'!AH66)</f>
        <v>13320</v>
      </c>
      <c r="AI66" s="86">
        <f>SUM('⑵-1 IS(A&amp;G)'!AI66,'⑵-2 IS(S&amp;M)'!AI66,'⑵-3 IS(ENG)'!AI66,'⑵-4 IS(Energy)'!AI66)</f>
        <v>12818</v>
      </c>
      <c r="AJ66" s="87">
        <f>SUM('⑵-1 IS(A&amp;G)'!AJ66,'⑵-2 IS(S&amp;M)'!AJ66,'⑵-3 IS(ENG)'!AJ66,'⑵-4 IS(Energy)'!AJ66)</f>
        <v>12658</v>
      </c>
      <c r="AL66" s="81"/>
      <c r="AM66" s="92" t="str">
        <f t="shared" si="44"/>
        <v>Gas</v>
      </c>
      <c r="AN66" s="83"/>
      <c r="AO66" s="84">
        <f t="shared" si="12"/>
        <v>150368.47</v>
      </c>
      <c r="AP66" s="84">
        <f t="shared" si="13"/>
        <v>32778.29</v>
      </c>
      <c r="AQ66" s="85">
        <f>SUM('⑵-1 IS(A&amp;G)'!AQ66,'⑵-2 IS(S&amp;M)'!AQ66,'⑵-3 IS(ENG)'!AQ66,'⑵-4 IS(Energy)'!AQ66)</f>
        <v>11295.35</v>
      </c>
      <c r="AR66" s="86">
        <f>SUM('⑵-1 IS(A&amp;G)'!AR66,'⑵-2 IS(S&amp;M)'!AR66,'⑵-3 IS(ENG)'!AR66,'⑵-4 IS(Energy)'!AR66)</f>
        <v>10316.91</v>
      </c>
      <c r="AS66" s="86">
        <f>SUM('⑵-1 IS(A&amp;G)'!AS66,'⑵-2 IS(S&amp;M)'!AS66,'⑵-3 IS(ENG)'!AS66,'⑵-4 IS(Energy)'!AS66)</f>
        <v>11166.03</v>
      </c>
      <c r="AT66" s="86">
        <f>SUM('⑵-1 IS(A&amp;G)'!AT66,'⑵-2 IS(S&amp;M)'!AT66,'⑵-3 IS(ENG)'!AT66,'⑵-4 IS(Energy)'!AT66)</f>
        <v>12741.06</v>
      </c>
      <c r="AU66" s="86">
        <f>SUM('⑵-1 IS(A&amp;G)'!AU66,'⑵-2 IS(S&amp;M)'!AU66,'⑵-3 IS(ENG)'!AU66,'⑵-4 IS(Energy)'!AU66)</f>
        <v>11622.19</v>
      </c>
      <c r="AV66" s="86">
        <f>SUM('⑵-1 IS(A&amp;G)'!AV66,'⑵-2 IS(S&amp;M)'!AV66,'⑵-3 IS(ENG)'!AV66,'⑵-4 IS(Energy)'!AV66)</f>
        <v>12451.32</v>
      </c>
      <c r="AW66" s="86">
        <f>SUM('⑵-1 IS(A&amp;G)'!AW66,'⑵-2 IS(S&amp;M)'!AW66,'⑵-3 IS(ENG)'!AW66,'⑵-4 IS(Energy)'!AW66)</f>
        <v>15359.62</v>
      </c>
      <c r="AX66" s="86">
        <f>SUM('⑵-1 IS(A&amp;G)'!AX66,'⑵-2 IS(S&amp;M)'!AX66,'⑵-3 IS(ENG)'!AX66,'⑵-4 IS(Energy)'!AX66)</f>
        <v>14390.76</v>
      </c>
      <c r="AY66" s="86">
        <f>SUM('⑵-1 IS(A&amp;G)'!AY66,'⑵-2 IS(S&amp;M)'!AY66,'⑵-3 IS(ENG)'!AY66,'⑵-4 IS(Energy)'!AY66)</f>
        <v>13178.29</v>
      </c>
      <c r="AZ66" s="86">
        <f>SUM('⑵-1 IS(A&amp;G)'!AZ66,'⑵-2 IS(S&amp;M)'!AZ66,'⑵-3 IS(ENG)'!AZ66,'⑵-4 IS(Energy)'!AZ66)</f>
        <v>13265.68</v>
      </c>
      <c r="BA66" s="86">
        <f>SUM('⑵-1 IS(A&amp;G)'!BA66,'⑵-2 IS(S&amp;M)'!BA66,'⑵-3 IS(ENG)'!BA66,'⑵-4 IS(Energy)'!BA66)</f>
        <v>12070.56</v>
      </c>
      <c r="BB66" s="87">
        <f>SUM('⑵-1 IS(A&amp;G)'!BB66,'⑵-2 IS(S&amp;M)'!BB66,'⑵-3 IS(ENG)'!BB66,'⑵-4 IS(Energy)'!BB66)</f>
        <v>12510.7</v>
      </c>
      <c r="BD66" s="81"/>
      <c r="BE66" s="92" t="str">
        <f t="shared" si="46"/>
        <v>Gas</v>
      </c>
      <c r="BF66" s="83"/>
      <c r="BG66" s="84">
        <f t="shared" si="14"/>
        <v>139995.42000000001</v>
      </c>
      <c r="BH66" s="84">
        <f t="shared" si="15"/>
        <v>35859</v>
      </c>
      <c r="BI66" s="85">
        <f>SUM('⑵-1 IS(A&amp;G)'!BI66,'⑵-2 IS(S&amp;M)'!BI66,'⑵-3 IS(ENG)'!BI66,'⑵-4 IS(Energy)'!BI66)</f>
        <v>12872</v>
      </c>
      <c r="BJ66" s="86">
        <f>SUM('⑵-1 IS(A&amp;G)'!BJ66,'⑵-2 IS(S&amp;M)'!BJ66,'⑵-3 IS(ENG)'!BJ66,'⑵-4 IS(Energy)'!BJ66)</f>
        <v>11594</v>
      </c>
      <c r="BK66" s="86">
        <f>SUM('⑵-1 IS(A&amp;G)'!BK66,'⑵-2 IS(S&amp;M)'!BK66,'⑵-3 IS(ENG)'!BK66,'⑵-4 IS(Energy)'!BK66)</f>
        <v>11393</v>
      </c>
      <c r="BL66" s="86">
        <f>SUM('⑵-1 IS(A&amp;G)'!BL66,'⑵-2 IS(S&amp;M)'!BL66,'⑵-3 IS(ENG)'!BL66,'⑵-4 IS(Energy)'!BL66)</f>
        <v>13100</v>
      </c>
      <c r="BM66" s="86">
        <f>SUM('⑵-1 IS(A&amp;G)'!BM66,'⑵-2 IS(S&amp;M)'!BM66,'⑵-3 IS(ENG)'!BM66,'⑵-4 IS(Energy)'!BM66)</f>
        <v>14882</v>
      </c>
      <c r="BN66" s="86">
        <f>SUM('⑵-1 IS(A&amp;G)'!BN66,'⑵-2 IS(S&amp;M)'!BN66,'⑵-3 IS(ENG)'!BN66,'⑵-4 IS(Energy)'!BN66)</f>
        <v>13350</v>
      </c>
      <c r="BO66" s="86">
        <f>SUM('⑵-1 IS(A&amp;G)'!BO66,'⑵-2 IS(S&amp;M)'!BO66,'⑵-3 IS(ENG)'!BO66,'⑵-4 IS(Energy)'!BO66)</f>
        <v>12547</v>
      </c>
      <c r="BP66" s="86">
        <f>SUM('⑵-1 IS(A&amp;G)'!BP66,'⑵-2 IS(S&amp;M)'!BP66,'⑵-3 IS(ENG)'!BP66,'⑵-4 IS(Energy)'!BP66)</f>
        <v>11129</v>
      </c>
      <c r="BQ66" s="86">
        <f>SUM('⑵-1 IS(A&amp;G)'!BQ66,'⑵-2 IS(S&amp;M)'!BQ66,'⑵-3 IS(ENG)'!BQ66,'⑵-4 IS(Energy)'!BQ66)</f>
        <v>9503</v>
      </c>
      <c r="BR66" s="86">
        <f>SUM('⑵-1 IS(A&amp;G)'!BR66,'⑵-2 IS(S&amp;M)'!BR66,'⑵-3 IS(ENG)'!BR66,'⑵-4 IS(Energy)'!BR66)</f>
        <v>9516</v>
      </c>
      <c r="BS66" s="86">
        <f>SUM('⑵-1 IS(A&amp;G)'!BS66,'⑵-2 IS(S&amp;M)'!BS66,'⑵-3 IS(ENG)'!BS66,'⑵-4 IS(Energy)'!BS66)</f>
        <v>9641.89</v>
      </c>
      <c r="BT66" s="87">
        <f>SUM('⑵-1 IS(A&amp;G)'!BT66,'⑵-2 IS(S&amp;M)'!BT66,'⑵-3 IS(ENG)'!BT66,'⑵-4 IS(Energy)'!BT66)</f>
        <v>10467.530000000001</v>
      </c>
      <c r="BV66" s="81"/>
      <c r="BW66" s="92" t="str">
        <f t="shared" si="48"/>
        <v>Gas</v>
      </c>
      <c r="BX66" s="83"/>
      <c r="BY66" s="84">
        <f t="shared" si="16"/>
        <v>36863.339999999997</v>
      </c>
      <c r="BZ66" s="85">
        <f t="shared" si="17"/>
        <v>36863.339999999997</v>
      </c>
      <c r="CA66" s="86">
        <f t="shared" si="18"/>
        <v>0</v>
      </c>
      <c r="CB66" s="86">
        <f t="shared" si="19"/>
        <v>0</v>
      </c>
      <c r="CC66" s="86">
        <f t="shared" si="20"/>
        <v>0</v>
      </c>
      <c r="CD66" s="84">
        <f t="shared" si="4"/>
        <v>151699</v>
      </c>
      <c r="CE66" s="85">
        <f t="shared" si="21"/>
        <v>36860</v>
      </c>
      <c r="CF66" s="86">
        <f t="shared" si="22"/>
        <v>38480</v>
      </c>
      <c r="CG66" s="86">
        <f t="shared" si="23"/>
        <v>37563</v>
      </c>
      <c r="CH66" s="86">
        <f t="shared" si="24"/>
        <v>38796</v>
      </c>
      <c r="CI66" s="84">
        <f t="shared" si="5"/>
        <v>150368.47</v>
      </c>
      <c r="CJ66" s="85">
        <f t="shared" si="25"/>
        <v>32778.29</v>
      </c>
      <c r="CK66" s="86">
        <f t="shared" si="26"/>
        <v>36814.57</v>
      </c>
      <c r="CL66" s="86">
        <f t="shared" si="27"/>
        <v>42928.67</v>
      </c>
      <c r="CM66" s="87">
        <f t="shared" si="28"/>
        <v>37846.94</v>
      </c>
      <c r="CO66" s="81"/>
      <c r="CP66" s="92" t="str">
        <f t="shared" si="49"/>
        <v>Gas</v>
      </c>
      <c r="CQ66" s="83"/>
      <c r="CR66" s="84">
        <f t="shared" si="66"/>
        <v>-114835.66</v>
      </c>
      <c r="CS66" s="84">
        <f t="shared" si="66"/>
        <v>3.3399999999965075</v>
      </c>
      <c r="CT66" s="85">
        <f t="shared" si="65"/>
        <v>609</v>
      </c>
      <c r="CU66" s="86">
        <f t="shared" si="65"/>
        <v>-478</v>
      </c>
      <c r="CV66" s="86">
        <f t="shared" si="65"/>
        <v>-127.65999999999985</v>
      </c>
      <c r="CW66" s="86">
        <f t="shared" si="65"/>
        <v>-12556</v>
      </c>
      <c r="CX66" s="86">
        <f t="shared" si="65"/>
        <v>-13046</v>
      </c>
      <c r="CY66" s="86">
        <f t="shared" si="65"/>
        <v>-12878</v>
      </c>
      <c r="CZ66" s="86">
        <f t="shared" si="65"/>
        <v>-12538</v>
      </c>
      <c r="DA66" s="86">
        <f t="shared" si="55"/>
        <v>-12187</v>
      </c>
      <c r="DB66" s="86">
        <f t="shared" si="55"/>
        <v>-12838</v>
      </c>
      <c r="DC66" s="86">
        <f t="shared" si="55"/>
        <v>-13320</v>
      </c>
      <c r="DD66" s="86">
        <f t="shared" si="55"/>
        <v>-12818</v>
      </c>
      <c r="DE66" s="87">
        <f t="shared" si="55"/>
        <v>-12658</v>
      </c>
      <c r="DG66" s="81"/>
      <c r="DH66" s="92" t="str">
        <f t="shared" si="50"/>
        <v>Gas</v>
      </c>
      <c r="DI66" s="83"/>
      <c r="DJ66" s="88">
        <f t="shared" si="64"/>
        <v>0.24300318393661124</v>
      </c>
      <c r="DK66" s="88">
        <f t="shared" si="64"/>
        <v>1.000090613130765</v>
      </c>
      <c r="DL66" s="89">
        <f t="shared" si="64"/>
        <v>1.0482338032631078</v>
      </c>
      <c r="DM66" s="90">
        <f t="shared" si="64"/>
        <v>0.95910335386721424</v>
      </c>
      <c r="DN66" s="90">
        <f t="shared" si="64"/>
        <v>0.98982464530527658</v>
      </c>
      <c r="DO66" s="90">
        <f t="shared" si="64"/>
        <v>0</v>
      </c>
      <c r="DP66" s="90">
        <f t="shared" si="64"/>
        <v>0</v>
      </c>
      <c r="DQ66" s="90">
        <f t="shared" si="64"/>
        <v>0</v>
      </c>
      <c r="DR66" s="90">
        <f t="shared" si="64"/>
        <v>0</v>
      </c>
      <c r="DS66" s="90">
        <f t="shared" si="60"/>
        <v>0</v>
      </c>
      <c r="DT66" s="90">
        <f t="shared" si="60"/>
        <v>0</v>
      </c>
      <c r="DU66" s="90">
        <f t="shared" si="60"/>
        <v>0</v>
      </c>
      <c r="DV66" s="90">
        <f t="shared" si="60"/>
        <v>0</v>
      </c>
      <c r="DW66" s="91">
        <f t="shared" si="60"/>
        <v>0</v>
      </c>
      <c r="DY66" s="180">
        <f t="shared" si="61"/>
        <v>39</v>
      </c>
      <c r="DZ66" s="180" t="str">
        <f t="shared" si="62"/>
        <v>Gas</v>
      </c>
      <c r="EA66" s="181">
        <f t="shared" si="63"/>
        <v>127.65999999999985</v>
      </c>
    </row>
    <row r="67" spans="2:131" ht="11.85" customHeight="1" x14ac:dyDescent="0.15">
      <c r="B67" s="81"/>
      <c r="C67" s="92" t="s">
        <v>134</v>
      </c>
      <c r="D67" s="83"/>
      <c r="E67" s="84">
        <f t="shared" si="8"/>
        <v>0</v>
      </c>
      <c r="F67" s="84">
        <f t="shared" si="9"/>
        <v>0</v>
      </c>
      <c r="G67" s="85">
        <f>SUM('⑵-1 IS(A&amp;G)'!G67,'⑵-2 IS(S&amp;M)'!G67,'⑵-3 IS(ENG)'!G67,'⑵-4 IS(Energy)'!G67)</f>
        <v>0</v>
      </c>
      <c r="H67" s="86">
        <f>SUM('⑵-1 IS(A&amp;G)'!H67,'⑵-2 IS(S&amp;M)'!H67,'⑵-3 IS(ENG)'!H67,'⑵-4 IS(Energy)'!H67)</f>
        <v>0</v>
      </c>
      <c r="I67" s="86">
        <f>SUM('⑵-1 IS(A&amp;G)'!I67,'⑵-2 IS(S&amp;M)'!I67,'⑵-3 IS(ENG)'!I67,'⑵-4 IS(Energy)'!I67)</f>
        <v>0</v>
      </c>
      <c r="J67" s="86">
        <f>SUM('⑵-1 IS(A&amp;G)'!J67,'⑵-2 IS(S&amp;M)'!J67,'⑵-3 IS(ENG)'!J67,'⑵-4 IS(Energy)'!J67)</f>
        <v>0</v>
      </c>
      <c r="K67" s="86">
        <f>SUM('⑵-1 IS(A&amp;G)'!K67,'⑵-2 IS(S&amp;M)'!K67,'⑵-3 IS(ENG)'!K67,'⑵-4 IS(Energy)'!K67)</f>
        <v>0</v>
      </c>
      <c r="L67" s="86">
        <f>SUM('⑵-1 IS(A&amp;G)'!L67,'⑵-2 IS(S&amp;M)'!L67,'⑵-3 IS(ENG)'!L67,'⑵-4 IS(Energy)'!L67)</f>
        <v>0</v>
      </c>
      <c r="M67" s="86">
        <f>SUM('⑵-1 IS(A&amp;G)'!M67,'⑵-2 IS(S&amp;M)'!M67,'⑵-3 IS(ENG)'!M67,'⑵-4 IS(Energy)'!M67)</f>
        <v>0</v>
      </c>
      <c r="N67" s="86">
        <f>SUM('⑵-1 IS(A&amp;G)'!N67,'⑵-2 IS(S&amp;M)'!N67,'⑵-3 IS(ENG)'!N67,'⑵-4 IS(Energy)'!N67)</f>
        <v>0</v>
      </c>
      <c r="O67" s="86">
        <f>SUM('⑵-1 IS(A&amp;G)'!O67,'⑵-2 IS(S&amp;M)'!O67,'⑵-3 IS(ENG)'!O67,'⑵-4 IS(Energy)'!O67)</f>
        <v>0</v>
      </c>
      <c r="P67" s="86">
        <f>SUM('⑵-1 IS(A&amp;G)'!P67,'⑵-2 IS(S&amp;M)'!P67,'⑵-3 IS(ENG)'!P67,'⑵-4 IS(Energy)'!P67)</f>
        <v>0</v>
      </c>
      <c r="Q67" s="86">
        <f>SUM('⑵-1 IS(A&amp;G)'!Q67,'⑵-2 IS(S&amp;M)'!Q67,'⑵-3 IS(ENG)'!Q67,'⑵-4 IS(Energy)'!Q67)</f>
        <v>0</v>
      </c>
      <c r="R67" s="87">
        <f>SUM('⑵-1 IS(A&amp;G)'!R67,'⑵-2 IS(S&amp;M)'!R67,'⑵-3 IS(ENG)'!R67,'⑵-4 IS(Energy)'!R67)</f>
        <v>0</v>
      </c>
      <c r="T67" s="81"/>
      <c r="U67" s="92" t="str">
        <f t="shared" si="42"/>
        <v>Glassware</v>
      </c>
      <c r="V67" s="83"/>
      <c r="W67" s="84">
        <f t="shared" si="10"/>
        <v>0</v>
      </c>
      <c r="X67" s="84">
        <f t="shared" si="11"/>
        <v>0</v>
      </c>
      <c r="Y67" s="85">
        <f>SUM('⑵-1 IS(A&amp;G)'!Y67,'⑵-2 IS(S&amp;M)'!Y67,'⑵-3 IS(ENG)'!Y67,'⑵-4 IS(Energy)'!Y67)</f>
        <v>0</v>
      </c>
      <c r="Z67" s="86">
        <f>SUM('⑵-1 IS(A&amp;G)'!Z67,'⑵-2 IS(S&amp;M)'!Z67,'⑵-3 IS(ENG)'!Z67,'⑵-4 IS(Energy)'!Z67)</f>
        <v>0</v>
      </c>
      <c r="AA67" s="86">
        <f>SUM('⑵-1 IS(A&amp;G)'!AA67,'⑵-2 IS(S&amp;M)'!AA67,'⑵-3 IS(ENG)'!AA67,'⑵-4 IS(Energy)'!AA67)</f>
        <v>0</v>
      </c>
      <c r="AB67" s="86">
        <f>SUM('⑵-1 IS(A&amp;G)'!AB67,'⑵-2 IS(S&amp;M)'!AB67,'⑵-3 IS(ENG)'!AB67,'⑵-4 IS(Energy)'!AB67)</f>
        <v>0</v>
      </c>
      <c r="AC67" s="86">
        <f>SUM('⑵-1 IS(A&amp;G)'!AC67,'⑵-2 IS(S&amp;M)'!AC67,'⑵-3 IS(ENG)'!AC67,'⑵-4 IS(Energy)'!AC67)</f>
        <v>0</v>
      </c>
      <c r="AD67" s="86">
        <f>SUM('⑵-1 IS(A&amp;G)'!AD67,'⑵-2 IS(S&amp;M)'!AD67,'⑵-3 IS(ENG)'!AD67,'⑵-4 IS(Energy)'!AD67)</f>
        <v>0</v>
      </c>
      <c r="AE67" s="86">
        <f>SUM('⑵-1 IS(A&amp;G)'!AE67,'⑵-2 IS(S&amp;M)'!AE67,'⑵-3 IS(ENG)'!AE67,'⑵-4 IS(Energy)'!AE67)</f>
        <v>0</v>
      </c>
      <c r="AF67" s="86">
        <f>SUM('⑵-1 IS(A&amp;G)'!AF67,'⑵-2 IS(S&amp;M)'!AF67,'⑵-3 IS(ENG)'!AF67,'⑵-4 IS(Energy)'!AF67)</f>
        <v>0</v>
      </c>
      <c r="AG67" s="86">
        <f>SUM('⑵-1 IS(A&amp;G)'!AG67,'⑵-2 IS(S&amp;M)'!AG67,'⑵-3 IS(ENG)'!AG67,'⑵-4 IS(Energy)'!AG67)</f>
        <v>0</v>
      </c>
      <c r="AH67" s="86">
        <f>SUM('⑵-1 IS(A&amp;G)'!AH67,'⑵-2 IS(S&amp;M)'!AH67,'⑵-3 IS(ENG)'!AH67,'⑵-4 IS(Energy)'!AH67)</f>
        <v>0</v>
      </c>
      <c r="AI67" s="86">
        <f>SUM('⑵-1 IS(A&amp;G)'!AI67,'⑵-2 IS(S&amp;M)'!AI67,'⑵-3 IS(ENG)'!AI67,'⑵-4 IS(Energy)'!AI67)</f>
        <v>0</v>
      </c>
      <c r="AJ67" s="87">
        <f>SUM('⑵-1 IS(A&amp;G)'!AJ67,'⑵-2 IS(S&amp;M)'!AJ67,'⑵-3 IS(ENG)'!AJ67,'⑵-4 IS(Energy)'!AJ67)</f>
        <v>0</v>
      </c>
      <c r="AL67" s="81"/>
      <c r="AM67" s="92" t="str">
        <f t="shared" si="44"/>
        <v>Glassware</v>
      </c>
      <c r="AN67" s="83"/>
      <c r="AO67" s="84">
        <f t="shared" si="12"/>
        <v>0</v>
      </c>
      <c r="AP67" s="84">
        <f t="shared" si="13"/>
        <v>0</v>
      </c>
      <c r="AQ67" s="85">
        <f>SUM('⑵-1 IS(A&amp;G)'!AQ67,'⑵-2 IS(S&amp;M)'!AQ67,'⑵-3 IS(ENG)'!AQ67,'⑵-4 IS(Energy)'!AQ67)</f>
        <v>0</v>
      </c>
      <c r="AR67" s="86">
        <f>SUM('⑵-1 IS(A&amp;G)'!AR67,'⑵-2 IS(S&amp;M)'!AR67,'⑵-3 IS(ENG)'!AR67,'⑵-4 IS(Energy)'!AR67)</f>
        <v>0</v>
      </c>
      <c r="AS67" s="86">
        <f>SUM('⑵-1 IS(A&amp;G)'!AS67,'⑵-2 IS(S&amp;M)'!AS67,'⑵-3 IS(ENG)'!AS67,'⑵-4 IS(Energy)'!AS67)</f>
        <v>0</v>
      </c>
      <c r="AT67" s="86">
        <f>SUM('⑵-1 IS(A&amp;G)'!AT67,'⑵-2 IS(S&amp;M)'!AT67,'⑵-3 IS(ENG)'!AT67,'⑵-4 IS(Energy)'!AT67)</f>
        <v>0</v>
      </c>
      <c r="AU67" s="86">
        <f>SUM('⑵-1 IS(A&amp;G)'!AU67,'⑵-2 IS(S&amp;M)'!AU67,'⑵-3 IS(ENG)'!AU67,'⑵-4 IS(Energy)'!AU67)</f>
        <v>0</v>
      </c>
      <c r="AV67" s="86">
        <f>SUM('⑵-1 IS(A&amp;G)'!AV67,'⑵-2 IS(S&amp;M)'!AV67,'⑵-3 IS(ENG)'!AV67,'⑵-4 IS(Energy)'!AV67)</f>
        <v>0</v>
      </c>
      <c r="AW67" s="86">
        <f>SUM('⑵-1 IS(A&amp;G)'!AW67,'⑵-2 IS(S&amp;M)'!AW67,'⑵-3 IS(ENG)'!AW67,'⑵-4 IS(Energy)'!AW67)</f>
        <v>0</v>
      </c>
      <c r="AX67" s="86">
        <f>SUM('⑵-1 IS(A&amp;G)'!AX67,'⑵-2 IS(S&amp;M)'!AX67,'⑵-3 IS(ENG)'!AX67,'⑵-4 IS(Energy)'!AX67)</f>
        <v>0</v>
      </c>
      <c r="AY67" s="86">
        <f>SUM('⑵-1 IS(A&amp;G)'!AY67,'⑵-2 IS(S&amp;M)'!AY67,'⑵-3 IS(ENG)'!AY67,'⑵-4 IS(Energy)'!AY67)</f>
        <v>0</v>
      </c>
      <c r="AZ67" s="86">
        <f>SUM('⑵-1 IS(A&amp;G)'!AZ67,'⑵-2 IS(S&amp;M)'!AZ67,'⑵-3 IS(ENG)'!AZ67,'⑵-4 IS(Energy)'!AZ67)</f>
        <v>0</v>
      </c>
      <c r="BA67" s="86">
        <f>SUM('⑵-1 IS(A&amp;G)'!BA67,'⑵-2 IS(S&amp;M)'!BA67,'⑵-3 IS(ENG)'!BA67,'⑵-4 IS(Energy)'!BA67)</f>
        <v>0</v>
      </c>
      <c r="BB67" s="87">
        <f>SUM('⑵-1 IS(A&amp;G)'!BB67,'⑵-2 IS(S&amp;M)'!BB67,'⑵-3 IS(ENG)'!BB67,'⑵-4 IS(Energy)'!BB67)</f>
        <v>0</v>
      </c>
      <c r="BD67" s="81"/>
      <c r="BE67" s="92" t="str">
        <f t="shared" si="46"/>
        <v>Glassware</v>
      </c>
      <c r="BF67" s="83"/>
      <c r="BG67" s="84">
        <f t="shared" si="14"/>
        <v>0</v>
      </c>
      <c r="BH67" s="84">
        <f t="shared" si="15"/>
        <v>0</v>
      </c>
      <c r="BI67" s="85">
        <f>SUM('⑵-1 IS(A&amp;G)'!BI67,'⑵-2 IS(S&amp;M)'!BI67,'⑵-3 IS(ENG)'!BI67,'⑵-4 IS(Energy)'!BI67)</f>
        <v>0</v>
      </c>
      <c r="BJ67" s="86">
        <f>SUM('⑵-1 IS(A&amp;G)'!BJ67,'⑵-2 IS(S&amp;M)'!BJ67,'⑵-3 IS(ENG)'!BJ67,'⑵-4 IS(Energy)'!BJ67)</f>
        <v>0</v>
      </c>
      <c r="BK67" s="86">
        <f>SUM('⑵-1 IS(A&amp;G)'!BK67,'⑵-2 IS(S&amp;M)'!BK67,'⑵-3 IS(ENG)'!BK67,'⑵-4 IS(Energy)'!BK67)</f>
        <v>0</v>
      </c>
      <c r="BL67" s="86">
        <f>SUM('⑵-1 IS(A&amp;G)'!BL67,'⑵-2 IS(S&amp;M)'!BL67,'⑵-3 IS(ENG)'!BL67,'⑵-4 IS(Energy)'!BL67)</f>
        <v>0</v>
      </c>
      <c r="BM67" s="86">
        <f>SUM('⑵-1 IS(A&amp;G)'!BM67,'⑵-2 IS(S&amp;M)'!BM67,'⑵-3 IS(ENG)'!BM67,'⑵-4 IS(Energy)'!BM67)</f>
        <v>0</v>
      </c>
      <c r="BN67" s="86">
        <f>SUM('⑵-1 IS(A&amp;G)'!BN67,'⑵-2 IS(S&amp;M)'!BN67,'⑵-3 IS(ENG)'!BN67,'⑵-4 IS(Energy)'!BN67)</f>
        <v>0</v>
      </c>
      <c r="BO67" s="86">
        <f>SUM('⑵-1 IS(A&amp;G)'!BO67,'⑵-2 IS(S&amp;M)'!BO67,'⑵-3 IS(ENG)'!BO67,'⑵-4 IS(Energy)'!BO67)</f>
        <v>0</v>
      </c>
      <c r="BP67" s="86">
        <f>SUM('⑵-1 IS(A&amp;G)'!BP67,'⑵-2 IS(S&amp;M)'!BP67,'⑵-3 IS(ENG)'!BP67,'⑵-4 IS(Energy)'!BP67)</f>
        <v>0</v>
      </c>
      <c r="BQ67" s="86">
        <f>SUM('⑵-1 IS(A&amp;G)'!BQ67,'⑵-2 IS(S&amp;M)'!BQ67,'⑵-3 IS(ENG)'!BQ67,'⑵-4 IS(Energy)'!BQ67)</f>
        <v>0</v>
      </c>
      <c r="BR67" s="86">
        <f>SUM('⑵-1 IS(A&amp;G)'!BR67,'⑵-2 IS(S&amp;M)'!BR67,'⑵-3 IS(ENG)'!BR67,'⑵-4 IS(Energy)'!BR67)</f>
        <v>0</v>
      </c>
      <c r="BS67" s="86">
        <f>SUM('⑵-1 IS(A&amp;G)'!BS67,'⑵-2 IS(S&amp;M)'!BS67,'⑵-3 IS(ENG)'!BS67,'⑵-4 IS(Energy)'!BS67)</f>
        <v>0</v>
      </c>
      <c r="BT67" s="87">
        <f>SUM('⑵-1 IS(A&amp;G)'!BT67,'⑵-2 IS(S&amp;M)'!BT67,'⑵-3 IS(ENG)'!BT67,'⑵-4 IS(Energy)'!BT67)</f>
        <v>0</v>
      </c>
      <c r="BV67" s="81"/>
      <c r="BW67" s="92" t="str">
        <f t="shared" si="48"/>
        <v>Glassware</v>
      </c>
      <c r="BX67" s="83"/>
      <c r="BY67" s="84">
        <f t="shared" si="16"/>
        <v>0</v>
      </c>
      <c r="BZ67" s="85">
        <f t="shared" si="17"/>
        <v>0</v>
      </c>
      <c r="CA67" s="86">
        <f t="shared" si="18"/>
        <v>0</v>
      </c>
      <c r="CB67" s="86">
        <f t="shared" si="19"/>
        <v>0</v>
      </c>
      <c r="CC67" s="86">
        <f t="shared" si="20"/>
        <v>0</v>
      </c>
      <c r="CD67" s="84">
        <f t="shared" si="4"/>
        <v>0</v>
      </c>
      <c r="CE67" s="85">
        <f t="shared" si="21"/>
        <v>0</v>
      </c>
      <c r="CF67" s="86">
        <f t="shared" si="22"/>
        <v>0</v>
      </c>
      <c r="CG67" s="86">
        <f t="shared" si="23"/>
        <v>0</v>
      </c>
      <c r="CH67" s="86">
        <f t="shared" si="24"/>
        <v>0</v>
      </c>
      <c r="CI67" s="84">
        <f t="shared" si="5"/>
        <v>0</v>
      </c>
      <c r="CJ67" s="85">
        <f t="shared" si="25"/>
        <v>0</v>
      </c>
      <c r="CK67" s="86">
        <f t="shared" si="26"/>
        <v>0</v>
      </c>
      <c r="CL67" s="86">
        <f t="shared" si="27"/>
        <v>0</v>
      </c>
      <c r="CM67" s="87">
        <f t="shared" si="28"/>
        <v>0</v>
      </c>
      <c r="CO67" s="81"/>
      <c r="CP67" s="92" t="str">
        <f t="shared" si="49"/>
        <v>Glassware</v>
      </c>
      <c r="CQ67" s="83"/>
      <c r="CR67" s="84">
        <f t="shared" si="66"/>
        <v>0</v>
      </c>
      <c r="CS67" s="84">
        <f t="shared" si="66"/>
        <v>0</v>
      </c>
      <c r="CT67" s="85">
        <f t="shared" si="65"/>
        <v>0</v>
      </c>
      <c r="CU67" s="86">
        <f t="shared" si="65"/>
        <v>0</v>
      </c>
      <c r="CV67" s="86">
        <f t="shared" si="65"/>
        <v>0</v>
      </c>
      <c r="CW67" s="86">
        <f t="shared" si="65"/>
        <v>0</v>
      </c>
      <c r="CX67" s="86">
        <f t="shared" si="65"/>
        <v>0</v>
      </c>
      <c r="CY67" s="86">
        <f t="shared" si="65"/>
        <v>0</v>
      </c>
      <c r="CZ67" s="86">
        <f t="shared" si="65"/>
        <v>0</v>
      </c>
      <c r="DA67" s="86">
        <f t="shared" si="55"/>
        <v>0</v>
      </c>
      <c r="DB67" s="86">
        <f t="shared" si="55"/>
        <v>0</v>
      </c>
      <c r="DC67" s="86">
        <f t="shared" si="55"/>
        <v>0</v>
      </c>
      <c r="DD67" s="86">
        <f t="shared" si="55"/>
        <v>0</v>
      </c>
      <c r="DE67" s="87">
        <f t="shared" si="55"/>
        <v>0</v>
      </c>
      <c r="DG67" s="81"/>
      <c r="DH67" s="92" t="str">
        <f t="shared" si="50"/>
        <v>Glassware</v>
      </c>
      <c r="DI67" s="83"/>
      <c r="DJ67" s="88" t="str">
        <f t="shared" si="64"/>
        <v/>
      </c>
      <c r="DK67" s="88" t="str">
        <f t="shared" si="64"/>
        <v/>
      </c>
      <c r="DL67" s="89" t="str">
        <f t="shared" si="64"/>
        <v/>
      </c>
      <c r="DM67" s="90" t="str">
        <f t="shared" si="64"/>
        <v/>
      </c>
      <c r="DN67" s="90" t="str">
        <f t="shared" si="64"/>
        <v/>
      </c>
      <c r="DO67" s="90" t="str">
        <f t="shared" si="64"/>
        <v/>
      </c>
      <c r="DP67" s="90" t="str">
        <f t="shared" si="64"/>
        <v/>
      </c>
      <c r="DQ67" s="90" t="str">
        <f t="shared" si="64"/>
        <v/>
      </c>
      <c r="DR67" s="90" t="str">
        <f t="shared" si="64"/>
        <v/>
      </c>
      <c r="DS67" s="90" t="str">
        <f t="shared" si="60"/>
        <v/>
      </c>
      <c r="DT67" s="90" t="str">
        <f t="shared" si="60"/>
        <v/>
      </c>
      <c r="DU67" s="90" t="str">
        <f t="shared" si="60"/>
        <v/>
      </c>
      <c r="DV67" s="90" t="str">
        <f t="shared" si="60"/>
        <v/>
      </c>
      <c r="DW67" s="91" t="str">
        <f t="shared" si="60"/>
        <v/>
      </c>
      <c r="DY67" s="180">
        <f t="shared" si="61"/>
        <v>46</v>
      </c>
      <c r="DZ67" s="180" t="str">
        <f t="shared" si="62"/>
        <v>Glassware</v>
      </c>
      <c r="EA67" s="181">
        <f t="shared" si="63"/>
        <v>0</v>
      </c>
    </row>
    <row r="68" spans="2:131" ht="11.85" customHeight="1" x14ac:dyDescent="0.15">
      <c r="B68" s="81"/>
      <c r="C68" s="92" t="s">
        <v>135</v>
      </c>
      <c r="D68" s="83"/>
      <c r="E68" s="84">
        <f t="shared" si="8"/>
        <v>0</v>
      </c>
      <c r="F68" s="84">
        <f t="shared" si="9"/>
        <v>0</v>
      </c>
      <c r="G68" s="85">
        <f>SUM('⑵-1 IS(A&amp;G)'!G68,'⑵-2 IS(S&amp;M)'!G68,'⑵-3 IS(ENG)'!G68,'⑵-4 IS(Energy)'!G68)</f>
        <v>0</v>
      </c>
      <c r="H68" s="86">
        <f>SUM('⑵-1 IS(A&amp;G)'!H68,'⑵-2 IS(S&amp;M)'!H68,'⑵-3 IS(ENG)'!H68,'⑵-4 IS(Energy)'!H68)</f>
        <v>0</v>
      </c>
      <c r="I68" s="86">
        <f>SUM('⑵-1 IS(A&amp;G)'!I68,'⑵-2 IS(S&amp;M)'!I68,'⑵-3 IS(ENG)'!I68,'⑵-4 IS(Energy)'!I68)</f>
        <v>0</v>
      </c>
      <c r="J68" s="86">
        <f>SUM('⑵-1 IS(A&amp;G)'!J68,'⑵-2 IS(S&amp;M)'!J68,'⑵-3 IS(ENG)'!J68,'⑵-4 IS(Energy)'!J68)</f>
        <v>0</v>
      </c>
      <c r="K68" s="86">
        <f>SUM('⑵-1 IS(A&amp;G)'!K68,'⑵-2 IS(S&amp;M)'!K68,'⑵-3 IS(ENG)'!K68,'⑵-4 IS(Energy)'!K68)</f>
        <v>0</v>
      </c>
      <c r="L68" s="86">
        <f>SUM('⑵-1 IS(A&amp;G)'!L68,'⑵-2 IS(S&amp;M)'!L68,'⑵-3 IS(ENG)'!L68,'⑵-4 IS(Energy)'!L68)</f>
        <v>0</v>
      </c>
      <c r="M68" s="86">
        <f>SUM('⑵-1 IS(A&amp;G)'!M68,'⑵-2 IS(S&amp;M)'!M68,'⑵-3 IS(ENG)'!M68,'⑵-4 IS(Energy)'!M68)</f>
        <v>0</v>
      </c>
      <c r="N68" s="86">
        <f>SUM('⑵-1 IS(A&amp;G)'!N68,'⑵-2 IS(S&amp;M)'!N68,'⑵-3 IS(ENG)'!N68,'⑵-4 IS(Energy)'!N68)</f>
        <v>0</v>
      </c>
      <c r="O68" s="86">
        <f>SUM('⑵-1 IS(A&amp;G)'!O68,'⑵-2 IS(S&amp;M)'!O68,'⑵-3 IS(ENG)'!O68,'⑵-4 IS(Energy)'!O68)</f>
        <v>0</v>
      </c>
      <c r="P68" s="86">
        <f>SUM('⑵-1 IS(A&amp;G)'!P68,'⑵-2 IS(S&amp;M)'!P68,'⑵-3 IS(ENG)'!P68,'⑵-4 IS(Energy)'!P68)</f>
        <v>0</v>
      </c>
      <c r="Q68" s="86">
        <f>SUM('⑵-1 IS(A&amp;G)'!Q68,'⑵-2 IS(S&amp;M)'!Q68,'⑵-3 IS(ENG)'!Q68,'⑵-4 IS(Energy)'!Q68)</f>
        <v>0</v>
      </c>
      <c r="R68" s="87">
        <f>SUM('⑵-1 IS(A&amp;G)'!R68,'⑵-2 IS(S&amp;M)'!R68,'⑵-3 IS(ENG)'!R68,'⑵-4 IS(Energy)'!R68)</f>
        <v>0</v>
      </c>
      <c r="T68" s="81"/>
      <c r="U68" s="92" t="str">
        <f t="shared" si="42"/>
        <v>Graphic Design &amp; Prod.</v>
      </c>
      <c r="V68" s="83"/>
      <c r="W68" s="84">
        <f t="shared" si="10"/>
        <v>6520</v>
      </c>
      <c r="X68" s="84">
        <f t="shared" si="11"/>
        <v>5000</v>
      </c>
      <c r="Y68" s="85">
        <f>SUM('⑵-1 IS(A&amp;G)'!Y68,'⑵-2 IS(S&amp;M)'!Y68,'⑵-3 IS(ENG)'!Y68,'⑵-4 IS(Energy)'!Y68)</f>
        <v>0</v>
      </c>
      <c r="Z68" s="86">
        <f>SUM('⑵-1 IS(A&amp;G)'!Z68,'⑵-2 IS(S&amp;M)'!Z68,'⑵-3 IS(ENG)'!Z68,'⑵-4 IS(Energy)'!Z68)</f>
        <v>3100</v>
      </c>
      <c r="AA68" s="86">
        <f>SUM('⑵-1 IS(A&amp;G)'!AA68,'⑵-2 IS(S&amp;M)'!AA68,'⑵-3 IS(ENG)'!AA68,'⑵-4 IS(Energy)'!AA68)</f>
        <v>1900</v>
      </c>
      <c r="AB68" s="86">
        <f>SUM('⑵-1 IS(A&amp;G)'!AB68,'⑵-2 IS(S&amp;M)'!AB68,'⑵-3 IS(ENG)'!AB68,'⑵-4 IS(Energy)'!AB68)</f>
        <v>500</v>
      </c>
      <c r="AC68" s="86">
        <f>SUM('⑵-1 IS(A&amp;G)'!AC68,'⑵-2 IS(S&amp;M)'!AC68,'⑵-3 IS(ENG)'!AC68,'⑵-4 IS(Energy)'!AC68)</f>
        <v>0</v>
      </c>
      <c r="AD68" s="86">
        <f>SUM('⑵-1 IS(A&amp;G)'!AD68,'⑵-2 IS(S&amp;M)'!AD68,'⑵-3 IS(ENG)'!AD68,'⑵-4 IS(Energy)'!AD68)</f>
        <v>300</v>
      </c>
      <c r="AE68" s="86">
        <f>SUM('⑵-1 IS(A&amp;G)'!AE68,'⑵-2 IS(S&amp;M)'!AE68,'⑵-3 IS(ENG)'!AE68,'⑵-4 IS(Energy)'!AE68)</f>
        <v>300</v>
      </c>
      <c r="AF68" s="86">
        <f>SUM('⑵-1 IS(A&amp;G)'!AF68,'⑵-2 IS(S&amp;M)'!AF68,'⑵-3 IS(ENG)'!AF68,'⑵-4 IS(Energy)'!AF68)</f>
        <v>0</v>
      </c>
      <c r="AG68" s="86">
        <f>SUM('⑵-1 IS(A&amp;G)'!AG68,'⑵-2 IS(S&amp;M)'!AG68,'⑵-3 IS(ENG)'!AG68,'⑵-4 IS(Energy)'!AG68)</f>
        <v>300</v>
      </c>
      <c r="AH68" s="86">
        <f>SUM('⑵-1 IS(A&amp;G)'!AH68,'⑵-2 IS(S&amp;M)'!AH68,'⑵-3 IS(ENG)'!AH68,'⑵-4 IS(Energy)'!AH68)</f>
        <v>120</v>
      </c>
      <c r="AI68" s="86">
        <f>SUM('⑵-1 IS(A&amp;G)'!AI68,'⑵-2 IS(S&amp;M)'!AI68,'⑵-3 IS(ENG)'!AI68,'⑵-4 IS(Energy)'!AI68)</f>
        <v>0</v>
      </c>
      <c r="AJ68" s="87">
        <f>SUM('⑵-1 IS(A&amp;G)'!AJ68,'⑵-2 IS(S&amp;M)'!AJ68,'⑵-3 IS(ENG)'!AJ68,'⑵-4 IS(Energy)'!AJ68)</f>
        <v>0</v>
      </c>
      <c r="AL68" s="81"/>
      <c r="AM68" s="92" t="str">
        <f t="shared" si="44"/>
        <v>Graphic Design &amp; Prod.</v>
      </c>
      <c r="AN68" s="83"/>
      <c r="AO68" s="84">
        <f t="shared" si="12"/>
        <v>0</v>
      </c>
      <c r="AP68" s="84">
        <f t="shared" si="13"/>
        <v>0</v>
      </c>
      <c r="AQ68" s="85">
        <f>SUM('⑵-1 IS(A&amp;G)'!AQ68,'⑵-2 IS(S&amp;M)'!AQ68,'⑵-3 IS(ENG)'!AQ68,'⑵-4 IS(Energy)'!AQ68)</f>
        <v>0</v>
      </c>
      <c r="AR68" s="86">
        <f>SUM('⑵-1 IS(A&amp;G)'!AR68,'⑵-2 IS(S&amp;M)'!AR68,'⑵-3 IS(ENG)'!AR68,'⑵-4 IS(Energy)'!AR68)</f>
        <v>0</v>
      </c>
      <c r="AS68" s="86">
        <f>SUM('⑵-1 IS(A&amp;G)'!AS68,'⑵-2 IS(S&amp;M)'!AS68,'⑵-3 IS(ENG)'!AS68,'⑵-4 IS(Energy)'!AS68)</f>
        <v>0</v>
      </c>
      <c r="AT68" s="86">
        <f>SUM('⑵-1 IS(A&amp;G)'!AT68,'⑵-2 IS(S&amp;M)'!AT68,'⑵-3 IS(ENG)'!AT68,'⑵-4 IS(Energy)'!AT68)</f>
        <v>0</v>
      </c>
      <c r="AU68" s="86">
        <f>SUM('⑵-1 IS(A&amp;G)'!AU68,'⑵-2 IS(S&amp;M)'!AU68,'⑵-3 IS(ENG)'!AU68,'⑵-4 IS(Energy)'!AU68)</f>
        <v>0</v>
      </c>
      <c r="AV68" s="86">
        <f>SUM('⑵-1 IS(A&amp;G)'!AV68,'⑵-2 IS(S&amp;M)'!AV68,'⑵-3 IS(ENG)'!AV68,'⑵-4 IS(Energy)'!AV68)</f>
        <v>0</v>
      </c>
      <c r="AW68" s="86">
        <f>SUM('⑵-1 IS(A&amp;G)'!AW68,'⑵-2 IS(S&amp;M)'!AW68,'⑵-3 IS(ENG)'!AW68,'⑵-4 IS(Energy)'!AW68)</f>
        <v>0</v>
      </c>
      <c r="AX68" s="86">
        <f>SUM('⑵-1 IS(A&amp;G)'!AX68,'⑵-2 IS(S&amp;M)'!AX68,'⑵-3 IS(ENG)'!AX68,'⑵-4 IS(Energy)'!AX68)</f>
        <v>0</v>
      </c>
      <c r="AY68" s="86">
        <f>SUM('⑵-1 IS(A&amp;G)'!AY68,'⑵-2 IS(S&amp;M)'!AY68,'⑵-3 IS(ENG)'!AY68,'⑵-4 IS(Energy)'!AY68)</f>
        <v>0</v>
      </c>
      <c r="AZ68" s="86">
        <f>SUM('⑵-1 IS(A&amp;G)'!AZ68,'⑵-2 IS(S&amp;M)'!AZ68,'⑵-3 IS(ENG)'!AZ68,'⑵-4 IS(Energy)'!AZ68)</f>
        <v>0</v>
      </c>
      <c r="BA68" s="86">
        <f>SUM('⑵-1 IS(A&amp;G)'!BA68,'⑵-2 IS(S&amp;M)'!BA68,'⑵-3 IS(ENG)'!BA68,'⑵-4 IS(Energy)'!BA68)</f>
        <v>0</v>
      </c>
      <c r="BB68" s="87">
        <f>SUM('⑵-1 IS(A&amp;G)'!BB68,'⑵-2 IS(S&amp;M)'!BB68,'⑵-3 IS(ENG)'!BB68,'⑵-4 IS(Energy)'!BB68)</f>
        <v>0</v>
      </c>
      <c r="BD68" s="81"/>
      <c r="BE68" s="92" t="str">
        <f t="shared" si="46"/>
        <v>Graphic Design &amp; Prod.</v>
      </c>
      <c r="BF68" s="83"/>
      <c r="BG68" s="84">
        <f t="shared" si="14"/>
        <v>1924</v>
      </c>
      <c r="BH68" s="84">
        <f t="shared" si="15"/>
        <v>957</v>
      </c>
      <c r="BI68" s="85">
        <f>SUM('⑵-1 IS(A&amp;G)'!BI68,'⑵-2 IS(S&amp;M)'!BI68,'⑵-3 IS(ENG)'!BI68,'⑵-4 IS(Energy)'!BI68)</f>
        <v>664</v>
      </c>
      <c r="BJ68" s="86">
        <f>SUM('⑵-1 IS(A&amp;G)'!BJ68,'⑵-2 IS(S&amp;M)'!BJ68,'⑵-3 IS(ENG)'!BJ68,'⑵-4 IS(Energy)'!BJ68)</f>
        <v>293</v>
      </c>
      <c r="BK68" s="86">
        <f>SUM('⑵-1 IS(A&amp;G)'!BK68,'⑵-2 IS(S&amp;M)'!BK68,'⑵-3 IS(ENG)'!BK68,'⑵-4 IS(Energy)'!BK68)</f>
        <v>0</v>
      </c>
      <c r="BL68" s="86">
        <f>SUM('⑵-1 IS(A&amp;G)'!BL68,'⑵-2 IS(S&amp;M)'!BL68,'⑵-3 IS(ENG)'!BL68,'⑵-4 IS(Energy)'!BL68)</f>
        <v>678</v>
      </c>
      <c r="BM68" s="86">
        <f>SUM('⑵-1 IS(A&amp;G)'!BM68,'⑵-2 IS(S&amp;M)'!BM68,'⑵-3 IS(ENG)'!BM68,'⑵-4 IS(Energy)'!BM68)</f>
        <v>169</v>
      </c>
      <c r="BN68" s="86">
        <f>SUM('⑵-1 IS(A&amp;G)'!BN68,'⑵-2 IS(S&amp;M)'!BN68,'⑵-3 IS(ENG)'!BN68,'⑵-4 IS(Energy)'!BN68)</f>
        <v>0</v>
      </c>
      <c r="BO68" s="86">
        <f>SUM('⑵-1 IS(A&amp;G)'!BO68,'⑵-2 IS(S&amp;M)'!BO68,'⑵-3 IS(ENG)'!BO68,'⑵-4 IS(Energy)'!BO68)</f>
        <v>0</v>
      </c>
      <c r="BP68" s="86">
        <f>SUM('⑵-1 IS(A&amp;G)'!BP68,'⑵-2 IS(S&amp;M)'!BP68,'⑵-3 IS(ENG)'!BP68,'⑵-4 IS(Energy)'!BP68)</f>
        <v>0</v>
      </c>
      <c r="BQ68" s="86">
        <f>SUM('⑵-1 IS(A&amp;G)'!BQ68,'⑵-2 IS(S&amp;M)'!BQ68,'⑵-3 IS(ENG)'!BQ68,'⑵-4 IS(Energy)'!BQ68)</f>
        <v>0</v>
      </c>
      <c r="BR68" s="86">
        <f>SUM('⑵-1 IS(A&amp;G)'!BR68,'⑵-2 IS(S&amp;M)'!BR68,'⑵-3 IS(ENG)'!BR68,'⑵-4 IS(Energy)'!BR68)</f>
        <v>120</v>
      </c>
      <c r="BS68" s="86">
        <f>SUM('⑵-1 IS(A&amp;G)'!BS68,'⑵-2 IS(S&amp;M)'!BS68,'⑵-3 IS(ENG)'!BS68,'⑵-4 IS(Energy)'!BS68)</f>
        <v>0</v>
      </c>
      <c r="BT68" s="87">
        <f>SUM('⑵-1 IS(A&amp;G)'!BT68,'⑵-2 IS(S&amp;M)'!BT68,'⑵-3 IS(ENG)'!BT68,'⑵-4 IS(Energy)'!BT68)</f>
        <v>0</v>
      </c>
      <c r="BV68" s="81"/>
      <c r="BW68" s="92" t="str">
        <f t="shared" si="48"/>
        <v>Graphic Design &amp; Prod.</v>
      </c>
      <c r="BX68" s="83"/>
      <c r="BY68" s="84">
        <f t="shared" si="16"/>
        <v>0</v>
      </c>
      <c r="BZ68" s="85">
        <f t="shared" si="17"/>
        <v>0</v>
      </c>
      <c r="CA68" s="86">
        <f t="shared" si="18"/>
        <v>0</v>
      </c>
      <c r="CB68" s="86">
        <f t="shared" si="19"/>
        <v>0</v>
      </c>
      <c r="CC68" s="86">
        <f t="shared" si="20"/>
        <v>0</v>
      </c>
      <c r="CD68" s="84">
        <f t="shared" si="4"/>
        <v>6520</v>
      </c>
      <c r="CE68" s="85">
        <f t="shared" si="21"/>
        <v>5000</v>
      </c>
      <c r="CF68" s="86">
        <f t="shared" si="22"/>
        <v>800</v>
      </c>
      <c r="CG68" s="86">
        <f t="shared" si="23"/>
        <v>600</v>
      </c>
      <c r="CH68" s="86">
        <f t="shared" si="24"/>
        <v>120</v>
      </c>
      <c r="CI68" s="84">
        <f t="shared" si="5"/>
        <v>0</v>
      </c>
      <c r="CJ68" s="85">
        <f t="shared" si="25"/>
        <v>0</v>
      </c>
      <c r="CK68" s="86">
        <f t="shared" si="26"/>
        <v>0</v>
      </c>
      <c r="CL68" s="86">
        <f t="shared" si="27"/>
        <v>0</v>
      </c>
      <c r="CM68" s="87">
        <f t="shared" si="28"/>
        <v>0</v>
      </c>
      <c r="CO68" s="81"/>
      <c r="CP68" s="92" t="str">
        <f t="shared" si="49"/>
        <v>Graphic Design &amp; Prod.</v>
      </c>
      <c r="CQ68" s="83"/>
      <c r="CR68" s="84">
        <f t="shared" si="66"/>
        <v>-6520</v>
      </c>
      <c r="CS68" s="84">
        <f t="shared" si="66"/>
        <v>-5000</v>
      </c>
      <c r="CT68" s="85">
        <f t="shared" si="65"/>
        <v>0</v>
      </c>
      <c r="CU68" s="86">
        <f t="shared" si="65"/>
        <v>-3100</v>
      </c>
      <c r="CV68" s="86">
        <f t="shared" si="65"/>
        <v>-1900</v>
      </c>
      <c r="CW68" s="86">
        <f t="shared" si="65"/>
        <v>-500</v>
      </c>
      <c r="CX68" s="86">
        <f t="shared" si="65"/>
        <v>0</v>
      </c>
      <c r="CY68" s="86">
        <f t="shared" si="65"/>
        <v>-300</v>
      </c>
      <c r="CZ68" s="86">
        <f t="shared" si="65"/>
        <v>-300</v>
      </c>
      <c r="DA68" s="86">
        <f t="shared" si="55"/>
        <v>0</v>
      </c>
      <c r="DB68" s="86">
        <f t="shared" si="55"/>
        <v>-300</v>
      </c>
      <c r="DC68" s="86">
        <f t="shared" si="55"/>
        <v>-120</v>
      </c>
      <c r="DD68" s="86">
        <f t="shared" si="55"/>
        <v>0</v>
      </c>
      <c r="DE68" s="87">
        <f t="shared" si="55"/>
        <v>0</v>
      </c>
      <c r="DG68" s="81"/>
      <c r="DH68" s="92" t="str">
        <f t="shared" si="50"/>
        <v>Graphic Design &amp; Prod.</v>
      </c>
      <c r="DI68" s="83"/>
      <c r="DJ68" s="88">
        <f t="shared" si="64"/>
        <v>0</v>
      </c>
      <c r="DK68" s="88">
        <f t="shared" si="64"/>
        <v>0</v>
      </c>
      <c r="DL68" s="89" t="str">
        <f t="shared" si="64"/>
        <v/>
      </c>
      <c r="DM68" s="90">
        <f t="shared" si="64"/>
        <v>0</v>
      </c>
      <c r="DN68" s="90">
        <f t="shared" si="64"/>
        <v>0</v>
      </c>
      <c r="DO68" s="90">
        <f t="shared" si="64"/>
        <v>0</v>
      </c>
      <c r="DP68" s="90" t="str">
        <f t="shared" si="64"/>
        <v/>
      </c>
      <c r="DQ68" s="90">
        <f t="shared" si="64"/>
        <v>0</v>
      </c>
      <c r="DR68" s="90">
        <f t="shared" si="64"/>
        <v>0</v>
      </c>
      <c r="DS68" s="90" t="str">
        <f t="shared" si="60"/>
        <v/>
      </c>
      <c r="DT68" s="90">
        <f t="shared" si="60"/>
        <v>0</v>
      </c>
      <c r="DU68" s="90">
        <f t="shared" si="60"/>
        <v>0</v>
      </c>
      <c r="DV68" s="90" t="str">
        <f t="shared" si="60"/>
        <v/>
      </c>
      <c r="DW68" s="91" t="str">
        <f t="shared" si="60"/>
        <v/>
      </c>
      <c r="DY68" s="180">
        <f t="shared" si="61"/>
        <v>17</v>
      </c>
      <c r="DZ68" s="180" t="str">
        <f t="shared" si="62"/>
        <v>Graphic Design &amp; Prod.</v>
      </c>
      <c r="EA68" s="181">
        <f t="shared" si="63"/>
        <v>1900</v>
      </c>
    </row>
    <row r="69" spans="2:131" ht="11.85" customHeight="1" x14ac:dyDescent="0.15">
      <c r="B69" s="81"/>
      <c r="C69" s="92" t="s">
        <v>136</v>
      </c>
      <c r="D69" s="83"/>
      <c r="E69" s="84">
        <f t="shared" si="8"/>
        <v>2790.9700000000003</v>
      </c>
      <c r="F69" s="84">
        <f t="shared" si="9"/>
        <v>2790.9700000000003</v>
      </c>
      <c r="G69" s="85">
        <f>SUM('⑵-1 IS(A&amp;G)'!G69,'⑵-2 IS(S&amp;M)'!G69,'⑵-3 IS(ENG)'!G69,'⑵-4 IS(Energy)'!G69)</f>
        <v>707</v>
      </c>
      <c r="H69" s="86">
        <f>SUM('⑵-1 IS(A&amp;G)'!H69,'⑵-2 IS(S&amp;M)'!H69,'⑵-3 IS(ENG)'!H69,'⑵-4 IS(Energy)'!H69)</f>
        <v>707</v>
      </c>
      <c r="I69" s="86">
        <f>SUM('⑵-1 IS(A&amp;G)'!I69,'⑵-2 IS(S&amp;M)'!I69,'⑵-3 IS(ENG)'!I69,'⑵-4 IS(Energy)'!I69)</f>
        <v>1376.97</v>
      </c>
      <c r="J69" s="86">
        <f>SUM('⑵-1 IS(A&amp;G)'!J69,'⑵-2 IS(S&amp;M)'!J69,'⑵-3 IS(ENG)'!J69,'⑵-4 IS(Energy)'!J69)</f>
        <v>0</v>
      </c>
      <c r="K69" s="86">
        <f>SUM('⑵-1 IS(A&amp;G)'!K69,'⑵-2 IS(S&amp;M)'!K69,'⑵-3 IS(ENG)'!K69,'⑵-4 IS(Energy)'!K69)</f>
        <v>0</v>
      </c>
      <c r="L69" s="86">
        <f>SUM('⑵-1 IS(A&amp;G)'!L69,'⑵-2 IS(S&amp;M)'!L69,'⑵-3 IS(ENG)'!L69,'⑵-4 IS(Energy)'!L69)</f>
        <v>0</v>
      </c>
      <c r="M69" s="86">
        <f>SUM('⑵-1 IS(A&amp;G)'!M69,'⑵-2 IS(S&amp;M)'!M69,'⑵-3 IS(ENG)'!M69,'⑵-4 IS(Energy)'!M69)</f>
        <v>0</v>
      </c>
      <c r="N69" s="86">
        <f>SUM('⑵-1 IS(A&amp;G)'!N69,'⑵-2 IS(S&amp;M)'!N69,'⑵-3 IS(ENG)'!N69,'⑵-4 IS(Energy)'!N69)</f>
        <v>0</v>
      </c>
      <c r="O69" s="86">
        <f>SUM('⑵-1 IS(A&amp;G)'!O69,'⑵-2 IS(S&amp;M)'!O69,'⑵-3 IS(ENG)'!O69,'⑵-4 IS(Energy)'!O69)</f>
        <v>0</v>
      </c>
      <c r="P69" s="86">
        <f>SUM('⑵-1 IS(A&amp;G)'!P69,'⑵-2 IS(S&amp;M)'!P69,'⑵-3 IS(ENG)'!P69,'⑵-4 IS(Energy)'!P69)</f>
        <v>0</v>
      </c>
      <c r="Q69" s="86">
        <f>SUM('⑵-1 IS(A&amp;G)'!Q69,'⑵-2 IS(S&amp;M)'!Q69,'⑵-3 IS(ENG)'!Q69,'⑵-4 IS(Energy)'!Q69)</f>
        <v>0</v>
      </c>
      <c r="R69" s="87">
        <f>SUM('⑵-1 IS(A&amp;G)'!R69,'⑵-2 IS(S&amp;M)'!R69,'⑵-3 IS(ENG)'!R69,'⑵-4 IS(Energy)'!R69)</f>
        <v>0</v>
      </c>
      <c r="T69" s="81"/>
      <c r="U69" s="92" t="str">
        <f t="shared" si="42"/>
        <v>Grounds &amp; Landscape</v>
      </c>
      <c r="V69" s="83"/>
      <c r="W69" s="84">
        <f t="shared" si="10"/>
        <v>12400</v>
      </c>
      <c r="X69" s="84">
        <f t="shared" si="11"/>
        <v>3100</v>
      </c>
      <c r="Y69" s="85">
        <f>SUM('⑵-1 IS(A&amp;G)'!Y69,'⑵-2 IS(S&amp;M)'!Y69,'⑵-3 IS(ENG)'!Y69,'⑵-4 IS(Energy)'!Y69)</f>
        <v>800</v>
      </c>
      <c r="Z69" s="86">
        <f>SUM('⑵-1 IS(A&amp;G)'!Z69,'⑵-2 IS(S&amp;M)'!Z69,'⑵-3 IS(ENG)'!Z69,'⑵-4 IS(Energy)'!Z69)</f>
        <v>1500</v>
      </c>
      <c r="AA69" s="86">
        <f>SUM('⑵-1 IS(A&amp;G)'!AA69,'⑵-2 IS(S&amp;M)'!AA69,'⑵-3 IS(ENG)'!AA69,'⑵-4 IS(Energy)'!AA69)</f>
        <v>800</v>
      </c>
      <c r="AB69" s="86">
        <f>SUM('⑵-1 IS(A&amp;G)'!AB69,'⑵-2 IS(S&amp;M)'!AB69,'⑵-3 IS(ENG)'!AB69,'⑵-4 IS(Energy)'!AB69)</f>
        <v>800</v>
      </c>
      <c r="AC69" s="86">
        <f>SUM('⑵-1 IS(A&amp;G)'!AC69,'⑵-2 IS(S&amp;M)'!AC69,'⑵-3 IS(ENG)'!AC69,'⑵-4 IS(Energy)'!AC69)</f>
        <v>1500</v>
      </c>
      <c r="AD69" s="86">
        <f>SUM('⑵-1 IS(A&amp;G)'!AD69,'⑵-2 IS(S&amp;M)'!AD69,'⑵-3 IS(ENG)'!AD69,'⑵-4 IS(Energy)'!AD69)</f>
        <v>800</v>
      </c>
      <c r="AE69" s="86">
        <f>SUM('⑵-1 IS(A&amp;G)'!AE69,'⑵-2 IS(S&amp;M)'!AE69,'⑵-3 IS(ENG)'!AE69,'⑵-4 IS(Energy)'!AE69)</f>
        <v>800</v>
      </c>
      <c r="AF69" s="86">
        <f>SUM('⑵-1 IS(A&amp;G)'!AF69,'⑵-2 IS(S&amp;M)'!AF69,'⑵-3 IS(ENG)'!AF69,'⑵-4 IS(Energy)'!AF69)</f>
        <v>1500</v>
      </c>
      <c r="AG69" s="86">
        <f>SUM('⑵-1 IS(A&amp;G)'!AG69,'⑵-2 IS(S&amp;M)'!AG69,'⑵-3 IS(ENG)'!AG69,'⑵-4 IS(Energy)'!AG69)</f>
        <v>800</v>
      </c>
      <c r="AH69" s="86">
        <f>SUM('⑵-1 IS(A&amp;G)'!AH69,'⑵-2 IS(S&amp;M)'!AH69,'⑵-3 IS(ENG)'!AH69,'⑵-4 IS(Energy)'!AH69)</f>
        <v>800</v>
      </c>
      <c r="AI69" s="86">
        <f>SUM('⑵-1 IS(A&amp;G)'!AI69,'⑵-2 IS(S&amp;M)'!AI69,'⑵-3 IS(ENG)'!AI69,'⑵-4 IS(Energy)'!AI69)</f>
        <v>1500</v>
      </c>
      <c r="AJ69" s="87">
        <f>SUM('⑵-1 IS(A&amp;G)'!AJ69,'⑵-2 IS(S&amp;M)'!AJ69,'⑵-3 IS(ENG)'!AJ69,'⑵-4 IS(Energy)'!AJ69)</f>
        <v>800</v>
      </c>
      <c r="AL69" s="81"/>
      <c r="AM69" s="92" t="str">
        <f t="shared" si="44"/>
        <v>Grounds &amp; Landscape</v>
      </c>
      <c r="AN69" s="83"/>
      <c r="AO69" s="84">
        <f t="shared" si="12"/>
        <v>15389.369999999999</v>
      </c>
      <c r="AP69" s="84">
        <f t="shared" si="13"/>
        <v>2083.7799999999997</v>
      </c>
      <c r="AQ69" s="85">
        <f>SUM('⑵-1 IS(A&amp;G)'!AQ69,'⑵-2 IS(S&amp;M)'!AQ69,'⑵-3 IS(ENG)'!AQ69,'⑵-4 IS(Energy)'!AQ69)</f>
        <v>0</v>
      </c>
      <c r="AR69" s="86">
        <f>SUM('⑵-1 IS(A&amp;G)'!AR69,'⑵-2 IS(S&amp;M)'!AR69,'⑵-3 IS(ENG)'!AR69,'⑵-4 IS(Energy)'!AR69)</f>
        <v>1376.97</v>
      </c>
      <c r="AS69" s="86">
        <f>SUM('⑵-1 IS(A&amp;G)'!AS69,'⑵-2 IS(S&amp;M)'!AS69,'⑵-3 IS(ENG)'!AS69,'⑵-4 IS(Energy)'!AS69)</f>
        <v>706.81</v>
      </c>
      <c r="AT69" s="86">
        <f>SUM('⑵-1 IS(A&amp;G)'!AT69,'⑵-2 IS(S&amp;M)'!AT69,'⑵-3 IS(ENG)'!AT69,'⑵-4 IS(Energy)'!AT69)</f>
        <v>1376.97</v>
      </c>
      <c r="AU69" s="86">
        <f>SUM('⑵-1 IS(A&amp;G)'!AU69,'⑵-2 IS(S&amp;M)'!AU69,'⑵-3 IS(ENG)'!AU69,'⑵-4 IS(Energy)'!AU69)</f>
        <v>706.81</v>
      </c>
      <c r="AV69" s="86">
        <f>SUM('⑵-1 IS(A&amp;G)'!AV69,'⑵-2 IS(S&amp;M)'!AV69,'⑵-3 IS(ENG)'!AV69,'⑵-4 IS(Energy)'!AV69)</f>
        <v>786.22</v>
      </c>
      <c r="AW69" s="86">
        <f>SUM('⑵-1 IS(A&amp;G)'!AW69,'⑵-2 IS(S&amp;M)'!AW69,'⑵-3 IS(ENG)'!AW69,'⑵-4 IS(Energy)'!AW69)</f>
        <v>706.81</v>
      </c>
      <c r="AX69" s="86">
        <f>SUM('⑵-1 IS(A&amp;G)'!AX69,'⑵-2 IS(S&amp;M)'!AX69,'⑵-3 IS(ENG)'!AX69,'⑵-4 IS(Energy)'!AX69)</f>
        <v>706.81</v>
      </c>
      <c r="AY69" s="86">
        <f>SUM('⑵-1 IS(A&amp;G)'!AY69,'⑵-2 IS(S&amp;M)'!AY69,'⑵-3 IS(ENG)'!AY69,'⑵-4 IS(Energy)'!AY69)</f>
        <v>707</v>
      </c>
      <c r="AZ69" s="86">
        <f>SUM('⑵-1 IS(A&amp;G)'!AZ69,'⑵-2 IS(S&amp;M)'!AZ69,'⑵-3 IS(ENG)'!AZ69,'⑵-4 IS(Energy)'!AZ69)</f>
        <v>3139.05</v>
      </c>
      <c r="BA69" s="86">
        <f>SUM('⑵-1 IS(A&amp;G)'!BA69,'⑵-2 IS(S&amp;M)'!BA69,'⑵-3 IS(ENG)'!BA69,'⑵-4 IS(Energy)'!BA69)</f>
        <v>706.81</v>
      </c>
      <c r="BB69" s="87">
        <f>SUM('⑵-1 IS(A&amp;G)'!BB69,'⑵-2 IS(S&amp;M)'!BB69,'⑵-3 IS(ENG)'!BB69,'⑵-4 IS(Energy)'!BB69)</f>
        <v>4469.1099999999997</v>
      </c>
      <c r="BD69" s="81"/>
      <c r="BE69" s="92" t="str">
        <f t="shared" si="46"/>
        <v>Grounds &amp; Landscape</v>
      </c>
      <c r="BF69" s="83"/>
      <c r="BG69" s="84">
        <f t="shared" si="14"/>
        <v>17017.89</v>
      </c>
      <c r="BH69" s="84">
        <f t="shared" si="15"/>
        <v>5158</v>
      </c>
      <c r="BI69" s="85">
        <f>SUM('⑵-1 IS(A&amp;G)'!BI69,'⑵-2 IS(S&amp;M)'!BI69,'⑵-3 IS(ENG)'!BI69,'⑵-4 IS(Energy)'!BI69)</f>
        <v>707</v>
      </c>
      <c r="BJ69" s="86">
        <f>SUM('⑵-1 IS(A&amp;G)'!BJ69,'⑵-2 IS(S&amp;M)'!BJ69,'⑵-3 IS(ENG)'!BJ69,'⑵-4 IS(Energy)'!BJ69)</f>
        <v>1859</v>
      </c>
      <c r="BK69" s="86">
        <f>SUM('⑵-1 IS(A&amp;G)'!BK69,'⑵-2 IS(S&amp;M)'!BK69,'⑵-3 IS(ENG)'!BK69,'⑵-4 IS(Energy)'!BK69)</f>
        <v>2592</v>
      </c>
      <c r="BL69" s="86">
        <f>SUM('⑵-1 IS(A&amp;G)'!BL69,'⑵-2 IS(S&amp;M)'!BL69,'⑵-3 IS(ENG)'!BL69,'⑵-4 IS(Energy)'!BL69)</f>
        <v>1283</v>
      </c>
      <c r="BM69" s="86">
        <f>SUM('⑵-1 IS(A&amp;G)'!BM69,'⑵-2 IS(S&amp;M)'!BM69,'⑵-3 IS(ENG)'!BM69,'⑵-4 IS(Energy)'!BM69)</f>
        <v>1335</v>
      </c>
      <c r="BN69" s="86">
        <f>SUM('⑵-1 IS(A&amp;G)'!BN69,'⑵-2 IS(S&amp;M)'!BN69,'⑵-3 IS(ENG)'!BN69,'⑵-4 IS(Energy)'!BN69)</f>
        <v>707</v>
      </c>
      <c r="BO69" s="86">
        <f>SUM('⑵-1 IS(A&amp;G)'!BO69,'⑵-2 IS(S&amp;M)'!BO69,'⑵-3 IS(ENG)'!BO69,'⑵-4 IS(Energy)'!BO69)</f>
        <v>707</v>
      </c>
      <c r="BP69" s="86">
        <f>SUM('⑵-1 IS(A&amp;G)'!BP69,'⑵-2 IS(S&amp;M)'!BP69,'⑵-3 IS(ENG)'!BP69,'⑵-4 IS(Energy)'!BP69)</f>
        <v>4372</v>
      </c>
      <c r="BQ69" s="86">
        <f>SUM('⑵-1 IS(A&amp;G)'!BQ69,'⑵-2 IS(S&amp;M)'!BQ69,'⑵-3 IS(ENG)'!BQ69,'⑵-4 IS(Energy)'!BQ69)</f>
        <v>707</v>
      </c>
      <c r="BR69" s="86">
        <f>SUM('⑵-1 IS(A&amp;G)'!BR69,'⑵-2 IS(S&amp;M)'!BR69,'⑵-3 IS(ENG)'!BR69,'⑵-4 IS(Energy)'!BR69)</f>
        <v>707</v>
      </c>
      <c r="BS69" s="86">
        <f>SUM('⑵-1 IS(A&amp;G)'!BS69,'⑵-2 IS(S&amp;M)'!BS69,'⑵-3 IS(ENG)'!BS69,'⑵-4 IS(Energy)'!BS69)</f>
        <v>1335.08</v>
      </c>
      <c r="BT69" s="87">
        <f>SUM('⑵-1 IS(A&amp;G)'!BT69,'⑵-2 IS(S&amp;M)'!BT69,'⑵-3 IS(ENG)'!BT69,'⑵-4 IS(Energy)'!BT69)</f>
        <v>706.81</v>
      </c>
      <c r="BV69" s="81"/>
      <c r="BW69" s="92" t="str">
        <f t="shared" si="48"/>
        <v>Grounds &amp; Landscape</v>
      </c>
      <c r="BX69" s="83"/>
      <c r="BY69" s="84">
        <f t="shared" si="16"/>
        <v>2790.9700000000003</v>
      </c>
      <c r="BZ69" s="85">
        <f t="shared" si="17"/>
        <v>2790.9700000000003</v>
      </c>
      <c r="CA69" s="86">
        <f t="shared" si="18"/>
        <v>0</v>
      </c>
      <c r="CB69" s="86">
        <f t="shared" si="19"/>
        <v>0</v>
      </c>
      <c r="CC69" s="86">
        <f t="shared" si="20"/>
        <v>0</v>
      </c>
      <c r="CD69" s="84">
        <f t="shared" si="4"/>
        <v>12400</v>
      </c>
      <c r="CE69" s="85">
        <f t="shared" si="21"/>
        <v>3100</v>
      </c>
      <c r="CF69" s="86">
        <f t="shared" si="22"/>
        <v>3100</v>
      </c>
      <c r="CG69" s="86">
        <f t="shared" si="23"/>
        <v>3100</v>
      </c>
      <c r="CH69" s="86">
        <f t="shared" si="24"/>
        <v>3100</v>
      </c>
      <c r="CI69" s="84">
        <f t="shared" si="5"/>
        <v>15389.369999999999</v>
      </c>
      <c r="CJ69" s="85">
        <f t="shared" si="25"/>
        <v>2083.7799999999997</v>
      </c>
      <c r="CK69" s="86">
        <f t="shared" si="26"/>
        <v>2870</v>
      </c>
      <c r="CL69" s="86">
        <f t="shared" si="27"/>
        <v>2120.62</v>
      </c>
      <c r="CM69" s="87">
        <f t="shared" si="28"/>
        <v>8314.9699999999993</v>
      </c>
      <c r="CO69" s="81"/>
      <c r="CP69" s="92" t="str">
        <f t="shared" si="49"/>
        <v>Grounds &amp; Landscape</v>
      </c>
      <c r="CQ69" s="83"/>
      <c r="CR69" s="84">
        <f t="shared" si="66"/>
        <v>-9609.0299999999988</v>
      </c>
      <c r="CS69" s="84">
        <f t="shared" si="66"/>
        <v>-309.02999999999975</v>
      </c>
      <c r="CT69" s="85">
        <f t="shared" si="65"/>
        <v>-93</v>
      </c>
      <c r="CU69" s="86">
        <f t="shared" si="65"/>
        <v>-793</v>
      </c>
      <c r="CV69" s="86">
        <f t="shared" si="65"/>
        <v>576.97</v>
      </c>
      <c r="CW69" s="86">
        <f t="shared" si="65"/>
        <v>-800</v>
      </c>
      <c r="CX69" s="86">
        <f t="shared" si="65"/>
        <v>-1500</v>
      </c>
      <c r="CY69" s="86">
        <f t="shared" si="65"/>
        <v>-800</v>
      </c>
      <c r="CZ69" s="86">
        <f t="shared" si="65"/>
        <v>-800</v>
      </c>
      <c r="DA69" s="86">
        <f t="shared" si="55"/>
        <v>-1500</v>
      </c>
      <c r="DB69" s="86">
        <f t="shared" si="55"/>
        <v>-800</v>
      </c>
      <c r="DC69" s="86">
        <f t="shared" si="55"/>
        <v>-800</v>
      </c>
      <c r="DD69" s="86">
        <f t="shared" si="55"/>
        <v>-1500</v>
      </c>
      <c r="DE69" s="87">
        <f t="shared" si="55"/>
        <v>-800</v>
      </c>
      <c r="DG69" s="81"/>
      <c r="DH69" s="92" t="str">
        <f t="shared" si="50"/>
        <v>Grounds &amp; Landscape</v>
      </c>
      <c r="DI69" s="83"/>
      <c r="DJ69" s="88">
        <f t="shared" si="64"/>
        <v>0.22507822580645176</v>
      </c>
      <c r="DK69" s="88">
        <f t="shared" si="64"/>
        <v>0.90031290322580659</v>
      </c>
      <c r="DL69" s="89">
        <f t="shared" si="64"/>
        <v>0.88375000000000004</v>
      </c>
      <c r="DM69" s="90">
        <f t="shared" si="64"/>
        <v>0.47133333333333338</v>
      </c>
      <c r="DN69" s="90">
        <f t="shared" si="64"/>
        <v>1.7212125</v>
      </c>
      <c r="DO69" s="90">
        <f t="shared" si="64"/>
        <v>0</v>
      </c>
      <c r="DP69" s="90">
        <f t="shared" si="64"/>
        <v>0</v>
      </c>
      <c r="DQ69" s="90">
        <f t="shared" si="64"/>
        <v>0</v>
      </c>
      <c r="DR69" s="90">
        <f t="shared" si="64"/>
        <v>0</v>
      </c>
      <c r="DS69" s="90">
        <f t="shared" si="60"/>
        <v>0</v>
      </c>
      <c r="DT69" s="90">
        <f t="shared" si="60"/>
        <v>0</v>
      </c>
      <c r="DU69" s="90">
        <f t="shared" si="60"/>
        <v>0</v>
      </c>
      <c r="DV69" s="90">
        <f t="shared" si="60"/>
        <v>0</v>
      </c>
      <c r="DW69" s="91">
        <f t="shared" si="60"/>
        <v>0</v>
      </c>
      <c r="DY69" s="180">
        <f t="shared" si="61"/>
        <v>27</v>
      </c>
      <c r="DZ69" s="180" t="str">
        <f t="shared" si="62"/>
        <v>Grounds &amp; Landscape</v>
      </c>
      <c r="EA69" s="181">
        <f t="shared" si="63"/>
        <v>576.97</v>
      </c>
    </row>
    <row r="70" spans="2:131" ht="11.85" customHeight="1" x14ac:dyDescent="0.15">
      <c r="B70" s="81"/>
      <c r="C70" s="92" t="s">
        <v>137</v>
      </c>
      <c r="D70" s="83"/>
      <c r="E70" s="84">
        <f t="shared" si="8"/>
        <v>0</v>
      </c>
      <c r="F70" s="84">
        <f t="shared" si="9"/>
        <v>0</v>
      </c>
      <c r="G70" s="85">
        <f>SUM('⑵-1 IS(A&amp;G)'!G70,'⑵-2 IS(S&amp;M)'!G70,'⑵-3 IS(ENG)'!G70,'⑵-4 IS(Energy)'!G70)</f>
        <v>0</v>
      </c>
      <c r="H70" s="86">
        <f>SUM('⑵-1 IS(A&amp;G)'!H70,'⑵-2 IS(S&amp;M)'!H70,'⑵-3 IS(ENG)'!H70,'⑵-4 IS(Energy)'!H70)</f>
        <v>0</v>
      </c>
      <c r="I70" s="86">
        <f>SUM('⑵-1 IS(A&amp;G)'!I70,'⑵-2 IS(S&amp;M)'!I70,'⑵-3 IS(ENG)'!I70,'⑵-4 IS(Energy)'!I70)</f>
        <v>0</v>
      </c>
      <c r="J70" s="86">
        <f>SUM('⑵-1 IS(A&amp;G)'!J70,'⑵-2 IS(S&amp;M)'!J70,'⑵-3 IS(ENG)'!J70,'⑵-4 IS(Energy)'!J70)</f>
        <v>0</v>
      </c>
      <c r="K70" s="86">
        <f>SUM('⑵-1 IS(A&amp;G)'!K70,'⑵-2 IS(S&amp;M)'!K70,'⑵-3 IS(ENG)'!K70,'⑵-4 IS(Energy)'!K70)</f>
        <v>0</v>
      </c>
      <c r="L70" s="86">
        <f>SUM('⑵-1 IS(A&amp;G)'!L70,'⑵-2 IS(S&amp;M)'!L70,'⑵-3 IS(ENG)'!L70,'⑵-4 IS(Energy)'!L70)</f>
        <v>0</v>
      </c>
      <c r="M70" s="86">
        <f>SUM('⑵-1 IS(A&amp;G)'!M70,'⑵-2 IS(S&amp;M)'!M70,'⑵-3 IS(ENG)'!M70,'⑵-4 IS(Energy)'!M70)</f>
        <v>0</v>
      </c>
      <c r="N70" s="86">
        <f>SUM('⑵-1 IS(A&amp;G)'!N70,'⑵-2 IS(S&amp;M)'!N70,'⑵-3 IS(ENG)'!N70,'⑵-4 IS(Energy)'!N70)</f>
        <v>0</v>
      </c>
      <c r="O70" s="86">
        <f>SUM('⑵-1 IS(A&amp;G)'!O70,'⑵-2 IS(S&amp;M)'!O70,'⑵-3 IS(ENG)'!O70,'⑵-4 IS(Energy)'!O70)</f>
        <v>0</v>
      </c>
      <c r="P70" s="86">
        <f>SUM('⑵-1 IS(A&amp;G)'!P70,'⑵-2 IS(S&amp;M)'!P70,'⑵-3 IS(ENG)'!P70,'⑵-4 IS(Energy)'!P70)</f>
        <v>0</v>
      </c>
      <c r="Q70" s="86">
        <f>SUM('⑵-1 IS(A&amp;G)'!Q70,'⑵-2 IS(S&amp;M)'!Q70,'⑵-3 IS(ENG)'!Q70,'⑵-4 IS(Energy)'!Q70)</f>
        <v>0</v>
      </c>
      <c r="R70" s="87">
        <f>SUM('⑵-1 IS(A&amp;G)'!R70,'⑵-2 IS(S&amp;M)'!R70,'⑵-3 IS(ENG)'!R70,'⑵-4 IS(Energy)'!R70)</f>
        <v>0</v>
      </c>
      <c r="T70" s="81"/>
      <c r="U70" s="92" t="str">
        <f t="shared" si="42"/>
        <v>Guest Relocation</v>
      </c>
      <c r="V70" s="83"/>
      <c r="W70" s="84">
        <f t="shared" si="10"/>
        <v>0</v>
      </c>
      <c r="X70" s="84">
        <f t="shared" si="11"/>
        <v>0</v>
      </c>
      <c r="Y70" s="85">
        <f>SUM('⑵-1 IS(A&amp;G)'!Y70,'⑵-2 IS(S&amp;M)'!Y70,'⑵-3 IS(ENG)'!Y70,'⑵-4 IS(Energy)'!Y70)</f>
        <v>0</v>
      </c>
      <c r="Z70" s="86">
        <f>SUM('⑵-1 IS(A&amp;G)'!Z70,'⑵-2 IS(S&amp;M)'!Z70,'⑵-3 IS(ENG)'!Z70,'⑵-4 IS(Energy)'!Z70)</f>
        <v>0</v>
      </c>
      <c r="AA70" s="86">
        <f>SUM('⑵-1 IS(A&amp;G)'!AA70,'⑵-2 IS(S&amp;M)'!AA70,'⑵-3 IS(ENG)'!AA70,'⑵-4 IS(Energy)'!AA70)</f>
        <v>0</v>
      </c>
      <c r="AB70" s="86">
        <f>SUM('⑵-1 IS(A&amp;G)'!AB70,'⑵-2 IS(S&amp;M)'!AB70,'⑵-3 IS(ENG)'!AB70,'⑵-4 IS(Energy)'!AB70)</f>
        <v>0</v>
      </c>
      <c r="AC70" s="86">
        <f>SUM('⑵-1 IS(A&amp;G)'!AC70,'⑵-2 IS(S&amp;M)'!AC70,'⑵-3 IS(ENG)'!AC70,'⑵-4 IS(Energy)'!AC70)</f>
        <v>0</v>
      </c>
      <c r="AD70" s="86">
        <f>SUM('⑵-1 IS(A&amp;G)'!AD70,'⑵-2 IS(S&amp;M)'!AD70,'⑵-3 IS(ENG)'!AD70,'⑵-4 IS(Energy)'!AD70)</f>
        <v>0</v>
      </c>
      <c r="AE70" s="86">
        <f>SUM('⑵-1 IS(A&amp;G)'!AE70,'⑵-2 IS(S&amp;M)'!AE70,'⑵-3 IS(ENG)'!AE70,'⑵-4 IS(Energy)'!AE70)</f>
        <v>0</v>
      </c>
      <c r="AF70" s="86">
        <f>SUM('⑵-1 IS(A&amp;G)'!AF70,'⑵-2 IS(S&amp;M)'!AF70,'⑵-3 IS(ENG)'!AF70,'⑵-4 IS(Energy)'!AF70)</f>
        <v>0</v>
      </c>
      <c r="AG70" s="86">
        <f>SUM('⑵-1 IS(A&amp;G)'!AG70,'⑵-2 IS(S&amp;M)'!AG70,'⑵-3 IS(ENG)'!AG70,'⑵-4 IS(Energy)'!AG70)</f>
        <v>0</v>
      </c>
      <c r="AH70" s="86">
        <f>SUM('⑵-1 IS(A&amp;G)'!AH70,'⑵-2 IS(S&amp;M)'!AH70,'⑵-3 IS(ENG)'!AH70,'⑵-4 IS(Energy)'!AH70)</f>
        <v>0</v>
      </c>
      <c r="AI70" s="86">
        <f>SUM('⑵-1 IS(A&amp;G)'!AI70,'⑵-2 IS(S&amp;M)'!AI70,'⑵-3 IS(ENG)'!AI70,'⑵-4 IS(Energy)'!AI70)</f>
        <v>0</v>
      </c>
      <c r="AJ70" s="87">
        <f>SUM('⑵-1 IS(A&amp;G)'!AJ70,'⑵-2 IS(S&amp;M)'!AJ70,'⑵-3 IS(ENG)'!AJ70,'⑵-4 IS(Energy)'!AJ70)</f>
        <v>0</v>
      </c>
      <c r="AL70" s="81"/>
      <c r="AM70" s="92" t="str">
        <f t="shared" si="44"/>
        <v>Guest Relocation</v>
      </c>
      <c r="AN70" s="83"/>
      <c r="AO70" s="84">
        <f t="shared" si="12"/>
        <v>0</v>
      </c>
      <c r="AP70" s="84">
        <f t="shared" si="13"/>
        <v>0</v>
      </c>
      <c r="AQ70" s="85">
        <f>SUM('⑵-1 IS(A&amp;G)'!AQ70,'⑵-2 IS(S&amp;M)'!AQ70,'⑵-3 IS(ENG)'!AQ70,'⑵-4 IS(Energy)'!AQ70)</f>
        <v>0</v>
      </c>
      <c r="AR70" s="86">
        <f>SUM('⑵-1 IS(A&amp;G)'!AR70,'⑵-2 IS(S&amp;M)'!AR70,'⑵-3 IS(ENG)'!AR70,'⑵-4 IS(Energy)'!AR70)</f>
        <v>0</v>
      </c>
      <c r="AS70" s="86">
        <f>SUM('⑵-1 IS(A&amp;G)'!AS70,'⑵-2 IS(S&amp;M)'!AS70,'⑵-3 IS(ENG)'!AS70,'⑵-4 IS(Energy)'!AS70)</f>
        <v>0</v>
      </c>
      <c r="AT70" s="86">
        <f>SUM('⑵-1 IS(A&amp;G)'!AT70,'⑵-2 IS(S&amp;M)'!AT70,'⑵-3 IS(ENG)'!AT70,'⑵-4 IS(Energy)'!AT70)</f>
        <v>0</v>
      </c>
      <c r="AU70" s="86">
        <f>SUM('⑵-1 IS(A&amp;G)'!AU70,'⑵-2 IS(S&amp;M)'!AU70,'⑵-3 IS(ENG)'!AU70,'⑵-4 IS(Energy)'!AU70)</f>
        <v>0</v>
      </c>
      <c r="AV70" s="86">
        <f>SUM('⑵-1 IS(A&amp;G)'!AV70,'⑵-2 IS(S&amp;M)'!AV70,'⑵-3 IS(ENG)'!AV70,'⑵-4 IS(Energy)'!AV70)</f>
        <v>0</v>
      </c>
      <c r="AW70" s="86">
        <f>SUM('⑵-1 IS(A&amp;G)'!AW70,'⑵-2 IS(S&amp;M)'!AW70,'⑵-3 IS(ENG)'!AW70,'⑵-4 IS(Energy)'!AW70)</f>
        <v>0</v>
      </c>
      <c r="AX70" s="86">
        <f>SUM('⑵-1 IS(A&amp;G)'!AX70,'⑵-2 IS(S&amp;M)'!AX70,'⑵-3 IS(ENG)'!AX70,'⑵-4 IS(Energy)'!AX70)</f>
        <v>0</v>
      </c>
      <c r="AY70" s="86">
        <f>SUM('⑵-1 IS(A&amp;G)'!AY70,'⑵-2 IS(S&amp;M)'!AY70,'⑵-3 IS(ENG)'!AY70,'⑵-4 IS(Energy)'!AY70)</f>
        <v>0</v>
      </c>
      <c r="AZ70" s="86">
        <f>SUM('⑵-1 IS(A&amp;G)'!AZ70,'⑵-2 IS(S&amp;M)'!AZ70,'⑵-3 IS(ENG)'!AZ70,'⑵-4 IS(Energy)'!AZ70)</f>
        <v>0</v>
      </c>
      <c r="BA70" s="86">
        <f>SUM('⑵-1 IS(A&amp;G)'!BA70,'⑵-2 IS(S&amp;M)'!BA70,'⑵-3 IS(ENG)'!BA70,'⑵-4 IS(Energy)'!BA70)</f>
        <v>0</v>
      </c>
      <c r="BB70" s="87">
        <f>SUM('⑵-1 IS(A&amp;G)'!BB70,'⑵-2 IS(S&amp;M)'!BB70,'⑵-3 IS(ENG)'!BB70,'⑵-4 IS(Energy)'!BB70)</f>
        <v>0</v>
      </c>
      <c r="BD70" s="81"/>
      <c r="BE70" s="92" t="str">
        <f t="shared" si="46"/>
        <v>Guest Relocation</v>
      </c>
      <c r="BF70" s="83"/>
      <c r="BG70" s="84">
        <f t="shared" si="14"/>
        <v>0</v>
      </c>
      <c r="BH70" s="84">
        <f t="shared" si="15"/>
        <v>0</v>
      </c>
      <c r="BI70" s="85">
        <f>SUM('⑵-1 IS(A&amp;G)'!BI70,'⑵-2 IS(S&amp;M)'!BI70,'⑵-3 IS(ENG)'!BI70,'⑵-4 IS(Energy)'!BI70)</f>
        <v>0</v>
      </c>
      <c r="BJ70" s="86">
        <f>SUM('⑵-1 IS(A&amp;G)'!BJ70,'⑵-2 IS(S&amp;M)'!BJ70,'⑵-3 IS(ENG)'!BJ70,'⑵-4 IS(Energy)'!BJ70)</f>
        <v>0</v>
      </c>
      <c r="BK70" s="86">
        <f>SUM('⑵-1 IS(A&amp;G)'!BK70,'⑵-2 IS(S&amp;M)'!BK70,'⑵-3 IS(ENG)'!BK70,'⑵-4 IS(Energy)'!BK70)</f>
        <v>0</v>
      </c>
      <c r="BL70" s="86">
        <f>SUM('⑵-1 IS(A&amp;G)'!BL70,'⑵-2 IS(S&amp;M)'!BL70,'⑵-3 IS(ENG)'!BL70,'⑵-4 IS(Energy)'!BL70)</f>
        <v>0</v>
      </c>
      <c r="BM70" s="86">
        <f>SUM('⑵-1 IS(A&amp;G)'!BM70,'⑵-2 IS(S&amp;M)'!BM70,'⑵-3 IS(ENG)'!BM70,'⑵-4 IS(Energy)'!BM70)</f>
        <v>0</v>
      </c>
      <c r="BN70" s="86">
        <f>SUM('⑵-1 IS(A&amp;G)'!BN70,'⑵-2 IS(S&amp;M)'!BN70,'⑵-3 IS(ENG)'!BN70,'⑵-4 IS(Energy)'!BN70)</f>
        <v>0</v>
      </c>
      <c r="BO70" s="86">
        <f>SUM('⑵-1 IS(A&amp;G)'!BO70,'⑵-2 IS(S&amp;M)'!BO70,'⑵-3 IS(ENG)'!BO70,'⑵-4 IS(Energy)'!BO70)</f>
        <v>0</v>
      </c>
      <c r="BP70" s="86">
        <f>SUM('⑵-1 IS(A&amp;G)'!BP70,'⑵-2 IS(S&amp;M)'!BP70,'⑵-3 IS(ENG)'!BP70,'⑵-4 IS(Energy)'!BP70)</f>
        <v>0</v>
      </c>
      <c r="BQ70" s="86">
        <f>SUM('⑵-1 IS(A&amp;G)'!BQ70,'⑵-2 IS(S&amp;M)'!BQ70,'⑵-3 IS(ENG)'!BQ70,'⑵-4 IS(Energy)'!BQ70)</f>
        <v>0</v>
      </c>
      <c r="BR70" s="86">
        <f>SUM('⑵-1 IS(A&amp;G)'!BR70,'⑵-2 IS(S&amp;M)'!BR70,'⑵-3 IS(ENG)'!BR70,'⑵-4 IS(Energy)'!BR70)</f>
        <v>0</v>
      </c>
      <c r="BS70" s="86">
        <f>SUM('⑵-1 IS(A&amp;G)'!BS70,'⑵-2 IS(S&amp;M)'!BS70,'⑵-3 IS(ENG)'!BS70,'⑵-4 IS(Energy)'!BS70)</f>
        <v>0</v>
      </c>
      <c r="BT70" s="87">
        <f>SUM('⑵-1 IS(A&amp;G)'!BT70,'⑵-2 IS(S&amp;M)'!BT70,'⑵-3 IS(ENG)'!BT70,'⑵-4 IS(Energy)'!BT70)</f>
        <v>0</v>
      </c>
      <c r="BV70" s="81"/>
      <c r="BW70" s="92" t="str">
        <f t="shared" si="48"/>
        <v>Guest Relocation</v>
      </c>
      <c r="BX70" s="83"/>
      <c r="BY70" s="84">
        <f t="shared" si="16"/>
        <v>0</v>
      </c>
      <c r="BZ70" s="85">
        <f t="shared" si="17"/>
        <v>0</v>
      </c>
      <c r="CA70" s="86">
        <f t="shared" si="18"/>
        <v>0</v>
      </c>
      <c r="CB70" s="86">
        <f t="shared" si="19"/>
        <v>0</v>
      </c>
      <c r="CC70" s="86">
        <f t="shared" si="20"/>
        <v>0</v>
      </c>
      <c r="CD70" s="84">
        <f t="shared" si="4"/>
        <v>0</v>
      </c>
      <c r="CE70" s="85">
        <f t="shared" si="21"/>
        <v>0</v>
      </c>
      <c r="CF70" s="86">
        <f t="shared" si="22"/>
        <v>0</v>
      </c>
      <c r="CG70" s="86">
        <f t="shared" si="23"/>
        <v>0</v>
      </c>
      <c r="CH70" s="86">
        <f t="shared" si="24"/>
        <v>0</v>
      </c>
      <c r="CI70" s="84">
        <f t="shared" si="5"/>
        <v>0</v>
      </c>
      <c r="CJ70" s="85">
        <f t="shared" si="25"/>
        <v>0</v>
      </c>
      <c r="CK70" s="86">
        <f t="shared" si="26"/>
        <v>0</v>
      </c>
      <c r="CL70" s="86">
        <f t="shared" si="27"/>
        <v>0</v>
      </c>
      <c r="CM70" s="87">
        <f t="shared" si="28"/>
        <v>0</v>
      </c>
      <c r="CO70" s="81"/>
      <c r="CP70" s="92" t="str">
        <f t="shared" si="49"/>
        <v>Guest Relocation</v>
      </c>
      <c r="CQ70" s="83"/>
      <c r="CR70" s="84">
        <f t="shared" si="66"/>
        <v>0</v>
      </c>
      <c r="CS70" s="84">
        <f t="shared" si="66"/>
        <v>0</v>
      </c>
      <c r="CT70" s="85">
        <f t="shared" si="65"/>
        <v>0</v>
      </c>
      <c r="CU70" s="86">
        <f t="shared" si="65"/>
        <v>0</v>
      </c>
      <c r="CV70" s="86">
        <f t="shared" si="65"/>
        <v>0</v>
      </c>
      <c r="CW70" s="86">
        <f t="shared" si="65"/>
        <v>0</v>
      </c>
      <c r="CX70" s="86">
        <f t="shared" si="65"/>
        <v>0</v>
      </c>
      <c r="CY70" s="86">
        <f t="shared" si="65"/>
        <v>0</v>
      </c>
      <c r="CZ70" s="86">
        <f t="shared" si="65"/>
        <v>0</v>
      </c>
      <c r="DA70" s="86">
        <f t="shared" si="55"/>
        <v>0</v>
      </c>
      <c r="DB70" s="86">
        <f t="shared" si="55"/>
        <v>0</v>
      </c>
      <c r="DC70" s="86">
        <f t="shared" si="55"/>
        <v>0</v>
      </c>
      <c r="DD70" s="86">
        <f t="shared" si="55"/>
        <v>0</v>
      </c>
      <c r="DE70" s="87">
        <f t="shared" si="55"/>
        <v>0</v>
      </c>
      <c r="DG70" s="81"/>
      <c r="DH70" s="92" t="str">
        <f t="shared" si="50"/>
        <v>Guest Relocation</v>
      </c>
      <c r="DI70" s="83"/>
      <c r="DJ70" s="88" t="str">
        <f t="shared" si="64"/>
        <v/>
      </c>
      <c r="DK70" s="88" t="str">
        <f t="shared" si="64"/>
        <v/>
      </c>
      <c r="DL70" s="89" t="str">
        <f t="shared" si="64"/>
        <v/>
      </c>
      <c r="DM70" s="90" t="str">
        <f t="shared" si="64"/>
        <v/>
      </c>
      <c r="DN70" s="90" t="str">
        <f t="shared" si="64"/>
        <v/>
      </c>
      <c r="DO70" s="90" t="str">
        <f t="shared" si="64"/>
        <v/>
      </c>
      <c r="DP70" s="90" t="str">
        <f t="shared" si="64"/>
        <v/>
      </c>
      <c r="DQ70" s="90" t="str">
        <f t="shared" si="64"/>
        <v/>
      </c>
      <c r="DR70" s="90" t="str">
        <f t="shared" si="64"/>
        <v/>
      </c>
      <c r="DS70" s="90" t="str">
        <f t="shared" si="60"/>
        <v/>
      </c>
      <c r="DT70" s="90" t="str">
        <f t="shared" si="60"/>
        <v/>
      </c>
      <c r="DU70" s="90" t="str">
        <f t="shared" si="60"/>
        <v/>
      </c>
      <c r="DV70" s="90" t="str">
        <f t="shared" si="60"/>
        <v/>
      </c>
      <c r="DW70" s="91" t="str">
        <f t="shared" si="60"/>
        <v/>
      </c>
      <c r="DY70" s="180">
        <f t="shared" si="61"/>
        <v>46</v>
      </c>
      <c r="DZ70" s="180" t="str">
        <f t="shared" si="62"/>
        <v>Guest Relocation</v>
      </c>
      <c r="EA70" s="181">
        <f t="shared" si="63"/>
        <v>0</v>
      </c>
    </row>
    <row r="71" spans="2:131" ht="11.85" customHeight="1" x14ac:dyDescent="0.15">
      <c r="B71" s="81"/>
      <c r="C71" s="92" t="s">
        <v>138</v>
      </c>
      <c r="D71" s="83"/>
      <c r="E71" s="84">
        <f t="shared" si="8"/>
        <v>0</v>
      </c>
      <c r="F71" s="84">
        <f t="shared" si="9"/>
        <v>0</v>
      </c>
      <c r="G71" s="85">
        <f>SUM('⑵-1 IS(A&amp;G)'!G71,'⑵-2 IS(S&amp;M)'!G71,'⑵-3 IS(ENG)'!G71,'⑵-4 IS(Energy)'!G71)</f>
        <v>0</v>
      </c>
      <c r="H71" s="86">
        <f>SUM('⑵-1 IS(A&amp;G)'!H71,'⑵-2 IS(S&amp;M)'!H71,'⑵-3 IS(ENG)'!H71,'⑵-4 IS(Energy)'!H71)</f>
        <v>0</v>
      </c>
      <c r="I71" s="86">
        <f>SUM('⑵-1 IS(A&amp;G)'!I71,'⑵-2 IS(S&amp;M)'!I71,'⑵-3 IS(ENG)'!I71,'⑵-4 IS(Energy)'!I71)</f>
        <v>0</v>
      </c>
      <c r="J71" s="86">
        <f>SUM('⑵-1 IS(A&amp;G)'!J71,'⑵-2 IS(S&amp;M)'!J71,'⑵-3 IS(ENG)'!J71,'⑵-4 IS(Energy)'!J71)</f>
        <v>0</v>
      </c>
      <c r="K71" s="86">
        <f>SUM('⑵-1 IS(A&amp;G)'!K71,'⑵-2 IS(S&amp;M)'!K71,'⑵-3 IS(ENG)'!K71,'⑵-4 IS(Energy)'!K71)</f>
        <v>0</v>
      </c>
      <c r="L71" s="86">
        <f>SUM('⑵-1 IS(A&amp;G)'!L71,'⑵-2 IS(S&amp;M)'!L71,'⑵-3 IS(ENG)'!L71,'⑵-4 IS(Energy)'!L71)</f>
        <v>0</v>
      </c>
      <c r="M71" s="86">
        <f>SUM('⑵-1 IS(A&amp;G)'!M71,'⑵-2 IS(S&amp;M)'!M71,'⑵-3 IS(ENG)'!M71,'⑵-4 IS(Energy)'!M71)</f>
        <v>0</v>
      </c>
      <c r="N71" s="86">
        <f>SUM('⑵-1 IS(A&amp;G)'!N71,'⑵-2 IS(S&amp;M)'!N71,'⑵-3 IS(ENG)'!N71,'⑵-4 IS(Energy)'!N71)</f>
        <v>0</v>
      </c>
      <c r="O71" s="86">
        <f>SUM('⑵-1 IS(A&amp;G)'!O71,'⑵-2 IS(S&amp;M)'!O71,'⑵-3 IS(ENG)'!O71,'⑵-4 IS(Energy)'!O71)</f>
        <v>0</v>
      </c>
      <c r="P71" s="86">
        <f>SUM('⑵-1 IS(A&amp;G)'!P71,'⑵-2 IS(S&amp;M)'!P71,'⑵-3 IS(ENG)'!P71,'⑵-4 IS(Energy)'!P71)</f>
        <v>0</v>
      </c>
      <c r="Q71" s="86">
        <f>SUM('⑵-1 IS(A&amp;G)'!Q71,'⑵-2 IS(S&amp;M)'!Q71,'⑵-3 IS(ENG)'!Q71,'⑵-4 IS(Energy)'!Q71)</f>
        <v>0</v>
      </c>
      <c r="R71" s="87">
        <f>SUM('⑵-1 IS(A&amp;G)'!R71,'⑵-2 IS(S&amp;M)'!R71,'⑵-3 IS(ENG)'!R71,'⑵-4 IS(Energy)'!R71)</f>
        <v>0</v>
      </c>
      <c r="T71" s="81"/>
      <c r="U71" s="92" t="str">
        <f t="shared" si="42"/>
        <v>Guest Supplies</v>
      </c>
      <c r="V71" s="83"/>
      <c r="W71" s="84">
        <f t="shared" si="10"/>
        <v>0</v>
      </c>
      <c r="X71" s="84">
        <f t="shared" si="11"/>
        <v>0</v>
      </c>
      <c r="Y71" s="85">
        <f>SUM('⑵-1 IS(A&amp;G)'!Y71,'⑵-2 IS(S&amp;M)'!Y71,'⑵-3 IS(ENG)'!Y71,'⑵-4 IS(Energy)'!Y71)</f>
        <v>0</v>
      </c>
      <c r="Z71" s="86">
        <f>SUM('⑵-1 IS(A&amp;G)'!Z71,'⑵-2 IS(S&amp;M)'!Z71,'⑵-3 IS(ENG)'!Z71,'⑵-4 IS(Energy)'!Z71)</f>
        <v>0</v>
      </c>
      <c r="AA71" s="86">
        <f>SUM('⑵-1 IS(A&amp;G)'!AA71,'⑵-2 IS(S&amp;M)'!AA71,'⑵-3 IS(ENG)'!AA71,'⑵-4 IS(Energy)'!AA71)</f>
        <v>0</v>
      </c>
      <c r="AB71" s="86">
        <f>SUM('⑵-1 IS(A&amp;G)'!AB71,'⑵-2 IS(S&amp;M)'!AB71,'⑵-3 IS(ENG)'!AB71,'⑵-4 IS(Energy)'!AB71)</f>
        <v>0</v>
      </c>
      <c r="AC71" s="86">
        <f>SUM('⑵-1 IS(A&amp;G)'!AC71,'⑵-2 IS(S&amp;M)'!AC71,'⑵-3 IS(ENG)'!AC71,'⑵-4 IS(Energy)'!AC71)</f>
        <v>0</v>
      </c>
      <c r="AD71" s="86">
        <f>SUM('⑵-1 IS(A&amp;G)'!AD71,'⑵-2 IS(S&amp;M)'!AD71,'⑵-3 IS(ENG)'!AD71,'⑵-4 IS(Energy)'!AD71)</f>
        <v>0</v>
      </c>
      <c r="AE71" s="86">
        <f>SUM('⑵-1 IS(A&amp;G)'!AE71,'⑵-2 IS(S&amp;M)'!AE71,'⑵-3 IS(ENG)'!AE71,'⑵-4 IS(Energy)'!AE71)</f>
        <v>0</v>
      </c>
      <c r="AF71" s="86">
        <f>SUM('⑵-1 IS(A&amp;G)'!AF71,'⑵-2 IS(S&amp;M)'!AF71,'⑵-3 IS(ENG)'!AF71,'⑵-4 IS(Energy)'!AF71)</f>
        <v>0</v>
      </c>
      <c r="AG71" s="86">
        <f>SUM('⑵-1 IS(A&amp;G)'!AG71,'⑵-2 IS(S&amp;M)'!AG71,'⑵-3 IS(ENG)'!AG71,'⑵-4 IS(Energy)'!AG71)</f>
        <v>0</v>
      </c>
      <c r="AH71" s="86">
        <f>SUM('⑵-1 IS(A&amp;G)'!AH71,'⑵-2 IS(S&amp;M)'!AH71,'⑵-3 IS(ENG)'!AH71,'⑵-4 IS(Energy)'!AH71)</f>
        <v>0</v>
      </c>
      <c r="AI71" s="86">
        <f>SUM('⑵-1 IS(A&amp;G)'!AI71,'⑵-2 IS(S&amp;M)'!AI71,'⑵-3 IS(ENG)'!AI71,'⑵-4 IS(Energy)'!AI71)</f>
        <v>0</v>
      </c>
      <c r="AJ71" s="87">
        <f>SUM('⑵-1 IS(A&amp;G)'!AJ71,'⑵-2 IS(S&amp;M)'!AJ71,'⑵-3 IS(ENG)'!AJ71,'⑵-4 IS(Energy)'!AJ71)</f>
        <v>0</v>
      </c>
      <c r="AL71" s="81"/>
      <c r="AM71" s="92" t="str">
        <f t="shared" si="44"/>
        <v>Guest Supplies</v>
      </c>
      <c r="AN71" s="83"/>
      <c r="AO71" s="84">
        <f t="shared" si="12"/>
        <v>0</v>
      </c>
      <c r="AP71" s="84">
        <f t="shared" si="13"/>
        <v>0</v>
      </c>
      <c r="AQ71" s="85">
        <f>SUM('⑵-1 IS(A&amp;G)'!AQ71,'⑵-2 IS(S&amp;M)'!AQ71,'⑵-3 IS(ENG)'!AQ71,'⑵-4 IS(Energy)'!AQ71)</f>
        <v>0</v>
      </c>
      <c r="AR71" s="86">
        <f>SUM('⑵-1 IS(A&amp;G)'!AR71,'⑵-2 IS(S&amp;M)'!AR71,'⑵-3 IS(ENG)'!AR71,'⑵-4 IS(Energy)'!AR71)</f>
        <v>0</v>
      </c>
      <c r="AS71" s="86">
        <f>SUM('⑵-1 IS(A&amp;G)'!AS71,'⑵-2 IS(S&amp;M)'!AS71,'⑵-3 IS(ENG)'!AS71,'⑵-4 IS(Energy)'!AS71)</f>
        <v>0</v>
      </c>
      <c r="AT71" s="86">
        <f>SUM('⑵-1 IS(A&amp;G)'!AT71,'⑵-2 IS(S&amp;M)'!AT71,'⑵-3 IS(ENG)'!AT71,'⑵-4 IS(Energy)'!AT71)</f>
        <v>0</v>
      </c>
      <c r="AU71" s="86">
        <f>SUM('⑵-1 IS(A&amp;G)'!AU71,'⑵-2 IS(S&amp;M)'!AU71,'⑵-3 IS(ENG)'!AU71,'⑵-4 IS(Energy)'!AU71)</f>
        <v>0</v>
      </c>
      <c r="AV71" s="86">
        <f>SUM('⑵-1 IS(A&amp;G)'!AV71,'⑵-2 IS(S&amp;M)'!AV71,'⑵-3 IS(ENG)'!AV71,'⑵-4 IS(Energy)'!AV71)</f>
        <v>0</v>
      </c>
      <c r="AW71" s="86">
        <f>SUM('⑵-1 IS(A&amp;G)'!AW71,'⑵-2 IS(S&amp;M)'!AW71,'⑵-3 IS(ENG)'!AW71,'⑵-4 IS(Energy)'!AW71)</f>
        <v>0</v>
      </c>
      <c r="AX71" s="86">
        <f>SUM('⑵-1 IS(A&amp;G)'!AX71,'⑵-2 IS(S&amp;M)'!AX71,'⑵-3 IS(ENG)'!AX71,'⑵-4 IS(Energy)'!AX71)</f>
        <v>0</v>
      </c>
      <c r="AY71" s="86">
        <f>SUM('⑵-1 IS(A&amp;G)'!AY71,'⑵-2 IS(S&amp;M)'!AY71,'⑵-3 IS(ENG)'!AY71,'⑵-4 IS(Energy)'!AY71)</f>
        <v>0</v>
      </c>
      <c r="AZ71" s="86">
        <f>SUM('⑵-1 IS(A&amp;G)'!AZ71,'⑵-2 IS(S&amp;M)'!AZ71,'⑵-3 IS(ENG)'!AZ71,'⑵-4 IS(Energy)'!AZ71)</f>
        <v>0</v>
      </c>
      <c r="BA71" s="86">
        <f>SUM('⑵-1 IS(A&amp;G)'!BA71,'⑵-2 IS(S&amp;M)'!BA71,'⑵-3 IS(ENG)'!BA71,'⑵-4 IS(Energy)'!BA71)</f>
        <v>0</v>
      </c>
      <c r="BB71" s="87">
        <f>SUM('⑵-1 IS(A&amp;G)'!BB71,'⑵-2 IS(S&amp;M)'!BB71,'⑵-3 IS(ENG)'!BB71,'⑵-4 IS(Energy)'!BB71)</f>
        <v>0</v>
      </c>
      <c r="BD71" s="81"/>
      <c r="BE71" s="92" t="str">
        <f t="shared" si="46"/>
        <v>Guest Supplies</v>
      </c>
      <c r="BF71" s="83"/>
      <c r="BG71" s="84">
        <f t="shared" si="14"/>
        <v>0</v>
      </c>
      <c r="BH71" s="84">
        <f t="shared" si="15"/>
        <v>0</v>
      </c>
      <c r="BI71" s="85">
        <f>SUM('⑵-1 IS(A&amp;G)'!BI71,'⑵-2 IS(S&amp;M)'!BI71,'⑵-3 IS(ENG)'!BI71,'⑵-4 IS(Energy)'!BI71)</f>
        <v>0</v>
      </c>
      <c r="BJ71" s="86">
        <f>SUM('⑵-1 IS(A&amp;G)'!BJ71,'⑵-2 IS(S&amp;M)'!BJ71,'⑵-3 IS(ENG)'!BJ71,'⑵-4 IS(Energy)'!BJ71)</f>
        <v>0</v>
      </c>
      <c r="BK71" s="86">
        <f>SUM('⑵-1 IS(A&amp;G)'!BK71,'⑵-2 IS(S&amp;M)'!BK71,'⑵-3 IS(ENG)'!BK71,'⑵-4 IS(Energy)'!BK71)</f>
        <v>0</v>
      </c>
      <c r="BL71" s="86">
        <f>SUM('⑵-1 IS(A&amp;G)'!BL71,'⑵-2 IS(S&amp;M)'!BL71,'⑵-3 IS(ENG)'!BL71,'⑵-4 IS(Energy)'!BL71)</f>
        <v>0</v>
      </c>
      <c r="BM71" s="86">
        <f>SUM('⑵-1 IS(A&amp;G)'!BM71,'⑵-2 IS(S&amp;M)'!BM71,'⑵-3 IS(ENG)'!BM71,'⑵-4 IS(Energy)'!BM71)</f>
        <v>0</v>
      </c>
      <c r="BN71" s="86">
        <f>SUM('⑵-1 IS(A&amp;G)'!BN71,'⑵-2 IS(S&amp;M)'!BN71,'⑵-3 IS(ENG)'!BN71,'⑵-4 IS(Energy)'!BN71)</f>
        <v>0</v>
      </c>
      <c r="BO71" s="86">
        <f>SUM('⑵-1 IS(A&amp;G)'!BO71,'⑵-2 IS(S&amp;M)'!BO71,'⑵-3 IS(ENG)'!BO71,'⑵-4 IS(Energy)'!BO71)</f>
        <v>0</v>
      </c>
      <c r="BP71" s="86">
        <f>SUM('⑵-1 IS(A&amp;G)'!BP71,'⑵-2 IS(S&amp;M)'!BP71,'⑵-3 IS(ENG)'!BP71,'⑵-4 IS(Energy)'!BP71)</f>
        <v>0</v>
      </c>
      <c r="BQ71" s="86">
        <f>SUM('⑵-1 IS(A&amp;G)'!BQ71,'⑵-2 IS(S&amp;M)'!BQ71,'⑵-3 IS(ENG)'!BQ71,'⑵-4 IS(Energy)'!BQ71)</f>
        <v>0</v>
      </c>
      <c r="BR71" s="86">
        <f>SUM('⑵-1 IS(A&amp;G)'!BR71,'⑵-2 IS(S&amp;M)'!BR71,'⑵-3 IS(ENG)'!BR71,'⑵-4 IS(Energy)'!BR71)</f>
        <v>0</v>
      </c>
      <c r="BS71" s="86">
        <f>SUM('⑵-1 IS(A&amp;G)'!BS71,'⑵-2 IS(S&amp;M)'!BS71,'⑵-3 IS(ENG)'!BS71,'⑵-4 IS(Energy)'!BS71)</f>
        <v>0</v>
      </c>
      <c r="BT71" s="87">
        <f>SUM('⑵-1 IS(A&amp;G)'!BT71,'⑵-2 IS(S&amp;M)'!BT71,'⑵-3 IS(ENG)'!BT71,'⑵-4 IS(Energy)'!BT71)</f>
        <v>0</v>
      </c>
      <c r="BV71" s="81"/>
      <c r="BW71" s="92" t="str">
        <f t="shared" si="48"/>
        <v>Guest Supplies</v>
      </c>
      <c r="BX71" s="83"/>
      <c r="BY71" s="84">
        <f t="shared" si="16"/>
        <v>0</v>
      </c>
      <c r="BZ71" s="85">
        <f t="shared" si="17"/>
        <v>0</v>
      </c>
      <c r="CA71" s="86">
        <f t="shared" si="18"/>
        <v>0</v>
      </c>
      <c r="CB71" s="86">
        <f t="shared" si="19"/>
        <v>0</v>
      </c>
      <c r="CC71" s="86">
        <f t="shared" si="20"/>
        <v>0</v>
      </c>
      <c r="CD71" s="84">
        <f t="shared" si="4"/>
        <v>0</v>
      </c>
      <c r="CE71" s="85">
        <f t="shared" si="21"/>
        <v>0</v>
      </c>
      <c r="CF71" s="86">
        <f t="shared" si="22"/>
        <v>0</v>
      </c>
      <c r="CG71" s="86">
        <f t="shared" si="23"/>
        <v>0</v>
      </c>
      <c r="CH71" s="86">
        <f t="shared" si="24"/>
        <v>0</v>
      </c>
      <c r="CI71" s="84">
        <f t="shared" si="5"/>
        <v>0</v>
      </c>
      <c r="CJ71" s="85">
        <f t="shared" si="25"/>
        <v>0</v>
      </c>
      <c r="CK71" s="86">
        <f t="shared" si="26"/>
        <v>0</v>
      </c>
      <c r="CL71" s="86">
        <f t="shared" si="27"/>
        <v>0</v>
      </c>
      <c r="CM71" s="87">
        <f t="shared" si="28"/>
        <v>0</v>
      </c>
      <c r="CO71" s="81"/>
      <c r="CP71" s="92" t="str">
        <f t="shared" si="49"/>
        <v>Guest Supplies</v>
      </c>
      <c r="CQ71" s="83"/>
      <c r="CR71" s="84">
        <f t="shared" si="66"/>
        <v>0</v>
      </c>
      <c r="CS71" s="84">
        <f t="shared" si="66"/>
        <v>0</v>
      </c>
      <c r="CT71" s="85">
        <f t="shared" si="65"/>
        <v>0</v>
      </c>
      <c r="CU71" s="86">
        <f t="shared" si="65"/>
        <v>0</v>
      </c>
      <c r="CV71" s="86">
        <f t="shared" si="65"/>
        <v>0</v>
      </c>
      <c r="CW71" s="86">
        <f t="shared" si="65"/>
        <v>0</v>
      </c>
      <c r="CX71" s="86">
        <f t="shared" si="65"/>
        <v>0</v>
      </c>
      <c r="CY71" s="86">
        <f t="shared" si="65"/>
        <v>0</v>
      </c>
      <c r="CZ71" s="86">
        <f t="shared" si="65"/>
        <v>0</v>
      </c>
      <c r="DA71" s="86">
        <f t="shared" si="55"/>
        <v>0</v>
      </c>
      <c r="DB71" s="86">
        <f t="shared" si="55"/>
        <v>0</v>
      </c>
      <c r="DC71" s="86">
        <f t="shared" si="55"/>
        <v>0</v>
      </c>
      <c r="DD71" s="86">
        <f t="shared" si="55"/>
        <v>0</v>
      </c>
      <c r="DE71" s="87">
        <f t="shared" si="55"/>
        <v>0</v>
      </c>
      <c r="DG71" s="81"/>
      <c r="DH71" s="92" t="str">
        <f t="shared" si="50"/>
        <v>Guest Supplies</v>
      </c>
      <c r="DI71" s="83"/>
      <c r="DJ71" s="88" t="str">
        <f t="shared" si="64"/>
        <v/>
      </c>
      <c r="DK71" s="88" t="str">
        <f t="shared" si="64"/>
        <v/>
      </c>
      <c r="DL71" s="89" t="str">
        <f t="shared" si="64"/>
        <v/>
      </c>
      <c r="DM71" s="90" t="str">
        <f t="shared" si="64"/>
        <v/>
      </c>
      <c r="DN71" s="90" t="str">
        <f t="shared" si="64"/>
        <v/>
      </c>
      <c r="DO71" s="90" t="str">
        <f t="shared" si="64"/>
        <v/>
      </c>
      <c r="DP71" s="90" t="str">
        <f t="shared" si="64"/>
        <v/>
      </c>
      <c r="DQ71" s="90" t="str">
        <f t="shared" si="64"/>
        <v/>
      </c>
      <c r="DR71" s="90" t="str">
        <f t="shared" si="64"/>
        <v/>
      </c>
      <c r="DS71" s="90" t="str">
        <f t="shared" si="60"/>
        <v/>
      </c>
      <c r="DT71" s="90" t="str">
        <f t="shared" si="60"/>
        <v/>
      </c>
      <c r="DU71" s="90" t="str">
        <f t="shared" si="60"/>
        <v/>
      </c>
      <c r="DV71" s="90" t="str">
        <f t="shared" si="60"/>
        <v/>
      </c>
      <c r="DW71" s="91" t="str">
        <f t="shared" si="60"/>
        <v/>
      </c>
      <c r="DY71" s="180">
        <f t="shared" si="61"/>
        <v>46</v>
      </c>
      <c r="DZ71" s="180" t="str">
        <f t="shared" si="62"/>
        <v>Guest Supplies</v>
      </c>
      <c r="EA71" s="181">
        <f t="shared" si="63"/>
        <v>0</v>
      </c>
    </row>
    <row r="72" spans="2:131" ht="11.85" customHeight="1" x14ac:dyDescent="0.15">
      <c r="B72" s="81"/>
      <c r="C72" s="92" t="s">
        <v>139</v>
      </c>
      <c r="D72" s="83"/>
      <c r="E72" s="84">
        <f t="shared" ref="E72:E118" si="67">SUM(G72:R72)</f>
        <v>0</v>
      </c>
      <c r="F72" s="84">
        <f t="shared" ref="F72:F118" si="68">SUMPRODUCT((G$6:R$6&lt;=F$6)*(G72:R72))</f>
        <v>0</v>
      </c>
      <c r="G72" s="85">
        <f>SUM('⑵-1 IS(A&amp;G)'!G72,'⑵-2 IS(S&amp;M)'!G72,'⑵-3 IS(ENG)'!G72,'⑵-4 IS(Energy)'!G72)</f>
        <v>0</v>
      </c>
      <c r="H72" s="86">
        <f>SUM('⑵-1 IS(A&amp;G)'!H72,'⑵-2 IS(S&amp;M)'!H72,'⑵-3 IS(ENG)'!H72,'⑵-4 IS(Energy)'!H72)</f>
        <v>0</v>
      </c>
      <c r="I72" s="86">
        <f>SUM('⑵-1 IS(A&amp;G)'!I72,'⑵-2 IS(S&amp;M)'!I72,'⑵-3 IS(ENG)'!I72,'⑵-4 IS(Energy)'!I72)</f>
        <v>0</v>
      </c>
      <c r="J72" s="86">
        <f>SUM('⑵-1 IS(A&amp;G)'!J72,'⑵-2 IS(S&amp;M)'!J72,'⑵-3 IS(ENG)'!J72,'⑵-4 IS(Energy)'!J72)</f>
        <v>0</v>
      </c>
      <c r="K72" s="86">
        <f>SUM('⑵-1 IS(A&amp;G)'!K72,'⑵-2 IS(S&amp;M)'!K72,'⑵-3 IS(ENG)'!K72,'⑵-4 IS(Energy)'!K72)</f>
        <v>0</v>
      </c>
      <c r="L72" s="86">
        <f>SUM('⑵-1 IS(A&amp;G)'!L72,'⑵-2 IS(S&amp;M)'!L72,'⑵-3 IS(ENG)'!L72,'⑵-4 IS(Energy)'!L72)</f>
        <v>0</v>
      </c>
      <c r="M72" s="86">
        <f>SUM('⑵-1 IS(A&amp;G)'!M72,'⑵-2 IS(S&amp;M)'!M72,'⑵-3 IS(ENG)'!M72,'⑵-4 IS(Energy)'!M72)</f>
        <v>0</v>
      </c>
      <c r="N72" s="86">
        <f>SUM('⑵-1 IS(A&amp;G)'!N72,'⑵-2 IS(S&amp;M)'!N72,'⑵-3 IS(ENG)'!N72,'⑵-4 IS(Energy)'!N72)</f>
        <v>0</v>
      </c>
      <c r="O72" s="86">
        <f>SUM('⑵-1 IS(A&amp;G)'!O72,'⑵-2 IS(S&amp;M)'!O72,'⑵-3 IS(ENG)'!O72,'⑵-4 IS(Energy)'!O72)</f>
        <v>0</v>
      </c>
      <c r="P72" s="86">
        <f>SUM('⑵-1 IS(A&amp;G)'!P72,'⑵-2 IS(S&amp;M)'!P72,'⑵-3 IS(ENG)'!P72,'⑵-4 IS(Energy)'!P72)</f>
        <v>0</v>
      </c>
      <c r="Q72" s="86">
        <f>SUM('⑵-1 IS(A&amp;G)'!Q72,'⑵-2 IS(S&amp;M)'!Q72,'⑵-3 IS(ENG)'!Q72,'⑵-4 IS(Energy)'!Q72)</f>
        <v>0</v>
      </c>
      <c r="R72" s="87">
        <f>SUM('⑵-1 IS(A&amp;G)'!R72,'⑵-2 IS(S&amp;M)'!R72,'⑵-3 IS(ENG)'!R72,'⑵-4 IS(Energy)'!R72)</f>
        <v>0</v>
      </c>
      <c r="T72" s="81"/>
      <c r="U72" s="92" t="str">
        <f t="shared" si="42"/>
        <v>In-House - Meals &amp; Entertainment</v>
      </c>
      <c r="V72" s="83"/>
      <c r="W72" s="84">
        <f t="shared" ref="W72:W118" si="69">SUM(Y72:AJ72)</f>
        <v>0</v>
      </c>
      <c r="X72" s="84">
        <f t="shared" ref="X72:X118" si="70">SUMPRODUCT((Y$6:AJ$6&lt;=X$6)*(Y72:AJ72))</f>
        <v>0</v>
      </c>
      <c r="Y72" s="85">
        <f>SUM('⑵-1 IS(A&amp;G)'!Y72,'⑵-2 IS(S&amp;M)'!Y72,'⑵-3 IS(ENG)'!Y72,'⑵-4 IS(Energy)'!Y72)</f>
        <v>0</v>
      </c>
      <c r="Z72" s="86">
        <f>SUM('⑵-1 IS(A&amp;G)'!Z72,'⑵-2 IS(S&amp;M)'!Z72,'⑵-3 IS(ENG)'!Z72,'⑵-4 IS(Energy)'!Z72)</f>
        <v>0</v>
      </c>
      <c r="AA72" s="86">
        <f>SUM('⑵-1 IS(A&amp;G)'!AA72,'⑵-2 IS(S&amp;M)'!AA72,'⑵-3 IS(ENG)'!AA72,'⑵-4 IS(Energy)'!AA72)</f>
        <v>0</v>
      </c>
      <c r="AB72" s="86">
        <f>SUM('⑵-1 IS(A&amp;G)'!AB72,'⑵-2 IS(S&amp;M)'!AB72,'⑵-3 IS(ENG)'!AB72,'⑵-4 IS(Energy)'!AB72)</f>
        <v>0</v>
      </c>
      <c r="AC72" s="86">
        <f>SUM('⑵-1 IS(A&amp;G)'!AC72,'⑵-2 IS(S&amp;M)'!AC72,'⑵-3 IS(ENG)'!AC72,'⑵-4 IS(Energy)'!AC72)</f>
        <v>0</v>
      </c>
      <c r="AD72" s="86">
        <f>SUM('⑵-1 IS(A&amp;G)'!AD72,'⑵-2 IS(S&amp;M)'!AD72,'⑵-3 IS(ENG)'!AD72,'⑵-4 IS(Energy)'!AD72)</f>
        <v>0</v>
      </c>
      <c r="AE72" s="86">
        <f>SUM('⑵-1 IS(A&amp;G)'!AE72,'⑵-2 IS(S&amp;M)'!AE72,'⑵-3 IS(ENG)'!AE72,'⑵-4 IS(Energy)'!AE72)</f>
        <v>0</v>
      </c>
      <c r="AF72" s="86">
        <f>SUM('⑵-1 IS(A&amp;G)'!AF72,'⑵-2 IS(S&amp;M)'!AF72,'⑵-3 IS(ENG)'!AF72,'⑵-4 IS(Energy)'!AF72)</f>
        <v>0</v>
      </c>
      <c r="AG72" s="86">
        <f>SUM('⑵-1 IS(A&amp;G)'!AG72,'⑵-2 IS(S&amp;M)'!AG72,'⑵-3 IS(ENG)'!AG72,'⑵-4 IS(Energy)'!AG72)</f>
        <v>0</v>
      </c>
      <c r="AH72" s="86">
        <f>SUM('⑵-1 IS(A&amp;G)'!AH72,'⑵-2 IS(S&amp;M)'!AH72,'⑵-3 IS(ENG)'!AH72,'⑵-4 IS(Energy)'!AH72)</f>
        <v>0</v>
      </c>
      <c r="AI72" s="86">
        <f>SUM('⑵-1 IS(A&amp;G)'!AI72,'⑵-2 IS(S&amp;M)'!AI72,'⑵-3 IS(ENG)'!AI72,'⑵-4 IS(Energy)'!AI72)</f>
        <v>0</v>
      </c>
      <c r="AJ72" s="87">
        <f>SUM('⑵-1 IS(A&amp;G)'!AJ72,'⑵-2 IS(S&amp;M)'!AJ72,'⑵-3 IS(ENG)'!AJ72,'⑵-4 IS(Energy)'!AJ72)</f>
        <v>0</v>
      </c>
      <c r="AL72" s="81"/>
      <c r="AM72" s="92" t="str">
        <f t="shared" si="44"/>
        <v>In-House - Meals &amp; Entertainment</v>
      </c>
      <c r="AN72" s="83"/>
      <c r="AO72" s="84">
        <f t="shared" ref="AO72:AO118" si="71">SUM(AQ72:BB72)</f>
        <v>111</v>
      </c>
      <c r="AP72" s="84">
        <f t="shared" ref="AP72:AP118" si="72">SUMPRODUCT((AQ$6:BB$6&lt;=AP$6)*(AQ72:BB72))</f>
        <v>111</v>
      </c>
      <c r="AQ72" s="85">
        <f>SUM('⑵-1 IS(A&amp;G)'!AQ72,'⑵-2 IS(S&amp;M)'!AQ72,'⑵-3 IS(ENG)'!AQ72,'⑵-4 IS(Energy)'!AQ72)</f>
        <v>111</v>
      </c>
      <c r="AR72" s="86">
        <f>SUM('⑵-1 IS(A&amp;G)'!AR72,'⑵-2 IS(S&amp;M)'!AR72,'⑵-3 IS(ENG)'!AR72,'⑵-4 IS(Energy)'!AR72)</f>
        <v>0</v>
      </c>
      <c r="AS72" s="86">
        <f>SUM('⑵-1 IS(A&amp;G)'!AS72,'⑵-2 IS(S&amp;M)'!AS72,'⑵-3 IS(ENG)'!AS72,'⑵-4 IS(Energy)'!AS72)</f>
        <v>0</v>
      </c>
      <c r="AT72" s="86">
        <f>SUM('⑵-1 IS(A&amp;G)'!AT72,'⑵-2 IS(S&amp;M)'!AT72,'⑵-3 IS(ENG)'!AT72,'⑵-4 IS(Energy)'!AT72)</f>
        <v>0</v>
      </c>
      <c r="AU72" s="86">
        <f>SUM('⑵-1 IS(A&amp;G)'!AU72,'⑵-2 IS(S&amp;M)'!AU72,'⑵-3 IS(ENG)'!AU72,'⑵-4 IS(Energy)'!AU72)</f>
        <v>0</v>
      </c>
      <c r="AV72" s="86">
        <f>SUM('⑵-1 IS(A&amp;G)'!AV72,'⑵-2 IS(S&amp;M)'!AV72,'⑵-3 IS(ENG)'!AV72,'⑵-4 IS(Energy)'!AV72)</f>
        <v>0</v>
      </c>
      <c r="AW72" s="86">
        <f>SUM('⑵-1 IS(A&amp;G)'!AW72,'⑵-2 IS(S&amp;M)'!AW72,'⑵-3 IS(ENG)'!AW72,'⑵-4 IS(Energy)'!AW72)</f>
        <v>0</v>
      </c>
      <c r="AX72" s="86">
        <f>SUM('⑵-1 IS(A&amp;G)'!AX72,'⑵-2 IS(S&amp;M)'!AX72,'⑵-3 IS(ENG)'!AX72,'⑵-4 IS(Energy)'!AX72)</f>
        <v>0</v>
      </c>
      <c r="AY72" s="86">
        <f>SUM('⑵-1 IS(A&amp;G)'!AY72,'⑵-2 IS(S&amp;M)'!AY72,'⑵-3 IS(ENG)'!AY72,'⑵-4 IS(Energy)'!AY72)</f>
        <v>0</v>
      </c>
      <c r="AZ72" s="86">
        <f>SUM('⑵-1 IS(A&amp;G)'!AZ72,'⑵-2 IS(S&amp;M)'!AZ72,'⑵-3 IS(ENG)'!AZ72,'⑵-4 IS(Energy)'!AZ72)</f>
        <v>0</v>
      </c>
      <c r="BA72" s="86">
        <f>SUM('⑵-1 IS(A&amp;G)'!BA72,'⑵-2 IS(S&amp;M)'!BA72,'⑵-3 IS(ENG)'!BA72,'⑵-4 IS(Energy)'!BA72)</f>
        <v>0</v>
      </c>
      <c r="BB72" s="87">
        <f>SUM('⑵-1 IS(A&amp;G)'!BB72,'⑵-2 IS(S&amp;M)'!BB72,'⑵-3 IS(ENG)'!BB72,'⑵-4 IS(Energy)'!BB72)</f>
        <v>0</v>
      </c>
      <c r="BD72" s="81"/>
      <c r="BE72" s="92" t="str">
        <f t="shared" si="46"/>
        <v>In-House - Meals &amp; Entertainment</v>
      </c>
      <c r="BF72" s="83"/>
      <c r="BG72" s="84">
        <f t="shared" ref="BG72:BG118" si="73">SUM(BI72:BT72)</f>
        <v>1260.02</v>
      </c>
      <c r="BH72" s="84">
        <f t="shared" ref="BH72:BH118" si="74">SUMPRODUCT((BI$6:BT$6&lt;=BH$6)*(BI72:BT72))</f>
        <v>459</v>
      </c>
      <c r="BI72" s="85">
        <f>SUM('⑵-1 IS(A&amp;G)'!BI72,'⑵-2 IS(S&amp;M)'!BI72,'⑵-3 IS(ENG)'!BI72,'⑵-4 IS(Energy)'!BI72)</f>
        <v>76</v>
      </c>
      <c r="BJ72" s="86">
        <f>SUM('⑵-1 IS(A&amp;G)'!BJ72,'⑵-2 IS(S&amp;M)'!BJ72,'⑵-3 IS(ENG)'!BJ72,'⑵-4 IS(Energy)'!BJ72)</f>
        <v>123</v>
      </c>
      <c r="BK72" s="86">
        <f>SUM('⑵-1 IS(A&amp;G)'!BK72,'⑵-2 IS(S&amp;M)'!BK72,'⑵-3 IS(ENG)'!BK72,'⑵-4 IS(Energy)'!BK72)</f>
        <v>260</v>
      </c>
      <c r="BL72" s="86">
        <f>SUM('⑵-1 IS(A&amp;G)'!BL72,'⑵-2 IS(S&amp;M)'!BL72,'⑵-3 IS(ENG)'!BL72,'⑵-4 IS(Energy)'!BL72)</f>
        <v>158</v>
      </c>
      <c r="BM72" s="86">
        <f>SUM('⑵-1 IS(A&amp;G)'!BM72,'⑵-2 IS(S&amp;M)'!BM72,'⑵-3 IS(ENG)'!BM72,'⑵-4 IS(Energy)'!BM72)</f>
        <v>29</v>
      </c>
      <c r="BN72" s="86">
        <f>SUM('⑵-1 IS(A&amp;G)'!BN72,'⑵-2 IS(S&amp;M)'!BN72,'⑵-3 IS(ENG)'!BN72,'⑵-4 IS(Energy)'!BN72)</f>
        <v>113</v>
      </c>
      <c r="BO72" s="86">
        <f>SUM('⑵-1 IS(A&amp;G)'!BO72,'⑵-2 IS(S&amp;M)'!BO72,'⑵-3 IS(ENG)'!BO72,'⑵-4 IS(Energy)'!BO72)</f>
        <v>109</v>
      </c>
      <c r="BP72" s="86">
        <f>SUM('⑵-1 IS(A&amp;G)'!BP72,'⑵-2 IS(S&amp;M)'!BP72,'⑵-3 IS(ENG)'!BP72,'⑵-4 IS(Energy)'!BP72)</f>
        <v>200</v>
      </c>
      <c r="BQ72" s="86">
        <f>SUM('⑵-1 IS(A&amp;G)'!BQ72,'⑵-2 IS(S&amp;M)'!BQ72,'⑵-3 IS(ENG)'!BQ72,'⑵-4 IS(Energy)'!BQ72)</f>
        <v>80</v>
      </c>
      <c r="BR72" s="86">
        <f>SUM('⑵-1 IS(A&amp;G)'!BR72,'⑵-2 IS(S&amp;M)'!BR72,'⑵-3 IS(ENG)'!BR72,'⑵-4 IS(Energy)'!BR72)</f>
        <v>78</v>
      </c>
      <c r="BS72" s="86">
        <f>SUM('⑵-1 IS(A&amp;G)'!BS72,'⑵-2 IS(S&amp;M)'!BS72,'⑵-3 IS(ENG)'!BS72,'⑵-4 IS(Energy)'!BS72)</f>
        <v>34.020000000000003</v>
      </c>
      <c r="BT72" s="87">
        <f>SUM('⑵-1 IS(A&amp;G)'!BT72,'⑵-2 IS(S&amp;M)'!BT72,'⑵-3 IS(ENG)'!BT72,'⑵-4 IS(Energy)'!BT72)</f>
        <v>0</v>
      </c>
      <c r="BV72" s="81"/>
      <c r="BW72" s="92" t="str">
        <f t="shared" si="48"/>
        <v>In-House - Meals &amp; Entertainment</v>
      </c>
      <c r="BX72" s="83"/>
      <c r="BY72" s="84">
        <f t="shared" si="16"/>
        <v>0</v>
      </c>
      <c r="BZ72" s="85">
        <f t="shared" ref="BZ72:BZ118" si="75">SUM(G72:I72)</f>
        <v>0</v>
      </c>
      <c r="CA72" s="86">
        <f t="shared" ref="CA72:CA118" si="76">SUM(J72:L72)</f>
        <v>0</v>
      </c>
      <c r="CB72" s="86">
        <f t="shared" ref="CB72:CB118" si="77">SUM(M72:O72)</f>
        <v>0</v>
      </c>
      <c r="CC72" s="86">
        <f t="shared" ref="CC72:CC118" si="78">SUM(P72:R72)</f>
        <v>0</v>
      </c>
      <c r="CD72" s="84">
        <f t="shared" si="4"/>
        <v>0</v>
      </c>
      <c r="CE72" s="85">
        <f t="shared" ref="CE72:CE118" si="79">SUM(Y72:AA72)</f>
        <v>0</v>
      </c>
      <c r="CF72" s="86">
        <f t="shared" ref="CF72:CF118" si="80">SUM(AB72:AD72)</f>
        <v>0</v>
      </c>
      <c r="CG72" s="86">
        <f t="shared" ref="CG72:CG118" si="81">SUM(AE72:AG72)</f>
        <v>0</v>
      </c>
      <c r="CH72" s="86">
        <f t="shared" ref="CH72:CH118" si="82">SUM(AH72:AJ72)</f>
        <v>0</v>
      </c>
      <c r="CI72" s="84">
        <f t="shared" si="5"/>
        <v>111</v>
      </c>
      <c r="CJ72" s="85">
        <f t="shared" ref="CJ72:CJ118" si="83">SUM(AQ72:AS72)</f>
        <v>111</v>
      </c>
      <c r="CK72" s="86">
        <f t="shared" ref="CK72:CK118" si="84">SUM(AT72:AV72)</f>
        <v>0</v>
      </c>
      <c r="CL72" s="86">
        <f t="shared" ref="CL72:CL118" si="85">SUM(AW72:AY72)</f>
        <v>0</v>
      </c>
      <c r="CM72" s="87">
        <f t="shared" ref="CM72:CM118" si="86">SUM(AZ72:BB72)</f>
        <v>0</v>
      </c>
      <c r="CO72" s="81"/>
      <c r="CP72" s="92" t="str">
        <f t="shared" si="49"/>
        <v>In-House - Meals &amp; Entertainment</v>
      </c>
      <c r="CQ72" s="83"/>
      <c r="CR72" s="84">
        <f t="shared" si="66"/>
        <v>0</v>
      </c>
      <c r="CS72" s="84">
        <f t="shared" si="66"/>
        <v>0</v>
      </c>
      <c r="CT72" s="85">
        <f t="shared" si="65"/>
        <v>0</v>
      </c>
      <c r="CU72" s="86">
        <f t="shared" si="65"/>
        <v>0</v>
      </c>
      <c r="CV72" s="86">
        <f t="shared" si="65"/>
        <v>0</v>
      </c>
      <c r="CW72" s="86">
        <f t="shared" si="65"/>
        <v>0</v>
      </c>
      <c r="CX72" s="86">
        <f t="shared" si="65"/>
        <v>0</v>
      </c>
      <c r="CY72" s="86">
        <f t="shared" si="65"/>
        <v>0</v>
      </c>
      <c r="CZ72" s="86">
        <f t="shared" si="65"/>
        <v>0</v>
      </c>
      <c r="DA72" s="86">
        <f t="shared" si="55"/>
        <v>0</v>
      </c>
      <c r="DB72" s="86">
        <f t="shared" si="55"/>
        <v>0</v>
      </c>
      <c r="DC72" s="86">
        <f t="shared" si="55"/>
        <v>0</v>
      </c>
      <c r="DD72" s="86">
        <f t="shared" si="55"/>
        <v>0</v>
      </c>
      <c r="DE72" s="87">
        <f t="shared" si="55"/>
        <v>0</v>
      </c>
      <c r="DG72" s="81"/>
      <c r="DH72" s="92" t="str">
        <f t="shared" si="50"/>
        <v>In-House - Meals &amp; Entertainment</v>
      </c>
      <c r="DI72" s="83"/>
      <c r="DJ72" s="88" t="str">
        <f t="shared" si="64"/>
        <v/>
      </c>
      <c r="DK72" s="88" t="str">
        <f t="shared" si="64"/>
        <v/>
      </c>
      <c r="DL72" s="89" t="str">
        <f t="shared" si="64"/>
        <v/>
      </c>
      <c r="DM72" s="90" t="str">
        <f t="shared" si="64"/>
        <v/>
      </c>
      <c r="DN72" s="90" t="str">
        <f t="shared" si="64"/>
        <v/>
      </c>
      <c r="DO72" s="90" t="str">
        <f t="shared" si="64"/>
        <v/>
      </c>
      <c r="DP72" s="90" t="str">
        <f t="shared" si="64"/>
        <v/>
      </c>
      <c r="DQ72" s="90" t="str">
        <f t="shared" si="64"/>
        <v/>
      </c>
      <c r="DR72" s="90" t="str">
        <f t="shared" si="64"/>
        <v/>
      </c>
      <c r="DS72" s="90" t="str">
        <f t="shared" si="60"/>
        <v/>
      </c>
      <c r="DT72" s="90" t="str">
        <f t="shared" si="60"/>
        <v/>
      </c>
      <c r="DU72" s="90" t="str">
        <f t="shared" si="60"/>
        <v/>
      </c>
      <c r="DV72" s="90" t="str">
        <f t="shared" si="60"/>
        <v/>
      </c>
      <c r="DW72" s="91" t="str">
        <f t="shared" si="60"/>
        <v/>
      </c>
      <c r="DY72" s="180">
        <f t="shared" si="61"/>
        <v>46</v>
      </c>
      <c r="DZ72" s="180" t="str">
        <f t="shared" si="62"/>
        <v>In-House - Meals &amp; Entertainment</v>
      </c>
      <c r="EA72" s="181">
        <f t="shared" si="63"/>
        <v>0</v>
      </c>
    </row>
    <row r="73" spans="2:131" ht="11.85" customHeight="1" x14ac:dyDescent="0.15">
      <c r="B73" s="81"/>
      <c r="C73" s="92" t="s">
        <v>140</v>
      </c>
      <c r="D73" s="83"/>
      <c r="E73" s="84">
        <f t="shared" si="67"/>
        <v>0</v>
      </c>
      <c r="F73" s="84">
        <f t="shared" si="68"/>
        <v>0</v>
      </c>
      <c r="G73" s="85">
        <f>SUM('⑵-1 IS(A&amp;G)'!G73,'⑵-2 IS(S&amp;M)'!G73,'⑵-3 IS(ENG)'!G73,'⑵-4 IS(Energy)'!G73)</f>
        <v>0</v>
      </c>
      <c r="H73" s="86">
        <f>SUM('⑵-1 IS(A&amp;G)'!H73,'⑵-2 IS(S&amp;M)'!H73,'⑵-3 IS(ENG)'!H73,'⑵-4 IS(Energy)'!H73)</f>
        <v>0</v>
      </c>
      <c r="I73" s="86">
        <f>SUM('⑵-1 IS(A&amp;G)'!I73,'⑵-2 IS(S&amp;M)'!I73,'⑵-3 IS(ENG)'!I73,'⑵-4 IS(Energy)'!I73)</f>
        <v>0</v>
      </c>
      <c r="J73" s="86">
        <f>SUM('⑵-1 IS(A&amp;G)'!J73,'⑵-2 IS(S&amp;M)'!J73,'⑵-3 IS(ENG)'!J73,'⑵-4 IS(Energy)'!J73)</f>
        <v>0</v>
      </c>
      <c r="K73" s="86">
        <f>SUM('⑵-1 IS(A&amp;G)'!K73,'⑵-2 IS(S&amp;M)'!K73,'⑵-3 IS(ENG)'!K73,'⑵-4 IS(Energy)'!K73)</f>
        <v>0</v>
      </c>
      <c r="L73" s="86">
        <f>SUM('⑵-1 IS(A&amp;G)'!L73,'⑵-2 IS(S&amp;M)'!L73,'⑵-3 IS(ENG)'!L73,'⑵-4 IS(Energy)'!L73)</f>
        <v>0</v>
      </c>
      <c r="M73" s="86">
        <f>SUM('⑵-1 IS(A&amp;G)'!M73,'⑵-2 IS(S&amp;M)'!M73,'⑵-3 IS(ENG)'!M73,'⑵-4 IS(Energy)'!M73)</f>
        <v>0</v>
      </c>
      <c r="N73" s="86">
        <f>SUM('⑵-1 IS(A&amp;G)'!N73,'⑵-2 IS(S&amp;M)'!N73,'⑵-3 IS(ENG)'!N73,'⑵-4 IS(Energy)'!N73)</f>
        <v>0</v>
      </c>
      <c r="O73" s="86">
        <f>SUM('⑵-1 IS(A&amp;G)'!O73,'⑵-2 IS(S&amp;M)'!O73,'⑵-3 IS(ENG)'!O73,'⑵-4 IS(Energy)'!O73)</f>
        <v>0</v>
      </c>
      <c r="P73" s="86">
        <f>SUM('⑵-1 IS(A&amp;G)'!P73,'⑵-2 IS(S&amp;M)'!P73,'⑵-3 IS(ENG)'!P73,'⑵-4 IS(Energy)'!P73)</f>
        <v>0</v>
      </c>
      <c r="Q73" s="86">
        <f>SUM('⑵-1 IS(A&amp;G)'!Q73,'⑵-2 IS(S&amp;M)'!Q73,'⑵-3 IS(ENG)'!Q73,'⑵-4 IS(Energy)'!Q73)</f>
        <v>0</v>
      </c>
      <c r="R73" s="87">
        <f>SUM('⑵-1 IS(A&amp;G)'!R73,'⑵-2 IS(S&amp;M)'!R73,'⑵-3 IS(ENG)'!R73,'⑵-4 IS(Energy)'!R73)</f>
        <v>0</v>
      </c>
      <c r="T73" s="81"/>
      <c r="U73" s="92" t="str">
        <f t="shared" si="42"/>
        <v>Insurance-General Liability &amp; Property</v>
      </c>
      <c r="V73" s="83"/>
      <c r="W73" s="84">
        <f t="shared" si="69"/>
        <v>0</v>
      </c>
      <c r="X73" s="84">
        <f t="shared" si="70"/>
        <v>0</v>
      </c>
      <c r="Y73" s="85">
        <f>SUM('⑵-1 IS(A&amp;G)'!Y73,'⑵-2 IS(S&amp;M)'!Y73,'⑵-3 IS(ENG)'!Y73,'⑵-4 IS(Energy)'!Y73)</f>
        <v>0</v>
      </c>
      <c r="Z73" s="86">
        <f>SUM('⑵-1 IS(A&amp;G)'!Z73,'⑵-2 IS(S&amp;M)'!Z73,'⑵-3 IS(ENG)'!Z73,'⑵-4 IS(Energy)'!Z73)</f>
        <v>0</v>
      </c>
      <c r="AA73" s="86">
        <f>SUM('⑵-1 IS(A&amp;G)'!AA73,'⑵-2 IS(S&amp;M)'!AA73,'⑵-3 IS(ENG)'!AA73,'⑵-4 IS(Energy)'!AA73)</f>
        <v>0</v>
      </c>
      <c r="AB73" s="86">
        <f>SUM('⑵-1 IS(A&amp;G)'!AB73,'⑵-2 IS(S&amp;M)'!AB73,'⑵-3 IS(ENG)'!AB73,'⑵-4 IS(Energy)'!AB73)</f>
        <v>0</v>
      </c>
      <c r="AC73" s="86">
        <f>SUM('⑵-1 IS(A&amp;G)'!AC73,'⑵-2 IS(S&amp;M)'!AC73,'⑵-3 IS(ENG)'!AC73,'⑵-4 IS(Energy)'!AC73)</f>
        <v>0</v>
      </c>
      <c r="AD73" s="86">
        <f>SUM('⑵-1 IS(A&amp;G)'!AD73,'⑵-2 IS(S&amp;M)'!AD73,'⑵-3 IS(ENG)'!AD73,'⑵-4 IS(Energy)'!AD73)</f>
        <v>0</v>
      </c>
      <c r="AE73" s="86">
        <f>SUM('⑵-1 IS(A&amp;G)'!AE73,'⑵-2 IS(S&amp;M)'!AE73,'⑵-3 IS(ENG)'!AE73,'⑵-4 IS(Energy)'!AE73)</f>
        <v>0</v>
      </c>
      <c r="AF73" s="86">
        <f>SUM('⑵-1 IS(A&amp;G)'!AF73,'⑵-2 IS(S&amp;M)'!AF73,'⑵-3 IS(ENG)'!AF73,'⑵-4 IS(Energy)'!AF73)</f>
        <v>0</v>
      </c>
      <c r="AG73" s="86">
        <f>SUM('⑵-1 IS(A&amp;G)'!AG73,'⑵-2 IS(S&amp;M)'!AG73,'⑵-3 IS(ENG)'!AG73,'⑵-4 IS(Energy)'!AG73)</f>
        <v>0</v>
      </c>
      <c r="AH73" s="86">
        <f>SUM('⑵-1 IS(A&amp;G)'!AH73,'⑵-2 IS(S&amp;M)'!AH73,'⑵-3 IS(ENG)'!AH73,'⑵-4 IS(Energy)'!AH73)</f>
        <v>0</v>
      </c>
      <c r="AI73" s="86">
        <f>SUM('⑵-1 IS(A&amp;G)'!AI73,'⑵-2 IS(S&amp;M)'!AI73,'⑵-3 IS(ENG)'!AI73,'⑵-4 IS(Energy)'!AI73)</f>
        <v>0</v>
      </c>
      <c r="AJ73" s="87">
        <f>SUM('⑵-1 IS(A&amp;G)'!AJ73,'⑵-2 IS(S&amp;M)'!AJ73,'⑵-3 IS(ENG)'!AJ73,'⑵-4 IS(Energy)'!AJ73)</f>
        <v>0</v>
      </c>
      <c r="AL73" s="81"/>
      <c r="AM73" s="92" t="str">
        <f t="shared" si="44"/>
        <v>Insurance-General Liability &amp; Property</v>
      </c>
      <c r="AN73" s="83"/>
      <c r="AO73" s="84">
        <f t="shared" si="71"/>
        <v>0</v>
      </c>
      <c r="AP73" s="84">
        <f t="shared" si="72"/>
        <v>0</v>
      </c>
      <c r="AQ73" s="85">
        <f>SUM('⑵-1 IS(A&amp;G)'!AQ73,'⑵-2 IS(S&amp;M)'!AQ73,'⑵-3 IS(ENG)'!AQ73,'⑵-4 IS(Energy)'!AQ73)</f>
        <v>0</v>
      </c>
      <c r="AR73" s="86">
        <f>SUM('⑵-1 IS(A&amp;G)'!AR73,'⑵-2 IS(S&amp;M)'!AR73,'⑵-3 IS(ENG)'!AR73,'⑵-4 IS(Energy)'!AR73)</f>
        <v>0</v>
      </c>
      <c r="AS73" s="86">
        <f>SUM('⑵-1 IS(A&amp;G)'!AS73,'⑵-2 IS(S&amp;M)'!AS73,'⑵-3 IS(ENG)'!AS73,'⑵-4 IS(Energy)'!AS73)</f>
        <v>0</v>
      </c>
      <c r="AT73" s="86">
        <f>SUM('⑵-1 IS(A&amp;G)'!AT73,'⑵-2 IS(S&amp;M)'!AT73,'⑵-3 IS(ENG)'!AT73,'⑵-4 IS(Energy)'!AT73)</f>
        <v>0</v>
      </c>
      <c r="AU73" s="86">
        <f>SUM('⑵-1 IS(A&amp;G)'!AU73,'⑵-2 IS(S&amp;M)'!AU73,'⑵-3 IS(ENG)'!AU73,'⑵-4 IS(Energy)'!AU73)</f>
        <v>0</v>
      </c>
      <c r="AV73" s="86">
        <f>SUM('⑵-1 IS(A&amp;G)'!AV73,'⑵-2 IS(S&amp;M)'!AV73,'⑵-3 IS(ENG)'!AV73,'⑵-4 IS(Energy)'!AV73)</f>
        <v>0</v>
      </c>
      <c r="AW73" s="86">
        <f>SUM('⑵-1 IS(A&amp;G)'!AW73,'⑵-2 IS(S&amp;M)'!AW73,'⑵-3 IS(ENG)'!AW73,'⑵-4 IS(Energy)'!AW73)</f>
        <v>0</v>
      </c>
      <c r="AX73" s="86">
        <f>SUM('⑵-1 IS(A&amp;G)'!AX73,'⑵-2 IS(S&amp;M)'!AX73,'⑵-3 IS(ENG)'!AX73,'⑵-4 IS(Energy)'!AX73)</f>
        <v>0</v>
      </c>
      <c r="AY73" s="86">
        <f>SUM('⑵-1 IS(A&amp;G)'!AY73,'⑵-2 IS(S&amp;M)'!AY73,'⑵-3 IS(ENG)'!AY73,'⑵-4 IS(Energy)'!AY73)</f>
        <v>0</v>
      </c>
      <c r="AZ73" s="86">
        <f>SUM('⑵-1 IS(A&amp;G)'!AZ73,'⑵-2 IS(S&amp;M)'!AZ73,'⑵-3 IS(ENG)'!AZ73,'⑵-4 IS(Energy)'!AZ73)</f>
        <v>0</v>
      </c>
      <c r="BA73" s="86">
        <f>SUM('⑵-1 IS(A&amp;G)'!BA73,'⑵-2 IS(S&amp;M)'!BA73,'⑵-3 IS(ENG)'!BA73,'⑵-4 IS(Energy)'!BA73)</f>
        <v>0</v>
      </c>
      <c r="BB73" s="87">
        <f>SUM('⑵-1 IS(A&amp;G)'!BB73,'⑵-2 IS(S&amp;M)'!BB73,'⑵-3 IS(ENG)'!BB73,'⑵-4 IS(Energy)'!BB73)</f>
        <v>0</v>
      </c>
      <c r="BD73" s="81"/>
      <c r="BE73" s="92" t="str">
        <f t="shared" si="46"/>
        <v>Insurance-General Liability &amp; Property</v>
      </c>
      <c r="BF73" s="83"/>
      <c r="BG73" s="84">
        <f t="shared" si="73"/>
        <v>0</v>
      </c>
      <c r="BH73" s="84">
        <f t="shared" si="74"/>
        <v>0</v>
      </c>
      <c r="BI73" s="85">
        <f>SUM('⑵-1 IS(A&amp;G)'!BI73,'⑵-2 IS(S&amp;M)'!BI73,'⑵-3 IS(ENG)'!BI73,'⑵-4 IS(Energy)'!BI73)</f>
        <v>0</v>
      </c>
      <c r="BJ73" s="86">
        <f>SUM('⑵-1 IS(A&amp;G)'!BJ73,'⑵-2 IS(S&amp;M)'!BJ73,'⑵-3 IS(ENG)'!BJ73,'⑵-4 IS(Energy)'!BJ73)</f>
        <v>0</v>
      </c>
      <c r="BK73" s="86">
        <f>SUM('⑵-1 IS(A&amp;G)'!BK73,'⑵-2 IS(S&amp;M)'!BK73,'⑵-3 IS(ENG)'!BK73,'⑵-4 IS(Energy)'!BK73)</f>
        <v>0</v>
      </c>
      <c r="BL73" s="86">
        <f>SUM('⑵-1 IS(A&amp;G)'!BL73,'⑵-2 IS(S&amp;M)'!BL73,'⑵-3 IS(ENG)'!BL73,'⑵-4 IS(Energy)'!BL73)</f>
        <v>0</v>
      </c>
      <c r="BM73" s="86">
        <f>SUM('⑵-1 IS(A&amp;G)'!BM73,'⑵-2 IS(S&amp;M)'!BM73,'⑵-3 IS(ENG)'!BM73,'⑵-4 IS(Energy)'!BM73)</f>
        <v>0</v>
      </c>
      <c r="BN73" s="86">
        <f>SUM('⑵-1 IS(A&amp;G)'!BN73,'⑵-2 IS(S&amp;M)'!BN73,'⑵-3 IS(ENG)'!BN73,'⑵-4 IS(Energy)'!BN73)</f>
        <v>0</v>
      </c>
      <c r="BO73" s="86">
        <f>SUM('⑵-1 IS(A&amp;G)'!BO73,'⑵-2 IS(S&amp;M)'!BO73,'⑵-3 IS(ENG)'!BO73,'⑵-4 IS(Energy)'!BO73)</f>
        <v>0</v>
      </c>
      <c r="BP73" s="86">
        <f>SUM('⑵-1 IS(A&amp;G)'!BP73,'⑵-2 IS(S&amp;M)'!BP73,'⑵-3 IS(ENG)'!BP73,'⑵-4 IS(Energy)'!BP73)</f>
        <v>0</v>
      </c>
      <c r="BQ73" s="86">
        <f>SUM('⑵-1 IS(A&amp;G)'!BQ73,'⑵-2 IS(S&amp;M)'!BQ73,'⑵-3 IS(ENG)'!BQ73,'⑵-4 IS(Energy)'!BQ73)</f>
        <v>0</v>
      </c>
      <c r="BR73" s="86">
        <f>SUM('⑵-1 IS(A&amp;G)'!BR73,'⑵-2 IS(S&amp;M)'!BR73,'⑵-3 IS(ENG)'!BR73,'⑵-4 IS(Energy)'!BR73)</f>
        <v>0</v>
      </c>
      <c r="BS73" s="86">
        <f>SUM('⑵-1 IS(A&amp;G)'!BS73,'⑵-2 IS(S&amp;M)'!BS73,'⑵-3 IS(ENG)'!BS73,'⑵-4 IS(Energy)'!BS73)</f>
        <v>0</v>
      </c>
      <c r="BT73" s="87">
        <f>SUM('⑵-1 IS(A&amp;G)'!BT73,'⑵-2 IS(S&amp;M)'!BT73,'⑵-3 IS(ENG)'!BT73,'⑵-4 IS(Energy)'!BT73)</f>
        <v>0</v>
      </c>
      <c r="BV73" s="81"/>
      <c r="BW73" s="92" t="str">
        <f t="shared" si="48"/>
        <v>Insurance-General Liability &amp; Property</v>
      </c>
      <c r="BX73" s="83"/>
      <c r="BY73" s="84">
        <f t="shared" si="16"/>
        <v>0</v>
      </c>
      <c r="BZ73" s="85">
        <f t="shared" si="75"/>
        <v>0</v>
      </c>
      <c r="CA73" s="86">
        <f t="shared" si="76"/>
        <v>0</v>
      </c>
      <c r="CB73" s="86">
        <f t="shared" si="77"/>
        <v>0</v>
      </c>
      <c r="CC73" s="86">
        <f t="shared" si="78"/>
        <v>0</v>
      </c>
      <c r="CD73" s="84">
        <f t="shared" si="4"/>
        <v>0</v>
      </c>
      <c r="CE73" s="85">
        <f t="shared" si="79"/>
        <v>0</v>
      </c>
      <c r="CF73" s="86">
        <f t="shared" si="80"/>
        <v>0</v>
      </c>
      <c r="CG73" s="86">
        <f t="shared" si="81"/>
        <v>0</v>
      </c>
      <c r="CH73" s="86">
        <f t="shared" si="82"/>
        <v>0</v>
      </c>
      <c r="CI73" s="84">
        <f t="shared" si="5"/>
        <v>0</v>
      </c>
      <c r="CJ73" s="85">
        <f t="shared" si="83"/>
        <v>0</v>
      </c>
      <c r="CK73" s="86">
        <f t="shared" si="84"/>
        <v>0</v>
      </c>
      <c r="CL73" s="86">
        <f t="shared" si="85"/>
        <v>0</v>
      </c>
      <c r="CM73" s="87">
        <f t="shared" si="86"/>
        <v>0</v>
      </c>
      <c r="CO73" s="81"/>
      <c r="CP73" s="92" t="str">
        <f t="shared" si="49"/>
        <v>Insurance-General Liability &amp; Property</v>
      </c>
      <c r="CQ73" s="83"/>
      <c r="CR73" s="84">
        <f t="shared" si="66"/>
        <v>0</v>
      </c>
      <c r="CS73" s="84">
        <f t="shared" si="66"/>
        <v>0</v>
      </c>
      <c r="CT73" s="85">
        <f t="shared" si="65"/>
        <v>0</v>
      </c>
      <c r="CU73" s="86">
        <f t="shared" si="65"/>
        <v>0</v>
      </c>
      <c r="CV73" s="86">
        <f t="shared" si="65"/>
        <v>0</v>
      </c>
      <c r="CW73" s="86">
        <f t="shared" si="65"/>
        <v>0</v>
      </c>
      <c r="CX73" s="86">
        <f t="shared" si="65"/>
        <v>0</v>
      </c>
      <c r="CY73" s="86">
        <f t="shared" si="65"/>
        <v>0</v>
      </c>
      <c r="CZ73" s="86">
        <f t="shared" si="65"/>
        <v>0</v>
      </c>
      <c r="DA73" s="86">
        <f t="shared" si="55"/>
        <v>0</v>
      </c>
      <c r="DB73" s="86">
        <f t="shared" si="55"/>
        <v>0</v>
      </c>
      <c r="DC73" s="86">
        <f t="shared" si="55"/>
        <v>0</v>
      </c>
      <c r="DD73" s="86">
        <f t="shared" si="55"/>
        <v>0</v>
      </c>
      <c r="DE73" s="87">
        <f t="shared" si="55"/>
        <v>0</v>
      </c>
      <c r="DG73" s="81"/>
      <c r="DH73" s="92" t="str">
        <f t="shared" si="50"/>
        <v>Insurance-General Liability &amp; Property</v>
      </c>
      <c r="DI73" s="83"/>
      <c r="DJ73" s="88" t="str">
        <f t="shared" si="64"/>
        <v/>
      </c>
      <c r="DK73" s="88" t="str">
        <f t="shared" si="64"/>
        <v/>
      </c>
      <c r="DL73" s="89" t="str">
        <f t="shared" si="64"/>
        <v/>
      </c>
      <c r="DM73" s="90" t="str">
        <f t="shared" si="64"/>
        <v/>
      </c>
      <c r="DN73" s="90" t="str">
        <f t="shared" si="64"/>
        <v/>
      </c>
      <c r="DO73" s="90" t="str">
        <f t="shared" si="64"/>
        <v/>
      </c>
      <c r="DP73" s="90" t="str">
        <f t="shared" si="64"/>
        <v/>
      </c>
      <c r="DQ73" s="90" t="str">
        <f t="shared" si="64"/>
        <v/>
      </c>
      <c r="DR73" s="90" t="str">
        <f t="shared" si="64"/>
        <v/>
      </c>
      <c r="DS73" s="90" t="str">
        <f t="shared" si="60"/>
        <v/>
      </c>
      <c r="DT73" s="90" t="str">
        <f t="shared" si="60"/>
        <v/>
      </c>
      <c r="DU73" s="90" t="str">
        <f t="shared" si="60"/>
        <v/>
      </c>
      <c r="DV73" s="90" t="str">
        <f t="shared" si="60"/>
        <v/>
      </c>
      <c r="DW73" s="91" t="str">
        <f t="shared" si="60"/>
        <v/>
      </c>
      <c r="DY73" s="180">
        <f t="shared" si="61"/>
        <v>46</v>
      </c>
      <c r="DZ73" s="180" t="str">
        <f t="shared" si="62"/>
        <v>Insurance-General Liability &amp; Property</v>
      </c>
      <c r="EA73" s="181">
        <f t="shared" si="63"/>
        <v>0</v>
      </c>
    </row>
    <row r="74" spans="2:131" ht="11.85" customHeight="1" x14ac:dyDescent="0.15">
      <c r="B74" s="81"/>
      <c r="C74" s="92" t="s">
        <v>141</v>
      </c>
      <c r="D74" s="83"/>
      <c r="E74" s="84">
        <f t="shared" si="67"/>
        <v>25939.360000000001</v>
      </c>
      <c r="F74" s="84">
        <f t="shared" si="68"/>
        <v>25939.360000000001</v>
      </c>
      <c r="G74" s="85">
        <f>SUM('⑵-1 IS(A&amp;G)'!G74,'⑵-2 IS(S&amp;M)'!G74,'⑵-3 IS(ENG)'!G74,'⑵-4 IS(Energy)'!G74)</f>
        <v>9262</v>
      </c>
      <c r="H74" s="86">
        <f>SUM('⑵-1 IS(A&amp;G)'!H74,'⑵-2 IS(S&amp;M)'!H74,'⑵-3 IS(ENG)'!H74,'⑵-4 IS(Energy)'!H74)</f>
        <v>9133</v>
      </c>
      <c r="I74" s="86">
        <f>SUM('⑵-1 IS(A&amp;G)'!I74,'⑵-2 IS(S&amp;M)'!I74,'⑵-3 IS(ENG)'!I74,'⑵-4 IS(Energy)'!I74)</f>
        <v>7544.36</v>
      </c>
      <c r="J74" s="86">
        <f>SUM('⑵-1 IS(A&amp;G)'!J74,'⑵-2 IS(S&amp;M)'!J74,'⑵-3 IS(ENG)'!J74,'⑵-4 IS(Energy)'!J74)</f>
        <v>0</v>
      </c>
      <c r="K74" s="86">
        <f>SUM('⑵-1 IS(A&amp;G)'!K74,'⑵-2 IS(S&amp;M)'!K74,'⑵-3 IS(ENG)'!K74,'⑵-4 IS(Energy)'!K74)</f>
        <v>0</v>
      </c>
      <c r="L74" s="86">
        <f>SUM('⑵-1 IS(A&amp;G)'!L74,'⑵-2 IS(S&amp;M)'!L74,'⑵-3 IS(ENG)'!L74,'⑵-4 IS(Energy)'!L74)</f>
        <v>0</v>
      </c>
      <c r="M74" s="86">
        <f>SUM('⑵-1 IS(A&amp;G)'!M74,'⑵-2 IS(S&amp;M)'!M74,'⑵-3 IS(ENG)'!M74,'⑵-4 IS(Energy)'!M74)</f>
        <v>0</v>
      </c>
      <c r="N74" s="86">
        <f>SUM('⑵-1 IS(A&amp;G)'!N74,'⑵-2 IS(S&amp;M)'!N74,'⑵-3 IS(ENG)'!N74,'⑵-4 IS(Energy)'!N74)</f>
        <v>0</v>
      </c>
      <c r="O74" s="86">
        <f>SUM('⑵-1 IS(A&amp;G)'!O74,'⑵-2 IS(S&amp;M)'!O74,'⑵-3 IS(ENG)'!O74,'⑵-4 IS(Energy)'!O74)</f>
        <v>0</v>
      </c>
      <c r="P74" s="86">
        <f>SUM('⑵-1 IS(A&amp;G)'!P74,'⑵-2 IS(S&amp;M)'!P74,'⑵-3 IS(ENG)'!P74,'⑵-4 IS(Energy)'!P74)</f>
        <v>0</v>
      </c>
      <c r="Q74" s="86">
        <f>SUM('⑵-1 IS(A&amp;G)'!Q74,'⑵-2 IS(S&amp;M)'!Q74,'⑵-3 IS(ENG)'!Q74,'⑵-4 IS(Energy)'!Q74)</f>
        <v>0</v>
      </c>
      <c r="R74" s="87">
        <f>SUM('⑵-1 IS(A&amp;G)'!R74,'⑵-2 IS(S&amp;M)'!R74,'⑵-3 IS(ENG)'!R74,'⑵-4 IS(Energy)'!R74)</f>
        <v>0</v>
      </c>
      <c r="T74" s="81"/>
      <c r="U74" s="92" t="str">
        <f t="shared" si="42"/>
        <v>Internet Advertising</v>
      </c>
      <c r="V74" s="83"/>
      <c r="W74" s="84">
        <f t="shared" si="69"/>
        <v>117000</v>
      </c>
      <c r="X74" s="84">
        <f t="shared" si="70"/>
        <v>29500</v>
      </c>
      <c r="Y74" s="85">
        <f>SUM('⑵-1 IS(A&amp;G)'!Y74,'⑵-2 IS(S&amp;M)'!Y74,'⑵-3 IS(ENG)'!Y74,'⑵-4 IS(Energy)'!Y74)</f>
        <v>10100</v>
      </c>
      <c r="Z74" s="86">
        <f>SUM('⑵-1 IS(A&amp;G)'!Z74,'⑵-2 IS(S&amp;M)'!Z74,'⑵-3 IS(ENG)'!Z74,'⑵-4 IS(Energy)'!Z74)</f>
        <v>9700</v>
      </c>
      <c r="AA74" s="86">
        <f>SUM('⑵-1 IS(A&amp;G)'!AA74,'⑵-2 IS(S&amp;M)'!AA74,'⑵-3 IS(ENG)'!AA74,'⑵-4 IS(Energy)'!AA74)</f>
        <v>9700</v>
      </c>
      <c r="AB74" s="86">
        <f>SUM('⑵-1 IS(A&amp;G)'!AB74,'⑵-2 IS(S&amp;M)'!AB74,'⑵-3 IS(ENG)'!AB74,'⑵-4 IS(Energy)'!AB74)</f>
        <v>9700</v>
      </c>
      <c r="AC74" s="86">
        <f>SUM('⑵-1 IS(A&amp;G)'!AC74,'⑵-2 IS(S&amp;M)'!AC74,'⑵-3 IS(ENG)'!AC74,'⑵-4 IS(Energy)'!AC74)</f>
        <v>9700</v>
      </c>
      <c r="AD74" s="86">
        <f>SUM('⑵-1 IS(A&amp;G)'!AD74,'⑵-2 IS(S&amp;M)'!AD74,'⑵-3 IS(ENG)'!AD74,'⑵-4 IS(Energy)'!AD74)</f>
        <v>9700</v>
      </c>
      <c r="AE74" s="86">
        <f>SUM('⑵-1 IS(A&amp;G)'!AE74,'⑵-2 IS(S&amp;M)'!AE74,'⑵-3 IS(ENG)'!AE74,'⑵-4 IS(Energy)'!AE74)</f>
        <v>9700</v>
      </c>
      <c r="AF74" s="86">
        <f>SUM('⑵-1 IS(A&amp;G)'!AF74,'⑵-2 IS(S&amp;M)'!AF74,'⑵-3 IS(ENG)'!AF74,'⑵-4 IS(Energy)'!AF74)</f>
        <v>9700</v>
      </c>
      <c r="AG74" s="86">
        <f>SUM('⑵-1 IS(A&amp;G)'!AG74,'⑵-2 IS(S&amp;M)'!AG74,'⑵-3 IS(ENG)'!AG74,'⑵-4 IS(Energy)'!AG74)</f>
        <v>9700</v>
      </c>
      <c r="AH74" s="86">
        <f>SUM('⑵-1 IS(A&amp;G)'!AH74,'⑵-2 IS(S&amp;M)'!AH74,'⑵-3 IS(ENG)'!AH74,'⑵-4 IS(Energy)'!AH74)</f>
        <v>9700</v>
      </c>
      <c r="AI74" s="86">
        <f>SUM('⑵-1 IS(A&amp;G)'!AI74,'⑵-2 IS(S&amp;M)'!AI74,'⑵-3 IS(ENG)'!AI74,'⑵-4 IS(Energy)'!AI74)</f>
        <v>9700</v>
      </c>
      <c r="AJ74" s="87">
        <f>SUM('⑵-1 IS(A&amp;G)'!AJ74,'⑵-2 IS(S&amp;M)'!AJ74,'⑵-3 IS(ENG)'!AJ74,'⑵-4 IS(Energy)'!AJ74)</f>
        <v>9900</v>
      </c>
      <c r="AL74" s="81"/>
      <c r="AM74" s="92" t="str">
        <f t="shared" si="44"/>
        <v>Internet Advertising</v>
      </c>
      <c r="AN74" s="83"/>
      <c r="AO74" s="84">
        <f t="shared" si="71"/>
        <v>113362.06833333333</v>
      </c>
      <c r="AP74" s="84">
        <f t="shared" si="72"/>
        <v>15955.348333333333</v>
      </c>
      <c r="AQ74" s="85">
        <f>SUM('⑵-1 IS(A&amp;G)'!AQ74,'⑵-2 IS(S&amp;M)'!AQ74,'⑵-3 IS(ENG)'!AQ74,'⑵-4 IS(Energy)'!AQ74)</f>
        <v>4409.29</v>
      </c>
      <c r="AR74" s="86">
        <f>SUM('⑵-1 IS(A&amp;G)'!AR74,'⑵-2 IS(S&amp;M)'!AR74,'⑵-3 IS(ENG)'!AR74,'⑵-4 IS(Energy)'!AR74)</f>
        <v>2346.38</v>
      </c>
      <c r="AS74" s="86">
        <f>SUM('⑵-1 IS(A&amp;G)'!AS74,'⑵-2 IS(S&amp;M)'!AS74,'⑵-3 IS(ENG)'!AS74,'⑵-4 IS(Energy)'!AS74)</f>
        <v>9199.6783333333333</v>
      </c>
      <c r="AT74" s="86">
        <f>SUM('⑵-1 IS(A&amp;G)'!AT74,'⑵-2 IS(S&amp;M)'!AT74,'⑵-3 IS(ENG)'!AT74,'⑵-4 IS(Energy)'!AT74)</f>
        <v>13802.3</v>
      </c>
      <c r="AU74" s="86">
        <f>SUM('⑵-1 IS(A&amp;G)'!AU74,'⑵-2 IS(S&amp;M)'!AU74,'⑵-3 IS(ENG)'!AU74,'⑵-4 IS(Energy)'!AU74)</f>
        <v>17281.64</v>
      </c>
      <c r="AV74" s="86">
        <f>SUM('⑵-1 IS(A&amp;G)'!AV74,'⑵-2 IS(S&amp;M)'!AV74,'⑵-3 IS(ENG)'!AV74,'⑵-4 IS(Energy)'!AV74)</f>
        <v>13167.560000000001</v>
      </c>
      <c r="AW74" s="86">
        <f>SUM('⑵-1 IS(A&amp;G)'!AW74,'⑵-2 IS(S&amp;M)'!AW74,'⑵-3 IS(ENG)'!AW74,'⑵-4 IS(Energy)'!AW74)</f>
        <v>4626.42</v>
      </c>
      <c r="AX74" s="86">
        <f>SUM('⑵-1 IS(A&amp;G)'!AX74,'⑵-2 IS(S&amp;M)'!AX74,'⑵-3 IS(ENG)'!AX74,'⑵-4 IS(Energy)'!AX74)</f>
        <v>12092.64</v>
      </c>
      <c r="AY74" s="86">
        <f>SUM('⑵-1 IS(A&amp;G)'!AY74,'⑵-2 IS(S&amp;M)'!AY74,'⑵-3 IS(ENG)'!AY74,'⑵-4 IS(Energy)'!AY74)</f>
        <v>11252</v>
      </c>
      <c r="AZ74" s="86">
        <f>SUM('⑵-1 IS(A&amp;G)'!AZ74,'⑵-2 IS(S&amp;M)'!AZ74,'⑵-3 IS(ENG)'!AZ74,'⑵-4 IS(Energy)'!AZ74)</f>
        <v>10635.85</v>
      </c>
      <c r="BA74" s="86">
        <f>SUM('⑵-1 IS(A&amp;G)'!BA74,'⑵-2 IS(S&amp;M)'!BA74,'⑵-3 IS(ENG)'!BA74,'⑵-4 IS(Energy)'!BA74)</f>
        <v>5068.3599999999997</v>
      </c>
      <c r="BB74" s="87">
        <f>SUM('⑵-1 IS(A&amp;G)'!BB74,'⑵-2 IS(S&amp;M)'!BB74,'⑵-3 IS(ENG)'!BB74,'⑵-4 IS(Energy)'!BB74)</f>
        <v>9479.9500000000007</v>
      </c>
      <c r="BD74" s="81"/>
      <c r="BE74" s="92" t="str">
        <f t="shared" si="46"/>
        <v>Internet Advertising</v>
      </c>
      <c r="BF74" s="83"/>
      <c r="BG74" s="84">
        <f t="shared" si="73"/>
        <v>92172.42</v>
      </c>
      <c r="BH74" s="84">
        <f t="shared" si="74"/>
        <v>21587</v>
      </c>
      <c r="BI74" s="85">
        <f>SUM('⑵-1 IS(A&amp;G)'!BI74,'⑵-2 IS(S&amp;M)'!BI74,'⑵-3 IS(ENG)'!BI74,'⑵-4 IS(Energy)'!BI74)</f>
        <v>7364</v>
      </c>
      <c r="BJ74" s="86">
        <f>SUM('⑵-1 IS(A&amp;G)'!BJ74,'⑵-2 IS(S&amp;M)'!BJ74,'⑵-3 IS(ENG)'!BJ74,'⑵-4 IS(Energy)'!BJ74)</f>
        <v>6904</v>
      </c>
      <c r="BK74" s="86">
        <f>SUM('⑵-1 IS(A&amp;G)'!BK74,'⑵-2 IS(S&amp;M)'!BK74,'⑵-3 IS(ENG)'!BK74,'⑵-4 IS(Energy)'!BK74)</f>
        <v>7319</v>
      </c>
      <c r="BL74" s="86">
        <f>SUM('⑵-1 IS(A&amp;G)'!BL74,'⑵-2 IS(S&amp;M)'!BL74,'⑵-3 IS(ENG)'!BL74,'⑵-4 IS(Energy)'!BL74)</f>
        <v>7219</v>
      </c>
      <c r="BM74" s="86">
        <f>SUM('⑵-1 IS(A&amp;G)'!BM74,'⑵-2 IS(S&amp;M)'!BM74,'⑵-3 IS(ENG)'!BM74,'⑵-4 IS(Energy)'!BM74)</f>
        <v>10337</v>
      </c>
      <c r="BN74" s="86">
        <f>SUM('⑵-1 IS(A&amp;G)'!BN74,'⑵-2 IS(S&amp;M)'!BN74,'⑵-3 IS(ENG)'!BN74,'⑵-4 IS(Energy)'!BN74)</f>
        <v>7427</v>
      </c>
      <c r="BO74" s="86">
        <f>SUM('⑵-1 IS(A&amp;G)'!BO74,'⑵-2 IS(S&amp;M)'!BO74,'⑵-3 IS(ENG)'!BO74,'⑵-4 IS(Energy)'!BO74)</f>
        <v>8460</v>
      </c>
      <c r="BP74" s="86">
        <f>SUM('⑵-1 IS(A&amp;G)'!BP74,'⑵-2 IS(S&amp;M)'!BP74,'⑵-3 IS(ENG)'!BP74,'⑵-4 IS(Energy)'!BP74)</f>
        <v>7939</v>
      </c>
      <c r="BQ74" s="86">
        <f>SUM('⑵-1 IS(A&amp;G)'!BQ74,'⑵-2 IS(S&amp;M)'!BQ74,'⑵-3 IS(ENG)'!BQ74,'⑵-4 IS(Energy)'!BQ74)</f>
        <v>6790</v>
      </c>
      <c r="BR74" s="86">
        <f>SUM('⑵-1 IS(A&amp;G)'!BR74,'⑵-2 IS(S&amp;M)'!BR74,'⑵-3 IS(ENG)'!BR74,'⑵-4 IS(Energy)'!BR74)</f>
        <v>6958</v>
      </c>
      <c r="BS74" s="86">
        <f>SUM('⑵-1 IS(A&amp;G)'!BS74,'⑵-2 IS(S&amp;M)'!BS74,'⑵-3 IS(ENG)'!BS74,'⑵-4 IS(Energy)'!BS74)</f>
        <v>7327.53</v>
      </c>
      <c r="BT74" s="87">
        <f>SUM('⑵-1 IS(A&amp;G)'!BT74,'⑵-2 IS(S&amp;M)'!BT74,'⑵-3 IS(ENG)'!BT74,'⑵-4 IS(Energy)'!BT74)</f>
        <v>8127.89</v>
      </c>
      <c r="BV74" s="81"/>
      <c r="BW74" s="92" t="str">
        <f t="shared" si="48"/>
        <v>Internet Advertising</v>
      </c>
      <c r="BX74" s="83"/>
      <c r="BY74" s="84">
        <f t="shared" si="16"/>
        <v>25939.360000000001</v>
      </c>
      <c r="BZ74" s="85">
        <f t="shared" si="75"/>
        <v>25939.360000000001</v>
      </c>
      <c r="CA74" s="86">
        <f t="shared" si="76"/>
        <v>0</v>
      </c>
      <c r="CB74" s="86">
        <f t="shared" si="77"/>
        <v>0</v>
      </c>
      <c r="CC74" s="86">
        <f t="shared" si="78"/>
        <v>0</v>
      </c>
      <c r="CD74" s="84">
        <f t="shared" si="4"/>
        <v>117000</v>
      </c>
      <c r="CE74" s="85">
        <f t="shared" si="79"/>
        <v>29500</v>
      </c>
      <c r="CF74" s="86">
        <f t="shared" si="80"/>
        <v>29100</v>
      </c>
      <c r="CG74" s="86">
        <f t="shared" si="81"/>
        <v>29100</v>
      </c>
      <c r="CH74" s="86">
        <f t="shared" si="82"/>
        <v>29300</v>
      </c>
      <c r="CI74" s="84">
        <f t="shared" si="5"/>
        <v>113362.06833333333</v>
      </c>
      <c r="CJ74" s="85">
        <f t="shared" si="83"/>
        <v>15955.348333333333</v>
      </c>
      <c r="CK74" s="86">
        <f t="shared" si="84"/>
        <v>44251.5</v>
      </c>
      <c r="CL74" s="86">
        <f t="shared" si="85"/>
        <v>27971.059999999998</v>
      </c>
      <c r="CM74" s="87">
        <f t="shared" si="86"/>
        <v>25184.16</v>
      </c>
      <c r="CO74" s="81"/>
      <c r="CP74" s="92" t="str">
        <f t="shared" si="49"/>
        <v>Internet Advertising</v>
      </c>
      <c r="CQ74" s="83"/>
      <c r="CR74" s="84">
        <f t="shared" si="66"/>
        <v>-91060.64</v>
      </c>
      <c r="CS74" s="84">
        <f t="shared" si="66"/>
        <v>-3560.6399999999994</v>
      </c>
      <c r="CT74" s="85">
        <f t="shared" si="65"/>
        <v>-838</v>
      </c>
      <c r="CU74" s="86">
        <f t="shared" si="65"/>
        <v>-567</v>
      </c>
      <c r="CV74" s="86">
        <f t="shared" si="65"/>
        <v>-2155.6400000000003</v>
      </c>
      <c r="CW74" s="86">
        <f t="shared" si="65"/>
        <v>-9700</v>
      </c>
      <c r="CX74" s="86">
        <f t="shared" si="65"/>
        <v>-9700</v>
      </c>
      <c r="CY74" s="86">
        <f t="shared" si="65"/>
        <v>-9700</v>
      </c>
      <c r="CZ74" s="86">
        <f t="shared" si="65"/>
        <v>-9700</v>
      </c>
      <c r="DA74" s="86">
        <f t="shared" si="55"/>
        <v>-9700</v>
      </c>
      <c r="DB74" s="86">
        <f t="shared" si="55"/>
        <v>-9700</v>
      </c>
      <c r="DC74" s="86">
        <f t="shared" si="55"/>
        <v>-9700</v>
      </c>
      <c r="DD74" s="86">
        <f t="shared" si="55"/>
        <v>-9700</v>
      </c>
      <c r="DE74" s="87">
        <f t="shared" si="55"/>
        <v>-9900</v>
      </c>
      <c r="DG74" s="81"/>
      <c r="DH74" s="92" t="str">
        <f t="shared" si="50"/>
        <v>Internet Advertising</v>
      </c>
      <c r="DI74" s="83"/>
      <c r="DJ74" s="88">
        <f t="shared" si="64"/>
        <v>0.22170393162393165</v>
      </c>
      <c r="DK74" s="88">
        <f t="shared" si="64"/>
        <v>0.87930033898305082</v>
      </c>
      <c r="DL74" s="89">
        <f t="shared" si="64"/>
        <v>0.91702970297029707</v>
      </c>
      <c r="DM74" s="90">
        <f t="shared" si="64"/>
        <v>0.94154639175257726</v>
      </c>
      <c r="DN74" s="90">
        <f t="shared" si="64"/>
        <v>0.77776907216494839</v>
      </c>
      <c r="DO74" s="90">
        <f t="shared" si="64"/>
        <v>0</v>
      </c>
      <c r="DP74" s="90">
        <f t="shared" si="64"/>
        <v>0</v>
      </c>
      <c r="DQ74" s="90">
        <f t="shared" si="64"/>
        <v>0</v>
      </c>
      <c r="DR74" s="90">
        <f t="shared" si="64"/>
        <v>0</v>
      </c>
      <c r="DS74" s="90">
        <f t="shared" si="64"/>
        <v>0</v>
      </c>
      <c r="DT74" s="90">
        <f t="shared" si="64"/>
        <v>0</v>
      </c>
      <c r="DU74" s="90">
        <f t="shared" si="64"/>
        <v>0</v>
      </c>
      <c r="DV74" s="90">
        <f t="shared" si="64"/>
        <v>0</v>
      </c>
      <c r="DW74" s="91">
        <f t="shared" si="64"/>
        <v>0</v>
      </c>
      <c r="DY74" s="180">
        <f t="shared" si="61"/>
        <v>16</v>
      </c>
      <c r="DZ74" s="180" t="str">
        <f t="shared" si="62"/>
        <v>Internet Advertising</v>
      </c>
      <c r="EA74" s="181">
        <f t="shared" si="63"/>
        <v>2155.6400000000003</v>
      </c>
    </row>
    <row r="75" spans="2:131" ht="11.85" customHeight="1" x14ac:dyDescent="0.15">
      <c r="B75" s="81"/>
      <c r="C75" s="92" t="s">
        <v>142</v>
      </c>
      <c r="D75" s="83"/>
      <c r="E75" s="84">
        <f t="shared" si="67"/>
        <v>0</v>
      </c>
      <c r="F75" s="84">
        <f t="shared" si="68"/>
        <v>0</v>
      </c>
      <c r="G75" s="85">
        <f>SUM('⑵-1 IS(A&amp;G)'!G75,'⑵-2 IS(S&amp;M)'!G75,'⑵-3 IS(ENG)'!G75,'⑵-4 IS(Energy)'!G75)</f>
        <v>0</v>
      </c>
      <c r="H75" s="86">
        <f>SUM('⑵-1 IS(A&amp;G)'!H75,'⑵-2 IS(S&amp;M)'!H75,'⑵-3 IS(ENG)'!H75,'⑵-4 IS(Energy)'!H75)</f>
        <v>0</v>
      </c>
      <c r="I75" s="86">
        <f>SUM('⑵-1 IS(A&amp;G)'!I75,'⑵-2 IS(S&amp;M)'!I75,'⑵-3 IS(ENG)'!I75,'⑵-4 IS(Energy)'!I75)</f>
        <v>0</v>
      </c>
      <c r="J75" s="86">
        <f>SUM('⑵-1 IS(A&amp;G)'!J75,'⑵-2 IS(S&amp;M)'!J75,'⑵-3 IS(ENG)'!J75,'⑵-4 IS(Energy)'!J75)</f>
        <v>0</v>
      </c>
      <c r="K75" s="86">
        <f>SUM('⑵-1 IS(A&amp;G)'!K75,'⑵-2 IS(S&amp;M)'!K75,'⑵-3 IS(ENG)'!K75,'⑵-4 IS(Energy)'!K75)</f>
        <v>0</v>
      </c>
      <c r="L75" s="86">
        <f>SUM('⑵-1 IS(A&amp;G)'!L75,'⑵-2 IS(S&amp;M)'!L75,'⑵-3 IS(ENG)'!L75,'⑵-4 IS(Energy)'!L75)</f>
        <v>0</v>
      </c>
      <c r="M75" s="86">
        <f>SUM('⑵-1 IS(A&amp;G)'!M75,'⑵-2 IS(S&amp;M)'!M75,'⑵-3 IS(ENG)'!M75,'⑵-4 IS(Energy)'!M75)</f>
        <v>0</v>
      </c>
      <c r="N75" s="86">
        <f>SUM('⑵-1 IS(A&amp;G)'!N75,'⑵-2 IS(S&amp;M)'!N75,'⑵-3 IS(ENG)'!N75,'⑵-4 IS(Energy)'!N75)</f>
        <v>0</v>
      </c>
      <c r="O75" s="86">
        <f>SUM('⑵-1 IS(A&amp;G)'!O75,'⑵-2 IS(S&amp;M)'!O75,'⑵-3 IS(ENG)'!O75,'⑵-4 IS(Energy)'!O75)</f>
        <v>0</v>
      </c>
      <c r="P75" s="86">
        <f>SUM('⑵-1 IS(A&amp;G)'!P75,'⑵-2 IS(S&amp;M)'!P75,'⑵-3 IS(ENG)'!P75,'⑵-4 IS(Energy)'!P75)</f>
        <v>0</v>
      </c>
      <c r="Q75" s="86">
        <f>SUM('⑵-1 IS(A&amp;G)'!Q75,'⑵-2 IS(S&amp;M)'!Q75,'⑵-3 IS(ENG)'!Q75,'⑵-4 IS(Energy)'!Q75)</f>
        <v>0</v>
      </c>
      <c r="R75" s="87">
        <f>SUM('⑵-1 IS(A&amp;G)'!R75,'⑵-2 IS(S&amp;M)'!R75,'⑵-3 IS(ENG)'!R75,'⑵-4 IS(Energy)'!R75)</f>
        <v>0</v>
      </c>
      <c r="T75" s="81"/>
      <c r="U75" s="92" t="str">
        <f t="shared" si="42"/>
        <v>Kitchen Equipment</v>
      </c>
      <c r="V75" s="83"/>
      <c r="W75" s="84">
        <f t="shared" si="69"/>
        <v>9600</v>
      </c>
      <c r="X75" s="84">
        <f t="shared" si="70"/>
        <v>2400</v>
      </c>
      <c r="Y75" s="85">
        <f>SUM('⑵-1 IS(A&amp;G)'!Y75,'⑵-2 IS(S&amp;M)'!Y75,'⑵-3 IS(ENG)'!Y75,'⑵-4 IS(Energy)'!Y75)</f>
        <v>800</v>
      </c>
      <c r="Z75" s="86">
        <f>SUM('⑵-1 IS(A&amp;G)'!Z75,'⑵-2 IS(S&amp;M)'!Z75,'⑵-3 IS(ENG)'!Z75,'⑵-4 IS(Energy)'!Z75)</f>
        <v>800</v>
      </c>
      <c r="AA75" s="86">
        <f>SUM('⑵-1 IS(A&amp;G)'!AA75,'⑵-2 IS(S&amp;M)'!AA75,'⑵-3 IS(ENG)'!AA75,'⑵-4 IS(Energy)'!AA75)</f>
        <v>800</v>
      </c>
      <c r="AB75" s="86">
        <f>SUM('⑵-1 IS(A&amp;G)'!AB75,'⑵-2 IS(S&amp;M)'!AB75,'⑵-3 IS(ENG)'!AB75,'⑵-4 IS(Energy)'!AB75)</f>
        <v>800</v>
      </c>
      <c r="AC75" s="86">
        <f>SUM('⑵-1 IS(A&amp;G)'!AC75,'⑵-2 IS(S&amp;M)'!AC75,'⑵-3 IS(ENG)'!AC75,'⑵-4 IS(Energy)'!AC75)</f>
        <v>800</v>
      </c>
      <c r="AD75" s="86">
        <f>SUM('⑵-1 IS(A&amp;G)'!AD75,'⑵-2 IS(S&amp;M)'!AD75,'⑵-3 IS(ENG)'!AD75,'⑵-4 IS(Energy)'!AD75)</f>
        <v>800</v>
      </c>
      <c r="AE75" s="86">
        <f>SUM('⑵-1 IS(A&amp;G)'!AE75,'⑵-2 IS(S&amp;M)'!AE75,'⑵-3 IS(ENG)'!AE75,'⑵-4 IS(Energy)'!AE75)</f>
        <v>800</v>
      </c>
      <c r="AF75" s="86">
        <f>SUM('⑵-1 IS(A&amp;G)'!AF75,'⑵-2 IS(S&amp;M)'!AF75,'⑵-3 IS(ENG)'!AF75,'⑵-4 IS(Energy)'!AF75)</f>
        <v>800</v>
      </c>
      <c r="AG75" s="86">
        <f>SUM('⑵-1 IS(A&amp;G)'!AG75,'⑵-2 IS(S&amp;M)'!AG75,'⑵-3 IS(ENG)'!AG75,'⑵-4 IS(Energy)'!AG75)</f>
        <v>800</v>
      </c>
      <c r="AH75" s="86">
        <f>SUM('⑵-1 IS(A&amp;G)'!AH75,'⑵-2 IS(S&amp;M)'!AH75,'⑵-3 IS(ENG)'!AH75,'⑵-4 IS(Energy)'!AH75)</f>
        <v>800</v>
      </c>
      <c r="AI75" s="86">
        <f>SUM('⑵-1 IS(A&amp;G)'!AI75,'⑵-2 IS(S&amp;M)'!AI75,'⑵-3 IS(ENG)'!AI75,'⑵-4 IS(Energy)'!AI75)</f>
        <v>800</v>
      </c>
      <c r="AJ75" s="87">
        <f>SUM('⑵-1 IS(A&amp;G)'!AJ75,'⑵-2 IS(S&amp;M)'!AJ75,'⑵-3 IS(ENG)'!AJ75,'⑵-4 IS(Energy)'!AJ75)</f>
        <v>800</v>
      </c>
      <c r="AL75" s="81"/>
      <c r="AM75" s="92" t="str">
        <f t="shared" si="44"/>
        <v>Kitchen Equipment</v>
      </c>
      <c r="AN75" s="83"/>
      <c r="AO75" s="84">
        <f t="shared" si="71"/>
        <v>7669.18</v>
      </c>
      <c r="AP75" s="84">
        <f t="shared" si="72"/>
        <v>2284.92</v>
      </c>
      <c r="AQ75" s="85">
        <f>SUM('⑵-1 IS(A&amp;G)'!AQ75,'⑵-2 IS(S&amp;M)'!AQ75,'⑵-3 IS(ENG)'!AQ75,'⑵-4 IS(Energy)'!AQ75)</f>
        <v>816.6</v>
      </c>
      <c r="AR75" s="86">
        <f>SUM('⑵-1 IS(A&amp;G)'!AR75,'⑵-2 IS(S&amp;M)'!AR75,'⑵-3 IS(ENG)'!AR75,'⑵-4 IS(Energy)'!AR75)</f>
        <v>0</v>
      </c>
      <c r="AS75" s="86">
        <f>SUM('⑵-1 IS(A&amp;G)'!AS75,'⑵-2 IS(S&amp;M)'!AS75,'⑵-3 IS(ENG)'!AS75,'⑵-4 IS(Energy)'!AS75)</f>
        <v>1468.32</v>
      </c>
      <c r="AT75" s="86">
        <f>SUM('⑵-1 IS(A&amp;G)'!AT75,'⑵-2 IS(S&amp;M)'!AT75,'⑵-3 IS(ENG)'!AT75,'⑵-4 IS(Energy)'!AT75)</f>
        <v>207.33</v>
      </c>
      <c r="AU75" s="86">
        <f>SUM('⑵-1 IS(A&amp;G)'!AU75,'⑵-2 IS(S&amp;M)'!AU75,'⑵-3 IS(ENG)'!AU75,'⑵-4 IS(Energy)'!AU75)</f>
        <v>2512.04</v>
      </c>
      <c r="AV75" s="86">
        <f>SUM('⑵-1 IS(A&amp;G)'!AV75,'⑵-2 IS(S&amp;M)'!AV75,'⑵-3 IS(ENG)'!AV75,'⑵-4 IS(Energy)'!AV75)</f>
        <v>0</v>
      </c>
      <c r="AW75" s="86">
        <f>SUM('⑵-1 IS(A&amp;G)'!AW75,'⑵-2 IS(S&amp;M)'!AW75,'⑵-3 IS(ENG)'!AW75,'⑵-4 IS(Energy)'!AW75)</f>
        <v>539.27</v>
      </c>
      <c r="AX75" s="86">
        <f>SUM('⑵-1 IS(A&amp;G)'!AX75,'⑵-2 IS(S&amp;M)'!AX75,'⑵-3 IS(ENG)'!AX75,'⑵-4 IS(Energy)'!AX75)</f>
        <v>1104.68</v>
      </c>
      <c r="AY75" s="86">
        <f>SUM('⑵-1 IS(A&amp;G)'!AY75,'⑵-2 IS(S&amp;M)'!AY75,'⑵-3 IS(ENG)'!AY75,'⑵-4 IS(Energy)'!AY75)</f>
        <v>0</v>
      </c>
      <c r="AZ75" s="86">
        <f>SUM('⑵-1 IS(A&amp;G)'!AZ75,'⑵-2 IS(S&amp;M)'!AZ75,'⑵-3 IS(ENG)'!AZ75,'⑵-4 IS(Energy)'!AZ75)</f>
        <v>0</v>
      </c>
      <c r="BA75" s="86">
        <f>SUM('⑵-1 IS(A&amp;G)'!BA75,'⑵-2 IS(S&amp;M)'!BA75,'⑵-3 IS(ENG)'!BA75,'⑵-4 IS(Energy)'!BA75)</f>
        <v>0</v>
      </c>
      <c r="BB75" s="87">
        <f>SUM('⑵-1 IS(A&amp;G)'!BB75,'⑵-2 IS(S&amp;M)'!BB75,'⑵-3 IS(ENG)'!BB75,'⑵-4 IS(Energy)'!BB75)</f>
        <v>1020.94</v>
      </c>
      <c r="BD75" s="81"/>
      <c r="BE75" s="92" t="str">
        <f t="shared" si="46"/>
        <v>Kitchen Equipment</v>
      </c>
      <c r="BF75" s="83"/>
      <c r="BG75" s="84">
        <f t="shared" si="73"/>
        <v>2121.12</v>
      </c>
      <c r="BH75" s="84">
        <f t="shared" si="74"/>
        <v>296</v>
      </c>
      <c r="BI75" s="85">
        <f>SUM('⑵-1 IS(A&amp;G)'!BI75,'⑵-2 IS(S&amp;M)'!BI75,'⑵-3 IS(ENG)'!BI75,'⑵-4 IS(Energy)'!BI75)</f>
        <v>89</v>
      </c>
      <c r="BJ75" s="86">
        <f>SUM('⑵-1 IS(A&amp;G)'!BJ75,'⑵-2 IS(S&amp;M)'!BJ75,'⑵-3 IS(ENG)'!BJ75,'⑵-4 IS(Energy)'!BJ75)</f>
        <v>0</v>
      </c>
      <c r="BK75" s="86">
        <f>SUM('⑵-1 IS(A&amp;G)'!BK75,'⑵-2 IS(S&amp;M)'!BK75,'⑵-3 IS(ENG)'!BK75,'⑵-4 IS(Energy)'!BK75)</f>
        <v>207</v>
      </c>
      <c r="BL75" s="86">
        <f>SUM('⑵-1 IS(A&amp;G)'!BL75,'⑵-2 IS(S&amp;M)'!BL75,'⑵-3 IS(ENG)'!BL75,'⑵-4 IS(Energy)'!BL75)</f>
        <v>0</v>
      </c>
      <c r="BM75" s="86">
        <f>SUM('⑵-1 IS(A&amp;G)'!BM75,'⑵-2 IS(S&amp;M)'!BM75,'⑵-3 IS(ENG)'!BM75,'⑵-4 IS(Energy)'!BM75)</f>
        <v>597</v>
      </c>
      <c r="BN75" s="86">
        <f>SUM('⑵-1 IS(A&amp;G)'!BN75,'⑵-2 IS(S&amp;M)'!BN75,'⑵-3 IS(ENG)'!BN75,'⑵-4 IS(Energy)'!BN75)</f>
        <v>13</v>
      </c>
      <c r="BO75" s="86">
        <f>SUM('⑵-1 IS(A&amp;G)'!BO75,'⑵-2 IS(S&amp;M)'!BO75,'⑵-3 IS(ENG)'!BO75,'⑵-4 IS(Energy)'!BO75)</f>
        <v>0</v>
      </c>
      <c r="BP75" s="86">
        <f>SUM('⑵-1 IS(A&amp;G)'!BP75,'⑵-2 IS(S&amp;M)'!BP75,'⑵-3 IS(ENG)'!BP75,'⑵-4 IS(Energy)'!BP75)</f>
        <v>0</v>
      </c>
      <c r="BQ75" s="86">
        <f>SUM('⑵-1 IS(A&amp;G)'!BQ75,'⑵-2 IS(S&amp;M)'!BQ75,'⑵-3 IS(ENG)'!BQ75,'⑵-4 IS(Energy)'!BQ75)</f>
        <v>0</v>
      </c>
      <c r="BR75" s="86">
        <f>SUM('⑵-1 IS(A&amp;G)'!BR75,'⑵-2 IS(S&amp;M)'!BR75,'⑵-3 IS(ENG)'!BR75,'⑵-4 IS(Energy)'!BR75)</f>
        <v>79</v>
      </c>
      <c r="BS75" s="86">
        <f>SUM('⑵-1 IS(A&amp;G)'!BS75,'⑵-2 IS(S&amp;M)'!BS75,'⑵-3 IS(ENG)'!BS75,'⑵-4 IS(Energy)'!BS75)</f>
        <v>0</v>
      </c>
      <c r="BT75" s="87">
        <f>SUM('⑵-1 IS(A&amp;G)'!BT75,'⑵-2 IS(S&amp;M)'!BT75,'⑵-3 IS(ENG)'!BT75,'⑵-4 IS(Energy)'!BT75)</f>
        <v>1136.1199999999999</v>
      </c>
      <c r="BV75" s="81"/>
      <c r="BW75" s="92" t="str">
        <f t="shared" si="48"/>
        <v>Kitchen Equipment</v>
      </c>
      <c r="BX75" s="83"/>
      <c r="BY75" s="84">
        <f t="shared" si="16"/>
        <v>0</v>
      </c>
      <c r="BZ75" s="85">
        <f t="shared" si="75"/>
        <v>0</v>
      </c>
      <c r="CA75" s="86">
        <f t="shared" si="76"/>
        <v>0</v>
      </c>
      <c r="CB75" s="86">
        <f t="shared" si="77"/>
        <v>0</v>
      </c>
      <c r="CC75" s="86">
        <f t="shared" si="78"/>
        <v>0</v>
      </c>
      <c r="CD75" s="84">
        <f t="shared" si="4"/>
        <v>9600</v>
      </c>
      <c r="CE75" s="85">
        <f t="shared" si="79"/>
        <v>2400</v>
      </c>
      <c r="CF75" s="86">
        <f t="shared" si="80"/>
        <v>2400</v>
      </c>
      <c r="CG75" s="86">
        <f t="shared" si="81"/>
        <v>2400</v>
      </c>
      <c r="CH75" s="86">
        <f t="shared" si="82"/>
        <v>2400</v>
      </c>
      <c r="CI75" s="84">
        <f t="shared" si="5"/>
        <v>7669.18</v>
      </c>
      <c r="CJ75" s="85">
        <f t="shared" si="83"/>
        <v>2284.92</v>
      </c>
      <c r="CK75" s="86">
        <f t="shared" si="84"/>
        <v>2719.37</v>
      </c>
      <c r="CL75" s="86">
        <f t="shared" si="85"/>
        <v>1643.95</v>
      </c>
      <c r="CM75" s="87">
        <f t="shared" si="86"/>
        <v>1020.94</v>
      </c>
      <c r="CO75" s="81"/>
      <c r="CP75" s="92" t="str">
        <f t="shared" si="49"/>
        <v>Kitchen Equipment</v>
      </c>
      <c r="CQ75" s="83"/>
      <c r="CR75" s="84">
        <f t="shared" si="66"/>
        <v>-9600</v>
      </c>
      <c r="CS75" s="84">
        <f t="shared" si="66"/>
        <v>-2400</v>
      </c>
      <c r="CT75" s="85">
        <f t="shared" si="65"/>
        <v>-800</v>
      </c>
      <c r="CU75" s="86">
        <f t="shared" si="65"/>
        <v>-800</v>
      </c>
      <c r="CV75" s="86">
        <f t="shared" si="65"/>
        <v>-800</v>
      </c>
      <c r="CW75" s="86">
        <f t="shared" si="65"/>
        <v>-800</v>
      </c>
      <c r="CX75" s="86">
        <f t="shared" si="65"/>
        <v>-800</v>
      </c>
      <c r="CY75" s="86">
        <f t="shared" si="65"/>
        <v>-800</v>
      </c>
      <c r="CZ75" s="86">
        <f t="shared" si="65"/>
        <v>-800</v>
      </c>
      <c r="DA75" s="86">
        <f t="shared" si="55"/>
        <v>-800</v>
      </c>
      <c r="DB75" s="86">
        <f t="shared" si="55"/>
        <v>-800</v>
      </c>
      <c r="DC75" s="86">
        <f t="shared" si="55"/>
        <v>-800</v>
      </c>
      <c r="DD75" s="86">
        <f t="shared" si="55"/>
        <v>-800</v>
      </c>
      <c r="DE75" s="87">
        <f t="shared" si="55"/>
        <v>-800</v>
      </c>
      <c r="DG75" s="81"/>
      <c r="DH75" s="92" t="str">
        <f t="shared" si="50"/>
        <v>Kitchen Equipment</v>
      </c>
      <c r="DI75" s="83"/>
      <c r="DJ75" s="88">
        <f t="shared" si="64"/>
        <v>0</v>
      </c>
      <c r="DK75" s="88">
        <f t="shared" si="64"/>
        <v>0</v>
      </c>
      <c r="DL75" s="89">
        <f t="shared" si="64"/>
        <v>0</v>
      </c>
      <c r="DM75" s="90">
        <f t="shared" si="64"/>
        <v>0</v>
      </c>
      <c r="DN75" s="90">
        <f t="shared" si="64"/>
        <v>0</v>
      </c>
      <c r="DO75" s="90">
        <f t="shared" si="64"/>
        <v>0</v>
      </c>
      <c r="DP75" s="90">
        <f t="shared" si="64"/>
        <v>0</v>
      </c>
      <c r="DQ75" s="90">
        <f t="shared" si="64"/>
        <v>0</v>
      </c>
      <c r="DR75" s="90">
        <f t="shared" si="64"/>
        <v>0</v>
      </c>
      <c r="DS75" s="90">
        <f t="shared" si="64"/>
        <v>0</v>
      </c>
      <c r="DT75" s="90">
        <f t="shared" si="64"/>
        <v>0</v>
      </c>
      <c r="DU75" s="90">
        <f t="shared" si="64"/>
        <v>0</v>
      </c>
      <c r="DV75" s="90">
        <f t="shared" si="64"/>
        <v>0</v>
      </c>
      <c r="DW75" s="91">
        <f t="shared" si="64"/>
        <v>0</v>
      </c>
      <c r="DY75" s="180">
        <f t="shared" si="61"/>
        <v>24</v>
      </c>
      <c r="DZ75" s="180" t="str">
        <f t="shared" si="62"/>
        <v>Kitchen Equipment</v>
      </c>
      <c r="EA75" s="181">
        <f t="shared" si="63"/>
        <v>800</v>
      </c>
    </row>
    <row r="76" spans="2:131" ht="11.85" customHeight="1" x14ac:dyDescent="0.15">
      <c r="B76" s="81"/>
      <c r="C76" s="92" t="s">
        <v>143</v>
      </c>
      <c r="D76" s="83"/>
      <c r="E76" s="84">
        <f t="shared" si="67"/>
        <v>0</v>
      </c>
      <c r="F76" s="84">
        <f t="shared" si="68"/>
        <v>0</v>
      </c>
      <c r="G76" s="85">
        <f>SUM('⑵-1 IS(A&amp;G)'!G76,'⑵-2 IS(S&amp;M)'!G76,'⑵-3 IS(ENG)'!G76,'⑵-4 IS(Energy)'!G76)</f>
        <v>0</v>
      </c>
      <c r="H76" s="86">
        <f>SUM('⑵-1 IS(A&amp;G)'!H76,'⑵-2 IS(S&amp;M)'!H76,'⑵-3 IS(ENG)'!H76,'⑵-4 IS(Energy)'!H76)</f>
        <v>0</v>
      </c>
      <c r="I76" s="86">
        <f>SUM('⑵-1 IS(A&amp;G)'!I76,'⑵-2 IS(S&amp;M)'!I76,'⑵-3 IS(ENG)'!I76,'⑵-4 IS(Energy)'!I76)</f>
        <v>0</v>
      </c>
      <c r="J76" s="86">
        <f>SUM('⑵-1 IS(A&amp;G)'!J76,'⑵-2 IS(S&amp;M)'!J76,'⑵-3 IS(ENG)'!J76,'⑵-4 IS(Energy)'!J76)</f>
        <v>0</v>
      </c>
      <c r="K76" s="86">
        <f>SUM('⑵-1 IS(A&amp;G)'!K76,'⑵-2 IS(S&amp;M)'!K76,'⑵-3 IS(ENG)'!K76,'⑵-4 IS(Energy)'!K76)</f>
        <v>0</v>
      </c>
      <c r="L76" s="86">
        <f>SUM('⑵-1 IS(A&amp;G)'!L76,'⑵-2 IS(S&amp;M)'!L76,'⑵-3 IS(ENG)'!L76,'⑵-4 IS(Energy)'!L76)</f>
        <v>0</v>
      </c>
      <c r="M76" s="86">
        <f>SUM('⑵-1 IS(A&amp;G)'!M76,'⑵-2 IS(S&amp;M)'!M76,'⑵-3 IS(ENG)'!M76,'⑵-4 IS(Energy)'!M76)</f>
        <v>0</v>
      </c>
      <c r="N76" s="86">
        <f>SUM('⑵-1 IS(A&amp;G)'!N76,'⑵-2 IS(S&amp;M)'!N76,'⑵-3 IS(ENG)'!N76,'⑵-4 IS(Energy)'!N76)</f>
        <v>0</v>
      </c>
      <c r="O76" s="86">
        <f>SUM('⑵-1 IS(A&amp;G)'!O76,'⑵-2 IS(S&amp;M)'!O76,'⑵-3 IS(ENG)'!O76,'⑵-4 IS(Energy)'!O76)</f>
        <v>0</v>
      </c>
      <c r="P76" s="86">
        <f>SUM('⑵-1 IS(A&amp;G)'!P76,'⑵-2 IS(S&amp;M)'!P76,'⑵-3 IS(ENG)'!P76,'⑵-4 IS(Energy)'!P76)</f>
        <v>0</v>
      </c>
      <c r="Q76" s="86">
        <f>SUM('⑵-1 IS(A&amp;G)'!Q76,'⑵-2 IS(S&amp;M)'!Q76,'⑵-3 IS(ENG)'!Q76,'⑵-4 IS(Energy)'!Q76)</f>
        <v>0</v>
      </c>
      <c r="R76" s="87">
        <f>SUM('⑵-1 IS(A&amp;G)'!R76,'⑵-2 IS(S&amp;M)'!R76,'⑵-3 IS(ENG)'!R76,'⑵-4 IS(Energy)'!R76)</f>
        <v>0</v>
      </c>
      <c r="T76" s="81"/>
      <c r="U76" s="92" t="str">
        <f t="shared" si="42"/>
        <v>Kitchenette Equipment</v>
      </c>
      <c r="V76" s="83"/>
      <c r="W76" s="84">
        <f t="shared" si="69"/>
        <v>0</v>
      </c>
      <c r="X76" s="84">
        <f t="shared" si="70"/>
        <v>0</v>
      </c>
      <c r="Y76" s="85">
        <f>SUM('⑵-1 IS(A&amp;G)'!Y76,'⑵-2 IS(S&amp;M)'!Y76,'⑵-3 IS(ENG)'!Y76,'⑵-4 IS(Energy)'!Y76)</f>
        <v>0</v>
      </c>
      <c r="Z76" s="86">
        <f>SUM('⑵-1 IS(A&amp;G)'!Z76,'⑵-2 IS(S&amp;M)'!Z76,'⑵-3 IS(ENG)'!Z76,'⑵-4 IS(Energy)'!Z76)</f>
        <v>0</v>
      </c>
      <c r="AA76" s="86">
        <f>SUM('⑵-1 IS(A&amp;G)'!AA76,'⑵-2 IS(S&amp;M)'!AA76,'⑵-3 IS(ENG)'!AA76,'⑵-4 IS(Energy)'!AA76)</f>
        <v>0</v>
      </c>
      <c r="AB76" s="86">
        <f>SUM('⑵-1 IS(A&amp;G)'!AB76,'⑵-2 IS(S&amp;M)'!AB76,'⑵-3 IS(ENG)'!AB76,'⑵-4 IS(Energy)'!AB76)</f>
        <v>0</v>
      </c>
      <c r="AC76" s="86">
        <f>SUM('⑵-1 IS(A&amp;G)'!AC76,'⑵-2 IS(S&amp;M)'!AC76,'⑵-3 IS(ENG)'!AC76,'⑵-4 IS(Energy)'!AC76)</f>
        <v>0</v>
      </c>
      <c r="AD76" s="86">
        <f>SUM('⑵-1 IS(A&amp;G)'!AD76,'⑵-2 IS(S&amp;M)'!AD76,'⑵-3 IS(ENG)'!AD76,'⑵-4 IS(Energy)'!AD76)</f>
        <v>0</v>
      </c>
      <c r="AE76" s="86">
        <f>SUM('⑵-1 IS(A&amp;G)'!AE76,'⑵-2 IS(S&amp;M)'!AE76,'⑵-3 IS(ENG)'!AE76,'⑵-4 IS(Energy)'!AE76)</f>
        <v>0</v>
      </c>
      <c r="AF76" s="86">
        <f>SUM('⑵-1 IS(A&amp;G)'!AF76,'⑵-2 IS(S&amp;M)'!AF76,'⑵-3 IS(ENG)'!AF76,'⑵-4 IS(Energy)'!AF76)</f>
        <v>0</v>
      </c>
      <c r="AG76" s="86">
        <f>SUM('⑵-1 IS(A&amp;G)'!AG76,'⑵-2 IS(S&amp;M)'!AG76,'⑵-3 IS(ENG)'!AG76,'⑵-4 IS(Energy)'!AG76)</f>
        <v>0</v>
      </c>
      <c r="AH76" s="86">
        <f>SUM('⑵-1 IS(A&amp;G)'!AH76,'⑵-2 IS(S&amp;M)'!AH76,'⑵-3 IS(ENG)'!AH76,'⑵-4 IS(Energy)'!AH76)</f>
        <v>0</v>
      </c>
      <c r="AI76" s="86">
        <f>SUM('⑵-1 IS(A&amp;G)'!AI76,'⑵-2 IS(S&amp;M)'!AI76,'⑵-3 IS(ENG)'!AI76,'⑵-4 IS(Energy)'!AI76)</f>
        <v>0</v>
      </c>
      <c r="AJ76" s="87">
        <f>SUM('⑵-1 IS(A&amp;G)'!AJ76,'⑵-2 IS(S&amp;M)'!AJ76,'⑵-3 IS(ENG)'!AJ76,'⑵-4 IS(Energy)'!AJ76)</f>
        <v>0</v>
      </c>
      <c r="AL76" s="81"/>
      <c r="AM76" s="92" t="str">
        <f t="shared" si="44"/>
        <v>Kitchenette Equipment</v>
      </c>
      <c r="AN76" s="83"/>
      <c r="AO76" s="84">
        <f t="shared" si="71"/>
        <v>203.03</v>
      </c>
      <c r="AP76" s="84">
        <f t="shared" si="72"/>
        <v>203.03</v>
      </c>
      <c r="AQ76" s="85">
        <f>SUM('⑵-1 IS(A&amp;G)'!AQ76,'⑵-2 IS(S&amp;M)'!AQ76,'⑵-3 IS(ENG)'!AQ76,'⑵-4 IS(Energy)'!AQ76)</f>
        <v>0</v>
      </c>
      <c r="AR76" s="86">
        <f>SUM('⑵-1 IS(A&amp;G)'!AR76,'⑵-2 IS(S&amp;M)'!AR76,'⑵-3 IS(ENG)'!AR76,'⑵-4 IS(Energy)'!AR76)</f>
        <v>0</v>
      </c>
      <c r="AS76" s="86">
        <f>SUM('⑵-1 IS(A&amp;G)'!AS76,'⑵-2 IS(S&amp;M)'!AS76,'⑵-3 IS(ENG)'!AS76,'⑵-4 IS(Energy)'!AS76)</f>
        <v>203.03</v>
      </c>
      <c r="AT76" s="86">
        <f>SUM('⑵-1 IS(A&amp;G)'!AT76,'⑵-2 IS(S&amp;M)'!AT76,'⑵-3 IS(ENG)'!AT76,'⑵-4 IS(Energy)'!AT76)</f>
        <v>0</v>
      </c>
      <c r="AU76" s="86">
        <f>SUM('⑵-1 IS(A&amp;G)'!AU76,'⑵-2 IS(S&amp;M)'!AU76,'⑵-3 IS(ENG)'!AU76,'⑵-4 IS(Energy)'!AU76)</f>
        <v>0</v>
      </c>
      <c r="AV76" s="86">
        <f>SUM('⑵-1 IS(A&amp;G)'!AV76,'⑵-2 IS(S&amp;M)'!AV76,'⑵-3 IS(ENG)'!AV76,'⑵-4 IS(Energy)'!AV76)</f>
        <v>0</v>
      </c>
      <c r="AW76" s="86">
        <f>SUM('⑵-1 IS(A&amp;G)'!AW76,'⑵-2 IS(S&amp;M)'!AW76,'⑵-3 IS(ENG)'!AW76,'⑵-4 IS(Energy)'!AW76)</f>
        <v>0</v>
      </c>
      <c r="AX76" s="86">
        <f>SUM('⑵-1 IS(A&amp;G)'!AX76,'⑵-2 IS(S&amp;M)'!AX76,'⑵-3 IS(ENG)'!AX76,'⑵-4 IS(Energy)'!AX76)</f>
        <v>0</v>
      </c>
      <c r="AY76" s="86">
        <f>SUM('⑵-1 IS(A&amp;G)'!AY76,'⑵-2 IS(S&amp;M)'!AY76,'⑵-3 IS(ENG)'!AY76,'⑵-4 IS(Energy)'!AY76)</f>
        <v>0</v>
      </c>
      <c r="AZ76" s="86">
        <f>SUM('⑵-1 IS(A&amp;G)'!AZ76,'⑵-2 IS(S&amp;M)'!AZ76,'⑵-3 IS(ENG)'!AZ76,'⑵-4 IS(Energy)'!AZ76)</f>
        <v>0</v>
      </c>
      <c r="BA76" s="86">
        <f>SUM('⑵-1 IS(A&amp;G)'!BA76,'⑵-2 IS(S&amp;M)'!BA76,'⑵-3 IS(ENG)'!BA76,'⑵-4 IS(Energy)'!BA76)</f>
        <v>0</v>
      </c>
      <c r="BB76" s="87">
        <f>SUM('⑵-1 IS(A&amp;G)'!BB76,'⑵-2 IS(S&amp;M)'!BB76,'⑵-3 IS(ENG)'!BB76,'⑵-4 IS(Energy)'!BB76)</f>
        <v>0</v>
      </c>
      <c r="BD76" s="81"/>
      <c r="BE76" s="92" t="str">
        <f t="shared" si="46"/>
        <v>Kitchenette Equipment</v>
      </c>
      <c r="BF76" s="83"/>
      <c r="BG76" s="84">
        <f t="shared" si="73"/>
        <v>2505.6000000000004</v>
      </c>
      <c r="BH76" s="84">
        <f t="shared" si="74"/>
        <v>0</v>
      </c>
      <c r="BI76" s="85">
        <f>SUM('⑵-1 IS(A&amp;G)'!BI76,'⑵-2 IS(S&amp;M)'!BI76,'⑵-3 IS(ENG)'!BI76,'⑵-4 IS(Energy)'!BI76)</f>
        <v>0</v>
      </c>
      <c r="BJ76" s="86">
        <f>SUM('⑵-1 IS(A&amp;G)'!BJ76,'⑵-2 IS(S&amp;M)'!BJ76,'⑵-3 IS(ENG)'!BJ76,'⑵-4 IS(Energy)'!BJ76)</f>
        <v>0</v>
      </c>
      <c r="BK76" s="86">
        <f>SUM('⑵-1 IS(A&amp;G)'!BK76,'⑵-2 IS(S&amp;M)'!BK76,'⑵-3 IS(ENG)'!BK76,'⑵-4 IS(Energy)'!BK76)</f>
        <v>0</v>
      </c>
      <c r="BL76" s="86">
        <f>SUM('⑵-1 IS(A&amp;G)'!BL76,'⑵-2 IS(S&amp;M)'!BL76,'⑵-3 IS(ENG)'!BL76,'⑵-4 IS(Energy)'!BL76)</f>
        <v>0</v>
      </c>
      <c r="BM76" s="86">
        <f>SUM('⑵-1 IS(A&amp;G)'!BM76,'⑵-2 IS(S&amp;M)'!BM76,'⑵-3 IS(ENG)'!BM76,'⑵-4 IS(Energy)'!BM76)</f>
        <v>0</v>
      </c>
      <c r="BN76" s="86">
        <f>SUM('⑵-1 IS(A&amp;G)'!BN76,'⑵-2 IS(S&amp;M)'!BN76,'⑵-3 IS(ENG)'!BN76,'⑵-4 IS(Energy)'!BN76)</f>
        <v>0</v>
      </c>
      <c r="BO76" s="86">
        <f>SUM('⑵-1 IS(A&amp;G)'!BO76,'⑵-2 IS(S&amp;M)'!BO76,'⑵-3 IS(ENG)'!BO76,'⑵-4 IS(Energy)'!BO76)</f>
        <v>0</v>
      </c>
      <c r="BP76" s="86">
        <f>SUM('⑵-1 IS(A&amp;G)'!BP76,'⑵-2 IS(S&amp;M)'!BP76,'⑵-3 IS(ENG)'!BP76,'⑵-4 IS(Energy)'!BP76)</f>
        <v>0</v>
      </c>
      <c r="BQ76" s="86">
        <f>SUM('⑵-1 IS(A&amp;G)'!BQ76,'⑵-2 IS(S&amp;M)'!BQ76,'⑵-3 IS(ENG)'!BQ76,'⑵-4 IS(Energy)'!BQ76)</f>
        <v>509</v>
      </c>
      <c r="BR76" s="86">
        <f>SUM('⑵-1 IS(A&amp;G)'!BR76,'⑵-2 IS(S&amp;M)'!BR76,'⑵-3 IS(ENG)'!BR76,'⑵-4 IS(Energy)'!BR76)</f>
        <v>781</v>
      </c>
      <c r="BS76" s="86">
        <f>SUM('⑵-1 IS(A&amp;G)'!BS76,'⑵-2 IS(S&amp;M)'!BS76,'⑵-3 IS(ENG)'!BS76,'⑵-4 IS(Energy)'!BS76)</f>
        <v>266.91000000000003</v>
      </c>
      <c r="BT76" s="87">
        <f>SUM('⑵-1 IS(A&amp;G)'!BT76,'⑵-2 IS(S&amp;M)'!BT76,'⑵-3 IS(ENG)'!BT76,'⑵-4 IS(Energy)'!BT76)</f>
        <v>948.69</v>
      </c>
      <c r="BV76" s="81"/>
      <c r="BW76" s="92" t="str">
        <f t="shared" si="48"/>
        <v>Kitchenette Equipment</v>
      </c>
      <c r="BX76" s="83"/>
      <c r="BY76" s="84">
        <f t="shared" si="16"/>
        <v>0</v>
      </c>
      <c r="BZ76" s="85">
        <f t="shared" si="75"/>
        <v>0</v>
      </c>
      <c r="CA76" s="86">
        <f t="shared" si="76"/>
        <v>0</v>
      </c>
      <c r="CB76" s="86">
        <f t="shared" si="77"/>
        <v>0</v>
      </c>
      <c r="CC76" s="86">
        <f t="shared" si="78"/>
        <v>0</v>
      </c>
      <c r="CD76" s="84">
        <f t="shared" si="4"/>
        <v>0</v>
      </c>
      <c r="CE76" s="85">
        <f t="shared" si="79"/>
        <v>0</v>
      </c>
      <c r="CF76" s="86">
        <f t="shared" si="80"/>
        <v>0</v>
      </c>
      <c r="CG76" s="86">
        <f t="shared" si="81"/>
        <v>0</v>
      </c>
      <c r="CH76" s="86">
        <f t="shared" si="82"/>
        <v>0</v>
      </c>
      <c r="CI76" s="84">
        <f t="shared" si="5"/>
        <v>203.03</v>
      </c>
      <c r="CJ76" s="85">
        <f t="shared" si="83"/>
        <v>203.03</v>
      </c>
      <c r="CK76" s="86">
        <f t="shared" si="84"/>
        <v>0</v>
      </c>
      <c r="CL76" s="86">
        <f t="shared" si="85"/>
        <v>0</v>
      </c>
      <c r="CM76" s="87">
        <f t="shared" si="86"/>
        <v>0</v>
      </c>
      <c r="CO76" s="81"/>
      <c r="CP76" s="92" t="str">
        <f t="shared" si="49"/>
        <v>Kitchenette Equipment</v>
      </c>
      <c r="CQ76" s="83"/>
      <c r="CR76" s="84">
        <f t="shared" si="66"/>
        <v>0</v>
      </c>
      <c r="CS76" s="84">
        <f t="shared" si="66"/>
        <v>0</v>
      </c>
      <c r="CT76" s="85">
        <f t="shared" si="65"/>
        <v>0</v>
      </c>
      <c r="CU76" s="86">
        <f t="shared" si="65"/>
        <v>0</v>
      </c>
      <c r="CV76" s="86">
        <f t="shared" si="65"/>
        <v>0</v>
      </c>
      <c r="CW76" s="86">
        <f t="shared" si="65"/>
        <v>0</v>
      </c>
      <c r="CX76" s="86">
        <f t="shared" si="65"/>
        <v>0</v>
      </c>
      <c r="CY76" s="86">
        <f t="shared" si="65"/>
        <v>0</v>
      </c>
      <c r="CZ76" s="86">
        <f t="shared" si="65"/>
        <v>0</v>
      </c>
      <c r="DA76" s="86">
        <f t="shared" si="55"/>
        <v>0</v>
      </c>
      <c r="DB76" s="86">
        <f t="shared" si="55"/>
        <v>0</v>
      </c>
      <c r="DC76" s="86">
        <f t="shared" si="55"/>
        <v>0</v>
      </c>
      <c r="DD76" s="86">
        <f t="shared" si="55"/>
        <v>0</v>
      </c>
      <c r="DE76" s="87">
        <f t="shared" si="55"/>
        <v>0</v>
      </c>
      <c r="DG76" s="81"/>
      <c r="DH76" s="92" t="str">
        <f t="shared" si="50"/>
        <v>Kitchenette Equipment</v>
      </c>
      <c r="DI76" s="83"/>
      <c r="DJ76" s="88" t="str">
        <f t="shared" si="64"/>
        <v/>
      </c>
      <c r="DK76" s="88" t="str">
        <f t="shared" si="64"/>
        <v/>
      </c>
      <c r="DL76" s="89" t="str">
        <f t="shared" si="64"/>
        <v/>
      </c>
      <c r="DM76" s="90" t="str">
        <f t="shared" si="64"/>
        <v/>
      </c>
      <c r="DN76" s="90" t="str">
        <f t="shared" si="64"/>
        <v/>
      </c>
      <c r="DO76" s="90" t="str">
        <f t="shared" si="64"/>
        <v/>
      </c>
      <c r="DP76" s="90" t="str">
        <f t="shared" si="64"/>
        <v/>
      </c>
      <c r="DQ76" s="90" t="str">
        <f t="shared" si="64"/>
        <v/>
      </c>
      <c r="DR76" s="90" t="str">
        <f t="shared" si="64"/>
        <v/>
      </c>
      <c r="DS76" s="90" t="str">
        <f t="shared" si="64"/>
        <v/>
      </c>
      <c r="DT76" s="90" t="str">
        <f t="shared" si="64"/>
        <v/>
      </c>
      <c r="DU76" s="90" t="str">
        <f t="shared" si="64"/>
        <v/>
      </c>
      <c r="DV76" s="90" t="str">
        <f t="shared" si="64"/>
        <v/>
      </c>
      <c r="DW76" s="91" t="str">
        <f t="shared" si="64"/>
        <v/>
      </c>
      <c r="DY76" s="180">
        <f t="shared" si="61"/>
        <v>46</v>
      </c>
      <c r="DZ76" s="180" t="str">
        <f t="shared" si="62"/>
        <v>Kitchenette Equipment</v>
      </c>
      <c r="EA76" s="181">
        <f t="shared" si="63"/>
        <v>0</v>
      </c>
    </row>
    <row r="77" spans="2:131" ht="11.85" customHeight="1" x14ac:dyDescent="0.15">
      <c r="B77" s="81"/>
      <c r="C77" s="92" t="s">
        <v>144</v>
      </c>
      <c r="D77" s="83"/>
      <c r="E77" s="84">
        <f t="shared" si="67"/>
        <v>304.28999999999996</v>
      </c>
      <c r="F77" s="84">
        <f t="shared" si="68"/>
        <v>304.28999999999996</v>
      </c>
      <c r="G77" s="85">
        <f>SUM('⑵-1 IS(A&amp;G)'!G77,'⑵-2 IS(S&amp;M)'!G77,'⑵-3 IS(ENG)'!G77,'⑵-4 IS(Energy)'!G77)</f>
        <v>0</v>
      </c>
      <c r="H77" s="86">
        <f>SUM('⑵-1 IS(A&amp;G)'!H77,'⑵-2 IS(S&amp;M)'!H77,'⑵-3 IS(ENG)'!H77,'⑵-4 IS(Energy)'!H77)</f>
        <v>153</v>
      </c>
      <c r="I77" s="86">
        <f>SUM('⑵-1 IS(A&amp;G)'!I77,'⑵-2 IS(S&amp;M)'!I77,'⑵-3 IS(ENG)'!I77,'⑵-4 IS(Energy)'!I77)</f>
        <v>151.29</v>
      </c>
      <c r="J77" s="86">
        <f>SUM('⑵-1 IS(A&amp;G)'!J77,'⑵-2 IS(S&amp;M)'!J77,'⑵-3 IS(ENG)'!J77,'⑵-4 IS(Energy)'!J77)</f>
        <v>0</v>
      </c>
      <c r="K77" s="86">
        <f>SUM('⑵-1 IS(A&amp;G)'!K77,'⑵-2 IS(S&amp;M)'!K77,'⑵-3 IS(ENG)'!K77,'⑵-4 IS(Energy)'!K77)</f>
        <v>0</v>
      </c>
      <c r="L77" s="86">
        <f>SUM('⑵-1 IS(A&amp;G)'!L77,'⑵-2 IS(S&amp;M)'!L77,'⑵-3 IS(ENG)'!L77,'⑵-4 IS(Energy)'!L77)</f>
        <v>0</v>
      </c>
      <c r="M77" s="86">
        <f>SUM('⑵-1 IS(A&amp;G)'!M77,'⑵-2 IS(S&amp;M)'!M77,'⑵-3 IS(ENG)'!M77,'⑵-4 IS(Energy)'!M77)</f>
        <v>0</v>
      </c>
      <c r="N77" s="86">
        <f>SUM('⑵-1 IS(A&amp;G)'!N77,'⑵-2 IS(S&amp;M)'!N77,'⑵-3 IS(ENG)'!N77,'⑵-4 IS(Energy)'!N77)</f>
        <v>0</v>
      </c>
      <c r="O77" s="86">
        <f>SUM('⑵-1 IS(A&amp;G)'!O77,'⑵-2 IS(S&amp;M)'!O77,'⑵-3 IS(ENG)'!O77,'⑵-4 IS(Energy)'!O77)</f>
        <v>0</v>
      </c>
      <c r="P77" s="86">
        <f>SUM('⑵-1 IS(A&amp;G)'!P77,'⑵-2 IS(S&amp;M)'!P77,'⑵-3 IS(ENG)'!P77,'⑵-4 IS(Energy)'!P77)</f>
        <v>0</v>
      </c>
      <c r="Q77" s="86">
        <f>SUM('⑵-1 IS(A&amp;G)'!Q77,'⑵-2 IS(S&amp;M)'!Q77,'⑵-3 IS(ENG)'!Q77,'⑵-4 IS(Energy)'!Q77)</f>
        <v>0</v>
      </c>
      <c r="R77" s="87">
        <f>SUM('⑵-1 IS(A&amp;G)'!R77,'⑵-2 IS(S&amp;M)'!R77,'⑵-3 IS(ENG)'!R77,'⑵-4 IS(Energy)'!R77)</f>
        <v>0</v>
      </c>
      <c r="T77" s="81"/>
      <c r="U77" s="92" t="str">
        <f t="shared" si="42"/>
        <v>Laundry</v>
      </c>
      <c r="V77" s="83"/>
      <c r="W77" s="84">
        <f t="shared" si="69"/>
        <v>0</v>
      </c>
      <c r="X77" s="84">
        <f t="shared" si="70"/>
        <v>0</v>
      </c>
      <c r="Y77" s="85">
        <f>SUM('⑵-1 IS(A&amp;G)'!Y77,'⑵-2 IS(S&amp;M)'!Y77,'⑵-3 IS(ENG)'!Y77,'⑵-4 IS(Energy)'!Y77)</f>
        <v>0</v>
      </c>
      <c r="Z77" s="86">
        <f>SUM('⑵-1 IS(A&amp;G)'!Z77,'⑵-2 IS(S&amp;M)'!Z77,'⑵-3 IS(ENG)'!Z77,'⑵-4 IS(Energy)'!Z77)</f>
        <v>0</v>
      </c>
      <c r="AA77" s="86">
        <f>SUM('⑵-1 IS(A&amp;G)'!AA77,'⑵-2 IS(S&amp;M)'!AA77,'⑵-3 IS(ENG)'!AA77,'⑵-4 IS(Energy)'!AA77)</f>
        <v>0</v>
      </c>
      <c r="AB77" s="86">
        <f>SUM('⑵-1 IS(A&amp;G)'!AB77,'⑵-2 IS(S&amp;M)'!AB77,'⑵-3 IS(ENG)'!AB77,'⑵-4 IS(Energy)'!AB77)</f>
        <v>0</v>
      </c>
      <c r="AC77" s="86">
        <f>SUM('⑵-1 IS(A&amp;G)'!AC77,'⑵-2 IS(S&amp;M)'!AC77,'⑵-3 IS(ENG)'!AC77,'⑵-4 IS(Energy)'!AC77)</f>
        <v>0</v>
      </c>
      <c r="AD77" s="86">
        <f>SUM('⑵-1 IS(A&amp;G)'!AD77,'⑵-2 IS(S&amp;M)'!AD77,'⑵-3 IS(ENG)'!AD77,'⑵-4 IS(Energy)'!AD77)</f>
        <v>0</v>
      </c>
      <c r="AE77" s="86">
        <f>SUM('⑵-1 IS(A&amp;G)'!AE77,'⑵-2 IS(S&amp;M)'!AE77,'⑵-3 IS(ENG)'!AE77,'⑵-4 IS(Energy)'!AE77)</f>
        <v>0</v>
      </c>
      <c r="AF77" s="86">
        <f>SUM('⑵-1 IS(A&amp;G)'!AF77,'⑵-2 IS(S&amp;M)'!AF77,'⑵-3 IS(ENG)'!AF77,'⑵-4 IS(Energy)'!AF77)</f>
        <v>0</v>
      </c>
      <c r="AG77" s="86">
        <f>SUM('⑵-1 IS(A&amp;G)'!AG77,'⑵-2 IS(S&amp;M)'!AG77,'⑵-3 IS(ENG)'!AG77,'⑵-4 IS(Energy)'!AG77)</f>
        <v>0</v>
      </c>
      <c r="AH77" s="86">
        <f>SUM('⑵-1 IS(A&amp;G)'!AH77,'⑵-2 IS(S&amp;M)'!AH77,'⑵-3 IS(ENG)'!AH77,'⑵-4 IS(Energy)'!AH77)</f>
        <v>0</v>
      </c>
      <c r="AI77" s="86">
        <f>SUM('⑵-1 IS(A&amp;G)'!AI77,'⑵-2 IS(S&amp;M)'!AI77,'⑵-3 IS(ENG)'!AI77,'⑵-4 IS(Energy)'!AI77)</f>
        <v>0</v>
      </c>
      <c r="AJ77" s="87">
        <f>SUM('⑵-1 IS(A&amp;G)'!AJ77,'⑵-2 IS(S&amp;M)'!AJ77,'⑵-3 IS(ENG)'!AJ77,'⑵-4 IS(Energy)'!AJ77)</f>
        <v>0</v>
      </c>
      <c r="AL77" s="81"/>
      <c r="AM77" s="92" t="str">
        <f t="shared" si="44"/>
        <v>Laundry</v>
      </c>
      <c r="AN77" s="83"/>
      <c r="AO77" s="84">
        <f t="shared" si="71"/>
        <v>0</v>
      </c>
      <c r="AP77" s="84">
        <f t="shared" si="72"/>
        <v>0</v>
      </c>
      <c r="AQ77" s="85">
        <f>SUM('⑵-1 IS(A&amp;G)'!AQ77,'⑵-2 IS(S&amp;M)'!AQ77,'⑵-3 IS(ENG)'!AQ77,'⑵-4 IS(Energy)'!AQ77)</f>
        <v>0</v>
      </c>
      <c r="AR77" s="86">
        <f>SUM('⑵-1 IS(A&amp;G)'!AR77,'⑵-2 IS(S&amp;M)'!AR77,'⑵-3 IS(ENG)'!AR77,'⑵-4 IS(Energy)'!AR77)</f>
        <v>0</v>
      </c>
      <c r="AS77" s="86">
        <f>SUM('⑵-1 IS(A&amp;G)'!AS77,'⑵-2 IS(S&amp;M)'!AS77,'⑵-3 IS(ENG)'!AS77,'⑵-4 IS(Energy)'!AS77)</f>
        <v>0</v>
      </c>
      <c r="AT77" s="86">
        <f>SUM('⑵-1 IS(A&amp;G)'!AT77,'⑵-2 IS(S&amp;M)'!AT77,'⑵-3 IS(ENG)'!AT77,'⑵-4 IS(Energy)'!AT77)</f>
        <v>0</v>
      </c>
      <c r="AU77" s="86">
        <f>SUM('⑵-1 IS(A&amp;G)'!AU77,'⑵-2 IS(S&amp;M)'!AU77,'⑵-3 IS(ENG)'!AU77,'⑵-4 IS(Energy)'!AU77)</f>
        <v>0</v>
      </c>
      <c r="AV77" s="86">
        <f>SUM('⑵-1 IS(A&amp;G)'!AV77,'⑵-2 IS(S&amp;M)'!AV77,'⑵-3 IS(ENG)'!AV77,'⑵-4 IS(Energy)'!AV77)</f>
        <v>0</v>
      </c>
      <c r="AW77" s="86">
        <f>SUM('⑵-1 IS(A&amp;G)'!AW77,'⑵-2 IS(S&amp;M)'!AW77,'⑵-3 IS(ENG)'!AW77,'⑵-4 IS(Energy)'!AW77)</f>
        <v>0</v>
      </c>
      <c r="AX77" s="86">
        <f>SUM('⑵-1 IS(A&amp;G)'!AX77,'⑵-2 IS(S&amp;M)'!AX77,'⑵-3 IS(ENG)'!AX77,'⑵-4 IS(Energy)'!AX77)</f>
        <v>0</v>
      </c>
      <c r="AY77" s="86">
        <f>SUM('⑵-1 IS(A&amp;G)'!AY77,'⑵-2 IS(S&amp;M)'!AY77,'⑵-3 IS(ENG)'!AY77,'⑵-4 IS(Energy)'!AY77)</f>
        <v>0</v>
      </c>
      <c r="AZ77" s="86">
        <f>SUM('⑵-1 IS(A&amp;G)'!AZ77,'⑵-2 IS(S&amp;M)'!AZ77,'⑵-3 IS(ENG)'!AZ77,'⑵-4 IS(Energy)'!AZ77)</f>
        <v>0</v>
      </c>
      <c r="BA77" s="86">
        <f>SUM('⑵-1 IS(A&amp;G)'!BA77,'⑵-2 IS(S&amp;M)'!BA77,'⑵-3 IS(ENG)'!BA77,'⑵-4 IS(Energy)'!BA77)</f>
        <v>0</v>
      </c>
      <c r="BB77" s="87">
        <f>SUM('⑵-1 IS(A&amp;G)'!BB77,'⑵-2 IS(S&amp;M)'!BB77,'⑵-3 IS(ENG)'!BB77,'⑵-4 IS(Energy)'!BB77)</f>
        <v>0</v>
      </c>
      <c r="BD77" s="81"/>
      <c r="BE77" s="92" t="str">
        <f t="shared" si="46"/>
        <v>Laundry</v>
      </c>
      <c r="BF77" s="83"/>
      <c r="BG77" s="84">
        <f t="shared" si="73"/>
        <v>584.44000000000005</v>
      </c>
      <c r="BH77" s="84">
        <f t="shared" si="74"/>
        <v>0</v>
      </c>
      <c r="BI77" s="85">
        <f>SUM('⑵-1 IS(A&amp;G)'!BI77,'⑵-2 IS(S&amp;M)'!BI77,'⑵-3 IS(ENG)'!BI77,'⑵-4 IS(Energy)'!BI77)</f>
        <v>0</v>
      </c>
      <c r="BJ77" s="86">
        <f>SUM('⑵-1 IS(A&amp;G)'!BJ77,'⑵-2 IS(S&amp;M)'!BJ77,'⑵-3 IS(ENG)'!BJ77,'⑵-4 IS(Energy)'!BJ77)</f>
        <v>0</v>
      </c>
      <c r="BK77" s="86">
        <f>SUM('⑵-1 IS(A&amp;G)'!BK77,'⑵-2 IS(S&amp;M)'!BK77,'⑵-3 IS(ENG)'!BK77,'⑵-4 IS(Energy)'!BK77)</f>
        <v>0</v>
      </c>
      <c r="BL77" s="86">
        <f>SUM('⑵-1 IS(A&amp;G)'!BL77,'⑵-2 IS(S&amp;M)'!BL77,'⑵-3 IS(ENG)'!BL77,'⑵-4 IS(Energy)'!BL77)</f>
        <v>0</v>
      </c>
      <c r="BM77" s="86">
        <f>SUM('⑵-1 IS(A&amp;G)'!BM77,'⑵-2 IS(S&amp;M)'!BM77,'⑵-3 IS(ENG)'!BM77,'⑵-4 IS(Energy)'!BM77)</f>
        <v>0</v>
      </c>
      <c r="BN77" s="86">
        <f>SUM('⑵-1 IS(A&amp;G)'!BN77,'⑵-2 IS(S&amp;M)'!BN77,'⑵-3 IS(ENG)'!BN77,'⑵-4 IS(Energy)'!BN77)</f>
        <v>0</v>
      </c>
      <c r="BO77" s="86">
        <f>SUM('⑵-1 IS(A&amp;G)'!BO77,'⑵-2 IS(S&amp;M)'!BO77,'⑵-3 IS(ENG)'!BO77,'⑵-4 IS(Energy)'!BO77)</f>
        <v>0</v>
      </c>
      <c r="BP77" s="86">
        <f>SUM('⑵-1 IS(A&amp;G)'!BP77,'⑵-2 IS(S&amp;M)'!BP77,'⑵-3 IS(ENG)'!BP77,'⑵-4 IS(Energy)'!BP77)</f>
        <v>0</v>
      </c>
      <c r="BQ77" s="86">
        <f>SUM('⑵-1 IS(A&amp;G)'!BQ77,'⑵-2 IS(S&amp;M)'!BQ77,'⑵-3 IS(ENG)'!BQ77,'⑵-4 IS(Energy)'!BQ77)</f>
        <v>0</v>
      </c>
      <c r="BR77" s="86">
        <f>SUM('⑵-1 IS(A&amp;G)'!BR77,'⑵-2 IS(S&amp;M)'!BR77,'⑵-3 IS(ENG)'!BR77,'⑵-4 IS(Energy)'!BR77)</f>
        <v>0</v>
      </c>
      <c r="BS77" s="86">
        <f>SUM('⑵-1 IS(A&amp;G)'!BS77,'⑵-2 IS(S&amp;M)'!BS77,'⑵-3 IS(ENG)'!BS77,'⑵-4 IS(Energy)'!BS77)</f>
        <v>0</v>
      </c>
      <c r="BT77" s="87">
        <f>SUM('⑵-1 IS(A&amp;G)'!BT77,'⑵-2 IS(S&amp;M)'!BT77,'⑵-3 IS(ENG)'!BT77,'⑵-4 IS(Energy)'!BT77)</f>
        <v>584.44000000000005</v>
      </c>
      <c r="BV77" s="81"/>
      <c r="BW77" s="92" t="str">
        <f t="shared" si="48"/>
        <v>Laundry</v>
      </c>
      <c r="BX77" s="83"/>
      <c r="BY77" s="84">
        <f t="shared" si="16"/>
        <v>304.28999999999996</v>
      </c>
      <c r="BZ77" s="85">
        <f t="shared" si="75"/>
        <v>304.28999999999996</v>
      </c>
      <c r="CA77" s="86">
        <f t="shared" si="76"/>
        <v>0</v>
      </c>
      <c r="CB77" s="86">
        <f t="shared" si="77"/>
        <v>0</v>
      </c>
      <c r="CC77" s="86">
        <f t="shared" si="78"/>
        <v>0</v>
      </c>
      <c r="CD77" s="84">
        <f t="shared" si="4"/>
        <v>0</v>
      </c>
      <c r="CE77" s="85">
        <f t="shared" si="79"/>
        <v>0</v>
      </c>
      <c r="CF77" s="86">
        <f t="shared" si="80"/>
        <v>0</v>
      </c>
      <c r="CG77" s="86">
        <f t="shared" si="81"/>
        <v>0</v>
      </c>
      <c r="CH77" s="86">
        <f t="shared" si="82"/>
        <v>0</v>
      </c>
      <c r="CI77" s="84">
        <f t="shared" si="5"/>
        <v>0</v>
      </c>
      <c r="CJ77" s="85">
        <f t="shared" si="83"/>
        <v>0</v>
      </c>
      <c r="CK77" s="86">
        <f t="shared" si="84"/>
        <v>0</v>
      </c>
      <c r="CL77" s="86">
        <f t="shared" si="85"/>
        <v>0</v>
      </c>
      <c r="CM77" s="87">
        <f t="shared" si="86"/>
        <v>0</v>
      </c>
      <c r="CO77" s="81"/>
      <c r="CP77" s="92" t="str">
        <f t="shared" si="49"/>
        <v>Laundry</v>
      </c>
      <c r="CQ77" s="83"/>
      <c r="CR77" s="84">
        <f t="shared" si="66"/>
        <v>304.28999999999996</v>
      </c>
      <c r="CS77" s="84">
        <f t="shared" si="66"/>
        <v>304.28999999999996</v>
      </c>
      <c r="CT77" s="85">
        <f t="shared" si="65"/>
        <v>0</v>
      </c>
      <c r="CU77" s="86">
        <f t="shared" si="65"/>
        <v>153</v>
      </c>
      <c r="CV77" s="86">
        <f t="shared" si="65"/>
        <v>151.29</v>
      </c>
      <c r="CW77" s="86">
        <f t="shared" si="65"/>
        <v>0</v>
      </c>
      <c r="CX77" s="86">
        <f t="shared" si="65"/>
        <v>0</v>
      </c>
      <c r="CY77" s="86">
        <f t="shared" si="65"/>
        <v>0</v>
      </c>
      <c r="CZ77" s="86">
        <f t="shared" si="65"/>
        <v>0</v>
      </c>
      <c r="DA77" s="86">
        <f t="shared" si="65"/>
        <v>0</v>
      </c>
      <c r="DB77" s="86">
        <f t="shared" si="65"/>
        <v>0</v>
      </c>
      <c r="DC77" s="86">
        <f t="shared" si="65"/>
        <v>0</v>
      </c>
      <c r="DD77" s="86">
        <f t="shared" si="65"/>
        <v>0</v>
      </c>
      <c r="DE77" s="87">
        <f t="shared" si="65"/>
        <v>0</v>
      </c>
      <c r="DG77" s="81"/>
      <c r="DH77" s="92" t="str">
        <f t="shared" si="50"/>
        <v>Laundry</v>
      </c>
      <c r="DI77" s="83"/>
      <c r="DJ77" s="88" t="str">
        <f t="shared" si="64"/>
        <v/>
      </c>
      <c r="DK77" s="88" t="str">
        <f t="shared" si="64"/>
        <v/>
      </c>
      <c r="DL77" s="89" t="str">
        <f t="shared" si="64"/>
        <v/>
      </c>
      <c r="DM77" s="90" t="str">
        <f t="shared" si="64"/>
        <v/>
      </c>
      <c r="DN77" s="90" t="str">
        <f t="shared" si="64"/>
        <v/>
      </c>
      <c r="DO77" s="90" t="str">
        <f t="shared" si="64"/>
        <v/>
      </c>
      <c r="DP77" s="90" t="str">
        <f t="shared" ref="DJ77:DW95" si="87">IFERROR(((K77-AC77)/ABS(AC77))+1,"")</f>
        <v/>
      </c>
      <c r="DQ77" s="90" t="str">
        <f t="shared" si="87"/>
        <v/>
      </c>
      <c r="DR77" s="90" t="str">
        <f t="shared" si="87"/>
        <v/>
      </c>
      <c r="DS77" s="90" t="str">
        <f t="shared" si="87"/>
        <v/>
      </c>
      <c r="DT77" s="90" t="str">
        <f t="shared" si="87"/>
        <v/>
      </c>
      <c r="DU77" s="90" t="str">
        <f t="shared" si="87"/>
        <v/>
      </c>
      <c r="DV77" s="90" t="str">
        <f t="shared" si="87"/>
        <v/>
      </c>
      <c r="DW77" s="91" t="str">
        <f t="shared" si="87"/>
        <v/>
      </c>
      <c r="DY77" s="180">
        <f t="shared" si="61"/>
        <v>38</v>
      </c>
      <c r="DZ77" s="180" t="str">
        <f t="shared" si="62"/>
        <v>Laundry</v>
      </c>
      <c r="EA77" s="181">
        <f t="shared" si="63"/>
        <v>151.29</v>
      </c>
    </row>
    <row r="78" spans="2:131" ht="11.85" customHeight="1" x14ac:dyDescent="0.15">
      <c r="B78" s="81"/>
      <c r="C78" s="92" t="s">
        <v>145</v>
      </c>
      <c r="D78" s="83"/>
      <c r="E78" s="84">
        <f t="shared" si="67"/>
        <v>22158.93</v>
      </c>
      <c r="F78" s="84">
        <f t="shared" si="68"/>
        <v>22158.93</v>
      </c>
      <c r="G78" s="85">
        <f>SUM('⑵-1 IS(A&amp;G)'!G78,'⑵-2 IS(S&amp;M)'!G78,'⑵-3 IS(ENG)'!G78,'⑵-4 IS(Energy)'!G78)</f>
        <v>10606</v>
      </c>
      <c r="H78" s="86">
        <f>SUM('⑵-1 IS(A&amp;G)'!H78,'⑵-2 IS(S&amp;M)'!H78,'⑵-3 IS(ENG)'!H78,'⑵-4 IS(Energy)'!H78)</f>
        <v>2908</v>
      </c>
      <c r="I78" s="86">
        <f>SUM('⑵-1 IS(A&amp;G)'!I78,'⑵-2 IS(S&amp;M)'!I78,'⑵-3 IS(ENG)'!I78,'⑵-4 IS(Energy)'!I78)</f>
        <v>8644.93</v>
      </c>
      <c r="J78" s="86">
        <f>SUM('⑵-1 IS(A&amp;G)'!J78,'⑵-2 IS(S&amp;M)'!J78,'⑵-3 IS(ENG)'!J78,'⑵-4 IS(Energy)'!J78)</f>
        <v>0</v>
      </c>
      <c r="K78" s="86">
        <f>SUM('⑵-1 IS(A&amp;G)'!K78,'⑵-2 IS(S&amp;M)'!K78,'⑵-3 IS(ENG)'!K78,'⑵-4 IS(Energy)'!K78)</f>
        <v>0</v>
      </c>
      <c r="L78" s="86">
        <f>SUM('⑵-1 IS(A&amp;G)'!L78,'⑵-2 IS(S&amp;M)'!L78,'⑵-3 IS(ENG)'!L78,'⑵-4 IS(Energy)'!L78)</f>
        <v>0</v>
      </c>
      <c r="M78" s="86">
        <f>SUM('⑵-1 IS(A&amp;G)'!M78,'⑵-2 IS(S&amp;M)'!M78,'⑵-3 IS(ENG)'!M78,'⑵-4 IS(Energy)'!M78)</f>
        <v>0</v>
      </c>
      <c r="N78" s="86">
        <f>SUM('⑵-1 IS(A&amp;G)'!N78,'⑵-2 IS(S&amp;M)'!N78,'⑵-3 IS(ENG)'!N78,'⑵-4 IS(Energy)'!N78)</f>
        <v>0</v>
      </c>
      <c r="O78" s="86">
        <f>SUM('⑵-1 IS(A&amp;G)'!O78,'⑵-2 IS(S&amp;M)'!O78,'⑵-3 IS(ENG)'!O78,'⑵-4 IS(Energy)'!O78)</f>
        <v>0</v>
      </c>
      <c r="P78" s="86">
        <f>SUM('⑵-1 IS(A&amp;G)'!P78,'⑵-2 IS(S&amp;M)'!P78,'⑵-3 IS(ENG)'!P78,'⑵-4 IS(Energy)'!P78)</f>
        <v>0</v>
      </c>
      <c r="Q78" s="86">
        <f>SUM('⑵-1 IS(A&amp;G)'!Q78,'⑵-2 IS(S&amp;M)'!Q78,'⑵-3 IS(ENG)'!Q78,'⑵-4 IS(Energy)'!Q78)</f>
        <v>0</v>
      </c>
      <c r="R78" s="87">
        <f>SUM('⑵-1 IS(A&amp;G)'!R78,'⑵-2 IS(S&amp;M)'!R78,'⑵-3 IS(ENG)'!R78,'⑵-4 IS(Energy)'!R78)</f>
        <v>0</v>
      </c>
      <c r="T78" s="81"/>
      <c r="U78" s="92" t="str">
        <f t="shared" si="42"/>
        <v>Legal Fees</v>
      </c>
      <c r="V78" s="83"/>
      <c r="W78" s="84">
        <f t="shared" si="69"/>
        <v>18000</v>
      </c>
      <c r="X78" s="84">
        <f t="shared" si="70"/>
        <v>4500</v>
      </c>
      <c r="Y78" s="85">
        <f>SUM('⑵-1 IS(A&amp;G)'!Y78,'⑵-2 IS(S&amp;M)'!Y78,'⑵-3 IS(ENG)'!Y78,'⑵-4 IS(Energy)'!Y78)</f>
        <v>1500</v>
      </c>
      <c r="Z78" s="86">
        <f>SUM('⑵-1 IS(A&amp;G)'!Z78,'⑵-2 IS(S&amp;M)'!Z78,'⑵-3 IS(ENG)'!Z78,'⑵-4 IS(Energy)'!Z78)</f>
        <v>1500</v>
      </c>
      <c r="AA78" s="86">
        <f>SUM('⑵-1 IS(A&amp;G)'!AA78,'⑵-2 IS(S&amp;M)'!AA78,'⑵-3 IS(ENG)'!AA78,'⑵-4 IS(Energy)'!AA78)</f>
        <v>1500</v>
      </c>
      <c r="AB78" s="86">
        <f>SUM('⑵-1 IS(A&amp;G)'!AB78,'⑵-2 IS(S&amp;M)'!AB78,'⑵-3 IS(ENG)'!AB78,'⑵-4 IS(Energy)'!AB78)</f>
        <v>1500</v>
      </c>
      <c r="AC78" s="86">
        <f>SUM('⑵-1 IS(A&amp;G)'!AC78,'⑵-2 IS(S&amp;M)'!AC78,'⑵-3 IS(ENG)'!AC78,'⑵-4 IS(Energy)'!AC78)</f>
        <v>1500</v>
      </c>
      <c r="AD78" s="86">
        <f>SUM('⑵-1 IS(A&amp;G)'!AD78,'⑵-2 IS(S&amp;M)'!AD78,'⑵-3 IS(ENG)'!AD78,'⑵-4 IS(Energy)'!AD78)</f>
        <v>1500</v>
      </c>
      <c r="AE78" s="86">
        <f>SUM('⑵-1 IS(A&amp;G)'!AE78,'⑵-2 IS(S&amp;M)'!AE78,'⑵-3 IS(ENG)'!AE78,'⑵-4 IS(Energy)'!AE78)</f>
        <v>1500</v>
      </c>
      <c r="AF78" s="86">
        <f>SUM('⑵-1 IS(A&amp;G)'!AF78,'⑵-2 IS(S&amp;M)'!AF78,'⑵-3 IS(ENG)'!AF78,'⑵-4 IS(Energy)'!AF78)</f>
        <v>1500</v>
      </c>
      <c r="AG78" s="86">
        <f>SUM('⑵-1 IS(A&amp;G)'!AG78,'⑵-2 IS(S&amp;M)'!AG78,'⑵-3 IS(ENG)'!AG78,'⑵-4 IS(Energy)'!AG78)</f>
        <v>1500</v>
      </c>
      <c r="AH78" s="86">
        <f>SUM('⑵-1 IS(A&amp;G)'!AH78,'⑵-2 IS(S&amp;M)'!AH78,'⑵-3 IS(ENG)'!AH78,'⑵-4 IS(Energy)'!AH78)</f>
        <v>1500</v>
      </c>
      <c r="AI78" s="86">
        <f>SUM('⑵-1 IS(A&amp;G)'!AI78,'⑵-2 IS(S&amp;M)'!AI78,'⑵-3 IS(ENG)'!AI78,'⑵-4 IS(Energy)'!AI78)</f>
        <v>1500</v>
      </c>
      <c r="AJ78" s="87">
        <f>SUM('⑵-1 IS(A&amp;G)'!AJ78,'⑵-2 IS(S&amp;M)'!AJ78,'⑵-3 IS(ENG)'!AJ78,'⑵-4 IS(Energy)'!AJ78)</f>
        <v>1500</v>
      </c>
      <c r="AL78" s="81"/>
      <c r="AM78" s="92" t="str">
        <f t="shared" si="44"/>
        <v>Legal Fees</v>
      </c>
      <c r="AN78" s="83"/>
      <c r="AO78" s="84">
        <f t="shared" si="71"/>
        <v>20195.88</v>
      </c>
      <c r="AP78" s="84">
        <f t="shared" si="72"/>
        <v>4103.1900000000005</v>
      </c>
      <c r="AQ78" s="85">
        <f>SUM('⑵-1 IS(A&amp;G)'!AQ78,'⑵-2 IS(S&amp;M)'!AQ78,'⑵-3 IS(ENG)'!AQ78,'⑵-4 IS(Energy)'!AQ78)</f>
        <v>0</v>
      </c>
      <c r="AR78" s="86">
        <f>SUM('⑵-1 IS(A&amp;G)'!AR78,'⑵-2 IS(S&amp;M)'!AR78,'⑵-3 IS(ENG)'!AR78,'⑵-4 IS(Energy)'!AR78)</f>
        <v>3888.53</v>
      </c>
      <c r="AS78" s="86">
        <f>SUM('⑵-1 IS(A&amp;G)'!AS78,'⑵-2 IS(S&amp;M)'!AS78,'⑵-3 IS(ENG)'!AS78,'⑵-4 IS(Energy)'!AS78)</f>
        <v>214.66</v>
      </c>
      <c r="AT78" s="86">
        <f>SUM('⑵-1 IS(A&amp;G)'!AT78,'⑵-2 IS(S&amp;M)'!AT78,'⑵-3 IS(ENG)'!AT78,'⑵-4 IS(Energy)'!AT78)</f>
        <v>3106.55</v>
      </c>
      <c r="AU78" s="86">
        <f>SUM('⑵-1 IS(A&amp;G)'!AU78,'⑵-2 IS(S&amp;M)'!AU78,'⑵-3 IS(ENG)'!AU78,'⑵-4 IS(Energy)'!AU78)</f>
        <v>6695.81</v>
      </c>
      <c r="AV78" s="86">
        <f>SUM('⑵-1 IS(A&amp;G)'!AV78,'⑵-2 IS(S&amp;M)'!AV78,'⑵-3 IS(ENG)'!AV78,'⑵-4 IS(Energy)'!AV78)</f>
        <v>62.83</v>
      </c>
      <c r="AW78" s="86">
        <f>SUM('⑵-1 IS(A&amp;G)'!AW78,'⑵-2 IS(S&amp;M)'!AW78,'⑵-3 IS(ENG)'!AW78,'⑵-4 IS(Energy)'!AW78)</f>
        <v>2377.5</v>
      </c>
      <c r="AX78" s="86">
        <f>SUM('⑵-1 IS(A&amp;G)'!AX78,'⑵-2 IS(S&amp;M)'!AX78,'⑵-3 IS(ENG)'!AX78,'⑵-4 IS(Energy)'!AX78)</f>
        <v>0</v>
      </c>
      <c r="AY78" s="86">
        <f>SUM('⑵-1 IS(A&amp;G)'!AY78,'⑵-2 IS(S&amp;M)'!AY78,'⑵-3 IS(ENG)'!AY78,'⑵-4 IS(Energy)'!AY78)</f>
        <v>0</v>
      </c>
      <c r="AZ78" s="86">
        <f>SUM('⑵-1 IS(A&amp;G)'!AZ78,'⑵-2 IS(S&amp;M)'!AZ78,'⑵-3 IS(ENG)'!AZ78,'⑵-4 IS(Energy)'!AZ78)</f>
        <v>0</v>
      </c>
      <c r="BA78" s="86">
        <f>SUM('⑵-1 IS(A&amp;G)'!BA78,'⑵-2 IS(S&amp;M)'!BA78,'⑵-3 IS(ENG)'!BA78,'⑵-4 IS(Energy)'!BA78)</f>
        <v>0</v>
      </c>
      <c r="BB78" s="87">
        <f>SUM('⑵-1 IS(A&amp;G)'!BB78,'⑵-2 IS(S&amp;M)'!BB78,'⑵-3 IS(ENG)'!BB78,'⑵-4 IS(Energy)'!BB78)</f>
        <v>3850</v>
      </c>
      <c r="BD78" s="81"/>
      <c r="BE78" s="92" t="str">
        <f t="shared" si="46"/>
        <v>Legal Fees</v>
      </c>
      <c r="BF78" s="83"/>
      <c r="BG78" s="84">
        <f t="shared" si="73"/>
        <v>17580.73</v>
      </c>
      <c r="BH78" s="84">
        <f t="shared" si="74"/>
        <v>7875</v>
      </c>
      <c r="BI78" s="85">
        <f>SUM('⑵-1 IS(A&amp;G)'!BI78,'⑵-2 IS(S&amp;M)'!BI78,'⑵-3 IS(ENG)'!BI78,'⑵-4 IS(Energy)'!BI78)</f>
        <v>-476</v>
      </c>
      <c r="BJ78" s="86">
        <f>SUM('⑵-1 IS(A&amp;G)'!BJ78,'⑵-2 IS(S&amp;M)'!BJ78,'⑵-3 IS(ENG)'!BJ78,'⑵-4 IS(Energy)'!BJ78)</f>
        <v>7861</v>
      </c>
      <c r="BK78" s="86">
        <f>SUM('⑵-1 IS(A&amp;G)'!BK78,'⑵-2 IS(S&amp;M)'!BK78,'⑵-3 IS(ENG)'!BK78,'⑵-4 IS(Energy)'!BK78)</f>
        <v>490</v>
      </c>
      <c r="BL78" s="86">
        <f>SUM('⑵-1 IS(A&amp;G)'!BL78,'⑵-2 IS(S&amp;M)'!BL78,'⑵-3 IS(ENG)'!BL78,'⑵-4 IS(Energy)'!BL78)</f>
        <v>0</v>
      </c>
      <c r="BM78" s="86">
        <f>SUM('⑵-1 IS(A&amp;G)'!BM78,'⑵-2 IS(S&amp;M)'!BM78,'⑵-3 IS(ENG)'!BM78,'⑵-4 IS(Energy)'!BM78)</f>
        <v>0</v>
      </c>
      <c r="BN78" s="86">
        <f>SUM('⑵-1 IS(A&amp;G)'!BN78,'⑵-2 IS(S&amp;M)'!BN78,'⑵-3 IS(ENG)'!BN78,'⑵-4 IS(Energy)'!BN78)</f>
        <v>0</v>
      </c>
      <c r="BO78" s="86">
        <f>SUM('⑵-1 IS(A&amp;G)'!BO78,'⑵-2 IS(S&amp;M)'!BO78,'⑵-3 IS(ENG)'!BO78,'⑵-4 IS(Energy)'!BO78)</f>
        <v>1634</v>
      </c>
      <c r="BP78" s="86">
        <f>SUM('⑵-1 IS(A&amp;G)'!BP78,'⑵-2 IS(S&amp;M)'!BP78,'⑵-3 IS(ENG)'!BP78,'⑵-4 IS(Energy)'!BP78)</f>
        <v>513</v>
      </c>
      <c r="BQ78" s="86">
        <f>SUM('⑵-1 IS(A&amp;G)'!BQ78,'⑵-2 IS(S&amp;M)'!BQ78,'⑵-3 IS(ENG)'!BQ78,'⑵-4 IS(Energy)'!BQ78)</f>
        <v>0</v>
      </c>
      <c r="BR78" s="86">
        <f>SUM('⑵-1 IS(A&amp;G)'!BR78,'⑵-2 IS(S&amp;M)'!BR78,'⑵-3 IS(ENG)'!BR78,'⑵-4 IS(Energy)'!BR78)</f>
        <v>1126</v>
      </c>
      <c r="BS78" s="86">
        <f>SUM('⑵-1 IS(A&amp;G)'!BS78,'⑵-2 IS(S&amp;M)'!BS78,'⑵-3 IS(ENG)'!BS78,'⑵-4 IS(Energy)'!BS78)</f>
        <v>292.39999999999998</v>
      </c>
      <c r="BT78" s="87">
        <f>SUM('⑵-1 IS(A&amp;G)'!BT78,'⑵-2 IS(S&amp;M)'!BT78,'⑵-3 IS(ENG)'!BT78,'⑵-4 IS(Energy)'!BT78)</f>
        <v>6140.33</v>
      </c>
      <c r="BV78" s="81"/>
      <c r="BW78" s="92" t="str">
        <f t="shared" si="48"/>
        <v>Legal Fees</v>
      </c>
      <c r="BX78" s="83"/>
      <c r="BY78" s="84">
        <f t="shared" si="16"/>
        <v>22158.93</v>
      </c>
      <c r="BZ78" s="85">
        <f t="shared" si="75"/>
        <v>22158.93</v>
      </c>
      <c r="CA78" s="86">
        <f t="shared" si="76"/>
        <v>0</v>
      </c>
      <c r="CB78" s="86">
        <f t="shared" si="77"/>
        <v>0</v>
      </c>
      <c r="CC78" s="86">
        <f t="shared" si="78"/>
        <v>0</v>
      </c>
      <c r="CD78" s="84">
        <f t="shared" si="4"/>
        <v>18000</v>
      </c>
      <c r="CE78" s="85">
        <f t="shared" si="79"/>
        <v>4500</v>
      </c>
      <c r="CF78" s="86">
        <f t="shared" si="80"/>
        <v>4500</v>
      </c>
      <c r="CG78" s="86">
        <f t="shared" si="81"/>
        <v>4500</v>
      </c>
      <c r="CH78" s="86">
        <f t="shared" si="82"/>
        <v>4500</v>
      </c>
      <c r="CI78" s="84">
        <f t="shared" si="5"/>
        <v>20195.88</v>
      </c>
      <c r="CJ78" s="85">
        <f t="shared" si="83"/>
        <v>4103.1900000000005</v>
      </c>
      <c r="CK78" s="86">
        <f t="shared" si="84"/>
        <v>9865.19</v>
      </c>
      <c r="CL78" s="86">
        <f t="shared" si="85"/>
        <v>2377.5</v>
      </c>
      <c r="CM78" s="87">
        <f t="shared" si="86"/>
        <v>3850</v>
      </c>
      <c r="CO78" s="81"/>
      <c r="CP78" s="92" t="str">
        <f t="shared" si="49"/>
        <v>Legal Fees</v>
      </c>
      <c r="CQ78" s="83"/>
      <c r="CR78" s="84">
        <f t="shared" si="66"/>
        <v>4158.93</v>
      </c>
      <c r="CS78" s="84">
        <f t="shared" si="66"/>
        <v>17658.93</v>
      </c>
      <c r="CT78" s="85">
        <f t="shared" si="65"/>
        <v>9106</v>
      </c>
      <c r="CU78" s="86">
        <f t="shared" si="65"/>
        <v>1408</v>
      </c>
      <c r="CV78" s="86">
        <f t="shared" si="65"/>
        <v>7144.93</v>
      </c>
      <c r="CW78" s="86">
        <f t="shared" si="65"/>
        <v>-1500</v>
      </c>
      <c r="CX78" s="86">
        <f t="shared" si="65"/>
        <v>-1500</v>
      </c>
      <c r="CY78" s="86">
        <f t="shared" si="65"/>
        <v>-1500</v>
      </c>
      <c r="CZ78" s="86">
        <f t="shared" si="65"/>
        <v>-1500</v>
      </c>
      <c r="DA78" s="86">
        <f t="shared" si="65"/>
        <v>-1500</v>
      </c>
      <c r="DB78" s="86">
        <f t="shared" si="65"/>
        <v>-1500</v>
      </c>
      <c r="DC78" s="86">
        <f t="shared" si="65"/>
        <v>-1500</v>
      </c>
      <c r="DD78" s="86">
        <f t="shared" si="65"/>
        <v>-1500</v>
      </c>
      <c r="DE78" s="87">
        <f t="shared" si="65"/>
        <v>-1500</v>
      </c>
      <c r="DG78" s="81"/>
      <c r="DH78" s="92" t="str">
        <f t="shared" si="50"/>
        <v>Legal Fees</v>
      </c>
      <c r="DI78" s="83"/>
      <c r="DJ78" s="88">
        <f t="shared" si="87"/>
        <v>1.2310516666666667</v>
      </c>
      <c r="DK78" s="88">
        <f t="shared" si="87"/>
        <v>4.9242066666666666</v>
      </c>
      <c r="DL78" s="89">
        <f t="shared" si="87"/>
        <v>7.0706666666666669</v>
      </c>
      <c r="DM78" s="90">
        <f t="shared" si="87"/>
        <v>1.9386666666666668</v>
      </c>
      <c r="DN78" s="90">
        <f t="shared" si="87"/>
        <v>5.7632866666666667</v>
      </c>
      <c r="DO78" s="90">
        <f t="shared" si="87"/>
        <v>0</v>
      </c>
      <c r="DP78" s="90">
        <f t="shared" si="87"/>
        <v>0</v>
      </c>
      <c r="DQ78" s="90">
        <f t="shared" si="87"/>
        <v>0</v>
      </c>
      <c r="DR78" s="90">
        <f t="shared" si="87"/>
        <v>0</v>
      </c>
      <c r="DS78" s="90">
        <f t="shared" si="87"/>
        <v>0</v>
      </c>
      <c r="DT78" s="90">
        <f t="shared" si="87"/>
        <v>0</v>
      </c>
      <c r="DU78" s="90">
        <f t="shared" si="87"/>
        <v>0</v>
      </c>
      <c r="DV78" s="90">
        <f t="shared" si="87"/>
        <v>0</v>
      </c>
      <c r="DW78" s="91">
        <f t="shared" si="87"/>
        <v>0</v>
      </c>
      <c r="DY78" s="180">
        <f t="shared" si="61"/>
        <v>6</v>
      </c>
      <c r="DZ78" s="180" t="str">
        <f t="shared" si="62"/>
        <v>Legal Fees</v>
      </c>
      <c r="EA78" s="181">
        <f t="shared" si="63"/>
        <v>7144.93</v>
      </c>
    </row>
    <row r="79" spans="2:131" ht="11.85" customHeight="1" x14ac:dyDescent="0.15">
      <c r="B79" s="81"/>
      <c r="C79" s="92" t="s">
        <v>146</v>
      </c>
      <c r="D79" s="83"/>
      <c r="E79" s="84">
        <f t="shared" si="67"/>
        <v>970</v>
      </c>
      <c r="F79" s="84">
        <f t="shared" si="68"/>
        <v>970</v>
      </c>
      <c r="G79" s="85">
        <f>SUM('⑵-1 IS(A&amp;G)'!G79,'⑵-2 IS(S&amp;M)'!G79,'⑵-3 IS(ENG)'!G79,'⑵-4 IS(Energy)'!G79)</f>
        <v>970</v>
      </c>
      <c r="H79" s="86">
        <f>SUM('⑵-1 IS(A&amp;G)'!H79,'⑵-2 IS(S&amp;M)'!H79,'⑵-3 IS(ENG)'!H79,'⑵-4 IS(Energy)'!H79)</f>
        <v>0</v>
      </c>
      <c r="I79" s="86">
        <f>SUM('⑵-1 IS(A&amp;G)'!I79,'⑵-2 IS(S&amp;M)'!I79,'⑵-3 IS(ENG)'!I79,'⑵-4 IS(Energy)'!I79)</f>
        <v>0</v>
      </c>
      <c r="J79" s="86">
        <f>SUM('⑵-1 IS(A&amp;G)'!J79,'⑵-2 IS(S&amp;M)'!J79,'⑵-3 IS(ENG)'!J79,'⑵-4 IS(Energy)'!J79)</f>
        <v>0</v>
      </c>
      <c r="K79" s="86">
        <f>SUM('⑵-1 IS(A&amp;G)'!K79,'⑵-2 IS(S&amp;M)'!K79,'⑵-3 IS(ENG)'!K79,'⑵-4 IS(Energy)'!K79)</f>
        <v>0</v>
      </c>
      <c r="L79" s="86">
        <f>SUM('⑵-1 IS(A&amp;G)'!L79,'⑵-2 IS(S&amp;M)'!L79,'⑵-3 IS(ENG)'!L79,'⑵-4 IS(Energy)'!L79)</f>
        <v>0</v>
      </c>
      <c r="M79" s="86">
        <f>SUM('⑵-1 IS(A&amp;G)'!M79,'⑵-2 IS(S&amp;M)'!M79,'⑵-3 IS(ENG)'!M79,'⑵-4 IS(Energy)'!M79)</f>
        <v>0</v>
      </c>
      <c r="N79" s="86">
        <f>SUM('⑵-1 IS(A&amp;G)'!N79,'⑵-2 IS(S&amp;M)'!N79,'⑵-3 IS(ENG)'!N79,'⑵-4 IS(Energy)'!N79)</f>
        <v>0</v>
      </c>
      <c r="O79" s="86">
        <f>SUM('⑵-1 IS(A&amp;G)'!O79,'⑵-2 IS(S&amp;M)'!O79,'⑵-3 IS(ENG)'!O79,'⑵-4 IS(Energy)'!O79)</f>
        <v>0</v>
      </c>
      <c r="P79" s="86">
        <f>SUM('⑵-1 IS(A&amp;G)'!P79,'⑵-2 IS(S&amp;M)'!P79,'⑵-3 IS(ENG)'!P79,'⑵-4 IS(Energy)'!P79)</f>
        <v>0</v>
      </c>
      <c r="Q79" s="86">
        <f>SUM('⑵-1 IS(A&amp;G)'!Q79,'⑵-2 IS(S&amp;M)'!Q79,'⑵-3 IS(ENG)'!Q79,'⑵-4 IS(Energy)'!Q79)</f>
        <v>0</v>
      </c>
      <c r="R79" s="87">
        <f>SUM('⑵-1 IS(A&amp;G)'!R79,'⑵-2 IS(S&amp;M)'!R79,'⑵-3 IS(ENG)'!R79,'⑵-4 IS(Energy)'!R79)</f>
        <v>0</v>
      </c>
      <c r="T79" s="81"/>
      <c r="U79" s="92" t="str">
        <f t="shared" si="42"/>
        <v>License And Permits</v>
      </c>
      <c r="V79" s="83"/>
      <c r="W79" s="84">
        <f t="shared" si="69"/>
        <v>9300</v>
      </c>
      <c r="X79" s="84">
        <f t="shared" si="70"/>
        <v>0</v>
      </c>
      <c r="Y79" s="85">
        <f>SUM('⑵-1 IS(A&amp;G)'!Y79,'⑵-2 IS(S&amp;M)'!Y79,'⑵-3 IS(ENG)'!Y79,'⑵-4 IS(Energy)'!Y79)</f>
        <v>0</v>
      </c>
      <c r="Z79" s="86">
        <f>SUM('⑵-1 IS(A&amp;G)'!Z79,'⑵-2 IS(S&amp;M)'!Z79,'⑵-3 IS(ENG)'!Z79,'⑵-4 IS(Energy)'!Z79)</f>
        <v>0</v>
      </c>
      <c r="AA79" s="86">
        <f>SUM('⑵-1 IS(A&amp;G)'!AA79,'⑵-2 IS(S&amp;M)'!AA79,'⑵-3 IS(ENG)'!AA79,'⑵-4 IS(Energy)'!AA79)</f>
        <v>0</v>
      </c>
      <c r="AB79" s="86">
        <f>SUM('⑵-1 IS(A&amp;G)'!AB79,'⑵-2 IS(S&amp;M)'!AB79,'⑵-3 IS(ENG)'!AB79,'⑵-4 IS(Energy)'!AB79)</f>
        <v>0</v>
      </c>
      <c r="AC79" s="86">
        <f>SUM('⑵-1 IS(A&amp;G)'!AC79,'⑵-2 IS(S&amp;M)'!AC79,'⑵-3 IS(ENG)'!AC79,'⑵-4 IS(Energy)'!AC79)</f>
        <v>600</v>
      </c>
      <c r="AD79" s="86">
        <f>SUM('⑵-1 IS(A&amp;G)'!AD79,'⑵-2 IS(S&amp;M)'!AD79,'⑵-3 IS(ENG)'!AD79,'⑵-4 IS(Energy)'!AD79)</f>
        <v>7900</v>
      </c>
      <c r="AE79" s="86">
        <f>SUM('⑵-1 IS(A&amp;G)'!AE79,'⑵-2 IS(S&amp;M)'!AE79,'⑵-3 IS(ENG)'!AE79,'⑵-4 IS(Energy)'!AE79)</f>
        <v>400</v>
      </c>
      <c r="AF79" s="86">
        <f>SUM('⑵-1 IS(A&amp;G)'!AF79,'⑵-2 IS(S&amp;M)'!AF79,'⑵-3 IS(ENG)'!AF79,'⑵-4 IS(Energy)'!AF79)</f>
        <v>0</v>
      </c>
      <c r="AG79" s="86">
        <f>SUM('⑵-1 IS(A&amp;G)'!AG79,'⑵-2 IS(S&amp;M)'!AG79,'⑵-3 IS(ENG)'!AG79,'⑵-4 IS(Energy)'!AG79)</f>
        <v>0</v>
      </c>
      <c r="AH79" s="86">
        <f>SUM('⑵-1 IS(A&amp;G)'!AH79,'⑵-2 IS(S&amp;M)'!AH79,'⑵-3 IS(ENG)'!AH79,'⑵-4 IS(Energy)'!AH79)</f>
        <v>0</v>
      </c>
      <c r="AI79" s="86">
        <f>SUM('⑵-1 IS(A&amp;G)'!AI79,'⑵-2 IS(S&amp;M)'!AI79,'⑵-3 IS(ENG)'!AI79,'⑵-4 IS(Energy)'!AI79)</f>
        <v>0</v>
      </c>
      <c r="AJ79" s="87">
        <f>SUM('⑵-1 IS(A&amp;G)'!AJ79,'⑵-2 IS(S&amp;M)'!AJ79,'⑵-3 IS(ENG)'!AJ79,'⑵-4 IS(Energy)'!AJ79)</f>
        <v>400</v>
      </c>
      <c r="AL79" s="81"/>
      <c r="AM79" s="92" t="str">
        <f t="shared" si="44"/>
        <v>License And Permits</v>
      </c>
      <c r="AN79" s="83"/>
      <c r="AO79" s="84">
        <f t="shared" si="71"/>
        <v>2160.1800000000003</v>
      </c>
      <c r="AP79" s="84">
        <f t="shared" si="72"/>
        <v>370.43</v>
      </c>
      <c r="AQ79" s="85">
        <f>SUM('⑵-1 IS(A&amp;G)'!AQ79,'⑵-2 IS(S&amp;M)'!AQ79,'⑵-3 IS(ENG)'!AQ79,'⑵-4 IS(Energy)'!AQ79)</f>
        <v>370.43</v>
      </c>
      <c r="AR79" s="86">
        <f>SUM('⑵-1 IS(A&amp;G)'!AR79,'⑵-2 IS(S&amp;M)'!AR79,'⑵-3 IS(ENG)'!AR79,'⑵-4 IS(Energy)'!AR79)</f>
        <v>0</v>
      </c>
      <c r="AS79" s="86">
        <f>SUM('⑵-1 IS(A&amp;G)'!AS79,'⑵-2 IS(S&amp;M)'!AS79,'⑵-3 IS(ENG)'!AS79,'⑵-4 IS(Energy)'!AS79)</f>
        <v>0</v>
      </c>
      <c r="AT79" s="86">
        <f>SUM('⑵-1 IS(A&amp;G)'!AT79,'⑵-2 IS(S&amp;M)'!AT79,'⑵-3 IS(ENG)'!AT79,'⑵-4 IS(Energy)'!AT79)</f>
        <v>0</v>
      </c>
      <c r="AU79" s="86">
        <f>SUM('⑵-1 IS(A&amp;G)'!AU79,'⑵-2 IS(S&amp;M)'!AU79,'⑵-3 IS(ENG)'!AU79,'⑵-4 IS(Energy)'!AU79)</f>
        <v>59</v>
      </c>
      <c r="AV79" s="86">
        <f>SUM('⑵-1 IS(A&amp;G)'!AV79,'⑵-2 IS(S&amp;M)'!AV79,'⑵-3 IS(ENG)'!AV79,'⑵-4 IS(Energy)'!AV79)</f>
        <v>1378</v>
      </c>
      <c r="AW79" s="86">
        <f>SUM('⑵-1 IS(A&amp;G)'!AW79,'⑵-2 IS(S&amp;M)'!AW79,'⑵-3 IS(ENG)'!AW79,'⑵-4 IS(Energy)'!AW79)</f>
        <v>337.75</v>
      </c>
      <c r="AX79" s="86">
        <f>SUM('⑵-1 IS(A&amp;G)'!AX79,'⑵-2 IS(S&amp;M)'!AX79,'⑵-3 IS(ENG)'!AX79,'⑵-4 IS(Energy)'!AX79)</f>
        <v>0</v>
      </c>
      <c r="AY79" s="86">
        <f>SUM('⑵-1 IS(A&amp;G)'!AY79,'⑵-2 IS(S&amp;M)'!AY79,'⑵-3 IS(ENG)'!AY79,'⑵-4 IS(Energy)'!AY79)</f>
        <v>0</v>
      </c>
      <c r="AZ79" s="86">
        <f>SUM('⑵-1 IS(A&amp;G)'!AZ79,'⑵-2 IS(S&amp;M)'!AZ79,'⑵-3 IS(ENG)'!AZ79,'⑵-4 IS(Energy)'!AZ79)</f>
        <v>0</v>
      </c>
      <c r="BA79" s="86">
        <f>SUM('⑵-1 IS(A&amp;G)'!BA79,'⑵-2 IS(S&amp;M)'!BA79,'⑵-3 IS(ENG)'!BA79,'⑵-4 IS(Energy)'!BA79)</f>
        <v>0</v>
      </c>
      <c r="BB79" s="87">
        <f>SUM('⑵-1 IS(A&amp;G)'!BB79,'⑵-2 IS(S&amp;M)'!BB79,'⑵-3 IS(ENG)'!BB79,'⑵-4 IS(Energy)'!BB79)</f>
        <v>15</v>
      </c>
      <c r="BD79" s="81"/>
      <c r="BE79" s="92" t="str">
        <f t="shared" si="46"/>
        <v>License And Permits</v>
      </c>
      <c r="BF79" s="83"/>
      <c r="BG79" s="84">
        <f t="shared" si="73"/>
        <v>12175.8</v>
      </c>
      <c r="BH79" s="84">
        <f t="shared" si="74"/>
        <v>4147</v>
      </c>
      <c r="BI79" s="85">
        <f>SUM('⑵-1 IS(A&amp;G)'!BI79,'⑵-2 IS(S&amp;M)'!BI79,'⑵-3 IS(ENG)'!BI79,'⑵-4 IS(Energy)'!BI79)</f>
        <v>1198</v>
      </c>
      <c r="BJ79" s="86">
        <f>SUM('⑵-1 IS(A&amp;G)'!BJ79,'⑵-2 IS(S&amp;M)'!BJ79,'⑵-3 IS(ENG)'!BJ79,'⑵-4 IS(Energy)'!BJ79)</f>
        <v>2057</v>
      </c>
      <c r="BK79" s="86">
        <f>SUM('⑵-1 IS(A&amp;G)'!BK79,'⑵-2 IS(S&amp;M)'!BK79,'⑵-3 IS(ENG)'!BK79,'⑵-4 IS(Energy)'!BK79)</f>
        <v>892</v>
      </c>
      <c r="BL79" s="86">
        <f>SUM('⑵-1 IS(A&amp;G)'!BL79,'⑵-2 IS(S&amp;M)'!BL79,'⑵-3 IS(ENG)'!BL79,'⑵-4 IS(Energy)'!BL79)</f>
        <v>892</v>
      </c>
      <c r="BM79" s="86">
        <f>SUM('⑵-1 IS(A&amp;G)'!BM79,'⑵-2 IS(S&amp;M)'!BM79,'⑵-3 IS(ENG)'!BM79,'⑵-4 IS(Energy)'!BM79)</f>
        <v>892</v>
      </c>
      <c r="BN79" s="86">
        <f>SUM('⑵-1 IS(A&amp;G)'!BN79,'⑵-2 IS(S&amp;M)'!BN79,'⑵-3 IS(ENG)'!BN79,'⑵-4 IS(Energy)'!BN79)</f>
        <v>892</v>
      </c>
      <c r="BO79" s="86">
        <f>SUM('⑵-1 IS(A&amp;G)'!BO79,'⑵-2 IS(S&amp;M)'!BO79,'⑵-3 IS(ENG)'!BO79,'⑵-4 IS(Energy)'!BO79)</f>
        <v>892</v>
      </c>
      <c r="BP79" s="86">
        <f>SUM('⑵-1 IS(A&amp;G)'!BP79,'⑵-2 IS(S&amp;M)'!BP79,'⑵-3 IS(ENG)'!BP79,'⑵-4 IS(Energy)'!BP79)</f>
        <v>892</v>
      </c>
      <c r="BQ79" s="86">
        <f>SUM('⑵-1 IS(A&amp;G)'!BQ79,'⑵-2 IS(S&amp;M)'!BQ79,'⑵-3 IS(ENG)'!BQ79,'⑵-4 IS(Energy)'!BQ79)</f>
        <v>892</v>
      </c>
      <c r="BR79" s="86">
        <f>SUM('⑵-1 IS(A&amp;G)'!BR79,'⑵-2 IS(S&amp;M)'!BR79,'⑵-3 IS(ENG)'!BR79,'⑵-4 IS(Energy)'!BR79)</f>
        <v>892</v>
      </c>
      <c r="BS79" s="86">
        <f>SUM('⑵-1 IS(A&amp;G)'!BS79,'⑵-2 IS(S&amp;M)'!BS79,'⑵-3 IS(ENG)'!BS79,'⑵-4 IS(Energy)'!BS79)</f>
        <v>892.4</v>
      </c>
      <c r="BT79" s="87">
        <f>SUM('⑵-1 IS(A&amp;G)'!BT79,'⑵-2 IS(S&amp;M)'!BT79,'⑵-3 IS(ENG)'!BT79,'⑵-4 IS(Energy)'!BT79)</f>
        <v>892.4</v>
      </c>
      <c r="BV79" s="81"/>
      <c r="BW79" s="92" t="str">
        <f t="shared" si="48"/>
        <v>License And Permits</v>
      </c>
      <c r="BX79" s="83"/>
      <c r="BY79" s="84">
        <f t="shared" si="16"/>
        <v>970</v>
      </c>
      <c r="BZ79" s="85">
        <f t="shared" si="75"/>
        <v>970</v>
      </c>
      <c r="CA79" s="86">
        <f t="shared" si="76"/>
        <v>0</v>
      </c>
      <c r="CB79" s="86">
        <f t="shared" si="77"/>
        <v>0</v>
      </c>
      <c r="CC79" s="86">
        <f t="shared" si="78"/>
        <v>0</v>
      </c>
      <c r="CD79" s="84">
        <f t="shared" si="4"/>
        <v>9300</v>
      </c>
      <c r="CE79" s="85">
        <f t="shared" si="79"/>
        <v>0</v>
      </c>
      <c r="CF79" s="86">
        <f t="shared" si="80"/>
        <v>8500</v>
      </c>
      <c r="CG79" s="86">
        <f t="shared" si="81"/>
        <v>400</v>
      </c>
      <c r="CH79" s="86">
        <f t="shared" si="82"/>
        <v>400</v>
      </c>
      <c r="CI79" s="84">
        <f t="shared" si="5"/>
        <v>2160.1800000000003</v>
      </c>
      <c r="CJ79" s="85">
        <f t="shared" si="83"/>
        <v>370.43</v>
      </c>
      <c r="CK79" s="86">
        <f t="shared" si="84"/>
        <v>1437</v>
      </c>
      <c r="CL79" s="86">
        <f t="shared" si="85"/>
        <v>337.75</v>
      </c>
      <c r="CM79" s="87">
        <f t="shared" si="86"/>
        <v>15</v>
      </c>
      <c r="CO79" s="81"/>
      <c r="CP79" s="92" t="str">
        <f t="shared" si="49"/>
        <v>License And Permits</v>
      </c>
      <c r="CQ79" s="83"/>
      <c r="CR79" s="84">
        <f t="shared" si="66"/>
        <v>-8330</v>
      </c>
      <c r="CS79" s="84">
        <f t="shared" si="66"/>
        <v>970</v>
      </c>
      <c r="CT79" s="85">
        <f t="shared" si="65"/>
        <v>970</v>
      </c>
      <c r="CU79" s="86">
        <f t="shared" si="65"/>
        <v>0</v>
      </c>
      <c r="CV79" s="86">
        <f t="shared" si="65"/>
        <v>0</v>
      </c>
      <c r="CW79" s="86">
        <f t="shared" si="65"/>
        <v>0</v>
      </c>
      <c r="CX79" s="86">
        <f t="shared" si="65"/>
        <v>-600</v>
      </c>
      <c r="CY79" s="86">
        <f t="shared" si="65"/>
        <v>-7900</v>
      </c>
      <c r="CZ79" s="86">
        <f t="shared" si="65"/>
        <v>-400</v>
      </c>
      <c r="DA79" s="86">
        <f t="shared" si="65"/>
        <v>0</v>
      </c>
      <c r="DB79" s="86">
        <f t="shared" si="65"/>
        <v>0</v>
      </c>
      <c r="DC79" s="86">
        <f t="shared" si="65"/>
        <v>0</v>
      </c>
      <c r="DD79" s="86">
        <f t="shared" si="65"/>
        <v>0</v>
      </c>
      <c r="DE79" s="87">
        <f t="shared" si="65"/>
        <v>-400</v>
      </c>
      <c r="DG79" s="81"/>
      <c r="DH79" s="92" t="str">
        <f t="shared" si="50"/>
        <v>License And Permits</v>
      </c>
      <c r="DI79" s="83"/>
      <c r="DJ79" s="88">
        <f t="shared" si="87"/>
        <v>0.10430107526881716</v>
      </c>
      <c r="DK79" s="88" t="str">
        <f t="shared" si="87"/>
        <v/>
      </c>
      <c r="DL79" s="89" t="str">
        <f t="shared" si="87"/>
        <v/>
      </c>
      <c r="DM79" s="90" t="str">
        <f t="shared" si="87"/>
        <v/>
      </c>
      <c r="DN79" s="90" t="str">
        <f t="shared" si="87"/>
        <v/>
      </c>
      <c r="DO79" s="90" t="str">
        <f t="shared" si="87"/>
        <v/>
      </c>
      <c r="DP79" s="90">
        <f t="shared" si="87"/>
        <v>0</v>
      </c>
      <c r="DQ79" s="90">
        <f t="shared" si="87"/>
        <v>0</v>
      </c>
      <c r="DR79" s="90">
        <f t="shared" si="87"/>
        <v>0</v>
      </c>
      <c r="DS79" s="90" t="str">
        <f t="shared" si="87"/>
        <v/>
      </c>
      <c r="DT79" s="90" t="str">
        <f t="shared" si="87"/>
        <v/>
      </c>
      <c r="DU79" s="90" t="str">
        <f t="shared" si="87"/>
        <v/>
      </c>
      <c r="DV79" s="90" t="str">
        <f t="shared" si="87"/>
        <v/>
      </c>
      <c r="DW79" s="91">
        <f t="shared" si="87"/>
        <v>0</v>
      </c>
      <c r="DY79" s="180">
        <f t="shared" si="61"/>
        <v>46</v>
      </c>
      <c r="DZ79" s="180" t="str">
        <f t="shared" si="62"/>
        <v>License And Permits</v>
      </c>
      <c r="EA79" s="181">
        <f t="shared" si="63"/>
        <v>0</v>
      </c>
    </row>
    <row r="80" spans="2:131" ht="11.85" customHeight="1" x14ac:dyDescent="0.15">
      <c r="B80" s="81"/>
      <c r="C80" s="92" t="s">
        <v>147</v>
      </c>
      <c r="D80" s="83"/>
      <c r="E80" s="84">
        <f t="shared" si="67"/>
        <v>0</v>
      </c>
      <c r="F80" s="84">
        <f t="shared" si="68"/>
        <v>0</v>
      </c>
      <c r="G80" s="85">
        <f>SUM('⑵-1 IS(A&amp;G)'!G80,'⑵-2 IS(S&amp;M)'!G80,'⑵-3 IS(ENG)'!G80,'⑵-4 IS(Energy)'!G80)</f>
        <v>0</v>
      </c>
      <c r="H80" s="86">
        <f>SUM('⑵-1 IS(A&amp;G)'!H80,'⑵-2 IS(S&amp;M)'!H80,'⑵-3 IS(ENG)'!H80,'⑵-4 IS(Energy)'!H80)</f>
        <v>0</v>
      </c>
      <c r="I80" s="86">
        <f>SUM('⑵-1 IS(A&amp;G)'!I80,'⑵-2 IS(S&amp;M)'!I80,'⑵-3 IS(ENG)'!I80,'⑵-4 IS(Energy)'!I80)</f>
        <v>0</v>
      </c>
      <c r="J80" s="86">
        <f>SUM('⑵-1 IS(A&amp;G)'!J80,'⑵-2 IS(S&amp;M)'!J80,'⑵-3 IS(ENG)'!J80,'⑵-4 IS(Energy)'!J80)</f>
        <v>0</v>
      </c>
      <c r="K80" s="86">
        <f>SUM('⑵-1 IS(A&amp;G)'!K80,'⑵-2 IS(S&amp;M)'!K80,'⑵-3 IS(ENG)'!K80,'⑵-4 IS(Energy)'!K80)</f>
        <v>0</v>
      </c>
      <c r="L80" s="86">
        <f>SUM('⑵-1 IS(A&amp;G)'!L80,'⑵-2 IS(S&amp;M)'!L80,'⑵-3 IS(ENG)'!L80,'⑵-4 IS(Energy)'!L80)</f>
        <v>0</v>
      </c>
      <c r="M80" s="86">
        <f>SUM('⑵-1 IS(A&amp;G)'!M80,'⑵-2 IS(S&amp;M)'!M80,'⑵-3 IS(ENG)'!M80,'⑵-4 IS(Energy)'!M80)</f>
        <v>0</v>
      </c>
      <c r="N80" s="86">
        <f>SUM('⑵-1 IS(A&amp;G)'!N80,'⑵-2 IS(S&amp;M)'!N80,'⑵-3 IS(ENG)'!N80,'⑵-4 IS(Energy)'!N80)</f>
        <v>0</v>
      </c>
      <c r="O80" s="86">
        <f>SUM('⑵-1 IS(A&amp;G)'!O80,'⑵-2 IS(S&amp;M)'!O80,'⑵-3 IS(ENG)'!O80,'⑵-4 IS(Energy)'!O80)</f>
        <v>0</v>
      </c>
      <c r="P80" s="86">
        <f>SUM('⑵-1 IS(A&amp;G)'!P80,'⑵-2 IS(S&amp;M)'!P80,'⑵-3 IS(ENG)'!P80,'⑵-4 IS(Energy)'!P80)</f>
        <v>0</v>
      </c>
      <c r="Q80" s="86">
        <f>SUM('⑵-1 IS(A&amp;G)'!Q80,'⑵-2 IS(S&amp;M)'!Q80,'⑵-3 IS(ENG)'!Q80,'⑵-4 IS(Energy)'!Q80)</f>
        <v>0</v>
      </c>
      <c r="R80" s="87">
        <f>SUM('⑵-1 IS(A&amp;G)'!R80,'⑵-2 IS(S&amp;M)'!R80,'⑵-3 IS(ENG)'!R80,'⑵-4 IS(Energy)'!R80)</f>
        <v>0</v>
      </c>
      <c r="T80" s="81"/>
      <c r="U80" s="92" t="str">
        <f t="shared" si="42"/>
        <v>Life Cup</v>
      </c>
      <c r="V80" s="83"/>
      <c r="W80" s="84">
        <f t="shared" si="69"/>
        <v>0</v>
      </c>
      <c r="X80" s="84">
        <f t="shared" si="70"/>
        <v>0</v>
      </c>
      <c r="Y80" s="85">
        <f>SUM('⑵-1 IS(A&amp;G)'!Y80,'⑵-2 IS(S&amp;M)'!Y80,'⑵-3 IS(ENG)'!Y80,'⑵-4 IS(Energy)'!Y80)</f>
        <v>0</v>
      </c>
      <c r="Z80" s="86">
        <f>SUM('⑵-1 IS(A&amp;G)'!Z80,'⑵-2 IS(S&amp;M)'!Z80,'⑵-3 IS(ENG)'!Z80,'⑵-4 IS(Energy)'!Z80)</f>
        <v>0</v>
      </c>
      <c r="AA80" s="86">
        <f>SUM('⑵-1 IS(A&amp;G)'!AA80,'⑵-2 IS(S&amp;M)'!AA80,'⑵-3 IS(ENG)'!AA80,'⑵-4 IS(Energy)'!AA80)</f>
        <v>0</v>
      </c>
      <c r="AB80" s="86">
        <f>SUM('⑵-1 IS(A&amp;G)'!AB80,'⑵-2 IS(S&amp;M)'!AB80,'⑵-3 IS(ENG)'!AB80,'⑵-4 IS(Energy)'!AB80)</f>
        <v>0</v>
      </c>
      <c r="AC80" s="86">
        <f>SUM('⑵-1 IS(A&amp;G)'!AC80,'⑵-2 IS(S&amp;M)'!AC80,'⑵-3 IS(ENG)'!AC80,'⑵-4 IS(Energy)'!AC80)</f>
        <v>0</v>
      </c>
      <c r="AD80" s="86">
        <f>SUM('⑵-1 IS(A&amp;G)'!AD80,'⑵-2 IS(S&amp;M)'!AD80,'⑵-3 IS(ENG)'!AD80,'⑵-4 IS(Energy)'!AD80)</f>
        <v>0</v>
      </c>
      <c r="AE80" s="86">
        <f>SUM('⑵-1 IS(A&amp;G)'!AE80,'⑵-2 IS(S&amp;M)'!AE80,'⑵-3 IS(ENG)'!AE80,'⑵-4 IS(Energy)'!AE80)</f>
        <v>0</v>
      </c>
      <c r="AF80" s="86">
        <f>SUM('⑵-1 IS(A&amp;G)'!AF80,'⑵-2 IS(S&amp;M)'!AF80,'⑵-3 IS(ENG)'!AF80,'⑵-4 IS(Energy)'!AF80)</f>
        <v>0</v>
      </c>
      <c r="AG80" s="86">
        <f>SUM('⑵-1 IS(A&amp;G)'!AG80,'⑵-2 IS(S&amp;M)'!AG80,'⑵-3 IS(ENG)'!AG80,'⑵-4 IS(Energy)'!AG80)</f>
        <v>0</v>
      </c>
      <c r="AH80" s="86">
        <f>SUM('⑵-1 IS(A&amp;G)'!AH80,'⑵-2 IS(S&amp;M)'!AH80,'⑵-3 IS(ENG)'!AH80,'⑵-4 IS(Energy)'!AH80)</f>
        <v>0</v>
      </c>
      <c r="AI80" s="86">
        <f>SUM('⑵-1 IS(A&amp;G)'!AI80,'⑵-2 IS(S&amp;M)'!AI80,'⑵-3 IS(ENG)'!AI80,'⑵-4 IS(Energy)'!AI80)</f>
        <v>0</v>
      </c>
      <c r="AJ80" s="87">
        <f>SUM('⑵-1 IS(A&amp;G)'!AJ80,'⑵-2 IS(S&amp;M)'!AJ80,'⑵-3 IS(ENG)'!AJ80,'⑵-4 IS(Energy)'!AJ80)</f>
        <v>0</v>
      </c>
      <c r="AL80" s="81"/>
      <c r="AM80" s="92" t="str">
        <f t="shared" si="44"/>
        <v>Life Cup</v>
      </c>
      <c r="AN80" s="83"/>
      <c r="AO80" s="84">
        <f t="shared" si="71"/>
        <v>0</v>
      </c>
      <c r="AP80" s="84">
        <f t="shared" si="72"/>
        <v>0</v>
      </c>
      <c r="AQ80" s="85">
        <f>SUM('⑵-1 IS(A&amp;G)'!AQ80,'⑵-2 IS(S&amp;M)'!AQ80,'⑵-3 IS(ENG)'!AQ80,'⑵-4 IS(Energy)'!AQ80)</f>
        <v>0</v>
      </c>
      <c r="AR80" s="86">
        <f>SUM('⑵-1 IS(A&amp;G)'!AR80,'⑵-2 IS(S&amp;M)'!AR80,'⑵-3 IS(ENG)'!AR80,'⑵-4 IS(Energy)'!AR80)</f>
        <v>0</v>
      </c>
      <c r="AS80" s="86">
        <f>SUM('⑵-1 IS(A&amp;G)'!AS80,'⑵-2 IS(S&amp;M)'!AS80,'⑵-3 IS(ENG)'!AS80,'⑵-4 IS(Energy)'!AS80)</f>
        <v>0</v>
      </c>
      <c r="AT80" s="86">
        <f>SUM('⑵-1 IS(A&amp;G)'!AT80,'⑵-2 IS(S&amp;M)'!AT80,'⑵-3 IS(ENG)'!AT80,'⑵-4 IS(Energy)'!AT80)</f>
        <v>0</v>
      </c>
      <c r="AU80" s="86">
        <f>SUM('⑵-1 IS(A&amp;G)'!AU80,'⑵-2 IS(S&amp;M)'!AU80,'⑵-3 IS(ENG)'!AU80,'⑵-4 IS(Energy)'!AU80)</f>
        <v>0</v>
      </c>
      <c r="AV80" s="86">
        <f>SUM('⑵-1 IS(A&amp;G)'!AV80,'⑵-2 IS(S&amp;M)'!AV80,'⑵-3 IS(ENG)'!AV80,'⑵-4 IS(Energy)'!AV80)</f>
        <v>0</v>
      </c>
      <c r="AW80" s="86">
        <f>SUM('⑵-1 IS(A&amp;G)'!AW80,'⑵-2 IS(S&amp;M)'!AW80,'⑵-3 IS(ENG)'!AW80,'⑵-4 IS(Energy)'!AW80)</f>
        <v>0</v>
      </c>
      <c r="AX80" s="86">
        <f>SUM('⑵-1 IS(A&amp;G)'!AX80,'⑵-2 IS(S&amp;M)'!AX80,'⑵-3 IS(ENG)'!AX80,'⑵-4 IS(Energy)'!AX80)</f>
        <v>0</v>
      </c>
      <c r="AY80" s="86">
        <f>SUM('⑵-1 IS(A&amp;G)'!AY80,'⑵-2 IS(S&amp;M)'!AY80,'⑵-3 IS(ENG)'!AY80,'⑵-4 IS(Energy)'!AY80)</f>
        <v>0</v>
      </c>
      <c r="AZ80" s="86">
        <f>SUM('⑵-1 IS(A&amp;G)'!AZ80,'⑵-2 IS(S&amp;M)'!AZ80,'⑵-3 IS(ENG)'!AZ80,'⑵-4 IS(Energy)'!AZ80)</f>
        <v>0</v>
      </c>
      <c r="BA80" s="86">
        <f>SUM('⑵-1 IS(A&amp;G)'!BA80,'⑵-2 IS(S&amp;M)'!BA80,'⑵-3 IS(ENG)'!BA80,'⑵-4 IS(Energy)'!BA80)</f>
        <v>0</v>
      </c>
      <c r="BB80" s="87">
        <f>SUM('⑵-1 IS(A&amp;G)'!BB80,'⑵-2 IS(S&amp;M)'!BB80,'⑵-3 IS(ENG)'!BB80,'⑵-4 IS(Energy)'!BB80)</f>
        <v>0</v>
      </c>
      <c r="BD80" s="81"/>
      <c r="BE80" s="92" t="str">
        <f t="shared" si="46"/>
        <v>Life Cup</v>
      </c>
      <c r="BF80" s="83"/>
      <c r="BG80" s="84">
        <f t="shared" si="73"/>
        <v>0</v>
      </c>
      <c r="BH80" s="84">
        <f t="shared" si="74"/>
        <v>0</v>
      </c>
      <c r="BI80" s="85">
        <f>SUM('⑵-1 IS(A&amp;G)'!BI80,'⑵-2 IS(S&amp;M)'!BI80,'⑵-3 IS(ENG)'!BI80,'⑵-4 IS(Energy)'!BI80)</f>
        <v>0</v>
      </c>
      <c r="BJ80" s="86">
        <f>SUM('⑵-1 IS(A&amp;G)'!BJ80,'⑵-2 IS(S&amp;M)'!BJ80,'⑵-3 IS(ENG)'!BJ80,'⑵-4 IS(Energy)'!BJ80)</f>
        <v>0</v>
      </c>
      <c r="BK80" s="86">
        <f>SUM('⑵-1 IS(A&amp;G)'!BK80,'⑵-2 IS(S&amp;M)'!BK80,'⑵-3 IS(ENG)'!BK80,'⑵-4 IS(Energy)'!BK80)</f>
        <v>0</v>
      </c>
      <c r="BL80" s="86">
        <f>SUM('⑵-1 IS(A&amp;G)'!BL80,'⑵-2 IS(S&amp;M)'!BL80,'⑵-3 IS(ENG)'!BL80,'⑵-4 IS(Energy)'!BL80)</f>
        <v>0</v>
      </c>
      <c r="BM80" s="86">
        <f>SUM('⑵-1 IS(A&amp;G)'!BM80,'⑵-2 IS(S&amp;M)'!BM80,'⑵-3 IS(ENG)'!BM80,'⑵-4 IS(Energy)'!BM80)</f>
        <v>0</v>
      </c>
      <c r="BN80" s="86">
        <f>SUM('⑵-1 IS(A&amp;G)'!BN80,'⑵-2 IS(S&amp;M)'!BN80,'⑵-3 IS(ENG)'!BN80,'⑵-4 IS(Energy)'!BN80)</f>
        <v>0</v>
      </c>
      <c r="BO80" s="86">
        <f>SUM('⑵-1 IS(A&amp;G)'!BO80,'⑵-2 IS(S&amp;M)'!BO80,'⑵-3 IS(ENG)'!BO80,'⑵-4 IS(Energy)'!BO80)</f>
        <v>0</v>
      </c>
      <c r="BP80" s="86">
        <f>SUM('⑵-1 IS(A&amp;G)'!BP80,'⑵-2 IS(S&amp;M)'!BP80,'⑵-3 IS(ENG)'!BP80,'⑵-4 IS(Energy)'!BP80)</f>
        <v>0</v>
      </c>
      <c r="BQ80" s="86">
        <f>SUM('⑵-1 IS(A&amp;G)'!BQ80,'⑵-2 IS(S&amp;M)'!BQ80,'⑵-3 IS(ENG)'!BQ80,'⑵-4 IS(Energy)'!BQ80)</f>
        <v>0</v>
      </c>
      <c r="BR80" s="86">
        <f>SUM('⑵-1 IS(A&amp;G)'!BR80,'⑵-2 IS(S&amp;M)'!BR80,'⑵-3 IS(ENG)'!BR80,'⑵-4 IS(Energy)'!BR80)</f>
        <v>0</v>
      </c>
      <c r="BS80" s="86">
        <f>SUM('⑵-1 IS(A&amp;G)'!BS80,'⑵-2 IS(S&amp;M)'!BS80,'⑵-3 IS(ENG)'!BS80,'⑵-4 IS(Energy)'!BS80)</f>
        <v>0</v>
      </c>
      <c r="BT80" s="87">
        <f>SUM('⑵-1 IS(A&amp;G)'!BT80,'⑵-2 IS(S&amp;M)'!BT80,'⑵-3 IS(ENG)'!BT80,'⑵-4 IS(Energy)'!BT80)</f>
        <v>0</v>
      </c>
      <c r="BV80" s="81"/>
      <c r="BW80" s="92" t="str">
        <f t="shared" si="48"/>
        <v>Life Cup</v>
      </c>
      <c r="BX80" s="83"/>
      <c r="BY80" s="84">
        <f t="shared" si="16"/>
        <v>0</v>
      </c>
      <c r="BZ80" s="85">
        <f t="shared" si="75"/>
        <v>0</v>
      </c>
      <c r="CA80" s="86">
        <f t="shared" si="76"/>
        <v>0</v>
      </c>
      <c r="CB80" s="86">
        <f t="shared" si="77"/>
        <v>0</v>
      </c>
      <c r="CC80" s="86">
        <f t="shared" si="78"/>
        <v>0</v>
      </c>
      <c r="CD80" s="84">
        <f t="shared" si="4"/>
        <v>0</v>
      </c>
      <c r="CE80" s="85">
        <f t="shared" si="79"/>
        <v>0</v>
      </c>
      <c r="CF80" s="86">
        <f t="shared" si="80"/>
        <v>0</v>
      </c>
      <c r="CG80" s="86">
        <f t="shared" si="81"/>
        <v>0</v>
      </c>
      <c r="CH80" s="86">
        <f t="shared" si="82"/>
        <v>0</v>
      </c>
      <c r="CI80" s="84">
        <f t="shared" si="5"/>
        <v>0</v>
      </c>
      <c r="CJ80" s="85">
        <f t="shared" si="83"/>
        <v>0</v>
      </c>
      <c r="CK80" s="86">
        <f t="shared" si="84"/>
        <v>0</v>
      </c>
      <c r="CL80" s="86">
        <f t="shared" si="85"/>
        <v>0</v>
      </c>
      <c r="CM80" s="87">
        <f t="shared" si="86"/>
        <v>0</v>
      </c>
      <c r="CO80" s="81"/>
      <c r="CP80" s="92" t="str">
        <f t="shared" si="49"/>
        <v>Life Cup</v>
      </c>
      <c r="CQ80" s="83"/>
      <c r="CR80" s="84">
        <f t="shared" si="66"/>
        <v>0</v>
      </c>
      <c r="CS80" s="84">
        <f t="shared" si="66"/>
        <v>0</v>
      </c>
      <c r="CT80" s="85">
        <f t="shared" si="65"/>
        <v>0</v>
      </c>
      <c r="CU80" s="86">
        <f t="shared" si="65"/>
        <v>0</v>
      </c>
      <c r="CV80" s="86">
        <f t="shared" si="65"/>
        <v>0</v>
      </c>
      <c r="CW80" s="86">
        <f t="shared" si="65"/>
        <v>0</v>
      </c>
      <c r="CX80" s="86">
        <f t="shared" si="65"/>
        <v>0</v>
      </c>
      <c r="CY80" s="86">
        <f t="shared" si="65"/>
        <v>0</v>
      </c>
      <c r="CZ80" s="86">
        <f t="shared" si="65"/>
        <v>0</v>
      </c>
      <c r="DA80" s="86">
        <f t="shared" si="65"/>
        <v>0</v>
      </c>
      <c r="DB80" s="86">
        <f t="shared" si="65"/>
        <v>0</v>
      </c>
      <c r="DC80" s="86">
        <f t="shared" si="65"/>
        <v>0</v>
      </c>
      <c r="DD80" s="86">
        <f t="shared" si="65"/>
        <v>0</v>
      </c>
      <c r="DE80" s="87">
        <f t="shared" si="65"/>
        <v>0</v>
      </c>
      <c r="DG80" s="81"/>
      <c r="DH80" s="92" t="str">
        <f t="shared" si="50"/>
        <v>Life Cup</v>
      </c>
      <c r="DI80" s="83"/>
      <c r="DJ80" s="88" t="str">
        <f t="shared" si="87"/>
        <v/>
      </c>
      <c r="DK80" s="88" t="str">
        <f t="shared" si="87"/>
        <v/>
      </c>
      <c r="DL80" s="89" t="str">
        <f t="shared" si="87"/>
        <v/>
      </c>
      <c r="DM80" s="90" t="str">
        <f t="shared" si="87"/>
        <v/>
      </c>
      <c r="DN80" s="90" t="str">
        <f t="shared" si="87"/>
        <v/>
      </c>
      <c r="DO80" s="90" t="str">
        <f t="shared" si="87"/>
        <v/>
      </c>
      <c r="DP80" s="90" t="str">
        <f t="shared" si="87"/>
        <v/>
      </c>
      <c r="DQ80" s="90" t="str">
        <f t="shared" si="87"/>
        <v/>
      </c>
      <c r="DR80" s="90" t="str">
        <f t="shared" si="87"/>
        <v/>
      </c>
      <c r="DS80" s="90" t="str">
        <f t="shared" si="87"/>
        <v/>
      </c>
      <c r="DT80" s="90" t="str">
        <f t="shared" si="87"/>
        <v/>
      </c>
      <c r="DU80" s="90" t="str">
        <f t="shared" si="87"/>
        <v/>
      </c>
      <c r="DV80" s="90" t="str">
        <f t="shared" si="87"/>
        <v/>
      </c>
      <c r="DW80" s="91" t="str">
        <f t="shared" si="87"/>
        <v/>
      </c>
      <c r="DY80" s="180">
        <f t="shared" si="61"/>
        <v>46</v>
      </c>
      <c r="DZ80" s="180" t="str">
        <f t="shared" si="62"/>
        <v>Life Cup</v>
      </c>
      <c r="EA80" s="181">
        <f t="shared" si="63"/>
        <v>0</v>
      </c>
    </row>
    <row r="81" spans="2:131" ht="11.85" customHeight="1" x14ac:dyDescent="0.15">
      <c r="B81" s="81"/>
      <c r="C81" s="92" t="s">
        <v>148</v>
      </c>
      <c r="D81" s="83"/>
      <c r="E81" s="84">
        <f t="shared" si="67"/>
        <v>209</v>
      </c>
      <c r="F81" s="84">
        <f t="shared" si="68"/>
        <v>209</v>
      </c>
      <c r="G81" s="85">
        <f>SUM('⑵-1 IS(A&amp;G)'!G81,'⑵-2 IS(S&amp;M)'!G81,'⑵-3 IS(ENG)'!G81,'⑵-4 IS(Energy)'!G81)</f>
        <v>209</v>
      </c>
      <c r="H81" s="86">
        <f>SUM('⑵-1 IS(A&amp;G)'!H81,'⑵-2 IS(S&amp;M)'!H81,'⑵-3 IS(ENG)'!H81,'⑵-4 IS(Energy)'!H81)</f>
        <v>0</v>
      </c>
      <c r="I81" s="86">
        <f>SUM('⑵-1 IS(A&amp;G)'!I81,'⑵-2 IS(S&amp;M)'!I81,'⑵-3 IS(ENG)'!I81,'⑵-4 IS(Energy)'!I81)</f>
        <v>0</v>
      </c>
      <c r="J81" s="86">
        <f>SUM('⑵-1 IS(A&amp;G)'!J81,'⑵-2 IS(S&amp;M)'!J81,'⑵-3 IS(ENG)'!J81,'⑵-4 IS(Energy)'!J81)</f>
        <v>0</v>
      </c>
      <c r="K81" s="86">
        <f>SUM('⑵-1 IS(A&amp;G)'!K81,'⑵-2 IS(S&amp;M)'!K81,'⑵-3 IS(ENG)'!K81,'⑵-4 IS(Energy)'!K81)</f>
        <v>0</v>
      </c>
      <c r="L81" s="86">
        <f>SUM('⑵-1 IS(A&amp;G)'!L81,'⑵-2 IS(S&amp;M)'!L81,'⑵-3 IS(ENG)'!L81,'⑵-4 IS(Energy)'!L81)</f>
        <v>0</v>
      </c>
      <c r="M81" s="86">
        <f>SUM('⑵-1 IS(A&amp;G)'!M81,'⑵-2 IS(S&amp;M)'!M81,'⑵-3 IS(ENG)'!M81,'⑵-4 IS(Energy)'!M81)</f>
        <v>0</v>
      </c>
      <c r="N81" s="86">
        <f>SUM('⑵-1 IS(A&amp;G)'!N81,'⑵-2 IS(S&amp;M)'!N81,'⑵-3 IS(ENG)'!N81,'⑵-4 IS(Energy)'!N81)</f>
        <v>0</v>
      </c>
      <c r="O81" s="86">
        <f>SUM('⑵-1 IS(A&amp;G)'!O81,'⑵-2 IS(S&amp;M)'!O81,'⑵-3 IS(ENG)'!O81,'⑵-4 IS(Energy)'!O81)</f>
        <v>0</v>
      </c>
      <c r="P81" s="86">
        <f>SUM('⑵-1 IS(A&amp;G)'!P81,'⑵-2 IS(S&amp;M)'!P81,'⑵-3 IS(ENG)'!P81,'⑵-4 IS(Energy)'!P81)</f>
        <v>0</v>
      </c>
      <c r="Q81" s="86">
        <f>SUM('⑵-1 IS(A&amp;G)'!Q81,'⑵-2 IS(S&amp;M)'!Q81,'⑵-3 IS(ENG)'!Q81,'⑵-4 IS(Energy)'!Q81)</f>
        <v>0</v>
      </c>
      <c r="R81" s="87">
        <f>SUM('⑵-1 IS(A&amp;G)'!R81,'⑵-2 IS(S&amp;M)'!R81,'⑵-3 IS(ENG)'!R81,'⑵-4 IS(Energy)'!R81)</f>
        <v>0</v>
      </c>
      <c r="T81" s="81"/>
      <c r="U81" s="92" t="str">
        <f t="shared" si="42"/>
        <v>Light Bulbs</v>
      </c>
      <c r="V81" s="83"/>
      <c r="W81" s="84">
        <f t="shared" si="69"/>
        <v>3000</v>
      </c>
      <c r="X81" s="84">
        <f t="shared" si="70"/>
        <v>500</v>
      </c>
      <c r="Y81" s="85">
        <f>SUM('⑵-1 IS(A&amp;G)'!Y81,'⑵-2 IS(S&amp;M)'!Y81,'⑵-3 IS(ENG)'!Y81,'⑵-4 IS(Energy)'!Y81)</f>
        <v>0</v>
      </c>
      <c r="Z81" s="86">
        <f>SUM('⑵-1 IS(A&amp;G)'!Z81,'⑵-2 IS(S&amp;M)'!Z81,'⑵-3 IS(ENG)'!Z81,'⑵-4 IS(Energy)'!Z81)</f>
        <v>500</v>
      </c>
      <c r="AA81" s="86">
        <f>SUM('⑵-1 IS(A&amp;G)'!AA81,'⑵-2 IS(S&amp;M)'!AA81,'⑵-3 IS(ENG)'!AA81,'⑵-4 IS(Energy)'!AA81)</f>
        <v>0</v>
      </c>
      <c r="AB81" s="86">
        <f>SUM('⑵-1 IS(A&amp;G)'!AB81,'⑵-2 IS(S&amp;M)'!AB81,'⑵-3 IS(ENG)'!AB81,'⑵-4 IS(Energy)'!AB81)</f>
        <v>500</v>
      </c>
      <c r="AC81" s="86">
        <f>SUM('⑵-1 IS(A&amp;G)'!AC81,'⑵-2 IS(S&amp;M)'!AC81,'⑵-3 IS(ENG)'!AC81,'⑵-4 IS(Energy)'!AC81)</f>
        <v>0</v>
      </c>
      <c r="AD81" s="86">
        <f>SUM('⑵-1 IS(A&amp;G)'!AD81,'⑵-2 IS(S&amp;M)'!AD81,'⑵-3 IS(ENG)'!AD81,'⑵-4 IS(Energy)'!AD81)</f>
        <v>500</v>
      </c>
      <c r="AE81" s="86">
        <f>SUM('⑵-1 IS(A&amp;G)'!AE81,'⑵-2 IS(S&amp;M)'!AE81,'⑵-3 IS(ENG)'!AE81,'⑵-4 IS(Energy)'!AE81)</f>
        <v>0</v>
      </c>
      <c r="AF81" s="86">
        <f>SUM('⑵-1 IS(A&amp;G)'!AF81,'⑵-2 IS(S&amp;M)'!AF81,'⑵-3 IS(ENG)'!AF81,'⑵-4 IS(Energy)'!AF81)</f>
        <v>500</v>
      </c>
      <c r="AG81" s="86">
        <f>SUM('⑵-1 IS(A&amp;G)'!AG81,'⑵-2 IS(S&amp;M)'!AG81,'⑵-3 IS(ENG)'!AG81,'⑵-4 IS(Energy)'!AG81)</f>
        <v>0</v>
      </c>
      <c r="AH81" s="86">
        <f>SUM('⑵-1 IS(A&amp;G)'!AH81,'⑵-2 IS(S&amp;M)'!AH81,'⑵-3 IS(ENG)'!AH81,'⑵-4 IS(Energy)'!AH81)</f>
        <v>500</v>
      </c>
      <c r="AI81" s="86">
        <f>SUM('⑵-1 IS(A&amp;G)'!AI81,'⑵-2 IS(S&amp;M)'!AI81,'⑵-3 IS(ENG)'!AI81,'⑵-4 IS(Energy)'!AI81)</f>
        <v>0</v>
      </c>
      <c r="AJ81" s="87">
        <f>SUM('⑵-1 IS(A&amp;G)'!AJ81,'⑵-2 IS(S&amp;M)'!AJ81,'⑵-3 IS(ENG)'!AJ81,'⑵-4 IS(Energy)'!AJ81)</f>
        <v>500</v>
      </c>
      <c r="AL81" s="81"/>
      <c r="AM81" s="92" t="str">
        <f t="shared" si="44"/>
        <v>Light Bulbs</v>
      </c>
      <c r="AN81" s="83"/>
      <c r="AO81" s="84">
        <f t="shared" si="71"/>
        <v>1929.02</v>
      </c>
      <c r="AP81" s="84">
        <f t="shared" si="72"/>
        <v>336.04</v>
      </c>
      <c r="AQ81" s="85">
        <f>SUM('⑵-1 IS(A&amp;G)'!AQ81,'⑵-2 IS(S&amp;M)'!AQ81,'⑵-3 IS(ENG)'!AQ81,'⑵-4 IS(Energy)'!AQ81)</f>
        <v>336.04</v>
      </c>
      <c r="AR81" s="86">
        <f>SUM('⑵-1 IS(A&amp;G)'!AR81,'⑵-2 IS(S&amp;M)'!AR81,'⑵-3 IS(ENG)'!AR81,'⑵-4 IS(Energy)'!AR81)</f>
        <v>0</v>
      </c>
      <c r="AS81" s="86">
        <f>SUM('⑵-1 IS(A&amp;G)'!AS81,'⑵-2 IS(S&amp;M)'!AS81,'⑵-3 IS(ENG)'!AS81,'⑵-4 IS(Energy)'!AS81)</f>
        <v>0</v>
      </c>
      <c r="AT81" s="86">
        <f>SUM('⑵-1 IS(A&amp;G)'!AT81,'⑵-2 IS(S&amp;M)'!AT81,'⑵-3 IS(ENG)'!AT81,'⑵-4 IS(Energy)'!AT81)</f>
        <v>165.36</v>
      </c>
      <c r="AU81" s="86">
        <f>SUM('⑵-1 IS(A&amp;G)'!AU81,'⑵-2 IS(S&amp;M)'!AU81,'⑵-3 IS(ENG)'!AU81,'⑵-4 IS(Energy)'!AU81)</f>
        <v>0</v>
      </c>
      <c r="AV81" s="86">
        <f>SUM('⑵-1 IS(A&amp;G)'!AV81,'⑵-2 IS(S&amp;M)'!AV81,'⑵-3 IS(ENG)'!AV81,'⑵-4 IS(Energy)'!AV81)</f>
        <v>0</v>
      </c>
      <c r="AW81" s="86">
        <f>SUM('⑵-1 IS(A&amp;G)'!AW81,'⑵-2 IS(S&amp;M)'!AW81,'⑵-3 IS(ENG)'!AW81,'⑵-4 IS(Energy)'!AW81)</f>
        <v>0</v>
      </c>
      <c r="AX81" s="86">
        <f>SUM('⑵-1 IS(A&amp;G)'!AX81,'⑵-2 IS(S&amp;M)'!AX81,'⑵-3 IS(ENG)'!AX81,'⑵-4 IS(Energy)'!AX81)</f>
        <v>242.82</v>
      </c>
      <c r="AY81" s="86">
        <f>SUM('⑵-1 IS(A&amp;G)'!AY81,'⑵-2 IS(S&amp;M)'!AY81,'⑵-3 IS(ENG)'!AY81,'⑵-4 IS(Energy)'!AY81)</f>
        <v>0</v>
      </c>
      <c r="AZ81" s="86">
        <f>SUM('⑵-1 IS(A&amp;G)'!AZ81,'⑵-2 IS(S&amp;M)'!AZ81,'⑵-3 IS(ENG)'!AZ81,'⑵-4 IS(Energy)'!AZ81)</f>
        <v>0</v>
      </c>
      <c r="BA81" s="86">
        <f>SUM('⑵-1 IS(A&amp;G)'!BA81,'⑵-2 IS(S&amp;M)'!BA81,'⑵-3 IS(ENG)'!BA81,'⑵-4 IS(Energy)'!BA81)</f>
        <v>492.72</v>
      </c>
      <c r="BB81" s="87">
        <f>SUM('⑵-1 IS(A&amp;G)'!BB81,'⑵-2 IS(S&amp;M)'!BB81,'⑵-3 IS(ENG)'!BB81,'⑵-4 IS(Energy)'!BB81)</f>
        <v>692.08</v>
      </c>
      <c r="BD81" s="81"/>
      <c r="BE81" s="92" t="str">
        <f t="shared" si="46"/>
        <v>Light Bulbs</v>
      </c>
      <c r="BF81" s="83"/>
      <c r="BG81" s="84">
        <f t="shared" si="73"/>
        <v>1923.54</v>
      </c>
      <c r="BH81" s="84">
        <f t="shared" si="74"/>
        <v>-375</v>
      </c>
      <c r="BI81" s="85">
        <f>SUM('⑵-1 IS(A&amp;G)'!BI81,'⑵-2 IS(S&amp;M)'!BI81,'⑵-3 IS(ENG)'!BI81,'⑵-4 IS(Energy)'!BI81)</f>
        <v>-24</v>
      </c>
      <c r="BJ81" s="86">
        <f>SUM('⑵-1 IS(A&amp;G)'!BJ81,'⑵-2 IS(S&amp;M)'!BJ81,'⑵-3 IS(ENG)'!BJ81,'⑵-4 IS(Energy)'!BJ81)</f>
        <v>-279</v>
      </c>
      <c r="BK81" s="86">
        <f>SUM('⑵-1 IS(A&amp;G)'!BK81,'⑵-2 IS(S&amp;M)'!BK81,'⑵-3 IS(ENG)'!BK81,'⑵-4 IS(Energy)'!BK81)</f>
        <v>-72</v>
      </c>
      <c r="BL81" s="86">
        <f>SUM('⑵-1 IS(A&amp;G)'!BL81,'⑵-2 IS(S&amp;M)'!BL81,'⑵-3 IS(ENG)'!BL81,'⑵-4 IS(Energy)'!BL81)</f>
        <v>271</v>
      </c>
      <c r="BM81" s="86">
        <f>SUM('⑵-1 IS(A&amp;G)'!BM81,'⑵-2 IS(S&amp;M)'!BM81,'⑵-3 IS(ENG)'!BM81,'⑵-4 IS(Energy)'!BM81)</f>
        <v>224</v>
      </c>
      <c r="BN81" s="86">
        <f>SUM('⑵-1 IS(A&amp;G)'!BN81,'⑵-2 IS(S&amp;M)'!BN81,'⑵-3 IS(ENG)'!BN81,'⑵-4 IS(Energy)'!BN81)</f>
        <v>0</v>
      </c>
      <c r="BO81" s="86">
        <f>SUM('⑵-1 IS(A&amp;G)'!BO81,'⑵-2 IS(S&amp;M)'!BO81,'⑵-3 IS(ENG)'!BO81,'⑵-4 IS(Energy)'!BO81)</f>
        <v>455</v>
      </c>
      <c r="BP81" s="86">
        <f>SUM('⑵-1 IS(A&amp;G)'!BP81,'⑵-2 IS(S&amp;M)'!BP81,'⑵-3 IS(ENG)'!BP81,'⑵-4 IS(Energy)'!BP81)</f>
        <v>0</v>
      </c>
      <c r="BQ81" s="86">
        <f>SUM('⑵-1 IS(A&amp;G)'!BQ81,'⑵-2 IS(S&amp;M)'!BQ81,'⑵-3 IS(ENG)'!BQ81,'⑵-4 IS(Energy)'!BQ81)</f>
        <v>252</v>
      </c>
      <c r="BR81" s="86">
        <f>SUM('⑵-1 IS(A&amp;G)'!BR81,'⑵-2 IS(S&amp;M)'!BR81,'⑵-3 IS(ENG)'!BR81,'⑵-4 IS(Energy)'!BR81)</f>
        <v>660</v>
      </c>
      <c r="BS81" s="86">
        <f>SUM('⑵-1 IS(A&amp;G)'!BS81,'⑵-2 IS(S&amp;M)'!BS81,'⑵-3 IS(ENG)'!BS81,'⑵-4 IS(Energy)'!BS81)</f>
        <v>168.54</v>
      </c>
      <c r="BT81" s="87">
        <f>SUM('⑵-1 IS(A&amp;G)'!BT81,'⑵-2 IS(S&amp;M)'!BT81,'⑵-3 IS(ENG)'!BT81,'⑵-4 IS(Energy)'!BT81)</f>
        <v>268</v>
      </c>
      <c r="BV81" s="81"/>
      <c r="BW81" s="92" t="str">
        <f t="shared" si="48"/>
        <v>Light Bulbs</v>
      </c>
      <c r="BX81" s="83"/>
      <c r="BY81" s="84">
        <f t="shared" si="16"/>
        <v>209</v>
      </c>
      <c r="BZ81" s="85">
        <f t="shared" si="75"/>
        <v>209</v>
      </c>
      <c r="CA81" s="86">
        <f t="shared" si="76"/>
        <v>0</v>
      </c>
      <c r="CB81" s="86">
        <f t="shared" si="77"/>
        <v>0</v>
      </c>
      <c r="CC81" s="86">
        <f t="shared" si="78"/>
        <v>0</v>
      </c>
      <c r="CD81" s="84">
        <f t="shared" si="4"/>
        <v>3000</v>
      </c>
      <c r="CE81" s="85">
        <f t="shared" si="79"/>
        <v>500</v>
      </c>
      <c r="CF81" s="86">
        <f t="shared" si="80"/>
        <v>1000</v>
      </c>
      <c r="CG81" s="86">
        <f t="shared" si="81"/>
        <v>500</v>
      </c>
      <c r="CH81" s="86">
        <f t="shared" si="82"/>
        <v>1000</v>
      </c>
      <c r="CI81" s="84">
        <f t="shared" si="5"/>
        <v>1929.0200000000002</v>
      </c>
      <c r="CJ81" s="85">
        <f t="shared" si="83"/>
        <v>336.04</v>
      </c>
      <c r="CK81" s="86">
        <f t="shared" si="84"/>
        <v>165.36</v>
      </c>
      <c r="CL81" s="86">
        <f t="shared" si="85"/>
        <v>242.82</v>
      </c>
      <c r="CM81" s="87">
        <f t="shared" si="86"/>
        <v>1184.8000000000002</v>
      </c>
      <c r="CO81" s="81"/>
      <c r="CP81" s="92" t="str">
        <f t="shared" si="49"/>
        <v>Light Bulbs</v>
      </c>
      <c r="CQ81" s="83"/>
      <c r="CR81" s="84">
        <f t="shared" si="66"/>
        <v>-2791</v>
      </c>
      <c r="CS81" s="84">
        <f t="shared" si="66"/>
        <v>-291</v>
      </c>
      <c r="CT81" s="85">
        <f t="shared" si="65"/>
        <v>209</v>
      </c>
      <c r="CU81" s="86">
        <f t="shared" si="65"/>
        <v>-500</v>
      </c>
      <c r="CV81" s="86">
        <f t="shared" si="65"/>
        <v>0</v>
      </c>
      <c r="CW81" s="86">
        <f t="shared" si="65"/>
        <v>-500</v>
      </c>
      <c r="CX81" s="86">
        <f t="shared" si="65"/>
        <v>0</v>
      </c>
      <c r="CY81" s="86">
        <f t="shared" si="65"/>
        <v>-500</v>
      </c>
      <c r="CZ81" s="86">
        <f t="shared" si="65"/>
        <v>0</v>
      </c>
      <c r="DA81" s="86">
        <f t="shared" si="65"/>
        <v>-500</v>
      </c>
      <c r="DB81" s="86">
        <f t="shared" si="65"/>
        <v>0</v>
      </c>
      <c r="DC81" s="86">
        <f t="shared" si="65"/>
        <v>-500</v>
      </c>
      <c r="DD81" s="86">
        <f t="shared" si="65"/>
        <v>0</v>
      </c>
      <c r="DE81" s="87">
        <f t="shared" si="65"/>
        <v>-500</v>
      </c>
      <c r="DG81" s="81"/>
      <c r="DH81" s="92" t="str">
        <f t="shared" si="50"/>
        <v>Light Bulbs</v>
      </c>
      <c r="DI81" s="83"/>
      <c r="DJ81" s="88">
        <f t="shared" si="87"/>
        <v>6.9666666666666655E-2</v>
      </c>
      <c r="DK81" s="88">
        <f t="shared" si="87"/>
        <v>0.41800000000000004</v>
      </c>
      <c r="DL81" s="89" t="str">
        <f t="shared" si="87"/>
        <v/>
      </c>
      <c r="DM81" s="90">
        <f t="shared" si="87"/>
        <v>0</v>
      </c>
      <c r="DN81" s="90" t="str">
        <f t="shared" si="87"/>
        <v/>
      </c>
      <c r="DO81" s="90">
        <f t="shared" si="87"/>
        <v>0</v>
      </c>
      <c r="DP81" s="90" t="str">
        <f t="shared" si="87"/>
        <v/>
      </c>
      <c r="DQ81" s="90">
        <f t="shared" si="87"/>
        <v>0</v>
      </c>
      <c r="DR81" s="90" t="str">
        <f t="shared" si="87"/>
        <v/>
      </c>
      <c r="DS81" s="90">
        <f t="shared" si="87"/>
        <v>0</v>
      </c>
      <c r="DT81" s="90" t="str">
        <f t="shared" si="87"/>
        <v/>
      </c>
      <c r="DU81" s="90">
        <f t="shared" si="87"/>
        <v>0</v>
      </c>
      <c r="DV81" s="90" t="str">
        <f t="shared" si="87"/>
        <v/>
      </c>
      <c r="DW81" s="91">
        <f t="shared" si="87"/>
        <v>0</v>
      </c>
      <c r="DY81" s="180">
        <f t="shared" si="61"/>
        <v>46</v>
      </c>
      <c r="DZ81" s="180" t="str">
        <f t="shared" si="62"/>
        <v>Light Bulbs</v>
      </c>
      <c r="EA81" s="181">
        <f t="shared" si="63"/>
        <v>0</v>
      </c>
    </row>
    <row r="82" spans="2:131" ht="11.85" customHeight="1" x14ac:dyDescent="0.15">
      <c r="B82" s="81"/>
      <c r="C82" s="92" t="s">
        <v>149</v>
      </c>
      <c r="D82" s="83"/>
      <c r="E82" s="84">
        <f t="shared" si="67"/>
        <v>0</v>
      </c>
      <c r="F82" s="84">
        <f t="shared" si="68"/>
        <v>0</v>
      </c>
      <c r="G82" s="85">
        <f>SUM('⑵-1 IS(A&amp;G)'!G82,'⑵-2 IS(S&amp;M)'!G82,'⑵-3 IS(ENG)'!G82,'⑵-4 IS(Energy)'!G82)</f>
        <v>0</v>
      </c>
      <c r="H82" s="86">
        <f>SUM('⑵-1 IS(A&amp;G)'!H82,'⑵-2 IS(S&amp;M)'!H82,'⑵-3 IS(ENG)'!H82,'⑵-4 IS(Energy)'!H82)</f>
        <v>0</v>
      </c>
      <c r="I82" s="86">
        <f>SUM('⑵-1 IS(A&amp;G)'!I82,'⑵-2 IS(S&amp;M)'!I82,'⑵-3 IS(ENG)'!I82,'⑵-4 IS(Energy)'!I82)</f>
        <v>0</v>
      </c>
      <c r="J82" s="86">
        <f>SUM('⑵-1 IS(A&amp;G)'!J82,'⑵-2 IS(S&amp;M)'!J82,'⑵-3 IS(ENG)'!J82,'⑵-4 IS(Energy)'!J82)</f>
        <v>0</v>
      </c>
      <c r="K82" s="86">
        <f>SUM('⑵-1 IS(A&amp;G)'!K82,'⑵-2 IS(S&amp;M)'!K82,'⑵-3 IS(ENG)'!K82,'⑵-4 IS(Energy)'!K82)</f>
        <v>0</v>
      </c>
      <c r="L82" s="86">
        <f>SUM('⑵-1 IS(A&amp;G)'!L82,'⑵-2 IS(S&amp;M)'!L82,'⑵-3 IS(ENG)'!L82,'⑵-4 IS(Energy)'!L82)</f>
        <v>0</v>
      </c>
      <c r="M82" s="86">
        <f>SUM('⑵-1 IS(A&amp;G)'!M82,'⑵-2 IS(S&amp;M)'!M82,'⑵-3 IS(ENG)'!M82,'⑵-4 IS(Energy)'!M82)</f>
        <v>0</v>
      </c>
      <c r="N82" s="86">
        <f>SUM('⑵-1 IS(A&amp;G)'!N82,'⑵-2 IS(S&amp;M)'!N82,'⑵-3 IS(ENG)'!N82,'⑵-4 IS(Energy)'!N82)</f>
        <v>0</v>
      </c>
      <c r="O82" s="86">
        <f>SUM('⑵-1 IS(A&amp;G)'!O82,'⑵-2 IS(S&amp;M)'!O82,'⑵-3 IS(ENG)'!O82,'⑵-4 IS(Energy)'!O82)</f>
        <v>0</v>
      </c>
      <c r="P82" s="86">
        <f>SUM('⑵-1 IS(A&amp;G)'!P82,'⑵-2 IS(S&amp;M)'!P82,'⑵-3 IS(ENG)'!P82,'⑵-4 IS(Energy)'!P82)</f>
        <v>0</v>
      </c>
      <c r="Q82" s="86">
        <f>SUM('⑵-1 IS(A&amp;G)'!Q82,'⑵-2 IS(S&amp;M)'!Q82,'⑵-3 IS(ENG)'!Q82,'⑵-4 IS(Energy)'!Q82)</f>
        <v>0</v>
      </c>
      <c r="R82" s="87">
        <f>SUM('⑵-1 IS(A&amp;G)'!R82,'⑵-2 IS(S&amp;M)'!R82,'⑵-3 IS(ENG)'!R82,'⑵-4 IS(Energy)'!R82)</f>
        <v>0</v>
      </c>
      <c r="T82" s="81"/>
      <c r="U82" s="92" t="str">
        <f t="shared" si="42"/>
        <v>Linen</v>
      </c>
      <c r="V82" s="83"/>
      <c r="W82" s="84">
        <f t="shared" si="69"/>
        <v>0</v>
      </c>
      <c r="X82" s="84">
        <f t="shared" si="70"/>
        <v>0</v>
      </c>
      <c r="Y82" s="85">
        <f>SUM('⑵-1 IS(A&amp;G)'!Y82,'⑵-2 IS(S&amp;M)'!Y82,'⑵-3 IS(ENG)'!Y82,'⑵-4 IS(Energy)'!Y82)</f>
        <v>0</v>
      </c>
      <c r="Z82" s="86">
        <f>SUM('⑵-1 IS(A&amp;G)'!Z82,'⑵-2 IS(S&amp;M)'!Z82,'⑵-3 IS(ENG)'!Z82,'⑵-4 IS(Energy)'!Z82)</f>
        <v>0</v>
      </c>
      <c r="AA82" s="86">
        <f>SUM('⑵-1 IS(A&amp;G)'!AA82,'⑵-2 IS(S&amp;M)'!AA82,'⑵-3 IS(ENG)'!AA82,'⑵-4 IS(Energy)'!AA82)</f>
        <v>0</v>
      </c>
      <c r="AB82" s="86">
        <f>SUM('⑵-1 IS(A&amp;G)'!AB82,'⑵-2 IS(S&amp;M)'!AB82,'⑵-3 IS(ENG)'!AB82,'⑵-4 IS(Energy)'!AB82)</f>
        <v>0</v>
      </c>
      <c r="AC82" s="86">
        <f>SUM('⑵-1 IS(A&amp;G)'!AC82,'⑵-2 IS(S&amp;M)'!AC82,'⑵-3 IS(ENG)'!AC82,'⑵-4 IS(Energy)'!AC82)</f>
        <v>0</v>
      </c>
      <c r="AD82" s="86">
        <f>SUM('⑵-1 IS(A&amp;G)'!AD82,'⑵-2 IS(S&amp;M)'!AD82,'⑵-3 IS(ENG)'!AD82,'⑵-4 IS(Energy)'!AD82)</f>
        <v>0</v>
      </c>
      <c r="AE82" s="86">
        <f>SUM('⑵-1 IS(A&amp;G)'!AE82,'⑵-2 IS(S&amp;M)'!AE82,'⑵-3 IS(ENG)'!AE82,'⑵-4 IS(Energy)'!AE82)</f>
        <v>0</v>
      </c>
      <c r="AF82" s="86">
        <f>SUM('⑵-1 IS(A&amp;G)'!AF82,'⑵-2 IS(S&amp;M)'!AF82,'⑵-3 IS(ENG)'!AF82,'⑵-4 IS(Energy)'!AF82)</f>
        <v>0</v>
      </c>
      <c r="AG82" s="86">
        <f>SUM('⑵-1 IS(A&amp;G)'!AG82,'⑵-2 IS(S&amp;M)'!AG82,'⑵-3 IS(ENG)'!AG82,'⑵-4 IS(Energy)'!AG82)</f>
        <v>0</v>
      </c>
      <c r="AH82" s="86">
        <f>SUM('⑵-1 IS(A&amp;G)'!AH82,'⑵-2 IS(S&amp;M)'!AH82,'⑵-3 IS(ENG)'!AH82,'⑵-4 IS(Energy)'!AH82)</f>
        <v>0</v>
      </c>
      <c r="AI82" s="86">
        <f>SUM('⑵-1 IS(A&amp;G)'!AI82,'⑵-2 IS(S&amp;M)'!AI82,'⑵-3 IS(ENG)'!AI82,'⑵-4 IS(Energy)'!AI82)</f>
        <v>0</v>
      </c>
      <c r="AJ82" s="87">
        <f>SUM('⑵-1 IS(A&amp;G)'!AJ82,'⑵-2 IS(S&amp;M)'!AJ82,'⑵-3 IS(ENG)'!AJ82,'⑵-4 IS(Energy)'!AJ82)</f>
        <v>0</v>
      </c>
      <c r="AL82" s="81"/>
      <c r="AM82" s="92" t="str">
        <f t="shared" si="44"/>
        <v>Linen</v>
      </c>
      <c r="AN82" s="83"/>
      <c r="AO82" s="84">
        <f t="shared" si="71"/>
        <v>0</v>
      </c>
      <c r="AP82" s="84">
        <f t="shared" si="72"/>
        <v>0</v>
      </c>
      <c r="AQ82" s="85">
        <f>SUM('⑵-1 IS(A&amp;G)'!AQ82,'⑵-2 IS(S&amp;M)'!AQ82,'⑵-3 IS(ENG)'!AQ82,'⑵-4 IS(Energy)'!AQ82)</f>
        <v>0</v>
      </c>
      <c r="AR82" s="86">
        <f>SUM('⑵-1 IS(A&amp;G)'!AR82,'⑵-2 IS(S&amp;M)'!AR82,'⑵-3 IS(ENG)'!AR82,'⑵-4 IS(Energy)'!AR82)</f>
        <v>0</v>
      </c>
      <c r="AS82" s="86">
        <f>SUM('⑵-1 IS(A&amp;G)'!AS82,'⑵-2 IS(S&amp;M)'!AS82,'⑵-3 IS(ENG)'!AS82,'⑵-4 IS(Energy)'!AS82)</f>
        <v>0</v>
      </c>
      <c r="AT82" s="86">
        <f>SUM('⑵-1 IS(A&amp;G)'!AT82,'⑵-2 IS(S&amp;M)'!AT82,'⑵-3 IS(ENG)'!AT82,'⑵-4 IS(Energy)'!AT82)</f>
        <v>0</v>
      </c>
      <c r="AU82" s="86">
        <f>SUM('⑵-1 IS(A&amp;G)'!AU82,'⑵-2 IS(S&amp;M)'!AU82,'⑵-3 IS(ENG)'!AU82,'⑵-4 IS(Energy)'!AU82)</f>
        <v>0</v>
      </c>
      <c r="AV82" s="86">
        <f>SUM('⑵-1 IS(A&amp;G)'!AV82,'⑵-2 IS(S&amp;M)'!AV82,'⑵-3 IS(ENG)'!AV82,'⑵-4 IS(Energy)'!AV82)</f>
        <v>0</v>
      </c>
      <c r="AW82" s="86">
        <f>SUM('⑵-1 IS(A&amp;G)'!AW82,'⑵-2 IS(S&amp;M)'!AW82,'⑵-3 IS(ENG)'!AW82,'⑵-4 IS(Energy)'!AW82)</f>
        <v>0</v>
      </c>
      <c r="AX82" s="86">
        <f>SUM('⑵-1 IS(A&amp;G)'!AX82,'⑵-2 IS(S&amp;M)'!AX82,'⑵-3 IS(ENG)'!AX82,'⑵-4 IS(Energy)'!AX82)</f>
        <v>0</v>
      </c>
      <c r="AY82" s="86">
        <f>SUM('⑵-1 IS(A&amp;G)'!AY82,'⑵-2 IS(S&amp;M)'!AY82,'⑵-3 IS(ENG)'!AY82,'⑵-4 IS(Energy)'!AY82)</f>
        <v>0</v>
      </c>
      <c r="AZ82" s="86">
        <f>SUM('⑵-1 IS(A&amp;G)'!AZ82,'⑵-2 IS(S&amp;M)'!AZ82,'⑵-3 IS(ENG)'!AZ82,'⑵-4 IS(Energy)'!AZ82)</f>
        <v>0</v>
      </c>
      <c r="BA82" s="86">
        <f>SUM('⑵-1 IS(A&amp;G)'!BA82,'⑵-2 IS(S&amp;M)'!BA82,'⑵-3 IS(ENG)'!BA82,'⑵-4 IS(Energy)'!BA82)</f>
        <v>0</v>
      </c>
      <c r="BB82" s="87">
        <f>SUM('⑵-1 IS(A&amp;G)'!BB82,'⑵-2 IS(S&amp;M)'!BB82,'⑵-3 IS(ENG)'!BB82,'⑵-4 IS(Energy)'!BB82)</f>
        <v>0</v>
      </c>
      <c r="BD82" s="81"/>
      <c r="BE82" s="92" t="str">
        <f t="shared" si="46"/>
        <v>Linen</v>
      </c>
      <c r="BF82" s="83"/>
      <c r="BG82" s="84">
        <f t="shared" si="73"/>
        <v>0</v>
      </c>
      <c r="BH82" s="84">
        <f t="shared" si="74"/>
        <v>0</v>
      </c>
      <c r="BI82" s="85">
        <f>SUM('⑵-1 IS(A&amp;G)'!BI82,'⑵-2 IS(S&amp;M)'!BI82,'⑵-3 IS(ENG)'!BI82,'⑵-4 IS(Energy)'!BI82)</f>
        <v>0</v>
      </c>
      <c r="BJ82" s="86">
        <f>SUM('⑵-1 IS(A&amp;G)'!BJ82,'⑵-2 IS(S&amp;M)'!BJ82,'⑵-3 IS(ENG)'!BJ82,'⑵-4 IS(Energy)'!BJ82)</f>
        <v>0</v>
      </c>
      <c r="BK82" s="86">
        <f>SUM('⑵-1 IS(A&amp;G)'!BK82,'⑵-2 IS(S&amp;M)'!BK82,'⑵-3 IS(ENG)'!BK82,'⑵-4 IS(Energy)'!BK82)</f>
        <v>0</v>
      </c>
      <c r="BL82" s="86">
        <f>SUM('⑵-1 IS(A&amp;G)'!BL82,'⑵-2 IS(S&amp;M)'!BL82,'⑵-3 IS(ENG)'!BL82,'⑵-4 IS(Energy)'!BL82)</f>
        <v>0</v>
      </c>
      <c r="BM82" s="86">
        <f>SUM('⑵-1 IS(A&amp;G)'!BM82,'⑵-2 IS(S&amp;M)'!BM82,'⑵-3 IS(ENG)'!BM82,'⑵-4 IS(Energy)'!BM82)</f>
        <v>0</v>
      </c>
      <c r="BN82" s="86">
        <f>SUM('⑵-1 IS(A&amp;G)'!BN82,'⑵-2 IS(S&amp;M)'!BN82,'⑵-3 IS(ENG)'!BN82,'⑵-4 IS(Energy)'!BN82)</f>
        <v>0</v>
      </c>
      <c r="BO82" s="86">
        <f>SUM('⑵-1 IS(A&amp;G)'!BO82,'⑵-2 IS(S&amp;M)'!BO82,'⑵-3 IS(ENG)'!BO82,'⑵-4 IS(Energy)'!BO82)</f>
        <v>0</v>
      </c>
      <c r="BP82" s="86">
        <f>SUM('⑵-1 IS(A&amp;G)'!BP82,'⑵-2 IS(S&amp;M)'!BP82,'⑵-3 IS(ENG)'!BP82,'⑵-4 IS(Energy)'!BP82)</f>
        <v>0</v>
      </c>
      <c r="BQ82" s="86">
        <f>SUM('⑵-1 IS(A&amp;G)'!BQ82,'⑵-2 IS(S&amp;M)'!BQ82,'⑵-3 IS(ENG)'!BQ82,'⑵-4 IS(Energy)'!BQ82)</f>
        <v>0</v>
      </c>
      <c r="BR82" s="86">
        <f>SUM('⑵-1 IS(A&amp;G)'!BR82,'⑵-2 IS(S&amp;M)'!BR82,'⑵-3 IS(ENG)'!BR82,'⑵-4 IS(Energy)'!BR82)</f>
        <v>0</v>
      </c>
      <c r="BS82" s="86">
        <f>SUM('⑵-1 IS(A&amp;G)'!BS82,'⑵-2 IS(S&amp;M)'!BS82,'⑵-3 IS(ENG)'!BS82,'⑵-4 IS(Energy)'!BS82)</f>
        <v>0</v>
      </c>
      <c r="BT82" s="87">
        <f>SUM('⑵-1 IS(A&amp;G)'!BT82,'⑵-2 IS(S&amp;M)'!BT82,'⑵-3 IS(ENG)'!BT82,'⑵-4 IS(Energy)'!BT82)</f>
        <v>0</v>
      </c>
      <c r="BV82" s="81"/>
      <c r="BW82" s="92" t="str">
        <f t="shared" si="48"/>
        <v>Linen</v>
      </c>
      <c r="BX82" s="83"/>
      <c r="BY82" s="84">
        <f t="shared" si="16"/>
        <v>0</v>
      </c>
      <c r="BZ82" s="85">
        <f t="shared" si="75"/>
        <v>0</v>
      </c>
      <c r="CA82" s="86">
        <f t="shared" si="76"/>
        <v>0</v>
      </c>
      <c r="CB82" s="86">
        <f t="shared" si="77"/>
        <v>0</v>
      </c>
      <c r="CC82" s="86">
        <f t="shared" si="78"/>
        <v>0</v>
      </c>
      <c r="CD82" s="84">
        <f t="shared" si="4"/>
        <v>0</v>
      </c>
      <c r="CE82" s="85">
        <f t="shared" si="79"/>
        <v>0</v>
      </c>
      <c r="CF82" s="86">
        <f t="shared" si="80"/>
        <v>0</v>
      </c>
      <c r="CG82" s="86">
        <f t="shared" si="81"/>
        <v>0</v>
      </c>
      <c r="CH82" s="86">
        <f t="shared" si="82"/>
        <v>0</v>
      </c>
      <c r="CI82" s="84">
        <f t="shared" si="5"/>
        <v>0</v>
      </c>
      <c r="CJ82" s="85">
        <f t="shared" si="83"/>
        <v>0</v>
      </c>
      <c r="CK82" s="86">
        <f t="shared" si="84"/>
        <v>0</v>
      </c>
      <c r="CL82" s="86">
        <f t="shared" si="85"/>
        <v>0</v>
      </c>
      <c r="CM82" s="87">
        <f t="shared" si="86"/>
        <v>0</v>
      </c>
      <c r="CO82" s="81"/>
      <c r="CP82" s="92" t="str">
        <f t="shared" si="49"/>
        <v>Linen</v>
      </c>
      <c r="CQ82" s="83"/>
      <c r="CR82" s="84">
        <f t="shared" si="66"/>
        <v>0</v>
      </c>
      <c r="CS82" s="84">
        <f t="shared" si="66"/>
        <v>0</v>
      </c>
      <c r="CT82" s="85">
        <f t="shared" si="65"/>
        <v>0</v>
      </c>
      <c r="CU82" s="86">
        <f t="shared" si="65"/>
        <v>0</v>
      </c>
      <c r="CV82" s="86">
        <f t="shared" si="65"/>
        <v>0</v>
      </c>
      <c r="CW82" s="86">
        <f t="shared" si="65"/>
        <v>0</v>
      </c>
      <c r="CX82" s="86">
        <f t="shared" si="65"/>
        <v>0</v>
      </c>
      <c r="CY82" s="86">
        <f t="shared" si="65"/>
        <v>0</v>
      </c>
      <c r="CZ82" s="86">
        <f t="shared" si="65"/>
        <v>0</v>
      </c>
      <c r="DA82" s="86">
        <f t="shared" si="65"/>
        <v>0</v>
      </c>
      <c r="DB82" s="86">
        <f t="shared" si="65"/>
        <v>0</v>
      </c>
      <c r="DC82" s="86">
        <f t="shared" si="65"/>
        <v>0</v>
      </c>
      <c r="DD82" s="86">
        <f t="shared" si="65"/>
        <v>0</v>
      </c>
      <c r="DE82" s="87">
        <f t="shared" si="65"/>
        <v>0</v>
      </c>
      <c r="DG82" s="81"/>
      <c r="DH82" s="92" t="str">
        <f t="shared" si="50"/>
        <v>Linen</v>
      </c>
      <c r="DI82" s="83"/>
      <c r="DJ82" s="88" t="str">
        <f t="shared" si="87"/>
        <v/>
      </c>
      <c r="DK82" s="88" t="str">
        <f t="shared" si="87"/>
        <v/>
      </c>
      <c r="DL82" s="89" t="str">
        <f t="shared" si="87"/>
        <v/>
      </c>
      <c r="DM82" s="90" t="str">
        <f t="shared" si="87"/>
        <v/>
      </c>
      <c r="DN82" s="90" t="str">
        <f t="shared" si="87"/>
        <v/>
      </c>
      <c r="DO82" s="90" t="str">
        <f t="shared" si="87"/>
        <v/>
      </c>
      <c r="DP82" s="90" t="str">
        <f t="shared" si="87"/>
        <v/>
      </c>
      <c r="DQ82" s="90" t="str">
        <f t="shared" si="87"/>
        <v/>
      </c>
      <c r="DR82" s="90" t="str">
        <f t="shared" si="87"/>
        <v/>
      </c>
      <c r="DS82" s="90" t="str">
        <f t="shared" si="87"/>
        <v/>
      </c>
      <c r="DT82" s="90" t="str">
        <f t="shared" si="87"/>
        <v/>
      </c>
      <c r="DU82" s="90" t="str">
        <f t="shared" si="87"/>
        <v/>
      </c>
      <c r="DV82" s="90" t="str">
        <f t="shared" si="87"/>
        <v/>
      </c>
      <c r="DW82" s="91" t="str">
        <f t="shared" si="87"/>
        <v/>
      </c>
      <c r="DY82" s="180">
        <f t="shared" si="61"/>
        <v>46</v>
      </c>
      <c r="DZ82" s="180" t="str">
        <f t="shared" si="62"/>
        <v>Linen</v>
      </c>
      <c r="EA82" s="181">
        <f t="shared" si="63"/>
        <v>0</v>
      </c>
    </row>
    <row r="83" spans="2:131" ht="11.85" customHeight="1" x14ac:dyDescent="0.15">
      <c r="B83" s="81"/>
      <c r="C83" s="92" t="s">
        <v>150</v>
      </c>
      <c r="D83" s="83"/>
      <c r="E83" s="84">
        <f t="shared" si="67"/>
        <v>0</v>
      </c>
      <c r="F83" s="84">
        <f t="shared" si="68"/>
        <v>0</v>
      </c>
      <c r="G83" s="85">
        <f>SUM('⑵-1 IS(A&amp;G)'!G83,'⑵-2 IS(S&amp;M)'!G83,'⑵-3 IS(ENG)'!G83,'⑵-4 IS(Energy)'!G83)</f>
        <v>0</v>
      </c>
      <c r="H83" s="86">
        <f>SUM('⑵-1 IS(A&amp;G)'!H83,'⑵-2 IS(S&amp;M)'!H83,'⑵-3 IS(ENG)'!H83,'⑵-4 IS(Energy)'!H83)</f>
        <v>0</v>
      </c>
      <c r="I83" s="86">
        <f>SUM('⑵-1 IS(A&amp;G)'!I83,'⑵-2 IS(S&amp;M)'!I83,'⑵-3 IS(ENG)'!I83,'⑵-4 IS(Energy)'!I83)</f>
        <v>0</v>
      </c>
      <c r="J83" s="86">
        <f>SUM('⑵-1 IS(A&amp;G)'!J83,'⑵-2 IS(S&amp;M)'!J83,'⑵-3 IS(ENG)'!J83,'⑵-4 IS(Energy)'!J83)</f>
        <v>0</v>
      </c>
      <c r="K83" s="86">
        <f>SUM('⑵-1 IS(A&amp;G)'!K83,'⑵-2 IS(S&amp;M)'!K83,'⑵-3 IS(ENG)'!K83,'⑵-4 IS(Energy)'!K83)</f>
        <v>0</v>
      </c>
      <c r="L83" s="86">
        <f>SUM('⑵-1 IS(A&amp;G)'!L83,'⑵-2 IS(S&amp;M)'!L83,'⑵-3 IS(ENG)'!L83,'⑵-4 IS(Energy)'!L83)</f>
        <v>0</v>
      </c>
      <c r="M83" s="86">
        <f>SUM('⑵-1 IS(A&amp;G)'!M83,'⑵-2 IS(S&amp;M)'!M83,'⑵-3 IS(ENG)'!M83,'⑵-4 IS(Energy)'!M83)</f>
        <v>0</v>
      </c>
      <c r="N83" s="86">
        <f>SUM('⑵-1 IS(A&amp;G)'!N83,'⑵-2 IS(S&amp;M)'!N83,'⑵-3 IS(ENG)'!N83,'⑵-4 IS(Energy)'!N83)</f>
        <v>0</v>
      </c>
      <c r="O83" s="86">
        <f>SUM('⑵-1 IS(A&amp;G)'!O83,'⑵-2 IS(S&amp;M)'!O83,'⑵-3 IS(ENG)'!O83,'⑵-4 IS(Energy)'!O83)</f>
        <v>0</v>
      </c>
      <c r="P83" s="86">
        <f>SUM('⑵-1 IS(A&amp;G)'!P83,'⑵-2 IS(S&amp;M)'!P83,'⑵-3 IS(ENG)'!P83,'⑵-4 IS(Energy)'!P83)</f>
        <v>0</v>
      </c>
      <c r="Q83" s="86">
        <f>SUM('⑵-1 IS(A&amp;G)'!Q83,'⑵-2 IS(S&amp;M)'!Q83,'⑵-3 IS(ENG)'!Q83,'⑵-4 IS(Energy)'!Q83)</f>
        <v>0</v>
      </c>
      <c r="R83" s="87">
        <f>SUM('⑵-1 IS(A&amp;G)'!R83,'⑵-2 IS(S&amp;M)'!R83,'⑵-3 IS(ENG)'!R83,'⑵-4 IS(Energy)'!R83)</f>
        <v>0</v>
      </c>
      <c r="T83" s="81"/>
      <c r="U83" s="92" t="str">
        <f t="shared" ref="U83:U117" si="88">$C83</f>
        <v>Magazine Advertising</v>
      </c>
      <c r="V83" s="83"/>
      <c r="W83" s="84">
        <f t="shared" si="69"/>
        <v>10800</v>
      </c>
      <c r="X83" s="84">
        <f t="shared" si="70"/>
        <v>10800</v>
      </c>
      <c r="Y83" s="85">
        <f>SUM('⑵-1 IS(A&amp;G)'!Y83,'⑵-2 IS(S&amp;M)'!Y83,'⑵-3 IS(ENG)'!Y83,'⑵-4 IS(Energy)'!Y83)</f>
        <v>2600</v>
      </c>
      <c r="Z83" s="86">
        <f>SUM('⑵-1 IS(A&amp;G)'!Z83,'⑵-2 IS(S&amp;M)'!Z83,'⑵-3 IS(ENG)'!Z83,'⑵-4 IS(Energy)'!Z83)</f>
        <v>4500</v>
      </c>
      <c r="AA83" s="86">
        <f>SUM('⑵-1 IS(A&amp;G)'!AA83,'⑵-2 IS(S&amp;M)'!AA83,'⑵-3 IS(ENG)'!AA83,'⑵-4 IS(Energy)'!AA83)</f>
        <v>3700</v>
      </c>
      <c r="AB83" s="86">
        <f>SUM('⑵-1 IS(A&amp;G)'!AB83,'⑵-2 IS(S&amp;M)'!AB83,'⑵-3 IS(ENG)'!AB83,'⑵-4 IS(Energy)'!AB83)</f>
        <v>0</v>
      </c>
      <c r="AC83" s="86">
        <f>SUM('⑵-1 IS(A&amp;G)'!AC83,'⑵-2 IS(S&amp;M)'!AC83,'⑵-3 IS(ENG)'!AC83,'⑵-4 IS(Energy)'!AC83)</f>
        <v>0</v>
      </c>
      <c r="AD83" s="86">
        <f>SUM('⑵-1 IS(A&amp;G)'!AD83,'⑵-2 IS(S&amp;M)'!AD83,'⑵-3 IS(ENG)'!AD83,'⑵-4 IS(Energy)'!AD83)</f>
        <v>0</v>
      </c>
      <c r="AE83" s="86">
        <f>SUM('⑵-1 IS(A&amp;G)'!AE83,'⑵-2 IS(S&amp;M)'!AE83,'⑵-3 IS(ENG)'!AE83,'⑵-4 IS(Energy)'!AE83)</f>
        <v>0</v>
      </c>
      <c r="AF83" s="86">
        <f>SUM('⑵-1 IS(A&amp;G)'!AF83,'⑵-2 IS(S&amp;M)'!AF83,'⑵-3 IS(ENG)'!AF83,'⑵-4 IS(Energy)'!AF83)</f>
        <v>0</v>
      </c>
      <c r="AG83" s="86">
        <f>SUM('⑵-1 IS(A&amp;G)'!AG83,'⑵-2 IS(S&amp;M)'!AG83,'⑵-3 IS(ENG)'!AG83,'⑵-4 IS(Energy)'!AG83)</f>
        <v>0</v>
      </c>
      <c r="AH83" s="86">
        <f>SUM('⑵-1 IS(A&amp;G)'!AH83,'⑵-2 IS(S&amp;M)'!AH83,'⑵-3 IS(ENG)'!AH83,'⑵-4 IS(Energy)'!AH83)</f>
        <v>0</v>
      </c>
      <c r="AI83" s="86">
        <f>SUM('⑵-1 IS(A&amp;G)'!AI83,'⑵-2 IS(S&amp;M)'!AI83,'⑵-3 IS(ENG)'!AI83,'⑵-4 IS(Energy)'!AI83)</f>
        <v>0</v>
      </c>
      <c r="AJ83" s="87">
        <f>SUM('⑵-1 IS(A&amp;G)'!AJ83,'⑵-2 IS(S&amp;M)'!AJ83,'⑵-3 IS(ENG)'!AJ83,'⑵-4 IS(Energy)'!AJ83)</f>
        <v>0</v>
      </c>
      <c r="AL83" s="81"/>
      <c r="AM83" s="92" t="str">
        <f t="shared" ref="AM83:AM117" si="89">$C83</f>
        <v>Magazine Advertising</v>
      </c>
      <c r="AN83" s="83"/>
      <c r="AO83" s="84">
        <f t="shared" si="71"/>
        <v>3600</v>
      </c>
      <c r="AP83" s="84">
        <f t="shared" si="72"/>
        <v>0</v>
      </c>
      <c r="AQ83" s="85">
        <f>SUM('⑵-1 IS(A&amp;G)'!AQ83,'⑵-2 IS(S&amp;M)'!AQ83,'⑵-3 IS(ENG)'!AQ83,'⑵-4 IS(Energy)'!AQ83)</f>
        <v>0</v>
      </c>
      <c r="AR83" s="86">
        <f>SUM('⑵-1 IS(A&amp;G)'!AR83,'⑵-2 IS(S&amp;M)'!AR83,'⑵-3 IS(ENG)'!AR83,'⑵-4 IS(Energy)'!AR83)</f>
        <v>0</v>
      </c>
      <c r="AS83" s="86">
        <f>SUM('⑵-1 IS(A&amp;G)'!AS83,'⑵-2 IS(S&amp;M)'!AS83,'⑵-3 IS(ENG)'!AS83,'⑵-4 IS(Energy)'!AS83)</f>
        <v>0</v>
      </c>
      <c r="AT83" s="86">
        <f>SUM('⑵-1 IS(A&amp;G)'!AT83,'⑵-2 IS(S&amp;M)'!AT83,'⑵-3 IS(ENG)'!AT83,'⑵-4 IS(Energy)'!AT83)</f>
        <v>0</v>
      </c>
      <c r="AU83" s="86">
        <f>SUM('⑵-1 IS(A&amp;G)'!AU83,'⑵-2 IS(S&amp;M)'!AU83,'⑵-3 IS(ENG)'!AU83,'⑵-4 IS(Energy)'!AU83)</f>
        <v>3600</v>
      </c>
      <c r="AV83" s="86">
        <f>SUM('⑵-1 IS(A&amp;G)'!AV83,'⑵-2 IS(S&amp;M)'!AV83,'⑵-3 IS(ENG)'!AV83,'⑵-4 IS(Energy)'!AV83)</f>
        <v>0</v>
      </c>
      <c r="AW83" s="86">
        <f>SUM('⑵-1 IS(A&amp;G)'!AW83,'⑵-2 IS(S&amp;M)'!AW83,'⑵-3 IS(ENG)'!AW83,'⑵-4 IS(Energy)'!AW83)</f>
        <v>0</v>
      </c>
      <c r="AX83" s="86">
        <f>SUM('⑵-1 IS(A&amp;G)'!AX83,'⑵-2 IS(S&amp;M)'!AX83,'⑵-3 IS(ENG)'!AX83,'⑵-4 IS(Energy)'!AX83)</f>
        <v>0</v>
      </c>
      <c r="AY83" s="86">
        <f>SUM('⑵-1 IS(A&amp;G)'!AY83,'⑵-2 IS(S&amp;M)'!AY83,'⑵-3 IS(ENG)'!AY83,'⑵-4 IS(Energy)'!AY83)</f>
        <v>0</v>
      </c>
      <c r="AZ83" s="86">
        <f>SUM('⑵-1 IS(A&amp;G)'!AZ83,'⑵-2 IS(S&amp;M)'!AZ83,'⑵-3 IS(ENG)'!AZ83,'⑵-4 IS(Energy)'!AZ83)</f>
        <v>0</v>
      </c>
      <c r="BA83" s="86">
        <f>SUM('⑵-1 IS(A&amp;G)'!BA83,'⑵-2 IS(S&amp;M)'!BA83,'⑵-3 IS(ENG)'!BA83,'⑵-4 IS(Energy)'!BA83)</f>
        <v>0</v>
      </c>
      <c r="BB83" s="87">
        <f>SUM('⑵-1 IS(A&amp;G)'!BB83,'⑵-2 IS(S&amp;M)'!BB83,'⑵-3 IS(ENG)'!BB83,'⑵-4 IS(Energy)'!BB83)</f>
        <v>0</v>
      </c>
      <c r="BD83" s="81"/>
      <c r="BE83" s="92" t="str">
        <f t="shared" ref="BE83:BE117" si="90">$C83</f>
        <v>Magazine Advertising</v>
      </c>
      <c r="BF83" s="83"/>
      <c r="BG83" s="84">
        <f t="shared" si="73"/>
        <v>7408</v>
      </c>
      <c r="BH83" s="84">
        <f t="shared" si="74"/>
        <v>0</v>
      </c>
      <c r="BI83" s="85">
        <f>SUM('⑵-1 IS(A&amp;G)'!BI83,'⑵-2 IS(S&amp;M)'!BI83,'⑵-3 IS(ENG)'!BI83,'⑵-4 IS(Energy)'!BI83)</f>
        <v>0</v>
      </c>
      <c r="BJ83" s="86">
        <f>SUM('⑵-1 IS(A&amp;G)'!BJ83,'⑵-2 IS(S&amp;M)'!BJ83,'⑵-3 IS(ENG)'!BJ83,'⑵-4 IS(Energy)'!BJ83)</f>
        <v>0</v>
      </c>
      <c r="BK83" s="86">
        <f>SUM('⑵-1 IS(A&amp;G)'!BK83,'⑵-2 IS(S&amp;M)'!BK83,'⑵-3 IS(ENG)'!BK83,'⑵-4 IS(Energy)'!BK83)</f>
        <v>0</v>
      </c>
      <c r="BL83" s="86">
        <f>SUM('⑵-1 IS(A&amp;G)'!BL83,'⑵-2 IS(S&amp;M)'!BL83,'⑵-3 IS(ENG)'!BL83,'⑵-4 IS(Energy)'!BL83)</f>
        <v>2304</v>
      </c>
      <c r="BM83" s="86">
        <f>SUM('⑵-1 IS(A&amp;G)'!BM83,'⑵-2 IS(S&amp;M)'!BM83,'⑵-3 IS(ENG)'!BM83,'⑵-4 IS(Energy)'!BM83)</f>
        <v>0</v>
      </c>
      <c r="BN83" s="86">
        <f>SUM('⑵-1 IS(A&amp;G)'!BN83,'⑵-2 IS(S&amp;M)'!BN83,'⑵-3 IS(ENG)'!BN83,'⑵-4 IS(Energy)'!BN83)</f>
        <v>0</v>
      </c>
      <c r="BO83" s="86">
        <f>SUM('⑵-1 IS(A&amp;G)'!BO83,'⑵-2 IS(S&amp;M)'!BO83,'⑵-3 IS(ENG)'!BO83,'⑵-4 IS(Energy)'!BO83)</f>
        <v>0</v>
      </c>
      <c r="BP83" s="86">
        <f>SUM('⑵-1 IS(A&amp;G)'!BP83,'⑵-2 IS(S&amp;M)'!BP83,'⑵-3 IS(ENG)'!BP83,'⑵-4 IS(Energy)'!BP83)</f>
        <v>0</v>
      </c>
      <c r="BQ83" s="86">
        <f>SUM('⑵-1 IS(A&amp;G)'!BQ83,'⑵-2 IS(S&amp;M)'!BQ83,'⑵-3 IS(ENG)'!BQ83,'⑵-4 IS(Energy)'!BQ83)</f>
        <v>0</v>
      </c>
      <c r="BR83" s="86">
        <f>SUM('⑵-1 IS(A&amp;G)'!BR83,'⑵-2 IS(S&amp;M)'!BR83,'⑵-3 IS(ENG)'!BR83,'⑵-4 IS(Energy)'!BR83)</f>
        <v>2304</v>
      </c>
      <c r="BS83" s="86">
        <f>SUM('⑵-1 IS(A&amp;G)'!BS83,'⑵-2 IS(S&amp;M)'!BS83,'⑵-3 IS(ENG)'!BS83,'⑵-4 IS(Energy)'!BS83)</f>
        <v>2800</v>
      </c>
      <c r="BT83" s="87">
        <f>SUM('⑵-1 IS(A&amp;G)'!BT83,'⑵-2 IS(S&amp;M)'!BT83,'⑵-3 IS(ENG)'!BT83,'⑵-4 IS(Energy)'!BT83)</f>
        <v>0</v>
      </c>
      <c r="BV83" s="81"/>
      <c r="BW83" s="92" t="str">
        <f t="shared" ref="BW83:BW117" si="91">$C83</f>
        <v>Magazine Advertising</v>
      </c>
      <c r="BX83" s="83"/>
      <c r="BY83" s="84">
        <f t="shared" si="16"/>
        <v>0</v>
      </c>
      <c r="BZ83" s="85">
        <f t="shared" si="75"/>
        <v>0</v>
      </c>
      <c r="CA83" s="86">
        <f t="shared" si="76"/>
        <v>0</v>
      </c>
      <c r="CB83" s="86">
        <f t="shared" si="77"/>
        <v>0</v>
      </c>
      <c r="CC83" s="86">
        <f t="shared" si="78"/>
        <v>0</v>
      </c>
      <c r="CD83" s="84">
        <f t="shared" si="4"/>
        <v>10800</v>
      </c>
      <c r="CE83" s="85">
        <f t="shared" si="79"/>
        <v>10800</v>
      </c>
      <c r="CF83" s="86">
        <f t="shared" si="80"/>
        <v>0</v>
      </c>
      <c r="CG83" s="86">
        <f t="shared" si="81"/>
        <v>0</v>
      </c>
      <c r="CH83" s="86">
        <f t="shared" si="82"/>
        <v>0</v>
      </c>
      <c r="CI83" s="84">
        <f t="shared" si="5"/>
        <v>3600</v>
      </c>
      <c r="CJ83" s="85">
        <f t="shared" si="83"/>
        <v>0</v>
      </c>
      <c r="CK83" s="86">
        <f t="shared" si="84"/>
        <v>3600</v>
      </c>
      <c r="CL83" s="86">
        <f t="shared" si="85"/>
        <v>0</v>
      </c>
      <c r="CM83" s="87">
        <f t="shared" si="86"/>
        <v>0</v>
      </c>
      <c r="CO83" s="81"/>
      <c r="CP83" s="92" t="str">
        <f t="shared" ref="CP83:CP117" si="92">$C83</f>
        <v>Magazine Advertising</v>
      </c>
      <c r="CQ83" s="83"/>
      <c r="CR83" s="84">
        <f t="shared" si="66"/>
        <v>-10800</v>
      </c>
      <c r="CS83" s="84">
        <f t="shared" si="66"/>
        <v>-10800</v>
      </c>
      <c r="CT83" s="85">
        <f t="shared" si="65"/>
        <v>-2600</v>
      </c>
      <c r="CU83" s="86">
        <f t="shared" si="65"/>
        <v>-4500</v>
      </c>
      <c r="CV83" s="86">
        <f t="shared" si="65"/>
        <v>-3700</v>
      </c>
      <c r="CW83" s="86">
        <f t="shared" si="65"/>
        <v>0</v>
      </c>
      <c r="CX83" s="86">
        <f t="shared" si="65"/>
        <v>0</v>
      </c>
      <c r="CY83" s="86">
        <f t="shared" si="65"/>
        <v>0</v>
      </c>
      <c r="CZ83" s="86">
        <f t="shared" si="65"/>
        <v>0</v>
      </c>
      <c r="DA83" s="86">
        <f t="shared" si="65"/>
        <v>0</v>
      </c>
      <c r="DB83" s="86">
        <f t="shared" si="65"/>
        <v>0</v>
      </c>
      <c r="DC83" s="86">
        <f t="shared" si="65"/>
        <v>0</v>
      </c>
      <c r="DD83" s="86">
        <f t="shared" si="65"/>
        <v>0</v>
      </c>
      <c r="DE83" s="87">
        <f t="shared" si="65"/>
        <v>0</v>
      </c>
      <c r="DG83" s="81"/>
      <c r="DH83" s="92" t="str">
        <f t="shared" ref="DH83:DH117" si="93">$C83</f>
        <v>Magazine Advertising</v>
      </c>
      <c r="DI83" s="83"/>
      <c r="DJ83" s="88">
        <f t="shared" si="87"/>
        <v>0</v>
      </c>
      <c r="DK83" s="88">
        <f t="shared" si="87"/>
        <v>0</v>
      </c>
      <c r="DL83" s="89">
        <f t="shared" si="87"/>
        <v>0</v>
      </c>
      <c r="DM83" s="90">
        <f t="shared" si="87"/>
        <v>0</v>
      </c>
      <c r="DN83" s="90">
        <f t="shared" si="87"/>
        <v>0</v>
      </c>
      <c r="DO83" s="90" t="str">
        <f t="shared" si="87"/>
        <v/>
      </c>
      <c r="DP83" s="90" t="str">
        <f t="shared" si="87"/>
        <v/>
      </c>
      <c r="DQ83" s="90" t="str">
        <f t="shared" si="87"/>
        <v/>
      </c>
      <c r="DR83" s="90" t="str">
        <f t="shared" si="87"/>
        <v/>
      </c>
      <c r="DS83" s="90" t="str">
        <f t="shared" si="87"/>
        <v/>
      </c>
      <c r="DT83" s="90" t="str">
        <f t="shared" si="87"/>
        <v/>
      </c>
      <c r="DU83" s="90" t="str">
        <f t="shared" si="87"/>
        <v/>
      </c>
      <c r="DV83" s="90" t="str">
        <f t="shared" si="87"/>
        <v/>
      </c>
      <c r="DW83" s="91" t="str">
        <f t="shared" si="87"/>
        <v/>
      </c>
      <c r="DY83" s="180">
        <f t="shared" si="61"/>
        <v>11</v>
      </c>
      <c r="DZ83" s="180" t="str">
        <f t="shared" si="62"/>
        <v>Magazine Advertising</v>
      </c>
      <c r="EA83" s="181">
        <f t="shared" si="63"/>
        <v>3700</v>
      </c>
    </row>
    <row r="84" spans="2:131" ht="11.85" customHeight="1" x14ac:dyDescent="0.15">
      <c r="B84" s="81"/>
      <c r="C84" s="92" t="s">
        <v>151</v>
      </c>
      <c r="D84" s="83"/>
      <c r="E84" s="84">
        <f t="shared" si="67"/>
        <v>19817</v>
      </c>
      <c r="F84" s="84">
        <f t="shared" si="68"/>
        <v>19817</v>
      </c>
      <c r="G84" s="85">
        <f>SUM('⑵-1 IS(A&amp;G)'!G84,'⑵-2 IS(S&amp;M)'!G84,'⑵-3 IS(ENG)'!G84,'⑵-4 IS(Energy)'!G84)</f>
        <v>6440</v>
      </c>
      <c r="H84" s="86">
        <f>SUM('⑵-1 IS(A&amp;G)'!H84,'⑵-2 IS(S&amp;M)'!H84,'⑵-3 IS(ENG)'!H84,'⑵-4 IS(Energy)'!H84)</f>
        <v>9016</v>
      </c>
      <c r="I84" s="86">
        <f>SUM('⑵-1 IS(A&amp;G)'!I84,'⑵-2 IS(S&amp;M)'!I84,'⑵-3 IS(ENG)'!I84,'⑵-4 IS(Energy)'!I84)</f>
        <v>4361</v>
      </c>
      <c r="J84" s="86">
        <f>SUM('⑵-1 IS(A&amp;G)'!J84,'⑵-2 IS(S&amp;M)'!J84,'⑵-3 IS(ENG)'!J84,'⑵-4 IS(Energy)'!J84)</f>
        <v>0</v>
      </c>
      <c r="K84" s="86">
        <f>SUM('⑵-1 IS(A&amp;G)'!K84,'⑵-2 IS(S&amp;M)'!K84,'⑵-3 IS(ENG)'!K84,'⑵-4 IS(Energy)'!K84)</f>
        <v>0</v>
      </c>
      <c r="L84" s="86">
        <f>SUM('⑵-1 IS(A&amp;G)'!L84,'⑵-2 IS(S&amp;M)'!L84,'⑵-3 IS(ENG)'!L84,'⑵-4 IS(Energy)'!L84)</f>
        <v>0</v>
      </c>
      <c r="M84" s="86">
        <f>SUM('⑵-1 IS(A&amp;G)'!M84,'⑵-2 IS(S&amp;M)'!M84,'⑵-3 IS(ENG)'!M84,'⑵-4 IS(Energy)'!M84)</f>
        <v>0</v>
      </c>
      <c r="N84" s="86">
        <f>SUM('⑵-1 IS(A&amp;G)'!N84,'⑵-2 IS(S&amp;M)'!N84,'⑵-3 IS(ENG)'!N84,'⑵-4 IS(Energy)'!N84)</f>
        <v>0</v>
      </c>
      <c r="O84" s="86">
        <f>SUM('⑵-1 IS(A&amp;G)'!O84,'⑵-2 IS(S&amp;M)'!O84,'⑵-3 IS(ENG)'!O84,'⑵-4 IS(Energy)'!O84)</f>
        <v>0</v>
      </c>
      <c r="P84" s="86">
        <f>SUM('⑵-1 IS(A&amp;G)'!P84,'⑵-2 IS(S&amp;M)'!P84,'⑵-3 IS(ENG)'!P84,'⑵-4 IS(Energy)'!P84)</f>
        <v>0</v>
      </c>
      <c r="Q84" s="86">
        <f>SUM('⑵-1 IS(A&amp;G)'!Q84,'⑵-2 IS(S&amp;M)'!Q84,'⑵-3 IS(ENG)'!Q84,'⑵-4 IS(Energy)'!Q84)</f>
        <v>0</v>
      </c>
      <c r="R84" s="87">
        <f>SUM('⑵-1 IS(A&amp;G)'!R84,'⑵-2 IS(S&amp;M)'!R84,'⑵-3 IS(ENG)'!R84,'⑵-4 IS(Energy)'!R84)</f>
        <v>0</v>
      </c>
      <c r="T84" s="81"/>
      <c r="U84" s="92" t="str">
        <f t="shared" si="88"/>
        <v>Maintenance Contract</v>
      </c>
      <c r="V84" s="83"/>
      <c r="W84" s="84">
        <f t="shared" si="69"/>
        <v>73438</v>
      </c>
      <c r="X84" s="84">
        <f t="shared" si="70"/>
        <v>24782</v>
      </c>
      <c r="Y84" s="85">
        <f>SUM('⑵-1 IS(A&amp;G)'!Y84,'⑵-2 IS(S&amp;M)'!Y84,'⑵-3 IS(ENG)'!Y84,'⑵-4 IS(Energy)'!Y84)</f>
        <v>4689</v>
      </c>
      <c r="Z84" s="86">
        <f>SUM('⑵-1 IS(A&amp;G)'!Z84,'⑵-2 IS(S&amp;M)'!Z84,'⑵-3 IS(ENG)'!Z84,'⑵-4 IS(Energy)'!Z84)</f>
        <v>5454</v>
      </c>
      <c r="AA84" s="86">
        <f>SUM('⑵-1 IS(A&amp;G)'!AA84,'⑵-2 IS(S&amp;M)'!AA84,'⑵-3 IS(ENG)'!AA84,'⑵-4 IS(Energy)'!AA84)</f>
        <v>14639</v>
      </c>
      <c r="AB84" s="86">
        <f>SUM('⑵-1 IS(A&amp;G)'!AB84,'⑵-2 IS(S&amp;M)'!AB84,'⑵-3 IS(ENG)'!AB84,'⑵-4 IS(Energy)'!AB84)</f>
        <v>5269</v>
      </c>
      <c r="AC84" s="86">
        <f>SUM('⑵-1 IS(A&amp;G)'!AC84,'⑵-2 IS(S&amp;M)'!AC84,'⑵-3 IS(ENG)'!AC84,'⑵-4 IS(Energy)'!AC84)</f>
        <v>4874</v>
      </c>
      <c r="AD84" s="86">
        <f>SUM('⑵-1 IS(A&amp;G)'!AD84,'⑵-2 IS(S&amp;M)'!AD84,'⑵-3 IS(ENG)'!AD84,'⑵-4 IS(Energy)'!AD84)</f>
        <v>6269</v>
      </c>
      <c r="AE84" s="86">
        <f>SUM('⑵-1 IS(A&amp;G)'!AE84,'⑵-2 IS(S&amp;M)'!AE84,'⑵-3 IS(ENG)'!AE84,'⑵-4 IS(Energy)'!AE84)</f>
        <v>4689</v>
      </c>
      <c r="AF84" s="86">
        <f>SUM('⑵-1 IS(A&amp;G)'!AF84,'⑵-2 IS(S&amp;M)'!AF84,'⑵-3 IS(ENG)'!AF84,'⑵-4 IS(Energy)'!AF84)</f>
        <v>5454</v>
      </c>
      <c r="AG84" s="86">
        <f>SUM('⑵-1 IS(A&amp;G)'!AG84,'⑵-2 IS(S&amp;M)'!AG84,'⑵-3 IS(ENG)'!AG84,'⑵-4 IS(Energy)'!AG84)</f>
        <v>5689</v>
      </c>
      <c r="AH84" s="86">
        <f>SUM('⑵-1 IS(A&amp;G)'!AH84,'⑵-2 IS(S&amp;M)'!AH84,'⑵-3 IS(ENG)'!AH84,'⑵-4 IS(Energy)'!AH84)</f>
        <v>5269</v>
      </c>
      <c r="AI84" s="86">
        <f>SUM('⑵-1 IS(A&amp;G)'!AI84,'⑵-2 IS(S&amp;M)'!AI84,'⑵-3 IS(ENG)'!AI84,'⑵-4 IS(Energy)'!AI84)</f>
        <v>4874</v>
      </c>
      <c r="AJ84" s="87">
        <f>SUM('⑵-1 IS(A&amp;G)'!AJ84,'⑵-2 IS(S&amp;M)'!AJ84,'⑵-3 IS(ENG)'!AJ84,'⑵-4 IS(Energy)'!AJ84)</f>
        <v>6269</v>
      </c>
      <c r="AL84" s="81"/>
      <c r="AM84" s="92" t="str">
        <f t="shared" si="89"/>
        <v>Maintenance Contract</v>
      </c>
      <c r="AN84" s="83"/>
      <c r="AO84" s="84">
        <f t="shared" si="71"/>
        <v>50699.479999999996</v>
      </c>
      <c r="AP84" s="84">
        <f t="shared" si="72"/>
        <v>11691.779999999999</v>
      </c>
      <c r="AQ84" s="85">
        <f>SUM('⑵-1 IS(A&amp;G)'!AQ84,'⑵-2 IS(S&amp;M)'!AQ84,'⑵-3 IS(ENG)'!AQ84,'⑵-4 IS(Energy)'!AQ84)</f>
        <v>3364.79</v>
      </c>
      <c r="AR84" s="86">
        <f>SUM('⑵-1 IS(A&amp;G)'!AR84,'⑵-2 IS(S&amp;M)'!AR84,'⑵-3 IS(ENG)'!AR84,'⑵-4 IS(Energy)'!AR84)</f>
        <v>1743.57</v>
      </c>
      <c r="AS84" s="86">
        <f>SUM('⑵-1 IS(A&amp;G)'!AS84,'⑵-2 IS(S&amp;M)'!AS84,'⑵-3 IS(ENG)'!AS84,'⑵-4 IS(Energy)'!AS84)</f>
        <v>6583.42</v>
      </c>
      <c r="AT84" s="86">
        <f>SUM('⑵-1 IS(A&amp;G)'!AT84,'⑵-2 IS(S&amp;M)'!AT84,'⑵-3 IS(ENG)'!AT84,'⑵-4 IS(Energy)'!AT84)</f>
        <v>1924.68</v>
      </c>
      <c r="AU84" s="86">
        <f>SUM('⑵-1 IS(A&amp;G)'!AU84,'⑵-2 IS(S&amp;M)'!AU84,'⑵-3 IS(ENG)'!AU84,'⑵-4 IS(Energy)'!AU84)</f>
        <v>3755.66</v>
      </c>
      <c r="AV84" s="86">
        <f>SUM('⑵-1 IS(A&amp;G)'!AV84,'⑵-2 IS(S&amp;M)'!AV84,'⑵-3 IS(ENG)'!AV84,'⑵-4 IS(Energy)'!AV84)</f>
        <v>3060.37</v>
      </c>
      <c r="AW84" s="86">
        <f>SUM('⑵-1 IS(A&amp;G)'!AW84,'⑵-2 IS(S&amp;M)'!AW84,'⑵-3 IS(ENG)'!AW84,'⑵-4 IS(Energy)'!AW84)</f>
        <v>5531.28</v>
      </c>
      <c r="AX84" s="86">
        <f>SUM('⑵-1 IS(A&amp;G)'!AX84,'⑵-2 IS(S&amp;M)'!AX84,'⑵-3 IS(ENG)'!AX84,'⑵-4 IS(Energy)'!AX84)</f>
        <v>5270.89</v>
      </c>
      <c r="AY84" s="86">
        <f>SUM('⑵-1 IS(A&amp;G)'!AY84,'⑵-2 IS(S&amp;M)'!AY84,'⑵-3 IS(ENG)'!AY84,'⑵-4 IS(Energy)'!AY84)</f>
        <v>4487.12</v>
      </c>
      <c r="AZ84" s="86">
        <f>SUM('⑵-1 IS(A&amp;G)'!AZ84,'⑵-2 IS(S&amp;M)'!AZ84,'⑵-3 IS(ENG)'!AZ84,'⑵-4 IS(Energy)'!AZ84)</f>
        <v>5480.31</v>
      </c>
      <c r="BA84" s="86">
        <f>SUM('⑵-1 IS(A&amp;G)'!BA84,'⑵-2 IS(S&amp;M)'!BA84,'⑵-3 IS(ENG)'!BA84,'⑵-4 IS(Energy)'!BA84)</f>
        <v>3823.89</v>
      </c>
      <c r="BB84" s="87">
        <f>SUM('⑵-1 IS(A&amp;G)'!BB84,'⑵-2 IS(S&amp;M)'!BB84,'⑵-3 IS(ENG)'!BB84,'⑵-4 IS(Energy)'!BB84)</f>
        <v>5673.5</v>
      </c>
      <c r="BD84" s="81"/>
      <c r="BE84" s="92" t="str">
        <f t="shared" si="90"/>
        <v>Maintenance Contract</v>
      </c>
      <c r="BF84" s="83"/>
      <c r="BG84" s="84">
        <f t="shared" si="73"/>
        <v>46607.47</v>
      </c>
      <c r="BH84" s="84">
        <f t="shared" si="74"/>
        <v>11730</v>
      </c>
      <c r="BI84" s="85">
        <f>SUM('⑵-1 IS(A&amp;G)'!BI84,'⑵-2 IS(S&amp;M)'!BI84,'⑵-3 IS(ENG)'!BI84,'⑵-4 IS(Energy)'!BI84)</f>
        <v>3484</v>
      </c>
      <c r="BJ84" s="86">
        <f>SUM('⑵-1 IS(A&amp;G)'!BJ84,'⑵-2 IS(S&amp;M)'!BJ84,'⑵-3 IS(ENG)'!BJ84,'⑵-4 IS(Energy)'!BJ84)</f>
        <v>3523</v>
      </c>
      <c r="BK84" s="86">
        <f>SUM('⑵-1 IS(A&amp;G)'!BK84,'⑵-2 IS(S&amp;M)'!BK84,'⑵-3 IS(ENG)'!BK84,'⑵-4 IS(Energy)'!BK84)</f>
        <v>4723</v>
      </c>
      <c r="BL84" s="86">
        <f>SUM('⑵-1 IS(A&amp;G)'!BL84,'⑵-2 IS(S&amp;M)'!BL84,'⑵-3 IS(ENG)'!BL84,'⑵-4 IS(Energy)'!BL84)</f>
        <v>3826</v>
      </c>
      <c r="BM84" s="86">
        <f>SUM('⑵-1 IS(A&amp;G)'!BM84,'⑵-2 IS(S&amp;M)'!BM84,'⑵-3 IS(ENG)'!BM84,'⑵-4 IS(Energy)'!BM84)</f>
        <v>3282</v>
      </c>
      <c r="BN84" s="86">
        <f>SUM('⑵-1 IS(A&amp;G)'!BN84,'⑵-2 IS(S&amp;M)'!BN84,'⑵-3 IS(ENG)'!BN84,'⑵-4 IS(Energy)'!BN84)</f>
        <v>2657</v>
      </c>
      <c r="BO84" s="86">
        <f>SUM('⑵-1 IS(A&amp;G)'!BO84,'⑵-2 IS(S&amp;M)'!BO84,'⑵-3 IS(ENG)'!BO84,'⑵-4 IS(Energy)'!BO84)</f>
        <v>5147</v>
      </c>
      <c r="BP84" s="86">
        <f>SUM('⑵-1 IS(A&amp;G)'!BP84,'⑵-2 IS(S&amp;M)'!BP84,'⑵-3 IS(ENG)'!BP84,'⑵-4 IS(Energy)'!BP84)</f>
        <v>3460</v>
      </c>
      <c r="BQ84" s="86">
        <f>SUM('⑵-1 IS(A&amp;G)'!BQ84,'⑵-2 IS(S&amp;M)'!BQ84,'⑵-3 IS(ENG)'!BQ84,'⑵-4 IS(Energy)'!BQ84)</f>
        <v>3413</v>
      </c>
      <c r="BR84" s="86">
        <f>SUM('⑵-1 IS(A&amp;G)'!BR84,'⑵-2 IS(S&amp;M)'!BR84,'⑵-3 IS(ENG)'!BR84,'⑵-4 IS(Energy)'!BR84)</f>
        <v>3438</v>
      </c>
      <c r="BS84" s="86">
        <f>SUM('⑵-1 IS(A&amp;G)'!BS84,'⑵-2 IS(S&amp;M)'!BS84,'⑵-3 IS(ENG)'!BS84,'⑵-4 IS(Energy)'!BS84)</f>
        <v>4352.1000000000004</v>
      </c>
      <c r="BT84" s="87">
        <f>SUM('⑵-1 IS(A&amp;G)'!BT84,'⑵-2 IS(S&amp;M)'!BT84,'⑵-3 IS(ENG)'!BT84,'⑵-4 IS(Energy)'!BT84)</f>
        <v>5302.37</v>
      </c>
      <c r="BV84" s="81"/>
      <c r="BW84" s="92" t="str">
        <f t="shared" si="91"/>
        <v>Maintenance Contract</v>
      </c>
      <c r="BX84" s="83"/>
      <c r="BY84" s="84">
        <f t="shared" si="16"/>
        <v>19817</v>
      </c>
      <c r="BZ84" s="85">
        <f t="shared" si="75"/>
        <v>19817</v>
      </c>
      <c r="CA84" s="86">
        <f t="shared" si="76"/>
        <v>0</v>
      </c>
      <c r="CB84" s="86">
        <f t="shared" si="77"/>
        <v>0</v>
      </c>
      <c r="CC84" s="86">
        <f t="shared" si="78"/>
        <v>0</v>
      </c>
      <c r="CD84" s="84">
        <f t="shared" si="4"/>
        <v>73438</v>
      </c>
      <c r="CE84" s="85">
        <f t="shared" si="79"/>
        <v>24782</v>
      </c>
      <c r="CF84" s="86">
        <f t="shared" si="80"/>
        <v>16412</v>
      </c>
      <c r="CG84" s="86">
        <f t="shared" si="81"/>
        <v>15832</v>
      </c>
      <c r="CH84" s="86">
        <f t="shared" si="82"/>
        <v>16412</v>
      </c>
      <c r="CI84" s="84">
        <f t="shared" si="5"/>
        <v>50699.479999999996</v>
      </c>
      <c r="CJ84" s="85">
        <f t="shared" si="83"/>
        <v>11691.779999999999</v>
      </c>
      <c r="CK84" s="86">
        <f t="shared" si="84"/>
        <v>8740.7099999999991</v>
      </c>
      <c r="CL84" s="86">
        <f t="shared" si="85"/>
        <v>15289.29</v>
      </c>
      <c r="CM84" s="87">
        <f t="shared" si="86"/>
        <v>14977.7</v>
      </c>
      <c r="CO84" s="81"/>
      <c r="CP84" s="92" t="str">
        <f t="shared" si="92"/>
        <v>Maintenance Contract</v>
      </c>
      <c r="CQ84" s="83"/>
      <c r="CR84" s="84">
        <f t="shared" si="66"/>
        <v>-53621</v>
      </c>
      <c r="CS84" s="84">
        <f t="shared" si="66"/>
        <v>-4965</v>
      </c>
      <c r="CT84" s="85">
        <f t="shared" si="65"/>
        <v>1751</v>
      </c>
      <c r="CU84" s="86">
        <f t="shared" si="65"/>
        <v>3562</v>
      </c>
      <c r="CV84" s="86">
        <f t="shared" si="65"/>
        <v>-10278</v>
      </c>
      <c r="CW84" s="86">
        <f t="shared" ref="CW84:DE112" si="94">J84-AB84</f>
        <v>-5269</v>
      </c>
      <c r="CX84" s="86">
        <f t="shared" si="94"/>
        <v>-4874</v>
      </c>
      <c r="CY84" s="86">
        <f t="shared" si="94"/>
        <v>-6269</v>
      </c>
      <c r="CZ84" s="86">
        <f t="shared" si="94"/>
        <v>-4689</v>
      </c>
      <c r="DA84" s="86">
        <f t="shared" si="94"/>
        <v>-5454</v>
      </c>
      <c r="DB84" s="86">
        <f t="shared" si="94"/>
        <v>-5689</v>
      </c>
      <c r="DC84" s="86">
        <f t="shared" si="94"/>
        <v>-5269</v>
      </c>
      <c r="DD84" s="86">
        <f t="shared" si="94"/>
        <v>-4874</v>
      </c>
      <c r="DE84" s="87">
        <f t="shared" si="94"/>
        <v>-6269</v>
      </c>
      <c r="DG84" s="81"/>
      <c r="DH84" s="92" t="str">
        <f t="shared" si="93"/>
        <v>Maintenance Contract</v>
      </c>
      <c r="DI84" s="83"/>
      <c r="DJ84" s="88">
        <f t="shared" si="87"/>
        <v>0.26984667338435142</v>
      </c>
      <c r="DK84" s="88">
        <f t="shared" si="87"/>
        <v>0.79965297393269308</v>
      </c>
      <c r="DL84" s="89">
        <f t="shared" si="87"/>
        <v>1.3734271699722755</v>
      </c>
      <c r="DM84" s="90">
        <f t="shared" si="87"/>
        <v>1.6530986431976531</v>
      </c>
      <c r="DN84" s="90">
        <f t="shared" si="87"/>
        <v>0.29790286221736462</v>
      </c>
      <c r="DO84" s="90">
        <f t="shared" si="87"/>
        <v>0</v>
      </c>
      <c r="DP84" s="90">
        <f t="shared" si="87"/>
        <v>0</v>
      </c>
      <c r="DQ84" s="90">
        <f t="shared" si="87"/>
        <v>0</v>
      </c>
      <c r="DR84" s="90">
        <f t="shared" si="87"/>
        <v>0</v>
      </c>
      <c r="DS84" s="90">
        <f t="shared" si="87"/>
        <v>0</v>
      </c>
      <c r="DT84" s="90">
        <f t="shared" si="87"/>
        <v>0</v>
      </c>
      <c r="DU84" s="90">
        <f t="shared" si="87"/>
        <v>0</v>
      </c>
      <c r="DV84" s="90">
        <f t="shared" si="87"/>
        <v>0</v>
      </c>
      <c r="DW84" s="91">
        <f t="shared" si="87"/>
        <v>0</v>
      </c>
      <c r="DY84" s="180">
        <f t="shared" si="61"/>
        <v>4</v>
      </c>
      <c r="DZ84" s="180" t="str">
        <f t="shared" si="62"/>
        <v>Maintenance Contract</v>
      </c>
      <c r="EA84" s="181">
        <f t="shared" si="63"/>
        <v>10278</v>
      </c>
    </row>
    <row r="85" spans="2:131" ht="11.85" customHeight="1" x14ac:dyDescent="0.15">
      <c r="B85" s="81"/>
      <c r="C85" s="92" t="s">
        <v>152</v>
      </c>
      <c r="D85" s="83"/>
      <c r="E85" s="84">
        <f t="shared" si="67"/>
        <v>0</v>
      </c>
      <c r="F85" s="84">
        <f t="shared" si="68"/>
        <v>0</v>
      </c>
      <c r="G85" s="85">
        <f>SUM('⑵-1 IS(A&amp;G)'!G85,'⑵-2 IS(S&amp;M)'!G85,'⑵-3 IS(ENG)'!G85,'⑵-4 IS(Energy)'!G85)</f>
        <v>0</v>
      </c>
      <c r="H85" s="86">
        <f>SUM('⑵-1 IS(A&amp;G)'!H85,'⑵-2 IS(S&amp;M)'!H85,'⑵-3 IS(ENG)'!H85,'⑵-4 IS(Energy)'!H85)</f>
        <v>0</v>
      </c>
      <c r="I85" s="86">
        <f>SUM('⑵-1 IS(A&amp;G)'!I85,'⑵-2 IS(S&amp;M)'!I85,'⑵-3 IS(ENG)'!I85,'⑵-4 IS(Energy)'!I85)</f>
        <v>0</v>
      </c>
      <c r="J85" s="86">
        <f>SUM('⑵-1 IS(A&amp;G)'!J85,'⑵-2 IS(S&amp;M)'!J85,'⑵-3 IS(ENG)'!J85,'⑵-4 IS(Energy)'!J85)</f>
        <v>0</v>
      </c>
      <c r="K85" s="86">
        <f>SUM('⑵-1 IS(A&amp;G)'!K85,'⑵-2 IS(S&amp;M)'!K85,'⑵-3 IS(ENG)'!K85,'⑵-4 IS(Energy)'!K85)</f>
        <v>0</v>
      </c>
      <c r="L85" s="86">
        <f>SUM('⑵-1 IS(A&amp;G)'!L85,'⑵-2 IS(S&amp;M)'!L85,'⑵-3 IS(ENG)'!L85,'⑵-4 IS(Energy)'!L85)</f>
        <v>0</v>
      </c>
      <c r="M85" s="86">
        <f>SUM('⑵-1 IS(A&amp;G)'!M85,'⑵-2 IS(S&amp;M)'!M85,'⑵-3 IS(ENG)'!M85,'⑵-4 IS(Energy)'!M85)</f>
        <v>0</v>
      </c>
      <c r="N85" s="86">
        <f>SUM('⑵-1 IS(A&amp;G)'!N85,'⑵-2 IS(S&amp;M)'!N85,'⑵-3 IS(ENG)'!N85,'⑵-4 IS(Energy)'!N85)</f>
        <v>0</v>
      </c>
      <c r="O85" s="86">
        <f>SUM('⑵-1 IS(A&amp;G)'!O85,'⑵-2 IS(S&amp;M)'!O85,'⑵-3 IS(ENG)'!O85,'⑵-4 IS(Energy)'!O85)</f>
        <v>0</v>
      </c>
      <c r="P85" s="86">
        <f>SUM('⑵-1 IS(A&amp;G)'!P85,'⑵-2 IS(S&amp;M)'!P85,'⑵-3 IS(ENG)'!P85,'⑵-4 IS(Energy)'!P85)</f>
        <v>0</v>
      </c>
      <c r="Q85" s="86">
        <f>SUM('⑵-1 IS(A&amp;G)'!Q85,'⑵-2 IS(S&amp;M)'!Q85,'⑵-3 IS(ENG)'!Q85,'⑵-4 IS(Energy)'!Q85)</f>
        <v>0</v>
      </c>
      <c r="R85" s="87">
        <f>SUM('⑵-1 IS(A&amp;G)'!R85,'⑵-2 IS(S&amp;M)'!R85,'⑵-3 IS(ENG)'!R85,'⑵-4 IS(Energy)'!R85)</f>
        <v>0</v>
      </c>
      <c r="T85" s="81"/>
      <c r="U85" s="92" t="str">
        <f t="shared" si="88"/>
        <v>Management Fee - Base</v>
      </c>
      <c r="V85" s="83"/>
      <c r="W85" s="84">
        <f t="shared" si="69"/>
        <v>0</v>
      </c>
      <c r="X85" s="84">
        <f t="shared" si="70"/>
        <v>0</v>
      </c>
      <c r="Y85" s="85">
        <f>SUM('⑵-1 IS(A&amp;G)'!Y85,'⑵-2 IS(S&amp;M)'!Y85,'⑵-3 IS(ENG)'!Y85,'⑵-4 IS(Energy)'!Y85)</f>
        <v>0</v>
      </c>
      <c r="Z85" s="86">
        <f>SUM('⑵-1 IS(A&amp;G)'!Z85,'⑵-2 IS(S&amp;M)'!Z85,'⑵-3 IS(ENG)'!Z85,'⑵-4 IS(Energy)'!Z85)</f>
        <v>0</v>
      </c>
      <c r="AA85" s="86">
        <f>SUM('⑵-1 IS(A&amp;G)'!AA85,'⑵-2 IS(S&amp;M)'!AA85,'⑵-3 IS(ENG)'!AA85,'⑵-4 IS(Energy)'!AA85)</f>
        <v>0</v>
      </c>
      <c r="AB85" s="86">
        <f>SUM('⑵-1 IS(A&amp;G)'!AB85,'⑵-2 IS(S&amp;M)'!AB85,'⑵-3 IS(ENG)'!AB85,'⑵-4 IS(Energy)'!AB85)</f>
        <v>0</v>
      </c>
      <c r="AC85" s="86">
        <f>SUM('⑵-1 IS(A&amp;G)'!AC85,'⑵-2 IS(S&amp;M)'!AC85,'⑵-3 IS(ENG)'!AC85,'⑵-4 IS(Energy)'!AC85)</f>
        <v>0</v>
      </c>
      <c r="AD85" s="86">
        <f>SUM('⑵-1 IS(A&amp;G)'!AD85,'⑵-2 IS(S&amp;M)'!AD85,'⑵-3 IS(ENG)'!AD85,'⑵-4 IS(Energy)'!AD85)</f>
        <v>0</v>
      </c>
      <c r="AE85" s="86">
        <f>SUM('⑵-1 IS(A&amp;G)'!AE85,'⑵-2 IS(S&amp;M)'!AE85,'⑵-3 IS(ENG)'!AE85,'⑵-4 IS(Energy)'!AE85)</f>
        <v>0</v>
      </c>
      <c r="AF85" s="86">
        <f>SUM('⑵-1 IS(A&amp;G)'!AF85,'⑵-2 IS(S&amp;M)'!AF85,'⑵-3 IS(ENG)'!AF85,'⑵-4 IS(Energy)'!AF85)</f>
        <v>0</v>
      </c>
      <c r="AG85" s="86">
        <f>SUM('⑵-1 IS(A&amp;G)'!AG85,'⑵-2 IS(S&amp;M)'!AG85,'⑵-3 IS(ENG)'!AG85,'⑵-4 IS(Energy)'!AG85)</f>
        <v>0</v>
      </c>
      <c r="AH85" s="86">
        <f>SUM('⑵-1 IS(A&amp;G)'!AH85,'⑵-2 IS(S&amp;M)'!AH85,'⑵-3 IS(ENG)'!AH85,'⑵-4 IS(Energy)'!AH85)</f>
        <v>0</v>
      </c>
      <c r="AI85" s="86">
        <f>SUM('⑵-1 IS(A&amp;G)'!AI85,'⑵-2 IS(S&amp;M)'!AI85,'⑵-3 IS(ENG)'!AI85,'⑵-4 IS(Energy)'!AI85)</f>
        <v>0</v>
      </c>
      <c r="AJ85" s="87">
        <f>SUM('⑵-1 IS(A&amp;G)'!AJ85,'⑵-2 IS(S&amp;M)'!AJ85,'⑵-3 IS(ENG)'!AJ85,'⑵-4 IS(Energy)'!AJ85)</f>
        <v>0</v>
      </c>
      <c r="AL85" s="81"/>
      <c r="AM85" s="92" t="str">
        <f t="shared" si="89"/>
        <v>Management Fee - Base</v>
      </c>
      <c r="AN85" s="83"/>
      <c r="AO85" s="84">
        <f t="shared" si="71"/>
        <v>0</v>
      </c>
      <c r="AP85" s="84">
        <f t="shared" si="72"/>
        <v>0</v>
      </c>
      <c r="AQ85" s="85">
        <f>SUM('⑵-1 IS(A&amp;G)'!AQ85,'⑵-2 IS(S&amp;M)'!AQ85,'⑵-3 IS(ENG)'!AQ85,'⑵-4 IS(Energy)'!AQ85)</f>
        <v>0</v>
      </c>
      <c r="AR85" s="86">
        <f>SUM('⑵-1 IS(A&amp;G)'!AR85,'⑵-2 IS(S&amp;M)'!AR85,'⑵-3 IS(ENG)'!AR85,'⑵-4 IS(Energy)'!AR85)</f>
        <v>0</v>
      </c>
      <c r="AS85" s="86">
        <f>SUM('⑵-1 IS(A&amp;G)'!AS85,'⑵-2 IS(S&amp;M)'!AS85,'⑵-3 IS(ENG)'!AS85,'⑵-4 IS(Energy)'!AS85)</f>
        <v>0</v>
      </c>
      <c r="AT85" s="86">
        <f>SUM('⑵-1 IS(A&amp;G)'!AT85,'⑵-2 IS(S&amp;M)'!AT85,'⑵-3 IS(ENG)'!AT85,'⑵-4 IS(Energy)'!AT85)</f>
        <v>0</v>
      </c>
      <c r="AU85" s="86">
        <f>SUM('⑵-1 IS(A&amp;G)'!AU85,'⑵-2 IS(S&amp;M)'!AU85,'⑵-3 IS(ENG)'!AU85,'⑵-4 IS(Energy)'!AU85)</f>
        <v>0</v>
      </c>
      <c r="AV85" s="86">
        <f>SUM('⑵-1 IS(A&amp;G)'!AV85,'⑵-2 IS(S&amp;M)'!AV85,'⑵-3 IS(ENG)'!AV85,'⑵-4 IS(Energy)'!AV85)</f>
        <v>0</v>
      </c>
      <c r="AW85" s="86">
        <f>SUM('⑵-1 IS(A&amp;G)'!AW85,'⑵-2 IS(S&amp;M)'!AW85,'⑵-3 IS(ENG)'!AW85,'⑵-4 IS(Energy)'!AW85)</f>
        <v>0</v>
      </c>
      <c r="AX85" s="86">
        <f>SUM('⑵-1 IS(A&amp;G)'!AX85,'⑵-2 IS(S&amp;M)'!AX85,'⑵-3 IS(ENG)'!AX85,'⑵-4 IS(Energy)'!AX85)</f>
        <v>0</v>
      </c>
      <c r="AY85" s="86">
        <f>SUM('⑵-1 IS(A&amp;G)'!AY85,'⑵-2 IS(S&amp;M)'!AY85,'⑵-3 IS(ENG)'!AY85,'⑵-4 IS(Energy)'!AY85)</f>
        <v>0</v>
      </c>
      <c r="AZ85" s="86">
        <f>SUM('⑵-1 IS(A&amp;G)'!AZ85,'⑵-2 IS(S&amp;M)'!AZ85,'⑵-3 IS(ENG)'!AZ85,'⑵-4 IS(Energy)'!AZ85)</f>
        <v>0</v>
      </c>
      <c r="BA85" s="86">
        <f>SUM('⑵-1 IS(A&amp;G)'!BA85,'⑵-2 IS(S&amp;M)'!BA85,'⑵-3 IS(ENG)'!BA85,'⑵-4 IS(Energy)'!BA85)</f>
        <v>0</v>
      </c>
      <c r="BB85" s="87">
        <f>SUM('⑵-1 IS(A&amp;G)'!BB85,'⑵-2 IS(S&amp;M)'!BB85,'⑵-3 IS(ENG)'!BB85,'⑵-4 IS(Energy)'!BB85)</f>
        <v>0</v>
      </c>
      <c r="BD85" s="81"/>
      <c r="BE85" s="92" t="str">
        <f t="shared" si="90"/>
        <v>Management Fee - Base</v>
      </c>
      <c r="BF85" s="83"/>
      <c r="BG85" s="84">
        <f t="shared" si="73"/>
        <v>0</v>
      </c>
      <c r="BH85" s="84">
        <f t="shared" si="74"/>
        <v>0</v>
      </c>
      <c r="BI85" s="85">
        <f>SUM('⑵-1 IS(A&amp;G)'!BI85,'⑵-2 IS(S&amp;M)'!BI85,'⑵-3 IS(ENG)'!BI85,'⑵-4 IS(Energy)'!BI85)</f>
        <v>0</v>
      </c>
      <c r="BJ85" s="86">
        <f>SUM('⑵-1 IS(A&amp;G)'!BJ85,'⑵-2 IS(S&amp;M)'!BJ85,'⑵-3 IS(ENG)'!BJ85,'⑵-4 IS(Energy)'!BJ85)</f>
        <v>0</v>
      </c>
      <c r="BK85" s="86">
        <f>SUM('⑵-1 IS(A&amp;G)'!BK85,'⑵-2 IS(S&amp;M)'!BK85,'⑵-3 IS(ENG)'!BK85,'⑵-4 IS(Energy)'!BK85)</f>
        <v>0</v>
      </c>
      <c r="BL85" s="86">
        <f>SUM('⑵-1 IS(A&amp;G)'!BL85,'⑵-2 IS(S&amp;M)'!BL85,'⑵-3 IS(ENG)'!BL85,'⑵-4 IS(Energy)'!BL85)</f>
        <v>0</v>
      </c>
      <c r="BM85" s="86">
        <f>SUM('⑵-1 IS(A&amp;G)'!BM85,'⑵-2 IS(S&amp;M)'!BM85,'⑵-3 IS(ENG)'!BM85,'⑵-4 IS(Energy)'!BM85)</f>
        <v>0</v>
      </c>
      <c r="BN85" s="86">
        <f>SUM('⑵-1 IS(A&amp;G)'!BN85,'⑵-2 IS(S&amp;M)'!BN85,'⑵-3 IS(ENG)'!BN85,'⑵-4 IS(Energy)'!BN85)</f>
        <v>0</v>
      </c>
      <c r="BO85" s="86">
        <f>SUM('⑵-1 IS(A&amp;G)'!BO85,'⑵-2 IS(S&amp;M)'!BO85,'⑵-3 IS(ENG)'!BO85,'⑵-4 IS(Energy)'!BO85)</f>
        <v>0</v>
      </c>
      <c r="BP85" s="86">
        <f>SUM('⑵-1 IS(A&amp;G)'!BP85,'⑵-2 IS(S&amp;M)'!BP85,'⑵-3 IS(ENG)'!BP85,'⑵-4 IS(Energy)'!BP85)</f>
        <v>0</v>
      </c>
      <c r="BQ85" s="86">
        <f>SUM('⑵-1 IS(A&amp;G)'!BQ85,'⑵-2 IS(S&amp;M)'!BQ85,'⑵-3 IS(ENG)'!BQ85,'⑵-4 IS(Energy)'!BQ85)</f>
        <v>0</v>
      </c>
      <c r="BR85" s="86">
        <f>SUM('⑵-1 IS(A&amp;G)'!BR85,'⑵-2 IS(S&amp;M)'!BR85,'⑵-3 IS(ENG)'!BR85,'⑵-4 IS(Energy)'!BR85)</f>
        <v>0</v>
      </c>
      <c r="BS85" s="86">
        <f>SUM('⑵-1 IS(A&amp;G)'!BS85,'⑵-2 IS(S&amp;M)'!BS85,'⑵-3 IS(ENG)'!BS85,'⑵-4 IS(Energy)'!BS85)</f>
        <v>0</v>
      </c>
      <c r="BT85" s="87">
        <f>SUM('⑵-1 IS(A&amp;G)'!BT85,'⑵-2 IS(S&amp;M)'!BT85,'⑵-3 IS(ENG)'!BT85,'⑵-4 IS(Energy)'!BT85)</f>
        <v>0</v>
      </c>
      <c r="BV85" s="81"/>
      <c r="BW85" s="92" t="str">
        <f t="shared" si="91"/>
        <v>Management Fee - Base</v>
      </c>
      <c r="BX85" s="83"/>
      <c r="BY85" s="84">
        <f t="shared" si="16"/>
        <v>0</v>
      </c>
      <c r="BZ85" s="85">
        <f t="shared" si="75"/>
        <v>0</v>
      </c>
      <c r="CA85" s="86">
        <f t="shared" si="76"/>
        <v>0</v>
      </c>
      <c r="CB85" s="86">
        <f t="shared" si="77"/>
        <v>0</v>
      </c>
      <c r="CC85" s="86">
        <f t="shared" si="78"/>
        <v>0</v>
      </c>
      <c r="CD85" s="84">
        <f t="shared" si="4"/>
        <v>0</v>
      </c>
      <c r="CE85" s="85">
        <f t="shared" si="79"/>
        <v>0</v>
      </c>
      <c r="CF85" s="86">
        <f t="shared" si="80"/>
        <v>0</v>
      </c>
      <c r="CG85" s="86">
        <f t="shared" si="81"/>
        <v>0</v>
      </c>
      <c r="CH85" s="86">
        <f t="shared" si="82"/>
        <v>0</v>
      </c>
      <c r="CI85" s="84">
        <f t="shared" si="5"/>
        <v>0</v>
      </c>
      <c r="CJ85" s="85">
        <f t="shared" si="83"/>
        <v>0</v>
      </c>
      <c r="CK85" s="86">
        <f t="shared" si="84"/>
        <v>0</v>
      </c>
      <c r="CL85" s="86">
        <f t="shared" si="85"/>
        <v>0</v>
      </c>
      <c r="CM85" s="87">
        <f t="shared" si="86"/>
        <v>0</v>
      </c>
      <c r="CO85" s="81"/>
      <c r="CP85" s="92" t="str">
        <f t="shared" si="92"/>
        <v>Management Fee - Base</v>
      </c>
      <c r="CQ85" s="83"/>
      <c r="CR85" s="84">
        <f t="shared" si="66"/>
        <v>0</v>
      </c>
      <c r="CS85" s="84">
        <f t="shared" si="66"/>
        <v>0</v>
      </c>
      <c r="CT85" s="85">
        <f t="shared" si="66"/>
        <v>0</v>
      </c>
      <c r="CU85" s="86">
        <f t="shared" si="66"/>
        <v>0</v>
      </c>
      <c r="CV85" s="86">
        <f t="shared" si="66"/>
        <v>0</v>
      </c>
      <c r="CW85" s="86">
        <f t="shared" si="94"/>
        <v>0</v>
      </c>
      <c r="CX85" s="86">
        <f t="shared" si="94"/>
        <v>0</v>
      </c>
      <c r="CY85" s="86">
        <f t="shared" si="94"/>
        <v>0</v>
      </c>
      <c r="CZ85" s="86">
        <f t="shared" si="94"/>
        <v>0</v>
      </c>
      <c r="DA85" s="86">
        <f t="shared" si="94"/>
        <v>0</v>
      </c>
      <c r="DB85" s="86">
        <f t="shared" si="94"/>
        <v>0</v>
      </c>
      <c r="DC85" s="86">
        <f t="shared" si="94"/>
        <v>0</v>
      </c>
      <c r="DD85" s="86">
        <f t="shared" si="94"/>
        <v>0</v>
      </c>
      <c r="DE85" s="87">
        <f t="shared" si="94"/>
        <v>0</v>
      </c>
      <c r="DG85" s="81"/>
      <c r="DH85" s="92" t="str">
        <f t="shared" si="93"/>
        <v>Management Fee - Base</v>
      </c>
      <c r="DI85" s="83"/>
      <c r="DJ85" s="88" t="str">
        <f t="shared" si="87"/>
        <v/>
      </c>
      <c r="DK85" s="88" t="str">
        <f t="shared" si="87"/>
        <v/>
      </c>
      <c r="DL85" s="89" t="str">
        <f t="shared" si="87"/>
        <v/>
      </c>
      <c r="DM85" s="90" t="str">
        <f t="shared" si="87"/>
        <v/>
      </c>
      <c r="DN85" s="90" t="str">
        <f t="shared" si="87"/>
        <v/>
      </c>
      <c r="DO85" s="90" t="str">
        <f t="shared" si="87"/>
        <v/>
      </c>
      <c r="DP85" s="90" t="str">
        <f t="shared" si="87"/>
        <v/>
      </c>
      <c r="DQ85" s="90" t="str">
        <f t="shared" si="87"/>
        <v/>
      </c>
      <c r="DR85" s="90" t="str">
        <f t="shared" si="87"/>
        <v/>
      </c>
      <c r="DS85" s="90" t="str">
        <f t="shared" si="87"/>
        <v/>
      </c>
      <c r="DT85" s="90" t="str">
        <f t="shared" si="87"/>
        <v/>
      </c>
      <c r="DU85" s="90" t="str">
        <f t="shared" si="87"/>
        <v/>
      </c>
      <c r="DV85" s="90" t="str">
        <f t="shared" si="87"/>
        <v/>
      </c>
      <c r="DW85" s="91" t="str">
        <f t="shared" si="87"/>
        <v/>
      </c>
      <c r="DY85" s="180">
        <f t="shared" si="61"/>
        <v>46</v>
      </c>
      <c r="DZ85" s="180" t="str">
        <f t="shared" si="62"/>
        <v>Management Fee - Base</v>
      </c>
      <c r="EA85" s="181">
        <f t="shared" si="63"/>
        <v>0</v>
      </c>
    </row>
    <row r="86" spans="2:131" ht="11.85" customHeight="1" x14ac:dyDescent="0.15">
      <c r="B86" s="81"/>
      <c r="C86" s="92" t="s">
        <v>153</v>
      </c>
      <c r="D86" s="83"/>
      <c r="E86" s="84">
        <f t="shared" si="67"/>
        <v>0</v>
      </c>
      <c r="F86" s="84">
        <f t="shared" si="68"/>
        <v>0</v>
      </c>
      <c r="G86" s="85">
        <f>SUM('⑵-1 IS(A&amp;G)'!G86,'⑵-2 IS(S&amp;M)'!G86,'⑵-3 IS(ENG)'!G86,'⑵-4 IS(Energy)'!G86)</f>
        <v>0</v>
      </c>
      <c r="H86" s="86">
        <f>SUM('⑵-1 IS(A&amp;G)'!H86,'⑵-2 IS(S&amp;M)'!H86,'⑵-3 IS(ENG)'!H86,'⑵-4 IS(Energy)'!H86)</f>
        <v>0</v>
      </c>
      <c r="I86" s="86">
        <f>SUM('⑵-1 IS(A&amp;G)'!I86,'⑵-2 IS(S&amp;M)'!I86,'⑵-3 IS(ENG)'!I86,'⑵-4 IS(Energy)'!I86)</f>
        <v>0</v>
      </c>
      <c r="J86" s="86">
        <f>SUM('⑵-1 IS(A&amp;G)'!J86,'⑵-2 IS(S&amp;M)'!J86,'⑵-3 IS(ENG)'!J86,'⑵-4 IS(Energy)'!J86)</f>
        <v>0</v>
      </c>
      <c r="K86" s="86">
        <f>SUM('⑵-1 IS(A&amp;G)'!K86,'⑵-2 IS(S&amp;M)'!K86,'⑵-3 IS(ENG)'!K86,'⑵-4 IS(Energy)'!K86)</f>
        <v>0</v>
      </c>
      <c r="L86" s="86">
        <f>SUM('⑵-1 IS(A&amp;G)'!L86,'⑵-2 IS(S&amp;M)'!L86,'⑵-3 IS(ENG)'!L86,'⑵-4 IS(Energy)'!L86)</f>
        <v>0</v>
      </c>
      <c r="M86" s="86">
        <f>SUM('⑵-1 IS(A&amp;G)'!M86,'⑵-2 IS(S&amp;M)'!M86,'⑵-3 IS(ENG)'!M86,'⑵-4 IS(Energy)'!M86)</f>
        <v>0</v>
      </c>
      <c r="N86" s="86">
        <f>SUM('⑵-1 IS(A&amp;G)'!N86,'⑵-2 IS(S&amp;M)'!N86,'⑵-3 IS(ENG)'!N86,'⑵-4 IS(Energy)'!N86)</f>
        <v>0</v>
      </c>
      <c r="O86" s="86">
        <f>SUM('⑵-1 IS(A&amp;G)'!O86,'⑵-2 IS(S&amp;M)'!O86,'⑵-3 IS(ENG)'!O86,'⑵-4 IS(Energy)'!O86)</f>
        <v>0</v>
      </c>
      <c r="P86" s="86">
        <f>SUM('⑵-1 IS(A&amp;G)'!P86,'⑵-2 IS(S&amp;M)'!P86,'⑵-3 IS(ENG)'!P86,'⑵-4 IS(Energy)'!P86)</f>
        <v>0</v>
      </c>
      <c r="Q86" s="86">
        <f>SUM('⑵-1 IS(A&amp;G)'!Q86,'⑵-2 IS(S&amp;M)'!Q86,'⑵-3 IS(ENG)'!Q86,'⑵-4 IS(Energy)'!Q86)</f>
        <v>0</v>
      </c>
      <c r="R86" s="87">
        <f>SUM('⑵-1 IS(A&amp;G)'!R86,'⑵-2 IS(S&amp;M)'!R86,'⑵-3 IS(ENG)'!R86,'⑵-4 IS(Energy)'!R86)</f>
        <v>0</v>
      </c>
      <c r="T86" s="81"/>
      <c r="U86" s="92" t="str">
        <f t="shared" si="88"/>
        <v>Menu &amp; Beverage Lists</v>
      </c>
      <c r="V86" s="83"/>
      <c r="W86" s="84">
        <f t="shared" si="69"/>
        <v>0</v>
      </c>
      <c r="X86" s="84">
        <f t="shared" si="70"/>
        <v>0</v>
      </c>
      <c r="Y86" s="85">
        <f>SUM('⑵-1 IS(A&amp;G)'!Y86,'⑵-2 IS(S&amp;M)'!Y86,'⑵-3 IS(ENG)'!Y86,'⑵-4 IS(Energy)'!Y86)</f>
        <v>0</v>
      </c>
      <c r="Z86" s="86">
        <f>SUM('⑵-1 IS(A&amp;G)'!Z86,'⑵-2 IS(S&amp;M)'!Z86,'⑵-3 IS(ENG)'!Z86,'⑵-4 IS(Energy)'!Z86)</f>
        <v>0</v>
      </c>
      <c r="AA86" s="86">
        <f>SUM('⑵-1 IS(A&amp;G)'!AA86,'⑵-2 IS(S&amp;M)'!AA86,'⑵-3 IS(ENG)'!AA86,'⑵-4 IS(Energy)'!AA86)</f>
        <v>0</v>
      </c>
      <c r="AB86" s="86">
        <f>SUM('⑵-1 IS(A&amp;G)'!AB86,'⑵-2 IS(S&amp;M)'!AB86,'⑵-3 IS(ENG)'!AB86,'⑵-4 IS(Energy)'!AB86)</f>
        <v>0</v>
      </c>
      <c r="AC86" s="86">
        <f>SUM('⑵-1 IS(A&amp;G)'!AC86,'⑵-2 IS(S&amp;M)'!AC86,'⑵-3 IS(ENG)'!AC86,'⑵-4 IS(Energy)'!AC86)</f>
        <v>0</v>
      </c>
      <c r="AD86" s="86">
        <f>SUM('⑵-1 IS(A&amp;G)'!AD86,'⑵-2 IS(S&amp;M)'!AD86,'⑵-3 IS(ENG)'!AD86,'⑵-4 IS(Energy)'!AD86)</f>
        <v>0</v>
      </c>
      <c r="AE86" s="86">
        <f>SUM('⑵-1 IS(A&amp;G)'!AE86,'⑵-2 IS(S&amp;M)'!AE86,'⑵-3 IS(ENG)'!AE86,'⑵-4 IS(Energy)'!AE86)</f>
        <v>0</v>
      </c>
      <c r="AF86" s="86">
        <f>SUM('⑵-1 IS(A&amp;G)'!AF86,'⑵-2 IS(S&amp;M)'!AF86,'⑵-3 IS(ENG)'!AF86,'⑵-4 IS(Energy)'!AF86)</f>
        <v>0</v>
      </c>
      <c r="AG86" s="86">
        <f>SUM('⑵-1 IS(A&amp;G)'!AG86,'⑵-2 IS(S&amp;M)'!AG86,'⑵-3 IS(ENG)'!AG86,'⑵-4 IS(Energy)'!AG86)</f>
        <v>0</v>
      </c>
      <c r="AH86" s="86">
        <f>SUM('⑵-1 IS(A&amp;G)'!AH86,'⑵-2 IS(S&amp;M)'!AH86,'⑵-3 IS(ENG)'!AH86,'⑵-4 IS(Energy)'!AH86)</f>
        <v>0</v>
      </c>
      <c r="AI86" s="86">
        <f>SUM('⑵-1 IS(A&amp;G)'!AI86,'⑵-2 IS(S&amp;M)'!AI86,'⑵-3 IS(ENG)'!AI86,'⑵-4 IS(Energy)'!AI86)</f>
        <v>0</v>
      </c>
      <c r="AJ86" s="87">
        <f>SUM('⑵-1 IS(A&amp;G)'!AJ86,'⑵-2 IS(S&amp;M)'!AJ86,'⑵-3 IS(ENG)'!AJ86,'⑵-4 IS(Energy)'!AJ86)</f>
        <v>0</v>
      </c>
      <c r="AL86" s="81"/>
      <c r="AM86" s="92" t="str">
        <f t="shared" si="89"/>
        <v>Menu &amp; Beverage Lists</v>
      </c>
      <c r="AN86" s="83"/>
      <c r="AO86" s="84">
        <f t="shared" si="71"/>
        <v>0</v>
      </c>
      <c r="AP86" s="84">
        <f t="shared" si="72"/>
        <v>0</v>
      </c>
      <c r="AQ86" s="85">
        <f>SUM('⑵-1 IS(A&amp;G)'!AQ86,'⑵-2 IS(S&amp;M)'!AQ86,'⑵-3 IS(ENG)'!AQ86,'⑵-4 IS(Energy)'!AQ86)</f>
        <v>0</v>
      </c>
      <c r="AR86" s="86">
        <f>SUM('⑵-1 IS(A&amp;G)'!AR86,'⑵-2 IS(S&amp;M)'!AR86,'⑵-3 IS(ENG)'!AR86,'⑵-4 IS(Energy)'!AR86)</f>
        <v>0</v>
      </c>
      <c r="AS86" s="86">
        <f>SUM('⑵-1 IS(A&amp;G)'!AS86,'⑵-2 IS(S&amp;M)'!AS86,'⑵-3 IS(ENG)'!AS86,'⑵-4 IS(Energy)'!AS86)</f>
        <v>0</v>
      </c>
      <c r="AT86" s="86">
        <f>SUM('⑵-1 IS(A&amp;G)'!AT86,'⑵-2 IS(S&amp;M)'!AT86,'⑵-3 IS(ENG)'!AT86,'⑵-4 IS(Energy)'!AT86)</f>
        <v>0</v>
      </c>
      <c r="AU86" s="86">
        <f>SUM('⑵-1 IS(A&amp;G)'!AU86,'⑵-2 IS(S&amp;M)'!AU86,'⑵-3 IS(ENG)'!AU86,'⑵-4 IS(Energy)'!AU86)</f>
        <v>0</v>
      </c>
      <c r="AV86" s="86">
        <f>SUM('⑵-1 IS(A&amp;G)'!AV86,'⑵-2 IS(S&amp;M)'!AV86,'⑵-3 IS(ENG)'!AV86,'⑵-4 IS(Energy)'!AV86)</f>
        <v>0</v>
      </c>
      <c r="AW86" s="86">
        <f>SUM('⑵-1 IS(A&amp;G)'!AW86,'⑵-2 IS(S&amp;M)'!AW86,'⑵-3 IS(ENG)'!AW86,'⑵-4 IS(Energy)'!AW86)</f>
        <v>0</v>
      </c>
      <c r="AX86" s="86">
        <f>SUM('⑵-1 IS(A&amp;G)'!AX86,'⑵-2 IS(S&amp;M)'!AX86,'⑵-3 IS(ENG)'!AX86,'⑵-4 IS(Energy)'!AX86)</f>
        <v>0</v>
      </c>
      <c r="AY86" s="86">
        <f>SUM('⑵-1 IS(A&amp;G)'!AY86,'⑵-2 IS(S&amp;M)'!AY86,'⑵-3 IS(ENG)'!AY86,'⑵-4 IS(Energy)'!AY86)</f>
        <v>0</v>
      </c>
      <c r="AZ86" s="86">
        <f>SUM('⑵-1 IS(A&amp;G)'!AZ86,'⑵-2 IS(S&amp;M)'!AZ86,'⑵-3 IS(ENG)'!AZ86,'⑵-4 IS(Energy)'!AZ86)</f>
        <v>0</v>
      </c>
      <c r="BA86" s="86">
        <f>SUM('⑵-1 IS(A&amp;G)'!BA86,'⑵-2 IS(S&amp;M)'!BA86,'⑵-3 IS(ENG)'!BA86,'⑵-4 IS(Energy)'!BA86)</f>
        <v>0</v>
      </c>
      <c r="BB86" s="87">
        <f>SUM('⑵-1 IS(A&amp;G)'!BB86,'⑵-2 IS(S&amp;M)'!BB86,'⑵-3 IS(ENG)'!BB86,'⑵-4 IS(Energy)'!BB86)</f>
        <v>0</v>
      </c>
      <c r="BD86" s="81"/>
      <c r="BE86" s="92" t="str">
        <f t="shared" si="90"/>
        <v>Menu &amp; Beverage Lists</v>
      </c>
      <c r="BF86" s="83"/>
      <c r="BG86" s="84">
        <f t="shared" si="73"/>
        <v>0</v>
      </c>
      <c r="BH86" s="84">
        <f t="shared" si="74"/>
        <v>0</v>
      </c>
      <c r="BI86" s="85">
        <f>SUM('⑵-1 IS(A&amp;G)'!BI86,'⑵-2 IS(S&amp;M)'!BI86,'⑵-3 IS(ENG)'!BI86,'⑵-4 IS(Energy)'!BI86)</f>
        <v>0</v>
      </c>
      <c r="BJ86" s="86">
        <f>SUM('⑵-1 IS(A&amp;G)'!BJ86,'⑵-2 IS(S&amp;M)'!BJ86,'⑵-3 IS(ENG)'!BJ86,'⑵-4 IS(Energy)'!BJ86)</f>
        <v>0</v>
      </c>
      <c r="BK86" s="86">
        <f>SUM('⑵-1 IS(A&amp;G)'!BK86,'⑵-2 IS(S&amp;M)'!BK86,'⑵-3 IS(ENG)'!BK86,'⑵-4 IS(Energy)'!BK86)</f>
        <v>0</v>
      </c>
      <c r="BL86" s="86">
        <f>SUM('⑵-1 IS(A&amp;G)'!BL86,'⑵-2 IS(S&amp;M)'!BL86,'⑵-3 IS(ENG)'!BL86,'⑵-4 IS(Energy)'!BL86)</f>
        <v>0</v>
      </c>
      <c r="BM86" s="86">
        <f>SUM('⑵-1 IS(A&amp;G)'!BM86,'⑵-2 IS(S&amp;M)'!BM86,'⑵-3 IS(ENG)'!BM86,'⑵-4 IS(Energy)'!BM86)</f>
        <v>0</v>
      </c>
      <c r="BN86" s="86">
        <f>SUM('⑵-1 IS(A&amp;G)'!BN86,'⑵-2 IS(S&amp;M)'!BN86,'⑵-3 IS(ENG)'!BN86,'⑵-4 IS(Energy)'!BN86)</f>
        <v>0</v>
      </c>
      <c r="BO86" s="86">
        <f>SUM('⑵-1 IS(A&amp;G)'!BO86,'⑵-2 IS(S&amp;M)'!BO86,'⑵-3 IS(ENG)'!BO86,'⑵-4 IS(Energy)'!BO86)</f>
        <v>0</v>
      </c>
      <c r="BP86" s="86">
        <f>SUM('⑵-1 IS(A&amp;G)'!BP86,'⑵-2 IS(S&amp;M)'!BP86,'⑵-3 IS(ENG)'!BP86,'⑵-4 IS(Energy)'!BP86)</f>
        <v>0</v>
      </c>
      <c r="BQ86" s="86">
        <f>SUM('⑵-1 IS(A&amp;G)'!BQ86,'⑵-2 IS(S&amp;M)'!BQ86,'⑵-3 IS(ENG)'!BQ86,'⑵-4 IS(Energy)'!BQ86)</f>
        <v>0</v>
      </c>
      <c r="BR86" s="86">
        <f>SUM('⑵-1 IS(A&amp;G)'!BR86,'⑵-2 IS(S&amp;M)'!BR86,'⑵-3 IS(ENG)'!BR86,'⑵-4 IS(Energy)'!BR86)</f>
        <v>0</v>
      </c>
      <c r="BS86" s="86">
        <f>SUM('⑵-1 IS(A&amp;G)'!BS86,'⑵-2 IS(S&amp;M)'!BS86,'⑵-3 IS(ENG)'!BS86,'⑵-4 IS(Energy)'!BS86)</f>
        <v>0</v>
      </c>
      <c r="BT86" s="87">
        <f>SUM('⑵-1 IS(A&amp;G)'!BT86,'⑵-2 IS(S&amp;M)'!BT86,'⑵-3 IS(ENG)'!BT86,'⑵-4 IS(Energy)'!BT86)</f>
        <v>0</v>
      </c>
      <c r="BV86" s="81"/>
      <c r="BW86" s="92" t="str">
        <f t="shared" si="91"/>
        <v>Menu &amp; Beverage Lists</v>
      </c>
      <c r="BX86" s="83"/>
      <c r="BY86" s="84">
        <f t="shared" si="16"/>
        <v>0</v>
      </c>
      <c r="BZ86" s="85">
        <f t="shared" si="75"/>
        <v>0</v>
      </c>
      <c r="CA86" s="86">
        <f t="shared" si="76"/>
        <v>0</v>
      </c>
      <c r="CB86" s="86">
        <f t="shared" si="77"/>
        <v>0</v>
      </c>
      <c r="CC86" s="86">
        <f t="shared" si="78"/>
        <v>0</v>
      </c>
      <c r="CD86" s="84">
        <f t="shared" si="4"/>
        <v>0</v>
      </c>
      <c r="CE86" s="85">
        <f t="shared" si="79"/>
        <v>0</v>
      </c>
      <c r="CF86" s="86">
        <f t="shared" si="80"/>
        <v>0</v>
      </c>
      <c r="CG86" s="86">
        <f t="shared" si="81"/>
        <v>0</v>
      </c>
      <c r="CH86" s="86">
        <f t="shared" si="82"/>
        <v>0</v>
      </c>
      <c r="CI86" s="84">
        <f t="shared" si="5"/>
        <v>0</v>
      </c>
      <c r="CJ86" s="85">
        <f t="shared" si="83"/>
        <v>0</v>
      </c>
      <c r="CK86" s="86">
        <f t="shared" si="84"/>
        <v>0</v>
      </c>
      <c r="CL86" s="86">
        <f t="shared" si="85"/>
        <v>0</v>
      </c>
      <c r="CM86" s="87">
        <f t="shared" si="86"/>
        <v>0</v>
      </c>
      <c r="CO86" s="81"/>
      <c r="CP86" s="92" t="str">
        <f t="shared" si="92"/>
        <v>Menu &amp; Beverage Lists</v>
      </c>
      <c r="CQ86" s="83"/>
      <c r="CR86" s="84">
        <f t="shared" si="66"/>
        <v>0</v>
      </c>
      <c r="CS86" s="84">
        <f t="shared" si="66"/>
        <v>0</v>
      </c>
      <c r="CT86" s="85">
        <f t="shared" si="66"/>
        <v>0</v>
      </c>
      <c r="CU86" s="86">
        <f t="shared" si="66"/>
        <v>0</v>
      </c>
      <c r="CV86" s="86">
        <f t="shared" si="66"/>
        <v>0</v>
      </c>
      <c r="CW86" s="86">
        <f t="shared" si="94"/>
        <v>0</v>
      </c>
      <c r="CX86" s="86">
        <f t="shared" si="94"/>
        <v>0</v>
      </c>
      <c r="CY86" s="86">
        <f t="shared" si="94"/>
        <v>0</v>
      </c>
      <c r="CZ86" s="86">
        <f t="shared" si="94"/>
        <v>0</v>
      </c>
      <c r="DA86" s="86">
        <f t="shared" si="94"/>
        <v>0</v>
      </c>
      <c r="DB86" s="86">
        <f t="shared" si="94"/>
        <v>0</v>
      </c>
      <c r="DC86" s="86">
        <f t="shared" si="94"/>
        <v>0</v>
      </c>
      <c r="DD86" s="86">
        <f t="shared" si="94"/>
        <v>0</v>
      </c>
      <c r="DE86" s="87">
        <f t="shared" si="94"/>
        <v>0</v>
      </c>
      <c r="DG86" s="81"/>
      <c r="DH86" s="92" t="str">
        <f t="shared" si="93"/>
        <v>Menu &amp; Beverage Lists</v>
      </c>
      <c r="DI86" s="83"/>
      <c r="DJ86" s="88" t="str">
        <f t="shared" si="87"/>
        <v/>
      </c>
      <c r="DK86" s="88" t="str">
        <f t="shared" si="87"/>
        <v/>
      </c>
      <c r="DL86" s="89" t="str">
        <f t="shared" si="87"/>
        <v/>
      </c>
      <c r="DM86" s="90" t="str">
        <f t="shared" si="87"/>
        <v/>
      </c>
      <c r="DN86" s="90" t="str">
        <f t="shared" si="87"/>
        <v/>
      </c>
      <c r="DO86" s="90" t="str">
        <f t="shared" si="87"/>
        <v/>
      </c>
      <c r="DP86" s="90" t="str">
        <f t="shared" si="87"/>
        <v/>
      </c>
      <c r="DQ86" s="90" t="str">
        <f t="shared" si="87"/>
        <v/>
      </c>
      <c r="DR86" s="90" t="str">
        <f t="shared" si="87"/>
        <v/>
      </c>
      <c r="DS86" s="90" t="str">
        <f t="shared" si="87"/>
        <v/>
      </c>
      <c r="DT86" s="90" t="str">
        <f t="shared" si="87"/>
        <v/>
      </c>
      <c r="DU86" s="90" t="str">
        <f t="shared" si="87"/>
        <v/>
      </c>
      <c r="DV86" s="90" t="str">
        <f t="shared" si="87"/>
        <v/>
      </c>
      <c r="DW86" s="91" t="str">
        <f t="shared" si="87"/>
        <v/>
      </c>
      <c r="DY86" s="180">
        <f t="shared" si="61"/>
        <v>46</v>
      </c>
      <c r="DZ86" s="180" t="str">
        <f t="shared" si="62"/>
        <v>Menu &amp; Beverage Lists</v>
      </c>
      <c r="EA86" s="181">
        <f t="shared" si="63"/>
        <v>0</v>
      </c>
    </row>
    <row r="87" spans="2:131" ht="11.85" customHeight="1" x14ac:dyDescent="0.15">
      <c r="B87" s="81"/>
      <c r="C87" s="92" t="s">
        <v>154</v>
      </c>
      <c r="D87" s="83"/>
      <c r="E87" s="84">
        <f t="shared" si="67"/>
        <v>4087.28</v>
      </c>
      <c r="F87" s="84">
        <f t="shared" si="68"/>
        <v>4087.28</v>
      </c>
      <c r="G87" s="85">
        <f>SUM('⑵-1 IS(A&amp;G)'!G87,'⑵-2 IS(S&amp;M)'!G87,'⑵-3 IS(ENG)'!G87,'⑵-4 IS(Energy)'!G87)</f>
        <v>1377</v>
      </c>
      <c r="H87" s="86">
        <f>SUM('⑵-1 IS(A&amp;G)'!H87,'⑵-2 IS(S&amp;M)'!H87,'⑵-3 IS(ENG)'!H87,'⑵-4 IS(Energy)'!H87)</f>
        <v>1027</v>
      </c>
      <c r="I87" s="86">
        <f>SUM('⑵-1 IS(A&amp;G)'!I87,'⑵-2 IS(S&amp;M)'!I87,'⑵-3 IS(ENG)'!I87,'⑵-4 IS(Energy)'!I87)</f>
        <v>1683.2800000000002</v>
      </c>
      <c r="J87" s="86">
        <f>SUM('⑵-1 IS(A&amp;G)'!J87,'⑵-2 IS(S&amp;M)'!J87,'⑵-3 IS(ENG)'!J87,'⑵-4 IS(Energy)'!J87)</f>
        <v>0</v>
      </c>
      <c r="K87" s="86">
        <f>SUM('⑵-1 IS(A&amp;G)'!K87,'⑵-2 IS(S&amp;M)'!K87,'⑵-3 IS(ENG)'!K87,'⑵-4 IS(Energy)'!K87)</f>
        <v>0</v>
      </c>
      <c r="L87" s="86">
        <f>SUM('⑵-1 IS(A&amp;G)'!L87,'⑵-2 IS(S&amp;M)'!L87,'⑵-3 IS(ENG)'!L87,'⑵-4 IS(Energy)'!L87)</f>
        <v>0</v>
      </c>
      <c r="M87" s="86">
        <f>SUM('⑵-1 IS(A&amp;G)'!M87,'⑵-2 IS(S&amp;M)'!M87,'⑵-3 IS(ENG)'!M87,'⑵-4 IS(Energy)'!M87)</f>
        <v>0</v>
      </c>
      <c r="N87" s="86">
        <f>SUM('⑵-1 IS(A&amp;G)'!N87,'⑵-2 IS(S&amp;M)'!N87,'⑵-3 IS(ENG)'!N87,'⑵-4 IS(Energy)'!N87)</f>
        <v>0</v>
      </c>
      <c r="O87" s="86">
        <f>SUM('⑵-1 IS(A&amp;G)'!O87,'⑵-2 IS(S&amp;M)'!O87,'⑵-3 IS(ENG)'!O87,'⑵-4 IS(Energy)'!O87)</f>
        <v>0</v>
      </c>
      <c r="P87" s="86">
        <f>SUM('⑵-1 IS(A&amp;G)'!P87,'⑵-2 IS(S&amp;M)'!P87,'⑵-3 IS(ENG)'!P87,'⑵-4 IS(Energy)'!P87)</f>
        <v>0</v>
      </c>
      <c r="Q87" s="86">
        <f>SUM('⑵-1 IS(A&amp;G)'!Q87,'⑵-2 IS(S&amp;M)'!Q87,'⑵-3 IS(ENG)'!Q87,'⑵-4 IS(Energy)'!Q87)</f>
        <v>0</v>
      </c>
      <c r="R87" s="87">
        <f>SUM('⑵-1 IS(A&amp;G)'!R87,'⑵-2 IS(S&amp;M)'!R87,'⑵-3 IS(ENG)'!R87,'⑵-4 IS(Energy)'!R87)</f>
        <v>0</v>
      </c>
      <c r="T87" s="81"/>
      <c r="U87" s="92" t="str">
        <f t="shared" si="88"/>
        <v>Miscellaneous</v>
      </c>
      <c r="V87" s="83"/>
      <c r="W87" s="84">
        <f t="shared" si="69"/>
        <v>73408</v>
      </c>
      <c r="X87" s="84">
        <f t="shared" si="70"/>
        <v>18355</v>
      </c>
      <c r="Y87" s="85">
        <f>SUM('⑵-1 IS(A&amp;G)'!Y87,'⑵-2 IS(S&amp;M)'!Y87,'⑵-3 IS(ENG)'!Y87,'⑵-4 IS(Energy)'!Y87)</f>
        <v>6117</v>
      </c>
      <c r="Z87" s="86">
        <f>SUM('⑵-1 IS(A&amp;G)'!Z87,'⑵-2 IS(S&amp;M)'!Z87,'⑵-3 IS(ENG)'!Z87,'⑵-4 IS(Energy)'!Z87)</f>
        <v>6121</v>
      </c>
      <c r="AA87" s="86">
        <f>SUM('⑵-1 IS(A&amp;G)'!AA87,'⑵-2 IS(S&amp;M)'!AA87,'⑵-3 IS(ENG)'!AA87,'⑵-4 IS(Energy)'!AA87)</f>
        <v>6117</v>
      </c>
      <c r="AB87" s="86">
        <f>SUM('⑵-1 IS(A&amp;G)'!AB87,'⑵-2 IS(S&amp;M)'!AB87,'⑵-3 IS(ENG)'!AB87,'⑵-4 IS(Energy)'!AB87)</f>
        <v>6117</v>
      </c>
      <c r="AC87" s="86">
        <f>SUM('⑵-1 IS(A&amp;G)'!AC87,'⑵-2 IS(S&amp;M)'!AC87,'⑵-3 IS(ENG)'!AC87,'⑵-4 IS(Energy)'!AC87)</f>
        <v>6117</v>
      </c>
      <c r="AD87" s="86">
        <f>SUM('⑵-1 IS(A&amp;G)'!AD87,'⑵-2 IS(S&amp;M)'!AD87,'⑵-3 IS(ENG)'!AD87,'⑵-4 IS(Energy)'!AD87)</f>
        <v>6117</v>
      </c>
      <c r="AE87" s="86">
        <f>SUM('⑵-1 IS(A&amp;G)'!AE87,'⑵-2 IS(S&amp;M)'!AE87,'⑵-3 IS(ENG)'!AE87,'⑵-4 IS(Energy)'!AE87)</f>
        <v>6117</v>
      </c>
      <c r="AF87" s="86">
        <f>SUM('⑵-1 IS(A&amp;G)'!AF87,'⑵-2 IS(S&amp;M)'!AF87,'⑵-3 IS(ENG)'!AF87,'⑵-4 IS(Energy)'!AF87)</f>
        <v>6117</v>
      </c>
      <c r="AG87" s="86">
        <f>SUM('⑵-1 IS(A&amp;G)'!AG87,'⑵-2 IS(S&amp;M)'!AG87,'⑵-3 IS(ENG)'!AG87,'⑵-4 IS(Energy)'!AG87)</f>
        <v>6117</v>
      </c>
      <c r="AH87" s="86">
        <f>SUM('⑵-1 IS(A&amp;G)'!AH87,'⑵-2 IS(S&amp;M)'!AH87,'⑵-3 IS(ENG)'!AH87,'⑵-4 IS(Energy)'!AH87)</f>
        <v>6117</v>
      </c>
      <c r="AI87" s="86">
        <f>SUM('⑵-1 IS(A&amp;G)'!AI87,'⑵-2 IS(S&amp;M)'!AI87,'⑵-3 IS(ENG)'!AI87,'⑵-4 IS(Energy)'!AI87)</f>
        <v>6117</v>
      </c>
      <c r="AJ87" s="87">
        <f>SUM('⑵-1 IS(A&amp;G)'!AJ87,'⑵-2 IS(S&amp;M)'!AJ87,'⑵-3 IS(ENG)'!AJ87,'⑵-4 IS(Energy)'!AJ87)</f>
        <v>6117</v>
      </c>
      <c r="AL87" s="81"/>
      <c r="AM87" s="92" t="str">
        <f t="shared" si="89"/>
        <v>Miscellaneous</v>
      </c>
      <c r="AN87" s="83"/>
      <c r="AO87" s="84">
        <f t="shared" si="71"/>
        <v>24050.82</v>
      </c>
      <c r="AP87" s="84">
        <f t="shared" si="72"/>
        <v>10328.459999999999</v>
      </c>
      <c r="AQ87" s="85">
        <f>SUM('⑵-1 IS(A&amp;G)'!AQ87,'⑵-2 IS(S&amp;M)'!AQ87,'⑵-3 IS(ENG)'!AQ87,'⑵-4 IS(Energy)'!AQ87)</f>
        <v>2884.79</v>
      </c>
      <c r="AR87" s="86">
        <f>SUM('⑵-1 IS(A&amp;G)'!AR87,'⑵-2 IS(S&amp;M)'!AR87,'⑵-3 IS(ENG)'!AR87,'⑵-4 IS(Energy)'!AR87)</f>
        <v>4936.1899999999996</v>
      </c>
      <c r="AS87" s="86">
        <f>SUM('⑵-1 IS(A&amp;G)'!AS87,'⑵-2 IS(S&amp;M)'!AS87,'⑵-3 IS(ENG)'!AS87,'⑵-4 IS(Energy)'!AS87)</f>
        <v>2507.48</v>
      </c>
      <c r="AT87" s="86">
        <f>SUM('⑵-1 IS(A&amp;G)'!AT87,'⑵-2 IS(S&amp;M)'!AT87,'⑵-3 IS(ENG)'!AT87,'⑵-4 IS(Energy)'!AT87)</f>
        <v>984.71</v>
      </c>
      <c r="AU87" s="86">
        <f>SUM('⑵-1 IS(A&amp;G)'!AU87,'⑵-2 IS(S&amp;M)'!AU87,'⑵-3 IS(ENG)'!AU87,'⑵-4 IS(Energy)'!AU87)</f>
        <v>645.58999999999992</v>
      </c>
      <c r="AV87" s="86">
        <f>SUM('⑵-1 IS(A&amp;G)'!AV87,'⑵-2 IS(S&amp;M)'!AV87,'⑵-3 IS(ENG)'!AV87,'⑵-4 IS(Energy)'!AV87)</f>
        <v>819.17</v>
      </c>
      <c r="AW87" s="86">
        <f>SUM('⑵-1 IS(A&amp;G)'!AW87,'⑵-2 IS(S&amp;M)'!AW87,'⑵-3 IS(ENG)'!AW87,'⑵-4 IS(Energy)'!AW87)</f>
        <v>557.42999999999995</v>
      </c>
      <c r="AX87" s="86">
        <f>SUM('⑵-1 IS(A&amp;G)'!AX87,'⑵-2 IS(S&amp;M)'!AX87,'⑵-3 IS(ENG)'!AX87,'⑵-4 IS(Energy)'!AX87)</f>
        <v>1722.49</v>
      </c>
      <c r="AY87" s="86">
        <f>SUM('⑵-1 IS(A&amp;G)'!AY87,'⑵-2 IS(S&amp;M)'!AY87,'⑵-3 IS(ENG)'!AY87,'⑵-4 IS(Energy)'!AY87)</f>
        <v>933.23</v>
      </c>
      <c r="AZ87" s="86">
        <f>SUM('⑵-1 IS(A&amp;G)'!AZ87,'⑵-2 IS(S&amp;M)'!AZ87,'⑵-3 IS(ENG)'!AZ87,'⑵-4 IS(Energy)'!AZ87)</f>
        <v>891.56</v>
      </c>
      <c r="BA87" s="86">
        <f>SUM('⑵-1 IS(A&amp;G)'!BA87,'⑵-2 IS(S&amp;M)'!BA87,'⑵-3 IS(ENG)'!BA87,'⑵-4 IS(Energy)'!BA87)</f>
        <v>1682.18</v>
      </c>
      <c r="BB87" s="87">
        <f>SUM('⑵-1 IS(A&amp;G)'!BB87,'⑵-2 IS(S&amp;M)'!BB87,'⑵-3 IS(ENG)'!BB87,'⑵-4 IS(Energy)'!BB87)</f>
        <v>5486</v>
      </c>
      <c r="BD87" s="81"/>
      <c r="BE87" s="92" t="str">
        <f t="shared" si="90"/>
        <v>Miscellaneous</v>
      </c>
      <c r="BF87" s="83"/>
      <c r="BG87" s="84">
        <f t="shared" si="73"/>
        <v>9990.83</v>
      </c>
      <c r="BH87" s="84">
        <f t="shared" si="74"/>
        <v>1484</v>
      </c>
      <c r="BI87" s="85">
        <f>SUM('⑵-1 IS(A&amp;G)'!BI87,'⑵-2 IS(S&amp;M)'!BI87,'⑵-3 IS(ENG)'!BI87,'⑵-4 IS(Energy)'!BI87)</f>
        <v>670</v>
      </c>
      <c r="BJ87" s="86">
        <f>SUM('⑵-1 IS(A&amp;G)'!BJ87,'⑵-2 IS(S&amp;M)'!BJ87,'⑵-3 IS(ENG)'!BJ87,'⑵-4 IS(Energy)'!BJ87)</f>
        <v>339</v>
      </c>
      <c r="BK87" s="86">
        <f>SUM('⑵-1 IS(A&amp;G)'!BK87,'⑵-2 IS(S&amp;M)'!BK87,'⑵-3 IS(ENG)'!BK87,'⑵-4 IS(Energy)'!BK87)</f>
        <v>475</v>
      </c>
      <c r="BL87" s="86">
        <f>SUM('⑵-1 IS(A&amp;G)'!BL87,'⑵-2 IS(S&amp;M)'!BL87,'⑵-3 IS(ENG)'!BL87,'⑵-4 IS(Energy)'!BL87)</f>
        <v>1541</v>
      </c>
      <c r="BM87" s="86">
        <f>SUM('⑵-1 IS(A&amp;G)'!BM87,'⑵-2 IS(S&amp;M)'!BM87,'⑵-3 IS(ENG)'!BM87,'⑵-4 IS(Energy)'!BM87)</f>
        <v>996</v>
      </c>
      <c r="BN87" s="86">
        <f>SUM('⑵-1 IS(A&amp;G)'!BN87,'⑵-2 IS(S&amp;M)'!BN87,'⑵-3 IS(ENG)'!BN87,'⑵-4 IS(Energy)'!BN87)</f>
        <v>569</v>
      </c>
      <c r="BO87" s="86">
        <f>SUM('⑵-1 IS(A&amp;G)'!BO87,'⑵-2 IS(S&amp;M)'!BO87,'⑵-3 IS(ENG)'!BO87,'⑵-4 IS(Energy)'!BO87)</f>
        <v>298</v>
      </c>
      <c r="BP87" s="86">
        <f>SUM('⑵-1 IS(A&amp;G)'!BP87,'⑵-2 IS(S&amp;M)'!BP87,'⑵-3 IS(ENG)'!BP87,'⑵-4 IS(Energy)'!BP87)</f>
        <v>926</v>
      </c>
      <c r="BQ87" s="86">
        <f>SUM('⑵-1 IS(A&amp;G)'!BQ87,'⑵-2 IS(S&amp;M)'!BQ87,'⑵-3 IS(ENG)'!BQ87,'⑵-4 IS(Energy)'!BQ87)</f>
        <v>1740</v>
      </c>
      <c r="BR87" s="86">
        <f>SUM('⑵-1 IS(A&amp;G)'!BR87,'⑵-2 IS(S&amp;M)'!BR87,'⑵-3 IS(ENG)'!BR87,'⑵-4 IS(Energy)'!BR87)</f>
        <v>743</v>
      </c>
      <c r="BS87" s="86">
        <f>SUM('⑵-1 IS(A&amp;G)'!BS87,'⑵-2 IS(S&amp;M)'!BS87,'⑵-3 IS(ENG)'!BS87,'⑵-4 IS(Energy)'!BS87)</f>
        <v>292.39999999999998</v>
      </c>
      <c r="BT87" s="87">
        <f>SUM('⑵-1 IS(A&amp;G)'!BT87,'⑵-2 IS(S&amp;M)'!BT87,'⑵-3 IS(ENG)'!BT87,'⑵-4 IS(Energy)'!BT87)</f>
        <v>1401.43</v>
      </c>
      <c r="BV87" s="81"/>
      <c r="BW87" s="92" t="str">
        <f t="shared" si="91"/>
        <v>Miscellaneous</v>
      </c>
      <c r="BX87" s="83"/>
      <c r="BY87" s="84">
        <f t="shared" si="16"/>
        <v>4087.28</v>
      </c>
      <c r="BZ87" s="85">
        <f t="shared" si="75"/>
        <v>4087.28</v>
      </c>
      <c r="CA87" s="86">
        <f t="shared" si="76"/>
        <v>0</v>
      </c>
      <c r="CB87" s="86">
        <f t="shared" si="77"/>
        <v>0</v>
      </c>
      <c r="CC87" s="86">
        <f t="shared" si="78"/>
        <v>0</v>
      </c>
      <c r="CD87" s="84">
        <f t="shared" si="4"/>
        <v>73408</v>
      </c>
      <c r="CE87" s="85">
        <f t="shared" si="79"/>
        <v>18355</v>
      </c>
      <c r="CF87" s="86">
        <f t="shared" si="80"/>
        <v>18351</v>
      </c>
      <c r="CG87" s="86">
        <f t="shared" si="81"/>
        <v>18351</v>
      </c>
      <c r="CH87" s="86">
        <f t="shared" si="82"/>
        <v>18351</v>
      </c>
      <c r="CI87" s="84">
        <f t="shared" si="5"/>
        <v>24050.82</v>
      </c>
      <c r="CJ87" s="85">
        <f t="shared" si="83"/>
        <v>10328.459999999999</v>
      </c>
      <c r="CK87" s="86">
        <f t="shared" si="84"/>
        <v>2449.4699999999998</v>
      </c>
      <c r="CL87" s="86">
        <f t="shared" si="85"/>
        <v>3213.15</v>
      </c>
      <c r="CM87" s="87">
        <f t="shared" si="86"/>
        <v>8059.74</v>
      </c>
      <c r="CO87" s="81"/>
      <c r="CP87" s="92" t="str">
        <f t="shared" si="92"/>
        <v>Miscellaneous</v>
      </c>
      <c r="CQ87" s="83"/>
      <c r="CR87" s="84">
        <f t="shared" si="66"/>
        <v>-69320.72</v>
      </c>
      <c r="CS87" s="84">
        <f t="shared" si="66"/>
        <v>-14267.72</v>
      </c>
      <c r="CT87" s="85">
        <f t="shared" si="66"/>
        <v>-4740</v>
      </c>
      <c r="CU87" s="86">
        <f t="shared" si="66"/>
        <v>-5094</v>
      </c>
      <c r="CV87" s="86">
        <f t="shared" si="66"/>
        <v>-4433.7199999999993</v>
      </c>
      <c r="CW87" s="86">
        <f t="shared" si="94"/>
        <v>-6117</v>
      </c>
      <c r="CX87" s="86">
        <f t="shared" si="94"/>
        <v>-6117</v>
      </c>
      <c r="CY87" s="86">
        <f t="shared" si="94"/>
        <v>-6117</v>
      </c>
      <c r="CZ87" s="86">
        <f t="shared" si="94"/>
        <v>-6117</v>
      </c>
      <c r="DA87" s="86">
        <f t="shared" si="94"/>
        <v>-6117</v>
      </c>
      <c r="DB87" s="86">
        <f t="shared" si="94"/>
        <v>-6117</v>
      </c>
      <c r="DC87" s="86">
        <f t="shared" si="94"/>
        <v>-6117</v>
      </c>
      <c r="DD87" s="86">
        <f t="shared" si="94"/>
        <v>-6117</v>
      </c>
      <c r="DE87" s="87">
        <f t="shared" si="94"/>
        <v>-6117</v>
      </c>
      <c r="DG87" s="81"/>
      <c r="DH87" s="92" t="str">
        <f t="shared" si="93"/>
        <v>Miscellaneous</v>
      </c>
      <c r="DI87" s="83"/>
      <c r="DJ87" s="88">
        <f t="shared" si="87"/>
        <v>5.5678945074106312E-2</v>
      </c>
      <c r="DK87" s="88">
        <f t="shared" si="87"/>
        <v>0.22267937891582679</v>
      </c>
      <c r="DL87" s="89">
        <f t="shared" si="87"/>
        <v>0.22511034820990683</v>
      </c>
      <c r="DM87" s="90">
        <f t="shared" si="87"/>
        <v>0.16778304198660354</v>
      </c>
      <c r="DN87" s="90">
        <f t="shared" si="87"/>
        <v>0.27518064410658827</v>
      </c>
      <c r="DO87" s="90">
        <f t="shared" si="87"/>
        <v>0</v>
      </c>
      <c r="DP87" s="90">
        <f t="shared" si="87"/>
        <v>0</v>
      </c>
      <c r="DQ87" s="90">
        <f t="shared" si="87"/>
        <v>0</v>
      </c>
      <c r="DR87" s="90">
        <f t="shared" si="87"/>
        <v>0</v>
      </c>
      <c r="DS87" s="90">
        <f t="shared" si="87"/>
        <v>0</v>
      </c>
      <c r="DT87" s="90">
        <f t="shared" si="87"/>
        <v>0</v>
      </c>
      <c r="DU87" s="90">
        <f t="shared" si="87"/>
        <v>0</v>
      </c>
      <c r="DV87" s="90">
        <f t="shared" si="87"/>
        <v>0</v>
      </c>
      <c r="DW87" s="91">
        <f t="shared" si="87"/>
        <v>0</v>
      </c>
      <c r="DY87" s="180">
        <f t="shared" si="61"/>
        <v>10</v>
      </c>
      <c r="DZ87" s="180" t="str">
        <f t="shared" si="62"/>
        <v>Miscellaneous</v>
      </c>
      <c r="EA87" s="181">
        <f t="shared" si="63"/>
        <v>4433.7199999999993</v>
      </c>
    </row>
    <row r="88" spans="2:131" ht="11.85" customHeight="1" x14ac:dyDescent="0.15">
      <c r="B88" s="81"/>
      <c r="C88" s="92" t="s">
        <v>155</v>
      </c>
      <c r="D88" s="83"/>
      <c r="E88" s="84">
        <f t="shared" si="67"/>
        <v>0</v>
      </c>
      <c r="F88" s="84">
        <f t="shared" si="68"/>
        <v>0</v>
      </c>
      <c r="G88" s="85">
        <f>SUM('⑵-1 IS(A&amp;G)'!G88,'⑵-2 IS(S&amp;M)'!G88,'⑵-3 IS(ENG)'!G88,'⑵-4 IS(Energy)'!G88)</f>
        <v>0</v>
      </c>
      <c r="H88" s="86">
        <f>SUM('⑵-1 IS(A&amp;G)'!H88,'⑵-2 IS(S&amp;M)'!H88,'⑵-3 IS(ENG)'!H88,'⑵-4 IS(Energy)'!H88)</f>
        <v>0</v>
      </c>
      <c r="I88" s="86">
        <f>SUM('⑵-1 IS(A&amp;G)'!I88,'⑵-2 IS(S&amp;M)'!I88,'⑵-3 IS(ENG)'!I88,'⑵-4 IS(Energy)'!I88)</f>
        <v>0</v>
      </c>
      <c r="J88" s="86">
        <f>SUM('⑵-1 IS(A&amp;G)'!J88,'⑵-2 IS(S&amp;M)'!J88,'⑵-3 IS(ENG)'!J88,'⑵-4 IS(Energy)'!J88)</f>
        <v>0</v>
      </c>
      <c r="K88" s="86">
        <f>SUM('⑵-1 IS(A&amp;G)'!K88,'⑵-2 IS(S&amp;M)'!K88,'⑵-3 IS(ENG)'!K88,'⑵-4 IS(Energy)'!K88)</f>
        <v>0</v>
      </c>
      <c r="L88" s="86">
        <f>SUM('⑵-1 IS(A&amp;G)'!L88,'⑵-2 IS(S&amp;M)'!L88,'⑵-3 IS(ENG)'!L88,'⑵-4 IS(Energy)'!L88)</f>
        <v>0</v>
      </c>
      <c r="M88" s="86">
        <f>SUM('⑵-1 IS(A&amp;G)'!M88,'⑵-2 IS(S&amp;M)'!M88,'⑵-3 IS(ENG)'!M88,'⑵-4 IS(Energy)'!M88)</f>
        <v>0</v>
      </c>
      <c r="N88" s="86">
        <f>SUM('⑵-1 IS(A&amp;G)'!N88,'⑵-2 IS(S&amp;M)'!N88,'⑵-3 IS(ENG)'!N88,'⑵-4 IS(Energy)'!N88)</f>
        <v>0</v>
      </c>
      <c r="O88" s="86">
        <f>SUM('⑵-1 IS(A&amp;G)'!O88,'⑵-2 IS(S&amp;M)'!O88,'⑵-3 IS(ENG)'!O88,'⑵-4 IS(Energy)'!O88)</f>
        <v>0</v>
      </c>
      <c r="P88" s="86">
        <f>SUM('⑵-1 IS(A&amp;G)'!P88,'⑵-2 IS(S&amp;M)'!P88,'⑵-3 IS(ENG)'!P88,'⑵-4 IS(Energy)'!P88)</f>
        <v>0</v>
      </c>
      <c r="Q88" s="86">
        <f>SUM('⑵-1 IS(A&amp;G)'!Q88,'⑵-2 IS(S&amp;M)'!Q88,'⑵-3 IS(ENG)'!Q88,'⑵-4 IS(Energy)'!Q88)</f>
        <v>0</v>
      </c>
      <c r="R88" s="87">
        <f>SUM('⑵-1 IS(A&amp;G)'!R88,'⑵-2 IS(S&amp;M)'!R88,'⑵-3 IS(ENG)'!R88,'⑵-4 IS(Energy)'!R88)</f>
        <v>0</v>
      </c>
      <c r="T88" s="81"/>
      <c r="U88" s="92" t="str">
        <f t="shared" si="88"/>
        <v>Miscellaneous Advertising F&amp;B</v>
      </c>
      <c r="V88" s="83"/>
      <c r="W88" s="84">
        <f t="shared" si="69"/>
        <v>2400</v>
      </c>
      <c r="X88" s="84">
        <f t="shared" si="70"/>
        <v>600</v>
      </c>
      <c r="Y88" s="85">
        <f>SUM('⑵-1 IS(A&amp;G)'!Y88,'⑵-2 IS(S&amp;M)'!Y88,'⑵-3 IS(ENG)'!Y88,'⑵-4 IS(Energy)'!Y88)</f>
        <v>200</v>
      </c>
      <c r="Z88" s="86">
        <f>SUM('⑵-1 IS(A&amp;G)'!Z88,'⑵-2 IS(S&amp;M)'!Z88,'⑵-3 IS(ENG)'!Z88,'⑵-4 IS(Energy)'!Z88)</f>
        <v>200</v>
      </c>
      <c r="AA88" s="86">
        <f>SUM('⑵-1 IS(A&amp;G)'!AA88,'⑵-2 IS(S&amp;M)'!AA88,'⑵-3 IS(ENG)'!AA88,'⑵-4 IS(Energy)'!AA88)</f>
        <v>200</v>
      </c>
      <c r="AB88" s="86">
        <f>SUM('⑵-1 IS(A&amp;G)'!AB88,'⑵-2 IS(S&amp;M)'!AB88,'⑵-3 IS(ENG)'!AB88,'⑵-4 IS(Energy)'!AB88)</f>
        <v>200</v>
      </c>
      <c r="AC88" s="86">
        <f>SUM('⑵-1 IS(A&amp;G)'!AC88,'⑵-2 IS(S&amp;M)'!AC88,'⑵-3 IS(ENG)'!AC88,'⑵-4 IS(Energy)'!AC88)</f>
        <v>200</v>
      </c>
      <c r="AD88" s="86">
        <f>SUM('⑵-1 IS(A&amp;G)'!AD88,'⑵-2 IS(S&amp;M)'!AD88,'⑵-3 IS(ENG)'!AD88,'⑵-4 IS(Energy)'!AD88)</f>
        <v>200</v>
      </c>
      <c r="AE88" s="86">
        <f>SUM('⑵-1 IS(A&amp;G)'!AE88,'⑵-2 IS(S&amp;M)'!AE88,'⑵-3 IS(ENG)'!AE88,'⑵-4 IS(Energy)'!AE88)</f>
        <v>200</v>
      </c>
      <c r="AF88" s="86">
        <f>SUM('⑵-1 IS(A&amp;G)'!AF88,'⑵-2 IS(S&amp;M)'!AF88,'⑵-3 IS(ENG)'!AF88,'⑵-4 IS(Energy)'!AF88)</f>
        <v>200</v>
      </c>
      <c r="AG88" s="86">
        <f>SUM('⑵-1 IS(A&amp;G)'!AG88,'⑵-2 IS(S&amp;M)'!AG88,'⑵-3 IS(ENG)'!AG88,'⑵-4 IS(Energy)'!AG88)</f>
        <v>200</v>
      </c>
      <c r="AH88" s="86">
        <f>SUM('⑵-1 IS(A&amp;G)'!AH88,'⑵-2 IS(S&amp;M)'!AH88,'⑵-3 IS(ENG)'!AH88,'⑵-4 IS(Energy)'!AH88)</f>
        <v>200</v>
      </c>
      <c r="AI88" s="86">
        <f>SUM('⑵-1 IS(A&amp;G)'!AI88,'⑵-2 IS(S&amp;M)'!AI88,'⑵-3 IS(ENG)'!AI88,'⑵-4 IS(Energy)'!AI88)</f>
        <v>200</v>
      </c>
      <c r="AJ88" s="87">
        <f>SUM('⑵-1 IS(A&amp;G)'!AJ88,'⑵-2 IS(S&amp;M)'!AJ88,'⑵-3 IS(ENG)'!AJ88,'⑵-4 IS(Energy)'!AJ88)</f>
        <v>200</v>
      </c>
      <c r="AL88" s="81"/>
      <c r="AM88" s="92" t="str">
        <f t="shared" si="89"/>
        <v>Miscellaneous Advertising F&amp;B</v>
      </c>
      <c r="AN88" s="83"/>
      <c r="AO88" s="84">
        <f t="shared" si="71"/>
        <v>303.66000000000003</v>
      </c>
      <c r="AP88" s="84">
        <f t="shared" si="72"/>
        <v>303.66000000000003</v>
      </c>
      <c r="AQ88" s="85">
        <f>SUM('⑵-1 IS(A&amp;G)'!AQ88,'⑵-2 IS(S&amp;M)'!AQ88,'⑵-3 IS(ENG)'!AQ88,'⑵-4 IS(Energy)'!AQ88)</f>
        <v>303.66000000000003</v>
      </c>
      <c r="AR88" s="86">
        <f>SUM('⑵-1 IS(A&amp;G)'!AR88,'⑵-2 IS(S&amp;M)'!AR88,'⑵-3 IS(ENG)'!AR88,'⑵-4 IS(Energy)'!AR88)</f>
        <v>0</v>
      </c>
      <c r="AS88" s="86">
        <f>SUM('⑵-1 IS(A&amp;G)'!AS88,'⑵-2 IS(S&amp;M)'!AS88,'⑵-3 IS(ENG)'!AS88,'⑵-4 IS(Energy)'!AS88)</f>
        <v>0</v>
      </c>
      <c r="AT88" s="86">
        <f>SUM('⑵-1 IS(A&amp;G)'!AT88,'⑵-2 IS(S&amp;M)'!AT88,'⑵-3 IS(ENG)'!AT88,'⑵-4 IS(Energy)'!AT88)</f>
        <v>0</v>
      </c>
      <c r="AU88" s="86">
        <f>SUM('⑵-1 IS(A&amp;G)'!AU88,'⑵-2 IS(S&amp;M)'!AU88,'⑵-3 IS(ENG)'!AU88,'⑵-4 IS(Energy)'!AU88)</f>
        <v>0</v>
      </c>
      <c r="AV88" s="86">
        <f>SUM('⑵-1 IS(A&amp;G)'!AV88,'⑵-2 IS(S&amp;M)'!AV88,'⑵-3 IS(ENG)'!AV88,'⑵-4 IS(Energy)'!AV88)</f>
        <v>0</v>
      </c>
      <c r="AW88" s="86">
        <f>SUM('⑵-1 IS(A&amp;G)'!AW88,'⑵-2 IS(S&amp;M)'!AW88,'⑵-3 IS(ENG)'!AW88,'⑵-4 IS(Energy)'!AW88)</f>
        <v>0</v>
      </c>
      <c r="AX88" s="86">
        <f>SUM('⑵-1 IS(A&amp;G)'!AX88,'⑵-2 IS(S&amp;M)'!AX88,'⑵-3 IS(ENG)'!AX88,'⑵-4 IS(Energy)'!AX88)</f>
        <v>0</v>
      </c>
      <c r="AY88" s="86">
        <f>SUM('⑵-1 IS(A&amp;G)'!AY88,'⑵-2 IS(S&amp;M)'!AY88,'⑵-3 IS(ENG)'!AY88,'⑵-4 IS(Energy)'!AY88)</f>
        <v>0</v>
      </c>
      <c r="AZ88" s="86">
        <f>SUM('⑵-1 IS(A&amp;G)'!AZ88,'⑵-2 IS(S&amp;M)'!AZ88,'⑵-3 IS(ENG)'!AZ88,'⑵-4 IS(Energy)'!AZ88)</f>
        <v>0</v>
      </c>
      <c r="BA88" s="86">
        <f>SUM('⑵-1 IS(A&amp;G)'!BA88,'⑵-2 IS(S&amp;M)'!BA88,'⑵-3 IS(ENG)'!BA88,'⑵-4 IS(Energy)'!BA88)</f>
        <v>0</v>
      </c>
      <c r="BB88" s="87">
        <f>SUM('⑵-1 IS(A&amp;G)'!BB88,'⑵-2 IS(S&amp;M)'!BB88,'⑵-3 IS(ENG)'!BB88,'⑵-4 IS(Energy)'!BB88)</f>
        <v>0</v>
      </c>
      <c r="BD88" s="81"/>
      <c r="BE88" s="92" t="str">
        <f t="shared" si="90"/>
        <v>Miscellaneous Advertising F&amp;B</v>
      </c>
      <c r="BF88" s="83"/>
      <c r="BG88" s="84">
        <f t="shared" si="73"/>
        <v>0</v>
      </c>
      <c r="BH88" s="84">
        <f t="shared" si="74"/>
        <v>0</v>
      </c>
      <c r="BI88" s="85">
        <f>SUM('⑵-1 IS(A&amp;G)'!BI88,'⑵-2 IS(S&amp;M)'!BI88,'⑵-3 IS(ENG)'!BI88,'⑵-4 IS(Energy)'!BI88)</f>
        <v>0</v>
      </c>
      <c r="BJ88" s="86">
        <f>SUM('⑵-1 IS(A&amp;G)'!BJ88,'⑵-2 IS(S&amp;M)'!BJ88,'⑵-3 IS(ENG)'!BJ88,'⑵-4 IS(Energy)'!BJ88)</f>
        <v>0</v>
      </c>
      <c r="BK88" s="86">
        <f>SUM('⑵-1 IS(A&amp;G)'!BK88,'⑵-2 IS(S&amp;M)'!BK88,'⑵-3 IS(ENG)'!BK88,'⑵-4 IS(Energy)'!BK88)</f>
        <v>0</v>
      </c>
      <c r="BL88" s="86">
        <f>SUM('⑵-1 IS(A&amp;G)'!BL88,'⑵-2 IS(S&amp;M)'!BL88,'⑵-3 IS(ENG)'!BL88,'⑵-4 IS(Energy)'!BL88)</f>
        <v>0</v>
      </c>
      <c r="BM88" s="86">
        <f>SUM('⑵-1 IS(A&amp;G)'!BM88,'⑵-2 IS(S&amp;M)'!BM88,'⑵-3 IS(ENG)'!BM88,'⑵-4 IS(Energy)'!BM88)</f>
        <v>0</v>
      </c>
      <c r="BN88" s="86">
        <f>SUM('⑵-1 IS(A&amp;G)'!BN88,'⑵-2 IS(S&amp;M)'!BN88,'⑵-3 IS(ENG)'!BN88,'⑵-4 IS(Energy)'!BN88)</f>
        <v>0</v>
      </c>
      <c r="BO88" s="86">
        <f>SUM('⑵-1 IS(A&amp;G)'!BO88,'⑵-2 IS(S&amp;M)'!BO88,'⑵-3 IS(ENG)'!BO88,'⑵-4 IS(Energy)'!BO88)</f>
        <v>0</v>
      </c>
      <c r="BP88" s="86">
        <f>SUM('⑵-1 IS(A&amp;G)'!BP88,'⑵-2 IS(S&amp;M)'!BP88,'⑵-3 IS(ENG)'!BP88,'⑵-4 IS(Energy)'!BP88)</f>
        <v>0</v>
      </c>
      <c r="BQ88" s="86">
        <f>SUM('⑵-1 IS(A&amp;G)'!BQ88,'⑵-2 IS(S&amp;M)'!BQ88,'⑵-3 IS(ENG)'!BQ88,'⑵-4 IS(Energy)'!BQ88)</f>
        <v>0</v>
      </c>
      <c r="BR88" s="86">
        <f>SUM('⑵-1 IS(A&amp;G)'!BR88,'⑵-2 IS(S&amp;M)'!BR88,'⑵-3 IS(ENG)'!BR88,'⑵-4 IS(Energy)'!BR88)</f>
        <v>0</v>
      </c>
      <c r="BS88" s="86">
        <f>SUM('⑵-1 IS(A&amp;G)'!BS88,'⑵-2 IS(S&amp;M)'!BS88,'⑵-3 IS(ENG)'!BS88,'⑵-4 IS(Energy)'!BS88)</f>
        <v>0</v>
      </c>
      <c r="BT88" s="87">
        <f>SUM('⑵-1 IS(A&amp;G)'!BT88,'⑵-2 IS(S&amp;M)'!BT88,'⑵-3 IS(ENG)'!BT88,'⑵-4 IS(Energy)'!BT88)</f>
        <v>0</v>
      </c>
      <c r="BV88" s="81"/>
      <c r="BW88" s="92" t="str">
        <f t="shared" si="91"/>
        <v>Miscellaneous Advertising F&amp;B</v>
      </c>
      <c r="BX88" s="83"/>
      <c r="BY88" s="84">
        <f t="shared" si="16"/>
        <v>0</v>
      </c>
      <c r="BZ88" s="85">
        <f t="shared" si="75"/>
        <v>0</v>
      </c>
      <c r="CA88" s="86">
        <f t="shared" si="76"/>
        <v>0</v>
      </c>
      <c r="CB88" s="86">
        <f t="shared" si="77"/>
        <v>0</v>
      </c>
      <c r="CC88" s="86">
        <f t="shared" si="78"/>
        <v>0</v>
      </c>
      <c r="CD88" s="84">
        <f t="shared" si="4"/>
        <v>2400</v>
      </c>
      <c r="CE88" s="85">
        <f t="shared" si="79"/>
        <v>600</v>
      </c>
      <c r="CF88" s="86">
        <f t="shared" si="80"/>
        <v>600</v>
      </c>
      <c r="CG88" s="86">
        <f t="shared" si="81"/>
        <v>600</v>
      </c>
      <c r="CH88" s="86">
        <f t="shared" si="82"/>
        <v>600</v>
      </c>
      <c r="CI88" s="84">
        <f t="shared" si="5"/>
        <v>303.66000000000003</v>
      </c>
      <c r="CJ88" s="85">
        <f t="shared" si="83"/>
        <v>303.66000000000003</v>
      </c>
      <c r="CK88" s="86">
        <f t="shared" si="84"/>
        <v>0</v>
      </c>
      <c r="CL88" s="86">
        <f t="shared" si="85"/>
        <v>0</v>
      </c>
      <c r="CM88" s="87">
        <f t="shared" si="86"/>
        <v>0</v>
      </c>
      <c r="CO88" s="81"/>
      <c r="CP88" s="92" t="str">
        <f t="shared" si="92"/>
        <v>Miscellaneous Advertising F&amp;B</v>
      </c>
      <c r="CQ88" s="83"/>
      <c r="CR88" s="84">
        <f t="shared" si="66"/>
        <v>-2400</v>
      </c>
      <c r="CS88" s="84">
        <f t="shared" si="66"/>
        <v>-600</v>
      </c>
      <c r="CT88" s="85">
        <f t="shared" si="66"/>
        <v>-200</v>
      </c>
      <c r="CU88" s="86">
        <f t="shared" si="66"/>
        <v>-200</v>
      </c>
      <c r="CV88" s="86">
        <f t="shared" si="66"/>
        <v>-200</v>
      </c>
      <c r="CW88" s="86">
        <f t="shared" si="94"/>
        <v>-200</v>
      </c>
      <c r="CX88" s="86">
        <f t="shared" si="94"/>
        <v>-200</v>
      </c>
      <c r="CY88" s="86">
        <f t="shared" si="94"/>
        <v>-200</v>
      </c>
      <c r="CZ88" s="86">
        <f t="shared" si="94"/>
        <v>-200</v>
      </c>
      <c r="DA88" s="86">
        <f t="shared" si="94"/>
        <v>-200</v>
      </c>
      <c r="DB88" s="86">
        <f t="shared" si="94"/>
        <v>-200</v>
      </c>
      <c r="DC88" s="86">
        <f t="shared" si="94"/>
        <v>-200</v>
      </c>
      <c r="DD88" s="86">
        <f t="shared" si="94"/>
        <v>-200</v>
      </c>
      <c r="DE88" s="87">
        <f t="shared" si="94"/>
        <v>-200</v>
      </c>
      <c r="DG88" s="81"/>
      <c r="DH88" s="92" t="str">
        <f t="shared" si="93"/>
        <v>Miscellaneous Advertising F&amp;B</v>
      </c>
      <c r="DI88" s="83"/>
      <c r="DJ88" s="88">
        <f t="shared" si="87"/>
        <v>0</v>
      </c>
      <c r="DK88" s="88">
        <f t="shared" si="87"/>
        <v>0</v>
      </c>
      <c r="DL88" s="89">
        <f t="shared" si="87"/>
        <v>0</v>
      </c>
      <c r="DM88" s="90">
        <f t="shared" si="87"/>
        <v>0</v>
      </c>
      <c r="DN88" s="90">
        <f t="shared" si="87"/>
        <v>0</v>
      </c>
      <c r="DO88" s="90">
        <f t="shared" si="87"/>
        <v>0</v>
      </c>
      <c r="DP88" s="90">
        <f t="shared" si="87"/>
        <v>0</v>
      </c>
      <c r="DQ88" s="90">
        <f t="shared" si="87"/>
        <v>0</v>
      </c>
      <c r="DR88" s="90">
        <f t="shared" si="87"/>
        <v>0</v>
      </c>
      <c r="DS88" s="90">
        <f t="shared" si="87"/>
        <v>0</v>
      </c>
      <c r="DT88" s="90">
        <f t="shared" si="87"/>
        <v>0</v>
      </c>
      <c r="DU88" s="90">
        <f t="shared" si="87"/>
        <v>0</v>
      </c>
      <c r="DV88" s="90">
        <f t="shared" si="87"/>
        <v>0</v>
      </c>
      <c r="DW88" s="91">
        <f t="shared" si="87"/>
        <v>0</v>
      </c>
      <c r="DY88" s="180">
        <f t="shared" si="61"/>
        <v>36</v>
      </c>
      <c r="DZ88" s="180" t="str">
        <f t="shared" si="62"/>
        <v>Miscellaneous Advertising F&amp;B</v>
      </c>
      <c r="EA88" s="181">
        <f t="shared" si="63"/>
        <v>200</v>
      </c>
    </row>
    <row r="89" spans="2:131" ht="11.85" customHeight="1" x14ac:dyDescent="0.15">
      <c r="B89" s="81"/>
      <c r="C89" s="92" t="s">
        <v>156</v>
      </c>
      <c r="D89" s="83"/>
      <c r="E89" s="84">
        <f t="shared" si="67"/>
        <v>0</v>
      </c>
      <c r="F89" s="84">
        <f t="shared" si="68"/>
        <v>0</v>
      </c>
      <c r="G89" s="85">
        <f>SUM('⑵-1 IS(A&amp;G)'!G89,'⑵-2 IS(S&amp;M)'!G89,'⑵-3 IS(ENG)'!G89,'⑵-4 IS(Energy)'!G89)</f>
        <v>0</v>
      </c>
      <c r="H89" s="86">
        <f>SUM('⑵-1 IS(A&amp;G)'!H89,'⑵-2 IS(S&amp;M)'!H89,'⑵-3 IS(ENG)'!H89,'⑵-4 IS(Energy)'!H89)</f>
        <v>0</v>
      </c>
      <c r="I89" s="86">
        <f>SUM('⑵-1 IS(A&amp;G)'!I89,'⑵-2 IS(S&amp;M)'!I89,'⑵-3 IS(ENG)'!I89,'⑵-4 IS(Energy)'!I89)</f>
        <v>0</v>
      </c>
      <c r="J89" s="86">
        <f>SUM('⑵-1 IS(A&amp;G)'!J89,'⑵-2 IS(S&amp;M)'!J89,'⑵-3 IS(ENG)'!J89,'⑵-4 IS(Energy)'!J89)</f>
        <v>0</v>
      </c>
      <c r="K89" s="86">
        <f>SUM('⑵-1 IS(A&amp;G)'!K89,'⑵-2 IS(S&amp;M)'!K89,'⑵-3 IS(ENG)'!K89,'⑵-4 IS(Energy)'!K89)</f>
        <v>0</v>
      </c>
      <c r="L89" s="86">
        <f>SUM('⑵-1 IS(A&amp;G)'!L89,'⑵-2 IS(S&amp;M)'!L89,'⑵-3 IS(ENG)'!L89,'⑵-4 IS(Energy)'!L89)</f>
        <v>0</v>
      </c>
      <c r="M89" s="86">
        <f>SUM('⑵-1 IS(A&amp;G)'!M89,'⑵-2 IS(S&amp;M)'!M89,'⑵-3 IS(ENG)'!M89,'⑵-4 IS(Energy)'!M89)</f>
        <v>0</v>
      </c>
      <c r="N89" s="86">
        <f>SUM('⑵-1 IS(A&amp;G)'!N89,'⑵-2 IS(S&amp;M)'!N89,'⑵-3 IS(ENG)'!N89,'⑵-4 IS(Energy)'!N89)</f>
        <v>0</v>
      </c>
      <c r="O89" s="86">
        <f>SUM('⑵-1 IS(A&amp;G)'!O89,'⑵-2 IS(S&amp;M)'!O89,'⑵-3 IS(ENG)'!O89,'⑵-4 IS(Energy)'!O89)</f>
        <v>0</v>
      </c>
      <c r="P89" s="86">
        <f>SUM('⑵-1 IS(A&amp;G)'!P89,'⑵-2 IS(S&amp;M)'!P89,'⑵-3 IS(ENG)'!P89,'⑵-4 IS(Energy)'!P89)</f>
        <v>0</v>
      </c>
      <c r="Q89" s="86">
        <f>SUM('⑵-1 IS(A&amp;G)'!Q89,'⑵-2 IS(S&amp;M)'!Q89,'⑵-3 IS(ENG)'!Q89,'⑵-4 IS(Energy)'!Q89)</f>
        <v>0</v>
      </c>
      <c r="R89" s="87">
        <f>SUM('⑵-1 IS(A&amp;G)'!R89,'⑵-2 IS(S&amp;M)'!R89,'⑵-3 IS(ENG)'!R89,'⑵-4 IS(Energy)'!R89)</f>
        <v>0</v>
      </c>
      <c r="T89" s="81"/>
      <c r="U89" s="92" t="str">
        <f t="shared" si="88"/>
        <v>Music And Entertainment</v>
      </c>
      <c r="V89" s="83"/>
      <c r="W89" s="84">
        <f t="shared" si="69"/>
        <v>0</v>
      </c>
      <c r="X89" s="84">
        <f t="shared" si="70"/>
        <v>0</v>
      </c>
      <c r="Y89" s="85">
        <f>SUM('⑵-1 IS(A&amp;G)'!Y89,'⑵-2 IS(S&amp;M)'!Y89,'⑵-3 IS(ENG)'!Y89,'⑵-4 IS(Energy)'!Y89)</f>
        <v>0</v>
      </c>
      <c r="Z89" s="86">
        <f>SUM('⑵-1 IS(A&amp;G)'!Z89,'⑵-2 IS(S&amp;M)'!Z89,'⑵-3 IS(ENG)'!Z89,'⑵-4 IS(Energy)'!Z89)</f>
        <v>0</v>
      </c>
      <c r="AA89" s="86">
        <f>SUM('⑵-1 IS(A&amp;G)'!AA89,'⑵-2 IS(S&amp;M)'!AA89,'⑵-3 IS(ENG)'!AA89,'⑵-4 IS(Energy)'!AA89)</f>
        <v>0</v>
      </c>
      <c r="AB89" s="86">
        <f>SUM('⑵-1 IS(A&amp;G)'!AB89,'⑵-2 IS(S&amp;M)'!AB89,'⑵-3 IS(ENG)'!AB89,'⑵-4 IS(Energy)'!AB89)</f>
        <v>0</v>
      </c>
      <c r="AC89" s="86">
        <f>SUM('⑵-1 IS(A&amp;G)'!AC89,'⑵-2 IS(S&amp;M)'!AC89,'⑵-3 IS(ENG)'!AC89,'⑵-4 IS(Energy)'!AC89)</f>
        <v>0</v>
      </c>
      <c r="AD89" s="86">
        <f>SUM('⑵-1 IS(A&amp;G)'!AD89,'⑵-2 IS(S&amp;M)'!AD89,'⑵-3 IS(ENG)'!AD89,'⑵-4 IS(Energy)'!AD89)</f>
        <v>0</v>
      </c>
      <c r="AE89" s="86">
        <f>SUM('⑵-1 IS(A&amp;G)'!AE89,'⑵-2 IS(S&amp;M)'!AE89,'⑵-3 IS(ENG)'!AE89,'⑵-4 IS(Energy)'!AE89)</f>
        <v>0</v>
      </c>
      <c r="AF89" s="86">
        <f>SUM('⑵-1 IS(A&amp;G)'!AF89,'⑵-2 IS(S&amp;M)'!AF89,'⑵-3 IS(ENG)'!AF89,'⑵-4 IS(Energy)'!AF89)</f>
        <v>0</v>
      </c>
      <c r="AG89" s="86">
        <f>SUM('⑵-1 IS(A&amp;G)'!AG89,'⑵-2 IS(S&amp;M)'!AG89,'⑵-3 IS(ENG)'!AG89,'⑵-4 IS(Energy)'!AG89)</f>
        <v>0</v>
      </c>
      <c r="AH89" s="86">
        <f>SUM('⑵-1 IS(A&amp;G)'!AH89,'⑵-2 IS(S&amp;M)'!AH89,'⑵-3 IS(ENG)'!AH89,'⑵-4 IS(Energy)'!AH89)</f>
        <v>0</v>
      </c>
      <c r="AI89" s="86">
        <f>SUM('⑵-1 IS(A&amp;G)'!AI89,'⑵-2 IS(S&amp;M)'!AI89,'⑵-3 IS(ENG)'!AI89,'⑵-4 IS(Energy)'!AI89)</f>
        <v>0</v>
      </c>
      <c r="AJ89" s="87">
        <f>SUM('⑵-1 IS(A&amp;G)'!AJ89,'⑵-2 IS(S&amp;M)'!AJ89,'⑵-3 IS(ENG)'!AJ89,'⑵-4 IS(Energy)'!AJ89)</f>
        <v>0</v>
      </c>
      <c r="AL89" s="81"/>
      <c r="AM89" s="92" t="str">
        <f t="shared" si="89"/>
        <v>Music And Entertainment</v>
      </c>
      <c r="AN89" s="83"/>
      <c r="AO89" s="84">
        <f t="shared" si="71"/>
        <v>0</v>
      </c>
      <c r="AP89" s="84">
        <f t="shared" si="72"/>
        <v>0</v>
      </c>
      <c r="AQ89" s="85">
        <f>SUM('⑵-1 IS(A&amp;G)'!AQ89,'⑵-2 IS(S&amp;M)'!AQ89,'⑵-3 IS(ENG)'!AQ89,'⑵-4 IS(Energy)'!AQ89)</f>
        <v>0</v>
      </c>
      <c r="AR89" s="86">
        <f>SUM('⑵-1 IS(A&amp;G)'!AR89,'⑵-2 IS(S&amp;M)'!AR89,'⑵-3 IS(ENG)'!AR89,'⑵-4 IS(Energy)'!AR89)</f>
        <v>0</v>
      </c>
      <c r="AS89" s="86">
        <f>SUM('⑵-1 IS(A&amp;G)'!AS89,'⑵-2 IS(S&amp;M)'!AS89,'⑵-3 IS(ENG)'!AS89,'⑵-4 IS(Energy)'!AS89)</f>
        <v>0</v>
      </c>
      <c r="AT89" s="86">
        <f>SUM('⑵-1 IS(A&amp;G)'!AT89,'⑵-2 IS(S&amp;M)'!AT89,'⑵-3 IS(ENG)'!AT89,'⑵-4 IS(Energy)'!AT89)</f>
        <v>0</v>
      </c>
      <c r="AU89" s="86">
        <f>SUM('⑵-1 IS(A&amp;G)'!AU89,'⑵-2 IS(S&amp;M)'!AU89,'⑵-3 IS(ENG)'!AU89,'⑵-4 IS(Energy)'!AU89)</f>
        <v>0</v>
      </c>
      <c r="AV89" s="86">
        <f>SUM('⑵-1 IS(A&amp;G)'!AV89,'⑵-2 IS(S&amp;M)'!AV89,'⑵-3 IS(ENG)'!AV89,'⑵-4 IS(Energy)'!AV89)</f>
        <v>0</v>
      </c>
      <c r="AW89" s="86">
        <f>SUM('⑵-1 IS(A&amp;G)'!AW89,'⑵-2 IS(S&amp;M)'!AW89,'⑵-3 IS(ENG)'!AW89,'⑵-4 IS(Energy)'!AW89)</f>
        <v>0</v>
      </c>
      <c r="AX89" s="86">
        <f>SUM('⑵-1 IS(A&amp;G)'!AX89,'⑵-2 IS(S&amp;M)'!AX89,'⑵-3 IS(ENG)'!AX89,'⑵-4 IS(Energy)'!AX89)</f>
        <v>0</v>
      </c>
      <c r="AY89" s="86">
        <f>SUM('⑵-1 IS(A&amp;G)'!AY89,'⑵-2 IS(S&amp;M)'!AY89,'⑵-3 IS(ENG)'!AY89,'⑵-4 IS(Energy)'!AY89)</f>
        <v>0</v>
      </c>
      <c r="AZ89" s="86">
        <f>SUM('⑵-1 IS(A&amp;G)'!AZ89,'⑵-2 IS(S&amp;M)'!AZ89,'⑵-3 IS(ENG)'!AZ89,'⑵-4 IS(Energy)'!AZ89)</f>
        <v>0</v>
      </c>
      <c r="BA89" s="86">
        <f>SUM('⑵-1 IS(A&amp;G)'!BA89,'⑵-2 IS(S&amp;M)'!BA89,'⑵-3 IS(ENG)'!BA89,'⑵-4 IS(Energy)'!BA89)</f>
        <v>0</v>
      </c>
      <c r="BB89" s="87">
        <f>SUM('⑵-1 IS(A&amp;G)'!BB89,'⑵-2 IS(S&amp;M)'!BB89,'⑵-3 IS(ENG)'!BB89,'⑵-4 IS(Energy)'!BB89)</f>
        <v>0</v>
      </c>
      <c r="BD89" s="81"/>
      <c r="BE89" s="92" t="str">
        <f t="shared" si="90"/>
        <v>Music And Entertainment</v>
      </c>
      <c r="BF89" s="83"/>
      <c r="BG89" s="84">
        <f t="shared" si="73"/>
        <v>0</v>
      </c>
      <c r="BH89" s="84">
        <f t="shared" si="74"/>
        <v>0</v>
      </c>
      <c r="BI89" s="85">
        <f>SUM('⑵-1 IS(A&amp;G)'!BI89,'⑵-2 IS(S&amp;M)'!BI89,'⑵-3 IS(ENG)'!BI89,'⑵-4 IS(Energy)'!BI89)</f>
        <v>0</v>
      </c>
      <c r="BJ89" s="86">
        <f>SUM('⑵-1 IS(A&amp;G)'!BJ89,'⑵-2 IS(S&amp;M)'!BJ89,'⑵-3 IS(ENG)'!BJ89,'⑵-4 IS(Energy)'!BJ89)</f>
        <v>0</v>
      </c>
      <c r="BK89" s="86">
        <f>SUM('⑵-1 IS(A&amp;G)'!BK89,'⑵-2 IS(S&amp;M)'!BK89,'⑵-3 IS(ENG)'!BK89,'⑵-4 IS(Energy)'!BK89)</f>
        <v>0</v>
      </c>
      <c r="BL89" s="86">
        <f>SUM('⑵-1 IS(A&amp;G)'!BL89,'⑵-2 IS(S&amp;M)'!BL89,'⑵-3 IS(ENG)'!BL89,'⑵-4 IS(Energy)'!BL89)</f>
        <v>0</v>
      </c>
      <c r="BM89" s="86">
        <f>SUM('⑵-1 IS(A&amp;G)'!BM89,'⑵-2 IS(S&amp;M)'!BM89,'⑵-3 IS(ENG)'!BM89,'⑵-4 IS(Energy)'!BM89)</f>
        <v>0</v>
      </c>
      <c r="BN89" s="86">
        <f>SUM('⑵-1 IS(A&amp;G)'!BN89,'⑵-2 IS(S&amp;M)'!BN89,'⑵-3 IS(ENG)'!BN89,'⑵-4 IS(Energy)'!BN89)</f>
        <v>0</v>
      </c>
      <c r="BO89" s="86">
        <f>SUM('⑵-1 IS(A&amp;G)'!BO89,'⑵-2 IS(S&amp;M)'!BO89,'⑵-3 IS(ENG)'!BO89,'⑵-4 IS(Energy)'!BO89)</f>
        <v>0</v>
      </c>
      <c r="BP89" s="86">
        <f>SUM('⑵-1 IS(A&amp;G)'!BP89,'⑵-2 IS(S&amp;M)'!BP89,'⑵-3 IS(ENG)'!BP89,'⑵-4 IS(Energy)'!BP89)</f>
        <v>0</v>
      </c>
      <c r="BQ89" s="86">
        <f>SUM('⑵-1 IS(A&amp;G)'!BQ89,'⑵-2 IS(S&amp;M)'!BQ89,'⑵-3 IS(ENG)'!BQ89,'⑵-4 IS(Energy)'!BQ89)</f>
        <v>0</v>
      </c>
      <c r="BR89" s="86">
        <f>SUM('⑵-1 IS(A&amp;G)'!BR89,'⑵-2 IS(S&amp;M)'!BR89,'⑵-3 IS(ENG)'!BR89,'⑵-4 IS(Energy)'!BR89)</f>
        <v>0</v>
      </c>
      <c r="BS89" s="86">
        <f>SUM('⑵-1 IS(A&amp;G)'!BS89,'⑵-2 IS(S&amp;M)'!BS89,'⑵-3 IS(ENG)'!BS89,'⑵-4 IS(Energy)'!BS89)</f>
        <v>0</v>
      </c>
      <c r="BT89" s="87">
        <f>SUM('⑵-1 IS(A&amp;G)'!BT89,'⑵-2 IS(S&amp;M)'!BT89,'⑵-3 IS(ENG)'!BT89,'⑵-4 IS(Energy)'!BT89)</f>
        <v>0</v>
      </c>
      <c r="BV89" s="81"/>
      <c r="BW89" s="92" t="str">
        <f t="shared" si="91"/>
        <v>Music And Entertainment</v>
      </c>
      <c r="BX89" s="83"/>
      <c r="BY89" s="84">
        <f t="shared" si="16"/>
        <v>0</v>
      </c>
      <c r="BZ89" s="85">
        <f t="shared" si="75"/>
        <v>0</v>
      </c>
      <c r="CA89" s="86">
        <f t="shared" si="76"/>
        <v>0</v>
      </c>
      <c r="CB89" s="86">
        <f t="shared" si="77"/>
        <v>0</v>
      </c>
      <c r="CC89" s="86">
        <f t="shared" si="78"/>
        <v>0</v>
      </c>
      <c r="CD89" s="84">
        <f t="shared" si="4"/>
        <v>0</v>
      </c>
      <c r="CE89" s="85">
        <f t="shared" si="79"/>
        <v>0</v>
      </c>
      <c r="CF89" s="86">
        <f t="shared" si="80"/>
        <v>0</v>
      </c>
      <c r="CG89" s="86">
        <f t="shared" si="81"/>
        <v>0</v>
      </c>
      <c r="CH89" s="86">
        <f t="shared" si="82"/>
        <v>0</v>
      </c>
      <c r="CI89" s="84">
        <f t="shared" si="5"/>
        <v>0</v>
      </c>
      <c r="CJ89" s="85">
        <f t="shared" si="83"/>
        <v>0</v>
      </c>
      <c r="CK89" s="86">
        <f t="shared" si="84"/>
        <v>0</v>
      </c>
      <c r="CL89" s="86">
        <f t="shared" si="85"/>
        <v>0</v>
      </c>
      <c r="CM89" s="87">
        <f t="shared" si="86"/>
        <v>0</v>
      </c>
      <c r="CO89" s="81"/>
      <c r="CP89" s="92" t="str">
        <f t="shared" si="92"/>
        <v>Music And Entertainment</v>
      </c>
      <c r="CQ89" s="83"/>
      <c r="CR89" s="84">
        <f t="shared" si="66"/>
        <v>0</v>
      </c>
      <c r="CS89" s="84">
        <f t="shared" si="66"/>
        <v>0</v>
      </c>
      <c r="CT89" s="85">
        <f t="shared" si="66"/>
        <v>0</v>
      </c>
      <c r="CU89" s="86">
        <f t="shared" si="66"/>
        <v>0</v>
      </c>
      <c r="CV89" s="86">
        <f t="shared" si="66"/>
        <v>0</v>
      </c>
      <c r="CW89" s="86">
        <f t="shared" si="94"/>
        <v>0</v>
      </c>
      <c r="CX89" s="86">
        <f t="shared" si="94"/>
        <v>0</v>
      </c>
      <c r="CY89" s="86">
        <f t="shared" si="94"/>
        <v>0</v>
      </c>
      <c r="CZ89" s="86">
        <f t="shared" si="94"/>
        <v>0</v>
      </c>
      <c r="DA89" s="86">
        <f t="shared" si="94"/>
        <v>0</v>
      </c>
      <c r="DB89" s="86">
        <f t="shared" si="94"/>
        <v>0</v>
      </c>
      <c r="DC89" s="86">
        <f t="shared" si="94"/>
        <v>0</v>
      </c>
      <c r="DD89" s="86">
        <f t="shared" si="94"/>
        <v>0</v>
      </c>
      <c r="DE89" s="87">
        <f t="shared" si="94"/>
        <v>0</v>
      </c>
      <c r="DG89" s="81"/>
      <c r="DH89" s="92" t="str">
        <f t="shared" si="93"/>
        <v>Music And Entertainment</v>
      </c>
      <c r="DI89" s="83"/>
      <c r="DJ89" s="88" t="str">
        <f t="shared" si="87"/>
        <v/>
      </c>
      <c r="DK89" s="88" t="str">
        <f t="shared" si="87"/>
        <v/>
      </c>
      <c r="DL89" s="89" t="str">
        <f t="shared" si="87"/>
        <v/>
      </c>
      <c r="DM89" s="90" t="str">
        <f t="shared" si="87"/>
        <v/>
      </c>
      <c r="DN89" s="90" t="str">
        <f t="shared" si="87"/>
        <v/>
      </c>
      <c r="DO89" s="90" t="str">
        <f t="shared" si="87"/>
        <v/>
      </c>
      <c r="DP89" s="90" t="str">
        <f t="shared" si="87"/>
        <v/>
      </c>
      <c r="DQ89" s="90" t="str">
        <f t="shared" si="87"/>
        <v/>
      </c>
      <c r="DR89" s="90" t="str">
        <f t="shared" si="87"/>
        <v/>
      </c>
      <c r="DS89" s="90" t="str">
        <f t="shared" si="87"/>
        <v/>
      </c>
      <c r="DT89" s="90" t="str">
        <f t="shared" si="87"/>
        <v/>
      </c>
      <c r="DU89" s="90" t="str">
        <f t="shared" si="87"/>
        <v/>
      </c>
      <c r="DV89" s="90" t="str">
        <f t="shared" si="87"/>
        <v/>
      </c>
      <c r="DW89" s="91" t="str">
        <f t="shared" si="87"/>
        <v/>
      </c>
      <c r="DY89" s="180">
        <f t="shared" si="61"/>
        <v>46</v>
      </c>
      <c r="DZ89" s="180" t="str">
        <f t="shared" si="62"/>
        <v>Music And Entertainment</v>
      </c>
      <c r="EA89" s="181">
        <f t="shared" si="63"/>
        <v>0</v>
      </c>
    </row>
    <row r="90" spans="2:131" ht="11.85" customHeight="1" x14ac:dyDescent="0.15">
      <c r="B90" s="81"/>
      <c r="C90" s="92" t="s">
        <v>157</v>
      </c>
      <c r="D90" s="83"/>
      <c r="E90" s="84">
        <f t="shared" si="67"/>
        <v>1793</v>
      </c>
      <c r="F90" s="84">
        <f t="shared" si="68"/>
        <v>1793</v>
      </c>
      <c r="G90" s="85">
        <f>SUM('⑵-1 IS(A&amp;G)'!G90,'⑵-2 IS(S&amp;M)'!G90,'⑵-3 IS(ENG)'!G90,'⑵-4 IS(Energy)'!G90)</f>
        <v>1170</v>
      </c>
      <c r="H90" s="86">
        <f>SUM('⑵-1 IS(A&amp;G)'!H90,'⑵-2 IS(S&amp;M)'!H90,'⑵-3 IS(ENG)'!H90,'⑵-4 IS(Energy)'!H90)</f>
        <v>623</v>
      </c>
      <c r="I90" s="86">
        <f>SUM('⑵-1 IS(A&amp;G)'!I90,'⑵-2 IS(S&amp;M)'!I90,'⑵-3 IS(ENG)'!I90,'⑵-4 IS(Energy)'!I90)</f>
        <v>0</v>
      </c>
      <c r="J90" s="86">
        <f>SUM('⑵-1 IS(A&amp;G)'!J90,'⑵-2 IS(S&amp;M)'!J90,'⑵-3 IS(ENG)'!J90,'⑵-4 IS(Energy)'!J90)</f>
        <v>0</v>
      </c>
      <c r="K90" s="86">
        <f>SUM('⑵-1 IS(A&amp;G)'!K90,'⑵-2 IS(S&amp;M)'!K90,'⑵-3 IS(ENG)'!K90,'⑵-4 IS(Energy)'!K90)</f>
        <v>0</v>
      </c>
      <c r="L90" s="86">
        <f>SUM('⑵-1 IS(A&amp;G)'!L90,'⑵-2 IS(S&amp;M)'!L90,'⑵-3 IS(ENG)'!L90,'⑵-4 IS(Energy)'!L90)</f>
        <v>0</v>
      </c>
      <c r="M90" s="86">
        <f>SUM('⑵-1 IS(A&amp;G)'!M90,'⑵-2 IS(S&amp;M)'!M90,'⑵-3 IS(ENG)'!M90,'⑵-4 IS(Energy)'!M90)</f>
        <v>0</v>
      </c>
      <c r="N90" s="86">
        <f>SUM('⑵-1 IS(A&amp;G)'!N90,'⑵-2 IS(S&amp;M)'!N90,'⑵-3 IS(ENG)'!N90,'⑵-4 IS(Energy)'!N90)</f>
        <v>0</v>
      </c>
      <c r="O90" s="86">
        <f>SUM('⑵-1 IS(A&amp;G)'!O90,'⑵-2 IS(S&amp;M)'!O90,'⑵-3 IS(ENG)'!O90,'⑵-4 IS(Energy)'!O90)</f>
        <v>0</v>
      </c>
      <c r="P90" s="86">
        <f>SUM('⑵-1 IS(A&amp;G)'!P90,'⑵-2 IS(S&amp;M)'!P90,'⑵-3 IS(ENG)'!P90,'⑵-4 IS(Energy)'!P90)</f>
        <v>0</v>
      </c>
      <c r="Q90" s="86">
        <f>SUM('⑵-1 IS(A&amp;G)'!Q90,'⑵-2 IS(S&amp;M)'!Q90,'⑵-3 IS(ENG)'!Q90,'⑵-4 IS(Energy)'!Q90)</f>
        <v>0</v>
      </c>
      <c r="R90" s="87">
        <f>SUM('⑵-1 IS(A&amp;G)'!R90,'⑵-2 IS(S&amp;M)'!R90,'⑵-3 IS(ENG)'!R90,'⑵-4 IS(Energy)'!R90)</f>
        <v>0</v>
      </c>
      <c r="T90" s="81"/>
      <c r="U90" s="92" t="str">
        <f t="shared" si="88"/>
        <v>Office Supplies</v>
      </c>
      <c r="V90" s="83"/>
      <c r="W90" s="84">
        <f t="shared" si="69"/>
        <v>7200</v>
      </c>
      <c r="X90" s="84">
        <f t="shared" si="70"/>
        <v>1800</v>
      </c>
      <c r="Y90" s="85">
        <f>SUM('⑵-1 IS(A&amp;G)'!Y90,'⑵-2 IS(S&amp;M)'!Y90,'⑵-3 IS(ENG)'!Y90,'⑵-4 IS(Energy)'!Y90)</f>
        <v>600</v>
      </c>
      <c r="Z90" s="86">
        <f>SUM('⑵-1 IS(A&amp;G)'!Z90,'⑵-2 IS(S&amp;M)'!Z90,'⑵-3 IS(ENG)'!Z90,'⑵-4 IS(Energy)'!Z90)</f>
        <v>600</v>
      </c>
      <c r="AA90" s="86">
        <f>SUM('⑵-1 IS(A&amp;G)'!AA90,'⑵-2 IS(S&amp;M)'!AA90,'⑵-3 IS(ENG)'!AA90,'⑵-4 IS(Energy)'!AA90)</f>
        <v>600</v>
      </c>
      <c r="AB90" s="86">
        <f>SUM('⑵-1 IS(A&amp;G)'!AB90,'⑵-2 IS(S&amp;M)'!AB90,'⑵-3 IS(ENG)'!AB90,'⑵-4 IS(Energy)'!AB90)</f>
        <v>600</v>
      </c>
      <c r="AC90" s="86">
        <f>SUM('⑵-1 IS(A&amp;G)'!AC90,'⑵-2 IS(S&amp;M)'!AC90,'⑵-3 IS(ENG)'!AC90,'⑵-4 IS(Energy)'!AC90)</f>
        <v>600</v>
      </c>
      <c r="AD90" s="86">
        <f>SUM('⑵-1 IS(A&amp;G)'!AD90,'⑵-2 IS(S&amp;M)'!AD90,'⑵-3 IS(ENG)'!AD90,'⑵-4 IS(Energy)'!AD90)</f>
        <v>600</v>
      </c>
      <c r="AE90" s="86">
        <f>SUM('⑵-1 IS(A&amp;G)'!AE90,'⑵-2 IS(S&amp;M)'!AE90,'⑵-3 IS(ENG)'!AE90,'⑵-4 IS(Energy)'!AE90)</f>
        <v>600</v>
      </c>
      <c r="AF90" s="86">
        <f>SUM('⑵-1 IS(A&amp;G)'!AF90,'⑵-2 IS(S&amp;M)'!AF90,'⑵-3 IS(ENG)'!AF90,'⑵-4 IS(Energy)'!AF90)</f>
        <v>600</v>
      </c>
      <c r="AG90" s="86">
        <f>SUM('⑵-1 IS(A&amp;G)'!AG90,'⑵-2 IS(S&amp;M)'!AG90,'⑵-3 IS(ENG)'!AG90,'⑵-4 IS(Energy)'!AG90)</f>
        <v>600</v>
      </c>
      <c r="AH90" s="86">
        <f>SUM('⑵-1 IS(A&amp;G)'!AH90,'⑵-2 IS(S&amp;M)'!AH90,'⑵-3 IS(ENG)'!AH90,'⑵-4 IS(Energy)'!AH90)</f>
        <v>600</v>
      </c>
      <c r="AI90" s="86">
        <f>SUM('⑵-1 IS(A&amp;G)'!AI90,'⑵-2 IS(S&amp;M)'!AI90,'⑵-3 IS(ENG)'!AI90,'⑵-4 IS(Energy)'!AI90)</f>
        <v>600</v>
      </c>
      <c r="AJ90" s="87">
        <f>SUM('⑵-1 IS(A&amp;G)'!AJ90,'⑵-2 IS(S&amp;M)'!AJ90,'⑵-3 IS(ENG)'!AJ90,'⑵-4 IS(Energy)'!AJ90)</f>
        <v>600</v>
      </c>
      <c r="AL90" s="81"/>
      <c r="AM90" s="92" t="str">
        <f t="shared" si="89"/>
        <v>Office Supplies</v>
      </c>
      <c r="AN90" s="83"/>
      <c r="AO90" s="84">
        <f t="shared" si="71"/>
        <v>5168.2000000000007</v>
      </c>
      <c r="AP90" s="84">
        <f t="shared" si="72"/>
        <v>2674.1800000000003</v>
      </c>
      <c r="AQ90" s="85">
        <f>SUM('⑵-1 IS(A&amp;G)'!AQ90,'⑵-2 IS(S&amp;M)'!AQ90,'⑵-3 IS(ENG)'!AQ90,'⑵-4 IS(Energy)'!AQ90)</f>
        <v>82.65</v>
      </c>
      <c r="AR90" s="86">
        <f>SUM('⑵-1 IS(A&amp;G)'!AR90,'⑵-2 IS(S&amp;M)'!AR90,'⑵-3 IS(ENG)'!AR90,'⑵-4 IS(Energy)'!AR90)</f>
        <v>1872.72</v>
      </c>
      <c r="AS90" s="86">
        <f>SUM('⑵-1 IS(A&amp;G)'!AS90,'⑵-2 IS(S&amp;M)'!AS90,'⑵-3 IS(ENG)'!AS90,'⑵-4 IS(Energy)'!AS90)</f>
        <v>718.81000000000006</v>
      </c>
      <c r="AT90" s="86">
        <f>SUM('⑵-1 IS(A&amp;G)'!AT90,'⑵-2 IS(S&amp;M)'!AT90,'⑵-3 IS(ENG)'!AT90,'⑵-4 IS(Energy)'!AT90)</f>
        <v>288.32</v>
      </c>
      <c r="AU90" s="86">
        <f>SUM('⑵-1 IS(A&amp;G)'!AU90,'⑵-2 IS(S&amp;M)'!AU90,'⑵-3 IS(ENG)'!AU90,'⑵-4 IS(Energy)'!AU90)</f>
        <v>44.98</v>
      </c>
      <c r="AV90" s="86">
        <f>SUM('⑵-1 IS(A&amp;G)'!AV90,'⑵-2 IS(S&amp;M)'!AV90,'⑵-3 IS(ENG)'!AV90,'⑵-4 IS(Energy)'!AV90)</f>
        <v>233.59</v>
      </c>
      <c r="AW90" s="86">
        <f>SUM('⑵-1 IS(A&amp;G)'!AW90,'⑵-2 IS(S&amp;M)'!AW90,'⑵-3 IS(ENG)'!AW90,'⑵-4 IS(Energy)'!AW90)</f>
        <v>0</v>
      </c>
      <c r="AX90" s="86">
        <f>SUM('⑵-1 IS(A&amp;G)'!AX90,'⑵-2 IS(S&amp;M)'!AX90,'⑵-3 IS(ENG)'!AX90,'⑵-4 IS(Energy)'!AX90)</f>
        <v>108.79</v>
      </c>
      <c r="AY90" s="86">
        <f>SUM('⑵-1 IS(A&amp;G)'!AY90,'⑵-2 IS(S&amp;M)'!AY90,'⑵-3 IS(ENG)'!AY90,'⑵-4 IS(Energy)'!AY90)</f>
        <v>0</v>
      </c>
      <c r="AZ90" s="86">
        <f>SUM('⑵-1 IS(A&amp;G)'!AZ90,'⑵-2 IS(S&amp;M)'!AZ90,'⑵-3 IS(ENG)'!AZ90,'⑵-4 IS(Energy)'!AZ90)</f>
        <v>162.41999999999999</v>
      </c>
      <c r="BA90" s="86">
        <f>SUM('⑵-1 IS(A&amp;G)'!BA90,'⑵-2 IS(S&amp;M)'!BA90,'⑵-3 IS(ENG)'!BA90,'⑵-4 IS(Energy)'!BA90)</f>
        <v>428.09</v>
      </c>
      <c r="BB90" s="87">
        <f>SUM('⑵-1 IS(A&amp;G)'!BB90,'⑵-2 IS(S&amp;M)'!BB90,'⑵-3 IS(ENG)'!BB90,'⑵-4 IS(Energy)'!BB90)</f>
        <v>1227.83</v>
      </c>
      <c r="BD90" s="81"/>
      <c r="BE90" s="92" t="str">
        <f t="shared" si="90"/>
        <v>Office Supplies</v>
      </c>
      <c r="BF90" s="83"/>
      <c r="BG90" s="84">
        <f t="shared" si="73"/>
        <v>11152.47</v>
      </c>
      <c r="BH90" s="84">
        <f t="shared" si="74"/>
        <v>1910</v>
      </c>
      <c r="BI90" s="85">
        <f>SUM('⑵-1 IS(A&amp;G)'!BI90,'⑵-2 IS(S&amp;M)'!BI90,'⑵-3 IS(ENG)'!BI90,'⑵-4 IS(Energy)'!BI90)</f>
        <v>275</v>
      </c>
      <c r="BJ90" s="86">
        <f>SUM('⑵-1 IS(A&amp;G)'!BJ90,'⑵-2 IS(S&amp;M)'!BJ90,'⑵-3 IS(ENG)'!BJ90,'⑵-4 IS(Energy)'!BJ90)</f>
        <v>1287</v>
      </c>
      <c r="BK90" s="86">
        <f>SUM('⑵-1 IS(A&amp;G)'!BK90,'⑵-2 IS(S&amp;M)'!BK90,'⑵-3 IS(ENG)'!BK90,'⑵-4 IS(Energy)'!BK90)</f>
        <v>348</v>
      </c>
      <c r="BL90" s="86">
        <f>SUM('⑵-1 IS(A&amp;G)'!BL90,'⑵-2 IS(S&amp;M)'!BL90,'⑵-3 IS(ENG)'!BL90,'⑵-4 IS(Energy)'!BL90)</f>
        <v>124</v>
      </c>
      <c r="BM90" s="86">
        <f>SUM('⑵-1 IS(A&amp;G)'!BM90,'⑵-2 IS(S&amp;M)'!BM90,'⑵-3 IS(ENG)'!BM90,'⑵-4 IS(Energy)'!BM90)</f>
        <v>2058</v>
      </c>
      <c r="BN90" s="86">
        <f>SUM('⑵-1 IS(A&amp;G)'!BN90,'⑵-2 IS(S&amp;M)'!BN90,'⑵-3 IS(ENG)'!BN90,'⑵-4 IS(Energy)'!BN90)</f>
        <v>827</v>
      </c>
      <c r="BO90" s="86">
        <f>SUM('⑵-1 IS(A&amp;G)'!BO90,'⑵-2 IS(S&amp;M)'!BO90,'⑵-3 IS(ENG)'!BO90,'⑵-4 IS(Energy)'!BO90)</f>
        <v>479</v>
      </c>
      <c r="BP90" s="86">
        <f>SUM('⑵-1 IS(A&amp;G)'!BP90,'⑵-2 IS(S&amp;M)'!BP90,'⑵-3 IS(ENG)'!BP90,'⑵-4 IS(Energy)'!BP90)</f>
        <v>2070</v>
      </c>
      <c r="BQ90" s="86">
        <f>SUM('⑵-1 IS(A&amp;G)'!BQ90,'⑵-2 IS(S&amp;M)'!BQ90,'⑵-3 IS(ENG)'!BQ90,'⑵-4 IS(Energy)'!BQ90)</f>
        <v>768</v>
      </c>
      <c r="BR90" s="86">
        <f>SUM('⑵-1 IS(A&amp;G)'!BR90,'⑵-2 IS(S&amp;M)'!BR90,'⑵-3 IS(ENG)'!BR90,'⑵-4 IS(Energy)'!BR90)</f>
        <v>83</v>
      </c>
      <c r="BS90" s="86">
        <f>SUM('⑵-1 IS(A&amp;G)'!BS90,'⑵-2 IS(S&amp;M)'!BS90,'⑵-3 IS(ENG)'!BS90,'⑵-4 IS(Energy)'!BS90)</f>
        <v>199.8</v>
      </c>
      <c r="BT90" s="87">
        <f>SUM('⑵-1 IS(A&amp;G)'!BT90,'⑵-2 IS(S&amp;M)'!BT90,'⑵-3 IS(ENG)'!BT90,'⑵-4 IS(Energy)'!BT90)</f>
        <v>2633.6699999999996</v>
      </c>
      <c r="BV90" s="81"/>
      <c r="BW90" s="92" t="str">
        <f t="shared" si="91"/>
        <v>Office Supplies</v>
      </c>
      <c r="BX90" s="83"/>
      <c r="BY90" s="84">
        <f t="shared" si="16"/>
        <v>1793</v>
      </c>
      <c r="BZ90" s="85">
        <f t="shared" si="75"/>
        <v>1793</v>
      </c>
      <c r="CA90" s="86">
        <f t="shared" si="76"/>
        <v>0</v>
      </c>
      <c r="CB90" s="86">
        <f t="shared" si="77"/>
        <v>0</v>
      </c>
      <c r="CC90" s="86">
        <f t="shared" si="78"/>
        <v>0</v>
      </c>
      <c r="CD90" s="84">
        <f t="shared" si="4"/>
        <v>7200</v>
      </c>
      <c r="CE90" s="85">
        <f t="shared" si="79"/>
        <v>1800</v>
      </c>
      <c r="CF90" s="86">
        <f t="shared" si="80"/>
        <v>1800</v>
      </c>
      <c r="CG90" s="86">
        <f t="shared" si="81"/>
        <v>1800</v>
      </c>
      <c r="CH90" s="86">
        <f t="shared" si="82"/>
        <v>1800</v>
      </c>
      <c r="CI90" s="84">
        <f t="shared" si="5"/>
        <v>5168.2</v>
      </c>
      <c r="CJ90" s="85">
        <f t="shared" si="83"/>
        <v>2674.1800000000003</v>
      </c>
      <c r="CK90" s="86">
        <f t="shared" si="84"/>
        <v>566.89</v>
      </c>
      <c r="CL90" s="86">
        <f t="shared" si="85"/>
        <v>108.79</v>
      </c>
      <c r="CM90" s="87">
        <f t="shared" si="86"/>
        <v>1818.34</v>
      </c>
      <c r="CO90" s="81"/>
      <c r="CP90" s="92" t="str">
        <f t="shared" si="92"/>
        <v>Office Supplies</v>
      </c>
      <c r="CQ90" s="83"/>
      <c r="CR90" s="84">
        <f t="shared" si="66"/>
        <v>-5407</v>
      </c>
      <c r="CS90" s="84">
        <f t="shared" si="66"/>
        <v>-7</v>
      </c>
      <c r="CT90" s="85">
        <f t="shared" si="66"/>
        <v>570</v>
      </c>
      <c r="CU90" s="86">
        <f t="shared" si="66"/>
        <v>23</v>
      </c>
      <c r="CV90" s="86">
        <f t="shared" si="66"/>
        <v>-600</v>
      </c>
      <c r="CW90" s="86">
        <f t="shared" si="94"/>
        <v>-600</v>
      </c>
      <c r="CX90" s="86">
        <f t="shared" si="94"/>
        <v>-600</v>
      </c>
      <c r="CY90" s="86">
        <f t="shared" si="94"/>
        <v>-600</v>
      </c>
      <c r="CZ90" s="86">
        <f t="shared" si="94"/>
        <v>-600</v>
      </c>
      <c r="DA90" s="86">
        <f t="shared" si="94"/>
        <v>-600</v>
      </c>
      <c r="DB90" s="86">
        <f t="shared" si="94"/>
        <v>-600</v>
      </c>
      <c r="DC90" s="86">
        <f t="shared" si="94"/>
        <v>-600</v>
      </c>
      <c r="DD90" s="86">
        <f t="shared" si="94"/>
        <v>-600</v>
      </c>
      <c r="DE90" s="87">
        <f t="shared" si="94"/>
        <v>-600</v>
      </c>
      <c r="DG90" s="81"/>
      <c r="DH90" s="92" t="str">
        <f t="shared" si="93"/>
        <v>Office Supplies</v>
      </c>
      <c r="DI90" s="83"/>
      <c r="DJ90" s="88">
        <f t="shared" si="87"/>
        <v>0.24902777777777774</v>
      </c>
      <c r="DK90" s="88">
        <f t="shared" si="87"/>
        <v>0.99611111111111106</v>
      </c>
      <c r="DL90" s="89">
        <f t="shared" si="87"/>
        <v>1.95</v>
      </c>
      <c r="DM90" s="90">
        <f t="shared" si="87"/>
        <v>1.0383333333333333</v>
      </c>
      <c r="DN90" s="90">
        <f t="shared" si="87"/>
        <v>0</v>
      </c>
      <c r="DO90" s="90">
        <f t="shared" si="87"/>
        <v>0</v>
      </c>
      <c r="DP90" s="90">
        <f t="shared" si="87"/>
        <v>0</v>
      </c>
      <c r="DQ90" s="90">
        <f t="shared" si="87"/>
        <v>0</v>
      </c>
      <c r="DR90" s="90">
        <f t="shared" si="87"/>
        <v>0</v>
      </c>
      <c r="DS90" s="90">
        <f t="shared" si="87"/>
        <v>0</v>
      </c>
      <c r="DT90" s="90">
        <f t="shared" si="87"/>
        <v>0</v>
      </c>
      <c r="DU90" s="90">
        <f t="shared" si="87"/>
        <v>0</v>
      </c>
      <c r="DV90" s="90">
        <f t="shared" si="87"/>
        <v>0</v>
      </c>
      <c r="DW90" s="91">
        <f t="shared" si="87"/>
        <v>0</v>
      </c>
      <c r="DY90" s="180">
        <f t="shared" si="61"/>
        <v>25</v>
      </c>
      <c r="DZ90" s="180" t="str">
        <f t="shared" si="62"/>
        <v>Office Supplies</v>
      </c>
      <c r="EA90" s="181">
        <f t="shared" si="63"/>
        <v>600</v>
      </c>
    </row>
    <row r="91" spans="2:131" ht="11.85" customHeight="1" x14ac:dyDescent="0.15">
      <c r="B91" s="81"/>
      <c r="C91" s="92" t="s">
        <v>158</v>
      </c>
      <c r="D91" s="83"/>
      <c r="E91" s="84">
        <f t="shared" si="67"/>
        <v>6733</v>
      </c>
      <c r="F91" s="84">
        <f t="shared" si="68"/>
        <v>6733</v>
      </c>
      <c r="G91" s="85">
        <f>SUM('⑵-1 IS(A&amp;G)'!G91,'⑵-2 IS(S&amp;M)'!G91,'⑵-3 IS(ENG)'!G91,'⑵-4 IS(Energy)'!G91)</f>
        <v>2642</v>
      </c>
      <c r="H91" s="86">
        <f>SUM('⑵-1 IS(A&amp;G)'!H91,'⑵-2 IS(S&amp;M)'!H91,'⑵-3 IS(ENG)'!H91,'⑵-4 IS(Energy)'!H91)</f>
        <v>690</v>
      </c>
      <c r="I91" s="86">
        <f>SUM('⑵-1 IS(A&amp;G)'!I91,'⑵-2 IS(S&amp;M)'!I91,'⑵-3 IS(ENG)'!I91,'⑵-4 IS(Energy)'!I91)</f>
        <v>3401</v>
      </c>
      <c r="J91" s="86">
        <f>SUM('⑵-1 IS(A&amp;G)'!J91,'⑵-2 IS(S&amp;M)'!J91,'⑵-3 IS(ENG)'!J91,'⑵-4 IS(Energy)'!J91)</f>
        <v>0</v>
      </c>
      <c r="K91" s="86">
        <f>SUM('⑵-1 IS(A&amp;G)'!K91,'⑵-2 IS(S&amp;M)'!K91,'⑵-3 IS(ENG)'!K91,'⑵-4 IS(Energy)'!K91)</f>
        <v>0</v>
      </c>
      <c r="L91" s="86">
        <f>SUM('⑵-1 IS(A&amp;G)'!L91,'⑵-2 IS(S&amp;M)'!L91,'⑵-3 IS(ENG)'!L91,'⑵-4 IS(Energy)'!L91)</f>
        <v>0</v>
      </c>
      <c r="M91" s="86">
        <f>SUM('⑵-1 IS(A&amp;G)'!M91,'⑵-2 IS(S&amp;M)'!M91,'⑵-3 IS(ENG)'!M91,'⑵-4 IS(Energy)'!M91)</f>
        <v>0</v>
      </c>
      <c r="N91" s="86">
        <f>SUM('⑵-1 IS(A&amp;G)'!N91,'⑵-2 IS(S&amp;M)'!N91,'⑵-3 IS(ENG)'!N91,'⑵-4 IS(Energy)'!N91)</f>
        <v>0</v>
      </c>
      <c r="O91" s="86">
        <f>SUM('⑵-1 IS(A&amp;G)'!O91,'⑵-2 IS(S&amp;M)'!O91,'⑵-3 IS(ENG)'!O91,'⑵-4 IS(Energy)'!O91)</f>
        <v>0</v>
      </c>
      <c r="P91" s="86">
        <f>SUM('⑵-1 IS(A&amp;G)'!P91,'⑵-2 IS(S&amp;M)'!P91,'⑵-3 IS(ENG)'!P91,'⑵-4 IS(Energy)'!P91)</f>
        <v>0</v>
      </c>
      <c r="Q91" s="86">
        <f>SUM('⑵-1 IS(A&amp;G)'!Q91,'⑵-2 IS(S&amp;M)'!Q91,'⑵-3 IS(ENG)'!Q91,'⑵-4 IS(Energy)'!Q91)</f>
        <v>0</v>
      </c>
      <c r="R91" s="87">
        <f>SUM('⑵-1 IS(A&amp;G)'!R91,'⑵-2 IS(S&amp;M)'!R91,'⑵-3 IS(ENG)'!R91,'⑵-4 IS(Energy)'!R91)</f>
        <v>0</v>
      </c>
      <c r="T91" s="81"/>
      <c r="U91" s="92" t="str">
        <f t="shared" si="88"/>
        <v>Operating Supplies</v>
      </c>
      <c r="V91" s="83"/>
      <c r="W91" s="84">
        <f t="shared" si="69"/>
        <v>38000</v>
      </c>
      <c r="X91" s="84">
        <f t="shared" si="70"/>
        <v>9500</v>
      </c>
      <c r="Y91" s="85">
        <f>SUM('⑵-1 IS(A&amp;G)'!Y91,'⑵-2 IS(S&amp;M)'!Y91,'⑵-3 IS(ENG)'!Y91,'⑵-4 IS(Energy)'!Y91)</f>
        <v>3200</v>
      </c>
      <c r="Z91" s="86">
        <f>SUM('⑵-1 IS(A&amp;G)'!Z91,'⑵-2 IS(S&amp;M)'!Z91,'⑵-3 IS(ENG)'!Z91,'⑵-4 IS(Energy)'!Z91)</f>
        <v>3150</v>
      </c>
      <c r="AA91" s="86">
        <f>SUM('⑵-1 IS(A&amp;G)'!AA91,'⑵-2 IS(S&amp;M)'!AA91,'⑵-3 IS(ENG)'!AA91,'⑵-4 IS(Energy)'!AA91)</f>
        <v>3150</v>
      </c>
      <c r="AB91" s="86">
        <f>SUM('⑵-1 IS(A&amp;G)'!AB91,'⑵-2 IS(S&amp;M)'!AB91,'⑵-3 IS(ENG)'!AB91,'⑵-4 IS(Energy)'!AB91)</f>
        <v>3200</v>
      </c>
      <c r="AC91" s="86">
        <f>SUM('⑵-1 IS(A&amp;G)'!AC91,'⑵-2 IS(S&amp;M)'!AC91,'⑵-3 IS(ENG)'!AC91,'⑵-4 IS(Energy)'!AC91)</f>
        <v>3150</v>
      </c>
      <c r="AD91" s="86">
        <f>SUM('⑵-1 IS(A&amp;G)'!AD91,'⑵-2 IS(S&amp;M)'!AD91,'⑵-3 IS(ENG)'!AD91,'⑵-4 IS(Energy)'!AD91)</f>
        <v>3150</v>
      </c>
      <c r="AE91" s="86">
        <f>SUM('⑵-1 IS(A&amp;G)'!AE91,'⑵-2 IS(S&amp;M)'!AE91,'⑵-3 IS(ENG)'!AE91,'⑵-4 IS(Energy)'!AE91)</f>
        <v>3200</v>
      </c>
      <c r="AF91" s="86">
        <f>SUM('⑵-1 IS(A&amp;G)'!AF91,'⑵-2 IS(S&amp;M)'!AF91,'⑵-3 IS(ENG)'!AF91,'⑵-4 IS(Energy)'!AF91)</f>
        <v>3150</v>
      </c>
      <c r="AG91" s="86">
        <f>SUM('⑵-1 IS(A&amp;G)'!AG91,'⑵-2 IS(S&amp;M)'!AG91,'⑵-3 IS(ENG)'!AG91,'⑵-4 IS(Energy)'!AG91)</f>
        <v>3150</v>
      </c>
      <c r="AH91" s="86">
        <f>SUM('⑵-1 IS(A&amp;G)'!AH91,'⑵-2 IS(S&amp;M)'!AH91,'⑵-3 IS(ENG)'!AH91,'⑵-4 IS(Energy)'!AH91)</f>
        <v>3200</v>
      </c>
      <c r="AI91" s="86">
        <f>SUM('⑵-1 IS(A&amp;G)'!AI91,'⑵-2 IS(S&amp;M)'!AI91,'⑵-3 IS(ENG)'!AI91,'⑵-4 IS(Energy)'!AI91)</f>
        <v>3150</v>
      </c>
      <c r="AJ91" s="87">
        <f>SUM('⑵-1 IS(A&amp;G)'!AJ91,'⑵-2 IS(S&amp;M)'!AJ91,'⑵-3 IS(ENG)'!AJ91,'⑵-4 IS(Energy)'!AJ91)</f>
        <v>3150</v>
      </c>
      <c r="AL91" s="81"/>
      <c r="AM91" s="92" t="str">
        <f t="shared" si="89"/>
        <v>Operating Supplies</v>
      </c>
      <c r="AN91" s="83"/>
      <c r="AO91" s="84">
        <f t="shared" si="71"/>
        <v>30094.519999999997</v>
      </c>
      <c r="AP91" s="84">
        <f t="shared" si="72"/>
        <v>4878.3500000000004</v>
      </c>
      <c r="AQ91" s="85">
        <f>SUM('⑵-1 IS(A&amp;G)'!AQ91,'⑵-2 IS(S&amp;M)'!AQ91,'⑵-3 IS(ENG)'!AQ91,'⑵-4 IS(Energy)'!AQ91)</f>
        <v>900.69</v>
      </c>
      <c r="AR91" s="86">
        <f>SUM('⑵-1 IS(A&amp;G)'!AR91,'⑵-2 IS(S&amp;M)'!AR91,'⑵-3 IS(ENG)'!AR91,'⑵-4 IS(Energy)'!AR91)</f>
        <v>763.5</v>
      </c>
      <c r="AS91" s="86">
        <f>SUM('⑵-1 IS(A&amp;G)'!AS91,'⑵-2 IS(S&amp;M)'!AS91,'⑵-3 IS(ENG)'!AS91,'⑵-4 IS(Energy)'!AS91)</f>
        <v>3214.16</v>
      </c>
      <c r="AT91" s="86">
        <f>SUM('⑵-1 IS(A&amp;G)'!AT91,'⑵-2 IS(S&amp;M)'!AT91,'⑵-3 IS(ENG)'!AT91,'⑵-4 IS(Energy)'!AT91)</f>
        <v>871.71</v>
      </c>
      <c r="AU91" s="86">
        <f>SUM('⑵-1 IS(A&amp;G)'!AU91,'⑵-2 IS(S&amp;M)'!AU91,'⑵-3 IS(ENG)'!AU91,'⑵-4 IS(Energy)'!AU91)</f>
        <v>1316.85</v>
      </c>
      <c r="AV91" s="86">
        <f>SUM('⑵-1 IS(A&amp;G)'!AV91,'⑵-2 IS(S&amp;M)'!AV91,'⑵-3 IS(ENG)'!AV91,'⑵-4 IS(Energy)'!AV91)</f>
        <v>1715.95</v>
      </c>
      <c r="AW91" s="86">
        <f>SUM('⑵-1 IS(A&amp;G)'!AW91,'⑵-2 IS(S&amp;M)'!AW91,'⑵-3 IS(ENG)'!AW91,'⑵-4 IS(Energy)'!AW91)</f>
        <v>2780.92</v>
      </c>
      <c r="AX91" s="86">
        <f>SUM('⑵-1 IS(A&amp;G)'!AX91,'⑵-2 IS(S&amp;M)'!AX91,'⑵-3 IS(ENG)'!AX91,'⑵-4 IS(Energy)'!AX91)</f>
        <v>4238.7700000000004</v>
      </c>
      <c r="AY91" s="86">
        <f>SUM('⑵-1 IS(A&amp;G)'!AY91,'⑵-2 IS(S&amp;M)'!AY91,'⑵-3 IS(ENG)'!AY91,'⑵-4 IS(Energy)'!AY91)</f>
        <v>473.97</v>
      </c>
      <c r="AZ91" s="86">
        <f>SUM('⑵-1 IS(A&amp;G)'!AZ91,'⑵-2 IS(S&amp;M)'!AZ91,'⑵-3 IS(ENG)'!AZ91,'⑵-4 IS(Energy)'!AZ91)</f>
        <v>3193.89</v>
      </c>
      <c r="BA91" s="86">
        <f>SUM('⑵-1 IS(A&amp;G)'!BA91,'⑵-2 IS(S&amp;M)'!BA91,'⑵-3 IS(ENG)'!BA91,'⑵-4 IS(Energy)'!BA91)</f>
        <v>1227.33</v>
      </c>
      <c r="BB91" s="87">
        <f>SUM('⑵-1 IS(A&amp;G)'!BB91,'⑵-2 IS(S&amp;M)'!BB91,'⑵-3 IS(ENG)'!BB91,'⑵-4 IS(Energy)'!BB91)</f>
        <v>9396.7800000000007</v>
      </c>
      <c r="BD91" s="81"/>
      <c r="BE91" s="92" t="str">
        <f t="shared" si="90"/>
        <v>Operating Supplies</v>
      </c>
      <c r="BF91" s="83"/>
      <c r="BG91" s="84">
        <f t="shared" si="73"/>
        <v>22985.21</v>
      </c>
      <c r="BH91" s="84">
        <f t="shared" si="74"/>
        <v>3752</v>
      </c>
      <c r="BI91" s="85">
        <f>SUM('⑵-1 IS(A&amp;G)'!BI91,'⑵-2 IS(S&amp;M)'!BI91,'⑵-3 IS(ENG)'!BI91,'⑵-4 IS(Energy)'!BI91)</f>
        <v>569</v>
      </c>
      <c r="BJ91" s="86">
        <f>SUM('⑵-1 IS(A&amp;G)'!BJ91,'⑵-2 IS(S&amp;M)'!BJ91,'⑵-3 IS(ENG)'!BJ91,'⑵-4 IS(Energy)'!BJ91)</f>
        <v>735</v>
      </c>
      <c r="BK91" s="86">
        <f>SUM('⑵-1 IS(A&amp;G)'!BK91,'⑵-2 IS(S&amp;M)'!BK91,'⑵-3 IS(ENG)'!BK91,'⑵-4 IS(Energy)'!BK91)</f>
        <v>2448</v>
      </c>
      <c r="BL91" s="86">
        <f>SUM('⑵-1 IS(A&amp;G)'!BL91,'⑵-2 IS(S&amp;M)'!BL91,'⑵-3 IS(ENG)'!BL91,'⑵-4 IS(Energy)'!BL91)</f>
        <v>2671</v>
      </c>
      <c r="BM91" s="86">
        <f>SUM('⑵-1 IS(A&amp;G)'!BM91,'⑵-2 IS(S&amp;M)'!BM91,'⑵-3 IS(ENG)'!BM91,'⑵-4 IS(Energy)'!BM91)</f>
        <v>2306</v>
      </c>
      <c r="BN91" s="86">
        <f>SUM('⑵-1 IS(A&amp;G)'!BN91,'⑵-2 IS(S&amp;M)'!BN91,'⑵-3 IS(ENG)'!BN91,'⑵-4 IS(Energy)'!BN91)</f>
        <v>1744</v>
      </c>
      <c r="BO91" s="86">
        <f>SUM('⑵-1 IS(A&amp;G)'!BO91,'⑵-2 IS(S&amp;M)'!BO91,'⑵-3 IS(ENG)'!BO91,'⑵-4 IS(Energy)'!BO91)</f>
        <v>1354</v>
      </c>
      <c r="BP91" s="86">
        <f>SUM('⑵-1 IS(A&amp;G)'!BP91,'⑵-2 IS(S&amp;M)'!BP91,'⑵-3 IS(ENG)'!BP91,'⑵-4 IS(Energy)'!BP91)</f>
        <v>5519</v>
      </c>
      <c r="BQ91" s="86">
        <f>SUM('⑵-1 IS(A&amp;G)'!BQ91,'⑵-2 IS(S&amp;M)'!BQ91,'⑵-3 IS(ENG)'!BQ91,'⑵-4 IS(Energy)'!BQ91)</f>
        <v>1347</v>
      </c>
      <c r="BR91" s="86">
        <f>SUM('⑵-1 IS(A&amp;G)'!BR91,'⑵-2 IS(S&amp;M)'!BR91,'⑵-3 IS(ENG)'!BR91,'⑵-4 IS(Energy)'!BR91)</f>
        <v>706</v>
      </c>
      <c r="BS91" s="86">
        <f>SUM('⑵-1 IS(A&amp;G)'!BS91,'⑵-2 IS(S&amp;M)'!BS91,'⑵-3 IS(ENG)'!BS91,'⑵-4 IS(Energy)'!BS91)</f>
        <v>719.57</v>
      </c>
      <c r="BT91" s="87">
        <f>SUM('⑵-1 IS(A&amp;G)'!BT91,'⑵-2 IS(S&amp;M)'!BT91,'⑵-3 IS(ENG)'!BT91,'⑵-4 IS(Energy)'!BT91)</f>
        <v>2866.64</v>
      </c>
      <c r="BV91" s="81"/>
      <c r="BW91" s="92" t="str">
        <f t="shared" si="91"/>
        <v>Operating Supplies</v>
      </c>
      <c r="BX91" s="83"/>
      <c r="BY91" s="84">
        <f t="shared" si="16"/>
        <v>6733</v>
      </c>
      <c r="BZ91" s="85">
        <f t="shared" si="75"/>
        <v>6733</v>
      </c>
      <c r="CA91" s="86">
        <f t="shared" si="76"/>
        <v>0</v>
      </c>
      <c r="CB91" s="86">
        <f t="shared" si="77"/>
        <v>0</v>
      </c>
      <c r="CC91" s="86">
        <f t="shared" si="78"/>
        <v>0</v>
      </c>
      <c r="CD91" s="84">
        <f t="shared" si="4"/>
        <v>38000</v>
      </c>
      <c r="CE91" s="85">
        <f t="shared" si="79"/>
        <v>9500</v>
      </c>
      <c r="CF91" s="86">
        <f t="shared" si="80"/>
        <v>9500</v>
      </c>
      <c r="CG91" s="86">
        <f t="shared" si="81"/>
        <v>9500</v>
      </c>
      <c r="CH91" s="86">
        <f t="shared" si="82"/>
        <v>9500</v>
      </c>
      <c r="CI91" s="84">
        <f t="shared" si="5"/>
        <v>30094.52</v>
      </c>
      <c r="CJ91" s="85">
        <f t="shared" si="83"/>
        <v>4878.3500000000004</v>
      </c>
      <c r="CK91" s="86">
        <f t="shared" si="84"/>
        <v>3904.51</v>
      </c>
      <c r="CL91" s="86">
        <f t="shared" si="85"/>
        <v>7493.6600000000008</v>
      </c>
      <c r="CM91" s="87">
        <f t="shared" si="86"/>
        <v>13818</v>
      </c>
      <c r="CO91" s="81"/>
      <c r="CP91" s="92" t="str">
        <f t="shared" si="92"/>
        <v>Operating Supplies</v>
      </c>
      <c r="CQ91" s="83"/>
      <c r="CR91" s="84">
        <f t="shared" si="66"/>
        <v>-31267</v>
      </c>
      <c r="CS91" s="84">
        <f t="shared" si="66"/>
        <v>-2767</v>
      </c>
      <c r="CT91" s="85">
        <f t="shared" si="66"/>
        <v>-558</v>
      </c>
      <c r="CU91" s="86">
        <f t="shared" si="66"/>
        <v>-2460</v>
      </c>
      <c r="CV91" s="86">
        <f t="shared" si="66"/>
        <v>251</v>
      </c>
      <c r="CW91" s="86">
        <f t="shared" si="94"/>
        <v>-3200</v>
      </c>
      <c r="CX91" s="86">
        <f t="shared" si="94"/>
        <v>-3150</v>
      </c>
      <c r="CY91" s="86">
        <f t="shared" si="94"/>
        <v>-3150</v>
      </c>
      <c r="CZ91" s="86">
        <f t="shared" si="94"/>
        <v>-3200</v>
      </c>
      <c r="DA91" s="86">
        <f t="shared" si="94"/>
        <v>-3150</v>
      </c>
      <c r="DB91" s="86">
        <f t="shared" si="94"/>
        <v>-3150</v>
      </c>
      <c r="DC91" s="86">
        <f t="shared" si="94"/>
        <v>-3200</v>
      </c>
      <c r="DD91" s="86">
        <f t="shared" si="94"/>
        <v>-3150</v>
      </c>
      <c r="DE91" s="87">
        <f t="shared" si="94"/>
        <v>-3150</v>
      </c>
      <c r="DG91" s="81"/>
      <c r="DH91" s="92" t="str">
        <f t="shared" si="93"/>
        <v>Operating Supplies</v>
      </c>
      <c r="DI91" s="83"/>
      <c r="DJ91" s="88">
        <f t="shared" si="87"/>
        <v>0.17718421052631583</v>
      </c>
      <c r="DK91" s="88">
        <f t="shared" si="87"/>
        <v>0.70873684210526311</v>
      </c>
      <c r="DL91" s="89">
        <f t="shared" si="87"/>
        <v>0.82562500000000005</v>
      </c>
      <c r="DM91" s="90">
        <f t="shared" si="87"/>
        <v>0.21904761904761905</v>
      </c>
      <c r="DN91" s="90">
        <f t="shared" si="87"/>
        <v>1.0796825396825396</v>
      </c>
      <c r="DO91" s="90">
        <f t="shared" si="87"/>
        <v>0</v>
      </c>
      <c r="DP91" s="90">
        <f t="shared" si="87"/>
        <v>0</v>
      </c>
      <c r="DQ91" s="90">
        <f t="shared" si="87"/>
        <v>0</v>
      </c>
      <c r="DR91" s="90">
        <f t="shared" si="87"/>
        <v>0</v>
      </c>
      <c r="DS91" s="90">
        <f t="shared" si="87"/>
        <v>0</v>
      </c>
      <c r="DT91" s="90">
        <f t="shared" si="87"/>
        <v>0</v>
      </c>
      <c r="DU91" s="90">
        <f t="shared" si="87"/>
        <v>0</v>
      </c>
      <c r="DV91" s="90">
        <f t="shared" si="87"/>
        <v>0</v>
      </c>
      <c r="DW91" s="91">
        <f t="shared" si="87"/>
        <v>0</v>
      </c>
      <c r="DY91" s="180">
        <f t="shared" si="61"/>
        <v>35</v>
      </c>
      <c r="DZ91" s="180" t="str">
        <f t="shared" si="62"/>
        <v>Operating Supplies</v>
      </c>
      <c r="EA91" s="181">
        <f t="shared" si="63"/>
        <v>251</v>
      </c>
    </row>
    <row r="92" spans="2:131" ht="11.85" customHeight="1" x14ac:dyDescent="0.15">
      <c r="B92" s="81"/>
      <c r="C92" s="92" t="s">
        <v>159</v>
      </c>
      <c r="D92" s="83"/>
      <c r="E92" s="84">
        <f t="shared" si="67"/>
        <v>50</v>
      </c>
      <c r="F92" s="84">
        <f t="shared" si="68"/>
        <v>50</v>
      </c>
      <c r="G92" s="85">
        <f>SUM('⑵-1 IS(A&amp;G)'!G92,'⑵-2 IS(S&amp;M)'!G92,'⑵-3 IS(ENG)'!G92,'⑵-4 IS(Energy)'!G92)</f>
        <v>0</v>
      </c>
      <c r="H92" s="86">
        <f>SUM('⑵-1 IS(A&amp;G)'!H92,'⑵-2 IS(S&amp;M)'!H92,'⑵-3 IS(ENG)'!H92,'⑵-4 IS(Energy)'!H92)</f>
        <v>50</v>
      </c>
      <c r="I92" s="86">
        <f>SUM('⑵-1 IS(A&amp;G)'!I92,'⑵-2 IS(S&amp;M)'!I92,'⑵-3 IS(ENG)'!I92,'⑵-4 IS(Energy)'!I92)</f>
        <v>0</v>
      </c>
      <c r="J92" s="86">
        <f>SUM('⑵-1 IS(A&amp;G)'!J92,'⑵-2 IS(S&amp;M)'!J92,'⑵-3 IS(ENG)'!J92,'⑵-4 IS(Energy)'!J92)</f>
        <v>0</v>
      </c>
      <c r="K92" s="86">
        <f>SUM('⑵-1 IS(A&amp;G)'!K92,'⑵-2 IS(S&amp;M)'!K92,'⑵-3 IS(ENG)'!K92,'⑵-4 IS(Energy)'!K92)</f>
        <v>0</v>
      </c>
      <c r="L92" s="86">
        <f>SUM('⑵-1 IS(A&amp;G)'!L92,'⑵-2 IS(S&amp;M)'!L92,'⑵-3 IS(ENG)'!L92,'⑵-4 IS(Energy)'!L92)</f>
        <v>0</v>
      </c>
      <c r="M92" s="86">
        <f>SUM('⑵-1 IS(A&amp;G)'!M92,'⑵-2 IS(S&amp;M)'!M92,'⑵-3 IS(ENG)'!M92,'⑵-4 IS(Energy)'!M92)</f>
        <v>0</v>
      </c>
      <c r="N92" s="86">
        <f>SUM('⑵-1 IS(A&amp;G)'!N92,'⑵-2 IS(S&amp;M)'!N92,'⑵-3 IS(ENG)'!N92,'⑵-4 IS(Energy)'!N92)</f>
        <v>0</v>
      </c>
      <c r="O92" s="86">
        <f>SUM('⑵-1 IS(A&amp;G)'!O92,'⑵-2 IS(S&amp;M)'!O92,'⑵-3 IS(ENG)'!O92,'⑵-4 IS(Energy)'!O92)</f>
        <v>0</v>
      </c>
      <c r="P92" s="86">
        <f>SUM('⑵-1 IS(A&amp;G)'!P92,'⑵-2 IS(S&amp;M)'!P92,'⑵-3 IS(ENG)'!P92,'⑵-4 IS(Energy)'!P92)</f>
        <v>0</v>
      </c>
      <c r="Q92" s="86">
        <f>SUM('⑵-1 IS(A&amp;G)'!Q92,'⑵-2 IS(S&amp;M)'!Q92,'⑵-3 IS(ENG)'!Q92,'⑵-4 IS(Energy)'!Q92)</f>
        <v>0</v>
      </c>
      <c r="R92" s="87">
        <f>SUM('⑵-1 IS(A&amp;G)'!R92,'⑵-2 IS(S&amp;M)'!R92,'⑵-3 IS(ENG)'!R92,'⑵-4 IS(Energy)'!R92)</f>
        <v>0</v>
      </c>
      <c r="T92" s="81"/>
      <c r="U92" s="92" t="str">
        <f t="shared" si="88"/>
        <v>Painting &amp; Decorating</v>
      </c>
      <c r="V92" s="83"/>
      <c r="W92" s="84">
        <f t="shared" si="69"/>
        <v>6000</v>
      </c>
      <c r="X92" s="84">
        <f t="shared" si="70"/>
        <v>1000</v>
      </c>
      <c r="Y92" s="85">
        <f>SUM('⑵-1 IS(A&amp;G)'!Y92,'⑵-2 IS(S&amp;M)'!Y92,'⑵-3 IS(ENG)'!Y92,'⑵-4 IS(Energy)'!Y92)</f>
        <v>0</v>
      </c>
      <c r="Z92" s="86">
        <f>SUM('⑵-1 IS(A&amp;G)'!Z92,'⑵-2 IS(S&amp;M)'!Z92,'⑵-3 IS(ENG)'!Z92,'⑵-4 IS(Energy)'!Z92)</f>
        <v>1000</v>
      </c>
      <c r="AA92" s="86">
        <f>SUM('⑵-1 IS(A&amp;G)'!AA92,'⑵-2 IS(S&amp;M)'!AA92,'⑵-3 IS(ENG)'!AA92,'⑵-4 IS(Energy)'!AA92)</f>
        <v>0</v>
      </c>
      <c r="AB92" s="86">
        <f>SUM('⑵-1 IS(A&amp;G)'!AB92,'⑵-2 IS(S&amp;M)'!AB92,'⑵-3 IS(ENG)'!AB92,'⑵-4 IS(Energy)'!AB92)</f>
        <v>1000</v>
      </c>
      <c r="AC92" s="86">
        <f>SUM('⑵-1 IS(A&amp;G)'!AC92,'⑵-2 IS(S&amp;M)'!AC92,'⑵-3 IS(ENG)'!AC92,'⑵-4 IS(Energy)'!AC92)</f>
        <v>0</v>
      </c>
      <c r="AD92" s="86">
        <f>SUM('⑵-1 IS(A&amp;G)'!AD92,'⑵-2 IS(S&amp;M)'!AD92,'⑵-3 IS(ENG)'!AD92,'⑵-4 IS(Energy)'!AD92)</f>
        <v>1000</v>
      </c>
      <c r="AE92" s="86">
        <f>SUM('⑵-1 IS(A&amp;G)'!AE92,'⑵-2 IS(S&amp;M)'!AE92,'⑵-3 IS(ENG)'!AE92,'⑵-4 IS(Energy)'!AE92)</f>
        <v>0</v>
      </c>
      <c r="AF92" s="86">
        <f>SUM('⑵-1 IS(A&amp;G)'!AF92,'⑵-2 IS(S&amp;M)'!AF92,'⑵-3 IS(ENG)'!AF92,'⑵-4 IS(Energy)'!AF92)</f>
        <v>1000</v>
      </c>
      <c r="AG92" s="86">
        <f>SUM('⑵-1 IS(A&amp;G)'!AG92,'⑵-2 IS(S&amp;M)'!AG92,'⑵-3 IS(ENG)'!AG92,'⑵-4 IS(Energy)'!AG92)</f>
        <v>0</v>
      </c>
      <c r="AH92" s="86">
        <f>SUM('⑵-1 IS(A&amp;G)'!AH92,'⑵-2 IS(S&amp;M)'!AH92,'⑵-3 IS(ENG)'!AH92,'⑵-4 IS(Energy)'!AH92)</f>
        <v>1000</v>
      </c>
      <c r="AI92" s="86">
        <f>SUM('⑵-1 IS(A&amp;G)'!AI92,'⑵-2 IS(S&amp;M)'!AI92,'⑵-3 IS(ENG)'!AI92,'⑵-4 IS(Energy)'!AI92)</f>
        <v>0</v>
      </c>
      <c r="AJ92" s="87">
        <f>SUM('⑵-1 IS(A&amp;G)'!AJ92,'⑵-2 IS(S&amp;M)'!AJ92,'⑵-3 IS(ENG)'!AJ92,'⑵-4 IS(Energy)'!AJ92)</f>
        <v>1000</v>
      </c>
      <c r="AL92" s="81"/>
      <c r="AM92" s="92" t="str">
        <f t="shared" si="89"/>
        <v>Painting &amp; Decorating</v>
      </c>
      <c r="AN92" s="83"/>
      <c r="AO92" s="84">
        <f t="shared" si="71"/>
        <v>6111.0999999999995</v>
      </c>
      <c r="AP92" s="84">
        <f t="shared" si="72"/>
        <v>3622.6400000000003</v>
      </c>
      <c r="AQ92" s="85">
        <f>SUM('⑵-1 IS(A&amp;G)'!AQ92,'⑵-2 IS(S&amp;M)'!AQ92,'⑵-3 IS(ENG)'!AQ92,'⑵-4 IS(Energy)'!AQ92)</f>
        <v>839.24</v>
      </c>
      <c r="AR92" s="86">
        <f>SUM('⑵-1 IS(A&amp;G)'!AR92,'⑵-2 IS(S&amp;M)'!AR92,'⑵-3 IS(ENG)'!AR92,'⑵-4 IS(Energy)'!AR92)</f>
        <v>2189.4299999999998</v>
      </c>
      <c r="AS92" s="86">
        <f>SUM('⑵-1 IS(A&amp;G)'!AS92,'⑵-2 IS(S&amp;M)'!AS92,'⑵-3 IS(ENG)'!AS92,'⑵-4 IS(Energy)'!AS92)</f>
        <v>593.97</v>
      </c>
      <c r="AT92" s="86">
        <f>SUM('⑵-1 IS(A&amp;G)'!AT92,'⑵-2 IS(S&amp;M)'!AT92,'⑵-3 IS(ENG)'!AT92,'⑵-4 IS(Energy)'!AT92)</f>
        <v>0</v>
      </c>
      <c r="AU92" s="86">
        <f>SUM('⑵-1 IS(A&amp;G)'!AU92,'⑵-2 IS(S&amp;M)'!AU92,'⑵-3 IS(ENG)'!AU92,'⑵-4 IS(Energy)'!AU92)</f>
        <v>281.45</v>
      </c>
      <c r="AV92" s="86">
        <f>SUM('⑵-1 IS(A&amp;G)'!AV92,'⑵-2 IS(S&amp;M)'!AV92,'⑵-3 IS(ENG)'!AV92,'⑵-4 IS(Energy)'!AV92)</f>
        <v>758.4</v>
      </c>
      <c r="AW92" s="86">
        <f>SUM('⑵-1 IS(A&amp;G)'!AW92,'⑵-2 IS(S&amp;M)'!AW92,'⑵-3 IS(ENG)'!AW92,'⑵-4 IS(Energy)'!AW92)</f>
        <v>359.51</v>
      </c>
      <c r="AX92" s="86">
        <f>SUM('⑵-1 IS(A&amp;G)'!AX92,'⑵-2 IS(S&amp;M)'!AX92,'⑵-3 IS(ENG)'!AX92,'⑵-4 IS(Energy)'!AX92)</f>
        <v>0</v>
      </c>
      <c r="AY92" s="86">
        <f>SUM('⑵-1 IS(A&amp;G)'!AY92,'⑵-2 IS(S&amp;M)'!AY92,'⑵-3 IS(ENG)'!AY92,'⑵-4 IS(Energy)'!AY92)</f>
        <v>0</v>
      </c>
      <c r="AZ92" s="86">
        <f>SUM('⑵-1 IS(A&amp;G)'!AZ92,'⑵-2 IS(S&amp;M)'!AZ92,'⑵-3 IS(ENG)'!AZ92,'⑵-4 IS(Energy)'!AZ92)</f>
        <v>201.62</v>
      </c>
      <c r="BA92" s="86">
        <f>SUM('⑵-1 IS(A&amp;G)'!BA92,'⑵-2 IS(S&amp;M)'!BA92,'⑵-3 IS(ENG)'!BA92,'⑵-4 IS(Energy)'!BA92)</f>
        <v>573.99</v>
      </c>
      <c r="BB92" s="87">
        <f>SUM('⑵-1 IS(A&amp;G)'!BB92,'⑵-2 IS(S&amp;M)'!BB92,'⑵-3 IS(ENG)'!BB92,'⑵-4 IS(Energy)'!BB92)</f>
        <v>313.49</v>
      </c>
      <c r="BD92" s="81"/>
      <c r="BE92" s="92" t="str">
        <f t="shared" si="90"/>
        <v>Painting &amp; Decorating</v>
      </c>
      <c r="BF92" s="83"/>
      <c r="BG92" s="84">
        <f t="shared" si="73"/>
        <v>10737.27</v>
      </c>
      <c r="BH92" s="84">
        <f t="shared" si="74"/>
        <v>2710</v>
      </c>
      <c r="BI92" s="85">
        <f>SUM('⑵-1 IS(A&amp;G)'!BI92,'⑵-2 IS(S&amp;M)'!BI92,'⑵-3 IS(ENG)'!BI92,'⑵-4 IS(Energy)'!BI92)</f>
        <v>19</v>
      </c>
      <c r="BJ92" s="86">
        <f>SUM('⑵-1 IS(A&amp;G)'!BJ92,'⑵-2 IS(S&amp;M)'!BJ92,'⑵-3 IS(ENG)'!BJ92,'⑵-4 IS(Energy)'!BJ92)</f>
        <v>513</v>
      </c>
      <c r="BK92" s="86">
        <f>SUM('⑵-1 IS(A&amp;G)'!BK92,'⑵-2 IS(S&amp;M)'!BK92,'⑵-3 IS(ENG)'!BK92,'⑵-4 IS(Energy)'!BK92)</f>
        <v>2178</v>
      </c>
      <c r="BL92" s="86">
        <f>SUM('⑵-1 IS(A&amp;G)'!BL92,'⑵-2 IS(S&amp;M)'!BL92,'⑵-3 IS(ENG)'!BL92,'⑵-4 IS(Energy)'!BL92)</f>
        <v>1307</v>
      </c>
      <c r="BM92" s="86">
        <f>SUM('⑵-1 IS(A&amp;G)'!BM92,'⑵-2 IS(S&amp;M)'!BM92,'⑵-3 IS(ENG)'!BM92,'⑵-4 IS(Energy)'!BM92)</f>
        <v>650</v>
      </c>
      <c r="BN92" s="86">
        <f>SUM('⑵-1 IS(A&amp;G)'!BN92,'⑵-2 IS(S&amp;M)'!BN92,'⑵-3 IS(ENG)'!BN92,'⑵-4 IS(Energy)'!BN92)</f>
        <v>272</v>
      </c>
      <c r="BO92" s="86">
        <f>SUM('⑵-1 IS(A&amp;G)'!BO92,'⑵-2 IS(S&amp;M)'!BO92,'⑵-3 IS(ENG)'!BO92,'⑵-4 IS(Energy)'!BO92)</f>
        <v>617</v>
      </c>
      <c r="BP92" s="86">
        <f>SUM('⑵-1 IS(A&amp;G)'!BP92,'⑵-2 IS(S&amp;M)'!BP92,'⑵-3 IS(ENG)'!BP92,'⑵-4 IS(Energy)'!BP92)</f>
        <v>1123</v>
      </c>
      <c r="BQ92" s="86">
        <f>SUM('⑵-1 IS(A&amp;G)'!BQ92,'⑵-2 IS(S&amp;M)'!BQ92,'⑵-3 IS(ENG)'!BQ92,'⑵-4 IS(Energy)'!BQ92)</f>
        <v>1016</v>
      </c>
      <c r="BR92" s="86">
        <f>SUM('⑵-1 IS(A&amp;G)'!BR92,'⑵-2 IS(S&amp;M)'!BR92,'⑵-3 IS(ENG)'!BR92,'⑵-4 IS(Energy)'!BR92)</f>
        <v>1125</v>
      </c>
      <c r="BS92" s="86">
        <f>SUM('⑵-1 IS(A&amp;G)'!BS92,'⑵-2 IS(S&amp;M)'!BS92,'⑵-3 IS(ENG)'!BS92,'⑵-4 IS(Energy)'!BS92)</f>
        <v>1530.03</v>
      </c>
      <c r="BT92" s="87">
        <f>SUM('⑵-1 IS(A&amp;G)'!BT92,'⑵-2 IS(S&amp;M)'!BT92,'⑵-3 IS(ENG)'!BT92,'⑵-4 IS(Energy)'!BT92)</f>
        <v>387.24</v>
      </c>
      <c r="BV92" s="81"/>
      <c r="BW92" s="92" t="str">
        <f t="shared" si="91"/>
        <v>Painting &amp; Decorating</v>
      </c>
      <c r="BX92" s="83"/>
      <c r="BY92" s="84">
        <f t="shared" si="16"/>
        <v>50</v>
      </c>
      <c r="BZ92" s="85">
        <f t="shared" si="75"/>
        <v>50</v>
      </c>
      <c r="CA92" s="86">
        <f t="shared" si="76"/>
        <v>0</v>
      </c>
      <c r="CB92" s="86">
        <f t="shared" si="77"/>
        <v>0</v>
      </c>
      <c r="CC92" s="86">
        <f t="shared" si="78"/>
        <v>0</v>
      </c>
      <c r="CD92" s="84">
        <f t="shared" si="4"/>
        <v>6000</v>
      </c>
      <c r="CE92" s="85">
        <f t="shared" si="79"/>
        <v>1000</v>
      </c>
      <c r="CF92" s="86">
        <f t="shared" si="80"/>
        <v>2000</v>
      </c>
      <c r="CG92" s="86">
        <f t="shared" si="81"/>
        <v>1000</v>
      </c>
      <c r="CH92" s="86">
        <f t="shared" si="82"/>
        <v>2000</v>
      </c>
      <c r="CI92" s="84">
        <f t="shared" si="5"/>
        <v>6111.1</v>
      </c>
      <c r="CJ92" s="85">
        <f t="shared" si="83"/>
        <v>3622.6400000000003</v>
      </c>
      <c r="CK92" s="86">
        <f t="shared" si="84"/>
        <v>1039.8499999999999</v>
      </c>
      <c r="CL92" s="86">
        <f t="shared" si="85"/>
        <v>359.51</v>
      </c>
      <c r="CM92" s="87">
        <f t="shared" si="86"/>
        <v>1089.0999999999999</v>
      </c>
      <c r="CO92" s="81"/>
      <c r="CP92" s="92" t="str">
        <f t="shared" si="92"/>
        <v>Painting &amp; Decorating</v>
      </c>
      <c r="CQ92" s="83"/>
      <c r="CR92" s="84">
        <f t="shared" si="66"/>
        <v>-5950</v>
      </c>
      <c r="CS92" s="84">
        <f t="shared" si="66"/>
        <v>-950</v>
      </c>
      <c r="CT92" s="85">
        <f t="shared" si="66"/>
        <v>0</v>
      </c>
      <c r="CU92" s="86">
        <f t="shared" si="66"/>
        <v>-950</v>
      </c>
      <c r="CV92" s="86">
        <f t="shared" si="66"/>
        <v>0</v>
      </c>
      <c r="CW92" s="86">
        <f t="shared" si="94"/>
        <v>-1000</v>
      </c>
      <c r="CX92" s="86">
        <f t="shared" si="94"/>
        <v>0</v>
      </c>
      <c r="CY92" s="86">
        <f t="shared" si="94"/>
        <v>-1000</v>
      </c>
      <c r="CZ92" s="86">
        <f t="shared" si="94"/>
        <v>0</v>
      </c>
      <c r="DA92" s="86">
        <f t="shared" si="94"/>
        <v>-1000</v>
      </c>
      <c r="DB92" s="86">
        <f t="shared" si="94"/>
        <v>0</v>
      </c>
      <c r="DC92" s="86">
        <f t="shared" si="94"/>
        <v>-1000</v>
      </c>
      <c r="DD92" s="86">
        <f t="shared" si="94"/>
        <v>0</v>
      </c>
      <c r="DE92" s="87">
        <f t="shared" si="94"/>
        <v>-1000</v>
      </c>
      <c r="DG92" s="81"/>
      <c r="DH92" s="92" t="str">
        <f t="shared" si="93"/>
        <v>Painting &amp; Decorating</v>
      </c>
      <c r="DI92" s="83"/>
      <c r="DJ92" s="88">
        <f t="shared" si="87"/>
        <v>8.3333333333333037E-3</v>
      </c>
      <c r="DK92" s="88">
        <f t="shared" si="87"/>
        <v>5.0000000000000044E-2</v>
      </c>
      <c r="DL92" s="89" t="str">
        <f t="shared" si="87"/>
        <v/>
      </c>
      <c r="DM92" s="90">
        <f t="shared" si="87"/>
        <v>5.0000000000000044E-2</v>
      </c>
      <c r="DN92" s="90" t="str">
        <f t="shared" si="87"/>
        <v/>
      </c>
      <c r="DO92" s="90">
        <f t="shared" si="87"/>
        <v>0</v>
      </c>
      <c r="DP92" s="90" t="str">
        <f t="shared" si="87"/>
        <v/>
      </c>
      <c r="DQ92" s="90">
        <f t="shared" si="87"/>
        <v>0</v>
      </c>
      <c r="DR92" s="90" t="str">
        <f t="shared" si="87"/>
        <v/>
      </c>
      <c r="DS92" s="90">
        <f t="shared" si="87"/>
        <v>0</v>
      </c>
      <c r="DT92" s="90" t="str">
        <f t="shared" si="87"/>
        <v/>
      </c>
      <c r="DU92" s="90">
        <f t="shared" si="87"/>
        <v>0</v>
      </c>
      <c r="DV92" s="90" t="str">
        <f t="shared" si="87"/>
        <v/>
      </c>
      <c r="DW92" s="91">
        <f t="shared" si="87"/>
        <v>0</v>
      </c>
      <c r="DY92" s="180">
        <f t="shared" si="61"/>
        <v>46</v>
      </c>
      <c r="DZ92" s="180" t="str">
        <f t="shared" si="62"/>
        <v>Painting &amp; Decorating</v>
      </c>
      <c r="EA92" s="181">
        <f t="shared" si="63"/>
        <v>0</v>
      </c>
    </row>
    <row r="93" spans="2:131" ht="11.85" customHeight="1" x14ac:dyDescent="0.15">
      <c r="B93" s="81"/>
      <c r="C93" s="92" t="s">
        <v>160</v>
      </c>
      <c r="D93" s="83"/>
      <c r="E93" s="84">
        <f t="shared" si="67"/>
        <v>0</v>
      </c>
      <c r="F93" s="84">
        <f t="shared" si="68"/>
        <v>0</v>
      </c>
      <c r="G93" s="85">
        <f>SUM('⑵-1 IS(A&amp;G)'!G93,'⑵-2 IS(S&amp;M)'!G93,'⑵-3 IS(ENG)'!G93,'⑵-4 IS(Energy)'!G93)</f>
        <v>0</v>
      </c>
      <c r="H93" s="86">
        <f>SUM('⑵-1 IS(A&amp;G)'!H93,'⑵-2 IS(S&amp;M)'!H93,'⑵-3 IS(ENG)'!H93,'⑵-4 IS(Energy)'!H93)</f>
        <v>0</v>
      </c>
      <c r="I93" s="86">
        <f>SUM('⑵-1 IS(A&amp;G)'!I93,'⑵-2 IS(S&amp;M)'!I93,'⑵-3 IS(ENG)'!I93,'⑵-4 IS(Energy)'!I93)</f>
        <v>0</v>
      </c>
      <c r="J93" s="86">
        <f>SUM('⑵-1 IS(A&amp;G)'!J93,'⑵-2 IS(S&amp;M)'!J93,'⑵-3 IS(ENG)'!J93,'⑵-4 IS(Energy)'!J93)</f>
        <v>0</v>
      </c>
      <c r="K93" s="86">
        <f>SUM('⑵-1 IS(A&amp;G)'!K93,'⑵-2 IS(S&amp;M)'!K93,'⑵-3 IS(ENG)'!K93,'⑵-4 IS(Energy)'!K93)</f>
        <v>0</v>
      </c>
      <c r="L93" s="86">
        <f>SUM('⑵-1 IS(A&amp;G)'!L93,'⑵-2 IS(S&amp;M)'!L93,'⑵-3 IS(ENG)'!L93,'⑵-4 IS(Energy)'!L93)</f>
        <v>0</v>
      </c>
      <c r="M93" s="86">
        <f>SUM('⑵-1 IS(A&amp;G)'!M93,'⑵-2 IS(S&amp;M)'!M93,'⑵-3 IS(ENG)'!M93,'⑵-4 IS(Energy)'!M93)</f>
        <v>0</v>
      </c>
      <c r="N93" s="86">
        <f>SUM('⑵-1 IS(A&amp;G)'!N93,'⑵-2 IS(S&amp;M)'!N93,'⑵-3 IS(ENG)'!N93,'⑵-4 IS(Energy)'!N93)</f>
        <v>0</v>
      </c>
      <c r="O93" s="86">
        <f>SUM('⑵-1 IS(A&amp;G)'!O93,'⑵-2 IS(S&amp;M)'!O93,'⑵-3 IS(ENG)'!O93,'⑵-4 IS(Energy)'!O93)</f>
        <v>0</v>
      </c>
      <c r="P93" s="86">
        <f>SUM('⑵-1 IS(A&amp;G)'!P93,'⑵-2 IS(S&amp;M)'!P93,'⑵-3 IS(ENG)'!P93,'⑵-4 IS(Energy)'!P93)</f>
        <v>0</v>
      </c>
      <c r="Q93" s="86">
        <f>SUM('⑵-1 IS(A&amp;G)'!Q93,'⑵-2 IS(S&amp;M)'!Q93,'⑵-3 IS(ENG)'!Q93,'⑵-4 IS(Energy)'!Q93)</f>
        <v>0</v>
      </c>
      <c r="R93" s="87">
        <f>SUM('⑵-1 IS(A&amp;G)'!R93,'⑵-2 IS(S&amp;M)'!R93,'⑵-3 IS(ENG)'!R93,'⑵-4 IS(Energy)'!R93)</f>
        <v>0</v>
      </c>
      <c r="T93" s="81"/>
      <c r="U93" s="92" t="str">
        <f t="shared" si="88"/>
        <v>Pest Control</v>
      </c>
      <c r="V93" s="83"/>
      <c r="W93" s="84">
        <f t="shared" si="69"/>
        <v>0</v>
      </c>
      <c r="X93" s="84">
        <f t="shared" si="70"/>
        <v>0</v>
      </c>
      <c r="Y93" s="85">
        <f>SUM('⑵-1 IS(A&amp;G)'!Y93,'⑵-2 IS(S&amp;M)'!Y93,'⑵-3 IS(ENG)'!Y93,'⑵-4 IS(Energy)'!Y93)</f>
        <v>0</v>
      </c>
      <c r="Z93" s="86">
        <f>SUM('⑵-1 IS(A&amp;G)'!Z93,'⑵-2 IS(S&amp;M)'!Z93,'⑵-3 IS(ENG)'!Z93,'⑵-4 IS(Energy)'!Z93)</f>
        <v>0</v>
      </c>
      <c r="AA93" s="86">
        <f>SUM('⑵-1 IS(A&amp;G)'!AA93,'⑵-2 IS(S&amp;M)'!AA93,'⑵-3 IS(ENG)'!AA93,'⑵-4 IS(Energy)'!AA93)</f>
        <v>0</v>
      </c>
      <c r="AB93" s="86">
        <f>SUM('⑵-1 IS(A&amp;G)'!AB93,'⑵-2 IS(S&amp;M)'!AB93,'⑵-3 IS(ENG)'!AB93,'⑵-4 IS(Energy)'!AB93)</f>
        <v>0</v>
      </c>
      <c r="AC93" s="86">
        <f>SUM('⑵-1 IS(A&amp;G)'!AC93,'⑵-2 IS(S&amp;M)'!AC93,'⑵-3 IS(ENG)'!AC93,'⑵-4 IS(Energy)'!AC93)</f>
        <v>0</v>
      </c>
      <c r="AD93" s="86">
        <f>SUM('⑵-1 IS(A&amp;G)'!AD93,'⑵-2 IS(S&amp;M)'!AD93,'⑵-3 IS(ENG)'!AD93,'⑵-4 IS(Energy)'!AD93)</f>
        <v>0</v>
      </c>
      <c r="AE93" s="86">
        <f>SUM('⑵-1 IS(A&amp;G)'!AE93,'⑵-2 IS(S&amp;M)'!AE93,'⑵-3 IS(ENG)'!AE93,'⑵-4 IS(Energy)'!AE93)</f>
        <v>0</v>
      </c>
      <c r="AF93" s="86">
        <f>SUM('⑵-1 IS(A&amp;G)'!AF93,'⑵-2 IS(S&amp;M)'!AF93,'⑵-3 IS(ENG)'!AF93,'⑵-4 IS(Energy)'!AF93)</f>
        <v>0</v>
      </c>
      <c r="AG93" s="86">
        <f>SUM('⑵-1 IS(A&amp;G)'!AG93,'⑵-2 IS(S&amp;M)'!AG93,'⑵-3 IS(ENG)'!AG93,'⑵-4 IS(Energy)'!AG93)</f>
        <v>0</v>
      </c>
      <c r="AH93" s="86">
        <f>SUM('⑵-1 IS(A&amp;G)'!AH93,'⑵-2 IS(S&amp;M)'!AH93,'⑵-3 IS(ENG)'!AH93,'⑵-4 IS(Energy)'!AH93)</f>
        <v>0</v>
      </c>
      <c r="AI93" s="86">
        <f>SUM('⑵-1 IS(A&amp;G)'!AI93,'⑵-2 IS(S&amp;M)'!AI93,'⑵-3 IS(ENG)'!AI93,'⑵-4 IS(Energy)'!AI93)</f>
        <v>0</v>
      </c>
      <c r="AJ93" s="87">
        <f>SUM('⑵-1 IS(A&amp;G)'!AJ93,'⑵-2 IS(S&amp;M)'!AJ93,'⑵-3 IS(ENG)'!AJ93,'⑵-4 IS(Energy)'!AJ93)</f>
        <v>0</v>
      </c>
      <c r="AL93" s="81"/>
      <c r="AM93" s="92" t="str">
        <f t="shared" si="89"/>
        <v>Pest Control</v>
      </c>
      <c r="AN93" s="83"/>
      <c r="AO93" s="84">
        <f t="shared" si="71"/>
        <v>0</v>
      </c>
      <c r="AP93" s="84">
        <f t="shared" si="72"/>
        <v>0</v>
      </c>
      <c r="AQ93" s="85">
        <f>SUM('⑵-1 IS(A&amp;G)'!AQ93,'⑵-2 IS(S&amp;M)'!AQ93,'⑵-3 IS(ENG)'!AQ93,'⑵-4 IS(Energy)'!AQ93)</f>
        <v>0</v>
      </c>
      <c r="AR93" s="86">
        <f>SUM('⑵-1 IS(A&amp;G)'!AR93,'⑵-2 IS(S&amp;M)'!AR93,'⑵-3 IS(ENG)'!AR93,'⑵-4 IS(Energy)'!AR93)</f>
        <v>0</v>
      </c>
      <c r="AS93" s="86">
        <f>SUM('⑵-1 IS(A&amp;G)'!AS93,'⑵-2 IS(S&amp;M)'!AS93,'⑵-3 IS(ENG)'!AS93,'⑵-4 IS(Energy)'!AS93)</f>
        <v>0</v>
      </c>
      <c r="AT93" s="86">
        <f>SUM('⑵-1 IS(A&amp;G)'!AT93,'⑵-2 IS(S&amp;M)'!AT93,'⑵-3 IS(ENG)'!AT93,'⑵-4 IS(Energy)'!AT93)</f>
        <v>0</v>
      </c>
      <c r="AU93" s="86">
        <f>SUM('⑵-1 IS(A&amp;G)'!AU93,'⑵-2 IS(S&amp;M)'!AU93,'⑵-3 IS(ENG)'!AU93,'⑵-4 IS(Energy)'!AU93)</f>
        <v>0</v>
      </c>
      <c r="AV93" s="86">
        <f>SUM('⑵-1 IS(A&amp;G)'!AV93,'⑵-2 IS(S&amp;M)'!AV93,'⑵-3 IS(ENG)'!AV93,'⑵-4 IS(Energy)'!AV93)</f>
        <v>0</v>
      </c>
      <c r="AW93" s="86">
        <f>SUM('⑵-1 IS(A&amp;G)'!AW93,'⑵-2 IS(S&amp;M)'!AW93,'⑵-3 IS(ENG)'!AW93,'⑵-4 IS(Energy)'!AW93)</f>
        <v>0</v>
      </c>
      <c r="AX93" s="86">
        <f>SUM('⑵-1 IS(A&amp;G)'!AX93,'⑵-2 IS(S&amp;M)'!AX93,'⑵-3 IS(ENG)'!AX93,'⑵-4 IS(Energy)'!AX93)</f>
        <v>0</v>
      </c>
      <c r="AY93" s="86">
        <f>SUM('⑵-1 IS(A&amp;G)'!AY93,'⑵-2 IS(S&amp;M)'!AY93,'⑵-3 IS(ENG)'!AY93,'⑵-4 IS(Energy)'!AY93)</f>
        <v>0</v>
      </c>
      <c r="AZ93" s="86">
        <f>SUM('⑵-1 IS(A&amp;G)'!AZ93,'⑵-2 IS(S&amp;M)'!AZ93,'⑵-3 IS(ENG)'!AZ93,'⑵-4 IS(Energy)'!AZ93)</f>
        <v>0</v>
      </c>
      <c r="BA93" s="86">
        <f>SUM('⑵-1 IS(A&amp;G)'!BA93,'⑵-2 IS(S&amp;M)'!BA93,'⑵-3 IS(ENG)'!BA93,'⑵-4 IS(Energy)'!BA93)</f>
        <v>0</v>
      </c>
      <c r="BB93" s="87">
        <f>SUM('⑵-1 IS(A&amp;G)'!BB93,'⑵-2 IS(S&amp;M)'!BB93,'⑵-3 IS(ENG)'!BB93,'⑵-4 IS(Energy)'!BB93)</f>
        <v>0</v>
      </c>
      <c r="BD93" s="81"/>
      <c r="BE93" s="92" t="str">
        <f t="shared" si="90"/>
        <v>Pest Control</v>
      </c>
      <c r="BF93" s="83"/>
      <c r="BG93" s="84">
        <f t="shared" si="73"/>
        <v>0</v>
      </c>
      <c r="BH93" s="84">
        <f t="shared" si="74"/>
        <v>0</v>
      </c>
      <c r="BI93" s="85">
        <f>SUM('⑵-1 IS(A&amp;G)'!BI93,'⑵-2 IS(S&amp;M)'!BI93,'⑵-3 IS(ENG)'!BI93,'⑵-4 IS(Energy)'!BI93)</f>
        <v>0</v>
      </c>
      <c r="BJ93" s="86">
        <f>SUM('⑵-1 IS(A&amp;G)'!BJ93,'⑵-2 IS(S&amp;M)'!BJ93,'⑵-3 IS(ENG)'!BJ93,'⑵-4 IS(Energy)'!BJ93)</f>
        <v>0</v>
      </c>
      <c r="BK93" s="86">
        <f>SUM('⑵-1 IS(A&amp;G)'!BK93,'⑵-2 IS(S&amp;M)'!BK93,'⑵-3 IS(ENG)'!BK93,'⑵-4 IS(Energy)'!BK93)</f>
        <v>0</v>
      </c>
      <c r="BL93" s="86">
        <f>SUM('⑵-1 IS(A&amp;G)'!BL93,'⑵-2 IS(S&amp;M)'!BL93,'⑵-3 IS(ENG)'!BL93,'⑵-4 IS(Energy)'!BL93)</f>
        <v>0</v>
      </c>
      <c r="BM93" s="86">
        <f>SUM('⑵-1 IS(A&amp;G)'!BM93,'⑵-2 IS(S&amp;M)'!BM93,'⑵-3 IS(ENG)'!BM93,'⑵-4 IS(Energy)'!BM93)</f>
        <v>0</v>
      </c>
      <c r="BN93" s="86">
        <f>SUM('⑵-1 IS(A&amp;G)'!BN93,'⑵-2 IS(S&amp;M)'!BN93,'⑵-3 IS(ENG)'!BN93,'⑵-4 IS(Energy)'!BN93)</f>
        <v>0</v>
      </c>
      <c r="BO93" s="86">
        <f>SUM('⑵-1 IS(A&amp;G)'!BO93,'⑵-2 IS(S&amp;M)'!BO93,'⑵-3 IS(ENG)'!BO93,'⑵-4 IS(Energy)'!BO93)</f>
        <v>0</v>
      </c>
      <c r="BP93" s="86">
        <f>SUM('⑵-1 IS(A&amp;G)'!BP93,'⑵-2 IS(S&amp;M)'!BP93,'⑵-3 IS(ENG)'!BP93,'⑵-4 IS(Energy)'!BP93)</f>
        <v>0</v>
      </c>
      <c r="BQ93" s="86">
        <f>SUM('⑵-1 IS(A&amp;G)'!BQ93,'⑵-2 IS(S&amp;M)'!BQ93,'⑵-3 IS(ENG)'!BQ93,'⑵-4 IS(Energy)'!BQ93)</f>
        <v>0</v>
      </c>
      <c r="BR93" s="86">
        <f>SUM('⑵-1 IS(A&amp;G)'!BR93,'⑵-2 IS(S&amp;M)'!BR93,'⑵-3 IS(ENG)'!BR93,'⑵-4 IS(Energy)'!BR93)</f>
        <v>0</v>
      </c>
      <c r="BS93" s="86">
        <f>SUM('⑵-1 IS(A&amp;G)'!BS93,'⑵-2 IS(S&amp;M)'!BS93,'⑵-3 IS(ENG)'!BS93,'⑵-4 IS(Energy)'!BS93)</f>
        <v>0</v>
      </c>
      <c r="BT93" s="87">
        <f>SUM('⑵-1 IS(A&amp;G)'!BT93,'⑵-2 IS(S&amp;M)'!BT93,'⑵-3 IS(ENG)'!BT93,'⑵-4 IS(Energy)'!BT93)</f>
        <v>0</v>
      </c>
      <c r="BV93" s="81"/>
      <c r="BW93" s="92" t="str">
        <f t="shared" si="91"/>
        <v>Pest Control</v>
      </c>
      <c r="BX93" s="83"/>
      <c r="BY93" s="84">
        <f t="shared" si="16"/>
        <v>0</v>
      </c>
      <c r="BZ93" s="85">
        <f t="shared" si="75"/>
        <v>0</v>
      </c>
      <c r="CA93" s="86">
        <f t="shared" si="76"/>
        <v>0</v>
      </c>
      <c r="CB93" s="86">
        <f t="shared" si="77"/>
        <v>0</v>
      </c>
      <c r="CC93" s="86">
        <f t="shared" si="78"/>
        <v>0</v>
      </c>
      <c r="CD93" s="84">
        <f t="shared" si="4"/>
        <v>0</v>
      </c>
      <c r="CE93" s="85">
        <f t="shared" si="79"/>
        <v>0</v>
      </c>
      <c r="CF93" s="86">
        <f t="shared" si="80"/>
        <v>0</v>
      </c>
      <c r="CG93" s="86">
        <f t="shared" si="81"/>
        <v>0</v>
      </c>
      <c r="CH93" s="86">
        <f t="shared" si="82"/>
        <v>0</v>
      </c>
      <c r="CI93" s="84">
        <f t="shared" si="5"/>
        <v>0</v>
      </c>
      <c r="CJ93" s="85">
        <f t="shared" si="83"/>
        <v>0</v>
      </c>
      <c r="CK93" s="86">
        <f t="shared" si="84"/>
        <v>0</v>
      </c>
      <c r="CL93" s="86">
        <f t="shared" si="85"/>
        <v>0</v>
      </c>
      <c r="CM93" s="87">
        <f t="shared" si="86"/>
        <v>0</v>
      </c>
      <c r="CO93" s="81"/>
      <c r="CP93" s="92" t="str">
        <f t="shared" si="92"/>
        <v>Pest Control</v>
      </c>
      <c r="CQ93" s="83"/>
      <c r="CR93" s="84">
        <f t="shared" si="66"/>
        <v>0</v>
      </c>
      <c r="CS93" s="84">
        <f t="shared" si="66"/>
        <v>0</v>
      </c>
      <c r="CT93" s="85">
        <f t="shared" si="66"/>
        <v>0</v>
      </c>
      <c r="CU93" s="86">
        <f t="shared" si="66"/>
        <v>0</v>
      </c>
      <c r="CV93" s="86">
        <f t="shared" si="66"/>
        <v>0</v>
      </c>
      <c r="CW93" s="86">
        <f t="shared" si="94"/>
        <v>0</v>
      </c>
      <c r="CX93" s="86">
        <f t="shared" si="94"/>
        <v>0</v>
      </c>
      <c r="CY93" s="86">
        <f t="shared" si="94"/>
        <v>0</v>
      </c>
      <c r="CZ93" s="86">
        <f t="shared" si="94"/>
        <v>0</v>
      </c>
      <c r="DA93" s="86">
        <f t="shared" si="94"/>
        <v>0</v>
      </c>
      <c r="DB93" s="86">
        <f t="shared" si="94"/>
        <v>0</v>
      </c>
      <c r="DC93" s="86">
        <f t="shared" si="94"/>
        <v>0</v>
      </c>
      <c r="DD93" s="86">
        <f t="shared" si="94"/>
        <v>0</v>
      </c>
      <c r="DE93" s="87">
        <f t="shared" si="94"/>
        <v>0</v>
      </c>
      <c r="DG93" s="81"/>
      <c r="DH93" s="92" t="str">
        <f t="shared" si="93"/>
        <v>Pest Control</v>
      </c>
      <c r="DI93" s="83"/>
      <c r="DJ93" s="88" t="str">
        <f t="shared" si="87"/>
        <v/>
      </c>
      <c r="DK93" s="88" t="str">
        <f t="shared" si="87"/>
        <v/>
      </c>
      <c r="DL93" s="89" t="str">
        <f t="shared" si="87"/>
        <v/>
      </c>
      <c r="DM93" s="90" t="str">
        <f t="shared" si="87"/>
        <v/>
      </c>
      <c r="DN93" s="90" t="str">
        <f t="shared" si="87"/>
        <v/>
      </c>
      <c r="DO93" s="90" t="str">
        <f t="shared" si="87"/>
        <v/>
      </c>
      <c r="DP93" s="90" t="str">
        <f t="shared" si="87"/>
        <v/>
      </c>
      <c r="DQ93" s="90" t="str">
        <f t="shared" si="87"/>
        <v/>
      </c>
      <c r="DR93" s="90" t="str">
        <f t="shared" si="87"/>
        <v/>
      </c>
      <c r="DS93" s="90" t="str">
        <f t="shared" si="87"/>
        <v/>
      </c>
      <c r="DT93" s="90" t="str">
        <f t="shared" si="87"/>
        <v/>
      </c>
      <c r="DU93" s="90" t="str">
        <f t="shared" si="87"/>
        <v/>
      </c>
      <c r="DV93" s="90" t="str">
        <f t="shared" si="87"/>
        <v/>
      </c>
      <c r="DW93" s="91" t="str">
        <f t="shared" si="87"/>
        <v/>
      </c>
      <c r="DY93" s="180">
        <f t="shared" si="61"/>
        <v>46</v>
      </c>
      <c r="DZ93" s="180" t="str">
        <f t="shared" si="62"/>
        <v>Pest Control</v>
      </c>
      <c r="EA93" s="181">
        <f t="shared" si="63"/>
        <v>0</v>
      </c>
    </row>
    <row r="94" spans="2:131" ht="11.85" customHeight="1" x14ac:dyDescent="0.15">
      <c r="B94" s="81"/>
      <c r="C94" s="92" t="s">
        <v>161</v>
      </c>
      <c r="D94" s="83"/>
      <c r="E94" s="84">
        <f t="shared" si="67"/>
        <v>5005.6900000000005</v>
      </c>
      <c r="F94" s="84">
        <f t="shared" si="68"/>
        <v>5005.6900000000005</v>
      </c>
      <c r="G94" s="85">
        <f>SUM('⑵-1 IS(A&amp;G)'!G94,'⑵-2 IS(S&amp;M)'!G94,'⑵-3 IS(ENG)'!G94,'⑵-4 IS(Energy)'!G94)</f>
        <v>950</v>
      </c>
      <c r="H94" s="86">
        <f>SUM('⑵-1 IS(A&amp;G)'!H94,'⑵-2 IS(S&amp;M)'!H94,'⑵-3 IS(ENG)'!H94,'⑵-4 IS(Energy)'!H94)</f>
        <v>0</v>
      </c>
      <c r="I94" s="86">
        <f>SUM('⑵-1 IS(A&amp;G)'!I94,'⑵-2 IS(S&amp;M)'!I94,'⑵-3 IS(ENG)'!I94,'⑵-4 IS(Energy)'!I94)</f>
        <v>4055.69</v>
      </c>
      <c r="J94" s="86">
        <f>SUM('⑵-1 IS(A&amp;G)'!J94,'⑵-2 IS(S&amp;M)'!J94,'⑵-3 IS(ENG)'!J94,'⑵-4 IS(Energy)'!J94)</f>
        <v>0</v>
      </c>
      <c r="K94" s="86">
        <f>SUM('⑵-1 IS(A&amp;G)'!K94,'⑵-2 IS(S&amp;M)'!K94,'⑵-3 IS(ENG)'!K94,'⑵-4 IS(Energy)'!K94)</f>
        <v>0</v>
      </c>
      <c r="L94" s="86">
        <f>SUM('⑵-1 IS(A&amp;G)'!L94,'⑵-2 IS(S&amp;M)'!L94,'⑵-3 IS(ENG)'!L94,'⑵-4 IS(Energy)'!L94)</f>
        <v>0</v>
      </c>
      <c r="M94" s="86">
        <f>SUM('⑵-1 IS(A&amp;G)'!M94,'⑵-2 IS(S&amp;M)'!M94,'⑵-3 IS(ENG)'!M94,'⑵-4 IS(Energy)'!M94)</f>
        <v>0</v>
      </c>
      <c r="N94" s="86">
        <f>SUM('⑵-1 IS(A&amp;G)'!N94,'⑵-2 IS(S&amp;M)'!N94,'⑵-3 IS(ENG)'!N94,'⑵-4 IS(Energy)'!N94)</f>
        <v>0</v>
      </c>
      <c r="O94" s="86">
        <f>SUM('⑵-1 IS(A&amp;G)'!O94,'⑵-2 IS(S&amp;M)'!O94,'⑵-3 IS(ENG)'!O94,'⑵-4 IS(Energy)'!O94)</f>
        <v>0</v>
      </c>
      <c r="P94" s="86">
        <f>SUM('⑵-1 IS(A&amp;G)'!P94,'⑵-2 IS(S&amp;M)'!P94,'⑵-3 IS(ENG)'!P94,'⑵-4 IS(Energy)'!P94)</f>
        <v>0</v>
      </c>
      <c r="Q94" s="86">
        <f>SUM('⑵-1 IS(A&amp;G)'!Q94,'⑵-2 IS(S&amp;M)'!Q94,'⑵-3 IS(ENG)'!Q94,'⑵-4 IS(Energy)'!Q94)</f>
        <v>0</v>
      </c>
      <c r="R94" s="87">
        <f>SUM('⑵-1 IS(A&amp;G)'!R94,'⑵-2 IS(S&amp;M)'!R94,'⑵-3 IS(ENG)'!R94,'⑵-4 IS(Energy)'!R94)</f>
        <v>0</v>
      </c>
      <c r="T94" s="81"/>
      <c r="U94" s="92" t="str">
        <f t="shared" si="88"/>
        <v>Plumbing &amp; Heating</v>
      </c>
      <c r="V94" s="83"/>
      <c r="W94" s="84">
        <f t="shared" si="69"/>
        <v>21000</v>
      </c>
      <c r="X94" s="84">
        <f t="shared" si="70"/>
        <v>6000</v>
      </c>
      <c r="Y94" s="85">
        <f>SUM('⑵-1 IS(A&amp;G)'!Y94,'⑵-2 IS(S&amp;M)'!Y94,'⑵-3 IS(ENG)'!Y94,'⑵-4 IS(Energy)'!Y94)</f>
        <v>1500</v>
      </c>
      <c r="Z94" s="86">
        <f>SUM('⑵-1 IS(A&amp;G)'!Z94,'⑵-2 IS(S&amp;M)'!Z94,'⑵-3 IS(ENG)'!Z94,'⑵-4 IS(Energy)'!Z94)</f>
        <v>3000</v>
      </c>
      <c r="AA94" s="86">
        <f>SUM('⑵-1 IS(A&amp;G)'!AA94,'⑵-2 IS(S&amp;M)'!AA94,'⑵-3 IS(ENG)'!AA94,'⑵-4 IS(Energy)'!AA94)</f>
        <v>1500</v>
      </c>
      <c r="AB94" s="86">
        <f>SUM('⑵-1 IS(A&amp;G)'!AB94,'⑵-2 IS(S&amp;M)'!AB94,'⑵-3 IS(ENG)'!AB94,'⑵-4 IS(Energy)'!AB94)</f>
        <v>1500</v>
      </c>
      <c r="AC94" s="86">
        <f>SUM('⑵-1 IS(A&amp;G)'!AC94,'⑵-2 IS(S&amp;M)'!AC94,'⑵-3 IS(ENG)'!AC94,'⑵-4 IS(Energy)'!AC94)</f>
        <v>1500</v>
      </c>
      <c r="AD94" s="86">
        <f>SUM('⑵-1 IS(A&amp;G)'!AD94,'⑵-2 IS(S&amp;M)'!AD94,'⑵-3 IS(ENG)'!AD94,'⑵-4 IS(Energy)'!AD94)</f>
        <v>1500</v>
      </c>
      <c r="AE94" s="86">
        <f>SUM('⑵-1 IS(A&amp;G)'!AE94,'⑵-2 IS(S&amp;M)'!AE94,'⑵-3 IS(ENG)'!AE94,'⑵-4 IS(Energy)'!AE94)</f>
        <v>3000</v>
      </c>
      <c r="AF94" s="86">
        <f>SUM('⑵-1 IS(A&amp;G)'!AF94,'⑵-2 IS(S&amp;M)'!AF94,'⑵-3 IS(ENG)'!AF94,'⑵-4 IS(Energy)'!AF94)</f>
        <v>1500</v>
      </c>
      <c r="AG94" s="86">
        <f>SUM('⑵-1 IS(A&amp;G)'!AG94,'⑵-2 IS(S&amp;M)'!AG94,'⑵-3 IS(ENG)'!AG94,'⑵-4 IS(Energy)'!AG94)</f>
        <v>1500</v>
      </c>
      <c r="AH94" s="86">
        <f>SUM('⑵-1 IS(A&amp;G)'!AH94,'⑵-2 IS(S&amp;M)'!AH94,'⑵-3 IS(ENG)'!AH94,'⑵-4 IS(Energy)'!AH94)</f>
        <v>1500</v>
      </c>
      <c r="AI94" s="86">
        <f>SUM('⑵-1 IS(A&amp;G)'!AI94,'⑵-2 IS(S&amp;M)'!AI94,'⑵-3 IS(ENG)'!AI94,'⑵-4 IS(Energy)'!AI94)</f>
        <v>1500</v>
      </c>
      <c r="AJ94" s="87">
        <f>SUM('⑵-1 IS(A&amp;G)'!AJ94,'⑵-2 IS(S&amp;M)'!AJ94,'⑵-3 IS(ENG)'!AJ94,'⑵-4 IS(Energy)'!AJ94)</f>
        <v>1500</v>
      </c>
      <c r="AL94" s="81"/>
      <c r="AM94" s="92" t="str">
        <f t="shared" si="89"/>
        <v>Plumbing &amp; Heating</v>
      </c>
      <c r="AN94" s="83"/>
      <c r="AO94" s="84">
        <f t="shared" si="71"/>
        <v>19201.93</v>
      </c>
      <c r="AP94" s="84">
        <f t="shared" si="72"/>
        <v>4024.6400000000003</v>
      </c>
      <c r="AQ94" s="85">
        <f>SUM('⑵-1 IS(A&amp;G)'!AQ94,'⑵-2 IS(S&amp;M)'!AQ94,'⑵-3 IS(ENG)'!AQ94,'⑵-4 IS(Energy)'!AQ94)</f>
        <v>1709.24</v>
      </c>
      <c r="AR94" s="86">
        <f>SUM('⑵-1 IS(A&amp;G)'!AR94,'⑵-2 IS(S&amp;M)'!AR94,'⑵-3 IS(ENG)'!AR94,'⑵-4 IS(Energy)'!AR94)</f>
        <v>1202.43</v>
      </c>
      <c r="AS94" s="86">
        <f>SUM('⑵-1 IS(A&amp;G)'!AS94,'⑵-2 IS(S&amp;M)'!AS94,'⑵-3 IS(ENG)'!AS94,'⑵-4 IS(Energy)'!AS94)</f>
        <v>1112.97</v>
      </c>
      <c r="AT94" s="86">
        <f>SUM('⑵-1 IS(A&amp;G)'!AT94,'⑵-2 IS(S&amp;M)'!AT94,'⑵-3 IS(ENG)'!AT94,'⑵-4 IS(Energy)'!AT94)</f>
        <v>3727.89</v>
      </c>
      <c r="AU94" s="86">
        <f>SUM('⑵-1 IS(A&amp;G)'!AU94,'⑵-2 IS(S&amp;M)'!AU94,'⑵-3 IS(ENG)'!AU94,'⑵-4 IS(Energy)'!AU94)</f>
        <v>3351.27</v>
      </c>
      <c r="AV94" s="86">
        <f>SUM('⑵-1 IS(A&amp;G)'!AV94,'⑵-2 IS(S&amp;M)'!AV94,'⑵-3 IS(ENG)'!AV94,'⑵-4 IS(Energy)'!AV94)</f>
        <v>956.27</v>
      </c>
      <c r="AW94" s="86">
        <f>SUM('⑵-1 IS(A&amp;G)'!AW94,'⑵-2 IS(S&amp;M)'!AW94,'⑵-3 IS(ENG)'!AW94,'⑵-4 IS(Energy)'!AW94)</f>
        <v>0</v>
      </c>
      <c r="AX94" s="86">
        <f>SUM('⑵-1 IS(A&amp;G)'!AX94,'⑵-2 IS(S&amp;M)'!AX94,'⑵-3 IS(ENG)'!AX94,'⑵-4 IS(Energy)'!AX94)</f>
        <v>790.89</v>
      </c>
      <c r="AY94" s="86">
        <f>SUM('⑵-1 IS(A&amp;G)'!AY94,'⑵-2 IS(S&amp;M)'!AY94,'⑵-3 IS(ENG)'!AY94,'⑵-4 IS(Energy)'!AY94)</f>
        <v>1030.8900000000001</v>
      </c>
      <c r="AZ94" s="86">
        <f>SUM('⑵-1 IS(A&amp;G)'!AZ94,'⑵-2 IS(S&amp;M)'!AZ94,'⑵-3 IS(ENG)'!AZ94,'⑵-4 IS(Energy)'!AZ94)</f>
        <v>130.31</v>
      </c>
      <c r="BA94" s="86">
        <f>SUM('⑵-1 IS(A&amp;G)'!BA94,'⑵-2 IS(S&amp;M)'!BA94,'⑵-3 IS(ENG)'!BA94,'⑵-4 IS(Energy)'!BA94)</f>
        <v>1012.61</v>
      </c>
      <c r="BB94" s="87">
        <f>SUM('⑵-1 IS(A&amp;G)'!BB94,'⑵-2 IS(S&amp;M)'!BB94,'⑵-3 IS(ENG)'!BB94,'⑵-4 IS(Energy)'!BB94)</f>
        <v>4177.16</v>
      </c>
      <c r="BD94" s="81"/>
      <c r="BE94" s="92" t="str">
        <f t="shared" si="90"/>
        <v>Plumbing &amp; Heating</v>
      </c>
      <c r="BF94" s="83"/>
      <c r="BG94" s="84">
        <f t="shared" si="73"/>
        <v>29246.43</v>
      </c>
      <c r="BH94" s="84">
        <f t="shared" si="74"/>
        <v>7636</v>
      </c>
      <c r="BI94" s="85">
        <f>SUM('⑵-1 IS(A&amp;G)'!BI94,'⑵-2 IS(S&amp;M)'!BI94,'⑵-3 IS(ENG)'!BI94,'⑵-4 IS(Energy)'!BI94)</f>
        <v>2515</v>
      </c>
      <c r="BJ94" s="86">
        <f>SUM('⑵-1 IS(A&amp;G)'!BJ94,'⑵-2 IS(S&amp;M)'!BJ94,'⑵-3 IS(ENG)'!BJ94,'⑵-4 IS(Energy)'!BJ94)</f>
        <v>2919</v>
      </c>
      <c r="BK94" s="86">
        <f>SUM('⑵-1 IS(A&amp;G)'!BK94,'⑵-2 IS(S&amp;M)'!BK94,'⑵-3 IS(ENG)'!BK94,'⑵-4 IS(Energy)'!BK94)</f>
        <v>2202</v>
      </c>
      <c r="BL94" s="86">
        <f>SUM('⑵-1 IS(A&amp;G)'!BL94,'⑵-2 IS(S&amp;M)'!BL94,'⑵-3 IS(ENG)'!BL94,'⑵-4 IS(Energy)'!BL94)</f>
        <v>1525</v>
      </c>
      <c r="BM94" s="86">
        <f>SUM('⑵-1 IS(A&amp;G)'!BM94,'⑵-2 IS(S&amp;M)'!BM94,'⑵-3 IS(ENG)'!BM94,'⑵-4 IS(Energy)'!BM94)</f>
        <v>4584</v>
      </c>
      <c r="BN94" s="86">
        <f>SUM('⑵-1 IS(A&amp;G)'!BN94,'⑵-2 IS(S&amp;M)'!BN94,'⑵-3 IS(ENG)'!BN94,'⑵-4 IS(Energy)'!BN94)</f>
        <v>1698</v>
      </c>
      <c r="BO94" s="86">
        <f>SUM('⑵-1 IS(A&amp;G)'!BO94,'⑵-2 IS(S&amp;M)'!BO94,'⑵-3 IS(ENG)'!BO94,'⑵-4 IS(Energy)'!BO94)</f>
        <v>2536</v>
      </c>
      <c r="BP94" s="86">
        <f>SUM('⑵-1 IS(A&amp;G)'!BP94,'⑵-2 IS(S&amp;M)'!BP94,'⑵-3 IS(ENG)'!BP94,'⑵-4 IS(Energy)'!BP94)</f>
        <v>57</v>
      </c>
      <c r="BQ94" s="86">
        <f>SUM('⑵-1 IS(A&amp;G)'!BQ94,'⑵-2 IS(S&amp;M)'!BQ94,'⑵-3 IS(ENG)'!BQ94,'⑵-4 IS(Energy)'!BQ94)</f>
        <v>1297</v>
      </c>
      <c r="BR94" s="86">
        <f>SUM('⑵-1 IS(A&amp;G)'!BR94,'⑵-2 IS(S&amp;M)'!BR94,'⑵-3 IS(ENG)'!BR94,'⑵-4 IS(Energy)'!BR94)</f>
        <v>7192</v>
      </c>
      <c r="BS94" s="86">
        <f>SUM('⑵-1 IS(A&amp;G)'!BS94,'⑵-2 IS(S&amp;M)'!BS94,'⑵-3 IS(ENG)'!BS94,'⑵-4 IS(Energy)'!BS94)</f>
        <v>642.80999999999995</v>
      </c>
      <c r="BT94" s="87">
        <f>SUM('⑵-1 IS(A&amp;G)'!BT94,'⑵-2 IS(S&amp;M)'!BT94,'⑵-3 IS(ENG)'!BT94,'⑵-4 IS(Energy)'!BT94)</f>
        <v>2078.62</v>
      </c>
      <c r="BV94" s="81"/>
      <c r="BW94" s="92" t="str">
        <f t="shared" si="91"/>
        <v>Plumbing &amp; Heating</v>
      </c>
      <c r="BX94" s="83"/>
      <c r="BY94" s="84">
        <f t="shared" si="16"/>
        <v>5005.6900000000005</v>
      </c>
      <c r="BZ94" s="85">
        <f t="shared" si="75"/>
        <v>5005.6900000000005</v>
      </c>
      <c r="CA94" s="86">
        <f t="shared" si="76"/>
        <v>0</v>
      </c>
      <c r="CB94" s="86">
        <f t="shared" si="77"/>
        <v>0</v>
      </c>
      <c r="CC94" s="86">
        <f t="shared" si="78"/>
        <v>0</v>
      </c>
      <c r="CD94" s="84">
        <f t="shared" si="4"/>
        <v>21000</v>
      </c>
      <c r="CE94" s="85">
        <f t="shared" si="79"/>
        <v>6000</v>
      </c>
      <c r="CF94" s="86">
        <f t="shared" si="80"/>
        <v>4500</v>
      </c>
      <c r="CG94" s="86">
        <f t="shared" si="81"/>
        <v>6000</v>
      </c>
      <c r="CH94" s="86">
        <f t="shared" si="82"/>
        <v>4500</v>
      </c>
      <c r="CI94" s="84">
        <f t="shared" si="5"/>
        <v>19201.93</v>
      </c>
      <c r="CJ94" s="85">
        <f t="shared" si="83"/>
        <v>4024.6400000000003</v>
      </c>
      <c r="CK94" s="86">
        <f t="shared" si="84"/>
        <v>8035.43</v>
      </c>
      <c r="CL94" s="86">
        <f t="shared" si="85"/>
        <v>1821.7800000000002</v>
      </c>
      <c r="CM94" s="87">
        <f t="shared" si="86"/>
        <v>5320.08</v>
      </c>
      <c r="CO94" s="81"/>
      <c r="CP94" s="92" t="str">
        <f t="shared" si="92"/>
        <v>Plumbing &amp; Heating</v>
      </c>
      <c r="CQ94" s="83"/>
      <c r="CR94" s="84">
        <f t="shared" si="66"/>
        <v>-15994.31</v>
      </c>
      <c r="CS94" s="84">
        <f t="shared" si="66"/>
        <v>-994.30999999999949</v>
      </c>
      <c r="CT94" s="85">
        <f t="shared" si="66"/>
        <v>-550</v>
      </c>
      <c r="CU94" s="86">
        <f t="shared" si="66"/>
        <v>-3000</v>
      </c>
      <c r="CV94" s="86">
        <f t="shared" si="66"/>
        <v>2555.69</v>
      </c>
      <c r="CW94" s="86">
        <f t="shared" si="94"/>
        <v>-1500</v>
      </c>
      <c r="CX94" s="86">
        <f t="shared" si="94"/>
        <v>-1500</v>
      </c>
      <c r="CY94" s="86">
        <f t="shared" si="94"/>
        <v>-1500</v>
      </c>
      <c r="CZ94" s="86">
        <f t="shared" si="94"/>
        <v>-3000</v>
      </c>
      <c r="DA94" s="86">
        <f t="shared" si="94"/>
        <v>-1500</v>
      </c>
      <c r="DB94" s="86">
        <f t="shared" si="94"/>
        <v>-1500</v>
      </c>
      <c r="DC94" s="86">
        <f t="shared" si="94"/>
        <v>-1500</v>
      </c>
      <c r="DD94" s="86">
        <f t="shared" si="94"/>
        <v>-1500</v>
      </c>
      <c r="DE94" s="87">
        <f t="shared" si="94"/>
        <v>-1500</v>
      </c>
      <c r="DG94" s="81"/>
      <c r="DH94" s="92" t="str">
        <f t="shared" si="93"/>
        <v>Plumbing &amp; Heating</v>
      </c>
      <c r="DI94" s="83"/>
      <c r="DJ94" s="88">
        <f t="shared" si="87"/>
        <v>0.23836619047619045</v>
      </c>
      <c r="DK94" s="88">
        <f t="shared" si="87"/>
        <v>0.83428166666666681</v>
      </c>
      <c r="DL94" s="89">
        <f t="shared" si="87"/>
        <v>0.6333333333333333</v>
      </c>
      <c r="DM94" s="90">
        <f t="shared" si="87"/>
        <v>0</v>
      </c>
      <c r="DN94" s="90">
        <f t="shared" si="87"/>
        <v>2.7037933333333335</v>
      </c>
      <c r="DO94" s="90">
        <f t="shared" si="87"/>
        <v>0</v>
      </c>
      <c r="DP94" s="90">
        <f t="shared" si="87"/>
        <v>0</v>
      </c>
      <c r="DQ94" s="90">
        <f t="shared" si="87"/>
        <v>0</v>
      </c>
      <c r="DR94" s="90">
        <f t="shared" si="87"/>
        <v>0</v>
      </c>
      <c r="DS94" s="90">
        <f t="shared" si="87"/>
        <v>0</v>
      </c>
      <c r="DT94" s="90">
        <f t="shared" si="87"/>
        <v>0</v>
      </c>
      <c r="DU94" s="90">
        <f t="shared" si="87"/>
        <v>0</v>
      </c>
      <c r="DV94" s="90">
        <f t="shared" si="87"/>
        <v>0</v>
      </c>
      <c r="DW94" s="91">
        <f t="shared" si="87"/>
        <v>0</v>
      </c>
      <c r="DY94" s="180">
        <f t="shared" ref="DY94:DY117" si="95">RANK($EA94,$EA$29:$EA$117,0)</f>
        <v>13</v>
      </c>
      <c r="DZ94" s="180" t="str">
        <f t="shared" ref="DZ94:DZ117" si="96">$CP94</f>
        <v>Plumbing &amp; Heating</v>
      </c>
      <c r="EA94" s="181">
        <f t="shared" ref="EA94:EA117" si="97">ABS(VLOOKUP($DZ94,$CP$29:$DE$117,($CS$6+4),0))</f>
        <v>2555.69</v>
      </c>
    </row>
    <row r="95" spans="2:131" ht="11.85" customHeight="1" x14ac:dyDescent="0.15">
      <c r="B95" s="81"/>
      <c r="C95" s="92" t="s">
        <v>162</v>
      </c>
      <c r="D95" s="83"/>
      <c r="E95" s="84">
        <f t="shared" si="67"/>
        <v>600.95000000000005</v>
      </c>
      <c r="F95" s="84">
        <f t="shared" si="68"/>
        <v>600.95000000000005</v>
      </c>
      <c r="G95" s="85">
        <f>SUM('⑵-1 IS(A&amp;G)'!G95,'⑵-2 IS(S&amp;M)'!G95,'⑵-3 IS(ENG)'!G95,'⑵-4 IS(Energy)'!G95)</f>
        <v>0</v>
      </c>
      <c r="H95" s="86">
        <f>SUM('⑵-1 IS(A&amp;G)'!H95,'⑵-2 IS(S&amp;M)'!H95,'⑵-3 IS(ENG)'!H95,'⑵-4 IS(Energy)'!H95)</f>
        <v>0</v>
      </c>
      <c r="I95" s="86">
        <f>SUM('⑵-1 IS(A&amp;G)'!I95,'⑵-2 IS(S&amp;M)'!I95,'⑵-3 IS(ENG)'!I95,'⑵-4 IS(Energy)'!I95)</f>
        <v>600.95000000000005</v>
      </c>
      <c r="J95" s="86">
        <f>SUM('⑵-1 IS(A&amp;G)'!J95,'⑵-2 IS(S&amp;M)'!J95,'⑵-3 IS(ENG)'!J95,'⑵-4 IS(Energy)'!J95)</f>
        <v>0</v>
      </c>
      <c r="K95" s="86">
        <f>SUM('⑵-1 IS(A&amp;G)'!K95,'⑵-2 IS(S&amp;M)'!K95,'⑵-3 IS(ENG)'!K95,'⑵-4 IS(Energy)'!K95)</f>
        <v>0</v>
      </c>
      <c r="L95" s="86">
        <f>SUM('⑵-1 IS(A&amp;G)'!L95,'⑵-2 IS(S&amp;M)'!L95,'⑵-3 IS(ENG)'!L95,'⑵-4 IS(Energy)'!L95)</f>
        <v>0</v>
      </c>
      <c r="M95" s="86">
        <f>SUM('⑵-1 IS(A&amp;G)'!M95,'⑵-2 IS(S&amp;M)'!M95,'⑵-3 IS(ENG)'!M95,'⑵-4 IS(Energy)'!M95)</f>
        <v>0</v>
      </c>
      <c r="N95" s="86">
        <f>SUM('⑵-1 IS(A&amp;G)'!N95,'⑵-2 IS(S&amp;M)'!N95,'⑵-3 IS(ENG)'!N95,'⑵-4 IS(Energy)'!N95)</f>
        <v>0</v>
      </c>
      <c r="O95" s="86">
        <f>SUM('⑵-1 IS(A&amp;G)'!O95,'⑵-2 IS(S&amp;M)'!O95,'⑵-3 IS(ENG)'!O95,'⑵-4 IS(Energy)'!O95)</f>
        <v>0</v>
      </c>
      <c r="P95" s="86">
        <f>SUM('⑵-1 IS(A&amp;G)'!P95,'⑵-2 IS(S&amp;M)'!P95,'⑵-3 IS(ENG)'!P95,'⑵-4 IS(Energy)'!P95)</f>
        <v>0</v>
      </c>
      <c r="Q95" s="86">
        <f>SUM('⑵-1 IS(A&amp;G)'!Q95,'⑵-2 IS(S&amp;M)'!Q95,'⑵-3 IS(ENG)'!Q95,'⑵-4 IS(Energy)'!Q95)</f>
        <v>0</v>
      </c>
      <c r="R95" s="87">
        <f>SUM('⑵-1 IS(A&amp;G)'!R95,'⑵-2 IS(S&amp;M)'!R95,'⑵-3 IS(ENG)'!R95,'⑵-4 IS(Energy)'!R95)</f>
        <v>0</v>
      </c>
      <c r="T95" s="81"/>
      <c r="U95" s="92" t="str">
        <f t="shared" si="88"/>
        <v>Postage</v>
      </c>
      <c r="V95" s="83"/>
      <c r="W95" s="84">
        <f t="shared" si="69"/>
        <v>3936</v>
      </c>
      <c r="X95" s="84">
        <f t="shared" si="70"/>
        <v>984</v>
      </c>
      <c r="Y95" s="85">
        <f>SUM('⑵-1 IS(A&amp;G)'!Y95,'⑵-2 IS(S&amp;M)'!Y95,'⑵-3 IS(ENG)'!Y95,'⑵-4 IS(Energy)'!Y95)</f>
        <v>328</v>
      </c>
      <c r="Z95" s="86">
        <f>SUM('⑵-1 IS(A&amp;G)'!Z95,'⑵-2 IS(S&amp;M)'!Z95,'⑵-3 IS(ENG)'!Z95,'⑵-4 IS(Energy)'!Z95)</f>
        <v>328</v>
      </c>
      <c r="AA95" s="86">
        <f>SUM('⑵-1 IS(A&amp;G)'!AA95,'⑵-2 IS(S&amp;M)'!AA95,'⑵-3 IS(ENG)'!AA95,'⑵-4 IS(Energy)'!AA95)</f>
        <v>328</v>
      </c>
      <c r="AB95" s="86">
        <f>SUM('⑵-1 IS(A&amp;G)'!AB95,'⑵-2 IS(S&amp;M)'!AB95,'⑵-3 IS(ENG)'!AB95,'⑵-4 IS(Energy)'!AB95)</f>
        <v>328</v>
      </c>
      <c r="AC95" s="86">
        <f>SUM('⑵-1 IS(A&amp;G)'!AC95,'⑵-2 IS(S&amp;M)'!AC95,'⑵-3 IS(ENG)'!AC95,'⑵-4 IS(Energy)'!AC95)</f>
        <v>328</v>
      </c>
      <c r="AD95" s="86">
        <f>SUM('⑵-1 IS(A&amp;G)'!AD95,'⑵-2 IS(S&amp;M)'!AD95,'⑵-3 IS(ENG)'!AD95,'⑵-4 IS(Energy)'!AD95)</f>
        <v>328</v>
      </c>
      <c r="AE95" s="86">
        <f>SUM('⑵-1 IS(A&amp;G)'!AE95,'⑵-2 IS(S&amp;M)'!AE95,'⑵-3 IS(ENG)'!AE95,'⑵-4 IS(Energy)'!AE95)</f>
        <v>328</v>
      </c>
      <c r="AF95" s="86">
        <f>SUM('⑵-1 IS(A&amp;G)'!AF95,'⑵-2 IS(S&amp;M)'!AF95,'⑵-3 IS(ENG)'!AF95,'⑵-4 IS(Energy)'!AF95)</f>
        <v>328</v>
      </c>
      <c r="AG95" s="86">
        <f>SUM('⑵-1 IS(A&amp;G)'!AG95,'⑵-2 IS(S&amp;M)'!AG95,'⑵-3 IS(ENG)'!AG95,'⑵-4 IS(Energy)'!AG95)</f>
        <v>328</v>
      </c>
      <c r="AH95" s="86">
        <f>SUM('⑵-1 IS(A&amp;G)'!AH95,'⑵-2 IS(S&amp;M)'!AH95,'⑵-3 IS(ENG)'!AH95,'⑵-4 IS(Energy)'!AH95)</f>
        <v>328</v>
      </c>
      <c r="AI95" s="86">
        <f>SUM('⑵-1 IS(A&amp;G)'!AI95,'⑵-2 IS(S&amp;M)'!AI95,'⑵-3 IS(ENG)'!AI95,'⑵-4 IS(Energy)'!AI95)</f>
        <v>328</v>
      </c>
      <c r="AJ95" s="87">
        <f>SUM('⑵-1 IS(A&amp;G)'!AJ95,'⑵-2 IS(S&amp;M)'!AJ95,'⑵-3 IS(ENG)'!AJ95,'⑵-4 IS(Energy)'!AJ95)</f>
        <v>328</v>
      </c>
      <c r="AL95" s="81"/>
      <c r="AM95" s="92" t="str">
        <f t="shared" si="89"/>
        <v>Postage</v>
      </c>
      <c r="AN95" s="83"/>
      <c r="AO95" s="84">
        <f t="shared" si="71"/>
        <v>2396.77</v>
      </c>
      <c r="AP95" s="84">
        <f t="shared" si="72"/>
        <v>799.82999999999993</v>
      </c>
      <c r="AQ95" s="85">
        <f>SUM('⑵-1 IS(A&amp;G)'!AQ95,'⑵-2 IS(S&amp;M)'!AQ95,'⑵-3 IS(ENG)'!AQ95,'⑵-4 IS(Energy)'!AQ95)</f>
        <v>307.94</v>
      </c>
      <c r="AR95" s="86">
        <f>SUM('⑵-1 IS(A&amp;G)'!AR95,'⑵-2 IS(S&amp;M)'!AR95,'⑵-3 IS(ENG)'!AR95,'⑵-4 IS(Energy)'!AR95)</f>
        <v>0</v>
      </c>
      <c r="AS95" s="86">
        <f>SUM('⑵-1 IS(A&amp;G)'!AS95,'⑵-2 IS(S&amp;M)'!AS95,'⑵-3 IS(ENG)'!AS95,'⑵-4 IS(Energy)'!AS95)</f>
        <v>491.89</v>
      </c>
      <c r="AT95" s="86">
        <f>SUM('⑵-1 IS(A&amp;G)'!AT95,'⑵-2 IS(S&amp;M)'!AT95,'⑵-3 IS(ENG)'!AT95,'⑵-4 IS(Energy)'!AT95)</f>
        <v>0</v>
      </c>
      <c r="AU95" s="86">
        <f>SUM('⑵-1 IS(A&amp;G)'!AU95,'⑵-2 IS(S&amp;M)'!AU95,'⑵-3 IS(ENG)'!AU95,'⑵-4 IS(Energy)'!AU95)</f>
        <v>0</v>
      </c>
      <c r="AV95" s="86">
        <f>SUM('⑵-1 IS(A&amp;G)'!AV95,'⑵-2 IS(S&amp;M)'!AV95,'⑵-3 IS(ENG)'!AV95,'⑵-4 IS(Energy)'!AV95)</f>
        <v>63.95</v>
      </c>
      <c r="AW95" s="86">
        <f>SUM('⑵-1 IS(A&amp;G)'!AW95,'⑵-2 IS(S&amp;M)'!AW95,'⑵-3 IS(ENG)'!AW95,'⑵-4 IS(Energy)'!AW95)</f>
        <v>0</v>
      </c>
      <c r="AX95" s="86">
        <f>SUM('⑵-1 IS(A&amp;G)'!AX95,'⑵-2 IS(S&amp;M)'!AX95,'⑵-3 IS(ENG)'!AX95,'⑵-4 IS(Energy)'!AX95)</f>
        <v>0</v>
      </c>
      <c r="AY95" s="86">
        <f>SUM('⑵-1 IS(A&amp;G)'!AY95,'⑵-2 IS(S&amp;M)'!AY95,'⑵-3 IS(ENG)'!AY95,'⑵-4 IS(Energy)'!AY95)</f>
        <v>600.95000000000005</v>
      </c>
      <c r="AZ95" s="86">
        <f>SUM('⑵-1 IS(A&amp;G)'!AZ95,'⑵-2 IS(S&amp;M)'!AZ95,'⑵-3 IS(ENG)'!AZ95,'⑵-4 IS(Energy)'!AZ95)</f>
        <v>906.47</v>
      </c>
      <c r="BA95" s="86">
        <f>SUM('⑵-1 IS(A&amp;G)'!BA95,'⑵-2 IS(S&amp;M)'!BA95,'⑵-3 IS(ENG)'!BA95,'⑵-4 IS(Energy)'!BA95)</f>
        <v>4.5199999999999996</v>
      </c>
      <c r="BB95" s="87">
        <f>SUM('⑵-1 IS(A&amp;G)'!BB95,'⑵-2 IS(S&amp;M)'!BB95,'⑵-3 IS(ENG)'!BB95,'⑵-4 IS(Energy)'!BB95)</f>
        <v>21.05</v>
      </c>
      <c r="BD95" s="81"/>
      <c r="BE95" s="92" t="str">
        <f t="shared" si="90"/>
        <v>Postage</v>
      </c>
      <c r="BF95" s="83"/>
      <c r="BG95" s="84">
        <f t="shared" si="73"/>
        <v>3563.6</v>
      </c>
      <c r="BH95" s="84">
        <f t="shared" si="74"/>
        <v>847</v>
      </c>
      <c r="BI95" s="85">
        <f>SUM('⑵-1 IS(A&amp;G)'!BI95,'⑵-2 IS(S&amp;M)'!BI95,'⑵-3 IS(ENG)'!BI95,'⑵-4 IS(Energy)'!BI95)</f>
        <v>201</v>
      </c>
      <c r="BJ95" s="86">
        <f>SUM('⑵-1 IS(A&amp;G)'!BJ95,'⑵-2 IS(S&amp;M)'!BJ95,'⑵-3 IS(ENG)'!BJ95,'⑵-4 IS(Energy)'!BJ95)</f>
        <v>401</v>
      </c>
      <c r="BK95" s="86">
        <f>SUM('⑵-1 IS(A&amp;G)'!BK95,'⑵-2 IS(S&amp;M)'!BK95,'⑵-3 IS(ENG)'!BK95,'⑵-4 IS(Energy)'!BK95)</f>
        <v>245</v>
      </c>
      <c r="BL95" s="86">
        <f>SUM('⑵-1 IS(A&amp;G)'!BL95,'⑵-2 IS(S&amp;M)'!BL95,'⑵-3 IS(ENG)'!BL95,'⑵-4 IS(Energy)'!BL95)</f>
        <v>351</v>
      </c>
      <c r="BM95" s="86">
        <f>SUM('⑵-1 IS(A&amp;G)'!BM95,'⑵-2 IS(S&amp;M)'!BM95,'⑵-3 IS(ENG)'!BM95,'⑵-4 IS(Energy)'!BM95)</f>
        <v>517</v>
      </c>
      <c r="BN95" s="86">
        <f>SUM('⑵-1 IS(A&amp;G)'!BN95,'⑵-2 IS(S&amp;M)'!BN95,'⑵-3 IS(ENG)'!BN95,'⑵-4 IS(Energy)'!BN95)</f>
        <v>201</v>
      </c>
      <c r="BO95" s="86">
        <f>SUM('⑵-1 IS(A&amp;G)'!BO95,'⑵-2 IS(S&amp;M)'!BO95,'⑵-3 IS(ENG)'!BO95,'⑵-4 IS(Energy)'!BO95)</f>
        <v>201</v>
      </c>
      <c r="BP95" s="86">
        <f>SUM('⑵-1 IS(A&amp;G)'!BP95,'⑵-2 IS(S&amp;M)'!BP95,'⑵-3 IS(ENG)'!BP95,'⑵-4 IS(Energy)'!BP95)</f>
        <v>401</v>
      </c>
      <c r="BQ95" s="86">
        <f>SUM('⑵-1 IS(A&amp;G)'!BQ95,'⑵-2 IS(S&amp;M)'!BQ95,'⑵-3 IS(ENG)'!BQ95,'⑵-4 IS(Energy)'!BQ95)</f>
        <v>201</v>
      </c>
      <c r="BR95" s="86">
        <f>SUM('⑵-1 IS(A&amp;G)'!BR95,'⑵-2 IS(S&amp;M)'!BR95,'⑵-3 IS(ENG)'!BR95,'⑵-4 IS(Energy)'!BR95)</f>
        <v>401</v>
      </c>
      <c r="BS95" s="86">
        <f>SUM('⑵-1 IS(A&amp;G)'!BS95,'⑵-2 IS(S&amp;M)'!BS95,'⑵-3 IS(ENG)'!BS95,'⑵-4 IS(Energy)'!BS95)</f>
        <v>243.27</v>
      </c>
      <c r="BT95" s="87">
        <f>SUM('⑵-1 IS(A&amp;G)'!BT95,'⑵-2 IS(S&amp;M)'!BT95,'⑵-3 IS(ENG)'!BT95,'⑵-4 IS(Energy)'!BT95)</f>
        <v>200.33</v>
      </c>
      <c r="BV95" s="81"/>
      <c r="BW95" s="92" t="str">
        <f t="shared" si="91"/>
        <v>Postage</v>
      </c>
      <c r="BX95" s="83"/>
      <c r="BY95" s="84">
        <f t="shared" si="16"/>
        <v>600.95000000000005</v>
      </c>
      <c r="BZ95" s="85">
        <f t="shared" si="75"/>
        <v>600.95000000000005</v>
      </c>
      <c r="CA95" s="86">
        <f t="shared" si="76"/>
        <v>0</v>
      </c>
      <c r="CB95" s="86">
        <f t="shared" si="77"/>
        <v>0</v>
      </c>
      <c r="CC95" s="86">
        <f t="shared" si="78"/>
        <v>0</v>
      </c>
      <c r="CD95" s="84">
        <f t="shared" si="4"/>
        <v>3936</v>
      </c>
      <c r="CE95" s="85">
        <f t="shared" si="79"/>
        <v>984</v>
      </c>
      <c r="CF95" s="86">
        <f t="shared" si="80"/>
        <v>984</v>
      </c>
      <c r="CG95" s="86">
        <f t="shared" si="81"/>
        <v>984</v>
      </c>
      <c r="CH95" s="86">
        <f t="shared" si="82"/>
        <v>984</v>
      </c>
      <c r="CI95" s="84">
        <f t="shared" si="5"/>
        <v>2396.77</v>
      </c>
      <c r="CJ95" s="85">
        <f t="shared" si="83"/>
        <v>799.82999999999993</v>
      </c>
      <c r="CK95" s="86">
        <f t="shared" si="84"/>
        <v>63.95</v>
      </c>
      <c r="CL95" s="86">
        <f t="shared" si="85"/>
        <v>600.95000000000005</v>
      </c>
      <c r="CM95" s="87">
        <f t="shared" si="86"/>
        <v>932.04</v>
      </c>
      <c r="CO95" s="81"/>
      <c r="CP95" s="92" t="str">
        <f t="shared" si="92"/>
        <v>Postage</v>
      </c>
      <c r="CQ95" s="83"/>
      <c r="CR95" s="84">
        <f t="shared" si="66"/>
        <v>-3335.05</v>
      </c>
      <c r="CS95" s="84">
        <f t="shared" si="66"/>
        <v>-383.04999999999995</v>
      </c>
      <c r="CT95" s="85">
        <f t="shared" si="66"/>
        <v>-328</v>
      </c>
      <c r="CU95" s="86">
        <f t="shared" si="66"/>
        <v>-328</v>
      </c>
      <c r="CV95" s="86">
        <f t="shared" si="66"/>
        <v>272.95000000000005</v>
      </c>
      <c r="CW95" s="86">
        <f t="shared" si="94"/>
        <v>-328</v>
      </c>
      <c r="CX95" s="86">
        <f t="shared" si="94"/>
        <v>-328</v>
      </c>
      <c r="CY95" s="86">
        <f t="shared" si="94"/>
        <v>-328</v>
      </c>
      <c r="CZ95" s="86">
        <f t="shared" si="94"/>
        <v>-328</v>
      </c>
      <c r="DA95" s="86">
        <f t="shared" si="94"/>
        <v>-328</v>
      </c>
      <c r="DB95" s="86">
        <f t="shared" si="94"/>
        <v>-328</v>
      </c>
      <c r="DC95" s="86">
        <f t="shared" si="94"/>
        <v>-328</v>
      </c>
      <c r="DD95" s="86">
        <f t="shared" si="94"/>
        <v>-328</v>
      </c>
      <c r="DE95" s="87">
        <f t="shared" si="94"/>
        <v>-328</v>
      </c>
      <c r="DG95" s="81"/>
      <c r="DH95" s="92" t="str">
        <f t="shared" si="93"/>
        <v>Postage</v>
      </c>
      <c r="DI95" s="83"/>
      <c r="DJ95" s="88">
        <f t="shared" si="87"/>
        <v>0.1526803861788617</v>
      </c>
      <c r="DK95" s="88">
        <f t="shared" si="87"/>
        <v>0.61072154471544726</v>
      </c>
      <c r="DL95" s="89">
        <f t="shared" si="87"/>
        <v>0</v>
      </c>
      <c r="DM95" s="90">
        <f t="shared" si="87"/>
        <v>0</v>
      </c>
      <c r="DN95" s="90">
        <f t="shared" si="87"/>
        <v>1.8321646341463416</v>
      </c>
      <c r="DO95" s="90">
        <f t="shared" si="87"/>
        <v>0</v>
      </c>
      <c r="DP95" s="90">
        <f t="shared" si="87"/>
        <v>0</v>
      </c>
      <c r="DQ95" s="90">
        <f t="shared" si="87"/>
        <v>0</v>
      </c>
      <c r="DR95" s="90">
        <f t="shared" si="87"/>
        <v>0</v>
      </c>
      <c r="DS95" s="90">
        <f t="shared" ref="DJ95:DW110" si="98">IFERROR(((N95-AF95)/ABS(AF95))+1,"")</f>
        <v>0</v>
      </c>
      <c r="DT95" s="90">
        <f t="shared" si="98"/>
        <v>0</v>
      </c>
      <c r="DU95" s="90">
        <f t="shared" si="98"/>
        <v>0</v>
      </c>
      <c r="DV95" s="90">
        <f t="shared" si="98"/>
        <v>0</v>
      </c>
      <c r="DW95" s="91">
        <f t="shared" si="98"/>
        <v>0</v>
      </c>
      <c r="DY95" s="180">
        <f t="shared" si="95"/>
        <v>34</v>
      </c>
      <c r="DZ95" s="180" t="str">
        <f t="shared" si="96"/>
        <v>Postage</v>
      </c>
      <c r="EA95" s="181">
        <f t="shared" si="97"/>
        <v>272.95000000000005</v>
      </c>
    </row>
    <row r="96" spans="2:131" ht="11.85" customHeight="1" x14ac:dyDescent="0.15">
      <c r="B96" s="81"/>
      <c r="C96" s="92" t="s">
        <v>163</v>
      </c>
      <c r="D96" s="83"/>
      <c r="E96" s="84">
        <f t="shared" si="67"/>
        <v>0</v>
      </c>
      <c r="F96" s="84">
        <f t="shared" si="68"/>
        <v>0</v>
      </c>
      <c r="G96" s="85">
        <f>SUM('⑵-1 IS(A&amp;G)'!G96,'⑵-2 IS(S&amp;M)'!G96,'⑵-3 IS(ENG)'!G96,'⑵-4 IS(Energy)'!G96)</f>
        <v>0</v>
      </c>
      <c r="H96" s="86">
        <f>SUM('⑵-1 IS(A&amp;G)'!H96,'⑵-2 IS(S&amp;M)'!H96,'⑵-3 IS(ENG)'!H96,'⑵-4 IS(Energy)'!H96)</f>
        <v>0</v>
      </c>
      <c r="I96" s="86">
        <f>SUM('⑵-1 IS(A&amp;G)'!I96,'⑵-2 IS(S&amp;M)'!I96,'⑵-3 IS(ENG)'!I96,'⑵-4 IS(Energy)'!I96)</f>
        <v>0</v>
      </c>
      <c r="J96" s="86">
        <f>SUM('⑵-1 IS(A&amp;G)'!J96,'⑵-2 IS(S&amp;M)'!J96,'⑵-3 IS(ENG)'!J96,'⑵-4 IS(Energy)'!J96)</f>
        <v>0</v>
      </c>
      <c r="K96" s="86">
        <f>SUM('⑵-1 IS(A&amp;G)'!K96,'⑵-2 IS(S&amp;M)'!K96,'⑵-3 IS(ENG)'!K96,'⑵-4 IS(Energy)'!K96)</f>
        <v>0</v>
      </c>
      <c r="L96" s="86">
        <f>SUM('⑵-1 IS(A&amp;G)'!L96,'⑵-2 IS(S&amp;M)'!L96,'⑵-3 IS(ENG)'!L96,'⑵-4 IS(Energy)'!L96)</f>
        <v>0</v>
      </c>
      <c r="M96" s="86">
        <f>SUM('⑵-1 IS(A&amp;G)'!M96,'⑵-2 IS(S&amp;M)'!M96,'⑵-3 IS(ENG)'!M96,'⑵-4 IS(Energy)'!M96)</f>
        <v>0</v>
      </c>
      <c r="N96" s="86">
        <f>SUM('⑵-1 IS(A&amp;G)'!N96,'⑵-2 IS(S&amp;M)'!N96,'⑵-3 IS(ENG)'!N96,'⑵-4 IS(Energy)'!N96)</f>
        <v>0</v>
      </c>
      <c r="O96" s="86">
        <f>SUM('⑵-1 IS(A&amp;G)'!O96,'⑵-2 IS(S&amp;M)'!O96,'⑵-3 IS(ENG)'!O96,'⑵-4 IS(Energy)'!O96)</f>
        <v>0</v>
      </c>
      <c r="P96" s="86">
        <f>SUM('⑵-1 IS(A&amp;G)'!P96,'⑵-2 IS(S&amp;M)'!P96,'⑵-3 IS(ENG)'!P96,'⑵-4 IS(Energy)'!P96)</f>
        <v>0</v>
      </c>
      <c r="Q96" s="86">
        <f>SUM('⑵-1 IS(A&amp;G)'!Q96,'⑵-2 IS(S&amp;M)'!Q96,'⑵-3 IS(ENG)'!Q96,'⑵-4 IS(Energy)'!Q96)</f>
        <v>0</v>
      </c>
      <c r="R96" s="87">
        <f>SUM('⑵-1 IS(A&amp;G)'!R96,'⑵-2 IS(S&amp;M)'!R96,'⑵-3 IS(ENG)'!R96,'⑵-4 IS(Energy)'!R96)</f>
        <v>0</v>
      </c>
      <c r="T96" s="81"/>
      <c r="U96" s="92" t="str">
        <f t="shared" si="88"/>
        <v>Printing &amp; Stationery</v>
      </c>
      <c r="V96" s="83"/>
      <c r="W96" s="84">
        <f t="shared" si="69"/>
        <v>21350</v>
      </c>
      <c r="X96" s="84">
        <f t="shared" si="70"/>
        <v>5300</v>
      </c>
      <c r="Y96" s="85">
        <f>SUM('⑵-1 IS(A&amp;G)'!Y96,'⑵-2 IS(S&amp;M)'!Y96,'⑵-3 IS(ENG)'!Y96,'⑵-4 IS(Energy)'!Y96)</f>
        <v>1950</v>
      </c>
      <c r="Z96" s="86">
        <f>SUM('⑵-1 IS(A&amp;G)'!Z96,'⑵-2 IS(S&amp;M)'!Z96,'⑵-3 IS(ENG)'!Z96,'⑵-4 IS(Energy)'!Z96)</f>
        <v>2250</v>
      </c>
      <c r="AA96" s="86">
        <f>SUM('⑵-1 IS(A&amp;G)'!AA96,'⑵-2 IS(S&amp;M)'!AA96,'⑵-3 IS(ENG)'!AA96,'⑵-4 IS(Energy)'!AA96)</f>
        <v>1100</v>
      </c>
      <c r="AB96" s="86">
        <f>SUM('⑵-1 IS(A&amp;G)'!AB96,'⑵-2 IS(S&amp;M)'!AB96,'⑵-3 IS(ENG)'!AB96,'⑵-4 IS(Energy)'!AB96)</f>
        <v>2850</v>
      </c>
      <c r="AC96" s="86">
        <f>SUM('⑵-1 IS(A&amp;G)'!AC96,'⑵-2 IS(S&amp;M)'!AC96,'⑵-3 IS(ENG)'!AC96,'⑵-4 IS(Energy)'!AC96)</f>
        <v>700</v>
      </c>
      <c r="AD96" s="86">
        <f>SUM('⑵-1 IS(A&amp;G)'!AD96,'⑵-2 IS(S&amp;M)'!AD96,'⑵-3 IS(ENG)'!AD96,'⑵-4 IS(Energy)'!AD96)</f>
        <v>1450</v>
      </c>
      <c r="AE96" s="86">
        <f>SUM('⑵-1 IS(A&amp;G)'!AE96,'⑵-2 IS(S&amp;M)'!AE96,'⑵-3 IS(ENG)'!AE96,'⑵-4 IS(Energy)'!AE96)</f>
        <v>2750</v>
      </c>
      <c r="AF96" s="86">
        <f>SUM('⑵-1 IS(A&amp;G)'!AF96,'⑵-2 IS(S&amp;M)'!AF96,'⑵-3 IS(ENG)'!AF96,'⑵-4 IS(Energy)'!AF96)</f>
        <v>700</v>
      </c>
      <c r="AG96" s="86">
        <f>SUM('⑵-1 IS(A&amp;G)'!AG96,'⑵-2 IS(S&amp;M)'!AG96,'⑵-3 IS(ENG)'!AG96,'⑵-4 IS(Energy)'!AG96)</f>
        <v>1150</v>
      </c>
      <c r="AH96" s="86">
        <f>SUM('⑵-1 IS(A&amp;G)'!AH96,'⑵-2 IS(S&amp;M)'!AH96,'⑵-3 IS(ENG)'!AH96,'⑵-4 IS(Energy)'!AH96)</f>
        <v>2700</v>
      </c>
      <c r="AI96" s="86">
        <f>SUM('⑵-1 IS(A&amp;G)'!AI96,'⑵-2 IS(S&amp;M)'!AI96,'⑵-3 IS(ENG)'!AI96,'⑵-4 IS(Energy)'!AI96)</f>
        <v>850</v>
      </c>
      <c r="AJ96" s="87">
        <f>SUM('⑵-1 IS(A&amp;G)'!AJ96,'⑵-2 IS(S&amp;M)'!AJ96,'⑵-3 IS(ENG)'!AJ96,'⑵-4 IS(Energy)'!AJ96)</f>
        <v>2900</v>
      </c>
      <c r="AL96" s="81"/>
      <c r="AM96" s="92" t="str">
        <f t="shared" si="89"/>
        <v>Printing &amp; Stationery</v>
      </c>
      <c r="AN96" s="83"/>
      <c r="AO96" s="84">
        <f t="shared" si="71"/>
        <v>7621.01</v>
      </c>
      <c r="AP96" s="84">
        <f t="shared" si="72"/>
        <v>3710.83</v>
      </c>
      <c r="AQ96" s="85">
        <f>SUM('⑵-1 IS(A&amp;G)'!AQ96,'⑵-2 IS(S&amp;M)'!AQ96,'⑵-3 IS(ENG)'!AQ96,'⑵-4 IS(Energy)'!AQ96)</f>
        <v>1002.97</v>
      </c>
      <c r="AR96" s="86">
        <f>SUM('⑵-1 IS(A&amp;G)'!AR96,'⑵-2 IS(S&amp;M)'!AR96,'⑵-3 IS(ENG)'!AR96,'⑵-4 IS(Energy)'!AR96)</f>
        <v>242.70999999999998</v>
      </c>
      <c r="AS96" s="86">
        <f>SUM('⑵-1 IS(A&amp;G)'!AS96,'⑵-2 IS(S&amp;M)'!AS96,'⑵-3 IS(ENG)'!AS96,'⑵-4 IS(Energy)'!AS96)</f>
        <v>2465.15</v>
      </c>
      <c r="AT96" s="86">
        <f>SUM('⑵-1 IS(A&amp;G)'!AT96,'⑵-2 IS(S&amp;M)'!AT96,'⑵-3 IS(ENG)'!AT96,'⑵-4 IS(Energy)'!AT96)</f>
        <v>551.16999999999996</v>
      </c>
      <c r="AU96" s="86">
        <f>SUM('⑵-1 IS(A&amp;G)'!AU96,'⑵-2 IS(S&amp;M)'!AU96,'⑵-3 IS(ENG)'!AU96,'⑵-4 IS(Energy)'!AU96)</f>
        <v>835.73</v>
      </c>
      <c r="AV96" s="86">
        <f>SUM('⑵-1 IS(A&amp;G)'!AV96,'⑵-2 IS(S&amp;M)'!AV96,'⑵-3 IS(ENG)'!AV96,'⑵-4 IS(Energy)'!AV96)</f>
        <v>0</v>
      </c>
      <c r="AW96" s="86">
        <f>SUM('⑵-1 IS(A&amp;G)'!AW96,'⑵-2 IS(S&amp;M)'!AW96,'⑵-3 IS(ENG)'!AW96,'⑵-4 IS(Energy)'!AW96)</f>
        <v>2327.5099999999998</v>
      </c>
      <c r="AX96" s="86">
        <f>SUM('⑵-1 IS(A&amp;G)'!AX96,'⑵-2 IS(S&amp;M)'!AX96,'⑵-3 IS(ENG)'!AX96,'⑵-4 IS(Energy)'!AX96)</f>
        <v>86.77</v>
      </c>
      <c r="AY96" s="86">
        <f>SUM('⑵-1 IS(A&amp;G)'!AY96,'⑵-2 IS(S&amp;M)'!AY96,'⑵-3 IS(ENG)'!AY96,'⑵-4 IS(Energy)'!AY96)</f>
        <v>0</v>
      </c>
      <c r="AZ96" s="86">
        <f>SUM('⑵-1 IS(A&amp;G)'!AZ96,'⑵-2 IS(S&amp;M)'!AZ96,'⑵-3 IS(ENG)'!AZ96,'⑵-4 IS(Energy)'!AZ96)</f>
        <v>0</v>
      </c>
      <c r="BA96" s="86">
        <f>SUM('⑵-1 IS(A&amp;G)'!BA96,'⑵-2 IS(S&amp;M)'!BA96,'⑵-3 IS(ENG)'!BA96,'⑵-4 IS(Energy)'!BA96)</f>
        <v>0</v>
      </c>
      <c r="BB96" s="87">
        <f>SUM('⑵-1 IS(A&amp;G)'!BB96,'⑵-2 IS(S&amp;M)'!BB96,'⑵-3 IS(ENG)'!BB96,'⑵-4 IS(Energy)'!BB96)</f>
        <v>109</v>
      </c>
      <c r="BD96" s="81"/>
      <c r="BE96" s="92" t="str">
        <f t="shared" si="90"/>
        <v>Printing &amp; Stationery</v>
      </c>
      <c r="BF96" s="83"/>
      <c r="BG96" s="84">
        <f t="shared" si="73"/>
        <v>18787.23</v>
      </c>
      <c r="BH96" s="84">
        <f t="shared" si="74"/>
        <v>2454</v>
      </c>
      <c r="BI96" s="85">
        <f>SUM('⑵-1 IS(A&amp;G)'!BI96,'⑵-2 IS(S&amp;M)'!BI96,'⑵-3 IS(ENG)'!BI96,'⑵-4 IS(Energy)'!BI96)</f>
        <v>1885</v>
      </c>
      <c r="BJ96" s="86">
        <f>SUM('⑵-1 IS(A&amp;G)'!BJ96,'⑵-2 IS(S&amp;M)'!BJ96,'⑵-3 IS(ENG)'!BJ96,'⑵-4 IS(Energy)'!BJ96)</f>
        <v>519</v>
      </c>
      <c r="BK96" s="86">
        <f>SUM('⑵-1 IS(A&amp;G)'!BK96,'⑵-2 IS(S&amp;M)'!BK96,'⑵-3 IS(ENG)'!BK96,'⑵-4 IS(Energy)'!BK96)</f>
        <v>50</v>
      </c>
      <c r="BL96" s="86">
        <f>SUM('⑵-1 IS(A&amp;G)'!BL96,'⑵-2 IS(S&amp;M)'!BL96,'⑵-3 IS(ENG)'!BL96,'⑵-4 IS(Energy)'!BL96)</f>
        <v>1519</v>
      </c>
      <c r="BM96" s="86">
        <f>SUM('⑵-1 IS(A&amp;G)'!BM96,'⑵-2 IS(S&amp;M)'!BM96,'⑵-3 IS(ENG)'!BM96,'⑵-4 IS(Energy)'!BM96)</f>
        <v>3068</v>
      </c>
      <c r="BN96" s="86">
        <f>SUM('⑵-1 IS(A&amp;G)'!BN96,'⑵-2 IS(S&amp;M)'!BN96,'⑵-3 IS(ENG)'!BN96,'⑵-4 IS(Energy)'!BN96)</f>
        <v>1000</v>
      </c>
      <c r="BO96" s="86">
        <f>SUM('⑵-1 IS(A&amp;G)'!BO96,'⑵-2 IS(S&amp;M)'!BO96,'⑵-3 IS(ENG)'!BO96,'⑵-4 IS(Energy)'!BO96)</f>
        <v>2295</v>
      </c>
      <c r="BP96" s="86">
        <f>SUM('⑵-1 IS(A&amp;G)'!BP96,'⑵-2 IS(S&amp;M)'!BP96,'⑵-3 IS(ENG)'!BP96,'⑵-4 IS(Energy)'!BP96)</f>
        <v>1415</v>
      </c>
      <c r="BQ96" s="86">
        <f>SUM('⑵-1 IS(A&amp;G)'!BQ96,'⑵-2 IS(S&amp;M)'!BQ96,'⑵-3 IS(ENG)'!BQ96,'⑵-4 IS(Energy)'!BQ96)</f>
        <v>1766</v>
      </c>
      <c r="BR96" s="86">
        <f>SUM('⑵-1 IS(A&amp;G)'!BR96,'⑵-2 IS(S&amp;M)'!BR96,'⑵-3 IS(ENG)'!BR96,'⑵-4 IS(Energy)'!BR96)</f>
        <v>727</v>
      </c>
      <c r="BS96" s="86">
        <f>SUM('⑵-1 IS(A&amp;G)'!BS96,'⑵-2 IS(S&amp;M)'!BS96,'⑵-3 IS(ENG)'!BS96,'⑵-4 IS(Energy)'!BS96)</f>
        <v>794.99</v>
      </c>
      <c r="BT96" s="87">
        <f>SUM('⑵-1 IS(A&amp;G)'!BT96,'⑵-2 IS(S&amp;M)'!BT96,'⑵-3 IS(ENG)'!BT96,'⑵-4 IS(Energy)'!BT96)</f>
        <v>3748.24</v>
      </c>
      <c r="BV96" s="81"/>
      <c r="BW96" s="92" t="str">
        <f t="shared" si="91"/>
        <v>Printing &amp; Stationery</v>
      </c>
      <c r="BX96" s="83"/>
      <c r="BY96" s="84">
        <f t="shared" si="16"/>
        <v>0</v>
      </c>
      <c r="BZ96" s="85">
        <f t="shared" si="75"/>
        <v>0</v>
      </c>
      <c r="CA96" s="86">
        <f t="shared" si="76"/>
        <v>0</v>
      </c>
      <c r="CB96" s="86">
        <f t="shared" si="77"/>
        <v>0</v>
      </c>
      <c r="CC96" s="86">
        <f t="shared" si="78"/>
        <v>0</v>
      </c>
      <c r="CD96" s="84">
        <f t="shared" si="4"/>
        <v>21350</v>
      </c>
      <c r="CE96" s="85">
        <f t="shared" si="79"/>
        <v>5300</v>
      </c>
      <c r="CF96" s="86">
        <f t="shared" si="80"/>
        <v>5000</v>
      </c>
      <c r="CG96" s="86">
        <f t="shared" si="81"/>
        <v>4600</v>
      </c>
      <c r="CH96" s="86">
        <f t="shared" si="82"/>
        <v>6450</v>
      </c>
      <c r="CI96" s="84">
        <f t="shared" si="5"/>
        <v>7621.0099999999993</v>
      </c>
      <c r="CJ96" s="85">
        <f t="shared" si="83"/>
        <v>3710.83</v>
      </c>
      <c r="CK96" s="86">
        <f t="shared" si="84"/>
        <v>1386.9</v>
      </c>
      <c r="CL96" s="86">
        <f t="shared" si="85"/>
        <v>2414.2799999999997</v>
      </c>
      <c r="CM96" s="87">
        <f t="shared" si="86"/>
        <v>109</v>
      </c>
      <c r="CO96" s="81"/>
      <c r="CP96" s="92" t="str">
        <f t="shared" si="92"/>
        <v>Printing &amp; Stationery</v>
      </c>
      <c r="CQ96" s="83"/>
      <c r="CR96" s="84">
        <f t="shared" si="66"/>
        <v>-21350</v>
      </c>
      <c r="CS96" s="84">
        <f t="shared" si="66"/>
        <v>-5300</v>
      </c>
      <c r="CT96" s="85">
        <f t="shared" si="66"/>
        <v>-1950</v>
      </c>
      <c r="CU96" s="86">
        <f t="shared" si="66"/>
        <v>-2250</v>
      </c>
      <c r="CV96" s="86">
        <f t="shared" si="66"/>
        <v>-1100</v>
      </c>
      <c r="CW96" s="86">
        <f t="shared" si="94"/>
        <v>-2850</v>
      </c>
      <c r="CX96" s="86">
        <f t="shared" si="94"/>
        <v>-700</v>
      </c>
      <c r="CY96" s="86">
        <f t="shared" si="94"/>
        <v>-1450</v>
      </c>
      <c r="CZ96" s="86">
        <f t="shared" si="94"/>
        <v>-2750</v>
      </c>
      <c r="DA96" s="86">
        <f t="shared" si="94"/>
        <v>-700</v>
      </c>
      <c r="DB96" s="86">
        <f t="shared" si="94"/>
        <v>-1150</v>
      </c>
      <c r="DC96" s="86">
        <f t="shared" si="94"/>
        <v>-2700</v>
      </c>
      <c r="DD96" s="86">
        <f t="shared" si="94"/>
        <v>-850</v>
      </c>
      <c r="DE96" s="87">
        <f t="shared" si="94"/>
        <v>-2900</v>
      </c>
      <c r="DG96" s="81"/>
      <c r="DH96" s="92" t="str">
        <f t="shared" si="93"/>
        <v>Printing &amp; Stationery</v>
      </c>
      <c r="DI96" s="83"/>
      <c r="DJ96" s="88">
        <f t="shared" si="98"/>
        <v>0</v>
      </c>
      <c r="DK96" s="88">
        <f t="shared" si="98"/>
        <v>0</v>
      </c>
      <c r="DL96" s="89">
        <f t="shared" si="98"/>
        <v>0</v>
      </c>
      <c r="DM96" s="90">
        <f t="shared" si="98"/>
        <v>0</v>
      </c>
      <c r="DN96" s="90">
        <f t="shared" si="98"/>
        <v>0</v>
      </c>
      <c r="DO96" s="90">
        <f t="shared" si="98"/>
        <v>0</v>
      </c>
      <c r="DP96" s="90">
        <f t="shared" si="98"/>
        <v>0</v>
      </c>
      <c r="DQ96" s="90">
        <f t="shared" si="98"/>
        <v>0</v>
      </c>
      <c r="DR96" s="90">
        <f t="shared" si="98"/>
        <v>0</v>
      </c>
      <c r="DS96" s="90">
        <f t="shared" si="98"/>
        <v>0</v>
      </c>
      <c r="DT96" s="90">
        <f t="shared" si="98"/>
        <v>0</v>
      </c>
      <c r="DU96" s="90">
        <f t="shared" si="98"/>
        <v>0</v>
      </c>
      <c r="DV96" s="90">
        <f t="shared" si="98"/>
        <v>0</v>
      </c>
      <c r="DW96" s="91">
        <f t="shared" si="98"/>
        <v>0</v>
      </c>
      <c r="DY96" s="180">
        <f t="shared" si="95"/>
        <v>19</v>
      </c>
      <c r="DZ96" s="180" t="str">
        <f t="shared" si="96"/>
        <v>Printing &amp; Stationery</v>
      </c>
      <c r="EA96" s="181">
        <f t="shared" si="97"/>
        <v>1100</v>
      </c>
    </row>
    <row r="97" spans="2:131" ht="11.85" customHeight="1" x14ac:dyDescent="0.15">
      <c r="B97" s="81"/>
      <c r="C97" s="92" t="s">
        <v>164</v>
      </c>
      <c r="D97" s="83"/>
      <c r="E97" s="84">
        <f t="shared" si="67"/>
        <v>0</v>
      </c>
      <c r="F97" s="84">
        <f t="shared" si="68"/>
        <v>0</v>
      </c>
      <c r="G97" s="85">
        <f>SUM('⑵-1 IS(A&amp;G)'!G97,'⑵-2 IS(S&amp;M)'!G97,'⑵-3 IS(ENG)'!G97,'⑵-4 IS(Energy)'!G97)</f>
        <v>0</v>
      </c>
      <c r="H97" s="86">
        <f>SUM('⑵-1 IS(A&amp;G)'!H97,'⑵-2 IS(S&amp;M)'!H97,'⑵-3 IS(ENG)'!H97,'⑵-4 IS(Energy)'!H97)</f>
        <v>0</v>
      </c>
      <c r="I97" s="86">
        <f>SUM('⑵-1 IS(A&amp;G)'!I97,'⑵-2 IS(S&amp;M)'!I97,'⑵-3 IS(ENG)'!I97,'⑵-4 IS(Energy)'!I97)</f>
        <v>0</v>
      </c>
      <c r="J97" s="86">
        <f>SUM('⑵-1 IS(A&amp;G)'!J97,'⑵-2 IS(S&amp;M)'!J97,'⑵-3 IS(ENG)'!J97,'⑵-4 IS(Energy)'!J97)</f>
        <v>0</v>
      </c>
      <c r="K97" s="86">
        <f>SUM('⑵-1 IS(A&amp;G)'!K97,'⑵-2 IS(S&amp;M)'!K97,'⑵-3 IS(ENG)'!K97,'⑵-4 IS(Energy)'!K97)</f>
        <v>0</v>
      </c>
      <c r="L97" s="86">
        <f>SUM('⑵-1 IS(A&amp;G)'!L97,'⑵-2 IS(S&amp;M)'!L97,'⑵-3 IS(ENG)'!L97,'⑵-4 IS(Energy)'!L97)</f>
        <v>0</v>
      </c>
      <c r="M97" s="86">
        <f>SUM('⑵-1 IS(A&amp;G)'!M97,'⑵-2 IS(S&amp;M)'!M97,'⑵-3 IS(ENG)'!M97,'⑵-4 IS(Energy)'!M97)</f>
        <v>0</v>
      </c>
      <c r="N97" s="86">
        <f>SUM('⑵-1 IS(A&amp;G)'!N97,'⑵-2 IS(S&amp;M)'!N97,'⑵-3 IS(ENG)'!N97,'⑵-4 IS(Energy)'!N97)</f>
        <v>0</v>
      </c>
      <c r="O97" s="86">
        <f>SUM('⑵-1 IS(A&amp;G)'!O97,'⑵-2 IS(S&amp;M)'!O97,'⑵-3 IS(ENG)'!O97,'⑵-4 IS(Energy)'!O97)</f>
        <v>0</v>
      </c>
      <c r="P97" s="86">
        <f>SUM('⑵-1 IS(A&amp;G)'!P97,'⑵-2 IS(S&amp;M)'!P97,'⑵-3 IS(ENG)'!P97,'⑵-4 IS(Energy)'!P97)</f>
        <v>0</v>
      </c>
      <c r="Q97" s="86">
        <f>SUM('⑵-1 IS(A&amp;G)'!Q97,'⑵-2 IS(S&amp;M)'!Q97,'⑵-3 IS(ENG)'!Q97,'⑵-4 IS(Energy)'!Q97)</f>
        <v>0</v>
      </c>
      <c r="R97" s="87">
        <f>SUM('⑵-1 IS(A&amp;G)'!R97,'⑵-2 IS(S&amp;M)'!R97,'⑵-3 IS(ENG)'!R97,'⑵-4 IS(Energy)'!R97)</f>
        <v>0</v>
      </c>
      <c r="T97" s="81"/>
      <c r="U97" s="92" t="str">
        <f t="shared" si="88"/>
        <v>Professional Fees</v>
      </c>
      <c r="V97" s="83"/>
      <c r="W97" s="84">
        <f t="shared" si="69"/>
        <v>0</v>
      </c>
      <c r="X97" s="84">
        <f t="shared" si="70"/>
        <v>0</v>
      </c>
      <c r="Y97" s="85">
        <f>SUM('⑵-1 IS(A&amp;G)'!Y97,'⑵-2 IS(S&amp;M)'!Y97,'⑵-3 IS(ENG)'!Y97,'⑵-4 IS(Energy)'!Y97)</f>
        <v>0</v>
      </c>
      <c r="Z97" s="86">
        <f>SUM('⑵-1 IS(A&amp;G)'!Z97,'⑵-2 IS(S&amp;M)'!Z97,'⑵-3 IS(ENG)'!Z97,'⑵-4 IS(Energy)'!Z97)</f>
        <v>0</v>
      </c>
      <c r="AA97" s="86">
        <f>SUM('⑵-1 IS(A&amp;G)'!AA97,'⑵-2 IS(S&amp;M)'!AA97,'⑵-3 IS(ENG)'!AA97,'⑵-4 IS(Energy)'!AA97)</f>
        <v>0</v>
      </c>
      <c r="AB97" s="86">
        <f>SUM('⑵-1 IS(A&amp;G)'!AB97,'⑵-2 IS(S&amp;M)'!AB97,'⑵-3 IS(ENG)'!AB97,'⑵-4 IS(Energy)'!AB97)</f>
        <v>0</v>
      </c>
      <c r="AC97" s="86">
        <f>SUM('⑵-1 IS(A&amp;G)'!AC97,'⑵-2 IS(S&amp;M)'!AC97,'⑵-3 IS(ENG)'!AC97,'⑵-4 IS(Energy)'!AC97)</f>
        <v>0</v>
      </c>
      <c r="AD97" s="86">
        <f>SUM('⑵-1 IS(A&amp;G)'!AD97,'⑵-2 IS(S&amp;M)'!AD97,'⑵-3 IS(ENG)'!AD97,'⑵-4 IS(Energy)'!AD97)</f>
        <v>0</v>
      </c>
      <c r="AE97" s="86">
        <f>SUM('⑵-1 IS(A&amp;G)'!AE97,'⑵-2 IS(S&amp;M)'!AE97,'⑵-3 IS(ENG)'!AE97,'⑵-4 IS(Energy)'!AE97)</f>
        <v>0</v>
      </c>
      <c r="AF97" s="86">
        <f>SUM('⑵-1 IS(A&amp;G)'!AF97,'⑵-2 IS(S&amp;M)'!AF97,'⑵-3 IS(ENG)'!AF97,'⑵-4 IS(Energy)'!AF97)</f>
        <v>0</v>
      </c>
      <c r="AG97" s="86">
        <f>SUM('⑵-1 IS(A&amp;G)'!AG97,'⑵-2 IS(S&amp;M)'!AG97,'⑵-3 IS(ENG)'!AG97,'⑵-4 IS(Energy)'!AG97)</f>
        <v>0</v>
      </c>
      <c r="AH97" s="86">
        <f>SUM('⑵-1 IS(A&amp;G)'!AH97,'⑵-2 IS(S&amp;M)'!AH97,'⑵-3 IS(ENG)'!AH97,'⑵-4 IS(Energy)'!AH97)</f>
        <v>0</v>
      </c>
      <c r="AI97" s="86">
        <f>SUM('⑵-1 IS(A&amp;G)'!AI97,'⑵-2 IS(S&amp;M)'!AI97,'⑵-3 IS(ENG)'!AI97,'⑵-4 IS(Energy)'!AI97)</f>
        <v>0</v>
      </c>
      <c r="AJ97" s="87">
        <f>SUM('⑵-1 IS(A&amp;G)'!AJ97,'⑵-2 IS(S&amp;M)'!AJ97,'⑵-3 IS(ENG)'!AJ97,'⑵-4 IS(Energy)'!AJ97)</f>
        <v>0</v>
      </c>
      <c r="AL97" s="81"/>
      <c r="AM97" s="92" t="str">
        <f t="shared" si="89"/>
        <v>Professional Fees</v>
      </c>
      <c r="AN97" s="83"/>
      <c r="AO97" s="84">
        <f t="shared" si="71"/>
        <v>0</v>
      </c>
      <c r="AP97" s="84">
        <f t="shared" si="72"/>
        <v>0</v>
      </c>
      <c r="AQ97" s="85">
        <f>SUM('⑵-1 IS(A&amp;G)'!AQ97,'⑵-2 IS(S&amp;M)'!AQ97,'⑵-3 IS(ENG)'!AQ97,'⑵-4 IS(Energy)'!AQ97)</f>
        <v>0</v>
      </c>
      <c r="AR97" s="86">
        <f>SUM('⑵-1 IS(A&amp;G)'!AR97,'⑵-2 IS(S&amp;M)'!AR97,'⑵-3 IS(ENG)'!AR97,'⑵-4 IS(Energy)'!AR97)</f>
        <v>0</v>
      </c>
      <c r="AS97" s="86">
        <f>SUM('⑵-1 IS(A&amp;G)'!AS97,'⑵-2 IS(S&amp;M)'!AS97,'⑵-3 IS(ENG)'!AS97,'⑵-4 IS(Energy)'!AS97)</f>
        <v>0</v>
      </c>
      <c r="AT97" s="86">
        <f>SUM('⑵-1 IS(A&amp;G)'!AT97,'⑵-2 IS(S&amp;M)'!AT97,'⑵-3 IS(ENG)'!AT97,'⑵-4 IS(Energy)'!AT97)</f>
        <v>0</v>
      </c>
      <c r="AU97" s="86">
        <f>SUM('⑵-1 IS(A&amp;G)'!AU97,'⑵-2 IS(S&amp;M)'!AU97,'⑵-3 IS(ENG)'!AU97,'⑵-4 IS(Energy)'!AU97)</f>
        <v>0</v>
      </c>
      <c r="AV97" s="86">
        <f>SUM('⑵-1 IS(A&amp;G)'!AV97,'⑵-2 IS(S&amp;M)'!AV97,'⑵-3 IS(ENG)'!AV97,'⑵-4 IS(Energy)'!AV97)</f>
        <v>0</v>
      </c>
      <c r="AW97" s="86">
        <f>SUM('⑵-1 IS(A&amp;G)'!AW97,'⑵-2 IS(S&amp;M)'!AW97,'⑵-3 IS(ENG)'!AW97,'⑵-4 IS(Energy)'!AW97)</f>
        <v>0</v>
      </c>
      <c r="AX97" s="86">
        <f>SUM('⑵-1 IS(A&amp;G)'!AX97,'⑵-2 IS(S&amp;M)'!AX97,'⑵-3 IS(ENG)'!AX97,'⑵-4 IS(Energy)'!AX97)</f>
        <v>0</v>
      </c>
      <c r="AY97" s="86">
        <f>SUM('⑵-1 IS(A&amp;G)'!AY97,'⑵-2 IS(S&amp;M)'!AY97,'⑵-3 IS(ENG)'!AY97,'⑵-4 IS(Energy)'!AY97)</f>
        <v>0</v>
      </c>
      <c r="AZ97" s="86">
        <f>SUM('⑵-1 IS(A&amp;G)'!AZ97,'⑵-2 IS(S&amp;M)'!AZ97,'⑵-3 IS(ENG)'!AZ97,'⑵-4 IS(Energy)'!AZ97)</f>
        <v>0</v>
      </c>
      <c r="BA97" s="86">
        <f>SUM('⑵-1 IS(A&amp;G)'!BA97,'⑵-2 IS(S&amp;M)'!BA97,'⑵-3 IS(ENG)'!BA97,'⑵-4 IS(Energy)'!BA97)</f>
        <v>0</v>
      </c>
      <c r="BB97" s="87">
        <f>SUM('⑵-1 IS(A&amp;G)'!BB97,'⑵-2 IS(S&amp;M)'!BB97,'⑵-3 IS(ENG)'!BB97,'⑵-4 IS(Energy)'!BB97)</f>
        <v>0</v>
      </c>
      <c r="BD97" s="81"/>
      <c r="BE97" s="92" t="str">
        <f t="shared" si="90"/>
        <v>Professional Fees</v>
      </c>
      <c r="BF97" s="83"/>
      <c r="BG97" s="84">
        <f t="shared" si="73"/>
        <v>971.21</v>
      </c>
      <c r="BH97" s="84">
        <f t="shared" si="74"/>
        <v>0</v>
      </c>
      <c r="BI97" s="85">
        <f>SUM('⑵-1 IS(A&amp;G)'!BI97,'⑵-2 IS(S&amp;M)'!BI97,'⑵-3 IS(ENG)'!BI97,'⑵-4 IS(Energy)'!BI97)</f>
        <v>0</v>
      </c>
      <c r="BJ97" s="86">
        <f>SUM('⑵-1 IS(A&amp;G)'!BJ97,'⑵-2 IS(S&amp;M)'!BJ97,'⑵-3 IS(ENG)'!BJ97,'⑵-4 IS(Energy)'!BJ97)</f>
        <v>0</v>
      </c>
      <c r="BK97" s="86">
        <f>SUM('⑵-1 IS(A&amp;G)'!BK97,'⑵-2 IS(S&amp;M)'!BK97,'⑵-3 IS(ENG)'!BK97,'⑵-4 IS(Energy)'!BK97)</f>
        <v>0</v>
      </c>
      <c r="BL97" s="86">
        <f>SUM('⑵-1 IS(A&amp;G)'!BL97,'⑵-2 IS(S&amp;M)'!BL97,'⑵-3 IS(ENG)'!BL97,'⑵-4 IS(Energy)'!BL97)</f>
        <v>0</v>
      </c>
      <c r="BM97" s="86">
        <f>SUM('⑵-1 IS(A&amp;G)'!BM97,'⑵-2 IS(S&amp;M)'!BM97,'⑵-3 IS(ENG)'!BM97,'⑵-4 IS(Energy)'!BM97)</f>
        <v>0</v>
      </c>
      <c r="BN97" s="86">
        <f>SUM('⑵-1 IS(A&amp;G)'!BN97,'⑵-2 IS(S&amp;M)'!BN97,'⑵-3 IS(ENG)'!BN97,'⑵-4 IS(Energy)'!BN97)</f>
        <v>500</v>
      </c>
      <c r="BO97" s="86">
        <f>SUM('⑵-1 IS(A&amp;G)'!BO97,'⑵-2 IS(S&amp;M)'!BO97,'⑵-3 IS(ENG)'!BO97,'⑵-4 IS(Energy)'!BO97)</f>
        <v>0</v>
      </c>
      <c r="BP97" s="86">
        <f>SUM('⑵-1 IS(A&amp;G)'!BP97,'⑵-2 IS(S&amp;M)'!BP97,'⑵-3 IS(ENG)'!BP97,'⑵-4 IS(Energy)'!BP97)</f>
        <v>0</v>
      </c>
      <c r="BQ97" s="86">
        <f>SUM('⑵-1 IS(A&amp;G)'!BQ97,'⑵-2 IS(S&amp;M)'!BQ97,'⑵-3 IS(ENG)'!BQ97,'⑵-4 IS(Energy)'!BQ97)</f>
        <v>0</v>
      </c>
      <c r="BR97" s="86">
        <f>SUM('⑵-1 IS(A&amp;G)'!BR97,'⑵-2 IS(S&amp;M)'!BR97,'⑵-3 IS(ENG)'!BR97,'⑵-4 IS(Energy)'!BR97)</f>
        <v>0</v>
      </c>
      <c r="BS97" s="86">
        <f>SUM('⑵-1 IS(A&amp;G)'!BS97,'⑵-2 IS(S&amp;M)'!BS97,'⑵-3 IS(ENG)'!BS97,'⑵-4 IS(Energy)'!BS97)</f>
        <v>0</v>
      </c>
      <c r="BT97" s="87">
        <f>SUM('⑵-1 IS(A&amp;G)'!BT97,'⑵-2 IS(S&amp;M)'!BT97,'⑵-3 IS(ENG)'!BT97,'⑵-4 IS(Energy)'!BT97)</f>
        <v>471.21</v>
      </c>
      <c r="BV97" s="81"/>
      <c r="BW97" s="92" t="str">
        <f t="shared" si="91"/>
        <v>Professional Fees</v>
      </c>
      <c r="BX97" s="83"/>
      <c r="BY97" s="84">
        <f t="shared" si="16"/>
        <v>0</v>
      </c>
      <c r="BZ97" s="85">
        <f t="shared" si="75"/>
        <v>0</v>
      </c>
      <c r="CA97" s="86">
        <f t="shared" si="76"/>
        <v>0</v>
      </c>
      <c r="CB97" s="86">
        <f t="shared" si="77"/>
        <v>0</v>
      </c>
      <c r="CC97" s="86">
        <f t="shared" si="78"/>
        <v>0</v>
      </c>
      <c r="CD97" s="84">
        <f t="shared" si="4"/>
        <v>0</v>
      </c>
      <c r="CE97" s="85">
        <f t="shared" si="79"/>
        <v>0</v>
      </c>
      <c r="CF97" s="86">
        <f t="shared" si="80"/>
        <v>0</v>
      </c>
      <c r="CG97" s="86">
        <f t="shared" si="81"/>
        <v>0</v>
      </c>
      <c r="CH97" s="86">
        <f t="shared" si="82"/>
        <v>0</v>
      </c>
      <c r="CI97" s="84">
        <f t="shared" si="5"/>
        <v>0</v>
      </c>
      <c r="CJ97" s="85">
        <f t="shared" si="83"/>
        <v>0</v>
      </c>
      <c r="CK97" s="86">
        <f t="shared" si="84"/>
        <v>0</v>
      </c>
      <c r="CL97" s="86">
        <f t="shared" si="85"/>
        <v>0</v>
      </c>
      <c r="CM97" s="87">
        <f t="shared" si="86"/>
        <v>0</v>
      </c>
      <c r="CO97" s="81"/>
      <c r="CP97" s="92" t="str">
        <f t="shared" si="92"/>
        <v>Professional Fees</v>
      </c>
      <c r="CQ97" s="83"/>
      <c r="CR97" s="84">
        <f t="shared" si="66"/>
        <v>0</v>
      </c>
      <c r="CS97" s="84">
        <f t="shared" si="66"/>
        <v>0</v>
      </c>
      <c r="CT97" s="85">
        <f t="shared" si="66"/>
        <v>0</v>
      </c>
      <c r="CU97" s="86">
        <f t="shared" si="66"/>
        <v>0</v>
      </c>
      <c r="CV97" s="86">
        <f t="shared" si="66"/>
        <v>0</v>
      </c>
      <c r="CW97" s="86">
        <f t="shared" si="94"/>
        <v>0</v>
      </c>
      <c r="CX97" s="86">
        <f t="shared" si="94"/>
        <v>0</v>
      </c>
      <c r="CY97" s="86">
        <f t="shared" si="94"/>
        <v>0</v>
      </c>
      <c r="CZ97" s="86">
        <f t="shared" si="94"/>
        <v>0</v>
      </c>
      <c r="DA97" s="86">
        <f t="shared" si="94"/>
        <v>0</v>
      </c>
      <c r="DB97" s="86">
        <f t="shared" si="94"/>
        <v>0</v>
      </c>
      <c r="DC97" s="86">
        <f t="shared" si="94"/>
        <v>0</v>
      </c>
      <c r="DD97" s="86">
        <f t="shared" si="94"/>
        <v>0</v>
      </c>
      <c r="DE97" s="87">
        <f t="shared" si="94"/>
        <v>0</v>
      </c>
      <c r="DG97" s="81"/>
      <c r="DH97" s="92" t="str">
        <f t="shared" si="93"/>
        <v>Professional Fees</v>
      </c>
      <c r="DI97" s="83"/>
      <c r="DJ97" s="88" t="str">
        <f t="shared" si="98"/>
        <v/>
      </c>
      <c r="DK97" s="88" t="str">
        <f t="shared" si="98"/>
        <v/>
      </c>
      <c r="DL97" s="89" t="str">
        <f t="shared" si="98"/>
        <v/>
      </c>
      <c r="DM97" s="90" t="str">
        <f t="shared" si="98"/>
        <v/>
      </c>
      <c r="DN97" s="90" t="str">
        <f t="shared" si="98"/>
        <v/>
      </c>
      <c r="DO97" s="90" t="str">
        <f t="shared" si="98"/>
        <v/>
      </c>
      <c r="DP97" s="90" t="str">
        <f t="shared" si="98"/>
        <v/>
      </c>
      <c r="DQ97" s="90" t="str">
        <f t="shared" si="98"/>
        <v/>
      </c>
      <c r="DR97" s="90" t="str">
        <f t="shared" si="98"/>
        <v/>
      </c>
      <c r="DS97" s="90" t="str">
        <f t="shared" si="98"/>
        <v/>
      </c>
      <c r="DT97" s="90" t="str">
        <f t="shared" si="98"/>
        <v/>
      </c>
      <c r="DU97" s="90" t="str">
        <f t="shared" si="98"/>
        <v/>
      </c>
      <c r="DV97" s="90" t="str">
        <f t="shared" si="98"/>
        <v/>
      </c>
      <c r="DW97" s="91" t="str">
        <f t="shared" si="98"/>
        <v/>
      </c>
      <c r="DY97" s="180">
        <f t="shared" si="95"/>
        <v>46</v>
      </c>
      <c r="DZ97" s="180" t="str">
        <f t="shared" si="96"/>
        <v>Professional Fees</v>
      </c>
      <c r="EA97" s="181">
        <f t="shared" si="97"/>
        <v>0</v>
      </c>
    </row>
    <row r="98" spans="2:131" ht="11.85" customHeight="1" x14ac:dyDescent="0.15">
      <c r="B98" s="81"/>
      <c r="C98" s="92" t="s">
        <v>165</v>
      </c>
      <c r="D98" s="83"/>
      <c r="E98" s="84">
        <f t="shared" si="67"/>
        <v>1392.01</v>
      </c>
      <c r="F98" s="84">
        <f t="shared" si="68"/>
        <v>1392.01</v>
      </c>
      <c r="G98" s="85">
        <f>SUM('⑵-1 IS(A&amp;G)'!G98,'⑵-2 IS(S&amp;M)'!G98,'⑵-3 IS(ENG)'!G98,'⑵-4 IS(Energy)'!G98)</f>
        <v>1072</v>
      </c>
      <c r="H98" s="86">
        <f>SUM('⑵-1 IS(A&amp;G)'!H98,'⑵-2 IS(S&amp;M)'!H98,'⑵-3 IS(ENG)'!H98,'⑵-4 IS(Energy)'!H98)</f>
        <v>0</v>
      </c>
      <c r="I98" s="86">
        <f>SUM('⑵-1 IS(A&amp;G)'!I98,'⑵-2 IS(S&amp;M)'!I98,'⑵-3 IS(ENG)'!I98,'⑵-4 IS(Energy)'!I98)</f>
        <v>320.01</v>
      </c>
      <c r="J98" s="86">
        <f>SUM('⑵-1 IS(A&amp;G)'!J98,'⑵-2 IS(S&amp;M)'!J98,'⑵-3 IS(ENG)'!J98,'⑵-4 IS(Energy)'!J98)</f>
        <v>0</v>
      </c>
      <c r="K98" s="86">
        <f>SUM('⑵-1 IS(A&amp;G)'!K98,'⑵-2 IS(S&amp;M)'!K98,'⑵-3 IS(ENG)'!K98,'⑵-4 IS(Energy)'!K98)</f>
        <v>0</v>
      </c>
      <c r="L98" s="86">
        <f>SUM('⑵-1 IS(A&amp;G)'!L98,'⑵-2 IS(S&amp;M)'!L98,'⑵-3 IS(ENG)'!L98,'⑵-4 IS(Energy)'!L98)</f>
        <v>0</v>
      </c>
      <c r="M98" s="86">
        <f>SUM('⑵-1 IS(A&amp;G)'!M98,'⑵-2 IS(S&amp;M)'!M98,'⑵-3 IS(ENG)'!M98,'⑵-4 IS(Energy)'!M98)</f>
        <v>0</v>
      </c>
      <c r="N98" s="86">
        <f>SUM('⑵-1 IS(A&amp;G)'!N98,'⑵-2 IS(S&amp;M)'!N98,'⑵-3 IS(ENG)'!N98,'⑵-4 IS(Energy)'!N98)</f>
        <v>0</v>
      </c>
      <c r="O98" s="86">
        <f>SUM('⑵-1 IS(A&amp;G)'!O98,'⑵-2 IS(S&amp;M)'!O98,'⑵-3 IS(ENG)'!O98,'⑵-4 IS(Energy)'!O98)</f>
        <v>0</v>
      </c>
      <c r="P98" s="86">
        <f>SUM('⑵-1 IS(A&amp;G)'!P98,'⑵-2 IS(S&amp;M)'!P98,'⑵-3 IS(ENG)'!P98,'⑵-4 IS(Energy)'!P98)</f>
        <v>0</v>
      </c>
      <c r="Q98" s="86">
        <f>SUM('⑵-1 IS(A&amp;G)'!Q98,'⑵-2 IS(S&amp;M)'!Q98,'⑵-3 IS(ENG)'!Q98,'⑵-4 IS(Energy)'!Q98)</f>
        <v>0</v>
      </c>
      <c r="R98" s="87">
        <f>SUM('⑵-1 IS(A&amp;G)'!R98,'⑵-2 IS(S&amp;M)'!R98,'⑵-3 IS(ENG)'!R98,'⑵-4 IS(Energy)'!R98)</f>
        <v>0</v>
      </c>
      <c r="T98" s="81"/>
      <c r="U98" s="92" t="str">
        <f t="shared" si="88"/>
        <v>Promotional Expense</v>
      </c>
      <c r="V98" s="83"/>
      <c r="W98" s="84">
        <f t="shared" si="69"/>
        <v>51100</v>
      </c>
      <c r="X98" s="84">
        <f t="shared" si="70"/>
        <v>17500</v>
      </c>
      <c r="Y98" s="85">
        <f>SUM('⑵-1 IS(A&amp;G)'!Y98,'⑵-2 IS(S&amp;M)'!Y98,'⑵-3 IS(ENG)'!Y98,'⑵-4 IS(Energy)'!Y98)</f>
        <v>2300</v>
      </c>
      <c r="Z98" s="86">
        <f>SUM('⑵-1 IS(A&amp;G)'!Z98,'⑵-2 IS(S&amp;M)'!Z98,'⑵-3 IS(ENG)'!Z98,'⑵-4 IS(Energy)'!Z98)</f>
        <v>9100</v>
      </c>
      <c r="AA98" s="86">
        <f>SUM('⑵-1 IS(A&amp;G)'!AA98,'⑵-2 IS(S&amp;M)'!AA98,'⑵-3 IS(ENG)'!AA98,'⑵-4 IS(Energy)'!AA98)</f>
        <v>6100</v>
      </c>
      <c r="AB98" s="86">
        <f>SUM('⑵-1 IS(A&amp;G)'!AB98,'⑵-2 IS(S&amp;M)'!AB98,'⑵-3 IS(ENG)'!AB98,'⑵-4 IS(Energy)'!AB98)</f>
        <v>3600</v>
      </c>
      <c r="AC98" s="86">
        <f>SUM('⑵-1 IS(A&amp;G)'!AC98,'⑵-2 IS(S&amp;M)'!AC98,'⑵-3 IS(ENG)'!AC98,'⑵-4 IS(Energy)'!AC98)</f>
        <v>2600</v>
      </c>
      <c r="AD98" s="86">
        <f>SUM('⑵-1 IS(A&amp;G)'!AD98,'⑵-2 IS(S&amp;M)'!AD98,'⑵-3 IS(ENG)'!AD98,'⑵-4 IS(Energy)'!AD98)</f>
        <v>2900</v>
      </c>
      <c r="AE98" s="86">
        <f>SUM('⑵-1 IS(A&amp;G)'!AE98,'⑵-2 IS(S&amp;M)'!AE98,'⑵-3 IS(ENG)'!AE98,'⑵-4 IS(Energy)'!AE98)</f>
        <v>2100</v>
      </c>
      <c r="AF98" s="86">
        <f>SUM('⑵-1 IS(A&amp;G)'!AF98,'⑵-2 IS(S&amp;M)'!AF98,'⑵-3 IS(ENG)'!AF98,'⑵-4 IS(Energy)'!AF98)</f>
        <v>10000</v>
      </c>
      <c r="AG98" s="86">
        <f>SUM('⑵-1 IS(A&amp;G)'!AG98,'⑵-2 IS(S&amp;M)'!AG98,'⑵-3 IS(ENG)'!AG98,'⑵-4 IS(Energy)'!AG98)</f>
        <v>3100</v>
      </c>
      <c r="AH98" s="86">
        <f>SUM('⑵-1 IS(A&amp;G)'!AH98,'⑵-2 IS(S&amp;M)'!AH98,'⑵-3 IS(ENG)'!AH98,'⑵-4 IS(Energy)'!AH98)</f>
        <v>3100</v>
      </c>
      <c r="AI98" s="86">
        <f>SUM('⑵-1 IS(A&amp;G)'!AI98,'⑵-2 IS(S&amp;M)'!AI98,'⑵-3 IS(ENG)'!AI98,'⑵-4 IS(Energy)'!AI98)</f>
        <v>2800</v>
      </c>
      <c r="AJ98" s="87">
        <f>SUM('⑵-1 IS(A&amp;G)'!AJ98,'⑵-2 IS(S&amp;M)'!AJ98,'⑵-3 IS(ENG)'!AJ98,'⑵-4 IS(Energy)'!AJ98)</f>
        <v>3400</v>
      </c>
      <c r="AL98" s="81"/>
      <c r="AM98" s="92" t="str">
        <f t="shared" si="89"/>
        <v>Promotional Expense</v>
      </c>
      <c r="AN98" s="83"/>
      <c r="AO98" s="84">
        <f t="shared" si="71"/>
        <v>14453.9</v>
      </c>
      <c r="AP98" s="84">
        <f t="shared" si="72"/>
        <v>2294.0500000000002</v>
      </c>
      <c r="AQ98" s="85">
        <f>SUM('⑵-1 IS(A&amp;G)'!AQ98,'⑵-2 IS(S&amp;M)'!AQ98,'⑵-3 IS(ENG)'!AQ98,'⑵-4 IS(Energy)'!AQ98)</f>
        <v>108.48</v>
      </c>
      <c r="AR98" s="86">
        <f>SUM('⑵-1 IS(A&amp;G)'!AR98,'⑵-2 IS(S&amp;M)'!AR98,'⑵-3 IS(ENG)'!AR98,'⑵-4 IS(Energy)'!AR98)</f>
        <v>1150.27</v>
      </c>
      <c r="AS98" s="86">
        <f>SUM('⑵-1 IS(A&amp;G)'!AS98,'⑵-2 IS(S&amp;M)'!AS98,'⑵-3 IS(ENG)'!AS98,'⑵-4 IS(Energy)'!AS98)</f>
        <v>1035.3</v>
      </c>
      <c r="AT98" s="86">
        <f>SUM('⑵-1 IS(A&amp;G)'!AT98,'⑵-2 IS(S&amp;M)'!AT98,'⑵-3 IS(ENG)'!AT98,'⑵-4 IS(Energy)'!AT98)</f>
        <v>944.71</v>
      </c>
      <c r="AU98" s="86">
        <f>SUM('⑵-1 IS(A&amp;G)'!AU98,'⑵-2 IS(S&amp;M)'!AU98,'⑵-3 IS(ENG)'!AU98,'⑵-4 IS(Energy)'!AU98)</f>
        <v>0</v>
      </c>
      <c r="AV98" s="86">
        <f>SUM('⑵-1 IS(A&amp;G)'!AV98,'⑵-2 IS(S&amp;M)'!AV98,'⑵-3 IS(ENG)'!AV98,'⑵-4 IS(Energy)'!AV98)</f>
        <v>0</v>
      </c>
      <c r="AW98" s="86">
        <f>SUM('⑵-1 IS(A&amp;G)'!AW98,'⑵-2 IS(S&amp;M)'!AW98,'⑵-3 IS(ENG)'!AW98,'⑵-4 IS(Energy)'!AW98)</f>
        <v>0</v>
      </c>
      <c r="AX98" s="86">
        <f>SUM('⑵-1 IS(A&amp;G)'!AX98,'⑵-2 IS(S&amp;M)'!AX98,'⑵-3 IS(ENG)'!AX98,'⑵-4 IS(Energy)'!AX98)</f>
        <v>4539.96</v>
      </c>
      <c r="AY98" s="86">
        <f>SUM('⑵-1 IS(A&amp;G)'!AY98,'⑵-2 IS(S&amp;M)'!AY98,'⑵-3 IS(ENG)'!AY98,'⑵-4 IS(Energy)'!AY98)</f>
        <v>2190.96</v>
      </c>
      <c r="AZ98" s="86">
        <f>SUM('⑵-1 IS(A&amp;G)'!AZ98,'⑵-2 IS(S&amp;M)'!AZ98,'⑵-3 IS(ENG)'!AZ98,'⑵-4 IS(Energy)'!AZ98)</f>
        <v>1115.77</v>
      </c>
      <c r="BA98" s="86">
        <f>SUM('⑵-1 IS(A&amp;G)'!BA98,'⑵-2 IS(S&amp;M)'!BA98,'⑵-3 IS(ENG)'!BA98,'⑵-4 IS(Energy)'!BA98)</f>
        <v>1788.89</v>
      </c>
      <c r="BB98" s="87">
        <f>SUM('⑵-1 IS(A&amp;G)'!BB98,'⑵-2 IS(S&amp;M)'!BB98,'⑵-3 IS(ENG)'!BB98,'⑵-4 IS(Energy)'!BB98)</f>
        <v>1579.56</v>
      </c>
      <c r="BD98" s="81"/>
      <c r="BE98" s="92" t="str">
        <f t="shared" si="90"/>
        <v>Promotional Expense</v>
      </c>
      <c r="BF98" s="83"/>
      <c r="BG98" s="84">
        <f t="shared" si="73"/>
        <v>22058.15</v>
      </c>
      <c r="BH98" s="84">
        <f t="shared" si="74"/>
        <v>4275</v>
      </c>
      <c r="BI98" s="85">
        <f>SUM('⑵-1 IS(A&amp;G)'!BI98,'⑵-2 IS(S&amp;M)'!BI98,'⑵-3 IS(ENG)'!BI98,'⑵-4 IS(Energy)'!BI98)</f>
        <v>1131</v>
      </c>
      <c r="BJ98" s="86">
        <f>SUM('⑵-1 IS(A&amp;G)'!BJ98,'⑵-2 IS(S&amp;M)'!BJ98,'⑵-3 IS(ENG)'!BJ98,'⑵-4 IS(Energy)'!BJ98)</f>
        <v>1456</v>
      </c>
      <c r="BK98" s="86">
        <f>SUM('⑵-1 IS(A&amp;G)'!BK98,'⑵-2 IS(S&amp;M)'!BK98,'⑵-3 IS(ENG)'!BK98,'⑵-4 IS(Energy)'!BK98)</f>
        <v>1688</v>
      </c>
      <c r="BL98" s="86">
        <f>SUM('⑵-1 IS(A&amp;G)'!BL98,'⑵-2 IS(S&amp;M)'!BL98,'⑵-3 IS(ENG)'!BL98,'⑵-4 IS(Energy)'!BL98)</f>
        <v>5393</v>
      </c>
      <c r="BM98" s="86">
        <f>SUM('⑵-1 IS(A&amp;G)'!BM98,'⑵-2 IS(S&amp;M)'!BM98,'⑵-3 IS(ENG)'!BM98,'⑵-4 IS(Energy)'!BM98)</f>
        <v>1197</v>
      </c>
      <c r="BN98" s="86">
        <f>SUM('⑵-1 IS(A&amp;G)'!BN98,'⑵-2 IS(S&amp;M)'!BN98,'⑵-3 IS(ENG)'!BN98,'⑵-4 IS(Energy)'!BN98)</f>
        <v>840</v>
      </c>
      <c r="BO98" s="86">
        <f>SUM('⑵-1 IS(A&amp;G)'!BO98,'⑵-2 IS(S&amp;M)'!BO98,'⑵-3 IS(ENG)'!BO98,'⑵-4 IS(Energy)'!BO98)</f>
        <v>2788</v>
      </c>
      <c r="BP98" s="86">
        <f>SUM('⑵-1 IS(A&amp;G)'!BP98,'⑵-2 IS(S&amp;M)'!BP98,'⑵-3 IS(ENG)'!BP98,'⑵-4 IS(Energy)'!BP98)</f>
        <v>1789</v>
      </c>
      <c r="BQ98" s="86">
        <f>SUM('⑵-1 IS(A&amp;G)'!BQ98,'⑵-2 IS(S&amp;M)'!BQ98,'⑵-3 IS(ENG)'!BQ98,'⑵-4 IS(Energy)'!BQ98)</f>
        <v>1282</v>
      </c>
      <c r="BR98" s="86">
        <f>SUM('⑵-1 IS(A&amp;G)'!BR98,'⑵-2 IS(S&amp;M)'!BR98,'⑵-3 IS(ENG)'!BR98,'⑵-4 IS(Energy)'!BR98)</f>
        <v>1517</v>
      </c>
      <c r="BS98" s="86">
        <f>SUM('⑵-1 IS(A&amp;G)'!BS98,'⑵-2 IS(S&amp;M)'!BS98,'⑵-3 IS(ENG)'!BS98,'⑵-4 IS(Energy)'!BS98)</f>
        <v>914.01999999999987</v>
      </c>
      <c r="BT98" s="87">
        <f>SUM('⑵-1 IS(A&amp;G)'!BT98,'⑵-2 IS(S&amp;M)'!BT98,'⑵-3 IS(ENG)'!BT98,'⑵-4 IS(Energy)'!BT98)</f>
        <v>2063.13</v>
      </c>
      <c r="BV98" s="81"/>
      <c r="BW98" s="92" t="str">
        <f t="shared" si="91"/>
        <v>Promotional Expense</v>
      </c>
      <c r="BX98" s="83"/>
      <c r="BY98" s="84">
        <f t="shared" si="16"/>
        <v>1392.01</v>
      </c>
      <c r="BZ98" s="85">
        <f t="shared" si="75"/>
        <v>1392.01</v>
      </c>
      <c r="CA98" s="86">
        <f t="shared" si="76"/>
        <v>0</v>
      </c>
      <c r="CB98" s="86">
        <f t="shared" si="77"/>
        <v>0</v>
      </c>
      <c r="CC98" s="86">
        <f t="shared" si="78"/>
        <v>0</v>
      </c>
      <c r="CD98" s="84">
        <f t="shared" si="4"/>
        <v>51100</v>
      </c>
      <c r="CE98" s="85">
        <f t="shared" si="79"/>
        <v>17500</v>
      </c>
      <c r="CF98" s="86">
        <f t="shared" si="80"/>
        <v>9100</v>
      </c>
      <c r="CG98" s="86">
        <f t="shared" si="81"/>
        <v>15200</v>
      </c>
      <c r="CH98" s="86">
        <f t="shared" si="82"/>
        <v>9300</v>
      </c>
      <c r="CI98" s="84">
        <f t="shared" si="5"/>
        <v>14453.9</v>
      </c>
      <c r="CJ98" s="85">
        <f t="shared" si="83"/>
        <v>2294.0500000000002</v>
      </c>
      <c r="CK98" s="86">
        <f t="shared" si="84"/>
        <v>944.71</v>
      </c>
      <c r="CL98" s="86">
        <f t="shared" si="85"/>
        <v>6730.92</v>
      </c>
      <c r="CM98" s="87">
        <f t="shared" si="86"/>
        <v>4484.2199999999993</v>
      </c>
      <c r="CO98" s="81"/>
      <c r="CP98" s="92" t="str">
        <f t="shared" si="92"/>
        <v>Promotional Expense</v>
      </c>
      <c r="CQ98" s="83"/>
      <c r="CR98" s="84">
        <f t="shared" si="66"/>
        <v>-49707.99</v>
      </c>
      <c r="CS98" s="84">
        <f t="shared" si="66"/>
        <v>-16107.99</v>
      </c>
      <c r="CT98" s="85">
        <f t="shared" si="66"/>
        <v>-1228</v>
      </c>
      <c r="CU98" s="86">
        <f t="shared" si="66"/>
        <v>-9100</v>
      </c>
      <c r="CV98" s="86">
        <f t="shared" si="66"/>
        <v>-5779.99</v>
      </c>
      <c r="CW98" s="86">
        <f t="shared" si="94"/>
        <v>-3600</v>
      </c>
      <c r="CX98" s="86">
        <f t="shared" si="94"/>
        <v>-2600</v>
      </c>
      <c r="CY98" s="86">
        <f t="shared" si="94"/>
        <v>-2900</v>
      </c>
      <c r="CZ98" s="86">
        <f t="shared" si="94"/>
        <v>-2100</v>
      </c>
      <c r="DA98" s="86">
        <f t="shared" si="94"/>
        <v>-10000</v>
      </c>
      <c r="DB98" s="86">
        <f t="shared" si="94"/>
        <v>-3100</v>
      </c>
      <c r="DC98" s="86">
        <f t="shared" si="94"/>
        <v>-3100</v>
      </c>
      <c r="DD98" s="86">
        <f t="shared" si="94"/>
        <v>-2800</v>
      </c>
      <c r="DE98" s="87">
        <f t="shared" si="94"/>
        <v>-3400</v>
      </c>
      <c r="DG98" s="81"/>
      <c r="DH98" s="92" t="str">
        <f t="shared" si="93"/>
        <v>Promotional Expense</v>
      </c>
      <c r="DI98" s="83"/>
      <c r="DJ98" s="88">
        <f t="shared" si="98"/>
        <v>2.7240900195694806E-2</v>
      </c>
      <c r="DK98" s="88">
        <f t="shared" si="98"/>
        <v>7.9543428571428598E-2</v>
      </c>
      <c r="DL98" s="89">
        <f t="shared" si="98"/>
        <v>0.46608695652173915</v>
      </c>
      <c r="DM98" s="90">
        <f t="shared" si="98"/>
        <v>0</v>
      </c>
      <c r="DN98" s="90">
        <f t="shared" si="98"/>
        <v>5.2460655737704975E-2</v>
      </c>
      <c r="DO98" s="90">
        <f t="shared" si="98"/>
        <v>0</v>
      </c>
      <c r="DP98" s="90">
        <f t="shared" si="98"/>
        <v>0</v>
      </c>
      <c r="DQ98" s="90">
        <f t="shared" si="98"/>
        <v>0</v>
      </c>
      <c r="DR98" s="90">
        <f t="shared" si="98"/>
        <v>0</v>
      </c>
      <c r="DS98" s="90">
        <f t="shared" si="98"/>
        <v>0</v>
      </c>
      <c r="DT98" s="90">
        <f t="shared" si="98"/>
        <v>0</v>
      </c>
      <c r="DU98" s="90">
        <f t="shared" si="98"/>
        <v>0</v>
      </c>
      <c r="DV98" s="90">
        <f t="shared" si="98"/>
        <v>0</v>
      </c>
      <c r="DW98" s="91">
        <f t="shared" si="98"/>
        <v>0</v>
      </c>
      <c r="DY98" s="180">
        <f t="shared" si="95"/>
        <v>8</v>
      </c>
      <c r="DZ98" s="180" t="str">
        <f t="shared" si="96"/>
        <v>Promotional Expense</v>
      </c>
      <c r="EA98" s="181">
        <f t="shared" si="97"/>
        <v>5779.99</v>
      </c>
    </row>
    <row r="99" spans="2:131" ht="11.85" customHeight="1" x14ac:dyDescent="0.15">
      <c r="B99" s="81"/>
      <c r="C99" s="92" t="s">
        <v>166</v>
      </c>
      <c r="D99" s="83"/>
      <c r="E99" s="84">
        <f t="shared" si="67"/>
        <v>16.23</v>
      </c>
      <c r="F99" s="84">
        <f t="shared" si="68"/>
        <v>16.23</v>
      </c>
      <c r="G99" s="85">
        <f>SUM('⑵-1 IS(A&amp;G)'!G99,'⑵-2 IS(S&amp;M)'!G99,'⑵-3 IS(ENG)'!G99,'⑵-4 IS(Energy)'!G99)</f>
        <v>0</v>
      </c>
      <c r="H99" s="86">
        <f>SUM('⑵-1 IS(A&amp;G)'!H99,'⑵-2 IS(S&amp;M)'!H99,'⑵-3 IS(ENG)'!H99,'⑵-4 IS(Energy)'!H99)</f>
        <v>0</v>
      </c>
      <c r="I99" s="86">
        <f>SUM('⑵-1 IS(A&amp;G)'!I99,'⑵-2 IS(S&amp;M)'!I99,'⑵-3 IS(ENG)'!I99,'⑵-4 IS(Energy)'!I99)</f>
        <v>16.23</v>
      </c>
      <c r="J99" s="86">
        <f>SUM('⑵-1 IS(A&amp;G)'!J99,'⑵-2 IS(S&amp;M)'!J99,'⑵-3 IS(ENG)'!J99,'⑵-4 IS(Energy)'!J99)</f>
        <v>0</v>
      </c>
      <c r="K99" s="86">
        <f>SUM('⑵-1 IS(A&amp;G)'!K99,'⑵-2 IS(S&amp;M)'!K99,'⑵-3 IS(ENG)'!K99,'⑵-4 IS(Energy)'!K99)</f>
        <v>0</v>
      </c>
      <c r="L99" s="86">
        <f>SUM('⑵-1 IS(A&amp;G)'!L99,'⑵-2 IS(S&amp;M)'!L99,'⑵-3 IS(ENG)'!L99,'⑵-4 IS(Energy)'!L99)</f>
        <v>0</v>
      </c>
      <c r="M99" s="86">
        <f>SUM('⑵-1 IS(A&amp;G)'!M99,'⑵-2 IS(S&amp;M)'!M99,'⑵-3 IS(ENG)'!M99,'⑵-4 IS(Energy)'!M99)</f>
        <v>0</v>
      </c>
      <c r="N99" s="86">
        <f>SUM('⑵-1 IS(A&amp;G)'!N99,'⑵-2 IS(S&amp;M)'!N99,'⑵-3 IS(ENG)'!N99,'⑵-4 IS(Energy)'!N99)</f>
        <v>0</v>
      </c>
      <c r="O99" s="86">
        <f>SUM('⑵-1 IS(A&amp;G)'!O99,'⑵-2 IS(S&amp;M)'!O99,'⑵-3 IS(ENG)'!O99,'⑵-4 IS(Energy)'!O99)</f>
        <v>0</v>
      </c>
      <c r="P99" s="86">
        <f>SUM('⑵-1 IS(A&amp;G)'!P99,'⑵-2 IS(S&amp;M)'!P99,'⑵-3 IS(ENG)'!P99,'⑵-4 IS(Energy)'!P99)</f>
        <v>0</v>
      </c>
      <c r="Q99" s="86">
        <f>SUM('⑵-1 IS(A&amp;G)'!Q99,'⑵-2 IS(S&amp;M)'!Q99,'⑵-3 IS(ENG)'!Q99,'⑵-4 IS(Energy)'!Q99)</f>
        <v>0</v>
      </c>
      <c r="R99" s="87">
        <f>SUM('⑵-1 IS(A&amp;G)'!R99,'⑵-2 IS(S&amp;M)'!R99,'⑵-3 IS(ENG)'!R99,'⑵-4 IS(Energy)'!R99)</f>
        <v>0</v>
      </c>
      <c r="T99" s="81"/>
      <c r="U99" s="92" t="str">
        <f t="shared" si="88"/>
        <v>Promotional Expense-F&amp;B</v>
      </c>
      <c r="V99" s="83"/>
      <c r="W99" s="84">
        <f t="shared" si="69"/>
        <v>10000</v>
      </c>
      <c r="X99" s="84">
        <f t="shared" si="70"/>
        <v>3400</v>
      </c>
      <c r="Y99" s="85">
        <f>SUM('⑵-1 IS(A&amp;G)'!Y99,'⑵-2 IS(S&amp;M)'!Y99,'⑵-3 IS(ENG)'!Y99,'⑵-4 IS(Energy)'!Y99)</f>
        <v>1900</v>
      </c>
      <c r="Z99" s="86">
        <f>SUM('⑵-1 IS(A&amp;G)'!Z99,'⑵-2 IS(S&amp;M)'!Z99,'⑵-3 IS(ENG)'!Z99,'⑵-4 IS(Energy)'!Z99)</f>
        <v>600</v>
      </c>
      <c r="AA99" s="86">
        <f>SUM('⑵-1 IS(A&amp;G)'!AA99,'⑵-2 IS(S&amp;M)'!AA99,'⑵-3 IS(ENG)'!AA99,'⑵-4 IS(Energy)'!AA99)</f>
        <v>900</v>
      </c>
      <c r="AB99" s="86">
        <f>SUM('⑵-1 IS(A&amp;G)'!AB99,'⑵-2 IS(S&amp;M)'!AB99,'⑵-3 IS(ENG)'!AB99,'⑵-4 IS(Energy)'!AB99)</f>
        <v>600</v>
      </c>
      <c r="AC99" s="86">
        <f>SUM('⑵-1 IS(A&amp;G)'!AC99,'⑵-2 IS(S&amp;M)'!AC99,'⑵-3 IS(ENG)'!AC99,'⑵-4 IS(Energy)'!AC99)</f>
        <v>900</v>
      </c>
      <c r="AD99" s="86">
        <f>SUM('⑵-1 IS(A&amp;G)'!AD99,'⑵-2 IS(S&amp;M)'!AD99,'⑵-3 IS(ENG)'!AD99,'⑵-4 IS(Energy)'!AD99)</f>
        <v>600</v>
      </c>
      <c r="AE99" s="86">
        <f>SUM('⑵-1 IS(A&amp;G)'!AE99,'⑵-2 IS(S&amp;M)'!AE99,'⑵-3 IS(ENG)'!AE99,'⑵-4 IS(Energy)'!AE99)</f>
        <v>900</v>
      </c>
      <c r="AF99" s="86">
        <f>SUM('⑵-1 IS(A&amp;G)'!AF99,'⑵-2 IS(S&amp;M)'!AF99,'⑵-3 IS(ENG)'!AF99,'⑵-4 IS(Energy)'!AF99)</f>
        <v>600</v>
      </c>
      <c r="AG99" s="86">
        <f>SUM('⑵-1 IS(A&amp;G)'!AG99,'⑵-2 IS(S&amp;M)'!AG99,'⑵-3 IS(ENG)'!AG99,'⑵-4 IS(Energy)'!AG99)</f>
        <v>900</v>
      </c>
      <c r="AH99" s="86">
        <f>SUM('⑵-1 IS(A&amp;G)'!AH99,'⑵-2 IS(S&amp;M)'!AH99,'⑵-3 IS(ENG)'!AH99,'⑵-4 IS(Energy)'!AH99)</f>
        <v>600</v>
      </c>
      <c r="AI99" s="86">
        <f>SUM('⑵-1 IS(A&amp;G)'!AI99,'⑵-2 IS(S&amp;M)'!AI99,'⑵-3 IS(ENG)'!AI99,'⑵-4 IS(Energy)'!AI99)</f>
        <v>900</v>
      </c>
      <c r="AJ99" s="87">
        <f>SUM('⑵-1 IS(A&amp;G)'!AJ99,'⑵-2 IS(S&amp;M)'!AJ99,'⑵-3 IS(ENG)'!AJ99,'⑵-4 IS(Energy)'!AJ99)</f>
        <v>600</v>
      </c>
      <c r="AL99" s="81"/>
      <c r="AM99" s="92" t="str">
        <f t="shared" si="89"/>
        <v>Promotional Expense-F&amp;B</v>
      </c>
      <c r="AN99" s="83"/>
      <c r="AO99" s="84">
        <f t="shared" si="71"/>
        <v>0</v>
      </c>
      <c r="AP99" s="84">
        <f t="shared" si="72"/>
        <v>0</v>
      </c>
      <c r="AQ99" s="85">
        <f>SUM('⑵-1 IS(A&amp;G)'!AQ99,'⑵-2 IS(S&amp;M)'!AQ99,'⑵-3 IS(ENG)'!AQ99,'⑵-4 IS(Energy)'!AQ99)</f>
        <v>0</v>
      </c>
      <c r="AR99" s="86">
        <f>SUM('⑵-1 IS(A&amp;G)'!AR99,'⑵-2 IS(S&amp;M)'!AR99,'⑵-3 IS(ENG)'!AR99,'⑵-4 IS(Energy)'!AR99)</f>
        <v>0</v>
      </c>
      <c r="AS99" s="86">
        <f>SUM('⑵-1 IS(A&amp;G)'!AS99,'⑵-2 IS(S&amp;M)'!AS99,'⑵-3 IS(ENG)'!AS99,'⑵-4 IS(Energy)'!AS99)</f>
        <v>0</v>
      </c>
      <c r="AT99" s="86">
        <f>SUM('⑵-1 IS(A&amp;G)'!AT99,'⑵-2 IS(S&amp;M)'!AT99,'⑵-3 IS(ENG)'!AT99,'⑵-4 IS(Energy)'!AT99)</f>
        <v>0</v>
      </c>
      <c r="AU99" s="86">
        <f>SUM('⑵-1 IS(A&amp;G)'!AU99,'⑵-2 IS(S&amp;M)'!AU99,'⑵-3 IS(ENG)'!AU99,'⑵-4 IS(Energy)'!AU99)</f>
        <v>0</v>
      </c>
      <c r="AV99" s="86">
        <f>SUM('⑵-1 IS(A&amp;G)'!AV99,'⑵-2 IS(S&amp;M)'!AV99,'⑵-3 IS(ENG)'!AV99,'⑵-4 IS(Energy)'!AV99)</f>
        <v>0</v>
      </c>
      <c r="AW99" s="86">
        <f>SUM('⑵-1 IS(A&amp;G)'!AW99,'⑵-2 IS(S&amp;M)'!AW99,'⑵-3 IS(ENG)'!AW99,'⑵-4 IS(Energy)'!AW99)</f>
        <v>0</v>
      </c>
      <c r="AX99" s="86">
        <f>SUM('⑵-1 IS(A&amp;G)'!AX99,'⑵-2 IS(S&amp;M)'!AX99,'⑵-3 IS(ENG)'!AX99,'⑵-4 IS(Energy)'!AX99)</f>
        <v>0</v>
      </c>
      <c r="AY99" s="86">
        <f>SUM('⑵-1 IS(A&amp;G)'!AY99,'⑵-2 IS(S&amp;M)'!AY99,'⑵-3 IS(ENG)'!AY99,'⑵-4 IS(Energy)'!AY99)</f>
        <v>0</v>
      </c>
      <c r="AZ99" s="86">
        <f>SUM('⑵-1 IS(A&amp;G)'!AZ99,'⑵-2 IS(S&amp;M)'!AZ99,'⑵-3 IS(ENG)'!AZ99,'⑵-4 IS(Energy)'!AZ99)</f>
        <v>0</v>
      </c>
      <c r="BA99" s="86">
        <f>SUM('⑵-1 IS(A&amp;G)'!BA99,'⑵-2 IS(S&amp;M)'!BA99,'⑵-3 IS(ENG)'!BA99,'⑵-4 IS(Energy)'!BA99)</f>
        <v>0</v>
      </c>
      <c r="BB99" s="87">
        <f>SUM('⑵-1 IS(A&amp;G)'!BB99,'⑵-2 IS(S&amp;M)'!BB99,'⑵-3 IS(ENG)'!BB99,'⑵-4 IS(Energy)'!BB99)</f>
        <v>0</v>
      </c>
      <c r="BD99" s="81"/>
      <c r="BE99" s="92" t="str">
        <f t="shared" si="90"/>
        <v>Promotional Expense-F&amp;B</v>
      </c>
      <c r="BF99" s="83"/>
      <c r="BG99" s="84">
        <f t="shared" si="73"/>
        <v>1200.79</v>
      </c>
      <c r="BH99" s="84">
        <f t="shared" si="74"/>
        <v>160</v>
      </c>
      <c r="BI99" s="85">
        <f>SUM('⑵-1 IS(A&amp;G)'!BI99,'⑵-2 IS(S&amp;M)'!BI99,'⑵-3 IS(ENG)'!BI99,'⑵-4 IS(Energy)'!BI99)</f>
        <v>78</v>
      </c>
      <c r="BJ99" s="86">
        <f>SUM('⑵-1 IS(A&amp;G)'!BJ99,'⑵-2 IS(S&amp;M)'!BJ99,'⑵-3 IS(ENG)'!BJ99,'⑵-4 IS(Energy)'!BJ99)</f>
        <v>61</v>
      </c>
      <c r="BK99" s="86">
        <f>SUM('⑵-1 IS(A&amp;G)'!BK99,'⑵-2 IS(S&amp;M)'!BK99,'⑵-3 IS(ENG)'!BK99,'⑵-4 IS(Energy)'!BK99)</f>
        <v>21</v>
      </c>
      <c r="BL99" s="86">
        <f>SUM('⑵-1 IS(A&amp;G)'!BL99,'⑵-2 IS(S&amp;M)'!BL99,'⑵-3 IS(ENG)'!BL99,'⑵-4 IS(Energy)'!BL99)</f>
        <v>26</v>
      </c>
      <c r="BM99" s="86">
        <f>SUM('⑵-1 IS(A&amp;G)'!BM99,'⑵-2 IS(S&amp;M)'!BM99,'⑵-3 IS(ENG)'!BM99,'⑵-4 IS(Energy)'!BM99)</f>
        <v>23</v>
      </c>
      <c r="BN99" s="86">
        <f>SUM('⑵-1 IS(A&amp;G)'!BN99,'⑵-2 IS(S&amp;M)'!BN99,'⑵-3 IS(ENG)'!BN99,'⑵-4 IS(Energy)'!BN99)</f>
        <v>38</v>
      </c>
      <c r="BO99" s="86">
        <f>SUM('⑵-1 IS(A&amp;G)'!BO99,'⑵-2 IS(S&amp;M)'!BO99,'⑵-3 IS(ENG)'!BO99,'⑵-4 IS(Energy)'!BO99)</f>
        <v>46</v>
      </c>
      <c r="BP99" s="86">
        <f>SUM('⑵-1 IS(A&amp;G)'!BP99,'⑵-2 IS(S&amp;M)'!BP99,'⑵-3 IS(ENG)'!BP99,'⑵-4 IS(Energy)'!BP99)</f>
        <v>41</v>
      </c>
      <c r="BQ99" s="86">
        <f>SUM('⑵-1 IS(A&amp;G)'!BQ99,'⑵-2 IS(S&amp;M)'!BQ99,'⑵-3 IS(ENG)'!BQ99,'⑵-4 IS(Energy)'!BQ99)</f>
        <v>21</v>
      </c>
      <c r="BR99" s="86">
        <f>SUM('⑵-1 IS(A&amp;G)'!BR99,'⑵-2 IS(S&amp;M)'!BR99,'⑵-3 IS(ENG)'!BR99,'⑵-4 IS(Energy)'!BR99)</f>
        <v>227</v>
      </c>
      <c r="BS99" s="86">
        <f>SUM('⑵-1 IS(A&amp;G)'!BS99,'⑵-2 IS(S&amp;M)'!BS99,'⑵-3 IS(ENG)'!BS99,'⑵-4 IS(Energy)'!BS99)</f>
        <v>360.5</v>
      </c>
      <c r="BT99" s="87">
        <f>SUM('⑵-1 IS(A&amp;G)'!BT99,'⑵-2 IS(S&amp;M)'!BT99,'⑵-3 IS(ENG)'!BT99,'⑵-4 IS(Energy)'!BT99)</f>
        <v>258.29000000000002</v>
      </c>
      <c r="BV99" s="81"/>
      <c r="BW99" s="92" t="str">
        <f t="shared" si="91"/>
        <v>Promotional Expense-F&amp;B</v>
      </c>
      <c r="BX99" s="83"/>
      <c r="BY99" s="84">
        <f t="shared" si="16"/>
        <v>16.23</v>
      </c>
      <c r="BZ99" s="85">
        <f t="shared" si="75"/>
        <v>16.23</v>
      </c>
      <c r="CA99" s="86">
        <f t="shared" si="76"/>
        <v>0</v>
      </c>
      <c r="CB99" s="86">
        <f t="shared" si="77"/>
        <v>0</v>
      </c>
      <c r="CC99" s="86">
        <f t="shared" si="78"/>
        <v>0</v>
      </c>
      <c r="CD99" s="84">
        <f t="shared" si="4"/>
        <v>10000</v>
      </c>
      <c r="CE99" s="85">
        <f t="shared" si="79"/>
        <v>3400</v>
      </c>
      <c r="CF99" s="86">
        <f t="shared" si="80"/>
        <v>2100</v>
      </c>
      <c r="CG99" s="86">
        <f t="shared" si="81"/>
        <v>2400</v>
      </c>
      <c r="CH99" s="86">
        <f t="shared" si="82"/>
        <v>2100</v>
      </c>
      <c r="CI99" s="84">
        <f t="shared" si="5"/>
        <v>0</v>
      </c>
      <c r="CJ99" s="85">
        <f t="shared" si="83"/>
        <v>0</v>
      </c>
      <c r="CK99" s="86">
        <f t="shared" si="84"/>
        <v>0</v>
      </c>
      <c r="CL99" s="86">
        <f t="shared" si="85"/>
        <v>0</v>
      </c>
      <c r="CM99" s="87">
        <f t="shared" si="86"/>
        <v>0</v>
      </c>
      <c r="CO99" s="81"/>
      <c r="CP99" s="92" t="str">
        <f t="shared" si="92"/>
        <v>Promotional Expense-F&amp;B</v>
      </c>
      <c r="CQ99" s="83"/>
      <c r="CR99" s="84">
        <f t="shared" si="66"/>
        <v>-9983.77</v>
      </c>
      <c r="CS99" s="84">
        <f t="shared" si="66"/>
        <v>-3383.77</v>
      </c>
      <c r="CT99" s="85">
        <f t="shared" si="66"/>
        <v>-1900</v>
      </c>
      <c r="CU99" s="86">
        <f t="shared" si="66"/>
        <v>-600</v>
      </c>
      <c r="CV99" s="86">
        <f t="shared" si="66"/>
        <v>-883.77</v>
      </c>
      <c r="CW99" s="86">
        <f t="shared" si="94"/>
        <v>-600</v>
      </c>
      <c r="CX99" s="86">
        <f t="shared" si="94"/>
        <v>-900</v>
      </c>
      <c r="CY99" s="86">
        <f t="shared" si="94"/>
        <v>-600</v>
      </c>
      <c r="CZ99" s="86">
        <f t="shared" si="94"/>
        <v>-900</v>
      </c>
      <c r="DA99" s="86">
        <f t="shared" si="94"/>
        <v>-600</v>
      </c>
      <c r="DB99" s="86">
        <f t="shared" si="94"/>
        <v>-900</v>
      </c>
      <c r="DC99" s="86">
        <f t="shared" si="94"/>
        <v>-600</v>
      </c>
      <c r="DD99" s="86">
        <f t="shared" si="94"/>
        <v>-900</v>
      </c>
      <c r="DE99" s="87">
        <f t="shared" si="94"/>
        <v>-600</v>
      </c>
      <c r="DG99" s="81"/>
      <c r="DH99" s="92" t="str">
        <f t="shared" si="93"/>
        <v>Promotional Expense-F&amp;B</v>
      </c>
      <c r="DI99" s="83"/>
      <c r="DJ99" s="88">
        <f t="shared" si="98"/>
        <v>1.6229999999999301E-3</v>
      </c>
      <c r="DK99" s="88">
        <f t="shared" si="98"/>
        <v>4.7735294117646765E-3</v>
      </c>
      <c r="DL99" s="89">
        <f t="shared" si="98"/>
        <v>0</v>
      </c>
      <c r="DM99" s="90">
        <f t="shared" si="98"/>
        <v>0</v>
      </c>
      <c r="DN99" s="90">
        <f t="shared" si="98"/>
        <v>1.8033333333333346E-2</v>
      </c>
      <c r="DO99" s="90">
        <f t="shared" si="98"/>
        <v>0</v>
      </c>
      <c r="DP99" s="90">
        <f t="shared" si="98"/>
        <v>0</v>
      </c>
      <c r="DQ99" s="90">
        <f t="shared" si="98"/>
        <v>0</v>
      </c>
      <c r="DR99" s="90">
        <f t="shared" si="98"/>
        <v>0</v>
      </c>
      <c r="DS99" s="90">
        <f t="shared" si="98"/>
        <v>0</v>
      </c>
      <c r="DT99" s="90">
        <f t="shared" si="98"/>
        <v>0</v>
      </c>
      <c r="DU99" s="90">
        <f t="shared" si="98"/>
        <v>0</v>
      </c>
      <c r="DV99" s="90">
        <f t="shared" si="98"/>
        <v>0</v>
      </c>
      <c r="DW99" s="91">
        <f t="shared" si="98"/>
        <v>0</v>
      </c>
      <c r="DY99" s="180">
        <f t="shared" si="95"/>
        <v>23</v>
      </c>
      <c r="DZ99" s="180" t="str">
        <f t="shared" si="96"/>
        <v>Promotional Expense-F&amp;B</v>
      </c>
      <c r="EA99" s="181">
        <f t="shared" si="97"/>
        <v>883.77</v>
      </c>
    </row>
    <row r="100" spans="2:131" ht="11.85" customHeight="1" x14ac:dyDescent="0.15">
      <c r="B100" s="81"/>
      <c r="C100" s="92" t="s">
        <v>167</v>
      </c>
      <c r="D100" s="83"/>
      <c r="E100" s="84">
        <f t="shared" si="67"/>
        <v>0</v>
      </c>
      <c r="F100" s="84">
        <f t="shared" si="68"/>
        <v>0</v>
      </c>
      <c r="G100" s="85">
        <f>SUM('⑵-1 IS(A&amp;G)'!G100,'⑵-2 IS(S&amp;M)'!G100,'⑵-3 IS(ENG)'!G100,'⑵-4 IS(Energy)'!G100)</f>
        <v>0</v>
      </c>
      <c r="H100" s="86">
        <f>SUM('⑵-1 IS(A&amp;G)'!H100,'⑵-2 IS(S&amp;M)'!H100,'⑵-3 IS(ENG)'!H100,'⑵-4 IS(Energy)'!H100)</f>
        <v>0</v>
      </c>
      <c r="I100" s="86">
        <f>SUM('⑵-1 IS(A&amp;G)'!I100,'⑵-2 IS(S&amp;M)'!I100,'⑵-3 IS(ENG)'!I100,'⑵-4 IS(Energy)'!I100)</f>
        <v>0</v>
      </c>
      <c r="J100" s="86">
        <f>SUM('⑵-1 IS(A&amp;G)'!J100,'⑵-2 IS(S&amp;M)'!J100,'⑵-3 IS(ENG)'!J100,'⑵-4 IS(Energy)'!J100)</f>
        <v>0</v>
      </c>
      <c r="K100" s="86">
        <f>SUM('⑵-1 IS(A&amp;G)'!K100,'⑵-2 IS(S&amp;M)'!K100,'⑵-3 IS(ENG)'!K100,'⑵-4 IS(Energy)'!K100)</f>
        <v>0</v>
      </c>
      <c r="L100" s="86">
        <f>SUM('⑵-1 IS(A&amp;G)'!L100,'⑵-2 IS(S&amp;M)'!L100,'⑵-3 IS(ENG)'!L100,'⑵-4 IS(Energy)'!L100)</f>
        <v>0</v>
      </c>
      <c r="M100" s="86">
        <f>SUM('⑵-1 IS(A&amp;G)'!M100,'⑵-2 IS(S&amp;M)'!M100,'⑵-3 IS(ENG)'!M100,'⑵-4 IS(Energy)'!M100)</f>
        <v>0</v>
      </c>
      <c r="N100" s="86">
        <f>SUM('⑵-1 IS(A&amp;G)'!N100,'⑵-2 IS(S&amp;M)'!N100,'⑵-3 IS(ENG)'!N100,'⑵-4 IS(Energy)'!N100)</f>
        <v>0</v>
      </c>
      <c r="O100" s="86">
        <f>SUM('⑵-1 IS(A&amp;G)'!O100,'⑵-2 IS(S&amp;M)'!O100,'⑵-3 IS(ENG)'!O100,'⑵-4 IS(Energy)'!O100)</f>
        <v>0</v>
      </c>
      <c r="P100" s="86">
        <f>SUM('⑵-1 IS(A&amp;G)'!P100,'⑵-2 IS(S&amp;M)'!P100,'⑵-3 IS(ENG)'!P100,'⑵-4 IS(Energy)'!P100)</f>
        <v>0</v>
      </c>
      <c r="Q100" s="86">
        <f>SUM('⑵-1 IS(A&amp;G)'!Q100,'⑵-2 IS(S&amp;M)'!Q100,'⑵-3 IS(ENG)'!Q100,'⑵-4 IS(Energy)'!Q100)</f>
        <v>0</v>
      </c>
      <c r="R100" s="87">
        <f>SUM('⑵-1 IS(A&amp;G)'!R100,'⑵-2 IS(S&amp;M)'!R100,'⑵-3 IS(ENG)'!R100,'⑵-4 IS(Energy)'!R100)</f>
        <v>0</v>
      </c>
      <c r="T100" s="81"/>
      <c r="U100" s="92" t="str">
        <f t="shared" si="88"/>
        <v>Provision For Doubtful Accts.</v>
      </c>
      <c r="V100" s="83"/>
      <c r="W100" s="84">
        <f t="shared" si="69"/>
        <v>0</v>
      </c>
      <c r="X100" s="84">
        <f t="shared" si="70"/>
        <v>0</v>
      </c>
      <c r="Y100" s="85">
        <f>SUM('⑵-1 IS(A&amp;G)'!Y100,'⑵-2 IS(S&amp;M)'!Y100,'⑵-3 IS(ENG)'!Y100,'⑵-4 IS(Energy)'!Y100)</f>
        <v>0</v>
      </c>
      <c r="Z100" s="86">
        <f>SUM('⑵-1 IS(A&amp;G)'!Z100,'⑵-2 IS(S&amp;M)'!Z100,'⑵-3 IS(ENG)'!Z100,'⑵-4 IS(Energy)'!Z100)</f>
        <v>0</v>
      </c>
      <c r="AA100" s="86">
        <f>SUM('⑵-1 IS(A&amp;G)'!AA100,'⑵-2 IS(S&amp;M)'!AA100,'⑵-3 IS(ENG)'!AA100,'⑵-4 IS(Energy)'!AA100)</f>
        <v>0</v>
      </c>
      <c r="AB100" s="86">
        <f>SUM('⑵-1 IS(A&amp;G)'!AB100,'⑵-2 IS(S&amp;M)'!AB100,'⑵-3 IS(ENG)'!AB100,'⑵-4 IS(Energy)'!AB100)</f>
        <v>0</v>
      </c>
      <c r="AC100" s="86">
        <f>SUM('⑵-1 IS(A&amp;G)'!AC100,'⑵-2 IS(S&amp;M)'!AC100,'⑵-3 IS(ENG)'!AC100,'⑵-4 IS(Energy)'!AC100)</f>
        <v>0</v>
      </c>
      <c r="AD100" s="86">
        <f>SUM('⑵-1 IS(A&amp;G)'!AD100,'⑵-2 IS(S&amp;M)'!AD100,'⑵-3 IS(ENG)'!AD100,'⑵-4 IS(Energy)'!AD100)</f>
        <v>0</v>
      </c>
      <c r="AE100" s="86">
        <f>SUM('⑵-1 IS(A&amp;G)'!AE100,'⑵-2 IS(S&amp;M)'!AE100,'⑵-3 IS(ENG)'!AE100,'⑵-4 IS(Energy)'!AE100)</f>
        <v>0</v>
      </c>
      <c r="AF100" s="86">
        <f>SUM('⑵-1 IS(A&amp;G)'!AF100,'⑵-2 IS(S&amp;M)'!AF100,'⑵-3 IS(ENG)'!AF100,'⑵-4 IS(Energy)'!AF100)</f>
        <v>0</v>
      </c>
      <c r="AG100" s="86">
        <f>SUM('⑵-1 IS(A&amp;G)'!AG100,'⑵-2 IS(S&amp;M)'!AG100,'⑵-3 IS(ENG)'!AG100,'⑵-4 IS(Energy)'!AG100)</f>
        <v>0</v>
      </c>
      <c r="AH100" s="86">
        <f>SUM('⑵-1 IS(A&amp;G)'!AH100,'⑵-2 IS(S&amp;M)'!AH100,'⑵-3 IS(ENG)'!AH100,'⑵-4 IS(Energy)'!AH100)</f>
        <v>0</v>
      </c>
      <c r="AI100" s="86">
        <f>SUM('⑵-1 IS(A&amp;G)'!AI100,'⑵-2 IS(S&amp;M)'!AI100,'⑵-3 IS(ENG)'!AI100,'⑵-4 IS(Energy)'!AI100)</f>
        <v>0</v>
      </c>
      <c r="AJ100" s="87">
        <f>SUM('⑵-1 IS(A&amp;G)'!AJ100,'⑵-2 IS(S&amp;M)'!AJ100,'⑵-3 IS(ENG)'!AJ100,'⑵-4 IS(Energy)'!AJ100)</f>
        <v>0</v>
      </c>
      <c r="AL100" s="81"/>
      <c r="AM100" s="92" t="str">
        <f t="shared" si="89"/>
        <v>Provision For Doubtful Accts.</v>
      </c>
      <c r="AN100" s="83"/>
      <c r="AO100" s="84">
        <f t="shared" si="71"/>
        <v>0</v>
      </c>
      <c r="AP100" s="84">
        <f t="shared" si="72"/>
        <v>0</v>
      </c>
      <c r="AQ100" s="85">
        <f>SUM('⑵-1 IS(A&amp;G)'!AQ100,'⑵-2 IS(S&amp;M)'!AQ100,'⑵-3 IS(ENG)'!AQ100,'⑵-4 IS(Energy)'!AQ100)</f>
        <v>0</v>
      </c>
      <c r="AR100" s="86">
        <f>SUM('⑵-1 IS(A&amp;G)'!AR100,'⑵-2 IS(S&amp;M)'!AR100,'⑵-3 IS(ENG)'!AR100,'⑵-4 IS(Energy)'!AR100)</f>
        <v>0</v>
      </c>
      <c r="AS100" s="86">
        <f>SUM('⑵-1 IS(A&amp;G)'!AS100,'⑵-2 IS(S&amp;M)'!AS100,'⑵-3 IS(ENG)'!AS100,'⑵-4 IS(Energy)'!AS100)</f>
        <v>0</v>
      </c>
      <c r="AT100" s="86">
        <f>SUM('⑵-1 IS(A&amp;G)'!AT100,'⑵-2 IS(S&amp;M)'!AT100,'⑵-3 IS(ENG)'!AT100,'⑵-4 IS(Energy)'!AT100)</f>
        <v>0</v>
      </c>
      <c r="AU100" s="86">
        <f>SUM('⑵-1 IS(A&amp;G)'!AU100,'⑵-2 IS(S&amp;M)'!AU100,'⑵-3 IS(ENG)'!AU100,'⑵-4 IS(Energy)'!AU100)</f>
        <v>0</v>
      </c>
      <c r="AV100" s="86">
        <f>SUM('⑵-1 IS(A&amp;G)'!AV100,'⑵-2 IS(S&amp;M)'!AV100,'⑵-3 IS(ENG)'!AV100,'⑵-4 IS(Energy)'!AV100)</f>
        <v>0</v>
      </c>
      <c r="AW100" s="86">
        <f>SUM('⑵-1 IS(A&amp;G)'!AW100,'⑵-2 IS(S&amp;M)'!AW100,'⑵-3 IS(ENG)'!AW100,'⑵-4 IS(Energy)'!AW100)</f>
        <v>0</v>
      </c>
      <c r="AX100" s="86">
        <f>SUM('⑵-1 IS(A&amp;G)'!AX100,'⑵-2 IS(S&amp;M)'!AX100,'⑵-3 IS(ENG)'!AX100,'⑵-4 IS(Energy)'!AX100)</f>
        <v>0</v>
      </c>
      <c r="AY100" s="86">
        <f>SUM('⑵-1 IS(A&amp;G)'!AY100,'⑵-2 IS(S&amp;M)'!AY100,'⑵-3 IS(ENG)'!AY100,'⑵-4 IS(Energy)'!AY100)</f>
        <v>0</v>
      </c>
      <c r="AZ100" s="86">
        <f>SUM('⑵-1 IS(A&amp;G)'!AZ100,'⑵-2 IS(S&amp;M)'!AZ100,'⑵-3 IS(ENG)'!AZ100,'⑵-4 IS(Energy)'!AZ100)</f>
        <v>0</v>
      </c>
      <c r="BA100" s="86">
        <f>SUM('⑵-1 IS(A&amp;G)'!BA100,'⑵-2 IS(S&amp;M)'!BA100,'⑵-3 IS(ENG)'!BA100,'⑵-4 IS(Energy)'!BA100)</f>
        <v>0</v>
      </c>
      <c r="BB100" s="87">
        <f>SUM('⑵-1 IS(A&amp;G)'!BB100,'⑵-2 IS(S&amp;M)'!BB100,'⑵-3 IS(ENG)'!BB100,'⑵-4 IS(Energy)'!BB100)</f>
        <v>0</v>
      </c>
      <c r="BD100" s="81"/>
      <c r="BE100" s="92" t="str">
        <f t="shared" si="90"/>
        <v>Provision For Doubtful Accts.</v>
      </c>
      <c r="BF100" s="83"/>
      <c r="BG100" s="84">
        <f t="shared" si="73"/>
        <v>1440</v>
      </c>
      <c r="BH100" s="84">
        <f t="shared" si="74"/>
        <v>1993</v>
      </c>
      <c r="BI100" s="85">
        <f>SUM('⑵-1 IS(A&amp;G)'!BI100,'⑵-2 IS(S&amp;M)'!BI100,'⑵-3 IS(ENG)'!BI100,'⑵-4 IS(Energy)'!BI100)</f>
        <v>0</v>
      </c>
      <c r="BJ100" s="86">
        <f>SUM('⑵-1 IS(A&amp;G)'!BJ100,'⑵-2 IS(S&amp;M)'!BJ100,'⑵-3 IS(ENG)'!BJ100,'⑵-4 IS(Energy)'!BJ100)</f>
        <v>-1438</v>
      </c>
      <c r="BK100" s="86">
        <f>SUM('⑵-1 IS(A&amp;G)'!BK100,'⑵-2 IS(S&amp;M)'!BK100,'⑵-3 IS(ENG)'!BK100,'⑵-4 IS(Energy)'!BK100)</f>
        <v>3431</v>
      </c>
      <c r="BL100" s="86">
        <f>SUM('⑵-1 IS(A&amp;G)'!BL100,'⑵-2 IS(S&amp;M)'!BL100,'⑵-3 IS(ENG)'!BL100,'⑵-4 IS(Energy)'!BL100)</f>
        <v>-7036</v>
      </c>
      <c r="BM100" s="86">
        <f>SUM('⑵-1 IS(A&amp;G)'!BM100,'⑵-2 IS(S&amp;M)'!BM100,'⑵-3 IS(ENG)'!BM100,'⑵-4 IS(Energy)'!BM100)</f>
        <v>3454</v>
      </c>
      <c r="BN100" s="86">
        <f>SUM('⑵-1 IS(A&amp;G)'!BN100,'⑵-2 IS(S&amp;M)'!BN100,'⑵-3 IS(ENG)'!BN100,'⑵-4 IS(Energy)'!BN100)</f>
        <v>3029</v>
      </c>
      <c r="BO100" s="86">
        <f>SUM('⑵-1 IS(A&amp;G)'!BO100,'⑵-2 IS(S&amp;M)'!BO100,'⑵-3 IS(ENG)'!BO100,'⑵-4 IS(Energy)'!BO100)</f>
        <v>0</v>
      </c>
      <c r="BP100" s="86">
        <f>SUM('⑵-1 IS(A&amp;G)'!BP100,'⑵-2 IS(S&amp;M)'!BP100,'⑵-3 IS(ENG)'!BP100,'⑵-4 IS(Energy)'!BP100)</f>
        <v>0</v>
      </c>
      <c r="BQ100" s="86">
        <f>SUM('⑵-1 IS(A&amp;G)'!BQ100,'⑵-2 IS(S&amp;M)'!BQ100,'⑵-3 IS(ENG)'!BQ100,'⑵-4 IS(Energy)'!BQ100)</f>
        <v>0</v>
      </c>
      <c r="BR100" s="86">
        <f>SUM('⑵-1 IS(A&amp;G)'!BR100,'⑵-2 IS(S&amp;M)'!BR100,'⑵-3 IS(ENG)'!BR100,'⑵-4 IS(Energy)'!BR100)</f>
        <v>0</v>
      </c>
      <c r="BS100" s="86">
        <f>SUM('⑵-1 IS(A&amp;G)'!BS100,'⑵-2 IS(S&amp;M)'!BS100,'⑵-3 IS(ENG)'!BS100,'⑵-4 IS(Energy)'!BS100)</f>
        <v>0</v>
      </c>
      <c r="BT100" s="87">
        <f>SUM('⑵-1 IS(A&amp;G)'!BT100,'⑵-2 IS(S&amp;M)'!BT100,'⑵-3 IS(ENG)'!BT100,'⑵-4 IS(Energy)'!BT100)</f>
        <v>0</v>
      </c>
      <c r="BV100" s="81"/>
      <c r="BW100" s="92" t="str">
        <f t="shared" si="91"/>
        <v>Provision For Doubtful Accts.</v>
      </c>
      <c r="BX100" s="83"/>
      <c r="BY100" s="84">
        <f t="shared" si="16"/>
        <v>0</v>
      </c>
      <c r="BZ100" s="85">
        <f t="shared" si="75"/>
        <v>0</v>
      </c>
      <c r="CA100" s="86">
        <f t="shared" si="76"/>
        <v>0</v>
      </c>
      <c r="CB100" s="86">
        <f t="shared" si="77"/>
        <v>0</v>
      </c>
      <c r="CC100" s="86">
        <f t="shared" si="78"/>
        <v>0</v>
      </c>
      <c r="CD100" s="84">
        <f t="shared" si="4"/>
        <v>0</v>
      </c>
      <c r="CE100" s="85">
        <f t="shared" si="79"/>
        <v>0</v>
      </c>
      <c r="CF100" s="86">
        <f t="shared" si="80"/>
        <v>0</v>
      </c>
      <c r="CG100" s="86">
        <f t="shared" si="81"/>
        <v>0</v>
      </c>
      <c r="CH100" s="86">
        <f t="shared" si="82"/>
        <v>0</v>
      </c>
      <c r="CI100" s="84">
        <f t="shared" si="5"/>
        <v>0</v>
      </c>
      <c r="CJ100" s="85">
        <f t="shared" si="83"/>
        <v>0</v>
      </c>
      <c r="CK100" s="86">
        <f t="shared" si="84"/>
        <v>0</v>
      </c>
      <c r="CL100" s="86">
        <f t="shared" si="85"/>
        <v>0</v>
      </c>
      <c r="CM100" s="87">
        <f t="shared" si="86"/>
        <v>0</v>
      </c>
      <c r="CO100" s="81"/>
      <c r="CP100" s="92" t="str">
        <f t="shared" si="92"/>
        <v>Provision For Doubtful Accts.</v>
      </c>
      <c r="CQ100" s="83"/>
      <c r="CR100" s="84">
        <f t="shared" si="66"/>
        <v>0</v>
      </c>
      <c r="CS100" s="84">
        <f t="shared" si="66"/>
        <v>0</v>
      </c>
      <c r="CT100" s="85">
        <f t="shared" si="66"/>
        <v>0</v>
      </c>
      <c r="CU100" s="86">
        <f t="shared" si="66"/>
        <v>0</v>
      </c>
      <c r="CV100" s="86">
        <f t="shared" si="66"/>
        <v>0</v>
      </c>
      <c r="CW100" s="86">
        <f t="shared" si="94"/>
        <v>0</v>
      </c>
      <c r="CX100" s="86">
        <f t="shared" si="94"/>
        <v>0</v>
      </c>
      <c r="CY100" s="86">
        <f t="shared" si="94"/>
        <v>0</v>
      </c>
      <c r="CZ100" s="86">
        <f t="shared" si="94"/>
        <v>0</v>
      </c>
      <c r="DA100" s="86">
        <f t="shared" si="94"/>
        <v>0</v>
      </c>
      <c r="DB100" s="86">
        <f t="shared" si="94"/>
        <v>0</v>
      </c>
      <c r="DC100" s="86">
        <f t="shared" si="94"/>
        <v>0</v>
      </c>
      <c r="DD100" s="86">
        <f t="shared" si="94"/>
        <v>0</v>
      </c>
      <c r="DE100" s="87">
        <f t="shared" si="94"/>
        <v>0</v>
      </c>
      <c r="DG100" s="81"/>
      <c r="DH100" s="92" t="str">
        <f t="shared" si="93"/>
        <v>Provision For Doubtful Accts.</v>
      </c>
      <c r="DI100" s="83"/>
      <c r="DJ100" s="88" t="str">
        <f t="shared" si="98"/>
        <v/>
      </c>
      <c r="DK100" s="88" t="str">
        <f t="shared" si="98"/>
        <v/>
      </c>
      <c r="DL100" s="89" t="str">
        <f t="shared" si="98"/>
        <v/>
      </c>
      <c r="DM100" s="90" t="str">
        <f t="shared" si="98"/>
        <v/>
      </c>
      <c r="DN100" s="90" t="str">
        <f t="shared" si="98"/>
        <v/>
      </c>
      <c r="DO100" s="90" t="str">
        <f t="shared" si="98"/>
        <v/>
      </c>
      <c r="DP100" s="90" t="str">
        <f t="shared" si="98"/>
        <v/>
      </c>
      <c r="DQ100" s="90" t="str">
        <f t="shared" si="98"/>
        <v/>
      </c>
      <c r="DR100" s="90" t="str">
        <f t="shared" si="98"/>
        <v/>
      </c>
      <c r="DS100" s="90" t="str">
        <f t="shared" si="98"/>
        <v/>
      </c>
      <c r="DT100" s="90" t="str">
        <f t="shared" si="98"/>
        <v/>
      </c>
      <c r="DU100" s="90" t="str">
        <f t="shared" si="98"/>
        <v/>
      </c>
      <c r="DV100" s="90" t="str">
        <f t="shared" si="98"/>
        <v/>
      </c>
      <c r="DW100" s="91" t="str">
        <f t="shared" si="98"/>
        <v/>
      </c>
      <c r="DY100" s="180">
        <f t="shared" si="95"/>
        <v>46</v>
      </c>
      <c r="DZ100" s="180" t="str">
        <f t="shared" si="96"/>
        <v>Provision For Doubtful Accts.</v>
      </c>
      <c r="EA100" s="181">
        <f t="shared" si="97"/>
        <v>0</v>
      </c>
    </row>
    <row r="101" spans="2:131" ht="11.85" customHeight="1" x14ac:dyDescent="0.15">
      <c r="B101" s="81"/>
      <c r="C101" s="92" t="s">
        <v>168</v>
      </c>
      <c r="D101" s="83"/>
      <c r="E101" s="84">
        <f t="shared" si="67"/>
        <v>0</v>
      </c>
      <c r="F101" s="84">
        <f t="shared" si="68"/>
        <v>0</v>
      </c>
      <c r="G101" s="85">
        <f>SUM('⑵-1 IS(A&amp;G)'!G101,'⑵-2 IS(S&amp;M)'!G101,'⑵-3 IS(ENG)'!G101,'⑵-4 IS(Energy)'!G101)</f>
        <v>0</v>
      </c>
      <c r="H101" s="86">
        <f>SUM('⑵-1 IS(A&amp;G)'!H101,'⑵-2 IS(S&amp;M)'!H101,'⑵-3 IS(ENG)'!H101,'⑵-4 IS(Energy)'!H101)</f>
        <v>0</v>
      </c>
      <c r="I101" s="86">
        <f>SUM('⑵-1 IS(A&amp;G)'!I101,'⑵-2 IS(S&amp;M)'!I101,'⑵-3 IS(ENG)'!I101,'⑵-4 IS(Energy)'!I101)</f>
        <v>0</v>
      </c>
      <c r="J101" s="86">
        <f>SUM('⑵-1 IS(A&amp;G)'!J101,'⑵-2 IS(S&amp;M)'!J101,'⑵-3 IS(ENG)'!J101,'⑵-4 IS(Energy)'!J101)</f>
        <v>0</v>
      </c>
      <c r="K101" s="86">
        <f>SUM('⑵-1 IS(A&amp;G)'!K101,'⑵-2 IS(S&amp;M)'!K101,'⑵-3 IS(ENG)'!K101,'⑵-4 IS(Energy)'!K101)</f>
        <v>0</v>
      </c>
      <c r="L101" s="86">
        <f>SUM('⑵-1 IS(A&amp;G)'!L101,'⑵-2 IS(S&amp;M)'!L101,'⑵-3 IS(ENG)'!L101,'⑵-4 IS(Energy)'!L101)</f>
        <v>0</v>
      </c>
      <c r="M101" s="86">
        <f>SUM('⑵-1 IS(A&amp;G)'!M101,'⑵-2 IS(S&amp;M)'!M101,'⑵-3 IS(ENG)'!M101,'⑵-4 IS(Energy)'!M101)</f>
        <v>0</v>
      </c>
      <c r="N101" s="86">
        <f>SUM('⑵-1 IS(A&amp;G)'!N101,'⑵-2 IS(S&amp;M)'!N101,'⑵-3 IS(ENG)'!N101,'⑵-4 IS(Energy)'!N101)</f>
        <v>0</v>
      </c>
      <c r="O101" s="86">
        <f>SUM('⑵-1 IS(A&amp;G)'!O101,'⑵-2 IS(S&amp;M)'!O101,'⑵-3 IS(ENG)'!O101,'⑵-4 IS(Energy)'!O101)</f>
        <v>0</v>
      </c>
      <c r="P101" s="86">
        <f>SUM('⑵-1 IS(A&amp;G)'!P101,'⑵-2 IS(S&amp;M)'!P101,'⑵-3 IS(ENG)'!P101,'⑵-4 IS(Energy)'!P101)</f>
        <v>0</v>
      </c>
      <c r="Q101" s="86">
        <f>SUM('⑵-1 IS(A&amp;G)'!Q101,'⑵-2 IS(S&amp;M)'!Q101,'⑵-3 IS(ENG)'!Q101,'⑵-4 IS(Energy)'!Q101)</f>
        <v>0</v>
      </c>
      <c r="R101" s="87">
        <f>SUM('⑵-1 IS(A&amp;G)'!R101,'⑵-2 IS(S&amp;M)'!R101,'⑵-3 IS(ENG)'!R101,'⑵-4 IS(Energy)'!R101)</f>
        <v>0</v>
      </c>
      <c r="T101" s="81"/>
      <c r="U101" s="92" t="str">
        <f t="shared" si="88"/>
        <v>Real Property Tax</v>
      </c>
      <c r="V101" s="83"/>
      <c r="W101" s="84">
        <f t="shared" si="69"/>
        <v>0</v>
      </c>
      <c r="X101" s="84">
        <f t="shared" si="70"/>
        <v>0</v>
      </c>
      <c r="Y101" s="85">
        <f>SUM('⑵-1 IS(A&amp;G)'!Y101,'⑵-2 IS(S&amp;M)'!Y101,'⑵-3 IS(ENG)'!Y101,'⑵-4 IS(Energy)'!Y101)</f>
        <v>0</v>
      </c>
      <c r="Z101" s="86">
        <f>SUM('⑵-1 IS(A&amp;G)'!Z101,'⑵-2 IS(S&amp;M)'!Z101,'⑵-3 IS(ENG)'!Z101,'⑵-4 IS(Energy)'!Z101)</f>
        <v>0</v>
      </c>
      <c r="AA101" s="86">
        <f>SUM('⑵-1 IS(A&amp;G)'!AA101,'⑵-2 IS(S&amp;M)'!AA101,'⑵-3 IS(ENG)'!AA101,'⑵-4 IS(Energy)'!AA101)</f>
        <v>0</v>
      </c>
      <c r="AB101" s="86">
        <f>SUM('⑵-1 IS(A&amp;G)'!AB101,'⑵-2 IS(S&amp;M)'!AB101,'⑵-3 IS(ENG)'!AB101,'⑵-4 IS(Energy)'!AB101)</f>
        <v>0</v>
      </c>
      <c r="AC101" s="86">
        <f>SUM('⑵-1 IS(A&amp;G)'!AC101,'⑵-2 IS(S&amp;M)'!AC101,'⑵-3 IS(ENG)'!AC101,'⑵-4 IS(Energy)'!AC101)</f>
        <v>0</v>
      </c>
      <c r="AD101" s="86">
        <f>SUM('⑵-1 IS(A&amp;G)'!AD101,'⑵-2 IS(S&amp;M)'!AD101,'⑵-3 IS(ENG)'!AD101,'⑵-4 IS(Energy)'!AD101)</f>
        <v>0</v>
      </c>
      <c r="AE101" s="86">
        <f>SUM('⑵-1 IS(A&amp;G)'!AE101,'⑵-2 IS(S&amp;M)'!AE101,'⑵-3 IS(ENG)'!AE101,'⑵-4 IS(Energy)'!AE101)</f>
        <v>0</v>
      </c>
      <c r="AF101" s="86">
        <f>SUM('⑵-1 IS(A&amp;G)'!AF101,'⑵-2 IS(S&amp;M)'!AF101,'⑵-3 IS(ENG)'!AF101,'⑵-4 IS(Energy)'!AF101)</f>
        <v>0</v>
      </c>
      <c r="AG101" s="86">
        <f>SUM('⑵-1 IS(A&amp;G)'!AG101,'⑵-2 IS(S&amp;M)'!AG101,'⑵-3 IS(ENG)'!AG101,'⑵-4 IS(Energy)'!AG101)</f>
        <v>0</v>
      </c>
      <c r="AH101" s="86">
        <f>SUM('⑵-1 IS(A&amp;G)'!AH101,'⑵-2 IS(S&amp;M)'!AH101,'⑵-3 IS(ENG)'!AH101,'⑵-4 IS(Energy)'!AH101)</f>
        <v>0</v>
      </c>
      <c r="AI101" s="86">
        <f>SUM('⑵-1 IS(A&amp;G)'!AI101,'⑵-2 IS(S&amp;M)'!AI101,'⑵-3 IS(ENG)'!AI101,'⑵-4 IS(Energy)'!AI101)</f>
        <v>0</v>
      </c>
      <c r="AJ101" s="87">
        <f>SUM('⑵-1 IS(A&amp;G)'!AJ101,'⑵-2 IS(S&amp;M)'!AJ101,'⑵-3 IS(ENG)'!AJ101,'⑵-4 IS(Energy)'!AJ101)</f>
        <v>0</v>
      </c>
      <c r="AL101" s="81"/>
      <c r="AM101" s="92" t="str">
        <f t="shared" si="89"/>
        <v>Real Property Tax</v>
      </c>
      <c r="AN101" s="83"/>
      <c r="AO101" s="84">
        <f t="shared" si="71"/>
        <v>0</v>
      </c>
      <c r="AP101" s="84">
        <f t="shared" si="72"/>
        <v>0</v>
      </c>
      <c r="AQ101" s="85">
        <f>SUM('⑵-1 IS(A&amp;G)'!AQ101,'⑵-2 IS(S&amp;M)'!AQ101,'⑵-3 IS(ENG)'!AQ101,'⑵-4 IS(Energy)'!AQ101)</f>
        <v>0</v>
      </c>
      <c r="AR101" s="86">
        <f>SUM('⑵-1 IS(A&amp;G)'!AR101,'⑵-2 IS(S&amp;M)'!AR101,'⑵-3 IS(ENG)'!AR101,'⑵-4 IS(Energy)'!AR101)</f>
        <v>0</v>
      </c>
      <c r="AS101" s="86">
        <f>SUM('⑵-1 IS(A&amp;G)'!AS101,'⑵-2 IS(S&amp;M)'!AS101,'⑵-3 IS(ENG)'!AS101,'⑵-4 IS(Energy)'!AS101)</f>
        <v>0</v>
      </c>
      <c r="AT101" s="86">
        <f>SUM('⑵-1 IS(A&amp;G)'!AT101,'⑵-2 IS(S&amp;M)'!AT101,'⑵-3 IS(ENG)'!AT101,'⑵-4 IS(Energy)'!AT101)</f>
        <v>0</v>
      </c>
      <c r="AU101" s="86">
        <f>SUM('⑵-1 IS(A&amp;G)'!AU101,'⑵-2 IS(S&amp;M)'!AU101,'⑵-3 IS(ENG)'!AU101,'⑵-4 IS(Energy)'!AU101)</f>
        <v>0</v>
      </c>
      <c r="AV101" s="86">
        <f>SUM('⑵-1 IS(A&amp;G)'!AV101,'⑵-2 IS(S&amp;M)'!AV101,'⑵-3 IS(ENG)'!AV101,'⑵-4 IS(Energy)'!AV101)</f>
        <v>0</v>
      </c>
      <c r="AW101" s="86">
        <f>SUM('⑵-1 IS(A&amp;G)'!AW101,'⑵-2 IS(S&amp;M)'!AW101,'⑵-3 IS(ENG)'!AW101,'⑵-4 IS(Energy)'!AW101)</f>
        <v>0</v>
      </c>
      <c r="AX101" s="86">
        <f>SUM('⑵-1 IS(A&amp;G)'!AX101,'⑵-2 IS(S&amp;M)'!AX101,'⑵-3 IS(ENG)'!AX101,'⑵-4 IS(Energy)'!AX101)</f>
        <v>0</v>
      </c>
      <c r="AY101" s="86">
        <f>SUM('⑵-1 IS(A&amp;G)'!AY101,'⑵-2 IS(S&amp;M)'!AY101,'⑵-3 IS(ENG)'!AY101,'⑵-4 IS(Energy)'!AY101)</f>
        <v>0</v>
      </c>
      <c r="AZ101" s="86">
        <f>SUM('⑵-1 IS(A&amp;G)'!AZ101,'⑵-2 IS(S&amp;M)'!AZ101,'⑵-3 IS(ENG)'!AZ101,'⑵-4 IS(Energy)'!AZ101)</f>
        <v>0</v>
      </c>
      <c r="BA101" s="86">
        <f>SUM('⑵-1 IS(A&amp;G)'!BA101,'⑵-2 IS(S&amp;M)'!BA101,'⑵-3 IS(ENG)'!BA101,'⑵-4 IS(Energy)'!BA101)</f>
        <v>0</v>
      </c>
      <c r="BB101" s="87">
        <f>SUM('⑵-1 IS(A&amp;G)'!BB101,'⑵-2 IS(S&amp;M)'!BB101,'⑵-3 IS(ENG)'!BB101,'⑵-4 IS(Energy)'!BB101)</f>
        <v>0</v>
      </c>
      <c r="BD101" s="81"/>
      <c r="BE101" s="92" t="str">
        <f t="shared" si="90"/>
        <v>Real Property Tax</v>
      </c>
      <c r="BF101" s="83"/>
      <c r="BG101" s="84">
        <f t="shared" si="73"/>
        <v>0</v>
      </c>
      <c r="BH101" s="84">
        <f t="shared" si="74"/>
        <v>0</v>
      </c>
      <c r="BI101" s="85">
        <f>SUM('⑵-1 IS(A&amp;G)'!BI101,'⑵-2 IS(S&amp;M)'!BI101,'⑵-3 IS(ENG)'!BI101,'⑵-4 IS(Energy)'!BI101)</f>
        <v>0</v>
      </c>
      <c r="BJ101" s="86">
        <f>SUM('⑵-1 IS(A&amp;G)'!BJ101,'⑵-2 IS(S&amp;M)'!BJ101,'⑵-3 IS(ENG)'!BJ101,'⑵-4 IS(Energy)'!BJ101)</f>
        <v>0</v>
      </c>
      <c r="BK101" s="86">
        <f>SUM('⑵-1 IS(A&amp;G)'!BK101,'⑵-2 IS(S&amp;M)'!BK101,'⑵-3 IS(ENG)'!BK101,'⑵-4 IS(Energy)'!BK101)</f>
        <v>0</v>
      </c>
      <c r="BL101" s="86">
        <f>SUM('⑵-1 IS(A&amp;G)'!BL101,'⑵-2 IS(S&amp;M)'!BL101,'⑵-3 IS(ENG)'!BL101,'⑵-4 IS(Energy)'!BL101)</f>
        <v>0</v>
      </c>
      <c r="BM101" s="86">
        <f>SUM('⑵-1 IS(A&amp;G)'!BM101,'⑵-2 IS(S&amp;M)'!BM101,'⑵-3 IS(ENG)'!BM101,'⑵-4 IS(Energy)'!BM101)</f>
        <v>0</v>
      </c>
      <c r="BN101" s="86">
        <f>SUM('⑵-1 IS(A&amp;G)'!BN101,'⑵-2 IS(S&amp;M)'!BN101,'⑵-3 IS(ENG)'!BN101,'⑵-4 IS(Energy)'!BN101)</f>
        <v>0</v>
      </c>
      <c r="BO101" s="86">
        <f>SUM('⑵-1 IS(A&amp;G)'!BO101,'⑵-2 IS(S&amp;M)'!BO101,'⑵-3 IS(ENG)'!BO101,'⑵-4 IS(Energy)'!BO101)</f>
        <v>0</v>
      </c>
      <c r="BP101" s="86">
        <f>SUM('⑵-1 IS(A&amp;G)'!BP101,'⑵-2 IS(S&amp;M)'!BP101,'⑵-3 IS(ENG)'!BP101,'⑵-4 IS(Energy)'!BP101)</f>
        <v>0</v>
      </c>
      <c r="BQ101" s="86">
        <f>SUM('⑵-1 IS(A&amp;G)'!BQ101,'⑵-2 IS(S&amp;M)'!BQ101,'⑵-3 IS(ENG)'!BQ101,'⑵-4 IS(Energy)'!BQ101)</f>
        <v>0</v>
      </c>
      <c r="BR101" s="86">
        <f>SUM('⑵-1 IS(A&amp;G)'!BR101,'⑵-2 IS(S&amp;M)'!BR101,'⑵-3 IS(ENG)'!BR101,'⑵-4 IS(Energy)'!BR101)</f>
        <v>0</v>
      </c>
      <c r="BS101" s="86">
        <f>SUM('⑵-1 IS(A&amp;G)'!BS101,'⑵-2 IS(S&amp;M)'!BS101,'⑵-3 IS(ENG)'!BS101,'⑵-4 IS(Energy)'!BS101)</f>
        <v>0</v>
      </c>
      <c r="BT101" s="87">
        <f>SUM('⑵-1 IS(A&amp;G)'!BT101,'⑵-2 IS(S&amp;M)'!BT101,'⑵-3 IS(ENG)'!BT101,'⑵-4 IS(Energy)'!BT101)</f>
        <v>0</v>
      </c>
      <c r="BV101" s="81"/>
      <c r="BW101" s="92" t="str">
        <f t="shared" si="91"/>
        <v>Real Property Tax</v>
      </c>
      <c r="BX101" s="83"/>
      <c r="BY101" s="84">
        <f t="shared" si="16"/>
        <v>0</v>
      </c>
      <c r="BZ101" s="85">
        <f t="shared" si="75"/>
        <v>0</v>
      </c>
      <c r="CA101" s="86">
        <f t="shared" si="76"/>
        <v>0</v>
      </c>
      <c r="CB101" s="86">
        <f t="shared" si="77"/>
        <v>0</v>
      </c>
      <c r="CC101" s="86">
        <f t="shared" si="78"/>
        <v>0</v>
      </c>
      <c r="CD101" s="84">
        <f t="shared" si="4"/>
        <v>0</v>
      </c>
      <c r="CE101" s="85">
        <f t="shared" si="79"/>
        <v>0</v>
      </c>
      <c r="CF101" s="86">
        <f t="shared" si="80"/>
        <v>0</v>
      </c>
      <c r="CG101" s="86">
        <f t="shared" si="81"/>
        <v>0</v>
      </c>
      <c r="CH101" s="86">
        <f t="shared" si="82"/>
        <v>0</v>
      </c>
      <c r="CI101" s="84">
        <f t="shared" si="5"/>
        <v>0</v>
      </c>
      <c r="CJ101" s="85">
        <f t="shared" si="83"/>
        <v>0</v>
      </c>
      <c r="CK101" s="86">
        <f t="shared" si="84"/>
        <v>0</v>
      </c>
      <c r="CL101" s="86">
        <f t="shared" si="85"/>
        <v>0</v>
      </c>
      <c r="CM101" s="87">
        <f t="shared" si="86"/>
        <v>0</v>
      </c>
      <c r="CO101" s="81"/>
      <c r="CP101" s="92" t="str">
        <f t="shared" si="92"/>
        <v>Real Property Tax</v>
      </c>
      <c r="CQ101" s="83"/>
      <c r="CR101" s="84">
        <f t="shared" si="66"/>
        <v>0</v>
      </c>
      <c r="CS101" s="84">
        <f t="shared" si="66"/>
        <v>0</v>
      </c>
      <c r="CT101" s="85">
        <f t="shared" si="66"/>
        <v>0</v>
      </c>
      <c r="CU101" s="86">
        <f t="shared" si="66"/>
        <v>0</v>
      </c>
      <c r="CV101" s="86">
        <f t="shared" si="66"/>
        <v>0</v>
      </c>
      <c r="CW101" s="86">
        <f t="shared" si="94"/>
        <v>0</v>
      </c>
      <c r="CX101" s="86">
        <f t="shared" si="94"/>
        <v>0</v>
      </c>
      <c r="CY101" s="86">
        <f t="shared" si="94"/>
        <v>0</v>
      </c>
      <c r="CZ101" s="86">
        <f t="shared" si="94"/>
        <v>0</v>
      </c>
      <c r="DA101" s="86">
        <f t="shared" si="94"/>
        <v>0</v>
      </c>
      <c r="DB101" s="86">
        <f t="shared" si="94"/>
        <v>0</v>
      </c>
      <c r="DC101" s="86">
        <f t="shared" si="94"/>
        <v>0</v>
      </c>
      <c r="DD101" s="86">
        <f t="shared" si="94"/>
        <v>0</v>
      </c>
      <c r="DE101" s="87">
        <f t="shared" si="94"/>
        <v>0</v>
      </c>
      <c r="DG101" s="81"/>
      <c r="DH101" s="92" t="str">
        <f t="shared" si="93"/>
        <v>Real Property Tax</v>
      </c>
      <c r="DI101" s="83"/>
      <c r="DJ101" s="88" t="str">
        <f t="shared" si="98"/>
        <v/>
      </c>
      <c r="DK101" s="88" t="str">
        <f t="shared" si="98"/>
        <v/>
      </c>
      <c r="DL101" s="89" t="str">
        <f t="shared" si="98"/>
        <v/>
      </c>
      <c r="DM101" s="90" t="str">
        <f t="shared" si="98"/>
        <v/>
      </c>
      <c r="DN101" s="90" t="str">
        <f t="shared" si="98"/>
        <v/>
      </c>
      <c r="DO101" s="90" t="str">
        <f t="shared" si="98"/>
        <v/>
      </c>
      <c r="DP101" s="90" t="str">
        <f t="shared" si="98"/>
        <v/>
      </c>
      <c r="DQ101" s="90" t="str">
        <f t="shared" si="98"/>
        <v/>
      </c>
      <c r="DR101" s="90" t="str">
        <f t="shared" si="98"/>
        <v/>
      </c>
      <c r="DS101" s="90" t="str">
        <f t="shared" si="98"/>
        <v/>
      </c>
      <c r="DT101" s="90" t="str">
        <f t="shared" si="98"/>
        <v/>
      </c>
      <c r="DU101" s="90" t="str">
        <f t="shared" si="98"/>
        <v/>
      </c>
      <c r="DV101" s="90" t="str">
        <f t="shared" si="98"/>
        <v/>
      </c>
      <c r="DW101" s="91" t="str">
        <f t="shared" si="98"/>
        <v/>
      </c>
      <c r="DY101" s="180">
        <f t="shared" si="95"/>
        <v>46</v>
      </c>
      <c r="DZ101" s="180" t="str">
        <f t="shared" si="96"/>
        <v>Real Property Tax</v>
      </c>
      <c r="EA101" s="181">
        <f t="shared" si="97"/>
        <v>0</v>
      </c>
    </row>
    <row r="102" spans="2:131" ht="11.85" customHeight="1" x14ac:dyDescent="0.15">
      <c r="B102" s="81"/>
      <c r="C102" s="92" t="s">
        <v>169</v>
      </c>
      <c r="D102" s="83"/>
      <c r="E102" s="84">
        <f t="shared" si="67"/>
        <v>0</v>
      </c>
      <c r="F102" s="84">
        <f t="shared" si="68"/>
        <v>0</v>
      </c>
      <c r="G102" s="85">
        <f>SUM('⑵-1 IS(A&amp;G)'!G102,'⑵-2 IS(S&amp;M)'!G102,'⑵-3 IS(ENG)'!G102,'⑵-4 IS(Energy)'!G102)</f>
        <v>0</v>
      </c>
      <c r="H102" s="86">
        <f>SUM('⑵-1 IS(A&amp;G)'!H102,'⑵-2 IS(S&amp;M)'!H102,'⑵-3 IS(ENG)'!H102,'⑵-4 IS(Energy)'!H102)</f>
        <v>0</v>
      </c>
      <c r="I102" s="86">
        <f>SUM('⑵-1 IS(A&amp;G)'!I102,'⑵-2 IS(S&amp;M)'!I102,'⑵-3 IS(ENG)'!I102,'⑵-4 IS(Energy)'!I102)</f>
        <v>0</v>
      </c>
      <c r="J102" s="86">
        <f>SUM('⑵-1 IS(A&amp;G)'!J102,'⑵-2 IS(S&amp;M)'!J102,'⑵-3 IS(ENG)'!J102,'⑵-4 IS(Energy)'!J102)</f>
        <v>0</v>
      </c>
      <c r="K102" s="86">
        <f>SUM('⑵-1 IS(A&amp;G)'!K102,'⑵-2 IS(S&amp;M)'!K102,'⑵-3 IS(ENG)'!K102,'⑵-4 IS(Energy)'!K102)</f>
        <v>0</v>
      </c>
      <c r="L102" s="86">
        <f>SUM('⑵-1 IS(A&amp;G)'!L102,'⑵-2 IS(S&amp;M)'!L102,'⑵-3 IS(ENG)'!L102,'⑵-4 IS(Energy)'!L102)</f>
        <v>0</v>
      </c>
      <c r="M102" s="86">
        <f>SUM('⑵-1 IS(A&amp;G)'!M102,'⑵-2 IS(S&amp;M)'!M102,'⑵-3 IS(ENG)'!M102,'⑵-4 IS(Energy)'!M102)</f>
        <v>0</v>
      </c>
      <c r="N102" s="86">
        <f>SUM('⑵-1 IS(A&amp;G)'!N102,'⑵-2 IS(S&amp;M)'!N102,'⑵-3 IS(ENG)'!N102,'⑵-4 IS(Energy)'!N102)</f>
        <v>0</v>
      </c>
      <c r="O102" s="86">
        <f>SUM('⑵-1 IS(A&amp;G)'!O102,'⑵-2 IS(S&amp;M)'!O102,'⑵-3 IS(ENG)'!O102,'⑵-4 IS(Energy)'!O102)</f>
        <v>0</v>
      </c>
      <c r="P102" s="86">
        <f>SUM('⑵-1 IS(A&amp;G)'!P102,'⑵-2 IS(S&amp;M)'!P102,'⑵-3 IS(ENG)'!P102,'⑵-4 IS(Energy)'!P102)</f>
        <v>0</v>
      </c>
      <c r="Q102" s="86">
        <f>SUM('⑵-1 IS(A&amp;G)'!Q102,'⑵-2 IS(S&amp;M)'!Q102,'⑵-3 IS(ENG)'!Q102,'⑵-4 IS(Energy)'!Q102)</f>
        <v>0</v>
      </c>
      <c r="R102" s="87">
        <f>SUM('⑵-1 IS(A&amp;G)'!R102,'⑵-2 IS(S&amp;M)'!R102,'⑵-3 IS(ENG)'!R102,'⑵-4 IS(Energy)'!R102)</f>
        <v>0</v>
      </c>
      <c r="T102" s="81"/>
      <c r="U102" s="92" t="str">
        <f t="shared" si="88"/>
        <v>Reservations</v>
      </c>
      <c r="V102" s="83"/>
      <c r="W102" s="84">
        <f t="shared" si="69"/>
        <v>0</v>
      </c>
      <c r="X102" s="84">
        <f t="shared" si="70"/>
        <v>0</v>
      </c>
      <c r="Y102" s="85">
        <f>SUM('⑵-1 IS(A&amp;G)'!Y102,'⑵-2 IS(S&amp;M)'!Y102,'⑵-3 IS(ENG)'!Y102,'⑵-4 IS(Energy)'!Y102)</f>
        <v>0</v>
      </c>
      <c r="Z102" s="86">
        <f>SUM('⑵-1 IS(A&amp;G)'!Z102,'⑵-2 IS(S&amp;M)'!Z102,'⑵-3 IS(ENG)'!Z102,'⑵-4 IS(Energy)'!Z102)</f>
        <v>0</v>
      </c>
      <c r="AA102" s="86">
        <f>SUM('⑵-1 IS(A&amp;G)'!AA102,'⑵-2 IS(S&amp;M)'!AA102,'⑵-3 IS(ENG)'!AA102,'⑵-4 IS(Energy)'!AA102)</f>
        <v>0</v>
      </c>
      <c r="AB102" s="86">
        <f>SUM('⑵-1 IS(A&amp;G)'!AB102,'⑵-2 IS(S&amp;M)'!AB102,'⑵-3 IS(ENG)'!AB102,'⑵-4 IS(Energy)'!AB102)</f>
        <v>0</v>
      </c>
      <c r="AC102" s="86">
        <f>SUM('⑵-1 IS(A&amp;G)'!AC102,'⑵-2 IS(S&amp;M)'!AC102,'⑵-3 IS(ENG)'!AC102,'⑵-4 IS(Energy)'!AC102)</f>
        <v>0</v>
      </c>
      <c r="AD102" s="86">
        <f>SUM('⑵-1 IS(A&amp;G)'!AD102,'⑵-2 IS(S&amp;M)'!AD102,'⑵-3 IS(ENG)'!AD102,'⑵-4 IS(Energy)'!AD102)</f>
        <v>0</v>
      </c>
      <c r="AE102" s="86">
        <f>SUM('⑵-1 IS(A&amp;G)'!AE102,'⑵-2 IS(S&amp;M)'!AE102,'⑵-3 IS(ENG)'!AE102,'⑵-4 IS(Energy)'!AE102)</f>
        <v>0</v>
      </c>
      <c r="AF102" s="86">
        <f>SUM('⑵-1 IS(A&amp;G)'!AF102,'⑵-2 IS(S&amp;M)'!AF102,'⑵-3 IS(ENG)'!AF102,'⑵-4 IS(Energy)'!AF102)</f>
        <v>0</v>
      </c>
      <c r="AG102" s="86">
        <f>SUM('⑵-1 IS(A&amp;G)'!AG102,'⑵-2 IS(S&amp;M)'!AG102,'⑵-3 IS(ENG)'!AG102,'⑵-4 IS(Energy)'!AG102)</f>
        <v>0</v>
      </c>
      <c r="AH102" s="86">
        <f>SUM('⑵-1 IS(A&amp;G)'!AH102,'⑵-2 IS(S&amp;M)'!AH102,'⑵-3 IS(ENG)'!AH102,'⑵-4 IS(Energy)'!AH102)</f>
        <v>0</v>
      </c>
      <c r="AI102" s="86">
        <f>SUM('⑵-1 IS(A&amp;G)'!AI102,'⑵-2 IS(S&amp;M)'!AI102,'⑵-3 IS(ENG)'!AI102,'⑵-4 IS(Energy)'!AI102)</f>
        <v>0</v>
      </c>
      <c r="AJ102" s="87">
        <f>SUM('⑵-1 IS(A&amp;G)'!AJ102,'⑵-2 IS(S&amp;M)'!AJ102,'⑵-3 IS(ENG)'!AJ102,'⑵-4 IS(Energy)'!AJ102)</f>
        <v>0</v>
      </c>
      <c r="AL102" s="81"/>
      <c r="AM102" s="92" t="str">
        <f t="shared" si="89"/>
        <v>Reservations</v>
      </c>
      <c r="AN102" s="83"/>
      <c r="AO102" s="84">
        <f t="shared" si="71"/>
        <v>0</v>
      </c>
      <c r="AP102" s="84">
        <f t="shared" si="72"/>
        <v>0</v>
      </c>
      <c r="AQ102" s="85">
        <f>SUM('⑵-1 IS(A&amp;G)'!AQ102,'⑵-2 IS(S&amp;M)'!AQ102,'⑵-3 IS(ENG)'!AQ102,'⑵-4 IS(Energy)'!AQ102)</f>
        <v>0</v>
      </c>
      <c r="AR102" s="86">
        <f>SUM('⑵-1 IS(A&amp;G)'!AR102,'⑵-2 IS(S&amp;M)'!AR102,'⑵-3 IS(ENG)'!AR102,'⑵-4 IS(Energy)'!AR102)</f>
        <v>0</v>
      </c>
      <c r="AS102" s="86">
        <f>SUM('⑵-1 IS(A&amp;G)'!AS102,'⑵-2 IS(S&amp;M)'!AS102,'⑵-3 IS(ENG)'!AS102,'⑵-4 IS(Energy)'!AS102)</f>
        <v>0</v>
      </c>
      <c r="AT102" s="86">
        <f>SUM('⑵-1 IS(A&amp;G)'!AT102,'⑵-2 IS(S&amp;M)'!AT102,'⑵-3 IS(ENG)'!AT102,'⑵-4 IS(Energy)'!AT102)</f>
        <v>0</v>
      </c>
      <c r="AU102" s="86">
        <f>SUM('⑵-1 IS(A&amp;G)'!AU102,'⑵-2 IS(S&amp;M)'!AU102,'⑵-3 IS(ENG)'!AU102,'⑵-4 IS(Energy)'!AU102)</f>
        <v>0</v>
      </c>
      <c r="AV102" s="86">
        <f>SUM('⑵-1 IS(A&amp;G)'!AV102,'⑵-2 IS(S&amp;M)'!AV102,'⑵-3 IS(ENG)'!AV102,'⑵-4 IS(Energy)'!AV102)</f>
        <v>0</v>
      </c>
      <c r="AW102" s="86">
        <f>SUM('⑵-1 IS(A&amp;G)'!AW102,'⑵-2 IS(S&amp;M)'!AW102,'⑵-3 IS(ENG)'!AW102,'⑵-4 IS(Energy)'!AW102)</f>
        <v>0</v>
      </c>
      <c r="AX102" s="86">
        <f>SUM('⑵-1 IS(A&amp;G)'!AX102,'⑵-2 IS(S&amp;M)'!AX102,'⑵-3 IS(ENG)'!AX102,'⑵-4 IS(Energy)'!AX102)</f>
        <v>0</v>
      </c>
      <c r="AY102" s="86">
        <f>SUM('⑵-1 IS(A&amp;G)'!AY102,'⑵-2 IS(S&amp;M)'!AY102,'⑵-3 IS(ENG)'!AY102,'⑵-4 IS(Energy)'!AY102)</f>
        <v>0</v>
      </c>
      <c r="AZ102" s="86">
        <f>SUM('⑵-1 IS(A&amp;G)'!AZ102,'⑵-2 IS(S&amp;M)'!AZ102,'⑵-3 IS(ENG)'!AZ102,'⑵-4 IS(Energy)'!AZ102)</f>
        <v>0</v>
      </c>
      <c r="BA102" s="86">
        <f>SUM('⑵-1 IS(A&amp;G)'!BA102,'⑵-2 IS(S&amp;M)'!BA102,'⑵-3 IS(ENG)'!BA102,'⑵-4 IS(Energy)'!BA102)</f>
        <v>0</v>
      </c>
      <c r="BB102" s="87">
        <f>SUM('⑵-1 IS(A&amp;G)'!BB102,'⑵-2 IS(S&amp;M)'!BB102,'⑵-3 IS(ENG)'!BB102,'⑵-4 IS(Energy)'!BB102)</f>
        <v>0</v>
      </c>
      <c r="BD102" s="81"/>
      <c r="BE102" s="92" t="str">
        <f t="shared" si="90"/>
        <v>Reservations</v>
      </c>
      <c r="BF102" s="83"/>
      <c r="BG102" s="84">
        <f t="shared" si="73"/>
        <v>0</v>
      </c>
      <c r="BH102" s="84">
        <f t="shared" si="74"/>
        <v>0</v>
      </c>
      <c r="BI102" s="85">
        <f>SUM('⑵-1 IS(A&amp;G)'!BI102,'⑵-2 IS(S&amp;M)'!BI102,'⑵-3 IS(ENG)'!BI102,'⑵-4 IS(Energy)'!BI102)</f>
        <v>0</v>
      </c>
      <c r="BJ102" s="86">
        <f>SUM('⑵-1 IS(A&amp;G)'!BJ102,'⑵-2 IS(S&amp;M)'!BJ102,'⑵-3 IS(ENG)'!BJ102,'⑵-4 IS(Energy)'!BJ102)</f>
        <v>0</v>
      </c>
      <c r="BK102" s="86">
        <f>SUM('⑵-1 IS(A&amp;G)'!BK102,'⑵-2 IS(S&amp;M)'!BK102,'⑵-3 IS(ENG)'!BK102,'⑵-4 IS(Energy)'!BK102)</f>
        <v>0</v>
      </c>
      <c r="BL102" s="86">
        <f>SUM('⑵-1 IS(A&amp;G)'!BL102,'⑵-2 IS(S&amp;M)'!BL102,'⑵-3 IS(ENG)'!BL102,'⑵-4 IS(Energy)'!BL102)</f>
        <v>0</v>
      </c>
      <c r="BM102" s="86">
        <f>SUM('⑵-1 IS(A&amp;G)'!BM102,'⑵-2 IS(S&amp;M)'!BM102,'⑵-3 IS(ENG)'!BM102,'⑵-4 IS(Energy)'!BM102)</f>
        <v>0</v>
      </c>
      <c r="BN102" s="86">
        <f>SUM('⑵-1 IS(A&amp;G)'!BN102,'⑵-2 IS(S&amp;M)'!BN102,'⑵-3 IS(ENG)'!BN102,'⑵-4 IS(Energy)'!BN102)</f>
        <v>0</v>
      </c>
      <c r="BO102" s="86">
        <f>SUM('⑵-1 IS(A&amp;G)'!BO102,'⑵-2 IS(S&amp;M)'!BO102,'⑵-3 IS(ENG)'!BO102,'⑵-4 IS(Energy)'!BO102)</f>
        <v>0</v>
      </c>
      <c r="BP102" s="86">
        <f>SUM('⑵-1 IS(A&amp;G)'!BP102,'⑵-2 IS(S&amp;M)'!BP102,'⑵-3 IS(ENG)'!BP102,'⑵-4 IS(Energy)'!BP102)</f>
        <v>0</v>
      </c>
      <c r="BQ102" s="86">
        <f>SUM('⑵-1 IS(A&amp;G)'!BQ102,'⑵-2 IS(S&amp;M)'!BQ102,'⑵-3 IS(ENG)'!BQ102,'⑵-4 IS(Energy)'!BQ102)</f>
        <v>0</v>
      </c>
      <c r="BR102" s="86">
        <f>SUM('⑵-1 IS(A&amp;G)'!BR102,'⑵-2 IS(S&amp;M)'!BR102,'⑵-3 IS(ENG)'!BR102,'⑵-4 IS(Energy)'!BR102)</f>
        <v>0</v>
      </c>
      <c r="BS102" s="86">
        <f>SUM('⑵-1 IS(A&amp;G)'!BS102,'⑵-2 IS(S&amp;M)'!BS102,'⑵-3 IS(ENG)'!BS102,'⑵-4 IS(Energy)'!BS102)</f>
        <v>0</v>
      </c>
      <c r="BT102" s="87">
        <f>SUM('⑵-1 IS(A&amp;G)'!BT102,'⑵-2 IS(S&amp;M)'!BT102,'⑵-3 IS(ENG)'!BT102,'⑵-4 IS(Energy)'!BT102)</f>
        <v>0</v>
      </c>
      <c r="BV102" s="81"/>
      <c r="BW102" s="92" t="str">
        <f t="shared" si="91"/>
        <v>Reservations</v>
      </c>
      <c r="BX102" s="83"/>
      <c r="BY102" s="84">
        <f t="shared" si="16"/>
        <v>0</v>
      </c>
      <c r="BZ102" s="85">
        <f t="shared" si="75"/>
        <v>0</v>
      </c>
      <c r="CA102" s="86">
        <f t="shared" si="76"/>
        <v>0</v>
      </c>
      <c r="CB102" s="86">
        <f t="shared" si="77"/>
        <v>0</v>
      </c>
      <c r="CC102" s="86">
        <f t="shared" si="78"/>
        <v>0</v>
      </c>
      <c r="CD102" s="84">
        <f t="shared" si="4"/>
        <v>0</v>
      </c>
      <c r="CE102" s="85">
        <f t="shared" si="79"/>
        <v>0</v>
      </c>
      <c r="CF102" s="86">
        <f t="shared" si="80"/>
        <v>0</v>
      </c>
      <c r="CG102" s="86">
        <f t="shared" si="81"/>
        <v>0</v>
      </c>
      <c r="CH102" s="86">
        <f t="shared" si="82"/>
        <v>0</v>
      </c>
      <c r="CI102" s="84">
        <f t="shared" si="5"/>
        <v>0</v>
      </c>
      <c r="CJ102" s="85">
        <f t="shared" si="83"/>
        <v>0</v>
      </c>
      <c r="CK102" s="86">
        <f t="shared" si="84"/>
        <v>0</v>
      </c>
      <c r="CL102" s="86">
        <f t="shared" si="85"/>
        <v>0</v>
      </c>
      <c r="CM102" s="87">
        <f t="shared" si="86"/>
        <v>0</v>
      </c>
      <c r="CO102" s="81"/>
      <c r="CP102" s="92" t="str">
        <f t="shared" si="92"/>
        <v>Reservations</v>
      </c>
      <c r="CQ102" s="83"/>
      <c r="CR102" s="84">
        <f t="shared" si="66"/>
        <v>0</v>
      </c>
      <c r="CS102" s="84">
        <f t="shared" si="66"/>
        <v>0</v>
      </c>
      <c r="CT102" s="85">
        <f t="shared" si="66"/>
        <v>0</v>
      </c>
      <c r="CU102" s="86">
        <f t="shared" si="66"/>
        <v>0</v>
      </c>
      <c r="CV102" s="86">
        <f t="shared" si="66"/>
        <v>0</v>
      </c>
      <c r="CW102" s="86">
        <f t="shared" si="94"/>
        <v>0</v>
      </c>
      <c r="CX102" s="86">
        <f t="shared" si="94"/>
        <v>0</v>
      </c>
      <c r="CY102" s="86">
        <f t="shared" si="94"/>
        <v>0</v>
      </c>
      <c r="CZ102" s="86">
        <f t="shared" si="94"/>
        <v>0</v>
      </c>
      <c r="DA102" s="86">
        <f t="shared" si="94"/>
        <v>0</v>
      </c>
      <c r="DB102" s="86">
        <f t="shared" si="94"/>
        <v>0</v>
      </c>
      <c r="DC102" s="86">
        <f t="shared" si="94"/>
        <v>0</v>
      </c>
      <c r="DD102" s="86">
        <f t="shared" si="94"/>
        <v>0</v>
      </c>
      <c r="DE102" s="87">
        <f t="shared" si="94"/>
        <v>0</v>
      </c>
      <c r="DG102" s="81"/>
      <c r="DH102" s="92" t="str">
        <f t="shared" si="93"/>
        <v>Reservations</v>
      </c>
      <c r="DI102" s="83"/>
      <c r="DJ102" s="88" t="str">
        <f t="shared" si="98"/>
        <v/>
      </c>
      <c r="DK102" s="88" t="str">
        <f t="shared" si="98"/>
        <v/>
      </c>
      <c r="DL102" s="89" t="str">
        <f t="shared" si="98"/>
        <v/>
      </c>
      <c r="DM102" s="90" t="str">
        <f t="shared" si="98"/>
        <v/>
      </c>
      <c r="DN102" s="90" t="str">
        <f t="shared" si="98"/>
        <v/>
      </c>
      <c r="DO102" s="90" t="str">
        <f t="shared" si="98"/>
        <v/>
      </c>
      <c r="DP102" s="90" t="str">
        <f t="shared" si="98"/>
        <v/>
      </c>
      <c r="DQ102" s="90" t="str">
        <f t="shared" si="98"/>
        <v/>
      </c>
      <c r="DR102" s="90" t="str">
        <f t="shared" si="98"/>
        <v/>
      </c>
      <c r="DS102" s="90" t="str">
        <f t="shared" si="98"/>
        <v/>
      </c>
      <c r="DT102" s="90" t="str">
        <f t="shared" si="98"/>
        <v/>
      </c>
      <c r="DU102" s="90" t="str">
        <f t="shared" si="98"/>
        <v/>
      </c>
      <c r="DV102" s="90" t="str">
        <f t="shared" si="98"/>
        <v/>
      </c>
      <c r="DW102" s="91" t="str">
        <f t="shared" si="98"/>
        <v/>
      </c>
      <c r="DY102" s="180">
        <f t="shared" si="95"/>
        <v>46</v>
      </c>
      <c r="DZ102" s="180" t="str">
        <f t="shared" si="96"/>
        <v>Reservations</v>
      </c>
      <c r="EA102" s="181">
        <f t="shared" si="97"/>
        <v>0</v>
      </c>
    </row>
    <row r="103" spans="2:131" ht="11.85" customHeight="1" x14ac:dyDescent="0.15">
      <c r="B103" s="81"/>
      <c r="C103" s="92" t="s">
        <v>170</v>
      </c>
      <c r="D103" s="83"/>
      <c r="E103" s="84">
        <f t="shared" si="67"/>
        <v>57297.24</v>
      </c>
      <c r="F103" s="84">
        <f t="shared" si="68"/>
        <v>57297.24</v>
      </c>
      <c r="G103" s="85">
        <f>SUM('⑵-1 IS(A&amp;G)'!G103,'⑵-2 IS(S&amp;M)'!G103,'⑵-3 IS(ENG)'!G103,'⑵-4 IS(Energy)'!G103)</f>
        <v>24003</v>
      </c>
      <c r="H103" s="86">
        <f>SUM('⑵-1 IS(A&amp;G)'!H103,'⑵-2 IS(S&amp;M)'!H103,'⑵-3 IS(ENG)'!H103,'⑵-4 IS(Energy)'!H103)</f>
        <v>21680</v>
      </c>
      <c r="I103" s="86">
        <f>SUM('⑵-1 IS(A&amp;G)'!I103,'⑵-2 IS(S&amp;M)'!I103,'⑵-3 IS(ENG)'!I103,'⑵-4 IS(Energy)'!I103)</f>
        <v>11614.24</v>
      </c>
      <c r="J103" s="86">
        <f>SUM('⑵-1 IS(A&amp;G)'!J103,'⑵-2 IS(S&amp;M)'!J103,'⑵-3 IS(ENG)'!J103,'⑵-4 IS(Energy)'!J103)</f>
        <v>0</v>
      </c>
      <c r="K103" s="86">
        <f>SUM('⑵-1 IS(A&amp;G)'!K103,'⑵-2 IS(S&amp;M)'!K103,'⑵-3 IS(ENG)'!K103,'⑵-4 IS(Energy)'!K103)</f>
        <v>0</v>
      </c>
      <c r="L103" s="86">
        <f>SUM('⑵-1 IS(A&amp;G)'!L103,'⑵-2 IS(S&amp;M)'!L103,'⑵-3 IS(ENG)'!L103,'⑵-4 IS(Energy)'!L103)</f>
        <v>0</v>
      </c>
      <c r="M103" s="86">
        <f>SUM('⑵-1 IS(A&amp;G)'!M103,'⑵-2 IS(S&amp;M)'!M103,'⑵-3 IS(ENG)'!M103,'⑵-4 IS(Energy)'!M103)</f>
        <v>0</v>
      </c>
      <c r="N103" s="86">
        <f>SUM('⑵-1 IS(A&amp;G)'!N103,'⑵-2 IS(S&amp;M)'!N103,'⑵-3 IS(ENG)'!N103,'⑵-4 IS(Energy)'!N103)</f>
        <v>0</v>
      </c>
      <c r="O103" s="86">
        <f>SUM('⑵-1 IS(A&amp;G)'!O103,'⑵-2 IS(S&amp;M)'!O103,'⑵-3 IS(ENG)'!O103,'⑵-4 IS(Energy)'!O103)</f>
        <v>0</v>
      </c>
      <c r="P103" s="86">
        <f>SUM('⑵-1 IS(A&amp;G)'!P103,'⑵-2 IS(S&amp;M)'!P103,'⑵-3 IS(ENG)'!P103,'⑵-4 IS(Energy)'!P103)</f>
        <v>0</v>
      </c>
      <c r="Q103" s="86">
        <f>SUM('⑵-1 IS(A&amp;G)'!Q103,'⑵-2 IS(S&amp;M)'!Q103,'⑵-3 IS(ENG)'!Q103,'⑵-4 IS(Energy)'!Q103)</f>
        <v>0</v>
      </c>
      <c r="R103" s="87">
        <f>SUM('⑵-1 IS(A&amp;G)'!R103,'⑵-2 IS(S&amp;M)'!R103,'⑵-3 IS(ENG)'!R103,'⑵-4 IS(Energy)'!R103)</f>
        <v>0</v>
      </c>
      <c r="T103" s="81"/>
      <c r="U103" s="92" t="str">
        <f t="shared" si="88"/>
        <v>Security</v>
      </c>
      <c r="V103" s="83"/>
      <c r="W103" s="84">
        <f t="shared" si="69"/>
        <v>284700</v>
      </c>
      <c r="X103" s="84">
        <f t="shared" si="70"/>
        <v>69900</v>
      </c>
      <c r="Y103" s="85">
        <f>SUM('⑵-1 IS(A&amp;G)'!Y103,'⑵-2 IS(S&amp;M)'!Y103,'⑵-3 IS(ENG)'!Y103,'⑵-4 IS(Energy)'!Y103)</f>
        <v>23500</v>
      </c>
      <c r="Z103" s="86">
        <f>SUM('⑵-1 IS(A&amp;G)'!Z103,'⑵-2 IS(S&amp;M)'!Z103,'⑵-3 IS(ENG)'!Z103,'⑵-4 IS(Energy)'!Z103)</f>
        <v>23200</v>
      </c>
      <c r="AA103" s="86">
        <f>SUM('⑵-1 IS(A&amp;G)'!AA103,'⑵-2 IS(S&amp;M)'!AA103,'⑵-3 IS(ENG)'!AA103,'⑵-4 IS(Energy)'!AA103)</f>
        <v>23200</v>
      </c>
      <c r="AB103" s="86">
        <f>SUM('⑵-1 IS(A&amp;G)'!AB103,'⑵-2 IS(S&amp;M)'!AB103,'⑵-3 IS(ENG)'!AB103,'⑵-4 IS(Energy)'!AB103)</f>
        <v>23200</v>
      </c>
      <c r="AC103" s="86">
        <f>SUM('⑵-1 IS(A&amp;G)'!AC103,'⑵-2 IS(S&amp;M)'!AC103,'⑵-3 IS(ENG)'!AC103,'⑵-4 IS(Energy)'!AC103)</f>
        <v>23200</v>
      </c>
      <c r="AD103" s="86">
        <f>SUM('⑵-1 IS(A&amp;G)'!AD103,'⑵-2 IS(S&amp;M)'!AD103,'⑵-3 IS(ENG)'!AD103,'⑵-4 IS(Energy)'!AD103)</f>
        <v>23200</v>
      </c>
      <c r="AE103" s="86">
        <f>SUM('⑵-1 IS(A&amp;G)'!AE103,'⑵-2 IS(S&amp;M)'!AE103,'⑵-3 IS(ENG)'!AE103,'⑵-4 IS(Energy)'!AE103)</f>
        <v>23900</v>
      </c>
      <c r="AF103" s="86">
        <f>SUM('⑵-1 IS(A&amp;G)'!AF103,'⑵-2 IS(S&amp;M)'!AF103,'⑵-3 IS(ENG)'!AF103,'⑵-4 IS(Energy)'!AF103)</f>
        <v>23900</v>
      </c>
      <c r="AG103" s="86">
        <f>SUM('⑵-1 IS(A&amp;G)'!AG103,'⑵-2 IS(S&amp;M)'!AG103,'⑵-3 IS(ENG)'!AG103,'⑵-4 IS(Energy)'!AG103)</f>
        <v>24200</v>
      </c>
      <c r="AH103" s="86">
        <f>SUM('⑵-1 IS(A&amp;G)'!AH103,'⑵-2 IS(S&amp;M)'!AH103,'⑵-3 IS(ENG)'!AH103,'⑵-4 IS(Energy)'!AH103)</f>
        <v>24500</v>
      </c>
      <c r="AI103" s="86">
        <f>SUM('⑵-1 IS(A&amp;G)'!AI103,'⑵-2 IS(S&amp;M)'!AI103,'⑵-3 IS(ENG)'!AI103,'⑵-4 IS(Energy)'!AI103)</f>
        <v>24200</v>
      </c>
      <c r="AJ103" s="87">
        <f>SUM('⑵-1 IS(A&amp;G)'!AJ103,'⑵-2 IS(S&amp;M)'!AJ103,'⑵-3 IS(ENG)'!AJ103,'⑵-4 IS(Energy)'!AJ103)</f>
        <v>24500</v>
      </c>
      <c r="AL103" s="81"/>
      <c r="AM103" s="92" t="str">
        <f t="shared" si="89"/>
        <v>Security</v>
      </c>
      <c r="AN103" s="83"/>
      <c r="AO103" s="84">
        <f t="shared" si="71"/>
        <v>284617.66000000003</v>
      </c>
      <c r="AP103" s="84">
        <f t="shared" si="72"/>
        <v>67853.38</v>
      </c>
      <c r="AQ103" s="85">
        <f>SUM('⑵-1 IS(A&amp;G)'!AQ103,'⑵-2 IS(S&amp;M)'!AQ103,'⑵-3 IS(ENG)'!AQ103,'⑵-4 IS(Energy)'!AQ103)</f>
        <v>23371.72</v>
      </c>
      <c r="AR103" s="86">
        <f>SUM('⑵-1 IS(A&amp;G)'!AR103,'⑵-2 IS(S&amp;M)'!AR103,'⑵-3 IS(ENG)'!AR103,'⑵-4 IS(Energy)'!AR103)</f>
        <v>21109.94</v>
      </c>
      <c r="AS103" s="86">
        <f>SUM('⑵-1 IS(A&amp;G)'!AS103,'⑵-2 IS(S&amp;M)'!AS103,'⑵-3 IS(ENG)'!AS103,'⑵-4 IS(Energy)'!AS103)</f>
        <v>23371.72</v>
      </c>
      <c r="AT103" s="86">
        <f>SUM('⑵-1 IS(A&amp;G)'!AT103,'⑵-2 IS(S&amp;M)'!AT103,'⑵-3 IS(ENG)'!AT103,'⑵-4 IS(Energy)'!AT103)</f>
        <v>22617.79</v>
      </c>
      <c r="AU103" s="86">
        <f>SUM('⑵-1 IS(A&amp;G)'!AU103,'⑵-2 IS(S&amp;M)'!AU103,'⑵-3 IS(ENG)'!AU103,'⑵-4 IS(Energy)'!AU103)</f>
        <v>23371.72</v>
      </c>
      <c r="AV103" s="86">
        <f>SUM('⑵-1 IS(A&amp;G)'!AV103,'⑵-2 IS(S&amp;M)'!AV103,'⑵-3 IS(ENG)'!AV103,'⑵-4 IS(Energy)'!AV103)</f>
        <v>22617.79</v>
      </c>
      <c r="AW103" s="86">
        <f>SUM('⑵-1 IS(A&amp;G)'!AW103,'⑵-2 IS(S&amp;M)'!AW103,'⑵-3 IS(ENG)'!AW103,'⑵-4 IS(Energy)'!AW103)</f>
        <v>24002.76</v>
      </c>
      <c r="AX103" s="86">
        <f>SUM('⑵-1 IS(A&amp;G)'!AX103,'⑵-2 IS(S&amp;M)'!AX103,'⑵-3 IS(ENG)'!AX103,'⑵-4 IS(Energy)'!AX103)</f>
        <v>24749.94</v>
      </c>
      <c r="AY103" s="86">
        <f>SUM('⑵-1 IS(A&amp;G)'!AY103,'⑵-2 IS(S&amp;M)'!AY103,'⑵-3 IS(ENG)'!AY103,'⑵-4 IS(Energy)'!AY103)</f>
        <v>24750</v>
      </c>
      <c r="AZ103" s="86">
        <f>SUM('⑵-1 IS(A&amp;G)'!AZ103,'⑵-2 IS(S&amp;M)'!AZ103,'⑵-3 IS(ENG)'!AZ103,'⑵-4 IS(Energy)'!AZ103)</f>
        <v>25325.49</v>
      </c>
      <c r="BA103" s="86">
        <f>SUM('⑵-1 IS(A&amp;G)'!BA103,'⑵-2 IS(S&amp;M)'!BA103,'⑵-3 IS(ENG)'!BA103,'⑵-4 IS(Energy)'!BA103)</f>
        <v>25325.759999999998</v>
      </c>
      <c r="BB103" s="87">
        <f>SUM('⑵-1 IS(A&amp;G)'!BB103,'⑵-2 IS(S&amp;M)'!BB103,'⑵-3 IS(ENG)'!BB103,'⑵-4 IS(Energy)'!BB103)</f>
        <v>24003.03</v>
      </c>
      <c r="BD103" s="81"/>
      <c r="BE103" s="92" t="str">
        <f t="shared" si="90"/>
        <v>Security</v>
      </c>
      <c r="BF103" s="83"/>
      <c r="BG103" s="84">
        <f t="shared" si="73"/>
        <v>278766.51</v>
      </c>
      <c r="BH103" s="84">
        <f t="shared" si="74"/>
        <v>68608</v>
      </c>
      <c r="BI103" s="85">
        <f>SUM('⑵-1 IS(A&amp;G)'!BI103,'⑵-2 IS(S&amp;M)'!BI103,'⑵-3 IS(ENG)'!BI103,'⑵-4 IS(Energy)'!BI103)</f>
        <v>23372</v>
      </c>
      <c r="BJ103" s="86">
        <f>SUM('⑵-1 IS(A&amp;G)'!BJ103,'⑵-2 IS(S&amp;M)'!BJ103,'⑵-3 IS(ENG)'!BJ103,'⑵-4 IS(Energy)'!BJ103)</f>
        <v>21864</v>
      </c>
      <c r="BK103" s="86">
        <f>SUM('⑵-1 IS(A&amp;G)'!BK103,'⑵-2 IS(S&amp;M)'!BK103,'⑵-3 IS(ENG)'!BK103,'⑵-4 IS(Energy)'!BK103)</f>
        <v>23372</v>
      </c>
      <c r="BL103" s="86">
        <f>SUM('⑵-1 IS(A&amp;G)'!BL103,'⑵-2 IS(S&amp;M)'!BL103,'⑵-3 IS(ENG)'!BL103,'⑵-4 IS(Energy)'!BL103)</f>
        <v>22618</v>
      </c>
      <c r="BM103" s="86">
        <f>SUM('⑵-1 IS(A&amp;G)'!BM103,'⑵-2 IS(S&amp;M)'!BM103,'⑵-3 IS(ENG)'!BM103,'⑵-4 IS(Energy)'!BM103)</f>
        <v>23372</v>
      </c>
      <c r="BN103" s="86">
        <f>SUM('⑵-1 IS(A&amp;G)'!BN103,'⑵-2 IS(S&amp;M)'!BN103,'⑵-3 IS(ENG)'!BN103,'⑵-4 IS(Energy)'!BN103)</f>
        <v>24880</v>
      </c>
      <c r="BO103" s="86">
        <f>SUM('⑵-1 IS(A&amp;G)'!BO103,'⑵-2 IS(S&amp;M)'!BO103,'⑵-3 IS(ENG)'!BO103,'⑵-4 IS(Energy)'!BO103)</f>
        <v>23372</v>
      </c>
      <c r="BP103" s="86">
        <f>SUM('⑵-1 IS(A&amp;G)'!BP103,'⑵-2 IS(S&amp;M)'!BP103,'⑵-3 IS(ENG)'!BP103,'⑵-4 IS(Energy)'!BP103)</f>
        <v>23372</v>
      </c>
      <c r="BQ103" s="86">
        <f>SUM('⑵-1 IS(A&amp;G)'!BQ103,'⑵-2 IS(S&amp;M)'!BQ103,'⑵-3 IS(ENG)'!BQ103,'⑵-4 IS(Energy)'!BQ103)</f>
        <v>22618</v>
      </c>
      <c r="BR103" s="86">
        <f>SUM('⑵-1 IS(A&amp;G)'!BR103,'⑵-2 IS(S&amp;M)'!BR103,'⑵-3 IS(ENG)'!BR103,'⑵-4 IS(Energy)'!BR103)</f>
        <v>23937</v>
      </c>
      <c r="BS103" s="86">
        <f>SUM('⑵-1 IS(A&amp;G)'!BS103,'⑵-2 IS(S&amp;M)'!BS103,'⑵-3 IS(ENG)'!BS103,'⑵-4 IS(Energy)'!BS103)</f>
        <v>22617.79</v>
      </c>
      <c r="BT103" s="87">
        <f>SUM('⑵-1 IS(A&amp;G)'!BT103,'⑵-2 IS(S&amp;M)'!BT103,'⑵-3 IS(ENG)'!BT103,'⑵-4 IS(Energy)'!BT103)</f>
        <v>23371.72</v>
      </c>
      <c r="BV103" s="81"/>
      <c r="BW103" s="92" t="str">
        <f t="shared" si="91"/>
        <v>Security</v>
      </c>
      <c r="BX103" s="83"/>
      <c r="BY103" s="84">
        <f t="shared" si="16"/>
        <v>57297.24</v>
      </c>
      <c r="BZ103" s="85">
        <f t="shared" si="75"/>
        <v>57297.24</v>
      </c>
      <c r="CA103" s="86">
        <f t="shared" si="76"/>
        <v>0</v>
      </c>
      <c r="CB103" s="86">
        <f t="shared" si="77"/>
        <v>0</v>
      </c>
      <c r="CC103" s="86">
        <f t="shared" si="78"/>
        <v>0</v>
      </c>
      <c r="CD103" s="84">
        <f t="shared" si="4"/>
        <v>284700</v>
      </c>
      <c r="CE103" s="85">
        <f t="shared" si="79"/>
        <v>69900</v>
      </c>
      <c r="CF103" s="86">
        <f t="shared" si="80"/>
        <v>69600</v>
      </c>
      <c r="CG103" s="86">
        <f t="shared" si="81"/>
        <v>72000</v>
      </c>
      <c r="CH103" s="86">
        <f t="shared" si="82"/>
        <v>73200</v>
      </c>
      <c r="CI103" s="84">
        <f t="shared" si="5"/>
        <v>284617.66000000003</v>
      </c>
      <c r="CJ103" s="85">
        <f t="shared" si="83"/>
        <v>67853.38</v>
      </c>
      <c r="CK103" s="86">
        <f t="shared" si="84"/>
        <v>68607.3</v>
      </c>
      <c r="CL103" s="86">
        <f t="shared" si="85"/>
        <v>73502.7</v>
      </c>
      <c r="CM103" s="87">
        <f t="shared" si="86"/>
        <v>74654.28</v>
      </c>
      <c r="CO103" s="81"/>
      <c r="CP103" s="92" t="str">
        <f t="shared" si="92"/>
        <v>Security</v>
      </c>
      <c r="CQ103" s="83"/>
      <c r="CR103" s="84">
        <f t="shared" si="66"/>
        <v>-227402.76</v>
      </c>
      <c r="CS103" s="84">
        <f t="shared" si="66"/>
        <v>-12602.760000000002</v>
      </c>
      <c r="CT103" s="85">
        <f t="shared" si="66"/>
        <v>503</v>
      </c>
      <c r="CU103" s="86">
        <f t="shared" si="66"/>
        <v>-1520</v>
      </c>
      <c r="CV103" s="86">
        <f t="shared" si="66"/>
        <v>-11585.76</v>
      </c>
      <c r="CW103" s="86">
        <f t="shared" si="94"/>
        <v>-23200</v>
      </c>
      <c r="CX103" s="86">
        <f t="shared" si="94"/>
        <v>-23200</v>
      </c>
      <c r="CY103" s="86">
        <f t="shared" si="94"/>
        <v>-23200</v>
      </c>
      <c r="CZ103" s="86">
        <f t="shared" si="94"/>
        <v>-23900</v>
      </c>
      <c r="DA103" s="86">
        <f t="shared" si="94"/>
        <v>-23900</v>
      </c>
      <c r="DB103" s="86">
        <f t="shared" si="94"/>
        <v>-24200</v>
      </c>
      <c r="DC103" s="86">
        <f t="shared" si="94"/>
        <v>-24500</v>
      </c>
      <c r="DD103" s="86">
        <f t="shared" si="94"/>
        <v>-24200</v>
      </c>
      <c r="DE103" s="87">
        <f t="shared" si="94"/>
        <v>-24500</v>
      </c>
      <c r="DG103" s="81"/>
      <c r="DH103" s="92" t="str">
        <f t="shared" si="93"/>
        <v>Security</v>
      </c>
      <c r="DI103" s="83"/>
      <c r="DJ103" s="88">
        <f t="shared" si="98"/>
        <v>0.20125479452054795</v>
      </c>
      <c r="DK103" s="88">
        <f t="shared" si="98"/>
        <v>0.81970300429184551</v>
      </c>
      <c r="DL103" s="89">
        <f t="shared" si="98"/>
        <v>1.0214042553191489</v>
      </c>
      <c r="DM103" s="90">
        <f t="shared" si="98"/>
        <v>0.93448275862068964</v>
      </c>
      <c r="DN103" s="90">
        <f t="shared" si="98"/>
        <v>0.50061379310344822</v>
      </c>
      <c r="DO103" s="90">
        <f t="shared" si="98"/>
        <v>0</v>
      </c>
      <c r="DP103" s="90">
        <f t="shared" si="98"/>
        <v>0</v>
      </c>
      <c r="DQ103" s="90">
        <f t="shared" si="98"/>
        <v>0</v>
      </c>
      <c r="DR103" s="90">
        <f t="shared" si="98"/>
        <v>0</v>
      </c>
      <c r="DS103" s="90">
        <f t="shared" si="98"/>
        <v>0</v>
      </c>
      <c r="DT103" s="90">
        <f t="shared" si="98"/>
        <v>0</v>
      </c>
      <c r="DU103" s="90">
        <f t="shared" si="98"/>
        <v>0</v>
      </c>
      <c r="DV103" s="90">
        <f t="shared" si="98"/>
        <v>0</v>
      </c>
      <c r="DW103" s="91">
        <f t="shared" si="98"/>
        <v>0</v>
      </c>
      <c r="DY103" s="180">
        <f t="shared" si="95"/>
        <v>3</v>
      </c>
      <c r="DZ103" s="180" t="str">
        <f t="shared" si="96"/>
        <v>Security</v>
      </c>
      <c r="EA103" s="181">
        <f t="shared" si="97"/>
        <v>11585.76</v>
      </c>
    </row>
    <row r="104" spans="2:131" ht="11.85" customHeight="1" x14ac:dyDescent="0.15">
      <c r="B104" s="81"/>
      <c r="C104" s="92" t="s">
        <v>171</v>
      </c>
      <c r="D104" s="83"/>
      <c r="E104" s="84">
        <f t="shared" si="67"/>
        <v>0</v>
      </c>
      <c r="F104" s="84">
        <f t="shared" si="68"/>
        <v>0</v>
      </c>
      <c r="G104" s="85">
        <f>SUM('⑵-1 IS(A&amp;G)'!G104,'⑵-2 IS(S&amp;M)'!G104,'⑵-3 IS(ENG)'!G104,'⑵-4 IS(Energy)'!G104)</f>
        <v>0</v>
      </c>
      <c r="H104" s="86">
        <f>SUM('⑵-1 IS(A&amp;G)'!H104,'⑵-2 IS(S&amp;M)'!H104,'⑵-3 IS(ENG)'!H104,'⑵-4 IS(Energy)'!H104)</f>
        <v>0</v>
      </c>
      <c r="I104" s="86">
        <f>SUM('⑵-1 IS(A&amp;G)'!I104,'⑵-2 IS(S&amp;M)'!I104,'⑵-3 IS(ENG)'!I104,'⑵-4 IS(Energy)'!I104)</f>
        <v>0</v>
      </c>
      <c r="J104" s="86">
        <f>SUM('⑵-1 IS(A&amp;G)'!J104,'⑵-2 IS(S&amp;M)'!J104,'⑵-3 IS(ENG)'!J104,'⑵-4 IS(Energy)'!J104)</f>
        <v>0</v>
      </c>
      <c r="K104" s="86">
        <f>SUM('⑵-1 IS(A&amp;G)'!K104,'⑵-2 IS(S&amp;M)'!K104,'⑵-3 IS(ENG)'!K104,'⑵-4 IS(Energy)'!K104)</f>
        <v>0</v>
      </c>
      <c r="L104" s="86">
        <f>SUM('⑵-1 IS(A&amp;G)'!L104,'⑵-2 IS(S&amp;M)'!L104,'⑵-3 IS(ENG)'!L104,'⑵-4 IS(Energy)'!L104)</f>
        <v>0</v>
      </c>
      <c r="M104" s="86">
        <f>SUM('⑵-1 IS(A&amp;G)'!M104,'⑵-2 IS(S&amp;M)'!M104,'⑵-3 IS(ENG)'!M104,'⑵-4 IS(Energy)'!M104)</f>
        <v>0</v>
      </c>
      <c r="N104" s="86">
        <f>SUM('⑵-1 IS(A&amp;G)'!N104,'⑵-2 IS(S&amp;M)'!N104,'⑵-3 IS(ENG)'!N104,'⑵-4 IS(Energy)'!N104)</f>
        <v>0</v>
      </c>
      <c r="O104" s="86">
        <f>SUM('⑵-1 IS(A&amp;G)'!O104,'⑵-2 IS(S&amp;M)'!O104,'⑵-3 IS(ENG)'!O104,'⑵-4 IS(Energy)'!O104)</f>
        <v>0</v>
      </c>
      <c r="P104" s="86">
        <f>SUM('⑵-1 IS(A&amp;G)'!P104,'⑵-2 IS(S&amp;M)'!P104,'⑵-3 IS(ENG)'!P104,'⑵-4 IS(Energy)'!P104)</f>
        <v>0</v>
      </c>
      <c r="Q104" s="86">
        <f>SUM('⑵-1 IS(A&amp;G)'!Q104,'⑵-2 IS(S&amp;M)'!Q104,'⑵-3 IS(ENG)'!Q104,'⑵-4 IS(Energy)'!Q104)</f>
        <v>0</v>
      </c>
      <c r="R104" s="87">
        <f>SUM('⑵-1 IS(A&amp;G)'!R104,'⑵-2 IS(S&amp;M)'!R104,'⑵-3 IS(ENG)'!R104,'⑵-4 IS(Energy)'!R104)</f>
        <v>0</v>
      </c>
      <c r="T104" s="81"/>
      <c r="U104" s="92" t="str">
        <f t="shared" si="88"/>
        <v>Signs &amp; Poster</v>
      </c>
      <c r="V104" s="83"/>
      <c r="W104" s="84">
        <f t="shared" si="69"/>
        <v>1100</v>
      </c>
      <c r="X104" s="84">
        <f t="shared" si="70"/>
        <v>600</v>
      </c>
      <c r="Y104" s="85">
        <f>SUM('⑵-1 IS(A&amp;G)'!Y104,'⑵-2 IS(S&amp;M)'!Y104,'⑵-3 IS(ENG)'!Y104,'⑵-4 IS(Energy)'!Y104)</f>
        <v>600</v>
      </c>
      <c r="Z104" s="86">
        <f>SUM('⑵-1 IS(A&amp;G)'!Z104,'⑵-2 IS(S&amp;M)'!Z104,'⑵-3 IS(ENG)'!Z104,'⑵-4 IS(Energy)'!Z104)</f>
        <v>0</v>
      </c>
      <c r="AA104" s="86">
        <f>SUM('⑵-1 IS(A&amp;G)'!AA104,'⑵-2 IS(S&amp;M)'!AA104,'⑵-3 IS(ENG)'!AA104,'⑵-4 IS(Energy)'!AA104)</f>
        <v>0</v>
      </c>
      <c r="AB104" s="86">
        <f>SUM('⑵-1 IS(A&amp;G)'!AB104,'⑵-2 IS(S&amp;M)'!AB104,'⑵-3 IS(ENG)'!AB104,'⑵-4 IS(Energy)'!AB104)</f>
        <v>0</v>
      </c>
      <c r="AC104" s="86">
        <f>SUM('⑵-1 IS(A&amp;G)'!AC104,'⑵-2 IS(S&amp;M)'!AC104,'⑵-3 IS(ENG)'!AC104,'⑵-4 IS(Energy)'!AC104)</f>
        <v>0</v>
      </c>
      <c r="AD104" s="86">
        <f>SUM('⑵-1 IS(A&amp;G)'!AD104,'⑵-2 IS(S&amp;M)'!AD104,'⑵-3 IS(ENG)'!AD104,'⑵-4 IS(Energy)'!AD104)</f>
        <v>0</v>
      </c>
      <c r="AE104" s="86">
        <f>SUM('⑵-1 IS(A&amp;G)'!AE104,'⑵-2 IS(S&amp;M)'!AE104,'⑵-3 IS(ENG)'!AE104,'⑵-4 IS(Energy)'!AE104)</f>
        <v>500</v>
      </c>
      <c r="AF104" s="86">
        <f>SUM('⑵-1 IS(A&amp;G)'!AF104,'⑵-2 IS(S&amp;M)'!AF104,'⑵-3 IS(ENG)'!AF104,'⑵-4 IS(Energy)'!AF104)</f>
        <v>0</v>
      </c>
      <c r="AG104" s="86">
        <f>SUM('⑵-1 IS(A&amp;G)'!AG104,'⑵-2 IS(S&amp;M)'!AG104,'⑵-3 IS(ENG)'!AG104,'⑵-4 IS(Energy)'!AG104)</f>
        <v>0</v>
      </c>
      <c r="AH104" s="86">
        <f>SUM('⑵-1 IS(A&amp;G)'!AH104,'⑵-2 IS(S&amp;M)'!AH104,'⑵-3 IS(ENG)'!AH104,'⑵-4 IS(Energy)'!AH104)</f>
        <v>0</v>
      </c>
      <c r="AI104" s="86">
        <f>SUM('⑵-1 IS(A&amp;G)'!AI104,'⑵-2 IS(S&amp;M)'!AI104,'⑵-3 IS(ENG)'!AI104,'⑵-4 IS(Energy)'!AI104)</f>
        <v>0</v>
      </c>
      <c r="AJ104" s="87">
        <f>SUM('⑵-1 IS(A&amp;G)'!AJ104,'⑵-2 IS(S&amp;M)'!AJ104,'⑵-3 IS(ENG)'!AJ104,'⑵-4 IS(Energy)'!AJ104)</f>
        <v>0</v>
      </c>
      <c r="AL104" s="81"/>
      <c r="AM104" s="92" t="str">
        <f t="shared" si="89"/>
        <v>Signs &amp; Poster</v>
      </c>
      <c r="AN104" s="83"/>
      <c r="AO104" s="84">
        <f t="shared" si="71"/>
        <v>0</v>
      </c>
      <c r="AP104" s="84">
        <f t="shared" si="72"/>
        <v>0</v>
      </c>
      <c r="AQ104" s="85">
        <f>SUM('⑵-1 IS(A&amp;G)'!AQ104,'⑵-2 IS(S&amp;M)'!AQ104,'⑵-3 IS(ENG)'!AQ104,'⑵-4 IS(Energy)'!AQ104)</f>
        <v>0</v>
      </c>
      <c r="AR104" s="86">
        <f>SUM('⑵-1 IS(A&amp;G)'!AR104,'⑵-2 IS(S&amp;M)'!AR104,'⑵-3 IS(ENG)'!AR104,'⑵-4 IS(Energy)'!AR104)</f>
        <v>0</v>
      </c>
      <c r="AS104" s="86">
        <f>SUM('⑵-1 IS(A&amp;G)'!AS104,'⑵-2 IS(S&amp;M)'!AS104,'⑵-3 IS(ENG)'!AS104,'⑵-4 IS(Energy)'!AS104)</f>
        <v>0</v>
      </c>
      <c r="AT104" s="86">
        <f>SUM('⑵-1 IS(A&amp;G)'!AT104,'⑵-2 IS(S&amp;M)'!AT104,'⑵-3 IS(ENG)'!AT104,'⑵-4 IS(Energy)'!AT104)</f>
        <v>0</v>
      </c>
      <c r="AU104" s="86">
        <f>SUM('⑵-1 IS(A&amp;G)'!AU104,'⑵-2 IS(S&amp;M)'!AU104,'⑵-3 IS(ENG)'!AU104,'⑵-4 IS(Energy)'!AU104)</f>
        <v>0</v>
      </c>
      <c r="AV104" s="86">
        <f>SUM('⑵-1 IS(A&amp;G)'!AV104,'⑵-2 IS(S&amp;M)'!AV104,'⑵-3 IS(ENG)'!AV104,'⑵-4 IS(Energy)'!AV104)</f>
        <v>0</v>
      </c>
      <c r="AW104" s="86">
        <f>SUM('⑵-1 IS(A&amp;G)'!AW104,'⑵-2 IS(S&amp;M)'!AW104,'⑵-3 IS(ENG)'!AW104,'⑵-4 IS(Energy)'!AW104)</f>
        <v>0</v>
      </c>
      <c r="AX104" s="86">
        <f>SUM('⑵-1 IS(A&amp;G)'!AX104,'⑵-2 IS(S&amp;M)'!AX104,'⑵-3 IS(ENG)'!AX104,'⑵-4 IS(Energy)'!AX104)</f>
        <v>0</v>
      </c>
      <c r="AY104" s="86">
        <f>SUM('⑵-1 IS(A&amp;G)'!AY104,'⑵-2 IS(S&amp;M)'!AY104,'⑵-3 IS(ENG)'!AY104,'⑵-4 IS(Energy)'!AY104)</f>
        <v>0</v>
      </c>
      <c r="AZ104" s="86">
        <f>SUM('⑵-1 IS(A&amp;G)'!AZ104,'⑵-2 IS(S&amp;M)'!AZ104,'⑵-3 IS(ENG)'!AZ104,'⑵-4 IS(Energy)'!AZ104)</f>
        <v>0</v>
      </c>
      <c r="BA104" s="86">
        <f>SUM('⑵-1 IS(A&amp;G)'!BA104,'⑵-2 IS(S&amp;M)'!BA104,'⑵-3 IS(ENG)'!BA104,'⑵-4 IS(Energy)'!BA104)</f>
        <v>0</v>
      </c>
      <c r="BB104" s="87">
        <f>SUM('⑵-1 IS(A&amp;G)'!BB104,'⑵-2 IS(S&amp;M)'!BB104,'⑵-3 IS(ENG)'!BB104,'⑵-4 IS(Energy)'!BB104)</f>
        <v>0</v>
      </c>
      <c r="BD104" s="81"/>
      <c r="BE104" s="92" t="str">
        <f t="shared" si="90"/>
        <v>Signs &amp; Poster</v>
      </c>
      <c r="BF104" s="83"/>
      <c r="BG104" s="84">
        <f t="shared" si="73"/>
        <v>416.1</v>
      </c>
      <c r="BH104" s="84">
        <f t="shared" si="74"/>
        <v>147</v>
      </c>
      <c r="BI104" s="85">
        <f>SUM('⑵-1 IS(A&amp;G)'!BI104,'⑵-2 IS(S&amp;M)'!BI104,'⑵-3 IS(ENG)'!BI104,'⑵-4 IS(Energy)'!BI104)</f>
        <v>0</v>
      </c>
      <c r="BJ104" s="86">
        <f>SUM('⑵-1 IS(A&amp;G)'!BJ104,'⑵-2 IS(S&amp;M)'!BJ104,'⑵-3 IS(ENG)'!BJ104,'⑵-4 IS(Energy)'!BJ104)</f>
        <v>0</v>
      </c>
      <c r="BK104" s="86">
        <f>SUM('⑵-1 IS(A&amp;G)'!BK104,'⑵-2 IS(S&amp;M)'!BK104,'⑵-3 IS(ENG)'!BK104,'⑵-4 IS(Energy)'!BK104)</f>
        <v>147</v>
      </c>
      <c r="BL104" s="86">
        <f>SUM('⑵-1 IS(A&amp;G)'!BL104,'⑵-2 IS(S&amp;M)'!BL104,'⑵-3 IS(ENG)'!BL104,'⑵-4 IS(Energy)'!BL104)</f>
        <v>0</v>
      </c>
      <c r="BM104" s="86">
        <f>SUM('⑵-1 IS(A&amp;G)'!BM104,'⑵-2 IS(S&amp;M)'!BM104,'⑵-3 IS(ENG)'!BM104,'⑵-4 IS(Energy)'!BM104)</f>
        <v>0</v>
      </c>
      <c r="BN104" s="86">
        <f>SUM('⑵-1 IS(A&amp;G)'!BN104,'⑵-2 IS(S&amp;M)'!BN104,'⑵-3 IS(ENG)'!BN104,'⑵-4 IS(Energy)'!BN104)</f>
        <v>0</v>
      </c>
      <c r="BO104" s="86">
        <f>SUM('⑵-1 IS(A&amp;G)'!BO104,'⑵-2 IS(S&amp;M)'!BO104,'⑵-3 IS(ENG)'!BO104,'⑵-4 IS(Energy)'!BO104)</f>
        <v>0</v>
      </c>
      <c r="BP104" s="86">
        <f>SUM('⑵-1 IS(A&amp;G)'!BP104,'⑵-2 IS(S&amp;M)'!BP104,'⑵-3 IS(ENG)'!BP104,'⑵-4 IS(Energy)'!BP104)</f>
        <v>0</v>
      </c>
      <c r="BQ104" s="86">
        <f>SUM('⑵-1 IS(A&amp;G)'!BQ104,'⑵-2 IS(S&amp;M)'!BQ104,'⑵-3 IS(ENG)'!BQ104,'⑵-4 IS(Energy)'!BQ104)</f>
        <v>0</v>
      </c>
      <c r="BR104" s="86">
        <f>SUM('⑵-1 IS(A&amp;G)'!BR104,'⑵-2 IS(S&amp;M)'!BR104,'⑵-3 IS(ENG)'!BR104,'⑵-4 IS(Energy)'!BR104)</f>
        <v>0</v>
      </c>
      <c r="BS104" s="86">
        <f>SUM('⑵-1 IS(A&amp;G)'!BS104,'⑵-2 IS(S&amp;M)'!BS104,'⑵-3 IS(ENG)'!BS104,'⑵-4 IS(Energy)'!BS104)</f>
        <v>0</v>
      </c>
      <c r="BT104" s="87">
        <f>SUM('⑵-1 IS(A&amp;G)'!BT104,'⑵-2 IS(S&amp;M)'!BT104,'⑵-3 IS(ENG)'!BT104,'⑵-4 IS(Energy)'!BT104)</f>
        <v>269.10000000000002</v>
      </c>
      <c r="BV104" s="81"/>
      <c r="BW104" s="92" t="str">
        <f t="shared" si="91"/>
        <v>Signs &amp; Poster</v>
      </c>
      <c r="BX104" s="83"/>
      <c r="BY104" s="84">
        <f t="shared" si="16"/>
        <v>0</v>
      </c>
      <c r="BZ104" s="85">
        <f t="shared" si="75"/>
        <v>0</v>
      </c>
      <c r="CA104" s="86">
        <f t="shared" si="76"/>
        <v>0</v>
      </c>
      <c r="CB104" s="86">
        <f t="shared" si="77"/>
        <v>0</v>
      </c>
      <c r="CC104" s="86">
        <f t="shared" si="78"/>
        <v>0</v>
      </c>
      <c r="CD104" s="84">
        <f t="shared" si="4"/>
        <v>1100</v>
      </c>
      <c r="CE104" s="85">
        <f t="shared" si="79"/>
        <v>600</v>
      </c>
      <c r="CF104" s="86">
        <f t="shared" si="80"/>
        <v>0</v>
      </c>
      <c r="CG104" s="86">
        <f t="shared" si="81"/>
        <v>500</v>
      </c>
      <c r="CH104" s="86">
        <f t="shared" si="82"/>
        <v>0</v>
      </c>
      <c r="CI104" s="84">
        <f t="shared" si="5"/>
        <v>0</v>
      </c>
      <c r="CJ104" s="85">
        <f t="shared" si="83"/>
        <v>0</v>
      </c>
      <c r="CK104" s="86">
        <f t="shared" si="84"/>
        <v>0</v>
      </c>
      <c r="CL104" s="86">
        <f t="shared" si="85"/>
        <v>0</v>
      </c>
      <c r="CM104" s="87">
        <f t="shared" si="86"/>
        <v>0</v>
      </c>
      <c r="CO104" s="81"/>
      <c r="CP104" s="92" t="str">
        <f t="shared" si="92"/>
        <v>Signs &amp; Poster</v>
      </c>
      <c r="CQ104" s="83"/>
      <c r="CR104" s="84">
        <f t="shared" si="66"/>
        <v>-1100</v>
      </c>
      <c r="CS104" s="84">
        <f t="shared" si="66"/>
        <v>-600</v>
      </c>
      <c r="CT104" s="85">
        <f t="shared" si="66"/>
        <v>-600</v>
      </c>
      <c r="CU104" s="86">
        <f t="shared" si="66"/>
        <v>0</v>
      </c>
      <c r="CV104" s="86">
        <f t="shared" si="66"/>
        <v>0</v>
      </c>
      <c r="CW104" s="86">
        <f t="shared" si="94"/>
        <v>0</v>
      </c>
      <c r="CX104" s="86">
        <f t="shared" si="94"/>
        <v>0</v>
      </c>
      <c r="CY104" s="86">
        <f t="shared" si="94"/>
        <v>0</v>
      </c>
      <c r="CZ104" s="86">
        <f t="shared" si="94"/>
        <v>-500</v>
      </c>
      <c r="DA104" s="86">
        <f t="shared" si="94"/>
        <v>0</v>
      </c>
      <c r="DB104" s="86">
        <f t="shared" si="94"/>
        <v>0</v>
      </c>
      <c r="DC104" s="86">
        <f t="shared" si="94"/>
        <v>0</v>
      </c>
      <c r="DD104" s="86">
        <f t="shared" si="94"/>
        <v>0</v>
      </c>
      <c r="DE104" s="87">
        <f t="shared" si="94"/>
        <v>0</v>
      </c>
      <c r="DG104" s="81"/>
      <c r="DH104" s="92" t="str">
        <f t="shared" si="93"/>
        <v>Signs &amp; Poster</v>
      </c>
      <c r="DI104" s="83"/>
      <c r="DJ104" s="88">
        <f t="shared" si="98"/>
        <v>0</v>
      </c>
      <c r="DK104" s="88">
        <f t="shared" si="98"/>
        <v>0</v>
      </c>
      <c r="DL104" s="89">
        <f t="shared" si="98"/>
        <v>0</v>
      </c>
      <c r="DM104" s="90" t="str">
        <f t="shared" si="98"/>
        <v/>
      </c>
      <c r="DN104" s="90" t="str">
        <f t="shared" si="98"/>
        <v/>
      </c>
      <c r="DO104" s="90" t="str">
        <f t="shared" si="98"/>
        <v/>
      </c>
      <c r="DP104" s="90" t="str">
        <f t="shared" si="98"/>
        <v/>
      </c>
      <c r="DQ104" s="90" t="str">
        <f t="shared" si="98"/>
        <v/>
      </c>
      <c r="DR104" s="90">
        <f t="shared" si="98"/>
        <v>0</v>
      </c>
      <c r="DS104" s="90" t="str">
        <f t="shared" si="98"/>
        <v/>
      </c>
      <c r="DT104" s="90" t="str">
        <f t="shared" si="98"/>
        <v/>
      </c>
      <c r="DU104" s="90" t="str">
        <f t="shared" si="98"/>
        <v/>
      </c>
      <c r="DV104" s="90" t="str">
        <f t="shared" si="98"/>
        <v/>
      </c>
      <c r="DW104" s="91" t="str">
        <f t="shared" si="98"/>
        <v/>
      </c>
      <c r="DY104" s="180">
        <f t="shared" si="95"/>
        <v>46</v>
      </c>
      <c r="DZ104" s="180" t="str">
        <f t="shared" si="96"/>
        <v>Signs &amp; Poster</v>
      </c>
      <c r="EA104" s="181">
        <f t="shared" si="97"/>
        <v>0</v>
      </c>
    </row>
    <row r="105" spans="2:131" ht="11.85" customHeight="1" x14ac:dyDescent="0.15">
      <c r="B105" s="81"/>
      <c r="C105" s="92" t="s">
        <v>172</v>
      </c>
      <c r="D105" s="83"/>
      <c r="E105" s="84">
        <f t="shared" si="67"/>
        <v>0</v>
      </c>
      <c r="F105" s="84">
        <f t="shared" si="68"/>
        <v>0</v>
      </c>
      <c r="G105" s="85">
        <f>SUM('⑵-1 IS(A&amp;G)'!G105,'⑵-2 IS(S&amp;M)'!G105,'⑵-3 IS(ENG)'!G105,'⑵-4 IS(Energy)'!G105)</f>
        <v>0</v>
      </c>
      <c r="H105" s="86">
        <f>SUM('⑵-1 IS(A&amp;G)'!H105,'⑵-2 IS(S&amp;M)'!H105,'⑵-3 IS(ENG)'!H105,'⑵-4 IS(Energy)'!H105)</f>
        <v>0</v>
      </c>
      <c r="I105" s="86">
        <f>SUM('⑵-1 IS(A&amp;G)'!I105,'⑵-2 IS(S&amp;M)'!I105,'⑵-3 IS(ENG)'!I105,'⑵-4 IS(Energy)'!I105)</f>
        <v>0</v>
      </c>
      <c r="J105" s="86">
        <f>SUM('⑵-1 IS(A&amp;G)'!J105,'⑵-2 IS(S&amp;M)'!J105,'⑵-3 IS(ENG)'!J105,'⑵-4 IS(Energy)'!J105)</f>
        <v>0</v>
      </c>
      <c r="K105" s="86">
        <f>SUM('⑵-1 IS(A&amp;G)'!K105,'⑵-2 IS(S&amp;M)'!K105,'⑵-3 IS(ENG)'!K105,'⑵-4 IS(Energy)'!K105)</f>
        <v>0</v>
      </c>
      <c r="L105" s="86">
        <f>SUM('⑵-1 IS(A&amp;G)'!L105,'⑵-2 IS(S&amp;M)'!L105,'⑵-3 IS(ENG)'!L105,'⑵-4 IS(Energy)'!L105)</f>
        <v>0</v>
      </c>
      <c r="M105" s="86">
        <f>SUM('⑵-1 IS(A&amp;G)'!M105,'⑵-2 IS(S&amp;M)'!M105,'⑵-3 IS(ENG)'!M105,'⑵-4 IS(Energy)'!M105)</f>
        <v>0</v>
      </c>
      <c r="N105" s="86">
        <f>SUM('⑵-1 IS(A&amp;G)'!N105,'⑵-2 IS(S&amp;M)'!N105,'⑵-3 IS(ENG)'!N105,'⑵-4 IS(Energy)'!N105)</f>
        <v>0</v>
      </c>
      <c r="O105" s="86">
        <f>SUM('⑵-1 IS(A&amp;G)'!O105,'⑵-2 IS(S&amp;M)'!O105,'⑵-3 IS(ENG)'!O105,'⑵-4 IS(Energy)'!O105)</f>
        <v>0</v>
      </c>
      <c r="P105" s="86">
        <f>SUM('⑵-1 IS(A&amp;G)'!P105,'⑵-2 IS(S&amp;M)'!P105,'⑵-3 IS(ENG)'!P105,'⑵-4 IS(Energy)'!P105)</f>
        <v>0</v>
      </c>
      <c r="Q105" s="86">
        <f>SUM('⑵-1 IS(A&amp;G)'!Q105,'⑵-2 IS(S&amp;M)'!Q105,'⑵-3 IS(ENG)'!Q105,'⑵-4 IS(Energy)'!Q105)</f>
        <v>0</v>
      </c>
      <c r="R105" s="87">
        <f>SUM('⑵-1 IS(A&amp;G)'!R105,'⑵-2 IS(S&amp;M)'!R105,'⑵-3 IS(ENG)'!R105,'⑵-4 IS(Energy)'!R105)</f>
        <v>0</v>
      </c>
      <c r="T105" s="81"/>
      <c r="U105" s="92" t="str">
        <f t="shared" si="88"/>
        <v>Silverware</v>
      </c>
      <c r="V105" s="83"/>
      <c r="W105" s="84">
        <f t="shared" si="69"/>
        <v>0</v>
      </c>
      <c r="X105" s="84">
        <f t="shared" si="70"/>
        <v>0</v>
      </c>
      <c r="Y105" s="85">
        <f>SUM('⑵-1 IS(A&amp;G)'!Y105,'⑵-2 IS(S&amp;M)'!Y105,'⑵-3 IS(ENG)'!Y105,'⑵-4 IS(Energy)'!Y105)</f>
        <v>0</v>
      </c>
      <c r="Z105" s="86">
        <f>SUM('⑵-1 IS(A&amp;G)'!Z105,'⑵-2 IS(S&amp;M)'!Z105,'⑵-3 IS(ENG)'!Z105,'⑵-4 IS(Energy)'!Z105)</f>
        <v>0</v>
      </c>
      <c r="AA105" s="86">
        <f>SUM('⑵-1 IS(A&amp;G)'!AA105,'⑵-2 IS(S&amp;M)'!AA105,'⑵-3 IS(ENG)'!AA105,'⑵-4 IS(Energy)'!AA105)</f>
        <v>0</v>
      </c>
      <c r="AB105" s="86">
        <f>SUM('⑵-1 IS(A&amp;G)'!AB105,'⑵-2 IS(S&amp;M)'!AB105,'⑵-3 IS(ENG)'!AB105,'⑵-4 IS(Energy)'!AB105)</f>
        <v>0</v>
      </c>
      <c r="AC105" s="86">
        <f>SUM('⑵-1 IS(A&amp;G)'!AC105,'⑵-2 IS(S&amp;M)'!AC105,'⑵-3 IS(ENG)'!AC105,'⑵-4 IS(Energy)'!AC105)</f>
        <v>0</v>
      </c>
      <c r="AD105" s="86">
        <f>SUM('⑵-1 IS(A&amp;G)'!AD105,'⑵-2 IS(S&amp;M)'!AD105,'⑵-3 IS(ENG)'!AD105,'⑵-4 IS(Energy)'!AD105)</f>
        <v>0</v>
      </c>
      <c r="AE105" s="86">
        <f>SUM('⑵-1 IS(A&amp;G)'!AE105,'⑵-2 IS(S&amp;M)'!AE105,'⑵-3 IS(ENG)'!AE105,'⑵-4 IS(Energy)'!AE105)</f>
        <v>0</v>
      </c>
      <c r="AF105" s="86">
        <f>SUM('⑵-1 IS(A&amp;G)'!AF105,'⑵-2 IS(S&amp;M)'!AF105,'⑵-3 IS(ENG)'!AF105,'⑵-4 IS(Energy)'!AF105)</f>
        <v>0</v>
      </c>
      <c r="AG105" s="86">
        <f>SUM('⑵-1 IS(A&amp;G)'!AG105,'⑵-2 IS(S&amp;M)'!AG105,'⑵-3 IS(ENG)'!AG105,'⑵-4 IS(Energy)'!AG105)</f>
        <v>0</v>
      </c>
      <c r="AH105" s="86">
        <f>SUM('⑵-1 IS(A&amp;G)'!AH105,'⑵-2 IS(S&amp;M)'!AH105,'⑵-3 IS(ENG)'!AH105,'⑵-4 IS(Energy)'!AH105)</f>
        <v>0</v>
      </c>
      <c r="AI105" s="86">
        <f>SUM('⑵-1 IS(A&amp;G)'!AI105,'⑵-2 IS(S&amp;M)'!AI105,'⑵-3 IS(ENG)'!AI105,'⑵-4 IS(Energy)'!AI105)</f>
        <v>0</v>
      </c>
      <c r="AJ105" s="87">
        <f>SUM('⑵-1 IS(A&amp;G)'!AJ105,'⑵-2 IS(S&amp;M)'!AJ105,'⑵-3 IS(ENG)'!AJ105,'⑵-4 IS(Energy)'!AJ105)</f>
        <v>0</v>
      </c>
      <c r="AL105" s="81"/>
      <c r="AM105" s="92" t="str">
        <f t="shared" si="89"/>
        <v>Silverware</v>
      </c>
      <c r="AN105" s="83"/>
      <c r="AO105" s="84">
        <f t="shared" si="71"/>
        <v>0</v>
      </c>
      <c r="AP105" s="84">
        <f t="shared" si="72"/>
        <v>0</v>
      </c>
      <c r="AQ105" s="85">
        <f>SUM('⑵-1 IS(A&amp;G)'!AQ105,'⑵-2 IS(S&amp;M)'!AQ105,'⑵-3 IS(ENG)'!AQ105,'⑵-4 IS(Energy)'!AQ105)</f>
        <v>0</v>
      </c>
      <c r="AR105" s="86">
        <f>SUM('⑵-1 IS(A&amp;G)'!AR105,'⑵-2 IS(S&amp;M)'!AR105,'⑵-3 IS(ENG)'!AR105,'⑵-4 IS(Energy)'!AR105)</f>
        <v>0</v>
      </c>
      <c r="AS105" s="86">
        <f>SUM('⑵-1 IS(A&amp;G)'!AS105,'⑵-2 IS(S&amp;M)'!AS105,'⑵-3 IS(ENG)'!AS105,'⑵-4 IS(Energy)'!AS105)</f>
        <v>0</v>
      </c>
      <c r="AT105" s="86">
        <f>SUM('⑵-1 IS(A&amp;G)'!AT105,'⑵-2 IS(S&amp;M)'!AT105,'⑵-3 IS(ENG)'!AT105,'⑵-4 IS(Energy)'!AT105)</f>
        <v>0</v>
      </c>
      <c r="AU105" s="86">
        <f>SUM('⑵-1 IS(A&amp;G)'!AU105,'⑵-2 IS(S&amp;M)'!AU105,'⑵-3 IS(ENG)'!AU105,'⑵-4 IS(Energy)'!AU105)</f>
        <v>0</v>
      </c>
      <c r="AV105" s="86">
        <f>SUM('⑵-1 IS(A&amp;G)'!AV105,'⑵-2 IS(S&amp;M)'!AV105,'⑵-3 IS(ENG)'!AV105,'⑵-4 IS(Energy)'!AV105)</f>
        <v>0</v>
      </c>
      <c r="AW105" s="86">
        <f>SUM('⑵-1 IS(A&amp;G)'!AW105,'⑵-2 IS(S&amp;M)'!AW105,'⑵-3 IS(ENG)'!AW105,'⑵-4 IS(Energy)'!AW105)</f>
        <v>0</v>
      </c>
      <c r="AX105" s="86">
        <f>SUM('⑵-1 IS(A&amp;G)'!AX105,'⑵-2 IS(S&amp;M)'!AX105,'⑵-3 IS(ENG)'!AX105,'⑵-4 IS(Energy)'!AX105)</f>
        <v>0</v>
      </c>
      <c r="AY105" s="86">
        <f>SUM('⑵-1 IS(A&amp;G)'!AY105,'⑵-2 IS(S&amp;M)'!AY105,'⑵-3 IS(ENG)'!AY105,'⑵-4 IS(Energy)'!AY105)</f>
        <v>0</v>
      </c>
      <c r="AZ105" s="86">
        <f>SUM('⑵-1 IS(A&amp;G)'!AZ105,'⑵-2 IS(S&amp;M)'!AZ105,'⑵-3 IS(ENG)'!AZ105,'⑵-4 IS(Energy)'!AZ105)</f>
        <v>0</v>
      </c>
      <c r="BA105" s="86">
        <f>SUM('⑵-1 IS(A&amp;G)'!BA105,'⑵-2 IS(S&amp;M)'!BA105,'⑵-3 IS(ENG)'!BA105,'⑵-4 IS(Energy)'!BA105)</f>
        <v>0</v>
      </c>
      <c r="BB105" s="87">
        <f>SUM('⑵-1 IS(A&amp;G)'!BB105,'⑵-2 IS(S&amp;M)'!BB105,'⑵-3 IS(ENG)'!BB105,'⑵-4 IS(Energy)'!BB105)</f>
        <v>0</v>
      </c>
      <c r="BD105" s="81"/>
      <c r="BE105" s="92" t="str">
        <f t="shared" si="90"/>
        <v>Silverware</v>
      </c>
      <c r="BF105" s="83"/>
      <c r="BG105" s="84">
        <f t="shared" si="73"/>
        <v>0</v>
      </c>
      <c r="BH105" s="84">
        <f t="shared" si="74"/>
        <v>0</v>
      </c>
      <c r="BI105" s="85">
        <f>SUM('⑵-1 IS(A&amp;G)'!BI105,'⑵-2 IS(S&amp;M)'!BI105,'⑵-3 IS(ENG)'!BI105,'⑵-4 IS(Energy)'!BI105)</f>
        <v>0</v>
      </c>
      <c r="BJ105" s="86">
        <f>SUM('⑵-1 IS(A&amp;G)'!BJ105,'⑵-2 IS(S&amp;M)'!BJ105,'⑵-3 IS(ENG)'!BJ105,'⑵-4 IS(Energy)'!BJ105)</f>
        <v>0</v>
      </c>
      <c r="BK105" s="86">
        <f>SUM('⑵-1 IS(A&amp;G)'!BK105,'⑵-2 IS(S&amp;M)'!BK105,'⑵-3 IS(ENG)'!BK105,'⑵-4 IS(Energy)'!BK105)</f>
        <v>0</v>
      </c>
      <c r="BL105" s="86">
        <f>SUM('⑵-1 IS(A&amp;G)'!BL105,'⑵-2 IS(S&amp;M)'!BL105,'⑵-3 IS(ENG)'!BL105,'⑵-4 IS(Energy)'!BL105)</f>
        <v>0</v>
      </c>
      <c r="BM105" s="86">
        <f>SUM('⑵-1 IS(A&amp;G)'!BM105,'⑵-2 IS(S&amp;M)'!BM105,'⑵-3 IS(ENG)'!BM105,'⑵-4 IS(Energy)'!BM105)</f>
        <v>0</v>
      </c>
      <c r="BN105" s="86">
        <f>SUM('⑵-1 IS(A&amp;G)'!BN105,'⑵-2 IS(S&amp;M)'!BN105,'⑵-3 IS(ENG)'!BN105,'⑵-4 IS(Energy)'!BN105)</f>
        <v>0</v>
      </c>
      <c r="BO105" s="86">
        <f>SUM('⑵-1 IS(A&amp;G)'!BO105,'⑵-2 IS(S&amp;M)'!BO105,'⑵-3 IS(ENG)'!BO105,'⑵-4 IS(Energy)'!BO105)</f>
        <v>0</v>
      </c>
      <c r="BP105" s="86">
        <f>SUM('⑵-1 IS(A&amp;G)'!BP105,'⑵-2 IS(S&amp;M)'!BP105,'⑵-3 IS(ENG)'!BP105,'⑵-4 IS(Energy)'!BP105)</f>
        <v>0</v>
      </c>
      <c r="BQ105" s="86">
        <f>SUM('⑵-1 IS(A&amp;G)'!BQ105,'⑵-2 IS(S&amp;M)'!BQ105,'⑵-3 IS(ENG)'!BQ105,'⑵-4 IS(Energy)'!BQ105)</f>
        <v>0</v>
      </c>
      <c r="BR105" s="86">
        <f>SUM('⑵-1 IS(A&amp;G)'!BR105,'⑵-2 IS(S&amp;M)'!BR105,'⑵-3 IS(ENG)'!BR105,'⑵-4 IS(Energy)'!BR105)</f>
        <v>0</v>
      </c>
      <c r="BS105" s="86">
        <f>SUM('⑵-1 IS(A&amp;G)'!BS105,'⑵-2 IS(S&amp;M)'!BS105,'⑵-3 IS(ENG)'!BS105,'⑵-4 IS(Energy)'!BS105)</f>
        <v>0</v>
      </c>
      <c r="BT105" s="87">
        <f>SUM('⑵-1 IS(A&amp;G)'!BT105,'⑵-2 IS(S&amp;M)'!BT105,'⑵-3 IS(ENG)'!BT105,'⑵-4 IS(Energy)'!BT105)</f>
        <v>0</v>
      </c>
      <c r="BV105" s="81"/>
      <c r="BW105" s="92" t="str">
        <f t="shared" si="91"/>
        <v>Silverware</v>
      </c>
      <c r="BX105" s="83"/>
      <c r="BY105" s="84">
        <f t="shared" si="16"/>
        <v>0</v>
      </c>
      <c r="BZ105" s="85">
        <f t="shared" si="75"/>
        <v>0</v>
      </c>
      <c r="CA105" s="86">
        <f t="shared" si="76"/>
        <v>0</v>
      </c>
      <c r="CB105" s="86">
        <f t="shared" si="77"/>
        <v>0</v>
      </c>
      <c r="CC105" s="86">
        <f t="shared" si="78"/>
        <v>0</v>
      </c>
      <c r="CD105" s="84">
        <f t="shared" si="4"/>
        <v>0</v>
      </c>
      <c r="CE105" s="85">
        <f t="shared" si="79"/>
        <v>0</v>
      </c>
      <c r="CF105" s="86">
        <f t="shared" si="80"/>
        <v>0</v>
      </c>
      <c r="CG105" s="86">
        <f t="shared" si="81"/>
        <v>0</v>
      </c>
      <c r="CH105" s="86">
        <f t="shared" si="82"/>
        <v>0</v>
      </c>
      <c r="CI105" s="84">
        <f t="shared" si="5"/>
        <v>0</v>
      </c>
      <c r="CJ105" s="85">
        <f t="shared" si="83"/>
        <v>0</v>
      </c>
      <c r="CK105" s="86">
        <f t="shared" si="84"/>
        <v>0</v>
      </c>
      <c r="CL105" s="86">
        <f t="shared" si="85"/>
        <v>0</v>
      </c>
      <c r="CM105" s="87">
        <f t="shared" si="86"/>
        <v>0</v>
      </c>
      <c r="CO105" s="81"/>
      <c r="CP105" s="92" t="str">
        <f t="shared" si="92"/>
        <v>Silverware</v>
      </c>
      <c r="CQ105" s="83"/>
      <c r="CR105" s="84">
        <f t="shared" si="66"/>
        <v>0</v>
      </c>
      <c r="CS105" s="84">
        <f t="shared" si="66"/>
        <v>0</v>
      </c>
      <c r="CT105" s="85">
        <f t="shared" si="66"/>
        <v>0</v>
      </c>
      <c r="CU105" s="86">
        <f t="shared" si="66"/>
        <v>0</v>
      </c>
      <c r="CV105" s="86">
        <f t="shared" si="66"/>
        <v>0</v>
      </c>
      <c r="CW105" s="86">
        <f t="shared" si="94"/>
        <v>0</v>
      </c>
      <c r="CX105" s="86">
        <f t="shared" si="94"/>
        <v>0</v>
      </c>
      <c r="CY105" s="86">
        <f t="shared" si="94"/>
        <v>0</v>
      </c>
      <c r="CZ105" s="86">
        <f t="shared" si="94"/>
        <v>0</v>
      </c>
      <c r="DA105" s="86">
        <f t="shared" si="94"/>
        <v>0</v>
      </c>
      <c r="DB105" s="86">
        <f t="shared" si="94"/>
        <v>0</v>
      </c>
      <c r="DC105" s="86">
        <f t="shared" si="94"/>
        <v>0</v>
      </c>
      <c r="DD105" s="86">
        <f t="shared" si="94"/>
        <v>0</v>
      </c>
      <c r="DE105" s="87">
        <f t="shared" si="94"/>
        <v>0</v>
      </c>
      <c r="DG105" s="81"/>
      <c r="DH105" s="92" t="str">
        <f t="shared" si="93"/>
        <v>Silverware</v>
      </c>
      <c r="DI105" s="83"/>
      <c r="DJ105" s="88" t="str">
        <f t="shared" si="98"/>
        <v/>
      </c>
      <c r="DK105" s="88" t="str">
        <f t="shared" si="98"/>
        <v/>
      </c>
      <c r="DL105" s="89" t="str">
        <f t="shared" si="98"/>
        <v/>
      </c>
      <c r="DM105" s="90" t="str">
        <f t="shared" si="98"/>
        <v/>
      </c>
      <c r="DN105" s="90" t="str">
        <f t="shared" si="98"/>
        <v/>
      </c>
      <c r="DO105" s="90" t="str">
        <f t="shared" si="98"/>
        <v/>
      </c>
      <c r="DP105" s="90" t="str">
        <f t="shared" si="98"/>
        <v/>
      </c>
      <c r="DQ105" s="90" t="str">
        <f t="shared" si="98"/>
        <v/>
      </c>
      <c r="DR105" s="90" t="str">
        <f t="shared" si="98"/>
        <v/>
      </c>
      <c r="DS105" s="90" t="str">
        <f t="shared" si="98"/>
        <v/>
      </c>
      <c r="DT105" s="90" t="str">
        <f t="shared" si="98"/>
        <v/>
      </c>
      <c r="DU105" s="90" t="str">
        <f t="shared" si="98"/>
        <v/>
      </c>
      <c r="DV105" s="90" t="str">
        <f t="shared" si="98"/>
        <v/>
      </c>
      <c r="DW105" s="91" t="str">
        <f t="shared" si="98"/>
        <v/>
      </c>
      <c r="DY105" s="180">
        <f t="shared" si="95"/>
        <v>46</v>
      </c>
      <c r="DZ105" s="180" t="str">
        <f t="shared" si="96"/>
        <v>Silverware</v>
      </c>
      <c r="EA105" s="181">
        <f t="shared" si="97"/>
        <v>0</v>
      </c>
    </row>
    <row r="106" spans="2:131" ht="11.85" customHeight="1" x14ac:dyDescent="0.15">
      <c r="B106" s="81"/>
      <c r="C106" s="92" t="s">
        <v>173</v>
      </c>
      <c r="D106" s="83"/>
      <c r="E106" s="84">
        <f t="shared" si="67"/>
        <v>0</v>
      </c>
      <c r="F106" s="84">
        <f t="shared" si="68"/>
        <v>0</v>
      </c>
      <c r="G106" s="85">
        <f>SUM('⑵-1 IS(A&amp;G)'!G106,'⑵-2 IS(S&amp;M)'!G106,'⑵-3 IS(ENG)'!G106,'⑵-4 IS(Energy)'!G106)</f>
        <v>0</v>
      </c>
      <c r="H106" s="86">
        <f>SUM('⑵-1 IS(A&amp;G)'!H106,'⑵-2 IS(S&amp;M)'!H106,'⑵-3 IS(ENG)'!H106,'⑵-4 IS(Energy)'!H106)</f>
        <v>0</v>
      </c>
      <c r="I106" s="86">
        <f>SUM('⑵-1 IS(A&amp;G)'!I106,'⑵-2 IS(S&amp;M)'!I106,'⑵-3 IS(ENG)'!I106,'⑵-4 IS(Energy)'!I106)</f>
        <v>0</v>
      </c>
      <c r="J106" s="86">
        <f>SUM('⑵-1 IS(A&amp;G)'!J106,'⑵-2 IS(S&amp;M)'!J106,'⑵-3 IS(ENG)'!J106,'⑵-4 IS(Energy)'!J106)</f>
        <v>0</v>
      </c>
      <c r="K106" s="86">
        <f>SUM('⑵-1 IS(A&amp;G)'!K106,'⑵-2 IS(S&amp;M)'!K106,'⑵-3 IS(ENG)'!K106,'⑵-4 IS(Energy)'!K106)</f>
        <v>0</v>
      </c>
      <c r="L106" s="86">
        <f>SUM('⑵-1 IS(A&amp;G)'!L106,'⑵-2 IS(S&amp;M)'!L106,'⑵-3 IS(ENG)'!L106,'⑵-4 IS(Energy)'!L106)</f>
        <v>0</v>
      </c>
      <c r="M106" s="86">
        <f>SUM('⑵-1 IS(A&amp;G)'!M106,'⑵-2 IS(S&amp;M)'!M106,'⑵-3 IS(ENG)'!M106,'⑵-4 IS(Energy)'!M106)</f>
        <v>0</v>
      </c>
      <c r="N106" s="86">
        <f>SUM('⑵-1 IS(A&amp;G)'!N106,'⑵-2 IS(S&amp;M)'!N106,'⑵-3 IS(ENG)'!N106,'⑵-4 IS(Energy)'!N106)</f>
        <v>0</v>
      </c>
      <c r="O106" s="86">
        <f>SUM('⑵-1 IS(A&amp;G)'!O106,'⑵-2 IS(S&amp;M)'!O106,'⑵-3 IS(ENG)'!O106,'⑵-4 IS(Energy)'!O106)</f>
        <v>0</v>
      </c>
      <c r="P106" s="86">
        <f>SUM('⑵-1 IS(A&amp;G)'!P106,'⑵-2 IS(S&amp;M)'!P106,'⑵-3 IS(ENG)'!P106,'⑵-4 IS(Energy)'!P106)</f>
        <v>0</v>
      </c>
      <c r="Q106" s="86">
        <f>SUM('⑵-1 IS(A&amp;G)'!Q106,'⑵-2 IS(S&amp;M)'!Q106,'⑵-3 IS(ENG)'!Q106,'⑵-4 IS(Energy)'!Q106)</f>
        <v>0</v>
      </c>
      <c r="R106" s="87">
        <f>SUM('⑵-1 IS(A&amp;G)'!R106,'⑵-2 IS(S&amp;M)'!R106,'⑵-3 IS(ENG)'!R106,'⑵-4 IS(Energy)'!R106)</f>
        <v>0</v>
      </c>
      <c r="T106" s="81"/>
      <c r="U106" s="92" t="str">
        <f t="shared" si="88"/>
        <v>Storage Facility Rental</v>
      </c>
      <c r="V106" s="83"/>
      <c r="W106" s="84">
        <f t="shared" si="69"/>
        <v>0</v>
      </c>
      <c r="X106" s="84">
        <f t="shared" si="70"/>
        <v>0</v>
      </c>
      <c r="Y106" s="85">
        <f>SUM('⑵-1 IS(A&amp;G)'!Y106,'⑵-2 IS(S&amp;M)'!Y106,'⑵-3 IS(ENG)'!Y106,'⑵-4 IS(Energy)'!Y106)</f>
        <v>0</v>
      </c>
      <c r="Z106" s="86">
        <f>SUM('⑵-1 IS(A&amp;G)'!Z106,'⑵-2 IS(S&amp;M)'!Z106,'⑵-3 IS(ENG)'!Z106,'⑵-4 IS(Energy)'!Z106)</f>
        <v>0</v>
      </c>
      <c r="AA106" s="86">
        <f>SUM('⑵-1 IS(A&amp;G)'!AA106,'⑵-2 IS(S&amp;M)'!AA106,'⑵-3 IS(ENG)'!AA106,'⑵-4 IS(Energy)'!AA106)</f>
        <v>0</v>
      </c>
      <c r="AB106" s="86">
        <f>SUM('⑵-1 IS(A&amp;G)'!AB106,'⑵-2 IS(S&amp;M)'!AB106,'⑵-3 IS(ENG)'!AB106,'⑵-4 IS(Energy)'!AB106)</f>
        <v>0</v>
      </c>
      <c r="AC106" s="86">
        <f>SUM('⑵-1 IS(A&amp;G)'!AC106,'⑵-2 IS(S&amp;M)'!AC106,'⑵-3 IS(ENG)'!AC106,'⑵-4 IS(Energy)'!AC106)</f>
        <v>0</v>
      </c>
      <c r="AD106" s="86">
        <f>SUM('⑵-1 IS(A&amp;G)'!AD106,'⑵-2 IS(S&amp;M)'!AD106,'⑵-3 IS(ENG)'!AD106,'⑵-4 IS(Energy)'!AD106)</f>
        <v>0</v>
      </c>
      <c r="AE106" s="86">
        <f>SUM('⑵-1 IS(A&amp;G)'!AE106,'⑵-2 IS(S&amp;M)'!AE106,'⑵-3 IS(ENG)'!AE106,'⑵-4 IS(Energy)'!AE106)</f>
        <v>0</v>
      </c>
      <c r="AF106" s="86">
        <f>SUM('⑵-1 IS(A&amp;G)'!AF106,'⑵-2 IS(S&amp;M)'!AF106,'⑵-3 IS(ENG)'!AF106,'⑵-4 IS(Energy)'!AF106)</f>
        <v>0</v>
      </c>
      <c r="AG106" s="86">
        <f>SUM('⑵-1 IS(A&amp;G)'!AG106,'⑵-2 IS(S&amp;M)'!AG106,'⑵-3 IS(ENG)'!AG106,'⑵-4 IS(Energy)'!AG106)</f>
        <v>0</v>
      </c>
      <c r="AH106" s="86">
        <f>SUM('⑵-1 IS(A&amp;G)'!AH106,'⑵-2 IS(S&amp;M)'!AH106,'⑵-3 IS(ENG)'!AH106,'⑵-4 IS(Energy)'!AH106)</f>
        <v>0</v>
      </c>
      <c r="AI106" s="86">
        <f>SUM('⑵-1 IS(A&amp;G)'!AI106,'⑵-2 IS(S&amp;M)'!AI106,'⑵-3 IS(ENG)'!AI106,'⑵-4 IS(Energy)'!AI106)</f>
        <v>0</v>
      </c>
      <c r="AJ106" s="87">
        <f>SUM('⑵-1 IS(A&amp;G)'!AJ106,'⑵-2 IS(S&amp;M)'!AJ106,'⑵-3 IS(ENG)'!AJ106,'⑵-4 IS(Energy)'!AJ106)</f>
        <v>0</v>
      </c>
      <c r="AL106" s="81"/>
      <c r="AM106" s="92" t="str">
        <f t="shared" si="89"/>
        <v>Storage Facility Rental</v>
      </c>
      <c r="AN106" s="83"/>
      <c r="AO106" s="84">
        <f t="shared" si="71"/>
        <v>3592.3599999999997</v>
      </c>
      <c r="AP106" s="84">
        <f t="shared" si="72"/>
        <v>2983.3099999999995</v>
      </c>
      <c r="AQ106" s="85">
        <f>SUM('⑵-1 IS(A&amp;G)'!AQ106,'⑵-2 IS(S&amp;M)'!AQ106,'⑵-3 IS(ENG)'!AQ106,'⑵-4 IS(Energy)'!AQ106)</f>
        <v>1521.87</v>
      </c>
      <c r="AR106" s="86">
        <f>SUM('⑵-1 IS(A&amp;G)'!AR106,'⑵-2 IS(S&amp;M)'!AR106,'⑵-3 IS(ENG)'!AR106,'⑵-4 IS(Energy)'!AR106)</f>
        <v>852.39</v>
      </c>
      <c r="AS106" s="86">
        <f>SUM('⑵-1 IS(A&amp;G)'!AS106,'⑵-2 IS(S&amp;M)'!AS106,'⑵-3 IS(ENG)'!AS106,'⑵-4 IS(Energy)'!AS106)</f>
        <v>609.04999999999995</v>
      </c>
      <c r="AT106" s="86">
        <f>SUM('⑵-1 IS(A&amp;G)'!AT106,'⑵-2 IS(S&amp;M)'!AT106,'⑵-3 IS(ENG)'!AT106,'⑵-4 IS(Energy)'!AT106)</f>
        <v>609.04999999999995</v>
      </c>
      <c r="AU106" s="86">
        <f>SUM('⑵-1 IS(A&amp;G)'!AU106,'⑵-2 IS(S&amp;M)'!AU106,'⑵-3 IS(ENG)'!AU106,'⑵-4 IS(Energy)'!AU106)</f>
        <v>0</v>
      </c>
      <c r="AV106" s="86">
        <f>SUM('⑵-1 IS(A&amp;G)'!AV106,'⑵-2 IS(S&amp;M)'!AV106,'⑵-3 IS(ENG)'!AV106,'⑵-4 IS(Energy)'!AV106)</f>
        <v>0</v>
      </c>
      <c r="AW106" s="86">
        <f>SUM('⑵-1 IS(A&amp;G)'!AW106,'⑵-2 IS(S&amp;M)'!AW106,'⑵-3 IS(ENG)'!AW106,'⑵-4 IS(Energy)'!AW106)</f>
        <v>0</v>
      </c>
      <c r="AX106" s="86">
        <f>SUM('⑵-1 IS(A&amp;G)'!AX106,'⑵-2 IS(S&amp;M)'!AX106,'⑵-3 IS(ENG)'!AX106,'⑵-4 IS(Energy)'!AX106)</f>
        <v>0</v>
      </c>
      <c r="AY106" s="86">
        <f>SUM('⑵-1 IS(A&amp;G)'!AY106,'⑵-2 IS(S&amp;M)'!AY106,'⑵-3 IS(ENG)'!AY106,'⑵-4 IS(Energy)'!AY106)</f>
        <v>0</v>
      </c>
      <c r="AZ106" s="86">
        <f>SUM('⑵-1 IS(A&amp;G)'!AZ106,'⑵-2 IS(S&amp;M)'!AZ106,'⑵-3 IS(ENG)'!AZ106,'⑵-4 IS(Energy)'!AZ106)</f>
        <v>0</v>
      </c>
      <c r="BA106" s="86">
        <f>SUM('⑵-1 IS(A&amp;G)'!BA106,'⑵-2 IS(S&amp;M)'!BA106,'⑵-3 IS(ENG)'!BA106,'⑵-4 IS(Energy)'!BA106)</f>
        <v>0</v>
      </c>
      <c r="BB106" s="87">
        <f>SUM('⑵-1 IS(A&amp;G)'!BB106,'⑵-2 IS(S&amp;M)'!BB106,'⑵-3 IS(ENG)'!BB106,'⑵-4 IS(Energy)'!BB106)</f>
        <v>0</v>
      </c>
      <c r="BD106" s="81"/>
      <c r="BE106" s="92" t="str">
        <f t="shared" si="90"/>
        <v>Storage Facility Rental</v>
      </c>
      <c r="BF106" s="83"/>
      <c r="BG106" s="84">
        <f t="shared" si="73"/>
        <v>5881</v>
      </c>
      <c r="BH106" s="84">
        <f t="shared" si="74"/>
        <v>1686</v>
      </c>
      <c r="BI106" s="85">
        <f>SUM('⑵-1 IS(A&amp;G)'!BI106,'⑵-2 IS(S&amp;M)'!BI106,'⑵-3 IS(ENG)'!BI106,'⑵-4 IS(Energy)'!BI106)</f>
        <v>562</v>
      </c>
      <c r="BJ106" s="86">
        <f>SUM('⑵-1 IS(A&amp;G)'!BJ106,'⑵-2 IS(S&amp;M)'!BJ106,'⑵-3 IS(ENG)'!BJ106,'⑵-4 IS(Energy)'!BJ106)</f>
        <v>562</v>
      </c>
      <c r="BK106" s="86">
        <f>SUM('⑵-1 IS(A&amp;G)'!BK106,'⑵-2 IS(S&amp;M)'!BK106,'⑵-3 IS(ENG)'!BK106,'⑵-4 IS(Energy)'!BK106)</f>
        <v>562</v>
      </c>
      <c r="BL106" s="86">
        <f>SUM('⑵-1 IS(A&amp;G)'!BL106,'⑵-2 IS(S&amp;M)'!BL106,'⑵-3 IS(ENG)'!BL106,'⑵-4 IS(Energy)'!BL106)</f>
        <v>562</v>
      </c>
      <c r="BM106" s="86">
        <f>SUM('⑵-1 IS(A&amp;G)'!BM106,'⑵-2 IS(S&amp;M)'!BM106,'⑵-3 IS(ENG)'!BM106,'⑵-4 IS(Energy)'!BM106)</f>
        <v>562</v>
      </c>
      <c r="BN106" s="86">
        <f>SUM('⑵-1 IS(A&amp;G)'!BN106,'⑵-2 IS(S&amp;M)'!BN106,'⑵-3 IS(ENG)'!BN106,'⑵-4 IS(Energy)'!BN106)</f>
        <v>562</v>
      </c>
      <c r="BO106" s="86">
        <f>SUM('⑵-1 IS(A&amp;G)'!BO106,'⑵-2 IS(S&amp;M)'!BO106,'⑵-3 IS(ENG)'!BO106,'⑵-4 IS(Energy)'!BO106)</f>
        <v>562</v>
      </c>
      <c r="BP106" s="86">
        <f>SUM('⑵-1 IS(A&amp;G)'!BP106,'⑵-2 IS(S&amp;M)'!BP106,'⑵-3 IS(ENG)'!BP106,'⑵-4 IS(Energy)'!BP106)</f>
        <v>729</v>
      </c>
      <c r="BQ106" s="86">
        <f>SUM('⑵-1 IS(A&amp;G)'!BQ106,'⑵-2 IS(S&amp;M)'!BQ106,'⑵-3 IS(ENG)'!BQ106,'⑵-4 IS(Energy)'!BQ106)</f>
        <v>609</v>
      </c>
      <c r="BR106" s="86">
        <f>SUM('⑵-1 IS(A&amp;G)'!BR106,'⑵-2 IS(S&amp;M)'!BR106,'⑵-3 IS(ENG)'!BR106,'⑵-4 IS(Energy)'!BR106)</f>
        <v>609</v>
      </c>
      <c r="BS106" s="86">
        <f>SUM('⑵-1 IS(A&amp;G)'!BS106,'⑵-2 IS(S&amp;M)'!BS106,'⑵-3 IS(ENG)'!BS106,'⑵-4 IS(Energy)'!BS106)</f>
        <v>609.04999999999995</v>
      </c>
      <c r="BT106" s="87">
        <f>SUM('⑵-1 IS(A&amp;G)'!BT106,'⑵-2 IS(S&amp;M)'!BT106,'⑵-3 IS(ENG)'!BT106,'⑵-4 IS(Energy)'!BT106)</f>
        <v>-609.04999999999995</v>
      </c>
      <c r="BV106" s="81"/>
      <c r="BW106" s="92" t="str">
        <f t="shared" si="91"/>
        <v>Storage Facility Rental</v>
      </c>
      <c r="BX106" s="83"/>
      <c r="BY106" s="84">
        <f t="shared" si="16"/>
        <v>0</v>
      </c>
      <c r="BZ106" s="85">
        <f t="shared" si="75"/>
        <v>0</v>
      </c>
      <c r="CA106" s="86">
        <f t="shared" si="76"/>
        <v>0</v>
      </c>
      <c r="CB106" s="86">
        <f t="shared" si="77"/>
        <v>0</v>
      </c>
      <c r="CC106" s="86">
        <f t="shared" si="78"/>
        <v>0</v>
      </c>
      <c r="CD106" s="84">
        <f t="shared" si="4"/>
        <v>0</v>
      </c>
      <c r="CE106" s="85">
        <f t="shared" si="79"/>
        <v>0</v>
      </c>
      <c r="CF106" s="86">
        <f t="shared" si="80"/>
        <v>0</v>
      </c>
      <c r="CG106" s="86">
        <f t="shared" si="81"/>
        <v>0</v>
      </c>
      <c r="CH106" s="86">
        <f t="shared" si="82"/>
        <v>0</v>
      </c>
      <c r="CI106" s="84">
        <f t="shared" si="5"/>
        <v>3592.3599999999997</v>
      </c>
      <c r="CJ106" s="85">
        <f t="shared" si="83"/>
        <v>2983.3099999999995</v>
      </c>
      <c r="CK106" s="86">
        <f t="shared" si="84"/>
        <v>609.04999999999995</v>
      </c>
      <c r="CL106" s="86">
        <f t="shared" si="85"/>
        <v>0</v>
      </c>
      <c r="CM106" s="87">
        <f t="shared" si="86"/>
        <v>0</v>
      </c>
      <c r="CO106" s="81"/>
      <c r="CP106" s="92" t="str">
        <f t="shared" si="92"/>
        <v>Storage Facility Rental</v>
      </c>
      <c r="CQ106" s="83"/>
      <c r="CR106" s="84">
        <f t="shared" si="66"/>
        <v>0</v>
      </c>
      <c r="CS106" s="84">
        <f t="shared" si="66"/>
        <v>0</v>
      </c>
      <c r="CT106" s="85">
        <f t="shared" si="66"/>
        <v>0</v>
      </c>
      <c r="CU106" s="86">
        <f t="shared" si="66"/>
        <v>0</v>
      </c>
      <c r="CV106" s="86">
        <f t="shared" si="66"/>
        <v>0</v>
      </c>
      <c r="CW106" s="86">
        <f t="shared" si="94"/>
        <v>0</v>
      </c>
      <c r="CX106" s="86">
        <f t="shared" si="94"/>
        <v>0</v>
      </c>
      <c r="CY106" s="86">
        <f t="shared" si="94"/>
        <v>0</v>
      </c>
      <c r="CZ106" s="86">
        <f t="shared" si="94"/>
        <v>0</v>
      </c>
      <c r="DA106" s="86">
        <f t="shared" si="94"/>
        <v>0</v>
      </c>
      <c r="DB106" s="86">
        <f t="shared" si="94"/>
        <v>0</v>
      </c>
      <c r="DC106" s="86">
        <f t="shared" si="94"/>
        <v>0</v>
      </c>
      <c r="DD106" s="86">
        <f t="shared" si="94"/>
        <v>0</v>
      </c>
      <c r="DE106" s="87">
        <f t="shared" si="94"/>
        <v>0</v>
      </c>
      <c r="DG106" s="81"/>
      <c r="DH106" s="92" t="str">
        <f t="shared" si="93"/>
        <v>Storage Facility Rental</v>
      </c>
      <c r="DI106" s="83"/>
      <c r="DJ106" s="88" t="str">
        <f t="shared" si="98"/>
        <v/>
      </c>
      <c r="DK106" s="88" t="str">
        <f t="shared" si="98"/>
        <v/>
      </c>
      <c r="DL106" s="89" t="str">
        <f t="shared" si="98"/>
        <v/>
      </c>
      <c r="DM106" s="90" t="str">
        <f t="shared" si="98"/>
        <v/>
      </c>
      <c r="DN106" s="90" t="str">
        <f t="shared" si="98"/>
        <v/>
      </c>
      <c r="DO106" s="90" t="str">
        <f t="shared" si="98"/>
        <v/>
      </c>
      <c r="DP106" s="90" t="str">
        <f t="shared" si="98"/>
        <v/>
      </c>
      <c r="DQ106" s="90" t="str">
        <f t="shared" si="98"/>
        <v/>
      </c>
      <c r="DR106" s="90" t="str">
        <f t="shared" si="98"/>
        <v/>
      </c>
      <c r="DS106" s="90" t="str">
        <f t="shared" si="98"/>
        <v/>
      </c>
      <c r="DT106" s="90" t="str">
        <f t="shared" si="98"/>
        <v/>
      </c>
      <c r="DU106" s="90" t="str">
        <f t="shared" si="98"/>
        <v/>
      </c>
      <c r="DV106" s="90" t="str">
        <f t="shared" si="98"/>
        <v/>
      </c>
      <c r="DW106" s="91" t="str">
        <f t="shared" si="98"/>
        <v/>
      </c>
      <c r="DY106" s="180">
        <f t="shared" si="95"/>
        <v>46</v>
      </c>
      <c r="DZ106" s="180" t="str">
        <f t="shared" si="96"/>
        <v>Storage Facility Rental</v>
      </c>
      <c r="EA106" s="181">
        <f t="shared" si="97"/>
        <v>0</v>
      </c>
    </row>
    <row r="107" spans="2:131" ht="11.85" customHeight="1" x14ac:dyDescent="0.15">
      <c r="B107" s="81"/>
      <c r="C107" s="92" t="s">
        <v>174</v>
      </c>
      <c r="D107" s="83"/>
      <c r="E107" s="84">
        <f t="shared" si="67"/>
        <v>657.73</v>
      </c>
      <c r="F107" s="84">
        <f t="shared" si="68"/>
        <v>657.73</v>
      </c>
      <c r="G107" s="85">
        <f>SUM('⑵-1 IS(A&amp;G)'!G107,'⑵-2 IS(S&amp;M)'!G107,'⑵-3 IS(ENG)'!G107,'⑵-4 IS(Energy)'!G107)</f>
        <v>0</v>
      </c>
      <c r="H107" s="86">
        <f>SUM('⑵-1 IS(A&amp;G)'!H107,'⑵-2 IS(S&amp;M)'!H107,'⑵-3 IS(ENG)'!H107,'⑵-4 IS(Energy)'!H107)</f>
        <v>0</v>
      </c>
      <c r="I107" s="86">
        <f>SUM('⑵-1 IS(A&amp;G)'!I107,'⑵-2 IS(S&amp;M)'!I107,'⑵-3 IS(ENG)'!I107,'⑵-4 IS(Energy)'!I107)</f>
        <v>657.73</v>
      </c>
      <c r="J107" s="86">
        <f>SUM('⑵-1 IS(A&amp;G)'!J107,'⑵-2 IS(S&amp;M)'!J107,'⑵-3 IS(ENG)'!J107,'⑵-4 IS(Energy)'!J107)</f>
        <v>0</v>
      </c>
      <c r="K107" s="86">
        <f>SUM('⑵-1 IS(A&amp;G)'!K107,'⑵-2 IS(S&amp;M)'!K107,'⑵-3 IS(ENG)'!K107,'⑵-4 IS(Energy)'!K107)</f>
        <v>0</v>
      </c>
      <c r="L107" s="86">
        <f>SUM('⑵-1 IS(A&amp;G)'!L107,'⑵-2 IS(S&amp;M)'!L107,'⑵-3 IS(ENG)'!L107,'⑵-4 IS(Energy)'!L107)</f>
        <v>0</v>
      </c>
      <c r="M107" s="86">
        <f>SUM('⑵-1 IS(A&amp;G)'!M107,'⑵-2 IS(S&amp;M)'!M107,'⑵-3 IS(ENG)'!M107,'⑵-4 IS(Energy)'!M107)</f>
        <v>0</v>
      </c>
      <c r="N107" s="86">
        <f>SUM('⑵-1 IS(A&amp;G)'!N107,'⑵-2 IS(S&amp;M)'!N107,'⑵-3 IS(ENG)'!N107,'⑵-4 IS(Energy)'!N107)</f>
        <v>0</v>
      </c>
      <c r="O107" s="86">
        <f>SUM('⑵-1 IS(A&amp;G)'!O107,'⑵-2 IS(S&amp;M)'!O107,'⑵-3 IS(ENG)'!O107,'⑵-4 IS(Energy)'!O107)</f>
        <v>0</v>
      </c>
      <c r="P107" s="86">
        <f>SUM('⑵-1 IS(A&amp;G)'!P107,'⑵-2 IS(S&amp;M)'!P107,'⑵-3 IS(ENG)'!P107,'⑵-4 IS(Energy)'!P107)</f>
        <v>0</v>
      </c>
      <c r="Q107" s="86">
        <f>SUM('⑵-1 IS(A&amp;G)'!Q107,'⑵-2 IS(S&amp;M)'!Q107,'⑵-3 IS(ENG)'!Q107,'⑵-4 IS(Energy)'!Q107)</f>
        <v>0</v>
      </c>
      <c r="R107" s="87">
        <f>SUM('⑵-1 IS(A&amp;G)'!R107,'⑵-2 IS(S&amp;M)'!R107,'⑵-3 IS(ENG)'!R107,'⑵-4 IS(Energy)'!R107)</f>
        <v>0</v>
      </c>
      <c r="T107" s="81"/>
      <c r="U107" s="92" t="str">
        <f t="shared" si="88"/>
        <v>Swimming Pool</v>
      </c>
      <c r="V107" s="83"/>
      <c r="W107" s="84">
        <f t="shared" si="69"/>
        <v>5800</v>
      </c>
      <c r="X107" s="84">
        <f t="shared" si="70"/>
        <v>1450</v>
      </c>
      <c r="Y107" s="85">
        <f>SUM('⑵-1 IS(A&amp;G)'!Y107,'⑵-2 IS(S&amp;M)'!Y107,'⑵-3 IS(ENG)'!Y107,'⑵-4 IS(Energy)'!Y107)</f>
        <v>400</v>
      </c>
      <c r="Z107" s="86">
        <f>SUM('⑵-1 IS(A&amp;G)'!Z107,'⑵-2 IS(S&amp;M)'!Z107,'⑵-3 IS(ENG)'!Z107,'⑵-4 IS(Energy)'!Z107)</f>
        <v>400</v>
      </c>
      <c r="AA107" s="86">
        <f>SUM('⑵-1 IS(A&amp;G)'!AA107,'⑵-2 IS(S&amp;M)'!AA107,'⑵-3 IS(ENG)'!AA107,'⑵-4 IS(Energy)'!AA107)</f>
        <v>650</v>
      </c>
      <c r="AB107" s="86">
        <f>SUM('⑵-1 IS(A&amp;G)'!AB107,'⑵-2 IS(S&amp;M)'!AB107,'⑵-3 IS(ENG)'!AB107,'⑵-4 IS(Energy)'!AB107)</f>
        <v>400</v>
      </c>
      <c r="AC107" s="86">
        <f>SUM('⑵-1 IS(A&amp;G)'!AC107,'⑵-2 IS(S&amp;M)'!AC107,'⑵-3 IS(ENG)'!AC107,'⑵-4 IS(Energy)'!AC107)</f>
        <v>400</v>
      </c>
      <c r="AD107" s="86">
        <f>SUM('⑵-1 IS(A&amp;G)'!AD107,'⑵-2 IS(S&amp;M)'!AD107,'⑵-3 IS(ENG)'!AD107,'⑵-4 IS(Energy)'!AD107)</f>
        <v>650</v>
      </c>
      <c r="AE107" s="86">
        <f>SUM('⑵-1 IS(A&amp;G)'!AE107,'⑵-2 IS(S&amp;M)'!AE107,'⑵-3 IS(ENG)'!AE107,'⑵-4 IS(Energy)'!AE107)</f>
        <v>400</v>
      </c>
      <c r="AF107" s="86">
        <f>SUM('⑵-1 IS(A&amp;G)'!AF107,'⑵-2 IS(S&amp;M)'!AF107,'⑵-3 IS(ENG)'!AF107,'⑵-4 IS(Energy)'!AF107)</f>
        <v>400</v>
      </c>
      <c r="AG107" s="86">
        <f>SUM('⑵-1 IS(A&amp;G)'!AG107,'⑵-2 IS(S&amp;M)'!AG107,'⑵-3 IS(ENG)'!AG107,'⑵-4 IS(Energy)'!AG107)</f>
        <v>650</v>
      </c>
      <c r="AH107" s="86">
        <f>SUM('⑵-1 IS(A&amp;G)'!AH107,'⑵-2 IS(S&amp;M)'!AH107,'⑵-3 IS(ENG)'!AH107,'⑵-4 IS(Energy)'!AH107)</f>
        <v>400</v>
      </c>
      <c r="AI107" s="86">
        <f>SUM('⑵-1 IS(A&amp;G)'!AI107,'⑵-2 IS(S&amp;M)'!AI107,'⑵-3 IS(ENG)'!AI107,'⑵-4 IS(Energy)'!AI107)</f>
        <v>400</v>
      </c>
      <c r="AJ107" s="87">
        <f>SUM('⑵-1 IS(A&amp;G)'!AJ107,'⑵-2 IS(S&amp;M)'!AJ107,'⑵-3 IS(ENG)'!AJ107,'⑵-4 IS(Energy)'!AJ107)</f>
        <v>650</v>
      </c>
      <c r="AL107" s="81"/>
      <c r="AM107" s="92" t="str">
        <f t="shared" si="89"/>
        <v>Swimming Pool</v>
      </c>
      <c r="AN107" s="83"/>
      <c r="AO107" s="84">
        <f t="shared" si="71"/>
        <v>3617.96</v>
      </c>
      <c r="AP107" s="84">
        <f t="shared" si="72"/>
        <v>714.57999999999993</v>
      </c>
      <c r="AQ107" s="85">
        <f>SUM('⑵-1 IS(A&amp;G)'!AQ107,'⑵-2 IS(S&amp;M)'!AQ107,'⑵-3 IS(ENG)'!AQ107,'⑵-4 IS(Energy)'!AQ107)</f>
        <v>17.8</v>
      </c>
      <c r="AR107" s="86">
        <f>SUM('⑵-1 IS(A&amp;G)'!AR107,'⑵-2 IS(S&amp;M)'!AR107,'⑵-3 IS(ENG)'!AR107,'⑵-4 IS(Energy)'!AR107)</f>
        <v>561.12</v>
      </c>
      <c r="AS107" s="86">
        <f>SUM('⑵-1 IS(A&amp;G)'!AS107,'⑵-2 IS(S&amp;M)'!AS107,'⑵-3 IS(ENG)'!AS107,'⑵-4 IS(Energy)'!AS107)</f>
        <v>135.66</v>
      </c>
      <c r="AT107" s="86">
        <f>SUM('⑵-1 IS(A&amp;G)'!AT107,'⑵-2 IS(S&amp;M)'!AT107,'⑵-3 IS(ENG)'!AT107,'⑵-4 IS(Energy)'!AT107)</f>
        <v>587.86</v>
      </c>
      <c r="AU107" s="86">
        <f>SUM('⑵-1 IS(A&amp;G)'!AU107,'⑵-2 IS(S&amp;M)'!AU107,'⑵-3 IS(ENG)'!AU107,'⑵-4 IS(Energy)'!AU107)</f>
        <v>0</v>
      </c>
      <c r="AV107" s="86">
        <f>SUM('⑵-1 IS(A&amp;G)'!AV107,'⑵-2 IS(S&amp;M)'!AV107,'⑵-3 IS(ENG)'!AV107,'⑵-4 IS(Energy)'!AV107)</f>
        <v>505.23</v>
      </c>
      <c r="AW107" s="86">
        <f>SUM('⑵-1 IS(A&amp;G)'!AW107,'⑵-2 IS(S&amp;M)'!AW107,'⑵-3 IS(ENG)'!AW107,'⑵-4 IS(Energy)'!AW107)</f>
        <v>0</v>
      </c>
      <c r="AX107" s="86">
        <f>SUM('⑵-1 IS(A&amp;G)'!AX107,'⑵-2 IS(S&amp;M)'!AX107,'⑵-3 IS(ENG)'!AX107,'⑵-4 IS(Energy)'!AX107)</f>
        <v>0</v>
      </c>
      <c r="AY107" s="86">
        <f>SUM('⑵-1 IS(A&amp;G)'!AY107,'⑵-2 IS(S&amp;M)'!AY107,'⑵-3 IS(ENG)'!AY107,'⑵-4 IS(Energy)'!AY107)</f>
        <v>846.19</v>
      </c>
      <c r="AZ107" s="86">
        <f>SUM('⑵-1 IS(A&amp;G)'!AZ107,'⑵-2 IS(S&amp;M)'!AZ107,'⑵-3 IS(ENG)'!AZ107,'⑵-4 IS(Energy)'!AZ107)</f>
        <v>0</v>
      </c>
      <c r="BA107" s="86">
        <f>SUM('⑵-1 IS(A&amp;G)'!BA107,'⑵-2 IS(S&amp;M)'!BA107,'⑵-3 IS(ENG)'!BA107,'⑵-4 IS(Energy)'!BA107)</f>
        <v>0</v>
      </c>
      <c r="BB107" s="87">
        <f>SUM('⑵-1 IS(A&amp;G)'!BB107,'⑵-2 IS(S&amp;M)'!BB107,'⑵-3 IS(ENG)'!BB107,'⑵-4 IS(Energy)'!BB107)</f>
        <v>964.1</v>
      </c>
      <c r="BD107" s="81"/>
      <c r="BE107" s="92" t="str">
        <f t="shared" si="90"/>
        <v>Swimming Pool</v>
      </c>
      <c r="BF107" s="83"/>
      <c r="BG107" s="84">
        <f t="shared" si="73"/>
        <v>4342.46</v>
      </c>
      <c r="BH107" s="84">
        <f t="shared" si="74"/>
        <v>1074</v>
      </c>
      <c r="BI107" s="85">
        <f>SUM('⑵-1 IS(A&amp;G)'!BI107,'⑵-2 IS(S&amp;M)'!BI107,'⑵-3 IS(ENG)'!BI107,'⑵-4 IS(Energy)'!BI107)</f>
        <v>463</v>
      </c>
      <c r="BJ107" s="86">
        <f>SUM('⑵-1 IS(A&amp;G)'!BJ107,'⑵-2 IS(S&amp;M)'!BJ107,'⑵-3 IS(ENG)'!BJ107,'⑵-4 IS(Energy)'!BJ107)</f>
        <v>611</v>
      </c>
      <c r="BK107" s="86">
        <f>SUM('⑵-1 IS(A&amp;G)'!BK107,'⑵-2 IS(S&amp;M)'!BK107,'⑵-3 IS(ENG)'!BK107,'⑵-4 IS(Energy)'!BK107)</f>
        <v>0</v>
      </c>
      <c r="BL107" s="86">
        <f>SUM('⑵-1 IS(A&amp;G)'!BL107,'⑵-2 IS(S&amp;M)'!BL107,'⑵-3 IS(ENG)'!BL107,'⑵-4 IS(Energy)'!BL107)</f>
        <v>742</v>
      </c>
      <c r="BM107" s="86">
        <f>SUM('⑵-1 IS(A&amp;G)'!BM107,'⑵-2 IS(S&amp;M)'!BM107,'⑵-3 IS(ENG)'!BM107,'⑵-4 IS(Energy)'!BM107)</f>
        <v>0</v>
      </c>
      <c r="BN107" s="86">
        <f>SUM('⑵-1 IS(A&amp;G)'!BN107,'⑵-2 IS(S&amp;M)'!BN107,'⑵-3 IS(ENG)'!BN107,'⑵-4 IS(Energy)'!BN107)</f>
        <v>335</v>
      </c>
      <c r="BO107" s="86">
        <f>SUM('⑵-1 IS(A&amp;G)'!BO107,'⑵-2 IS(S&amp;M)'!BO107,'⑵-3 IS(ENG)'!BO107,'⑵-4 IS(Energy)'!BO107)</f>
        <v>257</v>
      </c>
      <c r="BP107" s="86">
        <f>SUM('⑵-1 IS(A&amp;G)'!BP107,'⑵-2 IS(S&amp;M)'!BP107,'⑵-3 IS(ENG)'!BP107,'⑵-4 IS(Energy)'!BP107)</f>
        <v>1266</v>
      </c>
      <c r="BQ107" s="86">
        <f>SUM('⑵-1 IS(A&amp;G)'!BQ107,'⑵-2 IS(S&amp;M)'!BQ107,'⑵-3 IS(ENG)'!BQ107,'⑵-4 IS(Energy)'!BQ107)</f>
        <v>134</v>
      </c>
      <c r="BR107" s="86">
        <f>SUM('⑵-1 IS(A&amp;G)'!BR107,'⑵-2 IS(S&amp;M)'!BR107,'⑵-3 IS(ENG)'!BR107,'⑵-4 IS(Energy)'!BR107)</f>
        <v>448</v>
      </c>
      <c r="BS107" s="86">
        <f>SUM('⑵-1 IS(A&amp;G)'!BS107,'⑵-2 IS(S&amp;M)'!BS107,'⑵-3 IS(ENG)'!BS107,'⑵-4 IS(Energy)'!BS107)</f>
        <v>0</v>
      </c>
      <c r="BT107" s="87">
        <f>SUM('⑵-1 IS(A&amp;G)'!BT107,'⑵-2 IS(S&amp;M)'!BT107,'⑵-3 IS(ENG)'!BT107,'⑵-4 IS(Energy)'!BT107)</f>
        <v>86.46</v>
      </c>
      <c r="BV107" s="81"/>
      <c r="BW107" s="92" t="str">
        <f t="shared" si="91"/>
        <v>Swimming Pool</v>
      </c>
      <c r="BX107" s="83"/>
      <c r="BY107" s="84">
        <f t="shared" si="16"/>
        <v>657.73</v>
      </c>
      <c r="BZ107" s="85">
        <f t="shared" si="75"/>
        <v>657.73</v>
      </c>
      <c r="CA107" s="86">
        <f t="shared" si="76"/>
        <v>0</v>
      </c>
      <c r="CB107" s="86">
        <f t="shared" si="77"/>
        <v>0</v>
      </c>
      <c r="CC107" s="86">
        <f t="shared" si="78"/>
        <v>0</v>
      </c>
      <c r="CD107" s="84">
        <f t="shared" si="4"/>
        <v>5800</v>
      </c>
      <c r="CE107" s="85">
        <f t="shared" si="79"/>
        <v>1450</v>
      </c>
      <c r="CF107" s="86">
        <f t="shared" si="80"/>
        <v>1450</v>
      </c>
      <c r="CG107" s="86">
        <f t="shared" si="81"/>
        <v>1450</v>
      </c>
      <c r="CH107" s="86">
        <f t="shared" si="82"/>
        <v>1450</v>
      </c>
      <c r="CI107" s="84">
        <f t="shared" si="5"/>
        <v>3617.96</v>
      </c>
      <c r="CJ107" s="85">
        <f t="shared" si="83"/>
        <v>714.57999999999993</v>
      </c>
      <c r="CK107" s="86">
        <f t="shared" si="84"/>
        <v>1093.0900000000001</v>
      </c>
      <c r="CL107" s="86">
        <f t="shared" si="85"/>
        <v>846.19</v>
      </c>
      <c r="CM107" s="87">
        <f t="shared" si="86"/>
        <v>964.1</v>
      </c>
      <c r="CO107" s="81"/>
      <c r="CP107" s="92" t="str">
        <f t="shared" si="92"/>
        <v>Swimming Pool</v>
      </c>
      <c r="CQ107" s="83"/>
      <c r="CR107" s="84">
        <f t="shared" si="66"/>
        <v>-5142.2700000000004</v>
      </c>
      <c r="CS107" s="84">
        <f t="shared" si="66"/>
        <v>-792.27</v>
      </c>
      <c r="CT107" s="85">
        <f t="shared" si="66"/>
        <v>-400</v>
      </c>
      <c r="CU107" s="86">
        <f t="shared" si="66"/>
        <v>-400</v>
      </c>
      <c r="CV107" s="86">
        <f t="shared" si="66"/>
        <v>7.7300000000000182</v>
      </c>
      <c r="CW107" s="86">
        <f t="shared" si="94"/>
        <v>-400</v>
      </c>
      <c r="CX107" s="86">
        <f t="shared" si="94"/>
        <v>-400</v>
      </c>
      <c r="CY107" s="86">
        <f t="shared" si="94"/>
        <v>-650</v>
      </c>
      <c r="CZ107" s="86">
        <f t="shared" si="94"/>
        <v>-400</v>
      </c>
      <c r="DA107" s="86">
        <f t="shared" si="94"/>
        <v>-400</v>
      </c>
      <c r="DB107" s="86">
        <f t="shared" si="94"/>
        <v>-650</v>
      </c>
      <c r="DC107" s="86">
        <f t="shared" si="94"/>
        <v>-400</v>
      </c>
      <c r="DD107" s="86">
        <f t="shared" si="94"/>
        <v>-400</v>
      </c>
      <c r="DE107" s="87">
        <f t="shared" si="94"/>
        <v>-650</v>
      </c>
      <c r="DG107" s="81"/>
      <c r="DH107" s="92" t="str">
        <f t="shared" si="93"/>
        <v>Swimming Pool</v>
      </c>
      <c r="DI107" s="83"/>
      <c r="DJ107" s="88">
        <f t="shared" si="98"/>
        <v>0.11340172413793093</v>
      </c>
      <c r="DK107" s="88">
        <f t="shared" si="98"/>
        <v>0.45360689655172415</v>
      </c>
      <c r="DL107" s="89">
        <f t="shared" si="98"/>
        <v>0</v>
      </c>
      <c r="DM107" s="90">
        <f t="shared" si="98"/>
        <v>0</v>
      </c>
      <c r="DN107" s="90">
        <f t="shared" si="98"/>
        <v>1.0118923076923076</v>
      </c>
      <c r="DO107" s="90">
        <f t="shared" si="98"/>
        <v>0</v>
      </c>
      <c r="DP107" s="90">
        <f t="shared" si="98"/>
        <v>0</v>
      </c>
      <c r="DQ107" s="90">
        <f t="shared" si="98"/>
        <v>0</v>
      </c>
      <c r="DR107" s="90">
        <f t="shared" si="98"/>
        <v>0</v>
      </c>
      <c r="DS107" s="90">
        <f t="shared" si="98"/>
        <v>0</v>
      </c>
      <c r="DT107" s="90">
        <f t="shared" si="98"/>
        <v>0</v>
      </c>
      <c r="DU107" s="90">
        <f t="shared" si="98"/>
        <v>0</v>
      </c>
      <c r="DV107" s="90">
        <f t="shared" si="98"/>
        <v>0</v>
      </c>
      <c r="DW107" s="91">
        <f t="shared" si="98"/>
        <v>0</v>
      </c>
      <c r="DY107" s="180">
        <f t="shared" si="95"/>
        <v>45</v>
      </c>
      <c r="DZ107" s="180" t="str">
        <f t="shared" si="96"/>
        <v>Swimming Pool</v>
      </c>
      <c r="EA107" s="181">
        <f t="shared" si="97"/>
        <v>7.7300000000000182</v>
      </c>
    </row>
    <row r="108" spans="2:131" ht="11.85" customHeight="1" x14ac:dyDescent="0.15">
      <c r="B108" s="81"/>
      <c r="C108" s="92" t="s">
        <v>175</v>
      </c>
      <c r="D108" s="83"/>
      <c r="E108" s="84">
        <f t="shared" si="67"/>
        <v>3743.19</v>
      </c>
      <c r="F108" s="84">
        <f t="shared" si="68"/>
        <v>3743.19</v>
      </c>
      <c r="G108" s="85">
        <f>SUM('⑵-1 IS(A&amp;G)'!G108,'⑵-2 IS(S&amp;M)'!G108,'⑵-3 IS(ENG)'!G108,'⑵-4 IS(Energy)'!G108)</f>
        <v>1104</v>
      </c>
      <c r="H108" s="86">
        <f>SUM('⑵-1 IS(A&amp;G)'!H108,'⑵-2 IS(S&amp;M)'!H108,'⑵-3 IS(ENG)'!H108,'⑵-4 IS(Energy)'!H108)</f>
        <v>1093</v>
      </c>
      <c r="I108" s="86">
        <f>SUM('⑵-1 IS(A&amp;G)'!I108,'⑵-2 IS(S&amp;M)'!I108,'⑵-3 IS(ENG)'!I108,'⑵-4 IS(Energy)'!I108)</f>
        <v>1546.19</v>
      </c>
      <c r="J108" s="86">
        <f>SUM('⑵-1 IS(A&amp;G)'!J108,'⑵-2 IS(S&amp;M)'!J108,'⑵-3 IS(ENG)'!J108,'⑵-4 IS(Energy)'!J108)</f>
        <v>0</v>
      </c>
      <c r="K108" s="86">
        <f>SUM('⑵-1 IS(A&amp;G)'!K108,'⑵-2 IS(S&amp;M)'!K108,'⑵-3 IS(ENG)'!K108,'⑵-4 IS(Energy)'!K108)</f>
        <v>0</v>
      </c>
      <c r="L108" s="86">
        <f>SUM('⑵-1 IS(A&amp;G)'!L108,'⑵-2 IS(S&amp;M)'!L108,'⑵-3 IS(ENG)'!L108,'⑵-4 IS(Energy)'!L108)</f>
        <v>0</v>
      </c>
      <c r="M108" s="86">
        <f>SUM('⑵-1 IS(A&amp;G)'!M108,'⑵-2 IS(S&amp;M)'!M108,'⑵-3 IS(ENG)'!M108,'⑵-4 IS(Energy)'!M108)</f>
        <v>0</v>
      </c>
      <c r="N108" s="86">
        <f>SUM('⑵-1 IS(A&amp;G)'!N108,'⑵-2 IS(S&amp;M)'!N108,'⑵-3 IS(ENG)'!N108,'⑵-4 IS(Energy)'!N108)</f>
        <v>0</v>
      </c>
      <c r="O108" s="86">
        <f>SUM('⑵-1 IS(A&amp;G)'!O108,'⑵-2 IS(S&amp;M)'!O108,'⑵-3 IS(ENG)'!O108,'⑵-4 IS(Energy)'!O108)</f>
        <v>0</v>
      </c>
      <c r="P108" s="86">
        <f>SUM('⑵-1 IS(A&amp;G)'!P108,'⑵-2 IS(S&amp;M)'!P108,'⑵-3 IS(ENG)'!P108,'⑵-4 IS(Energy)'!P108)</f>
        <v>0</v>
      </c>
      <c r="Q108" s="86">
        <f>SUM('⑵-1 IS(A&amp;G)'!Q108,'⑵-2 IS(S&amp;M)'!Q108,'⑵-3 IS(ENG)'!Q108,'⑵-4 IS(Energy)'!Q108)</f>
        <v>0</v>
      </c>
      <c r="R108" s="87">
        <f>SUM('⑵-1 IS(A&amp;G)'!R108,'⑵-2 IS(S&amp;M)'!R108,'⑵-3 IS(ENG)'!R108,'⑵-4 IS(Energy)'!R108)</f>
        <v>0</v>
      </c>
      <c r="T108" s="81"/>
      <c r="U108" s="92" t="str">
        <f t="shared" si="88"/>
        <v>Telephone</v>
      </c>
      <c r="V108" s="83"/>
      <c r="W108" s="84">
        <f t="shared" si="69"/>
        <v>17640</v>
      </c>
      <c r="X108" s="84">
        <f t="shared" si="70"/>
        <v>4360</v>
      </c>
      <c r="Y108" s="85">
        <f>SUM('⑵-1 IS(A&amp;G)'!Y108,'⑵-2 IS(S&amp;M)'!Y108,'⑵-3 IS(ENG)'!Y108,'⑵-4 IS(Energy)'!Y108)</f>
        <v>1520</v>
      </c>
      <c r="Z108" s="86">
        <f>SUM('⑵-1 IS(A&amp;G)'!Z108,'⑵-2 IS(S&amp;M)'!Z108,'⑵-3 IS(ENG)'!Z108,'⑵-4 IS(Energy)'!Z108)</f>
        <v>1420</v>
      </c>
      <c r="AA108" s="86">
        <f>SUM('⑵-1 IS(A&amp;G)'!AA108,'⑵-2 IS(S&amp;M)'!AA108,'⑵-3 IS(ENG)'!AA108,'⑵-4 IS(Energy)'!AA108)</f>
        <v>1420</v>
      </c>
      <c r="AB108" s="86">
        <f>SUM('⑵-1 IS(A&amp;G)'!AB108,'⑵-2 IS(S&amp;M)'!AB108,'⑵-3 IS(ENG)'!AB108,'⑵-4 IS(Energy)'!AB108)</f>
        <v>1420</v>
      </c>
      <c r="AC108" s="86">
        <f>SUM('⑵-1 IS(A&amp;G)'!AC108,'⑵-2 IS(S&amp;M)'!AC108,'⑵-3 IS(ENG)'!AC108,'⑵-4 IS(Energy)'!AC108)</f>
        <v>1420</v>
      </c>
      <c r="AD108" s="86">
        <f>SUM('⑵-1 IS(A&amp;G)'!AD108,'⑵-2 IS(S&amp;M)'!AD108,'⑵-3 IS(ENG)'!AD108,'⑵-4 IS(Energy)'!AD108)</f>
        <v>1420</v>
      </c>
      <c r="AE108" s="86">
        <f>SUM('⑵-1 IS(A&amp;G)'!AE108,'⑵-2 IS(S&amp;M)'!AE108,'⑵-3 IS(ENG)'!AE108,'⑵-4 IS(Energy)'!AE108)</f>
        <v>1520</v>
      </c>
      <c r="AF108" s="86">
        <f>SUM('⑵-1 IS(A&amp;G)'!AF108,'⑵-2 IS(S&amp;M)'!AF108,'⑵-3 IS(ENG)'!AF108,'⑵-4 IS(Energy)'!AF108)</f>
        <v>1420</v>
      </c>
      <c r="AG108" s="86">
        <f>SUM('⑵-1 IS(A&amp;G)'!AG108,'⑵-2 IS(S&amp;M)'!AG108,'⑵-3 IS(ENG)'!AG108,'⑵-4 IS(Energy)'!AG108)</f>
        <v>1420</v>
      </c>
      <c r="AH108" s="86">
        <f>SUM('⑵-1 IS(A&amp;G)'!AH108,'⑵-2 IS(S&amp;M)'!AH108,'⑵-3 IS(ENG)'!AH108,'⑵-4 IS(Energy)'!AH108)</f>
        <v>1620</v>
      </c>
      <c r="AI108" s="86">
        <f>SUM('⑵-1 IS(A&amp;G)'!AI108,'⑵-2 IS(S&amp;M)'!AI108,'⑵-3 IS(ENG)'!AI108,'⑵-4 IS(Energy)'!AI108)</f>
        <v>1620</v>
      </c>
      <c r="AJ108" s="87">
        <f>SUM('⑵-1 IS(A&amp;G)'!AJ108,'⑵-2 IS(S&amp;M)'!AJ108,'⑵-3 IS(ENG)'!AJ108,'⑵-4 IS(Energy)'!AJ108)</f>
        <v>1420</v>
      </c>
      <c r="AL108" s="81"/>
      <c r="AM108" s="92" t="str">
        <f t="shared" si="89"/>
        <v>Telephone</v>
      </c>
      <c r="AN108" s="83"/>
      <c r="AO108" s="84">
        <f t="shared" si="71"/>
        <v>26490.950000000004</v>
      </c>
      <c r="AP108" s="84">
        <f t="shared" si="72"/>
        <v>6531.0300000000007</v>
      </c>
      <c r="AQ108" s="85">
        <f>SUM('⑵-1 IS(A&amp;G)'!AQ108,'⑵-2 IS(S&amp;M)'!AQ108,'⑵-3 IS(ENG)'!AQ108,'⑵-4 IS(Energy)'!AQ108)</f>
        <v>1802.8</v>
      </c>
      <c r="AR108" s="86">
        <f>SUM('⑵-1 IS(A&amp;G)'!AR108,'⑵-2 IS(S&amp;M)'!AR108,'⑵-3 IS(ENG)'!AR108,'⑵-4 IS(Energy)'!AR108)</f>
        <v>2010.76</v>
      </c>
      <c r="AS108" s="86">
        <f>SUM('⑵-1 IS(A&amp;G)'!AS108,'⑵-2 IS(S&amp;M)'!AS108,'⑵-3 IS(ENG)'!AS108,'⑵-4 IS(Energy)'!AS108)</f>
        <v>2717.4700000000003</v>
      </c>
      <c r="AT108" s="86">
        <f>SUM('⑵-1 IS(A&amp;G)'!AT108,'⑵-2 IS(S&amp;M)'!AT108,'⑵-3 IS(ENG)'!AT108,'⑵-4 IS(Energy)'!AT108)</f>
        <v>2835.03</v>
      </c>
      <c r="AU108" s="86">
        <f>SUM('⑵-1 IS(A&amp;G)'!AU108,'⑵-2 IS(S&amp;M)'!AU108,'⑵-3 IS(ENG)'!AU108,'⑵-4 IS(Energy)'!AU108)</f>
        <v>2975.03</v>
      </c>
      <c r="AV108" s="86">
        <f>SUM('⑵-1 IS(A&amp;G)'!AV108,'⑵-2 IS(S&amp;M)'!AV108,'⑵-3 IS(ENG)'!AV108,'⑵-4 IS(Energy)'!AV108)</f>
        <v>3050.83</v>
      </c>
      <c r="AW108" s="86">
        <f>SUM('⑵-1 IS(A&amp;G)'!AW108,'⑵-2 IS(S&amp;M)'!AW108,'⑵-3 IS(ENG)'!AW108,'⑵-4 IS(Energy)'!AW108)</f>
        <v>2530.67</v>
      </c>
      <c r="AX108" s="86">
        <f>SUM('⑵-1 IS(A&amp;G)'!AX108,'⑵-2 IS(S&amp;M)'!AX108,'⑵-3 IS(ENG)'!AX108,'⑵-4 IS(Energy)'!AX108)</f>
        <v>2399.48</v>
      </c>
      <c r="AY108" s="86">
        <f>SUM('⑵-1 IS(A&amp;G)'!AY108,'⑵-2 IS(S&amp;M)'!AY108,'⑵-3 IS(ENG)'!AY108,'⑵-4 IS(Energy)'!AY108)</f>
        <v>2556.77</v>
      </c>
      <c r="AZ108" s="86">
        <f>SUM('⑵-1 IS(A&amp;G)'!AZ108,'⑵-2 IS(S&amp;M)'!AZ108,'⑵-3 IS(ENG)'!AZ108,'⑵-4 IS(Energy)'!AZ108)</f>
        <v>1064.75</v>
      </c>
      <c r="BA108" s="86">
        <f>SUM('⑵-1 IS(A&amp;G)'!BA108,'⑵-2 IS(S&amp;M)'!BA108,'⑵-3 IS(ENG)'!BA108,'⑵-4 IS(Energy)'!BA108)</f>
        <v>1096.74</v>
      </c>
      <c r="BB108" s="87">
        <f>SUM('⑵-1 IS(A&amp;G)'!BB108,'⑵-2 IS(S&amp;M)'!BB108,'⑵-3 IS(ENG)'!BB108,'⑵-4 IS(Energy)'!BB108)</f>
        <v>1450.62</v>
      </c>
      <c r="BD108" s="81"/>
      <c r="BE108" s="92" t="str">
        <f t="shared" si="90"/>
        <v>Telephone</v>
      </c>
      <c r="BF108" s="83"/>
      <c r="BG108" s="84">
        <f t="shared" si="73"/>
        <v>28698.100000000002</v>
      </c>
      <c r="BH108" s="84">
        <f t="shared" si="74"/>
        <v>5571</v>
      </c>
      <c r="BI108" s="85">
        <f>SUM('⑵-1 IS(A&amp;G)'!BI108,'⑵-2 IS(S&amp;M)'!BI108,'⑵-3 IS(ENG)'!BI108,'⑵-4 IS(Energy)'!BI108)</f>
        <v>1714</v>
      </c>
      <c r="BJ108" s="86">
        <f>SUM('⑵-1 IS(A&amp;G)'!BJ108,'⑵-2 IS(S&amp;M)'!BJ108,'⑵-3 IS(ENG)'!BJ108,'⑵-4 IS(Energy)'!BJ108)</f>
        <v>1951</v>
      </c>
      <c r="BK108" s="86">
        <f>SUM('⑵-1 IS(A&amp;G)'!BK108,'⑵-2 IS(S&amp;M)'!BK108,'⑵-3 IS(ENG)'!BK108,'⑵-4 IS(Energy)'!BK108)</f>
        <v>1906</v>
      </c>
      <c r="BL108" s="86">
        <f>SUM('⑵-1 IS(A&amp;G)'!BL108,'⑵-2 IS(S&amp;M)'!BL108,'⑵-3 IS(ENG)'!BL108,'⑵-4 IS(Energy)'!BL108)</f>
        <v>2006</v>
      </c>
      <c r="BM108" s="86">
        <f>SUM('⑵-1 IS(A&amp;G)'!BM108,'⑵-2 IS(S&amp;M)'!BM108,'⑵-3 IS(ENG)'!BM108,'⑵-4 IS(Energy)'!BM108)</f>
        <v>1955</v>
      </c>
      <c r="BN108" s="86">
        <f>SUM('⑵-1 IS(A&amp;G)'!BN108,'⑵-2 IS(S&amp;M)'!BN108,'⑵-3 IS(ENG)'!BN108,'⑵-4 IS(Energy)'!BN108)</f>
        <v>2199</v>
      </c>
      <c r="BO108" s="86">
        <f>SUM('⑵-1 IS(A&amp;G)'!BO108,'⑵-2 IS(S&amp;M)'!BO108,'⑵-3 IS(ENG)'!BO108,'⑵-4 IS(Energy)'!BO108)</f>
        <v>3386</v>
      </c>
      <c r="BP108" s="86">
        <f>SUM('⑵-1 IS(A&amp;G)'!BP108,'⑵-2 IS(S&amp;M)'!BP108,'⑵-3 IS(ENG)'!BP108,'⑵-4 IS(Energy)'!BP108)</f>
        <v>3218</v>
      </c>
      <c r="BQ108" s="86">
        <f>SUM('⑵-1 IS(A&amp;G)'!BQ108,'⑵-2 IS(S&amp;M)'!BQ108,'⑵-3 IS(ENG)'!BQ108,'⑵-4 IS(Energy)'!BQ108)</f>
        <v>1928</v>
      </c>
      <c r="BR108" s="86">
        <f>SUM('⑵-1 IS(A&amp;G)'!BR108,'⑵-2 IS(S&amp;M)'!BR108,'⑵-3 IS(ENG)'!BR108,'⑵-4 IS(Energy)'!BR108)</f>
        <v>4572</v>
      </c>
      <c r="BS108" s="86">
        <f>SUM('⑵-1 IS(A&amp;G)'!BS108,'⑵-2 IS(S&amp;M)'!BS108,'⑵-3 IS(ENG)'!BS108,'⑵-4 IS(Energy)'!BS108)</f>
        <v>2145.58</v>
      </c>
      <c r="BT108" s="87">
        <f>SUM('⑵-1 IS(A&amp;G)'!BT108,'⑵-2 IS(S&amp;M)'!BT108,'⑵-3 IS(ENG)'!BT108,'⑵-4 IS(Energy)'!BT108)</f>
        <v>1717.52</v>
      </c>
      <c r="BV108" s="81"/>
      <c r="BW108" s="92" t="str">
        <f t="shared" si="91"/>
        <v>Telephone</v>
      </c>
      <c r="BX108" s="83"/>
      <c r="BY108" s="84">
        <f t="shared" si="16"/>
        <v>3743.19</v>
      </c>
      <c r="BZ108" s="85">
        <f t="shared" si="75"/>
        <v>3743.19</v>
      </c>
      <c r="CA108" s="86">
        <f t="shared" si="76"/>
        <v>0</v>
      </c>
      <c r="CB108" s="86">
        <f t="shared" si="77"/>
        <v>0</v>
      </c>
      <c r="CC108" s="86">
        <f t="shared" si="78"/>
        <v>0</v>
      </c>
      <c r="CD108" s="84">
        <f t="shared" si="4"/>
        <v>17640</v>
      </c>
      <c r="CE108" s="85">
        <f t="shared" si="79"/>
        <v>4360</v>
      </c>
      <c r="CF108" s="86">
        <f t="shared" si="80"/>
        <v>4260</v>
      </c>
      <c r="CG108" s="86">
        <f t="shared" si="81"/>
        <v>4360</v>
      </c>
      <c r="CH108" s="86">
        <f t="shared" si="82"/>
        <v>4660</v>
      </c>
      <c r="CI108" s="84">
        <f t="shared" si="5"/>
        <v>26490.95</v>
      </c>
      <c r="CJ108" s="85">
        <f t="shared" si="83"/>
        <v>6531.0300000000007</v>
      </c>
      <c r="CK108" s="86">
        <f t="shared" si="84"/>
        <v>8860.89</v>
      </c>
      <c r="CL108" s="86">
        <f t="shared" si="85"/>
        <v>7486.92</v>
      </c>
      <c r="CM108" s="87">
        <f t="shared" si="86"/>
        <v>3612.1099999999997</v>
      </c>
      <c r="CO108" s="81"/>
      <c r="CP108" s="92" t="str">
        <f t="shared" si="92"/>
        <v>Telephone</v>
      </c>
      <c r="CQ108" s="83"/>
      <c r="CR108" s="84">
        <f t="shared" si="66"/>
        <v>-13896.81</v>
      </c>
      <c r="CS108" s="84">
        <f t="shared" si="66"/>
        <v>-616.80999999999995</v>
      </c>
      <c r="CT108" s="85">
        <f t="shared" si="66"/>
        <v>-416</v>
      </c>
      <c r="CU108" s="86">
        <f t="shared" si="66"/>
        <v>-327</v>
      </c>
      <c r="CV108" s="86">
        <f t="shared" si="66"/>
        <v>126.19000000000005</v>
      </c>
      <c r="CW108" s="86">
        <f t="shared" si="94"/>
        <v>-1420</v>
      </c>
      <c r="CX108" s="86">
        <f t="shared" si="94"/>
        <v>-1420</v>
      </c>
      <c r="CY108" s="86">
        <f t="shared" si="94"/>
        <v>-1420</v>
      </c>
      <c r="CZ108" s="86">
        <f t="shared" si="94"/>
        <v>-1520</v>
      </c>
      <c r="DA108" s="86">
        <f t="shared" si="94"/>
        <v>-1420</v>
      </c>
      <c r="DB108" s="86">
        <f t="shared" si="94"/>
        <v>-1420</v>
      </c>
      <c r="DC108" s="86">
        <f t="shared" si="94"/>
        <v>-1620</v>
      </c>
      <c r="DD108" s="86">
        <f t="shared" si="94"/>
        <v>-1620</v>
      </c>
      <c r="DE108" s="87">
        <f t="shared" si="94"/>
        <v>-1420</v>
      </c>
      <c r="DG108" s="81"/>
      <c r="DH108" s="92" t="str">
        <f t="shared" si="93"/>
        <v>Telephone</v>
      </c>
      <c r="DI108" s="83"/>
      <c r="DJ108" s="88">
        <f t="shared" si="98"/>
        <v>0.21219897959183676</v>
      </c>
      <c r="DK108" s="88">
        <f t="shared" si="98"/>
        <v>0.85852981651376148</v>
      </c>
      <c r="DL108" s="89">
        <f t="shared" si="98"/>
        <v>0.72631578947368425</v>
      </c>
      <c r="DM108" s="90">
        <f t="shared" si="98"/>
        <v>0.7697183098591549</v>
      </c>
      <c r="DN108" s="90">
        <f t="shared" si="98"/>
        <v>1.0888661971830986</v>
      </c>
      <c r="DO108" s="90">
        <f t="shared" si="98"/>
        <v>0</v>
      </c>
      <c r="DP108" s="90">
        <f t="shared" si="98"/>
        <v>0</v>
      </c>
      <c r="DQ108" s="90">
        <f t="shared" si="98"/>
        <v>0</v>
      </c>
      <c r="DR108" s="90">
        <f t="shared" si="98"/>
        <v>0</v>
      </c>
      <c r="DS108" s="90">
        <f t="shared" si="98"/>
        <v>0</v>
      </c>
      <c r="DT108" s="90">
        <f t="shared" si="98"/>
        <v>0</v>
      </c>
      <c r="DU108" s="90">
        <f t="shared" si="98"/>
        <v>0</v>
      </c>
      <c r="DV108" s="90">
        <f t="shared" si="98"/>
        <v>0</v>
      </c>
      <c r="DW108" s="91">
        <f t="shared" si="98"/>
        <v>0</v>
      </c>
      <c r="DY108" s="180">
        <f t="shared" si="95"/>
        <v>40</v>
      </c>
      <c r="DZ108" s="180" t="str">
        <f t="shared" si="96"/>
        <v>Telephone</v>
      </c>
      <c r="EA108" s="181">
        <f t="shared" si="97"/>
        <v>126.19000000000005</v>
      </c>
    </row>
    <row r="109" spans="2:131" ht="11.85" customHeight="1" x14ac:dyDescent="0.15">
      <c r="B109" s="81"/>
      <c r="C109" s="92" t="s">
        <v>176</v>
      </c>
      <c r="D109" s="83"/>
      <c r="E109" s="84">
        <f t="shared" si="67"/>
        <v>0</v>
      </c>
      <c r="F109" s="84">
        <f t="shared" si="68"/>
        <v>0</v>
      </c>
      <c r="G109" s="85">
        <f>SUM('⑵-1 IS(A&amp;G)'!G109,'⑵-2 IS(S&amp;M)'!G109,'⑵-3 IS(ENG)'!G109,'⑵-4 IS(Energy)'!G109)</f>
        <v>0</v>
      </c>
      <c r="H109" s="86">
        <f>SUM('⑵-1 IS(A&amp;G)'!H109,'⑵-2 IS(S&amp;M)'!H109,'⑵-3 IS(ENG)'!H109,'⑵-4 IS(Energy)'!H109)</f>
        <v>0</v>
      </c>
      <c r="I109" s="86">
        <f>SUM('⑵-1 IS(A&amp;G)'!I109,'⑵-2 IS(S&amp;M)'!I109,'⑵-3 IS(ENG)'!I109,'⑵-4 IS(Energy)'!I109)</f>
        <v>0</v>
      </c>
      <c r="J109" s="86">
        <f>SUM('⑵-1 IS(A&amp;G)'!J109,'⑵-2 IS(S&amp;M)'!J109,'⑵-3 IS(ENG)'!J109,'⑵-4 IS(Energy)'!J109)</f>
        <v>0</v>
      </c>
      <c r="K109" s="86">
        <f>SUM('⑵-1 IS(A&amp;G)'!K109,'⑵-2 IS(S&amp;M)'!K109,'⑵-3 IS(ENG)'!K109,'⑵-4 IS(Energy)'!K109)</f>
        <v>0</v>
      </c>
      <c r="L109" s="86">
        <f>SUM('⑵-1 IS(A&amp;G)'!L109,'⑵-2 IS(S&amp;M)'!L109,'⑵-3 IS(ENG)'!L109,'⑵-4 IS(Energy)'!L109)</f>
        <v>0</v>
      </c>
      <c r="M109" s="86">
        <f>SUM('⑵-1 IS(A&amp;G)'!M109,'⑵-2 IS(S&amp;M)'!M109,'⑵-3 IS(ENG)'!M109,'⑵-4 IS(Energy)'!M109)</f>
        <v>0</v>
      </c>
      <c r="N109" s="86">
        <f>SUM('⑵-1 IS(A&amp;G)'!N109,'⑵-2 IS(S&amp;M)'!N109,'⑵-3 IS(ENG)'!N109,'⑵-4 IS(Energy)'!N109)</f>
        <v>0</v>
      </c>
      <c r="O109" s="86">
        <f>SUM('⑵-1 IS(A&amp;G)'!O109,'⑵-2 IS(S&amp;M)'!O109,'⑵-3 IS(ENG)'!O109,'⑵-4 IS(Energy)'!O109)</f>
        <v>0</v>
      </c>
      <c r="P109" s="86">
        <f>SUM('⑵-1 IS(A&amp;G)'!P109,'⑵-2 IS(S&amp;M)'!P109,'⑵-3 IS(ENG)'!P109,'⑵-4 IS(Energy)'!P109)</f>
        <v>0</v>
      </c>
      <c r="Q109" s="86">
        <f>SUM('⑵-1 IS(A&amp;G)'!Q109,'⑵-2 IS(S&amp;M)'!Q109,'⑵-3 IS(ENG)'!Q109,'⑵-4 IS(Energy)'!Q109)</f>
        <v>0</v>
      </c>
      <c r="R109" s="87">
        <f>SUM('⑵-1 IS(A&amp;G)'!R109,'⑵-2 IS(S&amp;M)'!R109,'⑵-3 IS(ENG)'!R109,'⑵-4 IS(Energy)'!R109)</f>
        <v>0</v>
      </c>
      <c r="T109" s="81"/>
      <c r="U109" s="92" t="str">
        <f t="shared" si="88"/>
        <v>Trade Shows</v>
      </c>
      <c r="V109" s="83"/>
      <c r="W109" s="84">
        <f t="shared" si="69"/>
        <v>5300</v>
      </c>
      <c r="X109" s="84">
        <f t="shared" si="70"/>
        <v>1800</v>
      </c>
      <c r="Y109" s="85">
        <f>SUM('⑵-1 IS(A&amp;G)'!Y109,'⑵-2 IS(S&amp;M)'!Y109,'⑵-3 IS(ENG)'!Y109,'⑵-4 IS(Energy)'!Y109)</f>
        <v>0</v>
      </c>
      <c r="Z109" s="86">
        <f>SUM('⑵-1 IS(A&amp;G)'!Z109,'⑵-2 IS(S&amp;M)'!Z109,'⑵-3 IS(ENG)'!Z109,'⑵-4 IS(Energy)'!Z109)</f>
        <v>0</v>
      </c>
      <c r="AA109" s="86">
        <f>SUM('⑵-1 IS(A&amp;G)'!AA109,'⑵-2 IS(S&amp;M)'!AA109,'⑵-3 IS(ENG)'!AA109,'⑵-4 IS(Energy)'!AA109)</f>
        <v>1800</v>
      </c>
      <c r="AB109" s="86">
        <f>SUM('⑵-1 IS(A&amp;G)'!AB109,'⑵-2 IS(S&amp;M)'!AB109,'⑵-3 IS(ENG)'!AB109,'⑵-4 IS(Energy)'!AB109)</f>
        <v>3500</v>
      </c>
      <c r="AC109" s="86">
        <f>SUM('⑵-1 IS(A&amp;G)'!AC109,'⑵-2 IS(S&amp;M)'!AC109,'⑵-3 IS(ENG)'!AC109,'⑵-4 IS(Energy)'!AC109)</f>
        <v>0</v>
      </c>
      <c r="AD109" s="86">
        <f>SUM('⑵-1 IS(A&amp;G)'!AD109,'⑵-2 IS(S&amp;M)'!AD109,'⑵-3 IS(ENG)'!AD109,'⑵-4 IS(Energy)'!AD109)</f>
        <v>0</v>
      </c>
      <c r="AE109" s="86">
        <f>SUM('⑵-1 IS(A&amp;G)'!AE109,'⑵-2 IS(S&amp;M)'!AE109,'⑵-3 IS(ENG)'!AE109,'⑵-4 IS(Energy)'!AE109)</f>
        <v>0</v>
      </c>
      <c r="AF109" s="86">
        <f>SUM('⑵-1 IS(A&amp;G)'!AF109,'⑵-2 IS(S&amp;M)'!AF109,'⑵-3 IS(ENG)'!AF109,'⑵-4 IS(Energy)'!AF109)</f>
        <v>0</v>
      </c>
      <c r="AG109" s="86">
        <f>SUM('⑵-1 IS(A&amp;G)'!AG109,'⑵-2 IS(S&amp;M)'!AG109,'⑵-3 IS(ENG)'!AG109,'⑵-4 IS(Energy)'!AG109)</f>
        <v>0</v>
      </c>
      <c r="AH109" s="86">
        <f>SUM('⑵-1 IS(A&amp;G)'!AH109,'⑵-2 IS(S&amp;M)'!AH109,'⑵-3 IS(ENG)'!AH109,'⑵-4 IS(Energy)'!AH109)</f>
        <v>0</v>
      </c>
      <c r="AI109" s="86">
        <f>SUM('⑵-1 IS(A&amp;G)'!AI109,'⑵-2 IS(S&amp;M)'!AI109,'⑵-3 IS(ENG)'!AI109,'⑵-4 IS(Energy)'!AI109)</f>
        <v>0</v>
      </c>
      <c r="AJ109" s="87">
        <f>SUM('⑵-1 IS(A&amp;G)'!AJ109,'⑵-2 IS(S&amp;M)'!AJ109,'⑵-3 IS(ENG)'!AJ109,'⑵-4 IS(Energy)'!AJ109)</f>
        <v>0</v>
      </c>
      <c r="AL109" s="81"/>
      <c r="AM109" s="92" t="str">
        <f t="shared" si="89"/>
        <v>Trade Shows</v>
      </c>
      <c r="AN109" s="83"/>
      <c r="AO109" s="84">
        <f t="shared" si="71"/>
        <v>2766</v>
      </c>
      <c r="AP109" s="84">
        <f t="shared" si="72"/>
        <v>0</v>
      </c>
      <c r="AQ109" s="85">
        <f>SUM('⑵-1 IS(A&amp;G)'!AQ109,'⑵-2 IS(S&amp;M)'!AQ109,'⑵-3 IS(ENG)'!AQ109,'⑵-4 IS(Energy)'!AQ109)</f>
        <v>0</v>
      </c>
      <c r="AR109" s="86">
        <f>SUM('⑵-1 IS(A&amp;G)'!AR109,'⑵-2 IS(S&amp;M)'!AR109,'⑵-3 IS(ENG)'!AR109,'⑵-4 IS(Energy)'!AR109)</f>
        <v>0</v>
      </c>
      <c r="AS109" s="86">
        <f>SUM('⑵-1 IS(A&amp;G)'!AS109,'⑵-2 IS(S&amp;M)'!AS109,'⑵-3 IS(ENG)'!AS109,'⑵-4 IS(Energy)'!AS109)</f>
        <v>0</v>
      </c>
      <c r="AT109" s="86">
        <f>SUM('⑵-1 IS(A&amp;G)'!AT109,'⑵-2 IS(S&amp;M)'!AT109,'⑵-3 IS(ENG)'!AT109,'⑵-4 IS(Energy)'!AT109)</f>
        <v>0</v>
      </c>
      <c r="AU109" s="86">
        <f>SUM('⑵-1 IS(A&amp;G)'!AU109,'⑵-2 IS(S&amp;M)'!AU109,'⑵-3 IS(ENG)'!AU109,'⑵-4 IS(Energy)'!AU109)</f>
        <v>0</v>
      </c>
      <c r="AV109" s="86">
        <f>SUM('⑵-1 IS(A&amp;G)'!AV109,'⑵-2 IS(S&amp;M)'!AV109,'⑵-3 IS(ENG)'!AV109,'⑵-4 IS(Energy)'!AV109)</f>
        <v>0</v>
      </c>
      <c r="AW109" s="86">
        <f>SUM('⑵-1 IS(A&amp;G)'!AW109,'⑵-2 IS(S&amp;M)'!AW109,'⑵-3 IS(ENG)'!AW109,'⑵-4 IS(Energy)'!AW109)</f>
        <v>0</v>
      </c>
      <c r="AX109" s="86">
        <f>SUM('⑵-1 IS(A&amp;G)'!AX109,'⑵-2 IS(S&amp;M)'!AX109,'⑵-3 IS(ENG)'!AX109,'⑵-4 IS(Energy)'!AX109)</f>
        <v>0</v>
      </c>
      <c r="AY109" s="86">
        <f>SUM('⑵-1 IS(A&amp;G)'!AY109,'⑵-2 IS(S&amp;M)'!AY109,'⑵-3 IS(ENG)'!AY109,'⑵-4 IS(Energy)'!AY109)</f>
        <v>0</v>
      </c>
      <c r="AZ109" s="86">
        <f>SUM('⑵-1 IS(A&amp;G)'!AZ109,'⑵-2 IS(S&amp;M)'!AZ109,'⑵-3 IS(ENG)'!AZ109,'⑵-4 IS(Energy)'!AZ109)</f>
        <v>0</v>
      </c>
      <c r="BA109" s="86">
        <f>SUM('⑵-1 IS(A&amp;G)'!BA109,'⑵-2 IS(S&amp;M)'!BA109,'⑵-3 IS(ENG)'!BA109,'⑵-4 IS(Energy)'!BA109)</f>
        <v>0</v>
      </c>
      <c r="BB109" s="87">
        <f>SUM('⑵-1 IS(A&amp;G)'!BB109,'⑵-2 IS(S&amp;M)'!BB109,'⑵-3 IS(ENG)'!BB109,'⑵-4 IS(Energy)'!BB109)</f>
        <v>2766</v>
      </c>
      <c r="BD109" s="81"/>
      <c r="BE109" s="92" t="str">
        <f t="shared" si="90"/>
        <v>Trade Shows</v>
      </c>
      <c r="BF109" s="83"/>
      <c r="BG109" s="84">
        <f t="shared" si="73"/>
        <v>3700</v>
      </c>
      <c r="BH109" s="84">
        <f t="shared" si="74"/>
        <v>0</v>
      </c>
      <c r="BI109" s="85">
        <f>SUM('⑵-1 IS(A&amp;G)'!BI109,'⑵-2 IS(S&amp;M)'!BI109,'⑵-3 IS(ENG)'!BI109,'⑵-4 IS(Energy)'!BI109)</f>
        <v>0</v>
      </c>
      <c r="BJ109" s="86">
        <f>SUM('⑵-1 IS(A&amp;G)'!BJ109,'⑵-2 IS(S&amp;M)'!BJ109,'⑵-3 IS(ENG)'!BJ109,'⑵-4 IS(Energy)'!BJ109)</f>
        <v>0</v>
      </c>
      <c r="BK109" s="86">
        <f>SUM('⑵-1 IS(A&amp;G)'!BK109,'⑵-2 IS(S&amp;M)'!BK109,'⑵-3 IS(ENG)'!BK109,'⑵-4 IS(Energy)'!BK109)</f>
        <v>0</v>
      </c>
      <c r="BL109" s="86">
        <f>SUM('⑵-1 IS(A&amp;G)'!BL109,'⑵-2 IS(S&amp;M)'!BL109,'⑵-3 IS(ENG)'!BL109,'⑵-4 IS(Energy)'!BL109)</f>
        <v>0</v>
      </c>
      <c r="BM109" s="86">
        <f>SUM('⑵-1 IS(A&amp;G)'!BM109,'⑵-2 IS(S&amp;M)'!BM109,'⑵-3 IS(ENG)'!BM109,'⑵-4 IS(Energy)'!BM109)</f>
        <v>0</v>
      </c>
      <c r="BN109" s="86">
        <f>SUM('⑵-1 IS(A&amp;G)'!BN109,'⑵-2 IS(S&amp;M)'!BN109,'⑵-3 IS(ENG)'!BN109,'⑵-4 IS(Energy)'!BN109)</f>
        <v>0</v>
      </c>
      <c r="BO109" s="86">
        <f>SUM('⑵-1 IS(A&amp;G)'!BO109,'⑵-2 IS(S&amp;M)'!BO109,'⑵-3 IS(ENG)'!BO109,'⑵-4 IS(Energy)'!BO109)</f>
        <v>0</v>
      </c>
      <c r="BP109" s="86">
        <f>SUM('⑵-1 IS(A&amp;G)'!BP109,'⑵-2 IS(S&amp;M)'!BP109,'⑵-3 IS(ENG)'!BP109,'⑵-4 IS(Energy)'!BP109)</f>
        <v>0</v>
      </c>
      <c r="BQ109" s="86">
        <f>SUM('⑵-1 IS(A&amp;G)'!BQ109,'⑵-2 IS(S&amp;M)'!BQ109,'⑵-3 IS(ENG)'!BQ109,'⑵-4 IS(Energy)'!BQ109)</f>
        <v>3700</v>
      </c>
      <c r="BR109" s="86">
        <f>SUM('⑵-1 IS(A&amp;G)'!BR109,'⑵-2 IS(S&amp;M)'!BR109,'⑵-3 IS(ENG)'!BR109,'⑵-4 IS(Energy)'!BR109)</f>
        <v>0</v>
      </c>
      <c r="BS109" s="86">
        <f>SUM('⑵-1 IS(A&amp;G)'!BS109,'⑵-2 IS(S&amp;M)'!BS109,'⑵-3 IS(ENG)'!BS109,'⑵-4 IS(Energy)'!BS109)</f>
        <v>0</v>
      </c>
      <c r="BT109" s="87">
        <f>SUM('⑵-1 IS(A&amp;G)'!BT109,'⑵-2 IS(S&amp;M)'!BT109,'⑵-3 IS(ENG)'!BT109,'⑵-4 IS(Energy)'!BT109)</f>
        <v>0</v>
      </c>
      <c r="BV109" s="81"/>
      <c r="BW109" s="92" t="str">
        <f t="shared" si="91"/>
        <v>Trade Shows</v>
      </c>
      <c r="BX109" s="83"/>
      <c r="BY109" s="84">
        <f t="shared" si="16"/>
        <v>0</v>
      </c>
      <c r="BZ109" s="85">
        <f t="shared" si="75"/>
        <v>0</v>
      </c>
      <c r="CA109" s="86">
        <f t="shared" si="76"/>
        <v>0</v>
      </c>
      <c r="CB109" s="86">
        <f t="shared" si="77"/>
        <v>0</v>
      </c>
      <c r="CC109" s="86">
        <f t="shared" si="78"/>
        <v>0</v>
      </c>
      <c r="CD109" s="84">
        <f t="shared" si="4"/>
        <v>5300</v>
      </c>
      <c r="CE109" s="85">
        <f t="shared" si="79"/>
        <v>1800</v>
      </c>
      <c r="CF109" s="86">
        <f t="shared" si="80"/>
        <v>3500</v>
      </c>
      <c r="CG109" s="86">
        <f t="shared" si="81"/>
        <v>0</v>
      </c>
      <c r="CH109" s="86">
        <f t="shared" si="82"/>
        <v>0</v>
      </c>
      <c r="CI109" s="84">
        <f t="shared" si="5"/>
        <v>2766</v>
      </c>
      <c r="CJ109" s="85">
        <f t="shared" si="83"/>
        <v>0</v>
      </c>
      <c r="CK109" s="86">
        <f t="shared" si="84"/>
        <v>0</v>
      </c>
      <c r="CL109" s="86">
        <f t="shared" si="85"/>
        <v>0</v>
      </c>
      <c r="CM109" s="87">
        <f t="shared" si="86"/>
        <v>2766</v>
      </c>
      <c r="CO109" s="81"/>
      <c r="CP109" s="92" t="str">
        <f t="shared" si="92"/>
        <v>Trade Shows</v>
      </c>
      <c r="CQ109" s="83"/>
      <c r="CR109" s="84">
        <f t="shared" si="66"/>
        <v>-5300</v>
      </c>
      <c r="CS109" s="84">
        <f t="shared" si="66"/>
        <v>-1800</v>
      </c>
      <c r="CT109" s="85">
        <f t="shared" si="66"/>
        <v>0</v>
      </c>
      <c r="CU109" s="86">
        <f t="shared" si="66"/>
        <v>0</v>
      </c>
      <c r="CV109" s="86">
        <f t="shared" si="66"/>
        <v>-1800</v>
      </c>
      <c r="CW109" s="86">
        <f t="shared" si="94"/>
        <v>-3500</v>
      </c>
      <c r="CX109" s="86">
        <f t="shared" si="94"/>
        <v>0</v>
      </c>
      <c r="CY109" s="86">
        <f t="shared" si="94"/>
        <v>0</v>
      </c>
      <c r="CZ109" s="86">
        <f t="shared" si="94"/>
        <v>0</v>
      </c>
      <c r="DA109" s="86">
        <f t="shared" si="94"/>
        <v>0</v>
      </c>
      <c r="DB109" s="86">
        <f t="shared" si="94"/>
        <v>0</v>
      </c>
      <c r="DC109" s="86">
        <f t="shared" si="94"/>
        <v>0</v>
      </c>
      <c r="DD109" s="86">
        <f t="shared" si="94"/>
        <v>0</v>
      </c>
      <c r="DE109" s="87">
        <f t="shared" si="94"/>
        <v>0</v>
      </c>
      <c r="DG109" s="81"/>
      <c r="DH109" s="92" t="str">
        <f t="shared" si="93"/>
        <v>Trade Shows</v>
      </c>
      <c r="DI109" s="83"/>
      <c r="DJ109" s="88">
        <f t="shared" si="98"/>
        <v>0</v>
      </c>
      <c r="DK109" s="88">
        <f t="shared" si="98"/>
        <v>0</v>
      </c>
      <c r="DL109" s="89" t="str">
        <f t="shared" si="98"/>
        <v/>
      </c>
      <c r="DM109" s="90" t="str">
        <f t="shared" si="98"/>
        <v/>
      </c>
      <c r="DN109" s="90">
        <f t="shared" si="98"/>
        <v>0</v>
      </c>
      <c r="DO109" s="90">
        <f t="shared" si="98"/>
        <v>0</v>
      </c>
      <c r="DP109" s="90" t="str">
        <f t="shared" si="98"/>
        <v/>
      </c>
      <c r="DQ109" s="90" t="str">
        <f t="shared" si="98"/>
        <v/>
      </c>
      <c r="DR109" s="90" t="str">
        <f t="shared" si="98"/>
        <v/>
      </c>
      <c r="DS109" s="90" t="str">
        <f t="shared" si="98"/>
        <v/>
      </c>
      <c r="DT109" s="90" t="str">
        <f t="shared" si="98"/>
        <v/>
      </c>
      <c r="DU109" s="90" t="str">
        <f t="shared" si="98"/>
        <v/>
      </c>
      <c r="DV109" s="90" t="str">
        <f t="shared" si="98"/>
        <v/>
      </c>
      <c r="DW109" s="91" t="str">
        <f t="shared" si="98"/>
        <v/>
      </c>
      <c r="DY109" s="180">
        <f t="shared" si="95"/>
        <v>18</v>
      </c>
      <c r="DZ109" s="180" t="str">
        <f t="shared" si="96"/>
        <v>Trade Shows</v>
      </c>
      <c r="EA109" s="181">
        <f t="shared" si="97"/>
        <v>1800</v>
      </c>
    </row>
    <row r="110" spans="2:131" ht="11.85" customHeight="1" x14ac:dyDescent="0.15">
      <c r="B110" s="81"/>
      <c r="C110" s="92" t="s">
        <v>177</v>
      </c>
      <c r="D110" s="83"/>
      <c r="E110" s="84">
        <f t="shared" si="67"/>
        <v>309.40999999999997</v>
      </c>
      <c r="F110" s="84">
        <f t="shared" si="68"/>
        <v>309.40999999999997</v>
      </c>
      <c r="G110" s="85">
        <f>SUM('⑵-1 IS(A&amp;G)'!G110,'⑵-2 IS(S&amp;M)'!G110,'⑵-3 IS(ENG)'!G110,'⑵-4 IS(Energy)'!G110)</f>
        <v>92</v>
      </c>
      <c r="H110" s="86">
        <f>SUM('⑵-1 IS(A&amp;G)'!H110,'⑵-2 IS(S&amp;M)'!H110,'⑵-3 IS(ENG)'!H110,'⑵-4 IS(Energy)'!H110)</f>
        <v>0</v>
      </c>
      <c r="I110" s="86">
        <f>SUM('⑵-1 IS(A&amp;G)'!I110,'⑵-2 IS(S&amp;M)'!I110,'⑵-3 IS(ENG)'!I110,'⑵-4 IS(Energy)'!I110)</f>
        <v>217.41</v>
      </c>
      <c r="J110" s="86">
        <f>SUM('⑵-1 IS(A&amp;G)'!J110,'⑵-2 IS(S&amp;M)'!J110,'⑵-3 IS(ENG)'!J110,'⑵-4 IS(Energy)'!J110)</f>
        <v>0</v>
      </c>
      <c r="K110" s="86">
        <f>SUM('⑵-1 IS(A&amp;G)'!K110,'⑵-2 IS(S&amp;M)'!K110,'⑵-3 IS(ENG)'!K110,'⑵-4 IS(Energy)'!K110)</f>
        <v>0</v>
      </c>
      <c r="L110" s="86">
        <f>SUM('⑵-1 IS(A&amp;G)'!L110,'⑵-2 IS(S&amp;M)'!L110,'⑵-3 IS(ENG)'!L110,'⑵-4 IS(Energy)'!L110)</f>
        <v>0</v>
      </c>
      <c r="M110" s="86">
        <f>SUM('⑵-1 IS(A&amp;G)'!M110,'⑵-2 IS(S&amp;M)'!M110,'⑵-3 IS(ENG)'!M110,'⑵-4 IS(Energy)'!M110)</f>
        <v>0</v>
      </c>
      <c r="N110" s="86">
        <f>SUM('⑵-1 IS(A&amp;G)'!N110,'⑵-2 IS(S&amp;M)'!N110,'⑵-3 IS(ENG)'!N110,'⑵-4 IS(Energy)'!N110)</f>
        <v>0</v>
      </c>
      <c r="O110" s="86">
        <f>SUM('⑵-1 IS(A&amp;G)'!O110,'⑵-2 IS(S&amp;M)'!O110,'⑵-3 IS(ENG)'!O110,'⑵-4 IS(Energy)'!O110)</f>
        <v>0</v>
      </c>
      <c r="P110" s="86">
        <f>SUM('⑵-1 IS(A&amp;G)'!P110,'⑵-2 IS(S&amp;M)'!P110,'⑵-3 IS(ENG)'!P110,'⑵-4 IS(Energy)'!P110)</f>
        <v>0</v>
      </c>
      <c r="Q110" s="86">
        <f>SUM('⑵-1 IS(A&amp;G)'!Q110,'⑵-2 IS(S&amp;M)'!Q110,'⑵-3 IS(ENG)'!Q110,'⑵-4 IS(Energy)'!Q110)</f>
        <v>0</v>
      </c>
      <c r="R110" s="87">
        <f>SUM('⑵-1 IS(A&amp;G)'!R110,'⑵-2 IS(S&amp;M)'!R110,'⑵-3 IS(ENG)'!R110,'⑵-4 IS(Energy)'!R110)</f>
        <v>0</v>
      </c>
      <c r="T110" s="81"/>
      <c r="U110" s="92" t="str">
        <f t="shared" si="88"/>
        <v>Travel - Meal &amp; Entertainment</v>
      </c>
      <c r="V110" s="83"/>
      <c r="W110" s="84">
        <f t="shared" si="69"/>
        <v>3700</v>
      </c>
      <c r="X110" s="84">
        <f t="shared" si="70"/>
        <v>900</v>
      </c>
      <c r="Y110" s="85">
        <f>SUM('⑵-1 IS(A&amp;G)'!Y110,'⑵-2 IS(S&amp;M)'!Y110,'⑵-3 IS(ENG)'!Y110,'⑵-4 IS(Energy)'!Y110)</f>
        <v>0</v>
      </c>
      <c r="Z110" s="86">
        <f>SUM('⑵-1 IS(A&amp;G)'!Z110,'⑵-2 IS(S&amp;M)'!Z110,'⑵-3 IS(ENG)'!Z110,'⑵-4 IS(Energy)'!Z110)</f>
        <v>100</v>
      </c>
      <c r="AA110" s="86">
        <f>SUM('⑵-1 IS(A&amp;G)'!AA110,'⑵-2 IS(S&amp;M)'!AA110,'⑵-3 IS(ENG)'!AA110,'⑵-4 IS(Energy)'!AA110)</f>
        <v>800</v>
      </c>
      <c r="AB110" s="86">
        <f>SUM('⑵-1 IS(A&amp;G)'!AB110,'⑵-2 IS(S&amp;M)'!AB110,'⑵-3 IS(ENG)'!AB110,'⑵-4 IS(Energy)'!AB110)</f>
        <v>2500</v>
      </c>
      <c r="AC110" s="86">
        <f>SUM('⑵-1 IS(A&amp;G)'!AC110,'⑵-2 IS(S&amp;M)'!AC110,'⑵-3 IS(ENG)'!AC110,'⑵-4 IS(Energy)'!AC110)</f>
        <v>0</v>
      </c>
      <c r="AD110" s="86">
        <f>SUM('⑵-1 IS(A&amp;G)'!AD110,'⑵-2 IS(S&amp;M)'!AD110,'⑵-3 IS(ENG)'!AD110,'⑵-4 IS(Energy)'!AD110)</f>
        <v>100</v>
      </c>
      <c r="AE110" s="86">
        <f>SUM('⑵-1 IS(A&amp;G)'!AE110,'⑵-2 IS(S&amp;M)'!AE110,'⑵-3 IS(ENG)'!AE110,'⑵-4 IS(Energy)'!AE110)</f>
        <v>0</v>
      </c>
      <c r="AF110" s="86">
        <f>SUM('⑵-1 IS(A&amp;G)'!AF110,'⑵-2 IS(S&amp;M)'!AF110,'⑵-3 IS(ENG)'!AF110,'⑵-4 IS(Energy)'!AF110)</f>
        <v>0</v>
      </c>
      <c r="AG110" s="86">
        <f>SUM('⑵-1 IS(A&amp;G)'!AG110,'⑵-2 IS(S&amp;M)'!AG110,'⑵-3 IS(ENG)'!AG110,'⑵-4 IS(Energy)'!AG110)</f>
        <v>100</v>
      </c>
      <c r="AH110" s="86">
        <f>SUM('⑵-1 IS(A&amp;G)'!AH110,'⑵-2 IS(S&amp;M)'!AH110,'⑵-3 IS(ENG)'!AH110,'⑵-4 IS(Energy)'!AH110)</f>
        <v>0</v>
      </c>
      <c r="AI110" s="86">
        <f>SUM('⑵-1 IS(A&amp;G)'!AI110,'⑵-2 IS(S&amp;M)'!AI110,'⑵-3 IS(ENG)'!AI110,'⑵-4 IS(Energy)'!AI110)</f>
        <v>0</v>
      </c>
      <c r="AJ110" s="87">
        <f>SUM('⑵-1 IS(A&amp;G)'!AJ110,'⑵-2 IS(S&amp;M)'!AJ110,'⑵-3 IS(ENG)'!AJ110,'⑵-4 IS(Energy)'!AJ110)</f>
        <v>100</v>
      </c>
      <c r="AL110" s="81"/>
      <c r="AM110" s="92" t="str">
        <f t="shared" si="89"/>
        <v>Travel - Meal &amp; Entertainment</v>
      </c>
      <c r="AN110" s="83"/>
      <c r="AO110" s="84">
        <f t="shared" si="71"/>
        <v>2902.08</v>
      </c>
      <c r="AP110" s="84">
        <f t="shared" si="72"/>
        <v>38.590000000000003</v>
      </c>
      <c r="AQ110" s="85">
        <f>SUM('⑵-1 IS(A&amp;G)'!AQ110,'⑵-2 IS(S&amp;M)'!AQ110,'⑵-3 IS(ENG)'!AQ110,'⑵-4 IS(Energy)'!AQ110)</f>
        <v>38.590000000000003</v>
      </c>
      <c r="AR110" s="86">
        <f>SUM('⑵-1 IS(A&amp;G)'!AR110,'⑵-2 IS(S&amp;M)'!AR110,'⑵-3 IS(ENG)'!AR110,'⑵-4 IS(Energy)'!AR110)</f>
        <v>0</v>
      </c>
      <c r="AS110" s="86">
        <f>SUM('⑵-1 IS(A&amp;G)'!AS110,'⑵-2 IS(S&amp;M)'!AS110,'⑵-3 IS(ENG)'!AS110,'⑵-4 IS(Energy)'!AS110)</f>
        <v>0</v>
      </c>
      <c r="AT110" s="86">
        <f>SUM('⑵-1 IS(A&amp;G)'!AT110,'⑵-2 IS(S&amp;M)'!AT110,'⑵-3 IS(ENG)'!AT110,'⑵-4 IS(Energy)'!AT110)</f>
        <v>121.69</v>
      </c>
      <c r="AU110" s="86">
        <f>SUM('⑵-1 IS(A&amp;G)'!AU110,'⑵-2 IS(S&amp;M)'!AU110,'⑵-3 IS(ENG)'!AU110,'⑵-4 IS(Energy)'!AU110)</f>
        <v>0</v>
      </c>
      <c r="AV110" s="86">
        <f>SUM('⑵-1 IS(A&amp;G)'!AV110,'⑵-2 IS(S&amp;M)'!AV110,'⑵-3 IS(ENG)'!AV110,'⑵-4 IS(Energy)'!AV110)</f>
        <v>0</v>
      </c>
      <c r="AW110" s="86">
        <f>SUM('⑵-1 IS(A&amp;G)'!AW110,'⑵-2 IS(S&amp;M)'!AW110,'⑵-3 IS(ENG)'!AW110,'⑵-4 IS(Energy)'!AW110)</f>
        <v>232.82</v>
      </c>
      <c r="AX110" s="86">
        <f>SUM('⑵-1 IS(A&amp;G)'!AX110,'⑵-2 IS(S&amp;M)'!AX110,'⑵-3 IS(ENG)'!AX110,'⑵-4 IS(Energy)'!AX110)</f>
        <v>0</v>
      </c>
      <c r="AY110" s="86">
        <f>SUM('⑵-1 IS(A&amp;G)'!AY110,'⑵-2 IS(S&amp;M)'!AY110,'⑵-3 IS(ENG)'!AY110,'⑵-4 IS(Energy)'!AY110)</f>
        <v>192.98</v>
      </c>
      <c r="AZ110" s="86">
        <f>SUM('⑵-1 IS(A&amp;G)'!AZ110,'⑵-2 IS(S&amp;M)'!AZ110,'⑵-3 IS(ENG)'!AZ110,'⑵-4 IS(Energy)'!AZ110)</f>
        <v>455.4</v>
      </c>
      <c r="BA110" s="86">
        <f>SUM('⑵-1 IS(A&amp;G)'!BA110,'⑵-2 IS(S&amp;M)'!BA110,'⑵-3 IS(ENG)'!BA110,'⑵-4 IS(Energy)'!BA110)</f>
        <v>187.88</v>
      </c>
      <c r="BB110" s="87">
        <f>SUM('⑵-1 IS(A&amp;G)'!BB110,'⑵-2 IS(S&amp;M)'!BB110,'⑵-3 IS(ENG)'!BB110,'⑵-4 IS(Energy)'!BB110)</f>
        <v>1672.7199999999998</v>
      </c>
      <c r="BD110" s="81"/>
      <c r="BE110" s="92" t="str">
        <f t="shared" si="90"/>
        <v>Travel - Meal &amp; Entertainment</v>
      </c>
      <c r="BF110" s="83"/>
      <c r="BG110" s="84">
        <f t="shared" si="73"/>
        <v>16330</v>
      </c>
      <c r="BH110" s="84">
        <f t="shared" si="74"/>
        <v>3695</v>
      </c>
      <c r="BI110" s="85">
        <f>SUM('⑵-1 IS(A&amp;G)'!BI110,'⑵-2 IS(S&amp;M)'!BI110,'⑵-3 IS(ENG)'!BI110,'⑵-4 IS(Energy)'!BI110)</f>
        <v>0</v>
      </c>
      <c r="BJ110" s="86">
        <f>SUM('⑵-1 IS(A&amp;G)'!BJ110,'⑵-2 IS(S&amp;M)'!BJ110,'⑵-3 IS(ENG)'!BJ110,'⑵-4 IS(Energy)'!BJ110)</f>
        <v>130</v>
      </c>
      <c r="BK110" s="86">
        <f>SUM('⑵-1 IS(A&amp;G)'!BK110,'⑵-2 IS(S&amp;M)'!BK110,'⑵-3 IS(ENG)'!BK110,'⑵-4 IS(Energy)'!BK110)</f>
        <v>3565</v>
      </c>
      <c r="BL110" s="86">
        <f>SUM('⑵-1 IS(A&amp;G)'!BL110,'⑵-2 IS(S&amp;M)'!BL110,'⑵-3 IS(ENG)'!BL110,'⑵-4 IS(Energy)'!BL110)</f>
        <v>4694</v>
      </c>
      <c r="BM110" s="86">
        <f>SUM('⑵-1 IS(A&amp;G)'!BM110,'⑵-2 IS(S&amp;M)'!BM110,'⑵-3 IS(ENG)'!BM110,'⑵-4 IS(Energy)'!BM110)</f>
        <v>866</v>
      </c>
      <c r="BN110" s="86">
        <f>SUM('⑵-1 IS(A&amp;G)'!BN110,'⑵-2 IS(S&amp;M)'!BN110,'⑵-3 IS(ENG)'!BN110,'⑵-4 IS(Energy)'!BN110)</f>
        <v>173</v>
      </c>
      <c r="BO110" s="86">
        <f>SUM('⑵-1 IS(A&amp;G)'!BO110,'⑵-2 IS(S&amp;M)'!BO110,'⑵-3 IS(ENG)'!BO110,'⑵-4 IS(Energy)'!BO110)</f>
        <v>4954</v>
      </c>
      <c r="BP110" s="86">
        <f>SUM('⑵-1 IS(A&amp;G)'!BP110,'⑵-2 IS(S&amp;M)'!BP110,'⑵-3 IS(ENG)'!BP110,'⑵-4 IS(Energy)'!BP110)</f>
        <v>0</v>
      </c>
      <c r="BQ110" s="86">
        <f>SUM('⑵-1 IS(A&amp;G)'!BQ110,'⑵-2 IS(S&amp;M)'!BQ110,'⑵-3 IS(ENG)'!BQ110,'⑵-4 IS(Energy)'!BQ110)</f>
        <v>536</v>
      </c>
      <c r="BR110" s="86">
        <f>SUM('⑵-1 IS(A&amp;G)'!BR110,'⑵-2 IS(S&amp;M)'!BR110,'⑵-3 IS(ENG)'!BR110,'⑵-4 IS(Energy)'!BR110)</f>
        <v>1412</v>
      </c>
      <c r="BS110" s="86">
        <f>SUM('⑵-1 IS(A&amp;G)'!BS110,'⑵-2 IS(S&amp;M)'!BS110,'⑵-3 IS(ENG)'!BS110,'⑵-4 IS(Energy)'!BS110)</f>
        <v>0</v>
      </c>
      <c r="BT110" s="87">
        <f>SUM('⑵-1 IS(A&amp;G)'!BT110,'⑵-2 IS(S&amp;M)'!BT110,'⑵-3 IS(ENG)'!BT110,'⑵-4 IS(Energy)'!BT110)</f>
        <v>0</v>
      </c>
      <c r="BV110" s="81"/>
      <c r="BW110" s="92" t="str">
        <f t="shared" si="91"/>
        <v>Travel - Meal &amp; Entertainment</v>
      </c>
      <c r="BX110" s="83"/>
      <c r="BY110" s="84">
        <f t="shared" si="16"/>
        <v>309.40999999999997</v>
      </c>
      <c r="BZ110" s="85">
        <f t="shared" si="75"/>
        <v>309.40999999999997</v>
      </c>
      <c r="CA110" s="86">
        <f t="shared" si="76"/>
        <v>0</v>
      </c>
      <c r="CB110" s="86">
        <f t="shared" si="77"/>
        <v>0</v>
      </c>
      <c r="CC110" s="86">
        <f t="shared" si="78"/>
        <v>0</v>
      </c>
      <c r="CD110" s="84">
        <f t="shared" si="4"/>
        <v>3700</v>
      </c>
      <c r="CE110" s="85">
        <f t="shared" si="79"/>
        <v>900</v>
      </c>
      <c r="CF110" s="86">
        <f t="shared" si="80"/>
        <v>2600</v>
      </c>
      <c r="CG110" s="86">
        <f t="shared" si="81"/>
        <v>100</v>
      </c>
      <c r="CH110" s="86">
        <f t="shared" si="82"/>
        <v>100</v>
      </c>
      <c r="CI110" s="84">
        <f t="shared" si="5"/>
        <v>2902.08</v>
      </c>
      <c r="CJ110" s="85">
        <f t="shared" si="83"/>
        <v>38.590000000000003</v>
      </c>
      <c r="CK110" s="86">
        <f t="shared" si="84"/>
        <v>121.69</v>
      </c>
      <c r="CL110" s="86">
        <f t="shared" si="85"/>
        <v>425.79999999999995</v>
      </c>
      <c r="CM110" s="87">
        <f t="shared" si="86"/>
        <v>2316</v>
      </c>
      <c r="CO110" s="81"/>
      <c r="CP110" s="92" t="str">
        <f t="shared" si="92"/>
        <v>Travel - Meal &amp; Entertainment</v>
      </c>
      <c r="CQ110" s="83"/>
      <c r="CR110" s="84">
        <f t="shared" si="66"/>
        <v>-3390.59</v>
      </c>
      <c r="CS110" s="84">
        <f t="shared" si="66"/>
        <v>-590.59</v>
      </c>
      <c r="CT110" s="85">
        <f t="shared" si="66"/>
        <v>92</v>
      </c>
      <c r="CU110" s="86">
        <f t="shared" si="66"/>
        <v>-100</v>
      </c>
      <c r="CV110" s="86">
        <f t="shared" si="66"/>
        <v>-582.59</v>
      </c>
      <c r="CW110" s="86">
        <f t="shared" si="94"/>
        <v>-2500</v>
      </c>
      <c r="CX110" s="86">
        <f t="shared" si="94"/>
        <v>0</v>
      </c>
      <c r="CY110" s="86">
        <f t="shared" si="94"/>
        <v>-100</v>
      </c>
      <c r="CZ110" s="86">
        <f t="shared" si="94"/>
        <v>0</v>
      </c>
      <c r="DA110" s="86">
        <f t="shared" si="94"/>
        <v>0</v>
      </c>
      <c r="DB110" s="86">
        <f t="shared" si="94"/>
        <v>-100</v>
      </c>
      <c r="DC110" s="86">
        <f t="shared" si="94"/>
        <v>0</v>
      </c>
      <c r="DD110" s="86">
        <f t="shared" si="94"/>
        <v>0</v>
      </c>
      <c r="DE110" s="87">
        <f t="shared" si="94"/>
        <v>-100</v>
      </c>
      <c r="DG110" s="81"/>
      <c r="DH110" s="92" t="str">
        <f t="shared" si="93"/>
        <v>Travel - Meal &amp; Entertainment</v>
      </c>
      <c r="DI110" s="83"/>
      <c r="DJ110" s="88">
        <f t="shared" si="98"/>
        <v>8.3624324324324317E-2</v>
      </c>
      <c r="DK110" s="88">
        <f t="shared" si="98"/>
        <v>0.34378888888888881</v>
      </c>
      <c r="DL110" s="89" t="str">
        <f t="shared" si="98"/>
        <v/>
      </c>
      <c r="DM110" s="90">
        <f t="shared" si="98"/>
        <v>0</v>
      </c>
      <c r="DN110" s="90">
        <f t="shared" si="98"/>
        <v>0.27176249999999991</v>
      </c>
      <c r="DO110" s="90">
        <f t="shared" si="98"/>
        <v>0</v>
      </c>
      <c r="DP110" s="90" t="str">
        <f t="shared" si="98"/>
        <v/>
      </c>
      <c r="DQ110" s="90">
        <f t="shared" si="98"/>
        <v>0</v>
      </c>
      <c r="DR110" s="90" t="str">
        <f t="shared" si="98"/>
        <v/>
      </c>
      <c r="DS110" s="90" t="str">
        <f t="shared" si="98"/>
        <v/>
      </c>
      <c r="DT110" s="90">
        <f t="shared" si="98"/>
        <v>0</v>
      </c>
      <c r="DU110" s="90" t="str">
        <f t="shared" si="98"/>
        <v/>
      </c>
      <c r="DV110" s="90" t="str">
        <f t="shared" si="98"/>
        <v/>
      </c>
      <c r="DW110" s="91">
        <f t="shared" si="98"/>
        <v>0</v>
      </c>
      <c r="DY110" s="180">
        <f t="shared" si="95"/>
        <v>26</v>
      </c>
      <c r="DZ110" s="180" t="str">
        <f t="shared" si="96"/>
        <v>Travel - Meal &amp; Entertainment</v>
      </c>
      <c r="EA110" s="181">
        <f t="shared" si="97"/>
        <v>582.59</v>
      </c>
    </row>
    <row r="111" spans="2:131" ht="11.85" customHeight="1" x14ac:dyDescent="0.15">
      <c r="B111" s="81"/>
      <c r="C111" s="92" t="s">
        <v>178</v>
      </c>
      <c r="D111" s="83"/>
      <c r="E111" s="84">
        <f t="shared" si="67"/>
        <v>262.69</v>
      </c>
      <c r="F111" s="84">
        <f t="shared" si="68"/>
        <v>262.69</v>
      </c>
      <c r="G111" s="85">
        <f>SUM('⑵-1 IS(A&amp;G)'!G111,'⑵-2 IS(S&amp;M)'!G111,'⑵-3 IS(ENG)'!G111,'⑵-4 IS(Energy)'!G111)</f>
        <v>75</v>
      </c>
      <c r="H111" s="86">
        <f>SUM('⑵-1 IS(A&amp;G)'!H111,'⑵-2 IS(S&amp;M)'!H111,'⑵-3 IS(ENG)'!H111,'⑵-4 IS(Energy)'!H111)</f>
        <v>160</v>
      </c>
      <c r="I111" s="86">
        <f>SUM('⑵-1 IS(A&amp;G)'!I111,'⑵-2 IS(S&amp;M)'!I111,'⑵-3 IS(ENG)'!I111,'⑵-4 IS(Energy)'!I111)</f>
        <v>27.69</v>
      </c>
      <c r="J111" s="86">
        <f>SUM('⑵-1 IS(A&amp;G)'!J111,'⑵-2 IS(S&amp;M)'!J111,'⑵-3 IS(ENG)'!J111,'⑵-4 IS(Energy)'!J111)</f>
        <v>0</v>
      </c>
      <c r="K111" s="86">
        <f>SUM('⑵-1 IS(A&amp;G)'!K111,'⑵-2 IS(S&amp;M)'!K111,'⑵-3 IS(ENG)'!K111,'⑵-4 IS(Energy)'!K111)</f>
        <v>0</v>
      </c>
      <c r="L111" s="86">
        <f>SUM('⑵-1 IS(A&amp;G)'!L111,'⑵-2 IS(S&amp;M)'!L111,'⑵-3 IS(ENG)'!L111,'⑵-4 IS(Energy)'!L111)</f>
        <v>0</v>
      </c>
      <c r="M111" s="86">
        <f>SUM('⑵-1 IS(A&amp;G)'!M111,'⑵-2 IS(S&amp;M)'!M111,'⑵-3 IS(ENG)'!M111,'⑵-4 IS(Energy)'!M111)</f>
        <v>0</v>
      </c>
      <c r="N111" s="86">
        <f>SUM('⑵-1 IS(A&amp;G)'!N111,'⑵-2 IS(S&amp;M)'!N111,'⑵-3 IS(ENG)'!N111,'⑵-4 IS(Energy)'!N111)</f>
        <v>0</v>
      </c>
      <c r="O111" s="86">
        <f>SUM('⑵-1 IS(A&amp;G)'!O111,'⑵-2 IS(S&amp;M)'!O111,'⑵-3 IS(ENG)'!O111,'⑵-4 IS(Energy)'!O111)</f>
        <v>0</v>
      </c>
      <c r="P111" s="86">
        <f>SUM('⑵-1 IS(A&amp;G)'!P111,'⑵-2 IS(S&amp;M)'!P111,'⑵-3 IS(ENG)'!P111,'⑵-4 IS(Energy)'!P111)</f>
        <v>0</v>
      </c>
      <c r="Q111" s="86">
        <f>SUM('⑵-1 IS(A&amp;G)'!Q111,'⑵-2 IS(S&amp;M)'!Q111,'⑵-3 IS(ENG)'!Q111,'⑵-4 IS(Energy)'!Q111)</f>
        <v>0</v>
      </c>
      <c r="R111" s="87">
        <f>SUM('⑵-1 IS(A&amp;G)'!R111,'⑵-2 IS(S&amp;M)'!R111,'⑵-3 IS(ENG)'!R111,'⑵-4 IS(Energy)'!R111)</f>
        <v>0</v>
      </c>
      <c r="T111" s="81"/>
      <c r="U111" s="92" t="str">
        <f t="shared" si="88"/>
        <v>Travel - Other</v>
      </c>
      <c r="V111" s="83"/>
      <c r="W111" s="84">
        <f t="shared" si="69"/>
        <v>29250</v>
      </c>
      <c r="X111" s="84">
        <f t="shared" si="70"/>
        <v>2450</v>
      </c>
      <c r="Y111" s="85">
        <f>SUM('⑵-1 IS(A&amp;G)'!Y111,'⑵-2 IS(S&amp;M)'!Y111,'⑵-3 IS(ENG)'!Y111,'⑵-4 IS(Energy)'!Y111)</f>
        <v>0</v>
      </c>
      <c r="Z111" s="86">
        <f>SUM('⑵-1 IS(A&amp;G)'!Z111,'⑵-2 IS(S&amp;M)'!Z111,'⑵-3 IS(ENG)'!Z111,'⑵-4 IS(Energy)'!Z111)</f>
        <v>150</v>
      </c>
      <c r="AA111" s="86">
        <f>SUM('⑵-1 IS(A&amp;G)'!AA111,'⑵-2 IS(S&amp;M)'!AA111,'⑵-3 IS(ENG)'!AA111,'⑵-4 IS(Energy)'!AA111)</f>
        <v>2300</v>
      </c>
      <c r="AB111" s="86">
        <f>SUM('⑵-1 IS(A&amp;G)'!AB111,'⑵-2 IS(S&amp;M)'!AB111,'⑵-3 IS(ENG)'!AB111,'⑵-4 IS(Energy)'!AB111)</f>
        <v>5200</v>
      </c>
      <c r="AC111" s="86">
        <f>SUM('⑵-1 IS(A&amp;G)'!AC111,'⑵-2 IS(S&amp;M)'!AC111,'⑵-3 IS(ENG)'!AC111,'⑵-4 IS(Energy)'!AC111)</f>
        <v>8075</v>
      </c>
      <c r="AD111" s="86">
        <f>SUM('⑵-1 IS(A&amp;G)'!AD111,'⑵-2 IS(S&amp;M)'!AD111,'⑵-3 IS(ENG)'!AD111,'⑵-4 IS(Energy)'!AD111)</f>
        <v>150</v>
      </c>
      <c r="AE111" s="86">
        <f>SUM('⑵-1 IS(A&amp;G)'!AE111,'⑵-2 IS(S&amp;M)'!AE111,'⑵-3 IS(ENG)'!AE111,'⑵-4 IS(Energy)'!AE111)</f>
        <v>0</v>
      </c>
      <c r="AF111" s="86">
        <f>SUM('⑵-1 IS(A&amp;G)'!AF111,'⑵-2 IS(S&amp;M)'!AF111,'⑵-3 IS(ENG)'!AF111,'⑵-4 IS(Energy)'!AF111)</f>
        <v>8075</v>
      </c>
      <c r="AG111" s="86">
        <f>SUM('⑵-1 IS(A&amp;G)'!AG111,'⑵-2 IS(S&amp;M)'!AG111,'⑵-3 IS(ENG)'!AG111,'⑵-4 IS(Energy)'!AG111)</f>
        <v>150</v>
      </c>
      <c r="AH111" s="86">
        <f>SUM('⑵-1 IS(A&amp;G)'!AH111,'⑵-2 IS(S&amp;M)'!AH111,'⑵-3 IS(ENG)'!AH111,'⑵-4 IS(Energy)'!AH111)</f>
        <v>0</v>
      </c>
      <c r="AI111" s="86">
        <f>SUM('⑵-1 IS(A&amp;G)'!AI111,'⑵-2 IS(S&amp;M)'!AI111,'⑵-3 IS(ENG)'!AI111,'⑵-4 IS(Energy)'!AI111)</f>
        <v>5000</v>
      </c>
      <c r="AJ111" s="87">
        <f>SUM('⑵-1 IS(A&amp;G)'!AJ111,'⑵-2 IS(S&amp;M)'!AJ111,'⑵-3 IS(ENG)'!AJ111,'⑵-4 IS(Energy)'!AJ111)</f>
        <v>150</v>
      </c>
      <c r="AL111" s="81"/>
      <c r="AM111" s="92" t="str">
        <f t="shared" si="89"/>
        <v>Travel - Other</v>
      </c>
      <c r="AN111" s="83"/>
      <c r="AO111" s="84">
        <f t="shared" si="71"/>
        <v>7404.45</v>
      </c>
      <c r="AP111" s="84">
        <f t="shared" si="72"/>
        <v>219.91000000000003</v>
      </c>
      <c r="AQ111" s="85">
        <f>SUM('⑵-1 IS(A&amp;G)'!AQ111,'⑵-2 IS(S&amp;M)'!AQ111,'⑵-3 IS(ENG)'!AQ111,'⑵-4 IS(Energy)'!AQ111)</f>
        <v>83.83</v>
      </c>
      <c r="AR111" s="86">
        <f>SUM('⑵-1 IS(A&amp;G)'!AR111,'⑵-2 IS(S&amp;M)'!AR111,'⑵-3 IS(ENG)'!AR111,'⑵-4 IS(Energy)'!AR111)</f>
        <v>0</v>
      </c>
      <c r="AS111" s="86">
        <f>SUM('⑵-1 IS(A&amp;G)'!AS111,'⑵-2 IS(S&amp;M)'!AS111,'⑵-3 IS(ENG)'!AS111,'⑵-4 IS(Energy)'!AS111)</f>
        <v>136.08000000000001</v>
      </c>
      <c r="AT111" s="86">
        <f>SUM('⑵-1 IS(A&amp;G)'!AT111,'⑵-2 IS(S&amp;M)'!AT111,'⑵-3 IS(ENG)'!AT111,'⑵-4 IS(Energy)'!AT111)</f>
        <v>156.47999999999999</v>
      </c>
      <c r="AU111" s="86">
        <f>SUM('⑵-1 IS(A&amp;G)'!AU111,'⑵-2 IS(S&amp;M)'!AU111,'⑵-3 IS(ENG)'!AU111,'⑵-4 IS(Energy)'!AU111)</f>
        <v>96.86</v>
      </c>
      <c r="AV111" s="86">
        <f>SUM('⑵-1 IS(A&amp;G)'!AV111,'⑵-2 IS(S&amp;M)'!AV111,'⑵-3 IS(ENG)'!AV111,'⑵-4 IS(Energy)'!AV111)</f>
        <v>50</v>
      </c>
      <c r="AW111" s="86">
        <f>SUM('⑵-1 IS(A&amp;G)'!AW111,'⑵-2 IS(S&amp;M)'!AW111,'⑵-3 IS(ENG)'!AW111,'⑵-4 IS(Energy)'!AW111)</f>
        <v>892.43</v>
      </c>
      <c r="AX111" s="86">
        <f>SUM('⑵-1 IS(A&amp;G)'!AX111,'⑵-2 IS(S&amp;M)'!AX111,'⑵-3 IS(ENG)'!AX111,'⑵-4 IS(Energy)'!AX111)</f>
        <v>4</v>
      </c>
      <c r="AY111" s="86">
        <f>SUM('⑵-1 IS(A&amp;G)'!AY111,'⑵-2 IS(S&amp;M)'!AY111,'⑵-3 IS(ENG)'!AY111,'⑵-4 IS(Energy)'!AY111)</f>
        <v>9.99</v>
      </c>
      <c r="AZ111" s="86">
        <f>SUM('⑵-1 IS(A&amp;G)'!AZ111,'⑵-2 IS(S&amp;M)'!AZ111,'⑵-3 IS(ENG)'!AZ111,'⑵-4 IS(Energy)'!AZ111)</f>
        <v>16.989999999999998</v>
      </c>
      <c r="BA111" s="86">
        <f>SUM('⑵-1 IS(A&amp;G)'!BA111,'⑵-2 IS(S&amp;M)'!BA111,'⑵-3 IS(ENG)'!BA111,'⑵-4 IS(Energy)'!BA111)</f>
        <v>67.989999999999995</v>
      </c>
      <c r="BB111" s="87">
        <f>SUM('⑵-1 IS(A&amp;G)'!BB111,'⑵-2 IS(S&amp;M)'!BB111,'⑵-3 IS(ENG)'!BB111,'⑵-4 IS(Energy)'!BB111)</f>
        <v>5889.8</v>
      </c>
      <c r="BD111" s="81"/>
      <c r="BE111" s="92" t="str">
        <f t="shared" si="90"/>
        <v>Travel - Other</v>
      </c>
      <c r="BF111" s="83"/>
      <c r="BG111" s="84">
        <f t="shared" si="73"/>
        <v>10121</v>
      </c>
      <c r="BH111" s="84">
        <f t="shared" si="74"/>
        <v>2034</v>
      </c>
      <c r="BI111" s="85">
        <f>SUM('⑵-1 IS(A&amp;G)'!BI111,'⑵-2 IS(S&amp;M)'!BI111,'⑵-3 IS(ENG)'!BI111,'⑵-4 IS(Energy)'!BI111)</f>
        <v>-110</v>
      </c>
      <c r="BJ111" s="86">
        <f>SUM('⑵-1 IS(A&amp;G)'!BJ111,'⑵-2 IS(S&amp;M)'!BJ111,'⑵-3 IS(ENG)'!BJ111,'⑵-4 IS(Energy)'!BJ111)</f>
        <v>472</v>
      </c>
      <c r="BK111" s="86">
        <f>SUM('⑵-1 IS(A&amp;G)'!BK111,'⑵-2 IS(S&amp;M)'!BK111,'⑵-3 IS(ENG)'!BK111,'⑵-4 IS(Energy)'!BK111)</f>
        <v>1672</v>
      </c>
      <c r="BL111" s="86">
        <f>SUM('⑵-1 IS(A&amp;G)'!BL111,'⑵-2 IS(S&amp;M)'!BL111,'⑵-3 IS(ENG)'!BL111,'⑵-4 IS(Energy)'!BL111)</f>
        <v>271</v>
      </c>
      <c r="BM111" s="86">
        <f>SUM('⑵-1 IS(A&amp;G)'!BM111,'⑵-2 IS(S&amp;M)'!BM111,'⑵-3 IS(ENG)'!BM111,'⑵-4 IS(Energy)'!BM111)</f>
        <v>2357</v>
      </c>
      <c r="BN111" s="86">
        <f>SUM('⑵-1 IS(A&amp;G)'!BN111,'⑵-2 IS(S&amp;M)'!BN111,'⑵-3 IS(ENG)'!BN111,'⑵-4 IS(Energy)'!BN111)</f>
        <v>26</v>
      </c>
      <c r="BO111" s="86">
        <f>SUM('⑵-1 IS(A&amp;G)'!BO111,'⑵-2 IS(S&amp;M)'!BO111,'⑵-3 IS(ENG)'!BO111,'⑵-4 IS(Energy)'!BO111)</f>
        <v>0</v>
      </c>
      <c r="BP111" s="86">
        <f>SUM('⑵-1 IS(A&amp;G)'!BP111,'⑵-2 IS(S&amp;M)'!BP111,'⑵-3 IS(ENG)'!BP111,'⑵-4 IS(Energy)'!BP111)</f>
        <v>3558</v>
      </c>
      <c r="BQ111" s="86">
        <f>SUM('⑵-1 IS(A&amp;G)'!BQ111,'⑵-2 IS(S&amp;M)'!BQ111,'⑵-3 IS(ENG)'!BQ111,'⑵-4 IS(Energy)'!BQ111)</f>
        <v>0</v>
      </c>
      <c r="BR111" s="86">
        <f>SUM('⑵-1 IS(A&amp;G)'!BR111,'⑵-2 IS(S&amp;M)'!BR111,'⑵-3 IS(ENG)'!BR111,'⑵-4 IS(Energy)'!BR111)</f>
        <v>1872</v>
      </c>
      <c r="BS111" s="86">
        <f>SUM('⑵-1 IS(A&amp;G)'!BS111,'⑵-2 IS(S&amp;M)'!BS111,'⑵-3 IS(ENG)'!BS111,'⑵-4 IS(Energy)'!BS111)</f>
        <v>3</v>
      </c>
      <c r="BT111" s="87">
        <f>SUM('⑵-1 IS(A&amp;G)'!BT111,'⑵-2 IS(S&amp;M)'!BT111,'⑵-3 IS(ENG)'!BT111,'⑵-4 IS(Energy)'!BT111)</f>
        <v>0</v>
      </c>
      <c r="BV111" s="81"/>
      <c r="BW111" s="92" t="str">
        <f t="shared" si="91"/>
        <v>Travel - Other</v>
      </c>
      <c r="BX111" s="83"/>
      <c r="BY111" s="84">
        <f t="shared" si="16"/>
        <v>262.69</v>
      </c>
      <c r="BZ111" s="85">
        <f t="shared" si="75"/>
        <v>262.69</v>
      </c>
      <c r="CA111" s="86">
        <f t="shared" si="76"/>
        <v>0</v>
      </c>
      <c r="CB111" s="86">
        <f t="shared" si="77"/>
        <v>0</v>
      </c>
      <c r="CC111" s="86">
        <f t="shared" si="78"/>
        <v>0</v>
      </c>
      <c r="CD111" s="84">
        <f t="shared" si="4"/>
        <v>29250</v>
      </c>
      <c r="CE111" s="85">
        <f t="shared" si="79"/>
        <v>2450</v>
      </c>
      <c r="CF111" s="86">
        <f t="shared" si="80"/>
        <v>13425</v>
      </c>
      <c r="CG111" s="86">
        <f t="shared" si="81"/>
        <v>8225</v>
      </c>
      <c r="CH111" s="86">
        <f t="shared" si="82"/>
        <v>5150</v>
      </c>
      <c r="CI111" s="84">
        <f t="shared" si="5"/>
        <v>7404.45</v>
      </c>
      <c r="CJ111" s="85">
        <f t="shared" si="83"/>
        <v>219.91000000000003</v>
      </c>
      <c r="CK111" s="86">
        <f t="shared" si="84"/>
        <v>303.33999999999997</v>
      </c>
      <c r="CL111" s="86">
        <f t="shared" si="85"/>
        <v>906.42</v>
      </c>
      <c r="CM111" s="87">
        <f t="shared" si="86"/>
        <v>5974.78</v>
      </c>
      <c r="CO111" s="81"/>
      <c r="CP111" s="92" t="str">
        <f t="shared" si="92"/>
        <v>Travel - Other</v>
      </c>
      <c r="CQ111" s="83"/>
      <c r="CR111" s="84">
        <f t="shared" si="66"/>
        <v>-28987.31</v>
      </c>
      <c r="CS111" s="84">
        <f t="shared" si="66"/>
        <v>-2187.31</v>
      </c>
      <c r="CT111" s="85">
        <f t="shared" si="66"/>
        <v>75</v>
      </c>
      <c r="CU111" s="86">
        <f t="shared" si="66"/>
        <v>10</v>
      </c>
      <c r="CV111" s="86">
        <f t="shared" si="66"/>
        <v>-2272.31</v>
      </c>
      <c r="CW111" s="86">
        <f t="shared" si="94"/>
        <v>-5200</v>
      </c>
      <c r="CX111" s="86">
        <f t="shared" si="94"/>
        <v>-8075</v>
      </c>
      <c r="CY111" s="86">
        <f t="shared" si="94"/>
        <v>-150</v>
      </c>
      <c r="CZ111" s="86">
        <f t="shared" si="94"/>
        <v>0</v>
      </c>
      <c r="DA111" s="86">
        <f t="shared" si="94"/>
        <v>-8075</v>
      </c>
      <c r="DB111" s="86">
        <f t="shared" si="94"/>
        <v>-150</v>
      </c>
      <c r="DC111" s="86">
        <f t="shared" si="94"/>
        <v>0</v>
      </c>
      <c r="DD111" s="86">
        <f t="shared" si="94"/>
        <v>-5000</v>
      </c>
      <c r="DE111" s="87">
        <f t="shared" si="94"/>
        <v>-150</v>
      </c>
      <c r="DG111" s="81"/>
      <c r="DH111" s="92" t="str">
        <f t="shared" si="93"/>
        <v>Travel - Other</v>
      </c>
      <c r="DI111" s="83"/>
      <c r="DJ111" s="88">
        <f t="shared" ref="DJ111:DW118" si="99">IFERROR(((E111-W111)/ABS(W111))+1,"")</f>
        <v>8.9808547008546347E-3</v>
      </c>
      <c r="DK111" s="88">
        <f t="shared" si="99"/>
        <v>0.10722040816326528</v>
      </c>
      <c r="DL111" s="89" t="str">
        <f t="shared" si="99"/>
        <v/>
      </c>
      <c r="DM111" s="90">
        <f t="shared" si="99"/>
        <v>1.0666666666666667</v>
      </c>
      <c r="DN111" s="90">
        <f t="shared" si="99"/>
        <v>1.2039130434782663E-2</v>
      </c>
      <c r="DO111" s="90">
        <f t="shared" si="99"/>
        <v>0</v>
      </c>
      <c r="DP111" s="90">
        <f t="shared" si="99"/>
        <v>0</v>
      </c>
      <c r="DQ111" s="90">
        <f t="shared" si="99"/>
        <v>0</v>
      </c>
      <c r="DR111" s="90" t="str">
        <f t="shared" si="99"/>
        <v/>
      </c>
      <c r="DS111" s="90">
        <f t="shared" si="99"/>
        <v>0</v>
      </c>
      <c r="DT111" s="90">
        <f t="shared" si="99"/>
        <v>0</v>
      </c>
      <c r="DU111" s="90" t="str">
        <f t="shared" si="99"/>
        <v/>
      </c>
      <c r="DV111" s="90">
        <f t="shared" si="99"/>
        <v>0</v>
      </c>
      <c r="DW111" s="91">
        <f t="shared" si="99"/>
        <v>0</v>
      </c>
      <c r="DY111" s="180">
        <f t="shared" si="95"/>
        <v>15</v>
      </c>
      <c r="DZ111" s="180" t="str">
        <f t="shared" si="96"/>
        <v>Travel - Other</v>
      </c>
      <c r="EA111" s="181">
        <f t="shared" si="97"/>
        <v>2272.31</v>
      </c>
    </row>
    <row r="112" spans="2:131" ht="11.85" customHeight="1" x14ac:dyDescent="0.15">
      <c r="B112" s="81"/>
      <c r="C112" s="92" t="s">
        <v>179</v>
      </c>
      <c r="D112" s="83"/>
      <c r="E112" s="84">
        <f t="shared" si="67"/>
        <v>0</v>
      </c>
      <c r="F112" s="84">
        <f t="shared" si="68"/>
        <v>0</v>
      </c>
      <c r="G112" s="85">
        <f>SUM('⑵-1 IS(A&amp;G)'!G112,'⑵-2 IS(S&amp;M)'!G112,'⑵-3 IS(ENG)'!G112,'⑵-4 IS(Energy)'!G112)</f>
        <v>0</v>
      </c>
      <c r="H112" s="86">
        <f>SUM('⑵-1 IS(A&amp;G)'!H112,'⑵-2 IS(S&amp;M)'!H112,'⑵-3 IS(ENG)'!H112,'⑵-4 IS(Energy)'!H112)</f>
        <v>0</v>
      </c>
      <c r="I112" s="86">
        <f>SUM('⑵-1 IS(A&amp;G)'!I112,'⑵-2 IS(S&amp;M)'!I112,'⑵-3 IS(ENG)'!I112,'⑵-4 IS(Energy)'!I112)</f>
        <v>0</v>
      </c>
      <c r="J112" s="86">
        <f>SUM('⑵-1 IS(A&amp;G)'!J112,'⑵-2 IS(S&amp;M)'!J112,'⑵-3 IS(ENG)'!J112,'⑵-4 IS(Energy)'!J112)</f>
        <v>0</v>
      </c>
      <c r="K112" s="86">
        <f>SUM('⑵-1 IS(A&amp;G)'!K112,'⑵-2 IS(S&amp;M)'!K112,'⑵-3 IS(ENG)'!K112,'⑵-4 IS(Energy)'!K112)</f>
        <v>0</v>
      </c>
      <c r="L112" s="86">
        <f>SUM('⑵-1 IS(A&amp;G)'!L112,'⑵-2 IS(S&amp;M)'!L112,'⑵-3 IS(ENG)'!L112,'⑵-4 IS(Energy)'!L112)</f>
        <v>0</v>
      </c>
      <c r="M112" s="86">
        <f>SUM('⑵-1 IS(A&amp;G)'!M112,'⑵-2 IS(S&amp;M)'!M112,'⑵-3 IS(ENG)'!M112,'⑵-4 IS(Energy)'!M112)</f>
        <v>0</v>
      </c>
      <c r="N112" s="86">
        <f>SUM('⑵-1 IS(A&amp;G)'!N112,'⑵-2 IS(S&amp;M)'!N112,'⑵-3 IS(ENG)'!N112,'⑵-4 IS(Energy)'!N112)</f>
        <v>0</v>
      </c>
      <c r="O112" s="86">
        <f>SUM('⑵-1 IS(A&amp;G)'!O112,'⑵-2 IS(S&amp;M)'!O112,'⑵-3 IS(ENG)'!O112,'⑵-4 IS(Energy)'!O112)</f>
        <v>0</v>
      </c>
      <c r="P112" s="86">
        <f>SUM('⑵-1 IS(A&amp;G)'!P112,'⑵-2 IS(S&amp;M)'!P112,'⑵-3 IS(ENG)'!P112,'⑵-4 IS(Energy)'!P112)</f>
        <v>0</v>
      </c>
      <c r="Q112" s="86">
        <f>SUM('⑵-1 IS(A&amp;G)'!Q112,'⑵-2 IS(S&amp;M)'!Q112,'⑵-3 IS(ENG)'!Q112,'⑵-4 IS(Energy)'!Q112)</f>
        <v>0</v>
      </c>
      <c r="R112" s="87">
        <f>SUM('⑵-1 IS(A&amp;G)'!R112,'⑵-2 IS(S&amp;M)'!R112,'⑵-3 IS(ENG)'!R112,'⑵-4 IS(Energy)'!R112)</f>
        <v>0</v>
      </c>
      <c r="T112" s="81"/>
      <c r="U112" s="92" t="str">
        <f t="shared" si="88"/>
        <v>Uniforms</v>
      </c>
      <c r="V112" s="83"/>
      <c r="W112" s="84">
        <f t="shared" si="69"/>
        <v>38</v>
      </c>
      <c r="X112" s="84">
        <f t="shared" si="70"/>
        <v>38</v>
      </c>
      <c r="Y112" s="85">
        <f>SUM('⑵-1 IS(A&amp;G)'!Y112,'⑵-2 IS(S&amp;M)'!Y112,'⑵-3 IS(ENG)'!Y112,'⑵-4 IS(Energy)'!Y112)</f>
        <v>38</v>
      </c>
      <c r="Z112" s="86">
        <f>SUM('⑵-1 IS(A&amp;G)'!Z112,'⑵-2 IS(S&amp;M)'!Z112,'⑵-3 IS(ENG)'!Z112,'⑵-4 IS(Energy)'!Z112)</f>
        <v>0</v>
      </c>
      <c r="AA112" s="86">
        <f>SUM('⑵-1 IS(A&amp;G)'!AA112,'⑵-2 IS(S&amp;M)'!AA112,'⑵-3 IS(ENG)'!AA112,'⑵-4 IS(Energy)'!AA112)</f>
        <v>0</v>
      </c>
      <c r="AB112" s="86">
        <f>SUM('⑵-1 IS(A&amp;G)'!AB112,'⑵-2 IS(S&amp;M)'!AB112,'⑵-3 IS(ENG)'!AB112,'⑵-4 IS(Energy)'!AB112)</f>
        <v>0</v>
      </c>
      <c r="AC112" s="86">
        <f>SUM('⑵-1 IS(A&amp;G)'!AC112,'⑵-2 IS(S&amp;M)'!AC112,'⑵-3 IS(ENG)'!AC112,'⑵-4 IS(Energy)'!AC112)</f>
        <v>0</v>
      </c>
      <c r="AD112" s="86">
        <f>SUM('⑵-1 IS(A&amp;G)'!AD112,'⑵-2 IS(S&amp;M)'!AD112,'⑵-3 IS(ENG)'!AD112,'⑵-4 IS(Energy)'!AD112)</f>
        <v>0</v>
      </c>
      <c r="AE112" s="86">
        <f>SUM('⑵-1 IS(A&amp;G)'!AE112,'⑵-2 IS(S&amp;M)'!AE112,'⑵-3 IS(ENG)'!AE112,'⑵-4 IS(Energy)'!AE112)</f>
        <v>0</v>
      </c>
      <c r="AF112" s="86">
        <f>SUM('⑵-1 IS(A&amp;G)'!AF112,'⑵-2 IS(S&amp;M)'!AF112,'⑵-3 IS(ENG)'!AF112,'⑵-4 IS(Energy)'!AF112)</f>
        <v>0</v>
      </c>
      <c r="AG112" s="86">
        <f>SUM('⑵-1 IS(A&amp;G)'!AG112,'⑵-2 IS(S&amp;M)'!AG112,'⑵-3 IS(ENG)'!AG112,'⑵-4 IS(Energy)'!AG112)</f>
        <v>0</v>
      </c>
      <c r="AH112" s="86">
        <f>SUM('⑵-1 IS(A&amp;G)'!AH112,'⑵-2 IS(S&amp;M)'!AH112,'⑵-3 IS(ENG)'!AH112,'⑵-4 IS(Energy)'!AH112)</f>
        <v>0</v>
      </c>
      <c r="AI112" s="86">
        <f>SUM('⑵-1 IS(A&amp;G)'!AI112,'⑵-2 IS(S&amp;M)'!AI112,'⑵-3 IS(ENG)'!AI112,'⑵-4 IS(Energy)'!AI112)</f>
        <v>0</v>
      </c>
      <c r="AJ112" s="87">
        <f>SUM('⑵-1 IS(A&amp;G)'!AJ112,'⑵-2 IS(S&amp;M)'!AJ112,'⑵-3 IS(ENG)'!AJ112,'⑵-4 IS(Energy)'!AJ112)</f>
        <v>0</v>
      </c>
      <c r="AL112" s="81"/>
      <c r="AM112" s="92" t="str">
        <f t="shared" si="89"/>
        <v>Uniforms</v>
      </c>
      <c r="AN112" s="83"/>
      <c r="AO112" s="84">
        <f t="shared" si="71"/>
        <v>980.5</v>
      </c>
      <c r="AP112" s="84">
        <f t="shared" si="72"/>
        <v>980.5</v>
      </c>
      <c r="AQ112" s="85">
        <f>SUM('⑵-1 IS(A&amp;G)'!AQ112,'⑵-2 IS(S&amp;M)'!AQ112,'⑵-3 IS(ENG)'!AQ112,'⑵-4 IS(Energy)'!AQ112)</f>
        <v>0</v>
      </c>
      <c r="AR112" s="86">
        <f>SUM('⑵-1 IS(A&amp;G)'!AR112,'⑵-2 IS(S&amp;M)'!AR112,'⑵-3 IS(ENG)'!AR112,'⑵-4 IS(Energy)'!AR112)</f>
        <v>5</v>
      </c>
      <c r="AS112" s="86">
        <f>SUM('⑵-1 IS(A&amp;G)'!AS112,'⑵-2 IS(S&amp;M)'!AS112,'⑵-3 IS(ENG)'!AS112,'⑵-4 IS(Energy)'!AS112)</f>
        <v>975.5</v>
      </c>
      <c r="AT112" s="86">
        <f>SUM('⑵-1 IS(A&amp;G)'!AT112,'⑵-2 IS(S&amp;M)'!AT112,'⑵-3 IS(ENG)'!AT112,'⑵-4 IS(Energy)'!AT112)</f>
        <v>0</v>
      </c>
      <c r="AU112" s="86">
        <f>SUM('⑵-1 IS(A&amp;G)'!AU112,'⑵-2 IS(S&amp;M)'!AU112,'⑵-3 IS(ENG)'!AU112,'⑵-4 IS(Energy)'!AU112)</f>
        <v>0</v>
      </c>
      <c r="AV112" s="86">
        <f>SUM('⑵-1 IS(A&amp;G)'!AV112,'⑵-2 IS(S&amp;M)'!AV112,'⑵-3 IS(ENG)'!AV112,'⑵-4 IS(Energy)'!AV112)</f>
        <v>0</v>
      </c>
      <c r="AW112" s="86">
        <f>SUM('⑵-1 IS(A&amp;G)'!AW112,'⑵-2 IS(S&amp;M)'!AW112,'⑵-3 IS(ENG)'!AW112,'⑵-4 IS(Energy)'!AW112)</f>
        <v>0</v>
      </c>
      <c r="AX112" s="86">
        <f>SUM('⑵-1 IS(A&amp;G)'!AX112,'⑵-2 IS(S&amp;M)'!AX112,'⑵-3 IS(ENG)'!AX112,'⑵-4 IS(Energy)'!AX112)</f>
        <v>0</v>
      </c>
      <c r="AY112" s="86">
        <f>SUM('⑵-1 IS(A&amp;G)'!AY112,'⑵-2 IS(S&amp;M)'!AY112,'⑵-3 IS(ENG)'!AY112,'⑵-4 IS(Energy)'!AY112)</f>
        <v>0</v>
      </c>
      <c r="AZ112" s="86">
        <f>SUM('⑵-1 IS(A&amp;G)'!AZ112,'⑵-2 IS(S&amp;M)'!AZ112,'⑵-3 IS(ENG)'!AZ112,'⑵-4 IS(Energy)'!AZ112)</f>
        <v>0</v>
      </c>
      <c r="BA112" s="86">
        <f>SUM('⑵-1 IS(A&amp;G)'!BA112,'⑵-2 IS(S&amp;M)'!BA112,'⑵-3 IS(ENG)'!BA112,'⑵-4 IS(Energy)'!BA112)</f>
        <v>0</v>
      </c>
      <c r="BB112" s="87">
        <f>SUM('⑵-1 IS(A&amp;G)'!BB112,'⑵-2 IS(S&amp;M)'!BB112,'⑵-3 IS(ENG)'!BB112,'⑵-4 IS(Energy)'!BB112)</f>
        <v>0</v>
      </c>
      <c r="BD112" s="81"/>
      <c r="BE112" s="92" t="str">
        <f t="shared" si="90"/>
        <v>Uniforms</v>
      </c>
      <c r="BF112" s="83"/>
      <c r="BG112" s="84">
        <f t="shared" si="73"/>
        <v>1186</v>
      </c>
      <c r="BH112" s="84">
        <f t="shared" si="74"/>
        <v>0</v>
      </c>
      <c r="BI112" s="85">
        <f>SUM('⑵-1 IS(A&amp;G)'!BI112,'⑵-2 IS(S&amp;M)'!BI112,'⑵-3 IS(ENG)'!BI112,'⑵-4 IS(Energy)'!BI112)</f>
        <v>0</v>
      </c>
      <c r="BJ112" s="86">
        <f>SUM('⑵-1 IS(A&amp;G)'!BJ112,'⑵-2 IS(S&amp;M)'!BJ112,'⑵-3 IS(ENG)'!BJ112,'⑵-4 IS(Energy)'!BJ112)</f>
        <v>0</v>
      </c>
      <c r="BK112" s="86">
        <f>SUM('⑵-1 IS(A&amp;G)'!BK112,'⑵-2 IS(S&amp;M)'!BK112,'⑵-3 IS(ENG)'!BK112,'⑵-4 IS(Energy)'!BK112)</f>
        <v>0</v>
      </c>
      <c r="BL112" s="86">
        <f>SUM('⑵-1 IS(A&amp;G)'!BL112,'⑵-2 IS(S&amp;M)'!BL112,'⑵-3 IS(ENG)'!BL112,'⑵-4 IS(Energy)'!BL112)</f>
        <v>0</v>
      </c>
      <c r="BM112" s="86">
        <f>SUM('⑵-1 IS(A&amp;G)'!BM112,'⑵-2 IS(S&amp;M)'!BM112,'⑵-3 IS(ENG)'!BM112,'⑵-4 IS(Energy)'!BM112)</f>
        <v>0</v>
      </c>
      <c r="BN112" s="86">
        <f>SUM('⑵-1 IS(A&amp;G)'!BN112,'⑵-2 IS(S&amp;M)'!BN112,'⑵-3 IS(ENG)'!BN112,'⑵-4 IS(Energy)'!BN112)</f>
        <v>590</v>
      </c>
      <c r="BO112" s="86">
        <f>SUM('⑵-1 IS(A&amp;G)'!BO112,'⑵-2 IS(S&amp;M)'!BO112,'⑵-3 IS(ENG)'!BO112,'⑵-4 IS(Energy)'!BO112)</f>
        <v>591</v>
      </c>
      <c r="BP112" s="86">
        <f>SUM('⑵-1 IS(A&amp;G)'!BP112,'⑵-2 IS(S&amp;M)'!BP112,'⑵-3 IS(ENG)'!BP112,'⑵-4 IS(Energy)'!BP112)</f>
        <v>5</v>
      </c>
      <c r="BQ112" s="86">
        <f>SUM('⑵-1 IS(A&amp;G)'!BQ112,'⑵-2 IS(S&amp;M)'!BQ112,'⑵-3 IS(ENG)'!BQ112,'⑵-4 IS(Energy)'!BQ112)</f>
        <v>0</v>
      </c>
      <c r="BR112" s="86">
        <f>SUM('⑵-1 IS(A&amp;G)'!BR112,'⑵-2 IS(S&amp;M)'!BR112,'⑵-3 IS(ENG)'!BR112,'⑵-4 IS(Energy)'!BR112)</f>
        <v>0</v>
      </c>
      <c r="BS112" s="86">
        <f>SUM('⑵-1 IS(A&amp;G)'!BS112,'⑵-2 IS(S&amp;M)'!BS112,'⑵-3 IS(ENG)'!BS112,'⑵-4 IS(Energy)'!BS112)</f>
        <v>0</v>
      </c>
      <c r="BT112" s="87">
        <f>SUM('⑵-1 IS(A&amp;G)'!BT112,'⑵-2 IS(S&amp;M)'!BT112,'⑵-3 IS(ENG)'!BT112,'⑵-4 IS(Energy)'!BT112)</f>
        <v>0</v>
      </c>
      <c r="BV112" s="81"/>
      <c r="BW112" s="92" t="str">
        <f t="shared" si="91"/>
        <v>Uniforms</v>
      </c>
      <c r="BX112" s="83"/>
      <c r="BY112" s="84">
        <f t="shared" si="16"/>
        <v>0</v>
      </c>
      <c r="BZ112" s="85">
        <f t="shared" si="75"/>
        <v>0</v>
      </c>
      <c r="CA112" s="86">
        <f t="shared" si="76"/>
        <v>0</v>
      </c>
      <c r="CB112" s="86">
        <f t="shared" si="77"/>
        <v>0</v>
      </c>
      <c r="CC112" s="86">
        <f t="shared" si="78"/>
        <v>0</v>
      </c>
      <c r="CD112" s="84">
        <f t="shared" si="4"/>
        <v>38</v>
      </c>
      <c r="CE112" s="85">
        <f t="shared" si="79"/>
        <v>38</v>
      </c>
      <c r="CF112" s="86">
        <f t="shared" si="80"/>
        <v>0</v>
      </c>
      <c r="CG112" s="86">
        <f t="shared" si="81"/>
        <v>0</v>
      </c>
      <c r="CH112" s="86">
        <f t="shared" si="82"/>
        <v>0</v>
      </c>
      <c r="CI112" s="84">
        <f t="shared" si="5"/>
        <v>980.5</v>
      </c>
      <c r="CJ112" s="85">
        <f t="shared" si="83"/>
        <v>980.5</v>
      </c>
      <c r="CK112" s="86">
        <f t="shared" si="84"/>
        <v>0</v>
      </c>
      <c r="CL112" s="86">
        <f t="shared" si="85"/>
        <v>0</v>
      </c>
      <c r="CM112" s="87">
        <f t="shared" si="86"/>
        <v>0</v>
      </c>
      <c r="CO112" s="81"/>
      <c r="CP112" s="92" t="str">
        <f t="shared" si="92"/>
        <v>Uniforms</v>
      </c>
      <c r="CQ112" s="83"/>
      <c r="CR112" s="84">
        <f t="shared" si="66"/>
        <v>-38</v>
      </c>
      <c r="CS112" s="84">
        <f t="shared" si="66"/>
        <v>-38</v>
      </c>
      <c r="CT112" s="85">
        <f t="shared" si="66"/>
        <v>-38</v>
      </c>
      <c r="CU112" s="86">
        <f t="shared" si="66"/>
        <v>0</v>
      </c>
      <c r="CV112" s="86">
        <f t="shared" si="66"/>
        <v>0</v>
      </c>
      <c r="CW112" s="86">
        <f t="shared" si="94"/>
        <v>0</v>
      </c>
      <c r="CX112" s="86">
        <f t="shared" si="94"/>
        <v>0</v>
      </c>
      <c r="CY112" s="86">
        <f t="shared" si="94"/>
        <v>0</v>
      </c>
      <c r="CZ112" s="86">
        <f t="shared" ref="CZ112:DE118" si="100">M112-AE112</f>
        <v>0</v>
      </c>
      <c r="DA112" s="86">
        <f t="shared" si="100"/>
        <v>0</v>
      </c>
      <c r="DB112" s="86">
        <f t="shared" si="100"/>
        <v>0</v>
      </c>
      <c r="DC112" s="86">
        <f t="shared" si="100"/>
        <v>0</v>
      </c>
      <c r="DD112" s="86">
        <f t="shared" si="100"/>
        <v>0</v>
      </c>
      <c r="DE112" s="87">
        <f t="shared" si="100"/>
        <v>0</v>
      </c>
      <c r="DG112" s="81"/>
      <c r="DH112" s="92" t="str">
        <f t="shared" si="93"/>
        <v>Uniforms</v>
      </c>
      <c r="DI112" s="83"/>
      <c r="DJ112" s="88">
        <f t="shared" si="99"/>
        <v>0</v>
      </c>
      <c r="DK112" s="88">
        <f t="shared" si="99"/>
        <v>0</v>
      </c>
      <c r="DL112" s="89">
        <f t="shared" si="99"/>
        <v>0</v>
      </c>
      <c r="DM112" s="90" t="str">
        <f t="shared" si="99"/>
        <v/>
      </c>
      <c r="DN112" s="90" t="str">
        <f t="shared" si="99"/>
        <v/>
      </c>
      <c r="DO112" s="90" t="str">
        <f t="shared" si="99"/>
        <v/>
      </c>
      <c r="DP112" s="90" t="str">
        <f t="shared" si="99"/>
        <v/>
      </c>
      <c r="DQ112" s="90" t="str">
        <f t="shared" si="99"/>
        <v/>
      </c>
      <c r="DR112" s="90" t="str">
        <f t="shared" si="99"/>
        <v/>
      </c>
      <c r="DS112" s="90" t="str">
        <f t="shared" si="99"/>
        <v/>
      </c>
      <c r="DT112" s="90" t="str">
        <f t="shared" si="99"/>
        <v/>
      </c>
      <c r="DU112" s="90" t="str">
        <f t="shared" si="99"/>
        <v/>
      </c>
      <c r="DV112" s="90" t="str">
        <f t="shared" si="99"/>
        <v/>
      </c>
      <c r="DW112" s="91" t="str">
        <f t="shared" si="99"/>
        <v/>
      </c>
      <c r="DY112" s="180">
        <f t="shared" si="95"/>
        <v>46</v>
      </c>
      <c r="DZ112" s="180" t="str">
        <f t="shared" si="96"/>
        <v>Uniforms</v>
      </c>
      <c r="EA112" s="181">
        <f t="shared" si="97"/>
        <v>0</v>
      </c>
    </row>
    <row r="113" spans="1:131" ht="11.85" customHeight="1" x14ac:dyDescent="0.15">
      <c r="B113" s="81"/>
      <c r="C113" s="92" t="s">
        <v>180</v>
      </c>
      <c r="D113" s="83"/>
      <c r="E113" s="84">
        <f t="shared" si="67"/>
        <v>12116.25</v>
      </c>
      <c r="F113" s="84">
        <f t="shared" si="68"/>
        <v>12116.25</v>
      </c>
      <c r="G113" s="85">
        <f>SUM('⑵-1 IS(A&amp;G)'!G113,'⑵-2 IS(S&amp;M)'!G113,'⑵-3 IS(ENG)'!G113,'⑵-4 IS(Energy)'!G113)</f>
        <v>5601</v>
      </c>
      <c r="H113" s="86">
        <f>SUM('⑵-1 IS(A&amp;G)'!H113,'⑵-2 IS(S&amp;M)'!H113,'⑵-3 IS(ENG)'!H113,'⑵-4 IS(Energy)'!H113)</f>
        <v>729</v>
      </c>
      <c r="I113" s="86">
        <f>SUM('⑵-1 IS(A&amp;G)'!I113,'⑵-2 IS(S&amp;M)'!I113,'⑵-3 IS(ENG)'!I113,'⑵-4 IS(Energy)'!I113)</f>
        <v>5786.25</v>
      </c>
      <c r="J113" s="86">
        <f>SUM('⑵-1 IS(A&amp;G)'!J113,'⑵-2 IS(S&amp;M)'!J113,'⑵-3 IS(ENG)'!J113,'⑵-4 IS(Energy)'!J113)</f>
        <v>0</v>
      </c>
      <c r="K113" s="86">
        <f>SUM('⑵-1 IS(A&amp;G)'!K113,'⑵-2 IS(S&amp;M)'!K113,'⑵-3 IS(ENG)'!K113,'⑵-4 IS(Energy)'!K113)</f>
        <v>0</v>
      </c>
      <c r="L113" s="86">
        <f>SUM('⑵-1 IS(A&amp;G)'!L113,'⑵-2 IS(S&amp;M)'!L113,'⑵-3 IS(ENG)'!L113,'⑵-4 IS(Energy)'!L113)</f>
        <v>0</v>
      </c>
      <c r="M113" s="86">
        <f>SUM('⑵-1 IS(A&amp;G)'!M113,'⑵-2 IS(S&amp;M)'!M113,'⑵-3 IS(ENG)'!M113,'⑵-4 IS(Energy)'!M113)</f>
        <v>0</v>
      </c>
      <c r="N113" s="86">
        <f>SUM('⑵-1 IS(A&amp;G)'!N113,'⑵-2 IS(S&amp;M)'!N113,'⑵-3 IS(ENG)'!N113,'⑵-4 IS(Energy)'!N113)</f>
        <v>0</v>
      </c>
      <c r="O113" s="86">
        <f>SUM('⑵-1 IS(A&amp;G)'!O113,'⑵-2 IS(S&amp;M)'!O113,'⑵-3 IS(ENG)'!O113,'⑵-4 IS(Energy)'!O113)</f>
        <v>0</v>
      </c>
      <c r="P113" s="86">
        <f>SUM('⑵-1 IS(A&amp;G)'!P113,'⑵-2 IS(S&amp;M)'!P113,'⑵-3 IS(ENG)'!P113,'⑵-4 IS(Energy)'!P113)</f>
        <v>0</v>
      </c>
      <c r="Q113" s="86">
        <f>SUM('⑵-1 IS(A&amp;G)'!Q113,'⑵-2 IS(S&amp;M)'!Q113,'⑵-3 IS(ENG)'!Q113,'⑵-4 IS(Energy)'!Q113)</f>
        <v>0</v>
      </c>
      <c r="R113" s="87">
        <f>SUM('⑵-1 IS(A&amp;G)'!R113,'⑵-2 IS(S&amp;M)'!R113,'⑵-3 IS(ENG)'!R113,'⑵-4 IS(Energy)'!R113)</f>
        <v>0</v>
      </c>
      <c r="T113" s="81"/>
      <c r="U113" s="92" t="str">
        <f t="shared" si="88"/>
        <v>Waste Removal</v>
      </c>
      <c r="V113" s="83"/>
      <c r="W113" s="84">
        <f t="shared" si="69"/>
        <v>77190</v>
      </c>
      <c r="X113" s="84">
        <f t="shared" si="70"/>
        <v>18930</v>
      </c>
      <c r="Y113" s="85">
        <f>SUM('⑵-1 IS(A&amp;G)'!Y113,'⑵-2 IS(S&amp;M)'!Y113,'⑵-3 IS(ENG)'!Y113,'⑵-4 IS(Energy)'!Y113)</f>
        <v>6065</v>
      </c>
      <c r="Z113" s="86">
        <f>SUM('⑵-1 IS(A&amp;G)'!Z113,'⑵-2 IS(S&amp;M)'!Z113,'⑵-3 IS(ENG)'!Z113,'⑵-4 IS(Energy)'!Z113)</f>
        <v>6800</v>
      </c>
      <c r="AA113" s="86">
        <f>SUM('⑵-1 IS(A&amp;G)'!AA113,'⑵-2 IS(S&amp;M)'!AA113,'⑵-3 IS(ENG)'!AA113,'⑵-4 IS(Energy)'!AA113)</f>
        <v>6065</v>
      </c>
      <c r="AB113" s="86">
        <f>SUM('⑵-1 IS(A&amp;G)'!AB113,'⑵-2 IS(S&amp;M)'!AB113,'⑵-3 IS(ENG)'!AB113,'⑵-4 IS(Energy)'!AB113)</f>
        <v>6800</v>
      </c>
      <c r="AC113" s="86">
        <f>SUM('⑵-1 IS(A&amp;G)'!AC113,'⑵-2 IS(S&amp;M)'!AC113,'⑵-3 IS(ENG)'!AC113,'⑵-4 IS(Energy)'!AC113)</f>
        <v>6065</v>
      </c>
      <c r="AD113" s="86">
        <f>SUM('⑵-1 IS(A&amp;G)'!AD113,'⑵-2 IS(S&amp;M)'!AD113,'⑵-3 IS(ENG)'!AD113,'⑵-4 IS(Energy)'!AD113)</f>
        <v>6800</v>
      </c>
      <c r="AE113" s="86">
        <f>SUM('⑵-1 IS(A&amp;G)'!AE113,'⑵-2 IS(S&amp;M)'!AE113,'⑵-3 IS(ENG)'!AE113,'⑵-4 IS(Energy)'!AE113)</f>
        <v>6065</v>
      </c>
      <c r="AF113" s="86">
        <f>SUM('⑵-1 IS(A&amp;G)'!AF113,'⑵-2 IS(S&amp;M)'!AF113,'⑵-3 IS(ENG)'!AF113,'⑵-4 IS(Energy)'!AF113)</f>
        <v>6800</v>
      </c>
      <c r="AG113" s="86">
        <f>SUM('⑵-1 IS(A&amp;G)'!AG113,'⑵-2 IS(S&amp;M)'!AG113,'⑵-3 IS(ENG)'!AG113,'⑵-4 IS(Energy)'!AG113)</f>
        <v>6065</v>
      </c>
      <c r="AH113" s="86">
        <f>SUM('⑵-1 IS(A&amp;G)'!AH113,'⑵-2 IS(S&amp;M)'!AH113,'⑵-3 IS(ENG)'!AH113,'⑵-4 IS(Energy)'!AH113)</f>
        <v>6800</v>
      </c>
      <c r="AI113" s="86">
        <f>SUM('⑵-1 IS(A&amp;G)'!AI113,'⑵-2 IS(S&amp;M)'!AI113,'⑵-3 IS(ENG)'!AI113,'⑵-4 IS(Energy)'!AI113)</f>
        <v>6065</v>
      </c>
      <c r="AJ113" s="87">
        <f>SUM('⑵-1 IS(A&amp;G)'!AJ113,'⑵-2 IS(S&amp;M)'!AJ113,'⑵-3 IS(ENG)'!AJ113,'⑵-4 IS(Energy)'!AJ113)</f>
        <v>6800</v>
      </c>
      <c r="AL113" s="81"/>
      <c r="AM113" s="92" t="str">
        <f t="shared" si="89"/>
        <v>Waste Removal</v>
      </c>
      <c r="AN113" s="83"/>
      <c r="AO113" s="84">
        <f t="shared" si="71"/>
        <v>73846.540000000008</v>
      </c>
      <c r="AP113" s="84">
        <f t="shared" si="72"/>
        <v>15225.01</v>
      </c>
      <c r="AQ113" s="85">
        <f>SUM('⑵-1 IS(A&amp;G)'!AQ113,'⑵-2 IS(S&amp;M)'!AQ113,'⑵-3 IS(ENG)'!AQ113,'⑵-4 IS(Energy)'!AQ113)</f>
        <v>1235.56</v>
      </c>
      <c r="AR113" s="86">
        <f>SUM('⑵-1 IS(A&amp;G)'!AR113,'⑵-2 IS(S&amp;M)'!AR113,'⑵-3 IS(ENG)'!AR113,'⑵-4 IS(Energy)'!AR113)</f>
        <v>6797.35</v>
      </c>
      <c r="AS113" s="86">
        <f>SUM('⑵-1 IS(A&amp;G)'!AS113,'⑵-2 IS(S&amp;M)'!AS113,'⑵-3 IS(ENG)'!AS113,'⑵-4 IS(Energy)'!AS113)</f>
        <v>7192.1</v>
      </c>
      <c r="AT113" s="86">
        <f>SUM('⑵-1 IS(A&amp;G)'!AT113,'⑵-2 IS(S&amp;M)'!AT113,'⑵-3 IS(ENG)'!AT113,'⑵-4 IS(Energy)'!AT113)</f>
        <v>11314.09</v>
      </c>
      <c r="AU113" s="86">
        <f>SUM('⑵-1 IS(A&amp;G)'!AU113,'⑵-2 IS(S&amp;M)'!AU113,'⑵-3 IS(ENG)'!AU113,'⑵-4 IS(Energy)'!AU113)</f>
        <v>6577.44</v>
      </c>
      <c r="AV113" s="86">
        <f>SUM('⑵-1 IS(A&amp;G)'!AV113,'⑵-2 IS(S&amp;M)'!AV113,'⑵-3 IS(ENG)'!AV113,'⑵-4 IS(Energy)'!AV113)</f>
        <v>6826.13</v>
      </c>
      <c r="AW113" s="86">
        <f>SUM('⑵-1 IS(A&amp;G)'!AW113,'⑵-2 IS(S&amp;M)'!AW113,'⑵-3 IS(ENG)'!AW113,'⑵-4 IS(Energy)'!AW113)</f>
        <v>6807.8</v>
      </c>
      <c r="AX113" s="86">
        <f>SUM('⑵-1 IS(A&amp;G)'!AX113,'⑵-2 IS(S&amp;M)'!AX113,'⑵-3 IS(ENG)'!AX113,'⑵-4 IS(Energy)'!AX113)</f>
        <v>5538.66</v>
      </c>
      <c r="AY113" s="86">
        <f>SUM('⑵-1 IS(A&amp;G)'!AY113,'⑵-2 IS(S&amp;M)'!AY113,'⑵-3 IS(ENG)'!AY113,'⑵-4 IS(Energy)'!AY113)</f>
        <v>5702.49</v>
      </c>
      <c r="AZ113" s="86">
        <f>SUM('⑵-1 IS(A&amp;G)'!AZ113,'⑵-2 IS(S&amp;M)'!AZ113,'⑵-3 IS(ENG)'!AZ113,'⑵-4 IS(Energy)'!AZ113)</f>
        <v>5440.7</v>
      </c>
      <c r="BA113" s="86">
        <f>SUM('⑵-1 IS(A&amp;G)'!BA113,'⑵-2 IS(S&amp;M)'!BA113,'⑵-3 IS(ENG)'!BA113,'⑵-4 IS(Energy)'!BA113)</f>
        <v>4792.37</v>
      </c>
      <c r="BB113" s="87">
        <f>SUM('⑵-1 IS(A&amp;G)'!BB113,'⑵-2 IS(S&amp;M)'!BB113,'⑵-3 IS(ENG)'!BB113,'⑵-4 IS(Energy)'!BB113)</f>
        <v>5621.85</v>
      </c>
      <c r="BD113" s="81"/>
      <c r="BE113" s="92" t="str">
        <f t="shared" si="90"/>
        <v>Waste Removal</v>
      </c>
      <c r="BF113" s="83"/>
      <c r="BG113" s="84">
        <f t="shared" si="73"/>
        <v>78365.3</v>
      </c>
      <c r="BH113" s="84">
        <f t="shared" si="74"/>
        <v>17536</v>
      </c>
      <c r="BI113" s="85">
        <f>SUM('⑵-1 IS(A&amp;G)'!BI113,'⑵-2 IS(S&amp;M)'!BI113,'⑵-3 IS(ENG)'!BI113,'⑵-4 IS(Energy)'!BI113)</f>
        <v>5061</v>
      </c>
      <c r="BJ113" s="86">
        <f>SUM('⑵-1 IS(A&amp;G)'!BJ113,'⑵-2 IS(S&amp;M)'!BJ113,'⑵-3 IS(ENG)'!BJ113,'⑵-4 IS(Energy)'!BJ113)</f>
        <v>6086</v>
      </c>
      <c r="BK113" s="86">
        <f>SUM('⑵-1 IS(A&amp;G)'!BK113,'⑵-2 IS(S&amp;M)'!BK113,'⑵-3 IS(ENG)'!BK113,'⑵-4 IS(Energy)'!BK113)</f>
        <v>6389</v>
      </c>
      <c r="BL113" s="86">
        <f>SUM('⑵-1 IS(A&amp;G)'!BL113,'⑵-2 IS(S&amp;M)'!BL113,'⑵-3 IS(ENG)'!BL113,'⑵-4 IS(Energy)'!BL113)</f>
        <v>5818</v>
      </c>
      <c r="BM113" s="86">
        <f>SUM('⑵-1 IS(A&amp;G)'!BM113,'⑵-2 IS(S&amp;M)'!BM113,'⑵-3 IS(ENG)'!BM113,'⑵-4 IS(Energy)'!BM113)</f>
        <v>6591</v>
      </c>
      <c r="BN113" s="86">
        <f>SUM('⑵-1 IS(A&amp;G)'!BN113,'⑵-2 IS(S&amp;M)'!BN113,'⑵-3 IS(ENG)'!BN113,'⑵-4 IS(Energy)'!BN113)</f>
        <v>5433</v>
      </c>
      <c r="BO113" s="86">
        <f>SUM('⑵-1 IS(A&amp;G)'!BO113,'⑵-2 IS(S&amp;M)'!BO113,'⑵-3 IS(ENG)'!BO113,'⑵-4 IS(Energy)'!BO113)</f>
        <v>6260</v>
      </c>
      <c r="BP113" s="86">
        <f>SUM('⑵-1 IS(A&amp;G)'!BP113,'⑵-2 IS(S&amp;M)'!BP113,'⑵-3 IS(ENG)'!BP113,'⑵-4 IS(Energy)'!BP113)</f>
        <v>5774</v>
      </c>
      <c r="BQ113" s="86">
        <f>SUM('⑵-1 IS(A&amp;G)'!BQ113,'⑵-2 IS(S&amp;M)'!BQ113,'⑵-3 IS(ENG)'!BQ113,'⑵-4 IS(Energy)'!BQ113)</f>
        <v>6642</v>
      </c>
      <c r="BR113" s="86">
        <f>SUM('⑵-1 IS(A&amp;G)'!BR113,'⑵-2 IS(S&amp;M)'!BR113,'⑵-3 IS(ENG)'!BR113,'⑵-4 IS(Energy)'!BR113)</f>
        <v>6426</v>
      </c>
      <c r="BS113" s="86">
        <f>SUM('⑵-1 IS(A&amp;G)'!BS113,'⑵-2 IS(S&amp;M)'!BS113,'⑵-3 IS(ENG)'!BS113,'⑵-4 IS(Energy)'!BS113)</f>
        <v>5747.08</v>
      </c>
      <c r="BT113" s="87">
        <f>SUM('⑵-1 IS(A&amp;G)'!BT113,'⑵-2 IS(S&amp;M)'!BT113,'⑵-3 IS(ENG)'!BT113,'⑵-4 IS(Energy)'!BT113)</f>
        <v>12138.22</v>
      </c>
      <c r="BV113" s="81"/>
      <c r="BW113" s="92" t="str">
        <f t="shared" si="91"/>
        <v>Waste Removal</v>
      </c>
      <c r="BX113" s="83"/>
      <c r="BY113" s="84">
        <f t="shared" si="16"/>
        <v>12116.25</v>
      </c>
      <c r="BZ113" s="85">
        <f t="shared" si="75"/>
        <v>12116.25</v>
      </c>
      <c r="CA113" s="86">
        <f t="shared" si="76"/>
        <v>0</v>
      </c>
      <c r="CB113" s="86">
        <f t="shared" si="77"/>
        <v>0</v>
      </c>
      <c r="CC113" s="86">
        <f t="shared" si="78"/>
        <v>0</v>
      </c>
      <c r="CD113" s="84">
        <f t="shared" si="4"/>
        <v>77190</v>
      </c>
      <c r="CE113" s="85">
        <f t="shared" si="79"/>
        <v>18930</v>
      </c>
      <c r="CF113" s="86">
        <f t="shared" si="80"/>
        <v>19665</v>
      </c>
      <c r="CG113" s="86">
        <f t="shared" si="81"/>
        <v>18930</v>
      </c>
      <c r="CH113" s="86">
        <f t="shared" si="82"/>
        <v>19665</v>
      </c>
      <c r="CI113" s="84">
        <f t="shared" si="5"/>
        <v>73846.539999999994</v>
      </c>
      <c r="CJ113" s="85">
        <f t="shared" si="83"/>
        <v>15225.01</v>
      </c>
      <c r="CK113" s="86">
        <f t="shared" si="84"/>
        <v>24717.66</v>
      </c>
      <c r="CL113" s="86">
        <f t="shared" si="85"/>
        <v>18048.949999999997</v>
      </c>
      <c r="CM113" s="87">
        <f t="shared" si="86"/>
        <v>15854.92</v>
      </c>
      <c r="CO113" s="81"/>
      <c r="CP113" s="92" t="str">
        <f t="shared" si="92"/>
        <v>Waste Removal</v>
      </c>
      <c r="CQ113" s="83"/>
      <c r="CR113" s="84">
        <f t="shared" si="66"/>
        <v>-65073.75</v>
      </c>
      <c r="CS113" s="84">
        <f t="shared" si="66"/>
        <v>-6813.75</v>
      </c>
      <c r="CT113" s="85">
        <f t="shared" si="66"/>
        <v>-464</v>
      </c>
      <c r="CU113" s="86">
        <f t="shared" si="66"/>
        <v>-6071</v>
      </c>
      <c r="CV113" s="86">
        <f t="shared" si="66"/>
        <v>-278.75</v>
      </c>
      <c r="CW113" s="86">
        <f t="shared" si="66"/>
        <v>-6800</v>
      </c>
      <c r="CX113" s="86">
        <f t="shared" si="66"/>
        <v>-6065</v>
      </c>
      <c r="CY113" s="86">
        <f t="shared" si="66"/>
        <v>-6800</v>
      </c>
      <c r="CZ113" s="86">
        <f t="shared" si="100"/>
        <v>-6065</v>
      </c>
      <c r="DA113" s="86">
        <f t="shared" si="100"/>
        <v>-6800</v>
      </c>
      <c r="DB113" s="86">
        <f t="shared" si="100"/>
        <v>-6065</v>
      </c>
      <c r="DC113" s="86">
        <f t="shared" si="100"/>
        <v>-6800</v>
      </c>
      <c r="DD113" s="86">
        <f t="shared" si="100"/>
        <v>-6065</v>
      </c>
      <c r="DE113" s="87">
        <f t="shared" si="100"/>
        <v>-6800</v>
      </c>
      <c r="DG113" s="81"/>
      <c r="DH113" s="92" t="str">
        <f t="shared" si="93"/>
        <v>Waste Removal</v>
      </c>
      <c r="DI113" s="83"/>
      <c r="DJ113" s="88">
        <f t="shared" si="99"/>
        <v>0.15696657598134478</v>
      </c>
      <c r="DK113" s="88">
        <f t="shared" si="99"/>
        <v>0.64005546751188591</v>
      </c>
      <c r="DL113" s="89">
        <f t="shared" si="99"/>
        <v>0.92349546578730424</v>
      </c>
      <c r="DM113" s="90">
        <f t="shared" si="99"/>
        <v>0.10720588235294115</v>
      </c>
      <c r="DN113" s="90">
        <f t="shared" si="99"/>
        <v>0.95403957131079964</v>
      </c>
      <c r="DO113" s="90">
        <f t="shared" si="99"/>
        <v>0</v>
      </c>
      <c r="DP113" s="90">
        <f t="shared" si="99"/>
        <v>0</v>
      </c>
      <c r="DQ113" s="90">
        <f t="shared" si="99"/>
        <v>0</v>
      </c>
      <c r="DR113" s="90">
        <f t="shared" si="99"/>
        <v>0</v>
      </c>
      <c r="DS113" s="90">
        <f t="shared" si="99"/>
        <v>0</v>
      </c>
      <c r="DT113" s="90">
        <f t="shared" si="99"/>
        <v>0</v>
      </c>
      <c r="DU113" s="90">
        <f t="shared" si="99"/>
        <v>0</v>
      </c>
      <c r="DV113" s="90">
        <f t="shared" si="99"/>
        <v>0</v>
      </c>
      <c r="DW113" s="91">
        <f t="shared" si="99"/>
        <v>0</v>
      </c>
      <c r="DY113" s="180">
        <f t="shared" si="95"/>
        <v>33</v>
      </c>
      <c r="DZ113" s="180" t="str">
        <f t="shared" si="96"/>
        <v>Waste Removal</v>
      </c>
      <c r="EA113" s="181">
        <f t="shared" si="97"/>
        <v>278.75</v>
      </c>
    </row>
    <row r="114" spans="1:131" ht="11.85" customHeight="1" x14ac:dyDescent="0.15">
      <c r="B114" s="81"/>
      <c r="C114" s="92" t="s">
        <v>181</v>
      </c>
      <c r="D114" s="83"/>
      <c r="E114" s="84">
        <f t="shared" si="67"/>
        <v>79470.740000000005</v>
      </c>
      <c r="F114" s="84">
        <f t="shared" si="68"/>
        <v>79470.740000000005</v>
      </c>
      <c r="G114" s="85">
        <f>SUM('⑵-1 IS(A&amp;G)'!G114,'⑵-2 IS(S&amp;M)'!G114,'⑵-3 IS(ENG)'!G114,'⑵-4 IS(Energy)'!G114)</f>
        <v>26874</v>
      </c>
      <c r="H114" s="86">
        <f>SUM('⑵-1 IS(A&amp;G)'!H114,'⑵-2 IS(S&amp;M)'!H114,'⑵-3 IS(ENG)'!H114,'⑵-4 IS(Energy)'!H114)</f>
        <v>25256</v>
      </c>
      <c r="I114" s="86">
        <f>SUM('⑵-1 IS(A&amp;G)'!I114,'⑵-2 IS(S&amp;M)'!I114,'⑵-3 IS(ENG)'!I114,'⑵-4 IS(Energy)'!I114)</f>
        <v>27340.74</v>
      </c>
      <c r="J114" s="86">
        <f>SUM('⑵-1 IS(A&amp;G)'!J114,'⑵-2 IS(S&amp;M)'!J114,'⑵-3 IS(ENG)'!J114,'⑵-4 IS(Energy)'!J114)</f>
        <v>0</v>
      </c>
      <c r="K114" s="86">
        <f>SUM('⑵-1 IS(A&amp;G)'!K114,'⑵-2 IS(S&amp;M)'!K114,'⑵-3 IS(ENG)'!K114,'⑵-4 IS(Energy)'!K114)</f>
        <v>0</v>
      </c>
      <c r="L114" s="86">
        <f>SUM('⑵-1 IS(A&amp;G)'!L114,'⑵-2 IS(S&amp;M)'!L114,'⑵-3 IS(ENG)'!L114,'⑵-4 IS(Energy)'!L114)</f>
        <v>0</v>
      </c>
      <c r="M114" s="86">
        <f>SUM('⑵-1 IS(A&amp;G)'!M114,'⑵-2 IS(S&amp;M)'!M114,'⑵-3 IS(ENG)'!M114,'⑵-4 IS(Energy)'!M114)</f>
        <v>0</v>
      </c>
      <c r="N114" s="86">
        <f>SUM('⑵-1 IS(A&amp;G)'!N114,'⑵-2 IS(S&amp;M)'!N114,'⑵-3 IS(ENG)'!N114,'⑵-4 IS(Energy)'!N114)</f>
        <v>0</v>
      </c>
      <c r="O114" s="86">
        <f>SUM('⑵-1 IS(A&amp;G)'!O114,'⑵-2 IS(S&amp;M)'!O114,'⑵-3 IS(ENG)'!O114,'⑵-4 IS(Energy)'!O114)</f>
        <v>0</v>
      </c>
      <c r="P114" s="86">
        <f>SUM('⑵-1 IS(A&amp;G)'!P114,'⑵-2 IS(S&amp;M)'!P114,'⑵-3 IS(ENG)'!P114,'⑵-4 IS(Energy)'!P114)</f>
        <v>0</v>
      </c>
      <c r="Q114" s="86">
        <f>SUM('⑵-1 IS(A&amp;G)'!Q114,'⑵-2 IS(S&amp;M)'!Q114,'⑵-3 IS(ENG)'!Q114,'⑵-4 IS(Energy)'!Q114)</f>
        <v>0</v>
      </c>
      <c r="R114" s="87">
        <f>SUM('⑵-1 IS(A&amp;G)'!R114,'⑵-2 IS(S&amp;M)'!R114,'⑵-3 IS(ENG)'!R114,'⑵-4 IS(Energy)'!R114)</f>
        <v>0</v>
      </c>
      <c r="T114" s="81"/>
      <c r="U114" s="92" t="str">
        <f t="shared" si="88"/>
        <v>Water</v>
      </c>
      <c r="V114" s="83"/>
      <c r="W114" s="84">
        <f t="shared" si="69"/>
        <v>330167</v>
      </c>
      <c r="X114" s="84">
        <f t="shared" si="70"/>
        <v>80224</v>
      </c>
      <c r="Y114" s="85">
        <f>SUM('⑵-1 IS(A&amp;G)'!Y114,'⑵-2 IS(S&amp;M)'!Y114,'⑵-3 IS(ENG)'!Y114,'⑵-4 IS(Energy)'!Y114)</f>
        <v>27480</v>
      </c>
      <c r="Z114" s="86">
        <f>SUM('⑵-1 IS(A&amp;G)'!Z114,'⑵-2 IS(S&amp;M)'!Z114,'⑵-3 IS(ENG)'!Z114,'⑵-4 IS(Energy)'!Z114)</f>
        <v>25438</v>
      </c>
      <c r="AA114" s="86">
        <f>SUM('⑵-1 IS(A&amp;G)'!AA114,'⑵-2 IS(S&amp;M)'!AA114,'⑵-3 IS(ENG)'!AA114,'⑵-4 IS(Energy)'!AA114)</f>
        <v>27306</v>
      </c>
      <c r="AB114" s="86">
        <f>SUM('⑵-1 IS(A&amp;G)'!AB114,'⑵-2 IS(S&amp;M)'!AB114,'⑵-3 IS(ENG)'!AB114,'⑵-4 IS(Energy)'!AB114)</f>
        <v>27328</v>
      </c>
      <c r="AC114" s="86">
        <f>SUM('⑵-1 IS(A&amp;G)'!AC114,'⑵-2 IS(S&amp;M)'!AC114,'⑵-3 IS(ENG)'!AC114,'⑵-4 IS(Energy)'!AC114)</f>
        <v>28394</v>
      </c>
      <c r="AD114" s="86">
        <f>SUM('⑵-1 IS(A&amp;G)'!AD114,'⑵-2 IS(S&amp;M)'!AD114,'⑵-3 IS(ENG)'!AD114,'⑵-4 IS(Energy)'!AD114)</f>
        <v>28028</v>
      </c>
      <c r="AE114" s="86">
        <f>SUM('⑵-1 IS(A&amp;G)'!AE114,'⑵-2 IS(S&amp;M)'!AE114,'⑵-3 IS(ENG)'!AE114,'⑵-4 IS(Energy)'!AE114)</f>
        <v>27288</v>
      </c>
      <c r="AF114" s="86">
        <f>SUM('⑵-1 IS(A&amp;G)'!AF114,'⑵-2 IS(S&amp;M)'!AF114,'⑵-3 IS(ENG)'!AF114,'⑵-4 IS(Energy)'!AF114)</f>
        <v>26525</v>
      </c>
      <c r="AG114" s="86">
        <f>SUM('⑵-1 IS(A&amp;G)'!AG114,'⑵-2 IS(S&amp;M)'!AG114,'⑵-3 IS(ENG)'!AG114,'⑵-4 IS(Energy)'!AG114)</f>
        <v>27942</v>
      </c>
      <c r="AH114" s="86">
        <f>SUM('⑵-1 IS(A&amp;G)'!AH114,'⑵-2 IS(S&amp;M)'!AH114,'⑵-3 IS(ENG)'!AH114,'⑵-4 IS(Energy)'!AH114)</f>
        <v>28990</v>
      </c>
      <c r="AI114" s="86">
        <f>SUM('⑵-1 IS(A&amp;G)'!AI114,'⑵-2 IS(S&amp;M)'!AI114,'⑵-3 IS(ENG)'!AI114,'⑵-4 IS(Energy)'!AI114)</f>
        <v>27898</v>
      </c>
      <c r="AJ114" s="87">
        <f>SUM('⑵-1 IS(A&amp;G)'!AJ114,'⑵-2 IS(S&amp;M)'!AJ114,'⑵-3 IS(ENG)'!AJ114,'⑵-4 IS(Energy)'!AJ114)</f>
        <v>27550</v>
      </c>
      <c r="AL114" s="81"/>
      <c r="AM114" s="92" t="str">
        <f t="shared" si="89"/>
        <v>Water</v>
      </c>
      <c r="AN114" s="83"/>
      <c r="AO114" s="84">
        <f t="shared" si="71"/>
        <v>320187.46999999997</v>
      </c>
      <c r="AP114" s="84">
        <f t="shared" si="72"/>
        <v>79514.45</v>
      </c>
      <c r="AQ114" s="85">
        <f>SUM('⑵-1 IS(A&amp;G)'!AQ114,'⑵-2 IS(S&amp;M)'!AQ114,'⑵-3 IS(ENG)'!AQ114,'⑵-4 IS(Energy)'!AQ114)</f>
        <v>26477</v>
      </c>
      <c r="AR114" s="86">
        <f>SUM('⑵-1 IS(A&amp;G)'!AR114,'⑵-2 IS(S&amp;M)'!AR114,'⑵-3 IS(ENG)'!AR114,'⑵-4 IS(Energy)'!AR114)</f>
        <v>26588.85</v>
      </c>
      <c r="AS114" s="86">
        <f>SUM('⑵-1 IS(A&amp;G)'!AS114,'⑵-2 IS(S&amp;M)'!AS114,'⑵-3 IS(ENG)'!AS114,'⑵-4 IS(Energy)'!AS114)</f>
        <v>26448.6</v>
      </c>
      <c r="AT114" s="86">
        <f>SUM('⑵-1 IS(A&amp;G)'!AT114,'⑵-2 IS(S&amp;M)'!AT114,'⑵-3 IS(ENG)'!AT114,'⑵-4 IS(Energy)'!AT114)</f>
        <v>27457</v>
      </c>
      <c r="AU114" s="86">
        <f>SUM('⑵-1 IS(A&amp;G)'!AU114,'⑵-2 IS(S&amp;M)'!AU114,'⑵-3 IS(ENG)'!AU114,'⑵-4 IS(Energy)'!AU114)</f>
        <v>26426.58</v>
      </c>
      <c r="AV114" s="86">
        <f>SUM('⑵-1 IS(A&amp;G)'!AV114,'⑵-2 IS(S&amp;M)'!AV114,'⑵-3 IS(ENG)'!AV114,'⑵-4 IS(Energy)'!AV114)</f>
        <v>25692.3</v>
      </c>
      <c r="AW114" s="86">
        <f>SUM('⑵-1 IS(A&amp;G)'!AW114,'⑵-2 IS(S&amp;M)'!AW114,'⑵-3 IS(ENG)'!AW114,'⑵-4 IS(Energy)'!AW114)</f>
        <v>27003.22</v>
      </c>
      <c r="AX114" s="86">
        <f>SUM('⑵-1 IS(A&amp;G)'!AX114,'⑵-2 IS(S&amp;M)'!AX114,'⑵-3 IS(ENG)'!AX114,'⑵-4 IS(Energy)'!AX114)</f>
        <v>28606.34</v>
      </c>
      <c r="AY114" s="86">
        <f>SUM('⑵-1 IS(A&amp;G)'!AY114,'⑵-2 IS(S&amp;M)'!AY114,'⑵-3 IS(ENG)'!AY114,'⑵-4 IS(Energy)'!AY114)</f>
        <v>27795.71</v>
      </c>
      <c r="AZ114" s="86">
        <f>SUM('⑵-1 IS(A&amp;G)'!AZ114,'⑵-2 IS(S&amp;M)'!AZ114,'⑵-3 IS(ENG)'!AZ114,'⑵-4 IS(Energy)'!AZ114)</f>
        <v>26658.51</v>
      </c>
      <c r="BA114" s="86">
        <f>SUM('⑵-1 IS(A&amp;G)'!BA114,'⑵-2 IS(S&amp;M)'!BA114,'⑵-3 IS(ENG)'!BA114,'⑵-4 IS(Energy)'!BA114)</f>
        <v>25025.67</v>
      </c>
      <c r="BB114" s="87">
        <f>SUM('⑵-1 IS(A&amp;G)'!BB114,'⑵-2 IS(S&amp;M)'!BB114,'⑵-3 IS(ENG)'!BB114,'⑵-4 IS(Energy)'!BB114)</f>
        <v>26007.69</v>
      </c>
      <c r="BD114" s="81"/>
      <c r="BE114" s="92" t="str">
        <f t="shared" si="90"/>
        <v>Water</v>
      </c>
      <c r="BF114" s="83"/>
      <c r="BG114" s="84">
        <f t="shared" si="73"/>
        <v>307517.47000000003</v>
      </c>
      <c r="BH114" s="84">
        <f t="shared" si="74"/>
        <v>76614</v>
      </c>
      <c r="BI114" s="85">
        <f>SUM('⑵-1 IS(A&amp;G)'!BI114,'⑵-2 IS(S&amp;M)'!BI114,'⑵-3 IS(ENG)'!BI114,'⑵-4 IS(Energy)'!BI114)</f>
        <v>25083</v>
      </c>
      <c r="BJ114" s="86">
        <f>SUM('⑵-1 IS(A&amp;G)'!BJ114,'⑵-2 IS(S&amp;M)'!BJ114,'⑵-3 IS(ENG)'!BJ114,'⑵-4 IS(Energy)'!BJ114)</f>
        <v>25217</v>
      </c>
      <c r="BK114" s="86">
        <f>SUM('⑵-1 IS(A&amp;G)'!BK114,'⑵-2 IS(S&amp;M)'!BK114,'⑵-3 IS(ENG)'!BK114,'⑵-4 IS(Energy)'!BK114)</f>
        <v>26314</v>
      </c>
      <c r="BL114" s="86">
        <f>SUM('⑵-1 IS(A&amp;G)'!BL114,'⑵-2 IS(S&amp;M)'!BL114,'⑵-3 IS(ENG)'!BL114,'⑵-4 IS(Energy)'!BL114)</f>
        <v>25928</v>
      </c>
      <c r="BM114" s="86">
        <f>SUM('⑵-1 IS(A&amp;G)'!BM114,'⑵-2 IS(S&amp;M)'!BM114,'⑵-3 IS(ENG)'!BM114,'⑵-4 IS(Energy)'!BM114)</f>
        <v>25849</v>
      </c>
      <c r="BN114" s="86">
        <f>SUM('⑵-1 IS(A&amp;G)'!BN114,'⑵-2 IS(S&amp;M)'!BN114,'⑵-3 IS(ENG)'!BN114,'⑵-4 IS(Energy)'!BN114)</f>
        <v>26715</v>
      </c>
      <c r="BO114" s="86">
        <f>SUM('⑵-1 IS(A&amp;G)'!BO114,'⑵-2 IS(S&amp;M)'!BO114,'⑵-3 IS(ENG)'!BO114,'⑵-4 IS(Energy)'!BO114)</f>
        <v>26314</v>
      </c>
      <c r="BP114" s="86">
        <f>SUM('⑵-1 IS(A&amp;G)'!BP114,'⑵-2 IS(S&amp;M)'!BP114,'⑵-3 IS(ENG)'!BP114,'⑵-4 IS(Energy)'!BP114)</f>
        <v>25894</v>
      </c>
      <c r="BQ114" s="86">
        <f>SUM('⑵-1 IS(A&amp;G)'!BQ114,'⑵-2 IS(S&amp;M)'!BQ114,'⑵-3 IS(ENG)'!BQ114,'⑵-4 IS(Energy)'!BQ114)</f>
        <v>27597</v>
      </c>
      <c r="BR114" s="86">
        <f>SUM('⑵-1 IS(A&amp;G)'!BR114,'⑵-2 IS(S&amp;M)'!BR114,'⑵-3 IS(ENG)'!BR114,'⑵-4 IS(Energy)'!BR114)</f>
        <v>18986</v>
      </c>
      <c r="BS114" s="86">
        <f>SUM('⑵-1 IS(A&amp;G)'!BS114,'⑵-2 IS(S&amp;M)'!BS114,'⑵-3 IS(ENG)'!BS114,'⑵-4 IS(Energy)'!BS114)</f>
        <v>27132.46</v>
      </c>
      <c r="BT114" s="87">
        <f>SUM('⑵-1 IS(A&amp;G)'!BT114,'⑵-2 IS(S&amp;M)'!BT114,'⑵-3 IS(ENG)'!BT114,'⑵-4 IS(Energy)'!BT114)</f>
        <v>26488.01</v>
      </c>
      <c r="BV114" s="81"/>
      <c r="BW114" s="92" t="str">
        <f t="shared" si="91"/>
        <v>Water</v>
      </c>
      <c r="BX114" s="83"/>
      <c r="BY114" s="84">
        <f t="shared" si="16"/>
        <v>79470.740000000005</v>
      </c>
      <c r="BZ114" s="85">
        <f t="shared" si="75"/>
        <v>79470.740000000005</v>
      </c>
      <c r="CA114" s="86">
        <f t="shared" si="76"/>
        <v>0</v>
      </c>
      <c r="CB114" s="86">
        <f t="shared" si="77"/>
        <v>0</v>
      </c>
      <c r="CC114" s="86">
        <f t="shared" si="78"/>
        <v>0</v>
      </c>
      <c r="CD114" s="84">
        <f t="shared" si="4"/>
        <v>330167</v>
      </c>
      <c r="CE114" s="85">
        <f t="shared" si="79"/>
        <v>80224</v>
      </c>
      <c r="CF114" s="86">
        <f t="shared" si="80"/>
        <v>83750</v>
      </c>
      <c r="CG114" s="86">
        <f t="shared" si="81"/>
        <v>81755</v>
      </c>
      <c r="CH114" s="86">
        <f t="shared" si="82"/>
        <v>84438</v>
      </c>
      <c r="CI114" s="84">
        <f t="shared" si="5"/>
        <v>320187.46999999997</v>
      </c>
      <c r="CJ114" s="85">
        <f t="shared" si="83"/>
        <v>79514.45</v>
      </c>
      <c r="CK114" s="86">
        <f t="shared" si="84"/>
        <v>79575.88</v>
      </c>
      <c r="CL114" s="86">
        <f t="shared" si="85"/>
        <v>83405.26999999999</v>
      </c>
      <c r="CM114" s="87">
        <f t="shared" si="86"/>
        <v>77691.87</v>
      </c>
      <c r="CO114" s="81"/>
      <c r="CP114" s="92" t="str">
        <f t="shared" si="92"/>
        <v>Water</v>
      </c>
      <c r="CQ114" s="83"/>
      <c r="CR114" s="84">
        <f t="shared" si="66"/>
        <v>-250696.26</v>
      </c>
      <c r="CS114" s="84">
        <f t="shared" si="66"/>
        <v>-753.25999999999476</v>
      </c>
      <c r="CT114" s="85">
        <f t="shared" si="66"/>
        <v>-606</v>
      </c>
      <c r="CU114" s="86">
        <f t="shared" si="66"/>
        <v>-182</v>
      </c>
      <c r="CV114" s="86">
        <f t="shared" si="66"/>
        <v>34.740000000001601</v>
      </c>
      <c r="CW114" s="86">
        <f t="shared" si="66"/>
        <v>-27328</v>
      </c>
      <c r="CX114" s="86">
        <f t="shared" si="66"/>
        <v>-28394</v>
      </c>
      <c r="CY114" s="86">
        <f t="shared" si="66"/>
        <v>-28028</v>
      </c>
      <c r="CZ114" s="86">
        <f t="shared" si="100"/>
        <v>-27288</v>
      </c>
      <c r="DA114" s="86">
        <f t="shared" si="100"/>
        <v>-26525</v>
      </c>
      <c r="DB114" s="86">
        <f t="shared" si="100"/>
        <v>-27942</v>
      </c>
      <c r="DC114" s="86">
        <f t="shared" si="100"/>
        <v>-28990</v>
      </c>
      <c r="DD114" s="86">
        <f t="shared" si="100"/>
        <v>-27898</v>
      </c>
      <c r="DE114" s="87">
        <f t="shared" si="100"/>
        <v>-27550</v>
      </c>
      <c r="DG114" s="81"/>
      <c r="DH114" s="92" t="str">
        <f t="shared" si="93"/>
        <v>Water</v>
      </c>
      <c r="DI114" s="83"/>
      <c r="DJ114" s="88">
        <f t="shared" si="99"/>
        <v>0.24069861615485499</v>
      </c>
      <c r="DK114" s="88">
        <f t="shared" si="99"/>
        <v>0.99061054048663744</v>
      </c>
      <c r="DL114" s="89">
        <f t="shared" si="99"/>
        <v>0.97794759825327515</v>
      </c>
      <c r="DM114" s="90">
        <f t="shared" si="99"/>
        <v>0.99284534947716019</v>
      </c>
      <c r="DN114" s="90">
        <f t="shared" si="99"/>
        <v>1.0012722478576137</v>
      </c>
      <c r="DO114" s="90">
        <f t="shared" si="99"/>
        <v>0</v>
      </c>
      <c r="DP114" s="90">
        <f t="shared" si="99"/>
        <v>0</v>
      </c>
      <c r="DQ114" s="90">
        <f t="shared" si="99"/>
        <v>0</v>
      </c>
      <c r="DR114" s="90">
        <f t="shared" si="99"/>
        <v>0</v>
      </c>
      <c r="DS114" s="90">
        <f t="shared" si="99"/>
        <v>0</v>
      </c>
      <c r="DT114" s="90">
        <f t="shared" si="99"/>
        <v>0</v>
      </c>
      <c r="DU114" s="90">
        <f t="shared" si="99"/>
        <v>0</v>
      </c>
      <c r="DV114" s="90">
        <f t="shared" si="99"/>
        <v>0</v>
      </c>
      <c r="DW114" s="91">
        <f t="shared" si="99"/>
        <v>0</v>
      </c>
      <c r="DY114" s="180">
        <f t="shared" si="95"/>
        <v>42</v>
      </c>
      <c r="DZ114" s="180" t="str">
        <f t="shared" si="96"/>
        <v>Water</v>
      </c>
      <c r="EA114" s="181">
        <f t="shared" si="97"/>
        <v>34.740000000001601</v>
      </c>
    </row>
    <row r="115" spans="1:131" ht="11.85" customHeight="1" x14ac:dyDescent="0.15">
      <c r="B115" s="81"/>
      <c r="C115" s="92" t="s">
        <v>182</v>
      </c>
      <c r="D115" s="83"/>
      <c r="E115" s="84">
        <f t="shared" si="67"/>
        <v>8936.92</v>
      </c>
      <c r="F115" s="84">
        <f t="shared" si="68"/>
        <v>8936.92</v>
      </c>
      <c r="G115" s="85">
        <f>SUM('⑵-1 IS(A&amp;G)'!G115,'⑵-2 IS(S&amp;M)'!G115,'⑵-3 IS(ENG)'!G115,'⑵-4 IS(Energy)'!G115)</f>
        <v>4994</v>
      </c>
      <c r="H115" s="86">
        <f>SUM('⑵-1 IS(A&amp;G)'!H115,'⑵-2 IS(S&amp;M)'!H115,'⑵-3 IS(ENG)'!H115,'⑵-4 IS(Energy)'!H115)</f>
        <v>1744</v>
      </c>
      <c r="I115" s="86">
        <f>SUM('⑵-1 IS(A&amp;G)'!I115,'⑵-2 IS(S&amp;M)'!I115,'⑵-3 IS(ENG)'!I115,'⑵-4 IS(Energy)'!I115)</f>
        <v>2198.92</v>
      </c>
      <c r="J115" s="86">
        <f>SUM('⑵-1 IS(A&amp;G)'!J115,'⑵-2 IS(S&amp;M)'!J115,'⑵-3 IS(ENG)'!J115,'⑵-4 IS(Energy)'!J115)</f>
        <v>0</v>
      </c>
      <c r="K115" s="86">
        <f>SUM('⑵-1 IS(A&amp;G)'!K115,'⑵-2 IS(S&amp;M)'!K115,'⑵-3 IS(ENG)'!K115,'⑵-4 IS(Energy)'!K115)</f>
        <v>0</v>
      </c>
      <c r="L115" s="86">
        <f>SUM('⑵-1 IS(A&amp;G)'!L115,'⑵-2 IS(S&amp;M)'!L115,'⑵-3 IS(ENG)'!L115,'⑵-4 IS(Energy)'!L115)</f>
        <v>0</v>
      </c>
      <c r="M115" s="86">
        <f>SUM('⑵-1 IS(A&amp;G)'!M115,'⑵-2 IS(S&amp;M)'!M115,'⑵-3 IS(ENG)'!M115,'⑵-4 IS(Energy)'!M115)</f>
        <v>0</v>
      </c>
      <c r="N115" s="86">
        <f>SUM('⑵-1 IS(A&amp;G)'!N115,'⑵-2 IS(S&amp;M)'!N115,'⑵-3 IS(ENG)'!N115,'⑵-4 IS(Energy)'!N115)</f>
        <v>0</v>
      </c>
      <c r="O115" s="86">
        <f>SUM('⑵-1 IS(A&amp;G)'!O115,'⑵-2 IS(S&amp;M)'!O115,'⑵-3 IS(ENG)'!O115,'⑵-4 IS(Energy)'!O115)</f>
        <v>0</v>
      </c>
      <c r="P115" s="86">
        <f>SUM('⑵-1 IS(A&amp;G)'!P115,'⑵-2 IS(S&amp;M)'!P115,'⑵-3 IS(ENG)'!P115,'⑵-4 IS(Energy)'!P115)</f>
        <v>0</v>
      </c>
      <c r="Q115" s="86">
        <f>SUM('⑵-1 IS(A&amp;G)'!Q115,'⑵-2 IS(S&amp;M)'!Q115,'⑵-3 IS(ENG)'!Q115,'⑵-4 IS(Energy)'!Q115)</f>
        <v>0</v>
      </c>
      <c r="R115" s="87">
        <f>SUM('⑵-1 IS(A&amp;G)'!R115,'⑵-2 IS(S&amp;M)'!R115,'⑵-3 IS(ENG)'!R115,'⑵-4 IS(Energy)'!R115)</f>
        <v>0</v>
      </c>
      <c r="T115" s="81"/>
      <c r="U115" s="92" t="str">
        <f t="shared" si="88"/>
        <v>Website</v>
      </c>
      <c r="V115" s="83"/>
      <c r="W115" s="84">
        <f t="shared" si="69"/>
        <v>32400</v>
      </c>
      <c r="X115" s="84">
        <f t="shared" si="70"/>
        <v>8100</v>
      </c>
      <c r="Y115" s="85">
        <f>SUM('⑵-1 IS(A&amp;G)'!Y115,'⑵-2 IS(S&amp;M)'!Y115,'⑵-3 IS(ENG)'!Y115,'⑵-4 IS(Energy)'!Y115)</f>
        <v>2700</v>
      </c>
      <c r="Z115" s="86">
        <f>SUM('⑵-1 IS(A&amp;G)'!Z115,'⑵-2 IS(S&amp;M)'!Z115,'⑵-3 IS(ENG)'!Z115,'⑵-4 IS(Energy)'!Z115)</f>
        <v>2700</v>
      </c>
      <c r="AA115" s="86">
        <f>SUM('⑵-1 IS(A&amp;G)'!AA115,'⑵-2 IS(S&amp;M)'!AA115,'⑵-3 IS(ENG)'!AA115,'⑵-4 IS(Energy)'!AA115)</f>
        <v>2700</v>
      </c>
      <c r="AB115" s="86">
        <f>SUM('⑵-1 IS(A&amp;G)'!AB115,'⑵-2 IS(S&amp;M)'!AB115,'⑵-3 IS(ENG)'!AB115,'⑵-4 IS(Energy)'!AB115)</f>
        <v>2700</v>
      </c>
      <c r="AC115" s="86">
        <f>SUM('⑵-1 IS(A&amp;G)'!AC115,'⑵-2 IS(S&amp;M)'!AC115,'⑵-3 IS(ENG)'!AC115,'⑵-4 IS(Energy)'!AC115)</f>
        <v>2700</v>
      </c>
      <c r="AD115" s="86">
        <f>SUM('⑵-1 IS(A&amp;G)'!AD115,'⑵-2 IS(S&amp;M)'!AD115,'⑵-3 IS(ENG)'!AD115,'⑵-4 IS(Energy)'!AD115)</f>
        <v>2700</v>
      </c>
      <c r="AE115" s="86">
        <f>SUM('⑵-1 IS(A&amp;G)'!AE115,'⑵-2 IS(S&amp;M)'!AE115,'⑵-3 IS(ENG)'!AE115,'⑵-4 IS(Energy)'!AE115)</f>
        <v>2700</v>
      </c>
      <c r="AF115" s="86">
        <f>SUM('⑵-1 IS(A&amp;G)'!AF115,'⑵-2 IS(S&amp;M)'!AF115,'⑵-3 IS(ENG)'!AF115,'⑵-4 IS(Energy)'!AF115)</f>
        <v>2700</v>
      </c>
      <c r="AG115" s="86">
        <f>SUM('⑵-1 IS(A&amp;G)'!AG115,'⑵-2 IS(S&amp;M)'!AG115,'⑵-3 IS(ENG)'!AG115,'⑵-4 IS(Energy)'!AG115)</f>
        <v>2700</v>
      </c>
      <c r="AH115" s="86">
        <f>SUM('⑵-1 IS(A&amp;G)'!AH115,'⑵-2 IS(S&amp;M)'!AH115,'⑵-3 IS(ENG)'!AH115,'⑵-4 IS(Energy)'!AH115)</f>
        <v>2700</v>
      </c>
      <c r="AI115" s="86">
        <f>SUM('⑵-1 IS(A&amp;G)'!AI115,'⑵-2 IS(S&amp;M)'!AI115,'⑵-3 IS(ENG)'!AI115,'⑵-4 IS(Energy)'!AI115)</f>
        <v>2700</v>
      </c>
      <c r="AJ115" s="87">
        <f>SUM('⑵-1 IS(A&amp;G)'!AJ115,'⑵-2 IS(S&amp;M)'!AJ115,'⑵-3 IS(ENG)'!AJ115,'⑵-4 IS(Energy)'!AJ115)</f>
        <v>2700</v>
      </c>
      <c r="AL115" s="81"/>
      <c r="AM115" s="92" t="str">
        <f t="shared" si="89"/>
        <v>Website</v>
      </c>
      <c r="AN115" s="83"/>
      <c r="AO115" s="84">
        <f t="shared" si="71"/>
        <v>62720.92</v>
      </c>
      <c r="AP115" s="84">
        <f t="shared" si="72"/>
        <v>17090.77</v>
      </c>
      <c r="AQ115" s="85">
        <f>SUM('⑵-1 IS(A&amp;G)'!AQ115,'⑵-2 IS(S&amp;M)'!AQ115,'⑵-3 IS(ENG)'!AQ115,'⑵-4 IS(Energy)'!AQ115)</f>
        <v>5802.29</v>
      </c>
      <c r="AR115" s="86">
        <f>SUM('⑵-1 IS(A&amp;G)'!AR115,'⑵-2 IS(S&amp;M)'!AR115,'⑵-3 IS(ENG)'!AR115,'⑵-4 IS(Energy)'!AR115)</f>
        <v>5655.69</v>
      </c>
      <c r="AS115" s="86">
        <f>SUM('⑵-1 IS(A&amp;G)'!AS115,'⑵-2 IS(S&amp;M)'!AS115,'⑵-3 IS(ENG)'!AS115,'⑵-4 IS(Energy)'!AS115)</f>
        <v>5632.79</v>
      </c>
      <c r="AT115" s="86">
        <f>SUM('⑵-1 IS(A&amp;G)'!AT115,'⑵-2 IS(S&amp;M)'!AT115,'⑵-3 IS(ENG)'!AT115,'⑵-4 IS(Energy)'!AT115)</f>
        <v>5332.78</v>
      </c>
      <c r="AU115" s="86">
        <f>SUM('⑵-1 IS(A&amp;G)'!AU115,'⑵-2 IS(S&amp;M)'!AU115,'⑵-3 IS(ENG)'!AU115,'⑵-4 IS(Energy)'!AU115)</f>
        <v>5289.93</v>
      </c>
      <c r="AV115" s="86">
        <f>SUM('⑵-1 IS(A&amp;G)'!AV115,'⑵-2 IS(S&amp;M)'!AV115,'⑵-3 IS(ENG)'!AV115,'⑵-4 IS(Energy)'!AV115)</f>
        <v>5741</v>
      </c>
      <c r="AW115" s="86">
        <f>SUM('⑵-1 IS(A&amp;G)'!AW115,'⑵-2 IS(S&amp;M)'!AW115,'⑵-3 IS(ENG)'!AW115,'⑵-4 IS(Energy)'!AW115)</f>
        <v>5332.78</v>
      </c>
      <c r="AX115" s="86">
        <f>SUM('⑵-1 IS(A&amp;G)'!AX115,'⑵-2 IS(S&amp;M)'!AX115,'⑵-3 IS(ENG)'!AX115,'⑵-4 IS(Energy)'!AX115)</f>
        <v>5332.79</v>
      </c>
      <c r="AY115" s="86">
        <f>SUM('⑵-1 IS(A&amp;G)'!AY115,'⑵-2 IS(S&amp;M)'!AY115,'⑵-3 IS(ENG)'!AY115,'⑵-4 IS(Energy)'!AY115)</f>
        <v>5333</v>
      </c>
      <c r="AZ115" s="86">
        <f>SUM('⑵-1 IS(A&amp;G)'!AZ115,'⑵-2 IS(S&amp;M)'!AZ115,'⑵-3 IS(ENG)'!AZ115,'⑵-4 IS(Energy)'!AZ115)</f>
        <v>451.1</v>
      </c>
      <c r="BA115" s="86">
        <f>SUM('⑵-1 IS(A&amp;G)'!BA115,'⑵-2 IS(S&amp;M)'!BA115,'⑵-3 IS(ENG)'!BA115,'⑵-4 IS(Energy)'!BA115)</f>
        <v>5570.55</v>
      </c>
      <c r="BB115" s="87">
        <f>SUM('⑵-1 IS(A&amp;G)'!BB115,'⑵-2 IS(S&amp;M)'!BB115,'⑵-3 IS(ENG)'!BB115,'⑵-4 IS(Energy)'!BB115)</f>
        <v>7246.22</v>
      </c>
      <c r="BD115" s="81"/>
      <c r="BE115" s="92" t="str">
        <f t="shared" si="90"/>
        <v>Website</v>
      </c>
      <c r="BF115" s="83"/>
      <c r="BG115" s="84">
        <f t="shared" si="73"/>
        <v>66278.080000000002</v>
      </c>
      <c r="BH115" s="84">
        <f t="shared" si="74"/>
        <v>16290</v>
      </c>
      <c r="BI115" s="85">
        <f>SUM('⑵-1 IS(A&amp;G)'!BI115,'⑵-2 IS(S&amp;M)'!BI115,'⑵-3 IS(ENG)'!BI115,'⑵-4 IS(Energy)'!BI115)</f>
        <v>5430</v>
      </c>
      <c r="BJ115" s="86">
        <f>SUM('⑵-1 IS(A&amp;G)'!BJ115,'⑵-2 IS(S&amp;M)'!BJ115,'⑵-3 IS(ENG)'!BJ115,'⑵-4 IS(Energy)'!BJ115)</f>
        <v>5430</v>
      </c>
      <c r="BK115" s="86">
        <f>SUM('⑵-1 IS(A&amp;G)'!BK115,'⑵-2 IS(S&amp;M)'!BK115,'⑵-3 IS(ENG)'!BK115,'⑵-4 IS(Energy)'!BK115)</f>
        <v>5430</v>
      </c>
      <c r="BL115" s="86">
        <f>SUM('⑵-1 IS(A&amp;G)'!BL115,'⑵-2 IS(S&amp;M)'!BL115,'⑵-3 IS(ENG)'!BL115,'⑵-4 IS(Energy)'!BL115)</f>
        <v>5430</v>
      </c>
      <c r="BM115" s="86">
        <f>SUM('⑵-1 IS(A&amp;G)'!BM115,'⑵-2 IS(S&amp;M)'!BM115,'⑵-3 IS(ENG)'!BM115,'⑵-4 IS(Energy)'!BM115)</f>
        <v>5510</v>
      </c>
      <c r="BN115" s="86">
        <f>SUM('⑵-1 IS(A&amp;G)'!BN115,'⑵-2 IS(S&amp;M)'!BN115,'⑵-3 IS(ENG)'!BN115,'⑵-4 IS(Energy)'!BN115)</f>
        <v>5510</v>
      </c>
      <c r="BO115" s="86">
        <f>SUM('⑵-1 IS(A&amp;G)'!BO115,'⑵-2 IS(S&amp;M)'!BO115,'⑵-3 IS(ENG)'!BO115,'⑵-4 IS(Energy)'!BO115)</f>
        <v>5510</v>
      </c>
      <c r="BP115" s="86">
        <f>SUM('⑵-1 IS(A&amp;G)'!BP115,'⑵-2 IS(S&amp;M)'!BP115,'⑵-3 IS(ENG)'!BP115,'⑵-4 IS(Energy)'!BP115)</f>
        <v>5510</v>
      </c>
      <c r="BQ115" s="86">
        <f>SUM('⑵-1 IS(A&amp;G)'!BQ115,'⑵-2 IS(S&amp;M)'!BQ115,'⑵-3 IS(ENG)'!BQ115,'⑵-4 IS(Energy)'!BQ115)</f>
        <v>5510</v>
      </c>
      <c r="BR115" s="86">
        <f>SUM('⑵-1 IS(A&amp;G)'!BR115,'⑵-2 IS(S&amp;M)'!BR115,'⑵-3 IS(ENG)'!BR115,'⑵-4 IS(Energy)'!BR115)</f>
        <v>5510</v>
      </c>
      <c r="BS115" s="86">
        <f>SUM('⑵-1 IS(A&amp;G)'!BS115,'⑵-2 IS(S&amp;M)'!BS115,'⑵-3 IS(ENG)'!BS115,'⑵-4 IS(Energy)'!BS115)</f>
        <v>5749.04</v>
      </c>
      <c r="BT115" s="87">
        <f>SUM('⑵-1 IS(A&amp;G)'!BT115,'⑵-2 IS(S&amp;M)'!BT115,'⑵-3 IS(ENG)'!BT115,'⑵-4 IS(Energy)'!BT115)</f>
        <v>5749.04</v>
      </c>
      <c r="BV115" s="81"/>
      <c r="BW115" s="92" t="str">
        <f t="shared" si="91"/>
        <v>Website</v>
      </c>
      <c r="BX115" s="83"/>
      <c r="BY115" s="84">
        <f t="shared" si="16"/>
        <v>8936.92</v>
      </c>
      <c r="BZ115" s="85">
        <f t="shared" si="75"/>
        <v>8936.92</v>
      </c>
      <c r="CA115" s="86">
        <f t="shared" si="76"/>
        <v>0</v>
      </c>
      <c r="CB115" s="86">
        <f t="shared" si="77"/>
        <v>0</v>
      </c>
      <c r="CC115" s="86">
        <f t="shared" si="78"/>
        <v>0</v>
      </c>
      <c r="CD115" s="84">
        <f t="shared" si="4"/>
        <v>32400</v>
      </c>
      <c r="CE115" s="85">
        <f t="shared" si="79"/>
        <v>8100</v>
      </c>
      <c r="CF115" s="86">
        <f t="shared" si="80"/>
        <v>8100</v>
      </c>
      <c r="CG115" s="86">
        <f t="shared" si="81"/>
        <v>8100</v>
      </c>
      <c r="CH115" s="86">
        <f t="shared" si="82"/>
        <v>8100</v>
      </c>
      <c r="CI115" s="84">
        <f t="shared" si="5"/>
        <v>62720.92</v>
      </c>
      <c r="CJ115" s="85">
        <f t="shared" si="83"/>
        <v>17090.77</v>
      </c>
      <c r="CK115" s="86">
        <f t="shared" si="84"/>
        <v>16363.71</v>
      </c>
      <c r="CL115" s="86">
        <f t="shared" si="85"/>
        <v>15998.57</v>
      </c>
      <c r="CM115" s="87">
        <f t="shared" si="86"/>
        <v>13267.87</v>
      </c>
      <c r="CO115" s="81"/>
      <c r="CP115" s="92" t="str">
        <f t="shared" si="92"/>
        <v>Website</v>
      </c>
      <c r="CQ115" s="83"/>
      <c r="CR115" s="84">
        <f t="shared" si="66"/>
        <v>-23463.08</v>
      </c>
      <c r="CS115" s="84">
        <f t="shared" si="66"/>
        <v>836.92000000000007</v>
      </c>
      <c r="CT115" s="85">
        <f t="shared" si="66"/>
        <v>2294</v>
      </c>
      <c r="CU115" s="86">
        <f t="shared" si="66"/>
        <v>-956</v>
      </c>
      <c r="CV115" s="86">
        <f t="shared" si="66"/>
        <v>-501.07999999999993</v>
      </c>
      <c r="CW115" s="86">
        <f t="shared" si="66"/>
        <v>-2700</v>
      </c>
      <c r="CX115" s="86">
        <f t="shared" si="66"/>
        <v>-2700</v>
      </c>
      <c r="CY115" s="86">
        <f t="shared" si="66"/>
        <v>-2700</v>
      </c>
      <c r="CZ115" s="86">
        <f t="shared" si="100"/>
        <v>-2700</v>
      </c>
      <c r="DA115" s="86">
        <f t="shared" si="100"/>
        <v>-2700</v>
      </c>
      <c r="DB115" s="86">
        <f t="shared" si="100"/>
        <v>-2700</v>
      </c>
      <c r="DC115" s="86">
        <f t="shared" si="100"/>
        <v>-2700</v>
      </c>
      <c r="DD115" s="86">
        <f t="shared" si="100"/>
        <v>-2700</v>
      </c>
      <c r="DE115" s="87">
        <f t="shared" si="100"/>
        <v>-2700</v>
      </c>
      <c r="DG115" s="81"/>
      <c r="DH115" s="92" t="str">
        <f t="shared" si="93"/>
        <v>Website</v>
      </c>
      <c r="DI115" s="83"/>
      <c r="DJ115" s="88">
        <f t="shared" si="99"/>
        <v>0.27583086419753078</v>
      </c>
      <c r="DK115" s="88">
        <f t="shared" si="99"/>
        <v>1.1033234567901236</v>
      </c>
      <c r="DL115" s="89">
        <f t="shared" si="99"/>
        <v>1.8496296296296295</v>
      </c>
      <c r="DM115" s="90">
        <f t="shared" si="99"/>
        <v>0.6459259259259259</v>
      </c>
      <c r="DN115" s="90">
        <f t="shared" si="99"/>
        <v>0.81441481481481481</v>
      </c>
      <c r="DO115" s="90">
        <f t="shared" si="99"/>
        <v>0</v>
      </c>
      <c r="DP115" s="90">
        <f t="shared" si="99"/>
        <v>0</v>
      </c>
      <c r="DQ115" s="90">
        <f t="shared" si="99"/>
        <v>0</v>
      </c>
      <c r="DR115" s="90">
        <f t="shared" si="99"/>
        <v>0</v>
      </c>
      <c r="DS115" s="90">
        <f t="shared" si="99"/>
        <v>0</v>
      </c>
      <c r="DT115" s="90">
        <f t="shared" si="99"/>
        <v>0</v>
      </c>
      <c r="DU115" s="90">
        <f t="shared" si="99"/>
        <v>0</v>
      </c>
      <c r="DV115" s="90">
        <f t="shared" si="99"/>
        <v>0</v>
      </c>
      <c r="DW115" s="91">
        <f t="shared" si="99"/>
        <v>0</v>
      </c>
      <c r="DY115" s="180">
        <f t="shared" si="95"/>
        <v>28</v>
      </c>
      <c r="DZ115" s="180" t="str">
        <f t="shared" si="96"/>
        <v>Website</v>
      </c>
      <c r="EA115" s="181">
        <f t="shared" si="97"/>
        <v>501.07999999999993</v>
      </c>
    </row>
    <row r="116" spans="1:131" ht="11.85" customHeight="1" x14ac:dyDescent="0.15">
      <c r="B116" s="81"/>
      <c r="C116" s="92" t="s">
        <v>183</v>
      </c>
      <c r="D116" s="83"/>
      <c r="E116" s="84">
        <f t="shared" si="67"/>
        <v>0</v>
      </c>
      <c r="F116" s="84">
        <f t="shared" si="68"/>
        <v>0</v>
      </c>
      <c r="G116" s="85">
        <f>SUM('⑵-1 IS(A&amp;G)'!G116,'⑵-2 IS(S&amp;M)'!G116,'⑵-3 IS(ENG)'!G116,'⑵-4 IS(Energy)'!G116)</f>
        <v>0</v>
      </c>
      <c r="H116" s="86">
        <f>SUM('⑵-1 IS(A&amp;G)'!H116,'⑵-2 IS(S&amp;M)'!H116,'⑵-3 IS(ENG)'!H116,'⑵-4 IS(Energy)'!H116)</f>
        <v>0</v>
      </c>
      <c r="I116" s="86">
        <f>SUM('⑵-1 IS(A&amp;G)'!I116,'⑵-2 IS(S&amp;M)'!I116,'⑵-3 IS(ENG)'!I116,'⑵-4 IS(Energy)'!I116)</f>
        <v>0</v>
      </c>
      <c r="J116" s="86">
        <f>SUM('⑵-1 IS(A&amp;G)'!J116,'⑵-2 IS(S&amp;M)'!J116,'⑵-3 IS(ENG)'!J116,'⑵-4 IS(Energy)'!J116)</f>
        <v>0</v>
      </c>
      <c r="K116" s="86">
        <f>SUM('⑵-1 IS(A&amp;G)'!K116,'⑵-2 IS(S&amp;M)'!K116,'⑵-3 IS(ENG)'!K116,'⑵-4 IS(Energy)'!K116)</f>
        <v>0</v>
      </c>
      <c r="L116" s="86">
        <f>SUM('⑵-1 IS(A&amp;G)'!L116,'⑵-2 IS(S&amp;M)'!L116,'⑵-3 IS(ENG)'!L116,'⑵-4 IS(Energy)'!L116)</f>
        <v>0</v>
      </c>
      <c r="M116" s="86">
        <f>SUM('⑵-1 IS(A&amp;G)'!M116,'⑵-2 IS(S&amp;M)'!M116,'⑵-3 IS(ENG)'!M116,'⑵-4 IS(Energy)'!M116)</f>
        <v>0</v>
      </c>
      <c r="N116" s="86">
        <f>SUM('⑵-1 IS(A&amp;G)'!N116,'⑵-2 IS(S&amp;M)'!N116,'⑵-3 IS(ENG)'!N116,'⑵-4 IS(Energy)'!N116)</f>
        <v>0</v>
      </c>
      <c r="O116" s="86">
        <f>SUM('⑵-1 IS(A&amp;G)'!O116,'⑵-2 IS(S&amp;M)'!O116,'⑵-3 IS(ENG)'!O116,'⑵-4 IS(Energy)'!O116)</f>
        <v>0</v>
      </c>
      <c r="P116" s="86">
        <f>SUM('⑵-1 IS(A&amp;G)'!P116,'⑵-2 IS(S&amp;M)'!P116,'⑵-3 IS(ENG)'!P116,'⑵-4 IS(Energy)'!P116)</f>
        <v>0</v>
      </c>
      <c r="Q116" s="86">
        <f>SUM('⑵-1 IS(A&amp;G)'!Q116,'⑵-2 IS(S&amp;M)'!Q116,'⑵-3 IS(ENG)'!Q116,'⑵-4 IS(Energy)'!Q116)</f>
        <v>0</v>
      </c>
      <c r="R116" s="87">
        <f>SUM('⑵-1 IS(A&amp;G)'!R116,'⑵-2 IS(S&amp;M)'!R116,'⑵-3 IS(ENG)'!R116,'⑵-4 IS(Energy)'!R116)</f>
        <v>0</v>
      </c>
      <c r="T116" s="81"/>
      <c r="U116" s="92" t="str">
        <f t="shared" si="88"/>
        <v>Wi-Fi Expense - Guest Rooms</v>
      </c>
      <c r="V116" s="83"/>
      <c r="W116" s="84">
        <f t="shared" si="69"/>
        <v>0</v>
      </c>
      <c r="X116" s="84">
        <f t="shared" si="70"/>
        <v>0</v>
      </c>
      <c r="Y116" s="85">
        <f>SUM('⑵-1 IS(A&amp;G)'!Y116,'⑵-2 IS(S&amp;M)'!Y116,'⑵-3 IS(ENG)'!Y116,'⑵-4 IS(Energy)'!Y116)</f>
        <v>0</v>
      </c>
      <c r="Z116" s="86">
        <f>SUM('⑵-1 IS(A&amp;G)'!Z116,'⑵-2 IS(S&amp;M)'!Z116,'⑵-3 IS(ENG)'!Z116,'⑵-4 IS(Energy)'!Z116)</f>
        <v>0</v>
      </c>
      <c r="AA116" s="86">
        <f>SUM('⑵-1 IS(A&amp;G)'!AA116,'⑵-2 IS(S&amp;M)'!AA116,'⑵-3 IS(ENG)'!AA116,'⑵-4 IS(Energy)'!AA116)</f>
        <v>0</v>
      </c>
      <c r="AB116" s="86">
        <f>SUM('⑵-1 IS(A&amp;G)'!AB116,'⑵-2 IS(S&amp;M)'!AB116,'⑵-3 IS(ENG)'!AB116,'⑵-4 IS(Energy)'!AB116)</f>
        <v>0</v>
      </c>
      <c r="AC116" s="86">
        <f>SUM('⑵-1 IS(A&amp;G)'!AC116,'⑵-2 IS(S&amp;M)'!AC116,'⑵-3 IS(ENG)'!AC116,'⑵-4 IS(Energy)'!AC116)</f>
        <v>0</v>
      </c>
      <c r="AD116" s="86">
        <f>SUM('⑵-1 IS(A&amp;G)'!AD116,'⑵-2 IS(S&amp;M)'!AD116,'⑵-3 IS(ENG)'!AD116,'⑵-4 IS(Energy)'!AD116)</f>
        <v>0</v>
      </c>
      <c r="AE116" s="86">
        <f>SUM('⑵-1 IS(A&amp;G)'!AE116,'⑵-2 IS(S&amp;M)'!AE116,'⑵-3 IS(ENG)'!AE116,'⑵-4 IS(Energy)'!AE116)</f>
        <v>0</v>
      </c>
      <c r="AF116" s="86">
        <f>SUM('⑵-1 IS(A&amp;G)'!AF116,'⑵-2 IS(S&amp;M)'!AF116,'⑵-3 IS(ENG)'!AF116,'⑵-4 IS(Energy)'!AF116)</f>
        <v>0</v>
      </c>
      <c r="AG116" s="86">
        <f>SUM('⑵-1 IS(A&amp;G)'!AG116,'⑵-2 IS(S&amp;M)'!AG116,'⑵-3 IS(ENG)'!AG116,'⑵-4 IS(Energy)'!AG116)</f>
        <v>0</v>
      </c>
      <c r="AH116" s="86">
        <f>SUM('⑵-1 IS(A&amp;G)'!AH116,'⑵-2 IS(S&amp;M)'!AH116,'⑵-3 IS(ENG)'!AH116,'⑵-4 IS(Energy)'!AH116)</f>
        <v>0</v>
      </c>
      <c r="AI116" s="86">
        <f>SUM('⑵-1 IS(A&amp;G)'!AI116,'⑵-2 IS(S&amp;M)'!AI116,'⑵-3 IS(ENG)'!AI116,'⑵-4 IS(Energy)'!AI116)</f>
        <v>0</v>
      </c>
      <c r="AJ116" s="87">
        <f>SUM('⑵-1 IS(A&amp;G)'!AJ116,'⑵-2 IS(S&amp;M)'!AJ116,'⑵-3 IS(ENG)'!AJ116,'⑵-4 IS(Energy)'!AJ116)</f>
        <v>0</v>
      </c>
      <c r="AL116" s="81"/>
      <c r="AM116" s="92" t="str">
        <f t="shared" si="89"/>
        <v>Wi-Fi Expense - Guest Rooms</v>
      </c>
      <c r="AN116" s="83"/>
      <c r="AO116" s="84">
        <f t="shared" si="71"/>
        <v>0</v>
      </c>
      <c r="AP116" s="84">
        <f t="shared" si="72"/>
        <v>0</v>
      </c>
      <c r="AQ116" s="85">
        <f>SUM('⑵-1 IS(A&amp;G)'!AQ116,'⑵-2 IS(S&amp;M)'!AQ116,'⑵-3 IS(ENG)'!AQ116,'⑵-4 IS(Energy)'!AQ116)</f>
        <v>0</v>
      </c>
      <c r="AR116" s="86">
        <f>SUM('⑵-1 IS(A&amp;G)'!AR116,'⑵-2 IS(S&amp;M)'!AR116,'⑵-3 IS(ENG)'!AR116,'⑵-4 IS(Energy)'!AR116)</f>
        <v>0</v>
      </c>
      <c r="AS116" s="86">
        <f>SUM('⑵-1 IS(A&amp;G)'!AS116,'⑵-2 IS(S&amp;M)'!AS116,'⑵-3 IS(ENG)'!AS116,'⑵-4 IS(Energy)'!AS116)</f>
        <v>0</v>
      </c>
      <c r="AT116" s="86">
        <f>SUM('⑵-1 IS(A&amp;G)'!AT116,'⑵-2 IS(S&amp;M)'!AT116,'⑵-3 IS(ENG)'!AT116,'⑵-4 IS(Energy)'!AT116)</f>
        <v>0</v>
      </c>
      <c r="AU116" s="86">
        <f>SUM('⑵-1 IS(A&amp;G)'!AU116,'⑵-2 IS(S&amp;M)'!AU116,'⑵-3 IS(ENG)'!AU116,'⑵-4 IS(Energy)'!AU116)</f>
        <v>0</v>
      </c>
      <c r="AV116" s="86">
        <f>SUM('⑵-1 IS(A&amp;G)'!AV116,'⑵-2 IS(S&amp;M)'!AV116,'⑵-3 IS(ENG)'!AV116,'⑵-4 IS(Energy)'!AV116)</f>
        <v>0</v>
      </c>
      <c r="AW116" s="86">
        <f>SUM('⑵-1 IS(A&amp;G)'!AW116,'⑵-2 IS(S&amp;M)'!AW116,'⑵-3 IS(ENG)'!AW116,'⑵-4 IS(Energy)'!AW116)</f>
        <v>0</v>
      </c>
      <c r="AX116" s="86">
        <f>SUM('⑵-1 IS(A&amp;G)'!AX116,'⑵-2 IS(S&amp;M)'!AX116,'⑵-3 IS(ENG)'!AX116,'⑵-4 IS(Energy)'!AX116)</f>
        <v>0</v>
      </c>
      <c r="AY116" s="86">
        <f>SUM('⑵-1 IS(A&amp;G)'!AY116,'⑵-2 IS(S&amp;M)'!AY116,'⑵-3 IS(ENG)'!AY116,'⑵-4 IS(Energy)'!AY116)</f>
        <v>0</v>
      </c>
      <c r="AZ116" s="86">
        <f>SUM('⑵-1 IS(A&amp;G)'!AZ116,'⑵-2 IS(S&amp;M)'!AZ116,'⑵-3 IS(ENG)'!AZ116,'⑵-4 IS(Energy)'!AZ116)</f>
        <v>0</v>
      </c>
      <c r="BA116" s="86">
        <f>SUM('⑵-1 IS(A&amp;G)'!BA116,'⑵-2 IS(S&amp;M)'!BA116,'⑵-3 IS(ENG)'!BA116,'⑵-4 IS(Energy)'!BA116)</f>
        <v>0</v>
      </c>
      <c r="BB116" s="87">
        <f>SUM('⑵-1 IS(A&amp;G)'!BB116,'⑵-2 IS(S&amp;M)'!BB116,'⑵-3 IS(ENG)'!BB116,'⑵-4 IS(Energy)'!BB116)</f>
        <v>0</v>
      </c>
      <c r="BD116" s="81"/>
      <c r="BE116" s="92" t="str">
        <f t="shared" si="90"/>
        <v>Wi-Fi Expense - Guest Rooms</v>
      </c>
      <c r="BF116" s="83"/>
      <c r="BG116" s="84">
        <f t="shared" si="73"/>
        <v>0</v>
      </c>
      <c r="BH116" s="84">
        <f t="shared" si="74"/>
        <v>0</v>
      </c>
      <c r="BI116" s="85">
        <f>SUM('⑵-1 IS(A&amp;G)'!BI116,'⑵-2 IS(S&amp;M)'!BI116,'⑵-3 IS(ENG)'!BI116,'⑵-4 IS(Energy)'!BI116)</f>
        <v>0</v>
      </c>
      <c r="BJ116" s="86">
        <f>SUM('⑵-1 IS(A&amp;G)'!BJ116,'⑵-2 IS(S&amp;M)'!BJ116,'⑵-3 IS(ENG)'!BJ116,'⑵-4 IS(Energy)'!BJ116)</f>
        <v>0</v>
      </c>
      <c r="BK116" s="86">
        <f>SUM('⑵-1 IS(A&amp;G)'!BK116,'⑵-2 IS(S&amp;M)'!BK116,'⑵-3 IS(ENG)'!BK116,'⑵-4 IS(Energy)'!BK116)</f>
        <v>0</v>
      </c>
      <c r="BL116" s="86">
        <f>SUM('⑵-1 IS(A&amp;G)'!BL116,'⑵-2 IS(S&amp;M)'!BL116,'⑵-3 IS(ENG)'!BL116,'⑵-4 IS(Energy)'!BL116)</f>
        <v>0</v>
      </c>
      <c r="BM116" s="86">
        <f>SUM('⑵-1 IS(A&amp;G)'!BM116,'⑵-2 IS(S&amp;M)'!BM116,'⑵-3 IS(ENG)'!BM116,'⑵-4 IS(Energy)'!BM116)</f>
        <v>0</v>
      </c>
      <c r="BN116" s="86">
        <f>SUM('⑵-1 IS(A&amp;G)'!BN116,'⑵-2 IS(S&amp;M)'!BN116,'⑵-3 IS(ENG)'!BN116,'⑵-4 IS(Energy)'!BN116)</f>
        <v>0</v>
      </c>
      <c r="BO116" s="86">
        <f>SUM('⑵-1 IS(A&amp;G)'!BO116,'⑵-2 IS(S&amp;M)'!BO116,'⑵-3 IS(ENG)'!BO116,'⑵-4 IS(Energy)'!BO116)</f>
        <v>0</v>
      </c>
      <c r="BP116" s="86">
        <f>SUM('⑵-1 IS(A&amp;G)'!BP116,'⑵-2 IS(S&amp;M)'!BP116,'⑵-3 IS(ENG)'!BP116,'⑵-4 IS(Energy)'!BP116)</f>
        <v>0</v>
      </c>
      <c r="BQ116" s="86">
        <f>SUM('⑵-1 IS(A&amp;G)'!BQ116,'⑵-2 IS(S&amp;M)'!BQ116,'⑵-3 IS(ENG)'!BQ116,'⑵-4 IS(Energy)'!BQ116)</f>
        <v>0</v>
      </c>
      <c r="BR116" s="86">
        <f>SUM('⑵-1 IS(A&amp;G)'!BR116,'⑵-2 IS(S&amp;M)'!BR116,'⑵-3 IS(ENG)'!BR116,'⑵-4 IS(Energy)'!BR116)</f>
        <v>0</v>
      </c>
      <c r="BS116" s="86">
        <f>SUM('⑵-1 IS(A&amp;G)'!BS116,'⑵-2 IS(S&amp;M)'!BS116,'⑵-3 IS(ENG)'!BS116,'⑵-4 IS(Energy)'!BS116)</f>
        <v>0</v>
      </c>
      <c r="BT116" s="87">
        <f>SUM('⑵-1 IS(A&amp;G)'!BT116,'⑵-2 IS(S&amp;M)'!BT116,'⑵-3 IS(ENG)'!BT116,'⑵-4 IS(Energy)'!BT116)</f>
        <v>0</v>
      </c>
      <c r="BV116" s="81"/>
      <c r="BW116" s="92" t="str">
        <f t="shared" si="91"/>
        <v>Wi-Fi Expense - Guest Rooms</v>
      </c>
      <c r="BX116" s="83"/>
      <c r="BY116" s="84">
        <f t="shared" si="16"/>
        <v>0</v>
      </c>
      <c r="BZ116" s="85">
        <f t="shared" si="75"/>
        <v>0</v>
      </c>
      <c r="CA116" s="86">
        <f t="shared" si="76"/>
        <v>0</v>
      </c>
      <c r="CB116" s="86">
        <f t="shared" si="77"/>
        <v>0</v>
      </c>
      <c r="CC116" s="86">
        <f t="shared" si="78"/>
        <v>0</v>
      </c>
      <c r="CD116" s="84">
        <f t="shared" si="4"/>
        <v>0</v>
      </c>
      <c r="CE116" s="85">
        <f t="shared" si="79"/>
        <v>0</v>
      </c>
      <c r="CF116" s="86">
        <f t="shared" si="80"/>
        <v>0</v>
      </c>
      <c r="CG116" s="86">
        <f t="shared" si="81"/>
        <v>0</v>
      </c>
      <c r="CH116" s="86">
        <f t="shared" si="82"/>
        <v>0</v>
      </c>
      <c r="CI116" s="84">
        <f t="shared" si="5"/>
        <v>0</v>
      </c>
      <c r="CJ116" s="85">
        <f t="shared" si="83"/>
        <v>0</v>
      </c>
      <c r="CK116" s="86">
        <f t="shared" si="84"/>
        <v>0</v>
      </c>
      <c r="CL116" s="86">
        <f t="shared" si="85"/>
        <v>0</v>
      </c>
      <c r="CM116" s="87">
        <f t="shared" si="86"/>
        <v>0</v>
      </c>
      <c r="CO116" s="81"/>
      <c r="CP116" s="92" t="str">
        <f t="shared" si="92"/>
        <v>Wi-Fi Expense - Guest Rooms</v>
      </c>
      <c r="CQ116" s="83"/>
      <c r="CR116" s="84">
        <f t="shared" si="66"/>
        <v>0</v>
      </c>
      <c r="CS116" s="84">
        <f t="shared" si="66"/>
        <v>0</v>
      </c>
      <c r="CT116" s="85">
        <f t="shared" si="66"/>
        <v>0</v>
      </c>
      <c r="CU116" s="86">
        <f t="shared" si="66"/>
        <v>0</v>
      </c>
      <c r="CV116" s="86">
        <f t="shared" si="66"/>
        <v>0</v>
      </c>
      <c r="CW116" s="86">
        <f t="shared" si="66"/>
        <v>0</v>
      </c>
      <c r="CX116" s="86">
        <f t="shared" si="66"/>
        <v>0</v>
      </c>
      <c r="CY116" s="86">
        <f t="shared" si="66"/>
        <v>0</v>
      </c>
      <c r="CZ116" s="86">
        <f t="shared" si="100"/>
        <v>0</v>
      </c>
      <c r="DA116" s="86">
        <f t="shared" si="100"/>
        <v>0</v>
      </c>
      <c r="DB116" s="86">
        <f t="shared" si="100"/>
        <v>0</v>
      </c>
      <c r="DC116" s="86">
        <f t="shared" si="100"/>
        <v>0</v>
      </c>
      <c r="DD116" s="86">
        <f t="shared" si="100"/>
        <v>0</v>
      </c>
      <c r="DE116" s="87">
        <f t="shared" si="100"/>
        <v>0</v>
      </c>
      <c r="DG116" s="81"/>
      <c r="DH116" s="92" t="str">
        <f t="shared" si="93"/>
        <v>Wi-Fi Expense - Guest Rooms</v>
      </c>
      <c r="DI116" s="83"/>
      <c r="DJ116" s="88" t="str">
        <f t="shared" si="99"/>
        <v/>
      </c>
      <c r="DK116" s="88" t="str">
        <f t="shared" si="99"/>
        <v/>
      </c>
      <c r="DL116" s="89" t="str">
        <f t="shared" si="99"/>
        <v/>
      </c>
      <c r="DM116" s="90" t="str">
        <f t="shared" si="99"/>
        <v/>
      </c>
      <c r="DN116" s="90" t="str">
        <f t="shared" si="99"/>
        <v/>
      </c>
      <c r="DO116" s="90" t="str">
        <f t="shared" si="99"/>
        <v/>
      </c>
      <c r="DP116" s="90" t="str">
        <f t="shared" si="99"/>
        <v/>
      </c>
      <c r="DQ116" s="90" t="str">
        <f t="shared" si="99"/>
        <v/>
      </c>
      <c r="DR116" s="90" t="str">
        <f t="shared" si="99"/>
        <v/>
      </c>
      <c r="DS116" s="90" t="str">
        <f t="shared" si="99"/>
        <v/>
      </c>
      <c r="DT116" s="90" t="str">
        <f t="shared" si="99"/>
        <v/>
      </c>
      <c r="DU116" s="90" t="str">
        <f t="shared" si="99"/>
        <v/>
      </c>
      <c r="DV116" s="90" t="str">
        <f t="shared" si="99"/>
        <v/>
      </c>
      <c r="DW116" s="91" t="str">
        <f t="shared" si="99"/>
        <v/>
      </c>
      <c r="DY116" s="180">
        <f t="shared" si="95"/>
        <v>46</v>
      </c>
      <c r="DZ116" s="180" t="str">
        <f t="shared" si="96"/>
        <v>Wi-Fi Expense - Guest Rooms</v>
      </c>
      <c r="EA116" s="181">
        <f t="shared" si="97"/>
        <v>0</v>
      </c>
    </row>
    <row r="117" spans="1:131" ht="11.85" customHeight="1" x14ac:dyDescent="0.15">
      <c r="B117" s="81"/>
      <c r="C117" s="92" t="s">
        <v>184</v>
      </c>
      <c r="D117" s="83"/>
      <c r="E117" s="84">
        <f t="shared" si="67"/>
        <v>0</v>
      </c>
      <c r="F117" s="84">
        <f t="shared" si="68"/>
        <v>0</v>
      </c>
      <c r="G117" s="85">
        <f>SUM('⑵-1 IS(A&amp;G)'!G117,'⑵-2 IS(S&amp;M)'!G117,'⑵-3 IS(ENG)'!G117,'⑵-4 IS(Energy)'!G117)</f>
        <v>0</v>
      </c>
      <c r="H117" s="86">
        <f>SUM('⑵-1 IS(A&amp;G)'!H117,'⑵-2 IS(S&amp;M)'!H117,'⑵-3 IS(ENG)'!H117,'⑵-4 IS(Energy)'!H117)</f>
        <v>0</v>
      </c>
      <c r="I117" s="86">
        <f>SUM('⑵-1 IS(A&amp;G)'!I117,'⑵-2 IS(S&amp;M)'!I117,'⑵-3 IS(ENG)'!I117,'⑵-4 IS(Energy)'!I117)</f>
        <v>0</v>
      </c>
      <c r="J117" s="86">
        <f>SUM('⑵-1 IS(A&amp;G)'!J117,'⑵-2 IS(S&amp;M)'!J117,'⑵-3 IS(ENG)'!J117,'⑵-4 IS(Energy)'!J117)</f>
        <v>0</v>
      </c>
      <c r="K117" s="86">
        <f>SUM('⑵-1 IS(A&amp;G)'!K117,'⑵-2 IS(S&amp;M)'!K117,'⑵-3 IS(ENG)'!K117,'⑵-4 IS(Energy)'!K117)</f>
        <v>0</v>
      </c>
      <c r="L117" s="86">
        <f>SUM('⑵-1 IS(A&amp;G)'!L117,'⑵-2 IS(S&amp;M)'!L117,'⑵-3 IS(ENG)'!L117,'⑵-4 IS(Energy)'!L117)</f>
        <v>0</v>
      </c>
      <c r="M117" s="86">
        <f>SUM('⑵-1 IS(A&amp;G)'!M117,'⑵-2 IS(S&amp;M)'!M117,'⑵-3 IS(ENG)'!M117,'⑵-4 IS(Energy)'!M117)</f>
        <v>0</v>
      </c>
      <c r="N117" s="86">
        <f>SUM('⑵-1 IS(A&amp;G)'!N117,'⑵-2 IS(S&amp;M)'!N117,'⑵-3 IS(ENG)'!N117,'⑵-4 IS(Energy)'!N117)</f>
        <v>0</v>
      </c>
      <c r="O117" s="86">
        <f>SUM('⑵-1 IS(A&amp;G)'!O117,'⑵-2 IS(S&amp;M)'!O117,'⑵-3 IS(ENG)'!O117,'⑵-4 IS(Energy)'!O117)</f>
        <v>0</v>
      </c>
      <c r="P117" s="86">
        <f>SUM('⑵-1 IS(A&amp;G)'!P117,'⑵-2 IS(S&amp;M)'!P117,'⑵-3 IS(ENG)'!P117,'⑵-4 IS(Energy)'!P117)</f>
        <v>0</v>
      </c>
      <c r="Q117" s="86">
        <f>SUM('⑵-1 IS(A&amp;G)'!Q117,'⑵-2 IS(S&amp;M)'!Q117,'⑵-3 IS(ENG)'!Q117,'⑵-4 IS(Energy)'!Q117)</f>
        <v>0</v>
      </c>
      <c r="R117" s="87">
        <f>SUM('⑵-1 IS(A&amp;G)'!R117,'⑵-2 IS(S&amp;M)'!R117,'⑵-3 IS(ENG)'!R117,'⑵-4 IS(Energy)'!R117)</f>
        <v>0</v>
      </c>
      <c r="T117" s="81"/>
      <c r="U117" s="92" t="str">
        <f t="shared" si="88"/>
        <v>Wi-Fi Expense - Lobby</v>
      </c>
      <c r="V117" s="83"/>
      <c r="W117" s="84">
        <f t="shared" si="69"/>
        <v>0</v>
      </c>
      <c r="X117" s="84">
        <f t="shared" si="70"/>
        <v>0</v>
      </c>
      <c r="Y117" s="85">
        <f>SUM('⑵-1 IS(A&amp;G)'!Y117,'⑵-2 IS(S&amp;M)'!Y117,'⑵-3 IS(ENG)'!Y117,'⑵-4 IS(Energy)'!Y117)</f>
        <v>0</v>
      </c>
      <c r="Z117" s="86">
        <f>SUM('⑵-1 IS(A&amp;G)'!Z117,'⑵-2 IS(S&amp;M)'!Z117,'⑵-3 IS(ENG)'!Z117,'⑵-4 IS(Energy)'!Z117)</f>
        <v>0</v>
      </c>
      <c r="AA117" s="86">
        <f>SUM('⑵-1 IS(A&amp;G)'!AA117,'⑵-2 IS(S&amp;M)'!AA117,'⑵-3 IS(ENG)'!AA117,'⑵-4 IS(Energy)'!AA117)</f>
        <v>0</v>
      </c>
      <c r="AB117" s="86">
        <f>SUM('⑵-1 IS(A&amp;G)'!AB117,'⑵-2 IS(S&amp;M)'!AB117,'⑵-3 IS(ENG)'!AB117,'⑵-4 IS(Energy)'!AB117)</f>
        <v>0</v>
      </c>
      <c r="AC117" s="86">
        <f>SUM('⑵-1 IS(A&amp;G)'!AC117,'⑵-2 IS(S&amp;M)'!AC117,'⑵-3 IS(ENG)'!AC117,'⑵-4 IS(Energy)'!AC117)</f>
        <v>0</v>
      </c>
      <c r="AD117" s="86">
        <f>SUM('⑵-1 IS(A&amp;G)'!AD117,'⑵-2 IS(S&amp;M)'!AD117,'⑵-3 IS(ENG)'!AD117,'⑵-4 IS(Energy)'!AD117)</f>
        <v>0</v>
      </c>
      <c r="AE117" s="86">
        <f>SUM('⑵-1 IS(A&amp;G)'!AE117,'⑵-2 IS(S&amp;M)'!AE117,'⑵-3 IS(ENG)'!AE117,'⑵-4 IS(Energy)'!AE117)</f>
        <v>0</v>
      </c>
      <c r="AF117" s="86">
        <f>SUM('⑵-1 IS(A&amp;G)'!AF117,'⑵-2 IS(S&amp;M)'!AF117,'⑵-3 IS(ENG)'!AF117,'⑵-4 IS(Energy)'!AF117)</f>
        <v>0</v>
      </c>
      <c r="AG117" s="86">
        <f>SUM('⑵-1 IS(A&amp;G)'!AG117,'⑵-2 IS(S&amp;M)'!AG117,'⑵-3 IS(ENG)'!AG117,'⑵-4 IS(Energy)'!AG117)</f>
        <v>0</v>
      </c>
      <c r="AH117" s="86">
        <f>SUM('⑵-1 IS(A&amp;G)'!AH117,'⑵-2 IS(S&amp;M)'!AH117,'⑵-3 IS(ENG)'!AH117,'⑵-4 IS(Energy)'!AH117)</f>
        <v>0</v>
      </c>
      <c r="AI117" s="86">
        <f>SUM('⑵-1 IS(A&amp;G)'!AI117,'⑵-2 IS(S&amp;M)'!AI117,'⑵-3 IS(ENG)'!AI117,'⑵-4 IS(Energy)'!AI117)</f>
        <v>0</v>
      </c>
      <c r="AJ117" s="87">
        <f>SUM('⑵-1 IS(A&amp;G)'!AJ117,'⑵-2 IS(S&amp;M)'!AJ117,'⑵-3 IS(ENG)'!AJ117,'⑵-4 IS(Energy)'!AJ117)</f>
        <v>0</v>
      </c>
      <c r="AL117" s="81"/>
      <c r="AM117" s="92" t="str">
        <f t="shared" si="89"/>
        <v>Wi-Fi Expense - Lobby</v>
      </c>
      <c r="AN117" s="83"/>
      <c r="AO117" s="84">
        <f t="shared" si="71"/>
        <v>0</v>
      </c>
      <c r="AP117" s="84">
        <f t="shared" si="72"/>
        <v>0</v>
      </c>
      <c r="AQ117" s="85">
        <f>SUM('⑵-1 IS(A&amp;G)'!AQ117,'⑵-2 IS(S&amp;M)'!AQ117,'⑵-3 IS(ENG)'!AQ117,'⑵-4 IS(Energy)'!AQ117)</f>
        <v>0</v>
      </c>
      <c r="AR117" s="86">
        <f>SUM('⑵-1 IS(A&amp;G)'!AR117,'⑵-2 IS(S&amp;M)'!AR117,'⑵-3 IS(ENG)'!AR117,'⑵-4 IS(Energy)'!AR117)</f>
        <v>0</v>
      </c>
      <c r="AS117" s="86">
        <f>SUM('⑵-1 IS(A&amp;G)'!AS117,'⑵-2 IS(S&amp;M)'!AS117,'⑵-3 IS(ENG)'!AS117,'⑵-4 IS(Energy)'!AS117)</f>
        <v>0</v>
      </c>
      <c r="AT117" s="86">
        <f>SUM('⑵-1 IS(A&amp;G)'!AT117,'⑵-2 IS(S&amp;M)'!AT117,'⑵-3 IS(ENG)'!AT117,'⑵-4 IS(Energy)'!AT117)</f>
        <v>0</v>
      </c>
      <c r="AU117" s="86">
        <f>SUM('⑵-1 IS(A&amp;G)'!AU117,'⑵-2 IS(S&amp;M)'!AU117,'⑵-3 IS(ENG)'!AU117,'⑵-4 IS(Energy)'!AU117)</f>
        <v>0</v>
      </c>
      <c r="AV117" s="86">
        <f>SUM('⑵-1 IS(A&amp;G)'!AV117,'⑵-2 IS(S&amp;M)'!AV117,'⑵-3 IS(ENG)'!AV117,'⑵-4 IS(Energy)'!AV117)</f>
        <v>0</v>
      </c>
      <c r="AW117" s="86">
        <f>SUM('⑵-1 IS(A&amp;G)'!AW117,'⑵-2 IS(S&amp;M)'!AW117,'⑵-3 IS(ENG)'!AW117,'⑵-4 IS(Energy)'!AW117)</f>
        <v>0</v>
      </c>
      <c r="AX117" s="86">
        <f>SUM('⑵-1 IS(A&amp;G)'!AX117,'⑵-2 IS(S&amp;M)'!AX117,'⑵-3 IS(ENG)'!AX117,'⑵-4 IS(Energy)'!AX117)</f>
        <v>0</v>
      </c>
      <c r="AY117" s="86">
        <f>SUM('⑵-1 IS(A&amp;G)'!AY117,'⑵-2 IS(S&amp;M)'!AY117,'⑵-3 IS(ENG)'!AY117,'⑵-4 IS(Energy)'!AY117)</f>
        <v>0</v>
      </c>
      <c r="AZ117" s="86">
        <f>SUM('⑵-1 IS(A&amp;G)'!AZ117,'⑵-2 IS(S&amp;M)'!AZ117,'⑵-3 IS(ENG)'!AZ117,'⑵-4 IS(Energy)'!AZ117)</f>
        <v>0</v>
      </c>
      <c r="BA117" s="86">
        <f>SUM('⑵-1 IS(A&amp;G)'!BA117,'⑵-2 IS(S&amp;M)'!BA117,'⑵-3 IS(ENG)'!BA117,'⑵-4 IS(Energy)'!BA117)</f>
        <v>0</v>
      </c>
      <c r="BB117" s="87">
        <f>SUM('⑵-1 IS(A&amp;G)'!BB117,'⑵-2 IS(S&amp;M)'!BB117,'⑵-3 IS(ENG)'!BB117,'⑵-4 IS(Energy)'!BB117)</f>
        <v>0</v>
      </c>
      <c r="BD117" s="81"/>
      <c r="BE117" s="92" t="str">
        <f t="shared" si="90"/>
        <v>Wi-Fi Expense - Lobby</v>
      </c>
      <c r="BF117" s="83"/>
      <c r="BG117" s="84">
        <f t="shared" si="73"/>
        <v>0</v>
      </c>
      <c r="BH117" s="84">
        <f t="shared" si="74"/>
        <v>0</v>
      </c>
      <c r="BI117" s="85">
        <f>SUM('⑵-1 IS(A&amp;G)'!BI117,'⑵-2 IS(S&amp;M)'!BI117,'⑵-3 IS(ENG)'!BI117,'⑵-4 IS(Energy)'!BI117)</f>
        <v>0</v>
      </c>
      <c r="BJ117" s="86">
        <f>SUM('⑵-1 IS(A&amp;G)'!BJ117,'⑵-2 IS(S&amp;M)'!BJ117,'⑵-3 IS(ENG)'!BJ117,'⑵-4 IS(Energy)'!BJ117)</f>
        <v>0</v>
      </c>
      <c r="BK117" s="86">
        <f>SUM('⑵-1 IS(A&amp;G)'!BK117,'⑵-2 IS(S&amp;M)'!BK117,'⑵-3 IS(ENG)'!BK117,'⑵-4 IS(Energy)'!BK117)</f>
        <v>0</v>
      </c>
      <c r="BL117" s="86">
        <f>SUM('⑵-1 IS(A&amp;G)'!BL117,'⑵-2 IS(S&amp;M)'!BL117,'⑵-3 IS(ENG)'!BL117,'⑵-4 IS(Energy)'!BL117)</f>
        <v>0</v>
      </c>
      <c r="BM117" s="86">
        <f>SUM('⑵-1 IS(A&amp;G)'!BM117,'⑵-2 IS(S&amp;M)'!BM117,'⑵-3 IS(ENG)'!BM117,'⑵-4 IS(Energy)'!BM117)</f>
        <v>0</v>
      </c>
      <c r="BN117" s="86">
        <f>SUM('⑵-1 IS(A&amp;G)'!BN117,'⑵-2 IS(S&amp;M)'!BN117,'⑵-3 IS(ENG)'!BN117,'⑵-4 IS(Energy)'!BN117)</f>
        <v>0</v>
      </c>
      <c r="BO117" s="86">
        <f>SUM('⑵-1 IS(A&amp;G)'!BO117,'⑵-2 IS(S&amp;M)'!BO117,'⑵-3 IS(ENG)'!BO117,'⑵-4 IS(Energy)'!BO117)</f>
        <v>0</v>
      </c>
      <c r="BP117" s="86">
        <f>SUM('⑵-1 IS(A&amp;G)'!BP117,'⑵-2 IS(S&amp;M)'!BP117,'⑵-3 IS(ENG)'!BP117,'⑵-4 IS(Energy)'!BP117)</f>
        <v>0</v>
      </c>
      <c r="BQ117" s="86">
        <f>SUM('⑵-1 IS(A&amp;G)'!BQ117,'⑵-2 IS(S&amp;M)'!BQ117,'⑵-3 IS(ENG)'!BQ117,'⑵-4 IS(Energy)'!BQ117)</f>
        <v>0</v>
      </c>
      <c r="BR117" s="86">
        <f>SUM('⑵-1 IS(A&amp;G)'!BR117,'⑵-2 IS(S&amp;M)'!BR117,'⑵-3 IS(ENG)'!BR117,'⑵-4 IS(Energy)'!BR117)</f>
        <v>0</v>
      </c>
      <c r="BS117" s="86">
        <f>SUM('⑵-1 IS(A&amp;G)'!BS117,'⑵-2 IS(S&amp;M)'!BS117,'⑵-3 IS(ENG)'!BS117,'⑵-4 IS(Energy)'!BS117)</f>
        <v>0</v>
      </c>
      <c r="BT117" s="87">
        <f>SUM('⑵-1 IS(A&amp;G)'!BT117,'⑵-2 IS(S&amp;M)'!BT117,'⑵-3 IS(ENG)'!BT117,'⑵-4 IS(Energy)'!BT117)</f>
        <v>0</v>
      </c>
      <c r="BV117" s="81"/>
      <c r="BW117" s="92" t="str">
        <f t="shared" si="91"/>
        <v>Wi-Fi Expense - Lobby</v>
      </c>
      <c r="BX117" s="83"/>
      <c r="BY117" s="84">
        <f t="shared" si="16"/>
        <v>0</v>
      </c>
      <c r="BZ117" s="85">
        <f t="shared" si="75"/>
        <v>0</v>
      </c>
      <c r="CA117" s="86">
        <f t="shared" si="76"/>
        <v>0</v>
      </c>
      <c r="CB117" s="86">
        <f t="shared" si="77"/>
        <v>0</v>
      </c>
      <c r="CC117" s="86">
        <f t="shared" si="78"/>
        <v>0</v>
      </c>
      <c r="CD117" s="84">
        <f t="shared" si="4"/>
        <v>0</v>
      </c>
      <c r="CE117" s="85">
        <f t="shared" si="79"/>
        <v>0</v>
      </c>
      <c r="CF117" s="86">
        <f t="shared" si="80"/>
        <v>0</v>
      </c>
      <c r="CG117" s="86">
        <f t="shared" si="81"/>
        <v>0</v>
      </c>
      <c r="CH117" s="86">
        <f t="shared" si="82"/>
        <v>0</v>
      </c>
      <c r="CI117" s="84">
        <f t="shared" si="5"/>
        <v>0</v>
      </c>
      <c r="CJ117" s="85">
        <f t="shared" si="83"/>
        <v>0</v>
      </c>
      <c r="CK117" s="86">
        <f t="shared" si="84"/>
        <v>0</v>
      </c>
      <c r="CL117" s="86">
        <f t="shared" si="85"/>
        <v>0</v>
      </c>
      <c r="CM117" s="87">
        <f t="shared" si="86"/>
        <v>0</v>
      </c>
      <c r="CO117" s="81"/>
      <c r="CP117" s="92" t="str">
        <f t="shared" si="92"/>
        <v>Wi-Fi Expense - Lobby</v>
      </c>
      <c r="CQ117" s="83"/>
      <c r="CR117" s="84">
        <f t="shared" si="66"/>
        <v>0</v>
      </c>
      <c r="CS117" s="84">
        <f t="shared" si="66"/>
        <v>0</v>
      </c>
      <c r="CT117" s="85">
        <f t="shared" si="66"/>
        <v>0</v>
      </c>
      <c r="CU117" s="86">
        <f t="shared" si="66"/>
        <v>0</v>
      </c>
      <c r="CV117" s="86">
        <f t="shared" si="66"/>
        <v>0</v>
      </c>
      <c r="CW117" s="86">
        <f t="shared" si="66"/>
        <v>0</v>
      </c>
      <c r="CX117" s="86">
        <f t="shared" si="66"/>
        <v>0</v>
      </c>
      <c r="CY117" s="86">
        <f t="shared" si="66"/>
        <v>0</v>
      </c>
      <c r="CZ117" s="86">
        <f t="shared" si="100"/>
        <v>0</v>
      </c>
      <c r="DA117" s="86">
        <f t="shared" si="100"/>
        <v>0</v>
      </c>
      <c r="DB117" s="86">
        <f t="shared" si="100"/>
        <v>0</v>
      </c>
      <c r="DC117" s="86">
        <f t="shared" si="100"/>
        <v>0</v>
      </c>
      <c r="DD117" s="86">
        <f t="shared" si="100"/>
        <v>0</v>
      </c>
      <c r="DE117" s="87">
        <f t="shared" si="100"/>
        <v>0</v>
      </c>
      <c r="DG117" s="81"/>
      <c r="DH117" s="92" t="str">
        <f t="shared" si="93"/>
        <v>Wi-Fi Expense - Lobby</v>
      </c>
      <c r="DI117" s="83"/>
      <c r="DJ117" s="88" t="str">
        <f t="shared" si="99"/>
        <v/>
      </c>
      <c r="DK117" s="88" t="str">
        <f t="shared" si="99"/>
        <v/>
      </c>
      <c r="DL117" s="89" t="str">
        <f t="shared" si="99"/>
        <v/>
      </c>
      <c r="DM117" s="90" t="str">
        <f t="shared" si="99"/>
        <v/>
      </c>
      <c r="DN117" s="90" t="str">
        <f t="shared" si="99"/>
        <v/>
      </c>
      <c r="DO117" s="90" t="str">
        <f t="shared" si="99"/>
        <v/>
      </c>
      <c r="DP117" s="90" t="str">
        <f t="shared" si="99"/>
        <v/>
      </c>
      <c r="DQ117" s="90" t="str">
        <f t="shared" si="99"/>
        <v/>
      </c>
      <c r="DR117" s="90" t="str">
        <f t="shared" si="99"/>
        <v/>
      </c>
      <c r="DS117" s="90" t="str">
        <f t="shared" si="99"/>
        <v/>
      </c>
      <c r="DT117" s="90" t="str">
        <f t="shared" si="99"/>
        <v/>
      </c>
      <c r="DU117" s="90" t="str">
        <f t="shared" si="99"/>
        <v/>
      </c>
      <c r="DV117" s="90" t="str">
        <f t="shared" si="99"/>
        <v/>
      </c>
      <c r="DW117" s="91" t="str">
        <f t="shared" si="99"/>
        <v/>
      </c>
      <c r="DY117" s="180">
        <f t="shared" si="95"/>
        <v>46</v>
      </c>
      <c r="DZ117" s="180" t="str">
        <f t="shared" si="96"/>
        <v>Wi-Fi Expense - Lobby</v>
      </c>
      <c r="EA117" s="181">
        <f t="shared" si="97"/>
        <v>0</v>
      </c>
    </row>
    <row r="118" spans="1:131" ht="11.85" customHeight="1" x14ac:dyDescent="0.15">
      <c r="B118" s="182" t="s">
        <v>185</v>
      </c>
      <c r="C118" s="183"/>
      <c r="D118" s="184"/>
      <c r="E118" s="185">
        <f t="shared" si="67"/>
        <v>-1417888.1800000002</v>
      </c>
      <c r="F118" s="185">
        <f t="shared" si="68"/>
        <v>-1417888.1800000002</v>
      </c>
      <c r="G118" s="186">
        <f>G7-G18</f>
        <v>-467093</v>
      </c>
      <c r="H118" s="187">
        <f t="shared" ref="H118:R118" si="101">H7-H18</f>
        <v>-474827</v>
      </c>
      <c r="I118" s="187">
        <f t="shared" si="101"/>
        <v>-475968.18000000005</v>
      </c>
      <c r="J118" s="187">
        <f t="shared" si="101"/>
        <v>0</v>
      </c>
      <c r="K118" s="187">
        <f t="shared" si="101"/>
        <v>0</v>
      </c>
      <c r="L118" s="187">
        <f t="shared" si="101"/>
        <v>0</v>
      </c>
      <c r="M118" s="187">
        <f t="shared" si="101"/>
        <v>0</v>
      </c>
      <c r="N118" s="187">
        <f t="shared" si="101"/>
        <v>0</v>
      </c>
      <c r="O118" s="187">
        <f t="shared" si="101"/>
        <v>0</v>
      </c>
      <c r="P118" s="187">
        <f t="shared" si="101"/>
        <v>0</v>
      </c>
      <c r="Q118" s="187">
        <f t="shared" si="101"/>
        <v>0</v>
      </c>
      <c r="R118" s="188">
        <f t="shared" si="101"/>
        <v>0</v>
      </c>
      <c r="T118" s="182" t="str">
        <f>$B118</f>
        <v>Departmental Profit (Loss)</v>
      </c>
      <c r="U118" s="183"/>
      <c r="V118" s="184"/>
      <c r="W118" s="185">
        <f t="shared" si="69"/>
        <v>-5682055.6797767868</v>
      </c>
      <c r="X118" s="185">
        <f t="shared" si="70"/>
        <v>-1446983.9673805442</v>
      </c>
      <c r="Y118" s="186">
        <f>Y7-Y18</f>
        <v>-462111.33522831544</v>
      </c>
      <c r="Z118" s="187">
        <f t="shared" ref="Z118:AJ118" si="102">Z7-Z18</f>
        <v>-460698.4892550676</v>
      </c>
      <c r="AA118" s="187">
        <f t="shared" si="102"/>
        <v>-524174.14289716131</v>
      </c>
      <c r="AB118" s="187">
        <f t="shared" si="102"/>
        <v>-468256.78294421546</v>
      </c>
      <c r="AC118" s="187">
        <f t="shared" si="102"/>
        <v>-467061.32960482268</v>
      </c>
      <c r="AD118" s="187">
        <f t="shared" si="102"/>
        <v>-478344.78294421546</v>
      </c>
      <c r="AE118" s="187">
        <f t="shared" si="102"/>
        <v>-467378.32960482268</v>
      </c>
      <c r="AF118" s="187">
        <f t="shared" si="102"/>
        <v>-473963.32152373064</v>
      </c>
      <c r="AG118" s="187">
        <f t="shared" si="102"/>
        <v>-471442.68972945656</v>
      </c>
      <c r="AH118" s="187">
        <f t="shared" si="102"/>
        <v>-472356.01384552615</v>
      </c>
      <c r="AI118" s="187">
        <f t="shared" si="102"/>
        <v>-462791.16195219947</v>
      </c>
      <c r="AJ118" s="188">
        <f t="shared" si="102"/>
        <v>-473477.30024725333</v>
      </c>
      <c r="AL118" s="182" t="str">
        <f>$B118</f>
        <v>Departmental Profit (Loss)</v>
      </c>
      <c r="AM118" s="183"/>
      <c r="AN118" s="184"/>
      <c r="AO118" s="185">
        <f t="shared" si="71"/>
        <v>-5153609.5789479995</v>
      </c>
      <c r="AP118" s="185">
        <f t="shared" si="72"/>
        <v>-1245068.2703933334</v>
      </c>
      <c r="AQ118" s="186">
        <f>AQ7-AQ18</f>
        <v>-308666.13</v>
      </c>
      <c r="AR118" s="187">
        <f t="shared" ref="AR118:BB118" si="103">AR7-AR18</f>
        <v>-485450.84877066663</v>
      </c>
      <c r="AS118" s="187">
        <f t="shared" si="103"/>
        <v>-450951.29162266664</v>
      </c>
      <c r="AT118" s="187">
        <f t="shared" si="103"/>
        <v>-415518.01855466666</v>
      </c>
      <c r="AU118" s="187">
        <f t="shared" si="103"/>
        <v>-458173.72</v>
      </c>
      <c r="AV118" s="187">
        <f t="shared" si="103"/>
        <v>-401268.23000000004</v>
      </c>
      <c r="AW118" s="187">
        <f t="shared" si="103"/>
        <v>-388698.08</v>
      </c>
      <c r="AX118" s="187">
        <f t="shared" si="103"/>
        <v>-426808.3</v>
      </c>
      <c r="AY118" s="187">
        <f t="shared" si="103"/>
        <v>-396620.99</v>
      </c>
      <c r="AZ118" s="187">
        <f t="shared" si="103"/>
        <v>-459475.82999999996</v>
      </c>
      <c r="BA118" s="187">
        <f t="shared" si="103"/>
        <v>-408888.95999999996</v>
      </c>
      <c r="BB118" s="188">
        <f t="shared" si="103"/>
        <v>-553089.17999999993</v>
      </c>
      <c r="BD118" s="182" t="str">
        <f>$B118</f>
        <v>Departmental Profit (Loss)</v>
      </c>
      <c r="BE118" s="183"/>
      <c r="BF118" s="184"/>
      <c r="BG118" s="185">
        <f t="shared" si="73"/>
        <v>-5074127.0599999996</v>
      </c>
      <c r="BH118" s="185">
        <f t="shared" si="74"/>
        <v>-1261087</v>
      </c>
      <c r="BI118" s="186">
        <f>BI7-BI18</f>
        <v>-420564</v>
      </c>
      <c r="BJ118" s="187">
        <f t="shared" ref="BJ118:BT118" si="104">BJ7-BJ18</f>
        <v>-434319</v>
      </c>
      <c r="BK118" s="187">
        <f t="shared" si="104"/>
        <v>-406204</v>
      </c>
      <c r="BL118" s="187">
        <f t="shared" si="104"/>
        <v>-399683</v>
      </c>
      <c r="BM118" s="187">
        <f t="shared" si="104"/>
        <v>-453428</v>
      </c>
      <c r="BN118" s="187">
        <f t="shared" si="104"/>
        <v>-460440</v>
      </c>
      <c r="BO118" s="187">
        <f t="shared" si="104"/>
        <v>-445059</v>
      </c>
      <c r="BP118" s="187">
        <f t="shared" si="104"/>
        <v>-424169</v>
      </c>
      <c r="BQ118" s="187">
        <f t="shared" si="104"/>
        <v>-391713</v>
      </c>
      <c r="BR118" s="187">
        <f t="shared" si="104"/>
        <v>-410944</v>
      </c>
      <c r="BS118" s="187">
        <f t="shared" si="104"/>
        <v>-387900.24999999988</v>
      </c>
      <c r="BT118" s="188">
        <f t="shared" si="104"/>
        <v>-439703.80999999994</v>
      </c>
      <c r="BV118" s="182" t="str">
        <f>$B118</f>
        <v>Departmental Profit (Loss)</v>
      </c>
      <c r="BW118" s="183"/>
      <c r="BX118" s="184"/>
      <c r="BY118" s="185">
        <f t="shared" ref="BY118" si="105">SUM(BZ118:CC118)</f>
        <v>-1417888.1800000002</v>
      </c>
      <c r="BZ118" s="186">
        <f t="shared" si="75"/>
        <v>-1417888.1800000002</v>
      </c>
      <c r="CA118" s="187">
        <f t="shared" si="76"/>
        <v>0</v>
      </c>
      <c r="CB118" s="187">
        <f t="shared" si="77"/>
        <v>0</v>
      </c>
      <c r="CC118" s="187">
        <f t="shared" si="78"/>
        <v>0</v>
      </c>
      <c r="CD118" s="185">
        <f t="shared" ref="CD118" si="106">SUM(CE118:CH118)</f>
        <v>-5682055.6797767868</v>
      </c>
      <c r="CE118" s="186">
        <f t="shared" si="79"/>
        <v>-1446983.9673805442</v>
      </c>
      <c r="CF118" s="187">
        <f t="shared" si="80"/>
        <v>-1413662.8954932536</v>
      </c>
      <c r="CG118" s="187">
        <f t="shared" si="81"/>
        <v>-1412784.3408580099</v>
      </c>
      <c r="CH118" s="187">
        <f t="shared" si="82"/>
        <v>-1408624.4760449789</v>
      </c>
      <c r="CI118" s="185">
        <f t="shared" ref="CI118" si="107">SUM(CJ118:CM118)</f>
        <v>-5153609.5789480004</v>
      </c>
      <c r="CJ118" s="186">
        <f t="shared" si="83"/>
        <v>-1245068.2703933334</v>
      </c>
      <c r="CK118" s="187">
        <f t="shared" si="84"/>
        <v>-1274959.9685546667</v>
      </c>
      <c r="CL118" s="187">
        <f t="shared" si="85"/>
        <v>-1212127.3700000001</v>
      </c>
      <c r="CM118" s="188">
        <f t="shared" si="86"/>
        <v>-1421453.9699999997</v>
      </c>
      <c r="CO118" s="182" t="str">
        <f>$B118</f>
        <v>Departmental Profit (Loss)</v>
      </c>
      <c r="CP118" s="183"/>
      <c r="CQ118" s="184"/>
      <c r="CR118" s="185">
        <f t="shared" si="66"/>
        <v>4264167.4997767862</v>
      </c>
      <c r="CS118" s="185">
        <f t="shared" si="66"/>
        <v>29095.787380544003</v>
      </c>
      <c r="CT118" s="186">
        <f t="shared" si="66"/>
        <v>-4981.6647716845619</v>
      </c>
      <c r="CU118" s="187">
        <f t="shared" si="66"/>
        <v>-14128.510744932399</v>
      </c>
      <c r="CV118" s="187">
        <f t="shared" si="66"/>
        <v>48205.962897161255</v>
      </c>
      <c r="CW118" s="187">
        <f t="shared" si="66"/>
        <v>468256.78294421546</v>
      </c>
      <c r="CX118" s="187">
        <f t="shared" si="66"/>
        <v>467061.32960482268</v>
      </c>
      <c r="CY118" s="187">
        <f t="shared" si="66"/>
        <v>478344.78294421546</v>
      </c>
      <c r="CZ118" s="187">
        <f t="shared" si="100"/>
        <v>467378.32960482268</v>
      </c>
      <c r="DA118" s="187">
        <f t="shared" si="100"/>
        <v>473963.32152373064</v>
      </c>
      <c r="DB118" s="187">
        <f t="shared" si="100"/>
        <v>471442.68972945656</v>
      </c>
      <c r="DC118" s="187">
        <f t="shared" si="100"/>
        <v>472356.01384552615</v>
      </c>
      <c r="DD118" s="187">
        <f t="shared" si="100"/>
        <v>462791.16195219947</v>
      </c>
      <c r="DE118" s="188">
        <f t="shared" si="100"/>
        <v>473477.30024725333</v>
      </c>
      <c r="DG118" s="182" t="str">
        <f>$B118</f>
        <v>Departmental Profit (Loss)</v>
      </c>
      <c r="DH118" s="183"/>
      <c r="DI118" s="184"/>
      <c r="DJ118" s="189">
        <f t="shared" si="99"/>
        <v>1.7504621109141083</v>
      </c>
      <c r="DK118" s="189">
        <f t="shared" si="99"/>
        <v>1.0201078851158356</v>
      </c>
      <c r="DL118" s="190">
        <f t="shared" si="99"/>
        <v>0.98921977369539471</v>
      </c>
      <c r="DM118" s="191">
        <f t="shared" si="99"/>
        <v>0.96933241355365052</v>
      </c>
      <c r="DN118" s="191">
        <f t="shared" si="99"/>
        <v>1.0919655491412115</v>
      </c>
      <c r="DO118" s="191">
        <f t="shared" si="99"/>
        <v>2</v>
      </c>
      <c r="DP118" s="191">
        <f t="shared" si="99"/>
        <v>2</v>
      </c>
      <c r="DQ118" s="191">
        <f t="shared" si="99"/>
        <v>2</v>
      </c>
      <c r="DR118" s="191">
        <f t="shared" si="99"/>
        <v>2</v>
      </c>
      <c r="DS118" s="191">
        <f t="shared" si="99"/>
        <v>2</v>
      </c>
      <c r="DT118" s="191">
        <f t="shared" si="99"/>
        <v>2</v>
      </c>
      <c r="DU118" s="191">
        <f t="shared" si="99"/>
        <v>2</v>
      </c>
      <c r="DV118" s="191">
        <f t="shared" si="99"/>
        <v>2</v>
      </c>
      <c r="DW118" s="192">
        <f t="shared" si="99"/>
        <v>2</v>
      </c>
    </row>
    <row r="119" spans="1:131" s="162" customFormat="1" ht="18" customHeight="1" x14ac:dyDescent="0.15">
      <c r="A119" s="161"/>
      <c r="C119" s="163"/>
      <c r="S119" s="161"/>
      <c r="U119" s="163"/>
      <c r="AK119" s="161"/>
      <c r="AM119" s="163"/>
      <c r="BC119" s="161"/>
      <c r="BE119" s="163"/>
      <c r="BU119" s="161"/>
      <c r="BW119" s="163"/>
      <c r="CN119" s="161"/>
      <c r="CP119" s="163"/>
      <c r="DF119" s="161"/>
      <c r="DH119" s="163"/>
      <c r="DY119" s="180"/>
      <c r="DZ119" s="180"/>
      <c r="EA119" s="180"/>
    </row>
    <row r="120" spans="1:131" s="162" customFormat="1" ht="18" customHeight="1" x14ac:dyDescent="0.15">
      <c r="A120" s="161"/>
      <c r="C120" s="163"/>
      <c r="S120" s="161"/>
      <c r="U120" s="163"/>
      <c r="AK120" s="161"/>
      <c r="AM120" s="163"/>
      <c r="BC120" s="161"/>
      <c r="BE120" s="163"/>
      <c r="BU120" s="161"/>
      <c r="BW120" s="163"/>
      <c r="CN120" s="161"/>
      <c r="CP120" s="163"/>
      <c r="DF120" s="161"/>
      <c r="DH120" s="163"/>
      <c r="DY120" s="180"/>
      <c r="DZ120" s="180"/>
      <c r="EA120" s="180"/>
    </row>
    <row r="121" spans="1:131" s="162" customFormat="1" ht="18" customHeight="1" x14ac:dyDescent="0.15">
      <c r="A121" s="161"/>
      <c r="C121" s="163"/>
      <c r="S121" s="161"/>
      <c r="U121" s="163"/>
      <c r="AK121" s="161"/>
      <c r="AM121" s="163"/>
      <c r="BC121" s="161"/>
      <c r="BE121" s="163"/>
      <c r="BU121" s="161"/>
      <c r="BW121" s="163"/>
      <c r="CN121" s="161"/>
      <c r="CP121" s="163"/>
      <c r="DF121" s="161"/>
      <c r="DH121" s="163"/>
      <c r="DY121" s="180"/>
      <c r="DZ121" s="180"/>
      <c r="EA121" s="180"/>
    </row>
    <row r="122" spans="1:131" s="162" customFormat="1" ht="18" customHeight="1" x14ac:dyDescent="0.15">
      <c r="A122" s="161"/>
      <c r="C122" s="163"/>
      <c r="S122" s="161"/>
      <c r="U122" s="163"/>
      <c r="AK122" s="161"/>
      <c r="AM122" s="163"/>
      <c r="BC122" s="161"/>
      <c r="BE122" s="163"/>
      <c r="BU122" s="161"/>
      <c r="BW122" s="163"/>
      <c r="CN122" s="161"/>
      <c r="CP122" s="163"/>
      <c r="DF122" s="161"/>
      <c r="DH122" s="163"/>
      <c r="DY122" s="180"/>
      <c r="DZ122" s="180"/>
      <c r="EA122" s="180"/>
    </row>
    <row r="123" spans="1:131" s="162" customFormat="1" ht="18" customHeight="1" x14ac:dyDescent="0.15">
      <c r="A123" s="161"/>
      <c r="C123" s="163"/>
      <c r="S123" s="161"/>
      <c r="U123" s="163"/>
      <c r="AK123" s="161"/>
      <c r="AM123" s="163"/>
      <c r="BC123" s="161"/>
      <c r="BE123" s="163"/>
      <c r="BU123" s="161"/>
      <c r="BW123" s="163"/>
      <c r="CN123" s="161"/>
      <c r="CP123" s="163"/>
      <c r="DF123" s="161"/>
      <c r="DH123" s="163"/>
      <c r="DY123" s="180"/>
      <c r="DZ123" s="180"/>
      <c r="EA123" s="180"/>
    </row>
    <row r="124" spans="1:131" s="162" customFormat="1" ht="18" customHeight="1" x14ac:dyDescent="0.15">
      <c r="A124" s="161"/>
      <c r="C124" s="163"/>
      <c r="S124" s="161"/>
      <c r="U124" s="163"/>
      <c r="AK124" s="161"/>
      <c r="AM124" s="163"/>
      <c r="BC124" s="161"/>
      <c r="BE124" s="163"/>
      <c r="BU124" s="161"/>
      <c r="BW124" s="163"/>
      <c r="CN124" s="161"/>
      <c r="CP124" s="163"/>
      <c r="DF124" s="161"/>
      <c r="DH124" s="163"/>
      <c r="DY124" s="180"/>
      <c r="DZ124" s="180"/>
      <c r="EA124" s="180"/>
    </row>
    <row r="125" spans="1:131" s="162" customFormat="1" ht="18" customHeight="1" x14ac:dyDescent="0.15">
      <c r="A125" s="161"/>
      <c r="C125" s="163"/>
      <c r="S125" s="161"/>
      <c r="U125" s="163"/>
      <c r="AK125" s="161"/>
      <c r="AM125" s="163"/>
      <c r="BC125" s="161"/>
      <c r="BE125" s="163"/>
      <c r="BU125" s="161"/>
      <c r="BW125" s="163"/>
      <c r="CN125" s="161"/>
      <c r="CP125" s="163"/>
      <c r="DF125" s="161"/>
      <c r="DH125" s="163"/>
      <c r="DY125" s="180"/>
      <c r="DZ125" s="180"/>
      <c r="EA125" s="180"/>
    </row>
    <row r="126" spans="1:131" s="162" customFormat="1" ht="18" customHeight="1" x14ac:dyDescent="0.15">
      <c r="A126" s="161"/>
      <c r="C126" s="163"/>
      <c r="S126" s="161"/>
      <c r="U126" s="163"/>
      <c r="AK126" s="161"/>
      <c r="AM126" s="163"/>
      <c r="BC126" s="161"/>
      <c r="BE126" s="163"/>
      <c r="BU126" s="161"/>
      <c r="BW126" s="163"/>
      <c r="CN126" s="161"/>
      <c r="CP126" s="163"/>
      <c r="DF126" s="161"/>
      <c r="DH126" s="163"/>
      <c r="DY126" s="180"/>
      <c r="DZ126" s="180"/>
      <c r="EA126" s="180"/>
    </row>
    <row r="127" spans="1:131" s="162" customFormat="1" ht="18" customHeight="1" x14ac:dyDescent="0.15">
      <c r="A127" s="161"/>
      <c r="C127" s="163"/>
      <c r="S127" s="161"/>
      <c r="U127" s="163"/>
      <c r="AK127" s="161"/>
      <c r="AM127" s="163"/>
      <c r="BC127" s="161"/>
      <c r="BE127" s="163"/>
      <c r="BU127" s="161"/>
      <c r="BW127" s="163"/>
      <c r="CN127" s="161"/>
      <c r="CP127" s="163"/>
      <c r="DF127" s="161"/>
      <c r="DH127" s="163"/>
      <c r="DY127" s="180"/>
      <c r="DZ127" s="180"/>
      <c r="EA127" s="180"/>
    </row>
    <row r="128" spans="1:131" s="162" customFormat="1" ht="18" customHeight="1" x14ac:dyDescent="0.15">
      <c r="A128" s="161"/>
      <c r="C128" s="163"/>
      <c r="S128" s="161"/>
      <c r="U128" s="163"/>
      <c r="AK128" s="161"/>
      <c r="AM128" s="163"/>
      <c r="BC128" s="161"/>
      <c r="BE128" s="163"/>
      <c r="BU128" s="161"/>
      <c r="BW128" s="163"/>
      <c r="CN128" s="161"/>
      <c r="CP128" s="163"/>
      <c r="DF128" s="161"/>
      <c r="DH128" s="163"/>
      <c r="DY128" s="180"/>
      <c r="DZ128" s="180"/>
      <c r="EA128" s="180"/>
    </row>
    <row r="129" spans="1:131" s="162" customFormat="1" ht="18" customHeight="1" x14ac:dyDescent="0.15">
      <c r="A129" s="161"/>
      <c r="C129" s="163"/>
      <c r="S129" s="161"/>
      <c r="U129" s="163"/>
      <c r="AK129" s="161"/>
      <c r="AM129" s="163"/>
      <c r="BC129" s="161"/>
      <c r="BE129" s="163"/>
      <c r="BU129" s="161"/>
      <c r="BW129" s="163"/>
      <c r="CN129" s="161"/>
      <c r="CP129" s="163"/>
      <c r="DF129" s="161"/>
      <c r="DH129" s="163"/>
      <c r="DY129" s="180"/>
      <c r="DZ129" s="180"/>
      <c r="EA129" s="180"/>
    </row>
    <row r="130" spans="1:131" s="162" customFormat="1" ht="18" customHeight="1" x14ac:dyDescent="0.15">
      <c r="A130" s="161"/>
      <c r="C130" s="163"/>
      <c r="S130" s="161"/>
      <c r="U130" s="163"/>
      <c r="AK130" s="161"/>
      <c r="AM130" s="163"/>
      <c r="BC130" s="161"/>
      <c r="BE130" s="163"/>
      <c r="BU130" s="161"/>
      <c r="BW130" s="163"/>
      <c r="CN130" s="161"/>
      <c r="CP130" s="163"/>
      <c r="DF130" s="161"/>
      <c r="DH130" s="163"/>
      <c r="DY130" s="180"/>
      <c r="DZ130" s="180"/>
      <c r="EA130" s="180"/>
    </row>
    <row r="131" spans="1:131" s="162" customFormat="1" ht="18" customHeight="1" x14ac:dyDescent="0.15">
      <c r="A131" s="161"/>
      <c r="C131" s="163"/>
      <c r="S131" s="161"/>
      <c r="U131" s="163"/>
      <c r="AK131" s="161"/>
      <c r="AM131" s="163"/>
      <c r="BC131" s="161"/>
      <c r="BE131" s="163"/>
      <c r="BU131" s="161"/>
      <c r="BW131" s="163"/>
      <c r="CN131" s="161"/>
      <c r="CP131" s="163"/>
      <c r="DF131" s="161"/>
      <c r="DH131" s="163"/>
      <c r="DY131" s="180"/>
      <c r="DZ131" s="180"/>
      <c r="EA131" s="180"/>
    </row>
    <row r="132" spans="1:131" s="162" customFormat="1" ht="18" customHeight="1" x14ac:dyDescent="0.15">
      <c r="A132" s="161"/>
      <c r="C132" s="163"/>
      <c r="S132" s="161"/>
      <c r="U132" s="163"/>
      <c r="AK132" s="161"/>
      <c r="AM132" s="163"/>
      <c r="BC132" s="161"/>
      <c r="BE132" s="163"/>
      <c r="BU132" s="161"/>
      <c r="BW132" s="163"/>
      <c r="CN132" s="161"/>
      <c r="CP132" s="163"/>
      <c r="DF132" s="161"/>
      <c r="DH132" s="163"/>
      <c r="DY132" s="180"/>
      <c r="DZ132" s="180"/>
      <c r="EA132" s="180"/>
    </row>
    <row r="133" spans="1:131" s="162" customFormat="1" ht="18" customHeight="1" x14ac:dyDescent="0.15">
      <c r="A133" s="161"/>
      <c r="C133" s="163"/>
      <c r="S133" s="161"/>
      <c r="U133" s="163"/>
      <c r="AK133" s="161"/>
      <c r="AM133" s="163"/>
      <c r="BC133" s="161"/>
      <c r="BE133" s="163"/>
      <c r="BU133" s="161"/>
      <c r="BW133" s="163"/>
      <c r="CN133" s="161"/>
      <c r="CP133" s="163"/>
      <c r="DF133" s="161"/>
      <c r="DH133" s="163"/>
      <c r="DY133" s="180"/>
      <c r="DZ133" s="180"/>
      <c r="EA133" s="180"/>
    </row>
    <row r="134" spans="1:131" s="162" customFormat="1" ht="18" customHeight="1" x14ac:dyDescent="0.15">
      <c r="A134" s="161"/>
      <c r="C134" s="163"/>
      <c r="S134" s="161"/>
      <c r="U134" s="163"/>
      <c r="AK134" s="161"/>
      <c r="AM134" s="163"/>
      <c r="BC134" s="161"/>
      <c r="BE134" s="163"/>
      <c r="BU134" s="161"/>
      <c r="BW134" s="163"/>
      <c r="CN134" s="161"/>
      <c r="CP134" s="163"/>
      <c r="DF134" s="161"/>
      <c r="DH134" s="163"/>
      <c r="DY134" s="180"/>
      <c r="DZ134" s="180"/>
      <c r="EA134" s="180"/>
    </row>
    <row r="135" spans="1:131" s="162" customFormat="1" ht="18" customHeight="1" x14ac:dyDescent="0.15">
      <c r="A135" s="161"/>
      <c r="C135" s="163"/>
      <c r="S135" s="161"/>
      <c r="U135" s="163"/>
      <c r="AK135" s="161"/>
      <c r="AM135" s="163"/>
      <c r="BC135" s="161"/>
      <c r="BE135" s="163"/>
      <c r="BU135" s="161"/>
      <c r="BW135" s="163"/>
      <c r="CN135" s="161"/>
      <c r="CP135" s="163"/>
      <c r="DF135" s="161"/>
      <c r="DH135" s="163"/>
      <c r="DY135" s="180"/>
      <c r="DZ135" s="180"/>
      <c r="EA135" s="180"/>
    </row>
    <row r="136" spans="1:131" s="162" customFormat="1" ht="18" customHeight="1" x14ac:dyDescent="0.15">
      <c r="A136" s="161"/>
      <c r="C136" s="163"/>
      <c r="S136" s="161"/>
      <c r="U136" s="163"/>
      <c r="AK136" s="161"/>
      <c r="AM136" s="163"/>
      <c r="BC136" s="161"/>
      <c r="BE136" s="163"/>
      <c r="BU136" s="161"/>
      <c r="BW136" s="163"/>
      <c r="CN136" s="161"/>
      <c r="CP136" s="163"/>
      <c r="DF136" s="161"/>
      <c r="DH136" s="163"/>
      <c r="DY136" s="180"/>
      <c r="DZ136" s="180"/>
      <c r="EA136" s="180"/>
    </row>
    <row r="137" spans="1:131" s="162" customFormat="1" ht="18" customHeight="1" x14ac:dyDescent="0.15">
      <c r="A137" s="161"/>
      <c r="C137" s="163"/>
      <c r="S137" s="161"/>
      <c r="U137" s="163"/>
      <c r="AK137" s="161"/>
      <c r="AM137" s="163"/>
      <c r="BC137" s="161"/>
      <c r="BE137" s="163"/>
      <c r="BU137" s="161"/>
      <c r="BW137" s="163"/>
      <c r="CN137" s="161"/>
      <c r="CP137" s="163"/>
      <c r="DF137" s="161"/>
      <c r="DH137" s="163"/>
      <c r="DY137" s="180"/>
      <c r="DZ137" s="180"/>
      <c r="EA137" s="180"/>
    </row>
    <row r="138" spans="1:131" s="162" customFormat="1" ht="18" customHeight="1" x14ac:dyDescent="0.15">
      <c r="A138" s="161"/>
      <c r="C138" s="163"/>
      <c r="S138" s="161"/>
      <c r="U138" s="163"/>
      <c r="AK138" s="161"/>
      <c r="AM138" s="163"/>
      <c r="BC138" s="161"/>
      <c r="BE138" s="163"/>
      <c r="BU138" s="161"/>
      <c r="BW138" s="163"/>
      <c r="CN138" s="161"/>
      <c r="CP138" s="163"/>
      <c r="DF138" s="161"/>
      <c r="DH138" s="163"/>
      <c r="DY138" s="180"/>
      <c r="DZ138" s="180"/>
      <c r="EA138" s="180"/>
    </row>
    <row r="139" spans="1:131" s="162" customFormat="1" ht="18" customHeight="1" x14ac:dyDescent="0.15">
      <c r="A139" s="161"/>
      <c r="C139" s="163"/>
      <c r="S139" s="161"/>
      <c r="U139" s="163"/>
      <c r="AK139" s="161"/>
      <c r="AM139" s="163"/>
      <c r="BC139" s="161"/>
      <c r="BE139" s="163"/>
      <c r="BU139" s="161"/>
      <c r="BW139" s="163"/>
      <c r="CN139" s="161"/>
      <c r="CP139" s="163"/>
      <c r="DF139" s="161"/>
      <c r="DH139" s="163"/>
      <c r="DY139" s="180"/>
      <c r="DZ139" s="180"/>
      <c r="EA139" s="180"/>
    </row>
    <row r="140" spans="1:131" s="162" customFormat="1" ht="18" customHeight="1" x14ac:dyDescent="0.15">
      <c r="A140" s="161"/>
      <c r="C140" s="163"/>
      <c r="S140" s="161"/>
      <c r="U140" s="163"/>
      <c r="AK140" s="161"/>
      <c r="AM140" s="163"/>
      <c r="BC140" s="161"/>
      <c r="BE140" s="163"/>
      <c r="BU140" s="161"/>
      <c r="BW140" s="163"/>
      <c r="CN140" s="161"/>
      <c r="CP140" s="163"/>
      <c r="DF140" s="161"/>
      <c r="DH140" s="163"/>
      <c r="DY140" s="180"/>
      <c r="DZ140" s="180"/>
      <c r="EA140" s="180"/>
    </row>
    <row r="141" spans="1:131" s="162" customFormat="1" ht="18" customHeight="1" x14ac:dyDescent="0.15">
      <c r="A141" s="161"/>
      <c r="C141" s="163"/>
      <c r="S141" s="161"/>
      <c r="U141" s="163"/>
      <c r="AK141" s="161"/>
      <c r="AM141" s="163"/>
      <c r="BC141" s="161"/>
      <c r="BE141" s="163"/>
      <c r="BU141" s="161"/>
      <c r="BW141" s="163"/>
      <c r="CN141" s="161"/>
      <c r="CP141" s="163"/>
      <c r="DF141" s="161"/>
      <c r="DH141" s="163"/>
      <c r="DY141" s="180"/>
      <c r="DZ141" s="180"/>
      <c r="EA141" s="180"/>
    </row>
    <row r="142" spans="1:131" s="162" customFormat="1" ht="18" customHeight="1" x14ac:dyDescent="0.15">
      <c r="A142" s="161"/>
      <c r="C142" s="163"/>
      <c r="S142" s="161"/>
      <c r="U142" s="163"/>
      <c r="AK142" s="161"/>
      <c r="AM142" s="163"/>
      <c r="BC142" s="161"/>
      <c r="BE142" s="163"/>
      <c r="BU142" s="161"/>
      <c r="BW142" s="163"/>
      <c r="CN142" s="161"/>
      <c r="CP142" s="163"/>
      <c r="DF142" s="161"/>
      <c r="DH142" s="163"/>
      <c r="DY142" s="180"/>
      <c r="DZ142" s="180"/>
      <c r="EA142" s="180"/>
    </row>
    <row r="143" spans="1:131" s="162" customFormat="1" ht="18" customHeight="1" x14ac:dyDescent="0.15">
      <c r="A143" s="161"/>
      <c r="C143" s="163"/>
      <c r="S143" s="161"/>
      <c r="U143" s="163"/>
      <c r="AK143" s="161"/>
      <c r="AM143" s="163"/>
      <c r="BC143" s="161"/>
      <c r="BE143" s="163"/>
      <c r="BU143" s="161"/>
      <c r="BW143" s="163"/>
      <c r="CN143" s="161"/>
      <c r="CP143" s="163"/>
      <c r="DF143" s="161"/>
      <c r="DH143" s="163"/>
      <c r="DY143" s="180"/>
      <c r="DZ143" s="180"/>
      <c r="EA143" s="180"/>
    </row>
    <row r="144" spans="1:131" s="162" customFormat="1" ht="18" customHeight="1" x14ac:dyDescent="0.15">
      <c r="A144" s="161"/>
      <c r="C144" s="163"/>
      <c r="S144" s="161"/>
      <c r="U144" s="163"/>
      <c r="AK144" s="161"/>
      <c r="AM144" s="163"/>
      <c r="BC144" s="161"/>
      <c r="BE144" s="163"/>
      <c r="BU144" s="161"/>
      <c r="BW144" s="163"/>
      <c r="CN144" s="161"/>
      <c r="CP144" s="163"/>
      <c r="DF144" s="161"/>
      <c r="DH144" s="163"/>
      <c r="DY144" s="180"/>
      <c r="DZ144" s="180"/>
      <c r="EA144" s="180"/>
    </row>
    <row r="145" spans="1:131" s="162" customFormat="1" ht="18" customHeight="1" x14ac:dyDescent="0.15">
      <c r="A145" s="161"/>
      <c r="C145" s="163"/>
      <c r="S145" s="161"/>
      <c r="U145" s="163"/>
      <c r="AK145" s="161"/>
      <c r="AM145" s="163"/>
      <c r="BC145" s="161"/>
      <c r="BE145" s="163"/>
      <c r="BU145" s="161"/>
      <c r="BW145" s="163"/>
      <c r="CN145" s="161"/>
      <c r="CP145" s="163"/>
      <c r="DF145" s="161"/>
      <c r="DH145" s="163"/>
      <c r="DY145" s="180"/>
      <c r="DZ145" s="180"/>
      <c r="EA145" s="180"/>
    </row>
    <row r="146" spans="1:131" s="162" customFormat="1" ht="18" customHeight="1" x14ac:dyDescent="0.15">
      <c r="A146" s="161"/>
      <c r="C146" s="163"/>
      <c r="S146" s="161"/>
      <c r="U146" s="163"/>
      <c r="AK146" s="161"/>
      <c r="AM146" s="163"/>
      <c r="BC146" s="161"/>
      <c r="BE146" s="163"/>
      <c r="BU146" s="161"/>
      <c r="BW146" s="163"/>
      <c r="CN146" s="161"/>
      <c r="CP146" s="163"/>
      <c r="DF146" s="161"/>
      <c r="DH146" s="163"/>
      <c r="DY146" s="180"/>
      <c r="DZ146" s="180"/>
      <c r="EA146" s="180"/>
    </row>
    <row r="147" spans="1:131" s="162" customFormat="1" ht="18" customHeight="1" x14ac:dyDescent="0.15">
      <c r="A147" s="161"/>
      <c r="C147" s="163"/>
      <c r="S147" s="161"/>
      <c r="U147" s="163"/>
      <c r="AK147" s="161"/>
      <c r="AM147" s="163"/>
      <c r="BC147" s="161"/>
      <c r="BE147" s="163"/>
      <c r="BU147" s="161"/>
      <c r="BW147" s="163"/>
      <c r="CN147" s="161"/>
      <c r="CP147" s="163"/>
      <c r="DF147" s="161"/>
      <c r="DH147" s="163"/>
      <c r="DY147" s="180"/>
      <c r="DZ147" s="180"/>
      <c r="EA147" s="180"/>
    </row>
    <row r="148" spans="1:131" s="162" customFormat="1" ht="18" customHeight="1" x14ac:dyDescent="0.15">
      <c r="A148" s="161"/>
      <c r="C148" s="163"/>
      <c r="S148" s="161"/>
      <c r="U148" s="163"/>
      <c r="AK148" s="161"/>
      <c r="AM148" s="163"/>
      <c r="BC148" s="161"/>
      <c r="BE148" s="163"/>
      <c r="BU148" s="161"/>
      <c r="BW148" s="163"/>
      <c r="CN148" s="161"/>
      <c r="CP148" s="163"/>
      <c r="DF148" s="161"/>
      <c r="DH148" s="163"/>
      <c r="DY148" s="180"/>
      <c r="DZ148" s="180"/>
      <c r="EA148" s="180"/>
    </row>
    <row r="149" spans="1:131" s="162" customFormat="1" ht="18" customHeight="1" x14ac:dyDescent="0.15">
      <c r="A149" s="161"/>
      <c r="C149" s="163"/>
      <c r="S149" s="161"/>
      <c r="U149" s="163"/>
      <c r="AK149" s="161"/>
      <c r="AM149" s="163"/>
      <c r="BC149" s="161"/>
      <c r="BE149" s="163"/>
      <c r="BU149" s="161"/>
      <c r="BW149" s="163"/>
      <c r="CN149" s="161"/>
      <c r="CP149" s="163"/>
      <c r="DF149" s="161"/>
      <c r="DH149" s="163"/>
      <c r="DY149" s="180"/>
      <c r="DZ149" s="180"/>
      <c r="EA149" s="180"/>
    </row>
    <row r="150" spans="1:131" s="162" customFormat="1" ht="18" customHeight="1" x14ac:dyDescent="0.15">
      <c r="A150" s="161"/>
      <c r="C150" s="163"/>
      <c r="S150" s="161"/>
      <c r="U150" s="163"/>
      <c r="AK150" s="161"/>
      <c r="AM150" s="163"/>
      <c r="BC150" s="161"/>
      <c r="BE150" s="163"/>
      <c r="BU150" s="161"/>
      <c r="BW150" s="163"/>
      <c r="CN150" s="161"/>
      <c r="CP150" s="163"/>
      <c r="DF150" s="161"/>
      <c r="DH150" s="163"/>
      <c r="DY150" s="180"/>
      <c r="DZ150" s="180"/>
      <c r="EA150" s="180"/>
    </row>
    <row r="151" spans="1:131" s="162" customFormat="1" ht="18" customHeight="1" x14ac:dyDescent="0.15">
      <c r="A151" s="161"/>
      <c r="C151" s="163"/>
      <c r="S151" s="161"/>
      <c r="U151" s="163"/>
      <c r="AK151" s="161"/>
      <c r="AM151" s="163"/>
      <c r="BC151" s="161"/>
      <c r="BE151" s="163"/>
      <c r="BU151" s="161"/>
      <c r="BW151" s="163"/>
      <c r="CN151" s="161"/>
      <c r="CP151" s="163"/>
      <c r="DF151" s="161"/>
      <c r="DH151" s="163"/>
      <c r="DY151" s="180"/>
      <c r="DZ151" s="180"/>
      <c r="EA151" s="180"/>
    </row>
    <row r="152" spans="1:131" s="162" customFormat="1" ht="18" customHeight="1" x14ac:dyDescent="0.15">
      <c r="A152" s="161"/>
      <c r="C152" s="163"/>
      <c r="S152" s="161"/>
      <c r="U152" s="163"/>
      <c r="AK152" s="161"/>
      <c r="AM152" s="163"/>
      <c r="BC152" s="161"/>
      <c r="BE152" s="163"/>
      <c r="BU152" s="161"/>
      <c r="BW152" s="163"/>
      <c r="CN152" s="161"/>
      <c r="CP152" s="163"/>
      <c r="DF152" s="161"/>
      <c r="DH152" s="163"/>
      <c r="DY152" s="180"/>
      <c r="DZ152" s="180"/>
      <c r="EA152" s="180"/>
    </row>
    <row r="153" spans="1:131" s="162" customFormat="1" ht="18" customHeight="1" x14ac:dyDescent="0.15">
      <c r="A153" s="161"/>
      <c r="C153" s="163"/>
      <c r="S153" s="161"/>
      <c r="U153" s="163"/>
      <c r="AK153" s="161"/>
      <c r="AM153" s="163"/>
      <c r="BC153" s="161"/>
      <c r="BE153" s="163"/>
      <c r="BU153" s="161"/>
      <c r="BW153" s="163"/>
      <c r="CN153" s="161"/>
      <c r="CP153" s="163"/>
      <c r="DF153" s="161"/>
      <c r="DH153" s="163"/>
      <c r="DY153" s="180"/>
      <c r="DZ153" s="180"/>
      <c r="EA153" s="180"/>
    </row>
    <row r="154" spans="1:131" s="162" customFormat="1" ht="18" customHeight="1" x14ac:dyDescent="0.15">
      <c r="A154" s="161"/>
      <c r="C154" s="163"/>
      <c r="S154" s="161"/>
      <c r="U154" s="163"/>
      <c r="AK154" s="161"/>
      <c r="AM154" s="163"/>
      <c r="BC154" s="161"/>
      <c r="BE154" s="163"/>
      <c r="BU154" s="161"/>
      <c r="BW154" s="163"/>
      <c r="CN154" s="161"/>
      <c r="CP154" s="163"/>
      <c r="DF154" s="161"/>
      <c r="DH154" s="163"/>
      <c r="DY154" s="180"/>
      <c r="DZ154" s="180"/>
      <c r="EA154" s="180"/>
    </row>
    <row r="155" spans="1:131" s="162" customFormat="1" ht="18" customHeight="1" x14ac:dyDescent="0.15">
      <c r="A155" s="161"/>
      <c r="C155" s="163"/>
      <c r="S155" s="161"/>
      <c r="U155" s="163"/>
      <c r="AK155" s="161"/>
      <c r="AM155" s="163"/>
      <c r="BC155" s="161"/>
      <c r="BE155" s="163"/>
      <c r="BU155" s="161"/>
      <c r="BW155" s="163"/>
      <c r="CN155" s="161"/>
      <c r="CP155" s="163"/>
      <c r="DF155" s="161"/>
      <c r="DH155" s="163"/>
      <c r="DY155" s="180"/>
      <c r="DZ155" s="180"/>
      <c r="EA155" s="180"/>
    </row>
    <row r="156" spans="1:131" s="162" customFormat="1" ht="18" customHeight="1" x14ac:dyDescent="0.15">
      <c r="A156" s="161"/>
      <c r="C156" s="163"/>
      <c r="S156" s="161"/>
      <c r="U156" s="163"/>
      <c r="AK156" s="161"/>
      <c r="AM156" s="163"/>
      <c r="BC156" s="161"/>
      <c r="BE156" s="163"/>
      <c r="BU156" s="161"/>
      <c r="BW156" s="163"/>
      <c r="CN156" s="161"/>
      <c r="CP156" s="163"/>
      <c r="DF156" s="161"/>
      <c r="DH156" s="163"/>
      <c r="DY156" s="180"/>
      <c r="DZ156" s="180"/>
      <c r="EA156" s="180"/>
    </row>
    <row r="157" spans="1:131" s="162" customFormat="1" ht="18" customHeight="1" x14ac:dyDescent="0.15">
      <c r="A157" s="161"/>
      <c r="C157" s="163"/>
      <c r="S157" s="161"/>
      <c r="U157" s="163"/>
      <c r="AK157" s="161"/>
      <c r="AM157" s="163"/>
      <c r="BC157" s="161"/>
      <c r="BE157" s="163"/>
      <c r="BU157" s="161"/>
      <c r="BW157" s="163"/>
      <c r="CN157" s="161"/>
      <c r="CP157" s="163"/>
      <c r="DF157" s="161"/>
      <c r="DH157" s="163"/>
      <c r="DY157" s="180"/>
      <c r="DZ157" s="180"/>
      <c r="EA157" s="180"/>
    </row>
    <row r="158" spans="1:131" s="162" customFormat="1" ht="18" customHeight="1" x14ac:dyDescent="0.15">
      <c r="A158" s="161"/>
      <c r="C158" s="163"/>
      <c r="S158" s="161"/>
      <c r="U158" s="163"/>
      <c r="AK158" s="161"/>
      <c r="AM158" s="163"/>
      <c r="BC158" s="161"/>
      <c r="BE158" s="163"/>
      <c r="BU158" s="161"/>
      <c r="BW158" s="163"/>
      <c r="CN158" s="161"/>
      <c r="CP158" s="163"/>
      <c r="DF158" s="161"/>
      <c r="DH158" s="163"/>
      <c r="DY158" s="180"/>
      <c r="DZ158" s="180"/>
      <c r="EA158" s="180"/>
    </row>
    <row r="159" spans="1:131" s="162" customFormat="1" ht="18" customHeight="1" x14ac:dyDescent="0.15">
      <c r="A159" s="161"/>
      <c r="C159" s="163"/>
      <c r="S159" s="161"/>
      <c r="U159" s="163"/>
      <c r="AK159" s="161"/>
      <c r="AM159" s="163"/>
      <c r="BC159" s="161"/>
      <c r="BE159" s="163"/>
      <c r="BU159" s="161"/>
      <c r="BW159" s="163"/>
      <c r="CN159" s="161"/>
      <c r="CP159" s="163"/>
      <c r="DF159" s="161"/>
      <c r="DH159" s="163"/>
      <c r="DY159" s="180"/>
      <c r="DZ159" s="180"/>
      <c r="EA159" s="180"/>
    </row>
    <row r="160" spans="1:131" s="162" customFormat="1" ht="18" customHeight="1" x14ac:dyDescent="0.15">
      <c r="A160" s="161"/>
      <c r="C160" s="163"/>
      <c r="S160" s="161"/>
      <c r="U160" s="163"/>
      <c r="AK160" s="161"/>
      <c r="AM160" s="163"/>
      <c r="BC160" s="161"/>
      <c r="BE160" s="163"/>
      <c r="BU160" s="161"/>
      <c r="BW160" s="163"/>
      <c r="CN160" s="161"/>
      <c r="CP160" s="163"/>
      <c r="DF160" s="161"/>
      <c r="DH160" s="163"/>
      <c r="DY160" s="180"/>
      <c r="DZ160" s="180"/>
      <c r="EA160" s="180"/>
    </row>
    <row r="161" spans="1:131" s="162" customFormat="1" ht="18" customHeight="1" x14ac:dyDescent="0.15">
      <c r="A161" s="161"/>
      <c r="C161" s="163"/>
      <c r="S161" s="161"/>
      <c r="U161" s="163"/>
      <c r="AK161" s="161"/>
      <c r="AM161" s="163"/>
      <c r="BC161" s="161"/>
      <c r="BE161" s="163"/>
      <c r="BU161" s="161"/>
      <c r="BW161" s="163"/>
      <c r="CN161" s="161"/>
      <c r="CP161" s="163"/>
      <c r="DF161" s="161"/>
      <c r="DH161" s="163"/>
      <c r="DY161" s="180"/>
      <c r="DZ161" s="180"/>
      <c r="EA161" s="180"/>
    </row>
    <row r="162" spans="1:131" s="162" customFormat="1" ht="18" customHeight="1" x14ac:dyDescent="0.15">
      <c r="A162" s="161"/>
      <c r="C162" s="163"/>
      <c r="S162" s="161"/>
      <c r="U162" s="163"/>
      <c r="AK162" s="161"/>
      <c r="AM162" s="163"/>
      <c r="BC162" s="161"/>
      <c r="BE162" s="163"/>
      <c r="BU162" s="161"/>
      <c r="BW162" s="163"/>
      <c r="CN162" s="161"/>
      <c r="CP162" s="163"/>
      <c r="DF162" s="161"/>
      <c r="DH162" s="163"/>
      <c r="DY162" s="180"/>
      <c r="DZ162" s="180"/>
      <c r="EA162" s="180"/>
    </row>
    <row r="163" spans="1:131" s="162" customFormat="1" ht="18" customHeight="1" x14ac:dyDescent="0.15">
      <c r="A163" s="161"/>
      <c r="C163" s="163"/>
      <c r="S163" s="161"/>
      <c r="U163" s="163"/>
      <c r="AK163" s="161"/>
      <c r="AM163" s="163"/>
      <c r="BC163" s="161"/>
      <c r="BE163" s="163"/>
      <c r="BU163" s="161"/>
      <c r="BW163" s="163"/>
      <c r="CN163" s="161"/>
      <c r="CP163" s="163"/>
      <c r="DF163" s="161"/>
      <c r="DH163" s="163"/>
      <c r="DY163" s="180"/>
      <c r="DZ163" s="180"/>
      <c r="EA163" s="180"/>
    </row>
    <row r="164" spans="1:131" s="162" customFormat="1" ht="18" customHeight="1" x14ac:dyDescent="0.15">
      <c r="A164" s="161"/>
      <c r="C164" s="163"/>
      <c r="S164" s="161"/>
      <c r="U164" s="163"/>
      <c r="AK164" s="161"/>
      <c r="AM164" s="163"/>
      <c r="BC164" s="161"/>
      <c r="BE164" s="163"/>
      <c r="BU164" s="161"/>
      <c r="BW164" s="163"/>
      <c r="CN164" s="161"/>
      <c r="CP164" s="163"/>
      <c r="DF164" s="161"/>
      <c r="DH164" s="163"/>
      <c r="DY164" s="180"/>
      <c r="DZ164" s="180"/>
      <c r="EA164" s="180"/>
    </row>
    <row r="165" spans="1:131" s="162" customFormat="1" ht="18" customHeight="1" x14ac:dyDescent="0.15">
      <c r="A165" s="161"/>
      <c r="C165" s="163"/>
      <c r="S165" s="161"/>
      <c r="U165" s="163"/>
      <c r="AK165" s="161"/>
      <c r="AM165" s="163"/>
      <c r="BC165" s="161"/>
      <c r="BE165" s="163"/>
      <c r="BU165" s="161"/>
      <c r="BW165" s="163"/>
      <c r="CN165" s="161"/>
      <c r="CP165" s="163"/>
      <c r="DF165" s="161"/>
      <c r="DH165" s="163"/>
      <c r="DY165" s="180"/>
      <c r="DZ165" s="180"/>
      <c r="EA165" s="180"/>
    </row>
    <row r="166" spans="1:131" s="162" customFormat="1" ht="18" customHeight="1" x14ac:dyDescent="0.15">
      <c r="A166" s="161"/>
      <c r="C166" s="163"/>
      <c r="S166" s="161"/>
      <c r="U166" s="163"/>
      <c r="AK166" s="161"/>
      <c r="AM166" s="163"/>
      <c r="BC166" s="161"/>
      <c r="BE166" s="163"/>
      <c r="BU166" s="161"/>
      <c r="BW166" s="163"/>
      <c r="CN166" s="161"/>
      <c r="CP166" s="163"/>
      <c r="DF166" s="161"/>
      <c r="DH166" s="163"/>
      <c r="DY166" s="180"/>
      <c r="DZ166" s="180"/>
      <c r="EA166" s="180"/>
    </row>
    <row r="167" spans="1:131" s="162" customFormat="1" ht="18" customHeight="1" x14ac:dyDescent="0.15">
      <c r="A167" s="161"/>
      <c r="C167" s="163"/>
      <c r="S167" s="161"/>
      <c r="U167" s="163"/>
      <c r="AK167" s="161"/>
      <c r="AM167" s="163"/>
      <c r="BC167" s="161"/>
      <c r="BE167" s="163"/>
      <c r="BU167" s="161"/>
      <c r="BW167" s="163"/>
      <c r="CN167" s="161"/>
      <c r="CP167" s="163"/>
      <c r="DF167" s="161"/>
      <c r="DH167" s="163"/>
      <c r="DY167" s="180"/>
      <c r="DZ167" s="180"/>
      <c r="EA167" s="180"/>
    </row>
    <row r="168" spans="1:131" s="162" customFormat="1" ht="18" customHeight="1" x14ac:dyDescent="0.15">
      <c r="A168" s="161"/>
      <c r="C168" s="163"/>
      <c r="S168" s="161"/>
      <c r="U168" s="163"/>
      <c r="AK168" s="161"/>
      <c r="AM168" s="163"/>
      <c r="BC168" s="161"/>
      <c r="BE168" s="163"/>
      <c r="BU168" s="161"/>
      <c r="BW168" s="163"/>
      <c r="CN168" s="161"/>
      <c r="CP168" s="163"/>
      <c r="DF168" s="161"/>
      <c r="DH168" s="163"/>
      <c r="DY168" s="180"/>
      <c r="DZ168" s="180"/>
      <c r="EA168" s="180"/>
    </row>
    <row r="169" spans="1:131" s="162" customFormat="1" ht="18" customHeight="1" x14ac:dyDescent="0.15">
      <c r="A169" s="161"/>
      <c r="C169" s="163"/>
      <c r="S169" s="161"/>
      <c r="U169" s="163"/>
      <c r="AK169" s="161"/>
      <c r="AM169" s="163"/>
      <c r="BC169" s="161"/>
      <c r="BE169" s="163"/>
      <c r="BU169" s="161"/>
      <c r="BW169" s="163"/>
      <c r="CN169" s="161"/>
      <c r="CP169" s="163"/>
      <c r="DF169" s="161"/>
      <c r="DH169" s="163"/>
      <c r="DY169" s="180"/>
      <c r="DZ169" s="180"/>
      <c r="EA169" s="180"/>
    </row>
    <row r="170" spans="1:131" s="162" customFormat="1" ht="18" customHeight="1" x14ac:dyDescent="0.15">
      <c r="A170" s="161"/>
      <c r="C170" s="163"/>
      <c r="S170" s="161"/>
      <c r="U170" s="163"/>
      <c r="AK170" s="161"/>
      <c r="AM170" s="163"/>
      <c r="BC170" s="161"/>
      <c r="BE170" s="163"/>
      <c r="BU170" s="161"/>
      <c r="BW170" s="163"/>
      <c r="CN170" s="161"/>
      <c r="CP170" s="163"/>
      <c r="DF170" s="161"/>
      <c r="DH170" s="163"/>
      <c r="DY170" s="180"/>
      <c r="DZ170" s="180"/>
      <c r="EA170" s="180"/>
    </row>
    <row r="171" spans="1:131" s="162" customFormat="1" ht="18" customHeight="1" x14ac:dyDescent="0.15">
      <c r="A171" s="161"/>
      <c r="C171" s="163"/>
      <c r="S171" s="161"/>
      <c r="U171" s="163"/>
      <c r="AK171" s="161"/>
      <c r="AM171" s="163"/>
      <c r="BC171" s="161"/>
      <c r="BE171" s="163"/>
      <c r="BU171" s="161"/>
      <c r="BW171" s="163"/>
      <c r="CN171" s="161"/>
      <c r="CP171" s="163"/>
      <c r="DF171" s="161"/>
      <c r="DH171" s="163"/>
      <c r="DY171" s="180"/>
      <c r="DZ171" s="180"/>
      <c r="EA171" s="180"/>
    </row>
    <row r="172" spans="1:131" s="162" customFormat="1" ht="18" customHeight="1" x14ac:dyDescent="0.15">
      <c r="A172" s="161"/>
      <c r="C172" s="163"/>
      <c r="S172" s="161"/>
      <c r="U172" s="163"/>
      <c r="AK172" s="161"/>
      <c r="AM172" s="163"/>
      <c r="BC172" s="161"/>
      <c r="BE172" s="163"/>
      <c r="BU172" s="161"/>
      <c r="BW172" s="163"/>
      <c r="CN172" s="161"/>
      <c r="CP172" s="163"/>
      <c r="DF172" s="161"/>
      <c r="DH172" s="163"/>
      <c r="DY172" s="180"/>
      <c r="DZ172" s="180"/>
      <c r="EA172" s="180"/>
    </row>
    <row r="173" spans="1:131" s="162" customFormat="1" ht="18" customHeight="1" x14ac:dyDescent="0.15">
      <c r="A173" s="161"/>
      <c r="C173" s="163"/>
      <c r="S173" s="161"/>
      <c r="U173" s="163"/>
      <c r="AK173" s="161"/>
      <c r="AM173" s="163"/>
      <c r="BC173" s="161"/>
      <c r="BE173" s="163"/>
      <c r="BU173" s="161"/>
      <c r="BW173" s="163"/>
      <c r="CN173" s="161"/>
      <c r="CP173" s="163"/>
      <c r="DF173" s="161"/>
      <c r="DH173" s="163"/>
      <c r="DY173" s="180"/>
      <c r="DZ173" s="180"/>
      <c r="EA173" s="180"/>
    </row>
    <row r="174" spans="1:131" s="162" customFormat="1" ht="18" customHeight="1" x14ac:dyDescent="0.15">
      <c r="A174" s="161"/>
      <c r="C174" s="163"/>
      <c r="S174" s="161"/>
      <c r="U174" s="163"/>
      <c r="AK174" s="161"/>
      <c r="AM174" s="163"/>
      <c r="BC174" s="161"/>
      <c r="BE174" s="163"/>
      <c r="BU174" s="161"/>
      <c r="BW174" s="163"/>
      <c r="CN174" s="161"/>
      <c r="CP174" s="163"/>
      <c r="DF174" s="161"/>
      <c r="DH174" s="163"/>
      <c r="DY174" s="180"/>
      <c r="DZ174" s="180"/>
      <c r="EA174" s="180"/>
    </row>
    <row r="175" spans="1:131" s="162" customFormat="1" ht="18" customHeight="1" x14ac:dyDescent="0.15">
      <c r="A175" s="161"/>
      <c r="C175" s="163"/>
      <c r="S175" s="161"/>
      <c r="U175" s="163"/>
      <c r="AK175" s="161"/>
      <c r="AM175" s="163"/>
      <c r="BC175" s="161"/>
      <c r="BE175" s="163"/>
      <c r="BU175" s="161"/>
      <c r="BW175" s="163"/>
      <c r="CN175" s="161"/>
      <c r="CP175" s="163"/>
      <c r="DF175" s="161"/>
      <c r="DH175" s="163"/>
      <c r="DY175" s="180"/>
      <c r="DZ175" s="180"/>
      <c r="EA175" s="180"/>
    </row>
    <row r="176" spans="1:131" s="162" customFormat="1" ht="18" customHeight="1" x14ac:dyDescent="0.15">
      <c r="A176" s="161"/>
      <c r="C176" s="163"/>
      <c r="S176" s="161"/>
      <c r="U176" s="163"/>
      <c r="AK176" s="161"/>
      <c r="AM176" s="163"/>
      <c r="BC176" s="161"/>
      <c r="BE176" s="163"/>
      <c r="BU176" s="161"/>
      <c r="BW176" s="163"/>
      <c r="CN176" s="161"/>
      <c r="CP176" s="163"/>
      <c r="DF176" s="161"/>
      <c r="DH176" s="163"/>
      <c r="DY176" s="180"/>
      <c r="DZ176" s="180"/>
      <c r="EA176" s="180"/>
    </row>
    <row r="177" spans="1:131" s="162" customFormat="1" ht="18" customHeight="1" x14ac:dyDescent="0.15">
      <c r="A177" s="161"/>
      <c r="C177" s="163"/>
      <c r="S177" s="161"/>
      <c r="U177" s="163"/>
      <c r="AK177" s="161"/>
      <c r="AM177" s="163"/>
      <c r="BC177" s="161"/>
      <c r="BE177" s="163"/>
      <c r="BU177" s="161"/>
      <c r="BW177" s="163"/>
      <c r="CN177" s="161"/>
      <c r="CP177" s="163"/>
      <c r="DF177" s="161"/>
      <c r="DH177" s="163"/>
      <c r="DY177" s="180"/>
      <c r="DZ177" s="180"/>
      <c r="EA177" s="180"/>
    </row>
    <row r="178" spans="1:131" s="162" customFormat="1" ht="18" customHeight="1" x14ac:dyDescent="0.15">
      <c r="A178" s="161"/>
      <c r="C178" s="163"/>
      <c r="S178" s="161"/>
      <c r="U178" s="163"/>
      <c r="AK178" s="161"/>
      <c r="AM178" s="163"/>
      <c r="BC178" s="161"/>
      <c r="BE178" s="163"/>
      <c r="BU178" s="161"/>
      <c r="BW178" s="163"/>
      <c r="CN178" s="161"/>
      <c r="CP178" s="163"/>
      <c r="DF178" s="161"/>
      <c r="DH178" s="163"/>
      <c r="DY178" s="180"/>
      <c r="DZ178" s="180"/>
      <c r="EA178" s="180"/>
    </row>
    <row r="179" spans="1:131" s="162" customFormat="1" ht="18" customHeight="1" x14ac:dyDescent="0.15">
      <c r="A179" s="161"/>
      <c r="C179" s="163"/>
      <c r="S179" s="161"/>
      <c r="U179" s="163"/>
      <c r="AK179" s="161"/>
      <c r="AM179" s="163"/>
      <c r="BC179" s="161"/>
      <c r="BE179" s="163"/>
      <c r="BU179" s="161"/>
      <c r="BW179" s="163"/>
      <c r="CN179" s="161"/>
      <c r="CP179" s="163"/>
      <c r="DF179" s="161"/>
      <c r="DH179" s="163"/>
      <c r="DY179" s="180"/>
      <c r="DZ179" s="180"/>
      <c r="EA179" s="180"/>
    </row>
    <row r="180" spans="1:131" s="162" customFormat="1" ht="18" customHeight="1" x14ac:dyDescent="0.15">
      <c r="A180" s="161"/>
      <c r="C180" s="163"/>
      <c r="S180" s="161"/>
      <c r="U180" s="163"/>
      <c r="AK180" s="161"/>
      <c r="AM180" s="163"/>
      <c r="BC180" s="161"/>
      <c r="BE180" s="163"/>
      <c r="BU180" s="161"/>
      <c r="BW180" s="163"/>
      <c r="CN180" s="161"/>
      <c r="CP180" s="163"/>
      <c r="DF180" s="161"/>
      <c r="DH180" s="163"/>
      <c r="DY180" s="180"/>
      <c r="DZ180" s="180"/>
      <c r="EA180" s="180"/>
    </row>
    <row r="181" spans="1:131" s="162" customFormat="1" ht="18" customHeight="1" x14ac:dyDescent="0.15">
      <c r="A181" s="161"/>
      <c r="C181" s="163"/>
      <c r="S181" s="161"/>
      <c r="U181" s="163"/>
      <c r="AK181" s="161"/>
      <c r="AM181" s="163"/>
      <c r="BC181" s="161"/>
      <c r="BE181" s="163"/>
      <c r="BU181" s="161"/>
      <c r="BW181" s="163"/>
      <c r="CN181" s="161"/>
      <c r="CP181" s="163"/>
      <c r="DF181" s="161"/>
      <c r="DH181" s="163"/>
      <c r="DY181" s="180"/>
      <c r="DZ181" s="180"/>
      <c r="EA181" s="180"/>
    </row>
  </sheetData>
  <mergeCells count="22">
    <mergeCell ref="CS5:DE5"/>
    <mergeCell ref="DG5:DI6"/>
    <mergeCell ref="DJ5:DJ6"/>
    <mergeCell ref="DK5:DW5"/>
    <mergeCell ref="BV5:BX6"/>
    <mergeCell ref="BY5:CC5"/>
    <mergeCell ref="CD5:CH5"/>
    <mergeCell ref="CI5:CM5"/>
    <mergeCell ref="CO5:CQ6"/>
    <mergeCell ref="CR5:CR6"/>
    <mergeCell ref="BH5:BT5"/>
    <mergeCell ref="B5:D6"/>
    <mergeCell ref="E5:E6"/>
    <mergeCell ref="F5:R5"/>
    <mergeCell ref="T5:V6"/>
    <mergeCell ref="W5:W6"/>
    <mergeCell ref="X5:AJ5"/>
    <mergeCell ref="AL5:AN6"/>
    <mergeCell ref="AO5:AO6"/>
    <mergeCell ref="AP5:BB5"/>
    <mergeCell ref="BD5:BF6"/>
    <mergeCell ref="BG5:BG6"/>
  </mergeCells>
  <phoneticPr fontId="4" type="noConversion"/>
  <pageMargins left="0.51181102362204722" right="0.51181102362204722" top="0.43307086614173229" bottom="0.43307086614173229" header="0.35433070866141736" footer="0.15748031496062992"/>
  <pageSetup paperSize="9" orientation="landscape" useFirstPageNumber="1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A181"/>
  <sheetViews>
    <sheetView showGridLines="0" showZeros="0" zoomScaleNormal="100" workbookViewId="0">
      <pane xSplit="4" ySplit="6" topLeftCell="E7" activePane="bottomRight" state="frozen"/>
      <selection activeCell="E7" sqref="E7"/>
      <selection pane="topRight" activeCell="E7" sqref="E7"/>
      <selection pane="bottomLeft" activeCell="E7" sqref="E7"/>
      <selection pane="bottomRight" activeCell="E7" sqref="E7"/>
    </sheetView>
  </sheetViews>
  <sheetFormatPr defaultColWidth="9.140625" defaultRowHeight="23.25" customHeight="1" x14ac:dyDescent="0.15"/>
  <cols>
    <col min="1" max="1" width="1.7109375" style="18" customWidth="1"/>
    <col min="2" max="2" width="2.140625" style="8" customWidth="1"/>
    <col min="3" max="3" width="1" style="116" customWidth="1"/>
    <col min="4" max="4" width="23.7109375" style="8" customWidth="1"/>
    <col min="5" max="18" width="7.28515625" style="8" customWidth="1"/>
    <col min="19" max="19" width="1.7109375" style="18" customWidth="1"/>
    <col min="20" max="20" width="2.140625" style="8" customWidth="1"/>
    <col min="21" max="21" width="1" style="116" customWidth="1"/>
    <col min="22" max="22" width="23.7109375" style="8" customWidth="1"/>
    <col min="23" max="36" width="7.28515625" style="8" customWidth="1"/>
    <col min="37" max="37" width="1.7109375" style="18" customWidth="1"/>
    <col min="38" max="38" width="2.140625" style="8" customWidth="1"/>
    <col min="39" max="39" width="1" style="116" customWidth="1"/>
    <col min="40" max="40" width="23.7109375" style="8" customWidth="1"/>
    <col min="41" max="54" width="7.28515625" style="8" customWidth="1"/>
    <col min="55" max="55" width="1.7109375" style="18" customWidth="1"/>
    <col min="56" max="56" width="2.140625" style="8" customWidth="1"/>
    <col min="57" max="57" width="1" style="116" customWidth="1"/>
    <col min="58" max="58" width="23.7109375" style="8" customWidth="1"/>
    <col min="59" max="72" width="7.28515625" style="8" customWidth="1"/>
    <col min="73" max="73" width="1.7109375" style="18" customWidth="1"/>
    <col min="74" max="74" width="2.140625" style="8" customWidth="1"/>
    <col min="75" max="75" width="1" style="116" customWidth="1"/>
    <col min="76" max="76" width="23.7109375" style="8" customWidth="1"/>
    <col min="77" max="91" width="7.28515625" style="8" customWidth="1"/>
    <col min="92" max="92" width="1.7109375" style="18" customWidth="1"/>
    <col min="93" max="93" width="2.140625" style="8" customWidth="1"/>
    <col min="94" max="94" width="1" style="116" customWidth="1"/>
    <col min="95" max="95" width="23.7109375" style="8" customWidth="1"/>
    <col min="96" max="109" width="7.28515625" style="8" customWidth="1"/>
    <col min="110" max="110" width="1.7109375" style="18" customWidth="1"/>
    <col min="111" max="111" width="2.140625" style="8" customWidth="1"/>
    <col min="112" max="112" width="1" style="116" customWidth="1"/>
    <col min="113" max="113" width="23.7109375" style="8" customWidth="1"/>
    <col min="114" max="127" width="7.28515625" style="8" customWidth="1"/>
    <col min="128" max="128" width="1.7109375" style="8" customWidth="1"/>
    <col min="129" max="129" width="4.7109375" style="168" customWidth="1"/>
    <col min="130" max="131" width="9.140625" style="168"/>
    <col min="132" max="16384" width="9.140625" style="8"/>
  </cols>
  <sheetData>
    <row r="1" spans="1:131" s="5" customFormat="1" ht="27" customHeight="1" x14ac:dyDescent="0.15">
      <c r="A1" s="1" t="str">
        <f>'1) Rooms'!$A$1</f>
        <v xml:space="preserve">＃ WHR Monthly Closing 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tr">
        <f>'1) Rooms'!$R$1</f>
        <v>Business Performance in 2026</v>
      </c>
      <c r="S1" s="1" t="str">
        <f>$A$1</f>
        <v xml:space="preserve">＃ WHR Monthly Closing </v>
      </c>
      <c r="T1" s="2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4" t="str">
        <f>$R$1</f>
        <v>Business Performance in 2026</v>
      </c>
      <c r="AK1" s="1" t="str">
        <f>$A$1</f>
        <v xml:space="preserve">＃ WHR Monthly Closing </v>
      </c>
      <c r="AL1" s="2"/>
      <c r="AM1" s="3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4" t="str">
        <f>$R$1</f>
        <v>Business Performance in 2026</v>
      </c>
      <c r="BC1" s="1" t="str">
        <f>$A$1</f>
        <v xml:space="preserve">＃ WHR Monthly Closing </v>
      </c>
      <c r="BD1" s="2"/>
      <c r="BE1" s="3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4" t="str">
        <f>$R$1</f>
        <v>Business Performance in 2026</v>
      </c>
      <c r="BU1" s="1" t="str">
        <f>$A$1</f>
        <v xml:space="preserve">＃ WHR Monthly Closing </v>
      </c>
      <c r="BV1" s="2"/>
      <c r="BW1" s="3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4" t="str">
        <f>$R$1</f>
        <v>Business Performance in 2026</v>
      </c>
      <c r="CN1" s="1" t="str">
        <f>$A$1</f>
        <v xml:space="preserve">＃ WHR Monthly Closing </v>
      </c>
      <c r="CO1" s="2"/>
      <c r="CP1" s="3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4" t="str">
        <f>$R$1</f>
        <v>Business Performance in 2026</v>
      </c>
      <c r="DF1" s="1" t="str">
        <f>$A$1</f>
        <v xml:space="preserve">＃ WHR Monthly Closing </v>
      </c>
      <c r="DG1" s="2"/>
      <c r="DH1" s="3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4" t="str">
        <f>$R$1</f>
        <v>Business Performance in 2026</v>
      </c>
      <c r="DY1" s="167"/>
      <c r="DZ1" s="167"/>
      <c r="EA1" s="167"/>
    </row>
    <row r="2" spans="1:131" ht="9" customHeight="1" x14ac:dyDescent="0.15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7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7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7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</row>
    <row r="3" spans="1:131" ht="21" customHeight="1" x14ac:dyDescent="0.15">
      <c r="A3" s="9" t="s">
        <v>67</v>
      </c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68</v>
      </c>
      <c r="T3" s="10"/>
      <c r="U3" s="1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 t="s">
        <v>69</v>
      </c>
      <c r="AL3" s="10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9" t="s">
        <v>70</v>
      </c>
      <c r="BD3" s="10"/>
      <c r="BE3" s="11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9" t="s">
        <v>256</v>
      </c>
      <c r="BV3" s="10"/>
      <c r="BW3" s="11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9" t="s">
        <v>251</v>
      </c>
      <c r="CO3" s="10"/>
      <c r="CP3" s="11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9" t="s">
        <v>252</v>
      </c>
      <c r="DG3" s="10"/>
      <c r="DH3" s="11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</row>
    <row r="4" spans="1:131" ht="18" customHeight="1" x14ac:dyDescent="0.15">
      <c r="A4" s="12" t="s">
        <v>257</v>
      </c>
      <c r="B4" s="13"/>
      <c r="C4" s="14"/>
      <c r="D4" s="13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R4" s="16" t="s">
        <v>254</v>
      </c>
      <c r="S4" s="12" t="str">
        <f>$A$4</f>
        <v xml:space="preserve"> 1) 손익계산서</v>
      </c>
      <c r="T4" s="13"/>
      <c r="U4" s="14"/>
      <c r="V4" s="13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J4" s="16" t="str">
        <f>$R$4</f>
        <v xml:space="preserve"> * Unit : USD</v>
      </c>
      <c r="AK4" s="12" t="str">
        <f>$A$4</f>
        <v xml:space="preserve"> 1) 손익계산서</v>
      </c>
      <c r="AL4" s="13"/>
      <c r="AM4" s="14"/>
      <c r="AN4" s="13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B4" s="16" t="str">
        <f>$R$4</f>
        <v xml:space="preserve"> * Unit : USD</v>
      </c>
      <c r="BC4" s="12" t="str">
        <f>$A$4</f>
        <v xml:space="preserve"> 1) 손익계산서</v>
      </c>
      <c r="BD4" s="13"/>
      <c r="BE4" s="14"/>
      <c r="BF4" s="13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T4" s="16" t="str">
        <f>$R$4</f>
        <v xml:space="preserve"> * Unit : USD</v>
      </c>
      <c r="BU4" s="12" t="str">
        <f>$A$4</f>
        <v xml:space="preserve"> 1) 손익계산서</v>
      </c>
      <c r="BV4" s="13"/>
      <c r="BW4" s="14"/>
      <c r="BX4" s="13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M4" s="16" t="str">
        <f>$R$4</f>
        <v xml:space="preserve"> * Unit : USD</v>
      </c>
      <c r="CN4" s="12" t="str">
        <f>$A$4</f>
        <v xml:space="preserve"> 1) 손익계산서</v>
      </c>
      <c r="CO4" s="13"/>
      <c r="CP4" s="14"/>
      <c r="CQ4" s="13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E4" s="16" t="str">
        <f>$R$4</f>
        <v xml:space="preserve"> * Unit : USD</v>
      </c>
      <c r="DF4" s="12" t="str">
        <f>$A$4</f>
        <v xml:space="preserve"> 1) 손익계산서</v>
      </c>
      <c r="DG4" s="13"/>
      <c r="DH4" s="14"/>
      <c r="DI4" s="13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W4" s="16"/>
    </row>
    <row r="5" spans="1:131" ht="15" customHeight="1" x14ac:dyDescent="0.15">
      <c r="A5" s="169" t="s">
        <v>258</v>
      </c>
      <c r="B5" s="205"/>
      <c r="C5" s="206"/>
      <c r="D5" s="207"/>
      <c r="E5" s="211" t="s">
        <v>255</v>
      </c>
      <c r="F5" s="202" t="s">
        <v>78</v>
      </c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  <c r="T5" s="205"/>
      <c r="U5" s="206"/>
      <c r="V5" s="207"/>
      <c r="W5" s="211" t="s">
        <v>255</v>
      </c>
      <c r="X5" s="202" t="s">
        <v>79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4"/>
      <c r="AL5" s="205"/>
      <c r="AM5" s="206"/>
      <c r="AN5" s="207"/>
      <c r="AO5" s="211" t="s">
        <v>255</v>
      </c>
      <c r="AP5" s="202" t="s">
        <v>80</v>
      </c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4"/>
      <c r="BD5" s="205"/>
      <c r="BE5" s="206"/>
      <c r="BF5" s="207"/>
      <c r="BG5" s="211" t="s">
        <v>238</v>
      </c>
      <c r="BH5" s="202" t="s">
        <v>81</v>
      </c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4"/>
      <c r="BV5" s="205"/>
      <c r="BW5" s="206"/>
      <c r="BX5" s="207"/>
      <c r="BY5" s="202" t="s">
        <v>78</v>
      </c>
      <c r="BZ5" s="203"/>
      <c r="CA5" s="203"/>
      <c r="CB5" s="203"/>
      <c r="CC5" s="204"/>
      <c r="CD5" s="202" t="s">
        <v>79</v>
      </c>
      <c r="CE5" s="203"/>
      <c r="CF5" s="203"/>
      <c r="CG5" s="203"/>
      <c r="CH5" s="204"/>
      <c r="CI5" s="202" t="s">
        <v>80</v>
      </c>
      <c r="CJ5" s="203"/>
      <c r="CK5" s="203"/>
      <c r="CL5" s="203"/>
      <c r="CM5" s="204"/>
      <c r="CO5" s="205"/>
      <c r="CP5" s="206"/>
      <c r="CQ5" s="207"/>
      <c r="CR5" s="211" t="s">
        <v>255</v>
      </c>
      <c r="CS5" s="202" t="s">
        <v>82</v>
      </c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4"/>
      <c r="DG5" s="205"/>
      <c r="DH5" s="206"/>
      <c r="DI5" s="207"/>
      <c r="DJ5" s="211" t="s">
        <v>255</v>
      </c>
      <c r="DK5" s="202" t="s">
        <v>83</v>
      </c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4"/>
    </row>
    <row r="6" spans="1:131" ht="15" customHeight="1" thickBot="1" x14ac:dyDescent="0.2">
      <c r="B6" s="208"/>
      <c r="C6" s="209"/>
      <c r="D6" s="210"/>
      <c r="E6" s="212"/>
      <c r="F6" s="19">
        <f>'1) Rooms'!$AP$6</f>
        <v>3</v>
      </c>
      <c r="G6" s="20">
        <f>'1) Rooms'!G$6</f>
        <v>1</v>
      </c>
      <c r="H6" s="21">
        <f>'1) Rooms'!H$6</f>
        <v>2</v>
      </c>
      <c r="I6" s="22">
        <f>'1) Rooms'!I$6</f>
        <v>3</v>
      </c>
      <c r="J6" s="22">
        <f>'1) Rooms'!J$6</f>
        <v>4</v>
      </c>
      <c r="K6" s="22">
        <f>'1) Rooms'!K$6</f>
        <v>5</v>
      </c>
      <c r="L6" s="22">
        <f>'1) Rooms'!L$6</f>
        <v>6</v>
      </c>
      <c r="M6" s="22">
        <f>'1) Rooms'!M$6</f>
        <v>7</v>
      </c>
      <c r="N6" s="22">
        <f>'1) Rooms'!N$6</f>
        <v>8</v>
      </c>
      <c r="O6" s="22">
        <f>'1) Rooms'!O$6</f>
        <v>9</v>
      </c>
      <c r="P6" s="22">
        <f>'1) Rooms'!P$6</f>
        <v>10</v>
      </c>
      <c r="Q6" s="22">
        <f>'1) Rooms'!Q$6</f>
        <v>11</v>
      </c>
      <c r="R6" s="23">
        <f>'1) Rooms'!R$6</f>
        <v>12</v>
      </c>
      <c r="T6" s="208"/>
      <c r="U6" s="209"/>
      <c r="V6" s="210"/>
      <c r="W6" s="212"/>
      <c r="X6" s="19">
        <f>$F$6</f>
        <v>3</v>
      </c>
      <c r="Y6" s="20">
        <f>$G$6</f>
        <v>1</v>
      </c>
      <c r="Z6" s="21">
        <f>$H$6</f>
        <v>2</v>
      </c>
      <c r="AA6" s="22">
        <f>$I$6</f>
        <v>3</v>
      </c>
      <c r="AB6" s="22">
        <f>$J$6</f>
        <v>4</v>
      </c>
      <c r="AC6" s="22">
        <f>$K$6</f>
        <v>5</v>
      </c>
      <c r="AD6" s="22">
        <f>$L$6</f>
        <v>6</v>
      </c>
      <c r="AE6" s="22">
        <f>$M$6</f>
        <v>7</v>
      </c>
      <c r="AF6" s="22">
        <f>$N$6</f>
        <v>8</v>
      </c>
      <c r="AG6" s="22">
        <f>$O$6</f>
        <v>9</v>
      </c>
      <c r="AH6" s="22">
        <f>$P$6</f>
        <v>10</v>
      </c>
      <c r="AI6" s="22">
        <f>$Q$6</f>
        <v>11</v>
      </c>
      <c r="AJ6" s="23">
        <f>$R$6</f>
        <v>12</v>
      </c>
      <c r="AL6" s="208"/>
      <c r="AM6" s="209"/>
      <c r="AN6" s="210"/>
      <c r="AO6" s="212"/>
      <c r="AP6" s="19">
        <f>$F$6</f>
        <v>3</v>
      </c>
      <c r="AQ6" s="20">
        <f>$G$6</f>
        <v>1</v>
      </c>
      <c r="AR6" s="21">
        <f>$H$6</f>
        <v>2</v>
      </c>
      <c r="AS6" s="22">
        <f>$I$6</f>
        <v>3</v>
      </c>
      <c r="AT6" s="22">
        <f>$J$6</f>
        <v>4</v>
      </c>
      <c r="AU6" s="22">
        <f>$K$6</f>
        <v>5</v>
      </c>
      <c r="AV6" s="22">
        <f>$L$6</f>
        <v>6</v>
      </c>
      <c r="AW6" s="22">
        <f>$M$6</f>
        <v>7</v>
      </c>
      <c r="AX6" s="22">
        <f>$N$6</f>
        <v>8</v>
      </c>
      <c r="AY6" s="22">
        <f>$O$6</f>
        <v>9</v>
      </c>
      <c r="AZ6" s="22">
        <f>$P$6</f>
        <v>10</v>
      </c>
      <c r="BA6" s="22">
        <f>$Q$6</f>
        <v>11</v>
      </c>
      <c r="BB6" s="23">
        <f>$R$6</f>
        <v>12</v>
      </c>
      <c r="BD6" s="208"/>
      <c r="BE6" s="209"/>
      <c r="BF6" s="210"/>
      <c r="BG6" s="212"/>
      <c r="BH6" s="19">
        <f>$F$6</f>
        <v>3</v>
      </c>
      <c r="BI6" s="20">
        <f>$G$6</f>
        <v>1</v>
      </c>
      <c r="BJ6" s="21">
        <f>$H$6</f>
        <v>2</v>
      </c>
      <c r="BK6" s="22">
        <f>$I$6</f>
        <v>3</v>
      </c>
      <c r="BL6" s="22">
        <f>$J$6</f>
        <v>4</v>
      </c>
      <c r="BM6" s="22">
        <f>$K$6</f>
        <v>5</v>
      </c>
      <c r="BN6" s="22">
        <f>$L$6</f>
        <v>6</v>
      </c>
      <c r="BO6" s="22">
        <f>$M$6</f>
        <v>7</v>
      </c>
      <c r="BP6" s="22">
        <f>$N$6</f>
        <v>8</v>
      </c>
      <c r="BQ6" s="22">
        <f>$O$6</f>
        <v>9</v>
      </c>
      <c r="BR6" s="22">
        <f>$P$6</f>
        <v>10</v>
      </c>
      <c r="BS6" s="22">
        <f>$Q$6</f>
        <v>11</v>
      </c>
      <c r="BT6" s="23">
        <f>$R$6</f>
        <v>12</v>
      </c>
      <c r="BV6" s="208"/>
      <c r="BW6" s="209"/>
      <c r="BX6" s="210"/>
      <c r="BY6" s="118" t="s">
        <v>193</v>
      </c>
      <c r="BZ6" s="25">
        <v>1</v>
      </c>
      <c r="CA6" s="25">
        <v>2</v>
      </c>
      <c r="CB6" s="26">
        <f>BK$6</f>
        <v>3</v>
      </c>
      <c r="CC6" s="26">
        <f>BL$6</f>
        <v>4</v>
      </c>
      <c r="CD6" s="118" t="s">
        <v>193</v>
      </c>
      <c r="CE6" s="25">
        <v>1</v>
      </c>
      <c r="CF6" s="25">
        <v>2</v>
      </c>
      <c r="CG6" s="26">
        <v>3</v>
      </c>
      <c r="CH6" s="26">
        <v>4</v>
      </c>
      <c r="CI6" s="118" t="s">
        <v>193</v>
      </c>
      <c r="CJ6" s="25">
        <v>1</v>
      </c>
      <c r="CK6" s="25">
        <v>2</v>
      </c>
      <c r="CL6" s="26">
        <v>3</v>
      </c>
      <c r="CM6" s="27">
        <v>4</v>
      </c>
      <c r="CO6" s="208"/>
      <c r="CP6" s="209"/>
      <c r="CQ6" s="210"/>
      <c r="CR6" s="212"/>
      <c r="CS6" s="19">
        <f>$F$6</f>
        <v>3</v>
      </c>
      <c r="CT6" s="20">
        <f>$G$6</f>
        <v>1</v>
      </c>
      <c r="CU6" s="21">
        <f>$H$6</f>
        <v>2</v>
      </c>
      <c r="CV6" s="22">
        <f>$I$6</f>
        <v>3</v>
      </c>
      <c r="CW6" s="22">
        <f>$J$6</f>
        <v>4</v>
      </c>
      <c r="CX6" s="22">
        <f>$K$6</f>
        <v>5</v>
      </c>
      <c r="CY6" s="22">
        <f>$L$6</f>
        <v>6</v>
      </c>
      <c r="CZ6" s="22">
        <f>$M$6</f>
        <v>7</v>
      </c>
      <c r="DA6" s="22">
        <f>$N$6</f>
        <v>8</v>
      </c>
      <c r="DB6" s="22">
        <f>$O$6</f>
        <v>9</v>
      </c>
      <c r="DC6" s="22">
        <f>$P$6</f>
        <v>10</v>
      </c>
      <c r="DD6" s="22">
        <f>$Q$6</f>
        <v>11</v>
      </c>
      <c r="DE6" s="23">
        <f>$R$6</f>
        <v>12</v>
      </c>
      <c r="DG6" s="208"/>
      <c r="DH6" s="209"/>
      <c r="DI6" s="210"/>
      <c r="DJ6" s="212"/>
      <c r="DK6" s="19">
        <f>$F$6</f>
        <v>3</v>
      </c>
      <c r="DL6" s="20">
        <f>$G$6</f>
        <v>1</v>
      </c>
      <c r="DM6" s="21">
        <f>$H$6</f>
        <v>2</v>
      </c>
      <c r="DN6" s="22">
        <f>$I$6</f>
        <v>3</v>
      </c>
      <c r="DO6" s="22">
        <f>$J$6</f>
        <v>4</v>
      </c>
      <c r="DP6" s="22">
        <f>$K$6</f>
        <v>5</v>
      </c>
      <c r="DQ6" s="22">
        <f>$L$6</f>
        <v>6</v>
      </c>
      <c r="DR6" s="22">
        <f>$M$6</f>
        <v>7</v>
      </c>
      <c r="DS6" s="22">
        <f>$N$6</f>
        <v>8</v>
      </c>
      <c r="DT6" s="22">
        <f>$O$6</f>
        <v>9</v>
      </c>
      <c r="DU6" s="22">
        <f>$P$6</f>
        <v>10</v>
      </c>
      <c r="DV6" s="22">
        <f>$Q$6</f>
        <v>11</v>
      </c>
      <c r="DW6" s="23">
        <f>$R$6</f>
        <v>12</v>
      </c>
    </row>
    <row r="7" spans="1:131" ht="11.85" customHeight="1" thickTop="1" x14ac:dyDescent="0.15">
      <c r="B7" s="28" t="s">
        <v>197</v>
      </c>
      <c r="C7" s="29"/>
      <c r="D7" s="30"/>
      <c r="E7" s="119">
        <f>SUM(G7:R7)</f>
        <v>0</v>
      </c>
      <c r="F7" s="119">
        <f>SUMPRODUCT((G$6:R$6&lt;=F$6)*(G7:R7))</f>
        <v>0</v>
      </c>
      <c r="G7" s="122">
        <f>SUM(G8:G17)</f>
        <v>0</v>
      </c>
      <c r="H7" s="120">
        <f t="shared" ref="H7:R7" si="0">SUM(H8:H17)</f>
        <v>0</v>
      </c>
      <c r="I7" s="120">
        <f t="shared" si="0"/>
        <v>0</v>
      </c>
      <c r="J7" s="120">
        <f t="shared" si="0"/>
        <v>0</v>
      </c>
      <c r="K7" s="120">
        <f t="shared" si="0"/>
        <v>0</v>
      </c>
      <c r="L7" s="120">
        <f t="shared" si="0"/>
        <v>0</v>
      </c>
      <c r="M7" s="120">
        <f t="shared" si="0"/>
        <v>0</v>
      </c>
      <c r="N7" s="120">
        <f t="shared" si="0"/>
        <v>0</v>
      </c>
      <c r="O7" s="120">
        <f t="shared" si="0"/>
        <v>0</v>
      </c>
      <c r="P7" s="120">
        <f t="shared" si="0"/>
        <v>0</v>
      </c>
      <c r="Q7" s="120">
        <f t="shared" si="0"/>
        <v>0</v>
      </c>
      <c r="R7" s="121">
        <f t="shared" si="0"/>
        <v>0</v>
      </c>
      <c r="T7" s="28" t="str">
        <f>$B7</f>
        <v>Revenues</v>
      </c>
      <c r="U7" s="29"/>
      <c r="V7" s="30"/>
      <c r="W7" s="119">
        <f>SUM(Y7:AJ7)</f>
        <v>0</v>
      </c>
      <c r="X7" s="119">
        <f>SUMPRODUCT((Y$6:AJ$6&lt;=X$6)*(Y7:AJ7))</f>
        <v>0</v>
      </c>
      <c r="Y7" s="122">
        <f>SUM(Y8:Y17)</f>
        <v>0</v>
      </c>
      <c r="Z7" s="120">
        <f t="shared" ref="Z7:AJ7" si="1">SUM(Z8:Z17)</f>
        <v>0</v>
      </c>
      <c r="AA7" s="120">
        <f t="shared" si="1"/>
        <v>0</v>
      </c>
      <c r="AB7" s="120">
        <f t="shared" si="1"/>
        <v>0</v>
      </c>
      <c r="AC7" s="120">
        <f t="shared" si="1"/>
        <v>0</v>
      </c>
      <c r="AD7" s="120">
        <f t="shared" si="1"/>
        <v>0</v>
      </c>
      <c r="AE7" s="120">
        <f t="shared" si="1"/>
        <v>0</v>
      </c>
      <c r="AF7" s="120">
        <f t="shared" si="1"/>
        <v>0</v>
      </c>
      <c r="AG7" s="120">
        <f t="shared" si="1"/>
        <v>0</v>
      </c>
      <c r="AH7" s="120">
        <f t="shared" si="1"/>
        <v>0</v>
      </c>
      <c r="AI7" s="120">
        <f t="shared" si="1"/>
        <v>0</v>
      </c>
      <c r="AJ7" s="121">
        <f t="shared" si="1"/>
        <v>0</v>
      </c>
      <c r="AL7" s="28" t="str">
        <f>$B7</f>
        <v>Revenues</v>
      </c>
      <c r="AM7" s="29"/>
      <c r="AN7" s="30"/>
      <c r="AO7" s="119">
        <f>SUM(AQ7:BB7)</f>
        <v>0</v>
      </c>
      <c r="AP7" s="119">
        <f>SUMPRODUCT((AQ$6:BB$6&lt;=AP$6)*(AQ7:BB7))</f>
        <v>0</v>
      </c>
      <c r="AQ7" s="122">
        <f>SUM(AQ8:AQ17)</f>
        <v>0</v>
      </c>
      <c r="AR7" s="120">
        <f t="shared" ref="AR7:BB7" si="2">SUM(AR8:AR17)</f>
        <v>0</v>
      </c>
      <c r="AS7" s="120">
        <f t="shared" si="2"/>
        <v>0</v>
      </c>
      <c r="AT7" s="120">
        <f t="shared" si="2"/>
        <v>0</v>
      </c>
      <c r="AU7" s="120">
        <f t="shared" si="2"/>
        <v>0</v>
      </c>
      <c r="AV7" s="120">
        <f t="shared" si="2"/>
        <v>0</v>
      </c>
      <c r="AW7" s="120">
        <f t="shared" si="2"/>
        <v>0</v>
      </c>
      <c r="AX7" s="120">
        <f t="shared" si="2"/>
        <v>0</v>
      </c>
      <c r="AY7" s="120">
        <f t="shared" si="2"/>
        <v>0</v>
      </c>
      <c r="AZ7" s="120">
        <f t="shared" si="2"/>
        <v>0</v>
      </c>
      <c r="BA7" s="120">
        <f t="shared" si="2"/>
        <v>0</v>
      </c>
      <c r="BB7" s="121">
        <f t="shared" si="2"/>
        <v>0</v>
      </c>
      <c r="BD7" s="28" t="str">
        <f>$B7</f>
        <v>Revenues</v>
      </c>
      <c r="BE7" s="29"/>
      <c r="BF7" s="30"/>
      <c r="BG7" s="119">
        <f>SUM(BI7:BT7)</f>
        <v>0</v>
      </c>
      <c r="BH7" s="119">
        <f>SUMPRODUCT((BI$6:BT$6&lt;=BH$6)*(BI7:BT7))</f>
        <v>0</v>
      </c>
      <c r="BI7" s="122">
        <f>SUM(BI8:BI17)</f>
        <v>0</v>
      </c>
      <c r="BJ7" s="120">
        <f t="shared" ref="BJ7:BT7" si="3">SUM(BJ8:BJ17)</f>
        <v>0</v>
      </c>
      <c r="BK7" s="120">
        <f t="shared" si="3"/>
        <v>0</v>
      </c>
      <c r="BL7" s="120">
        <f t="shared" si="3"/>
        <v>0</v>
      </c>
      <c r="BM7" s="120">
        <f t="shared" si="3"/>
        <v>0</v>
      </c>
      <c r="BN7" s="120">
        <f t="shared" si="3"/>
        <v>0</v>
      </c>
      <c r="BO7" s="120">
        <f t="shared" si="3"/>
        <v>0</v>
      </c>
      <c r="BP7" s="120">
        <f t="shared" si="3"/>
        <v>0</v>
      </c>
      <c r="BQ7" s="120">
        <f t="shared" si="3"/>
        <v>0</v>
      </c>
      <c r="BR7" s="120">
        <f t="shared" si="3"/>
        <v>0</v>
      </c>
      <c r="BS7" s="120">
        <f t="shared" si="3"/>
        <v>0</v>
      </c>
      <c r="BT7" s="121">
        <f t="shared" si="3"/>
        <v>0</v>
      </c>
      <c r="BV7" s="28" t="str">
        <f>$B7</f>
        <v>Revenues</v>
      </c>
      <c r="BW7" s="29"/>
      <c r="BX7" s="30"/>
      <c r="BY7" s="119">
        <f>SUM(BZ7:CC7)</f>
        <v>0</v>
      </c>
      <c r="BZ7" s="122">
        <f>SUM(G7:I7)</f>
        <v>0</v>
      </c>
      <c r="CA7" s="120">
        <f>SUM(J7:L7)</f>
        <v>0</v>
      </c>
      <c r="CB7" s="120">
        <f>SUM(M7:O7)</f>
        <v>0</v>
      </c>
      <c r="CC7" s="120">
        <f>SUM(P7:R7)</f>
        <v>0</v>
      </c>
      <c r="CD7" s="119">
        <f t="shared" ref="CD7:CD117" si="4">SUM(CE7:CH7)</f>
        <v>0</v>
      </c>
      <c r="CE7" s="122">
        <f>SUM(Y7:AA7)</f>
        <v>0</v>
      </c>
      <c r="CF7" s="120">
        <f>SUM(AB7:AD7)</f>
        <v>0</v>
      </c>
      <c r="CG7" s="120">
        <f>SUM(AE7:AG7)</f>
        <v>0</v>
      </c>
      <c r="CH7" s="120">
        <f>SUM(AH7:AJ7)</f>
        <v>0</v>
      </c>
      <c r="CI7" s="119">
        <f t="shared" ref="CI7:CI117" si="5">SUM(CJ7:CM7)</f>
        <v>0</v>
      </c>
      <c r="CJ7" s="122">
        <f>SUM(AQ7:AS7)</f>
        <v>0</v>
      </c>
      <c r="CK7" s="120">
        <f>SUM(AT7:AV7)</f>
        <v>0</v>
      </c>
      <c r="CL7" s="120">
        <f>SUM(AW7:AY7)</f>
        <v>0</v>
      </c>
      <c r="CM7" s="121">
        <f>SUM(AZ7:BB7)</f>
        <v>0</v>
      </c>
      <c r="CO7" s="28" t="str">
        <f>$B7</f>
        <v>Revenues</v>
      </c>
      <c r="CP7" s="29"/>
      <c r="CQ7" s="30"/>
      <c r="CR7" s="119">
        <f>E7-W7</f>
        <v>0</v>
      </c>
      <c r="CS7" s="119">
        <f t="shared" ref="CS7:DE26" si="6">F7-X7</f>
        <v>0</v>
      </c>
      <c r="CT7" s="122">
        <f t="shared" si="6"/>
        <v>0</v>
      </c>
      <c r="CU7" s="120">
        <f t="shared" si="6"/>
        <v>0</v>
      </c>
      <c r="CV7" s="120">
        <f t="shared" si="6"/>
        <v>0</v>
      </c>
      <c r="CW7" s="120">
        <f t="shared" si="6"/>
        <v>0</v>
      </c>
      <c r="CX7" s="120">
        <f t="shared" si="6"/>
        <v>0</v>
      </c>
      <c r="CY7" s="120">
        <f t="shared" si="6"/>
        <v>0</v>
      </c>
      <c r="CZ7" s="120">
        <f t="shared" si="6"/>
        <v>0</v>
      </c>
      <c r="DA7" s="120">
        <f t="shared" si="6"/>
        <v>0</v>
      </c>
      <c r="DB7" s="120">
        <f t="shared" si="6"/>
        <v>0</v>
      </c>
      <c r="DC7" s="120">
        <f t="shared" si="6"/>
        <v>0</v>
      </c>
      <c r="DD7" s="120">
        <f t="shared" si="6"/>
        <v>0</v>
      </c>
      <c r="DE7" s="121">
        <f t="shared" si="6"/>
        <v>0</v>
      </c>
      <c r="DG7" s="28" t="str">
        <f>$B7</f>
        <v>Revenues</v>
      </c>
      <c r="DH7" s="29"/>
      <c r="DI7" s="30"/>
      <c r="DJ7" s="123" t="str">
        <f>IFERROR(((E7-W7)/ABS(W7))+1,"")</f>
        <v/>
      </c>
      <c r="DK7" s="123" t="str">
        <f t="shared" ref="DK7:DW30" si="7">IFERROR(((F7-X7)/ABS(X7))+1,"")</f>
        <v/>
      </c>
      <c r="DL7" s="124" t="str">
        <f t="shared" si="7"/>
        <v/>
      </c>
      <c r="DM7" s="125" t="str">
        <f t="shared" si="7"/>
        <v/>
      </c>
      <c r="DN7" s="125" t="str">
        <f t="shared" si="7"/>
        <v/>
      </c>
      <c r="DO7" s="125" t="str">
        <f t="shared" si="7"/>
        <v/>
      </c>
      <c r="DP7" s="125" t="str">
        <f t="shared" si="7"/>
        <v/>
      </c>
      <c r="DQ7" s="125" t="str">
        <f t="shared" si="7"/>
        <v/>
      </c>
      <c r="DR7" s="125" t="str">
        <f t="shared" si="7"/>
        <v/>
      </c>
      <c r="DS7" s="125" t="str">
        <f t="shared" si="7"/>
        <v/>
      </c>
      <c r="DT7" s="125" t="str">
        <f t="shared" si="7"/>
        <v/>
      </c>
      <c r="DU7" s="125" t="str">
        <f t="shared" si="7"/>
        <v/>
      </c>
      <c r="DV7" s="125" t="str">
        <f t="shared" si="7"/>
        <v/>
      </c>
      <c r="DW7" s="126" t="str">
        <f t="shared" si="7"/>
        <v/>
      </c>
    </row>
    <row r="8" spans="1:131" ht="11.45" customHeight="1" x14ac:dyDescent="0.15">
      <c r="B8" s="81"/>
      <c r="C8" s="92"/>
      <c r="D8" s="83"/>
      <c r="E8" s="84">
        <f t="shared" ref="E8:E71" si="8">SUM(G8:R8)</f>
        <v>0</v>
      </c>
      <c r="F8" s="84">
        <f t="shared" ref="F8:F71" si="9">SUMPRODUCT((G$6:R$6&lt;=F$6)*(G8:R8))</f>
        <v>0</v>
      </c>
      <c r="G8" s="85"/>
      <c r="H8" s="86"/>
      <c r="I8" s="86"/>
      <c r="J8" s="86"/>
      <c r="K8" s="86"/>
      <c r="L8" s="86"/>
      <c r="M8" s="86"/>
      <c r="N8" s="86"/>
      <c r="O8" s="86"/>
      <c r="P8" s="86"/>
      <c r="Q8" s="86"/>
      <c r="R8" s="87"/>
      <c r="T8" s="81"/>
      <c r="U8" s="92">
        <f>$C8</f>
        <v>0</v>
      </c>
      <c r="V8" s="83"/>
      <c r="W8" s="84">
        <f t="shared" ref="W8:W71" si="10">SUM(Y8:AJ8)</f>
        <v>0</v>
      </c>
      <c r="X8" s="84">
        <f t="shared" ref="X8:X71" si="11">SUMPRODUCT((Y$6:AJ$6&lt;=X$6)*(Y8:AJ8))</f>
        <v>0</v>
      </c>
      <c r="Y8" s="85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7"/>
      <c r="AL8" s="81"/>
      <c r="AM8" s="92">
        <f>$C8</f>
        <v>0</v>
      </c>
      <c r="AN8" s="83"/>
      <c r="AO8" s="84">
        <f t="shared" ref="AO8:AO71" si="12">SUM(AQ8:BB8)</f>
        <v>0</v>
      </c>
      <c r="AP8" s="84">
        <f t="shared" ref="AP8:AP71" si="13">SUMPRODUCT((AQ$6:BB$6&lt;=AP$6)*(AQ8:BB8))</f>
        <v>0</v>
      </c>
      <c r="AQ8" s="85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7"/>
      <c r="BD8" s="81"/>
      <c r="BE8" s="92">
        <f>$C8</f>
        <v>0</v>
      </c>
      <c r="BF8" s="83"/>
      <c r="BG8" s="84">
        <f t="shared" ref="BG8:BG71" si="14">SUM(BI8:BT8)</f>
        <v>0</v>
      </c>
      <c r="BH8" s="84">
        <f t="shared" ref="BH8:BH71" si="15">SUMPRODUCT((BI$6:BT$6&lt;=BH$6)*(BI8:BT8))</f>
        <v>0</v>
      </c>
      <c r="BI8" s="85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7"/>
      <c r="BV8" s="81"/>
      <c r="BW8" s="92">
        <f>$C8</f>
        <v>0</v>
      </c>
      <c r="BX8" s="83"/>
      <c r="BY8" s="84">
        <f t="shared" ref="BY8:BY117" si="16">SUM(BZ8:CC8)</f>
        <v>0</v>
      </c>
      <c r="BZ8" s="85">
        <f t="shared" ref="BZ8:BZ71" si="17">SUM(G8:I8)</f>
        <v>0</v>
      </c>
      <c r="CA8" s="86">
        <f t="shared" ref="CA8:CA71" si="18">SUM(J8:L8)</f>
        <v>0</v>
      </c>
      <c r="CB8" s="86">
        <f t="shared" ref="CB8:CB71" si="19">SUM(M8:O8)</f>
        <v>0</v>
      </c>
      <c r="CC8" s="86">
        <f t="shared" ref="CC8:CC71" si="20">SUM(P8:R8)</f>
        <v>0</v>
      </c>
      <c r="CD8" s="84">
        <f t="shared" si="4"/>
        <v>0</v>
      </c>
      <c r="CE8" s="85">
        <f t="shared" ref="CE8:CE71" si="21">SUM(Y8:AA8)</f>
        <v>0</v>
      </c>
      <c r="CF8" s="86">
        <f t="shared" ref="CF8:CF71" si="22">SUM(AB8:AD8)</f>
        <v>0</v>
      </c>
      <c r="CG8" s="86">
        <f t="shared" ref="CG8:CG71" si="23">SUM(AE8:AG8)</f>
        <v>0</v>
      </c>
      <c r="CH8" s="86">
        <f t="shared" ref="CH8:CH71" si="24">SUM(AH8:AJ8)</f>
        <v>0</v>
      </c>
      <c r="CI8" s="84">
        <f t="shared" si="5"/>
        <v>0</v>
      </c>
      <c r="CJ8" s="85">
        <f t="shared" ref="CJ8:CJ71" si="25">SUM(AQ8:AS8)</f>
        <v>0</v>
      </c>
      <c r="CK8" s="86">
        <f t="shared" ref="CK8:CK71" si="26">SUM(AT8:AV8)</f>
        <v>0</v>
      </c>
      <c r="CL8" s="86">
        <f t="shared" ref="CL8:CL71" si="27">SUM(AW8:AY8)</f>
        <v>0</v>
      </c>
      <c r="CM8" s="87">
        <f t="shared" ref="CM8:CM71" si="28">SUM(AZ8:BB8)</f>
        <v>0</v>
      </c>
      <c r="CO8" s="81"/>
      <c r="CP8" s="92">
        <f>$C8</f>
        <v>0</v>
      </c>
      <c r="CQ8" s="83"/>
      <c r="CR8" s="84">
        <f t="shared" ref="CR8:CZ53" si="29">E8-W8</f>
        <v>0</v>
      </c>
      <c r="CS8" s="84">
        <f t="shared" si="6"/>
        <v>0</v>
      </c>
      <c r="CT8" s="85">
        <f t="shared" si="6"/>
        <v>0</v>
      </c>
      <c r="CU8" s="86">
        <f t="shared" si="6"/>
        <v>0</v>
      </c>
      <c r="CV8" s="86">
        <f t="shared" si="6"/>
        <v>0</v>
      </c>
      <c r="CW8" s="86">
        <f t="shared" si="6"/>
        <v>0</v>
      </c>
      <c r="CX8" s="86">
        <f t="shared" si="6"/>
        <v>0</v>
      </c>
      <c r="CY8" s="86">
        <f t="shared" si="6"/>
        <v>0</v>
      </c>
      <c r="CZ8" s="86">
        <f t="shared" si="6"/>
        <v>0</v>
      </c>
      <c r="DA8" s="86">
        <f t="shared" si="6"/>
        <v>0</v>
      </c>
      <c r="DB8" s="86">
        <f t="shared" si="6"/>
        <v>0</v>
      </c>
      <c r="DC8" s="86">
        <f t="shared" si="6"/>
        <v>0</v>
      </c>
      <c r="DD8" s="86">
        <f t="shared" si="6"/>
        <v>0</v>
      </c>
      <c r="DE8" s="87">
        <f t="shared" si="6"/>
        <v>0</v>
      </c>
      <c r="DG8" s="81"/>
      <c r="DH8" s="92">
        <f>$C8</f>
        <v>0</v>
      </c>
      <c r="DI8" s="83"/>
      <c r="DJ8" s="88" t="str">
        <f t="shared" ref="DJ8:DW50" si="30">IFERROR(((E8-W8)/ABS(W8))+1,"")</f>
        <v/>
      </c>
      <c r="DK8" s="88" t="str">
        <f t="shared" si="7"/>
        <v/>
      </c>
      <c r="DL8" s="89" t="str">
        <f t="shared" si="7"/>
        <v/>
      </c>
      <c r="DM8" s="90" t="str">
        <f t="shared" si="7"/>
        <v/>
      </c>
      <c r="DN8" s="90" t="str">
        <f t="shared" si="7"/>
        <v/>
      </c>
      <c r="DO8" s="90" t="str">
        <f t="shared" si="7"/>
        <v/>
      </c>
      <c r="DP8" s="90" t="str">
        <f t="shared" si="7"/>
        <v/>
      </c>
      <c r="DQ8" s="90" t="str">
        <f t="shared" si="7"/>
        <v/>
      </c>
      <c r="DR8" s="90" t="str">
        <f t="shared" si="7"/>
        <v/>
      </c>
      <c r="DS8" s="90" t="str">
        <f t="shared" si="7"/>
        <v/>
      </c>
      <c r="DT8" s="90" t="str">
        <f t="shared" si="7"/>
        <v/>
      </c>
      <c r="DU8" s="90" t="str">
        <f t="shared" si="7"/>
        <v/>
      </c>
      <c r="DV8" s="90" t="str">
        <f t="shared" si="7"/>
        <v/>
      </c>
      <c r="DW8" s="91" t="str">
        <f t="shared" si="7"/>
        <v/>
      </c>
    </row>
    <row r="9" spans="1:131" ht="11.45" customHeight="1" x14ac:dyDescent="0.15">
      <c r="B9" s="81"/>
      <c r="C9" s="92"/>
      <c r="D9" s="83"/>
      <c r="E9" s="84">
        <f t="shared" si="8"/>
        <v>0</v>
      </c>
      <c r="F9" s="84">
        <f t="shared" si="9"/>
        <v>0</v>
      </c>
      <c r="G9" s="85"/>
      <c r="H9" s="86"/>
      <c r="I9" s="86"/>
      <c r="J9" s="86"/>
      <c r="K9" s="86"/>
      <c r="L9" s="86"/>
      <c r="M9" s="86"/>
      <c r="N9" s="86"/>
      <c r="O9" s="86"/>
      <c r="P9" s="86"/>
      <c r="Q9" s="86"/>
      <c r="R9" s="87"/>
      <c r="T9" s="81"/>
      <c r="U9" s="92">
        <f t="shared" ref="U9:U17" si="31">$C9</f>
        <v>0</v>
      </c>
      <c r="V9" s="83"/>
      <c r="W9" s="84">
        <f t="shared" si="10"/>
        <v>0</v>
      </c>
      <c r="X9" s="84">
        <f t="shared" si="11"/>
        <v>0</v>
      </c>
      <c r="Y9" s="85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7"/>
      <c r="AL9" s="81"/>
      <c r="AM9" s="92">
        <f t="shared" ref="AM9:AM17" si="32">$C9</f>
        <v>0</v>
      </c>
      <c r="AN9" s="83"/>
      <c r="AO9" s="84">
        <f t="shared" si="12"/>
        <v>0</v>
      </c>
      <c r="AP9" s="84">
        <f t="shared" si="13"/>
        <v>0</v>
      </c>
      <c r="AQ9" s="85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7"/>
      <c r="BD9" s="81"/>
      <c r="BE9" s="92">
        <f t="shared" ref="BE9:BE17" si="33">$C9</f>
        <v>0</v>
      </c>
      <c r="BF9" s="83"/>
      <c r="BG9" s="84">
        <f t="shared" si="14"/>
        <v>0</v>
      </c>
      <c r="BH9" s="84">
        <f t="shared" si="15"/>
        <v>0</v>
      </c>
      <c r="BI9" s="85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7"/>
      <c r="BV9" s="81"/>
      <c r="BW9" s="92">
        <f t="shared" ref="BW9:BW17" si="34">$C9</f>
        <v>0</v>
      </c>
      <c r="BX9" s="83"/>
      <c r="BY9" s="84">
        <f t="shared" si="16"/>
        <v>0</v>
      </c>
      <c r="BZ9" s="85">
        <f t="shared" si="17"/>
        <v>0</v>
      </c>
      <c r="CA9" s="86">
        <f t="shared" si="18"/>
        <v>0</v>
      </c>
      <c r="CB9" s="86">
        <f t="shared" si="19"/>
        <v>0</v>
      </c>
      <c r="CC9" s="86">
        <f t="shared" si="20"/>
        <v>0</v>
      </c>
      <c r="CD9" s="84">
        <f t="shared" si="4"/>
        <v>0</v>
      </c>
      <c r="CE9" s="85">
        <f t="shared" si="21"/>
        <v>0</v>
      </c>
      <c r="CF9" s="86">
        <f t="shared" si="22"/>
        <v>0</v>
      </c>
      <c r="CG9" s="86">
        <f t="shared" si="23"/>
        <v>0</v>
      </c>
      <c r="CH9" s="86">
        <f t="shared" si="24"/>
        <v>0</v>
      </c>
      <c r="CI9" s="84">
        <f t="shared" si="5"/>
        <v>0</v>
      </c>
      <c r="CJ9" s="85">
        <f t="shared" si="25"/>
        <v>0</v>
      </c>
      <c r="CK9" s="86">
        <f t="shared" si="26"/>
        <v>0</v>
      </c>
      <c r="CL9" s="86">
        <f t="shared" si="27"/>
        <v>0</v>
      </c>
      <c r="CM9" s="87">
        <f t="shared" si="28"/>
        <v>0</v>
      </c>
      <c r="CO9" s="81"/>
      <c r="CP9" s="92">
        <f t="shared" ref="CP9:CP17" si="35">$C9</f>
        <v>0</v>
      </c>
      <c r="CQ9" s="83"/>
      <c r="CR9" s="84">
        <f t="shared" si="29"/>
        <v>0</v>
      </c>
      <c r="CS9" s="84">
        <f t="shared" si="6"/>
        <v>0</v>
      </c>
      <c r="CT9" s="85">
        <f t="shared" si="6"/>
        <v>0</v>
      </c>
      <c r="CU9" s="86">
        <f t="shared" si="6"/>
        <v>0</v>
      </c>
      <c r="CV9" s="86">
        <f t="shared" si="6"/>
        <v>0</v>
      </c>
      <c r="CW9" s="86">
        <f t="shared" si="6"/>
        <v>0</v>
      </c>
      <c r="CX9" s="86">
        <f t="shared" si="6"/>
        <v>0</v>
      </c>
      <c r="CY9" s="86">
        <f t="shared" si="6"/>
        <v>0</v>
      </c>
      <c r="CZ9" s="86">
        <f t="shared" si="6"/>
        <v>0</v>
      </c>
      <c r="DA9" s="86">
        <f t="shared" si="6"/>
        <v>0</v>
      </c>
      <c r="DB9" s="86">
        <f t="shared" si="6"/>
        <v>0</v>
      </c>
      <c r="DC9" s="86">
        <f t="shared" si="6"/>
        <v>0</v>
      </c>
      <c r="DD9" s="86">
        <f t="shared" si="6"/>
        <v>0</v>
      </c>
      <c r="DE9" s="87">
        <f t="shared" si="6"/>
        <v>0</v>
      </c>
      <c r="DG9" s="81"/>
      <c r="DH9" s="92">
        <f t="shared" ref="DH9:DH17" si="36">$C9</f>
        <v>0</v>
      </c>
      <c r="DI9" s="83"/>
      <c r="DJ9" s="88" t="str">
        <f t="shared" si="30"/>
        <v/>
      </c>
      <c r="DK9" s="88" t="str">
        <f t="shared" si="30"/>
        <v/>
      </c>
      <c r="DL9" s="89" t="str">
        <f t="shared" si="30"/>
        <v/>
      </c>
      <c r="DM9" s="90" t="str">
        <f t="shared" si="30"/>
        <v/>
      </c>
      <c r="DN9" s="90" t="str">
        <f t="shared" si="30"/>
        <v/>
      </c>
      <c r="DO9" s="90" t="str">
        <f t="shared" si="30"/>
        <v/>
      </c>
      <c r="DP9" s="90" t="str">
        <f t="shared" si="30"/>
        <v/>
      </c>
      <c r="DQ9" s="90" t="str">
        <f t="shared" si="30"/>
        <v/>
      </c>
      <c r="DR9" s="90" t="str">
        <f t="shared" si="30"/>
        <v/>
      </c>
      <c r="DS9" s="90" t="str">
        <f t="shared" si="30"/>
        <v/>
      </c>
      <c r="DT9" s="90" t="str">
        <f t="shared" si="30"/>
        <v/>
      </c>
      <c r="DU9" s="90" t="str">
        <f t="shared" si="30"/>
        <v/>
      </c>
      <c r="DV9" s="90" t="str">
        <f t="shared" si="30"/>
        <v/>
      </c>
      <c r="DW9" s="91" t="str">
        <f t="shared" si="30"/>
        <v/>
      </c>
    </row>
    <row r="10" spans="1:131" ht="11.45" customHeight="1" x14ac:dyDescent="0.15">
      <c r="B10" s="81"/>
      <c r="C10" s="92"/>
      <c r="D10" s="83"/>
      <c r="E10" s="84">
        <f t="shared" si="8"/>
        <v>0</v>
      </c>
      <c r="F10" s="84">
        <f t="shared" si="9"/>
        <v>0</v>
      </c>
      <c r="G10" s="85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7"/>
      <c r="T10" s="81"/>
      <c r="U10" s="92">
        <f t="shared" si="31"/>
        <v>0</v>
      </c>
      <c r="V10" s="83"/>
      <c r="W10" s="84">
        <f t="shared" si="10"/>
        <v>0</v>
      </c>
      <c r="X10" s="84">
        <f t="shared" si="11"/>
        <v>0</v>
      </c>
      <c r="Y10" s="85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7"/>
      <c r="AL10" s="81"/>
      <c r="AM10" s="92">
        <f t="shared" si="32"/>
        <v>0</v>
      </c>
      <c r="AN10" s="83"/>
      <c r="AO10" s="84">
        <f t="shared" si="12"/>
        <v>0</v>
      </c>
      <c r="AP10" s="84">
        <f t="shared" si="13"/>
        <v>0</v>
      </c>
      <c r="AQ10" s="85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7"/>
      <c r="BD10" s="81"/>
      <c r="BE10" s="92">
        <f t="shared" si="33"/>
        <v>0</v>
      </c>
      <c r="BF10" s="83"/>
      <c r="BG10" s="84">
        <f t="shared" si="14"/>
        <v>0</v>
      </c>
      <c r="BH10" s="84">
        <f t="shared" si="15"/>
        <v>0</v>
      </c>
      <c r="BI10" s="85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7"/>
      <c r="BV10" s="81"/>
      <c r="BW10" s="92">
        <f t="shared" si="34"/>
        <v>0</v>
      </c>
      <c r="BX10" s="83"/>
      <c r="BY10" s="84">
        <f t="shared" si="16"/>
        <v>0</v>
      </c>
      <c r="BZ10" s="85">
        <f t="shared" si="17"/>
        <v>0</v>
      </c>
      <c r="CA10" s="86">
        <f t="shared" si="18"/>
        <v>0</v>
      </c>
      <c r="CB10" s="86">
        <f t="shared" si="19"/>
        <v>0</v>
      </c>
      <c r="CC10" s="86">
        <f t="shared" si="20"/>
        <v>0</v>
      </c>
      <c r="CD10" s="84">
        <f t="shared" si="4"/>
        <v>0</v>
      </c>
      <c r="CE10" s="85">
        <f t="shared" si="21"/>
        <v>0</v>
      </c>
      <c r="CF10" s="86">
        <f t="shared" si="22"/>
        <v>0</v>
      </c>
      <c r="CG10" s="86">
        <f t="shared" si="23"/>
        <v>0</v>
      </c>
      <c r="CH10" s="86">
        <f t="shared" si="24"/>
        <v>0</v>
      </c>
      <c r="CI10" s="84">
        <f t="shared" si="5"/>
        <v>0</v>
      </c>
      <c r="CJ10" s="85">
        <f t="shared" si="25"/>
        <v>0</v>
      </c>
      <c r="CK10" s="86">
        <f t="shared" si="26"/>
        <v>0</v>
      </c>
      <c r="CL10" s="86">
        <f t="shared" si="27"/>
        <v>0</v>
      </c>
      <c r="CM10" s="87">
        <f t="shared" si="28"/>
        <v>0</v>
      </c>
      <c r="CO10" s="81"/>
      <c r="CP10" s="92">
        <f t="shared" si="35"/>
        <v>0</v>
      </c>
      <c r="CQ10" s="83"/>
      <c r="CR10" s="84">
        <f t="shared" si="29"/>
        <v>0</v>
      </c>
      <c r="CS10" s="84">
        <f t="shared" si="6"/>
        <v>0</v>
      </c>
      <c r="CT10" s="85">
        <f t="shared" si="6"/>
        <v>0</v>
      </c>
      <c r="CU10" s="86">
        <f t="shared" si="6"/>
        <v>0</v>
      </c>
      <c r="CV10" s="86">
        <f t="shared" si="6"/>
        <v>0</v>
      </c>
      <c r="CW10" s="86">
        <f t="shared" si="6"/>
        <v>0</v>
      </c>
      <c r="CX10" s="86">
        <f t="shared" si="6"/>
        <v>0</v>
      </c>
      <c r="CY10" s="86">
        <f t="shared" si="6"/>
        <v>0</v>
      </c>
      <c r="CZ10" s="86">
        <f t="shared" si="6"/>
        <v>0</v>
      </c>
      <c r="DA10" s="86">
        <f t="shared" si="6"/>
        <v>0</v>
      </c>
      <c r="DB10" s="86">
        <f t="shared" si="6"/>
        <v>0</v>
      </c>
      <c r="DC10" s="86">
        <f t="shared" si="6"/>
        <v>0</v>
      </c>
      <c r="DD10" s="86">
        <f t="shared" si="6"/>
        <v>0</v>
      </c>
      <c r="DE10" s="87">
        <f t="shared" si="6"/>
        <v>0</v>
      </c>
      <c r="DG10" s="81"/>
      <c r="DH10" s="92">
        <f t="shared" si="36"/>
        <v>0</v>
      </c>
      <c r="DI10" s="83"/>
      <c r="DJ10" s="88" t="str">
        <f t="shared" si="30"/>
        <v/>
      </c>
      <c r="DK10" s="88" t="str">
        <f t="shared" si="30"/>
        <v/>
      </c>
      <c r="DL10" s="89" t="str">
        <f t="shared" si="30"/>
        <v/>
      </c>
      <c r="DM10" s="90" t="str">
        <f t="shared" si="30"/>
        <v/>
      </c>
      <c r="DN10" s="90" t="str">
        <f t="shared" si="30"/>
        <v/>
      </c>
      <c r="DO10" s="90" t="str">
        <f t="shared" si="30"/>
        <v/>
      </c>
      <c r="DP10" s="90" t="str">
        <f t="shared" si="30"/>
        <v/>
      </c>
      <c r="DQ10" s="90" t="str">
        <f t="shared" si="30"/>
        <v/>
      </c>
      <c r="DR10" s="90" t="str">
        <f t="shared" si="30"/>
        <v/>
      </c>
      <c r="DS10" s="90" t="str">
        <f t="shared" si="30"/>
        <v/>
      </c>
      <c r="DT10" s="90" t="str">
        <f t="shared" si="30"/>
        <v/>
      </c>
      <c r="DU10" s="90" t="str">
        <f t="shared" si="30"/>
        <v/>
      </c>
      <c r="DV10" s="90" t="str">
        <f t="shared" si="30"/>
        <v/>
      </c>
      <c r="DW10" s="91" t="str">
        <f t="shared" si="30"/>
        <v/>
      </c>
    </row>
    <row r="11" spans="1:131" ht="11.45" customHeight="1" x14ac:dyDescent="0.15">
      <c r="B11" s="81"/>
      <c r="C11" s="92"/>
      <c r="D11" s="83"/>
      <c r="E11" s="84">
        <f t="shared" si="8"/>
        <v>0</v>
      </c>
      <c r="F11" s="84">
        <f t="shared" si="9"/>
        <v>0</v>
      </c>
      <c r="G11" s="85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7"/>
      <c r="T11" s="81"/>
      <c r="U11" s="92">
        <f t="shared" si="31"/>
        <v>0</v>
      </c>
      <c r="V11" s="83"/>
      <c r="W11" s="84">
        <f t="shared" si="10"/>
        <v>0</v>
      </c>
      <c r="X11" s="84">
        <f t="shared" si="11"/>
        <v>0</v>
      </c>
      <c r="Y11" s="85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7"/>
      <c r="AL11" s="81"/>
      <c r="AM11" s="92">
        <f t="shared" si="32"/>
        <v>0</v>
      </c>
      <c r="AN11" s="83"/>
      <c r="AO11" s="84">
        <f t="shared" si="12"/>
        <v>0</v>
      </c>
      <c r="AP11" s="84">
        <f t="shared" si="13"/>
        <v>0</v>
      </c>
      <c r="AQ11" s="85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7"/>
      <c r="BD11" s="81"/>
      <c r="BE11" s="92">
        <f t="shared" si="33"/>
        <v>0</v>
      </c>
      <c r="BF11" s="83"/>
      <c r="BG11" s="84">
        <f t="shared" si="14"/>
        <v>0</v>
      </c>
      <c r="BH11" s="84">
        <f t="shared" si="15"/>
        <v>0</v>
      </c>
      <c r="BI11" s="85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7"/>
      <c r="BV11" s="81"/>
      <c r="BW11" s="92">
        <f t="shared" si="34"/>
        <v>0</v>
      </c>
      <c r="BX11" s="83"/>
      <c r="BY11" s="84">
        <f t="shared" si="16"/>
        <v>0</v>
      </c>
      <c r="BZ11" s="85">
        <f t="shared" si="17"/>
        <v>0</v>
      </c>
      <c r="CA11" s="86">
        <f t="shared" si="18"/>
        <v>0</v>
      </c>
      <c r="CB11" s="86">
        <f t="shared" si="19"/>
        <v>0</v>
      </c>
      <c r="CC11" s="86">
        <f t="shared" si="20"/>
        <v>0</v>
      </c>
      <c r="CD11" s="84">
        <f t="shared" si="4"/>
        <v>0</v>
      </c>
      <c r="CE11" s="85">
        <f t="shared" si="21"/>
        <v>0</v>
      </c>
      <c r="CF11" s="86">
        <f t="shared" si="22"/>
        <v>0</v>
      </c>
      <c r="CG11" s="86">
        <f t="shared" si="23"/>
        <v>0</v>
      </c>
      <c r="CH11" s="86">
        <f t="shared" si="24"/>
        <v>0</v>
      </c>
      <c r="CI11" s="84">
        <f t="shared" si="5"/>
        <v>0</v>
      </c>
      <c r="CJ11" s="85">
        <f t="shared" si="25"/>
        <v>0</v>
      </c>
      <c r="CK11" s="86">
        <f t="shared" si="26"/>
        <v>0</v>
      </c>
      <c r="CL11" s="86">
        <f t="shared" si="27"/>
        <v>0</v>
      </c>
      <c r="CM11" s="87">
        <f t="shared" si="28"/>
        <v>0</v>
      </c>
      <c r="CO11" s="81"/>
      <c r="CP11" s="92">
        <f t="shared" si="35"/>
        <v>0</v>
      </c>
      <c r="CQ11" s="83"/>
      <c r="CR11" s="84">
        <f t="shared" si="29"/>
        <v>0</v>
      </c>
      <c r="CS11" s="84">
        <f t="shared" si="6"/>
        <v>0</v>
      </c>
      <c r="CT11" s="85">
        <f t="shared" si="6"/>
        <v>0</v>
      </c>
      <c r="CU11" s="86">
        <f t="shared" si="6"/>
        <v>0</v>
      </c>
      <c r="CV11" s="86">
        <f t="shared" si="6"/>
        <v>0</v>
      </c>
      <c r="CW11" s="86">
        <f t="shared" si="6"/>
        <v>0</v>
      </c>
      <c r="CX11" s="86">
        <f t="shared" si="6"/>
        <v>0</v>
      </c>
      <c r="CY11" s="86">
        <f t="shared" si="6"/>
        <v>0</v>
      </c>
      <c r="CZ11" s="86">
        <f t="shared" si="6"/>
        <v>0</v>
      </c>
      <c r="DA11" s="86">
        <f t="shared" si="6"/>
        <v>0</v>
      </c>
      <c r="DB11" s="86">
        <f t="shared" si="6"/>
        <v>0</v>
      </c>
      <c r="DC11" s="86">
        <f t="shared" si="6"/>
        <v>0</v>
      </c>
      <c r="DD11" s="86">
        <f t="shared" si="6"/>
        <v>0</v>
      </c>
      <c r="DE11" s="87">
        <f t="shared" si="6"/>
        <v>0</v>
      </c>
      <c r="DG11" s="81"/>
      <c r="DH11" s="92">
        <f t="shared" si="36"/>
        <v>0</v>
      </c>
      <c r="DI11" s="83"/>
      <c r="DJ11" s="88" t="str">
        <f t="shared" si="30"/>
        <v/>
      </c>
      <c r="DK11" s="88" t="str">
        <f t="shared" si="30"/>
        <v/>
      </c>
      <c r="DL11" s="89" t="str">
        <f t="shared" si="30"/>
        <v/>
      </c>
      <c r="DM11" s="90" t="str">
        <f t="shared" si="30"/>
        <v/>
      </c>
      <c r="DN11" s="90" t="str">
        <f t="shared" si="30"/>
        <v/>
      </c>
      <c r="DO11" s="90" t="str">
        <f t="shared" si="30"/>
        <v/>
      </c>
      <c r="DP11" s="90" t="str">
        <f t="shared" si="30"/>
        <v/>
      </c>
      <c r="DQ11" s="90" t="str">
        <f t="shared" si="30"/>
        <v/>
      </c>
      <c r="DR11" s="90" t="str">
        <f t="shared" si="30"/>
        <v/>
      </c>
      <c r="DS11" s="90" t="str">
        <f t="shared" si="30"/>
        <v/>
      </c>
      <c r="DT11" s="90" t="str">
        <f t="shared" si="30"/>
        <v/>
      </c>
      <c r="DU11" s="90" t="str">
        <f t="shared" si="30"/>
        <v/>
      </c>
      <c r="DV11" s="90" t="str">
        <f t="shared" si="30"/>
        <v/>
      </c>
      <c r="DW11" s="91" t="str">
        <f t="shared" si="30"/>
        <v/>
      </c>
    </row>
    <row r="12" spans="1:131" ht="11.45" customHeight="1" x14ac:dyDescent="0.15">
      <c r="B12" s="81"/>
      <c r="C12" s="92"/>
      <c r="D12" s="83"/>
      <c r="E12" s="84">
        <f t="shared" si="8"/>
        <v>0</v>
      </c>
      <c r="F12" s="84">
        <f t="shared" si="9"/>
        <v>0</v>
      </c>
      <c r="G12" s="85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7"/>
      <c r="T12" s="81"/>
      <c r="U12" s="92">
        <f t="shared" si="31"/>
        <v>0</v>
      </c>
      <c r="V12" s="83"/>
      <c r="W12" s="84">
        <f t="shared" si="10"/>
        <v>0</v>
      </c>
      <c r="X12" s="84">
        <f t="shared" si="11"/>
        <v>0</v>
      </c>
      <c r="Y12" s="85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7"/>
      <c r="AL12" s="81"/>
      <c r="AM12" s="92">
        <f t="shared" si="32"/>
        <v>0</v>
      </c>
      <c r="AN12" s="83"/>
      <c r="AO12" s="84">
        <f t="shared" si="12"/>
        <v>0</v>
      </c>
      <c r="AP12" s="84">
        <f t="shared" si="13"/>
        <v>0</v>
      </c>
      <c r="AQ12" s="85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7"/>
      <c r="BD12" s="81"/>
      <c r="BE12" s="92">
        <f t="shared" si="33"/>
        <v>0</v>
      </c>
      <c r="BF12" s="83"/>
      <c r="BG12" s="84">
        <f t="shared" si="14"/>
        <v>0</v>
      </c>
      <c r="BH12" s="84">
        <f t="shared" si="15"/>
        <v>0</v>
      </c>
      <c r="BI12" s="85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7"/>
      <c r="BV12" s="81"/>
      <c r="BW12" s="92">
        <f t="shared" si="34"/>
        <v>0</v>
      </c>
      <c r="BX12" s="83"/>
      <c r="BY12" s="84">
        <f t="shared" si="16"/>
        <v>0</v>
      </c>
      <c r="BZ12" s="85">
        <f t="shared" si="17"/>
        <v>0</v>
      </c>
      <c r="CA12" s="86">
        <f t="shared" si="18"/>
        <v>0</v>
      </c>
      <c r="CB12" s="86">
        <f t="shared" si="19"/>
        <v>0</v>
      </c>
      <c r="CC12" s="86">
        <f t="shared" si="20"/>
        <v>0</v>
      </c>
      <c r="CD12" s="84">
        <f t="shared" si="4"/>
        <v>0</v>
      </c>
      <c r="CE12" s="85">
        <f t="shared" si="21"/>
        <v>0</v>
      </c>
      <c r="CF12" s="86">
        <f t="shared" si="22"/>
        <v>0</v>
      </c>
      <c r="CG12" s="86">
        <f t="shared" si="23"/>
        <v>0</v>
      </c>
      <c r="CH12" s="86">
        <f t="shared" si="24"/>
        <v>0</v>
      </c>
      <c r="CI12" s="84">
        <f t="shared" si="5"/>
        <v>0</v>
      </c>
      <c r="CJ12" s="85">
        <f t="shared" si="25"/>
        <v>0</v>
      </c>
      <c r="CK12" s="86">
        <f t="shared" si="26"/>
        <v>0</v>
      </c>
      <c r="CL12" s="86">
        <f t="shared" si="27"/>
        <v>0</v>
      </c>
      <c r="CM12" s="87">
        <f t="shared" si="28"/>
        <v>0</v>
      </c>
      <c r="CO12" s="81"/>
      <c r="CP12" s="92">
        <f t="shared" si="35"/>
        <v>0</v>
      </c>
      <c r="CQ12" s="83"/>
      <c r="CR12" s="84">
        <f t="shared" si="29"/>
        <v>0</v>
      </c>
      <c r="CS12" s="84">
        <f t="shared" si="6"/>
        <v>0</v>
      </c>
      <c r="CT12" s="85">
        <f t="shared" si="6"/>
        <v>0</v>
      </c>
      <c r="CU12" s="86">
        <f t="shared" si="6"/>
        <v>0</v>
      </c>
      <c r="CV12" s="86">
        <f t="shared" si="6"/>
        <v>0</v>
      </c>
      <c r="CW12" s="86">
        <f t="shared" si="6"/>
        <v>0</v>
      </c>
      <c r="CX12" s="86">
        <f t="shared" si="6"/>
        <v>0</v>
      </c>
      <c r="CY12" s="86">
        <f t="shared" si="6"/>
        <v>0</v>
      </c>
      <c r="CZ12" s="86">
        <f t="shared" si="6"/>
        <v>0</v>
      </c>
      <c r="DA12" s="86">
        <f t="shared" si="6"/>
        <v>0</v>
      </c>
      <c r="DB12" s="86">
        <f t="shared" si="6"/>
        <v>0</v>
      </c>
      <c r="DC12" s="86">
        <f t="shared" si="6"/>
        <v>0</v>
      </c>
      <c r="DD12" s="86">
        <f t="shared" si="6"/>
        <v>0</v>
      </c>
      <c r="DE12" s="87">
        <f t="shared" si="6"/>
        <v>0</v>
      </c>
      <c r="DG12" s="81"/>
      <c r="DH12" s="92">
        <f t="shared" si="36"/>
        <v>0</v>
      </c>
      <c r="DI12" s="83"/>
      <c r="DJ12" s="88" t="str">
        <f t="shared" si="30"/>
        <v/>
      </c>
      <c r="DK12" s="88" t="str">
        <f t="shared" si="30"/>
        <v/>
      </c>
      <c r="DL12" s="89" t="str">
        <f t="shared" si="30"/>
        <v/>
      </c>
      <c r="DM12" s="90" t="str">
        <f t="shared" si="30"/>
        <v/>
      </c>
      <c r="DN12" s="90" t="str">
        <f t="shared" si="30"/>
        <v/>
      </c>
      <c r="DO12" s="90" t="str">
        <f t="shared" si="30"/>
        <v/>
      </c>
      <c r="DP12" s="90" t="str">
        <f t="shared" si="30"/>
        <v/>
      </c>
      <c r="DQ12" s="90" t="str">
        <f t="shared" si="30"/>
        <v/>
      </c>
      <c r="DR12" s="90" t="str">
        <f t="shared" si="30"/>
        <v/>
      </c>
      <c r="DS12" s="90" t="str">
        <f t="shared" si="30"/>
        <v/>
      </c>
      <c r="DT12" s="90" t="str">
        <f t="shared" si="30"/>
        <v/>
      </c>
      <c r="DU12" s="90" t="str">
        <f t="shared" si="30"/>
        <v/>
      </c>
      <c r="DV12" s="90" t="str">
        <f t="shared" si="30"/>
        <v/>
      </c>
      <c r="DW12" s="91" t="str">
        <f t="shared" si="30"/>
        <v/>
      </c>
    </row>
    <row r="13" spans="1:131" ht="11.45" customHeight="1" x14ac:dyDescent="0.15">
      <c r="B13" s="81"/>
      <c r="C13" s="92"/>
      <c r="D13" s="83"/>
      <c r="E13" s="84">
        <f t="shared" si="8"/>
        <v>0</v>
      </c>
      <c r="F13" s="84">
        <f t="shared" si="9"/>
        <v>0</v>
      </c>
      <c r="G13" s="85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7"/>
      <c r="T13" s="81"/>
      <c r="U13" s="92">
        <f t="shared" si="31"/>
        <v>0</v>
      </c>
      <c r="V13" s="83"/>
      <c r="W13" s="84">
        <f t="shared" si="10"/>
        <v>0</v>
      </c>
      <c r="X13" s="84">
        <f t="shared" si="11"/>
        <v>0</v>
      </c>
      <c r="Y13" s="85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7"/>
      <c r="AL13" s="81"/>
      <c r="AM13" s="92">
        <f t="shared" si="32"/>
        <v>0</v>
      </c>
      <c r="AN13" s="83"/>
      <c r="AO13" s="84">
        <f t="shared" si="12"/>
        <v>0</v>
      </c>
      <c r="AP13" s="84">
        <f t="shared" si="13"/>
        <v>0</v>
      </c>
      <c r="AQ13" s="85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7"/>
      <c r="BD13" s="81"/>
      <c r="BE13" s="92">
        <f t="shared" si="33"/>
        <v>0</v>
      </c>
      <c r="BF13" s="83"/>
      <c r="BG13" s="84">
        <f t="shared" si="14"/>
        <v>0</v>
      </c>
      <c r="BH13" s="84">
        <f t="shared" si="15"/>
        <v>0</v>
      </c>
      <c r="BI13" s="85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7"/>
      <c r="BV13" s="81"/>
      <c r="BW13" s="92">
        <f t="shared" si="34"/>
        <v>0</v>
      </c>
      <c r="BX13" s="83"/>
      <c r="BY13" s="84">
        <f t="shared" si="16"/>
        <v>0</v>
      </c>
      <c r="BZ13" s="85">
        <f t="shared" si="17"/>
        <v>0</v>
      </c>
      <c r="CA13" s="86">
        <f t="shared" si="18"/>
        <v>0</v>
      </c>
      <c r="CB13" s="86">
        <f t="shared" si="19"/>
        <v>0</v>
      </c>
      <c r="CC13" s="86">
        <f t="shared" si="20"/>
        <v>0</v>
      </c>
      <c r="CD13" s="84">
        <f t="shared" si="4"/>
        <v>0</v>
      </c>
      <c r="CE13" s="85">
        <f t="shared" si="21"/>
        <v>0</v>
      </c>
      <c r="CF13" s="86">
        <f t="shared" si="22"/>
        <v>0</v>
      </c>
      <c r="CG13" s="86">
        <f t="shared" si="23"/>
        <v>0</v>
      </c>
      <c r="CH13" s="86">
        <f t="shared" si="24"/>
        <v>0</v>
      </c>
      <c r="CI13" s="84">
        <f t="shared" si="5"/>
        <v>0</v>
      </c>
      <c r="CJ13" s="85">
        <f t="shared" si="25"/>
        <v>0</v>
      </c>
      <c r="CK13" s="86">
        <f t="shared" si="26"/>
        <v>0</v>
      </c>
      <c r="CL13" s="86">
        <f t="shared" si="27"/>
        <v>0</v>
      </c>
      <c r="CM13" s="87">
        <f t="shared" si="28"/>
        <v>0</v>
      </c>
      <c r="CO13" s="81"/>
      <c r="CP13" s="92">
        <f t="shared" si="35"/>
        <v>0</v>
      </c>
      <c r="CQ13" s="83"/>
      <c r="CR13" s="84">
        <f t="shared" si="29"/>
        <v>0</v>
      </c>
      <c r="CS13" s="84">
        <f t="shared" si="6"/>
        <v>0</v>
      </c>
      <c r="CT13" s="85">
        <f t="shared" si="6"/>
        <v>0</v>
      </c>
      <c r="CU13" s="86">
        <f t="shared" si="6"/>
        <v>0</v>
      </c>
      <c r="CV13" s="86">
        <f t="shared" si="6"/>
        <v>0</v>
      </c>
      <c r="CW13" s="86">
        <f t="shared" si="6"/>
        <v>0</v>
      </c>
      <c r="CX13" s="86">
        <f t="shared" si="6"/>
        <v>0</v>
      </c>
      <c r="CY13" s="86">
        <f t="shared" si="6"/>
        <v>0</v>
      </c>
      <c r="CZ13" s="86">
        <f t="shared" si="6"/>
        <v>0</v>
      </c>
      <c r="DA13" s="86">
        <f t="shared" si="6"/>
        <v>0</v>
      </c>
      <c r="DB13" s="86">
        <f t="shared" si="6"/>
        <v>0</v>
      </c>
      <c r="DC13" s="86">
        <f t="shared" si="6"/>
        <v>0</v>
      </c>
      <c r="DD13" s="86">
        <f t="shared" si="6"/>
        <v>0</v>
      </c>
      <c r="DE13" s="87">
        <f t="shared" si="6"/>
        <v>0</v>
      </c>
      <c r="DG13" s="81"/>
      <c r="DH13" s="92">
        <f t="shared" si="36"/>
        <v>0</v>
      </c>
      <c r="DI13" s="83"/>
      <c r="DJ13" s="88" t="str">
        <f t="shared" si="30"/>
        <v/>
      </c>
      <c r="DK13" s="88" t="str">
        <f t="shared" si="7"/>
        <v/>
      </c>
      <c r="DL13" s="89" t="str">
        <f t="shared" si="7"/>
        <v/>
      </c>
      <c r="DM13" s="90" t="str">
        <f t="shared" si="7"/>
        <v/>
      </c>
      <c r="DN13" s="90" t="str">
        <f t="shared" si="7"/>
        <v/>
      </c>
      <c r="DO13" s="90" t="str">
        <f t="shared" si="7"/>
        <v/>
      </c>
      <c r="DP13" s="90" t="str">
        <f t="shared" si="7"/>
        <v/>
      </c>
      <c r="DQ13" s="90" t="str">
        <f t="shared" si="7"/>
        <v/>
      </c>
      <c r="DR13" s="90" t="str">
        <f t="shared" si="7"/>
        <v/>
      </c>
      <c r="DS13" s="90" t="str">
        <f t="shared" si="7"/>
        <v/>
      </c>
      <c r="DT13" s="90" t="str">
        <f t="shared" si="7"/>
        <v/>
      </c>
      <c r="DU13" s="90" t="str">
        <f t="shared" si="7"/>
        <v/>
      </c>
      <c r="DV13" s="90" t="str">
        <f t="shared" si="7"/>
        <v/>
      </c>
      <c r="DW13" s="91" t="str">
        <f t="shared" si="7"/>
        <v/>
      </c>
    </row>
    <row r="14" spans="1:131" ht="11.45" customHeight="1" x14ac:dyDescent="0.15">
      <c r="B14" s="81"/>
      <c r="C14" s="92"/>
      <c r="D14" s="83"/>
      <c r="E14" s="84">
        <f t="shared" si="8"/>
        <v>0</v>
      </c>
      <c r="F14" s="84">
        <f t="shared" si="9"/>
        <v>0</v>
      </c>
      <c r="G14" s="85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7"/>
      <c r="T14" s="81"/>
      <c r="U14" s="92">
        <f t="shared" si="31"/>
        <v>0</v>
      </c>
      <c r="V14" s="83"/>
      <c r="W14" s="84">
        <f t="shared" si="10"/>
        <v>0</v>
      </c>
      <c r="X14" s="84">
        <f t="shared" si="11"/>
        <v>0</v>
      </c>
      <c r="Y14" s="85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7"/>
      <c r="AL14" s="81"/>
      <c r="AM14" s="92">
        <f t="shared" si="32"/>
        <v>0</v>
      </c>
      <c r="AN14" s="83"/>
      <c r="AO14" s="84">
        <f t="shared" si="12"/>
        <v>0</v>
      </c>
      <c r="AP14" s="84">
        <f t="shared" si="13"/>
        <v>0</v>
      </c>
      <c r="AQ14" s="85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7"/>
      <c r="BD14" s="81"/>
      <c r="BE14" s="92">
        <f t="shared" si="33"/>
        <v>0</v>
      </c>
      <c r="BF14" s="83"/>
      <c r="BG14" s="84">
        <f t="shared" si="14"/>
        <v>0</v>
      </c>
      <c r="BH14" s="84">
        <f t="shared" si="15"/>
        <v>0</v>
      </c>
      <c r="BI14" s="85"/>
      <c r="BJ14" s="86"/>
      <c r="BK14" s="86"/>
      <c r="BL14" s="86"/>
      <c r="BM14" s="86"/>
      <c r="BN14" s="86"/>
      <c r="BO14" s="86"/>
      <c r="BP14" s="86"/>
      <c r="BQ14" s="86"/>
      <c r="BR14" s="86"/>
      <c r="BS14" s="86"/>
      <c r="BT14" s="87"/>
      <c r="BV14" s="81"/>
      <c r="BW14" s="92">
        <f t="shared" si="34"/>
        <v>0</v>
      </c>
      <c r="BX14" s="83"/>
      <c r="BY14" s="84">
        <f t="shared" si="16"/>
        <v>0</v>
      </c>
      <c r="BZ14" s="85">
        <f t="shared" si="17"/>
        <v>0</v>
      </c>
      <c r="CA14" s="86">
        <f t="shared" si="18"/>
        <v>0</v>
      </c>
      <c r="CB14" s="86">
        <f t="shared" si="19"/>
        <v>0</v>
      </c>
      <c r="CC14" s="86">
        <f t="shared" si="20"/>
        <v>0</v>
      </c>
      <c r="CD14" s="84">
        <f t="shared" si="4"/>
        <v>0</v>
      </c>
      <c r="CE14" s="85">
        <f t="shared" si="21"/>
        <v>0</v>
      </c>
      <c r="CF14" s="86">
        <f t="shared" si="22"/>
        <v>0</v>
      </c>
      <c r="CG14" s="86">
        <f t="shared" si="23"/>
        <v>0</v>
      </c>
      <c r="CH14" s="86">
        <f t="shared" si="24"/>
        <v>0</v>
      </c>
      <c r="CI14" s="84">
        <f t="shared" si="5"/>
        <v>0</v>
      </c>
      <c r="CJ14" s="85">
        <f t="shared" si="25"/>
        <v>0</v>
      </c>
      <c r="CK14" s="86">
        <f t="shared" si="26"/>
        <v>0</v>
      </c>
      <c r="CL14" s="86">
        <f t="shared" si="27"/>
        <v>0</v>
      </c>
      <c r="CM14" s="87">
        <f t="shared" si="28"/>
        <v>0</v>
      </c>
      <c r="CO14" s="81"/>
      <c r="CP14" s="92">
        <f t="shared" si="35"/>
        <v>0</v>
      </c>
      <c r="CQ14" s="83"/>
      <c r="CR14" s="84">
        <f t="shared" si="29"/>
        <v>0</v>
      </c>
      <c r="CS14" s="84">
        <f t="shared" si="6"/>
        <v>0</v>
      </c>
      <c r="CT14" s="85">
        <f t="shared" si="6"/>
        <v>0</v>
      </c>
      <c r="CU14" s="86">
        <f t="shared" si="6"/>
        <v>0</v>
      </c>
      <c r="CV14" s="86">
        <f t="shared" si="6"/>
        <v>0</v>
      </c>
      <c r="CW14" s="86">
        <f t="shared" si="6"/>
        <v>0</v>
      </c>
      <c r="CX14" s="86">
        <f t="shared" si="6"/>
        <v>0</v>
      </c>
      <c r="CY14" s="86">
        <f t="shared" si="6"/>
        <v>0</v>
      </c>
      <c r="CZ14" s="86">
        <f t="shared" si="6"/>
        <v>0</v>
      </c>
      <c r="DA14" s="86">
        <f t="shared" si="6"/>
        <v>0</v>
      </c>
      <c r="DB14" s="86">
        <f t="shared" si="6"/>
        <v>0</v>
      </c>
      <c r="DC14" s="86">
        <f t="shared" si="6"/>
        <v>0</v>
      </c>
      <c r="DD14" s="86">
        <f t="shared" si="6"/>
        <v>0</v>
      </c>
      <c r="DE14" s="87">
        <f t="shared" si="6"/>
        <v>0</v>
      </c>
      <c r="DG14" s="81"/>
      <c r="DH14" s="92">
        <f t="shared" si="36"/>
        <v>0</v>
      </c>
      <c r="DI14" s="83"/>
      <c r="DJ14" s="88" t="str">
        <f t="shared" si="30"/>
        <v/>
      </c>
      <c r="DK14" s="88" t="str">
        <f t="shared" si="7"/>
        <v/>
      </c>
      <c r="DL14" s="89" t="str">
        <f t="shared" si="7"/>
        <v/>
      </c>
      <c r="DM14" s="90" t="str">
        <f t="shared" si="7"/>
        <v/>
      </c>
      <c r="DN14" s="90" t="str">
        <f t="shared" si="7"/>
        <v/>
      </c>
      <c r="DO14" s="90" t="str">
        <f t="shared" si="7"/>
        <v/>
      </c>
      <c r="DP14" s="90" t="str">
        <f t="shared" si="7"/>
        <v/>
      </c>
      <c r="DQ14" s="90" t="str">
        <f t="shared" si="7"/>
        <v/>
      </c>
      <c r="DR14" s="90" t="str">
        <f t="shared" si="7"/>
        <v/>
      </c>
      <c r="DS14" s="90" t="str">
        <f t="shared" si="7"/>
        <v/>
      </c>
      <c r="DT14" s="90" t="str">
        <f t="shared" si="7"/>
        <v/>
      </c>
      <c r="DU14" s="90" t="str">
        <f t="shared" si="7"/>
        <v/>
      </c>
      <c r="DV14" s="90" t="str">
        <f t="shared" si="7"/>
        <v/>
      </c>
      <c r="DW14" s="91" t="str">
        <f t="shared" si="7"/>
        <v/>
      </c>
    </row>
    <row r="15" spans="1:131" ht="11.45" customHeight="1" x14ac:dyDescent="0.15">
      <c r="B15" s="81"/>
      <c r="C15" s="92"/>
      <c r="D15" s="83"/>
      <c r="E15" s="84">
        <f t="shared" si="8"/>
        <v>0</v>
      </c>
      <c r="F15" s="84">
        <f t="shared" si="9"/>
        <v>0</v>
      </c>
      <c r="G15" s="85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7"/>
      <c r="T15" s="81"/>
      <c r="U15" s="92">
        <f t="shared" si="31"/>
        <v>0</v>
      </c>
      <c r="V15" s="83"/>
      <c r="W15" s="84">
        <f t="shared" si="10"/>
        <v>0</v>
      </c>
      <c r="X15" s="84">
        <f t="shared" si="11"/>
        <v>0</v>
      </c>
      <c r="Y15" s="85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7"/>
      <c r="AL15" s="81"/>
      <c r="AM15" s="92">
        <f t="shared" si="32"/>
        <v>0</v>
      </c>
      <c r="AN15" s="83"/>
      <c r="AO15" s="84">
        <f t="shared" si="12"/>
        <v>0</v>
      </c>
      <c r="AP15" s="84">
        <f t="shared" si="13"/>
        <v>0</v>
      </c>
      <c r="AQ15" s="85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7"/>
      <c r="BD15" s="81"/>
      <c r="BE15" s="92">
        <f t="shared" si="33"/>
        <v>0</v>
      </c>
      <c r="BF15" s="83"/>
      <c r="BG15" s="84">
        <f t="shared" si="14"/>
        <v>0</v>
      </c>
      <c r="BH15" s="84">
        <f t="shared" si="15"/>
        <v>0</v>
      </c>
      <c r="BI15" s="85"/>
      <c r="BJ15" s="86"/>
      <c r="BK15" s="86"/>
      <c r="BL15" s="86"/>
      <c r="BM15" s="86"/>
      <c r="BN15" s="86"/>
      <c r="BO15" s="86"/>
      <c r="BP15" s="86"/>
      <c r="BQ15" s="86"/>
      <c r="BR15" s="86"/>
      <c r="BS15" s="86"/>
      <c r="BT15" s="87"/>
      <c r="BV15" s="81"/>
      <c r="BW15" s="92">
        <f t="shared" si="34"/>
        <v>0</v>
      </c>
      <c r="BX15" s="83"/>
      <c r="BY15" s="84">
        <f t="shared" si="16"/>
        <v>0</v>
      </c>
      <c r="BZ15" s="85">
        <f t="shared" si="17"/>
        <v>0</v>
      </c>
      <c r="CA15" s="86">
        <f t="shared" si="18"/>
        <v>0</v>
      </c>
      <c r="CB15" s="86">
        <f t="shared" si="19"/>
        <v>0</v>
      </c>
      <c r="CC15" s="86">
        <f t="shared" si="20"/>
        <v>0</v>
      </c>
      <c r="CD15" s="84">
        <f t="shared" si="4"/>
        <v>0</v>
      </c>
      <c r="CE15" s="85">
        <f t="shared" si="21"/>
        <v>0</v>
      </c>
      <c r="CF15" s="86">
        <f t="shared" si="22"/>
        <v>0</v>
      </c>
      <c r="CG15" s="86">
        <f t="shared" si="23"/>
        <v>0</v>
      </c>
      <c r="CH15" s="86">
        <f t="shared" si="24"/>
        <v>0</v>
      </c>
      <c r="CI15" s="84">
        <f t="shared" si="5"/>
        <v>0</v>
      </c>
      <c r="CJ15" s="85">
        <f t="shared" si="25"/>
        <v>0</v>
      </c>
      <c r="CK15" s="86">
        <f t="shared" si="26"/>
        <v>0</v>
      </c>
      <c r="CL15" s="86">
        <f t="shared" si="27"/>
        <v>0</v>
      </c>
      <c r="CM15" s="87">
        <f t="shared" si="28"/>
        <v>0</v>
      </c>
      <c r="CO15" s="81"/>
      <c r="CP15" s="92">
        <f t="shared" si="35"/>
        <v>0</v>
      </c>
      <c r="CQ15" s="83"/>
      <c r="CR15" s="84">
        <f t="shared" si="29"/>
        <v>0</v>
      </c>
      <c r="CS15" s="84">
        <f t="shared" si="6"/>
        <v>0</v>
      </c>
      <c r="CT15" s="85">
        <f t="shared" si="6"/>
        <v>0</v>
      </c>
      <c r="CU15" s="86">
        <f t="shared" si="6"/>
        <v>0</v>
      </c>
      <c r="CV15" s="86">
        <f t="shared" si="6"/>
        <v>0</v>
      </c>
      <c r="CW15" s="86">
        <f t="shared" si="6"/>
        <v>0</v>
      </c>
      <c r="CX15" s="86">
        <f t="shared" si="6"/>
        <v>0</v>
      </c>
      <c r="CY15" s="86">
        <f t="shared" si="6"/>
        <v>0</v>
      </c>
      <c r="CZ15" s="86">
        <f t="shared" si="6"/>
        <v>0</v>
      </c>
      <c r="DA15" s="86">
        <f t="shared" si="6"/>
        <v>0</v>
      </c>
      <c r="DB15" s="86">
        <f t="shared" si="6"/>
        <v>0</v>
      </c>
      <c r="DC15" s="86">
        <f t="shared" si="6"/>
        <v>0</v>
      </c>
      <c r="DD15" s="86">
        <f t="shared" si="6"/>
        <v>0</v>
      </c>
      <c r="DE15" s="87">
        <f t="shared" si="6"/>
        <v>0</v>
      </c>
      <c r="DG15" s="81"/>
      <c r="DH15" s="92">
        <f t="shared" si="36"/>
        <v>0</v>
      </c>
      <c r="DI15" s="83"/>
      <c r="DJ15" s="88" t="str">
        <f t="shared" si="30"/>
        <v/>
      </c>
      <c r="DK15" s="88" t="str">
        <f t="shared" si="7"/>
        <v/>
      </c>
      <c r="DL15" s="89" t="str">
        <f t="shared" si="7"/>
        <v/>
      </c>
      <c r="DM15" s="90" t="str">
        <f t="shared" si="7"/>
        <v/>
      </c>
      <c r="DN15" s="90" t="str">
        <f t="shared" si="7"/>
        <v/>
      </c>
      <c r="DO15" s="90" t="str">
        <f t="shared" si="7"/>
        <v/>
      </c>
      <c r="DP15" s="90" t="str">
        <f t="shared" si="7"/>
        <v/>
      </c>
      <c r="DQ15" s="90" t="str">
        <f t="shared" si="7"/>
        <v/>
      </c>
      <c r="DR15" s="90" t="str">
        <f t="shared" si="7"/>
        <v/>
      </c>
      <c r="DS15" s="90" t="str">
        <f t="shared" si="7"/>
        <v/>
      </c>
      <c r="DT15" s="90" t="str">
        <f t="shared" si="7"/>
        <v/>
      </c>
      <c r="DU15" s="90" t="str">
        <f t="shared" si="7"/>
        <v/>
      </c>
      <c r="DV15" s="90" t="str">
        <f t="shared" si="7"/>
        <v/>
      </c>
      <c r="DW15" s="91" t="str">
        <f t="shared" si="7"/>
        <v/>
      </c>
    </row>
    <row r="16" spans="1:131" ht="11.45" customHeight="1" x14ac:dyDescent="0.15">
      <c r="B16" s="81"/>
      <c r="C16" s="92"/>
      <c r="D16" s="83"/>
      <c r="E16" s="84">
        <f t="shared" si="8"/>
        <v>0</v>
      </c>
      <c r="F16" s="84">
        <f t="shared" si="9"/>
        <v>0</v>
      </c>
      <c r="G16" s="85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7"/>
      <c r="T16" s="81"/>
      <c r="U16" s="92">
        <f t="shared" si="31"/>
        <v>0</v>
      </c>
      <c r="V16" s="83"/>
      <c r="W16" s="84">
        <f t="shared" si="10"/>
        <v>0</v>
      </c>
      <c r="X16" s="84">
        <f t="shared" si="11"/>
        <v>0</v>
      </c>
      <c r="Y16" s="85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7"/>
      <c r="AL16" s="81"/>
      <c r="AM16" s="92">
        <f t="shared" si="32"/>
        <v>0</v>
      </c>
      <c r="AN16" s="83"/>
      <c r="AO16" s="84">
        <f t="shared" si="12"/>
        <v>0</v>
      </c>
      <c r="AP16" s="84">
        <f t="shared" si="13"/>
        <v>0</v>
      </c>
      <c r="AQ16" s="85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7"/>
      <c r="BD16" s="81"/>
      <c r="BE16" s="92">
        <f t="shared" si="33"/>
        <v>0</v>
      </c>
      <c r="BF16" s="83"/>
      <c r="BG16" s="84">
        <f t="shared" si="14"/>
        <v>0</v>
      </c>
      <c r="BH16" s="84">
        <f t="shared" si="15"/>
        <v>0</v>
      </c>
      <c r="BI16" s="85"/>
      <c r="BJ16" s="86"/>
      <c r="BK16" s="86"/>
      <c r="BL16" s="86"/>
      <c r="BM16" s="86"/>
      <c r="BN16" s="86"/>
      <c r="BO16" s="86"/>
      <c r="BP16" s="86"/>
      <c r="BQ16" s="86"/>
      <c r="BR16" s="86"/>
      <c r="BS16" s="86"/>
      <c r="BT16" s="87"/>
      <c r="BV16" s="81"/>
      <c r="BW16" s="92">
        <f t="shared" si="34"/>
        <v>0</v>
      </c>
      <c r="BX16" s="83"/>
      <c r="BY16" s="84">
        <f t="shared" si="16"/>
        <v>0</v>
      </c>
      <c r="BZ16" s="85">
        <f t="shared" si="17"/>
        <v>0</v>
      </c>
      <c r="CA16" s="86">
        <f t="shared" si="18"/>
        <v>0</v>
      </c>
      <c r="CB16" s="86">
        <f t="shared" si="19"/>
        <v>0</v>
      </c>
      <c r="CC16" s="86">
        <f t="shared" si="20"/>
        <v>0</v>
      </c>
      <c r="CD16" s="84">
        <f t="shared" si="4"/>
        <v>0</v>
      </c>
      <c r="CE16" s="85">
        <f t="shared" si="21"/>
        <v>0</v>
      </c>
      <c r="CF16" s="86">
        <f t="shared" si="22"/>
        <v>0</v>
      </c>
      <c r="CG16" s="86">
        <f t="shared" si="23"/>
        <v>0</v>
      </c>
      <c r="CH16" s="86">
        <f t="shared" si="24"/>
        <v>0</v>
      </c>
      <c r="CI16" s="84">
        <f t="shared" si="5"/>
        <v>0</v>
      </c>
      <c r="CJ16" s="85">
        <f t="shared" si="25"/>
        <v>0</v>
      </c>
      <c r="CK16" s="86">
        <f t="shared" si="26"/>
        <v>0</v>
      </c>
      <c r="CL16" s="86">
        <f t="shared" si="27"/>
        <v>0</v>
      </c>
      <c r="CM16" s="87">
        <f t="shared" si="28"/>
        <v>0</v>
      </c>
      <c r="CO16" s="81"/>
      <c r="CP16" s="92">
        <f t="shared" si="35"/>
        <v>0</v>
      </c>
      <c r="CQ16" s="83"/>
      <c r="CR16" s="84">
        <f t="shared" si="29"/>
        <v>0</v>
      </c>
      <c r="CS16" s="84">
        <f t="shared" si="6"/>
        <v>0</v>
      </c>
      <c r="CT16" s="85">
        <f t="shared" si="6"/>
        <v>0</v>
      </c>
      <c r="CU16" s="86">
        <f t="shared" si="6"/>
        <v>0</v>
      </c>
      <c r="CV16" s="86">
        <f t="shared" si="6"/>
        <v>0</v>
      </c>
      <c r="CW16" s="86">
        <f t="shared" si="6"/>
        <v>0</v>
      </c>
      <c r="CX16" s="86">
        <f t="shared" si="6"/>
        <v>0</v>
      </c>
      <c r="CY16" s="86">
        <f t="shared" si="6"/>
        <v>0</v>
      </c>
      <c r="CZ16" s="86">
        <f t="shared" si="6"/>
        <v>0</v>
      </c>
      <c r="DA16" s="86">
        <f t="shared" si="6"/>
        <v>0</v>
      </c>
      <c r="DB16" s="86">
        <f t="shared" si="6"/>
        <v>0</v>
      </c>
      <c r="DC16" s="86">
        <f t="shared" si="6"/>
        <v>0</v>
      </c>
      <c r="DD16" s="86">
        <f t="shared" si="6"/>
        <v>0</v>
      </c>
      <c r="DE16" s="87">
        <f t="shared" si="6"/>
        <v>0</v>
      </c>
      <c r="DG16" s="81"/>
      <c r="DH16" s="92">
        <f t="shared" si="36"/>
        <v>0</v>
      </c>
      <c r="DI16" s="83"/>
      <c r="DJ16" s="88" t="str">
        <f t="shared" si="30"/>
        <v/>
      </c>
      <c r="DK16" s="88" t="str">
        <f t="shared" si="7"/>
        <v/>
      </c>
      <c r="DL16" s="89" t="str">
        <f t="shared" si="7"/>
        <v/>
      </c>
      <c r="DM16" s="90" t="str">
        <f t="shared" si="7"/>
        <v/>
      </c>
      <c r="DN16" s="90" t="str">
        <f t="shared" si="7"/>
        <v/>
      </c>
      <c r="DO16" s="90" t="str">
        <f t="shared" si="7"/>
        <v/>
      </c>
      <c r="DP16" s="90" t="str">
        <f t="shared" si="7"/>
        <v/>
      </c>
      <c r="DQ16" s="90" t="str">
        <f t="shared" si="7"/>
        <v/>
      </c>
      <c r="DR16" s="90" t="str">
        <f t="shared" si="7"/>
        <v/>
      </c>
      <c r="DS16" s="90" t="str">
        <f t="shared" si="7"/>
        <v/>
      </c>
      <c r="DT16" s="90" t="str">
        <f t="shared" si="7"/>
        <v/>
      </c>
      <c r="DU16" s="90" t="str">
        <f t="shared" si="7"/>
        <v/>
      </c>
      <c r="DV16" s="90" t="str">
        <f t="shared" si="7"/>
        <v/>
      </c>
      <c r="DW16" s="91" t="str">
        <f t="shared" si="7"/>
        <v/>
      </c>
    </row>
    <row r="17" spans="1:131" ht="11.45" customHeight="1" x14ac:dyDescent="0.15">
      <c r="B17" s="81"/>
      <c r="C17" s="92"/>
      <c r="D17" s="83"/>
      <c r="E17" s="84">
        <f t="shared" si="8"/>
        <v>0</v>
      </c>
      <c r="F17" s="84">
        <f t="shared" si="9"/>
        <v>0</v>
      </c>
      <c r="G17" s="85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7"/>
      <c r="T17" s="81"/>
      <c r="U17" s="92">
        <f t="shared" si="31"/>
        <v>0</v>
      </c>
      <c r="V17" s="83"/>
      <c r="W17" s="84">
        <f t="shared" si="10"/>
        <v>0</v>
      </c>
      <c r="X17" s="84">
        <f t="shared" si="11"/>
        <v>0</v>
      </c>
      <c r="Y17" s="85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7"/>
      <c r="AL17" s="81"/>
      <c r="AM17" s="92">
        <f t="shared" si="32"/>
        <v>0</v>
      </c>
      <c r="AN17" s="83"/>
      <c r="AO17" s="84">
        <f t="shared" si="12"/>
        <v>0</v>
      </c>
      <c r="AP17" s="84">
        <f t="shared" si="13"/>
        <v>0</v>
      </c>
      <c r="AQ17" s="85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7"/>
      <c r="BD17" s="81"/>
      <c r="BE17" s="92">
        <f t="shared" si="33"/>
        <v>0</v>
      </c>
      <c r="BF17" s="83"/>
      <c r="BG17" s="84">
        <f t="shared" si="14"/>
        <v>0</v>
      </c>
      <c r="BH17" s="84">
        <f t="shared" si="15"/>
        <v>0</v>
      </c>
      <c r="BI17" s="85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7"/>
      <c r="BV17" s="81"/>
      <c r="BW17" s="92">
        <f t="shared" si="34"/>
        <v>0</v>
      </c>
      <c r="BX17" s="83"/>
      <c r="BY17" s="84">
        <f t="shared" si="16"/>
        <v>0</v>
      </c>
      <c r="BZ17" s="85">
        <f t="shared" si="17"/>
        <v>0</v>
      </c>
      <c r="CA17" s="86">
        <f t="shared" si="18"/>
        <v>0</v>
      </c>
      <c r="CB17" s="86">
        <f t="shared" si="19"/>
        <v>0</v>
      </c>
      <c r="CC17" s="86">
        <f t="shared" si="20"/>
        <v>0</v>
      </c>
      <c r="CD17" s="84">
        <f t="shared" si="4"/>
        <v>0</v>
      </c>
      <c r="CE17" s="85">
        <f t="shared" si="21"/>
        <v>0</v>
      </c>
      <c r="CF17" s="86">
        <f t="shared" si="22"/>
        <v>0</v>
      </c>
      <c r="CG17" s="86">
        <f t="shared" si="23"/>
        <v>0</v>
      </c>
      <c r="CH17" s="86">
        <f t="shared" si="24"/>
        <v>0</v>
      </c>
      <c r="CI17" s="84">
        <f t="shared" si="5"/>
        <v>0</v>
      </c>
      <c r="CJ17" s="85">
        <f t="shared" si="25"/>
        <v>0</v>
      </c>
      <c r="CK17" s="86">
        <f t="shared" si="26"/>
        <v>0</v>
      </c>
      <c r="CL17" s="86">
        <f t="shared" si="27"/>
        <v>0</v>
      </c>
      <c r="CM17" s="87">
        <f t="shared" si="28"/>
        <v>0</v>
      </c>
      <c r="CO17" s="81"/>
      <c r="CP17" s="92">
        <f t="shared" si="35"/>
        <v>0</v>
      </c>
      <c r="CQ17" s="83"/>
      <c r="CR17" s="84">
        <f t="shared" si="29"/>
        <v>0</v>
      </c>
      <c r="CS17" s="84">
        <f t="shared" si="6"/>
        <v>0</v>
      </c>
      <c r="CT17" s="85">
        <f t="shared" si="6"/>
        <v>0</v>
      </c>
      <c r="CU17" s="86">
        <f t="shared" si="6"/>
        <v>0</v>
      </c>
      <c r="CV17" s="86">
        <f t="shared" si="6"/>
        <v>0</v>
      </c>
      <c r="CW17" s="86">
        <f t="shared" si="6"/>
        <v>0</v>
      </c>
      <c r="CX17" s="86">
        <f t="shared" si="6"/>
        <v>0</v>
      </c>
      <c r="CY17" s="86">
        <f t="shared" si="6"/>
        <v>0</v>
      </c>
      <c r="CZ17" s="86">
        <f t="shared" si="6"/>
        <v>0</v>
      </c>
      <c r="DA17" s="86">
        <f t="shared" si="6"/>
        <v>0</v>
      </c>
      <c r="DB17" s="86">
        <f t="shared" si="6"/>
        <v>0</v>
      </c>
      <c r="DC17" s="86">
        <f t="shared" si="6"/>
        <v>0</v>
      </c>
      <c r="DD17" s="86">
        <f t="shared" si="6"/>
        <v>0</v>
      </c>
      <c r="DE17" s="87">
        <f t="shared" si="6"/>
        <v>0</v>
      </c>
      <c r="DG17" s="81"/>
      <c r="DH17" s="92">
        <f t="shared" si="36"/>
        <v>0</v>
      </c>
      <c r="DI17" s="83"/>
      <c r="DJ17" s="88" t="str">
        <f t="shared" si="30"/>
        <v/>
      </c>
      <c r="DK17" s="88" t="str">
        <f t="shared" si="7"/>
        <v/>
      </c>
      <c r="DL17" s="89" t="str">
        <f t="shared" si="7"/>
        <v/>
      </c>
      <c r="DM17" s="90" t="str">
        <f t="shared" si="7"/>
        <v/>
      </c>
      <c r="DN17" s="90" t="str">
        <f t="shared" si="7"/>
        <v/>
      </c>
      <c r="DO17" s="90" t="str">
        <f t="shared" si="7"/>
        <v/>
      </c>
      <c r="DP17" s="90" t="str">
        <f t="shared" si="7"/>
        <v/>
      </c>
      <c r="DQ17" s="90" t="str">
        <f t="shared" si="7"/>
        <v/>
      </c>
      <c r="DR17" s="90" t="str">
        <f t="shared" si="7"/>
        <v/>
      </c>
      <c r="DS17" s="90" t="str">
        <f t="shared" si="7"/>
        <v/>
      </c>
      <c r="DT17" s="90" t="str">
        <f t="shared" si="7"/>
        <v/>
      </c>
      <c r="DU17" s="90" t="str">
        <f t="shared" si="7"/>
        <v/>
      </c>
      <c r="DV17" s="90" t="str">
        <f t="shared" si="7"/>
        <v/>
      </c>
      <c r="DW17" s="91" t="str">
        <f t="shared" si="7"/>
        <v/>
      </c>
    </row>
    <row r="18" spans="1:131" ht="11.85" customHeight="1" x14ac:dyDescent="0.15">
      <c r="A18" s="18" t="str">
        <f>IFERROR(CONCATENATE(VLOOKUP($C18,[86]Code!$G:$H,2,0),"-",VLOOKUP($A$5,[86]Code!$B:$D,3,0)),"N/A")</f>
        <v>N/A</v>
      </c>
      <c r="B18" s="28" t="s">
        <v>85</v>
      </c>
      <c r="C18" s="29"/>
      <c r="D18" s="30"/>
      <c r="E18" s="119">
        <f t="shared" si="8"/>
        <v>758938.02</v>
      </c>
      <c r="F18" s="119">
        <f t="shared" si="9"/>
        <v>758938.02</v>
      </c>
      <c r="G18" s="122">
        <f>SUM(G19,G24,G28)</f>
        <v>240989</v>
      </c>
      <c r="H18" s="120">
        <f t="shared" ref="H18:R18" si="37">SUM(H19,H24,H28)</f>
        <v>268532</v>
      </c>
      <c r="I18" s="120">
        <f t="shared" si="37"/>
        <v>249417.02000000002</v>
      </c>
      <c r="J18" s="120">
        <f t="shared" si="37"/>
        <v>0</v>
      </c>
      <c r="K18" s="120">
        <f t="shared" si="37"/>
        <v>0</v>
      </c>
      <c r="L18" s="120">
        <f t="shared" si="37"/>
        <v>0</v>
      </c>
      <c r="M18" s="120">
        <f t="shared" si="37"/>
        <v>0</v>
      </c>
      <c r="N18" s="120">
        <f t="shared" si="37"/>
        <v>0</v>
      </c>
      <c r="O18" s="120">
        <f t="shared" si="37"/>
        <v>0</v>
      </c>
      <c r="P18" s="120">
        <f t="shared" si="37"/>
        <v>0</v>
      </c>
      <c r="Q18" s="120">
        <f t="shared" si="37"/>
        <v>0</v>
      </c>
      <c r="R18" s="121">
        <f t="shared" si="37"/>
        <v>0</v>
      </c>
      <c r="T18" s="28" t="str">
        <f>$B18</f>
        <v>Total expenses</v>
      </c>
      <c r="U18" s="29"/>
      <c r="V18" s="30"/>
      <c r="W18" s="119">
        <f t="shared" si="10"/>
        <v>2578223.876017367</v>
      </c>
      <c r="X18" s="119">
        <f t="shared" si="11"/>
        <v>651237.52838240447</v>
      </c>
      <c r="Y18" s="122">
        <f>SUM(Y19,Y24,Y28)</f>
        <v>205920.27151395543</v>
      </c>
      <c r="Z18" s="120">
        <f t="shared" ref="Z18:AJ18" si="38">SUM(Z19,Z24,Z28)</f>
        <v>200182.8898840076</v>
      </c>
      <c r="AA18" s="120">
        <f t="shared" si="38"/>
        <v>245134.36698444135</v>
      </c>
      <c r="AB18" s="120">
        <f t="shared" si="38"/>
        <v>204748.20897779544</v>
      </c>
      <c r="AC18" s="120">
        <f t="shared" si="38"/>
        <v>216634.06035970268</v>
      </c>
      <c r="AD18" s="120">
        <f t="shared" si="38"/>
        <v>220596.20897779544</v>
      </c>
      <c r="AE18" s="120">
        <f t="shared" si="38"/>
        <v>215742.06035970268</v>
      </c>
      <c r="AF18" s="120">
        <f t="shared" si="38"/>
        <v>217636.05227861064</v>
      </c>
      <c r="AG18" s="120">
        <f t="shared" si="38"/>
        <v>211058.11576303653</v>
      </c>
      <c r="AH18" s="120">
        <f t="shared" si="38"/>
        <v>211804.24952880613</v>
      </c>
      <c r="AI18" s="120">
        <f t="shared" si="38"/>
        <v>213001.85545897947</v>
      </c>
      <c r="AJ18" s="121">
        <f t="shared" si="38"/>
        <v>215765.53593053334</v>
      </c>
      <c r="AL18" s="28" t="str">
        <f>$B18</f>
        <v>Total expenses</v>
      </c>
      <c r="AM18" s="29"/>
      <c r="AN18" s="30"/>
      <c r="AO18" s="119">
        <f t="shared" si="12"/>
        <v>2354111.3440479999</v>
      </c>
      <c r="AP18" s="119">
        <f t="shared" si="13"/>
        <v>569845.09874266665</v>
      </c>
      <c r="AQ18" s="122">
        <f>SUM(AQ19,AQ24,AQ28)</f>
        <v>98665.37999999999</v>
      </c>
      <c r="AR18" s="120">
        <f t="shared" ref="AR18:BB18" si="39">SUM(AR19,AR24,AR28)</f>
        <v>270265.52343733335</v>
      </c>
      <c r="AS18" s="120">
        <f t="shared" si="39"/>
        <v>200914.19530533336</v>
      </c>
      <c r="AT18" s="120">
        <f t="shared" si="39"/>
        <v>176469.55530533334</v>
      </c>
      <c r="AU18" s="120">
        <f t="shared" si="39"/>
        <v>228314.05</v>
      </c>
      <c r="AV18" s="120">
        <f t="shared" si="39"/>
        <v>165987.33000000002</v>
      </c>
      <c r="AW18" s="120">
        <f t="shared" si="39"/>
        <v>158767.12999999998</v>
      </c>
      <c r="AX18" s="120">
        <f t="shared" si="39"/>
        <v>184808.06</v>
      </c>
      <c r="AY18" s="120">
        <f t="shared" si="39"/>
        <v>159095.74</v>
      </c>
      <c r="AZ18" s="120">
        <f t="shared" si="39"/>
        <v>229357.47999999998</v>
      </c>
      <c r="BA18" s="120">
        <f t="shared" si="39"/>
        <v>197961.72999999998</v>
      </c>
      <c r="BB18" s="121">
        <f t="shared" si="39"/>
        <v>283505.17</v>
      </c>
      <c r="BD18" s="28" t="str">
        <f>$B18</f>
        <v>Total expenses</v>
      </c>
      <c r="BE18" s="29"/>
      <c r="BF18" s="30"/>
      <c r="BG18" s="119">
        <f t="shared" si="14"/>
        <v>2137838.7399999998</v>
      </c>
      <c r="BH18" s="119">
        <f t="shared" si="15"/>
        <v>541689</v>
      </c>
      <c r="BI18" s="122">
        <f>SUM(BI19,BI24,BI28)</f>
        <v>186798</v>
      </c>
      <c r="BJ18" s="120">
        <f t="shared" ref="BJ18:BT18" si="40">SUM(BJ19,BJ24,BJ28)</f>
        <v>181845</v>
      </c>
      <c r="BK18" s="120">
        <f t="shared" si="40"/>
        <v>173046</v>
      </c>
      <c r="BL18" s="120">
        <f t="shared" si="40"/>
        <v>176948</v>
      </c>
      <c r="BM18" s="120">
        <f t="shared" si="40"/>
        <v>186430</v>
      </c>
      <c r="BN18" s="120">
        <f t="shared" si="40"/>
        <v>226665</v>
      </c>
      <c r="BO18" s="120">
        <f t="shared" si="40"/>
        <v>190722</v>
      </c>
      <c r="BP18" s="120">
        <f t="shared" si="40"/>
        <v>170723</v>
      </c>
      <c r="BQ18" s="120">
        <f t="shared" si="40"/>
        <v>161021</v>
      </c>
      <c r="BR18" s="120">
        <f t="shared" si="40"/>
        <v>157812</v>
      </c>
      <c r="BS18" s="120">
        <f t="shared" si="40"/>
        <v>149065.90999999997</v>
      </c>
      <c r="BT18" s="121">
        <f t="shared" si="40"/>
        <v>176762.83000000002</v>
      </c>
      <c r="BV18" s="28" t="str">
        <f>$B18</f>
        <v>Total expenses</v>
      </c>
      <c r="BW18" s="29"/>
      <c r="BX18" s="30"/>
      <c r="BY18" s="119">
        <f t="shared" si="16"/>
        <v>758938.02</v>
      </c>
      <c r="BZ18" s="122">
        <f t="shared" si="17"/>
        <v>758938.02</v>
      </c>
      <c r="CA18" s="120">
        <f t="shared" si="18"/>
        <v>0</v>
      </c>
      <c r="CB18" s="120">
        <f t="shared" si="19"/>
        <v>0</v>
      </c>
      <c r="CC18" s="120">
        <f t="shared" si="20"/>
        <v>0</v>
      </c>
      <c r="CD18" s="119">
        <f t="shared" si="4"/>
        <v>2578223.8760173665</v>
      </c>
      <c r="CE18" s="122">
        <f t="shared" si="21"/>
        <v>651237.52838240447</v>
      </c>
      <c r="CF18" s="120">
        <f t="shared" si="22"/>
        <v>641978.47831529356</v>
      </c>
      <c r="CG18" s="120">
        <f t="shared" si="23"/>
        <v>644436.22840134986</v>
      </c>
      <c r="CH18" s="120">
        <f t="shared" si="24"/>
        <v>640571.64091831888</v>
      </c>
      <c r="CI18" s="119">
        <f t="shared" si="5"/>
        <v>2354111.3440479999</v>
      </c>
      <c r="CJ18" s="122">
        <f t="shared" si="25"/>
        <v>569845.09874266665</v>
      </c>
      <c r="CK18" s="120">
        <f t="shared" si="26"/>
        <v>570770.93530533335</v>
      </c>
      <c r="CL18" s="120">
        <f t="shared" si="27"/>
        <v>502670.92999999993</v>
      </c>
      <c r="CM18" s="121">
        <f t="shared" si="28"/>
        <v>710824.37999999989</v>
      </c>
      <c r="CO18" s="28" t="str">
        <f>$B18</f>
        <v>Total expenses</v>
      </c>
      <c r="CP18" s="29"/>
      <c r="CQ18" s="30"/>
      <c r="CR18" s="119">
        <f t="shared" si="29"/>
        <v>-1819285.856017367</v>
      </c>
      <c r="CS18" s="119">
        <f t="shared" si="6"/>
        <v>107700.49161759554</v>
      </c>
      <c r="CT18" s="122">
        <f t="shared" si="6"/>
        <v>35068.728486044565</v>
      </c>
      <c r="CU18" s="120">
        <f t="shared" si="6"/>
        <v>68349.1101159924</v>
      </c>
      <c r="CV18" s="120">
        <f t="shared" si="6"/>
        <v>4282.6530155586661</v>
      </c>
      <c r="CW18" s="120">
        <f t="shared" si="6"/>
        <v>-204748.20897779544</v>
      </c>
      <c r="CX18" s="120">
        <f t="shared" si="6"/>
        <v>-216634.06035970268</v>
      </c>
      <c r="CY18" s="120">
        <f t="shared" si="6"/>
        <v>-220596.20897779544</v>
      </c>
      <c r="CZ18" s="120">
        <f t="shared" si="6"/>
        <v>-215742.06035970268</v>
      </c>
      <c r="DA18" s="120">
        <f t="shared" si="6"/>
        <v>-217636.05227861064</v>
      </c>
      <c r="DB18" s="120">
        <f t="shared" si="6"/>
        <v>-211058.11576303653</v>
      </c>
      <c r="DC18" s="120">
        <f t="shared" si="6"/>
        <v>-211804.24952880613</v>
      </c>
      <c r="DD18" s="120">
        <f t="shared" si="6"/>
        <v>-213001.85545897947</v>
      </c>
      <c r="DE18" s="121">
        <f t="shared" si="6"/>
        <v>-215765.53593053334</v>
      </c>
      <c r="DG18" s="28" t="str">
        <f>$B18</f>
        <v>Total expenses</v>
      </c>
      <c r="DH18" s="29"/>
      <c r="DI18" s="30"/>
      <c r="DJ18" s="123">
        <f t="shared" si="30"/>
        <v>0.29436466982547171</v>
      </c>
      <c r="DK18" s="123">
        <f t="shared" si="7"/>
        <v>1.165378202151695</v>
      </c>
      <c r="DL18" s="124">
        <f t="shared" si="7"/>
        <v>1.170302458462269</v>
      </c>
      <c r="DM18" s="125">
        <f t="shared" si="7"/>
        <v>1.3414333270720393</v>
      </c>
      <c r="DN18" s="125">
        <f t="shared" si="7"/>
        <v>1.017470634853213</v>
      </c>
      <c r="DO18" s="125">
        <f t="shared" si="7"/>
        <v>0</v>
      </c>
      <c r="DP18" s="125">
        <f t="shared" si="7"/>
        <v>0</v>
      </c>
      <c r="DQ18" s="125">
        <f t="shared" si="7"/>
        <v>0</v>
      </c>
      <c r="DR18" s="125">
        <f t="shared" si="7"/>
        <v>0</v>
      </c>
      <c r="DS18" s="125">
        <f t="shared" si="7"/>
        <v>0</v>
      </c>
      <c r="DT18" s="125">
        <f t="shared" si="7"/>
        <v>0</v>
      </c>
      <c r="DU18" s="125">
        <f t="shared" si="7"/>
        <v>0</v>
      </c>
      <c r="DV18" s="125">
        <f t="shared" si="7"/>
        <v>0</v>
      </c>
      <c r="DW18" s="126">
        <f t="shared" si="7"/>
        <v>0</v>
      </c>
    </row>
    <row r="19" spans="1:131" ht="11.85" customHeight="1" x14ac:dyDescent="0.15">
      <c r="B19" s="81"/>
      <c r="C19" s="170" t="s">
        <v>86</v>
      </c>
      <c r="D19" s="171"/>
      <c r="E19" s="172">
        <f t="shared" si="8"/>
        <v>0</v>
      </c>
      <c r="F19" s="172">
        <f t="shared" si="9"/>
        <v>0</v>
      </c>
      <c r="G19" s="173">
        <f>SUM(G20:G23)</f>
        <v>0</v>
      </c>
      <c r="H19" s="174">
        <f t="shared" ref="H19:R19" si="41">SUM(H20:H23)</f>
        <v>0</v>
      </c>
      <c r="I19" s="174">
        <f t="shared" si="41"/>
        <v>0</v>
      </c>
      <c r="J19" s="174">
        <f t="shared" si="41"/>
        <v>0</v>
      </c>
      <c r="K19" s="174">
        <f t="shared" si="41"/>
        <v>0</v>
      </c>
      <c r="L19" s="174">
        <f t="shared" si="41"/>
        <v>0</v>
      </c>
      <c r="M19" s="174">
        <f t="shared" si="41"/>
        <v>0</v>
      </c>
      <c r="N19" s="174">
        <f t="shared" si="41"/>
        <v>0</v>
      </c>
      <c r="O19" s="174">
        <f t="shared" si="41"/>
        <v>0</v>
      </c>
      <c r="P19" s="174">
        <f t="shared" si="41"/>
        <v>0</v>
      </c>
      <c r="Q19" s="174">
        <f t="shared" si="41"/>
        <v>0</v>
      </c>
      <c r="R19" s="175">
        <f t="shared" si="41"/>
        <v>0</v>
      </c>
      <c r="T19" s="81"/>
      <c r="U19" s="170" t="str">
        <f t="shared" ref="U19:U82" si="42">$C19</f>
        <v>Subtotal Cost of Sales</v>
      </c>
      <c r="V19" s="171"/>
      <c r="W19" s="172">
        <f t="shared" si="10"/>
        <v>0</v>
      </c>
      <c r="X19" s="172">
        <f t="shared" si="11"/>
        <v>0</v>
      </c>
      <c r="Y19" s="173">
        <f>SUM(Y20:Y23)</f>
        <v>0</v>
      </c>
      <c r="Z19" s="174">
        <f t="shared" ref="Z19:AJ19" si="43">SUM(Z20:Z23)</f>
        <v>0</v>
      </c>
      <c r="AA19" s="174">
        <f t="shared" si="43"/>
        <v>0</v>
      </c>
      <c r="AB19" s="174">
        <f t="shared" si="43"/>
        <v>0</v>
      </c>
      <c r="AC19" s="174">
        <f t="shared" si="43"/>
        <v>0</v>
      </c>
      <c r="AD19" s="174">
        <f t="shared" si="43"/>
        <v>0</v>
      </c>
      <c r="AE19" s="174">
        <f t="shared" si="43"/>
        <v>0</v>
      </c>
      <c r="AF19" s="174">
        <f t="shared" si="43"/>
        <v>0</v>
      </c>
      <c r="AG19" s="174">
        <f t="shared" si="43"/>
        <v>0</v>
      </c>
      <c r="AH19" s="174">
        <f t="shared" si="43"/>
        <v>0</v>
      </c>
      <c r="AI19" s="174">
        <f t="shared" si="43"/>
        <v>0</v>
      </c>
      <c r="AJ19" s="175">
        <f t="shared" si="43"/>
        <v>0</v>
      </c>
      <c r="AL19" s="81"/>
      <c r="AM19" s="170" t="str">
        <f t="shared" ref="AM19:AM82" si="44">$C19</f>
        <v>Subtotal Cost of Sales</v>
      </c>
      <c r="AN19" s="171"/>
      <c r="AO19" s="172">
        <f t="shared" si="12"/>
        <v>0</v>
      </c>
      <c r="AP19" s="172">
        <f t="shared" si="13"/>
        <v>0</v>
      </c>
      <c r="AQ19" s="173">
        <f>SUM(AQ20:AQ23)</f>
        <v>0</v>
      </c>
      <c r="AR19" s="174">
        <f t="shared" ref="AR19:BB19" si="45">SUM(AR20:AR23)</f>
        <v>0</v>
      </c>
      <c r="AS19" s="174">
        <f t="shared" si="45"/>
        <v>0</v>
      </c>
      <c r="AT19" s="174">
        <f t="shared" si="45"/>
        <v>0</v>
      </c>
      <c r="AU19" s="174">
        <f t="shared" si="45"/>
        <v>0</v>
      </c>
      <c r="AV19" s="174">
        <f t="shared" si="45"/>
        <v>0</v>
      </c>
      <c r="AW19" s="174">
        <f t="shared" si="45"/>
        <v>0</v>
      </c>
      <c r="AX19" s="174">
        <f t="shared" si="45"/>
        <v>0</v>
      </c>
      <c r="AY19" s="174">
        <f t="shared" si="45"/>
        <v>0</v>
      </c>
      <c r="AZ19" s="174">
        <f t="shared" si="45"/>
        <v>0</v>
      </c>
      <c r="BA19" s="174">
        <f t="shared" si="45"/>
        <v>0</v>
      </c>
      <c r="BB19" s="175">
        <f t="shared" si="45"/>
        <v>0</v>
      </c>
      <c r="BD19" s="81"/>
      <c r="BE19" s="170" t="str">
        <f t="shared" ref="BE19:BE82" si="46">$C19</f>
        <v>Subtotal Cost of Sales</v>
      </c>
      <c r="BF19" s="171"/>
      <c r="BG19" s="172">
        <f t="shared" si="14"/>
        <v>0</v>
      </c>
      <c r="BH19" s="172">
        <f t="shared" si="15"/>
        <v>0</v>
      </c>
      <c r="BI19" s="173">
        <f>SUM(BI20:BI23)</f>
        <v>0</v>
      </c>
      <c r="BJ19" s="174">
        <f t="shared" ref="BJ19:BT19" si="47">SUM(BJ20:BJ23)</f>
        <v>0</v>
      </c>
      <c r="BK19" s="174">
        <f t="shared" si="47"/>
        <v>0</v>
      </c>
      <c r="BL19" s="174">
        <f t="shared" si="47"/>
        <v>0</v>
      </c>
      <c r="BM19" s="174">
        <f t="shared" si="47"/>
        <v>0</v>
      </c>
      <c r="BN19" s="174">
        <f t="shared" si="47"/>
        <v>0</v>
      </c>
      <c r="BO19" s="174">
        <f t="shared" si="47"/>
        <v>0</v>
      </c>
      <c r="BP19" s="174">
        <f t="shared" si="47"/>
        <v>0</v>
      </c>
      <c r="BQ19" s="174">
        <f t="shared" si="47"/>
        <v>0</v>
      </c>
      <c r="BR19" s="174">
        <f t="shared" si="47"/>
        <v>0</v>
      </c>
      <c r="BS19" s="174">
        <f t="shared" si="47"/>
        <v>0</v>
      </c>
      <c r="BT19" s="175">
        <f t="shared" si="47"/>
        <v>0</v>
      </c>
      <c r="BV19" s="81"/>
      <c r="BW19" s="170" t="str">
        <f t="shared" ref="BW19:BW82" si="48">$C19</f>
        <v>Subtotal Cost of Sales</v>
      </c>
      <c r="BX19" s="171"/>
      <c r="BY19" s="172">
        <f t="shared" si="16"/>
        <v>0</v>
      </c>
      <c r="BZ19" s="173">
        <f t="shared" si="17"/>
        <v>0</v>
      </c>
      <c r="CA19" s="174">
        <f t="shared" si="18"/>
        <v>0</v>
      </c>
      <c r="CB19" s="174">
        <f t="shared" si="19"/>
        <v>0</v>
      </c>
      <c r="CC19" s="174">
        <f t="shared" si="20"/>
        <v>0</v>
      </c>
      <c r="CD19" s="172">
        <f t="shared" si="4"/>
        <v>0</v>
      </c>
      <c r="CE19" s="173">
        <f t="shared" si="21"/>
        <v>0</v>
      </c>
      <c r="CF19" s="174">
        <f t="shared" si="22"/>
        <v>0</v>
      </c>
      <c r="CG19" s="174">
        <f t="shared" si="23"/>
        <v>0</v>
      </c>
      <c r="CH19" s="174">
        <f t="shared" si="24"/>
        <v>0</v>
      </c>
      <c r="CI19" s="172">
        <f t="shared" si="5"/>
        <v>0</v>
      </c>
      <c r="CJ19" s="173">
        <f t="shared" si="25"/>
        <v>0</v>
      </c>
      <c r="CK19" s="174">
        <f t="shared" si="26"/>
        <v>0</v>
      </c>
      <c r="CL19" s="174">
        <f t="shared" si="27"/>
        <v>0</v>
      </c>
      <c r="CM19" s="175">
        <f t="shared" si="28"/>
        <v>0</v>
      </c>
      <c r="CO19" s="81"/>
      <c r="CP19" s="170" t="str">
        <f t="shared" ref="CP19:CP82" si="49">$C19</f>
        <v>Subtotal Cost of Sales</v>
      </c>
      <c r="CQ19" s="171"/>
      <c r="CR19" s="172">
        <f t="shared" si="29"/>
        <v>0</v>
      </c>
      <c r="CS19" s="172">
        <f t="shared" si="6"/>
        <v>0</v>
      </c>
      <c r="CT19" s="173">
        <f t="shared" si="6"/>
        <v>0</v>
      </c>
      <c r="CU19" s="174">
        <f t="shared" si="6"/>
        <v>0</v>
      </c>
      <c r="CV19" s="174">
        <f t="shared" si="6"/>
        <v>0</v>
      </c>
      <c r="CW19" s="174">
        <f t="shared" si="6"/>
        <v>0</v>
      </c>
      <c r="CX19" s="174">
        <f t="shared" si="6"/>
        <v>0</v>
      </c>
      <c r="CY19" s="174">
        <f t="shared" si="6"/>
        <v>0</v>
      </c>
      <c r="CZ19" s="174">
        <f t="shared" si="6"/>
        <v>0</v>
      </c>
      <c r="DA19" s="174">
        <f t="shared" si="6"/>
        <v>0</v>
      </c>
      <c r="DB19" s="174">
        <f t="shared" si="6"/>
        <v>0</v>
      </c>
      <c r="DC19" s="174">
        <f t="shared" si="6"/>
        <v>0</v>
      </c>
      <c r="DD19" s="174">
        <f t="shared" si="6"/>
        <v>0</v>
      </c>
      <c r="DE19" s="175">
        <f t="shared" si="6"/>
        <v>0</v>
      </c>
      <c r="DG19" s="81"/>
      <c r="DH19" s="170" t="str">
        <f t="shared" ref="DH19:DH82" si="50">$C19</f>
        <v>Subtotal Cost of Sales</v>
      </c>
      <c r="DI19" s="171"/>
      <c r="DJ19" s="176" t="str">
        <f t="shared" si="30"/>
        <v/>
      </c>
      <c r="DK19" s="176" t="str">
        <f t="shared" si="7"/>
        <v/>
      </c>
      <c r="DL19" s="177" t="str">
        <f t="shared" si="7"/>
        <v/>
      </c>
      <c r="DM19" s="178" t="str">
        <f t="shared" si="7"/>
        <v/>
      </c>
      <c r="DN19" s="178" t="str">
        <f t="shared" si="7"/>
        <v/>
      </c>
      <c r="DO19" s="178" t="str">
        <f t="shared" si="7"/>
        <v/>
      </c>
      <c r="DP19" s="178" t="str">
        <f t="shared" si="7"/>
        <v/>
      </c>
      <c r="DQ19" s="178" t="str">
        <f t="shared" si="7"/>
        <v/>
      </c>
      <c r="DR19" s="178" t="str">
        <f t="shared" si="7"/>
        <v/>
      </c>
      <c r="DS19" s="178" t="str">
        <f t="shared" si="7"/>
        <v/>
      </c>
      <c r="DT19" s="178" t="str">
        <f t="shared" si="7"/>
        <v/>
      </c>
      <c r="DU19" s="178" t="str">
        <f t="shared" si="7"/>
        <v/>
      </c>
      <c r="DV19" s="178" t="str">
        <f t="shared" si="7"/>
        <v/>
      </c>
      <c r="DW19" s="179" t="str">
        <f t="shared" si="7"/>
        <v/>
      </c>
    </row>
    <row r="20" spans="1:131" ht="11.85" customHeight="1" x14ac:dyDescent="0.15">
      <c r="A20" s="18" t="str">
        <f>IFERROR(CONCATENATE(VLOOKUP($C20,[86]Code!$G:$H,2,0),"-",VLOOKUP($A$5,[86]Code!$B:$D,3,0)),"N/A")</f>
        <v>N/A</v>
      </c>
      <c r="B20" s="81"/>
      <c r="C20" s="92" t="s">
        <v>87</v>
      </c>
      <c r="D20" s="83"/>
      <c r="E20" s="84">
        <f t="shared" si="8"/>
        <v>0</v>
      </c>
      <c r="F20" s="84">
        <f t="shared" si="9"/>
        <v>0</v>
      </c>
      <c r="G20" s="85">
        <v>0</v>
      </c>
      <c r="H20" s="86">
        <v>0</v>
      </c>
      <c r="I20" s="86">
        <v>0</v>
      </c>
      <c r="J20" s="86"/>
      <c r="K20" s="86"/>
      <c r="L20" s="86"/>
      <c r="M20" s="86"/>
      <c r="N20" s="86"/>
      <c r="O20" s="86"/>
      <c r="P20" s="86"/>
      <c r="Q20" s="86"/>
      <c r="R20" s="87"/>
      <c r="T20" s="81"/>
      <c r="U20" s="92" t="str">
        <f t="shared" si="42"/>
        <v>Cost Of Sales - Ilima Food</v>
      </c>
      <c r="V20" s="83"/>
      <c r="W20" s="84">
        <f t="shared" si="10"/>
        <v>0</v>
      </c>
      <c r="X20" s="84">
        <f t="shared" si="11"/>
        <v>0</v>
      </c>
      <c r="Y20" s="85">
        <v>0</v>
      </c>
      <c r="Z20" s="86">
        <v>0</v>
      </c>
      <c r="AA20" s="86">
        <v>0</v>
      </c>
      <c r="AB20" s="86">
        <v>0</v>
      </c>
      <c r="AC20" s="86">
        <v>0</v>
      </c>
      <c r="AD20" s="86">
        <v>0</v>
      </c>
      <c r="AE20" s="86">
        <v>0</v>
      </c>
      <c r="AF20" s="86">
        <v>0</v>
      </c>
      <c r="AG20" s="86">
        <v>0</v>
      </c>
      <c r="AH20" s="86">
        <v>0</v>
      </c>
      <c r="AI20" s="86">
        <v>0</v>
      </c>
      <c r="AJ20" s="87">
        <v>0</v>
      </c>
      <c r="AL20" s="81"/>
      <c r="AM20" s="92" t="str">
        <f t="shared" si="44"/>
        <v>Cost Of Sales - Ilima Food</v>
      </c>
      <c r="AN20" s="83"/>
      <c r="AO20" s="84">
        <f t="shared" si="12"/>
        <v>0</v>
      </c>
      <c r="AP20" s="84">
        <f t="shared" si="13"/>
        <v>0</v>
      </c>
      <c r="AQ20" s="85">
        <v>0</v>
      </c>
      <c r="AR20" s="86">
        <v>0</v>
      </c>
      <c r="AS20" s="86">
        <v>0</v>
      </c>
      <c r="AT20" s="86">
        <v>0</v>
      </c>
      <c r="AU20" s="86">
        <v>0</v>
      </c>
      <c r="AV20" s="86">
        <v>0</v>
      </c>
      <c r="AW20" s="86">
        <v>0</v>
      </c>
      <c r="AX20" s="86">
        <v>0</v>
      </c>
      <c r="AY20" s="86">
        <v>0</v>
      </c>
      <c r="AZ20" s="86">
        <v>0</v>
      </c>
      <c r="BA20" s="86">
        <v>0</v>
      </c>
      <c r="BB20" s="87">
        <v>0</v>
      </c>
      <c r="BD20" s="81"/>
      <c r="BE20" s="92" t="str">
        <f t="shared" si="46"/>
        <v>Cost Of Sales - Ilima Food</v>
      </c>
      <c r="BF20" s="83"/>
      <c r="BG20" s="84">
        <f t="shared" si="14"/>
        <v>0</v>
      </c>
      <c r="BH20" s="84">
        <f t="shared" si="15"/>
        <v>0</v>
      </c>
      <c r="BI20" s="85">
        <v>0</v>
      </c>
      <c r="BJ20" s="86">
        <v>0</v>
      </c>
      <c r="BK20" s="86">
        <v>0</v>
      </c>
      <c r="BL20" s="86">
        <v>0</v>
      </c>
      <c r="BM20" s="86">
        <v>0</v>
      </c>
      <c r="BN20" s="86">
        <v>0</v>
      </c>
      <c r="BO20" s="86">
        <v>0</v>
      </c>
      <c r="BP20" s="86">
        <v>0</v>
      </c>
      <c r="BQ20" s="86">
        <v>0</v>
      </c>
      <c r="BR20" s="86">
        <v>0</v>
      </c>
      <c r="BS20" s="86">
        <v>0</v>
      </c>
      <c r="BT20" s="87">
        <v>0</v>
      </c>
      <c r="BV20" s="81"/>
      <c r="BW20" s="92" t="str">
        <f t="shared" si="48"/>
        <v>Cost Of Sales - Ilima Food</v>
      </c>
      <c r="BX20" s="83"/>
      <c r="BY20" s="84">
        <f t="shared" si="16"/>
        <v>0</v>
      </c>
      <c r="BZ20" s="85">
        <f t="shared" si="17"/>
        <v>0</v>
      </c>
      <c r="CA20" s="86">
        <f t="shared" si="18"/>
        <v>0</v>
      </c>
      <c r="CB20" s="86">
        <f t="shared" si="19"/>
        <v>0</v>
      </c>
      <c r="CC20" s="86">
        <f t="shared" si="20"/>
        <v>0</v>
      </c>
      <c r="CD20" s="84">
        <f t="shared" si="4"/>
        <v>0</v>
      </c>
      <c r="CE20" s="85">
        <f t="shared" si="21"/>
        <v>0</v>
      </c>
      <c r="CF20" s="86">
        <f t="shared" si="22"/>
        <v>0</v>
      </c>
      <c r="CG20" s="86">
        <f t="shared" si="23"/>
        <v>0</v>
      </c>
      <c r="CH20" s="86">
        <f t="shared" si="24"/>
        <v>0</v>
      </c>
      <c r="CI20" s="84">
        <f t="shared" si="5"/>
        <v>0</v>
      </c>
      <c r="CJ20" s="85">
        <f t="shared" si="25"/>
        <v>0</v>
      </c>
      <c r="CK20" s="86">
        <f t="shared" si="26"/>
        <v>0</v>
      </c>
      <c r="CL20" s="86">
        <f t="shared" si="27"/>
        <v>0</v>
      </c>
      <c r="CM20" s="87">
        <f t="shared" si="28"/>
        <v>0</v>
      </c>
      <c r="CO20" s="81"/>
      <c r="CP20" s="92" t="str">
        <f t="shared" si="49"/>
        <v>Cost Of Sales - Ilima Food</v>
      </c>
      <c r="CQ20" s="83"/>
      <c r="CR20" s="84">
        <f t="shared" si="29"/>
        <v>0</v>
      </c>
      <c r="CS20" s="84">
        <f t="shared" si="6"/>
        <v>0</v>
      </c>
      <c r="CT20" s="85">
        <f t="shared" si="6"/>
        <v>0</v>
      </c>
      <c r="CU20" s="86">
        <f t="shared" si="6"/>
        <v>0</v>
      </c>
      <c r="CV20" s="86">
        <f t="shared" si="6"/>
        <v>0</v>
      </c>
      <c r="CW20" s="86">
        <f t="shared" si="6"/>
        <v>0</v>
      </c>
      <c r="CX20" s="86">
        <f t="shared" si="6"/>
        <v>0</v>
      </c>
      <c r="CY20" s="86">
        <f t="shared" si="6"/>
        <v>0</v>
      </c>
      <c r="CZ20" s="86">
        <f t="shared" si="6"/>
        <v>0</v>
      </c>
      <c r="DA20" s="86">
        <f t="shared" si="6"/>
        <v>0</v>
      </c>
      <c r="DB20" s="86">
        <f t="shared" si="6"/>
        <v>0</v>
      </c>
      <c r="DC20" s="86">
        <f t="shared" si="6"/>
        <v>0</v>
      </c>
      <c r="DD20" s="86">
        <f t="shared" si="6"/>
        <v>0</v>
      </c>
      <c r="DE20" s="87">
        <f t="shared" si="6"/>
        <v>0</v>
      </c>
      <c r="DG20" s="81"/>
      <c r="DH20" s="92" t="str">
        <f t="shared" si="50"/>
        <v>Cost Of Sales - Ilima Food</v>
      </c>
      <c r="DI20" s="83"/>
      <c r="DJ20" s="88" t="str">
        <f t="shared" si="30"/>
        <v/>
      </c>
      <c r="DK20" s="88" t="str">
        <f t="shared" si="7"/>
        <v/>
      </c>
      <c r="DL20" s="89" t="str">
        <f t="shared" si="7"/>
        <v/>
      </c>
      <c r="DM20" s="90" t="str">
        <f t="shared" si="7"/>
        <v/>
      </c>
      <c r="DN20" s="90" t="str">
        <f t="shared" si="7"/>
        <v/>
      </c>
      <c r="DO20" s="90" t="str">
        <f t="shared" si="7"/>
        <v/>
      </c>
      <c r="DP20" s="90" t="str">
        <f t="shared" si="7"/>
        <v/>
      </c>
      <c r="DQ20" s="90" t="str">
        <f t="shared" si="7"/>
        <v/>
      </c>
      <c r="DR20" s="90" t="str">
        <f t="shared" si="7"/>
        <v/>
      </c>
      <c r="DS20" s="90" t="str">
        <f t="shared" si="7"/>
        <v/>
      </c>
      <c r="DT20" s="90" t="str">
        <f t="shared" si="7"/>
        <v/>
      </c>
      <c r="DU20" s="90" t="str">
        <f t="shared" si="7"/>
        <v/>
      </c>
      <c r="DV20" s="90" t="str">
        <f t="shared" si="7"/>
        <v/>
      </c>
      <c r="DW20" s="91" t="str">
        <f t="shared" si="7"/>
        <v/>
      </c>
    </row>
    <row r="21" spans="1:131" ht="11.85" customHeight="1" x14ac:dyDescent="0.15">
      <c r="B21" s="81"/>
      <c r="C21" s="92" t="s">
        <v>88</v>
      </c>
      <c r="D21" s="83"/>
      <c r="E21" s="84">
        <f t="shared" si="8"/>
        <v>0</v>
      </c>
      <c r="F21" s="84">
        <f t="shared" si="9"/>
        <v>0</v>
      </c>
      <c r="G21" s="85">
        <v>0</v>
      </c>
      <c r="H21" s="86">
        <v>0</v>
      </c>
      <c r="I21" s="86">
        <v>0</v>
      </c>
      <c r="J21" s="86"/>
      <c r="K21" s="86"/>
      <c r="L21" s="86"/>
      <c r="M21" s="86"/>
      <c r="N21" s="86"/>
      <c r="O21" s="86"/>
      <c r="P21" s="86"/>
      <c r="Q21" s="86"/>
      <c r="R21" s="87"/>
      <c r="T21" s="81"/>
      <c r="U21" s="92" t="str">
        <f t="shared" si="42"/>
        <v>Cost Of Sales - Ilima Beverage</v>
      </c>
      <c r="V21" s="83"/>
      <c r="W21" s="84">
        <f t="shared" si="10"/>
        <v>0</v>
      </c>
      <c r="X21" s="84">
        <f t="shared" si="11"/>
        <v>0</v>
      </c>
      <c r="Y21" s="85">
        <v>0</v>
      </c>
      <c r="Z21" s="86">
        <v>0</v>
      </c>
      <c r="AA21" s="86">
        <v>0</v>
      </c>
      <c r="AB21" s="86">
        <v>0</v>
      </c>
      <c r="AC21" s="86">
        <v>0</v>
      </c>
      <c r="AD21" s="86">
        <v>0</v>
      </c>
      <c r="AE21" s="86">
        <v>0</v>
      </c>
      <c r="AF21" s="86">
        <v>0</v>
      </c>
      <c r="AG21" s="86">
        <v>0</v>
      </c>
      <c r="AH21" s="86">
        <v>0</v>
      </c>
      <c r="AI21" s="86">
        <v>0</v>
      </c>
      <c r="AJ21" s="87">
        <v>0</v>
      </c>
      <c r="AL21" s="81"/>
      <c r="AM21" s="92" t="str">
        <f t="shared" si="44"/>
        <v>Cost Of Sales - Ilima Beverage</v>
      </c>
      <c r="AN21" s="83"/>
      <c r="AO21" s="84">
        <f t="shared" si="12"/>
        <v>0</v>
      </c>
      <c r="AP21" s="84">
        <f t="shared" si="13"/>
        <v>0</v>
      </c>
      <c r="AQ21" s="85">
        <v>0</v>
      </c>
      <c r="AR21" s="86">
        <v>0</v>
      </c>
      <c r="AS21" s="86">
        <v>0</v>
      </c>
      <c r="AT21" s="86">
        <v>0</v>
      </c>
      <c r="AU21" s="86">
        <v>0</v>
      </c>
      <c r="AV21" s="86">
        <v>0</v>
      </c>
      <c r="AW21" s="86">
        <v>0</v>
      </c>
      <c r="AX21" s="86">
        <v>0</v>
      </c>
      <c r="AY21" s="86">
        <v>0</v>
      </c>
      <c r="AZ21" s="86">
        <v>0</v>
      </c>
      <c r="BA21" s="86">
        <v>0</v>
      </c>
      <c r="BB21" s="87">
        <v>0</v>
      </c>
      <c r="BD21" s="81"/>
      <c r="BE21" s="92" t="str">
        <f t="shared" si="46"/>
        <v>Cost Of Sales - Ilima Beverage</v>
      </c>
      <c r="BF21" s="83"/>
      <c r="BG21" s="84">
        <f t="shared" si="14"/>
        <v>0</v>
      </c>
      <c r="BH21" s="84">
        <f t="shared" si="15"/>
        <v>0</v>
      </c>
      <c r="BI21" s="85">
        <v>0</v>
      </c>
      <c r="BJ21" s="86">
        <v>0</v>
      </c>
      <c r="BK21" s="86">
        <v>0</v>
      </c>
      <c r="BL21" s="86">
        <v>0</v>
      </c>
      <c r="BM21" s="86">
        <v>0</v>
      </c>
      <c r="BN21" s="86">
        <v>0</v>
      </c>
      <c r="BO21" s="86">
        <v>0</v>
      </c>
      <c r="BP21" s="86">
        <v>0</v>
      </c>
      <c r="BQ21" s="86">
        <v>0</v>
      </c>
      <c r="BR21" s="86">
        <v>0</v>
      </c>
      <c r="BS21" s="86">
        <v>0</v>
      </c>
      <c r="BT21" s="87">
        <v>0</v>
      </c>
      <c r="BV21" s="81"/>
      <c r="BW21" s="92" t="str">
        <f t="shared" si="48"/>
        <v>Cost Of Sales - Ilima Beverage</v>
      </c>
      <c r="BX21" s="83"/>
      <c r="BY21" s="84">
        <f t="shared" si="16"/>
        <v>0</v>
      </c>
      <c r="BZ21" s="85">
        <f t="shared" si="17"/>
        <v>0</v>
      </c>
      <c r="CA21" s="86">
        <f t="shared" si="18"/>
        <v>0</v>
      </c>
      <c r="CB21" s="86">
        <f t="shared" si="19"/>
        <v>0</v>
      </c>
      <c r="CC21" s="86">
        <f t="shared" si="20"/>
        <v>0</v>
      </c>
      <c r="CD21" s="84">
        <f t="shared" si="4"/>
        <v>0</v>
      </c>
      <c r="CE21" s="85">
        <f t="shared" si="21"/>
        <v>0</v>
      </c>
      <c r="CF21" s="86">
        <f t="shared" si="22"/>
        <v>0</v>
      </c>
      <c r="CG21" s="86">
        <f t="shared" si="23"/>
        <v>0</v>
      </c>
      <c r="CH21" s="86">
        <f t="shared" si="24"/>
        <v>0</v>
      </c>
      <c r="CI21" s="84">
        <f t="shared" si="5"/>
        <v>0</v>
      </c>
      <c r="CJ21" s="85">
        <f t="shared" si="25"/>
        <v>0</v>
      </c>
      <c r="CK21" s="86">
        <f t="shared" si="26"/>
        <v>0</v>
      </c>
      <c r="CL21" s="86">
        <f t="shared" si="27"/>
        <v>0</v>
      </c>
      <c r="CM21" s="87">
        <f t="shared" si="28"/>
        <v>0</v>
      </c>
      <c r="CO21" s="81"/>
      <c r="CP21" s="92" t="str">
        <f t="shared" si="49"/>
        <v>Cost Of Sales - Ilima Beverage</v>
      </c>
      <c r="CQ21" s="83"/>
      <c r="CR21" s="84">
        <f t="shared" si="29"/>
        <v>0</v>
      </c>
      <c r="CS21" s="84">
        <f t="shared" si="6"/>
        <v>0</v>
      </c>
      <c r="CT21" s="85">
        <f t="shared" si="6"/>
        <v>0</v>
      </c>
      <c r="CU21" s="86">
        <f t="shared" si="6"/>
        <v>0</v>
      </c>
      <c r="CV21" s="86">
        <f t="shared" si="6"/>
        <v>0</v>
      </c>
      <c r="CW21" s="86">
        <f t="shared" si="6"/>
        <v>0</v>
      </c>
      <c r="CX21" s="86">
        <f t="shared" si="6"/>
        <v>0</v>
      </c>
      <c r="CY21" s="86">
        <f t="shared" si="6"/>
        <v>0</v>
      </c>
      <c r="CZ21" s="86">
        <f t="shared" si="6"/>
        <v>0</v>
      </c>
      <c r="DA21" s="86">
        <f t="shared" si="6"/>
        <v>0</v>
      </c>
      <c r="DB21" s="86">
        <f t="shared" si="6"/>
        <v>0</v>
      </c>
      <c r="DC21" s="86">
        <f t="shared" si="6"/>
        <v>0</v>
      </c>
      <c r="DD21" s="86">
        <f t="shared" si="6"/>
        <v>0</v>
      </c>
      <c r="DE21" s="87">
        <f t="shared" si="6"/>
        <v>0</v>
      </c>
      <c r="DG21" s="81"/>
      <c r="DH21" s="92" t="str">
        <f t="shared" si="50"/>
        <v>Cost Of Sales - Ilima Beverage</v>
      </c>
      <c r="DI21" s="83"/>
      <c r="DJ21" s="88" t="str">
        <f t="shared" si="30"/>
        <v/>
      </c>
      <c r="DK21" s="88" t="str">
        <f t="shared" si="7"/>
        <v/>
      </c>
      <c r="DL21" s="89" t="str">
        <f t="shared" si="7"/>
        <v/>
      </c>
      <c r="DM21" s="90" t="str">
        <f t="shared" si="7"/>
        <v/>
      </c>
      <c r="DN21" s="90" t="str">
        <f t="shared" si="7"/>
        <v/>
      </c>
      <c r="DO21" s="90" t="str">
        <f t="shared" si="7"/>
        <v/>
      </c>
      <c r="DP21" s="90" t="str">
        <f t="shared" si="7"/>
        <v/>
      </c>
      <c r="DQ21" s="90" t="str">
        <f t="shared" si="7"/>
        <v/>
      </c>
      <c r="DR21" s="90" t="str">
        <f t="shared" si="7"/>
        <v/>
      </c>
      <c r="DS21" s="90" t="str">
        <f t="shared" si="7"/>
        <v/>
      </c>
      <c r="DT21" s="90" t="str">
        <f t="shared" si="7"/>
        <v/>
      </c>
      <c r="DU21" s="90" t="str">
        <f t="shared" si="7"/>
        <v/>
      </c>
      <c r="DV21" s="90" t="str">
        <f t="shared" si="7"/>
        <v/>
      </c>
      <c r="DW21" s="91" t="str">
        <f t="shared" si="7"/>
        <v/>
      </c>
    </row>
    <row r="22" spans="1:131" ht="11.85" customHeight="1" x14ac:dyDescent="0.15">
      <c r="B22" s="81"/>
      <c r="C22" s="92" t="s">
        <v>89</v>
      </c>
      <c r="D22" s="83"/>
      <c r="E22" s="84">
        <f t="shared" si="8"/>
        <v>0</v>
      </c>
      <c r="F22" s="84">
        <f t="shared" si="9"/>
        <v>0</v>
      </c>
      <c r="G22" s="85">
        <v>0</v>
      </c>
      <c r="H22" s="86">
        <v>0</v>
      </c>
      <c r="I22" s="86">
        <v>0</v>
      </c>
      <c r="J22" s="86"/>
      <c r="K22" s="86"/>
      <c r="L22" s="86"/>
      <c r="M22" s="86"/>
      <c r="N22" s="86"/>
      <c r="O22" s="86"/>
      <c r="P22" s="86"/>
      <c r="Q22" s="86"/>
      <c r="R22" s="87"/>
      <c r="T22" s="81"/>
      <c r="U22" s="92" t="str">
        <f t="shared" si="42"/>
        <v>Cost Of Sales - Banquet Food</v>
      </c>
      <c r="V22" s="83"/>
      <c r="W22" s="84">
        <f t="shared" si="10"/>
        <v>0</v>
      </c>
      <c r="X22" s="84">
        <f t="shared" si="11"/>
        <v>0</v>
      </c>
      <c r="Y22" s="85">
        <v>0</v>
      </c>
      <c r="Z22" s="86">
        <v>0</v>
      </c>
      <c r="AA22" s="86">
        <v>0</v>
      </c>
      <c r="AB22" s="86">
        <v>0</v>
      </c>
      <c r="AC22" s="86">
        <v>0</v>
      </c>
      <c r="AD22" s="86">
        <v>0</v>
      </c>
      <c r="AE22" s="86">
        <v>0</v>
      </c>
      <c r="AF22" s="86">
        <v>0</v>
      </c>
      <c r="AG22" s="86">
        <v>0</v>
      </c>
      <c r="AH22" s="86">
        <v>0</v>
      </c>
      <c r="AI22" s="86">
        <v>0</v>
      </c>
      <c r="AJ22" s="87">
        <v>0</v>
      </c>
      <c r="AL22" s="81"/>
      <c r="AM22" s="92" t="str">
        <f t="shared" si="44"/>
        <v>Cost Of Sales - Banquet Food</v>
      </c>
      <c r="AN22" s="83"/>
      <c r="AO22" s="84">
        <f t="shared" si="12"/>
        <v>0</v>
      </c>
      <c r="AP22" s="84">
        <f t="shared" si="13"/>
        <v>0</v>
      </c>
      <c r="AQ22" s="85">
        <v>0</v>
      </c>
      <c r="AR22" s="86">
        <v>0</v>
      </c>
      <c r="AS22" s="86">
        <v>0</v>
      </c>
      <c r="AT22" s="86">
        <v>0</v>
      </c>
      <c r="AU22" s="86">
        <v>0</v>
      </c>
      <c r="AV22" s="86">
        <v>0</v>
      </c>
      <c r="AW22" s="86">
        <v>0</v>
      </c>
      <c r="AX22" s="86">
        <v>0</v>
      </c>
      <c r="AY22" s="86">
        <v>0</v>
      </c>
      <c r="AZ22" s="86">
        <v>0</v>
      </c>
      <c r="BA22" s="86">
        <v>0</v>
      </c>
      <c r="BB22" s="87">
        <v>0</v>
      </c>
      <c r="BD22" s="81"/>
      <c r="BE22" s="92" t="str">
        <f t="shared" si="46"/>
        <v>Cost Of Sales - Banquet Food</v>
      </c>
      <c r="BF22" s="83"/>
      <c r="BG22" s="84">
        <f t="shared" si="14"/>
        <v>0</v>
      </c>
      <c r="BH22" s="84">
        <f t="shared" si="15"/>
        <v>0</v>
      </c>
      <c r="BI22" s="85">
        <v>0</v>
      </c>
      <c r="BJ22" s="86">
        <v>0</v>
      </c>
      <c r="BK22" s="86">
        <v>0</v>
      </c>
      <c r="BL22" s="86">
        <v>0</v>
      </c>
      <c r="BM22" s="86">
        <v>0</v>
      </c>
      <c r="BN22" s="86">
        <v>0</v>
      </c>
      <c r="BO22" s="86">
        <v>0</v>
      </c>
      <c r="BP22" s="86">
        <v>0</v>
      </c>
      <c r="BQ22" s="86">
        <v>0</v>
      </c>
      <c r="BR22" s="86">
        <v>0</v>
      </c>
      <c r="BS22" s="86">
        <v>0</v>
      </c>
      <c r="BT22" s="87">
        <v>0</v>
      </c>
      <c r="BV22" s="81"/>
      <c r="BW22" s="92" t="str">
        <f t="shared" si="48"/>
        <v>Cost Of Sales - Banquet Food</v>
      </c>
      <c r="BX22" s="83"/>
      <c r="BY22" s="84">
        <f t="shared" si="16"/>
        <v>0</v>
      </c>
      <c r="BZ22" s="85">
        <f t="shared" si="17"/>
        <v>0</v>
      </c>
      <c r="CA22" s="86">
        <f t="shared" si="18"/>
        <v>0</v>
      </c>
      <c r="CB22" s="86">
        <f t="shared" si="19"/>
        <v>0</v>
      </c>
      <c r="CC22" s="86">
        <f t="shared" si="20"/>
        <v>0</v>
      </c>
      <c r="CD22" s="84">
        <f t="shared" si="4"/>
        <v>0</v>
      </c>
      <c r="CE22" s="85">
        <f t="shared" si="21"/>
        <v>0</v>
      </c>
      <c r="CF22" s="86">
        <f t="shared" si="22"/>
        <v>0</v>
      </c>
      <c r="CG22" s="86">
        <f t="shared" si="23"/>
        <v>0</v>
      </c>
      <c r="CH22" s="86">
        <f t="shared" si="24"/>
        <v>0</v>
      </c>
      <c r="CI22" s="84">
        <f t="shared" si="5"/>
        <v>0</v>
      </c>
      <c r="CJ22" s="85">
        <f t="shared" si="25"/>
        <v>0</v>
      </c>
      <c r="CK22" s="86">
        <f t="shared" si="26"/>
        <v>0</v>
      </c>
      <c r="CL22" s="86">
        <f t="shared" si="27"/>
        <v>0</v>
      </c>
      <c r="CM22" s="87">
        <f t="shared" si="28"/>
        <v>0</v>
      </c>
      <c r="CO22" s="81"/>
      <c r="CP22" s="92" t="str">
        <f t="shared" si="49"/>
        <v>Cost Of Sales - Banquet Food</v>
      </c>
      <c r="CQ22" s="83"/>
      <c r="CR22" s="84">
        <f t="shared" si="29"/>
        <v>0</v>
      </c>
      <c r="CS22" s="84">
        <f t="shared" si="6"/>
        <v>0</v>
      </c>
      <c r="CT22" s="85">
        <f t="shared" si="6"/>
        <v>0</v>
      </c>
      <c r="CU22" s="86">
        <f t="shared" si="6"/>
        <v>0</v>
      </c>
      <c r="CV22" s="86">
        <f t="shared" si="6"/>
        <v>0</v>
      </c>
      <c r="CW22" s="86">
        <f t="shared" si="6"/>
        <v>0</v>
      </c>
      <c r="CX22" s="86">
        <f t="shared" si="6"/>
        <v>0</v>
      </c>
      <c r="CY22" s="86">
        <f t="shared" si="6"/>
        <v>0</v>
      </c>
      <c r="CZ22" s="86">
        <f t="shared" si="6"/>
        <v>0</v>
      </c>
      <c r="DA22" s="86">
        <f t="shared" si="6"/>
        <v>0</v>
      </c>
      <c r="DB22" s="86">
        <f t="shared" si="6"/>
        <v>0</v>
      </c>
      <c r="DC22" s="86">
        <f t="shared" si="6"/>
        <v>0</v>
      </c>
      <c r="DD22" s="86">
        <f t="shared" si="6"/>
        <v>0</v>
      </c>
      <c r="DE22" s="87">
        <f t="shared" si="6"/>
        <v>0</v>
      </c>
      <c r="DG22" s="81"/>
      <c r="DH22" s="92" t="str">
        <f t="shared" si="50"/>
        <v>Cost Of Sales - Banquet Food</v>
      </c>
      <c r="DI22" s="83"/>
      <c r="DJ22" s="88" t="str">
        <f t="shared" si="30"/>
        <v/>
      </c>
      <c r="DK22" s="88" t="str">
        <f t="shared" si="7"/>
        <v/>
      </c>
      <c r="DL22" s="89" t="str">
        <f t="shared" si="7"/>
        <v/>
      </c>
      <c r="DM22" s="90" t="str">
        <f t="shared" si="7"/>
        <v/>
      </c>
      <c r="DN22" s="90" t="str">
        <f t="shared" si="7"/>
        <v/>
      </c>
      <c r="DO22" s="90" t="str">
        <f t="shared" si="7"/>
        <v/>
      </c>
      <c r="DP22" s="90" t="str">
        <f t="shared" si="7"/>
        <v/>
      </c>
      <c r="DQ22" s="90" t="str">
        <f t="shared" si="7"/>
        <v/>
      </c>
      <c r="DR22" s="90" t="str">
        <f t="shared" si="7"/>
        <v/>
      </c>
      <c r="DS22" s="90" t="str">
        <f t="shared" si="7"/>
        <v/>
      </c>
      <c r="DT22" s="90" t="str">
        <f t="shared" si="7"/>
        <v/>
      </c>
      <c r="DU22" s="90" t="str">
        <f t="shared" si="7"/>
        <v/>
      </c>
      <c r="DV22" s="90" t="str">
        <f t="shared" si="7"/>
        <v/>
      </c>
      <c r="DW22" s="91" t="str">
        <f t="shared" si="7"/>
        <v/>
      </c>
    </row>
    <row r="23" spans="1:131" ht="11.85" customHeight="1" x14ac:dyDescent="0.15">
      <c r="B23" s="81"/>
      <c r="C23" s="92" t="s">
        <v>90</v>
      </c>
      <c r="D23" s="83"/>
      <c r="E23" s="84">
        <f t="shared" si="8"/>
        <v>0</v>
      </c>
      <c r="F23" s="84">
        <f t="shared" si="9"/>
        <v>0</v>
      </c>
      <c r="G23" s="85">
        <v>0</v>
      </c>
      <c r="H23" s="86">
        <v>0</v>
      </c>
      <c r="I23" s="86">
        <v>0</v>
      </c>
      <c r="J23" s="86"/>
      <c r="K23" s="86"/>
      <c r="L23" s="86"/>
      <c r="M23" s="86"/>
      <c r="N23" s="86"/>
      <c r="O23" s="86"/>
      <c r="P23" s="86"/>
      <c r="Q23" s="86"/>
      <c r="R23" s="87"/>
      <c r="T23" s="81"/>
      <c r="U23" s="92" t="str">
        <f t="shared" si="42"/>
        <v>Cost Of Sales - Banquet Beverage</v>
      </c>
      <c r="V23" s="83"/>
      <c r="W23" s="84">
        <f t="shared" si="10"/>
        <v>0</v>
      </c>
      <c r="X23" s="84">
        <f t="shared" si="11"/>
        <v>0</v>
      </c>
      <c r="Y23" s="85">
        <v>0</v>
      </c>
      <c r="Z23" s="86">
        <v>0</v>
      </c>
      <c r="AA23" s="86">
        <v>0</v>
      </c>
      <c r="AB23" s="86">
        <v>0</v>
      </c>
      <c r="AC23" s="86">
        <v>0</v>
      </c>
      <c r="AD23" s="86">
        <v>0</v>
      </c>
      <c r="AE23" s="86">
        <v>0</v>
      </c>
      <c r="AF23" s="86">
        <v>0</v>
      </c>
      <c r="AG23" s="86">
        <v>0</v>
      </c>
      <c r="AH23" s="86">
        <v>0</v>
      </c>
      <c r="AI23" s="86">
        <v>0</v>
      </c>
      <c r="AJ23" s="87">
        <v>0</v>
      </c>
      <c r="AL23" s="81"/>
      <c r="AM23" s="92" t="str">
        <f t="shared" si="44"/>
        <v>Cost Of Sales - Banquet Beverage</v>
      </c>
      <c r="AN23" s="83"/>
      <c r="AO23" s="84">
        <f t="shared" si="12"/>
        <v>0</v>
      </c>
      <c r="AP23" s="84">
        <f t="shared" si="13"/>
        <v>0</v>
      </c>
      <c r="AQ23" s="85">
        <v>0</v>
      </c>
      <c r="AR23" s="86">
        <v>0</v>
      </c>
      <c r="AS23" s="86">
        <v>0</v>
      </c>
      <c r="AT23" s="86">
        <v>0</v>
      </c>
      <c r="AU23" s="86">
        <v>0</v>
      </c>
      <c r="AV23" s="86">
        <v>0</v>
      </c>
      <c r="AW23" s="86">
        <v>0</v>
      </c>
      <c r="AX23" s="86">
        <v>0</v>
      </c>
      <c r="AY23" s="86">
        <v>0</v>
      </c>
      <c r="AZ23" s="86">
        <v>0</v>
      </c>
      <c r="BA23" s="86">
        <v>0</v>
      </c>
      <c r="BB23" s="87">
        <v>0</v>
      </c>
      <c r="BD23" s="81"/>
      <c r="BE23" s="92" t="str">
        <f t="shared" si="46"/>
        <v>Cost Of Sales - Banquet Beverage</v>
      </c>
      <c r="BF23" s="83"/>
      <c r="BG23" s="84">
        <f t="shared" si="14"/>
        <v>0</v>
      </c>
      <c r="BH23" s="84">
        <f t="shared" si="15"/>
        <v>0</v>
      </c>
      <c r="BI23" s="85">
        <v>0</v>
      </c>
      <c r="BJ23" s="86">
        <v>0</v>
      </c>
      <c r="BK23" s="86">
        <v>0</v>
      </c>
      <c r="BL23" s="86">
        <v>0</v>
      </c>
      <c r="BM23" s="86">
        <v>0</v>
      </c>
      <c r="BN23" s="86">
        <v>0</v>
      </c>
      <c r="BO23" s="86">
        <v>0</v>
      </c>
      <c r="BP23" s="86">
        <v>0</v>
      </c>
      <c r="BQ23" s="86">
        <v>0</v>
      </c>
      <c r="BR23" s="86">
        <v>0</v>
      </c>
      <c r="BS23" s="86">
        <v>0</v>
      </c>
      <c r="BT23" s="87">
        <v>0</v>
      </c>
      <c r="BV23" s="81"/>
      <c r="BW23" s="92" t="str">
        <f t="shared" si="48"/>
        <v>Cost Of Sales - Banquet Beverage</v>
      </c>
      <c r="BX23" s="83"/>
      <c r="BY23" s="84">
        <f t="shared" si="16"/>
        <v>0</v>
      </c>
      <c r="BZ23" s="85">
        <f t="shared" si="17"/>
        <v>0</v>
      </c>
      <c r="CA23" s="86">
        <f t="shared" si="18"/>
        <v>0</v>
      </c>
      <c r="CB23" s="86">
        <f t="shared" si="19"/>
        <v>0</v>
      </c>
      <c r="CC23" s="86">
        <f t="shared" si="20"/>
        <v>0</v>
      </c>
      <c r="CD23" s="84">
        <f t="shared" si="4"/>
        <v>0</v>
      </c>
      <c r="CE23" s="85">
        <f t="shared" si="21"/>
        <v>0</v>
      </c>
      <c r="CF23" s="86">
        <f t="shared" si="22"/>
        <v>0</v>
      </c>
      <c r="CG23" s="86">
        <f t="shared" si="23"/>
        <v>0</v>
      </c>
      <c r="CH23" s="86">
        <f t="shared" si="24"/>
        <v>0</v>
      </c>
      <c r="CI23" s="84">
        <f t="shared" si="5"/>
        <v>0</v>
      </c>
      <c r="CJ23" s="85">
        <f t="shared" si="25"/>
        <v>0</v>
      </c>
      <c r="CK23" s="86">
        <f t="shared" si="26"/>
        <v>0</v>
      </c>
      <c r="CL23" s="86">
        <f t="shared" si="27"/>
        <v>0</v>
      </c>
      <c r="CM23" s="87">
        <f t="shared" si="28"/>
        <v>0</v>
      </c>
      <c r="CO23" s="81"/>
      <c r="CP23" s="92" t="str">
        <f t="shared" si="49"/>
        <v>Cost Of Sales - Banquet Beverage</v>
      </c>
      <c r="CQ23" s="83"/>
      <c r="CR23" s="84">
        <f t="shared" si="29"/>
        <v>0</v>
      </c>
      <c r="CS23" s="84">
        <f t="shared" si="6"/>
        <v>0</v>
      </c>
      <c r="CT23" s="85">
        <f t="shared" si="6"/>
        <v>0</v>
      </c>
      <c r="CU23" s="86">
        <f t="shared" si="6"/>
        <v>0</v>
      </c>
      <c r="CV23" s="86">
        <f t="shared" si="6"/>
        <v>0</v>
      </c>
      <c r="CW23" s="86">
        <f t="shared" si="6"/>
        <v>0</v>
      </c>
      <c r="CX23" s="86">
        <f t="shared" si="6"/>
        <v>0</v>
      </c>
      <c r="CY23" s="86">
        <f t="shared" si="6"/>
        <v>0</v>
      </c>
      <c r="CZ23" s="86">
        <f t="shared" si="6"/>
        <v>0</v>
      </c>
      <c r="DA23" s="86">
        <f t="shared" si="6"/>
        <v>0</v>
      </c>
      <c r="DB23" s="86">
        <f t="shared" si="6"/>
        <v>0</v>
      </c>
      <c r="DC23" s="86">
        <f t="shared" si="6"/>
        <v>0</v>
      </c>
      <c r="DD23" s="86">
        <f t="shared" si="6"/>
        <v>0</v>
      </c>
      <c r="DE23" s="87">
        <f t="shared" si="6"/>
        <v>0</v>
      </c>
      <c r="DG23" s="81"/>
      <c r="DH23" s="92" t="str">
        <f t="shared" si="50"/>
        <v>Cost Of Sales - Banquet Beverage</v>
      </c>
      <c r="DI23" s="83"/>
      <c r="DJ23" s="88" t="str">
        <f t="shared" si="30"/>
        <v/>
      </c>
      <c r="DK23" s="88" t="str">
        <f t="shared" si="7"/>
        <v/>
      </c>
      <c r="DL23" s="89" t="str">
        <f t="shared" si="7"/>
        <v/>
      </c>
      <c r="DM23" s="90" t="str">
        <f t="shared" si="7"/>
        <v/>
      </c>
      <c r="DN23" s="90" t="str">
        <f t="shared" si="7"/>
        <v/>
      </c>
      <c r="DO23" s="90" t="str">
        <f t="shared" si="7"/>
        <v/>
      </c>
      <c r="DP23" s="90" t="str">
        <f t="shared" si="7"/>
        <v/>
      </c>
      <c r="DQ23" s="90" t="str">
        <f t="shared" si="7"/>
        <v/>
      </c>
      <c r="DR23" s="90" t="str">
        <f t="shared" si="7"/>
        <v/>
      </c>
      <c r="DS23" s="90" t="str">
        <f t="shared" si="7"/>
        <v/>
      </c>
      <c r="DT23" s="90" t="str">
        <f t="shared" si="7"/>
        <v/>
      </c>
      <c r="DU23" s="90" t="str">
        <f t="shared" si="7"/>
        <v/>
      </c>
      <c r="DV23" s="90" t="str">
        <f t="shared" si="7"/>
        <v/>
      </c>
      <c r="DW23" s="91" t="str">
        <f t="shared" si="7"/>
        <v/>
      </c>
    </row>
    <row r="24" spans="1:131" ht="11.85" customHeight="1" x14ac:dyDescent="0.15">
      <c r="B24" s="81"/>
      <c r="C24" s="170" t="s">
        <v>91</v>
      </c>
      <c r="D24" s="171"/>
      <c r="E24" s="172">
        <f t="shared" si="8"/>
        <v>427551.89</v>
      </c>
      <c r="F24" s="172">
        <f t="shared" si="9"/>
        <v>427551.89</v>
      </c>
      <c r="G24" s="173">
        <f>SUM(G25:G27)</f>
        <v>118712</v>
      </c>
      <c r="H24" s="174">
        <f t="shared" ref="H24:R24" si="51">SUM(H25:H27)</f>
        <v>137234</v>
      </c>
      <c r="I24" s="174">
        <f t="shared" si="51"/>
        <v>171605.89</v>
      </c>
      <c r="J24" s="174">
        <f t="shared" si="51"/>
        <v>0</v>
      </c>
      <c r="K24" s="174">
        <f t="shared" si="51"/>
        <v>0</v>
      </c>
      <c r="L24" s="174">
        <f t="shared" si="51"/>
        <v>0</v>
      </c>
      <c r="M24" s="174">
        <f t="shared" si="51"/>
        <v>0</v>
      </c>
      <c r="N24" s="174">
        <f t="shared" si="51"/>
        <v>0</v>
      </c>
      <c r="O24" s="174">
        <f t="shared" si="51"/>
        <v>0</v>
      </c>
      <c r="P24" s="174">
        <f t="shared" si="51"/>
        <v>0</v>
      </c>
      <c r="Q24" s="174">
        <f t="shared" si="51"/>
        <v>0</v>
      </c>
      <c r="R24" s="175">
        <f t="shared" si="51"/>
        <v>0</v>
      </c>
      <c r="T24" s="81"/>
      <c r="U24" s="170" t="str">
        <f t="shared" si="42"/>
        <v>Subtotal Patroll And Related</v>
      </c>
      <c r="V24" s="171"/>
      <c r="W24" s="172">
        <f t="shared" si="10"/>
        <v>1154996.8760173668</v>
      </c>
      <c r="X24" s="172">
        <f t="shared" si="11"/>
        <v>289127.52838240436</v>
      </c>
      <c r="Y24" s="173">
        <f>SUM(Y25:Y27)</f>
        <v>96852.271513955435</v>
      </c>
      <c r="Z24" s="174">
        <f t="shared" ref="Z24:AJ24" si="52">SUM(Z25:Z27)</f>
        <v>95241.8898840076</v>
      </c>
      <c r="AA24" s="174">
        <f t="shared" si="52"/>
        <v>97033.366984441338</v>
      </c>
      <c r="AB24" s="174">
        <f t="shared" si="52"/>
        <v>95770.208977795453</v>
      </c>
      <c r="AC24" s="174">
        <f t="shared" si="52"/>
        <v>96417.060359702664</v>
      </c>
      <c r="AD24" s="174">
        <f t="shared" si="52"/>
        <v>95770.208977795453</v>
      </c>
      <c r="AE24" s="174">
        <f t="shared" si="52"/>
        <v>96417.060359702664</v>
      </c>
      <c r="AF24" s="174">
        <f t="shared" si="52"/>
        <v>96358.052278610659</v>
      </c>
      <c r="AG24" s="174">
        <f t="shared" si="52"/>
        <v>95679.11576303652</v>
      </c>
      <c r="AH24" s="174">
        <f t="shared" si="52"/>
        <v>97027.249528806133</v>
      </c>
      <c r="AI24" s="174">
        <f t="shared" si="52"/>
        <v>95961.855458979466</v>
      </c>
      <c r="AJ24" s="175">
        <f t="shared" si="52"/>
        <v>96468.53593053334</v>
      </c>
      <c r="AL24" s="81"/>
      <c r="AM24" s="170" t="str">
        <f t="shared" si="44"/>
        <v>Subtotal Patroll And Related</v>
      </c>
      <c r="AN24" s="171"/>
      <c r="AO24" s="172">
        <f t="shared" si="12"/>
        <v>1002840.166496</v>
      </c>
      <c r="AP24" s="172">
        <f t="shared" si="13"/>
        <v>186751.04202399999</v>
      </c>
      <c r="AQ24" s="173">
        <f>SUM(AQ25:AQ27)</f>
        <v>58645.659999999989</v>
      </c>
      <c r="AR24" s="174">
        <f t="shared" ref="AR24:BB24" si="53">SUM(AR25:AR27)</f>
        <v>58770.027552</v>
      </c>
      <c r="AS24" s="174">
        <f t="shared" si="53"/>
        <v>69335.354472000006</v>
      </c>
      <c r="AT24" s="174">
        <f t="shared" si="53"/>
        <v>54718.754472000001</v>
      </c>
      <c r="AU24" s="174">
        <f t="shared" si="53"/>
        <v>125223.50000000001</v>
      </c>
      <c r="AV24" s="174">
        <f t="shared" si="53"/>
        <v>72502.28</v>
      </c>
      <c r="AW24" s="174">
        <f t="shared" si="53"/>
        <v>59559.02</v>
      </c>
      <c r="AX24" s="174">
        <f t="shared" si="53"/>
        <v>74078.47</v>
      </c>
      <c r="AY24" s="174">
        <f t="shared" si="53"/>
        <v>65962</v>
      </c>
      <c r="AZ24" s="174">
        <f t="shared" si="53"/>
        <v>110409.04</v>
      </c>
      <c r="BA24" s="174">
        <f t="shared" si="53"/>
        <v>102721.84</v>
      </c>
      <c r="BB24" s="175">
        <f t="shared" si="53"/>
        <v>150914.21999999997</v>
      </c>
      <c r="BD24" s="81"/>
      <c r="BE24" s="170" t="str">
        <f t="shared" si="46"/>
        <v>Subtotal Patroll And Related</v>
      </c>
      <c r="BF24" s="171"/>
      <c r="BG24" s="172">
        <f t="shared" si="14"/>
        <v>705347.64999999991</v>
      </c>
      <c r="BH24" s="172">
        <f t="shared" si="15"/>
        <v>185188</v>
      </c>
      <c r="BI24" s="173">
        <f>SUM(BI25:BI27)</f>
        <v>63293</v>
      </c>
      <c r="BJ24" s="174">
        <f t="shared" ref="BJ24:BT24" si="54">SUM(BJ25:BJ27)</f>
        <v>61944</v>
      </c>
      <c r="BK24" s="174">
        <f t="shared" si="54"/>
        <v>59951</v>
      </c>
      <c r="BL24" s="174">
        <f t="shared" si="54"/>
        <v>67047</v>
      </c>
      <c r="BM24" s="174">
        <f t="shared" si="54"/>
        <v>70703</v>
      </c>
      <c r="BN24" s="174">
        <f t="shared" si="54"/>
        <v>59853</v>
      </c>
      <c r="BO24" s="174">
        <f t="shared" si="54"/>
        <v>58373</v>
      </c>
      <c r="BP24" s="174">
        <f t="shared" si="54"/>
        <v>58384</v>
      </c>
      <c r="BQ24" s="174">
        <f t="shared" si="54"/>
        <v>61213</v>
      </c>
      <c r="BR24" s="174">
        <f t="shared" si="54"/>
        <v>57404</v>
      </c>
      <c r="BS24" s="174">
        <f t="shared" si="54"/>
        <v>44173.2</v>
      </c>
      <c r="BT24" s="175">
        <f t="shared" si="54"/>
        <v>43009.450000000004</v>
      </c>
      <c r="BV24" s="81"/>
      <c r="BW24" s="170" t="str">
        <f t="shared" si="48"/>
        <v>Subtotal Patroll And Related</v>
      </c>
      <c r="BX24" s="171"/>
      <c r="BY24" s="172">
        <f t="shared" si="16"/>
        <v>427551.89</v>
      </c>
      <c r="BZ24" s="173">
        <f t="shared" si="17"/>
        <v>427551.89</v>
      </c>
      <c r="CA24" s="174">
        <f t="shared" si="18"/>
        <v>0</v>
      </c>
      <c r="CB24" s="174">
        <f t="shared" si="19"/>
        <v>0</v>
      </c>
      <c r="CC24" s="174">
        <f t="shared" si="20"/>
        <v>0</v>
      </c>
      <c r="CD24" s="172">
        <f t="shared" si="4"/>
        <v>1154996.8760173668</v>
      </c>
      <c r="CE24" s="173">
        <f t="shared" si="21"/>
        <v>289127.52838240436</v>
      </c>
      <c r="CF24" s="174">
        <f t="shared" si="22"/>
        <v>287957.47831529356</v>
      </c>
      <c r="CG24" s="174">
        <f t="shared" si="23"/>
        <v>288454.22840134986</v>
      </c>
      <c r="CH24" s="174">
        <f t="shared" si="24"/>
        <v>289457.64091831894</v>
      </c>
      <c r="CI24" s="172">
        <f t="shared" si="5"/>
        <v>1002840.1664959999</v>
      </c>
      <c r="CJ24" s="173">
        <f t="shared" si="25"/>
        <v>186751.04202399999</v>
      </c>
      <c r="CK24" s="174">
        <f t="shared" si="26"/>
        <v>252444.534472</v>
      </c>
      <c r="CL24" s="174">
        <f t="shared" si="27"/>
        <v>199599.49</v>
      </c>
      <c r="CM24" s="175">
        <f t="shared" si="28"/>
        <v>364045.1</v>
      </c>
      <c r="CO24" s="81"/>
      <c r="CP24" s="170" t="str">
        <f t="shared" si="49"/>
        <v>Subtotal Patroll And Related</v>
      </c>
      <c r="CQ24" s="171"/>
      <c r="CR24" s="172">
        <f t="shared" si="29"/>
        <v>-727444.98601736675</v>
      </c>
      <c r="CS24" s="172">
        <f t="shared" si="6"/>
        <v>138424.36161759566</v>
      </c>
      <c r="CT24" s="173">
        <f t="shared" si="6"/>
        <v>21859.728486044565</v>
      </c>
      <c r="CU24" s="174">
        <f t="shared" si="6"/>
        <v>41992.1101159924</v>
      </c>
      <c r="CV24" s="174">
        <f t="shared" si="6"/>
        <v>74572.523015558676</v>
      </c>
      <c r="CW24" s="174">
        <f t="shared" si="6"/>
        <v>-95770.208977795453</v>
      </c>
      <c r="CX24" s="174">
        <f t="shared" si="6"/>
        <v>-96417.060359702664</v>
      </c>
      <c r="CY24" s="174">
        <f t="shared" si="6"/>
        <v>-95770.208977795453</v>
      </c>
      <c r="CZ24" s="174">
        <f t="shared" si="6"/>
        <v>-96417.060359702664</v>
      </c>
      <c r="DA24" s="174">
        <f t="shared" si="6"/>
        <v>-96358.052278610659</v>
      </c>
      <c r="DB24" s="174">
        <f t="shared" si="6"/>
        <v>-95679.11576303652</v>
      </c>
      <c r="DC24" s="174">
        <f t="shared" si="6"/>
        <v>-97027.249528806133</v>
      </c>
      <c r="DD24" s="174">
        <f t="shared" si="6"/>
        <v>-95961.855458979466</v>
      </c>
      <c r="DE24" s="175">
        <f t="shared" si="6"/>
        <v>-96468.53593053334</v>
      </c>
      <c r="DG24" s="81"/>
      <c r="DH24" s="170" t="str">
        <f t="shared" si="50"/>
        <v>Subtotal Patroll And Related</v>
      </c>
      <c r="DI24" s="171"/>
      <c r="DJ24" s="176">
        <f t="shared" si="30"/>
        <v>0.37017579776862641</v>
      </c>
      <c r="DK24" s="176">
        <f t="shared" si="7"/>
        <v>1.4787657626101709</v>
      </c>
      <c r="DL24" s="177">
        <f t="shared" si="7"/>
        <v>1.2257017635657084</v>
      </c>
      <c r="DM24" s="178">
        <f t="shared" si="7"/>
        <v>1.4408995891107725</v>
      </c>
      <c r="DN24" s="178">
        <f t="shared" si="7"/>
        <v>1.7685245326745789</v>
      </c>
      <c r="DO24" s="178">
        <f t="shared" si="7"/>
        <v>0</v>
      </c>
      <c r="DP24" s="178">
        <f t="shared" si="7"/>
        <v>0</v>
      </c>
      <c r="DQ24" s="178">
        <f t="shared" si="7"/>
        <v>0</v>
      </c>
      <c r="DR24" s="178">
        <f t="shared" si="7"/>
        <v>0</v>
      </c>
      <c r="DS24" s="178">
        <f t="shared" si="7"/>
        <v>0</v>
      </c>
      <c r="DT24" s="178">
        <f t="shared" si="7"/>
        <v>0</v>
      </c>
      <c r="DU24" s="178">
        <f t="shared" si="7"/>
        <v>0</v>
      </c>
      <c r="DV24" s="178">
        <f t="shared" si="7"/>
        <v>0</v>
      </c>
      <c r="DW24" s="179">
        <f t="shared" si="7"/>
        <v>0</v>
      </c>
    </row>
    <row r="25" spans="1:131" ht="11.85" customHeight="1" x14ac:dyDescent="0.15">
      <c r="A25" s="18" t="str">
        <f>IFERROR(CONCATENATE(VLOOKUP($C25,[86]Code!$G:$H,2,0),"-",VLOOKUP($A$5,[86]Code!$B:$D,3,0)),"N/A")</f>
        <v>N/A</v>
      </c>
      <c r="B25" s="81"/>
      <c r="C25" s="92" t="s">
        <v>92</v>
      </c>
      <c r="D25" s="83"/>
      <c r="E25" s="84">
        <f t="shared" si="8"/>
        <v>182329.06</v>
      </c>
      <c r="F25" s="84">
        <f t="shared" si="9"/>
        <v>182329.06</v>
      </c>
      <c r="G25" s="85">
        <v>58940</v>
      </c>
      <c r="H25" s="86">
        <v>63264</v>
      </c>
      <c r="I25" s="86">
        <v>60125.06</v>
      </c>
      <c r="J25" s="86"/>
      <c r="K25" s="86"/>
      <c r="L25" s="86"/>
      <c r="M25" s="86"/>
      <c r="N25" s="86"/>
      <c r="O25" s="86"/>
      <c r="P25" s="86"/>
      <c r="Q25" s="86"/>
      <c r="R25" s="87"/>
      <c r="T25" s="81"/>
      <c r="U25" s="92" t="str">
        <f t="shared" si="42"/>
        <v>Salaries And Wages</v>
      </c>
      <c r="V25" s="83"/>
      <c r="W25" s="84">
        <f t="shared" si="10"/>
        <v>676919.33279999997</v>
      </c>
      <c r="X25" s="84">
        <f t="shared" si="11"/>
        <v>168093.10800000001</v>
      </c>
      <c r="Y25" s="85">
        <v>56109.169866666663</v>
      </c>
      <c r="Z25" s="86">
        <v>55323.515466666664</v>
      </c>
      <c r="AA25" s="86">
        <v>56660.422666666665</v>
      </c>
      <c r="AB25" s="86">
        <v>56188.573066666664</v>
      </c>
      <c r="AC25" s="86">
        <v>56660.422666666665</v>
      </c>
      <c r="AD25" s="86">
        <v>56188.573066666664</v>
      </c>
      <c r="AE25" s="86">
        <v>56660.422666666665</v>
      </c>
      <c r="AF25" s="86">
        <v>56660.422666666665</v>
      </c>
      <c r="AG25" s="86">
        <v>56188.573066666664</v>
      </c>
      <c r="AH25" s="86">
        <v>57122.888266666661</v>
      </c>
      <c r="AI25" s="86">
        <v>56339.600266666668</v>
      </c>
      <c r="AJ25" s="87">
        <v>56816.749066666664</v>
      </c>
      <c r="AL25" s="81"/>
      <c r="AM25" s="92" t="str">
        <f t="shared" si="44"/>
        <v>Salaries And Wages</v>
      </c>
      <c r="AN25" s="83"/>
      <c r="AO25" s="84">
        <f t="shared" si="12"/>
        <v>653052.04202399997</v>
      </c>
      <c r="AP25" s="84">
        <f t="shared" si="13"/>
        <v>148286.49202400001</v>
      </c>
      <c r="AQ25" s="85">
        <v>48086.479999999989</v>
      </c>
      <c r="AR25" s="86">
        <v>47280.847551999999</v>
      </c>
      <c r="AS25" s="86">
        <v>52919.164472000011</v>
      </c>
      <c r="AT25" s="86">
        <v>46290.51</v>
      </c>
      <c r="AU25" s="86">
        <v>100738.24000000001</v>
      </c>
      <c r="AV25" s="86">
        <v>48873.07</v>
      </c>
      <c r="AW25" s="86">
        <v>38302.019999999997</v>
      </c>
      <c r="AX25" s="86">
        <v>46367.61</v>
      </c>
      <c r="AY25" s="86">
        <v>48768</v>
      </c>
      <c r="AZ25" s="86">
        <v>57153.259999999995</v>
      </c>
      <c r="BA25" s="86">
        <v>56491.099999999991</v>
      </c>
      <c r="BB25" s="87">
        <v>61781.74</v>
      </c>
      <c r="BD25" s="81"/>
      <c r="BE25" s="92" t="str">
        <f t="shared" si="46"/>
        <v>Salaries And Wages</v>
      </c>
      <c r="BF25" s="83"/>
      <c r="BG25" s="84">
        <f t="shared" si="14"/>
        <v>395187.55</v>
      </c>
      <c r="BH25" s="84">
        <f t="shared" si="15"/>
        <v>108136</v>
      </c>
      <c r="BI25" s="85">
        <v>37190</v>
      </c>
      <c r="BJ25" s="86">
        <v>36467</v>
      </c>
      <c r="BK25" s="86">
        <v>34479</v>
      </c>
      <c r="BL25" s="86">
        <v>36363</v>
      </c>
      <c r="BM25" s="86">
        <v>43619</v>
      </c>
      <c r="BN25" s="86">
        <v>33544</v>
      </c>
      <c r="BO25" s="86">
        <v>31598</v>
      </c>
      <c r="BP25" s="86">
        <v>35122</v>
      </c>
      <c r="BQ25" s="86">
        <v>35720</v>
      </c>
      <c r="BR25" s="86">
        <v>30453</v>
      </c>
      <c r="BS25" s="86">
        <v>19187</v>
      </c>
      <c r="BT25" s="87">
        <v>21445.550000000003</v>
      </c>
      <c r="BV25" s="81"/>
      <c r="BW25" s="92" t="str">
        <f t="shared" si="48"/>
        <v>Salaries And Wages</v>
      </c>
      <c r="BX25" s="83"/>
      <c r="BY25" s="84">
        <f t="shared" si="16"/>
        <v>182329.06</v>
      </c>
      <c r="BZ25" s="85">
        <f t="shared" si="17"/>
        <v>182329.06</v>
      </c>
      <c r="CA25" s="86">
        <f t="shared" si="18"/>
        <v>0</v>
      </c>
      <c r="CB25" s="86">
        <f t="shared" si="19"/>
        <v>0</v>
      </c>
      <c r="CC25" s="86">
        <f t="shared" si="20"/>
        <v>0</v>
      </c>
      <c r="CD25" s="84">
        <f t="shared" si="4"/>
        <v>676919.33279999997</v>
      </c>
      <c r="CE25" s="85">
        <f t="shared" si="21"/>
        <v>168093.10800000001</v>
      </c>
      <c r="CF25" s="86">
        <f t="shared" si="22"/>
        <v>169037.56880000001</v>
      </c>
      <c r="CG25" s="86">
        <f t="shared" si="23"/>
        <v>169509.4184</v>
      </c>
      <c r="CH25" s="86">
        <f t="shared" si="24"/>
        <v>170279.23759999999</v>
      </c>
      <c r="CI25" s="84">
        <f t="shared" si="5"/>
        <v>653052.04202399997</v>
      </c>
      <c r="CJ25" s="85">
        <f t="shared" si="25"/>
        <v>148286.49202400001</v>
      </c>
      <c r="CK25" s="86">
        <f t="shared" si="26"/>
        <v>195901.82</v>
      </c>
      <c r="CL25" s="86">
        <f t="shared" si="27"/>
        <v>133437.63</v>
      </c>
      <c r="CM25" s="87">
        <f t="shared" si="28"/>
        <v>175426.09999999998</v>
      </c>
      <c r="CO25" s="81"/>
      <c r="CP25" s="92" t="str">
        <f t="shared" si="49"/>
        <v>Salaries And Wages</v>
      </c>
      <c r="CQ25" s="83"/>
      <c r="CR25" s="84">
        <f t="shared" si="29"/>
        <v>-494590.27279999998</v>
      </c>
      <c r="CS25" s="84">
        <f t="shared" si="6"/>
        <v>14235.95199999999</v>
      </c>
      <c r="CT25" s="85">
        <f t="shared" si="6"/>
        <v>2830.8301333333366</v>
      </c>
      <c r="CU25" s="86">
        <f t="shared" si="6"/>
        <v>7940.484533333336</v>
      </c>
      <c r="CV25" s="86">
        <f t="shared" si="6"/>
        <v>3464.6373333333322</v>
      </c>
      <c r="CW25" s="86">
        <f t="shared" si="6"/>
        <v>-56188.573066666664</v>
      </c>
      <c r="CX25" s="86">
        <f t="shared" si="6"/>
        <v>-56660.422666666665</v>
      </c>
      <c r="CY25" s="86">
        <f t="shared" si="6"/>
        <v>-56188.573066666664</v>
      </c>
      <c r="CZ25" s="86">
        <f t="shared" si="6"/>
        <v>-56660.422666666665</v>
      </c>
      <c r="DA25" s="86">
        <f t="shared" si="6"/>
        <v>-56660.422666666665</v>
      </c>
      <c r="DB25" s="86">
        <f t="shared" si="6"/>
        <v>-56188.573066666664</v>
      </c>
      <c r="DC25" s="86">
        <f t="shared" si="6"/>
        <v>-57122.888266666661</v>
      </c>
      <c r="DD25" s="86">
        <f t="shared" si="6"/>
        <v>-56339.600266666668</v>
      </c>
      <c r="DE25" s="87">
        <f t="shared" si="6"/>
        <v>-56816.749066666664</v>
      </c>
      <c r="DG25" s="81"/>
      <c r="DH25" s="92" t="str">
        <f t="shared" si="50"/>
        <v>Salaries And Wages</v>
      </c>
      <c r="DI25" s="83"/>
      <c r="DJ25" s="88">
        <f t="shared" si="30"/>
        <v>0.26935123753345402</v>
      </c>
      <c r="DK25" s="88">
        <f t="shared" si="7"/>
        <v>1.084690872632327</v>
      </c>
      <c r="DL25" s="89">
        <f t="shared" si="7"/>
        <v>1.0504521834855212</v>
      </c>
      <c r="DM25" s="90">
        <f t="shared" si="7"/>
        <v>1.1435281989286745</v>
      </c>
      <c r="DN25" s="90">
        <f t="shared" si="7"/>
        <v>1.0611473965472478</v>
      </c>
      <c r="DO25" s="90">
        <f t="shared" si="7"/>
        <v>0</v>
      </c>
      <c r="DP25" s="90">
        <f t="shared" si="7"/>
        <v>0</v>
      </c>
      <c r="DQ25" s="90">
        <f t="shared" si="7"/>
        <v>0</v>
      </c>
      <c r="DR25" s="90">
        <f t="shared" si="7"/>
        <v>0</v>
      </c>
      <c r="DS25" s="90">
        <f t="shared" si="7"/>
        <v>0</v>
      </c>
      <c r="DT25" s="90">
        <f t="shared" si="7"/>
        <v>0</v>
      </c>
      <c r="DU25" s="90">
        <f t="shared" si="7"/>
        <v>0</v>
      </c>
      <c r="DV25" s="90">
        <f t="shared" si="7"/>
        <v>0</v>
      </c>
      <c r="DW25" s="91">
        <f t="shared" si="7"/>
        <v>0</v>
      </c>
    </row>
    <row r="26" spans="1:131" ht="11.85" customHeight="1" x14ac:dyDescent="0.15">
      <c r="B26" s="81"/>
      <c r="C26" s="92" t="s">
        <v>93</v>
      </c>
      <c r="D26" s="83"/>
      <c r="E26" s="84">
        <f t="shared" si="8"/>
        <v>121948.23000000001</v>
      </c>
      <c r="F26" s="84">
        <f t="shared" si="9"/>
        <v>121948.23000000001</v>
      </c>
      <c r="G26" s="85">
        <v>48538</v>
      </c>
      <c r="H26" s="86">
        <v>18784</v>
      </c>
      <c r="I26" s="86">
        <v>54626.23</v>
      </c>
      <c r="J26" s="86"/>
      <c r="K26" s="86"/>
      <c r="L26" s="86"/>
      <c r="M26" s="86"/>
      <c r="N26" s="86"/>
      <c r="O26" s="86"/>
      <c r="P26" s="86"/>
      <c r="Q26" s="86"/>
      <c r="R26" s="87"/>
      <c r="T26" s="81"/>
      <c r="U26" s="92" t="str">
        <f t="shared" si="42"/>
        <v>Benefits</v>
      </c>
      <c r="V26" s="83"/>
      <c r="W26" s="84">
        <f t="shared" si="10"/>
        <v>433712.13174400001</v>
      </c>
      <c r="X26" s="84">
        <f t="shared" si="11"/>
        <v>108174.05881599998</v>
      </c>
      <c r="Y26" s="85">
        <v>36252.2075413333</v>
      </c>
      <c r="Z26" s="86">
        <v>35751.593621333333</v>
      </c>
      <c r="AA26" s="86">
        <v>36170.257653333334</v>
      </c>
      <c r="AB26" s="86">
        <v>36022.493877333334</v>
      </c>
      <c r="AC26" s="86">
        <v>36170.257653333334</v>
      </c>
      <c r="AD26" s="86">
        <v>36022.493877333334</v>
      </c>
      <c r="AE26" s="86">
        <v>36170.257653333334</v>
      </c>
      <c r="AF26" s="86">
        <v>36170.257653333334</v>
      </c>
      <c r="AG26" s="86">
        <v>36022.493877333334</v>
      </c>
      <c r="AH26" s="86">
        <v>36383.643189333336</v>
      </c>
      <c r="AI26" s="86">
        <v>36210.900309333338</v>
      </c>
      <c r="AJ26" s="87">
        <v>36365.274837333331</v>
      </c>
      <c r="AL26" s="81"/>
      <c r="AM26" s="92" t="str">
        <f t="shared" si="44"/>
        <v>Benefits</v>
      </c>
      <c r="AN26" s="83"/>
      <c r="AO26" s="84">
        <f t="shared" si="12"/>
        <v>270315.53447200003</v>
      </c>
      <c r="AP26" s="84">
        <f t="shared" si="13"/>
        <v>38331.460000000006</v>
      </c>
      <c r="AQ26" s="85">
        <v>10511.350000000002</v>
      </c>
      <c r="AR26" s="86">
        <v>11447.59</v>
      </c>
      <c r="AS26" s="86">
        <v>16372.52</v>
      </c>
      <c r="AT26" s="86">
        <v>8382.5044720000005</v>
      </c>
      <c r="AU26" s="86">
        <v>17906.489999999998</v>
      </c>
      <c r="AV26" s="86">
        <v>17379.21</v>
      </c>
      <c r="AW26" s="86">
        <v>17024</v>
      </c>
      <c r="AX26" s="86">
        <v>22234.859999999997</v>
      </c>
      <c r="AY26" s="86">
        <v>12350</v>
      </c>
      <c r="AZ26" s="86">
        <v>42396.78</v>
      </c>
      <c r="BA26" s="86">
        <v>42199.86</v>
      </c>
      <c r="BB26" s="87">
        <v>52110.37</v>
      </c>
      <c r="BD26" s="81"/>
      <c r="BE26" s="92" t="str">
        <f t="shared" si="46"/>
        <v>Benefits</v>
      </c>
      <c r="BF26" s="83"/>
      <c r="BG26" s="84">
        <f t="shared" si="14"/>
        <v>267415.75</v>
      </c>
      <c r="BH26" s="84">
        <f t="shared" si="15"/>
        <v>65376</v>
      </c>
      <c r="BI26" s="85">
        <v>22040</v>
      </c>
      <c r="BJ26" s="86">
        <v>21596</v>
      </c>
      <c r="BK26" s="86">
        <v>21740</v>
      </c>
      <c r="BL26" s="86">
        <v>27943</v>
      </c>
      <c r="BM26" s="86">
        <v>23053</v>
      </c>
      <c r="BN26" s="86">
        <v>22836</v>
      </c>
      <c r="BO26" s="86">
        <v>23012</v>
      </c>
      <c r="BP26" s="86">
        <v>19839</v>
      </c>
      <c r="BQ26" s="86">
        <v>22010</v>
      </c>
      <c r="BR26" s="86">
        <v>23307</v>
      </c>
      <c r="BS26" s="86">
        <v>20919</v>
      </c>
      <c r="BT26" s="87">
        <v>19120.75</v>
      </c>
      <c r="BV26" s="81"/>
      <c r="BW26" s="92" t="str">
        <f t="shared" si="48"/>
        <v>Benefits</v>
      </c>
      <c r="BX26" s="83"/>
      <c r="BY26" s="84">
        <f t="shared" si="16"/>
        <v>121948.23000000001</v>
      </c>
      <c r="BZ26" s="85">
        <f t="shared" si="17"/>
        <v>121948.23000000001</v>
      </c>
      <c r="CA26" s="86">
        <f t="shared" si="18"/>
        <v>0</v>
      </c>
      <c r="CB26" s="86">
        <f t="shared" si="19"/>
        <v>0</v>
      </c>
      <c r="CC26" s="86">
        <f t="shared" si="20"/>
        <v>0</v>
      </c>
      <c r="CD26" s="84">
        <f t="shared" si="4"/>
        <v>433712.1317439999</v>
      </c>
      <c r="CE26" s="85">
        <f t="shared" si="21"/>
        <v>108174.05881599998</v>
      </c>
      <c r="CF26" s="86">
        <f t="shared" si="22"/>
        <v>108215.24540799999</v>
      </c>
      <c r="CG26" s="86">
        <f t="shared" si="23"/>
        <v>108363.009184</v>
      </c>
      <c r="CH26" s="86">
        <f t="shared" si="24"/>
        <v>108959.818336</v>
      </c>
      <c r="CI26" s="84">
        <f t="shared" si="5"/>
        <v>270315.53447200003</v>
      </c>
      <c r="CJ26" s="85">
        <f t="shared" si="25"/>
        <v>38331.460000000006</v>
      </c>
      <c r="CK26" s="86">
        <f t="shared" si="26"/>
        <v>43668.204471999998</v>
      </c>
      <c r="CL26" s="86">
        <f t="shared" si="27"/>
        <v>51608.86</v>
      </c>
      <c r="CM26" s="87">
        <f t="shared" si="28"/>
        <v>136707.01</v>
      </c>
      <c r="CO26" s="81"/>
      <c r="CP26" s="92" t="str">
        <f t="shared" si="49"/>
        <v>Benefits</v>
      </c>
      <c r="CQ26" s="83"/>
      <c r="CR26" s="84">
        <f t="shared" si="29"/>
        <v>-311763.90174400003</v>
      </c>
      <c r="CS26" s="84">
        <f t="shared" si="6"/>
        <v>13774.171184000035</v>
      </c>
      <c r="CT26" s="85">
        <f t="shared" si="6"/>
        <v>12285.7924586667</v>
      </c>
      <c r="CU26" s="86">
        <f t="shared" si="6"/>
        <v>-16967.593621333333</v>
      </c>
      <c r="CV26" s="86">
        <f t="shared" si="6"/>
        <v>18455.972346666669</v>
      </c>
      <c r="CW26" s="86">
        <f t="shared" si="6"/>
        <v>-36022.493877333334</v>
      </c>
      <c r="CX26" s="86">
        <f t="shared" si="6"/>
        <v>-36170.257653333334</v>
      </c>
      <c r="CY26" s="86">
        <f t="shared" si="6"/>
        <v>-36022.493877333334</v>
      </c>
      <c r="CZ26" s="86">
        <f t="shared" si="6"/>
        <v>-36170.257653333334</v>
      </c>
      <c r="DA26" s="86">
        <f t="shared" ref="DA26:DE76" si="55">N26-AF26</f>
        <v>-36170.257653333334</v>
      </c>
      <c r="DB26" s="86">
        <f t="shared" si="55"/>
        <v>-36022.493877333334</v>
      </c>
      <c r="DC26" s="86">
        <f t="shared" si="55"/>
        <v>-36383.643189333336</v>
      </c>
      <c r="DD26" s="86">
        <f t="shared" si="55"/>
        <v>-36210.900309333338</v>
      </c>
      <c r="DE26" s="87">
        <f t="shared" si="55"/>
        <v>-36365.274837333331</v>
      </c>
      <c r="DG26" s="81"/>
      <c r="DH26" s="92" t="str">
        <f t="shared" si="50"/>
        <v>Benefits</v>
      </c>
      <c r="DI26" s="83"/>
      <c r="DJ26" s="88">
        <f t="shared" si="30"/>
        <v>0.28117320470062457</v>
      </c>
      <c r="DK26" s="88">
        <f t="shared" si="7"/>
        <v>1.127333404466494</v>
      </c>
      <c r="DL26" s="89">
        <f t="shared" si="7"/>
        <v>1.3388977745605957</v>
      </c>
      <c r="DM26" s="90">
        <f t="shared" si="7"/>
        <v>0.52540315262454196</v>
      </c>
      <c r="DN26" s="90">
        <f t="shared" si="7"/>
        <v>1.5102527198880993</v>
      </c>
      <c r="DO26" s="90">
        <f t="shared" si="7"/>
        <v>0</v>
      </c>
      <c r="DP26" s="90">
        <f t="shared" si="7"/>
        <v>0</v>
      </c>
      <c r="DQ26" s="90">
        <f t="shared" si="7"/>
        <v>0</v>
      </c>
      <c r="DR26" s="90">
        <f t="shared" si="7"/>
        <v>0</v>
      </c>
      <c r="DS26" s="90">
        <f t="shared" si="7"/>
        <v>0</v>
      </c>
      <c r="DT26" s="90">
        <f t="shared" si="7"/>
        <v>0</v>
      </c>
      <c r="DU26" s="90">
        <f t="shared" si="7"/>
        <v>0</v>
      </c>
      <c r="DV26" s="90">
        <f t="shared" si="7"/>
        <v>0</v>
      </c>
      <c r="DW26" s="91">
        <f t="shared" si="7"/>
        <v>0</v>
      </c>
    </row>
    <row r="27" spans="1:131" ht="11.85" customHeight="1" x14ac:dyDescent="0.15">
      <c r="B27" s="81"/>
      <c r="C27" s="92" t="s">
        <v>94</v>
      </c>
      <c r="D27" s="83"/>
      <c r="E27" s="84">
        <f t="shared" si="8"/>
        <v>123274.6</v>
      </c>
      <c r="F27" s="84">
        <f t="shared" si="9"/>
        <v>123274.6</v>
      </c>
      <c r="G27" s="85">
        <v>11234</v>
      </c>
      <c r="H27" s="86">
        <v>55186</v>
      </c>
      <c r="I27" s="86">
        <v>56854.6</v>
      </c>
      <c r="J27" s="86"/>
      <c r="K27" s="86"/>
      <c r="L27" s="86"/>
      <c r="M27" s="86"/>
      <c r="N27" s="86"/>
      <c r="O27" s="86"/>
      <c r="P27" s="86"/>
      <c r="Q27" s="86"/>
      <c r="R27" s="87"/>
      <c r="T27" s="81"/>
      <c r="U27" s="92" t="str">
        <f t="shared" si="42"/>
        <v>Payroll Taxes</v>
      </c>
      <c r="V27" s="83"/>
      <c r="W27" s="84">
        <f t="shared" si="10"/>
        <v>44365.411473366803</v>
      </c>
      <c r="X27" s="84">
        <f t="shared" si="11"/>
        <v>12860.361566404399</v>
      </c>
      <c r="Y27" s="85">
        <v>4490.8941059554663</v>
      </c>
      <c r="Z27" s="86">
        <v>4166.7807960075997</v>
      </c>
      <c r="AA27" s="86">
        <v>4202.6866644413331</v>
      </c>
      <c r="AB27" s="86">
        <v>3559.1420337954669</v>
      </c>
      <c r="AC27" s="86">
        <v>3586.3800397026666</v>
      </c>
      <c r="AD27" s="86">
        <v>3559.1420337954669</v>
      </c>
      <c r="AE27" s="86">
        <v>3586.3800397026666</v>
      </c>
      <c r="AF27" s="86">
        <v>3527.3719586106663</v>
      </c>
      <c r="AG27" s="86">
        <v>3468.0488190365331</v>
      </c>
      <c r="AH27" s="86">
        <v>3520.718072806133</v>
      </c>
      <c r="AI27" s="86">
        <v>3411.3548829794668</v>
      </c>
      <c r="AJ27" s="87">
        <v>3286.5120265333335</v>
      </c>
      <c r="AL27" s="81"/>
      <c r="AM27" s="92" t="str">
        <f t="shared" si="44"/>
        <v>Payroll Taxes</v>
      </c>
      <c r="AN27" s="83"/>
      <c r="AO27" s="84">
        <f t="shared" si="12"/>
        <v>79472.589999999982</v>
      </c>
      <c r="AP27" s="84">
        <f t="shared" si="13"/>
        <v>133.09</v>
      </c>
      <c r="AQ27" s="85">
        <v>47.83</v>
      </c>
      <c r="AR27" s="86">
        <v>41.59</v>
      </c>
      <c r="AS27" s="86">
        <v>43.67</v>
      </c>
      <c r="AT27" s="86">
        <v>45.74</v>
      </c>
      <c r="AU27" s="86">
        <v>6578.77</v>
      </c>
      <c r="AV27" s="86">
        <v>6250</v>
      </c>
      <c r="AW27" s="86">
        <v>4233</v>
      </c>
      <c r="AX27" s="86">
        <v>5476</v>
      </c>
      <c r="AY27" s="86">
        <v>4844</v>
      </c>
      <c r="AZ27" s="86">
        <v>10859</v>
      </c>
      <c r="BA27" s="86">
        <v>4030.88</v>
      </c>
      <c r="BB27" s="87">
        <v>37022.109999999986</v>
      </c>
      <c r="BD27" s="81"/>
      <c r="BE27" s="92" t="str">
        <f t="shared" si="46"/>
        <v>Payroll Taxes</v>
      </c>
      <c r="BF27" s="83"/>
      <c r="BG27" s="84">
        <f t="shared" si="14"/>
        <v>42744.35</v>
      </c>
      <c r="BH27" s="84">
        <f t="shared" si="15"/>
        <v>11676</v>
      </c>
      <c r="BI27" s="85">
        <v>4063</v>
      </c>
      <c r="BJ27" s="86">
        <v>3881</v>
      </c>
      <c r="BK27" s="86">
        <v>3732</v>
      </c>
      <c r="BL27" s="86">
        <v>2741</v>
      </c>
      <c r="BM27" s="86">
        <v>4031</v>
      </c>
      <c r="BN27" s="86">
        <v>3473</v>
      </c>
      <c r="BO27" s="86">
        <v>3763</v>
      </c>
      <c r="BP27" s="86">
        <v>3423</v>
      </c>
      <c r="BQ27" s="86">
        <v>3483</v>
      </c>
      <c r="BR27" s="86">
        <v>3644</v>
      </c>
      <c r="BS27" s="86">
        <v>4067.2</v>
      </c>
      <c r="BT27" s="87">
        <v>2443.15</v>
      </c>
      <c r="BV27" s="81"/>
      <c r="BW27" s="92" t="str">
        <f t="shared" si="48"/>
        <v>Payroll Taxes</v>
      </c>
      <c r="BX27" s="83"/>
      <c r="BY27" s="84">
        <f t="shared" si="16"/>
        <v>123274.6</v>
      </c>
      <c r="BZ27" s="85">
        <f t="shared" si="17"/>
        <v>123274.6</v>
      </c>
      <c r="CA27" s="86">
        <f t="shared" si="18"/>
        <v>0</v>
      </c>
      <c r="CB27" s="86">
        <f t="shared" si="19"/>
        <v>0</v>
      </c>
      <c r="CC27" s="86">
        <f t="shared" si="20"/>
        <v>0</v>
      </c>
      <c r="CD27" s="84">
        <f t="shared" si="4"/>
        <v>44365.411473366803</v>
      </c>
      <c r="CE27" s="85">
        <f t="shared" si="21"/>
        <v>12860.361566404399</v>
      </c>
      <c r="CF27" s="86">
        <f t="shared" si="22"/>
        <v>10704.6641072936</v>
      </c>
      <c r="CG27" s="86">
        <f t="shared" si="23"/>
        <v>10581.800817349867</v>
      </c>
      <c r="CH27" s="86">
        <f t="shared" si="24"/>
        <v>10218.584982318933</v>
      </c>
      <c r="CI27" s="84">
        <f t="shared" si="5"/>
        <v>79472.59</v>
      </c>
      <c r="CJ27" s="85">
        <f t="shared" si="25"/>
        <v>133.09</v>
      </c>
      <c r="CK27" s="86">
        <f t="shared" si="26"/>
        <v>12874.51</v>
      </c>
      <c r="CL27" s="86">
        <f t="shared" si="27"/>
        <v>14553</v>
      </c>
      <c r="CM27" s="87">
        <f t="shared" si="28"/>
        <v>51911.989999999991</v>
      </c>
      <c r="CO27" s="81"/>
      <c r="CP27" s="92" t="str">
        <f t="shared" si="49"/>
        <v>Payroll Taxes</v>
      </c>
      <c r="CQ27" s="83"/>
      <c r="CR27" s="84">
        <f t="shared" si="29"/>
        <v>78909.188526633196</v>
      </c>
      <c r="CS27" s="84">
        <f t="shared" si="29"/>
        <v>110414.2384335956</v>
      </c>
      <c r="CT27" s="85">
        <f t="shared" si="29"/>
        <v>6743.1058940445337</v>
      </c>
      <c r="CU27" s="86">
        <f t="shared" si="29"/>
        <v>51019.219203992398</v>
      </c>
      <c r="CV27" s="86">
        <f t="shared" si="29"/>
        <v>52651.913335558667</v>
      </c>
      <c r="CW27" s="86">
        <f t="shared" si="29"/>
        <v>-3559.1420337954669</v>
      </c>
      <c r="CX27" s="86">
        <f t="shared" si="29"/>
        <v>-3586.3800397026666</v>
      </c>
      <c r="CY27" s="86">
        <f t="shared" si="29"/>
        <v>-3559.1420337954669</v>
      </c>
      <c r="CZ27" s="86">
        <f t="shared" si="29"/>
        <v>-3586.3800397026666</v>
      </c>
      <c r="DA27" s="86">
        <f t="shared" si="55"/>
        <v>-3527.3719586106663</v>
      </c>
      <c r="DB27" s="86">
        <f t="shared" si="55"/>
        <v>-3468.0488190365331</v>
      </c>
      <c r="DC27" s="86">
        <f t="shared" si="55"/>
        <v>-3520.718072806133</v>
      </c>
      <c r="DD27" s="86">
        <f t="shared" si="55"/>
        <v>-3411.3548829794668</v>
      </c>
      <c r="DE27" s="87">
        <f t="shared" si="55"/>
        <v>-3286.5120265333335</v>
      </c>
      <c r="DG27" s="81"/>
      <c r="DH27" s="92" t="str">
        <f t="shared" si="50"/>
        <v>Payroll Taxes</v>
      </c>
      <c r="DI27" s="83"/>
      <c r="DJ27" s="88">
        <f t="shared" si="30"/>
        <v>2.7786195575804253</v>
      </c>
      <c r="DK27" s="88">
        <f t="shared" si="7"/>
        <v>9.5856247402899477</v>
      </c>
      <c r="DL27" s="89">
        <f t="shared" si="7"/>
        <v>2.5015063225611049</v>
      </c>
      <c r="DM27" s="90">
        <f t="shared" si="7"/>
        <v>13.24427722544859</v>
      </c>
      <c r="DN27" s="90">
        <f t="shared" si="7"/>
        <v>13.528155805914151</v>
      </c>
      <c r="DO27" s="90">
        <f t="shared" si="7"/>
        <v>0</v>
      </c>
      <c r="DP27" s="90">
        <f t="shared" si="7"/>
        <v>0</v>
      </c>
      <c r="DQ27" s="90">
        <f t="shared" si="7"/>
        <v>0</v>
      </c>
      <c r="DR27" s="90">
        <f t="shared" si="7"/>
        <v>0</v>
      </c>
      <c r="DS27" s="90">
        <f t="shared" si="7"/>
        <v>0</v>
      </c>
      <c r="DT27" s="90">
        <f t="shared" si="7"/>
        <v>0</v>
      </c>
      <c r="DU27" s="90">
        <f t="shared" si="7"/>
        <v>0</v>
      </c>
      <c r="DV27" s="90">
        <f t="shared" si="7"/>
        <v>0</v>
      </c>
      <c r="DW27" s="91">
        <f t="shared" si="7"/>
        <v>0</v>
      </c>
    </row>
    <row r="28" spans="1:131" ht="11.85" customHeight="1" x14ac:dyDescent="0.15">
      <c r="B28" s="81"/>
      <c r="C28" s="170" t="s">
        <v>95</v>
      </c>
      <c r="D28" s="171"/>
      <c r="E28" s="172">
        <f t="shared" si="8"/>
        <v>331386.13</v>
      </c>
      <c r="F28" s="172">
        <f t="shared" si="9"/>
        <v>331386.13</v>
      </c>
      <c r="G28" s="173">
        <f>SUM(G29:G117)</f>
        <v>122277</v>
      </c>
      <c r="H28" s="174">
        <f t="shared" ref="H28:R28" si="56">SUM(H29:H117)</f>
        <v>131298</v>
      </c>
      <c r="I28" s="174">
        <f t="shared" si="56"/>
        <v>77811.13</v>
      </c>
      <c r="J28" s="174">
        <f t="shared" si="56"/>
        <v>0</v>
      </c>
      <c r="K28" s="174">
        <f t="shared" si="56"/>
        <v>0</v>
      </c>
      <c r="L28" s="174">
        <f t="shared" si="56"/>
        <v>0</v>
      </c>
      <c r="M28" s="174">
        <f t="shared" si="56"/>
        <v>0</v>
      </c>
      <c r="N28" s="174">
        <f t="shared" si="56"/>
        <v>0</v>
      </c>
      <c r="O28" s="174">
        <f t="shared" si="56"/>
        <v>0</v>
      </c>
      <c r="P28" s="174">
        <f t="shared" si="56"/>
        <v>0</v>
      </c>
      <c r="Q28" s="174">
        <f t="shared" si="56"/>
        <v>0</v>
      </c>
      <c r="R28" s="175">
        <f t="shared" si="56"/>
        <v>0</v>
      </c>
      <c r="T28" s="81"/>
      <c r="U28" s="170" t="str">
        <f t="shared" si="42"/>
        <v>Subtotal Other Expenses</v>
      </c>
      <c r="V28" s="171"/>
      <c r="W28" s="172">
        <f t="shared" si="10"/>
        <v>1423227</v>
      </c>
      <c r="X28" s="172">
        <f t="shared" si="11"/>
        <v>362110</v>
      </c>
      <c r="Y28" s="173">
        <f>SUM(Y29:Y117)</f>
        <v>109068</v>
      </c>
      <c r="Z28" s="174">
        <f t="shared" ref="Z28:AJ28" si="57">SUM(Z29:Z117)</f>
        <v>104941</v>
      </c>
      <c r="AA28" s="174">
        <f t="shared" si="57"/>
        <v>148101</v>
      </c>
      <c r="AB28" s="174">
        <f t="shared" si="57"/>
        <v>108978</v>
      </c>
      <c r="AC28" s="174">
        <f t="shared" si="57"/>
        <v>120217</v>
      </c>
      <c r="AD28" s="174">
        <f t="shared" si="57"/>
        <v>124826</v>
      </c>
      <c r="AE28" s="174">
        <f t="shared" si="57"/>
        <v>119325</v>
      </c>
      <c r="AF28" s="174">
        <f t="shared" si="57"/>
        <v>121278</v>
      </c>
      <c r="AG28" s="174">
        <f t="shared" si="57"/>
        <v>115379</v>
      </c>
      <c r="AH28" s="174">
        <f t="shared" si="57"/>
        <v>114777</v>
      </c>
      <c r="AI28" s="174">
        <f t="shared" si="57"/>
        <v>117040</v>
      </c>
      <c r="AJ28" s="175">
        <f t="shared" si="57"/>
        <v>119297</v>
      </c>
      <c r="AL28" s="81"/>
      <c r="AM28" s="170" t="str">
        <f t="shared" si="44"/>
        <v>Subtotal Other Expenses</v>
      </c>
      <c r="AN28" s="171"/>
      <c r="AO28" s="172">
        <f t="shared" si="12"/>
        <v>1351271.1775519999</v>
      </c>
      <c r="AP28" s="172">
        <f t="shared" si="13"/>
        <v>383094.05671866669</v>
      </c>
      <c r="AQ28" s="173">
        <f>SUM(AQ29:AQ117)</f>
        <v>40019.72</v>
      </c>
      <c r="AR28" s="174">
        <f t="shared" ref="AR28:BB28" si="58">SUM(AR29:AR117)</f>
        <v>211495.49588533334</v>
      </c>
      <c r="AS28" s="174">
        <f t="shared" si="58"/>
        <v>131578.84083333335</v>
      </c>
      <c r="AT28" s="174">
        <f t="shared" si="58"/>
        <v>121750.80083333336</v>
      </c>
      <c r="AU28" s="174">
        <f t="shared" si="58"/>
        <v>103090.54999999999</v>
      </c>
      <c r="AV28" s="174">
        <f t="shared" si="58"/>
        <v>93485.05</v>
      </c>
      <c r="AW28" s="174">
        <f t="shared" si="58"/>
        <v>99208.109999999971</v>
      </c>
      <c r="AX28" s="174">
        <f t="shared" si="58"/>
        <v>110729.59</v>
      </c>
      <c r="AY28" s="174">
        <f t="shared" si="58"/>
        <v>93133.74</v>
      </c>
      <c r="AZ28" s="174">
        <f t="shared" si="58"/>
        <v>118948.44</v>
      </c>
      <c r="BA28" s="174">
        <f t="shared" si="58"/>
        <v>95239.89</v>
      </c>
      <c r="BB28" s="175">
        <f t="shared" si="58"/>
        <v>132590.95000000001</v>
      </c>
      <c r="BD28" s="81"/>
      <c r="BE28" s="170" t="str">
        <f t="shared" si="46"/>
        <v>Subtotal Other Expenses</v>
      </c>
      <c r="BF28" s="171"/>
      <c r="BG28" s="172">
        <f t="shared" si="14"/>
        <v>1432491.0899999999</v>
      </c>
      <c r="BH28" s="172">
        <f t="shared" si="15"/>
        <v>356501</v>
      </c>
      <c r="BI28" s="173">
        <f>SUM(BI29:BI117)</f>
        <v>123505</v>
      </c>
      <c r="BJ28" s="174">
        <f t="shared" ref="BJ28:BT28" si="59">SUM(BJ29:BJ117)</f>
        <v>119901</v>
      </c>
      <c r="BK28" s="174">
        <f t="shared" si="59"/>
        <v>113095</v>
      </c>
      <c r="BL28" s="174">
        <f t="shared" si="59"/>
        <v>109901</v>
      </c>
      <c r="BM28" s="174">
        <f t="shared" si="59"/>
        <v>115727</v>
      </c>
      <c r="BN28" s="174">
        <f t="shared" si="59"/>
        <v>166812</v>
      </c>
      <c r="BO28" s="174">
        <f t="shared" si="59"/>
        <v>132349</v>
      </c>
      <c r="BP28" s="174">
        <f t="shared" si="59"/>
        <v>112339</v>
      </c>
      <c r="BQ28" s="174">
        <f t="shared" si="59"/>
        <v>99808</v>
      </c>
      <c r="BR28" s="174">
        <f t="shared" si="59"/>
        <v>100408</v>
      </c>
      <c r="BS28" s="174">
        <f t="shared" si="59"/>
        <v>104892.70999999999</v>
      </c>
      <c r="BT28" s="175">
        <f t="shared" si="59"/>
        <v>133753.38</v>
      </c>
      <c r="BV28" s="81"/>
      <c r="BW28" s="170" t="str">
        <f t="shared" si="48"/>
        <v>Subtotal Other Expenses</v>
      </c>
      <c r="BX28" s="171"/>
      <c r="BY28" s="172">
        <f t="shared" si="16"/>
        <v>331386.13</v>
      </c>
      <c r="BZ28" s="173">
        <f t="shared" si="17"/>
        <v>331386.13</v>
      </c>
      <c r="CA28" s="174">
        <f t="shared" si="18"/>
        <v>0</v>
      </c>
      <c r="CB28" s="174">
        <f t="shared" si="19"/>
        <v>0</v>
      </c>
      <c r="CC28" s="174">
        <f t="shared" si="20"/>
        <v>0</v>
      </c>
      <c r="CD28" s="172">
        <f t="shared" si="4"/>
        <v>1423227</v>
      </c>
      <c r="CE28" s="173">
        <f t="shared" si="21"/>
        <v>362110</v>
      </c>
      <c r="CF28" s="174">
        <f t="shared" si="22"/>
        <v>354021</v>
      </c>
      <c r="CG28" s="174">
        <f t="shared" si="23"/>
        <v>355982</v>
      </c>
      <c r="CH28" s="174">
        <f t="shared" si="24"/>
        <v>351114</v>
      </c>
      <c r="CI28" s="172">
        <f t="shared" si="5"/>
        <v>1351271.1775519999</v>
      </c>
      <c r="CJ28" s="173">
        <f t="shared" si="25"/>
        <v>383094.05671866669</v>
      </c>
      <c r="CK28" s="174">
        <f t="shared" si="26"/>
        <v>318326.40083333332</v>
      </c>
      <c r="CL28" s="174">
        <f t="shared" si="27"/>
        <v>303071.43999999994</v>
      </c>
      <c r="CM28" s="175">
        <f t="shared" si="28"/>
        <v>346779.28</v>
      </c>
      <c r="CO28" s="81"/>
      <c r="CP28" s="170" t="str">
        <f t="shared" si="49"/>
        <v>Subtotal Other Expenses</v>
      </c>
      <c r="CQ28" s="171"/>
      <c r="CR28" s="172">
        <f t="shared" si="29"/>
        <v>-1091840.8700000001</v>
      </c>
      <c r="CS28" s="172">
        <f t="shared" si="29"/>
        <v>-30723.869999999995</v>
      </c>
      <c r="CT28" s="173">
        <f t="shared" si="29"/>
        <v>13209</v>
      </c>
      <c r="CU28" s="174">
        <f t="shared" si="29"/>
        <v>26357</v>
      </c>
      <c r="CV28" s="174">
        <f t="shared" si="29"/>
        <v>-70289.87</v>
      </c>
      <c r="CW28" s="174">
        <f t="shared" si="29"/>
        <v>-108978</v>
      </c>
      <c r="CX28" s="174">
        <f t="shared" si="29"/>
        <v>-120217</v>
      </c>
      <c r="CY28" s="174">
        <f t="shared" si="29"/>
        <v>-124826</v>
      </c>
      <c r="CZ28" s="174">
        <f t="shared" si="29"/>
        <v>-119325</v>
      </c>
      <c r="DA28" s="174">
        <f t="shared" si="55"/>
        <v>-121278</v>
      </c>
      <c r="DB28" s="174">
        <f t="shared" si="55"/>
        <v>-115379</v>
      </c>
      <c r="DC28" s="174">
        <f t="shared" si="55"/>
        <v>-114777</v>
      </c>
      <c r="DD28" s="174">
        <f t="shared" si="55"/>
        <v>-117040</v>
      </c>
      <c r="DE28" s="175">
        <f t="shared" si="55"/>
        <v>-119297</v>
      </c>
      <c r="DG28" s="81"/>
      <c r="DH28" s="170" t="str">
        <f t="shared" si="50"/>
        <v>Subtotal Other Expenses</v>
      </c>
      <c r="DI28" s="171"/>
      <c r="DJ28" s="176">
        <f t="shared" si="30"/>
        <v>0.23284137386376169</v>
      </c>
      <c r="DK28" s="176">
        <f t="shared" si="7"/>
        <v>0.91515321311203779</v>
      </c>
      <c r="DL28" s="177">
        <f t="shared" si="7"/>
        <v>1.1211079326658597</v>
      </c>
      <c r="DM28" s="178">
        <f t="shared" si="7"/>
        <v>1.2511601757177844</v>
      </c>
      <c r="DN28" s="178">
        <f t="shared" si="7"/>
        <v>0.52539233361017146</v>
      </c>
      <c r="DO28" s="178">
        <f t="shared" si="7"/>
        <v>0</v>
      </c>
      <c r="DP28" s="178">
        <f t="shared" si="7"/>
        <v>0</v>
      </c>
      <c r="DQ28" s="178">
        <f t="shared" si="7"/>
        <v>0</v>
      </c>
      <c r="DR28" s="178">
        <f t="shared" si="7"/>
        <v>0</v>
      </c>
      <c r="DS28" s="178">
        <f t="shared" si="7"/>
        <v>0</v>
      </c>
      <c r="DT28" s="178">
        <f t="shared" si="7"/>
        <v>0</v>
      </c>
      <c r="DU28" s="178">
        <f t="shared" si="7"/>
        <v>0</v>
      </c>
      <c r="DV28" s="178">
        <f t="shared" si="7"/>
        <v>0</v>
      </c>
      <c r="DW28" s="179">
        <f t="shared" si="7"/>
        <v>0</v>
      </c>
    </row>
    <row r="29" spans="1:131" ht="11.85" customHeight="1" x14ac:dyDescent="0.15">
      <c r="B29" s="81"/>
      <c r="C29" s="92" t="s">
        <v>96</v>
      </c>
      <c r="D29" s="83"/>
      <c r="E29" s="84">
        <f t="shared" si="8"/>
        <v>0</v>
      </c>
      <c r="F29" s="84">
        <f t="shared" si="9"/>
        <v>0</v>
      </c>
      <c r="G29" s="85">
        <v>0</v>
      </c>
      <c r="H29" s="86">
        <v>0</v>
      </c>
      <c r="I29" s="86">
        <v>0</v>
      </c>
      <c r="J29" s="86"/>
      <c r="K29" s="86"/>
      <c r="L29" s="86"/>
      <c r="M29" s="86"/>
      <c r="N29" s="86"/>
      <c r="O29" s="86"/>
      <c r="P29" s="86"/>
      <c r="Q29" s="86"/>
      <c r="R29" s="87"/>
      <c r="T29" s="81"/>
      <c r="U29" s="92" t="str">
        <f t="shared" si="42"/>
        <v>Air Conditioning</v>
      </c>
      <c r="V29" s="83"/>
      <c r="W29" s="84">
        <f t="shared" si="10"/>
        <v>0</v>
      </c>
      <c r="X29" s="84">
        <f t="shared" si="11"/>
        <v>0</v>
      </c>
      <c r="Y29" s="85">
        <v>0</v>
      </c>
      <c r="Z29" s="86">
        <v>0</v>
      </c>
      <c r="AA29" s="86">
        <v>0</v>
      </c>
      <c r="AB29" s="86">
        <v>0</v>
      </c>
      <c r="AC29" s="86">
        <v>0</v>
      </c>
      <c r="AD29" s="86">
        <v>0</v>
      </c>
      <c r="AE29" s="86">
        <v>0</v>
      </c>
      <c r="AF29" s="86">
        <v>0</v>
      </c>
      <c r="AG29" s="86">
        <v>0</v>
      </c>
      <c r="AH29" s="86">
        <v>0</v>
      </c>
      <c r="AI29" s="86">
        <v>0</v>
      </c>
      <c r="AJ29" s="87">
        <v>0</v>
      </c>
      <c r="AL29" s="81"/>
      <c r="AM29" s="92" t="str">
        <f t="shared" si="44"/>
        <v>Air Conditioning</v>
      </c>
      <c r="AN29" s="83"/>
      <c r="AO29" s="84">
        <f t="shared" si="12"/>
        <v>0</v>
      </c>
      <c r="AP29" s="84">
        <f t="shared" si="13"/>
        <v>0</v>
      </c>
      <c r="AQ29" s="85">
        <v>0</v>
      </c>
      <c r="AR29" s="86">
        <v>0</v>
      </c>
      <c r="AS29" s="86">
        <v>0</v>
      </c>
      <c r="AT29" s="86">
        <v>0</v>
      </c>
      <c r="AU29" s="86">
        <v>0</v>
      </c>
      <c r="AV29" s="86">
        <v>0</v>
      </c>
      <c r="AW29" s="86">
        <v>0</v>
      </c>
      <c r="AX29" s="86">
        <v>0</v>
      </c>
      <c r="AY29" s="86">
        <v>0</v>
      </c>
      <c r="AZ29" s="86">
        <v>0</v>
      </c>
      <c r="BA29" s="86">
        <v>0</v>
      </c>
      <c r="BB29" s="87">
        <v>0</v>
      </c>
      <c r="BD29" s="81"/>
      <c r="BE29" s="92" t="str">
        <f t="shared" si="46"/>
        <v>Air Conditioning</v>
      </c>
      <c r="BF29" s="83"/>
      <c r="BG29" s="84">
        <f t="shared" si="14"/>
        <v>0</v>
      </c>
      <c r="BH29" s="84">
        <f t="shared" si="15"/>
        <v>0</v>
      </c>
      <c r="BI29" s="85">
        <v>0</v>
      </c>
      <c r="BJ29" s="86">
        <v>0</v>
      </c>
      <c r="BK29" s="86">
        <v>0</v>
      </c>
      <c r="BL29" s="86">
        <v>0</v>
      </c>
      <c r="BM29" s="86">
        <v>0</v>
      </c>
      <c r="BN29" s="86">
        <v>0</v>
      </c>
      <c r="BO29" s="86">
        <v>0</v>
      </c>
      <c r="BP29" s="86">
        <v>0</v>
      </c>
      <c r="BQ29" s="86">
        <v>0</v>
      </c>
      <c r="BR29" s="86">
        <v>0</v>
      </c>
      <c r="BS29" s="86">
        <v>0</v>
      </c>
      <c r="BT29" s="87">
        <v>0</v>
      </c>
      <c r="BV29" s="81"/>
      <c r="BW29" s="92" t="str">
        <f t="shared" si="48"/>
        <v>Air Conditioning</v>
      </c>
      <c r="BX29" s="83"/>
      <c r="BY29" s="84">
        <f t="shared" si="16"/>
        <v>0</v>
      </c>
      <c r="BZ29" s="85">
        <f t="shared" si="17"/>
        <v>0</v>
      </c>
      <c r="CA29" s="86">
        <f t="shared" si="18"/>
        <v>0</v>
      </c>
      <c r="CB29" s="86">
        <f t="shared" si="19"/>
        <v>0</v>
      </c>
      <c r="CC29" s="86">
        <f t="shared" si="20"/>
        <v>0</v>
      </c>
      <c r="CD29" s="84">
        <f t="shared" si="4"/>
        <v>0</v>
      </c>
      <c r="CE29" s="85">
        <f t="shared" si="21"/>
        <v>0</v>
      </c>
      <c r="CF29" s="86">
        <f t="shared" si="22"/>
        <v>0</v>
      </c>
      <c r="CG29" s="86">
        <f t="shared" si="23"/>
        <v>0</v>
      </c>
      <c r="CH29" s="86">
        <f t="shared" si="24"/>
        <v>0</v>
      </c>
      <c r="CI29" s="84">
        <f t="shared" si="5"/>
        <v>0</v>
      </c>
      <c r="CJ29" s="85">
        <f t="shared" si="25"/>
        <v>0</v>
      </c>
      <c r="CK29" s="86">
        <f t="shared" si="26"/>
        <v>0</v>
      </c>
      <c r="CL29" s="86">
        <f t="shared" si="27"/>
        <v>0</v>
      </c>
      <c r="CM29" s="87">
        <f t="shared" si="28"/>
        <v>0</v>
      </c>
      <c r="CO29" s="81"/>
      <c r="CP29" s="92" t="str">
        <f t="shared" si="49"/>
        <v>Air Conditioning</v>
      </c>
      <c r="CQ29" s="83"/>
      <c r="CR29" s="84">
        <f t="shared" si="29"/>
        <v>0</v>
      </c>
      <c r="CS29" s="84">
        <f t="shared" si="29"/>
        <v>0</v>
      </c>
      <c r="CT29" s="85">
        <f t="shared" si="29"/>
        <v>0</v>
      </c>
      <c r="CU29" s="86">
        <f t="shared" si="29"/>
        <v>0</v>
      </c>
      <c r="CV29" s="86">
        <f t="shared" si="29"/>
        <v>0</v>
      </c>
      <c r="CW29" s="86">
        <f t="shared" si="29"/>
        <v>0</v>
      </c>
      <c r="CX29" s="86">
        <f t="shared" si="29"/>
        <v>0</v>
      </c>
      <c r="CY29" s="86">
        <f t="shared" si="29"/>
        <v>0</v>
      </c>
      <c r="CZ29" s="86">
        <f t="shared" si="29"/>
        <v>0</v>
      </c>
      <c r="DA29" s="86">
        <f t="shared" si="55"/>
        <v>0</v>
      </c>
      <c r="DB29" s="86">
        <f t="shared" si="55"/>
        <v>0</v>
      </c>
      <c r="DC29" s="86">
        <f t="shared" si="55"/>
        <v>0</v>
      </c>
      <c r="DD29" s="86">
        <f t="shared" si="55"/>
        <v>0</v>
      </c>
      <c r="DE29" s="87">
        <f t="shared" si="55"/>
        <v>0</v>
      </c>
      <c r="DG29" s="81"/>
      <c r="DH29" s="92" t="str">
        <f t="shared" si="50"/>
        <v>Air Conditioning</v>
      </c>
      <c r="DI29" s="83"/>
      <c r="DJ29" s="88" t="str">
        <f t="shared" si="30"/>
        <v/>
      </c>
      <c r="DK29" s="88" t="str">
        <f t="shared" si="7"/>
        <v/>
      </c>
      <c r="DL29" s="89" t="str">
        <f t="shared" si="7"/>
        <v/>
      </c>
      <c r="DM29" s="90" t="str">
        <f t="shared" si="7"/>
        <v/>
      </c>
      <c r="DN29" s="90" t="str">
        <f t="shared" si="7"/>
        <v/>
      </c>
      <c r="DO29" s="90" t="str">
        <f t="shared" si="7"/>
        <v/>
      </c>
      <c r="DP29" s="90" t="str">
        <f t="shared" si="7"/>
        <v/>
      </c>
      <c r="DQ29" s="90" t="str">
        <f t="shared" si="7"/>
        <v/>
      </c>
      <c r="DR29" s="90" t="str">
        <f t="shared" si="7"/>
        <v/>
      </c>
      <c r="DS29" s="90" t="str">
        <f t="shared" si="7"/>
        <v/>
      </c>
      <c r="DT29" s="90" t="str">
        <f t="shared" si="7"/>
        <v/>
      </c>
      <c r="DU29" s="90" t="str">
        <f t="shared" si="7"/>
        <v/>
      </c>
      <c r="DV29" s="90" t="str">
        <f t="shared" si="7"/>
        <v/>
      </c>
      <c r="DW29" s="91" t="str">
        <f t="shared" si="7"/>
        <v/>
      </c>
      <c r="DY29" s="180">
        <f>RANK($EA29,$EA$29:$EA$117,0)</f>
        <v>22</v>
      </c>
      <c r="DZ29" s="180" t="str">
        <f>$CP29</f>
        <v>Air Conditioning</v>
      </c>
      <c r="EA29" s="181">
        <f>ABS(VLOOKUP($DZ29,$CP$29:$DE$117,($CS$6+4),0))</f>
        <v>0</v>
      </c>
    </row>
    <row r="30" spans="1:131" ht="11.85" customHeight="1" x14ac:dyDescent="0.15">
      <c r="B30" s="81"/>
      <c r="C30" s="92" t="s">
        <v>97</v>
      </c>
      <c r="D30" s="83"/>
      <c r="E30" s="84">
        <f t="shared" si="8"/>
        <v>23560</v>
      </c>
      <c r="F30" s="84">
        <f t="shared" si="9"/>
        <v>23560</v>
      </c>
      <c r="G30" s="85">
        <v>0</v>
      </c>
      <c r="H30" s="86">
        <v>23560</v>
      </c>
      <c r="I30" s="86">
        <v>0</v>
      </c>
      <c r="J30" s="86"/>
      <c r="K30" s="86"/>
      <c r="L30" s="86"/>
      <c r="M30" s="86"/>
      <c r="N30" s="86"/>
      <c r="O30" s="86"/>
      <c r="P30" s="86"/>
      <c r="Q30" s="86"/>
      <c r="R30" s="87"/>
      <c r="T30" s="81"/>
      <c r="U30" s="92" t="str">
        <f t="shared" si="42"/>
        <v>Audit &amp; Tax Services</v>
      </c>
      <c r="V30" s="83"/>
      <c r="W30" s="84">
        <f t="shared" si="10"/>
        <v>30000</v>
      </c>
      <c r="X30" s="84">
        <f t="shared" si="11"/>
        <v>30000</v>
      </c>
      <c r="Y30" s="85">
        <v>0</v>
      </c>
      <c r="Z30" s="86">
        <v>0</v>
      </c>
      <c r="AA30" s="86">
        <v>30000</v>
      </c>
      <c r="AB30" s="86">
        <v>0</v>
      </c>
      <c r="AC30" s="86">
        <v>0</v>
      </c>
      <c r="AD30" s="86">
        <v>0</v>
      </c>
      <c r="AE30" s="86">
        <v>0</v>
      </c>
      <c r="AF30" s="86">
        <v>0</v>
      </c>
      <c r="AG30" s="86">
        <v>0</v>
      </c>
      <c r="AH30" s="86">
        <v>0</v>
      </c>
      <c r="AI30" s="86">
        <v>0</v>
      </c>
      <c r="AJ30" s="87">
        <v>0</v>
      </c>
      <c r="AL30" s="81"/>
      <c r="AM30" s="92" t="str">
        <f t="shared" si="44"/>
        <v>Audit &amp; Tax Services</v>
      </c>
      <c r="AN30" s="83"/>
      <c r="AO30" s="84">
        <f t="shared" si="12"/>
        <v>12643.97</v>
      </c>
      <c r="AP30" s="84">
        <f t="shared" si="13"/>
        <v>12643.97</v>
      </c>
      <c r="AQ30" s="85">
        <v>0</v>
      </c>
      <c r="AR30" s="86">
        <v>0</v>
      </c>
      <c r="AS30" s="86">
        <v>12643.97</v>
      </c>
      <c r="AT30" s="86">
        <v>0</v>
      </c>
      <c r="AU30" s="86">
        <v>0</v>
      </c>
      <c r="AV30" s="86">
        <v>0</v>
      </c>
      <c r="AW30" s="86">
        <v>0</v>
      </c>
      <c r="AX30" s="86">
        <v>0</v>
      </c>
      <c r="AY30" s="86">
        <v>0</v>
      </c>
      <c r="AZ30" s="86">
        <v>0</v>
      </c>
      <c r="BA30" s="86">
        <v>0</v>
      </c>
      <c r="BB30" s="87">
        <v>0</v>
      </c>
      <c r="BD30" s="81"/>
      <c r="BE30" s="92" t="str">
        <f t="shared" si="46"/>
        <v>Audit &amp; Tax Services</v>
      </c>
      <c r="BF30" s="83"/>
      <c r="BG30" s="84">
        <f t="shared" si="14"/>
        <v>69005.2</v>
      </c>
      <c r="BH30" s="84">
        <f t="shared" si="15"/>
        <v>12565</v>
      </c>
      <c r="BI30" s="85">
        <v>0</v>
      </c>
      <c r="BJ30" s="86">
        <v>12565</v>
      </c>
      <c r="BK30" s="86">
        <v>0</v>
      </c>
      <c r="BL30" s="86">
        <v>0</v>
      </c>
      <c r="BM30" s="86">
        <v>0</v>
      </c>
      <c r="BN30" s="86">
        <v>45969</v>
      </c>
      <c r="BO30" s="86">
        <v>0</v>
      </c>
      <c r="BP30" s="86">
        <v>0</v>
      </c>
      <c r="BQ30" s="86">
        <v>0</v>
      </c>
      <c r="BR30" s="86">
        <v>0</v>
      </c>
      <c r="BS30" s="86">
        <v>0</v>
      </c>
      <c r="BT30" s="87">
        <v>10471.200000000001</v>
      </c>
      <c r="BV30" s="81"/>
      <c r="BW30" s="92" t="str">
        <f t="shared" si="48"/>
        <v>Audit &amp; Tax Services</v>
      </c>
      <c r="BX30" s="83"/>
      <c r="BY30" s="84">
        <f t="shared" si="16"/>
        <v>23560</v>
      </c>
      <c r="BZ30" s="85">
        <f t="shared" si="17"/>
        <v>23560</v>
      </c>
      <c r="CA30" s="86">
        <f t="shared" si="18"/>
        <v>0</v>
      </c>
      <c r="CB30" s="86">
        <f t="shared" si="19"/>
        <v>0</v>
      </c>
      <c r="CC30" s="86">
        <f t="shared" si="20"/>
        <v>0</v>
      </c>
      <c r="CD30" s="84">
        <f t="shared" si="4"/>
        <v>30000</v>
      </c>
      <c r="CE30" s="85">
        <f t="shared" si="21"/>
        <v>30000</v>
      </c>
      <c r="CF30" s="86">
        <f t="shared" si="22"/>
        <v>0</v>
      </c>
      <c r="CG30" s="86">
        <f t="shared" si="23"/>
        <v>0</v>
      </c>
      <c r="CH30" s="86">
        <f t="shared" si="24"/>
        <v>0</v>
      </c>
      <c r="CI30" s="84">
        <f t="shared" si="5"/>
        <v>12643.97</v>
      </c>
      <c r="CJ30" s="85">
        <f t="shared" si="25"/>
        <v>12643.97</v>
      </c>
      <c r="CK30" s="86">
        <f t="shared" si="26"/>
        <v>0</v>
      </c>
      <c r="CL30" s="86">
        <f t="shared" si="27"/>
        <v>0</v>
      </c>
      <c r="CM30" s="87">
        <f t="shared" si="28"/>
        <v>0</v>
      </c>
      <c r="CO30" s="81"/>
      <c r="CP30" s="92" t="str">
        <f t="shared" si="49"/>
        <v>Audit &amp; Tax Services</v>
      </c>
      <c r="CQ30" s="83"/>
      <c r="CR30" s="84">
        <f t="shared" si="29"/>
        <v>-6440</v>
      </c>
      <c r="CS30" s="84">
        <f t="shared" si="29"/>
        <v>-6440</v>
      </c>
      <c r="CT30" s="85">
        <f t="shared" si="29"/>
        <v>0</v>
      </c>
      <c r="CU30" s="86">
        <f t="shared" si="29"/>
        <v>23560</v>
      </c>
      <c r="CV30" s="86">
        <f t="shared" si="29"/>
        <v>-30000</v>
      </c>
      <c r="CW30" s="86">
        <f t="shared" si="29"/>
        <v>0</v>
      </c>
      <c r="CX30" s="86">
        <f t="shared" si="29"/>
        <v>0</v>
      </c>
      <c r="CY30" s="86">
        <f t="shared" si="29"/>
        <v>0</v>
      </c>
      <c r="CZ30" s="86">
        <f t="shared" si="29"/>
        <v>0</v>
      </c>
      <c r="DA30" s="86">
        <f t="shared" si="55"/>
        <v>0</v>
      </c>
      <c r="DB30" s="86">
        <f t="shared" si="55"/>
        <v>0</v>
      </c>
      <c r="DC30" s="86">
        <f t="shared" si="55"/>
        <v>0</v>
      </c>
      <c r="DD30" s="86">
        <f t="shared" si="55"/>
        <v>0</v>
      </c>
      <c r="DE30" s="87">
        <f t="shared" si="55"/>
        <v>0</v>
      </c>
      <c r="DG30" s="81"/>
      <c r="DH30" s="92" t="str">
        <f t="shared" si="50"/>
        <v>Audit &amp; Tax Services</v>
      </c>
      <c r="DI30" s="83"/>
      <c r="DJ30" s="88">
        <f t="shared" si="30"/>
        <v>0.78533333333333333</v>
      </c>
      <c r="DK30" s="88">
        <f t="shared" si="7"/>
        <v>0.78533333333333333</v>
      </c>
      <c r="DL30" s="89" t="str">
        <f t="shared" si="7"/>
        <v/>
      </c>
      <c r="DM30" s="90" t="str">
        <f t="shared" si="7"/>
        <v/>
      </c>
      <c r="DN30" s="90">
        <f t="shared" si="7"/>
        <v>0</v>
      </c>
      <c r="DO30" s="90" t="str">
        <f t="shared" si="7"/>
        <v/>
      </c>
      <c r="DP30" s="90" t="str">
        <f t="shared" si="7"/>
        <v/>
      </c>
      <c r="DQ30" s="90" t="str">
        <f t="shared" si="7"/>
        <v/>
      </c>
      <c r="DR30" s="90" t="str">
        <f t="shared" si="7"/>
        <v/>
      </c>
      <c r="DS30" s="90" t="str">
        <f t="shared" ref="DS30:DW73" si="60">IFERROR(((N30-AF30)/ABS(AF30))+1,"")</f>
        <v/>
      </c>
      <c r="DT30" s="90" t="str">
        <f t="shared" si="60"/>
        <v/>
      </c>
      <c r="DU30" s="90" t="str">
        <f t="shared" si="60"/>
        <v/>
      </c>
      <c r="DV30" s="90" t="str">
        <f t="shared" si="60"/>
        <v/>
      </c>
      <c r="DW30" s="91" t="str">
        <f t="shared" si="60"/>
        <v/>
      </c>
      <c r="DY30" s="180">
        <f t="shared" ref="DY30:DY93" si="61">RANK($EA30,$EA$29:$EA$117,0)</f>
        <v>2</v>
      </c>
      <c r="DZ30" s="180" t="str">
        <f t="shared" ref="DZ30:DZ93" si="62">$CP30</f>
        <v>Audit &amp; Tax Services</v>
      </c>
      <c r="EA30" s="181">
        <f t="shared" ref="EA30:EA93" si="63">ABS(VLOOKUP($DZ30,$CP$29:$DE$117,($CS$6+4),0))</f>
        <v>30000</v>
      </c>
    </row>
    <row r="31" spans="1:131" ht="11.85" customHeight="1" x14ac:dyDescent="0.15">
      <c r="B31" s="81"/>
      <c r="C31" s="92" t="s">
        <v>98</v>
      </c>
      <c r="D31" s="83"/>
      <c r="E31" s="84">
        <f t="shared" si="8"/>
        <v>1765.77</v>
      </c>
      <c r="F31" s="84">
        <f t="shared" si="9"/>
        <v>1765.77</v>
      </c>
      <c r="G31" s="85">
        <v>515</v>
      </c>
      <c r="H31" s="86">
        <v>725</v>
      </c>
      <c r="I31" s="86">
        <v>525.77</v>
      </c>
      <c r="J31" s="86"/>
      <c r="K31" s="86"/>
      <c r="L31" s="86"/>
      <c r="M31" s="86"/>
      <c r="N31" s="86"/>
      <c r="O31" s="86"/>
      <c r="P31" s="86"/>
      <c r="Q31" s="86"/>
      <c r="R31" s="87"/>
      <c r="T31" s="81"/>
      <c r="U31" s="92" t="str">
        <f t="shared" si="42"/>
        <v>Bank Service Charge</v>
      </c>
      <c r="V31" s="83"/>
      <c r="W31" s="84">
        <f t="shared" si="10"/>
        <v>6000</v>
      </c>
      <c r="X31" s="84">
        <f t="shared" si="11"/>
        <v>1500</v>
      </c>
      <c r="Y31" s="85">
        <v>500</v>
      </c>
      <c r="Z31" s="86">
        <v>500</v>
      </c>
      <c r="AA31" s="86">
        <v>500</v>
      </c>
      <c r="AB31" s="86">
        <v>500</v>
      </c>
      <c r="AC31" s="86">
        <v>500</v>
      </c>
      <c r="AD31" s="86">
        <v>500</v>
      </c>
      <c r="AE31" s="86">
        <v>500</v>
      </c>
      <c r="AF31" s="86">
        <v>500</v>
      </c>
      <c r="AG31" s="86">
        <v>500</v>
      </c>
      <c r="AH31" s="86">
        <v>500</v>
      </c>
      <c r="AI31" s="86">
        <v>500</v>
      </c>
      <c r="AJ31" s="87">
        <v>500</v>
      </c>
      <c r="AL31" s="81"/>
      <c r="AM31" s="92" t="str">
        <f t="shared" si="44"/>
        <v>Bank Service Charge</v>
      </c>
      <c r="AN31" s="83"/>
      <c r="AO31" s="84">
        <f t="shared" si="12"/>
        <v>5258.9599999999991</v>
      </c>
      <c r="AP31" s="84">
        <f t="shared" si="13"/>
        <v>250</v>
      </c>
      <c r="AQ31" s="85">
        <v>0</v>
      </c>
      <c r="AR31" s="86">
        <v>250</v>
      </c>
      <c r="AS31" s="86">
        <v>0</v>
      </c>
      <c r="AT31" s="86">
        <v>0</v>
      </c>
      <c r="AU31" s="86">
        <v>474.1</v>
      </c>
      <c r="AV31" s="86">
        <v>1</v>
      </c>
      <c r="AW31" s="86">
        <v>0</v>
      </c>
      <c r="AX31" s="86">
        <v>2052.9299999999998</v>
      </c>
      <c r="AY31" s="86">
        <v>0</v>
      </c>
      <c r="AZ31" s="86">
        <v>1527.42</v>
      </c>
      <c r="BA31" s="86">
        <v>452.61</v>
      </c>
      <c r="BB31" s="87">
        <v>500.9</v>
      </c>
      <c r="BD31" s="81"/>
      <c r="BE31" s="92" t="str">
        <f t="shared" si="46"/>
        <v>Bank Service Charge</v>
      </c>
      <c r="BF31" s="83"/>
      <c r="BG31" s="84">
        <f t="shared" si="14"/>
        <v>419</v>
      </c>
      <c r="BH31" s="84">
        <f t="shared" si="15"/>
        <v>200</v>
      </c>
      <c r="BI31" s="85">
        <v>-50</v>
      </c>
      <c r="BJ31" s="86">
        <v>250</v>
      </c>
      <c r="BK31" s="86">
        <v>0</v>
      </c>
      <c r="BL31" s="86">
        <v>0</v>
      </c>
      <c r="BM31" s="86">
        <v>0</v>
      </c>
      <c r="BN31" s="86">
        <v>0</v>
      </c>
      <c r="BO31" s="86">
        <v>-50</v>
      </c>
      <c r="BP31" s="86">
        <v>171</v>
      </c>
      <c r="BQ31" s="86">
        <v>0</v>
      </c>
      <c r="BR31" s="86">
        <v>98</v>
      </c>
      <c r="BS31" s="86">
        <v>-50</v>
      </c>
      <c r="BT31" s="87">
        <v>50</v>
      </c>
      <c r="BV31" s="81"/>
      <c r="BW31" s="92" t="str">
        <f t="shared" si="48"/>
        <v>Bank Service Charge</v>
      </c>
      <c r="BX31" s="83"/>
      <c r="BY31" s="84">
        <f t="shared" si="16"/>
        <v>1765.77</v>
      </c>
      <c r="BZ31" s="85">
        <f t="shared" si="17"/>
        <v>1765.77</v>
      </c>
      <c r="CA31" s="86">
        <f t="shared" si="18"/>
        <v>0</v>
      </c>
      <c r="CB31" s="86">
        <f t="shared" si="19"/>
        <v>0</v>
      </c>
      <c r="CC31" s="86">
        <f t="shared" si="20"/>
        <v>0</v>
      </c>
      <c r="CD31" s="84">
        <f t="shared" si="4"/>
        <v>6000</v>
      </c>
      <c r="CE31" s="85">
        <f t="shared" si="21"/>
        <v>1500</v>
      </c>
      <c r="CF31" s="86">
        <f t="shared" si="22"/>
        <v>1500</v>
      </c>
      <c r="CG31" s="86">
        <f t="shared" si="23"/>
        <v>1500</v>
      </c>
      <c r="CH31" s="86">
        <f t="shared" si="24"/>
        <v>1500</v>
      </c>
      <c r="CI31" s="84">
        <f t="shared" si="5"/>
        <v>5258.96</v>
      </c>
      <c r="CJ31" s="85">
        <f t="shared" si="25"/>
        <v>250</v>
      </c>
      <c r="CK31" s="86">
        <f t="shared" si="26"/>
        <v>475.1</v>
      </c>
      <c r="CL31" s="86">
        <f t="shared" si="27"/>
        <v>2052.9299999999998</v>
      </c>
      <c r="CM31" s="87">
        <f t="shared" si="28"/>
        <v>2480.9300000000003</v>
      </c>
      <c r="CO31" s="81"/>
      <c r="CP31" s="92" t="str">
        <f t="shared" si="49"/>
        <v>Bank Service Charge</v>
      </c>
      <c r="CQ31" s="83"/>
      <c r="CR31" s="84">
        <f t="shared" si="29"/>
        <v>-4234.2299999999996</v>
      </c>
      <c r="CS31" s="84">
        <f t="shared" si="29"/>
        <v>265.77</v>
      </c>
      <c r="CT31" s="85">
        <f t="shared" si="29"/>
        <v>15</v>
      </c>
      <c r="CU31" s="86">
        <f t="shared" si="29"/>
        <v>225</v>
      </c>
      <c r="CV31" s="86">
        <f t="shared" si="29"/>
        <v>25.769999999999982</v>
      </c>
      <c r="CW31" s="86">
        <f t="shared" si="29"/>
        <v>-500</v>
      </c>
      <c r="CX31" s="86">
        <f t="shared" si="29"/>
        <v>-500</v>
      </c>
      <c r="CY31" s="86">
        <f t="shared" si="29"/>
        <v>-500</v>
      </c>
      <c r="CZ31" s="86">
        <f t="shared" si="29"/>
        <v>-500</v>
      </c>
      <c r="DA31" s="86">
        <f t="shared" si="55"/>
        <v>-500</v>
      </c>
      <c r="DB31" s="86">
        <f t="shared" si="55"/>
        <v>-500</v>
      </c>
      <c r="DC31" s="86">
        <f t="shared" si="55"/>
        <v>-500</v>
      </c>
      <c r="DD31" s="86">
        <f t="shared" si="55"/>
        <v>-500</v>
      </c>
      <c r="DE31" s="87">
        <f t="shared" si="55"/>
        <v>-500</v>
      </c>
      <c r="DG31" s="81"/>
      <c r="DH31" s="92" t="str">
        <f t="shared" si="50"/>
        <v>Bank Service Charge</v>
      </c>
      <c r="DI31" s="83"/>
      <c r="DJ31" s="88">
        <f t="shared" si="30"/>
        <v>0.29429500000000008</v>
      </c>
      <c r="DK31" s="88">
        <f t="shared" si="30"/>
        <v>1.1771799999999999</v>
      </c>
      <c r="DL31" s="89">
        <f t="shared" si="30"/>
        <v>1.03</v>
      </c>
      <c r="DM31" s="90">
        <f t="shared" si="30"/>
        <v>1.45</v>
      </c>
      <c r="DN31" s="90">
        <f t="shared" si="30"/>
        <v>1.0515399999999999</v>
      </c>
      <c r="DO31" s="90">
        <f t="shared" si="30"/>
        <v>0</v>
      </c>
      <c r="DP31" s="90">
        <f t="shared" si="30"/>
        <v>0</v>
      </c>
      <c r="DQ31" s="90">
        <f t="shared" si="30"/>
        <v>0</v>
      </c>
      <c r="DR31" s="90">
        <f t="shared" si="30"/>
        <v>0</v>
      </c>
      <c r="DS31" s="90">
        <f t="shared" si="60"/>
        <v>0</v>
      </c>
      <c r="DT31" s="90">
        <f t="shared" si="60"/>
        <v>0</v>
      </c>
      <c r="DU31" s="90">
        <f t="shared" si="60"/>
        <v>0</v>
      </c>
      <c r="DV31" s="90">
        <f t="shared" si="60"/>
        <v>0</v>
      </c>
      <c r="DW31" s="91">
        <f t="shared" si="60"/>
        <v>0</v>
      </c>
      <c r="DY31" s="180">
        <f t="shared" si="61"/>
        <v>21</v>
      </c>
      <c r="DZ31" s="180" t="str">
        <f t="shared" si="62"/>
        <v>Bank Service Charge</v>
      </c>
      <c r="EA31" s="181">
        <f t="shared" si="63"/>
        <v>25.769999999999982</v>
      </c>
    </row>
    <row r="32" spans="1:131" ht="11.85" customHeight="1" x14ac:dyDescent="0.15">
      <c r="B32" s="81"/>
      <c r="C32" s="92" t="s">
        <v>99</v>
      </c>
      <c r="D32" s="83"/>
      <c r="E32" s="84">
        <f t="shared" si="8"/>
        <v>0</v>
      </c>
      <c r="F32" s="84">
        <f t="shared" si="9"/>
        <v>0</v>
      </c>
      <c r="G32" s="85">
        <v>0</v>
      </c>
      <c r="H32" s="86">
        <v>0</v>
      </c>
      <c r="I32" s="86">
        <v>0</v>
      </c>
      <c r="J32" s="86"/>
      <c r="K32" s="86"/>
      <c r="L32" s="86"/>
      <c r="M32" s="86"/>
      <c r="N32" s="86"/>
      <c r="O32" s="86"/>
      <c r="P32" s="86"/>
      <c r="Q32" s="86"/>
      <c r="R32" s="87"/>
      <c r="T32" s="81"/>
      <c r="U32" s="92" t="str">
        <f t="shared" si="42"/>
        <v>Building</v>
      </c>
      <c r="V32" s="83"/>
      <c r="W32" s="84">
        <f t="shared" si="10"/>
        <v>0</v>
      </c>
      <c r="X32" s="84">
        <f t="shared" si="11"/>
        <v>0</v>
      </c>
      <c r="Y32" s="85">
        <v>0</v>
      </c>
      <c r="Z32" s="86">
        <v>0</v>
      </c>
      <c r="AA32" s="86">
        <v>0</v>
      </c>
      <c r="AB32" s="86">
        <v>0</v>
      </c>
      <c r="AC32" s="86">
        <v>0</v>
      </c>
      <c r="AD32" s="86">
        <v>0</v>
      </c>
      <c r="AE32" s="86">
        <v>0</v>
      </c>
      <c r="AF32" s="86">
        <v>0</v>
      </c>
      <c r="AG32" s="86">
        <v>0</v>
      </c>
      <c r="AH32" s="86">
        <v>0</v>
      </c>
      <c r="AI32" s="86">
        <v>0</v>
      </c>
      <c r="AJ32" s="87">
        <v>0</v>
      </c>
      <c r="AL32" s="81"/>
      <c r="AM32" s="92" t="str">
        <f t="shared" si="44"/>
        <v>Building</v>
      </c>
      <c r="AN32" s="83"/>
      <c r="AO32" s="84">
        <f t="shared" si="12"/>
        <v>0</v>
      </c>
      <c r="AP32" s="84">
        <f t="shared" si="13"/>
        <v>0</v>
      </c>
      <c r="AQ32" s="85">
        <v>0</v>
      </c>
      <c r="AR32" s="86">
        <v>0</v>
      </c>
      <c r="AS32" s="86">
        <v>0</v>
      </c>
      <c r="AT32" s="86">
        <v>0</v>
      </c>
      <c r="AU32" s="86">
        <v>0</v>
      </c>
      <c r="AV32" s="86">
        <v>0</v>
      </c>
      <c r="AW32" s="86">
        <v>0</v>
      </c>
      <c r="AX32" s="86">
        <v>0</v>
      </c>
      <c r="AY32" s="86">
        <v>0</v>
      </c>
      <c r="AZ32" s="86">
        <v>0</v>
      </c>
      <c r="BA32" s="86">
        <v>0</v>
      </c>
      <c r="BB32" s="87">
        <v>0</v>
      </c>
      <c r="BD32" s="81"/>
      <c r="BE32" s="92" t="str">
        <f t="shared" si="46"/>
        <v>Building</v>
      </c>
      <c r="BF32" s="83"/>
      <c r="BG32" s="84">
        <f t="shared" si="14"/>
        <v>0</v>
      </c>
      <c r="BH32" s="84">
        <f t="shared" si="15"/>
        <v>0</v>
      </c>
      <c r="BI32" s="85">
        <v>0</v>
      </c>
      <c r="BJ32" s="86">
        <v>0</v>
      </c>
      <c r="BK32" s="86">
        <v>0</v>
      </c>
      <c r="BL32" s="86">
        <v>0</v>
      </c>
      <c r="BM32" s="86">
        <v>0</v>
      </c>
      <c r="BN32" s="86">
        <v>0</v>
      </c>
      <c r="BO32" s="86">
        <v>0</v>
      </c>
      <c r="BP32" s="86">
        <v>0</v>
      </c>
      <c r="BQ32" s="86">
        <v>0</v>
      </c>
      <c r="BR32" s="86">
        <v>0</v>
      </c>
      <c r="BS32" s="86">
        <v>0</v>
      </c>
      <c r="BT32" s="87">
        <v>0</v>
      </c>
      <c r="BV32" s="81"/>
      <c r="BW32" s="92" t="str">
        <f t="shared" si="48"/>
        <v>Building</v>
      </c>
      <c r="BX32" s="83"/>
      <c r="BY32" s="84">
        <f t="shared" si="16"/>
        <v>0</v>
      </c>
      <c r="BZ32" s="85">
        <f t="shared" si="17"/>
        <v>0</v>
      </c>
      <c r="CA32" s="86">
        <f t="shared" si="18"/>
        <v>0</v>
      </c>
      <c r="CB32" s="86">
        <f t="shared" si="19"/>
        <v>0</v>
      </c>
      <c r="CC32" s="86">
        <f t="shared" si="20"/>
        <v>0</v>
      </c>
      <c r="CD32" s="84">
        <f t="shared" si="4"/>
        <v>0</v>
      </c>
      <c r="CE32" s="85">
        <f t="shared" si="21"/>
        <v>0</v>
      </c>
      <c r="CF32" s="86">
        <f t="shared" si="22"/>
        <v>0</v>
      </c>
      <c r="CG32" s="86">
        <f t="shared" si="23"/>
        <v>0</v>
      </c>
      <c r="CH32" s="86">
        <f t="shared" si="24"/>
        <v>0</v>
      </c>
      <c r="CI32" s="84">
        <f t="shared" si="5"/>
        <v>0</v>
      </c>
      <c r="CJ32" s="85">
        <f t="shared" si="25"/>
        <v>0</v>
      </c>
      <c r="CK32" s="86">
        <f t="shared" si="26"/>
        <v>0</v>
      </c>
      <c r="CL32" s="86">
        <f t="shared" si="27"/>
        <v>0</v>
      </c>
      <c r="CM32" s="87">
        <f t="shared" si="28"/>
        <v>0</v>
      </c>
      <c r="CO32" s="81"/>
      <c r="CP32" s="92" t="str">
        <f t="shared" si="49"/>
        <v>Building</v>
      </c>
      <c r="CQ32" s="83"/>
      <c r="CR32" s="84">
        <f t="shared" si="29"/>
        <v>0</v>
      </c>
      <c r="CS32" s="84">
        <f t="shared" si="29"/>
        <v>0</v>
      </c>
      <c r="CT32" s="85">
        <f t="shared" si="29"/>
        <v>0</v>
      </c>
      <c r="CU32" s="86">
        <f t="shared" si="29"/>
        <v>0</v>
      </c>
      <c r="CV32" s="86">
        <f t="shared" si="29"/>
        <v>0</v>
      </c>
      <c r="CW32" s="86">
        <f t="shared" si="29"/>
        <v>0</v>
      </c>
      <c r="CX32" s="86">
        <f t="shared" si="29"/>
        <v>0</v>
      </c>
      <c r="CY32" s="86">
        <f t="shared" si="29"/>
        <v>0</v>
      </c>
      <c r="CZ32" s="86">
        <f t="shared" si="29"/>
        <v>0</v>
      </c>
      <c r="DA32" s="86">
        <f t="shared" si="55"/>
        <v>0</v>
      </c>
      <c r="DB32" s="86">
        <f t="shared" si="55"/>
        <v>0</v>
      </c>
      <c r="DC32" s="86">
        <f t="shared" si="55"/>
        <v>0</v>
      </c>
      <c r="DD32" s="86">
        <f t="shared" si="55"/>
        <v>0</v>
      </c>
      <c r="DE32" s="87">
        <f t="shared" si="55"/>
        <v>0</v>
      </c>
      <c r="DG32" s="81"/>
      <c r="DH32" s="92" t="str">
        <f t="shared" si="50"/>
        <v>Building</v>
      </c>
      <c r="DI32" s="83"/>
      <c r="DJ32" s="88" t="str">
        <f t="shared" si="30"/>
        <v/>
      </c>
      <c r="DK32" s="88" t="str">
        <f t="shared" si="30"/>
        <v/>
      </c>
      <c r="DL32" s="89" t="str">
        <f t="shared" si="30"/>
        <v/>
      </c>
      <c r="DM32" s="90" t="str">
        <f t="shared" si="30"/>
        <v/>
      </c>
      <c r="DN32" s="90" t="str">
        <f t="shared" si="30"/>
        <v/>
      </c>
      <c r="DO32" s="90" t="str">
        <f t="shared" si="30"/>
        <v/>
      </c>
      <c r="DP32" s="90" t="str">
        <f t="shared" si="30"/>
        <v/>
      </c>
      <c r="DQ32" s="90" t="str">
        <f t="shared" si="30"/>
        <v/>
      </c>
      <c r="DR32" s="90" t="str">
        <f t="shared" si="30"/>
        <v/>
      </c>
      <c r="DS32" s="90" t="str">
        <f t="shared" si="60"/>
        <v/>
      </c>
      <c r="DT32" s="90" t="str">
        <f t="shared" si="60"/>
        <v/>
      </c>
      <c r="DU32" s="90" t="str">
        <f t="shared" si="60"/>
        <v/>
      </c>
      <c r="DV32" s="90" t="str">
        <f t="shared" si="60"/>
        <v/>
      </c>
      <c r="DW32" s="91" t="str">
        <f t="shared" si="60"/>
        <v/>
      </c>
      <c r="DY32" s="180">
        <f t="shared" si="61"/>
        <v>22</v>
      </c>
      <c r="DZ32" s="180" t="str">
        <f t="shared" si="62"/>
        <v>Building</v>
      </c>
      <c r="EA32" s="181">
        <f t="shared" si="63"/>
        <v>0</v>
      </c>
    </row>
    <row r="33" spans="2:131" ht="11.85" customHeight="1" x14ac:dyDescent="0.15">
      <c r="B33" s="81"/>
      <c r="C33" s="92" t="s">
        <v>100</v>
      </c>
      <c r="D33" s="83"/>
      <c r="E33" s="84">
        <f t="shared" si="8"/>
        <v>0</v>
      </c>
      <c r="F33" s="84">
        <f t="shared" si="9"/>
        <v>0</v>
      </c>
      <c r="G33" s="85">
        <v>0</v>
      </c>
      <c r="H33" s="86">
        <v>0</v>
      </c>
      <c r="I33" s="86">
        <v>0</v>
      </c>
      <c r="J33" s="86"/>
      <c r="K33" s="86"/>
      <c r="L33" s="86"/>
      <c r="M33" s="86"/>
      <c r="N33" s="86"/>
      <c r="O33" s="86"/>
      <c r="P33" s="86"/>
      <c r="Q33" s="86"/>
      <c r="R33" s="87"/>
      <c r="T33" s="81"/>
      <c r="U33" s="92" t="str">
        <f t="shared" si="42"/>
        <v>Cable Tv</v>
      </c>
      <c r="V33" s="83"/>
      <c r="W33" s="84">
        <f t="shared" si="10"/>
        <v>0</v>
      </c>
      <c r="X33" s="84">
        <f t="shared" si="11"/>
        <v>0</v>
      </c>
      <c r="Y33" s="85">
        <v>0</v>
      </c>
      <c r="Z33" s="86">
        <v>0</v>
      </c>
      <c r="AA33" s="86">
        <v>0</v>
      </c>
      <c r="AB33" s="86">
        <v>0</v>
      </c>
      <c r="AC33" s="86">
        <v>0</v>
      </c>
      <c r="AD33" s="86">
        <v>0</v>
      </c>
      <c r="AE33" s="86">
        <v>0</v>
      </c>
      <c r="AF33" s="86">
        <v>0</v>
      </c>
      <c r="AG33" s="86">
        <v>0</v>
      </c>
      <c r="AH33" s="86">
        <v>0</v>
      </c>
      <c r="AI33" s="86">
        <v>0</v>
      </c>
      <c r="AJ33" s="87">
        <v>0</v>
      </c>
      <c r="AL33" s="81"/>
      <c r="AM33" s="92" t="str">
        <f t="shared" si="44"/>
        <v>Cable Tv</v>
      </c>
      <c r="AN33" s="83"/>
      <c r="AO33" s="84">
        <f t="shared" si="12"/>
        <v>0</v>
      </c>
      <c r="AP33" s="84">
        <f t="shared" si="13"/>
        <v>0</v>
      </c>
      <c r="AQ33" s="85">
        <v>0</v>
      </c>
      <c r="AR33" s="86">
        <v>0</v>
      </c>
      <c r="AS33" s="86">
        <v>0</v>
      </c>
      <c r="AT33" s="86">
        <v>0</v>
      </c>
      <c r="AU33" s="86">
        <v>0</v>
      </c>
      <c r="AV33" s="86">
        <v>0</v>
      </c>
      <c r="AW33" s="86">
        <v>0</v>
      </c>
      <c r="AX33" s="86">
        <v>0</v>
      </c>
      <c r="AY33" s="86">
        <v>0</v>
      </c>
      <c r="AZ33" s="86">
        <v>0</v>
      </c>
      <c r="BA33" s="86">
        <v>0</v>
      </c>
      <c r="BB33" s="87">
        <v>0</v>
      </c>
      <c r="BD33" s="81"/>
      <c r="BE33" s="92" t="str">
        <f t="shared" si="46"/>
        <v>Cable Tv</v>
      </c>
      <c r="BF33" s="83"/>
      <c r="BG33" s="84">
        <f t="shared" si="14"/>
        <v>0</v>
      </c>
      <c r="BH33" s="84">
        <f t="shared" si="15"/>
        <v>0</v>
      </c>
      <c r="BI33" s="85">
        <v>0</v>
      </c>
      <c r="BJ33" s="86">
        <v>0</v>
      </c>
      <c r="BK33" s="86">
        <v>0</v>
      </c>
      <c r="BL33" s="86">
        <v>0</v>
      </c>
      <c r="BM33" s="86">
        <v>0</v>
      </c>
      <c r="BN33" s="86">
        <v>0</v>
      </c>
      <c r="BO33" s="86">
        <v>0</v>
      </c>
      <c r="BP33" s="86">
        <v>0</v>
      </c>
      <c r="BQ33" s="86">
        <v>0</v>
      </c>
      <c r="BR33" s="86">
        <v>0</v>
      </c>
      <c r="BS33" s="86">
        <v>0</v>
      </c>
      <c r="BT33" s="87">
        <v>0</v>
      </c>
      <c r="BV33" s="81"/>
      <c r="BW33" s="92" t="str">
        <f t="shared" si="48"/>
        <v>Cable Tv</v>
      </c>
      <c r="BX33" s="83"/>
      <c r="BY33" s="84">
        <f t="shared" si="16"/>
        <v>0</v>
      </c>
      <c r="BZ33" s="85">
        <f t="shared" si="17"/>
        <v>0</v>
      </c>
      <c r="CA33" s="86">
        <f t="shared" si="18"/>
        <v>0</v>
      </c>
      <c r="CB33" s="86">
        <f t="shared" si="19"/>
        <v>0</v>
      </c>
      <c r="CC33" s="86">
        <f t="shared" si="20"/>
        <v>0</v>
      </c>
      <c r="CD33" s="84">
        <f t="shared" si="4"/>
        <v>0</v>
      </c>
      <c r="CE33" s="85">
        <f t="shared" si="21"/>
        <v>0</v>
      </c>
      <c r="CF33" s="86">
        <f t="shared" si="22"/>
        <v>0</v>
      </c>
      <c r="CG33" s="86">
        <f t="shared" si="23"/>
        <v>0</v>
      </c>
      <c r="CH33" s="86">
        <f t="shared" si="24"/>
        <v>0</v>
      </c>
      <c r="CI33" s="84">
        <f t="shared" si="5"/>
        <v>0</v>
      </c>
      <c r="CJ33" s="85">
        <f t="shared" si="25"/>
        <v>0</v>
      </c>
      <c r="CK33" s="86">
        <f t="shared" si="26"/>
        <v>0</v>
      </c>
      <c r="CL33" s="86">
        <f t="shared" si="27"/>
        <v>0</v>
      </c>
      <c r="CM33" s="87">
        <f t="shared" si="28"/>
        <v>0</v>
      </c>
      <c r="CO33" s="81"/>
      <c r="CP33" s="92" t="str">
        <f t="shared" si="49"/>
        <v>Cable Tv</v>
      </c>
      <c r="CQ33" s="83"/>
      <c r="CR33" s="84">
        <f t="shared" si="29"/>
        <v>0</v>
      </c>
      <c r="CS33" s="84">
        <f t="shared" si="29"/>
        <v>0</v>
      </c>
      <c r="CT33" s="85">
        <f t="shared" si="29"/>
        <v>0</v>
      </c>
      <c r="CU33" s="86">
        <f t="shared" si="29"/>
        <v>0</v>
      </c>
      <c r="CV33" s="86">
        <f t="shared" si="29"/>
        <v>0</v>
      </c>
      <c r="CW33" s="86">
        <f t="shared" si="29"/>
        <v>0</v>
      </c>
      <c r="CX33" s="86">
        <f t="shared" si="29"/>
        <v>0</v>
      </c>
      <c r="CY33" s="86">
        <f t="shared" si="29"/>
        <v>0</v>
      </c>
      <c r="CZ33" s="86">
        <f t="shared" si="29"/>
        <v>0</v>
      </c>
      <c r="DA33" s="86">
        <f t="shared" si="55"/>
        <v>0</v>
      </c>
      <c r="DB33" s="86">
        <f t="shared" si="55"/>
        <v>0</v>
      </c>
      <c r="DC33" s="86">
        <f t="shared" si="55"/>
        <v>0</v>
      </c>
      <c r="DD33" s="86">
        <f t="shared" si="55"/>
        <v>0</v>
      </c>
      <c r="DE33" s="87">
        <f t="shared" si="55"/>
        <v>0</v>
      </c>
      <c r="DG33" s="81"/>
      <c r="DH33" s="92" t="str">
        <f t="shared" si="50"/>
        <v>Cable Tv</v>
      </c>
      <c r="DI33" s="83"/>
      <c r="DJ33" s="88" t="str">
        <f t="shared" si="30"/>
        <v/>
      </c>
      <c r="DK33" s="88" t="str">
        <f t="shared" si="30"/>
        <v/>
      </c>
      <c r="DL33" s="89" t="str">
        <f t="shared" si="30"/>
        <v/>
      </c>
      <c r="DM33" s="90" t="str">
        <f t="shared" si="30"/>
        <v/>
      </c>
      <c r="DN33" s="90" t="str">
        <f t="shared" si="30"/>
        <v/>
      </c>
      <c r="DO33" s="90" t="str">
        <f t="shared" si="30"/>
        <v/>
      </c>
      <c r="DP33" s="90" t="str">
        <f t="shared" si="30"/>
        <v/>
      </c>
      <c r="DQ33" s="90" t="str">
        <f t="shared" si="30"/>
        <v/>
      </c>
      <c r="DR33" s="90" t="str">
        <f t="shared" si="30"/>
        <v/>
      </c>
      <c r="DS33" s="90" t="str">
        <f t="shared" si="60"/>
        <v/>
      </c>
      <c r="DT33" s="90" t="str">
        <f t="shared" si="60"/>
        <v/>
      </c>
      <c r="DU33" s="90" t="str">
        <f t="shared" si="60"/>
        <v/>
      </c>
      <c r="DV33" s="90" t="str">
        <f t="shared" si="60"/>
        <v/>
      </c>
      <c r="DW33" s="91" t="str">
        <f t="shared" si="60"/>
        <v/>
      </c>
      <c r="DY33" s="180">
        <f t="shared" si="61"/>
        <v>22</v>
      </c>
      <c r="DZ33" s="180" t="str">
        <f t="shared" si="62"/>
        <v>Cable Tv</v>
      </c>
      <c r="EA33" s="181">
        <f t="shared" si="63"/>
        <v>0</v>
      </c>
    </row>
    <row r="34" spans="2:131" ht="11.85" customHeight="1" x14ac:dyDescent="0.15">
      <c r="B34" s="81"/>
      <c r="C34" s="92" t="s">
        <v>101</v>
      </c>
      <c r="D34" s="83"/>
      <c r="E34" s="84">
        <f t="shared" si="8"/>
        <v>0</v>
      </c>
      <c r="F34" s="84">
        <f t="shared" si="9"/>
        <v>0</v>
      </c>
      <c r="G34" s="85">
        <v>0</v>
      </c>
      <c r="H34" s="86">
        <v>0</v>
      </c>
      <c r="I34" s="86">
        <v>0</v>
      </c>
      <c r="J34" s="86"/>
      <c r="K34" s="86"/>
      <c r="L34" s="86"/>
      <c r="M34" s="86"/>
      <c r="N34" s="86"/>
      <c r="O34" s="86"/>
      <c r="P34" s="86"/>
      <c r="Q34" s="86"/>
      <c r="R34" s="87"/>
      <c r="T34" s="81"/>
      <c r="U34" s="92" t="str">
        <f t="shared" si="42"/>
        <v>Cash Over And Short</v>
      </c>
      <c r="V34" s="83"/>
      <c r="W34" s="84">
        <f t="shared" si="10"/>
        <v>0</v>
      </c>
      <c r="X34" s="84">
        <f t="shared" si="11"/>
        <v>0</v>
      </c>
      <c r="Y34" s="85">
        <v>0</v>
      </c>
      <c r="Z34" s="86">
        <v>0</v>
      </c>
      <c r="AA34" s="86">
        <v>0</v>
      </c>
      <c r="AB34" s="86">
        <v>0</v>
      </c>
      <c r="AC34" s="86">
        <v>0</v>
      </c>
      <c r="AD34" s="86">
        <v>0</v>
      </c>
      <c r="AE34" s="86">
        <v>0</v>
      </c>
      <c r="AF34" s="86">
        <v>0</v>
      </c>
      <c r="AG34" s="86">
        <v>0</v>
      </c>
      <c r="AH34" s="86">
        <v>0</v>
      </c>
      <c r="AI34" s="86">
        <v>0</v>
      </c>
      <c r="AJ34" s="87">
        <v>0</v>
      </c>
      <c r="AL34" s="81"/>
      <c r="AM34" s="92" t="str">
        <f t="shared" si="44"/>
        <v>Cash Over And Short</v>
      </c>
      <c r="AN34" s="83"/>
      <c r="AO34" s="84">
        <f t="shared" si="12"/>
        <v>0</v>
      </c>
      <c r="AP34" s="84">
        <f t="shared" si="13"/>
        <v>0</v>
      </c>
      <c r="AQ34" s="85">
        <v>0</v>
      </c>
      <c r="AR34" s="86">
        <v>0</v>
      </c>
      <c r="AS34" s="86">
        <v>0</v>
      </c>
      <c r="AT34" s="86">
        <v>0</v>
      </c>
      <c r="AU34" s="86">
        <v>0</v>
      </c>
      <c r="AV34" s="86">
        <v>0</v>
      </c>
      <c r="AW34" s="86">
        <v>0</v>
      </c>
      <c r="AX34" s="86">
        <v>0</v>
      </c>
      <c r="AY34" s="86">
        <v>0</v>
      </c>
      <c r="AZ34" s="86">
        <v>0</v>
      </c>
      <c r="BA34" s="86">
        <v>0</v>
      </c>
      <c r="BB34" s="87">
        <v>0</v>
      </c>
      <c r="BD34" s="81"/>
      <c r="BE34" s="92" t="str">
        <f t="shared" si="46"/>
        <v>Cash Over And Short</v>
      </c>
      <c r="BF34" s="83"/>
      <c r="BG34" s="84">
        <f t="shared" si="14"/>
        <v>-2</v>
      </c>
      <c r="BH34" s="84">
        <f t="shared" si="15"/>
        <v>0</v>
      </c>
      <c r="BI34" s="85">
        <v>0</v>
      </c>
      <c r="BJ34" s="86">
        <v>0</v>
      </c>
      <c r="BK34" s="86">
        <v>0</v>
      </c>
      <c r="BL34" s="86">
        <v>-1</v>
      </c>
      <c r="BM34" s="86">
        <v>-1</v>
      </c>
      <c r="BN34" s="86">
        <v>0</v>
      </c>
      <c r="BO34" s="86">
        <v>0</v>
      </c>
      <c r="BP34" s="86">
        <v>0</v>
      </c>
      <c r="BQ34" s="86">
        <v>0</v>
      </c>
      <c r="BR34" s="86">
        <v>0</v>
      </c>
      <c r="BS34" s="86">
        <v>0</v>
      </c>
      <c r="BT34" s="87">
        <v>0</v>
      </c>
      <c r="BV34" s="81"/>
      <c r="BW34" s="92" t="str">
        <f t="shared" si="48"/>
        <v>Cash Over And Short</v>
      </c>
      <c r="BX34" s="83"/>
      <c r="BY34" s="84">
        <f t="shared" si="16"/>
        <v>0</v>
      </c>
      <c r="BZ34" s="85">
        <f t="shared" si="17"/>
        <v>0</v>
      </c>
      <c r="CA34" s="86">
        <f t="shared" si="18"/>
        <v>0</v>
      </c>
      <c r="CB34" s="86">
        <f t="shared" si="19"/>
        <v>0</v>
      </c>
      <c r="CC34" s="86">
        <f t="shared" si="20"/>
        <v>0</v>
      </c>
      <c r="CD34" s="84">
        <f t="shared" si="4"/>
        <v>0</v>
      </c>
      <c r="CE34" s="85">
        <f t="shared" si="21"/>
        <v>0</v>
      </c>
      <c r="CF34" s="86">
        <f t="shared" si="22"/>
        <v>0</v>
      </c>
      <c r="CG34" s="86">
        <f t="shared" si="23"/>
        <v>0</v>
      </c>
      <c r="CH34" s="86">
        <f t="shared" si="24"/>
        <v>0</v>
      </c>
      <c r="CI34" s="84">
        <f t="shared" si="5"/>
        <v>0</v>
      </c>
      <c r="CJ34" s="85">
        <f t="shared" si="25"/>
        <v>0</v>
      </c>
      <c r="CK34" s="86">
        <f t="shared" si="26"/>
        <v>0</v>
      </c>
      <c r="CL34" s="86">
        <f t="shared" si="27"/>
        <v>0</v>
      </c>
      <c r="CM34" s="87">
        <f t="shared" si="28"/>
        <v>0</v>
      </c>
      <c r="CO34" s="81"/>
      <c r="CP34" s="92" t="str">
        <f t="shared" si="49"/>
        <v>Cash Over And Short</v>
      </c>
      <c r="CQ34" s="83"/>
      <c r="CR34" s="84">
        <f t="shared" si="29"/>
        <v>0</v>
      </c>
      <c r="CS34" s="84">
        <f t="shared" si="29"/>
        <v>0</v>
      </c>
      <c r="CT34" s="85">
        <f t="shared" si="29"/>
        <v>0</v>
      </c>
      <c r="CU34" s="86">
        <f t="shared" si="29"/>
        <v>0</v>
      </c>
      <c r="CV34" s="86">
        <f t="shared" si="29"/>
        <v>0</v>
      </c>
      <c r="CW34" s="86">
        <f t="shared" si="29"/>
        <v>0</v>
      </c>
      <c r="CX34" s="86">
        <f t="shared" si="29"/>
        <v>0</v>
      </c>
      <c r="CY34" s="86">
        <f t="shared" si="29"/>
        <v>0</v>
      </c>
      <c r="CZ34" s="86">
        <f t="shared" si="29"/>
        <v>0</v>
      </c>
      <c r="DA34" s="86">
        <f t="shared" si="55"/>
        <v>0</v>
      </c>
      <c r="DB34" s="86">
        <f t="shared" si="55"/>
        <v>0</v>
      </c>
      <c r="DC34" s="86">
        <f t="shared" si="55"/>
        <v>0</v>
      </c>
      <c r="DD34" s="86">
        <f t="shared" si="55"/>
        <v>0</v>
      </c>
      <c r="DE34" s="87">
        <f t="shared" si="55"/>
        <v>0</v>
      </c>
      <c r="DG34" s="81"/>
      <c r="DH34" s="92" t="str">
        <f t="shared" si="50"/>
        <v>Cash Over And Short</v>
      </c>
      <c r="DI34" s="83"/>
      <c r="DJ34" s="88" t="str">
        <f t="shared" si="30"/>
        <v/>
      </c>
      <c r="DK34" s="88" t="str">
        <f t="shared" si="30"/>
        <v/>
      </c>
      <c r="DL34" s="89" t="str">
        <f t="shared" si="30"/>
        <v/>
      </c>
      <c r="DM34" s="90" t="str">
        <f t="shared" si="30"/>
        <v/>
      </c>
      <c r="DN34" s="90" t="str">
        <f t="shared" si="30"/>
        <v/>
      </c>
      <c r="DO34" s="90" t="str">
        <f t="shared" si="30"/>
        <v/>
      </c>
      <c r="DP34" s="90" t="str">
        <f t="shared" si="30"/>
        <v/>
      </c>
      <c r="DQ34" s="90" t="str">
        <f t="shared" si="30"/>
        <v/>
      </c>
      <c r="DR34" s="90" t="str">
        <f t="shared" si="30"/>
        <v/>
      </c>
      <c r="DS34" s="90" t="str">
        <f t="shared" si="60"/>
        <v/>
      </c>
      <c r="DT34" s="90" t="str">
        <f t="shared" si="60"/>
        <v/>
      </c>
      <c r="DU34" s="90" t="str">
        <f t="shared" si="60"/>
        <v/>
      </c>
      <c r="DV34" s="90" t="str">
        <f t="shared" si="60"/>
        <v/>
      </c>
      <c r="DW34" s="91" t="str">
        <f t="shared" si="60"/>
        <v/>
      </c>
      <c r="DY34" s="180">
        <f t="shared" si="61"/>
        <v>22</v>
      </c>
      <c r="DZ34" s="180" t="str">
        <f t="shared" si="62"/>
        <v>Cash Over And Short</v>
      </c>
      <c r="EA34" s="181">
        <f t="shared" si="63"/>
        <v>0</v>
      </c>
    </row>
    <row r="35" spans="2:131" ht="11.85" customHeight="1" x14ac:dyDescent="0.15">
      <c r="B35" s="81"/>
      <c r="C35" s="92" t="s">
        <v>102</v>
      </c>
      <c r="D35" s="83"/>
      <c r="E35" s="84">
        <f t="shared" si="8"/>
        <v>0</v>
      </c>
      <c r="F35" s="84">
        <f t="shared" si="9"/>
        <v>0</v>
      </c>
      <c r="G35" s="85">
        <v>0</v>
      </c>
      <c r="H35" s="86">
        <v>0</v>
      </c>
      <c r="I35" s="86">
        <v>0</v>
      </c>
      <c r="J35" s="86"/>
      <c r="K35" s="86"/>
      <c r="L35" s="86"/>
      <c r="M35" s="86"/>
      <c r="N35" s="86"/>
      <c r="O35" s="86"/>
      <c r="P35" s="86"/>
      <c r="Q35" s="86"/>
      <c r="R35" s="87"/>
      <c r="T35" s="81"/>
      <c r="U35" s="92" t="str">
        <f t="shared" si="42"/>
        <v>Casual Labor / Valet Service</v>
      </c>
      <c r="V35" s="83"/>
      <c r="W35" s="84">
        <f t="shared" si="10"/>
        <v>0</v>
      </c>
      <c r="X35" s="84">
        <f t="shared" si="11"/>
        <v>0</v>
      </c>
      <c r="Y35" s="85">
        <v>0</v>
      </c>
      <c r="Z35" s="86">
        <v>0</v>
      </c>
      <c r="AA35" s="86">
        <v>0</v>
      </c>
      <c r="AB35" s="86">
        <v>0</v>
      </c>
      <c r="AC35" s="86">
        <v>0</v>
      </c>
      <c r="AD35" s="86">
        <v>0</v>
      </c>
      <c r="AE35" s="86">
        <v>0</v>
      </c>
      <c r="AF35" s="86">
        <v>0</v>
      </c>
      <c r="AG35" s="86">
        <v>0</v>
      </c>
      <c r="AH35" s="86">
        <v>0</v>
      </c>
      <c r="AI35" s="86">
        <v>0</v>
      </c>
      <c r="AJ35" s="87">
        <v>0</v>
      </c>
      <c r="AL35" s="81"/>
      <c r="AM35" s="92" t="str">
        <f t="shared" si="44"/>
        <v>Casual Labor / Valet Service</v>
      </c>
      <c r="AN35" s="83"/>
      <c r="AO35" s="84">
        <f t="shared" si="12"/>
        <v>0</v>
      </c>
      <c r="AP35" s="84">
        <f t="shared" si="13"/>
        <v>0</v>
      </c>
      <c r="AQ35" s="85">
        <v>0</v>
      </c>
      <c r="AR35" s="86">
        <v>0</v>
      </c>
      <c r="AS35" s="86">
        <v>0</v>
      </c>
      <c r="AT35" s="86">
        <v>0</v>
      </c>
      <c r="AU35" s="86">
        <v>0</v>
      </c>
      <c r="AV35" s="86">
        <v>0</v>
      </c>
      <c r="AW35" s="86">
        <v>0</v>
      </c>
      <c r="AX35" s="86">
        <v>0</v>
      </c>
      <c r="AY35" s="86">
        <v>0</v>
      </c>
      <c r="AZ35" s="86">
        <v>0</v>
      </c>
      <c r="BA35" s="86">
        <v>0</v>
      </c>
      <c r="BB35" s="87">
        <v>0</v>
      </c>
      <c r="BD35" s="81"/>
      <c r="BE35" s="92" t="str">
        <f t="shared" si="46"/>
        <v>Casual Labor / Valet Service</v>
      </c>
      <c r="BF35" s="83"/>
      <c r="BG35" s="84">
        <f t="shared" si="14"/>
        <v>0</v>
      </c>
      <c r="BH35" s="84">
        <f t="shared" si="15"/>
        <v>0</v>
      </c>
      <c r="BI35" s="85">
        <v>0</v>
      </c>
      <c r="BJ35" s="86">
        <v>0</v>
      </c>
      <c r="BK35" s="86">
        <v>0</v>
      </c>
      <c r="BL35" s="86">
        <v>0</v>
      </c>
      <c r="BM35" s="86">
        <v>0</v>
      </c>
      <c r="BN35" s="86">
        <v>0</v>
      </c>
      <c r="BO35" s="86">
        <v>0</v>
      </c>
      <c r="BP35" s="86">
        <v>0</v>
      </c>
      <c r="BQ35" s="86">
        <v>0</v>
      </c>
      <c r="BR35" s="86">
        <v>0</v>
      </c>
      <c r="BS35" s="86">
        <v>0</v>
      </c>
      <c r="BT35" s="87">
        <v>0</v>
      </c>
      <c r="BV35" s="81"/>
      <c r="BW35" s="92" t="str">
        <f t="shared" si="48"/>
        <v>Casual Labor / Valet Service</v>
      </c>
      <c r="BX35" s="83"/>
      <c r="BY35" s="84">
        <f t="shared" si="16"/>
        <v>0</v>
      </c>
      <c r="BZ35" s="85">
        <f t="shared" si="17"/>
        <v>0</v>
      </c>
      <c r="CA35" s="86">
        <f t="shared" si="18"/>
        <v>0</v>
      </c>
      <c r="CB35" s="86">
        <f t="shared" si="19"/>
        <v>0</v>
      </c>
      <c r="CC35" s="86">
        <f t="shared" si="20"/>
        <v>0</v>
      </c>
      <c r="CD35" s="84">
        <f t="shared" si="4"/>
        <v>0</v>
      </c>
      <c r="CE35" s="85">
        <f t="shared" si="21"/>
        <v>0</v>
      </c>
      <c r="CF35" s="86">
        <f t="shared" si="22"/>
        <v>0</v>
      </c>
      <c r="CG35" s="86">
        <f t="shared" si="23"/>
        <v>0</v>
      </c>
      <c r="CH35" s="86">
        <f t="shared" si="24"/>
        <v>0</v>
      </c>
      <c r="CI35" s="84">
        <f t="shared" si="5"/>
        <v>0</v>
      </c>
      <c r="CJ35" s="85">
        <f t="shared" si="25"/>
        <v>0</v>
      </c>
      <c r="CK35" s="86">
        <f t="shared" si="26"/>
        <v>0</v>
      </c>
      <c r="CL35" s="86">
        <f t="shared" si="27"/>
        <v>0</v>
      </c>
      <c r="CM35" s="87">
        <f t="shared" si="28"/>
        <v>0</v>
      </c>
      <c r="CO35" s="81"/>
      <c r="CP35" s="92" t="str">
        <f t="shared" si="49"/>
        <v>Casual Labor / Valet Service</v>
      </c>
      <c r="CQ35" s="83"/>
      <c r="CR35" s="84">
        <f t="shared" si="29"/>
        <v>0</v>
      </c>
      <c r="CS35" s="84">
        <f t="shared" si="29"/>
        <v>0</v>
      </c>
      <c r="CT35" s="85">
        <f t="shared" si="29"/>
        <v>0</v>
      </c>
      <c r="CU35" s="86">
        <f t="shared" si="29"/>
        <v>0</v>
      </c>
      <c r="CV35" s="86">
        <f t="shared" si="29"/>
        <v>0</v>
      </c>
      <c r="CW35" s="86">
        <f t="shared" si="29"/>
        <v>0</v>
      </c>
      <c r="CX35" s="86">
        <f t="shared" si="29"/>
        <v>0</v>
      </c>
      <c r="CY35" s="86">
        <f t="shared" si="29"/>
        <v>0</v>
      </c>
      <c r="CZ35" s="86">
        <f t="shared" si="29"/>
        <v>0</v>
      </c>
      <c r="DA35" s="86">
        <f t="shared" si="55"/>
        <v>0</v>
      </c>
      <c r="DB35" s="86">
        <f t="shared" si="55"/>
        <v>0</v>
      </c>
      <c r="DC35" s="86">
        <f t="shared" si="55"/>
        <v>0</v>
      </c>
      <c r="DD35" s="86">
        <f t="shared" si="55"/>
        <v>0</v>
      </c>
      <c r="DE35" s="87">
        <f t="shared" si="55"/>
        <v>0</v>
      </c>
      <c r="DG35" s="81"/>
      <c r="DH35" s="92" t="str">
        <f t="shared" si="50"/>
        <v>Casual Labor / Valet Service</v>
      </c>
      <c r="DI35" s="83"/>
      <c r="DJ35" s="88" t="str">
        <f t="shared" si="30"/>
        <v/>
      </c>
      <c r="DK35" s="88" t="str">
        <f t="shared" si="30"/>
        <v/>
      </c>
      <c r="DL35" s="89" t="str">
        <f t="shared" si="30"/>
        <v/>
      </c>
      <c r="DM35" s="90" t="str">
        <f t="shared" si="30"/>
        <v/>
      </c>
      <c r="DN35" s="90" t="str">
        <f t="shared" si="30"/>
        <v/>
      </c>
      <c r="DO35" s="90" t="str">
        <f t="shared" si="30"/>
        <v/>
      </c>
      <c r="DP35" s="90" t="str">
        <f t="shared" si="30"/>
        <v/>
      </c>
      <c r="DQ35" s="90" t="str">
        <f t="shared" si="30"/>
        <v/>
      </c>
      <c r="DR35" s="90" t="str">
        <f t="shared" si="30"/>
        <v/>
      </c>
      <c r="DS35" s="90" t="str">
        <f t="shared" si="60"/>
        <v/>
      </c>
      <c r="DT35" s="90" t="str">
        <f t="shared" si="60"/>
        <v/>
      </c>
      <c r="DU35" s="90" t="str">
        <f t="shared" si="60"/>
        <v/>
      </c>
      <c r="DV35" s="90" t="str">
        <f t="shared" si="60"/>
        <v/>
      </c>
      <c r="DW35" s="91" t="str">
        <f t="shared" si="60"/>
        <v/>
      </c>
      <c r="DY35" s="180">
        <f t="shared" si="61"/>
        <v>22</v>
      </c>
      <c r="DZ35" s="180" t="str">
        <f t="shared" si="62"/>
        <v>Casual Labor / Valet Service</v>
      </c>
      <c r="EA35" s="181">
        <f t="shared" si="63"/>
        <v>0</v>
      </c>
    </row>
    <row r="36" spans="2:131" ht="11.85" customHeight="1" x14ac:dyDescent="0.15">
      <c r="B36" s="81"/>
      <c r="C36" s="92" t="s">
        <v>103</v>
      </c>
      <c r="D36" s="83"/>
      <c r="E36" s="84">
        <f t="shared" si="8"/>
        <v>0</v>
      </c>
      <c r="F36" s="84">
        <f t="shared" si="9"/>
        <v>0</v>
      </c>
      <c r="G36" s="85">
        <v>0</v>
      </c>
      <c r="H36" s="86">
        <v>0</v>
      </c>
      <c r="I36" s="86">
        <v>0</v>
      </c>
      <c r="J36" s="86"/>
      <c r="K36" s="86"/>
      <c r="L36" s="86"/>
      <c r="M36" s="86"/>
      <c r="N36" s="86"/>
      <c r="O36" s="86"/>
      <c r="P36" s="86"/>
      <c r="Q36" s="86"/>
      <c r="R36" s="87"/>
      <c r="T36" s="81"/>
      <c r="U36" s="92" t="str">
        <f t="shared" si="42"/>
        <v>China</v>
      </c>
      <c r="V36" s="83"/>
      <c r="W36" s="84">
        <f t="shared" si="10"/>
        <v>0</v>
      </c>
      <c r="X36" s="84">
        <f t="shared" si="11"/>
        <v>0</v>
      </c>
      <c r="Y36" s="85">
        <v>0</v>
      </c>
      <c r="Z36" s="86">
        <v>0</v>
      </c>
      <c r="AA36" s="86">
        <v>0</v>
      </c>
      <c r="AB36" s="86">
        <v>0</v>
      </c>
      <c r="AC36" s="86">
        <v>0</v>
      </c>
      <c r="AD36" s="86">
        <v>0</v>
      </c>
      <c r="AE36" s="86">
        <v>0</v>
      </c>
      <c r="AF36" s="86">
        <v>0</v>
      </c>
      <c r="AG36" s="86">
        <v>0</v>
      </c>
      <c r="AH36" s="86">
        <v>0</v>
      </c>
      <c r="AI36" s="86">
        <v>0</v>
      </c>
      <c r="AJ36" s="87">
        <v>0</v>
      </c>
      <c r="AL36" s="81"/>
      <c r="AM36" s="92" t="str">
        <f t="shared" si="44"/>
        <v>China</v>
      </c>
      <c r="AN36" s="83"/>
      <c r="AO36" s="84">
        <f t="shared" si="12"/>
        <v>0</v>
      </c>
      <c r="AP36" s="84">
        <f t="shared" si="13"/>
        <v>0</v>
      </c>
      <c r="AQ36" s="85">
        <v>0</v>
      </c>
      <c r="AR36" s="86">
        <v>0</v>
      </c>
      <c r="AS36" s="86">
        <v>0</v>
      </c>
      <c r="AT36" s="86">
        <v>0</v>
      </c>
      <c r="AU36" s="86">
        <v>0</v>
      </c>
      <c r="AV36" s="86">
        <v>0</v>
      </c>
      <c r="AW36" s="86">
        <v>0</v>
      </c>
      <c r="AX36" s="86">
        <v>0</v>
      </c>
      <c r="AY36" s="86">
        <v>0</v>
      </c>
      <c r="AZ36" s="86">
        <v>0</v>
      </c>
      <c r="BA36" s="86">
        <v>0</v>
      </c>
      <c r="BB36" s="87">
        <v>0</v>
      </c>
      <c r="BD36" s="81"/>
      <c r="BE36" s="92" t="str">
        <f t="shared" si="46"/>
        <v>China</v>
      </c>
      <c r="BF36" s="83"/>
      <c r="BG36" s="84">
        <f t="shared" si="14"/>
        <v>0</v>
      </c>
      <c r="BH36" s="84">
        <f t="shared" si="15"/>
        <v>0</v>
      </c>
      <c r="BI36" s="85">
        <v>0</v>
      </c>
      <c r="BJ36" s="86">
        <v>0</v>
      </c>
      <c r="BK36" s="86">
        <v>0</v>
      </c>
      <c r="BL36" s="86">
        <v>0</v>
      </c>
      <c r="BM36" s="86">
        <v>0</v>
      </c>
      <c r="BN36" s="86">
        <v>0</v>
      </c>
      <c r="BO36" s="86">
        <v>0</v>
      </c>
      <c r="BP36" s="86">
        <v>0</v>
      </c>
      <c r="BQ36" s="86">
        <v>0</v>
      </c>
      <c r="BR36" s="86">
        <v>0</v>
      </c>
      <c r="BS36" s="86">
        <v>0</v>
      </c>
      <c r="BT36" s="87">
        <v>0</v>
      </c>
      <c r="BV36" s="81"/>
      <c r="BW36" s="92" t="str">
        <f t="shared" si="48"/>
        <v>China</v>
      </c>
      <c r="BX36" s="83"/>
      <c r="BY36" s="84">
        <f t="shared" si="16"/>
        <v>0</v>
      </c>
      <c r="BZ36" s="85">
        <f t="shared" si="17"/>
        <v>0</v>
      </c>
      <c r="CA36" s="86">
        <f t="shared" si="18"/>
        <v>0</v>
      </c>
      <c r="CB36" s="86">
        <f t="shared" si="19"/>
        <v>0</v>
      </c>
      <c r="CC36" s="86">
        <f t="shared" si="20"/>
        <v>0</v>
      </c>
      <c r="CD36" s="84">
        <f t="shared" si="4"/>
        <v>0</v>
      </c>
      <c r="CE36" s="85">
        <f t="shared" si="21"/>
        <v>0</v>
      </c>
      <c r="CF36" s="86">
        <f t="shared" si="22"/>
        <v>0</v>
      </c>
      <c r="CG36" s="86">
        <f t="shared" si="23"/>
        <v>0</v>
      </c>
      <c r="CH36" s="86">
        <f t="shared" si="24"/>
        <v>0</v>
      </c>
      <c r="CI36" s="84">
        <f t="shared" si="5"/>
        <v>0</v>
      </c>
      <c r="CJ36" s="85">
        <f t="shared" si="25"/>
        <v>0</v>
      </c>
      <c r="CK36" s="86">
        <f t="shared" si="26"/>
        <v>0</v>
      </c>
      <c r="CL36" s="86">
        <f t="shared" si="27"/>
        <v>0</v>
      </c>
      <c r="CM36" s="87">
        <f t="shared" si="28"/>
        <v>0</v>
      </c>
      <c r="CO36" s="81"/>
      <c r="CP36" s="92" t="str">
        <f t="shared" si="49"/>
        <v>China</v>
      </c>
      <c r="CQ36" s="83"/>
      <c r="CR36" s="84">
        <f t="shared" si="29"/>
        <v>0</v>
      </c>
      <c r="CS36" s="84">
        <f t="shared" si="29"/>
        <v>0</v>
      </c>
      <c r="CT36" s="85">
        <f t="shared" si="29"/>
        <v>0</v>
      </c>
      <c r="CU36" s="86">
        <f t="shared" si="29"/>
        <v>0</v>
      </c>
      <c r="CV36" s="86">
        <f t="shared" si="29"/>
        <v>0</v>
      </c>
      <c r="CW36" s="86">
        <f t="shared" si="29"/>
        <v>0</v>
      </c>
      <c r="CX36" s="86">
        <f t="shared" si="29"/>
        <v>0</v>
      </c>
      <c r="CY36" s="86">
        <f t="shared" si="29"/>
        <v>0</v>
      </c>
      <c r="CZ36" s="86">
        <f t="shared" si="29"/>
        <v>0</v>
      </c>
      <c r="DA36" s="86">
        <f t="shared" si="55"/>
        <v>0</v>
      </c>
      <c r="DB36" s="86">
        <f t="shared" si="55"/>
        <v>0</v>
      </c>
      <c r="DC36" s="86">
        <f t="shared" si="55"/>
        <v>0</v>
      </c>
      <c r="DD36" s="86">
        <f t="shared" si="55"/>
        <v>0</v>
      </c>
      <c r="DE36" s="87">
        <f t="shared" si="55"/>
        <v>0</v>
      </c>
      <c r="DG36" s="81"/>
      <c r="DH36" s="92" t="str">
        <f t="shared" si="50"/>
        <v>China</v>
      </c>
      <c r="DI36" s="83"/>
      <c r="DJ36" s="88" t="str">
        <f t="shared" si="30"/>
        <v/>
      </c>
      <c r="DK36" s="88" t="str">
        <f t="shared" si="30"/>
        <v/>
      </c>
      <c r="DL36" s="89" t="str">
        <f t="shared" si="30"/>
        <v/>
      </c>
      <c r="DM36" s="90" t="str">
        <f t="shared" si="30"/>
        <v/>
      </c>
      <c r="DN36" s="90" t="str">
        <f t="shared" si="30"/>
        <v/>
      </c>
      <c r="DO36" s="90" t="str">
        <f t="shared" si="30"/>
        <v/>
      </c>
      <c r="DP36" s="90" t="str">
        <f t="shared" si="30"/>
        <v/>
      </c>
      <c r="DQ36" s="90" t="str">
        <f t="shared" si="30"/>
        <v/>
      </c>
      <c r="DR36" s="90" t="str">
        <f t="shared" si="30"/>
        <v/>
      </c>
      <c r="DS36" s="90" t="str">
        <f t="shared" si="60"/>
        <v/>
      </c>
      <c r="DT36" s="90" t="str">
        <f t="shared" si="60"/>
        <v/>
      </c>
      <c r="DU36" s="90" t="str">
        <f t="shared" si="60"/>
        <v/>
      </c>
      <c r="DV36" s="90" t="str">
        <f t="shared" si="60"/>
        <v/>
      </c>
      <c r="DW36" s="91" t="str">
        <f t="shared" si="60"/>
        <v/>
      </c>
      <c r="DY36" s="180">
        <f t="shared" si="61"/>
        <v>22</v>
      </c>
      <c r="DZ36" s="180" t="str">
        <f t="shared" si="62"/>
        <v>China</v>
      </c>
      <c r="EA36" s="181">
        <f t="shared" si="63"/>
        <v>0</v>
      </c>
    </row>
    <row r="37" spans="2:131" ht="11.85" customHeight="1" x14ac:dyDescent="0.15">
      <c r="B37" s="81"/>
      <c r="C37" s="92" t="s">
        <v>104</v>
      </c>
      <c r="D37" s="83"/>
      <c r="E37" s="84">
        <f t="shared" si="8"/>
        <v>0</v>
      </c>
      <c r="F37" s="84">
        <f t="shared" si="9"/>
        <v>0</v>
      </c>
      <c r="G37" s="85">
        <v>0</v>
      </c>
      <c r="H37" s="86">
        <v>0</v>
      </c>
      <c r="I37" s="86">
        <v>0</v>
      </c>
      <c r="J37" s="86"/>
      <c r="K37" s="86"/>
      <c r="L37" s="86"/>
      <c r="M37" s="86"/>
      <c r="N37" s="86"/>
      <c r="O37" s="86"/>
      <c r="P37" s="86"/>
      <c r="Q37" s="86"/>
      <c r="R37" s="87"/>
      <c r="T37" s="81"/>
      <c r="U37" s="92" t="str">
        <f t="shared" si="42"/>
        <v>Cleaning Supplies</v>
      </c>
      <c r="V37" s="83"/>
      <c r="W37" s="84">
        <f t="shared" si="10"/>
        <v>0</v>
      </c>
      <c r="X37" s="84">
        <f t="shared" si="11"/>
        <v>0</v>
      </c>
      <c r="Y37" s="85">
        <v>0</v>
      </c>
      <c r="Z37" s="86">
        <v>0</v>
      </c>
      <c r="AA37" s="86">
        <v>0</v>
      </c>
      <c r="AB37" s="86">
        <v>0</v>
      </c>
      <c r="AC37" s="86">
        <v>0</v>
      </c>
      <c r="AD37" s="86">
        <v>0</v>
      </c>
      <c r="AE37" s="86">
        <v>0</v>
      </c>
      <c r="AF37" s="86">
        <v>0</v>
      </c>
      <c r="AG37" s="86">
        <v>0</v>
      </c>
      <c r="AH37" s="86">
        <v>0</v>
      </c>
      <c r="AI37" s="86">
        <v>0</v>
      </c>
      <c r="AJ37" s="87">
        <v>0</v>
      </c>
      <c r="AL37" s="81"/>
      <c r="AM37" s="92" t="str">
        <f t="shared" si="44"/>
        <v>Cleaning Supplies</v>
      </c>
      <c r="AN37" s="83"/>
      <c r="AO37" s="84">
        <f t="shared" si="12"/>
        <v>0</v>
      </c>
      <c r="AP37" s="84">
        <f t="shared" si="13"/>
        <v>0</v>
      </c>
      <c r="AQ37" s="85">
        <v>0</v>
      </c>
      <c r="AR37" s="86">
        <v>0</v>
      </c>
      <c r="AS37" s="86">
        <v>0</v>
      </c>
      <c r="AT37" s="86">
        <v>0</v>
      </c>
      <c r="AU37" s="86">
        <v>0</v>
      </c>
      <c r="AV37" s="86">
        <v>0</v>
      </c>
      <c r="AW37" s="86">
        <v>0</v>
      </c>
      <c r="AX37" s="86">
        <v>0</v>
      </c>
      <c r="AY37" s="86">
        <v>0</v>
      </c>
      <c r="AZ37" s="86">
        <v>0</v>
      </c>
      <c r="BA37" s="86">
        <v>0</v>
      </c>
      <c r="BB37" s="87">
        <v>0</v>
      </c>
      <c r="BD37" s="81"/>
      <c r="BE37" s="92" t="str">
        <f t="shared" si="46"/>
        <v>Cleaning Supplies</v>
      </c>
      <c r="BF37" s="83"/>
      <c r="BG37" s="84">
        <f t="shared" si="14"/>
        <v>0</v>
      </c>
      <c r="BH37" s="84">
        <f t="shared" si="15"/>
        <v>0</v>
      </c>
      <c r="BI37" s="85">
        <v>0</v>
      </c>
      <c r="BJ37" s="86">
        <v>0</v>
      </c>
      <c r="BK37" s="86">
        <v>0</v>
      </c>
      <c r="BL37" s="86">
        <v>0</v>
      </c>
      <c r="BM37" s="86">
        <v>0</v>
      </c>
      <c r="BN37" s="86">
        <v>0</v>
      </c>
      <c r="BO37" s="86">
        <v>0</v>
      </c>
      <c r="BP37" s="86">
        <v>0</v>
      </c>
      <c r="BQ37" s="86">
        <v>0</v>
      </c>
      <c r="BR37" s="86">
        <v>0</v>
      </c>
      <c r="BS37" s="86">
        <v>0</v>
      </c>
      <c r="BT37" s="87">
        <v>0</v>
      </c>
      <c r="BV37" s="81"/>
      <c r="BW37" s="92" t="str">
        <f t="shared" si="48"/>
        <v>Cleaning Supplies</v>
      </c>
      <c r="BX37" s="83"/>
      <c r="BY37" s="84">
        <f t="shared" si="16"/>
        <v>0</v>
      </c>
      <c r="BZ37" s="85">
        <f t="shared" si="17"/>
        <v>0</v>
      </c>
      <c r="CA37" s="86">
        <f t="shared" si="18"/>
        <v>0</v>
      </c>
      <c r="CB37" s="86">
        <f t="shared" si="19"/>
        <v>0</v>
      </c>
      <c r="CC37" s="86">
        <f t="shared" si="20"/>
        <v>0</v>
      </c>
      <c r="CD37" s="84">
        <f t="shared" si="4"/>
        <v>0</v>
      </c>
      <c r="CE37" s="85">
        <f t="shared" si="21"/>
        <v>0</v>
      </c>
      <c r="CF37" s="86">
        <f t="shared" si="22"/>
        <v>0</v>
      </c>
      <c r="CG37" s="86">
        <f t="shared" si="23"/>
        <v>0</v>
      </c>
      <c r="CH37" s="86">
        <f t="shared" si="24"/>
        <v>0</v>
      </c>
      <c r="CI37" s="84">
        <f t="shared" si="5"/>
        <v>0</v>
      </c>
      <c r="CJ37" s="85">
        <f t="shared" si="25"/>
        <v>0</v>
      </c>
      <c r="CK37" s="86">
        <f t="shared" si="26"/>
        <v>0</v>
      </c>
      <c r="CL37" s="86">
        <f t="shared" si="27"/>
        <v>0</v>
      </c>
      <c r="CM37" s="87">
        <f t="shared" si="28"/>
        <v>0</v>
      </c>
      <c r="CO37" s="81"/>
      <c r="CP37" s="92" t="str">
        <f t="shared" si="49"/>
        <v>Cleaning Supplies</v>
      </c>
      <c r="CQ37" s="83"/>
      <c r="CR37" s="84">
        <f t="shared" si="29"/>
        <v>0</v>
      </c>
      <c r="CS37" s="84">
        <f t="shared" si="29"/>
        <v>0</v>
      </c>
      <c r="CT37" s="85">
        <f t="shared" si="29"/>
        <v>0</v>
      </c>
      <c r="CU37" s="86">
        <f t="shared" si="29"/>
        <v>0</v>
      </c>
      <c r="CV37" s="86">
        <f t="shared" si="29"/>
        <v>0</v>
      </c>
      <c r="CW37" s="86">
        <f t="shared" si="29"/>
        <v>0</v>
      </c>
      <c r="CX37" s="86">
        <f t="shared" si="29"/>
        <v>0</v>
      </c>
      <c r="CY37" s="86">
        <f t="shared" si="29"/>
        <v>0</v>
      </c>
      <c r="CZ37" s="86">
        <f t="shared" si="29"/>
        <v>0</v>
      </c>
      <c r="DA37" s="86">
        <f t="shared" si="55"/>
        <v>0</v>
      </c>
      <c r="DB37" s="86">
        <f t="shared" si="55"/>
        <v>0</v>
      </c>
      <c r="DC37" s="86">
        <f t="shared" si="55"/>
        <v>0</v>
      </c>
      <c r="DD37" s="86">
        <f t="shared" si="55"/>
        <v>0</v>
      </c>
      <c r="DE37" s="87">
        <f t="shared" si="55"/>
        <v>0</v>
      </c>
      <c r="DG37" s="81"/>
      <c r="DH37" s="92" t="str">
        <f t="shared" si="50"/>
        <v>Cleaning Supplies</v>
      </c>
      <c r="DI37" s="83"/>
      <c r="DJ37" s="88" t="str">
        <f t="shared" si="30"/>
        <v/>
      </c>
      <c r="DK37" s="88" t="str">
        <f t="shared" si="30"/>
        <v/>
      </c>
      <c r="DL37" s="89" t="str">
        <f t="shared" si="30"/>
        <v/>
      </c>
      <c r="DM37" s="90" t="str">
        <f t="shared" si="30"/>
        <v/>
      </c>
      <c r="DN37" s="90" t="str">
        <f t="shared" si="30"/>
        <v/>
      </c>
      <c r="DO37" s="90" t="str">
        <f t="shared" si="30"/>
        <v/>
      </c>
      <c r="DP37" s="90" t="str">
        <f t="shared" si="30"/>
        <v/>
      </c>
      <c r="DQ37" s="90" t="str">
        <f t="shared" si="30"/>
        <v/>
      </c>
      <c r="DR37" s="90" t="str">
        <f t="shared" si="30"/>
        <v/>
      </c>
      <c r="DS37" s="90" t="str">
        <f t="shared" si="60"/>
        <v/>
      </c>
      <c r="DT37" s="90" t="str">
        <f t="shared" si="60"/>
        <v/>
      </c>
      <c r="DU37" s="90" t="str">
        <f t="shared" si="60"/>
        <v/>
      </c>
      <c r="DV37" s="90" t="str">
        <f t="shared" si="60"/>
        <v/>
      </c>
      <c r="DW37" s="91" t="str">
        <f t="shared" si="60"/>
        <v/>
      </c>
      <c r="DY37" s="180">
        <f t="shared" si="61"/>
        <v>22</v>
      </c>
      <c r="DZ37" s="180" t="str">
        <f t="shared" si="62"/>
        <v>Cleaning Supplies</v>
      </c>
      <c r="EA37" s="181">
        <f t="shared" si="63"/>
        <v>0</v>
      </c>
    </row>
    <row r="38" spans="2:131" ht="11.85" customHeight="1" x14ac:dyDescent="0.15">
      <c r="B38" s="81"/>
      <c r="C38" s="92" t="s">
        <v>105</v>
      </c>
      <c r="D38" s="83"/>
      <c r="E38" s="84">
        <f t="shared" si="8"/>
        <v>0</v>
      </c>
      <c r="F38" s="84">
        <f t="shared" si="9"/>
        <v>0</v>
      </c>
      <c r="G38" s="85">
        <v>0</v>
      </c>
      <c r="H38" s="86">
        <v>0</v>
      </c>
      <c r="I38" s="86">
        <v>0</v>
      </c>
      <c r="J38" s="86"/>
      <c r="K38" s="86"/>
      <c r="L38" s="86"/>
      <c r="M38" s="86"/>
      <c r="N38" s="86"/>
      <c r="O38" s="86"/>
      <c r="P38" s="86"/>
      <c r="Q38" s="86"/>
      <c r="R38" s="87"/>
      <c r="T38" s="81"/>
      <c r="U38" s="92" t="str">
        <f t="shared" si="42"/>
        <v>Commissions - Group</v>
      </c>
      <c r="V38" s="83"/>
      <c r="W38" s="84">
        <f t="shared" si="10"/>
        <v>0</v>
      </c>
      <c r="X38" s="84">
        <f t="shared" si="11"/>
        <v>0</v>
      </c>
      <c r="Y38" s="85">
        <v>0</v>
      </c>
      <c r="Z38" s="86">
        <v>0</v>
      </c>
      <c r="AA38" s="86">
        <v>0</v>
      </c>
      <c r="AB38" s="86">
        <v>0</v>
      </c>
      <c r="AC38" s="86">
        <v>0</v>
      </c>
      <c r="AD38" s="86">
        <v>0</v>
      </c>
      <c r="AE38" s="86">
        <v>0</v>
      </c>
      <c r="AF38" s="86">
        <v>0</v>
      </c>
      <c r="AG38" s="86">
        <v>0</v>
      </c>
      <c r="AH38" s="86">
        <v>0</v>
      </c>
      <c r="AI38" s="86">
        <v>0</v>
      </c>
      <c r="AJ38" s="87">
        <v>0</v>
      </c>
      <c r="AL38" s="81"/>
      <c r="AM38" s="92" t="str">
        <f t="shared" si="44"/>
        <v>Commissions - Group</v>
      </c>
      <c r="AN38" s="83"/>
      <c r="AO38" s="84">
        <f t="shared" si="12"/>
        <v>0</v>
      </c>
      <c r="AP38" s="84">
        <f t="shared" si="13"/>
        <v>0</v>
      </c>
      <c r="AQ38" s="85">
        <v>0</v>
      </c>
      <c r="AR38" s="86">
        <v>0</v>
      </c>
      <c r="AS38" s="86">
        <v>0</v>
      </c>
      <c r="AT38" s="86">
        <v>0</v>
      </c>
      <c r="AU38" s="86">
        <v>0</v>
      </c>
      <c r="AV38" s="86">
        <v>0</v>
      </c>
      <c r="AW38" s="86">
        <v>0</v>
      </c>
      <c r="AX38" s="86">
        <v>0</v>
      </c>
      <c r="AY38" s="86">
        <v>0</v>
      </c>
      <c r="AZ38" s="86">
        <v>0</v>
      </c>
      <c r="BA38" s="86">
        <v>0</v>
      </c>
      <c r="BB38" s="87">
        <v>0</v>
      </c>
      <c r="BD38" s="81"/>
      <c r="BE38" s="92" t="str">
        <f t="shared" si="46"/>
        <v>Commissions - Group</v>
      </c>
      <c r="BF38" s="83"/>
      <c r="BG38" s="84">
        <f t="shared" si="14"/>
        <v>0</v>
      </c>
      <c r="BH38" s="84">
        <f t="shared" si="15"/>
        <v>0</v>
      </c>
      <c r="BI38" s="85">
        <v>0</v>
      </c>
      <c r="BJ38" s="86">
        <v>0</v>
      </c>
      <c r="BK38" s="86">
        <v>0</v>
      </c>
      <c r="BL38" s="86">
        <v>0</v>
      </c>
      <c r="BM38" s="86">
        <v>0</v>
      </c>
      <c r="BN38" s="86">
        <v>0</v>
      </c>
      <c r="BO38" s="86">
        <v>0</v>
      </c>
      <c r="BP38" s="86">
        <v>0</v>
      </c>
      <c r="BQ38" s="86">
        <v>0</v>
      </c>
      <c r="BR38" s="86">
        <v>0</v>
      </c>
      <c r="BS38" s="86">
        <v>0</v>
      </c>
      <c r="BT38" s="87">
        <v>0</v>
      </c>
      <c r="BV38" s="81"/>
      <c r="BW38" s="92" t="str">
        <f t="shared" si="48"/>
        <v>Commissions - Group</v>
      </c>
      <c r="BX38" s="83"/>
      <c r="BY38" s="84">
        <f t="shared" si="16"/>
        <v>0</v>
      </c>
      <c r="BZ38" s="85">
        <f t="shared" si="17"/>
        <v>0</v>
      </c>
      <c r="CA38" s="86">
        <f t="shared" si="18"/>
        <v>0</v>
      </c>
      <c r="CB38" s="86">
        <f t="shared" si="19"/>
        <v>0</v>
      </c>
      <c r="CC38" s="86">
        <f t="shared" si="20"/>
        <v>0</v>
      </c>
      <c r="CD38" s="84">
        <f t="shared" si="4"/>
        <v>0</v>
      </c>
      <c r="CE38" s="85">
        <f t="shared" si="21"/>
        <v>0</v>
      </c>
      <c r="CF38" s="86">
        <f t="shared" si="22"/>
        <v>0</v>
      </c>
      <c r="CG38" s="86">
        <f t="shared" si="23"/>
        <v>0</v>
      </c>
      <c r="CH38" s="86">
        <f t="shared" si="24"/>
        <v>0</v>
      </c>
      <c r="CI38" s="84">
        <f t="shared" si="5"/>
        <v>0</v>
      </c>
      <c r="CJ38" s="85">
        <f t="shared" si="25"/>
        <v>0</v>
      </c>
      <c r="CK38" s="86">
        <f t="shared" si="26"/>
        <v>0</v>
      </c>
      <c r="CL38" s="86">
        <f t="shared" si="27"/>
        <v>0</v>
      </c>
      <c r="CM38" s="87">
        <f t="shared" si="28"/>
        <v>0</v>
      </c>
      <c r="CO38" s="81"/>
      <c r="CP38" s="92" t="str">
        <f t="shared" si="49"/>
        <v>Commissions - Group</v>
      </c>
      <c r="CQ38" s="83"/>
      <c r="CR38" s="84">
        <f t="shared" si="29"/>
        <v>0</v>
      </c>
      <c r="CS38" s="84">
        <f t="shared" si="29"/>
        <v>0</v>
      </c>
      <c r="CT38" s="85">
        <f t="shared" si="29"/>
        <v>0</v>
      </c>
      <c r="CU38" s="86">
        <f t="shared" si="29"/>
        <v>0</v>
      </c>
      <c r="CV38" s="86">
        <f t="shared" si="29"/>
        <v>0</v>
      </c>
      <c r="CW38" s="86">
        <f t="shared" si="29"/>
        <v>0</v>
      </c>
      <c r="CX38" s="86">
        <f t="shared" si="29"/>
        <v>0</v>
      </c>
      <c r="CY38" s="86">
        <f t="shared" si="29"/>
        <v>0</v>
      </c>
      <c r="CZ38" s="86">
        <f t="shared" si="29"/>
        <v>0</v>
      </c>
      <c r="DA38" s="86">
        <f t="shared" si="55"/>
        <v>0</v>
      </c>
      <c r="DB38" s="86">
        <f t="shared" si="55"/>
        <v>0</v>
      </c>
      <c r="DC38" s="86">
        <f t="shared" si="55"/>
        <v>0</v>
      </c>
      <c r="DD38" s="86">
        <f t="shared" si="55"/>
        <v>0</v>
      </c>
      <c r="DE38" s="87">
        <f t="shared" si="55"/>
        <v>0</v>
      </c>
      <c r="DG38" s="81"/>
      <c r="DH38" s="92" t="str">
        <f t="shared" si="50"/>
        <v>Commissions - Group</v>
      </c>
      <c r="DI38" s="83"/>
      <c r="DJ38" s="88" t="str">
        <f t="shared" si="30"/>
        <v/>
      </c>
      <c r="DK38" s="88" t="str">
        <f t="shared" si="30"/>
        <v/>
      </c>
      <c r="DL38" s="89" t="str">
        <f t="shared" si="30"/>
        <v/>
      </c>
      <c r="DM38" s="90" t="str">
        <f t="shared" si="30"/>
        <v/>
      </c>
      <c r="DN38" s="90" t="str">
        <f t="shared" si="30"/>
        <v/>
      </c>
      <c r="DO38" s="90" t="str">
        <f t="shared" si="30"/>
        <v/>
      </c>
      <c r="DP38" s="90" t="str">
        <f t="shared" si="30"/>
        <v/>
      </c>
      <c r="DQ38" s="90" t="str">
        <f t="shared" si="30"/>
        <v/>
      </c>
      <c r="DR38" s="90" t="str">
        <f t="shared" si="30"/>
        <v/>
      </c>
      <c r="DS38" s="90" t="str">
        <f t="shared" si="60"/>
        <v/>
      </c>
      <c r="DT38" s="90" t="str">
        <f t="shared" si="60"/>
        <v/>
      </c>
      <c r="DU38" s="90" t="str">
        <f t="shared" si="60"/>
        <v/>
      </c>
      <c r="DV38" s="90" t="str">
        <f t="shared" si="60"/>
        <v/>
      </c>
      <c r="DW38" s="91" t="str">
        <f t="shared" si="60"/>
        <v/>
      </c>
      <c r="DY38" s="180">
        <f t="shared" si="61"/>
        <v>22</v>
      </c>
      <c r="DZ38" s="180" t="str">
        <f t="shared" si="62"/>
        <v>Commissions - Group</v>
      </c>
      <c r="EA38" s="181">
        <f t="shared" si="63"/>
        <v>0</v>
      </c>
    </row>
    <row r="39" spans="2:131" ht="11.85" customHeight="1" x14ac:dyDescent="0.15">
      <c r="B39" s="81"/>
      <c r="C39" s="92" t="s">
        <v>106</v>
      </c>
      <c r="D39" s="83"/>
      <c r="E39" s="84">
        <f t="shared" si="8"/>
        <v>0</v>
      </c>
      <c r="F39" s="84">
        <f t="shared" si="9"/>
        <v>0</v>
      </c>
      <c r="G39" s="85">
        <v>0</v>
      </c>
      <c r="H39" s="86">
        <v>0</v>
      </c>
      <c r="I39" s="86">
        <v>0</v>
      </c>
      <c r="J39" s="86"/>
      <c r="K39" s="86"/>
      <c r="L39" s="86"/>
      <c r="M39" s="86"/>
      <c r="N39" s="86"/>
      <c r="O39" s="86"/>
      <c r="P39" s="86"/>
      <c r="Q39" s="86"/>
      <c r="R39" s="87"/>
      <c r="T39" s="81"/>
      <c r="U39" s="92" t="str">
        <f t="shared" si="42"/>
        <v>Commissions - Individual</v>
      </c>
      <c r="V39" s="83"/>
      <c r="W39" s="84">
        <f t="shared" si="10"/>
        <v>0</v>
      </c>
      <c r="X39" s="84">
        <f t="shared" si="11"/>
        <v>0</v>
      </c>
      <c r="Y39" s="85">
        <v>0</v>
      </c>
      <c r="Z39" s="86">
        <v>0</v>
      </c>
      <c r="AA39" s="86">
        <v>0</v>
      </c>
      <c r="AB39" s="86">
        <v>0</v>
      </c>
      <c r="AC39" s="86">
        <v>0</v>
      </c>
      <c r="AD39" s="86">
        <v>0</v>
      </c>
      <c r="AE39" s="86">
        <v>0</v>
      </c>
      <c r="AF39" s="86">
        <v>0</v>
      </c>
      <c r="AG39" s="86">
        <v>0</v>
      </c>
      <c r="AH39" s="86">
        <v>0</v>
      </c>
      <c r="AI39" s="86">
        <v>0</v>
      </c>
      <c r="AJ39" s="87">
        <v>0</v>
      </c>
      <c r="AL39" s="81"/>
      <c r="AM39" s="92" t="str">
        <f t="shared" si="44"/>
        <v>Commissions - Individual</v>
      </c>
      <c r="AN39" s="83"/>
      <c r="AO39" s="84">
        <f t="shared" si="12"/>
        <v>0</v>
      </c>
      <c r="AP39" s="84">
        <f t="shared" si="13"/>
        <v>0</v>
      </c>
      <c r="AQ39" s="85">
        <v>0</v>
      </c>
      <c r="AR39" s="86">
        <v>0</v>
      </c>
      <c r="AS39" s="86">
        <v>0</v>
      </c>
      <c r="AT39" s="86">
        <v>0</v>
      </c>
      <c r="AU39" s="86">
        <v>0</v>
      </c>
      <c r="AV39" s="86">
        <v>0</v>
      </c>
      <c r="AW39" s="86">
        <v>0</v>
      </c>
      <c r="AX39" s="86">
        <v>0</v>
      </c>
      <c r="AY39" s="86">
        <v>0</v>
      </c>
      <c r="AZ39" s="86">
        <v>0</v>
      </c>
      <c r="BA39" s="86">
        <v>0</v>
      </c>
      <c r="BB39" s="87">
        <v>0</v>
      </c>
      <c r="BD39" s="81"/>
      <c r="BE39" s="92" t="str">
        <f t="shared" si="46"/>
        <v>Commissions - Individual</v>
      </c>
      <c r="BF39" s="83"/>
      <c r="BG39" s="84">
        <f t="shared" si="14"/>
        <v>0</v>
      </c>
      <c r="BH39" s="84">
        <f t="shared" si="15"/>
        <v>0</v>
      </c>
      <c r="BI39" s="85">
        <v>0</v>
      </c>
      <c r="BJ39" s="86">
        <v>0</v>
      </c>
      <c r="BK39" s="86">
        <v>0</v>
      </c>
      <c r="BL39" s="86">
        <v>0</v>
      </c>
      <c r="BM39" s="86">
        <v>0</v>
      </c>
      <c r="BN39" s="86">
        <v>0</v>
      </c>
      <c r="BO39" s="86">
        <v>0</v>
      </c>
      <c r="BP39" s="86">
        <v>0</v>
      </c>
      <c r="BQ39" s="86">
        <v>0</v>
      </c>
      <c r="BR39" s="86">
        <v>0</v>
      </c>
      <c r="BS39" s="86">
        <v>0</v>
      </c>
      <c r="BT39" s="87">
        <v>0</v>
      </c>
      <c r="BV39" s="81"/>
      <c r="BW39" s="92" t="str">
        <f t="shared" si="48"/>
        <v>Commissions - Individual</v>
      </c>
      <c r="BX39" s="83"/>
      <c r="BY39" s="84">
        <f t="shared" si="16"/>
        <v>0</v>
      </c>
      <c r="BZ39" s="85">
        <f t="shared" si="17"/>
        <v>0</v>
      </c>
      <c r="CA39" s="86">
        <f t="shared" si="18"/>
        <v>0</v>
      </c>
      <c r="CB39" s="86">
        <f t="shared" si="19"/>
        <v>0</v>
      </c>
      <c r="CC39" s="86">
        <f t="shared" si="20"/>
        <v>0</v>
      </c>
      <c r="CD39" s="84">
        <f t="shared" si="4"/>
        <v>0</v>
      </c>
      <c r="CE39" s="85">
        <f t="shared" si="21"/>
        <v>0</v>
      </c>
      <c r="CF39" s="86">
        <f t="shared" si="22"/>
        <v>0</v>
      </c>
      <c r="CG39" s="86">
        <f t="shared" si="23"/>
        <v>0</v>
      </c>
      <c r="CH39" s="86">
        <f t="shared" si="24"/>
        <v>0</v>
      </c>
      <c r="CI39" s="84">
        <f t="shared" si="5"/>
        <v>0</v>
      </c>
      <c r="CJ39" s="85">
        <f t="shared" si="25"/>
        <v>0</v>
      </c>
      <c r="CK39" s="86">
        <f t="shared" si="26"/>
        <v>0</v>
      </c>
      <c r="CL39" s="86">
        <f t="shared" si="27"/>
        <v>0</v>
      </c>
      <c r="CM39" s="87">
        <f t="shared" si="28"/>
        <v>0</v>
      </c>
      <c r="CO39" s="81"/>
      <c r="CP39" s="92" t="str">
        <f t="shared" si="49"/>
        <v>Commissions - Individual</v>
      </c>
      <c r="CQ39" s="83"/>
      <c r="CR39" s="84">
        <f t="shared" si="29"/>
        <v>0</v>
      </c>
      <c r="CS39" s="84">
        <f t="shared" si="29"/>
        <v>0</v>
      </c>
      <c r="CT39" s="85">
        <f t="shared" si="29"/>
        <v>0</v>
      </c>
      <c r="CU39" s="86">
        <f t="shared" si="29"/>
        <v>0</v>
      </c>
      <c r="CV39" s="86">
        <f t="shared" si="29"/>
        <v>0</v>
      </c>
      <c r="CW39" s="86">
        <f t="shared" si="29"/>
        <v>0</v>
      </c>
      <c r="CX39" s="86">
        <f t="shared" si="29"/>
        <v>0</v>
      </c>
      <c r="CY39" s="86">
        <f t="shared" si="29"/>
        <v>0</v>
      </c>
      <c r="CZ39" s="86">
        <f t="shared" si="29"/>
        <v>0</v>
      </c>
      <c r="DA39" s="86">
        <f t="shared" si="55"/>
        <v>0</v>
      </c>
      <c r="DB39" s="86">
        <f t="shared" si="55"/>
        <v>0</v>
      </c>
      <c r="DC39" s="86">
        <f t="shared" si="55"/>
        <v>0</v>
      </c>
      <c r="DD39" s="86">
        <f t="shared" si="55"/>
        <v>0</v>
      </c>
      <c r="DE39" s="87">
        <f t="shared" si="55"/>
        <v>0</v>
      </c>
      <c r="DG39" s="81"/>
      <c r="DH39" s="92" t="str">
        <f t="shared" si="50"/>
        <v>Commissions - Individual</v>
      </c>
      <c r="DI39" s="83"/>
      <c r="DJ39" s="88" t="str">
        <f t="shared" si="30"/>
        <v/>
      </c>
      <c r="DK39" s="88" t="str">
        <f t="shared" si="30"/>
        <v/>
      </c>
      <c r="DL39" s="89" t="str">
        <f t="shared" si="30"/>
        <v/>
      </c>
      <c r="DM39" s="90" t="str">
        <f t="shared" si="30"/>
        <v/>
      </c>
      <c r="DN39" s="90" t="str">
        <f t="shared" si="30"/>
        <v/>
      </c>
      <c r="DO39" s="90" t="str">
        <f t="shared" si="30"/>
        <v/>
      </c>
      <c r="DP39" s="90" t="str">
        <f t="shared" si="30"/>
        <v/>
      </c>
      <c r="DQ39" s="90" t="str">
        <f t="shared" si="30"/>
        <v/>
      </c>
      <c r="DR39" s="90" t="str">
        <f t="shared" si="30"/>
        <v/>
      </c>
      <c r="DS39" s="90" t="str">
        <f t="shared" si="60"/>
        <v/>
      </c>
      <c r="DT39" s="90" t="str">
        <f t="shared" si="60"/>
        <v/>
      </c>
      <c r="DU39" s="90" t="str">
        <f t="shared" si="60"/>
        <v/>
      </c>
      <c r="DV39" s="90" t="str">
        <f t="shared" si="60"/>
        <v/>
      </c>
      <c r="DW39" s="91" t="str">
        <f t="shared" si="60"/>
        <v/>
      </c>
      <c r="DY39" s="180">
        <f t="shared" si="61"/>
        <v>22</v>
      </c>
      <c r="DZ39" s="180" t="str">
        <f t="shared" si="62"/>
        <v>Commissions - Individual</v>
      </c>
      <c r="EA39" s="181">
        <f t="shared" si="63"/>
        <v>0</v>
      </c>
    </row>
    <row r="40" spans="2:131" ht="11.85" customHeight="1" x14ac:dyDescent="0.15">
      <c r="B40" s="81"/>
      <c r="C40" s="92" t="s">
        <v>107</v>
      </c>
      <c r="D40" s="83"/>
      <c r="E40" s="84">
        <f t="shared" si="8"/>
        <v>0</v>
      </c>
      <c r="F40" s="84">
        <f t="shared" si="9"/>
        <v>0</v>
      </c>
      <c r="G40" s="85">
        <v>0</v>
      </c>
      <c r="H40" s="86">
        <v>0</v>
      </c>
      <c r="I40" s="86">
        <v>0</v>
      </c>
      <c r="J40" s="86"/>
      <c r="K40" s="86"/>
      <c r="L40" s="86"/>
      <c r="M40" s="86"/>
      <c r="N40" s="86"/>
      <c r="O40" s="86"/>
      <c r="P40" s="86"/>
      <c r="Q40" s="86"/>
      <c r="R40" s="87"/>
      <c r="T40" s="81"/>
      <c r="U40" s="92" t="str">
        <f t="shared" si="42"/>
        <v>Commissions - Rebate</v>
      </c>
      <c r="V40" s="83"/>
      <c r="W40" s="84">
        <f t="shared" si="10"/>
        <v>0</v>
      </c>
      <c r="X40" s="84">
        <f t="shared" si="11"/>
        <v>0</v>
      </c>
      <c r="Y40" s="85">
        <v>0</v>
      </c>
      <c r="Z40" s="86">
        <v>0</v>
      </c>
      <c r="AA40" s="86">
        <v>0</v>
      </c>
      <c r="AB40" s="86">
        <v>0</v>
      </c>
      <c r="AC40" s="86">
        <v>0</v>
      </c>
      <c r="AD40" s="86">
        <v>0</v>
      </c>
      <c r="AE40" s="86">
        <v>0</v>
      </c>
      <c r="AF40" s="86">
        <v>0</v>
      </c>
      <c r="AG40" s="86">
        <v>0</v>
      </c>
      <c r="AH40" s="86">
        <v>0</v>
      </c>
      <c r="AI40" s="86">
        <v>0</v>
      </c>
      <c r="AJ40" s="87">
        <v>0</v>
      </c>
      <c r="AL40" s="81"/>
      <c r="AM40" s="92" t="str">
        <f t="shared" si="44"/>
        <v>Commissions - Rebate</v>
      </c>
      <c r="AN40" s="83"/>
      <c r="AO40" s="84">
        <f t="shared" si="12"/>
        <v>0</v>
      </c>
      <c r="AP40" s="84">
        <f t="shared" si="13"/>
        <v>0</v>
      </c>
      <c r="AQ40" s="85">
        <v>0</v>
      </c>
      <c r="AR40" s="86">
        <v>0</v>
      </c>
      <c r="AS40" s="86">
        <v>0</v>
      </c>
      <c r="AT40" s="86">
        <v>0</v>
      </c>
      <c r="AU40" s="86">
        <v>0</v>
      </c>
      <c r="AV40" s="86">
        <v>0</v>
      </c>
      <c r="AW40" s="86">
        <v>0</v>
      </c>
      <c r="AX40" s="86">
        <v>0</v>
      </c>
      <c r="AY40" s="86">
        <v>0</v>
      </c>
      <c r="AZ40" s="86">
        <v>0</v>
      </c>
      <c r="BA40" s="86">
        <v>0</v>
      </c>
      <c r="BB40" s="87">
        <v>0</v>
      </c>
      <c r="BD40" s="81"/>
      <c r="BE40" s="92" t="str">
        <f t="shared" si="46"/>
        <v>Commissions - Rebate</v>
      </c>
      <c r="BF40" s="83"/>
      <c r="BG40" s="84">
        <f t="shared" si="14"/>
        <v>0</v>
      </c>
      <c r="BH40" s="84">
        <f t="shared" si="15"/>
        <v>0</v>
      </c>
      <c r="BI40" s="85">
        <v>0</v>
      </c>
      <c r="BJ40" s="86">
        <v>0</v>
      </c>
      <c r="BK40" s="86">
        <v>0</v>
      </c>
      <c r="BL40" s="86">
        <v>0</v>
      </c>
      <c r="BM40" s="86">
        <v>0</v>
      </c>
      <c r="BN40" s="86">
        <v>0</v>
      </c>
      <c r="BO40" s="86">
        <v>0</v>
      </c>
      <c r="BP40" s="86">
        <v>0</v>
      </c>
      <c r="BQ40" s="86">
        <v>0</v>
      </c>
      <c r="BR40" s="86">
        <v>0</v>
      </c>
      <c r="BS40" s="86">
        <v>0</v>
      </c>
      <c r="BT40" s="87">
        <v>0</v>
      </c>
      <c r="BV40" s="81"/>
      <c r="BW40" s="92" t="str">
        <f t="shared" si="48"/>
        <v>Commissions - Rebate</v>
      </c>
      <c r="BX40" s="83"/>
      <c r="BY40" s="84">
        <f t="shared" si="16"/>
        <v>0</v>
      </c>
      <c r="BZ40" s="85">
        <f t="shared" si="17"/>
        <v>0</v>
      </c>
      <c r="CA40" s="86">
        <f t="shared" si="18"/>
        <v>0</v>
      </c>
      <c r="CB40" s="86">
        <f t="shared" si="19"/>
        <v>0</v>
      </c>
      <c r="CC40" s="86">
        <f t="shared" si="20"/>
        <v>0</v>
      </c>
      <c r="CD40" s="84">
        <f t="shared" si="4"/>
        <v>0</v>
      </c>
      <c r="CE40" s="85">
        <f t="shared" si="21"/>
        <v>0</v>
      </c>
      <c r="CF40" s="86">
        <f t="shared" si="22"/>
        <v>0</v>
      </c>
      <c r="CG40" s="86">
        <f t="shared" si="23"/>
        <v>0</v>
      </c>
      <c r="CH40" s="86">
        <f t="shared" si="24"/>
        <v>0</v>
      </c>
      <c r="CI40" s="84">
        <f t="shared" si="5"/>
        <v>0</v>
      </c>
      <c r="CJ40" s="85">
        <f t="shared" si="25"/>
        <v>0</v>
      </c>
      <c r="CK40" s="86">
        <f t="shared" si="26"/>
        <v>0</v>
      </c>
      <c r="CL40" s="86">
        <f t="shared" si="27"/>
        <v>0</v>
      </c>
      <c r="CM40" s="87">
        <f t="shared" si="28"/>
        <v>0</v>
      </c>
      <c r="CO40" s="81"/>
      <c r="CP40" s="92" t="str">
        <f t="shared" si="49"/>
        <v>Commissions - Rebate</v>
      </c>
      <c r="CQ40" s="83"/>
      <c r="CR40" s="84">
        <f t="shared" si="29"/>
        <v>0</v>
      </c>
      <c r="CS40" s="84">
        <f t="shared" si="29"/>
        <v>0</v>
      </c>
      <c r="CT40" s="85">
        <f t="shared" si="29"/>
        <v>0</v>
      </c>
      <c r="CU40" s="86">
        <f t="shared" si="29"/>
        <v>0</v>
      </c>
      <c r="CV40" s="86">
        <f t="shared" si="29"/>
        <v>0</v>
      </c>
      <c r="CW40" s="86">
        <f t="shared" si="29"/>
        <v>0</v>
      </c>
      <c r="CX40" s="86">
        <f t="shared" si="29"/>
        <v>0</v>
      </c>
      <c r="CY40" s="86">
        <f t="shared" si="29"/>
        <v>0</v>
      </c>
      <c r="CZ40" s="86">
        <f t="shared" si="29"/>
        <v>0</v>
      </c>
      <c r="DA40" s="86">
        <f t="shared" si="55"/>
        <v>0</v>
      </c>
      <c r="DB40" s="86">
        <f t="shared" si="55"/>
        <v>0</v>
      </c>
      <c r="DC40" s="86">
        <f t="shared" si="55"/>
        <v>0</v>
      </c>
      <c r="DD40" s="86">
        <f t="shared" si="55"/>
        <v>0</v>
      </c>
      <c r="DE40" s="87">
        <f t="shared" si="55"/>
        <v>0</v>
      </c>
      <c r="DG40" s="81"/>
      <c r="DH40" s="92" t="str">
        <f t="shared" si="50"/>
        <v>Commissions - Rebate</v>
      </c>
      <c r="DI40" s="83"/>
      <c r="DJ40" s="88" t="str">
        <f t="shared" si="30"/>
        <v/>
      </c>
      <c r="DK40" s="88" t="str">
        <f t="shared" si="30"/>
        <v/>
      </c>
      <c r="DL40" s="89" t="str">
        <f t="shared" si="30"/>
        <v/>
      </c>
      <c r="DM40" s="90" t="str">
        <f t="shared" si="30"/>
        <v/>
      </c>
      <c r="DN40" s="90" t="str">
        <f t="shared" si="30"/>
        <v/>
      </c>
      <c r="DO40" s="90" t="str">
        <f t="shared" si="30"/>
        <v/>
      </c>
      <c r="DP40" s="90" t="str">
        <f t="shared" si="30"/>
        <v/>
      </c>
      <c r="DQ40" s="90" t="str">
        <f t="shared" si="30"/>
        <v/>
      </c>
      <c r="DR40" s="90" t="str">
        <f t="shared" si="30"/>
        <v/>
      </c>
      <c r="DS40" s="90" t="str">
        <f t="shared" si="60"/>
        <v/>
      </c>
      <c r="DT40" s="90" t="str">
        <f t="shared" si="60"/>
        <v/>
      </c>
      <c r="DU40" s="90" t="str">
        <f t="shared" si="60"/>
        <v/>
      </c>
      <c r="DV40" s="90" t="str">
        <f t="shared" si="60"/>
        <v/>
      </c>
      <c r="DW40" s="91" t="str">
        <f t="shared" si="60"/>
        <v/>
      </c>
      <c r="DY40" s="180">
        <f t="shared" si="61"/>
        <v>22</v>
      </c>
      <c r="DZ40" s="180" t="str">
        <f t="shared" si="62"/>
        <v>Commissions - Rebate</v>
      </c>
      <c r="EA40" s="181">
        <f t="shared" si="63"/>
        <v>0</v>
      </c>
    </row>
    <row r="41" spans="2:131" ht="11.85" customHeight="1" x14ac:dyDescent="0.15">
      <c r="B41" s="81"/>
      <c r="C41" s="92" t="s">
        <v>108</v>
      </c>
      <c r="D41" s="83"/>
      <c r="E41" s="84">
        <f t="shared" si="8"/>
        <v>0</v>
      </c>
      <c r="F41" s="84">
        <f t="shared" si="9"/>
        <v>0</v>
      </c>
      <c r="G41" s="85">
        <v>0</v>
      </c>
      <c r="H41" s="86">
        <v>0</v>
      </c>
      <c r="I41" s="86">
        <v>0</v>
      </c>
      <c r="J41" s="86"/>
      <c r="K41" s="86"/>
      <c r="L41" s="86"/>
      <c r="M41" s="86"/>
      <c r="N41" s="86"/>
      <c r="O41" s="86"/>
      <c r="P41" s="86"/>
      <c r="Q41" s="86"/>
      <c r="R41" s="87"/>
      <c r="T41" s="81"/>
      <c r="U41" s="92" t="str">
        <f t="shared" si="42"/>
        <v>Complimentary Gifts &amp; Services</v>
      </c>
      <c r="V41" s="83"/>
      <c r="W41" s="84">
        <f t="shared" si="10"/>
        <v>0</v>
      </c>
      <c r="X41" s="84">
        <f t="shared" si="11"/>
        <v>0</v>
      </c>
      <c r="Y41" s="85">
        <v>0</v>
      </c>
      <c r="Z41" s="86">
        <v>0</v>
      </c>
      <c r="AA41" s="86">
        <v>0</v>
      </c>
      <c r="AB41" s="86">
        <v>0</v>
      </c>
      <c r="AC41" s="86">
        <v>0</v>
      </c>
      <c r="AD41" s="86">
        <v>0</v>
      </c>
      <c r="AE41" s="86">
        <v>0</v>
      </c>
      <c r="AF41" s="86">
        <v>0</v>
      </c>
      <c r="AG41" s="86">
        <v>0</v>
      </c>
      <c r="AH41" s="86">
        <v>0</v>
      </c>
      <c r="AI41" s="86">
        <v>0</v>
      </c>
      <c r="AJ41" s="87">
        <v>0</v>
      </c>
      <c r="AL41" s="81"/>
      <c r="AM41" s="92" t="str">
        <f t="shared" si="44"/>
        <v>Complimentary Gifts &amp; Services</v>
      </c>
      <c r="AN41" s="83"/>
      <c r="AO41" s="84">
        <f t="shared" si="12"/>
        <v>0</v>
      </c>
      <c r="AP41" s="84">
        <f t="shared" si="13"/>
        <v>0</v>
      </c>
      <c r="AQ41" s="85">
        <v>0</v>
      </c>
      <c r="AR41" s="86">
        <v>0</v>
      </c>
      <c r="AS41" s="86">
        <v>0</v>
      </c>
      <c r="AT41" s="86">
        <v>0</v>
      </c>
      <c r="AU41" s="86">
        <v>0</v>
      </c>
      <c r="AV41" s="86">
        <v>0</v>
      </c>
      <c r="AW41" s="86">
        <v>0</v>
      </c>
      <c r="AX41" s="86">
        <v>0</v>
      </c>
      <c r="AY41" s="86">
        <v>0</v>
      </c>
      <c r="AZ41" s="86">
        <v>0</v>
      </c>
      <c r="BA41" s="86">
        <v>0</v>
      </c>
      <c r="BB41" s="87">
        <v>0</v>
      </c>
      <c r="BD41" s="81"/>
      <c r="BE41" s="92" t="str">
        <f t="shared" si="46"/>
        <v>Complimentary Gifts &amp; Services</v>
      </c>
      <c r="BF41" s="83"/>
      <c r="BG41" s="84">
        <f t="shared" si="14"/>
        <v>0</v>
      </c>
      <c r="BH41" s="84">
        <f t="shared" si="15"/>
        <v>0</v>
      </c>
      <c r="BI41" s="85">
        <v>0</v>
      </c>
      <c r="BJ41" s="86">
        <v>0</v>
      </c>
      <c r="BK41" s="86">
        <v>0</v>
      </c>
      <c r="BL41" s="86">
        <v>0</v>
      </c>
      <c r="BM41" s="86">
        <v>0</v>
      </c>
      <c r="BN41" s="86">
        <v>0</v>
      </c>
      <c r="BO41" s="86">
        <v>0</v>
      </c>
      <c r="BP41" s="86">
        <v>0</v>
      </c>
      <c r="BQ41" s="86">
        <v>0</v>
      </c>
      <c r="BR41" s="86">
        <v>0</v>
      </c>
      <c r="BS41" s="86">
        <v>0</v>
      </c>
      <c r="BT41" s="87">
        <v>0</v>
      </c>
      <c r="BV41" s="81"/>
      <c r="BW41" s="92" t="str">
        <f t="shared" si="48"/>
        <v>Complimentary Gifts &amp; Services</v>
      </c>
      <c r="BX41" s="83"/>
      <c r="BY41" s="84">
        <f t="shared" si="16"/>
        <v>0</v>
      </c>
      <c r="BZ41" s="85">
        <f t="shared" si="17"/>
        <v>0</v>
      </c>
      <c r="CA41" s="86">
        <f t="shared" si="18"/>
        <v>0</v>
      </c>
      <c r="CB41" s="86">
        <f t="shared" si="19"/>
        <v>0</v>
      </c>
      <c r="CC41" s="86">
        <f t="shared" si="20"/>
        <v>0</v>
      </c>
      <c r="CD41" s="84">
        <f t="shared" si="4"/>
        <v>0</v>
      </c>
      <c r="CE41" s="85">
        <f t="shared" si="21"/>
        <v>0</v>
      </c>
      <c r="CF41" s="86">
        <f t="shared" si="22"/>
        <v>0</v>
      </c>
      <c r="CG41" s="86">
        <f t="shared" si="23"/>
        <v>0</v>
      </c>
      <c r="CH41" s="86">
        <f t="shared" si="24"/>
        <v>0</v>
      </c>
      <c r="CI41" s="84">
        <f t="shared" si="5"/>
        <v>0</v>
      </c>
      <c r="CJ41" s="85">
        <f t="shared" si="25"/>
        <v>0</v>
      </c>
      <c r="CK41" s="86">
        <f t="shared" si="26"/>
        <v>0</v>
      </c>
      <c r="CL41" s="86">
        <f t="shared" si="27"/>
        <v>0</v>
      </c>
      <c r="CM41" s="87">
        <f t="shared" si="28"/>
        <v>0</v>
      </c>
      <c r="CO41" s="81"/>
      <c r="CP41" s="92" t="str">
        <f t="shared" si="49"/>
        <v>Complimentary Gifts &amp; Services</v>
      </c>
      <c r="CQ41" s="83"/>
      <c r="CR41" s="84">
        <f t="shared" si="29"/>
        <v>0</v>
      </c>
      <c r="CS41" s="84">
        <f t="shared" si="29"/>
        <v>0</v>
      </c>
      <c r="CT41" s="85">
        <f t="shared" si="29"/>
        <v>0</v>
      </c>
      <c r="CU41" s="86">
        <f t="shared" si="29"/>
        <v>0</v>
      </c>
      <c r="CV41" s="86">
        <f t="shared" si="29"/>
        <v>0</v>
      </c>
      <c r="CW41" s="86">
        <f t="shared" si="29"/>
        <v>0</v>
      </c>
      <c r="CX41" s="86">
        <f t="shared" si="29"/>
        <v>0</v>
      </c>
      <c r="CY41" s="86">
        <f t="shared" si="29"/>
        <v>0</v>
      </c>
      <c r="CZ41" s="86">
        <f t="shared" si="29"/>
        <v>0</v>
      </c>
      <c r="DA41" s="86">
        <f t="shared" si="55"/>
        <v>0</v>
      </c>
      <c r="DB41" s="86">
        <f t="shared" si="55"/>
        <v>0</v>
      </c>
      <c r="DC41" s="86">
        <f t="shared" si="55"/>
        <v>0</v>
      </c>
      <c r="DD41" s="86">
        <f t="shared" si="55"/>
        <v>0</v>
      </c>
      <c r="DE41" s="87">
        <f t="shared" si="55"/>
        <v>0</v>
      </c>
      <c r="DG41" s="81"/>
      <c r="DH41" s="92" t="str">
        <f t="shared" si="50"/>
        <v>Complimentary Gifts &amp; Services</v>
      </c>
      <c r="DI41" s="83"/>
      <c r="DJ41" s="88" t="str">
        <f t="shared" si="30"/>
        <v/>
      </c>
      <c r="DK41" s="88" t="str">
        <f t="shared" si="30"/>
        <v/>
      </c>
      <c r="DL41" s="89" t="str">
        <f t="shared" si="30"/>
        <v/>
      </c>
      <c r="DM41" s="90" t="str">
        <f t="shared" si="30"/>
        <v/>
      </c>
      <c r="DN41" s="90" t="str">
        <f t="shared" si="30"/>
        <v/>
      </c>
      <c r="DO41" s="90" t="str">
        <f t="shared" si="30"/>
        <v/>
      </c>
      <c r="DP41" s="90" t="str">
        <f t="shared" si="30"/>
        <v/>
      </c>
      <c r="DQ41" s="90" t="str">
        <f t="shared" si="30"/>
        <v/>
      </c>
      <c r="DR41" s="90" t="str">
        <f t="shared" si="30"/>
        <v/>
      </c>
      <c r="DS41" s="90" t="str">
        <f t="shared" si="60"/>
        <v/>
      </c>
      <c r="DT41" s="90" t="str">
        <f t="shared" si="60"/>
        <v/>
      </c>
      <c r="DU41" s="90" t="str">
        <f t="shared" si="60"/>
        <v/>
      </c>
      <c r="DV41" s="90" t="str">
        <f t="shared" si="60"/>
        <v/>
      </c>
      <c r="DW41" s="91" t="str">
        <f t="shared" si="60"/>
        <v/>
      </c>
      <c r="DY41" s="180">
        <f t="shared" si="61"/>
        <v>22</v>
      </c>
      <c r="DZ41" s="180" t="str">
        <f t="shared" si="62"/>
        <v>Complimentary Gifts &amp; Services</v>
      </c>
      <c r="EA41" s="181">
        <f t="shared" si="63"/>
        <v>0</v>
      </c>
    </row>
    <row r="42" spans="2:131" ht="11.85" customHeight="1" x14ac:dyDescent="0.15">
      <c r="B42" s="81"/>
      <c r="C42" s="92" t="s">
        <v>109</v>
      </c>
      <c r="D42" s="83"/>
      <c r="E42" s="84">
        <f t="shared" si="8"/>
        <v>11168.49</v>
      </c>
      <c r="F42" s="84">
        <f t="shared" si="9"/>
        <v>11168.49</v>
      </c>
      <c r="G42" s="85">
        <v>2005</v>
      </c>
      <c r="H42" s="86">
        <v>1721</v>
      </c>
      <c r="I42" s="86">
        <v>7442.49</v>
      </c>
      <c r="J42" s="86"/>
      <c r="K42" s="86"/>
      <c r="L42" s="86"/>
      <c r="M42" s="86"/>
      <c r="N42" s="86"/>
      <c r="O42" s="86"/>
      <c r="P42" s="86"/>
      <c r="Q42" s="86"/>
      <c r="R42" s="87"/>
      <c r="T42" s="81"/>
      <c r="U42" s="92" t="str">
        <f t="shared" si="42"/>
        <v>Computer System Maintenance</v>
      </c>
      <c r="V42" s="83"/>
      <c r="W42" s="84">
        <f t="shared" si="10"/>
        <v>19200</v>
      </c>
      <c r="X42" s="84">
        <f t="shared" si="11"/>
        <v>4800</v>
      </c>
      <c r="Y42" s="85">
        <v>1600</v>
      </c>
      <c r="Z42" s="86">
        <v>1600</v>
      </c>
      <c r="AA42" s="86">
        <v>1600</v>
      </c>
      <c r="AB42" s="86">
        <v>1600</v>
      </c>
      <c r="AC42" s="86">
        <v>1600</v>
      </c>
      <c r="AD42" s="86">
        <v>1600</v>
      </c>
      <c r="AE42" s="86">
        <v>1600</v>
      </c>
      <c r="AF42" s="86">
        <v>1600</v>
      </c>
      <c r="AG42" s="86">
        <v>1600</v>
      </c>
      <c r="AH42" s="86">
        <v>1600</v>
      </c>
      <c r="AI42" s="86">
        <v>1600</v>
      </c>
      <c r="AJ42" s="87">
        <v>1600</v>
      </c>
      <c r="AL42" s="81"/>
      <c r="AM42" s="92" t="str">
        <f t="shared" si="44"/>
        <v>Computer System Maintenance</v>
      </c>
      <c r="AN42" s="83"/>
      <c r="AO42" s="84">
        <f t="shared" si="12"/>
        <v>23802.21</v>
      </c>
      <c r="AP42" s="84">
        <f t="shared" si="13"/>
        <v>5607.18</v>
      </c>
      <c r="AQ42" s="85">
        <v>1256.52</v>
      </c>
      <c r="AR42" s="86">
        <v>2294.08</v>
      </c>
      <c r="AS42" s="86">
        <v>2056.58</v>
      </c>
      <c r="AT42" s="86">
        <v>1256.52</v>
      </c>
      <c r="AU42" s="86">
        <v>2682.86</v>
      </c>
      <c r="AV42" s="86">
        <v>1285</v>
      </c>
      <c r="AW42" s="86">
        <v>1619.22</v>
      </c>
      <c r="AX42" s="86">
        <v>2925.09</v>
      </c>
      <c r="AY42" s="86">
        <v>1256.52</v>
      </c>
      <c r="AZ42" s="86">
        <v>3146.97</v>
      </c>
      <c r="BA42" s="86">
        <v>1679.23</v>
      </c>
      <c r="BB42" s="87">
        <v>2343.62</v>
      </c>
      <c r="BD42" s="81"/>
      <c r="BE42" s="92" t="str">
        <f t="shared" si="46"/>
        <v>Computer System Maintenance</v>
      </c>
      <c r="BF42" s="83"/>
      <c r="BG42" s="84">
        <f t="shared" si="14"/>
        <v>40602.659999999996</v>
      </c>
      <c r="BH42" s="84">
        <f t="shared" si="15"/>
        <v>8337</v>
      </c>
      <c r="BI42" s="85">
        <v>4328</v>
      </c>
      <c r="BJ42" s="86">
        <v>1958</v>
      </c>
      <c r="BK42" s="86">
        <v>2051</v>
      </c>
      <c r="BL42" s="86">
        <v>3702</v>
      </c>
      <c r="BM42" s="86">
        <v>5166</v>
      </c>
      <c r="BN42" s="86">
        <v>1187</v>
      </c>
      <c r="BO42" s="86">
        <v>3168</v>
      </c>
      <c r="BP42" s="86">
        <v>2791</v>
      </c>
      <c r="BQ42" s="86">
        <v>3110</v>
      </c>
      <c r="BR42" s="86">
        <v>4126</v>
      </c>
      <c r="BS42" s="86">
        <v>7759.14</v>
      </c>
      <c r="BT42" s="87">
        <v>1256.52</v>
      </c>
      <c r="BV42" s="81"/>
      <c r="BW42" s="92" t="str">
        <f t="shared" si="48"/>
        <v>Computer System Maintenance</v>
      </c>
      <c r="BX42" s="83"/>
      <c r="BY42" s="84">
        <f t="shared" si="16"/>
        <v>11168.49</v>
      </c>
      <c r="BZ42" s="85">
        <f t="shared" si="17"/>
        <v>11168.49</v>
      </c>
      <c r="CA42" s="86">
        <f t="shared" si="18"/>
        <v>0</v>
      </c>
      <c r="CB42" s="86">
        <f t="shared" si="19"/>
        <v>0</v>
      </c>
      <c r="CC42" s="86">
        <f t="shared" si="20"/>
        <v>0</v>
      </c>
      <c r="CD42" s="84">
        <f t="shared" si="4"/>
        <v>19200</v>
      </c>
      <c r="CE42" s="85">
        <f t="shared" si="21"/>
        <v>4800</v>
      </c>
      <c r="CF42" s="86">
        <f t="shared" si="22"/>
        <v>4800</v>
      </c>
      <c r="CG42" s="86">
        <f t="shared" si="23"/>
        <v>4800</v>
      </c>
      <c r="CH42" s="86">
        <f t="shared" si="24"/>
        <v>4800</v>
      </c>
      <c r="CI42" s="84">
        <f t="shared" si="5"/>
        <v>23802.21</v>
      </c>
      <c r="CJ42" s="85">
        <f t="shared" si="25"/>
        <v>5607.18</v>
      </c>
      <c r="CK42" s="86">
        <f t="shared" si="26"/>
        <v>5224.38</v>
      </c>
      <c r="CL42" s="86">
        <f t="shared" si="27"/>
        <v>5800.83</v>
      </c>
      <c r="CM42" s="87">
        <f t="shared" si="28"/>
        <v>7169.82</v>
      </c>
      <c r="CO42" s="81"/>
      <c r="CP42" s="92" t="str">
        <f t="shared" si="49"/>
        <v>Computer System Maintenance</v>
      </c>
      <c r="CQ42" s="83"/>
      <c r="CR42" s="84">
        <f t="shared" si="29"/>
        <v>-8031.51</v>
      </c>
      <c r="CS42" s="84">
        <f t="shared" si="29"/>
        <v>6368.49</v>
      </c>
      <c r="CT42" s="85">
        <f t="shared" si="29"/>
        <v>405</v>
      </c>
      <c r="CU42" s="86">
        <f t="shared" si="29"/>
        <v>121</v>
      </c>
      <c r="CV42" s="86">
        <f t="shared" si="29"/>
        <v>5842.49</v>
      </c>
      <c r="CW42" s="86">
        <f t="shared" si="29"/>
        <v>-1600</v>
      </c>
      <c r="CX42" s="86">
        <f t="shared" si="29"/>
        <v>-1600</v>
      </c>
      <c r="CY42" s="86">
        <f t="shared" si="29"/>
        <v>-1600</v>
      </c>
      <c r="CZ42" s="86">
        <f t="shared" si="29"/>
        <v>-1600</v>
      </c>
      <c r="DA42" s="86">
        <f t="shared" si="55"/>
        <v>-1600</v>
      </c>
      <c r="DB42" s="86">
        <f t="shared" si="55"/>
        <v>-1600</v>
      </c>
      <c r="DC42" s="86">
        <f t="shared" si="55"/>
        <v>-1600</v>
      </c>
      <c r="DD42" s="86">
        <f t="shared" si="55"/>
        <v>-1600</v>
      </c>
      <c r="DE42" s="87">
        <f t="shared" si="55"/>
        <v>-1600</v>
      </c>
      <c r="DG42" s="81"/>
      <c r="DH42" s="92" t="str">
        <f t="shared" si="50"/>
        <v>Computer System Maintenance</v>
      </c>
      <c r="DI42" s="83"/>
      <c r="DJ42" s="88">
        <f t="shared" si="30"/>
        <v>0.58169218750000007</v>
      </c>
      <c r="DK42" s="88">
        <f t="shared" si="30"/>
        <v>2.3267687500000003</v>
      </c>
      <c r="DL42" s="89">
        <f t="shared" si="30"/>
        <v>1.253125</v>
      </c>
      <c r="DM42" s="90">
        <f t="shared" si="30"/>
        <v>1.0756250000000001</v>
      </c>
      <c r="DN42" s="90">
        <f t="shared" si="30"/>
        <v>4.6515562500000005</v>
      </c>
      <c r="DO42" s="90">
        <f t="shared" si="30"/>
        <v>0</v>
      </c>
      <c r="DP42" s="90">
        <f t="shared" si="30"/>
        <v>0</v>
      </c>
      <c r="DQ42" s="90">
        <f t="shared" si="30"/>
        <v>0</v>
      </c>
      <c r="DR42" s="90">
        <f t="shared" si="30"/>
        <v>0</v>
      </c>
      <c r="DS42" s="90">
        <f t="shared" si="60"/>
        <v>0</v>
      </c>
      <c r="DT42" s="90">
        <f t="shared" si="60"/>
        <v>0</v>
      </c>
      <c r="DU42" s="90">
        <f t="shared" si="60"/>
        <v>0</v>
      </c>
      <c r="DV42" s="90">
        <f t="shared" si="60"/>
        <v>0</v>
      </c>
      <c r="DW42" s="91">
        <f t="shared" si="60"/>
        <v>0</v>
      </c>
      <c r="DY42" s="180">
        <f t="shared" si="61"/>
        <v>5</v>
      </c>
      <c r="DZ42" s="180" t="str">
        <f t="shared" si="62"/>
        <v>Computer System Maintenance</v>
      </c>
      <c r="EA42" s="181">
        <f t="shared" si="63"/>
        <v>5842.49</v>
      </c>
    </row>
    <row r="43" spans="2:131" ht="11.85" customHeight="1" x14ac:dyDescent="0.15">
      <c r="B43" s="81"/>
      <c r="C43" s="92" t="s">
        <v>110</v>
      </c>
      <c r="D43" s="83"/>
      <c r="E43" s="84">
        <f t="shared" si="8"/>
        <v>8116.09</v>
      </c>
      <c r="F43" s="84">
        <f t="shared" si="9"/>
        <v>8116.09</v>
      </c>
      <c r="G43" s="85">
        <v>4910</v>
      </c>
      <c r="H43" s="86">
        <v>1047</v>
      </c>
      <c r="I43" s="86">
        <v>2159.09</v>
      </c>
      <c r="J43" s="86"/>
      <c r="K43" s="86"/>
      <c r="L43" s="86"/>
      <c r="M43" s="86"/>
      <c r="N43" s="86"/>
      <c r="O43" s="86"/>
      <c r="P43" s="86"/>
      <c r="Q43" s="86"/>
      <c r="R43" s="87"/>
      <c r="T43" s="81"/>
      <c r="U43" s="92" t="str">
        <f t="shared" si="42"/>
        <v>Contract Service</v>
      </c>
      <c r="V43" s="83"/>
      <c r="W43" s="84">
        <f t="shared" si="10"/>
        <v>34012</v>
      </c>
      <c r="X43" s="84">
        <f t="shared" si="11"/>
        <v>8503</v>
      </c>
      <c r="Y43" s="85">
        <v>2101</v>
      </c>
      <c r="Z43" s="86">
        <v>2101</v>
      </c>
      <c r="AA43" s="86">
        <v>4301</v>
      </c>
      <c r="AB43" s="86">
        <v>2101</v>
      </c>
      <c r="AC43" s="86">
        <v>2101</v>
      </c>
      <c r="AD43" s="86">
        <v>4301</v>
      </c>
      <c r="AE43" s="86">
        <v>2101</v>
      </c>
      <c r="AF43" s="86">
        <v>2101</v>
      </c>
      <c r="AG43" s="86">
        <v>4301</v>
      </c>
      <c r="AH43" s="86">
        <v>2101</v>
      </c>
      <c r="AI43" s="86">
        <v>2101</v>
      </c>
      <c r="AJ43" s="87">
        <v>4301</v>
      </c>
      <c r="AL43" s="81"/>
      <c r="AM43" s="92" t="str">
        <f t="shared" si="44"/>
        <v>Contract Service</v>
      </c>
      <c r="AN43" s="83"/>
      <c r="AO43" s="84">
        <f t="shared" si="12"/>
        <v>19603.669999999998</v>
      </c>
      <c r="AP43" s="84">
        <f t="shared" si="13"/>
        <v>4329.4400000000005</v>
      </c>
      <c r="AQ43" s="85">
        <v>0</v>
      </c>
      <c r="AR43" s="86">
        <v>1198.8800000000001</v>
      </c>
      <c r="AS43" s="86">
        <v>3130.56</v>
      </c>
      <c r="AT43" s="86">
        <v>928.89</v>
      </c>
      <c r="AU43" s="86">
        <v>3594.24</v>
      </c>
      <c r="AV43" s="86">
        <v>0</v>
      </c>
      <c r="AW43" s="86">
        <v>1047.1199999999999</v>
      </c>
      <c r="AX43" s="86">
        <v>0</v>
      </c>
      <c r="AY43" s="86">
        <v>290</v>
      </c>
      <c r="AZ43" s="86">
        <v>5261.62</v>
      </c>
      <c r="BA43" s="86">
        <v>628.08000000000004</v>
      </c>
      <c r="BB43" s="87">
        <v>3524.28</v>
      </c>
      <c r="BD43" s="81"/>
      <c r="BE43" s="92" t="str">
        <f t="shared" si="46"/>
        <v>Contract Service</v>
      </c>
      <c r="BF43" s="83"/>
      <c r="BG43" s="84">
        <f t="shared" si="14"/>
        <v>23861.219999999998</v>
      </c>
      <c r="BH43" s="84">
        <f t="shared" si="15"/>
        <v>5776</v>
      </c>
      <c r="BI43" s="85">
        <v>1926</v>
      </c>
      <c r="BJ43" s="86">
        <v>1977</v>
      </c>
      <c r="BK43" s="86">
        <v>1873</v>
      </c>
      <c r="BL43" s="86">
        <v>1905</v>
      </c>
      <c r="BM43" s="86">
        <v>1888</v>
      </c>
      <c r="BN43" s="86">
        <v>1880</v>
      </c>
      <c r="BO43" s="86">
        <v>2259</v>
      </c>
      <c r="BP43" s="86">
        <v>2138</v>
      </c>
      <c r="BQ43" s="86">
        <v>2001</v>
      </c>
      <c r="BR43" s="86">
        <v>2010</v>
      </c>
      <c r="BS43" s="86">
        <v>1269.92</v>
      </c>
      <c r="BT43" s="87">
        <v>2734.3</v>
      </c>
      <c r="BV43" s="81"/>
      <c r="BW43" s="92" t="str">
        <f t="shared" si="48"/>
        <v>Contract Service</v>
      </c>
      <c r="BX43" s="83"/>
      <c r="BY43" s="84">
        <f t="shared" si="16"/>
        <v>8116.09</v>
      </c>
      <c r="BZ43" s="85">
        <f t="shared" si="17"/>
        <v>8116.09</v>
      </c>
      <c r="CA43" s="86">
        <f t="shared" si="18"/>
        <v>0</v>
      </c>
      <c r="CB43" s="86">
        <f t="shared" si="19"/>
        <v>0</v>
      </c>
      <c r="CC43" s="86">
        <f t="shared" si="20"/>
        <v>0</v>
      </c>
      <c r="CD43" s="84">
        <f t="shared" si="4"/>
        <v>34012</v>
      </c>
      <c r="CE43" s="85">
        <f t="shared" si="21"/>
        <v>8503</v>
      </c>
      <c r="CF43" s="86">
        <f t="shared" si="22"/>
        <v>8503</v>
      </c>
      <c r="CG43" s="86">
        <f t="shared" si="23"/>
        <v>8503</v>
      </c>
      <c r="CH43" s="86">
        <f t="shared" si="24"/>
        <v>8503</v>
      </c>
      <c r="CI43" s="84">
        <f t="shared" si="5"/>
        <v>19603.669999999998</v>
      </c>
      <c r="CJ43" s="85">
        <f t="shared" si="25"/>
        <v>4329.4400000000005</v>
      </c>
      <c r="CK43" s="86">
        <f t="shared" si="26"/>
        <v>4523.13</v>
      </c>
      <c r="CL43" s="86">
        <f t="shared" si="27"/>
        <v>1337.12</v>
      </c>
      <c r="CM43" s="87">
        <f t="shared" si="28"/>
        <v>9413.98</v>
      </c>
      <c r="CO43" s="81"/>
      <c r="CP43" s="92" t="str">
        <f t="shared" si="49"/>
        <v>Contract Service</v>
      </c>
      <c r="CQ43" s="83"/>
      <c r="CR43" s="84">
        <f t="shared" si="29"/>
        <v>-25895.91</v>
      </c>
      <c r="CS43" s="84">
        <f t="shared" si="29"/>
        <v>-386.90999999999985</v>
      </c>
      <c r="CT43" s="85">
        <f t="shared" si="29"/>
        <v>2809</v>
      </c>
      <c r="CU43" s="86">
        <f t="shared" si="29"/>
        <v>-1054</v>
      </c>
      <c r="CV43" s="86">
        <f t="shared" si="29"/>
        <v>-2141.91</v>
      </c>
      <c r="CW43" s="86">
        <f t="shared" si="29"/>
        <v>-2101</v>
      </c>
      <c r="CX43" s="86">
        <f t="shared" si="29"/>
        <v>-2101</v>
      </c>
      <c r="CY43" s="86">
        <f t="shared" si="29"/>
        <v>-4301</v>
      </c>
      <c r="CZ43" s="86">
        <f t="shared" si="29"/>
        <v>-2101</v>
      </c>
      <c r="DA43" s="86">
        <f t="shared" si="55"/>
        <v>-2101</v>
      </c>
      <c r="DB43" s="86">
        <f t="shared" si="55"/>
        <v>-4301</v>
      </c>
      <c r="DC43" s="86">
        <f t="shared" si="55"/>
        <v>-2101</v>
      </c>
      <c r="DD43" s="86">
        <f t="shared" si="55"/>
        <v>-2101</v>
      </c>
      <c r="DE43" s="87">
        <f t="shared" si="55"/>
        <v>-4301</v>
      </c>
      <c r="DG43" s="81"/>
      <c r="DH43" s="92" t="str">
        <f t="shared" si="50"/>
        <v>Contract Service</v>
      </c>
      <c r="DI43" s="83"/>
      <c r="DJ43" s="88">
        <f t="shared" si="30"/>
        <v>0.23862430906738796</v>
      </c>
      <c r="DK43" s="88">
        <f t="shared" si="30"/>
        <v>0.95449723626955196</v>
      </c>
      <c r="DL43" s="89">
        <f t="shared" si="30"/>
        <v>2.3369823893384103</v>
      </c>
      <c r="DM43" s="90">
        <f t="shared" si="30"/>
        <v>0.49833412660637788</v>
      </c>
      <c r="DN43" s="90">
        <f t="shared" si="30"/>
        <v>0.50199720995117425</v>
      </c>
      <c r="DO43" s="90">
        <f t="shared" si="30"/>
        <v>0</v>
      </c>
      <c r="DP43" s="90">
        <f t="shared" si="30"/>
        <v>0</v>
      </c>
      <c r="DQ43" s="90">
        <f t="shared" si="30"/>
        <v>0</v>
      </c>
      <c r="DR43" s="90">
        <f t="shared" si="30"/>
        <v>0</v>
      </c>
      <c r="DS43" s="90">
        <f t="shared" si="60"/>
        <v>0</v>
      </c>
      <c r="DT43" s="90">
        <f t="shared" si="60"/>
        <v>0</v>
      </c>
      <c r="DU43" s="90">
        <f t="shared" si="60"/>
        <v>0</v>
      </c>
      <c r="DV43" s="90">
        <f t="shared" si="60"/>
        <v>0</v>
      </c>
      <c r="DW43" s="91">
        <f t="shared" si="60"/>
        <v>0</v>
      </c>
      <c r="DY43" s="180">
        <f t="shared" si="61"/>
        <v>8</v>
      </c>
      <c r="DZ43" s="180" t="str">
        <f t="shared" si="62"/>
        <v>Contract Service</v>
      </c>
      <c r="EA43" s="181">
        <f t="shared" si="63"/>
        <v>2141.91</v>
      </c>
    </row>
    <row r="44" spans="2:131" ht="11.85" customHeight="1" x14ac:dyDescent="0.15">
      <c r="B44" s="81"/>
      <c r="C44" s="92" t="s">
        <v>111</v>
      </c>
      <c r="D44" s="83"/>
      <c r="E44" s="84">
        <f t="shared" si="8"/>
        <v>0</v>
      </c>
      <c r="F44" s="84">
        <f t="shared" si="9"/>
        <v>0</v>
      </c>
      <c r="G44" s="85">
        <v>0</v>
      </c>
      <c r="H44" s="86">
        <v>0</v>
      </c>
      <c r="I44" s="86">
        <v>0</v>
      </c>
      <c r="J44" s="86"/>
      <c r="K44" s="86"/>
      <c r="L44" s="86"/>
      <c r="M44" s="86"/>
      <c r="N44" s="86"/>
      <c r="O44" s="86"/>
      <c r="P44" s="86"/>
      <c r="Q44" s="86"/>
      <c r="R44" s="87"/>
      <c r="T44" s="81"/>
      <c r="U44" s="92" t="str">
        <f t="shared" si="42"/>
        <v>Co-Op Advertising - Wholesale</v>
      </c>
      <c r="V44" s="83"/>
      <c r="W44" s="84">
        <f t="shared" si="10"/>
        <v>0</v>
      </c>
      <c r="X44" s="84">
        <f t="shared" si="11"/>
        <v>0</v>
      </c>
      <c r="Y44" s="85">
        <v>0</v>
      </c>
      <c r="Z44" s="86">
        <v>0</v>
      </c>
      <c r="AA44" s="86">
        <v>0</v>
      </c>
      <c r="AB44" s="86">
        <v>0</v>
      </c>
      <c r="AC44" s="86">
        <v>0</v>
      </c>
      <c r="AD44" s="86">
        <v>0</v>
      </c>
      <c r="AE44" s="86">
        <v>0</v>
      </c>
      <c r="AF44" s="86">
        <v>0</v>
      </c>
      <c r="AG44" s="86">
        <v>0</v>
      </c>
      <c r="AH44" s="86">
        <v>0</v>
      </c>
      <c r="AI44" s="86">
        <v>0</v>
      </c>
      <c r="AJ44" s="87">
        <v>0</v>
      </c>
      <c r="AL44" s="81"/>
      <c r="AM44" s="92" t="str">
        <f t="shared" si="44"/>
        <v>Co-Op Advertising - Wholesale</v>
      </c>
      <c r="AN44" s="83"/>
      <c r="AO44" s="84">
        <f t="shared" si="12"/>
        <v>2547.12</v>
      </c>
      <c r="AP44" s="84">
        <f t="shared" si="13"/>
        <v>0</v>
      </c>
      <c r="AQ44" s="85">
        <v>0</v>
      </c>
      <c r="AR44" s="86">
        <v>0</v>
      </c>
      <c r="AS44" s="86">
        <v>0</v>
      </c>
      <c r="AT44" s="86">
        <v>0</v>
      </c>
      <c r="AU44" s="86">
        <v>0</v>
      </c>
      <c r="AV44" s="86">
        <v>2547.12</v>
      </c>
      <c r="AW44" s="86">
        <v>0</v>
      </c>
      <c r="AX44" s="86">
        <v>0</v>
      </c>
      <c r="AY44" s="86">
        <v>0</v>
      </c>
      <c r="AZ44" s="86">
        <v>0</v>
      </c>
      <c r="BA44" s="86">
        <v>0</v>
      </c>
      <c r="BB44" s="87">
        <v>0</v>
      </c>
      <c r="BD44" s="81"/>
      <c r="BE44" s="92" t="str">
        <f t="shared" si="46"/>
        <v>Co-Op Advertising - Wholesale</v>
      </c>
      <c r="BF44" s="83"/>
      <c r="BG44" s="84">
        <f t="shared" si="14"/>
        <v>0</v>
      </c>
      <c r="BH44" s="84">
        <f t="shared" si="15"/>
        <v>0</v>
      </c>
      <c r="BI44" s="85">
        <v>0</v>
      </c>
      <c r="BJ44" s="86">
        <v>0</v>
      </c>
      <c r="BK44" s="86">
        <v>0</v>
      </c>
      <c r="BL44" s="86">
        <v>0</v>
      </c>
      <c r="BM44" s="86">
        <v>0</v>
      </c>
      <c r="BN44" s="86">
        <v>0</v>
      </c>
      <c r="BO44" s="86">
        <v>0</v>
      </c>
      <c r="BP44" s="86">
        <v>0</v>
      </c>
      <c r="BQ44" s="86">
        <v>0</v>
      </c>
      <c r="BR44" s="86">
        <v>0</v>
      </c>
      <c r="BS44" s="86">
        <v>0</v>
      </c>
      <c r="BT44" s="87">
        <v>0</v>
      </c>
      <c r="BV44" s="81"/>
      <c r="BW44" s="92" t="str">
        <f t="shared" si="48"/>
        <v>Co-Op Advertising - Wholesale</v>
      </c>
      <c r="BX44" s="83"/>
      <c r="BY44" s="84">
        <f t="shared" si="16"/>
        <v>0</v>
      </c>
      <c r="BZ44" s="85">
        <f t="shared" si="17"/>
        <v>0</v>
      </c>
      <c r="CA44" s="86">
        <f t="shared" si="18"/>
        <v>0</v>
      </c>
      <c r="CB44" s="86">
        <f t="shared" si="19"/>
        <v>0</v>
      </c>
      <c r="CC44" s="86">
        <f t="shared" si="20"/>
        <v>0</v>
      </c>
      <c r="CD44" s="84">
        <f t="shared" si="4"/>
        <v>0</v>
      </c>
      <c r="CE44" s="85">
        <f t="shared" si="21"/>
        <v>0</v>
      </c>
      <c r="CF44" s="86">
        <f t="shared" si="22"/>
        <v>0</v>
      </c>
      <c r="CG44" s="86">
        <f t="shared" si="23"/>
        <v>0</v>
      </c>
      <c r="CH44" s="86">
        <f t="shared" si="24"/>
        <v>0</v>
      </c>
      <c r="CI44" s="84">
        <f t="shared" si="5"/>
        <v>2547.12</v>
      </c>
      <c r="CJ44" s="85">
        <f t="shared" si="25"/>
        <v>0</v>
      </c>
      <c r="CK44" s="86">
        <f t="shared" si="26"/>
        <v>2547.12</v>
      </c>
      <c r="CL44" s="86">
        <f t="shared" si="27"/>
        <v>0</v>
      </c>
      <c r="CM44" s="87">
        <f t="shared" si="28"/>
        <v>0</v>
      </c>
      <c r="CO44" s="81"/>
      <c r="CP44" s="92" t="str">
        <f t="shared" si="49"/>
        <v>Co-Op Advertising - Wholesale</v>
      </c>
      <c r="CQ44" s="83"/>
      <c r="CR44" s="84">
        <f t="shared" si="29"/>
        <v>0</v>
      </c>
      <c r="CS44" s="84">
        <f t="shared" si="29"/>
        <v>0</v>
      </c>
      <c r="CT44" s="85">
        <f t="shared" si="29"/>
        <v>0</v>
      </c>
      <c r="CU44" s="86">
        <f t="shared" si="29"/>
        <v>0</v>
      </c>
      <c r="CV44" s="86">
        <f t="shared" si="29"/>
        <v>0</v>
      </c>
      <c r="CW44" s="86">
        <f t="shared" si="29"/>
        <v>0</v>
      </c>
      <c r="CX44" s="86">
        <f t="shared" si="29"/>
        <v>0</v>
      </c>
      <c r="CY44" s="86">
        <f t="shared" si="29"/>
        <v>0</v>
      </c>
      <c r="CZ44" s="86">
        <f t="shared" si="29"/>
        <v>0</v>
      </c>
      <c r="DA44" s="86">
        <f t="shared" si="55"/>
        <v>0</v>
      </c>
      <c r="DB44" s="86">
        <f t="shared" si="55"/>
        <v>0</v>
      </c>
      <c r="DC44" s="86">
        <f t="shared" si="55"/>
        <v>0</v>
      </c>
      <c r="DD44" s="86">
        <f t="shared" si="55"/>
        <v>0</v>
      </c>
      <c r="DE44" s="87">
        <f t="shared" si="55"/>
        <v>0</v>
      </c>
      <c r="DG44" s="81"/>
      <c r="DH44" s="92" t="str">
        <f t="shared" si="50"/>
        <v>Co-Op Advertising - Wholesale</v>
      </c>
      <c r="DI44" s="83"/>
      <c r="DJ44" s="88" t="str">
        <f t="shared" si="30"/>
        <v/>
      </c>
      <c r="DK44" s="88" t="str">
        <f t="shared" si="30"/>
        <v/>
      </c>
      <c r="DL44" s="89" t="str">
        <f t="shared" si="30"/>
        <v/>
      </c>
      <c r="DM44" s="90" t="str">
        <f t="shared" si="30"/>
        <v/>
      </c>
      <c r="DN44" s="90" t="str">
        <f t="shared" si="30"/>
        <v/>
      </c>
      <c r="DO44" s="90" t="str">
        <f t="shared" si="30"/>
        <v/>
      </c>
      <c r="DP44" s="90" t="str">
        <f t="shared" si="30"/>
        <v/>
      </c>
      <c r="DQ44" s="90" t="str">
        <f t="shared" si="30"/>
        <v/>
      </c>
      <c r="DR44" s="90" t="str">
        <f t="shared" si="30"/>
        <v/>
      </c>
      <c r="DS44" s="90" t="str">
        <f t="shared" si="60"/>
        <v/>
      </c>
      <c r="DT44" s="90" t="str">
        <f t="shared" si="60"/>
        <v/>
      </c>
      <c r="DU44" s="90" t="str">
        <f t="shared" si="60"/>
        <v/>
      </c>
      <c r="DV44" s="90" t="str">
        <f t="shared" si="60"/>
        <v/>
      </c>
      <c r="DW44" s="91" t="str">
        <f t="shared" si="60"/>
        <v/>
      </c>
      <c r="DY44" s="180">
        <f t="shared" si="61"/>
        <v>22</v>
      </c>
      <c r="DZ44" s="180" t="str">
        <f t="shared" si="62"/>
        <v>Co-Op Advertising - Wholesale</v>
      </c>
      <c r="EA44" s="181">
        <f t="shared" si="63"/>
        <v>0</v>
      </c>
    </row>
    <row r="45" spans="2:131" ht="11.85" customHeight="1" x14ac:dyDescent="0.15">
      <c r="B45" s="81"/>
      <c r="C45" s="92" t="s">
        <v>112</v>
      </c>
      <c r="D45" s="83"/>
      <c r="E45" s="84">
        <f t="shared" si="8"/>
        <v>0</v>
      </c>
      <c r="F45" s="84">
        <f t="shared" si="9"/>
        <v>0</v>
      </c>
      <c r="G45" s="85">
        <v>0</v>
      </c>
      <c r="H45" s="86">
        <v>0</v>
      </c>
      <c r="I45" s="86">
        <v>0</v>
      </c>
      <c r="J45" s="86"/>
      <c r="K45" s="86"/>
      <c r="L45" s="86"/>
      <c r="M45" s="86"/>
      <c r="N45" s="86"/>
      <c r="O45" s="86"/>
      <c r="P45" s="86"/>
      <c r="Q45" s="86"/>
      <c r="R45" s="87"/>
      <c r="T45" s="81"/>
      <c r="U45" s="92" t="str">
        <f t="shared" si="42"/>
        <v>Cost Of Local Calls</v>
      </c>
      <c r="V45" s="83"/>
      <c r="W45" s="84">
        <f t="shared" si="10"/>
        <v>0</v>
      </c>
      <c r="X45" s="84">
        <f t="shared" si="11"/>
        <v>0</v>
      </c>
      <c r="Y45" s="85">
        <v>0</v>
      </c>
      <c r="Z45" s="86">
        <v>0</v>
      </c>
      <c r="AA45" s="86">
        <v>0</v>
      </c>
      <c r="AB45" s="86">
        <v>0</v>
      </c>
      <c r="AC45" s="86">
        <v>0</v>
      </c>
      <c r="AD45" s="86">
        <v>0</v>
      </c>
      <c r="AE45" s="86">
        <v>0</v>
      </c>
      <c r="AF45" s="86">
        <v>0</v>
      </c>
      <c r="AG45" s="86">
        <v>0</v>
      </c>
      <c r="AH45" s="86">
        <v>0</v>
      </c>
      <c r="AI45" s="86">
        <v>0</v>
      </c>
      <c r="AJ45" s="87">
        <v>0</v>
      </c>
      <c r="AL45" s="81"/>
      <c r="AM45" s="92" t="str">
        <f t="shared" si="44"/>
        <v>Cost Of Local Calls</v>
      </c>
      <c r="AN45" s="83"/>
      <c r="AO45" s="84">
        <f t="shared" si="12"/>
        <v>0</v>
      </c>
      <c r="AP45" s="84">
        <f t="shared" si="13"/>
        <v>0</v>
      </c>
      <c r="AQ45" s="85">
        <v>0</v>
      </c>
      <c r="AR45" s="86">
        <v>0</v>
      </c>
      <c r="AS45" s="86">
        <v>0</v>
      </c>
      <c r="AT45" s="86">
        <v>0</v>
      </c>
      <c r="AU45" s="86">
        <v>0</v>
      </c>
      <c r="AV45" s="86">
        <v>0</v>
      </c>
      <c r="AW45" s="86">
        <v>0</v>
      </c>
      <c r="AX45" s="86">
        <v>0</v>
      </c>
      <c r="AY45" s="86">
        <v>0</v>
      </c>
      <c r="AZ45" s="86">
        <v>0</v>
      </c>
      <c r="BA45" s="86">
        <v>0</v>
      </c>
      <c r="BB45" s="87">
        <v>0</v>
      </c>
      <c r="BD45" s="81"/>
      <c r="BE45" s="92" t="str">
        <f t="shared" si="46"/>
        <v>Cost Of Local Calls</v>
      </c>
      <c r="BF45" s="83"/>
      <c r="BG45" s="84">
        <f t="shared" si="14"/>
        <v>0</v>
      </c>
      <c r="BH45" s="84">
        <f t="shared" si="15"/>
        <v>0</v>
      </c>
      <c r="BI45" s="85">
        <v>0</v>
      </c>
      <c r="BJ45" s="86">
        <v>0</v>
      </c>
      <c r="BK45" s="86">
        <v>0</v>
      </c>
      <c r="BL45" s="86">
        <v>0</v>
      </c>
      <c r="BM45" s="86">
        <v>0</v>
      </c>
      <c r="BN45" s="86">
        <v>0</v>
      </c>
      <c r="BO45" s="86">
        <v>0</v>
      </c>
      <c r="BP45" s="86">
        <v>0</v>
      </c>
      <c r="BQ45" s="86">
        <v>0</v>
      </c>
      <c r="BR45" s="86">
        <v>0</v>
      </c>
      <c r="BS45" s="86">
        <v>0</v>
      </c>
      <c r="BT45" s="87">
        <v>0</v>
      </c>
      <c r="BV45" s="81"/>
      <c r="BW45" s="92" t="str">
        <f t="shared" si="48"/>
        <v>Cost Of Local Calls</v>
      </c>
      <c r="BX45" s="83"/>
      <c r="BY45" s="84">
        <f t="shared" si="16"/>
        <v>0</v>
      </c>
      <c r="BZ45" s="85">
        <f t="shared" si="17"/>
        <v>0</v>
      </c>
      <c r="CA45" s="86">
        <f t="shared" si="18"/>
        <v>0</v>
      </c>
      <c r="CB45" s="86">
        <f t="shared" si="19"/>
        <v>0</v>
      </c>
      <c r="CC45" s="86">
        <f t="shared" si="20"/>
        <v>0</v>
      </c>
      <c r="CD45" s="84">
        <f t="shared" si="4"/>
        <v>0</v>
      </c>
      <c r="CE45" s="85">
        <f t="shared" si="21"/>
        <v>0</v>
      </c>
      <c r="CF45" s="86">
        <f t="shared" si="22"/>
        <v>0</v>
      </c>
      <c r="CG45" s="86">
        <f t="shared" si="23"/>
        <v>0</v>
      </c>
      <c r="CH45" s="86">
        <f t="shared" si="24"/>
        <v>0</v>
      </c>
      <c r="CI45" s="84">
        <f t="shared" si="5"/>
        <v>0</v>
      </c>
      <c r="CJ45" s="85">
        <f t="shared" si="25"/>
        <v>0</v>
      </c>
      <c r="CK45" s="86">
        <f t="shared" si="26"/>
        <v>0</v>
      </c>
      <c r="CL45" s="86">
        <f t="shared" si="27"/>
        <v>0</v>
      </c>
      <c r="CM45" s="87">
        <f t="shared" si="28"/>
        <v>0</v>
      </c>
      <c r="CO45" s="81"/>
      <c r="CP45" s="92" t="str">
        <f t="shared" si="49"/>
        <v>Cost Of Local Calls</v>
      </c>
      <c r="CQ45" s="83"/>
      <c r="CR45" s="84">
        <f t="shared" si="29"/>
        <v>0</v>
      </c>
      <c r="CS45" s="84">
        <f t="shared" si="29"/>
        <v>0</v>
      </c>
      <c r="CT45" s="85">
        <f t="shared" si="29"/>
        <v>0</v>
      </c>
      <c r="CU45" s="86">
        <f t="shared" si="29"/>
        <v>0</v>
      </c>
      <c r="CV45" s="86">
        <f t="shared" si="29"/>
        <v>0</v>
      </c>
      <c r="CW45" s="86">
        <f t="shared" si="29"/>
        <v>0</v>
      </c>
      <c r="CX45" s="86">
        <f t="shared" si="29"/>
        <v>0</v>
      </c>
      <c r="CY45" s="86">
        <f t="shared" si="29"/>
        <v>0</v>
      </c>
      <c r="CZ45" s="86">
        <f t="shared" si="29"/>
        <v>0</v>
      </c>
      <c r="DA45" s="86">
        <f t="shared" si="55"/>
        <v>0</v>
      </c>
      <c r="DB45" s="86">
        <f t="shared" si="55"/>
        <v>0</v>
      </c>
      <c r="DC45" s="86">
        <f t="shared" si="55"/>
        <v>0</v>
      </c>
      <c r="DD45" s="86">
        <f t="shared" si="55"/>
        <v>0</v>
      </c>
      <c r="DE45" s="87">
        <f t="shared" si="55"/>
        <v>0</v>
      </c>
      <c r="DG45" s="81"/>
      <c r="DH45" s="92" t="str">
        <f t="shared" si="50"/>
        <v>Cost Of Local Calls</v>
      </c>
      <c r="DI45" s="83"/>
      <c r="DJ45" s="88" t="str">
        <f t="shared" si="30"/>
        <v/>
      </c>
      <c r="DK45" s="88" t="str">
        <f t="shared" si="30"/>
        <v/>
      </c>
      <c r="DL45" s="89" t="str">
        <f t="shared" si="30"/>
        <v/>
      </c>
      <c r="DM45" s="90" t="str">
        <f t="shared" si="30"/>
        <v/>
      </c>
      <c r="DN45" s="90" t="str">
        <f t="shared" si="30"/>
        <v/>
      </c>
      <c r="DO45" s="90" t="str">
        <f t="shared" si="30"/>
        <v/>
      </c>
      <c r="DP45" s="90" t="str">
        <f t="shared" si="30"/>
        <v/>
      </c>
      <c r="DQ45" s="90" t="str">
        <f t="shared" si="30"/>
        <v/>
      </c>
      <c r="DR45" s="90" t="str">
        <f t="shared" si="30"/>
        <v/>
      </c>
      <c r="DS45" s="90" t="str">
        <f t="shared" si="60"/>
        <v/>
      </c>
      <c r="DT45" s="90" t="str">
        <f t="shared" si="60"/>
        <v/>
      </c>
      <c r="DU45" s="90" t="str">
        <f t="shared" si="60"/>
        <v/>
      </c>
      <c r="DV45" s="90" t="str">
        <f t="shared" si="60"/>
        <v/>
      </c>
      <c r="DW45" s="91" t="str">
        <f t="shared" si="60"/>
        <v/>
      </c>
      <c r="DY45" s="180">
        <f t="shared" si="61"/>
        <v>22</v>
      </c>
      <c r="DZ45" s="180" t="str">
        <f t="shared" si="62"/>
        <v>Cost Of Local Calls</v>
      </c>
      <c r="EA45" s="181">
        <f t="shared" si="63"/>
        <v>0</v>
      </c>
    </row>
    <row r="46" spans="2:131" ht="11.85" customHeight="1" x14ac:dyDescent="0.15">
      <c r="B46" s="81"/>
      <c r="C46" s="92" t="s">
        <v>113</v>
      </c>
      <c r="D46" s="83"/>
      <c r="E46" s="84">
        <f t="shared" si="8"/>
        <v>0</v>
      </c>
      <c r="F46" s="84">
        <f t="shared" si="9"/>
        <v>0</v>
      </c>
      <c r="G46" s="85">
        <v>0</v>
      </c>
      <c r="H46" s="86">
        <v>0</v>
      </c>
      <c r="I46" s="86">
        <v>0</v>
      </c>
      <c r="J46" s="86"/>
      <c r="K46" s="86"/>
      <c r="L46" s="86"/>
      <c r="M46" s="86"/>
      <c r="N46" s="86"/>
      <c r="O46" s="86"/>
      <c r="P46" s="86"/>
      <c r="Q46" s="86"/>
      <c r="R46" s="87"/>
      <c r="T46" s="81"/>
      <c r="U46" s="92" t="str">
        <f t="shared" si="42"/>
        <v>Cost Of Long Distance Calls</v>
      </c>
      <c r="V46" s="83"/>
      <c r="W46" s="84">
        <f t="shared" si="10"/>
        <v>0</v>
      </c>
      <c r="X46" s="84">
        <f t="shared" si="11"/>
        <v>0</v>
      </c>
      <c r="Y46" s="85">
        <v>0</v>
      </c>
      <c r="Z46" s="86">
        <v>0</v>
      </c>
      <c r="AA46" s="86">
        <v>0</v>
      </c>
      <c r="AB46" s="86">
        <v>0</v>
      </c>
      <c r="AC46" s="86">
        <v>0</v>
      </c>
      <c r="AD46" s="86">
        <v>0</v>
      </c>
      <c r="AE46" s="86">
        <v>0</v>
      </c>
      <c r="AF46" s="86">
        <v>0</v>
      </c>
      <c r="AG46" s="86">
        <v>0</v>
      </c>
      <c r="AH46" s="86">
        <v>0</v>
      </c>
      <c r="AI46" s="86">
        <v>0</v>
      </c>
      <c r="AJ46" s="87">
        <v>0</v>
      </c>
      <c r="AL46" s="81"/>
      <c r="AM46" s="92" t="str">
        <f t="shared" si="44"/>
        <v>Cost Of Long Distance Calls</v>
      </c>
      <c r="AN46" s="83"/>
      <c r="AO46" s="84">
        <f t="shared" si="12"/>
        <v>0</v>
      </c>
      <c r="AP46" s="84">
        <f t="shared" si="13"/>
        <v>0</v>
      </c>
      <c r="AQ46" s="85">
        <v>0</v>
      </c>
      <c r="AR46" s="86">
        <v>0</v>
      </c>
      <c r="AS46" s="86">
        <v>0</v>
      </c>
      <c r="AT46" s="86">
        <v>0</v>
      </c>
      <c r="AU46" s="86">
        <v>0</v>
      </c>
      <c r="AV46" s="86">
        <v>0</v>
      </c>
      <c r="AW46" s="86">
        <v>0</v>
      </c>
      <c r="AX46" s="86">
        <v>0</v>
      </c>
      <c r="AY46" s="86">
        <v>0</v>
      </c>
      <c r="AZ46" s="86">
        <v>0</v>
      </c>
      <c r="BA46" s="86">
        <v>0</v>
      </c>
      <c r="BB46" s="87">
        <v>0</v>
      </c>
      <c r="BD46" s="81"/>
      <c r="BE46" s="92" t="str">
        <f t="shared" si="46"/>
        <v>Cost Of Long Distance Calls</v>
      </c>
      <c r="BF46" s="83"/>
      <c r="BG46" s="84">
        <f t="shared" si="14"/>
        <v>0</v>
      </c>
      <c r="BH46" s="84">
        <f t="shared" si="15"/>
        <v>0</v>
      </c>
      <c r="BI46" s="85">
        <v>0</v>
      </c>
      <c r="BJ46" s="86">
        <v>0</v>
      </c>
      <c r="BK46" s="86">
        <v>0</v>
      </c>
      <c r="BL46" s="86">
        <v>0</v>
      </c>
      <c r="BM46" s="86">
        <v>0</v>
      </c>
      <c r="BN46" s="86">
        <v>0</v>
      </c>
      <c r="BO46" s="86">
        <v>0</v>
      </c>
      <c r="BP46" s="86">
        <v>0</v>
      </c>
      <c r="BQ46" s="86">
        <v>0</v>
      </c>
      <c r="BR46" s="86">
        <v>0</v>
      </c>
      <c r="BS46" s="86">
        <v>0</v>
      </c>
      <c r="BT46" s="87">
        <v>0</v>
      </c>
      <c r="BV46" s="81"/>
      <c r="BW46" s="92" t="str">
        <f t="shared" si="48"/>
        <v>Cost Of Long Distance Calls</v>
      </c>
      <c r="BX46" s="83"/>
      <c r="BY46" s="84">
        <f t="shared" si="16"/>
        <v>0</v>
      </c>
      <c r="BZ46" s="85">
        <f t="shared" si="17"/>
        <v>0</v>
      </c>
      <c r="CA46" s="86">
        <f t="shared" si="18"/>
        <v>0</v>
      </c>
      <c r="CB46" s="86">
        <f t="shared" si="19"/>
        <v>0</v>
      </c>
      <c r="CC46" s="86">
        <f t="shared" si="20"/>
        <v>0</v>
      </c>
      <c r="CD46" s="84">
        <f t="shared" si="4"/>
        <v>0</v>
      </c>
      <c r="CE46" s="85">
        <f t="shared" si="21"/>
        <v>0</v>
      </c>
      <c r="CF46" s="86">
        <f t="shared" si="22"/>
        <v>0</v>
      </c>
      <c r="CG46" s="86">
        <f t="shared" si="23"/>
        <v>0</v>
      </c>
      <c r="CH46" s="86">
        <f t="shared" si="24"/>
        <v>0</v>
      </c>
      <c r="CI46" s="84">
        <f t="shared" si="5"/>
        <v>0</v>
      </c>
      <c r="CJ46" s="85">
        <f t="shared" si="25"/>
        <v>0</v>
      </c>
      <c r="CK46" s="86">
        <f t="shared" si="26"/>
        <v>0</v>
      </c>
      <c r="CL46" s="86">
        <f t="shared" si="27"/>
        <v>0</v>
      </c>
      <c r="CM46" s="87">
        <f t="shared" si="28"/>
        <v>0</v>
      </c>
      <c r="CO46" s="81"/>
      <c r="CP46" s="92" t="str">
        <f t="shared" si="49"/>
        <v>Cost Of Long Distance Calls</v>
      </c>
      <c r="CQ46" s="83"/>
      <c r="CR46" s="84">
        <f t="shared" si="29"/>
        <v>0</v>
      </c>
      <c r="CS46" s="84">
        <f t="shared" si="29"/>
        <v>0</v>
      </c>
      <c r="CT46" s="85">
        <f t="shared" si="29"/>
        <v>0</v>
      </c>
      <c r="CU46" s="86">
        <f t="shared" si="29"/>
        <v>0</v>
      </c>
      <c r="CV46" s="86">
        <f t="shared" si="29"/>
        <v>0</v>
      </c>
      <c r="CW46" s="86">
        <f t="shared" si="29"/>
        <v>0</v>
      </c>
      <c r="CX46" s="86">
        <f t="shared" si="29"/>
        <v>0</v>
      </c>
      <c r="CY46" s="86">
        <f t="shared" si="29"/>
        <v>0</v>
      </c>
      <c r="CZ46" s="86">
        <f t="shared" si="29"/>
        <v>0</v>
      </c>
      <c r="DA46" s="86">
        <f t="shared" si="55"/>
        <v>0</v>
      </c>
      <c r="DB46" s="86">
        <f t="shared" si="55"/>
        <v>0</v>
      </c>
      <c r="DC46" s="86">
        <f t="shared" si="55"/>
        <v>0</v>
      </c>
      <c r="DD46" s="86">
        <f t="shared" si="55"/>
        <v>0</v>
      </c>
      <c r="DE46" s="87">
        <f t="shared" si="55"/>
        <v>0</v>
      </c>
      <c r="DG46" s="81"/>
      <c r="DH46" s="92" t="str">
        <f t="shared" si="50"/>
        <v>Cost Of Long Distance Calls</v>
      </c>
      <c r="DI46" s="83"/>
      <c r="DJ46" s="88" t="str">
        <f t="shared" si="30"/>
        <v/>
      </c>
      <c r="DK46" s="88" t="str">
        <f t="shared" si="30"/>
        <v/>
      </c>
      <c r="DL46" s="89" t="str">
        <f t="shared" si="30"/>
        <v/>
      </c>
      <c r="DM46" s="90" t="str">
        <f t="shared" si="30"/>
        <v/>
      </c>
      <c r="DN46" s="90" t="str">
        <f t="shared" si="30"/>
        <v/>
      </c>
      <c r="DO46" s="90" t="str">
        <f t="shared" si="30"/>
        <v/>
      </c>
      <c r="DP46" s="90" t="str">
        <f t="shared" si="30"/>
        <v/>
      </c>
      <c r="DQ46" s="90" t="str">
        <f t="shared" si="30"/>
        <v/>
      </c>
      <c r="DR46" s="90" t="str">
        <f t="shared" si="30"/>
        <v/>
      </c>
      <c r="DS46" s="90" t="str">
        <f t="shared" si="60"/>
        <v/>
      </c>
      <c r="DT46" s="90" t="str">
        <f t="shared" si="60"/>
        <v/>
      </c>
      <c r="DU46" s="90" t="str">
        <f t="shared" si="60"/>
        <v/>
      </c>
      <c r="DV46" s="90" t="str">
        <f t="shared" si="60"/>
        <v/>
      </c>
      <c r="DW46" s="91" t="str">
        <f t="shared" si="60"/>
        <v/>
      </c>
      <c r="DY46" s="180">
        <f t="shared" si="61"/>
        <v>22</v>
      </c>
      <c r="DZ46" s="180" t="str">
        <f t="shared" si="62"/>
        <v>Cost Of Long Distance Calls</v>
      </c>
      <c r="EA46" s="181">
        <f t="shared" si="63"/>
        <v>0</v>
      </c>
    </row>
    <row r="47" spans="2:131" ht="11.85" customHeight="1" x14ac:dyDescent="0.15">
      <c r="B47" s="81"/>
      <c r="C47" s="92" t="s">
        <v>114</v>
      </c>
      <c r="D47" s="83"/>
      <c r="E47" s="84">
        <f t="shared" si="8"/>
        <v>168470.54</v>
      </c>
      <c r="F47" s="84">
        <f t="shared" si="9"/>
        <v>168470.54</v>
      </c>
      <c r="G47" s="85">
        <v>70176</v>
      </c>
      <c r="H47" s="86">
        <v>67394</v>
      </c>
      <c r="I47" s="86">
        <v>30900.54</v>
      </c>
      <c r="J47" s="86"/>
      <c r="K47" s="86"/>
      <c r="L47" s="86"/>
      <c r="M47" s="86"/>
      <c r="N47" s="86"/>
      <c r="O47" s="86"/>
      <c r="P47" s="86"/>
      <c r="Q47" s="86"/>
      <c r="R47" s="87"/>
      <c r="T47" s="81"/>
      <c r="U47" s="92" t="str">
        <f t="shared" si="42"/>
        <v>Credit Card Commission</v>
      </c>
      <c r="V47" s="83"/>
      <c r="W47" s="84">
        <f t="shared" si="10"/>
        <v>745827</v>
      </c>
      <c r="X47" s="84">
        <f t="shared" si="11"/>
        <v>174300</v>
      </c>
      <c r="Y47" s="85">
        <v>56817</v>
      </c>
      <c r="Z47" s="86">
        <v>56442</v>
      </c>
      <c r="AA47" s="86">
        <v>61041</v>
      </c>
      <c r="AB47" s="86">
        <v>57765</v>
      </c>
      <c r="AC47" s="86">
        <v>62852</v>
      </c>
      <c r="AD47" s="86">
        <v>65463</v>
      </c>
      <c r="AE47" s="86">
        <v>67624</v>
      </c>
      <c r="AF47" s="86">
        <v>62720</v>
      </c>
      <c r="AG47" s="86">
        <v>62926</v>
      </c>
      <c r="AH47" s="86">
        <v>62876</v>
      </c>
      <c r="AI47" s="86">
        <v>63157</v>
      </c>
      <c r="AJ47" s="87">
        <v>66144</v>
      </c>
      <c r="AL47" s="81"/>
      <c r="AM47" s="92" t="str">
        <f t="shared" si="44"/>
        <v>Credit Card Commission</v>
      </c>
      <c r="AN47" s="83"/>
      <c r="AO47" s="84">
        <f t="shared" si="12"/>
        <v>734762.60171866661</v>
      </c>
      <c r="AP47" s="84">
        <f t="shared" si="13"/>
        <v>207127.24171866669</v>
      </c>
      <c r="AQ47" s="85">
        <v>0</v>
      </c>
      <c r="AR47" s="86">
        <v>148930.63171866667</v>
      </c>
      <c r="AS47" s="86">
        <v>58196.61</v>
      </c>
      <c r="AT47" s="86">
        <v>64421.350000000006</v>
      </c>
      <c r="AU47" s="86">
        <v>56898.86</v>
      </c>
      <c r="AV47" s="86">
        <v>59648.01</v>
      </c>
      <c r="AW47" s="86">
        <v>61985.09</v>
      </c>
      <c r="AX47" s="86">
        <v>63594.9</v>
      </c>
      <c r="AY47" s="86">
        <v>52322.31</v>
      </c>
      <c r="AZ47" s="86">
        <v>50358.22</v>
      </c>
      <c r="BA47" s="86">
        <v>49379.28</v>
      </c>
      <c r="BB47" s="87">
        <v>69027.34</v>
      </c>
      <c r="BD47" s="81"/>
      <c r="BE47" s="92" t="str">
        <f t="shared" si="46"/>
        <v>Credit Card Commission</v>
      </c>
      <c r="BF47" s="83"/>
      <c r="BG47" s="84">
        <f t="shared" si="14"/>
        <v>691263.21</v>
      </c>
      <c r="BH47" s="84">
        <f t="shared" si="15"/>
        <v>179110</v>
      </c>
      <c r="BI47" s="85">
        <v>67401</v>
      </c>
      <c r="BJ47" s="86">
        <v>54804</v>
      </c>
      <c r="BK47" s="86">
        <v>56905</v>
      </c>
      <c r="BL47" s="86">
        <v>56848</v>
      </c>
      <c r="BM47" s="86">
        <v>58058</v>
      </c>
      <c r="BN47" s="86">
        <v>62332</v>
      </c>
      <c r="BO47" s="86">
        <v>71280</v>
      </c>
      <c r="BP47" s="86">
        <v>55251</v>
      </c>
      <c r="BQ47" s="86">
        <v>46980</v>
      </c>
      <c r="BR47" s="86">
        <v>47065</v>
      </c>
      <c r="BS47" s="86">
        <v>50301.99</v>
      </c>
      <c r="BT47" s="87">
        <v>64037.22</v>
      </c>
      <c r="BV47" s="81"/>
      <c r="BW47" s="92" t="str">
        <f t="shared" si="48"/>
        <v>Credit Card Commission</v>
      </c>
      <c r="BX47" s="83"/>
      <c r="BY47" s="84">
        <f t="shared" si="16"/>
        <v>168470.54</v>
      </c>
      <c r="BZ47" s="85">
        <f t="shared" si="17"/>
        <v>168470.54</v>
      </c>
      <c r="CA47" s="86">
        <f t="shared" si="18"/>
        <v>0</v>
      </c>
      <c r="CB47" s="86">
        <f t="shared" si="19"/>
        <v>0</v>
      </c>
      <c r="CC47" s="86">
        <f t="shared" si="20"/>
        <v>0</v>
      </c>
      <c r="CD47" s="84">
        <f t="shared" si="4"/>
        <v>745827</v>
      </c>
      <c r="CE47" s="85">
        <f t="shared" si="21"/>
        <v>174300</v>
      </c>
      <c r="CF47" s="86">
        <f t="shared" si="22"/>
        <v>186080</v>
      </c>
      <c r="CG47" s="86">
        <f t="shared" si="23"/>
        <v>193270</v>
      </c>
      <c r="CH47" s="86">
        <f t="shared" si="24"/>
        <v>192177</v>
      </c>
      <c r="CI47" s="84">
        <f t="shared" si="5"/>
        <v>734762.60171866661</v>
      </c>
      <c r="CJ47" s="85">
        <f t="shared" si="25"/>
        <v>207127.24171866669</v>
      </c>
      <c r="CK47" s="86">
        <f t="shared" si="26"/>
        <v>180968.22</v>
      </c>
      <c r="CL47" s="86">
        <f t="shared" si="27"/>
        <v>177902.3</v>
      </c>
      <c r="CM47" s="87">
        <f t="shared" si="28"/>
        <v>168764.84</v>
      </c>
      <c r="CO47" s="81"/>
      <c r="CP47" s="92" t="str">
        <f t="shared" si="49"/>
        <v>Credit Card Commission</v>
      </c>
      <c r="CQ47" s="83"/>
      <c r="CR47" s="84">
        <f t="shared" si="29"/>
        <v>-577356.46</v>
      </c>
      <c r="CS47" s="84">
        <f t="shared" si="29"/>
        <v>-5829.4599999999919</v>
      </c>
      <c r="CT47" s="85">
        <f t="shared" si="29"/>
        <v>13359</v>
      </c>
      <c r="CU47" s="86">
        <f t="shared" si="29"/>
        <v>10952</v>
      </c>
      <c r="CV47" s="86">
        <f t="shared" si="29"/>
        <v>-30140.46</v>
      </c>
      <c r="CW47" s="86">
        <f t="shared" si="29"/>
        <v>-57765</v>
      </c>
      <c r="CX47" s="86">
        <f t="shared" si="29"/>
        <v>-62852</v>
      </c>
      <c r="CY47" s="86">
        <f t="shared" si="29"/>
        <v>-65463</v>
      </c>
      <c r="CZ47" s="86">
        <f t="shared" si="29"/>
        <v>-67624</v>
      </c>
      <c r="DA47" s="86">
        <f t="shared" si="55"/>
        <v>-62720</v>
      </c>
      <c r="DB47" s="86">
        <f t="shared" si="55"/>
        <v>-62926</v>
      </c>
      <c r="DC47" s="86">
        <f t="shared" si="55"/>
        <v>-62876</v>
      </c>
      <c r="DD47" s="86">
        <f t="shared" si="55"/>
        <v>-63157</v>
      </c>
      <c r="DE47" s="87">
        <f t="shared" si="55"/>
        <v>-66144</v>
      </c>
      <c r="DG47" s="81"/>
      <c r="DH47" s="92" t="str">
        <f t="shared" si="50"/>
        <v>Credit Card Commission</v>
      </c>
      <c r="DI47" s="83"/>
      <c r="DJ47" s="88">
        <f t="shared" si="30"/>
        <v>0.22588420639102635</v>
      </c>
      <c r="DK47" s="88">
        <f t="shared" si="30"/>
        <v>0.96655502008032135</v>
      </c>
      <c r="DL47" s="89">
        <f t="shared" si="30"/>
        <v>1.2351232905644438</v>
      </c>
      <c r="DM47" s="90">
        <f t="shared" si="30"/>
        <v>1.1940398993657206</v>
      </c>
      <c r="DN47" s="90">
        <f t="shared" si="30"/>
        <v>0.50622597925984181</v>
      </c>
      <c r="DO47" s="90">
        <f t="shared" si="30"/>
        <v>0</v>
      </c>
      <c r="DP47" s="90">
        <f t="shared" si="30"/>
        <v>0</v>
      </c>
      <c r="DQ47" s="90">
        <f t="shared" si="30"/>
        <v>0</v>
      </c>
      <c r="DR47" s="90">
        <f t="shared" si="30"/>
        <v>0</v>
      </c>
      <c r="DS47" s="90">
        <f t="shared" si="60"/>
        <v>0</v>
      </c>
      <c r="DT47" s="90">
        <f t="shared" si="60"/>
        <v>0</v>
      </c>
      <c r="DU47" s="90">
        <f t="shared" si="60"/>
        <v>0</v>
      </c>
      <c r="DV47" s="90">
        <f t="shared" si="60"/>
        <v>0</v>
      </c>
      <c r="DW47" s="91">
        <f t="shared" si="60"/>
        <v>0</v>
      </c>
      <c r="DY47" s="180">
        <f t="shared" si="61"/>
        <v>1</v>
      </c>
      <c r="DZ47" s="180" t="str">
        <f t="shared" si="62"/>
        <v>Credit Card Commission</v>
      </c>
      <c r="EA47" s="181">
        <f t="shared" si="63"/>
        <v>30140.46</v>
      </c>
    </row>
    <row r="48" spans="2:131" ht="11.85" customHeight="1" x14ac:dyDescent="0.15">
      <c r="B48" s="81"/>
      <c r="C48" s="92" t="s">
        <v>115</v>
      </c>
      <c r="D48" s="83"/>
      <c r="E48" s="84">
        <f t="shared" si="8"/>
        <v>0</v>
      </c>
      <c r="F48" s="84">
        <f t="shared" si="9"/>
        <v>0</v>
      </c>
      <c r="G48" s="85">
        <v>0</v>
      </c>
      <c r="H48" s="86">
        <v>0</v>
      </c>
      <c r="I48" s="86">
        <v>0</v>
      </c>
      <c r="J48" s="86"/>
      <c r="K48" s="86"/>
      <c r="L48" s="86"/>
      <c r="M48" s="86"/>
      <c r="N48" s="86"/>
      <c r="O48" s="86"/>
      <c r="P48" s="86"/>
      <c r="Q48" s="86"/>
      <c r="R48" s="87"/>
      <c r="T48" s="81"/>
      <c r="U48" s="92" t="str">
        <f t="shared" si="42"/>
        <v>Cultural Activities</v>
      </c>
      <c r="V48" s="83"/>
      <c r="W48" s="84">
        <f t="shared" si="10"/>
        <v>0</v>
      </c>
      <c r="X48" s="84">
        <f t="shared" si="11"/>
        <v>0</v>
      </c>
      <c r="Y48" s="85">
        <v>0</v>
      </c>
      <c r="Z48" s="86">
        <v>0</v>
      </c>
      <c r="AA48" s="86">
        <v>0</v>
      </c>
      <c r="AB48" s="86">
        <v>0</v>
      </c>
      <c r="AC48" s="86">
        <v>0</v>
      </c>
      <c r="AD48" s="86">
        <v>0</v>
      </c>
      <c r="AE48" s="86">
        <v>0</v>
      </c>
      <c r="AF48" s="86">
        <v>0</v>
      </c>
      <c r="AG48" s="86">
        <v>0</v>
      </c>
      <c r="AH48" s="86">
        <v>0</v>
      </c>
      <c r="AI48" s="86">
        <v>0</v>
      </c>
      <c r="AJ48" s="87">
        <v>0</v>
      </c>
      <c r="AL48" s="81"/>
      <c r="AM48" s="92" t="str">
        <f t="shared" si="44"/>
        <v>Cultural Activities</v>
      </c>
      <c r="AN48" s="83"/>
      <c r="AO48" s="84">
        <f t="shared" si="12"/>
        <v>0</v>
      </c>
      <c r="AP48" s="84">
        <f t="shared" si="13"/>
        <v>0</v>
      </c>
      <c r="AQ48" s="85">
        <v>0</v>
      </c>
      <c r="AR48" s="86">
        <v>0</v>
      </c>
      <c r="AS48" s="86">
        <v>0</v>
      </c>
      <c r="AT48" s="86">
        <v>0</v>
      </c>
      <c r="AU48" s="86">
        <v>0</v>
      </c>
      <c r="AV48" s="86">
        <v>0</v>
      </c>
      <c r="AW48" s="86">
        <v>0</v>
      </c>
      <c r="AX48" s="86">
        <v>0</v>
      </c>
      <c r="AY48" s="86">
        <v>0</v>
      </c>
      <c r="AZ48" s="86">
        <v>0</v>
      </c>
      <c r="BA48" s="86">
        <v>0</v>
      </c>
      <c r="BB48" s="87">
        <v>0</v>
      </c>
      <c r="BD48" s="81"/>
      <c r="BE48" s="92" t="str">
        <f t="shared" si="46"/>
        <v>Cultural Activities</v>
      </c>
      <c r="BF48" s="83"/>
      <c r="BG48" s="84">
        <f t="shared" si="14"/>
        <v>0</v>
      </c>
      <c r="BH48" s="84">
        <f t="shared" si="15"/>
        <v>0</v>
      </c>
      <c r="BI48" s="85">
        <v>0</v>
      </c>
      <c r="BJ48" s="86">
        <v>0</v>
      </c>
      <c r="BK48" s="86">
        <v>0</v>
      </c>
      <c r="BL48" s="86">
        <v>0</v>
      </c>
      <c r="BM48" s="86">
        <v>0</v>
      </c>
      <c r="BN48" s="86">
        <v>0</v>
      </c>
      <c r="BO48" s="86">
        <v>0</v>
      </c>
      <c r="BP48" s="86">
        <v>0</v>
      </c>
      <c r="BQ48" s="86">
        <v>0</v>
      </c>
      <c r="BR48" s="86">
        <v>0</v>
      </c>
      <c r="BS48" s="86">
        <v>0</v>
      </c>
      <c r="BT48" s="87">
        <v>0</v>
      </c>
      <c r="BV48" s="81"/>
      <c r="BW48" s="92" t="str">
        <f t="shared" si="48"/>
        <v>Cultural Activities</v>
      </c>
      <c r="BX48" s="83"/>
      <c r="BY48" s="84">
        <f t="shared" si="16"/>
        <v>0</v>
      </c>
      <c r="BZ48" s="85">
        <f t="shared" si="17"/>
        <v>0</v>
      </c>
      <c r="CA48" s="86">
        <f t="shared" si="18"/>
        <v>0</v>
      </c>
      <c r="CB48" s="86">
        <f t="shared" si="19"/>
        <v>0</v>
      </c>
      <c r="CC48" s="86">
        <f t="shared" si="20"/>
        <v>0</v>
      </c>
      <c r="CD48" s="84">
        <f t="shared" si="4"/>
        <v>0</v>
      </c>
      <c r="CE48" s="85">
        <f t="shared" si="21"/>
        <v>0</v>
      </c>
      <c r="CF48" s="86">
        <f t="shared" si="22"/>
        <v>0</v>
      </c>
      <c r="CG48" s="86">
        <f t="shared" si="23"/>
        <v>0</v>
      </c>
      <c r="CH48" s="86">
        <f t="shared" si="24"/>
        <v>0</v>
      </c>
      <c r="CI48" s="84">
        <f t="shared" si="5"/>
        <v>0</v>
      </c>
      <c r="CJ48" s="85">
        <f t="shared" si="25"/>
        <v>0</v>
      </c>
      <c r="CK48" s="86">
        <f t="shared" si="26"/>
        <v>0</v>
      </c>
      <c r="CL48" s="86">
        <f t="shared" si="27"/>
        <v>0</v>
      </c>
      <c r="CM48" s="87">
        <f t="shared" si="28"/>
        <v>0</v>
      </c>
      <c r="CO48" s="81"/>
      <c r="CP48" s="92" t="str">
        <f t="shared" si="49"/>
        <v>Cultural Activities</v>
      </c>
      <c r="CQ48" s="83"/>
      <c r="CR48" s="84">
        <f t="shared" si="29"/>
        <v>0</v>
      </c>
      <c r="CS48" s="84">
        <f t="shared" si="29"/>
        <v>0</v>
      </c>
      <c r="CT48" s="85">
        <f t="shared" si="29"/>
        <v>0</v>
      </c>
      <c r="CU48" s="86">
        <f t="shared" si="29"/>
        <v>0</v>
      </c>
      <c r="CV48" s="86">
        <f t="shared" si="29"/>
        <v>0</v>
      </c>
      <c r="CW48" s="86">
        <f t="shared" si="29"/>
        <v>0</v>
      </c>
      <c r="CX48" s="86">
        <f t="shared" si="29"/>
        <v>0</v>
      </c>
      <c r="CY48" s="86">
        <f t="shared" si="29"/>
        <v>0</v>
      </c>
      <c r="CZ48" s="86">
        <f t="shared" si="29"/>
        <v>0</v>
      </c>
      <c r="DA48" s="86">
        <f t="shared" si="55"/>
        <v>0</v>
      </c>
      <c r="DB48" s="86">
        <f t="shared" si="55"/>
        <v>0</v>
      </c>
      <c r="DC48" s="86">
        <f t="shared" si="55"/>
        <v>0</v>
      </c>
      <c r="DD48" s="86">
        <f t="shared" si="55"/>
        <v>0</v>
      </c>
      <c r="DE48" s="87">
        <f t="shared" si="55"/>
        <v>0</v>
      </c>
      <c r="DG48" s="81"/>
      <c r="DH48" s="92" t="str">
        <f t="shared" si="50"/>
        <v>Cultural Activities</v>
      </c>
      <c r="DI48" s="83"/>
      <c r="DJ48" s="88" t="str">
        <f t="shared" si="30"/>
        <v/>
      </c>
      <c r="DK48" s="88" t="str">
        <f t="shared" si="30"/>
        <v/>
      </c>
      <c r="DL48" s="89" t="str">
        <f t="shared" si="30"/>
        <v/>
      </c>
      <c r="DM48" s="90" t="str">
        <f t="shared" si="30"/>
        <v/>
      </c>
      <c r="DN48" s="90" t="str">
        <f t="shared" si="30"/>
        <v/>
      </c>
      <c r="DO48" s="90" t="str">
        <f t="shared" si="30"/>
        <v/>
      </c>
      <c r="DP48" s="90" t="str">
        <f t="shared" si="30"/>
        <v/>
      </c>
      <c r="DQ48" s="90" t="str">
        <f t="shared" si="30"/>
        <v/>
      </c>
      <c r="DR48" s="90" t="str">
        <f t="shared" si="30"/>
        <v/>
      </c>
      <c r="DS48" s="90" t="str">
        <f t="shared" si="60"/>
        <v/>
      </c>
      <c r="DT48" s="90" t="str">
        <f t="shared" si="60"/>
        <v/>
      </c>
      <c r="DU48" s="90" t="str">
        <f t="shared" si="60"/>
        <v/>
      </c>
      <c r="DV48" s="90" t="str">
        <f t="shared" si="60"/>
        <v/>
      </c>
      <c r="DW48" s="91" t="str">
        <f t="shared" si="60"/>
        <v/>
      </c>
      <c r="DY48" s="180">
        <f t="shared" si="61"/>
        <v>22</v>
      </c>
      <c r="DZ48" s="180" t="str">
        <f t="shared" si="62"/>
        <v>Cultural Activities</v>
      </c>
      <c r="EA48" s="181">
        <f t="shared" si="63"/>
        <v>0</v>
      </c>
    </row>
    <row r="49" spans="2:131" ht="11.85" customHeight="1" x14ac:dyDescent="0.15">
      <c r="B49" s="81"/>
      <c r="C49" s="92" t="s">
        <v>116</v>
      </c>
      <c r="D49" s="83"/>
      <c r="E49" s="84">
        <f t="shared" si="8"/>
        <v>114.8</v>
      </c>
      <c r="F49" s="84">
        <f t="shared" si="9"/>
        <v>114.8</v>
      </c>
      <c r="G49" s="85">
        <v>86</v>
      </c>
      <c r="H49" s="86">
        <v>0</v>
      </c>
      <c r="I49" s="86">
        <v>28.8</v>
      </c>
      <c r="J49" s="86"/>
      <c r="K49" s="86"/>
      <c r="L49" s="86"/>
      <c r="M49" s="86"/>
      <c r="N49" s="86"/>
      <c r="O49" s="86"/>
      <c r="P49" s="86"/>
      <c r="Q49" s="86"/>
      <c r="R49" s="87"/>
      <c r="T49" s="81"/>
      <c r="U49" s="92" t="str">
        <f t="shared" si="42"/>
        <v>Data Processing</v>
      </c>
      <c r="V49" s="83"/>
      <c r="W49" s="84">
        <f t="shared" si="10"/>
        <v>0</v>
      </c>
      <c r="X49" s="84">
        <f t="shared" si="11"/>
        <v>0</v>
      </c>
      <c r="Y49" s="85">
        <v>0</v>
      </c>
      <c r="Z49" s="86">
        <v>0</v>
      </c>
      <c r="AA49" s="86">
        <v>0</v>
      </c>
      <c r="AB49" s="86">
        <v>0</v>
      </c>
      <c r="AC49" s="86">
        <v>0</v>
      </c>
      <c r="AD49" s="86">
        <v>0</v>
      </c>
      <c r="AE49" s="86">
        <v>0</v>
      </c>
      <c r="AF49" s="86">
        <v>0</v>
      </c>
      <c r="AG49" s="86">
        <v>0</v>
      </c>
      <c r="AH49" s="86">
        <v>0</v>
      </c>
      <c r="AI49" s="86">
        <v>0</v>
      </c>
      <c r="AJ49" s="87">
        <v>0</v>
      </c>
      <c r="AL49" s="81"/>
      <c r="AM49" s="92" t="str">
        <f t="shared" si="44"/>
        <v>Data Processing</v>
      </c>
      <c r="AN49" s="83"/>
      <c r="AO49" s="84">
        <f t="shared" si="12"/>
        <v>71800.800000000003</v>
      </c>
      <c r="AP49" s="84">
        <f t="shared" si="13"/>
        <v>11849.619999999999</v>
      </c>
      <c r="AQ49" s="85">
        <v>3083.77</v>
      </c>
      <c r="AR49" s="86">
        <v>4269.78</v>
      </c>
      <c r="AS49" s="86">
        <v>4496.07</v>
      </c>
      <c r="AT49" s="86">
        <v>7586.8499999999995</v>
      </c>
      <c r="AU49" s="86">
        <v>207.33</v>
      </c>
      <c r="AV49" s="86">
        <v>230.37</v>
      </c>
      <c r="AW49" s="86">
        <v>401.29</v>
      </c>
      <c r="AX49" s="86">
        <v>627</v>
      </c>
      <c r="AY49" s="86">
        <v>8664.77</v>
      </c>
      <c r="AZ49" s="86">
        <v>25670.55</v>
      </c>
      <c r="BA49" s="86">
        <v>11719.85</v>
      </c>
      <c r="BB49" s="87">
        <v>4843.17</v>
      </c>
      <c r="BD49" s="81"/>
      <c r="BE49" s="92" t="str">
        <f t="shared" si="46"/>
        <v>Data Processing</v>
      </c>
      <c r="BF49" s="83"/>
      <c r="BG49" s="84">
        <f t="shared" si="14"/>
        <v>117450.6</v>
      </c>
      <c r="BH49" s="84">
        <f t="shared" si="15"/>
        <v>26598</v>
      </c>
      <c r="BI49" s="85">
        <v>9063</v>
      </c>
      <c r="BJ49" s="86">
        <v>8537</v>
      </c>
      <c r="BK49" s="86">
        <v>8998</v>
      </c>
      <c r="BL49" s="86">
        <v>9933</v>
      </c>
      <c r="BM49" s="86">
        <v>9335</v>
      </c>
      <c r="BN49" s="86">
        <v>11323</v>
      </c>
      <c r="BO49" s="86">
        <v>10292</v>
      </c>
      <c r="BP49" s="86">
        <v>9328</v>
      </c>
      <c r="BQ49" s="86">
        <v>9367</v>
      </c>
      <c r="BR49" s="86">
        <v>9623</v>
      </c>
      <c r="BS49" s="86">
        <v>9776.85</v>
      </c>
      <c r="BT49" s="87">
        <v>11874.75</v>
      </c>
      <c r="BV49" s="81"/>
      <c r="BW49" s="92" t="str">
        <f t="shared" si="48"/>
        <v>Data Processing</v>
      </c>
      <c r="BX49" s="83"/>
      <c r="BY49" s="84">
        <f t="shared" si="16"/>
        <v>114.8</v>
      </c>
      <c r="BZ49" s="85">
        <f t="shared" si="17"/>
        <v>114.8</v>
      </c>
      <c r="CA49" s="86">
        <f t="shared" si="18"/>
        <v>0</v>
      </c>
      <c r="CB49" s="86">
        <f t="shared" si="19"/>
        <v>0</v>
      </c>
      <c r="CC49" s="86">
        <f t="shared" si="20"/>
        <v>0</v>
      </c>
      <c r="CD49" s="84">
        <f t="shared" si="4"/>
        <v>0</v>
      </c>
      <c r="CE49" s="85">
        <f t="shared" si="21"/>
        <v>0</v>
      </c>
      <c r="CF49" s="86">
        <f t="shared" si="22"/>
        <v>0</v>
      </c>
      <c r="CG49" s="86">
        <f t="shared" si="23"/>
        <v>0</v>
      </c>
      <c r="CH49" s="86">
        <f t="shared" si="24"/>
        <v>0</v>
      </c>
      <c r="CI49" s="84">
        <f t="shared" si="5"/>
        <v>71800.800000000003</v>
      </c>
      <c r="CJ49" s="85">
        <f t="shared" si="25"/>
        <v>11849.619999999999</v>
      </c>
      <c r="CK49" s="86">
        <f t="shared" si="26"/>
        <v>8024.5499999999993</v>
      </c>
      <c r="CL49" s="86">
        <f t="shared" si="27"/>
        <v>9693.0600000000013</v>
      </c>
      <c r="CM49" s="87">
        <f t="shared" si="28"/>
        <v>42233.57</v>
      </c>
      <c r="CO49" s="81"/>
      <c r="CP49" s="92" t="str">
        <f t="shared" si="49"/>
        <v>Data Processing</v>
      </c>
      <c r="CQ49" s="83"/>
      <c r="CR49" s="84">
        <f t="shared" si="29"/>
        <v>114.8</v>
      </c>
      <c r="CS49" s="84">
        <f t="shared" si="29"/>
        <v>114.8</v>
      </c>
      <c r="CT49" s="85">
        <f t="shared" si="29"/>
        <v>86</v>
      </c>
      <c r="CU49" s="86">
        <f t="shared" si="29"/>
        <v>0</v>
      </c>
      <c r="CV49" s="86">
        <f t="shared" si="29"/>
        <v>28.8</v>
      </c>
      <c r="CW49" s="86">
        <f t="shared" si="29"/>
        <v>0</v>
      </c>
      <c r="CX49" s="86">
        <f t="shared" si="29"/>
        <v>0</v>
      </c>
      <c r="CY49" s="86">
        <f t="shared" si="29"/>
        <v>0</v>
      </c>
      <c r="CZ49" s="86">
        <f t="shared" si="29"/>
        <v>0</v>
      </c>
      <c r="DA49" s="86">
        <f t="shared" si="55"/>
        <v>0</v>
      </c>
      <c r="DB49" s="86">
        <f t="shared" si="55"/>
        <v>0</v>
      </c>
      <c r="DC49" s="86">
        <f t="shared" si="55"/>
        <v>0</v>
      </c>
      <c r="DD49" s="86">
        <f t="shared" si="55"/>
        <v>0</v>
      </c>
      <c r="DE49" s="87">
        <f t="shared" si="55"/>
        <v>0</v>
      </c>
      <c r="DG49" s="81"/>
      <c r="DH49" s="92" t="str">
        <f t="shared" si="50"/>
        <v>Data Processing</v>
      </c>
      <c r="DI49" s="83"/>
      <c r="DJ49" s="88" t="str">
        <f t="shared" si="30"/>
        <v/>
      </c>
      <c r="DK49" s="88" t="str">
        <f t="shared" si="30"/>
        <v/>
      </c>
      <c r="DL49" s="89" t="str">
        <f t="shared" si="30"/>
        <v/>
      </c>
      <c r="DM49" s="90" t="str">
        <f t="shared" si="30"/>
        <v/>
      </c>
      <c r="DN49" s="90" t="str">
        <f t="shared" si="30"/>
        <v/>
      </c>
      <c r="DO49" s="90" t="str">
        <f t="shared" si="30"/>
        <v/>
      </c>
      <c r="DP49" s="90" t="str">
        <f t="shared" si="30"/>
        <v/>
      </c>
      <c r="DQ49" s="90" t="str">
        <f t="shared" si="30"/>
        <v/>
      </c>
      <c r="DR49" s="90" t="str">
        <f t="shared" si="30"/>
        <v/>
      </c>
      <c r="DS49" s="90" t="str">
        <f t="shared" si="60"/>
        <v/>
      </c>
      <c r="DT49" s="90" t="str">
        <f t="shared" si="60"/>
        <v/>
      </c>
      <c r="DU49" s="90" t="str">
        <f t="shared" si="60"/>
        <v/>
      </c>
      <c r="DV49" s="90" t="str">
        <f t="shared" si="60"/>
        <v/>
      </c>
      <c r="DW49" s="91" t="str">
        <f t="shared" si="60"/>
        <v/>
      </c>
      <c r="DY49" s="180">
        <f t="shared" si="61"/>
        <v>19</v>
      </c>
      <c r="DZ49" s="180" t="str">
        <f t="shared" si="62"/>
        <v>Data Processing</v>
      </c>
      <c r="EA49" s="181">
        <f t="shared" si="63"/>
        <v>28.8</v>
      </c>
    </row>
    <row r="50" spans="2:131" ht="11.85" customHeight="1" x14ac:dyDescent="0.15">
      <c r="B50" s="81"/>
      <c r="C50" s="92" t="s">
        <v>117</v>
      </c>
      <c r="D50" s="83"/>
      <c r="E50" s="84">
        <f t="shared" si="8"/>
        <v>0</v>
      </c>
      <c r="F50" s="84">
        <f t="shared" si="9"/>
        <v>0</v>
      </c>
      <c r="G50" s="85">
        <v>0</v>
      </c>
      <c r="H50" s="86">
        <v>0</v>
      </c>
      <c r="I50" s="86">
        <v>0</v>
      </c>
      <c r="J50" s="86"/>
      <c r="K50" s="86"/>
      <c r="L50" s="86"/>
      <c r="M50" s="86"/>
      <c r="N50" s="86"/>
      <c r="O50" s="86"/>
      <c r="P50" s="86"/>
      <c r="Q50" s="86"/>
      <c r="R50" s="87"/>
      <c r="T50" s="81"/>
      <c r="U50" s="92" t="str">
        <f t="shared" si="42"/>
        <v>Decorations</v>
      </c>
      <c r="V50" s="83"/>
      <c r="W50" s="84">
        <f t="shared" si="10"/>
        <v>0</v>
      </c>
      <c r="X50" s="84">
        <f t="shared" si="11"/>
        <v>0</v>
      </c>
      <c r="Y50" s="85">
        <v>0</v>
      </c>
      <c r="Z50" s="86">
        <v>0</v>
      </c>
      <c r="AA50" s="86">
        <v>0</v>
      </c>
      <c r="AB50" s="86">
        <v>0</v>
      </c>
      <c r="AC50" s="86">
        <v>0</v>
      </c>
      <c r="AD50" s="86">
        <v>0</v>
      </c>
      <c r="AE50" s="86">
        <v>0</v>
      </c>
      <c r="AF50" s="86">
        <v>0</v>
      </c>
      <c r="AG50" s="86">
        <v>0</v>
      </c>
      <c r="AH50" s="86">
        <v>0</v>
      </c>
      <c r="AI50" s="86">
        <v>0</v>
      </c>
      <c r="AJ50" s="87">
        <v>0</v>
      </c>
      <c r="AL50" s="81"/>
      <c r="AM50" s="92" t="str">
        <f t="shared" si="44"/>
        <v>Decorations</v>
      </c>
      <c r="AN50" s="83"/>
      <c r="AO50" s="84">
        <f t="shared" si="12"/>
        <v>0</v>
      </c>
      <c r="AP50" s="84">
        <f t="shared" si="13"/>
        <v>0</v>
      </c>
      <c r="AQ50" s="85">
        <v>0</v>
      </c>
      <c r="AR50" s="86">
        <v>0</v>
      </c>
      <c r="AS50" s="86">
        <v>0</v>
      </c>
      <c r="AT50" s="86">
        <v>0</v>
      </c>
      <c r="AU50" s="86">
        <v>0</v>
      </c>
      <c r="AV50" s="86">
        <v>0</v>
      </c>
      <c r="AW50" s="86">
        <v>0</v>
      </c>
      <c r="AX50" s="86">
        <v>0</v>
      </c>
      <c r="AY50" s="86">
        <v>0</v>
      </c>
      <c r="AZ50" s="86">
        <v>0</v>
      </c>
      <c r="BA50" s="86">
        <v>0</v>
      </c>
      <c r="BB50" s="87">
        <v>0</v>
      </c>
      <c r="BD50" s="81"/>
      <c r="BE50" s="92" t="str">
        <f t="shared" si="46"/>
        <v>Decorations</v>
      </c>
      <c r="BF50" s="83"/>
      <c r="BG50" s="84">
        <f t="shared" si="14"/>
        <v>0</v>
      </c>
      <c r="BH50" s="84">
        <f t="shared" si="15"/>
        <v>0</v>
      </c>
      <c r="BI50" s="85">
        <v>0</v>
      </c>
      <c r="BJ50" s="86">
        <v>0</v>
      </c>
      <c r="BK50" s="86">
        <v>0</v>
      </c>
      <c r="BL50" s="86">
        <v>0</v>
      </c>
      <c r="BM50" s="86">
        <v>0</v>
      </c>
      <c r="BN50" s="86">
        <v>0</v>
      </c>
      <c r="BO50" s="86">
        <v>0</v>
      </c>
      <c r="BP50" s="86">
        <v>0</v>
      </c>
      <c r="BQ50" s="86">
        <v>0</v>
      </c>
      <c r="BR50" s="86">
        <v>0</v>
      </c>
      <c r="BS50" s="86">
        <v>0</v>
      </c>
      <c r="BT50" s="87">
        <v>0</v>
      </c>
      <c r="BV50" s="81"/>
      <c r="BW50" s="92" t="str">
        <f t="shared" si="48"/>
        <v>Decorations</v>
      </c>
      <c r="BX50" s="83"/>
      <c r="BY50" s="84">
        <f t="shared" si="16"/>
        <v>0</v>
      </c>
      <c r="BZ50" s="85">
        <f t="shared" si="17"/>
        <v>0</v>
      </c>
      <c r="CA50" s="86">
        <f t="shared" si="18"/>
        <v>0</v>
      </c>
      <c r="CB50" s="86">
        <f t="shared" si="19"/>
        <v>0</v>
      </c>
      <c r="CC50" s="86">
        <f t="shared" si="20"/>
        <v>0</v>
      </c>
      <c r="CD50" s="84">
        <f t="shared" si="4"/>
        <v>0</v>
      </c>
      <c r="CE50" s="85">
        <f t="shared" si="21"/>
        <v>0</v>
      </c>
      <c r="CF50" s="86">
        <f t="shared" si="22"/>
        <v>0</v>
      </c>
      <c r="CG50" s="86">
        <f t="shared" si="23"/>
        <v>0</v>
      </c>
      <c r="CH50" s="86">
        <f t="shared" si="24"/>
        <v>0</v>
      </c>
      <c r="CI50" s="84">
        <f t="shared" si="5"/>
        <v>0</v>
      </c>
      <c r="CJ50" s="85">
        <f t="shared" si="25"/>
        <v>0</v>
      </c>
      <c r="CK50" s="86">
        <f t="shared" si="26"/>
        <v>0</v>
      </c>
      <c r="CL50" s="86">
        <f t="shared" si="27"/>
        <v>0</v>
      </c>
      <c r="CM50" s="87">
        <f t="shared" si="28"/>
        <v>0</v>
      </c>
      <c r="CO50" s="81"/>
      <c r="CP50" s="92" t="str">
        <f t="shared" si="49"/>
        <v>Decorations</v>
      </c>
      <c r="CQ50" s="83"/>
      <c r="CR50" s="84">
        <f t="shared" si="29"/>
        <v>0</v>
      </c>
      <c r="CS50" s="84">
        <f t="shared" si="29"/>
        <v>0</v>
      </c>
      <c r="CT50" s="85">
        <f t="shared" si="29"/>
        <v>0</v>
      </c>
      <c r="CU50" s="86">
        <f t="shared" si="29"/>
        <v>0</v>
      </c>
      <c r="CV50" s="86">
        <f t="shared" si="29"/>
        <v>0</v>
      </c>
      <c r="CW50" s="86">
        <f t="shared" si="29"/>
        <v>0</v>
      </c>
      <c r="CX50" s="86">
        <f t="shared" si="29"/>
        <v>0</v>
      </c>
      <c r="CY50" s="86">
        <f t="shared" si="29"/>
        <v>0</v>
      </c>
      <c r="CZ50" s="86">
        <f t="shared" si="29"/>
        <v>0</v>
      </c>
      <c r="DA50" s="86">
        <f t="shared" si="55"/>
        <v>0</v>
      </c>
      <c r="DB50" s="86">
        <f t="shared" si="55"/>
        <v>0</v>
      </c>
      <c r="DC50" s="86">
        <f t="shared" si="55"/>
        <v>0</v>
      </c>
      <c r="DD50" s="86">
        <f t="shared" si="55"/>
        <v>0</v>
      </c>
      <c r="DE50" s="87">
        <f t="shared" si="55"/>
        <v>0</v>
      </c>
      <c r="DG50" s="81"/>
      <c r="DH50" s="92" t="str">
        <f t="shared" si="50"/>
        <v>Decorations</v>
      </c>
      <c r="DI50" s="83"/>
      <c r="DJ50" s="88" t="str">
        <f t="shared" si="30"/>
        <v/>
      </c>
      <c r="DK50" s="88" t="str">
        <f t="shared" si="30"/>
        <v/>
      </c>
      <c r="DL50" s="89" t="str">
        <f t="shared" si="30"/>
        <v/>
      </c>
      <c r="DM50" s="90" t="str">
        <f t="shared" si="30"/>
        <v/>
      </c>
      <c r="DN50" s="90" t="str">
        <f t="shared" si="30"/>
        <v/>
      </c>
      <c r="DO50" s="90" t="str">
        <f t="shared" si="30"/>
        <v/>
      </c>
      <c r="DP50" s="90" t="str">
        <f t="shared" si="30"/>
        <v/>
      </c>
      <c r="DQ50" s="90" t="str">
        <f t="shared" si="30"/>
        <v/>
      </c>
      <c r="DR50" s="90" t="str">
        <f t="shared" si="30"/>
        <v/>
      </c>
      <c r="DS50" s="90" t="str">
        <f t="shared" si="60"/>
        <v/>
      </c>
      <c r="DT50" s="90" t="str">
        <f t="shared" si="60"/>
        <v/>
      </c>
      <c r="DU50" s="90" t="str">
        <f t="shared" si="60"/>
        <v/>
      </c>
      <c r="DV50" s="90" t="str">
        <f t="shared" si="60"/>
        <v/>
      </c>
      <c r="DW50" s="91" t="str">
        <f t="shared" si="60"/>
        <v/>
      </c>
      <c r="DY50" s="180">
        <f t="shared" si="61"/>
        <v>22</v>
      </c>
      <c r="DZ50" s="180" t="str">
        <f t="shared" si="62"/>
        <v>Decorations</v>
      </c>
      <c r="EA50" s="181">
        <f t="shared" si="63"/>
        <v>0</v>
      </c>
    </row>
    <row r="51" spans="2:131" ht="11.85" customHeight="1" x14ac:dyDescent="0.15">
      <c r="B51" s="81"/>
      <c r="C51" s="92" t="s">
        <v>118</v>
      </c>
      <c r="D51" s="83"/>
      <c r="E51" s="84">
        <f t="shared" si="8"/>
        <v>0</v>
      </c>
      <c r="F51" s="84">
        <f t="shared" si="9"/>
        <v>0</v>
      </c>
      <c r="G51" s="85">
        <v>0</v>
      </c>
      <c r="H51" s="86">
        <v>0</v>
      </c>
      <c r="I51" s="86">
        <v>0</v>
      </c>
      <c r="J51" s="86"/>
      <c r="K51" s="86"/>
      <c r="L51" s="86"/>
      <c r="M51" s="86"/>
      <c r="N51" s="86"/>
      <c r="O51" s="86"/>
      <c r="P51" s="86"/>
      <c r="Q51" s="86"/>
      <c r="R51" s="87"/>
      <c r="T51" s="81"/>
      <c r="U51" s="92" t="str">
        <f t="shared" si="42"/>
        <v>Depreciation-Building</v>
      </c>
      <c r="V51" s="83"/>
      <c r="W51" s="84">
        <f t="shared" si="10"/>
        <v>0</v>
      </c>
      <c r="X51" s="84">
        <f t="shared" si="11"/>
        <v>0</v>
      </c>
      <c r="Y51" s="85">
        <v>0</v>
      </c>
      <c r="Z51" s="86">
        <v>0</v>
      </c>
      <c r="AA51" s="86">
        <v>0</v>
      </c>
      <c r="AB51" s="86">
        <v>0</v>
      </c>
      <c r="AC51" s="86">
        <v>0</v>
      </c>
      <c r="AD51" s="86">
        <v>0</v>
      </c>
      <c r="AE51" s="86">
        <v>0</v>
      </c>
      <c r="AF51" s="86">
        <v>0</v>
      </c>
      <c r="AG51" s="86">
        <v>0</v>
      </c>
      <c r="AH51" s="86">
        <v>0</v>
      </c>
      <c r="AI51" s="86">
        <v>0</v>
      </c>
      <c r="AJ51" s="87">
        <v>0</v>
      </c>
      <c r="AL51" s="81"/>
      <c r="AM51" s="92" t="str">
        <f t="shared" si="44"/>
        <v>Depreciation-Building</v>
      </c>
      <c r="AN51" s="83"/>
      <c r="AO51" s="84">
        <f t="shared" si="12"/>
        <v>0</v>
      </c>
      <c r="AP51" s="84">
        <f t="shared" si="13"/>
        <v>0</v>
      </c>
      <c r="AQ51" s="85">
        <v>0</v>
      </c>
      <c r="AR51" s="86">
        <v>0</v>
      </c>
      <c r="AS51" s="86">
        <v>0</v>
      </c>
      <c r="AT51" s="86">
        <v>0</v>
      </c>
      <c r="AU51" s="86">
        <v>0</v>
      </c>
      <c r="AV51" s="86">
        <v>0</v>
      </c>
      <c r="AW51" s="86">
        <v>0</v>
      </c>
      <c r="AX51" s="86">
        <v>0</v>
      </c>
      <c r="AY51" s="86">
        <v>0</v>
      </c>
      <c r="AZ51" s="86">
        <v>0</v>
      </c>
      <c r="BA51" s="86">
        <v>0</v>
      </c>
      <c r="BB51" s="87">
        <v>0</v>
      </c>
      <c r="BD51" s="81"/>
      <c r="BE51" s="92" t="str">
        <f t="shared" si="46"/>
        <v>Depreciation-Building</v>
      </c>
      <c r="BF51" s="83"/>
      <c r="BG51" s="84">
        <f t="shared" si="14"/>
        <v>0</v>
      </c>
      <c r="BH51" s="84">
        <f t="shared" si="15"/>
        <v>0</v>
      </c>
      <c r="BI51" s="85">
        <v>0</v>
      </c>
      <c r="BJ51" s="86">
        <v>0</v>
      </c>
      <c r="BK51" s="86">
        <v>0</v>
      </c>
      <c r="BL51" s="86">
        <v>0</v>
      </c>
      <c r="BM51" s="86">
        <v>0</v>
      </c>
      <c r="BN51" s="86">
        <v>0</v>
      </c>
      <c r="BO51" s="86">
        <v>0</v>
      </c>
      <c r="BP51" s="86">
        <v>0</v>
      </c>
      <c r="BQ51" s="86">
        <v>0</v>
      </c>
      <c r="BR51" s="86">
        <v>0</v>
      </c>
      <c r="BS51" s="86">
        <v>0</v>
      </c>
      <c r="BT51" s="87">
        <v>0</v>
      </c>
      <c r="BV51" s="81"/>
      <c r="BW51" s="92" t="str">
        <f t="shared" si="48"/>
        <v>Depreciation-Building</v>
      </c>
      <c r="BX51" s="83"/>
      <c r="BY51" s="84">
        <f t="shared" si="16"/>
        <v>0</v>
      </c>
      <c r="BZ51" s="85">
        <f t="shared" si="17"/>
        <v>0</v>
      </c>
      <c r="CA51" s="86">
        <f t="shared" si="18"/>
        <v>0</v>
      </c>
      <c r="CB51" s="86">
        <f t="shared" si="19"/>
        <v>0</v>
      </c>
      <c r="CC51" s="86">
        <f t="shared" si="20"/>
        <v>0</v>
      </c>
      <c r="CD51" s="84">
        <f t="shared" si="4"/>
        <v>0</v>
      </c>
      <c r="CE51" s="85">
        <f t="shared" si="21"/>
        <v>0</v>
      </c>
      <c r="CF51" s="86">
        <f t="shared" si="22"/>
        <v>0</v>
      </c>
      <c r="CG51" s="86">
        <f t="shared" si="23"/>
        <v>0</v>
      </c>
      <c r="CH51" s="86">
        <f t="shared" si="24"/>
        <v>0</v>
      </c>
      <c r="CI51" s="84">
        <f t="shared" si="5"/>
        <v>0</v>
      </c>
      <c r="CJ51" s="85">
        <f t="shared" si="25"/>
        <v>0</v>
      </c>
      <c r="CK51" s="86">
        <f t="shared" si="26"/>
        <v>0</v>
      </c>
      <c r="CL51" s="86">
        <f t="shared" si="27"/>
        <v>0</v>
      </c>
      <c r="CM51" s="87">
        <f t="shared" si="28"/>
        <v>0</v>
      </c>
      <c r="CO51" s="81"/>
      <c r="CP51" s="92" t="str">
        <f t="shared" si="49"/>
        <v>Depreciation-Building</v>
      </c>
      <c r="CQ51" s="83"/>
      <c r="CR51" s="84">
        <f t="shared" si="29"/>
        <v>0</v>
      </c>
      <c r="CS51" s="84">
        <f t="shared" si="29"/>
        <v>0</v>
      </c>
      <c r="CT51" s="85">
        <f t="shared" si="29"/>
        <v>0</v>
      </c>
      <c r="CU51" s="86">
        <f t="shared" si="29"/>
        <v>0</v>
      </c>
      <c r="CV51" s="86">
        <f t="shared" si="29"/>
        <v>0</v>
      </c>
      <c r="CW51" s="86">
        <f t="shared" si="29"/>
        <v>0</v>
      </c>
      <c r="CX51" s="86">
        <f t="shared" si="29"/>
        <v>0</v>
      </c>
      <c r="CY51" s="86">
        <f t="shared" si="29"/>
        <v>0</v>
      </c>
      <c r="CZ51" s="86">
        <f t="shared" si="29"/>
        <v>0</v>
      </c>
      <c r="DA51" s="86">
        <f t="shared" si="55"/>
        <v>0</v>
      </c>
      <c r="DB51" s="86">
        <f t="shared" si="55"/>
        <v>0</v>
      </c>
      <c r="DC51" s="86">
        <f t="shared" si="55"/>
        <v>0</v>
      </c>
      <c r="DD51" s="86">
        <f t="shared" si="55"/>
        <v>0</v>
      </c>
      <c r="DE51" s="87">
        <f t="shared" si="55"/>
        <v>0</v>
      </c>
      <c r="DG51" s="81"/>
      <c r="DH51" s="92" t="str">
        <f t="shared" si="50"/>
        <v>Depreciation-Building</v>
      </c>
      <c r="DI51" s="83"/>
      <c r="DJ51" s="88" t="str">
        <f t="shared" ref="DJ51:DW77" si="64">IFERROR(((E51-W51)/ABS(W51))+1,"")</f>
        <v/>
      </c>
      <c r="DK51" s="88" t="str">
        <f t="shared" si="64"/>
        <v/>
      </c>
      <c r="DL51" s="89" t="str">
        <f t="shared" si="64"/>
        <v/>
      </c>
      <c r="DM51" s="90" t="str">
        <f t="shared" si="64"/>
        <v/>
      </c>
      <c r="DN51" s="90" t="str">
        <f t="shared" si="64"/>
        <v/>
      </c>
      <c r="DO51" s="90" t="str">
        <f t="shared" si="64"/>
        <v/>
      </c>
      <c r="DP51" s="90" t="str">
        <f t="shared" si="64"/>
        <v/>
      </c>
      <c r="DQ51" s="90" t="str">
        <f t="shared" si="64"/>
        <v/>
      </c>
      <c r="DR51" s="90" t="str">
        <f t="shared" si="64"/>
        <v/>
      </c>
      <c r="DS51" s="90" t="str">
        <f t="shared" si="60"/>
        <v/>
      </c>
      <c r="DT51" s="90" t="str">
        <f t="shared" si="60"/>
        <v/>
      </c>
      <c r="DU51" s="90" t="str">
        <f t="shared" si="60"/>
        <v/>
      </c>
      <c r="DV51" s="90" t="str">
        <f t="shared" si="60"/>
        <v/>
      </c>
      <c r="DW51" s="91" t="str">
        <f t="shared" si="60"/>
        <v/>
      </c>
      <c r="DY51" s="180">
        <f t="shared" si="61"/>
        <v>22</v>
      </c>
      <c r="DZ51" s="180" t="str">
        <f t="shared" si="62"/>
        <v>Depreciation-Building</v>
      </c>
      <c r="EA51" s="181">
        <f t="shared" si="63"/>
        <v>0</v>
      </c>
    </row>
    <row r="52" spans="2:131" ht="11.85" customHeight="1" x14ac:dyDescent="0.15">
      <c r="B52" s="81"/>
      <c r="C52" s="92" t="s">
        <v>119</v>
      </c>
      <c r="D52" s="83"/>
      <c r="E52" s="84">
        <f t="shared" si="8"/>
        <v>0</v>
      </c>
      <c r="F52" s="84">
        <f t="shared" si="9"/>
        <v>0</v>
      </c>
      <c r="G52" s="85">
        <v>0</v>
      </c>
      <c r="H52" s="86">
        <v>0</v>
      </c>
      <c r="I52" s="86">
        <v>0</v>
      </c>
      <c r="J52" s="86"/>
      <c r="K52" s="86"/>
      <c r="L52" s="86"/>
      <c r="M52" s="86"/>
      <c r="N52" s="86"/>
      <c r="O52" s="86"/>
      <c r="P52" s="86"/>
      <c r="Q52" s="86"/>
      <c r="R52" s="87"/>
      <c r="T52" s="81"/>
      <c r="U52" s="92" t="str">
        <f t="shared" si="42"/>
        <v>Depreciation-Building Improvement</v>
      </c>
      <c r="V52" s="83"/>
      <c r="W52" s="84">
        <f t="shared" si="10"/>
        <v>0</v>
      </c>
      <c r="X52" s="84">
        <f t="shared" si="11"/>
        <v>0</v>
      </c>
      <c r="Y52" s="85">
        <v>0</v>
      </c>
      <c r="Z52" s="86">
        <v>0</v>
      </c>
      <c r="AA52" s="86">
        <v>0</v>
      </c>
      <c r="AB52" s="86">
        <v>0</v>
      </c>
      <c r="AC52" s="86">
        <v>0</v>
      </c>
      <c r="AD52" s="86">
        <v>0</v>
      </c>
      <c r="AE52" s="86">
        <v>0</v>
      </c>
      <c r="AF52" s="86">
        <v>0</v>
      </c>
      <c r="AG52" s="86">
        <v>0</v>
      </c>
      <c r="AH52" s="86">
        <v>0</v>
      </c>
      <c r="AI52" s="86">
        <v>0</v>
      </c>
      <c r="AJ52" s="87">
        <v>0</v>
      </c>
      <c r="AL52" s="81"/>
      <c r="AM52" s="92" t="str">
        <f t="shared" si="44"/>
        <v>Depreciation-Building Improvement</v>
      </c>
      <c r="AN52" s="83"/>
      <c r="AO52" s="84">
        <f t="shared" si="12"/>
        <v>0</v>
      </c>
      <c r="AP52" s="84">
        <f t="shared" si="13"/>
        <v>0</v>
      </c>
      <c r="AQ52" s="85">
        <v>0</v>
      </c>
      <c r="AR52" s="86">
        <v>0</v>
      </c>
      <c r="AS52" s="86">
        <v>0</v>
      </c>
      <c r="AT52" s="86">
        <v>0</v>
      </c>
      <c r="AU52" s="86">
        <v>0</v>
      </c>
      <c r="AV52" s="86">
        <v>0</v>
      </c>
      <c r="AW52" s="86">
        <v>0</v>
      </c>
      <c r="AX52" s="86">
        <v>0</v>
      </c>
      <c r="AY52" s="86">
        <v>0</v>
      </c>
      <c r="AZ52" s="86">
        <v>0</v>
      </c>
      <c r="BA52" s="86">
        <v>0</v>
      </c>
      <c r="BB52" s="87">
        <v>0</v>
      </c>
      <c r="BD52" s="81"/>
      <c r="BE52" s="92" t="str">
        <f t="shared" si="46"/>
        <v>Depreciation-Building Improvement</v>
      </c>
      <c r="BF52" s="83"/>
      <c r="BG52" s="84">
        <f t="shared" si="14"/>
        <v>0</v>
      </c>
      <c r="BH52" s="84">
        <f t="shared" si="15"/>
        <v>0</v>
      </c>
      <c r="BI52" s="85">
        <v>0</v>
      </c>
      <c r="BJ52" s="86">
        <v>0</v>
      </c>
      <c r="BK52" s="86">
        <v>0</v>
      </c>
      <c r="BL52" s="86">
        <v>0</v>
      </c>
      <c r="BM52" s="86">
        <v>0</v>
      </c>
      <c r="BN52" s="86">
        <v>0</v>
      </c>
      <c r="BO52" s="86">
        <v>0</v>
      </c>
      <c r="BP52" s="86">
        <v>0</v>
      </c>
      <c r="BQ52" s="86">
        <v>0</v>
      </c>
      <c r="BR52" s="86">
        <v>0</v>
      </c>
      <c r="BS52" s="86">
        <v>0</v>
      </c>
      <c r="BT52" s="87">
        <v>0</v>
      </c>
      <c r="BV52" s="81"/>
      <c r="BW52" s="92" t="str">
        <f t="shared" si="48"/>
        <v>Depreciation-Building Improvement</v>
      </c>
      <c r="BX52" s="83"/>
      <c r="BY52" s="84">
        <f t="shared" si="16"/>
        <v>0</v>
      </c>
      <c r="BZ52" s="85">
        <f t="shared" si="17"/>
        <v>0</v>
      </c>
      <c r="CA52" s="86">
        <f t="shared" si="18"/>
        <v>0</v>
      </c>
      <c r="CB52" s="86">
        <f t="shared" si="19"/>
        <v>0</v>
      </c>
      <c r="CC52" s="86">
        <f t="shared" si="20"/>
        <v>0</v>
      </c>
      <c r="CD52" s="84">
        <f t="shared" si="4"/>
        <v>0</v>
      </c>
      <c r="CE52" s="85">
        <f t="shared" si="21"/>
        <v>0</v>
      </c>
      <c r="CF52" s="86">
        <f t="shared" si="22"/>
        <v>0</v>
      </c>
      <c r="CG52" s="86">
        <f t="shared" si="23"/>
        <v>0</v>
      </c>
      <c r="CH52" s="86">
        <f t="shared" si="24"/>
        <v>0</v>
      </c>
      <c r="CI52" s="84">
        <f t="shared" si="5"/>
        <v>0</v>
      </c>
      <c r="CJ52" s="85">
        <f t="shared" si="25"/>
        <v>0</v>
      </c>
      <c r="CK52" s="86">
        <f t="shared" si="26"/>
        <v>0</v>
      </c>
      <c r="CL52" s="86">
        <f t="shared" si="27"/>
        <v>0</v>
      </c>
      <c r="CM52" s="87">
        <f t="shared" si="28"/>
        <v>0</v>
      </c>
      <c r="CO52" s="81"/>
      <c r="CP52" s="92" t="str">
        <f t="shared" si="49"/>
        <v>Depreciation-Building Improvement</v>
      </c>
      <c r="CQ52" s="83"/>
      <c r="CR52" s="84">
        <f t="shared" si="29"/>
        <v>0</v>
      </c>
      <c r="CS52" s="84">
        <f t="shared" si="29"/>
        <v>0</v>
      </c>
      <c r="CT52" s="85">
        <f t="shared" si="29"/>
        <v>0</v>
      </c>
      <c r="CU52" s="86">
        <f t="shared" si="29"/>
        <v>0</v>
      </c>
      <c r="CV52" s="86">
        <f t="shared" si="29"/>
        <v>0</v>
      </c>
      <c r="CW52" s="86">
        <f t="shared" si="29"/>
        <v>0</v>
      </c>
      <c r="CX52" s="86">
        <f t="shared" si="29"/>
        <v>0</v>
      </c>
      <c r="CY52" s="86">
        <f t="shared" si="29"/>
        <v>0</v>
      </c>
      <c r="CZ52" s="86">
        <f t="shared" si="29"/>
        <v>0</v>
      </c>
      <c r="DA52" s="86">
        <f t="shared" si="55"/>
        <v>0</v>
      </c>
      <c r="DB52" s="86">
        <f t="shared" si="55"/>
        <v>0</v>
      </c>
      <c r="DC52" s="86">
        <f t="shared" si="55"/>
        <v>0</v>
      </c>
      <c r="DD52" s="86">
        <f t="shared" si="55"/>
        <v>0</v>
      </c>
      <c r="DE52" s="87">
        <f t="shared" si="55"/>
        <v>0</v>
      </c>
      <c r="DG52" s="81"/>
      <c r="DH52" s="92" t="str">
        <f t="shared" si="50"/>
        <v>Depreciation-Building Improvement</v>
      </c>
      <c r="DI52" s="83"/>
      <c r="DJ52" s="88" t="str">
        <f t="shared" si="64"/>
        <v/>
      </c>
      <c r="DK52" s="88" t="str">
        <f t="shared" si="64"/>
        <v/>
      </c>
      <c r="DL52" s="89" t="str">
        <f t="shared" si="64"/>
        <v/>
      </c>
      <c r="DM52" s="90" t="str">
        <f t="shared" si="64"/>
        <v/>
      </c>
      <c r="DN52" s="90" t="str">
        <f t="shared" si="64"/>
        <v/>
      </c>
      <c r="DO52" s="90" t="str">
        <f t="shared" si="64"/>
        <v/>
      </c>
      <c r="DP52" s="90" t="str">
        <f t="shared" si="64"/>
        <v/>
      </c>
      <c r="DQ52" s="90" t="str">
        <f t="shared" si="64"/>
        <v/>
      </c>
      <c r="DR52" s="90" t="str">
        <f t="shared" si="64"/>
        <v/>
      </c>
      <c r="DS52" s="90" t="str">
        <f t="shared" si="60"/>
        <v/>
      </c>
      <c r="DT52" s="90" t="str">
        <f t="shared" si="60"/>
        <v/>
      </c>
      <c r="DU52" s="90" t="str">
        <f t="shared" si="60"/>
        <v/>
      </c>
      <c r="DV52" s="90" t="str">
        <f t="shared" si="60"/>
        <v/>
      </c>
      <c r="DW52" s="91" t="str">
        <f t="shared" si="60"/>
        <v/>
      </c>
      <c r="DY52" s="180">
        <f t="shared" si="61"/>
        <v>22</v>
      </c>
      <c r="DZ52" s="180" t="str">
        <f t="shared" si="62"/>
        <v>Depreciation-Building Improvement</v>
      </c>
      <c r="EA52" s="181">
        <f t="shared" si="63"/>
        <v>0</v>
      </c>
    </row>
    <row r="53" spans="2:131" ht="11.85" customHeight="1" x14ac:dyDescent="0.15">
      <c r="B53" s="81"/>
      <c r="C53" s="92" t="s">
        <v>120</v>
      </c>
      <c r="D53" s="83"/>
      <c r="E53" s="84">
        <f t="shared" si="8"/>
        <v>0</v>
      </c>
      <c r="F53" s="84">
        <f t="shared" si="9"/>
        <v>0</v>
      </c>
      <c r="G53" s="85">
        <v>0</v>
      </c>
      <c r="H53" s="86">
        <v>0</v>
      </c>
      <c r="I53" s="86">
        <v>0</v>
      </c>
      <c r="J53" s="86"/>
      <c r="K53" s="86"/>
      <c r="L53" s="86"/>
      <c r="M53" s="86"/>
      <c r="N53" s="86"/>
      <c r="O53" s="86"/>
      <c r="P53" s="86"/>
      <c r="Q53" s="86"/>
      <c r="R53" s="87"/>
      <c r="T53" s="81"/>
      <c r="U53" s="92" t="str">
        <f t="shared" si="42"/>
        <v>Depreciation-F.F.E.</v>
      </c>
      <c r="V53" s="83"/>
      <c r="W53" s="84">
        <f t="shared" si="10"/>
        <v>0</v>
      </c>
      <c r="X53" s="84">
        <f t="shared" si="11"/>
        <v>0</v>
      </c>
      <c r="Y53" s="85">
        <v>0</v>
      </c>
      <c r="Z53" s="86">
        <v>0</v>
      </c>
      <c r="AA53" s="86">
        <v>0</v>
      </c>
      <c r="AB53" s="86">
        <v>0</v>
      </c>
      <c r="AC53" s="86">
        <v>0</v>
      </c>
      <c r="AD53" s="86">
        <v>0</v>
      </c>
      <c r="AE53" s="86">
        <v>0</v>
      </c>
      <c r="AF53" s="86">
        <v>0</v>
      </c>
      <c r="AG53" s="86">
        <v>0</v>
      </c>
      <c r="AH53" s="86">
        <v>0</v>
      </c>
      <c r="AI53" s="86">
        <v>0</v>
      </c>
      <c r="AJ53" s="87">
        <v>0</v>
      </c>
      <c r="AL53" s="81"/>
      <c r="AM53" s="92" t="str">
        <f t="shared" si="44"/>
        <v>Depreciation-F.F.E.</v>
      </c>
      <c r="AN53" s="83"/>
      <c r="AO53" s="84">
        <f t="shared" si="12"/>
        <v>0</v>
      </c>
      <c r="AP53" s="84">
        <f t="shared" si="13"/>
        <v>0</v>
      </c>
      <c r="AQ53" s="85">
        <v>0</v>
      </c>
      <c r="AR53" s="86">
        <v>0</v>
      </c>
      <c r="AS53" s="86">
        <v>0</v>
      </c>
      <c r="AT53" s="86">
        <v>0</v>
      </c>
      <c r="AU53" s="86">
        <v>0</v>
      </c>
      <c r="AV53" s="86">
        <v>0</v>
      </c>
      <c r="AW53" s="86">
        <v>0</v>
      </c>
      <c r="AX53" s="86">
        <v>0</v>
      </c>
      <c r="AY53" s="86">
        <v>0</v>
      </c>
      <c r="AZ53" s="86">
        <v>0</v>
      </c>
      <c r="BA53" s="86">
        <v>0</v>
      </c>
      <c r="BB53" s="87">
        <v>0</v>
      </c>
      <c r="BD53" s="81"/>
      <c r="BE53" s="92" t="str">
        <f t="shared" si="46"/>
        <v>Depreciation-F.F.E.</v>
      </c>
      <c r="BF53" s="83"/>
      <c r="BG53" s="84">
        <f t="shared" si="14"/>
        <v>0</v>
      </c>
      <c r="BH53" s="84">
        <f t="shared" si="15"/>
        <v>0</v>
      </c>
      <c r="BI53" s="85">
        <v>0</v>
      </c>
      <c r="BJ53" s="86">
        <v>0</v>
      </c>
      <c r="BK53" s="86">
        <v>0</v>
      </c>
      <c r="BL53" s="86">
        <v>0</v>
      </c>
      <c r="BM53" s="86">
        <v>0</v>
      </c>
      <c r="BN53" s="86">
        <v>0</v>
      </c>
      <c r="BO53" s="86">
        <v>0</v>
      </c>
      <c r="BP53" s="86">
        <v>0</v>
      </c>
      <c r="BQ53" s="86">
        <v>0</v>
      </c>
      <c r="BR53" s="86">
        <v>0</v>
      </c>
      <c r="BS53" s="86">
        <v>0</v>
      </c>
      <c r="BT53" s="87">
        <v>0</v>
      </c>
      <c r="BV53" s="81"/>
      <c r="BW53" s="92" t="str">
        <f t="shared" si="48"/>
        <v>Depreciation-F.F.E.</v>
      </c>
      <c r="BX53" s="83"/>
      <c r="BY53" s="84">
        <f t="shared" si="16"/>
        <v>0</v>
      </c>
      <c r="BZ53" s="85">
        <f t="shared" si="17"/>
        <v>0</v>
      </c>
      <c r="CA53" s="86">
        <f t="shared" si="18"/>
        <v>0</v>
      </c>
      <c r="CB53" s="86">
        <f t="shared" si="19"/>
        <v>0</v>
      </c>
      <c r="CC53" s="86">
        <f t="shared" si="20"/>
        <v>0</v>
      </c>
      <c r="CD53" s="84">
        <f t="shared" si="4"/>
        <v>0</v>
      </c>
      <c r="CE53" s="85">
        <f t="shared" si="21"/>
        <v>0</v>
      </c>
      <c r="CF53" s="86">
        <f t="shared" si="22"/>
        <v>0</v>
      </c>
      <c r="CG53" s="86">
        <f t="shared" si="23"/>
        <v>0</v>
      </c>
      <c r="CH53" s="86">
        <f t="shared" si="24"/>
        <v>0</v>
      </c>
      <c r="CI53" s="84">
        <f t="shared" si="5"/>
        <v>0</v>
      </c>
      <c r="CJ53" s="85">
        <f t="shared" si="25"/>
        <v>0</v>
      </c>
      <c r="CK53" s="86">
        <f t="shared" si="26"/>
        <v>0</v>
      </c>
      <c r="CL53" s="86">
        <f t="shared" si="27"/>
        <v>0</v>
      </c>
      <c r="CM53" s="87">
        <f t="shared" si="28"/>
        <v>0</v>
      </c>
      <c r="CO53" s="81"/>
      <c r="CP53" s="92" t="str">
        <f t="shared" si="49"/>
        <v>Depreciation-F.F.E.</v>
      </c>
      <c r="CQ53" s="83"/>
      <c r="CR53" s="84">
        <f t="shared" si="29"/>
        <v>0</v>
      </c>
      <c r="CS53" s="84">
        <f t="shared" si="29"/>
        <v>0</v>
      </c>
      <c r="CT53" s="85">
        <f t="shared" ref="CT53:DE84" si="65">G53-Y53</f>
        <v>0</v>
      </c>
      <c r="CU53" s="86">
        <f t="shared" si="65"/>
        <v>0</v>
      </c>
      <c r="CV53" s="86">
        <f t="shared" si="65"/>
        <v>0</v>
      </c>
      <c r="CW53" s="86">
        <f t="shared" si="65"/>
        <v>0</v>
      </c>
      <c r="CX53" s="86">
        <f t="shared" si="65"/>
        <v>0</v>
      </c>
      <c r="CY53" s="86">
        <f t="shared" si="65"/>
        <v>0</v>
      </c>
      <c r="CZ53" s="86">
        <f t="shared" si="65"/>
        <v>0</v>
      </c>
      <c r="DA53" s="86">
        <f t="shared" si="55"/>
        <v>0</v>
      </c>
      <c r="DB53" s="86">
        <f t="shared" si="55"/>
        <v>0</v>
      </c>
      <c r="DC53" s="86">
        <f t="shared" si="55"/>
        <v>0</v>
      </c>
      <c r="DD53" s="86">
        <f t="shared" si="55"/>
        <v>0</v>
      </c>
      <c r="DE53" s="87">
        <f t="shared" si="55"/>
        <v>0</v>
      </c>
      <c r="DG53" s="81"/>
      <c r="DH53" s="92" t="str">
        <f t="shared" si="50"/>
        <v>Depreciation-F.F.E.</v>
      </c>
      <c r="DI53" s="83"/>
      <c r="DJ53" s="88" t="str">
        <f t="shared" si="64"/>
        <v/>
      </c>
      <c r="DK53" s="88" t="str">
        <f t="shared" si="64"/>
        <v/>
      </c>
      <c r="DL53" s="89" t="str">
        <f t="shared" si="64"/>
        <v/>
      </c>
      <c r="DM53" s="90" t="str">
        <f t="shared" si="64"/>
        <v/>
      </c>
      <c r="DN53" s="90" t="str">
        <f t="shared" si="64"/>
        <v/>
      </c>
      <c r="DO53" s="90" t="str">
        <f t="shared" si="64"/>
        <v/>
      </c>
      <c r="DP53" s="90" t="str">
        <f t="shared" si="64"/>
        <v/>
      </c>
      <c r="DQ53" s="90" t="str">
        <f t="shared" si="64"/>
        <v/>
      </c>
      <c r="DR53" s="90" t="str">
        <f t="shared" si="64"/>
        <v/>
      </c>
      <c r="DS53" s="90" t="str">
        <f t="shared" si="60"/>
        <v/>
      </c>
      <c r="DT53" s="90" t="str">
        <f t="shared" si="60"/>
        <v/>
      </c>
      <c r="DU53" s="90" t="str">
        <f t="shared" si="60"/>
        <v/>
      </c>
      <c r="DV53" s="90" t="str">
        <f t="shared" si="60"/>
        <v/>
      </c>
      <c r="DW53" s="91" t="str">
        <f t="shared" si="60"/>
        <v/>
      </c>
      <c r="DY53" s="180">
        <f t="shared" si="61"/>
        <v>22</v>
      </c>
      <c r="DZ53" s="180" t="str">
        <f t="shared" si="62"/>
        <v>Depreciation-F.F.E.</v>
      </c>
      <c r="EA53" s="181">
        <f t="shared" si="63"/>
        <v>0</v>
      </c>
    </row>
    <row r="54" spans="2:131" ht="11.85" customHeight="1" x14ac:dyDescent="0.15">
      <c r="B54" s="81"/>
      <c r="C54" s="92" t="s">
        <v>121</v>
      </c>
      <c r="D54" s="83"/>
      <c r="E54" s="84">
        <f t="shared" si="8"/>
        <v>0</v>
      </c>
      <c r="F54" s="84">
        <f t="shared" si="9"/>
        <v>0</v>
      </c>
      <c r="G54" s="85">
        <v>0</v>
      </c>
      <c r="H54" s="86">
        <v>0</v>
      </c>
      <c r="I54" s="86">
        <v>0</v>
      </c>
      <c r="J54" s="86"/>
      <c r="K54" s="86"/>
      <c r="L54" s="86"/>
      <c r="M54" s="86"/>
      <c r="N54" s="86"/>
      <c r="O54" s="86"/>
      <c r="P54" s="86"/>
      <c r="Q54" s="86"/>
      <c r="R54" s="87"/>
      <c r="T54" s="81"/>
      <c r="U54" s="92" t="str">
        <f t="shared" si="42"/>
        <v>Donation</v>
      </c>
      <c r="V54" s="83"/>
      <c r="W54" s="84">
        <f t="shared" si="10"/>
        <v>7500</v>
      </c>
      <c r="X54" s="84">
        <f t="shared" si="11"/>
        <v>2500</v>
      </c>
      <c r="Y54" s="85">
        <v>0</v>
      </c>
      <c r="Z54" s="86">
        <v>0</v>
      </c>
      <c r="AA54" s="86">
        <v>2500</v>
      </c>
      <c r="AB54" s="86">
        <v>0</v>
      </c>
      <c r="AC54" s="86">
        <v>0</v>
      </c>
      <c r="AD54" s="86">
        <v>1000</v>
      </c>
      <c r="AE54" s="86">
        <v>0</v>
      </c>
      <c r="AF54" s="86">
        <v>2000</v>
      </c>
      <c r="AG54" s="86">
        <v>1000</v>
      </c>
      <c r="AH54" s="86">
        <v>0</v>
      </c>
      <c r="AI54" s="86">
        <v>0</v>
      </c>
      <c r="AJ54" s="87">
        <v>1000</v>
      </c>
      <c r="AL54" s="81"/>
      <c r="AM54" s="92" t="str">
        <f t="shared" si="44"/>
        <v>Donation</v>
      </c>
      <c r="AN54" s="83"/>
      <c r="AO54" s="84">
        <f t="shared" si="12"/>
        <v>1700</v>
      </c>
      <c r="AP54" s="84">
        <f t="shared" si="13"/>
        <v>1700</v>
      </c>
      <c r="AQ54" s="85">
        <v>200</v>
      </c>
      <c r="AR54" s="86">
        <v>0</v>
      </c>
      <c r="AS54" s="86">
        <v>1500</v>
      </c>
      <c r="AT54" s="86">
        <v>0</v>
      </c>
      <c r="AU54" s="86">
        <v>0</v>
      </c>
      <c r="AV54" s="86">
        <v>0</v>
      </c>
      <c r="AW54" s="86">
        <v>0</v>
      </c>
      <c r="AX54" s="86">
        <v>0</v>
      </c>
      <c r="AY54" s="86">
        <v>0</v>
      </c>
      <c r="AZ54" s="86">
        <v>0</v>
      </c>
      <c r="BA54" s="86">
        <v>0</v>
      </c>
      <c r="BB54" s="87">
        <v>0</v>
      </c>
      <c r="BD54" s="81"/>
      <c r="BE54" s="92" t="str">
        <f t="shared" si="46"/>
        <v>Donation</v>
      </c>
      <c r="BF54" s="83"/>
      <c r="BG54" s="84">
        <f t="shared" si="14"/>
        <v>8000</v>
      </c>
      <c r="BH54" s="84">
        <f t="shared" si="15"/>
        <v>7500</v>
      </c>
      <c r="BI54" s="85">
        <v>7500</v>
      </c>
      <c r="BJ54" s="86">
        <v>0</v>
      </c>
      <c r="BK54" s="86">
        <v>0</v>
      </c>
      <c r="BL54" s="86">
        <v>0</v>
      </c>
      <c r="BM54" s="86">
        <v>0</v>
      </c>
      <c r="BN54" s="86">
        <v>500</v>
      </c>
      <c r="BO54" s="86">
        <v>697</v>
      </c>
      <c r="BP54" s="86">
        <v>-697</v>
      </c>
      <c r="BQ54" s="86">
        <v>0</v>
      </c>
      <c r="BR54" s="86">
        <v>0</v>
      </c>
      <c r="BS54" s="86">
        <v>0</v>
      </c>
      <c r="BT54" s="87">
        <v>0</v>
      </c>
      <c r="BV54" s="81"/>
      <c r="BW54" s="92" t="str">
        <f t="shared" si="48"/>
        <v>Donation</v>
      </c>
      <c r="BX54" s="83"/>
      <c r="BY54" s="84">
        <f t="shared" si="16"/>
        <v>0</v>
      </c>
      <c r="BZ54" s="85">
        <f t="shared" si="17"/>
        <v>0</v>
      </c>
      <c r="CA54" s="86">
        <f t="shared" si="18"/>
        <v>0</v>
      </c>
      <c r="CB54" s="86">
        <f t="shared" si="19"/>
        <v>0</v>
      </c>
      <c r="CC54" s="86">
        <f t="shared" si="20"/>
        <v>0</v>
      </c>
      <c r="CD54" s="84">
        <f t="shared" si="4"/>
        <v>7500</v>
      </c>
      <c r="CE54" s="85">
        <f t="shared" si="21"/>
        <v>2500</v>
      </c>
      <c r="CF54" s="86">
        <f t="shared" si="22"/>
        <v>1000</v>
      </c>
      <c r="CG54" s="86">
        <f t="shared" si="23"/>
        <v>3000</v>
      </c>
      <c r="CH54" s="86">
        <f t="shared" si="24"/>
        <v>1000</v>
      </c>
      <c r="CI54" s="84">
        <f t="shared" si="5"/>
        <v>1700</v>
      </c>
      <c r="CJ54" s="85">
        <f t="shared" si="25"/>
        <v>1700</v>
      </c>
      <c r="CK54" s="86">
        <f t="shared" si="26"/>
        <v>0</v>
      </c>
      <c r="CL54" s="86">
        <f t="shared" si="27"/>
        <v>0</v>
      </c>
      <c r="CM54" s="87">
        <f t="shared" si="28"/>
        <v>0</v>
      </c>
      <c r="CO54" s="81"/>
      <c r="CP54" s="92" t="str">
        <f t="shared" si="49"/>
        <v>Donation</v>
      </c>
      <c r="CQ54" s="83"/>
      <c r="CR54" s="84">
        <f t="shared" ref="CR54:CY118" si="66">E54-W54</f>
        <v>-7500</v>
      </c>
      <c r="CS54" s="84">
        <f t="shared" si="66"/>
        <v>-2500</v>
      </c>
      <c r="CT54" s="85">
        <f t="shared" si="65"/>
        <v>0</v>
      </c>
      <c r="CU54" s="86">
        <f t="shared" si="65"/>
        <v>0</v>
      </c>
      <c r="CV54" s="86">
        <f t="shared" si="65"/>
        <v>-2500</v>
      </c>
      <c r="CW54" s="86">
        <f t="shared" si="65"/>
        <v>0</v>
      </c>
      <c r="CX54" s="86">
        <f t="shared" si="65"/>
        <v>0</v>
      </c>
      <c r="CY54" s="86">
        <f t="shared" si="65"/>
        <v>-1000</v>
      </c>
      <c r="CZ54" s="86">
        <f t="shared" si="65"/>
        <v>0</v>
      </c>
      <c r="DA54" s="86">
        <f t="shared" si="55"/>
        <v>-2000</v>
      </c>
      <c r="DB54" s="86">
        <f t="shared" si="55"/>
        <v>-1000</v>
      </c>
      <c r="DC54" s="86">
        <f t="shared" si="55"/>
        <v>0</v>
      </c>
      <c r="DD54" s="86">
        <f t="shared" si="55"/>
        <v>0</v>
      </c>
      <c r="DE54" s="87">
        <f t="shared" si="55"/>
        <v>-1000</v>
      </c>
      <c r="DG54" s="81"/>
      <c r="DH54" s="92" t="str">
        <f t="shared" si="50"/>
        <v>Donation</v>
      </c>
      <c r="DI54" s="83"/>
      <c r="DJ54" s="88">
        <f t="shared" si="64"/>
        <v>0</v>
      </c>
      <c r="DK54" s="88">
        <f t="shared" si="64"/>
        <v>0</v>
      </c>
      <c r="DL54" s="89" t="str">
        <f t="shared" si="64"/>
        <v/>
      </c>
      <c r="DM54" s="90" t="str">
        <f t="shared" si="64"/>
        <v/>
      </c>
      <c r="DN54" s="90">
        <f t="shared" si="64"/>
        <v>0</v>
      </c>
      <c r="DO54" s="90" t="str">
        <f t="shared" si="64"/>
        <v/>
      </c>
      <c r="DP54" s="90" t="str">
        <f t="shared" si="64"/>
        <v/>
      </c>
      <c r="DQ54" s="90">
        <f t="shared" si="64"/>
        <v>0</v>
      </c>
      <c r="DR54" s="90" t="str">
        <f t="shared" si="64"/>
        <v/>
      </c>
      <c r="DS54" s="90">
        <f t="shared" si="60"/>
        <v>0</v>
      </c>
      <c r="DT54" s="90">
        <f t="shared" si="60"/>
        <v>0</v>
      </c>
      <c r="DU54" s="90" t="str">
        <f t="shared" si="60"/>
        <v/>
      </c>
      <c r="DV54" s="90" t="str">
        <f t="shared" si="60"/>
        <v/>
      </c>
      <c r="DW54" s="91">
        <f t="shared" si="60"/>
        <v>0</v>
      </c>
      <c r="DY54" s="180">
        <f t="shared" si="61"/>
        <v>7</v>
      </c>
      <c r="DZ54" s="180" t="str">
        <f t="shared" si="62"/>
        <v>Donation</v>
      </c>
      <c r="EA54" s="181">
        <f t="shared" si="63"/>
        <v>2500</v>
      </c>
    </row>
    <row r="55" spans="2:131" ht="11.85" customHeight="1" x14ac:dyDescent="0.15">
      <c r="B55" s="81"/>
      <c r="C55" s="92" t="s">
        <v>122</v>
      </c>
      <c r="D55" s="83"/>
      <c r="E55" s="84">
        <f t="shared" si="8"/>
        <v>23681</v>
      </c>
      <c r="F55" s="84">
        <f t="shared" si="9"/>
        <v>23681</v>
      </c>
      <c r="G55" s="85">
        <v>3725</v>
      </c>
      <c r="H55" s="86">
        <v>8159</v>
      </c>
      <c r="I55" s="86">
        <v>11797</v>
      </c>
      <c r="J55" s="86"/>
      <c r="K55" s="86"/>
      <c r="L55" s="86"/>
      <c r="M55" s="86"/>
      <c r="N55" s="86"/>
      <c r="O55" s="86"/>
      <c r="P55" s="86"/>
      <c r="Q55" s="86"/>
      <c r="R55" s="87"/>
      <c r="T55" s="81"/>
      <c r="U55" s="92" t="str">
        <f t="shared" si="42"/>
        <v>Due And Subscriptions</v>
      </c>
      <c r="V55" s="83"/>
      <c r="W55" s="84">
        <f t="shared" si="10"/>
        <v>117192</v>
      </c>
      <c r="X55" s="84">
        <f t="shared" si="11"/>
        <v>33484</v>
      </c>
      <c r="Y55" s="85">
        <v>12245</v>
      </c>
      <c r="Z55" s="86">
        <v>8927</v>
      </c>
      <c r="AA55" s="86">
        <v>12312</v>
      </c>
      <c r="AB55" s="86">
        <v>11645</v>
      </c>
      <c r="AC55" s="86">
        <v>9122</v>
      </c>
      <c r="AD55" s="86">
        <v>8215</v>
      </c>
      <c r="AE55" s="86">
        <v>10933</v>
      </c>
      <c r="AF55" s="86">
        <v>8215</v>
      </c>
      <c r="AG55" s="86">
        <v>8215</v>
      </c>
      <c r="AH55" s="86">
        <v>10933</v>
      </c>
      <c r="AI55" s="86">
        <v>8215</v>
      </c>
      <c r="AJ55" s="87">
        <v>8215</v>
      </c>
      <c r="AL55" s="81"/>
      <c r="AM55" s="92" t="str">
        <f t="shared" si="44"/>
        <v>Due And Subscriptions</v>
      </c>
      <c r="AN55" s="83"/>
      <c r="AO55" s="84">
        <f t="shared" si="12"/>
        <v>70392.205833333341</v>
      </c>
      <c r="AP55" s="84">
        <f t="shared" si="13"/>
        <v>32074.325000000004</v>
      </c>
      <c r="AQ55" s="85">
        <v>4128.33</v>
      </c>
      <c r="AR55" s="86">
        <v>11129.114166666668</v>
      </c>
      <c r="AS55" s="86">
        <v>16816.880833333336</v>
      </c>
      <c r="AT55" s="86">
        <v>15653.840833333334</v>
      </c>
      <c r="AU55" s="86">
        <v>3718.47</v>
      </c>
      <c r="AV55" s="86">
        <v>1269.74</v>
      </c>
      <c r="AW55" s="86">
        <v>1108.5899999999999</v>
      </c>
      <c r="AX55" s="86">
        <v>9360.92</v>
      </c>
      <c r="AY55" s="86">
        <v>0</v>
      </c>
      <c r="AZ55" s="86">
        <v>1010</v>
      </c>
      <c r="BA55" s="86">
        <v>0</v>
      </c>
      <c r="BB55" s="87">
        <v>6196.32</v>
      </c>
      <c r="BD55" s="81"/>
      <c r="BE55" s="92" t="str">
        <f t="shared" si="46"/>
        <v>Due And Subscriptions</v>
      </c>
      <c r="BF55" s="83"/>
      <c r="BG55" s="84">
        <f t="shared" si="14"/>
        <v>70759.48</v>
      </c>
      <c r="BH55" s="84">
        <f t="shared" si="15"/>
        <v>8357</v>
      </c>
      <c r="BI55" s="85">
        <v>2832</v>
      </c>
      <c r="BJ55" s="86">
        <v>2404</v>
      </c>
      <c r="BK55" s="86">
        <v>3121</v>
      </c>
      <c r="BL55" s="86">
        <v>5478</v>
      </c>
      <c r="BM55" s="86">
        <v>5747</v>
      </c>
      <c r="BN55" s="86">
        <v>7865</v>
      </c>
      <c r="BO55" s="86">
        <v>7484</v>
      </c>
      <c r="BP55" s="86">
        <v>7192</v>
      </c>
      <c r="BQ55" s="86">
        <v>7223</v>
      </c>
      <c r="BR55" s="86">
        <v>7134</v>
      </c>
      <c r="BS55" s="86">
        <v>7133.59</v>
      </c>
      <c r="BT55" s="87">
        <v>7145.89</v>
      </c>
      <c r="BV55" s="81"/>
      <c r="BW55" s="92" t="str">
        <f t="shared" si="48"/>
        <v>Due And Subscriptions</v>
      </c>
      <c r="BX55" s="83"/>
      <c r="BY55" s="84">
        <f t="shared" si="16"/>
        <v>23681</v>
      </c>
      <c r="BZ55" s="85">
        <f t="shared" si="17"/>
        <v>23681</v>
      </c>
      <c r="CA55" s="86">
        <f t="shared" si="18"/>
        <v>0</v>
      </c>
      <c r="CB55" s="86">
        <f t="shared" si="19"/>
        <v>0</v>
      </c>
      <c r="CC55" s="86">
        <f t="shared" si="20"/>
        <v>0</v>
      </c>
      <c r="CD55" s="84">
        <f t="shared" si="4"/>
        <v>117192</v>
      </c>
      <c r="CE55" s="85">
        <f t="shared" si="21"/>
        <v>33484</v>
      </c>
      <c r="CF55" s="86">
        <f t="shared" si="22"/>
        <v>28982</v>
      </c>
      <c r="CG55" s="86">
        <f t="shared" si="23"/>
        <v>27363</v>
      </c>
      <c r="CH55" s="86">
        <f t="shared" si="24"/>
        <v>27363</v>
      </c>
      <c r="CI55" s="84">
        <f t="shared" si="5"/>
        <v>70392.205833333341</v>
      </c>
      <c r="CJ55" s="85">
        <f t="shared" si="25"/>
        <v>32074.325000000004</v>
      </c>
      <c r="CK55" s="86">
        <f t="shared" si="26"/>
        <v>20642.050833333335</v>
      </c>
      <c r="CL55" s="86">
        <f t="shared" si="27"/>
        <v>10469.51</v>
      </c>
      <c r="CM55" s="87">
        <f t="shared" si="28"/>
        <v>7206.32</v>
      </c>
      <c r="CO55" s="81"/>
      <c r="CP55" s="92" t="str">
        <f t="shared" si="49"/>
        <v>Due And Subscriptions</v>
      </c>
      <c r="CQ55" s="83"/>
      <c r="CR55" s="84">
        <f t="shared" si="66"/>
        <v>-93511</v>
      </c>
      <c r="CS55" s="84">
        <f t="shared" si="66"/>
        <v>-9803</v>
      </c>
      <c r="CT55" s="85">
        <f t="shared" si="65"/>
        <v>-8520</v>
      </c>
      <c r="CU55" s="86">
        <f t="shared" si="65"/>
        <v>-768</v>
      </c>
      <c r="CV55" s="86">
        <f t="shared" si="65"/>
        <v>-515</v>
      </c>
      <c r="CW55" s="86">
        <f t="shared" si="65"/>
        <v>-11645</v>
      </c>
      <c r="CX55" s="86">
        <f t="shared" si="65"/>
        <v>-9122</v>
      </c>
      <c r="CY55" s="86">
        <f t="shared" si="65"/>
        <v>-8215</v>
      </c>
      <c r="CZ55" s="86">
        <f t="shared" si="65"/>
        <v>-10933</v>
      </c>
      <c r="DA55" s="86">
        <f t="shared" si="55"/>
        <v>-8215</v>
      </c>
      <c r="DB55" s="86">
        <f t="shared" si="55"/>
        <v>-8215</v>
      </c>
      <c r="DC55" s="86">
        <f t="shared" si="55"/>
        <v>-10933</v>
      </c>
      <c r="DD55" s="86">
        <f t="shared" si="55"/>
        <v>-8215</v>
      </c>
      <c r="DE55" s="87">
        <f t="shared" si="55"/>
        <v>-8215</v>
      </c>
      <c r="DG55" s="81"/>
      <c r="DH55" s="92" t="str">
        <f t="shared" si="50"/>
        <v>Due And Subscriptions</v>
      </c>
      <c r="DI55" s="83"/>
      <c r="DJ55" s="88">
        <f t="shared" si="64"/>
        <v>0.20207010717455121</v>
      </c>
      <c r="DK55" s="88">
        <f t="shared" si="64"/>
        <v>0.70723330545932384</v>
      </c>
      <c r="DL55" s="89">
        <f t="shared" si="64"/>
        <v>0.30420579828501426</v>
      </c>
      <c r="DM55" s="90">
        <f t="shared" si="64"/>
        <v>0.91396885851909937</v>
      </c>
      <c r="DN55" s="90">
        <f t="shared" si="64"/>
        <v>0.95817089018843404</v>
      </c>
      <c r="DO55" s="90">
        <f t="shared" si="64"/>
        <v>0</v>
      </c>
      <c r="DP55" s="90">
        <f t="shared" si="64"/>
        <v>0</v>
      </c>
      <c r="DQ55" s="90">
        <f t="shared" si="64"/>
        <v>0</v>
      </c>
      <c r="DR55" s="90">
        <f t="shared" si="64"/>
        <v>0</v>
      </c>
      <c r="DS55" s="90">
        <f t="shared" si="60"/>
        <v>0</v>
      </c>
      <c r="DT55" s="90">
        <f t="shared" si="60"/>
        <v>0</v>
      </c>
      <c r="DU55" s="90">
        <f t="shared" si="60"/>
        <v>0</v>
      </c>
      <c r="DV55" s="90">
        <f t="shared" si="60"/>
        <v>0</v>
      </c>
      <c r="DW55" s="91">
        <f t="shared" si="60"/>
        <v>0</v>
      </c>
      <c r="DY55" s="180">
        <f t="shared" si="61"/>
        <v>12</v>
      </c>
      <c r="DZ55" s="180" t="str">
        <f t="shared" si="62"/>
        <v>Due And Subscriptions</v>
      </c>
      <c r="EA55" s="181">
        <f t="shared" si="63"/>
        <v>515</v>
      </c>
    </row>
    <row r="56" spans="2:131" ht="11.85" customHeight="1" x14ac:dyDescent="0.15">
      <c r="B56" s="81"/>
      <c r="C56" s="92" t="s">
        <v>123</v>
      </c>
      <c r="D56" s="83"/>
      <c r="E56" s="84">
        <f t="shared" si="8"/>
        <v>0</v>
      </c>
      <c r="F56" s="84">
        <f t="shared" si="9"/>
        <v>0</v>
      </c>
      <c r="G56" s="85">
        <v>0</v>
      </c>
      <c r="H56" s="86">
        <v>0</v>
      </c>
      <c r="I56" s="86">
        <v>0</v>
      </c>
      <c r="J56" s="86"/>
      <c r="K56" s="86"/>
      <c r="L56" s="86"/>
      <c r="M56" s="86"/>
      <c r="N56" s="86"/>
      <c r="O56" s="86"/>
      <c r="P56" s="86"/>
      <c r="Q56" s="86"/>
      <c r="R56" s="87"/>
      <c r="T56" s="81"/>
      <c r="U56" s="92" t="str">
        <f t="shared" si="42"/>
        <v>Dvd Now</v>
      </c>
      <c r="V56" s="83"/>
      <c r="W56" s="84">
        <f t="shared" si="10"/>
        <v>0</v>
      </c>
      <c r="X56" s="84">
        <f t="shared" si="11"/>
        <v>0</v>
      </c>
      <c r="Y56" s="85">
        <v>0</v>
      </c>
      <c r="Z56" s="86">
        <v>0</v>
      </c>
      <c r="AA56" s="86">
        <v>0</v>
      </c>
      <c r="AB56" s="86">
        <v>0</v>
      </c>
      <c r="AC56" s="86">
        <v>0</v>
      </c>
      <c r="AD56" s="86">
        <v>0</v>
      </c>
      <c r="AE56" s="86">
        <v>0</v>
      </c>
      <c r="AF56" s="86">
        <v>0</v>
      </c>
      <c r="AG56" s="86">
        <v>0</v>
      </c>
      <c r="AH56" s="86">
        <v>0</v>
      </c>
      <c r="AI56" s="86">
        <v>0</v>
      </c>
      <c r="AJ56" s="87">
        <v>0</v>
      </c>
      <c r="AL56" s="81"/>
      <c r="AM56" s="92" t="str">
        <f t="shared" si="44"/>
        <v>Dvd Now</v>
      </c>
      <c r="AN56" s="83"/>
      <c r="AO56" s="84">
        <f t="shared" si="12"/>
        <v>0</v>
      </c>
      <c r="AP56" s="84">
        <f t="shared" si="13"/>
        <v>0</v>
      </c>
      <c r="AQ56" s="85">
        <v>0</v>
      </c>
      <c r="AR56" s="86">
        <v>0</v>
      </c>
      <c r="AS56" s="86">
        <v>0</v>
      </c>
      <c r="AT56" s="86">
        <v>0</v>
      </c>
      <c r="AU56" s="86">
        <v>0</v>
      </c>
      <c r="AV56" s="86">
        <v>0</v>
      </c>
      <c r="AW56" s="86">
        <v>0</v>
      </c>
      <c r="AX56" s="86">
        <v>0</v>
      </c>
      <c r="AY56" s="86">
        <v>0</v>
      </c>
      <c r="AZ56" s="86">
        <v>0</v>
      </c>
      <c r="BA56" s="86">
        <v>0</v>
      </c>
      <c r="BB56" s="87">
        <v>0</v>
      </c>
      <c r="BD56" s="81"/>
      <c r="BE56" s="92" t="str">
        <f t="shared" si="46"/>
        <v>Dvd Now</v>
      </c>
      <c r="BF56" s="83"/>
      <c r="BG56" s="84">
        <f t="shared" si="14"/>
        <v>0</v>
      </c>
      <c r="BH56" s="84">
        <f t="shared" si="15"/>
        <v>0</v>
      </c>
      <c r="BI56" s="85">
        <v>0</v>
      </c>
      <c r="BJ56" s="86">
        <v>0</v>
      </c>
      <c r="BK56" s="86">
        <v>0</v>
      </c>
      <c r="BL56" s="86">
        <v>0</v>
      </c>
      <c r="BM56" s="86">
        <v>0</v>
      </c>
      <c r="BN56" s="86">
        <v>0</v>
      </c>
      <c r="BO56" s="86">
        <v>0</v>
      </c>
      <c r="BP56" s="86">
        <v>0</v>
      </c>
      <c r="BQ56" s="86">
        <v>0</v>
      </c>
      <c r="BR56" s="86">
        <v>0</v>
      </c>
      <c r="BS56" s="86">
        <v>0</v>
      </c>
      <c r="BT56" s="87">
        <v>0</v>
      </c>
      <c r="BV56" s="81"/>
      <c r="BW56" s="92" t="str">
        <f t="shared" si="48"/>
        <v>Dvd Now</v>
      </c>
      <c r="BX56" s="83"/>
      <c r="BY56" s="84">
        <f t="shared" si="16"/>
        <v>0</v>
      </c>
      <c r="BZ56" s="85">
        <f t="shared" si="17"/>
        <v>0</v>
      </c>
      <c r="CA56" s="86">
        <f t="shared" si="18"/>
        <v>0</v>
      </c>
      <c r="CB56" s="86">
        <f t="shared" si="19"/>
        <v>0</v>
      </c>
      <c r="CC56" s="86">
        <f t="shared" si="20"/>
        <v>0</v>
      </c>
      <c r="CD56" s="84">
        <f t="shared" si="4"/>
        <v>0</v>
      </c>
      <c r="CE56" s="85">
        <f t="shared" si="21"/>
        <v>0</v>
      </c>
      <c r="CF56" s="86">
        <f t="shared" si="22"/>
        <v>0</v>
      </c>
      <c r="CG56" s="86">
        <f t="shared" si="23"/>
        <v>0</v>
      </c>
      <c r="CH56" s="86">
        <f t="shared" si="24"/>
        <v>0</v>
      </c>
      <c r="CI56" s="84">
        <f t="shared" si="5"/>
        <v>0</v>
      </c>
      <c r="CJ56" s="85">
        <f t="shared" si="25"/>
        <v>0</v>
      </c>
      <c r="CK56" s="86">
        <f t="shared" si="26"/>
        <v>0</v>
      </c>
      <c r="CL56" s="86">
        <f t="shared" si="27"/>
        <v>0</v>
      </c>
      <c r="CM56" s="87">
        <f t="shared" si="28"/>
        <v>0</v>
      </c>
      <c r="CO56" s="81"/>
      <c r="CP56" s="92" t="str">
        <f t="shared" si="49"/>
        <v>Dvd Now</v>
      </c>
      <c r="CQ56" s="83"/>
      <c r="CR56" s="84">
        <f t="shared" si="66"/>
        <v>0</v>
      </c>
      <c r="CS56" s="84">
        <f t="shared" si="66"/>
        <v>0</v>
      </c>
      <c r="CT56" s="85">
        <f t="shared" si="65"/>
        <v>0</v>
      </c>
      <c r="CU56" s="86">
        <f t="shared" si="65"/>
        <v>0</v>
      </c>
      <c r="CV56" s="86">
        <f t="shared" si="65"/>
        <v>0</v>
      </c>
      <c r="CW56" s="86">
        <f t="shared" si="65"/>
        <v>0</v>
      </c>
      <c r="CX56" s="86">
        <f t="shared" si="65"/>
        <v>0</v>
      </c>
      <c r="CY56" s="86">
        <f t="shared" si="65"/>
        <v>0</v>
      </c>
      <c r="CZ56" s="86">
        <f t="shared" si="65"/>
        <v>0</v>
      </c>
      <c r="DA56" s="86">
        <f t="shared" si="55"/>
        <v>0</v>
      </c>
      <c r="DB56" s="86">
        <f t="shared" si="55"/>
        <v>0</v>
      </c>
      <c r="DC56" s="86">
        <f t="shared" si="55"/>
        <v>0</v>
      </c>
      <c r="DD56" s="86">
        <f t="shared" si="55"/>
        <v>0</v>
      </c>
      <c r="DE56" s="87">
        <f t="shared" si="55"/>
        <v>0</v>
      </c>
      <c r="DG56" s="81"/>
      <c r="DH56" s="92" t="str">
        <f t="shared" si="50"/>
        <v>Dvd Now</v>
      </c>
      <c r="DI56" s="83"/>
      <c r="DJ56" s="88" t="str">
        <f t="shared" si="64"/>
        <v/>
      </c>
      <c r="DK56" s="88" t="str">
        <f t="shared" si="64"/>
        <v/>
      </c>
      <c r="DL56" s="89" t="str">
        <f t="shared" si="64"/>
        <v/>
      </c>
      <c r="DM56" s="90" t="str">
        <f t="shared" si="64"/>
        <v/>
      </c>
      <c r="DN56" s="90" t="str">
        <f t="shared" si="64"/>
        <v/>
      </c>
      <c r="DO56" s="90" t="str">
        <f t="shared" si="64"/>
        <v/>
      </c>
      <c r="DP56" s="90" t="str">
        <f t="shared" si="64"/>
        <v/>
      </c>
      <c r="DQ56" s="90" t="str">
        <f t="shared" si="64"/>
        <v/>
      </c>
      <c r="DR56" s="90" t="str">
        <f t="shared" si="64"/>
        <v/>
      </c>
      <c r="DS56" s="90" t="str">
        <f t="shared" si="60"/>
        <v/>
      </c>
      <c r="DT56" s="90" t="str">
        <f t="shared" si="60"/>
        <v/>
      </c>
      <c r="DU56" s="90" t="str">
        <f t="shared" si="60"/>
        <v/>
      </c>
      <c r="DV56" s="90" t="str">
        <f t="shared" si="60"/>
        <v/>
      </c>
      <c r="DW56" s="91" t="str">
        <f t="shared" si="60"/>
        <v/>
      </c>
      <c r="DY56" s="180">
        <f t="shared" si="61"/>
        <v>22</v>
      </c>
      <c r="DZ56" s="180" t="str">
        <f t="shared" si="62"/>
        <v>Dvd Now</v>
      </c>
      <c r="EA56" s="181">
        <f t="shared" si="63"/>
        <v>0</v>
      </c>
    </row>
    <row r="57" spans="2:131" ht="11.85" customHeight="1" x14ac:dyDescent="0.15">
      <c r="B57" s="81"/>
      <c r="C57" s="92" t="s">
        <v>124</v>
      </c>
      <c r="D57" s="83"/>
      <c r="E57" s="84">
        <f t="shared" si="8"/>
        <v>0</v>
      </c>
      <c r="F57" s="84">
        <f t="shared" si="9"/>
        <v>0</v>
      </c>
      <c r="G57" s="85">
        <v>0</v>
      </c>
      <c r="H57" s="86">
        <v>0</v>
      </c>
      <c r="I57" s="86">
        <v>0</v>
      </c>
      <c r="J57" s="86"/>
      <c r="K57" s="86"/>
      <c r="L57" s="86"/>
      <c r="M57" s="86"/>
      <c r="N57" s="86"/>
      <c r="O57" s="86"/>
      <c r="P57" s="86"/>
      <c r="Q57" s="86"/>
      <c r="R57" s="87"/>
      <c r="T57" s="81"/>
      <c r="U57" s="92" t="str">
        <f t="shared" si="42"/>
        <v>Electrical</v>
      </c>
      <c r="V57" s="83"/>
      <c r="W57" s="84">
        <f t="shared" si="10"/>
        <v>0</v>
      </c>
      <c r="X57" s="84">
        <f t="shared" si="11"/>
        <v>0</v>
      </c>
      <c r="Y57" s="85">
        <v>0</v>
      </c>
      <c r="Z57" s="86">
        <v>0</v>
      </c>
      <c r="AA57" s="86">
        <v>0</v>
      </c>
      <c r="AB57" s="86">
        <v>0</v>
      </c>
      <c r="AC57" s="86">
        <v>0</v>
      </c>
      <c r="AD57" s="86">
        <v>0</v>
      </c>
      <c r="AE57" s="86">
        <v>0</v>
      </c>
      <c r="AF57" s="86">
        <v>0</v>
      </c>
      <c r="AG57" s="86">
        <v>0</v>
      </c>
      <c r="AH57" s="86">
        <v>0</v>
      </c>
      <c r="AI57" s="86">
        <v>0</v>
      </c>
      <c r="AJ57" s="87">
        <v>0</v>
      </c>
      <c r="AL57" s="81"/>
      <c r="AM57" s="92" t="str">
        <f t="shared" si="44"/>
        <v>Electrical</v>
      </c>
      <c r="AN57" s="83"/>
      <c r="AO57" s="84">
        <f t="shared" si="12"/>
        <v>0</v>
      </c>
      <c r="AP57" s="84">
        <f t="shared" si="13"/>
        <v>0</v>
      </c>
      <c r="AQ57" s="85">
        <v>0</v>
      </c>
      <c r="AR57" s="86">
        <v>0</v>
      </c>
      <c r="AS57" s="86">
        <v>0</v>
      </c>
      <c r="AT57" s="86">
        <v>0</v>
      </c>
      <c r="AU57" s="86">
        <v>0</v>
      </c>
      <c r="AV57" s="86">
        <v>0</v>
      </c>
      <c r="AW57" s="86">
        <v>0</v>
      </c>
      <c r="AX57" s="86">
        <v>0</v>
      </c>
      <c r="AY57" s="86">
        <v>0</v>
      </c>
      <c r="AZ57" s="86">
        <v>0</v>
      </c>
      <c r="BA57" s="86">
        <v>0</v>
      </c>
      <c r="BB57" s="87">
        <v>0</v>
      </c>
      <c r="BD57" s="81"/>
      <c r="BE57" s="92" t="str">
        <f t="shared" si="46"/>
        <v>Electrical</v>
      </c>
      <c r="BF57" s="83"/>
      <c r="BG57" s="84">
        <f t="shared" si="14"/>
        <v>0</v>
      </c>
      <c r="BH57" s="84">
        <f t="shared" si="15"/>
        <v>0</v>
      </c>
      <c r="BI57" s="85">
        <v>0</v>
      </c>
      <c r="BJ57" s="86">
        <v>0</v>
      </c>
      <c r="BK57" s="86">
        <v>0</v>
      </c>
      <c r="BL57" s="86">
        <v>0</v>
      </c>
      <c r="BM57" s="86">
        <v>0</v>
      </c>
      <c r="BN57" s="86">
        <v>0</v>
      </c>
      <c r="BO57" s="86">
        <v>0</v>
      </c>
      <c r="BP57" s="86">
        <v>0</v>
      </c>
      <c r="BQ57" s="86">
        <v>0</v>
      </c>
      <c r="BR57" s="86">
        <v>0</v>
      </c>
      <c r="BS57" s="86">
        <v>0</v>
      </c>
      <c r="BT57" s="87">
        <v>0</v>
      </c>
      <c r="BV57" s="81"/>
      <c r="BW57" s="92" t="str">
        <f t="shared" si="48"/>
        <v>Electrical</v>
      </c>
      <c r="BX57" s="83"/>
      <c r="BY57" s="84">
        <f t="shared" si="16"/>
        <v>0</v>
      </c>
      <c r="BZ57" s="85">
        <f t="shared" si="17"/>
        <v>0</v>
      </c>
      <c r="CA57" s="86">
        <f t="shared" si="18"/>
        <v>0</v>
      </c>
      <c r="CB57" s="86">
        <f t="shared" si="19"/>
        <v>0</v>
      </c>
      <c r="CC57" s="86">
        <f t="shared" si="20"/>
        <v>0</v>
      </c>
      <c r="CD57" s="84">
        <f t="shared" si="4"/>
        <v>0</v>
      </c>
      <c r="CE57" s="85">
        <f t="shared" si="21"/>
        <v>0</v>
      </c>
      <c r="CF57" s="86">
        <f t="shared" si="22"/>
        <v>0</v>
      </c>
      <c r="CG57" s="86">
        <f t="shared" si="23"/>
        <v>0</v>
      </c>
      <c r="CH57" s="86">
        <f t="shared" si="24"/>
        <v>0</v>
      </c>
      <c r="CI57" s="84">
        <f t="shared" si="5"/>
        <v>0</v>
      </c>
      <c r="CJ57" s="85">
        <f t="shared" si="25"/>
        <v>0</v>
      </c>
      <c r="CK57" s="86">
        <f t="shared" si="26"/>
        <v>0</v>
      </c>
      <c r="CL57" s="86">
        <f t="shared" si="27"/>
        <v>0</v>
      </c>
      <c r="CM57" s="87">
        <f t="shared" si="28"/>
        <v>0</v>
      </c>
      <c r="CO57" s="81"/>
      <c r="CP57" s="92" t="str">
        <f t="shared" si="49"/>
        <v>Electrical</v>
      </c>
      <c r="CQ57" s="83"/>
      <c r="CR57" s="84">
        <f t="shared" si="66"/>
        <v>0</v>
      </c>
      <c r="CS57" s="84">
        <f t="shared" si="66"/>
        <v>0</v>
      </c>
      <c r="CT57" s="85">
        <f t="shared" si="65"/>
        <v>0</v>
      </c>
      <c r="CU57" s="86">
        <f t="shared" si="65"/>
        <v>0</v>
      </c>
      <c r="CV57" s="86">
        <f t="shared" si="65"/>
        <v>0</v>
      </c>
      <c r="CW57" s="86">
        <f t="shared" si="65"/>
        <v>0</v>
      </c>
      <c r="CX57" s="86">
        <f t="shared" si="65"/>
        <v>0</v>
      </c>
      <c r="CY57" s="86">
        <f t="shared" si="65"/>
        <v>0</v>
      </c>
      <c r="CZ57" s="86">
        <f t="shared" si="65"/>
        <v>0</v>
      </c>
      <c r="DA57" s="86">
        <f t="shared" si="55"/>
        <v>0</v>
      </c>
      <c r="DB57" s="86">
        <f t="shared" si="55"/>
        <v>0</v>
      </c>
      <c r="DC57" s="86">
        <f t="shared" si="55"/>
        <v>0</v>
      </c>
      <c r="DD57" s="86">
        <f t="shared" si="55"/>
        <v>0</v>
      </c>
      <c r="DE57" s="87">
        <f t="shared" si="55"/>
        <v>0</v>
      </c>
      <c r="DG57" s="81"/>
      <c r="DH57" s="92" t="str">
        <f t="shared" si="50"/>
        <v>Electrical</v>
      </c>
      <c r="DI57" s="83"/>
      <c r="DJ57" s="88" t="str">
        <f t="shared" si="64"/>
        <v/>
      </c>
      <c r="DK57" s="88" t="str">
        <f t="shared" si="64"/>
        <v/>
      </c>
      <c r="DL57" s="89" t="str">
        <f t="shared" si="64"/>
        <v/>
      </c>
      <c r="DM57" s="90" t="str">
        <f t="shared" si="64"/>
        <v/>
      </c>
      <c r="DN57" s="90" t="str">
        <f t="shared" si="64"/>
        <v/>
      </c>
      <c r="DO57" s="90" t="str">
        <f t="shared" si="64"/>
        <v/>
      </c>
      <c r="DP57" s="90" t="str">
        <f t="shared" si="64"/>
        <v/>
      </c>
      <c r="DQ57" s="90" t="str">
        <f t="shared" si="64"/>
        <v/>
      </c>
      <c r="DR57" s="90" t="str">
        <f t="shared" si="64"/>
        <v/>
      </c>
      <c r="DS57" s="90" t="str">
        <f t="shared" si="60"/>
        <v/>
      </c>
      <c r="DT57" s="90" t="str">
        <f t="shared" si="60"/>
        <v/>
      </c>
      <c r="DU57" s="90" t="str">
        <f t="shared" si="60"/>
        <v/>
      </c>
      <c r="DV57" s="90" t="str">
        <f t="shared" si="60"/>
        <v/>
      </c>
      <c r="DW57" s="91" t="str">
        <f t="shared" si="60"/>
        <v/>
      </c>
      <c r="DY57" s="180">
        <f t="shared" si="61"/>
        <v>22</v>
      </c>
      <c r="DZ57" s="180" t="str">
        <f t="shared" si="62"/>
        <v>Electrical</v>
      </c>
      <c r="EA57" s="181">
        <f t="shared" si="63"/>
        <v>0</v>
      </c>
    </row>
    <row r="58" spans="2:131" ht="11.85" customHeight="1" x14ac:dyDescent="0.15">
      <c r="B58" s="81"/>
      <c r="C58" s="92" t="s">
        <v>125</v>
      </c>
      <c r="D58" s="83"/>
      <c r="E58" s="84">
        <f t="shared" si="8"/>
        <v>0</v>
      </c>
      <c r="F58" s="84">
        <f t="shared" si="9"/>
        <v>0</v>
      </c>
      <c r="G58" s="85">
        <v>0</v>
      </c>
      <c r="H58" s="86">
        <v>0</v>
      </c>
      <c r="I58" s="86">
        <v>0</v>
      </c>
      <c r="J58" s="86"/>
      <c r="K58" s="86"/>
      <c r="L58" s="86"/>
      <c r="M58" s="86"/>
      <c r="N58" s="86"/>
      <c r="O58" s="86"/>
      <c r="P58" s="86"/>
      <c r="Q58" s="86"/>
      <c r="R58" s="87"/>
      <c r="T58" s="81"/>
      <c r="U58" s="92" t="str">
        <f t="shared" si="42"/>
        <v>Electricity</v>
      </c>
      <c r="V58" s="83"/>
      <c r="W58" s="84">
        <f t="shared" si="10"/>
        <v>0</v>
      </c>
      <c r="X58" s="84">
        <f t="shared" si="11"/>
        <v>0</v>
      </c>
      <c r="Y58" s="85">
        <v>0</v>
      </c>
      <c r="Z58" s="86">
        <v>0</v>
      </c>
      <c r="AA58" s="86">
        <v>0</v>
      </c>
      <c r="AB58" s="86">
        <v>0</v>
      </c>
      <c r="AC58" s="86">
        <v>0</v>
      </c>
      <c r="AD58" s="86">
        <v>0</v>
      </c>
      <c r="AE58" s="86">
        <v>0</v>
      </c>
      <c r="AF58" s="86">
        <v>0</v>
      </c>
      <c r="AG58" s="86">
        <v>0</v>
      </c>
      <c r="AH58" s="86">
        <v>0</v>
      </c>
      <c r="AI58" s="86">
        <v>0</v>
      </c>
      <c r="AJ58" s="87">
        <v>0</v>
      </c>
      <c r="AL58" s="81"/>
      <c r="AM58" s="92" t="str">
        <f t="shared" si="44"/>
        <v>Electricity</v>
      </c>
      <c r="AN58" s="83"/>
      <c r="AO58" s="84">
        <f t="shared" si="12"/>
        <v>0</v>
      </c>
      <c r="AP58" s="84">
        <f t="shared" si="13"/>
        <v>0</v>
      </c>
      <c r="AQ58" s="85">
        <v>0</v>
      </c>
      <c r="AR58" s="86">
        <v>0</v>
      </c>
      <c r="AS58" s="86">
        <v>0</v>
      </c>
      <c r="AT58" s="86">
        <v>0</v>
      </c>
      <c r="AU58" s="86">
        <v>0</v>
      </c>
      <c r="AV58" s="86">
        <v>0</v>
      </c>
      <c r="AW58" s="86">
        <v>0</v>
      </c>
      <c r="AX58" s="86">
        <v>0</v>
      </c>
      <c r="AY58" s="86">
        <v>0</v>
      </c>
      <c r="AZ58" s="86">
        <v>0</v>
      </c>
      <c r="BA58" s="86">
        <v>0</v>
      </c>
      <c r="BB58" s="87">
        <v>0</v>
      </c>
      <c r="BD58" s="81"/>
      <c r="BE58" s="92" t="str">
        <f t="shared" si="46"/>
        <v>Electricity</v>
      </c>
      <c r="BF58" s="83"/>
      <c r="BG58" s="84">
        <f t="shared" si="14"/>
        <v>0</v>
      </c>
      <c r="BH58" s="84">
        <f t="shared" si="15"/>
        <v>0</v>
      </c>
      <c r="BI58" s="85">
        <v>0</v>
      </c>
      <c r="BJ58" s="86">
        <v>0</v>
      </c>
      <c r="BK58" s="86">
        <v>0</v>
      </c>
      <c r="BL58" s="86">
        <v>0</v>
      </c>
      <c r="BM58" s="86">
        <v>0</v>
      </c>
      <c r="BN58" s="86">
        <v>0</v>
      </c>
      <c r="BO58" s="86">
        <v>0</v>
      </c>
      <c r="BP58" s="86">
        <v>0</v>
      </c>
      <c r="BQ58" s="86">
        <v>0</v>
      </c>
      <c r="BR58" s="86">
        <v>0</v>
      </c>
      <c r="BS58" s="86">
        <v>0</v>
      </c>
      <c r="BT58" s="87">
        <v>0</v>
      </c>
      <c r="BV58" s="81"/>
      <c r="BW58" s="92" t="str">
        <f t="shared" si="48"/>
        <v>Electricity</v>
      </c>
      <c r="BX58" s="83"/>
      <c r="BY58" s="84">
        <f t="shared" si="16"/>
        <v>0</v>
      </c>
      <c r="BZ58" s="85">
        <f t="shared" si="17"/>
        <v>0</v>
      </c>
      <c r="CA58" s="86">
        <f t="shared" si="18"/>
        <v>0</v>
      </c>
      <c r="CB58" s="86">
        <f t="shared" si="19"/>
        <v>0</v>
      </c>
      <c r="CC58" s="86">
        <f t="shared" si="20"/>
        <v>0</v>
      </c>
      <c r="CD58" s="84">
        <f t="shared" si="4"/>
        <v>0</v>
      </c>
      <c r="CE58" s="85">
        <f t="shared" si="21"/>
        <v>0</v>
      </c>
      <c r="CF58" s="86">
        <f t="shared" si="22"/>
        <v>0</v>
      </c>
      <c r="CG58" s="86">
        <f t="shared" si="23"/>
        <v>0</v>
      </c>
      <c r="CH58" s="86">
        <f t="shared" si="24"/>
        <v>0</v>
      </c>
      <c r="CI58" s="84">
        <f t="shared" si="5"/>
        <v>0</v>
      </c>
      <c r="CJ58" s="85">
        <f t="shared" si="25"/>
        <v>0</v>
      </c>
      <c r="CK58" s="86">
        <f t="shared" si="26"/>
        <v>0</v>
      </c>
      <c r="CL58" s="86">
        <f t="shared" si="27"/>
        <v>0</v>
      </c>
      <c r="CM58" s="87">
        <f t="shared" si="28"/>
        <v>0</v>
      </c>
      <c r="CO58" s="81"/>
      <c r="CP58" s="92" t="str">
        <f t="shared" si="49"/>
        <v>Electricity</v>
      </c>
      <c r="CQ58" s="83"/>
      <c r="CR58" s="84">
        <f t="shared" si="66"/>
        <v>0</v>
      </c>
      <c r="CS58" s="84">
        <f t="shared" si="66"/>
        <v>0</v>
      </c>
      <c r="CT58" s="85">
        <f t="shared" si="65"/>
        <v>0</v>
      </c>
      <c r="CU58" s="86">
        <f t="shared" si="65"/>
        <v>0</v>
      </c>
      <c r="CV58" s="86">
        <f t="shared" si="65"/>
        <v>0</v>
      </c>
      <c r="CW58" s="86">
        <f t="shared" si="65"/>
        <v>0</v>
      </c>
      <c r="CX58" s="86">
        <f t="shared" si="65"/>
        <v>0</v>
      </c>
      <c r="CY58" s="86">
        <f t="shared" si="65"/>
        <v>0</v>
      </c>
      <c r="CZ58" s="86">
        <f t="shared" si="65"/>
        <v>0</v>
      </c>
      <c r="DA58" s="86">
        <f t="shared" si="55"/>
        <v>0</v>
      </c>
      <c r="DB58" s="86">
        <f t="shared" si="55"/>
        <v>0</v>
      </c>
      <c r="DC58" s="86">
        <f t="shared" si="55"/>
        <v>0</v>
      </c>
      <c r="DD58" s="86">
        <f t="shared" si="55"/>
        <v>0</v>
      </c>
      <c r="DE58" s="87">
        <f t="shared" si="55"/>
        <v>0</v>
      </c>
      <c r="DG58" s="81"/>
      <c r="DH58" s="92" t="str">
        <f t="shared" si="50"/>
        <v>Electricity</v>
      </c>
      <c r="DI58" s="83"/>
      <c r="DJ58" s="88" t="str">
        <f t="shared" si="64"/>
        <v/>
      </c>
      <c r="DK58" s="88" t="str">
        <f t="shared" si="64"/>
        <v/>
      </c>
      <c r="DL58" s="89" t="str">
        <f t="shared" si="64"/>
        <v/>
      </c>
      <c r="DM58" s="90" t="str">
        <f t="shared" si="64"/>
        <v/>
      </c>
      <c r="DN58" s="90" t="str">
        <f t="shared" si="64"/>
        <v/>
      </c>
      <c r="DO58" s="90" t="str">
        <f t="shared" si="64"/>
        <v/>
      </c>
      <c r="DP58" s="90" t="str">
        <f t="shared" si="64"/>
        <v/>
      </c>
      <c r="DQ58" s="90" t="str">
        <f t="shared" si="64"/>
        <v/>
      </c>
      <c r="DR58" s="90" t="str">
        <f t="shared" si="64"/>
        <v/>
      </c>
      <c r="DS58" s="90" t="str">
        <f t="shared" si="60"/>
        <v/>
      </c>
      <c r="DT58" s="90" t="str">
        <f t="shared" si="60"/>
        <v/>
      </c>
      <c r="DU58" s="90" t="str">
        <f t="shared" si="60"/>
        <v/>
      </c>
      <c r="DV58" s="90" t="str">
        <f t="shared" si="60"/>
        <v/>
      </c>
      <c r="DW58" s="91" t="str">
        <f t="shared" si="60"/>
        <v/>
      </c>
      <c r="DY58" s="180">
        <f t="shared" si="61"/>
        <v>22</v>
      </c>
      <c r="DZ58" s="180" t="str">
        <f t="shared" si="62"/>
        <v>Electricity</v>
      </c>
      <c r="EA58" s="181">
        <f t="shared" si="63"/>
        <v>0</v>
      </c>
    </row>
    <row r="59" spans="2:131" ht="11.85" customHeight="1" x14ac:dyDescent="0.15">
      <c r="B59" s="81"/>
      <c r="C59" s="92" t="s">
        <v>126</v>
      </c>
      <c r="D59" s="83"/>
      <c r="E59" s="84">
        <f t="shared" si="8"/>
        <v>0</v>
      </c>
      <c r="F59" s="84">
        <f t="shared" si="9"/>
        <v>0</v>
      </c>
      <c r="G59" s="85">
        <v>0</v>
      </c>
      <c r="H59" s="86">
        <v>0</v>
      </c>
      <c r="I59" s="86">
        <v>0</v>
      </c>
      <c r="J59" s="86"/>
      <c r="K59" s="86"/>
      <c r="L59" s="86"/>
      <c r="M59" s="86"/>
      <c r="N59" s="86"/>
      <c r="O59" s="86"/>
      <c r="P59" s="86"/>
      <c r="Q59" s="86"/>
      <c r="R59" s="87"/>
      <c r="T59" s="81"/>
      <c r="U59" s="92" t="str">
        <f t="shared" si="42"/>
        <v>Electricity Billouts</v>
      </c>
      <c r="V59" s="83"/>
      <c r="W59" s="84">
        <f t="shared" si="10"/>
        <v>0</v>
      </c>
      <c r="X59" s="84">
        <f t="shared" si="11"/>
        <v>0</v>
      </c>
      <c r="Y59" s="85">
        <v>0</v>
      </c>
      <c r="Z59" s="86">
        <v>0</v>
      </c>
      <c r="AA59" s="86">
        <v>0</v>
      </c>
      <c r="AB59" s="86">
        <v>0</v>
      </c>
      <c r="AC59" s="86">
        <v>0</v>
      </c>
      <c r="AD59" s="86">
        <v>0</v>
      </c>
      <c r="AE59" s="86">
        <v>0</v>
      </c>
      <c r="AF59" s="86">
        <v>0</v>
      </c>
      <c r="AG59" s="86">
        <v>0</v>
      </c>
      <c r="AH59" s="86">
        <v>0</v>
      </c>
      <c r="AI59" s="86">
        <v>0</v>
      </c>
      <c r="AJ59" s="87">
        <v>0</v>
      </c>
      <c r="AL59" s="81"/>
      <c r="AM59" s="92" t="str">
        <f t="shared" si="44"/>
        <v>Electricity Billouts</v>
      </c>
      <c r="AN59" s="83"/>
      <c r="AO59" s="84">
        <f t="shared" si="12"/>
        <v>0</v>
      </c>
      <c r="AP59" s="84">
        <f t="shared" si="13"/>
        <v>0</v>
      </c>
      <c r="AQ59" s="85">
        <v>0</v>
      </c>
      <c r="AR59" s="86">
        <v>0</v>
      </c>
      <c r="AS59" s="86">
        <v>0</v>
      </c>
      <c r="AT59" s="86">
        <v>0</v>
      </c>
      <c r="AU59" s="86">
        <v>0</v>
      </c>
      <c r="AV59" s="86">
        <v>0</v>
      </c>
      <c r="AW59" s="86">
        <v>0</v>
      </c>
      <c r="AX59" s="86">
        <v>0</v>
      </c>
      <c r="AY59" s="86">
        <v>0</v>
      </c>
      <c r="AZ59" s="86">
        <v>0</v>
      </c>
      <c r="BA59" s="86">
        <v>0</v>
      </c>
      <c r="BB59" s="87">
        <v>0</v>
      </c>
      <c r="BD59" s="81"/>
      <c r="BE59" s="92" t="str">
        <f t="shared" si="46"/>
        <v>Electricity Billouts</v>
      </c>
      <c r="BF59" s="83"/>
      <c r="BG59" s="84">
        <f t="shared" si="14"/>
        <v>0</v>
      </c>
      <c r="BH59" s="84">
        <f t="shared" si="15"/>
        <v>0</v>
      </c>
      <c r="BI59" s="85">
        <v>0</v>
      </c>
      <c r="BJ59" s="86">
        <v>0</v>
      </c>
      <c r="BK59" s="86">
        <v>0</v>
      </c>
      <c r="BL59" s="86">
        <v>0</v>
      </c>
      <c r="BM59" s="86">
        <v>0</v>
      </c>
      <c r="BN59" s="86">
        <v>0</v>
      </c>
      <c r="BO59" s="86">
        <v>0</v>
      </c>
      <c r="BP59" s="86">
        <v>0</v>
      </c>
      <c r="BQ59" s="86">
        <v>0</v>
      </c>
      <c r="BR59" s="86">
        <v>0</v>
      </c>
      <c r="BS59" s="86">
        <v>0</v>
      </c>
      <c r="BT59" s="87">
        <v>0</v>
      </c>
      <c r="BV59" s="81"/>
      <c r="BW59" s="92" t="str">
        <f t="shared" si="48"/>
        <v>Electricity Billouts</v>
      </c>
      <c r="BX59" s="83"/>
      <c r="BY59" s="84">
        <f t="shared" si="16"/>
        <v>0</v>
      </c>
      <c r="BZ59" s="85">
        <f t="shared" si="17"/>
        <v>0</v>
      </c>
      <c r="CA59" s="86">
        <f t="shared" si="18"/>
        <v>0</v>
      </c>
      <c r="CB59" s="86">
        <f t="shared" si="19"/>
        <v>0</v>
      </c>
      <c r="CC59" s="86">
        <f t="shared" si="20"/>
        <v>0</v>
      </c>
      <c r="CD59" s="84">
        <f t="shared" si="4"/>
        <v>0</v>
      </c>
      <c r="CE59" s="85">
        <f t="shared" si="21"/>
        <v>0</v>
      </c>
      <c r="CF59" s="86">
        <f t="shared" si="22"/>
        <v>0</v>
      </c>
      <c r="CG59" s="86">
        <f t="shared" si="23"/>
        <v>0</v>
      </c>
      <c r="CH59" s="86">
        <f t="shared" si="24"/>
        <v>0</v>
      </c>
      <c r="CI59" s="84">
        <f t="shared" si="5"/>
        <v>0</v>
      </c>
      <c r="CJ59" s="85">
        <f t="shared" si="25"/>
        <v>0</v>
      </c>
      <c r="CK59" s="86">
        <f t="shared" si="26"/>
        <v>0</v>
      </c>
      <c r="CL59" s="86">
        <f t="shared" si="27"/>
        <v>0</v>
      </c>
      <c r="CM59" s="87">
        <f t="shared" si="28"/>
        <v>0</v>
      </c>
      <c r="CO59" s="81"/>
      <c r="CP59" s="92" t="str">
        <f t="shared" si="49"/>
        <v>Electricity Billouts</v>
      </c>
      <c r="CQ59" s="83"/>
      <c r="CR59" s="84">
        <f t="shared" si="66"/>
        <v>0</v>
      </c>
      <c r="CS59" s="84">
        <f t="shared" si="66"/>
        <v>0</v>
      </c>
      <c r="CT59" s="85">
        <f t="shared" si="65"/>
        <v>0</v>
      </c>
      <c r="CU59" s="86">
        <f t="shared" si="65"/>
        <v>0</v>
      </c>
      <c r="CV59" s="86">
        <f t="shared" si="65"/>
        <v>0</v>
      </c>
      <c r="CW59" s="86">
        <f t="shared" si="65"/>
        <v>0</v>
      </c>
      <c r="CX59" s="86">
        <f t="shared" si="65"/>
        <v>0</v>
      </c>
      <c r="CY59" s="86">
        <f t="shared" si="65"/>
        <v>0</v>
      </c>
      <c r="CZ59" s="86">
        <f t="shared" si="65"/>
        <v>0</v>
      </c>
      <c r="DA59" s="86">
        <f t="shared" si="55"/>
        <v>0</v>
      </c>
      <c r="DB59" s="86">
        <f t="shared" si="55"/>
        <v>0</v>
      </c>
      <c r="DC59" s="86">
        <f t="shared" si="55"/>
        <v>0</v>
      </c>
      <c r="DD59" s="86">
        <f t="shared" si="55"/>
        <v>0</v>
      </c>
      <c r="DE59" s="87">
        <f t="shared" si="55"/>
        <v>0</v>
      </c>
      <c r="DG59" s="81"/>
      <c r="DH59" s="92" t="str">
        <f t="shared" si="50"/>
        <v>Electricity Billouts</v>
      </c>
      <c r="DI59" s="83"/>
      <c r="DJ59" s="88" t="str">
        <f t="shared" si="64"/>
        <v/>
      </c>
      <c r="DK59" s="88" t="str">
        <f t="shared" si="64"/>
        <v/>
      </c>
      <c r="DL59" s="89" t="str">
        <f t="shared" si="64"/>
        <v/>
      </c>
      <c r="DM59" s="90" t="str">
        <f t="shared" si="64"/>
        <v/>
      </c>
      <c r="DN59" s="90" t="str">
        <f t="shared" si="64"/>
        <v/>
      </c>
      <c r="DO59" s="90" t="str">
        <f t="shared" si="64"/>
        <v/>
      </c>
      <c r="DP59" s="90" t="str">
        <f t="shared" si="64"/>
        <v/>
      </c>
      <c r="DQ59" s="90" t="str">
        <f t="shared" si="64"/>
        <v/>
      </c>
      <c r="DR59" s="90" t="str">
        <f t="shared" si="64"/>
        <v/>
      </c>
      <c r="DS59" s="90" t="str">
        <f t="shared" si="60"/>
        <v/>
      </c>
      <c r="DT59" s="90" t="str">
        <f t="shared" si="60"/>
        <v/>
      </c>
      <c r="DU59" s="90" t="str">
        <f t="shared" si="60"/>
        <v/>
      </c>
      <c r="DV59" s="90" t="str">
        <f t="shared" si="60"/>
        <v/>
      </c>
      <c r="DW59" s="91" t="str">
        <f t="shared" si="60"/>
        <v/>
      </c>
      <c r="DY59" s="180">
        <f t="shared" si="61"/>
        <v>22</v>
      </c>
      <c r="DZ59" s="180" t="str">
        <f t="shared" si="62"/>
        <v>Electricity Billouts</v>
      </c>
      <c r="EA59" s="181">
        <f t="shared" si="63"/>
        <v>0</v>
      </c>
    </row>
    <row r="60" spans="2:131" ht="11.85" customHeight="1" x14ac:dyDescent="0.15">
      <c r="B60" s="81"/>
      <c r="C60" s="92" t="s">
        <v>127</v>
      </c>
      <c r="D60" s="83"/>
      <c r="E60" s="84">
        <f t="shared" si="8"/>
        <v>0</v>
      </c>
      <c r="F60" s="84">
        <f t="shared" si="9"/>
        <v>0</v>
      </c>
      <c r="G60" s="85">
        <v>0</v>
      </c>
      <c r="H60" s="86">
        <v>0</v>
      </c>
      <c r="I60" s="86">
        <v>0</v>
      </c>
      <c r="J60" s="86"/>
      <c r="K60" s="86"/>
      <c r="L60" s="86"/>
      <c r="M60" s="86"/>
      <c r="N60" s="86"/>
      <c r="O60" s="86"/>
      <c r="P60" s="86"/>
      <c r="Q60" s="86"/>
      <c r="R60" s="87"/>
      <c r="T60" s="81"/>
      <c r="U60" s="92" t="str">
        <f t="shared" si="42"/>
        <v>Elevator</v>
      </c>
      <c r="V60" s="83"/>
      <c r="W60" s="84">
        <f t="shared" si="10"/>
        <v>0</v>
      </c>
      <c r="X60" s="84">
        <f t="shared" si="11"/>
        <v>0</v>
      </c>
      <c r="Y60" s="85">
        <v>0</v>
      </c>
      <c r="Z60" s="86">
        <v>0</v>
      </c>
      <c r="AA60" s="86">
        <v>0</v>
      </c>
      <c r="AB60" s="86">
        <v>0</v>
      </c>
      <c r="AC60" s="86">
        <v>0</v>
      </c>
      <c r="AD60" s="86">
        <v>0</v>
      </c>
      <c r="AE60" s="86">
        <v>0</v>
      </c>
      <c r="AF60" s="86">
        <v>0</v>
      </c>
      <c r="AG60" s="86">
        <v>0</v>
      </c>
      <c r="AH60" s="86">
        <v>0</v>
      </c>
      <c r="AI60" s="86">
        <v>0</v>
      </c>
      <c r="AJ60" s="87">
        <v>0</v>
      </c>
      <c r="AL60" s="81"/>
      <c r="AM60" s="92" t="str">
        <f t="shared" si="44"/>
        <v>Elevator</v>
      </c>
      <c r="AN60" s="83"/>
      <c r="AO60" s="84">
        <f t="shared" si="12"/>
        <v>0</v>
      </c>
      <c r="AP60" s="84">
        <f t="shared" si="13"/>
        <v>0</v>
      </c>
      <c r="AQ60" s="85">
        <v>0</v>
      </c>
      <c r="AR60" s="86">
        <v>0</v>
      </c>
      <c r="AS60" s="86">
        <v>0</v>
      </c>
      <c r="AT60" s="86">
        <v>0</v>
      </c>
      <c r="AU60" s="86">
        <v>0</v>
      </c>
      <c r="AV60" s="86">
        <v>0</v>
      </c>
      <c r="AW60" s="86">
        <v>0</v>
      </c>
      <c r="AX60" s="86">
        <v>0</v>
      </c>
      <c r="AY60" s="86">
        <v>0</v>
      </c>
      <c r="AZ60" s="86">
        <v>0</v>
      </c>
      <c r="BA60" s="86">
        <v>0</v>
      </c>
      <c r="BB60" s="87">
        <v>0</v>
      </c>
      <c r="BD60" s="81"/>
      <c r="BE60" s="92" t="str">
        <f t="shared" si="46"/>
        <v>Elevator</v>
      </c>
      <c r="BF60" s="83"/>
      <c r="BG60" s="84">
        <f t="shared" si="14"/>
        <v>0</v>
      </c>
      <c r="BH60" s="84">
        <f t="shared" si="15"/>
        <v>0</v>
      </c>
      <c r="BI60" s="85">
        <v>0</v>
      </c>
      <c r="BJ60" s="86">
        <v>0</v>
      </c>
      <c r="BK60" s="86">
        <v>0</v>
      </c>
      <c r="BL60" s="86">
        <v>0</v>
      </c>
      <c r="BM60" s="86">
        <v>0</v>
      </c>
      <c r="BN60" s="86">
        <v>0</v>
      </c>
      <c r="BO60" s="86">
        <v>0</v>
      </c>
      <c r="BP60" s="86">
        <v>0</v>
      </c>
      <c r="BQ60" s="86">
        <v>0</v>
      </c>
      <c r="BR60" s="86">
        <v>0</v>
      </c>
      <c r="BS60" s="86">
        <v>0</v>
      </c>
      <c r="BT60" s="87">
        <v>0</v>
      </c>
      <c r="BV60" s="81"/>
      <c r="BW60" s="92" t="str">
        <f t="shared" si="48"/>
        <v>Elevator</v>
      </c>
      <c r="BX60" s="83"/>
      <c r="BY60" s="84">
        <f t="shared" si="16"/>
        <v>0</v>
      </c>
      <c r="BZ60" s="85">
        <f t="shared" si="17"/>
        <v>0</v>
      </c>
      <c r="CA60" s="86">
        <f t="shared" si="18"/>
        <v>0</v>
      </c>
      <c r="CB60" s="86">
        <f t="shared" si="19"/>
        <v>0</v>
      </c>
      <c r="CC60" s="86">
        <f t="shared" si="20"/>
        <v>0</v>
      </c>
      <c r="CD60" s="84">
        <f t="shared" si="4"/>
        <v>0</v>
      </c>
      <c r="CE60" s="85">
        <f t="shared" si="21"/>
        <v>0</v>
      </c>
      <c r="CF60" s="86">
        <f t="shared" si="22"/>
        <v>0</v>
      </c>
      <c r="CG60" s="86">
        <f t="shared" si="23"/>
        <v>0</v>
      </c>
      <c r="CH60" s="86">
        <f t="shared" si="24"/>
        <v>0</v>
      </c>
      <c r="CI60" s="84">
        <f t="shared" si="5"/>
        <v>0</v>
      </c>
      <c r="CJ60" s="85">
        <f t="shared" si="25"/>
        <v>0</v>
      </c>
      <c r="CK60" s="86">
        <f t="shared" si="26"/>
        <v>0</v>
      </c>
      <c r="CL60" s="86">
        <f t="shared" si="27"/>
        <v>0</v>
      </c>
      <c r="CM60" s="87">
        <f t="shared" si="28"/>
        <v>0</v>
      </c>
      <c r="CO60" s="81"/>
      <c r="CP60" s="92" t="str">
        <f t="shared" si="49"/>
        <v>Elevator</v>
      </c>
      <c r="CQ60" s="83"/>
      <c r="CR60" s="84">
        <f t="shared" si="66"/>
        <v>0</v>
      </c>
      <c r="CS60" s="84">
        <f t="shared" si="66"/>
        <v>0</v>
      </c>
      <c r="CT60" s="85">
        <f t="shared" si="65"/>
        <v>0</v>
      </c>
      <c r="CU60" s="86">
        <f t="shared" si="65"/>
        <v>0</v>
      </c>
      <c r="CV60" s="86">
        <f t="shared" si="65"/>
        <v>0</v>
      </c>
      <c r="CW60" s="86">
        <f t="shared" si="65"/>
        <v>0</v>
      </c>
      <c r="CX60" s="86">
        <f t="shared" si="65"/>
        <v>0</v>
      </c>
      <c r="CY60" s="86">
        <f t="shared" si="65"/>
        <v>0</v>
      </c>
      <c r="CZ60" s="86">
        <f t="shared" si="65"/>
        <v>0</v>
      </c>
      <c r="DA60" s="86">
        <f t="shared" si="55"/>
        <v>0</v>
      </c>
      <c r="DB60" s="86">
        <f t="shared" si="55"/>
        <v>0</v>
      </c>
      <c r="DC60" s="86">
        <f t="shared" si="55"/>
        <v>0</v>
      </c>
      <c r="DD60" s="86">
        <f t="shared" si="55"/>
        <v>0</v>
      </c>
      <c r="DE60" s="87">
        <f t="shared" si="55"/>
        <v>0</v>
      </c>
      <c r="DG60" s="81"/>
      <c r="DH60" s="92" t="str">
        <f t="shared" si="50"/>
        <v>Elevator</v>
      </c>
      <c r="DI60" s="83"/>
      <c r="DJ60" s="88" t="str">
        <f t="shared" si="64"/>
        <v/>
      </c>
      <c r="DK60" s="88" t="str">
        <f t="shared" si="64"/>
        <v/>
      </c>
      <c r="DL60" s="89" t="str">
        <f t="shared" si="64"/>
        <v/>
      </c>
      <c r="DM60" s="90" t="str">
        <f t="shared" si="64"/>
        <v/>
      </c>
      <c r="DN60" s="90" t="str">
        <f t="shared" si="64"/>
        <v/>
      </c>
      <c r="DO60" s="90" t="str">
        <f t="shared" si="64"/>
        <v/>
      </c>
      <c r="DP60" s="90" t="str">
        <f t="shared" si="64"/>
        <v/>
      </c>
      <c r="DQ60" s="90" t="str">
        <f t="shared" si="64"/>
        <v/>
      </c>
      <c r="DR60" s="90" t="str">
        <f t="shared" si="64"/>
        <v/>
      </c>
      <c r="DS60" s="90" t="str">
        <f t="shared" si="60"/>
        <v/>
      </c>
      <c r="DT60" s="90" t="str">
        <f t="shared" si="60"/>
        <v/>
      </c>
      <c r="DU60" s="90" t="str">
        <f t="shared" si="60"/>
        <v/>
      </c>
      <c r="DV60" s="90" t="str">
        <f t="shared" si="60"/>
        <v/>
      </c>
      <c r="DW60" s="91" t="str">
        <f t="shared" si="60"/>
        <v/>
      </c>
      <c r="DY60" s="180">
        <f t="shared" si="61"/>
        <v>22</v>
      </c>
      <c r="DZ60" s="180" t="str">
        <f t="shared" si="62"/>
        <v>Elevator</v>
      </c>
      <c r="EA60" s="181">
        <f t="shared" si="63"/>
        <v>0</v>
      </c>
    </row>
    <row r="61" spans="2:131" ht="11.85" customHeight="1" x14ac:dyDescent="0.15">
      <c r="B61" s="81"/>
      <c r="C61" s="92" t="s">
        <v>128</v>
      </c>
      <c r="D61" s="83"/>
      <c r="E61" s="84">
        <f t="shared" si="8"/>
        <v>0</v>
      </c>
      <c r="F61" s="84">
        <f t="shared" si="9"/>
        <v>0</v>
      </c>
      <c r="G61" s="85">
        <v>0</v>
      </c>
      <c r="H61" s="86">
        <v>0</v>
      </c>
      <c r="I61" s="86">
        <v>0</v>
      </c>
      <c r="J61" s="86"/>
      <c r="K61" s="86"/>
      <c r="L61" s="86"/>
      <c r="M61" s="86"/>
      <c r="N61" s="86"/>
      <c r="O61" s="86"/>
      <c r="P61" s="86"/>
      <c r="Q61" s="86"/>
      <c r="R61" s="87"/>
      <c r="T61" s="81"/>
      <c r="U61" s="92" t="str">
        <f t="shared" si="42"/>
        <v>Employee Recruiting</v>
      </c>
      <c r="V61" s="83"/>
      <c r="W61" s="84">
        <f t="shared" si="10"/>
        <v>0</v>
      </c>
      <c r="X61" s="84">
        <f t="shared" si="11"/>
        <v>0</v>
      </c>
      <c r="Y61" s="85">
        <v>0</v>
      </c>
      <c r="Z61" s="86">
        <v>0</v>
      </c>
      <c r="AA61" s="86">
        <v>0</v>
      </c>
      <c r="AB61" s="86">
        <v>0</v>
      </c>
      <c r="AC61" s="86">
        <v>0</v>
      </c>
      <c r="AD61" s="86">
        <v>0</v>
      </c>
      <c r="AE61" s="86">
        <v>0</v>
      </c>
      <c r="AF61" s="86">
        <v>0</v>
      </c>
      <c r="AG61" s="86">
        <v>0</v>
      </c>
      <c r="AH61" s="86">
        <v>0</v>
      </c>
      <c r="AI61" s="86">
        <v>0</v>
      </c>
      <c r="AJ61" s="87">
        <v>0</v>
      </c>
      <c r="AL61" s="81"/>
      <c r="AM61" s="92" t="str">
        <f t="shared" si="44"/>
        <v>Employee Recruiting</v>
      </c>
      <c r="AN61" s="83"/>
      <c r="AO61" s="84">
        <f t="shared" si="12"/>
        <v>2390.0500000000002</v>
      </c>
      <c r="AP61" s="84">
        <f t="shared" si="13"/>
        <v>131.02000000000001</v>
      </c>
      <c r="AQ61" s="85">
        <v>0</v>
      </c>
      <c r="AR61" s="86">
        <v>131.02000000000001</v>
      </c>
      <c r="AS61" s="86">
        <v>0</v>
      </c>
      <c r="AT61" s="86">
        <v>0</v>
      </c>
      <c r="AU61" s="86">
        <v>0</v>
      </c>
      <c r="AV61" s="86">
        <v>0</v>
      </c>
      <c r="AW61" s="86">
        <v>0</v>
      </c>
      <c r="AX61" s="86">
        <v>0</v>
      </c>
      <c r="AY61" s="86">
        <v>0</v>
      </c>
      <c r="AZ61" s="86">
        <v>1107.6300000000001</v>
      </c>
      <c r="BA61" s="86">
        <v>782.04</v>
      </c>
      <c r="BB61" s="87">
        <v>369.36</v>
      </c>
      <c r="BD61" s="81"/>
      <c r="BE61" s="92" t="str">
        <f t="shared" si="46"/>
        <v>Employee Recruiting</v>
      </c>
      <c r="BF61" s="83"/>
      <c r="BG61" s="84">
        <f t="shared" si="14"/>
        <v>5309.67</v>
      </c>
      <c r="BH61" s="84">
        <f t="shared" si="15"/>
        <v>963</v>
      </c>
      <c r="BI61" s="85">
        <v>321</v>
      </c>
      <c r="BJ61" s="86">
        <v>321</v>
      </c>
      <c r="BK61" s="86">
        <v>321</v>
      </c>
      <c r="BL61" s="86">
        <v>321</v>
      </c>
      <c r="BM61" s="86">
        <v>356</v>
      </c>
      <c r="BN61" s="86">
        <v>321</v>
      </c>
      <c r="BO61" s="86">
        <v>321</v>
      </c>
      <c r="BP61" s="86">
        <v>321</v>
      </c>
      <c r="BQ61" s="86">
        <v>462</v>
      </c>
      <c r="BR61" s="86">
        <v>0</v>
      </c>
      <c r="BS61" s="86">
        <v>1183.99</v>
      </c>
      <c r="BT61" s="87">
        <v>1060.68</v>
      </c>
      <c r="BV61" s="81"/>
      <c r="BW61" s="92" t="str">
        <f t="shared" si="48"/>
        <v>Employee Recruiting</v>
      </c>
      <c r="BX61" s="83"/>
      <c r="BY61" s="84">
        <f t="shared" si="16"/>
        <v>0</v>
      </c>
      <c r="BZ61" s="85">
        <f t="shared" si="17"/>
        <v>0</v>
      </c>
      <c r="CA61" s="86">
        <f t="shared" si="18"/>
        <v>0</v>
      </c>
      <c r="CB61" s="86">
        <f t="shared" si="19"/>
        <v>0</v>
      </c>
      <c r="CC61" s="86">
        <f t="shared" si="20"/>
        <v>0</v>
      </c>
      <c r="CD61" s="84">
        <f t="shared" si="4"/>
        <v>0</v>
      </c>
      <c r="CE61" s="85">
        <f t="shared" si="21"/>
        <v>0</v>
      </c>
      <c r="CF61" s="86">
        <f t="shared" si="22"/>
        <v>0</v>
      </c>
      <c r="CG61" s="86">
        <f t="shared" si="23"/>
        <v>0</v>
      </c>
      <c r="CH61" s="86">
        <f t="shared" si="24"/>
        <v>0</v>
      </c>
      <c r="CI61" s="84">
        <f t="shared" si="5"/>
        <v>2390.0500000000002</v>
      </c>
      <c r="CJ61" s="85">
        <f t="shared" si="25"/>
        <v>131.02000000000001</v>
      </c>
      <c r="CK61" s="86">
        <f t="shared" si="26"/>
        <v>0</v>
      </c>
      <c r="CL61" s="86">
        <f t="shared" si="27"/>
        <v>0</v>
      </c>
      <c r="CM61" s="87">
        <f t="shared" si="28"/>
        <v>2259.0300000000002</v>
      </c>
      <c r="CO61" s="81"/>
      <c r="CP61" s="92" t="str">
        <f t="shared" si="49"/>
        <v>Employee Recruiting</v>
      </c>
      <c r="CQ61" s="83"/>
      <c r="CR61" s="84">
        <f t="shared" si="66"/>
        <v>0</v>
      </c>
      <c r="CS61" s="84">
        <f t="shared" si="66"/>
        <v>0</v>
      </c>
      <c r="CT61" s="85">
        <f t="shared" si="65"/>
        <v>0</v>
      </c>
      <c r="CU61" s="86">
        <f t="shared" si="65"/>
        <v>0</v>
      </c>
      <c r="CV61" s="86">
        <f t="shared" si="65"/>
        <v>0</v>
      </c>
      <c r="CW61" s="86">
        <f t="shared" si="65"/>
        <v>0</v>
      </c>
      <c r="CX61" s="86">
        <f t="shared" si="65"/>
        <v>0</v>
      </c>
      <c r="CY61" s="86">
        <f t="shared" si="65"/>
        <v>0</v>
      </c>
      <c r="CZ61" s="86">
        <f t="shared" si="65"/>
        <v>0</v>
      </c>
      <c r="DA61" s="86">
        <f t="shared" si="55"/>
        <v>0</v>
      </c>
      <c r="DB61" s="86">
        <f t="shared" si="55"/>
        <v>0</v>
      </c>
      <c r="DC61" s="86">
        <f t="shared" si="55"/>
        <v>0</v>
      </c>
      <c r="DD61" s="86">
        <f t="shared" si="55"/>
        <v>0</v>
      </c>
      <c r="DE61" s="87">
        <f t="shared" si="55"/>
        <v>0</v>
      </c>
      <c r="DG61" s="81"/>
      <c r="DH61" s="92" t="str">
        <f t="shared" si="50"/>
        <v>Employee Recruiting</v>
      </c>
      <c r="DI61" s="83"/>
      <c r="DJ61" s="88" t="str">
        <f t="shared" si="64"/>
        <v/>
      </c>
      <c r="DK61" s="88" t="str">
        <f t="shared" si="64"/>
        <v/>
      </c>
      <c r="DL61" s="89" t="str">
        <f t="shared" si="64"/>
        <v/>
      </c>
      <c r="DM61" s="90" t="str">
        <f t="shared" si="64"/>
        <v/>
      </c>
      <c r="DN61" s="90" t="str">
        <f t="shared" si="64"/>
        <v/>
      </c>
      <c r="DO61" s="90" t="str">
        <f t="shared" si="64"/>
        <v/>
      </c>
      <c r="DP61" s="90" t="str">
        <f t="shared" si="64"/>
        <v/>
      </c>
      <c r="DQ61" s="90" t="str">
        <f t="shared" si="64"/>
        <v/>
      </c>
      <c r="DR61" s="90" t="str">
        <f t="shared" si="64"/>
        <v/>
      </c>
      <c r="DS61" s="90" t="str">
        <f t="shared" si="60"/>
        <v/>
      </c>
      <c r="DT61" s="90" t="str">
        <f t="shared" si="60"/>
        <v/>
      </c>
      <c r="DU61" s="90" t="str">
        <f t="shared" si="60"/>
        <v/>
      </c>
      <c r="DV61" s="90" t="str">
        <f t="shared" si="60"/>
        <v/>
      </c>
      <c r="DW61" s="91" t="str">
        <f t="shared" si="60"/>
        <v/>
      </c>
      <c r="DY61" s="180">
        <f t="shared" si="61"/>
        <v>22</v>
      </c>
      <c r="DZ61" s="180" t="str">
        <f t="shared" si="62"/>
        <v>Employee Recruiting</v>
      </c>
      <c r="EA61" s="181">
        <f t="shared" si="63"/>
        <v>0</v>
      </c>
    </row>
    <row r="62" spans="2:131" ht="11.85" customHeight="1" x14ac:dyDescent="0.15">
      <c r="B62" s="81"/>
      <c r="C62" s="92" t="s">
        <v>129</v>
      </c>
      <c r="D62" s="83"/>
      <c r="E62" s="84">
        <f t="shared" si="8"/>
        <v>0</v>
      </c>
      <c r="F62" s="84">
        <f t="shared" si="9"/>
        <v>0</v>
      </c>
      <c r="G62" s="85">
        <v>0</v>
      </c>
      <c r="H62" s="86">
        <v>0</v>
      </c>
      <c r="I62" s="86">
        <v>0</v>
      </c>
      <c r="J62" s="86"/>
      <c r="K62" s="86"/>
      <c r="L62" s="86"/>
      <c r="M62" s="86"/>
      <c r="N62" s="86"/>
      <c r="O62" s="86"/>
      <c r="P62" s="86"/>
      <c r="Q62" s="86"/>
      <c r="R62" s="87"/>
      <c r="T62" s="81"/>
      <c r="U62" s="92" t="str">
        <f t="shared" si="42"/>
        <v>Employee Relations</v>
      </c>
      <c r="V62" s="83"/>
      <c r="W62" s="84">
        <f t="shared" si="10"/>
        <v>2340</v>
      </c>
      <c r="X62" s="84">
        <f t="shared" si="11"/>
        <v>585</v>
      </c>
      <c r="Y62" s="85">
        <v>195</v>
      </c>
      <c r="Z62" s="86">
        <v>195</v>
      </c>
      <c r="AA62" s="86">
        <v>195</v>
      </c>
      <c r="AB62" s="86">
        <v>195</v>
      </c>
      <c r="AC62" s="86">
        <v>195</v>
      </c>
      <c r="AD62" s="86">
        <v>195</v>
      </c>
      <c r="AE62" s="86">
        <v>195</v>
      </c>
      <c r="AF62" s="86">
        <v>195</v>
      </c>
      <c r="AG62" s="86">
        <v>195</v>
      </c>
      <c r="AH62" s="86">
        <v>195</v>
      </c>
      <c r="AI62" s="86">
        <v>195</v>
      </c>
      <c r="AJ62" s="87">
        <v>195</v>
      </c>
      <c r="AL62" s="81"/>
      <c r="AM62" s="92" t="str">
        <f t="shared" si="44"/>
        <v>Employee Relations</v>
      </c>
      <c r="AN62" s="83"/>
      <c r="AO62" s="84">
        <f t="shared" si="12"/>
        <v>11389.87</v>
      </c>
      <c r="AP62" s="84">
        <f t="shared" si="13"/>
        <v>9133.5600000000013</v>
      </c>
      <c r="AQ62" s="85">
        <v>16.100000000000001</v>
      </c>
      <c r="AR62" s="86">
        <v>8396.6200000000008</v>
      </c>
      <c r="AS62" s="86">
        <v>720.84</v>
      </c>
      <c r="AT62" s="86">
        <v>100</v>
      </c>
      <c r="AU62" s="86">
        <v>630</v>
      </c>
      <c r="AV62" s="86">
        <v>0</v>
      </c>
      <c r="AW62" s="86">
        <v>0</v>
      </c>
      <c r="AX62" s="86">
        <v>0</v>
      </c>
      <c r="AY62" s="86">
        <v>0</v>
      </c>
      <c r="AZ62" s="86">
        <v>44.5</v>
      </c>
      <c r="BA62" s="86">
        <v>26.81</v>
      </c>
      <c r="BB62" s="87">
        <v>1455</v>
      </c>
      <c r="BD62" s="81"/>
      <c r="BE62" s="92" t="str">
        <f t="shared" si="46"/>
        <v>Employee Relations</v>
      </c>
      <c r="BF62" s="83"/>
      <c r="BG62" s="84">
        <f t="shared" si="14"/>
        <v>16499.689999999999</v>
      </c>
      <c r="BH62" s="84">
        <f t="shared" si="15"/>
        <v>5790</v>
      </c>
      <c r="BI62" s="85">
        <v>1923</v>
      </c>
      <c r="BJ62" s="86">
        <v>990</v>
      </c>
      <c r="BK62" s="86">
        <v>2877</v>
      </c>
      <c r="BL62" s="86">
        <v>1537</v>
      </c>
      <c r="BM62" s="86">
        <v>1167</v>
      </c>
      <c r="BN62" s="86">
        <v>1654</v>
      </c>
      <c r="BO62" s="86">
        <v>1002</v>
      </c>
      <c r="BP62" s="86">
        <v>1824</v>
      </c>
      <c r="BQ62" s="86">
        <v>1496</v>
      </c>
      <c r="BR62" s="86">
        <v>529</v>
      </c>
      <c r="BS62" s="86">
        <v>948.35</v>
      </c>
      <c r="BT62" s="87">
        <v>552.34</v>
      </c>
      <c r="BV62" s="81"/>
      <c r="BW62" s="92" t="str">
        <f t="shared" si="48"/>
        <v>Employee Relations</v>
      </c>
      <c r="BX62" s="83"/>
      <c r="BY62" s="84">
        <f t="shared" si="16"/>
        <v>0</v>
      </c>
      <c r="BZ62" s="85">
        <f t="shared" si="17"/>
        <v>0</v>
      </c>
      <c r="CA62" s="86">
        <f t="shared" si="18"/>
        <v>0</v>
      </c>
      <c r="CB62" s="86">
        <f t="shared" si="19"/>
        <v>0</v>
      </c>
      <c r="CC62" s="86">
        <f t="shared" si="20"/>
        <v>0</v>
      </c>
      <c r="CD62" s="84">
        <f t="shared" si="4"/>
        <v>2340</v>
      </c>
      <c r="CE62" s="85">
        <f t="shared" si="21"/>
        <v>585</v>
      </c>
      <c r="CF62" s="86">
        <f t="shared" si="22"/>
        <v>585</v>
      </c>
      <c r="CG62" s="86">
        <f t="shared" si="23"/>
        <v>585</v>
      </c>
      <c r="CH62" s="86">
        <f t="shared" si="24"/>
        <v>585</v>
      </c>
      <c r="CI62" s="84">
        <f t="shared" si="5"/>
        <v>11389.87</v>
      </c>
      <c r="CJ62" s="85">
        <f t="shared" si="25"/>
        <v>9133.5600000000013</v>
      </c>
      <c r="CK62" s="86">
        <f t="shared" si="26"/>
        <v>730</v>
      </c>
      <c r="CL62" s="86">
        <f t="shared" si="27"/>
        <v>0</v>
      </c>
      <c r="CM62" s="87">
        <f t="shared" si="28"/>
        <v>1526.31</v>
      </c>
      <c r="CO62" s="81"/>
      <c r="CP62" s="92" t="str">
        <f t="shared" si="49"/>
        <v>Employee Relations</v>
      </c>
      <c r="CQ62" s="83"/>
      <c r="CR62" s="84">
        <f t="shared" si="66"/>
        <v>-2340</v>
      </c>
      <c r="CS62" s="84">
        <f t="shared" si="66"/>
        <v>-585</v>
      </c>
      <c r="CT62" s="85">
        <f t="shared" si="65"/>
        <v>-195</v>
      </c>
      <c r="CU62" s="86">
        <f t="shared" si="65"/>
        <v>-195</v>
      </c>
      <c r="CV62" s="86">
        <f t="shared" si="65"/>
        <v>-195</v>
      </c>
      <c r="CW62" s="86">
        <f t="shared" si="65"/>
        <v>-195</v>
      </c>
      <c r="CX62" s="86">
        <f t="shared" si="65"/>
        <v>-195</v>
      </c>
      <c r="CY62" s="86">
        <f t="shared" si="65"/>
        <v>-195</v>
      </c>
      <c r="CZ62" s="86">
        <f t="shared" si="65"/>
        <v>-195</v>
      </c>
      <c r="DA62" s="86">
        <f t="shared" si="55"/>
        <v>-195</v>
      </c>
      <c r="DB62" s="86">
        <f t="shared" si="55"/>
        <v>-195</v>
      </c>
      <c r="DC62" s="86">
        <f t="shared" si="55"/>
        <v>-195</v>
      </c>
      <c r="DD62" s="86">
        <f t="shared" si="55"/>
        <v>-195</v>
      </c>
      <c r="DE62" s="87">
        <f t="shared" si="55"/>
        <v>-195</v>
      </c>
      <c r="DG62" s="81"/>
      <c r="DH62" s="92" t="str">
        <f t="shared" si="50"/>
        <v>Employee Relations</v>
      </c>
      <c r="DI62" s="83"/>
      <c r="DJ62" s="88">
        <f t="shared" si="64"/>
        <v>0</v>
      </c>
      <c r="DK62" s="88">
        <f t="shared" si="64"/>
        <v>0</v>
      </c>
      <c r="DL62" s="89">
        <f t="shared" si="64"/>
        <v>0</v>
      </c>
      <c r="DM62" s="90">
        <f t="shared" si="64"/>
        <v>0</v>
      </c>
      <c r="DN62" s="90">
        <f t="shared" si="64"/>
        <v>0</v>
      </c>
      <c r="DO62" s="90">
        <f t="shared" si="64"/>
        <v>0</v>
      </c>
      <c r="DP62" s="90">
        <f t="shared" si="64"/>
        <v>0</v>
      </c>
      <c r="DQ62" s="90">
        <f t="shared" si="64"/>
        <v>0</v>
      </c>
      <c r="DR62" s="90">
        <f t="shared" si="64"/>
        <v>0</v>
      </c>
      <c r="DS62" s="90">
        <f t="shared" si="60"/>
        <v>0</v>
      </c>
      <c r="DT62" s="90">
        <f t="shared" si="60"/>
        <v>0</v>
      </c>
      <c r="DU62" s="90">
        <f t="shared" si="60"/>
        <v>0</v>
      </c>
      <c r="DV62" s="90">
        <f t="shared" si="60"/>
        <v>0</v>
      </c>
      <c r="DW62" s="91">
        <f t="shared" si="60"/>
        <v>0</v>
      </c>
      <c r="DY62" s="180">
        <f t="shared" si="61"/>
        <v>17</v>
      </c>
      <c r="DZ62" s="180" t="str">
        <f t="shared" si="62"/>
        <v>Employee Relations</v>
      </c>
      <c r="EA62" s="181">
        <f t="shared" si="63"/>
        <v>195</v>
      </c>
    </row>
    <row r="63" spans="2:131" ht="11.85" customHeight="1" x14ac:dyDescent="0.15">
      <c r="B63" s="81"/>
      <c r="C63" s="92" t="s">
        <v>130</v>
      </c>
      <c r="D63" s="83"/>
      <c r="E63" s="84">
        <f t="shared" si="8"/>
        <v>0</v>
      </c>
      <c r="F63" s="84">
        <f t="shared" si="9"/>
        <v>0</v>
      </c>
      <c r="G63" s="85">
        <v>0</v>
      </c>
      <c r="H63" s="86">
        <v>0</v>
      </c>
      <c r="I63" s="86">
        <v>0</v>
      </c>
      <c r="J63" s="86"/>
      <c r="K63" s="86"/>
      <c r="L63" s="86"/>
      <c r="M63" s="86"/>
      <c r="N63" s="86"/>
      <c r="O63" s="86"/>
      <c r="P63" s="86"/>
      <c r="Q63" s="86"/>
      <c r="R63" s="87"/>
      <c r="T63" s="81"/>
      <c r="U63" s="92" t="str">
        <f t="shared" si="42"/>
        <v>Employee Training</v>
      </c>
      <c r="V63" s="83"/>
      <c r="W63" s="84">
        <f t="shared" si="10"/>
        <v>700</v>
      </c>
      <c r="X63" s="84">
        <f t="shared" si="11"/>
        <v>180</v>
      </c>
      <c r="Y63" s="85">
        <v>0</v>
      </c>
      <c r="Z63" s="86">
        <v>0</v>
      </c>
      <c r="AA63" s="86">
        <v>180</v>
      </c>
      <c r="AB63" s="86">
        <v>0</v>
      </c>
      <c r="AC63" s="86">
        <v>0</v>
      </c>
      <c r="AD63" s="86">
        <v>180</v>
      </c>
      <c r="AE63" s="86">
        <v>0</v>
      </c>
      <c r="AF63" s="86">
        <v>0</v>
      </c>
      <c r="AG63" s="86">
        <v>170</v>
      </c>
      <c r="AH63" s="86">
        <v>0</v>
      </c>
      <c r="AI63" s="86">
        <v>0</v>
      </c>
      <c r="AJ63" s="87">
        <v>170</v>
      </c>
      <c r="AL63" s="81"/>
      <c r="AM63" s="92" t="str">
        <f t="shared" si="44"/>
        <v>Employee Training</v>
      </c>
      <c r="AN63" s="83"/>
      <c r="AO63" s="84">
        <f t="shared" si="12"/>
        <v>4596.74</v>
      </c>
      <c r="AP63" s="84">
        <f t="shared" si="13"/>
        <v>145</v>
      </c>
      <c r="AQ63" s="85">
        <v>0</v>
      </c>
      <c r="AR63" s="86">
        <v>145</v>
      </c>
      <c r="AS63" s="86">
        <v>0</v>
      </c>
      <c r="AT63" s="86">
        <v>0</v>
      </c>
      <c r="AU63" s="86">
        <v>20</v>
      </c>
      <c r="AV63" s="86">
        <v>0</v>
      </c>
      <c r="AW63" s="86">
        <v>0</v>
      </c>
      <c r="AX63" s="86">
        <v>525</v>
      </c>
      <c r="AY63" s="86">
        <v>0</v>
      </c>
      <c r="AZ63" s="86">
        <v>0</v>
      </c>
      <c r="BA63" s="86">
        <v>0</v>
      </c>
      <c r="BB63" s="87">
        <v>3906.74</v>
      </c>
      <c r="BD63" s="81"/>
      <c r="BE63" s="92" t="str">
        <f t="shared" si="46"/>
        <v>Employee Training</v>
      </c>
      <c r="BF63" s="83"/>
      <c r="BG63" s="84">
        <f t="shared" si="14"/>
        <v>525</v>
      </c>
      <c r="BH63" s="84">
        <f t="shared" si="15"/>
        <v>0</v>
      </c>
      <c r="BI63" s="85">
        <v>0</v>
      </c>
      <c r="BJ63" s="86">
        <v>0</v>
      </c>
      <c r="BK63" s="86">
        <v>0</v>
      </c>
      <c r="BL63" s="86">
        <v>0</v>
      </c>
      <c r="BM63" s="86">
        <v>0</v>
      </c>
      <c r="BN63" s="86">
        <v>0</v>
      </c>
      <c r="BO63" s="86">
        <v>525</v>
      </c>
      <c r="BP63" s="86">
        <v>0</v>
      </c>
      <c r="BQ63" s="86">
        <v>0</v>
      </c>
      <c r="BR63" s="86">
        <v>0</v>
      </c>
      <c r="BS63" s="86">
        <v>0</v>
      </c>
      <c r="BT63" s="87">
        <v>0</v>
      </c>
      <c r="BV63" s="81"/>
      <c r="BW63" s="92" t="str">
        <f t="shared" si="48"/>
        <v>Employee Training</v>
      </c>
      <c r="BX63" s="83"/>
      <c r="BY63" s="84">
        <f t="shared" si="16"/>
        <v>0</v>
      </c>
      <c r="BZ63" s="85">
        <f t="shared" si="17"/>
        <v>0</v>
      </c>
      <c r="CA63" s="86">
        <f t="shared" si="18"/>
        <v>0</v>
      </c>
      <c r="CB63" s="86">
        <f t="shared" si="19"/>
        <v>0</v>
      </c>
      <c r="CC63" s="86">
        <f t="shared" si="20"/>
        <v>0</v>
      </c>
      <c r="CD63" s="84">
        <f t="shared" si="4"/>
        <v>700</v>
      </c>
      <c r="CE63" s="85">
        <f t="shared" si="21"/>
        <v>180</v>
      </c>
      <c r="CF63" s="86">
        <f t="shared" si="22"/>
        <v>180</v>
      </c>
      <c r="CG63" s="86">
        <f t="shared" si="23"/>
        <v>170</v>
      </c>
      <c r="CH63" s="86">
        <f t="shared" si="24"/>
        <v>170</v>
      </c>
      <c r="CI63" s="84">
        <f t="shared" si="5"/>
        <v>4596.74</v>
      </c>
      <c r="CJ63" s="85">
        <f t="shared" si="25"/>
        <v>145</v>
      </c>
      <c r="CK63" s="86">
        <f t="shared" si="26"/>
        <v>20</v>
      </c>
      <c r="CL63" s="86">
        <f t="shared" si="27"/>
        <v>525</v>
      </c>
      <c r="CM63" s="87">
        <f t="shared" si="28"/>
        <v>3906.74</v>
      </c>
      <c r="CO63" s="81"/>
      <c r="CP63" s="92" t="str">
        <f t="shared" si="49"/>
        <v>Employee Training</v>
      </c>
      <c r="CQ63" s="83"/>
      <c r="CR63" s="84">
        <f t="shared" si="66"/>
        <v>-700</v>
      </c>
      <c r="CS63" s="84">
        <f t="shared" si="66"/>
        <v>-180</v>
      </c>
      <c r="CT63" s="85">
        <f t="shared" si="65"/>
        <v>0</v>
      </c>
      <c r="CU63" s="86">
        <f t="shared" si="65"/>
        <v>0</v>
      </c>
      <c r="CV63" s="86">
        <f t="shared" si="65"/>
        <v>-180</v>
      </c>
      <c r="CW63" s="86">
        <f t="shared" si="65"/>
        <v>0</v>
      </c>
      <c r="CX63" s="86">
        <f t="shared" si="65"/>
        <v>0</v>
      </c>
      <c r="CY63" s="86">
        <f t="shared" si="65"/>
        <v>-180</v>
      </c>
      <c r="CZ63" s="86">
        <f t="shared" si="65"/>
        <v>0</v>
      </c>
      <c r="DA63" s="86">
        <f t="shared" si="55"/>
        <v>0</v>
      </c>
      <c r="DB63" s="86">
        <f t="shared" si="55"/>
        <v>-170</v>
      </c>
      <c r="DC63" s="86">
        <f t="shared" si="55"/>
        <v>0</v>
      </c>
      <c r="DD63" s="86">
        <f t="shared" si="55"/>
        <v>0</v>
      </c>
      <c r="DE63" s="87">
        <f t="shared" si="55"/>
        <v>-170</v>
      </c>
      <c r="DG63" s="81"/>
      <c r="DH63" s="92" t="str">
        <f t="shared" si="50"/>
        <v>Employee Training</v>
      </c>
      <c r="DI63" s="83"/>
      <c r="DJ63" s="88">
        <f t="shared" si="64"/>
        <v>0</v>
      </c>
      <c r="DK63" s="88">
        <f t="shared" si="64"/>
        <v>0</v>
      </c>
      <c r="DL63" s="89" t="str">
        <f t="shared" si="64"/>
        <v/>
      </c>
      <c r="DM63" s="90" t="str">
        <f t="shared" si="64"/>
        <v/>
      </c>
      <c r="DN63" s="90">
        <f t="shared" si="64"/>
        <v>0</v>
      </c>
      <c r="DO63" s="90" t="str">
        <f t="shared" si="64"/>
        <v/>
      </c>
      <c r="DP63" s="90" t="str">
        <f t="shared" si="64"/>
        <v/>
      </c>
      <c r="DQ63" s="90">
        <f t="shared" si="64"/>
        <v>0</v>
      </c>
      <c r="DR63" s="90" t="str">
        <f t="shared" si="64"/>
        <v/>
      </c>
      <c r="DS63" s="90" t="str">
        <f t="shared" si="60"/>
        <v/>
      </c>
      <c r="DT63" s="90">
        <f t="shared" si="60"/>
        <v>0</v>
      </c>
      <c r="DU63" s="90" t="str">
        <f t="shared" si="60"/>
        <v/>
      </c>
      <c r="DV63" s="90" t="str">
        <f t="shared" si="60"/>
        <v/>
      </c>
      <c r="DW63" s="91">
        <f t="shared" si="60"/>
        <v>0</v>
      </c>
      <c r="DY63" s="180">
        <f t="shared" si="61"/>
        <v>18</v>
      </c>
      <c r="DZ63" s="180" t="str">
        <f t="shared" si="62"/>
        <v>Employee Training</v>
      </c>
      <c r="EA63" s="181">
        <f t="shared" si="63"/>
        <v>180</v>
      </c>
    </row>
    <row r="64" spans="2:131" ht="11.85" customHeight="1" x14ac:dyDescent="0.15">
      <c r="B64" s="81"/>
      <c r="C64" s="92" t="s">
        <v>131</v>
      </c>
      <c r="D64" s="83"/>
      <c r="E64" s="84">
        <f t="shared" si="8"/>
        <v>3602.6</v>
      </c>
      <c r="F64" s="84">
        <f t="shared" si="9"/>
        <v>3602.6</v>
      </c>
      <c r="G64" s="85">
        <v>1201</v>
      </c>
      <c r="H64" s="86">
        <v>1201</v>
      </c>
      <c r="I64" s="86">
        <v>1200.5999999999999</v>
      </c>
      <c r="J64" s="86"/>
      <c r="K64" s="86"/>
      <c r="L64" s="86"/>
      <c r="M64" s="86"/>
      <c r="N64" s="86"/>
      <c r="O64" s="86"/>
      <c r="P64" s="86"/>
      <c r="Q64" s="86"/>
      <c r="R64" s="87"/>
      <c r="T64" s="81"/>
      <c r="U64" s="92" t="str">
        <f t="shared" si="42"/>
        <v>Equipment Rental</v>
      </c>
      <c r="V64" s="83"/>
      <c r="W64" s="84">
        <f t="shared" si="10"/>
        <v>26160</v>
      </c>
      <c r="X64" s="84">
        <f t="shared" si="11"/>
        <v>6540</v>
      </c>
      <c r="Y64" s="85">
        <v>2180</v>
      </c>
      <c r="Z64" s="86">
        <v>2180</v>
      </c>
      <c r="AA64" s="86">
        <v>2180</v>
      </c>
      <c r="AB64" s="86">
        <v>2180</v>
      </c>
      <c r="AC64" s="86">
        <v>2180</v>
      </c>
      <c r="AD64" s="86">
        <v>2180</v>
      </c>
      <c r="AE64" s="86">
        <v>2180</v>
      </c>
      <c r="AF64" s="86">
        <v>2180</v>
      </c>
      <c r="AG64" s="86">
        <v>2180</v>
      </c>
      <c r="AH64" s="86">
        <v>2180</v>
      </c>
      <c r="AI64" s="86">
        <v>2180</v>
      </c>
      <c r="AJ64" s="87">
        <v>2180</v>
      </c>
      <c r="AL64" s="81"/>
      <c r="AM64" s="92" t="str">
        <f t="shared" si="44"/>
        <v>Equipment Rental</v>
      </c>
      <c r="AN64" s="83"/>
      <c r="AO64" s="84">
        <f t="shared" si="12"/>
        <v>18269.54</v>
      </c>
      <c r="AP64" s="84">
        <f t="shared" si="13"/>
        <v>1537.8000000000002</v>
      </c>
      <c r="AQ64" s="85">
        <v>512.6</v>
      </c>
      <c r="AR64" s="86">
        <v>512.6</v>
      </c>
      <c r="AS64" s="86">
        <v>512.6</v>
      </c>
      <c r="AT64" s="86">
        <v>1666</v>
      </c>
      <c r="AU64" s="86">
        <v>1153.4000000000001</v>
      </c>
      <c r="AV64" s="86">
        <v>1153.4000000000001</v>
      </c>
      <c r="AW64" s="86">
        <v>2787.65</v>
      </c>
      <c r="AX64" s="86">
        <v>2322.25</v>
      </c>
      <c r="AY64" s="86">
        <v>1912.26</v>
      </c>
      <c r="AZ64" s="86">
        <v>1912.26</v>
      </c>
      <c r="BA64" s="86">
        <v>1912.26</v>
      </c>
      <c r="BB64" s="87">
        <v>1912.26</v>
      </c>
      <c r="BD64" s="81"/>
      <c r="BE64" s="92" t="str">
        <f t="shared" si="46"/>
        <v>Equipment Rental</v>
      </c>
      <c r="BF64" s="83"/>
      <c r="BG64" s="84">
        <f t="shared" si="14"/>
        <v>6667.8</v>
      </c>
      <c r="BH64" s="84">
        <f t="shared" si="15"/>
        <v>1539</v>
      </c>
      <c r="BI64" s="85">
        <v>513</v>
      </c>
      <c r="BJ64" s="86">
        <v>513</v>
      </c>
      <c r="BK64" s="86">
        <v>513</v>
      </c>
      <c r="BL64" s="86">
        <v>513</v>
      </c>
      <c r="BM64" s="86">
        <v>513</v>
      </c>
      <c r="BN64" s="86">
        <v>513</v>
      </c>
      <c r="BO64" s="86">
        <v>513</v>
      </c>
      <c r="BP64" s="86">
        <v>513</v>
      </c>
      <c r="BQ64" s="86">
        <v>513</v>
      </c>
      <c r="BR64" s="86">
        <v>513</v>
      </c>
      <c r="BS64" s="86">
        <v>512.6</v>
      </c>
      <c r="BT64" s="87">
        <v>1025.2</v>
      </c>
      <c r="BV64" s="81"/>
      <c r="BW64" s="92" t="str">
        <f t="shared" si="48"/>
        <v>Equipment Rental</v>
      </c>
      <c r="BX64" s="83"/>
      <c r="BY64" s="84">
        <f t="shared" si="16"/>
        <v>3602.6</v>
      </c>
      <c r="BZ64" s="85">
        <f t="shared" si="17"/>
        <v>3602.6</v>
      </c>
      <c r="CA64" s="86">
        <f t="shared" si="18"/>
        <v>0</v>
      </c>
      <c r="CB64" s="86">
        <f t="shared" si="19"/>
        <v>0</v>
      </c>
      <c r="CC64" s="86">
        <f t="shared" si="20"/>
        <v>0</v>
      </c>
      <c r="CD64" s="84">
        <f t="shared" si="4"/>
        <v>26160</v>
      </c>
      <c r="CE64" s="85">
        <f t="shared" si="21"/>
        <v>6540</v>
      </c>
      <c r="CF64" s="86">
        <f t="shared" si="22"/>
        <v>6540</v>
      </c>
      <c r="CG64" s="86">
        <f t="shared" si="23"/>
        <v>6540</v>
      </c>
      <c r="CH64" s="86">
        <f t="shared" si="24"/>
        <v>6540</v>
      </c>
      <c r="CI64" s="84">
        <f t="shared" si="5"/>
        <v>18269.54</v>
      </c>
      <c r="CJ64" s="85">
        <f t="shared" si="25"/>
        <v>1537.8000000000002</v>
      </c>
      <c r="CK64" s="86">
        <f t="shared" si="26"/>
        <v>3972.8</v>
      </c>
      <c r="CL64" s="86">
        <f t="shared" si="27"/>
        <v>7022.16</v>
      </c>
      <c r="CM64" s="87">
        <f t="shared" si="28"/>
        <v>5736.78</v>
      </c>
      <c r="CO64" s="81"/>
      <c r="CP64" s="92" t="str">
        <f t="shared" si="49"/>
        <v>Equipment Rental</v>
      </c>
      <c r="CQ64" s="83"/>
      <c r="CR64" s="84">
        <f t="shared" si="66"/>
        <v>-22557.4</v>
      </c>
      <c r="CS64" s="84">
        <f t="shared" si="66"/>
        <v>-2937.4</v>
      </c>
      <c r="CT64" s="85">
        <f t="shared" si="65"/>
        <v>-979</v>
      </c>
      <c r="CU64" s="86">
        <f t="shared" si="65"/>
        <v>-979</v>
      </c>
      <c r="CV64" s="86">
        <f t="shared" si="65"/>
        <v>-979.40000000000009</v>
      </c>
      <c r="CW64" s="86">
        <f t="shared" si="65"/>
        <v>-2180</v>
      </c>
      <c r="CX64" s="86">
        <f t="shared" si="65"/>
        <v>-2180</v>
      </c>
      <c r="CY64" s="86">
        <f t="shared" si="65"/>
        <v>-2180</v>
      </c>
      <c r="CZ64" s="86">
        <f t="shared" si="65"/>
        <v>-2180</v>
      </c>
      <c r="DA64" s="86">
        <f t="shared" si="55"/>
        <v>-2180</v>
      </c>
      <c r="DB64" s="86">
        <f t="shared" si="55"/>
        <v>-2180</v>
      </c>
      <c r="DC64" s="86">
        <f t="shared" si="55"/>
        <v>-2180</v>
      </c>
      <c r="DD64" s="86">
        <f t="shared" si="55"/>
        <v>-2180</v>
      </c>
      <c r="DE64" s="87">
        <f t="shared" si="55"/>
        <v>-2180</v>
      </c>
      <c r="DG64" s="81"/>
      <c r="DH64" s="92" t="str">
        <f t="shared" si="50"/>
        <v>Equipment Rental</v>
      </c>
      <c r="DI64" s="83"/>
      <c r="DJ64" s="88">
        <f t="shared" si="64"/>
        <v>0.13771406727828739</v>
      </c>
      <c r="DK64" s="88">
        <f t="shared" si="64"/>
        <v>0.55085626911314978</v>
      </c>
      <c r="DL64" s="89">
        <f t="shared" si="64"/>
        <v>0.55091743119266057</v>
      </c>
      <c r="DM64" s="90">
        <f t="shared" si="64"/>
        <v>0.55091743119266057</v>
      </c>
      <c r="DN64" s="90">
        <f t="shared" si="64"/>
        <v>0.55073394495412842</v>
      </c>
      <c r="DO64" s="90">
        <f t="shared" si="64"/>
        <v>0</v>
      </c>
      <c r="DP64" s="90">
        <f t="shared" si="64"/>
        <v>0</v>
      </c>
      <c r="DQ64" s="90">
        <f t="shared" si="64"/>
        <v>0</v>
      </c>
      <c r="DR64" s="90">
        <f t="shared" si="64"/>
        <v>0</v>
      </c>
      <c r="DS64" s="90">
        <f t="shared" si="60"/>
        <v>0</v>
      </c>
      <c r="DT64" s="90">
        <f t="shared" si="60"/>
        <v>0</v>
      </c>
      <c r="DU64" s="90">
        <f t="shared" si="60"/>
        <v>0</v>
      </c>
      <c r="DV64" s="90">
        <f t="shared" si="60"/>
        <v>0</v>
      </c>
      <c r="DW64" s="91">
        <f t="shared" si="60"/>
        <v>0</v>
      </c>
      <c r="DY64" s="180">
        <f t="shared" si="61"/>
        <v>9</v>
      </c>
      <c r="DZ64" s="180" t="str">
        <f t="shared" si="62"/>
        <v>Equipment Rental</v>
      </c>
      <c r="EA64" s="181">
        <f t="shared" si="63"/>
        <v>979.40000000000009</v>
      </c>
    </row>
    <row r="65" spans="2:131" ht="11.85" customHeight="1" x14ac:dyDescent="0.15">
      <c r="B65" s="81"/>
      <c r="C65" s="92" t="s">
        <v>132</v>
      </c>
      <c r="D65" s="83"/>
      <c r="E65" s="84">
        <f t="shared" si="8"/>
        <v>0</v>
      </c>
      <c r="F65" s="84">
        <f t="shared" si="9"/>
        <v>0</v>
      </c>
      <c r="G65" s="85">
        <v>0</v>
      </c>
      <c r="H65" s="86">
        <v>0</v>
      </c>
      <c r="I65" s="86">
        <v>0</v>
      </c>
      <c r="J65" s="86"/>
      <c r="K65" s="86"/>
      <c r="L65" s="86"/>
      <c r="M65" s="86"/>
      <c r="N65" s="86"/>
      <c r="O65" s="86"/>
      <c r="P65" s="86"/>
      <c r="Q65" s="86"/>
      <c r="R65" s="87"/>
      <c r="T65" s="81"/>
      <c r="U65" s="92" t="str">
        <f t="shared" si="42"/>
        <v>Equipment Repairs</v>
      </c>
      <c r="V65" s="83"/>
      <c r="W65" s="84">
        <f t="shared" si="10"/>
        <v>0</v>
      </c>
      <c r="X65" s="84">
        <f t="shared" si="11"/>
        <v>0</v>
      </c>
      <c r="Y65" s="85">
        <v>0</v>
      </c>
      <c r="Z65" s="86">
        <v>0</v>
      </c>
      <c r="AA65" s="86">
        <v>0</v>
      </c>
      <c r="AB65" s="86">
        <v>0</v>
      </c>
      <c r="AC65" s="86">
        <v>0</v>
      </c>
      <c r="AD65" s="86">
        <v>0</v>
      </c>
      <c r="AE65" s="86">
        <v>0</v>
      </c>
      <c r="AF65" s="86">
        <v>0</v>
      </c>
      <c r="AG65" s="86">
        <v>0</v>
      </c>
      <c r="AH65" s="86">
        <v>0</v>
      </c>
      <c r="AI65" s="86">
        <v>0</v>
      </c>
      <c r="AJ65" s="87">
        <v>0</v>
      </c>
      <c r="AL65" s="81"/>
      <c r="AM65" s="92" t="str">
        <f t="shared" si="44"/>
        <v>Equipment Repairs</v>
      </c>
      <c r="AN65" s="83"/>
      <c r="AO65" s="84">
        <f t="shared" si="12"/>
        <v>0</v>
      </c>
      <c r="AP65" s="84">
        <f t="shared" si="13"/>
        <v>0</v>
      </c>
      <c r="AQ65" s="85">
        <v>0</v>
      </c>
      <c r="AR65" s="86">
        <v>0</v>
      </c>
      <c r="AS65" s="86">
        <v>0</v>
      </c>
      <c r="AT65" s="86">
        <v>0</v>
      </c>
      <c r="AU65" s="86">
        <v>0</v>
      </c>
      <c r="AV65" s="86">
        <v>0</v>
      </c>
      <c r="AW65" s="86">
        <v>0</v>
      </c>
      <c r="AX65" s="86">
        <v>0</v>
      </c>
      <c r="AY65" s="86">
        <v>0</v>
      </c>
      <c r="AZ65" s="86">
        <v>0</v>
      </c>
      <c r="BA65" s="86">
        <v>0</v>
      </c>
      <c r="BB65" s="87">
        <v>0</v>
      </c>
      <c r="BD65" s="81"/>
      <c r="BE65" s="92" t="str">
        <f t="shared" si="46"/>
        <v>Equipment Repairs</v>
      </c>
      <c r="BF65" s="83"/>
      <c r="BG65" s="84">
        <f t="shared" si="14"/>
        <v>0</v>
      </c>
      <c r="BH65" s="84">
        <f t="shared" si="15"/>
        <v>0</v>
      </c>
      <c r="BI65" s="85">
        <v>0</v>
      </c>
      <c r="BJ65" s="86">
        <v>0</v>
      </c>
      <c r="BK65" s="86">
        <v>0</v>
      </c>
      <c r="BL65" s="86">
        <v>0</v>
      </c>
      <c r="BM65" s="86">
        <v>0</v>
      </c>
      <c r="BN65" s="86">
        <v>0</v>
      </c>
      <c r="BO65" s="86">
        <v>0</v>
      </c>
      <c r="BP65" s="86">
        <v>0</v>
      </c>
      <c r="BQ65" s="86">
        <v>0</v>
      </c>
      <c r="BR65" s="86">
        <v>0</v>
      </c>
      <c r="BS65" s="86">
        <v>0</v>
      </c>
      <c r="BT65" s="87">
        <v>0</v>
      </c>
      <c r="BV65" s="81"/>
      <c r="BW65" s="92" t="str">
        <f t="shared" si="48"/>
        <v>Equipment Repairs</v>
      </c>
      <c r="BX65" s="83"/>
      <c r="BY65" s="84">
        <f t="shared" si="16"/>
        <v>0</v>
      </c>
      <c r="BZ65" s="85">
        <f t="shared" si="17"/>
        <v>0</v>
      </c>
      <c r="CA65" s="86">
        <f t="shared" si="18"/>
        <v>0</v>
      </c>
      <c r="CB65" s="86">
        <f t="shared" si="19"/>
        <v>0</v>
      </c>
      <c r="CC65" s="86">
        <f t="shared" si="20"/>
        <v>0</v>
      </c>
      <c r="CD65" s="84">
        <f t="shared" si="4"/>
        <v>0</v>
      </c>
      <c r="CE65" s="85">
        <f t="shared" si="21"/>
        <v>0</v>
      </c>
      <c r="CF65" s="86">
        <f t="shared" si="22"/>
        <v>0</v>
      </c>
      <c r="CG65" s="86">
        <f t="shared" si="23"/>
        <v>0</v>
      </c>
      <c r="CH65" s="86">
        <f t="shared" si="24"/>
        <v>0</v>
      </c>
      <c r="CI65" s="84">
        <f t="shared" si="5"/>
        <v>0</v>
      </c>
      <c r="CJ65" s="85">
        <f t="shared" si="25"/>
        <v>0</v>
      </c>
      <c r="CK65" s="86">
        <f t="shared" si="26"/>
        <v>0</v>
      </c>
      <c r="CL65" s="86">
        <f t="shared" si="27"/>
        <v>0</v>
      </c>
      <c r="CM65" s="87">
        <f t="shared" si="28"/>
        <v>0</v>
      </c>
      <c r="CO65" s="81"/>
      <c r="CP65" s="92" t="str">
        <f t="shared" si="49"/>
        <v>Equipment Repairs</v>
      </c>
      <c r="CQ65" s="83"/>
      <c r="CR65" s="84">
        <f t="shared" si="66"/>
        <v>0</v>
      </c>
      <c r="CS65" s="84">
        <f t="shared" si="66"/>
        <v>0</v>
      </c>
      <c r="CT65" s="85">
        <f t="shared" si="65"/>
        <v>0</v>
      </c>
      <c r="CU65" s="86">
        <f t="shared" si="65"/>
        <v>0</v>
      </c>
      <c r="CV65" s="86">
        <f t="shared" si="65"/>
        <v>0</v>
      </c>
      <c r="CW65" s="86">
        <f t="shared" si="65"/>
        <v>0</v>
      </c>
      <c r="CX65" s="86">
        <f t="shared" si="65"/>
        <v>0</v>
      </c>
      <c r="CY65" s="86">
        <f t="shared" si="65"/>
        <v>0</v>
      </c>
      <c r="CZ65" s="86">
        <f t="shared" si="65"/>
        <v>0</v>
      </c>
      <c r="DA65" s="86">
        <f t="shared" si="55"/>
        <v>0</v>
      </c>
      <c r="DB65" s="86">
        <f t="shared" si="55"/>
        <v>0</v>
      </c>
      <c r="DC65" s="86">
        <f t="shared" si="55"/>
        <v>0</v>
      </c>
      <c r="DD65" s="86">
        <f t="shared" si="55"/>
        <v>0</v>
      </c>
      <c r="DE65" s="87">
        <f t="shared" si="55"/>
        <v>0</v>
      </c>
      <c r="DG65" s="81"/>
      <c r="DH65" s="92" t="str">
        <f t="shared" si="50"/>
        <v>Equipment Repairs</v>
      </c>
      <c r="DI65" s="83"/>
      <c r="DJ65" s="88" t="str">
        <f t="shared" si="64"/>
        <v/>
      </c>
      <c r="DK65" s="88" t="str">
        <f t="shared" si="64"/>
        <v/>
      </c>
      <c r="DL65" s="89" t="str">
        <f t="shared" si="64"/>
        <v/>
      </c>
      <c r="DM65" s="90" t="str">
        <f t="shared" si="64"/>
        <v/>
      </c>
      <c r="DN65" s="90" t="str">
        <f t="shared" si="64"/>
        <v/>
      </c>
      <c r="DO65" s="90" t="str">
        <f t="shared" si="64"/>
        <v/>
      </c>
      <c r="DP65" s="90" t="str">
        <f t="shared" si="64"/>
        <v/>
      </c>
      <c r="DQ65" s="90" t="str">
        <f t="shared" si="64"/>
        <v/>
      </c>
      <c r="DR65" s="90" t="str">
        <f t="shared" si="64"/>
        <v/>
      </c>
      <c r="DS65" s="90" t="str">
        <f t="shared" si="60"/>
        <v/>
      </c>
      <c r="DT65" s="90" t="str">
        <f t="shared" si="60"/>
        <v/>
      </c>
      <c r="DU65" s="90" t="str">
        <f t="shared" si="60"/>
        <v/>
      </c>
      <c r="DV65" s="90" t="str">
        <f t="shared" si="60"/>
        <v/>
      </c>
      <c r="DW65" s="91" t="str">
        <f t="shared" si="60"/>
        <v/>
      </c>
      <c r="DY65" s="180">
        <f t="shared" si="61"/>
        <v>22</v>
      </c>
      <c r="DZ65" s="180" t="str">
        <f t="shared" si="62"/>
        <v>Equipment Repairs</v>
      </c>
      <c r="EA65" s="181">
        <f t="shared" si="63"/>
        <v>0</v>
      </c>
    </row>
    <row r="66" spans="2:131" ht="11.85" customHeight="1" x14ac:dyDescent="0.15">
      <c r="B66" s="81"/>
      <c r="C66" s="92" t="s">
        <v>133</v>
      </c>
      <c r="D66" s="83"/>
      <c r="E66" s="84">
        <f t="shared" si="8"/>
        <v>0</v>
      </c>
      <c r="F66" s="84">
        <f t="shared" si="9"/>
        <v>0</v>
      </c>
      <c r="G66" s="85">
        <v>0</v>
      </c>
      <c r="H66" s="86">
        <v>0</v>
      </c>
      <c r="I66" s="86">
        <v>0</v>
      </c>
      <c r="J66" s="86"/>
      <c r="K66" s="86"/>
      <c r="L66" s="86"/>
      <c r="M66" s="86"/>
      <c r="N66" s="86"/>
      <c r="O66" s="86"/>
      <c r="P66" s="86"/>
      <c r="Q66" s="86"/>
      <c r="R66" s="87"/>
      <c r="T66" s="81"/>
      <c r="U66" s="92" t="str">
        <f t="shared" si="42"/>
        <v>Gas</v>
      </c>
      <c r="V66" s="83"/>
      <c r="W66" s="84">
        <f t="shared" si="10"/>
        <v>0</v>
      </c>
      <c r="X66" s="84">
        <f t="shared" si="11"/>
        <v>0</v>
      </c>
      <c r="Y66" s="85">
        <v>0</v>
      </c>
      <c r="Z66" s="86">
        <v>0</v>
      </c>
      <c r="AA66" s="86">
        <v>0</v>
      </c>
      <c r="AB66" s="86">
        <v>0</v>
      </c>
      <c r="AC66" s="86">
        <v>0</v>
      </c>
      <c r="AD66" s="86">
        <v>0</v>
      </c>
      <c r="AE66" s="86">
        <v>0</v>
      </c>
      <c r="AF66" s="86">
        <v>0</v>
      </c>
      <c r="AG66" s="86">
        <v>0</v>
      </c>
      <c r="AH66" s="86">
        <v>0</v>
      </c>
      <c r="AI66" s="86">
        <v>0</v>
      </c>
      <c r="AJ66" s="87">
        <v>0</v>
      </c>
      <c r="AL66" s="81"/>
      <c r="AM66" s="92" t="str">
        <f t="shared" si="44"/>
        <v>Gas</v>
      </c>
      <c r="AN66" s="83"/>
      <c r="AO66" s="84">
        <f t="shared" si="12"/>
        <v>0</v>
      </c>
      <c r="AP66" s="84">
        <f t="shared" si="13"/>
        <v>0</v>
      </c>
      <c r="AQ66" s="85">
        <v>0</v>
      </c>
      <c r="AR66" s="86">
        <v>0</v>
      </c>
      <c r="AS66" s="86">
        <v>0</v>
      </c>
      <c r="AT66" s="86">
        <v>0</v>
      </c>
      <c r="AU66" s="86">
        <v>0</v>
      </c>
      <c r="AV66" s="86">
        <v>0</v>
      </c>
      <c r="AW66" s="86">
        <v>0</v>
      </c>
      <c r="AX66" s="86">
        <v>0</v>
      </c>
      <c r="AY66" s="86">
        <v>0</v>
      </c>
      <c r="AZ66" s="86">
        <v>0</v>
      </c>
      <c r="BA66" s="86">
        <v>0</v>
      </c>
      <c r="BB66" s="87">
        <v>0</v>
      </c>
      <c r="BD66" s="81"/>
      <c r="BE66" s="92" t="str">
        <f t="shared" si="46"/>
        <v>Gas</v>
      </c>
      <c r="BF66" s="83"/>
      <c r="BG66" s="84">
        <f t="shared" si="14"/>
        <v>0</v>
      </c>
      <c r="BH66" s="84">
        <f t="shared" si="15"/>
        <v>0</v>
      </c>
      <c r="BI66" s="85">
        <v>0</v>
      </c>
      <c r="BJ66" s="86">
        <v>0</v>
      </c>
      <c r="BK66" s="86">
        <v>0</v>
      </c>
      <c r="BL66" s="86">
        <v>0</v>
      </c>
      <c r="BM66" s="86">
        <v>0</v>
      </c>
      <c r="BN66" s="86">
        <v>0</v>
      </c>
      <c r="BO66" s="86">
        <v>0</v>
      </c>
      <c r="BP66" s="86">
        <v>0</v>
      </c>
      <c r="BQ66" s="86">
        <v>0</v>
      </c>
      <c r="BR66" s="86">
        <v>0</v>
      </c>
      <c r="BS66" s="86">
        <v>0</v>
      </c>
      <c r="BT66" s="87">
        <v>0</v>
      </c>
      <c r="BV66" s="81"/>
      <c r="BW66" s="92" t="str">
        <f t="shared" si="48"/>
        <v>Gas</v>
      </c>
      <c r="BX66" s="83"/>
      <c r="BY66" s="84">
        <f t="shared" si="16"/>
        <v>0</v>
      </c>
      <c r="BZ66" s="85">
        <f t="shared" si="17"/>
        <v>0</v>
      </c>
      <c r="CA66" s="86">
        <f t="shared" si="18"/>
        <v>0</v>
      </c>
      <c r="CB66" s="86">
        <f t="shared" si="19"/>
        <v>0</v>
      </c>
      <c r="CC66" s="86">
        <f t="shared" si="20"/>
        <v>0</v>
      </c>
      <c r="CD66" s="84">
        <f t="shared" si="4"/>
        <v>0</v>
      </c>
      <c r="CE66" s="85">
        <f t="shared" si="21"/>
        <v>0</v>
      </c>
      <c r="CF66" s="86">
        <f t="shared" si="22"/>
        <v>0</v>
      </c>
      <c r="CG66" s="86">
        <f t="shared" si="23"/>
        <v>0</v>
      </c>
      <c r="CH66" s="86">
        <f t="shared" si="24"/>
        <v>0</v>
      </c>
      <c r="CI66" s="84">
        <f t="shared" si="5"/>
        <v>0</v>
      </c>
      <c r="CJ66" s="85">
        <f t="shared" si="25"/>
        <v>0</v>
      </c>
      <c r="CK66" s="86">
        <f t="shared" si="26"/>
        <v>0</v>
      </c>
      <c r="CL66" s="86">
        <f t="shared" si="27"/>
        <v>0</v>
      </c>
      <c r="CM66" s="87">
        <f t="shared" si="28"/>
        <v>0</v>
      </c>
      <c r="CO66" s="81"/>
      <c r="CP66" s="92" t="str">
        <f t="shared" si="49"/>
        <v>Gas</v>
      </c>
      <c r="CQ66" s="83"/>
      <c r="CR66" s="84">
        <f t="shared" si="66"/>
        <v>0</v>
      </c>
      <c r="CS66" s="84">
        <f t="shared" si="66"/>
        <v>0</v>
      </c>
      <c r="CT66" s="85">
        <f t="shared" si="65"/>
        <v>0</v>
      </c>
      <c r="CU66" s="86">
        <f t="shared" si="65"/>
        <v>0</v>
      </c>
      <c r="CV66" s="86">
        <f t="shared" si="65"/>
        <v>0</v>
      </c>
      <c r="CW66" s="86">
        <f t="shared" si="65"/>
        <v>0</v>
      </c>
      <c r="CX66" s="86">
        <f t="shared" si="65"/>
        <v>0</v>
      </c>
      <c r="CY66" s="86">
        <f t="shared" si="65"/>
        <v>0</v>
      </c>
      <c r="CZ66" s="86">
        <f t="shared" si="65"/>
        <v>0</v>
      </c>
      <c r="DA66" s="86">
        <f t="shared" si="55"/>
        <v>0</v>
      </c>
      <c r="DB66" s="86">
        <f t="shared" si="55"/>
        <v>0</v>
      </c>
      <c r="DC66" s="86">
        <f t="shared" si="55"/>
        <v>0</v>
      </c>
      <c r="DD66" s="86">
        <f t="shared" si="55"/>
        <v>0</v>
      </c>
      <c r="DE66" s="87">
        <f t="shared" si="55"/>
        <v>0</v>
      </c>
      <c r="DG66" s="81"/>
      <c r="DH66" s="92" t="str">
        <f t="shared" si="50"/>
        <v>Gas</v>
      </c>
      <c r="DI66" s="83"/>
      <c r="DJ66" s="88" t="str">
        <f t="shared" si="64"/>
        <v/>
      </c>
      <c r="DK66" s="88" t="str">
        <f t="shared" si="64"/>
        <v/>
      </c>
      <c r="DL66" s="89" t="str">
        <f t="shared" si="64"/>
        <v/>
      </c>
      <c r="DM66" s="90" t="str">
        <f t="shared" si="64"/>
        <v/>
      </c>
      <c r="DN66" s="90" t="str">
        <f t="shared" si="64"/>
        <v/>
      </c>
      <c r="DO66" s="90" t="str">
        <f t="shared" si="64"/>
        <v/>
      </c>
      <c r="DP66" s="90" t="str">
        <f t="shared" si="64"/>
        <v/>
      </c>
      <c r="DQ66" s="90" t="str">
        <f t="shared" si="64"/>
        <v/>
      </c>
      <c r="DR66" s="90" t="str">
        <f t="shared" si="64"/>
        <v/>
      </c>
      <c r="DS66" s="90" t="str">
        <f t="shared" si="60"/>
        <v/>
      </c>
      <c r="DT66" s="90" t="str">
        <f t="shared" si="60"/>
        <v/>
      </c>
      <c r="DU66" s="90" t="str">
        <f t="shared" si="60"/>
        <v/>
      </c>
      <c r="DV66" s="90" t="str">
        <f t="shared" si="60"/>
        <v/>
      </c>
      <c r="DW66" s="91" t="str">
        <f t="shared" si="60"/>
        <v/>
      </c>
      <c r="DY66" s="180">
        <f t="shared" si="61"/>
        <v>22</v>
      </c>
      <c r="DZ66" s="180" t="str">
        <f t="shared" si="62"/>
        <v>Gas</v>
      </c>
      <c r="EA66" s="181">
        <f t="shared" si="63"/>
        <v>0</v>
      </c>
    </row>
    <row r="67" spans="2:131" ht="11.85" customHeight="1" x14ac:dyDescent="0.15">
      <c r="B67" s="81"/>
      <c r="C67" s="92" t="s">
        <v>134</v>
      </c>
      <c r="D67" s="83"/>
      <c r="E67" s="84">
        <f t="shared" si="8"/>
        <v>0</v>
      </c>
      <c r="F67" s="84">
        <f t="shared" si="9"/>
        <v>0</v>
      </c>
      <c r="G67" s="85">
        <v>0</v>
      </c>
      <c r="H67" s="86">
        <v>0</v>
      </c>
      <c r="I67" s="86">
        <v>0</v>
      </c>
      <c r="J67" s="86"/>
      <c r="K67" s="86"/>
      <c r="L67" s="86"/>
      <c r="M67" s="86"/>
      <c r="N67" s="86"/>
      <c r="O67" s="86"/>
      <c r="P67" s="86"/>
      <c r="Q67" s="86"/>
      <c r="R67" s="87"/>
      <c r="T67" s="81"/>
      <c r="U67" s="92" t="str">
        <f t="shared" si="42"/>
        <v>Glassware</v>
      </c>
      <c r="V67" s="83"/>
      <c r="W67" s="84">
        <f t="shared" si="10"/>
        <v>0</v>
      </c>
      <c r="X67" s="84">
        <f t="shared" si="11"/>
        <v>0</v>
      </c>
      <c r="Y67" s="85">
        <v>0</v>
      </c>
      <c r="Z67" s="86">
        <v>0</v>
      </c>
      <c r="AA67" s="86">
        <v>0</v>
      </c>
      <c r="AB67" s="86">
        <v>0</v>
      </c>
      <c r="AC67" s="86">
        <v>0</v>
      </c>
      <c r="AD67" s="86">
        <v>0</v>
      </c>
      <c r="AE67" s="86">
        <v>0</v>
      </c>
      <c r="AF67" s="86">
        <v>0</v>
      </c>
      <c r="AG67" s="86">
        <v>0</v>
      </c>
      <c r="AH67" s="86">
        <v>0</v>
      </c>
      <c r="AI67" s="86">
        <v>0</v>
      </c>
      <c r="AJ67" s="87">
        <v>0</v>
      </c>
      <c r="AL67" s="81"/>
      <c r="AM67" s="92" t="str">
        <f t="shared" si="44"/>
        <v>Glassware</v>
      </c>
      <c r="AN67" s="83"/>
      <c r="AO67" s="84">
        <f t="shared" si="12"/>
        <v>0</v>
      </c>
      <c r="AP67" s="84">
        <f t="shared" si="13"/>
        <v>0</v>
      </c>
      <c r="AQ67" s="85">
        <v>0</v>
      </c>
      <c r="AR67" s="86">
        <v>0</v>
      </c>
      <c r="AS67" s="86">
        <v>0</v>
      </c>
      <c r="AT67" s="86">
        <v>0</v>
      </c>
      <c r="AU67" s="86">
        <v>0</v>
      </c>
      <c r="AV67" s="86">
        <v>0</v>
      </c>
      <c r="AW67" s="86">
        <v>0</v>
      </c>
      <c r="AX67" s="86">
        <v>0</v>
      </c>
      <c r="AY67" s="86">
        <v>0</v>
      </c>
      <c r="AZ67" s="86">
        <v>0</v>
      </c>
      <c r="BA67" s="86">
        <v>0</v>
      </c>
      <c r="BB67" s="87">
        <v>0</v>
      </c>
      <c r="BD67" s="81"/>
      <c r="BE67" s="92" t="str">
        <f t="shared" si="46"/>
        <v>Glassware</v>
      </c>
      <c r="BF67" s="83"/>
      <c r="BG67" s="84">
        <f t="shared" si="14"/>
        <v>0</v>
      </c>
      <c r="BH67" s="84">
        <f t="shared" si="15"/>
        <v>0</v>
      </c>
      <c r="BI67" s="85">
        <v>0</v>
      </c>
      <c r="BJ67" s="86">
        <v>0</v>
      </c>
      <c r="BK67" s="86">
        <v>0</v>
      </c>
      <c r="BL67" s="86">
        <v>0</v>
      </c>
      <c r="BM67" s="86">
        <v>0</v>
      </c>
      <c r="BN67" s="86">
        <v>0</v>
      </c>
      <c r="BO67" s="86">
        <v>0</v>
      </c>
      <c r="BP67" s="86">
        <v>0</v>
      </c>
      <c r="BQ67" s="86">
        <v>0</v>
      </c>
      <c r="BR67" s="86">
        <v>0</v>
      </c>
      <c r="BS67" s="86">
        <v>0</v>
      </c>
      <c r="BT67" s="87">
        <v>0</v>
      </c>
      <c r="BV67" s="81"/>
      <c r="BW67" s="92" t="str">
        <f t="shared" si="48"/>
        <v>Glassware</v>
      </c>
      <c r="BX67" s="83"/>
      <c r="BY67" s="84">
        <f t="shared" si="16"/>
        <v>0</v>
      </c>
      <c r="BZ67" s="85">
        <f t="shared" si="17"/>
        <v>0</v>
      </c>
      <c r="CA67" s="86">
        <f t="shared" si="18"/>
        <v>0</v>
      </c>
      <c r="CB67" s="86">
        <f t="shared" si="19"/>
        <v>0</v>
      </c>
      <c r="CC67" s="86">
        <f t="shared" si="20"/>
        <v>0</v>
      </c>
      <c r="CD67" s="84">
        <f t="shared" si="4"/>
        <v>0</v>
      </c>
      <c r="CE67" s="85">
        <f t="shared" si="21"/>
        <v>0</v>
      </c>
      <c r="CF67" s="86">
        <f t="shared" si="22"/>
        <v>0</v>
      </c>
      <c r="CG67" s="86">
        <f t="shared" si="23"/>
        <v>0</v>
      </c>
      <c r="CH67" s="86">
        <f t="shared" si="24"/>
        <v>0</v>
      </c>
      <c r="CI67" s="84">
        <f t="shared" si="5"/>
        <v>0</v>
      </c>
      <c r="CJ67" s="85">
        <f t="shared" si="25"/>
        <v>0</v>
      </c>
      <c r="CK67" s="86">
        <f t="shared" si="26"/>
        <v>0</v>
      </c>
      <c r="CL67" s="86">
        <f t="shared" si="27"/>
        <v>0</v>
      </c>
      <c r="CM67" s="87">
        <f t="shared" si="28"/>
        <v>0</v>
      </c>
      <c r="CO67" s="81"/>
      <c r="CP67" s="92" t="str">
        <f t="shared" si="49"/>
        <v>Glassware</v>
      </c>
      <c r="CQ67" s="83"/>
      <c r="CR67" s="84">
        <f t="shared" si="66"/>
        <v>0</v>
      </c>
      <c r="CS67" s="84">
        <f t="shared" si="66"/>
        <v>0</v>
      </c>
      <c r="CT67" s="85">
        <f t="shared" si="65"/>
        <v>0</v>
      </c>
      <c r="CU67" s="86">
        <f t="shared" si="65"/>
        <v>0</v>
      </c>
      <c r="CV67" s="86">
        <f t="shared" si="65"/>
        <v>0</v>
      </c>
      <c r="CW67" s="86">
        <f t="shared" si="65"/>
        <v>0</v>
      </c>
      <c r="CX67" s="86">
        <f t="shared" si="65"/>
        <v>0</v>
      </c>
      <c r="CY67" s="86">
        <f t="shared" si="65"/>
        <v>0</v>
      </c>
      <c r="CZ67" s="86">
        <f t="shared" si="65"/>
        <v>0</v>
      </c>
      <c r="DA67" s="86">
        <f t="shared" si="55"/>
        <v>0</v>
      </c>
      <c r="DB67" s="86">
        <f t="shared" si="55"/>
        <v>0</v>
      </c>
      <c r="DC67" s="86">
        <f t="shared" si="55"/>
        <v>0</v>
      </c>
      <c r="DD67" s="86">
        <f t="shared" si="55"/>
        <v>0</v>
      </c>
      <c r="DE67" s="87">
        <f t="shared" si="55"/>
        <v>0</v>
      </c>
      <c r="DG67" s="81"/>
      <c r="DH67" s="92" t="str">
        <f t="shared" si="50"/>
        <v>Glassware</v>
      </c>
      <c r="DI67" s="83"/>
      <c r="DJ67" s="88" t="str">
        <f t="shared" si="64"/>
        <v/>
      </c>
      <c r="DK67" s="88" t="str">
        <f t="shared" si="64"/>
        <v/>
      </c>
      <c r="DL67" s="89" t="str">
        <f t="shared" si="64"/>
        <v/>
      </c>
      <c r="DM67" s="90" t="str">
        <f t="shared" si="64"/>
        <v/>
      </c>
      <c r="DN67" s="90" t="str">
        <f t="shared" si="64"/>
        <v/>
      </c>
      <c r="DO67" s="90" t="str">
        <f t="shared" si="64"/>
        <v/>
      </c>
      <c r="DP67" s="90" t="str">
        <f t="shared" si="64"/>
        <v/>
      </c>
      <c r="DQ67" s="90" t="str">
        <f t="shared" si="64"/>
        <v/>
      </c>
      <c r="DR67" s="90" t="str">
        <f t="shared" si="64"/>
        <v/>
      </c>
      <c r="DS67" s="90" t="str">
        <f t="shared" si="60"/>
        <v/>
      </c>
      <c r="DT67" s="90" t="str">
        <f t="shared" si="60"/>
        <v/>
      </c>
      <c r="DU67" s="90" t="str">
        <f t="shared" si="60"/>
        <v/>
      </c>
      <c r="DV67" s="90" t="str">
        <f t="shared" si="60"/>
        <v/>
      </c>
      <c r="DW67" s="91" t="str">
        <f t="shared" si="60"/>
        <v/>
      </c>
      <c r="DY67" s="180">
        <f t="shared" si="61"/>
        <v>22</v>
      </c>
      <c r="DZ67" s="180" t="str">
        <f t="shared" si="62"/>
        <v>Glassware</v>
      </c>
      <c r="EA67" s="181">
        <f t="shared" si="63"/>
        <v>0</v>
      </c>
    </row>
    <row r="68" spans="2:131" ht="11.85" customHeight="1" x14ac:dyDescent="0.15">
      <c r="B68" s="81"/>
      <c r="C68" s="92" t="s">
        <v>135</v>
      </c>
      <c r="D68" s="83"/>
      <c r="E68" s="84">
        <f t="shared" si="8"/>
        <v>0</v>
      </c>
      <c r="F68" s="84">
        <f t="shared" si="9"/>
        <v>0</v>
      </c>
      <c r="G68" s="85">
        <v>0</v>
      </c>
      <c r="H68" s="86">
        <v>0</v>
      </c>
      <c r="I68" s="86">
        <v>0</v>
      </c>
      <c r="J68" s="86"/>
      <c r="K68" s="86"/>
      <c r="L68" s="86"/>
      <c r="M68" s="86"/>
      <c r="N68" s="86"/>
      <c r="O68" s="86"/>
      <c r="P68" s="86"/>
      <c r="Q68" s="86"/>
      <c r="R68" s="87"/>
      <c r="T68" s="81"/>
      <c r="U68" s="92" t="str">
        <f t="shared" si="42"/>
        <v>Graphic Design &amp; Prod.</v>
      </c>
      <c r="V68" s="83"/>
      <c r="W68" s="84">
        <f t="shared" si="10"/>
        <v>0</v>
      </c>
      <c r="X68" s="84">
        <f t="shared" si="11"/>
        <v>0</v>
      </c>
      <c r="Y68" s="85">
        <v>0</v>
      </c>
      <c r="Z68" s="86">
        <v>0</v>
      </c>
      <c r="AA68" s="86">
        <v>0</v>
      </c>
      <c r="AB68" s="86">
        <v>0</v>
      </c>
      <c r="AC68" s="86">
        <v>0</v>
      </c>
      <c r="AD68" s="86">
        <v>0</v>
      </c>
      <c r="AE68" s="86">
        <v>0</v>
      </c>
      <c r="AF68" s="86">
        <v>0</v>
      </c>
      <c r="AG68" s="86">
        <v>0</v>
      </c>
      <c r="AH68" s="86">
        <v>0</v>
      </c>
      <c r="AI68" s="86">
        <v>0</v>
      </c>
      <c r="AJ68" s="87">
        <v>0</v>
      </c>
      <c r="AL68" s="81"/>
      <c r="AM68" s="92" t="str">
        <f t="shared" si="44"/>
        <v>Graphic Design &amp; Prod.</v>
      </c>
      <c r="AN68" s="83"/>
      <c r="AO68" s="84">
        <f t="shared" si="12"/>
        <v>0</v>
      </c>
      <c r="AP68" s="84">
        <f t="shared" si="13"/>
        <v>0</v>
      </c>
      <c r="AQ68" s="85">
        <v>0</v>
      </c>
      <c r="AR68" s="86">
        <v>0</v>
      </c>
      <c r="AS68" s="86">
        <v>0</v>
      </c>
      <c r="AT68" s="86">
        <v>0</v>
      </c>
      <c r="AU68" s="86">
        <v>0</v>
      </c>
      <c r="AV68" s="86">
        <v>0</v>
      </c>
      <c r="AW68" s="86">
        <v>0</v>
      </c>
      <c r="AX68" s="86">
        <v>0</v>
      </c>
      <c r="AY68" s="86">
        <v>0</v>
      </c>
      <c r="AZ68" s="86">
        <v>0</v>
      </c>
      <c r="BA68" s="86">
        <v>0</v>
      </c>
      <c r="BB68" s="87">
        <v>0</v>
      </c>
      <c r="BD68" s="81"/>
      <c r="BE68" s="92" t="str">
        <f t="shared" si="46"/>
        <v>Graphic Design &amp; Prod.</v>
      </c>
      <c r="BF68" s="83"/>
      <c r="BG68" s="84">
        <f t="shared" si="14"/>
        <v>0</v>
      </c>
      <c r="BH68" s="84">
        <f t="shared" si="15"/>
        <v>0</v>
      </c>
      <c r="BI68" s="85">
        <v>0</v>
      </c>
      <c r="BJ68" s="86">
        <v>0</v>
      </c>
      <c r="BK68" s="86">
        <v>0</v>
      </c>
      <c r="BL68" s="86">
        <v>0</v>
      </c>
      <c r="BM68" s="86">
        <v>0</v>
      </c>
      <c r="BN68" s="86">
        <v>0</v>
      </c>
      <c r="BO68" s="86">
        <v>0</v>
      </c>
      <c r="BP68" s="86">
        <v>0</v>
      </c>
      <c r="BQ68" s="86">
        <v>0</v>
      </c>
      <c r="BR68" s="86">
        <v>0</v>
      </c>
      <c r="BS68" s="86">
        <v>0</v>
      </c>
      <c r="BT68" s="87">
        <v>0</v>
      </c>
      <c r="BV68" s="81"/>
      <c r="BW68" s="92" t="str">
        <f t="shared" si="48"/>
        <v>Graphic Design &amp; Prod.</v>
      </c>
      <c r="BX68" s="83"/>
      <c r="BY68" s="84">
        <f t="shared" si="16"/>
        <v>0</v>
      </c>
      <c r="BZ68" s="85">
        <f t="shared" si="17"/>
        <v>0</v>
      </c>
      <c r="CA68" s="86">
        <f t="shared" si="18"/>
        <v>0</v>
      </c>
      <c r="CB68" s="86">
        <f t="shared" si="19"/>
        <v>0</v>
      </c>
      <c r="CC68" s="86">
        <f t="shared" si="20"/>
        <v>0</v>
      </c>
      <c r="CD68" s="84">
        <f t="shared" si="4"/>
        <v>0</v>
      </c>
      <c r="CE68" s="85">
        <f t="shared" si="21"/>
        <v>0</v>
      </c>
      <c r="CF68" s="86">
        <f t="shared" si="22"/>
        <v>0</v>
      </c>
      <c r="CG68" s="86">
        <f t="shared" si="23"/>
        <v>0</v>
      </c>
      <c r="CH68" s="86">
        <f t="shared" si="24"/>
        <v>0</v>
      </c>
      <c r="CI68" s="84">
        <f t="shared" si="5"/>
        <v>0</v>
      </c>
      <c r="CJ68" s="85">
        <f t="shared" si="25"/>
        <v>0</v>
      </c>
      <c r="CK68" s="86">
        <f t="shared" si="26"/>
        <v>0</v>
      </c>
      <c r="CL68" s="86">
        <f t="shared" si="27"/>
        <v>0</v>
      </c>
      <c r="CM68" s="87">
        <f t="shared" si="28"/>
        <v>0</v>
      </c>
      <c r="CO68" s="81"/>
      <c r="CP68" s="92" t="str">
        <f t="shared" si="49"/>
        <v>Graphic Design &amp; Prod.</v>
      </c>
      <c r="CQ68" s="83"/>
      <c r="CR68" s="84">
        <f t="shared" si="66"/>
        <v>0</v>
      </c>
      <c r="CS68" s="84">
        <f t="shared" si="66"/>
        <v>0</v>
      </c>
      <c r="CT68" s="85">
        <f t="shared" si="65"/>
        <v>0</v>
      </c>
      <c r="CU68" s="86">
        <f t="shared" si="65"/>
        <v>0</v>
      </c>
      <c r="CV68" s="86">
        <f t="shared" si="65"/>
        <v>0</v>
      </c>
      <c r="CW68" s="86">
        <f t="shared" si="65"/>
        <v>0</v>
      </c>
      <c r="CX68" s="86">
        <f t="shared" si="65"/>
        <v>0</v>
      </c>
      <c r="CY68" s="86">
        <f t="shared" si="65"/>
        <v>0</v>
      </c>
      <c r="CZ68" s="86">
        <f t="shared" si="65"/>
        <v>0</v>
      </c>
      <c r="DA68" s="86">
        <f t="shared" si="55"/>
        <v>0</v>
      </c>
      <c r="DB68" s="86">
        <f t="shared" si="55"/>
        <v>0</v>
      </c>
      <c r="DC68" s="86">
        <f t="shared" si="55"/>
        <v>0</v>
      </c>
      <c r="DD68" s="86">
        <f t="shared" si="55"/>
        <v>0</v>
      </c>
      <c r="DE68" s="87">
        <f t="shared" si="55"/>
        <v>0</v>
      </c>
      <c r="DG68" s="81"/>
      <c r="DH68" s="92" t="str">
        <f t="shared" si="50"/>
        <v>Graphic Design &amp; Prod.</v>
      </c>
      <c r="DI68" s="83"/>
      <c r="DJ68" s="88" t="str">
        <f t="shared" si="64"/>
        <v/>
      </c>
      <c r="DK68" s="88" t="str">
        <f t="shared" si="64"/>
        <v/>
      </c>
      <c r="DL68" s="89" t="str">
        <f t="shared" si="64"/>
        <v/>
      </c>
      <c r="DM68" s="90" t="str">
        <f t="shared" si="64"/>
        <v/>
      </c>
      <c r="DN68" s="90" t="str">
        <f t="shared" si="64"/>
        <v/>
      </c>
      <c r="DO68" s="90" t="str">
        <f t="shared" si="64"/>
        <v/>
      </c>
      <c r="DP68" s="90" t="str">
        <f t="shared" si="64"/>
        <v/>
      </c>
      <c r="DQ68" s="90" t="str">
        <f t="shared" si="64"/>
        <v/>
      </c>
      <c r="DR68" s="90" t="str">
        <f t="shared" si="64"/>
        <v/>
      </c>
      <c r="DS68" s="90" t="str">
        <f t="shared" si="60"/>
        <v/>
      </c>
      <c r="DT68" s="90" t="str">
        <f t="shared" si="60"/>
        <v/>
      </c>
      <c r="DU68" s="90" t="str">
        <f t="shared" si="60"/>
        <v/>
      </c>
      <c r="DV68" s="90" t="str">
        <f t="shared" si="60"/>
        <v/>
      </c>
      <c r="DW68" s="91" t="str">
        <f t="shared" si="60"/>
        <v/>
      </c>
      <c r="DY68" s="180">
        <f t="shared" si="61"/>
        <v>22</v>
      </c>
      <c r="DZ68" s="180" t="str">
        <f t="shared" si="62"/>
        <v>Graphic Design &amp; Prod.</v>
      </c>
      <c r="EA68" s="181">
        <f t="shared" si="63"/>
        <v>0</v>
      </c>
    </row>
    <row r="69" spans="2:131" ht="11.85" customHeight="1" x14ac:dyDescent="0.15">
      <c r="B69" s="81"/>
      <c r="C69" s="92" t="s">
        <v>136</v>
      </c>
      <c r="D69" s="83"/>
      <c r="E69" s="84">
        <f t="shared" si="8"/>
        <v>0</v>
      </c>
      <c r="F69" s="84">
        <f t="shared" si="9"/>
        <v>0</v>
      </c>
      <c r="G69" s="85">
        <v>0</v>
      </c>
      <c r="H69" s="86">
        <v>0</v>
      </c>
      <c r="I69" s="86">
        <v>0</v>
      </c>
      <c r="J69" s="86"/>
      <c r="K69" s="86"/>
      <c r="L69" s="86"/>
      <c r="M69" s="86"/>
      <c r="N69" s="86"/>
      <c r="O69" s="86"/>
      <c r="P69" s="86"/>
      <c r="Q69" s="86"/>
      <c r="R69" s="87"/>
      <c r="T69" s="81"/>
      <c r="U69" s="92" t="str">
        <f t="shared" si="42"/>
        <v>Grounds &amp; Landscape</v>
      </c>
      <c r="V69" s="83"/>
      <c r="W69" s="84">
        <f t="shared" si="10"/>
        <v>0</v>
      </c>
      <c r="X69" s="84">
        <f t="shared" si="11"/>
        <v>0</v>
      </c>
      <c r="Y69" s="85">
        <v>0</v>
      </c>
      <c r="Z69" s="86">
        <v>0</v>
      </c>
      <c r="AA69" s="86">
        <v>0</v>
      </c>
      <c r="AB69" s="86">
        <v>0</v>
      </c>
      <c r="AC69" s="86">
        <v>0</v>
      </c>
      <c r="AD69" s="86">
        <v>0</v>
      </c>
      <c r="AE69" s="86">
        <v>0</v>
      </c>
      <c r="AF69" s="86">
        <v>0</v>
      </c>
      <c r="AG69" s="86">
        <v>0</v>
      </c>
      <c r="AH69" s="86">
        <v>0</v>
      </c>
      <c r="AI69" s="86">
        <v>0</v>
      </c>
      <c r="AJ69" s="87">
        <v>0</v>
      </c>
      <c r="AL69" s="81"/>
      <c r="AM69" s="92" t="str">
        <f t="shared" si="44"/>
        <v>Grounds &amp; Landscape</v>
      </c>
      <c r="AN69" s="83"/>
      <c r="AO69" s="84">
        <f t="shared" si="12"/>
        <v>0</v>
      </c>
      <c r="AP69" s="84">
        <f t="shared" si="13"/>
        <v>0</v>
      </c>
      <c r="AQ69" s="85">
        <v>0</v>
      </c>
      <c r="AR69" s="86">
        <v>0</v>
      </c>
      <c r="AS69" s="86">
        <v>0</v>
      </c>
      <c r="AT69" s="86">
        <v>0</v>
      </c>
      <c r="AU69" s="86">
        <v>0</v>
      </c>
      <c r="AV69" s="86">
        <v>0</v>
      </c>
      <c r="AW69" s="86">
        <v>0</v>
      </c>
      <c r="AX69" s="86">
        <v>0</v>
      </c>
      <c r="AY69" s="86">
        <v>0</v>
      </c>
      <c r="AZ69" s="86">
        <v>0</v>
      </c>
      <c r="BA69" s="86">
        <v>0</v>
      </c>
      <c r="BB69" s="87">
        <v>0</v>
      </c>
      <c r="BD69" s="81"/>
      <c r="BE69" s="92" t="str">
        <f t="shared" si="46"/>
        <v>Grounds &amp; Landscape</v>
      </c>
      <c r="BF69" s="83"/>
      <c r="BG69" s="84">
        <f t="shared" si="14"/>
        <v>0</v>
      </c>
      <c r="BH69" s="84">
        <f t="shared" si="15"/>
        <v>0</v>
      </c>
      <c r="BI69" s="85">
        <v>0</v>
      </c>
      <c r="BJ69" s="86">
        <v>0</v>
      </c>
      <c r="BK69" s="86">
        <v>0</v>
      </c>
      <c r="BL69" s="86">
        <v>0</v>
      </c>
      <c r="BM69" s="86">
        <v>0</v>
      </c>
      <c r="BN69" s="86">
        <v>0</v>
      </c>
      <c r="BO69" s="86">
        <v>0</v>
      </c>
      <c r="BP69" s="86">
        <v>0</v>
      </c>
      <c r="BQ69" s="86">
        <v>0</v>
      </c>
      <c r="BR69" s="86">
        <v>0</v>
      </c>
      <c r="BS69" s="86">
        <v>0</v>
      </c>
      <c r="BT69" s="87">
        <v>0</v>
      </c>
      <c r="BV69" s="81"/>
      <c r="BW69" s="92" t="str">
        <f t="shared" si="48"/>
        <v>Grounds &amp; Landscape</v>
      </c>
      <c r="BX69" s="83"/>
      <c r="BY69" s="84">
        <f t="shared" si="16"/>
        <v>0</v>
      </c>
      <c r="BZ69" s="85">
        <f t="shared" si="17"/>
        <v>0</v>
      </c>
      <c r="CA69" s="86">
        <f t="shared" si="18"/>
        <v>0</v>
      </c>
      <c r="CB69" s="86">
        <f t="shared" si="19"/>
        <v>0</v>
      </c>
      <c r="CC69" s="86">
        <f t="shared" si="20"/>
        <v>0</v>
      </c>
      <c r="CD69" s="84">
        <f t="shared" si="4"/>
        <v>0</v>
      </c>
      <c r="CE69" s="85">
        <f t="shared" si="21"/>
        <v>0</v>
      </c>
      <c r="CF69" s="86">
        <f t="shared" si="22"/>
        <v>0</v>
      </c>
      <c r="CG69" s="86">
        <f t="shared" si="23"/>
        <v>0</v>
      </c>
      <c r="CH69" s="86">
        <f t="shared" si="24"/>
        <v>0</v>
      </c>
      <c r="CI69" s="84">
        <f t="shared" si="5"/>
        <v>0</v>
      </c>
      <c r="CJ69" s="85">
        <f t="shared" si="25"/>
        <v>0</v>
      </c>
      <c r="CK69" s="86">
        <f t="shared" si="26"/>
        <v>0</v>
      </c>
      <c r="CL69" s="86">
        <f t="shared" si="27"/>
        <v>0</v>
      </c>
      <c r="CM69" s="87">
        <f t="shared" si="28"/>
        <v>0</v>
      </c>
      <c r="CO69" s="81"/>
      <c r="CP69" s="92" t="str">
        <f t="shared" si="49"/>
        <v>Grounds &amp; Landscape</v>
      </c>
      <c r="CQ69" s="83"/>
      <c r="CR69" s="84">
        <f t="shared" si="66"/>
        <v>0</v>
      </c>
      <c r="CS69" s="84">
        <f t="shared" si="66"/>
        <v>0</v>
      </c>
      <c r="CT69" s="85">
        <f t="shared" si="65"/>
        <v>0</v>
      </c>
      <c r="CU69" s="86">
        <f t="shared" si="65"/>
        <v>0</v>
      </c>
      <c r="CV69" s="86">
        <f t="shared" si="65"/>
        <v>0</v>
      </c>
      <c r="CW69" s="86">
        <f t="shared" si="65"/>
        <v>0</v>
      </c>
      <c r="CX69" s="86">
        <f t="shared" si="65"/>
        <v>0</v>
      </c>
      <c r="CY69" s="86">
        <f t="shared" si="65"/>
        <v>0</v>
      </c>
      <c r="CZ69" s="86">
        <f t="shared" si="65"/>
        <v>0</v>
      </c>
      <c r="DA69" s="86">
        <f t="shared" si="55"/>
        <v>0</v>
      </c>
      <c r="DB69" s="86">
        <f t="shared" si="55"/>
        <v>0</v>
      </c>
      <c r="DC69" s="86">
        <f t="shared" si="55"/>
        <v>0</v>
      </c>
      <c r="DD69" s="86">
        <f t="shared" si="55"/>
        <v>0</v>
      </c>
      <c r="DE69" s="87">
        <f t="shared" si="55"/>
        <v>0</v>
      </c>
      <c r="DG69" s="81"/>
      <c r="DH69" s="92" t="str">
        <f t="shared" si="50"/>
        <v>Grounds &amp; Landscape</v>
      </c>
      <c r="DI69" s="83"/>
      <c r="DJ69" s="88" t="str">
        <f t="shared" si="64"/>
        <v/>
      </c>
      <c r="DK69" s="88" t="str">
        <f t="shared" si="64"/>
        <v/>
      </c>
      <c r="DL69" s="89" t="str">
        <f t="shared" si="64"/>
        <v/>
      </c>
      <c r="DM69" s="90" t="str">
        <f t="shared" si="64"/>
        <v/>
      </c>
      <c r="DN69" s="90" t="str">
        <f t="shared" si="64"/>
        <v/>
      </c>
      <c r="DO69" s="90" t="str">
        <f t="shared" si="64"/>
        <v/>
      </c>
      <c r="DP69" s="90" t="str">
        <f t="shared" si="64"/>
        <v/>
      </c>
      <c r="DQ69" s="90" t="str">
        <f t="shared" si="64"/>
        <v/>
      </c>
      <c r="DR69" s="90" t="str">
        <f t="shared" si="64"/>
        <v/>
      </c>
      <c r="DS69" s="90" t="str">
        <f t="shared" si="60"/>
        <v/>
      </c>
      <c r="DT69" s="90" t="str">
        <f t="shared" si="60"/>
        <v/>
      </c>
      <c r="DU69" s="90" t="str">
        <f t="shared" si="60"/>
        <v/>
      </c>
      <c r="DV69" s="90" t="str">
        <f t="shared" si="60"/>
        <v/>
      </c>
      <c r="DW69" s="91" t="str">
        <f t="shared" si="60"/>
        <v/>
      </c>
      <c r="DY69" s="180">
        <f t="shared" si="61"/>
        <v>22</v>
      </c>
      <c r="DZ69" s="180" t="str">
        <f t="shared" si="62"/>
        <v>Grounds &amp; Landscape</v>
      </c>
      <c r="EA69" s="181">
        <f t="shared" si="63"/>
        <v>0</v>
      </c>
    </row>
    <row r="70" spans="2:131" ht="11.85" customHeight="1" x14ac:dyDescent="0.15">
      <c r="B70" s="81"/>
      <c r="C70" s="92" t="s">
        <v>137</v>
      </c>
      <c r="D70" s="83"/>
      <c r="E70" s="84">
        <f t="shared" si="8"/>
        <v>0</v>
      </c>
      <c r="F70" s="84">
        <f t="shared" si="9"/>
        <v>0</v>
      </c>
      <c r="G70" s="85">
        <v>0</v>
      </c>
      <c r="H70" s="86">
        <v>0</v>
      </c>
      <c r="I70" s="86">
        <v>0</v>
      </c>
      <c r="J70" s="86"/>
      <c r="K70" s="86"/>
      <c r="L70" s="86"/>
      <c r="M70" s="86"/>
      <c r="N70" s="86"/>
      <c r="O70" s="86"/>
      <c r="P70" s="86"/>
      <c r="Q70" s="86"/>
      <c r="R70" s="87"/>
      <c r="T70" s="81"/>
      <c r="U70" s="92" t="str">
        <f t="shared" si="42"/>
        <v>Guest Relocation</v>
      </c>
      <c r="V70" s="83"/>
      <c r="W70" s="84">
        <f t="shared" si="10"/>
        <v>0</v>
      </c>
      <c r="X70" s="84">
        <f t="shared" si="11"/>
        <v>0</v>
      </c>
      <c r="Y70" s="85">
        <v>0</v>
      </c>
      <c r="Z70" s="86">
        <v>0</v>
      </c>
      <c r="AA70" s="86">
        <v>0</v>
      </c>
      <c r="AB70" s="86">
        <v>0</v>
      </c>
      <c r="AC70" s="86">
        <v>0</v>
      </c>
      <c r="AD70" s="86">
        <v>0</v>
      </c>
      <c r="AE70" s="86">
        <v>0</v>
      </c>
      <c r="AF70" s="86">
        <v>0</v>
      </c>
      <c r="AG70" s="86">
        <v>0</v>
      </c>
      <c r="AH70" s="86">
        <v>0</v>
      </c>
      <c r="AI70" s="86">
        <v>0</v>
      </c>
      <c r="AJ70" s="87">
        <v>0</v>
      </c>
      <c r="AL70" s="81"/>
      <c r="AM70" s="92" t="str">
        <f t="shared" si="44"/>
        <v>Guest Relocation</v>
      </c>
      <c r="AN70" s="83"/>
      <c r="AO70" s="84">
        <f t="shared" si="12"/>
        <v>0</v>
      </c>
      <c r="AP70" s="84">
        <f t="shared" si="13"/>
        <v>0</v>
      </c>
      <c r="AQ70" s="85">
        <v>0</v>
      </c>
      <c r="AR70" s="86">
        <v>0</v>
      </c>
      <c r="AS70" s="86">
        <v>0</v>
      </c>
      <c r="AT70" s="86">
        <v>0</v>
      </c>
      <c r="AU70" s="86">
        <v>0</v>
      </c>
      <c r="AV70" s="86">
        <v>0</v>
      </c>
      <c r="AW70" s="86">
        <v>0</v>
      </c>
      <c r="AX70" s="86">
        <v>0</v>
      </c>
      <c r="AY70" s="86">
        <v>0</v>
      </c>
      <c r="AZ70" s="86">
        <v>0</v>
      </c>
      <c r="BA70" s="86">
        <v>0</v>
      </c>
      <c r="BB70" s="87">
        <v>0</v>
      </c>
      <c r="BD70" s="81"/>
      <c r="BE70" s="92" t="str">
        <f t="shared" si="46"/>
        <v>Guest Relocation</v>
      </c>
      <c r="BF70" s="83"/>
      <c r="BG70" s="84">
        <f t="shared" si="14"/>
        <v>0</v>
      </c>
      <c r="BH70" s="84">
        <f t="shared" si="15"/>
        <v>0</v>
      </c>
      <c r="BI70" s="85">
        <v>0</v>
      </c>
      <c r="BJ70" s="86">
        <v>0</v>
      </c>
      <c r="BK70" s="86">
        <v>0</v>
      </c>
      <c r="BL70" s="86">
        <v>0</v>
      </c>
      <c r="BM70" s="86">
        <v>0</v>
      </c>
      <c r="BN70" s="86">
        <v>0</v>
      </c>
      <c r="BO70" s="86">
        <v>0</v>
      </c>
      <c r="BP70" s="86">
        <v>0</v>
      </c>
      <c r="BQ70" s="86">
        <v>0</v>
      </c>
      <c r="BR70" s="86">
        <v>0</v>
      </c>
      <c r="BS70" s="86">
        <v>0</v>
      </c>
      <c r="BT70" s="87">
        <v>0</v>
      </c>
      <c r="BV70" s="81"/>
      <c r="BW70" s="92" t="str">
        <f t="shared" si="48"/>
        <v>Guest Relocation</v>
      </c>
      <c r="BX70" s="83"/>
      <c r="BY70" s="84">
        <f t="shared" si="16"/>
        <v>0</v>
      </c>
      <c r="BZ70" s="85">
        <f t="shared" si="17"/>
        <v>0</v>
      </c>
      <c r="CA70" s="86">
        <f t="shared" si="18"/>
        <v>0</v>
      </c>
      <c r="CB70" s="86">
        <f t="shared" si="19"/>
        <v>0</v>
      </c>
      <c r="CC70" s="86">
        <f t="shared" si="20"/>
        <v>0</v>
      </c>
      <c r="CD70" s="84">
        <f t="shared" si="4"/>
        <v>0</v>
      </c>
      <c r="CE70" s="85">
        <f t="shared" si="21"/>
        <v>0</v>
      </c>
      <c r="CF70" s="86">
        <f t="shared" si="22"/>
        <v>0</v>
      </c>
      <c r="CG70" s="86">
        <f t="shared" si="23"/>
        <v>0</v>
      </c>
      <c r="CH70" s="86">
        <f t="shared" si="24"/>
        <v>0</v>
      </c>
      <c r="CI70" s="84">
        <f t="shared" si="5"/>
        <v>0</v>
      </c>
      <c r="CJ70" s="85">
        <f t="shared" si="25"/>
        <v>0</v>
      </c>
      <c r="CK70" s="86">
        <f t="shared" si="26"/>
        <v>0</v>
      </c>
      <c r="CL70" s="86">
        <f t="shared" si="27"/>
        <v>0</v>
      </c>
      <c r="CM70" s="87">
        <f t="shared" si="28"/>
        <v>0</v>
      </c>
      <c r="CO70" s="81"/>
      <c r="CP70" s="92" t="str">
        <f t="shared" si="49"/>
        <v>Guest Relocation</v>
      </c>
      <c r="CQ70" s="83"/>
      <c r="CR70" s="84">
        <f t="shared" si="66"/>
        <v>0</v>
      </c>
      <c r="CS70" s="84">
        <f t="shared" si="66"/>
        <v>0</v>
      </c>
      <c r="CT70" s="85">
        <f t="shared" si="65"/>
        <v>0</v>
      </c>
      <c r="CU70" s="86">
        <f t="shared" si="65"/>
        <v>0</v>
      </c>
      <c r="CV70" s="86">
        <f t="shared" si="65"/>
        <v>0</v>
      </c>
      <c r="CW70" s="86">
        <f t="shared" si="65"/>
        <v>0</v>
      </c>
      <c r="CX70" s="86">
        <f t="shared" si="65"/>
        <v>0</v>
      </c>
      <c r="CY70" s="86">
        <f t="shared" si="65"/>
        <v>0</v>
      </c>
      <c r="CZ70" s="86">
        <f t="shared" si="65"/>
        <v>0</v>
      </c>
      <c r="DA70" s="86">
        <f t="shared" si="55"/>
        <v>0</v>
      </c>
      <c r="DB70" s="86">
        <f t="shared" si="55"/>
        <v>0</v>
      </c>
      <c r="DC70" s="86">
        <f t="shared" si="55"/>
        <v>0</v>
      </c>
      <c r="DD70" s="86">
        <f t="shared" si="55"/>
        <v>0</v>
      </c>
      <c r="DE70" s="87">
        <f t="shared" si="55"/>
        <v>0</v>
      </c>
      <c r="DG70" s="81"/>
      <c r="DH70" s="92" t="str">
        <f t="shared" si="50"/>
        <v>Guest Relocation</v>
      </c>
      <c r="DI70" s="83"/>
      <c r="DJ70" s="88" t="str">
        <f t="shared" si="64"/>
        <v/>
      </c>
      <c r="DK70" s="88" t="str">
        <f t="shared" si="64"/>
        <v/>
      </c>
      <c r="DL70" s="89" t="str">
        <f t="shared" si="64"/>
        <v/>
      </c>
      <c r="DM70" s="90" t="str">
        <f t="shared" si="64"/>
        <v/>
      </c>
      <c r="DN70" s="90" t="str">
        <f t="shared" si="64"/>
        <v/>
      </c>
      <c r="DO70" s="90" t="str">
        <f t="shared" si="64"/>
        <v/>
      </c>
      <c r="DP70" s="90" t="str">
        <f t="shared" si="64"/>
        <v/>
      </c>
      <c r="DQ70" s="90" t="str">
        <f t="shared" si="64"/>
        <v/>
      </c>
      <c r="DR70" s="90" t="str">
        <f t="shared" si="64"/>
        <v/>
      </c>
      <c r="DS70" s="90" t="str">
        <f t="shared" si="60"/>
        <v/>
      </c>
      <c r="DT70" s="90" t="str">
        <f t="shared" si="60"/>
        <v/>
      </c>
      <c r="DU70" s="90" t="str">
        <f t="shared" si="60"/>
        <v/>
      </c>
      <c r="DV70" s="90" t="str">
        <f t="shared" si="60"/>
        <v/>
      </c>
      <c r="DW70" s="91" t="str">
        <f t="shared" si="60"/>
        <v/>
      </c>
      <c r="DY70" s="180">
        <f t="shared" si="61"/>
        <v>22</v>
      </c>
      <c r="DZ70" s="180" t="str">
        <f t="shared" si="62"/>
        <v>Guest Relocation</v>
      </c>
      <c r="EA70" s="181">
        <f t="shared" si="63"/>
        <v>0</v>
      </c>
    </row>
    <row r="71" spans="2:131" ht="11.85" customHeight="1" x14ac:dyDescent="0.15">
      <c r="B71" s="81"/>
      <c r="C71" s="92" t="s">
        <v>138</v>
      </c>
      <c r="D71" s="83"/>
      <c r="E71" s="84">
        <f t="shared" si="8"/>
        <v>0</v>
      </c>
      <c r="F71" s="84">
        <f t="shared" si="9"/>
        <v>0</v>
      </c>
      <c r="G71" s="85">
        <v>0</v>
      </c>
      <c r="H71" s="86">
        <v>0</v>
      </c>
      <c r="I71" s="86">
        <v>0</v>
      </c>
      <c r="J71" s="86"/>
      <c r="K71" s="86"/>
      <c r="L71" s="86"/>
      <c r="M71" s="86"/>
      <c r="N71" s="86"/>
      <c r="O71" s="86"/>
      <c r="P71" s="86"/>
      <c r="Q71" s="86"/>
      <c r="R71" s="87"/>
      <c r="T71" s="81"/>
      <c r="U71" s="92" t="str">
        <f t="shared" si="42"/>
        <v>Guest Supplies</v>
      </c>
      <c r="V71" s="83"/>
      <c r="W71" s="84">
        <f t="shared" si="10"/>
        <v>0</v>
      </c>
      <c r="X71" s="84">
        <f t="shared" si="11"/>
        <v>0</v>
      </c>
      <c r="Y71" s="85">
        <v>0</v>
      </c>
      <c r="Z71" s="86">
        <v>0</v>
      </c>
      <c r="AA71" s="86">
        <v>0</v>
      </c>
      <c r="AB71" s="86">
        <v>0</v>
      </c>
      <c r="AC71" s="86">
        <v>0</v>
      </c>
      <c r="AD71" s="86">
        <v>0</v>
      </c>
      <c r="AE71" s="86">
        <v>0</v>
      </c>
      <c r="AF71" s="86">
        <v>0</v>
      </c>
      <c r="AG71" s="86">
        <v>0</v>
      </c>
      <c r="AH71" s="86">
        <v>0</v>
      </c>
      <c r="AI71" s="86">
        <v>0</v>
      </c>
      <c r="AJ71" s="87">
        <v>0</v>
      </c>
      <c r="AL71" s="81"/>
      <c r="AM71" s="92" t="str">
        <f t="shared" si="44"/>
        <v>Guest Supplies</v>
      </c>
      <c r="AN71" s="83"/>
      <c r="AO71" s="84">
        <f t="shared" si="12"/>
        <v>0</v>
      </c>
      <c r="AP71" s="84">
        <f t="shared" si="13"/>
        <v>0</v>
      </c>
      <c r="AQ71" s="85">
        <v>0</v>
      </c>
      <c r="AR71" s="86">
        <v>0</v>
      </c>
      <c r="AS71" s="86">
        <v>0</v>
      </c>
      <c r="AT71" s="86">
        <v>0</v>
      </c>
      <c r="AU71" s="86">
        <v>0</v>
      </c>
      <c r="AV71" s="86">
        <v>0</v>
      </c>
      <c r="AW71" s="86">
        <v>0</v>
      </c>
      <c r="AX71" s="86">
        <v>0</v>
      </c>
      <c r="AY71" s="86">
        <v>0</v>
      </c>
      <c r="AZ71" s="86">
        <v>0</v>
      </c>
      <c r="BA71" s="86">
        <v>0</v>
      </c>
      <c r="BB71" s="87">
        <v>0</v>
      </c>
      <c r="BD71" s="81"/>
      <c r="BE71" s="92" t="str">
        <f t="shared" si="46"/>
        <v>Guest Supplies</v>
      </c>
      <c r="BF71" s="83"/>
      <c r="BG71" s="84">
        <f t="shared" si="14"/>
        <v>0</v>
      </c>
      <c r="BH71" s="84">
        <f t="shared" si="15"/>
        <v>0</v>
      </c>
      <c r="BI71" s="85">
        <v>0</v>
      </c>
      <c r="BJ71" s="86">
        <v>0</v>
      </c>
      <c r="BK71" s="86">
        <v>0</v>
      </c>
      <c r="BL71" s="86">
        <v>0</v>
      </c>
      <c r="BM71" s="86">
        <v>0</v>
      </c>
      <c r="BN71" s="86">
        <v>0</v>
      </c>
      <c r="BO71" s="86">
        <v>0</v>
      </c>
      <c r="BP71" s="86">
        <v>0</v>
      </c>
      <c r="BQ71" s="86">
        <v>0</v>
      </c>
      <c r="BR71" s="86">
        <v>0</v>
      </c>
      <c r="BS71" s="86">
        <v>0</v>
      </c>
      <c r="BT71" s="87">
        <v>0</v>
      </c>
      <c r="BV71" s="81"/>
      <c r="BW71" s="92" t="str">
        <f t="shared" si="48"/>
        <v>Guest Supplies</v>
      </c>
      <c r="BX71" s="83"/>
      <c r="BY71" s="84">
        <f t="shared" si="16"/>
        <v>0</v>
      </c>
      <c r="BZ71" s="85">
        <f t="shared" si="17"/>
        <v>0</v>
      </c>
      <c r="CA71" s="86">
        <f t="shared" si="18"/>
        <v>0</v>
      </c>
      <c r="CB71" s="86">
        <f t="shared" si="19"/>
        <v>0</v>
      </c>
      <c r="CC71" s="86">
        <f t="shared" si="20"/>
        <v>0</v>
      </c>
      <c r="CD71" s="84">
        <f t="shared" si="4"/>
        <v>0</v>
      </c>
      <c r="CE71" s="85">
        <f t="shared" si="21"/>
        <v>0</v>
      </c>
      <c r="CF71" s="86">
        <f t="shared" si="22"/>
        <v>0</v>
      </c>
      <c r="CG71" s="86">
        <f t="shared" si="23"/>
        <v>0</v>
      </c>
      <c r="CH71" s="86">
        <f t="shared" si="24"/>
        <v>0</v>
      </c>
      <c r="CI71" s="84">
        <f t="shared" si="5"/>
        <v>0</v>
      </c>
      <c r="CJ71" s="85">
        <f t="shared" si="25"/>
        <v>0</v>
      </c>
      <c r="CK71" s="86">
        <f t="shared" si="26"/>
        <v>0</v>
      </c>
      <c r="CL71" s="86">
        <f t="shared" si="27"/>
        <v>0</v>
      </c>
      <c r="CM71" s="87">
        <f t="shared" si="28"/>
        <v>0</v>
      </c>
      <c r="CO71" s="81"/>
      <c r="CP71" s="92" t="str">
        <f t="shared" si="49"/>
        <v>Guest Supplies</v>
      </c>
      <c r="CQ71" s="83"/>
      <c r="CR71" s="84">
        <f t="shared" si="66"/>
        <v>0</v>
      </c>
      <c r="CS71" s="84">
        <f t="shared" si="66"/>
        <v>0</v>
      </c>
      <c r="CT71" s="85">
        <f t="shared" si="65"/>
        <v>0</v>
      </c>
      <c r="CU71" s="86">
        <f t="shared" si="65"/>
        <v>0</v>
      </c>
      <c r="CV71" s="86">
        <f t="shared" si="65"/>
        <v>0</v>
      </c>
      <c r="CW71" s="86">
        <f t="shared" si="65"/>
        <v>0</v>
      </c>
      <c r="CX71" s="86">
        <f t="shared" si="65"/>
        <v>0</v>
      </c>
      <c r="CY71" s="86">
        <f t="shared" si="65"/>
        <v>0</v>
      </c>
      <c r="CZ71" s="86">
        <f t="shared" si="65"/>
        <v>0</v>
      </c>
      <c r="DA71" s="86">
        <f t="shared" si="55"/>
        <v>0</v>
      </c>
      <c r="DB71" s="86">
        <f t="shared" si="55"/>
        <v>0</v>
      </c>
      <c r="DC71" s="86">
        <f t="shared" si="55"/>
        <v>0</v>
      </c>
      <c r="DD71" s="86">
        <f t="shared" si="55"/>
        <v>0</v>
      </c>
      <c r="DE71" s="87">
        <f t="shared" si="55"/>
        <v>0</v>
      </c>
      <c r="DG71" s="81"/>
      <c r="DH71" s="92" t="str">
        <f t="shared" si="50"/>
        <v>Guest Supplies</v>
      </c>
      <c r="DI71" s="83"/>
      <c r="DJ71" s="88" t="str">
        <f t="shared" si="64"/>
        <v/>
      </c>
      <c r="DK71" s="88" t="str">
        <f t="shared" si="64"/>
        <v/>
      </c>
      <c r="DL71" s="89" t="str">
        <f t="shared" si="64"/>
        <v/>
      </c>
      <c r="DM71" s="90" t="str">
        <f t="shared" si="64"/>
        <v/>
      </c>
      <c r="DN71" s="90" t="str">
        <f t="shared" si="64"/>
        <v/>
      </c>
      <c r="DO71" s="90" t="str">
        <f t="shared" si="64"/>
        <v/>
      </c>
      <c r="DP71" s="90" t="str">
        <f t="shared" si="64"/>
        <v/>
      </c>
      <c r="DQ71" s="90" t="str">
        <f t="shared" si="64"/>
        <v/>
      </c>
      <c r="DR71" s="90" t="str">
        <f t="shared" si="64"/>
        <v/>
      </c>
      <c r="DS71" s="90" t="str">
        <f t="shared" si="60"/>
        <v/>
      </c>
      <c r="DT71" s="90" t="str">
        <f t="shared" si="60"/>
        <v/>
      </c>
      <c r="DU71" s="90" t="str">
        <f t="shared" si="60"/>
        <v/>
      </c>
      <c r="DV71" s="90" t="str">
        <f t="shared" si="60"/>
        <v/>
      </c>
      <c r="DW71" s="91" t="str">
        <f t="shared" si="60"/>
        <v/>
      </c>
      <c r="DY71" s="180">
        <f t="shared" si="61"/>
        <v>22</v>
      </c>
      <c r="DZ71" s="180" t="str">
        <f t="shared" si="62"/>
        <v>Guest Supplies</v>
      </c>
      <c r="EA71" s="181">
        <f t="shared" si="63"/>
        <v>0</v>
      </c>
    </row>
    <row r="72" spans="2:131" ht="11.85" customHeight="1" x14ac:dyDescent="0.15">
      <c r="B72" s="81"/>
      <c r="C72" s="92" t="s">
        <v>139</v>
      </c>
      <c r="D72" s="83"/>
      <c r="E72" s="84">
        <f t="shared" ref="E72:E118" si="67">SUM(G72:R72)</f>
        <v>0</v>
      </c>
      <c r="F72" s="84">
        <f t="shared" ref="F72:F118" si="68">SUMPRODUCT((G$6:R$6&lt;=F$6)*(G72:R72))</f>
        <v>0</v>
      </c>
      <c r="G72" s="85">
        <v>0</v>
      </c>
      <c r="H72" s="86">
        <v>0</v>
      </c>
      <c r="I72" s="86">
        <v>0</v>
      </c>
      <c r="J72" s="86"/>
      <c r="K72" s="86"/>
      <c r="L72" s="86"/>
      <c r="M72" s="86"/>
      <c r="N72" s="86"/>
      <c r="O72" s="86"/>
      <c r="P72" s="86"/>
      <c r="Q72" s="86"/>
      <c r="R72" s="87"/>
      <c r="T72" s="81"/>
      <c r="U72" s="92" t="str">
        <f t="shared" si="42"/>
        <v>In-House - Meals &amp; Entertainment</v>
      </c>
      <c r="V72" s="83"/>
      <c r="W72" s="84">
        <f t="shared" ref="W72:W118" si="69">SUM(Y72:AJ72)</f>
        <v>0</v>
      </c>
      <c r="X72" s="84">
        <f t="shared" ref="X72:X118" si="70">SUMPRODUCT((Y$6:AJ$6&lt;=X$6)*(Y72:AJ72))</f>
        <v>0</v>
      </c>
      <c r="Y72" s="85">
        <v>0</v>
      </c>
      <c r="Z72" s="86">
        <v>0</v>
      </c>
      <c r="AA72" s="86">
        <v>0</v>
      </c>
      <c r="AB72" s="86">
        <v>0</v>
      </c>
      <c r="AC72" s="86">
        <v>0</v>
      </c>
      <c r="AD72" s="86">
        <v>0</v>
      </c>
      <c r="AE72" s="86">
        <v>0</v>
      </c>
      <c r="AF72" s="86">
        <v>0</v>
      </c>
      <c r="AG72" s="86">
        <v>0</v>
      </c>
      <c r="AH72" s="86">
        <v>0</v>
      </c>
      <c r="AI72" s="86">
        <v>0</v>
      </c>
      <c r="AJ72" s="87">
        <v>0</v>
      </c>
      <c r="AL72" s="81"/>
      <c r="AM72" s="92" t="str">
        <f t="shared" si="44"/>
        <v>In-House - Meals &amp; Entertainment</v>
      </c>
      <c r="AN72" s="83"/>
      <c r="AO72" s="84">
        <f t="shared" ref="AO72:AO118" si="71">SUM(AQ72:BB72)</f>
        <v>0</v>
      </c>
      <c r="AP72" s="84">
        <f t="shared" ref="AP72:AP118" si="72">SUMPRODUCT((AQ$6:BB$6&lt;=AP$6)*(AQ72:BB72))</f>
        <v>0</v>
      </c>
      <c r="AQ72" s="85">
        <v>0</v>
      </c>
      <c r="AR72" s="86">
        <v>0</v>
      </c>
      <c r="AS72" s="86">
        <v>0</v>
      </c>
      <c r="AT72" s="86">
        <v>0</v>
      </c>
      <c r="AU72" s="86">
        <v>0</v>
      </c>
      <c r="AV72" s="86">
        <v>0</v>
      </c>
      <c r="AW72" s="86">
        <v>0</v>
      </c>
      <c r="AX72" s="86">
        <v>0</v>
      </c>
      <c r="AY72" s="86">
        <v>0</v>
      </c>
      <c r="AZ72" s="86">
        <v>0</v>
      </c>
      <c r="BA72" s="86">
        <v>0</v>
      </c>
      <c r="BB72" s="87">
        <v>0</v>
      </c>
      <c r="BD72" s="81"/>
      <c r="BE72" s="92" t="str">
        <f t="shared" si="46"/>
        <v>In-House - Meals &amp; Entertainment</v>
      </c>
      <c r="BF72" s="83"/>
      <c r="BG72" s="84">
        <f t="shared" ref="BG72:BG118" si="73">SUM(BI72:BT72)</f>
        <v>0</v>
      </c>
      <c r="BH72" s="84">
        <f t="shared" ref="BH72:BH118" si="74">SUMPRODUCT((BI$6:BT$6&lt;=BH$6)*(BI72:BT72))</f>
        <v>0</v>
      </c>
      <c r="BI72" s="85">
        <v>0</v>
      </c>
      <c r="BJ72" s="86">
        <v>0</v>
      </c>
      <c r="BK72" s="86">
        <v>0</v>
      </c>
      <c r="BL72" s="86">
        <v>0</v>
      </c>
      <c r="BM72" s="86">
        <v>0</v>
      </c>
      <c r="BN72" s="86">
        <v>0</v>
      </c>
      <c r="BO72" s="86">
        <v>0</v>
      </c>
      <c r="BP72" s="86">
        <v>0</v>
      </c>
      <c r="BQ72" s="86">
        <v>0</v>
      </c>
      <c r="BR72" s="86">
        <v>0</v>
      </c>
      <c r="BS72" s="86">
        <v>0</v>
      </c>
      <c r="BT72" s="87">
        <v>0</v>
      </c>
      <c r="BV72" s="81"/>
      <c r="BW72" s="92" t="str">
        <f t="shared" si="48"/>
        <v>In-House - Meals &amp; Entertainment</v>
      </c>
      <c r="BX72" s="83"/>
      <c r="BY72" s="84">
        <f t="shared" si="16"/>
        <v>0</v>
      </c>
      <c r="BZ72" s="85">
        <f t="shared" ref="BZ72:BZ118" si="75">SUM(G72:I72)</f>
        <v>0</v>
      </c>
      <c r="CA72" s="86">
        <f t="shared" ref="CA72:CA118" si="76">SUM(J72:L72)</f>
        <v>0</v>
      </c>
      <c r="CB72" s="86">
        <f t="shared" ref="CB72:CB118" si="77">SUM(M72:O72)</f>
        <v>0</v>
      </c>
      <c r="CC72" s="86">
        <f t="shared" ref="CC72:CC118" si="78">SUM(P72:R72)</f>
        <v>0</v>
      </c>
      <c r="CD72" s="84">
        <f t="shared" si="4"/>
        <v>0</v>
      </c>
      <c r="CE72" s="85">
        <f t="shared" ref="CE72:CE118" si="79">SUM(Y72:AA72)</f>
        <v>0</v>
      </c>
      <c r="CF72" s="86">
        <f t="shared" ref="CF72:CF118" si="80">SUM(AB72:AD72)</f>
        <v>0</v>
      </c>
      <c r="CG72" s="86">
        <f t="shared" ref="CG72:CG118" si="81">SUM(AE72:AG72)</f>
        <v>0</v>
      </c>
      <c r="CH72" s="86">
        <f t="shared" ref="CH72:CH118" si="82">SUM(AH72:AJ72)</f>
        <v>0</v>
      </c>
      <c r="CI72" s="84">
        <f t="shared" si="5"/>
        <v>0</v>
      </c>
      <c r="CJ72" s="85">
        <f t="shared" ref="CJ72:CJ118" si="83">SUM(AQ72:AS72)</f>
        <v>0</v>
      </c>
      <c r="CK72" s="86">
        <f t="shared" ref="CK72:CK118" si="84">SUM(AT72:AV72)</f>
        <v>0</v>
      </c>
      <c r="CL72" s="86">
        <f t="shared" ref="CL72:CL118" si="85">SUM(AW72:AY72)</f>
        <v>0</v>
      </c>
      <c r="CM72" s="87">
        <f t="shared" ref="CM72:CM118" si="86">SUM(AZ72:BB72)</f>
        <v>0</v>
      </c>
      <c r="CO72" s="81"/>
      <c r="CP72" s="92" t="str">
        <f t="shared" si="49"/>
        <v>In-House - Meals &amp; Entertainment</v>
      </c>
      <c r="CQ72" s="83"/>
      <c r="CR72" s="84">
        <f t="shared" si="66"/>
        <v>0</v>
      </c>
      <c r="CS72" s="84">
        <f t="shared" si="66"/>
        <v>0</v>
      </c>
      <c r="CT72" s="85">
        <f t="shared" si="65"/>
        <v>0</v>
      </c>
      <c r="CU72" s="86">
        <f t="shared" si="65"/>
        <v>0</v>
      </c>
      <c r="CV72" s="86">
        <f t="shared" si="65"/>
        <v>0</v>
      </c>
      <c r="CW72" s="86">
        <f t="shared" si="65"/>
        <v>0</v>
      </c>
      <c r="CX72" s="86">
        <f t="shared" si="65"/>
        <v>0</v>
      </c>
      <c r="CY72" s="86">
        <f t="shared" si="65"/>
        <v>0</v>
      </c>
      <c r="CZ72" s="86">
        <f t="shared" si="65"/>
        <v>0</v>
      </c>
      <c r="DA72" s="86">
        <f t="shared" si="55"/>
        <v>0</v>
      </c>
      <c r="DB72" s="86">
        <f t="shared" si="55"/>
        <v>0</v>
      </c>
      <c r="DC72" s="86">
        <f t="shared" si="55"/>
        <v>0</v>
      </c>
      <c r="DD72" s="86">
        <f t="shared" si="55"/>
        <v>0</v>
      </c>
      <c r="DE72" s="87">
        <f t="shared" si="55"/>
        <v>0</v>
      </c>
      <c r="DG72" s="81"/>
      <c r="DH72" s="92" t="str">
        <f t="shared" si="50"/>
        <v>In-House - Meals &amp; Entertainment</v>
      </c>
      <c r="DI72" s="83"/>
      <c r="DJ72" s="88" t="str">
        <f t="shared" si="64"/>
        <v/>
      </c>
      <c r="DK72" s="88" t="str">
        <f t="shared" si="64"/>
        <v/>
      </c>
      <c r="DL72" s="89" t="str">
        <f t="shared" si="64"/>
        <v/>
      </c>
      <c r="DM72" s="90" t="str">
        <f t="shared" si="64"/>
        <v/>
      </c>
      <c r="DN72" s="90" t="str">
        <f t="shared" si="64"/>
        <v/>
      </c>
      <c r="DO72" s="90" t="str">
        <f t="shared" si="64"/>
        <v/>
      </c>
      <c r="DP72" s="90" t="str">
        <f t="shared" si="64"/>
        <v/>
      </c>
      <c r="DQ72" s="90" t="str">
        <f t="shared" si="64"/>
        <v/>
      </c>
      <c r="DR72" s="90" t="str">
        <f t="shared" si="64"/>
        <v/>
      </c>
      <c r="DS72" s="90" t="str">
        <f t="shared" si="60"/>
        <v/>
      </c>
      <c r="DT72" s="90" t="str">
        <f t="shared" si="60"/>
        <v/>
      </c>
      <c r="DU72" s="90" t="str">
        <f t="shared" si="60"/>
        <v/>
      </c>
      <c r="DV72" s="90" t="str">
        <f t="shared" si="60"/>
        <v/>
      </c>
      <c r="DW72" s="91" t="str">
        <f t="shared" si="60"/>
        <v/>
      </c>
      <c r="DY72" s="180">
        <f t="shared" si="61"/>
        <v>22</v>
      </c>
      <c r="DZ72" s="180" t="str">
        <f t="shared" si="62"/>
        <v>In-House - Meals &amp; Entertainment</v>
      </c>
      <c r="EA72" s="181">
        <f t="shared" si="63"/>
        <v>0</v>
      </c>
    </row>
    <row r="73" spans="2:131" ht="11.85" customHeight="1" x14ac:dyDescent="0.15">
      <c r="B73" s="81"/>
      <c r="C73" s="92" t="s">
        <v>140</v>
      </c>
      <c r="D73" s="83"/>
      <c r="E73" s="84">
        <f t="shared" si="67"/>
        <v>0</v>
      </c>
      <c r="F73" s="84">
        <f t="shared" si="68"/>
        <v>0</v>
      </c>
      <c r="G73" s="85">
        <v>0</v>
      </c>
      <c r="H73" s="86">
        <v>0</v>
      </c>
      <c r="I73" s="86">
        <v>0</v>
      </c>
      <c r="J73" s="86"/>
      <c r="K73" s="86"/>
      <c r="L73" s="86"/>
      <c r="M73" s="86"/>
      <c r="N73" s="86"/>
      <c r="O73" s="86"/>
      <c r="P73" s="86"/>
      <c r="Q73" s="86"/>
      <c r="R73" s="87"/>
      <c r="T73" s="81"/>
      <c r="U73" s="92" t="str">
        <f t="shared" si="42"/>
        <v>Insurance-General Liability &amp; Property</v>
      </c>
      <c r="V73" s="83"/>
      <c r="W73" s="84">
        <f t="shared" si="69"/>
        <v>0</v>
      </c>
      <c r="X73" s="84">
        <f t="shared" si="70"/>
        <v>0</v>
      </c>
      <c r="Y73" s="85">
        <v>0</v>
      </c>
      <c r="Z73" s="86">
        <v>0</v>
      </c>
      <c r="AA73" s="86">
        <v>0</v>
      </c>
      <c r="AB73" s="86">
        <v>0</v>
      </c>
      <c r="AC73" s="86">
        <v>0</v>
      </c>
      <c r="AD73" s="86">
        <v>0</v>
      </c>
      <c r="AE73" s="86">
        <v>0</v>
      </c>
      <c r="AF73" s="86">
        <v>0</v>
      </c>
      <c r="AG73" s="86">
        <v>0</v>
      </c>
      <c r="AH73" s="86">
        <v>0</v>
      </c>
      <c r="AI73" s="86">
        <v>0</v>
      </c>
      <c r="AJ73" s="87">
        <v>0</v>
      </c>
      <c r="AL73" s="81"/>
      <c r="AM73" s="92" t="str">
        <f t="shared" si="44"/>
        <v>Insurance-General Liability &amp; Property</v>
      </c>
      <c r="AN73" s="83"/>
      <c r="AO73" s="84">
        <f t="shared" si="71"/>
        <v>0</v>
      </c>
      <c r="AP73" s="84">
        <f t="shared" si="72"/>
        <v>0</v>
      </c>
      <c r="AQ73" s="85">
        <v>0</v>
      </c>
      <c r="AR73" s="86">
        <v>0</v>
      </c>
      <c r="AS73" s="86">
        <v>0</v>
      </c>
      <c r="AT73" s="86">
        <v>0</v>
      </c>
      <c r="AU73" s="86">
        <v>0</v>
      </c>
      <c r="AV73" s="86">
        <v>0</v>
      </c>
      <c r="AW73" s="86">
        <v>0</v>
      </c>
      <c r="AX73" s="86">
        <v>0</v>
      </c>
      <c r="AY73" s="86">
        <v>0</v>
      </c>
      <c r="AZ73" s="86">
        <v>0</v>
      </c>
      <c r="BA73" s="86">
        <v>0</v>
      </c>
      <c r="BB73" s="87">
        <v>0</v>
      </c>
      <c r="BD73" s="81"/>
      <c r="BE73" s="92" t="str">
        <f t="shared" si="46"/>
        <v>Insurance-General Liability &amp; Property</v>
      </c>
      <c r="BF73" s="83"/>
      <c r="BG73" s="84">
        <f t="shared" si="73"/>
        <v>0</v>
      </c>
      <c r="BH73" s="84">
        <f t="shared" si="74"/>
        <v>0</v>
      </c>
      <c r="BI73" s="85">
        <v>0</v>
      </c>
      <c r="BJ73" s="86">
        <v>0</v>
      </c>
      <c r="BK73" s="86">
        <v>0</v>
      </c>
      <c r="BL73" s="86">
        <v>0</v>
      </c>
      <c r="BM73" s="86">
        <v>0</v>
      </c>
      <c r="BN73" s="86">
        <v>0</v>
      </c>
      <c r="BO73" s="86">
        <v>0</v>
      </c>
      <c r="BP73" s="86">
        <v>0</v>
      </c>
      <c r="BQ73" s="86">
        <v>0</v>
      </c>
      <c r="BR73" s="86">
        <v>0</v>
      </c>
      <c r="BS73" s="86">
        <v>0</v>
      </c>
      <c r="BT73" s="87">
        <v>0</v>
      </c>
      <c r="BV73" s="81"/>
      <c r="BW73" s="92" t="str">
        <f t="shared" si="48"/>
        <v>Insurance-General Liability &amp; Property</v>
      </c>
      <c r="BX73" s="83"/>
      <c r="BY73" s="84">
        <f t="shared" si="16"/>
        <v>0</v>
      </c>
      <c r="BZ73" s="85">
        <f t="shared" si="75"/>
        <v>0</v>
      </c>
      <c r="CA73" s="86">
        <f t="shared" si="76"/>
        <v>0</v>
      </c>
      <c r="CB73" s="86">
        <f t="shared" si="77"/>
        <v>0</v>
      </c>
      <c r="CC73" s="86">
        <f t="shared" si="78"/>
        <v>0</v>
      </c>
      <c r="CD73" s="84">
        <f t="shared" si="4"/>
        <v>0</v>
      </c>
      <c r="CE73" s="85">
        <f t="shared" si="79"/>
        <v>0</v>
      </c>
      <c r="CF73" s="86">
        <f t="shared" si="80"/>
        <v>0</v>
      </c>
      <c r="CG73" s="86">
        <f t="shared" si="81"/>
        <v>0</v>
      </c>
      <c r="CH73" s="86">
        <f t="shared" si="82"/>
        <v>0</v>
      </c>
      <c r="CI73" s="84">
        <f t="shared" si="5"/>
        <v>0</v>
      </c>
      <c r="CJ73" s="85">
        <f t="shared" si="83"/>
        <v>0</v>
      </c>
      <c r="CK73" s="86">
        <f t="shared" si="84"/>
        <v>0</v>
      </c>
      <c r="CL73" s="86">
        <f t="shared" si="85"/>
        <v>0</v>
      </c>
      <c r="CM73" s="87">
        <f t="shared" si="86"/>
        <v>0</v>
      </c>
      <c r="CO73" s="81"/>
      <c r="CP73" s="92" t="str">
        <f t="shared" si="49"/>
        <v>Insurance-General Liability &amp; Property</v>
      </c>
      <c r="CQ73" s="83"/>
      <c r="CR73" s="84">
        <f t="shared" si="66"/>
        <v>0</v>
      </c>
      <c r="CS73" s="84">
        <f t="shared" si="66"/>
        <v>0</v>
      </c>
      <c r="CT73" s="85">
        <f t="shared" si="65"/>
        <v>0</v>
      </c>
      <c r="CU73" s="86">
        <f t="shared" si="65"/>
        <v>0</v>
      </c>
      <c r="CV73" s="86">
        <f t="shared" si="65"/>
        <v>0</v>
      </c>
      <c r="CW73" s="86">
        <f t="shared" si="65"/>
        <v>0</v>
      </c>
      <c r="CX73" s="86">
        <f t="shared" si="65"/>
        <v>0</v>
      </c>
      <c r="CY73" s="86">
        <f t="shared" si="65"/>
        <v>0</v>
      </c>
      <c r="CZ73" s="86">
        <f t="shared" si="65"/>
        <v>0</v>
      </c>
      <c r="DA73" s="86">
        <f t="shared" si="55"/>
        <v>0</v>
      </c>
      <c r="DB73" s="86">
        <f t="shared" si="55"/>
        <v>0</v>
      </c>
      <c r="DC73" s="86">
        <f t="shared" si="55"/>
        <v>0</v>
      </c>
      <c r="DD73" s="86">
        <f t="shared" si="55"/>
        <v>0</v>
      </c>
      <c r="DE73" s="87">
        <f t="shared" si="55"/>
        <v>0</v>
      </c>
      <c r="DG73" s="81"/>
      <c r="DH73" s="92" t="str">
        <f t="shared" si="50"/>
        <v>Insurance-General Liability &amp; Property</v>
      </c>
      <c r="DI73" s="83"/>
      <c r="DJ73" s="88" t="str">
        <f t="shared" si="64"/>
        <v/>
      </c>
      <c r="DK73" s="88" t="str">
        <f t="shared" si="64"/>
        <v/>
      </c>
      <c r="DL73" s="89" t="str">
        <f t="shared" si="64"/>
        <v/>
      </c>
      <c r="DM73" s="90" t="str">
        <f t="shared" si="64"/>
        <v/>
      </c>
      <c r="DN73" s="90" t="str">
        <f t="shared" si="64"/>
        <v/>
      </c>
      <c r="DO73" s="90" t="str">
        <f t="shared" si="64"/>
        <v/>
      </c>
      <c r="DP73" s="90" t="str">
        <f t="shared" si="64"/>
        <v/>
      </c>
      <c r="DQ73" s="90" t="str">
        <f t="shared" si="64"/>
        <v/>
      </c>
      <c r="DR73" s="90" t="str">
        <f t="shared" si="64"/>
        <v/>
      </c>
      <c r="DS73" s="90" t="str">
        <f t="shared" si="60"/>
        <v/>
      </c>
      <c r="DT73" s="90" t="str">
        <f t="shared" si="60"/>
        <v/>
      </c>
      <c r="DU73" s="90" t="str">
        <f t="shared" si="60"/>
        <v/>
      </c>
      <c r="DV73" s="90" t="str">
        <f t="shared" si="60"/>
        <v/>
      </c>
      <c r="DW73" s="91" t="str">
        <f t="shared" si="60"/>
        <v/>
      </c>
      <c r="DY73" s="180">
        <f t="shared" si="61"/>
        <v>22</v>
      </c>
      <c r="DZ73" s="180" t="str">
        <f t="shared" si="62"/>
        <v>Insurance-General Liability &amp; Property</v>
      </c>
      <c r="EA73" s="181">
        <f t="shared" si="63"/>
        <v>0</v>
      </c>
    </row>
    <row r="74" spans="2:131" ht="11.85" customHeight="1" x14ac:dyDescent="0.15">
      <c r="B74" s="81"/>
      <c r="C74" s="92" t="s">
        <v>141</v>
      </c>
      <c r="D74" s="83"/>
      <c r="E74" s="84">
        <f t="shared" si="67"/>
        <v>0</v>
      </c>
      <c r="F74" s="84">
        <f t="shared" si="68"/>
        <v>0</v>
      </c>
      <c r="G74" s="85">
        <v>0</v>
      </c>
      <c r="H74" s="86">
        <v>0</v>
      </c>
      <c r="I74" s="86">
        <v>0</v>
      </c>
      <c r="J74" s="86"/>
      <c r="K74" s="86"/>
      <c r="L74" s="86"/>
      <c r="M74" s="86"/>
      <c r="N74" s="86"/>
      <c r="O74" s="86"/>
      <c r="P74" s="86"/>
      <c r="Q74" s="86"/>
      <c r="R74" s="87"/>
      <c r="T74" s="81"/>
      <c r="U74" s="92" t="str">
        <f t="shared" si="42"/>
        <v>Internet Advertising</v>
      </c>
      <c r="V74" s="83"/>
      <c r="W74" s="84">
        <f t="shared" si="69"/>
        <v>0</v>
      </c>
      <c r="X74" s="84">
        <f t="shared" si="70"/>
        <v>0</v>
      </c>
      <c r="Y74" s="85">
        <v>0</v>
      </c>
      <c r="Z74" s="86">
        <v>0</v>
      </c>
      <c r="AA74" s="86">
        <v>0</v>
      </c>
      <c r="AB74" s="86">
        <v>0</v>
      </c>
      <c r="AC74" s="86">
        <v>0</v>
      </c>
      <c r="AD74" s="86">
        <v>0</v>
      </c>
      <c r="AE74" s="86">
        <v>0</v>
      </c>
      <c r="AF74" s="86">
        <v>0</v>
      </c>
      <c r="AG74" s="86">
        <v>0</v>
      </c>
      <c r="AH74" s="86">
        <v>0</v>
      </c>
      <c r="AI74" s="86">
        <v>0</v>
      </c>
      <c r="AJ74" s="87">
        <v>0</v>
      </c>
      <c r="AL74" s="81"/>
      <c r="AM74" s="92" t="str">
        <f t="shared" si="44"/>
        <v>Internet Advertising</v>
      </c>
      <c r="AN74" s="83"/>
      <c r="AO74" s="84">
        <f t="shared" si="71"/>
        <v>0</v>
      </c>
      <c r="AP74" s="84">
        <f t="shared" si="72"/>
        <v>0</v>
      </c>
      <c r="AQ74" s="85">
        <v>0</v>
      </c>
      <c r="AR74" s="86">
        <v>0</v>
      </c>
      <c r="AS74" s="86">
        <v>0</v>
      </c>
      <c r="AT74" s="86">
        <v>0</v>
      </c>
      <c r="AU74" s="86">
        <v>0</v>
      </c>
      <c r="AV74" s="86">
        <v>0</v>
      </c>
      <c r="AW74" s="86">
        <v>0</v>
      </c>
      <c r="AX74" s="86">
        <v>0</v>
      </c>
      <c r="AY74" s="86">
        <v>0</v>
      </c>
      <c r="AZ74" s="86">
        <v>0</v>
      </c>
      <c r="BA74" s="86">
        <v>0</v>
      </c>
      <c r="BB74" s="87">
        <v>0</v>
      </c>
      <c r="BD74" s="81"/>
      <c r="BE74" s="92" t="str">
        <f t="shared" si="46"/>
        <v>Internet Advertising</v>
      </c>
      <c r="BF74" s="83"/>
      <c r="BG74" s="84">
        <f t="shared" si="73"/>
        <v>0</v>
      </c>
      <c r="BH74" s="84">
        <f t="shared" si="74"/>
        <v>0</v>
      </c>
      <c r="BI74" s="85">
        <v>0</v>
      </c>
      <c r="BJ74" s="86">
        <v>0</v>
      </c>
      <c r="BK74" s="86">
        <v>0</v>
      </c>
      <c r="BL74" s="86">
        <v>0</v>
      </c>
      <c r="BM74" s="86">
        <v>0</v>
      </c>
      <c r="BN74" s="86">
        <v>0</v>
      </c>
      <c r="BO74" s="86">
        <v>0</v>
      </c>
      <c r="BP74" s="86">
        <v>0</v>
      </c>
      <c r="BQ74" s="86">
        <v>0</v>
      </c>
      <c r="BR74" s="86">
        <v>0</v>
      </c>
      <c r="BS74" s="86">
        <v>0</v>
      </c>
      <c r="BT74" s="87">
        <v>0</v>
      </c>
      <c r="BV74" s="81"/>
      <c r="BW74" s="92" t="str">
        <f t="shared" si="48"/>
        <v>Internet Advertising</v>
      </c>
      <c r="BX74" s="83"/>
      <c r="BY74" s="84">
        <f t="shared" si="16"/>
        <v>0</v>
      </c>
      <c r="BZ74" s="85">
        <f t="shared" si="75"/>
        <v>0</v>
      </c>
      <c r="CA74" s="86">
        <f t="shared" si="76"/>
        <v>0</v>
      </c>
      <c r="CB74" s="86">
        <f t="shared" si="77"/>
        <v>0</v>
      </c>
      <c r="CC74" s="86">
        <f t="shared" si="78"/>
        <v>0</v>
      </c>
      <c r="CD74" s="84">
        <f t="shared" si="4"/>
        <v>0</v>
      </c>
      <c r="CE74" s="85">
        <f t="shared" si="79"/>
        <v>0</v>
      </c>
      <c r="CF74" s="86">
        <f t="shared" si="80"/>
        <v>0</v>
      </c>
      <c r="CG74" s="86">
        <f t="shared" si="81"/>
        <v>0</v>
      </c>
      <c r="CH74" s="86">
        <f t="shared" si="82"/>
        <v>0</v>
      </c>
      <c r="CI74" s="84">
        <f t="shared" si="5"/>
        <v>0</v>
      </c>
      <c r="CJ74" s="85">
        <f t="shared" si="83"/>
        <v>0</v>
      </c>
      <c r="CK74" s="86">
        <f t="shared" si="84"/>
        <v>0</v>
      </c>
      <c r="CL74" s="86">
        <f t="shared" si="85"/>
        <v>0</v>
      </c>
      <c r="CM74" s="87">
        <f t="shared" si="86"/>
        <v>0</v>
      </c>
      <c r="CO74" s="81"/>
      <c r="CP74" s="92" t="str">
        <f t="shared" si="49"/>
        <v>Internet Advertising</v>
      </c>
      <c r="CQ74" s="83"/>
      <c r="CR74" s="84">
        <f t="shared" si="66"/>
        <v>0</v>
      </c>
      <c r="CS74" s="84">
        <f t="shared" si="66"/>
        <v>0</v>
      </c>
      <c r="CT74" s="85">
        <f t="shared" si="65"/>
        <v>0</v>
      </c>
      <c r="CU74" s="86">
        <f t="shared" si="65"/>
        <v>0</v>
      </c>
      <c r="CV74" s="86">
        <f t="shared" si="65"/>
        <v>0</v>
      </c>
      <c r="CW74" s="86">
        <f t="shared" si="65"/>
        <v>0</v>
      </c>
      <c r="CX74" s="86">
        <f t="shared" si="65"/>
        <v>0</v>
      </c>
      <c r="CY74" s="86">
        <f t="shared" si="65"/>
        <v>0</v>
      </c>
      <c r="CZ74" s="86">
        <f t="shared" si="65"/>
        <v>0</v>
      </c>
      <c r="DA74" s="86">
        <f t="shared" si="55"/>
        <v>0</v>
      </c>
      <c r="DB74" s="86">
        <f t="shared" si="55"/>
        <v>0</v>
      </c>
      <c r="DC74" s="86">
        <f t="shared" si="55"/>
        <v>0</v>
      </c>
      <c r="DD74" s="86">
        <f t="shared" si="55"/>
        <v>0</v>
      </c>
      <c r="DE74" s="87">
        <f t="shared" si="55"/>
        <v>0</v>
      </c>
      <c r="DG74" s="81"/>
      <c r="DH74" s="92" t="str">
        <f t="shared" si="50"/>
        <v>Internet Advertising</v>
      </c>
      <c r="DI74" s="83"/>
      <c r="DJ74" s="88" t="str">
        <f t="shared" si="64"/>
        <v/>
      </c>
      <c r="DK74" s="88" t="str">
        <f t="shared" si="64"/>
        <v/>
      </c>
      <c r="DL74" s="89" t="str">
        <f t="shared" si="64"/>
        <v/>
      </c>
      <c r="DM74" s="90" t="str">
        <f t="shared" si="64"/>
        <v/>
      </c>
      <c r="DN74" s="90" t="str">
        <f t="shared" si="64"/>
        <v/>
      </c>
      <c r="DO74" s="90" t="str">
        <f t="shared" si="64"/>
        <v/>
      </c>
      <c r="DP74" s="90" t="str">
        <f t="shared" si="64"/>
        <v/>
      </c>
      <c r="DQ74" s="90" t="str">
        <f t="shared" si="64"/>
        <v/>
      </c>
      <c r="DR74" s="90" t="str">
        <f t="shared" si="64"/>
        <v/>
      </c>
      <c r="DS74" s="90" t="str">
        <f t="shared" si="64"/>
        <v/>
      </c>
      <c r="DT74" s="90" t="str">
        <f t="shared" si="64"/>
        <v/>
      </c>
      <c r="DU74" s="90" t="str">
        <f t="shared" si="64"/>
        <v/>
      </c>
      <c r="DV74" s="90" t="str">
        <f t="shared" si="64"/>
        <v/>
      </c>
      <c r="DW74" s="91" t="str">
        <f t="shared" si="64"/>
        <v/>
      </c>
      <c r="DY74" s="180">
        <f t="shared" si="61"/>
        <v>22</v>
      </c>
      <c r="DZ74" s="180" t="str">
        <f t="shared" si="62"/>
        <v>Internet Advertising</v>
      </c>
      <c r="EA74" s="181">
        <f t="shared" si="63"/>
        <v>0</v>
      </c>
    </row>
    <row r="75" spans="2:131" ht="11.85" customHeight="1" x14ac:dyDescent="0.15">
      <c r="B75" s="81"/>
      <c r="C75" s="92" t="s">
        <v>142</v>
      </c>
      <c r="D75" s="83"/>
      <c r="E75" s="84">
        <f t="shared" si="67"/>
        <v>0</v>
      </c>
      <c r="F75" s="84">
        <f t="shared" si="68"/>
        <v>0</v>
      </c>
      <c r="G75" s="85">
        <v>0</v>
      </c>
      <c r="H75" s="86">
        <v>0</v>
      </c>
      <c r="I75" s="86">
        <v>0</v>
      </c>
      <c r="J75" s="86"/>
      <c r="K75" s="86"/>
      <c r="L75" s="86"/>
      <c r="M75" s="86"/>
      <c r="N75" s="86"/>
      <c r="O75" s="86"/>
      <c r="P75" s="86"/>
      <c r="Q75" s="86"/>
      <c r="R75" s="87"/>
      <c r="T75" s="81"/>
      <c r="U75" s="92" t="str">
        <f t="shared" si="42"/>
        <v>Kitchen Equipment</v>
      </c>
      <c r="V75" s="83"/>
      <c r="W75" s="84">
        <f t="shared" si="69"/>
        <v>0</v>
      </c>
      <c r="X75" s="84">
        <f t="shared" si="70"/>
        <v>0</v>
      </c>
      <c r="Y75" s="85">
        <v>0</v>
      </c>
      <c r="Z75" s="86">
        <v>0</v>
      </c>
      <c r="AA75" s="86">
        <v>0</v>
      </c>
      <c r="AB75" s="86">
        <v>0</v>
      </c>
      <c r="AC75" s="86">
        <v>0</v>
      </c>
      <c r="AD75" s="86">
        <v>0</v>
      </c>
      <c r="AE75" s="86">
        <v>0</v>
      </c>
      <c r="AF75" s="86">
        <v>0</v>
      </c>
      <c r="AG75" s="86">
        <v>0</v>
      </c>
      <c r="AH75" s="86">
        <v>0</v>
      </c>
      <c r="AI75" s="86">
        <v>0</v>
      </c>
      <c r="AJ75" s="87">
        <v>0</v>
      </c>
      <c r="AL75" s="81"/>
      <c r="AM75" s="92" t="str">
        <f t="shared" si="44"/>
        <v>Kitchen Equipment</v>
      </c>
      <c r="AN75" s="83"/>
      <c r="AO75" s="84">
        <f t="shared" si="71"/>
        <v>0</v>
      </c>
      <c r="AP75" s="84">
        <f t="shared" si="72"/>
        <v>0</v>
      </c>
      <c r="AQ75" s="85">
        <v>0</v>
      </c>
      <c r="AR75" s="86">
        <v>0</v>
      </c>
      <c r="AS75" s="86">
        <v>0</v>
      </c>
      <c r="AT75" s="86">
        <v>0</v>
      </c>
      <c r="AU75" s="86">
        <v>0</v>
      </c>
      <c r="AV75" s="86">
        <v>0</v>
      </c>
      <c r="AW75" s="86">
        <v>0</v>
      </c>
      <c r="AX75" s="86">
        <v>0</v>
      </c>
      <c r="AY75" s="86">
        <v>0</v>
      </c>
      <c r="AZ75" s="86">
        <v>0</v>
      </c>
      <c r="BA75" s="86">
        <v>0</v>
      </c>
      <c r="BB75" s="87">
        <v>0</v>
      </c>
      <c r="BD75" s="81"/>
      <c r="BE75" s="92" t="str">
        <f t="shared" si="46"/>
        <v>Kitchen Equipment</v>
      </c>
      <c r="BF75" s="83"/>
      <c r="BG75" s="84">
        <f t="shared" si="73"/>
        <v>0</v>
      </c>
      <c r="BH75" s="84">
        <f t="shared" si="74"/>
        <v>0</v>
      </c>
      <c r="BI75" s="85">
        <v>0</v>
      </c>
      <c r="BJ75" s="86">
        <v>0</v>
      </c>
      <c r="BK75" s="86">
        <v>0</v>
      </c>
      <c r="BL75" s="86">
        <v>0</v>
      </c>
      <c r="BM75" s="86">
        <v>0</v>
      </c>
      <c r="BN75" s="86">
        <v>0</v>
      </c>
      <c r="BO75" s="86">
        <v>0</v>
      </c>
      <c r="BP75" s="86">
        <v>0</v>
      </c>
      <c r="BQ75" s="86">
        <v>0</v>
      </c>
      <c r="BR75" s="86">
        <v>0</v>
      </c>
      <c r="BS75" s="86">
        <v>0</v>
      </c>
      <c r="BT75" s="87">
        <v>0</v>
      </c>
      <c r="BV75" s="81"/>
      <c r="BW75" s="92" t="str">
        <f t="shared" si="48"/>
        <v>Kitchen Equipment</v>
      </c>
      <c r="BX75" s="83"/>
      <c r="BY75" s="84">
        <f t="shared" si="16"/>
        <v>0</v>
      </c>
      <c r="BZ75" s="85">
        <f t="shared" si="75"/>
        <v>0</v>
      </c>
      <c r="CA75" s="86">
        <f t="shared" si="76"/>
        <v>0</v>
      </c>
      <c r="CB75" s="86">
        <f t="shared" si="77"/>
        <v>0</v>
      </c>
      <c r="CC75" s="86">
        <f t="shared" si="78"/>
        <v>0</v>
      </c>
      <c r="CD75" s="84">
        <f t="shared" si="4"/>
        <v>0</v>
      </c>
      <c r="CE75" s="85">
        <f t="shared" si="79"/>
        <v>0</v>
      </c>
      <c r="CF75" s="86">
        <f t="shared" si="80"/>
        <v>0</v>
      </c>
      <c r="CG75" s="86">
        <f t="shared" si="81"/>
        <v>0</v>
      </c>
      <c r="CH75" s="86">
        <f t="shared" si="82"/>
        <v>0</v>
      </c>
      <c r="CI75" s="84">
        <f t="shared" si="5"/>
        <v>0</v>
      </c>
      <c r="CJ75" s="85">
        <f t="shared" si="83"/>
        <v>0</v>
      </c>
      <c r="CK75" s="86">
        <f t="shared" si="84"/>
        <v>0</v>
      </c>
      <c r="CL75" s="86">
        <f t="shared" si="85"/>
        <v>0</v>
      </c>
      <c r="CM75" s="87">
        <f t="shared" si="86"/>
        <v>0</v>
      </c>
      <c r="CO75" s="81"/>
      <c r="CP75" s="92" t="str">
        <f t="shared" si="49"/>
        <v>Kitchen Equipment</v>
      </c>
      <c r="CQ75" s="83"/>
      <c r="CR75" s="84">
        <f t="shared" si="66"/>
        <v>0</v>
      </c>
      <c r="CS75" s="84">
        <f t="shared" si="66"/>
        <v>0</v>
      </c>
      <c r="CT75" s="85">
        <f t="shared" si="65"/>
        <v>0</v>
      </c>
      <c r="CU75" s="86">
        <f t="shared" si="65"/>
        <v>0</v>
      </c>
      <c r="CV75" s="86">
        <f t="shared" si="65"/>
        <v>0</v>
      </c>
      <c r="CW75" s="86">
        <f t="shared" si="65"/>
        <v>0</v>
      </c>
      <c r="CX75" s="86">
        <f t="shared" si="65"/>
        <v>0</v>
      </c>
      <c r="CY75" s="86">
        <f t="shared" si="65"/>
        <v>0</v>
      </c>
      <c r="CZ75" s="86">
        <f t="shared" si="65"/>
        <v>0</v>
      </c>
      <c r="DA75" s="86">
        <f t="shared" si="55"/>
        <v>0</v>
      </c>
      <c r="DB75" s="86">
        <f t="shared" si="55"/>
        <v>0</v>
      </c>
      <c r="DC75" s="86">
        <f t="shared" si="55"/>
        <v>0</v>
      </c>
      <c r="DD75" s="86">
        <f t="shared" si="55"/>
        <v>0</v>
      </c>
      <c r="DE75" s="87">
        <f t="shared" si="55"/>
        <v>0</v>
      </c>
      <c r="DG75" s="81"/>
      <c r="DH75" s="92" t="str">
        <f t="shared" si="50"/>
        <v>Kitchen Equipment</v>
      </c>
      <c r="DI75" s="83"/>
      <c r="DJ75" s="88" t="str">
        <f t="shared" si="64"/>
        <v/>
      </c>
      <c r="DK75" s="88" t="str">
        <f t="shared" si="64"/>
        <v/>
      </c>
      <c r="DL75" s="89" t="str">
        <f t="shared" si="64"/>
        <v/>
      </c>
      <c r="DM75" s="90" t="str">
        <f t="shared" si="64"/>
        <v/>
      </c>
      <c r="DN75" s="90" t="str">
        <f t="shared" si="64"/>
        <v/>
      </c>
      <c r="DO75" s="90" t="str">
        <f t="shared" si="64"/>
        <v/>
      </c>
      <c r="DP75" s="90" t="str">
        <f t="shared" si="64"/>
        <v/>
      </c>
      <c r="DQ75" s="90" t="str">
        <f t="shared" si="64"/>
        <v/>
      </c>
      <c r="DR75" s="90" t="str">
        <f t="shared" si="64"/>
        <v/>
      </c>
      <c r="DS75" s="90" t="str">
        <f t="shared" si="64"/>
        <v/>
      </c>
      <c r="DT75" s="90" t="str">
        <f t="shared" si="64"/>
        <v/>
      </c>
      <c r="DU75" s="90" t="str">
        <f t="shared" si="64"/>
        <v/>
      </c>
      <c r="DV75" s="90" t="str">
        <f t="shared" si="64"/>
        <v/>
      </c>
      <c r="DW75" s="91" t="str">
        <f t="shared" si="64"/>
        <v/>
      </c>
      <c r="DY75" s="180">
        <f t="shared" si="61"/>
        <v>22</v>
      </c>
      <c r="DZ75" s="180" t="str">
        <f t="shared" si="62"/>
        <v>Kitchen Equipment</v>
      </c>
      <c r="EA75" s="181">
        <f t="shared" si="63"/>
        <v>0</v>
      </c>
    </row>
    <row r="76" spans="2:131" ht="11.85" customHeight="1" x14ac:dyDescent="0.15">
      <c r="B76" s="81"/>
      <c r="C76" s="92" t="s">
        <v>143</v>
      </c>
      <c r="D76" s="83"/>
      <c r="E76" s="84">
        <f t="shared" si="67"/>
        <v>0</v>
      </c>
      <c r="F76" s="84">
        <f t="shared" si="68"/>
        <v>0</v>
      </c>
      <c r="G76" s="85">
        <v>0</v>
      </c>
      <c r="H76" s="86">
        <v>0</v>
      </c>
      <c r="I76" s="86">
        <v>0</v>
      </c>
      <c r="J76" s="86"/>
      <c r="K76" s="86"/>
      <c r="L76" s="86"/>
      <c r="M76" s="86"/>
      <c r="N76" s="86"/>
      <c r="O76" s="86"/>
      <c r="P76" s="86"/>
      <c r="Q76" s="86"/>
      <c r="R76" s="87"/>
      <c r="T76" s="81"/>
      <c r="U76" s="92" t="str">
        <f t="shared" si="42"/>
        <v>Kitchenette Equipment</v>
      </c>
      <c r="V76" s="83"/>
      <c r="W76" s="84">
        <f t="shared" si="69"/>
        <v>0</v>
      </c>
      <c r="X76" s="84">
        <f t="shared" si="70"/>
        <v>0</v>
      </c>
      <c r="Y76" s="85">
        <v>0</v>
      </c>
      <c r="Z76" s="86">
        <v>0</v>
      </c>
      <c r="AA76" s="86">
        <v>0</v>
      </c>
      <c r="AB76" s="86">
        <v>0</v>
      </c>
      <c r="AC76" s="86">
        <v>0</v>
      </c>
      <c r="AD76" s="86">
        <v>0</v>
      </c>
      <c r="AE76" s="86">
        <v>0</v>
      </c>
      <c r="AF76" s="86">
        <v>0</v>
      </c>
      <c r="AG76" s="86">
        <v>0</v>
      </c>
      <c r="AH76" s="86">
        <v>0</v>
      </c>
      <c r="AI76" s="86">
        <v>0</v>
      </c>
      <c r="AJ76" s="87">
        <v>0</v>
      </c>
      <c r="AL76" s="81"/>
      <c r="AM76" s="92" t="str">
        <f t="shared" si="44"/>
        <v>Kitchenette Equipment</v>
      </c>
      <c r="AN76" s="83"/>
      <c r="AO76" s="84">
        <f t="shared" si="71"/>
        <v>0</v>
      </c>
      <c r="AP76" s="84">
        <f t="shared" si="72"/>
        <v>0</v>
      </c>
      <c r="AQ76" s="85">
        <v>0</v>
      </c>
      <c r="AR76" s="86">
        <v>0</v>
      </c>
      <c r="AS76" s="86">
        <v>0</v>
      </c>
      <c r="AT76" s="86">
        <v>0</v>
      </c>
      <c r="AU76" s="86">
        <v>0</v>
      </c>
      <c r="AV76" s="86">
        <v>0</v>
      </c>
      <c r="AW76" s="86">
        <v>0</v>
      </c>
      <c r="AX76" s="86">
        <v>0</v>
      </c>
      <c r="AY76" s="86">
        <v>0</v>
      </c>
      <c r="AZ76" s="86">
        <v>0</v>
      </c>
      <c r="BA76" s="86">
        <v>0</v>
      </c>
      <c r="BB76" s="87">
        <v>0</v>
      </c>
      <c r="BD76" s="81"/>
      <c r="BE76" s="92" t="str">
        <f t="shared" si="46"/>
        <v>Kitchenette Equipment</v>
      </c>
      <c r="BF76" s="83"/>
      <c r="BG76" s="84">
        <f t="shared" si="73"/>
        <v>0</v>
      </c>
      <c r="BH76" s="84">
        <f t="shared" si="74"/>
        <v>0</v>
      </c>
      <c r="BI76" s="85">
        <v>0</v>
      </c>
      <c r="BJ76" s="86">
        <v>0</v>
      </c>
      <c r="BK76" s="86">
        <v>0</v>
      </c>
      <c r="BL76" s="86">
        <v>0</v>
      </c>
      <c r="BM76" s="86">
        <v>0</v>
      </c>
      <c r="BN76" s="86">
        <v>0</v>
      </c>
      <c r="BO76" s="86">
        <v>0</v>
      </c>
      <c r="BP76" s="86">
        <v>0</v>
      </c>
      <c r="BQ76" s="86">
        <v>0</v>
      </c>
      <c r="BR76" s="86">
        <v>0</v>
      </c>
      <c r="BS76" s="86">
        <v>0</v>
      </c>
      <c r="BT76" s="87">
        <v>0</v>
      </c>
      <c r="BV76" s="81"/>
      <c r="BW76" s="92" t="str">
        <f t="shared" si="48"/>
        <v>Kitchenette Equipment</v>
      </c>
      <c r="BX76" s="83"/>
      <c r="BY76" s="84">
        <f t="shared" si="16"/>
        <v>0</v>
      </c>
      <c r="BZ76" s="85">
        <f t="shared" si="75"/>
        <v>0</v>
      </c>
      <c r="CA76" s="86">
        <f t="shared" si="76"/>
        <v>0</v>
      </c>
      <c r="CB76" s="86">
        <f t="shared" si="77"/>
        <v>0</v>
      </c>
      <c r="CC76" s="86">
        <f t="shared" si="78"/>
        <v>0</v>
      </c>
      <c r="CD76" s="84">
        <f t="shared" si="4"/>
        <v>0</v>
      </c>
      <c r="CE76" s="85">
        <f t="shared" si="79"/>
        <v>0</v>
      </c>
      <c r="CF76" s="86">
        <f t="shared" si="80"/>
        <v>0</v>
      </c>
      <c r="CG76" s="86">
        <f t="shared" si="81"/>
        <v>0</v>
      </c>
      <c r="CH76" s="86">
        <f t="shared" si="82"/>
        <v>0</v>
      </c>
      <c r="CI76" s="84">
        <f t="shared" si="5"/>
        <v>0</v>
      </c>
      <c r="CJ76" s="85">
        <f t="shared" si="83"/>
        <v>0</v>
      </c>
      <c r="CK76" s="86">
        <f t="shared" si="84"/>
        <v>0</v>
      </c>
      <c r="CL76" s="86">
        <f t="shared" si="85"/>
        <v>0</v>
      </c>
      <c r="CM76" s="87">
        <f t="shared" si="86"/>
        <v>0</v>
      </c>
      <c r="CO76" s="81"/>
      <c r="CP76" s="92" t="str">
        <f t="shared" si="49"/>
        <v>Kitchenette Equipment</v>
      </c>
      <c r="CQ76" s="83"/>
      <c r="CR76" s="84">
        <f t="shared" si="66"/>
        <v>0</v>
      </c>
      <c r="CS76" s="84">
        <f t="shared" si="66"/>
        <v>0</v>
      </c>
      <c r="CT76" s="85">
        <f t="shared" si="65"/>
        <v>0</v>
      </c>
      <c r="CU76" s="86">
        <f t="shared" si="65"/>
        <v>0</v>
      </c>
      <c r="CV76" s="86">
        <f t="shared" si="65"/>
        <v>0</v>
      </c>
      <c r="CW76" s="86">
        <f t="shared" si="65"/>
        <v>0</v>
      </c>
      <c r="CX76" s="86">
        <f t="shared" si="65"/>
        <v>0</v>
      </c>
      <c r="CY76" s="86">
        <f t="shared" si="65"/>
        <v>0</v>
      </c>
      <c r="CZ76" s="86">
        <f t="shared" si="65"/>
        <v>0</v>
      </c>
      <c r="DA76" s="86">
        <f t="shared" si="55"/>
        <v>0</v>
      </c>
      <c r="DB76" s="86">
        <f t="shared" si="55"/>
        <v>0</v>
      </c>
      <c r="DC76" s="86">
        <f t="shared" si="55"/>
        <v>0</v>
      </c>
      <c r="DD76" s="86">
        <f t="shared" si="55"/>
        <v>0</v>
      </c>
      <c r="DE76" s="87">
        <f t="shared" si="55"/>
        <v>0</v>
      </c>
      <c r="DG76" s="81"/>
      <c r="DH76" s="92" t="str">
        <f t="shared" si="50"/>
        <v>Kitchenette Equipment</v>
      </c>
      <c r="DI76" s="83"/>
      <c r="DJ76" s="88" t="str">
        <f t="shared" si="64"/>
        <v/>
      </c>
      <c r="DK76" s="88" t="str">
        <f t="shared" si="64"/>
        <v/>
      </c>
      <c r="DL76" s="89" t="str">
        <f t="shared" si="64"/>
        <v/>
      </c>
      <c r="DM76" s="90" t="str">
        <f t="shared" si="64"/>
        <v/>
      </c>
      <c r="DN76" s="90" t="str">
        <f t="shared" si="64"/>
        <v/>
      </c>
      <c r="DO76" s="90" t="str">
        <f t="shared" si="64"/>
        <v/>
      </c>
      <c r="DP76" s="90" t="str">
        <f t="shared" si="64"/>
        <v/>
      </c>
      <c r="DQ76" s="90" t="str">
        <f t="shared" si="64"/>
        <v/>
      </c>
      <c r="DR76" s="90" t="str">
        <f t="shared" si="64"/>
        <v/>
      </c>
      <c r="DS76" s="90" t="str">
        <f t="shared" si="64"/>
        <v/>
      </c>
      <c r="DT76" s="90" t="str">
        <f t="shared" si="64"/>
        <v/>
      </c>
      <c r="DU76" s="90" t="str">
        <f t="shared" si="64"/>
        <v/>
      </c>
      <c r="DV76" s="90" t="str">
        <f t="shared" si="64"/>
        <v/>
      </c>
      <c r="DW76" s="91" t="str">
        <f t="shared" si="64"/>
        <v/>
      </c>
      <c r="DY76" s="180">
        <f t="shared" si="61"/>
        <v>22</v>
      </c>
      <c r="DZ76" s="180" t="str">
        <f t="shared" si="62"/>
        <v>Kitchenette Equipment</v>
      </c>
      <c r="EA76" s="181">
        <f t="shared" si="63"/>
        <v>0</v>
      </c>
    </row>
    <row r="77" spans="2:131" ht="11.85" customHeight="1" x14ac:dyDescent="0.15">
      <c r="B77" s="81"/>
      <c r="C77" s="92" t="s">
        <v>144</v>
      </c>
      <c r="D77" s="83"/>
      <c r="E77" s="84">
        <f t="shared" si="67"/>
        <v>0</v>
      </c>
      <c r="F77" s="84">
        <f t="shared" si="68"/>
        <v>0</v>
      </c>
      <c r="G77" s="85">
        <v>0</v>
      </c>
      <c r="H77" s="86">
        <v>0</v>
      </c>
      <c r="I77" s="86">
        <v>0</v>
      </c>
      <c r="J77" s="86"/>
      <c r="K77" s="86"/>
      <c r="L77" s="86"/>
      <c r="M77" s="86"/>
      <c r="N77" s="86"/>
      <c r="O77" s="86"/>
      <c r="P77" s="86"/>
      <c r="Q77" s="86"/>
      <c r="R77" s="87"/>
      <c r="T77" s="81"/>
      <c r="U77" s="92" t="str">
        <f t="shared" si="42"/>
        <v>Laundry</v>
      </c>
      <c r="V77" s="83"/>
      <c r="W77" s="84">
        <f t="shared" si="69"/>
        <v>0</v>
      </c>
      <c r="X77" s="84">
        <f t="shared" si="70"/>
        <v>0</v>
      </c>
      <c r="Y77" s="85">
        <v>0</v>
      </c>
      <c r="Z77" s="86">
        <v>0</v>
      </c>
      <c r="AA77" s="86">
        <v>0</v>
      </c>
      <c r="AB77" s="86">
        <v>0</v>
      </c>
      <c r="AC77" s="86">
        <v>0</v>
      </c>
      <c r="AD77" s="86">
        <v>0</v>
      </c>
      <c r="AE77" s="86">
        <v>0</v>
      </c>
      <c r="AF77" s="86">
        <v>0</v>
      </c>
      <c r="AG77" s="86">
        <v>0</v>
      </c>
      <c r="AH77" s="86">
        <v>0</v>
      </c>
      <c r="AI77" s="86">
        <v>0</v>
      </c>
      <c r="AJ77" s="87">
        <v>0</v>
      </c>
      <c r="AL77" s="81"/>
      <c r="AM77" s="92" t="str">
        <f t="shared" si="44"/>
        <v>Laundry</v>
      </c>
      <c r="AN77" s="83"/>
      <c r="AO77" s="84">
        <f t="shared" si="71"/>
        <v>0</v>
      </c>
      <c r="AP77" s="84">
        <f t="shared" si="72"/>
        <v>0</v>
      </c>
      <c r="AQ77" s="85">
        <v>0</v>
      </c>
      <c r="AR77" s="86">
        <v>0</v>
      </c>
      <c r="AS77" s="86">
        <v>0</v>
      </c>
      <c r="AT77" s="86">
        <v>0</v>
      </c>
      <c r="AU77" s="86">
        <v>0</v>
      </c>
      <c r="AV77" s="86">
        <v>0</v>
      </c>
      <c r="AW77" s="86">
        <v>0</v>
      </c>
      <c r="AX77" s="86">
        <v>0</v>
      </c>
      <c r="AY77" s="86">
        <v>0</v>
      </c>
      <c r="AZ77" s="86">
        <v>0</v>
      </c>
      <c r="BA77" s="86">
        <v>0</v>
      </c>
      <c r="BB77" s="87">
        <v>0</v>
      </c>
      <c r="BD77" s="81"/>
      <c r="BE77" s="92" t="str">
        <f t="shared" si="46"/>
        <v>Laundry</v>
      </c>
      <c r="BF77" s="83"/>
      <c r="BG77" s="84">
        <f t="shared" si="73"/>
        <v>0</v>
      </c>
      <c r="BH77" s="84">
        <f t="shared" si="74"/>
        <v>0</v>
      </c>
      <c r="BI77" s="85">
        <v>0</v>
      </c>
      <c r="BJ77" s="86">
        <v>0</v>
      </c>
      <c r="BK77" s="86">
        <v>0</v>
      </c>
      <c r="BL77" s="86">
        <v>0</v>
      </c>
      <c r="BM77" s="86">
        <v>0</v>
      </c>
      <c r="BN77" s="86">
        <v>0</v>
      </c>
      <c r="BO77" s="86">
        <v>0</v>
      </c>
      <c r="BP77" s="86">
        <v>0</v>
      </c>
      <c r="BQ77" s="86">
        <v>0</v>
      </c>
      <c r="BR77" s="86">
        <v>0</v>
      </c>
      <c r="BS77" s="86">
        <v>0</v>
      </c>
      <c r="BT77" s="87">
        <v>0</v>
      </c>
      <c r="BV77" s="81"/>
      <c r="BW77" s="92" t="str">
        <f t="shared" si="48"/>
        <v>Laundry</v>
      </c>
      <c r="BX77" s="83"/>
      <c r="BY77" s="84">
        <f t="shared" si="16"/>
        <v>0</v>
      </c>
      <c r="BZ77" s="85">
        <f t="shared" si="75"/>
        <v>0</v>
      </c>
      <c r="CA77" s="86">
        <f t="shared" si="76"/>
        <v>0</v>
      </c>
      <c r="CB77" s="86">
        <f t="shared" si="77"/>
        <v>0</v>
      </c>
      <c r="CC77" s="86">
        <f t="shared" si="78"/>
        <v>0</v>
      </c>
      <c r="CD77" s="84">
        <f t="shared" si="4"/>
        <v>0</v>
      </c>
      <c r="CE77" s="85">
        <f t="shared" si="79"/>
        <v>0</v>
      </c>
      <c r="CF77" s="86">
        <f t="shared" si="80"/>
        <v>0</v>
      </c>
      <c r="CG77" s="86">
        <f t="shared" si="81"/>
        <v>0</v>
      </c>
      <c r="CH77" s="86">
        <f t="shared" si="82"/>
        <v>0</v>
      </c>
      <c r="CI77" s="84">
        <f t="shared" si="5"/>
        <v>0</v>
      </c>
      <c r="CJ77" s="85">
        <f t="shared" si="83"/>
        <v>0</v>
      </c>
      <c r="CK77" s="86">
        <f t="shared" si="84"/>
        <v>0</v>
      </c>
      <c r="CL77" s="86">
        <f t="shared" si="85"/>
        <v>0</v>
      </c>
      <c r="CM77" s="87">
        <f t="shared" si="86"/>
        <v>0</v>
      </c>
      <c r="CO77" s="81"/>
      <c r="CP77" s="92" t="str">
        <f t="shared" si="49"/>
        <v>Laundry</v>
      </c>
      <c r="CQ77" s="83"/>
      <c r="CR77" s="84">
        <f t="shared" si="66"/>
        <v>0</v>
      </c>
      <c r="CS77" s="84">
        <f t="shared" si="66"/>
        <v>0</v>
      </c>
      <c r="CT77" s="85">
        <f t="shared" si="65"/>
        <v>0</v>
      </c>
      <c r="CU77" s="86">
        <f t="shared" si="65"/>
        <v>0</v>
      </c>
      <c r="CV77" s="86">
        <f t="shared" si="65"/>
        <v>0</v>
      </c>
      <c r="CW77" s="86">
        <f t="shared" si="65"/>
        <v>0</v>
      </c>
      <c r="CX77" s="86">
        <f t="shared" si="65"/>
        <v>0</v>
      </c>
      <c r="CY77" s="86">
        <f t="shared" si="65"/>
        <v>0</v>
      </c>
      <c r="CZ77" s="86">
        <f t="shared" si="65"/>
        <v>0</v>
      </c>
      <c r="DA77" s="86">
        <f t="shared" si="65"/>
        <v>0</v>
      </c>
      <c r="DB77" s="86">
        <f t="shared" si="65"/>
        <v>0</v>
      </c>
      <c r="DC77" s="86">
        <f t="shared" si="65"/>
        <v>0</v>
      </c>
      <c r="DD77" s="86">
        <f t="shared" si="65"/>
        <v>0</v>
      </c>
      <c r="DE77" s="87">
        <f t="shared" si="65"/>
        <v>0</v>
      </c>
      <c r="DG77" s="81"/>
      <c r="DH77" s="92" t="str">
        <f t="shared" si="50"/>
        <v>Laundry</v>
      </c>
      <c r="DI77" s="83"/>
      <c r="DJ77" s="88" t="str">
        <f t="shared" si="64"/>
        <v/>
      </c>
      <c r="DK77" s="88" t="str">
        <f t="shared" si="64"/>
        <v/>
      </c>
      <c r="DL77" s="89" t="str">
        <f t="shared" si="64"/>
        <v/>
      </c>
      <c r="DM77" s="90" t="str">
        <f t="shared" si="64"/>
        <v/>
      </c>
      <c r="DN77" s="90" t="str">
        <f t="shared" si="64"/>
        <v/>
      </c>
      <c r="DO77" s="90" t="str">
        <f t="shared" si="64"/>
        <v/>
      </c>
      <c r="DP77" s="90" t="str">
        <f t="shared" ref="DJ77:DW95" si="87">IFERROR(((K77-AC77)/ABS(AC77))+1,"")</f>
        <v/>
      </c>
      <c r="DQ77" s="90" t="str">
        <f t="shared" si="87"/>
        <v/>
      </c>
      <c r="DR77" s="90" t="str">
        <f t="shared" si="87"/>
        <v/>
      </c>
      <c r="DS77" s="90" t="str">
        <f t="shared" si="87"/>
        <v/>
      </c>
      <c r="DT77" s="90" t="str">
        <f t="shared" si="87"/>
        <v/>
      </c>
      <c r="DU77" s="90" t="str">
        <f t="shared" si="87"/>
        <v/>
      </c>
      <c r="DV77" s="90" t="str">
        <f t="shared" si="87"/>
        <v/>
      </c>
      <c r="DW77" s="91" t="str">
        <f t="shared" si="87"/>
        <v/>
      </c>
      <c r="DY77" s="180">
        <f t="shared" si="61"/>
        <v>22</v>
      </c>
      <c r="DZ77" s="180" t="str">
        <f t="shared" si="62"/>
        <v>Laundry</v>
      </c>
      <c r="EA77" s="181">
        <f t="shared" si="63"/>
        <v>0</v>
      </c>
    </row>
    <row r="78" spans="2:131" ht="11.85" customHeight="1" x14ac:dyDescent="0.15">
      <c r="B78" s="81"/>
      <c r="C78" s="92" t="s">
        <v>145</v>
      </c>
      <c r="D78" s="83"/>
      <c r="E78" s="84">
        <f t="shared" si="67"/>
        <v>22158.93</v>
      </c>
      <c r="F78" s="84">
        <f t="shared" si="68"/>
        <v>22158.93</v>
      </c>
      <c r="G78" s="85">
        <v>10606</v>
      </c>
      <c r="H78" s="86">
        <v>2908</v>
      </c>
      <c r="I78" s="86">
        <v>8644.93</v>
      </c>
      <c r="J78" s="86"/>
      <c r="K78" s="86"/>
      <c r="L78" s="86"/>
      <c r="M78" s="86"/>
      <c r="N78" s="86"/>
      <c r="O78" s="86"/>
      <c r="P78" s="86"/>
      <c r="Q78" s="86"/>
      <c r="R78" s="87"/>
      <c r="T78" s="81"/>
      <c r="U78" s="92" t="str">
        <f t="shared" si="42"/>
        <v>Legal Fees</v>
      </c>
      <c r="V78" s="83"/>
      <c r="W78" s="84">
        <f t="shared" si="69"/>
        <v>18000</v>
      </c>
      <c r="X78" s="84">
        <f t="shared" si="70"/>
        <v>4500</v>
      </c>
      <c r="Y78" s="85">
        <v>1500</v>
      </c>
      <c r="Z78" s="86">
        <v>1500</v>
      </c>
      <c r="AA78" s="86">
        <v>1500</v>
      </c>
      <c r="AB78" s="86">
        <v>1500</v>
      </c>
      <c r="AC78" s="86">
        <v>1500</v>
      </c>
      <c r="AD78" s="86">
        <v>1500</v>
      </c>
      <c r="AE78" s="86">
        <v>1500</v>
      </c>
      <c r="AF78" s="86">
        <v>1500</v>
      </c>
      <c r="AG78" s="86">
        <v>1500</v>
      </c>
      <c r="AH78" s="86">
        <v>1500</v>
      </c>
      <c r="AI78" s="86">
        <v>1500</v>
      </c>
      <c r="AJ78" s="87">
        <v>1500</v>
      </c>
      <c r="AL78" s="81"/>
      <c r="AM78" s="92" t="str">
        <f t="shared" si="44"/>
        <v>Legal Fees</v>
      </c>
      <c r="AN78" s="83"/>
      <c r="AO78" s="84">
        <f t="shared" si="71"/>
        <v>20195.88</v>
      </c>
      <c r="AP78" s="84">
        <f t="shared" si="72"/>
        <v>4103.1900000000005</v>
      </c>
      <c r="AQ78" s="85">
        <v>0</v>
      </c>
      <c r="AR78" s="86">
        <v>3888.53</v>
      </c>
      <c r="AS78" s="86">
        <v>214.66</v>
      </c>
      <c r="AT78" s="86">
        <v>3106.55</v>
      </c>
      <c r="AU78" s="86">
        <v>6695.81</v>
      </c>
      <c r="AV78" s="86">
        <v>62.83</v>
      </c>
      <c r="AW78" s="86">
        <v>2377.5</v>
      </c>
      <c r="AX78" s="86">
        <v>0</v>
      </c>
      <c r="AY78" s="86">
        <v>0</v>
      </c>
      <c r="AZ78" s="86">
        <v>0</v>
      </c>
      <c r="BA78" s="86">
        <v>0</v>
      </c>
      <c r="BB78" s="87">
        <v>3850</v>
      </c>
      <c r="BD78" s="81"/>
      <c r="BE78" s="92" t="str">
        <f t="shared" si="46"/>
        <v>Legal Fees</v>
      </c>
      <c r="BF78" s="83"/>
      <c r="BG78" s="84">
        <f t="shared" si="73"/>
        <v>17580.73</v>
      </c>
      <c r="BH78" s="84">
        <f t="shared" si="74"/>
        <v>7875</v>
      </c>
      <c r="BI78" s="85">
        <v>-476</v>
      </c>
      <c r="BJ78" s="86">
        <v>7861</v>
      </c>
      <c r="BK78" s="86">
        <v>490</v>
      </c>
      <c r="BL78" s="86">
        <v>0</v>
      </c>
      <c r="BM78" s="86">
        <v>0</v>
      </c>
      <c r="BN78" s="86">
        <v>0</v>
      </c>
      <c r="BO78" s="86">
        <v>1634</v>
      </c>
      <c r="BP78" s="86">
        <v>513</v>
      </c>
      <c r="BQ78" s="86">
        <v>0</v>
      </c>
      <c r="BR78" s="86">
        <v>1126</v>
      </c>
      <c r="BS78" s="86">
        <v>292.39999999999998</v>
      </c>
      <c r="BT78" s="87">
        <v>6140.33</v>
      </c>
      <c r="BV78" s="81"/>
      <c r="BW78" s="92" t="str">
        <f t="shared" si="48"/>
        <v>Legal Fees</v>
      </c>
      <c r="BX78" s="83"/>
      <c r="BY78" s="84">
        <f t="shared" si="16"/>
        <v>22158.93</v>
      </c>
      <c r="BZ78" s="85">
        <f t="shared" si="75"/>
        <v>22158.93</v>
      </c>
      <c r="CA78" s="86">
        <f t="shared" si="76"/>
        <v>0</v>
      </c>
      <c r="CB78" s="86">
        <f t="shared" si="77"/>
        <v>0</v>
      </c>
      <c r="CC78" s="86">
        <f t="shared" si="78"/>
        <v>0</v>
      </c>
      <c r="CD78" s="84">
        <f t="shared" si="4"/>
        <v>18000</v>
      </c>
      <c r="CE78" s="85">
        <f t="shared" si="79"/>
        <v>4500</v>
      </c>
      <c r="CF78" s="86">
        <f t="shared" si="80"/>
        <v>4500</v>
      </c>
      <c r="CG78" s="86">
        <f t="shared" si="81"/>
        <v>4500</v>
      </c>
      <c r="CH78" s="86">
        <f t="shared" si="82"/>
        <v>4500</v>
      </c>
      <c r="CI78" s="84">
        <f t="shared" si="5"/>
        <v>20195.88</v>
      </c>
      <c r="CJ78" s="85">
        <f t="shared" si="83"/>
        <v>4103.1900000000005</v>
      </c>
      <c r="CK78" s="86">
        <f t="shared" si="84"/>
        <v>9865.19</v>
      </c>
      <c r="CL78" s="86">
        <f t="shared" si="85"/>
        <v>2377.5</v>
      </c>
      <c r="CM78" s="87">
        <f t="shared" si="86"/>
        <v>3850</v>
      </c>
      <c r="CO78" s="81"/>
      <c r="CP78" s="92" t="str">
        <f t="shared" si="49"/>
        <v>Legal Fees</v>
      </c>
      <c r="CQ78" s="83"/>
      <c r="CR78" s="84">
        <f t="shared" si="66"/>
        <v>4158.93</v>
      </c>
      <c r="CS78" s="84">
        <f t="shared" si="66"/>
        <v>17658.93</v>
      </c>
      <c r="CT78" s="85">
        <f t="shared" si="65"/>
        <v>9106</v>
      </c>
      <c r="CU78" s="86">
        <f t="shared" si="65"/>
        <v>1408</v>
      </c>
      <c r="CV78" s="86">
        <f t="shared" si="65"/>
        <v>7144.93</v>
      </c>
      <c r="CW78" s="86">
        <f t="shared" si="65"/>
        <v>-1500</v>
      </c>
      <c r="CX78" s="86">
        <f t="shared" si="65"/>
        <v>-1500</v>
      </c>
      <c r="CY78" s="86">
        <f t="shared" si="65"/>
        <v>-1500</v>
      </c>
      <c r="CZ78" s="86">
        <f t="shared" si="65"/>
        <v>-1500</v>
      </c>
      <c r="DA78" s="86">
        <f t="shared" si="65"/>
        <v>-1500</v>
      </c>
      <c r="DB78" s="86">
        <f t="shared" si="65"/>
        <v>-1500</v>
      </c>
      <c r="DC78" s="86">
        <f t="shared" si="65"/>
        <v>-1500</v>
      </c>
      <c r="DD78" s="86">
        <f t="shared" si="65"/>
        <v>-1500</v>
      </c>
      <c r="DE78" s="87">
        <f t="shared" si="65"/>
        <v>-1500</v>
      </c>
      <c r="DG78" s="81"/>
      <c r="DH78" s="92" t="str">
        <f t="shared" si="50"/>
        <v>Legal Fees</v>
      </c>
      <c r="DI78" s="83"/>
      <c r="DJ78" s="88">
        <f t="shared" si="87"/>
        <v>1.2310516666666667</v>
      </c>
      <c r="DK78" s="88">
        <f t="shared" si="87"/>
        <v>4.9242066666666666</v>
      </c>
      <c r="DL78" s="89">
        <f t="shared" si="87"/>
        <v>7.0706666666666669</v>
      </c>
      <c r="DM78" s="90">
        <f t="shared" si="87"/>
        <v>1.9386666666666668</v>
      </c>
      <c r="DN78" s="90">
        <f t="shared" si="87"/>
        <v>5.7632866666666667</v>
      </c>
      <c r="DO78" s="90">
        <f t="shared" si="87"/>
        <v>0</v>
      </c>
      <c r="DP78" s="90">
        <f t="shared" si="87"/>
        <v>0</v>
      </c>
      <c r="DQ78" s="90">
        <f t="shared" si="87"/>
        <v>0</v>
      </c>
      <c r="DR78" s="90">
        <f t="shared" si="87"/>
        <v>0</v>
      </c>
      <c r="DS78" s="90">
        <f t="shared" si="87"/>
        <v>0</v>
      </c>
      <c r="DT78" s="90">
        <f t="shared" si="87"/>
        <v>0</v>
      </c>
      <c r="DU78" s="90">
        <f t="shared" si="87"/>
        <v>0</v>
      </c>
      <c r="DV78" s="90">
        <f t="shared" si="87"/>
        <v>0</v>
      </c>
      <c r="DW78" s="91">
        <f t="shared" si="87"/>
        <v>0</v>
      </c>
      <c r="DY78" s="180">
        <f t="shared" si="61"/>
        <v>4</v>
      </c>
      <c r="DZ78" s="180" t="str">
        <f t="shared" si="62"/>
        <v>Legal Fees</v>
      </c>
      <c r="EA78" s="181">
        <f t="shared" si="63"/>
        <v>7144.93</v>
      </c>
    </row>
    <row r="79" spans="2:131" ht="11.85" customHeight="1" x14ac:dyDescent="0.15">
      <c r="B79" s="81"/>
      <c r="C79" s="92" t="s">
        <v>146</v>
      </c>
      <c r="D79" s="83"/>
      <c r="E79" s="84">
        <f t="shared" si="67"/>
        <v>970</v>
      </c>
      <c r="F79" s="84">
        <f t="shared" si="68"/>
        <v>970</v>
      </c>
      <c r="G79" s="85">
        <v>970</v>
      </c>
      <c r="H79" s="86">
        <v>0</v>
      </c>
      <c r="I79" s="86">
        <v>0</v>
      </c>
      <c r="J79" s="86"/>
      <c r="K79" s="86"/>
      <c r="L79" s="86"/>
      <c r="M79" s="86"/>
      <c r="N79" s="86"/>
      <c r="O79" s="86"/>
      <c r="P79" s="86"/>
      <c r="Q79" s="86"/>
      <c r="R79" s="87"/>
      <c r="T79" s="81"/>
      <c r="U79" s="92" t="str">
        <f t="shared" si="42"/>
        <v>License And Permits</v>
      </c>
      <c r="V79" s="83"/>
      <c r="W79" s="84">
        <f t="shared" si="69"/>
        <v>9300</v>
      </c>
      <c r="X79" s="84">
        <f t="shared" si="70"/>
        <v>0</v>
      </c>
      <c r="Y79" s="85">
        <v>0</v>
      </c>
      <c r="Z79" s="86">
        <v>0</v>
      </c>
      <c r="AA79" s="86">
        <v>0</v>
      </c>
      <c r="AB79" s="86">
        <v>0</v>
      </c>
      <c r="AC79" s="86">
        <v>600</v>
      </c>
      <c r="AD79" s="86">
        <v>7900</v>
      </c>
      <c r="AE79" s="86">
        <v>400</v>
      </c>
      <c r="AF79" s="86">
        <v>0</v>
      </c>
      <c r="AG79" s="86">
        <v>0</v>
      </c>
      <c r="AH79" s="86">
        <v>0</v>
      </c>
      <c r="AI79" s="86">
        <v>0</v>
      </c>
      <c r="AJ79" s="87">
        <v>400</v>
      </c>
      <c r="AL79" s="81"/>
      <c r="AM79" s="92" t="str">
        <f t="shared" si="44"/>
        <v>License And Permits</v>
      </c>
      <c r="AN79" s="83"/>
      <c r="AO79" s="84">
        <f t="shared" si="71"/>
        <v>2160.1800000000003</v>
      </c>
      <c r="AP79" s="84">
        <f t="shared" si="72"/>
        <v>370.43</v>
      </c>
      <c r="AQ79" s="85">
        <v>370.43</v>
      </c>
      <c r="AR79" s="86">
        <v>0</v>
      </c>
      <c r="AS79" s="86">
        <v>0</v>
      </c>
      <c r="AT79" s="86">
        <v>0</v>
      </c>
      <c r="AU79" s="86">
        <v>59</v>
      </c>
      <c r="AV79" s="86">
        <v>1378</v>
      </c>
      <c r="AW79" s="86">
        <v>337.75</v>
      </c>
      <c r="AX79" s="86">
        <v>0</v>
      </c>
      <c r="AY79" s="86">
        <v>0</v>
      </c>
      <c r="AZ79" s="86">
        <v>0</v>
      </c>
      <c r="BA79" s="86">
        <v>0</v>
      </c>
      <c r="BB79" s="87">
        <v>15</v>
      </c>
      <c r="BD79" s="81"/>
      <c r="BE79" s="92" t="str">
        <f t="shared" si="46"/>
        <v>License And Permits</v>
      </c>
      <c r="BF79" s="83"/>
      <c r="BG79" s="84">
        <f t="shared" si="73"/>
        <v>12175.8</v>
      </c>
      <c r="BH79" s="84">
        <f t="shared" si="74"/>
        <v>4147</v>
      </c>
      <c r="BI79" s="85">
        <v>1198</v>
      </c>
      <c r="BJ79" s="86">
        <v>2057</v>
      </c>
      <c r="BK79" s="86">
        <v>892</v>
      </c>
      <c r="BL79" s="86">
        <v>892</v>
      </c>
      <c r="BM79" s="86">
        <v>892</v>
      </c>
      <c r="BN79" s="86">
        <v>892</v>
      </c>
      <c r="BO79" s="86">
        <v>892</v>
      </c>
      <c r="BP79" s="86">
        <v>892</v>
      </c>
      <c r="BQ79" s="86">
        <v>892</v>
      </c>
      <c r="BR79" s="86">
        <v>892</v>
      </c>
      <c r="BS79" s="86">
        <v>892.4</v>
      </c>
      <c r="BT79" s="87">
        <v>892.4</v>
      </c>
      <c r="BV79" s="81"/>
      <c r="BW79" s="92" t="str">
        <f t="shared" si="48"/>
        <v>License And Permits</v>
      </c>
      <c r="BX79" s="83"/>
      <c r="BY79" s="84">
        <f t="shared" si="16"/>
        <v>970</v>
      </c>
      <c r="BZ79" s="85">
        <f t="shared" si="75"/>
        <v>970</v>
      </c>
      <c r="CA79" s="86">
        <f t="shared" si="76"/>
        <v>0</v>
      </c>
      <c r="CB79" s="86">
        <f t="shared" si="77"/>
        <v>0</v>
      </c>
      <c r="CC79" s="86">
        <f t="shared" si="78"/>
        <v>0</v>
      </c>
      <c r="CD79" s="84">
        <f t="shared" si="4"/>
        <v>9300</v>
      </c>
      <c r="CE79" s="85">
        <f t="shared" si="79"/>
        <v>0</v>
      </c>
      <c r="CF79" s="86">
        <f t="shared" si="80"/>
        <v>8500</v>
      </c>
      <c r="CG79" s="86">
        <f t="shared" si="81"/>
        <v>400</v>
      </c>
      <c r="CH79" s="86">
        <f t="shared" si="82"/>
        <v>400</v>
      </c>
      <c r="CI79" s="84">
        <f t="shared" si="5"/>
        <v>2160.1800000000003</v>
      </c>
      <c r="CJ79" s="85">
        <f t="shared" si="83"/>
        <v>370.43</v>
      </c>
      <c r="CK79" s="86">
        <f t="shared" si="84"/>
        <v>1437</v>
      </c>
      <c r="CL79" s="86">
        <f t="shared" si="85"/>
        <v>337.75</v>
      </c>
      <c r="CM79" s="87">
        <f t="shared" si="86"/>
        <v>15</v>
      </c>
      <c r="CO79" s="81"/>
      <c r="CP79" s="92" t="str">
        <f t="shared" si="49"/>
        <v>License And Permits</v>
      </c>
      <c r="CQ79" s="83"/>
      <c r="CR79" s="84">
        <f t="shared" si="66"/>
        <v>-8330</v>
      </c>
      <c r="CS79" s="84">
        <f t="shared" si="66"/>
        <v>970</v>
      </c>
      <c r="CT79" s="85">
        <f t="shared" si="65"/>
        <v>970</v>
      </c>
      <c r="CU79" s="86">
        <f t="shared" si="65"/>
        <v>0</v>
      </c>
      <c r="CV79" s="86">
        <f t="shared" si="65"/>
        <v>0</v>
      </c>
      <c r="CW79" s="86">
        <f t="shared" si="65"/>
        <v>0</v>
      </c>
      <c r="CX79" s="86">
        <f t="shared" si="65"/>
        <v>-600</v>
      </c>
      <c r="CY79" s="86">
        <f t="shared" si="65"/>
        <v>-7900</v>
      </c>
      <c r="CZ79" s="86">
        <f t="shared" si="65"/>
        <v>-400</v>
      </c>
      <c r="DA79" s="86">
        <f t="shared" si="65"/>
        <v>0</v>
      </c>
      <c r="DB79" s="86">
        <f t="shared" si="65"/>
        <v>0</v>
      </c>
      <c r="DC79" s="86">
        <f t="shared" si="65"/>
        <v>0</v>
      </c>
      <c r="DD79" s="86">
        <f t="shared" si="65"/>
        <v>0</v>
      </c>
      <c r="DE79" s="87">
        <f t="shared" si="65"/>
        <v>-400</v>
      </c>
      <c r="DG79" s="81"/>
      <c r="DH79" s="92" t="str">
        <f t="shared" si="50"/>
        <v>License And Permits</v>
      </c>
      <c r="DI79" s="83"/>
      <c r="DJ79" s="88">
        <f t="shared" si="87"/>
        <v>0.10430107526881716</v>
      </c>
      <c r="DK79" s="88" t="str">
        <f t="shared" si="87"/>
        <v/>
      </c>
      <c r="DL79" s="89" t="str">
        <f t="shared" si="87"/>
        <v/>
      </c>
      <c r="DM79" s="90" t="str">
        <f t="shared" si="87"/>
        <v/>
      </c>
      <c r="DN79" s="90" t="str">
        <f t="shared" si="87"/>
        <v/>
      </c>
      <c r="DO79" s="90" t="str">
        <f t="shared" si="87"/>
        <v/>
      </c>
      <c r="DP79" s="90">
        <f t="shared" si="87"/>
        <v>0</v>
      </c>
      <c r="DQ79" s="90">
        <f t="shared" si="87"/>
        <v>0</v>
      </c>
      <c r="DR79" s="90">
        <f t="shared" si="87"/>
        <v>0</v>
      </c>
      <c r="DS79" s="90" t="str">
        <f t="shared" si="87"/>
        <v/>
      </c>
      <c r="DT79" s="90" t="str">
        <f t="shared" si="87"/>
        <v/>
      </c>
      <c r="DU79" s="90" t="str">
        <f t="shared" si="87"/>
        <v/>
      </c>
      <c r="DV79" s="90" t="str">
        <f t="shared" si="87"/>
        <v/>
      </c>
      <c r="DW79" s="91">
        <f t="shared" si="87"/>
        <v>0</v>
      </c>
      <c r="DY79" s="180">
        <f t="shared" si="61"/>
        <v>22</v>
      </c>
      <c r="DZ79" s="180" t="str">
        <f t="shared" si="62"/>
        <v>License And Permits</v>
      </c>
      <c r="EA79" s="181">
        <f t="shared" si="63"/>
        <v>0</v>
      </c>
    </row>
    <row r="80" spans="2:131" ht="11.85" customHeight="1" x14ac:dyDescent="0.15">
      <c r="B80" s="81"/>
      <c r="C80" s="92" t="s">
        <v>147</v>
      </c>
      <c r="D80" s="83"/>
      <c r="E80" s="84">
        <f t="shared" si="67"/>
        <v>0</v>
      </c>
      <c r="F80" s="84">
        <f t="shared" si="68"/>
        <v>0</v>
      </c>
      <c r="G80" s="85">
        <v>0</v>
      </c>
      <c r="H80" s="86">
        <v>0</v>
      </c>
      <c r="I80" s="86">
        <v>0</v>
      </c>
      <c r="J80" s="86"/>
      <c r="K80" s="86"/>
      <c r="L80" s="86"/>
      <c r="M80" s="86"/>
      <c r="N80" s="86"/>
      <c r="O80" s="86"/>
      <c r="P80" s="86"/>
      <c r="Q80" s="86"/>
      <c r="R80" s="87"/>
      <c r="T80" s="81"/>
      <c r="U80" s="92" t="str">
        <f t="shared" si="42"/>
        <v>Life Cup</v>
      </c>
      <c r="V80" s="83"/>
      <c r="W80" s="84">
        <f t="shared" si="69"/>
        <v>0</v>
      </c>
      <c r="X80" s="84">
        <f t="shared" si="70"/>
        <v>0</v>
      </c>
      <c r="Y80" s="85">
        <v>0</v>
      </c>
      <c r="Z80" s="86">
        <v>0</v>
      </c>
      <c r="AA80" s="86">
        <v>0</v>
      </c>
      <c r="AB80" s="86">
        <v>0</v>
      </c>
      <c r="AC80" s="86">
        <v>0</v>
      </c>
      <c r="AD80" s="86">
        <v>0</v>
      </c>
      <c r="AE80" s="86">
        <v>0</v>
      </c>
      <c r="AF80" s="86">
        <v>0</v>
      </c>
      <c r="AG80" s="86">
        <v>0</v>
      </c>
      <c r="AH80" s="86">
        <v>0</v>
      </c>
      <c r="AI80" s="86">
        <v>0</v>
      </c>
      <c r="AJ80" s="87">
        <v>0</v>
      </c>
      <c r="AL80" s="81"/>
      <c r="AM80" s="92" t="str">
        <f t="shared" si="44"/>
        <v>Life Cup</v>
      </c>
      <c r="AN80" s="83"/>
      <c r="AO80" s="84">
        <f t="shared" si="71"/>
        <v>0</v>
      </c>
      <c r="AP80" s="84">
        <f t="shared" si="72"/>
        <v>0</v>
      </c>
      <c r="AQ80" s="85">
        <v>0</v>
      </c>
      <c r="AR80" s="86">
        <v>0</v>
      </c>
      <c r="AS80" s="86">
        <v>0</v>
      </c>
      <c r="AT80" s="86">
        <v>0</v>
      </c>
      <c r="AU80" s="86">
        <v>0</v>
      </c>
      <c r="AV80" s="86">
        <v>0</v>
      </c>
      <c r="AW80" s="86">
        <v>0</v>
      </c>
      <c r="AX80" s="86">
        <v>0</v>
      </c>
      <c r="AY80" s="86">
        <v>0</v>
      </c>
      <c r="AZ80" s="86">
        <v>0</v>
      </c>
      <c r="BA80" s="86">
        <v>0</v>
      </c>
      <c r="BB80" s="87">
        <v>0</v>
      </c>
      <c r="BD80" s="81"/>
      <c r="BE80" s="92" t="str">
        <f t="shared" si="46"/>
        <v>Life Cup</v>
      </c>
      <c r="BF80" s="83"/>
      <c r="BG80" s="84">
        <f t="shared" si="73"/>
        <v>0</v>
      </c>
      <c r="BH80" s="84">
        <f t="shared" si="74"/>
        <v>0</v>
      </c>
      <c r="BI80" s="85">
        <v>0</v>
      </c>
      <c r="BJ80" s="86">
        <v>0</v>
      </c>
      <c r="BK80" s="86">
        <v>0</v>
      </c>
      <c r="BL80" s="86">
        <v>0</v>
      </c>
      <c r="BM80" s="86">
        <v>0</v>
      </c>
      <c r="BN80" s="86">
        <v>0</v>
      </c>
      <c r="BO80" s="86">
        <v>0</v>
      </c>
      <c r="BP80" s="86">
        <v>0</v>
      </c>
      <c r="BQ80" s="86">
        <v>0</v>
      </c>
      <c r="BR80" s="86">
        <v>0</v>
      </c>
      <c r="BS80" s="86">
        <v>0</v>
      </c>
      <c r="BT80" s="87">
        <v>0</v>
      </c>
      <c r="BV80" s="81"/>
      <c r="BW80" s="92" t="str">
        <f t="shared" si="48"/>
        <v>Life Cup</v>
      </c>
      <c r="BX80" s="83"/>
      <c r="BY80" s="84">
        <f t="shared" si="16"/>
        <v>0</v>
      </c>
      <c r="BZ80" s="85">
        <f t="shared" si="75"/>
        <v>0</v>
      </c>
      <c r="CA80" s="86">
        <f t="shared" si="76"/>
        <v>0</v>
      </c>
      <c r="CB80" s="86">
        <f t="shared" si="77"/>
        <v>0</v>
      </c>
      <c r="CC80" s="86">
        <f t="shared" si="78"/>
        <v>0</v>
      </c>
      <c r="CD80" s="84">
        <f t="shared" si="4"/>
        <v>0</v>
      </c>
      <c r="CE80" s="85">
        <f t="shared" si="79"/>
        <v>0</v>
      </c>
      <c r="CF80" s="86">
        <f t="shared" si="80"/>
        <v>0</v>
      </c>
      <c r="CG80" s="86">
        <f t="shared" si="81"/>
        <v>0</v>
      </c>
      <c r="CH80" s="86">
        <f t="shared" si="82"/>
        <v>0</v>
      </c>
      <c r="CI80" s="84">
        <f t="shared" si="5"/>
        <v>0</v>
      </c>
      <c r="CJ80" s="85">
        <f t="shared" si="83"/>
        <v>0</v>
      </c>
      <c r="CK80" s="86">
        <f t="shared" si="84"/>
        <v>0</v>
      </c>
      <c r="CL80" s="86">
        <f t="shared" si="85"/>
        <v>0</v>
      </c>
      <c r="CM80" s="87">
        <f t="shared" si="86"/>
        <v>0</v>
      </c>
      <c r="CO80" s="81"/>
      <c r="CP80" s="92" t="str">
        <f t="shared" si="49"/>
        <v>Life Cup</v>
      </c>
      <c r="CQ80" s="83"/>
      <c r="CR80" s="84">
        <f t="shared" si="66"/>
        <v>0</v>
      </c>
      <c r="CS80" s="84">
        <f t="shared" si="66"/>
        <v>0</v>
      </c>
      <c r="CT80" s="85">
        <f t="shared" si="65"/>
        <v>0</v>
      </c>
      <c r="CU80" s="86">
        <f t="shared" si="65"/>
        <v>0</v>
      </c>
      <c r="CV80" s="86">
        <f t="shared" si="65"/>
        <v>0</v>
      </c>
      <c r="CW80" s="86">
        <f t="shared" si="65"/>
        <v>0</v>
      </c>
      <c r="CX80" s="86">
        <f t="shared" si="65"/>
        <v>0</v>
      </c>
      <c r="CY80" s="86">
        <f t="shared" si="65"/>
        <v>0</v>
      </c>
      <c r="CZ80" s="86">
        <f t="shared" si="65"/>
        <v>0</v>
      </c>
      <c r="DA80" s="86">
        <f t="shared" si="65"/>
        <v>0</v>
      </c>
      <c r="DB80" s="86">
        <f t="shared" si="65"/>
        <v>0</v>
      </c>
      <c r="DC80" s="86">
        <f t="shared" si="65"/>
        <v>0</v>
      </c>
      <c r="DD80" s="86">
        <f t="shared" si="65"/>
        <v>0</v>
      </c>
      <c r="DE80" s="87">
        <f t="shared" si="65"/>
        <v>0</v>
      </c>
      <c r="DG80" s="81"/>
      <c r="DH80" s="92" t="str">
        <f t="shared" si="50"/>
        <v>Life Cup</v>
      </c>
      <c r="DI80" s="83"/>
      <c r="DJ80" s="88" t="str">
        <f t="shared" si="87"/>
        <v/>
      </c>
      <c r="DK80" s="88" t="str">
        <f t="shared" si="87"/>
        <v/>
      </c>
      <c r="DL80" s="89" t="str">
        <f t="shared" si="87"/>
        <v/>
      </c>
      <c r="DM80" s="90" t="str">
        <f t="shared" si="87"/>
        <v/>
      </c>
      <c r="DN80" s="90" t="str">
        <f t="shared" si="87"/>
        <v/>
      </c>
      <c r="DO80" s="90" t="str">
        <f t="shared" si="87"/>
        <v/>
      </c>
      <c r="DP80" s="90" t="str">
        <f t="shared" si="87"/>
        <v/>
      </c>
      <c r="DQ80" s="90" t="str">
        <f t="shared" si="87"/>
        <v/>
      </c>
      <c r="DR80" s="90" t="str">
        <f t="shared" si="87"/>
        <v/>
      </c>
      <c r="DS80" s="90" t="str">
        <f t="shared" si="87"/>
        <v/>
      </c>
      <c r="DT80" s="90" t="str">
        <f t="shared" si="87"/>
        <v/>
      </c>
      <c r="DU80" s="90" t="str">
        <f t="shared" si="87"/>
        <v/>
      </c>
      <c r="DV80" s="90" t="str">
        <f t="shared" si="87"/>
        <v/>
      </c>
      <c r="DW80" s="91" t="str">
        <f t="shared" si="87"/>
        <v/>
      </c>
      <c r="DY80" s="180">
        <f t="shared" si="61"/>
        <v>22</v>
      </c>
      <c r="DZ80" s="180" t="str">
        <f t="shared" si="62"/>
        <v>Life Cup</v>
      </c>
      <c r="EA80" s="181">
        <f t="shared" si="63"/>
        <v>0</v>
      </c>
    </row>
    <row r="81" spans="2:131" ht="11.85" customHeight="1" x14ac:dyDescent="0.15">
      <c r="B81" s="81"/>
      <c r="C81" s="92" t="s">
        <v>148</v>
      </c>
      <c r="D81" s="83"/>
      <c r="E81" s="84">
        <f t="shared" si="67"/>
        <v>0</v>
      </c>
      <c r="F81" s="84">
        <f t="shared" si="68"/>
        <v>0</v>
      </c>
      <c r="G81" s="85">
        <v>0</v>
      </c>
      <c r="H81" s="86">
        <v>0</v>
      </c>
      <c r="I81" s="86">
        <v>0</v>
      </c>
      <c r="J81" s="86"/>
      <c r="K81" s="86"/>
      <c r="L81" s="86"/>
      <c r="M81" s="86"/>
      <c r="N81" s="86"/>
      <c r="O81" s="86"/>
      <c r="P81" s="86"/>
      <c r="Q81" s="86"/>
      <c r="R81" s="87"/>
      <c r="T81" s="81"/>
      <c r="U81" s="92" t="str">
        <f t="shared" si="42"/>
        <v>Light Bulbs</v>
      </c>
      <c r="V81" s="83"/>
      <c r="W81" s="84">
        <f t="shared" si="69"/>
        <v>0</v>
      </c>
      <c r="X81" s="84">
        <f t="shared" si="70"/>
        <v>0</v>
      </c>
      <c r="Y81" s="85">
        <v>0</v>
      </c>
      <c r="Z81" s="86">
        <v>0</v>
      </c>
      <c r="AA81" s="86">
        <v>0</v>
      </c>
      <c r="AB81" s="86">
        <v>0</v>
      </c>
      <c r="AC81" s="86">
        <v>0</v>
      </c>
      <c r="AD81" s="86">
        <v>0</v>
      </c>
      <c r="AE81" s="86">
        <v>0</v>
      </c>
      <c r="AF81" s="86">
        <v>0</v>
      </c>
      <c r="AG81" s="86">
        <v>0</v>
      </c>
      <c r="AH81" s="86">
        <v>0</v>
      </c>
      <c r="AI81" s="86">
        <v>0</v>
      </c>
      <c r="AJ81" s="87">
        <v>0</v>
      </c>
      <c r="AL81" s="81"/>
      <c r="AM81" s="92" t="str">
        <f t="shared" si="44"/>
        <v>Light Bulbs</v>
      </c>
      <c r="AN81" s="83"/>
      <c r="AO81" s="84">
        <f t="shared" si="71"/>
        <v>0</v>
      </c>
      <c r="AP81" s="84">
        <f t="shared" si="72"/>
        <v>0</v>
      </c>
      <c r="AQ81" s="85">
        <v>0</v>
      </c>
      <c r="AR81" s="86">
        <v>0</v>
      </c>
      <c r="AS81" s="86">
        <v>0</v>
      </c>
      <c r="AT81" s="86">
        <v>0</v>
      </c>
      <c r="AU81" s="86">
        <v>0</v>
      </c>
      <c r="AV81" s="86">
        <v>0</v>
      </c>
      <c r="AW81" s="86">
        <v>0</v>
      </c>
      <c r="AX81" s="86">
        <v>0</v>
      </c>
      <c r="AY81" s="86">
        <v>0</v>
      </c>
      <c r="AZ81" s="86">
        <v>0</v>
      </c>
      <c r="BA81" s="86">
        <v>0</v>
      </c>
      <c r="BB81" s="87">
        <v>0</v>
      </c>
      <c r="BD81" s="81"/>
      <c r="BE81" s="92" t="str">
        <f t="shared" si="46"/>
        <v>Light Bulbs</v>
      </c>
      <c r="BF81" s="83"/>
      <c r="BG81" s="84">
        <f t="shared" si="73"/>
        <v>0</v>
      </c>
      <c r="BH81" s="84">
        <f t="shared" si="74"/>
        <v>0</v>
      </c>
      <c r="BI81" s="85">
        <v>0</v>
      </c>
      <c r="BJ81" s="86">
        <v>0</v>
      </c>
      <c r="BK81" s="86">
        <v>0</v>
      </c>
      <c r="BL81" s="86">
        <v>0</v>
      </c>
      <c r="BM81" s="86">
        <v>0</v>
      </c>
      <c r="BN81" s="86">
        <v>0</v>
      </c>
      <c r="BO81" s="86">
        <v>0</v>
      </c>
      <c r="BP81" s="86">
        <v>0</v>
      </c>
      <c r="BQ81" s="86">
        <v>0</v>
      </c>
      <c r="BR81" s="86">
        <v>0</v>
      </c>
      <c r="BS81" s="86">
        <v>0</v>
      </c>
      <c r="BT81" s="87">
        <v>0</v>
      </c>
      <c r="BV81" s="81"/>
      <c r="BW81" s="92" t="str">
        <f t="shared" si="48"/>
        <v>Light Bulbs</v>
      </c>
      <c r="BX81" s="83"/>
      <c r="BY81" s="84">
        <f t="shared" si="16"/>
        <v>0</v>
      </c>
      <c r="BZ81" s="85">
        <f t="shared" si="75"/>
        <v>0</v>
      </c>
      <c r="CA81" s="86">
        <f t="shared" si="76"/>
        <v>0</v>
      </c>
      <c r="CB81" s="86">
        <f t="shared" si="77"/>
        <v>0</v>
      </c>
      <c r="CC81" s="86">
        <f t="shared" si="78"/>
        <v>0</v>
      </c>
      <c r="CD81" s="84">
        <f t="shared" si="4"/>
        <v>0</v>
      </c>
      <c r="CE81" s="85">
        <f t="shared" si="79"/>
        <v>0</v>
      </c>
      <c r="CF81" s="86">
        <f t="shared" si="80"/>
        <v>0</v>
      </c>
      <c r="CG81" s="86">
        <f t="shared" si="81"/>
        <v>0</v>
      </c>
      <c r="CH81" s="86">
        <f t="shared" si="82"/>
        <v>0</v>
      </c>
      <c r="CI81" s="84">
        <f t="shared" si="5"/>
        <v>0</v>
      </c>
      <c r="CJ81" s="85">
        <f t="shared" si="83"/>
        <v>0</v>
      </c>
      <c r="CK81" s="86">
        <f t="shared" si="84"/>
        <v>0</v>
      </c>
      <c r="CL81" s="86">
        <f t="shared" si="85"/>
        <v>0</v>
      </c>
      <c r="CM81" s="87">
        <f t="shared" si="86"/>
        <v>0</v>
      </c>
      <c r="CO81" s="81"/>
      <c r="CP81" s="92" t="str">
        <f t="shared" si="49"/>
        <v>Light Bulbs</v>
      </c>
      <c r="CQ81" s="83"/>
      <c r="CR81" s="84">
        <f t="shared" si="66"/>
        <v>0</v>
      </c>
      <c r="CS81" s="84">
        <f t="shared" si="66"/>
        <v>0</v>
      </c>
      <c r="CT81" s="85">
        <f t="shared" si="65"/>
        <v>0</v>
      </c>
      <c r="CU81" s="86">
        <f t="shared" si="65"/>
        <v>0</v>
      </c>
      <c r="CV81" s="86">
        <f t="shared" si="65"/>
        <v>0</v>
      </c>
      <c r="CW81" s="86">
        <f t="shared" si="65"/>
        <v>0</v>
      </c>
      <c r="CX81" s="86">
        <f t="shared" si="65"/>
        <v>0</v>
      </c>
      <c r="CY81" s="86">
        <f t="shared" si="65"/>
        <v>0</v>
      </c>
      <c r="CZ81" s="86">
        <f t="shared" si="65"/>
        <v>0</v>
      </c>
      <c r="DA81" s="86">
        <f t="shared" si="65"/>
        <v>0</v>
      </c>
      <c r="DB81" s="86">
        <f t="shared" si="65"/>
        <v>0</v>
      </c>
      <c r="DC81" s="86">
        <f t="shared" si="65"/>
        <v>0</v>
      </c>
      <c r="DD81" s="86">
        <f t="shared" si="65"/>
        <v>0</v>
      </c>
      <c r="DE81" s="87">
        <f t="shared" si="65"/>
        <v>0</v>
      </c>
      <c r="DG81" s="81"/>
      <c r="DH81" s="92" t="str">
        <f t="shared" si="50"/>
        <v>Light Bulbs</v>
      </c>
      <c r="DI81" s="83"/>
      <c r="DJ81" s="88" t="str">
        <f t="shared" si="87"/>
        <v/>
      </c>
      <c r="DK81" s="88" t="str">
        <f t="shared" si="87"/>
        <v/>
      </c>
      <c r="DL81" s="89" t="str">
        <f t="shared" si="87"/>
        <v/>
      </c>
      <c r="DM81" s="90" t="str">
        <f t="shared" si="87"/>
        <v/>
      </c>
      <c r="DN81" s="90" t="str">
        <f t="shared" si="87"/>
        <v/>
      </c>
      <c r="DO81" s="90" t="str">
        <f t="shared" si="87"/>
        <v/>
      </c>
      <c r="DP81" s="90" t="str">
        <f t="shared" si="87"/>
        <v/>
      </c>
      <c r="DQ81" s="90" t="str">
        <f t="shared" si="87"/>
        <v/>
      </c>
      <c r="DR81" s="90" t="str">
        <f t="shared" si="87"/>
        <v/>
      </c>
      <c r="DS81" s="90" t="str">
        <f t="shared" si="87"/>
        <v/>
      </c>
      <c r="DT81" s="90" t="str">
        <f t="shared" si="87"/>
        <v/>
      </c>
      <c r="DU81" s="90" t="str">
        <f t="shared" si="87"/>
        <v/>
      </c>
      <c r="DV81" s="90" t="str">
        <f t="shared" si="87"/>
        <v/>
      </c>
      <c r="DW81" s="91" t="str">
        <f t="shared" si="87"/>
        <v/>
      </c>
      <c r="DY81" s="180">
        <f t="shared" si="61"/>
        <v>22</v>
      </c>
      <c r="DZ81" s="180" t="str">
        <f t="shared" si="62"/>
        <v>Light Bulbs</v>
      </c>
      <c r="EA81" s="181">
        <f t="shared" si="63"/>
        <v>0</v>
      </c>
    </row>
    <row r="82" spans="2:131" ht="11.85" customHeight="1" x14ac:dyDescent="0.15">
      <c r="B82" s="81"/>
      <c r="C82" s="92" t="s">
        <v>149</v>
      </c>
      <c r="D82" s="83"/>
      <c r="E82" s="84">
        <f t="shared" si="67"/>
        <v>0</v>
      </c>
      <c r="F82" s="84">
        <f t="shared" si="68"/>
        <v>0</v>
      </c>
      <c r="G82" s="85">
        <v>0</v>
      </c>
      <c r="H82" s="86">
        <v>0</v>
      </c>
      <c r="I82" s="86">
        <v>0</v>
      </c>
      <c r="J82" s="86"/>
      <c r="K82" s="86"/>
      <c r="L82" s="86"/>
      <c r="M82" s="86"/>
      <c r="N82" s="86"/>
      <c r="O82" s="86"/>
      <c r="P82" s="86"/>
      <c r="Q82" s="86"/>
      <c r="R82" s="87"/>
      <c r="T82" s="81"/>
      <c r="U82" s="92" t="str">
        <f t="shared" si="42"/>
        <v>Linen</v>
      </c>
      <c r="V82" s="83"/>
      <c r="W82" s="84">
        <f t="shared" si="69"/>
        <v>0</v>
      </c>
      <c r="X82" s="84">
        <f t="shared" si="70"/>
        <v>0</v>
      </c>
      <c r="Y82" s="85">
        <v>0</v>
      </c>
      <c r="Z82" s="86">
        <v>0</v>
      </c>
      <c r="AA82" s="86">
        <v>0</v>
      </c>
      <c r="AB82" s="86">
        <v>0</v>
      </c>
      <c r="AC82" s="86">
        <v>0</v>
      </c>
      <c r="AD82" s="86">
        <v>0</v>
      </c>
      <c r="AE82" s="86">
        <v>0</v>
      </c>
      <c r="AF82" s="86">
        <v>0</v>
      </c>
      <c r="AG82" s="86">
        <v>0</v>
      </c>
      <c r="AH82" s="86">
        <v>0</v>
      </c>
      <c r="AI82" s="86">
        <v>0</v>
      </c>
      <c r="AJ82" s="87">
        <v>0</v>
      </c>
      <c r="AL82" s="81"/>
      <c r="AM82" s="92" t="str">
        <f t="shared" si="44"/>
        <v>Linen</v>
      </c>
      <c r="AN82" s="83"/>
      <c r="AO82" s="84">
        <f t="shared" si="71"/>
        <v>0</v>
      </c>
      <c r="AP82" s="84">
        <f t="shared" si="72"/>
        <v>0</v>
      </c>
      <c r="AQ82" s="85">
        <v>0</v>
      </c>
      <c r="AR82" s="86">
        <v>0</v>
      </c>
      <c r="AS82" s="86">
        <v>0</v>
      </c>
      <c r="AT82" s="86">
        <v>0</v>
      </c>
      <c r="AU82" s="86">
        <v>0</v>
      </c>
      <c r="AV82" s="86">
        <v>0</v>
      </c>
      <c r="AW82" s="86">
        <v>0</v>
      </c>
      <c r="AX82" s="86">
        <v>0</v>
      </c>
      <c r="AY82" s="86">
        <v>0</v>
      </c>
      <c r="AZ82" s="86">
        <v>0</v>
      </c>
      <c r="BA82" s="86">
        <v>0</v>
      </c>
      <c r="BB82" s="87">
        <v>0</v>
      </c>
      <c r="BD82" s="81"/>
      <c r="BE82" s="92" t="str">
        <f t="shared" si="46"/>
        <v>Linen</v>
      </c>
      <c r="BF82" s="83"/>
      <c r="BG82" s="84">
        <f t="shared" si="73"/>
        <v>0</v>
      </c>
      <c r="BH82" s="84">
        <f t="shared" si="74"/>
        <v>0</v>
      </c>
      <c r="BI82" s="85">
        <v>0</v>
      </c>
      <c r="BJ82" s="86">
        <v>0</v>
      </c>
      <c r="BK82" s="86">
        <v>0</v>
      </c>
      <c r="BL82" s="86">
        <v>0</v>
      </c>
      <c r="BM82" s="86">
        <v>0</v>
      </c>
      <c r="BN82" s="86">
        <v>0</v>
      </c>
      <c r="BO82" s="86">
        <v>0</v>
      </c>
      <c r="BP82" s="86">
        <v>0</v>
      </c>
      <c r="BQ82" s="86">
        <v>0</v>
      </c>
      <c r="BR82" s="86">
        <v>0</v>
      </c>
      <c r="BS82" s="86">
        <v>0</v>
      </c>
      <c r="BT82" s="87">
        <v>0</v>
      </c>
      <c r="BV82" s="81"/>
      <c r="BW82" s="92" t="str">
        <f t="shared" si="48"/>
        <v>Linen</v>
      </c>
      <c r="BX82" s="83"/>
      <c r="BY82" s="84">
        <f t="shared" si="16"/>
        <v>0</v>
      </c>
      <c r="BZ82" s="85">
        <f t="shared" si="75"/>
        <v>0</v>
      </c>
      <c r="CA82" s="86">
        <f t="shared" si="76"/>
        <v>0</v>
      </c>
      <c r="CB82" s="86">
        <f t="shared" si="77"/>
        <v>0</v>
      </c>
      <c r="CC82" s="86">
        <f t="shared" si="78"/>
        <v>0</v>
      </c>
      <c r="CD82" s="84">
        <f t="shared" si="4"/>
        <v>0</v>
      </c>
      <c r="CE82" s="85">
        <f t="shared" si="79"/>
        <v>0</v>
      </c>
      <c r="CF82" s="86">
        <f t="shared" si="80"/>
        <v>0</v>
      </c>
      <c r="CG82" s="86">
        <f t="shared" si="81"/>
        <v>0</v>
      </c>
      <c r="CH82" s="86">
        <f t="shared" si="82"/>
        <v>0</v>
      </c>
      <c r="CI82" s="84">
        <f t="shared" si="5"/>
        <v>0</v>
      </c>
      <c r="CJ82" s="85">
        <f t="shared" si="83"/>
        <v>0</v>
      </c>
      <c r="CK82" s="86">
        <f t="shared" si="84"/>
        <v>0</v>
      </c>
      <c r="CL82" s="86">
        <f t="shared" si="85"/>
        <v>0</v>
      </c>
      <c r="CM82" s="87">
        <f t="shared" si="86"/>
        <v>0</v>
      </c>
      <c r="CO82" s="81"/>
      <c r="CP82" s="92" t="str">
        <f t="shared" si="49"/>
        <v>Linen</v>
      </c>
      <c r="CQ82" s="83"/>
      <c r="CR82" s="84">
        <f t="shared" si="66"/>
        <v>0</v>
      </c>
      <c r="CS82" s="84">
        <f t="shared" si="66"/>
        <v>0</v>
      </c>
      <c r="CT82" s="85">
        <f t="shared" si="65"/>
        <v>0</v>
      </c>
      <c r="CU82" s="86">
        <f t="shared" si="65"/>
        <v>0</v>
      </c>
      <c r="CV82" s="86">
        <f t="shared" si="65"/>
        <v>0</v>
      </c>
      <c r="CW82" s="86">
        <f t="shared" si="65"/>
        <v>0</v>
      </c>
      <c r="CX82" s="86">
        <f t="shared" si="65"/>
        <v>0</v>
      </c>
      <c r="CY82" s="86">
        <f t="shared" si="65"/>
        <v>0</v>
      </c>
      <c r="CZ82" s="86">
        <f t="shared" si="65"/>
        <v>0</v>
      </c>
      <c r="DA82" s="86">
        <f t="shared" si="65"/>
        <v>0</v>
      </c>
      <c r="DB82" s="86">
        <f t="shared" si="65"/>
        <v>0</v>
      </c>
      <c r="DC82" s="86">
        <f t="shared" si="65"/>
        <v>0</v>
      </c>
      <c r="DD82" s="86">
        <f t="shared" si="65"/>
        <v>0</v>
      </c>
      <c r="DE82" s="87">
        <f t="shared" si="65"/>
        <v>0</v>
      </c>
      <c r="DG82" s="81"/>
      <c r="DH82" s="92" t="str">
        <f t="shared" si="50"/>
        <v>Linen</v>
      </c>
      <c r="DI82" s="83"/>
      <c r="DJ82" s="88" t="str">
        <f t="shared" si="87"/>
        <v/>
      </c>
      <c r="DK82" s="88" t="str">
        <f t="shared" si="87"/>
        <v/>
      </c>
      <c r="DL82" s="89" t="str">
        <f t="shared" si="87"/>
        <v/>
      </c>
      <c r="DM82" s="90" t="str">
        <f t="shared" si="87"/>
        <v/>
      </c>
      <c r="DN82" s="90" t="str">
        <f t="shared" si="87"/>
        <v/>
      </c>
      <c r="DO82" s="90" t="str">
        <f t="shared" si="87"/>
        <v/>
      </c>
      <c r="DP82" s="90" t="str">
        <f t="shared" si="87"/>
        <v/>
      </c>
      <c r="DQ82" s="90" t="str">
        <f t="shared" si="87"/>
        <v/>
      </c>
      <c r="DR82" s="90" t="str">
        <f t="shared" si="87"/>
        <v/>
      </c>
      <c r="DS82" s="90" t="str">
        <f t="shared" si="87"/>
        <v/>
      </c>
      <c r="DT82" s="90" t="str">
        <f t="shared" si="87"/>
        <v/>
      </c>
      <c r="DU82" s="90" t="str">
        <f t="shared" si="87"/>
        <v/>
      </c>
      <c r="DV82" s="90" t="str">
        <f t="shared" si="87"/>
        <v/>
      </c>
      <c r="DW82" s="91" t="str">
        <f t="shared" si="87"/>
        <v/>
      </c>
      <c r="DY82" s="180">
        <f t="shared" si="61"/>
        <v>22</v>
      </c>
      <c r="DZ82" s="180" t="str">
        <f t="shared" si="62"/>
        <v>Linen</v>
      </c>
      <c r="EA82" s="181">
        <f t="shared" si="63"/>
        <v>0</v>
      </c>
    </row>
    <row r="83" spans="2:131" ht="11.85" customHeight="1" x14ac:dyDescent="0.15">
      <c r="B83" s="81"/>
      <c r="C83" s="92" t="s">
        <v>150</v>
      </c>
      <c r="D83" s="83"/>
      <c r="E83" s="84">
        <f t="shared" si="67"/>
        <v>0</v>
      </c>
      <c r="F83" s="84">
        <f t="shared" si="68"/>
        <v>0</v>
      </c>
      <c r="G83" s="85">
        <v>0</v>
      </c>
      <c r="H83" s="86">
        <v>0</v>
      </c>
      <c r="I83" s="86">
        <v>0</v>
      </c>
      <c r="J83" s="86"/>
      <c r="K83" s="86"/>
      <c r="L83" s="86"/>
      <c r="M83" s="86"/>
      <c r="N83" s="86"/>
      <c r="O83" s="86"/>
      <c r="P83" s="86"/>
      <c r="Q83" s="86"/>
      <c r="R83" s="87"/>
      <c r="T83" s="81"/>
      <c r="U83" s="92" t="str">
        <f t="shared" ref="U83:U117" si="88">$C83</f>
        <v>Magazine Advertising</v>
      </c>
      <c r="V83" s="83"/>
      <c r="W83" s="84">
        <f t="shared" si="69"/>
        <v>0</v>
      </c>
      <c r="X83" s="84">
        <f t="shared" si="70"/>
        <v>0</v>
      </c>
      <c r="Y83" s="85">
        <v>0</v>
      </c>
      <c r="Z83" s="86">
        <v>0</v>
      </c>
      <c r="AA83" s="86">
        <v>0</v>
      </c>
      <c r="AB83" s="86">
        <v>0</v>
      </c>
      <c r="AC83" s="86">
        <v>0</v>
      </c>
      <c r="AD83" s="86">
        <v>0</v>
      </c>
      <c r="AE83" s="86">
        <v>0</v>
      </c>
      <c r="AF83" s="86">
        <v>0</v>
      </c>
      <c r="AG83" s="86">
        <v>0</v>
      </c>
      <c r="AH83" s="86">
        <v>0</v>
      </c>
      <c r="AI83" s="86">
        <v>0</v>
      </c>
      <c r="AJ83" s="87">
        <v>0</v>
      </c>
      <c r="AL83" s="81"/>
      <c r="AM83" s="92" t="str">
        <f t="shared" ref="AM83:AM117" si="89">$C83</f>
        <v>Magazine Advertising</v>
      </c>
      <c r="AN83" s="83"/>
      <c r="AO83" s="84">
        <f t="shared" si="71"/>
        <v>0</v>
      </c>
      <c r="AP83" s="84">
        <f t="shared" si="72"/>
        <v>0</v>
      </c>
      <c r="AQ83" s="85">
        <v>0</v>
      </c>
      <c r="AR83" s="86">
        <v>0</v>
      </c>
      <c r="AS83" s="86">
        <v>0</v>
      </c>
      <c r="AT83" s="86">
        <v>0</v>
      </c>
      <c r="AU83" s="86">
        <v>0</v>
      </c>
      <c r="AV83" s="86">
        <v>0</v>
      </c>
      <c r="AW83" s="86">
        <v>0</v>
      </c>
      <c r="AX83" s="86">
        <v>0</v>
      </c>
      <c r="AY83" s="86">
        <v>0</v>
      </c>
      <c r="AZ83" s="86">
        <v>0</v>
      </c>
      <c r="BA83" s="86">
        <v>0</v>
      </c>
      <c r="BB83" s="87">
        <v>0</v>
      </c>
      <c r="BD83" s="81"/>
      <c r="BE83" s="92" t="str">
        <f t="shared" ref="BE83:BE117" si="90">$C83</f>
        <v>Magazine Advertising</v>
      </c>
      <c r="BF83" s="83"/>
      <c r="BG83" s="84">
        <f t="shared" si="73"/>
        <v>0</v>
      </c>
      <c r="BH83" s="84">
        <f t="shared" si="74"/>
        <v>0</v>
      </c>
      <c r="BI83" s="85">
        <v>0</v>
      </c>
      <c r="BJ83" s="86">
        <v>0</v>
      </c>
      <c r="BK83" s="86">
        <v>0</v>
      </c>
      <c r="BL83" s="86">
        <v>0</v>
      </c>
      <c r="BM83" s="86">
        <v>0</v>
      </c>
      <c r="BN83" s="86">
        <v>0</v>
      </c>
      <c r="BO83" s="86">
        <v>0</v>
      </c>
      <c r="BP83" s="86">
        <v>0</v>
      </c>
      <c r="BQ83" s="86">
        <v>0</v>
      </c>
      <c r="BR83" s="86">
        <v>0</v>
      </c>
      <c r="BS83" s="86">
        <v>0</v>
      </c>
      <c r="BT83" s="87">
        <v>0</v>
      </c>
      <c r="BV83" s="81"/>
      <c r="BW83" s="92" t="str">
        <f t="shared" ref="BW83:BW117" si="91">$C83</f>
        <v>Magazine Advertising</v>
      </c>
      <c r="BX83" s="83"/>
      <c r="BY83" s="84">
        <f t="shared" si="16"/>
        <v>0</v>
      </c>
      <c r="BZ83" s="85">
        <f t="shared" si="75"/>
        <v>0</v>
      </c>
      <c r="CA83" s="86">
        <f t="shared" si="76"/>
        <v>0</v>
      </c>
      <c r="CB83" s="86">
        <f t="shared" si="77"/>
        <v>0</v>
      </c>
      <c r="CC83" s="86">
        <f t="shared" si="78"/>
        <v>0</v>
      </c>
      <c r="CD83" s="84">
        <f t="shared" si="4"/>
        <v>0</v>
      </c>
      <c r="CE83" s="85">
        <f t="shared" si="79"/>
        <v>0</v>
      </c>
      <c r="CF83" s="86">
        <f t="shared" si="80"/>
        <v>0</v>
      </c>
      <c r="CG83" s="86">
        <f t="shared" si="81"/>
        <v>0</v>
      </c>
      <c r="CH83" s="86">
        <f t="shared" si="82"/>
        <v>0</v>
      </c>
      <c r="CI83" s="84">
        <f t="shared" si="5"/>
        <v>0</v>
      </c>
      <c r="CJ83" s="85">
        <f t="shared" si="83"/>
        <v>0</v>
      </c>
      <c r="CK83" s="86">
        <f t="shared" si="84"/>
        <v>0</v>
      </c>
      <c r="CL83" s="86">
        <f t="shared" si="85"/>
        <v>0</v>
      </c>
      <c r="CM83" s="87">
        <f t="shared" si="86"/>
        <v>0</v>
      </c>
      <c r="CO83" s="81"/>
      <c r="CP83" s="92" t="str">
        <f t="shared" ref="CP83:CP117" si="92">$C83</f>
        <v>Magazine Advertising</v>
      </c>
      <c r="CQ83" s="83"/>
      <c r="CR83" s="84">
        <f t="shared" si="66"/>
        <v>0</v>
      </c>
      <c r="CS83" s="84">
        <f t="shared" si="66"/>
        <v>0</v>
      </c>
      <c r="CT83" s="85">
        <f t="shared" si="65"/>
        <v>0</v>
      </c>
      <c r="CU83" s="86">
        <f t="shared" si="65"/>
        <v>0</v>
      </c>
      <c r="CV83" s="86">
        <f t="shared" si="65"/>
        <v>0</v>
      </c>
      <c r="CW83" s="86">
        <f t="shared" si="65"/>
        <v>0</v>
      </c>
      <c r="CX83" s="86">
        <f t="shared" si="65"/>
        <v>0</v>
      </c>
      <c r="CY83" s="86">
        <f t="shared" si="65"/>
        <v>0</v>
      </c>
      <c r="CZ83" s="86">
        <f t="shared" si="65"/>
        <v>0</v>
      </c>
      <c r="DA83" s="86">
        <f t="shared" si="65"/>
        <v>0</v>
      </c>
      <c r="DB83" s="86">
        <f t="shared" si="65"/>
        <v>0</v>
      </c>
      <c r="DC83" s="86">
        <f t="shared" si="65"/>
        <v>0</v>
      </c>
      <c r="DD83" s="86">
        <f t="shared" si="65"/>
        <v>0</v>
      </c>
      <c r="DE83" s="87">
        <f t="shared" si="65"/>
        <v>0</v>
      </c>
      <c r="DG83" s="81"/>
      <c r="DH83" s="92" t="str">
        <f t="shared" ref="DH83:DH117" si="93">$C83</f>
        <v>Magazine Advertising</v>
      </c>
      <c r="DI83" s="83"/>
      <c r="DJ83" s="88" t="str">
        <f t="shared" si="87"/>
        <v/>
      </c>
      <c r="DK83" s="88" t="str">
        <f t="shared" si="87"/>
        <v/>
      </c>
      <c r="DL83" s="89" t="str">
        <f t="shared" si="87"/>
        <v/>
      </c>
      <c r="DM83" s="90" t="str">
        <f t="shared" si="87"/>
        <v/>
      </c>
      <c r="DN83" s="90" t="str">
        <f t="shared" si="87"/>
        <v/>
      </c>
      <c r="DO83" s="90" t="str">
        <f t="shared" si="87"/>
        <v/>
      </c>
      <c r="DP83" s="90" t="str">
        <f t="shared" si="87"/>
        <v/>
      </c>
      <c r="DQ83" s="90" t="str">
        <f t="shared" si="87"/>
        <v/>
      </c>
      <c r="DR83" s="90" t="str">
        <f t="shared" si="87"/>
        <v/>
      </c>
      <c r="DS83" s="90" t="str">
        <f t="shared" si="87"/>
        <v/>
      </c>
      <c r="DT83" s="90" t="str">
        <f t="shared" si="87"/>
        <v/>
      </c>
      <c r="DU83" s="90" t="str">
        <f t="shared" si="87"/>
        <v/>
      </c>
      <c r="DV83" s="90" t="str">
        <f t="shared" si="87"/>
        <v/>
      </c>
      <c r="DW83" s="91" t="str">
        <f t="shared" si="87"/>
        <v/>
      </c>
      <c r="DY83" s="180">
        <f t="shared" si="61"/>
        <v>22</v>
      </c>
      <c r="DZ83" s="180" t="str">
        <f t="shared" si="62"/>
        <v>Magazine Advertising</v>
      </c>
      <c r="EA83" s="181">
        <f t="shared" si="63"/>
        <v>0</v>
      </c>
    </row>
    <row r="84" spans="2:131" ht="11.85" customHeight="1" x14ac:dyDescent="0.15">
      <c r="B84" s="81"/>
      <c r="C84" s="92" t="s">
        <v>151</v>
      </c>
      <c r="D84" s="83"/>
      <c r="E84" s="84">
        <f t="shared" si="67"/>
        <v>0</v>
      </c>
      <c r="F84" s="84">
        <f t="shared" si="68"/>
        <v>0</v>
      </c>
      <c r="G84" s="85">
        <v>0</v>
      </c>
      <c r="H84" s="86">
        <v>0</v>
      </c>
      <c r="I84" s="86">
        <v>0</v>
      </c>
      <c r="J84" s="86"/>
      <c r="K84" s="86"/>
      <c r="L84" s="86"/>
      <c r="M84" s="86"/>
      <c r="N84" s="86"/>
      <c r="O84" s="86"/>
      <c r="P84" s="86"/>
      <c r="Q84" s="86"/>
      <c r="R84" s="87"/>
      <c r="T84" s="81"/>
      <c r="U84" s="92" t="str">
        <f t="shared" si="88"/>
        <v>Maintenance Contract</v>
      </c>
      <c r="V84" s="83"/>
      <c r="W84" s="84">
        <f t="shared" si="69"/>
        <v>0</v>
      </c>
      <c r="X84" s="84">
        <f t="shared" si="70"/>
        <v>0</v>
      </c>
      <c r="Y84" s="85">
        <v>0</v>
      </c>
      <c r="Z84" s="86">
        <v>0</v>
      </c>
      <c r="AA84" s="86">
        <v>0</v>
      </c>
      <c r="AB84" s="86">
        <v>0</v>
      </c>
      <c r="AC84" s="86">
        <v>0</v>
      </c>
      <c r="AD84" s="86">
        <v>0</v>
      </c>
      <c r="AE84" s="86">
        <v>0</v>
      </c>
      <c r="AF84" s="86">
        <v>0</v>
      </c>
      <c r="AG84" s="86">
        <v>0</v>
      </c>
      <c r="AH84" s="86">
        <v>0</v>
      </c>
      <c r="AI84" s="86">
        <v>0</v>
      </c>
      <c r="AJ84" s="87">
        <v>0</v>
      </c>
      <c r="AL84" s="81"/>
      <c r="AM84" s="92" t="str">
        <f t="shared" si="89"/>
        <v>Maintenance Contract</v>
      </c>
      <c r="AN84" s="83"/>
      <c r="AO84" s="84">
        <f t="shared" si="71"/>
        <v>0</v>
      </c>
      <c r="AP84" s="84">
        <f t="shared" si="72"/>
        <v>0</v>
      </c>
      <c r="AQ84" s="85">
        <v>0</v>
      </c>
      <c r="AR84" s="86">
        <v>0</v>
      </c>
      <c r="AS84" s="86">
        <v>0</v>
      </c>
      <c r="AT84" s="86">
        <v>0</v>
      </c>
      <c r="AU84" s="86">
        <v>0</v>
      </c>
      <c r="AV84" s="86">
        <v>0</v>
      </c>
      <c r="AW84" s="86">
        <v>0</v>
      </c>
      <c r="AX84" s="86">
        <v>0</v>
      </c>
      <c r="AY84" s="86">
        <v>0</v>
      </c>
      <c r="AZ84" s="86">
        <v>0</v>
      </c>
      <c r="BA84" s="86">
        <v>0</v>
      </c>
      <c r="BB84" s="87">
        <v>0</v>
      </c>
      <c r="BD84" s="81"/>
      <c r="BE84" s="92" t="str">
        <f t="shared" si="90"/>
        <v>Maintenance Contract</v>
      </c>
      <c r="BF84" s="83"/>
      <c r="BG84" s="84">
        <f t="shared" si="73"/>
        <v>0</v>
      </c>
      <c r="BH84" s="84">
        <f t="shared" si="74"/>
        <v>0</v>
      </c>
      <c r="BI84" s="85">
        <v>0</v>
      </c>
      <c r="BJ84" s="86">
        <v>0</v>
      </c>
      <c r="BK84" s="86">
        <v>0</v>
      </c>
      <c r="BL84" s="86">
        <v>0</v>
      </c>
      <c r="BM84" s="86">
        <v>0</v>
      </c>
      <c r="BN84" s="86">
        <v>0</v>
      </c>
      <c r="BO84" s="86">
        <v>0</v>
      </c>
      <c r="BP84" s="86">
        <v>0</v>
      </c>
      <c r="BQ84" s="86">
        <v>0</v>
      </c>
      <c r="BR84" s="86">
        <v>0</v>
      </c>
      <c r="BS84" s="86">
        <v>0</v>
      </c>
      <c r="BT84" s="87">
        <v>0</v>
      </c>
      <c r="BV84" s="81"/>
      <c r="BW84" s="92" t="str">
        <f t="shared" si="91"/>
        <v>Maintenance Contract</v>
      </c>
      <c r="BX84" s="83"/>
      <c r="BY84" s="84">
        <f t="shared" si="16"/>
        <v>0</v>
      </c>
      <c r="BZ84" s="85">
        <f t="shared" si="75"/>
        <v>0</v>
      </c>
      <c r="CA84" s="86">
        <f t="shared" si="76"/>
        <v>0</v>
      </c>
      <c r="CB84" s="86">
        <f t="shared" si="77"/>
        <v>0</v>
      </c>
      <c r="CC84" s="86">
        <f t="shared" si="78"/>
        <v>0</v>
      </c>
      <c r="CD84" s="84">
        <f t="shared" si="4"/>
        <v>0</v>
      </c>
      <c r="CE84" s="85">
        <f t="shared" si="79"/>
        <v>0</v>
      </c>
      <c r="CF84" s="86">
        <f t="shared" si="80"/>
        <v>0</v>
      </c>
      <c r="CG84" s="86">
        <f t="shared" si="81"/>
        <v>0</v>
      </c>
      <c r="CH84" s="86">
        <f t="shared" si="82"/>
        <v>0</v>
      </c>
      <c r="CI84" s="84">
        <f t="shared" si="5"/>
        <v>0</v>
      </c>
      <c r="CJ84" s="85">
        <f t="shared" si="83"/>
        <v>0</v>
      </c>
      <c r="CK84" s="86">
        <f t="shared" si="84"/>
        <v>0</v>
      </c>
      <c r="CL84" s="86">
        <f t="shared" si="85"/>
        <v>0</v>
      </c>
      <c r="CM84" s="87">
        <f t="shared" si="86"/>
        <v>0</v>
      </c>
      <c r="CO84" s="81"/>
      <c r="CP84" s="92" t="str">
        <f t="shared" si="92"/>
        <v>Maintenance Contract</v>
      </c>
      <c r="CQ84" s="83"/>
      <c r="CR84" s="84">
        <f t="shared" si="66"/>
        <v>0</v>
      </c>
      <c r="CS84" s="84">
        <f t="shared" si="66"/>
        <v>0</v>
      </c>
      <c r="CT84" s="85">
        <f t="shared" si="65"/>
        <v>0</v>
      </c>
      <c r="CU84" s="86">
        <f t="shared" si="65"/>
        <v>0</v>
      </c>
      <c r="CV84" s="86">
        <f t="shared" si="65"/>
        <v>0</v>
      </c>
      <c r="CW84" s="86">
        <f t="shared" ref="CW84:DE112" si="94">J84-AB84</f>
        <v>0</v>
      </c>
      <c r="CX84" s="86">
        <f t="shared" si="94"/>
        <v>0</v>
      </c>
      <c r="CY84" s="86">
        <f t="shared" si="94"/>
        <v>0</v>
      </c>
      <c r="CZ84" s="86">
        <f t="shared" si="94"/>
        <v>0</v>
      </c>
      <c r="DA84" s="86">
        <f t="shared" si="94"/>
        <v>0</v>
      </c>
      <c r="DB84" s="86">
        <f t="shared" si="94"/>
        <v>0</v>
      </c>
      <c r="DC84" s="86">
        <f t="shared" si="94"/>
        <v>0</v>
      </c>
      <c r="DD84" s="86">
        <f t="shared" si="94"/>
        <v>0</v>
      </c>
      <c r="DE84" s="87">
        <f t="shared" si="94"/>
        <v>0</v>
      </c>
      <c r="DG84" s="81"/>
      <c r="DH84" s="92" t="str">
        <f t="shared" si="93"/>
        <v>Maintenance Contract</v>
      </c>
      <c r="DI84" s="83"/>
      <c r="DJ84" s="88" t="str">
        <f t="shared" si="87"/>
        <v/>
      </c>
      <c r="DK84" s="88" t="str">
        <f t="shared" si="87"/>
        <v/>
      </c>
      <c r="DL84" s="89" t="str">
        <f t="shared" si="87"/>
        <v/>
      </c>
      <c r="DM84" s="90" t="str">
        <f t="shared" si="87"/>
        <v/>
      </c>
      <c r="DN84" s="90" t="str">
        <f t="shared" si="87"/>
        <v/>
      </c>
      <c r="DO84" s="90" t="str">
        <f t="shared" si="87"/>
        <v/>
      </c>
      <c r="DP84" s="90" t="str">
        <f t="shared" si="87"/>
        <v/>
      </c>
      <c r="DQ84" s="90" t="str">
        <f t="shared" si="87"/>
        <v/>
      </c>
      <c r="DR84" s="90" t="str">
        <f t="shared" si="87"/>
        <v/>
      </c>
      <c r="DS84" s="90" t="str">
        <f t="shared" si="87"/>
        <v/>
      </c>
      <c r="DT84" s="90" t="str">
        <f t="shared" si="87"/>
        <v/>
      </c>
      <c r="DU84" s="90" t="str">
        <f t="shared" si="87"/>
        <v/>
      </c>
      <c r="DV84" s="90" t="str">
        <f t="shared" si="87"/>
        <v/>
      </c>
      <c r="DW84" s="91" t="str">
        <f t="shared" si="87"/>
        <v/>
      </c>
      <c r="DY84" s="180">
        <f t="shared" si="61"/>
        <v>22</v>
      </c>
      <c r="DZ84" s="180" t="str">
        <f t="shared" si="62"/>
        <v>Maintenance Contract</v>
      </c>
      <c r="EA84" s="181">
        <f t="shared" si="63"/>
        <v>0</v>
      </c>
    </row>
    <row r="85" spans="2:131" ht="11.85" customHeight="1" x14ac:dyDescent="0.15">
      <c r="B85" s="81"/>
      <c r="C85" s="92" t="s">
        <v>152</v>
      </c>
      <c r="D85" s="83"/>
      <c r="E85" s="84">
        <f t="shared" si="67"/>
        <v>0</v>
      </c>
      <c r="F85" s="84">
        <f t="shared" si="68"/>
        <v>0</v>
      </c>
      <c r="G85" s="85">
        <v>0</v>
      </c>
      <c r="H85" s="86">
        <v>0</v>
      </c>
      <c r="I85" s="86">
        <v>0</v>
      </c>
      <c r="J85" s="86"/>
      <c r="K85" s="86"/>
      <c r="L85" s="86"/>
      <c r="M85" s="86"/>
      <c r="N85" s="86"/>
      <c r="O85" s="86"/>
      <c r="P85" s="86"/>
      <c r="Q85" s="86"/>
      <c r="R85" s="87"/>
      <c r="T85" s="81"/>
      <c r="U85" s="92" t="str">
        <f t="shared" si="88"/>
        <v>Management Fee - Base</v>
      </c>
      <c r="V85" s="83"/>
      <c r="W85" s="84">
        <f t="shared" si="69"/>
        <v>0</v>
      </c>
      <c r="X85" s="84">
        <f t="shared" si="70"/>
        <v>0</v>
      </c>
      <c r="Y85" s="85">
        <v>0</v>
      </c>
      <c r="Z85" s="86">
        <v>0</v>
      </c>
      <c r="AA85" s="86">
        <v>0</v>
      </c>
      <c r="AB85" s="86">
        <v>0</v>
      </c>
      <c r="AC85" s="86">
        <v>0</v>
      </c>
      <c r="AD85" s="86">
        <v>0</v>
      </c>
      <c r="AE85" s="86">
        <v>0</v>
      </c>
      <c r="AF85" s="86">
        <v>0</v>
      </c>
      <c r="AG85" s="86">
        <v>0</v>
      </c>
      <c r="AH85" s="86">
        <v>0</v>
      </c>
      <c r="AI85" s="86">
        <v>0</v>
      </c>
      <c r="AJ85" s="87">
        <v>0</v>
      </c>
      <c r="AL85" s="81"/>
      <c r="AM85" s="92" t="str">
        <f t="shared" si="89"/>
        <v>Management Fee - Base</v>
      </c>
      <c r="AN85" s="83"/>
      <c r="AO85" s="84">
        <f t="shared" si="71"/>
        <v>0</v>
      </c>
      <c r="AP85" s="84">
        <f t="shared" si="72"/>
        <v>0</v>
      </c>
      <c r="AQ85" s="85">
        <v>0</v>
      </c>
      <c r="AR85" s="86">
        <v>0</v>
      </c>
      <c r="AS85" s="86">
        <v>0</v>
      </c>
      <c r="AT85" s="86">
        <v>0</v>
      </c>
      <c r="AU85" s="86">
        <v>0</v>
      </c>
      <c r="AV85" s="86">
        <v>0</v>
      </c>
      <c r="AW85" s="86">
        <v>0</v>
      </c>
      <c r="AX85" s="86">
        <v>0</v>
      </c>
      <c r="AY85" s="86">
        <v>0</v>
      </c>
      <c r="AZ85" s="86">
        <v>0</v>
      </c>
      <c r="BA85" s="86">
        <v>0</v>
      </c>
      <c r="BB85" s="87">
        <v>0</v>
      </c>
      <c r="BD85" s="81"/>
      <c r="BE85" s="92" t="str">
        <f t="shared" si="90"/>
        <v>Management Fee - Base</v>
      </c>
      <c r="BF85" s="83"/>
      <c r="BG85" s="84">
        <f t="shared" si="73"/>
        <v>0</v>
      </c>
      <c r="BH85" s="84">
        <f t="shared" si="74"/>
        <v>0</v>
      </c>
      <c r="BI85" s="85">
        <v>0</v>
      </c>
      <c r="BJ85" s="86">
        <v>0</v>
      </c>
      <c r="BK85" s="86">
        <v>0</v>
      </c>
      <c r="BL85" s="86">
        <v>0</v>
      </c>
      <c r="BM85" s="86">
        <v>0</v>
      </c>
      <c r="BN85" s="86">
        <v>0</v>
      </c>
      <c r="BO85" s="86">
        <v>0</v>
      </c>
      <c r="BP85" s="86">
        <v>0</v>
      </c>
      <c r="BQ85" s="86">
        <v>0</v>
      </c>
      <c r="BR85" s="86">
        <v>0</v>
      </c>
      <c r="BS85" s="86">
        <v>0</v>
      </c>
      <c r="BT85" s="87">
        <v>0</v>
      </c>
      <c r="BV85" s="81"/>
      <c r="BW85" s="92" t="str">
        <f t="shared" si="91"/>
        <v>Management Fee - Base</v>
      </c>
      <c r="BX85" s="83"/>
      <c r="BY85" s="84">
        <f t="shared" si="16"/>
        <v>0</v>
      </c>
      <c r="BZ85" s="85">
        <f t="shared" si="75"/>
        <v>0</v>
      </c>
      <c r="CA85" s="86">
        <f t="shared" si="76"/>
        <v>0</v>
      </c>
      <c r="CB85" s="86">
        <f t="shared" si="77"/>
        <v>0</v>
      </c>
      <c r="CC85" s="86">
        <f t="shared" si="78"/>
        <v>0</v>
      </c>
      <c r="CD85" s="84">
        <f t="shared" si="4"/>
        <v>0</v>
      </c>
      <c r="CE85" s="85">
        <f t="shared" si="79"/>
        <v>0</v>
      </c>
      <c r="CF85" s="86">
        <f t="shared" si="80"/>
        <v>0</v>
      </c>
      <c r="CG85" s="86">
        <f t="shared" si="81"/>
        <v>0</v>
      </c>
      <c r="CH85" s="86">
        <f t="shared" si="82"/>
        <v>0</v>
      </c>
      <c r="CI85" s="84">
        <f t="shared" si="5"/>
        <v>0</v>
      </c>
      <c r="CJ85" s="85">
        <f t="shared" si="83"/>
        <v>0</v>
      </c>
      <c r="CK85" s="86">
        <f t="shared" si="84"/>
        <v>0</v>
      </c>
      <c r="CL85" s="86">
        <f t="shared" si="85"/>
        <v>0</v>
      </c>
      <c r="CM85" s="87">
        <f t="shared" si="86"/>
        <v>0</v>
      </c>
      <c r="CO85" s="81"/>
      <c r="CP85" s="92" t="str">
        <f t="shared" si="92"/>
        <v>Management Fee - Base</v>
      </c>
      <c r="CQ85" s="83"/>
      <c r="CR85" s="84">
        <f t="shared" si="66"/>
        <v>0</v>
      </c>
      <c r="CS85" s="84">
        <f t="shared" si="66"/>
        <v>0</v>
      </c>
      <c r="CT85" s="85">
        <f t="shared" si="66"/>
        <v>0</v>
      </c>
      <c r="CU85" s="86">
        <f t="shared" si="66"/>
        <v>0</v>
      </c>
      <c r="CV85" s="86">
        <f t="shared" si="66"/>
        <v>0</v>
      </c>
      <c r="CW85" s="86">
        <f t="shared" si="94"/>
        <v>0</v>
      </c>
      <c r="CX85" s="86">
        <f t="shared" si="94"/>
        <v>0</v>
      </c>
      <c r="CY85" s="86">
        <f t="shared" si="94"/>
        <v>0</v>
      </c>
      <c r="CZ85" s="86">
        <f t="shared" si="94"/>
        <v>0</v>
      </c>
      <c r="DA85" s="86">
        <f t="shared" si="94"/>
        <v>0</v>
      </c>
      <c r="DB85" s="86">
        <f t="shared" si="94"/>
        <v>0</v>
      </c>
      <c r="DC85" s="86">
        <f t="shared" si="94"/>
        <v>0</v>
      </c>
      <c r="DD85" s="86">
        <f t="shared" si="94"/>
        <v>0</v>
      </c>
      <c r="DE85" s="87">
        <f t="shared" si="94"/>
        <v>0</v>
      </c>
      <c r="DG85" s="81"/>
      <c r="DH85" s="92" t="str">
        <f t="shared" si="93"/>
        <v>Management Fee - Base</v>
      </c>
      <c r="DI85" s="83"/>
      <c r="DJ85" s="88" t="str">
        <f t="shared" si="87"/>
        <v/>
      </c>
      <c r="DK85" s="88" t="str">
        <f t="shared" si="87"/>
        <v/>
      </c>
      <c r="DL85" s="89" t="str">
        <f t="shared" si="87"/>
        <v/>
      </c>
      <c r="DM85" s="90" t="str">
        <f t="shared" si="87"/>
        <v/>
      </c>
      <c r="DN85" s="90" t="str">
        <f t="shared" si="87"/>
        <v/>
      </c>
      <c r="DO85" s="90" t="str">
        <f t="shared" si="87"/>
        <v/>
      </c>
      <c r="DP85" s="90" t="str">
        <f t="shared" si="87"/>
        <v/>
      </c>
      <c r="DQ85" s="90" t="str">
        <f t="shared" si="87"/>
        <v/>
      </c>
      <c r="DR85" s="90" t="str">
        <f t="shared" si="87"/>
        <v/>
      </c>
      <c r="DS85" s="90" t="str">
        <f t="shared" si="87"/>
        <v/>
      </c>
      <c r="DT85" s="90" t="str">
        <f t="shared" si="87"/>
        <v/>
      </c>
      <c r="DU85" s="90" t="str">
        <f t="shared" si="87"/>
        <v/>
      </c>
      <c r="DV85" s="90" t="str">
        <f t="shared" si="87"/>
        <v/>
      </c>
      <c r="DW85" s="91" t="str">
        <f t="shared" si="87"/>
        <v/>
      </c>
      <c r="DY85" s="180">
        <f t="shared" si="61"/>
        <v>22</v>
      </c>
      <c r="DZ85" s="180" t="str">
        <f t="shared" si="62"/>
        <v>Management Fee - Base</v>
      </c>
      <c r="EA85" s="181">
        <f t="shared" si="63"/>
        <v>0</v>
      </c>
    </row>
    <row r="86" spans="2:131" ht="11.85" customHeight="1" x14ac:dyDescent="0.15">
      <c r="B86" s="81"/>
      <c r="C86" s="92" t="s">
        <v>153</v>
      </c>
      <c r="D86" s="83"/>
      <c r="E86" s="84">
        <f t="shared" si="67"/>
        <v>0</v>
      </c>
      <c r="F86" s="84">
        <f t="shared" si="68"/>
        <v>0</v>
      </c>
      <c r="G86" s="85">
        <v>0</v>
      </c>
      <c r="H86" s="86">
        <v>0</v>
      </c>
      <c r="I86" s="86">
        <v>0</v>
      </c>
      <c r="J86" s="86"/>
      <c r="K86" s="86"/>
      <c r="L86" s="86"/>
      <c r="M86" s="86"/>
      <c r="N86" s="86"/>
      <c r="O86" s="86"/>
      <c r="P86" s="86"/>
      <c r="Q86" s="86"/>
      <c r="R86" s="87"/>
      <c r="T86" s="81"/>
      <c r="U86" s="92" t="str">
        <f t="shared" si="88"/>
        <v>Menu &amp; Beverage Lists</v>
      </c>
      <c r="V86" s="83"/>
      <c r="W86" s="84">
        <f t="shared" si="69"/>
        <v>0</v>
      </c>
      <c r="X86" s="84">
        <f t="shared" si="70"/>
        <v>0</v>
      </c>
      <c r="Y86" s="85">
        <v>0</v>
      </c>
      <c r="Z86" s="86">
        <v>0</v>
      </c>
      <c r="AA86" s="86">
        <v>0</v>
      </c>
      <c r="AB86" s="86">
        <v>0</v>
      </c>
      <c r="AC86" s="86">
        <v>0</v>
      </c>
      <c r="AD86" s="86">
        <v>0</v>
      </c>
      <c r="AE86" s="86">
        <v>0</v>
      </c>
      <c r="AF86" s="86">
        <v>0</v>
      </c>
      <c r="AG86" s="86">
        <v>0</v>
      </c>
      <c r="AH86" s="86">
        <v>0</v>
      </c>
      <c r="AI86" s="86">
        <v>0</v>
      </c>
      <c r="AJ86" s="87">
        <v>0</v>
      </c>
      <c r="AL86" s="81"/>
      <c r="AM86" s="92" t="str">
        <f t="shared" si="89"/>
        <v>Menu &amp; Beverage Lists</v>
      </c>
      <c r="AN86" s="83"/>
      <c r="AO86" s="84">
        <f t="shared" si="71"/>
        <v>0</v>
      </c>
      <c r="AP86" s="84">
        <f t="shared" si="72"/>
        <v>0</v>
      </c>
      <c r="AQ86" s="85">
        <v>0</v>
      </c>
      <c r="AR86" s="86">
        <v>0</v>
      </c>
      <c r="AS86" s="86">
        <v>0</v>
      </c>
      <c r="AT86" s="86">
        <v>0</v>
      </c>
      <c r="AU86" s="86">
        <v>0</v>
      </c>
      <c r="AV86" s="86">
        <v>0</v>
      </c>
      <c r="AW86" s="86">
        <v>0</v>
      </c>
      <c r="AX86" s="86">
        <v>0</v>
      </c>
      <c r="AY86" s="86">
        <v>0</v>
      </c>
      <c r="AZ86" s="86">
        <v>0</v>
      </c>
      <c r="BA86" s="86">
        <v>0</v>
      </c>
      <c r="BB86" s="87">
        <v>0</v>
      </c>
      <c r="BD86" s="81"/>
      <c r="BE86" s="92" t="str">
        <f t="shared" si="90"/>
        <v>Menu &amp; Beverage Lists</v>
      </c>
      <c r="BF86" s="83"/>
      <c r="BG86" s="84">
        <f t="shared" si="73"/>
        <v>0</v>
      </c>
      <c r="BH86" s="84">
        <f t="shared" si="74"/>
        <v>0</v>
      </c>
      <c r="BI86" s="85">
        <v>0</v>
      </c>
      <c r="BJ86" s="86">
        <v>0</v>
      </c>
      <c r="BK86" s="86">
        <v>0</v>
      </c>
      <c r="BL86" s="86">
        <v>0</v>
      </c>
      <c r="BM86" s="86">
        <v>0</v>
      </c>
      <c r="BN86" s="86">
        <v>0</v>
      </c>
      <c r="BO86" s="86">
        <v>0</v>
      </c>
      <c r="BP86" s="86">
        <v>0</v>
      </c>
      <c r="BQ86" s="86">
        <v>0</v>
      </c>
      <c r="BR86" s="86">
        <v>0</v>
      </c>
      <c r="BS86" s="86">
        <v>0</v>
      </c>
      <c r="BT86" s="87">
        <v>0</v>
      </c>
      <c r="BV86" s="81"/>
      <c r="BW86" s="92" t="str">
        <f t="shared" si="91"/>
        <v>Menu &amp; Beverage Lists</v>
      </c>
      <c r="BX86" s="83"/>
      <c r="BY86" s="84">
        <f t="shared" si="16"/>
        <v>0</v>
      </c>
      <c r="BZ86" s="85">
        <f t="shared" si="75"/>
        <v>0</v>
      </c>
      <c r="CA86" s="86">
        <f t="shared" si="76"/>
        <v>0</v>
      </c>
      <c r="CB86" s="86">
        <f t="shared" si="77"/>
        <v>0</v>
      </c>
      <c r="CC86" s="86">
        <f t="shared" si="78"/>
        <v>0</v>
      </c>
      <c r="CD86" s="84">
        <f t="shared" si="4"/>
        <v>0</v>
      </c>
      <c r="CE86" s="85">
        <f t="shared" si="79"/>
        <v>0</v>
      </c>
      <c r="CF86" s="86">
        <f t="shared" si="80"/>
        <v>0</v>
      </c>
      <c r="CG86" s="86">
        <f t="shared" si="81"/>
        <v>0</v>
      </c>
      <c r="CH86" s="86">
        <f t="shared" si="82"/>
        <v>0</v>
      </c>
      <c r="CI86" s="84">
        <f t="shared" si="5"/>
        <v>0</v>
      </c>
      <c r="CJ86" s="85">
        <f t="shared" si="83"/>
        <v>0</v>
      </c>
      <c r="CK86" s="86">
        <f t="shared" si="84"/>
        <v>0</v>
      </c>
      <c r="CL86" s="86">
        <f t="shared" si="85"/>
        <v>0</v>
      </c>
      <c r="CM86" s="87">
        <f t="shared" si="86"/>
        <v>0</v>
      </c>
      <c r="CO86" s="81"/>
      <c r="CP86" s="92" t="str">
        <f t="shared" si="92"/>
        <v>Menu &amp; Beverage Lists</v>
      </c>
      <c r="CQ86" s="83"/>
      <c r="CR86" s="84">
        <f t="shared" si="66"/>
        <v>0</v>
      </c>
      <c r="CS86" s="84">
        <f t="shared" si="66"/>
        <v>0</v>
      </c>
      <c r="CT86" s="85">
        <f t="shared" si="66"/>
        <v>0</v>
      </c>
      <c r="CU86" s="86">
        <f t="shared" si="66"/>
        <v>0</v>
      </c>
      <c r="CV86" s="86">
        <f t="shared" si="66"/>
        <v>0</v>
      </c>
      <c r="CW86" s="86">
        <f t="shared" si="94"/>
        <v>0</v>
      </c>
      <c r="CX86" s="86">
        <f t="shared" si="94"/>
        <v>0</v>
      </c>
      <c r="CY86" s="86">
        <f t="shared" si="94"/>
        <v>0</v>
      </c>
      <c r="CZ86" s="86">
        <f t="shared" si="94"/>
        <v>0</v>
      </c>
      <c r="DA86" s="86">
        <f t="shared" si="94"/>
        <v>0</v>
      </c>
      <c r="DB86" s="86">
        <f t="shared" si="94"/>
        <v>0</v>
      </c>
      <c r="DC86" s="86">
        <f t="shared" si="94"/>
        <v>0</v>
      </c>
      <c r="DD86" s="86">
        <f t="shared" si="94"/>
        <v>0</v>
      </c>
      <c r="DE86" s="87">
        <f t="shared" si="94"/>
        <v>0</v>
      </c>
      <c r="DG86" s="81"/>
      <c r="DH86" s="92" t="str">
        <f t="shared" si="93"/>
        <v>Menu &amp; Beverage Lists</v>
      </c>
      <c r="DI86" s="83"/>
      <c r="DJ86" s="88" t="str">
        <f t="shared" si="87"/>
        <v/>
      </c>
      <c r="DK86" s="88" t="str">
        <f t="shared" si="87"/>
        <v/>
      </c>
      <c r="DL86" s="89" t="str">
        <f t="shared" si="87"/>
        <v/>
      </c>
      <c r="DM86" s="90" t="str">
        <f t="shared" si="87"/>
        <v/>
      </c>
      <c r="DN86" s="90" t="str">
        <f t="shared" si="87"/>
        <v/>
      </c>
      <c r="DO86" s="90" t="str">
        <f t="shared" si="87"/>
        <v/>
      </c>
      <c r="DP86" s="90" t="str">
        <f t="shared" si="87"/>
        <v/>
      </c>
      <c r="DQ86" s="90" t="str">
        <f t="shared" si="87"/>
        <v/>
      </c>
      <c r="DR86" s="90" t="str">
        <f t="shared" si="87"/>
        <v/>
      </c>
      <c r="DS86" s="90" t="str">
        <f t="shared" si="87"/>
        <v/>
      </c>
      <c r="DT86" s="90" t="str">
        <f t="shared" si="87"/>
        <v/>
      </c>
      <c r="DU86" s="90" t="str">
        <f t="shared" si="87"/>
        <v/>
      </c>
      <c r="DV86" s="90" t="str">
        <f t="shared" si="87"/>
        <v/>
      </c>
      <c r="DW86" s="91" t="str">
        <f t="shared" si="87"/>
        <v/>
      </c>
      <c r="DY86" s="180">
        <f t="shared" si="61"/>
        <v>22</v>
      </c>
      <c r="DZ86" s="180" t="str">
        <f t="shared" si="62"/>
        <v>Menu &amp; Beverage Lists</v>
      </c>
      <c r="EA86" s="181">
        <f t="shared" si="63"/>
        <v>0</v>
      </c>
    </row>
    <row r="87" spans="2:131" ht="11.85" customHeight="1" x14ac:dyDescent="0.15">
      <c r="B87" s="81"/>
      <c r="C87" s="92" t="s">
        <v>154</v>
      </c>
      <c r="D87" s="83"/>
      <c r="E87" s="84">
        <f t="shared" si="67"/>
        <v>3509.4300000000003</v>
      </c>
      <c r="F87" s="84">
        <f t="shared" si="68"/>
        <v>3509.4300000000003</v>
      </c>
      <c r="G87" s="85">
        <v>1377</v>
      </c>
      <c r="H87" s="86">
        <v>1027</v>
      </c>
      <c r="I87" s="86">
        <v>1105.43</v>
      </c>
      <c r="J87" s="86"/>
      <c r="K87" s="86"/>
      <c r="L87" s="86"/>
      <c r="M87" s="86"/>
      <c r="N87" s="86"/>
      <c r="O87" s="86"/>
      <c r="P87" s="86"/>
      <c r="Q87" s="86"/>
      <c r="R87" s="87"/>
      <c r="T87" s="81"/>
      <c r="U87" s="92" t="str">
        <f t="shared" si="88"/>
        <v>Miscellaneous</v>
      </c>
      <c r="V87" s="83"/>
      <c r="W87" s="84">
        <f t="shared" si="69"/>
        <v>73408</v>
      </c>
      <c r="X87" s="84">
        <f t="shared" si="70"/>
        <v>18355</v>
      </c>
      <c r="Y87" s="85">
        <v>6117</v>
      </c>
      <c r="Z87" s="86">
        <v>6121</v>
      </c>
      <c r="AA87" s="86">
        <v>6117</v>
      </c>
      <c r="AB87" s="86">
        <v>6117</v>
      </c>
      <c r="AC87" s="86">
        <v>6117</v>
      </c>
      <c r="AD87" s="86">
        <v>6117</v>
      </c>
      <c r="AE87" s="86">
        <v>6117</v>
      </c>
      <c r="AF87" s="86">
        <v>6117</v>
      </c>
      <c r="AG87" s="86">
        <v>6117</v>
      </c>
      <c r="AH87" s="86">
        <v>6117</v>
      </c>
      <c r="AI87" s="86">
        <v>6117</v>
      </c>
      <c r="AJ87" s="87">
        <v>6117</v>
      </c>
      <c r="AL87" s="81"/>
      <c r="AM87" s="92" t="str">
        <f t="shared" si="89"/>
        <v>Miscellaneous</v>
      </c>
      <c r="AN87" s="83"/>
      <c r="AO87" s="84">
        <f t="shared" si="71"/>
        <v>23125.9</v>
      </c>
      <c r="AP87" s="84">
        <f t="shared" si="72"/>
        <v>10159.16</v>
      </c>
      <c r="AQ87" s="85">
        <v>2884.79</v>
      </c>
      <c r="AR87" s="86">
        <v>4936.1899999999996</v>
      </c>
      <c r="AS87" s="86">
        <v>2338.1799999999998</v>
      </c>
      <c r="AT87" s="86">
        <v>753.72</v>
      </c>
      <c r="AU87" s="86">
        <v>480.59</v>
      </c>
      <c r="AV87" s="86">
        <v>654.16999999999996</v>
      </c>
      <c r="AW87" s="86">
        <v>557.42999999999995</v>
      </c>
      <c r="AX87" s="86">
        <v>1661.29</v>
      </c>
      <c r="AY87" s="86">
        <v>933.23</v>
      </c>
      <c r="AZ87" s="86">
        <v>891.56</v>
      </c>
      <c r="BA87" s="86">
        <v>1548.75</v>
      </c>
      <c r="BB87" s="87">
        <v>5486</v>
      </c>
      <c r="BD87" s="81"/>
      <c r="BE87" s="92" t="str">
        <f t="shared" si="90"/>
        <v>Miscellaneous</v>
      </c>
      <c r="BF87" s="83"/>
      <c r="BG87" s="84">
        <f t="shared" si="73"/>
        <v>9860.83</v>
      </c>
      <c r="BH87" s="84">
        <f t="shared" si="74"/>
        <v>1426</v>
      </c>
      <c r="BI87" s="85">
        <v>612</v>
      </c>
      <c r="BJ87" s="86">
        <v>339</v>
      </c>
      <c r="BK87" s="86">
        <v>475</v>
      </c>
      <c r="BL87" s="86">
        <v>1541</v>
      </c>
      <c r="BM87" s="86">
        <v>996</v>
      </c>
      <c r="BN87" s="86">
        <v>545</v>
      </c>
      <c r="BO87" s="86">
        <v>275</v>
      </c>
      <c r="BP87" s="86">
        <v>901</v>
      </c>
      <c r="BQ87" s="86">
        <v>1740</v>
      </c>
      <c r="BR87" s="86">
        <v>743</v>
      </c>
      <c r="BS87" s="86">
        <v>292.39999999999998</v>
      </c>
      <c r="BT87" s="87">
        <v>1401.43</v>
      </c>
      <c r="BV87" s="81"/>
      <c r="BW87" s="92" t="str">
        <f t="shared" si="91"/>
        <v>Miscellaneous</v>
      </c>
      <c r="BX87" s="83"/>
      <c r="BY87" s="84">
        <f t="shared" si="16"/>
        <v>3509.4300000000003</v>
      </c>
      <c r="BZ87" s="85">
        <f t="shared" si="75"/>
        <v>3509.4300000000003</v>
      </c>
      <c r="CA87" s="86">
        <f t="shared" si="76"/>
        <v>0</v>
      </c>
      <c r="CB87" s="86">
        <f t="shared" si="77"/>
        <v>0</v>
      </c>
      <c r="CC87" s="86">
        <f t="shared" si="78"/>
        <v>0</v>
      </c>
      <c r="CD87" s="84">
        <f t="shared" si="4"/>
        <v>73408</v>
      </c>
      <c r="CE87" s="85">
        <f t="shared" si="79"/>
        <v>18355</v>
      </c>
      <c r="CF87" s="86">
        <f t="shared" si="80"/>
        <v>18351</v>
      </c>
      <c r="CG87" s="86">
        <f t="shared" si="81"/>
        <v>18351</v>
      </c>
      <c r="CH87" s="86">
        <f t="shared" si="82"/>
        <v>18351</v>
      </c>
      <c r="CI87" s="84">
        <f t="shared" si="5"/>
        <v>23125.9</v>
      </c>
      <c r="CJ87" s="85">
        <f t="shared" si="83"/>
        <v>10159.16</v>
      </c>
      <c r="CK87" s="86">
        <f t="shared" si="84"/>
        <v>1888.48</v>
      </c>
      <c r="CL87" s="86">
        <f t="shared" si="85"/>
        <v>3151.95</v>
      </c>
      <c r="CM87" s="87">
        <f t="shared" si="86"/>
        <v>7926.3099999999995</v>
      </c>
      <c r="CO87" s="81"/>
      <c r="CP87" s="92" t="str">
        <f t="shared" si="92"/>
        <v>Miscellaneous</v>
      </c>
      <c r="CQ87" s="83"/>
      <c r="CR87" s="84">
        <f t="shared" si="66"/>
        <v>-69898.570000000007</v>
      </c>
      <c r="CS87" s="84">
        <f t="shared" si="66"/>
        <v>-14845.57</v>
      </c>
      <c r="CT87" s="85">
        <f t="shared" si="66"/>
        <v>-4740</v>
      </c>
      <c r="CU87" s="86">
        <f t="shared" si="66"/>
        <v>-5094</v>
      </c>
      <c r="CV87" s="86">
        <f t="shared" si="66"/>
        <v>-5011.57</v>
      </c>
      <c r="CW87" s="86">
        <f t="shared" si="94"/>
        <v>-6117</v>
      </c>
      <c r="CX87" s="86">
        <f t="shared" si="94"/>
        <v>-6117</v>
      </c>
      <c r="CY87" s="86">
        <f t="shared" si="94"/>
        <v>-6117</v>
      </c>
      <c r="CZ87" s="86">
        <f t="shared" si="94"/>
        <v>-6117</v>
      </c>
      <c r="DA87" s="86">
        <f t="shared" si="94"/>
        <v>-6117</v>
      </c>
      <c r="DB87" s="86">
        <f t="shared" si="94"/>
        <v>-6117</v>
      </c>
      <c r="DC87" s="86">
        <f t="shared" si="94"/>
        <v>-6117</v>
      </c>
      <c r="DD87" s="86">
        <f t="shared" si="94"/>
        <v>-6117</v>
      </c>
      <c r="DE87" s="87">
        <f t="shared" si="94"/>
        <v>-6117</v>
      </c>
      <c r="DG87" s="81"/>
      <c r="DH87" s="92" t="str">
        <f t="shared" si="93"/>
        <v>Miscellaneous</v>
      </c>
      <c r="DI87" s="83"/>
      <c r="DJ87" s="88">
        <f t="shared" si="87"/>
        <v>4.7807187227550063E-2</v>
      </c>
      <c r="DK87" s="88">
        <f t="shared" si="87"/>
        <v>0.19119749387087992</v>
      </c>
      <c r="DL87" s="89">
        <f t="shared" si="87"/>
        <v>0.22511034820990683</v>
      </c>
      <c r="DM87" s="90">
        <f t="shared" si="87"/>
        <v>0.16778304198660354</v>
      </c>
      <c r="DN87" s="90">
        <f t="shared" si="87"/>
        <v>0.18071440248487824</v>
      </c>
      <c r="DO87" s="90">
        <f t="shared" si="87"/>
        <v>0</v>
      </c>
      <c r="DP87" s="90">
        <f t="shared" si="87"/>
        <v>0</v>
      </c>
      <c r="DQ87" s="90">
        <f t="shared" si="87"/>
        <v>0</v>
      </c>
      <c r="DR87" s="90">
        <f t="shared" si="87"/>
        <v>0</v>
      </c>
      <c r="DS87" s="90">
        <f t="shared" si="87"/>
        <v>0</v>
      </c>
      <c r="DT87" s="90">
        <f t="shared" si="87"/>
        <v>0</v>
      </c>
      <c r="DU87" s="90">
        <f t="shared" si="87"/>
        <v>0</v>
      </c>
      <c r="DV87" s="90">
        <f t="shared" si="87"/>
        <v>0</v>
      </c>
      <c r="DW87" s="91">
        <f t="shared" si="87"/>
        <v>0</v>
      </c>
      <c r="DY87" s="180">
        <f t="shared" si="61"/>
        <v>6</v>
      </c>
      <c r="DZ87" s="180" t="str">
        <f t="shared" si="62"/>
        <v>Miscellaneous</v>
      </c>
      <c r="EA87" s="181">
        <f t="shared" si="63"/>
        <v>5011.57</v>
      </c>
    </row>
    <row r="88" spans="2:131" ht="11.85" customHeight="1" x14ac:dyDescent="0.15">
      <c r="B88" s="81"/>
      <c r="C88" s="92" t="s">
        <v>155</v>
      </c>
      <c r="D88" s="83"/>
      <c r="E88" s="84">
        <f t="shared" si="67"/>
        <v>0</v>
      </c>
      <c r="F88" s="84">
        <f t="shared" si="68"/>
        <v>0</v>
      </c>
      <c r="G88" s="85">
        <v>0</v>
      </c>
      <c r="H88" s="86">
        <v>0</v>
      </c>
      <c r="I88" s="86">
        <v>0</v>
      </c>
      <c r="J88" s="86"/>
      <c r="K88" s="86"/>
      <c r="L88" s="86"/>
      <c r="M88" s="86"/>
      <c r="N88" s="86"/>
      <c r="O88" s="86"/>
      <c r="P88" s="86"/>
      <c r="Q88" s="86"/>
      <c r="R88" s="87"/>
      <c r="T88" s="81"/>
      <c r="U88" s="92" t="str">
        <f t="shared" si="88"/>
        <v>Miscellaneous Advertising F&amp;B</v>
      </c>
      <c r="V88" s="83"/>
      <c r="W88" s="84">
        <f t="shared" si="69"/>
        <v>0</v>
      </c>
      <c r="X88" s="84">
        <f t="shared" si="70"/>
        <v>0</v>
      </c>
      <c r="Y88" s="85">
        <v>0</v>
      </c>
      <c r="Z88" s="86">
        <v>0</v>
      </c>
      <c r="AA88" s="86">
        <v>0</v>
      </c>
      <c r="AB88" s="86">
        <v>0</v>
      </c>
      <c r="AC88" s="86">
        <v>0</v>
      </c>
      <c r="AD88" s="86">
        <v>0</v>
      </c>
      <c r="AE88" s="86">
        <v>0</v>
      </c>
      <c r="AF88" s="86">
        <v>0</v>
      </c>
      <c r="AG88" s="86">
        <v>0</v>
      </c>
      <c r="AH88" s="86">
        <v>0</v>
      </c>
      <c r="AI88" s="86">
        <v>0</v>
      </c>
      <c r="AJ88" s="87">
        <v>0</v>
      </c>
      <c r="AL88" s="81"/>
      <c r="AM88" s="92" t="str">
        <f t="shared" si="89"/>
        <v>Miscellaneous Advertising F&amp;B</v>
      </c>
      <c r="AN88" s="83"/>
      <c r="AO88" s="84">
        <f t="shared" si="71"/>
        <v>0</v>
      </c>
      <c r="AP88" s="84">
        <f t="shared" si="72"/>
        <v>0</v>
      </c>
      <c r="AQ88" s="85">
        <v>0</v>
      </c>
      <c r="AR88" s="86">
        <v>0</v>
      </c>
      <c r="AS88" s="86">
        <v>0</v>
      </c>
      <c r="AT88" s="86">
        <v>0</v>
      </c>
      <c r="AU88" s="86">
        <v>0</v>
      </c>
      <c r="AV88" s="86">
        <v>0</v>
      </c>
      <c r="AW88" s="86">
        <v>0</v>
      </c>
      <c r="AX88" s="86">
        <v>0</v>
      </c>
      <c r="AY88" s="86">
        <v>0</v>
      </c>
      <c r="AZ88" s="86">
        <v>0</v>
      </c>
      <c r="BA88" s="86">
        <v>0</v>
      </c>
      <c r="BB88" s="87">
        <v>0</v>
      </c>
      <c r="BD88" s="81"/>
      <c r="BE88" s="92" t="str">
        <f t="shared" si="90"/>
        <v>Miscellaneous Advertising F&amp;B</v>
      </c>
      <c r="BF88" s="83"/>
      <c r="BG88" s="84">
        <f t="shared" si="73"/>
        <v>0</v>
      </c>
      <c r="BH88" s="84">
        <f t="shared" si="74"/>
        <v>0</v>
      </c>
      <c r="BI88" s="85">
        <v>0</v>
      </c>
      <c r="BJ88" s="86">
        <v>0</v>
      </c>
      <c r="BK88" s="86">
        <v>0</v>
      </c>
      <c r="BL88" s="86">
        <v>0</v>
      </c>
      <c r="BM88" s="86">
        <v>0</v>
      </c>
      <c r="BN88" s="86">
        <v>0</v>
      </c>
      <c r="BO88" s="86">
        <v>0</v>
      </c>
      <c r="BP88" s="86">
        <v>0</v>
      </c>
      <c r="BQ88" s="86">
        <v>0</v>
      </c>
      <c r="BR88" s="86">
        <v>0</v>
      </c>
      <c r="BS88" s="86">
        <v>0</v>
      </c>
      <c r="BT88" s="87">
        <v>0</v>
      </c>
      <c r="BV88" s="81"/>
      <c r="BW88" s="92" t="str">
        <f t="shared" si="91"/>
        <v>Miscellaneous Advertising F&amp;B</v>
      </c>
      <c r="BX88" s="83"/>
      <c r="BY88" s="84">
        <f t="shared" si="16"/>
        <v>0</v>
      </c>
      <c r="BZ88" s="85">
        <f t="shared" si="75"/>
        <v>0</v>
      </c>
      <c r="CA88" s="86">
        <f t="shared" si="76"/>
        <v>0</v>
      </c>
      <c r="CB88" s="86">
        <f t="shared" si="77"/>
        <v>0</v>
      </c>
      <c r="CC88" s="86">
        <f t="shared" si="78"/>
        <v>0</v>
      </c>
      <c r="CD88" s="84">
        <f t="shared" si="4"/>
        <v>0</v>
      </c>
      <c r="CE88" s="85">
        <f t="shared" si="79"/>
        <v>0</v>
      </c>
      <c r="CF88" s="86">
        <f t="shared" si="80"/>
        <v>0</v>
      </c>
      <c r="CG88" s="86">
        <f t="shared" si="81"/>
        <v>0</v>
      </c>
      <c r="CH88" s="86">
        <f t="shared" si="82"/>
        <v>0</v>
      </c>
      <c r="CI88" s="84">
        <f t="shared" si="5"/>
        <v>0</v>
      </c>
      <c r="CJ88" s="85">
        <f t="shared" si="83"/>
        <v>0</v>
      </c>
      <c r="CK88" s="86">
        <f t="shared" si="84"/>
        <v>0</v>
      </c>
      <c r="CL88" s="86">
        <f t="shared" si="85"/>
        <v>0</v>
      </c>
      <c r="CM88" s="87">
        <f t="shared" si="86"/>
        <v>0</v>
      </c>
      <c r="CO88" s="81"/>
      <c r="CP88" s="92" t="str">
        <f t="shared" si="92"/>
        <v>Miscellaneous Advertising F&amp;B</v>
      </c>
      <c r="CQ88" s="83"/>
      <c r="CR88" s="84">
        <f t="shared" si="66"/>
        <v>0</v>
      </c>
      <c r="CS88" s="84">
        <f t="shared" si="66"/>
        <v>0</v>
      </c>
      <c r="CT88" s="85">
        <f t="shared" si="66"/>
        <v>0</v>
      </c>
      <c r="CU88" s="86">
        <f t="shared" si="66"/>
        <v>0</v>
      </c>
      <c r="CV88" s="86">
        <f t="shared" si="66"/>
        <v>0</v>
      </c>
      <c r="CW88" s="86">
        <f t="shared" si="94"/>
        <v>0</v>
      </c>
      <c r="CX88" s="86">
        <f t="shared" si="94"/>
        <v>0</v>
      </c>
      <c r="CY88" s="86">
        <f t="shared" si="94"/>
        <v>0</v>
      </c>
      <c r="CZ88" s="86">
        <f t="shared" si="94"/>
        <v>0</v>
      </c>
      <c r="DA88" s="86">
        <f t="shared" si="94"/>
        <v>0</v>
      </c>
      <c r="DB88" s="86">
        <f t="shared" si="94"/>
        <v>0</v>
      </c>
      <c r="DC88" s="86">
        <f t="shared" si="94"/>
        <v>0</v>
      </c>
      <c r="DD88" s="86">
        <f t="shared" si="94"/>
        <v>0</v>
      </c>
      <c r="DE88" s="87">
        <f t="shared" si="94"/>
        <v>0</v>
      </c>
      <c r="DG88" s="81"/>
      <c r="DH88" s="92" t="str">
        <f t="shared" si="93"/>
        <v>Miscellaneous Advertising F&amp;B</v>
      </c>
      <c r="DI88" s="83"/>
      <c r="DJ88" s="88" t="str">
        <f t="shared" si="87"/>
        <v/>
      </c>
      <c r="DK88" s="88" t="str">
        <f t="shared" si="87"/>
        <v/>
      </c>
      <c r="DL88" s="89" t="str">
        <f t="shared" si="87"/>
        <v/>
      </c>
      <c r="DM88" s="90" t="str">
        <f t="shared" si="87"/>
        <v/>
      </c>
      <c r="DN88" s="90" t="str">
        <f t="shared" si="87"/>
        <v/>
      </c>
      <c r="DO88" s="90" t="str">
        <f t="shared" si="87"/>
        <v/>
      </c>
      <c r="DP88" s="90" t="str">
        <f t="shared" si="87"/>
        <v/>
      </c>
      <c r="DQ88" s="90" t="str">
        <f t="shared" si="87"/>
        <v/>
      </c>
      <c r="DR88" s="90" t="str">
        <f t="shared" si="87"/>
        <v/>
      </c>
      <c r="DS88" s="90" t="str">
        <f t="shared" si="87"/>
        <v/>
      </c>
      <c r="DT88" s="90" t="str">
        <f t="shared" si="87"/>
        <v/>
      </c>
      <c r="DU88" s="90" t="str">
        <f t="shared" si="87"/>
        <v/>
      </c>
      <c r="DV88" s="90" t="str">
        <f t="shared" si="87"/>
        <v/>
      </c>
      <c r="DW88" s="91" t="str">
        <f t="shared" si="87"/>
        <v/>
      </c>
      <c r="DY88" s="180">
        <f t="shared" si="61"/>
        <v>22</v>
      </c>
      <c r="DZ88" s="180" t="str">
        <f t="shared" si="62"/>
        <v>Miscellaneous Advertising F&amp;B</v>
      </c>
      <c r="EA88" s="181">
        <f t="shared" si="63"/>
        <v>0</v>
      </c>
    </row>
    <row r="89" spans="2:131" ht="11.85" customHeight="1" x14ac:dyDescent="0.15">
      <c r="B89" s="81"/>
      <c r="C89" s="92" t="s">
        <v>156</v>
      </c>
      <c r="D89" s="83"/>
      <c r="E89" s="84">
        <f t="shared" si="67"/>
        <v>0</v>
      </c>
      <c r="F89" s="84">
        <f t="shared" si="68"/>
        <v>0</v>
      </c>
      <c r="G89" s="85">
        <v>0</v>
      </c>
      <c r="H89" s="86">
        <v>0</v>
      </c>
      <c r="I89" s="86">
        <v>0</v>
      </c>
      <c r="J89" s="86"/>
      <c r="K89" s="86"/>
      <c r="L89" s="86"/>
      <c r="M89" s="86"/>
      <c r="N89" s="86"/>
      <c r="O89" s="86"/>
      <c r="P89" s="86"/>
      <c r="Q89" s="86"/>
      <c r="R89" s="87"/>
      <c r="T89" s="81"/>
      <c r="U89" s="92" t="str">
        <f t="shared" si="88"/>
        <v>Music And Entertainment</v>
      </c>
      <c r="V89" s="83"/>
      <c r="W89" s="84">
        <f t="shared" si="69"/>
        <v>0</v>
      </c>
      <c r="X89" s="84">
        <f t="shared" si="70"/>
        <v>0</v>
      </c>
      <c r="Y89" s="85">
        <v>0</v>
      </c>
      <c r="Z89" s="86">
        <v>0</v>
      </c>
      <c r="AA89" s="86">
        <v>0</v>
      </c>
      <c r="AB89" s="86">
        <v>0</v>
      </c>
      <c r="AC89" s="86">
        <v>0</v>
      </c>
      <c r="AD89" s="86">
        <v>0</v>
      </c>
      <c r="AE89" s="86">
        <v>0</v>
      </c>
      <c r="AF89" s="86">
        <v>0</v>
      </c>
      <c r="AG89" s="86">
        <v>0</v>
      </c>
      <c r="AH89" s="86">
        <v>0</v>
      </c>
      <c r="AI89" s="86">
        <v>0</v>
      </c>
      <c r="AJ89" s="87">
        <v>0</v>
      </c>
      <c r="AL89" s="81"/>
      <c r="AM89" s="92" t="str">
        <f t="shared" si="89"/>
        <v>Music And Entertainment</v>
      </c>
      <c r="AN89" s="83"/>
      <c r="AO89" s="84">
        <f t="shared" si="71"/>
        <v>0</v>
      </c>
      <c r="AP89" s="84">
        <f t="shared" si="72"/>
        <v>0</v>
      </c>
      <c r="AQ89" s="85">
        <v>0</v>
      </c>
      <c r="AR89" s="86">
        <v>0</v>
      </c>
      <c r="AS89" s="86">
        <v>0</v>
      </c>
      <c r="AT89" s="86">
        <v>0</v>
      </c>
      <c r="AU89" s="86">
        <v>0</v>
      </c>
      <c r="AV89" s="86">
        <v>0</v>
      </c>
      <c r="AW89" s="86">
        <v>0</v>
      </c>
      <c r="AX89" s="86">
        <v>0</v>
      </c>
      <c r="AY89" s="86">
        <v>0</v>
      </c>
      <c r="AZ89" s="86">
        <v>0</v>
      </c>
      <c r="BA89" s="86">
        <v>0</v>
      </c>
      <c r="BB89" s="87">
        <v>0</v>
      </c>
      <c r="BD89" s="81"/>
      <c r="BE89" s="92" t="str">
        <f t="shared" si="90"/>
        <v>Music And Entertainment</v>
      </c>
      <c r="BF89" s="83"/>
      <c r="BG89" s="84">
        <f t="shared" si="73"/>
        <v>0</v>
      </c>
      <c r="BH89" s="84">
        <f t="shared" si="74"/>
        <v>0</v>
      </c>
      <c r="BI89" s="85">
        <v>0</v>
      </c>
      <c r="BJ89" s="86">
        <v>0</v>
      </c>
      <c r="BK89" s="86">
        <v>0</v>
      </c>
      <c r="BL89" s="86">
        <v>0</v>
      </c>
      <c r="BM89" s="86">
        <v>0</v>
      </c>
      <c r="BN89" s="86">
        <v>0</v>
      </c>
      <c r="BO89" s="86">
        <v>0</v>
      </c>
      <c r="BP89" s="86">
        <v>0</v>
      </c>
      <c r="BQ89" s="86">
        <v>0</v>
      </c>
      <c r="BR89" s="86">
        <v>0</v>
      </c>
      <c r="BS89" s="86">
        <v>0</v>
      </c>
      <c r="BT89" s="87">
        <v>0</v>
      </c>
      <c r="BV89" s="81"/>
      <c r="BW89" s="92" t="str">
        <f t="shared" si="91"/>
        <v>Music And Entertainment</v>
      </c>
      <c r="BX89" s="83"/>
      <c r="BY89" s="84">
        <f t="shared" si="16"/>
        <v>0</v>
      </c>
      <c r="BZ89" s="85">
        <f t="shared" si="75"/>
        <v>0</v>
      </c>
      <c r="CA89" s="86">
        <f t="shared" si="76"/>
        <v>0</v>
      </c>
      <c r="CB89" s="86">
        <f t="shared" si="77"/>
        <v>0</v>
      </c>
      <c r="CC89" s="86">
        <f t="shared" si="78"/>
        <v>0</v>
      </c>
      <c r="CD89" s="84">
        <f t="shared" si="4"/>
        <v>0</v>
      </c>
      <c r="CE89" s="85">
        <f t="shared" si="79"/>
        <v>0</v>
      </c>
      <c r="CF89" s="86">
        <f t="shared" si="80"/>
        <v>0</v>
      </c>
      <c r="CG89" s="86">
        <f t="shared" si="81"/>
        <v>0</v>
      </c>
      <c r="CH89" s="86">
        <f t="shared" si="82"/>
        <v>0</v>
      </c>
      <c r="CI89" s="84">
        <f t="shared" si="5"/>
        <v>0</v>
      </c>
      <c r="CJ89" s="85">
        <f t="shared" si="83"/>
        <v>0</v>
      </c>
      <c r="CK89" s="86">
        <f t="shared" si="84"/>
        <v>0</v>
      </c>
      <c r="CL89" s="86">
        <f t="shared" si="85"/>
        <v>0</v>
      </c>
      <c r="CM89" s="87">
        <f t="shared" si="86"/>
        <v>0</v>
      </c>
      <c r="CO89" s="81"/>
      <c r="CP89" s="92" t="str">
        <f t="shared" si="92"/>
        <v>Music And Entertainment</v>
      </c>
      <c r="CQ89" s="83"/>
      <c r="CR89" s="84">
        <f t="shared" si="66"/>
        <v>0</v>
      </c>
      <c r="CS89" s="84">
        <f t="shared" si="66"/>
        <v>0</v>
      </c>
      <c r="CT89" s="85">
        <f t="shared" si="66"/>
        <v>0</v>
      </c>
      <c r="CU89" s="86">
        <f t="shared" si="66"/>
        <v>0</v>
      </c>
      <c r="CV89" s="86">
        <f t="shared" si="66"/>
        <v>0</v>
      </c>
      <c r="CW89" s="86">
        <f t="shared" si="94"/>
        <v>0</v>
      </c>
      <c r="CX89" s="86">
        <f t="shared" si="94"/>
        <v>0</v>
      </c>
      <c r="CY89" s="86">
        <f t="shared" si="94"/>
        <v>0</v>
      </c>
      <c r="CZ89" s="86">
        <f t="shared" si="94"/>
        <v>0</v>
      </c>
      <c r="DA89" s="86">
        <f t="shared" si="94"/>
        <v>0</v>
      </c>
      <c r="DB89" s="86">
        <f t="shared" si="94"/>
        <v>0</v>
      </c>
      <c r="DC89" s="86">
        <f t="shared" si="94"/>
        <v>0</v>
      </c>
      <c r="DD89" s="86">
        <f t="shared" si="94"/>
        <v>0</v>
      </c>
      <c r="DE89" s="87">
        <f t="shared" si="94"/>
        <v>0</v>
      </c>
      <c r="DG89" s="81"/>
      <c r="DH89" s="92" t="str">
        <f t="shared" si="93"/>
        <v>Music And Entertainment</v>
      </c>
      <c r="DI89" s="83"/>
      <c r="DJ89" s="88" t="str">
        <f t="shared" si="87"/>
        <v/>
      </c>
      <c r="DK89" s="88" t="str">
        <f t="shared" si="87"/>
        <v/>
      </c>
      <c r="DL89" s="89" t="str">
        <f t="shared" si="87"/>
        <v/>
      </c>
      <c r="DM89" s="90" t="str">
        <f t="shared" si="87"/>
        <v/>
      </c>
      <c r="DN89" s="90" t="str">
        <f t="shared" si="87"/>
        <v/>
      </c>
      <c r="DO89" s="90" t="str">
        <f t="shared" si="87"/>
        <v/>
      </c>
      <c r="DP89" s="90" t="str">
        <f t="shared" si="87"/>
        <v/>
      </c>
      <c r="DQ89" s="90" t="str">
        <f t="shared" si="87"/>
        <v/>
      </c>
      <c r="DR89" s="90" t="str">
        <f t="shared" si="87"/>
        <v/>
      </c>
      <c r="DS89" s="90" t="str">
        <f t="shared" si="87"/>
        <v/>
      </c>
      <c r="DT89" s="90" t="str">
        <f t="shared" si="87"/>
        <v/>
      </c>
      <c r="DU89" s="90" t="str">
        <f t="shared" si="87"/>
        <v/>
      </c>
      <c r="DV89" s="90" t="str">
        <f t="shared" si="87"/>
        <v/>
      </c>
      <c r="DW89" s="91" t="str">
        <f t="shared" si="87"/>
        <v/>
      </c>
      <c r="DY89" s="180">
        <f t="shared" si="61"/>
        <v>22</v>
      </c>
      <c r="DZ89" s="180" t="str">
        <f t="shared" si="62"/>
        <v>Music And Entertainment</v>
      </c>
      <c r="EA89" s="181">
        <f t="shared" si="63"/>
        <v>0</v>
      </c>
    </row>
    <row r="90" spans="2:131" ht="11.85" customHeight="1" x14ac:dyDescent="0.15">
      <c r="B90" s="81"/>
      <c r="C90" s="92" t="s">
        <v>157</v>
      </c>
      <c r="D90" s="83"/>
      <c r="E90" s="84">
        <f t="shared" si="67"/>
        <v>2055</v>
      </c>
      <c r="F90" s="84">
        <f t="shared" si="68"/>
        <v>2055</v>
      </c>
      <c r="G90" s="85">
        <v>1432</v>
      </c>
      <c r="H90" s="86">
        <v>623</v>
      </c>
      <c r="I90" s="86">
        <v>0</v>
      </c>
      <c r="J90" s="86"/>
      <c r="K90" s="86"/>
      <c r="L90" s="86"/>
      <c r="M90" s="86"/>
      <c r="N90" s="86"/>
      <c r="O90" s="86"/>
      <c r="P90" s="86"/>
      <c r="Q90" s="86"/>
      <c r="R90" s="87"/>
      <c r="T90" s="81"/>
      <c r="U90" s="92" t="str">
        <f t="shared" si="88"/>
        <v>Office Supplies</v>
      </c>
      <c r="V90" s="83"/>
      <c r="W90" s="84">
        <f t="shared" si="69"/>
        <v>6000</v>
      </c>
      <c r="X90" s="84">
        <f t="shared" si="70"/>
        <v>1500</v>
      </c>
      <c r="Y90" s="85">
        <v>500</v>
      </c>
      <c r="Z90" s="86">
        <v>500</v>
      </c>
      <c r="AA90" s="86">
        <v>500</v>
      </c>
      <c r="AB90" s="86">
        <v>500</v>
      </c>
      <c r="AC90" s="86">
        <v>500</v>
      </c>
      <c r="AD90" s="86">
        <v>500</v>
      </c>
      <c r="AE90" s="86">
        <v>500</v>
      </c>
      <c r="AF90" s="86">
        <v>500</v>
      </c>
      <c r="AG90" s="86">
        <v>500</v>
      </c>
      <c r="AH90" s="86">
        <v>500</v>
      </c>
      <c r="AI90" s="86">
        <v>500</v>
      </c>
      <c r="AJ90" s="87">
        <v>500</v>
      </c>
      <c r="AL90" s="81"/>
      <c r="AM90" s="92" t="str">
        <f t="shared" si="89"/>
        <v>Office Supplies</v>
      </c>
      <c r="AN90" s="83"/>
      <c r="AO90" s="84">
        <f t="shared" si="71"/>
        <v>4614.7700000000004</v>
      </c>
      <c r="AP90" s="84">
        <f t="shared" si="72"/>
        <v>2644.11</v>
      </c>
      <c r="AQ90" s="85">
        <v>82.65</v>
      </c>
      <c r="AR90" s="86">
        <v>1872.72</v>
      </c>
      <c r="AS90" s="86">
        <v>688.74</v>
      </c>
      <c r="AT90" s="86">
        <v>288.32</v>
      </c>
      <c r="AU90" s="86">
        <v>44.98</v>
      </c>
      <c r="AV90" s="86">
        <v>233.59</v>
      </c>
      <c r="AW90" s="86">
        <v>0</v>
      </c>
      <c r="AX90" s="86">
        <v>108.79</v>
      </c>
      <c r="AY90" s="86">
        <v>0</v>
      </c>
      <c r="AZ90" s="86">
        <v>162.41999999999999</v>
      </c>
      <c r="BA90" s="86">
        <v>428.09</v>
      </c>
      <c r="BB90" s="87">
        <v>704.47</v>
      </c>
      <c r="BD90" s="81"/>
      <c r="BE90" s="92" t="str">
        <f t="shared" si="90"/>
        <v>Office Supplies</v>
      </c>
      <c r="BF90" s="83"/>
      <c r="BG90" s="84">
        <f t="shared" si="73"/>
        <v>8409.4600000000009</v>
      </c>
      <c r="BH90" s="84">
        <f t="shared" si="74"/>
        <v>1910</v>
      </c>
      <c r="BI90" s="85">
        <v>275</v>
      </c>
      <c r="BJ90" s="86">
        <v>1287</v>
      </c>
      <c r="BK90" s="86">
        <v>348</v>
      </c>
      <c r="BL90" s="86">
        <v>124</v>
      </c>
      <c r="BM90" s="86">
        <v>2058</v>
      </c>
      <c r="BN90" s="86">
        <v>827</v>
      </c>
      <c r="BO90" s="86">
        <v>89</v>
      </c>
      <c r="BP90" s="86">
        <v>2048</v>
      </c>
      <c r="BQ90" s="86">
        <v>768</v>
      </c>
      <c r="BR90" s="86">
        <v>40</v>
      </c>
      <c r="BS90" s="86">
        <v>64.010000000000005</v>
      </c>
      <c r="BT90" s="87">
        <v>481.45</v>
      </c>
      <c r="BV90" s="81"/>
      <c r="BW90" s="92" t="str">
        <f t="shared" si="91"/>
        <v>Office Supplies</v>
      </c>
      <c r="BX90" s="83"/>
      <c r="BY90" s="84">
        <f t="shared" si="16"/>
        <v>2055</v>
      </c>
      <c r="BZ90" s="85">
        <f t="shared" si="75"/>
        <v>2055</v>
      </c>
      <c r="CA90" s="86">
        <f t="shared" si="76"/>
        <v>0</v>
      </c>
      <c r="CB90" s="86">
        <f t="shared" si="77"/>
        <v>0</v>
      </c>
      <c r="CC90" s="86">
        <f t="shared" si="78"/>
        <v>0</v>
      </c>
      <c r="CD90" s="84">
        <f t="shared" si="4"/>
        <v>6000</v>
      </c>
      <c r="CE90" s="85">
        <f t="shared" si="79"/>
        <v>1500</v>
      </c>
      <c r="CF90" s="86">
        <f t="shared" si="80"/>
        <v>1500</v>
      </c>
      <c r="CG90" s="86">
        <f t="shared" si="81"/>
        <v>1500</v>
      </c>
      <c r="CH90" s="86">
        <f t="shared" si="82"/>
        <v>1500</v>
      </c>
      <c r="CI90" s="84">
        <f t="shared" si="5"/>
        <v>4614.7700000000004</v>
      </c>
      <c r="CJ90" s="85">
        <f t="shared" si="83"/>
        <v>2644.11</v>
      </c>
      <c r="CK90" s="86">
        <f t="shared" si="84"/>
        <v>566.89</v>
      </c>
      <c r="CL90" s="86">
        <f t="shared" si="85"/>
        <v>108.79</v>
      </c>
      <c r="CM90" s="87">
        <f t="shared" si="86"/>
        <v>1294.98</v>
      </c>
      <c r="CO90" s="81"/>
      <c r="CP90" s="92" t="str">
        <f t="shared" si="92"/>
        <v>Office Supplies</v>
      </c>
      <c r="CQ90" s="83"/>
      <c r="CR90" s="84">
        <f t="shared" si="66"/>
        <v>-3945</v>
      </c>
      <c r="CS90" s="84">
        <f t="shared" si="66"/>
        <v>555</v>
      </c>
      <c r="CT90" s="85">
        <f t="shared" si="66"/>
        <v>932</v>
      </c>
      <c r="CU90" s="86">
        <f t="shared" si="66"/>
        <v>123</v>
      </c>
      <c r="CV90" s="86">
        <f t="shared" si="66"/>
        <v>-500</v>
      </c>
      <c r="CW90" s="86">
        <f t="shared" si="94"/>
        <v>-500</v>
      </c>
      <c r="CX90" s="86">
        <f t="shared" si="94"/>
        <v>-500</v>
      </c>
      <c r="CY90" s="86">
        <f t="shared" si="94"/>
        <v>-500</v>
      </c>
      <c r="CZ90" s="86">
        <f t="shared" si="94"/>
        <v>-500</v>
      </c>
      <c r="DA90" s="86">
        <f t="shared" si="94"/>
        <v>-500</v>
      </c>
      <c r="DB90" s="86">
        <f t="shared" si="94"/>
        <v>-500</v>
      </c>
      <c r="DC90" s="86">
        <f t="shared" si="94"/>
        <v>-500</v>
      </c>
      <c r="DD90" s="86">
        <f t="shared" si="94"/>
        <v>-500</v>
      </c>
      <c r="DE90" s="87">
        <f t="shared" si="94"/>
        <v>-500</v>
      </c>
      <c r="DG90" s="81"/>
      <c r="DH90" s="92" t="str">
        <f t="shared" si="93"/>
        <v>Office Supplies</v>
      </c>
      <c r="DI90" s="83"/>
      <c r="DJ90" s="88">
        <f t="shared" si="87"/>
        <v>0.34250000000000003</v>
      </c>
      <c r="DK90" s="88">
        <f t="shared" si="87"/>
        <v>1.37</v>
      </c>
      <c r="DL90" s="89">
        <f t="shared" si="87"/>
        <v>2.8639999999999999</v>
      </c>
      <c r="DM90" s="90">
        <f t="shared" si="87"/>
        <v>1.246</v>
      </c>
      <c r="DN90" s="90">
        <f t="shared" si="87"/>
        <v>0</v>
      </c>
      <c r="DO90" s="90">
        <f t="shared" si="87"/>
        <v>0</v>
      </c>
      <c r="DP90" s="90">
        <f t="shared" si="87"/>
        <v>0</v>
      </c>
      <c r="DQ90" s="90">
        <f t="shared" si="87"/>
        <v>0</v>
      </c>
      <c r="DR90" s="90">
        <f t="shared" si="87"/>
        <v>0</v>
      </c>
      <c r="DS90" s="90">
        <f t="shared" si="87"/>
        <v>0</v>
      </c>
      <c r="DT90" s="90">
        <f t="shared" si="87"/>
        <v>0</v>
      </c>
      <c r="DU90" s="90">
        <f t="shared" si="87"/>
        <v>0</v>
      </c>
      <c r="DV90" s="90">
        <f t="shared" si="87"/>
        <v>0</v>
      </c>
      <c r="DW90" s="91">
        <f t="shared" si="87"/>
        <v>0</v>
      </c>
      <c r="DY90" s="180">
        <f t="shared" si="61"/>
        <v>13</v>
      </c>
      <c r="DZ90" s="180" t="str">
        <f t="shared" si="62"/>
        <v>Office Supplies</v>
      </c>
      <c r="EA90" s="181">
        <f t="shared" si="63"/>
        <v>500</v>
      </c>
    </row>
    <row r="91" spans="2:131" ht="11.85" customHeight="1" x14ac:dyDescent="0.15">
      <c r="B91" s="81"/>
      <c r="C91" s="92" t="s">
        <v>158</v>
      </c>
      <c r="D91" s="83"/>
      <c r="E91" s="84">
        <f t="shared" si="67"/>
        <v>0</v>
      </c>
      <c r="F91" s="84">
        <f t="shared" si="68"/>
        <v>0</v>
      </c>
      <c r="G91" s="85">
        <v>0</v>
      </c>
      <c r="H91" s="86">
        <v>0</v>
      </c>
      <c r="I91" s="86">
        <v>0</v>
      </c>
      <c r="J91" s="86"/>
      <c r="K91" s="86"/>
      <c r="L91" s="86"/>
      <c r="M91" s="86"/>
      <c r="N91" s="86"/>
      <c r="O91" s="86"/>
      <c r="P91" s="86"/>
      <c r="Q91" s="86"/>
      <c r="R91" s="87"/>
      <c r="T91" s="81"/>
      <c r="U91" s="92" t="str">
        <f t="shared" si="88"/>
        <v>Operating Supplies</v>
      </c>
      <c r="V91" s="83"/>
      <c r="W91" s="84">
        <f t="shared" si="69"/>
        <v>0</v>
      </c>
      <c r="X91" s="84">
        <f t="shared" si="70"/>
        <v>0</v>
      </c>
      <c r="Y91" s="85">
        <v>0</v>
      </c>
      <c r="Z91" s="86">
        <v>0</v>
      </c>
      <c r="AA91" s="86">
        <v>0</v>
      </c>
      <c r="AB91" s="86">
        <v>0</v>
      </c>
      <c r="AC91" s="86">
        <v>0</v>
      </c>
      <c r="AD91" s="86">
        <v>0</v>
      </c>
      <c r="AE91" s="86">
        <v>0</v>
      </c>
      <c r="AF91" s="86">
        <v>0</v>
      </c>
      <c r="AG91" s="86">
        <v>0</v>
      </c>
      <c r="AH91" s="86">
        <v>0</v>
      </c>
      <c r="AI91" s="86">
        <v>0</v>
      </c>
      <c r="AJ91" s="87">
        <v>0</v>
      </c>
      <c r="AL91" s="81"/>
      <c r="AM91" s="92" t="str">
        <f t="shared" si="89"/>
        <v>Operating Supplies</v>
      </c>
      <c r="AN91" s="83"/>
      <c r="AO91" s="84">
        <f t="shared" si="71"/>
        <v>0</v>
      </c>
      <c r="AP91" s="84">
        <f t="shared" si="72"/>
        <v>0</v>
      </c>
      <c r="AQ91" s="85">
        <v>0</v>
      </c>
      <c r="AR91" s="86">
        <v>0</v>
      </c>
      <c r="AS91" s="86">
        <v>0</v>
      </c>
      <c r="AT91" s="86">
        <v>0</v>
      </c>
      <c r="AU91" s="86">
        <v>0</v>
      </c>
      <c r="AV91" s="86">
        <v>0</v>
      </c>
      <c r="AW91" s="86">
        <v>0</v>
      </c>
      <c r="AX91" s="86">
        <v>0</v>
      </c>
      <c r="AY91" s="86">
        <v>0</v>
      </c>
      <c r="AZ91" s="86">
        <v>0</v>
      </c>
      <c r="BA91" s="86">
        <v>0</v>
      </c>
      <c r="BB91" s="87">
        <v>0</v>
      </c>
      <c r="BD91" s="81"/>
      <c r="BE91" s="92" t="str">
        <f t="shared" si="90"/>
        <v>Operating Supplies</v>
      </c>
      <c r="BF91" s="83"/>
      <c r="BG91" s="84">
        <f t="shared" si="73"/>
        <v>0</v>
      </c>
      <c r="BH91" s="84">
        <f t="shared" si="74"/>
        <v>0</v>
      </c>
      <c r="BI91" s="85">
        <v>0</v>
      </c>
      <c r="BJ91" s="86">
        <v>0</v>
      </c>
      <c r="BK91" s="86">
        <v>0</v>
      </c>
      <c r="BL91" s="86">
        <v>0</v>
      </c>
      <c r="BM91" s="86">
        <v>0</v>
      </c>
      <c r="BN91" s="86">
        <v>0</v>
      </c>
      <c r="BO91" s="86">
        <v>0</v>
      </c>
      <c r="BP91" s="86">
        <v>0</v>
      </c>
      <c r="BQ91" s="86">
        <v>0</v>
      </c>
      <c r="BR91" s="86">
        <v>0</v>
      </c>
      <c r="BS91" s="86">
        <v>0</v>
      </c>
      <c r="BT91" s="87">
        <v>0</v>
      </c>
      <c r="BV91" s="81"/>
      <c r="BW91" s="92" t="str">
        <f t="shared" si="91"/>
        <v>Operating Supplies</v>
      </c>
      <c r="BX91" s="83"/>
      <c r="BY91" s="84">
        <f t="shared" si="16"/>
        <v>0</v>
      </c>
      <c r="BZ91" s="85">
        <f t="shared" si="75"/>
        <v>0</v>
      </c>
      <c r="CA91" s="86">
        <f t="shared" si="76"/>
        <v>0</v>
      </c>
      <c r="CB91" s="86">
        <f t="shared" si="77"/>
        <v>0</v>
      </c>
      <c r="CC91" s="86">
        <f t="shared" si="78"/>
        <v>0</v>
      </c>
      <c r="CD91" s="84">
        <f t="shared" si="4"/>
        <v>0</v>
      </c>
      <c r="CE91" s="85">
        <f t="shared" si="79"/>
        <v>0</v>
      </c>
      <c r="CF91" s="86">
        <f t="shared" si="80"/>
        <v>0</v>
      </c>
      <c r="CG91" s="86">
        <f t="shared" si="81"/>
        <v>0</v>
      </c>
      <c r="CH91" s="86">
        <f t="shared" si="82"/>
        <v>0</v>
      </c>
      <c r="CI91" s="84">
        <f t="shared" si="5"/>
        <v>0</v>
      </c>
      <c r="CJ91" s="85">
        <f t="shared" si="83"/>
        <v>0</v>
      </c>
      <c r="CK91" s="86">
        <f t="shared" si="84"/>
        <v>0</v>
      </c>
      <c r="CL91" s="86">
        <f t="shared" si="85"/>
        <v>0</v>
      </c>
      <c r="CM91" s="87">
        <f t="shared" si="86"/>
        <v>0</v>
      </c>
      <c r="CO91" s="81"/>
      <c r="CP91" s="92" t="str">
        <f t="shared" si="92"/>
        <v>Operating Supplies</v>
      </c>
      <c r="CQ91" s="83"/>
      <c r="CR91" s="84">
        <f t="shared" si="66"/>
        <v>0</v>
      </c>
      <c r="CS91" s="84">
        <f t="shared" si="66"/>
        <v>0</v>
      </c>
      <c r="CT91" s="85">
        <f t="shared" si="66"/>
        <v>0</v>
      </c>
      <c r="CU91" s="86">
        <f t="shared" si="66"/>
        <v>0</v>
      </c>
      <c r="CV91" s="86">
        <f t="shared" si="66"/>
        <v>0</v>
      </c>
      <c r="CW91" s="86">
        <f t="shared" si="94"/>
        <v>0</v>
      </c>
      <c r="CX91" s="86">
        <f t="shared" si="94"/>
        <v>0</v>
      </c>
      <c r="CY91" s="86">
        <f t="shared" si="94"/>
        <v>0</v>
      </c>
      <c r="CZ91" s="86">
        <f t="shared" si="94"/>
        <v>0</v>
      </c>
      <c r="DA91" s="86">
        <f t="shared" si="94"/>
        <v>0</v>
      </c>
      <c r="DB91" s="86">
        <f t="shared" si="94"/>
        <v>0</v>
      </c>
      <c r="DC91" s="86">
        <f t="shared" si="94"/>
        <v>0</v>
      </c>
      <c r="DD91" s="86">
        <f t="shared" si="94"/>
        <v>0</v>
      </c>
      <c r="DE91" s="87">
        <f t="shared" si="94"/>
        <v>0</v>
      </c>
      <c r="DG91" s="81"/>
      <c r="DH91" s="92" t="str">
        <f t="shared" si="93"/>
        <v>Operating Supplies</v>
      </c>
      <c r="DI91" s="83"/>
      <c r="DJ91" s="88" t="str">
        <f t="shared" si="87"/>
        <v/>
      </c>
      <c r="DK91" s="88" t="str">
        <f t="shared" si="87"/>
        <v/>
      </c>
      <c r="DL91" s="89" t="str">
        <f t="shared" si="87"/>
        <v/>
      </c>
      <c r="DM91" s="90" t="str">
        <f t="shared" si="87"/>
        <v/>
      </c>
      <c r="DN91" s="90" t="str">
        <f t="shared" si="87"/>
        <v/>
      </c>
      <c r="DO91" s="90" t="str">
        <f t="shared" si="87"/>
        <v/>
      </c>
      <c r="DP91" s="90" t="str">
        <f t="shared" si="87"/>
        <v/>
      </c>
      <c r="DQ91" s="90" t="str">
        <f t="shared" si="87"/>
        <v/>
      </c>
      <c r="DR91" s="90" t="str">
        <f t="shared" si="87"/>
        <v/>
      </c>
      <c r="DS91" s="90" t="str">
        <f t="shared" si="87"/>
        <v/>
      </c>
      <c r="DT91" s="90" t="str">
        <f t="shared" si="87"/>
        <v/>
      </c>
      <c r="DU91" s="90" t="str">
        <f t="shared" si="87"/>
        <v/>
      </c>
      <c r="DV91" s="90" t="str">
        <f t="shared" si="87"/>
        <v/>
      </c>
      <c r="DW91" s="91" t="str">
        <f t="shared" si="87"/>
        <v/>
      </c>
      <c r="DY91" s="180">
        <f t="shared" si="61"/>
        <v>22</v>
      </c>
      <c r="DZ91" s="180" t="str">
        <f t="shared" si="62"/>
        <v>Operating Supplies</v>
      </c>
      <c r="EA91" s="181">
        <f t="shared" si="63"/>
        <v>0</v>
      </c>
    </row>
    <row r="92" spans="2:131" ht="11.85" customHeight="1" x14ac:dyDescent="0.15">
      <c r="B92" s="81"/>
      <c r="C92" s="92" t="s">
        <v>159</v>
      </c>
      <c r="D92" s="83"/>
      <c r="E92" s="84">
        <f t="shared" si="67"/>
        <v>0</v>
      </c>
      <c r="F92" s="84">
        <f t="shared" si="68"/>
        <v>0</v>
      </c>
      <c r="G92" s="85">
        <v>0</v>
      </c>
      <c r="H92" s="86">
        <v>0</v>
      </c>
      <c r="I92" s="86">
        <v>0</v>
      </c>
      <c r="J92" s="86"/>
      <c r="K92" s="86"/>
      <c r="L92" s="86"/>
      <c r="M92" s="86"/>
      <c r="N92" s="86"/>
      <c r="O92" s="86"/>
      <c r="P92" s="86"/>
      <c r="Q92" s="86"/>
      <c r="R92" s="87"/>
      <c r="T92" s="81"/>
      <c r="U92" s="92" t="str">
        <f t="shared" si="88"/>
        <v>Painting &amp; Decorating</v>
      </c>
      <c r="V92" s="83"/>
      <c r="W92" s="84">
        <f t="shared" si="69"/>
        <v>0</v>
      </c>
      <c r="X92" s="84">
        <f t="shared" si="70"/>
        <v>0</v>
      </c>
      <c r="Y92" s="85">
        <v>0</v>
      </c>
      <c r="Z92" s="86">
        <v>0</v>
      </c>
      <c r="AA92" s="86">
        <v>0</v>
      </c>
      <c r="AB92" s="86">
        <v>0</v>
      </c>
      <c r="AC92" s="86">
        <v>0</v>
      </c>
      <c r="AD92" s="86">
        <v>0</v>
      </c>
      <c r="AE92" s="86">
        <v>0</v>
      </c>
      <c r="AF92" s="86">
        <v>0</v>
      </c>
      <c r="AG92" s="86">
        <v>0</v>
      </c>
      <c r="AH92" s="86">
        <v>0</v>
      </c>
      <c r="AI92" s="86">
        <v>0</v>
      </c>
      <c r="AJ92" s="87">
        <v>0</v>
      </c>
      <c r="AL92" s="81"/>
      <c r="AM92" s="92" t="str">
        <f t="shared" si="89"/>
        <v>Painting &amp; Decorating</v>
      </c>
      <c r="AN92" s="83"/>
      <c r="AO92" s="84">
        <f t="shared" si="71"/>
        <v>0</v>
      </c>
      <c r="AP92" s="84">
        <f t="shared" si="72"/>
        <v>0</v>
      </c>
      <c r="AQ92" s="85">
        <v>0</v>
      </c>
      <c r="AR92" s="86">
        <v>0</v>
      </c>
      <c r="AS92" s="86">
        <v>0</v>
      </c>
      <c r="AT92" s="86">
        <v>0</v>
      </c>
      <c r="AU92" s="86">
        <v>0</v>
      </c>
      <c r="AV92" s="86">
        <v>0</v>
      </c>
      <c r="AW92" s="86">
        <v>0</v>
      </c>
      <c r="AX92" s="86">
        <v>0</v>
      </c>
      <c r="AY92" s="86">
        <v>0</v>
      </c>
      <c r="AZ92" s="86">
        <v>0</v>
      </c>
      <c r="BA92" s="86">
        <v>0</v>
      </c>
      <c r="BB92" s="87">
        <v>0</v>
      </c>
      <c r="BD92" s="81"/>
      <c r="BE92" s="92" t="str">
        <f t="shared" si="90"/>
        <v>Painting &amp; Decorating</v>
      </c>
      <c r="BF92" s="83"/>
      <c r="BG92" s="84">
        <f t="shared" si="73"/>
        <v>0</v>
      </c>
      <c r="BH92" s="84">
        <f t="shared" si="74"/>
        <v>0</v>
      </c>
      <c r="BI92" s="85">
        <v>0</v>
      </c>
      <c r="BJ92" s="86">
        <v>0</v>
      </c>
      <c r="BK92" s="86">
        <v>0</v>
      </c>
      <c r="BL92" s="86">
        <v>0</v>
      </c>
      <c r="BM92" s="86">
        <v>0</v>
      </c>
      <c r="BN92" s="86">
        <v>0</v>
      </c>
      <c r="BO92" s="86">
        <v>0</v>
      </c>
      <c r="BP92" s="86">
        <v>0</v>
      </c>
      <c r="BQ92" s="86">
        <v>0</v>
      </c>
      <c r="BR92" s="86">
        <v>0</v>
      </c>
      <c r="BS92" s="86">
        <v>0</v>
      </c>
      <c r="BT92" s="87">
        <v>0</v>
      </c>
      <c r="BV92" s="81"/>
      <c r="BW92" s="92" t="str">
        <f t="shared" si="91"/>
        <v>Painting &amp; Decorating</v>
      </c>
      <c r="BX92" s="83"/>
      <c r="BY92" s="84">
        <f t="shared" si="16"/>
        <v>0</v>
      </c>
      <c r="BZ92" s="85">
        <f t="shared" si="75"/>
        <v>0</v>
      </c>
      <c r="CA92" s="86">
        <f t="shared" si="76"/>
        <v>0</v>
      </c>
      <c r="CB92" s="86">
        <f t="shared" si="77"/>
        <v>0</v>
      </c>
      <c r="CC92" s="86">
        <f t="shared" si="78"/>
        <v>0</v>
      </c>
      <c r="CD92" s="84">
        <f t="shared" si="4"/>
        <v>0</v>
      </c>
      <c r="CE92" s="85">
        <f t="shared" si="79"/>
        <v>0</v>
      </c>
      <c r="CF92" s="86">
        <f t="shared" si="80"/>
        <v>0</v>
      </c>
      <c r="CG92" s="86">
        <f t="shared" si="81"/>
        <v>0</v>
      </c>
      <c r="CH92" s="86">
        <f t="shared" si="82"/>
        <v>0</v>
      </c>
      <c r="CI92" s="84">
        <f t="shared" si="5"/>
        <v>0</v>
      </c>
      <c r="CJ92" s="85">
        <f t="shared" si="83"/>
        <v>0</v>
      </c>
      <c r="CK92" s="86">
        <f t="shared" si="84"/>
        <v>0</v>
      </c>
      <c r="CL92" s="86">
        <f t="shared" si="85"/>
        <v>0</v>
      </c>
      <c r="CM92" s="87">
        <f t="shared" si="86"/>
        <v>0</v>
      </c>
      <c r="CO92" s="81"/>
      <c r="CP92" s="92" t="str">
        <f t="shared" si="92"/>
        <v>Painting &amp; Decorating</v>
      </c>
      <c r="CQ92" s="83"/>
      <c r="CR92" s="84">
        <f t="shared" si="66"/>
        <v>0</v>
      </c>
      <c r="CS92" s="84">
        <f t="shared" si="66"/>
        <v>0</v>
      </c>
      <c r="CT92" s="85">
        <f t="shared" si="66"/>
        <v>0</v>
      </c>
      <c r="CU92" s="86">
        <f t="shared" si="66"/>
        <v>0</v>
      </c>
      <c r="CV92" s="86">
        <f t="shared" si="66"/>
        <v>0</v>
      </c>
      <c r="CW92" s="86">
        <f t="shared" si="94"/>
        <v>0</v>
      </c>
      <c r="CX92" s="86">
        <f t="shared" si="94"/>
        <v>0</v>
      </c>
      <c r="CY92" s="86">
        <f t="shared" si="94"/>
        <v>0</v>
      </c>
      <c r="CZ92" s="86">
        <f t="shared" si="94"/>
        <v>0</v>
      </c>
      <c r="DA92" s="86">
        <f t="shared" si="94"/>
        <v>0</v>
      </c>
      <c r="DB92" s="86">
        <f t="shared" si="94"/>
        <v>0</v>
      </c>
      <c r="DC92" s="86">
        <f t="shared" si="94"/>
        <v>0</v>
      </c>
      <c r="DD92" s="86">
        <f t="shared" si="94"/>
        <v>0</v>
      </c>
      <c r="DE92" s="87">
        <f t="shared" si="94"/>
        <v>0</v>
      </c>
      <c r="DG92" s="81"/>
      <c r="DH92" s="92" t="str">
        <f t="shared" si="93"/>
        <v>Painting &amp; Decorating</v>
      </c>
      <c r="DI92" s="83"/>
      <c r="DJ92" s="88" t="str">
        <f t="shared" si="87"/>
        <v/>
      </c>
      <c r="DK92" s="88" t="str">
        <f t="shared" si="87"/>
        <v/>
      </c>
      <c r="DL92" s="89" t="str">
        <f t="shared" si="87"/>
        <v/>
      </c>
      <c r="DM92" s="90" t="str">
        <f t="shared" si="87"/>
        <v/>
      </c>
      <c r="DN92" s="90" t="str">
        <f t="shared" si="87"/>
        <v/>
      </c>
      <c r="DO92" s="90" t="str">
        <f t="shared" si="87"/>
        <v/>
      </c>
      <c r="DP92" s="90" t="str">
        <f t="shared" si="87"/>
        <v/>
      </c>
      <c r="DQ92" s="90" t="str">
        <f t="shared" si="87"/>
        <v/>
      </c>
      <c r="DR92" s="90" t="str">
        <f t="shared" si="87"/>
        <v/>
      </c>
      <c r="DS92" s="90" t="str">
        <f t="shared" si="87"/>
        <v/>
      </c>
      <c r="DT92" s="90" t="str">
        <f t="shared" si="87"/>
        <v/>
      </c>
      <c r="DU92" s="90" t="str">
        <f t="shared" si="87"/>
        <v/>
      </c>
      <c r="DV92" s="90" t="str">
        <f t="shared" si="87"/>
        <v/>
      </c>
      <c r="DW92" s="91" t="str">
        <f t="shared" si="87"/>
        <v/>
      </c>
      <c r="DY92" s="180">
        <f t="shared" si="61"/>
        <v>22</v>
      </c>
      <c r="DZ92" s="180" t="str">
        <f t="shared" si="62"/>
        <v>Painting &amp; Decorating</v>
      </c>
      <c r="EA92" s="181">
        <f t="shared" si="63"/>
        <v>0</v>
      </c>
    </row>
    <row r="93" spans="2:131" ht="11.85" customHeight="1" x14ac:dyDescent="0.15">
      <c r="B93" s="81"/>
      <c r="C93" s="92" t="s">
        <v>160</v>
      </c>
      <c r="D93" s="83"/>
      <c r="E93" s="84">
        <f t="shared" si="67"/>
        <v>0</v>
      </c>
      <c r="F93" s="84">
        <f t="shared" si="68"/>
        <v>0</v>
      </c>
      <c r="G93" s="85">
        <v>0</v>
      </c>
      <c r="H93" s="86">
        <v>0</v>
      </c>
      <c r="I93" s="86">
        <v>0</v>
      </c>
      <c r="J93" s="86"/>
      <c r="K93" s="86"/>
      <c r="L93" s="86"/>
      <c r="M93" s="86"/>
      <c r="N93" s="86"/>
      <c r="O93" s="86"/>
      <c r="P93" s="86"/>
      <c r="Q93" s="86"/>
      <c r="R93" s="87"/>
      <c r="T93" s="81"/>
      <c r="U93" s="92" t="str">
        <f t="shared" si="88"/>
        <v>Pest Control</v>
      </c>
      <c r="V93" s="83"/>
      <c r="W93" s="84">
        <f t="shared" si="69"/>
        <v>0</v>
      </c>
      <c r="X93" s="84">
        <f t="shared" si="70"/>
        <v>0</v>
      </c>
      <c r="Y93" s="85">
        <v>0</v>
      </c>
      <c r="Z93" s="86">
        <v>0</v>
      </c>
      <c r="AA93" s="86">
        <v>0</v>
      </c>
      <c r="AB93" s="86">
        <v>0</v>
      </c>
      <c r="AC93" s="86">
        <v>0</v>
      </c>
      <c r="AD93" s="86">
        <v>0</v>
      </c>
      <c r="AE93" s="86">
        <v>0</v>
      </c>
      <c r="AF93" s="86">
        <v>0</v>
      </c>
      <c r="AG93" s="86">
        <v>0</v>
      </c>
      <c r="AH93" s="86">
        <v>0</v>
      </c>
      <c r="AI93" s="86">
        <v>0</v>
      </c>
      <c r="AJ93" s="87">
        <v>0</v>
      </c>
      <c r="AL93" s="81"/>
      <c r="AM93" s="92" t="str">
        <f t="shared" si="89"/>
        <v>Pest Control</v>
      </c>
      <c r="AN93" s="83"/>
      <c r="AO93" s="84">
        <f t="shared" si="71"/>
        <v>0</v>
      </c>
      <c r="AP93" s="84">
        <f t="shared" si="72"/>
        <v>0</v>
      </c>
      <c r="AQ93" s="85">
        <v>0</v>
      </c>
      <c r="AR93" s="86">
        <v>0</v>
      </c>
      <c r="AS93" s="86">
        <v>0</v>
      </c>
      <c r="AT93" s="86">
        <v>0</v>
      </c>
      <c r="AU93" s="86">
        <v>0</v>
      </c>
      <c r="AV93" s="86">
        <v>0</v>
      </c>
      <c r="AW93" s="86">
        <v>0</v>
      </c>
      <c r="AX93" s="86">
        <v>0</v>
      </c>
      <c r="AY93" s="86">
        <v>0</v>
      </c>
      <c r="AZ93" s="86">
        <v>0</v>
      </c>
      <c r="BA93" s="86">
        <v>0</v>
      </c>
      <c r="BB93" s="87">
        <v>0</v>
      </c>
      <c r="BD93" s="81"/>
      <c r="BE93" s="92" t="str">
        <f t="shared" si="90"/>
        <v>Pest Control</v>
      </c>
      <c r="BF93" s="83"/>
      <c r="BG93" s="84">
        <f t="shared" si="73"/>
        <v>0</v>
      </c>
      <c r="BH93" s="84">
        <f t="shared" si="74"/>
        <v>0</v>
      </c>
      <c r="BI93" s="85">
        <v>0</v>
      </c>
      <c r="BJ93" s="86">
        <v>0</v>
      </c>
      <c r="BK93" s="86">
        <v>0</v>
      </c>
      <c r="BL93" s="86">
        <v>0</v>
      </c>
      <c r="BM93" s="86">
        <v>0</v>
      </c>
      <c r="BN93" s="86">
        <v>0</v>
      </c>
      <c r="BO93" s="86">
        <v>0</v>
      </c>
      <c r="BP93" s="86">
        <v>0</v>
      </c>
      <c r="BQ93" s="86">
        <v>0</v>
      </c>
      <c r="BR93" s="86">
        <v>0</v>
      </c>
      <c r="BS93" s="86">
        <v>0</v>
      </c>
      <c r="BT93" s="87">
        <v>0</v>
      </c>
      <c r="BV93" s="81"/>
      <c r="BW93" s="92" t="str">
        <f t="shared" si="91"/>
        <v>Pest Control</v>
      </c>
      <c r="BX93" s="83"/>
      <c r="BY93" s="84">
        <f t="shared" si="16"/>
        <v>0</v>
      </c>
      <c r="BZ93" s="85">
        <f t="shared" si="75"/>
        <v>0</v>
      </c>
      <c r="CA93" s="86">
        <f t="shared" si="76"/>
        <v>0</v>
      </c>
      <c r="CB93" s="86">
        <f t="shared" si="77"/>
        <v>0</v>
      </c>
      <c r="CC93" s="86">
        <f t="shared" si="78"/>
        <v>0</v>
      </c>
      <c r="CD93" s="84">
        <f t="shared" si="4"/>
        <v>0</v>
      </c>
      <c r="CE93" s="85">
        <f t="shared" si="79"/>
        <v>0</v>
      </c>
      <c r="CF93" s="86">
        <f t="shared" si="80"/>
        <v>0</v>
      </c>
      <c r="CG93" s="86">
        <f t="shared" si="81"/>
        <v>0</v>
      </c>
      <c r="CH93" s="86">
        <f t="shared" si="82"/>
        <v>0</v>
      </c>
      <c r="CI93" s="84">
        <f t="shared" si="5"/>
        <v>0</v>
      </c>
      <c r="CJ93" s="85">
        <f t="shared" si="83"/>
        <v>0</v>
      </c>
      <c r="CK93" s="86">
        <f t="shared" si="84"/>
        <v>0</v>
      </c>
      <c r="CL93" s="86">
        <f t="shared" si="85"/>
        <v>0</v>
      </c>
      <c r="CM93" s="87">
        <f t="shared" si="86"/>
        <v>0</v>
      </c>
      <c r="CO93" s="81"/>
      <c r="CP93" s="92" t="str">
        <f t="shared" si="92"/>
        <v>Pest Control</v>
      </c>
      <c r="CQ93" s="83"/>
      <c r="CR93" s="84">
        <f t="shared" si="66"/>
        <v>0</v>
      </c>
      <c r="CS93" s="84">
        <f t="shared" si="66"/>
        <v>0</v>
      </c>
      <c r="CT93" s="85">
        <f t="shared" si="66"/>
        <v>0</v>
      </c>
      <c r="CU93" s="86">
        <f t="shared" si="66"/>
        <v>0</v>
      </c>
      <c r="CV93" s="86">
        <f t="shared" si="66"/>
        <v>0</v>
      </c>
      <c r="CW93" s="86">
        <f t="shared" si="94"/>
        <v>0</v>
      </c>
      <c r="CX93" s="86">
        <f t="shared" si="94"/>
        <v>0</v>
      </c>
      <c r="CY93" s="86">
        <f t="shared" si="94"/>
        <v>0</v>
      </c>
      <c r="CZ93" s="86">
        <f t="shared" si="94"/>
        <v>0</v>
      </c>
      <c r="DA93" s="86">
        <f t="shared" si="94"/>
        <v>0</v>
      </c>
      <c r="DB93" s="86">
        <f t="shared" si="94"/>
        <v>0</v>
      </c>
      <c r="DC93" s="86">
        <f t="shared" si="94"/>
        <v>0</v>
      </c>
      <c r="DD93" s="86">
        <f t="shared" si="94"/>
        <v>0</v>
      </c>
      <c r="DE93" s="87">
        <f t="shared" si="94"/>
        <v>0</v>
      </c>
      <c r="DG93" s="81"/>
      <c r="DH93" s="92" t="str">
        <f t="shared" si="93"/>
        <v>Pest Control</v>
      </c>
      <c r="DI93" s="83"/>
      <c r="DJ93" s="88" t="str">
        <f t="shared" si="87"/>
        <v/>
      </c>
      <c r="DK93" s="88" t="str">
        <f t="shared" si="87"/>
        <v/>
      </c>
      <c r="DL93" s="89" t="str">
        <f t="shared" si="87"/>
        <v/>
      </c>
      <c r="DM93" s="90" t="str">
        <f t="shared" si="87"/>
        <v/>
      </c>
      <c r="DN93" s="90" t="str">
        <f t="shared" si="87"/>
        <v/>
      </c>
      <c r="DO93" s="90" t="str">
        <f t="shared" si="87"/>
        <v/>
      </c>
      <c r="DP93" s="90" t="str">
        <f t="shared" si="87"/>
        <v/>
      </c>
      <c r="DQ93" s="90" t="str">
        <f t="shared" si="87"/>
        <v/>
      </c>
      <c r="DR93" s="90" t="str">
        <f t="shared" si="87"/>
        <v/>
      </c>
      <c r="DS93" s="90" t="str">
        <f t="shared" si="87"/>
        <v/>
      </c>
      <c r="DT93" s="90" t="str">
        <f t="shared" si="87"/>
        <v/>
      </c>
      <c r="DU93" s="90" t="str">
        <f t="shared" si="87"/>
        <v/>
      </c>
      <c r="DV93" s="90" t="str">
        <f t="shared" si="87"/>
        <v/>
      </c>
      <c r="DW93" s="91" t="str">
        <f t="shared" si="87"/>
        <v/>
      </c>
      <c r="DY93" s="180">
        <f t="shared" si="61"/>
        <v>22</v>
      </c>
      <c r="DZ93" s="180" t="str">
        <f t="shared" si="62"/>
        <v>Pest Control</v>
      </c>
      <c r="EA93" s="181">
        <f t="shared" si="63"/>
        <v>0</v>
      </c>
    </row>
    <row r="94" spans="2:131" ht="11.85" customHeight="1" x14ac:dyDescent="0.15">
      <c r="B94" s="81"/>
      <c r="C94" s="92" t="s">
        <v>161</v>
      </c>
      <c r="D94" s="83"/>
      <c r="E94" s="84">
        <f t="shared" si="67"/>
        <v>0</v>
      </c>
      <c r="F94" s="84">
        <f t="shared" si="68"/>
        <v>0</v>
      </c>
      <c r="G94" s="85">
        <v>0</v>
      </c>
      <c r="H94" s="86">
        <v>0</v>
      </c>
      <c r="I94" s="86">
        <v>0</v>
      </c>
      <c r="J94" s="86"/>
      <c r="K94" s="86"/>
      <c r="L94" s="86"/>
      <c r="M94" s="86"/>
      <c r="N94" s="86"/>
      <c r="O94" s="86"/>
      <c r="P94" s="86"/>
      <c r="Q94" s="86"/>
      <c r="R94" s="87"/>
      <c r="T94" s="81"/>
      <c r="U94" s="92" t="str">
        <f t="shared" si="88"/>
        <v>Plumbing &amp; Heating</v>
      </c>
      <c r="V94" s="83"/>
      <c r="W94" s="84">
        <f t="shared" si="69"/>
        <v>0</v>
      </c>
      <c r="X94" s="84">
        <f t="shared" si="70"/>
        <v>0</v>
      </c>
      <c r="Y94" s="85">
        <v>0</v>
      </c>
      <c r="Z94" s="86">
        <v>0</v>
      </c>
      <c r="AA94" s="86">
        <v>0</v>
      </c>
      <c r="AB94" s="86">
        <v>0</v>
      </c>
      <c r="AC94" s="86">
        <v>0</v>
      </c>
      <c r="AD94" s="86">
        <v>0</v>
      </c>
      <c r="AE94" s="86">
        <v>0</v>
      </c>
      <c r="AF94" s="86">
        <v>0</v>
      </c>
      <c r="AG94" s="86">
        <v>0</v>
      </c>
      <c r="AH94" s="86">
        <v>0</v>
      </c>
      <c r="AI94" s="86">
        <v>0</v>
      </c>
      <c r="AJ94" s="87">
        <v>0</v>
      </c>
      <c r="AL94" s="81"/>
      <c r="AM94" s="92" t="str">
        <f t="shared" si="89"/>
        <v>Plumbing &amp; Heating</v>
      </c>
      <c r="AN94" s="83"/>
      <c r="AO94" s="84">
        <f t="shared" si="71"/>
        <v>0</v>
      </c>
      <c r="AP94" s="84">
        <f t="shared" si="72"/>
        <v>0</v>
      </c>
      <c r="AQ94" s="85">
        <v>0</v>
      </c>
      <c r="AR94" s="86">
        <v>0</v>
      </c>
      <c r="AS94" s="86">
        <v>0</v>
      </c>
      <c r="AT94" s="86">
        <v>0</v>
      </c>
      <c r="AU94" s="86">
        <v>0</v>
      </c>
      <c r="AV94" s="86">
        <v>0</v>
      </c>
      <c r="AW94" s="86">
        <v>0</v>
      </c>
      <c r="AX94" s="86">
        <v>0</v>
      </c>
      <c r="AY94" s="86">
        <v>0</v>
      </c>
      <c r="AZ94" s="86">
        <v>0</v>
      </c>
      <c r="BA94" s="86">
        <v>0</v>
      </c>
      <c r="BB94" s="87">
        <v>0</v>
      </c>
      <c r="BD94" s="81"/>
      <c r="BE94" s="92" t="str">
        <f t="shared" si="90"/>
        <v>Plumbing &amp; Heating</v>
      </c>
      <c r="BF94" s="83"/>
      <c r="BG94" s="84">
        <f t="shared" si="73"/>
        <v>0</v>
      </c>
      <c r="BH94" s="84">
        <f t="shared" si="74"/>
        <v>0</v>
      </c>
      <c r="BI94" s="85">
        <v>0</v>
      </c>
      <c r="BJ94" s="86">
        <v>0</v>
      </c>
      <c r="BK94" s="86">
        <v>0</v>
      </c>
      <c r="BL94" s="86">
        <v>0</v>
      </c>
      <c r="BM94" s="86">
        <v>0</v>
      </c>
      <c r="BN94" s="86">
        <v>0</v>
      </c>
      <c r="BO94" s="86">
        <v>0</v>
      </c>
      <c r="BP94" s="86">
        <v>0</v>
      </c>
      <c r="BQ94" s="86">
        <v>0</v>
      </c>
      <c r="BR94" s="86">
        <v>0</v>
      </c>
      <c r="BS94" s="86">
        <v>0</v>
      </c>
      <c r="BT94" s="87">
        <v>0</v>
      </c>
      <c r="BV94" s="81"/>
      <c r="BW94" s="92" t="str">
        <f t="shared" si="91"/>
        <v>Plumbing &amp; Heating</v>
      </c>
      <c r="BX94" s="83"/>
      <c r="BY94" s="84">
        <f t="shared" si="16"/>
        <v>0</v>
      </c>
      <c r="BZ94" s="85">
        <f t="shared" si="75"/>
        <v>0</v>
      </c>
      <c r="CA94" s="86">
        <f t="shared" si="76"/>
        <v>0</v>
      </c>
      <c r="CB94" s="86">
        <f t="shared" si="77"/>
        <v>0</v>
      </c>
      <c r="CC94" s="86">
        <f t="shared" si="78"/>
        <v>0</v>
      </c>
      <c r="CD94" s="84">
        <f t="shared" si="4"/>
        <v>0</v>
      </c>
      <c r="CE94" s="85">
        <f t="shared" si="79"/>
        <v>0</v>
      </c>
      <c r="CF94" s="86">
        <f t="shared" si="80"/>
        <v>0</v>
      </c>
      <c r="CG94" s="86">
        <f t="shared" si="81"/>
        <v>0</v>
      </c>
      <c r="CH94" s="86">
        <f t="shared" si="82"/>
        <v>0</v>
      </c>
      <c r="CI94" s="84">
        <f t="shared" si="5"/>
        <v>0</v>
      </c>
      <c r="CJ94" s="85">
        <f t="shared" si="83"/>
        <v>0</v>
      </c>
      <c r="CK94" s="86">
        <f t="shared" si="84"/>
        <v>0</v>
      </c>
      <c r="CL94" s="86">
        <f t="shared" si="85"/>
        <v>0</v>
      </c>
      <c r="CM94" s="87">
        <f t="shared" si="86"/>
        <v>0</v>
      </c>
      <c r="CO94" s="81"/>
      <c r="CP94" s="92" t="str">
        <f t="shared" si="92"/>
        <v>Plumbing &amp; Heating</v>
      </c>
      <c r="CQ94" s="83"/>
      <c r="CR94" s="84">
        <f t="shared" si="66"/>
        <v>0</v>
      </c>
      <c r="CS94" s="84">
        <f t="shared" si="66"/>
        <v>0</v>
      </c>
      <c r="CT94" s="85">
        <f t="shared" si="66"/>
        <v>0</v>
      </c>
      <c r="CU94" s="86">
        <f t="shared" si="66"/>
        <v>0</v>
      </c>
      <c r="CV94" s="86">
        <f t="shared" si="66"/>
        <v>0</v>
      </c>
      <c r="CW94" s="86">
        <f t="shared" si="94"/>
        <v>0</v>
      </c>
      <c r="CX94" s="86">
        <f t="shared" si="94"/>
        <v>0</v>
      </c>
      <c r="CY94" s="86">
        <f t="shared" si="94"/>
        <v>0</v>
      </c>
      <c r="CZ94" s="86">
        <f t="shared" si="94"/>
        <v>0</v>
      </c>
      <c r="DA94" s="86">
        <f t="shared" si="94"/>
        <v>0</v>
      </c>
      <c r="DB94" s="86">
        <f t="shared" si="94"/>
        <v>0</v>
      </c>
      <c r="DC94" s="86">
        <f t="shared" si="94"/>
        <v>0</v>
      </c>
      <c r="DD94" s="86">
        <f t="shared" si="94"/>
        <v>0</v>
      </c>
      <c r="DE94" s="87">
        <f t="shared" si="94"/>
        <v>0</v>
      </c>
      <c r="DG94" s="81"/>
      <c r="DH94" s="92" t="str">
        <f t="shared" si="93"/>
        <v>Plumbing &amp; Heating</v>
      </c>
      <c r="DI94" s="83"/>
      <c r="DJ94" s="88" t="str">
        <f t="shared" si="87"/>
        <v/>
      </c>
      <c r="DK94" s="88" t="str">
        <f t="shared" si="87"/>
        <v/>
      </c>
      <c r="DL94" s="89" t="str">
        <f t="shared" si="87"/>
        <v/>
      </c>
      <c r="DM94" s="90" t="str">
        <f t="shared" si="87"/>
        <v/>
      </c>
      <c r="DN94" s="90" t="str">
        <f t="shared" si="87"/>
        <v/>
      </c>
      <c r="DO94" s="90" t="str">
        <f t="shared" si="87"/>
        <v/>
      </c>
      <c r="DP94" s="90" t="str">
        <f t="shared" si="87"/>
        <v/>
      </c>
      <c r="DQ94" s="90" t="str">
        <f t="shared" si="87"/>
        <v/>
      </c>
      <c r="DR94" s="90" t="str">
        <f t="shared" si="87"/>
        <v/>
      </c>
      <c r="DS94" s="90" t="str">
        <f t="shared" si="87"/>
        <v/>
      </c>
      <c r="DT94" s="90" t="str">
        <f t="shared" si="87"/>
        <v/>
      </c>
      <c r="DU94" s="90" t="str">
        <f t="shared" si="87"/>
        <v/>
      </c>
      <c r="DV94" s="90" t="str">
        <f t="shared" si="87"/>
        <v/>
      </c>
      <c r="DW94" s="91" t="str">
        <f t="shared" si="87"/>
        <v/>
      </c>
      <c r="DY94" s="180">
        <f t="shared" ref="DY94:DY117" si="95">RANK($EA94,$EA$29:$EA$117,0)</f>
        <v>22</v>
      </c>
      <c r="DZ94" s="180" t="str">
        <f t="shared" ref="DZ94:DZ117" si="96">$CP94</f>
        <v>Plumbing &amp; Heating</v>
      </c>
      <c r="EA94" s="181">
        <f t="shared" ref="EA94:EA117" si="97">ABS(VLOOKUP($DZ94,$CP$29:$DE$117,($CS$6+4),0))</f>
        <v>0</v>
      </c>
    </row>
    <row r="95" spans="2:131" ht="11.85" customHeight="1" x14ac:dyDescent="0.15">
      <c r="B95" s="81"/>
      <c r="C95" s="92" t="s">
        <v>162</v>
      </c>
      <c r="D95" s="83"/>
      <c r="E95" s="84">
        <f t="shared" si="67"/>
        <v>600.95000000000005</v>
      </c>
      <c r="F95" s="84">
        <f t="shared" si="68"/>
        <v>600.95000000000005</v>
      </c>
      <c r="G95" s="85">
        <v>0</v>
      </c>
      <c r="H95" s="86">
        <v>0</v>
      </c>
      <c r="I95" s="86">
        <v>600.95000000000005</v>
      </c>
      <c r="J95" s="86"/>
      <c r="K95" s="86"/>
      <c r="L95" s="86"/>
      <c r="M95" s="86"/>
      <c r="N95" s="86"/>
      <c r="O95" s="86"/>
      <c r="P95" s="86"/>
      <c r="Q95" s="86"/>
      <c r="R95" s="87"/>
      <c r="T95" s="81"/>
      <c r="U95" s="92" t="str">
        <f t="shared" si="88"/>
        <v>Postage</v>
      </c>
      <c r="V95" s="83"/>
      <c r="W95" s="84">
        <f t="shared" si="69"/>
        <v>2160</v>
      </c>
      <c r="X95" s="84">
        <f t="shared" si="70"/>
        <v>540</v>
      </c>
      <c r="Y95" s="85">
        <v>180</v>
      </c>
      <c r="Z95" s="86">
        <v>180</v>
      </c>
      <c r="AA95" s="86">
        <v>180</v>
      </c>
      <c r="AB95" s="86">
        <v>180</v>
      </c>
      <c r="AC95" s="86">
        <v>180</v>
      </c>
      <c r="AD95" s="86">
        <v>180</v>
      </c>
      <c r="AE95" s="86">
        <v>180</v>
      </c>
      <c r="AF95" s="86">
        <v>180</v>
      </c>
      <c r="AG95" s="86">
        <v>180</v>
      </c>
      <c r="AH95" s="86">
        <v>180</v>
      </c>
      <c r="AI95" s="86">
        <v>180</v>
      </c>
      <c r="AJ95" s="87">
        <v>180</v>
      </c>
      <c r="AL95" s="81"/>
      <c r="AM95" s="92" t="str">
        <f t="shared" si="89"/>
        <v>Postage</v>
      </c>
      <c r="AN95" s="83"/>
      <c r="AO95" s="84">
        <f t="shared" si="71"/>
        <v>2330.5700000000002</v>
      </c>
      <c r="AP95" s="84">
        <f t="shared" si="72"/>
        <v>799.82999999999993</v>
      </c>
      <c r="AQ95" s="85">
        <v>307.94</v>
      </c>
      <c r="AR95" s="86">
        <v>0</v>
      </c>
      <c r="AS95" s="86">
        <v>491.89</v>
      </c>
      <c r="AT95" s="86">
        <v>0</v>
      </c>
      <c r="AU95" s="86">
        <v>0</v>
      </c>
      <c r="AV95" s="86">
        <v>18.8</v>
      </c>
      <c r="AW95" s="86">
        <v>0</v>
      </c>
      <c r="AX95" s="86">
        <v>0</v>
      </c>
      <c r="AY95" s="86">
        <v>600.95000000000005</v>
      </c>
      <c r="AZ95" s="86">
        <v>906.47</v>
      </c>
      <c r="BA95" s="86">
        <v>4.5199999999999996</v>
      </c>
      <c r="BB95" s="87">
        <v>0</v>
      </c>
      <c r="BD95" s="81"/>
      <c r="BE95" s="92" t="str">
        <f t="shared" si="90"/>
        <v>Postage</v>
      </c>
      <c r="BF95" s="83"/>
      <c r="BG95" s="84">
        <f t="shared" si="73"/>
        <v>1890.5</v>
      </c>
      <c r="BH95" s="84">
        <f t="shared" si="74"/>
        <v>401</v>
      </c>
      <c r="BI95" s="85">
        <v>67</v>
      </c>
      <c r="BJ95" s="86">
        <v>267</v>
      </c>
      <c r="BK95" s="86">
        <v>67</v>
      </c>
      <c r="BL95" s="86">
        <v>217</v>
      </c>
      <c r="BM95" s="86">
        <v>361</v>
      </c>
      <c r="BN95" s="86">
        <v>67</v>
      </c>
      <c r="BO95" s="86">
        <v>67</v>
      </c>
      <c r="BP95" s="86">
        <v>267</v>
      </c>
      <c r="BQ95" s="86">
        <v>67</v>
      </c>
      <c r="BR95" s="86">
        <v>267</v>
      </c>
      <c r="BS95" s="86">
        <v>109.72</v>
      </c>
      <c r="BT95" s="87">
        <v>66.78</v>
      </c>
      <c r="BV95" s="81"/>
      <c r="BW95" s="92" t="str">
        <f t="shared" si="91"/>
        <v>Postage</v>
      </c>
      <c r="BX95" s="83"/>
      <c r="BY95" s="84">
        <f t="shared" si="16"/>
        <v>600.95000000000005</v>
      </c>
      <c r="BZ95" s="85">
        <f t="shared" si="75"/>
        <v>600.95000000000005</v>
      </c>
      <c r="CA95" s="86">
        <f t="shared" si="76"/>
        <v>0</v>
      </c>
      <c r="CB95" s="86">
        <f t="shared" si="77"/>
        <v>0</v>
      </c>
      <c r="CC95" s="86">
        <f t="shared" si="78"/>
        <v>0</v>
      </c>
      <c r="CD95" s="84">
        <f t="shared" si="4"/>
        <v>2160</v>
      </c>
      <c r="CE95" s="85">
        <f t="shared" si="79"/>
        <v>540</v>
      </c>
      <c r="CF95" s="86">
        <f t="shared" si="80"/>
        <v>540</v>
      </c>
      <c r="CG95" s="86">
        <f t="shared" si="81"/>
        <v>540</v>
      </c>
      <c r="CH95" s="86">
        <f t="shared" si="82"/>
        <v>540</v>
      </c>
      <c r="CI95" s="84">
        <f t="shared" si="5"/>
        <v>2330.5699999999997</v>
      </c>
      <c r="CJ95" s="85">
        <f t="shared" si="83"/>
        <v>799.82999999999993</v>
      </c>
      <c r="CK95" s="86">
        <f t="shared" si="84"/>
        <v>18.8</v>
      </c>
      <c r="CL95" s="86">
        <f t="shared" si="85"/>
        <v>600.95000000000005</v>
      </c>
      <c r="CM95" s="87">
        <f t="shared" si="86"/>
        <v>910.99</v>
      </c>
      <c r="CO95" s="81"/>
      <c r="CP95" s="92" t="str">
        <f t="shared" si="92"/>
        <v>Postage</v>
      </c>
      <c r="CQ95" s="83"/>
      <c r="CR95" s="84">
        <f t="shared" si="66"/>
        <v>-1559.05</v>
      </c>
      <c r="CS95" s="84">
        <f t="shared" si="66"/>
        <v>60.950000000000045</v>
      </c>
      <c r="CT95" s="85">
        <f t="shared" si="66"/>
        <v>-180</v>
      </c>
      <c r="CU95" s="86">
        <f t="shared" si="66"/>
        <v>-180</v>
      </c>
      <c r="CV95" s="86">
        <f t="shared" si="66"/>
        <v>420.95000000000005</v>
      </c>
      <c r="CW95" s="86">
        <f t="shared" si="94"/>
        <v>-180</v>
      </c>
      <c r="CX95" s="86">
        <f t="shared" si="94"/>
        <v>-180</v>
      </c>
      <c r="CY95" s="86">
        <f t="shared" si="94"/>
        <v>-180</v>
      </c>
      <c r="CZ95" s="86">
        <f t="shared" si="94"/>
        <v>-180</v>
      </c>
      <c r="DA95" s="86">
        <f t="shared" si="94"/>
        <v>-180</v>
      </c>
      <c r="DB95" s="86">
        <f t="shared" si="94"/>
        <v>-180</v>
      </c>
      <c r="DC95" s="86">
        <f t="shared" si="94"/>
        <v>-180</v>
      </c>
      <c r="DD95" s="86">
        <f t="shared" si="94"/>
        <v>-180</v>
      </c>
      <c r="DE95" s="87">
        <f t="shared" si="94"/>
        <v>-180</v>
      </c>
      <c r="DG95" s="81"/>
      <c r="DH95" s="92" t="str">
        <f t="shared" si="93"/>
        <v>Postage</v>
      </c>
      <c r="DI95" s="83"/>
      <c r="DJ95" s="88">
        <f t="shared" si="87"/>
        <v>0.2782175925925926</v>
      </c>
      <c r="DK95" s="88">
        <f t="shared" si="87"/>
        <v>1.1128703703703704</v>
      </c>
      <c r="DL95" s="89">
        <f t="shared" si="87"/>
        <v>0</v>
      </c>
      <c r="DM95" s="90">
        <f t="shared" si="87"/>
        <v>0</v>
      </c>
      <c r="DN95" s="90">
        <f t="shared" si="87"/>
        <v>3.3386111111111112</v>
      </c>
      <c r="DO95" s="90">
        <f t="shared" si="87"/>
        <v>0</v>
      </c>
      <c r="DP95" s="90">
        <f t="shared" si="87"/>
        <v>0</v>
      </c>
      <c r="DQ95" s="90">
        <f t="shared" si="87"/>
        <v>0</v>
      </c>
      <c r="DR95" s="90">
        <f t="shared" si="87"/>
        <v>0</v>
      </c>
      <c r="DS95" s="90">
        <f t="shared" ref="DJ95:DW110" si="98">IFERROR(((N95-AF95)/ABS(AF95))+1,"")</f>
        <v>0</v>
      </c>
      <c r="DT95" s="90">
        <f t="shared" si="98"/>
        <v>0</v>
      </c>
      <c r="DU95" s="90">
        <f t="shared" si="98"/>
        <v>0</v>
      </c>
      <c r="DV95" s="90">
        <f t="shared" si="98"/>
        <v>0</v>
      </c>
      <c r="DW95" s="91">
        <f t="shared" si="98"/>
        <v>0</v>
      </c>
      <c r="DY95" s="180">
        <f t="shared" si="95"/>
        <v>14</v>
      </c>
      <c r="DZ95" s="180" t="str">
        <f t="shared" si="96"/>
        <v>Postage</v>
      </c>
      <c r="EA95" s="181">
        <f t="shared" si="97"/>
        <v>420.95000000000005</v>
      </c>
    </row>
    <row r="96" spans="2:131" ht="11.85" customHeight="1" x14ac:dyDescent="0.15">
      <c r="B96" s="81"/>
      <c r="C96" s="92" t="s">
        <v>163</v>
      </c>
      <c r="D96" s="83"/>
      <c r="E96" s="84">
        <f t="shared" si="67"/>
        <v>0</v>
      </c>
      <c r="F96" s="84">
        <f t="shared" si="68"/>
        <v>0</v>
      </c>
      <c r="G96" s="85">
        <v>0</v>
      </c>
      <c r="H96" s="86">
        <v>0</v>
      </c>
      <c r="I96" s="86">
        <v>0</v>
      </c>
      <c r="J96" s="86"/>
      <c r="K96" s="86"/>
      <c r="L96" s="86"/>
      <c r="M96" s="86"/>
      <c r="N96" s="86"/>
      <c r="O96" s="86"/>
      <c r="P96" s="86"/>
      <c r="Q96" s="86"/>
      <c r="R96" s="87"/>
      <c r="T96" s="81"/>
      <c r="U96" s="92" t="str">
        <f t="shared" si="88"/>
        <v>Printing &amp; Stationery</v>
      </c>
      <c r="V96" s="83"/>
      <c r="W96" s="84">
        <f t="shared" si="69"/>
        <v>1200</v>
      </c>
      <c r="X96" s="84">
        <f t="shared" si="70"/>
        <v>300</v>
      </c>
      <c r="Y96" s="85">
        <v>0</v>
      </c>
      <c r="Z96" s="86">
        <v>0</v>
      </c>
      <c r="AA96" s="86">
        <v>300</v>
      </c>
      <c r="AB96" s="86">
        <v>0</v>
      </c>
      <c r="AC96" s="86">
        <v>0</v>
      </c>
      <c r="AD96" s="86">
        <v>300</v>
      </c>
      <c r="AE96" s="86">
        <v>0</v>
      </c>
      <c r="AF96" s="86">
        <v>0</v>
      </c>
      <c r="AG96" s="86">
        <v>300</v>
      </c>
      <c r="AH96" s="86">
        <v>0</v>
      </c>
      <c r="AI96" s="86">
        <v>0</v>
      </c>
      <c r="AJ96" s="87">
        <v>300</v>
      </c>
      <c r="AL96" s="81"/>
      <c r="AM96" s="92" t="str">
        <f t="shared" si="89"/>
        <v>Printing &amp; Stationery</v>
      </c>
      <c r="AN96" s="83"/>
      <c r="AO96" s="84">
        <f t="shared" si="71"/>
        <v>2700.62</v>
      </c>
      <c r="AP96" s="84">
        <f t="shared" si="72"/>
        <v>1435.27</v>
      </c>
      <c r="AQ96" s="85">
        <v>935.29</v>
      </c>
      <c r="AR96" s="86">
        <v>57.57</v>
      </c>
      <c r="AS96" s="86">
        <v>442.41</v>
      </c>
      <c r="AT96" s="86">
        <v>464.4</v>
      </c>
      <c r="AU96" s="86">
        <v>800.95</v>
      </c>
      <c r="AV96" s="86">
        <v>0</v>
      </c>
      <c r="AW96" s="86">
        <v>0</v>
      </c>
      <c r="AX96" s="86">
        <v>0</v>
      </c>
      <c r="AY96" s="86">
        <v>0</v>
      </c>
      <c r="AZ96" s="86">
        <v>0</v>
      </c>
      <c r="BA96" s="86">
        <v>0</v>
      </c>
      <c r="BB96" s="87">
        <v>0</v>
      </c>
      <c r="BD96" s="81"/>
      <c r="BE96" s="92" t="str">
        <f t="shared" si="90"/>
        <v>Printing &amp; Stationery</v>
      </c>
      <c r="BF96" s="83"/>
      <c r="BG96" s="84">
        <f t="shared" si="73"/>
        <v>1294</v>
      </c>
      <c r="BH96" s="84">
        <f t="shared" si="74"/>
        <v>469</v>
      </c>
      <c r="BI96" s="85">
        <v>0</v>
      </c>
      <c r="BJ96" s="86">
        <v>469</v>
      </c>
      <c r="BK96" s="86">
        <v>0</v>
      </c>
      <c r="BL96" s="86">
        <v>0</v>
      </c>
      <c r="BM96" s="86">
        <v>0</v>
      </c>
      <c r="BN96" s="86">
        <v>205</v>
      </c>
      <c r="BO96" s="86">
        <v>0</v>
      </c>
      <c r="BP96" s="86">
        <v>620</v>
      </c>
      <c r="BQ96" s="86">
        <v>0</v>
      </c>
      <c r="BR96" s="86">
        <v>0</v>
      </c>
      <c r="BS96" s="86">
        <v>0</v>
      </c>
      <c r="BT96" s="87">
        <v>0</v>
      </c>
      <c r="BV96" s="81"/>
      <c r="BW96" s="92" t="str">
        <f t="shared" si="91"/>
        <v>Printing &amp; Stationery</v>
      </c>
      <c r="BX96" s="83"/>
      <c r="BY96" s="84">
        <f t="shared" si="16"/>
        <v>0</v>
      </c>
      <c r="BZ96" s="85">
        <f t="shared" si="75"/>
        <v>0</v>
      </c>
      <c r="CA96" s="86">
        <f t="shared" si="76"/>
        <v>0</v>
      </c>
      <c r="CB96" s="86">
        <f t="shared" si="77"/>
        <v>0</v>
      </c>
      <c r="CC96" s="86">
        <f t="shared" si="78"/>
        <v>0</v>
      </c>
      <c r="CD96" s="84">
        <f t="shared" si="4"/>
        <v>1200</v>
      </c>
      <c r="CE96" s="85">
        <f t="shared" si="79"/>
        <v>300</v>
      </c>
      <c r="CF96" s="86">
        <f t="shared" si="80"/>
        <v>300</v>
      </c>
      <c r="CG96" s="86">
        <f t="shared" si="81"/>
        <v>300</v>
      </c>
      <c r="CH96" s="86">
        <f t="shared" si="82"/>
        <v>300</v>
      </c>
      <c r="CI96" s="84">
        <f t="shared" si="5"/>
        <v>2700.62</v>
      </c>
      <c r="CJ96" s="85">
        <f t="shared" si="83"/>
        <v>1435.27</v>
      </c>
      <c r="CK96" s="86">
        <f t="shared" si="84"/>
        <v>1265.3499999999999</v>
      </c>
      <c r="CL96" s="86">
        <f t="shared" si="85"/>
        <v>0</v>
      </c>
      <c r="CM96" s="87">
        <f t="shared" si="86"/>
        <v>0</v>
      </c>
      <c r="CO96" s="81"/>
      <c r="CP96" s="92" t="str">
        <f t="shared" si="92"/>
        <v>Printing &amp; Stationery</v>
      </c>
      <c r="CQ96" s="83"/>
      <c r="CR96" s="84">
        <f t="shared" si="66"/>
        <v>-1200</v>
      </c>
      <c r="CS96" s="84">
        <f t="shared" si="66"/>
        <v>-300</v>
      </c>
      <c r="CT96" s="85">
        <f t="shared" si="66"/>
        <v>0</v>
      </c>
      <c r="CU96" s="86">
        <f t="shared" si="66"/>
        <v>0</v>
      </c>
      <c r="CV96" s="86">
        <f t="shared" si="66"/>
        <v>-300</v>
      </c>
      <c r="CW96" s="86">
        <f t="shared" si="94"/>
        <v>0</v>
      </c>
      <c r="CX96" s="86">
        <f t="shared" si="94"/>
        <v>0</v>
      </c>
      <c r="CY96" s="86">
        <f t="shared" si="94"/>
        <v>-300</v>
      </c>
      <c r="CZ96" s="86">
        <f t="shared" si="94"/>
        <v>0</v>
      </c>
      <c r="DA96" s="86">
        <f t="shared" si="94"/>
        <v>0</v>
      </c>
      <c r="DB96" s="86">
        <f t="shared" si="94"/>
        <v>-300</v>
      </c>
      <c r="DC96" s="86">
        <f t="shared" si="94"/>
        <v>0</v>
      </c>
      <c r="DD96" s="86">
        <f t="shared" si="94"/>
        <v>0</v>
      </c>
      <c r="DE96" s="87">
        <f t="shared" si="94"/>
        <v>-300</v>
      </c>
      <c r="DG96" s="81"/>
      <c r="DH96" s="92" t="str">
        <f t="shared" si="93"/>
        <v>Printing &amp; Stationery</v>
      </c>
      <c r="DI96" s="83"/>
      <c r="DJ96" s="88">
        <f t="shared" si="98"/>
        <v>0</v>
      </c>
      <c r="DK96" s="88">
        <f t="shared" si="98"/>
        <v>0</v>
      </c>
      <c r="DL96" s="89" t="str">
        <f t="shared" si="98"/>
        <v/>
      </c>
      <c r="DM96" s="90" t="str">
        <f t="shared" si="98"/>
        <v/>
      </c>
      <c r="DN96" s="90">
        <f t="shared" si="98"/>
        <v>0</v>
      </c>
      <c r="DO96" s="90" t="str">
        <f t="shared" si="98"/>
        <v/>
      </c>
      <c r="DP96" s="90" t="str">
        <f t="shared" si="98"/>
        <v/>
      </c>
      <c r="DQ96" s="90">
        <f t="shared" si="98"/>
        <v>0</v>
      </c>
      <c r="DR96" s="90" t="str">
        <f t="shared" si="98"/>
        <v/>
      </c>
      <c r="DS96" s="90" t="str">
        <f t="shared" si="98"/>
        <v/>
      </c>
      <c r="DT96" s="90">
        <f t="shared" si="98"/>
        <v>0</v>
      </c>
      <c r="DU96" s="90" t="str">
        <f t="shared" si="98"/>
        <v/>
      </c>
      <c r="DV96" s="90" t="str">
        <f t="shared" si="98"/>
        <v/>
      </c>
      <c r="DW96" s="91">
        <f t="shared" si="98"/>
        <v>0</v>
      </c>
      <c r="DY96" s="180">
        <f t="shared" si="95"/>
        <v>15</v>
      </c>
      <c r="DZ96" s="180" t="str">
        <f t="shared" si="96"/>
        <v>Printing &amp; Stationery</v>
      </c>
      <c r="EA96" s="181">
        <f t="shared" si="97"/>
        <v>300</v>
      </c>
    </row>
    <row r="97" spans="2:131" ht="11.85" customHeight="1" x14ac:dyDescent="0.15">
      <c r="B97" s="81"/>
      <c r="C97" s="92" t="s">
        <v>164</v>
      </c>
      <c r="D97" s="83"/>
      <c r="E97" s="84">
        <f t="shared" si="67"/>
        <v>0</v>
      </c>
      <c r="F97" s="84">
        <f t="shared" si="68"/>
        <v>0</v>
      </c>
      <c r="G97" s="85">
        <v>0</v>
      </c>
      <c r="H97" s="86">
        <v>0</v>
      </c>
      <c r="I97" s="86">
        <v>0</v>
      </c>
      <c r="J97" s="86"/>
      <c r="K97" s="86"/>
      <c r="L97" s="86"/>
      <c r="M97" s="86"/>
      <c r="N97" s="86"/>
      <c r="O97" s="86"/>
      <c r="P97" s="86"/>
      <c r="Q97" s="86"/>
      <c r="R97" s="87"/>
      <c r="T97" s="81"/>
      <c r="U97" s="92" t="str">
        <f t="shared" si="88"/>
        <v>Professional Fees</v>
      </c>
      <c r="V97" s="83"/>
      <c r="W97" s="84">
        <f t="shared" si="69"/>
        <v>0</v>
      </c>
      <c r="X97" s="84">
        <f t="shared" si="70"/>
        <v>0</v>
      </c>
      <c r="Y97" s="85">
        <v>0</v>
      </c>
      <c r="Z97" s="86">
        <v>0</v>
      </c>
      <c r="AA97" s="86">
        <v>0</v>
      </c>
      <c r="AB97" s="86">
        <v>0</v>
      </c>
      <c r="AC97" s="86">
        <v>0</v>
      </c>
      <c r="AD97" s="86">
        <v>0</v>
      </c>
      <c r="AE97" s="86">
        <v>0</v>
      </c>
      <c r="AF97" s="86">
        <v>0</v>
      </c>
      <c r="AG97" s="86">
        <v>0</v>
      </c>
      <c r="AH97" s="86">
        <v>0</v>
      </c>
      <c r="AI97" s="86">
        <v>0</v>
      </c>
      <c r="AJ97" s="87">
        <v>0</v>
      </c>
      <c r="AL97" s="81"/>
      <c r="AM97" s="92" t="str">
        <f t="shared" si="89"/>
        <v>Professional Fees</v>
      </c>
      <c r="AN97" s="83"/>
      <c r="AO97" s="84">
        <f t="shared" si="71"/>
        <v>0</v>
      </c>
      <c r="AP97" s="84">
        <f t="shared" si="72"/>
        <v>0</v>
      </c>
      <c r="AQ97" s="85">
        <v>0</v>
      </c>
      <c r="AR97" s="86">
        <v>0</v>
      </c>
      <c r="AS97" s="86">
        <v>0</v>
      </c>
      <c r="AT97" s="86">
        <v>0</v>
      </c>
      <c r="AU97" s="86">
        <v>0</v>
      </c>
      <c r="AV97" s="86">
        <v>0</v>
      </c>
      <c r="AW97" s="86">
        <v>0</v>
      </c>
      <c r="AX97" s="86">
        <v>0</v>
      </c>
      <c r="AY97" s="86">
        <v>0</v>
      </c>
      <c r="AZ97" s="86">
        <v>0</v>
      </c>
      <c r="BA97" s="86">
        <v>0</v>
      </c>
      <c r="BB97" s="87">
        <v>0</v>
      </c>
      <c r="BD97" s="81"/>
      <c r="BE97" s="92" t="str">
        <f t="shared" si="90"/>
        <v>Professional Fees</v>
      </c>
      <c r="BF97" s="83"/>
      <c r="BG97" s="84">
        <f t="shared" si="73"/>
        <v>971.21</v>
      </c>
      <c r="BH97" s="84">
        <f t="shared" si="74"/>
        <v>0</v>
      </c>
      <c r="BI97" s="85">
        <v>0</v>
      </c>
      <c r="BJ97" s="86">
        <v>0</v>
      </c>
      <c r="BK97" s="86">
        <v>0</v>
      </c>
      <c r="BL97" s="86">
        <v>0</v>
      </c>
      <c r="BM97" s="86">
        <v>0</v>
      </c>
      <c r="BN97" s="86">
        <v>500</v>
      </c>
      <c r="BO97" s="86">
        <v>0</v>
      </c>
      <c r="BP97" s="86">
        <v>0</v>
      </c>
      <c r="BQ97" s="86">
        <v>0</v>
      </c>
      <c r="BR97" s="86">
        <v>0</v>
      </c>
      <c r="BS97" s="86">
        <v>0</v>
      </c>
      <c r="BT97" s="87">
        <v>471.21</v>
      </c>
      <c r="BV97" s="81"/>
      <c r="BW97" s="92" t="str">
        <f t="shared" si="91"/>
        <v>Professional Fees</v>
      </c>
      <c r="BX97" s="83"/>
      <c r="BY97" s="84">
        <f t="shared" si="16"/>
        <v>0</v>
      </c>
      <c r="BZ97" s="85">
        <f t="shared" si="75"/>
        <v>0</v>
      </c>
      <c r="CA97" s="86">
        <f t="shared" si="76"/>
        <v>0</v>
      </c>
      <c r="CB97" s="86">
        <f t="shared" si="77"/>
        <v>0</v>
      </c>
      <c r="CC97" s="86">
        <f t="shared" si="78"/>
        <v>0</v>
      </c>
      <c r="CD97" s="84">
        <f t="shared" si="4"/>
        <v>0</v>
      </c>
      <c r="CE97" s="85">
        <f t="shared" si="79"/>
        <v>0</v>
      </c>
      <c r="CF97" s="86">
        <f t="shared" si="80"/>
        <v>0</v>
      </c>
      <c r="CG97" s="86">
        <f t="shared" si="81"/>
        <v>0</v>
      </c>
      <c r="CH97" s="86">
        <f t="shared" si="82"/>
        <v>0</v>
      </c>
      <c r="CI97" s="84">
        <f t="shared" si="5"/>
        <v>0</v>
      </c>
      <c r="CJ97" s="85">
        <f t="shared" si="83"/>
        <v>0</v>
      </c>
      <c r="CK97" s="86">
        <f t="shared" si="84"/>
        <v>0</v>
      </c>
      <c r="CL97" s="86">
        <f t="shared" si="85"/>
        <v>0</v>
      </c>
      <c r="CM97" s="87">
        <f t="shared" si="86"/>
        <v>0</v>
      </c>
      <c r="CO97" s="81"/>
      <c r="CP97" s="92" t="str">
        <f t="shared" si="92"/>
        <v>Professional Fees</v>
      </c>
      <c r="CQ97" s="83"/>
      <c r="CR97" s="84">
        <f t="shared" si="66"/>
        <v>0</v>
      </c>
      <c r="CS97" s="84">
        <f t="shared" si="66"/>
        <v>0</v>
      </c>
      <c r="CT97" s="85">
        <f t="shared" si="66"/>
        <v>0</v>
      </c>
      <c r="CU97" s="86">
        <f t="shared" si="66"/>
        <v>0</v>
      </c>
      <c r="CV97" s="86">
        <f t="shared" si="66"/>
        <v>0</v>
      </c>
      <c r="CW97" s="86">
        <f t="shared" si="94"/>
        <v>0</v>
      </c>
      <c r="CX97" s="86">
        <f t="shared" si="94"/>
        <v>0</v>
      </c>
      <c r="CY97" s="86">
        <f t="shared" si="94"/>
        <v>0</v>
      </c>
      <c r="CZ97" s="86">
        <f t="shared" si="94"/>
        <v>0</v>
      </c>
      <c r="DA97" s="86">
        <f t="shared" si="94"/>
        <v>0</v>
      </c>
      <c r="DB97" s="86">
        <f t="shared" si="94"/>
        <v>0</v>
      </c>
      <c r="DC97" s="86">
        <f t="shared" si="94"/>
        <v>0</v>
      </c>
      <c r="DD97" s="86">
        <f t="shared" si="94"/>
        <v>0</v>
      </c>
      <c r="DE97" s="87">
        <f t="shared" si="94"/>
        <v>0</v>
      </c>
      <c r="DG97" s="81"/>
      <c r="DH97" s="92" t="str">
        <f t="shared" si="93"/>
        <v>Professional Fees</v>
      </c>
      <c r="DI97" s="83"/>
      <c r="DJ97" s="88" t="str">
        <f t="shared" si="98"/>
        <v/>
      </c>
      <c r="DK97" s="88" t="str">
        <f t="shared" si="98"/>
        <v/>
      </c>
      <c r="DL97" s="89" t="str">
        <f t="shared" si="98"/>
        <v/>
      </c>
      <c r="DM97" s="90" t="str">
        <f t="shared" si="98"/>
        <v/>
      </c>
      <c r="DN97" s="90" t="str">
        <f t="shared" si="98"/>
        <v/>
      </c>
      <c r="DO97" s="90" t="str">
        <f t="shared" si="98"/>
        <v/>
      </c>
      <c r="DP97" s="90" t="str">
        <f t="shared" si="98"/>
        <v/>
      </c>
      <c r="DQ97" s="90" t="str">
        <f t="shared" si="98"/>
        <v/>
      </c>
      <c r="DR97" s="90" t="str">
        <f t="shared" si="98"/>
        <v/>
      </c>
      <c r="DS97" s="90" t="str">
        <f t="shared" si="98"/>
        <v/>
      </c>
      <c r="DT97" s="90" t="str">
        <f t="shared" si="98"/>
        <v/>
      </c>
      <c r="DU97" s="90" t="str">
        <f t="shared" si="98"/>
        <v/>
      </c>
      <c r="DV97" s="90" t="str">
        <f t="shared" si="98"/>
        <v/>
      </c>
      <c r="DW97" s="91" t="str">
        <f t="shared" si="98"/>
        <v/>
      </c>
      <c r="DY97" s="180">
        <f t="shared" si="95"/>
        <v>22</v>
      </c>
      <c r="DZ97" s="180" t="str">
        <f t="shared" si="96"/>
        <v>Professional Fees</v>
      </c>
      <c r="EA97" s="181">
        <f t="shared" si="97"/>
        <v>0</v>
      </c>
    </row>
    <row r="98" spans="2:131" ht="11.85" customHeight="1" x14ac:dyDescent="0.15">
      <c r="B98" s="81"/>
      <c r="C98" s="92" t="s">
        <v>165</v>
      </c>
      <c r="D98" s="83"/>
      <c r="E98" s="84">
        <f t="shared" si="67"/>
        <v>0</v>
      </c>
      <c r="F98" s="84">
        <f t="shared" si="68"/>
        <v>0</v>
      </c>
      <c r="G98" s="85">
        <v>0</v>
      </c>
      <c r="H98" s="86">
        <v>0</v>
      </c>
      <c r="I98" s="86">
        <v>0</v>
      </c>
      <c r="J98" s="86"/>
      <c r="K98" s="86"/>
      <c r="L98" s="86"/>
      <c r="M98" s="86"/>
      <c r="N98" s="86"/>
      <c r="O98" s="86"/>
      <c r="P98" s="86"/>
      <c r="Q98" s="86"/>
      <c r="R98" s="87"/>
      <c r="T98" s="81"/>
      <c r="U98" s="92" t="str">
        <f t="shared" si="88"/>
        <v>Promotional Expense</v>
      </c>
      <c r="V98" s="83"/>
      <c r="W98" s="84">
        <f t="shared" si="69"/>
        <v>9000</v>
      </c>
      <c r="X98" s="84">
        <f t="shared" si="70"/>
        <v>2250</v>
      </c>
      <c r="Y98" s="85">
        <v>750</v>
      </c>
      <c r="Z98" s="86">
        <v>750</v>
      </c>
      <c r="AA98" s="86">
        <v>750</v>
      </c>
      <c r="AB98" s="86">
        <v>750</v>
      </c>
      <c r="AC98" s="86">
        <v>750</v>
      </c>
      <c r="AD98" s="86">
        <v>750</v>
      </c>
      <c r="AE98" s="86">
        <v>750</v>
      </c>
      <c r="AF98" s="86">
        <v>750</v>
      </c>
      <c r="AG98" s="86">
        <v>750</v>
      </c>
      <c r="AH98" s="86">
        <v>750</v>
      </c>
      <c r="AI98" s="86">
        <v>750</v>
      </c>
      <c r="AJ98" s="87">
        <v>750</v>
      </c>
      <c r="AL98" s="81"/>
      <c r="AM98" s="92" t="str">
        <f t="shared" si="89"/>
        <v>Promotional Expense</v>
      </c>
      <c r="AN98" s="83"/>
      <c r="AO98" s="84">
        <f t="shared" si="71"/>
        <v>1073.95</v>
      </c>
      <c r="AP98" s="84">
        <f t="shared" si="72"/>
        <v>14.14</v>
      </c>
      <c r="AQ98" s="85">
        <v>0</v>
      </c>
      <c r="AR98" s="86">
        <v>0</v>
      </c>
      <c r="AS98" s="86">
        <v>14.14</v>
      </c>
      <c r="AT98" s="86">
        <v>0</v>
      </c>
      <c r="AU98" s="86">
        <v>0</v>
      </c>
      <c r="AV98" s="86">
        <v>0</v>
      </c>
      <c r="AW98" s="86">
        <v>0</v>
      </c>
      <c r="AX98" s="86">
        <v>879.66</v>
      </c>
      <c r="AY98" s="86">
        <v>93.96</v>
      </c>
      <c r="AZ98" s="86">
        <v>86.19</v>
      </c>
      <c r="BA98" s="86">
        <v>0</v>
      </c>
      <c r="BB98" s="87">
        <v>0</v>
      </c>
      <c r="BD98" s="81"/>
      <c r="BE98" s="92" t="str">
        <f t="shared" si="90"/>
        <v>Promotional Expense</v>
      </c>
      <c r="BF98" s="83"/>
      <c r="BG98" s="84">
        <f t="shared" si="73"/>
        <v>6240.4</v>
      </c>
      <c r="BH98" s="84">
        <f t="shared" si="74"/>
        <v>1364</v>
      </c>
      <c r="BI98" s="85">
        <v>1011</v>
      </c>
      <c r="BJ98" s="86">
        <v>235</v>
      </c>
      <c r="BK98" s="86">
        <v>118</v>
      </c>
      <c r="BL98" s="86">
        <v>4259</v>
      </c>
      <c r="BM98" s="86">
        <v>274</v>
      </c>
      <c r="BN98" s="86">
        <v>16</v>
      </c>
      <c r="BO98" s="86">
        <v>239</v>
      </c>
      <c r="BP98" s="86">
        <v>0</v>
      </c>
      <c r="BQ98" s="86">
        <v>16</v>
      </c>
      <c r="BR98" s="86">
        <v>115</v>
      </c>
      <c r="BS98" s="86">
        <v>-122.6</v>
      </c>
      <c r="BT98" s="87">
        <v>80</v>
      </c>
      <c r="BV98" s="81"/>
      <c r="BW98" s="92" t="str">
        <f t="shared" si="91"/>
        <v>Promotional Expense</v>
      </c>
      <c r="BX98" s="83"/>
      <c r="BY98" s="84">
        <f t="shared" si="16"/>
        <v>0</v>
      </c>
      <c r="BZ98" s="85">
        <f t="shared" si="75"/>
        <v>0</v>
      </c>
      <c r="CA98" s="86">
        <f t="shared" si="76"/>
        <v>0</v>
      </c>
      <c r="CB98" s="86">
        <f t="shared" si="77"/>
        <v>0</v>
      </c>
      <c r="CC98" s="86">
        <f t="shared" si="78"/>
        <v>0</v>
      </c>
      <c r="CD98" s="84">
        <f t="shared" si="4"/>
        <v>9000</v>
      </c>
      <c r="CE98" s="85">
        <f t="shared" si="79"/>
        <v>2250</v>
      </c>
      <c r="CF98" s="86">
        <f t="shared" si="80"/>
        <v>2250</v>
      </c>
      <c r="CG98" s="86">
        <f t="shared" si="81"/>
        <v>2250</v>
      </c>
      <c r="CH98" s="86">
        <f t="shared" si="82"/>
        <v>2250</v>
      </c>
      <c r="CI98" s="84">
        <f t="shared" si="5"/>
        <v>1073.95</v>
      </c>
      <c r="CJ98" s="85">
        <f t="shared" si="83"/>
        <v>14.14</v>
      </c>
      <c r="CK98" s="86">
        <f t="shared" si="84"/>
        <v>0</v>
      </c>
      <c r="CL98" s="86">
        <f t="shared" si="85"/>
        <v>973.62</v>
      </c>
      <c r="CM98" s="87">
        <f t="shared" si="86"/>
        <v>86.19</v>
      </c>
      <c r="CO98" s="81"/>
      <c r="CP98" s="92" t="str">
        <f t="shared" si="92"/>
        <v>Promotional Expense</v>
      </c>
      <c r="CQ98" s="83"/>
      <c r="CR98" s="84">
        <f t="shared" si="66"/>
        <v>-9000</v>
      </c>
      <c r="CS98" s="84">
        <f t="shared" si="66"/>
        <v>-2250</v>
      </c>
      <c r="CT98" s="85">
        <f t="shared" si="66"/>
        <v>-750</v>
      </c>
      <c r="CU98" s="86">
        <f t="shared" si="66"/>
        <v>-750</v>
      </c>
      <c r="CV98" s="86">
        <f t="shared" si="66"/>
        <v>-750</v>
      </c>
      <c r="CW98" s="86">
        <f t="shared" si="94"/>
        <v>-750</v>
      </c>
      <c r="CX98" s="86">
        <f t="shared" si="94"/>
        <v>-750</v>
      </c>
      <c r="CY98" s="86">
        <f t="shared" si="94"/>
        <v>-750</v>
      </c>
      <c r="CZ98" s="86">
        <f t="shared" si="94"/>
        <v>-750</v>
      </c>
      <c r="DA98" s="86">
        <f t="shared" si="94"/>
        <v>-750</v>
      </c>
      <c r="DB98" s="86">
        <f t="shared" si="94"/>
        <v>-750</v>
      </c>
      <c r="DC98" s="86">
        <f t="shared" si="94"/>
        <v>-750</v>
      </c>
      <c r="DD98" s="86">
        <f t="shared" si="94"/>
        <v>-750</v>
      </c>
      <c r="DE98" s="87">
        <f t="shared" si="94"/>
        <v>-750</v>
      </c>
      <c r="DG98" s="81"/>
      <c r="DH98" s="92" t="str">
        <f t="shared" si="93"/>
        <v>Promotional Expense</v>
      </c>
      <c r="DI98" s="83"/>
      <c r="DJ98" s="88">
        <f t="shared" si="98"/>
        <v>0</v>
      </c>
      <c r="DK98" s="88">
        <f t="shared" si="98"/>
        <v>0</v>
      </c>
      <c r="DL98" s="89">
        <f t="shared" si="98"/>
        <v>0</v>
      </c>
      <c r="DM98" s="90">
        <f t="shared" si="98"/>
        <v>0</v>
      </c>
      <c r="DN98" s="90">
        <f t="shared" si="98"/>
        <v>0</v>
      </c>
      <c r="DO98" s="90">
        <f t="shared" si="98"/>
        <v>0</v>
      </c>
      <c r="DP98" s="90">
        <f t="shared" si="98"/>
        <v>0</v>
      </c>
      <c r="DQ98" s="90">
        <f t="shared" si="98"/>
        <v>0</v>
      </c>
      <c r="DR98" s="90">
        <f t="shared" si="98"/>
        <v>0</v>
      </c>
      <c r="DS98" s="90">
        <f t="shared" si="98"/>
        <v>0</v>
      </c>
      <c r="DT98" s="90">
        <f t="shared" si="98"/>
        <v>0</v>
      </c>
      <c r="DU98" s="90">
        <f t="shared" si="98"/>
        <v>0</v>
      </c>
      <c r="DV98" s="90">
        <f t="shared" si="98"/>
        <v>0</v>
      </c>
      <c r="DW98" s="91">
        <f t="shared" si="98"/>
        <v>0</v>
      </c>
      <c r="DY98" s="180">
        <f t="shared" si="95"/>
        <v>11</v>
      </c>
      <c r="DZ98" s="180" t="str">
        <f t="shared" si="96"/>
        <v>Promotional Expense</v>
      </c>
      <c r="EA98" s="181">
        <f t="shared" si="97"/>
        <v>750</v>
      </c>
    </row>
    <row r="99" spans="2:131" ht="11.85" customHeight="1" x14ac:dyDescent="0.15">
      <c r="B99" s="81"/>
      <c r="C99" s="92" t="s">
        <v>166</v>
      </c>
      <c r="D99" s="83"/>
      <c r="E99" s="84">
        <f t="shared" si="67"/>
        <v>0</v>
      </c>
      <c r="F99" s="84">
        <f t="shared" si="68"/>
        <v>0</v>
      </c>
      <c r="G99" s="85">
        <v>0</v>
      </c>
      <c r="H99" s="86">
        <v>0</v>
      </c>
      <c r="I99" s="86">
        <v>0</v>
      </c>
      <c r="J99" s="86"/>
      <c r="K99" s="86"/>
      <c r="L99" s="86"/>
      <c r="M99" s="86"/>
      <c r="N99" s="86"/>
      <c r="O99" s="86"/>
      <c r="P99" s="86"/>
      <c r="Q99" s="86"/>
      <c r="R99" s="87"/>
      <c r="T99" s="81"/>
      <c r="U99" s="92" t="str">
        <f t="shared" si="88"/>
        <v>Promotional Expense-F&amp;B</v>
      </c>
      <c r="V99" s="83"/>
      <c r="W99" s="84">
        <f t="shared" si="69"/>
        <v>0</v>
      </c>
      <c r="X99" s="84">
        <f t="shared" si="70"/>
        <v>0</v>
      </c>
      <c r="Y99" s="85">
        <v>0</v>
      </c>
      <c r="Z99" s="86">
        <v>0</v>
      </c>
      <c r="AA99" s="86">
        <v>0</v>
      </c>
      <c r="AB99" s="86">
        <v>0</v>
      </c>
      <c r="AC99" s="86">
        <v>0</v>
      </c>
      <c r="AD99" s="86">
        <v>0</v>
      </c>
      <c r="AE99" s="86">
        <v>0</v>
      </c>
      <c r="AF99" s="86">
        <v>0</v>
      </c>
      <c r="AG99" s="86">
        <v>0</v>
      </c>
      <c r="AH99" s="86">
        <v>0</v>
      </c>
      <c r="AI99" s="86">
        <v>0</v>
      </c>
      <c r="AJ99" s="87">
        <v>0</v>
      </c>
      <c r="AL99" s="81"/>
      <c r="AM99" s="92" t="str">
        <f t="shared" si="89"/>
        <v>Promotional Expense-F&amp;B</v>
      </c>
      <c r="AN99" s="83"/>
      <c r="AO99" s="84">
        <f t="shared" si="71"/>
        <v>0</v>
      </c>
      <c r="AP99" s="84">
        <f t="shared" si="72"/>
        <v>0</v>
      </c>
      <c r="AQ99" s="85">
        <v>0</v>
      </c>
      <c r="AR99" s="86">
        <v>0</v>
      </c>
      <c r="AS99" s="86">
        <v>0</v>
      </c>
      <c r="AT99" s="86">
        <v>0</v>
      </c>
      <c r="AU99" s="86">
        <v>0</v>
      </c>
      <c r="AV99" s="86">
        <v>0</v>
      </c>
      <c r="AW99" s="86">
        <v>0</v>
      </c>
      <c r="AX99" s="86">
        <v>0</v>
      </c>
      <c r="AY99" s="86">
        <v>0</v>
      </c>
      <c r="AZ99" s="86">
        <v>0</v>
      </c>
      <c r="BA99" s="86">
        <v>0</v>
      </c>
      <c r="BB99" s="87">
        <v>0</v>
      </c>
      <c r="BD99" s="81"/>
      <c r="BE99" s="92" t="str">
        <f t="shared" si="90"/>
        <v>Promotional Expense-F&amp;B</v>
      </c>
      <c r="BF99" s="83"/>
      <c r="BG99" s="84">
        <f t="shared" si="73"/>
        <v>0</v>
      </c>
      <c r="BH99" s="84">
        <f t="shared" si="74"/>
        <v>0</v>
      </c>
      <c r="BI99" s="85">
        <v>0</v>
      </c>
      <c r="BJ99" s="86">
        <v>0</v>
      </c>
      <c r="BK99" s="86">
        <v>0</v>
      </c>
      <c r="BL99" s="86">
        <v>0</v>
      </c>
      <c r="BM99" s="86">
        <v>0</v>
      </c>
      <c r="BN99" s="86">
        <v>0</v>
      </c>
      <c r="BO99" s="86">
        <v>0</v>
      </c>
      <c r="BP99" s="86">
        <v>0</v>
      </c>
      <c r="BQ99" s="86">
        <v>0</v>
      </c>
      <c r="BR99" s="86">
        <v>0</v>
      </c>
      <c r="BS99" s="86">
        <v>0</v>
      </c>
      <c r="BT99" s="87">
        <v>0</v>
      </c>
      <c r="BV99" s="81"/>
      <c r="BW99" s="92" t="str">
        <f t="shared" si="91"/>
        <v>Promotional Expense-F&amp;B</v>
      </c>
      <c r="BX99" s="83"/>
      <c r="BY99" s="84">
        <f t="shared" si="16"/>
        <v>0</v>
      </c>
      <c r="BZ99" s="85">
        <f t="shared" si="75"/>
        <v>0</v>
      </c>
      <c r="CA99" s="86">
        <f t="shared" si="76"/>
        <v>0</v>
      </c>
      <c r="CB99" s="86">
        <f t="shared" si="77"/>
        <v>0</v>
      </c>
      <c r="CC99" s="86">
        <f t="shared" si="78"/>
        <v>0</v>
      </c>
      <c r="CD99" s="84">
        <f t="shared" si="4"/>
        <v>0</v>
      </c>
      <c r="CE99" s="85">
        <f t="shared" si="79"/>
        <v>0</v>
      </c>
      <c r="CF99" s="86">
        <f t="shared" si="80"/>
        <v>0</v>
      </c>
      <c r="CG99" s="86">
        <f t="shared" si="81"/>
        <v>0</v>
      </c>
      <c r="CH99" s="86">
        <f t="shared" si="82"/>
        <v>0</v>
      </c>
      <c r="CI99" s="84">
        <f t="shared" si="5"/>
        <v>0</v>
      </c>
      <c r="CJ99" s="85">
        <f t="shared" si="83"/>
        <v>0</v>
      </c>
      <c r="CK99" s="86">
        <f t="shared" si="84"/>
        <v>0</v>
      </c>
      <c r="CL99" s="86">
        <f t="shared" si="85"/>
        <v>0</v>
      </c>
      <c r="CM99" s="87">
        <f t="shared" si="86"/>
        <v>0</v>
      </c>
      <c r="CO99" s="81"/>
      <c r="CP99" s="92" t="str">
        <f t="shared" si="92"/>
        <v>Promotional Expense-F&amp;B</v>
      </c>
      <c r="CQ99" s="83"/>
      <c r="CR99" s="84">
        <f t="shared" si="66"/>
        <v>0</v>
      </c>
      <c r="CS99" s="84">
        <f t="shared" si="66"/>
        <v>0</v>
      </c>
      <c r="CT99" s="85">
        <f t="shared" si="66"/>
        <v>0</v>
      </c>
      <c r="CU99" s="86">
        <f t="shared" si="66"/>
        <v>0</v>
      </c>
      <c r="CV99" s="86">
        <f t="shared" si="66"/>
        <v>0</v>
      </c>
      <c r="CW99" s="86">
        <f t="shared" si="94"/>
        <v>0</v>
      </c>
      <c r="CX99" s="86">
        <f t="shared" si="94"/>
        <v>0</v>
      </c>
      <c r="CY99" s="86">
        <f t="shared" si="94"/>
        <v>0</v>
      </c>
      <c r="CZ99" s="86">
        <f t="shared" si="94"/>
        <v>0</v>
      </c>
      <c r="DA99" s="86">
        <f t="shared" si="94"/>
        <v>0</v>
      </c>
      <c r="DB99" s="86">
        <f t="shared" si="94"/>
        <v>0</v>
      </c>
      <c r="DC99" s="86">
        <f t="shared" si="94"/>
        <v>0</v>
      </c>
      <c r="DD99" s="86">
        <f t="shared" si="94"/>
        <v>0</v>
      </c>
      <c r="DE99" s="87">
        <f t="shared" si="94"/>
        <v>0</v>
      </c>
      <c r="DG99" s="81"/>
      <c r="DH99" s="92" t="str">
        <f t="shared" si="93"/>
        <v>Promotional Expense-F&amp;B</v>
      </c>
      <c r="DI99" s="83"/>
      <c r="DJ99" s="88" t="str">
        <f t="shared" si="98"/>
        <v/>
      </c>
      <c r="DK99" s="88" t="str">
        <f t="shared" si="98"/>
        <v/>
      </c>
      <c r="DL99" s="89" t="str">
        <f t="shared" si="98"/>
        <v/>
      </c>
      <c r="DM99" s="90" t="str">
        <f t="shared" si="98"/>
        <v/>
      </c>
      <c r="DN99" s="90" t="str">
        <f t="shared" si="98"/>
        <v/>
      </c>
      <c r="DO99" s="90" t="str">
        <f t="shared" si="98"/>
        <v/>
      </c>
      <c r="DP99" s="90" t="str">
        <f t="shared" si="98"/>
        <v/>
      </c>
      <c r="DQ99" s="90" t="str">
        <f t="shared" si="98"/>
        <v/>
      </c>
      <c r="DR99" s="90" t="str">
        <f t="shared" si="98"/>
        <v/>
      </c>
      <c r="DS99" s="90" t="str">
        <f t="shared" si="98"/>
        <v/>
      </c>
      <c r="DT99" s="90" t="str">
        <f t="shared" si="98"/>
        <v/>
      </c>
      <c r="DU99" s="90" t="str">
        <f t="shared" si="98"/>
        <v/>
      </c>
      <c r="DV99" s="90" t="str">
        <f t="shared" si="98"/>
        <v/>
      </c>
      <c r="DW99" s="91" t="str">
        <f t="shared" si="98"/>
        <v/>
      </c>
      <c r="DY99" s="180">
        <f t="shared" si="95"/>
        <v>22</v>
      </c>
      <c r="DZ99" s="180" t="str">
        <f t="shared" si="96"/>
        <v>Promotional Expense-F&amp;B</v>
      </c>
      <c r="EA99" s="181">
        <f t="shared" si="97"/>
        <v>0</v>
      </c>
    </row>
    <row r="100" spans="2:131" ht="11.85" customHeight="1" x14ac:dyDescent="0.15">
      <c r="B100" s="81"/>
      <c r="C100" s="92" t="s">
        <v>167</v>
      </c>
      <c r="D100" s="83"/>
      <c r="E100" s="84">
        <f t="shared" si="67"/>
        <v>0</v>
      </c>
      <c r="F100" s="84">
        <f t="shared" si="68"/>
        <v>0</v>
      </c>
      <c r="G100" s="85">
        <v>0</v>
      </c>
      <c r="H100" s="86">
        <v>0</v>
      </c>
      <c r="I100" s="86">
        <v>0</v>
      </c>
      <c r="J100" s="86"/>
      <c r="K100" s="86"/>
      <c r="L100" s="86"/>
      <c r="M100" s="86"/>
      <c r="N100" s="86"/>
      <c r="O100" s="86"/>
      <c r="P100" s="86"/>
      <c r="Q100" s="86"/>
      <c r="R100" s="87"/>
      <c r="T100" s="81"/>
      <c r="U100" s="92" t="str">
        <f t="shared" si="88"/>
        <v>Provision For Doubtful Accts.</v>
      </c>
      <c r="V100" s="83"/>
      <c r="W100" s="84">
        <f t="shared" si="69"/>
        <v>0</v>
      </c>
      <c r="X100" s="84">
        <f t="shared" si="70"/>
        <v>0</v>
      </c>
      <c r="Y100" s="85">
        <v>0</v>
      </c>
      <c r="Z100" s="86">
        <v>0</v>
      </c>
      <c r="AA100" s="86">
        <v>0</v>
      </c>
      <c r="AB100" s="86">
        <v>0</v>
      </c>
      <c r="AC100" s="86">
        <v>0</v>
      </c>
      <c r="AD100" s="86">
        <v>0</v>
      </c>
      <c r="AE100" s="86">
        <v>0</v>
      </c>
      <c r="AF100" s="86">
        <v>0</v>
      </c>
      <c r="AG100" s="86">
        <v>0</v>
      </c>
      <c r="AH100" s="86">
        <v>0</v>
      </c>
      <c r="AI100" s="86">
        <v>0</v>
      </c>
      <c r="AJ100" s="87">
        <v>0</v>
      </c>
      <c r="AL100" s="81"/>
      <c r="AM100" s="92" t="str">
        <f t="shared" si="89"/>
        <v>Provision For Doubtful Accts.</v>
      </c>
      <c r="AN100" s="83"/>
      <c r="AO100" s="84">
        <f t="shared" si="71"/>
        <v>0</v>
      </c>
      <c r="AP100" s="84">
        <f t="shared" si="72"/>
        <v>0</v>
      </c>
      <c r="AQ100" s="85">
        <v>0</v>
      </c>
      <c r="AR100" s="86">
        <v>0</v>
      </c>
      <c r="AS100" s="86">
        <v>0</v>
      </c>
      <c r="AT100" s="86">
        <v>0</v>
      </c>
      <c r="AU100" s="86">
        <v>0</v>
      </c>
      <c r="AV100" s="86">
        <v>0</v>
      </c>
      <c r="AW100" s="86">
        <v>0</v>
      </c>
      <c r="AX100" s="86">
        <v>0</v>
      </c>
      <c r="AY100" s="86">
        <v>0</v>
      </c>
      <c r="AZ100" s="86">
        <v>0</v>
      </c>
      <c r="BA100" s="86">
        <v>0</v>
      </c>
      <c r="BB100" s="87">
        <v>0</v>
      </c>
      <c r="BD100" s="81"/>
      <c r="BE100" s="92" t="str">
        <f t="shared" si="90"/>
        <v>Provision For Doubtful Accts.</v>
      </c>
      <c r="BF100" s="83"/>
      <c r="BG100" s="84">
        <f t="shared" si="73"/>
        <v>1440</v>
      </c>
      <c r="BH100" s="84">
        <f t="shared" si="74"/>
        <v>1993</v>
      </c>
      <c r="BI100" s="85">
        <v>0</v>
      </c>
      <c r="BJ100" s="86">
        <v>-1438</v>
      </c>
      <c r="BK100" s="86">
        <v>3431</v>
      </c>
      <c r="BL100" s="86">
        <v>-7036</v>
      </c>
      <c r="BM100" s="86">
        <v>3454</v>
      </c>
      <c r="BN100" s="86">
        <v>3029</v>
      </c>
      <c r="BO100" s="86">
        <v>0</v>
      </c>
      <c r="BP100" s="86">
        <v>0</v>
      </c>
      <c r="BQ100" s="86">
        <v>0</v>
      </c>
      <c r="BR100" s="86">
        <v>0</v>
      </c>
      <c r="BS100" s="86">
        <v>0</v>
      </c>
      <c r="BT100" s="87">
        <v>0</v>
      </c>
      <c r="BV100" s="81"/>
      <c r="BW100" s="92" t="str">
        <f t="shared" si="91"/>
        <v>Provision For Doubtful Accts.</v>
      </c>
      <c r="BX100" s="83"/>
      <c r="BY100" s="84">
        <f t="shared" si="16"/>
        <v>0</v>
      </c>
      <c r="BZ100" s="85">
        <f t="shared" si="75"/>
        <v>0</v>
      </c>
      <c r="CA100" s="86">
        <f t="shared" si="76"/>
        <v>0</v>
      </c>
      <c r="CB100" s="86">
        <f t="shared" si="77"/>
        <v>0</v>
      </c>
      <c r="CC100" s="86">
        <f t="shared" si="78"/>
        <v>0</v>
      </c>
      <c r="CD100" s="84">
        <f t="shared" si="4"/>
        <v>0</v>
      </c>
      <c r="CE100" s="85">
        <f t="shared" si="79"/>
        <v>0</v>
      </c>
      <c r="CF100" s="86">
        <f t="shared" si="80"/>
        <v>0</v>
      </c>
      <c r="CG100" s="86">
        <f t="shared" si="81"/>
        <v>0</v>
      </c>
      <c r="CH100" s="86">
        <f t="shared" si="82"/>
        <v>0</v>
      </c>
      <c r="CI100" s="84">
        <f t="shared" si="5"/>
        <v>0</v>
      </c>
      <c r="CJ100" s="85">
        <f t="shared" si="83"/>
        <v>0</v>
      </c>
      <c r="CK100" s="86">
        <f t="shared" si="84"/>
        <v>0</v>
      </c>
      <c r="CL100" s="86">
        <f t="shared" si="85"/>
        <v>0</v>
      </c>
      <c r="CM100" s="87">
        <f t="shared" si="86"/>
        <v>0</v>
      </c>
      <c r="CO100" s="81"/>
      <c r="CP100" s="92" t="str">
        <f t="shared" si="92"/>
        <v>Provision For Doubtful Accts.</v>
      </c>
      <c r="CQ100" s="83"/>
      <c r="CR100" s="84">
        <f t="shared" si="66"/>
        <v>0</v>
      </c>
      <c r="CS100" s="84">
        <f t="shared" si="66"/>
        <v>0</v>
      </c>
      <c r="CT100" s="85">
        <f t="shared" si="66"/>
        <v>0</v>
      </c>
      <c r="CU100" s="86">
        <f t="shared" si="66"/>
        <v>0</v>
      </c>
      <c r="CV100" s="86">
        <f t="shared" si="66"/>
        <v>0</v>
      </c>
      <c r="CW100" s="86">
        <f t="shared" si="94"/>
        <v>0</v>
      </c>
      <c r="CX100" s="86">
        <f t="shared" si="94"/>
        <v>0</v>
      </c>
      <c r="CY100" s="86">
        <f t="shared" si="94"/>
        <v>0</v>
      </c>
      <c r="CZ100" s="86">
        <f t="shared" si="94"/>
        <v>0</v>
      </c>
      <c r="DA100" s="86">
        <f t="shared" si="94"/>
        <v>0</v>
      </c>
      <c r="DB100" s="86">
        <f t="shared" si="94"/>
        <v>0</v>
      </c>
      <c r="DC100" s="86">
        <f t="shared" si="94"/>
        <v>0</v>
      </c>
      <c r="DD100" s="86">
        <f t="shared" si="94"/>
        <v>0</v>
      </c>
      <c r="DE100" s="87">
        <f t="shared" si="94"/>
        <v>0</v>
      </c>
      <c r="DG100" s="81"/>
      <c r="DH100" s="92" t="str">
        <f t="shared" si="93"/>
        <v>Provision For Doubtful Accts.</v>
      </c>
      <c r="DI100" s="83"/>
      <c r="DJ100" s="88" t="str">
        <f t="shared" si="98"/>
        <v/>
      </c>
      <c r="DK100" s="88" t="str">
        <f t="shared" si="98"/>
        <v/>
      </c>
      <c r="DL100" s="89" t="str">
        <f t="shared" si="98"/>
        <v/>
      </c>
      <c r="DM100" s="90" t="str">
        <f t="shared" si="98"/>
        <v/>
      </c>
      <c r="DN100" s="90" t="str">
        <f t="shared" si="98"/>
        <v/>
      </c>
      <c r="DO100" s="90" t="str">
        <f t="shared" si="98"/>
        <v/>
      </c>
      <c r="DP100" s="90" t="str">
        <f t="shared" si="98"/>
        <v/>
      </c>
      <c r="DQ100" s="90" t="str">
        <f t="shared" si="98"/>
        <v/>
      </c>
      <c r="DR100" s="90" t="str">
        <f t="shared" si="98"/>
        <v/>
      </c>
      <c r="DS100" s="90" t="str">
        <f t="shared" si="98"/>
        <v/>
      </c>
      <c r="DT100" s="90" t="str">
        <f t="shared" si="98"/>
        <v/>
      </c>
      <c r="DU100" s="90" t="str">
        <f t="shared" si="98"/>
        <v/>
      </c>
      <c r="DV100" s="90" t="str">
        <f t="shared" si="98"/>
        <v/>
      </c>
      <c r="DW100" s="91" t="str">
        <f t="shared" si="98"/>
        <v/>
      </c>
      <c r="DY100" s="180">
        <f t="shared" si="95"/>
        <v>22</v>
      </c>
      <c r="DZ100" s="180" t="str">
        <f t="shared" si="96"/>
        <v>Provision For Doubtful Accts.</v>
      </c>
      <c r="EA100" s="181">
        <f t="shared" si="97"/>
        <v>0</v>
      </c>
    </row>
    <row r="101" spans="2:131" ht="11.85" customHeight="1" x14ac:dyDescent="0.15">
      <c r="B101" s="81"/>
      <c r="C101" s="92" t="s">
        <v>168</v>
      </c>
      <c r="D101" s="83"/>
      <c r="E101" s="84">
        <f t="shared" si="67"/>
        <v>0</v>
      </c>
      <c r="F101" s="84">
        <f t="shared" si="68"/>
        <v>0</v>
      </c>
      <c r="G101" s="85">
        <v>0</v>
      </c>
      <c r="H101" s="86">
        <v>0</v>
      </c>
      <c r="I101" s="86">
        <v>0</v>
      </c>
      <c r="J101" s="86"/>
      <c r="K101" s="86"/>
      <c r="L101" s="86"/>
      <c r="M101" s="86"/>
      <c r="N101" s="86"/>
      <c r="O101" s="86"/>
      <c r="P101" s="86"/>
      <c r="Q101" s="86"/>
      <c r="R101" s="87"/>
      <c r="T101" s="81"/>
      <c r="U101" s="92" t="str">
        <f t="shared" si="88"/>
        <v>Real Property Tax</v>
      </c>
      <c r="V101" s="83"/>
      <c r="W101" s="84">
        <f t="shared" si="69"/>
        <v>0</v>
      </c>
      <c r="X101" s="84">
        <f t="shared" si="70"/>
        <v>0</v>
      </c>
      <c r="Y101" s="85">
        <v>0</v>
      </c>
      <c r="Z101" s="86">
        <v>0</v>
      </c>
      <c r="AA101" s="86">
        <v>0</v>
      </c>
      <c r="AB101" s="86">
        <v>0</v>
      </c>
      <c r="AC101" s="86">
        <v>0</v>
      </c>
      <c r="AD101" s="86">
        <v>0</v>
      </c>
      <c r="AE101" s="86">
        <v>0</v>
      </c>
      <c r="AF101" s="86">
        <v>0</v>
      </c>
      <c r="AG101" s="86">
        <v>0</v>
      </c>
      <c r="AH101" s="86">
        <v>0</v>
      </c>
      <c r="AI101" s="86">
        <v>0</v>
      </c>
      <c r="AJ101" s="87">
        <v>0</v>
      </c>
      <c r="AL101" s="81"/>
      <c r="AM101" s="92" t="str">
        <f t="shared" si="89"/>
        <v>Real Property Tax</v>
      </c>
      <c r="AN101" s="83"/>
      <c r="AO101" s="84">
        <f t="shared" si="71"/>
        <v>0</v>
      </c>
      <c r="AP101" s="84">
        <f t="shared" si="72"/>
        <v>0</v>
      </c>
      <c r="AQ101" s="85">
        <v>0</v>
      </c>
      <c r="AR101" s="86">
        <v>0</v>
      </c>
      <c r="AS101" s="86">
        <v>0</v>
      </c>
      <c r="AT101" s="86">
        <v>0</v>
      </c>
      <c r="AU101" s="86">
        <v>0</v>
      </c>
      <c r="AV101" s="86">
        <v>0</v>
      </c>
      <c r="AW101" s="86">
        <v>0</v>
      </c>
      <c r="AX101" s="86">
        <v>0</v>
      </c>
      <c r="AY101" s="86">
        <v>0</v>
      </c>
      <c r="AZ101" s="86">
        <v>0</v>
      </c>
      <c r="BA101" s="86">
        <v>0</v>
      </c>
      <c r="BB101" s="87">
        <v>0</v>
      </c>
      <c r="BD101" s="81"/>
      <c r="BE101" s="92" t="str">
        <f t="shared" si="90"/>
        <v>Real Property Tax</v>
      </c>
      <c r="BF101" s="83"/>
      <c r="BG101" s="84">
        <f t="shared" si="73"/>
        <v>0</v>
      </c>
      <c r="BH101" s="84">
        <f t="shared" si="74"/>
        <v>0</v>
      </c>
      <c r="BI101" s="85">
        <v>0</v>
      </c>
      <c r="BJ101" s="86">
        <v>0</v>
      </c>
      <c r="BK101" s="86">
        <v>0</v>
      </c>
      <c r="BL101" s="86">
        <v>0</v>
      </c>
      <c r="BM101" s="86">
        <v>0</v>
      </c>
      <c r="BN101" s="86">
        <v>0</v>
      </c>
      <c r="BO101" s="86">
        <v>0</v>
      </c>
      <c r="BP101" s="86">
        <v>0</v>
      </c>
      <c r="BQ101" s="86">
        <v>0</v>
      </c>
      <c r="BR101" s="86">
        <v>0</v>
      </c>
      <c r="BS101" s="86">
        <v>0</v>
      </c>
      <c r="BT101" s="87">
        <v>0</v>
      </c>
      <c r="BV101" s="81"/>
      <c r="BW101" s="92" t="str">
        <f t="shared" si="91"/>
        <v>Real Property Tax</v>
      </c>
      <c r="BX101" s="83"/>
      <c r="BY101" s="84">
        <f t="shared" si="16"/>
        <v>0</v>
      </c>
      <c r="BZ101" s="85">
        <f t="shared" si="75"/>
        <v>0</v>
      </c>
      <c r="CA101" s="86">
        <f t="shared" si="76"/>
        <v>0</v>
      </c>
      <c r="CB101" s="86">
        <f t="shared" si="77"/>
        <v>0</v>
      </c>
      <c r="CC101" s="86">
        <f t="shared" si="78"/>
        <v>0</v>
      </c>
      <c r="CD101" s="84">
        <f t="shared" si="4"/>
        <v>0</v>
      </c>
      <c r="CE101" s="85">
        <f t="shared" si="79"/>
        <v>0</v>
      </c>
      <c r="CF101" s="86">
        <f t="shared" si="80"/>
        <v>0</v>
      </c>
      <c r="CG101" s="86">
        <f t="shared" si="81"/>
        <v>0</v>
      </c>
      <c r="CH101" s="86">
        <f t="shared" si="82"/>
        <v>0</v>
      </c>
      <c r="CI101" s="84">
        <f t="shared" si="5"/>
        <v>0</v>
      </c>
      <c r="CJ101" s="85">
        <f t="shared" si="83"/>
        <v>0</v>
      </c>
      <c r="CK101" s="86">
        <f t="shared" si="84"/>
        <v>0</v>
      </c>
      <c r="CL101" s="86">
        <f t="shared" si="85"/>
        <v>0</v>
      </c>
      <c r="CM101" s="87">
        <f t="shared" si="86"/>
        <v>0</v>
      </c>
      <c r="CO101" s="81"/>
      <c r="CP101" s="92" t="str">
        <f t="shared" si="92"/>
        <v>Real Property Tax</v>
      </c>
      <c r="CQ101" s="83"/>
      <c r="CR101" s="84">
        <f t="shared" si="66"/>
        <v>0</v>
      </c>
      <c r="CS101" s="84">
        <f t="shared" si="66"/>
        <v>0</v>
      </c>
      <c r="CT101" s="85">
        <f t="shared" si="66"/>
        <v>0</v>
      </c>
      <c r="CU101" s="86">
        <f t="shared" si="66"/>
        <v>0</v>
      </c>
      <c r="CV101" s="86">
        <f t="shared" si="66"/>
        <v>0</v>
      </c>
      <c r="CW101" s="86">
        <f t="shared" si="94"/>
        <v>0</v>
      </c>
      <c r="CX101" s="86">
        <f t="shared" si="94"/>
        <v>0</v>
      </c>
      <c r="CY101" s="86">
        <f t="shared" si="94"/>
        <v>0</v>
      </c>
      <c r="CZ101" s="86">
        <f t="shared" si="94"/>
        <v>0</v>
      </c>
      <c r="DA101" s="86">
        <f t="shared" si="94"/>
        <v>0</v>
      </c>
      <c r="DB101" s="86">
        <f t="shared" si="94"/>
        <v>0</v>
      </c>
      <c r="DC101" s="86">
        <f t="shared" si="94"/>
        <v>0</v>
      </c>
      <c r="DD101" s="86">
        <f t="shared" si="94"/>
        <v>0</v>
      </c>
      <c r="DE101" s="87">
        <f t="shared" si="94"/>
        <v>0</v>
      </c>
      <c r="DG101" s="81"/>
      <c r="DH101" s="92" t="str">
        <f t="shared" si="93"/>
        <v>Real Property Tax</v>
      </c>
      <c r="DI101" s="83"/>
      <c r="DJ101" s="88" t="str">
        <f t="shared" si="98"/>
        <v/>
      </c>
      <c r="DK101" s="88" t="str">
        <f t="shared" si="98"/>
        <v/>
      </c>
      <c r="DL101" s="89" t="str">
        <f t="shared" si="98"/>
        <v/>
      </c>
      <c r="DM101" s="90" t="str">
        <f t="shared" si="98"/>
        <v/>
      </c>
      <c r="DN101" s="90" t="str">
        <f t="shared" si="98"/>
        <v/>
      </c>
      <c r="DO101" s="90" t="str">
        <f t="shared" si="98"/>
        <v/>
      </c>
      <c r="DP101" s="90" t="str">
        <f t="shared" si="98"/>
        <v/>
      </c>
      <c r="DQ101" s="90" t="str">
        <f t="shared" si="98"/>
        <v/>
      </c>
      <c r="DR101" s="90" t="str">
        <f t="shared" si="98"/>
        <v/>
      </c>
      <c r="DS101" s="90" t="str">
        <f t="shared" si="98"/>
        <v/>
      </c>
      <c r="DT101" s="90" t="str">
        <f t="shared" si="98"/>
        <v/>
      </c>
      <c r="DU101" s="90" t="str">
        <f t="shared" si="98"/>
        <v/>
      </c>
      <c r="DV101" s="90" t="str">
        <f t="shared" si="98"/>
        <v/>
      </c>
      <c r="DW101" s="91" t="str">
        <f t="shared" si="98"/>
        <v/>
      </c>
      <c r="DY101" s="180">
        <f t="shared" si="95"/>
        <v>22</v>
      </c>
      <c r="DZ101" s="180" t="str">
        <f t="shared" si="96"/>
        <v>Real Property Tax</v>
      </c>
      <c r="EA101" s="181">
        <f t="shared" si="97"/>
        <v>0</v>
      </c>
    </row>
    <row r="102" spans="2:131" ht="11.85" customHeight="1" x14ac:dyDescent="0.15">
      <c r="B102" s="81"/>
      <c r="C102" s="92" t="s">
        <v>169</v>
      </c>
      <c r="D102" s="83"/>
      <c r="E102" s="84">
        <f t="shared" si="67"/>
        <v>0</v>
      </c>
      <c r="F102" s="84">
        <f t="shared" si="68"/>
        <v>0</v>
      </c>
      <c r="G102" s="85">
        <v>0</v>
      </c>
      <c r="H102" s="86">
        <v>0</v>
      </c>
      <c r="I102" s="86">
        <v>0</v>
      </c>
      <c r="J102" s="86"/>
      <c r="K102" s="86"/>
      <c r="L102" s="86"/>
      <c r="M102" s="86"/>
      <c r="N102" s="86"/>
      <c r="O102" s="86"/>
      <c r="P102" s="86"/>
      <c r="Q102" s="86"/>
      <c r="R102" s="87"/>
      <c r="T102" s="81"/>
      <c r="U102" s="92" t="str">
        <f t="shared" si="88"/>
        <v>Reservations</v>
      </c>
      <c r="V102" s="83"/>
      <c r="W102" s="84">
        <f t="shared" si="69"/>
        <v>0</v>
      </c>
      <c r="X102" s="84">
        <f t="shared" si="70"/>
        <v>0</v>
      </c>
      <c r="Y102" s="85">
        <v>0</v>
      </c>
      <c r="Z102" s="86">
        <v>0</v>
      </c>
      <c r="AA102" s="86">
        <v>0</v>
      </c>
      <c r="AB102" s="86">
        <v>0</v>
      </c>
      <c r="AC102" s="86">
        <v>0</v>
      </c>
      <c r="AD102" s="86">
        <v>0</v>
      </c>
      <c r="AE102" s="86">
        <v>0</v>
      </c>
      <c r="AF102" s="86">
        <v>0</v>
      </c>
      <c r="AG102" s="86">
        <v>0</v>
      </c>
      <c r="AH102" s="86">
        <v>0</v>
      </c>
      <c r="AI102" s="86">
        <v>0</v>
      </c>
      <c r="AJ102" s="87">
        <v>0</v>
      </c>
      <c r="AL102" s="81"/>
      <c r="AM102" s="92" t="str">
        <f t="shared" si="89"/>
        <v>Reservations</v>
      </c>
      <c r="AN102" s="83"/>
      <c r="AO102" s="84">
        <f t="shared" si="71"/>
        <v>0</v>
      </c>
      <c r="AP102" s="84">
        <f t="shared" si="72"/>
        <v>0</v>
      </c>
      <c r="AQ102" s="85">
        <v>0</v>
      </c>
      <c r="AR102" s="86">
        <v>0</v>
      </c>
      <c r="AS102" s="86">
        <v>0</v>
      </c>
      <c r="AT102" s="86">
        <v>0</v>
      </c>
      <c r="AU102" s="86">
        <v>0</v>
      </c>
      <c r="AV102" s="86">
        <v>0</v>
      </c>
      <c r="AW102" s="86">
        <v>0</v>
      </c>
      <c r="AX102" s="86">
        <v>0</v>
      </c>
      <c r="AY102" s="86">
        <v>0</v>
      </c>
      <c r="AZ102" s="86">
        <v>0</v>
      </c>
      <c r="BA102" s="86">
        <v>0</v>
      </c>
      <c r="BB102" s="87">
        <v>0</v>
      </c>
      <c r="BD102" s="81"/>
      <c r="BE102" s="92" t="str">
        <f t="shared" si="90"/>
        <v>Reservations</v>
      </c>
      <c r="BF102" s="83"/>
      <c r="BG102" s="84">
        <f t="shared" si="73"/>
        <v>0</v>
      </c>
      <c r="BH102" s="84">
        <f t="shared" si="74"/>
        <v>0</v>
      </c>
      <c r="BI102" s="85">
        <v>0</v>
      </c>
      <c r="BJ102" s="86">
        <v>0</v>
      </c>
      <c r="BK102" s="86">
        <v>0</v>
      </c>
      <c r="BL102" s="86">
        <v>0</v>
      </c>
      <c r="BM102" s="86">
        <v>0</v>
      </c>
      <c r="BN102" s="86">
        <v>0</v>
      </c>
      <c r="BO102" s="86">
        <v>0</v>
      </c>
      <c r="BP102" s="86">
        <v>0</v>
      </c>
      <c r="BQ102" s="86">
        <v>0</v>
      </c>
      <c r="BR102" s="86">
        <v>0</v>
      </c>
      <c r="BS102" s="86">
        <v>0</v>
      </c>
      <c r="BT102" s="87">
        <v>0</v>
      </c>
      <c r="BV102" s="81"/>
      <c r="BW102" s="92" t="str">
        <f t="shared" si="91"/>
        <v>Reservations</v>
      </c>
      <c r="BX102" s="83"/>
      <c r="BY102" s="84">
        <f t="shared" si="16"/>
        <v>0</v>
      </c>
      <c r="BZ102" s="85">
        <f t="shared" si="75"/>
        <v>0</v>
      </c>
      <c r="CA102" s="86">
        <f t="shared" si="76"/>
        <v>0</v>
      </c>
      <c r="CB102" s="86">
        <f t="shared" si="77"/>
        <v>0</v>
      </c>
      <c r="CC102" s="86">
        <f t="shared" si="78"/>
        <v>0</v>
      </c>
      <c r="CD102" s="84">
        <f t="shared" si="4"/>
        <v>0</v>
      </c>
      <c r="CE102" s="85">
        <f t="shared" si="79"/>
        <v>0</v>
      </c>
      <c r="CF102" s="86">
        <f t="shared" si="80"/>
        <v>0</v>
      </c>
      <c r="CG102" s="86">
        <f t="shared" si="81"/>
        <v>0</v>
      </c>
      <c r="CH102" s="86">
        <f t="shared" si="82"/>
        <v>0</v>
      </c>
      <c r="CI102" s="84">
        <f t="shared" si="5"/>
        <v>0</v>
      </c>
      <c r="CJ102" s="85">
        <f t="shared" si="83"/>
        <v>0</v>
      </c>
      <c r="CK102" s="86">
        <f t="shared" si="84"/>
        <v>0</v>
      </c>
      <c r="CL102" s="86">
        <f t="shared" si="85"/>
        <v>0</v>
      </c>
      <c r="CM102" s="87">
        <f t="shared" si="86"/>
        <v>0</v>
      </c>
      <c r="CO102" s="81"/>
      <c r="CP102" s="92" t="str">
        <f t="shared" si="92"/>
        <v>Reservations</v>
      </c>
      <c r="CQ102" s="83"/>
      <c r="CR102" s="84">
        <f t="shared" si="66"/>
        <v>0</v>
      </c>
      <c r="CS102" s="84">
        <f t="shared" si="66"/>
        <v>0</v>
      </c>
      <c r="CT102" s="85">
        <f t="shared" si="66"/>
        <v>0</v>
      </c>
      <c r="CU102" s="86">
        <f t="shared" si="66"/>
        <v>0</v>
      </c>
      <c r="CV102" s="86">
        <f t="shared" si="66"/>
        <v>0</v>
      </c>
      <c r="CW102" s="86">
        <f t="shared" si="94"/>
        <v>0</v>
      </c>
      <c r="CX102" s="86">
        <f t="shared" si="94"/>
        <v>0</v>
      </c>
      <c r="CY102" s="86">
        <f t="shared" si="94"/>
        <v>0</v>
      </c>
      <c r="CZ102" s="86">
        <f t="shared" si="94"/>
        <v>0</v>
      </c>
      <c r="DA102" s="86">
        <f t="shared" si="94"/>
        <v>0</v>
      </c>
      <c r="DB102" s="86">
        <f t="shared" si="94"/>
        <v>0</v>
      </c>
      <c r="DC102" s="86">
        <f t="shared" si="94"/>
        <v>0</v>
      </c>
      <c r="DD102" s="86">
        <f t="shared" si="94"/>
        <v>0</v>
      </c>
      <c r="DE102" s="87">
        <f t="shared" si="94"/>
        <v>0</v>
      </c>
      <c r="DG102" s="81"/>
      <c r="DH102" s="92" t="str">
        <f t="shared" si="93"/>
        <v>Reservations</v>
      </c>
      <c r="DI102" s="83"/>
      <c r="DJ102" s="88" t="str">
        <f t="shared" si="98"/>
        <v/>
      </c>
      <c r="DK102" s="88" t="str">
        <f t="shared" si="98"/>
        <v/>
      </c>
      <c r="DL102" s="89" t="str">
        <f t="shared" si="98"/>
        <v/>
      </c>
      <c r="DM102" s="90" t="str">
        <f t="shared" si="98"/>
        <v/>
      </c>
      <c r="DN102" s="90" t="str">
        <f t="shared" si="98"/>
        <v/>
      </c>
      <c r="DO102" s="90" t="str">
        <f t="shared" si="98"/>
        <v/>
      </c>
      <c r="DP102" s="90" t="str">
        <f t="shared" si="98"/>
        <v/>
      </c>
      <c r="DQ102" s="90" t="str">
        <f t="shared" si="98"/>
        <v/>
      </c>
      <c r="DR102" s="90" t="str">
        <f t="shared" si="98"/>
        <v/>
      </c>
      <c r="DS102" s="90" t="str">
        <f t="shared" si="98"/>
        <v/>
      </c>
      <c r="DT102" s="90" t="str">
        <f t="shared" si="98"/>
        <v/>
      </c>
      <c r="DU102" s="90" t="str">
        <f t="shared" si="98"/>
        <v/>
      </c>
      <c r="DV102" s="90" t="str">
        <f t="shared" si="98"/>
        <v/>
      </c>
      <c r="DW102" s="91" t="str">
        <f t="shared" si="98"/>
        <v/>
      </c>
      <c r="DY102" s="180">
        <f t="shared" si="95"/>
        <v>22</v>
      </c>
      <c r="DZ102" s="180" t="str">
        <f t="shared" si="96"/>
        <v>Reservations</v>
      </c>
      <c r="EA102" s="181">
        <f t="shared" si="97"/>
        <v>0</v>
      </c>
    </row>
    <row r="103" spans="2:131" ht="11.85" customHeight="1" x14ac:dyDescent="0.15">
      <c r="B103" s="81"/>
      <c r="C103" s="92" t="s">
        <v>170</v>
      </c>
      <c r="D103" s="83"/>
      <c r="E103" s="84">
        <f t="shared" si="67"/>
        <v>57297.24</v>
      </c>
      <c r="F103" s="84">
        <f t="shared" si="68"/>
        <v>57297.24</v>
      </c>
      <c r="G103" s="85">
        <v>24003</v>
      </c>
      <c r="H103" s="86">
        <v>21680</v>
      </c>
      <c r="I103" s="86">
        <v>11614.24</v>
      </c>
      <c r="J103" s="86"/>
      <c r="K103" s="86"/>
      <c r="L103" s="86"/>
      <c r="M103" s="86"/>
      <c r="N103" s="86"/>
      <c r="O103" s="86"/>
      <c r="P103" s="86"/>
      <c r="Q103" s="86"/>
      <c r="R103" s="87"/>
      <c r="T103" s="81"/>
      <c r="U103" s="92" t="str">
        <f t="shared" si="88"/>
        <v>Security</v>
      </c>
      <c r="V103" s="83"/>
      <c r="W103" s="84">
        <f t="shared" si="69"/>
        <v>284700</v>
      </c>
      <c r="X103" s="84">
        <f t="shared" si="70"/>
        <v>69900</v>
      </c>
      <c r="Y103" s="85">
        <v>23500</v>
      </c>
      <c r="Z103" s="86">
        <v>23200</v>
      </c>
      <c r="AA103" s="86">
        <v>23200</v>
      </c>
      <c r="AB103" s="86">
        <v>23200</v>
      </c>
      <c r="AC103" s="86">
        <v>23200</v>
      </c>
      <c r="AD103" s="86">
        <v>23200</v>
      </c>
      <c r="AE103" s="86">
        <v>23900</v>
      </c>
      <c r="AF103" s="86">
        <v>23900</v>
      </c>
      <c r="AG103" s="86">
        <v>24200</v>
      </c>
      <c r="AH103" s="86">
        <v>24500</v>
      </c>
      <c r="AI103" s="86">
        <v>24200</v>
      </c>
      <c r="AJ103" s="87">
        <v>24500</v>
      </c>
      <c r="AL103" s="81"/>
      <c r="AM103" s="92" t="str">
        <f t="shared" si="89"/>
        <v>Security</v>
      </c>
      <c r="AN103" s="83"/>
      <c r="AO103" s="84">
        <f t="shared" si="71"/>
        <v>284617.66000000003</v>
      </c>
      <c r="AP103" s="84">
        <f t="shared" si="72"/>
        <v>67853.38</v>
      </c>
      <c r="AQ103" s="85">
        <v>23371.72</v>
      </c>
      <c r="AR103" s="86">
        <v>21109.94</v>
      </c>
      <c r="AS103" s="86">
        <v>23371.72</v>
      </c>
      <c r="AT103" s="86">
        <v>22617.79</v>
      </c>
      <c r="AU103" s="86">
        <v>23371.72</v>
      </c>
      <c r="AV103" s="86">
        <v>22617.79</v>
      </c>
      <c r="AW103" s="86">
        <v>24002.76</v>
      </c>
      <c r="AX103" s="86">
        <v>24749.94</v>
      </c>
      <c r="AY103" s="86">
        <v>24750</v>
      </c>
      <c r="AZ103" s="86">
        <v>25325.49</v>
      </c>
      <c r="BA103" s="86">
        <v>25325.759999999998</v>
      </c>
      <c r="BB103" s="87">
        <v>24003.03</v>
      </c>
      <c r="BD103" s="81"/>
      <c r="BE103" s="92" t="str">
        <f t="shared" si="90"/>
        <v>Security</v>
      </c>
      <c r="BF103" s="83"/>
      <c r="BG103" s="84">
        <f t="shared" si="73"/>
        <v>278766.51</v>
      </c>
      <c r="BH103" s="84">
        <f t="shared" si="74"/>
        <v>68608</v>
      </c>
      <c r="BI103" s="85">
        <v>23372</v>
      </c>
      <c r="BJ103" s="86">
        <v>21864</v>
      </c>
      <c r="BK103" s="86">
        <v>23372</v>
      </c>
      <c r="BL103" s="86">
        <v>22618</v>
      </c>
      <c r="BM103" s="86">
        <v>23372</v>
      </c>
      <c r="BN103" s="86">
        <v>24880</v>
      </c>
      <c r="BO103" s="86">
        <v>23372</v>
      </c>
      <c r="BP103" s="86">
        <v>23372</v>
      </c>
      <c r="BQ103" s="86">
        <v>22618</v>
      </c>
      <c r="BR103" s="86">
        <v>23937</v>
      </c>
      <c r="BS103" s="86">
        <v>22617.79</v>
      </c>
      <c r="BT103" s="87">
        <v>23371.72</v>
      </c>
      <c r="BV103" s="81"/>
      <c r="BW103" s="92" t="str">
        <f t="shared" si="91"/>
        <v>Security</v>
      </c>
      <c r="BX103" s="83"/>
      <c r="BY103" s="84">
        <f t="shared" si="16"/>
        <v>57297.24</v>
      </c>
      <c r="BZ103" s="85">
        <f t="shared" si="75"/>
        <v>57297.24</v>
      </c>
      <c r="CA103" s="86">
        <f t="shared" si="76"/>
        <v>0</v>
      </c>
      <c r="CB103" s="86">
        <f t="shared" si="77"/>
        <v>0</v>
      </c>
      <c r="CC103" s="86">
        <f t="shared" si="78"/>
        <v>0</v>
      </c>
      <c r="CD103" s="84">
        <f t="shared" si="4"/>
        <v>284700</v>
      </c>
      <c r="CE103" s="85">
        <f t="shared" si="79"/>
        <v>69900</v>
      </c>
      <c r="CF103" s="86">
        <f t="shared" si="80"/>
        <v>69600</v>
      </c>
      <c r="CG103" s="86">
        <f t="shared" si="81"/>
        <v>72000</v>
      </c>
      <c r="CH103" s="86">
        <f t="shared" si="82"/>
        <v>73200</v>
      </c>
      <c r="CI103" s="84">
        <f t="shared" si="5"/>
        <v>284617.66000000003</v>
      </c>
      <c r="CJ103" s="85">
        <f t="shared" si="83"/>
        <v>67853.38</v>
      </c>
      <c r="CK103" s="86">
        <f t="shared" si="84"/>
        <v>68607.3</v>
      </c>
      <c r="CL103" s="86">
        <f t="shared" si="85"/>
        <v>73502.7</v>
      </c>
      <c r="CM103" s="87">
        <f t="shared" si="86"/>
        <v>74654.28</v>
      </c>
      <c r="CO103" s="81"/>
      <c r="CP103" s="92" t="str">
        <f t="shared" si="92"/>
        <v>Security</v>
      </c>
      <c r="CQ103" s="83"/>
      <c r="CR103" s="84">
        <f t="shared" si="66"/>
        <v>-227402.76</v>
      </c>
      <c r="CS103" s="84">
        <f t="shared" si="66"/>
        <v>-12602.760000000002</v>
      </c>
      <c r="CT103" s="85">
        <f t="shared" si="66"/>
        <v>503</v>
      </c>
      <c r="CU103" s="86">
        <f t="shared" si="66"/>
        <v>-1520</v>
      </c>
      <c r="CV103" s="86">
        <f t="shared" si="66"/>
        <v>-11585.76</v>
      </c>
      <c r="CW103" s="86">
        <f t="shared" si="94"/>
        <v>-23200</v>
      </c>
      <c r="CX103" s="86">
        <f t="shared" si="94"/>
        <v>-23200</v>
      </c>
      <c r="CY103" s="86">
        <f t="shared" si="94"/>
        <v>-23200</v>
      </c>
      <c r="CZ103" s="86">
        <f t="shared" si="94"/>
        <v>-23900</v>
      </c>
      <c r="DA103" s="86">
        <f t="shared" si="94"/>
        <v>-23900</v>
      </c>
      <c r="DB103" s="86">
        <f t="shared" si="94"/>
        <v>-24200</v>
      </c>
      <c r="DC103" s="86">
        <f t="shared" si="94"/>
        <v>-24500</v>
      </c>
      <c r="DD103" s="86">
        <f t="shared" si="94"/>
        <v>-24200</v>
      </c>
      <c r="DE103" s="87">
        <f t="shared" si="94"/>
        <v>-24500</v>
      </c>
      <c r="DG103" s="81"/>
      <c r="DH103" s="92" t="str">
        <f t="shared" si="93"/>
        <v>Security</v>
      </c>
      <c r="DI103" s="83"/>
      <c r="DJ103" s="88">
        <f t="shared" si="98"/>
        <v>0.20125479452054795</v>
      </c>
      <c r="DK103" s="88">
        <f t="shared" si="98"/>
        <v>0.81970300429184551</v>
      </c>
      <c r="DL103" s="89">
        <f t="shared" si="98"/>
        <v>1.0214042553191489</v>
      </c>
      <c r="DM103" s="90">
        <f t="shared" si="98"/>
        <v>0.93448275862068964</v>
      </c>
      <c r="DN103" s="90">
        <f t="shared" si="98"/>
        <v>0.50061379310344822</v>
      </c>
      <c r="DO103" s="90">
        <f t="shared" si="98"/>
        <v>0</v>
      </c>
      <c r="DP103" s="90">
        <f t="shared" si="98"/>
        <v>0</v>
      </c>
      <c r="DQ103" s="90">
        <f t="shared" si="98"/>
        <v>0</v>
      </c>
      <c r="DR103" s="90">
        <f t="shared" si="98"/>
        <v>0</v>
      </c>
      <c r="DS103" s="90">
        <f t="shared" si="98"/>
        <v>0</v>
      </c>
      <c r="DT103" s="90">
        <f t="shared" si="98"/>
        <v>0</v>
      </c>
      <c r="DU103" s="90">
        <f t="shared" si="98"/>
        <v>0</v>
      </c>
      <c r="DV103" s="90">
        <f t="shared" si="98"/>
        <v>0</v>
      </c>
      <c r="DW103" s="91">
        <f t="shared" si="98"/>
        <v>0</v>
      </c>
      <c r="DY103" s="180">
        <f t="shared" si="95"/>
        <v>3</v>
      </c>
      <c r="DZ103" s="180" t="str">
        <f t="shared" si="96"/>
        <v>Security</v>
      </c>
      <c r="EA103" s="181">
        <f t="shared" si="97"/>
        <v>11585.76</v>
      </c>
    </row>
    <row r="104" spans="2:131" ht="11.85" customHeight="1" x14ac:dyDescent="0.15">
      <c r="B104" s="81"/>
      <c r="C104" s="92" t="s">
        <v>171</v>
      </c>
      <c r="D104" s="83"/>
      <c r="E104" s="84">
        <f t="shared" si="67"/>
        <v>0</v>
      </c>
      <c r="F104" s="84">
        <f t="shared" si="68"/>
        <v>0</v>
      </c>
      <c r="G104" s="85">
        <v>0</v>
      </c>
      <c r="H104" s="86">
        <v>0</v>
      </c>
      <c r="I104" s="86">
        <v>0</v>
      </c>
      <c r="J104" s="86"/>
      <c r="K104" s="86"/>
      <c r="L104" s="86"/>
      <c r="M104" s="86"/>
      <c r="N104" s="86"/>
      <c r="O104" s="86"/>
      <c r="P104" s="86"/>
      <c r="Q104" s="86"/>
      <c r="R104" s="87"/>
      <c r="T104" s="81"/>
      <c r="U104" s="92" t="str">
        <f t="shared" si="88"/>
        <v>Signs &amp; Poster</v>
      </c>
      <c r="V104" s="83"/>
      <c r="W104" s="84">
        <f t="shared" si="69"/>
        <v>0</v>
      </c>
      <c r="X104" s="84">
        <f t="shared" si="70"/>
        <v>0</v>
      </c>
      <c r="Y104" s="85">
        <v>0</v>
      </c>
      <c r="Z104" s="86">
        <v>0</v>
      </c>
      <c r="AA104" s="86">
        <v>0</v>
      </c>
      <c r="AB104" s="86">
        <v>0</v>
      </c>
      <c r="AC104" s="86">
        <v>0</v>
      </c>
      <c r="AD104" s="86">
        <v>0</v>
      </c>
      <c r="AE104" s="86">
        <v>0</v>
      </c>
      <c r="AF104" s="86">
        <v>0</v>
      </c>
      <c r="AG104" s="86">
        <v>0</v>
      </c>
      <c r="AH104" s="86">
        <v>0</v>
      </c>
      <c r="AI104" s="86">
        <v>0</v>
      </c>
      <c r="AJ104" s="87">
        <v>0</v>
      </c>
      <c r="AL104" s="81"/>
      <c r="AM104" s="92" t="str">
        <f t="shared" si="89"/>
        <v>Signs &amp; Poster</v>
      </c>
      <c r="AN104" s="83"/>
      <c r="AO104" s="84">
        <f t="shared" si="71"/>
        <v>0</v>
      </c>
      <c r="AP104" s="84">
        <f t="shared" si="72"/>
        <v>0</v>
      </c>
      <c r="AQ104" s="85">
        <v>0</v>
      </c>
      <c r="AR104" s="86">
        <v>0</v>
      </c>
      <c r="AS104" s="86">
        <v>0</v>
      </c>
      <c r="AT104" s="86">
        <v>0</v>
      </c>
      <c r="AU104" s="86">
        <v>0</v>
      </c>
      <c r="AV104" s="86">
        <v>0</v>
      </c>
      <c r="AW104" s="86">
        <v>0</v>
      </c>
      <c r="AX104" s="86">
        <v>0</v>
      </c>
      <c r="AY104" s="86">
        <v>0</v>
      </c>
      <c r="AZ104" s="86">
        <v>0</v>
      </c>
      <c r="BA104" s="86">
        <v>0</v>
      </c>
      <c r="BB104" s="87">
        <v>0</v>
      </c>
      <c r="BD104" s="81"/>
      <c r="BE104" s="92" t="str">
        <f t="shared" si="90"/>
        <v>Signs &amp; Poster</v>
      </c>
      <c r="BF104" s="83"/>
      <c r="BG104" s="84">
        <f t="shared" si="73"/>
        <v>0</v>
      </c>
      <c r="BH104" s="84">
        <f t="shared" si="74"/>
        <v>0</v>
      </c>
      <c r="BI104" s="85">
        <v>0</v>
      </c>
      <c r="BJ104" s="86">
        <v>0</v>
      </c>
      <c r="BK104" s="86">
        <v>0</v>
      </c>
      <c r="BL104" s="86">
        <v>0</v>
      </c>
      <c r="BM104" s="86">
        <v>0</v>
      </c>
      <c r="BN104" s="86">
        <v>0</v>
      </c>
      <c r="BO104" s="86">
        <v>0</v>
      </c>
      <c r="BP104" s="86">
        <v>0</v>
      </c>
      <c r="BQ104" s="86">
        <v>0</v>
      </c>
      <c r="BR104" s="86">
        <v>0</v>
      </c>
      <c r="BS104" s="86">
        <v>0</v>
      </c>
      <c r="BT104" s="87">
        <v>0</v>
      </c>
      <c r="BV104" s="81"/>
      <c r="BW104" s="92" t="str">
        <f t="shared" si="91"/>
        <v>Signs &amp; Poster</v>
      </c>
      <c r="BX104" s="83"/>
      <c r="BY104" s="84">
        <f t="shared" si="16"/>
        <v>0</v>
      </c>
      <c r="BZ104" s="85">
        <f t="shared" si="75"/>
        <v>0</v>
      </c>
      <c r="CA104" s="86">
        <f t="shared" si="76"/>
        <v>0</v>
      </c>
      <c r="CB104" s="86">
        <f t="shared" si="77"/>
        <v>0</v>
      </c>
      <c r="CC104" s="86">
        <f t="shared" si="78"/>
        <v>0</v>
      </c>
      <c r="CD104" s="84">
        <f t="shared" si="4"/>
        <v>0</v>
      </c>
      <c r="CE104" s="85">
        <f t="shared" si="79"/>
        <v>0</v>
      </c>
      <c r="CF104" s="86">
        <f t="shared" si="80"/>
        <v>0</v>
      </c>
      <c r="CG104" s="86">
        <f t="shared" si="81"/>
        <v>0</v>
      </c>
      <c r="CH104" s="86">
        <f t="shared" si="82"/>
        <v>0</v>
      </c>
      <c r="CI104" s="84">
        <f t="shared" si="5"/>
        <v>0</v>
      </c>
      <c r="CJ104" s="85">
        <f t="shared" si="83"/>
        <v>0</v>
      </c>
      <c r="CK104" s="86">
        <f t="shared" si="84"/>
        <v>0</v>
      </c>
      <c r="CL104" s="86">
        <f t="shared" si="85"/>
        <v>0</v>
      </c>
      <c r="CM104" s="87">
        <f t="shared" si="86"/>
        <v>0</v>
      </c>
      <c r="CO104" s="81"/>
      <c r="CP104" s="92" t="str">
        <f t="shared" si="92"/>
        <v>Signs &amp; Poster</v>
      </c>
      <c r="CQ104" s="83"/>
      <c r="CR104" s="84">
        <f t="shared" si="66"/>
        <v>0</v>
      </c>
      <c r="CS104" s="84">
        <f t="shared" si="66"/>
        <v>0</v>
      </c>
      <c r="CT104" s="85">
        <f t="shared" si="66"/>
        <v>0</v>
      </c>
      <c r="CU104" s="86">
        <f t="shared" si="66"/>
        <v>0</v>
      </c>
      <c r="CV104" s="86">
        <f t="shared" si="66"/>
        <v>0</v>
      </c>
      <c r="CW104" s="86">
        <f t="shared" si="94"/>
        <v>0</v>
      </c>
      <c r="CX104" s="86">
        <f t="shared" si="94"/>
        <v>0</v>
      </c>
      <c r="CY104" s="86">
        <f t="shared" si="94"/>
        <v>0</v>
      </c>
      <c r="CZ104" s="86">
        <f t="shared" si="94"/>
        <v>0</v>
      </c>
      <c r="DA104" s="86">
        <f t="shared" si="94"/>
        <v>0</v>
      </c>
      <c r="DB104" s="86">
        <f t="shared" si="94"/>
        <v>0</v>
      </c>
      <c r="DC104" s="86">
        <f t="shared" si="94"/>
        <v>0</v>
      </c>
      <c r="DD104" s="86">
        <f t="shared" si="94"/>
        <v>0</v>
      </c>
      <c r="DE104" s="87">
        <f t="shared" si="94"/>
        <v>0</v>
      </c>
      <c r="DG104" s="81"/>
      <c r="DH104" s="92" t="str">
        <f t="shared" si="93"/>
        <v>Signs &amp; Poster</v>
      </c>
      <c r="DI104" s="83"/>
      <c r="DJ104" s="88" t="str">
        <f t="shared" si="98"/>
        <v/>
      </c>
      <c r="DK104" s="88" t="str">
        <f t="shared" si="98"/>
        <v/>
      </c>
      <c r="DL104" s="89" t="str">
        <f t="shared" si="98"/>
        <v/>
      </c>
      <c r="DM104" s="90" t="str">
        <f t="shared" si="98"/>
        <v/>
      </c>
      <c r="DN104" s="90" t="str">
        <f t="shared" si="98"/>
        <v/>
      </c>
      <c r="DO104" s="90" t="str">
        <f t="shared" si="98"/>
        <v/>
      </c>
      <c r="DP104" s="90" t="str">
        <f t="shared" si="98"/>
        <v/>
      </c>
      <c r="DQ104" s="90" t="str">
        <f t="shared" si="98"/>
        <v/>
      </c>
      <c r="DR104" s="90" t="str">
        <f t="shared" si="98"/>
        <v/>
      </c>
      <c r="DS104" s="90" t="str">
        <f t="shared" si="98"/>
        <v/>
      </c>
      <c r="DT104" s="90" t="str">
        <f t="shared" si="98"/>
        <v/>
      </c>
      <c r="DU104" s="90" t="str">
        <f t="shared" si="98"/>
        <v/>
      </c>
      <c r="DV104" s="90" t="str">
        <f t="shared" si="98"/>
        <v/>
      </c>
      <c r="DW104" s="91" t="str">
        <f t="shared" si="98"/>
        <v/>
      </c>
      <c r="DY104" s="180">
        <f t="shared" si="95"/>
        <v>22</v>
      </c>
      <c r="DZ104" s="180" t="str">
        <f t="shared" si="96"/>
        <v>Signs &amp; Poster</v>
      </c>
      <c r="EA104" s="181">
        <f t="shared" si="97"/>
        <v>0</v>
      </c>
    </row>
    <row r="105" spans="2:131" ht="11.85" customHeight="1" x14ac:dyDescent="0.15">
      <c r="B105" s="81"/>
      <c r="C105" s="92" t="s">
        <v>172</v>
      </c>
      <c r="D105" s="83"/>
      <c r="E105" s="84">
        <f t="shared" si="67"/>
        <v>0</v>
      </c>
      <c r="F105" s="84">
        <f t="shared" si="68"/>
        <v>0</v>
      </c>
      <c r="G105" s="85">
        <v>0</v>
      </c>
      <c r="H105" s="86">
        <v>0</v>
      </c>
      <c r="I105" s="86">
        <v>0</v>
      </c>
      <c r="J105" s="86"/>
      <c r="K105" s="86"/>
      <c r="L105" s="86"/>
      <c r="M105" s="86"/>
      <c r="N105" s="86"/>
      <c r="O105" s="86"/>
      <c r="P105" s="86"/>
      <c r="Q105" s="86"/>
      <c r="R105" s="87"/>
      <c r="T105" s="81"/>
      <c r="U105" s="92" t="str">
        <f t="shared" si="88"/>
        <v>Silverware</v>
      </c>
      <c r="V105" s="83"/>
      <c r="W105" s="84">
        <f t="shared" si="69"/>
        <v>0</v>
      </c>
      <c r="X105" s="84">
        <f t="shared" si="70"/>
        <v>0</v>
      </c>
      <c r="Y105" s="85">
        <v>0</v>
      </c>
      <c r="Z105" s="86">
        <v>0</v>
      </c>
      <c r="AA105" s="86">
        <v>0</v>
      </c>
      <c r="AB105" s="86">
        <v>0</v>
      </c>
      <c r="AC105" s="86">
        <v>0</v>
      </c>
      <c r="AD105" s="86">
        <v>0</v>
      </c>
      <c r="AE105" s="86">
        <v>0</v>
      </c>
      <c r="AF105" s="86">
        <v>0</v>
      </c>
      <c r="AG105" s="86">
        <v>0</v>
      </c>
      <c r="AH105" s="86">
        <v>0</v>
      </c>
      <c r="AI105" s="86">
        <v>0</v>
      </c>
      <c r="AJ105" s="87">
        <v>0</v>
      </c>
      <c r="AL105" s="81"/>
      <c r="AM105" s="92" t="str">
        <f t="shared" si="89"/>
        <v>Silverware</v>
      </c>
      <c r="AN105" s="83"/>
      <c r="AO105" s="84">
        <f t="shared" si="71"/>
        <v>0</v>
      </c>
      <c r="AP105" s="84">
        <f t="shared" si="72"/>
        <v>0</v>
      </c>
      <c r="AQ105" s="85">
        <v>0</v>
      </c>
      <c r="AR105" s="86">
        <v>0</v>
      </c>
      <c r="AS105" s="86">
        <v>0</v>
      </c>
      <c r="AT105" s="86">
        <v>0</v>
      </c>
      <c r="AU105" s="86">
        <v>0</v>
      </c>
      <c r="AV105" s="86">
        <v>0</v>
      </c>
      <c r="AW105" s="86">
        <v>0</v>
      </c>
      <c r="AX105" s="86">
        <v>0</v>
      </c>
      <c r="AY105" s="86">
        <v>0</v>
      </c>
      <c r="AZ105" s="86">
        <v>0</v>
      </c>
      <c r="BA105" s="86">
        <v>0</v>
      </c>
      <c r="BB105" s="87">
        <v>0</v>
      </c>
      <c r="BD105" s="81"/>
      <c r="BE105" s="92" t="str">
        <f t="shared" si="90"/>
        <v>Silverware</v>
      </c>
      <c r="BF105" s="83"/>
      <c r="BG105" s="84">
        <f t="shared" si="73"/>
        <v>0</v>
      </c>
      <c r="BH105" s="84">
        <f t="shared" si="74"/>
        <v>0</v>
      </c>
      <c r="BI105" s="85">
        <v>0</v>
      </c>
      <c r="BJ105" s="86">
        <v>0</v>
      </c>
      <c r="BK105" s="86">
        <v>0</v>
      </c>
      <c r="BL105" s="86">
        <v>0</v>
      </c>
      <c r="BM105" s="86">
        <v>0</v>
      </c>
      <c r="BN105" s="86">
        <v>0</v>
      </c>
      <c r="BO105" s="86">
        <v>0</v>
      </c>
      <c r="BP105" s="86">
        <v>0</v>
      </c>
      <c r="BQ105" s="86">
        <v>0</v>
      </c>
      <c r="BR105" s="86">
        <v>0</v>
      </c>
      <c r="BS105" s="86">
        <v>0</v>
      </c>
      <c r="BT105" s="87">
        <v>0</v>
      </c>
      <c r="BV105" s="81"/>
      <c r="BW105" s="92" t="str">
        <f t="shared" si="91"/>
        <v>Silverware</v>
      </c>
      <c r="BX105" s="83"/>
      <c r="BY105" s="84">
        <f t="shared" si="16"/>
        <v>0</v>
      </c>
      <c r="BZ105" s="85">
        <f t="shared" si="75"/>
        <v>0</v>
      </c>
      <c r="CA105" s="86">
        <f t="shared" si="76"/>
        <v>0</v>
      </c>
      <c r="CB105" s="86">
        <f t="shared" si="77"/>
        <v>0</v>
      </c>
      <c r="CC105" s="86">
        <f t="shared" si="78"/>
        <v>0</v>
      </c>
      <c r="CD105" s="84">
        <f t="shared" si="4"/>
        <v>0</v>
      </c>
      <c r="CE105" s="85">
        <f t="shared" si="79"/>
        <v>0</v>
      </c>
      <c r="CF105" s="86">
        <f t="shared" si="80"/>
        <v>0</v>
      </c>
      <c r="CG105" s="86">
        <f t="shared" si="81"/>
        <v>0</v>
      </c>
      <c r="CH105" s="86">
        <f t="shared" si="82"/>
        <v>0</v>
      </c>
      <c r="CI105" s="84">
        <f t="shared" si="5"/>
        <v>0</v>
      </c>
      <c r="CJ105" s="85">
        <f t="shared" si="83"/>
        <v>0</v>
      </c>
      <c r="CK105" s="86">
        <f t="shared" si="84"/>
        <v>0</v>
      </c>
      <c r="CL105" s="86">
        <f t="shared" si="85"/>
        <v>0</v>
      </c>
      <c r="CM105" s="87">
        <f t="shared" si="86"/>
        <v>0</v>
      </c>
      <c r="CO105" s="81"/>
      <c r="CP105" s="92" t="str">
        <f t="shared" si="92"/>
        <v>Silverware</v>
      </c>
      <c r="CQ105" s="83"/>
      <c r="CR105" s="84">
        <f t="shared" si="66"/>
        <v>0</v>
      </c>
      <c r="CS105" s="84">
        <f t="shared" si="66"/>
        <v>0</v>
      </c>
      <c r="CT105" s="85">
        <f t="shared" si="66"/>
        <v>0</v>
      </c>
      <c r="CU105" s="86">
        <f t="shared" si="66"/>
        <v>0</v>
      </c>
      <c r="CV105" s="86">
        <f t="shared" si="66"/>
        <v>0</v>
      </c>
      <c r="CW105" s="86">
        <f t="shared" si="94"/>
        <v>0</v>
      </c>
      <c r="CX105" s="86">
        <f t="shared" si="94"/>
        <v>0</v>
      </c>
      <c r="CY105" s="86">
        <f t="shared" si="94"/>
        <v>0</v>
      </c>
      <c r="CZ105" s="86">
        <f t="shared" si="94"/>
        <v>0</v>
      </c>
      <c r="DA105" s="86">
        <f t="shared" si="94"/>
        <v>0</v>
      </c>
      <c r="DB105" s="86">
        <f t="shared" si="94"/>
        <v>0</v>
      </c>
      <c r="DC105" s="86">
        <f t="shared" si="94"/>
        <v>0</v>
      </c>
      <c r="DD105" s="86">
        <f t="shared" si="94"/>
        <v>0</v>
      </c>
      <c r="DE105" s="87">
        <f t="shared" si="94"/>
        <v>0</v>
      </c>
      <c r="DG105" s="81"/>
      <c r="DH105" s="92" t="str">
        <f t="shared" si="93"/>
        <v>Silverware</v>
      </c>
      <c r="DI105" s="83"/>
      <c r="DJ105" s="88" t="str">
        <f t="shared" si="98"/>
        <v/>
      </c>
      <c r="DK105" s="88" t="str">
        <f t="shared" si="98"/>
        <v/>
      </c>
      <c r="DL105" s="89" t="str">
        <f t="shared" si="98"/>
        <v/>
      </c>
      <c r="DM105" s="90" t="str">
        <f t="shared" si="98"/>
        <v/>
      </c>
      <c r="DN105" s="90" t="str">
        <f t="shared" si="98"/>
        <v/>
      </c>
      <c r="DO105" s="90" t="str">
        <f t="shared" si="98"/>
        <v/>
      </c>
      <c r="DP105" s="90" t="str">
        <f t="shared" si="98"/>
        <v/>
      </c>
      <c r="DQ105" s="90" t="str">
        <f t="shared" si="98"/>
        <v/>
      </c>
      <c r="DR105" s="90" t="str">
        <f t="shared" si="98"/>
        <v/>
      </c>
      <c r="DS105" s="90" t="str">
        <f t="shared" si="98"/>
        <v/>
      </c>
      <c r="DT105" s="90" t="str">
        <f t="shared" si="98"/>
        <v/>
      </c>
      <c r="DU105" s="90" t="str">
        <f t="shared" si="98"/>
        <v/>
      </c>
      <c r="DV105" s="90" t="str">
        <f t="shared" si="98"/>
        <v/>
      </c>
      <c r="DW105" s="91" t="str">
        <f t="shared" si="98"/>
        <v/>
      </c>
      <c r="DY105" s="180">
        <f t="shared" si="95"/>
        <v>22</v>
      </c>
      <c r="DZ105" s="180" t="str">
        <f t="shared" si="96"/>
        <v>Silverware</v>
      </c>
      <c r="EA105" s="181">
        <f t="shared" si="97"/>
        <v>0</v>
      </c>
    </row>
    <row r="106" spans="2:131" ht="11.85" customHeight="1" x14ac:dyDescent="0.15">
      <c r="B106" s="81"/>
      <c r="C106" s="92" t="s">
        <v>173</v>
      </c>
      <c r="D106" s="83"/>
      <c r="E106" s="84">
        <f t="shared" si="67"/>
        <v>0</v>
      </c>
      <c r="F106" s="84">
        <f t="shared" si="68"/>
        <v>0</v>
      </c>
      <c r="G106" s="85">
        <v>0</v>
      </c>
      <c r="H106" s="86">
        <v>0</v>
      </c>
      <c r="I106" s="86">
        <v>0</v>
      </c>
      <c r="J106" s="86"/>
      <c r="K106" s="86"/>
      <c r="L106" s="86"/>
      <c r="M106" s="86"/>
      <c r="N106" s="86"/>
      <c r="O106" s="86"/>
      <c r="P106" s="86"/>
      <c r="Q106" s="86"/>
      <c r="R106" s="87"/>
      <c r="T106" s="81"/>
      <c r="U106" s="92" t="str">
        <f t="shared" si="88"/>
        <v>Storage Facility Rental</v>
      </c>
      <c r="V106" s="83"/>
      <c r="W106" s="84">
        <f t="shared" si="69"/>
        <v>0</v>
      </c>
      <c r="X106" s="84">
        <f t="shared" si="70"/>
        <v>0</v>
      </c>
      <c r="Y106" s="85">
        <v>0</v>
      </c>
      <c r="Z106" s="86">
        <v>0</v>
      </c>
      <c r="AA106" s="86">
        <v>0</v>
      </c>
      <c r="AB106" s="86">
        <v>0</v>
      </c>
      <c r="AC106" s="86">
        <v>0</v>
      </c>
      <c r="AD106" s="86">
        <v>0</v>
      </c>
      <c r="AE106" s="86">
        <v>0</v>
      </c>
      <c r="AF106" s="86">
        <v>0</v>
      </c>
      <c r="AG106" s="86">
        <v>0</v>
      </c>
      <c r="AH106" s="86">
        <v>0</v>
      </c>
      <c r="AI106" s="86">
        <v>0</v>
      </c>
      <c r="AJ106" s="87">
        <v>0</v>
      </c>
      <c r="AL106" s="81"/>
      <c r="AM106" s="92" t="str">
        <f t="shared" si="89"/>
        <v>Storage Facility Rental</v>
      </c>
      <c r="AN106" s="83"/>
      <c r="AO106" s="84">
        <f t="shared" si="71"/>
        <v>3592.3599999999997</v>
      </c>
      <c r="AP106" s="84">
        <f t="shared" si="72"/>
        <v>2983.3099999999995</v>
      </c>
      <c r="AQ106" s="85">
        <v>1521.87</v>
      </c>
      <c r="AR106" s="86">
        <v>852.39</v>
      </c>
      <c r="AS106" s="86">
        <v>609.04999999999995</v>
      </c>
      <c r="AT106" s="86">
        <v>609.04999999999995</v>
      </c>
      <c r="AU106" s="86">
        <v>0</v>
      </c>
      <c r="AV106" s="86">
        <v>0</v>
      </c>
      <c r="AW106" s="86">
        <v>0</v>
      </c>
      <c r="AX106" s="86">
        <v>0</v>
      </c>
      <c r="AY106" s="86">
        <v>0</v>
      </c>
      <c r="AZ106" s="86">
        <v>0</v>
      </c>
      <c r="BA106" s="86">
        <v>0</v>
      </c>
      <c r="BB106" s="87">
        <v>0</v>
      </c>
      <c r="BD106" s="81"/>
      <c r="BE106" s="92" t="str">
        <f t="shared" si="90"/>
        <v>Storage Facility Rental</v>
      </c>
      <c r="BF106" s="83"/>
      <c r="BG106" s="84">
        <f t="shared" si="73"/>
        <v>5881</v>
      </c>
      <c r="BH106" s="84">
        <f t="shared" si="74"/>
        <v>1686</v>
      </c>
      <c r="BI106" s="85">
        <v>562</v>
      </c>
      <c r="BJ106" s="86">
        <v>562</v>
      </c>
      <c r="BK106" s="86">
        <v>562</v>
      </c>
      <c r="BL106" s="86">
        <v>562</v>
      </c>
      <c r="BM106" s="86">
        <v>562</v>
      </c>
      <c r="BN106" s="86">
        <v>562</v>
      </c>
      <c r="BO106" s="86">
        <v>562</v>
      </c>
      <c r="BP106" s="86">
        <v>729</v>
      </c>
      <c r="BQ106" s="86">
        <v>609</v>
      </c>
      <c r="BR106" s="86">
        <v>609</v>
      </c>
      <c r="BS106" s="86">
        <v>609.04999999999995</v>
      </c>
      <c r="BT106" s="87">
        <v>-609.04999999999995</v>
      </c>
      <c r="BV106" s="81"/>
      <c r="BW106" s="92" t="str">
        <f t="shared" si="91"/>
        <v>Storage Facility Rental</v>
      </c>
      <c r="BX106" s="83"/>
      <c r="BY106" s="84">
        <f t="shared" si="16"/>
        <v>0</v>
      </c>
      <c r="BZ106" s="85">
        <f t="shared" si="75"/>
        <v>0</v>
      </c>
      <c r="CA106" s="86">
        <f t="shared" si="76"/>
        <v>0</v>
      </c>
      <c r="CB106" s="86">
        <f t="shared" si="77"/>
        <v>0</v>
      </c>
      <c r="CC106" s="86">
        <f t="shared" si="78"/>
        <v>0</v>
      </c>
      <c r="CD106" s="84">
        <f t="shared" si="4"/>
        <v>0</v>
      </c>
      <c r="CE106" s="85">
        <f t="shared" si="79"/>
        <v>0</v>
      </c>
      <c r="CF106" s="86">
        <f t="shared" si="80"/>
        <v>0</v>
      </c>
      <c r="CG106" s="86">
        <f t="shared" si="81"/>
        <v>0</v>
      </c>
      <c r="CH106" s="86">
        <f t="shared" si="82"/>
        <v>0</v>
      </c>
      <c r="CI106" s="84">
        <f t="shared" si="5"/>
        <v>3592.3599999999997</v>
      </c>
      <c r="CJ106" s="85">
        <f t="shared" si="83"/>
        <v>2983.3099999999995</v>
      </c>
      <c r="CK106" s="86">
        <f t="shared" si="84"/>
        <v>609.04999999999995</v>
      </c>
      <c r="CL106" s="86">
        <f t="shared" si="85"/>
        <v>0</v>
      </c>
      <c r="CM106" s="87">
        <f t="shared" si="86"/>
        <v>0</v>
      </c>
      <c r="CO106" s="81"/>
      <c r="CP106" s="92" t="str">
        <f t="shared" si="92"/>
        <v>Storage Facility Rental</v>
      </c>
      <c r="CQ106" s="83"/>
      <c r="CR106" s="84">
        <f t="shared" si="66"/>
        <v>0</v>
      </c>
      <c r="CS106" s="84">
        <f t="shared" si="66"/>
        <v>0</v>
      </c>
      <c r="CT106" s="85">
        <f t="shared" si="66"/>
        <v>0</v>
      </c>
      <c r="CU106" s="86">
        <f t="shared" si="66"/>
        <v>0</v>
      </c>
      <c r="CV106" s="86">
        <f t="shared" si="66"/>
        <v>0</v>
      </c>
      <c r="CW106" s="86">
        <f t="shared" si="94"/>
        <v>0</v>
      </c>
      <c r="CX106" s="86">
        <f t="shared" si="94"/>
        <v>0</v>
      </c>
      <c r="CY106" s="86">
        <f t="shared" si="94"/>
        <v>0</v>
      </c>
      <c r="CZ106" s="86">
        <f t="shared" si="94"/>
        <v>0</v>
      </c>
      <c r="DA106" s="86">
        <f t="shared" si="94"/>
        <v>0</v>
      </c>
      <c r="DB106" s="86">
        <f t="shared" si="94"/>
        <v>0</v>
      </c>
      <c r="DC106" s="86">
        <f t="shared" si="94"/>
        <v>0</v>
      </c>
      <c r="DD106" s="86">
        <f t="shared" si="94"/>
        <v>0</v>
      </c>
      <c r="DE106" s="87">
        <f t="shared" si="94"/>
        <v>0</v>
      </c>
      <c r="DG106" s="81"/>
      <c r="DH106" s="92" t="str">
        <f t="shared" si="93"/>
        <v>Storage Facility Rental</v>
      </c>
      <c r="DI106" s="83"/>
      <c r="DJ106" s="88" t="str">
        <f t="shared" si="98"/>
        <v/>
      </c>
      <c r="DK106" s="88" t="str">
        <f t="shared" si="98"/>
        <v/>
      </c>
      <c r="DL106" s="89" t="str">
        <f t="shared" si="98"/>
        <v/>
      </c>
      <c r="DM106" s="90" t="str">
        <f t="shared" si="98"/>
        <v/>
      </c>
      <c r="DN106" s="90" t="str">
        <f t="shared" si="98"/>
        <v/>
      </c>
      <c r="DO106" s="90" t="str">
        <f t="shared" si="98"/>
        <v/>
      </c>
      <c r="DP106" s="90" t="str">
        <f t="shared" si="98"/>
        <v/>
      </c>
      <c r="DQ106" s="90" t="str">
        <f t="shared" si="98"/>
        <v/>
      </c>
      <c r="DR106" s="90" t="str">
        <f t="shared" si="98"/>
        <v/>
      </c>
      <c r="DS106" s="90" t="str">
        <f t="shared" si="98"/>
        <v/>
      </c>
      <c r="DT106" s="90" t="str">
        <f t="shared" si="98"/>
        <v/>
      </c>
      <c r="DU106" s="90" t="str">
        <f t="shared" si="98"/>
        <v/>
      </c>
      <c r="DV106" s="90" t="str">
        <f t="shared" si="98"/>
        <v/>
      </c>
      <c r="DW106" s="91" t="str">
        <f t="shared" si="98"/>
        <v/>
      </c>
      <c r="DY106" s="180">
        <f t="shared" si="95"/>
        <v>22</v>
      </c>
      <c r="DZ106" s="180" t="str">
        <f t="shared" si="96"/>
        <v>Storage Facility Rental</v>
      </c>
      <c r="EA106" s="181">
        <f t="shared" si="97"/>
        <v>0</v>
      </c>
    </row>
    <row r="107" spans="2:131" ht="11.85" customHeight="1" x14ac:dyDescent="0.15">
      <c r="B107" s="81"/>
      <c r="C107" s="92" t="s">
        <v>174</v>
      </c>
      <c r="D107" s="83"/>
      <c r="E107" s="84">
        <f t="shared" si="67"/>
        <v>0</v>
      </c>
      <c r="F107" s="84">
        <f t="shared" si="68"/>
        <v>0</v>
      </c>
      <c r="G107" s="85">
        <v>0</v>
      </c>
      <c r="H107" s="86">
        <v>0</v>
      </c>
      <c r="I107" s="86">
        <v>0</v>
      </c>
      <c r="J107" s="86"/>
      <c r="K107" s="86"/>
      <c r="L107" s="86"/>
      <c r="M107" s="86"/>
      <c r="N107" s="86"/>
      <c r="O107" s="86"/>
      <c r="P107" s="86"/>
      <c r="Q107" s="86"/>
      <c r="R107" s="87"/>
      <c r="T107" s="81"/>
      <c r="U107" s="92" t="str">
        <f t="shared" si="88"/>
        <v>Swimming Pool</v>
      </c>
      <c r="V107" s="83"/>
      <c r="W107" s="84">
        <f t="shared" si="69"/>
        <v>0</v>
      </c>
      <c r="X107" s="84">
        <f t="shared" si="70"/>
        <v>0</v>
      </c>
      <c r="Y107" s="85">
        <v>0</v>
      </c>
      <c r="Z107" s="86">
        <v>0</v>
      </c>
      <c r="AA107" s="86">
        <v>0</v>
      </c>
      <c r="AB107" s="86">
        <v>0</v>
      </c>
      <c r="AC107" s="86">
        <v>0</v>
      </c>
      <c r="AD107" s="86">
        <v>0</v>
      </c>
      <c r="AE107" s="86">
        <v>0</v>
      </c>
      <c r="AF107" s="86">
        <v>0</v>
      </c>
      <c r="AG107" s="86">
        <v>0</v>
      </c>
      <c r="AH107" s="86">
        <v>0</v>
      </c>
      <c r="AI107" s="86">
        <v>0</v>
      </c>
      <c r="AJ107" s="87">
        <v>0</v>
      </c>
      <c r="AL107" s="81"/>
      <c r="AM107" s="92" t="str">
        <f t="shared" si="89"/>
        <v>Swimming Pool</v>
      </c>
      <c r="AN107" s="83"/>
      <c r="AO107" s="84">
        <f t="shared" si="71"/>
        <v>0</v>
      </c>
      <c r="AP107" s="84">
        <f t="shared" si="72"/>
        <v>0</v>
      </c>
      <c r="AQ107" s="85">
        <v>0</v>
      </c>
      <c r="AR107" s="86">
        <v>0</v>
      </c>
      <c r="AS107" s="86">
        <v>0</v>
      </c>
      <c r="AT107" s="86">
        <v>0</v>
      </c>
      <c r="AU107" s="86">
        <v>0</v>
      </c>
      <c r="AV107" s="86">
        <v>0</v>
      </c>
      <c r="AW107" s="86">
        <v>0</v>
      </c>
      <c r="AX107" s="86">
        <v>0</v>
      </c>
      <c r="AY107" s="86">
        <v>0</v>
      </c>
      <c r="AZ107" s="86">
        <v>0</v>
      </c>
      <c r="BA107" s="86">
        <v>0</v>
      </c>
      <c r="BB107" s="87">
        <v>0</v>
      </c>
      <c r="BD107" s="81"/>
      <c r="BE107" s="92" t="str">
        <f t="shared" si="90"/>
        <v>Swimming Pool</v>
      </c>
      <c r="BF107" s="83"/>
      <c r="BG107" s="84">
        <f t="shared" si="73"/>
        <v>0</v>
      </c>
      <c r="BH107" s="84">
        <f t="shared" si="74"/>
        <v>0</v>
      </c>
      <c r="BI107" s="85">
        <v>0</v>
      </c>
      <c r="BJ107" s="86">
        <v>0</v>
      </c>
      <c r="BK107" s="86">
        <v>0</v>
      </c>
      <c r="BL107" s="86">
        <v>0</v>
      </c>
      <c r="BM107" s="86">
        <v>0</v>
      </c>
      <c r="BN107" s="86">
        <v>0</v>
      </c>
      <c r="BO107" s="86">
        <v>0</v>
      </c>
      <c r="BP107" s="86">
        <v>0</v>
      </c>
      <c r="BQ107" s="86">
        <v>0</v>
      </c>
      <c r="BR107" s="86">
        <v>0</v>
      </c>
      <c r="BS107" s="86">
        <v>0</v>
      </c>
      <c r="BT107" s="87">
        <v>0</v>
      </c>
      <c r="BV107" s="81"/>
      <c r="BW107" s="92" t="str">
        <f t="shared" si="91"/>
        <v>Swimming Pool</v>
      </c>
      <c r="BX107" s="83"/>
      <c r="BY107" s="84">
        <f t="shared" si="16"/>
        <v>0</v>
      </c>
      <c r="BZ107" s="85">
        <f t="shared" si="75"/>
        <v>0</v>
      </c>
      <c r="CA107" s="86">
        <f t="shared" si="76"/>
        <v>0</v>
      </c>
      <c r="CB107" s="86">
        <f t="shared" si="77"/>
        <v>0</v>
      </c>
      <c r="CC107" s="86">
        <f t="shared" si="78"/>
        <v>0</v>
      </c>
      <c r="CD107" s="84">
        <f t="shared" si="4"/>
        <v>0</v>
      </c>
      <c r="CE107" s="85">
        <f t="shared" si="79"/>
        <v>0</v>
      </c>
      <c r="CF107" s="86">
        <f t="shared" si="80"/>
        <v>0</v>
      </c>
      <c r="CG107" s="86">
        <f t="shared" si="81"/>
        <v>0</v>
      </c>
      <c r="CH107" s="86">
        <f t="shared" si="82"/>
        <v>0</v>
      </c>
      <c r="CI107" s="84">
        <f t="shared" si="5"/>
        <v>0</v>
      </c>
      <c r="CJ107" s="85">
        <f t="shared" si="83"/>
        <v>0</v>
      </c>
      <c r="CK107" s="86">
        <f t="shared" si="84"/>
        <v>0</v>
      </c>
      <c r="CL107" s="86">
        <f t="shared" si="85"/>
        <v>0</v>
      </c>
      <c r="CM107" s="87">
        <f t="shared" si="86"/>
        <v>0</v>
      </c>
      <c r="CO107" s="81"/>
      <c r="CP107" s="92" t="str">
        <f t="shared" si="92"/>
        <v>Swimming Pool</v>
      </c>
      <c r="CQ107" s="83"/>
      <c r="CR107" s="84">
        <f t="shared" si="66"/>
        <v>0</v>
      </c>
      <c r="CS107" s="84">
        <f t="shared" si="66"/>
        <v>0</v>
      </c>
      <c r="CT107" s="85">
        <f t="shared" si="66"/>
        <v>0</v>
      </c>
      <c r="CU107" s="86">
        <f t="shared" si="66"/>
        <v>0</v>
      </c>
      <c r="CV107" s="86">
        <f t="shared" si="66"/>
        <v>0</v>
      </c>
      <c r="CW107" s="86">
        <f t="shared" si="94"/>
        <v>0</v>
      </c>
      <c r="CX107" s="86">
        <f t="shared" si="94"/>
        <v>0</v>
      </c>
      <c r="CY107" s="86">
        <f t="shared" si="94"/>
        <v>0</v>
      </c>
      <c r="CZ107" s="86">
        <f t="shared" si="94"/>
        <v>0</v>
      </c>
      <c r="DA107" s="86">
        <f t="shared" si="94"/>
        <v>0</v>
      </c>
      <c r="DB107" s="86">
        <f t="shared" si="94"/>
        <v>0</v>
      </c>
      <c r="DC107" s="86">
        <f t="shared" si="94"/>
        <v>0</v>
      </c>
      <c r="DD107" s="86">
        <f t="shared" si="94"/>
        <v>0</v>
      </c>
      <c r="DE107" s="87">
        <f t="shared" si="94"/>
        <v>0</v>
      </c>
      <c r="DG107" s="81"/>
      <c r="DH107" s="92" t="str">
        <f t="shared" si="93"/>
        <v>Swimming Pool</v>
      </c>
      <c r="DI107" s="83"/>
      <c r="DJ107" s="88" t="str">
        <f t="shared" si="98"/>
        <v/>
      </c>
      <c r="DK107" s="88" t="str">
        <f t="shared" si="98"/>
        <v/>
      </c>
      <c r="DL107" s="89" t="str">
        <f t="shared" si="98"/>
        <v/>
      </c>
      <c r="DM107" s="90" t="str">
        <f t="shared" si="98"/>
        <v/>
      </c>
      <c r="DN107" s="90" t="str">
        <f t="shared" si="98"/>
        <v/>
      </c>
      <c r="DO107" s="90" t="str">
        <f t="shared" si="98"/>
        <v/>
      </c>
      <c r="DP107" s="90" t="str">
        <f t="shared" si="98"/>
        <v/>
      </c>
      <c r="DQ107" s="90" t="str">
        <f t="shared" si="98"/>
        <v/>
      </c>
      <c r="DR107" s="90" t="str">
        <f t="shared" si="98"/>
        <v/>
      </c>
      <c r="DS107" s="90" t="str">
        <f t="shared" si="98"/>
        <v/>
      </c>
      <c r="DT107" s="90" t="str">
        <f t="shared" si="98"/>
        <v/>
      </c>
      <c r="DU107" s="90" t="str">
        <f t="shared" si="98"/>
        <v/>
      </c>
      <c r="DV107" s="90" t="str">
        <f t="shared" si="98"/>
        <v/>
      </c>
      <c r="DW107" s="91" t="str">
        <f t="shared" si="98"/>
        <v/>
      </c>
      <c r="DY107" s="180">
        <f t="shared" si="95"/>
        <v>22</v>
      </c>
      <c r="DZ107" s="180" t="str">
        <f t="shared" si="96"/>
        <v>Swimming Pool</v>
      </c>
      <c r="EA107" s="181">
        <f t="shared" si="97"/>
        <v>0</v>
      </c>
    </row>
    <row r="108" spans="2:131" ht="11.85" customHeight="1" x14ac:dyDescent="0.15">
      <c r="B108" s="81"/>
      <c r="C108" s="92" t="s">
        <v>175</v>
      </c>
      <c r="D108" s="83"/>
      <c r="E108" s="84">
        <f t="shared" si="67"/>
        <v>3743.19</v>
      </c>
      <c r="F108" s="84">
        <f t="shared" si="68"/>
        <v>3743.19</v>
      </c>
      <c r="G108" s="85">
        <v>1104</v>
      </c>
      <c r="H108" s="86">
        <v>1093</v>
      </c>
      <c r="I108" s="86">
        <v>1546.19</v>
      </c>
      <c r="J108" s="86"/>
      <c r="K108" s="86"/>
      <c r="L108" s="86"/>
      <c r="M108" s="86"/>
      <c r="N108" s="86"/>
      <c r="O108" s="86"/>
      <c r="P108" s="86"/>
      <c r="Q108" s="86"/>
      <c r="R108" s="87"/>
      <c r="T108" s="81"/>
      <c r="U108" s="92" t="str">
        <f t="shared" si="88"/>
        <v>Telephone</v>
      </c>
      <c r="V108" s="83"/>
      <c r="W108" s="84">
        <f t="shared" si="69"/>
        <v>9340</v>
      </c>
      <c r="X108" s="84">
        <f t="shared" si="70"/>
        <v>2335</v>
      </c>
      <c r="Y108" s="85">
        <v>845</v>
      </c>
      <c r="Z108" s="86">
        <v>745</v>
      </c>
      <c r="AA108" s="86">
        <v>745</v>
      </c>
      <c r="AB108" s="86">
        <v>745</v>
      </c>
      <c r="AC108" s="86">
        <v>745</v>
      </c>
      <c r="AD108" s="86">
        <v>745</v>
      </c>
      <c r="AE108" s="86">
        <v>845</v>
      </c>
      <c r="AF108" s="86">
        <v>745</v>
      </c>
      <c r="AG108" s="86">
        <v>745</v>
      </c>
      <c r="AH108" s="86">
        <v>845</v>
      </c>
      <c r="AI108" s="86">
        <v>845</v>
      </c>
      <c r="AJ108" s="87">
        <v>745</v>
      </c>
      <c r="AL108" s="81"/>
      <c r="AM108" s="92" t="str">
        <f t="shared" si="89"/>
        <v>Telephone</v>
      </c>
      <c r="AN108" s="83"/>
      <c r="AO108" s="84">
        <f t="shared" si="71"/>
        <v>21189.97</v>
      </c>
      <c r="AP108" s="84">
        <f t="shared" si="72"/>
        <v>4972.08</v>
      </c>
      <c r="AQ108" s="85">
        <v>1234.29</v>
      </c>
      <c r="AR108" s="86">
        <v>1515.43</v>
      </c>
      <c r="AS108" s="86">
        <v>2222.36</v>
      </c>
      <c r="AT108" s="86">
        <v>2141.04</v>
      </c>
      <c r="AU108" s="86">
        <v>2161.38</v>
      </c>
      <c r="AV108" s="86">
        <v>2335.23</v>
      </c>
      <c r="AW108" s="86">
        <v>1939.54</v>
      </c>
      <c r="AX108" s="86">
        <v>1921.82</v>
      </c>
      <c r="AY108" s="86">
        <v>2106.77</v>
      </c>
      <c r="AZ108" s="86">
        <v>1064.75</v>
      </c>
      <c r="BA108" s="86">
        <v>1096.74</v>
      </c>
      <c r="BB108" s="87">
        <v>1450.62</v>
      </c>
      <c r="BD108" s="81"/>
      <c r="BE108" s="92" t="str">
        <f t="shared" si="90"/>
        <v>Telephone</v>
      </c>
      <c r="BF108" s="83"/>
      <c r="BG108" s="84">
        <f t="shared" si="73"/>
        <v>19991.12</v>
      </c>
      <c r="BH108" s="84">
        <f t="shared" si="74"/>
        <v>4185</v>
      </c>
      <c r="BI108" s="85">
        <v>1252</v>
      </c>
      <c r="BJ108" s="86">
        <v>1489</v>
      </c>
      <c r="BK108" s="86">
        <v>1444</v>
      </c>
      <c r="BL108" s="86">
        <v>1550</v>
      </c>
      <c r="BM108" s="86">
        <v>1499</v>
      </c>
      <c r="BN108" s="86">
        <v>1740</v>
      </c>
      <c r="BO108" s="86">
        <v>2930</v>
      </c>
      <c r="BP108" s="86">
        <v>2708</v>
      </c>
      <c r="BQ108" s="86">
        <v>1410</v>
      </c>
      <c r="BR108" s="86">
        <v>1419</v>
      </c>
      <c r="BS108" s="86">
        <v>1301.1099999999999</v>
      </c>
      <c r="BT108" s="87">
        <v>1249.01</v>
      </c>
      <c r="BV108" s="81"/>
      <c r="BW108" s="92" t="str">
        <f t="shared" si="91"/>
        <v>Telephone</v>
      </c>
      <c r="BX108" s="83"/>
      <c r="BY108" s="84">
        <f t="shared" si="16"/>
        <v>3743.19</v>
      </c>
      <c r="BZ108" s="85">
        <f t="shared" si="75"/>
        <v>3743.19</v>
      </c>
      <c r="CA108" s="86">
        <f t="shared" si="76"/>
        <v>0</v>
      </c>
      <c r="CB108" s="86">
        <f t="shared" si="77"/>
        <v>0</v>
      </c>
      <c r="CC108" s="86">
        <f t="shared" si="78"/>
        <v>0</v>
      </c>
      <c r="CD108" s="84">
        <f t="shared" si="4"/>
        <v>9340</v>
      </c>
      <c r="CE108" s="85">
        <f t="shared" si="79"/>
        <v>2335</v>
      </c>
      <c r="CF108" s="86">
        <f t="shared" si="80"/>
        <v>2235</v>
      </c>
      <c r="CG108" s="86">
        <f t="shared" si="81"/>
        <v>2335</v>
      </c>
      <c r="CH108" s="86">
        <f t="shared" si="82"/>
        <v>2435</v>
      </c>
      <c r="CI108" s="84">
        <f t="shared" si="5"/>
        <v>21189.97</v>
      </c>
      <c r="CJ108" s="85">
        <f t="shared" si="83"/>
        <v>4972.08</v>
      </c>
      <c r="CK108" s="86">
        <f t="shared" si="84"/>
        <v>6637.65</v>
      </c>
      <c r="CL108" s="86">
        <f t="shared" si="85"/>
        <v>5968.1299999999992</v>
      </c>
      <c r="CM108" s="87">
        <f t="shared" si="86"/>
        <v>3612.1099999999997</v>
      </c>
      <c r="CO108" s="81"/>
      <c r="CP108" s="92" t="str">
        <f t="shared" si="92"/>
        <v>Telephone</v>
      </c>
      <c r="CQ108" s="83"/>
      <c r="CR108" s="84">
        <f t="shared" si="66"/>
        <v>-5596.8099999999995</v>
      </c>
      <c r="CS108" s="84">
        <f t="shared" si="66"/>
        <v>1408.19</v>
      </c>
      <c r="CT108" s="85">
        <f t="shared" si="66"/>
        <v>259</v>
      </c>
      <c r="CU108" s="86">
        <f t="shared" si="66"/>
        <v>348</v>
      </c>
      <c r="CV108" s="86">
        <f t="shared" si="66"/>
        <v>801.19</v>
      </c>
      <c r="CW108" s="86">
        <f t="shared" si="94"/>
        <v>-745</v>
      </c>
      <c r="CX108" s="86">
        <f t="shared" si="94"/>
        <v>-745</v>
      </c>
      <c r="CY108" s="86">
        <f t="shared" si="94"/>
        <v>-745</v>
      </c>
      <c r="CZ108" s="86">
        <f t="shared" si="94"/>
        <v>-845</v>
      </c>
      <c r="DA108" s="86">
        <f t="shared" si="94"/>
        <v>-745</v>
      </c>
      <c r="DB108" s="86">
        <f t="shared" si="94"/>
        <v>-745</v>
      </c>
      <c r="DC108" s="86">
        <f t="shared" si="94"/>
        <v>-845</v>
      </c>
      <c r="DD108" s="86">
        <f t="shared" si="94"/>
        <v>-845</v>
      </c>
      <c r="DE108" s="87">
        <f t="shared" si="94"/>
        <v>-745</v>
      </c>
      <c r="DG108" s="81"/>
      <c r="DH108" s="92" t="str">
        <f t="shared" si="93"/>
        <v>Telephone</v>
      </c>
      <c r="DI108" s="83"/>
      <c r="DJ108" s="88">
        <f t="shared" si="98"/>
        <v>0.40076980728051392</v>
      </c>
      <c r="DK108" s="88">
        <f t="shared" si="98"/>
        <v>1.6030792291220557</v>
      </c>
      <c r="DL108" s="89">
        <f t="shared" si="98"/>
        <v>1.306508875739645</v>
      </c>
      <c r="DM108" s="90">
        <f t="shared" si="98"/>
        <v>1.4671140939597316</v>
      </c>
      <c r="DN108" s="90">
        <f t="shared" si="98"/>
        <v>2.0754228187919463</v>
      </c>
      <c r="DO108" s="90">
        <f t="shared" si="98"/>
        <v>0</v>
      </c>
      <c r="DP108" s="90">
        <f t="shared" si="98"/>
        <v>0</v>
      </c>
      <c r="DQ108" s="90">
        <f t="shared" si="98"/>
        <v>0</v>
      </c>
      <c r="DR108" s="90">
        <f t="shared" si="98"/>
        <v>0</v>
      </c>
      <c r="DS108" s="90">
        <f t="shared" si="98"/>
        <v>0</v>
      </c>
      <c r="DT108" s="90">
        <f t="shared" si="98"/>
        <v>0</v>
      </c>
      <c r="DU108" s="90">
        <f t="shared" si="98"/>
        <v>0</v>
      </c>
      <c r="DV108" s="90">
        <f t="shared" si="98"/>
        <v>0</v>
      </c>
      <c r="DW108" s="91">
        <f t="shared" si="98"/>
        <v>0</v>
      </c>
      <c r="DY108" s="180">
        <f t="shared" si="95"/>
        <v>10</v>
      </c>
      <c r="DZ108" s="180" t="str">
        <f t="shared" si="96"/>
        <v>Telephone</v>
      </c>
      <c r="EA108" s="181">
        <f t="shared" si="97"/>
        <v>801.19</v>
      </c>
    </row>
    <row r="109" spans="2:131" ht="11.85" customHeight="1" x14ac:dyDescent="0.15">
      <c r="B109" s="81"/>
      <c r="C109" s="92" t="s">
        <v>176</v>
      </c>
      <c r="D109" s="83"/>
      <c r="E109" s="84">
        <f t="shared" si="67"/>
        <v>0</v>
      </c>
      <c r="F109" s="84">
        <f t="shared" si="68"/>
        <v>0</v>
      </c>
      <c r="G109" s="85">
        <v>0</v>
      </c>
      <c r="H109" s="86">
        <v>0</v>
      </c>
      <c r="I109" s="86">
        <v>0</v>
      </c>
      <c r="J109" s="86"/>
      <c r="K109" s="86"/>
      <c r="L109" s="86"/>
      <c r="M109" s="86"/>
      <c r="N109" s="86"/>
      <c r="O109" s="86"/>
      <c r="P109" s="86"/>
      <c r="Q109" s="86"/>
      <c r="R109" s="87"/>
      <c r="T109" s="81"/>
      <c r="U109" s="92" t="str">
        <f t="shared" si="88"/>
        <v>Trade Shows</v>
      </c>
      <c r="V109" s="83"/>
      <c r="W109" s="84">
        <f t="shared" si="69"/>
        <v>0</v>
      </c>
      <c r="X109" s="84">
        <f t="shared" si="70"/>
        <v>0</v>
      </c>
      <c r="Y109" s="85">
        <v>0</v>
      </c>
      <c r="Z109" s="86">
        <v>0</v>
      </c>
      <c r="AA109" s="86">
        <v>0</v>
      </c>
      <c r="AB109" s="86">
        <v>0</v>
      </c>
      <c r="AC109" s="86">
        <v>0</v>
      </c>
      <c r="AD109" s="86">
        <v>0</v>
      </c>
      <c r="AE109" s="86">
        <v>0</v>
      </c>
      <c r="AF109" s="86">
        <v>0</v>
      </c>
      <c r="AG109" s="86">
        <v>0</v>
      </c>
      <c r="AH109" s="86">
        <v>0</v>
      </c>
      <c r="AI109" s="86">
        <v>0</v>
      </c>
      <c r="AJ109" s="87">
        <v>0</v>
      </c>
      <c r="AL109" s="81"/>
      <c r="AM109" s="92" t="str">
        <f t="shared" si="89"/>
        <v>Trade Shows</v>
      </c>
      <c r="AN109" s="83"/>
      <c r="AO109" s="84">
        <f t="shared" si="71"/>
        <v>0</v>
      </c>
      <c r="AP109" s="84">
        <f t="shared" si="72"/>
        <v>0</v>
      </c>
      <c r="AQ109" s="85">
        <v>0</v>
      </c>
      <c r="AR109" s="86">
        <v>0</v>
      </c>
      <c r="AS109" s="86">
        <v>0</v>
      </c>
      <c r="AT109" s="86">
        <v>0</v>
      </c>
      <c r="AU109" s="86">
        <v>0</v>
      </c>
      <c r="AV109" s="86">
        <v>0</v>
      </c>
      <c r="AW109" s="86">
        <v>0</v>
      </c>
      <c r="AX109" s="86">
        <v>0</v>
      </c>
      <c r="AY109" s="86">
        <v>0</v>
      </c>
      <c r="AZ109" s="86">
        <v>0</v>
      </c>
      <c r="BA109" s="86">
        <v>0</v>
      </c>
      <c r="BB109" s="87">
        <v>0</v>
      </c>
      <c r="BD109" s="81"/>
      <c r="BE109" s="92" t="str">
        <f t="shared" si="90"/>
        <v>Trade Shows</v>
      </c>
      <c r="BF109" s="83"/>
      <c r="BG109" s="84">
        <f t="shared" si="73"/>
        <v>0</v>
      </c>
      <c r="BH109" s="84">
        <f t="shared" si="74"/>
        <v>0</v>
      </c>
      <c r="BI109" s="85">
        <v>0</v>
      </c>
      <c r="BJ109" s="86">
        <v>0</v>
      </c>
      <c r="BK109" s="86">
        <v>0</v>
      </c>
      <c r="BL109" s="86">
        <v>0</v>
      </c>
      <c r="BM109" s="86">
        <v>0</v>
      </c>
      <c r="BN109" s="86">
        <v>0</v>
      </c>
      <c r="BO109" s="86">
        <v>0</v>
      </c>
      <c r="BP109" s="86">
        <v>0</v>
      </c>
      <c r="BQ109" s="86">
        <v>0</v>
      </c>
      <c r="BR109" s="86">
        <v>0</v>
      </c>
      <c r="BS109" s="86">
        <v>0</v>
      </c>
      <c r="BT109" s="87">
        <v>0</v>
      </c>
      <c r="BV109" s="81"/>
      <c r="BW109" s="92" t="str">
        <f t="shared" si="91"/>
        <v>Trade Shows</v>
      </c>
      <c r="BX109" s="83"/>
      <c r="BY109" s="84">
        <f t="shared" si="16"/>
        <v>0</v>
      </c>
      <c r="BZ109" s="85">
        <f t="shared" si="75"/>
        <v>0</v>
      </c>
      <c r="CA109" s="86">
        <f t="shared" si="76"/>
        <v>0</v>
      </c>
      <c r="CB109" s="86">
        <f t="shared" si="77"/>
        <v>0</v>
      </c>
      <c r="CC109" s="86">
        <f t="shared" si="78"/>
        <v>0</v>
      </c>
      <c r="CD109" s="84">
        <f t="shared" si="4"/>
        <v>0</v>
      </c>
      <c r="CE109" s="85">
        <f t="shared" si="79"/>
        <v>0</v>
      </c>
      <c r="CF109" s="86">
        <f t="shared" si="80"/>
        <v>0</v>
      </c>
      <c r="CG109" s="86">
        <f t="shared" si="81"/>
        <v>0</v>
      </c>
      <c r="CH109" s="86">
        <f t="shared" si="82"/>
        <v>0</v>
      </c>
      <c r="CI109" s="84">
        <f t="shared" si="5"/>
        <v>0</v>
      </c>
      <c r="CJ109" s="85">
        <f t="shared" si="83"/>
        <v>0</v>
      </c>
      <c r="CK109" s="86">
        <f t="shared" si="84"/>
        <v>0</v>
      </c>
      <c r="CL109" s="86">
        <f t="shared" si="85"/>
        <v>0</v>
      </c>
      <c r="CM109" s="87">
        <f t="shared" si="86"/>
        <v>0</v>
      </c>
      <c r="CO109" s="81"/>
      <c r="CP109" s="92" t="str">
        <f t="shared" si="92"/>
        <v>Trade Shows</v>
      </c>
      <c r="CQ109" s="83"/>
      <c r="CR109" s="84">
        <f t="shared" si="66"/>
        <v>0</v>
      </c>
      <c r="CS109" s="84">
        <f t="shared" si="66"/>
        <v>0</v>
      </c>
      <c r="CT109" s="85">
        <f t="shared" si="66"/>
        <v>0</v>
      </c>
      <c r="CU109" s="86">
        <f t="shared" si="66"/>
        <v>0</v>
      </c>
      <c r="CV109" s="86">
        <f t="shared" si="66"/>
        <v>0</v>
      </c>
      <c r="CW109" s="86">
        <f t="shared" si="94"/>
        <v>0</v>
      </c>
      <c r="CX109" s="86">
        <f t="shared" si="94"/>
        <v>0</v>
      </c>
      <c r="CY109" s="86">
        <f t="shared" si="94"/>
        <v>0</v>
      </c>
      <c r="CZ109" s="86">
        <f t="shared" si="94"/>
        <v>0</v>
      </c>
      <c r="DA109" s="86">
        <f t="shared" si="94"/>
        <v>0</v>
      </c>
      <c r="DB109" s="86">
        <f t="shared" si="94"/>
        <v>0</v>
      </c>
      <c r="DC109" s="86">
        <f t="shared" si="94"/>
        <v>0</v>
      </c>
      <c r="DD109" s="86">
        <f t="shared" si="94"/>
        <v>0</v>
      </c>
      <c r="DE109" s="87">
        <f t="shared" si="94"/>
        <v>0</v>
      </c>
      <c r="DG109" s="81"/>
      <c r="DH109" s="92" t="str">
        <f t="shared" si="93"/>
        <v>Trade Shows</v>
      </c>
      <c r="DI109" s="83"/>
      <c r="DJ109" s="88" t="str">
        <f t="shared" si="98"/>
        <v/>
      </c>
      <c r="DK109" s="88" t="str">
        <f t="shared" si="98"/>
        <v/>
      </c>
      <c r="DL109" s="89" t="str">
        <f t="shared" si="98"/>
        <v/>
      </c>
      <c r="DM109" s="90" t="str">
        <f t="shared" si="98"/>
        <v/>
      </c>
      <c r="DN109" s="90" t="str">
        <f t="shared" si="98"/>
        <v/>
      </c>
      <c r="DO109" s="90" t="str">
        <f t="shared" si="98"/>
        <v/>
      </c>
      <c r="DP109" s="90" t="str">
        <f t="shared" si="98"/>
        <v/>
      </c>
      <c r="DQ109" s="90" t="str">
        <f t="shared" si="98"/>
        <v/>
      </c>
      <c r="DR109" s="90" t="str">
        <f t="shared" si="98"/>
        <v/>
      </c>
      <c r="DS109" s="90" t="str">
        <f t="shared" si="98"/>
        <v/>
      </c>
      <c r="DT109" s="90" t="str">
        <f t="shared" si="98"/>
        <v/>
      </c>
      <c r="DU109" s="90" t="str">
        <f t="shared" si="98"/>
        <v/>
      </c>
      <c r="DV109" s="90" t="str">
        <f t="shared" si="98"/>
        <v/>
      </c>
      <c r="DW109" s="91" t="str">
        <f t="shared" si="98"/>
        <v/>
      </c>
      <c r="DY109" s="180">
        <f t="shared" si="95"/>
        <v>22</v>
      </c>
      <c r="DZ109" s="180" t="str">
        <f t="shared" si="96"/>
        <v>Trade Shows</v>
      </c>
      <c r="EA109" s="181">
        <f t="shared" si="97"/>
        <v>0</v>
      </c>
    </row>
    <row r="110" spans="2:131" ht="11.85" customHeight="1" x14ac:dyDescent="0.15">
      <c r="B110" s="81"/>
      <c r="C110" s="92" t="s">
        <v>177</v>
      </c>
      <c r="D110" s="83"/>
      <c r="E110" s="84">
        <f t="shared" si="67"/>
        <v>309.40999999999997</v>
      </c>
      <c r="F110" s="84">
        <f t="shared" si="68"/>
        <v>309.40999999999997</v>
      </c>
      <c r="G110" s="85">
        <v>92</v>
      </c>
      <c r="H110" s="86">
        <v>0</v>
      </c>
      <c r="I110" s="86">
        <v>217.41</v>
      </c>
      <c r="J110" s="86"/>
      <c r="K110" s="86"/>
      <c r="L110" s="86"/>
      <c r="M110" s="86"/>
      <c r="N110" s="86"/>
      <c r="O110" s="86"/>
      <c r="P110" s="86"/>
      <c r="Q110" s="86"/>
      <c r="R110" s="87"/>
      <c r="T110" s="81"/>
      <c r="U110" s="92" t="str">
        <f t="shared" si="88"/>
        <v>Travel - Meal &amp; Entertainment</v>
      </c>
      <c r="V110" s="83"/>
      <c r="W110" s="84">
        <f t="shared" si="69"/>
        <v>0</v>
      </c>
      <c r="X110" s="84">
        <f t="shared" si="70"/>
        <v>0</v>
      </c>
      <c r="Y110" s="85">
        <v>0</v>
      </c>
      <c r="Z110" s="86">
        <v>0</v>
      </c>
      <c r="AA110" s="86">
        <v>0</v>
      </c>
      <c r="AB110" s="86">
        <v>0</v>
      </c>
      <c r="AC110" s="86">
        <v>0</v>
      </c>
      <c r="AD110" s="86">
        <v>0</v>
      </c>
      <c r="AE110" s="86">
        <v>0</v>
      </c>
      <c r="AF110" s="86">
        <v>0</v>
      </c>
      <c r="AG110" s="86">
        <v>0</v>
      </c>
      <c r="AH110" s="86">
        <v>0</v>
      </c>
      <c r="AI110" s="86">
        <v>0</v>
      </c>
      <c r="AJ110" s="87">
        <v>0</v>
      </c>
      <c r="AL110" s="81"/>
      <c r="AM110" s="92" t="str">
        <f t="shared" si="89"/>
        <v>Travel - Meal &amp; Entertainment</v>
      </c>
      <c r="AN110" s="83"/>
      <c r="AO110" s="84">
        <f t="shared" si="71"/>
        <v>1648.9500000000003</v>
      </c>
      <c r="AP110" s="84">
        <f t="shared" si="72"/>
        <v>38.590000000000003</v>
      </c>
      <c r="AQ110" s="85">
        <v>38.590000000000003</v>
      </c>
      <c r="AR110" s="86">
        <v>0</v>
      </c>
      <c r="AS110" s="86">
        <v>0</v>
      </c>
      <c r="AT110" s="86">
        <v>0</v>
      </c>
      <c r="AU110" s="86">
        <v>0</v>
      </c>
      <c r="AV110" s="86">
        <v>0</v>
      </c>
      <c r="AW110" s="86">
        <v>151.74</v>
      </c>
      <c r="AX110" s="86">
        <v>0</v>
      </c>
      <c r="AY110" s="86">
        <v>192.98</v>
      </c>
      <c r="AZ110" s="86">
        <v>455.4</v>
      </c>
      <c r="BA110" s="86">
        <v>187.88</v>
      </c>
      <c r="BB110" s="87">
        <v>622.36</v>
      </c>
      <c r="BD110" s="81"/>
      <c r="BE110" s="92" t="str">
        <f t="shared" si="90"/>
        <v>Travel - Meal &amp; Entertainment</v>
      </c>
      <c r="BF110" s="83"/>
      <c r="BG110" s="84">
        <f t="shared" si="73"/>
        <v>13885</v>
      </c>
      <c r="BH110" s="84">
        <f t="shared" si="74"/>
        <v>3695</v>
      </c>
      <c r="BI110" s="85">
        <v>0</v>
      </c>
      <c r="BJ110" s="86">
        <v>130</v>
      </c>
      <c r="BK110" s="86">
        <v>3565</v>
      </c>
      <c r="BL110" s="86">
        <v>4694</v>
      </c>
      <c r="BM110" s="86">
        <v>0</v>
      </c>
      <c r="BN110" s="86">
        <v>0</v>
      </c>
      <c r="BO110" s="86">
        <v>4798</v>
      </c>
      <c r="BP110" s="86">
        <v>0</v>
      </c>
      <c r="BQ110" s="86">
        <v>536</v>
      </c>
      <c r="BR110" s="86">
        <v>162</v>
      </c>
      <c r="BS110" s="86">
        <v>0</v>
      </c>
      <c r="BT110" s="87">
        <v>0</v>
      </c>
      <c r="BV110" s="81"/>
      <c r="BW110" s="92" t="str">
        <f t="shared" si="91"/>
        <v>Travel - Meal &amp; Entertainment</v>
      </c>
      <c r="BX110" s="83"/>
      <c r="BY110" s="84">
        <f t="shared" si="16"/>
        <v>309.40999999999997</v>
      </c>
      <c r="BZ110" s="85">
        <f t="shared" si="75"/>
        <v>309.40999999999997</v>
      </c>
      <c r="CA110" s="86">
        <f t="shared" si="76"/>
        <v>0</v>
      </c>
      <c r="CB110" s="86">
        <f t="shared" si="77"/>
        <v>0</v>
      </c>
      <c r="CC110" s="86">
        <f t="shared" si="78"/>
        <v>0</v>
      </c>
      <c r="CD110" s="84">
        <f t="shared" si="4"/>
        <v>0</v>
      </c>
      <c r="CE110" s="85">
        <f t="shared" si="79"/>
        <v>0</v>
      </c>
      <c r="CF110" s="86">
        <f t="shared" si="80"/>
        <v>0</v>
      </c>
      <c r="CG110" s="86">
        <f t="shared" si="81"/>
        <v>0</v>
      </c>
      <c r="CH110" s="86">
        <f t="shared" si="82"/>
        <v>0</v>
      </c>
      <c r="CI110" s="84">
        <f t="shared" si="5"/>
        <v>1648.9499999999998</v>
      </c>
      <c r="CJ110" s="85">
        <f t="shared" si="83"/>
        <v>38.590000000000003</v>
      </c>
      <c r="CK110" s="86">
        <f t="shared" si="84"/>
        <v>0</v>
      </c>
      <c r="CL110" s="86">
        <f t="shared" si="85"/>
        <v>344.72</v>
      </c>
      <c r="CM110" s="87">
        <f t="shared" si="86"/>
        <v>1265.6399999999999</v>
      </c>
      <c r="CO110" s="81"/>
      <c r="CP110" s="92" t="str">
        <f t="shared" si="92"/>
        <v>Travel - Meal &amp; Entertainment</v>
      </c>
      <c r="CQ110" s="83"/>
      <c r="CR110" s="84">
        <f t="shared" si="66"/>
        <v>309.40999999999997</v>
      </c>
      <c r="CS110" s="84">
        <f t="shared" si="66"/>
        <v>309.40999999999997</v>
      </c>
      <c r="CT110" s="85">
        <f t="shared" si="66"/>
        <v>92</v>
      </c>
      <c r="CU110" s="86">
        <f t="shared" si="66"/>
        <v>0</v>
      </c>
      <c r="CV110" s="86">
        <f t="shared" si="66"/>
        <v>217.41</v>
      </c>
      <c r="CW110" s="86">
        <f t="shared" si="94"/>
        <v>0</v>
      </c>
      <c r="CX110" s="86">
        <f t="shared" si="94"/>
        <v>0</v>
      </c>
      <c r="CY110" s="86">
        <f t="shared" si="94"/>
        <v>0</v>
      </c>
      <c r="CZ110" s="86">
        <f t="shared" si="94"/>
        <v>0</v>
      </c>
      <c r="DA110" s="86">
        <f t="shared" si="94"/>
        <v>0</v>
      </c>
      <c r="DB110" s="86">
        <f t="shared" si="94"/>
        <v>0</v>
      </c>
      <c r="DC110" s="86">
        <f t="shared" si="94"/>
        <v>0</v>
      </c>
      <c r="DD110" s="86">
        <f t="shared" si="94"/>
        <v>0</v>
      </c>
      <c r="DE110" s="87">
        <f t="shared" si="94"/>
        <v>0</v>
      </c>
      <c r="DG110" s="81"/>
      <c r="DH110" s="92" t="str">
        <f t="shared" si="93"/>
        <v>Travel - Meal &amp; Entertainment</v>
      </c>
      <c r="DI110" s="83"/>
      <c r="DJ110" s="88" t="str">
        <f t="shared" si="98"/>
        <v/>
      </c>
      <c r="DK110" s="88" t="str">
        <f t="shared" si="98"/>
        <v/>
      </c>
      <c r="DL110" s="89" t="str">
        <f t="shared" si="98"/>
        <v/>
      </c>
      <c r="DM110" s="90" t="str">
        <f t="shared" si="98"/>
        <v/>
      </c>
      <c r="DN110" s="90" t="str">
        <f t="shared" si="98"/>
        <v/>
      </c>
      <c r="DO110" s="90" t="str">
        <f t="shared" si="98"/>
        <v/>
      </c>
      <c r="DP110" s="90" t="str">
        <f t="shared" si="98"/>
        <v/>
      </c>
      <c r="DQ110" s="90" t="str">
        <f t="shared" si="98"/>
        <v/>
      </c>
      <c r="DR110" s="90" t="str">
        <f t="shared" si="98"/>
        <v/>
      </c>
      <c r="DS110" s="90" t="str">
        <f t="shared" si="98"/>
        <v/>
      </c>
      <c r="DT110" s="90" t="str">
        <f t="shared" si="98"/>
        <v/>
      </c>
      <c r="DU110" s="90" t="str">
        <f t="shared" si="98"/>
        <v/>
      </c>
      <c r="DV110" s="90" t="str">
        <f t="shared" si="98"/>
        <v/>
      </c>
      <c r="DW110" s="91" t="str">
        <f t="shared" si="98"/>
        <v/>
      </c>
      <c r="DY110" s="180">
        <f t="shared" si="95"/>
        <v>16</v>
      </c>
      <c r="DZ110" s="180" t="str">
        <f t="shared" si="96"/>
        <v>Travel - Meal &amp; Entertainment</v>
      </c>
      <c r="EA110" s="181">
        <f t="shared" si="97"/>
        <v>217.41</v>
      </c>
    </row>
    <row r="111" spans="2:131" ht="11.85" customHeight="1" x14ac:dyDescent="0.15">
      <c r="B111" s="81"/>
      <c r="C111" s="92" t="s">
        <v>178</v>
      </c>
      <c r="D111" s="83"/>
      <c r="E111" s="84">
        <f t="shared" si="67"/>
        <v>262.69</v>
      </c>
      <c r="F111" s="84">
        <f t="shared" si="68"/>
        <v>262.69</v>
      </c>
      <c r="G111" s="85">
        <v>75</v>
      </c>
      <c r="H111" s="86">
        <v>160</v>
      </c>
      <c r="I111" s="86">
        <v>27.69</v>
      </c>
      <c r="J111" s="86"/>
      <c r="K111" s="86"/>
      <c r="L111" s="86"/>
      <c r="M111" s="86"/>
      <c r="N111" s="86"/>
      <c r="O111" s="86"/>
      <c r="P111" s="86"/>
      <c r="Q111" s="86"/>
      <c r="R111" s="87"/>
      <c r="T111" s="81"/>
      <c r="U111" s="92" t="str">
        <f t="shared" si="88"/>
        <v>Travel - Other</v>
      </c>
      <c r="V111" s="83"/>
      <c r="W111" s="84">
        <f t="shared" si="69"/>
        <v>21150</v>
      </c>
      <c r="X111" s="84">
        <f t="shared" si="70"/>
        <v>0</v>
      </c>
      <c r="Y111" s="85">
        <v>0</v>
      </c>
      <c r="Z111" s="86">
        <v>0</v>
      </c>
      <c r="AA111" s="86">
        <v>0</v>
      </c>
      <c r="AB111" s="86">
        <v>0</v>
      </c>
      <c r="AC111" s="86">
        <v>8075</v>
      </c>
      <c r="AD111" s="86">
        <v>0</v>
      </c>
      <c r="AE111" s="86">
        <v>0</v>
      </c>
      <c r="AF111" s="86">
        <v>8075</v>
      </c>
      <c r="AG111" s="86">
        <v>0</v>
      </c>
      <c r="AH111" s="86">
        <v>0</v>
      </c>
      <c r="AI111" s="86">
        <v>5000</v>
      </c>
      <c r="AJ111" s="87">
        <v>0</v>
      </c>
      <c r="AL111" s="81"/>
      <c r="AM111" s="92" t="str">
        <f t="shared" si="89"/>
        <v>Travel - Other</v>
      </c>
      <c r="AN111" s="83"/>
      <c r="AO111" s="84">
        <f t="shared" si="71"/>
        <v>3882.13</v>
      </c>
      <c r="AP111" s="84">
        <f t="shared" si="72"/>
        <v>210.91000000000003</v>
      </c>
      <c r="AQ111" s="85">
        <v>74.83</v>
      </c>
      <c r="AR111" s="86">
        <v>0</v>
      </c>
      <c r="AS111" s="86">
        <v>136.08000000000001</v>
      </c>
      <c r="AT111" s="86">
        <v>156.47999999999999</v>
      </c>
      <c r="AU111" s="86">
        <v>96.86</v>
      </c>
      <c r="AV111" s="86">
        <v>50</v>
      </c>
      <c r="AW111" s="86">
        <v>892.43</v>
      </c>
      <c r="AX111" s="86">
        <v>0</v>
      </c>
      <c r="AY111" s="86">
        <v>9.99</v>
      </c>
      <c r="AZ111" s="86">
        <v>16.989999999999998</v>
      </c>
      <c r="BA111" s="86">
        <v>67.989999999999995</v>
      </c>
      <c r="BB111" s="87">
        <v>2380.48</v>
      </c>
      <c r="BD111" s="81"/>
      <c r="BE111" s="92" t="str">
        <f t="shared" si="90"/>
        <v>Travel - Other</v>
      </c>
      <c r="BF111" s="83"/>
      <c r="BG111" s="84">
        <f t="shared" si="73"/>
        <v>3706</v>
      </c>
      <c r="BH111" s="84">
        <f t="shared" si="74"/>
        <v>2007</v>
      </c>
      <c r="BI111" s="85">
        <v>-125</v>
      </c>
      <c r="BJ111" s="86">
        <v>460</v>
      </c>
      <c r="BK111" s="86">
        <v>1672</v>
      </c>
      <c r="BL111" s="86">
        <v>244</v>
      </c>
      <c r="BM111" s="86">
        <v>30</v>
      </c>
      <c r="BN111" s="86">
        <v>5</v>
      </c>
      <c r="BO111" s="86">
        <v>0</v>
      </c>
      <c r="BP111" s="86">
        <v>1420</v>
      </c>
      <c r="BQ111" s="86">
        <v>0</v>
      </c>
      <c r="BR111" s="86">
        <v>0</v>
      </c>
      <c r="BS111" s="86">
        <v>0</v>
      </c>
      <c r="BT111" s="87">
        <v>0</v>
      </c>
      <c r="BV111" s="81"/>
      <c r="BW111" s="92" t="str">
        <f t="shared" si="91"/>
        <v>Travel - Other</v>
      </c>
      <c r="BX111" s="83"/>
      <c r="BY111" s="84">
        <f t="shared" si="16"/>
        <v>262.69</v>
      </c>
      <c r="BZ111" s="85">
        <f t="shared" si="75"/>
        <v>262.69</v>
      </c>
      <c r="CA111" s="86">
        <f t="shared" si="76"/>
        <v>0</v>
      </c>
      <c r="CB111" s="86">
        <f t="shared" si="77"/>
        <v>0</v>
      </c>
      <c r="CC111" s="86">
        <f t="shared" si="78"/>
        <v>0</v>
      </c>
      <c r="CD111" s="84">
        <f t="shared" si="4"/>
        <v>21150</v>
      </c>
      <c r="CE111" s="85">
        <f t="shared" si="79"/>
        <v>0</v>
      </c>
      <c r="CF111" s="86">
        <f t="shared" si="80"/>
        <v>8075</v>
      </c>
      <c r="CG111" s="86">
        <f t="shared" si="81"/>
        <v>8075</v>
      </c>
      <c r="CH111" s="86">
        <f t="shared" si="82"/>
        <v>5000</v>
      </c>
      <c r="CI111" s="84">
        <f t="shared" si="5"/>
        <v>3882.13</v>
      </c>
      <c r="CJ111" s="85">
        <f t="shared" si="83"/>
        <v>210.91000000000003</v>
      </c>
      <c r="CK111" s="86">
        <f t="shared" si="84"/>
        <v>303.33999999999997</v>
      </c>
      <c r="CL111" s="86">
        <f t="shared" si="85"/>
        <v>902.42</v>
      </c>
      <c r="CM111" s="87">
        <f t="shared" si="86"/>
        <v>2465.46</v>
      </c>
      <c r="CO111" s="81"/>
      <c r="CP111" s="92" t="str">
        <f t="shared" si="92"/>
        <v>Travel - Other</v>
      </c>
      <c r="CQ111" s="83"/>
      <c r="CR111" s="84">
        <f t="shared" si="66"/>
        <v>-20887.310000000001</v>
      </c>
      <c r="CS111" s="84">
        <f t="shared" si="66"/>
        <v>262.69</v>
      </c>
      <c r="CT111" s="85">
        <f t="shared" si="66"/>
        <v>75</v>
      </c>
      <c r="CU111" s="86">
        <f t="shared" si="66"/>
        <v>160</v>
      </c>
      <c r="CV111" s="86">
        <f t="shared" si="66"/>
        <v>27.69</v>
      </c>
      <c r="CW111" s="86">
        <f t="shared" si="94"/>
        <v>0</v>
      </c>
      <c r="CX111" s="86">
        <f t="shared" si="94"/>
        <v>-8075</v>
      </c>
      <c r="CY111" s="86">
        <f t="shared" si="94"/>
        <v>0</v>
      </c>
      <c r="CZ111" s="86">
        <f t="shared" si="94"/>
        <v>0</v>
      </c>
      <c r="DA111" s="86">
        <f t="shared" si="94"/>
        <v>-8075</v>
      </c>
      <c r="DB111" s="86">
        <f t="shared" si="94"/>
        <v>0</v>
      </c>
      <c r="DC111" s="86">
        <f t="shared" si="94"/>
        <v>0</v>
      </c>
      <c r="DD111" s="86">
        <f t="shared" si="94"/>
        <v>-5000</v>
      </c>
      <c r="DE111" s="87">
        <f t="shared" si="94"/>
        <v>0</v>
      </c>
      <c r="DG111" s="81"/>
      <c r="DH111" s="92" t="str">
        <f t="shared" si="93"/>
        <v>Travel - Other</v>
      </c>
      <c r="DI111" s="83"/>
      <c r="DJ111" s="88">
        <f t="shared" ref="DJ111:DW118" si="99">IFERROR(((E111-W111)/ABS(W111))+1,"")</f>
        <v>1.242033096926709E-2</v>
      </c>
      <c r="DK111" s="88" t="str">
        <f t="shared" si="99"/>
        <v/>
      </c>
      <c r="DL111" s="89" t="str">
        <f t="shared" si="99"/>
        <v/>
      </c>
      <c r="DM111" s="90" t="str">
        <f t="shared" si="99"/>
        <v/>
      </c>
      <c r="DN111" s="90" t="str">
        <f t="shared" si="99"/>
        <v/>
      </c>
      <c r="DO111" s="90" t="str">
        <f t="shared" si="99"/>
        <v/>
      </c>
      <c r="DP111" s="90">
        <f t="shared" si="99"/>
        <v>0</v>
      </c>
      <c r="DQ111" s="90" t="str">
        <f t="shared" si="99"/>
        <v/>
      </c>
      <c r="DR111" s="90" t="str">
        <f t="shared" si="99"/>
        <v/>
      </c>
      <c r="DS111" s="90">
        <f t="shared" si="99"/>
        <v>0</v>
      </c>
      <c r="DT111" s="90" t="str">
        <f t="shared" si="99"/>
        <v/>
      </c>
      <c r="DU111" s="90" t="str">
        <f t="shared" si="99"/>
        <v/>
      </c>
      <c r="DV111" s="90">
        <f t="shared" si="99"/>
        <v>0</v>
      </c>
      <c r="DW111" s="91" t="str">
        <f t="shared" si="99"/>
        <v/>
      </c>
      <c r="DY111" s="180">
        <f t="shared" si="95"/>
        <v>20</v>
      </c>
      <c r="DZ111" s="180" t="str">
        <f t="shared" si="96"/>
        <v>Travel - Other</v>
      </c>
      <c r="EA111" s="181">
        <f t="shared" si="97"/>
        <v>27.69</v>
      </c>
    </row>
    <row r="112" spans="2:131" ht="11.85" customHeight="1" x14ac:dyDescent="0.15">
      <c r="B112" s="81"/>
      <c r="C112" s="92" t="s">
        <v>179</v>
      </c>
      <c r="D112" s="83"/>
      <c r="E112" s="84">
        <f t="shared" si="67"/>
        <v>0</v>
      </c>
      <c r="F112" s="84">
        <f t="shared" si="68"/>
        <v>0</v>
      </c>
      <c r="G112" s="85">
        <v>0</v>
      </c>
      <c r="H112" s="86">
        <v>0</v>
      </c>
      <c r="I112" s="86">
        <v>0</v>
      </c>
      <c r="J112" s="86"/>
      <c r="K112" s="86"/>
      <c r="L112" s="86"/>
      <c r="M112" s="86"/>
      <c r="N112" s="86"/>
      <c r="O112" s="86"/>
      <c r="P112" s="86"/>
      <c r="Q112" s="86"/>
      <c r="R112" s="87"/>
      <c r="T112" s="81"/>
      <c r="U112" s="92" t="str">
        <f t="shared" si="88"/>
        <v>Uniforms</v>
      </c>
      <c r="V112" s="83"/>
      <c r="W112" s="84">
        <f t="shared" si="69"/>
        <v>38</v>
      </c>
      <c r="X112" s="84">
        <f t="shared" si="70"/>
        <v>38</v>
      </c>
      <c r="Y112" s="85">
        <v>38</v>
      </c>
      <c r="Z112" s="86">
        <v>0</v>
      </c>
      <c r="AA112" s="86">
        <v>0</v>
      </c>
      <c r="AB112" s="86">
        <v>0</v>
      </c>
      <c r="AC112" s="86">
        <v>0</v>
      </c>
      <c r="AD112" s="86">
        <v>0</v>
      </c>
      <c r="AE112" s="86">
        <v>0</v>
      </c>
      <c r="AF112" s="86">
        <v>0</v>
      </c>
      <c r="AG112" s="86">
        <v>0</v>
      </c>
      <c r="AH112" s="86">
        <v>0</v>
      </c>
      <c r="AI112" s="86">
        <v>0</v>
      </c>
      <c r="AJ112" s="87">
        <v>0</v>
      </c>
      <c r="AL112" s="81"/>
      <c r="AM112" s="92" t="str">
        <f t="shared" si="89"/>
        <v>Uniforms</v>
      </c>
      <c r="AN112" s="83"/>
      <c r="AO112" s="84">
        <f t="shared" si="71"/>
        <v>980.5</v>
      </c>
      <c r="AP112" s="84">
        <f t="shared" si="72"/>
        <v>980.5</v>
      </c>
      <c r="AQ112" s="85">
        <v>0</v>
      </c>
      <c r="AR112" s="86">
        <v>5</v>
      </c>
      <c r="AS112" s="86">
        <v>975.5</v>
      </c>
      <c r="AT112" s="86">
        <v>0</v>
      </c>
      <c r="AU112" s="86">
        <v>0</v>
      </c>
      <c r="AV112" s="86">
        <v>0</v>
      </c>
      <c r="AW112" s="86">
        <v>0</v>
      </c>
      <c r="AX112" s="86">
        <v>0</v>
      </c>
      <c r="AY112" s="86">
        <v>0</v>
      </c>
      <c r="AZ112" s="86">
        <v>0</v>
      </c>
      <c r="BA112" s="86">
        <v>0</v>
      </c>
      <c r="BB112" s="87">
        <v>0</v>
      </c>
      <c r="BD112" s="81"/>
      <c r="BE112" s="92" t="str">
        <f t="shared" si="90"/>
        <v>Uniforms</v>
      </c>
      <c r="BF112" s="83"/>
      <c r="BG112" s="84">
        <f t="shared" si="73"/>
        <v>37</v>
      </c>
      <c r="BH112" s="84">
        <f t="shared" si="74"/>
        <v>0</v>
      </c>
      <c r="BI112" s="85">
        <v>0</v>
      </c>
      <c r="BJ112" s="86">
        <v>0</v>
      </c>
      <c r="BK112" s="86">
        <v>0</v>
      </c>
      <c r="BL112" s="86">
        <v>0</v>
      </c>
      <c r="BM112" s="86">
        <v>0</v>
      </c>
      <c r="BN112" s="86">
        <v>0</v>
      </c>
      <c r="BO112" s="86">
        <v>0</v>
      </c>
      <c r="BP112" s="86">
        <v>37</v>
      </c>
      <c r="BQ112" s="86">
        <v>0</v>
      </c>
      <c r="BR112" s="86">
        <v>0</v>
      </c>
      <c r="BS112" s="86">
        <v>0</v>
      </c>
      <c r="BT112" s="87">
        <v>0</v>
      </c>
      <c r="BV112" s="81"/>
      <c r="BW112" s="92" t="str">
        <f t="shared" si="91"/>
        <v>Uniforms</v>
      </c>
      <c r="BX112" s="83"/>
      <c r="BY112" s="84">
        <f t="shared" si="16"/>
        <v>0</v>
      </c>
      <c r="BZ112" s="85">
        <f t="shared" si="75"/>
        <v>0</v>
      </c>
      <c r="CA112" s="86">
        <f t="shared" si="76"/>
        <v>0</v>
      </c>
      <c r="CB112" s="86">
        <f t="shared" si="77"/>
        <v>0</v>
      </c>
      <c r="CC112" s="86">
        <f t="shared" si="78"/>
        <v>0</v>
      </c>
      <c r="CD112" s="84">
        <f t="shared" si="4"/>
        <v>38</v>
      </c>
      <c r="CE112" s="85">
        <f t="shared" si="79"/>
        <v>38</v>
      </c>
      <c r="CF112" s="86">
        <f t="shared" si="80"/>
        <v>0</v>
      </c>
      <c r="CG112" s="86">
        <f t="shared" si="81"/>
        <v>0</v>
      </c>
      <c r="CH112" s="86">
        <f t="shared" si="82"/>
        <v>0</v>
      </c>
      <c r="CI112" s="84">
        <f t="shared" si="5"/>
        <v>980.5</v>
      </c>
      <c r="CJ112" s="85">
        <f t="shared" si="83"/>
        <v>980.5</v>
      </c>
      <c r="CK112" s="86">
        <f t="shared" si="84"/>
        <v>0</v>
      </c>
      <c r="CL112" s="86">
        <f t="shared" si="85"/>
        <v>0</v>
      </c>
      <c r="CM112" s="87">
        <f t="shared" si="86"/>
        <v>0</v>
      </c>
      <c r="CO112" s="81"/>
      <c r="CP112" s="92" t="str">
        <f t="shared" si="92"/>
        <v>Uniforms</v>
      </c>
      <c r="CQ112" s="83"/>
      <c r="CR112" s="84">
        <f t="shared" si="66"/>
        <v>-38</v>
      </c>
      <c r="CS112" s="84">
        <f t="shared" si="66"/>
        <v>-38</v>
      </c>
      <c r="CT112" s="85">
        <f t="shared" si="66"/>
        <v>-38</v>
      </c>
      <c r="CU112" s="86">
        <f t="shared" si="66"/>
        <v>0</v>
      </c>
      <c r="CV112" s="86">
        <f t="shared" si="66"/>
        <v>0</v>
      </c>
      <c r="CW112" s="86">
        <f t="shared" si="94"/>
        <v>0</v>
      </c>
      <c r="CX112" s="86">
        <f t="shared" si="94"/>
        <v>0</v>
      </c>
      <c r="CY112" s="86">
        <f t="shared" si="94"/>
        <v>0</v>
      </c>
      <c r="CZ112" s="86">
        <f t="shared" ref="CZ112:DE118" si="100">M112-AE112</f>
        <v>0</v>
      </c>
      <c r="DA112" s="86">
        <f t="shared" si="100"/>
        <v>0</v>
      </c>
      <c r="DB112" s="86">
        <f t="shared" si="100"/>
        <v>0</v>
      </c>
      <c r="DC112" s="86">
        <f t="shared" si="100"/>
        <v>0</v>
      </c>
      <c r="DD112" s="86">
        <f t="shared" si="100"/>
        <v>0</v>
      </c>
      <c r="DE112" s="87">
        <f t="shared" si="100"/>
        <v>0</v>
      </c>
      <c r="DG112" s="81"/>
      <c r="DH112" s="92" t="str">
        <f t="shared" si="93"/>
        <v>Uniforms</v>
      </c>
      <c r="DI112" s="83"/>
      <c r="DJ112" s="88">
        <f t="shared" si="99"/>
        <v>0</v>
      </c>
      <c r="DK112" s="88">
        <f t="shared" si="99"/>
        <v>0</v>
      </c>
      <c r="DL112" s="89">
        <f t="shared" si="99"/>
        <v>0</v>
      </c>
      <c r="DM112" s="90" t="str">
        <f t="shared" si="99"/>
        <v/>
      </c>
      <c r="DN112" s="90" t="str">
        <f t="shared" si="99"/>
        <v/>
      </c>
      <c r="DO112" s="90" t="str">
        <f t="shared" si="99"/>
        <v/>
      </c>
      <c r="DP112" s="90" t="str">
        <f t="shared" si="99"/>
        <v/>
      </c>
      <c r="DQ112" s="90" t="str">
        <f t="shared" si="99"/>
        <v/>
      </c>
      <c r="DR112" s="90" t="str">
        <f t="shared" si="99"/>
        <v/>
      </c>
      <c r="DS112" s="90" t="str">
        <f t="shared" si="99"/>
        <v/>
      </c>
      <c r="DT112" s="90" t="str">
        <f t="shared" si="99"/>
        <v/>
      </c>
      <c r="DU112" s="90" t="str">
        <f t="shared" si="99"/>
        <v/>
      </c>
      <c r="DV112" s="90" t="str">
        <f t="shared" si="99"/>
        <v/>
      </c>
      <c r="DW112" s="91" t="str">
        <f t="shared" si="99"/>
        <v/>
      </c>
      <c r="DY112" s="180">
        <f t="shared" si="95"/>
        <v>22</v>
      </c>
      <c r="DZ112" s="180" t="str">
        <f t="shared" si="96"/>
        <v>Uniforms</v>
      </c>
      <c r="EA112" s="181">
        <f t="shared" si="97"/>
        <v>0</v>
      </c>
    </row>
    <row r="113" spans="1:131" ht="11.85" customHeight="1" x14ac:dyDescent="0.15">
      <c r="B113" s="81"/>
      <c r="C113" s="92" t="s">
        <v>180</v>
      </c>
      <c r="D113" s="83"/>
      <c r="E113" s="84">
        <f t="shared" si="67"/>
        <v>0</v>
      </c>
      <c r="F113" s="84">
        <f t="shared" si="68"/>
        <v>0</v>
      </c>
      <c r="G113" s="85">
        <v>0</v>
      </c>
      <c r="H113" s="86">
        <v>0</v>
      </c>
      <c r="I113" s="86">
        <v>0</v>
      </c>
      <c r="J113" s="86"/>
      <c r="K113" s="86"/>
      <c r="L113" s="86"/>
      <c r="M113" s="86"/>
      <c r="N113" s="86"/>
      <c r="O113" s="86"/>
      <c r="P113" s="86"/>
      <c r="Q113" s="86"/>
      <c r="R113" s="87"/>
      <c r="T113" s="81"/>
      <c r="U113" s="92" t="str">
        <f t="shared" si="88"/>
        <v>Waste Removal</v>
      </c>
      <c r="V113" s="83"/>
      <c r="W113" s="84">
        <f t="shared" si="69"/>
        <v>0</v>
      </c>
      <c r="X113" s="84">
        <f t="shared" si="70"/>
        <v>0</v>
      </c>
      <c r="Y113" s="85">
        <v>0</v>
      </c>
      <c r="Z113" s="86">
        <v>0</v>
      </c>
      <c r="AA113" s="86">
        <v>0</v>
      </c>
      <c r="AB113" s="86">
        <v>0</v>
      </c>
      <c r="AC113" s="86">
        <v>0</v>
      </c>
      <c r="AD113" s="86">
        <v>0</v>
      </c>
      <c r="AE113" s="86">
        <v>0</v>
      </c>
      <c r="AF113" s="86">
        <v>0</v>
      </c>
      <c r="AG113" s="86">
        <v>0</v>
      </c>
      <c r="AH113" s="86">
        <v>0</v>
      </c>
      <c r="AI113" s="86">
        <v>0</v>
      </c>
      <c r="AJ113" s="87">
        <v>0</v>
      </c>
      <c r="AL113" s="81"/>
      <c r="AM113" s="92" t="str">
        <f t="shared" si="89"/>
        <v>Waste Removal</v>
      </c>
      <c r="AN113" s="83"/>
      <c r="AO113" s="84">
        <f t="shared" si="71"/>
        <v>0</v>
      </c>
      <c r="AP113" s="84">
        <f t="shared" si="72"/>
        <v>0</v>
      </c>
      <c r="AQ113" s="85">
        <v>0</v>
      </c>
      <c r="AR113" s="86">
        <v>0</v>
      </c>
      <c r="AS113" s="86">
        <v>0</v>
      </c>
      <c r="AT113" s="86">
        <v>0</v>
      </c>
      <c r="AU113" s="86">
        <v>0</v>
      </c>
      <c r="AV113" s="86">
        <v>0</v>
      </c>
      <c r="AW113" s="86">
        <v>0</v>
      </c>
      <c r="AX113" s="86">
        <v>0</v>
      </c>
      <c r="AY113" s="86">
        <v>0</v>
      </c>
      <c r="AZ113" s="86">
        <v>0</v>
      </c>
      <c r="BA113" s="86">
        <v>0</v>
      </c>
      <c r="BB113" s="87">
        <v>0</v>
      </c>
      <c r="BD113" s="81"/>
      <c r="BE113" s="92" t="str">
        <f t="shared" si="90"/>
        <v>Waste Removal</v>
      </c>
      <c r="BF113" s="83"/>
      <c r="BG113" s="84">
        <f t="shared" si="73"/>
        <v>0</v>
      </c>
      <c r="BH113" s="84">
        <f t="shared" si="74"/>
        <v>0</v>
      </c>
      <c r="BI113" s="85">
        <v>0</v>
      </c>
      <c r="BJ113" s="86">
        <v>0</v>
      </c>
      <c r="BK113" s="86">
        <v>0</v>
      </c>
      <c r="BL113" s="86">
        <v>0</v>
      </c>
      <c r="BM113" s="86">
        <v>0</v>
      </c>
      <c r="BN113" s="86">
        <v>0</v>
      </c>
      <c r="BO113" s="86">
        <v>0</v>
      </c>
      <c r="BP113" s="86">
        <v>0</v>
      </c>
      <c r="BQ113" s="86">
        <v>0</v>
      </c>
      <c r="BR113" s="86">
        <v>0</v>
      </c>
      <c r="BS113" s="86">
        <v>0</v>
      </c>
      <c r="BT113" s="87">
        <v>0</v>
      </c>
      <c r="BV113" s="81"/>
      <c r="BW113" s="92" t="str">
        <f t="shared" si="91"/>
        <v>Waste Removal</v>
      </c>
      <c r="BX113" s="83"/>
      <c r="BY113" s="84">
        <f t="shared" si="16"/>
        <v>0</v>
      </c>
      <c r="BZ113" s="85">
        <f t="shared" si="75"/>
        <v>0</v>
      </c>
      <c r="CA113" s="86">
        <f t="shared" si="76"/>
        <v>0</v>
      </c>
      <c r="CB113" s="86">
        <f t="shared" si="77"/>
        <v>0</v>
      </c>
      <c r="CC113" s="86">
        <f t="shared" si="78"/>
        <v>0</v>
      </c>
      <c r="CD113" s="84">
        <f t="shared" si="4"/>
        <v>0</v>
      </c>
      <c r="CE113" s="85">
        <f t="shared" si="79"/>
        <v>0</v>
      </c>
      <c r="CF113" s="86">
        <f t="shared" si="80"/>
        <v>0</v>
      </c>
      <c r="CG113" s="86">
        <f t="shared" si="81"/>
        <v>0</v>
      </c>
      <c r="CH113" s="86">
        <f t="shared" si="82"/>
        <v>0</v>
      </c>
      <c r="CI113" s="84">
        <f t="shared" si="5"/>
        <v>0</v>
      </c>
      <c r="CJ113" s="85">
        <f t="shared" si="83"/>
        <v>0</v>
      </c>
      <c r="CK113" s="86">
        <f t="shared" si="84"/>
        <v>0</v>
      </c>
      <c r="CL113" s="86">
        <f t="shared" si="85"/>
        <v>0</v>
      </c>
      <c r="CM113" s="87">
        <f t="shared" si="86"/>
        <v>0</v>
      </c>
      <c r="CO113" s="81"/>
      <c r="CP113" s="92" t="str">
        <f t="shared" si="92"/>
        <v>Waste Removal</v>
      </c>
      <c r="CQ113" s="83"/>
      <c r="CR113" s="84">
        <f t="shared" si="66"/>
        <v>0</v>
      </c>
      <c r="CS113" s="84">
        <f t="shared" si="66"/>
        <v>0</v>
      </c>
      <c r="CT113" s="85">
        <f t="shared" si="66"/>
        <v>0</v>
      </c>
      <c r="CU113" s="86">
        <f t="shared" si="66"/>
        <v>0</v>
      </c>
      <c r="CV113" s="86">
        <f t="shared" si="66"/>
        <v>0</v>
      </c>
      <c r="CW113" s="86">
        <f t="shared" si="66"/>
        <v>0</v>
      </c>
      <c r="CX113" s="86">
        <f t="shared" si="66"/>
        <v>0</v>
      </c>
      <c r="CY113" s="86">
        <f t="shared" si="66"/>
        <v>0</v>
      </c>
      <c r="CZ113" s="86">
        <f t="shared" si="100"/>
        <v>0</v>
      </c>
      <c r="DA113" s="86">
        <f t="shared" si="100"/>
        <v>0</v>
      </c>
      <c r="DB113" s="86">
        <f t="shared" si="100"/>
        <v>0</v>
      </c>
      <c r="DC113" s="86">
        <f t="shared" si="100"/>
        <v>0</v>
      </c>
      <c r="DD113" s="86">
        <f t="shared" si="100"/>
        <v>0</v>
      </c>
      <c r="DE113" s="87">
        <f t="shared" si="100"/>
        <v>0</v>
      </c>
      <c r="DG113" s="81"/>
      <c r="DH113" s="92" t="str">
        <f t="shared" si="93"/>
        <v>Waste Removal</v>
      </c>
      <c r="DI113" s="83"/>
      <c r="DJ113" s="88" t="str">
        <f t="shared" si="99"/>
        <v/>
      </c>
      <c r="DK113" s="88" t="str">
        <f t="shared" si="99"/>
        <v/>
      </c>
      <c r="DL113" s="89" t="str">
        <f t="shared" si="99"/>
        <v/>
      </c>
      <c r="DM113" s="90" t="str">
        <f t="shared" si="99"/>
        <v/>
      </c>
      <c r="DN113" s="90" t="str">
        <f t="shared" si="99"/>
        <v/>
      </c>
      <c r="DO113" s="90" t="str">
        <f t="shared" si="99"/>
        <v/>
      </c>
      <c r="DP113" s="90" t="str">
        <f t="shared" si="99"/>
        <v/>
      </c>
      <c r="DQ113" s="90" t="str">
        <f t="shared" si="99"/>
        <v/>
      </c>
      <c r="DR113" s="90" t="str">
        <f t="shared" si="99"/>
        <v/>
      </c>
      <c r="DS113" s="90" t="str">
        <f t="shared" si="99"/>
        <v/>
      </c>
      <c r="DT113" s="90" t="str">
        <f t="shared" si="99"/>
        <v/>
      </c>
      <c r="DU113" s="90" t="str">
        <f t="shared" si="99"/>
        <v/>
      </c>
      <c r="DV113" s="90" t="str">
        <f t="shared" si="99"/>
        <v/>
      </c>
      <c r="DW113" s="91" t="str">
        <f t="shared" si="99"/>
        <v/>
      </c>
      <c r="DY113" s="180">
        <f t="shared" si="95"/>
        <v>22</v>
      </c>
      <c r="DZ113" s="180" t="str">
        <f t="shared" si="96"/>
        <v>Waste Removal</v>
      </c>
      <c r="EA113" s="181">
        <f t="shared" si="97"/>
        <v>0</v>
      </c>
    </row>
    <row r="114" spans="1:131" ht="11.85" customHeight="1" x14ac:dyDescent="0.15">
      <c r="B114" s="81"/>
      <c r="C114" s="92" t="s">
        <v>181</v>
      </c>
      <c r="D114" s="83"/>
      <c r="E114" s="84">
        <f t="shared" si="67"/>
        <v>0</v>
      </c>
      <c r="F114" s="84">
        <f t="shared" si="68"/>
        <v>0</v>
      </c>
      <c r="G114" s="85">
        <v>0</v>
      </c>
      <c r="H114" s="86">
        <v>0</v>
      </c>
      <c r="I114" s="86">
        <v>0</v>
      </c>
      <c r="J114" s="86"/>
      <c r="K114" s="86"/>
      <c r="L114" s="86"/>
      <c r="M114" s="86"/>
      <c r="N114" s="86"/>
      <c r="O114" s="86"/>
      <c r="P114" s="86"/>
      <c r="Q114" s="86"/>
      <c r="R114" s="87"/>
      <c r="T114" s="81"/>
      <c r="U114" s="92" t="str">
        <f t="shared" si="88"/>
        <v>Water</v>
      </c>
      <c r="V114" s="83"/>
      <c r="W114" s="84">
        <f t="shared" si="69"/>
        <v>0</v>
      </c>
      <c r="X114" s="84">
        <f t="shared" si="70"/>
        <v>0</v>
      </c>
      <c r="Y114" s="85">
        <v>0</v>
      </c>
      <c r="Z114" s="86">
        <v>0</v>
      </c>
      <c r="AA114" s="86">
        <v>0</v>
      </c>
      <c r="AB114" s="86">
        <v>0</v>
      </c>
      <c r="AC114" s="86">
        <v>0</v>
      </c>
      <c r="AD114" s="86">
        <v>0</v>
      </c>
      <c r="AE114" s="86">
        <v>0</v>
      </c>
      <c r="AF114" s="86">
        <v>0</v>
      </c>
      <c r="AG114" s="86">
        <v>0</v>
      </c>
      <c r="AH114" s="86">
        <v>0</v>
      </c>
      <c r="AI114" s="86">
        <v>0</v>
      </c>
      <c r="AJ114" s="87">
        <v>0</v>
      </c>
      <c r="AL114" s="81"/>
      <c r="AM114" s="92" t="str">
        <f t="shared" si="89"/>
        <v>Water</v>
      </c>
      <c r="AN114" s="83"/>
      <c r="AO114" s="84">
        <f t="shared" si="71"/>
        <v>0</v>
      </c>
      <c r="AP114" s="84">
        <f t="shared" si="72"/>
        <v>0</v>
      </c>
      <c r="AQ114" s="85">
        <v>0</v>
      </c>
      <c r="AR114" s="86">
        <v>0</v>
      </c>
      <c r="AS114" s="86">
        <v>0</v>
      </c>
      <c r="AT114" s="86">
        <v>0</v>
      </c>
      <c r="AU114" s="86">
        <v>0</v>
      </c>
      <c r="AV114" s="86">
        <v>0</v>
      </c>
      <c r="AW114" s="86">
        <v>0</v>
      </c>
      <c r="AX114" s="86">
        <v>0</v>
      </c>
      <c r="AY114" s="86">
        <v>0</v>
      </c>
      <c r="AZ114" s="86">
        <v>0</v>
      </c>
      <c r="BA114" s="86">
        <v>0</v>
      </c>
      <c r="BB114" s="87">
        <v>0</v>
      </c>
      <c r="BD114" s="81"/>
      <c r="BE114" s="92" t="str">
        <f t="shared" si="90"/>
        <v>Water</v>
      </c>
      <c r="BF114" s="83"/>
      <c r="BG114" s="84">
        <f t="shared" si="73"/>
        <v>0</v>
      </c>
      <c r="BH114" s="84">
        <f t="shared" si="74"/>
        <v>0</v>
      </c>
      <c r="BI114" s="85">
        <v>0</v>
      </c>
      <c r="BJ114" s="86">
        <v>0</v>
      </c>
      <c r="BK114" s="86">
        <v>0</v>
      </c>
      <c r="BL114" s="86">
        <v>0</v>
      </c>
      <c r="BM114" s="86">
        <v>0</v>
      </c>
      <c r="BN114" s="86">
        <v>0</v>
      </c>
      <c r="BO114" s="86">
        <v>0</v>
      </c>
      <c r="BP114" s="86">
        <v>0</v>
      </c>
      <c r="BQ114" s="86">
        <v>0</v>
      </c>
      <c r="BR114" s="86">
        <v>0</v>
      </c>
      <c r="BS114" s="86">
        <v>0</v>
      </c>
      <c r="BT114" s="87">
        <v>0</v>
      </c>
      <c r="BV114" s="81"/>
      <c r="BW114" s="92" t="str">
        <f t="shared" si="91"/>
        <v>Water</v>
      </c>
      <c r="BX114" s="83"/>
      <c r="BY114" s="84">
        <f t="shared" si="16"/>
        <v>0</v>
      </c>
      <c r="BZ114" s="85">
        <f t="shared" si="75"/>
        <v>0</v>
      </c>
      <c r="CA114" s="86">
        <f t="shared" si="76"/>
        <v>0</v>
      </c>
      <c r="CB114" s="86">
        <f t="shared" si="77"/>
        <v>0</v>
      </c>
      <c r="CC114" s="86">
        <f t="shared" si="78"/>
        <v>0</v>
      </c>
      <c r="CD114" s="84">
        <f t="shared" si="4"/>
        <v>0</v>
      </c>
      <c r="CE114" s="85">
        <f t="shared" si="79"/>
        <v>0</v>
      </c>
      <c r="CF114" s="86">
        <f t="shared" si="80"/>
        <v>0</v>
      </c>
      <c r="CG114" s="86">
        <f t="shared" si="81"/>
        <v>0</v>
      </c>
      <c r="CH114" s="86">
        <f t="shared" si="82"/>
        <v>0</v>
      </c>
      <c r="CI114" s="84">
        <f t="shared" si="5"/>
        <v>0</v>
      </c>
      <c r="CJ114" s="85">
        <f t="shared" si="83"/>
        <v>0</v>
      </c>
      <c r="CK114" s="86">
        <f t="shared" si="84"/>
        <v>0</v>
      </c>
      <c r="CL114" s="86">
        <f t="shared" si="85"/>
        <v>0</v>
      </c>
      <c r="CM114" s="87">
        <f t="shared" si="86"/>
        <v>0</v>
      </c>
      <c r="CO114" s="81"/>
      <c r="CP114" s="92" t="str">
        <f t="shared" si="92"/>
        <v>Water</v>
      </c>
      <c r="CQ114" s="83"/>
      <c r="CR114" s="84">
        <f t="shared" si="66"/>
        <v>0</v>
      </c>
      <c r="CS114" s="84">
        <f t="shared" si="66"/>
        <v>0</v>
      </c>
      <c r="CT114" s="85">
        <f t="shared" si="66"/>
        <v>0</v>
      </c>
      <c r="CU114" s="86">
        <f t="shared" si="66"/>
        <v>0</v>
      </c>
      <c r="CV114" s="86">
        <f t="shared" si="66"/>
        <v>0</v>
      </c>
      <c r="CW114" s="86">
        <f t="shared" si="66"/>
        <v>0</v>
      </c>
      <c r="CX114" s="86">
        <f t="shared" si="66"/>
        <v>0</v>
      </c>
      <c r="CY114" s="86">
        <f t="shared" si="66"/>
        <v>0</v>
      </c>
      <c r="CZ114" s="86">
        <f t="shared" si="100"/>
        <v>0</v>
      </c>
      <c r="DA114" s="86">
        <f t="shared" si="100"/>
        <v>0</v>
      </c>
      <c r="DB114" s="86">
        <f t="shared" si="100"/>
        <v>0</v>
      </c>
      <c r="DC114" s="86">
        <f t="shared" si="100"/>
        <v>0</v>
      </c>
      <c r="DD114" s="86">
        <f t="shared" si="100"/>
        <v>0</v>
      </c>
      <c r="DE114" s="87">
        <f t="shared" si="100"/>
        <v>0</v>
      </c>
      <c r="DG114" s="81"/>
      <c r="DH114" s="92" t="str">
        <f t="shared" si="93"/>
        <v>Water</v>
      </c>
      <c r="DI114" s="83"/>
      <c r="DJ114" s="88" t="str">
        <f t="shared" si="99"/>
        <v/>
      </c>
      <c r="DK114" s="88" t="str">
        <f t="shared" si="99"/>
        <v/>
      </c>
      <c r="DL114" s="89" t="str">
        <f t="shared" si="99"/>
        <v/>
      </c>
      <c r="DM114" s="90" t="str">
        <f t="shared" si="99"/>
        <v/>
      </c>
      <c r="DN114" s="90" t="str">
        <f t="shared" si="99"/>
        <v/>
      </c>
      <c r="DO114" s="90" t="str">
        <f t="shared" si="99"/>
        <v/>
      </c>
      <c r="DP114" s="90" t="str">
        <f t="shared" si="99"/>
        <v/>
      </c>
      <c r="DQ114" s="90" t="str">
        <f t="shared" si="99"/>
        <v/>
      </c>
      <c r="DR114" s="90" t="str">
        <f t="shared" si="99"/>
        <v/>
      </c>
      <c r="DS114" s="90" t="str">
        <f t="shared" si="99"/>
        <v/>
      </c>
      <c r="DT114" s="90" t="str">
        <f t="shared" si="99"/>
        <v/>
      </c>
      <c r="DU114" s="90" t="str">
        <f t="shared" si="99"/>
        <v/>
      </c>
      <c r="DV114" s="90" t="str">
        <f t="shared" si="99"/>
        <v/>
      </c>
      <c r="DW114" s="91" t="str">
        <f t="shared" si="99"/>
        <v/>
      </c>
      <c r="DY114" s="180">
        <f t="shared" si="95"/>
        <v>22</v>
      </c>
      <c r="DZ114" s="180" t="str">
        <f t="shared" si="96"/>
        <v>Water</v>
      </c>
      <c r="EA114" s="181">
        <f t="shared" si="97"/>
        <v>0</v>
      </c>
    </row>
    <row r="115" spans="1:131" ht="11.85" customHeight="1" x14ac:dyDescent="0.15">
      <c r="B115" s="81"/>
      <c r="C115" s="92" t="s">
        <v>182</v>
      </c>
      <c r="D115" s="83"/>
      <c r="E115" s="84">
        <f t="shared" si="67"/>
        <v>0</v>
      </c>
      <c r="F115" s="84">
        <f t="shared" si="68"/>
        <v>0</v>
      </c>
      <c r="G115" s="85">
        <v>0</v>
      </c>
      <c r="H115" s="86">
        <v>0</v>
      </c>
      <c r="I115" s="86">
        <v>0</v>
      </c>
      <c r="J115" s="86"/>
      <c r="K115" s="86"/>
      <c r="L115" s="86"/>
      <c r="M115" s="86"/>
      <c r="N115" s="86"/>
      <c r="O115" s="86"/>
      <c r="P115" s="86"/>
      <c r="Q115" s="86"/>
      <c r="R115" s="87"/>
      <c r="T115" s="81"/>
      <c r="U115" s="92" t="str">
        <f t="shared" si="88"/>
        <v>Website</v>
      </c>
      <c r="V115" s="83"/>
      <c r="W115" s="84">
        <f t="shared" si="69"/>
        <v>0</v>
      </c>
      <c r="X115" s="84">
        <f t="shared" si="70"/>
        <v>0</v>
      </c>
      <c r="Y115" s="85">
        <v>0</v>
      </c>
      <c r="Z115" s="86">
        <v>0</v>
      </c>
      <c r="AA115" s="86">
        <v>0</v>
      </c>
      <c r="AB115" s="86">
        <v>0</v>
      </c>
      <c r="AC115" s="86">
        <v>0</v>
      </c>
      <c r="AD115" s="86">
        <v>0</v>
      </c>
      <c r="AE115" s="86">
        <v>0</v>
      </c>
      <c r="AF115" s="86">
        <v>0</v>
      </c>
      <c r="AG115" s="86">
        <v>0</v>
      </c>
      <c r="AH115" s="86">
        <v>0</v>
      </c>
      <c r="AI115" s="86">
        <v>0</v>
      </c>
      <c r="AJ115" s="87">
        <v>0</v>
      </c>
      <c r="AL115" s="81"/>
      <c r="AM115" s="92" t="str">
        <f t="shared" si="89"/>
        <v>Website</v>
      </c>
      <c r="AN115" s="83"/>
      <c r="AO115" s="84">
        <f t="shared" si="71"/>
        <v>0</v>
      </c>
      <c r="AP115" s="84">
        <f t="shared" si="72"/>
        <v>0</v>
      </c>
      <c r="AQ115" s="85">
        <v>0</v>
      </c>
      <c r="AR115" s="86">
        <v>0</v>
      </c>
      <c r="AS115" s="86">
        <v>0</v>
      </c>
      <c r="AT115" s="86">
        <v>0</v>
      </c>
      <c r="AU115" s="86">
        <v>0</v>
      </c>
      <c r="AV115" s="86">
        <v>0</v>
      </c>
      <c r="AW115" s="86">
        <v>0</v>
      </c>
      <c r="AX115" s="86">
        <v>0</v>
      </c>
      <c r="AY115" s="86">
        <v>0</v>
      </c>
      <c r="AZ115" s="86">
        <v>0</v>
      </c>
      <c r="BA115" s="86">
        <v>0</v>
      </c>
      <c r="BB115" s="87">
        <v>0</v>
      </c>
      <c r="BD115" s="81"/>
      <c r="BE115" s="92" t="str">
        <f t="shared" si="90"/>
        <v>Website</v>
      </c>
      <c r="BF115" s="83"/>
      <c r="BG115" s="84">
        <f t="shared" si="73"/>
        <v>0</v>
      </c>
      <c r="BH115" s="84">
        <f t="shared" si="74"/>
        <v>0</v>
      </c>
      <c r="BI115" s="85">
        <v>0</v>
      </c>
      <c r="BJ115" s="86">
        <v>0</v>
      </c>
      <c r="BK115" s="86">
        <v>0</v>
      </c>
      <c r="BL115" s="86">
        <v>0</v>
      </c>
      <c r="BM115" s="86">
        <v>0</v>
      </c>
      <c r="BN115" s="86">
        <v>0</v>
      </c>
      <c r="BO115" s="86">
        <v>0</v>
      </c>
      <c r="BP115" s="86">
        <v>0</v>
      </c>
      <c r="BQ115" s="86">
        <v>0</v>
      </c>
      <c r="BR115" s="86">
        <v>0</v>
      </c>
      <c r="BS115" s="86">
        <v>0</v>
      </c>
      <c r="BT115" s="87">
        <v>0</v>
      </c>
      <c r="BV115" s="81"/>
      <c r="BW115" s="92" t="str">
        <f t="shared" si="91"/>
        <v>Website</v>
      </c>
      <c r="BX115" s="83"/>
      <c r="BY115" s="84">
        <f t="shared" si="16"/>
        <v>0</v>
      </c>
      <c r="BZ115" s="85">
        <f t="shared" si="75"/>
        <v>0</v>
      </c>
      <c r="CA115" s="86">
        <f t="shared" si="76"/>
        <v>0</v>
      </c>
      <c r="CB115" s="86">
        <f t="shared" si="77"/>
        <v>0</v>
      </c>
      <c r="CC115" s="86">
        <f t="shared" si="78"/>
        <v>0</v>
      </c>
      <c r="CD115" s="84">
        <f t="shared" si="4"/>
        <v>0</v>
      </c>
      <c r="CE115" s="85">
        <f t="shared" si="79"/>
        <v>0</v>
      </c>
      <c r="CF115" s="86">
        <f t="shared" si="80"/>
        <v>0</v>
      </c>
      <c r="CG115" s="86">
        <f t="shared" si="81"/>
        <v>0</v>
      </c>
      <c r="CH115" s="86">
        <f t="shared" si="82"/>
        <v>0</v>
      </c>
      <c r="CI115" s="84">
        <f t="shared" si="5"/>
        <v>0</v>
      </c>
      <c r="CJ115" s="85">
        <f t="shared" si="83"/>
        <v>0</v>
      </c>
      <c r="CK115" s="86">
        <f t="shared" si="84"/>
        <v>0</v>
      </c>
      <c r="CL115" s="86">
        <f t="shared" si="85"/>
        <v>0</v>
      </c>
      <c r="CM115" s="87">
        <f t="shared" si="86"/>
        <v>0</v>
      </c>
      <c r="CO115" s="81"/>
      <c r="CP115" s="92" t="str">
        <f t="shared" si="92"/>
        <v>Website</v>
      </c>
      <c r="CQ115" s="83"/>
      <c r="CR115" s="84">
        <f t="shared" si="66"/>
        <v>0</v>
      </c>
      <c r="CS115" s="84">
        <f t="shared" si="66"/>
        <v>0</v>
      </c>
      <c r="CT115" s="85">
        <f t="shared" si="66"/>
        <v>0</v>
      </c>
      <c r="CU115" s="86">
        <f t="shared" si="66"/>
        <v>0</v>
      </c>
      <c r="CV115" s="86">
        <f t="shared" si="66"/>
        <v>0</v>
      </c>
      <c r="CW115" s="86">
        <f t="shared" si="66"/>
        <v>0</v>
      </c>
      <c r="CX115" s="86">
        <f t="shared" si="66"/>
        <v>0</v>
      </c>
      <c r="CY115" s="86">
        <f t="shared" si="66"/>
        <v>0</v>
      </c>
      <c r="CZ115" s="86">
        <f t="shared" si="100"/>
        <v>0</v>
      </c>
      <c r="DA115" s="86">
        <f t="shared" si="100"/>
        <v>0</v>
      </c>
      <c r="DB115" s="86">
        <f t="shared" si="100"/>
        <v>0</v>
      </c>
      <c r="DC115" s="86">
        <f t="shared" si="100"/>
        <v>0</v>
      </c>
      <c r="DD115" s="86">
        <f t="shared" si="100"/>
        <v>0</v>
      </c>
      <c r="DE115" s="87">
        <f t="shared" si="100"/>
        <v>0</v>
      </c>
      <c r="DG115" s="81"/>
      <c r="DH115" s="92" t="str">
        <f t="shared" si="93"/>
        <v>Website</v>
      </c>
      <c r="DI115" s="83"/>
      <c r="DJ115" s="88" t="str">
        <f t="shared" si="99"/>
        <v/>
      </c>
      <c r="DK115" s="88" t="str">
        <f t="shared" si="99"/>
        <v/>
      </c>
      <c r="DL115" s="89" t="str">
        <f t="shared" si="99"/>
        <v/>
      </c>
      <c r="DM115" s="90" t="str">
        <f t="shared" si="99"/>
        <v/>
      </c>
      <c r="DN115" s="90" t="str">
        <f t="shared" si="99"/>
        <v/>
      </c>
      <c r="DO115" s="90" t="str">
        <f t="shared" si="99"/>
        <v/>
      </c>
      <c r="DP115" s="90" t="str">
        <f t="shared" si="99"/>
        <v/>
      </c>
      <c r="DQ115" s="90" t="str">
        <f t="shared" si="99"/>
        <v/>
      </c>
      <c r="DR115" s="90" t="str">
        <f t="shared" si="99"/>
        <v/>
      </c>
      <c r="DS115" s="90" t="str">
        <f t="shared" si="99"/>
        <v/>
      </c>
      <c r="DT115" s="90" t="str">
        <f t="shared" si="99"/>
        <v/>
      </c>
      <c r="DU115" s="90" t="str">
        <f t="shared" si="99"/>
        <v/>
      </c>
      <c r="DV115" s="90" t="str">
        <f t="shared" si="99"/>
        <v/>
      </c>
      <c r="DW115" s="91" t="str">
        <f t="shared" si="99"/>
        <v/>
      </c>
      <c r="DY115" s="180">
        <f t="shared" si="95"/>
        <v>22</v>
      </c>
      <c r="DZ115" s="180" t="str">
        <f t="shared" si="96"/>
        <v>Website</v>
      </c>
      <c r="EA115" s="181">
        <f t="shared" si="97"/>
        <v>0</v>
      </c>
    </row>
    <row r="116" spans="1:131" ht="11.85" customHeight="1" x14ac:dyDescent="0.15">
      <c r="B116" s="81"/>
      <c r="C116" s="92" t="s">
        <v>183</v>
      </c>
      <c r="D116" s="83"/>
      <c r="E116" s="84">
        <f t="shared" si="67"/>
        <v>0</v>
      </c>
      <c r="F116" s="84">
        <f t="shared" si="68"/>
        <v>0</v>
      </c>
      <c r="G116" s="85">
        <v>0</v>
      </c>
      <c r="H116" s="86">
        <v>0</v>
      </c>
      <c r="I116" s="86">
        <v>0</v>
      </c>
      <c r="J116" s="86"/>
      <c r="K116" s="86"/>
      <c r="L116" s="86"/>
      <c r="M116" s="86"/>
      <c r="N116" s="86"/>
      <c r="O116" s="86"/>
      <c r="P116" s="86"/>
      <c r="Q116" s="86"/>
      <c r="R116" s="87"/>
      <c r="T116" s="81"/>
      <c r="U116" s="92" t="str">
        <f t="shared" si="88"/>
        <v>Wi-Fi Expense - Guest Rooms</v>
      </c>
      <c r="V116" s="83"/>
      <c r="W116" s="84">
        <f t="shared" si="69"/>
        <v>0</v>
      </c>
      <c r="X116" s="84">
        <f t="shared" si="70"/>
        <v>0</v>
      </c>
      <c r="Y116" s="85">
        <v>0</v>
      </c>
      <c r="Z116" s="86">
        <v>0</v>
      </c>
      <c r="AA116" s="86">
        <v>0</v>
      </c>
      <c r="AB116" s="86">
        <v>0</v>
      </c>
      <c r="AC116" s="86">
        <v>0</v>
      </c>
      <c r="AD116" s="86">
        <v>0</v>
      </c>
      <c r="AE116" s="86">
        <v>0</v>
      </c>
      <c r="AF116" s="86">
        <v>0</v>
      </c>
      <c r="AG116" s="86">
        <v>0</v>
      </c>
      <c r="AH116" s="86">
        <v>0</v>
      </c>
      <c r="AI116" s="86">
        <v>0</v>
      </c>
      <c r="AJ116" s="87">
        <v>0</v>
      </c>
      <c r="AL116" s="81"/>
      <c r="AM116" s="92" t="str">
        <f t="shared" si="89"/>
        <v>Wi-Fi Expense - Guest Rooms</v>
      </c>
      <c r="AN116" s="83"/>
      <c r="AO116" s="84">
        <f t="shared" si="71"/>
        <v>0</v>
      </c>
      <c r="AP116" s="84">
        <f t="shared" si="72"/>
        <v>0</v>
      </c>
      <c r="AQ116" s="85">
        <v>0</v>
      </c>
      <c r="AR116" s="86">
        <v>0</v>
      </c>
      <c r="AS116" s="86">
        <v>0</v>
      </c>
      <c r="AT116" s="86">
        <v>0</v>
      </c>
      <c r="AU116" s="86">
        <v>0</v>
      </c>
      <c r="AV116" s="86">
        <v>0</v>
      </c>
      <c r="AW116" s="86">
        <v>0</v>
      </c>
      <c r="AX116" s="86">
        <v>0</v>
      </c>
      <c r="AY116" s="86">
        <v>0</v>
      </c>
      <c r="AZ116" s="86">
        <v>0</v>
      </c>
      <c r="BA116" s="86">
        <v>0</v>
      </c>
      <c r="BB116" s="87">
        <v>0</v>
      </c>
      <c r="BD116" s="81"/>
      <c r="BE116" s="92" t="str">
        <f t="shared" si="90"/>
        <v>Wi-Fi Expense - Guest Rooms</v>
      </c>
      <c r="BF116" s="83"/>
      <c r="BG116" s="84">
        <f t="shared" si="73"/>
        <v>0</v>
      </c>
      <c r="BH116" s="84">
        <f t="shared" si="74"/>
        <v>0</v>
      </c>
      <c r="BI116" s="85">
        <v>0</v>
      </c>
      <c r="BJ116" s="86">
        <v>0</v>
      </c>
      <c r="BK116" s="86">
        <v>0</v>
      </c>
      <c r="BL116" s="86">
        <v>0</v>
      </c>
      <c r="BM116" s="86">
        <v>0</v>
      </c>
      <c r="BN116" s="86">
        <v>0</v>
      </c>
      <c r="BO116" s="86">
        <v>0</v>
      </c>
      <c r="BP116" s="86">
        <v>0</v>
      </c>
      <c r="BQ116" s="86">
        <v>0</v>
      </c>
      <c r="BR116" s="86">
        <v>0</v>
      </c>
      <c r="BS116" s="86">
        <v>0</v>
      </c>
      <c r="BT116" s="87">
        <v>0</v>
      </c>
      <c r="BV116" s="81"/>
      <c r="BW116" s="92" t="str">
        <f t="shared" si="91"/>
        <v>Wi-Fi Expense - Guest Rooms</v>
      </c>
      <c r="BX116" s="83"/>
      <c r="BY116" s="84">
        <f t="shared" si="16"/>
        <v>0</v>
      </c>
      <c r="BZ116" s="85">
        <f t="shared" si="75"/>
        <v>0</v>
      </c>
      <c r="CA116" s="86">
        <f t="shared" si="76"/>
        <v>0</v>
      </c>
      <c r="CB116" s="86">
        <f t="shared" si="77"/>
        <v>0</v>
      </c>
      <c r="CC116" s="86">
        <f t="shared" si="78"/>
        <v>0</v>
      </c>
      <c r="CD116" s="84">
        <f t="shared" si="4"/>
        <v>0</v>
      </c>
      <c r="CE116" s="85">
        <f t="shared" si="79"/>
        <v>0</v>
      </c>
      <c r="CF116" s="86">
        <f t="shared" si="80"/>
        <v>0</v>
      </c>
      <c r="CG116" s="86">
        <f t="shared" si="81"/>
        <v>0</v>
      </c>
      <c r="CH116" s="86">
        <f t="shared" si="82"/>
        <v>0</v>
      </c>
      <c r="CI116" s="84">
        <f t="shared" si="5"/>
        <v>0</v>
      </c>
      <c r="CJ116" s="85">
        <f t="shared" si="83"/>
        <v>0</v>
      </c>
      <c r="CK116" s="86">
        <f t="shared" si="84"/>
        <v>0</v>
      </c>
      <c r="CL116" s="86">
        <f t="shared" si="85"/>
        <v>0</v>
      </c>
      <c r="CM116" s="87">
        <f t="shared" si="86"/>
        <v>0</v>
      </c>
      <c r="CO116" s="81"/>
      <c r="CP116" s="92" t="str">
        <f t="shared" si="92"/>
        <v>Wi-Fi Expense - Guest Rooms</v>
      </c>
      <c r="CQ116" s="83"/>
      <c r="CR116" s="84">
        <f t="shared" si="66"/>
        <v>0</v>
      </c>
      <c r="CS116" s="84">
        <f t="shared" si="66"/>
        <v>0</v>
      </c>
      <c r="CT116" s="85">
        <f t="shared" si="66"/>
        <v>0</v>
      </c>
      <c r="CU116" s="86">
        <f t="shared" si="66"/>
        <v>0</v>
      </c>
      <c r="CV116" s="86">
        <f t="shared" si="66"/>
        <v>0</v>
      </c>
      <c r="CW116" s="86">
        <f t="shared" si="66"/>
        <v>0</v>
      </c>
      <c r="CX116" s="86">
        <f t="shared" si="66"/>
        <v>0</v>
      </c>
      <c r="CY116" s="86">
        <f t="shared" si="66"/>
        <v>0</v>
      </c>
      <c r="CZ116" s="86">
        <f t="shared" si="100"/>
        <v>0</v>
      </c>
      <c r="DA116" s="86">
        <f t="shared" si="100"/>
        <v>0</v>
      </c>
      <c r="DB116" s="86">
        <f t="shared" si="100"/>
        <v>0</v>
      </c>
      <c r="DC116" s="86">
        <f t="shared" si="100"/>
        <v>0</v>
      </c>
      <c r="DD116" s="86">
        <f t="shared" si="100"/>
        <v>0</v>
      </c>
      <c r="DE116" s="87">
        <f t="shared" si="100"/>
        <v>0</v>
      </c>
      <c r="DG116" s="81"/>
      <c r="DH116" s="92" t="str">
        <f t="shared" si="93"/>
        <v>Wi-Fi Expense - Guest Rooms</v>
      </c>
      <c r="DI116" s="83"/>
      <c r="DJ116" s="88" t="str">
        <f t="shared" si="99"/>
        <v/>
      </c>
      <c r="DK116" s="88" t="str">
        <f t="shared" si="99"/>
        <v/>
      </c>
      <c r="DL116" s="89" t="str">
        <f t="shared" si="99"/>
        <v/>
      </c>
      <c r="DM116" s="90" t="str">
        <f t="shared" si="99"/>
        <v/>
      </c>
      <c r="DN116" s="90" t="str">
        <f t="shared" si="99"/>
        <v/>
      </c>
      <c r="DO116" s="90" t="str">
        <f t="shared" si="99"/>
        <v/>
      </c>
      <c r="DP116" s="90" t="str">
        <f t="shared" si="99"/>
        <v/>
      </c>
      <c r="DQ116" s="90" t="str">
        <f t="shared" si="99"/>
        <v/>
      </c>
      <c r="DR116" s="90" t="str">
        <f t="shared" si="99"/>
        <v/>
      </c>
      <c r="DS116" s="90" t="str">
        <f t="shared" si="99"/>
        <v/>
      </c>
      <c r="DT116" s="90" t="str">
        <f t="shared" si="99"/>
        <v/>
      </c>
      <c r="DU116" s="90" t="str">
        <f t="shared" si="99"/>
        <v/>
      </c>
      <c r="DV116" s="90" t="str">
        <f t="shared" si="99"/>
        <v/>
      </c>
      <c r="DW116" s="91" t="str">
        <f t="shared" si="99"/>
        <v/>
      </c>
      <c r="DY116" s="180">
        <f t="shared" si="95"/>
        <v>22</v>
      </c>
      <c r="DZ116" s="180" t="str">
        <f t="shared" si="96"/>
        <v>Wi-Fi Expense - Guest Rooms</v>
      </c>
      <c r="EA116" s="181">
        <f t="shared" si="97"/>
        <v>0</v>
      </c>
    </row>
    <row r="117" spans="1:131" ht="11.85" customHeight="1" x14ac:dyDescent="0.15">
      <c r="B117" s="81"/>
      <c r="C117" s="92" t="s">
        <v>184</v>
      </c>
      <c r="D117" s="83"/>
      <c r="E117" s="84">
        <f t="shared" si="67"/>
        <v>0</v>
      </c>
      <c r="F117" s="84">
        <f t="shared" si="68"/>
        <v>0</v>
      </c>
      <c r="G117" s="85">
        <v>0</v>
      </c>
      <c r="H117" s="86">
        <v>0</v>
      </c>
      <c r="I117" s="86">
        <v>0</v>
      </c>
      <c r="J117" s="86"/>
      <c r="K117" s="86"/>
      <c r="L117" s="86"/>
      <c r="M117" s="86"/>
      <c r="N117" s="86"/>
      <c r="O117" s="86"/>
      <c r="P117" s="86"/>
      <c r="Q117" s="86"/>
      <c r="R117" s="87"/>
      <c r="T117" s="81"/>
      <c r="U117" s="92" t="str">
        <f t="shared" si="88"/>
        <v>Wi-Fi Expense - Lobby</v>
      </c>
      <c r="V117" s="83"/>
      <c r="W117" s="84">
        <f t="shared" si="69"/>
        <v>0</v>
      </c>
      <c r="X117" s="84">
        <f t="shared" si="70"/>
        <v>0</v>
      </c>
      <c r="Y117" s="85">
        <v>0</v>
      </c>
      <c r="Z117" s="86">
        <v>0</v>
      </c>
      <c r="AA117" s="86">
        <v>0</v>
      </c>
      <c r="AB117" s="86">
        <v>0</v>
      </c>
      <c r="AC117" s="86">
        <v>0</v>
      </c>
      <c r="AD117" s="86">
        <v>0</v>
      </c>
      <c r="AE117" s="86">
        <v>0</v>
      </c>
      <c r="AF117" s="86">
        <v>0</v>
      </c>
      <c r="AG117" s="86">
        <v>0</v>
      </c>
      <c r="AH117" s="86">
        <v>0</v>
      </c>
      <c r="AI117" s="86">
        <v>0</v>
      </c>
      <c r="AJ117" s="87">
        <v>0</v>
      </c>
      <c r="AL117" s="81"/>
      <c r="AM117" s="92" t="str">
        <f t="shared" si="89"/>
        <v>Wi-Fi Expense - Lobby</v>
      </c>
      <c r="AN117" s="83"/>
      <c r="AO117" s="84">
        <f t="shared" si="71"/>
        <v>0</v>
      </c>
      <c r="AP117" s="84">
        <f t="shared" si="72"/>
        <v>0</v>
      </c>
      <c r="AQ117" s="85">
        <v>0</v>
      </c>
      <c r="AR117" s="86">
        <v>0</v>
      </c>
      <c r="AS117" s="86">
        <v>0</v>
      </c>
      <c r="AT117" s="86">
        <v>0</v>
      </c>
      <c r="AU117" s="86">
        <v>0</v>
      </c>
      <c r="AV117" s="86">
        <v>0</v>
      </c>
      <c r="AW117" s="86">
        <v>0</v>
      </c>
      <c r="AX117" s="86">
        <v>0</v>
      </c>
      <c r="AY117" s="86">
        <v>0</v>
      </c>
      <c r="AZ117" s="86">
        <v>0</v>
      </c>
      <c r="BA117" s="86">
        <v>0</v>
      </c>
      <c r="BB117" s="87">
        <v>0</v>
      </c>
      <c r="BD117" s="81"/>
      <c r="BE117" s="92" t="str">
        <f t="shared" si="90"/>
        <v>Wi-Fi Expense - Lobby</v>
      </c>
      <c r="BF117" s="83"/>
      <c r="BG117" s="84">
        <f t="shared" si="73"/>
        <v>0</v>
      </c>
      <c r="BH117" s="84">
        <f t="shared" si="74"/>
        <v>0</v>
      </c>
      <c r="BI117" s="85">
        <v>0</v>
      </c>
      <c r="BJ117" s="86">
        <v>0</v>
      </c>
      <c r="BK117" s="86">
        <v>0</v>
      </c>
      <c r="BL117" s="86">
        <v>0</v>
      </c>
      <c r="BM117" s="86">
        <v>0</v>
      </c>
      <c r="BN117" s="86">
        <v>0</v>
      </c>
      <c r="BO117" s="86">
        <v>0</v>
      </c>
      <c r="BP117" s="86">
        <v>0</v>
      </c>
      <c r="BQ117" s="86">
        <v>0</v>
      </c>
      <c r="BR117" s="86">
        <v>0</v>
      </c>
      <c r="BS117" s="86">
        <v>0</v>
      </c>
      <c r="BT117" s="87">
        <v>0</v>
      </c>
      <c r="BV117" s="81"/>
      <c r="BW117" s="92" t="str">
        <f t="shared" si="91"/>
        <v>Wi-Fi Expense - Lobby</v>
      </c>
      <c r="BX117" s="83"/>
      <c r="BY117" s="84">
        <f t="shared" si="16"/>
        <v>0</v>
      </c>
      <c r="BZ117" s="85">
        <f t="shared" si="75"/>
        <v>0</v>
      </c>
      <c r="CA117" s="86">
        <f t="shared" si="76"/>
        <v>0</v>
      </c>
      <c r="CB117" s="86">
        <f t="shared" si="77"/>
        <v>0</v>
      </c>
      <c r="CC117" s="86">
        <f t="shared" si="78"/>
        <v>0</v>
      </c>
      <c r="CD117" s="84">
        <f t="shared" si="4"/>
        <v>0</v>
      </c>
      <c r="CE117" s="85">
        <f t="shared" si="79"/>
        <v>0</v>
      </c>
      <c r="CF117" s="86">
        <f t="shared" si="80"/>
        <v>0</v>
      </c>
      <c r="CG117" s="86">
        <f t="shared" si="81"/>
        <v>0</v>
      </c>
      <c r="CH117" s="86">
        <f t="shared" si="82"/>
        <v>0</v>
      </c>
      <c r="CI117" s="84">
        <f t="shared" si="5"/>
        <v>0</v>
      </c>
      <c r="CJ117" s="85">
        <f t="shared" si="83"/>
        <v>0</v>
      </c>
      <c r="CK117" s="86">
        <f t="shared" si="84"/>
        <v>0</v>
      </c>
      <c r="CL117" s="86">
        <f t="shared" si="85"/>
        <v>0</v>
      </c>
      <c r="CM117" s="87">
        <f t="shared" si="86"/>
        <v>0</v>
      </c>
      <c r="CO117" s="81"/>
      <c r="CP117" s="92" t="str">
        <f t="shared" si="92"/>
        <v>Wi-Fi Expense - Lobby</v>
      </c>
      <c r="CQ117" s="83"/>
      <c r="CR117" s="84">
        <f t="shared" si="66"/>
        <v>0</v>
      </c>
      <c r="CS117" s="84">
        <f t="shared" si="66"/>
        <v>0</v>
      </c>
      <c r="CT117" s="85">
        <f t="shared" si="66"/>
        <v>0</v>
      </c>
      <c r="CU117" s="86">
        <f t="shared" si="66"/>
        <v>0</v>
      </c>
      <c r="CV117" s="86">
        <f t="shared" si="66"/>
        <v>0</v>
      </c>
      <c r="CW117" s="86">
        <f t="shared" si="66"/>
        <v>0</v>
      </c>
      <c r="CX117" s="86">
        <f t="shared" si="66"/>
        <v>0</v>
      </c>
      <c r="CY117" s="86">
        <f t="shared" si="66"/>
        <v>0</v>
      </c>
      <c r="CZ117" s="86">
        <f t="shared" si="100"/>
        <v>0</v>
      </c>
      <c r="DA117" s="86">
        <f t="shared" si="100"/>
        <v>0</v>
      </c>
      <c r="DB117" s="86">
        <f t="shared" si="100"/>
        <v>0</v>
      </c>
      <c r="DC117" s="86">
        <f t="shared" si="100"/>
        <v>0</v>
      </c>
      <c r="DD117" s="86">
        <f t="shared" si="100"/>
        <v>0</v>
      </c>
      <c r="DE117" s="87">
        <f t="shared" si="100"/>
        <v>0</v>
      </c>
      <c r="DG117" s="81"/>
      <c r="DH117" s="92" t="str">
        <f t="shared" si="93"/>
        <v>Wi-Fi Expense - Lobby</v>
      </c>
      <c r="DI117" s="83"/>
      <c r="DJ117" s="88" t="str">
        <f t="shared" si="99"/>
        <v/>
      </c>
      <c r="DK117" s="88" t="str">
        <f t="shared" si="99"/>
        <v/>
      </c>
      <c r="DL117" s="89" t="str">
        <f t="shared" si="99"/>
        <v/>
      </c>
      <c r="DM117" s="90" t="str">
        <f t="shared" si="99"/>
        <v/>
      </c>
      <c r="DN117" s="90" t="str">
        <f t="shared" si="99"/>
        <v/>
      </c>
      <c r="DO117" s="90" t="str">
        <f t="shared" si="99"/>
        <v/>
      </c>
      <c r="DP117" s="90" t="str">
        <f t="shared" si="99"/>
        <v/>
      </c>
      <c r="DQ117" s="90" t="str">
        <f t="shared" si="99"/>
        <v/>
      </c>
      <c r="DR117" s="90" t="str">
        <f t="shared" si="99"/>
        <v/>
      </c>
      <c r="DS117" s="90" t="str">
        <f t="shared" si="99"/>
        <v/>
      </c>
      <c r="DT117" s="90" t="str">
        <f t="shared" si="99"/>
        <v/>
      </c>
      <c r="DU117" s="90" t="str">
        <f t="shared" si="99"/>
        <v/>
      </c>
      <c r="DV117" s="90" t="str">
        <f t="shared" si="99"/>
        <v/>
      </c>
      <c r="DW117" s="91" t="str">
        <f t="shared" si="99"/>
        <v/>
      </c>
      <c r="DY117" s="180">
        <f t="shared" si="95"/>
        <v>22</v>
      </c>
      <c r="DZ117" s="180" t="str">
        <f t="shared" si="96"/>
        <v>Wi-Fi Expense - Lobby</v>
      </c>
      <c r="EA117" s="181">
        <f t="shared" si="97"/>
        <v>0</v>
      </c>
    </row>
    <row r="118" spans="1:131" ht="11.85" customHeight="1" x14ac:dyDescent="0.15">
      <c r="B118" s="182" t="s">
        <v>185</v>
      </c>
      <c r="C118" s="183"/>
      <c r="D118" s="184"/>
      <c r="E118" s="185">
        <f t="shared" si="67"/>
        <v>-758938.02</v>
      </c>
      <c r="F118" s="185">
        <f t="shared" si="68"/>
        <v>-758938.02</v>
      </c>
      <c r="G118" s="186">
        <f>G7-G18</f>
        <v>-240989</v>
      </c>
      <c r="H118" s="187">
        <f t="shared" ref="H118:R118" si="101">H7-H18</f>
        <v>-268532</v>
      </c>
      <c r="I118" s="187">
        <f t="shared" si="101"/>
        <v>-249417.02000000002</v>
      </c>
      <c r="J118" s="187">
        <f t="shared" si="101"/>
        <v>0</v>
      </c>
      <c r="K118" s="187">
        <f t="shared" si="101"/>
        <v>0</v>
      </c>
      <c r="L118" s="187">
        <f t="shared" si="101"/>
        <v>0</v>
      </c>
      <c r="M118" s="187">
        <f t="shared" si="101"/>
        <v>0</v>
      </c>
      <c r="N118" s="187">
        <f t="shared" si="101"/>
        <v>0</v>
      </c>
      <c r="O118" s="187">
        <f t="shared" si="101"/>
        <v>0</v>
      </c>
      <c r="P118" s="187">
        <f t="shared" si="101"/>
        <v>0</v>
      </c>
      <c r="Q118" s="187">
        <f t="shared" si="101"/>
        <v>0</v>
      </c>
      <c r="R118" s="188">
        <f t="shared" si="101"/>
        <v>0</v>
      </c>
      <c r="T118" s="182" t="str">
        <f>$B118</f>
        <v>Departmental Profit (Loss)</v>
      </c>
      <c r="U118" s="183"/>
      <c r="V118" s="184"/>
      <c r="W118" s="185">
        <f t="shared" si="69"/>
        <v>-2578223.876017367</v>
      </c>
      <c r="X118" s="185">
        <f t="shared" si="70"/>
        <v>-651237.52838240447</v>
      </c>
      <c r="Y118" s="186">
        <f>Y7-Y18</f>
        <v>-205920.27151395543</v>
      </c>
      <c r="Z118" s="187">
        <f t="shared" ref="Z118:AJ118" si="102">Z7-Z18</f>
        <v>-200182.8898840076</v>
      </c>
      <c r="AA118" s="187">
        <f t="shared" si="102"/>
        <v>-245134.36698444135</v>
      </c>
      <c r="AB118" s="187">
        <f t="shared" si="102"/>
        <v>-204748.20897779544</v>
      </c>
      <c r="AC118" s="187">
        <f t="shared" si="102"/>
        <v>-216634.06035970268</v>
      </c>
      <c r="AD118" s="187">
        <f t="shared" si="102"/>
        <v>-220596.20897779544</v>
      </c>
      <c r="AE118" s="187">
        <f t="shared" si="102"/>
        <v>-215742.06035970268</v>
      </c>
      <c r="AF118" s="187">
        <f t="shared" si="102"/>
        <v>-217636.05227861064</v>
      </c>
      <c r="AG118" s="187">
        <f t="shared" si="102"/>
        <v>-211058.11576303653</v>
      </c>
      <c r="AH118" s="187">
        <f t="shared" si="102"/>
        <v>-211804.24952880613</v>
      </c>
      <c r="AI118" s="187">
        <f t="shared" si="102"/>
        <v>-213001.85545897947</v>
      </c>
      <c r="AJ118" s="188">
        <f t="shared" si="102"/>
        <v>-215765.53593053334</v>
      </c>
      <c r="AL118" s="182" t="str">
        <f>$B118</f>
        <v>Departmental Profit (Loss)</v>
      </c>
      <c r="AM118" s="183"/>
      <c r="AN118" s="184"/>
      <c r="AO118" s="185">
        <f t="shared" si="71"/>
        <v>-2354111.3440479999</v>
      </c>
      <c r="AP118" s="185">
        <f t="shared" si="72"/>
        <v>-569845.09874266665</v>
      </c>
      <c r="AQ118" s="186">
        <f>AQ7-AQ18</f>
        <v>-98665.37999999999</v>
      </c>
      <c r="AR118" s="187">
        <f t="shared" ref="AR118:BB118" si="103">AR7-AR18</f>
        <v>-270265.52343733335</v>
      </c>
      <c r="AS118" s="187">
        <f t="shared" si="103"/>
        <v>-200914.19530533336</v>
      </c>
      <c r="AT118" s="187">
        <f t="shared" si="103"/>
        <v>-176469.55530533334</v>
      </c>
      <c r="AU118" s="187">
        <f t="shared" si="103"/>
        <v>-228314.05</v>
      </c>
      <c r="AV118" s="187">
        <f t="shared" si="103"/>
        <v>-165987.33000000002</v>
      </c>
      <c r="AW118" s="187">
        <f t="shared" si="103"/>
        <v>-158767.12999999998</v>
      </c>
      <c r="AX118" s="187">
        <f t="shared" si="103"/>
        <v>-184808.06</v>
      </c>
      <c r="AY118" s="187">
        <f t="shared" si="103"/>
        <v>-159095.74</v>
      </c>
      <c r="AZ118" s="187">
        <f t="shared" si="103"/>
        <v>-229357.47999999998</v>
      </c>
      <c r="BA118" s="187">
        <f t="shared" si="103"/>
        <v>-197961.72999999998</v>
      </c>
      <c r="BB118" s="188">
        <f t="shared" si="103"/>
        <v>-283505.17</v>
      </c>
      <c r="BD118" s="182" t="str">
        <f>$B118</f>
        <v>Departmental Profit (Loss)</v>
      </c>
      <c r="BE118" s="183"/>
      <c r="BF118" s="184"/>
      <c r="BG118" s="185">
        <f t="shared" si="73"/>
        <v>-2137838.7399999998</v>
      </c>
      <c r="BH118" s="185">
        <f t="shared" si="74"/>
        <v>-541689</v>
      </c>
      <c r="BI118" s="186">
        <f>BI7-BI18</f>
        <v>-186798</v>
      </c>
      <c r="BJ118" s="187">
        <f t="shared" ref="BJ118:BT118" si="104">BJ7-BJ18</f>
        <v>-181845</v>
      </c>
      <c r="BK118" s="187">
        <f t="shared" si="104"/>
        <v>-173046</v>
      </c>
      <c r="BL118" s="187">
        <f t="shared" si="104"/>
        <v>-176948</v>
      </c>
      <c r="BM118" s="187">
        <f t="shared" si="104"/>
        <v>-186430</v>
      </c>
      <c r="BN118" s="187">
        <f t="shared" si="104"/>
        <v>-226665</v>
      </c>
      <c r="BO118" s="187">
        <f t="shared" si="104"/>
        <v>-190722</v>
      </c>
      <c r="BP118" s="187">
        <f t="shared" si="104"/>
        <v>-170723</v>
      </c>
      <c r="BQ118" s="187">
        <f t="shared" si="104"/>
        <v>-161021</v>
      </c>
      <c r="BR118" s="187">
        <f t="shared" si="104"/>
        <v>-157812</v>
      </c>
      <c r="BS118" s="187">
        <f t="shared" si="104"/>
        <v>-149065.90999999997</v>
      </c>
      <c r="BT118" s="188">
        <f t="shared" si="104"/>
        <v>-176762.83000000002</v>
      </c>
      <c r="BV118" s="182" t="str">
        <f>$B118</f>
        <v>Departmental Profit (Loss)</v>
      </c>
      <c r="BW118" s="183"/>
      <c r="BX118" s="184"/>
      <c r="BY118" s="185">
        <f t="shared" ref="BY118" si="105">SUM(BZ118:CC118)</f>
        <v>-758938.02</v>
      </c>
      <c r="BZ118" s="186">
        <f t="shared" si="75"/>
        <v>-758938.02</v>
      </c>
      <c r="CA118" s="187">
        <f t="shared" si="76"/>
        <v>0</v>
      </c>
      <c r="CB118" s="187">
        <f t="shared" si="77"/>
        <v>0</v>
      </c>
      <c r="CC118" s="187">
        <f t="shared" si="78"/>
        <v>0</v>
      </c>
      <c r="CD118" s="185">
        <f t="shared" ref="CD118" si="106">SUM(CE118:CH118)</f>
        <v>-2578223.8760173665</v>
      </c>
      <c r="CE118" s="186">
        <f t="shared" si="79"/>
        <v>-651237.52838240447</v>
      </c>
      <c r="CF118" s="187">
        <f t="shared" si="80"/>
        <v>-641978.47831529356</v>
      </c>
      <c r="CG118" s="187">
        <f t="shared" si="81"/>
        <v>-644436.22840134986</v>
      </c>
      <c r="CH118" s="187">
        <f t="shared" si="82"/>
        <v>-640571.64091831888</v>
      </c>
      <c r="CI118" s="185">
        <f t="shared" ref="CI118" si="107">SUM(CJ118:CM118)</f>
        <v>-2354111.3440479999</v>
      </c>
      <c r="CJ118" s="186">
        <f t="shared" si="83"/>
        <v>-569845.09874266665</v>
      </c>
      <c r="CK118" s="187">
        <f t="shared" si="84"/>
        <v>-570770.93530533335</v>
      </c>
      <c r="CL118" s="187">
        <f t="shared" si="85"/>
        <v>-502670.92999999993</v>
      </c>
      <c r="CM118" s="188">
        <f t="shared" si="86"/>
        <v>-710824.37999999989</v>
      </c>
      <c r="CO118" s="182" t="str">
        <f>$B118</f>
        <v>Departmental Profit (Loss)</v>
      </c>
      <c r="CP118" s="183"/>
      <c r="CQ118" s="184"/>
      <c r="CR118" s="185">
        <f t="shared" si="66"/>
        <v>1819285.856017367</v>
      </c>
      <c r="CS118" s="185">
        <f t="shared" si="66"/>
        <v>-107700.49161759554</v>
      </c>
      <c r="CT118" s="186">
        <f t="shared" si="66"/>
        <v>-35068.728486044565</v>
      </c>
      <c r="CU118" s="187">
        <f t="shared" si="66"/>
        <v>-68349.1101159924</v>
      </c>
      <c r="CV118" s="187">
        <f t="shared" si="66"/>
        <v>-4282.6530155586661</v>
      </c>
      <c r="CW118" s="187">
        <f t="shared" si="66"/>
        <v>204748.20897779544</v>
      </c>
      <c r="CX118" s="187">
        <f t="shared" si="66"/>
        <v>216634.06035970268</v>
      </c>
      <c r="CY118" s="187">
        <f t="shared" si="66"/>
        <v>220596.20897779544</v>
      </c>
      <c r="CZ118" s="187">
        <f t="shared" si="100"/>
        <v>215742.06035970268</v>
      </c>
      <c r="DA118" s="187">
        <f t="shared" si="100"/>
        <v>217636.05227861064</v>
      </c>
      <c r="DB118" s="187">
        <f t="shared" si="100"/>
        <v>211058.11576303653</v>
      </c>
      <c r="DC118" s="187">
        <f t="shared" si="100"/>
        <v>211804.24952880613</v>
      </c>
      <c r="DD118" s="187">
        <f t="shared" si="100"/>
        <v>213001.85545897947</v>
      </c>
      <c r="DE118" s="188">
        <f t="shared" si="100"/>
        <v>215765.53593053334</v>
      </c>
      <c r="DG118" s="182" t="str">
        <f>$B118</f>
        <v>Departmental Profit (Loss)</v>
      </c>
      <c r="DH118" s="183"/>
      <c r="DI118" s="184"/>
      <c r="DJ118" s="189">
        <f t="shared" si="99"/>
        <v>1.7056353301745282</v>
      </c>
      <c r="DK118" s="189">
        <f t="shared" si="99"/>
        <v>0.83462179784830492</v>
      </c>
      <c r="DL118" s="190">
        <f t="shared" si="99"/>
        <v>0.8296975415377309</v>
      </c>
      <c r="DM118" s="191">
        <f t="shared" si="99"/>
        <v>0.65856667292796067</v>
      </c>
      <c r="DN118" s="191">
        <f t="shared" si="99"/>
        <v>0.98252936514678713</v>
      </c>
      <c r="DO118" s="191">
        <f t="shared" si="99"/>
        <v>2</v>
      </c>
      <c r="DP118" s="191">
        <f t="shared" si="99"/>
        <v>2</v>
      </c>
      <c r="DQ118" s="191">
        <f t="shared" si="99"/>
        <v>2</v>
      </c>
      <c r="DR118" s="191">
        <f t="shared" si="99"/>
        <v>2</v>
      </c>
      <c r="DS118" s="191">
        <f t="shared" si="99"/>
        <v>2</v>
      </c>
      <c r="DT118" s="191">
        <f t="shared" si="99"/>
        <v>2</v>
      </c>
      <c r="DU118" s="191">
        <f t="shared" si="99"/>
        <v>2</v>
      </c>
      <c r="DV118" s="191">
        <f t="shared" si="99"/>
        <v>2</v>
      </c>
      <c r="DW118" s="192">
        <f t="shared" si="99"/>
        <v>2</v>
      </c>
    </row>
    <row r="119" spans="1:131" s="162" customFormat="1" ht="18" customHeight="1" x14ac:dyDescent="0.15">
      <c r="A119" s="161"/>
      <c r="C119" s="163"/>
      <c r="S119" s="161"/>
      <c r="U119" s="163"/>
      <c r="AK119" s="161"/>
      <c r="AM119" s="163"/>
      <c r="BC119" s="161"/>
      <c r="BE119" s="163"/>
      <c r="BU119" s="161"/>
      <c r="BW119" s="163"/>
      <c r="CN119" s="161"/>
      <c r="CP119" s="163"/>
      <c r="DF119" s="161"/>
      <c r="DH119" s="163"/>
      <c r="DY119" s="180"/>
      <c r="DZ119" s="180"/>
      <c r="EA119" s="180"/>
    </row>
    <row r="120" spans="1:131" s="162" customFormat="1" ht="18" customHeight="1" x14ac:dyDescent="0.15">
      <c r="A120" s="161"/>
      <c r="C120" s="163"/>
      <c r="S120" s="161"/>
      <c r="U120" s="163"/>
      <c r="AK120" s="161"/>
      <c r="AM120" s="163"/>
      <c r="BC120" s="161"/>
      <c r="BE120" s="163"/>
      <c r="BU120" s="161"/>
      <c r="BW120" s="163"/>
      <c r="CN120" s="161"/>
      <c r="CP120" s="163"/>
      <c r="DF120" s="161"/>
      <c r="DH120" s="163"/>
      <c r="DY120" s="180"/>
      <c r="DZ120" s="180"/>
      <c r="EA120" s="180"/>
    </row>
    <row r="121" spans="1:131" s="162" customFormat="1" ht="18" customHeight="1" x14ac:dyDescent="0.15">
      <c r="A121" s="161"/>
      <c r="C121" s="163"/>
      <c r="S121" s="161"/>
      <c r="U121" s="163"/>
      <c r="AK121" s="161"/>
      <c r="AM121" s="163"/>
      <c r="BC121" s="161"/>
      <c r="BE121" s="163"/>
      <c r="BU121" s="161"/>
      <c r="BW121" s="163"/>
      <c r="CN121" s="161"/>
      <c r="CP121" s="163"/>
      <c r="DF121" s="161"/>
      <c r="DH121" s="163"/>
      <c r="DY121" s="180"/>
      <c r="DZ121" s="180"/>
      <c r="EA121" s="180"/>
    </row>
    <row r="122" spans="1:131" s="162" customFormat="1" ht="18" customHeight="1" x14ac:dyDescent="0.15">
      <c r="A122" s="161"/>
      <c r="C122" s="163"/>
      <c r="S122" s="161"/>
      <c r="U122" s="163"/>
      <c r="AK122" s="161"/>
      <c r="AM122" s="163"/>
      <c r="BC122" s="161"/>
      <c r="BE122" s="163"/>
      <c r="BU122" s="161"/>
      <c r="BW122" s="163"/>
      <c r="CN122" s="161"/>
      <c r="CP122" s="163"/>
      <c r="DF122" s="161"/>
      <c r="DH122" s="163"/>
      <c r="DY122" s="180"/>
      <c r="DZ122" s="180"/>
      <c r="EA122" s="180"/>
    </row>
    <row r="123" spans="1:131" s="162" customFormat="1" ht="18" customHeight="1" x14ac:dyDescent="0.15">
      <c r="A123" s="161"/>
      <c r="C123" s="163"/>
      <c r="S123" s="161"/>
      <c r="U123" s="163"/>
      <c r="AK123" s="161"/>
      <c r="AM123" s="163"/>
      <c r="BC123" s="161"/>
      <c r="BE123" s="163"/>
      <c r="BU123" s="161"/>
      <c r="BW123" s="163"/>
      <c r="CN123" s="161"/>
      <c r="CP123" s="163"/>
      <c r="DF123" s="161"/>
      <c r="DH123" s="163"/>
      <c r="DY123" s="180"/>
      <c r="DZ123" s="180"/>
      <c r="EA123" s="180"/>
    </row>
    <row r="124" spans="1:131" s="162" customFormat="1" ht="18" customHeight="1" x14ac:dyDescent="0.15">
      <c r="A124" s="161"/>
      <c r="C124" s="163"/>
      <c r="S124" s="161"/>
      <c r="U124" s="163"/>
      <c r="AK124" s="161"/>
      <c r="AM124" s="163"/>
      <c r="BC124" s="161"/>
      <c r="BE124" s="163"/>
      <c r="BU124" s="161"/>
      <c r="BW124" s="163"/>
      <c r="CN124" s="161"/>
      <c r="CP124" s="163"/>
      <c r="DF124" s="161"/>
      <c r="DH124" s="163"/>
      <c r="DY124" s="180"/>
      <c r="DZ124" s="180"/>
      <c r="EA124" s="180"/>
    </row>
    <row r="125" spans="1:131" s="162" customFormat="1" ht="18" customHeight="1" x14ac:dyDescent="0.15">
      <c r="A125" s="161"/>
      <c r="C125" s="163"/>
      <c r="S125" s="161"/>
      <c r="U125" s="163"/>
      <c r="AK125" s="161"/>
      <c r="AM125" s="163"/>
      <c r="BC125" s="161"/>
      <c r="BE125" s="163"/>
      <c r="BU125" s="161"/>
      <c r="BW125" s="163"/>
      <c r="CN125" s="161"/>
      <c r="CP125" s="163"/>
      <c r="DF125" s="161"/>
      <c r="DH125" s="163"/>
      <c r="DY125" s="180"/>
      <c r="DZ125" s="180"/>
      <c r="EA125" s="180"/>
    </row>
    <row r="126" spans="1:131" s="162" customFormat="1" ht="18" customHeight="1" x14ac:dyDescent="0.15">
      <c r="A126" s="161"/>
      <c r="C126" s="163"/>
      <c r="S126" s="161"/>
      <c r="U126" s="163"/>
      <c r="AK126" s="161"/>
      <c r="AM126" s="163"/>
      <c r="BC126" s="161"/>
      <c r="BE126" s="163"/>
      <c r="BU126" s="161"/>
      <c r="BW126" s="163"/>
      <c r="CN126" s="161"/>
      <c r="CP126" s="163"/>
      <c r="DF126" s="161"/>
      <c r="DH126" s="163"/>
      <c r="DY126" s="180"/>
      <c r="DZ126" s="180"/>
      <c r="EA126" s="180"/>
    </row>
    <row r="127" spans="1:131" s="162" customFormat="1" ht="18" customHeight="1" x14ac:dyDescent="0.15">
      <c r="A127" s="161"/>
      <c r="C127" s="163"/>
      <c r="S127" s="161"/>
      <c r="U127" s="163"/>
      <c r="AK127" s="161"/>
      <c r="AM127" s="163"/>
      <c r="BC127" s="161"/>
      <c r="BE127" s="163"/>
      <c r="BU127" s="161"/>
      <c r="BW127" s="163"/>
      <c r="CN127" s="161"/>
      <c r="CP127" s="163"/>
      <c r="DF127" s="161"/>
      <c r="DH127" s="163"/>
      <c r="DY127" s="180"/>
      <c r="DZ127" s="180"/>
      <c r="EA127" s="180"/>
    </row>
    <row r="128" spans="1:131" s="162" customFormat="1" ht="18" customHeight="1" x14ac:dyDescent="0.15">
      <c r="A128" s="161"/>
      <c r="C128" s="163"/>
      <c r="S128" s="161"/>
      <c r="U128" s="163"/>
      <c r="AK128" s="161"/>
      <c r="AM128" s="163"/>
      <c r="BC128" s="161"/>
      <c r="BE128" s="163"/>
      <c r="BU128" s="161"/>
      <c r="BW128" s="163"/>
      <c r="CN128" s="161"/>
      <c r="CP128" s="163"/>
      <c r="DF128" s="161"/>
      <c r="DH128" s="163"/>
      <c r="DY128" s="180"/>
      <c r="DZ128" s="180"/>
      <c r="EA128" s="180"/>
    </row>
    <row r="129" spans="1:131" s="162" customFormat="1" ht="18" customHeight="1" x14ac:dyDescent="0.15">
      <c r="A129" s="161"/>
      <c r="C129" s="163"/>
      <c r="S129" s="161"/>
      <c r="U129" s="163"/>
      <c r="AK129" s="161"/>
      <c r="AM129" s="163"/>
      <c r="BC129" s="161"/>
      <c r="BE129" s="163"/>
      <c r="BU129" s="161"/>
      <c r="BW129" s="163"/>
      <c r="CN129" s="161"/>
      <c r="CP129" s="163"/>
      <c r="DF129" s="161"/>
      <c r="DH129" s="163"/>
      <c r="DY129" s="180"/>
      <c r="DZ129" s="180"/>
      <c r="EA129" s="180"/>
    </row>
    <row r="130" spans="1:131" s="162" customFormat="1" ht="18" customHeight="1" x14ac:dyDescent="0.15">
      <c r="A130" s="161"/>
      <c r="C130" s="163"/>
      <c r="S130" s="161"/>
      <c r="U130" s="163"/>
      <c r="AK130" s="161"/>
      <c r="AM130" s="163"/>
      <c r="BC130" s="161"/>
      <c r="BE130" s="163"/>
      <c r="BU130" s="161"/>
      <c r="BW130" s="163"/>
      <c r="CN130" s="161"/>
      <c r="CP130" s="163"/>
      <c r="DF130" s="161"/>
      <c r="DH130" s="163"/>
      <c r="DY130" s="180"/>
      <c r="DZ130" s="180"/>
      <c r="EA130" s="180"/>
    </row>
    <row r="131" spans="1:131" s="162" customFormat="1" ht="18" customHeight="1" x14ac:dyDescent="0.15">
      <c r="A131" s="161"/>
      <c r="C131" s="163"/>
      <c r="S131" s="161"/>
      <c r="U131" s="163"/>
      <c r="AK131" s="161"/>
      <c r="AM131" s="163"/>
      <c r="BC131" s="161"/>
      <c r="BE131" s="163"/>
      <c r="BU131" s="161"/>
      <c r="BW131" s="163"/>
      <c r="CN131" s="161"/>
      <c r="CP131" s="163"/>
      <c r="DF131" s="161"/>
      <c r="DH131" s="163"/>
      <c r="DY131" s="180"/>
      <c r="DZ131" s="180"/>
      <c r="EA131" s="180"/>
    </row>
    <row r="132" spans="1:131" s="162" customFormat="1" ht="18" customHeight="1" x14ac:dyDescent="0.15">
      <c r="A132" s="161"/>
      <c r="C132" s="163"/>
      <c r="S132" s="161"/>
      <c r="U132" s="163"/>
      <c r="AK132" s="161"/>
      <c r="AM132" s="163"/>
      <c r="BC132" s="161"/>
      <c r="BE132" s="163"/>
      <c r="BU132" s="161"/>
      <c r="BW132" s="163"/>
      <c r="CN132" s="161"/>
      <c r="CP132" s="163"/>
      <c r="DF132" s="161"/>
      <c r="DH132" s="163"/>
      <c r="DY132" s="180"/>
      <c r="DZ132" s="180"/>
      <c r="EA132" s="180"/>
    </row>
    <row r="133" spans="1:131" s="162" customFormat="1" ht="18" customHeight="1" x14ac:dyDescent="0.15">
      <c r="A133" s="161"/>
      <c r="C133" s="163"/>
      <c r="S133" s="161"/>
      <c r="U133" s="163"/>
      <c r="AK133" s="161"/>
      <c r="AM133" s="163"/>
      <c r="BC133" s="161"/>
      <c r="BE133" s="163"/>
      <c r="BU133" s="161"/>
      <c r="BW133" s="163"/>
      <c r="CN133" s="161"/>
      <c r="CP133" s="163"/>
      <c r="DF133" s="161"/>
      <c r="DH133" s="163"/>
      <c r="DY133" s="180"/>
      <c r="DZ133" s="180"/>
      <c r="EA133" s="180"/>
    </row>
    <row r="134" spans="1:131" s="162" customFormat="1" ht="18" customHeight="1" x14ac:dyDescent="0.15">
      <c r="A134" s="161"/>
      <c r="C134" s="163"/>
      <c r="S134" s="161"/>
      <c r="U134" s="163"/>
      <c r="AK134" s="161"/>
      <c r="AM134" s="163"/>
      <c r="BC134" s="161"/>
      <c r="BE134" s="163"/>
      <c r="BU134" s="161"/>
      <c r="BW134" s="163"/>
      <c r="CN134" s="161"/>
      <c r="CP134" s="163"/>
      <c r="DF134" s="161"/>
      <c r="DH134" s="163"/>
      <c r="DY134" s="180"/>
      <c r="DZ134" s="180"/>
      <c r="EA134" s="180"/>
    </row>
    <row r="135" spans="1:131" s="162" customFormat="1" ht="18" customHeight="1" x14ac:dyDescent="0.15">
      <c r="A135" s="161"/>
      <c r="C135" s="163"/>
      <c r="S135" s="161"/>
      <c r="U135" s="163"/>
      <c r="AK135" s="161"/>
      <c r="AM135" s="163"/>
      <c r="BC135" s="161"/>
      <c r="BE135" s="163"/>
      <c r="BU135" s="161"/>
      <c r="BW135" s="163"/>
      <c r="CN135" s="161"/>
      <c r="CP135" s="163"/>
      <c r="DF135" s="161"/>
      <c r="DH135" s="163"/>
      <c r="DY135" s="180"/>
      <c r="DZ135" s="180"/>
      <c r="EA135" s="180"/>
    </row>
    <row r="136" spans="1:131" s="162" customFormat="1" ht="18" customHeight="1" x14ac:dyDescent="0.15">
      <c r="A136" s="161"/>
      <c r="C136" s="163"/>
      <c r="S136" s="161"/>
      <c r="U136" s="163"/>
      <c r="AK136" s="161"/>
      <c r="AM136" s="163"/>
      <c r="BC136" s="161"/>
      <c r="BE136" s="163"/>
      <c r="BU136" s="161"/>
      <c r="BW136" s="163"/>
      <c r="CN136" s="161"/>
      <c r="CP136" s="163"/>
      <c r="DF136" s="161"/>
      <c r="DH136" s="163"/>
      <c r="DY136" s="180"/>
      <c r="DZ136" s="180"/>
      <c r="EA136" s="180"/>
    </row>
    <row r="137" spans="1:131" s="162" customFormat="1" ht="18" customHeight="1" x14ac:dyDescent="0.15">
      <c r="A137" s="161"/>
      <c r="C137" s="163"/>
      <c r="S137" s="161"/>
      <c r="U137" s="163"/>
      <c r="AK137" s="161"/>
      <c r="AM137" s="163"/>
      <c r="BC137" s="161"/>
      <c r="BE137" s="163"/>
      <c r="BU137" s="161"/>
      <c r="BW137" s="163"/>
      <c r="CN137" s="161"/>
      <c r="CP137" s="163"/>
      <c r="DF137" s="161"/>
      <c r="DH137" s="163"/>
      <c r="DY137" s="180"/>
      <c r="DZ137" s="180"/>
      <c r="EA137" s="180"/>
    </row>
    <row r="138" spans="1:131" s="162" customFormat="1" ht="18" customHeight="1" x14ac:dyDescent="0.15">
      <c r="A138" s="161"/>
      <c r="C138" s="163"/>
      <c r="S138" s="161"/>
      <c r="U138" s="163"/>
      <c r="AK138" s="161"/>
      <c r="AM138" s="163"/>
      <c r="BC138" s="161"/>
      <c r="BE138" s="163"/>
      <c r="BU138" s="161"/>
      <c r="BW138" s="163"/>
      <c r="CN138" s="161"/>
      <c r="CP138" s="163"/>
      <c r="DF138" s="161"/>
      <c r="DH138" s="163"/>
      <c r="DY138" s="180"/>
      <c r="DZ138" s="180"/>
      <c r="EA138" s="180"/>
    </row>
    <row r="139" spans="1:131" s="162" customFormat="1" ht="18" customHeight="1" x14ac:dyDescent="0.15">
      <c r="A139" s="161"/>
      <c r="C139" s="163"/>
      <c r="S139" s="161"/>
      <c r="U139" s="163"/>
      <c r="AK139" s="161"/>
      <c r="AM139" s="163"/>
      <c r="BC139" s="161"/>
      <c r="BE139" s="163"/>
      <c r="BU139" s="161"/>
      <c r="BW139" s="163"/>
      <c r="CN139" s="161"/>
      <c r="CP139" s="163"/>
      <c r="DF139" s="161"/>
      <c r="DH139" s="163"/>
      <c r="DY139" s="180"/>
      <c r="DZ139" s="180"/>
      <c r="EA139" s="180"/>
    </row>
    <row r="140" spans="1:131" s="162" customFormat="1" ht="18" customHeight="1" x14ac:dyDescent="0.15">
      <c r="A140" s="161"/>
      <c r="C140" s="163"/>
      <c r="S140" s="161"/>
      <c r="U140" s="163"/>
      <c r="AK140" s="161"/>
      <c r="AM140" s="163"/>
      <c r="BC140" s="161"/>
      <c r="BE140" s="163"/>
      <c r="BU140" s="161"/>
      <c r="BW140" s="163"/>
      <c r="CN140" s="161"/>
      <c r="CP140" s="163"/>
      <c r="DF140" s="161"/>
      <c r="DH140" s="163"/>
      <c r="DY140" s="180"/>
      <c r="DZ140" s="180"/>
      <c r="EA140" s="180"/>
    </row>
    <row r="141" spans="1:131" s="162" customFormat="1" ht="18" customHeight="1" x14ac:dyDescent="0.15">
      <c r="A141" s="161"/>
      <c r="C141" s="163"/>
      <c r="S141" s="161"/>
      <c r="U141" s="163"/>
      <c r="AK141" s="161"/>
      <c r="AM141" s="163"/>
      <c r="BC141" s="161"/>
      <c r="BE141" s="163"/>
      <c r="BU141" s="161"/>
      <c r="BW141" s="163"/>
      <c r="CN141" s="161"/>
      <c r="CP141" s="163"/>
      <c r="DF141" s="161"/>
      <c r="DH141" s="163"/>
      <c r="DY141" s="180"/>
      <c r="DZ141" s="180"/>
      <c r="EA141" s="180"/>
    </row>
    <row r="142" spans="1:131" s="162" customFormat="1" ht="18" customHeight="1" x14ac:dyDescent="0.15">
      <c r="A142" s="161"/>
      <c r="C142" s="163"/>
      <c r="S142" s="161"/>
      <c r="U142" s="163"/>
      <c r="AK142" s="161"/>
      <c r="AM142" s="163"/>
      <c r="BC142" s="161"/>
      <c r="BE142" s="163"/>
      <c r="BU142" s="161"/>
      <c r="BW142" s="163"/>
      <c r="CN142" s="161"/>
      <c r="CP142" s="163"/>
      <c r="DF142" s="161"/>
      <c r="DH142" s="163"/>
      <c r="DY142" s="180"/>
      <c r="DZ142" s="180"/>
      <c r="EA142" s="180"/>
    </row>
    <row r="143" spans="1:131" s="162" customFormat="1" ht="18" customHeight="1" x14ac:dyDescent="0.15">
      <c r="A143" s="161"/>
      <c r="C143" s="163"/>
      <c r="S143" s="161"/>
      <c r="U143" s="163"/>
      <c r="AK143" s="161"/>
      <c r="AM143" s="163"/>
      <c r="BC143" s="161"/>
      <c r="BE143" s="163"/>
      <c r="BU143" s="161"/>
      <c r="BW143" s="163"/>
      <c r="CN143" s="161"/>
      <c r="CP143" s="163"/>
      <c r="DF143" s="161"/>
      <c r="DH143" s="163"/>
      <c r="DY143" s="180"/>
      <c r="DZ143" s="180"/>
      <c r="EA143" s="180"/>
    </row>
    <row r="144" spans="1:131" s="162" customFormat="1" ht="18" customHeight="1" x14ac:dyDescent="0.15">
      <c r="A144" s="161"/>
      <c r="C144" s="163"/>
      <c r="S144" s="161"/>
      <c r="U144" s="163"/>
      <c r="AK144" s="161"/>
      <c r="AM144" s="163"/>
      <c r="BC144" s="161"/>
      <c r="BE144" s="163"/>
      <c r="BU144" s="161"/>
      <c r="BW144" s="163"/>
      <c r="CN144" s="161"/>
      <c r="CP144" s="163"/>
      <c r="DF144" s="161"/>
      <c r="DH144" s="163"/>
      <c r="DY144" s="180"/>
      <c r="DZ144" s="180"/>
      <c r="EA144" s="180"/>
    </row>
    <row r="145" spans="1:131" s="162" customFormat="1" ht="18" customHeight="1" x14ac:dyDescent="0.15">
      <c r="A145" s="161"/>
      <c r="C145" s="163"/>
      <c r="S145" s="161"/>
      <c r="U145" s="163"/>
      <c r="AK145" s="161"/>
      <c r="AM145" s="163"/>
      <c r="BC145" s="161"/>
      <c r="BE145" s="163"/>
      <c r="BU145" s="161"/>
      <c r="BW145" s="163"/>
      <c r="CN145" s="161"/>
      <c r="CP145" s="163"/>
      <c r="DF145" s="161"/>
      <c r="DH145" s="163"/>
      <c r="DY145" s="180"/>
      <c r="DZ145" s="180"/>
      <c r="EA145" s="180"/>
    </row>
    <row r="146" spans="1:131" s="162" customFormat="1" ht="18" customHeight="1" x14ac:dyDescent="0.15">
      <c r="A146" s="161"/>
      <c r="C146" s="163"/>
      <c r="S146" s="161"/>
      <c r="U146" s="163"/>
      <c r="AK146" s="161"/>
      <c r="AM146" s="163"/>
      <c r="BC146" s="161"/>
      <c r="BE146" s="163"/>
      <c r="BU146" s="161"/>
      <c r="BW146" s="163"/>
      <c r="CN146" s="161"/>
      <c r="CP146" s="163"/>
      <c r="DF146" s="161"/>
      <c r="DH146" s="163"/>
      <c r="DY146" s="180"/>
      <c r="DZ146" s="180"/>
      <c r="EA146" s="180"/>
    </row>
    <row r="147" spans="1:131" s="162" customFormat="1" ht="18" customHeight="1" x14ac:dyDescent="0.15">
      <c r="A147" s="161"/>
      <c r="C147" s="163"/>
      <c r="S147" s="161"/>
      <c r="U147" s="163"/>
      <c r="AK147" s="161"/>
      <c r="AM147" s="163"/>
      <c r="BC147" s="161"/>
      <c r="BE147" s="163"/>
      <c r="BU147" s="161"/>
      <c r="BW147" s="163"/>
      <c r="CN147" s="161"/>
      <c r="CP147" s="163"/>
      <c r="DF147" s="161"/>
      <c r="DH147" s="163"/>
      <c r="DY147" s="180"/>
      <c r="DZ147" s="180"/>
      <c r="EA147" s="180"/>
    </row>
    <row r="148" spans="1:131" s="162" customFormat="1" ht="18" customHeight="1" x14ac:dyDescent="0.15">
      <c r="A148" s="161"/>
      <c r="C148" s="163"/>
      <c r="S148" s="161"/>
      <c r="U148" s="163"/>
      <c r="AK148" s="161"/>
      <c r="AM148" s="163"/>
      <c r="BC148" s="161"/>
      <c r="BE148" s="163"/>
      <c r="BU148" s="161"/>
      <c r="BW148" s="163"/>
      <c r="CN148" s="161"/>
      <c r="CP148" s="163"/>
      <c r="DF148" s="161"/>
      <c r="DH148" s="163"/>
      <c r="DY148" s="180"/>
      <c r="DZ148" s="180"/>
      <c r="EA148" s="180"/>
    </row>
    <row r="149" spans="1:131" s="162" customFormat="1" ht="18" customHeight="1" x14ac:dyDescent="0.15">
      <c r="A149" s="161"/>
      <c r="C149" s="163"/>
      <c r="S149" s="161"/>
      <c r="U149" s="163"/>
      <c r="AK149" s="161"/>
      <c r="AM149" s="163"/>
      <c r="BC149" s="161"/>
      <c r="BE149" s="163"/>
      <c r="BU149" s="161"/>
      <c r="BW149" s="163"/>
      <c r="CN149" s="161"/>
      <c r="CP149" s="163"/>
      <c r="DF149" s="161"/>
      <c r="DH149" s="163"/>
      <c r="DY149" s="180"/>
      <c r="DZ149" s="180"/>
      <c r="EA149" s="180"/>
    </row>
    <row r="150" spans="1:131" s="162" customFormat="1" ht="18" customHeight="1" x14ac:dyDescent="0.15">
      <c r="A150" s="161"/>
      <c r="C150" s="163"/>
      <c r="S150" s="161"/>
      <c r="U150" s="163"/>
      <c r="AK150" s="161"/>
      <c r="AM150" s="163"/>
      <c r="BC150" s="161"/>
      <c r="BE150" s="163"/>
      <c r="BU150" s="161"/>
      <c r="BW150" s="163"/>
      <c r="CN150" s="161"/>
      <c r="CP150" s="163"/>
      <c r="DF150" s="161"/>
      <c r="DH150" s="163"/>
      <c r="DY150" s="180"/>
      <c r="DZ150" s="180"/>
      <c r="EA150" s="180"/>
    </row>
    <row r="151" spans="1:131" s="162" customFormat="1" ht="18" customHeight="1" x14ac:dyDescent="0.15">
      <c r="A151" s="161"/>
      <c r="C151" s="163"/>
      <c r="S151" s="161"/>
      <c r="U151" s="163"/>
      <c r="AK151" s="161"/>
      <c r="AM151" s="163"/>
      <c r="BC151" s="161"/>
      <c r="BE151" s="163"/>
      <c r="BU151" s="161"/>
      <c r="BW151" s="163"/>
      <c r="CN151" s="161"/>
      <c r="CP151" s="163"/>
      <c r="DF151" s="161"/>
      <c r="DH151" s="163"/>
      <c r="DY151" s="180"/>
      <c r="DZ151" s="180"/>
      <c r="EA151" s="180"/>
    </row>
    <row r="152" spans="1:131" s="162" customFormat="1" ht="18" customHeight="1" x14ac:dyDescent="0.15">
      <c r="A152" s="161"/>
      <c r="C152" s="163"/>
      <c r="S152" s="161"/>
      <c r="U152" s="163"/>
      <c r="AK152" s="161"/>
      <c r="AM152" s="163"/>
      <c r="BC152" s="161"/>
      <c r="BE152" s="163"/>
      <c r="BU152" s="161"/>
      <c r="BW152" s="163"/>
      <c r="CN152" s="161"/>
      <c r="CP152" s="163"/>
      <c r="DF152" s="161"/>
      <c r="DH152" s="163"/>
      <c r="DY152" s="180"/>
      <c r="DZ152" s="180"/>
      <c r="EA152" s="180"/>
    </row>
    <row r="153" spans="1:131" s="162" customFormat="1" ht="18" customHeight="1" x14ac:dyDescent="0.15">
      <c r="A153" s="161"/>
      <c r="C153" s="163"/>
      <c r="S153" s="161"/>
      <c r="U153" s="163"/>
      <c r="AK153" s="161"/>
      <c r="AM153" s="163"/>
      <c r="BC153" s="161"/>
      <c r="BE153" s="163"/>
      <c r="BU153" s="161"/>
      <c r="BW153" s="163"/>
      <c r="CN153" s="161"/>
      <c r="CP153" s="163"/>
      <c r="DF153" s="161"/>
      <c r="DH153" s="163"/>
      <c r="DY153" s="180"/>
      <c r="DZ153" s="180"/>
      <c r="EA153" s="180"/>
    </row>
    <row r="154" spans="1:131" s="162" customFormat="1" ht="18" customHeight="1" x14ac:dyDescent="0.15">
      <c r="A154" s="161"/>
      <c r="C154" s="163"/>
      <c r="S154" s="161"/>
      <c r="U154" s="163"/>
      <c r="AK154" s="161"/>
      <c r="AM154" s="163"/>
      <c r="BC154" s="161"/>
      <c r="BE154" s="163"/>
      <c r="BU154" s="161"/>
      <c r="BW154" s="163"/>
      <c r="CN154" s="161"/>
      <c r="CP154" s="163"/>
      <c r="DF154" s="161"/>
      <c r="DH154" s="163"/>
      <c r="DY154" s="180"/>
      <c r="DZ154" s="180"/>
      <c r="EA154" s="180"/>
    </row>
    <row r="155" spans="1:131" s="162" customFormat="1" ht="18" customHeight="1" x14ac:dyDescent="0.15">
      <c r="A155" s="161"/>
      <c r="C155" s="163"/>
      <c r="S155" s="161"/>
      <c r="U155" s="163"/>
      <c r="AK155" s="161"/>
      <c r="AM155" s="163"/>
      <c r="BC155" s="161"/>
      <c r="BE155" s="163"/>
      <c r="BU155" s="161"/>
      <c r="BW155" s="163"/>
      <c r="CN155" s="161"/>
      <c r="CP155" s="163"/>
      <c r="DF155" s="161"/>
      <c r="DH155" s="163"/>
      <c r="DY155" s="180"/>
      <c r="DZ155" s="180"/>
      <c r="EA155" s="180"/>
    </row>
    <row r="156" spans="1:131" s="162" customFormat="1" ht="18" customHeight="1" x14ac:dyDescent="0.15">
      <c r="A156" s="161"/>
      <c r="C156" s="163"/>
      <c r="S156" s="161"/>
      <c r="U156" s="163"/>
      <c r="AK156" s="161"/>
      <c r="AM156" s="163"/>
      <c r="BC156" s="161"/>
      <c r="BE156" s="163"/>
      <c r="BU156" s="161"/>
      <c r="BW156" s="163"/>
      <c r="CN156" s="161"/>
      <c r="CP156" s="163"/>
      <c r="DF156" s="161"/>
      <c r="DH156" s="163"/>
      <c r="DY156" s="180"/>
      <c r="DZ156" s="180"/>
      <c r="EA156" s="180"/>
    </row>
    <row r="157" spans="1:131" s="162" customFormat="1" ht="18" customHeight="1" x14ac:dyDescent="0.15">
      <c r="A157" s="161"/>
      <c r="C157" s="163"/>
      <c r="S157" s="161"/>
      <c r="U157" s="163"/>
      <c r="AK157" s="161"/>
      <c r="AM157" s="163"/>
      <c r="BC157" s="161"/>
      <c r="BE157" s="163"/>
      <c r="BU157" s="161"/>
      <c r="BW157" s="163"/>
      <c r="CN157" s="161"/>
      <c r="CP157" s="163"/>
      <c r="DF157" s="161"/>
      <c r="DH157" s="163"/>
      <c r="DY157" s="180"/>
      <c r="DZ157" s="180"/>
      <c r="EA157" s="180"/>
    </row>
    <row r="158" spans="1:131" s="162" customFormat="1" ht="18" customHeight="1" x14ac:dyDescent="0.15">
      <c r="A158" s="161"/>
      <c r="C158" s="163"/>
      <c r="S158" s="161"/>
      <c r="U158" s="163"/>
      <c r="AK158" s="161"/>
      <c r="AM158" s="163"/>
      <c r="BC158" s="161"/>
      <c r="BE158" s="163"/>
      <c r="BU158" s="161"/>
      <c r="BW158" s="163"/>
      <c r="CN158" s="161"/>
      <c r="CP158" s="163"/>
      <c r="DF158" s="161"/>
      <c r="DH158" s="163"/>
      <c r="DY158" s="180"/>
      <c r="DZ158" s="180"/>
      <c r="EA158" s="180"/>
    </row>
    <row r="159" spans="1:131" s="162" customFormat="1" ht="18" customHeight="1" x14ac:dyDescent="0.15">
      <c r="A159" s="161"/>
      <c r="C159" s="163"/>
      <c r="S159" s="161"/>
      <c r="U159" s="163"/>
      <c r="AK159" s="161"/>
      <c r="AM159" s="163"/>
      <c r="BC159" s="161"/>
      <c r="BE159" s="163"/>
      <c r="BU159" s="161"/>
      <c r="BW159" s="163"/>
      <c r="CN159" s="161"/>
      <c r="CP159" s="163"/>
      <c r="DF159" s="161"/>
      <c r="DH159" s="163"/>
      <c r="DY159" s="180"/>
      <c r="DZ159" s="180"/>
      <c r="EA159" s="180"/>
    </row>
    <row r="160" spans="1:131" s="162" customFormat="1" ht="18" customHeight="1" x14ac:dyDescent="0.15">
      <c r="A160" s="161"/>
      <c r="C160" s="163"/>
      <c r="S160" s="161"/>
      <c r="U160" s="163"/>
      <c r="AK160" s="161"/>
      <c r="AM160" s="163"/>
      <c r="BC160" s="161"/>
      <c r="BE160" s="163"/>
      <c r="BU160" s="161"/>
      <c r="BW160" s="163"/>
      <c r="CN160" s="161"/>
      <c r="CP160" s="163"/>
      <c r="DF160" s="161"/>
      <c r="DH160" s="163"/>
      <c r="DY160" s="180"/>
      <c r="DZ160" s="180"/>
      <c r="EA160" s="180"/>
    </row>
    <row r="161" spans="1:131" s="162" customFormat="1" ht="18" customHeight="1" x14ac:dyDescent="0.15">
      <c r="A161" s="161"/>
      <c r="C161" s="163"/>
      <c r="S161" s="161"/>
      <c r="U161" s="163"/>
      <c r="AK161" s="161"/>
      <c r="AM161" s="163"/>
      <c r="BC161" s="161"/>
      <c r="BE161" s="163"/>
      <c r="BU161" s="161"/>
      <c r="BW161" s="163"/>
      <c r="CN161" s="161"/>
      <c r="CP161" s="163"/>
      <c r="DF161" s="161"/>
      <c r="DH161" s="163"/>
      <c r="DY161" s="180"/>
      <c r="DZ161" s="180"/>
      <c r="EA161" s="180"/>
    </row>
    <row r="162" spans="1:131" s="162" customFormat="1" ht="18" customHeight="1" x14ac:dyDescent="0.15">
      <c r="A162" s="161"/>
      <c r="C162" s="163"/>
      <c r="S162" s="161"/>
      <c r="U162" s="163"/>
      <c r="AK162" s="161"/>
      <c r="AM162" s="163"/>
      <c r="BC162" s="161"/>
      <c r="BE162" s="163"/>
      <c r="BU162" s="161"/>
      <c r="BW162" s="163"/>
      <c r="CN162" s="161"/>
      <c r="CP162" s="163"/>
      <c r="DF162" s="161"/>
      <c r="DH162" s="163"/>
      <c r="DY162" s="180"/>
      <c r="DZ162" s="180"/>
      <c r="EA162" s="180"/>
    </row>
    <row r="163" spans="1:131" s="162" customFormat="1" ht="18" customHeight="1" x14ac:dyDescent="0.15">
      <c r="A163" s="161"/>
      <c r="C163" s="163"/>
      <c r="S163" s="161"/>
      <c r="U163" s="163"/>
      <c r="AK163" s="161"/>
      <c r="AM163" s="163"/>
      <c r="BC163" s="161"/>
      <c r="BE163" s="163"/>
      <c r="BU163" s="161"/>
      <c r="BW163" s="163"/>
      <c r="CN163" s="161"/>
      <c r="CP163" s="163"/>
      <c r="DF163" s="161"/>
      <c r="DH163" s="163"/>
      <c r="DY163" s="180"/>
      <c r="DZ163" s="180"/>
      <c r="EA163" s="180"/>
    </row>
    <row r="164" spans="1:131" s="162" customFormat="1" ht="18" customHeight="1" x14ac:dyDescent="0.15">
      <c r="A164" s="161"/>
      <c r="C164" s="163"/>
      <c r="S164" s="161"/>
      <c r="U164" s="163"/>
      <c r="AK164" s="161"/>
      <c r="AM164" s="163"/>
      <c r="BC164" s="161"/>
      <c r="BE164" s="163"/>
      <c r="BU164" s="161"/>
      <c r="BW164" s="163"/>
      <c r="CN164" s="161"/>
      <c r="CP164" s="163"/>
      <c r="DF164" s="161"/>
      <c r="DH164" s="163"/>
      <c r="DY164" s="180"/>
      <c r="DZ164" s="180"/>
      <c r="EA164" s="180"/>
    </row>
    <row r="165" spans="1:131" s="162" customFormat="1" ht="18" customHeight="1" x14ac:dyDescent="0.15">
      <c r="A165" s="161"/>
      <c r="C165" s="163"/>
      <c r="S165" s="161"/>
      <c r="U165" s="163"/>
      <c r="AK165" s="161"/>
      <c r="AM165" s="163"/>
      <c r="BC165" s="161"/>
      <c r="BE165" s="163"/>
      <c r="BU165" s="161"/>
      <c r="BW165" s="163"/>
      <c r="CN165" s="161"/>
      <c r="CP165" s="163"/>
      <c r="DF165" s="161"/>
      <c r="DH165" s="163"/>
      <c r="DY165" s="180"/>
      <c r="DZ165" s="180"/>
      <c r="EA165" s="180"/>
    </row>
    <row r="166" spans="1:131" s="162" customFormat="1" ht="18" customHeight="1" x14ac:dyDescent="0.15">
      <c r="A166" s="161"/>
      <c r="C166" s="163"/>
      <c r="S166" s="161"/>
      <c r="U166" s="163"/>
      <c r="AK166" s="161"/>
      <c r="AM166" s="163"/>
      <c r="BC166" s="161"/>
      <c r="BE166" s="163"/>
      <c r="BU166" s="161"/>
      <c r="BW166" s="163"/>
      <c r="CN166" s="161"/>
      <c r="CP166" s="163"/>
      <c r="DF166" s="161"/>
      <c r="DH166" s="163"/>
      <c r="DY166" s="180"/>
      <c r="DZ166" s="180"/>
      <c r="EA166" s="180"/>
    </row>
    <row r="167" spans="1:131" s="162" customFormat="1" ht="18" customHeight="1" x14ac:dyDescent="0.15">
      <c r="A167" s="161"/>
      <c r="C167" s="163"/>
      <c r="S167" s="161"/>
      <c r="U167" s="163"/>
      <c r="AK167" s="161"/>
      <c r="AM167" s="163"/>
      <c r="BC167" s="161"/>
      <c r="BE167" s="163"/>
      <c r="BU167" s="161"/>
      <c r="BW167" s="163"/>
      <c r="CN167" s="161"/>
      <c r="CP167" s="163"/>
      <c r="DF167" s="161"/>
      <c r="DH167" s="163"/>
      <c r="DY167" s="180"/>
      <c r="DZ167" s="180"/>
      <c r="EA167" s="180"/>
    </row>
    <row r="168" spans="1:131" s="162" customFormat="1" ht="18" customHeight="1" x14ac:dyDescent="0.15">
      <c r="A168" s="161"/>
      <c r="C168" s="163"/>
      <c r="S168" s="161"/>
      <c r="U168" s="163"/>
      <c r="AK168" s="161"/>
      <c r="AM168" s="163"/>
      <c r="BC168" s="161"/>
      <c r="BE168" s="163"/>
      <c r="BU168" s="161"/>
      <c r="BW168" s="163"/>
      <c r="CN168" s="161"/>
      <c r="CP168" s="163"/>
      <c r="DF168" s="161"/>
      <c r="DH168" s="163"/>
      <c r="DY168" s="180"/>
      <c r="DZ168" s="180"/>
      <c r="EA168" s="180"/>
    </row>
    <row r="169" spans="1:131" s="162" customFormat="1" ht="18" customHeight="1" x14ac:dyDescent="0.15">
      <c r="A169" s="161"/>
      <c r="C169" s="163"/>
      <c r="S169" s="161"/>
      <c r="U169" s="163"/>
      <c r="AK169" s="161"/>
      <c r="AM169" s="163"/>
      <c r="BC169" s="161"/>
      <c r="BE169" s="163"/>
      <c r="BU169" s="161"/>
      <c r="BW169" s="163"/>
      <c r="CN169" s="161"/>
      <c r="CP169" s="163"/>
      <c r="DF169" s="161"/>
      <c r="DH169" s="163"/>
      <c r="DY169" s="180"/>
      <c r="DZ169" s="180"/>
      <c r="EA169" s="180"/>
    </row>
    <row r="170" spans="1:131" s="162" customFormat="1" ht="18" customHeight="1" x14ac:dyDescent="0.15">
      <c r="A170" s="161"/>
      <c r="C170" s="163"/>
      <c r="S170" s="161"/>
      <c r="U170" s="163"/>
      <c r="AK170" s="161"/>
      <c r="AM170" s="163"/>
      <c r="BC170" s="161"/>
      <c r="BE170" s="163"/>
      <c r="BU170" s="161"/>
      <c r="BW170" s="163"/>
      <c r="CN170" s="161"/>
      <c r="CP170" s="163"/>
      <c r="DF170" s="161"/>
      <c r="DH170" s="163"/>
      <c r="DY170" s="180"/>
      <c r="DZ170" s="180"/>
      <c r="EA170" s="180"/>
    </row>
    <row r="171" spans="1:131" s="162" customFormat="1" ht="18" customHeight="1" x14ac:dyDescent="0.15">
      <c r="A171" s="161"/>
      <c r="C171" s="163"/>
      <c r="S171" s="161"/>
      <c r="U171" s="163"/>
      <c r="AK171" s="161"/>
      <c r="AM171" s="163"/>
      <c r="BC171" s="161"/>
      <c r="BE171" s="163"/>
      <c r="BU171" s="161"/>
      <c r="BW171" s="163"/>
      <c r="CN171" s="161"/>
      <c r="CP171" s="163"/>
      <c r="DF171" s="161"/>
      <c r="DH171" s="163"/>
      <c r="DY171" s="180"/>
      <c r="DZ171" s="180"/>
      <c r="EA171" s="180"/>
    </row>
    <row r="172" spans="1:131" s="162" customFormat="1" ht="18" customHeight="1" x14ac:dyDescent="0.15">
      <c r="A172" s="161"/>
      <c r="C172" s="163"/>
      <c r="S172" s="161"/>
      <c r="U172" s="163"/>
      <c r="AK172" s="161"/>
      <c r="AM172" s="163"/>
      <c r="BC172" s="161"/>
      <c r="BE172" s="163"/>
      <c r="BU172" s="161"/>
      <c r="BW172" s="163"/>
      <c r="CN172" s="161"/>
      <c r="CP172" s="163"/>
      <c r="DF172" s="161"/>
      <c r="DH172" s="163"/>
      <c r="DY172" s="180"/>
      <c r="DZ172" s="180"/>
      <c r="EA172" s="180"/>
    </row>
    <row r="173" spans="1:131" s="162" customFormat="1" ht="18" customHeight="1" x14ac:dyDescent="0.15">
      <c r="A173" s="161"/>
      <c r="C173" s="163"/>
      <c r="S173" s="161"/>
      <c r="U173" s="163"/>
      <c r="AK173" s="161"/>
      <c r="AM173" s="163"/>
      <c r="BC173" s="161"/>
      <c r="BE173" s="163"/>
      <c r="BU173" s="161"/>
      <c r="BW173" s="163"/>
      <c r="CN173" s="161"/>
      <c r="CP173" s="163"/>
      <c r="DF173" s="161"/>
      <c r="DH173" s="163"/>
      <c r="DY173" s="180"/>
      <c r="DZ173" s="180"/>
      <c r="EA173" s="180"/>
    </row>
    <row r="174" spans="1:131" s="162" customFormat="1" ht="18" customHeight="1" x14ac:dyDescent="0.15">
      <c r="A174" s="161"/>
      <c r="C174" s="163"/>
      <c r="S174" s="161"/>
      <c r="U174" s="163"/>
      <c r="AK174" s="161"/>
      <c r="AM174" s="163"/>
      <c r="BC174" s="161"/>
      <c r="BE174" s="163"/>
      <c r="BU174" s="161"/>
      <c r="BW174" s="163"/>
      <c r="CN174" s="161"/>
      <c r="CP174" s="163"/>
      <c r="DF174" s="161"/>
      <c r="DH174" s="163"/>
      <c r="DY174" s="180"/>
      <c r="DZ174" s="180"/>
      <c r="EA174" s="180"/>
    </row>
    <row r="175" spans="1:131" s="162" customFormat="1" ht="18" customHeight="1" x14ac:dyDescent="0.15">
      <c r="A175" s="161"/>
      <c r="C175" s="163"/>
      <c r="S175" s="161"/>
      <c r="U175" s="163"/>
      <c r="AK175" s="161"/>
      <c r="AM175" s="163"/>
      <c r="BC175" s="161"/>
      <c r="BE175" s="163"/>
      <c r="BU175" s="161"/>
      <c r="BW175" s="163"/>
      <c r="CN175" s="161"/>
      <c r="CP175" s="163"/>
      <c r="DF175" s="161"/>
      <c r="DH175" s="163"/>
      <c r="DY175" s="180"/>
      <c r="DZ175" s="180"/>
      <c r="EA175" s="180"/>
    </row>
    <row r="176" spans="1:131" s="162" customFormat="1" ht="18" customHeight="1" x14ac:dyDescent="0.15">
      <c r="A176" s="161"/>
      <c r="C176" s="163"/>
      <c r="S176" s="161"/>
      <c r="U176" s="163"/>
      <c r="AK176" s="161"/>
      <c r="AM176" s="163"/>
      <c r="BC176" s="161"/>
      <c r="BE176" s="163"/>
      <c r="BU176" s="161"/>
      <c r="BW176" s="163"/>
      <c r="CN176" s="161"/>
      <c r="CP176" s="163"/>
      <c r="DF176" s="161"/>
      <c r="DH176" s="163"/>
      <c r="DY176" s="180"/>
      <c r="DZ176" s="180"/>
      <c r="EA176" s="180"/>
    </row>
    <row r="177" spans="1:131" s="162" customFormat="1" ht="18" customHeight="1" x14ac:dyDescent="0.15">
      <c r="A177" s="161"/>
      <c r="C177" s="163"/>
      <c r="S177" s="161"/>
      <c r="U177" s="163"/>
      <c r="AK177" s="161"/>
      <c r="AM177" s="163"/>
      <c r="BC177" s="161"/>
      <c r="BE177" s="163"/>
      <c r="BU177" s="161"/>
      <c r="BW177" s="163"/>
      <c r="CN177" s="161"/>
      <c r="CP177" s="163"/>
      <c r="DF177" s="161"/>
      <c r="DH177" s="163"/>
      <c r="DY177" s="180"/>
      <c r="DZ177" s="180"/>
      <c r="EA177" s="180"/>
    </row>
    <row r="178" spans="1:131" s="162" customFormat="1" ht="18" customHeight="1" x14ac:dyDescent="0.15">
      <c r="A178" s="161"/>
      <c r="C178" s="163"/>
      <c r="S178" s="161"/>
      <c r="U178" s="163"/>
      <c r="AK178" s="161"/>
      <c r="AM178" s="163"/>
      <c r="BC178" s="161"/>
      <c r="BE178" s="163"/>
      <c r="BU178" s="161"/>
      <c r="BW178" s="163"/>
      <c r="CN178" s="161"/>
      <c r="CP178" s="163"/>
      <c r="DF178" s="161"/>
      <c r="DH178" s="163"/>
      <c r="DY178" s="180"/>
      <c r="DZ178" s="180"/>
      <c r="EA178" s="180"/>
    </row>
    <row r="179" spans="1:131" s="162" customFormat="1" ht="18" customHeight="1" x14ac:dyDescent="0.15">
      <c r="A179" s="161"/>
      <c r="C179" s="163"/>
      <c r="S179" s="161"/>
      <c r="U179" s="163"/>
      <c r="AK179" s="161"/>
      <c r="AM179" s="163"/>
      <c r="BC179" s="161"/>
      <c r="BE179" s="163"/>
      <c r="BU179" s="161"/>
      <c r="BW179" s="163"/>
      <c r="CN179" s="161"/>
      <c r="CP179" s="163"/>
      <c r="DF179" s="161"/>
      <c r="DH179" s="163"/>
      <c r="DY179" s="180"/>
      <c r="DZ179" s="180"/>
      <c r="EA179" s="180"/>
    </row>
    <row r="180" spans="1:131" s="162" customFormat="1" ht="18" customHeight="1" x14ac:dyDescent="0.15">
      <c r="A180" s="161"/>
      <c r="C180" s="163"/>
      <c r="S180" s="161"/>
      <c r="U180" s="163"/>
      <c r="AK180" s="161"/>
      <c r="AM180" s="163"/>
      <c r="BC180" s="161"/>
      <c r="BE180" s="163"/>
      <c r="BU180" s="161"/>
      <c r="BW180" s="163"/>
      <c r="CN180" s="161"/>
      <c r="CP180" s="163"/>
      <c r="DF180" s="161"/>
      <c r="DH180" s="163"/>
      <c r="DY180" s="180"/>
      <c r="DZ180" s="180"/>
      <c r="EA180" s="180"/>
    </row>
    <row r="181" spans="1:131" s="162" customFormat="1" ht="18" customHeight="1" x14ac:dyDescent="0.15">
      <c r="A181" s="161"/>
      <c r="C181" s="163"/>
      <c r="S181" s="161"/>
      <c r="U181" s="163"/>
      <c r="AK181" s="161"/>
      <c r="AM181" s="163"/>
      <c r="BC181" s="161"/>
      <c r="BE181" s="163"/>
      <c r="BU181" s="161"/>
      <c r="BW181" s="163"/>
      <c r="CN181" s="161"/>
      <c r="CP181" s="163"/>
      <c r="DF181" s="161"/>
      <c r="DH181" s="163"/>
      <c r="DY181" s="180"/>
      <c r="DZ181" s="180"/>
      <c r="EA181" s="180"/>
    </row>
  </sheetData>
  <mergeCells count="22">
    <mergeCell ref="CS5:DE5"/>
    <mergeCell ref="DG5:DI6"/>
    <mergeCell ref="DJ5:DJ6"/>
    <mergeCell ref="DK5:DW5"/>
    <mergeCell ref="BV5:BX6"/>
    <mergeCell ref="BY5:CC5"/>
    <mergeCell ref="CD5:CH5"/>
    <mergeCell ref="CI5:CM5"/>
    <mergeCell ref="CO5:CQ6"/>
    <mergeCell ref="CR5:CR6"/>
    <mergeCell ref="BH5:BT5"/>
    <mergeCell ref="B5:D6"/>
    <mergeCell ref="E5:E6"/>
    <mergeCell ref="F5:R5"/>
    <mergeCell ref="T5:V6"/>
    <mergeCell ref="W5:W6"/>
    <mergeCell ref="X5:AJ5"/>
    <mergeCell ref="AL5:AN6"/>
    <mergeCell ref="AO5:AO6"/>
    <mergeCell ref="AP5:BB5"/>
    <mergeCell ref="BD5:BF6"/>
    <mergeCell ref="BG5:BG6"/>
  </mergeCells>
  <phoneticPr fontId="4" type="noConversion"/>
  <pageMargins left="0.51181102362204722" right="0.51181102362204722" top="0.43307086614173229" bottom="0.43307086614173229" header="0.35433070866141736" footer="0.15748031496062992"/>
  <pageSetup paperSize="9" orientation="landscape" useFirstPageNumber="1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A181"/>
  <sheetViews>
    <sheetView showGridLines="0" showZeros="0" zoomScaleNormal="100" workbookViewId="0">
      <pane xSplit="4" ySplit="6" topLeftCell="E7" activePane="bottomRight" state="frozen"/>
      <selection activeCell="E7" sqref="E7"/>
      <selection pane="topRight" activeCell="E7" sqref="E7"/>
      <selection pane="bottomLeft" activeCell="E7" sqref="E7"/>
      <selection pane="bottomRight" activeCell="E7" sqref="E7"/>
    </sheetView>
  </sheetViews>
  <sheetFormatPr defaultColWidth="9.140625" defaultRowHeight="23.25" customHeight="1" x14ac:dyDescent="0.15"/>
  <cols>
    <col min="1" max="1" width="1.7109375" style="18" customWidth="1"/>
    <col min="2" max="2" width="2.140625" style="8" customWidth="1"/>
    <col min="3" max="3" width="1" style="116" customWidth="1"/>
    <col min="4" max="4" width="23.7109375" style="8" customWidth="1"/>
    <col min="5" max="18" width="7.28515625" style="8" customWidth="1"/>
    <col min="19" max="19" width="1.7109375" style="18" customWidth="1"/>
    <col min="20" max="20" width="2.140625" style="8" customWidth="1"/>
    <col min="21" max="21" width="1" style="116" customWidth="1"/>
    <col min="22" max="22" width="23.7109375" style="8" customWidth="1"/>
    <col min="23" max="36" width="7.28515625" style="8" customWidth="1"/>
    <col min="37" max="37" width="1.7109375" style="18" customWidth="1"/>
    <col min="38" max="38" width="2.140625" style="8" customWidth="1"/>
    <col min="39" max="39" width="1" style="116" customWidth="1"/>
    <col min="40" max="40" width="23.7109375" style="8" customWidth="1"/>
    <col min="41" max="54" width="7.28515625" style="8" customWidth="1"/>
    <col min="55" max="55" width="1.7109375" style="18" customWidth="1"/>
    <col min="56" max="56" width="2.140625" style="8" customWidth="1"/>
    <col min="57" max="57" width="1" style="116" customWidth="1"/>
    <col min="58" max="58" width="23.7109375" style="8" customWidth="1"/>
    <col min="59" max="72" width="7.28515625" style="8" customWidth="1"/>
    <col min="73" max="73" width="1.7109375" style="18" customWidth="1"/>
    <col min="74" max="74" width="2.140625" style="8" customWidth="1"/>
    <col min="75" max="75" width="1" style="116" customWidth="1"/>
    <col min="76" max="76" width="23.7109375" style="8" customWidth="1"/>
    <col min="77" max="91" width="7.28515625" style="8" customWidth="1"/>
    <col min="92" max="92" width="1.7109375" style="18" customWidth="1"/>
    <col min="93" max="93" width="2.140625" style="8" customWidth="1"/>
    <col min="94" max="94" width="1" style="116" customWidth="1"/>
    <col min="95" max="95" width="23.7109375" style="8" customWidth="1"/>
    <col min="96" max="109" width="7.28515625" style="8" customWidth="1"/>
    <col min="110" max="110" width="1.7109375" style="18" customWidth="1"/>
    <col min="111" max="111" width="2.140625" style="8" customWidth="1"/>
    <col min="112" max="112" width="1" style="116" customWidth="1"/>
    <col min="113" max="113" width="23.7109375" style="8" customWidth="1"/>
    <col min="114" max="127" width="7.28515625" style="8" customWidth="1"/>
    <col min="128" max="128" width="1.7109375" style="8" customWidth="1"/>
    <col min="129" max="129" width="4.7109375" style="168" customWidth="1"/>
    <col min="130" max="131" width="9.140625" style="168"/>
    <col min="132" max="16384" width="9.140625" style="8"/>
  </cols>
  <sheetData>
    <row r="1" spans="1:131" s="5" customFormat="1" ht="27" customHeight="1" x14ac:dyDescent="0.15">
      <c r="A1" s="1" t="str">
        <f>'1) Rooms'!$A$1</f>
        <v xml:space="preserve">＃ WHR Monthly Closing 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tr">
        <f>'1) Rooms'!$R$1</f>
        <v>Business Performance in 2026</v>
      </c>
      <c r="S1" s="1" t="str">
        <f>$A$1</f>
        <v xml:space="preserve">＃ WHR Monthly Closing </v>
      </c>
      <c r="T1" s="2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4" t="str">
        <f>$R$1</f>
        <v>Business Performance in 2026</v>
      </c>
      <c r="AK1" s="1" t="str">
        <f>$A$1</f>
        <v xml:space="preserve">＃ WHR Monthly Closing </v>
      </c>
      <c r="AL1" s="2"/>
      <c r="AM1" s="3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4" t="str">
        <f>$R$1</f>
        <v>Business Performance in 2026</v>
      </c>
      <c r="BC1" s="1" t="str">
        <f>$A$1</f>
        <v xml:space="preserve">＃ WHR Monthly Closing </v>
      </c>
      <c r="BD1" s="2"/>
      <c r="BE1" s="3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4" t="str">
        <f>$R$1</f>
        <v>Business Performance in 2026</v>
      </c>
      <c r="BU1" s="1" t="str">
        <f>$A$1</f>
        <v xml:space="preserve">＃ WHR Monthly Closing </v>
      </c>
      <c r="BV1" s="2"/>
      <c r="BW1" s="3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4" t="str">
        <f>$R$1</f>
        <v>Business Performance in 2026</v>
      </c>
      <c r="CN1" s="1" t="str">
        <f>$A$1</f>
        <v xml:space="preserve">＃ WHR Monthly Closing </v>
      </c>
      <c r="CO1" s="2"/>
      <c r="CP1" s="3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4" t="str">
        <f>$R$1</f>
        <v>Business Performance in 2026</v>
      </c>
      <c r="DF1" s="1" t="str">
        <f>$A$1</f>
        <v xml:space="preserve">＃ WHR Monthly Closing </v>
      </c>
      <c r="DG1" s="2"/>
      <c r="DH1" s="3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4" t="str">
        <f>$R$1</f>
        <v>Business Performance in 2026</v>
      </c>
      <c r="DY1" s="167"/>
      <c r="DZ1" s="167"/>
      <c r="EA1" s="167"/>
    </row>
    <row r="2" spans="1:131" ht="9" customHeight="1" x14ac:dyDescent="0.15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7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7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7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</row>
    <row r="3" spans="1:131" ht="21" customHeight="1" x14ac:dyDescent="0.15">
      <c r="A3" s="9" t="s">
        <v>67</v>
      </c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68</v>
      </c>
      <c r="T3" s="10"/>
      <c r="U3" s="1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 t="s">
        <v>69</v>
      </c>
      <c r="AL3" s="10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9" t="s">
        <v>70</v>
      </c>
      <c r="BD3" s="10"/>
      <c r="BE3" s="11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9" t="s">
        <v>259</v>
      </c>
      <c r="BV3" s="10"/>
      <c r="BW3" s="11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9" t="s">
        <v>260</v>
      </c>
      <c r="CO3" s="10"/>
      <c r="CP3" s="11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9" t="s">
        <v>261</v>
      </c>
      <c r="DG3" s="10"/>
      <c r="DH3" s="11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</row>
    <row r="4" spans="1:131" ht="18" customHeight="1" x14ac:dyDescent="0.15">
      <c r="A4" s="12" t="s">
        <v>262</v>
      </c>
      <c r="B4" s="13"/>
      <c r="C4" s="14"/>
      <c r="D4" s="13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R4" s="16" t="s">
        <v>263</v>
      </c>
      <c r="S4" s="12" t="str">
        <f>$A$4</f>
        <v xml:space="preserve"> 1) 손익계산서</v>
      </c>
      <c r="T4" s="13"/>
      <c r="U4" s="14"/>
      <c r="V4" s="13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J4" s="16" t="str">
        <f>$R$4</f>
        <v xml:space="preserve"> * Unit : USD</v>
      </c>
      <c r="AK4" s="12" t="str">
        <f>$A$4</f>
        <v xml:space="preserve"> 1) 손익계산서</v>
      </c>
      <c r="AL4" s="13"/>
      <c r="AM4" s="14"/>
      <c r="AN4" s="13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B4" s="16" t="str">
        <f>$R$4</f>
        <v xml:space="preserve"> * Unit : USD</v>
      </c>
      <c r="BC4" s="12" t="str">
        <f>$A$4</f>
        <v xml:space="preserve"> 1) 손익계산서</v>
      </c>
      <c r="BD4" s="13"/>
      <c r="BE4" s="14"/>
      <c r="BF4" s="13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T4" s="16" t="str">
        <f>$R$4</f>
        <v xml:space="preserve"> * Unit : USD</v>
      </c>
      <c r="BU4" s="12" t="str">
        <f>$A$4</f>
        <v xml:space="preserve"> 1) 손익계산서</v>
      </c>
      <c r="BV4" s="13"/>
      <c r="BW4" s="14"/>
      <c r="BX4" s="13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M4" s="16" t="str">
        <f>$R$4</f>
        <v xml:space="preserve"> * Unit : USD</v>
      </c>
      <c r="CN4" s="12" t="str">
        <f>$A$4</f>
        <v xml:space="preserve"> 1) 손익계산서</v>
      </c>
      <c r="CO4" s="13"/>
      <c r="CP4" s="14"/>
      <c r="CQ4" s="13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E4" s="16" t="str">
        <f>$R$4</f>
        <v xml:space="preserve"> * Unit : USD</v>
      </c>
      <c r="DF4" s="12" t="str">
        <f>$A$4</f>
        <v xml:space="preserve"> 1) 손익계산서</v>
      </c>
      <c r="DG4" s="13"/>
      <c r="DH4" s="14"/>
      <c r="DI4" s="13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W4" s="16"/>
    </row>
    <row r="5" spans="1:131" ht="15" customHeight="1" x14ac:dyDescent="0.15">
      <c r="A5" s="169" t="s">
        <v>264</v>
      </c>
      <c r="B5" s="205"/>
      <c r="C5" s="206"/>
      <c r="D5" s="207"/>
      <c r="E5" s="211" t="s">
        <v>265</v>
      </c>
      <c r="F5" s="202" t="s">
        <v>78</v>
      </c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  <c r="T5" s="205"/>
      <c r="U5" s="206"/>
      <c r="V5" s="207"/>
      <c r="W5" s="211" t="s">
        <v>265</v>
      </c>
      <c r="X5" s="202" t="s">
        <v>79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4"/>
      <c r="AL5" s="205"/>
      <c r="AM5" s="206"/>
      <c r="AN5" s="207"/>
      <c r="AO5" s="211" t="s">
        <v>265</v>
      </c>
      <c r="AP5" s="202" t="s">
        <v>80</v>
      </c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4"/>
      <c r="BD5" s="205"/>
      <c r="BE5" s="206"/>
      <c r="BF5" s="207"/>
      <c r="BG5" s="211" t="s">
        <v>191</v>
      </c>
      <c r="BH5" s="202" t="s">
        <v>81</v>
      </c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4"/>
      <c r="BV5" s="205"/>
      <c r="BW5" s="206"/>
      <c r="BX5" s="207"/>
      <c r="BY5" s="202" t="s">
        <v>78</v>
      </c>
      <c r="BZ5" s="203"/>
      <c r="CA5" s="203"/>
      <c r="CB5" s="203"/>
      <c r="CC5" s="204"/>
      <c r="CD5" s="202" t="s">
        <v>79</v>
      </c>
      <c r="CE5" s="203"/>
      <c r="CF5" s="203"/>
      <c r="CG5" s="203"/>
      <c r="CH5" s="204"/>
      <c r="CI5" s="202" t="s">
        <v>80</v>
      </c>
      <c r="CJ5" s="203"/>
      <c r="CK5" s="203"/>
      <c r="CL5" s="203"/>
      <c r="CM5" s="204"/>
      <c r="CO5" s="205"/>
      <c r="CP5" s="206"/>
      <c r="CQ5" s="207"/>
      <c r="CR5" s="211" t="s">
        <v>265</v>
      </c>
      <c r="CS5" s="202" t="s">
        <v>82</v>
      </c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4"/>
      <c r="DG5" s="205"/>
      <c r="DH5" s="206"/>
      <c r="DI5" s="207"/>
      <c r="DJ5" s="211" t="s">
        <v>265</v>
      </c>
      <c r="DK5" s="202" t="s">
        <v>83</v>
      </c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4"/>
    </row>
    <row r="6" spans="1:131" ht="15" customHeight="1" thickBot="1" x14ac:dyDescent="0.2">
      <c r="B6" s="208"/>
      <c r="C6" s="209"/>
      <c r="D6" s="210"/>
      <c r="E6" s="212"/>
      <c r="F6" s="19">
        <f>'1) Rooms'!$AP$6</f>
        <v>3</v>
      </c>
      <c r="G6" s="20">
        <f>'1) Rooms'!G$6</f>
        <v>1</v>
      </c>
      <c r="H6" s="21">
        <f>'1) Rooms'!H$6</f>
        <v>2</v>
      </c>
      <c r="I6" s="22">
        <f>'1) Rooms'!I$6</f>
        <v>3</v>
      </c>
      <c r="J6" s="22">
        <f>'1) Rooms'!J$6</f>
        <v>4</v>
      </c>
      <c r="K6" s="22">
        <f>'1) Rooms'!K$6</f>
        <v>5</v>
      </c>
      <c r="L6" s="22">
        <f>'1) Rooms'!L$6</f>
        <v>6</v>
      </c>
      <c r="M6" s="22">
        <f>'1) Rooms'!M$6</f>
        <v>7</v>
      </c>
      <c r="N6" s="22">
        <f>'1) Rooms'!N$6</f>
        <v>8</v>
      </c>
      <c r="O6" s="22">
        <f>'1) Rooms'!O$6</f>
        <v>9</v>
      </c>
      <c r="P6" s="22">
        <f>'1) Rooms'!P$6</f>
        <v>10</v>
      </c>
      <c r="Q6" s="22">
        <f>'1) Rooms'!Q$6</f>
        <v>11</v>
      </c>
      <c r="R6" s="23">
        <f>'1) Rooms'!R$6</f>
        <v>12</v>
      </c>
      <c r="T6" s="208"/>
      <c r="U6" s="209"/>
      <c r="V6" s="210"/>
      <c r="W6" s="212"/>
      <c r="X6" s="19">
        <f>$F$6</f>
        <v>3</v>
      </c>
      <c r="Y6" s="20">
        <f>$G$6</f>
        <v>1</v>
      </c>
      <c r="Z6" s="21">
        <f>$H$6</f>
        <v>2</v>
      </c>
      <c r="AA6" s="22">
        <f>$I$6</f>
        <v>3</v>
      </c>
      <c r="AB6" s="22">
        <f>$J$6</f>
        <v>4</v>
      </c>
      <c r="AC6" s="22">
        <f>$K$6</f>
        <v>5</v>
      </c>
      <c r="AD6" s="22">
        <f>$L$6</f>
        <v>6</v>
      </c>
      <c r="AE6" s="22">
        <f>$M$6</f>
        <v>7</v>
      </c>
      <c r="AF6" s="22">
        <f>$N$6</f>
        <v>8</v>
      </c>
      <c r="AG6" s="22">
        <f>$O$6</f>
        <v>9</v>
      </c>
      <c r="AH6" s="22">
        <f>$P$6</f>
        <v>10</v>
      </c>
      <c r="AI6" s="22">
        <f>$Q$6</f>
        <v>11</v>
      </c>
      <c r="AJ6" s="23">
        <f>$R$6</f>
        <v>12</v>
      </c>
      <c r="AL6" s="208"/>
      <c r="AM6" s="209"/>
      <c r="AN6" s="210"/>
      <c r="AO6" s="212"/>
      <c r="AP6" s="19">
        <f>$F$6</f>
        <v>3</v>
      </c>
      <c r="AQ6" s="20">
        <f>$G$6</f>
        <v>1</v>
      </c>
      <c r="AR6" s="21">
        <f>$H$6</f>
        <v>2</v>
      </c>
      <c r="AS6" s="22">
        <f>$I$6</f>
        <v>3</v>
      </c>
      <c r="AT6" s="22">
        <f>$J$6</f>
        <v>4</v>
      </c>
      <c r="AU6" s="22">
        <f>$K$6</f>
        <v>5</v>
      </c>
      <c r="AV6" s="22">
        <f>$L$6</f>
        <v>6</v>
      </c>
      <c r="AW6" s="22">
        <f>$M$6</f>
        <v>7</v>
      </c>
      <c r="AX6" s="22">
        <f>$N$6</f>
        <v>8</v>
      </c>
      <c r="AY6" s="22">
        <f>$O$6</f>
        <v>9</v>
      </c>
      <c r="AZ6" s="22">
        <f>$P$6</f>
        <v>10</v>
      </c>
      <c r="BA6" s="22">
        <f>$Q$6</f>
        <v>11</v>
      </c>
      <c r="BB6" s="23">
        <f>$R$6</f>
        <v>12</v>
      </c>
      <c r="BD6" s="208"/>
      <c r="BE6" s="209"/>
      <c r="BF6" s="210"/>
      <c r="BG6" s="212"/>
      <c r="BH6" s="19">
        <f>$F$6</f>
        <v>3</v>
      </c>
      <c r="BI6" s="20">
        <f>$G$6</f>
        <v>1</v>
      </c>
      <c r="BJ6" s="21">
        <f>$H$6</f>
        <v>2</v>
      </c>
      <c r="BK6" s="22">
        <f>$I$6</f>
        <v>3</v>
      </c>
      <c r="BL6" s="22">
        <f>$J$6</f>
        <v>4</v>
      </c>
      <c r="BM6" s="22">
        <f>$K$6</f>
        <v>5</v>
      </c>
      <c r="BN6" s="22">
        <f>$L$6</f>
        <v>6</v>
      </c>
      <c r="BO6" s="22">
        <f>$M$6</f>
        <v>7</v>
      </c>
      <c r="BP6" s="22">
        <f>$N$6</f>
        <v>8</v>
      </c>
      <c r="BQ6" s="22">
        <f>$O$6</f>
        <v>9</v>
      </c>
      <c r="BR6" s="22">
        <f>$P$6</f>
        <v>10</v>
      </c>
      <c r="BS6" s="22">
        <f>$Q$6</f>
        <v>11</v>
      </c>
      <c r="BT6" s="23">
        <f>$R$6</f>
        <v>12</v>
      </c>
      <c r="BV6" s="208"/>
      <c r="BW6" s="209"/>
      <c r="BX6" s="210"/>
      <c r="BY6" s="118" t="s">
        <v>193</v>
      </c>
      <c r="BZ6" s="25">
        <v>1</v>
      </c>
      <c r="CA6" s="25">
        <v>2</v>
      </c>
      <c r="CB6" s="26">
        <f>BK$6</f>
        <v>3</v>
      </c>
      <c r="CC6" s="26">
        <f>BL$6</f>
        <v>4</v>
      </c>
      <c r="CD6" s="118" t="s">
        <v>193</v>
      </c>
      <c r="CE6" s="25">
        <v>1</v>
      </c>
      <c r="CF6" s="25">
        <v>2</v>
      </c>
      <c r="CG6" s="26">
        <v>3</v>
      </c>
      <c r="CH6" s="26">
        <v>4</v>
      </c>
      <c r="CI6" s="118" t="s">
        <v>193</v>
      </c>
      <c r="CJ6" s="25">
        <v>1</v>
      </c>
      <c r="CK6" s="25">
        <v>2</v>
      </c>
      <c r="CL6" s="26">
        <v>3</v>
      </c>
      <c r="CM6" s="27">
        <v>4</v>
      </c>
      <c r="CO6" s="208"/>
      <c r="CP6" s="209"/>
      <c r="CQ6" s="210"/>
      <c r="CR6" s="212"/>
      <c r="CS6" s="19">
        <f>$F$6</f>
        <v>3</v>
      </c>
      <c r="CT6" s="20">
        <f>$G$6</f>
        <v>1</v>
      </c>
      <c r="CU6" s="21">
        <f>$H$6</f>
        <v>2</v>
      </c>
      <c r="CV6" s="22">
        <f>$I$6</f>
        <v>3</v>
      </c>
      <c r="CW6" s="22">
        <f>$J$6</f>
        <v>4</v>
      </c>
      <c r="CX6" s="22">
        <f>$K$6</f>
        <v>5</v>
      </c>
      <c r="CY6" s="22">
        <f>$L$6</f>
        <v>6</v>
      </c>
      <c r="CZ6" s="22">
        <f>$M$6</f>
        <v>7</v>
      </c>
      <c r="DA6" s="22">
        <f>$N$6</f>
        <v>8</v>
      </c>
      <c r="DB6" s="22">
        <f>$O$6</f>
        <v>9</v>
      </c>
      <c r="DC6" s="22">
        <f>$P$6</f>
        <v>10</v>
      </c>
      <c r="DD6" s="22">
        <f>$Q$6</f>
        <v>11</v>
      </c>
      <c r="DE6" s="23">
        <f>$R$6</f>
        <v>12</v>
      </c>
      <c r="DG6" s="208"/>
      <c r="DH6" s="209"/>
      <c r="DI6" s="210"/>
      <c r="DJ6" s="212"/>
      <c r="DK6" s="19">
        <f>$F$6</f>
        <v>3</v>
      </c>
      <c r="DL6" s="20">
        <f>$G$6</f>
        <v>1</v>
      </c>
      <c r="DM6" s="21">
        <f>$H$6</f>
        <v>2</v>
      </c>
      <c r="DN6" s="22">
        <f>$I$6</f>
        <v>3</v>
      </c>
      <c r="DO6" s="22">
        <f>$J$6</f>
        <v>4</v>
      </c>
      <c r="DP6" s="22">
        <f>$K$6</f>
        <v>5</v>
      </c>
      <c r="DQ6" s="22">
        <f>$L$6</f>
        <v>6</v>
      </c>
      <c r="DR6" s="22">
        <f>$M$6</f>
        <v>7</v>
      </c>
      <c r="DS6" s="22">
        <f>$N$6</f>
        <v>8</v>
      </c>
      <c r="DT6" s="22">
        <f>$O$6</f>
        <v>9</v>
      </c>
      <c r="DU6" s="22">
        <f>$P$6</f>
        <v>10</v>
      </c>
      <c r="DV6" s="22">
        <f>$Q$6</f>
        <v>11</v>
      </c>
      <c r="DW6" s="23">
        <f>$R$6</f>
        <v>12</v>
      </c>
    </row>
    <row r="7" spans="1:131" ht="11.85" customHeight="1" thickTop="1" x14ac:dyDescent="0.15">
      <c r="B7" s="28" t="s">
        <v>197</v>
      </c>
      <c r="C7" s="29"/>
      <c r="D7" s="30"/>
      <c r="E7" s="119">
        <f>SUM(G7:R7)</f>
        <v>0</v>
      </c>
      <c r="F7" s="119">
        <f>SUMPRODUCT((G$6:R$6&lt;=F$6)*(G7:R7))</f>
        <v>0</v>
      </c>
      <c r="G7" s="122">
        <f>SUM(G8:G17)</f>
        <v>0</v>
      </c>
      <c r="H7" s="120">
        <f t="shared" ref="H7:R7" si="0">SUM(H8:H17)</f>
        <v>0</v>
      </c>
      <c r="I7" s="120">
        <f t="shared" si="0"/>
        <v>0</v>
      </c>
      <c r="J7" s="120">
        <f t="shared" si="0"/>
        <v>0</v>
      </c>
      <c r="K7" s="120">
        <f t="shared" si="0"/>
        <v>0</v>
      </c>
      <c r="L7" s="120">
        <f t="shared" si="0"/>
        <v>0</v>
      </c>
      <c r="M7" s="120">
        <f t="shared" si="0"/>
        <v>0</v>
      </c>
      <c r="N7" s="120">
        <f t="shared" si="0"/>
        <v>0</v>
      </c>
      <c r="O7" s="120">
        <f t="shared" si="0"/>
        <v>0</v>
      </c>
      <c r="P7" s="120">
        <f t="shared" si="0"/>
        <v>0</v>
      </c>
      <c r="Q7" s="120">
        <f t="shared" si="0"/>
        <v>0</v>
      </c>
      <c r="R7" s="121">
        <f t="shared" si="0"/>
        <v>0</v>
      </c>
      <c r="T7" s="28" t="str">
        <f>$B7</f>
        <v>Revenues</v>
      </c>
      <c r="U7" s="29"/>
      <c r="V7" s="30"/>
      <c r="W7" s="119">
        <f>SUM(Y7:AJ7)</f>
        <v>0</v>
      </c>
      <c r="X7" s="119">
        <f>SUMPRODUCT((Y$6:AJ$6&lt;=X$6)*(Y7:AJ7))</f>
        <v>0</v>
      </c>
      <c r="Y7" s="122">
        <f>SUM(Y8:Y17)</f>
        <v>0</v>
      </c>
      <c r="Z7" s="120">
        <f t="shared" ref="Z7:AJ7" si="1">SUM(Z8:Z17)</f>
        <v>0</v>
      </c>
      <c r="AA7" s="120">
        <f t="shared" si="1"/>
        <v>0</v>
      </c>
      <c r="AB7" s="120">
        <f t="shared" si="1"/>
        <v>0</v>
      </c>
      <c r="AC7" s="120">
        <f t="shared" si="1"/>
        <v>0</v>
      </c>
      <c r="AD7" s="120">
        <f t="shared" si="1"/>
        <v>0</v>
      </c>
      <c r="AE7" s="120">
        <f t="shared" si="1"/>
        <v>0</v>
      </c>
      <c r="AF7" s="120">
        <f t="shared" si="1"/>
        <v>0</v>
      </c>
      <c r="AG7" s="120">
        <f t="shared" si="1"/>
        <v>0</v>
      </c>
      <c r="AH7" s="120">
        <f t="shared" si="1"/>
        <v>0</v>
      </c>
      <c r="AI7" s="120">
        <f t="shared" si="1"/>
        <v>0</v>
      </c>
      <c r="AJ7" s="121">
        <f t="shared" si="1"/>
        <v>0</v>
      </c>
      <c r="AL7" s="28" t="str">
        <f>$B7</f>
        <v>Revenues</v>
      </c>
      <c r="AM7" s="29"/>
      <c r="AN7" s="30"/>
      <c r="AO7" s="119">
        <f>SUM(AQ7:BB7)</f>
        <v>0</v>
      </c>
      <c r="AP7" s="119">
        <f>SUMPRODUCT((AQ$6:BB$6&lt;=AP$6)*(AQ7:BB7))</f>
        <v>0</v>
      </c>
      <c r="AQ7" s="122">
        <f>SUM(AQ8:AQ17)</f>
        <v>0</v>
      </c>
      <c r="AR7" s="120">
        <f t="shared" ref="AR7:BB7" si="2">SUM(AR8:AR17)</f>
        <v>0</v>
      </c>
      <c r="AS7" s="120">
        <f t="shared" si="2"/>
        <v>0</v>
      </c>
      <c r="AT7" s="120">
        <f t="shared" si="2"/>
        <v>0</v>
      </c>
      <c r="AU7" s="120">
        <f t="shared" si="2"/>
        <v>0</v>
      </c>
      <c r="AV7" s="120">
        <f t="shared" si="2"/>
        <v>0</v>
      </c>
      <c r="AW7" s="120">
        <f t="shared" si="2"/>
        <v>0</v>
      </c>
      <c r="AX7" s="120">
        <f t="shared" si="2"/>
        <v>0</v>
      </c>
      <c r="AY7" s="120">
        <f t="shared" si="2"/>
        <v>0</v>
      </c>
      <c r="AZ7" s="120">
        <f t="shared" si="2"/>
        <v>0</v>
      </c>
      <c r="BA7" s="120">
        <f t="shared" si="2"/>
        <v>0</v>
      </c>
      <c r="BB7" s="121">
        <f t="shared" si="2"/>
        <v>0</v>
      </c>
      <c r="BD7" s="28" t="str">
        <f>$B7</f>
        <v>Revenues</v>
      </c>
      <c r="BE7" s="29"/>
      <c r="BF7" s="30"/>
      <c r="BG7" s="119">
        <f>SUM(BI7:BT7)</f>
        <v>0</v>
      </c>
      <c r="BH7" s="119">
        <f>SUMPRODUCT((BI$6:BT$6&lt;=BH$6)*(BI7:BT7))</f>
        <v>0</v>
      </c>
      <c r="BI7" s="122">
        <f>SUM(BI8:BI17)</f>
        <v>0</v>
      </c>
      <c r="BJ7" s="120">
        <f t="shared" ref="BJ7:BT7" si="3">SUM(BJ8:BJ17)</f>
        <v>0</v>
      </c>
      <c r="BK7" s="120">
        <f t="shared" si="3"/>
        <v>0</v>
      </c>
      <c r="BL7" s="120">
        <f t="shared" si="3"/>
        <v>0</v>
      </c>
      <c r="BM7" s="120">
        <f t="shared" si="3"/>
        <v>0</v>
      </c>
      <c r="BN7" s="120">
        <f t="shared" si="3"/>
        <v>0</v>
      </c>
      <c r="BO7" s="120">
        <f t="shared" si="3"/>
        <v>0</v>
      </c>
      <c r="BP7" s="120">
        <f t="shared" si="3"/>
        <v>0</v>
      </c>
      <c r="BQ7" s="120">
        <f t="shared" si="3"/>
        <v>0</v>
      </c>
      <c r="BR7" s="120">
        <f t="shared" si="3"/>
        <v>0</v>
      </c>
      <c r="BS7" s="120">
        <f t="shared" si="3"/>
        <v>0</v>
      </c>
      <c r="BT7" s="121">
        <f t="shared" si="3"/>
        <v>0</v>
      </c>
      <c r="BV7" s="28" t="str">
        <f>$B7</f>
        <v>Revenues</v>
      </c>
      <c r="BW7" s="29"/>
      <c r="BX7" s="30"/>
      <c r="BY7" s="119">
        <f>SUM(BZ7:CC7)</f>
        <v>0</v>
      </c>
      <c r="BZ7" s="122">
        <f>SUM(G7:I7)</f>
        <v>0</v>
      </c>
      <c r="CA7" s="120">
        <f>SUM(J7:L7)</f>
        <v>0</v>
      </c>
      <c r="CB7" s="120">
        <f>SUM(M7:O7)</f>
        <v>0</v>
      </c>
      <c r="CC7" s="120">
        <f>SUM(P7:R7)</f>
        <v>0</v>
      </c>
      <c r="CD7" s="119">
        <f t="shared" ref="CD7:CD117" si="4">SUM(CE7:CH7)</f>
        <v>0</v>
      </c>
      <c r="CE7" s="122">
        <f>SUM(Y7:AA7)</f>
        <v>0</v>
      </c>
      <c r="CF7" s="120">
        <f>SUM(AB7:AD7)</f>
        <v>0</v>
      </c>
      <c r="CG7" s="120">
        <f>SUM(AE7:AG7)</f>
        <v>0</v>
      </c>
      <c r="CH7" s="120">
        <f>SUM(AH7:AJ7)</f>
        <v>0</v>
      </c>
      <c r="CI7" s="119">
        <f t="shared" ref="CI7:CI117" si="5">SUM(CJ7:CM7)</f>
        <v>0</v>
      </c>
      <c r="CJ7" s="122">
        <f>SUM(AQ7:AS7)</f>
        <v>0</v>
      </c>
      <c r="CK7" s="120">
        <f>SUM(AT7:AV7)</f>
        <v>0</v>
      </c>
      <c r="CL7" s="120">
        <f>SUM(AW7:AY7)</f>
        <v>0</v>
      </c>
      <c r="CM7" s="121">
        <f>SUM(AZ7:BB7)</f>
        <v>0</v>
      </c>
      <c r="CO7" s="28" t="str">
        <f>$B7</f>
        <v>Revenues</v>
      </c>
      <c r="CP7" s="29"/>
      <c r="CQ7" s="30"/>
      <c r="CR7" s="119">
        <f>E7-W7</f>
        <v>0</v>
      </c>
      <c r="CS7" s="119">
        <f t="shared" ref="CS7:DE26" si="6">F7-X7</f>
        <v>0</v>
      </c>
      <c r="CT7" s="122">
        <f t="shared" si="6"/>
        <v>0</v>
      </c>
      <c r="CU7" s="120">
        <f t="shared" si="6"/>
        <v>0</v>
      </c>
      <c r="CV7" s="120">
        <f t="shared" si="6"/>
        <v>0</v>
      </c>
      <c r="CW7" s="120">
        <f t="shared" si="6"/>
        <v>0</v>
      </c>
      <c r="CX7" s="120">
        <f t="shared" si="6"/>
        <v>0</v>
      </c>
      <c r="CY7" s="120">
        <f t="shared" si="6"/>
        <v>0</v>
      </c>
      <c r="CZ7" s="120">
        <f t="shared" si="6"/>
        <v>0</v>
      </c>
      <c r="DA7" s="120">
        <f t="shared" si="6"/>
        <v>0</v>
      </c>
      <c r="DB7" s="120">
        <f t="shared" si="6"/>
        <v>0</v>
      </c>
      <c r="DC7" s="120">
        <f t="shared" si="6"/>
        <v>0</v>
      </c>
      <c r="DD7" s="120">
        <f t="shared" si="6"/>
        <v>0</v>
      </c>
      <c r="DE7" s="121">
        <f t="shared" si="6"/>
        <v>0</v>
      </c>
      <c r="DG7" s="28" t="str">
        <f>$B7</f>
        <v>Revenues</v>
      </c>
      <c r="DH7" s="29"/>
      <c r="DI7" s="30"/>
      <c r="DJ7" s="123" t="str">
        <f>IFERROR(((E7-W7)/ABS(W7))+1,"")</f>
        <v/>
      </c>
      <c r="DK7" s="123" t="str">
        <f t="shared" ref="DK7:DW30" si="7">IFERROR(((F7-X7)/ABS(X7))+1,"")</f>
        <v/>
      </c>
      <c r="DL7" s="124" t="str">
        <f t="shared" si="7"/>
        <v/>
      </c>
      <c r="DM7" s="125" t="str">
        <f t="shared" si="7"/>
        <v/>
      </c>
      <c r="DN7" s="125" t="str">
        <f t="shared" si="7"/>
        <v/>
      </c>
      <c r="DO7" s="125" t="str">
        <f t="shared" si="7"/>
        <v/>
      </c>
      <c r="DP7" s="125" t="str">
        <f t="shared" si="7"/>
        <v/>
      </c>
      <c r="DQ7" s="125" t="str">
        <f t="shared" si="7"/>
        <v/>
      </c>
      <c r="DR7" s="125" t="str">
        <f t="shared" si="7"/>
        <v/>
      </c>
      <c r="DS7" s="125" t="str">
        <f t="shared" si="7"/>
        <v/>
      </c>
      <c r="DT7" s="125" t="str">
        <f t="shared" si="7"/>
        <v/>
      </c>
      <c r="DU7" s="125" t="str">
        <f t="shared" si="7"/>
        <v/>
      </c>
      <c r="DV7" s="125" t="str">
        <f t="shared" si="7"/>
        <v/>
      </c>
      <c r="DW7" s="126" t="str">
        <f t="shared" si="7"/>
        <v/>
      </c>
    </row>
    <row r="8" spans="1:131" ht="11.45" customHeight="1" x14ac:dyDescent="0.15">
      <c r="B8" s="81"/>
      <c r="C8" s="92"/>
      <c r="D8" s="83"/>
      <c r="E8" s="84">
        <f t="shared" ref="E8:E71" si="8">SUM(G8:R8)</f>
        <v>0</v>
      </c>
      <c r="F8" s="84">
        <f t="shared" ref="F8:F71" si="9">SUMPRODUCT((G$6:R$6&lt;=F$6)*(G8:R8))</f>
        <v>0</v>
      </c>
      <c r="G8" s="85"/>
      <c r="H8" s="86"/>
      <c r="I8" s="86"/>
      <c r="J8" s="86"/>
      <c r="K8" s="86"/>
      <c r="L8" s="86"/>
      <c r="M8" s="86"/>
      <c r="N8" s="86"/>
      <c r="O8" s="86"/>
      <c r="P8" s="86"/>
      <c r="Q8" s="86"/>
      <c r="R8" s="87"/>
      <c r="T8" s="81"/>
      <c r="U8" s="92">
        <f>$C8</f>
        <v>0</v>
      </c>
      <c r="V8" s="83"/>
      <c r="W8" s="84">
        <f t="shared" ref="W8:W71" si="10">SUM(Y8:AJ8)</f>
        <v>0</v>
      </c>
      <c r="X8" s="84">
        <f t="shared" ref="X8:X71" si="11">SUMPRODUCT((Y$6:AJ$6&lt;=X$6)*(Y8:AJ8))</f>
        <v>0</v>
      </c>
      <c r="Y8" s="85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7"/>
      <c r="AL8" s="81"/>
      <c r="AM8" s="92">
        <f>$C8</f>
        <v>0</v>
      </c>
      <c r="AN8" s="83"/>
      <c r="AO8" s="84">
        <f t="shared" ref="AO8:AO71" si="12">SUM(AQ8:BB8)</f>
        <v>0</v>
      </c>
      <c r="AP8" s="84">
        <f t="shared" ref="AP8:AP71" si="13">SUMPRODUCT((AQ$6:BB$6&lt;=AP$6)*(AQ8:BB8))</f>
        <v>0</v>
      </c>
      <c r="AQ8" s="85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7"/>
      <c r="BD8" s="81"/>
      <c r="BE8" s="92">
        <f>$C8</f>
        <v>0</v>
      </c>
      <c r="BF8" s="83"/>
      <c r="BG8" s="84">
        <f t="shared" ref="BG8:BG71" si="14">SUM(BI8:BT8)</f>
        <v>0</v>
      </c>
      <c r="BH8" s="84">
        <f t="shared" ref="BH8:BH71" si="15">SUMPRODUCT((BI$6:BT$6&lt;=BH$6)*(BI8:BT8))</f>
        <v>0</v>
      </c>
      <c r="BI8" s="85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7"/>
      <c r="BV8" s="81"/>
      <c r="BW8" s="92">
        <f>$C8</f>
        <v>0</v>
      </c>
      <c r="BX8" s="83"/>
      <c r="BY8" s="84">
        <f t="shared" ref="BY8:BY117" si="16">SUM(BZ8:CC8)</f>
        <v>0</v>
      </c>
      <c r="BZ8" s="85">
        <f t="shared" ref="BZ8:BZ71" si="17">SUM(G8:I8)</f>
        <v>0</v>
      </c>
      <c r="CA8" s="86">
        <f t="shared" ref="CA8:CA71" si="18">SUM(J8:L8)</f>
        <v>0</v>
      </c>
      <c r="CB8" s="86">
        <f t="shared" ref="CB8:CB71" si="19">SUM(M8:O8)</f>
        <v>0</v>
      </c>
      <c r="CC8" s="86">
        <f t="shared" ref="CC8:CC71" si="20">SUM(P8:R8)</f>
        <v>0</v>
      </c>
      <c r="CD8" s="84">
        <f t="shared" si="4"/>
        <v>0</v>
      </c>
      <c r="CE8" s="85">
        <f t="shared" ref="CE8:CE71" si="21">SUM(Y8:AA8)</f>
        <v>0</v>
      </c>
      <c r="CF8" s="86">
        <f t="shared" ref="CF8:CF71" si="22">SUM(AB8:AD8)</f>
        <v>0</v>
      </c>
      <c r="CG8" s="86">
        <f t="shared" ref="CG8:CG71" si="23">SUM(AE8:AG8)</f>
        <v>0</v>
      </c>
      <c r="CH8" s="86">
        <f t="shared" ref="CH8:CH71" si="24">SUM(AH8:AJ8)</f>
        <v>0</v>
      </c>
      <c r="CI8" s="84">
        <f t="shared" si="5"/>
        <v>0</v>
      </c>
      <c r="CJ8" s="85">
        <f t="shared" ref="CJ8:CJ71" si="25">SUM(AQ8:AS8)</f>
        <v>0</v>
      </c>
      <c r="CK8" s="86">
        <f t="shared" ref="CK8:CK71" si="26">SUM(AT8:AV8)</f>
        <v>0</v>
      </c>
      <c r="CL8" s="86">
        <f t="shared" ref="CL8:CL71" si="27">SUM(AW8:AY8)</f>
        <v>0</v>
      </c>
      <c r="CM8" s="87">
        <f t="shared" ref="CM8:CM71" si="28">SUM(AZ8:BB8)</f>
        <v>0</v>
      </c>
      <c r="CO8" s="81"/>
      <c r="CP8" s="92">
        <f>$C8</f>
        <v>0</v>
      </c>
      <c r="CQ8" s="83"/>
      <c r="CR8" s="84">
        <f t="shared" ref="CR8:CZ53" si="29">E8-W8</f>
        <v>0</v>
      </c>
      <c r="CS8" s="84">
        <f t="shared" si="6"/>
        <v>0</v>
      </c>
      <c r="CT8" s="85">
        <f t="shared" si="6"/>
        <v>0</v>
      </c>
      <c r="CU8" s="86">
        <f t="shared" si="6"/>
        <v>0</v>
      </c>
      <c r="CV8" s="86">
        <f t="shared" si="6"/>
        <v>0</v>
      </c>
      <c r="CW8" s="86">
        <f t="shared" si="6"/>
        <v>0</v>
      </c>
      <c r="CX8" s="86">
        <f t="shared" si="6"/>
        <v>0</v>
      </c>
      <c r="CY8" s="86">
        <f t="shared" si="6"/>
        <v>0</v>
      </c>
      <c r="CZ8" s="86">
        <f t="shared" si="6"/>
        <v>0</v>
      </c>
      <c r="DA8" s="86">
        <f t="shared" si="6"/>
        <v>0</v>
      </c>
      <c r="DB8" s="86">
        <f t="shared" si="6"/>
        <v>0</v>
      </c>
      <c r="DC8" s="86">
        <f t="shared" si="6"/>
        <v>0</v>
      </c>
      <c r="DD8" s="86">
        <f t="shared" si="6"/>
        <v>0</v>
      </c>
      <c r="DE8" s="87">
        <f t="shared" si="6"/>
        <v>0</v>
      </c>
      <c r="DG8" s="81"/>
      <c r="DH8" s="92">
        <f>$C8</f>
        <v>0</v>
      </c>
      <c r="DI8" s="83"/>
      <c r="DJ8" s="88" t="str">
        <f t="shared" ref="DJ8:DW50" si="30">IFERROR(((E8-W8)/ABS(W8))+1,"")</f>
        <v/>
      </c>
      <c r="DK8" s="88" t="str">
        <f t="shared" si="7"/>
        <v/>
      </c>
      <c r="DL8" s="89" t="str">
        <f t="shared" si="7"/>
        <v/>
      </c>
      <c r="DM8" s="90" t="str">
        <f t="shared" si="7"/>
        <v/>
      </c>
      <c r="DN8" s="90" t="str">
        <f t="shared" si="7"/>
        <v/>
      </c>
      <c r="DO8" s="90" t="str">
        <f t="shared" si="7"/>
        <v/>
      </c>
      <c r="DP8" s="90" t="str">
        <f t="shared" si="7"/>
        <v/>
      </c>
      <c r="DQ8" s="90" t="str">
        <f t="shared" si="7"/>
        <v/>
      </c>
      <c r="DR8" s="90" t="str">
        <f t="shared" si="7"/>
        <v/>
      </c>
      <c r="DS8" s="90" t="str">
        <f t="shared" si="7"/>
        <v/>
      </c>
      <c r="DT8" s="90" t="str">
        <f t="shared" si="7"/>
        <v/>
      </c>
      <c r="DU8" s="90" t="str">
        <f t="shared" si="7"/>
        <v/>
      </c>
      <c r="DV8" s="90" t="str">
        <f t="shared" si="7"/>
        <v/>
      </c>
      <c r="DW8" s="91" t="str">
        <f t="shared" si="7"/>
        <v/>
      </c>
    </row>
    <row r="9" spans="1:131" s="64" customFormat="1" ht="11.45" customHeight="1" x14ac:dyDescent="0.15">
      <c r="A9" s="52"/>
      <c r="B9" s="53"/>
      <c r="C9" s="54"/>
      <c r="D9" s="55"/>
      <c r="E9" s="196">
        <f t="shared" si="8"/>
        <v>0</v>
      </c>
      <c r="F9" s="196">
        <f t="shared" si="9"/>
        <v>0</v>
      </c>
      <c r="G9" s="197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200"/>
      <c r="S9" s="52"/>
      <c r="T9" s="53"/>
      <c r="U9" s="54">
        <f t="shared" ref="U9:U17" si="31">$C9</f>
        <v>0</v>
      </c>
      <c r="V9" s="55"/>
      <c r="W9" s="196">
        <f t="shared" si="10"/>
        <v>0</v>
      </c>
      <c r="X9" s="196">
        <f t="shared" si="11"/>
        <v>0</v>
      </c>
      <c r="Y9" s="197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200"/>
      <c r="AK9" s="52"/>
      <c r="AL9" s="53"/>
      <c r="AM9" s="54">
        <f t="shared" ref="AM9:AM17" si="32">$C9</f>
        <v>0</v>
      </c>
      <c r="AN9" s="55"/>
      <c r="AO9" s="196">
        <f t="shared" si="12"/>
        <v>0</v>
      </c>
      <c r="AP9" s="196">
        <f t="shared" si="13"/>
        <v>0</v>
      </c>
      <c r="AQ9" s="197"/>
      <c r="AR9" s="199"/>
      <c r="AS9" s="199"/>
      <c r="AT9" s="199"/>
      <c r="AU9" s="199"/>
      <c r="AV9" s="199"/>
      <c r="AW9" s="199"/>
      <c r="AX9" s="199"/>
      <c r="AY9" s="199"/>
      <c r="AZ9" s="199"/>
      <c r="BA9" s="199"/>
      <c r="BB9" s="200"/>
      <c r="BC9" s="52"/>
      <c r="BD9" s="53"/>
      <c r="BE9" s="54">
        <f t="shared" ref="BE9:BE17" si="33">$C9</f>
        <v>0</v>
      </c>
      <c r="BF9" s="55"/>
      <c r="BG9" s="196">
        <f t="shared" si="14"/>
        <v>0</v>
      </c>
      <c r="BH9" s="196">
        <f t="shared" si="15"/>
        <v>0</v>
      </c>
      <c r="BI9" s="197"/>
      <c r="BJ9" s="199"/>
      <c r="BK9" s="199"/>
      <c r="BL9" s="199"/>
      <c r="BM9" s="199"/>
      <c r="BN9" s="199"/>
      <c r="BO9" s="199"/>
      <c r="BP9" s="199"/>
      <c r="BQ9" s="199"/>
      <c r="BR9" s="199"/>
      <c r="BS9" s="199"/>
      <c r="BT9" s="200"/>
      <c r="BU9" s="52"/>
      <c r="BV9" s="53"/>
      <c r="BW9" s="54">
        <f t="shared" ref="BW9:BW17" si="34">$C9</f>
        <v>0</v>
      </c>
      <c r="BX9" s="55"/>
      <c r="BY9" s="196">
        <f t="shared" si="16"/>
        <v>0</v>
      </c>
      <c r="BZ9" s="197">
        <f t="shared" si="17"/>
        <v>0</v>
      </c>
      <c r="CA9" s="199">
        <f t="shared" si="18"/>
        <v>0</v>
      </c>
      <c r="CB9" s="199">
        <f t="shared" si="19"/>
        <v>0</v>
      </c>
      <c r="CC9" s="199">
        <f t="shared" si="20"/>
        <v>0</v>
      </c>
      <c r="CD9" s="196">
        <f t="shared" si="4"/>
        <v>0</v>
      </c>
      <c r="CE9" s="197">
        <f t="shared" si="21"/>
        <v>0</v>
      </c>
      <c r="CF9" s="199">
        <f t="shared" si="22"/>
        <v>0</v>
      </c>
      <c r="CG9" s="199">
        <f t="shared" si="23"/>
        <v>0</v>
      </c>
      <c r="CH9" s="199">
        <f t="shared" si="24"/>
        <v>0</v>
      </c>
      <c r="CI9" s="196">
        <f t="shared" si="5"/>
        <v>0</v>
      </c>
      <c r="CJ9" s="197">
        <f t="shared" si="25"/>
        <v>0</v>
      </c>
      <c r="CK9" s="199">
        <f t="shared" si="26"/>
        <v>0</v>
      </c>
      <c r="CL9" s="199">
        <f t="shared" si="27"/>
        <v>0</v>
      </c>
      <c r="CM9" s="200">
        <f t="shared" si="28"/>
        <v>0</v>
      </c>
      <c r="CN9" s="52"/>
      <c r="CO9" s="53"/>
      <c r="CP9" s="54">
        <f t="shared" ref="CP9:CP17" si="35">$C9</f>
        <v>0</v>
      </c>
      <c r="CQ9" s="55"/>
      <c r="CR9" s="196">
        <f t="shared" si="29"/>
        <v>0</v>
      </c>
      <c r="CS9" s="196">
        <f t="shared" si="6"/>
        <v>0</v>
      </c>
      <c r="CT9" s="197">
        <f t="shared" si="6"/>
        <v>0</v>
      </c>
      <c r="CU9" s="199">
        <f t="shared" si="6"/>
        <v>0</v>
      </c>
      <c r="CV9" s="199">
        <f t="shared" si="6"/>
        <v>0</v>
      </c>
      <c r="CW9" s="199">
        <f t="shared" si="6"/>
        <v>0</v>
      </c>
      <c r="CX9" s="199">
        <f t="shared" si="6"/>
        <v>0</v>
      </c>
      <c r="CY9" s="199">
        <f t="shared" si="6"/>
        <v>0</v>
      </c>
      <c r="CZ9" s="199">
        <f t="shared" si="6"/>
        <v>0</v>
      </c>
      <c r="DA9" s="199">
        <f t="shared" si="6"/>
        <v>0</v>
      </c>
      <c r="DB9" s="199">
        <f t="shared" si="6"/>
        <v>0</v>
      </c>
      <c r="DC9" s="199">
        <f t="shared" si="6"/>
        <v>0</v>
      </c>
      <c r="DD9" s="199">
        <f t="shared" si="6"/>
        <v>0</v>
      </c>
      <c r="DE9" s="200">
        <f t="shared" si="6"/>
        <v>0</v>
      </c>
      <c r="DF9" s="52"/>
      <c r="DG9" s="53"/>
      <c r="DH9" s="54">
        <f t="shared" ref="DH9:DH17" si="36">$C9</f>
        <v>0</v>
      </c>
      <c r="DI9" s="55"/>
      <c r="DJ9" s="60" t="str">
        <f t="shared" si="30"/>
        <v/>
      </c>
      <c r="DK9" s="60" t="str">
        <f t="shared" si="30"/>
        <v/>
      </c>
      <c r="DL9" s="61" t="str">
        <f t="shared" si="30"/>
        <v/>
      </c>
      <c r="DM9" s="62" t="str">
        <f t="shared" si="30"/>
        <v/>
      </c>
      <c r="DN9" s="62" t="str">
        <f t="shared" si="30"/>
        <v/>
      </c>
      <c r="DO9" s="62" t="str">
        <f t="shared" si="30"/>
        <v/>
      </c>
      <c r="DP9" s="62" t="str">
        <f t="shared" si="30"/>
        <v/>
      </c>
      <c r="DQ9" s="62" t="str">
        <f t="shared" si="30"/>
        <v/>
      </c>
      <c r="DR9" s="62" t="str">
        <f t="shared" si="30"/>
        <v/>
      </c>
      <c r="DS9" s="62" t="str">
        <f t="shared" si="30"/>
        <v/>
      </c>
      <c r="DT9" s="62" t="str">
        <f t="shared" si="30"/>
        <v/>
      </c>
      <c r="DU9" s="62" t="str">
        <f t="shared" si="30"/>
        <v/>
      </c>
      <c r="DV9" s="62" t="str">
        <f t="shared" si="30"/>
        <v/>
      </c>
      <c r="DW9" s="63" t="str">
        <f t="shared" si="30"/>
        <v/>
      </c>
      <c r="DX9" s="8"/>
      <c r="DY9" s="168"/>
      <c r="DZ9" s="168"/>
      <c r="EA9" s="168"/>
    </row>
    <row r="10" spans="1:131" s="64" customFormat="1" ht="11.45" customHeight="1" x14ac:dyDescent="0.15">
      <c r="A10" s="52"/>
      <c r="B10" s="53"/>
      <c r="C10" s="54"/>
      <c r="D10" s="55"/>
      <c r="E10" s="196">
        <f t="shared" si="8"/>
        <v>0</v>
      </c>
      <c r="F10" s="196">
        <f t="shared" si="9"/>
        <v>0</v>
      </c>
      <c r="G10" s="197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200"/>
      <c r="S10" s="52"/>
      <c r="T10" s="53"/>
      <c r="U10" s="54">
        <f t="shared" si="31"/>
        <v>0</v>
      </c>
      <c r="V10" s="55"/>
      <c r="W10" s="196">
        <f t="shared" si="10"/>
        <v>0</v>
      </c>
      <c r="X10" s="196">
        <f t="shared" si="11"/>
        <v>0</v>
      </c>
      <c r="Y10" s="197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200"/>
      <c r="AK10" s="52"/>
      <c r="AL10" s="53"/>
      <c r="AM10" s="54">
        <f t="shared" si="32"/>
        <v>0</v>
      </c>
      <c r="AN10" s="55"/>
      <c r="AO10" s="196">
        <f t="shared" si="12"/>
        <v>0</v>
      </c>
      <c r="AP10" s="196">
        <f t="shared" si="13"/>
        <v>0</v>
      </c>
      <c r="AQ10" s="197"/>
      <c r="AR10" s="199"/>
      <c r="AS10" s="199"/>
      <c r="AT10" s="199"/>
      <c r="AU10" s="199"/>
      <c r="AV10" s="199"/>
      <c r="AW10" s="199"/>
      <c r="AX10" s="199"/>
      <c r="AY10" s="199"/>
      <c r="AZ10" s="199"/>
      <c r="BA10" s="199"/>
      <c r="BB10" s="200"/>
      <c r="BC10" s="52"/>
      <c r="BD10" s="53"/>
      <c r="BE10" s="54">
        <f t="shared" si="33"/>
        <v>0</v>
      </c>
      <c r="BF10" s="55"/>
      <c r="BG10" s="196">
        <f t="shared" si="14"/>
        <v>0</v>
      </c>
      <c r="BH10" s="196">
        <f t="shared" si="15"/>
        <v>0</v>
      </c>
      <c r="BI10" s="197"/>
      <c r="BJ10" s="199"/>
      <c r="BK10" s="199"/>
      <c r="BL10" s="199"/>
      <c r="BM10" s="199"/>
      <c r="BN10" s="199"/>
      <c r="BO10" s="199"/>
      <c r="BP10" s="199"/>
      <c r="BQ10" s="199"/>
      <c r="BR10" s="199"/>
      <c r="BS10" s="199"/>
      <c r="BT10" s="200"/>
      <c r="BU10" s="52"/>
      <c r="BV10" s="53"/>
      <c r="BW10" s="54">
        <f t="shared" si="34"/>
        <v>0</v>
      </c>
      <c r="BX10" s="55"/>
      <c r="BY10" s="196">
        <f t="shared" si="16"/>
        <v>0</v>
      </c>
      <c r="BZ10" s="197">
        <f t="shared" si="17"/>
        <v>0</v>
      </c>
      <c r="CA10" s="199">
        <f t="shared" si="18"/>
        <v>0</v>
      </c>
      <c r="CB10" s="199">
        <f t="shared" si="19"/>
        <v>0</v>
      </c>
      <c r="CC10" s="199">
        <f t="shared" si="20"/>
        <v>0</v>
      </c>
      <c r="CD10" s="196">
        <f t="shared" si="4"/>
        <v>0</v>
      </c>
      <c r="CE10" s="197">
        <f t="shared" si="21"/>
        <v>0</v>
      </c>
      <c r="CF10" s="199">
        <f t="shared" si="22"/>
        <v>0</v>
      </c>
      <c r="CG10" s="199">
        <f t="shared" si="23"/>
        <v>0</v>
      </c>
      <c r="CH10" s="199">
        <f t="shared" si="24"/>
        <v>0</v>
      </c>
      <c r="CI10" s="196">
        <f t="shared" si="5"/>
        <v>0</v>
      </c>
      <c r="CJ10" s="197">
        <f t="shared" si="25"/>
        <v>0</v>
      </c>
      <c r="CK10" s="199">
        <f t="shared" si="26"/>
        <v>0</v>
      </c>
      <c r="CL10" s="199">
        <f t="shared" si="27"/>
        <v>0</v>
      </c>
      <c r="CM10" s="200">
        <f t="shared" si="28"/>
        <v>0</v>
      </c>
      <c r="CN10" s="52"/>
      <c r="CO10" s="53"/>
      <c r="CP10" s="54">
        <f t="shared" si="35"/>
        <v>0</v>
      </c>
      <c r="CQ10" s="55"/>
      <c r="CR10" s="196">
        <f t="shared" si="29"/>
        <v>0</v>
      </c>
      <c r="CS10" s="196">
        <f t="shared" si="6"/>
        <v>0</v>
      </c>
      <c r="CT10" s="197">
        <f t="shared" si="6"/>
        <v>0</v>
      </c>
      <c r="CU10" s="199">
        <f t="shared" si="6"/>
        <v>0</v>
      </c>
      <c r="CV10" s="199">
        <f t="shared" si="6"/>
        <v>0</v>
      </c>
      <c r="CW10" s="199">
        <f t="shared" si="6"/>
        <v>0</v>
      </c>
      <c r="CX10" s="199">
        <f t="shared" si="6"/>
        <v>0</v>
      </c>
      <c r="CY10" s="199">
        <f t="shared" si="6"/>
        <v>0</v>
      </c>
      <c r="CZ10" s="199">
        <f t="shared" si="6"/>
        <v>0</v>
      </c>
      <c r="DA10" s="199">
        <f t="shared" si="6"/>
        <v>0</v>
      </c>
      <c r="DB10" s="199">
        <f t="shared" si="6"/>
        <v>0</v>
      </c>
      <c r="DC10" s="199">
        <f t="shared" si="6"/>
        <v>0</v>
      </c>
      <c r="DD10" s="199">
        <f t="shared" si="6"/>
        <v>0</v>
      </c>
      <c r="DE10" s="200">
        <f t="shared" si="6"/>
        <v>0</v>
      </c>
      <c r="DF10" s="52"/>
      <c r="DG10" s="53"/>
      <c r="DH10" s="54">
        <f t="shared" si="36"/>
        <v>0</v>
      </c>
      <c r="DI10" s="55"/>
      <c r="DJ10" s="60" t="str">
        <f t="shared" si="30"/>
        <v/>
      </c>
      <c r="DK10" s="60" t="str">
        <f t="shared" si="30"/>
        <v/>
      </c>
      <c r="DL10" s="61" t="str">
        <f t="shared" si="30"/>
        <v/>
      </c>
      <c r="DM10" s="62" t="str">
        <f t="shared" si="30"/>
        <v/>
      </c>
      <c r="DN10" s="62" t="str">
        <f t="shared" si="30"/>
        <v/>
      </c>
      <c r="DO10" s="62" t="str">
        <f t="shared" si="30"/>
        <v/>
      </c>
      <c r="DP10" s="62" t="str">
        <f t="shared" si="30"/>
        <v/>
      </c>
      <c r="DQ10" s="62" t="str">
        <f t="shared" si="30"/>
        <v/>
      </c>
      <c r="DR10" s="62" t="str">
        <f t="shared" si="30"/>
        <v/>
      </c>
      <c r="DS10" s="62" t="str">
        <f t="shared" si="30"/>
        <v/>
      </c>
      <c r="DT10" s="62" t="str">
        <f t="shared" si="30"/>
        <v/>
      </c>
      <c r="DU10" s="62" t="str">
        <f t="shared" si="30"/>
        <v/>
      </c>
      <c r="DV10" s="62" t="str">
        <f t="shared" si="30"/>
        <v/>
      </c>
      <c r="DW10" s="63" t="str">
        <f t="shared" si="30"/>
        <v/>
      </c>
      <c r="DX10" s="8"/>
      <c r="DY10" s="168"/>
      <c r="DZ10" s="168"/>
      <c r="EA10" s="168"/>
    </row>
    <row r="11" spans="1:131" s="64" customFormat="1" ht="11.45" customHeight="1" x14ac:dyDescent="0.15">
      <c r="A11" s="52"/>
      <c r="B11" s="53"/>
      <c r="C11" s="54"/>
      <c r="D11" s="55"/>
      <c r="E11" s="196">
        <f t="shared" si="8"/>
        <v>0</v>
      </c>
      <c r="F11" s="196">
        <f t="shared" si="9"/>
        <v>0</v>
      </c>
      <c r="G11" s="197"/>
      <c r="H11" s="199"/>
      <c r="I11" s="199"/>
      <c r="J11" s="199"/>
      <c r="K11" s="199"/>
      <c r="L11" s="199"/>
      <c r="M11" s="199"/>
      <c r="N11" s="199"/>
      <c r="O11" s="199"/>
      <c r="P11" s="199"/>
      <c r="Q11" s="199"/>
      <c r="R11" s="200"/>
      <c r="S11" s="52"/>
      <c r="T11" s="53"/>
      <c r="U11" s="54">
        <f t="shared" si="31"/>
        <v>0</v>
      </c>
      <c r="V11" s="55"/>
      <c r="W11" s="196">
        <f t="shared" si="10"/>
        <v>0</v>
      </c>
      <c r="X11" s="196">
        <f t="shared" si="11"/>
        <v>0</v>
      </c>
      <c r="Y11" s="197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200"/>
      <c r="AK11" s="52"/>
      <c r="AL11" s="53"/>
      <c r="AM11" s="54">
        <f t="shared" si="32"/>
        <v>0</v>
      </c>
      <c r="AN11" s="55"/>
      <c r="AO11" s="196">
        <f t="shared" si="12"/>
        <v>0</v>
      </c>
      <c r="AP11" s="196">
        <f t="shared" si="13"/>
        <v>0</v>
      </c>
      <c r="AQ11" s="197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200"/>
      <c r="BC11" s="52"/>
      <c r="BD11" s="53"/>
      <c r="BE11" s="54">
        <f t="shared" si="33"/>
        <v>0</v>
      </c>
      <c r="BF11" s="55"/>
      <c r="BG11" s="196">
        <f t="shared" si="14"/>
        <v>0</v>
      </c>
      <c r="BH11" s="196">
        <f t="shared" si="15"/>
        <v>0</v>
      </c>
      <c r="BI11" s="197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200"/>
      <c r="BU11" s="52"/>
      <c r="BV11" s="53"/>
      <c r="BW11" s="54">
        <f t="shared" si="34"/>
        <v>0</v>
      </c>
      <c r="BX11" s="55"/>
      <c r="BY11" s="196">
        <f t="shared" si="16"/>
        <v>0</v>
      </c>
      <c r="BZ11" s="197">
        <f t="shared" si="17"/>
        <v>0</v>
      </c>
      <c r="CA11" s="199">
        <f t="shared" si="18"/>
        <v>0</v>
      </c>
      <c r="CB11" s="199">
        <f t="shared" si="19"/>
        <v>0</v>
      </c>
      <c r="CC11" s="199">
        <f t="shared" si="20"/>
        <v>0</v>
      </c>
      <c r="CD11" s="196">
        <f t="shared" si="4"/>
        <v>0</v>
      </c>
      <c r="CE11" s="197">
        <f t="shared" si="21"/>
        <v>0</v>
      </c>
      <c r="CF11" s="199">
        <f t="shared" si="22"/>
        <v>0</v>
      </c>
      <c r="CG11" s="199">
        <f t="shared" si="23"/>
        <v>0</v>
      </c>
      <c r="CH11" s="199">
        <f t="shared" si="24"/>
        <v>0</v>
      </c>
      <c r="CI11" s="196">
        <f t="shared" si="5"/>
        <v>0</v>
      </c>
      <c r="CJ11" s="197">
        <f t="shared" si="25"/>
        <v>0</v>
      </c>
      <c r="CK11" s="199">
        <f t="shared" si="26"/>
        <v>0</v>
      </c>
      <c r="CL11" s="199">
        <f t="shared" si="27"/>
        <v>0</v>
      </c>
      <c r="CM11" s="200">
        <f t="shared" si="28"/>
        <v>0</v>
      </c>
      <c r="CN11" s="52"/>
      <c r="CO11" s="53"/>
      <c r="CP11" s="54">
        <f t="shared" si="35"/>
        <v>0</v>
      </c>
      <c r="CQ11" s="55"/>
      <c r="CR11" s="196">
        <f t="shared" si="29"/>
        <v>0</v>
      </c>
      <c r="CS11" s="196">
        <f t="shared" si="6"/>
        <v>0</v>
      </c>
      <c r="CT11" s="197">
        <f t="shared" si="6"/>
        <v>0</v>
      </c>
      <c r="CU11" s="199">
        <f t="shared" si="6"/>
        <v>0</v>
      </c>
      <c r="CV11" s="199">
        <f t="shared" si="6"/>
        <v>0</v>
      </c>
      <c r="CW11" s="199">
        <f t="shared" si="6"/>
        <v>0</v>
      </c>
      <c r="CX11" s="199">
        <f t="shared" si="6"/>
        <v>0</v>
      </c>
      <c r="CY11" s="199">
        <f t="shared" si="6"/>
        <v>0</v>
      </c>
      <c r="CZ11" s="199">
        <f t="shared" si="6"/>
        <v>0</v>
      </c>
      <c r="DA11" s="199">
        <f t="shared" si="6"/>
        <v>0</v>
      </c>
      <c r="DB11" s="199">
        <f t="shared" si="6"/>
        <v>0</v>
      </c>
      <c r="DC11" s="199">
        <f t="shared" si="6"/>
        <v>0</v>
      </c>
      <c r="DD11" s="199">
        <f t="shared" si="6"/>
        <v>0</v>
      </c>
      <c r="DE11" s="200">
        <f t="shared" si="6"/>
        <v>0</v>
      </c>
      <c r="DF11" s="52"/>
      <c r="DG11" s="53"/>
      <c r="DH11" s="54">
        <f t="shared" si="36"/>
        <v>0</v>
      </c>
      <c r="DI11" s="55"/>
      <c r="DJ11" s="60" t="str">
        <f t="shared" si="30"/>
        <v/>
      </c>
      <c r="DK11" s="60" t="str">
        <f t="shared" si="30"/>
        <v/>
      </c>
      <c r="DL11" s="61" t="str">
        <f t="shared" si="30"/>
        <v/>
      </c>
      <c r="DM11" s="62" t="str">
        <f t="shared" si="30"/>
        <v/>
      </c>
      <c r="DN11" s="62" t="str">
        <f t="shared" si="30"/>
        <v/>
      </c>
      <c r="DO11" s="62" t="str">
        <f t="shared" si="30"/>
        <v/>
      </c>
      <c r="DP11" s="62" t="str">
        <f t="shared" si="30"/>
        <v/>
      </c>
      <c r="DQ11" s="62" t="str">
        <f t="shared" si="30"/>
        <v/>
      </c>
      <c r="DR11" s="62" t="str">
        <f t="shared" si="30"/>
        <v/>
      </c>
      <c r="DS11" s="62" t="str">
        <f t="shared" si="30"/>
        <v/>
      </c>
      <c r="DT11" s="62" t="str">
        <f t="shared" si="30"/>
        <v/>
      </c>
      <c r="DU11" s="62" t="str">
        <f t="shared" si="30"/>
        <v/>
      </c>
      <c r="DV11" s="62" t="str">
        <f t="shared" si="30"/>
        <v/>
      </c>
      <c r="DW11" s="63" t="str">
        <f t="shared" si="30"/>
        <v/>
      </c>
      <c r="DX11" s="8"/>
      <c r="DY11" s="168"/>
      <c r="DZ11" s="168"/>
      <c r="EA11" s="168"/>
    </row>
    <row r="12" spans="1:131" s="64" customFormat="1" ht="11.45" customHeight="1" x14ac:dyDescent="0.15">
      <c r="A12" s="52"/>
      <c r="B12" s="53"/>
      <c r="C12" s="54"/>
      <c r="D12" s="55"/>
      <c r="E12" s="196">
        <f t="shared" si="8"/>
        <v>0</v>
      </c>
      <c r="F12" s="196">
        <f t="shared" si="9"/>
        <v>0</v>
      </c>
      <c r="G12" s="197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200"/>
      <c r="S12" s="52"/>
      <c r="T12" s="53"/>
      <c r="U12" s="54">
        <f t="shared" si="31"/>
        <v>0</v>
      </c>
      <c r="V12" s="55"/>
      <c r="W12" s="196">
        <f t="shared" si="10"/>
        <v>0</v>
      </c>
      <c r="X12" s="196">
        <f t="shared" si="11"/>
        <v>0</v>
      </c>
      <c r="Y12" s="197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200"/>
      <c r="AK12" s="52"/>
      <c r="AL12" s="53"/>
      <c r="AM12" s="54">
        <f t="shared" si="32"/>
        <v>0</v>
      </c>
      <c r="AN12" s="55"/>
      <c r="AO12" s="196">
        <f t="shared" si="12"/>
        <v>0</v>
      </c>
      <c r="AP12" s="196">
        <f t="shared" si="13"/>
        <v>0</v>
      </c>
      <c r="AQ12" s="197"/>
      <c r="AR12" s="199"/>
      <c r="AS12" s="199"/>
      <c r="AT12" s="199"/>
      <c r="AU12" s="199"/>
      <c r="AV12" s="199"/>
      <c r="AW12" s="199"/>
      <c r="AX12" s="199"/>
      <c r="AY12" s="199"/>
      <c r="AZ12" s="199"/>
      <c r="BA12" s="199"/>
      <c r="BB12" s="200"/>
      <c r="BC12" s="52"/>
      <c r="BD12" s="53"/>
      <c r="BE12" s="54">
        <f t="shared" si="33"/>
        <v>0</v>
      </c>
      <c r="BF12" s="55"/>
      <c r="BG12" s="196">
        <f t="shared" si="14"/>
        <v>0</v>
      </c>
      <c r="BH12" s="196">
        <f t="shared" si="15"/>
        <v>0</v>
      </c>
      <c r="BI12" s="197"/>
      <c r="BJ12" s="199"/>
      <c r="BK12" s="199"/>
      <c r="BL12" s="199"/>
      <c r="BM12" s="199"/>
      <c r="BN12" s="199"/>
      <c r="BO12" s="199"/>
      <c r="BP12" s="199"/>
      <c r="BQ12" s="199"/>
      <c r="BR12" s="199"/>
      <c r="BS12" s="199"/>
      <c r="BT12" s="200"/>
      <c r="BU12" s="52"/>
      <c r="BV12" s="53"/>
      <c r="BW12" s="54">
        <f t="shared" si="34"/>
        <v>0</v>
      </c>
      <c r="BX12" s="55"/>
      <c r="BY12" s="196">
        <f t="shared" si="16"/>
        <v>0</v>
      </c>
      <c r="BZ12" s="197">
        <f t="shared" si="17"/>
        <v>0</v>
      </c>
      <c r="CA12" s="199">
        <f t="shared" si="18"/>
        <v>0</v>
      </c>
      <c r="CB12" s="199">
        <f t="shared" si="19"/>
        <v>0</v>
      </c>
      <c r="CC12" s="199">
        <f t="shared" si="20"/>
        <v>0</v>
      </c>
      <c r="CD12" s="196">
        <f t="shared" si="4"/>
        <v>0</v>
      </c>
      <c r="CE12" s="197">
        <f t="shared" si="21"/>
        <v>0</v>
      </c>
      <c r="CF12" s="199">
        <f t="shared" si="22"/>
        <v>0</v>
      </c>
      <c r="CG12" s="199">
        <f t="shared" si="23"/>
        <v>0</v>
      </c>
      <c r="CH12" s="199">
        <f t="shared" si="24"/>
        <v>0</v>
      </c>
      <c r="CI12" s="196">
        <f t="shared" si="5"/>
        <v>0</v>
      </c>
      <c r="CJ12" s="197">
        <f t="shared" si="25"/>
        <v>0</v>
      </c>
      <c r="CK12" s="199">
        <f t="shared" si="26"/>
        <v>0</v>
      </c>
      <c r="CL12" s="199">
        <f t="shared" si="27"/>
        <v>0</v>
      </c>
      <c r="CM12" s="200">
        <f t="shared" si="28"/>
        <v>0</v>
      </c>
      <c r="CN12" s="52"/>
      <c r="CO12" s="53"/>
      <c r="CP12" s="54">
        <f t="shared" si="35"/>
        <v>0</v>
      </c>
      <c r="CQ12" s="55"/>
      <c r="CR12" s="196">
        <f t="shared" si="29"/>
        <v>0</v>
      </c>
      <c r="CS12" s="196">
        <f t="shared" si="6"/>
        <v>0</v>
      </c>
      <c r="CT12" s="197">
        <f t="shared" si="6"/>
        <v>0</v>
      </c>
      <c r="CU12" s="199">
        <f t="shared" si="6"/>
        <v>0</v>
      </c>
      <c r="CV12" s="199">
        <f t="shared" si="6"/>
        <v>0</v>
      </c>
      <c r="CW12" s="199">
        <f t="shared" si="6"/>
        <v>0</v>
      </c>
      <c r="CX12" s="199">
        <f t="shared" si="6"/>
        <v>0</v>
      </c>
      <c r="CY12" s="199">
        <f t="shared" si="6"/>
        <v>0</v>
      </c>
      <c r="CZ12" s="199">
        <f t="shared" si="6"/>
        <v>0</v>
      </c>
      <c r="DA12" s="199">
        <f t="shared" si="6"/>
        <v>0</v>
      </c>
      <c r="DB12" s="199">
        <f t="shared" si="6"/>
        <v>0</v>
      </c>
      <c r="DC12" s="199">
        <f t="shared" si="6"/>
        <v>0</v>
      </c>
      <c r="DD12" s="199">
        <f t="shared" si="6"/>
        <v>0</v>
      </c>
      <c r="DE12" s="200">
        <f t="shared" si="6"/>
        <v>0</v>
      </c>
      <c r="DF12" s="52"/>
      <c r="DG12" s="53"/>
      <c r="DH12" s="54">
        <f t="shared" si="36"/>
        <v>0</v>
      </c>
      <c r="DI12" s="55"/>
      <c r="DJ12" s="60" t="str">
        <f t="shared" si="30"/>
        <v/>
      </c>
      <c r="DK12" s="60" t="str">
        <f t="shared" si="30"/>
        <v/>
      </c>
      <c r="DL12" s="61" t="str">
        <f t="shared" si="30"/>
        <v/>
      </c>
      <c r="DM12" s="62" t="str">
        <f t="shared" si="30"/>
        <v/>
      </c>
      <c r="DN12" s="62" t="str">
        <f t="shared" si="30"/>
        <v/>
      </c>
      <c r="DO12" s="62" t="str">
        <f t="shared" si="30"/>
        <v/>
      </c>
      <c r="DP12" s="62" t="str">
        <f t="shared" si="30"/>
        <v/>
      </c>
      <c r="DQ12" s="62" t="str">
        <f t="shared" si="30"/>
        <v/>
      </c>
      <c r="DR12" s="62" t="str">
        <f t="shared" si="30"/>
        <v/>
      </c>
      <c r="DS12" s="62" t="str">
        <f t="shared" si="30"/>
        <v/>
      </c>
      <c r="DT12" s="62" t="str">
        <f t="shared" si="30"/>
        <v/>
      </c>
      <c r="DU12" s="62" t="str">
        <f t="shared" si="30"/>
        <v/>
      </c>
      <c r="DV12" s="62" t="str">
        <f t="shared" si="30"/>
        <v/>
      </c>
      <c r="DW12" s="63" t="str">
        <f t="shared" si="30"/>
        <v/>
      </c>
      <c r="DX12" s="8"/>
      <c r="DY12" s="168"/>
      <c r="DZ12" s="168"/>
      <c r="EA12" s="168"/>
    </row>
    <row r="13" spans="1:131" ht="11.45" customHeight="1" x14ac:dyDescent="0.15">
      <c r="B13" s="81"/>
      <c r="C13" s="92"/>
      <c r="D13" s="83"/>
      <c r="E13" s="84">
        <f t="shared" si="8"/>
        <v>0</v>
      </c>
      <c r="F13" s="84">
        <f t="shared" si="9"/>
        <v>0</v>
      </c>
      <c r="G13" s="85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7"/>
      <c r="T13" s="81"/>
      <c r="U13" s="92">
        <f t="shared" si="31"/>
        <v>0</v>
      </c>
      <c r="V13" s="83"/>
      <c r="W13" s="84">
        <f t="shared" si="10"/>
        <v>0</v>
      </c>
      <c r="X13" s="84">
        <f t="shared" si="11"/>
        <v>0</v>
      </c>
      <c r="Y13" s="85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7"/>
      <c r="AL13" s="81"/>
      <c r="AM13" s="92">
        <f t="shared" si="32"/>
        <v>0</v>
      </c>
      <c r="AN13" s="83"/>
      <c r="AO13" s="84">
        <f t="shared" si="12"/>
        <v>0</v>
      </c>
      <c r="AP13" s="84">
        <f t="shared" si="13"/>
        <v>0</v>
      </c>
      <c r="AQ13" s="85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7"/>
      <c r="BD13" s="81"/>
      <c r="BE13" s="92">
        <f t="shared" si="33"/>
        <v>0</v>
      </c>
      <c r="BF13" s="83"/>
      <c r="BG13" s="84">
        <f t="shared" si="14"/>
        <v>0</v>
      </c>
      <c r="BH13" s="84">
        <f t="shared" si="15"/>
        <v>0</v>
      </c>
      <c r="BI13" s="85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7"/>
      <c r="BV13" s="81"/>
      <c r="BW13" s="92">
        <f t="shared" si="34"/>
        <v>0</v>
      </c>
      <c r="BX13" s="83"/>
      <c r="BY13" s="84">
        <f t="shared" si="16"/>
        <v>0</v>
      </c>
      <c r="BZ13" s="85">
        <f t="shared" si="17"/>
        <v>0</v>
      </c>
      <c r="CA13" s="86">
        <f t="shared" si="18"/>
        <v>0</v>
      </c>
      <c r="CB13" s="86">
        <f t="shared" si="19"/>
        <v>0</v>
      </c>
      <c r="CC13" s="86">
        <f t="shared" si="20"/>
        <v>0</v>
      </c>
      <c r="CD13" s="84">
        <f t="shared" si="4"/>
        <v>0</v>
      </c>
      <c r="CE13" s="85">
        <f t="shared" si="21"/>
        <v>0</v>
      </c>
      <c r="CF13" s="86">
        <f t="shared" si="22"/>
        <v>0</v>
      </c>
      <c r="CG13" s="86">
        <f t="shared" si="23"/>
        <v>0</v>
      </c>
      <c r="CH13" s="86">
        <f t="shared" si="24"/>
        <v>0</v>
      </c>
      <c r="CI13" s="84">
        <f t="shared" si="5"/>
        <v>0</v>
      </c>
      <c r="CJ13" s="85">
        <f t="shared" si="25"/>
        <v>0</v>
      </c>
      <c r="CK13" s="86">
        <f t="shared" si="26"/>
        <v>0</v>
      </c>
      <c r="CL13" s="86">
        <f t="shared" si="27"/>
        <v>0</v>
      </c>
      <c r="CM13" s="87">
        <f t="shared" si="28"/>
        <v>0</v>
      </c>
      <c r="CO13" s="81"/>
      <c r="CP13" s="92">
        <f t="shared" si="35"/>
        <v>0</v>
      </c>
      <c r="CQ13" s="83"/>
      <c r="CR13" s="84">
        <f t="shared" si="29"/>
        <v>0</v>
      </c>
      <c r="CS13" s="84">
        <f t="shared" si="6"/>
        <v>0</v>
      </c>
      <c r="CT13" s="85">
        <f t="shared" si="6"/>
        <v>0</v>
      </c>
      <c r="CU13" s="86">
        <f t="shared" si="6"/>
        <v>0</v>
      </c>
      <c r="CV13" s="86">
        <f t="shared" si="6"/>
        <v>0</v>
      </c>
      <c r="CW13" s="86">
        <f t="shared" si="6"/>
        <v>0</v>
      </c>
      <c r="CX13" s="86">
        <f t="shared" si="6"/>
        <v>0</v>
      </c>
      <c r="CY13" s="86">
        <f t="shared" si="6"/>
        <v>0</v>
      </c>
      <c r="CZ13" s="86">
        <f t="shared" si="6"/>
        <v>0</v>
      </c>
      <c r="DA13" s="86">
        <f t="shared" si="6"/>
        <v>0</v>
      </c>
      <c r="DB13" s="86">
        <f t="shared" si="6"/>
        <v>0</v>
      </c>
      <c r="DC13" s="86">
        <f t="shared" si="6"/>
        <v>0</v>
      </c>
      <c r="DD13" s="86">
        <f t="shared" si="6"/>
        <v>0</v>
      </c>
      <c r="DE13" s="87">
        <f t="shared" si="6"/>
        <v>0</v>
      </c>
      <c r="DG13" s="81"/>
      <c r="DH13" s="92">
        <f t="shared" si="36"/>
        <v>0</v>
      </c>
      <c r="DI13" s="83"/>
      <c r="DJ13" s="88" t="str">
        <f t="shared" si="30"/>
        <v/>
      </c>
      <c r="DK13" s="88" t="str">
        <f t="shared" si="7"/>
        <v/>
      </c>
      <c r="DL13" s="89" t="str">
        <f t="shared" si="7"/>
        <v/>
      </c>
      <c r="DM13" s="90" t="str">
        <f t="shared" si="7"/>
        <v/>
      </c>
      <c r="DN13" s="90" t="str">
        <f t="shared" si="7"/>
        <v/>
      </c>
      <c r="DO13" s="90" t="str">
        <f t="shared" si="7"/>
        <v/>
      </c>
      <c r="DP13" s="90" t="str">
        <f t="shared" si="7"/>
        <v/>
      </c>
      <c r="DQ13" s="90" t="str">
        <f t="shared" si="7"/>
        <v/>
      </c>
      <c r="DR13" s="90" t="str">
        <f t="shared" si="7"/>
        <v/>
      </c>
      <c r="DS13" s="90" t="str">
        <f t="shared" si="7"/>
        <v/>
      </c>
      <c r="DT13" s="90" t="str">
        <f t="shared" si="7"/>
        <v/>
      </c>
      <c r="DU13" s="90" t="str">
        <f t="shared" si="7"/>
        <v/>
      </c>
      <c r="DV13" s="90" t="str">
        <f t="shared" si="7"/>
        <v/>
      </c>
      <c r="DW13" s="91" t="str">
        <f t="shared" si="7"/>
        <v/>
      </c>
    </row>
    <row r="14" spans="1:131" s="64" customFormat="1" ht="11.45" customHeight="1" x14ac:dyDescent="0.15">
      <c r="A14" s="52"/>
      <c r="B14" s="53"/>
      <c r="C14" s="54"/>
      <c r="D14" s="55"/>
      <c r="E14" s="196">
        <f t="shared" si="8"/>
        <v>0</v>
      </c>
      <c r="F14" s="196">
        <f t="shared" si="9"/>
        <v>0</v>
      </c>
      <c r="G14" s="197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200"/>
      <c r="S14" s="52"/>
      <c r="T14" s="53"/>
      <c r="U14" s="54">
        <f t="shared" si="31"/>
        <v>0</v>
      </c>
      <c r="V14" s="55"/>
      <c r="W14" s="196">
        <f t="shared" si="10"/>
        <v>0</v>
      </c>
      <c r="X14" s="196">
        <f t="shared" si="11"/>
        <v>0</v>
      </c>
      <c r="Y14" s="197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200"/>
      <c r="AK14" s="52"/>
      <c r="AL14" s="53"/>
      <c r="AM14" s="54">
        <f t="shared" si="32"/>
        <v>0</v>
      </c>
      <c r="AN14" s="55"/>
      <c r="AO14" s="196">
        <f t="shared" si="12"/>
        <v>0</v>
      </c>
      <c r="AP14" s="196">
        <f t="shared" si="13"/>
        <v>0</v>
      </c>
      <c r="AQ14" s="197"/>
      <c r="AR14" s="199"/>
      <c r="AS14" s="199"/>
      <c r="AT14" s="199"/>
      <c r="AU14" s="199"/>
      <c r="AV14" s="199"/>
      <c r="AW14" s="199"/>
      <c r="AX14" s="199"/>
      <c r="AY14" s="199"/>
      <c r="AZ14" s="199"/>
      <c r="BA14" s="199"/>
      <c r="BB14" s="200"/>
      <c r="BC14" s="52"/>
      <c r="BD14" s="53"/>
      <c r="BE14" s="54">
        <f t="shared" si="33"/>
        <v>0</v>
      </c>
      <c r="BF14" s="55"/>
      <c r="BG14" s="196">
        <f t="shared" si="14"/>
        <v>0</v>
      </c>
      <c r="BH14" s="196">
        <f t="shared" si="15"/>
        <v>0</v>
      </c>
      <c r="BI14" s="197"/>
      <c r="BJ14" s="199"/>
      <c r="BK14" s="199"/>
      <c r="BL14" s="199"/>
      <c r="BM14" s="199"/>
      <c r="BN14" s="199"/>
      <c r="BO14" s="199"/>
      <c r="BP14" s="199"/>
      <c r="BQ14" s="199"/>
      <c r="BR14" s="199"/>
      <c r="BS14" s="199"/>
      <c r="BT14" s="200"/>
      <c r="BU14" s="52"/>
      <c r="BV14" s="53"/>
      <c r="BW14" s="54">
        <f t="shared" si="34"/>
        <v>0</v>
      </c>
      <c r="BX14" s="55"/>
      <c r="BY14" s="196">
        <f t="shared" si="16"/>
        <v>0</v>
      </c>
      <c r="BZ14" s="197">
        <f t="shared" si="17"/>
        <v>0</v>
      </c>
      <c r="CA14" s="199">
        <f t="shared" si="18"/>
        <v>0</v>
      </c>
      <c r="CB14" s="199">
        <f t="shared" si="19"/>
        <v>0</v>
      </c>
      <c r="CC14" s="199">
        <f t="shared" si="20"/>
        <v>0</v>
      </c>
      <c r="CD14" s="196">
        <f t="shared" si="4"/>
        <v>0</v>
      </c>
      <c r="CE14" s="197">
        <f t="shared" si="21"/>
        <v>0</v>
      </c>
      <c r="CF14" s="199">
        <f t="shared" si="22"/>
        <v>0</v>
      </c>
      <c r="CG14" s="199">
        <f t="shared" si="23"/>
        <v>0</v>
      </c>
      <c r="CH14" s="199">
        <f t="shared" si="24"/>
        <v>0</v>
      </c>
      <c r="CI14" s="196">
        <f t="shared" si="5"/>
        <v>0</v>
      </c>
      <c r="CJ14" s="197">
        <f t="shared" si="25"/>
        <v>0</v>
      </c>
      <c r="CK14" s="199">
        <f t="shared" si="26"/>
        <v>0</v>
      </c>
      <c r="CL14" s="199">
        <f t="shared" si="27"/>
        <v>0</v>
      </c>
      <c r="CM14" s="200">
        <f t="shared" si="28"/>
        <v>0</v>
      </c>
      <c r="CN14" s="52"/>
      <c r="CO14" s="53"/>
      <c r="CP14" s="54">
        <f t="shared" si="35"/>
        <v>0</v>
      </c>
      <c r="CQ14" s="55"/>
      <c r="CR14" s="196">
        <f t="shared" si="29"/>
        <v>0</v>
      </c>
      <c r="CS14" s="196">
        <f t="shared" si="6"/>
        <v>0</v>
      </c>
      <c r="CT14" s="197">
        <f t="shared" si="6"/>
        <v>0</v>
      </c>
      <c r="CU14" s="199">
        <f t="shared" si="6"/>
        <v>0</v>
      </c>
      <c r="CV14" s="199">
        <f t="shared" si="6"/>
        <v>0</v>
      </c>
      <c r="CW14" s="199">
        <f t="shared" si="6"/>
        <v>0</v>
      </c>
      <c r="CX14" s="199">
        <f t="shared" si="6"/>
        <v>0</v>
      </c>
      <c r="CY14" s="199">
        <f t="shared" si="6"/>
        <v>0</v>
      </c>
      <c r="CZ14" s="199">
        <f t="shared" si="6"/>
        <v>0</v>
      </c>
      <c r="DA14" s="199">
        <f t="shared" si="6"/>
        <v>0</v>
      </c>
      <c r="DB14" s="199">
        <f t="shared" si="6"/>
        <v>0</v>
      </c>
      <c r="DC14" s="199">
        <f t="shared" si="6"/>
        <v>0</v>
      </c>
      <c r="DD14" s="199">
        <f t="shared" si="6"/>
        <v>0</v>
      </c>
      <c r="DE14" s="200">
        <f t="shared" si="6"/>
        <v>0</v>
      </c>
      <c r="DF14" s="52"/>
      <c r="DG14" s="53"/>
      <c r="DH14" s="54">
        <f t="shared" si="36"/>
        <v>0</v>
      </c>
      <c r="DI14" s="55"/>
      <c r="DJ14" s="60" t="str">
        <f t="shared" si="30"/>
        <v/>
      </c>
      <c r="DK14" s="60" t="str">
        <f t="shared" si="7"/>
        <v/>
      </c>
      <c r="DL14" s="61" t="str">
        <f t="shared" si="7"/>
        <v/>
      </c>
      <c r="DM14" s="62" t="str">
        <f t="shared" si="7"/>
        <v/>
      </c>
      <c r="DN14" s="62" t="str">
        <f t="shared" si="7"/>
        <v/>
      </c>
      <c r="DO14" s="62" t="str">
        <f t="shared" si="7"/>
        <v/>
      </c>
      <c r="DP14" s="62" t="str">
        <f t="shared" si="7"/>
        <v/>
      </c>
      <c r="DQ14" s="62" t="str">
        <f t="shared" si="7"/>
        <v/>
      </c>
      <c r="DR14" s="62" t="str">
        <f t="shared" si="7"/>
        <v/>
      </c>
      <c r="DS14" s="62" t="str">
        <f t="shared" si="7"/>
        <v/>
      </c>
      <c r="DT14" s="62" t="str">
        <f t="shared" si="7"/>
        <v/>
      </c>
      <c r="DU14" s="62" t="str">
        <f t="shared" si="7"/>
        <v/>
      </c>
      <c r="DV14" s="62" t="str">
        <f t="shared" si="7"/>
        <v/>
      </c>
      <c r="DW14" s="63" t="str">
        <f t="shared" si="7"/>
        <v/>
      </c>
      <c r="DX14" s="8"/>
      <c r="DY14" s="168"/>
      <c r="DZ14" s="168"/>
      <c r="EA14" s="168"/>
    </row>
    <row r="15" spans="1:131" s="64" customFormat="1" ht="11.45" customHeight="1" x14ac:dyDescent="0.15">
      <c r="A15" s="52"/>
      <c r="B15" s="53"/>
      <c r="C15" s="54"/>
      <c r="D15" s="55"/>
      <c r="E15" s="196">
        <f t="shared" si="8"/>
        <v>0</v>
      </c>
      <c r="F15" s="196">
        <f t="shared" si="9"/>
        <v>0</v>
      </c>
      <c r="G15" s="197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200"/>
      <c r="S15" s="52"/>
      <c r="T15" s="53"/>
      <c r="U15" s="54">
        <f t="shared" si="31"/>
        <v>0</v>
      </c>
      <c r="V15" s="55"/>
      <c r="W15" s="196">
        <f t="shared" si="10"/>
        <v>0</v>
      </c>
      <c r="X15" s="196">
        <f t="shared" si="11"/>
        <v>0</v>
      </c>
      <c r="Y15" s="197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200"/>
      <c r="AK15" s="52"/>
      <c r="AL15" s="53"/>
      <c r="AM15" s="54">
        <f t="shared" si="32"/>
        <v>0</v>
      </c>
      <c r="AN15" s="55"/>
      <c r="AO15" s="196">
        <f t="shared" si="12"/>
        <v>0</v>
      </c>
      <c r="AP15" s="196">
        <f t="shared" si="13"/>
        <v>0</v>
      </c>
      <c r="AQ15" s="197"/>
      <c r="AR15" s="199"/>
      <c r="AS15" s="199"/>
      <c r="AT15" s="199"/>
      <c r="AU15" s="199"/>
      <c r="AV15" s="199"/>
      <c r="AW15" s="199"/>
      <c r="AX15" s="199"/>
      <c r="AY15" s="199"/>
      <c r="AZ15" s="199"/>
      <c r="BA15" s="199"/>
      <c r="BB15" s="200"/>
      <c r="BC15" s="52"/>
      <c r="BD15" s="53"/>
      <c r="BE15" s="54">
        <f t="shared" si="33"/>
        <v>0</v>
      </c>
      <c r="BF15" s="55"/>
      <c r="BG15" s="196">
        <f t="shared" si="14"/>
        <v>0</v>
      </c>
      <c r="BH15" s="196">
        <f t="shared" si="15"/>
        <v>0</v>
      </c>
      <c r="BI15" s="197"/>
      <c r="BJ15" s="199"/>
      <c r="BK15" s="199"/>
      <c r="BL15" s="199"/>
      <c r="BM15" s="199"/>
      <c r="BN15" s="199"/>
      <c r="BO15" s="199"/>
      <c r="BP15" s="199"/>
      <c r="BQ15" s="199"/>
      <c r="BR15" s="199"/>
      <c r="BS15" s="199"/>
      <c r="BT15" s="200"/>
      <c r="BU15" s="52"/>
      <c r="BV15" s="53"/>
      <c r="BW15" s="54">
        <f t="shared" si="34"/>
        <v>0</v>
      </c>
      <c r="BX15" s="55"/>
      <c r="BY15" s="196">
        <f t="shared" si="16"/>
        <v>0</v>
      </c>
      <c r="BZ15" s="197">
        <f t="shared" si="17"/>
        <v>0</v>
      </c>
      <c r="CA15" s="199">
        <f t="shared" si="18"/>
        <v>0</v>
      </c>
      <c r="CB15" s="199">
        <f t="shared" si="19"/>
        <v>0</v>
      </c>
      <c r="CC15" s="199">
        <f t="shared" si="20"/>
        <v>0</v>
      </c>
      <c r="CD15" s="196">
        <f t="shared" si="4"/>
        <v>0</v>
      </c>
      <c r="CE15" s="197">
        <f t="shared" si="21"/>
        <v>0</v>
      </c>
      <c r="CF15" s="199">
        <f t="shared" si="22"/>
        <v>0</v>
      </c>
      <c r="CG15" s="199">
        <f t="shared" si="23"/>
        <v>0</v>
      </c>
      <c r="CH15" s="199">
        <f t="shared" si="24"/>
        <v>0</v>
      </c>
      <c r="CI15" s="196">
        <f t="shared" si="5"/>
        <v>0</v>
      </c>
      <c r="CJ15" s="197">
        <f t="shared" si="25"/>
        <v>0</v>
      </c>
      <c r="CK15" s="199">
        <f t="shared" si="26"/>
        <v>0</v>
      </c>
      <c r="CL15" s="199">
        <f t="shared" si="27"/>
        <v>0</v>
      </c>
      <c r="CM15" s="200">
        <f t="shared" si="28"/>
        <v>0</v>
      </c>
      <c r="CN15" s="52"/>
      <c r="CO15" s="53"/>
      <c r="CP15" s="54">
        <f t="shared" si="35"/>
        <v>0</v>
      </c>
      <c r="CQ15" s="55"/>
      <c r="CR15" s="196">
        <f t="shared" si="29"/>
        <v>0</v>
      </c>
      <c r="CS15" s="196">
        <f t="shared" si="6"/>
        <v>0</v>
      </c>
      <c r="CT15" s="197">
        <f t="shared" si="6"/>
        <v>0</v>
      </c>
      <c r="CU15" s="199">
        <f t="shared" si="6"/>
        <v>0</v>
      </c>
      <c r="CV15" s="199">
        <f t="shared" si="6"/>
        <v>0</v>
      </c>
      <c r="CW15" s="199">
        <f t="shared" si="6"/>
        <v>0</v>
      </c>
      <c r="CX15" s="199">
        <f t="shared" si="6"/>
        <v>0</v>
      </c>
      <c r="CY15" s="199">
        <f t="shared" si="6"/>
        <v>0</v>
      </c>
      <c r="CZ15" s="199">
        <f t="shared" si="6"/>
        <v>0</v>
      </c>
      <c r="DA15" s="199">
        <f t="shared" si="6"/>
        <v>0</v>
      </c>
      <c r="DB15" s="199">
        <f t="shared" si="6"/>
        <v>0</v>
      </c>
      <c r="DC15" s="199">
        <f t="shared" si="6"/>
        <v>0</v>
      </c>
      <c r="DD15" s="199">
        <f t="shared" si="6"/>
        <v>0</v>
      </c>
      <c r="DE15" s="200">
        <f t="shared" si="6"/>
        <v>0</v>
      </c>
      <c r="DF15" s="52"/>
      <c r="DG15" s="53"/>
      <c r="DH15" s="54">
        <f t="shared" si="36"/>
        <v>0</v>
      </c>
      <c r="DI15" s="55"/>
      <c r="DJ15" s="60" t="str">
        <f t="shared" si="30"/>
        <v/>
      </c>
      <c r="DK15" s="60" t="str">
        <f t="shared" si="7"/>
        <v/>
      </c>
      <c r="DL15" s="61" t="str">
        <f t="shared" si="7"/>
        <v/>
      </c>
      <c r="DM15" s="62" t="str">
        <f t="shared" si="7"/>
        <v/>
      </c>
      <c r="DN15" s="62" t="str">
        <f t="shared" si="7"/>
        <v/>
      </c>
      <c r="DO15" s="62" t="str">
        <f t="shared" si="7"/>
        <v/>
      </c>
      <c r="DP15" s="62" t="str">
        <f t="shared" si="7"/>
        <v/>
      </c>
      <c r="DQ15" s="62" t="str">
        <f t="shared" si="7"/>
        <v/>
      </c>
      <c r="DR15" s="62" t="str">
        <f t="shared" si="7"/>
        <v/>
      </c>
      <c r="DS15" s="62" t="str">
        <f t="shared" si="7"/>
        <v/>
      </c>
      <c r="DT15" s="62" t="str">
        <f t="shared" si="7"/>
        <v/>
      </c>
      <c r="DU15" s="62" t="str">
        <f t="shared" si="7"/>
        <v/>
      </c>
      <c r="DV15" s="62" t="str">
        <f t="shared" si="7"/>
        <v/>
      </c>
      <c r="DW15" s="63" t="str">
        <f t="shared" si="7"/>
        <v/>
      </c>
      <c r="DX15" s="8"/>
      <c r="DY15" s="168"/>
      <c r="DZ15" s="168"/>
      <c r="EA15" s="168"/>
    </row>
    <row r="16" spans="1:131" s="64" customFormat="1" ht="11.45" customHeight="1" x14ac:dyDescent="0.15">
      <c r="A16" s="52"/>
      <c r="B16" s="53"/>
      <c r="C16" s="54"/>
      <c r="D16" s="55"/>
      <c r="E16" s="196">
        <f t="shared" si="8"/>
        <v>0</v>
      </c>
      <c r="F16" s="196">
        <f t="shared" si="9"/>
        <v>0</v>
      </c>
      <c r="G16" s="197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200"/>
      <c r="S16" s="52"/>
      <c r="T16" s="53"/>
      <c r="U16" s="54">
        <f t="shared" si="31"/>
        <v>0</v>
      </c>
      <c r="V16" s="55"/>
      <c r="W16" s="196">
        <f t="shared" si="10"/>
        <v>0</v>
      </c>
      <c r="X16" s="196">
        <f t="shared" si="11"/>
        <v>0</v>
      </c>
      <c r="Y16" s="197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200"/>
      <c r="AK16" s="52"/>
      <c r="AL16" s="53"/>
      <c r="AM16" s="54">
        <f t="shared" si="32"/>
        <v>0</v>
      </c>
      <c r="AN16" s="55"/>
      <c r="AO16" s="196">
        <f t="shared" si="12"/>
        <v>0</v>
      </c>
      <c r="AP16" s="196">
        <f t="shared" si="13"/>
        <v>0</v>
      </c>
      <c r="AQ16" s="197"/>
      <c r="AR16" s="199"/>
      <c r="AS16" s="199"/>
      <c r="AT16" s="199"/>
      <c r="AU16" s="199"/>
      <c r="AV16" s="199"/>
      <c r="AW16" s="199"/>
      <c r="AX16" s="199"/>
      <c r="AY16" s="199"/>
      <c r="AZ16" s="199"/>
      <c r="BA16" s="199"/>
      <c r="BB16" s="200"/>
      <c r="BC16" s="52"/>
      <c r="BD16" s="53"/>
      <c r="BE16" s="54">
        <f t="shared" si="33"/>
        <v>0</v>
      </c>
      <c r="BF16" s="55"/>
      <c r="BG16" s="196">
        <f t="shared" si="14"/>
        <v>0</v>
      </c>
      <c r="BH16" s="196">
        <f t="shared" si="15"/>
        <v>0</v>
      </c>
      <c r="BI16" s="197"/>
      <c r="BJ16" s="199"/>
      <c r="BK16" s="199"/>
      <c r="BL16" s="199"/>
      <c r="BM16" s="199"/>
      <c r="BN16" s="199"/>
      <c r="BO16" s="199"/>
      <c r="BP16" s="199"/>
      <c r="BQ16" s="199"/>
      <c r="BR16" s="199"/>
      <c r="BS16" s="199"/>
      <c r="BT16" s="200"/>
      <c r="BU16" s="52"/>
      <c r="BV16" s="53"/>
      <c r="BW16" s="54">
        <f t="shared" si="34"/>
        <v>0</v>
      </c>
      <c r="BX16" s="55"/>
      <c r="BY16" s="196">
        <f t="shared" si="16"/>
        <v>0</v>
      </c>
      <c r="BZ16" s="197">
        <f t="shared" si="17"/>
        <v>0</v>
      </c>
      <c r="CA16" s="199">
        <f t="shared" si="18"/>
        <v>0</v>
      </c>
      <c r="CB16" s="199">
        <f t="shared" si="19"/>
        <v>0</v>
      </c>
      <c r="CC16" s="199">
        <f t="shared" si="20"/>
        <v>0</v>
      </c>
      <c r="CD16" s="196">
        <f t="shared" si="4"/>
        <v>0</v>
      </c>
      <c r="CE16" s="197">
        <f t="shared" si="21"/>
        <v>0</v>
      </c>
      <c r="CF16" s="199">
        <f t="shared" si="22"/>
        <v>0</v>
      </c>
      <c r="CG16" s="199">
        <f t="shared" si="23"/>
        <v>0</v>
      </c>
      <c r="CH16" s="199">
        <f t="shared" si="24"/>
        <v>0</v>
      </c>
      <c r="CI16" s="196">
        <f t="shared" si="5"/>
        <v>0</v>
      </c>
      <c r="CJ16" s="197">
        <f t="shared" si="25"/>
        <v>0</v>
      </c>
      <c r="CK16" s="199">
        <f t="shared" si="26"/>
        <v>0</v>
      </c>
      <c r="CL16" s="199">
        <f t="shared" si="27"/>
        <v>0</v>
      </c>
      <c r="CM16" s="200">
        <f t="shared" si="28"/>
        <v>0</v>
      </c>
      <c r="CN16" s="52"/>
      <c r="CO16" s="53"/>
      <c r="CP16" s="54">
        <f t="shared" si="35"/>
        <v>0</v>
      </c>
      <c r="CQ16" s="55"/>
      <c r="CR16" s="196">
        <f t="shared" si="29"/>
        <v>0</v>
      </c>
      <c r="CS16" s="196">
        <f t="shared" si="6"/>
        <v>0</v>
      </c>
      <c r="CT16" s="197">
        <f t="shared" si="6"/>
        <v>0</v>
      </c>
      <c r="CU16" s="199">
        <f t="shared" si="6"/>
        <v>0</v>
      </c>
      <c r="CV16" s="199">
        <f t="shared" si="6"/>
        <v>0</v>
      </c>
      <c r="CW16" s="199">
        <f t="shared" si="6"/>
        <v>0</v>
      </c>
      <c r="CX16" s="199">
        <f t="shared" si="6"/>
        <v>0</v>
      </c>
      <c r="CY16" s="199">
        <f t="shared" si="6"/>
        <v>0</v>
      </c>
      <c r="CZ16" s="199">
        <f t="shared" si="6"/>
        <v>0</v>
      </c>
      <c r="DA16" s="199">
        <f t="shared" si="6"/>
        <v>0</v>
      </c>
      <c r="DB16" s="199">
        <f t="shared" si="6"/>
        <v>0</v>
      </c>
      <c r="DC16" s="199">
        <f t="shared" si="6"/>
        <v>0</v>
      </c>
      <c r="DD16" s="199">
        <f t="shared" si="6"/>
        <v>0</v>
      </c>
      <c r="DE16" s="200">
        <f t="shared" si="6"/>
        <v>0</v>
      </c>
      <c r="DF16" s="52"/>
      <c r="DG16" s="53"/>
      <c r="DH16" s="54">
        <f t="shared" si="36"/>
        <v>0</v>
      </c>
      <c r="DI16" s="55"/>
      <c r="DJ16" s="60" t="str">
        <f t="shared" si="30"/>
        <v/>
      </c>
      <c r="DK16" s="60" t="str">
        <f t="shared" si="7"/>
        <v/>
      </c>
      <c r="DL16" s="61" t="str">
        <f t="shared" si="7"/>
        <v/>
      </c>
      <c r="DM16" s="62" t="str">
        <f t="shared" si="7"/>
        <v/>
      </c>
      <c r="DN16" s="62" t="str">
        <f t="shared" si="7"/>
        <v/>
      </c>
      <c r="DO16" s="62" t="str">
        <f t="shared" si="7"/>
        <v/>
      </c>
      <c r="DP16" s="62" t="str">
        <f t="shared" si="7"/>
        <v/>
      </c>
      <c r="DQ16" s="62" t="str">
        <f t="shared" si="7"/>
        <v/>
      </c>
      <c r="DR16" s="62" t="str">
        <f t="shared" si="7"/>
        <v/>
      </c>
      <c r="DS16" s="62" t="str">
        <f t="shared" si="7"/>
        <v/>
      </c>
      <c r="DT16" s="62" t="str">
        <f t="shared" si="7"/>
        <v/>
      </c>
      <c r="DU16" s="62" t="str">
        <f t="shared" si="7"/>
        <v/>
      </c>
      <c r="DV16" s="62" t="str">
        <f t="shared" si="7"/>
        <v/>
      </c>
      <c r="DW16" s="63" t="str">
        <f t="shared" si="7"/>
        <v/>
      </c>
      <c r="DX16" s="8"/>
      <c r="DY16" s="168"/>
      <c r="DZ16" s="168"/>
      <c r="EA16" s="168"/>
    </row>
    <row r="17" spans="1:131" s="64" customFormat="1" ht="11.45" customHeight="1" x14ac:dyDescent="0.15">
      <c r="A17" s="52"/>
      <c r="B17" s="53"/>
      <c r="C17" s="54"/>
      <c r="D17" s="55"/>
      <c r="E17" s="196">
        <f t="shared" si="8"/>
        <v>0</v>
      </c>
      <c r="F17" s="196">
        <f t="shared" si="9"/>
        <v>0</v>
      </c>
      <c r="G17" s="197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200"/>
      <c r="S17" s="52"/>
      <c r="T17" s="53"/>
      <c r="U17" s="54">
        <f t="shared" si="31"/>
        <v>0</v>
      </c>
      <c r="V17" s="55"/>
      <c r="W17" s="196">
        <f t="shared" si="10"/>
        <v>0</v>
      </c>
      <c r="X17" s="196">
        <f t="shared" si="11"/>
        <v>0</v>
      </c>
      <c r="Y17" s="197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200"/>
      <c r="AK17" s="52"/>
      <c r="AL17" s="53"/>
      <c r="AM17" s="54">
        <f t="shared" si="32"/>
        <v>0</v>
      </c>
      <c r="AN17" s="55"/>
      <c r="AO17" s="196">
        <f t="shared" si="12"/>
        <v>0</v>
      </c>
      <c r="AP17" s="196">
        <f t="shared" si="13"/>
        <v>0</v>
      </c>
      <c r="AQ17" s="197"/>
      <c r="AR17" s="199"/>
      <c r="AS17" s="199"/>
      <c r="AT17" s="199"/>
      <c r="AU17" s="199"/>
      <c r="AV17" s="199"/>
      <c r="AW17" s="199"/>
      <c r="AX17" s="199"/>
      <c r="AY17" s="199"/>
      <c r="AZ17" s="199"/>
      <c r="BA17" s="199"/>
      <c r="BB17" s="200"/>
      <c r="BC17" s="52"/>
      <c r="BD17" s="53"/>
      <c r="BE17" s="54">
        <f t="shared" si="33"/>
        <v>0</v>
      </c>
      <c r="BF17" s="55"/>
      <c r="BG17" s="196">
        <f t="shared" si="14"/>
        <v>0</v>
      </c>
      <c r="BH17" s="196">
        <f t="shared" si="15"/>
        <v>0</v>
      </c>
      <c r="BI17" s="197"/>
      <c r="BJ17" s="199"/>
      <c r="BK17" s="199"/>
      <c r="BL17" s="199"/>
      <c r="BM17" s="199"/>
      <c r="BN17" s="199"/>
      <c r="BO17" s="199"/>
      <c r="BP17" s="199"/>
      <c r="BQ17" s="199"/>
      <c r="BR17" s="199"/>
      <c r="BS17" s="199"/>
      <c r="BT17" s="200"/>
      <c r="BU17" s="52"/>
      <c r="BV17" s="53"/>
      <c r="BW17" s="54">
        <f t="shared" si="34"/>
        <v>0</v>
      </c>
      <c r="BX17" s="55"/>
      <c r="BY17" s="196">
        <f t="shared" si="16"/>
        <v>0</v>
      </c>
      <c r="BZ17" s="197">
        <f t="shared" si="17"/>
        <v>0</v>
      </c>
      <c r="CA17" s="199">
        <f t="shared" si="18"/>
        <v>0</v>
      </c>
      <c r="CB17" s="199">
        <f t="shared" si="19"/>
        <v>0</v>
      </c>
      <c r="CC17" s="199">
        <f t="shared" si="20"/>
        <v>0</v>
      </c>
      <c r="CD17" s="196">
        <f t="shared" si="4"/>
        <v>0</v>
      </c>
      <c r="CE17" s="197">
        <f t="shared" si="21"/>
        <v>0</v>
      </c>
      <c r="CF17" s="199">
        <f t="shared" si="22"/>
        <v>0</v>
      </c>
      <c r="CG17" s="199">
        <f t="shared" si="23"/>
        <v>0</v>
      </c>
      <c r="CH17" s="199">
        <f t="shared" si="24"/>
        <v>0</v>
      </c>
      <c r="CI17" s="196">
        <f t="shared" si="5"/>
        <v>0</v>
      </c>
      <c r="CJ17" s="197">
        <f t="shared" si="25"/>
        <v>0</v>
      </c>
      <c r="CK17" s="199">
        <f t="shared" si="26"/>
        <v>0</v>
      </c>
      <c r="CL17" s="199">
        <f t="shared" si="27"/>
        <v>0</v>
      </c>
      <c r="CM17" s="200">
        <f t="shared" si="28"/>
        <v>0</v>
      </c>
      <c r="CN17" s="52"/>
      <c r="CO17" s="53"/>
      <c r="CP17" s="54">
        <f t="shared" si="35"/>
        <v>0</v>
      </c>
      <c r="CQ17" s="55"/>
      <c r="CR17" s="196">
        <f t="shared" si="29"/>
        <v>0</v>
      </c>
      <c r="CS17" s="196">
        <f t="shared" si="6"/>
        <v>0</v>
      </c>
      <c r="CT17" s="197">
        <f t="shared" si="6"/>
        <v>0</v>
      </c>
      <c r="CU17" s="199">
        <f t="shared" si="6"/>
        <v>0</v>
      </c>
      <c r="CV17" s="199">
        <f t="shared" si="6"/>
        <v>0</v>
      </c>
      <c r="CW17" s="199">
        <f t="shared" si="6"/>
        <v>0</v>
      </c>
      <c r="CX17" s="199">
        <f t="shared" si="6"/>
        <v>0</v>
      </c>
      <c r="CY17" s="199">
        <f t="shared" si="6"/>
        <v>0</v>
      </c>
      <c r="CZ17" s="199">
        <f t="shared" si="6"/>
        <v>0</v>
      </c>
      <c r="DA17" s="199">
        <f t="shared" si="6"/>
        <v>0</v>
      </c>
      <c r="DB17" s="199">
        <f t="shared" si="6"/>
        <v>0</v>
      </c>
      <c r="DC17" s="199">
        <f t="shared" si="6"/>
        <v>0</v>
      </c>
      <c r="DD17" s="199">
        <f t="shared" si="6"/>
        <v>0</v>
      </c>
      <c r="DE17" s="200">
        <f t="shared" si="6"/>
        <v>0</v>
      </c>
      <c r="DF17" s="52"/>
      <c r="DG17" s="53"/>
      <c r="DH17" s="54">
        <f t="shared" si="36"/>
        <v>0</v>
      </c>
      <c r="DI17" s="55"/>
      <c r="DJ17" s="60" t="str">
        <f t="shared" si="30"/>
        <v/>
      </c>
      <c r="DK17" s="60" t="str">
        <f t="shared" si="7"/>
        <v/>
      </c>
      <c r="DL17" s="61" t="str">
        <f t="shared" si="7"/>
        <v/>
      </c>
      <c r="DM17" s="62" t="str">
        <f t="shared" si="7"/>
        <v/>
      </c>
      <c r="DN17" s="62" t="str">
        <f t="shared" si="7"/>
        <v/>
      </c>
      <c r="DO17" s="62" t="str">
        <f t="shared" si="7"/>
        <v/>
      </c>
      <c r="DP17" s="62" t="str">
        <f t="shared" si="7"/>
        <v/>
      </c>
      <c r="DQ17" s="62" t="str">
        <f t="shared" si="7"/>
        <v/>
      </c>
      <c r="DR17" s="62" t="str">
        <f t="shared" si="7"/>
        <v/>
      </c>
      <c r="DS17" s="62" t="str">
        <f t="shared" si="7"/>
        <v/>
      </c>
      <c r="DT17" s="62" t="str">
        <f t="shared" si="7"/>
        <v/>
      </c>
      <c r="DU17" s="62" t="str">
        <f t="shared" si="7"/>
        <v/>
      </c>
      <c r="DV17" s="62" t="str">
        <f t="shared" si="7"/>
        <v/>
      </c>
      <c r="DW17" s="63" t="str">
        <f t="shared" si="7"/>
        <v/>
      </c>
      <c r="DX17" s="8"/>
      <c r="DY17" s="168"/>
      <c r="DZ17" s="168"/>
      <c r="EA17" s="168"/>
    </row>
    <row r="18" spans="1:131" ht="11.85" customHeight="1" x14ac:dyDescent="0.15">
      <c r="A18" s="18" t="str">
        <f>IFERROR(CONCATENATE(VLOOKUP($C18,[86]Code!$G:$H,2,0),"-",VLOOKUP($A$5,[86]Code!$B:$D,3,0)),"N/A")</f>
        <v>N/A</v>
      </c>
      <c r="B18" s="28" t="s">
        <v>85</v>
      </c>
      <c r="C18" s="29"/>
      <c r="D18" s="30"/>
      <c r="E18" s="119">
        <f t="shared" si="8"/>
        <v>96688.459999999992</v>
      </c>
      <c r="F18" s="119">
        <f t="shared" si="9"/>
        <v>96688.459999999992</v>
      </c>
      <c r="G18" s="122">
        <f>SUM(G19,G24,G28)</f>
        <v>36855</v>
      </c>
      <c r="H18" s="120">
        <f t="shared" ref="H18:R18" si="37">SUM(H19,H24,H28)</f>
        <v>29481</v>
      </c>
      <c r="I18" s="120">
        <f t="shared" si="37"/>
        <v>30352.46</v>
      </c>
      <c r="J18" s="120">
        <f t="shared" si="37"/>
        <v>0</v>
      </c>
      <c r="K18" s="120">
        <f t="shared" si="37"/>
        <v>0</v>
      </c>
      <c r="L18" s="120">
        <f t="shared" si="37"/>
        <v>0</v>
      </c>
      <c r="M18" s="120">
        <f t="shared" si="37"/>
        <v>0</v>
      </c>
      <c r="N18" s="120">
        <f t="shared" si="37"/>
        <v>0</v>
      </c>
      <c r="O18" s="120">
        <f t="shared" si="37"/>
        <v>0</v>
      </c>
      <c r="P18" s="120">
        <f t="shared" si="37"/>
        <v>0</v>
      </c>
      <c r="Q18" s="120">
        <f t="shared" si="37"/>
        <v>0</v>
      </c>
      <c r="R18" s="121">
        <f t="shared" si="37"/>
        <v>0</v>
      </c>
      <c r="T18" s="28" t="str">
        <f>$B18</f>
        <v>Total expenses</v>
      </c>
      <c r="U18" s="29"/>
      <c r="V18" s="30"/>
      <c r="W18" s="119">
        <f t="shared" si="10"/>
        <v>656677.48457976</v>
      </c>
      <c r="X18" s="119">
        <f t="shared" si="11"/>
        <v>184632.72941124</v>
      </c>
      <c r="Y18" s="122">
        <f>SUM(Y19,Y24,Y28)</f>
        <v>55796.468381480001</v>
      </c>
      <c r="Z18" s="120">
        <f t="shared" ref="Z18:AJ18" si="38">SUM(Z19,Z24,Z28)</f>
        <v>66276.834722280008</v>
      </c>
      <c r="AA18" s="120">
        <f t="shared" si="38"/>
        <v>62559.426307480004</v>
      </c>
      <c r="AB18" s="120">
        <f t="shared" si="38"/>
        <v>64652.750574279999</v>
      </c>
      <c r="AC18" s="120">
        <f t="shared" si="38"/>
        <v>48002.750574279999</v>
      </c>
      <c r="AD18" s="120">
        <f t="shared" si="38"/>
        <v>49302.750574279999</v>
      </c>
      <c r="AE18" s="120">
        <f t="shared" si="38"/>
        <v>52402.750574279999</v>
      </c>
      <c r="AF18" s="120">
        <f t="shared" si="38"/>
        <v>55102.750574279999</v>
      </c>
      <c r="AG18" s="120">
        <f t="shared" si="38"/>
        <v>50652.750574279999</v>
      </c>
      <c r="AH18" s="120">
        <f t="shared" si="38"/>
        <v>51922.750574279999</v>
      </c>
      <c r="AI18" s="120">
        <f t="shared" si="38"/>
        <v>48852.750574279999</v>
      </c>
      <c r="AJ18" s="121">
        <f t="shared" si="38"/>
        <v>51152.750574279999</v>
      </c>
      <c r="AL18" s="28" t="str">
        <f>$B18</f>
        <v>Total expenses</v>
      </c>
      <c r="AM18" s="29"/>
      <c r="AN18" s="30"/>
      <c r="AO18" s="119">
        <f t="shared" si="12"/>
        <v>473567.46580000006</v>
      </c>
      <c r="AP18" s="119">
        <f t="shared" si="13"/>
        <v>108328.71765066666</v>
      </c>
      <c r="AQ18" s="122">
        <f>SUM(AQ19,AQ24,AQ28)</f>
        <v>31487.879999999997</v>
      </c>
      <c r="AR18" s="120">
        <f t="shared" ref="AR18:BB18" si="39">SUM(AR19,AR24,AR28)</f>
        <v>36632.958333333328</v>
      </c>
      <c r="AS18" s="120">
        <f t="shared" si="39"/>
        <v>40207.87931733334</v>
      </c>
      <c r="AT18" s="120">
        <f t="shared" si="39"/>
        <v>44828.438149333335</v>
      </c>
      <c r="AU18" s="120">
        <f t="shared" si="39"/>
        <v>43954.21</v>
      </c>
      <c r="AV18" s="120">
        <f t="shared" si="39"/>
        <v>41838.589999999997</v>
      </c>
      <c r="AW18" s="120">
        <f t="shared" si="39"/>
        <v>34642.89</v>
      </c>
      <c r="AX18" s="120">
        <f t="shared" si="39"/>
        <v>45406.020000000004</v>
      </c>
      <c r="AY18" s="120">
        <f t="shared" si="39"/>
        <v>41163.020000000004</v>
      </c>
      <c r="AZ18" s="120">
        <f t="shared" si="39"/>
        <v>33018.259999999995</v>
      </c>
      <c r="BA18" s="120">
        <f t="shared" si="39"/>
        <v>33025.94</v>
      </c>
      <c r="BB18" s="121">
        <f t="shared" si="39"/>
        <v>47361.38</v>
      </c>
      <c r="BD18" s="28" t="str">
        <f>$B18</f>
        <v>Total expenses</v>
      </c>
      <c r="BE18" s="29"/>
      <c r="BF18" s="30"/>
      <c r="BG18" s="119">
        <f t="shared" si="14"/>
        <v>557490.02</v>
      </c>
      <c r="BH18" s="119">
        <f t="shared" si="15"/>
        <v>126731</v>
      </c>
      <c r="BI18" s="122">
        <f>SUM(BI19,BI24,BI28)</f>
        <v>45439</v>
      </c>
      <c r="BJ18" s="120">
        <f t="shared" ref="BJ18:BT18" si="40">SUM(BJ19,BJ24,BJ28)</f>
        <v>40440</v>
      </c>
      <c r="BK18" s="120">
        <f t="shared" si="40"/>
        <v>40852</v>
      </c>
      <c r="BL18" s="120">
        <f t="shared" si="40"/>
        <v>41695</v>
      </c>
      <c r="BM18" s="120">
        <f t="shared" si="40"/>
        <v>59778</v>
      </c>
      <c r="BN18" s="120">
        <f t="shared" si="40"/>
        <v>40732</v>
      </c>
      <c r="BO18" s="120">
        <f t="shared" si="40"/>
        <v>49907</v>
      </c>
      <c r="BP18" s="120">
        <f t="shared" si="40"/>
        <v>48844</v>
      </c>
      <c r="BQ18" s="120">
        <f t="shared" si="40"/>
        <v>46216</v>
      </c>
      <c r="BR18" s="120">
        <f t="shared" si="40"/>
        <v>50182</v>
      </c>
      <c r="BS18" s="120">
        <f t="shared" si="40"/>
        <v>44035.33</v>
      </c>
      <c r="BT18" s="121">
        <f t="shared" si="40"/>
        <v>49369.69</v>
      </c>
      <c r="BV18" s="28" t="str">
        <f>$B18</f>
        <v>Total expenses</v>
      </c>
      <c r="BW18" s="29"/>
      <c r="BX18" s="30"/>
      <c r="BY18" s="119">
        <f t="shared" si="16"/>
        <v>96688.459999999992</v>
      </c>
      <c r="BZ18" s="122">
        <f t="shared" si="17"/>
        <v>96688.459999999992</v>
      </c>
      <c r="CA18" s="120">
        <f t="shared" si="18"/>
        <v>0</v>
      </c>
      <c r="CB18" s="120">
        <f t="shared" si="19"/>
        <v>0</v>
      </c>
      <c r="CC18" s="120">
        <f t="shared" si="20"/>
        <v>0</v>
      </c>
      <c r="CD18" s="119">
        <f t="shared" si="4"/>
        <v>656677.48457976</v>
      </c>
      <c r="CE18" s="122">
        <f t="shared" si="21"/>
        <v>184632.72941124</v>
      </c>
      <c r="CF18" s="120">
        <f t="shared" si="22"/>
        <v>161958.25172284001</v>
      </c>
      <c r="CG18" s="120">
        <f t="shared" si="23"/>
        <v>158158.25172284001</v>
      </c>
      <c r="CH18" s="120">
        <f t="shared" si="24"/>
        <v>151928.25172284001</v>
      </c>
      <c r="CI18" s="119">
        <f t="shared" si="5"/>
        <v>473567.46580000001</v>
      </c>
      <c r="CJ18" s="122">
        <f t="shared" si="25"/>
        <v>108328.71765066666</v>
      </c>
      <c r="CK18" s="120">
        <f t="shared" si="26"/>
        <v>130621.23814933334</v>
      </c>
      <c r="CL18" s="120">
        <f t="shared" si="27"/>
        <v>121211.93000000001</v>
      </c>
      <c r="CM18" s="121">
        <f t="shared" si="28"/>
        <v>113405.57999999999</v>
      </c>
      <c r="CO18" s="28" t="str">
        <f>$B18</f>
        <v>Total expenses</v>
      </c>
      <c r="CP18" s="29"/>
      <c r="CQ18" s="30"/>
      <c r="CR18" s="119">
        <f t="shared" si="29"/>
        <v>-559989.02457976004</v>
      </c>
      <c r="CS18" s="119">
        <f t="shared" si="6"/>
        <v>-87944.269411240006</v>
      </c>
      <c r="CT18" s="122">
        <f t="shared" si="6"/>
        <v>-18941.468381480001</v>
      </c>
      <c r="CU18" s="120">
        <f t="shared" si="6"/>
        <v>-36795.834722280008</v>
      </c>
      <c r="CV18" s="120">
        <f t="shared" si="6"/>
        <v>-32206.966307480005</v>
      </c>
      <c r="CW18" s="120">
        <f t="shared" si="6"/>
        <v>-64652.750574279999</v>
      </c>
      <c r="CX18" s="120">
        <f t="shared" si="6"/>
        <v>-48002.750574279999</v>
      </c>
      <c r="CY18" s="120">
        <f t="shared" si="6"/>
        <v>-49302.750574279999</v>
      </c>
      <c r="CZ18" s="120">
        <f t="shared" si="6"/>
        <v>-52402.750574279999</v>
      </c>
      <c r="DA18" s="120">
        <f t="shared" si="6"/>
        <v>-55102.750574279999</v>
      </c>
      <c r="DB18" s="120">
        <f t="shared" si="6"/>
        <v>-50652.750574279999</v>
      </c>
      <c r="DC18" s="120">
        <f t="shared" si="6"/>
        <v>-51922.750574279999</v>
      </c>
      <c r="DD18" s="120">
        <f t="shared" si="6"/>
        <v>-48852.750574279999</v>
      </c>
      <c r="DE18" s="121">
        <f t="shared" si="6"/>
        <v>-51152.750574279999</v>
      </c>
      <c r="DG18" s="28" t="str">
        <f>$B18</f>
        <v>Total expenses</v>
      </c>
      <c r="DH18" s="29"/>
      <c r="DI18" s="30"/>
      <c r="DJ18" s="123">
        <f t="shared" si="30"/>
        <v>0.14723888403433782</v>
      </c>
      <c r="DK18" s="123">
        <f t="shared" si="7"/>
        <v>0.52367995808934742</v>
      </c>
      <c r="DL18" s="124">
        <f t="shared" si="7"/>
        <v>0.6605256760700815</v>
      </c>
      <c r="DM18" s="125">
        <f t="shared" si="7"/>
        <v>0.44481605260019297</v>
      </c>
      <c r="DN18" s="125">
        <f t="shared" si="7"/>
        <v>0.48517804256735753</v>
      </c>
      <c r="DO18" s="125">
        <f t="shared" si="7"/>
        <v>0</v>
      </c>
      <c r="DP18" s="125">
        <f t="shared" si="7"/>
        <v>0</v>
      </c>
      <c r="DQ18" s="125">
        <f t="shared" si="7"/>
        <v>0</v>
      </c>
      <c r="DR18" s="125">
        <f t="shared" si="7"/>
        <v>0</v>
      </c>
      <c r="DS18" s="125">
        <f t="shared" si="7"/>
        <v>0</v>
      </c>
      <c r="DT18" s="125">
        <f t="shared" si="7"/>
        <v>0</v>
      </c>
      <c r="DU18" s="125">
        <f t="shared" si="7"/>
        <v>0</v>
      </c>
      <c r="DV18" s="125">
        <f t="shared" si="7"/>
        <v>0</v>
      </c>
      <c r="DW18" s="126">
        <f t="shared" si="7"/>
        <v>0</v>
      </c>
    </row>
    <row r="19" spans="1:131" ht="11.85" customHeight="1" x14ac:dyDescent="0.15">
      <c r="B19" s="81"/>
      <c r="C19" s="170" t="s">
        <v>86</v>
      </c>
      <c r="D19" s="171"/>
      <c r="E19" s="172">
        <f t="shared" si="8"/>
        <v>0</v>
      </c>
      <c r="F19" s="172">
        <f t="shared" si="9"/>
        <v>0</v>
      </c>
      <c r="G19" s="173">
        <f>SUM(G20:G23)</f>
        <v>0</v>
      </c>
      <c r="H19" s="174">
        <f t="shared" ref="H19:R19" si="41">SUM(H20:H23)</f>
        <v>0</v>
      </c>
      <c r="I19" s="174">
        <f t="shared" si="41"/>
        <v>0</v>
      </c>
      <c r="J19" s="174">
        <f t="shared" si="41"/>
        <v>0</v>
      </c>
      <c r="K19" s="174">
        <f t="shared" si="41"/>
        <v>0</v>
      </c>
      <c r="L19" s="174">
        <f t="shared" si="41"/>
        <v>0</v>
      </c>
      <c r="M19" s="174">
        <f t="shared" si="41"/>
        <v>0</v>
      </c>
      <c r="N19" s="174">
        <f t="shared" si="41"/>
        <v>0</v>
      </c>
      <c r="O19" s="174">
        <f t="shared" si="41"/>
        <v>0</v>
      </c>
      <c r="P19" s="174">
        <f t="shared" si="41"/>
        <v>0</v>
      </c>
      <c r="Q19" s="174">
        <f t="shared" si="41"/>
        <v>0</v>
      </c>
      <c r="R19" s="175">
        <f t="shared" si="41"/>
        <v>0</v>
      </c>
      <c r="T19" s="81"/>
      <c r="U19" s="170" t="str">
        <f t="shared" ref="U19:U82" si="42">$C19</f>
        <v>Subtotal Cost of Sales</v>
      </c>
      <c r="V19" s="171"/>
      <c r="W19" s="172">
        <f t="shared" si="10"/>
        <v>0</v>
      </c>
      <c r="X19" s="172">
        <f t="shared" si="11"/>
        <v>0</v>
      </c>
      <c r="Y19" s="173">
        <f>SUM(Y20:Y23)</f>
        <v>0</v>
      </c>
      <c r="Z19" s="174">
        <f t="shared" ref="Z19:AJ19" si="43">SUM(Z20:Z23)</f>
        <v>0</v>
      </c>
      <c r="AA19" s="174">
        <f t="shared" si="43"/>
        <v>0</v>
      </c>
      <c r="AB19" s="174">
        <f t="shared" si="43"/>
        <v>0</v>
      </c>
      <c r="AC19" s="174">
        <f t="shared" si="43"/>
        <v>0</v>
      </c>
      <c r="AD19" s="174">
        <f t="shared" si="43"/>
        <v>0</v>
      </c>
      <c r="AE19" s="174">
        <f t="shared" si="43"/>
        <v>0</v>
      </c>
      <c r="AF19" s="174">
        <f t="shared" si="43"/>
        <v>0</v>
      </c>
      <c r="AG19" s="174">
        <f t="shared" si="43"/>
        <v>0</v>
      </c>
      <c r="AH19" s="174">
        <f t="shared" si="43"/>
        <v>0</v>
      </c>
      <c r="AI19" s="174">
        <f t="shared" si="43"/>
        <v>0</v>
      </c>
      <c r="AJ19" s="175">
        <f t="shared" si="43"/>
        <v>0</v>
      </c>
      <c r="AL19" s="81"/>
      <c r="AM19" s="170" t="str">
        <f t="shared" ref="AM19:AM82" si="44">$C19</f>
        <v>Subtotal Cost of Sales</v>
      </c>
      <c r="AN19" s="171"/>
      <c r="AO19" s="172">
        <f t="shared" si="12"/>
        <v>0</v>
      </c>
      <c r="AP19" s="172">
        <f t="shared" si="13"/>
        <v>0</v>
      </c>
      <c r="AQ19" s="173">
        <f>SUM(AQ20:AQ23)</f>
        <v>0</v>
      </c>
      <c r="AR19" s="174">
        <f t="shared" ref="AR19:BB19" si="45">SUM(AR20:AR23)</f>
        <v>0</v>
      </c>
      <c r="AS19" s="174">
        <f t="shared" si="45"/>
        <v>0</v>
      </c>
      <c r="AT19" s="174">
        <f t="shared" si="45"/>
        <v>0</v>
      </c>
      <c r="AU19" s="174">
        <f t="shared" si="45"/>
        <v>0</v>
      </c>
      <c r="AV19" s="174">
        <f t="shared" si="45"/>
        <v>0</v>
      </c>
      <c r="AW19" s="174">
        <f t="shared" si="45"/>
        <v>0</v>
      </c>
      <c r="AX19" s="174">
        <f t="shared" si="45"/>
        <v>0</v>
      </c>
      <c r="AY19" s="174">
        <f t="shared" si="45"/>
        <v>0</v>
      </c>
      <c r="AZ19" s="174">
        <f t="shared" si="45"/>
        <v>0</v>
      </c>
      <c r="BA19" s="174">
        <f t="shared" si="45"/>
        <v>0</v>
      </c>
      <c r="BB19" s="175">
        <f t="shared" si="45"/>
        <v>0</v>
      </c>
      <c r="BD19" s="81"/>
      <c r="BE19" s="170" t="str">
        <f t="shared" ref="BE19:BE82" si="46">$C19</f>
        <v>Subtotal Cost of Sales</v>
      </c>
      <c r="BF19" s="171"/>
      <c r="BG19" s="172">
        <f t="shared" si="14"/>
        <v>0</v>
      </c>
      <c r="BH19" s="172">
        <f t="shared" si="15"/>
        <v>0</v>
      </c>
      <c r="BI19" s="173">
        <f>SUM(BI20:BI23)</f>
        <v>0</v>
      </c>
      <c r="BJ19" s="174">
        <f t="shared" ref="BJ19:BT19" si="47">SUM(BJ20:BJ23)</f>
        <v>0</v>
      </c>
      <c r="BK19" s="174">
        <f t="shared" si="47"/>
        <v>0</v>
      </c>
      <c r="BL19" s="174">
        <f t="shared" si="47"/>
        <v>0</v>
      </c>
      <c r="BM19" s="174">
        <f t="shared" si="47"/>
        <v>0</v>
      </c>
      <c r="BN19" s="174">
        <f t="shared" si="47"/>
        <v>0</v>
      </c>
      <c r="BO19" s="174">
        <f t="shared" si="47"/>
        <v>0</v>
      </c>
      <c r="BP19" s="174">
        <f t="shared" si="47"/>
        <v>0</v>
      </c>
      <c r="BQ19" s="174">
        <f t="shared" si="47"/>
        <v>0</v>
      </c>
      <c r="BR19" s="174">
        <f t="shared" si="47"/>
        <v>0</v>
      </c>
      <c r="BS19" s="174">
        <f t="shared" si="47"/>
        <v>0</v>
      </c>
      <c r="BT19" s="175">
        <f t="shared" si="47"/>
        <v>0</v>
      </c>
      <c r="BV19" s="81"/>
      <c r="BW19" s="170" t="str">
        <f t="shared" ref="BW19:BW82" si="48">$C19</f>
        <v>Subtotal Cost of Sales</v>
      </c>
      <c r="BX19" s="171"/>
      <c r="BY19" s="172">
        <f t="shared" si="16"/>
        <v>0</v>
      </c>
      <c r="BZ19" s="173">
        <f t="shared" si="17"/>
        <v>0</v>
      </c>
      <c r="CA19" s="174">
        <f t="shared" si="18"/>
        <v>0</v>
      </c>
      <c r="CB19" s="174">
        <f t="shared" si="19"/>
        <v>0</v>
      </c>
      <c r="CC19" s="174">
        <f t="shared" si="20"/>
        <v>0</v>
      </c>
      <c r="CD19" s="172">
        <f t="shared" si="4"/>
        <v>0</v>
      </c>
      <c r="CE19" s="173">
        <f t="shared" si="21"/>
        <v>0</v>
      </c>
      <c r="CF19" s="174">
        <f t="shared" si="22"/>
        <v>0</v>
      </c>
      <c r="CG19" s="174">
        <f t="shared" si="23"/>
        <v>0</v>
      </c>
      <c r="CH19" s="174">
        <f t="shared" si="24"/>
        <v>0</v>
      </c>
      <c r="CI19" s="172">
        <f t="shared" si="5"/>
        <v>0</v>
      </c>
      <c r="CJ19" s="173">
        <f t="shared" si="25"/>
        <v>0</v>
      </c>
      <c r="CK19" s="174">
        <f t="shared" si="26"/>
        <v>0</v>
      </c>
      <c r="CL19" s="174">
        <f t="shared" si="27"/>
        <v>0</v>
      </c>
      <c r="CM19" s="175">
        <f t="shared" si="28"/>
        <v>0</v>
      </c>
      <c r="CO19" s="81"/>
      <c r="CP19" s="170" t="str">
        <f t="shared" ref="CP19:CP82" si="49">$C19</f>
        <v>Subtotal Cost of Sales</v>
      </c>
      <c r="CQ19" s="171"/>
      <c r="CR19" s="172">
        <f t="shared" si="29"/>
        <v>0</v>
      </c>
      <c r="CS19" s="172">
        <f t="shared" si="6"/>
        <v>0</v>
      </c>
      <c r="CT19" s="173">
        <f t="shared" si="6"/>
        <v>0</v>
      </c>
      <c r="CU19" s="174">
        <f t="shared" si="6"/>
        <v>0</v>
      </c>
      <c r="CV19" s="174">
        <f t="shared" si="6"/>
        <v>0</v>
      </c>
      <c r="CW19" s="174">
        <f t="shared" si="6"/>
        <v>0</v>
      </c>
      <c r="CX19" s="174">
        <f t="shared" si="6"/>
        <v>0</v>
      </c>
      <c r="CY19" s="174">
        <f t="shared" si="6"/>
        <v>0</v>
      </c>
      <c r="CZ19" s="174">
        <f t="shared" si="6"/>
        <v>0</v>
      </c>
      <c r="DA19" s="174">
        <f t="shared" si="6"/>
        <v>0</v>
      </c>
      <c r="DB19" s="174">
        <f t="shared" si="6"/>
        <v>0</v>
      </c>
      <c r="DC19" s="174">
        <f t="shared" si="6"/>
        <v>0</v>
      </c>
      <c r="DD19" s="174">
        <f t="shared" si="6"/>
        <v>0</v>
      </c>
      <c r="DE19" s="175">
        <f t="shared" si="6"/>
        <v>0</v>
      </c>
      <c r="DG19" s="81"/>
      <c r="DH19" s="170" t="str">
        <f t="shared" ref="DH19:DH82" si="50">$C19</f>
        <v>Subtotal Cost of Sales</v>
      </c>
      <c r="DI19" s="171"/>
      <c r="DJ19" s="176" t="str">
        <f t="shared" si="30"/>
        <v/>
      </c>
      <c r="DK19" s="176" t="str">
        <f t="shared" si="7"/>
        <v/>
      </c>
      <c r="DL19" s="177" t="str">
        <f t="shared" si="7"/>
        <v/>
      </c>
      <c r="DM19" s="178" t="str">
        <f t="shared" si="7"/>
        <v/>
      </c>
      <c r="DN19" s="178" t="str">
        <f t="shared" si="7"/>
        <v/>
      </c>
      <c r="DO19" s="178" t="str">
        <f t="shared" si="7"/>
        <v/>
      </c>
      <c r="DP19" s="178" t="str">
        <f t="shared" si="7"/>
        <v/>
      </c>
      <c r="DQ19" s="178" t="str">
        <f t="shared" si="7"/>
        <v/>
      </c>
      <c r="DR19" s="178" t="str">
        <f t="shared" si="7"/>
        <v/>
      </c>
      <c r="DS19" s="178" t="str">
        <f t="shared" si="7"/>
        <v/>
      </c>
      <c r="DT19" s="178" t="str">
        <f t="shared" si="7"/>
        <v/>
      </c>
      <c r="DU19" s="178" t="str">
        <f t="shared" si="7"/>
        <v/>
      </c>
      <c r="DV19" s="178" t="str">
        <f t="shared" si="7"/>
        <v/>
      </c>
      <c r="DW19" s="179" t="str">
        <f t="shared" si="7"/>
        <v/>
      </c>
    </row>
    <row r="20" spans="1:131" ht="11.85" customHeight="1" x14ac:dyDescent="0.15">
      <c r="A20" s="18" t="str">
        <f>IFERROR(CONCATENATE(VLOOKUP($C20,[86]Code!$G:$H,2,0),"-",VLOOKUP($A$5,[86]Code!$B:$D,3,0)),"N/A")</f>
        <v>N/A</v>
      </c>
      <c r="B20" s="81"/>
      <c r="C20" s="92" t="s">
        <v>87</v>
      </c>
      <c r="D20" s="83"/>
      <c r="E20" s="84">
        <f t="shared" si="8"/>
        <v>0</v>
      </c>
      <c r="F20" s="84">
        <f t="shared" si="9"/>
        <v>0</v>
      </c>
      <c r="G20" s="85">
        <v>0</v>
      </c>
      <c r="H20" s="86">
        <v>0</v>
      </c>
      <c r="I20" s="86">
        <v>0</v>
      </c>
      <c r="J20" s="86"/>
      <c r="K20" s="86"/>
      <c r="L20" s="86"/>
      <c r="M20" s="86"/>
      <c r="N20" s="86"/>
      <c r="O20" s="86"/>
      <c r="P20" s="86"/>
      <c r="Q20" s="86"/>
      <c r="R20" s="87"/>
      <c r="T20" s="81"/>
      <c r="U20" s="92" t="str">
        <f t="shared" si="42"/>
        <v>Cost Of Sales - Ilima Food</v>
      </c>
      <c r="V20" s="83"/>
      <c r="W20" s="84">
        <f t="shared" si="10"/>
        <v>0</v>
      </c>
      <c r="X20" s="84">
        <f t="shared" si="11"/>
        <v>0</v>
      </c>
      <c r="Y20" s="85">
        <v>0</v>
      </c>
      <c r="Z20" s="86">
        <v>0</v>
      </c>
      <c r="AA20" s="86">
        <v>0</v>
      </c>
      <c r="AB20" s="86">
        <v>0</v>
      </c>
      <c r="AC20" s="86">
        <v>0</v>
      </c>
      <c r="AD20" s="86">
        <v>0</v>
      </c>
      <c r="AE20" s="86">
        <v>0</v>
      </c>
      <c r="AF20" s="86">
        <v>0</v>
      </c>
      <c r="AG20" s="86">
        <v>0</v>
      </c>
      <c r="AH20" s="86">
        <v>0</v>
      </c>
      <c r="AI20" s="86">
        <v>0</v>
      </c>
      <c r="AJ20" s="87">
        <v>0</v>
      </c>
      <c r="AL20" s="81"/>
      <c r="AM20" s="92" t="str">
        <f t="shared" si="44"/>
        <v>Cost Of Sales - Ilima Food</v>
      </c>
      <c r="AN20" s="83"/>
      <c r="AO20" s="84">
        <f t="shared" si="12"/>
        <v>0</v>
      </c>
      <c r="AP20" s="84">
        <f t="shared" si="13"/>
        <v>0</v>
      </c>
      <c r="AQ20" s="85">
        <v>0</v>
      </c>
      <c r="AR20" s="86">
        <v>0</v>
      </c>
      <c r="AS20" s="86">
        <v>0</v>
      </c>
      <c r="AT20" s="86">
        <v>0</v>
      </c>
      <c r="AU20" s="86">
        <v>0</v>
      </c>
      <c r="AV20" s="86">
        <v>0</v>
      </c>
      <c r="AW20" s="86">
        <v>0</v>
      </c>
      <c r="AX20" s="86">
        <v>0</v>
      </c>
      <c r="AY20" s="86">
        <v>0</v>
      </c>
      <c r="AZ20" s="86">
        <v>0</v>
      </c>
      <c r="BA20" s="86">
        <v>0</v>
      </c>
      <c r="BB20" s="87">
        <v>0</v>
      </c>
      <c r="BD20" s="81"/>
      <c r="BE20" s="92" t="str">
        <f t="shared" si="46"/>
        <v>Cost Of Sales - Ilima Food</v>
      </c>
      <c r="BF20" s="83"/>
      <c r="BG20" s="84">
        <f t="shared" si="14"/>
        <v>0</v>
      </c>
      <c r="BH20" s="84">
        <f t="shared" si="15"/>
        <v>0</v>
      </c>
      <c r="BI20" s="85">
        <v>0</v>
      </c>
      <c r="BJ20" s="86">
        <v>0</v>
      </c>
      <c r="BK20" s="86">
        <v>0</v>
      </c>
      <c r="BL20" s="86">
        <v>0</v>
      </c>
      <c r="BM20" s="86">
        <v>0</v>
      </c>
      <c r="BN20" s="86">
        <v>0</v>
      </c>
      <c r="BO20" s="86">
        <v>0</v>
      </c>
      <c r="BP20" s="86">
        <v>0</v>
      </c>
      <c r="BQ20" s="86">
        <v>0</v>
      </c>
      <c r="BR20" s="86">
        <v>0</v>
      </c>
      <c r="BS20" s="86">
        <v>0</v>
      </c>
      <c r="BT20" s="87">
        <v>0</v>
      </c>
      <c r="BV20" s="81"/>
      <c r="BW20" s="92" t="str">
        <f t="shared" si="48"/>
        <v>Cost Of Sales - Ilima Food</v>
      </c>
      <c r="BX20" s="83"/>
      <c r="BY20" s="84">
        <f t="shared" si="16"/>
        <v>0</v>
      </c>
      <c r="BZ20" s="85">
        <f t="shared" si="17"/>
        <v>0</v>
      </c>
      <c r="CA20" s="86">
        <f t="shared" si="18"/>
        <v>0</v>
      </c>
      <c r="CB20" s="86">
        <f t="shared" si="19"/>
        <v>0</v>
      </c>
      <c r="CC20" s="86">
        <f t="shared" si="20"/>
        <v>0</v>
      </c>
      <c r="CD20" s="84">
        <f t="shared" si="4"/>
        <v>0</v>
      </c>
      <c r="CE20" s="85">
        <f t="shared" si="21"/>
        <v>0</v>
      </c>
      <c r="CF20" s="86">
        <f t="shared" si="22"/>
        <v>0</v>
      </c>
      <c r="CG20" s="86">
        <f t="shared" si="23"/>
        <v>0</v>
      </c>
      <c r="CH20" s="86">
        <f t="shared" si="24"/>
        <v>0</v>
      </c>
      <c r="CI20" s="84">
        <f t="shared" si="5"/>
        <v>0</v>
      </c>
      <c r="CJ20" s="85">
        <f t="shared" si="25"/>
        <v>0</v>
      </c>
      <c r="CK20" s="86">
        <f t="shared" si="26"/>
        <v>0</v>
      </c>
      <c r="CL20" s="86">
        <f t="shared" si="27"/>
        <v>0</v>
      </c>
      <c r="CM20" s="87">
        <f t="shared" si="28"/>
        <v>0</v>
      </c>
      <c r="CO20" s="81"/>
      <c r="CP20" s="92" t="str">
        <f t="shared" si="49"/>
        <v>Cost Of Sales - Ilima Food</v>
      </c>
      <c r="CQ20" s="83"/>
      <c r="CR20" s="84">
        <f t="shared" si="29"/>
        <v>0</v>
      </c>
      <c r="CS20" s="84">
        <f t="shared" si="6"/>
        <v>0</v>
      </c>
      <c r="CT20" s="85">
        <f t="shared" si="6"/>
        <v>0</v>
      </c>
      <c r="CU20" s="86">
        <f t="shared" si="6"/>
        <v>0</v>
      </c>
      <c r="CV20" s="86">
        <f t="shared" si="6"/>
        <v>0</v>
      </c>
      <c r="CW20" s="86">
        <f t="shared" si="6"/>
        <v>0</v>
      </c>
      <c r="CX20" s="86">
        <f t="shared" si="6"/>
        <v>0</v>
      </c>
      <c r="CY20" s="86">
        <f t="shared" si="6"/>
        <v>0</v>
      </c>
      <c r="CZ20" s="86">
        <f t="shared" si="6"/>
        <v>0</v>
      </c>
      <c r="DA20" s="86">
        <f t="shared" si="6"/>
        <v>0</v>
      </c>
      <c r="DB20" s="86">
        <f t="shared" si="6"/>
        <v>0</v>
      </c>
      <c r="DC20" s="86">
        <f t="shared" si="6"/>
        <v>0</v>
      </c>
      <c r="DD20" s="86">
        <f t="shared" si="6"/>
        <v>0</v>
      </c>
      <c r="DE20" s="87">
        <f t="shared" si="6"/>
        <v>0</v>
      </c>
      <c r="DG20" s="81"/>
      <c r="DH20" s="92" t="str">
        <f t="shared" si="50"/>
        <v>Cost Of Sales - Ilima Food</v>
      </c>
      <c r="DI20" s="83"/>
      <c r="DJ20" s="88" t="str">
        <f t="shared" si="30"/>
        <v/>
      </c>
      <c r="DK20" s="88" t="str">
        <f t="shared" si="7"/>
        <v/>
      </c>
      <c r="DL20" s="89" t="str">
        <f t="shared" si="7"/>
        <v/>
      </c>
      <c r="DM20" s="90" t="str">
        <f t="shared" si="7"/>
        <v/>
      </c>
      <c r="DN20" s="90" t="str">
        <f t="shared" si="7"/>
        <v/>
      </c>
      <c r="DO20" s="90" t="str">
        <f t="shared" si="7"/>
        <v/>
      </c>
      <c r="DP20" s="90" t="str">
        <f t="shared" si="7"/>
        <v/>
      </c>
      <c r="DQ20" s="90" t="str">
        <f t="shared" si="7"/>
        <v/>
      </c>
      <c r="DR20" s="90" t="str">
        <f t="shared" si="7"/>
        <v/>
      </c>
      <c r="DS20" s="90" t="str">
        <f t="shared" si="7"/>
        <v/>
      </c>
      <c r="DT20" s="90" t="str">
        <f t="shared" si="7"/>
        <v/>
      </c>
      <c r="DU20" s="90" t="str">
        <f t="shared" si="7"/>
        <v/>
      </c>
      <c r="DV20" s="90" t="str">
        <f t="shared" si="7"/>
        <v/>
      </c>
      <c r="DW20" s="91" t="str">
        <f t="shared" si="7"/>
        <v/>
      </c>
    </row>
    <row r="21" spans="1:131" ht="11.85" customHeight="1" x14ac:dyDescent="0.15">
      <c r="B21" s="81"/>
      <c r="C21" s="92" t="s">
        <v>88</v>
      </c>
      <c r="D21" s="83"/>
      <c r="E21" s="84">
        <f t="shared" si="8"/>
        <v>0</v>
      </c>
      <c r="F21" s="84">
        <f t="shared" si="9"/>
        <v>0</v>
      </c>
      <c r="G21" s="85">
        <v>0</v>
      </c>
      <c r="H21" s="86">
        <v>0</v>
      </c>
      <c r="I21" s="86">
        <v>0</v>
      </c>
      <c r="J21" s="86"/>
      <c r="K21" s="86"/>
      <c r="L21" s="86"/>
      <c r="M21" s="86"/>
      <c r="N21" s="86"/>
      <c r="O21" s="86"/>
      <c r="P21" s="86"/>
      <c r="Q21" s="86"/>
      <c r="R21" s="87"/>
      <c r="T21" s="81"/>
      <c r="U21" s="92" t="str">
        <f t="shared" si="42"/>
        <v>Cost Of Sales - Ilima Beverage</v>
      </c>
      <c r="V21" s="83"/>
      <c r="W21" s="84">
        <f t="shared" si="10"/>
        <v>0</v>
      </c>
      <c r="X21" s="84">
        <f t="shared" si="11"/>
        <v>0</v>
      </c>
      <c r="Y21" s="85">
        <v>0</v>
      </c>
      <c r="Z21" s="86">
        <v>0</v>
      </c>
      <c r="AA21" s="86">
        <v>0</v>
      </c>
      <c r="AB21" s="86">
        <v>0</v>
      </c>
      <c r="AC21" s="86">
        <v>0</v>
      </c>
      <c r="AD21" s="86">
        <v>0</v>
      </c>
      <c r="AE21" s="86">
        <v>0</v>
      </c>
      <c r="AF21" s="86">
        <v>0</v>
      </c>
      <c r="AG21" s="86">
        <v>0</v>
      </c>
      <c r="AH21" s="86">
        <v>0</v>
      </c>
      <c r="AI21" s="86">
        <v>0</v>
      </c>
      <c r="AJ21" s="87">
        <v>0</v>
      </c>
      <c r="AL21" s="81"/>
      <c r="AM21" s="92" t="str">
        <f t="shared" si="44"/>
        <v>Cost Of Sales - Ilima Beverage</v>
      </c>
      <c r="AN21" s="83"/>
      <c r="AO21" s="84">
        <f t="shared" si="12"/>
        <v>0</v>
      </c>
      <c r="AP21" s="84">
        <f t="shared" si="13"/>
        <v>0</v>
      </c>
      <c r="AQ21" s="85">
        <v>0</v>
      </c>
      <c r="AR21" s="86">
        <v>0</v>
      </c>
      <c r="AS21" s="86">
        <v>0</v>
      </c>
      <c r="AT21" s="86">
        <v>0</v>
      </c>
      <c r="AU21" s="86">
        <v>0</v>
      </c>
      <c r="AV21" s="86">
        <v>0</v>
      </c>
      <c r="AW21" s="86">
        <v>0</v>
      </c>
      <c r="AX21" s="86">
        <v>0</v>
      </c>
      <c r="AY21" s="86">
        <v>0</v>
      </c>
      <c r="AZ21" s="86">
        <v>0</v>
      </c>
      <c r="BA21" s="86">
        <v>0</v>
      </c>
      <c r="BB21" s="87">
        <v>0</v>
      </c>
      <c r="BD21" s="81"/>
      <c r="BE21" s="92" t="str">
        <f t="shared" si="46"/>
        <v>Cost Of Sales - Ilima Beverage</v>
      </c>
      <c r="BF21" s="83"/>
      <c r="BG21" s="84">
        <f t="shared" si="14"/>
        <v>0</v>
      </c>
      <c r="BH21" s="84">
        <f t="shared" si="15"/>
        <v>0</v>
      </c>
      <c r="BI21" s="85">
        <v>0</v>
      </c>
      <c r="BJ21" s="86">
        <v>0</v>
      </c>
      <c r="BK21" s="86">
        <v>0</v>
      </c>
      <c r="BL21" s="86">
        <v>0</v>
      </c>
      <c r="BM21" s="86">
        <v>0</v>
      </c>
      <c r="BN21" s="86">
        <v>0</v>
      </c>
      <c r="BO21" s="86">
        <v>0</v>
      </c>
      <c r="BP21" s="86">
        <v>0</v>
      </c>
      <c r="BQ21" s="86">
        <v>0</v>
      </c>
      <c r="BR21" s="86">
        <v>0</v>
      </c>
      <c r="BS21" s="86">
        <v>0</v>
      </c>
      <c r="BT21" s="87">
        <v>0</v>
      </c>
      <c r="BV21" s="81"/>
      <c r="BW21" s="92" t="str">
        <f t="shared" si="48"/>
        <v>Cost Of Sales - Ilima Beverage</v>
      </c>
      <c r="BX21" s="83"/>
      <c r="BY21" s="84">
        <f t="shared" si="16"/>
        <v>0</v>
      </c>
      <c r="BZ21" s="85">
        <f t="shared" si="17"/>
        <v>0</v>
      </c>
      <c r="CA21" s="86">
        <f t="shared" si="18"/>
        <v>0</v>
      </c>
      <c r="CB21" s="86">
        <f t="shared" si="19"/>
        <v>0</v>
      </c>
      <c r="CC21" s="86">
        <f t="shared" si="20"/>
        <v>0</v>
      </c>
      <c r="CD21" s="84">
        <f t="shared" si="4"/>
        <v>0</v>
      </c>
      <c r="CE21" s="85">
        <f t="shared" si="21"/>
        <v>0</v>
      </c>
      <c r="CF21" s="86">
        <f t="shared" si="22"/>
        <v>0</v>
      </c>
      <c r="CG21" s="86">
        <f t="shared" si="23"/>
        <v>0</v>
      </c>
      <c r="CH21" s="86">
        <f t="shared" si="24"/>
        <v>0</v>
      </c>
      <c r="CI21" s="84">
        <f t="shared" si="5"/>
        <v>0</v>
      </c>
      <c r="CJ21" s="85">
        <f t="shared" si="25"/>
        <v>0</v>
      </c>
      <c r="CK21" s="86">
        <f t="shared" si="26"/>
        <v>0</v>
      </c>
      <c r="CL21" s="86">
        <f t="shared" si="27"/>
        <v>0</v>
      </c>
      <c r="CM21" s="87">
        <f t="shared" si="28"/>
        <v>0</v>
      </c>
      <c r="CO21" s="81"/>
      <c r="CP21" s="92" t="str">
        <f t="shared" si="49"/>
        <v>Cost Of Sales - Ilima Beverage</v>
      </c>
      <c r="CQ21" s="83"/>
      <c r="CR21" s="84">
        <f t="shared" si="29"/>
        <v>0</v>
      </c>
      <c r="CS21" s="84">
        <f t="shared" si="6"/>
        <v>0</v>
      </c>
      <c r="CT21" s="85">
        <f t="shared" si="6"/>
        <v>0</v>
      </c>
      <c r="CU21" s="86">
        <f t="shared" si="6"/>
        <v>0</v>
      </c>
      <c r="CV21" s="86">
        <f t="shared" si="6"/>
        <v>0</v>
      </c>
      <c r="CW21" s="86">
        <f t="shared" si="6"/>
        <v>0</v>
      </c>
      <c r="CX21" s="86">
        <f t="shared" si="6"/>
        <v>0</v>
      </c>
      <c r="CY21" s="86">
        <f t="shared" si="6"/>
        <v>0</v>
      </c>
      <c r="CZ21" s="86">
        <f t="shared" si="6"/>
        <v>0</v>
      </c>
      <c r="DA21" s="86">
        <f t="shared" si="6"/>
        <v>0</v>
      </c>
      <c r="DB21" s="86">
        <f t="shared" si="6"/>
        <v>0</v>
      </c>
      <c r="DC21" s="86">
        <f t="shared" si="6"/>
        <v>0</v>
      </c>
      <c r="DD21" s="86">
        <f t="shared" si="6"/>
        <v>0</v>
      </c>
      <c r="DE21" s="87">
        <f t="shared" si="6"/>
        <v>0</v>
      </c>
      <c r="DG21" s="81"/>
      <c r="DH21" s="92" t="str">
        <f t="shared" si="50"/>
        <v>Cost Of Sales - Ilima Beverage</v>
      </c>
      <c r="DI21" s="83"/>
      <c r="DJ21" s="88" t="str">
        <f t="shared" si="30"/>
        <v/>
      </c>
      <c r="DK21" s="88" t="str">
        <f t="shared" si="7"/>
        <v/>
      </c>
      <c r="DL21" s="89" t="str">
        <f t="shared" si="7"/>
        <v/>
      </c>
      <c r="DM21" s="90" t="str">
        <f t="shared" si="7"/>
        <v/>
      </c>
      <c r="DN21" s="90" t="str">
        <f t="shared" si="7"/>
        <v/>
      </c>
      <c r="DO21" s="90" t="str">
        <f t="shared" si="7"/>
        <v/>
      </c>
      <c r="DP21" s="90" t="str">
        <f t="shared" si="7"/>
        <v/>
      </c>
      <c r="DQ21" s="90" t="str">
        <f t="shared" si="7"/>
        <v/>
      </c>
      <c r="DR21" s="90" t="str">
        <f t="shared" si="7"/>
        <v/>
      </c>
      <c r="DS21" s="90" t="str">
        <f t="shared" si="7"/>
        <v/>
      </c>
      <c r="DT21" s="90" t="str">
        <f t="shared" si="7"/>
        <v/>
      </c>
      <c r="DU21" s="90" t="str">
        <f t="shared" si="7"/>
        <v/>
      </c>
      <c r="DV21" s="90" t="str">
        <f t="shared" si="7"/>
        <v/>
      </c>
      <c r="DW21" s="91" t="str">
        <f t="shared" si="7"/>
        <v/>
      </c>
    </row>
    <row r="22" spans="1:131" ht="11.85" customHeight="1" x14ac:dyDescent="0.15">
      <c r="B22" s="81"/>
      <c r="C22" s="92" t="s">
        <v>89</v>
      </c>
      <c r="D22" s="83"/>
      <c r="E22" s="84">
        <f t="shared" si="8"/>
        <v>0</v>
      </c>
      <c r="F22" s="84">
        <f t="shared" si="9"/>
        <v>0</v>
      </c>
      <c r="G22" s="85">
        <v>0</v>
      </c>
      <c r="H22" s="86">
        <v>0</v>
      </c>
      <c r="I22" s="86">
        <v>0</v>
      </c>
      <c r="J22" s="86"/>
      <c r="K22" s="86"/>
      <c r="L22" s="86"/>
      <c r="M22" s="86"/>
      <c r="N22" s="86"/>
      <c r="O22" s="86"/>
      <c r="P22" s="86"/>
      <c r="Q22" s="86"/>
      <c r="R22" s="87"/>
      <c r="T22" s="81"/>
      <c r="U22" s="92" t="str">
        <f t="shared" si="42"/>
        <v>Cost Of Sales - Banquet Food</v>
      </c>
      <c r="V22" s="83"/>
      <c r="W22" s="84">
        <f t="shared" si="10"/>
        <v>0</v>
      </c>
      <c r="X22" s="84">
        <f t="shared" si="11"/>
        <v>0</v>
      </c>
      <c r="Y22" s="85">
        <v>0</v>
      </c>
      <c r="Z22" s="86">
        <v>0</v>
      </c>
      <c r="AA22" s="86">
        <v>0</v>
      </c>
      <c r="AB22" s="86">
        <v>0</v>
      </c>
      <c r="AC22" s="86">
        <v>0</v>
      </c>
      <c r="AD22" s="86">
        <v>0</v>
      </c>
      <c r="AE22" s="86">
        <v>0</v>
      </c>
      <c r="AF22" s="86">
        <v>0</v>
      </c>
      <c r="AG22" s="86">
        <v>0</v>
      </c>
      <c r="AH22" s="86">
        <v>0</v>
      </c>
      <c r="AI22" s="86">
        <v>0</v>
      </c>
      <c r="AJ22" s="87">
        <v>0</v>
      </c>
      <c r="AL22" s="81"/>
      <c r="AM22" s="92" t="str">
        <f t="shared" si="44"/>
        <v>Cost Of Sales - Banquet Food</v>
      </c>
      <c r="AN22" s="83"/>
      <c r="AO22" s="84">
        <f t="shared" si="12"/>
        <v>0</v>
      </c>
      <c r="AP22" s="84">
        <f t="shared" si="13"/>
        <v>0</v>
      </c>
      <c r="AQ22" s="85">
        <v>0</v>
      </c>
      <c r="AR22" s="86">
        <v>0</v>
      </c>
      <c r="AS22" s="86">
        <v>0</v>
      </c>
      <c r="AT22" s="86">
        <v>0</v>
      </c>
      <c r="AU22" s="86">
        <v>0</v>
      </c>
      <c r="AV22" s="86">
        <v>0</v>
      </c>
      <c r="AW22" s="86">
        <v>0</v>
      </c>
      <c r="AX22" s="86">
        <v>0</v>
      </c>
      <c r="AY22" s="86">
        <v>0</v>
      </c>
      <c r="AZ22" s="86">
        <v>0</v>
      </c>
      <c r="BA22" s="86">
        <v>0</v>
      </c>
      <c r="BB22" s="87">
        <v>0</v>
      </c>
      <c r="BD22" s="81"/>
      <c r="BE22" s="92" t="str">
        <f t="shared" si="46"/>
        <v>Cost Of Sales - Banquet Food</v>
      </c>
      <c r="BF22" s="83"/>
      <c r="BG22" s="84">
        <f t="shared" si="14"/>
        <v>0</v>
      </c>
      <c r="BH22" s="84">
        <f t="shared" si="15"/>
        <v>0</v>
      </c>
      <c r="BI22" s="85">
        <v>0</v>
      </c>
      <c r="BJ22" s="86">
        <v>0</v>
      </c>
      <c r="BK22" s="86">
        <v>0</v>
      </c>
      <c r="BL22" s="86">
        <v>0</v>
      </c>
      <c r="BM22" s="86">
        <v>0</v>
      </c>
      <c r="BN22" s="86">
        <v>0</v>
      </c>
      <c r="BO22" s="86">
        <v>0</v>
      </c>
      <c r="BP22" s="86">
        <v>0</v>
      </c>
      <c r="BQ22" s="86">
        <v>0</v>
      </c>
      <c r="BR22" s="86">
        <v>0</v>
      </c>
      <c r="BS22" s="86">
        <v>0</v>
      </c>
      <c r="BT22" s="87">
        <v>0</v>
      </c>
      <c r="BV22" s="81"/>
      <c r="BW22" s="92" t="str">
        <f t="shared" si="48"/>
        <v>Cost Of Sales - Banquet Food</v>
      </c>
      <c r="BX22" s="83"/>
      <c r="BY22" s="84">
        <f t="shared" si="16"/>
        <v>0</v>
      </c>
      <c r="BZ22" s="85">
        <f t="shared" si="17"/>
        <v>0</v>
      </c>
      <c r="CA22" s="86">
        <f t="shared" si="18"/>
        <v>0</v>
      </c>
      <c r="CB22" s="86">
        <f t="shared" si="19"/>
        <v>0</v>
      </c>
      <c r="CC22" s="86">
        <f t="shared" si="20"/>
        <v>0</v>
      </c>
      <c r="CD22" s="84">
        <f t="shared" si="4"/>
        <v>0</v>
      </c>
      <c r="CE22" s="85">
        <f t="shared" si="21"/>
        <v>0</v>
      </c>
      <c r="CF22" s="86">
        <f t="shared" si="22"/>
        <v>0</v>
      </c>
      <c r="CG22" s="86">
        <f t="shared" si="23"/>
        <v>0</v>
      </c>
      <c r="CH22" s="86">
        <f t="shared" si="24"/>
        <v>0</v>
      </c>
      <c r="CI22" s="84">
        <f t="shared" si="5"/>
        <v>0</v>
      </c>
      <c r="CJ22" s="85">
        <f t="shared" si="25"/>
        <v>0</v>
      </c>
      <c r="CK22" s="86">
        <f t="shared" si="26"/>
        <v>0</v>
      </c>
      <c r="CL22" s="86">
        <f t="shared" si="27"/>
        <v>0</v>
      </c>
      <c r="CM22" s="87">
        <f t="shared" si="28"/>
        <v>0</v>
      </c>
      <c r="CO22" s="81"/>
      <c r="CP22" s="92" t="str">
        <f t="shared" si="49"/>
        <v>Cost Of Sales - Banquet Food</v>
      </c>
      <c r="CQ22" s="83"/>
      <c r="CR22" s="84">
        <f t="shared" si="29"/>
        <v>0</v>
      </c>
      <c r="CS22" s="84">
        <f t="shared" si="6"/>
        <v>0</v>
      </c>
      <c r="CT22" s="85">
        <f t="shared" si="6"/>
        <v>0</v>
      </c>
      <c r="CU22" s="86">
        <f t="shared" si="6"/>
        <v>0</v>
      </c>
      <c r="CV22" s="86">
        <f t="shared" si="6"/>
        <v>0</v>
      </c>
      <c r="CW22" s="86">
        <f t="shared" si="6"/>
        <v>0</v>
      </c>
      <c r="CX22" s="86">
        <f t="shared" si="6"/>
        <v>0</v>
      </c>
      <c r="CY22" s="86">
        <f t="shared" si="6"/>
        <v>0</v>
      </c>
      <c r="CZ22" s="86">
        <f t="shared" si="6"/>
        <v>0</v>
      </c>
      <c r="DA22" s="86">
        <f t="shared" si="6"/>
        <v>0</v>
      </c>
      <c r="DB22" s="86">
        <f t="shared" si="6"/>
        <v>0</v>
      </c>
      <c r="DC22" s="86">
        <f t="shared" si="6"/>
        <v>0</v>
      </c>
      <c r="DD22" s="86">
        <f t="shared" si="6"/>
        <v>0</v>
      </c>
      <c r="DE22" s="87">
        <f t="shared" si="6"/>
        <v>0</v>
      </c>
      <c r="DG22" s="81"/>
      <c r="DH22" s="92" t="str">
        <f t="shared" si="50"/>
        <v>Cost Of Sales - Banquet Food</v>
      </c>
      <c r="DI22" s="83"/>
      <c r="DJ22" s="88" t="str">
        <f t="shared" si="30"/>
        <v/>
      </c>
      <c r="DK22" s="88" t="str">
        <f t="shared" si="7"/>
        <v/>
      </c>
      <c r="DL22" s="89" t="str">
        <f t="shared" si="7"/>
        <v/>
      </c>
      <c r="DM22" s="90" t="str">
        <f t="shared" si="7"/>
        <v/>
      </c>
      <c r="DN22" s="90" t="str">
        <f t="shared" si="7"/>
        <v/>
      </c>
      <c r="DO22" s="90" t="str">
        <f t="shared" si="7"/>
        <v/>
      </c>
      <c r="DP22" s="90" t="str">
        <f t="shared" si="7"/>
        <v/>
      </c>
      <c r="DQ22" s="90" t="str">
        <f t="shared" si="7"/>
        <v/>
      </c>
      <c r="DR22" s="90" t="str">
        <f t="shared" si="7"/>
        <v/>
      </c>
      <c r="DS22" s="90" t="str">
        <f t="shared" si="7"/>
        <v/>
      </c>
      <c r="DT22" s="90" t="str">
        <f t="shared" si="7"/>
        <v/>
      </c>
      <c r="DU22" s="90" t="str">
        <f t="shared" si="7"/>
        <v/>
      </c>
      <c r="DV22" s="90" t="str">
        <f t="shared" si="7"/>
        <v/>
      </c>
      <c r="DW22" s="91" t="str">
        <f t="shared" si="7"/>
        <v/>
      </c>
    </row>
    <row r="23" spans="1:131" ht="11.85" customHeight="1" x14ac:dyDescent="0.15">
      <c r="B23" s="81"/>
      <c r="C23" s="92" t="s">
        <v>90</v>
      </c>
      <c r="D23" s="83"/>
      <c r="E23" s="84">
        <f t="shared" si="8"/>
        <v>0</v>
      </c>
      <c r="F23" s="84">
        <f t="shared" si="9"/>
        <v>0</v>
      </c>
      <c r="G23" s="85">
        <v>0</v>
      </c>
      <c r="H23" s="86">
        <v>0</v>
      </c>
      <c r="I23" s="86">
        <v>0</v>
      </c>
      <c r="J23" s="86"/>
      <c r="K23" s="86"/>
      <c r="L23" s="86"/>
      <c r="M23" s="86"/>
      <c r="N23" s="86"/>
      <c r="O23" s="86"/>
      <c r="P23" s="86"/>
      <c r="Q23" s="86"/>
      <c r="R23" s="87"/>
      <c r="T23" s="81"/>
      <c r="U23" s="92" t="str">
        <f t="shared" si="42"/>
        <v>Cost Of Sales - Banquet Beverage</v>
      </c>
      <c r="V23" s="83"/>
      <c r="W23" s="84">
        <f t="shared" si="10"/>
        <v>0</v>
      </c>
      <c r="X23" s="84">
        <f t="shared" si="11"/>
        <v>0</v>
      </c>
      <c r="Y23" s="85">
        <v>0</v>
      </c>
      <c r="Z23" s="86">
        <v>0</v>
      </c>
      <c r="AA23" s="86">
        <v>0</v>
      </c>
      <c r="AB23" s="86">
        <v>0</v>
      </c>
      <c r="AC23" s="86">
        <v>0</v>
      </c>
      <c r="AD23" s="86">
        <v>0</v>
      </c>
      <c r="AE23" s="86">
        <v>0</v>
      </c>
      <c r="AF23" s="86">
        <v>0</v>
      </c>
      <c r="AG23" s="86">
        <v>0</v>
      </c>
      <c r="AH23" s="86">
        <v>0</v>
      </c>
      <c r="AI23" s="86">
        <v>0</v>
      </c>
      <c r="AJ23" s="87">
        <v>0</v>
      </c>
      <c r="AL23" s="81"/>
      <c r="AM23" s="92" t="str">
        <f t="shared" si="44"/>
        <v>Cost Of Sales - Banquet Beverage</v>
      </c>
      <c r="AN23" s="83"/>
      <c r="AO23" s="84">
        <f t="shared" si="12"/>
        <v>0</v>
      </c>
      <c r="AP23" s="84">
        <f t="shared" si="13"/>
        <v>0</v>
      </c>
      <c r="AQ23" s="85">
        <v>0</v>
      </c>
      <c r="AR23" s="86">
        <v>0</v>
      </c>
      <c r="AS23" s="86">
        <v>0</v>
      </c>
      <c r="AT23" s="86">
        <v>0</v>
      </c>
      <c r="AU23" s="86">
        <v>0</v>
      </c>
      <c r="AV23" s="86">
        <v>0</v>
      </c>
      <c r="AW23" s="86">
        <v>0</v>
      </c>
      <c r="AX23" s="86">
        <v>0</v>
      </c>
      <c r="AY23" s="86">
        <v>0</v>
      </c>
      <c r="AZ23" s="86">
        <v>0</v>
      </c>
      <c r="BA23" s="86">
        <v>0</v>
      </c>
      <c r="BB23" s="87">
        <v>0</v>
      </c>
      <c r="BD23" s="81"/>
      <c r="BE23" s="92" t="str">
        <f t="shared" si="46"/>
        <v>Cost Of Sales - Banquet Beverage</v>
      </c>
      <c r="BF23" s="83"/>
      <c r="BG23" s="84">
        <f t="shared" si="14"/>
        <v>0</v>
      </c>
      <c r="BH23" s="84">
        <f t="shared" si="15"/>
        <v>0</v>
      </c>
      <c r="BI23" s="85">
        <v>0</v>
      </c>
      <c r="BJ23" s="86">
        <v>0</v>
      </c>
      <c r="BK23" s="86">
        <v>0</v>
      </c>
      <c r="BL23" s="86">
        <v>0</v>
      </c>
      <c r="BM23" s="86">
        <v>0</v>
      </c>
      <c r="BN23" s="86">
        <v>0</v>
      </c>
      <c r="BO23" s="86">
        <v>0</v>
      </c>
      <c r="BP23" s="86">
        <v>0</v>
      </c>
      <c r="BQ23" s="86">
        <v>0</v>
      </c>
      <c r="BR23" s="86">
        <v>0</v>
      </c>
      <c r="BS23" s="86">
        <v>0</v>
      </c>
      <c r="BT23" s="87">
        <v>0</v>
      </c>
      <c r="BV23" s="81"/>
      <c r="BW23" s="92" t="str">
        <f t="shared" si="48"/>
        <v>Cost Of Sales - Banquet Beverage</v>
      </c>
      <c r="BX23" s="83"/>
      <c r="BY23" s="84">
        <f t="shared" si="16"/>
        <v>0</v>
      </c>
      <c r="BZ23" s="85">
        <f t="shared" si="17"/>
        <v>0</v>
      </c>
      <c r="CA23" s="86">
        <f t="shared" si="18"/>
        <v>0</v>
      </c>
      <c r="CB23" s="86">
        <f t="shared" si="19"/>
        <v>0</v>
      </c>
      <c r="CC23" s="86">
        <f t="shared" si="20"/>
        <v>0</v>
      </c>
      <c r="CD23" s="84">
        <f t="shared" si="4"/>
        <v>0</v>
      </c>
      <c r="CE23" s="85">
        <f t="shared" si="21"/>
        <v>0</v>
      </c>
      <c r="CF23" s="86">
        <f t="shared" si="22"/>
        <v>0</v>
      </c>
      <c r="CG23" s="86">
        <f t="shared" si="23"/>
        <v>0</v>
      </c>
      <c r="CH23" s="86">
        <f t="shared" si="24"/>
        <v>0</v>
      </c>
      <c r="CI23" s="84">
        <f t="shared" si="5"/>
        <v>0</v>
      </c>
      <c r="CJ23" s="85">
        <f t="shared" si="25"/>
        <v>0</v>
      </c>
      <c r="CK23" s="86">
        <f t="shared" si="26"/>
        <v>0</v>
      </c>
      <c r="CL23" s="86">
        <f t="shared" si="27"/>
        <v>0</v>
      </c>
      <c r="CM23" s="87">
        <f t="shared" si="28"/>
        <v>0</v>
      </c>
      <c r="CO23" s="81"/>
      <c r="CP23" s="92" t="str">
        <f t="shared" si="49"/>
        <v>Cost Of Sales - Banquet Beverage</v>
      </c>
      <c r="CQ23" s="83"/>
      <c r="CR23" s="84">
        <f t="shared" si="29"/>
        <v>0</v>
      </c>
      <c r="CS23" s="84">
        <f t="shared" si="6"/>
        <v>0</v>
      </c>
      <c r="CT23" s="85">
        <f t="shared" si="6"/>
        <v>0</v>
      </c>
      <c r="CU23" s="86">
        <f t="shared" si="6"/>
        <v>0</v>
      </c>
      <c r="CV23" s="86">
        <f t="shared" si="6"/>
        <v>0</v>
      </c>
      <c r="CW23" s="86">
        <f t="shared" si="6"/>
        <v>0</v>
      </c>
      <c r="CX23" s="86">
        <f t="shared" si="6"/>
        <v>0</v>
      </c>
      <c r="CY23" s="86">
        <f t="shared" si="6"/>
        <v>0</v>
      </c>
      <c r="CZ23" s="86">
        <f t="shared" si="6"/>
        <v>0</v>
      </c>
      <c r="DA23" s="86">
        <f t="shared" si="6"/>
        <v>0</v>
      </c>
      <c r="DB23" s="86">
        <f t="shared" si="6"/>
        <v>0</v>
      </c>
      <c r="DC23" s="86">
        <f t="shared" si="6"/>
        <v>0</v>
      </c>
      <c r="DD23" s="86">
        <f t="shared" si="6"/>
        <v>0</v>
      </c>
      <c r="DE23" s="87">
        <f t="shared" si="6"/>
        <v>0</v>
      </c>
      <c r="DG23" s="81"/>
      <c r="DH23" s="92" t="str">
        <f t="shared" si="50"/>
        <v>Cost Of Sales - Banquet Beverage</v>
      </c>
      <c r="DI23" s="83"/>
      <c r="DJ23" s="88" t="str">
        <f t="shared" si="30"/>
        <v/>
      </c>
      <c r="DK23" s="88" t="str">
        <f t="shared" si="7"/>
        <v/>
      </c>
      <c r="DL23" s="89" t="str">
        <f t="shared" si="7"/>
        <v/>
      </c>
      <c r="DM23" s="90" t="str">
        <f t="shared" si="7"/>
        <v/>
      </c>
      <c r="DN23" s="90" t="str">
        <f t="shared" si="7"/>
        <v/>
      </c>
      <c r="DO23" s="90" t="str">
        <f t="shared" si="7"/>
        <v/>
      </c>
      <c r="DP23" s="90" t="str">
        <f t="shared" si="7"/>
        <v/>
      </c>
      <c r="DQ23" s="90" t="str">
        <f t="shared" si="7"/>
        <v/>
      </c>
      <c r="DR23" s="90" t="str">
        <f t="shared" si="7"/>
        <v/>
      </c>
      <c r="DS23" s="90" t="str">
        <f t="shared" si="7"/>
        <v/>
      </c>
      <c r="DT23" s="90" t="str">
        <f t="shared" si="7"/>
        <v/>
      </c>
      <c r="DU23" s="90" t="str">
        <f t="shared" si="7"/>
        <v/>
      </c>
      <c r="DV23" s="90" t="str">
        <f t="shared" si="7"/>
        <v/>
      </c>
      <c r="DW23" s="91" t="str">
        <f t="shared" si="7"/>
        <v/>
      </c>
    </row>
    <row r="24" spans="1:131" ht="11.85" customHeight="1" x14ac:dyDescent="0.15">
      <c r="B24" s="81"/>
      <c r="C24" s="170" t="s">
        <v>91</v>
      </c>
      <c r="D24" s="171"/>
      <c r="E24" s="172">
        <f t="shared" si="8"/>
        <v>47954.99</v>
      </c>
      <c r="F24" s="172">
        <f t="shared" si="9"/>
        <v>47954.99</v>
      </c>
      <c r="G24" s="173">
        <f>SUM(G25:G27)</f>
        <v>17094</v>
      </c>
      <c r="H24" s="174">
        <f t="shared" ref="H24:R24" si="51">SUM(H25:H27)</f>
        <v>15404</v>
      </c>
      <c r="I24" s="174">
        <f t="shared" si="51"/>
        <v>15456.99</v>
      </c>
      <c r="J24" s="174">
        <f t="shared" si="51"/>
        <v>0</v>
      </c>
      <c r="K24" s="174">
        <f t="shared" si="51"/>
        <v>0</v>
      </c>
      <c r="L24" s="174">
        <f t="shared" si="51"/>
        <v>0</v>
      </c>
      <c r="M24" s="174">
        <f t="shared" si="51"/>
        <v>0</v>
      </c>
      <c r="N24" s="174">
        <f t="shared" si="51"/>
        <v>0</v>
      </c>
      <c r="O24" s="174">
        <f t="shared" si="51"/>
        <v>0</v>
      </c>
      <c r="P24" s="174">
        <f t="shared" si="51"/>
        <v>0</v>
      </c>
      <c r="Q24" s="174">
        <f t="shared" si="51"/>
        <v>0</v>
      </c>
      <c r="R24" s="175">
        <f t="shared" si="51"/>
        <v>0</v>
      </c>
      <c r="T24" s="81"/>
      <c r="U24" s="170" t="str">
        <f t="shared" si="42"/>
        <v>Subtotal Patroll And Related</v>
      </c>
      <c r="V24" s="171"/>
      <c r="W24" s="172">
        <f t="shared" si="10"/>
        <v>300331.48457976006</v>
      </c>
      <c r="X24" s="172">
        <f t="shared" si="11"/>
        <v>75513.729411239998</v>
      </c>
      <c r="Y24" s="173">
        <f>SUM(Y25:Y27)</f>
        <v>25223.468381480001</v>
      </c>
      <c r="Z24" s="174">
        <f t="shared" ref="Z24:AJ24" si="52">SUM(Z25:Z27)</f>
        <v>25153.834722280004</v>
      </c>
      <c r="AA24" s="174">
        <f t="shared" si="52"/>
        <v>25136.426307480004</v>
      </c>
      <c r="AB24" s="174">
        <f t="shared" si="52"/>
        <v>24979.750574280002</v>
      </c>
      <c r="AC24" s="174">
        <f t="shared" si="52"/>
        <v>24979.750574280002</v>
      </c>
      <c r="AD24" s="174">
        <f t="shared" si="52"/>
        <v>24979.750574280002</v>
      </c>
      <c r="AE24" s="174">
        <f t="shared" si="52"/>
        <v>24979.750574280002</v>
      </c>
      <c r="AF24" s="174">
        <f t="shared" si="52"/>
        <v>24979.750574280002</v>
      </c>
      <c r="AG24" s="174">
        <f t="shared" si="52"/>
        <v>24979.750574280002</v>
      </c>
      <c r="AH24" s="174">
        <f t="shared" si="52"/>
        <v>24979.750574280002</v>
      </c>
      <c r="AI24" s="174">
        <f t="shared" si="52"/>
        <v>24979.750574280002</v>
      </c>
      <c r="AJ24" s="175">
        <f t="shared" si="52"/>
        <v>24979.750574280002</v>
      </c>
      <c r="AL24" s="81"/>
      <c r="AM24" s="170" t="str">
        <f t="shared" si="44"/>
        <v>Subtotal Patroll And Related</v>
      </c>
      <c r="AN24" s="171"/>
      <c r="AO24" s="172">
        <f t="shared" si="12"/>
        <v>208801.78080000001</v>
      </c>
      <c r="AP24" s="172">
        <f t="shared" si="13"/>
        <v>55677.590984000002</v>
      </c>
      <c r="AQ24" s="173">
        <f>SUM(AQ25:AQ27)</f>
        <v>17545.16</v>
      </c>
      <c r="AR24" s="174">
        <f t="shared" ref="AR24:BB24" si="53">SUM(AR25:AR27)</f>
        <v>20505.419999999998</v>
      </c>
      <c r="AS24" s="174">
        <f t="shared" si="53"/>
        <v>17627.010984</v>
      </c>
      <c r="AT24" s="174">
        <f t="shared" si="53"/>
        <v>18221.249816</v>
      </c>
      <c r="AU24" s="174">
        <f t="shared" si="53"/>
        <v>17090.88</v>
      </c>
      <c r="AV24" s="174">
        <f t="shared" si="53"/>
        <v>16965.919999999998</v>
      </c>
      <c r="AW24" s="174">
        <f t="shared" si="53"/>
        <v>17090.88</v>
      </c>
      <c r="AX24" s="174">
        <f t="shared" si="53"/>
        <v>16941.05</v>
      </c>
      <c r="AY24" s="174">
        <f t="shared" si="53"/>
        <v>16802.02</v>
      </c>
      <c r="AZ24" s="174">
        <f t="shared" si="53"/>
        <v>16687.489999999998</v>
      </c>
      <c r="BA24" s="174">
        <f t="shared" si="53"/>
        <v>16598.14</v>
      </c>
      <c r="BB24" s="175">
        <f t="shared" si="53"/>
        <v>16726.559999999998</v>
      </c>
      <c r="BD24" s="81"/>
      <c r="BE24" s="170" t="str">
        <f t="shared" si="46"/>
        <v>Subtotal Patroll And Related</v>
      </c>
      <c r="BF24" s="171"/>
      <c r="BG24" s="172">
        <f t="shared" si="14"/>
        <v>258271.78</v>
      </c>
      <c r="BH24" s="172">
        <f t="shared" si="15"/>
        <v>62294</v>
      </c>
      <c r="BI24" s="173">
        <f>SUM(BI25:BI27)</f>
        <v>21343</v>
      </c>
      <c r="BJ24" s="174">
        <f t="shared" ref="BJ24:BT24" si="54">SUM(BJ25:BJ27)</f>
        <v>21260</v>
      </c>
      <c r="BK24" s="174">
        <f t="shared" si="54"/>
        <v>19691</v>
      </c>
      <c r="BL24" s="174">
        <f t="shared" si="54"/>
        <v>16798</v>
      </c>
      <c r="BM24" s="174">
        <f t="shared" si="54"/>
        <v>27949</v>
      </c>
      <c r="BN24" s="174">
        <f t="shared" si="54"/>
        <v>17555</v>
      </c>
      <c r="BO24" s="174">
        <f t="shared" si="54"/>
        <v>22318</v>
      </c>
      <c r="BP24" s="174">
        <f t="shared" si="54"/>
        <v>22285</v>
      </c>
      <c r="BQ24" s="174">
        <f t="shared" si="54"/>
        <v>20802</v>
      </c>
      <c r="BR24" s="174">
        <f t="shared" si="54"/>
        <v>22830</v>
      </c>
      <c r="BS24" s="174">
        <f t="shared" si="54"/>
        <v>22312.34</v>
      </c>
      <c r="BT24" s="175">
        <f t="shared" si="54"/>
        <v>23128.44</v>
      </c>
      <c r="BV24" s="81"/>
      <c r="BW24" s="170" t="str">
        <f t="shared" si="48"/>
        <v>Subtotal Patroll And Related</v>
      </c>
      <c r="BX24" s="171"/>
      <c r="BY24" s="172">
        <f t="shared" si="16"/>
        <v>47954.99</v>
      </c>
      <c r="BZ24" s="173">
        <f t="shared" si="17"/>
        <v>47954.99</v>
      </c>
      <c r="CA24" s="174">
        <f t="shared" si="18"/>
        <v>0</v>
      </c>
      <c r="CB24" s="174">
        <f t="shared" si="19"/>
        <v>0</v>
      </c>
      <c r="CC24" s="174">
        <f t="shared" si="20"/>
        <v>0</v>
      </c>
      <c r="CD24" s="172">
        <f t="shared" si="4"/>
        <v>300331.48457976</v>
      </c>
      <c r="CE24" s="173">
        <f t="shared" si="21"/>
        <v>75513.729411239998</v>
      </c>
      <c r="CF24" s="174">
        <f t="shared" si="22"/>
        <v>74939.25172284001</v>
      </c>
      <c r="CG24" s="174">
        <f t="shared" si="23"/>
        <v>74939.25172284001</v>
      </c>
      <c r="CH24" s="174">
        <f t="shared" si="24"/>
        <v>74939.25172284001</v>
      </c>
      <c r="CI24" s="172">
        <f t="shared" si="5"/>
        <v>208801.78080000001</v>
      </c>
      <c r="CJ24" s="173">
        <f t="shared" si="25"/>
        <v>55677.590984000002</v>
      </c>
      <c r="CK24" s="174">
        <f t="shared" si="26"/>
        <v>52278.049815999999</v>
      </c>
      <c r="CL24" s="174">
        <f t="shared" si="27"/>
        <v>50833.95</v>
      </c>
      <c r="CM24" s="175">
        <f t="shared" si="28"/>
        <v>50012.189999999995</v>
      </c>
      <c r="CO24" s="81"/>
      <c r="CP24" s="170" t="str">
        <f t="shared" si="49"/>
        <v>Subtotal Patroll And Related</v>
      </c>
      <c r="CQ24" s="171"/>
      <c r="CR24" s="172">
        <f t="shared" si="29"/>
        <v>-252376.49457976007</v>
      </c>
      <c r="CS24" s="172">
        <f t="shared" si="6"/>
        <v>-27558.73941124</v>
      </c>
      <c r="CT24" s="173">
        <f t="shared" si="6"/>
        <v>-8129.468381480001</v>
      </c>
      <c r="CU24" s="174">
        <f t="shared" si="6"/>
        <v>-9749.8347222800039</v>
      </c>
      <c r="CV24" s="174">
        <f t="shared" si="6"/>
        <v>-9679.436307480004</v>
      </c>
      <c r="CW24" s="174">
        <f t="shared" si="6"/>
        <v>-24979.750574280002</v>
      </c>
      <c r="CX24" s="174">
        <f t="shared" si="6"/>
        <v>-24979.750574280002</v>
      </c>
      <c r="CY24" s="174">
        <f t="shared" si="6"/>
        <v>-24979.750574280002</v>
      </c>
      <c r="CZ24" s="174">
        <f t="shared" si="6"/>
        <v>-24979.750574280002</v>
      </c>
      <c r="DA24" s="174">
        <f t="shared" si="6"/>
        <v>-24979.750574280002</v>
      </c>
      <c r="DB24" s="174">
        <f t="shared" si="6"/>
        <v>-24979.750574280002</v>
      </c>
      <c r="DC24" s="174">
        <f t="shared" si="6"/>
        <v>-24979.750574280002</v>
      </c>
      <c r="DD24" s="174">
        <f t="shared" si="6"/>
        <v>-24979.750574280002</v>
      </c>
      <c r="DE24" s="175">
        <f t="shared" si="6"/>
        <v>-24979.750574280002</v>
      </c>
      <c r="DG24" s="81"/>
      <c r="DH24" s="170" t="str">
        <f t="shared" si="50"/>
        <v>Subtotal Patroll And Related</v>
      </c>
      <c r="DI24" s="171"/>
      <c r="DJ24" s="176">
        <f t="shared" si="30"/>
        <v>0.15967353561715714</v>
      </c>
      <c r="DK24" s="176">
        <f t="shared" si="7"/>
        <v>0.63504994884893129</v>
      </c>
      <c r="DL24" s="177">
        <f t="shared" si="7"/>
        <v>0.67770219945449872</v>
      </c>
      <c r="DM24" s="178">
        <f t="shared" si="7"/>
        <v>0.61239171562004069</v>
      </c>
      <c r="DN24" s="178">
        <f t="shared" si="7"/>
        <v>0.61492392796506512</v>
      </c>
      <c r="DO24" s="178">
        <f t="shared" si="7"/>
        <v>0</v>
      </c>
      <c r="DP24" s="178">
        <f t="shared" si="7"/>
        <v>0</v>
      </c>
      <c r="DQ24" s="178">
        <f t="shared" si="7"/>
        <v>0</v>
      </c>
      <c r="DR24" s="178">
        <f t="shared" si="7"/>
        <v>0</v>
      </c>
      <c r="DS24" s="178">
        <f t="shared" si="7"/>
        <v>0</v>
      </c>
      <c r="DT24" s="178">
        <f t="shared" si="7"/>
        <v>0</v>
      </c>
      <c r="DU24" s="178">
        <f t="shared" si="7"/>
        <v>0</v>
      </c>
      <c r="DV24" s="178">
        <f t="shared" si="7"/>
        <v>0</v>
      </c>
      <c r="DW24" s="179">
        <f t="shared" si="7"/>
        <v>0</v>
      </c>
    </row>
    <row r="25" spans="1:131" ht="11.85" customHeight="1" x14ac:dyDescent="0.15">
      <c r="A25" s="18" t="str">
        <f>IFERROR(CONCATENATE(VLOOKUP($C25,[86]Code!$G:$H,2,0),"-",VLOOKUP($A$5,[86]Code!$B:$D,3,0)),"N/A")</f>
        <v>N/A</v>
      </c>
      <c r="B25" s="81"/>
      <c r="C25" s="92" t="s">
        <v>92</v>
      </c>
      <c r="D25" s="83"/>
      <c r="E25" s="84">
        <f t="shared" si="8"/>
        <v>43886.92</v>
      </c>
      <c r="F25" s="84">
        <f t="shared" si="9"/>
        <v>43886.92</v>
      </c>
      <c r="G25" s="85">
        <v>14629</v>
      </c>
      <c r="H25" s="86">
        <v>14629</v>
      </c>
      <c r="I25" s="86">
        <v>14628.92</v>
      </c>
      <c r="J25" s="86"/>
      <c r="K25" s="86"/>
      <c r="L25" s="86"/>
      <c r="M25" s="86"/>
      <c r="N25" s="86"/>
      <c r="O25" s="86"/>
      <c r="P25" s="86"/>
      <c r="Q25" s="86"/>
      <c r="R25" s="87"/>
      <c r="T25" s="81"/>
      <c r="U25" s="92" t="str">
        <f t="shared" si="42"/>
        <v>Salaries And Wages</v>
      </c>
      <c r="V25" s="83"/>
      <c r="W25" s="84">
        <f t="shared" si="10"/>
        <v>175547.04000000004</v>
      </c>
      <c r="X25" s="84">
        <f t="shared" si="11"/>
        <v>43886.760000000009</v>
      </c>
      <c r="Y25" s="85">
        <v>14628.920000000002</v>
      </c>
      <c r="Z25" s="86">
        <v>14628.920000000002</v>
      </c>
      <c r="AA25" s="86">
        <v>14628.920000000002</v>
      </c>
      <c r="AB25" s="86">
        <v>14628.920000000002</v>
      </c>
      <c r="AC25" s="86">
        <v>14628.920000000002</v>
      </c>
      <c r="AD25" s="86">
        <v>14628.920000000002</v>
      </c>
      <c r="AE25" s="86">
        <v>14628.920000000002</v>
      </c>
      <c r="AF25" s="86">
        <v>14628.920000000002</v>
      </c>
      <c r="AG25" s="86">
        <v>14628.920000000002</v>
      </c>
      <c r="AH25" s="86">
        <v>14628.920000000002</v>
      </c>
      <c r="AI25" s="86">
        <v>14628.920000000002</v>
      </c>
      <c r="AJ25" s="87">
        <v>14628.920000000002</v>
      </c>
      <c r="AL25" s="81"/>
      <c r="AM25" s="92" t="str">
        <f t="shared" si="44"/>
        <v>Salaries And Wages</v>
      </c>
      <c r="AN25" s="83"/>
      <c r="AO25" s="84">
        <f t="shared" si="12"/>
        <v>182618.29098400002</v>
      </c>
      <c r="AP25" s="84">
        <f t="shared" si="13"/>
        <v>48869.180983999999</v>
      </c>
      <c r="AQ25" s="85">
        <v>16017.75</v>
      </c>
      <c r="AR25" s="86">
        <v>18219.099999999999</v>
      </c>
      <c r="AS25" s="86">
        <v>14632.330984</v>
      </c>
      <c r="AT25" s="86">
        <v>16718.669999999998</v>
      </c>
      <c r="AU25" s="86">
        <v>14628.92</v>
      </c>
      <c r="AV25" s="86">
        <v>14628.92</v>
      </c>
      <c r="AW25" s="86">
        <v>14628.92</v>
      </c>
      <c r="AX25" s="86">
        <v>14628.92</v>
      </c>
      <c r="AY25" s="86">
        <v>14628</v>
      </c>
      <c r="AZ25" s="86">
        <v>14628.919999999998</v>
      </c>
      <c r="BA25" s="86">
        <v>14628.92</v>
      </c>
      <c r="BB25" s="87">
        <v>14628.92</v>
      </c>
      <c r="BD25" s="81"/>
      <c r="BE25" s="92" t="str">
        <f t="shared" si="46"/>
        <v>Salaries And Wages</v>
      </c>
      <c r="BF25" s="83"/>
      <c r="BG25" s="84">
        <f t="shared" si="14"/>
        <v>160622.13</v>
      </c>
      <c r="BH25" s="84">
        <f t="shared" si="15"/>
        <v>36624</v>
      </c>
      <c r="BI25" s="85">
        <v>12694</v>
      </c>
      <c r="BJ25" s="86">
        <v>12506</v>
      </c>
      <c r="BK25" s="86">
        <v>11424</v>
      </c>
      <c r="BL25" s="86">
        <v>12694</v>
      </c>
      <c r="BM25" s="86">
        <v>18495</v>
      </c>
      <c r="BN25" s="86">
        <v>9413</v>
      </c>
      <c r="BO25" s="86">
        <v>13932</v>
      </c>
      <c r="BP25" s="86">
        <v>13932</v>
      </c>
      <c r="BQ25" s="86">
        <v>13932</v>
      </c>
      <c r="BR25" s="86">
        <v>13932</v>
      </c>
      <c r="BS25" s="86">
        <v>13932.32</v>
      </c>
      <c r="BT25" s="87">
        <v>13735.81</v>
      </c>
      <c r="BV25" s="81"/>
      <c r="BW25" s="92" t="str">
        <f t="shared" si="48"/>
        <v>Salaries And Wages</v>
      </c>
      <c r="BX25" s="83"/>
      <c r="BY25" s="84">
        <f t="shared" si="16"/>
        <v>43886.92</v>
      </c>
      <c r="BZ25" s="85">
        <f t="shared" si="17"/>
        <v>43886.92</v>
      </c>
      <c r="CA25" s="86">
        <f t="shared" si="18"/>
        <v>0</v>
      </c>
      <c r="CB25" s="86">
        <f t="shared" si="19"/>
        <v>0</v>
      </c>
      <c r="CC25" s="86">
        <f t="shared" si="20"/>
        <v>0</v>
      </c>
      <c r="CD25" s="84">
        <f t="shared" si="4"/>
        <v>175547.04000000004</v>
      </c>
      <c r="CE25" s="85">
        <f t="shared" si="21"/>
        <v>43886.760000000009</v>
      </c>
      <c r="CF25" s="86">
        <f t="shared" si="22"/>
        <v>43886.760000000009</v>
      </c>
      <c r="CG25" s="86">
        <f t="shared" si="23"/>
        <v>43886.760000000009</v>
      </c>
      <c r="CH25" s="86">
        <f t="shared" si="24"/>
        <v>43886.760000000009</v>
      </c>
      <c r="CI25" s="84">
        <f t="shared" si="5"/>
        <v>182618.29098399996</v>
      </c>
      <c r="CJ25" s="85">
        <f t="shared" si="25"/>
        <v>48869.180983999999</v>
      </c>
      <c r="CK25" s="86">
        <f t="shared" si="26"/>
        <v>45976.509999999995</v>
      </c>
      <c r="CL25" s="86">
        <f t="shared" si="27"/>
        <v>43885.84</v>
      </c>
      <c r="CM25" s="87">
        <f t="shared" si="28"/>
        <v>43886.759999999995</v>
      </c>
      <c r="CO25" s="81"/>
      <c r="CP25" s="92" t="str">
        <f t="shared" si="49"/>
        <v>Salaries And Wages</v>
      </c>
      <c r="CQ25" s="83"/>
      <c r="CR25" s="84">
        <f t="shared" si="29"/>
        <v>-131660.12000000005</v>
      </c>
      <c r="CS25" s="84">
        <f t="shared" si="6"/>
        <v>0.15999999998894054</v>
      </c>
      <c r="CT25" s="85">
        <f t="shared" si="6"/>
        <v>7.9999999998108251E-2</v>
      </c>
      <c r="CU25" s="86">
        <f t="shared" si="6"/>
        <v>7.9999999998108251E-2</v>
      </c>
      <c r="CV25" s="86">
        <f t="shared" si="6"/>
        <v>0</v>
      </c>
      <c r="CW25" s="86">
        <f t="shared" si="6"/>
        <v>-14628.920000000002</v>
      </c>
      <c r="CX25" s="86">
        <f t="shared" si="6"/>
        <v>-14628.920000000002</v>
      </c>
      <c r="CY25" s="86">
        <f t="shared" si="6"/>
        <v>-14628.920000000002</v>
      </c>
      <c r="CZ25" s="86">
        <f t="shared" si="6"/>
        <v>-14628.920000000002</v>
      </c>
      <c r="DA25" s="86">
        <f t="shared" si="6"/>
        <v>-14628.920000000002</v>
      </c>
      <c r="DB25" s="86">
        <f t="shared" si="6"/>
        <v>-14628.920000000002</v>
      </c>
      <c r="DC25" s="86">
        <f t="shared" si="6"/>
        <v>-14628.920000000002</v>
      </c>
      <c r="DD25" s="86">
        <f t="shared" si="6"/>
        <v>-14628.920000000002</v>
      </c>
      <c r="DE25" s="87">
        <f t="shared" si="6"/>
        <v>-14628.920000000002</v>
      </c>
      <c r="DG25" s="81"/>
      <c r="DH25" s="92" t="str">
        <f t="shared" si="50"/>
        <v>Salaries And Wages</v>
      </c>
      <c r="DI25" s="83"/>
      <c r="DJ25" s="88">
        <f t="shared" si="30"/>
        <v>0.2500009114366154</v>
      </c>
      <c r="DK25" s="88">
        <f t="shared" si="7"/>
        <v>1.0000036457464618</v>
      </c>
      <c r="DL25" s="89">
        <f t="shared" si="7"/>
        <v>1.0000054686196929</v>
      </c>
      <c r="DM25" s="90">
        <f t="shared" si="7"/>
        <v>1.0000054686196929</v>
      </c>
      <c r="DN25" s="90">
        <f t="shared" si="7"/>
        <v>0.99999999999999989</v>
      </c>
      <c r="DO25" s="90">
        <f t="shared" si="7"/>
        <v>0</v>
      </c>
      <c r="DP25" s="90">
        <f t="shared" si="7"/>
        <v>0</v>
      </c>
      <c r="DQ25" s="90">
        <f t="shared" si="7"/>
        <v>0</v>
      </c>
      <c r="DR25" s="90">
        <f t="shared" si="7"/>
        <v>0</v>
      </c>
      <c r="DS25" s="90">
        <f t="shared" si="7"/>
        <v>0</v>
      </c>
      <c r="DT25" s="90">
        <f t="shared" si="7"/>
        <v>0</v>
      </c>
      <c r="DU25" s="90">
        <f t="shared" si="7"/>
        <v>0</v>
      </c>
      <c r="DV25" s="90">
        <f t="shared" si="7"/>
        <v>0</v>
      </c>
      <c r="DW25" s="91">
        <f t="shared" si="7"/>
        <v>0</v>
      </c>
    </row>
    <row r="26" spans="1:131" ht="11.85" customHeight="1" x14ac:dyDescent="0.15">
      <c r="B26" s="81"/>
      <c r="C26" s="92" t="s">
        <v>93</v>
      </c>
      <c r="D26" s="83"/>
      <c r="E26" s="84">
        <f t="shared" si="8"/>
        <v>2499.0699999999997</v>
      </c>
      <c r="F26" s="84">
        <f t="shared" si="9"/>
        <v>2499.0699999999997</v>
      </c>
      <c r="G26" s="85">
        <v>896</v>
      </c>
      <c r="H26" s="86">
        <v>775</v>
      </c>
      <c r="I26" s="86">
        <v>828.06999999999994</v>
      </c>
      <c r="J26" s="86"/>
      <c r="K26" s="86"/>
      <c r="L26" s="86"/>
      <c r="M26" s="86"/>
      <c r="N26" s="86"/>
      <c r="O26" s="86"/>
      <c r="P26" s="86"/>
      <c r="Q26" s="86"/>
      <c r="R26" s="87"/>
      <c r="T26" s="81"/>
      <c r="U26" s="92" t="str">
        <f t="shared" si="42"/>
        <v>Benefits</v>
      </c>
      <c r="V26" s="83"/>
      <c r="W26" s="84">
        <f t="shared" si="10"/>
        <v>116668.64160000003</v>
      </c>
      <c r="X26" s="84">
        <f t="shared" si="11"/>
        <v>29167.160400000001</v>
      </c>
      <c r="Y26" s="85">
        <v>9722.3868000000002</v>
      </c>
      <c r="Z26" s="86">
        <v>9722.3868000000002</v>
      </c>
      <c r="AA26" s="86">
        <v>9722.3868000000002</v>
      </c>
      <c r="AB26" s="86">
        <v>9722.3868000000002</v>
      </c>
      <c r="AC26" s="86">
        <v>9722.3868000000002</v>
      </c>
      <c r="AD26" s="86">
        <v>9722.3868000000002</v>
      </c>
      <c r="AE26" s="86">
        <v>9722.3868000000002</v>
      </c>
      <c r="AF26" s="86">
        <v>9722.3868000000002</v>
      </c>
      <c r="AG26" s="86">
        <v>9722.3868000000002</v>
      </c>
      <c r="AH26" s="86">
        <v>9722.3868000000002</v>
      </c>
      <c r="AI26" s="86">
        <v>9722.3868000000002</v>
      </c>
      <c r="AJ26" s="87">
        <v>9722.3868000000002</v>
      </c>
      <c r="AL26" s="81"/>
      <c r="AM26" s="92" t="str">
        <f t="shared" si="44"/>
        <v>Benefits</v>
      </c>
      <c r="AN26" s="83"/>
      <c r="AO26" s="84">
        <f t="shared" si="12"/>
        <v>17194.789816</v>
      </c>
      <c r="AP26" s="84">
        <f t="shared" si="13"/>
        <v>6808.41</v>
      </c>
      <c r="AQ26" s="85">
        <v>1527.4099999999999</v>
      </c>
      <c r="AR26" s="86">
        <v>2286.3199999999997</v>
      </c>
      <c r="AS26" s="86">
        <v>2994.68</v>
      </c>
      <c r="AT26" s="86">
        <v>1502.5798159999999</v>
      </c>
      <c r="AU26" s="86">
        <v>1267.6100000000001</v>
      </c>
      <c r="AV26" s="86">
        <v>1203</v>
      </c>
      <c r="AW26" s="86">
        <v>1267.6100000000001</v>
      </c>
      <c r="AX26" s="86">
        <v>1178.1300000000001</v>
      </c>
      <c r="AY26" s="86">
        <v>980.02</v>
      </c>
      <c r="AZ26" s="86">
        <v>1138.57</v>
      </c>
      <c r="BA26" s="86">
        <v>775.22</v>
      </c>
      <c r="BB26" s="87">
        <v>1073.6400000000001</v>
      </c>
      <c r="BD26" s="81"/>
      <c r="BE26" s="92" t="str">
        <f t="shared" si="46"/>
        <v>Benefits</v>
      </c>
      <c r="BF26" s="83"/>
      <c r="BG26" s="84">
        <f t="shared" si="14"/>
        <v>82773.72</v>
      </c>
      <c r="BH26" s="84">
        <f t="shared" si="15"/>
        <v>21763</v>
      </c>
      <c r="BI26" s="85">
        <v>7300</v>
      </c>
      <c r="BJ26" s="86">
        <v>7449</v>
      </c>
      <c r="BK26" s="86">
        <v>7014</v>
      </c>
      <c r="BL26" s="86">
        <v>3525</v>
      </c>
      <c r="BM26" s="86">
        <v>7766</v>
      </c>
      <c r="BN26" s="86">
        <v>6904</v>
      </c>
      <c r="BO26" s="86">
        <v>7148</v>
      </c>
      <c r="BP26" s="86">
        <v>7115</v>
      </c>
      <c r="BQ26" s="86">
        <v>5632</v>
      </c>
      <c r="BR26" s="86">
        <v>7660</v>
      </c>
      <c r="BS26" s="86">
        <v>7158.15</v>
      </c>
      <c r="BT26" s="87">
        <v>8102.57</v>
      </c>
      <c r="BV26" s="81"/>
      <c r="BW26" s="92" t="str">
        <f t="shared" si="48"/>
        <v>Benefits</v>
      </c>
      <c r="BX26" s="83"/>
      <c r="BY26" s="84">
        <f t="shared" si="16"/>
        <v>2499.0699999999997</v>
      </c>
      <c r="BZ26" s="85">
        <f t="shared" si="17"/>
        <v>2499.0699999999997</v>
      </c>
      <c r="CA26" s="86">
        <f t="shared" si="18"/>
        <v>0</v>
      </c>
      <c r="CB26" s="86">
        <f t="shared" si="19"/>
        <v>0</v>
      </c>
      <c r="CC26" s="86">
        <f t="shared" si="20"/>
        <v>0</v>
      </c>
      <c r="CD26" s="84">
        <f t="shared" si="4"/>
        <v>116668.6416</v>
      </c>
      <c r="CE26" s="85">
        <f t="shared" si="21"/>
        <v>29167.160400000001</v>
      </c>
      <c r="CF26" s="86">
        <f t="shared" si="22"/>
        <v>29167.160400000001</v>
      </c>
      <c r="CG26" s="86">
        <f t="shared" si="23"/>
        <v>29167.160400000001</v>
      </c>
      <c r="CH26" s="86">
        <f t="shared" si="24"/>
        <v>29167.160400000001</v>
      </c>
      <c r="CI26" s="84">
        <f t="shared" si="5"/>
        <v>17194.789816</v>
      </c>
      <c r="CJ26" s="85">
        <f t="shared" si="25"/>
        <v>6808.41</v>
      </c>
      <c r="CK26" s="86">
        <f t="shared" si="26"/>
        <v>3973.1898160000001</v>
      </c>
      <c r="CL26" s="86">
        <f t="shared" si="27"/>
        <v>3425.76</v>
      </c>
      <c r="CM26" s="87">
        <f t="shared" si="28"/>
        <v>2987.4300000000003</v>
      </c>
      <c r="CO26" s="81"/>
      <c r="CP26" s="92" t="str">
        <f t="shared" si="49"/>
        <v>Benefits</v>
      </c>
      <c r="CQ26" s="83"/>
      <c r="CR26" s="84">
        <f t="shared" si="29"/>
        <v>-114169.57160000002</v>
      </c>
      <c r="CS26" s="84">
        <f t="shared" si="6"/>
        <v>-26668.090400000001</v>
      </c>
      <c r="CT26" s="85">
        <f t="shared" si="6"/>
        <v>-8826.3868000000002</v>
      </c>
      <c r="CU26" s="86">
        <f t="shared" si="6"/>
        <v>-8947.3868000000002</v>
      </c>
      <c r="CV26" s="86">
        <f t="shared" si="6"/>
        <v>-8894.3168000000005</v>
      </c>
      <c r="CW26" s="86">
        <f t="shared" si="6"/>
        <v>-9722.3868000000002</v>
      </c>
      <c r="CX26" s="86">
        <f t="shared" si="6"/>
        <v>-9722.3868000000002</v>
      </c>
      <c r="CY26" s="86">
        <f t="shared" si="6"/>
        <v>-9722.3868000000002</v>
      </c>
      <c r="CZ26" s="86">
        <f t="shared" si="6"/>
        <v>-9722.3868000000002</v>
      </c>
      <c r="DA26" s="86">
        <f t="shared" ref="DA26:DE76" si="55">N26-AF26</f>
        <v>-9722.3868000000002</v>
      </c>
      <c r="DB26" s="86">
        <f t="shared" si="55"/>
        <v>-9722.3868000000002</v>
      </c>
      <c r="DC26" s="86">
        <f t="shared" si="55"/>
        <v>-9722.3868000000002</v>
      </c>
      <c r="DD26" s="86">
        <f t="shared" si="55"/>
        <v>-9722.3868000000002</v>
      </c>
      <c r="DE26" s="87">
        <f t="shared" si="55"/>
        <v>-9722.3868000000002</v>
      </c>
      <c r="DG26" s="81"/>
      <c r="DH26" s="92" t="str">
        <f t="shared" si="50"/>
        <v>Benefits</v>
      </c>
      <c r="DI26" s="83"/>
      <c r="DJ26" s="88">
        <f t="shared" si="30"/>
        <v>2.1420237398221409E-2</v>
      </c>
      <c r="DK26" s="88">
        <f t="shared" si="7"/>
        <v>8.5680949592885303E-2</v>
      </c>
      <c r="DL26" s="89">
        <f t="shared" si="7"/>
        <v>9.2158439941928627E-2</v>
      </c>
      <c r="DM26" s="90">
        <f t="shared" si="7"/>
        <v>7.9712936333699469E-2</v>
      </c>
      <c r="DN26" s="90">
        <f t="shared" si="7"/>
        <v>8.5171472503027701E-2</v>
      </c>
      <c r="DO26" s="90">
        <f t="shared" si="7"/>
        <v>0</v>
      </c>
      <c r="DP26" s="90">
        <f t="shared" si="7"/>
        <v>0</v>
      </c>
      <c r="DQ26" s="90">
        <f t="shared" si="7"/>
        <v>0</v>
      </c>
      <c r="DR26" s="90">
        <f t="shared" si="7"/>
        <v>0</v>
      </c>
      <c r="DS26" s="90">
        <f t="shared" si="7"/>
        <v>0</v>
      </c>
      <c r="DT26" s="90">
        <f t="shared" si="7"/>
        <v>0</v>
      </c>
      <c r="DU26" s="90">
        <f t="shared" si="7"/>
        <v>0</v>
      </c>
      <c r="DV26" s="90">
        <f t="shared" si="7"/>
        <v>0</v>
      </c>
      <c r="DW26" s="91">
        <f t="shared" si="7"/>
        <v>0</v>
      </c>
    </row>
    <row r="27" spans="1:131" ht="11.85" customHeight="1" x14ac:dyDescent="0.15">
      <c r="B27" s="81"/>
      <c r="C27" s="92" t="s">
        <v>94</v>
      </c>
      <c r="D27" s="83"/>
      <c r="E27" s="84">
        <f t="shared" si="8"/>
        <v>1569</v>
      </c>
      <c r="F27" s="84">
        <f t="shared" si="9"/>
        <v>1569</v>
      </c>
      <c r="G27" s="85">
        <v>1569</v>
      </c>
      <c r="H27" s="86">
        <v>0</v>
      </c>
      <c r="I27" s="86">
        <v>0</v>
      </c>
      <c r="J27" s="86"/>
      <c r="K27" s="86"/>
      <c r="L27" s="86"/>
      <c r="M27" s="86"/>
      <c r="N27" s="86"/>
      <c r="O27" s="86"/>
      <c r="P27" s="86"/>
      <c r="Q27" s="86"/>
      <c r="R27" s="87"/>
      <c r="T27" s="81"/>
      <c r="U27" s="92" t="str">
        <f t="shared" si="42"/>
        <v>Payroll Taxes</v>
      </c>
      <c r="V27" s="83"/>
      <c r="W27" s="84">
        <f t="shared" si="10"/>
        <v>8115.8029797600011</v>
      </c>
      <c r="X27" s="84">
        <f t="shared" si="11"/>
        <v>2459.8090112400005</v>
      </c>
      <c r="Y27" s="85">
        <v>872.16158148000011</v>
      </c>
      <c r="Z27" s="86">
        <v>802.5279222800001</v>
      </c>
      <c r="AA27" s="86">
        <v>785.11950748000004</v>
      </c>
      <c r="AB27" s="86">
        <v>628.44377428000007</v>
      </c>
      <c r="AC27" s="86">
        <v>628.44377428000007</v>
      </c>
      <c r="AD27" s="86">
        <v>628.44377428000007</v>
      </c>
      <c r="AE27" s="86">
        <v>628.44377428000007</v>
      </c>
      <c r="AF27" s="86">
        <v>628.44377428000007</v>
      </c>
      <c r="AG27" s="86">
        <v>628.44377428000007</v>
      </c>
      <c r="AH27" s="86">
        <v>628.44377428000007</v>
      </c>
      <c r="AI27" s="86">
        <v>628.44377428000007</v>
      </c>
      <c r="AJ27" s="87">
        <v>628.44377428000007</v>
      </c>
      <c r="AL27" s="81"/>
      <c r="AM27" s="92" t="str">
        <f t="shared" si="44"/>
        <v>Payroll Taxes</v>
      </c>
      <c r="AN27" s="83"/>
      <c r="AO27" s="84">
        <f t="shared" si="12"/>
        <v>8988.7000000000007</v>
      </c>
      <c r="AP27" s="84">
        <f t="shared" si="13"/>
        <v>0</v>
      </c>
      <c r="AQ27" s="85">
        <v>0</v>
      </c>
      <c r="AR27" s="86">
        <v>0</v>
      </c>
      <c r="AS27" s="86">
        <v>0</v>
      </c>
      <c r="AT27" s="86">
        <v>0</v>
      </c>
      <c r="AU27" s="86">
        <v>1194.3499999999999</v>
      </c>
      <c r="AV27" s="86">
        <v>1134</v>
      </c>
      <c r="AW27" s="86">
        <v>1194.3499999999999</v>
      </c>
      <c r="AX27" s="86">
        <v>1134</v>
      </c>
      <c r="AY27" s="86">
        <v>1194</v>
      </c>
      <c r="AZ27" s="86">
        <v>920</v>
      </c>
      <c r="BA27" s="86">
        <v>1194</v>
      </c>
      <c r="BB27" s="87">
        <v>1024</v>
      </c>
      <c r="BD27" s="81"/>
      <c r="BE27" s="92" t="str">
        <f t="shared" si="46"/>
        <v>Payroll Taxes</v>
      </c>
      <c r="BF27" s="83"/>
      <c r="BG27" s="84">
        <f t="shared" si="14"/>
        <v>14875.929999999998</v>
      </c>
      <c r="BH27" s="84">
        <f t="shared" si="15"/>
        <v>3907</v>
      </c>
      <c r="BI27" s="85">
        <v>1349</v>
      </c>
      <c r="BJ27" s="86">
        <v>1305</v>
      </c>
      <c r="BK27" s="86">
        <v>1253</v>
      </c>
      <c r="BL27" s="86">
        <v>579</v>
      </c>
      <c r="BM27" s="86">
        <v>1688</v>
      </c>
      <c r="BN27" s="86">
        <v>1238</v>
      </c>
      <c r="BO27" s="86">
        <v>1238</v>
      </c>
      <c r="BP27" s="86">
        <v>1238</v>
      </c>
      <c r="BQ27" s="86">
        <v>1238</v>
      </c>
      <c r="BR27" s="86">
        <v>1238</v>
      </c>
      <c r="BS27" s="86">
        <v>1221.8699999999999</v>
      </c>
      <c r="BT27" s="87">
        <v>1290.06</v>
      </c>
      <c r="BV27" s="81"/>
      <c r="BW27" s="92" t="str">
        <f t="shared" si="48"/>
        <v>Payroll Taxes</v>
      </c>
      <c r="BX27" s="83"/>
      <c r="BY27" s="84">
        <f t="shared" si="16"/>
        <v>1569</v>
      </c>
      <c r="BZ27" s="85">
        <f t="shared" si="17"/>
        <v>1569</v>
      </c>
      <c r="CA27" s="86">
        <f t="shared" si="18"/>
        <v>0</v>
      </c>
      <c r="CB27" s="86">
        <f t="shared" si="19"/>
        <v>0</v>
      </c>
      <c r="CC27" s="86">
        <f t="shared" si="20"/>
        <v>0</v>
      </c>
      <c r="CD27" s="84">
        <f t="shared" si="4"/>
        <v>8115.8029797600011</v>
      </c>
      <c r="CE27" s="85">
        <f t="shared" si="21"/>
        <v>2459.8090112400005</v>
      </c>
      <c r="CF27" s="86">
        <f t="shared" si="22"/>
        <v>1885.3313228400002</v>
      </c>
      <c r="CG27" s="86">
        <f t="shared" si="23"/>
        <v>1885.3313228400002</v>
      </c>
      <c r="CH27" s="86">
        <f t="shared" si="24"/>
        <v>1885.3313228400002</v>
      </c>
      <c r="CI27" s="84">
        <f t="shared" si="5"/>
        <v>8988.7000000000007</v>
      </c>
      <c r="CJ27" s="85">
        <f t="shared" si="25"/>
        <v>0</v>
      </c>
      <c r="CK27" s="86">
        <f t="shared" si="26"/>
        <v>2328.35</v>
      </c>
      <c r="CL27" s="86">
        <f t="shared" si="27"/>
        <v>3522.35</v>
      </c>
      <c r="CM27" s="87">
        <f t="shared" si="28"/>
        <v>3138</v>
      </c>
      <c r="CO27" s="81"/>
      <c r="CP27" s="92" t="str">
        <f t="shared" si="49"/>
        <v>Payroll Taxes</v>
      </c>
      <c r="CQ27" s="83"/>
      <c r="CR27" s="84">
        <f t="shared" si="29"/>
        <v>-6546.8029797600011</v>
      </c>
      <c r="CS27" s="84">
        <f t="shared" si="29"/>
        <v>-890.80901124000047</v>
      </c>
      <c r="CT27" s="85">
        <f t="shared" si="29"/>
        <v>696.83841851999989</v>
      </c>
      <c r="CU27" s="86">
        <f t="shared" si="29"/>
        <v>-802.5279222800001</v>
      </c>
      <c r="CV27" s="86">
        <f t="shared" si="29"/>
        <v>-785.11950748000004</v>
      </c>
      <c r="CW27" s="86">
        <f t="shared" si="29"/>
        <v>-628.44377428000007</v>
      </c>
      <c r="CX27" s="86">
        <f t="shared" si="29"/>
        <v>-628.44377428000007</v>
      </c>
      <c r="CY27" s="86">
        <f t="shared" si="29"/>
        <v>-628.44377428000007</v>
      </c>
      <c r="CZ27" s="86">
        <f t="shared" si="29"/>
        <v>-628.44377428000007</v>
      </c>
      <c r="DA27" s="86">
        <f t="shared" si="55"/>
        <v>-628.44377428000007</v>
      </c>
      <c r="DB27" s="86">
        <f t="shared" si="55"/>
        <v>-628.44377428000007</v>
      </c>
      <c r="DC27" s="86">
        <f t="shared" si="55"/>
        <v>-628.44377428000007</v>
      </c>
      <c r="DD27" s="86">
        <f t="shared" si="55"/>
        <v>-628.44377428000007</v>
      </c>
      <c r="DE27" s="87">
        <f t="shared" si="55"/>
        <v>-628.44377428000007</v>
      </c>
      <c r="DG27" s="81"/>
      <c r="DH27" s="92" t="str">
        <f t="shared" si="50"/>
        <v>Payroll Taxes</v>
      </c>
      <c r="DI27" s="83"/>
      <c r="DJ27" s="88">
        <f t="shared" si="30"/>
        <v>0.19332652652028748</v>
      </c>
      <c r="DK27" s="88">
        <f t="shared" si="7"/>
        <v>0.63785439960196755</v>
      </c>
      <c r="DL27" s="89">
        <f t="shared" si="7"/>
        <v>1.7989785761229147</v>
      </c>
      <c r="DM27" s="90">
        <f t="shared" si="7"/>
        <v>0</v>
      </c>
      <c r="DN27" s="90">
        <f t="shared" si="7"/>
        <v>0</v>
      </c>
      <c r="DO27" s="90">
        <f t="shared" si="7"/>
        <v>0</v>
      </c>
      <c r="DP27" s="90">
        <f t="shared" si="7"/>
        <v>0</v>
      </c>
      <c r="DQ27" s="90">
        <f t="shared" si="7"/>
        <v>0</v>
      </c>
      <c r="DR27" s="90">
        <f t="shared" si="7"/>
        <v>0</v>
      </c>
      <c r="DS27" s="90">
        <f t="shared" si="7"/>
        <v>0</v>
      </c>
      <c r="DT27" s="90">
        <f t="shared" si="7"/>
        <v>0</v>
      </c>
      <c r="DU27" s="90">
        <f t="shared" si="7"/>
        <v>0</v>
      </c>
      <c r="DV27" s="90">
        <f t="shared" si="7"/>
        <v>0</v>
      </c>
      <c r="DW27" s="91">
        <f t="shared" si="7"/>
        <v>0</v>
      </c>
    </row>
    <row r="28" spans="1:131" ht="11.85" customHeight="1" x14ac:dyDescent="0.15">
      <c r="B28" s="81"/>
      <c r="C28" s="170" t="s">
        <v>95</v>
      </c>
      <c r="D28" s="171"/>
      <c r="E28" s="172">
        <f t="shared" si="8"/>
        <v>48733.47</v>
      </c>
      <c r="F28" s="172">
        <f t="shared" si="9"/>
        <v>48733.47</v>
      </c>
      <c r="G28" s="173">
        <f>SUM(G29:G117)</f>
        <v>19761</v>
      </c>
      <c r="H28" s="174">
        <f t="shared" ref="H28:R28" si="56">SUM(H29:H117)</f>
        <v>14077</v>
      </c>
      <c r="I28" s="174">
        <f t="shared" si="56"/>
        <v>14895.470000000001</v>
      </c>
      <c r="J28" s="174">
        <f t="shared" si="56"/>
        <v>0</v>
      </c>
      <c r="K28" s="174">
        <f t="shared" si="56"/>
        <v>0</v>
      </c>
      <c r="L28" s="174">
        <f t="shared" si="56"/>
        <v>0</v>
      </c>
      <c r="M28" s="174">
        <f t="shared" si="56"/>
        <v>0</v>
      </c>
      <c r="N28" s="174">
        <f t="shared" si="56"/>
        <v>0</v>
      </c>
      <c r="O28" s="174">
        <f t="shared" si="56"/>
        <v>0</v>
      </c>
      <c r="P28" s="174">
        <f t="shared" si="56"/>
        <v>0</v>
      </c>
      <c r="Q28" s="174">
        <f t="shared" si="56"/>
        <v>0</v>
      </c>
      <c r="R28" s="175">
        <f t="shared" si="56"/>
        <v>0</v>
      </c>
      <c r="T28" s="81"/>
      <c r="U28" s="170" t="str">
        <f t="shared" si="42"/>
        <v>Subtotal Other Expenses</v>
      </c>
      <c r="V28" s="171"/>
      <c r="W28" s="172">
        <f t="shared" si="10"/>
        <v>356346</v>
      </c>
      <c r="X28" s="172">
        <f t="shared" si="11"/>
        <v>109119</v>
      </c>
      <c r="Y28" s="173">
        <f>SUM(Y29:Y117)</f>
        <v>30573</v>
      </c>
      <c r="Z28" s="174">
        <f t="shared" ref="Z28:AJ28" si="57">SUM(Z29:Z117)</f>
        <v>41123</v>
      </c>
      <c r="AA28" s="174">
        <f t="shared" si="57"/>
        <v>37423</v>
      </c>
      <c r="AB28" s="174">
        <f t="shared" si="57"/>
        <v>39673</v>
      </c>
      <c r="AC28" s="174">
        <f t="shared" si="57"/>
        <v>23023</v>
      </c>
      <c r="AD28" s="174">
        <f t="shared" si="57"/>
        <v>24323</v>
      </c>
      <c r="AE28" s="174">
        <f t="shared" si="57"/>
        <v>27423</v>
      </c>
      <c r="AF28" s="174">
        <f t="shared" si="57"/>
        <v>30123</v>
      </c>
      <c r="AG28" s="174">
        <f t="shared" si="57"/>
        <v>25673</v>
      </c>
      <c r="AH28" s="174">
        <f t="shared" si="57"/>
        <v>26943</v>
      </c>
      <c r="AI28" s="174">
        <f t="shared" si="57"/>
        <v>23873</v>
      </c>
      <c r="AJ28" s="175">
        <f t="shared" si="57"/>
        <v>26173</v>
      </c>
      <c r="AL28" s="81"/>
      <c r="AM28" s="170" t="str">
        <f t="shared" si="44"/>
        <v>Subtotal Other Expenses</v>
      </c>
      <c r="AN28" s="171"/>
      <c r="AO28" s="172">
        <f t="shared" si="12"/>
        <v>264765.685</v>
      </c>
      <c r="AP28" s="172">
        <f t="shared" si="13"/>
        <v>52651.126666666663</v>
      </c>
      <c r="AQ28" s="173">
        <f>SUM(AQ29:AQ117)</f>
        <v>13942.72</v>
      </c>
      <c r="AR28" s="174">
        <f t="shared" ref="AR28:BB28" si="58">SUM(AR29:AR117)</f>
        <v>16127.538333333334</v>
      </c>
      <c r="AS28" s="174">
        <f t="shared" si="58"/>
        <v>22580.868333333336</v>
      </c>
      <c r="AT28" s="174">
        <f t="shared" si="58"/>
        <v>26607.188333333332</v>
      </c>
      <c r="AU28" s="174">
        <f t="shared" si="58"/>
        <v>26863.329999999998</v>
      </c>
      <c r="AV28" s="174">
        <f t="shared" si="58"/>
        <v>24872.670000000002</v>
      </c>
      <c r="AW28" s="174">
        <f t="shared" si="58"/>
        <v>17552.009999999998</v>
      </c>
      <c r="AX28" s="174">
        <f t="shared" si="58"/>
        <v>28464.97</v>
      </c>
      <c r="AY28" s="174">
        <f t="shared" si="58"/>
        <v>24361</v>
      </c>
      <c r="AZ28" s="174">
        <f t="shared" si="58"/>
        <v>16330.77</v>
      </c>
      <c r="BA28" s="174">
        <f t="shared" si="58"/>
        <v>16427.8</v>
      </c>
      <c r="BB28" s="175">
        <f t="shared" si="58"/>
        <v>30634.82</v>
      </c>
      <c r="BD28" s="81"/>
      <c r="BE28" s="170" t="str">
        <f t="shared" si="46"/>
        <v>Subtotal Other Expenses</v>
      </c>
      <c r="BF28" s="171"/>
      <c r="BG28" s="172">
        <f t="shared" si="14"/>
        <v>299218.24</v>
      </c>
      <c r="BH28" s="172">
        <f t="shared" si="15"/>
        <v>64437</v>
      </c>
      <c r="BI28" s="173">
        <f>SUM(BI29:BI117)</f>
        <v>24096</v>
      </c>
      <c r="BJ28" s="174">
        <f t="shared" ref="BJ28:BT28" si="59">SUM(BJ29:BJ117)</f>
        <v>19180</v>
      </c>
      <c r="BK28" s="174">
        <f t="shared" si="59"/>
        <v>21161</v>
      </c>
      <c r="BL28" s="174">
        <f t="shared" si="59"/>
        <v>24897</v>
      </c>
      <c r="BM28" s="174">
        <f t="shared" si="59"/>
        <v>31829</v>
      </c>
      <c r="BN28" s="174">
        <f t="shared" si="59"/>
        <v>23177</v>
      </c>
      <c r="BO28" s="174">
        <f t="shared" si="59"/>
        <v>27589</v>
      </c>
      <c r="BP28" s="174">
        <f t="shared" si="59"/>
        <v>26559</v>
      </c>
      <c r="BQ28" s="174">
        <f t="shared" si="59"/>
        <v>25414</v>
      </c>
      <c r="BR28" s="174">
        <f t="shared" si="59"/>
        <v>27352</v>
      </c>
      <c r="BS28" s="174">
        <f t="shared" si="59"/>
        <v>21722.99</v>
      </c>
      <c r="BT28" s="175">
        <f t="shared" si="59"/>
        <v>26241.25</v>
      </c>
      <c r="BV28" s="81"/>
      <c r="BW28" s="170" t="str">
        <f t="shared" si="48"/>
        <v>Subtotal Other Expenses</v>
      </c>
      <c r="BX28" s="171"/>
      <c r="BY28" s="172">
        <f t="shared" si="16"/>
        <v>48733.47</v>
      </c>
      <c r="BZ28" s="173">
        <f t="shared" si="17"/>
        <v>48733.47</v>
      </c>
      <c r="CA28" s="174">
        <f t="shared" si="18"/>
        <v>0</v>
      </c>
      <c r="CB28" s="174">
        <f t="shared" si="19"/>
        <v>0</v>
      </c>
      <c r="CC28" s="174">
        <f t="shared" si="20"/>
        <v>0</v>
      </c>
      <c r="CD28" s="172">
        <f t="shared" si="4"/>
        <v>356346</v>
      </c>
      <c r="CE28" s="173">
        <f t="shared" si="21"/>
        <v>109119</v>
      </c>
      <c r="CF28" s="174">
        <f t="shared" si="22"/>
        <v>87019</v>
      </c>
      <c r="CG28" s="174">
        <f t="shared" si="23"/>
        <v>83219</v>
      </c>
      <c r="CH28" s="174">
        <f t="shared" si="24"/>
        <v>76989</v>
      </c>
      <c r="CI28" s="172">
        <f t="shared" si="5"/>
        <v>264765.685</v>
      </c>
      <c r="CJ28" s="173">
        <f t="shared" si="25"/>
        <v>52651.126666666663</v>
      </c>
      <c r="CK28" s="174">
        <f t="shared" si="26"/>
        <v>78343.188333333324</v>
      </c>
      <c r="CL28" s="174">
        <f t="shared" si="27"/>
        <v>70377.98</v>
      </c>
      <c r="CM28" s="175">
        <f t="shared" si="28"/>
        <v>63393.39</v>
      </c>
      <c r="CO28" s="81"/>
      <c r="CP28" s="170" t="str">
        <f t="shared" si="49"/>
        <v>Subtotal Other Expenses</v>
      </c>
      <c r="CQ28" s="171"/>
      <c r="CR28" s="172">
        <f t="shared" si="29"/>
        <v>-307612.53000000003</v>
      </c>
      <c r="CS28" s="172">
        <f t="shared" si="29"/>
        <v>-60385.53</v>
      </c>
      <c r="CT28" s="173">
        <f t="shared" si="29"/>
        <v>-10812</v>
      </c>
      <c r="CU28" s="174">
        <f t="shared" si="29"/>
        <v>-27046</v>
      </c>
      <c r="CV28" s="174">
        <f t="shared" si="29"/>
        <v>-22527.53</v>
      </c>
      <c r="CW28" s="174">
        <f t="shared" si="29"/>
        <v>-39673</v>
      </c>
      <c r="CX28" s="174">
        <f t="shared" si="29"/>
        <v>-23023</v>
      </c>
      <c r="CY28" s="174">
        <f t="shared" si="29"/>
        <v>-24323</v>
      </c>
      <c r="CZ28" s="174">
        <f t="shared" si="29"/>
        <v>-27423</v>
      </c>
      <c r="DA28" s="174">
        <f t="shared" si="55"/>
        <v>-30123</v>
      </c>
      <c r="DB28" s="174">
        <f t="shared" si="55"/>
        <v>-25673</v>
      </c>
      <c r="DC28" s="174">
        <f t="shared" si="55"/>
        <v>-26943</v>
      </c>
      <c r="DD28" s="174">
        <f t="shared" si="55"/>
        <v>-23873</v>
      </c>
      <c r="DE28" s="175">
        <f t="shared" si="55"/>
        <v>-26173</v>
      </c>
      <c r="DG28" s="81"/>
      <c r="DH28" s="170" t="str">
        <f t="shared" si="50"/>
        <v>Subtotal Other Expenses</v>
      </c>
      <c r="DI28" s="171"/>
      <c r="DJ28" s="176">
        <f t="shared" si="30"/>
        <v>0.13675885235136631</v>
      </c>
      <c r="DK28" s="176">
        <f t="shared" si="7"/>
        <v>0.44660847331812059</v>
      </c>
      <c r="DL28" s="177">
        <f t="shared" si="7"/>
        <v>0.64635462663134136</v>
      </c>
      <c r="DM28" s="178">
        <f t="shared" si="7"/>
        <v>0.34231451985506889</v>
      </c>
      <c r="DN28" s="178">
        <f t="shared" si="7"/>
        <v>0.39802982123293162</v>
      </c>
      <c r="DO28" s="178">
        <f t="shared" si="7"/>
        <v>0</v>
      </c>
      <c r="DP28" s="178">
        <f t="shared" si="7"/>
        <v>0</v>
      </c>
      <c r="DQ28" s="178">
        <f t="shared" si="7"/>
        <v>0</v>
      </c>
      <c r="DR28" s="178">
        <f t="shared" si="7"/>
        <v>0</v>
      </c>
      <c r="DS28" s="178">
        <f t="shared" si="7"/>
        <v>0</v>
      </c>
      <c r="DT28" s="178">
        <f t="shared" si="7"/>
        <v>0</v>
      </c>
      <c r="DU28" s="178">
        <f t="shared" si="7"/>
        <v>0</v>
      </c>
      <c r="DV28" s="178">
        <f t="shared" si="7"/>
        <v>0</v>
      </c>
      <c r="DW28" s="179">
        <f t="shared" si="7"/>
        <v>0</v>
      </c>
    </row>
    <row r="29" spans="1:131" ht="11.85" customHeight="1" x14ac:dyDescent="0.15">
      <c r="B29" s="81"/>
      <c r="C29" s="92" t="s">
        <v>96</v>
      </c>
      <c r="D29" s="83"/>
      <c r="E29" s="84">
        <f t="shared" si="8"/>
        <v>0</v>
      </c>
      <c r="F29" s="84">
        <f t="shared" si="9"/>
        <v>0</v>
      </c>
      <c r="G29" s="85">
        <v>0</v>
      </c>
      <c r="H29" s="86">
        <v>0</v>
      </c>
      <c r="I29" s="86">
        <v>0</v>
      </c>
      <c r="J29" s="86"/>
      <c r="K29" s="86"/>
      <c r="L29" s="86"/>
      <c r="M29" s="86"/>
      <c r="N29" s="86"/>
      <c r="O29" s="86"/>
      <c r="P29" s="86"/>
      <c r="Q29" s="86"/>
      <c r="R29" s="87"/>
      <c r="T29" s="81"/>
      <c r="U29" s="92" t="str">
        <f t="shared" si="42"/>
        <v>Air Conditioning</v>
      </c>
      <c r="V29" s="83"/>
      <c r="W29" s="84">
        <f t="shared" si="10"/>
        <v>0</v>
      </c>
      <c r="X29" s="84">
        <f t="shared" si="11"/>
        <v>0</v>
      </c>
      <c r="Y29" s="85">
        <v>0</v>
      </c>
      <c r="Z29" s="86">
        <v>0</v>
      </c>
      <c r="AA29" s="86">
        <v>0</v>
      </c>
      <c r="AB29" s="86">
        <v>0</v>
      </c>
      <c r="AC29" s="86">
        <v>0</v>
      </c>
      <c r="AD29" s="86">
        <v>0</v>
      </c>
      <c r="AE29" s="86">
        <v>0</v>
      </c>
      <c r="AF29" s="86">
        <v>0</v>
      </c>
      <c r="AG29" s="86">
        <v>0</v>
      </c>
      <c r="AH29" s="86">
        <v>0</v>
      </c>
      <c r="AI29" s="86">
        <v>0</v>
      </c>
      <c r="AJ29" s="87">
        <v>0</v>
      </c>
      <c r="AL29" s="81"/>
      <c r="AM29" s="92" t="str">
        <f t="shared" si="44"/>
        <v>Air Conditioning</v>
      </c>
      <c r="AN29" s="83"/>
      <c r="AO29" s="84">
        <f t="shared" si="12"/>
        <v>0</v>
      </c>
      <c r="AP29" s="84">
        <f t="shared" si="13"/>
        <v>0</v>
      </c>
      <c r="AQ29" s="85">
        <v>0</v>
      </c>
      <c r="AR29" s="86">
        <v>0</v>
      </c>
      <c r="AS29" s="86">
        <v>0</v>
      </c>
      <c r="AT29" s="86">
        <v>0</v>
      </c>
      <c r="AU29" s="86">
        <v>0</v>
      </c>
      <c r="AV29" s="86">
        <v>0</v>
      </c>
      <c r="AW29" s="86">
        <v>0</v>
      </c>
      <c r="AX29" s="86">
        <v>0</v>
      </c>
      <c r="AY29" s="86">
        <v>0</v>
      </c>
      <c r="AZ29" s="86">
        <v>0</v>
      </c>
      <c r="BA29" s="86">
        <v>0</v>
      </c>
      <c r="BB29" s="87">
        <v>0</v>
      </c>
      <c r="BD29" s="81"/>
      <c r="BE29" s="92" t="str">
        <f t="shared" si="46"/>
        <v>Air Conditioning</v>
      </c>
      <c r="BF29" s="83"/>
      <c r="BG29" s="84">
        <f t="shared" si="14"/>
        <v>0</v>
      </c>
      <c r="BH29" s="84">
        <f t="shared" si="15"/>
        <v>0</v>
      </c>
      <c r="BI29" s="85">
        <v>0</v>
      </c>
      <c r="BJ29" s="86">
        <v>0</v>
      </c>
      <c r="BK29" s="86">
        <v>0</v>
      </c>
      <c r="BL29" s="86">
        <v>0</v>
      </c>
      <c r="BM29" s="86">
        <v>0</v>
      </c>
      <c r="BN29" s="86">
        <v>0</v>
      </c>
      <c r="BO29" s="86">
        <v>0</v>
      </c>
      <c r="BP29" s="86">
        <v>0</v>
      </c>
      <c r="BQ29" s="86">
        <v>0</v>
      </c>
      <c r="BR29" s="86">
        <v>0</v>
      </c>
      <c r="BS29" s="86">
        <v>0</v>
      </c>
      <c r="BT29" s="87">
        <v>0</v>
      </c>
      <c r="BV29" s="81"/>
      <c r="BW29" s="92" t="str">
        <f t="shared" si="48"/>
        <v>Air Conditioning</v>
      </c>
      <c r="BX29" s="83"/>
      <c r="BY29" s="84">
        <f t="shared" si="16"/>
        <v>0</v>
      </c>
      <c r="BZ29" s="85">
        <f t="shared" si="17"/>
        <v>0</v>
      </c>
      <c r="CA29" s="86">
        <f t="shared" si="18"/>
        <v>0</v>
      </c>
      <c r="CB29" s="86">
        <f t="shared" si="19"/>
        <v>0</v>
      </c>
      <c r="CC29" s="86">
        <f t="shared" si="20"/>
        <v>0</v>
      </c>
      <c r="CD29" s="84">
        <f t="shared" si="4"/>
        <v>0</v>
      </c>
      <c r="CE29" s="85">
        <f t="shared" si="21"/>
        <v>0</v>
      </c>
      <c r="CF29" s="86">
        <f t="shared" si="22"/>
        <v>0</v>
      </c>
      <c r="CG29" s="86">
        <f t="shared" si="23"/>
        <v>0</v>
      </c>
      <c r="CH29" s="86">
        <f t="shared" si="24"/>
        <v>0</v>
      </c>
      <c r="CI29" s="84">
        <f t="shared" si="5"/>
        <v>0</v>
      </c>
      <c r="CJ29" s="85">
        <f t="shared" si="25"/>
        <v>0</v>
      </c>
      <c r="CK29" s="86">
        <f t="shared" si="26"/>
        <v>0</v>
      </c>
      <c r="CL29" s="86">
        <f t="shared" si="27"/>
        <v>0</v>
      </c>
      <c r="CM29" s="87">
        <f t="shared" si="28"/>
        <v>0</v>
      </c>
      <c r="CO29" s="81"/>
      <c r="CP29" s="92" t="str">
        <f t="shared" si="49"/>
        <v>Air Conditioning</v>
      </c>
      <c r="CQ29" s="83"/>
      <c r="CR29" s="84">
        <f t="shared" si="29"/>
        <v>0</v>
      </c>
      <c r="CS29" s="84">
        <f t="shared" si="29"/>
        <v>0</v>
      </c>
      <c r="CT29" s="85">
        <f t="shared" si="29"/>
        <v>0</v>
      </c>
      <c r="CU29" s="86">
        <f t="shared" si="29"/>
        <v>0</v>
      </c>
      <c r="CV29" s="86">
        <f t="shared" si="29"/>
        <v>0</v>
      </c>
      <c r="CW29" s="86">
        <f t="shared" si="29"/>
        <v>0</v>
      </c>
      <c r="CX29" s="86">
        <f t="shared" si="29"/>
        <v>0</v>
      </c>
      <c r="CY29" s="86">
        <f t="shared" si="29"/>
        <v>0</v>
      </c>
      <c r="CZ29" s="86">
        <f t="shared" si="29"/>
        <v>0</v>
      </c>
      <c r="DA29" s="86">
        <f t="shared" si="55"/>
        <v>0</v>
      </c>
      <c r="DB29" s="86">
        <f t="shared" si="55"/>
        <v>0</v>
      </c>
      <c r="DC29" s="86">
        <f t="shared" si="55"/>
        <v>0</v>
      </c>
      <c r="DD29" s="86">
        <f t="shared" si="55"/>
        <v>0</v>
      </c>
      <c r="DE29" s="87">
        <f t="shared" si="55"/>
        <v>0</v>
      </c>
      <c r="DG29" s="81"/>
      <c r="DH29" s="92" t="str">
        <f t="shared" si="50"/>
        <v>Air Conditioning</v>
      </c>
      <c r="DI29" s="83"/>
      <c r="DJ29" s="88" t="str">
        <f t="shared" si="30"/>
        <v/>
      </c>
      <c r="DK29" s="88" t="str">
        <f t="shared" si="7"/>
        <v/>
      </c>
      <c r="DL29" s="89" t="str">
        <f t="shared" si="7"/>
        <v/>
      </c>
      <c r="DM29" s="90" t="str">
        <f t="shared" si="7"/>
        <v/>
      </c>
      <c r="DN29" s="90" t="str">
        <f t="shared" si="7"/>
        <v/>
      </c>
      <c r="DO29" s="90" t="str">
        <f t="shared" si="7"/>
        <v/>
      </c>
      <c r="DP29" s="90" t="str">
        <f t="shared" si="7"/>
        <v/>
      </c>
      <c r="DQ29" s="90" t="str">
        <f t="shared" si="7"/>
        <v/>
      </c>
      <c r="DR29" s="90" t="str">
        <f t="shared" si="7"/>
        <v/>
      </c>
      <c r="DS29" s="90" t="str">
        <f t="shared" si="7"/>
        <v/>
      </c>
      <c r="DT29" s="90" t="str">
        <f t="shared" si="7"/>
        <v/>
      </c>
      <c r="DU29" s="90" t="str">
        <f t="shared" si="7"/>
        <v/>
      </c>
      <c r="DV29" s="90" t="str">
        <f t="shared" si="7"/>
        <v/>
      </c>
      <c r="DW29" s="91" t="str">
        <f t="shared" si="7"/>
        <v/>
      </c>
      <c r="DY29" s="180">
        <f>RANK($EA29,$EA$29:$EA$117,0)</f>
        <v>20</v>
      </c>
      <c r="DZ29" s="180" t="str">
        <f>$CP29</f>
        <v>Air Conditioning</v>
      </c>
      <c r="EA29" s="181">
        <f>ABS(VLOOKUP($DZ29,$CP$29:$DE$117,($CS$6+4),0))</f>
        <v>0</v>
      </c>
    </row>
    <row r="30" spans="1:131" ht="11.85" customHeight="1" x14ac:dyDescent="0.15">
      <c r="B30" s="81"/>
      <c r="C30" s="92" t="s">
        <v>97</v>
      </c>
      <c r="D30" s="83"/>
      <c r="E30" s="84">
        <f t="shared" si="8"/>
        <v>0</v>
      </c>
      <c r="F30" s="84">
        <f t="shared" si="9"/>
        <v>0</v>
      </c>
      <c r="G30" s="85">
        <v>0</v>
      </c>
      <c r="H30" s="86">
        <v>0</v>
      </c>
      <c r="I30" s="86">
        <v>0</v>
      </c>
      <c r="J30" s="86"/>
      <c r="K30" s="86"/>
      <c r="L30" s="86"/>
      <c r="M30" s="86"/>
      <c r="N30" s="86"/>
      <c r="O30" s="86"/>
      <c r="P30" s="86"/>
      <c r="Q30" s="86"/>
      <c r="R30" s="87"/>
      <c r="T30" s="81"/>
      <c r="U30" s="92" t="str">
        <f t="shared" si="42"/>
        <v>Audit &amp; Tax Services</v>
      </c>
      <c r="V30" s="83"/>
      <c r="W30" s="84">
        <f t="shared" si="10"/>
        <v>0</v>
      </c>
      <c r="X30" s="84">
        <f t="shared" si="11"/>
        <v>0</v>
      </c>
      <c r="Y30" s="85">
        <v>0</v>
      </c>
      <c r="Z30" s="86">
        <v>0</v>
      </c>
      <c r="AA30" s="86">
        <v>0</v>
      </c>
      <c r="AB30" s="86">
        <v>0</v>
      </c>
      <c r="AC30" s="86">
        <v>0</v>
      </c>
      <c r="AD30" s="86">
        <v>0</v>
      </c>
      <c r="AE30" s="86">
        <v>0</v>
      </c>
      <c r="AF30" s="86">
        <v>0</v>
      </c>
      <c r="AG30" s="86">
        <v>0</v>
      </c>
      <c r="AH30" s="86">
        <v>0</v>
      </c>
      <c r="AI30" s="86">
        <v>0</v>
      </c>
      <c r="AJ30" s="87">
        <v>0</v>
      </c>
      <c r="AL30" s="81"/>
      <c r="AM30" s="92" t="str">
        <f t="shared" si="44"/>
        <v>Audit &amp; Tax Services</v>
      </c>
      <c r="AN30" s="83"/>
      <c r="AO30" s="84">
        <f t="shared" si="12"/>
        <v>0</v>
      </c>
      <c r="AP30" s="84">
        <f t="shared" si="13"/>
        <v>0</v>
      </c>
      <c r="AQ30" s="85">
        <v>0</v>
      </c>
      <c r="AR30" s="86">
        <v>0</v>
      </c>
      <c r="AS30" s="86">
        <v>0</v>
      </c>
      <c r="AT30" s="86">
        <v>0</v>
      </c>
      <c r="AU30" s="86">
        <v>0</v>
      </c>
      <c r="AV30" s="86">
        <v>0</v>
      </c>
      <c r="AW30" s="86">
        <v>0</v>
      </c>
      <c r="AX30" s="86">
        <v>0</v>
      </c>
      <c r="AY30" s="86">
        <v>0</v>
      </c>
      <c r="AZ30" s="86">
        <v>0</v>
      </c>
      <c r="BA30" s="86">
        <v>0</v>
      </c>
      <c r="BB30" s="87">
        <v>0</v>
      </c>
      <c r="BD30" s="81"/>
      <c r="BE30" s="92" t="str">
        <f t="shared" si="46"/>
        <v>Audit &amp; Tax Services</v>
      </c>
      <c r="BF30" s="83"/>
      <c r="BG30" s="84">
        <f t="shared" si="14"/>
        <v>0</v>
      </c>
      <c r="BH30" s="84">
        <f t="shared" si="15"/>
        <v>0</v>
      </c>
      <c r="BI30" s="85">
        <v>0</v>
      </c>
      <c r="BJ30" s="86">
        <v>0</v>
      </c>
      <c r="BK30" s="86">
        <v>0</v>
      </c>
      <c r="BL30" s="86">
        <v>0</v>
      </c>
      <c r="BM30" s="86">
        <v>0</v>
      </c>
      <c r="BN30" s="86">
        <v>0</v>
      </c>
      <c r="BO30" s="86">
        <v>0</v>
      </c>
      <c r="BP30" s="86">
        <v>0</v>
      </c>
      <c r="BQ30" s="86">
        <v>0</v>
      </c>
      <c r="BR30" s="86">
        <v>0</v>
      </c>
      <c r="BS30" s="86">
        <v>0</v>
      </c>
      <c r="BT30" s="87">
        <v>0</v>
      </c>
      <c r="BV30" s="81"/>
      <c r="BW30" s="92" t="str">
        <f t="shared" si="48"/>
        <v>Audit &amp; Tax Services</v>
      </c>
      <c r="BX30" s="83"/>
      <c r="BY30" s="84">
        <f t="shared" si="16"/>
        <v>0</v>
      </c>
      <c r="BZ30" s="85">
        <f t="shared" si="17"/>
        <v>0</v>
      </c>
      <c r="CA30" s="86">
        <f t="shared" si="18"/>
        <v>0</v>
      </c>
      <c r="CB30" s="86">
        <f t="shared" si="19"/>
        <v>0</v>
      </c>
      <c r="CC30" s="86">
        <f t="shared" si="20"/>
        <v>0</v>
      </c>
      <c r="CD30" s="84">
        <f t="shared" si="4"/>
        <v>0</v>
      </c>
      <c r="CE30" s="85">
        <f t="shared" si="21"/>
        <v>0</v>
      </c>
      <c r="CF30" s="86">
        <f t="shared" si="22"/>
        <v>0</v>
      </c>
      <c r="CG30" s="86">
        <f t="shared" si="23"/>
        <v>0</v>
      </c>
      <c r="CH30" s="86">
        <f t="shared" si="24"/>
        <v>0</v>
      </c>
      <c r="CI30" s="84">
        <f t="shared" si="5"/>
        <v>0</v>
      </c>
      <c r="CJ30" s="85">
        <f t="shared" si="25"/>
        <v>0</v>
      </c>
      <c r="CK30" s="86">
        <f t="shared" si="26"/>
        <v>0</v>
      </c>
      <c r="CL30" s="86">
        <f t="shared" si="27"/>
        <v>0</v>
      </c>
      <c r="CM30" s="87">
        <f t="shared" si="28"/>
        <v>0</v>
      </c>
      <c r="CO30" s="81"/>
      <c r="CP30" s="92" t="str">
        <f t="shared" si="49"/>
        <v>Audit &amp; Tax Services</v>
      </c>
      <c r="CQ30" s="83"/>
      <c r="CR30" s="84">
        <f t="shared" si="29"/>
        <v>0</v>
      </c>
      <c r="CS30" s="84">
        <f t="shared" si="29"/>
        <v>0</v>
      </c>
      <c r="CT30" s="85">
        <f t="shared" si="29"/>
        <v>0</v>
      </c>
      <c r="CU30" s="86">
        <f t="shared" si="29"/>
        <v>0</v>
      </c>
      <c r="CV30" s="86">
        <f t="shared" si="29"/>
        <v>0</v>
      </c>
      <c r="CW30" s="86">
        <f t="shared" si="29"/>
        <v>0</v>
      </c>
      <c r="CX30" s="86">
        <f t="shared" si="29"/>
        <v>0</v>
      </c>
      <c r="CY30" s="86">
        <f t="shared" si="29"/>
        <v>0</v>
      </c>
      <c r="CZ30" s="86">
        <f t="shared" si="29"/>
        <v>0</v>
      </c>
      <c r="DA30" s="86">
        <f t="shared" si="55"/>
        <v>0</v>
      </c>
      <c r="DB30" s="86">
        <f t="shared" si="55"/>
        <v>0</v>
      </c>
      <c r="DC30" s="86">
        <f t="shared" si="55"/>
        <v>0</v>
      </c>
      <c r="DD30" s="86">
        <f t="shared" si="55"/>
        <v>0</v>
      </c>
      <c r="DE30" s="87">
        <f t="shared" si="55"/>
        <v>0</v>
      </c>
      <c r="DG30" s="81"/>
      <c r="DH30" s="92" t="str">
        <f t="shared" si="50"/>
        <v>Audit &amp; Tax Services</v>
      </c>
      <c r="DI30" s="83"/>
      <c r="DJ30" s="88" t="str">
        <f t="shared" si="30"/>
        <v/>
      </c>
      <c r="DK30" s="88" t="str">
        <f t="shared" si="7"/>
        <v/>
      </c>
      <c r="DL30" s="89" t="str">
        <f t="shared" si="7"/>
        <v/>
      </c>
      <c r="DM30" s="90" t="str">
        <f t="shared" si="7"/>
        <v/>
      </c>
      <c r="DN30" s="90" t="str">
        <f t="shared" si="7"/>
        <v/>
      </c>
      <c r="DO30" s="90" t="str">
        <f t="shared" si="7"/>
        <v/>
      </c>
      <c r="DP30" s="90" t="str">
        <f t="shared" si="7"/>
        <v/>
      </c>
      <c r="DQ30" s="90" t="str">
        <f t="shared" si="7"/>
        <v/>
      </c>
      <c r="DR30" s="90" t="str">
        <f t="shared" si="7"/>
        <v/>
      </c>
      <c r="DS30" s="90" t="str">
        <f t="shared" ref="DS30:DW73" si="60">IFERROR(((N30-AF30)/ABS(AF30))+1,"")</f>
        <v/>
      </c>
      <c r="DT30" s="90" t="str">
        <f t="shared" si="60"/>
        <v/>
      </c>
      <c r="DU30" s="90" t="str">
        <f t="shared" si="60"/>
        <v/>
      </c>
      <c r="DV30" s="90" t="str">
        <f t="shared" si="60"/>
        <v/>
      </c>
      <c r="DW30" s="91" t="str">
        <f t="shared" si="60"/>
        <v/>
      </c>
      <c r="DY30" s="180">
        <f t="shared" ref="DY30:DY93" si="61">RANK($EA30,$EA$29:$EA$117,0)</f>
        <v>20</v>
      </c>
      <c r="DZ30" s="180" t="str">
        <f t="shared" ref="DZ30:DZ93" si="62">$CP30</f>
        <v>Audit &amp; Tax Services</v>
      </c>
      <c r="EA30" s="181">
        <f t="shared" ref="EA30:EA93" si="63">ABS(VLOOKUP($DZ30,$CP$29:$DE$117,($CS$6+4),0))</f>
        <v>0</v>
      </c>
    </row>
    <row r="31" spans="1:131" ht="11.85" customHeight="1" x14ac:dyDescent="0.15">
      <c r="B31" s="81"/>
      <c r="C31" s="92" t="s">
        <v>98</v>
      </c>
      <c r="D31" s="83"/>
      <c r="E31" s="84">
        <f t="shared" si="8"/>
        <v>0</v>
      </c>
      <c r="F31" s="84">
        <f t="shared" si="9"/>
        <v>0</v>
      </c>
      <c r="G31" s="85">
        <v>0</v>
      </c>
      <c r="H31" s="86">
        <v>0</v>
      </c>
      <c r="I31" s="86">
        <v>0</v>
      </c>
      <c r="J31" s="86"/>
      <c r="K31" s="86"/>
      <c r="L31" s="86"/>
      <c r="M31" s="86"/>
      <c r="N31" s="86"/>
      <c r="O31" s="86"/>
      <c r="P31" s="86"/>
      <c r="Q31" s="86"/>
      <c r="R31" s="87"/>
      <c r="T31" s="81"/>
      <c r="U31" s="92" t="str">
        <f t="shared" si="42"/>
        <v>Bank Service Charge</v>
      </c>
      <c r="V31" s="83"/>
      <c r="W31" s="84">
        <f t="shared" si="10"/>
        <v>0</v>
      </c>
      <c r="X31" s="84">
        <f t="shared" si="11"/>
        <v>0</v>
      </c>
      <c r="Y31" s="85">
        <v>0</v>
      </c>
      <c r="Z31" s="86">
        <v>0</v>
      </c>
      <c r="AA31" s="86">
        <v>0</v>
      </c>
      <c r="AB31" s="86">
        <v>0</v>
      </c>
      <c r="AC31" s="86">
        <v>0</v>
      </c>
      <c r="AD31" s="86">
        <v>0</v>
      </c>
      <c r="AE31" s="86">
        <v>0</v>
      </c>
      <c r="AF31" s="86">
        <v>0</v>
      </c>
      <c r="AG31" s="86">
        <v>0</v>
      </c>
      <c r="AH31" s="86">
        <v>0</v>
      </c>
      <c r="AI31" s="86">
        <v>0</v>
      </c>
      <c r="AJ31" s="87">
        <v>0</v>
      </c>
      <c r="AL31" s="81"/>
      <c r="AM31" s="92" t="str">
        <f t="shared" si="44"/>
        <v>Bank Service Charge</v>
      </c>
      <c r="AN31" s="83"/>
      <c r="AO31" s="84">
        <f t="shared" si="12"/>
        <v>0</v>
      </c>
      <c r="AP31" s="84">
        <f t="shared" si="13"/>
        <v>0</v>
      </c>
      <c r="AQ31" s="85">
        <v>0</v>
      </c>
      <c r="AR31" s="86">
        <v>0</v>
      </c>
      <c r="AS31" s="86">
        <v>0</v>
      </c>
      <c r="AT31" s="86">
        <v>0</v>
      </c>
      <c r="AU31" s="86">
        <v>0</v>
      </c>
      <c r="AV31" s="86">
        <v>0</v>
      </c>
      <c r="AW31" s="86">
        <v>0</v>
      </c>
      <c r="AX31" s="86">
        <v>0</v>
      </c>
      <c r="AY31" s="86">
        <v>0</v>
      </c>
      <c r="AZ31" s="86">
        <v>0</v>
      </c>
      <c r="BA31" s="86">
        <v>0</v>
      </c>
      <c r="BB31" s="87">
        <v>0</v>
      </c>
      <c r="BD31" s="81"/>
      <c r="BE31" s="92" t="str">
        <f t="shared" si="46"/>
        <v>Bank Service Charge</v>
      </c>
      <c r="BF31" s="83"/>
      <c r="BG31" s="84">
        <f t="shared" si="14"/>
        <v>0</v>
      </c>
      <c r="BH31" s="84">
        <f t="shared" si="15"/>
        <v>0</v>
      </c>
      <c r="BI31" s="85">
        <v>0</v>
      </c>
      <c r="BJ31" s="86">
        <v>0</v>
      </c>
      <c r="BK31" s="86">
        <v>0</v>
      </c>
      <c r="BL31" s="86">
        <v>0</v>
      </c>
      <c r="BM31" s="86">
        <v>0</v>
      </c>
      <c r="BN31" s="86">
        <v>0</v>
      </c>
      <c r="BO31" s="86">
        <v>0</v>
      </c>
      <c r="BP31" s="86">
        <v>0</v>
      </c>
      <c r="BQ31" s="86">
        <v>0</v>
      </c>
      <c r="BR31" s="86">
        <v>0</v>
      </c>
      <c r="BS31" s="86">
        <v>0</v>
      </c>
      <c r="BT31" s="87">
        <v>0</v>
      </c>
      <c r="BV31" s="81"/>
      <c r="BW31" s="92" t="str">
        <f t="shared" si="48"/>
        <v>Bank Service Charge</v>
      </c>
      <c r="BX31" s="83"/>
      <c r="BY31" s="84">
        <f t="shared" si="16"/>
        <v>0</v>
      </c>
      <c r="BZ31" s="85">
        <f t="shared" si="17"/>
        <v>0</v>
      </c>
      <c r="CA31" s="86">
        <f t="shared" si="18"/>
        <v>0</v>
      </c>
      <c r="CB31" s="86">
        <f t="shared" si="19"/>
        <v>0</v>
      </c>
      <c r="CC31" s="86">
        <f t="shared" si="20"/>
        <v>0</v>
      </c>
      <c r="CD31" s="84">
        <f t="shared" si="4"/>
        <v>0</v>
      </c>
      <c r="CE31" s="85">
        <f t="shared" si="21"/>
        <v>0</v>
      </c>
      <c r="CF31" s="86">
        <f t="shared" si="22"/>
        <v>0</v>
      </c>
      <c r="CG31" s="86">
        <f t="shared" si="23"/>
        <v>0</v>
      </c>
      <c r="CH31" s="86">
        <f t="shared" si="24"/>
        <v>0</v>
      </c>
      <c r="CI31" s="84">
        <f t="shared" si="5"/>
        <v>0</v>
      </c>
      <c r="CJ31" s="85">
        <f t="shared" si="25"/>
        <v>0</v>
      </c>
      <c r="CK31" s="86">
        <f t="shared" si="26"/>
        <v>0</v>
      </c>
      <c r="CL31" s="86">
        <f t="shared" si="27"/>
        <v>0</v>
      </c>
      <c r="CM31" s="87">
        <f t="shared" si="28"/>
        <v>0</v>
      </c>
      <c r="CO31" s="81"/>
      <c r="CP31" s="92" t="str">
        <f t="shared" si="49"/>
        <v>Bank Service Charge</v>
      </c>
      <c r="CQ31" s="83"/>
      <c r="CR31" s="84">
        <f t="shared" si="29"/>
        <v>0</v>
      </c>
      <c r="CS31" s="84">
        <f t="shared" si="29"/>
        <v>0</v>
      </c>
      <c r="CT31" s="85">
        <f t="shared" si="29"/>
        <v>0</v>
      </c>
      <c r="CU31" s="86">
        <f t="shared" si="29"/>
        <v>0</v>
      </c>
      <c r="CV31" s="86">
        <f t="shared" si="29"/>
        <v>0</v>
      </c>
      <c r="CW31" s="86">
        <f t="shared" si="29"/>
        <v>0</v>
      </c>
      <c r="CX31" s="86">
        <f t="shared" si="29"/>
        <v>0</v>
      </c>
      <c r="CY31" s="86">
        <f t="shared" si="29"/>
        <v>0</v>
      </c>
      <c r="CZ31" s="86">
        <f t="shared" si="29"/>
        <v>0</v>
      </c>
      <c r="DA31" s="86">
        <f t="shared" si="55"/>
        <v>0</v>
      </c>
      <c r="DB31" s="86">
        <f t="shared" si="55"/>
        <v>0</v>
      </c>
      <c r="DC31" s="86">
        <f t="shared" si="55"/>
        <v>0</v>
      </c>
      <c r="DD31" s="86">
        <f t="shared" si="55"/>
        <v>0</v>
      </c>
      <c r="DE31" s="87">
        <f t="shared" si="55"/>
        <v>0</v>
      </c>
      <c r="DG31" s="81"/>
      <c r="DH31" s="92" t="str">
        <f t="shared" si="50"/>
        <v>Bank Service Charge</v>
      </c>
      <c r="DI31" s="83"/>
      <c r="DJ31" s="88" t="str">
        <f t="shared" si="30"/>
        <v/>
      </c>
      <c r="DK31" s="88" t="str">
        <f t="shared" si="30"/>
        <v/>
      </c>
      <c r="DL31" s="89" t="str">
        <f t="shared" si="30"/>
        <v/>
      </c>
      <c r="DM31" s="90" t="str">
        <f t="shared" si="30"/>
        <v/>
      </c>
      <c r="DN31" s="90" t="str">
        <f t="shared" si="30"/>
        <v/>
      </c>
      <c r="DO31" s="90" t="str">
        <f t="shared" si="30"/>
        <v/>
      </c>
      <c r="DP31" s="90" t="str">
        <f t="shared" si="30"/>
        <v/>
      </c>
      <c r="DQ31" s="90" t="str">
        <f t="shared" si="30"/>
        <v/>
      </c>
      <c r="DR31" s="90" t="str">
        <f t="shared" si="30"/>
        <v/>
      </c>
      <c r="DS31" s="90" t="str">
        <f t="shared" si="60"/>
        <v/>
      </c>
      <c r="DT31" s="90" t="str">
        <f t="shared" si="60"/>
        <v/>
      </c>
      <c r="DU31" s="90" t="str">
        <f t="shared" si="60"/>
        <v/>
      </c>
      <c r="DV31" s="90" t="str">
        <f t="shared" si="60"/>
        <v/>
      </c>
      <c r="DW31" s="91" t="str">
        <f t="shared" si="60"/>
        <v/>
      </c>
      <c r="DY31" s="180">
        <f t="shared" si="61"/>
        <v>20</v>
      </c>
      <c r="DZ31" s="180" t="str">
        <f t="shared" si="62"/>
        <v>Bank Service Charge</v>
      </c>
      <c r="EA31" s="181">
        <f t="shared" si="63"/>
        <v>0</v>
      </c>
    </row>
    <row r="32" spans="1:131" ht="11.85" customHeight="1" x14ac:dyDescent="0.15">
      <c r="B32" s="81"/>
      <c r="C32" s="92" t="s">
        <v>99</v>
      </c>
      <c r="D32" s="83"/>
      <c r="E32" s="84">
        <f t="shared" si="8"/>
        <v>0</v>
      </c>
      <c r="F32" s="84">
        <f t="shared" si="9"/>
        <v>0</v>
      </c>
      <c r="G32" s="85">
        <v>0</v>
      </c>
      <c r="H32" s="86">
        <v>0</v>
      </c>
      <c r="I32" s="86">
        <v>0</v>
      </c>
      <c r="J32" s="86"/>
      <c r="K32" s="86"/>
      <c r="L32" s="86"/>
      <c r="M32" s="86"/>
      <c r="N32" s="86"/>
      <c r="O32" s="86"/>
      <c r="P32" s="86"/>
      <c r="Q32" s="86"/>
      <c r="R32" s="87"/>
      <c r="T32" s="81"/>
      <c r="U32" s="92" t="str">
        <f t="shared" si="42"/>
        <v>Building</v>
      </c>
      <c r="V32" s="83"/>
      <c r="W32" s="84">
        <f t="shared" si="10"/>
        <v>0</v>
      </c>
      <c r="X32" s="84">
        <f t="shared" si="11"/>
        <v>0</v>
      </c>
      <c r="Y32" s="85">
        <v>0</v>
      </c>
      <c r="Z32" s="86">
        <v>0</v>
      </c>
      <c r="AA32" s="86">
        <v>0</v>
      </c>
      <c r="AB32" s="86">
        <v>0</v>
      </c>
      <c r="AC32" s="86">
        <v>0</v>
      </c>
      <c r="AD32" s="86">
        <v>0</v>
      </c>
      <c r="AE32" s="86">
        <v>0</v>
      </c>
      <c r="AF32" s="86">
        <v>0</v>
      </c>
      <c r="AG32" s="86">
        <v>0</v>
      </c>
      <c r="AH32" s="86">
        <v>0</v>
      </c>
      <c r="AI32" s="86">
        <v>0</v>
      </c>
      <c r="AJ32" s="87">
        <v>0</v>
      </c>
      <c r="AL32" s="81"/>
      <c r="AM32" s="92" t="str">
        <f t="shared" si="44"/>
        <v>Building</v>
      </c>
      <c r="AN32" s="83"/>
      <c r="AO32" s="84">
        <f t="shared" si="12"/>
        <v>0</v>
      </c>
      <c r="AP32" s="84">
        <f t="shared" si="13"/>
        <v>0</v>
      </c>
      <c r="AQ32" s="85">
        <v>0</v>
      </c>
      <c r="AR32" s="86">
        <v>0</v>
      </c>
      <c r="AS32" s="86">
        <v>0</v>
      </c>
      <c r="AT32" s="86">
        <v>0</v>
      </c>
      <c r="AU32" s="86">
        <v>0</v>
      </c>
      <c r="AV32" s="86">
        <v>0</v>
      </c>
      <c r="AW32" s="86">
        <v>0</v>
      </c>
      <c r="AX32" s="86">
        <v>0</v>
      </c>
      <c r="AY32" s="86">
        <v>0</v>
      </c>
      <c r="AZ32" s="86">
        <v>0</v>
      </c>
      <c r="BA32" s="86">
        <v>0</v>
      </c>
      <c r="BB32" s="87">
        <v>0</v>
      </c>
      <c r="BD32" s="81"/>
      <c r="BE32" s="92" t="str">
        <f t="shared" si="46"/>
        <v>Building</v>
      </c>
      <c r="BF32" s="83"/>
      <c r="BG32" s="84">
        <f t="shared" si="14"/>
        <v>0</v>
      </c>
      <c r="BH32" s="84">
        <f t="shared" si="15"/>
        <v>0</v>
      </c>
      <c r="BI32" s="85">
        <v>0</v>
      </c>
      <c r="BJ32" s="86">
        <v>0</v>
      </c>
      <c r="BK32" s="86">
        <v>0</v>
      </c>
      <c r="BL32" s="86">
        <v>0</v>
      </c>
      <c r="BM32" s="86">
        <v>0</v>
      </c>
      <c r="BN32" s="86">
        <v>0</v>
      </c>
      <c r="BO32" s="86">
        <v>0</v>
      </c>
      <c r="BP32" s="86">
        <v>0</v>
      </c>
      <c r="BQ32" s="86">
        <v>0</v>
      </c>
      <c r="BR32" s="86">
        <v>0</v>
      </c>
      <c r="BS32" s="86">
        <v>0</v>
      </c>
      <c r="BT32" s="87">
        <v>0</v>
      </c>
      <c r="BV32" s="81"/>
      <c r="BW32" s="92" t="str">
        <f t="shared" si="48"/>
        <v>Building</v>
      </c>
      <c r="BX32" s="83"/>
      <c r="BY32" s="84">
        <f t="shared" si="16"/>
        <v>0</v>
      </c>
      <c r="BZ32" s="85">
        <f t="shared" si="17"/>
        <v>0</v>
      </c>
      <c r="CA32" s="86">
        <f t="shared" si="18"/>
        <v>0</v>
      </c>
      <c r="CB32" s="86">
        <f t="shared" si="19"/>
        <v>0</v>
      </c>
      <c r="CC32" s="86">
        <f t="shared" si="20"/>
        <v>0</v>
      </c>
      <c r="CD32" s="84">
        <f t="shared" si="4"/>
        <v>0</v>
      </c>
      <c r="CE32" s="85">
        <f t="shared" si="21"/>
        <v>0</v>
      </c>
      <c r="CF32" s="86">
        <f t="shared" si="22"/>
        <v>0</v>
      </c>
      <c r="CG32" s="86">
        <f t="shared" si="23"/>
        <v>0</v>
      </c>
      <c r="CH32" s="86">
        <f t="shared" si="24"/>
        <v>0</v>
      </c>
      <c r="CI32" s="84">
        <f t="shared" si="5"/>
        <v>0</v>
      </c>
      <c r="CJ32" s="85">
        <f t="shared" si="25"/>
        <v>0</v>
      </c>
      <c r="CK32" s="86">
        <f t="shared" si="26"/>
        <v>0</v>
      </c>
      <c r="CL32" s="86">
        <f t="shared" si="27"/>
        <v>0</v>
      </c>
      <c r="CM32" s="87">
        <f t="shared" si="28"/>
        <v>0</v>
      </c>
      <c r="CO32" s="81"/>
      <c r="CP32" s="92" t="str">
        <f t="shared" si="49"/>
        <v>Building</v>
      </c>
      <c r="CQ32" s="83"/>
      <c r="CR32" s="84">
        <f t="shared" si="29"/>
        <v>0</v>
      </c>
      <c r="CS32" s="84">
        <f t="shared" si="29"/>
        <v>0</v>
      </c>
      <c r="CT32" s="85">
        <f t="shared" si="29"/>
        <v>0</v>
      </c>
      <c r="CU32" s="86">
        <f t="shared" si="29"/>
        <v>0</v>
      </c>
      <c r="CV32" s="86">
        <f t="shared" si="29"/>
        <v>0</v>
      </c>
      <c r="CW32" s="86">
        <f t="shared" si="29"/>
        <v>0</v>
      </c>
      <c r="CX32" s="86">
        <f t="shared" si="29"/>
        <v>0</v>
      </c>
      <c r="CY32" s="86">
        <f t="shared" si="29"/>
        <v>0</v>
      </c>
      <c r="CZ32" s="86">
        <f t="shared" si="29"/>
        <v>0</v>
      </c>
      <c r="DA32" s="86">
        <f t="shared" si="55"/>
        <v>0</v>
      </c>
      <c r="DB32" s="86">
        <f t="shared" si="55"/>
        <v>0</v>
      </c>
      <c r="DC32" s="86">
        <f t="shared" si="55"/>
        <v>0</v>
      </c>
      <c r="DD32" s="86">
        <f t="shared" si="55"/>
        <v>0</v>
      </c>
      <c r="DE32" s="87">
        <f t="shared" si="55"/>
        <v>0</v>
      </c>
      <c r="DG32" s="81"/>
      <c r="DH32" s="92" t="str">
        <f t="shared" si="50"/>
        <v>Building</v>
      </c>
      <c r="DI32" s="83"/>
      <c r="DJ32" s="88" t="str">
        <f t="shared" si="30"/>
        <v/>
      </c>
      <c r="DK32" s="88" t="str">
        <f t="shared" si="30"/>
        <v/>
      </c>
      <c r="DL32" s="89" t="str">
        <f t="shared" si="30"/>
        <v/>
      </c>
      <c r="DM32" s="90" t="str">
        <f t="shared" si="30"/>
        <v/>
      </c>
      <c r="DN32" s="90" t="str">
        <f t="shared" si="30"/>
        <v/>
      </c>
      <c r="DO32" s="90" t="str">
        <f t="shared" si="30"/>
        <v/>
      </c>
      <c r="DP32" s="90" t="str">
        <f t="shared" si="30"/>
        <v/>
      </c>
      <c r="DQ32" s="90" t="str">
        <f t="shared" si="30"/>
        <v/>
      </c>
      <c r="DR32" s="90" t="str">
        <f t="shared" si="30"/>
        <v/>
      </c>
      <c r="DS32" s="90" t="str">
        <f t="shared" si="60"/>
        <v/>
      </c>
      <c r="DT32" s="90" t="str">
        <f t="shared" si="60"/>
        <v/>
      </c>
      <c r="DU32" s="90" t="str">
        <f t="shared" si="60"/>
        <v/>
      </c>
      <c r="DV32" s="90" t="str">
        <f t="shared" si="60"/>
        <v/>
      </c>
      <c r="DW32" s="91" t="str">
        <f t="shared" si="60"/>
        <v/>
      </c>
      <c r="DY32" s="180">
        <f t="shared" si="61"/>
        <v>20</v>
      </c>
      <c r="DZ32" s="180" t="str">
        <f t="shared" si="62"/>
        <v>Building</v>
      </c>
      <c r="EA32" s="181">
        <f t="shared" si="63"/>
        <v>0</v>
      </c>
    </row>
    <row r="33" spans="2:131" ht="11.85" customHeight="1" x14ac:dyDescent="0.15">
      <c r="B33" s="81"/>
      <c r="C33" s="92" t="s">
        <v>100</v>
      </c>
      <c r="D33" s="83"/>
      <c r="E33" s="84">
        <f t="shared" si="8"/>
        <v>0</v>
      </c>
      <c r="F33" s="84">
        <f t="shared" si="9"/>
        <v>0</v>
      </c>
      <c r="G33" s="85">
        <v>0</v>
      </c>
      <c r="H33" s="86">
        <v>0</v>
      </c>
      <c r="I33" s="86">
        <v>0</v>
      </c>
      <c r="J33" s="86"/>
      <c r="K33" s="86"/>
      <c r="L33" s="86"/>
      <c r="M33" s="86"/>
      <c r="N33" s="86"/>
      <c r="O33" s="86"/>
      <c r="P33" s="86"/>
      <c r="Q33" s="86"/>
      <c r="R33" s="87"/>
      <c r="T33" s="81"/>
      <c r="U33" s="92" t="str">
        <f t="shared" si="42"/>
        <v>Cable Tv</v>
      </c>
      <c r="V33" s="83"/>
      <c r="W33" s="84">
        <f t="shared" si="10"/>
        <v>0</v>
      </c>
      <c r="X33" s="84">
        <f t="shared" si="11"/>
        <v>0</v>
      </c>
      <c r="Y33" s="85">
        <v>0</v>
      </c>
      <c r="Z33" s="86">
        <v>0</v>
      </c>
      <c r="AA33" s="86">
        <v>0</v>
      </c>
      <c r="AB33" s="86">
        <v>0</v>
      </c>
      <c r="AC33" s="86">
        <v>0</v>
      </c>
      <c r="AD33" s="86">
        <v>0</v>
      </c>
      <c r="AE33" s="86">
        <v>0</v>
      </c>
      <c r="AF33" s="86">
        <v>0</v>
      </c>
      <c r="AG33" s="86">
        <v>0</v>
      </c>
      <c r="AH33" s="86">
        <v>0</v>
      </c>
      <c r="AI33" s="86">
        <v>0</v>
      </c>
      <c r="AJ33" s="87">
        <v>0</v>
      </c>
      <c r="AL33" s="81"/>
      <c r="AM33" s="92" t="str">
        <f t="shared" si="44"/>
        <v>Cable Tv</v>
      </c>
      <c r="AN33" s="83"/>
      <c r="AO33" s="84">
        <f t="shared" si="12"/>
        <v>0</v>
      </c>
      <c r="AP33" s="84">
        <f t="shared" si="13"/>
        <v>0</v>
      </c>
      <c r="AQ33" s="85">
        <v>0</v>
      </c>
      <c r="AR33" s="86">
        <v>0</v>
      </c>
      <c r="AS33" s="86">
        <v>0</v>
      </c>
      <c r="AT33" s="86">
        <v>0</v>
      </c>
      <c r="AU33" s="86">
        <v>0</v>
      </c>
      <c r="AV33" s="86">
        <v>0</v>
      </c>
      <c r="AW33" s="86">
        <v>0</v>
      </c>
      <c r="AX33" s="86">
        <v>0</v>
      </c>
      <c r="AY33" s="86">
        <v>0</v>
      </c>
      <c r="AZ33" s="86">
        <v>0</v>
      </c>
      <c r="BA33" s="86">
        <v>0</v>
      </c>
      <c r="BB33" s="87">
        <v>0</v>
      </c>
      <c r="BD33" s="81"/>
      <c r="BE33" s="92" t="str">
        <f t="shared" si="46"/>
        <v>Cable Tv</v>
      </c>
      <c r="BF33" s="83"/>
      <c r="BG33" s="84">
        <f t="shared" si="14"/>
        <v>0</v>
      </c>
      <c r="BH33" s="84">
        <f t="shared" si="15"/>
        <v>0</v>
      </c>
      <c r="BI33" s="85">
        <v>0</v>
      </c>
      <c r="BJ33" s="86">
        <v>0</v>
      </c>
      <c r="BK33" s="86">
        <v>0</v>
      </c>
      <c r="BL33" s="86">
        <v>0</v>
      </c>
      <c r="BM33" s="86">
        <v>0</v>
      </c>
      <c r="BN33" s="86">
        <v>0</v>
      </c>
      <c r="BO33" s="86">
        <v>0</v>
      </c>
      <c r="BP33" s="86">
        <v>0</v>
      </c>
      <c r="BQ33" s="86">
        <v>0</v>
      </c>
      <c r="BR33" s="86">
        <v>0</v>
      </c>
      <c r="BS33" s="86">
        <v>0</v>
      </c>
      <c r="BT33" s="87">
        <v>0</v>
      </c>
      <c r="BV33" s="81"/>
      <c r="BW33" s="92" t="str">
        <f t="shared" si="48"/>
        <v>Cable Tv</v>
      </c>
      <c r="BX33" s="83"/>
      <c r="BY33" s="84">
        <f t="shared" si="16"/>
        <v>0</v>
      </c>
      <c r="BZ33" s="85">
        <f t="shared" si="17"/>
        <v>0</v>
      </c>
      <c r="CA33" s="86">
        <f t="shared" si="18"/>
        <v>0</v>
      </c>
      <c r="CB33" s="86">
        <f t="shared" si="19"/>
        <v>0</v>
      </c>
      <c r="CC33" s="86">
        <f t="shared" si="20"/>
        <v>0</v>
      </c>
      <c r="CD33" s="84">
        <f t="shared" si="4"/>
        <v>0</v>
      </c>
      <c r="CE33" s="85">
        <f t="shared" si="21"/>
        <v>0</v>
      </c>
      <c r="CF33" s="86">
        <f t="shared" si="22"/>
        <v>0</v>
      </c>
      <c r="CG33" s="86">
        <f t="shared" si="23"/>
        <v>0</v>
      </c>
      <c r="CH33" s="86">
        <f t="shared" si="24"/>
        <v>0</v>
      </c>
      <c r="CI33" s="84">
        <f t="shared" si="5"/>
        <v>0</v>
      </c>
      <c r="CJ33" s="85">
        <f t="shared" si="25"/>
        <v>0</v>
      </c>
      <c r="CK33" s="86">
        <f t="shared" si="26"/>
        <v>0</v>
      </c>
      <c r="CL33" s="86">
        <f t="shared" si="27"/>
        <v>0</v>
      </c>
      <c r="CM33" s="87">
        <f t="shared" si="28"/>
        <v>0</v>
      </c>
      <c r="CO33" s="81"/>
      <c r="CP33" s="92" t="str">
        <f t="shared" si="49"/>
        <v>Cable Tv</v>
      </c>
      <c r="CQ33" s="83"/>
      <c r="CR33" s="84">
        <f t="shared" si="29"/>
        <v>0</v>
      </c>
      <c r="CS33" s="84">
        <f t="shared" si="29"/>
        <v>0</v>
      </c>
      <c r="CT33" s="85">
        <f t="shared" si="29"/>
        <v>0</v>
      </c>
      <c r="CU33" s="86">
        <f t="shared" si="29"/>
        <v>0</v>
      </c>
      <c r="CV33" s="86">
        <f t="shared" si="29"/>
        <v>0</v>
      </c>
      <c r="CW33" s="86">
        <f t="shared" si="29"/>
        <v>0</v>
      </c>
      <c r="CX33" s="86">
        <f t="shared" si="29"/>
        <v>0</v>
      </c>
      <c r="CY33" s="86">
        <f t="shared" si="29"/>
        <v>0</v>
      </c>
      <c r="CZ33" s="86">
        <f t="shared" si="29"/>
        <v>0</v>
      </c>
      <c r="DA33" s="86">
        <f t="shared" si="55"/>
        <v>0</v>
      </c>
      <c r="DB33" s="86">
        <f t="shared" si="55"/>
        <v>0</v>
      </c>
      <c r="DC33" s="86">
        <f t="shared" si="55"/>
        <v>0</v>
      </c>
      <c r="DD33" s="86">
        <f t="shared" si="55"/>
        <v>0</v>
      </c>
      <c r="DE33" s="87">
        <f t="shared" si="55"/>
        <v>0</v>
      </c>
      <c r="DG33" s="81"/>
      <c r="DH33" s="92" t="str">
        <f t="shared" si="50"/>
        <v>Cable Tv</v>
      </c>
      <c r="DI33" s="83"/>
      <c r="DJ33" s="88" t="str">
        <f t="shared" si="30"/>
        <v/>
      </c>
      <c r="DK33" s="88" t="str">
        <f t="shared" si="30"/>
        <v/>
      </c>
      <c r="DL33" s="89" t="str">
        <f t="shared" si="30"/>
        <v/>
      </c>
      <c r="DM33" s="90" t="str">
        <f t="shared" si="30"/>
        <v/>
      </c>
      <c r="DN33" s="90" t="str">
        <f t="shared" si="30"/>
        <v/>
      </c>
      <c r="DO33" s="90" t="str">
        <f t="shared" si="30"/>
        <v/>
      </c>
      <c r="DP33" s="90" t="str">
        <f t="shared" si="30"/>
        <v/>
      </c>
      <c r="DQ33" s="90" t="str">
        <f t="shared" si="30"/>
        <v/>
      </c>
      <c r="DR33" s="90" t="str">
        <f t="shared" si="30"/>
        <v/>
      </c>
      <c r="DS33" s="90" t="str">
        <f t="shared" si="60"/>
        <v/>
      </c>
      <c r="DT33" s="90" t="str">
        <f t="shared" si="60"/>
        <v/>
      </c>
      <c r="DU33" s="90" t="str">
        <f t="shared" si="60"/>
        <v/>
      </c>
      <c r="DV33" s="90" t="str">
        <f t="shared" si="60"/>
        <v/>
      </c>
      <c r="DW33" s="91" t="str">
        <f t="shared" si="60"/>
        <v/>
      </c>
      <c r="DY33" s="180">
        <f t="shared" si="61"/>
        <v>20</v>
      </c>
      <c r="DZ33" s="180" t="str">
        <f t="shared" si="62"/>
        <v>Cable Tv</v>
      </c>
      <c r="EA33" s="181">
        <f t="shared" si="63"/>
        <v>0</v>
      </c>
    </row>
    <row r="34" spans="2:131" ht="11.85" customHeight="1" x14ac:dyDescent="0.15">
      <c r="B34" s="81"/>
      <c r="C34" s="92" t="s">
        <v>101</v>
      </c>
      <c r="D34" s="83"/>
      <c r="E34" s="84">
        <f t="shared" si="8"/>
        <v>0</v>
      </c>
      <c r="F34" s="84">
        <f t="shared" si="9"/>
        <v>0</v>
      </c>
      <c r="G34" s="85">
        <v>0</v>
      </c>
      <c r="H34" s="86">
        <v>0</v>
      </c>
      <c r="I34" s="86">
        <v>0</v>
      </c>
      <c r="J34" s="86"/>
      <c r="K34" s="86"/>
      <c r="L34" s="86"/>
      <c r="M34" s="86"/>
      <c r="N34" s="86"/>
      <c r="O34" s="86"/>
      <c r="P34" s="86"/>
      <c r="Q34" s="86"/>
      <c r="R34" s="87"/>
      <c r="T34" s="81"/>
      <c r="U34" s="92" t="str">
        <f t="shared" si="42"/>
        <v>Cash Over And Short</v>
      </c>
      <c r="V34" s="83"/>
      <c r="W34" s="84">
        <f t="shared" si="10"/>
        <v>0</v>
      </c>
      <c r="X34" s="84">
        <f t="shared" si="11"/>
        <v>0</v>
      </c>
      <c r="Y34" s="85">
        <v>0</v>
      </c>
      <c r="Z34" s="86">
        <v>0</v>
      </c>
      <c r="AA34" s="86">
        <v>0</v>
      </c>
      <c r="AB34" s="86">
        <v>0</v>
      </c>
      <c r="AC34" s="86">
        <v>0</v>
      </c>
      <c r="AD34" s="86">
        <v>0</v>
      </c>
      <c r="AE34" s="86">
        <v>0</v>
      </c>
      <c r="AF34" s="86">
        <v>0</v>
      </c>
      <c r="AG34" s="86">
        <v>0</v>
      </c>
      <c r="AH34" s="86">
        <v>0</v>
      </c>
      <c r="AI34" s="86">
        <v>0</v>
      </c>
      <c r="AJ34" s="87">
        <v>0</v>
      </c>
      <c r="AL34" s="81"/>
      <c r="AM34" s="92" t="str">
        <f t="shared" si="44"/>
        <v>Cash Over And Short</v>
      </c>
      <c r="AN34" s="83"/>
      <c r="AO34" s="84">
        <f t="shared" si="12"/>
        <v>0</v>
      </c>
      <c r="AP34" s="84">
        <f t="shared" si="13"/>
        <v>0</v>
      </c>
      <c r="AQ34" s="85">
        <v>0</v>
      </c>
      <c r="AR34" s="86">
        <v>0</v>
      </c>
      <c r="AS34" s="86">
        <v>0</v>
      </c>
      <c r="AT34" s="86">
        <v>0</v>
      </c>
      <c r="AU34" s="86">
        <v>0</v>
      </c>
      <c r="AV34" s="86">
        <v>0</v>
      </c>
      <c r="AW34" s="86">
        <v>0</v>
      </c>
      <c r="AX34" s="86">
        <v>0</v>
      </c>
      <c r="AY34" s="86">
        <v>0</v>
      </c>
      <c r="AZ34" s="86">
        <v>0</v>
      </c>
      <c r="BA34" s="86">
        <v>0</v>
      </c>
      <c r="BB34" s="87">
        <v>0</v>
      </c>
      <c r="BD34" s="81"/>
      <c r="BE34" s="92" t="str">
        <f t="shared" si="46"/>
        <v>Cash Over And Short</v>
      </c>
      <c r="BF34" s="83"/>
      <c r="BG34" s="84">
        <f t="shared" si="14"/>
        <v>0</v>
      </c>
      <c r="BH34" s="84">
        <f t="shared" si="15"/>
        <v>0</v>
      </c>
      <c r="BI34" s="85">
        <v>0</v>
      </c>
      <c r="BJ34" s="86">
        <v>0</v>
      </c>
      <c r="BK34" s="86">
        <v>0</v>
      </c>
      <c r="BL34" s="86">
        <v>0</v>
      </c>
      <c r="BM34" s="86">
        <v>0</v>
      </c>
      <c r="BN34" s="86">
        <v>0</v>
      </c>
      <c r="BO34" s="86">
        <v>0</v>
      </c>
      <c r="BP34" s="86">
        <v>0</v>
      </c>
      <c r="BQ34" s="86">
        <v>0</v>
      </c>
      <c r="BR34" s="86">
        <v>0</v>
      </c>
      <c r="BS34" s="86">
        <v>0</v>
      </c>
      <c r="BT34" s="87">
        <v>0</v>
      </c>
      <c r="BV34" s="81"/>
      <c r="BW34" s="92" t="str">
        <f t="shared" si="48"/>
        <v>Cash Over And Short</v>
      </c>
      <c r="BX34" s="83"/>
      <c r="BY34" s="84">
        <f t="shared" si="16"/>
        <v>0</v>
      </c>
      <c r="BZ34" s="85">
        <f t="shared" si="17"/>
        <v>0</v>
      </c>
      <c r="CA34" s="86">
        <f t="shared" si="18"/>
        <v>0</v>
      </c>
      <c r="CB34" s="86">
        <f t="shared" si="19"/>
        <v>0</v>
      </c>
      <c r="CC34" s="86">
        <f t="shared" si="20"/>
        <v>0</v>
      </c>
      <c r="CD34" s="84">
        <f t="shared" si="4"/>
        <v>0</v>
      </c>
      <c r="CE34" s="85">
        <f t="shared" si="21"/>
        <v>0</v>
      </c>
      <c r="CF34" s="86">
        <f t="shared" si="22"/>
        <v>0</v>
      </c>
      <c r="CG34" s="86">
        <f t="shared" si="23"/>
        <v>0</v>
      </c>
      <c r="CH34" s="86">
        <f t="shared" si="24"/>
        <v>0</v>
      </c>
      <c r="CI34" s="84">
        <f t="shared" si="5"/>
        <v>0</v>
      </c>
      <c r="CJ34" s="85">
        <f t="shared" si="25"/>
        <v>0</v>
      </c>
      <c r="CK34" s="86">
        <f t="shared" si="26"/>
        <v>0</v>
      </c>
      <c r="CL34" s="86">
        <f t="shared" si="27"/>
        <v>0</v>
      </c>
      <c r="CM34" s="87">
        <f t="shared" si="28"/>
        <v>0</v>
      </c>
      <c r="CO34" s="81"/>
      <c r="CP34" s="92" t="str">
        <f t="shared" si="49"/>
        <v>Cash Over And Short</v>
      </c>
      <c r="CQ34" s="83"/>
      <c r="CR34" s="84">
        <f t="shared" si="29"/>
        <v>0</v>
      </c>
      <c r="CS34" s="84">
        <f t="shared" si="29"/>
        <v>0</v>
      </c>
      <c r="CT34" s="85">
        <f t="shared" si="29"/>
        <v>0</v>
      </c>
      <c r="CU34" s="86">
        <f t="shared" si="29"/>
        <v>0</v>
      </c>
      <c r="CV34" s="86">
        <f t="shared" si="29"/>
        <v>0</v>
      </c>
      <c r="CW34" s="86">
        <f t="shared" si="29"/>
        <v>0</v>
      </c>
      <c r="CX34" s="86">
        <f t="shared" si="29"/>
        <v>0</v>
      </c>
      <c r="CY34" s="86">
        <f t="shared" si="29"/>
        <v>0</v>
      </c>
      <c r="CZ34" s="86">
        <f t="shared" si="29"/>
        <v>0</v>
      </c>
      <c r="DA34" s="86">
        <f t="shared" si="55"/>
        <v>0</v>
      </c>
      <c r="DB34" s="86">
        <f t="shared" si="55"/>
        <v>0</v>
      </c>
      <c r="DC34" s="86">
        <f t="shared" si="55"/>
        <v>0</v>
      </c>
      <c r="DD34" s="86">
        <f t="shared" si="55"/>
        <v>0</v>
      </c>
      <c r="DE34" s="87">
        <f t="shared" si="55"/>
        <v>0</v>
      </c>
      <c r="DG34" s="81"/>
      <c r="DH34" s="92" t="str">
        <f t="shared" si="50"/>
        <v>Cash Over And Short</v>
      </c>
      <c r="DI34" s="83"/>
      <c r="DJ34" s="88" t="str">
        <f t="shared" si="30"/>
        <v/>
      </c>
      <c r="DK34" s="88" t="str">
        <f t="shared" si="30"/>
        <v/>
      </c>
      <c r="DL34" s="89" t="str">
        <f t="shared" si="30"/>
        <v/>
      </c>
      <c r="DM34" s="90" t="str">
        <f t="shared" si="30"/>
        <v/>
      </c>
      <c r="DN34" s="90" t="str">
        <f t="shared" si="30"/>
        <v/>
      </c>
      <c r="DO34" s="90" t="str">
        <f t="shared" si="30"/>
        <v/>
      </c>
      <c r="DP34" s="90" t="str">
        <f t="shared" si="30"/>
        <v/>
      </c>
      <c r="DQ34" s="90" t="str">
        <f t="shared" si="30"/>
        <v/>
      </c>
      <c r="DR34" s="90" t="str">
        <f t="shared" si="30"/>
        <v/>
      </c>
      <c r="DS34" s="90" t="str">
        <f t="shared" si="60"/>
        <v/>
      </c>
      <c r="DT34" s="90" t="str">
        <f t="shared" si="60"/>
        <v/>
      </c>
      <c r="DU34" s="90" t="str">
        <f t="shared" si="60"/>
        <v/>
      </c>
      <c r="DV34" s="90" t="str">
        <f t="shared" si="60"/>
        <v/>
      </c>
      <c r="DW34" s="91" t="str">
        <f t="shared" si="60"/>
        <v/>
      </c>
      <c r="DY34" s="180">
        <f t="shared" si="61"/>
        <v>20</v>
      </c>
      <c r="DZ34" s="180" t="str">
        <f t="shared" si="62"/>
        <v>Cash Over And Short</v>
      </c>
      <c r="EA34" s="181">
        <f t="shared" si="63"/>
        <v>0</v>
      </c>
    </row>
    <row r="35" spans="2:131" ht="11.85" customHeight="1" x14ac:dyDescent="0.15">
      <c r="B35" s="81"/>
      <c r="C35" s="92" t="s">
        <v>102</v>
      </c>
      <c r="D35" s="83"/>
      <c r="E35" s="84">
        <f t="shared" si="8"/>
        <v>0</v>
      </c>
      <c r="F35" s="84">
        <f t="shared" si="9"/>
        <v>0</v>
      </c>
      <c r="G35" s="85">
        <v>0</v>
      </c>
      <c r="H35" s="86">
        <v>0</v>
      </c>
      <c r="I35" s="86">
        <v>0</v>
      </c>
      <c r="J35" s="86"/>
      <c r="K35" s="86"/>
      <c r="L35" s="86"/>
      <c r="M35" s="86"/>
      <c r="N35" s="86"/>
      <c r="O35" s="86"/>
      <c r="P35" s="86"/>
      <c r="Q35" s="86"/>
      <c r="R35" s="87"/>
      <c r="T35" s="81"/>
      <c r="U35" s="92" t="str">
        <f t="shared" si="42"/>
        <v>Casual Labor / Valet Service</v>
      </c>
      <c r="V35" s="83"/>
      <c r="W35" s="84">
        <f t="shared" si="10"/>
        <v>0</v>
      </c>
      <c r="X35" s="84">
        <f t="shared" si="11"/>
        <v>0</v>
      </c>
      <c r="Y35" s="85">
        <v>0</v>
      </c>
      <c r="Z35" s="86">
        <v>0</v>
      </c>
      <c r="AA35" s="86">
        <v>0</v>
      </c>
      <c r="AB35" s="86">
        <v>0</v>
      </c>
      <c r="AC35" s="86">
        <v>0</v>
      </c>
      <c r="AD35" s="86">
        <v>0</v>
      </c>
      <c r="AE35" s="86">
        <v>0</v>
      </c>
      <c r="AF35" s="86">
        <v>0</v>
      </c>
      <c r="AG35" s="86">
        <v>0</v>
      </c>
      <c r="AH35" s="86">
        <v>0</v>
      </c>
      <c r="AI35" s="86">
        <v>0</v>
      </c>
      <c r="AJ35" s="87">
        <v>0</v>
      </c>
      <c r="AL35" s="81"/>
      <c r="AM35" s="92" t="str">
        <f t="shared" si="44"/>
        <v>Casual Labor / Valet Service</v>
      </c>
      <c r="AN35" s="83"/>
      <c r="AO35" s="84">
        <f t="shared" si="12"/>
        <v>0</v>
      </c>
      <c r="AP35" s="84">
        <f t="shared" si="13"/>
        <v>0</v>
      </c>
      <c r="AQ35" s="85">
        <v>0</v>
      </c>
      <c r="AR35" s="86">
        <v>0</v>
      </c>
      <c r="AS35" s="86">
        <v>0</v>
      </c>
      <c r="AT35" s="86">
        <v>0</v>
      </c>
      <c r="AU35" s="86">
        <v>0</v>
      </c>
      <c r="AV35" s="86">
        <v>0</v>
      </c>
      <c r="AW35" s="86">
        <v>0</v>
      </c>
      <c r="AX35" s="86">
        <v>0</v>
      </c>
      <c r="AY35" s="86">
        <v>0</v>
      </c>
      <c r="AZ35" s="86">
        <v>0</v>
      </c>
      <c r="BA35" s="86">
        <v>0</v>
      </c>
      <c r="BB35" s="87">
        <v>0</v>
      </c>
      <c r="BD35" s="81"/>
      <c r="BE35" s="92" t="str">
        <f t="shared" si="46"/>
        <v>Casual Labor / Valet Service</v>
      </c>
      <c r="BF35" s="83"/>
      <c r="BG35" s="84">
        <f t="shared" si="14"/>
        <v>0</v>
      </c>
      <c r="BH35" s="84">
        <f t="shared" si="15"/>
        <v>0</v>
      </c>
      <c r="BI35" s="85">
        <v>0</v>
      </c>
      <c r="BJ35" s="86">
        <v>0</v>
      </c>
      <c r="BK35" s="86">
        <v>0</v>
      </c>
      <c r="BL35" s="86">
        <v>0</v>
      </c>
      <c r="BM35" s="86">
        <v>0</v>
      </c>
      <c r="BN35" s="86">
        <v>0</v>
      </c>
      <c r="BO35" s="86">
        <v>0</v>
      </c>
      <c r="BP35" s="86">
        <v>0</v>
      </c>
      <c r="BQ35" s="86">
        <v>0</v>
      </c>
      <c r="BR35" s="86">
        <v>0</v>
      </c>
      <c r="BS35" s="86">
        <v>0</v>
      </c>
      <c r="BT35" s="87">
        <v>0</v>
      </c>
      <c r="BV35" s="81"/>
      <c r="BW35" s="92" t="str">
        <f t="shared" si="48"/>
        <v>Casual Labor / Valet Service</v>
      </c>
      <c r="BX35" s="83"/>
      <c r="BY35" s="84">
        <f t="shared" si="16"/>
        <v>0</v>
      </c>
      <c r="BZ35" s="85">
        <f t="shared" si="17"/>
        <v>0</v>
      </c>
      <c r="CA35" s="86">
        <f t="shared" si="18"/>
        <v>0</v>
      </c>
      <c r="CB35" s="86">
        <f t="shared" si="19"/>
        <v>0</v>
      </c>
      <c r="CC35" s="86">
        <f t="shared" si="20"/>
        <v>0</v>
      </c>
      <c r="CD35" s="84">
        <f t="shared" si="4"/>
        <v>0</v>
      </c>
      <c r="CE35" s="85">
        <f t="shared" si="21"/>
        <v>0</v>
      </c>
      <c r="CF35" s="86">
        <f t="shared" si="22"/>
        <v>0</v>
      </c>
      <c r="CG35" s="86">
        <f t="shared" si="23"/>
        <v>0</v>
      </c>
      <c r="CH35" s="86">
        <f t="shared" si="24"/>
        <v>0</v>
      </c>
      <c r="CI35" s="84">
        <f t="shared" si="5"/>
        <v>0</v>
      </c>
      <c r="CJ35" s="85">
        <f t="shared" si="25"/>
        <v>0</v>
      </c>
      <c r="CK35" s="86">
        <f t="shared" si="26"/>
        <v>0</v>
      </c>
      <c r="CL35" s="86">
        <f t="shared" si="27"/>
        <v>0</v>
      </c>
      <c r="CM35" s="87">
        <f t="shared" si="28"/>
        <v>0</v>
      </c>
      <c r="CO35" s="81"/>
      <c r="CP35" s="92" t="str">
        <f t="shared" si="49"/>
        <v>Casual Labor / Valet Service</v>
      </c>
      <c r="CQ35" s="83"/>
      <c r="CR35" s="84">
        <f t="shared" si="29"/>
        <v>0</v>
      </c>
      <c r="CS35" s="84">
        <f t="shared" si="29"/>
        <v>0</v>
      </c>
      <c r="CT35" s="85">
        <f t="shared" si="29"/>
        <v>0</v>
      </c>
      <c r="CU35" s="86">
        <f t="shared" si="29"/>
        <v>0</v>
      </c>
      <c r="CV35" s="86">
        <f t="shared" si="29"/>
        <v>0</v>
      </c>
      <c r="CW35" s="86">
        <f t="shared" si="29"/>
        <v>0</v>
      </c>
      <c r="CX35" s="86">
        <f t="shared" si="29"/>
        <v>0</v>
      </c>
      <c r="CY35" s="86">
        <f t="shared" si="29"/>
        <v>0</v>
      </c>
      <c r="CZ35" s="86">
        <f t="shared" si="29"/>
        <v>0</v>
      </c>
      <c r="DA35" s="86">
        <f t="shared" si="55"/>
        <v>0</v>
      </c>
      <c r="DB35" s="86">
        <f t="shared" si="55"/>
        <v>0</v>
      </c>
      <c r="DC35" s="86">
        <f t="shared" si="55"/>
        <v>0</v>
      </c>
      <c r="DD35" s="86">
        <f t="shared" si="55"/>
        <v>0</v>
      </c>
      <c r="DE35" s="87">
        <f t="shared" si="55"/>
        <v>0</v>
      </c>
      <c r="DG35" s="81"/>
      <c r="DH35" s="92" t="str">
        <f t="shared" si="50"/>
        <v>Casual Labor / Valet Service</v>
      </c>
      <c r="DI35" s="83"/>
      <c r="DJ35" s="88" t="str">
        <f t="shared" si="30"/>
        <v/>
      </c>
      <c r="DK35" s="88" t="str">
        <f t="shared" si="30"/>
        <v/>
      </c>
      <c r="DL35" s="89" t="str">
        <f t="shared" si="30"/>
        <v/>
      </c>
      <c r="DM35" s="90" t="str">
        <f t="shared" si="30"/>
        <v/>
      </c>
      <c r="DN35" s="90" t="str">
        <f t="shared" si="30"/>
        <v/>
      </c>
      <c r="DO35" s="90" t="str">
        <f t="shared" si="30"/>
        <v/>
      </c>
      <c r="DP35" s="90" t="str">
        <f t="shared" si="30"/>
        <v/>
      </c>
      <c r="DQ35" s="90" t="str">
        <f t="shared" si="30"/>
        <v/>
      </c>
      <c r="DR35" s="90" t="str">
        <f t="shared" si="30"/>
        <v/>
      </c>
      <c r="DS35" s="90" t="str">
        <f t="shared" si="60"/>
        <v/>
      </c>
      <c r="DT35" s="90" t="str">
        <f t="shared" si="60"/>
        <v/>
      </c>
      <c r="DU35" s="90" t="str">
        <f t="shared" si="60"/>
        <v/>
      </c>
      <c r="DV35" s="90" t="str">
        <f t="shared" si="60"/>
        <v/>
      </c>
      <c r="DW35" s="91" t="str">
        <f t="shared" si="60"/>
        <v/>
      </c>
      <c r="DY35" s="180">
        <f t="shared" si="61"/>
        <v>20</v>
      </c>
      <c r="DZ35" s="180" t="str">
        <f t="shared" si="62"/>
        <v>Casual Labor / Valet Service</v>
      </c>
      <c r="EA35" s="181">
        <f t="shared" si="63"/>
        <v>0</v>
      </c>
    </row>
    <row r="36" spans="2:131" ht="11.85" customHeight="1" x14ac:dyDescent="0.15">
      <c r="B36" s="81"/>
      <c r="C36" s="92" t="s">
        <v>103</v>
      </c>
      <c r="D36" s="83"/>
      <c r="E36" s="84">
        <f t="shared" si="8"/>
        <v>0</v>
      </c>
      <c r="F36" s="84">
        <f t="shared" si="9"/>
        <v>0</v>
      </c>
      <c r="G36" s="85">
        <v>0</v>
      </c>
      <c r="H36" s="86">
        <v>0</v>
      </c>
      <c r="I36" s="86">
        <v>0</v>
      </c>
      <c r="J36" s="86"/>
      <c r="K36" s="86"/>
      <c r="L36" s="86"/>
      <c r="M36" s="86"/>
      <c r="N36" s="86"/>
      <c r="O36" s="86"/>
      <c r="P36" s="86"/>
      <c r="Q36" s="86"/>
      <c r="R36" s="87"/>
      <c r="T36" s="81"/>
      <c r="U36" s="92" t="str">
        <f t="shared" si="42"/>
        <v>China</v>
      </c>
      <c r="V36" s="83"/>
      <c r="W36" s="84">
        <f t="shared" si="10"/>
        <v>0</v>
      </c>
      <c r="X36" s="84">
        <f t="shared" si="11"/>
        <v>0</v>
      </c>
      <c r="Y36" s="85">
        <v>0</v>
      </c>
      <c r="Z36" s="86">
        <v>0</v>
      </c>
      <c r="AA36" s="86">
        <v>0</v>
      </c>
      <c r="AB36" s="86">
        <v>0</v>
      </c>
      <c r="AC36" s="86">
        <v>0</v>
      </c>
      <c r="AD36" s="86">
        <v>0</v>
      </c>
      <c r="AE36" s="86">
        <v>0</v>
      </c>
      <c r="AF36" s="86">
        <v>0</v>
      </c>
      <c r="AG36" s="86">
        <v>0</v>
      </c>
      <c r="AH36" s="86">
        <v>0</v>
      </c>
      <c r="AI36" s="86">
        <v>0</v>
      </c>
      <c r="AJ36" s="87">
        <v>0</v>
      </c>
      <c r="AL36" s="81"/>
      <c r="AM36" s="92" t="str">
        <f t="shared" si="44"/>
        <v>China</v>
      </c>
      <c r="AN36" s="83"/>
      <c r="AO36" s="84">
        <f t="shared" si="12"/>
        <v>0</v>
      </c>
      <c r="AP36" s="84">
        <f t="shared" si="13"/>
        <v>0</v>
      </c>
      <c r="AQ36" s="85">
        <v>0</v>
      </c>
      <c r="AR36" s="86">
        <v>0</v>
      </c>
      <c r="AS36" s="86">
        <v>0</v>
      </c>
      <c r="AT36" s="86">
        <v>0</v>
      </c>
      <c r="AU36" s="86">
        <v>0</v>
      </c>
      <c r="AV36" s="86">
        <v>0</v>
      </c>
      <c r="AW36" s="86">
        <v>0</v>
      </c>
      <c r="AX36" s="86">
        <v>0</v>
      </c>
      <c r="AY36" s="86">
        <v>0</v>
      </c>
      <c r="AZ36" s="86">
        <v>0</v>
      </c>
      <c r="BA36" s="86">
        <v>0</v>
      </c>
      <c r="BB36" s="87">
        <v>0</v>
      </c>
      <c r="BD36" s="81"/>
      <c r="BE36" s="92" t="str">
        <f t="shared" si="46"/>
        <v>China</v>
      </c>
      <c r="BF36" s="83"/>
      <c r="BG36" s="84">
        <f t="shared" si="14"/>
        <v>0</v>
      </c>
      <c r="BH36" s="84">
        <f t="shared" si="15"/>
        <v>0</v>
      </c>
      <c r="BI36" s="85">
        <v>0</v>
      </c>
      <c r="BJ36" s="86">
        <v>0</v>
      </c>
      <c r="BK36" s="86">
        <v>0</v>
      </c>
      <c r="BL36" s="86">
        <v>0</v>
      </c>
      <c r="BM36" s="86">
        <v>0</v>
      </c>
      <c r="BN36" s="86">
        <v>0</v>
      </c>
      <c r="BO36" s="86">
        <v>0</v>
      </c>
      <c r="BP36" s="86">
        <v>0</v>
      </c>
      <c r="BQ36" s="86">
        <v>0</v>
      </c>
      <c r="BR36" s="86">
        <v>0</v>
      </c>
      <c r="BS36" s="86">
        <v>0</v>
      </c>
      <c r="BT36" s="87">
        <v>0</v>
      </c>
      <c r="BV36" s="81"/>
      <c r="BW36" s="92" t="str">
        <f t="shared" si="48"/>
        <v>China</v>
      </c>
      <c r="BX36" s="83"/>
      <c r="BY36" s="84">
        <f t="shared" si="16"/>
        <v>0</v>
      </c>
      <c r="BZ36" s="85">
        <f t="shared" si="17"/>
        <v>0</v>
      </c>
      <c r="CA36" s="86">
        <f t="shared" si="18"/>
        <v>0</v>
      </c>
      <c r="CB36" s="86">
        <f t="shared" si="19"/>
        <v>0</v>
      </c>
      <c r="CC36" s="86">
        <f t="shared" si="20"/>
        <v>0</v>
      </c>
      <c r="CD36" s="84">
        <f t="shared" si="4"/>
        <v>0</v>
      </c>
      <c r="CE36" s="85">
        <f t="shared" si="21"/>
        <v>0</v>
      </c>
      <c r="CF36" s="86">
        <f t="shared" si="22"/>
        <v>0</v>
      </c>
      <c r="CG36" s="86">
        <f t="shared" si="23"/>
        <v>0</v>
      </c>
      <c r="CH36" s="86">
        <f t="shared" si="24"/>
        <v>0</v>
      </c>
      <c r="CI36" s="84">
        <f t="shared" si="5"/>
        <v>0</v>
      </c>
      <c r="CJ36" s="85">
        <f t="shared" si="25"/>
        <v>0</v>
      </c>
      <c r="CK36" s="86">
        <f t="shared" si="26"/>
        <v>0</v>
      </c>
      <c r="CL36" s="86">
        <f t="shared" si="27"/>
        <v>0</v>
      </c>
      <c r="CM36" s="87">
        <f t="shared" si="28"/>
        <v>0</v>
      </c>
      <c r="CO36" s="81"/>
      <c r="CP36" s="92" t="str">
        <f t="shared" si="49"/>
        <v>China</v>
      </c>
      <c r="CQ36" s="83"/>
      <c r="CR36" s="84">
        <f t="shared" si="29"/>
        <v>0</v>
      </c>
      <c r="CS36" s="84">
        <f t="shared" si="29"/>
        <v>0</v>
      </c>
      <c r="CT36" s="85">
        <f t="shared" si="29"/>
        <v>0</v>
      </c>
      <c r="CU36" s="86">
        <f t="shared" si="29"/>
        <v>0</v>
      </c>
      <c r="CV36" s="86">
        <f t="shared" si="29"/>
        <v>0</v>
      </c>
      <c r="CW36" s="86">
        <f t="shared" si="29"/>
        <v>0</v>
      </c>
      <c r="CX36" s="86">
        <f t="shared" si="29"/>
        <v>0</v>
      </c>
      <c r="CY36" s="86">
        <f t="shared" si="29"/>
        <v>0</v>
      </c>
      <c r="CZ36" s="86">
        <f t="shared" si="29"/>
        <v>0</v>
      </c>
      <c r="DA36" s="86">
        <f t="shared" si="55"/>
        <v>0</v>
      </c>
      <c r="DB36" s="86">
        <f t="shared" si="55"/>
        <v>0</v>
      </c>
      <c r="DC36" s="86">
        <f t="shared" si="55"/>
        <v>0</v>
      </c>
      <c r="DD36" s="86">
        <f t="shared" si="55"/>
        <v>0</v>
      </c>
      <c r="DE36" s="87">
        <f t="shared" si="55"/>
        <v>0</v>
      </c>
      <c r="DG36" s="81"/>
      <c r="DH36" s="92" t="str">
        <f t="shared" si="50"/>
        <v>China</v>
      </c>
      <c r="DI36" s="83"/>
      <c r="DJ36" s="88" t="str">
        <f t="shared" si="30"/>
        <v/>
      </c>
      <c r="DK36" s="88" t="str">
        <f t="shared" si="30"/>
        <v/>
      </c>
      <c r="DL36" s="89" t="str">
        <f t="shared" si="30"/>
        <v/>
      </c>
      <c r="DM36" s="90" t="str">
        <f t="shared" si="30"/>
        <v/>
      </c>
      <c r="DN36" s="90" t="str">
        <f t="shared" si="30"/>
        <v/>
      </c>
      <c r="DO36" s="90" t="str">
        <f t="shared" si="30"/>
        <v/>
      </c>
      <c r="DP36" s="90" t="str">
        <f t="shared" si="30"/>
        <v/>
      </c>
      <c r="DQ36" s="90" t="str">
        <f t="shared" si="30"/>
        <v/>
      </c>
      <c r="DR36" s="90" t="str">
        <f t="shared" si="30"/>
        <v/>
      </c>
      <c r="DS36" s="90" t="str">
        <f t="shared" si="60"/>
        <v/>
      </c>
      <c r="DT36" s="90" t="str">
        <f t="shared" si="60"/>
        <v/>
      </c>
      <c r="DU36" s="90" t="str">
        <f t="shared" si="60"/>
        <v/>
      </c>
      <c r="DV36" s="90" t="str">
        <f t="shared" si="60"/>
        <v/>
      </c>
      <c r="DW36" s="91" t="str">
        <f t="shared" si="60"/>
        <v/>
      </c>
      <c r="DY36" s="180">
        <f t="shared" si="61"/>
        <v>20</v>
      </c>
      <c r="DZ36" s="180" t="str">
        <f t="shared" si="62"/>
        <v>China</v>
      </c>
      <c r="EA36" s="181">
        <f t="shared" si="63"/>
        <v>0</v>
      </c>
    </row>
    <row r="37" spans="2:131" ht="11.85" customHeight="1" x14ac:dyDescent="0.15">
      <c r="B37" s="81"/>
      <c r="C37" s="92" t="s">
        <v>104</v>
      </c>
      <c r="D37" s="83"/>
      <c r="E37" s="84">
        <f t="shared" si="8"/>
        <v>0</v>
      </c>
      <c r="F37" s="84">
        <f t="shared" si="9"/>
        <v>0</v>
      </c>
      <c r="G37" s="85">
        <v>0</v>
      </c>
      <c r="H37" s="86">
        <v>0</v>
      </c>
      <c r="I37" s="86">
        <v>0</v>
      </c>
      <c r="J37" s="86"/>
      <c r="K37" s="86"/>
      <c r="L37" s="86"/>
      <c r="M37" s="86"/>
      <c r="N37" s="86"/>
      <c r="O37" s="86"/>
      <c r="P37" s="86"/>
      <c r="Q37" s="86"/>
      <c r="R37" s="87"/>
      <c r="T37" s="81"/>
      <c r="U37" s="92" t="str">
        <f t="shared" si="42"/>
        <v>Cleaning Supplies</v>
      </c>
      <c r="V37" s="83"/>
      <c r="W37" s="84">
        <f t="shared" si="10"/>
        <v>0</v>
      </c>
      <c r="X37" s="84">
        <f t="shared" si="11"/>
        <v>0</v>
      </c>
      <c r="Y37" s="85">
        <v>0</v>
      </c>
      <c r="Z37" s="86">
        <v>0</v>
      </c>
      <c r="AA37" s="86">
        <v>0</v>
      </c>
      <c r="AB37" s="86">
        <v>0</v>
      </c>
      <c r="AC37" s="86">
        <v>0</v>
      </c>
      <c r="AD37" s="86">
        <v>0</v>
      </c>
      <c r="AE37" s="86">
        <v>0</v>
      </c>
      <c r="AF37" s="86">
        <v>0</v>
      </c>
      <c r="AG37" s="86">
        <v>0</v>
      </c>
      <c r="AH37" s="86">
        <v>0</v>
      </c>
      <c r="AI37" s="86">
        <v>0</v>
      </c>
      <c r="AJ37" s="87">
        <v>0</v>
      </c>
      <c r="AL37" s="81"/>
      <c r="AM37" s="92" t="str">
        <f t="shared" si="44"/>
        <v>Cleaning Supplies</v>
      </c>
      <c r="AN37" s="83"/>
      <c r="AO37" s="84">
        <f t="shared" si="12"/>
        <v>0</v>
      </c>
      <c r="AP37" s="84">
        <f t="shared" si="13"/>
        <v>0</v>
      </c>
      <c r="AQ37" s="85">
        <v>0</v>
      </c>
      <c r="AR37" s="86">
        <v>0</v>
      </c>
      <c r="AS37" s="86">
        <v>0</v>
      </c>
      <c r="AT37" s="86">
        <v>0</v>
      </c>
      <c r="AU37" s="86">
        <v>0</v>
      </c>
      <c r="AV37" s="86">
        <v>0</v>
      </c>
      <c r="AW37" s="86">
        <v>0</v>
      </c>
      <c r="AX37" s="86">
        <v>0</v>
      </c>
      <c r="AY37" s="86">
        <v>0</v>
      </c>
      <c r="AZ37" s="86">
        <v>0</v>
      </c>
      <c r="BA37" s="86">
        <v>0</v>
      </c>
      <c r="BB37" s="87">
        <v>0</v>
      </c>
      <c r="BD37" s="81"/>
      <c r="BE37" s="92" t="str">
        <f t="shared" si="46"/>
        <v>Cleaning Supplies</v>
      </c>
      <c r="BF37" s="83"/>
      <c r="BG37" s="84">
        <f t="shared" si="14"/>
        <v>0</v>
      </c>
      <c r="BH37" s="84">
        <f t="shared" si="15"/>
        <v>0</v>
      </c>
      <c r="BI37" s="85">
        <v>0</v>
      </c>
      <c r="BJ37" s="86">
        <v>0</v>
      </c>
      <c r="BK37" s="86">
        <v>0</v>
      </c>
      <c r="BL37" s="86">
        <v>0</v>
      </c>
      <c r="BM37" s="86">
        <v>0</v>
      </c>
      <c r="BN37" s="86">
        <v>0</v>
      </c>
      <c r="BO37" s="86">
        <v>0</v>
      </c>
      <c r="BP37" s="86">
        <v>0</v>
      </c>
      <c r="BQ37" s="86">
        <v>0</v>
      </c>
      <c r="BR37" s="86">
        <v>0</v>
      </c>
      <c r="BS37" s="86">
        <v>0</v>
      </c>
      <c r="BT37" s="87">
        <v>0</v>
      </c>
      <c r="BV37" s="81"/>
      <c r="BW37" s="92" t="str">
        <f t="shared" si="48"/>
        <v>Cleaning Supplies</v>
      </c>
      <c r="BX37" s="83"/>
      <c r="BY37" s="84">
        <f t="shared" si="16"/>
        <v>0</v>
      </c>
      <c r="BZ37" s="85">
        <f t="shared" si="17"/>
        <v>0</v>
      </c>
      <c r="CA37" s="86">
        <f t="shared" si="18"/>
        <v>0</v>
      </c>
      <c r="CB37" s="86">
        <f t="shared" si="19"/>
        <v>0</v>
      </c>
      <c r="CC37" s="86">
        <f t="shared" si="20"/>
        <v>0</v>
      </c>
      <c r="CD37" s="84">
        <f t="shared" si="4"/>
        <v>0</v>
      </c>
      <c r="CE37" s="85">
        <f t="shared" si="21"/>
        <v>0</v>
      </c>
      <c r="CF37" s="86">
        <f t="shared" si="22"/>
        <v>0</v>
      </c>
      <c r="CG37" s="86">
        <f t="shared" si="23"/>
        <v>0</v>
      </c>
      <c r="CH37" s="86">
        <f t="shared" si="24"/>
        <v>0</v>
      </c>
      <c r="CI37" s="84">
        <f t="shared" si="5"/>
        <v>0</v>
      </c>
      <c r="CJ37" s="85">
        <f t="shared" si="25"/>
        <v>0</v>
      </c>
      <c r="CK37" s="86">
        <f t="shared" si="26"/>
        <v>0</v>
      </c>
      <c r="CL37" s="86">
        <f t="shared" si="27"/>
        <v>0</v>
      </c>
      <c r="CM37" s="87">
        <f t="shared" si="28"/>
        <v>0</v>
      </c>
      <c r="CO37" s="81"/>
      <c r="CP37" s="92" t="str">
        <f t="shared" si="49"/>
        <v>Cleaning Supplies</v>
      </c>
      <c r="CQ37" s="83"/>
      <c r="CR37" s="84">
        <f t="shared" si="29"/>
        <v>0</v>
      </c>
      <c r="CS37" s="84">
        <f t="shared" si="29"/>
        <v>0</v>
      </c>
      <c r="CT37" s="85">
        <f t="shared" si="29"/>
        <v>0</v>
      </c>
      <c r="CU37" s="86">
        <f t="shared" si="29"/>
        <v>0</v>
      </c>
      <c r="CV37" s="86">
        <f t="shared" si="29"/>
        <v>0</v>
      </c>
      <c r="CW37" s="86">
        <f t="shared" si="29"/>
        <v>0</v>
      </c>
      <c r="CX37" s="86">
        <f t="shared" si="29"/>
        <v>0</v>
      </c>
      <c r="CY37" s="86">
        <f t="shared" si="29"/>
        <v>0</v>
      </c>
      <c r="CZ37" s="86">
        <f t="shared" si="29"/>
        <v>0</v>
      </c>
      <c r="DA37" s="86">
        <f t="shared" si="55"/>
        <v>0</v>
      </c>
      <c r="DB37" s="86">
        <f t="shared" si="55"/>
        <v>0</v>
      </c>
      <c r="DC37" s="86">
        <f t="shared" si="55"/>
        <v>0</v>
      </c>
      <c r="DD37" s="86">
        <f t="shared" si="55"/>
        <v>0</v>
      </c>
      <c r="DE37" s="87">
        <f t="shared" si="55"/>
        <v>0</v>
      </c>
      <c r="DG37" s="81"/>
      <c r="DH37" s="92" t="str">
        <f t="shared" si="50"/>
        <v>Cleaning Supplies</v>
      </c>
      <c r="DI37" s="83"/>
      <c r="DJ37" s="88" t="str">
        <f t="shared" si="30"/>
        <v/>
      </c>
      <c r="DK37" s="88" t="str">
        <f t="shared" si="30"/>
        <v/>
      </c>
      <c r="DL37" s="89" t="str">
        <f t="shared" si="30"/>
        <v/>
      </c>
      <c r="DM37" s="90" t="str">
        <f t="shared" si="30"/>
        <v/>
      </c>
      <c r="DN37" s="90" t="str">
        <f t="shared" si="30"/>
        <v/>
      </c>
      <c r="DO37" s="90" t="str">
        <f t="shared" si="30"/>
        <v/>
      </c>
      <c r="DP37" s="90" t="str">
        <f t="shared" si="30"/>
        <v/>
      </c>
      <c r="DQ37" s="90" t="str">
        <f t="shared" si="30"/>
        <v/>
      </c>
      <c r="DR37" s="90" t="str">
        <f t="shared" si="30"/>
        <v/>
      </c>
      <c r="DS37" s="90" t="str">
        <f t="shared" si="60"/>
        <v/>
      </c>
      <c r="DT37" s="90" t="str">
        <f t="shared" si="60"/>
        <v/>
      </c>
      <c r="DU37" s="90" t="str">
        <f t="shared" si="60"/>
        <v/>
      </c>
      <c r="DV37" s="90" t="str">
        <f t="shared" si="60"/>
        <v/>
      </c>
      <c r="DW37" s="91" t="str">
        <f t="shared" si="60"/>
        <v/>
      </c>
      <c r="DY37" s="180">
        <f t="shared" si="61"/>
        <v>20</v>
      </c>
      <c r="DZ37" s="180" t="str">
        <f t="shared" si="62"/>
        <v>Cleaning Supplies</v>
      </c>
      <c r="EA37" s="181">
        <f t="shared" si="63"/>
        <v>0</v>
      </c>
    </row>
    <row r="38" spans="2:131" ht="11.85" customHeight="1" x14ac:dyDescent="0.15">
      <c r="B38" s="81"/>
      <c r="C38" s="92" t="s">
        <v>105</v>
      </c>
      <c r="D38" s="83"/>
      <c r="E38" s="84">
        <f t="shared" si="8"/>
        <v>0</v>
      </c>
      <c r="F38" s="84">
        <f t="shared" si="9"/>
        <v>0</v>
      </c>
      <c r="G38" s="85">
        <v>0</v>
      </c>
      <c r="H38" s="86">
        <v>0</v>
      </c>
      <c r="I38" s="86">
        <v>0</v>
      </c>
      <c r="J38" s="86"/>
      <c r="K38" s="86"/>
      <c r="L38" s="86"/>
      <c r="M38" s="86"/>
      <c r="N38" s="86"/>
      <c r="O38" s="86"/>
      <c r="P38" s="86"/>
      <c r="Q38" s="86"/>
      <c r="R38" s="87"/>
      <c r="T38" s="81"/>
      <c r="U38" s="92" t="str">
        <f t="shared" si="42"/>
        <v>Commissions - Group</v>
      </c>
      <c r="V38" s="83"/>
      <c r="W38" s="84">
        <f t="shared" si="10"/>
        <v>0</v>
      </c>
      <c r="X38" s="84">
        <f t="shared" si="11"/>
        <v>0</v>
      </c>
      <c r="Y38" s="85">
        <v>0</v>
      </c>
      <c r="Z38" s="86">
        <v>0</v>
      </c>
      <c r="AA38" s="86">
        <v>0</v>
      </c>
      <c r="AB38" s="86">
        <v>0</v>
      </c>
      <c r="AC38" s="86">
        <v>0</v>
      </c>
      <c r="AD38" s="86">
        <v>0</v>
      </c>
      <c r="AE38" s="86">
        <v>0</v>
      </c>
      <c r="AF38" s="86">
        <v>0</v>
      </c>
      <c r="AG38" s="86">
        <v>0</v>
      </c>
      <c r="AH38" s="86">
        <v>0</v>
      </c>
      <c r="AI38" s="86">
        <v>0</v>
      </c>
      <c r="AJ38" s="87">
        <v>0</v>
      </c>
      <c r="AL38" s="81"/>
      <c r="AM38" s="92" t="str">
        <f t="shared" si="44"/>
        <v>Commissions - Group</v>
      </c>
      <c r="AN38" s="83"/>
      <c r="AO38" s="84">
        <f t="shared" si="12"/>
        <v>0</v>
      </c>
      <c r="AP38" s="84">
        <f t="shared" si="13"/>
        <v>0</v>
      </c>
      <c r="AQ38" s="85">
        <v>0</v>
      </c>
      <c r="AR38" s="86">
        <v>0</v>
      </c>
      <c r="AS38" s="86">
        <v>0</v>
      </c>
      <c r="AT38" s="86">
        <v>0</v>
      </c>
      <c r="AU38" s="86">
        <v>0</v>
      </c>
      <c r="AV38" s="86">
        <v>0</v>
      </c>
      <c r="AW38" s="86">
        <v>0</v>
      </c>
      <c r="AX38" s="86">
        <v>0</v>
      </c>
      <c r="AY38" s="86">
        <v>0</v>
      </c>
      <c r="AZ38" s="86">
        <v>0</v>
      </c>
      <c r="BA38" s="86">
        <v>0</v>
      </c>
      <c r="BB38" s="87">
        <v>0</v>
      </c>
      <c r="BD38" s="81"/>
      <c r="BE38" s="92" t="str">
        <f t="shared" si="46"/>
        <v>Commissions - Group</v>
      </c>
      <c r="BF38" s="83"/>
      <c r="BG38" s="84">
        <f t="shared" si="14"/>
        <v>0</v>
      </c>
      <c r="BH38" s="84">
        <f t="shared" si="15"/>
        <v>0</v>
      </c>
      <c r="BI38" s="85">
        <v>0</v>
      </c>
      <c r="BJ38" s="86">
        <v>0</v>
      </c>
      <c r="BK38" s="86">
        <v>0</v>
      </c>
      <c r="BL38" s="86">
        <v>0</v>
      </c>
      <c r="BM38" s="86">
        <v>0</v>
      </c>
      <c r="BN38" s="86">
        <v>0</v>
      </c>
      <c r="BO38" s="86">
        <v>0</v>
      </c>
      <c r="BP38" s="86">
        <v>0</v>
      </c>
      <c r="BQ38" s="86">
        <v>0</v>
      </c>
      <c r="BR38" s="86">
        <v>0</v>
      </c>
      <c r="BS38" s="86">
        <v>0</v>
      </c>
      <c r="BT38" s="87">
        <v>0</v>
      </c>
      <c r="BV38" s="81"/>
      <c r="BW38" s="92" t="str">
        <f t="shared" si="48"/>
        <v>Commissions - Group</v>
      </c>
      <c r="BX38" s="83"/>
      <c r="BY38" s="84">
        <f t="shared" si="16"/>
        <v>0</v>
      </c>
      <c r="BZ38" s="85">
        <f t="shared" si="17"/>
        <v>0</v>
      </c>
      <c r="CA38" s="86">
        <f t="shared" si="18"/>
        <v>0</v>
      </c>
      <c r="CB38" s="86">
        <f t="shared" si="19"/>
        <v>0</v>
      </c>
      <c r="CC38" s="86">
        <f t="shared" si="20"/>
        <v>0</v>
      </c>
      <c r="CD38" s="84">
        <f t="shared" si="4"/>
        <v>0</v>
      </c>
      <c r="CE38" s="85">
        <f t="shared" si="21"/>
        <v>0</v>
      </c>
      <c r="CF38" s="86">
        <f t="shared" si="22"/>
        <v>0</v>
      </c>
      <c r="CG38" s="86">
        <f t="shared" si="23"/>
        <v>0</v>
      </c>
      <c r="CH38" s="86">
        <f t="shared" si="24"/>
        <v>0</v>
      </c>
      <c r="CI38" s="84">
        <f t="shared" si="5"/>
        <v>0</v>
      </c>
      <c r="CJ38" s="85">
        <f t="shared" si="25"/>
        <v>0</v>
      </c>
      <c r="CK38" s="86">
        <f t="shared" si="26"/>
        <v>0</v>
      </c>
      <c r="CL38" s="86">
        <f t="shared" si="27"/>
        <v>0</v>
      </c>
      <c r="CM38" s="87">
        <f t="shared" si="28"/>
        <v>0</v>
      </c>
      <c r="CO38" s="81"/>
      <c r="CP38" s="92" t="str">
        <f t="shared" si="49"/>
        <v>Commissions - Group</v>
      </c>
      <c r="CQ38" s="83"/>
      <c r="CR38" s="84">
        <f t="shared" si="29"/>
        <v>0</v>
      </c>
      <c r="CS38" s="84">
        <f t="shared" si="29"/>
        <v>0</v>
      </c>
      <c r="CT38" s="85">
        <f t="shared" si="29"/>
        <v>0</v>
      </c>
      <c r="CU38" s="86">
        <f t="shared" si="29"/>
        <v>0</v>
      </c>
      <c r="CV38" s="86">
        <f t="shared" si="29"/>
        <v>0</v>
      </c>
      <c r="CW38" s="86">
        <f t="shared" si="29"/>
        <v>0</v>
      </c>
      <c r="CX38" s="86">
        <f t="shared" si="29"/>
        <v>0</v>
      </c>
      <c r="CY38" s="86">
        <f t="shared" si="29"/>
        <v>0</v>
      </c>
      <c r="CZ38" s="86">
        <f t="shared" si="29"/>
        <v>0</v>
      </c>
      <c r="DA38" s="86">
        <f t="shared" si="55"/>
        <v>0</v>
      </c>
      <c r="DB38" s="86">
        <f t="shared" si="55"/>
        <v>0</v>
      </c>
      <c r="DC38" s="86">
        <f t="shared" si="55"/>
        <v>0</v>
      </c>
      <c r="DD38" s="86">
        <f t="shared" si="55"/>
        <v>0</v>
      </c>
      <c r="DE38" s="87">
        <f t="shared" si="55"/>
        <v>0</v>
      </c>
      <c r="DG38" s="81"/>
      <c r="DH38" s="92" t="str">
        <f t="shared" si="50"/>
        <v>Commissions - Group</v>
      </c>
      <c r="DI38" s="83"/>
      <c r="DJ38" s="88" t="str">
        <f t="shared" si="30"/>
        <v/>
      </c>
      <c r="DK38" s="88" t="str">
        <f t="shared" si="30"/>
        <v/>
      </c>
      <c r="DL38" s="89" t="str">
        <f t="shared" si="30"/>
        <v/>
      </c>
      <c r="DM38" s="90" t="str">
        <f t="shared" si="30"/>
        <v/>
      </c>
      <c r="DN38" s="90" t="str">
        <f t="shared" si="30"/>
        <v/>
      </c>
      <c r="DO38" s="90" t="str">
        <f t="shared" si="30"/>
        <v/>
      </c>
      <c r="DP38" s="90" t="str">
        <f t="shared" si="30"/>
        <v/>
      </c>
      <c r="DQ38" s="90" t="str">
        <f t="shared" si="30"/>
        <v/>
      </c>
      <c r="DR38" s="90" t="str">
        <f t="shared" si="30"/>
        <v/>
      </c>
      <c r="DS38" s="90" t="str">
        <f t="shared" si="60"/>
        <v/>
      </c>
      <c r="DT38" s="90" t="str">
        <f t="shared" si="60"/>
        <v/>
      </c>
      <c r="DU38" s="90" t="str">
        <f t="shared" si="60"/>
        <v/>
      </c>
      <c r="DV38" s="90" t="str">
        <f t="shared" si="60"/>
        <v/>
      </c>
      <c r="DW38" s="91" t="str">
        <f t="shared" si="60"/>
        <v/>
      </c>
      <c r="DY38" s="180">
        <f t="shared" si="61"/>
        <v>20</v>
      </c>
      <c r="DZ38" s="180" t="str">
        <f t="shared" si="62"/>
        <v>Commissions - Group</v>
      </c>
      <c r="EA38" s="181">
        <f t="shared" si="63"/>
        <v>0</v>
      </c>
    </row>
    <row r="39" spans="2:131" ht="11.85" customHeight="1" x14ac:dyDescent="0.15">
      <c r="B39" s="81"/>
      <c r="C39" s="92" t="s">
        <v>106</v>
      </c>
      <c r="D39" s="83"/>
      <c r="E39" s="84">
        <f t="shared" si="8"/>
        <v>0</v>
      </c>
      <c r="F39" s="84">
        <f t="shared" si="9"/>
        <v>0</v>
      </c>
      <c r="G39" s="85">
        <v>0</v>
      </c>
      <c r="H39" s="86">
        <v>0</v>
      </c>
      <c r="I39" s="86">
        <v>0</v>
      </c>
      <c r="J39" s="86"/>
      <c r="K39" s="86"/>
      <c r="L39" s="86"/>
      <c r="M39" s="86"/>
      <c r="N39" s="86"/>
      <c r="O39" s="86"/>
      <c r="P39" s="86"/>
      <c r="Q39" s="86"/>
      <c r="R39" s="87"/>
      <c r="T39" s="81"/>
      <c r="U39" s="92" t="str">
        <f t="shared" si="42"/>
        <v>Commissions - Individual</v>
      </c>
      <c r="V39" s="83"/>
      <c r="W39" s="84">
        <f t="shared" si="10"/>
        <v>0</v>
      </c>
      <c r="X39" s="84">
        <f t="shared" si="11"/>
        <v>0</v>
      </c>
      <c r="Y39" s="85">
        <v>0</v>
      </c>
      <c r="Z39" s="86">
        <v>0</v>
      </c>
      <c r="AA39" s="86">
        <v>0</v>
      </c>
      <c r="AB39" s="86">
        <v>0</v>
      </c>
      <c r="AC39" s="86">
        <v>0</v>
      </c>
      <c r="AD39" s="86">
        <v>0</v>
      </c>
      <c r="AE39" s="86">
        <v>0</v>
      </c>
      <c r="AF39" s="86">
        <v>0</v>
      </c>
      <c r="AG39" s="86">
        <v>0</v>
      </c>
      <c r="AH39" s="86">
        <v>0</v>
      </c>
      <c r="AI39" s="86">
        <v>0</v>
      </c>
      <c r="AJ39" s="87">
        <v>0</v>
      </c>
      <c r="AL39" s="81"/>
      <c r="AM39" s="92" t="str">
        <f t="shared" si="44"/>
        <v>Commissions - Individual</v>
      </c>
      <c r="AN39" s="83"/>
      <c r="AO39" s="84">
        <f t="shared" si="12"/>
        <v>0</v>
      </c>
      <c r="AP39" s="84">
        <f t="shared" si="13"/>
        <v>0</v>
      </c>
      <c r="AQ39" s="85">
        <v>0</v>
      </c>
      <c r="AR39" s="86">
        <v>0</v>
      </c>
      <c r="AS39" s="86">
        <v>0</v>
      </c>
      <c r="AT39" s="86">
        <v>0</v>
      </c>
      <c r="AU39" s="86">
        <v>0</v>
      </c>
      <c r="AV39" s="86">
        <v>0</v>
      </c>
      <c r="AW39" s="86">
        <v>0</v>
      </c>
      <c r="AX39" s="86">
        <v>0</v>
      </c>
      <c r="AY39" s="86">
        <v>0</v>
      </c>
      <c r="AZ39" s="86">
        <v>0</v>
      </c>
      <c r="BA39" s="86">
        <v>0</v>
      </c>
      <c r="BB39" s="87">
        <v>0</v>
      </c>
      <c r="BD39" s="81"/>
      <c r="BE39" s="92" t="str">
        <f t="shared" si="46"/>
        <v>Commissions - Individual</v>
      </c>
      <c r="BF39" s="83"/>
      <c r="BG39" s="84">
        <f t="shared" si="14"/>
        <v>0</v>
      </c>
      <c r="BH39" s="84">
        <f t="shared" si="15"/>
        <v>0</v>
      </c>
      <c r="BI39" s="85">
        <v>0</v>
      </c>
      <c r="BJ39" s="86">
        <v>0</v>
      </c>
      <c r="BK39" s="86">
        <v>0</v>
      </c>
      <c r="BL39" s="86">
        <v>0</v>
      </c>
      <c r="BM39" s="86">
        <v>0</v>
      </c>
      <c r="BN39" s="86">
        <v>0</v>
      </c>
      <c r="BO39" s="86">
        <v>0</v>
      </c>
      <c r="BP39" s="86">
        <v>0</v>
      </c>
      <c r="BQ39" s="86">
        <v>0</v>
      </c>
      <c r="BR39" s="86">
        <v>0</v>
      </c>
      <c r="BS39" s="86">
        <v>0</v>
      </c>
      <c r="BT39" s="87">
        <v>0</v>
      </c>
      <c r="BV39" s="81"/>
      <c r="BW39" s="92" t="str">
        <f t="shared" si="48"/>
        <v>Commissions - Individual</v>
      </c>
      <c r="BX39" s="83"/>
      <c r="BY39" s="84">
        <f t="shared" si="16"/>
        <v>0</v>
      </c>
      <c r="BZ39" s="85">
        <f t="shared" si="17"/>
        <v>0</v>
      </c>
      <c r="CA39" s="86">
        <f t="shared" si="18"/>
        <v>0</v>
      </c>
      <c r="CB39" s="86">
        <f t="shared" si="19"/>
        <v>0</v>
      </c>
      <c r="CC39" s="86">
        <f t="shared" si="20"/>
        <v>0</v>
      </c>
      <c r="CD39" s="84">
        <f t="shared" si="4"/>
        <v>0</v>
      </c>
      <c r="CE39" s="85">
        <f t="shared" si="21"/>
        <v>0</v>
      </c>
      <c r="CF39" s="86">
        <f t="shared" si="22"/>
        <v>0</v>
      </c>
      <c r="CG39" s="86">
        <f t="shared" si="23"/>
        <v>0</v>
      </c>
      <c r="CH39" s="86">
        <f t="shared" si="24"/>
        <v>0</v>
      </c>
      <c r="CI39" s="84">
        <f t="shared" si="5"/>
        <v>0</v>
      </c>
      <c r="CJ39" s="85">
        <f t="shared" si="25"/>
        <v>0</v>
      </c>
      <c r="CK39" s="86">
        <f t="shared" si="26"/>
        <v>0</v>
      </c>
      <c r="CL39" s="86">
        <f t="shared" si="27"/>
        <v>0</v>
      </c>
      <c r="CM39" s="87">
        <f t="shared" si="28"/>
        <v>0</v>
      </c>
      <c r="CO39" s="81"/>
      <c r="CP39" s="92" t="str">
        <f t="shared" si="49"/>
        <v>Commissions - Individual</v>
      </c>
      <c r="CQ39" s="83"/>
      <c r="CR39" s="84">
        <f t="shared" si="29"/>
        <v>0</v>
      </c>
      <c r="CS39" s="84">
        <f t="shared" si="29"/>
        <v>0</v>
      </c>
      <c r="CT39" s="85">
        <f t="shared" si="29"/>
        <v>0</v>
      </c>
      <c r="CU39" s="86">
        <f t="shared" si="29"/>
        <v>0</v>
      </c>
      <c r="CV39" s="86">
        <f t="shared" si="29"/>
        <v>0</v>
      </c>
      <c r="CW39" s="86">
        <f t="shared" si="29"/>
        <v>0</v>
      </c>
      <c r="CX39" s="86">
        <f t="shared" si="29"/>
        <v>0</v>
      </c>
      <c r="CY39" s="86">
        <f t="shared" si="29"/>
        <v>0</v>
      </c>
      <c r="CZ39" s="86">
        <f t="shared" si="29"/>
        <v>0</v>
      </c>
      <c r="DA39" s="86">
        <f t="shared" si="55"/>
        <v>0</v>
      </c>
      <c r="DB39" s="86">
        <f t="shared" si="55"/>
        <v>0</v>
      </c>
      <c r="DC39" s="86">
        <f t="shared" si="55"/>
        <v>0</v>
      </c>
      <c r="DD39" s="86">
        <f t="shared" si="55"/>
        <v>0</v>
      </c>
      <c r="DE39" s="87">
        <f t="shared" si="55"/>
        <v>0</v>
      </c>
      <c r="DG39" s="81"/>
      <c r="DH39" s="92" t="str">
        <f t="shared" si="50"/>
        <v>Commissions - Individual</v>
      </c>
      <c r="DI39" s="83"/>
      <c r="DJ39" s="88" t="str">
        <f t="shared" si="30"/>
        <v/>
      </c>
      <c r="DK39" s="88" t="str">
        <f t="shared" si="30"/>
        <v/>
      </c>
      <c r="DL39" s="89" t="str">
        <f t="shared" si="30"/>
        <v/>
      </c>
      <c r="DM39" s="90" t="str">
        <f t="shared" si="30"/>
        <v/>
      </c>
      <c r="DN39" s="90" t="str">
        <f t="shared" si="30"/>
        <v/>
      </c>
      <c r="DO39" s="90" t="str">
        <f t="shared" si="30"/>
        <v/>
      </c>
      <c r="DP39" s="90" t="str">
        <f t="shared" si="30"/>
        <v/>
      </c>
      <c r="DQ39" s="90" t="str">
        <f t="shared" si="30"/>
        <v/>
      </c>
      <c r="DR39" s="90" t="str">
        <f t="shared" si="30"/>
        <v/>
      </c>
      <c r="DS39" s="90" t="str">
        <f t="shared" si="60"/>
        <v/>
      </c>
      <c r="DT39" s="90" t="str">
        <f t="shared" si="60"/>
        <v/>
      </c>
      <c r="DU39" s="90" t="str">
        <f t="shared" si="60"/>
        <v/>
      </c>
      <c r="DV39" s="90" t="str">
        <f t="shared" si="60"/>
        <v/>
      </c>
      <c r="DW39" s="91" t="str">
        <f t="shared" si="60"/>
        <v/>
      </c>
      <c r="DY39" s="180">
        <f t="shared" si="61"/>
        <v>20</v>
      </c>
      <c r="DZ39" s="180" t="str">
        <f t="shared" si="62"/>
        <v>Commissions - Individual</v>
      </c>
      <c r="EA39" s="181">
        <f t="shared" si="63"/>
        <v>0</v>
      </c>
    </row>
    <row r="40" spans="2:131" ht="11.85" customHeight="1" x14ac:dyDescent="0.15">
      <c r="B40" s="81"/>
      <c r="C40" s="92" t="s">
        <v>107</v>
      </c>
      <c r="D40" s="83"/>
      <c r="E40" s="84">
        <f t="shared" si="8"/>
        <v>0</v>
      </c>
      <c r="F40" s="84">
        <f t="shared" si="9"/>
        <v>0</v>
      </c>
      <c r="G40" s="85">
        <v>0</v>
      </c>
      <c r="H40" s="86">
        <v>0</v>
      </c>
      <c r="I40" s="86">
        <v>0</v>
      </c>
      <c r="J40" s="86"/>
      <c r="K40" s="86"/>
      <c r="L40" s="86"/>
      <c r="M40" s="86"/>
      <c r="N40" s="86"/>
      <c r="O40" s="86"/>
      <c r="P40" s="86"/>
      <c r="Q40" s="86"/>
      <c r="R40" s="87"/>
      <c r="T40" s="81"/>
      <c r="U40" s="92" t="str">
        <f t="shared" si="42"/>
        <v>Commissions - Rebate</v>
      </c>
      <c r="V40" s="83"/>
      <c r="W40" s="84">
        <f t="shared" si="10"/>
        <v>0</v>
      </c>
      <c r="X40" s="84">
        <f t="shared" si="11"/>
        <v>0</v>
      </c>
      <c r="Y40" s="85">
        <v>0</v>
      </c>
      <c r="Z40" s="86">
        <v>0</v>
      </c>
      <c r="AA40" s="86">
        <v>0</v>
      </c>
      <c r="AB40" s="86">
        <v>0</v>
      </c>
      <c r="AC40" s="86">
        <v>0</v>
      </c>
      <c r="AD40" s="86">
        <v>0</v>
      </c>
      <c r="AE40" s="86">
        <v>0</v>
      </c>
      <c r="AF40" s="86">
        <v>0</v>
      </c>
      <c r="AG40" s="86">
        <v>0</v>
      </c>
      <c r="AH40" s="86">
        <v>0</v>
      </c>
      <c r="AI40" s="86">
        <v>0</v>
      </c>
      <c r="AJ40" s="87">
        <v>0</v>
      </c>
      <c r="AL40" s="81"/>
      <c r="AM40" s="92" t="str">
        <f t="shared" si="44"/>
        <v>Commissions - Rebate</v>
      </c>
      <c r="AN40" s="83"/>
      <c r="AO40" s="84">
        <f t="shared" si="12"/>
        <v>0</v>
      </c>
      <c r="AP40" s="84">
        <f t="shared" si="13"/>
        <v>0</v>
      </c>
      <c r="AQ40" s="85">
        <v>0</v>
      </c>
      <c r="AR40" s="86">
        <v>0</v>
      </c>
      <c r="AS40" s="86">
        <v>0</v>
      </c>
      <c r="AT40" s="86">
        <v>0</v>
      </c>
      <c r="AU40" s="86">
        <v>0</v>
      </c>
      <c r="AV40" s="86">
        <v>0</v>
      </c>
      <c r="AW40" s="86">
        <v>0</v>
      </c>
      <c r="AX40" s="86">
        <v>0</v>
      </c>
      <c r="AY40" s="86">
        <v>0</v>
      </c>
      <c r="AZ40" s="86">
        <v>0</v>
      </c>
      <c r="BA40" s="86">
        <v>0</v>
      </c>
      <c r="BB40" s="87">
        <v>0</v>
      </c>
      <c r="BD40" s="81"/>
      <c r="BE40" s="92" t="str">
        <f t="shared" si="46"/>
        <v>Commissions - Rebate</v>
      </c>
      <c r="BF40" s="83"/>
      <c r="BG40" s="84">
        <f t="shared" si="14"/>
        <v>0</v>
      </c>
      <c r="BH40" s="84">
        <f t="shared" si="15"/>
        <v>0</v>
      </c>
      <c r="BI40" s="85">
        <v>0</v>
      </c>
      <c r="BJ40" s="86">
        <v>0</v>
      </c>
      <c r="BK40" s="86">
        <v>0</v>
      </c>
      <c r="BL40" s="86">
        <v>0</v>
      </c>
      <c r="BM40" s="86">
        <v>0</v>
      </c>
      <c r="BN40" s="86">
        <v>0</v>
      </c>
      <c r="BO40" s="86">
        <v>0</v>
      </c>
      <c r="BP40" s="86">
        <v>0</v>
      </c>
      <c r="BQ40" s="86">
        <v>0</v>
      </c>
      <c r="BR40" s="86">
        <v>0</v>
      </c>
      <c r="BS40" s="86">
        <v>0</v>
      </c>
      <c r="BT40" s="87">
        <v>0</v>
      </c>
      <c r="BV40" s="81"/>
      <c r="BW40" s="92" t="str">
        <f t="shared" si="48"/>
        <v>Commissions - Rebate</v>
      </c>
      <c r="BX40" s="83"/>
      <c r="BY40" s="84">
        <f t="shared" si="16"/>
        <v>0</v>
      </c>
      <c r="BZ40" s="85">
        <f t="shared" si="17"/>
        <v>0</v>
      </c>
      <c r="CA40" s="86">
        <f t="shared" si="18"/>
        <v>0</v>
      </c>
      <c r="CB40" s="86">
        <f t="shared" si="19"/>
        <v>0</v>
      </c>
      <c r="CC40" s="86">
        <f t="shared" si="20"/>
        <v>0</v>
      </c>
      <c r="CD40" s="84">
        <f t="shared" si="4"/>
        <v>0</v>
      </c>
      <c r="CE40" s="85">
        <f t="shared" si="21"/>
        <v>0</v>
      </c>
      <c r="CF40" s="86">
        <f t="shared" si="22"/>
        <v>0</v>
      </c>
      <c r="CG40" s="86">
        <f t="shared" si="23"/>
        <v>0</v>
      </c>
      <c r="CH40" s="86">
        <f t="shared" si="24"/>
        <v>0</v>
      </c>
      <c r="CI40" s="84">
        <f t="shared" si="5"/>
        <v>0</v>
      </c>
      <c r="CJ40" s="85">
        <f t="shared" si="25"/>
        <v>0</v>
      </c>
      <c r="CK40" s="86">
        <f t="shared" si="26"/>
        <v>0</v>
      </c>
      <c r="CL40" s="86">
        <f t="shared" si="27"/>
        <v>0</v>
      </c>
      <c r="CM40" s="87">
        <f t="shared" si="28"/>
        <v>0</v>
      </c>
      <c r="CO40" s="81"/>
      <c r="CP40" s="92" t="str">
        <f t="shared" si="49"/>
        <v>Commissions - Rebate</v>
      </c>
      <c r="CQ40" s="83"/>
      <c r="CR40" s="84">
        <f t="shared" si="29"/>
        <v>0</v>
      </c>
      <c r="CS40" s="84">
        <f t="shared" si="29"/>
        <v>0</v>
      </c>
      <c r="CT40" s="85">
        <f t="shared" si="29"/>
        <v>0</v>
      </c>
      <c r="CU40" s="86">
        <f t="shared" si="29"/>
        <v>0</v>
      </c>
      <c r="CV40" s="86">
        <f t="shared" si="29"/>
        <v>0</v>
      </c>
      <c r="CW40" s="86">
        <f t="shared" si="29"/>
        <v>0</v>
      </c>
      <c r="CX40" s="86">
        <f t="shared" si="29"/>
        <v>0</v>
      </c>
      <c r="CY40" s="86">
        <f t="shared" si="29"/>
        <v>0</v>
      </c>
      <c r="CZ40" s="86">
        <f t="shared" si="29"/>
        <v>0</v>
      </c>
      <c r="DA40" s="86">
        <f t="shared" si="55"/>
        <v>0</v>
      </c>
      <c r="DB40" s="86">
        <f t="shared" si="55"/>
        <v>0</v>
      </c>
      <c r="DC40" s="86">
        <f t="shared" si="55"/>
        <v>0</v>
      </c>
      <c r="DD40" s="86">
        <f t="shared" si="55"/>
        <v>0</v>
      </c>
      <c r="DE40" s="87">
        <f t="shared" si="55"/>
        <v>0</v>
      </c>
      <c r="DG40" s="81"/>
      <c r="DH40" s="92" t="str">
        <f t="shared" si="50"/>
        <v>Commissions - Rebate</v>
      </c>
      <c r="DI40" s="83"/>
      <c r="DJ40" s="88" t="str">
        <f t="shared" si="30"/>
        <v/>
      </c>
      <c r="DK40" s="88" t="str">
        <f t="shared" si="30"/>
        <v/>
      </c>
      <c r="DL40" s="89" t="str">
        <f t="shared" si="30"/>
        <v/>
      </c>
      <c r="DM40" s="90" t="str">
        <f t="shared" si="30"/>
        <v/>
      </c>
      <c r="DN40" s="90" t="str">
        <f t="shared" si="30"/>
        <v/>
      </c>
      <c r="DO40" s="90" t="str">
        <f t="shared" si="30"/>
        <v/>
      </c>
      <c r="DP40" s="90" t="str">
        <f t="shared" si="30"/>
        <v/>
      </c>
      <c r="DQ40" s="90" t="str">
        <f t="shared" si="30"/>
        <v/>
      </c>
      <c r="DR40" s="90" t="str">
        <f t="shared" si="30"/>
        <v/>
      </c>
      <c r="DS40" s="90" t="str">
        <f t="shared" si="60"/>
        <v/>
      </c>
      <c r="DT40" s="90" t="str">
        <f t="shared" si="60"/>
        <v/>
      </c>
      <c r="DU40" s="90" t="str">
        <f t="shared" si="60"/>
        <v/>
      </c>
      <c r="DV40" s="90" t="str">
        <f t="shared" si="60"/>
        <v/>
      </c>
      <c r="DW40" s="91" t="str">
        <f t="shared" si="60"/>
        <v/>
      </c>
      <c r="DY40" s="180">
        <f t="shared" si="61"/>
        <v>20</v>
      </c>
      <c r="DZ40" s="180" t="str">
        <f t="shared" si="62"/>
        <v>Commissions - Rebate</v>
      </c>
      <c r="EA40" s="181">
        <f t="shared" si="63"/>
        <v>0</v>
      </c>
    </row>
    <row r="41" spans="2:131" ht="11.85" customHeight="1" x14ac:dyDescent="0.15">
      <c r="B41" s="81"/>
      <c r="C41" s="92" t="s">
        <v>108</v>
      </c>
      <c r="D41" s="83"/>
      <c r="E41" s="84">
        <f t="shared" si="8"/>
        <v>0</v>
      </c>
      <c r="F41" s="84">
        <f t="shared" si="9"/>
        <v>0</v>
      </c>
      <c r="G41" s="85">
        <v>0</v>
      </c>
      <c r="H41" s="86">
        <v>0</v>
      </c>
      <c r="I41" s="86">
        <v>0</v>
      </c>
      <c r="J41" s="86"/>
      <c r="K41" s="86"/>
      <c r="L41" s="86"/>
      <c r="M41" s="86"/>
      <c r="N41" s="86"/>
      <c r="O41" s="86"/>
      <c r="P41" s="86"/>
      <c r="Q41" s="86"/>
      <c r="R41" s="87"/>
      <c r="T41" s="81"/>
      <c r="U41" s="92" t="str">
        <f t="shared" si="42"/>
        <v>Complimentary Gifts &amp; Services</v>
      </c>
      <c r="V41" s="83"/>
      <c r="W41" s="84">
        <f t="shared" si="10"/>
        <v>0</v>
      </c>
      <c r="X41" s="84">
        <f t="shared" si="11"/>
        <v>0</v>
      </c>
      <c r="Y41" s="85">
        <v>0</v>
      </c>
      <c r="Z41" s="86">
        <v>0</v>
      </c>
      <c r="AA41" s="86">
        <v>0</v>
      </c>
      <c r="AB41" s="86">
        <v>0</v>
      </c>
      <c r="AC41" s="86">
        <v>0</v>
      </c>
      <c r="AD41" s="86">
        <v>0</v>
      </c>
      <c r="AE41" s="86">
        <v>0</v>
      </c>
      <c r="AF41" s="86">
        <v>0</v>
      </c>
      <c r="AG41" s="86">
        <v>0</v>
      </c>
      <c r="AH41" s="86">
        <v>0</v>
      </c>
      <c r="AI41" s="86">
        <v>0</v>
      </c>
      <c r="AJ41" s="87">
        <v>0</v>
      </c>
      <c r="AL41" s="81"/>
      <c r="AM41" s="92" t="str">
        <f t="shared" si="44"/>
        <v>Complimentary Gifts &amp; Services</v>
      </c>
      <c r="AN41" s="83"/>
      <c r="AO41" s="84">
        <f t="shared" si="12"/>
        <v>0</v>
      </c>
      <c r="AP41" s="84">
        <f t="shared" si="13"/>
        <v>0</v>
      </c>
      <c r="AQ41" s="85">
        <v>0</v>
      </c>
      <c r="AR41" s="86">
        <v>0</v>
      </c>
      <c r="AS41" s="86">
        <v>0</v>
      </c>
      <c r="AT41" s="86">
        <v>0</v>
      </c>
      <c r="AU41" s="86">
        <v>0</v>
      </c>
      <c r="AV41" s="86">
        <v>0</v>
      </c>
      <c r="AW41" s="86">
        <v>0</v>
      </c>
      <c r="AX41" s="86">
        <v>0</v>
      </c>
      <c r="AY41" s="86">
        <v>0</v>
      </c>
      <c r="AZ41" s="86">
        <v>0</v>
      </c>
      <c r="BA41" s="86">
        <v>0</v>
      </c>
      <c r="BB41" s="87">
        <v>0</v>
      </c>
      <c r="BD41" s="81"/>
      <c r="BE41" s="92" t="str">
        <f t="shared" si="46"/>
        <v>Complimentary Gifts &amp; Services</v>
      </c>
      <c r="BF41" s="83"/>
      <c r="BG41" s="84">
        <f t="shared" si="14"/>
        <v>0</v>
      </c>
      <c r="BH41" s="84">
        <f t="shared" si="15"/>
        <v>0</v>
      </c>
      <c r="BI41" s="85">
        <v>0</v>
      </c>
      <c r="BJ41" s="86">
        <v>0</v>
      </c>
      <c r="BK41" s="86">
        <v>0</v>
      </c>
      <c r="BL41" s="86">
        <v>0</v>
      </c>
      <c r="BM41" s="86">
        <v>0</v>
      </c>
      <c r="BN41" s="86">
        <v>0</v>
      </c>
      <c r="BO41" s="86">
        <v>0</v>
      </c>
      <c r="BP41" s="86">
        <v>0</v>
      </c>
      <c r="BQ41" s="86">
        <v>0</v>
      </c>
      <c r="BR41" s="86">
        <v>0</v>
      </c>
      <c r="BS41" s="86">
        <v>0</v>
      </c>
      <c r="BT41" s="87">
        <v>0</v>
      </c>
      <c r="BV41" s="81"/>
      <c r="BW41" s="92" t="str">
        <f t="shared" si="48"/>
        <v>Complimentary Gifts &amp; Services</v>
      </c>
      <c r="BX41" s="83"/>
      <c r="BY41" s="84">
        <f t="shared" si="16"/>
        <v>0</v>
      </c>
      <c r="BZ41" s="85">
        <f t="shared" si="17"/>
        <v>0</v>
      </c>
      <c r="CA41" s="86">
        <f t="shared" si="18"/>
        <v>0</v>
      </c>
      <c r="CB41" s="86">
        <f t="shared" si="19"/>
        <v>0</v>
      </c>
      <c r="CC41" s="86">
        <f t="shared" si="20"/>
        <v>0</v>
      </c>
      <c r="CD41" s="84">
        <f t="shared" si="4"/>
        <v>0</v>
      </c>
      <c r="CE41" s="85">
        <f t="shared" si="21"/>
        <v>0</v>
      </c>
      <c r="CF41" s="86">
        <f t="shared" si="22"/>
        <v>0</v>
      </c>
      <c r="CG41" s="86">
        <f t="shared" si="23"/>
        <v>0</v>
      </c>
      <c r="CH41" s="86">
        <f t="shared" si="24"/>
        <v>0</v>
      </c>
      <c r="CI41" s="84">
        <f t="shared" si="5"/>
        <v>0</v>
      </c>
      <c r="CJ41" s="85">
        <f t="shared" si="25"/>
        <v>0</v>
      </c>
      <c r="CK41" s="86">
        <f t="shared" si="26"/>
        <v>0</v>
      </c>
      <c r="CL41" s="86">
        <f t="shared" si="27"/>
        <v>0</v>
      </c>
      <c r="CM41" s="87">
        <f t="shared" si="28"/>
        <v>0</v>
      </c>
      <c r="CO41" s="81"/>
      <c r="CP41" s="92" t="str">
        <f t="shared" si="49"/>
        <v>Complimentary Gifts &amp; Services</v>
      </c>
      <c r="CQ41" s="83"/>
      <c r="CR41" s="84">
        <f t="shared" si="29"/>
        <v>0</v>
      </c>
      <c r="CS41" s="84">
        <f t="shared" si="29"/>
        <v>0</v>
      </c>
      <c r="CT41" s="85">
        <f t="shared" si="29"/>
        <v>0</v>
      </c>
      <c r="CU41" s="86">
        <f t="shared" si="29"/>
        <v>0</v>
      </c>
      <c r="CV41" s="86">
        <f t="shared" si="29"/>
        <v>0</v>
      </c>
      <c r="CW41" s="86">
        <f t="shared" si="29"/>
        <v>0</v>
      </c>
      <c r="CX41" s="86">
        <f t="shared" si="29"/>
        <v>0</v>
      </c>
      <c r="CY41" s="86">
        <f t="shared" si="29"/>
        <v>0</v>
      </c>
      <c r="CZ41" s="86">
        <f t="shared" si="29"/>
        <v>0</v>
      </c>
      <c r="DA41" s="86">
        <f t="shared" si="55"/>
        <v>0</v>
      </c>
      <c r="DB41" s="86">
        <f t="shared" si="55"/>
        <v>0</v>
      </c>
      <c r="DC41" s="86">
        <f t="shared" si="55"/>
        <v>0</v>
      </c>
      <c r="DD41" s="86">
        <f t="shared" si="55"/>
        <v>0</v>
      </c>
      <c r="DE41" s="87">
        <f t="shared" si="55"/>
        <v>0</v>
      </c>
      <c r="DG41" s="81"/>
      <c r="DH41" s="92" t="str">
        <f t="shared" si="50"/>
        <v>Complimentary Gifts &amp; Services</v>
      </c>
      <c r="DI41" s="83"/>
      <c r="DJ41" s="88" t="str">
        <f t="shared" si="30"/>
        <v/>
      </c>
      <c r="DK41" s="88" t="str">
        <f t="shared" si="30"/>
        <v/>
      </c>
      <c r="DL41" s="89" t="str">
        <f t="shared" si="30"/>
        <v/>
      </c>
      <c r="DM41" s="90" t="str">
        <f t="shared" si="30"/>
        <v/>
      </c>
      <c r="DN41" s="90" t="str">
        <f t="shared" si="30"/>
        <v/>
      </c>
      <c r="DO41" s="90" t="str">
        <f t="shared" si="30"/>
        <v/>
      </c>
      <c r="DP41" s="90" t="str">
        <f t="shared" si="30"/>
        <v/>
      </c>
      <c r="DQ41" s="90" t="str">
        <f t="shared" si="30"/>
        <v/>
      </c>
      <c r="DR41" s="90" t="str">
        <f t="shared" si="30"/>
        <v/>
      </c>
      <c r="DS41" s="90" t="str">
        <f t="shared" si="60"/>
        <v/>
      </c>
      <c r="DT41" s="90" t="str">
        <f t="shared" si="60"/>
        <v/>
      </c>
      <c r="DU41" s="90" t="str">
        <f t="shared" si="60"/>
        <v/>
      </c>
      <c r="DV41" s="90" t="str">
        <f t="shared" si="60"/>
        <v/>
      </c>
      <c r="DW41" s="91" t="str">
        <f t="shared" si="60"/>
        <v/>
      </c>
      <c r="DY41" s="180">
        <f t="shared" si="61"/>
        <v>20</v>
      </c>
      <c r="DZ41" s="180" t="str">
        <f t="shared" si="62"/>
        <v>Complimentary Gifts &amp; Services</v>
      </c>
      <c r="EA41" s="181">
        <f t="shared" si="63"/>
        <v>0</v>
      </c>
    </row>
    <row r="42" spans="2:131" ht="11.85" customHeight="1" x14ac:dyDescent="0.15">
      <c r="B42" s="81"/>
      <c r="C42" s="92" t="s">
        <v>109</v>
      </c>
      <c r="D42" s="83"/>
      <c r="E42" s="84">
        <f t="shared" si="8"/>
        <v>0</v>
      </c>
      <c r="F42" s="84">
        <f t="shared" si="9"/>
        <v>0</v>
      </c>
      <c r="G42" s="85">
        <v>0</v>
      </c>
      <c r="H42" s="86">
        <v>0</v>
      </c>
      <c r="I42" s="86">
        <v>0</v>
      </c>
      <c r="J42" s="86"/>
      <c r="K42" s="86"/>
      <c r="L42" s="86"/>
      <c r="M42" s="86"/>
      <c r="N42" s="86"/>
      <c r="O42" s="86"/>
      <c r="P42" s="86"/>
      <c r="Q42" s="86"/>
      <c r="R42" s="87"/>
      <c r="T42" s="81"/>
      <c r="U42" s="92" t="str">
        <f t="shared" si="42"/>
        <v>Computer System Maintenance</v>
      </c>
      <c r="V42" s="83"/>
      <c r="W42" s="84">
        <f t="shared" si="10"/>
        <v>0</v>
      </c>
      <c r="X42" s="84">
        <f t="shared" si="11"/>
        <v>0</v>
      </c>
      <c r="Y42" s="85">
        <v>0</v>
      </c>
      <c r="Z42" s="86">
        <v>0</v>
      </c>
      <c r="AA42" s="86">
        <v>0</v>
      </c>
      <c r="AB42" s="86">
        <v>0</v>
      </c>
      <c r="AC42" s="86">
        <v>0</v>
      </c>
      <c r="AD42" s="86">
        <v>0</v>
      </c>
      <c r="AE42" s="86">
        <v>0</v>
      </c>
      <c r="AF42" s="86">
        <v>0</v>
      </c>
      <c r="AG42" s="86">
        <v>0</v>
      </c>
      <c r="AH42" s="86">
        <v>0</v>
      </c>
      <c r="AI42" s="86">
        <v>0</v>
      </c>
      <c r="AJ42" s="87">
        <v>0</v>
      </c>
      <c r="AL42" s="81"/>
      <c r="AM42" s="92" t="str">
        <f t="shared" si="44"/>
        <v>Computer System Maintenance</v>
      </c>
      <c r="AN42" s="83"/>
      <c r="AO42" s="84">
        <f t="shared" si="12"/>
        <v>0</v>
      </c>
      <c r="AP42" s="84">
        <f t="shared" si="13"/>
        <v>0</v>
      </c>
      <c r="AQ42" s="85">
        <v>0</v>
      </c>
      <c r="AR42" s="86">
        <v>0</v>
      </c>
      <c r="AS42" s="86">
        <v>0</v>
      </c>
      <c r="AT42" s="86">
        <v>0</v>
      </c>
      <c r="AU42" s="86">
        <v>0</v>
      </c>
      <c r="AV42" s="86">
        <v>0</v>
      </c>
      <c r="AW42" s="86">
        <v>0</v>
      </c>
      <c r="AX42" s="86">
        <v>0</v>
      </c>
      <c r="AY42" s="86">
        <v>0</v>
      </c>
      <c r="AZ42" s="86">
        <v>0</v>
      </c>
      <c r="BA42" s="86">
        <v>0</v>
      </c>
      <c r="BB42" s="87">
        <v>0</v>
      </c>
      <c r="BD42" s="81"/>
      <c r="BE42" s="92" t="str">
        <f t="shared" si="46"/>
        <v>Computer System Maintenance</v>
      </c>
      <c r="BF42" s="83"/>
      <c r="BG42" s="84">
        <f t="shared" si="14"/>
        <v>0</v>
      </c>
      <c r="BH42" s="84">
        <f t="shared" si="15"/>
        <v>0</v>
      </c>
      <c r="BI42" s="85">
        <v>0</v>
      </c>
      <c r="BJ42" s="86">
        <v>0</v>
      </c>
      <c r="BK42" s="86">
        <v>0</v>
      </c>
      <c r="BL42" s="86">
        <v>0</v>
      </c>
      <c r="BM42" s="86">
        <v>0</v>
      </c>
      <c r="BN42" s="86">
        <v>0</v>
      </c>
      <c r="BO42" s="86">
        <v>0</v>
      </c>
      <c r="BP42" s="86">
        <v>0</v>
      </c>
      <c r="BQ42" s="86">
        <v>0</v>
      </c>
      <c r="BR42" s="86">
        <v>0</v>
      </c>
      <c r="BS42" s="86">
        <v>0</v>
      </c>
      <c r="BT42" s="87">
        <v>0</v>
      </c>
      <c r="BV42" s="81"/>
      <c r="BW42" s="92" t="str">
        <f t="shared" si="48"/>
        <v>Computer System Maintenance</v>
      </c>
      <c r="BX42" s="83"/>
      <c r="BY42" s="84">
        <f t="shared" si="16"/>
        <v>0</v>
      </c>
      <c r="BZ42" s="85">
        <f t="shared" si="17"/>
        <v>0</v>
      </c>
      <c r="CA42" s="86">
        <f t="shared" si="18"/>
        <v>0</v>
      </c>
      <c r="CB42" s="86">
        <f t="shared" si="19"/>
        <v>0</v>
      </c>
      <c r="CC42" s="86">
        <f t="shared" si="20"/>
        <v>0</v>
      </c>
      <c r="CD42" s="84">
        <f t="shared" si="4"/>
        <v>0</v>
      </c>
      <c r="CE42" s="85">
        <f t="shared" si="21"/>
        <v>0</v>
      </c>
      <c r="CF42" s="86">
        <f t="shared" si="22"/>
        <v>0</v>
      </c>
      <c r="CG42" s="86">
        <f t="shared" si="23"/>
        <v>0</v>
      </c>
      <c r="CH42" s="86">
        <f t="shared" si="24"/>
        <v>0</v>
      </c>
      <c r="CI42" s="84">
        <f t="shared" si="5"/>
        <v>0</v>
      </c>
      <c r="CJ42" s="85">
        <f t="shared" si="25"/>
        <v>0</v>
      </c>
      <c r="CK42" s="86">
        <f t="shared" si="26"/>
        <v>0</v>
      </c>
      <c r="CL42" s="86">
        <f t="shared" si="27"/>
        <v>0</v>
      </c>
      <c r="CM42" s="87">
        <f t="shared" si="28"/>
        <v>0</v>
      </c>
      <c r="CO42" s="81"/>
      <c r="CP42" s="92" t="str">
        <f t="shared" si="49"/>
        <v>Computer System Maintenance</v>
      </c>
      <c r="CQ42" s="83"/>
      <c r="CR42" s="84">
        <f t="shared" si="29"/>
        <v>0</v>
      </c>
      <c r="CS42" s="84">
        <f t="shared" si="29"/>
        <v>0</v>
      </c>
      <c r="CT42" s="85">
        <f t="shared" si="29"/>
        <v>0</v>
      </c>
      <c r="CU42" s="86">
        <f t="shared" si="29"/>
        <v>0</v>
      </c>
      <c r="CV42" s="86">
        <f t="shared" si="29"/>
        <v>0</v>
      </c>
      <c r="CW42" s="86">
        <f t="shared" si="29"/>
        <v>0</v>
      </c>
      <c r="CX42" s="86">
        <f t="shared" si="29"/>
        <v>0</v>
      </c>
      <c r="CY42" s="86">
        <f t="shared" si="29"/>
        <v>0</v>
      </c>
      <c r="CZ42" s="86">
        <f t="shared" si="29"/>
        <v>0</v>
      </c>
      <c r="DA42" s="86">
        <f t="shared" si="55"/>
        <v>0</v>
      </c>
      <c r="DB42" s="86">
        <f t="shared" si="55"/>
        <v>0</v>
      </c>
      <c r="DC42" s="86">
        <f t="shared" si="55"/>
        <v>0</v>
      </c>
      <c r="DD42" s="86">
        <f t="shared" si="55"/>
        <v>0</v>
      </c>
      <c r="DE42" s="87">
        <f t="shared" si="55"/>
        <v>0</v>
      </c>
      <c r="DG42" s="81"/>
      <c r="DH42" s="92" t="str">
        <f t="shared" si="50"/>
        <v>Computer System Maintenance</v>
      </c>
      <c r="DI42" s="83"/>
      <c r="DJ42" s="88" t="str">
        <f t="shared" si="30"/>
        <v/>
      </c>
      <c r="DK42" s="88" t="str">
        <f t="shared" si="30"/>
        <v/>
      </c>
      <c r="DL42" s="89" t="str">
        <f t="shared" si="30"/>
        <v/>
      </c>
      <c r="DM42" s="90" t="str">
        <f t="shared" si="30"/>
        <v/>
      </c>
      <c r="DN42" s="90" t="str">
        <f t="shared" si="30"/>
        <v/>
      </c>
      <c r="DO42" s="90" t="str">
        <f t="shared" si="30"/>
        <v/>
      </c>
      <c r="DP42" s="90" t="str">
        <f t="shared" si="30"/>
        <v/>
      </c>
      <c r="DQ42" s="90" t="str">
        <f t="shared" si="30"/>
        <v/>
      </c>
      <c r="DR42" s="90" t="str">
        <f t="shared" si="30"/>
        <v/>
      </c>
      <c r="DS42" s="90" t="str">
        <f t="shared" si="60"/>
        <v/>
      </c>
      <c r="DT42" s="90" t="str">
        <f t="shared" si="60"/>
        <v/>
      </c>
      <c r="DU42" s="90" t="str">
        <f t="shared" si="60"/>
        <v/>
      </c>
      <c r="DV42" s="90" t="str">
        <f t="shared" si="60"/>
        <v/>
      </c>
      <c r="DW42" s="91" t="str">
        <f t="shared" si="60"/>
        <v/>
      </c>
      <c r="DY42" s="180">
        <f t="shared" si="61"/>
        <v>20</v>
      </c>
      <c r="DZ42" s="180" t="str">
        <f t="shared" si="62"/>
        <v>Computer System Maintenance</v>
      </c>
      <c r="EA42" s="181">
        <f t="shared" si="63"/>
        <v>0</v>
      </c>
    </row>
    <row r="43" spans="2:131" ht="11.85" customHeight="1" x14ac:dyDescent="0.15">
      <c r="B43" s="81"/>
      <c r="C43" s="92" t="s">
        <v>110</v>
      </c>
      <c r="D43" s="83"/>
      <c r="E43" s="84">
        <f t="shared" si="8"/>
        <v>12400</v>
      </c>
      <c r="F43" s="84">
        <f t="shared" si="9"/>
        <v>12400</v>
      </c>
      <c r="G43" s="85">
        <v>4500</v>
      </c>
      <c r="H43" s="86">
        <v>3200</v>
      </c>
      <c r="I43" s="86">
        <v>4700</v>
      </c>
      <c r="J43" s="86"/>
      <c r="K43" s="86"/>
      <c r="L43" s="86"/>
      <c r="M43" s="86"/>
      <c r="N43" s="86"/>
      <c r="O43" s="86"/>
      <c r="P43" s="86"/>
      <c r="Q43" s="86"/>
      <c r="R43" s="87"/>
      <c r="T43" s="81"/>
      <c r="U43" s="92" t="str">
        <f t="shared" si="42"/>
        <v>Contract Service</v>
      </c>
      <c r="V43" s="83"/>
      <c r="W43" s="84">
        <f t="shared" si="10"/>
        <v>70900</v>
      </c>
      <c r="X43" s="84">
        <f t="shared" si="11"/>
        <v>19600</v>
      </c>
      <c r="Y43" s="85">
        <v>5700</v>
      </c>
      <c r="Z43" s="86">
        <v>8200</v>
      </c>
      <c r="AA43" s="86">
        <v>5700</v>
      </c>
      <c r="AB43" s="86">
        <v>5700</v>
      </c>
      <c r="AC43" s="86">
        <v>5700</v>
      </c>
      <c r="AD43" s="86">
        <v>5700</v>
      </c>
      <c r="AE43" s="86">
        <v>5700</v>
      </c>
      <c r="AF43" s="86">
        <v>5700</v>
      </c>
      <c r="AG43" s="86">
        <v>5700</v>
      </c>
      <c r="AH43" s="86">
        <v>5700</v>
      </c>
      <c r="AI43" s="86">
        <v>5700</v>
      </c>
      <c r="AJ43" s="87">
        <v>5700</v>
      </c>
      <c r="AL43" s="81"/>
      <c r="AM43" s="92" t="str">
        <f t="shared" si="44"/>
        <v>Contract Service</v>
      </c>
      <c r="AN43" s="83"/>
      <c r="AO43" s="84">
        <f t="shared" si="12"/>
        <v>50170.01</v>
      </c>
      <c r="AP43" s="84">
        <f t="shared" si="13"/>
        <v>11100</v>
      </c>
      <c r="AQ43" s="85">
        <v>2700</v>
      </c>
      <c r="AR43" s="86">
        <v>4200</v>
      </c>
      <c r="AS43" s="86">
        <v>4200</v>
      </c>
      <c r="AT43" s="86">
        <v>4514.1400000000003</v>
      </c>
      <c r="AU43" s="86">
        <v>0</v>
      </c>
      <c r="AV43" s="86">
        <v>5303.65</v>
      </c>
      <c r="AW43" s="86">
        <v>4942.41</v>
      </c>
      <c r="AX43" s="86">
        <v>6885.81</v>
      </c>
      <c r="AY43" s="86">
        <v>5304</v>
      </c>
      <c r="AZ43" s="86">
        <v>4120</v>
      </c>
      <c r="BA43" s="86">
        <v>4000</v>
      </c>
      <c r="BB43" s="87">
        <v>4000</v>
      </c>
      <c r="BD43" s="81"/>
      <c r="BE43" s="92" t="str">
        <f t="shared" si="46"/>
        <v>Contract Service</v>
      </c>
      <c r="BF43" s="83"/>
      <c r="BG43" s="84">
        <f t="shared" si="14"/>
        <v>63205</v>
      </c>
      <c r="BH43" s="84">
        <f t="shared" si="15"/>
        <v>17400</v>
      </c>
      <c r="BI43" s="85">
        <v>7600</v>
      </c>
      <c r="BJ43" s="86">
        <v>4000</v>
      </c>
      <c r="BK43" s="86">
        <v>5800</v>
      </c>
      <c r="BL43" s="86">
        <v>5800</v>
      </c>
      <c r="BM43" s="86">
        <v>5800</v>
      </c>
      <c r="BN43" s="86">
        <v>5800</v>
      </c>
      <c r="BO43" s="86">
        <v>6605</v>
      </c>
      <c r="BP43" s="86">
        <v>5800</v>
      </c>
      <c r="BQ43" s="86">
        <v>4000</v>
      </c>
      <c r="BR43" s="86">
        <v>4000</v>
      </c>
      <c r="BS43" s="86">
        <v>2500</v>
      </c>
      <c r="BT43" s="87">
        <v>5500</v>
      </c>
      <c r="BV43" s="81"/>
      <c r="BW43" s="92" t="str">
        <f t="shared" si="48"/>
        <v>Contract Service</v>
      </c>
      <c r="BX43" s="83"/>
      <c r="BY43" s="84">
        <f t="shared" si="16"/>
        <v>12400</v>
      </c>
      <c r="BZ43" s="85">
        <f t="shared" si="17"/>
        <v>12400</v>
      </c>
      <c r="CA43" s="86">
        <f t="shared" si="18"/>
        <v>0</v>
      </c>
      <c r="CB43" s="86">
        <f t="shared" si="19"/>
        <v>0</v>
      </c>
      <c r="CC43" s="86">
        <f t="shared" si="20"/>
        <v>0</v>
      </c>
      <c r="CD43" s="84">
        <f t="shared" si="4"/>
        <v>70900</v>
      </c>
      <c r="CE43" s="85">
        <f t="shared" si="21"/>
        <v>19600</v>
      </c>
      <c r="CF43" s="86">
        <f t="shared" si="22"/>
        <v>17100</v>
      </c>
      <c r="CG43" s="86">
        <f t="shared" si="23"/>
        <v>17100</v>
      </c>
      <c r="CH43" s="86">
        <f t="shared" si="24"/>
        <v>17100</v>
      </c>
      <c r="CI43" s="84">
        <f t="shared" si="5"/>
        <v>50170.01</v>
      </c>
      <c r="CJ43" s="85">
        <f t="shared" si="25"/>
        <v>11100</v>
      </c>
      <c r="CK43" s="86">
        <f t="shared" si="26"/>
        <v>9817.7900000000009</v>
      </c>
      <c r="CL43" s="86">
        <f t="shared" si="27"/>
        <v>17132.22</v>
      </c>
      <c r="CM43" s="87">
        <f t="shared" si="28"/>
        <v>12120</v>
      </c>
      <c r="CO43" s="81"/>
      <c r="CP43" s="92" t="str">
        <f t="shared" si="49"/>
        <v>Contract Service</v>
      </c>
      <c r="CQ43" s="83"/>
      <c r="CR43" s="84">
        <f t="shared" si="29"/>
        <v>-58500</v>
      </c>
      <c r="CS43" s="84">
        <f t="shared" si="29"/>
        <v>-7200</v>
      </c>
      <c r="CT43" s="85">
        <f t="shared" si="29"/>
        <v>-1200</v>
      </c>
      <c r="CU43" s="86">
        <f t="shared" si="29"/>
        <v>-5000</v>
      </c>
      <c r="CV43" s="86">
        <f t="shared" si="29"/>
        <v>-1000</v>
      </c>
      <c r="CW43" s="86">
        <f t="shared" si="29"/>
        <v>-5700</v>
      </c>
      <c r="CX43" s="86">
        <f t="shared" si="29"/>
        <v>-5700</v>
      </c>
      <c r="CY43" s="86">
        <f t="shared" si="29"/>
        <v>-5700</v>
      </c>
      <c r="CZ43" s="86">
        <f t="shared" si="29"/>
        <v>-5700</v>
      </c>
      <c r="DA43" s="86">
        <f t="shared" si="55"/>
        <v>-5700</v>
      </c>
      <c r="DB43" s="86">
        <f t="shared" si="55"/>
        <v>-5700</v>
      </c>
      <c r="DC43" s="86">
        <f t="shared" si="55"/>
        <v>-5700</v>
      </c>
      <c r="DD43" s="86">
        <f t="shared" si="55"/>
        <v>-5700</v>
      </c>
      <c r="DE43" s="87">
        <f t="shared" si="55"/>
        <v>-5700</v>
      </c>
      <c r="DG43" s="81"/>
      <c r="DH43" s="92" t="str">
        <f t="shared" si="50"/>
        <v>Contract Service</v>
      </c>
      <c r="DI43" s="83"/>
      <c r="DJ43" s="88">
        <f t="shared" si="30"/>
        <v>0.17489421720733422</v>
      </c>
      <c r="DK43" s="88">
        <f t="shared" si="30"/>
        <v>0.63265306122448983</v>
      </c>
      <c r="DL43" s="89">
        <f t="shared" si="30"/>
        <v>0.78947368421052633</v>
      </c>
      <c r="DM43" s="90">
        <f t="shared" si="30"/>
        <v>0.3902439024390244</v>
      </c>
      <c r="DN43" s="90">
        <f t="shared" si="30"/>
        <v>0.82456140350877194</v>
      </c>
      <c r="DO43" s="90">
        <f t="shared" si="30"/>
        <v>0</v>
      </c>
      <c r="DP43" s="90">
        <f t="shared" si="30"/>
        <v>0</v>
      </c>
      <c r="DQ43" s="90">
        <f t="shared" si="30"/>
        <v>0</v>
      </c>
      <c r="DR43" s="90">
        <f t="shared" si="30"/>
        <v>0</v>
      </c>
      <c r="DS43" s="90">
        <f t="shared" si="60"/>
        <v>0</v>
      </c>
      <c r="DT43" s="90">
        <f t="shared" si="60"/>
        <v>0</v>
      </c>
      <c r="DU43" s="90">
        <f t="shared" si="60"/>
        <v>0</v>
      </c>
      <c r="DV43" s="90">
        <f t="shared" si="60"/>
        <v>0</v>
      </c>
      <c r="DW43" s="91">
        <f t="shared" si="60"/>
        <v>0</v>
      </c>
      <c r="DY43" s="180">
        <f t="shared" si="61"/>
        <v>7</v>
      </c>
      <c r="DZ43" s="180" t="str">
        <f t="shared" si="62"/>
        <v>Contract Service</v>
      </c>
      <c r="EA43" s="181">
        <f t="shared" si="63"/>
        <v>1000</v>
      </c>
    </row>
    <row r="44" spans="2:131" ht="11.85" customHeight="1" x14ac:dyDescent="0.15">
      <c r="B44" s="81"/>
      <c r="C44" s="92" t="s">
        <v>111</v>
      </c>
      <c r="D44" s="83"/>
      <c r="E44" s="84">
        <f t="shared" si="8"/>
        <v>0</v>
      </c>
      <c r="F44" s="84">
        <f t="shared" si="9"/>
        <v>0</v>
      </c>
      <c r="G44" s="85">
        <v>0</v>
      </c>
      <c r="H44" s="86">
        <v>0</v>
      </c>
      <c r="I44" s="86">
        <v>0</v>
      </c>
      <c r="J44" s="86"/>
      <c r="K44" s="86"/>
      <c r="L44" s="86"/>
      <c r="M44" s="86"/>
      <c r="N44" s="86"/>
      <c r="O44" s="86"/>
      <c r="P44" s="86"/>
      <c r="Q44" s="86"/>
      <c r="R44" s="87"/>
      <c r="T44" s="81"/>
      <c r="U44" s="92" t="str">
        <f t="shared" si="42"/>
        <v>Co-Op Advertising - Wholesale</v>
      </c>
      <c r="V44" s="83"/>
      <c r="W44" s="84">
        <f t="shared" si="10"/>
        <v>6000</v>
      </c>
      <c r="X44" s="84">
        <f t="shared" si="11"/>
        <v>1500</v>
      </c>
      <c r="Y44" s="85">
        <v>500</v>
      </c>
      <c r="Z44" s="86">
        <v>500</v>
      </c>
      <c r="AA44" s="86">
        <v>500</v>
      </c>
      <c r="AB44" s="86">
        <v>500</v>
      </c>
      <c r="AC44" s="86">
        <v>500</v>
      </c>
      <c r="AD44" s="86">
        <v>500</v>
      </c>
      <c r="AE44" s="86">
        <v>500</v>
      </c>
      <c r="AF44" s="86">
        <v>500</v>
      </c>
      <c r="AG44" s="86">
        <v>500</v>
      </c>
      <c r="AH44" s="86">
        <v>500</v>
      </c>
      <c r="AI44" s="86">
        <v>500</v>
      </c>
      <c r="AJ44" s="87">
        <v>500</v>
      </c>
      <c r="AL44" s="81"/>
      <c r="AM44" s="92" t="str">
        <f t="shared" si="44"/>
        <v>Co-Op Advertising - Wholesale</v>
      </c>
      <c r="AN44" s="83"/>
      <c r="AO44" s="84">
        <f t="shared" si="12"/>
        <v>0</v>
      </c>
      <c r="AP44" s="84">
        <f t="shared" si="13"/>
        <v>0</v>
      </c>
      <c r="AQ44" s="85">
        <v>0</v>
      </c>
      <c r="AR44" s="86">
        <v>0</v>
      </c>
      <c r="AS44" s="86">
        <v>0</v>
      </c>
      <c r="AT44" s="86">
        <v>0</v>
      </c>
      <c r="AU44" s="86">
        <v>0</v>
      </c>
      <c r="AV44" s="86">
        <v>0</v>
      </c>
      <c r="AW44" s="86">
        <v>0</v>
      </c>
      <c r="AX44" s="86">
        <v>0</v>
      </c>
      <c r="AY44" s="86">
        <v>0</v>
      </c>
      <c r="AZ44" s="86">
        <v>0</v>
      </c>
      <c r="BA44" s="86">
        <v>0</v>
      </c>
      <c r="BB44" s="87">
        <v>0</v>
      </c>
      <c r="BD44" s="81"/>
      <c r="BE44" s="92" t="str">
        <f t="shared" si="46"/>
        <v>Co-Op Advertising - Wholesale</v>
      </c>
      <c r="BF44" s="83"/>
      <c r="BG44" s="84">
        <f t="shared" si="14"/>
        <v>384</v>
      </c>
      <c r="BH44" s="84">
        <f t="shared" si="15"/>
        <v>0</v>
      </c>
      <c r="BI44" s="85">
        <v>0</v>
      </c>
      <c r="BJ44" s="86">
        <v>0</v>
      </c>
      <c r="BK44" s="86">
        <v>0</v>
      </c>
      <c r="BL44" s="86">
        <v>0</v>
      </c>
      <c r="BM44" s="86">
        <v>0</v>
      </c>
      <c r="BN44" s="86">
        <v>0</v>
      </c>
      <c r="BO44" s="86">
        <v>0</v>
      </c>
      <c r="BP44" s="86">
        <v>0</v>
      </c>
      <c r="BQ44" s="86">
        <v>0</v>
      </c>
      <c r="BR44" s="86">
        <v>384</v>
      </c>
      <c r="BS44" s="86">
        <v>0</v>
      </c>
      <c r="BT44" s="87">
        <v>0</v>
      </c>
      <c r="BV44" s="81"/>
      <c r="BW44" s="92" t="str">
        <f t="shared" si="48"/>
        <v>Co-Op Advertising - Wholesale</v>
      </c>
      <c r="BX44" s="83"/>
      <c r="BY44" s="84">
        <f t="shared" si="16"/>
        <v>0</v>
      </c>
      <c r="BZ44" s="85">
        <f t="shared" si="17"/>
        <v>0</v>
      </c>
      <c r="CA44" s="86">
        <f t="shared" si="18"/>
        <v>0</v>
      </c>
      <c r="CB44" s="86">
        <f t="shared" si="19"/>
        <v>0</v>
      </c>
      <c r="CC44" s="86">
        <f t="shared" si="20"/>
        <v>0</v>
      </c>
      <c r="CD44" s="84">
        <f t="shared" si="4"/>
        <v>6000</v>
      </c>
      <c r="CE44" s="85">
        <f t="shared" si="21"/>
        <v>1500</v>
      </c>
      <c r="CF44" s="86">
        <f t="shared" si="22"/>
        <v>1500</v>
      </c>
      <c r="CG44" s="86">
        <f t="shared" si="23"/>
        <v>1500</v>
      </c>
      <c r="CH44" s="86">
        <f t="shared" si="24"/>
        <v>1500</v>
      </c>
      <c r="CI44" s="84">
        <f t="shared" si="5"/>
        <v>0</v>
      </c>
      <c r="CJ44" s="85">
        <f t="shared" si="25"/>
        <v>0</v>
      </c>
      <c r="CK44" s="86">
        <f t="shared" si="26"/>
        <v>0</v>
      </c>
      <c r="CL44" s="86">
        <f t="shared" si="27"/>
        <v>0</v>
      </c>
      <c r="CM44" s="87">
        <f t="shared" si="28"/>
        <v>0</v>
      </c>
      <c r="CO44" s="81"/>
      <c r="CP44" s="92" t="str">
        <f t="shared" si="49"/>
        <v>Co-Op Advertising - Wholesale</v>
      </c>
      <c r="CQ44" s="83"/>
      <c r="CR44" s="84">
        <f t="shared" si="29"/>
        <v>-6000</v>
      </c>
      <c r="CS44" s="84">
        <f t="shared" si="29"/>
        <v>-1500</v>
      </c>
      <c r="CT44" s="85">
        <f t="shared" si="29"/>
        <v>-500</v>
      </c>
      <c r="CU44" s="86">
        <f t="shared" si="29"/>
        <v>-500</v>
      </c>
      <c r="CV44" s="86">
        <f t="shared" si="29"/>
        <v>-500</v>
      </c>
      <c r="CW44" s="86">
        <f t="shared" si="29"/>
        <v>-500</v>
      </c>
      <c r="CX44" s="86">
        <f t="shared" si="29"/>
        <v>-500</v>
      </c>
      <c r="CY44" s="86">
        <f t="shared" si="29"/>
        <v>-500</v>
      </c>
      <c r="CZ44" s="86">
        <f t="shared" si="29"/>
        <v>-500</v>
      </c>
      <c r="DA44" s="86">
        <f t="shared" si="55"/>
        <v>-500</v>
      </c>
      <c r="DB44" s="86">
        <f t="shared" si="55"/>
        <v>-500</v>
      </c>
      <c r="DC44" s="86">
        <f t="shared" si="55"/>
        <v>-500</v>
      </c>
      <c r="DD44" s="86">
        <f t="shared" si="55"/>
        <v>-500</v>
      </c>
      <c r="DE44" s="87">
        <f t="shared" si="55"/>
        <v>-500</v>
      </c>
      <c r="DG44" s="81"/>
      <c r="DH44" s="92" t="str">
        <f t="shared" si="50"/>
        <v>Co-Op Advertising - Wholesale</v>
      </c>
      <c r="DI44" s="83"/>
      <c r="DJ44" s="88">
        <f t="shared" si="30"/>
        <v>0</v>
      </c>
      <c r="DK44" s="88">
        <f t="shared" si="30"/>
        <v>0</v>
      </c>
      <c r="DL44" s="89">
        <f t="shared" si="30"/>
        <v>0</v>
      </c>
      <c r="DM44" s="90">
        <f t="shared" si="30"/>
        <v>0</v>
      </c>
      <c r="DN44" s="90">
        <f t="shared" si="30"/>
        <v>0</v>
      </c>
      <c r="DO44" s="90">
        <f t="shared" si="30"/>
        <v>0</v>
      </c>
      <c r="DP44" s="90">
        <f t="shared" si="30"/>
        <v>0</v>
      </c>
      <c r="DQ44" s="90">
        <f t="shared" si="30"/>
        <v>0</v>
      </c>
      <c r="DR44" s="90">
        <f t="shared" si="30"/>
        <v>0</v>
      </c>
      <c r="DS44" s="90">
        <f t="shared" si="60"/>
        <v>0</v>
      </c>
      <c r="DT44" s="90">
        <f t="shared" si="60"/>
        <v>0</v>
      </c>
      <c r="DU44" s="90">
        <f t="shared" si="60"/>
        <v>0</v>
      </c>
      <c r="DV44" s="90">
        <f t="shared" si="60"/>
        <v>0</v>
      </c>
      <c r="DW44" s="91">
        <f t="shared" si="60"/>
        <v>0</v>
      </c>
      <c r="DY44" s="180">
        <f t="shared" si="61"/>
        <v>12</v>
      </c>
      <c r="DZ44" s="180" t="str">
        <f t="shared" si="62"/>
        <v>Co-Op Advertising - Wholesale</v>
      </c>
      <c r="EA44" s="181">
        <f t="shared" si="63"/>
        <v>500</v>
      </c>
    </row>
    <row r="45" spans="2:131" ht="11.85" customHeight="1" x14ac:dyDescent="0.15">
      <c r="B45" s="81"/>
      <c r="C45" s="92" t="s">
        <v>112</v>
      </c>
      <c r="D45" s="83"/>
      <c r="E45" s="84">
        <f t="shared" si="8"/>
        <v>0</v>
      </c>
      <c r="F45" s="84">
        <f t="shared" si="9"/>
        <v>0</v>
      </c>
      <c r="G45" s="85">
        <v>0</v>
      </c>
      <c r="H45" s="86">
        <v>0</v>
      </c>
      <c r="I45" s="86">
        <v>0</v>
      </c>
      <c r="J45" s="86"/>
      <c r="K45" s="86"/>
      <c r="L45" s="86"/>
      <c r="M45" s="86"/>
      <c r="N45" s="86"/>
      <c r="O45" s="86"/>
      <c r="P45" s="86"/>
      <c r="Q45" s="86"/>
      <c r="R45" s="87"/>
      <c r="T45" s="81"/>
      <c r="U45" s="92" t="str">
        <f t="shared" si="42"/>
        <v>Cost Of Local Calls</v>
      </c>
      <c r="V45" s="83"/>
      <c r="W45" s="84">
        <f t="shared" si="10"/>
        <v>0</v>
      </c>
      <c r="X45" s="84">
        <f t="shared" si="11"/>
        <v>0</v>
      </c>
      <c r="Y45" s="85">
        <v>0</v>
      </c>
      <c r="Z45" s="86">
        <v>0</v>
      </c>
      <c r="AA45" s="86">
        <v>0</v>
      </c>
      <c r="AB45" s="86">
        <v>0</v>
      </c>
      <c r="AC45" s="86">
        <v>0</v>
      </c>
      <c r="AD45" s="86">
        <v>0</v>
      </c>
      <c r="AE45" s="86">
        <v>0</v>
      </c>
      <c r="AF45" s="86">
        <v>0</v>
      </c>
      <c r="AG45" s="86">
        <v>0</v>
      </c>
      <c r="AH45" s="86">
        <v>0</v>
      </c>
      <c r="AI45" s="86">
        <v>0</v>
      </c>
      <c r="AJ45" s="87">
        <v>0</v>
      </c>
      <c r="AL45" s="81"/>
      <c r="AM45" s="92" t="str">
        <f t="shared" si="44"/>
        <v>Cost Of Local Calls</v>
      </c>
      <c r="AN45" s="83"/>
      <c r="AO45" s="84">
        <f t="shared" si="12"/>
        <v>0</v>
      </c>
      <c r="AP45" s="84">
        <f t="shared" si="13"/>
        <v>0</v>
      </c>
      <c r="AQ45" s="85">
        <v>0</v>
      </c>
      <c r="AR45" s="86">
        <v>0</v>
      </c>
      <c r="AS45" s="86">
        <v>0</v>
      </c>
      <c r="AT45" s="86">
        <v>0</v>
      </c>
      <c r="AU45" s="86">
        <v>0</v>
      </c>
      <c r="AV45" s="86">
        <v>0</v>
      </c>
      <c r="AW45" s="86">
        <v>0</v>
      </c>
      <c r="AX45" s="86">
        <v>0</v>
      </c>
      <c r="AY45" s="86">
        <v>0</v>
      </c>
      <c r="AZ45" s="86">
        <v>0</v>
      </c>
      <c r="BA45" s="86">
        <v>0</v>
      </c>
      <c r="BB45" s="87">
        <v>0</v>
      </c>
      <c r="BD45" s="81"/>
      <c r="BE45" s="92" t="str">
        <f t="shared" si="46"/>
        <v>Cost Of Local Calls</v>
      </c>
      <c r="BF45" s="83"/>
      <c r="BG45" s="84">
        <f t="shared" si="14"/>
        <v>0</v>
      </c>
      <c r="BH45" s="84">
        <f t="shared" si="15"/>
        <v>0</v>
      </c>
      <c r="BI45" s="85">
        <v>0</v>
      </c>
      <c r="BJ45" s="86">
        <v>0</v>
      </c>
      <c r="BK45" s="86">
        <v>0</v>
      </c>
      <c r="BL45" s="86">
        <v>0</v>
      </c>
      <c r="BM45" s="86">
        <v>0</v>
      </c>
      <c r="BN45" s="86">
        <v>0</v>
      </c>
      <c r="BO45" s="86">
        <v>0</v>
      </c>
      <c r="BP45" s="86">
        <v>0</v>
      </c>
      <c r="BQ45" s="86">
        <v>0</v>
      </c>
      <c r="BR45" s="86">
        <v>0</v>
      </c>
      <c r="BS45" s="86">
        <v>0</v>
      </c>
      <c r="BT45" s="87">
        <v>0</v>
      </c>
      <c r="BV45" s="81"/>
      <c r="BW45" s="92" t="str">
        <f t="shared" si="48"/>
        <v>Cost Of Local Calls</v>
      </c>
      <c r="BX45" s="83"/>
      <c r="BY45" s="84">
        <f t="shared" si="16"/>
        <v>0</v>
      </c>
      <c r="BZ45" s="85">
        <f t="shared" si="17"/>
        <v>0</v>
      </c>
      <c r="CA45" s="86">
        <f t="shared" si="18"/>
        <v>0</v>
      </c>
      <c r="CB45" s="86">
        <f t="shared" si="19"/>
        <v>0</v>
      </c>
      <c r="CC45" s="86">
        <f t="shared" si="20"/>
        <v>0</v>
      </c>
      <c r="CD45" s="84">
        <f t="shared" si="4"/>
        <v>0</v>
      </c>
      <c r="CE45" s="85">
        <f t="shared" si="21"/>
        <v>0</v>
      </c>
      <c r="CF45" s="86">
        <f t="shared" si="22"/>
        <v>0</v>
      </c>
      <c r="CG45" s="86">
        <f t="shared" si="23"/>
        <v>0</v>
      </c>
      <c r="CH45" s="86">
        <f t="shared" si="24"/>
        <v>0</v>
      </c>
      <c r="CI45" s="84">
        <f t="shared" si="5"/>
        <v>0</v>
      </c>
      <c r="CJ45" s="85">
        <f t="shared" si="25"/>
        <v>0</v>
      </c>
      <c r="CK45" s="86">
        <f t="shared" si="26"/>
        <v>0</v>
      </c>
      <c r="CL45" s="86">
        <f t="shared" si="27"/>
        <v>0</v>
      </c>
      <c r="CM45" s="87">
        <f t="shared" si="28"/>
        <v>0</v>
      </c>
      <c r="CO45" s="81"/>
      <c r="CP45" s="92" t="str">
        <f t="shared" si="49"/>
        <v>Cost Of Local Calls</v>
      </c>
      <c r="CQ45" s="83"/>
      <c r="CR45" s="84">
        <f t="shared" si="29"/>
        <v>0</v>
      </c>
      <c r="CS45" s="84">
        <f t="shared" si="29"/>
        <v>0</v>
      </c>
      <c r="CT45" s="85">
        <f t="shared" si="29"/>
        <v>0</v>
      </c>
      <c r="CU45" s="86">
        <f t="shared" si="29"/>
        <v>0</v>
      </c>
      <c r="CV45" s="86">
        <f t="shared" si="29"/>
        <v>0</v>
      </c>
      <c r="CW45" s="86">
        <f t="shared" si="29"/>
        <v>0</v>
      </c>
      <c r="CX45" s="86">
        <f t="shared" si="29"/>
        <v>0</v>
      </c>
      <c r="CY45" s="86">
        <f t="shared" si="29"/>
        <v>0</v>
      </c>
      <c r="CZ45" s="86">
        <f t="shared" si="29"/>
        <v>0</v>
      </c>
      <c r="DA45" s="86">
        <f t="shared" si="55"/>
        <v>0</v>
      </c>
      <c r="DB45" s="86">
        <f t="shared" si="55"/>
        <v>0</v>
      </c>
      <c r="DC45" s="86">
        <f t="shared" si="55"/>
        <v>0</v>
      </c>
      <c r="DD45" s="86">
        <f t="shared" si="55"/>
        <v>0</v>
      </c>
      <c r="DE45" s="87">
        <f t="shared" si="55"/>
        <v>0</v>
      </c>
      <c r="DG45" s="81"/>
      <c r="DH45" s="92" t="str">
        <f t="shared" si="50"/>
        <v>Cost Of Local Calls</v>
      </c>
      <c r="DI45" s="83"/>
      <c r="DJ45" s="88" t="str">
        <f t="shared" si="30"/>
        <v/>
      </c>
      <c r="DK45" s="88" t="str">
        <f t="shared" si="30"/>
        <v/>
      </c>
      <c r="DL45" s="89" t="str">
        <f t="shared" si="30"/>
        <v/>
      </c>
      <c r="DM45" s="90" t="str">
        <f t="shared" si="30"/>
        <v/>
      </c>
      <c r="DN45" s="90" t="str">
        <f t="shared" si="30"/>
        <v/>
      </c>
      <c r="DO45" s="90" t="str">
        <f t="shared" si="30"/>
        <v/>
      </c>
      <c r="DP45" s="90" t="str">
        <f t="shared" si="30"/>
        <v/>
      </c>
      <c r="DQ45" s="90" t="str">
        <f t="shared" si="30"/>
        <v/>
      </c>
      <c r="DR45" s="90" t="str">
        <f t="shared" si="30"/>
        <v/>
      </c>
      <c r="DS45" s="90" t="str">
        <f t="shared" si="60"/>
        <v/>
      </c>
      <c r="DT45" s="90" t="str">
        <f t="shared" si="60"/>
        <v/>
      </c>
      <c r="DU45" s="90" t="str">
        <f t="shared" si="60"/>
        <v/>
      </c>
      <c r="DV45" s="90" t="str">
        <f t="shared" si="60"/>
        <v/>
      </c>
      <c r="DW45" s="91" t="str">
        <f t="shared" si="60"/>
        <v/>
      </c>
      <c r="DY45" s="180">
        <f t="shared" si="61"/>
        <v>20</v>
      </c>
      <c r="DZ45" s="180" t="str">
        <f t="shared" si="62"/>
        <v>Cost Of Local Calls</v>
      </c>
      <c r="EA45" s="181">
        <f t="shared" si="63"/>
        <v>0</v>
      </c>
    </row>
    <row r="46" spans="2:131" ht="11.85" customHeight="1" x14ac:dyDescent="0.15">
      <c r="B46" s="81"/>
      <c r="C46" s="92" t="s">
        <v>113</v>
      </c>
      <c r="D46" s="83"/>
      <c r="E46" s="84">
        <f t="shared" si="8"/>
        <v>0</v>
      </c>
      <c r="F46" s="84">
        <f t="shared" si="9"/>
        <v>0</v>
      </c>
      <c r="G46" s="85">
        <v>0</v>
      </c>
      <c r="H46" s="86">
        <v>0</v>
      </c>
      <c r="I46" s="86">
        <v>0</v>
      </c>
      <c r="J46" s="86"/>
      <c r="K46" s="86"/>
      <c r="L46" s="86"/>
      <c r="M46" s="86"/>
      <c r="N46" s="86"/>
      <c r="O46" s="86"/>
      <c r="P46" s="86"/>
      <c r="Q46" s="86"/>
      <c r="R46" s="87"/>
      <c r="T46" s="81"/>
      <c r="U46" s="92" t="str">
        <f t="shared" si="42"/>
        <v>Cost Of Long Distance Calls</v>
      </c>
      <c r="V46" s="83"/>
      <c r="W46" s="84">
        <f t="shared" si="10"/>
        <v>0</v>
      </c>
      <c r="X46" s="84">
        <f t="shared" si="11"/>
        <v>0</v>
      </c>
      <c r="Y46" s="85">
        <v>0</v>
      </c>
      <c r="Z46" s="86">
        <v>0</v>
      </c>
      <c r="AA46" s="86">
        <v>0</v>
      </c>
      <c r="AB46" s="86">
        <v>0</v>
      </c>
      <c r="AC46" s="86">
        <v>0</v>
      </c>
      <c r="AD46" s="86">
        <v>0</v>
      </c>
      <c r="AE46" s="86">
        <v>0</v>
      </c>
      <c r="AF46" s="86">
        <v>0</v>
      </c>
      <c r="AG46" s="86">
        <v>0</v>
      </c>
      <c r="AH46" s="86">
        <v>0</v>
      </c>
      <c r="AI46" s="86">
        <v>0</v>
      </c>
      <c r="AJ46" s="87">
        <v>0</v>
      </c>
      <c r="AL46" s="81"/>
      <c r="AM46" s="92" t="str">
        <f t="shared" si="44"/>
        <v>Cost Of Long Distance Calls</v>
      </c>
      <c r="AN46" s="83"/>
      <c r="AO46" s="84">
        <f t="shared" si="12"/>
        <v>0</v>
      </c>
      <c r="AP46" s="84">
        <f t="shared" si="13"/>
        <v>0</v>
      </c>
      <c r="AQ46" s="85">
        <v>0</v>
      </c>
      <c r="AR46" s="86">
        <v>0</v>
      </c>
      <c r="AS46" s="86">
        <v>0</v>
      </c>
      <c r="AT46" s="86">
        <v>0</v>
      </c>
      <c r="AU46" s="86">
        <v>0</v>
      </c>
      <c r="AV46" s="86">
        <v>0</v>
      </c>
      <c r="AW46" s="86">
        <v>0</v>
      </c>
      <c r="AX46" s="86">
        <v>0</v>
      </c>
      <c r="AY46" s="86">
        <v>0</v>
      </c>
      <c r="AZ46" s="86">
        <v>0</v>
      </c>
      <c r="BA46" s="86">
        <v>0</v>
      </c>
      <c r="BB46" s="87">
        <v>0</v>
      </c>
      <c r="BD46" s="81"/>
      <c r="BE46" s="92" t="str">
        <f t="shared" si="46"/>
        <v>Cost Of Long Distance Calls</v>
      </c>
      <c r="BF46" s="83"/>
      <c r="BG46" s="84">
        <f t="shared" si="14"/>
        <v>0</v>
      </c>
      <c r="BH46" s="84">
        <f t="shared" si="15"/>
        <v>0</v>
      </c>
      <c r="BI46" s="85">
        <v>0</v>
      </c>
      <c r="BJ46" s="86">
        <v>0</v>
      </c>
      <c r="BK46" s="86">
        <v>0</v>
      </c>
      <c r="BL46" s="86">
        <v>0</v>
      </c>
      <c r="BM46" s="86">
        <v>0</v>
      </c>
      <c r="BN46" s="86">
        <v>0</v>
      </c>
      <c r="BO46" s="86">
        <v>0</v>
      </c>
      <c r="BP46" s="86">
        <v>0</v>
      </c>
      <c r="BQ46" s="86">
        <v>0</v>
      </c>
      <c r="BR46" s="86">
        <v>0</v>
      </c>
      <c r="BS46" s="86">
        <v>0</v>
      </c>
      <c r="BT46" s="87">
        <v>0</v>
      </c>
      <c r="BV46" s="81"/>
      <c r="BW46" s="92" t="str">
        <f t="shared" si="48"/>
        <v>Cost Of Long Distance Calls</v>
      </c>
      <c r="BX46" s="83"/>
      <c r="BY46" s="84">
        <f t="shared" si="16"/>
        <v>0</v>
      </c>
      <c r="BZ46" s="85">
        <f t="shared" si="17"/>
        <v>0</v>
      </c>
      <c r="CA46" s="86">
        <f t="shared" si="18"/>
        <v>0</v>
      </c>
      <c r="CB46" s="86">
        <f t="shared" si="19"/>
        <v>0</v>
      </c>
      <c r="CC46" s="86">
        <f t="shared" si="20"/>
        <v>0</v>
      </c>
      <c r="CD46" s="84">
        <f t="shared" si="4"/>
        <v>0</v>
      </c>
      <c r="CE46" s="85">
        <f t="shared" si="21"/>
        <v>0</v>
      </c>
      <c r="CF46" s="86">
        <f t="shared" si="22"/>
        <v>0</v>
      </c>
      <c r="CG46" s="86">
        <f t="shared" si="23"/>
        <v>0</v>
      </c>
      <c r="CH46" s="86">
        <f t="shared" si="24"/>
        <v>0</v>
      </c>
      <c r="CI46" s="84">
        <f t="shared" si="5"/>
        <v>0</v>
      </c>
      <c r="CJ46" s="85">
        <f t="shared" si="25"/>
        <v>0</v>
      </c>
      <c r="CK46" s="86">
        <f t="shared" si="26"/>
        <v>0</v>
      </c>
      <c r="CL46" s="86">
        <f t="shared" si="27"/>
        <v>0</v>
      </c>
      <c r="CM46" s="87">
        <f t="shared" si="28"/>
        <v>0</v>
      </c>
      <c r="CO46" s="81"/>
      <c r="CP46" s="92" t="str">
        <f t="shared" si="49"/>
        <v>Cost Of Long Distance Calls</v>
      </c>
      <c r="CQ46" s="83"/>
      <c r="CR46" s="84">
        <f t="shared" si="29"/>
        <v>0</v>
      </c>
      <c r="CS46" s="84">
        <f t="shared" si="29"/>
        <v>0</v>
      </c>
      <c r="CT46" s="85">
        <f t="shared" si="29"/>
        <v>0</v>
      </c>
      <c r="CU46" s="86">
        <f t="shared" si="29"/>
        <v>0</v>
      </c>
      <c r="CV46" s="86">
        <f t="shared" si="29"/>
        <v>0</v>
      </c>
      <c r="CW46" s="86">
        <f t="shared" si="29"/>
        <v>0</v>
      </c>
      <c r="CX46" s="86">
        <f t="shared" si="29"/>
        <v>0</v>
      </c>
      <c r="CY46" s="86">
        <f t="shared" si="29"/>
        <v>0</v>
      </c>
      <c r="CZ46" s="86">
        <f t="shared" si="29"/>
        <v>0</v>
      </c>
      <c r="DA46" s="86">
        <f t="shared" si="55"/>
        <v>0</v>
      </c>
      <c r="DB46" s="86">
        <f t="shared" si="55"/>
        <v>0</v>
      </c>
      <c r="DC46" s="86">
        <f t="shared" si="55"/>
        <v>0</v>
      </c>
      <c r="DD46" s="86">
        <f t="shared" si="55"/>
        <v>0</v>
      </c>
      <c r="DE46" s="87">
        <f t="shared" si="55"/>
        <v>0</v>
      </c>
      <c r="DG46" s="81"/>
      <c r="DH46" s="92" t="str">
        <f t="shared" si="50"/>
        <v>Cost Of Long Distance Calls</v>
      </c>
      <c r="DI46" s="83"/>
      <c r="DJ46" s="88" t="str">
        <f t="shared" si="30"/>
        <v/>
      </c>
      <c r="DK46" s="88" t="str">
        <f t="shared" si="30"/>
        <v/>
      </c>
      <c r="DL46" s="89" t="str">
        <f t="shared" si="30"/>
        <v/>
      </c>
      <c r="DM46" s="90" t="str">
        <f t="shared" si="30"/>
        <v/>
      </c>
      <c r="DN46" s="90" t="str">
        <f t="shared" si="30"/>
        <v/>
      </c>
      <c r="DO46" s="90" t="str">
        <f t="shared" si="30"/>
        <v/>
      </c>
      <c r="DP46" s="90" t="str">
        <f t="shared" si="30"/>
        <v/>
      </c>
      <c r="DQ46" s="90" t="str">
        <f t="shared" si="30"/>
        <v/>
      </c>
      <c r="DR46" s="90" t="str">
        <f t="shared" si="30"/>
        <v/>
      </c>
      <c r="DS46" s="90" t="str">
        <f t="shared" si="60"/>
        <v/>
      </c>
      <c r="DT46" s="90" t="str">
        <f t="shared" si="60"/>
        <v/>
      </c>
      <c r="DU46" s="90" t="str">
        <f t="shared" si="60"/>
        <v/>
      </c>
      <c r="DV46" s="90" t="str">
        <f t="shared" si="60"/>
        <v/>
      </c>
      <c r="DW46" s="91" t="str">
        <f t="shared" si="60"/>
        <v/>
      </c>
      <c r="DY46" s="180">
        <f t="shared" si="61"/>
        <v>20</v>
      </c>
      <c r="DZ46" s="180" t="str">
        <f t="shared" si="62"/>
        <v>Cost Of Long Distance Calls</v>
      </c>
      <c r="EA46" s="181">
        <f t="shared" si="63"/>
        <v>0</v>
      </c>
    </row>
    <row r="47" spans="2:131" ht="11.85" customHeight="1" x14ac:dyDescent="0.15">
      <c r="B47" s="81"/>
      <c r="C47" s="92" t="s">
        <v>114</v>
      </c>
      <c r="D47" s="83"/>
      <c r="E47" s="84">
        <f t="shared" si="8"/>
        <v>0</v>
      </c>
      <c r="F47" s="84">
        <f t="shared" si="9"/>
        <v>0</v>
      </c>
      <c r="G47" s="85">
        <v>0</v>
      </c>
      <c r="H47" s="86">
        <v>0</v>
      </c>
      <c r="I47" s="86">
        <v>0</v>
      </c>
      <c r="J47" s="86"/>
      <c r="K47" s="86"/>
      <c r="L47" s="86"/>
      <c r="M47" s="86"/>
      <c r="N47" s="86"/>
      <c r="O47" s="86"/>
      <c r="P47" s="86"/>
      <c r="Q47" s="86"/>
      <c r="R47" s="87"/>
      <c r="T47" s="81"/>
      <c r="U47" s="92" t="str">
        <f t="shared" si="42"/>
        <v>Credit Card Commission</v>
      </c>
      <c r="V47" s="83"/>
      <c r="W47" s="84">
        <f t="shared" si="10"/>
        <v>0</v>
      </c>
      <c r="X47" s="84">
        <f t="shared" si="11"/>
        <v>0</v>
      </c>
      <c r="Y47" s="85">
        <v>0</v>
      </c>
      <c r="Z47" s="86">
        <v>0</v>
      </c>
      <c r="AA47" s="86">
        <v>0</v>
      </c>
      <c r="AB47" s="86">
        <v>0</v>
      </c>
      <c r="AC47" s="86">
        <v>0</v>
      </c>
      <c r="AD47" s="86">
        <v>0</v>
      </c>
      <c r="AE47" s="86">
        <v>0</v>
      </c>
      <c r="AF47" s="86">
        <v>0</v>
      </c>
      <c r="AG47" s="86">
        <v>0</v>
      </c>
      <c r="AH47" s="86">
        <v>0</v>
      </c>
      <c r="AI47" s="86">
        <v>0</v>
      </c>
      <c r="AJ47" s="87">
        <v>0</v>
      </c>
      <c r="AL47" s="81"/>
      <c r="AM47" s="92" t="str">
        <f t="shared" si="44"/>
        <v>Credit Card Commission</v>
      </c>
      <c r="AN47" s="83"/>
      <c r="AO47" s="84">
        <f t="shared" si="12"/>
        <v>0</v>
      </c>
      <c r="AP47" s="84">
        <f t="shared" si="13"/>
        <v>0</v>
      </c>
      <c r="AQ47" s="85">
        <v>0</v>
      </c>
      <c r="AR47" s="86">
        <v>0</v>
      </c>
      <c r="AS47" s="86">
        <v>0</v>
      </c>
      <c r="AT47" s="86">
        <v>0</v>
      </c>
      <c r="AU47" s="86">
        <v>0</v>
      </c>
      <c r="AV47" s="86">
        <v>0</v>
      </c>
      <c r="AW47" s="86">
        <v>0</v>
      </c>
      <c r="AX47" s="86">
        <v>0</v>
      </c>
      <c r="AY47" s="86">
        <v>0</v>
      </c>
      <c r="AZ47" s="86">
        <v>0</v>
      </c>
      <c r="BA47" s="86">
        <v>0</v>
      </c>
      <c r="BB47" s="87">
        <v>0</v>
      </c>
      <c r="BD47" s="81"/>
      <c r="BE47" s="92" t="str">
        <f t="shared" si="46"/>
        <v>Credit Card Commission</v>
      </c>
      <c r="BF47" s="83"/>
      <c r="BG47" s="84">
        <f t="shared" si="14"/>
        <v>0</v>
      </c>
      <c r="BH47" s="84">
        <f t="shared" si="15"/>
        <v>0</v>
      </c>
      <c r="BI47" s="85">
        <v>0</v>
      </c>
      <c r="BJ47" s="86">
        <v>0</v>
      </c>
      <c r="BK47" s="86">
        <v>0</v>
      </c>
      <c r="BL47" s="86">
        <v>0</v>
      </c>
      <c r="BM47" s="86">
        <v>0</v>
      </c>
      <c r="BN47" s="86">
        <v>0</v>
      </c>
      <c r="BO47" s="86">
        <v>0</v>
      </c>
      <c r="BP47" s="86">
        <v>0</v>
      </c>
      <c r="BQ47" s="86">
        <v>0</v>
      </c>
      <c r="BR47" s="86">
        <v>0</v>
      </c>
      <c r="BS47" s="86">
        <v>0</v>
      </c>
      <c r="BT47" s="87">
        <v>0</v>
      </c>
      <c r="BV47" s="81"/>
      <c r="BW47" s="92" t="str">
        <f t="shared" si="48"/>
        <v>Credit Card Commission</v>
      </c>
      <c r="BX47" s="83"/>
      <c r="BY47" s="84">
        <f t="shared" si="16"/>
        <v>0</v>
      </c>
      <c r="BZ47" s="85">
        <f t="shared" si="17"/>
        <v>0</v>
      </c>
      <c r="CA47" s="86">
        <f t="shared" si="18"/>
        <v>0</v>
      </c>
      <c r="CB47" s="86">
        <f t="shared" si="19"/>
        <v>0</v>
      </c>
      <c r="CC47" s="86">
        <f t="shared" si="20"/>
        <v>0</v>
      </c>
      <c r="CD47" s="84">
        <f t="shared" si="4"/>
        <v>0</v>
      </c>
      <c r="CE47" s="85">
        <f t="shared" si="21"/>
        <v>0</v>
      </c>
      <c r="CF47" s="86">
        <f t="shared" si="22"/>
        <v>0</v>
      </c>
      <c r="CG47" s="86">
        <f t="shared" si="23"/>
        <v>0</v>
      </c>
      <c r="CH47" s="86">
        <f t="shared" si="24"/>
        <v>0</v>
      </c>
      <c r="CI47" s="84">
        <f t="shared" si="5"/>
        <v>0</v>
      </c>
      <c r="CJ47" s="85">
        <f t="shared" si="25"/>
        <v>0</v>
      </c>
      <c r="CK47" s="86">
        <f t="shared" si="26"/>
        <v>0</v>
      </c>
      <c r="CL47" s="86">
        <f t="shared" si="27"/>
        <v>0</v>
      </c>
      <c r="CM47" s="87">
        <f t="shared" si="28"/>
        <v>0</v>
      </c>
      <c r="CO47" s="81"/>
      <c r="CP47" s="92" t="str">
        <f t="shared" si="49"/>
        <v>Credit Card Commission</v>
      </c>
      <c r="CQ47" s="83"/>
      <c r="CR47" s="84">
        <f t="shared" si="29"/>
        <v>0</v>
      </c>
      <c r="CS47" s="84">
        <f t="shared" si="29"/>
        <v>0</v>
      </c>
      <c r="CT47" s="85">
        <f t="shared" si="29"/>
        <v>0</v>
      </c>
      <c r="CU47" s="86">
        <f t="shared" si="29"/>
        <v>0</v>
      </c>
      <c r="CV47" s="86">
        <f t="shared" si="29"/>
        <v>0</v>
      </c>
      <c r="CW47" s="86">
        <f t="shared" si="29"/>
        <v>0</v>
      </c>
      <c r="CX47" s="86">
        <f t="shared" si="29"/>
        <v>0</v>
      </c>
      <c r="CY47" s="86">
        <f t="shared" si="29"/>
        <v>0</v>
      </c>
      <c r="CZ47" s="86">
        <f t="shared" si="29"/>
        <v>0</v>
      </c>
      <c r="DA47" s="86">
        <f t="shared" si="55"/>
        <v>0</v>
      </c>
      <c r="DB47" s="86">
        <f t="shared" si="55"/>
        <v>0</v>
      </c>
      <c r="DC47" s="86">
        <f t="shared" si="55"/>
        <v>0</v>
      </c>
      <c r="DD47" s="86">
        <f t="shared" si="55"/>
        <v>0</v>
      </c>
      <c r="DE47" s="87">
        <f t="shared" si="55"/>
        <v>0</v>
      </c>
      <c r="DG47" s="81"/>
      <c r="DH47" s="92" t="str">
        <f t="shared" si="50"/>
        <v>Credit Card Commission</v>
      </c>
      <c r="DI47" s="83"/>
      <c r="DJ47" s="88" t="str">
        <f t="shared" si="30"/>
        <v/>
      </c>
      <c r="DK47" s="88" t="str">
        <f t="shared" si="30"/>
        <v/>
      </c>
      <c r="DL47" s="89" t="str">
        <f t="shared" si="30"/>
        <v/>
      </c>
      <c r="DM47" s="90" t="str">
        <f t="shared" si="30"/>
        <v/>
      </c>
      <c r="DN47" s="90" t="str">
        <f t="shared" si="30"/>
        <v/>
      </c>
      <c r="DO47" s="90" t="str">
        <f t="shared" si="30"/>
        <v/>
      </c>
      <c r="DP47" s="90" t="str">
        <f t="shared" si="30"/>
        <v/>
      </c>
      <c r="DQ47" s="90" t="str">
        <f t="shared" si="30"/>
        <v/>
      </c>
      <c r="DR47" s="90" t="str">
        <f t="shared" si="30"/>
        <v/>
      </c>
      <c r="DS47" s="90" t="str">
        <f t="shared" si="60"/>
        <v/>
      </c>
      <c r="DT47" s="90" t="str">
        <f t="shared" si="60"/>
        <v/>
      </c>
      <c r="DU47" s="90" t="str">
        <f t="shared" si="60"/>
        <v/>
      </c>
      <c r="DV47" s="90" t="str">
        <f t="shared" si="60"/>
        <v/>
      </c>
      <c r="DW47" s="91" t="str">
        <f t="shared" si="60"/>
        <v/>
      </c>
      <c r="DY47" s="180">
        <f t="shared" si="61"/>
        <v>20</v>
      </c>
      <c r="DZ47" s="180" t="str">
        <f t="shared" si="62"/>
        <v>Credit Card Commission</v>
      </c>
      <c r="EA47" s="181">
        <f t="shared" si="63"/>
        <v>0</v>
      </c>
    </row>
    <row r="48" spans="2:131" ht="11.85" customHeight="1" x14ac:dyDescent="0.15">
      <c r="B48" s="81"/>
      <c r="C48" s="92" t="s">
        <v>115</v>
      </c>
      <c r="D48" s="83"/>
      <c r="E48" s="84">
        <f t="shared" si="8"/>
        <v>0</v>
      </c>
      <c r="F48" s="84">
        <f t="shared" si="9"/>
        <v>0</v>
      </c>
      <c r="G48" s="85">
        <v>0</v>
      </c>
      <c r="H48" s="86">
        <v>0</v>
      </c>
      <c r="I48" s="86">
        <v>0</v>
      </c>
      <c r="J48" s="86"/>
      <c r="K48" s="86"/>
      <c r="L48" s="86"/>
      <c r="M48" s="86"/>
      <c r="N48" s="86"/>
      <c r="O48" s="86"/>
      <c r="P48" s="86"/>
      <c r="Q48" s="86"/>
      <c r="R48" s="87"/>
      <c r="T48" s="81"/>
      <c r="U48" s="92" t="str">
        <f t="shared" si="42"/>
        <v>Cultural Activities</v>
      </c>
      <c r="V48" s="83"/>
      <c r="W48" s="84">
        <f t="shared" si="10"/>
        <v>0</v>
      </c>
      <c r="X48" s="84">
        <f t="shared" si="11"/>
        <v>0</v>
      </c>
      <c r="Y48" s="85">
        <v>0</v>
      </c>
      <c r="Z48" s="86">
        <v>0</v>
      </c>
      <c r="AA48" s="86">
        <v>0</v>
      </c>
      <c r="AB48" s="86">
        <v>0</v>
      </c>
      <c r="AC48" s="86">
        <v>0</v>
      </c>
      <c r="AD48" s="86">
        <v>0</v>
      </c>
      <c r="AE48" s="86">
        <v>0</v>
      </c>
      <c r="AF48" s="86">
        <v>0</v>
      </c>
      <c r="AG48" s="86">
        <v>0</v>
      </c>
      <c r="AH48" s="86">
        <v>0</v>
      </c>
      <c r="AI48" s="86">
        <v>0</v>
      </c>
      <c r="AJ48" s="87">
        <v>0</v>
      </c>
      <c r="AL48" s="81"/>
      <c r="AM48" s="92" t="str">
        <f t="shared" si="44"/>
        <v>Cultural Activities</v>
      </c>
      <c r="AN48" s="83"/>
      <c r="AO48" s="84">
        <f t="shared" si="12"/>
        <v>0</v>
      </c>
      <c r="AP48" s="84">
        <f t="shared" si="13"/>
        <v>0</v>
      </c>
      <c r="AQ48" s="85">
        <v>0</v>
      </c>
      <c r="AR48" s="86">
        <v>0</v>
      </c>
      <c r="AS48" s="86">
        <v>0</v>
      </c>
      <c r="AT48" s="86">
        <v>0</v>
      </c>
      <c r="AU48" s="86">
        <v>0</v>
      </c>
      <c r="AV48" s="86">
        <v>0</v>
      </c>
      <c r="AW48" s="86">
        <v>0</v>
      </c>
      <c r="AX48" s="86">
        <v>0</v>
      </c>
      <c r="AY48" s="86">
        <v>0</v>
      </c>
      <c r="AZ48" s="86">
        <v>0</v>
      </c>
      <c r="BA48" s="86">
        <v>0</v>
      </c>
      <c r="BB48" s="87">
        <v>0</v>
      </c>
      <c r="BD48" s="81"/>
      <c r="BE48" s="92" t="str">
        <f t="shared" si="46"/>
        <v>Cultural Activities</v>
      </c>
      <c r="BF48" s="83"/>
      <c r="BG48" s="84">
        <f t="shared" si="14"/>
        <v>0</v>
      </c>
      <c r="BH48" s="84">
        <f t="shared" si="15"/>
        <v>0</v>
      </c>
      <c r="BI48" s="85">
        <v>0</v>
      </c>
      <c r="BJ48" s="86">
        <v>0</v>
      </c>
      <c r="BK48" s="86">
        <v>0</v>
      </c>
      <c r="BL48" s="86">
        <v>0</v>
      </c>
      <c r="BM48" s="86">
        <v>0</v>
      </c>
      <c r="BN48" s="86">
        <v>0</v>
      </c>
      <c r="BO48" s="86">
        <v>0</v>
      </c>
      <c r="BP48" s="86">
        <v>0</v>
      </c>
      <c r="BQ48" s="86">
        <v>0</v>
      </c>
      <c r="BR48" s="86">
        <v>0</v>
      </c>
      <c r="BS48" s="86">
        <v>0</v>
      </c>
      <c r="BT48" s="87">
        <v>0</v>
      </c>
      <c r="BV48" s="81"/>
      <c r="BW48" s="92" t="str">
        <f t="shared" si="48"/>
        <v>Cultural Activities</v>
      </c>
      <c r="BX48" s="83"/>
      <c r="BY48" s="84">
        <f t="shared" si="16"/>
        <v>0</v>
      </c>
      <c r="BZ48" s="85">
        <f t="shared" si="17"/>
        <v>0</v>
      </c>
      <c r="CA48" s="86">
        <f t="shared" si="18"/>
        <v>0</v>
      </c>
      <c r="CB48" s="86">
        <f t="shared" si="19"/>
        <v>0</v>
      </c>
      <c r="CC48" s="86">
        <f t="shared" si="20"/>
        <v>0</v>
      </c>
      <c r="CD48" s="84">
        <f t="shared" si="4"/>
        <v>0</v>
      </c>
      <c r="CE48" s="85">
        <f t="shared" si="21"/>
        <v>0</v>
      </c>
      <c r="CF48" s="86">
        <f t="shared" si="22"/>
        <v>0</v>
      </c>
      <c r="CG48" s="86">
        <f t="shared" si="23"/>
        <v>0</v>
      </c>
      <c r="CH48" s="86">
        <f t="shared" si="24"/>
        <v>0</v>
      </c>
      <c r="CI48" s="84">
        <f t="shared" si="5"/>
        <v>0</v>
      </c>
      <c r="CJ48" s="85">
        <f t="shared" si="25"/>
        <v>0</v>
      </c>
      <c r="CK48" s="86">
        <f t="shared" si="26"/>
        <v>0</v>
      </c>
      <c r="CL48" s="86">
        <f t="shared" si="27"/>
        <v>0</v>
      </c>
      <c r="CM48" s="87">
        <f t="shared" si="28"/>
        <v>0</v>
      </c>
      <c r="CO48" s="81"/>
      <c r="CP48" s="92" t="str">
        <f t="shared" si="49"/>
        <v>Cultural Activities</v>
      </c>
      <c r="CQ48" s="83"/>
      <c r="CR48" s="84">
        <f t="shared" si="29"/>
        <v>0</v>
      </c>
      <c r="CS48" s="84">
        <f t="shared" si="29"/>
        <v>0</v>
      </c>
      <c r="CT48" s="85">
        <f t="shared" si="29"/>
        <v>0</v>
      </c>
      <c r="CU48" s="86">
        <f t="shared" si="29"/>
        <v>0</v>
      </c>
      <c r="CV48" s="86">
        <f t="shared" si="29"/>
        <v>0</v>
      </c>
      <c r="CW48" s="86">
        <f t="shared" si="29"/>
        <v>0</v>
      </c>
      <c r="CX48" s="86">
        <f t="shared" si="29"/>
        <v>0</v>
      </c>
      <c r="CY48" s="86">
        <f t="shared" si="29"/>
        <v>0</v>
      </c>
      <c r="CZ48" s="86">
        <f t="shared" si="29"/>
        <v>0</v>
      </c>
      <c r="DA48" s="86">
        <f t="shared" si="55"/>
        <v>0</v>
      </c>
      <c r="DB48" s="86">
        <f t="shared" si="55"/>
        <v>0</v>
      </c>
      <c r="DC48" s="86">
        <f t="shared" si="55"/>
        <v>0</v>
      </c>
      <c r="DD48" s="86">
        <f t="shared" si="55"/>
        <v>0</v>
      </c>
      <c r="DE48" s="87">
        <f t="shared" si="55"/>
        <v>0</v>
      </c>
      <c r="DG48" s="81"/>
      <c r="DH48" s="92" t="str">
        <f t="shared" si="50"/>
        <v>Cultural Activities</v>
      </c>
      <c r="DI48" s="83"/>
      <c r="DJ48" s="88" t="str">
        <f t="shared" si="30"/>
        <v/>
      </c>
      <c r="DK48" s="88" t="str">
        <f t="shared" si="30"/>
        <v/>
      </c>
      <c r="DL48" s="89" t="str">
        <f t="shared" si="30"/>
        <v/>
      </c>
      <c r="DM48" s="90" t="str">
        <f t="shared" si="30"/>
        <v/>
      </c>
      <c r="DN48" s="90" t="str">
        <f t="shared" si="30"/>
        <v/>
      </c>
      <c r="DO48" s="90" t="str">
        <f t="shared" si="30"/>
        <v/>
      </c>
      <c r="DP48" s="90" t="str">
        <f t="shared" si="30"/>
        <v/>
      </c>
      <c r="DQ48" s="90" t="str">
        <f t="shared" si="30"/>
        <v/>
      </c>
      <c r="DR48" s="90" t="str">
        <f t="shared" si="30"/>
        <v/>
      </c>
      <c r="DS48" s="90" t="str">
        <f t="shared" si="60"/>
        <v/>
      </c>
      <c r="DT48" s="90" t="str">
        <f t="shared" si="60"/>
        <v/>
      </c>
      <c r="DU48" s="90" t="str">
        <f t="shared" si="60"/>
        <v/>
      </c>
      <c r="DV48" s="90" t="str">
        <f t="shared" si="60"/>
        <v/>
      </c>
      <c r="DW48" s="91" t="str">
        <f t="shared" si="60"/>
        <v/>
      </c>
      <c r="DY48" s="180">
        <f t="shared" si="61"/>
        <v>20</v>
      </c>
      <c r="DZ48" s="180" t="str">
        <f t="shared" si="62"/>
        <v>Cultural Activities</v>
      </c>
      <c r="EA48" s="181">
        <f t="shared" si="63"/>
        <v>0</v>
      </c>
    </row>
    <row r="49" spans="2:131" ht="11.85" customHeight="1" x14ac:dyDescent="0.15">
      <c r="B49" s="81"/>
      <c r="C49" s="92" t="s">
        <v>116</v>
      </c>
      <c r="D49" s="83"/>
      <c r="E49" s="84">
        <f t="shared" si="8"/>
        <v>0</v>
      </c>
      <c r="F49" s="84">
        <f t="shared" si="9"/>
        <v>0</v>
      </c>
      <c r="G49" s="85">
        <v>0</v>
      </c>
      <c r="H49" s="86">
        <v>0</v>
      </c>
      <c r="I49" s="86">
        <v>0</v>
      </c>
      <c r="J49" s="86"/>
      <c r="K49" s="86"/>
      <c r="L49" s="86"/>
      <c r="M49" s="86"/>
      <c r="N49" s="86"/>
      <c r="O49" s="86"/>
      <c r="P49" s="86"/>
      <c r="Q49" s="86"/>
      <c r="R49" s="87"/>
      <c r="T49" s="81"/>
      <c r="U49" s="92" t="str">
        <f t="shared" si="42"/>
        <v>Data Processing</v>
      </c>
      <c r="V49" s="83"/>
      <c r="W49" s="84">
        <f t="shared" si="10"/>
        <v>0</v>
      </c>
      <c r="X49" s="84">
        <f t="shared" si="11"/>
        <v>0</v>
      </c>
      <c r="Y49" s="85">
        <v>0</v>
      </c>
      <c r="Z49" s="86">
        <v>0</v>
      </c>
      <c r="AA49" s="86">
        <v>0</v>
      </c>
      <c r="AB49" s="86">
        <v>0</v>
      </c>
      <c r="AC49" s="86">
        <v>0</v>
      </c>
      <c r="AD49" s="86">
        <v>0</v>
      </c>
      <c r="AE49" s="86">
        <v>0</v>
      </c>
      <c r="AF49" s="86">
        <v>0</v>
      </c>
      <c r="AG49" s="86">
        <v>0</v>
      </c>
      <c r="AH49" s="86">
        <v>0</v>
      </c>
      <c r="AI49" s="86">
        <v>0</v>
      </c>
      <c r="AJ49" s="87">
        <v>0</v>
      </c>
      <c r="AL49" s="81"/>
      <c r="AM49" s="92" t="str">
        <f t="shared" si="44"/>
        <v>Data Processing</v>
      </c>
      <c r="AN49" s="83"/>
      <c r="AO49" s="84">
        <f t="shared" si="12"/>
        <v>0</v>
      </c>
      <c r="AP49" s="84">
        <f t="shared" si="13"/>
        <v>0</v>
      </c>
      <c r="AQ49" s="85">
        <v>0</v>
      </c>
      <c r="AR49" s="86">
        <v>0</v>
      </c>
      <c r="AS49" s="86">
        <v>0</v>
      </c>
      <c r="AT49" s="86">
        <v>0</v>
      </c>
      <c r="AU49" s="86">
        <v>0</v>
      </c>
      <c r="AV49" s="86">
        <v>0</v>
      </c>
      <c r="AW49" s="86">
        <v>0</v>
      </c>
      <c r="AX49" s="86">
        <v>0</v>
      </c>
      <c r="AY49" s="86">
        <v>0</v>
      </c>
      <c r="AZ49" s="86">
        <v>0</v>
      </c>
      <c r="BA49" s="86">
        <v>0</v>
      </c>
      <c r="BB49" s="87">
        <v>0</v>
      </c>
      <c r="BD49" s="81"/>
      <c r="BE49" s="92" t="str">
        <f t="shared" si="46"/>
        <v>Data Processing</v>
      </c>
      <c r="BF49" s="83"/>
      <c r="BG49" s="84">
        <f t="shared" si="14"/>
        <v>0</v>
      </c>
      <c r="BH49" s="84">
        <f t="shared" si="15"/>
        <v>0</v>
      </c>
      <c r="BI49" s="85">
        <v>0</v>
      </c>
      <c r="BJ49" s="86">
        <v>0</v>
      </c>
      <c r="BK49" s="86">
        <v>0</v>
      </c>
      <c r="BL49" s="86">
        <v>0</v>
      </c>
      <c r="BM49" s="86">
        <v>0</v>
      </c>
      <c r="BN49" s="86">
        <v>0</v>
      </c>
      <c r="BO49" s="86">
        <v>0</v>
      </c>
      <c r="BP49" s="86">
        <v>0</v>
      </c>
      <c r="BQ49" s="86">
        <v>0</v>
      </c>
      <c r="BR49" s="86">
        <v>0</v>
      </c>
      <c r="BS49" s="86">
        <v>0</v>
      </c>
      <c r="BT49" s="87">
        <v>0</v>
      </c>
      <c r="BV49" s="81"/>
      <c r="BW49" s="92" t="str">
        <f t="shared" si="48"/>
        <v>Data Processing</v>
      </c>
      <c r="BX49" s="83"/>
      <c r="BY49" s="84">
        <f t="shared" si="16"/>
        <v>0</v>
      </c>
      <c r="BZ49" s="85">
        <f t="shared" si="17"/>
        <v>0</v>
      </c>
      <c r="CA49" s="86">
        <f t="shared" si="18"/>
        <v>0</v>
      </c>
      <c r="CB49" s="86">
        <f t="shared" si="19"/>
        <v>0</v>
      </c>
      <c r="CC49" s="86">
        <f t="shared" si="20"/>
        <v>0</v>
      </c>
      <c r="CD49" s="84">
        <f t="shared" si="4"/>
        <v>0</v>
      </c>
      <c r="CE49" s="85">
        <f t="shared" si="21"/>
        <v>0</v>
      </c>
      <c r="CF49" s="86">
        <f t="shared" si="22"/>
        <v>0</v>
      </c>
      <c r="CG49" s="86">
        <f t="shared" si="23"/>
        <v>0</v>
      </c>
      <c r="CH49" s="86">
        <f t="shared" si="24"/>
        <v>0</v>
      </c>
      <c r="CI49" s="84">
        <f t="shared" si="5"/>
        <v>0</v>
      </c>
      <c r="CJ49" s="85">
        <f t="shared" si="25"/>
        <v>0</v>
      </c>
      <c r="CK49" s="86">
        <f t="shared" si="26"/>
        <v>0</v>
      </c>
      <c r="CL49" s="86">
        <f t="shared" si="27"/>
        <v>0</v>
      </c>
      <c r="CM49" s="87">
        <f t="shared" si="28"/>
        <v>0</v>
      </c>
      <c r="CO49" s="81"/>
      <c r="CP49" s="92" t="str">
        <f t="shared" si="49"/>
        <v>Data Processing</v>
      </c>
      <c r="CQ49" s="83"/>
      <c r="CR49" s="84">
        <f t="shared" si="29"/>
        <v>0</v>
      </c>
      <c r="CS49" s="84">
        <f t="shared" si="29"/>
        <v>0</v>
      </c>
      <c r="CT49" s="85">
        <f t="shared" si="29"/>
        <v>0</v>
      </c>
      <c r="CU49" s="86">
        <f t="shared" si="29"/>
        <v>0</v>
      </c>
      <c r="CV49" s="86">
        <f t="shared" si="29"/>
        <v>0</v>
      </c>
      <c r="CW49" s="86">
        <f t="shared" si="29"/>
        <v>0</v>
      </c>
      <c r="CX49" s="86">
        <f t="shared" si="29"/>
        <v>0</v>
      </c>
      <c r="CY49" s="86">
        <f t="shared" si="29"/>
        <v>0</v>
      </c>
      <c r="CZ49" s="86">
        <f t="shared" si="29"/>
        <v>0</v>
      </c>
      <c r="DA49" s="86">
        <f t="shared" si="55"/>
        <v>0</v>
      </c>
      <c r="DB49" s="86">
        <f t="shared" si="55"/>
        <v>0</v>
      </c>
      <c r="DC49" s="86">
        <f t="shared" si="55"/>
        <v>0</v>
      </c>
      <c r="DD49" s="86">
        <f t="shared" si="55"/>
        <v>0</v>
      </c>
      <c r="DE49" s="87">
        <f t="shared" si="55"/>
        <v>0</v>
      </c>
      <c r="DG49" s="81"/>
      <c r="DH49" s="92" t="str">
        <f t="shared" si="50"/>
        <v>Data Processing</v>
      </c>
      <c r="DI49" s="83"/>
      <c r="DJ49" s="88" t="str">
        <f t="shared" si="30"/>
        <v/>
      </c>
      <c r="DK49" s="88" t="str">
        <f t="shared" si="30"/>
        <v/>
      </c>
      <c r="DL49" s="89" t="str">
        <f t="shared" si="30"/>
        <v/>
      </c>
      <c r="DM49" s="90" t="str">
        <f t="shared" si="30"/>
        <v/>
      </c>
      <c r="DN49" s="90" t="str">
        <f t="shared" si="30"/>
        <v/>
      </c>
      <c r="DO49" s="90" t="str">
        <f t="shared" si="30"/>
        <v/>
      </c>
      <c r="DP49" s="90" t="str">
        <f t="shared" si="30"/>
        <v/>
      </c>
      <c r="DQ49" s="90" t="str">
        <f t="shared" si="30"/>
        <v/>
      </c>
      <c r="DR49" s="90" t="str">
        <f t="shared" si="30"/>
        <v/>
      </c>
      <c r="DS49" s="90" t="str">
        <f t="shared" si="60"/>
        <v/>
      </c>
      <c r="DT49" s="90" t="str">
        <f t="shared" si="60"/>
        <v/>
      </c>
      <c r="DU49" s="90" t="str">
        <f t="shared" si="60"/>
        <v/>
      </c>
      <c r="DV49" s="90" t="str">
        <f t="shared" si="60"/>
        <v/>
      </c>
      <c r="DW49" s="91" t="str">
        <f t="shared" si="60"/>
        <v/>
      </c>
      <c r="DY49" s="180">
        <f t="shared" si="61"/>
        <v>20</v>
      </c>
      <c r="DZ49" s="180" t="str">
        <f t="shared" si="62"/>
        <v>Data Processing</v>
      </c>
      <c r="EA49" s="181">
        <f t="shared" si="63"/>
        <v>0</v>
      </c>
    </row>
    <row r="50" spans="2:131" ht="11.85" customHeight="1" x14ac:dyDescent="0.15">
      <c r="B50" s="81"/>
      <c r="C50" s="92" t="s">
        <v>117</v>
      </c>
      <c r="D50" s="83"/>
      <c r="E50" s="84">
        <f t="shared" si="8"/>
        <v>0</v>
      </c>
      <c r="F50" s="84">
        <f t="shared" si="9"/>
        <v>0</v>
      </c>
      <c r="G50" s="85">
        <v>0</v>
      </c>
      <c r="H50" s="86">
        <v>0</v>
      </c>
      <c r="I50" s="86">
        <v>0</v>
      </c>
      <c r="J50" s="86"/>
      <c r="K50" s="86"/>
      <c r="L50" s="86"/>
      <c r="M50" s="86"/>
      <c r="N50" s="86"/>
      <c r="O50" s="86"/>
      <c r="P50" s="86"/>
      <c r="Q50" s="86"/>
      <c r="R50" s="87"/>
      <c r="T50" s="81"/>
      <c r="U50" s="92" t="str">
        <f t="shared" si="42"/>
        <v>Decorations</v>
      </c>
      <c r="V50" s="83"/>
      <c r="W50" s="84">
        <f t="shared" si="10"/>
        <v>0</v>
      </c>
      <c r="X50" s="84">
        <f t="shared" si="11"/>
        <v>0</v>
      </c>
      <c r="Y50" s="85">
        <v>0</v>
      </c>
      <c r="Z50" s="86">
        <v>0</v>
      </c>
      <c r="AA50" s="86">
        <v>0</v>
      </c>
      <c r="AB50" s="86">
        <v>0</v>
      </c>
      <c r="AC50" s="86">
        <v>0</v>
      </c>
      <c r="AD50" s="86">
        <v>0</v>
      </c>
      <c r="AE50" s="86">
        <v>0</v>
      </c>
      <c r="AF50" s="86">
        <v>0</v>
      </c>
      <c r="AG50" s="86">
        <v>0</v>
      </c>
      <c r="AH50" s="86">
        <v>0</v>
      </c>
      <c r="AI50" s="86">
        <v>0</v>
      </c>
      <c r="AJ50" s="87">
        <v>0</v>
      </c>
      <c r="AL50" s="81"/>
      <c r="AM50" s="92" t="str">
        <f t="shared" si="44"/>
        <v>Decorations</v>
      </c>
      <c r="AN50" s="83"/>
      <c r="AO50" s="84">
        <f t="shared" si="12"/>
        <v>0</v>
      </c>
      <c r="AP50" s="84">
        <f t="shared" si="13"/>
        <v>0</v>
      </c>
      <c r="AQ50" s="85">
        <v>0</v>
      </c>
      <c r="AR50" s="86">
        <v>0</v>
      </c>
      <c r="AS50" s="86">
        <v>0</v>
      </c>
      <c r="AT50" s="86">
        <v>0</v>
      </c>
      <c r="AU50" s="86">
        <v>0</v>
      </c>
      <c r="AV50" s="86">
        <v>0</v>
      </c>
      <c r="AW50" s="86">
        <v>0</v>
      </c>
      <c r="AX50" s="86">
        <v>0</v>
      </c>
      <c r="AY50" s="86">
        <v>0</v>
      </c>
      <c r="AZ50" s="86">
        <v>0</v>
      </c>
      <c r="BA50" s="86">
        <v>0</v>
      </c>
      <c r="BB50" s="87">
        <v>0</v>
      </c>
      <c r="BD50" s="81"/>
      <c r="BE50" s="92" t="str">
        <f t="shared" si="46"/>
        <v>Decorations</v>
      </c>
      <c r="BF50" s="83"/>
      <c r="BG50" s="84">
        <f t="shared" si="14"/>
        <v>0</v>
      </c>
      <c r="BH50" s="84">
        <f t="shared" si="15"/>
        <v>0</v>
      </c>
      <c r="BI50" s="85">
        <v>0</v>
      </c>
      <c r="BJ50" s="86">
        <v>0</v>
      </c>
      <c r="BK50" s="86">
        <v>0</v>
      </c>
      <c r="BL50" s="86">
        <v>0</v>
      </c>
      <c r="BM50" s="86">
        <v>0</v>
      </c>
      <c r="BN50" s="86">
        <v>0</v>
      </c>
      <c r="BO50" s="86">
        <v>0</v>
      </c>
      <c r="BP50" s="86">
        <v>0</v>
      </c>
      <c r="BQ50" s="86">
        <v>0</v>
      </c>
      <c r="BR50" s="86">
        <v>0</v>
      </c>
      <c r="BS50" s="86">
        <v>0</v>
      </c>
      <c r="BT50" s="87">
        <v>0</v>
      </c>
      <c r="BV50" s="81"/>
      <c r="BW50" s="92" t="str">
        <f t="shared" si="48"/>
        <v>Decorations</v>
      </c>
      <c r="BX50" s="83"/>
      <c r="BY50" s="84">
        <f t="shared" si="16"/>
        <v>0</v>
      </c>
      <c r="BZ50" s="85">
        <f t="shared" si="17"/>
        <v>0</v>
      </c>
      <c r="CA50" s="86">
        <f t="shared" si="18"/>
        <v>0</v>
      </c>
      <c r="CB50" s="86">
        <f t="shared" si="19"/>
        <v>0</v>
      </c>
      <c r="CC50" s="86">
        <f t="shared" si="20"/>
        <v>0</v>
      </c>
      <c r="CD50" s="84">
        <f t="shared" si="4"/>
        <v>0</v>
      </c>
      <c r="CE50" s="85">
        <f t="shared" si="21"/>
        <v>0</v>
      </c>
      <c r="CF50" s="86">
        <f t="shared" si="22"/>
        <v>0</v>
      </c>
      <c r="CG50" s="86">
        <f t="shared" si="23"/>
        <v>0</v>
      </c>
      <c r="CH50" s="86">
        <f t="shared" si="24"/>
        <v>0</v>
      </c>
      <c r="CI50" s="84">
        <f t="shared" si="5"/>
        <v>0</v>
      </c>
      <c r="CJ50" s="85">
        <f t="shared" si="25"/>
        <v>0</v>
      </c>
      <c r="CK50" s="86">
        <f t="shared" si="26"/>
        <v>0</v>
      </c>
      <c r="CL50" s="86">
        <f t="shared" si="27"/>
        <v>0</v>
      </c>
      <c r="CM50" s="87">
        <f t="shared" si="28"/>
        <v>0</v>
      </c>
      <c r="CO50" s="81"/>
      <c r="CP50" s="92" t="str">
        <f t="shared" si="49"/>
        <v>Decorations</v>
      </c>
      <c r="CQ50" s="83"/>
      <c r="CR50" s="84">
        <f t="shared" si="29"/>
        <v>0</v>
      </c>
      <c r="CS50" s="84">
        <f t="shared" si="29"/>
        <v>0</v>
      </c>
      <c r="CT50" s="85">
        <f t="shared" si="29"/>
        <v>0</v>
      </c>
      <c r="CU50" s="86">
        <f t="shared" si="29"/>
        <v>0</v>
      </c>
      <c r="CV50" s="86">
        <f t="shared" si="29"/>
        <v>0</v>
      </c>
      <c r="CW50" s="86">
        <f t="shared" si="29"/>
        <v>0</v>
      </c>
      <c r="CX50" s="86">
        <f t="shared" si="29"/>
        <v>0</v>
      </c>
      <c r="CY50" s="86">
        <f t="shared" si="29"/>
        <v>0</v>
      </c>
      <c r="CZ50" s="86">
        <f t="shared" si="29"/>
        <v>0</v>
      </c>
      <c r="DA50" s="86">
        <f t="shared" si="55"/>
        <v>0</v>
      </c>
      <c r="DB50" s="86">
        <f t="shared" si="55"/>
        <v>0</v>
      </c>
      <c r="DC50" s="86">
        <f t="shared" si="55"/>
        <v>0</v>
      </c>
      <c r="DD50" s="86">
        <f t="shared" si="55"/>
        <v>0</v>
      </c>
      <c r="DE50" s="87">
        <f t="shared" si="55"/>
        <v>0</v>
      </c>
      <c r="DG50" s="81"/>
      <c r="DH50" s="92" t="str">
        <f t="shared" si="50"/>
        <v>Decorations</v>
      </c>
      <c r="DI50" s="83"/>
      <c r="DJ50" s="88" t="str">
        <f t="shared" si="30"/>
        <v/>
      </c>
      <c r="DK50" s="88" t="str">
        <f t="shared" si="30"/>
        <v/>
      </c>
      <c r="DL50" s="89" t="str">
        <f t="shared" si="30"/>
        <v/>
      </c>
      <c r="DM50" s="90" t="str">
        <f t="shared" si="30"/>
        <v/>
      </c>
      <c r="DN50" s="90" t="str">
        <f t="shared" si="30"/>
        <v/>
      </c>
      <c r="DO50" s="90" t="str">
        <f t="shared" si="30"/>
        <v/>
      </c>
      <c r="DP50" s="90" t="str">
        <f t="shared" si="30"/>
        <v/>
      </c>
      <c r="DQ50" s="90" t="str">
        <f t="shared" si="30"/>
        <v/>
      </c>
      <c r="DR50" s="90" t="str">
        <f t="shared" si="30"/>
        <v/>
      </c>
      <c r="DS50" s="90" t="str">
        <f t="shared" si="60"/>
        <v/>
      </c>
      <c r="DT50" s="90" t="str">
        <f t="shared" si="60"/>
        <v/>
      </c>
      <c r="DU50" s="90" t="str">
        <f t="shared" si="60"/>
        <v/>
      </c>
      <c r="DV50" s="90" t="str">
        <f t="shared" si="60"/>
        <v/>
      </c>
      <c r="DW50" s="91" t="str">
        <f t="shared" si="60"/>
        <v/>
      </c>
      <c r="DY50" s="180">
        <f t="shared" si="61"/>
        <v>20</v>
      </c>
      <c r="DZ50" s="180" t="str">
        <f t="shared" si="62"/>
        <v>Decorations</v>
      </c>
      <c r="EA50" s="181">
        <f t="shared" si="63"/>
        <v>0</v>
      </c>
    </row>
    <row r="51" spans="2:131" ht="11.85" customHeight="1" x14ac:dyDescent="0.15">
      <c r="B51" s="81"/>
      <c r="C51" s="92" t="s">
        <v>118</v>
      </c>
      <c r="D51" s="83"/>
      <c r="E51" s="84">
        <f t="shared" si="8"/>
        <v>0</v>
      </c>
      <c r="F51" s="84">
        <f t="shared" si="9"/>
        <v>0</v>
      </c>
      <c r="G51" s="85">
        <v>0</v>
      </c>
      <c r="H51" s="86">
        <v>0</v>
      </c>
      <c r="I51" s="86">
        <v>0</v>
      </c>
      <c r="J51" s="86"/>
      <c r="K51" s="86"/>
      <c r="L51" s="86"/>
      <c r="M51" s="86"/>
      <c r="N51" s="86"/>
      <c r="O51" s="86"/>
      <c r="P51" s="86"/>
      <c r="Q51" s="86"/>
      <c r="R51" s="87"/>
      <c r="T51" s="81"/>
      <c r="U51" s="92" t="str">
        <f t="shared" si="42"/>
        <v>Depreciation-Building</v>
      </c>
      <c r="V51" s="83"/>
      <c r="W51" s="84">
        <f t="shared" si="10"/>
        <v>0</v>
      </c>
      <c r="X51" s="84">
        <f t="shared" si="11"/>
        <v>0</v>
      </c>
      <c r="Y51" s="85">
        <v>0</v>
      </c>
      <c r="Z51" s="86">
        <v>0</v>
      </c>
      <c r="AA51" s="86">
        <v>0</v>
      </c>
      <c r="AB51" s="86">
        <v>0</v>
      </c>
      <c r="AC51" s="86">
        <v>0</v>
      </c>
      <c r="AD51" s="86">
        <v>0</v>
      </c>
      <c r="AE51" s="86">
        <v>0</v>
      </c>
      <c r="AF51" s="86">
        <v>0</v>
      </c>
      <c r="AG51" s="86">
        <v>0</v>
      </c>
      <c r="AH51" s="86">
        <v>0</v>
      </c>
      <c r="AI51" s="86">
        <v>0</v>
      </c>
      <c r="AJ51" s="87">
        <v>0</v>
      </c>
      <c r="AL51" s="81"/>
      <c r="AM51" s="92" t="str">
        <f t="shared" si="44"/>
        <v>Depreciation-Building</v>
      </c>
      <c r="AN51" s="83"/>
      <c r="AO51" s="84">
        <f t="shared" si="12"/>
        <v>0</v>
      </c>
      <c r="AP51" s="84">
        <f t="shared" si="13"/>
        <v>0</v>
      </c>
      <c r="AQ51" s="85">
        <v>0</v>
      </c>
      <c r="AR51" s="86">
        <v>0</v>
      </c>
      <c r="AS51" s="86">
        <v>0</v>
      </c>
      <c r="AT51" s="86">
        <v>0</v>
      </c>
      <c r="AU51" s="86">
        <v>0</v>
      </c>
      <c r="AV51" s="86">
        <v>0</v>
      </c>
      <c r="AW51" s="86">
        <v>0</v>
      </c>
      <c r="AX51" s="86">
        <v>0</v>
      </c>
      <c r="AY51" s="86">
        <v>0</v>
      </c>
      <c r="AZ51" s="86">
        <v>0</v>
      </c>
      <c r="BA51" s="86">
        <v>0</v>
      </c>
      <c r="BB51" s="87">
        <v>0</v>
      </c>
      <c r="BD51" s="81"/>
      <c r="BE51" s="92" t="str">
        <f t="shared" si="46"/>
        <v>Depreciation-Building</v>
      </c>
      <c r="BF51" s="83"/>
      <c r="BG51" s="84">
        <f t="shared" si="14"/>
        <v>0</v>
      </c>
      <c r="BH51" s="84">
        <f t="shared" si="15"/>
        <v>0</v>
      </c>
      <c r="BI51" s="85">
        <v>0</v>
      </c>
      <c r="BJ51" s="86">
        <v>0</v>
      </c>
      <c r="BK51" s="86">
        <v>0</v>
      </c>
      <c r="BL51" s="86">
        <v>0</v>
      </c>
      <c r="BM51" s="86">
        <v>0</v>
      </c>
      <c r="BN51" s="86">
        <v>0</v>
      </c>
      <c r="BO51" s="86">
        <v>0</v>
      </c>
      <c r="BP51" s="86">
        <v>0</v>
      </c>
      <c r="BQ51" s="86">
        <v>0</v>
      </c>
      <c r="BR51" s="86">
        <v>0</v>
      </c>
      <c r="BS51" s="86">
        <v>0</v>
      </c>
      <c r="BT51" s="87">
        <v>0</v>
      </c>
      <c r="BV51" s="81"/>
      <c r="BW51" s="92" t="str">
        <f t="shared" si="48"/>
        <v>Depreciation-Building</v>
      </c>
      <c r="BX51" s="83"/>
      <c r="BY51" s="84">
        <f t="shared" si="16"/>
        <v>0</v>
      </c>
      <c r="BZ51" s="85">
        <f t="shared" si="17"/>
        <v>0</v>
      </c>
      <c r="CA51" s="86">
        <f t="shared" si="18"/>
        <v>0</v>
      </c>
      <c r="CB51" s="86">
        <f t="shared" si="19"/>
        <v>0</v>
      </c>
      <c r="CC51" s="86">
        <f t="shared" si="20"/>
        <v>0</v>
      </c>
      <c r="CD51" s="84">
        <f t="shared" si="4"/>
        <v>0</v>
      </c>
      <c r="CE51" s="85">
        <f t="shared" si="21"/>
        <v>0</v>
      </c>
      <c r="CF51" s="86">
        <f t="shared" si="22"/>
        <v>0</v>
      </c>
      <c r="CG51" s="86">
        <f t="shared" si="23"/>
        <v>0</v>
      </c>
      <c r="CH51" s="86">
        <f t="shared" si="24"/>
        <v>0</v>
      </c>
      <c r="CI51" s="84">
        <f t="shared" si="5"/>
        <v>0</v>
      </c>
      <c r="CJ51" s="85">
        <f t="shared" si="25"/>
        <v>0</v>
      </c>
      <c r="CK51" s="86">
        <f t="shared" si="26"/>
        <v>0</v>
      </c>
      <c r="CL51" s="86">
        <f t="shared" si="27"/>
        <v>0</v>
      </c>
      <c r="CM51" s="87">
        <f t="shared" si="28"/>
        <v>0</v>
      </c>
      <c r="CO51" s="81"/>
      <c r="CP51" s="92" t="str">
        <f t="shared" si="49"/>
        <v>Depreciation-Building</v>
      </c>
      <c r="CQ51" s="83"/>
      <c r="CR51" s="84">
        <f t="shared" si="29"/>
        <v>0</v>
      </c>
      <c r="CS51" s="84">
        <f t="shared" si="29"/>
        <v>0</v>
      </c>
      <c r="CT51" s="85">
        <f t="shared" si="29"/>
        <v>0</v>
      </c>
      <c r="CU51" s="86">
        <f t="shared" si="29"/>
        <v>0</v>
      </c>
      <c r="CV51" s="86">
        <f t="shared" si="29"/>
        <v>0</v>
      </c>
      <c r="CW51" s="86">
        <f t="shared" si="29"/>
        <v>0</v>
      </c>
      <c r="CX51" s="86">
        <f t="shared" si="29"/>
        <v>0</v>
      </c>
      <c r="CY51" s="86">
        <f t="shared" si="29"/>
        <v>0</v>
      </c>
      <c r="CZ51" s="86">
        <f t="shared" si="29"/>
        <v>0</v>
      </c>
      <c r="DA51" s="86">
        <f t="shared" si="55"/>
        <v>0</v>
      </c>
      <c r="DB51" s="86">
        <f t="shared" si="55"/>
        <v>0</v>
      </c>
      <c r="DC51" s="86">
        <f t="shared" si="55"/>
        <v>0</v>
      </c>
      <c r="DD51" s="86">
        <f t="shared" si="55"/>
        <v>0</v>
      </c>
      <c r="DE51" s="87">
        <f t="shared" si="55"/>
        <v>0</v>
      </c>
      <c r="DG51" s="81"/>
      <c r="DH51" s="92" t="str">
        <f t="shared" si="50"/>
        <v>Depreciation-Building</v>
      </c>
      <c r="DI51" s="83"/>
      <c r="DJ51" s="88" t="str">
        <f t="shared" ref="DJ51:DW77" si="64">IFERROR(((E51-W51)/ABS(W51))+1,"")</f>
        <v/>
      </c>
      <c r="DK51" s="88" t="str">
        <f t="shared" si="64"/>
        <v/>
      </c>
      <c r="DL51" s="89" t="str">
        <f t="shared" si="64"/>
        <v/>
      </c>
      <c r="DM51" s="90" t="str">
        <f t="shared" si="64"/>
        <v/>
      </c>
      <c r="DN51" s="90" t="str">
        <f t="shared" si="64"/>
        <v/>
      </c>
      <c r="DO51" s="90" t="str">
        <f t="shared" si="64"/>
        <v/>
      </c>
      <c r="DP51" s="90" t="str">
        <f t="shared" si="64"/>
        <v/>
      </c>
      <c r="DQ51" s="90" t="str">
        <f t="shared" si="64"/>
        <v/>
      </c>
      <c r="DR51" s="90" t="str">
        <f t="shared" si="64"/>
        <v/>
      </c>
      <c r="DS51" s="90" t="str">
        <f t="shared" si="60"/>
        <v/>
      </c>
      <c r="DT51" s="90" t="str">
        <f t="shared" si="60"/>
        <v/>
      </c>
      <c r="DU51" s="90" t="str">
        <f t="shared" si="60"/>
        <v/>
      </c>
      <c r="DV51" s="90" t="str">
        <f t="shared" si="60"/>
        <v/>
      </c>
      <c r="DW51" s="91" t="str">
        <f t="shared" si="60"/>
        <v/>
      </c>
      <c r="DY51" s="180">
        <f t="shared" si="61"/>
        <v>20</v>
      </c>
      <c r="DZ51" s="180" t="str">
        <f t="shared" si="62"/>
        <v>Depreciation-Building</v>
      </c>
      <c r="EA51" s="181">
        <f t="shared" si="63"/>
        <v>0</v>
      </c>
    </row>
    <row r="52" spans="2:131" ht="11.85" customHeight="1" x14ac:dyDescent="0.15">
      <c r="B52" s="81"/>
      <c r="C52" s="92" t="s">
        <v>119</v>
      </c>
      <c r="D52" s="83"/>
      <c r="E52" s="84">
        <f t="shared" si="8"/>
        <v>0</v>
      </c>
      <c r="F52" s="84">
        <f t="shared" si="9"/>
        <v>0</v>
      </c>
      <c r="G52" s="85">
        <v>0</v>
      </c>
      <c r="H52" s="86">
        <v>0</v>
      </c>
      <c r="I52" s="86">
        <v>0</v>
      </c>
      <c r="J52" s="86"/>
      <c r="K52" s="86"/>
      <c r="L52" s="86"/>
      <c r="M52" s="86"/>
      <c r="N52" s="86"/>
      <c r="O52" s="86"/>
      <c r="P52" s="86"/>
      <c r="Q52" s="86"/>
      <c r="R52" s="87"/>
      <c r="T52" s="81"/>
      <c r="U52" s="92" t="str">
        <f t="shared" si="42"/>
        <v>Depreciation-Building Improvement</v>
      </c>
      <c r="V52" s="83"/>
      <c r="W52" s="84">
        <f t="shared" si="10"/>
        <v>0</v>
      </c>
      <c r="X52" s="84">
        <f t="shared" si="11"/>
        <v>0</v>
      </c>
      <c r="Y52" s="85">
        <v>0</v>
      </c>
      <c r="Z52" s="86">
        <v>0</v>
      </c>
      <c r="AA52" s="86">
        <v>0</v>
      </c>
      <c r="AB52" s="86">
        <v>0</v>
      </c>
      <c r="AC52" s="86">
        <v>0</v>
      </c>
      <c r="AD52" s="86">
        <v>0</v>
      </c>
      <c r="AE52" s="86">
        <v>0</v>
      </c>
      <c r="AF52" s="86">
        <v>0</v>
      </c>
      <c r="AG52" s="86">
        <v>0</v>
      </c>
      <c r="AH52" s="86">
        <v>0</v>
      </c>
      <c r="AI52" s="86">
        <v>0</v>
      </c>
      <c r="AJ52" s="87">
        <v>0</v>
      </c>
      <c r="AL52" s="81"/>
      <c r="AM52" s="92" t="str">
        <f t="shared" si="44"/>
        <v>Depreciation-Building Improvement</v>
      </c>
      <c r="AN52" s="83"/>
      <c r="AO52" s="84">
        <f t="shared" si="12"/>
        <v>0</v>
      </c>
      <c r="AP52" s="84">
        <f t="shared" si="13"/>
        <v>0</v>
      </c>
      <c r="AQ52" s="85">
        <v>0</v>
      </c>
      <c r="AR52" s="86">
        <v>0</v>
      </c>
      <c r="AS52" s="86">
        <v>0</v>
      </c>
      <c r="AT52" s="86">
        <v>0</v>
      </c>
      <c r="AU52" s="86">
        <v>0</v>
      </c>
      <c r="AV52" s="86">
        <v>0</v>
      </c>
      <c r="AW52" s="86">
        <v>0</v>
      </c>
      <c r="AX52" s="86">
        <v>0</v>
      </c>
      <c r="AY52" s="86">
        <v>0</v>
      </c>
      <c r="AZ52" s="86">
        <v>0</v>
      </c>
      <c r="BA52" s="86">
        <v>0</v>
      </c>
      <c r="BB52" s="87">
        <v>0</v>
      </c>
      <c r="BD52" s="81"/>
      <c r="BE52" s="92" t="str">
        <f t="shared" si="46"/>
        <v>Depreciation-Building Improvement</v>
      </c>
      <c r="BF52" s="83"/>
      <c r="BG52" s="84">
        <f t="shared" si="14"/>
        <v>0</v>
      </c>
      <c r="BH52" s="84">
        <f t="shared" si="15"/>
        <v>0</v>
      </c>
      <c r="BI52" s="85">
        <v>0</v>
      </c>
      <c r="BJ52" s="86">
        <v>0</v>
      </c>
      <c r="BK52" s="86">
        <v>0</v>
      </c>
      <c r="BL52" s="86">
        <v>0</v>
      </c>
      <c r="BM52" s="86">
        <v>0</v>
      </c>
      <c r="BN52" s="86">
        <v>0</v>
      </c>
      <c r="BO52" s="86">
        <v>0</v>
      </c>
      <c r="BP52" s="86">
        <v>0</v>
      </c>
      <c r="BQ52" s="86">
        <v>0</v>
      </c>
      <c r="BR52" s="86">
        <v>0</v>
      </c>
      <c r="BS52" s="86">
        <v>0</v>
      </c>
      <c r="BT52" s="87">
        <v>0</v>
      </c>
      <c r="BV52" s="81"/>
      <c r="BW52" s="92" t="str">
        <f t="shared" si="48"/>
        <v>Depreciation-Building Improvement</v>
      </c>
      <c r="BX52" s="83"/>
      <c r="BY52" s="84">
        <f t="shared" si="16"/>
        <v>0</v>
      </c>
      <c r="BZ52" s="85">
        <f t="shared" si="17"/>
        <v>0</v>
      </c>
      <c r="CA52" s="86">
        <f t="shared" si="18"/>
        <v>0</v>
      </c>
      <c r="CB52" s="86">
        <f t="shared" si="19"/>
        <v>0</v>
      </c>
      <c r="CC52" s="86">
        <f t="shared" si="20"/>
        <v>0</v>
      </c>
      <c r="CD52" s="84">
        <f t="shared" si="4"/>
        <v>0</v>
      </c>
      <c r="CE52" s="85">
        <f t="shared" si="21"/>
        <v>0</v>
      </c>
      <c r="CF52" s="86">
        <f t="shared" si="22"/>
        <v>0</v>
      </c>
      <c r="CG52" s="86">
        <f t="shared" si="23"/>
        <v>0</v>
      </c>
      <c r="CH52" s="86">
        <f t="shared" si="24"/>
        <v>0</v>
      </c>
      <c r="CI52" s="84">
        <f t="shared" si="5"/>
        <v>0</v>
      </c>
      <c r="CJ52" s="85">
        <f t="shared" si="25"/>
        <v>0</v>
      </c>
      <c r="CK52" s="86">
        <f t="shared" si="26"/>
        <v>0</v>
      </c>
      <c r="CL52" s="86">
        <f t="shared" si="27"/>
        <v>0</v>
      </c>
      <c r="CM52" s="87">
        <f t="shared" si="28"/>
        <v>0</v>
      </c>
      <c r="CO52" s="81"/>
      <c r="CP52" s="92" t="str">
        <f t="shared" si="49"/>
        <v>Depreciation-Building Improvement</v>
      </c>
      <c r="CQ52" s="83"/>
      <c r="CR52" s="84">
        <f t="shared" si="29"/>
        <v>0</v>
      </c>
      <c r="CS52" s="84">
        <f t="shared" si="29"/>
        <v>0</v>
      </c>
      <c r="CT52" s="85">
        <f t="shared" si="29"/>
        <v>0</v>
      </c>
      <c r="CU52" s="86">
        <f t="shared" si="29"/>
        <v>0</v>
      </c>
      <c r="CV52" s="86">
        <f t="shared" si="29"/>
        <v>0</v>
      </c>
      <c r="CW52" s="86">
        <f t="shared" si="29"/>
        <v>0</v>
      </c>
      <c r="CX52" s="86">
        <f t="shared" si="29"/>
        <v>0</v>
      </c>
      <c r="CY52" s="86">
        <f t="shared" si="29"/>
        <v>0</v>
      </c>
      <c r="CZ52" s="86">
        <f t="shared" si="29"/>
        <v>0</v>
      </c>
      <c r="DA52" s="86">
        <f t="shared" si="55"/>
        <v>0</v>
      </c>
      <c r="DB52" s="86">
        <f t="shared" si="55"/>
        <v>0</v>
      </c>
      <c r="DC52" s="86">
        <f t="shared" si="55"/>
        <v>0</v>
      </c>
      <c r="DD52" s="86">
        <f t="shared" si="55"/>
        <v>0</v>
      </c>
      <c r="DE52" s="87">
        <f t="shared" si="55"/>
        <v>0</v>
      </c>
      <c r="DG52" s="81"/>
      <c r="DH52" s="92" t="str">
        <f t="shared" si="50"/>
        <v>Depreciation-Building Improvement</v>
      </c>
      <c r="DI52" s="83"/>
      <c r="DJ52" s="88" t="str">
        <f t="shared" si="64"/>
        <v/>
      </c>
      <c r="DK52" s="88" t="str">
        <f t="shared" si="64"/>
        <v/>
      </c>
      <c r="DL52" s="89" t="str">
        <f t="shared" si="64"/>
        <v/>
      </c>
      <c r="DM52" s="90" t="str">
        <f t="shared" si="64"/>
        <v/>
      </c>
      <c r="DN52" s="90" t="str">
        <f t="shared" si="64"/>
        <v/>
      </c>
      <c r="DO52" s="90" t="str">
        <f t="shared" si="64"/>
        <v/>
      </c>
      <c r="DP52" s="90" t="str">
        <f t="shared" si="64"/>
        <v/>
      </c>
      <c r="DQ52" s="90" t="str">
        <f t="shared" si="64"/>
        <v/>
      </c>
      <c r="DR52" s="90" t="str">
        <f t="shared" si="64"/>
        <v/>
      </c>
      <c r="DS52" s="90" t="str">
        <f t="shared" si="60"/>
        <v/>
      </c>
      <c r="DT52" s="90" t="str">
        <f t="shared" si="60"/>
        <v/>
      </c>
      <c r="DU52" s="90" t="str">
        <f t="shared" si="60"/>
        <v/>
      </c>
      <c r="DV52" s="90" t="str">
        <f t="shared" si="60"/>
        <v/>
      </c>
      <c r="DW52" s="91" t="str">
        <f t="shared" si="60"/>
        <v/>
      </c>
      <c r="DY52" s="180">
        <f t="shared" si="61"/>
        <v>20</v>
      </c>
      <c r="DZ52" s="180" t="str">
        <f t="shared" si="62"/>
        <v>Depreciation-Building Improvement</v>
      </c>
      <c r="EA52" s="181">
        <f t="shared" si="63"/>
        <v>0</v>
      </c>
    </row>
    <row r="53" spans="2:131" ht="11.85" customHeight="1" x14ac:dyDescent="0.15">
      <c r="B53" s="81"/>
      <c r="C53" s="92" t="s">
        <v>120</v>
      </c>
      <c r="D53" s="83"/>
      <c r="E53" s="84">
        <f t="shared" si="8"/>
        <v>0</v>
      </c>
      <c r="F53" s="84">
        <f t="shared" si="9"/>
        <v>0</v>
      </c>
      <c r="G53" s="85">
        <v>0</v>
      </c>
      <c r="H53" s="86">
        <v>0</v>
      </c>
      <c r="I53" s="86">
        <v>0</v>
      </c>
      <c r="J53" s="86"/>
      <c r="K53" s="86"/>
      <c r="L53" s="86"/>
      <c r="M53" s="86"/>
      <c r="N53" s="86"/>
      <c r="O53" s="86"/>
      <c r="P53" s="86"/>
      <c r="Q53" s="86"/>
      <c r="R53" s="87"/>
      <c r="T53" s="81"/>
      <c r="U53" s="92" t="str">
        <f t="shared" si="42"/>
        <v>Depreciation-F.F.E.</v>
      </c>
      <c r="V53" s="83"/>
      <c r="W53" s="84">
        <f t="shared" si="10"/>
        <v>0</v>
      </c>
      <c r="X53" s="84">
        <f t="shared" si="11"/>
        <v>0</v>
      </c>
      <c r="Y53" s="85">
        <v>0</v>
      </c>
      <c r="Z53" s="86">
        <v>0</v>
      </c>
      <c r="AA53" s="86">
        <v>0</v>
      </c>
      <c r="AB53" s="86">
        <v>0</v>
      </c>
      <c r="AC53" s="86">
        <v>0</v>
      </c>
      <c r="AD53" s="86">
        <v>0</v>
      </c>
      <c r="AE53" s="86">
        <v>0</v>
      </c>
      <c r="AF53" s="86">
        <v>0</v>
      </c>
      <c r="AG53" s="86">
        <v>0</v>
      </c>
      <c r="AH53" s="86">
        <v>0</v>
      </c>
      <c r="AI53" s="86">
        <v>0</v>
      </c>
      <c r="AJ53" s="87">
        <v>0</v>
      </c>
      <c r="AL53" s="81"/>
      <c r="AM53" s="92" t="str">
        <f t="shared" si="44"/>
        <v>Depreciation-F.F.E.</v>
      </c>
      <c r="AN53" s="83"/>
      <c r="AO53" s="84">
        <f t="shared" si="12"/>
        <v>0</v>
      </c>
      <c r="AP53" s="84">
        <f t="shared" si="13"/>
        <v>0</v>
      </c>
      <c r="AQ53" s="85">
        <v>0</v>
      </c>
      <c r="AR53" s="86">
        <v>0</v>
      </c>
      <c r="AS53" s="86">
        <v>0</v>
      </c>
      <c r="AT53" s="86">
        <v>0</v>
      </c>
      <c r="AU53" s="86">
        <v>0</v>
      </c>
      <c r="AV53" s="86">
        <v>0</v>
      </c>
      <c r="AW53" s="86">
        <v>0</v>
      </c>
      <c r="AX53" s="86">
        <v>0</v>
      </c>
      <c r="AY53" s="86">
        <v>0</v>
      </c>
      <c r="AZ53" s="86">
        <v>0</v>
      </c>
      <c r="BA53" s="86">
        <v>0</v>
      </c>
      <c r="BB53" s="87">
        <v>0</v>
      </c>
      <c r="BD53" s="81"/>
      <c r="BE53" s="92" t="str">
        <f t="shared" si="46"/>
        <v>Depreciation-F.F.E.</v>
      </c>
      <c r="BF53" s="83"/>
      <c r="BG53" s="84">
        <f t="shared" si="14"/>
        <v>0</v>
      </c>
      <c r="BH53" s="84">
        <f t="shared" si="15"/>
        <v>0</v>
      </c>
      <c r="BI53" s="85">
        <v>0</v>
      </c>
      <c r="BJ53" s="86">
        <v>0</v>
      </c>
      <c r="BK53" s="86">
        <v>0</v>
      </c>
      <c r="BL53" s="86">
        <v>0</v>
      </c>
      <c r="BM53" s="86">
        <v>0</v>
      </c>
      <c r="BN53" s="86">
        <v>0</v>
      </c>
      <c r="BO53" s="86">
        <v>0</v>
      </c>
      <c r="BP53" s="86">
        <v>0</v>
      </c>
      <c r="BQ53" s="86">
        <v>0</v>
      </c>
      <c r="BR53" s="86">
        <v>0</v>
      </c>
      <c r="BS53" s="86">
        <v>0</v>
      </c>
      <c r="BT53" s="87">
        <v>0</v>
      </c>
      <c r="BV53" s="81"/>
      <c r="BW53" s="92" t="str">
        <f t="shared" si="48"/>
        <v>Depreciation-F.F.E.</v>
      </c>
      <c r="BX53" s="83"/>
      <c r="BY53" s="84">
        <f t="shared" si="16"/>
        <v>0</v>
      </c>
      <c r="BZ53" s="85">
        <f t="shared" si="17"/>
        <v>0</v>
      </c>
      <c r="CA53" s="86">
        <f t="shared" si="18"/>
        <v>0</v>
      </c>
      <c r="CB53" s="86">
        <f t="shared" si="19"/>
        <v>0</v>
      </c>
      <c r="CC53" s="86">
        <f t="shared" si="20"/>
        <v>0</v>
      </c>
      <c r="CD53" s="84">
        <f t="shared" si="4"/>
        <v>0</v>
      </c>
      <c r="CE53" s="85">
        <f t="shared" si="21"/>
        <v>0</v>
      </c>
      <c r="CF53" s="86">
        <f t="shared" si="22"/>
        <v>0</v>
      </c>
      <c r="CG53" s="86">
        <f t="shared" si="23"/>
        <v>0</v>
      </c>
      <c r="CH53" s="86">
        <f t="shared" si="24"/>
        <v>0</v>
      </c>
      <c r="CI53" s="84">
        <f t="shared" si="5"/>
        <v>0</v>
      </c>
      <c r="CJ53" s="85">
        <f t="shared" si="25"/>
        <v>0</v>
      </c>
      <c r="CK53" s="86">
        <f t="shared" si="26"/>
        <v>0</v>
      </c>
      <c r="CL53" s="86">
        <f t="shared" si="27"/>
        <v>0</v>
      </c>
      <c r="CM53" s="87">
        <f t="shared" si="28"/>
        <v>0</v>
      </c>
      <c r="CO53" s="81"/>
      <c r="CP53" s="92" t="str">
        <f t="shared" si="49"/>
        <v>Depreciation-F.F.E.</v>
      </c>
      <c r="CQ53" s="83"/>
      <c r="CR53" s="84">
        <f t="shared" si="29"/>
        <v>0</v>
      </c>
      <c r="CS53" s="84">
        <f t="shared" si="29"/>
        <v>0</v>
      </c>
      <c r="CT53" s="85">
        <f t="shared" ref="CT53:DE84" si="65">G53-Y53</f>
        <v>0</v>
      </c>
      <c r="CU53" s="86">
        <f t="shared" si="65"/>
        <v>0</v>
      </c>
      <c r="CV53" s="86">
        <f t="shared" si="65"/>
        <v>0</v>
      </c>
      <c r="CW53" s="86">
        <f t="shared" si="65"/>
        <v>0</v>
      </c>
      <c r="CX53" s="86">
        <f t="shared" si="65"/>
        <v>0</v>
      </c>
      <c r="CY53" s="86">
        <f t="shared" si="65"/>
        <v>0</v>
      </c>
      <c r="CZ53" s="86">
        <f t="shared" si="65"/>
        <v>0</v>
      </c>
      <c r="DA53" s="86">
        <f t="shared" si="55"/>
        <v>0</v>
      </c>
      <c r="DB53" s="86">
        <f t="shared" si="55"/>
        <v>0</v>
      </c>
      <c r="DC53" s="86">
        <f t="shared" si="55"/>
        <v>0</v>
      </c>
      <c r="DD53" s="86">
        <f t="shared" si="55"/>
        <v>0</v>
      </c>
      <c r="DE53" s="87">
        <f t="shared" si="55"/>
        <v>0</v>
      </c>
      <c r="DG53" s="81"/>
      <c r="DH53" s="92" t="str">
        <f t="shared" si="50"/>
        <v>Depreciation-F.F.E.</v>
      </c>
      <c r="DI53" s="83"/>
      <c r="DJ53" s="88" t="str">
        <f t="shared" si="64"/>
        <v/>
      </c>
      <c r="DK53" s="88" t="str">
        <f t="shared" si="64"/>
        <v/>
      </c>
      <c r="DL53" s="89" t="str">
        <f t="shared" si="64"/>
        <v/>
      </c>
      <c r="DM53" s="90" t="str">
        <f t="shared" si="64"/>
        <v/>
      </c>
      <c r="DN53" s="90" t="str">
        <f t="shared" si="64"/>
        <v/>
      </c>
      <c r="DO53" s="90" t="str">
        <f t="shared" si="64"/>
        <v/>
      </c>
      <c r="DP53" s="90" t="str">
        <f t="shared" si="64"/>
        <v/>
      </c>
      <c r="DQ53" s="90" t="str">
        <f t="shared" si="64"/>
        <v/>
      </c>
      <c r="DR53" s="90" t="str">
        <f t="shared" si="64"/>
        <v/>
      </c>
      <c r="DS53" s="90" t="str">
        <f t="shared" si="60"/>
        <v/>
      </c>
      <c r="DT53" s="90" t="str">
        <f t="shared" si="60"/>
        <v/>
      </c>
      <c r="DU53" s="90" t="str">
        <f t="shared" si="60"/>
        <v/>
      </c>
      <c r="DV53" s="90" t="str">
        <f t="shared" si="60"/>
        <v/>
      </c>
      <c r="DW53" s="91" t="str">
        <f t="shared" si="60"/>
        <v/>
      </c>
      <c r="DY53" s="180">
        <f t="shared" si="61"/>
        <v>20</v>
      </c>
      <c r="DZ53" s="180" t="str">
        <f t="shared" si="62"/>
        <v>Depreciation-F.F.E.</v>
      </c>
      <c r="EA53" s="181">
        <f t="shared" si="63"/>
        <v>0</v>
      </c>
    </row>
    <row r="54" spans="2:131" ht="11.85" customHeight="1" x14ac:dyDescent="0.15">
      <c r="B54" s="81"/>
      <c r="C54" s="92" t="s">
        <v>121</v>
      </c>
      <c r="D54" s="83"/>
      <c r="E54" s="84">
        <f t="shared" si="8"/>
        <v>0</v>
      </c>
      <c r="F54" s="84">
        <f t="shared" si="9"/>
        <v>0</v>
      </c>
      <c r="G54" s="85">
        <v>0</v>
      </c>
      <c r="H54" s="86">
        <v>0</v>
      </c>
      <c r="I54" s="86">
        <v>0</v>
      </c>
      <c r="J54" s="86"/>
      <c r="K54" s="86"/>
      <c r="L54" s="86"/>
      <c r="M54" s="86"/>
      <c r="N54" s="86"/>
      <c r="O54" s="86"/>
      <c r="P54" s="86"/>
      <c r="Q54" s="86"/>
      <c r="R54" s="87"/>
      <c r="T54" s="81"/>
      <c r="U54" s="92" t="str">
        <f t="shared" si="42"/>
        <v>Donation</v>
      </c>
      <c r="V54" s="83"/>
      <c r="W54" s="84">
        <f t="shared" si="10"/>
        <v>0</v>
      </c>
      <c r="X54" s="84">
        <f t="shared" si="11"/>
        <v>0</v>
      </c>
      <c r="Y54" s="85">
        <v>0</v>
      </c>
      <c r="Z54" s="86">
        <v>0</v>
      </c>
      <c r="AA54" s="86">
        <v>0</v>
      </c>
      <c r="AB54" s="86">
        <v>0</v>
      </c>
      <c r="AC54" s="86">
        <v>0</v>
      </c>
      <c r="AD54" s="86">
        <v>0</v>
      </c>
      <c r="AE54" s="86">
        <v>0</v>
      </c>
      <c r="AF54" s="86">
        <v>0</v>
      </c>
      <c r="AG54" s="86">
        <v>0</v>
      </c>
      <c r="AH54" s="86">
        <v>0</v>
      </c>
      <c r="AI54" s="86">
        <v>0</v>
      </c>
      <c r="AJ54" s="87">
        <v>0</v>
      </c>
      <c r="AL54" s="81"/>
      <c r="AM54" s="92" t="str">
        <f t="shared" si="44"/>
        <v>Donation</v>
      </c>
      <c r="AN54" s="83"/>
      <c r="AO54" s="84">
        <f t="shared" si="12"/>
        <v>0</v>
      </c>
      <c r="AP54" s="84">
        <f t="shared" si="13"/>
        <v>0</v>
      </c>
      <c r="AQ54" s="85">
        <v>0</v>
      </c>
      <c r="AR54" s="86">
        <v>0</v>
      </c>
      <c r="AS54" s="86">
        <v>0</v>
      </c>
      <c r="AT54" s="86">
        <v>0</v>
      </c>
      <c r="AU54" s="86">
        <v>0</v>
      </c>
      <c r="AV54" s="86">
        <v>0</v>
      </c>
      <c r="AW54" s="86">
        <v>0</v>
      </c>
      <c r="AX54" s="86">
        <v>0</v>
      </c>
      <c r="AY54" s="86">
        <v>0</v>
      </c>
      <c r="AZ54" s="86">
        <v>0</v>
      </c>
      <c r="BA54" s="86">
        <v>0</v>
      </c>
      <c r="BB54" s="87">
        <v>0</v>
      </c>
      <c r="BD54" s="81"/>
      <c r="BE54" s="92" t="str">
        <f t="shared" si="46"/>
        <v>Donation</v>
      </c>
      <c r="BF54" s="83"/>
      <c r="BG54" s="84">
        <f t="shared" si="14"/>
        <v>0</v>
      </c>
      <c r="BH54" s="84">
        <f t="shared" si="15"/>
        <v>0</v>
      </c>
      <c r="BI54" s="85">
        <v>0</v>
      </c>
      <c r="BJ54" s="86">
        <v>0</v>
      </c>
      <c r="BK54" s="86">
        <v>0</v>
      </c>
      <c r="BL54" s="86">
        <v>0</v>
      </c>
      <c r="BM54" s="86">
        <v>0</v>
      </c>
      <c r="BN54" s="86">
        <v>0</v>
      </c>
      <c r="BO54" s="86">
        <v>0</v>
      </c>
      <c r="BP54" s="86">
        <v>0</v>
      </c>
      <c r="BQ54" s="86">
        <v>0</v>
      </c>
      <c r="BR54" s="86">
        <v>0</v>
      </c>
      <c r="BS54" s="86">
        <v>0</v>
      </c>
      <c r="BT54" s="87">
        <v>0</v>
      </c>
      <c r="BV54" s="81"/>
      <c r="BW54" s="92" t="str">
        <f t="shared" si="48"/>
        <v>Donation</v>
      </c>
      <c r="BX54" s="83"/>
      <c r="BY54" s="84">
        <f t="shared" si="16"/>
        <v>0</v>
      </c>
      <c r="BZ54" s="85">
        <f t="shared" si="17"/>
        <v>0</v>
      </c>
      <c r="CA54" s="86">
        <f t="shared" si="18"/>
        <v>0</v>
      </c>
      <c r="CB54" s="86">
        <f t="shared" si="19"/>
        <v>0</v>
      </c>
      <c r="CC54" s="86">
        <f t="shared" si="20"/>
        <v>0</v>
      </c>
      <c r="CD54" s="84">
        <f t="shared" si="4"/>
        <v>0</v>
      </c>
      <c r="CE54" s="85">
        <f t="shared" si="21"/>
        <v>0</v>
      </c>
      <c r="CF54" s="86">
        <f t="shared" si="22"/>
        <v>0</v>
      </c>
      <c r="CG54" s="86">
        <f t="shared" si="23"/>
        <v>0</v>
      </c>
      <c r="CH54" s="86">
        <f t="shared" si="24"/>
        <v>0</v>
      </c>
      <c r="CI54" s="84">
        <f t="shared" si="5"/>
        <v>0</v>
      </c>
      <c r="CJ54" s="85">
        <f t="shared" si="25"/>
        <v>0</v>
      </c>
      <c r="CK54" s="86">
        <f t="shared" si="26"/>
        <v>0</v>
      </c>
      <c r="CL54" s="86">
        <f t="shared" si="27"/>
        <v>0</v>
      </c>
      <c r="CM54" s="87">
        <f t="shared" si="28"/>
        <v>0</v>
      </c>
      <c r="CO54" s="81"/>
      <c r="CP54" s="92" t="str">
        <f t="shared" si="49"/>
        <v>Donation</v>
      </c>
      <c r="CQ54" s="83"/>
      <c r="CR54" s="84">
        <f t="shared" ref="CR54:CY118" si="66">E54-W54</f>
        <v>0</v>
      </c>
      <c r="CS54" s="84">
        <f t="shared" si="66"/>
        <v>0</v>
      </c>
      <c r="CT54" s="85">
        <f t="shared" si="65"/>
        <v>0</v>
      </c>
      <c r="CU54" s="86">
        <f t="shared" si="65"/>
        <v>0</v>
      </c>
      <c r="CV54" s="86">
        <f t="shared" si="65"/>
        <v>0</v>
      </c>
      <c r="CW54" s="86">
        <f t="shared" si="65"/>
        <v>0</v>
      </c>
      <c r="CX54" s="86">
        <f t="shared" si="65"/>
        <v>0</v>
      </c>
      <c r="CY54" s="86">
        <f t="shared" si="65"/>
        <v>0</v>
      </c>
      <c r="CZ54" s="86">
        <f t="shared" si="65"/>
        <v>0</v>
      </c>
      <c r="DA54" s="86">
        <f t="shared" si="55"/>
        <v>0</v>
      </c>
      <c r="DB54" s="86">
        <f t="shared" si="55"/>
        <v>0</v>
      </c>
      <c r="DC54" s="86">
        <f t="shared" si="55"/>
        <v>0</v>
      </c>
      <c r="DD54" s="86">
        <f t="shared" si="55"/>
        <v>0</v>
      </c>
      <c r="DE54" s="87">
        <f t="shared" si="55"/>
        <v>0</v>
      </c>
      <c r="DG54" s="81"/>
      <c r="DH54" s="92" t="str">
        <f t="shared" si="50"/>
        <v>Donation</v>
      </c>
      <c r="DI54" s="83"/>
      <c r="DJ54" s="88" t="str">
        <f t="shared" si="64"/>
        <v/>
      </c>
      <c r="DK54" s="88" t="str">
        <f t="shared" si="64"/>
        <v/>
      </c>
      <c r="DL54" s="89" t="str">
        <f t="shared" si="64"/>
        <v/>
      </c>
      <c r="DM54" s="90" t="str">
        <f t="shared" si="64"/>
        <v/>
      </c>
      <c r="DN54" s="90" t="str">
        <f t="shared" si="64"/>
        <v/>
      </c>
      <c r="DO54" s="90" t="str">
        <f t="shared" si="64"/>
        <v/>
      </c>
      <c r="DP54" s="90" t="str">
        <f t="shared" si="64"/>
        <v/>
      </c>
      <c r="DQ54" s="90" t="str">
        <f t="shared" si="64"/>
        <v/>
      </c>
      <c r="DR54" s="90" t="str">
        <f t="shared" si="64"/>
        <v/>
      </c>
      <c r="DS54" s="90" t="str">
        <f t="shared" si="60"/>
        <v/>
      </c>
      <c r="DT54" s="90" t="str">
        <f t="shared" si="60"/>
        <v/>
      </c>
      <c r="DU54" s="90" t="str">
        <f t="shared" si="60"/>
        <v/>
      </c>
      <c r="DV54" s="90" t="str">
        <f t="shared" si="60"/>
        <v/>
      </c>
      <c r="DW54" s="91" t="str">
        <f t="shared" si="60"/>
        <v/>
      </c>
      <c r="DY54" s="180">
        <f t="shared" si="61"/>
        <v>20</v>
      </c>
      <c r="DZ54" s="180" t="str">
        <f t="shared" si="62"/>
        <v>Donation</v>
      </c>
      <c r="EA54" s="181">
        <f t="shared" si="63"/>
        <v>0</v>
      </c>
    </row>
    <row r="55" spans="2:131" ht="11.85" customHeight="1" x14ac:dyDescent="0.15">
      <c r="B55" s="81"/>
      <c r="C55" s="92" t="s">
        <v>122</v>
      </c>
      <c r="D55" s="83"/>
      <c r="E55" s="84">
        <f t="shared" si="8"/>
        <v>195</v>
      </c>
      <c r="F55" s="84">
        <f t="shared" si="9"/>
        <v>195</v>
      </c>
      <c r="G55" s="85">
        <v>195</v>
      </c>
      <c r="H55" s="86">
        <v>0</v>
      </c>
      <c r="I55" s="86">
        <v>0</v>
      </c>
      <c r="J55" s="86"/>
      <c r="K55" s="86"/>
      <c r="L55" s="86"/>
      <c r="M55" s="86"/>
      <c r="N55" s="86"/>
      <c r="O55" s="86"/>
      <c r="P55" s="86"/>
      <c r="Q55" s="86"/>
      <c r="R55" s="87"/>
      <c r="T55" s="81"/>
      <c r="U55" s="92" t="str">
        <f t="shared" si="42"/>
        <v>Due And Subscriptions</v>
      </c>
      <c r="V55" s="83"/>
      <c r="W55" s="84">
        <f t="shared" si="10"/>
        <v>10100</v>
      </c>
      <c r="X55" s="84">
        <f t="shared" si="11"/>
        <v>2200</v>
      </c>
      <c r="Y55" s="85">
        <v>1900</v>
      </c>
      <c r="Z55" s="86">
        <v>0</v>
      </c>
      <c r="AA55" s="86">
        <v>300</v>
      </c>
      <c r="AB55" s="86">
        <v>2100</v>
      </c>
      <c r="AC55" s="86">
        <v>0</v>
      </c>
      <c r="AD55" s="86">
        <v>300</v>
      </c>
      <c r="AE55" s="86">
        <v>1950</v>
      </c>
      <c r="AF55" s="86">
        <v>0</v>
      </c>
      <c r="AG55" s="86">
        <v>1450</v>
      </c>
      <c r="AH55" s="86">
        <v>1500</v>
      </c>
      <c r="AI55" s="86">
        <v>300</v>
      </c>
      <c r="AJ55" s="87">
        <v>300</v>
      </c>
      <c r="AL55" s="81"/>
      <c r="AM55" s="92" t="str">
        <f t="shared" si="44"/>
        <v>Due And Subscriptions</v>
      </c>
      <c r="AN55" s="83"/>
      <c r="AO55" s="84">
        <f t="shared" si="12"/>
        <v>3733.0166666666664</v>
      </c>
      <c r="AP55" s="84">
        <f t="shared" si="13"/>
        <v>2156.9283333333333</v>
      </c>
      <c r="AQ55" s="85">
        <v>0</v>
      </c>
      <c r="AR55" s="86">
        <v>2156.9283333333333</v>
      </c>
      <c r="AS55" s="86">
        <v>0</v>
      </c>
      <c r="AT55" s="86">
        <v>1066.8283333333334</v>
      </c>
      <c r="AU55" s="86">
        <v>0</v>
      </c>
      <c r="AV55" s="86">
        <v>0</v>
      </c>
      <c r="AW55" s="86">
        <v>65.02</v>
      </c>
      <c r="AX55" s="86">
        <v>0</v>
      </c>
      <c r="AY55" s="86">
        <v>0</v>
      </c>
      <c r="AZ55" s="86">
        <v>94.24</v>
      </c>
      <c r="BA55" s="86">
        <v>0</v>
      </c>
      <c r="BB55" s="87">
        <v>350</v>
      </c>
      <c r="BD55" s="81"/>
      <c r="BE55" s="92" t="str">
        <f t="shared" si="46"/>
        <v>Due And Subscriptions</v>
      </c>
      <c r="BF55" s="83"/>
      <c r="BG55" s="84">
        <f t="shared" si="14"/>
        <v>10124.400000000001</v>
      </c>
      <c r="BH55" s="84">
        <f t="shared" si="15"/>
        <v>967</v>
      </c>
      <c r="BI55" s="85">
        <v>363</v>
      </c>
      <c r="BJ55" s="86">
        <v>585</v>
      </c>
      <c r="BK55" s="86">
        <v>19</v>
      </c>
      <c r="BL55" s="86">
        <v>101</v>
      </c>
      <c r="BM55" s="86">
        <v>2254</v>
      </c>
      <c r="BN55" s="86">
        <v>1972</v>
      </c>
      <c r="BO55" s="86">
        <v>945</v>
      </c>
      <c r="BP55" s="86">
        <v>1745</v>
      </c>
      <c r="BQ55" s="86">
        <v>1718</v>
      </c>
      <c r="BR55" s="86">
        <v>141</v>
      </c>
      <c r="BS55" s="86">
        <v>140.69999999999999</v>
      </c>
      <c r="BT55" s="87">
        <v>140.69999999999999</v>
      </c>
      <c r="BV55" s="81"/>
      <c r="BW55" s="92" t="str">
        <f t="shared" si="48"/>
        <v>Due And Subscriptions</v>
      </c>
      <c r="BX55" s="83"/>
      <c r="BY55" s="84">
        <f t="shared" si="16"/>
        <v>195</v>
      </c>
      <c r="BZ55" s="85">
        <f t="shared" si="17"/>
        <v>195</v>
      </c>
      <c r="CA55" s="86">
        <f t="shared" si="18"/>
        <v>0</v>
      </c>
      <c r="CB55" s="86">
        <f t="shared" si="19"/>
        <v>0</v>
      </c>
      <c r="CC55" s="86">
        <f t="shared" si="20"/>
        <v>0</v>
      </c>
      <c r="CD55" s="84">
        <f t="shared" si="4"/>
        <v>10100</v>
      </c>
      <c r="CE55" s="85">
        <f t="shared" si="21"/>
        <v>2200</v>
      </c>
      <c r="CF55" s="86">
        <f t="shared" si="22"/>
        <v>2400</v>
      </c>
      <c r="CG55" s="86">
        <f t="shared" si="23"/>
        <v>3400</v>
      </c>
      <c r="CH55" s="86">
        <f t="shared" si="24"/>
        <v>2100</v>
      </c>
      <c r="CI55" s="84">
        <f t="shared" si="5"/>
        <v>3733.0166666666664</v>
      </c>
      <c r="CJ55" s="85">
        <f t="shared" si="25"/>
        <v>2156.9283333333333</v>
      </c>
      <c r="CK55" s="86">
        <f t="shared" si="26"/>
        <v>1066.8283333333334</v>
      </c>
      <c r="CL55" s="86">
        <f t="shared" si="27"/>
        <v>65.02</v>
      </c>
      <c r="CM55" s="87">
        <f t="shared" si="28"/>
        <v>444.24</v>
      </c>
      <c r="CO55" s="81"/>
      <c r="CP55" s="92" t="str">
        <f t="shared" si="49"/>
        <v>Due And Subscriptions</v>
      </c>
      <c r="CQ55" s="83"/>
      <c r="CR55" s="84">
        <f t="shared" si="66"/>
        <v>-9905</v>
      </c>
      <c r="CS55" s="84">
        <f t="shared" si="66"/>
        <v>-2005</v>
      </c>
      <c r="CT55" s="85">
        <f t="shared" si="65"/>
        <v>-1705</v>
      </c>
      <c r="CU55" s="86">
        <f t="shared" si="65"/>
        <v>0</v>
      </c>
      <c r="CV55" s="86">
        <f t="shared" si="65"/>
        <v>-300</v>
      </c>
      <c r="CW55" s="86">
        <f t="shared" si="65"/>
        <v>-2100</v>
      </c>
      <c r="CX55" s="86">
        <f t="shared" si="65"/>
        <v>0</v>
      </c>
      <c r="CY55" s="86">
        <f t="shared" si="65"/>
        <v>-300</v>
      </c>
      <c r="CZ55" s="86">
        <f t="shared" si="65"/>
        <v>-1950</v>
      </c>
      <c r="DA55" s="86">
        <f t="shared" si="55"/>
        <v>0</v>
      </c>
      <c r="DB55" s="86">
        <f t="shared" si="55"/>
        <v>-1450</v>
      </c>
      <c r="DC55" s="86">
        <f t="shared" si="55"/>
        <v>-1500</v>
      </c>
      <c r="DD55" s="86">
        <f t="shared" si="55"/>
        <v>-300</v>
      </c>
      <c r="DE55" s="87">
        <f t="shared" si="55"/>
        <v>-300</v>
      </c>
      <c r="DG55" s="81"/>
      <c r="DH55" s="92" t="str">
        <f t="shared" si="50"/>
        <v>Due And Subscriptions</v>
      </c>
      <c r="DI55" s="83"/>
      <c r="DJ55" s="88">
        <f t="shared" si="64"/>
        <v>1.9306930693069324E-2</v>
      </c>
      <c r="DK55" s="88">
        <f t="shared" si="64"/>
        <v>8.8636363636363624E-2</v>
      </c>
      <c r="DL55" s="89">
        <f t="shared" si="64"/>
        <v>0.10263157894736841</v>
      </c>
      <c r="DM55" s="90" t="str">
        <f t="shared" si="64"/>
        <v/>
      </c>
      <c r="DN55" s="90">
        <f t="shared" si="64"/>
        <v>0</v>
      </c>
      <c r="DO55" s="90">
        <f t="shared" si="64"/>
        <v>0</v>
      </c>
      <c r="DP55" s="90" t="str">
        <f t="shared" si="64"/>
        <v/>
      </c>
      <c r="DQ55" s="90">
        <f t="shared" si="64"/>
        <v>0</v>
      </c>
      <c r="DR55" s="90">
        <f t="shared" si="64"/>
        <v>0</v>
      </c>
      <c r="DS55" s="90" t="str">
        <f t="shared" si="60"/>
        <v/>
      </c>
      <c r="DT55" s="90">
        <f t="shared" si="60"/>
        <v>0</v>
      </c>
      <c r="DU55" s="90">
        <f t="shared" si="60"/>
        <v>0</v>
      </c>
      <c r="DV55" s="90">
        <f t="shared" si="60"/>
        <v>0</v>
      </c>
      <c r="DW55" s="91">
        <f t="shared" si="60"/>
        <v>0</v>
      </c>
      <c r="DY55" s="180">
        <f t="shared" si="61"/>
        <v>14</v>
      </c>
      <c r="DZ55" s="180" t="str">
        <f t="shared" si="62"/>
        <v>Due And Subscriptions</v>
      </c>
      <c r="EA55" s="181">
        <f t="shared" si="63"/>
        <v>300</v>
      </c>
    </row>
    <row r="56" spans="2:131" ht="11.85" customHeight="1" x14ac:dyDescent="0.15">
      <c r="B56" s="81"/>
      <c r="C56" s="92" t="s">
        <v>123</v>
      </c>
      <c r="D56" s="83"/>
      <c r="E56" s="84">
        <f t="shared" si="8"/>
        <v>0</v>
      </c>
      <c r="F56" s="84">
        <f t="shared" si="9"/>
        <v>0</v>
      </c>
      <c r="G56" s="85">
        <v>0</v>
      </c>
      <c r="H56" s="86">
        <v>0</v>
      </c>
      <c r="I56" s="86">
        <v>0</v>
      </c>
      <c r="J56" s="86"/>
      <c r="K56" s="86"/>
      <c r="L56" s="86"/>
      <c r="M56" s="86"/>
      <c r="N56" s="86"/>
      <c r="O56" s="86"/>
      <c r="P56" s="86"/>
      <c r="Q56" s="86"/>
      <c r="R56" s="87"/>
      <c r="T56" s="81"/>
      <c r="U56" s="92" t="str">
        <f t="shared" si="42"/>
        <v>Dvd Now</v>
      </c>
      <c r="V56" s="83"/>
      <c r="W56" s="84">
        <f t="shared" si="10"/>
        <v>0</v>
      </c>
      <c r="X56" s="84">
        <f t="shared" si="11"/>
        <v>0</v>
      </c>
      <c r="Y56" s="85">
        <v>0</v>
      </c>
      <c r="Z56" s="86">
        <v>0</v>
      </c>
      <c r="AA56" s="86">
        <v>0</v>
      </c>
      <c r="AB56" s="86">
        <v>0</v>
      </c>
      <c r="AC56" s="86">
        <v>0</v>
      </c>
      <c r="AD56" s="86">
        <v>0</v>
      </c>
      <c r="AE56" s="86">
        <v>0</v>
      </c>
      <c r="AF56" s="86">
        <v>0</v>
      </c>
      <c r="AG56" s="86">
        <v>0</v>
      </c>
      <c r="AH56" s="86">
        <v>0</v>
      </c>
      <c r="AI56" s="86">
        <v>0</v>
      </c>
      <c r="AJ56" s="87">
        <v>0</v>
      </c>
      <c r="AL56" s="81"/>
      <c r="AM56" s="92" t="str">
        <f t="shared" si="44"/>
        <v>Dvd Now</v>
      </c>
      <c r="AN56" s="83"/>
      <c r="AO56" s="84">
        <f t="shared" si="12"/>
        <v>0</v>
      </c>
      <c r="AP56" s="84">
        <f t="shared" si="13"/>
        <v>0</v>
      </c>
      <c r="AQ56" s="85">
        <v>0</v>
      </c>
      <c r="AR56" s="86">
        <v>0</v>
      </c>
      <c r="AS56" s="86">
        <v>0</v>
      </c>
      <c r="AT56" s="86">
        <v>0</v>
      </c>
      <c r="AU56" s="86">
        <v>0</v>
      </c>
      <c r="AV56" s="86">
        <v>0</v>
      </c>
      <c r="AW56" s="86">
        <v>0</v>
      </c>
      <c r="AX56" s="86">
        <v>0</v>
      </c>
      <c r="AY56" s="86">
        <v>0</v>
      </c>
      <c r="AZ56" s="86">
        <v>0</v>
      </c>
      <c r="BA56" s="86">
        <v>0</v>
      </c>
      <c r="BB56" s="87">
        <v>0</v>
      </c>
      <c r="BD56" s="81"/>
      <c r="BE56" s="92" t="str">
        <f t="shared" si="46"/>
        <v>Dvd Now</v>
      </c>
      <c r="BF56" s="83"/>
      <c r="BG56" s="84">
        <f t="shared" si="14"/>
        <v>0</v>
      </c>
      <c r="BH56" s="84">
        <f t="shared" si="15"/>
        <v>0</v>
      </c>
      <c r="BI56" s="85">
        <v>0</v>
      </c>
      <c r="BJ56" s="86">
        <v>0</v>
      </c>
      <c r="BK56" s="86">
        <v>0</v>
      </c>
      <c r="BL56" s="86">
        <v>0</v>
      </c>
      <c r="BM56" s="86">
        <v>0</v>
      </c>
      <c r="BN56" s="86">
        <v>0</v>
      </c>
      <c r="BO56" s="86">
        <v>0</v>
      </c>
      <c r="BP56" s="86">
        <v>0</v>
      </c>
      <c r="BQ56" s="86">
        <v>0</v>
      </c>
      <c r="BR56" s="86">
        <v>0</v>
      </c>
      <c r="BS56" s="86">
        <v>0</v>
      </c>
      <c r="BT56" s="87">
        <v>0</v>
      </c>
      <c r="BV56" s="81"/>
      <c r="BW56" s="92" t="str">
        <f t="shared" si="48"/>
        <v>Dvd Now</v>
      </c>
      <c r="BX56" s="83"/>
      <c r="BY56" s="84">
        <f t="shared" si="16"/>
        <v>0</v>
      </c>
      <c r="BZ56" s="85">
        <f t="shared" si="17"/>
        <v>0</v>
      </c>
      <c r="CA56" s="86">
        <f t="shared" si="18"/>
        <v>0</v>
      </c>
      <c r="CB56" s="86">
        <f t="shared" si="19"/>
        <v>0</v>
      </c>
      <c r="CC56" s="86">
        <f t="shared" si="20"/>
        <v>0</v>
      </c>
      <c r="CD56" s="84">
        <f t="shared" si="4"/>
        <v>0</v>
      </c>
      <c r="CE56" s="85">
        <f t="shared" si="21"/>
        <v>0</v>
      </c>
      <c r="CF56" s="86">
        <f t="shared" si="22"/>
        <v>0</v>
      </c>
      <c r="CG56" s="86">
        <f t="shared" si="23"/>
        <v>0</v>
      </c>
      <c r="CH56" s="86">
        <f t="shared" si="24"/>
        <v>0</v>
      </c>
      <c r="CI56" s="84">
        <f t="shared" si="5"/>
        <v>0</v>
      </c>
      <c r="CJ56" s="85">
        <f t="shared" si="25"/>
        <v>0</v>
      </c>
      <c r="CK56" s="86">
        <f t="shared" si="26"/>
        <v>0</v>
      </c>
      <c r="CL56" s="86">
        <f t="shared" si="27"/>
        <v>0</v>
      </c>
      <c r="CM56" s="87">
        <f t="shared" si="28"/>
        <v>0</v>
      </c>
      <c r="CO56" s="81"/>
      <c r="CP56" s="92" t="str">
        <f t="shared" si="49"/>
        <v>Dvd Now</v>
      </c>
      <c r="CQ56" s="83"/>
      <c r="CR56" s="84">
        <f t="shared" si="66"/>
        <v>0</v>
      </c>
      <c r="CS56" s="84">
        <f t="shared" si="66"/>
        <v>0</v>
      </c>
      <c r="CT56" s="85">
        <f t="shared" si="65"/>
        <v>0</v>
      </c>
      <c r="CU56" s="86">
        <f t="shared" si="65"/>
        <v>0</v>
      </c>
      <c r="CV56" s="86">
        <f t="shared" si="65"/>
        <v>0</v>
      </c>
      <c r="CW56" s="86">
        <f t="shared" si="65"/>
        <v>0</v>
      </c>
      <c r="CX56" s="86">
        <f t="shared" si="65"/>
        <v>0</v>
      </c>
      <c r="CY56" s="86">
        <f t="shared" si="65"/>
        <v>0</v>
      </c>
      <c r="CZ56" s="86">
        <f t="shared" si="65"/>
        <v>0</v>
      </c>
      <c r="DA56" s="86">
        <f t="shared" si="55"/>
        <v>0</v>
      </c>
      <c r="DB56" s="86">
        <f t="shared" si="55"/>
        <v>0</v>
      </c>
      <c r="DC56" s="86">
        <f t="shared" si="55"/>
        <v>0</v>
      </c>
      <c r="DD56" s="86">
        <f t="shared" si="55"/>
        <v>0</v>
      </c>
      <c r="DE56" s="87">
        <f t="shared" si="55"/>
        <v>0</v>
      </c>
      <c r="DG56" s="81"/>
      <c r="DH56" s="92" t="str">
        <f t="shared" si="50"/>
        <v>Dvd Now</v>
      </c>
      <c r="DI56" s="83"/>
      <c r="DJ56" s="88" t="str">
        <f t="shared" si="64"/>
        <v/>
      </c>
      <c r="DK56" s="88" t="str">
        <f t="shared" si="64"/>
        <v/>
      </c>
      <c r="DL56" s="89" t="str">
        <f t="shared" si="64"/>
        <v/>
      </c>
      <c r="DM56" s="90" t="str">
        <f t="shared" si="64"/>
        <v/>
      </c>
      <c r="DN56" s="90" t="str">
        <f t="shared" si="64"/>
        <v/>
      </c>
      <c r="DO56" s="90" t="str">
        <f t="shared" si="64"/>
        <v/>
      </c>
      <c r="DP56" s="90" t="str">
        <f t="shared" si="64"/>
        <v/>
      </c>
      <c r="DQ56" s="90" t="str">
        <f t="shared" si="64"/>
        <v/>
      </c>
      <c r="DR56" s="90" t="str">
        <f t="shared" si="64"/>
        <v/>
      </c>
      <c r="DS56" s="90" t="str">
        <f t="shared" si="60"/>
        <v/>
      </c>
      <c r="DT56" s="90" t="str">
        <f t="shared" si="60"/>
        <v/>
      </c>
      <c r="DU56" s="90" t="str">
        <f t="shared" si="60"/>
        <v/>
      </c>
      <c r="DV56" s="90" t="str">
        <f t="shared" si="60"/>
        <v/>
      </c>
      <c r="DW56" s="91" t="str">
        <f t="shared" si="60"/>
        <v/>
      </c>
      <c r="DY56" s="180">
        <f t="shared" si="61"/>
        <v>20</v>
      </c>
      <c r="DZ56" s="180" t="str">
        <f t="shared" si="62"/>
        <v>Dvd Now</v>
      </c>
      <c r="EA56" s="181">
        <f t="shared" si="63"/>
        <v>0</v>
      </c>
    </row>
    <row r="57" spans="2:131" ht="11.85" customHeight="1" x14ac:dyDescent="0.15">
      <c r="B57" s="81"/>
      <c r="C57" s="92" t="s">
        <v>124</v>
      </c>
      <c r="D57" s="83"/>
      <c r="E57" s="84">
        <f t="shared" si="8"/>
        <v>0</v>
      </c>
      <c r="F57" s="84">
        <f t="shared" si="9"/>
        <v>0</v>
      </c>
      <c r="G57" s="85">
        <v>0</v>
      </c>
      <c r="H57" s="86">
        <v>0</v>
      </c>
      <c r="I57" s="86">
        <v>0</v>
      </c>
      <c r="J57" s="86"/>
      <c r="K57" s="86"/>
      <c r="L57" s="86"/>
      <c r="M57" s="86"/>
      <c r="N57" s="86"/>
      <c r="O57" s="86"/>
      <c r="P57" s="86"/>
      <c r="Q57" s="86"/>
      <c r="R57" s="87"/>
      <c r="T57" s="81"/>
      <c r="U57" s="92" t="str">
        <f t="shared" si="42"/>
        <v>Electrical</v>
      </c>
      <c r="V57" s="83"/>
      <c r="W57" s="84">
        <f t="shared" si="10"/>
        <v>0</v>
      </c>
      <c r="X57" s="84">
        <f t="shared" si="11"/>
        <v>0</v>
      </c>
      <c r="Y57" s="85">
        <v>0</v>
      </c>
      <c r="Z57" s="86">
        <v>0</v>
      </c>
      <c r="AA57" s="86">
        <v>0</v>
      </c>
      <c r="AB57" s="86">
        <v>0</v>
      </c>
      <c r="AC57" s="86">
        <v>0</v>
      </c>
      <c r="AD57" s="86">
        <v>0</v>
      </c>
      <c r="AE57" s="86">
        <v>0</v>
      </c>
      <c r="AF57" s="86">
        <v>0</v>
      </c>
      <c r="AG57" s="86">
        <v>0</v>
      </c>
      <c r="AH57" s="86">
        <v>0</v>
      </c>
      <c r="AI57" s="86">
        <v>0</v>
      </c>
      <c r="AJ57" s="87">
        <v>0</v>
      </c>
      <c r="AL57" s="81"/>
      <c r="AM57" s="92" t="str">
        <f t="shared" si="44"/>
        <v>Electrical</v>
      </c>
      <c r="AN57" s="83"/>
      <c r="AO57" s="84">
        <f t="shared" si="12"/>
        <v>0</v>
      </c>
      <c r="AP57" s="84">
        <f t="shared" si="13"/>
        <v>0</v>
      </c>
      <c r="AQ57" s="85">
        <v>0</v>
      </c>
      <c r="AR57" s="86">
        <v>0</v>
      </c>
      <c r="AS57" s="86">
        <v>0</v>
      </c>
      <c r="AT57" s="86">
        <v>0</v>
      </c>
      <c r="AU57" s="86">
        <v>0</v>
      </c>
      <c r="AV57" s="86">
        <v>0</v>
      </c>
      <c r="AW57" s="86">
        <v>0</v>
      </c>
      <c r="AX57" s="86">
        <v>0</v>
      </c>
      <c r="AY57" s="86">
        <v>0</v>
      </c>
      <c r="AZ57" s="86">
        <v>0</v>
      </c>
      <c r="BA57" s="86">
        <v>0</v>
      </c>
      <c r="BB57" s="87">
        <v>0</v>
      </c>
      <c r="BD57" s="81"/>
      <c r="BE57" s="92" t="str">
        <f t="shared" si="46"/>
        <v>Electrical</v>
      </c>
      <c r="BF57" s="83"/>
      <c r="BG57" s="84">
        <f t="shared" si="14"/>
        <v>0</v>
      </c>
      <c r="BH57" s="84">
        <f t="shared" si="15"/>
        <v>0</v>
      </c>
      <c r="BI57" s="85">
        <v>0</v>
      </c>
      <c r="BJ57" s="86">
        <v>0</v>
      </c>
      <c r="BK57" s="86">
        <v>0</v>
      </c>
      <c r="BL57" s="86">
        <v>0</v>
      </c>
      <c r="BM57" s="86">
        <v>0</v>
      </c>
      <c r="BN57" s="86">
        <v>0</v>
      </c>
      <c r="BO57" s="86">
        <v>0</v>
      </c>
      <c r="BP57" s="86">
        <v>0</v>
      </c>
      <c r="BQ57" s="86">
        <v>0</v>
      </c>
      <c r="BR57" s="86">
        <v>0</v>
      </c>
      <c r="BS57" s="86">
        <v>0</v>
      </c>
      <c r="BT57" s="87">
        <v>0</v>
      </c>
      <c r="BV57" s="81"/>
      <c r="BW57" s="92" t="str">
        <f t="shared" si="48"/>
        <v>Electrical</v>
      </c>
      <c r="BX57" s="83"/>
      <c r="BY57" s="84">
        <f t="shared" si="16"/>
        <v>0</v>
      </c>
      <c r="BZ57" s="85">
        <f t="shared" si="17"/>
        <v>0</v>
      </c>
      <c r="CA57" s="86">
        <f t="shared" si="18"/>
        <v>0</v>
      </c>
      <c r="CB57" s="86">
        <f t="shared" si="19"/>
        <v>0</v>
      </c>
      <c r="CC57" s="86">
        <f t="shared" si="20"/>
        <v>0</v>
      </c>
      <c r="CD57" s="84">
        <f t="shared" si="4"/>
        <v>0</v>
      </c>
      <c r="CE57" s="85">
        <f t="shared" si="21"/>
        <v>0</v>
      </c>
      <c r="CF57" s="86">
        <f t="shared" si="22"/>
        <v>0</v>
      </c>
      <c r="CG57" s="86">
        <f t="shared" si="23"/>
        <v>0</v>
      </c>
      <c r="CH57" s="86">
        <f t="shared" si="24"/>
        <v>0</v>
      </c>
      <c r="CI57" s="84">
        <f t="shared" si="5"/>
        <v>0</v>
      </c>
      <c r="CJ57" s="85">
        <f t="shared" si="25"/>
        <v>0</v>
      </c>
      <c r="CK57" s="86">
        <f t="shared" si="26"/>
        <v>0</v>
      </c>
      <c r="CL57" s="86">
        <f t="shared" si="27"/>
        <v>0</v>
      </c>
      <c r="CM57" s="87">
        <f t="shared" si="28"/>
        <v>0</v>
      </c>
      <c r="CO57" s="81"/>
      <c r="CP57" s="92" t="str">
        <f t="shared" si="49"/>
        <v>Electrical</v>
      </c>
      <c r="CQ57" s="83"/>
      <c r="CR57" s="84">
        <f t="shared" si="66"/>
        <v>0</v>
      </c>
      <c r="CS57" s="84">
        <f t="shared" si="66"/>
        <v>0</v>
      </c>
      <c r="CT57" s="85">
        <f t="shared" si="65"/>
        <v>0</v>
      </c>
      <c r="CU57" s="86">
        <f t="shared" si="65"/>
        <v>0</v>
      </c>
      <c r="CV57" s="86">
        <f t="shared" si="65"/>
        <v>0</v>
      </c>
      <c r="CW57" s="86">
        <f t="shared" si="65"/>
        <v>0</v>
      </c>
      <c r="CX57" s="86">
        <f t="shared" si="65"/>
        <v>0</v>
      </c>
      <c r="CY57" s="86">
        <f t="shared" si="65"/>
        <v>0</v>
      </c>
      <c r="CZ57" s="86">
        <f t="shared" si="65"/>
        <v>0</v>
      </c>
      <c r="DA57" s="86">
        <f t="shared" si="55"/>
        <v>0</v>
      </c>
      <c r="DB57" s="86">
        <f t="shared" si="55"/>
        <v>0</v>
      </c>
      <c r="DC57" s="86">
        <f t="shared" si="55"/>
        <v>0</v>
      </c>
      <c r="DD57" s="86">
        <f t="shared" si="55"/>
        <v>0</v>
      </c>
      <c r="DE57" s="87">
        <f t="shared" si="55"/>
        <v>0</v>
      </c>
      <c r="DG57" s="81"/>
      <c r="DH57" s="92" t="str">
        <f t="shared" si="50"/>
        <v>Electrical</v>
      </c>
      <c r="DI57" s="83"/>
      <c r="DJ57" s="88" t="str">
        <f t="shared" si="64"/>
        <v/>
      </c>
      <c r="DK57" s="88" t="str">
        <f t="shared" si="64"/>
        <v/>
      </c>
      <c r="DL57" s="89" t="str">
        <f t="shared" si="64"/>
        <v/>
      </c>
      <c r="DM57" s="90" t="str">
        <f t="shared" si="64"/>
        <v/>
      </c>
      <c r="DN57" s="90" t="str">
        <f t="shared" si="64"/>
        <v/>
      </c>
      <c r="DO57" s="90" t="str">
        <f t="shared" si="64"/>
        <v/>
      </c>
      <c r="DP57" s="90" t="str">
        <f t="shared" si="64"/>
        <v/>
      </c>
      <c r="DQ57" s="90" t="str">
        <f t="shared" si="64"/>
        <v/>
      </c>
      <c r="DR57" s="90" t="str">
        <f t="shared" si="64"/>
        <v/>
      </c>
      <c r="DS57" s="90" t="str">
        <f t="shared" si="60"/>
        <v/>
      </c>
      <c r="DT57" s="90" t="str">
        <f t="shared" si="60"/>
        <v/>
      </c>
      <c r="DU57" s="90" t="str">
        <f t="shared" si="60"/>
        <v/>
      </c>
      <c r="DV57" s="90" t="str">
        <f t="shared" si="60"/>
        <v/>
      </c>
      <c r="DW57" s="91" t="str">
        <f t="shared" si="60"/>
        <v/>
      </c>
      <c r="DY57" s="180">
        <f t="shared" si="61"/>
        <v>20</v>
      </c>
      <c r="DZ57" s="180" t="str">
        <f t="shared" si="62"/>
        <v>Electrical</v>
      </c>
      <c r="EA57" s="181">
        <f t="shared" si="63"/>
        <v>0</v>
      </c>
    </row>
    <row r="58" spans="2:131" ht="11.85" customHeight="1" x14ac:dyDescent="0.15">
      <c r="B58" s="81"/>
      <c r="C58" s="92" t="s">
        <v>125</v>
      </c>
      <c r="D58" s="83"/>
      <c r="E58" s="84">
        <f t="shared" si="8"/>
        <v>0</v>
      </c>
      <c r="F58" s="84">
        <f t="shared" si="9"/>
        <v>0</v>
      </c>
      <c r="G58" s="85">
        <v>0</v>
      </c>
      <c r="H58" s="86">
        <v>0</v>
      </c>
      <c r="I58" s="86">
        <v>0</v>
      </c>
      <c r="J58" s="86"/>
      <c r="K58" s="86"/>
      <c r="L58" s="86"/>
      <c r="M58" s="86"/>
      <c r="N58" s="86"/>
      <c r="O58" s="86"/>
      <c r="P58" s="86"/>
      <c r="Q58" s="86"/>
      <c r="R58" s="87"/>
      <c r="T58" s="81"/>
      <c r="U58" s="92" t="str">
        <f t="shared" si="42"/>
        <v>Electricity</v>
      </c>
      <c r="V58" s="83"/>
      <c r="W58" s="84">
        <f t="shared" si="10"/>
        <v>0</v>
      </c>
      <c r="X58" s="84">
        <f t="shared" si="11"/>
        <v>0</v>
      </c>
      <c r="Y58" s="85">
        <v>0</v>
      </c>
      <c r="Z58" s="86">
        <v>0</v>
      </c>
      <c r="AA58" s="86">
        <v>0</v>
      </c>
      <c r="AB58" s="86">
        <v>0</v>
      </c>
      <c r="AC58" s="86">
        <v>0</v>
      </c>
      <c r="AD58" s="86">
        <v>0</v>
      </c>
      <c r="AE58" s="86">
        <v>0</v>
      </c>
      <c r="AF58" s="86">
        <v>0</v>
      </c>
      <c r="AG58" s="86">
        <v>0</v>
      </c>
      <c r="AH58" s="86">
        <v>0</v>
      </c>
      <c r="AI58" s="86">
        <v>0</v>
      </c>
      <c r="AJ58" s="87">
        <v>0</v>
      </c>
      <c r="AL58" s="81"/>
      <c r="AM58" s="92" t="str">
        <f t="shared" si="44"/>
        <v>Electricity</v>
      </c>
      <c r="AN58" s="83"/>
      <c r="AO58" s="84">
        <f t="shared" si="12"/>
        <v>0</v>
      </c>
      <c r="AP58" s="84">
        <f t="shared" si="13"/>
        <v>0</v>
      </c>
      <c r="AQ58" s="85">
        <v>0</v>
      </c>
      <c r="AR58" s="86">
        <v>0</v>
      </c>
      <c r="AS58" s="86">
        <v>0</v>
      </c>
      <c r="AT58" s="86">
        <v>0</v>
      </c>
      <c r="AU58" s="86">
        <v>0</v>
      </c>
      <c r="AV58" s="86">
        <v>0</v>
      </c>
      <c r="AW58" s="86">
        <v>0</v>
      </c>
      <c r="AX58" s="86">
        <v>0</v>
      </c>
      <c r="AY58" s="86">
        <v>0</v>
      </c>
      <c r="AZ58" s="86">
        <v>0</v>
      </c>
      <c r="BA58" s="86">
        <v>0</v>
      </c>
      <c r="BB58" s="87">
        <v>0</v>
      </c>
      <c r="BD58" s="81"/>
      <c r="BE58" s="92" t="str">
        <f t="shared" si="46"/>
        <v>Electricity</v>
      </c>
      <c r="BF58" s="83"/>
      <c r="BG58" s="84">
        <f t="shared" si="14"/>
        <v>0</v>
      </c>
      <c r="BH58" s="84">
        <f t="shared" si="15"/>
        <v>0</v>
      </c>
      <c r="BI58" s="85">
        <v>0</v>
      </c>
      <c r="BJ58" s="86">
        <v>0</v>
      </c>
      <c r="BK58" s="86">
        <v>0</v>
      </c>
      <c r="BL58" s="86">
        <v>0</v>
      </c>
      <c r="BM58" s="86">
        <v>0</v>
      </c>
      <c r="BN58" s="86">
        <v>0</v>
      </c>
      <c r="BO58" s="86">
        <v>0</v>
      </c>
      <c r="BP58" s="86">
        <v>0</v>
      </c>
      <c r="BQ58" s="86">
        <v>0</v>
      </c>
      <c r="BR58" s="86">
        <v>0</v>
      </c>
      <c r="BS58" s="86">
        <v>0</v>
      </c>
      <c r="BT58" s="87">
        <v>0</v>
      </c>
      <c r="BV58" s="81"/>
      <c r="BW58" s="92" t="str">
        <f t="shared" si="48"/>
        <v>Electricity</v>
      </c>
      <c r="BX58" s="83"/>
      <c r="BY58" s="84">
        <f t="shared" si="16"/>
        <v>0</v>
      </c>
      <c r="BZ58" s="85">
        <f t="shared" si="17"/>
        <v>0</v>
      </c>
      <c r="CA58" s="86">
        <f t="shared" si="18"/>
        <v>0</v>
      </c>
      <c r="CB58" s="86">
        <f t="shared" si="19"/>
        <v>0</v>
      </c>
      <c r="CC58" s="86">
        <f t="shared" si="20"/>
        <v>0</v>
      </c>
      <c r="CD58" s="84">
        <f t="shared" si="4"/>
        <v>0</v>
      </c>
      <c r="CE58" s="85">
        <f t="shared" si="21"/>
        <v>0</v>
      </c>
      <c r="CF58" s="86">
        <f t="shared" si="22"/>
        <v>0</v>
      </c>
      <c r="CG58" s="86">
        <f t="shared" si="23"/>
        <v>0</v>
      </c>
      <c r="CH58" s="86">
        <f t="shared" si="24"/>
        <v>0</v>
      </c>
      <c r="CI58" s="84">
        <f t="shared" si="5"/>
        <v>0</v>
      </c>
      <c r="CJ58" s="85">
        <f t="shared" si="25"/>
        <v>0</v>
      </c>
      <c r="CK58" s="86">
        <f t="shared" si="26"/>
        <v>0</v>
      </c>
      <c r="CL58" s="86">
        <f t="shared" si="27"/>
        <v>0</v>
      </c>
      <c r="CM58" s="87">
        <f t="shared" si="28"/>
        <v>0</v>
      </c>
      <c r="CO58" s="81"/>
      <c r="CP58" s="92" t="str">
        <f t="shared" si="49"/>
        <v>Electricity</v>
      </c>
      <c r="CQ58" s="83"/>
      <c r="CR58" s="84">
        <f t="shared" si="66"/>
        <v>0</v>
      </c>
      <c r="CS58" s="84">
        <f t="shared" si="66"/>
        <v>0</v>
      </c>
      <c r="CT58" s="85">
        <f t="shared" si="65"/>
        <v>0</v>
      </c>
      <c r="CU58" s="86">
        <f t="shared" si="65"/>
        <v>0</v>
      </c>
      <c r="CV58" s="86">
        <f t="shared" si="65"/>
        <v>0</v>
      </c>
      <c r="CW58" s="86">
        <f t="shared" si="65"/>
        <v>0</v>
      </c>
      <c r="CX58" s="86">
        <f t="shared" si="65"/>
        <v>0</v>
      </c>
      <c r="CY58" s="86">
        <f t="shared" si="65"/>
        <v>0</v>
      </c>
      <c r="CZ58" s="86">
        <f t="shared" si="65"/>
        <v>0</v>
      </c>
      <c r="DA58" s="86">
        <f t="shared" si="55"/>
        <v>0</v>
      </c>
      <c r="DB58" s="86">
        <f t="shared" si="55"/>
        <v>0</v>
      </c>
      <c r="DC58" s="86">
        <f t="shared" si="55"/>
        <v>0</v>
      </c>
      <c r="DD58" s="86">
        <f t="shared" si="55"/>
        <v>0</v>
      </c>
      <c r="DE58" s="87">
        <f t="shared" si="55"/>
        <v>0</v>
      </c>
      <c r="DG58" s="81"/>
      <c r="DH58" s="92" t="str">
        <f t="shared" si="50"/>
        <v>Electricity</v>
      </c>
      <c r="DI58" s="83"/>
      <c r="DJ58" s="88" t="str">
        <f t="shared" si="64"/>
        <v/>
      </c>
      <c r="DK58" s="88" t="str">
        <f t="shared" si="64"/>
        <v/>
      </c>
      <c r="DL58" s="89" t="str">
        <f t="shared" si="64"/>
        <v/>
      </c>
      <c r="DM58" s="90" t="str">
        <f t="shared" si="64"/>
        <v/>
      </c>
      <c r="DN58" s="90" t="str">
        <f t="shared" si="64"/>
        <v/>
      </c>
      <c r="DO58" s="90" t="str">
        <f t="shared" si="64"/>
        <v/>
      </c>
      <c r="DP58" s="90" t="str">
        <f t="shared" si="64"/>
        <v/>
      </c>
      <c r="DQ58" s="90" t="str">
        <f t="shared" si="64"/>
        <v/>
      </c>
      <c r="DR58" s="90" t="str">
        <f t="shared" si="64"/>
        <v/>
      </c>
      <c r="DS58" s="90" t="str">
        <f t="shared" si="60"/>
        <v/>
      </c>
      <c r="DT58" s="90" t="str">
        <f t="shared" si="60"/>
        <v/>
      </c>
      <c r="DU58" s="90" t="str">
        <f t="shared" si="60"/>
        <v/>
      </c>
      <c r="DV58" s="90" t="str">
        <f t="shared" si="60"/>
        <v/>
      </c>
      <c r="DW58" s="91" t="str">
        <f t="shared" si="60"/>
        <v/>
      </c>
      <c r="DY58" s="180">
        <f t="shared" si="61"/>
        <v>20</v>
      </c>
      <c r="DZ58" s="180" t="str">
        <f t="shared" si="62"/>
        <v>Electricity</v>
      </c>
      <c r="EA58" s="181">
        <f t="shared" si="63"/>
        <v>0</v>
      </c>
    </row>
    <row r="59" spans="2:131" ht="11.85" customHeight="1" x14ac:dyDescent="0.15">
      <c r="B59" s="81"/>
      <c r="C59" s="92" t="s">
        <v>126</v>
      </c>
      <c r="D59" s="83"/>
      <c r="E59" s="84">
        <f t="shared" si="8"/>
        <v>0</v>
      </c>
      <c r="F59" s="84">
        <f t="shared" si="9"/>
        <v>0</v>
      </c>
      <c r="G59" s="85">
        <v>0</v>
      </c>
      <c r="H59" s="86">
        <v>0</v>
      </c>
      <c r="I59" s="86">
        <v>0</v>
      </c>
      <c r="J59" s="86"/>
      <c r="K59" s="86"/>
      <c r="L59" s="86"/>
      <c r="M59" s="86"/>
      <c r="N59" s="86"/>
      <c r="O59" s="86"/>
      <c r="P59" s="86"/>
      <c r="Q59" s="86"/>
      <c r="R59" s="87"/>
      <c r="T59" s="81"/>
      <c r="U59" s="92" t="str">
        <f t="shared" si="42"/>
        <v>Electricity Billouts</v>
      </c>
      <c r="V59" s="83"/>
      <c r="W59" s="84">
        <f t="shared" si="10"/>
        <v>0</v>
      </c>
      <c r="X59" s="84">
        <f t="shared" si="11"/>
        <v>0</v>
      </c>
      <c r="Y59" s="85">
        <v>0</v>
      </c>
      <c r="Z59" s="86">
        <v>0</v>
      </c>
      <c r="AA59" s="86">
        <v>0</v>
      </c>
      <c r="AB59" s="86">
        <v>0</v>
      </c>
      <c r="AC59" s="86">
        <v>0</v>
      </c>
      <c r="AD59" s="86">
        <v>0</v>
      </c>
      <c r="AE59" s="86">
        <v>0</v>
      </c>
      <c r="AF59" s="86">
        <v>0</v>
      </c>
      <c r="AG59" s="86">
        <v>0</v>
      </c>
      <c r="AH59" s="86">
        <v>0</v>
      </c>
      <c r="AI59" s="86">
        <v>0</v>
      </c>
      <c r="AJ59" s="87">
        <v>0</v>
      </c>
      <c r="AL59" s="81"/>
      <c r="AM59" s="92" t="str">
        <f t="shared" si="44"/>
        <v>Electricity Billouts</v>
      </c>
      <c r="AN59" s="83"/>
      <c r="AO59" s="84">
        <f t="shared" si="12"/>
        <v>0</v>
      </c>
      <c r="AP59" s="84">
        <f t="shared" si="13"/>
        <v>0</v>
      </c>
      <c r="AQ59" s="85">
        <v>0</v>
      </c>
      <c r="AR59" s="86">
        <v>0</v>
      </c>
      <c r="AS59" s="86">
        <v>0</v>
      </c>
      <c r="AT59" s="86">
        <v>0</v>
      </c>
      <c r="AU59" s="86">
        <v>0</v>
      </c>
      <c r="AV59" s="86">
        <v>0</v>
      </c>
      <c r="AW59" s="86">
        <v>0</v>
      </c>
      <c r="AX59" s="86">
        <v>0</v>
      </c>
      <c r="AY59" s="86">
        <v>0</v>
      </c>
      <c r="AZ59" s="86">
        <v>0</v>
      </c>
      <c r="BA59" s="86">
        <v>0</v>
      </c>
      <c r="BB59" s="87">
        <v>0</v>
      </c>
      <c r="BD59" s="81"/>
      <c r="BE59" s="92" t="str">
        <f t="shared" si="46"/>
        <v>Electricity Billouts</v>
      </c>
      <c r="BF59" s="83"/>
      <c r="BG59" s="84">
        <f t="shared" si="14"/>
        <v>0</v>
      </c>
      <c r="BH59" s="84">
        <f t="shared" si="15"/>
        <v>0</v>
      </c>
      <c r="BI59" s="85">
        <v>0</v>
      </c>
      <c r="BJ59" s="86">
        <v>0</v>
      </c>
      <c r="BK59" s="86">
        <v>0</v>
      </c>
      <c r="BL59" s="86">
        <v>0</v>
      </c>
      <c r="BM59" s="86">
        <v>0</v>
      </c>
      <c r="BN59" s="86">
        <v>0</v>
      </c>
      <c r="BO59" s="86">
        <v>0</v>
      </c>
      <c r="BP59" s="86">
        <v>0</v>
      </c>
      <c r="BQ59" s="86">
        <v>0</v>
      </c>
      <c r="BR59" s="86">
        <v>0</v>
      </c>
      <c r="BS59" s="86">
        <v>0</v>
      </c>
      <c r="BT59" s="87">
        <v>0</v>
      </c>
      <c r="BV59" s="81"/>
      <c r="BW59" s="92" t="str">
        <f t="shared" si="48"/>
        <v>Electricity Billouts</v>
      </c>
      <c r="BX59" s="83"/>
      <c r="BY59" s="84">
        <f t="shared" si="16"/>
        <v>0</v>
      </c>
      <c r="BZ59" s="85">
        <f t="shared" si="17"/>
        <v>0</v>
      </c>
      <c r="CA59" s="86">
        <f t="shared" si="18"/>
        <v>0</v>
      </c>
      <c r="CB59" s="86">
        <f t="shared" si="19"/>
        <v>0</v>
      </c>
      <c r="CC59" s="86">
        <f t="shared" si="20"/>
        <v>0</v>
      </c>
      <c r="CD59" s="84">
        <f t="shared" si="4"/>
        <v>0</v>
      </c>
      <c r="CE59" s="85">
        <f t="shared" si="21"/>
        <v>0</v>
      </c>
      <c r="CF59" s="86">
        <f t="shared" si="22"/>
        <v>0</v>
      </c>
      <c r="CG59" s="86">
        <f t="shared" si="23"/>
        <v>0</v>
      </c>
      <c r="CH59" s="86">
        <f t="shared" si="24"/>
        <v>0</v>
      </c>
      <c r="CI59" s="84">
        <f t="shared" si="5"/>
        <v>0</v>
      </c>
      <c r="CJ59" s="85">
        <f t="shared" si="25"/>
        <v>0</v>
      </c>
      <c r="CK59" s="86">
        <f t="shared" si="26"/>
        <v>0</v>
      </c>
      <c r="CL59" s="86">
        <f t="shared" si="27"/>
        <v>0</v>
      </c>
      <c r="CM59" s="87">
        <f t="shared" si="28"/>
        <v>0</v>
      </c>
      <c r="CO59" s="81"/>
      <c r="CP59" s="92" t="str">
        <f t="shared" si="49"/>
        <v>Electricity Billouts</v>
      </c>
      <c r="CQ59" s="83"/>
      <c r="CR59" s="84">
        <f t="shared" si="66"/>
        <v>0</v>
      </c>
      <c r="CS59" s="84">
        <f t="shared" si="66"/>
        <v>0</v>
      </c>
      <c r="CT59" s="85">
        <f t="shared" si="65"/>
        <v>0</v>
      </c>
      <c r="CU59" s="86">
        <f t="shared" si="65"/>
        <v>0</v>
      </c>
      <c r="CV59" s="86">
        <f t="shared" si="65"/>
        <v>0</v>
      </c>
      <c r="CW59" s="86">
        <f t="shared" si="65"/>
        <v>0</v>
      </c>
      <c r="CX59" s="86">
        <f t="shared" si="65"/>
        <v>0</v>
      </c>
      <c r="CY59" s="86">
        <f t="shared" si="65"/>
        <v>0</v>
      </c>
      <c r="CZ59" s="86">
        <f t="shared" si="65"/>
        <v>0</v>
      </c>
      <c r="DA59" s="86">
        <f t="shared" si="55"/>
        <v>0</v>
      </c>
      <c r="DB59" s="86">
        <f t="shared" si="55"/>
        <v>0</v>
      </c>
      <c r="DC59" s="86">
        <f t="shared" si="55"/>
        <v>0</v>
      </c>
      <c r="DD59" s="86">
        <f t="shared" si="55"/>
        <v>0</v>
      </c>
      <c r="DE59" s="87">
        <f t="shared" si="55"/>
        <v>0</v>
      </c>
      <c r="DG59" s="81"/>
      <c r="DH59" s="92" t="str">
        <f t="shared" si="50"/>
        <v>Electricity Billouts</v>
      </c>
      <c r="DI59" s="83"/>
      <c r="DJ59" s="88" t="str">
        <f t="shared" si="64"/>
        <v/>
      </c>
      <c r="DK59" s="88" t="str">
        <f t="shared" si="64"/>
        <v/>
      </c>
      <c r="DL59" s="89" t="str">
        <f t="shared" si="64"/>
        <v/>
      </c>
      <c r="DM59" s="90" t="str">
        <f t="shared" si="64"/>
        <v/>
      </c>
      <c r="DN59" s="90" t="str">
        <f t="shared" si="64"/>
        <v/>
      </c>
      <c r="DO59" s="90" t="str">
        <f t="shared" si="64"/>
        <v/>
      </c>
      <c r="DP59" s="90" t="str">
        <f t="shared" si="64"/>
        <v/>
      </c>
      <c r="DQ59" s="90" t="str">
        <f t="shared" si="64"/>
        <v/>
      </c>
      <c r="DR59" s="90" t="str">
        <f t="shared" si="64"/>
        <v/>
      </c>
      <c r="DS59" s="90" t="str">
        <f t="shared" si="60"/>
        <v/>
      </c>
      <c r="DT59" s="90" t="str">
        <f t="shared" si="60"/>
        <v/>
      </c>
      <c r="DU59" s="90" t="str">
        <f t="shared" si="60"/>
        <v/>
      </c>
      <c r="DV59" s="90" t="str">
        <f t="shared" si="60"/>
        <v/>
      </c>
      <c r="DW59" s="91" t="str">
        <f t="shared" si="60"/>
        <v/>
      </c>
      <c r="DY59" s="180">
        <f t="shared" si="61"/>
        <v>20</v>
      </c>
      <c r="DZ59" s="180" t="str">
        <f t="shared" si="62"/>
        <v>Electricity Billouts</v>
      </c>
      <c r="EA59" s="181">
        <f t="shared" si="63"/>
        <v>0</v>
      </c>
    </row>
    <row r="60" spans="2:131" ht="11.85" customHeight="1" x14ac:dyDescent="0.15">
      <c r="B60" s="81"/>
      <c r="C60" s="92" t="s">
        <v>127</v>
      </c>
      <c r="D60" s="83"/>
      <c r="E60" s="84">
        <f t="shared" si="8"/>
        <v>0</v>
      </c>
      <c r="F60" s="84">
        <f t="shared" si="9"/>
        <v>0</v>
      </c>
      <c r="G60" s="85">
        <v>0</v>
      </c>
      <c r="H60" s="86">
        <v>0</v>
      </c>
      <c r="I60" s="86">
        <v>0</v>
      </c>
      <c r="J60" s="86"/>
      <c r="K60" s="86"/>
      <c r="L60" s="86"/>
      <c r="M60" s="86"/>
      <c r="N60" s="86"/>
      <c r="O60" s="86"/>
      <c r="P60" s="86"/>
      <c r="Q60" s="86"/>
      <c r="R60" s="87"/>
      <c r="T60" s="81"/>
      <c r="U60" s="92" t="str">
        <f t="shared" si="42"/>
        <v>Elevator</v>
      </c>
      <c r="V60" s="83"/>
      <c r="W60" s="84">
        <f t="shared" si="10"/>
        <v>0</v>
      </c>
      <c r="X60" s="84">
        <f t="shared" si="11"/>
        <v>0</v>
      </c>
      <c r="Y60" s="85">
        <v>0</v>
      </c>
      <c r="Z60" s="86">
        <v>0</v>
      </c>
      <c r="AA60" s="86">
        <v>0</v>
      </c>
      <c r="AB60" s="86">
        <v>0</v>
      </c>
      <c r="AC60" s="86">
        <v>0</v>
      </c>
      <c r="AD60" s="86">
        <v>0</v>
      </c>
      <c r="AE60" s="86">
        <v>0</v>
      </c>
      <c r="AF60" s="86">
        <v>0</v>
      </c>
      <c r="AG60" s="86">
        <v>0</v>
      </c>
      <c r="AH60" s="86">
        <v>0</v>
      </c>
      <c r="AI60" s="86">
        <v>0</v>
      </c>
      <c r="AJ60" s="87">
        <v>0</v>
      </c>
      <c r="AL60" s="81"/>
      <c r="AM60" s="92" t="str">
        <f t="shared" si="44"/>
        <v>Elevator</v>
      </c>
      <c r="AN60" s="83"/>
      <c r="AO60" s="84">
        <f t="shared" si="12"/>
        <v>0</v>
      </c>
      <c r="AP60" s="84">
        <f t="shared" si="13"/>
        <v>0</v>
      </c>
      <c r="AQ60" s="85">
        <v>0</v>
      </c>
      <c r="AR60" s="86">
        <v>0</v>
      </c>
      <c r="AS60" s="86">
        <v>0</v>
      </c>
      <c r="AT60" s="86">
        <v>0</v>
      </c>
      <c r="AU60" s="86">
        <v>0</v>
      </c>
      <c r="AV60" s="86">
        <v>0</v>
      </c>
      <c r="AW60" s="86">
        <v>0</v>
      </c>
      <c r="AX60" s="86">
        <v>0</v>
      </c>
      <c r="AY60" s="86">
        <v>0</v>
      </c>
      <c r="AZ60" s="86">
        <v>0</v>
      </c>
      <c r="BA60" s="86">
        <v>0</v>
      </c>
      <c r="BB60" s="87">
        <v>0</v>
      </c>
      <c r="BD60" s="81"/>
      <c r="BE60" s="92" t="str">
        <f t="shared" si="46"/>
        <v>Elevator</v>
      </c>
      <c r="BF60" s="83"/>
      <c r="BG60" s="84">
        <f t="shared" si="14"/>
        <v>0</v>
      </c>
      <c r="BH60" s="84">
        <f t="shared" si="15"/>
        <v>0</v>
      </c>
      <c r="BI60" s="85">
        <v>0</v>
      </c>
      <c r="BJ60" s="86">
        <v>0</v>
      </c>
      <c r="BK60" s="86">
        <v>0</v>
      </c>
      <c r="BL60" s="86">
        <v>0</v>
      </c>
      <c r="BM60" s="86">
        <v>0</v>
      </c>
      <c r="BN60" s="86">
        <v>0</v>
      </c>
      <c r="BO60" s="86">
        <v>0</v>
      </c>
      <c r="BP60" s="86">
        <v>0</v>
      </c>
      <c r="BQ60" s="86">
        <v>0</v>
      </c>
      <c r="BR60" s="86">
        <v>0</v>
      </c>
      <c r="BS60" s="86">
        <v>0</v>
      </c>
      <c r="BT60" s="87">
        <v>0</v>
      </c>
      <c r="BV60" s="81"/>
      <c r="BW60" s="92" t="str">
        <f t="shared" si="48"/>
        <v>Elevator</v>
      </c>
      <c r="BX60" s="83"/>
      <c r="BY60" s="84">
        <f t="shared" si="16"/>
        <v>0</v>
      </c>
      <c r="BZ60" s="85">
        <f t="shared" si="17"/>
        <v>0</v>
      </c>
      <c r="CA60" s="86">
        <f t="shared" si="18"/>
        <v>0</v>
      </c>
      <c r="CB60" s="86">
        <f t="shared" si="19"/>
        <v>0</v>
      </c>
      <c r="CC60" s="86">
        <f t="shared" si="20"/>
        <v>0</v>
      </c>
      <c r="CD60" s="84">
        <f t="shared" si="4"/>
        <v>0</v>
      </c>
      <c r="CE60" s="85">
        <f t="shared" si="21"/>
        <v>0</v>
      </c>
      <c r="CF60" s="86">
        <f t="shared" si="22"/>
        <v>0</v>
      </c>
      <c r="CG60" s="86">
        <f t="shared" si="23"/>
        <v>0</v>
      </c>
      <c r="CH60" s="86">
        <f t="shared" si="24"/>
        <v>0</v>
      </c>
      <c r="CI60" s="84">
        <f t="shared" si="5"/>
        <v>0</v>
      </c>
      <c r="CJ60" s="85">
        <f t="shared" si="25"/>
        <v>0</v>
      </c>
      <c r="CK60" s="86">
        <f t="shared" si="26"/>
        <v>0</v>
      </c>
      <c r="CL60" s="86">
        <f t="shared" si="27"/>
        <v>0</v>
      </c>
      <c r="CM60" s="87">
        <f t="shared" si="28"/>
        <v>0</v>
      </c>
      <c r="CO60" s="81"/>
      <c r="CP60" s="92" t="str">
        <f t="shared" si="49"/>
        <v>Elevator</v>
      </c>
      <c r="CQ60" s="83"/>
      <c r="CR60" s="84">
        <f t="shared" si="66"/>
        <v>0</v>
      </c>
      <c r="CS60" s="84">
        <f t="shared" si="66"/>
        <v>0</v>
      </c>
      <c r="CT60" s="85">
        <f t="shared" si="65"/>
        <v>0</v>
      </c>
      <c r="CU60" s="86">
        <f t="shared" si="65"/>
        <v>0</v>
      </c>
      <c r="CV60" s="86">
        <f t="shared" si="65"/>
        <v>0</v>
      </c>
      <c r="CW60" s="86">
        <f t="shared" si="65"/>
        <v>0</v>
      </c>
      <c r="CX60" s="86">
        <f t="shared" si="65"/>
        <v>0</v>
      </c>
      <c r="CY60" s="86">
        <f t="shared" si="65"/>
        <v>0</v>
      </c>
      <c r="CZ60" s="86">
        <f t="shared" si="65"/>
        <v>0</v>
      </c>
      <c r="DA60" s="86">
        <f t="shared" si="55"/>
        <v>0</v>
      </c>
      <c r="DB60" s="86">
        <f t="shared" si="55"/>
        <v>0</v>
      </c>
      <c r="DC60" s="86">
        <f t="shared" si="55"/>
        <v>0</v>
      </c>
      <c r="DD60" s="86">
        <f t="shared" si="55"/>
        <v>0</v>
      </c>
      <c r="DE60" s="87">
        <f t="shared" si="55"/>
        <v>0</v>
      </c>
      <c r="DG60" s="81"/>
      <c r="DH60" s="92" t="str">
        <f t="shared" si="50"/>
        <v>Elevator</v>
      </c>
      <c r="DI60" s="83"/>
      <c r="DJ60" s="88" t="str">
        <f t="shared" si="64"/>
        <v/>
      </c>
      <c r="DK60" s="88" t="str">
        <f t="shared" si="64"/>
        <v/>
      </c>
      <c r="DL60" s="89" t="str">
        <f t="shared" si="64"/>
        <v/>
      </c>
      <c r="DM60" s="90" t="str">
        <f t="shared" si="64"/>
        <v/>
      </c>
      <c r="DN60" s="90" t="str">
        <f t="shared" si="64"/>
        <v/>
      </c>
      <c r="DO60" s="90" t="str">
        <f t="shared" si="64"/>
        <v/>
      </c>
      <c r="DP60" s="90" t="str">
        <f t="shared" si="64"/>
        <v/>
      </c>
      <c r="DQ60" s="90" t="str">
        <f t="shared" si="64"/>
        <v/>
      </c>
      <c r="DR60" s="90" t="str">
        <f t="shared" si="64"/>
        <v/>
      </c>
      <c r="DS60" s="90" t="str">
        <f t="shared" si="60"/>
        <v/>
      </c>
      <c r="DT60" s="90" t="str">
        <f t="shared" si="60"/>
        <v/>
      </c>
      <c r="DU60" s="90" t="str">
        <f t="shared" si="60"/>
        <v/>
      </c>
      <c r="DV60" s="90" t="str">
        <f t="shared" si="60"/>
        <v/>
      </c>
      <c r="DW60" s="91" t="str">
        <f t="shared" si="60"/>
        <v/>
      </c>
      <c r="DY60" s="180">
        <f t="shared" si="61"/>
        <v>20</v>
      </c>
      <c r="DZ60" s="180" t="str">
        <f t="shared" si="62"/>
        <v>Elevator</v>
      </c>
      <c r="EA60" s="181">
        <f t="shared" si="63"/>
        <v>0</v>
      </c>
    </row>
    <row r="61" spans="2:131" ht="11.85" customHeight="1" x14ac:dyDescent="0.15">
      <c r="B61" s="81"/>
      <c r="C61" s="92" t="s">
        <v>128</v>
      </c>
      <c r="D61" s="83"/>
      <c r="E61" s="84">
        <f t="shared" si="8"/>
        <v>0</v>
      </c>
      <c r="F61" s="84">
        <f t="shared" si="9"/>
        <v>0</v>
      </c>
      <c r="G61" s="85">
        <v>0</v>
      </c>
      <c r="H61" s="86">
        <v>0</v>
      </c>
      <c r="I61" s="86">
        <v>0</v>
      </c>
      <c r="J61" s="86"/>
      <c r="K61" s="86"/>
      <c r="L61" s="86"/>
      <c r="M61" s="86"/>
      <c r="N61" s="86"/>
      <c r="O61" s="86"/>
      <c r="P61" s="86"/>
      <c r="Q61" s="86"/>
      <c r="R61" s="87"/>
      <c r="T61" s="81"/>
      <c r="U61" s="92" t="str">
        <f t="shared" si="42"/>
        <v>Employee Recruiting</v>
      </c>
      <c r="V61" s="83"/>
      <c r="W61" s="84">
        <f t="shared" si="10"/>
        <v>0</v>
      </c>
      <c r="X61" s="84">
        <f t="shared" si="11"/>
        <v>0</v>
      </c>
      <c r="Y61" s="85">
        <v>0</v>
      </c>
      <c r="Z61" s="86">
        <v>0</v>
      </c>
      <c r="AA61" s="86">
        <v>0</v>
      </c>
      <c r="AB61" s="86">
        <v>0</v>
      </c>
      <c r="AC61" s="86">
        <v>0</v>
      </c>
      <c r="AD61" s="86">
        <v>0</v>
      </c>
      <c r="AE61" s="86">
        <v>0</v>
      </c>
      <c r="AF61" s="86">
        <v>0</v>
      </c>
      <c r="AG61" s="86">
        <v>0</v>
      </c>
      <c r="AH61" s="86">
        <v>0</v>
      </c>
      <c r="AI61" s="86">
        <v>0</v>
      </c>
      <c r="AJ61" s="87">
        <v>0</v>
      </c>
      <c r="AL61" s="81"/>
      <c r="AM61" s="92" t="str">
        <f t="shared" si="44"/>
        <v>Employee Recruiting</v>
      </c>
      <c r="AN61" s="83"/>
      <c r="AO61" s="84">
        <f t="shared" si="12"/>
        <v>0</v>
      </c>
      <c r="AP61" s="84">
        <f t="shared" si="13"/>
        <v>0</v>
      </c>
      <c r="AQ61" s="85">
        <v>0</v>
      </c>
      <c r="AR61" s="86">
        <v>0</v>
      </c>
      <c r="AS61" s="86">
        <v>0</v>
      </c>
      <c r="AT61" s="86">
        <v>0</v>
      </c>
      <c r="AU61" s="86">
        <v>0</v>
      </c>
      <c r="AV61" s="86">
        <v>0</v>
      </c>
      <c r="AW61" s="86">
        <v>0</v>
      </c>
      <c r="AX61" s="86">
        <v>0</v>
      </c>
      <c r="AY61" s="86">
        <v>0</v>
      </c>
      <c r="AZ61" s="86">
        <v>0</v>
      </c>
      <c r="BA61" s="86">
        <v>0</v>
      </c>
      <c r="BB61" s="87">
        <v>0</v>
      </c>
      <c r="BD61" s="81"/>
      <c r="BE61" s="92" t="str">
        <f t="shared" si="46"/>
        <v>Employee Recruiting</v>
      </c>
      <c r="BF61" s="83"/>
      <c r="BG61" s="84">
        <f t="shared" si="14"/>
        <v>0</v>
      </c>
      <c r="BH61" s="84">
        <f t="shared" si="15"/>
        <v>0</v>
      </c>
      <c r="BI61" s="85">
        <v>0</v>
      </c>
      <c r="BJ61" s="86">
        <v>0</v>
      </c>
      <c r="BK61" s="86">
        <v>0</v>
      </c>
      <c r="BL61" s="86">
        <v>0</v>
      </c>
      <c r="BM61" s="86">
        <v>0</v>
      </c>
      <c r="BN61" s="86">
        <v>0</v>
      </c>
      <c r="BO61" s="86">
        <v>0</v>
      </c>
      <c r="BP61" s="86">
        <v>0</v>
      </c>
      <c r="BQ61" s="86">
        <v>0</v>
      </c>
      <c r="BR61" s="86">
        <v>0</v>
      </c>
      <c r="BS61" s="86">
        <v>0</v>
      </c>
      <c r="BT61" s="87">
        <v>0</v>
      </c>
      <c r="BV61" s="81"/>
      <c r="BW61" s="92" t="str">
        <f t="shared" si="48"/>
        <v>Employee Recruiting</v>
      </c>
      <c r="BX61" s="83"/>
      <c r="BY61" s="84">
        <f t="shared" si="16"/>
        <v>0</v>
      </c>
      <c r="BZ61" s="85">
        <f t="shared" si="17"/>
        <v>0</v>
      </c>
      <c r="CA61" s="86">
        <f t="shared" si="18"/>
        <v>0</v>
      </c>
      <c r="CB61" s="86">
        <f t="shared" si="19"/>
        <v>0</v>
      </c>
      <c r="CC61" s="86">
        <f t="shared" si="20"/>
        <v>0</v>
      </c>
      <c r="CD61" s="84">
        <f t="shared" si="4"/>
        <v>0</v>
      </c>
      <c r="CE61" s="85">
        <f t="shared" si="21"/>
        <v>0</v>
      </c>
      <c r="CF61" s="86">
        <f t="shared" si="22"/>
        <v>0</v>
      </c>
      <c r="CG61" s="86">
        <f t="shared" si="23"/>
        <v>0</v>
      </c>
      <c r="CH61" s="86">
        <f t="shared" si="24"/>
        <v>0</v>
      </c>
      <c r="CI61" s="84">
        <f t="shared" si="5"/>
        <v>0</v>
      </c>
      <c r="CJ61" s="85">
        <f t="shared" si="25"/>
        <v>0</v>
      </c>
      <c r="CK61" s="86">
        <f t="shared" si="26"/>
        <v>0</v>
      </c>
      <c r="CL61" s="86">
        <f t="shared" si="27"/>
        <v>0</v>
      </c>
      <c r="CM61" s="87">
        <f t="shared" si="28"/>
        <v>0</v>
      </c>
      <c r="CO61" s="81"/>
      <c r="CP61" s="92" t="str">
        <f t="shared" si="49"/>
        <v>Employee Recruiting</v>
      </c>
      <c r="CQ61" s="83"/>
      <c r="CR61" s="84">
        <f t="shared" si="66"/>
        <v>0</v>
      </c>
      <c r="CS61" s="84">
        <f t="shared" si="66"/>
        <v>0</v>
      </c>
      <c r="CT61" s="85">
        <f t="shared" si="65"/>
        <v>0</v>
      </c>
      <c r="CU61" s="86">
        <f t="shared" si="65"/>
        <v>0</v>
      </c>
      <c r="CV61" s="86">
        <f t="shared" si="65"/>
        <v>0</v>
      </c>
      <c r="CW61" s="86">
        <f t="shared" si="65"/>
        <v>0</v>
      </c>
      <c r="CX61" s="86">
        <f t="shared" si="65"/>
        <v>0</v>
      </c>
      <c r="CY61" s="86">
        <f t="shared" si="65"/>
        <v>0</v>
      </c>
      <c r="CZ61" s="86">
        <f t="shared" si="65"/>
        <v>0</v>
      </c>
      <c r="DA61" s="86">
        <f t="shared" si="55"/>
        <v>0</v>
      </c>
      <c r="DB61" s="86">
        <f t="shared" si="55"/>
        <v>0</v>
      </c>
      <c r="DC61" s="86">
        <f t="shared" si="55"/>
        <v>0</v>
      </c>
      <c r="DD61" s="86">
        <f t="shared" si="55"/>
        <v>0</v>
      </c>
      <c r="DE61" s="87">
        <f t="shared" si="55"/>
        <v>0</v>
      </c>
      <c r="DG61" s="81"/>
      <c r="DH61" s="92" t="str">
        <f t="shared" si="50"/>
        <v>Employee Recruiting</v>
      </c>
      <c r="DI61" s="83"/>
      <c r="DJ61" s="88" t="str">
        <f t="shared" si="64"/>
        <v/>
      </c>
      <c r="DK61" s="88" t="str">
        <f t="shared" si="64"/>
        <v/>
      </c>
      <c r="DL61" s="89" t="str">
        <f t="shared" si="64"/>
        <v/>
      </c>
      <c r="DM61" s="90" t="str">
        <f t="shared" si="64"/>
        <v/>
      </c>
      <c r="DN61" s="90" t="str">
        <f t="shared" si="64"/>
        <v/>
      </c>
      <c r="DO61" s="90" t="str">
        <f t="shared" si="64"/>
        <v/>
      </c>
      <c r="DP61" s="90" t="str">
        <f t="shared" si="64"/>
        <v/>
      </c>
      <c r="DQ61" s="90" t="str">
        <f t="shared" si="64"/>
        <v/>
      </c>
      <c r="DR61" s="90" t="str">
        <f t="shared" si="64"/>
        <v/>
      </c>
      <c r="DS61" s="90" t="str">
        <f t="shared" si="60"/>
        <v/>
      </c>
      <c r="DT61" s="90" t="str">
        <f t="shared" si="60"/>
        <v/>
      </c>
      <c r="DU61" s="90" t="str">
        <f t="shared" si="60"/>
        <v/>
      </c>
      <c r="DV61" s="90" t="str">
        <f t="shared" si="60"/>
        <v/>
      </c>
      <c r="DW61" s="91" t="str">
        <f t="shared" si="60"/>
        <v/>
      </c>
      <c r="DY61" s="180">
        <f t="shared" si="61"/>
        <v>20</v>
      </c>
      <c r="DZ61" s="180" t="str">
        <f t="shared" si="62"/>
        <v>Employee Recruiting</v>
      </c>
      <c r="EA61" s="181">
        <f t="shared" si="63"/>
        <v>0</v>
      </c>
    </row>
    <row r="62" spans="2:131" ht="11.85" customHeight="1" x14ac:dyDescent="0.15">
      <c r="B62" s="81"/>
      <c r="C62" s="92" t="s">
        <v>129</v>
      </c>
      <c r="D62" s="83"/>
      <c r="E62" s="84">
        <f t="shared" si="8"/>
        <v>0</v>
      </c>
      <c r="F62" s="84">
        <f t="shared" si="9"/>
        <v>0</v>
      </c>
      <c r="G62" s="85">
        <v>0</v>
      </c>
      <c r="H62" s="86">
        <v>0</v>
      </c>
      <c r="I62" s="86">
        <v>0</v>
      </c>
      <c r="J62" s="86"/>
      <c r="K62" s="86"/>
      <c r="L62" s="86"/>
      <c r="M62" s="86"/>
      <c r="N62" s="86"/>
      <c r="O62" s="86"/>
      <c r="P62" s="86"/>
      <c r="Q62" s="86"/>
      <c r="R62" s="87"/>
      <c r="T62" s="81"/>
      <c r="U62" s="92" t="str">
        <f t="shared" si="42"/>
        <v>Employee Relations</v>
      </c>
      <c r="V62" s="83"/>
      <c r="W62" s="84">
        <f t="shared" si="10"/>
        <v>360</v>
      </c>
      <c r="X62" s="84">
        <f t="shared" si="11"/>
        <v>90</v>
      </c>
      <c r="Y62" s="85">
        <v>30</v>
      </c>
      <c r="Z62" s="86">
        <v>30</v>
      </c>
      <c r="AA62" s="86">
        <v>30</v>
      </c>
      <c r="AB62" s="86">
        <v>30</v>
      </c>
      <c r="AC62" s="86">
        <v>30</v>
      </c>
      <c r="AD62" s="86">
        <v>30</v>
      </c>
      <c r="AE62" s="86">
        <v>30</v>
      </c>
      <c r="AF62" s="86">
        <v>30</v>
      </c>
      <c r="AG62" s="86">
        <v>30</v>
      </c>
      <c r="AH62" s="86">
        <v>30</v>
      </c>
      <c r="AI62" s="86">
        <v>30</v>
      </c>
      <c r="AJ62" s="87">
        <v>30</v>
      </c>
      <c r="AL62" s="81"/>
      <c r="AM62" s="92" t="str">
        <f t="shared" si="44"/>
        <v>Employee Relations</v>
      </c>
      <c r="AN62" s="83"/>
      <c r="AO62" s="84">
        <f t="shared" si="12"/>
        <v>0</v>
      </c>
      <c r="AP62" s="84">
        <f t="shared" si="13"/>
        <v>0</v>
      </c>
      <c r="AQ62" s="85">
        <v>0</v>
      </c>
      <c r="AR62" s="86">
        <v>0</v>
      </c>
      <c r="AS62" s="86">
        <v>0</v>
      </c>
      <c r="AT62" s="86">
        <v>0</v>
      </c>
      <c r="AU62" s="86">
        <v>0</v>
      </c>
      <c r="AV62" s="86">
        <v>0</v>
      </c>
      <c r="AW62" s="86">
        <v>0</v>
      </c>
      <c r="AX62" s="86">
        <v>0</v>
      </c>
      <c r="AY62" s="86">
        <v>0</v>
      </c>
      <c r="AZ62" s="86">
        <v>0</v>
      </c>
      <c r="BA62" s="86">
        <v>0</v>
      </c>
      <c r="BB62" s="87">
        <v>0</v>
      </c>
      <c r="BD62" s="81"/>
      <c r="BE62" s="92" t="str">
        <f t="shared" si="46"/>
        <v>Employee Relations</v>
      </c>
      <c r="BF62" s="83"/>
      <c r="BG62" s="84">
        <f t="shared" si="14"/>
        <v>0</v>
      </c>
      <c r="BH62" s="84">
        <f t="shared" si="15"/>
        <v>0</v>
      </c>
      <c r="BI62" s="85">
        <v>0</v>
      </c>
      <c r="BJ62" s="86">
        <v>0</v>
      </c>
      <c r="BK62" s="86">
        <v>0</v>
      </c>
      <c r="BL62" s="86">
        <v>0</v>
      </c>
      <c r="BM62" s="86">
        <v>0</v>
      </c>
      <c r="BN62" s="86">
        <v>0</v>
      </c>
      <c r="BO62" s="86">
        <v>0</v>
      </c>
      <c r="BP62" s="86">
        <v>0</v>
      </c>
      <c r="BQ62" s="86">
        <v>0</v>
      </c>
      <c r="BR62" s="86">
        <v>0</v>
      </c>
      <c r="BS62" s="86">
        <v>0</v>
      </c>
      <c r="BT62" s="87">
        <v>0</v>
      </c>
      <c r="BV62" s="81"/>
      <c r="BW62" s="92" t="str">
        <f t="shared" si="48"/>
        <v>Employee Relations</v>
      </c>
      <c r="BX62" s="83"/>
      <c r="BY62" s="84">
        <f t="shared" si="16"/>
        <v>0</v>
      </c>
      <c r="BZ62" s="85">
        <f t="shared" si="17"/>
        <v>0</v>
      </c>
      <c r="CA62" s="86">
        <f t="shared" si="18"/>
        <v>0</v>
      </c>
      <c r="CB62" s="86">
        <f t="shared" si="19"/>
        <v>0</v>
      </c>
      <c r="CC62" s="86">
        <f t="shared" si="20"/>
        <v>0</v>
      </c>
      <c r="CD62" s="84">
        <f t="shared" si="4"/>
        <v>360</v>
      </c>
      <c r="CE62" s="85">
        <f t="shared" si="21"/>
        <v>90</v>
      </c>
      <c r="CF62" s="86">
        <f t="shared" si="22"/>
        <v>90</v>
      </c>
      <c r="CG62" s="86">
        <f t="shared" si="23"/>
        <v>90</v>
      </c>
      <c r="CH62" s="86">
        <f t="shared" si="24"/>
        <v>90</v>
      </c>
      <c r="CI62" s="84">
        <f t="shared" si="5"/>
        <v>0</v>
      </c>
      <c r="CJ62" s="85">
        <f t="shared" si="25"/>
        <v>0</v>
      </c>
      <c r="CK62" s="86">
        <f t="shared" si="26"/>
        <v>0</v>
      </c>
      <c r="CL62" s="86">
        <f t="shared" si="27"/>
        <v>0</v>
      </c>
      <c r="CM62" s="87">
        <f t="shared" si="28"/>
        <v>0</v>
      </c>
      <c r="CO62" s="81"/>
      <c r="CP62" s="92" t="str">
        <f t="shared" si="49"/>
        <v>Employee Relations</v>
      </c>
      <c r="CQ62" s="83"/>
      <c r="CR62" s="84">
        <f t="shared" si="66"/>
        <v>-360</v>
      </c>
      <c r="CS62" s="84">
        <f t="shared" si="66"/>
        <v>-90</v>
      </c>
      <c r="CT62" s="85">
        <f t="shared" si="65"/>
        <v>-30</v>
      </c>
      <c r="CU62" s="86">
        <f t="shared" si="65"/>
        <v>-30</v>
      </c>
      <c r="CV62" s="86">
        <f t="shared" si="65"/>
        <v>-30</v>
      </c>
      <c r="CW62" s="86">
        <f t="shared" si="65"/>
        <v>-30</v>
      </c>
      <c r="CX62" s="86">
        <f t="shared" si="65"/>
        <v>-30</v>
      </c>
      <c r="CY62" s="86">
        <f t="shared" si="65"/>
        <v>-30</v>
      </c>
      <c r="CZ62" s="86">
        <f t="shared" si="65"/>
        <v>-30</v>
      </c>
      <c r="DA62" s="86">
        <f t="shared" si="55"/>
        <v>-30</v>
      </c>
      <c r="DB62" s="86">
        <f t="shared" si="55"/>
        <v>-30</v>
      </c>
      <c r="DC62" s="86">
        <f t="shared" si="55"/>
        <v>-30</v>
      </c>
      <c r="DD62" s="86">
        <f t="shared" si="55"/>
        <v>-30</v>
      </c>
      <c r="DE62" s="87">
        <f t="shared" si="55"/>
        <v>-30</v>
      </c>
      <c r="DG62" s="81"/>
      <c r="DH62" s="92" t="str">
        <f t="shared" si="50"/>
        <v>Employee Relations</v>
      </c>
      <c r="DI62" s="83"/>
      <c r="DJ62" s="88">
        <f t="shared" si="64"/>
        <v>0</v>
      </c>
      <c r="DK62" s="88">
        <f t="shared" si="64"/>
        <v>0</v>
      </c>
      <c r="DL62" s="89">
        <f t="shared" si="64"/>
        <v>0</v>
      </c>
      <c r="DM62" s="90">
        <f t="shared" si="64"/>
        <v>0</v>
      </c>
      <c r="DN62" s="90">
        <f t="shared" si="64"/>
        <v>0</v>
      </c>
      <c r="DO62" s="90">
        <f t="shared" si="64"/>
        <v>0</v>
      </c>
      <c r="DP62" s="90">
        <f t="shared" si="64"/>
        <v>0</v>
      </c>
      <c r="DQ62" s="90">
        <f t="shared" si="64"/>
        <v>0</v>
      </c>
      <c r="DR62" s="90">
        <f t="shared" si="64"/>
        <v>0</v>
      </c>
      <c r="DS62" s="90">
        <f t="shared" si="60"/>
        <v>0</v>
      </c>
      <c r="DT62" s="90">
        <f t="shared" si="60"/>
        <v>0</v>
      </c>
      <c r="DU62" s="90">
        <f t="shared" si="60"/>
        <v>0</v>
      </c>
      <c r="DV62" s="90">
        <f t="shared" si="60"/>
        <v>0</v>
      </c>
      <c r="DW62" s="91">
        <f t="shared" si="60"/>
        <v>0</v>
      </c>
      <c r="DY62" s="180">
        <f t="shared" si="61"/>
        <v>19</v>
      </c>
      <c r="DZ62" s="180" t="str">
        <f t="shared" si="62"/>
        <v>Employee Relations</v>
      </c>
      <c r="EA62" s="181">
        <f t="shared" si="63"/>
        <v>30</v>
      </c>
    </row>
    <row r="63" spans="2:131" ht="11.85" customHeight="1" x14ac:dyDescent="0.15">
      <c r="B63" s="81"/>
      <c r="C63" s="92" t="s">
        <v>130</v>
      </c>
      <c r="D63" s="83"/>
      <c r="E63" s="84">
        <f t="shared" si="8"/>
        <v>0</v>
      </c>
      <c r="F63" s="84">
        <f t="shared" si="9"/>
        <v>0</v>
      </c>
      <c r="G63" s="85">
        <v>0</v>
      </c>
      <c r="H63" s="86">
        <v>0</v>
      </c>
      <c r="I63" s="86">
        <v>0</v>
      </c>
      <c r="J63" s="86"/>
      <c r="K63" s="86"/>
      <c r="L63" s="86"/>
      <c r="M63" s="86"/>
      <c r="N63" s="86"/>
      <c r="O63" s="86"/>
      <c r="P63" s="86"/>
      <c r="Q63" s="86"/>
      <c r="R63" s="87"/>
      <c r="T63" s="81"/>
      <c r="U63" s="92" t="str">
        <f t="shared" si="42"/>
        <v>Employee Training</v>
      </c>
      <c r="V63" s="83"/>
      <c r="W63" s="84">
        <f t="shared" si="10"/>
        <v>300</v>
      </c>
      <c r="X63" s="84">
        <f t="shared" si="11"/>
        <v>100</v>
      </c>
      <c r="Y63" s="85">
        <v>100</v>
      </c>
      <c r="Z63" s="86">
        <v>0</v>
      </c>
      <c r="AA63" s="86">
        <v>0</v>
      </c>
      <c r="AB63" s="86">
        <v>0</v>
      </c>
      <c r="AC63" s="86">
        <v>0</v>
      </c>
      <c r="AD63" s="86">
        <v>0</v>
      </c>
      <c r="AE63" s="86">
        <v>100</v>
      </c>
      <c r="AF63" s="86">
        <v>0</v>
      </c>
      <c r="AG63" s="86">
        <v>0</v>
      </c>
      <c r="AH63" s="86">
        <v>0</v>
      </c>
      <c r="AI63" s="86">
        <v>100</v>
      </c>
      <c r="AJ63" s="87">
        <v>0</v>
      </c>
      <c r="AL63" s="81"/>
      <c r="AM63" s="92" t="str">
        <f t="shared" si="44"/>
        <v>Employee Training</v>
      </c>
      <c r="AN63" s="83"/>
      <c r="AO63" s="84">
        <f t="shared" si="12"/>
        <v>0</v>
      </c>
      <c r="AP63" s="84">
        <f t="shared" si="13"/>
        <v>0</v>
      </c>
      <c r="AQ63" s="85">
        <v>0</v>
      </c>
      <c r="AR63" s="86">
        <v>0</v>
      </c>
      <c r="AS63" s="86">
        <v>0</v>
      </c>
      <c r="AT63" s="86">
        <v>0</v>
      </c>
      <c r="AU63" s="86">
        <v>0</v>
      </c>
      <c r="AV63" s="86">
        <v>0</v>
      </c>
      <c r="AW63" s="86">
        <v>0</v>
      </c>
      <c r="AX63" s="86">
        <v>0</v>
      </c>
      <c r="AY63" s="86">
        <v>0</v>
      </c>
      <c r="AZ63" s="86">
        <v>0</v>
      </c>
      <c r="BA63" s="86">
        <v>0</v>
      </c>
      <c r="BB63" s="87">
        <v>0</v>
      </c>
      <c r="BD63" s="81"/>
      <c r="BE63" s="92" t="str">
        <f t="shared" si="46"/>
        <v>Employee Training</v>
      </c>
      <c r="BF63" s="83"/>
      <c r="BG63" s="84">
        <f t="shared" si="14"/>
        <v>0</v>
      </c>
      <c r="BH63" s="84">
        <f t="shared" si="15"/>
        <v>0</v>
      </c>
      <c r="BI63" s="85">
        <v>0</v>
      </c>
      <c r="BJ63" s="86">
        <v>0</v>
      </c>
      <c r="BK63" s="86">
        <v>0</v>
      </c>
      <c r="BL63" s="86">
        <v>0</v>
      </c>
      <c r="BM63" s="86">
        <v>0</v>
      </c>
      <c r="BN63" s="86">
        <v>0</v>
      </c>
      <c r="BO63" s="86">
        <v>0</v>
      </c>
      <c r="BP63" s="86">
        <v>0</v>
      </c>
      <c r="BQ63" s="86">
        <v>0</v>
      </c>
      <c r="BR63" s="86">
        <v>0</v>
      </c>
      <c r="BS63" s="86">
        <v>0</v>
      </c>
      <c r="BT63" s="87">
        <v>0</v>
      </c>
      <c r="BV63" s="81"/>
      <c r="BW63" s="92" t="str">
        <f t="shared" si="48"/>
        <v>Employee Training</v>
      </c>
      <c r="BX63" s="83"/>
      <c r="BY63" s="84">
        <f t="shared" si="16"/>
        <v>0</v>
      </c>
      <c r="BZ63" s="85">
        <f t="shared" si="17"/>
        <v>0</v>
      </c>
      <c r="CA63" s="86">
        <f t="shared" si="18"/>
        <v>0</v>
      </c>
      <c r="CB63" s="86">
        <f t="shared" si="19"/>
        <v>0</v>
      </c>
      <c r="CC63" s="86">
        <f t="shared" si="20"/>
        <v>0</v>
      </c>
      <c r="CD63" s="84">
        <f t="shared" si="4"/>
        <v>300</v>
      </c>
      <c r="CE63" s="85">
        <f t="shared" si="21"/>
        <v>100</v>
      </c>
      <c r="CF63" s="86">
        <f t="shared" si="22"/>
        <v>0</v>
      </c>
      <c r="CG63" s="86">
        <f t="shared" si="23"/>
        <v>100</v>
      </c>
      <c r="CH63" s="86">
        <f t="shared" si="24"/>
        <v>100</v>
      </c>
      <c r="CI63" s="84">
        <f t="shared" si="5"/>
        <v>0</v>
      </c>
      <c r="CJ63" s="85">
        <f t="shared" si="25"/>
        <v>0</v>
      </c>
      <c r="CK63" s="86">
        <f t="shared" si="26"/>
        <v>0</v>
      </c>
      <c r="CL63" s="86">
        <f t="shared" si="27"/>
        <v>0</v>
      </c>
      <c r="CM63" s="87">
        <f t="shared" si="28"/>
        <v>0</v>
      </c>
      <c r="CO63" s="81"/>
      <c r="CP63" s="92" t="str">
        <f t="shared" si="49"/>
        <v>Employee Training</v>
      </c>
      <c r="CQ63" s="83"/>
      <c r="CR63" s="84">
        <f t="shared" si="66"/>
        <v>-300</v>
      </c>
      <c r="CS63" s="84">
        <f t="shared" si="66"/>
        <v>-100</v>
      </c>
      <c r="CT63" s="85">
        <f t="shared" si="65"/>
        <v>-100</v>
      </c>
      <c r="CU63" s="86">
        <f t="shared" si="65"/>
        <v>0</v>
      </c>
      <c r="CV63" s="86">
        <f t="shared" si="65"/>
        <v>0</v>
      </c>
      <c r="CW63" s="86">
        <f t="shared" si="65"/>
        <v>0</v>
      </c>
      <c r="CX63" s="86">
        <f t="shared" si="65"/>
        <v>0</v>
      </c>
      <c r="CY63" s="86">
        <f t="shared" si="65"/>
        <v>0</v>
      </c>
      <c r="CZ63" s="86">
        <f t="shared" si="65"/>
        <v>-100</v>
      </c>
      <c r="DA63" s="86">
        <f t="shared" si="55"/>
        <v>0</v>
      </c>
      <c r="DB63" s="86">
        <f t="shared" si="55"/>
        <v>0</v>
      </c>
      <c r="DC63" s="86">
        <f t="shared" si="55"/>
        <v>0</v>
      </c>
      <c r="DD63" s="86">
        <f t="shared" si="55"/>
        <v>-100</v>
      </c>
      <c r="DE63" s="87">
        <f t="shared" si="55"/>
        <v>0</v>
      </c>
      <c r="DG63" s="81"/>
      <c r="DH63" s="92" t="str">
        <f t="shared" si="50"/>
        <v>Employee Training</v>
      </c>
      <c r="DI63" s="83"/>
      <c r="DJ63" s="88">
        <f t="shared" si="64"/>
        <v>0</v>
      </c>
      <c r="DK63" s="88">
        <f t="shared" si="64"/>
        <v>0</v>
      </c>
      <c r="DL63" s="89">
        <f t="shared" si="64"/>
        <v>0</v>
      </c>
      <c r="DM63" s="90" t="str">
        <f t="shared" si="64"/>
        <v/>
      </c>
      <c r="DN63" s="90" t="str">
        <f t="shared" si="64"/>
        <v/>
      </c>
      <c r="DO63" s="90" t="str">
        <f t="shared" si="64"/>
        <v/>
      </c>
      <c r="DP63" s="90" t="str">
        <f t="shared" si="64"/>
        <v/>
      </c>
      <c r="DQ63" s="90" t="str">
        <f t="shared" si="64"/>
        <v/>
      </c>
      <c r="DR63" s="90">
        <f t="shared" si="64"/>
        <v>0</v>
      </c>
      <c r="DS63" s="90" t="str">
        <f t="shared" si="60"/>
        <v/>
      </c>
      <c r="DT63" s="90" t="str">
        <f t="shared" si="60"/>
        <v/>
      </c>
      <c r="DU63" s="90" t="str">
        <f t="shared" si="60"/>
        <v/>
      </c>
      <c r="DV63" s="90">
        <f t="shared" si="60"/>
        <v>0</v>
      </c>
      <c r="DW63" s="91" t="str">
        <f t="shared" si="60"/>
        <v/>
      </c>
      <c r="DY63" s="180">
        <f t="shared" si="61"/>
        <v>20</v>
      </c>
      <c r="DZ63" s="180" t="str">
        <f t="shared" si="62"/>
        <v>Employee Training</v>
      </c>
      <c r="EA63" s="181">
        <f t="shared" si="63"/>
        <v>0</v>
      </c>
    </row>
    <row r="64" spans="2:131" ht="11.85" customHeight="1" x14ac:dyDescent="0.15">
      <c r="B64" s="81"/>
      <c r="C64" s="92" t="s">
        <v>131</v>
      </c>
      <c r="D64" s="83"/>
      <c r="E64" s="84">
        <f t="shared" si="8"/>
        <v>0</v>
      </c>
      <c r="F64" s="84">
        <f t="shared" si="9"/>
        <v>0</v>
      </c>
      <c r="G64" s="85">
        <v>0</v>
      </c>
      <c r="H64" s="86">
        <v>0</v>
      </c>
      <c r="I64" s="86">
        <v>0</v>
      </c>
      <c r="J64" s="86"/>
      <c r="K64" s="86"/>
      <c r="L64" s="86"/>
      <c r="M64" s="86"/>
      <c r="N64" s="86"/>
      <c r="O64" s="86"/>
      <c r="P64" s="86"/>
      <c r="Q64" s="86"/>
      <c r="R64" s="87"/>
      <c r="T64" s="81"/>
      <c r="U64" s="92" t="str">
        <f t="shared" si="42"/>
        <v>Equipment Rental</v>
      </c>
      <c r="V64" s="83"/>
      <c r="W64" s="84">
        <f t="shared" si="10"/>
        <v>0</v>
      </c>
      <c r="X64" s="84">
        <f t="shared" si="11"/>
        <v>0</v>
      </c>
      <c r="Y64" s="85">
        <v>0</v>
      </c>
      <c r="Z64" s="86">
        <v>0</v>
      </c>
      <c r="AA64" s="86">
        <v>0</v>
      </c>
      <c r="AB64" s="86">
        <v>0</v>
      </c>
      <c r="AC64" s="86">
        <v>0</v>
      </c>
      <c r="AD64" s="86">
        <v>0</v>
      </c>
      <c r="AE64" s="86">
        <v>0</v>
      </c>
      <c r="AF64" s="86">
        <v>0</v>
      </c>
      <c r="AG64" s="86">
        <v>0</v>
      </c>
      <c r="AH64" s="86">
        <v>0</v>
      </c>
      <c r="AI64" s="86">
        <v>0</v>
      </c>
      <c r="AJ64" s="87">
        <v>0</v>
      </c>
      <c r="AL64" s="81"/>
      <c r="AM64" s="92" t="str">
        <f t="shared" si="44"/>
        <v>Equipment Rental</v>
      </c>
      <c r="AN64" s="83"/>
      <c r="AO64" s="84">
        <f t="shared" si="12"/>
        <v>0</v>
      </c>
      <c r="AP64" s="84">
        <f t="shared" si="13"/>
        <v>0</v>
      </c>
      <c r="AQ64" s="85">
        <v>0</v>
      </c>
      <c r="AR64" s="86">
        <v>0</v>
      </c>
      <c r="AS64" s="86">
        <v>0</v>
      </c>
      <c r="AT64" s="86">
        <v>0</v>
      </c>
      <c r="AU64" s="86">
        <v>0</v>
      </c>
      <c r="AV64" s="86">
        <v>0</v>
      </c>
      <c r="AW64" s="86">
        <v>0</v>
      </c>
      <c r="AX64" s="86">
        <v>0</v>
      </c>
      <c r="AY64" s="86">
        <v>0</v>
      </c>
      <c r="AZ64" s="86">
        <v>0</v>
      </c>
      <c r="BA64" s="86">
        <v>0</v>
      </c>
      <c r="BB64" s="87">
        <v>0</v>
      </c>
      <c r="BD64" s="81"/>
      <c r="BE64" s="92" t="str">
        <f t="shared" si="46"/>
        <v>Equipment Rental</v>
      </c>
      <c r="BF64" s="83"/>
      <c r="BG64" s="84">
        <f t="shared" si="14"/>
        <v>0</v>
      </c>
      <c r="BH64" s="84">
        <f t="shared" si="15"/>
        <v>0</v>
      </c>
      <c r="BI64" s="85">
        <v>0</v>
      </c>
      <c r="BJ64" s="86">
        <v>0</v>
      </c>
      <c r="BK64" s="86">
        <v>0</v>
      </c>
      <c r="BL64" s="86">
        <v>0</v>
      </c>
      <c r="BM64" s="86">
        <v>0</v>
      </c>
      <c r="BN64" s="86">
        <v>0</v>
      </c>
      <c r="BO64" s="86">
        <v>0</v>
      </c>
      <c r="BP64" s="86">
        <v>0</v>
      </c>
      <c r="BQ64" s="86">
        <v>0</v>
      </c>
      <c r="BR64" s="86">
        <v>0</v>
      </c>
      <c r="BS64" s="86">
        <v>0</v>
      </c>
      <c r="BT64" s="87">
        <v>0</v>
      </c>
      <c r="BV64" s="81"/>
      <c r="BW64" s="92" t="str">
        <f t="shared" si="48"/>
        <v>Equipment Rental</v>
      </c>
      <c r="BX64" s="83"/>
      <c r="BY64" s="84">
        <f t="shared" si="16"/>
        <v>0</v>
      </c>
      <c r="BZ64" s="85">
        <f t="shared" si="17"/>
        <v>0</v>
      </c>
      <c r="CA64" s="86">
        <f t="shared" si="18"/>
        <v>0</v>
      </c>
      <c r="CB64" s="86">
        <f t="shared" si="19"/>
        <v>0</v>
      </c>
      <c r="CC64" s="86">
        <f t="shared" si="20"/>
        <v>0</v>
      </c>
      <c r="CD64" s="84">
        <f t="shared" si="4"/>
        <v>0</v>
      </c>
      <c r="CE64" s="85">
        <f t="shared" si="21"/>
        <v>0</v>
      </c>
      <c r="CF64" s="86">
        <f t="shared" si="22"/>
        <v>0</v>
      </c>
      <c r="CG64" s="86">
        <f t="shared" si="23"/>
        <v>0</v>
      </c>
      <c r="CH64" s="86">
        <f t="shared" si="24"/>
        <v>0</v>
      </c>
      <c r="CI64" s="84">
        <f t="shared" si="5"/>
        <v>0</v>
      </c>
      <c r="CJ64" s="85">
        <f t="shared" si="25"/>
        <v>0</v>
      </c>
      <c r="CK64" s="86">
        <f t="shared" si="26"/>
        <v>0</v>
      </c>
      <c r="CL64" s="86">
        <f t="shared" si="27"/>
        <v>0</v>
      </c>
      <c r="CM64" s="87">
        <f t="shared" si="28"/>
        <v>0</v>
      </c>
      <c r="CO64" s="81"/>
      <c r="CP64" s="92" t="str">
        <f t="shared" si="49"/>
        <v>Equipment Rental</v>
      </c>
      <c r="CQ64" s="83"/>
      <c r="CR64" s="84">
        <f t="shared" si="66"/>
        <v>0</v>
      </c>
      <c r="CS64" s="84">
        <f t="shared" si="66"/>
        <v>0</v>
      </c>
      <c r="CT64" s="85">
        <f t="shared" si="65"/>
        <v>0</v>
      </c>
      <c r="CU64" s="86">
        <f t="shared" si="65"/>
        <v>0</v>
      </c>
      <c r="CV64" s="86">
        <f t="shared" si="65"/>
        <v>0</v>
      </c>
      <c r="CW64" s="86">
        <f t="shared" si="65"/>
        <v>0</v>
      </c>
      <c r="CX64" s="86">
        <f t="shared" si="65"/>
        <v>0</v>
      </c>
      <c r="CY64" s="86">
        <f t="shared" si="65"/>
        <v>0</v>
      </c>
      <c r="CZ64" s="86">
        <f t="shared" si="65"/>
        <v>0</v>
      </c>
      <c r="DA64" s="86">
        <f t="shared" si="55"/>
        <v>0</v>
      </c>
      <c r="DB64" s="86">
        <f t="shared" si="55"/>
        <v>0</v>
      </c>
      <c r="DC64" s="86">
        <f t="shared" si="55"/>
        <v>0</v>
      </c>
      <c r="DD64" s="86">
        <f t="shared" si="55"/>
        <v>0</v>
      </c>
      <c r="DE64" s="87">
        <f t="shared" si="55"/>
        <v>0</v>
      </c>
      <c r="DG64" s="81"/>
      <c r="DH64" s="92" t="str">
        <f t="shared" si="50"/>
        <v>Equipment Rental</v>
      </c>
      <c r="DI64" s="83"/>
      <c r="DJ64" s="88" t="str">
        <f t="shared" si="64"/>
        <v/>
      </c>
      <c r="DK64" s="88" t="str">
        <f t="shared" si="64"/>
        <v/>
      </c>
      <c r="DL64" s="89" t="str">
        <f t="shared" si="64"/>
        <v/>
      </c>
      <c r="DM64" s="90" t="str">
        <f t="shared" si="64"/>
        <v/>
      </c>
      <c r="DN64" s="90" t="str">
        <f t="shared" si="64"/>
        <v/>
      </c>
      <c r="DO64" s="90" t="str">
        <f t="shared" si="64"/>
        <v/>
      </c>
      <c r="DP64" s="90" t="str">
        <f t="shared" si="64"/>
        <v/>
      </c>
      <c r="DQ64" s="90" t="str">
        <f t="shared" si="64"/>
        <v/>
      </c>
      <c r="DR64" s="90" t="str">
        <f t="shared" si="64"/>
        <v/>
      </c>
      <c r="DS64" s="90" t="str">
        <f t="shared" si="60"/>
        <v/>
      </c>
      <c r="DT64" s="90" t="str">
        <f t="shared" si="60"/>
        <v/>
      </c>
      <c r="DU64" s="90" t="str">
        <f t="shared" si="60"/>
        <v/>
      </c>
      <c r="DV64" s="90" t="str">
        <f t="shared" si="60"/>
        <v/>
      </c>
      <c r="DW64" s="91" t="str">
        <f t="shared" si="60"/>
        <v/>
      </c>
      <c r="DY64" s="180">
        <f t="shared" si="61"/>
        <v>20</v>
      </c>
      <c r="DZ64" s="180" t="str">
        <f t="shared" si="62"/>
        <v>Equipment Rental</v>
      </c>
      <c r="EA64" s="181">
        <f t="shared" si="63"/>
        <v>0</v>
      </c>
    </row>
    <row r="65" spans="2:131" ht="11.85" customHeight="1" x14ac:dyDescent="0.15">
      <c r="B65" s="81"/>
      <c r="C65" s="92" t="s">
        <v>132</v>
      </c>
      <c r="D65" s="83"/>
      <c r="E65" s="84">
        <f t="shared" si="8"/>
        <v>0</v>
      </c>
      <c r="F65" s="84">
        <f t="shared" si="9"/>
        <v>0</v>
      </c>
      <c r="G65" s="85">
        <v>0</v>
      </c>
      <c r="H65" s="86">
        <v>0</v>
      </c>
      <c r="I65" s="86">
        <v>0</v>
      </c>
      <c r="J65" s="86"/>
      <c r="K65" s="86"/>
      <c r="L65" s="86"/>
      <c r="M65" s="86"/>
      <c r="N65" s="86"/>
      <c r="O65" s="86"/>
      <c r="P65" s="86"/>
      <c r="Q65" s="86"/>
      <c r="R65" s="87"/>
      <c r="T65" s="81"/>
      <c r="U65" s="92" t="str">
        <f t="shared" si="42"/>
        <v>Equipment Repairs</v>
      </c>
      <c r="V65" s="83"/>
      <c r="W65" s="84">
        <f t="shared" si="10"/>
        <v>0</v>
      </c>
      <c r="X65" s="84">
        <f t="shared" si="11"/>
        <v>0</v>
      </c>
      <c r="Y65" s="85">
        <v>0</v>
      </c>
      <c r="Z65" s="86">
        <v>0</v>
      </c>
      <c r="AA65" s="86">
        <v>0</v>
      </c>
      <c r="AB65" s="86">
        <v>0</v>
      </c>
      <c r="AC65" s="86">
        <v>0</v>
      </c>
      <c r="AD65" s="86">
        <v>0</v>
      </c>
      <c r="AE65" s="86">
        <v>0</v>
      </c>
      <c r="AF65" s="86">
        <v>0</v>
      </c>
      <c r="AG65" s="86">
        <v>0</v>
      </c>
      <c r="AH65" s="86">
        <v>0</v>
      </c>
      <c r="AI65" s="86">
        <v>0</v>
      </c>
      <c r="AJ65" s="87">
        <v>0</v>
      </c>
      <c r="AL65" s="81"/>
      <c r="AM65" s="92" t="str">
        <f t="shared" si="44"/>
        <v>Equipment Repairs</v>
      </c>
      <c r="AN65" s="83"/>
      <c r="AO65" s="84">
        <f t="shared" si="12"/>
        <v>0</v>
      </c>
      <c r="AP65" s="84">
        <f t="shared" si="13"/>
        <v>0</v>
      </c>
      <c r="AQ65" s="85">
        <v>0</v>
      </c>
      <c r="AR65" s="86">
        <v>0</v>
      </c>
      <c r="AS65" s="86">
        <v>0</v>
      </c>
      <c r="AT65" s="86">
        <v>0</v>
      </c>
      <c r="AU65" s="86">
        <v>0</v>
      </c>
      <c r="AV65" s="86">
        <v>0</v>
      </c>
      <c r="AW65" s="86">
        <v>0</v>
      </c>
      <c r="AX65" s="86">
        <v>0</v>
      </c>
      <c r="AY65" s="86">
        <v>0</v>
      </c>
      <c r="AZ65" s="86">
        <v>0</v>
      </c>
      <c r="BA65" s="86">
        <v>0</v>
      </c>
      <c r="BB65" s="87">
        <v>0</v>
      </c>
      <c r="BD65" s="81"/>
      <c r="BE65" s="92" t="str">
        <f t="shared" si="46"/>
        <v>Equipment Repairs</v>
      </c>
      <c r="BF65" s="83"/>
      <c r="BG65" s="84">
        <f t="shared" si="14"/>
        <v>0</v>
      </c>
      <c r="BH65" s="84">
        <f t="shared" si="15"/>
        <v>0</v>
      </c>
      <c r="BI65" s="85">
        <v>0</v>
      </c>
      <c r="BJ65" s="86">
        <v>0</v>
      </c>
      <c r="BK65" s="86">
        <v>0</v>
      </c>
      <c r="BL65" s="86">
        <v>0</v>
      </c>
      <c r="BM65" s="86">
        <v>0</v>
      </c>
      <c r="BN65" s="86">
        <v>0</v>
      </c>
      <c r="BO65" s="86">
        <v>0</v>
      </c>
      <c r="BP65" s="86">
        <v>0</v>
      </c>
      <c r="BQ65" s="86">
        <v>0</v>
      </c>
      <c r="BR65" s="86">
        <v>0</v>
      </c>
      <c r="BS65" s="86">
        <v>0</v>
      </c>
      <c r="BT65" s="87">
        <v>0</v>
      </c>
      <c r="BV65" s="81"/>
      <c r="BW65" s="92" t="str">
        <f t="shared" si="48"/>
        <v>Equipment Repairs</v>
      </c>
      <c r="BX65" s="83"/>
      <c r="BY65" s="84">
        <f t="shared" si="16"/>
        <v>0</v>
      </c>
      <c r="BZ65" s="85">
        <f t="shared" si="17"/>
        <v>0</v>
      </c>
      <c r="CA65" s="86">
        <f t="shared" si="18"/>
        <v>0</v>
      </c>
      <c r="CB65" s="86">
        <f t="shared" si="19"/>
        <v>0</v>
      </c>
      <c r="CC65" s="86">
        <f t="shared" si="20"/>
        <v>0</v>
      </c>
      <c r="CD65" s="84">
        <f t="shared" si="4"/>
        <v>0</v>
      </c>
      <c r="CE65" s="85">
        <f t="shared" si="21"/>
        <v>0</v>
      </c>
      <c r="CF65" s="86">
        <f t="shared" si="22"/>
        <v>0</v>
      </c>
      <c r="CG65" s="86">
        <f t="shared" si="23"/>
        <v>0</v>
      </c>
      <c r="CH65" s="86">
        <f t="shared" si="24"/>
        <v>0</v>
      </c>
      <c r="CI65" s="84">
        <f t="shared" si="5"/>
        <v>0</v>
      </c>
      <c r="CJ65" s="85">
        <f t="shared" si="25"/>
        <v>0</v>
      </c>
      <c r="CK65" s="86">
        <f t="shared" si="26"/>
        <v>0</v>
      </c>
      <c r="CL65" s="86">
        <f t="shared" si="27"/>
        <v>0</v>
      </c>
      <c r="CM65" s="87">
        <f t="shared" si="28"/>
        <v>0</v>
      </c>
      <c r="CO65" s="81"/>
      <c r="CP65" s="92" t="str">
        <f t="shared" si="49"/>
        <v>Equipment Repairs</v>
      </c>
      <c r="CQ65" s="83"/>
      <c r="CR65" s="84">
        <f t="shared" si="66"/>
        <v>0</v>
      </c>
      <c r="CS65" s="84">
        <f t="shared" si="66"/>
        <v>0</v>
      </c>
      <c r="CT65" s="85">
        <f t="shared" si="65"/>
        <v>0</v>
      </c>
      <c r="CU65" s="86">
        <f t="shared" si="65"/>
        <v>0</v>
      </c>
      <c r="CV65" s="86">
        <f t="shared" si="65"/>
        <v>0</v>
      </c>
      <c r="CW65" s="86">
        <f t="shared" si="65"/>
        <v>0</v>
      </c>
      <c r="CX65" s="86">
        <f t="shared" si="65"/>
        <v>0</v>
      </c>
      <c r="CY65" s="86">
        <f t="shared" si="65"/>
        <v>0</v>
      </c>
      <c r="CZ65" s="86">
        <f t="shared" si="65"/>
        <v>0</v>
      </c>
      <c r="DA65" s="86">
        <f t="shared" si="55"/>
        <v>0</v>
      </c>
      <c r="DB65" s="86">
        <f t="shared" si="55"/>
        <v>0</v>
      </c>
      <c r="DC65" s="86">
        <f t="shared" si="55"/>
        <v>0</v>
      </c>
      <c r="DD65" s="86">
        <f t="shared" si="55"/>
        <v>0</v>
      </c>
      <c r="DE65" s="87">
        <f t="shared" si="55"/>
        <v>0</v>
      </c>
      <c r="DG65" s="81"/>
      <c r="DH65" s="92" t="str">
        <f t="shared" si="50"/>
        <v>Equipment Repairs</v>
      </c>
      <c r="DI65" s="83"/>
      <c r="DJ65" s="88" t="str">
        <f t="shared" si="64"/>
        <v/>
      </c>
      <c r="DK65" s="88" t="str">
        <f t="shared" si="64"/>
        <v/>
      </c>
      <c r="DL65" s="89" t="str">
        <f t="shared" si="64"/>
        <v/>
      </c>
      <c r="DM65" s="90" t="str">
        <f t="shared" si="64"/>
        <v/>
      </c>
      <c r="DN65" s="90" t="str">
        <f t="shared" si="64"/>
        <v/>
      </c>
      <c r="DO65" s="90" t="str">
        <f t="shared" si="64"/>
        <v/>
      </c>
      <c r="DP65" s="90" t="str">
        <f t="shared" si="64"/>
        <v/>
      </c>
      <c r="DQ65" s="90" t="str">
        <f t="shared" si="64"/>
        <v/>
      </c>
      <c r="DR65" s="90" t="str">
        <f t="shared" si="64"/>
        <v/>
      </c>
      <c r="DS65" s="90" t="str">
        <f t="shared" si="60"/>
        <v/>
      </c>
      <c r="DT65" s="90" t="str">
        <f t="shared" si="60"/>
        <v/>
      </c>
      <c r="DU65" s="90" t="str">
        <f t="shared" si="60"/>
        <v/>
      </c>
      <c r="DV65" s="90" t="str">
        <f t="shared" si="60"/>
        <v/>
      </c>
      <c r="DW65" s="91" t="str">
        <f t="shared" si="60"/>
        <v/>
      </c>
      <c r="DY65" s="180">
        <f t="shared" si="61"/>
        <v>20</v>
      </c>
      <c r="DZ65" s="180" t="str">
        <f t="shared" si="62"/>
        <v>Equipment Repairs</v>
      </c>
      <c r="EA65" s="181">
        <f t="shared" si="63"/>
        <v>0</v>
      </c>
    </row>
    <row r="66" spans="2:131" ht="11.85" customHeight="1" x14ac:dyDescent="0.15">
      <c r="B66" s="81"/>
      <c r="C66" s="92" t="s">
        <v>133</v>
      </c>
      <c r="D66" s="83"/>
      <c r="E66" s="84">
        <f t="shared" si="8"/>
        <v>0</v>
      </c>
      <c r="F66" s="84">
        <f t="shared" si="9"/>
        <v>0</v>
      </c>
      <c r="G66" s="85">
        <v>0</v>
      </c>
      <c r="H66" s="86">
        <v>0</v>
      </c>
      <c r="I66" s="86">
        <v>0</v>
      </c>
      <c r="J66" s="86"/>
      <c r="K66" s="86"/>
      <c r="L66" s="86"/>
      <c r="M66" s="86"/>
      <c r="N66" s="86"/>
      <c r="O66" s="86"/>
      <c r="P66" s="86"/>
      <c r="Q66" s="86"/>
      <c r="R66" s="87"/>
      <c r="T66" s="81"/>
      <c r="U66" s="92" t="str">
        <f t="shared" si="42"/>
        <v>Gas</v>
      </c>
      <c r="V66" s="83"/>
      <c r="W66" s="84">
        <f t="shared" si="10"/>
        <v>0</v>
      </c>
      <c r="X66" s="84">
        <f t="shared" si="11"/>
        <v>0</v>
      </c>
      <c r="Y66" s="85">
        <v>0</v>
      </c>
      <c r="Z66" s="86">
        <v>0</v>
      </c>
      <c r="AA66" s="86">
        <v>0</v>
      </c>
      <c r="AB66" s="86">
        <v>0</v>
      </c>
      <c r="AC66" s="86">
        <v>0</v>
      </c>
      <c r="AD66" s="86">
        <v>0</v>
      </c>
      <c r="AE66" s="86">
        <v>0</v>
      </c>
      <c r="AF66" s="86">
        <v>0</v>
      </c>
      <c r="AG66" s="86">
        <v>0</v>
      </c>
      <c r="AH66" s="86">
        <v>0</v>
      </c>
      <c r="AI66" s="86">
        <v>0</v>
      </c>
      <c r="AJ66" s="87">
        <v>0</v>
      </c>
      <c r="AL66" s="81"/>
      <c r="AM66" s="92" t="str">
        <f t="shared" si="44"/>
        <v>Gas</v>
      </c>
      <c r="AN66" s="83"/>
      <c r="AO66" s="84">
        <f t="shared" si="12"/>
        <v>0</v>
      </c>
      <c r="AP66" s="84">
        <f t="shared" si="13"/>
        <v>0</v>
      </c>
      <c r="AQ66" s="85">
        <v>0</v>
      </c>
      <c r="AR66" s="86">
        <v>0</v>
      </c>
      <c r="AS66" s="86">
        <v>0</v>
      </c>
      <c r="AT66" s="86">
        <v>0</v>
      </c>
      <c r="AU66" s="86">
        <v>0</v>
      </c>
      <c r="AV66" s="86">
        <v>0</v>
      </c>
      <c r="AW66" s="86">
        <v>0</v>
      </c>
      <c r="AX66" s="86">
        <v>0</v>
      </c>
      <c r="AY66" s="86">
        <v>0</v>
      </c>
      <c r="AZ66" s="86">
        <v>0</v>
      </c>
      <c r="BA66" s="86">
        <v>0</v>
      </c>
      <c r="BB66" s="87">
        <v>0</v>
      </c>
      <c r="BD66" s="81"/>
      <c r="BE66" s="92" t="str">
        <f t="shared" si="46"/>
        <v>Gas</v>
      </c>
      <c r="BF66" s="83"/>
      <c r="BG66" s="84">
        <f t="shared" si="14"/>
        <v>0</v>
      </c>
      <c r="BH66" s="84">
        <f t="shared" si="15"/>
        <v>0</v>
      </c>
      <c r="BI66" s="85">
        <v>0</v>
      </c>
      <c r="BJ66" s="86">
        <v>0</v>
      </c>
      <c r="BK66" s="86">
        <v>0</v>
      </c>
      <c r="BL66" s="86">
        <v>0</v>
      </c>
      <c r="BM66" s="86">
        <v>0</v>
      </c>
      <c r="BN66" s="86">
        <v>0</v>
      </c>
      <c r="BO66" s="86">
        <v>0</v>
      </c>
      <c r="BP66" s="86">
        <v>0</v>
      </c>
      <c r="BQ66" s="86">
        <v>0</v>
      </c>
      <c r="BR66" s="86">
        <v>0</v>
      </c>
      <c r="BS66" s="86">
        <v>0</v>
      </c>
      <c r="BT66" s="87">
        <v>0</v>
      </c>
      <c r="BV66" s="81"/>
      <c r="BW66" s="92" t="str">
        <f t="shared" si="48"/>
        <v>Gas</v>
      </c>
      <c r="BX66" s="83"/>
      <c r="BY66" s="84">
        <f t="shared" si="16"/>
        <v>0</v>
      </c>
      <c r="BZ66" s="85">
        <f t="shared" si="17"/>
        <v>0</v>
      </c>
      <c r="CA66" s="86">
        <f t="shared" si="18"/>
        <v>0</v>
      </c>
      <c r="CB66" s="86">
        <f t="shared" si="19"/>
        <v>0</v>
      </c>
      <c r="CC66" s="86">
        <f t="shared" si="20"/>
        <v>0</v>
      </c>
      <c r="CD66" s="84">
        <f t="shared" si="4"/>
        <v>0</v>
      </c>
      <c r="CE66" s="85">
        <f t="shared" si="21"/>
        <v>0</v>
      </c>
      <c r="CF66" s="86">
        <f t="shared" si="22"/>
        <v>0</v>
      </c>
      <c r="CG66" s="86">
        <f t="shared" si="23"/>
        <v>0</v>
      </c>
      <c r="CH66" s="86">
        <f t="shared" si="24"/>
        <v>0</v>
      </c>
      <c r="CI66" s="84">
        <f t="shared" si="5"/>
        <v>0</v>
      </c>
      <c r="CJ66" s="85">
        <f t="shared" si="25"/>
        <v>0</v>
      </c>
      <c r="CK66" s="86">
        <f t="shared" si="26"/>
        <v>0</v>
      </c>
      <c r="CL66" s="86">
        <f t="shared" si="27"/>
        <v>0</v>
      </c>
      <c r="CM66" s="87">
        <f t="shared" si="28"/>
        <v>0</v>
      </c>
      <c r="CO66" s="81"/>
      <c r="CP66" s="92" t="str">
        <f t="shared" si="49"/>
        <v>Gas</v>
      </c>
      <c r="CQ66" s="83"/>
      <c r="CR66" s="84">
        <f t="shared" si="66"/>
        <v>0</v>
      </c>
      <c r="CS66" s="84">
        <f t="shared" si="66"/>
        <v>0</v>
      </c>
      <c r="CT66" s="85">
        <f t="shared" si="65"/>
        <v>0</v>
      </c>
      <c r="CU66" s="86">
        <f t="shared" si="65"/>
        <v>0</v>
      </c>
      <c r="CV66" s="86">
        <f t="shared" si="65"/>
        <v>0</v>
      </c>
      <c r="CW66" s="86">
        <f t="shared" si="65"/>
        <v>0</v>
      </c>
      <c r="CX66" s="86">
        <f t="shared" si="65"/>
        <v>0</v>
      </c>
      <c r="CY66" s="86">
        <f t="shared" si="65"/>
        <v>0</v>
      </c>
      <c r="CZ66" s="86">
        <f t="shared" si="65"/>
        <v>0</v>
      </c>
      <c r="DA66" s="86">
        <f t="shared" si="55"/>
        <v>0</v>
      </c>
      <c r="DB66" s="86">
        <f t="shared" si="55"/>
        <v>0</v>
      </c>
      <c r="DC66" s="86">
        <f t="shared" si="55"/>
        <v>0</v>
      </c>
      <c r="DD66" s="86">
        <f t="shared" si="55"/>
        <v>0</v>
      </c>
      <c r="DE66" s="87">
        <f t="shared" si="55"/>
        <v>0</v>
      </c>
      <c r="DG66" s="81"/>
      <c r="DH66" s="92" t="str">
        <f t="shared" si="50"/>
        <v>Gas</v>
      </c>
      <c r="DI66" s="83"/>
      <c r="DJ66" s="88" t="str">
        <f t="shared" si="64"/>
        <v/>
      </c>
      <c r="DK66" s="88" t="str">
        <f t="shared" si="64"/>
        <v/>
      </c>
      <c r="DL66" s="89" t="str">
        <f t="shared" si="64"/>
        <v/>
      </c>
      <c r="DM66" s="90" t="str">
        <f t="shared" si="64"/>
        <v/>
      </c>
      <c r="DN66" s="90" t="str">
        <f t="shared" si="64"/>
        <v/>
      </c>
      <c r="DO66" s="90" t="str">
        <f t="shared" si="64"/>
        <v/>
      </c>
      <c r="DP66" s="90" t="str">
        <f t="shared" si="64"/>
        <v/>
      </c>
      <c r="DQ66" s="90" t="str">
        <f t="shared" si="64"/>
        <v/>
      </c>
      <c r="DR66" s="90" t="str">
        <f t="shared" si="64"/>
        <v/>
      </c>
      <c r="DS66" s="90" t="str">
        <f t="shared" si="60"/>
        <v/>
      </c>
      <c r="DT66" s="90" t="str">
        <f t="shared" si="60"/>
        <v/>
      </c>
      <c r="DU66" s="90" t="str">
        <f t="shared" si="60"/>
        <v/>
      </c>
      <c r="DV66" s="90" t="str">
        <f t="shared" si="60"/>
        <v/>
      </c>
      <c r="DW66" s="91" t="str">
        <f t="shared" si="60"/>
        <v/>
      </c>
      <c r="DY66" s="180">
        <f t="shared" si="61"/>
        <v>20</v>
      </c>
      <c r="DZ66" s="180" t="str">
        <f t="shared" si="62"/>
        <v>Gas</v>
      </c>
      <c r="EA66" s="181">
        <f t="shared" si="63"/>
        <v>0</v>
      </c>
    </row>
    <row r="67" spans="2:131" ht="11.85" customHeight="1" x14ac:dyDescent="0.15">
      <c r="B67" s="81"/>
      <c r="C67" s="92" t="s">
        <v>134</v>
      </c>
      <c r="D67" s="83"/>
      <c r="E67" s="84">
        <f t="shared" si="8"/>
        <v>0</v>
      </c>
      <c r="F67" s="84">
        <f t="shared" si="9"/>
        <v>0</v>
      </c>
      <c r="G67" s="85">
        <v>0</v>
      </c>
      <c r="H67" s="86">
        <v>0</v>
      </c>
      <c r="I67" s="86">
        <v>0</v>
      </c>
      <c r="J67" s="86"/>
      <c r="K67" s="86"/>
      <c r="L67" s="86"/>
      <c r="M67" s="86"/>
      <c r="N67" s="86"/>
      <c r="O67" s="86"/>
      <c r="P67" s="86"/>
      <c r="Q67" s="86"/>
      <c r="R67" s="87"/>
      <c r="T67" s="81"/>
      <c r="U67" s="92" t="str">
        <f t="shared" si="42"/>
        <v>Glassware</v>
      </c>
      <c r="V67" s="83"/>
      <c r="W67" s="84">
        <f t="shared" si="10"/>
        <v>0</v>
      </c>
      <c r="X67" s="84">
        <f t="shared" si="11"/>
        <v>0</v>
      </c>
      <c r="Y67" s="85">
        <v>0</v>
      </c>
      <c r="Z67" s="86">
        <v>0</v>
      </c>
      <c r="AA67" s="86">
        <v>0</v>
      </c>
      <c r="AB67" s="86">
        <v>0</v>
      </c>
      <c r="AC67" s="86">
        <v>0</v>
      </c>
      <c r="AD67" s="86">
        <v>0</v>
      </c>
      <c r="AE67" s="86">
        <v>0</v>
      </c>
      <c r="AF67" s="86">
        <v>0</v>
      </c>
      <c r="AG67" s="86">
        <v>0</v>
      </c>
      <c r="AH67" s="86">
        <v>0</v>
      </c>
      <c r="AI67" s="86">
        <v>0</v>
      </c>
      <c r="AJ67" s="87">
        <v>0</v>
      </c>
      <c r="AL67" s="81"/>
      <c r="AM67" s="92" t="str">
        <f t="shared" si="44"/>
        <v>Glassware</v>
      </c>
      <c r="AN67" s="83"/>
      <c r="AO67" s="84">
        <f t="shared" si="12"/>
        <v>0</v>
      </c>
      <c r="AP67" s="84">
        <f t="shared" si="13"/>
        <v>0</v>
      </c>
      <c r="AQ67" s="85">
        <v>0</v>
      </c>
      <c r="AR67" s="86">
        <v>0</v>
      </c>
      <c r="AS67" s="86">
        <v>0</v>
      </c>
      <c r="AT67" s="86">
        <v>0</v>
      </c>
      <c r="AU67" s="86">
        <v>0</v>
      </c>
      <c r="AV67" s="86">
        <v>0</v>
      </c>
      <c r="AW67" s="86">
        <v>0</v>
      </c>
      <c r="AX67" s="86">
        <v>0</v>
      </c>
      <c r="AY67" s="86">
        <v>0</v>
      </c>
      <c r="AZ67" s="86">
        <v>0</v>
      </c>
      <c r="BA67" s="86">
        <v>0</v>
      </c>
      <c r="BB67" s="87">
        <v>0</v>
      </c>
      <c r="BD67" s="81"/>
      <c r="BE67" s="92" t="str">
        <f t="shared" si="46"/>
        <v>Glassware</v>
      </c>
      <c r="BF67" s="83"/>
      <c r="BG67" s="84">
        <f t="shared" si="14"/>
        <v>0</v>
      </c>
      <c r="BH67" s="84">
        <f t="shared" si="15"/>
        <v>0</v>
      </c>
      <c r="BI67" s="85">
        <v>0</v>
      </c>
      <c r="BJ67" s="86">
        <v>0</v>
      </c>
      <c r="BK67" s="86">
        <v>0</v>
      </c>
      <c r="BL67" s="86">
        <v>0</v>
      </c>
      <c r="BM67" s="86">
        <v>0</v>
      </c>
      <c r="BN67" s="86">
        <v>0</v>
      </c>
      <c r="BO67" s="86">
        <v>0</v>
      </c>
      <c r="BP67" s="86">
        <v>0</v>
      </c>
      <c r="BQ67" s="86">
        <v>0</v>
      </c>
      <c r="BR67" s="86">
        <v>0</v>
      </c>
      <c r="BS67" s="86">
        <v>0</v>
      </c>
      <c r="BT67" s="87">
        <v>0</v>
      </c>
      <c r="BV67" s="81"/>
      <c r="BW67" s="92" t="str">
        <f t="shared" si="48"/>
        <v>Glassware</v>
      </c>
      <c r="BX67" s="83"/>
      <c r="BY67" s="84">
        <f t="shared" si="16"/>
        <v>0</v>
      </c>
      <c r="BZ67" s="85">
        <f t="shared" si="17"/>
        <v>0</v>
      </c>
      <c r="CA67" s="86">
        <f t="shared" si="18"/>
        <v>0</v>
      </c>
      <c r="CB67" s="86">
        <f t="shared" si="19"/>
        <v>0</v>
      </c>
      <c r="CC67" s="86">
        <f t="shared" si="20"/>
        <v>0</v>
      </c>
      <c r="CD67" s="84">
        <f t="shared" si="4"/>
        <v>0</v>
      </c>
      <c r="CE67" s="85">
        <f t="shared" si="21"/>
        <v>0</v>
      </c>
      <c r="CF67" s="86">
        <f t="shared" si="22"/>
        <v>0</v>
      </c>
      <c r="CG67" s="86">
        <f t="shared" si="23"/>
        <v>0</v>
      </c>
      <c r="CH67" s="86">
        <f t="shared" si="24"/>
        <v>0</v>
      </c>
      <c r="CI67" s="84">
        <f t="shared" si="5"/>
        <v>0</v>
      </c>
      <c r="CJ67" s="85">
        <f t="shared" si="25"/>
        <v>0</v>
      </c>
      <c r="CK67" s="86">
        <f t="shared" si="26"/>
        <v>0</v>
      </c>
      <c r="CL67" s="86">
        <f t="shared" si="27"/>
        <v>0</v>
      </c>
      <c r="CM67" s="87">
        <f t="shared" si="28"/>
        <v>0</v>
      </c>
      <c r="CO67" s="81"/>
      <c r="CP67" s="92" t="str">
        <f t="shared" si="49"/>
        <v>Glassware</v>
      </c>
      <c r="CQ67" s="83"/>
      <c r="CR67" s="84">
        <f t="shared" si="66"/>
        <v>0</v>
      </c>
      <c r="CS67" s="84">
        <f t="shared" si="66"/>
        <v>0</v>
      </c>
      <c r="CT67" s="85">
        <f t="shared" si="65"/>
        <v>0</v>
      </c>
      <c r="CU67" s="86">
        <f t="shared" si="65"/>
        <v>0</v>
      </c>
      <c r="CV67" s="86">
        <f t="shared" si="65"/>
        <v>0</v>
      </c>
      <c r="CW67" s="86">
        <f t="shared" si="65"/>
        <v>0</v>
      </c>
      <c r="CX67" s="86">
        <f t="shared" si="65"/>
        <v>0</v>
      </c>
      <c r="CY67" s="86">
        <f t="shared" si="65"/>
        <v>0</v>
      </c>
      <c r="CZ67" s="86">
        <f t="shared" si="65"/>
        <v>0</v>
      </c>
      <c r="DA67" s="86">
        <f t="shared" si="55"/>
        <v>0</v>
      </c>
      <c r="DB67" s="86">
        <f t="shared" si="55"/>
        <v>0</v>
      </c>
      <c r="DC67" s="86">
        <f t="shared" si="55"/>
        <v>0</v>
      </c>
      <c r="DD67" s="86">
        <f t="shared" si="55"/>
        <v>0</v>
      </c>
      <c r="DE67" s="87">
        <f t="shared" si="55"/>
        <v>0</v>
      </c>
      <c r="DG67" s="81"/>
      <c r="DH67" s="92" t="str">
        <f t="shared" si="50"/>
        <v>Glassware</v>
      </c>
      <c r="DI67" s="83"/>
      <c r="DJ67" s="88" t="str">
        <f t="shared" si="64"/>
        <v/>
      </c>
      <c r="DK67" s="88" t="str">
        <f t="shared" si="64"/>
        <v/>
      </c>
      <c r="DL67" s="89" t="str">
        <f t="shared" si="64"/>
        <v/>
      </c>
      <c r="DM67" s="90" t="str">
        <f t="shared" si="64"/>
        <v/>
      </c>
      <c r="DN67" s="90" t="str">
        <f t="shared" si="64"/>
        <v/>
      </c>
      <c r="DO67" s="90" t="str">
        <f t="shared" si="64"/>
        <v/>
      </c>
      <c r="DP67" s="90" t="str">
        <f t="shared" si="64"/>
        <v/>
      </c>
      <c r="DQ67" s="90" t="str">
        <f t="shared" si="64"/>
        <v/>
      </c>
      <c r="DR67" s="90" t="str">
        <f t="shared" si="64"/>
        <v/>
      </c>
      <c r="DS67" s="90" t="str">
        <f t="shared" si="60"/>
        <v/>
      </c>
      <c r="DT67" s="90" t="str">
        <f t="shared" si="60"/>
        <v/>
      </c>
      <c r="DU67" s="90" t="str">
        <f t="shared" si="60"/>
        <v/>
      </c>
      <c r="DV67" s="90" t="str">
        <f t="shared" si="60"/>
        <v/>
      </c>
      <c r="DW67" s="91" t="str">
        <f t="shared" si="60"/>
        <v/>
      </c>
      <c r="DY67" s="180">
        <f t="shared" si="61"/>
        <v>20</v>
      </c>
      <c r="DZ67" s="180" t="str">
        <f t="shared" si="62"/>
        <v>Glassware</v>
      </c>
      <c r="EA67" s="181">
        <f t="shared" si="63"/>
        <v>0</v>
      </c>
    </row>
    <row r="68" spans="2:131" ht="11.85" customHeight="1" x14ac:dyDescent="0.15">
      <c r="B68" s="81"/>
      <c r="C68" s="92" t="s">
        <v>135</v>
      </c>
      <c r="D68" s="83"/>
      <c r="E68" s="84">
        <f t="shared" si="8"/>
        <v>0</v>
      </c>
      <c r="F68" s="84">
        <f t="shared" si="9"/>
        <v>0</v>
      </c>
      <c r="G68" s="85">
        <v>0</v>
      </c>
      <c r="H68" s="86">
        <v>0</v>
      </c>
      <c r="I68" s="86">
        <v>0</v>
      </c>
      <c r="J68" s="86"/>
      <c r="K68" s="86"/>
      <c r="L68" s="86"/>
      <c r="M68" s="86"/>
      <c r="N68" s="86"/>
      <c r="O68" s="86"/>
      <c r="P68" s="86"/>
      <c r="Q68" s="86"/>
      <c r="R68" s="87"/>
      <c r="T68" s="81"/>
      <c r="U68" s="92" t="str">
        <f t="shared" si="42"/>
        <v>Graphic Design &amp; Prod.</v>
      </c>
      <c r="V68" s="83"/>
      <c r="W68" s="84">
        <f t="shared" si="10"/>
        <v>6520</v>
      </c>
      <c r="X68" s="84">
        <f t="shared" si="11"/>
        <v>5000</v>
      </c>
      <c r="Y68" s="85">
        <v>0</v>
      </c>
      <c r="Z68" s="86">
        <v>3100</v>
      </c>
      <c r="AA68" s="86">
        <v>1900</v>
      </c>
      <c r="AB68" s="86">
        <v>500</v>
      </c>
      <c r="AC68" s="86">
        <v>0</v>
      </c>
      <c r="AD68" s="86">
        <v>300</v>
      </c>
      <c r="AE68" s="86">
        <v>300</v>
      </c>
      <c r="AF68" s="86">
        <v>0</v>
      </c>
      <c r="AG68" s="86">
        <v>300</v>
      </c>
      <c r="AH68" s="86">
        <v>120</v>
      </c>
      <c r="AI68" s="86">
        <v>0</v>
      </c>
      <c r="AJ68" s="87">
        <v>0</v>
      </c>
      <c r="AL68" s="81"/>
      <c r="AM68" s="92" t="str">
        <f t="shared" si="44"/>
        <v>Graphic Design &amp; Prod.</v>
      </c>
      <c r="AN68" s="83"/>
      <c r="AO68" s="84">
        <f t="shared" si="12"/>
        <v>0</v>
      </c>
      <c r="AP68" s="84">
        <f t="shared" si="13"/>
        <v>0</v>
      </c>
      <c r="AQ68" s="85">
        <v>0</v>
      </c>
      <c r="AR68" s="86">
        <v>0</v>
      </c>
      <c r="AS68" s="86">
        <v>0</v>
      </c>
      <c r="AT68" s="86">
        <v>0</v>
      </c>
      <c r="AU68" s="86">
        <v>0</v>
      </c>
      <c r="AV68" s="86">
        <v>0</v>
      </c>
      <c r="AW68" s="86">
        <v>0</v>
      </c>
      <c r="AX68" s="86">
        <v>0</v>
      </c>
      <c r="AY68" s="86">
        <v>0</v>
      </c>
      <c r="AZ68" s="86">
        <v>0</v>
      </c>
      <c r="BA68" s="86">
        <v>0</v>
      </c>
      <c r="BB68" s="87">
        <v>0</v>
      </c>
      <c r="BD68" s="81"/>
      <c r="BE68" s="92" t="str">
        <f t="shared" si="46"/>
        <v>Graphic Design &amp; Prod.</v>
      </c>
      <c r="BF68" s="83"/>
      <c r="BG68" s="84">
        <f t="shared" si="14"/>
        <v>1924</v>
      </c>
      <c r="BH68" s="84">
        <f t="shared" si="15"/>
        <v>957</v>
      </c>
      <c r="BI68" s="85">
        <v>664</v>
      </c>
      <c r="BJ68" s="86">
        <v>293</v>
      </c>
      <c r="BK68" s="86">
        <v>0</v>
      </c>
      <c r="BL68" s="86">
        <v>678</v>
      </c>
      <c r="BM68" s="86">
        <v>169</v>
      </c>
      <c r="BN68" s="86">
        <v>0</v>
      </c>
      <c r="BO68" s="86">
        <v>0</v>
      </c>
      <c r="BP68" s="86">
        <v>0</v>
      </c>
      <c r="BQ68" s="86">
        <v>0</v>
      </c>
      <c r="BR68" s="86">
        <v>120</v>
      </c>
      <c r="BS68" s="86">
        <v>0</v>
      </c>
      <c r="BT68" s="87">
        <v>0</v>
      </c>
      <c r="BV68" s="81"/>
      <c r="BW68" s="92" t="str">
        <f t="shared" si="48"/>
        <v>Graphic Design &amp; Prod.</v>
      </c>
      <c r="BX68" s="83"/>
      <c r="BY68" s="84">
        <f t="shared" si="16"/>
        <v>0</v>
      </c>
      <c r="BZ68" s="85">
        <f t="shared" si="17"/>
        <v>0</v>
      </c>
      <c r="CA68" s="86">
        <f t="shared" si="18"/>
        <v>0</v>
      </c>
      <c r="CB68" s="86">
        <f t="shared" si="19"/>
        <v>0</v>
      </c>
      <c r="CC68" s="86">
        <f t="shared" si="20"/>
        <v>0</v>
      </c>
      <c r="CD68" s="84">
        <f t="shared" si="4"/>
        <v>6520</v>
      </c>
      <c r="CE68" s="85">
        <f t="shared" si="21"/>
        <v>5000</v>
      </c>
      <c r="CF68" s="86">
        <f t="shared" si="22"/>
        <v>800</v>
      </c>
      <c r="CG68" s="86">
        <f t="shared" si="23"/>
        <v>600</v>
      </c>
      <c r="CH68" s="86">
        <f t="shared" si="24"/>
        <v>120</v>
      </c>
      <c r="CI68" s="84">
        <f t="shared" si="5"/>
        <v>0</v>
      </c>
      <c r="CJ68" s="85">
        <f t="shared" si="25"/>
        <v>0</v>
      </c>
      <c r="CK68" s="86">
        <f t="shared" si="26"/>
        <v>0</v>
      </c>
      <c r="CL68" s="86">
        <f t="shared" si="27"/>
        <v>0</v>
      </c>
      <c r="CM68" s="87">
        <f t="shared" si="28"/>
        <v>0</v>
      </c>
      <c r="CO68" s="81"/>
      <c r="CP68" s="92" t="str">
        <f t="shared" si="49"/>
        <v>Graphic Design &amp; Prod.</v>
      </c>
      <c r="CQ68" s="83"/>
      <c r="CR68" s="84">
        <f t="shared" si="66"/>
        <v>-6520</v>
      </c>
      <c r="CS68" s="84">
        <f t="shared" si="66"/>
        <v>-5000</v>
      </c>
      <c r="CT68" s="85">
        <f t="shared" si="65"/>
        <v>0</v>
      </c>
      <c r="CU68" s="86">
        <f t="shared" si="65"/>
        <v>-3100</v>
      </c>
      <c r="CV68" s="86">
        <f t="shared" si="65"/>
        <v>-1900</v>
      </c>
      <c r="CW68" s="86">
        <f t="shared" si="65"/>
        <v>-500</v>
      </c>
      <c r="CX68" s="86">
        <f t="shared" si="65"/>
        <v>0</v>
      </c>
      <c r="CY68" s="86">
        <f t="shared" si="65"/>
        <v>-300</v>
      </c>
      <c r="CZ68" s="86">
        <f t="shared" si="65"/>
        <v>-300</v>
      </c>
      <c r="DA68" s="86">
        <f t="shared" si="55"/>
        <v>0</v>
      </c>
      <c r="DB68" s="86">
        <f t="shared" si="55"/>
        <v>-300</v>
      </c>
      <c r="DC68" s="86">
        <f t="shared" si="55"/>
        <v>-120</v>
      </c>
      <c r="DD68" s="86">
        <f t="shared" si="55"/>
        <v>0</v>
      </c>
      <c r="DE68" s="87">
        <f t="shared" si="55"/>
        <v>0</v>
      </c>
      <c r="DG68" s="81"/>
      <c r="DH68" s="92" t="str">
        <f t="shared" si="50"/>
        <v>Graphic Design &amp; Prod.</v>
      </c>
      <c r="DI68" s="83"/>
      <c r="DJ68" s="88">
        <f t="shared" si="64"/>
        <v>0</v>
      </c>
      <c r="DK68" s="88">
        <f t="shared" si="64"/>
        <v>0</v>
      </c>
      <c r="DL68" s="89" t="str">
        <f t="shared" si="64"/>
        <v/>
      </c>
      <c r="DM68" s="90">
        <f t="shared" si="64"/>
        <v>0</v>
      </c>
      <c r="DN68" s="90">
        <f t="shared" si="64"/>
        <v>0</v>
      </c>
      <c r="DO68" s="90">
        <f t="shared" si="64"/>
        <v>0</v>
      </c>
      <c r="DP68" s="90" t="str">
        <f t="shared" si="64"/>
        <v/>
      </c>
      <c r="DQ68" s="90">
        <f t="shared" si="64"/>
        <v>0</v>
      </c>
      <c r="DR68" s="90">
        <f t="shared" si="64"/>
        <v>0</v>
      </c>
      <c r="DS68" s="90" t="str">
        <f t="shared" si="60"/>
        <v/>
      </c>
      <c r="DT68" s="90">
        <f t="shared" si="60"/>
        <v>0</v>
      </c>
      <c r="DU68" s="90">
        <f t="shared" si="60"/>
        <v>0</v>
      </c>
      <c r="DV68" s="90" t="str">
        <f t="shared" si="60"/>
        <v/>
      </c>
      <c r="DW68" s="91" t="str">
        <f t="shared" si="60"/>
        <v/>
      </c>
      <c r="DY68" s="180">
        <f t="shared" si="61"/>
        <v>5</v>
      </c>
      <c r="DZ68" s="180" t="str">
        <f t="shared" si="62"/>
        <v>Graphic Design &amp; Prod.</v>
      </c>
      <c r="EA68" s="181">
        <f t="shared" si="63"/>
        <v>1900</v>
      </c>
    </row>
    <row r="69" spans="2:131" ht="11.85" customHeight="1" x14ac:dyDescent="0.15">
      <c r="B69" s="81"/>
      <c r="C69" s="92" t="s">
        <v>136</v>
      </c>
      <c r="D69" s="83"/>
      <c r="E69" s="84">
        <f t="shared" si="8"/>
        <v>0</v>
      </c>
      <c r="F69" s="84">
        <f t="shared" si="9"/>
        <v>0</v>
      </c>
      <c r="G69" s="85">
        <v>0</v>
      </c>
      <c r="H69" s="86">
        <v>0</v>
      </c>
      <c r="I69" s="86">
        <v>0</v>
      </c>
      <c r="J69" s="86"/>
      <c r="K69" s="86"/>
      <c r="L69" s="86"/>
      <c r="M69" s="86"/>
      <c r="N69" s="86"/>
      <c r="O69" s="86"/>
      <c r="P69" s="86"/>
      <c r="Q69" s="86"/>
      <c r="R69" s="87"/>
      <c r="T69" s="81"/>
      <c r="U69" s="92" t="str">
        <f t="shared" si="42"/>
        <v>Grounds &amp; Landscape</v>
      </c>
      <c r="V69" s="83"/>
      <c r="W69" s="84">
        <f t="shared" si="10"/>
        <v>0</v>
      </c>
      <c r="X69" s="84">
        <f t="shared" si="11"/>
        <v>0</v>
      </c>
      <c r="Y69" s="85">
        <v>0</v>
      </c>
      <c r="Z69" s="86">
        <v>0</v>
      </c>
      <c r="AA69" s="86">
        <v>0</v>
      </c>
      <c r="AB69" s="86">
        <v>0</v>
      </c>
      <c r="AC69" s="86">
        <v>0</v>
      </c>
      <c r="AD69" s="86">
        <v>0</v>
      </c>
      <c r="AE69" s="86">
        <v>0</v>
      </c>
      <c r="AF69" s="86">
        <v>0</v>
      </c>
      <c r="AG69" s="86">
        <v>0</v>
      </c>
      <c r="AH69" s="86">
        <v>0</v>
      </c>
      <c r="AI69" s="86">
        <v>0</v>
      </c>
      <c r="AJ69" s="87">
        <v>0</v>
      </c>
      <c r="AL69" s="81"/>
      <c r="AM69" s="92" t="str">
        <f t="shared" si="44"/>
        <v>Grounds &amp; Landscape</v>
      </c>
      <c r="AN69" s="83"/>
      <c r="AO69" s="84">
        <f t="shared" si="12"/>
        <v>0</v>
      </c>
      <c r="AP69" s="84">
        <f t="shared" si="13"/>
        <v>0</v>
      </c>
      <c r="AQ69" s="85">
        <v>0</v>
      </c>
      <c r="AR69" s="86">
        <v>0</v>
      </c>
      <c r="AS69" s="86">
        <v>0</v>
      </c>
      <c r="AT69" s="86">
        <v>0</v>
      </c>
      <c r="AU69" s="86">
        <v>0</v>
      </c>
      <c r="AV69" s="86">
        <v>0</v>
      </c>
      <c r="AW69" s="86">
        <v>0</v>
      </c>
      <c r="AX69" s="86">
        <v>0</v>
      </c>
      <c r="AY69" s="86">
        <v>0</v>
      </c>
      <c r="AZ69" s="86">
        <v>0</v>
      </c>
      <c r="BA69" s="86">
        <v>0</v>
      </c>
      <c r="BB69" s="87">
        <v>0</v>
      </c>
      <c r="BD69" s="81"/>
      <c r="BE69" s="92" t="str">
        <f t="shared" si="46"/>
        <v>Grounds &amp; Landscape</v>
      </c>
      <c r="BF69" s="83"/>
      <c r="BG69" s="84">
        <f t="shared" si="14"/>
        <v>0</v>
      </c>
      <c r="BH69" s="84">
        <f t="shared" si="15"/>
        <v>0</v>
      </c>
      <c r="BI69" s="85">
        <v>0</v>
      </c>
      <c r="BJ69" s="86">
        <v>0</v>
      </c>
      <c r="BK69" s="86">
        <v>0</v>
      </c>
      <c r="BL69" s="86">
        <v>0</v>
      </c>
      <c r="BM69" s="86">
        <v>0</v>
      </c>
      <c r="BN69" s="86">
        <v>0</v>
      </c>
      <c r="BO69" s="86">
        <v>0</v>
      </c>
      <c r="BP69" s="86">
        <v>0</v>
      </c>
      <c r="BQ69" s="86">
        <v>0</v>
      </c>
      <c r="BR69" s="86">
        <v>0</v>
      </c>
      <c r="BS69" s="86">
        <v>0</v>
      </c>
      <c r="BT69" s="87">
        <v>0</v>
      </c>
      <c r="BV69" s="81"/>
      <c r="BW69" s="92" t="str">
        <f t="shared" si="48"/>
        <v>Grounds &amp; Landscape</v>
      </c>
      <c r="BX69" s="83"/>
      <c r="BY69" s="84">
        <f t="shared" si="16"/>
        <v>0</v>
      </c>
      <c r="BZ69" s="85">
        <f t="shared" si="17"/>
        <v>0</v>
      </c>
      <c r="CA69" s="86">
        <f t="shared" si="18"/>
        <v>0</v>
      </c>
      <c r="CB69" s="86">
        <f t="shared" si="19"/>
        <v>0</v>
      </c>
      <c r="CC69" s="86">
        <f t="shared" si="20"/>
        <v>0</v>
      </c>
      <c r="CD69" s="84">
        <f t="shared" si="4"/>
        <v>0</v>
      </c>
      <c r="CE69" s="85">
        <f t="shared" si="21"/>
        <v>0</v>
      </c>
      <c r="CF69" s="86">
        <f t="shared" si="22"/>
        <v>0</v>
      </c>
      <c r="CG69" s="86">
        <f t="shared" si="23"/>
        <v>0</v>
      </c>
      <c r="CH69" s="86">
        <f t="shared" si="24"/>
        <v>0</v>
      </c>
      <c r="CI69" s="84">
        <f t="shared" si="5"/>
        <v>0</v>
      </c>
      <c r="CJ69" s="85">
        <f t="shared" si="25"/>
        <v>0</v>
      </c>
      <c r="CK69" s="86">
        <f t="shared" si="26"/>
        <v>0</v>
      </c>
      <c r="CL69" s="86">
        <f t="shared" si="27"/>
        <v>0</v>
      </c>
      <c r="CM69" s="87">
        <f t="shared" si="28"/>
        <v>0</v>
      </c>
      <c r="CO69" s="81"/>
      <c r="CP69" s="92" t="str">
        <f t="shared" si="49"/>
        <v>Grounds &amp; Landscape</v>
      </c>
      <c r="CQ69" s="83"/>
      <c r="CR69" s="84">
        <f t="shared" si="66"/>
        <v>0</v>
      </c>
      <c r="CS69" s="84">
        <f t="shared" si="66"/>
        <v>0</v>
      </c>
      <c r="CT69" s="85">
        <f t="shared" si="65"/>
        <v>0</v>
      </c>
      <c r="CU69" s="86">
        <f t="shared" si="65"/>
        <v>0</v>
      </c>
      <c r="CV69" s="86">
        <f t="shared" si="65"/>
        <v>0</v>
      </c>
      <c r="CW69" s="86">
        <f t="shared" si="65"/>
        <v>0</v>
      </c>
      <c r="CX69" s="86">
        <f t="shared" si="65"/>
        <v>0</v>
      </c>
      <c r="CY69" s="86">
        <f t="shared" si="65"/>
        <v>0</v>
      </c>
      <c r="CZ69" s="86">
        <f t="shared" si="65"/>
        <v>0</v>
      </c>
      <c r="DA69" s="86">
        <f t="shared" si="55"/>
        <v>0</v>
      </c>
      <c r="DB69" s="86">
        <f t="shared" si="55"/>
        <v>0</v>
      </c>
      <c r="DC69" s="86">
        <f t="shared" si="55"/>
        <v>0</v>
      </c>
      <c r="DD69" s="86">
        <f t="shared" si="55"/>
        <v>0</v>
      </c>
      <c r="DE69" s="87">
        <f t="shared" si="55"/>
        <v>0</v>
      </c>
      <c r="DG69" s="81"/>
      <c r="DH69" s="92" t="str">
        <f t="shared" si="50"/>
        <v>Grounds &amp; Landscape</v>
      </c>
      <c r="DI69" s="83"/>
      <c r="DJ69" s="88" t="str">
        <f t="shared" si="64"/>
        <v/>
      </c>
      <c r="DK69" s="88" t="str">
        <f t="shared" si="64"/>
        <v/>
      </c>
      <c r="DL69" s="89" t="str">
        <f t="shared" si="64"/>
        <v/>
      </c>
      <c r="DM69" s="90" t="str">
        <f t="shared" si="64"/>
        <v/>
      </c>
      <c r="DN69" s="90" t="str">
        <f t="shared" si="64"/>
        <v/>
      </c>
      <c r="DO69" s="90" t="str">
        <f t="shared" si="64"/>
        <v/>
      </c>
      <c r="DP69" s="90" t="str">
        <f t="shared" si="64"/>
        <v/>
      </c>
      <c r="DQ69" s="90" t="str">
        <f t="shared" si="64"/>
        <v/>
      </c>
      <c r="DR69" s="90" t="str">
        <f t="shared" si="64"/>
        <v/>
      </c>
      <c r="DS69" s="90" t="str">
        <f t="shared" si="60"/>
        <v/>
      </c>
      <c r="DT69" s="90" t="str">
        <f t="shared" si="60"/>
        <v/>
      </c>
      <c r="DU69" s="90" t="str">
        <f t="shared" si="60"/>
        <v/>
      </c>
      <c r="DV69" s="90" t="str">
        <f t="shared" si="60"/>
        <v/>
      </c>
      <c r="DW69" s="91" t="str">
        <f t="shared" si="60"/>
        <v/>
      </c>
      <c r="DY69" s="180">
        <f t="shared" si="61"/>
        <v>20</v>
      </c>
      <c r="DZ69" s="180" t="str">
        <f t="shared" si="62"/>
        <v>Grounds &amp; Landscape</v>
      </c>
      <c r="EA69" s="181">
        <f t="shared" si="63"/>
        <v>0</v>
      </c>
    </row>
    <row r="70" spans="2:131" ht="11.85" customHeight="1" x14ac:dyDescent="0.15">
      <c r="B70" s="81"/>
      <c r="C70" s="92" t="s">
        <v>137</v>
      </c>
      <c r="D70" s="83"/>
      <c r="E70" s="84">
        <f t="shared" si="8"/>
        <v>0</v>
      </c>
      <c r="F70" s="84">
        <f t="shared" si="9"/>
        <v>0</v>
      </c>
      <c r="G70" s="85">
        <v>0</v>
      </c>
      <c r="H70" s="86">
        <v>0</v>
      </c>
      <c r="I70" s="86">
        <v>0</v>
      </c>
      <c r="J70" s="86"/>
      <c r="K70" s="86"/>
      <c r="L70" s="86"/>
      <c r="M70" s="86"/>
      <c r="N70" s="86"/>
      <c r="O70" s="86"/>
      <c r="P70" s="86"/>
      <c r="Q70" s="86"/>
      <c r="R70" s="87"/>
      <c r="T70" s="81"/>
      <c r="U70" s="92" t="str">
        <f t="shared" si="42"/>
        <v>Guest Relocation</v>
      </c>
      <c r="V70" s="83"/>
      <c r="W70" s="84">
        <f t="shared" si="10"/>
        <v>0</v>
      </c>
      <c r="X70" s="84">
        <f t="shared" si="11"/>
        <v>0</v>
      </c>
      <c r="Y70" s="85">
        <v>0</v>
      </c>
      <c r="Z70" s="86">
        <v>0</v>
      </c>
      <c r="AA70" s="86">
        <v>0</v>
      </c>
      <c r="AB70" s="86">
        <v>0</v>
      </c>
      <c r="AC70" s="86">
        <v>0</v>
      </c>
      <c r="AD70" s="86">
        <v>0</v>
      </c>
      <c r="AE70" s="86">
        <v>0</v>
      </c>
      <c r="AF70" s="86">
        <v>0</v>
      </c>
      <c r="AG70" s="86">
        <v>0</v>
      </c>
      <c r="AH70" s="86">
        <v>0</v>
      </c>
      <c r="AI70" s="86">
        <v>0</v>
      </c>
      <c r="AJ70" s="87">
        <v>0</v>
      </c>
      <c r="AL70" s="81"/>
      <c r="AM70" s="92" t="str">
        <f t="shared" si="44"/>
        <v>Guest Relocation</v>
      </c>
      <c r="AN70" s="83"/>
      <c r="AO70" s="84">
        <f t="shared" si="12"/>
        <v>0</v>
      </c>
      <c r="AP70" s="84">
        <f t="shared" si="13"/>
        <v>0</v>
      </c>
      <c r="AQ70" s="85">
        <v>0</v>
      </c>
      <c r="AR70" s="86">
        <v>0</v>
      </c>
      <c r="AS70" s="86">
        <v>0</v>
      </c>
      <c r="AT70" s="86">
        <v>0</v>
      </c>
      <c r="AU70" s="86">
        <v>0</v>
      </c>
      <c r="AV70" s="86">
        <v>0</v>
      </c>
      <c r="AW70" s="86">
        <v>0</v>
      </c>
      <c r="AX70" s="86">
        <v>0</v>
      </c>
      <c r="AY70" s="86">
        <v>0</v>
      </c>
      <c r="AZ70" s="86">
        <v>0</v>
      </c>
      <c r="BA70" s="86">
        <v>0</v>
      </c>
      <c r="BB70" s="87">
        <v>0</v>
      </c>
      <c r="BD70" s="81"/>
      <c r="BE70" s="92" t="str">
        <f t="shared" si="46"/>
        <v>Guest Relocation</v>
      </c>
      <c r="BF70" s="83"/>
      <c r="BG70" s="84">
        <f t="shared" si="14"/>
        <v>0</v>
      </c>
      <c r="BH70" s="84">
        <f t="shared" si="15"/>
        <v>0</v>
      </c>
      <c r="BI70" s="85">
        <v>0</v>
      </c>
      <c r="BJ70" s="86">
        <v>0</v>
      </c>
      <c r="BK70" s="86">
        <v>0</v>
      </c>
      <c r="BL70" s="86">
        <v>0</v>
      </c>
      <c r="BM70" s="86">
        <v>0</v>
      </c>
      <c r="BN70" s="86">
        <v>0</v>
      </c>
      <c r="BO70" s="86">
        <v>0</v>
      </c>
      <c r="BP70" s="86">
        <v>0</v>
      </c>
      <c r="BQ70" s="86">
        <v>0</v>
      </c>
      <c r="BR70" s="86">
        <v>0</v>
      </c>
      <c r="BS70" s="86">
        <v>0</v>
      </c>
      <c r="BT70" s="87">
        <v>0</v>
      </c>
      <c r="BV70" s="81"/>
      <c r="BW70" s="92" t="str">
        <f t="shared" si="48"/>
        <v>Guest Relocation</v>
      </c>
      <c r="BX70" s="83"/>
      <c r="BY70" s="84">
        <f t="shared" si="16"/>
        <v>0</v>
      </c>
      <c r="BZ70" s="85">
        <f t="shared" si="17"/>
        <v>0</v>
      </c>
      <c r="CA70" s="86">
        <f t="shared" si="18"/>
        <v>0</v>
      </c>
      <c r="CB70" s="86">
        <f t="shared" si="19"/>
        <v>0</v>
      </c>
      <c r="CC70" s="86">
        <f t="shared" si="20"/>
        <v>0</v>
      </c>
      <c r="CD70" s="84">
        <f t="shared" si="4"/>
        <v>0</v>
      </c>
      <c r="CE70" s="85">
        <f t="shared" si="21"/>
        <v>0</v>
      </c>
      <c r="CF70" s="86">
        <f t="shared" si="22"/>
        <v>0</v>
      </c>
      <c r="CG70" s="86">
        <f t="shared" si="23"/>
        <v>0</v>
      </c>
      <c r="CH70" s="86">
        <f t="shared" si="24"/>
        <v>0</v>
      </c>
      <c r="CI70" s="84">
        <f t="shared" si="5"/>
        <v>0</v>
      </c>
      <c r="CJ70" s="85">
        <f t="shared" si="25"/>
        <v>0</v>
      </c>
      <c r="CK70" s="86">
        <f t="shared" si="26"/>
        <v>0</v>
      </c>
      <c r="CL70" s="86">
        <f t="shared" si="27"/>
        <v>0</v>
      </c>
      <c r="CM70" s="87">
        <f t="shared" si="28"/>
        <v>0</v>
      </c>
      <c r="CO70" s="81"/>
      <c r="CP70" s="92" t="str">
        <f t="shared" si="49"/>
        <v>Guest Relocation</v>
      </c>
      <c r="CQ70" s="83"/>
      <c r="CR70" s="84">
        <f t="shared" si="66"/>
        <v>0</v>
      </c>
      <c r="CS70" s="84">
        <f t="shared" si="66"/>
        <v>0</v>
      </c>
      <c r="CT70" s="85">
        <f t="shared" si="65"/>
        <v>0</v>
      </c>
      <c r="CU70" s="86">
        <f t="shared" si="65"/>
        <v>0</v>
      </c>
      <c r="CV70" s="86">
        <f t="shared" si="65"/>
        <v>0</v>
      </c>
      <c r="CW70" s="86">
        <f t="shared" si="65"/>
        <v>0</v>
      </c>
      <c r="CX70" s="86">
        <f t="shared" si="65"/>
        <v>0</v>
      </c>
      <c r="CY70" s="86">
        <f t="shared" si="65"/>
        <v>0</v>
      </c>
      <c r="CZ70" s="86">
        <f t="shared" si="65"/>
        <v>0</v>
      </c>
      <c r="DA70" s="86">
        <f t="shared" si="55"/>
        <v>0</v>
      </c>
      <c r="DB70" s="86">
        <f t="shared" si="55"/>
        <v>0</v>
      </c>
      <c r="DC70" s="86">
        <f t="shared" si="55"/>
        <v>0</v>
      </c>
      <c r="DD70" s="86">
        <f t="shared" si="55"/>
        <v>0</v>
      </c>
      <c r="DE70" s="87">
        <f t="shared" si="55"/>
        <v>0</v>
      </c>
      <c r="DG70" s="81"/>
      <c r="DH70" s="92" t="str">
        <f t="shared" si="50"/>
        <v>Guest Relocation</v>
      </c>
      <c r="DI70" s="83"/>
      <c r="DJ70" s="88" t="str">
        <f t="shared" si="64"/>
        <v/>
      </c>
      <c r="DK70" s="88" t="str">
        <f t="shared" si="64"/>
        <v/>
      </c>
      <c r="DL70" s="89" t="str">
        <f t="shared" si="64"/>
        <v/>
      </c>
      <c r="DM70" s="90" t="str">
        <f t="shared" si="64"/>
        <v/>
      </c>
      <c r="DN70" s="90" t="str">
        <f t="shared" si="64"/>
        <v/>
      </c>
      <c r="DO70" s="90" t="str">
        <f t="shared" si="64"/>
        <v/>
      </c>
      <c r="DP70" s="90" t="str">
        <f t="shared" si="64"/>
        <v/>
      </c>
      <c r="DQ70" s="90" t="str">
        <f t="shared" si="64"/>
        <v/>
      </c>
      <c r="DR70" s="90" t="str">
        <f t="shared" si="64"/>
        <v/>
      </c>
      <c r="DS70" s="90" t="str">
        <f t="shared" si="60"/>
        <v/>
      </c>
      <c r="DT70" s="90" t="str">
        <f t="shared" si="60"/>
        <v/>
      </c>
      <c r="DU70" s="90" t="str">
        <f t="shared" si="60"/>
        <v/>
      </c>
      <c r="DV70" s="90" t="str">
        <f t="shared" si="60"/>
        <v/>
      </c>
      <c r="DW70" s="91" t="str">
        <f t="shared" si="60"/>
        <v/>
      </c>
      <c r="DY70" s="180">
        <f t="shared" si="61"/>
        <v>20</v>
      </c>
      <c r="DZ70" s="180" t="str">
        <f t="shared" si="62"/>
        <v>Guest Relocation</v>
      </c>
      <c r="EA70" s="181">
        <f t="shared" si="63"/>
        <v>0</v>
      </c>
    </row>
    <row r="71" spans="2:131" ht="11.85" customHeight="1" x14ac:dyDescent="0.15">
      <c r="B71" s="81"/>
      <c r="C71" s="92" t="s">
        <v>138</v>
      </c>
      <c r="D71" s="83"/>
      <c r="E71" s="84">
        <f t="shared" si="8"/>
        <v>0</v>
      </c>
      <c r="F71" s="84">
        <f t="shared" si="9"/>
        <v>0</v>
      </c>
      <c r="G71" s="85">
        <v>0</v>
      </c>
      <c r="H71" s="86">
        <v>0</v>
      </c>
      <c r="I71" s="86">
        <v>0</v>
      </c>
      <c r="J71" s="86"/>
      <c r="K71" s="86"/>
      <c r="L71" s="86"/>
      <c r="M71" s="86"/>
      <c r="N71" s="86"/>
      <c r="O71" s="86"/>
      <c r="P71" s="86"/>
      <c r="Q71" s="86"/>
      <c r="R71" s="87"/>
      <c r="T71" s="81"/>
      <c r="U71" s="92" t="str">
        <f t="shared" si="42"/>
        <v>Guest Supplies</v>
      </c>
      <c r="V71" s="83"/>
      <c r="W71" s="84">
        <f t="shared" si="10"/>
        <v>0</v>
      </c>
      <c r="X71" s="84">
        <f t="shared" si="11"/>
        <v>0</v>
      </c>
      <c r="Y71" s="85">
        <v>0</v>
      </c>
      <c r="Z71" s="86">
        <v>0</v>
      </c>
      <c r="AA71" s="86">
        <v>0</v>
      </c>
      <c r="AB71" s="86">
        <v>0</v>
      </c>
      <c r="AC71" s="86">
        <v>0</v>
      </c>
      <c r="AD71" s="86">
        <v>0</v>
      </c>
      <c r="AE71" s="86">
        <v>0</v>
      </c>
      <c r="AF71" s="86">
        <v>0</v>
      </c>
      <c r="AG71" s="86">
        <v>0</v>
      </c>
      <c r="AH71" s="86">
        <v>0</v>
      </c>
      <c r="AI71" s="86">
        <v>0</v>
      </c>
      <c r="AJ71" s="87">
        <v>0</v>
      </c>
      <c r="AL71" s="81"/>
      <c r="AM71" s="92" t="str">
        <f t="shared" si="44"/>
        <v>Guest Supplies</v>
      </c>
      <c r="AN71" s="83"/>
      <c r="AO71" s="84">
        <f t="shared" si="12"/>
        <v>0</v>
      </c>
      <c r="AP71" s="84">
        <f t="shared" si="13"/>
        <v>0</v>
      </c>
      <c r="AQ71" s="85">
        <v>0</v>
      </c>
      <c r="AR71" s="86">
        <v>0</v>
      </c>
      <c r="AS71" s="86">
        <v>0</v>
      </c>
      <c r="AT71" s="86">
        <v>0</v>
      </c>
      <c r="AU71" s="86">
        <v>0</v>
      </c>
      <c r="AV71" s="86">
        <v>0</v>
      </c>
      <c r="AW71" s="86">
        <v>0</v>
      </c>
      <c r="AX71" s="86">
        <v>0</v>
      </c>
      <c r="AY71" s="86">
        <v>0</v>
      </c>
      <c r="AZ71" s="86">
        <v>0</v>
      </c>
      <c r="BA71" s="86">
        <v>0</v>
      </c>
      <c r="BB71" s="87">
        <v>0</v>
      </c>
      <c r="BD71" s="81"/>
      <c r="BE71" s="92" t="str">
        <f t="shared" si="46"/>
        <v>Guest Supplies</v>
      </c>
      <c r="BF71" s="83"/>
      <c r="BG71" s="84">
        <f t="shared" si="14"/>
        <v>0</v>
      </c>
      <c r="BH71" s="84">
        <f t="shared" si="15"/>
        <v>0</v>
      </c>
      <c r="BI71" s="85">
        <v>0</v>
      </c>
      <c r="BJ71" s="86">
        <v>0</v>
      </c>
      <c r="BK71" s="86">
        <v>0</v>
      </c>
      <c r="BL71" s="86">
        <v>0</v>
      </c>
      <c r="BM71" s="86">
        <v>0</v>
      </c>
      <c r="BN71" s="86">
        <v>0</v>
      </c>
      <c r="BO71" s="86">
        <v>0</v>
      </c>
      <c r="BP71" s="86">
        <v>0</v>
      </c>
      <c r="BQ71" s="86">
        <v>0</v>
      </c>
      <c r="BR71" s="86">
        <v>0</v>
      </c>
      <c r="BS71" s="86">
        <v>0</v>
      </c>
      <c r="BT71" s="87">
        <v>0</v>
      </c>
      <c r="BV71" s="81"/>
      <c r="BW71" s="92" t="str">
        <f t="shared" si="48"/>
        <v>Guest Supplies</v>
      </c>
      <c r="BX71" s="83"/>
      <c r="BY71" s="84">
        <f t="shared" si="16"/>
        <v>0</v>
      </c>
      <c r="BZ71" s="85">
        <f t="shared" si="17"/>
        <v>0</v>
      </c>
      <c r="CA71" s="86">
        <f t="shared" si="18"/>
        <v>0</v>
      </c>
      <c r="CB71" s="86">
        <f t="shared" si="19"/>
        <v>0</v>
      </c>
      <c r="CC71" s="86">
        <f t="shared" si="20"/>
        <v>0</v>
      </c>
      <c r="CD71" s="84">
        <f t="shared" si="4"/>
        <v>0</v>
      </c>
      <c r="CE71" s="85">
        <f t="shared" si="21"/>
        <v>0</v>
      </c>
      <c r="CF71" s="86">
        <f t="shared" si="22"/>
        <v>0</v>
      </c>
      <c r="CG71" s="86">
        <f t="shared" si="23"/>
        <v>0</v>
      </c>
      <c r="CH71" s="86">
        <f t="shared" si="24"/>
        <v>0</v>
      </c>
      <c r="CI71" s="84">
        <f t="shared" si="5"/>
        <v>0</v>
      </c>
      <c r="CJ71" s="85">
        <f t="shared" si="25"/>
        <v>0</v>
      </c>
      <c r="CK71" s="86">
        <f t="shared" si="26"/>
        <v>0</v>
      </c>
      <c r="CL71" s="86">
        <f t="shared" si="27"/>
        <v>0</v>
      </c>
      <c r="CM71" s="87">
        <f t="shared" si="28"/>
        <v>0</v>
      </c>
      <c r="CO71" s="81"/>
      <c r="CP71" s="92" t="str">
        <f t="shared" si="49"/>
        <v>Guest Supplies</v>
      </c>
      <c r="CQ71" s="83"/>
      <c r="CR71" s="84">
        <f t="shared" si="66"/>
        <v>0</v>
      </c>
      <c r="CS71" s="84">
        <f t="shared" si="66"/>
        <v>0</v>
      </c>
      <c r="CT71" s="85">
        <f t="shared" si="65"/>
        <v>0</v>
      </c>
      <c r="CU71" s="86">
        <f t="shared" si="65"/>
        <v>0</v>
      </c>
      <c r="CV71" s="86">
        <f t="shared" si="65"/>
        <v>0</v>
      </c>
      <c r="CW71" s="86">
        <f t="shared" si="65"/>
        <v>0</v>
      </c>
      <c r="CX71" s="86">
        <f t="shared" si="65"/>
        <v>0</v>
      </c>
      <c r="CY71" s="86">
        <f t="shared" si="65"/>
        <v>0</v>
      </c>
      <c r="CZ71" s="86">
        <f t="shared" si="65"/>
        <v>0</v>
      </c>
      <c r="DA71" s="86">
        <f t="shared" si="55"/>
        <v>0</v>
      </c>
      <c r="DB71" s="86">
        <f t="shared" si="55"/>
        <v>0</v>
      </c>
      <c r="DC71" s="86">
        <f t="shared" si="55"/>
        <v>0</v>
      </c>
      <c r="DD71" s="86">
        <f t="shared" si="55"/>
        <v>0</v>
      </c>
      <c r="DE71" s="87">
        <f t="shared" si="55"/>
        <v>0</v>
      </c>
      <c r="DG71" s="81"/>
      <c r="DH71" s="92" t="str">
        <f t="shared" si="50"/>
        <v>Guest Supplies</v>
      </c>
      <c r="DI71" s="83"/>
      <c r="DJ71" s="88" t="str">
        <f t="shared" si="64"/>
        <v/>
      </c>
      <c r="DK71" s="88" t="str">
        <f t="shared" si="64"/>
        <v/>
      </c>
      <c r="DL71" s="89" t="str">
        <f t="shared" si="64"/>
        <v/>
      </c>
      <c r="DM71" s="90" t="str">
        <f t="shared" si="64"/>
        <v/>
      </c>
      <c r="DN71" s="90" t="str">
        <f t="shared" si="64"/>
        <v/>
      </c>
      <c r="DO71" s="90" t="str">
        <f t="shared" si="64"/>
        <v/>
      </c>
      <c r="DP71" s="90" t="str">
        <f t="shared" si="64"/>
        <v/>
      </c>
      <c r="DQ71" s="90" t="str">
        <f t="shared" si="64"/>
        <v/>
      </c>
      <c r="DR71" s="90" t="str">
        <f t="shared" si="64"/>
        <v/>
      </c>
      <c r="DS71" s="90" t="str">
        <f t="shared" si="60"/>
        <v/>
      </c>
      <c r="DT71" s="90" t="str">
        <f t="shared" si="60"/>
        <v/>
      </c>
      <c r="DU71" s="90" t="str">
        <f t="shared" si="60"/>
        <v/>
      </c>
      <c r="DV71" s="90" t="str">
        <f t="shared" si="60"/>
        <v/>
      </c>
      <c r="DW71" s="91" t="str">
        <f t="shared" si="60"/>
        <v/>
      </c>
      <c r="DY71" s="180">
        <f t="shared" si="61"/>
        <v>20</v>
      </c>
      <c r="DZ71" s="180" t="str">
        <f t="shared" si="62"/>
        <v>Guest Supplies</v>
      </c>
      <c r="EA71" s="181">
        <f t="shared" si="63"/>
        <v>0</v>
      </c>
    </row>
    <row r="72" spans="2:131" ht="11.85" customHeight="1" x14ac:dyDescent="0.15">
      <c r="B72" s="81"/>
      <c r="C72" s="92" t="s">
        <v>139</v>
      </c>
      <c r="D72" s="83"/>
      <c r="E72" s="84">
        <f t="shared" ref="E72:E118" si="67">SUM(G72:R72)</f>
        <v>0</v>
      </c>
      <c r="F72" s="84">
        <f t="shared" ref="F72:F118" si="68">SUMPRODUCT((G$6:R$6&lt;=F$6)*(G72:R72))</f>
        <v>0</v>
      </c>
      <c r="G72" s="85">
        <v>0</v>
      </c>
      <c r="H72" s="86">
        <v>0</v>
      </c>
      <c r="I72" s="86">
        <v>0</v>
      </c>
      <c r="J72" s="86"/>
      <c r="K72" s="86"/>
      <c r="L72" s="86"/>
      <c r="M72" s="86"/>
      <c r="N72" s="86"/>
      <c r="O72" s="86"/>
      <c r="P72" s="86"/>
      <c r="Q72" s="86"/>
      <c r="R72" s="87"/>
      <c r="T72" s="81"/>
      <c r="U72" s="92" t="str">
        <f t="shared" si="42"/>
        <v>In-House - Meals &amp; Entertainment</v>
      </c>
      <c r="V72" s="83"/>
      <c r="W72" s="84">
        <f t="shared" ref="W72:W118" si="69">SUM(Y72:AJ72)</f>
        <v>0</v>
      </c>
      <c r="X72" s="84">
        <f t="shared" ref="X72:X118" si="70">SUMPRODUCT((Y$6:AJ$6&lt;=X$6)*(Y72:AJ72))</f>
        <v>0</v>
      </c>
      <c r="Y72" s="85">
        <v>0</v>
      </c>
      <c r="Z72" s="86">
        <v>0</v>
      </c>
      <c r="AA72" s="86">
        <v>0</v>
      </c>
      <c r="AB72" s="86">
        <v>0</v>
      </c>
      <c r="AC72" s="86">
        <v>0</v>
      </c>
      <c r="AD72" s="86">
        <v>0</v>
      </c>
      <c r="AE72" s="86">
        <v>0</v>
      </c>
      <c r="AF72" s="86">
        <v>0</v>
      </c>
      <c r="AG72" s="86">
        <v>0</v>
      </c>
      <c r="AH72" s="86">
        <v>0</v>
      </c>
      <c r="AI72" s="86">
        <v>0</v>
      </c>
      <c r="AJ72" s="87">
        <v>0</v>
      </c>
      <c r="AL72" s="81"/>
      <c r="AM72" s="92" t="str">
        <f t="shared" si="44"/>
        <v>In-House - Meals &amp; Entertainment</v>
      </c>
      <c r="AN72" s="83"/>
      <c r="AO72" s="84">
        <f t="shared" ref="AO72:AO118" si="71">SUM(AQ72:BB72)</f>
        <v>111</v>
      </c>
      <c r="AP72" s="84">
        <f t="shared" ref="AP72:AP118" si="72">SUMPRODUCT((AQ$6:BB$6&lt;=AP$6)*(AQ72:BB72))</f>
        <v>111</v>
      </c>
      <c r="AQ72" s="85">
        <v>111</v>
      </c>
      <c r="AR72" s="86">
        <v>0</v>
      </c>
      <c r="AS72" s="86">
        <v>0</v>
      </c>
      <c r="AT72" s="86">
        <v>0</v>
      </c>
      <c r="AU72" s="86">
        <v>0</v>
      </c>
      <c r="AV72" s="86">
        <v>0</v>
      </c>
      <c r="AW72" s="86">
        <v>0</v>
      </c>
      <c r="AX72" s="86">
        <v>0</v>
      </c>
      <c r="AY72" s="86">
        <v>0</v>
      </c>
      <c r="AZ72" s="86">
        <v>0</v>
      </c>
      <c r="BA72" s="86">
        <v>0</v>
      </c>
      <c r="BB72" s="87">
        <v>0</v>
      </c>
      <c r="BD72" s="81"/>
      <c r="BE72" s="92" t="str">
        <f t="shared" si="46"/>
        <v>In-House - Meals &amp; Entertainment</v>
      </c>
      <c r="BF72" s="83"/>
      <c r="BG72" s="84">
        <f t="shared" ref="BG72:BG118" si="73">SUM(BI72:BT72)</f>
        <v>1260.02</v>
      </c>
      <c r="BH72" s="84">
        <f t="shared" ref="BH72:BH118" si="74">SUMPRODUCT((BI$6:BT$6&lt;=BH$6)*(BI72:BT72))</f>
        <v>459</v>
      </c>
      <c r="BI72" s="85">
        <v>76</v>
      </c>
      <c r="BJ72" s="86">
        <v>123</v>
      </c>
      <c r="BK72" s="86">
        <v>260</v>
      </c>
      <c r="BL72" s="86">
        <v>158</v>
      </c>
      <c r="BM72" s="86">
        <v>29</v>
      </c>
      <c r="BN72" s="86">
        <v>113</v>
      </c>
      <c r="BO72" s="86">
        <v>109</v>
      </c>
      <c r="BP72" s="86">
        <v>200</v>
      </c>
      <c r="BQ72" s="86">
        <v>80</v>
      </c>
      <c r="BR72" s="86">
        <v>78</v>
      </c>
      <c r="BS72" s="86">
        <v>34.020000000000003</v>
      </c>
      <c r="BT72" s="87">
        <v>0</v>
      </c>
      <c r="BV72" s="81"/>
      <c r="BW72" s="92" t="str">
        <f t="shared" si="48"/>
        <v>In-House - Meals &amp; Entertainment</v>
      </c>
      <c r="BX72" s="83"/>
      <c r="BY72" s="84">
        <f t="shared" si="16"/>
        <v>0</v>
      </c>
      <c r="BZ72" s="85">
        <f t="shared" ref="BZ72:BZ118" si="75">SUM(G72:I72)</f>
        <v>0</v>
      </c>
      <c r="CA72" s="86">
        <f t="shared" ref="CA72:CA118" si="76">SUM(J72:L72)</f>
        <v>0</v>
      </c>
      <c r="CB72" s="86">
        <f t="shared" ref="CB72:CB118" si="77">SUM(M72:O72)</f>
        <v>0</v>
      </c>
      <c r="CC72" s="86">
        <f t="shared" ref="CC72:CC118" si="78">SUM(P72:R72)</f>
        <v>0</v>
      </c>
      <c r="CD72" s="84">
        <f t="shared" si="4"/>
        <v>0</v>
      </c>
      <c r="CE72" s="85">
        <f t="shared" ref="CE72:CE118" si="79">SUM(Y72:AA72)</f>
        <v>0</v>
      </c>
      <c r="CF72" s="86">
        <f t="shared" ref="CF72:CF118" si="80">SUM(AB72:AD72)</f>
        <v>0</v>
      </c>
      <c r="CG72" s="86">
        <f t="shared" ref="CG72:CG118" si="81">SUM(AE72:AG72)</f>
        <v>0</v>
      </c>
      <c r="CH72" s="86">
        <f t="shared" ref="CH72:CH118" si="82">SUM(AH72:AJ72)</f>
        <v>0</v>
      </c>
      <c r="CI72" s="84">
        <f t="shared" si="5"/>
        <v>111</v>
      </c>
      <c r="CJ72" s="85">
        <f t="shared" ref="CJ72:CJ118" si="83">SUM(AQ72:AS72)</f>
        <v>111</v>
      </c>
      <c r="CK72" s="86">
        <f t="shared" ref="CK72:CK118" si="84">SUM(AT72:AV72)</f>
        <v>0</v>
      </c>
      <c r="CL72" s="86">
        <f t="shared" ref="CL72:CL118" si="85">SUM(AW72:AY72)</f>
        <v>0</v>
      </c>
      <c r="CM72" s="87">
        <f t="shared" ref="CM72:CM118" si="86">SUM(AZ72:BB72)</f>
        <v>0</v>
      </c>
      <c r="CO72" s="81"/>
      <c r="CP72" s="92" t="str">
        <f t="shared" si="49"/>
        <v>In-House - Meals &amp; Entertainment</v>
      </c>
      <c r="CQ72" s="83"/>
      <c r="CR72" s="84">
        <f t="shared" si="66"/>
        <v>0</v>
      </c>
      <c r="CS72" s="84">
        <f t="shared" si="66"/>
        <v>0</v>
      </c>
      <c r="CT72" s="85">
        <f t="shared" si="65"/>
        <v>0</v>
      </c>
      <c r="CU72" s="86">
        <f t="shared" si="65"/>
        <v>0</v>
      </c>
      <c r="CV72" s="86">
        <f t="shared" si="65"/>
        <v>0</v>
      </c>
      <c r="CW72" s="86">
        <f t="shared" si="65"/>
        <v>0</v>
      </c>
      <c r="CX72" s="86">
        <f t="shared" si="65"/>
        <v>0</v>
      </c>
      <c r="CY72" s="86">
        <f t="shared" si="65"/>
        <v>0</v>
      </c>
      <c r="CZ72" s="86">
        <f t="shared" si="65"/>
        <v>0</v>
      </c>
      <c r="DA72" s="86">
        <f t="shared" si="55"/>
        <v>0</v>
      </c>
      <c r="DB72" s="86">
        <f t="shared" si="55"/>
        <v>0</v>
      </c>
      <c r="DC72" s="86">
        <f t="shared" si="55"/>
        <v>0</v>
      </c>
      <c r="DD72" s="86">
        <f t="shared" si="55"/>
        <v>0</v>
      </c>
      <c r="DE72" s="87">
        <f t="shared" si="55"/>
        <v>0</v>
      </c>
      <c r="DG72" s="81"/>
      <c r="DH72" s="92" t="str">
        <f t="shared" si="50"/>
        <v>In-House - Meals &amp; Entertainment</v>
      </c>
      <c r="DI72" s="83"/>
      <c r="DJ72" s="88" t="str">
        <f t="shared" si="64"/>
        <v/>
      </c>
      <c r="DK72" s="88" t="str">
        <f t="shared" si="64"/>
        <v/>
      </c>
      <c r="DL72" s="89" t="str">
        <f t="shared" si="64"/>
        <v/>
      </c>
      <c r="DM72" s="90" t="str">
        <f t="shared" si="64"/>
        <v/>
      </c>
      <c r="DN72" s="90" t="str">
        <f t="shared" si="64"/>
        <v/>
      </c>
      <c r="DO72" s="90" t="str">
        <f t="shared" si="64"/>
        <v/>
      </c>
      <c r="DP72" s="90" t="str">
        <f t="shared" si="64"/>
        <v/>
      </c>
      <c r="DQ72" s="90" t="str">
        <f t="shared" si="64"/>
        <v/>
      </c>
      <c r="DR72" s="90" t="str">
        <f t="shared" si="64"/>
        <v/>
      </c>
      <c r="DS72" s="90" t="str">
        <f t="shared" si="60"/>
        <v/>
      </c>
      <c r="DT72" s="90" t="str">
        <f t="shared" si="60"/>
        <v/>
      </c>
      <c r="DU72" s="90" t="str">
        <f t="shared" si="60"/>
        <v/>
      </c>
      <c r="DV72" s="90" t="str">
        <f t="shared" si="60"/>
        <v/>
      </c>
      <c r="DW72" s="91" t="str">
        <f t="shared" si="60"/>
        <v/>
      </c>
      <c r="DY72" s="180">
        <f t="shared" si="61"/>
        <v>20</v>
      </c>
      <c r="DZ72" s="180" t="str">
        <f t="shared" si="62"/>
        <v>In-House - Meals &amp; Entertainment</v>
      </c>
      <c r="EA72" s="181">
        <f t="shared" si="63"/>
        <v>0</v>
      </c>
    </row>
    <row r="73" spans="2:131" ht="11.85" customHeight="1" x14ac:dyDescent="0.15">
      <c r="B73" s="81"/>
      <c r="C73" s="92" t="s">
        <v>140</v>
      </c>
      <c r="D73" s="83"/>
      <c r="E73" s="84">
        <f t="shared" si="67"/>
        <v>0</v>
      </c>
      <c r="F73" s="84">
        <f t="shared" si="68"/>
        <v>0</v>
      </c>
      <c r="G73" s="85">
        <v>0</v>
      </c>
      <c r="H73" s="86">
        <v>0</v>
      </c>
      <c r="I73" s="86">
        <v>0</v>
      </c>
      <c r="J73" s="86"/>
      <c r="K73" s="86"/>
      <c r="L73" s="86"/>
      <c r="M73" s="86"/>
      <c r="N73" s="86"/>
      <c r="O73" s="86"/>
      <c r="P73" s="86"/>
      <c r="Q73" s="86"/>
      <c r="R73" s="87"/>
      <c r="T73" s="81"/>
      <c r="U73" s="92" t="str">
        <f t="shared" si="42"/>
        <v>Insurance-General Liability &amp; Property</v>
      </c>
      <c r="V73" s="83"/>
      <c r="W73" s="84">
        <f t="shared" si="69"/>
        <v>0</v>
      </c>
      <c r="X73" s="84">
        <f t="shared" si="70"/>
        <v>0</v>
      </c>
      <c r="Y73" s="85">
        <v>0</v>
      </c>
      <c r="Z73" s="86">
        <v>0</v>
      </c>
      <c r="AA73" s="86">
        <v>0</v>
      </c>
      <c r="AB73" s="86">
        <v>0</v>
      </c>
      <c r="AC73" s="86">
        <v>0</v>
      </c>
      <c r="AD73" s="86">
        <v>0</v>
      </c>
      <c r="AE73" s="86">
        <v>0</v>
      </c>
      <c r="AF73" s="86">
        <v>0</v>
      </c>
      <c r="AG73" s="86">
        <v>0</v>
      </c>
      <c r="AH73" s="86">
        <v>0</v>
      </c>
      <c r="AI73" s="86">
        <v>0</v>
      </c>
      <c r="AJ73" s="87">
        <v>0</v>
      </c>
      <c r="AL73" s="81"/>
      <c r="AM73" s="92" t="str">
        <f t="shared" si="44"/>
        <v>Insurance-General Liability &amp; Property</v>
      </c>
      <c r="AN73" s="83"/>
      <c r="AO73" s="84">
        <f t="shared" si="71"/>
        <v>0</v>
      </c>
      <c r="AP73" s="84">
        <f t="shared" si="72"/>
        <v>0</v>
      </c>
      <c r="AQ73" s="85">
        <v>0</v>
      </c>
      <c r="AR73" s="86">
        <v>0</v>
      </c>
      <c r="AS73" s="86">
        <v>0</v>
      </c>
      <c r="AT73" s="86">
        <v>0</v>
      </c>
      <c r="AU73" s="86">
        <v>0</v>
      </c>
      <c r="AV73" s="86">
        <v>0</v>
      </c>
      <c r="AW73" s="86">
        <v>0</v>
      </c>
      <c r="AX73" s="86">
        <v>0</v>
      </c>
      <c r="AY73" s="86">
        <v>0</v>
      </c>
      <c r="AZ73" s="86">
        <v>0</v>
      </c>
      <c r="BA73" s="86">
        <v>0</v>
      </c>
      <c r="BB73" s="87">
        <v>0</v>
      </c>
      <c r="BD73" s="81"/>
      <c r="BE73" s="92" t="str">
        <f t="shared" si="46"/>
        <v>Insurance-General Liability &amp; Property</v>
      </c>
      <c r="BF73" s="83"/>
      <c r="BG73" s="84">
        <f t="shared" si="73"/>
        <v>0</v>
      </c>
      <c r="BH73" s="84">
        <f t="shared" si="74"/>
        <v>0</v>
      </c>
      <c r="BI73" s="85">
        <v>0</v>
      </c>
      <c r="BJ73" s="86">
        <v>0</v>
      </c>
      <c r="BK73" s="86">
        <v>0</v>
      </c>
      <c r="BL73" s="86">
        <v>0</v>
      </c>
      <c r="BM73" s="86">
        <v>0</v>
      </c>
      <c r="BN73" s="86">
        <v>0</v>
      </c>
      <c r="BO73" s="86">
        <v>0</v>
      </c>
      <c r="BP73" s="86">
        <v>0</v>
      </c>
      <c r="BQ73" s="86">
        <v>0</v>
      </c>
      <c r="BR73" s="86">
        <v>0</v>
      </c>
      <c r="BS73" s="86">
        <v>0</v>
      </c>
      <c r="BT73" s="87">
        <v>0</v>
      </c>
      <c r="BV73" s="81"/>
      <c r="BW73" s="92" t="str">
        <f t="shared" si="48"/>
        <v>Insurance-General Liability &amp; Property</v>
      </c>
      <c r="BX73" s="83"/>
      <c r="BY73" s="84">
        <f t="shared" si="16"/>
        <v>0</v>
      </c>
      <c r="BZ73" s="85">
        <f t="shared" si="75"/>
        <v>0</v>
      </c>
      <c r="CA73" s="86">
        <f t="shared" si="76"/>
        <v>0</v>
      </c>
      <c r="CB73" s="86">
        <f t="shared" si="77"/>
        <v>0</v>
      </c>
      <c r="CC73" s="86">
        <f t="shared" si="78"/>
        <v>0</v>
      </c>
      <c r="CD73" s="84">
        <f t="shared" si="4"/>
        <v>0</v>
      </c>
      <c r="CE73" s="85">
        <f t="shared" si="79"/>
        <v>0</v>
      </c>
      <c r="CF73" s="86">
        <f t="shared" si="80"/>
        <v>0</v>
      </c>
      <c r="CG73" s="86">
        <f t="shared" si="81"/>
        <v>0</v>
      </c>
      <c r="CH73" s="86">
        <f t="shared" si="82"/>
        <v>0</v>
      </c>
      <c r="CI73" s="84">
        <f t="shared" si="5"/>
        <v>0</v>
      </c>
      <c r="CJ73" s="85">
        <f t="shared" si="83"/>
        <v>0</v>
      </c>
      <c r="CK73" s="86">
        <f t="shared" si="84"/>
        <v>0</v>
      </c>
      <c r="CL73" s="86">
        <f t="shared" si="85"/>
        <v>0</v>
      </c>
      <c r="CM73" s="87">
        <f t="shared" si="86"/>
        <v>0</v>
      </c>
      <c r="CO73" s="81"/>
      <c r="CP73" s="92" t="str">
        <f t="shared" si="49"/>
        <v>Insurance-General Liability &amp; Property</v>
      </c>
      <c r="CQ73" s="83"/>
      <c r="CR73" s="84">
        <f t="shared" si="66"/>
        <v>0</v>
      </c>
      <c r="CS73" s="84">
        <f t="shared" si="66"/>
        <v>0</v>
      </c>
      <c r="CT73" s="85">
        <f t="shared" si="65"/>
        <v>0</v>
      </c>
      <c r="CU73" s="86">
        <f t="shared" si="65"/>
        <v>0</v>
      </c>
      <c r="CV73" s="86">
        <f t="shared" si="65"/>
        <v>0</v>
      </c>
      <c r="CW73" s="86">
        <f t="shared" si="65"/>
        <v>0</v>
      </c>
      <c r="CX73" s="86">
        <f t="shared" si="65"/>
        <v>0</v>
      </c>
      <c r="CY73" s="86">
        <f t="shared" si="65"/>
        <v>0</v>
      </c>
      <c r="CZ73" s="86">
        <f t="shared" si="65"/>
        <v>0</v>
      </c>
      <c r="DA73" s="86">
        <f t="shared" si="55"/>
        <v>0</v>
      </c>
      <c r="DB73" s="86">
        <f t="shared" si="55"/>
        <v>0</v>
      </c>
      <c r="DC73" s="86">
        <f t="shared" si="55"/>
        <v>0</v>
      </c>
      <c r="DD73" s="86">
        <f t="shared" si="55"/>
        <v>0</v>
      </c>
      <c r="DE73" s="87">
        <f t="shared" si="55"/>
        <v>0</v>
      </c>
      <c r="DG73" s="81"/>
      <c r="DH73" s="92" t="str">
        <f t="shared" si="50"/>
        <v>Insurance-General Liability &amp; Property</v>
      </c>
      <c r="DI73" s="83"/>
      <c r="DJ73" s="88" t="str">
        <f t="shared" si="64"/>
        <v/>
      </c>
      <c r="DK73" s="88" t="str">
        <f t="shared" si="64"/>
        <v/>
      </c>
      <c r="DL73" s="89" t="str">
        <f t="shared" si="64"/>
        <v/>
      </c>
      <c r="DM73" s="90" t="str">
        <f t="shared" si="64"/>
        <v/>
      </c>
      <c r="DN73" s="90" t="str">
        <f t="shared" si="64"/>
        <v/>
      </c>
      <c r="DO73" s="90" t="str">
        <f t="shared" si="64"/>
        <v/>
      </c>
      <c r="DP73" s="90" t="str">
        <f t="shared" si="64"/>
        <v/>
      </c>
      <c r="DQ73" s="90" t="str">
        <f t="shared" si="64"/>
        <v/>
      </c>
      <c r="DR73" s="90" t="str">
        <f t="shared" si="64"/>
        <v/>
      </c>
      <c r="DS73" s="90" t="str">
        <f t="shared" si="60"/>
        <v/>
      </c>
      <c r="DT73" s="90" t="str">
        <f t="shared" si="60"/>
        <v/>
      </c>
      <c r="DU73" s="90" t="str">
        <f t="shared" si="60"/>
        <v/>
      </c>
      <c r="DV73" s="90" t="str">
        <f t="shared" si="60"/>
        <v/>
      </c>
      <c r="DW73" s="91" t="str">
        <f t="shared" si="60"/>
        <v/>
      </c>
      <c r="DY73" s="180">
        <f t="shared" si="61"/>
        <v>20</v>
      </c>
      <c r="DZ73" s="180" t="str">
        <f t="shared" si="62"/>
        <v>Insurance-General Liability &amp; Property</v>
      </c>
      <c r="EA73" s="181">
        <f t="shared" si="63"/>
        <v>0</v>
      </c>
    </row>
    <row r="74" spans="2:131" ht="11.85" customHeight="1" x14ac:dyDescent="0.15">
      <c r="B74" s="81"/>
      <c r="C74" s="92" t="s">
        <v>141</v>
      </c>
      <c r="D74" s="83"/>
      <c r="E74" s="84">
        <f t="shared" si="67"/>
        <v>25939.360000000001</v>
      </c>
      <c r="F74" s="84">
        <f t="shared" si="68"/>
        <v>25939.360000000001</v>
      </c>
      <c r="G74" s="85">
        <v>9262</v>
      </c>
      <c r="H74" s="86">
        <v>9133</v>
      </c>
      <c r="I74" s="86">
        <v>7544.36</v>
      </c>
      <c r="J74" s="86"/>
      <c r="K74" s="86"/>
      <c r="L74" s="86"/>
      <c r="M74" s="86"/>
      <c r="N74" s="86"/>
      <c r="O74" s="86"/>
      <c r="P74" s="86"/>
      <c r="Q74" s="86"/>
      <c r="R74" s="87"/>
      <c r="T74" s="81"/>
      <c r="U74" s="92" t="str">
        <f t="shared" si="42"/>
        <v>Internet Advertising</v>
      </c>
      <c r="V74" s="83"/>
      <c r="W74" s="84">
        <f t="shared" si="69"/>
        <v>117000</v>
      </c>
      <c r="X74" s="84">
        <f t="shared" si="70"/>
        <v>29500</v>
      </c>
      <c r="Y74" s="85">
        <v>10100</v>
      </c>
      <c r="Z74" s="86">
        <v>9700</v>
      </c>
      <c r="AA74" s="86">
        <v>9700</v>
      </c>
      <c r="AB74" s="86">
        <v>9700</v>
      </c>
      <c r="AC74" s="86">
        <v>9700</v>
      </c>
      <c r="AD74" s="86">
        <v>9700</v>
      </c>
      <c r="AE74" s="86">
        <v>9700</v>
      </c>
      <c r="AF74" s="86">
        <v>9700</v>
      </c>
      <c r="AG74" s="86">
        <v>9700</v>
      </c>
      <c r="AH74" s="86">
        <v>9700</v>
      </c>
      <c r="AI74" s="86">
        <v>9700</v>
      </c>
      <c r="AJ74" s="87">
        <v>9900</v>
      </c>
      <c r="AL74" s="81"/>
      <c r="AM74" s="92" t="str">
        <f t="shared" si="44"/>
        <v>Internet Advertising</v>
      </c>
      <c r="AN74" s="83"/>
      <c r="AO74" s="84">
        <f t="shared" si="71"/>
        <v>113362.06833333333</v>
      </c>
      <c r="AP74" s="84">
        <f t="shared" si="72"/>
        <v>15955.348333333333</v>
      </c>
      <c r="AQ74" s="85">
        <v>4409.29</v>
      </c>
      <c r="AR74" s="86">
        <v>2346.38</v>
      </c>
      <c r="AS74" s="86">
        <v>9199.6783333333333</v>
      </c>
      <c r="AT74" s="86">
        <v>13802.3</v>
      </c>
      <c r="AU74" s="86">
        <v>17281.64</v>
      </c>
      <c r="AV74" s="86">
        <v>13167.560000000001</v>
      </c>
      <c r="AW74" s="86">
        <v>4626.42</v>
      </c>
      <c r="AX74" s="86">
        <v>12092.64</v>
      </c>
      <c r="AY74" s="86">
        <v>11252</v>
      </c>
      <c r="AZ74" s="86">
        <v>10635.85</v>
      </c>
      <c r="BA74" s="86">
        <v>5068.3599999999997</v>
      </c>
      <c r="BB74" s="87">
        <v>9479.9500000000007</v>
      </c>
      <c r="BD74" s="81"/>
      <c r="BE74" s="92" t="str">
        <f t="shared" si="46"/>
        <v>Internet Advertising</v>
      </c>
      <c r="BF74" s="83"/>
      <c r="BG74" s="84">
        <f t="shared" si="73"/>
        <v>92172.42</v>
      </c>
      <c r="BH74" s="84">
        <f t="shared" si="74"/>
        <v>21587</v>
      </c>
      <c r="BI74" s="85">
        <v>7364</v>
      </c>
      <c r="BJ74" s="86">
        <v>6904</v>
      </c>
      <c r="BK74" s="86">
        <v>7319</v>
      </c>
      <c r="BL74" s="86">
        <v>7219</v>
      </c>
      <c r="BM74" s="86">
        <v>10337</v>
      </c>
      <c r="BN74" s="86">
        <v>7427</v>
      </c>
      <c r="BO74" s="86">
        <v>8460</v>
      </c>
      <c r="BP74" s="86">
        <v>7939</v>
      </c>
      <c r="BQ74" s="86">
        <v>6790</v>
      </c>
      <c r="BR74" s="86">
        <v>6958</v>
      </c>
      <c r="BS74" s="86">
        <v>7327.53</v>
      </c>
      <c r="BT74" s="87">
        <v>8127.89</v>
      </c>
      <c r="BV74" s="81"/>
      <c r="BW74" s="92" t="str">
        <f t="shared" si="48"/>
        <v>Internet Advertising</v>
      </c>
      <c r="BX74" s="83"/>
      <c r="BY74" s="84">
        <f t="shared" si="16"/>
        <v>25939.360000000001</v>
      </c>
      <c r="BZ74" s="85">
        <f t="shared" si="75"/>
        <v>25939.360000000001</v>
      </c>
      <c r="CA74" s="86">
        <f t="shared" si="76"/>
        <v>0</v>
      </c>
      <c r="CB74" s="86">
        <f t="shared" si="77"/>
        <v>0</v>
      </c>
      <c r="CC74" s="86">
        <f t="shared" si="78"/>
        <v>0</v>
      </c>
      <c r="CD74" s="84">
        <f t="shared" si="4"/>
        <v>117000</v>
      </c>
      <c r="CE74" s="85">
        <f t="shared" si="79"/>
        <v>29500</v>
      </c>
      <c r="CF74" s="86">
        <f t="shared" si="80"/>
        <v>29100</v>
      </c>
      <c r="CG74" s="86">
        <f t="shared" si="81"/>
        <v>29100</v>
      </c>
      <c r="CH74" s="86">
        <f t="shared" si="82"/>
        <v>29300</v>
      </c>
      <c r="CI74" s="84">
        <f t="shared" si="5"/>
        <v>113362.06833333333</v>
      </c>
      <c r="CJ74" s="85">
        <f t="shared" si="83"/>
        <v>15955.348333333333</v>
      </c>
      <c r="CK74" s="86">
        <f t="shared" si="84"/>
        <v>44251.5</v>
      </c>
      <c r="CL74" s="86">
        <f t="shared" si="85"/>
        <v>27971.059999999998</v>
      </c>
      <c r="CM74" s="87">
        <f t="shared" si="86"/>
        <v>25184.16</v>
      </c>
      <c r="CO74" s="81"/>
      <c r="CP74" s="92" t="str">
        <f t="shared" si="49"/>
        <v>Internet Advertising</v>
      </c>
      <c r="CQ74" s="83"/>
      <c r="CR74" s="84">
        <f t="shared" si="66"/>
        <v>-91060.64</v>
      </c>
      <c r="CS74" s="84">
        <f t="shared" si="66"/>
        <v>-3560.6399999999994</v>
      </c>
      <c r="CT74" s="85">
        <f t="shared" si="65"/>
        <v>-838</v>
      </c>
      <c r="CU74" s="86">
        <f t="shared" si="65"/>
        <v>-567</v>
      </c>
      <c r="CV74" s="86">
        <f t="shared" si="65"/>
        <v>-2155.6400000000003</v>
      </c>
      <c r="CW74" s="86">
        <f t="shared" si="65"/>
        <v>-9700</v>
      </c>
      <c r="CX74" s="86">
        <f t="shared" si="65"/>
        <v>-9700</v>
      </c>
      <c r="CY74" s="86">
        <f t="shared" si="65"/>
        <v>-9700</v>
      </c>
      <c r="CZ74" s="86">
        <f t="shared" si="65"/>
        <v>-9700</v>
      </c>
      <c r="DA74" s="86">
        <f t="shared" si="55"/>
        <v>-9700</v>
      </c>
      <c r="DB74" s="86">
        <f t="shared" si="55"/>
        <v>-9700</v>
      </c>
      <c r="DC74" s="86">
        <f t="shared" si="55"/>
        <v>-9700</v>
      </c>
      <c r="DD74" s="86">
        <f t="shared" si="55"/>
        <v>-9700</v>
      </c>
      <c r="DE74" s="87">
        <f t="shared" si="55"/>
        <v>-9900</v>
      </c>
      <c r="DG74" s="81"/>
      <c r="DH74" s="92" t="str">
        <f t="shared" si="50"/>
        <v>Internet Advertising</v>
      </c>
      <c r="DI74" s="83"/>
      <c r="DJ74" s="88">
        <f t="shared" si="64"/>
        <v>0.22170393162393165</v>
      </c>
      <c r="DK74" s="88">
        <f t="shared" si="64"/>
        <v>0.87930033898305082</v>
      </c>
      <c r="DL74" s="89">
        <f t="shared" si="64"/>
        <v>0.91702970297029707</v>
      </c>
      <c r="DM74" s="90">
        <f t="shared" si="64"/>
        <v>0.94154639175257726</v>
      </c>
      <c r="DN74" s="90">
        <f t="shared" si="64"/>
        <v>0.77776907216494839</v>
      </c>
      <c r="DO74" s="90">
        <f t="shared" si="64"/>
        <v>0</v>
      </c>
      <c r="DP74" s="90">
        <f t="shared" si="64"/>
        <v>0</v>
      </c>
      <c r="DQ74" s="90">
        <f t="shared" si="64"/>
        <v>0</v>
      </c>
      <c r="DR74" s="90">
        <f t="shared" si="64"/>
        <v>0</v>
      </c>
      <c r="DS74" s="90">
        <f t="shared" si="64"/>
        <v>0</v>
      </c>
      <c r="DT74" s="90">
        <f t="shared" si="64"/>
        <v>0</v>
      </c>
      <c r="DU74" s="90">
        <f t="shared" si="64"/>
        <v>0</v>
      </c>
      <c r="DV74" s="90">
        <f t="shared" si="64"/>
        <v>0</v>
      </c>
      <c r="DW74" s="91">
        <f t="shared" si="64"/>
        <v>0</v>
      </c>
      <c r="DY74" s="180">
        <f t="shared" si="61"/>
        <v>4</v>
      </c>
      <c r="DZ74" s="180" t="str">
        <f t="shared" si="62"/>
        <v>Internet Advertising</v>
      </c>
      <c r="EA74" s="181">
        <f t="shared" si="63"/>
        <v>2155.6400000000003</v>
      </c>
    </row>
    <row r="75" spans="2:131" ht="11.85" customHeight="1" x14ac:dyDescent="0.15">
      <c r="B75" s="81"/>
      <c r="C75" s="92" t="s">
        <v>142</v>
      </c>
      <c r="D75" s="83"/>
      <c r="E75" s="84">
        <f t="shared" si="67"/>
        <v>0</v>
      </c>
      <c r="F75" s="84">
        <f t="shared" si="68"/>
        <v>0</v>
      </c>
      <c r="G75" s="85">
        <v>0</v>
      </c>
      <c r="H75" s="86">
        <v>0</v>
      </c>
      <c r="I75" s="86">
        <v>0</v>
      </c>
      <c r="J75" s="86"/>
      <c r="K75" s="86"/>
      <c r="L75" s="86"/>
      <c r="M75" s="86"/>
      <c r="N75" s="86"/>
      <c r="O75" s="86"/>
      <c r="P75" s="86"/>
      <c r="Q75" s="86"/>
      <c r="R75" s="87"/>
      <c r="T75" s="81"/>
      <c r="U75" s="92" t="str">
        <f t="shared" si="42"/>
        <v>Kitchen Equipment</v>
      </c>
      <c r="V75" s="83"/>
      <c r="W75" s="84">
        <f t="shared" si="69"/>
        <v>0</v>
      </c>
      <c r="X75" s="84">
        <f t="shared" si="70"/>
        <v>0</v>
      </c>
      <c r="Y75" s="85">
        <v>0</v>
      </c>
      <c r="Z75" s="86">
        <v>0</v>
      </c>
      <c r="AA75" s="86">
        <v>0</v>
      </c>
      <c r="AB75" s="86">
        <v>0</v>
      </c>
      <c r="AC75" s="86">
        <v>0</v>
      </c>
      <c r="AD75" s="86">
        <v>0</v>
      </c>
      <c r="AE75" s="86">
        <v>0</v>
      </c>
      <c r="AF75" s="86">
        <v>0</v>
      </c>
      <c r="AG75" s="86">
        <v>0</v>
      </c>
      <c r="AH75" s="86">
        <v>0</v>
      </c>
      <c r="AI75" s="86">
        <v>0</v>
      </c>
      <c r="AJ75" s="87">
        <v>0</v>
      </c>
      <c r="AL75" s="81"/>
      <c r="AM75" s="92" t="str">
        <f t="shared" si="44"/>
        <v>Kitchen Equipment</v>
      </c>
      <c r="AN75" s="83"/>
      <c r="AO75" s="84">
        <f t="shared" si="71"/>
        <v>0</v>
      </c>
      <c r="AP75" s="84">
        <f t="shared" si="72"/>
        <v>0</v>
      </c>
      <c r="AQ75" s="85">
        <v>0</v>
      </c>
      <c r="AR75" s="86">
        <v>0</v>
      </c>
      <c r="AS75" s="86">
        <v>0</v>
      </c>
      <c r="AT75" s="86">
        <v>0</v>
      </c>
      <c r="AU75" s="86">
        <v>0</v>
      </c>
      <c r="AV75" s="86">
        <v>0</v>
      </c>
      <c r="AW75" s="86">
        <v>0</v>
      </c>
      <c r="AX75" s="86">
        <v>0</v>
      </c>
      <c r="AY75" s="86">
        <v>0</v>
      </c>
      <c r="AZ75" s="86">
        <v>0</v>
      </c>
      <c r="BA75" s="86">
        <v>0</v>
      </c>
      <c r="BB75" s="87">
        <v>0</v>
      </c>
      <c r="BD75" s="81"/>
      <c r="BE75" s="92" t="str">
        <f t="shared" si="46"/>
        <v>Kitchen Equipment</v>
      </c>
      <c r="BF75" s="83"/>
      <c r="BG75" s="84">
        <f t="shared" si="73"/>
        <v>0</v>
      </c>
      <c r="BH75" s="84">
        <f t="shared" si="74"/>
        <v>0</v>
      </c>
      <c r="BI75" s="85">
        <v>0</v>
      </c>
      <c r="BJ75" s="86">
        <v>0</v>
      </c>
      <c r="BK75" s="86">
        <v>0</v>
      </c>
      <c r="BL75" s="86">
        <v>0</v>
      </c>
      <c r="BM75" s="86">
        <v>0</v>
      </c>
      <c r="BN75" s="86">
        <v>0</v>
      </c>
      <c r="BO75" s="86">
        <v>0</v>
      </c>
      <c r="BP75" s="86">
        <v>0</v>
      </c>
      <c r="BQ75" s="86">
        <v>0</v>
      </c>
      <c r="BR75" s="86">
        <v>0</v>
      </c>
      <c r="BS75" s="86">
        <v>0</v>
      </c>
      <c r="BT75" s="87">
        <v>0</v>
      </c>
      <c r="BV75" s="81"/>
      <c r="BW75" s="92" t="str">
        <f t="shared" si="48"/>
        <v>Kitchen Equipment</v>
      </c>
      <c r="BX75" s="83"/>
      <c r="BY75" s="84">
        <f t="shared" si="16"/>
        <v>0</v>
      </c>
      <c r="BZ75" s="85">
        <f t="shared" si="75"/>
        <v>0</v>
      </c>
      <c r="CA75" s="86">
        <f t="shared" si="76"/>
        <v>0</v>
      </c>
      <c r="CB75" s="86">
        <f t="shared" si="77"/>
        <v>0</v>
      </c>
      <c r="CC75" s="86">
        <f t="shared" si="78"/>
        <v>0</v>
      </c>
      <c r="CD75" s="84">
        <f t="shared" si="4"/>
        <v>0</v>
      </c>
      <c r="CE75" s="85">
        <f t="shared" si="79"/>
        <v>0</v>
      </c>
      <c r="CF75" s="86">
        <f t="shared" si="80"/>
        <v>0</v>
      </c>
      <c r="CG75" s="86">
        <f t="shared" si="81"/>
        <v>0</v>
      </c>
      <c r="CH75" s="86">
        <f t="shared" si="82"/>
        <v>0</v>
      </c>
      <c r="CI75" s="84">
        <f t="shared" si="5"/>
        <v>0</v>
      </c>
      <c r="CJ75" s="85">
        <f t="shared" si="83"/>
        <v>0</v>
      </c>
      <c r="CK75" s="86">
        <f t="shared" si="84"/>
        <v>0</v>
      </c>
      <c r="CL75" s="86">
        <f t="shared" si="85"/>
        <v>0</v>
      </c>
      <c r="CM75" s="87">
        <f t="shared" si="86"/>
        <v>0</v>
      </c>
      <c r="CO75" s="81"/>
      <c r="CP75" s="92" t="str">
        <f t="shared" si="49"/>
        <v>Kitchen Equipment</v>
      </c>
      <c r="CQ75" s="83"/>
      <c r="CR75" s="84">
        <f t="shared" si="66"/>
        <v>0</v>
      </c>
      <c r="CS75" s="84">
        <f t="shared" si="66"/>
        <v>0</v>
      </c>
      <c r="CT75" s="85">
        <f t="shared" si="65"/>
        <v>0</v>
      </c>
      <c r="CU75" s="86">
        <f t="shared" si="65"/>
        <v>0</v>
      </c>
      <c r="CV75" s="86">
        <f t="shared" si="65"/>
        <v>0</v>
      </c>
      <c r="CW75" s="86">
        <f t="shared" si="65"/>
        <v>0</v>
      </c>
      <c r="CX75" s="86">
        <f t="shared" si="65"/>
        <v>0</v>
      </c>
      <c r="CY75" s="86">
        <f t="shared" si="65"/>
        <v>0</v>
      </c>
      <c r="CZ75" s="86">
        <f t="shared" si="65"/>
        <v>0</v>
      </c>
      <c r="DA75" s="86">
        <f t="shared" si="55"/>
        <v>0</v>
      </c>
      <c r="DB75" s="86">
        <f t="shared" si="55"/>
        <v>0</v>
      </c>
      <c r="DC75" s="86">
        <f t="shared" si="55"/>
        <v>0</v>
      </c>
      <c r="DD75" s="86">
        <f t="shared" si="55"/>
        <v>0</v>
      </c>
      <c r="DE75" s="87">
        <f t="shared" si="55"/>
        <v>0</v>
      </c>
      <c r="DG75" s="81"/>
      <c r="DH75" s="92" t="str">
        <f t="shared" si="50"/>
        <v>Kitchen Equipment</v>
      </c>
      <c r="DI75" s="83"/>
      <c r="DJ75" s="88" t="str">
        <f t="shared" si="64"/>
        <v/>
      </c>
      <c r="DK75" s="88" t="str">
        <f t="shared" si="64"/>
        <v/>
      </c>
      <c r="DL75" s="89" t="str">
        <f t="shared" si="64"/>
        <v/>
      </c>
      <c r="DM75" s="90" t="str">
        <f t="shared" si="64"/>
        <v/>
      </c>
      <c r="DN75" s="90" t="str">
        <f t="shared" si="64"/>
        <v/>
      </c>
      <c r="DO75" s="90" t="str">
        <f t="shared" si="64"/>
        <v/>
      </c>
      <c r="DP75" s="90" t="str">
        <f t="shared" si="64"/>
        <v/>
      </c>
      <c r="DQ75" s="90" t="str">
        <f t="shared" si="64"/>
        <v/>
      </c>
      <c r="DR75" s="90" t="str">
        <f t="shared" si="64"/>
        <v/>
      </c>
      <c r="DS75" s="90" t="str">
        <f t="shared" si="64"/>
        <v/>
      </c>
      <c r="DT75" s="90" t="str">
        <f t="shared" si="64"/>
        <v/>
      </c>
      <c r="DU75" s="90" t="str">
        <f t="shared" si="64"/>
        <v/>
      </c>
      <c r="DV75" s="90" t="str">
        <f t="shared" si="64"/>
        <v/>
      </c>
      <c r="DW75" s="91" t="str">
        <f t="shared" si="64"/>
        <v/>
      </c>
      <c r="DY75" s="180">
        <f t="shared" si="61"/>
        <v>20</v>
      </c>
      <c r="DZ75" s="180" t="str">
        <f t="shared" si="62"/>
        <v>Kitchen Equipment</v>
      </c>
      <c r="EA75" s="181">
        <f t="shared" si="63"/>
        <v>0</v>
      </c>
    </row>
    <row r="76" spans="2:131" ht="11.85" customHeight="1" x14ac:dyDescent="0.15">
      <c r="B76" s="81"/>
      <c r="C76" s="92" t="s">
        <v>143</v>
      </c>
      <c r="D76" s="83"/>
      <c r="E76" s="84">
        <f t="shared" si="67"/>
        <v>0</v>
      </c>
      <c r="F76" s="84">
        <f t="shared" si="68"/>
        <v>0</v>
      </c>
      <c r="G76" s="85">
        <v>0</v>
      </c>
      <c r="H76" s="86">
        <v>0</v>
      </c>
      <c r="I76" s="86">
        <v>0</v>
      </c>
      <c r="J76" s="86"/>
      <c r="K76" s="86"/>
      <c r="L76" s="86"/>
      <c r="M76" s="86"/>
      <c r="N76" s="86"/>
      <c r="O76" s="86"/>
      <c r="P76" s="86"/>
      <c r="Q76" s="86"/>
      <c r="R76" s="87"/>
      <c r="T76" s="81"/>
      <c r="U76" s="92" t="str">
        <f t="shared" si="42"/>
        <v>Kitchenette Equipment</v>
      </c>
      <c r="V76" s="83"/>
      <c r="W76" s="84">
        <f t="shared" si="69"/>
        <v>0</v>
      </c>
      <c r="X76" s="84">
        <f t="shared" si="70"/>
        <v>0</v>
      </c>
      <c r="Y76" s="85">
        <v>0</v>
      </c>
      <c r="Z76" s="86">
        <v>0</v>
      </c>
      <c r="AA76" s="86">
        <v>0</v>
      </c>
      <c r="AB76" s="86">
        <v>0</v>
      </c>
      <c r="AC76" s="86">
        <v>0</v>
      </c>
      <c r="AD76" s="86">
        <v>0</v>
      </c>
      <c r="AE76" s="86">
        <v>0</v>
      </c>
      <c r="AF76" s="86">
        <v>0</v>
      </c>
      <c r="AG76" s="86">
        <v>0</v>
      </c>
      <c r="AH76" s="86">
        <v>0</v>
      </c>
      <c r="AI76" s="86">
        <v>0</v>
      </c>
      <c r="AJ76" s="87">
        <v>0</v>
      </c>
      <c r="AL76" s="81"/>
      <c r="AM76" s="92" t="str">
        <f t="shared" si="44"/>
        <v>Kitchenette Equipment</v>
      </c>
      <c r="AN76" s="83"/>
      <c r="AO76" s="84">
        <f t="shared" si="71"/>
        <v>0</v>
      </c>
      <c r="AP76" s="84">
        <f t="shared" si="72"/>
        <v>0</v>
      </c>
      <c r="AQ76" s="85">
        <v>0</v>
      </c>
      <c r="AR76" s="86">
        <v>0</v>
      </c>
      <c r="AS76" s="86">
        <v>0</v>
      </c>
      <c r="AT76" s="86">
        <v>0</v>
      </c>
      <c r="AU76" s="86">
        <v>0</v>
      </c>
      <c r="AV76" s="86">
        <v>0</v>
      </c>
      <c r="AW76" s="86">
        <v>0</v>
      </c>
      <c r="AX76" s="86">
        <v>0</v>
      </c>
      <c r="AY76" s="86">
        <v>0</v>
      </c>
      <c r="AZ76" s="86">
        <v>0</v>
      </c>
      <c r="BA76" s="86">
        <v>0</v>
      </c>
      <c r="BB76" s="87">
        <v>0</v>
      </c>
      <c r="BD76" s="81"/>
      <c r="BE76" s="92" t="str">
        <f t="shared" si="46"/>
        <v>Kitchenette Equipment</v>
      </c>
      <c r="BF76" s="83"/>
      <c r="BG76" s="84">
        <f t="shared" si="73"/>
        <v>0</v>
      </c>
      <c r="BH76" s="84">
        <f t="shared" si="74"/>
        <v>0</v>
      </c>
      <c r="BI76" s="85">
        <v>0</v>
      </c>
      <c r="BJ76" s="86">
        <v>0</v>
      </c>
      <c r="BK76" s="86">
        <v>0</v>
      </c>
      <c r="BL76" s="86">
        <v>0</v>
      </c>
      <c r="BM76" s="86">
        <v>0</v>
      </c>
      <c r="BN76" s="86">
        <v>0</v>
      </c>
      <c r="BO76" s="86">
        <v>0</v>
      </c>
      <c r="BP76" s="86">
        <v>0</v>
      </c>
      <c r="BQ76" s="86">
        <v>0</v>
      </c>
      <c r="BR76" s="86">
        <v>0</v>
      </c>
      <c r="BS76" s="86">
        <v>0</v>
      </c>
      <c r="BT76" s="87">
        <v>0</v>
      </c>
      <c r="BV76" s="81"/>
      <c r="BW76" s="92" t="str">
        <f t="shared" si="48"/>
        <v>Kitchenette Equipment</v>
      </c>
      <c r="BX76" s="83"/>
      <c r="BY76" s="84">
        <f t="shared" si="16"/>
        <v>0</v>
      </c>
      <c r="BZ76" s="85">
        <f t="shared" si="75"/>
        <v>0</v>
      </c>
      <c r="CA76" s="86">
        <f t="shared" si="76"/>
        <v>0</v>
      </c>
      <c r="CB76" s="86">
        <f t="shared" si="77"/>
        <v>0</v>
      </c>
      <c r="CC76" s="86">
        <f t="shared" si="78"/>
        <v>0</v>
      </c>
      <c r="CD76" s="84">
        <f t="shared" si="4"/>
        <v>0</v>
      </c>
      <c r="CE76" s="85">
        <f t="shared" si="79"/>
        <v>0</v>
      </c>
      <c r="CF76" s="86">
        <f t="shared" si="80"/>
        <v>0</v>
      </c>
      <c r="CG76" s="86">
        <f t="shared" si="81"/>
        <v>0</v>
      </c>
      <c r="CH76" s="86">
        <f t="shared" si="82"/>
        <v>0</v>
      </c>
      <c r="CI76" s="84">
        <f t="shared" si="5"/>
        <v>0</v>
      </c>
      <c r="CJ76" s="85">
        <f t="shared" si="83"/>
        <v>0</v>
      </c>
      <c r="CK76" s="86">
        <f t="shared" si="84"/>
        <v>0</v>
      </c>
      <c r="CL76" s="86">
        <f t="shared" si="85"/>
        <v>0</v>
      </c>
      <c r="CM76" s="87">
        <f t="shared" si="86"/>
        <v>0</v>
      </c>
      <c r="CO76" s="81"/>
      <c r="CP76" s="92" t="str">
        <f t="shared" si="49"/>
        <v>Kitchenette Equipment</v>
      </c>
      <c r="CQ76" s="83"/>
      <c r="CR76" s="84">
        <f t="shared" si="66"/>
        <v>0</v>
      </c>
      <c r="CS76" s="84">
        <f t="shared" si="66"/>
        <v>0</v>
      </c>
      <c r="CT76" s="85">
        <f t="shared" si="65"/>
        <v>0</v>
      </c>
      <c r="CU76" s="86">
        <f t="shared" si="65"/>
        <v>0</v>
      </c>
      <c r="CV76" s="86">
        <f t="shared" si="65"/>
        <v>0</v>
      </c>
      <c r="CW76" s="86">
        <f t="shared" si="65"/>
        <v>0</v>
      </c>
      <c r="CX76" s="86">
        <f t="shared" si="65"/>
        <v>0</v>
      </c>
      <c r="CY76" s="86">
        <f t="shared" si="65"/>
        <v>0</v>
      </c>
      <c r="CZ76" s="86">
        <f t="shared" si="65"/>
        <v>0</v>
      </c>
      <c r="DA76" s="86">
        <f t="shared" si="55"/>
        <v>0</v>
      </c>
      <c r="DB76" s="86">
        <f t="shared" si="55"/>
        <v>0</v>
      </c>
      <c r="DC76" s="86">
        <f t="shared" si="55"/>
        <v>0</v>
      </c>
      <c r="DD76" s="86">
        <f t="shared" si="55"/>
        <v>0</v>
      </c>
      <c r="DE76" s="87">
        <f t="shared" si="55"/>
        <v>0</v>
      </c>
      <c r="DG76" s="81"/>
      <c r="DH76" s="92" t="str">
        <f t="shared" si="50"/>
        <v>Kitchenette Equipment</v>
      </c>
      <c r="DI76" s="83"/>
      <c r="DJ76" s="88" t="str">
        <f t="shared" si="64"/>
        <v/>
      </c>
      <c r="DK76" s="88" t="str">
        <f t="shared" si="64"/>
        <v/>
      </c>
      <c r="DL76" s="89" t="str">
        <f t="shared" si="64"/>
        <v/>
      </c>
      <c r="DM76" s="90" t="str">
        <f t="shared" si="64"/>
        <v/>
      </c>
      <c r="DN76" s="90" t="str">
        <f t="shared" si="64"/>
        <v/>
      </c>
      <c r="DO76" s="90" t="str">
        <f t="shared" si="64"/>
        <v/>
      </c>
      <c r="DP76" s="90" t="str">
        <f t="shared" si="64"/>
        <v/>
      </c>
      <c r="DQ76" s="90" t="str">
        <f t="shared" si="64"/>
        <v/>
      </c>
      <c r="DR76" s="90" t="str">
        <f t="shared" si="64"/>
        <v/>
      </c>
      <c r="DS76" s="90" t="str">
        <f t="shared" si="64"/>
        <v/>
      </c>
      <c r="DT76" s="90" t="str">
        <f t="shared" si="64"/>
        <v/>
      </c>
      <c r="DU76" s="90" t="str">
        <f t="shared" si="64"/>
        <v/>
      </c>
      <c r="DV76" s="90" t="str">
        <f t="shared" si="64"/>
        <v/>
      </c>
      <c r="DW76" s="91" t="str">
        <f t="shared" si="64"/>
        <v/>
      </c>
      <c r="DY76" s="180">
        <f t="shared" si="61"/>
        <v>20</v>
      </c>
      <c r="DZ76" s="180" t="str">
        <f t="shared" si="62"/>
        <v>Kitchenette Equipment</v>
      </c>
      <c r="EA76" s="181">
        <f t="shared" si="63"/>
        <v>0</v>
      </c>
    </row>
    <row r="77" spans="2:131" ht="11.85" customHeight="1" x14ac:dyDescent="0.15">
      <c r="B77" s="81"/>
      <c r="C77" s="92" t="s">
        <v>144</v>
      </c>
      <c r="D77" s="83"/>
      <c r="E77" s="84">
        <f t="shared" si="67"/>
        <v>0</v>
      </c>
      <c r="F77" s="84">
        <f t="shared" si="68"/>
        <v>0</v>
      </c>
      <c r="G77" s="85">
        <v>0</v>
      </c>
      <c r="H77" s="86">
        <v>0</v>
      </c>
      <c r="I77" s="86">
        <v>0</v>
      </c>
      <c r="J77" s="86"/>
      <c r="K77" s="86"/>
      <c r="L77" s="86"/>
      <c r="M77" s="86"/>
      <c r="N77" s="86"/>
      <c r="O77" s="86"/>
      <c r="P77" s="86"/>
      <c r="Q77" s="86"/>
      <c r="R77" s="87"/>
      <c r="T77" s="81"/>
      <c r="U77" s="92" t="str">
        <f t="shared" si="42"/>
        <v>Laundry</v>
      </c>
      <c r="V77" s="83"/>
      <c r="W77" s="84">
        <f t="shared" si="69"/>
        <v>0</v>
      </c>
      <c r="X77" s="84">
        <f t="shared" si="70"/>
        <v>0</v>
      </c>
      <c r="Y77" s="85">
        <v>0</v>
      </c>
      <c r="Z77" s="86">
        <v>0</v>
      </c>
      <c r="AA77" s="86">
        <v>0</v>
      </c>
      <c r="AB77" s="86">
        <v>0</v>
      </c>
      <c r="AC77" s="86">
        <v>0</v>
      </c>
      <c r="AD77" s="86">
        <v>0</v>
      </c>
      <c r="AE77" s="86">
        <v>0</v>
      </c>
      <c r="AF77" s="86">
        <v>0</v>
      </c>
      <c r="AG77" s="86">
        <v>0</v>
      </c>
      <c r="AH77" s="86">
        <v>0</v>
      </c>
      <c r="AI77" s="86">
        <v>0</v>
      </c>
      <c r="AJ77" s="87">
        <v>0</v>
      </c>
      <c r="AL77" s="81"/>
      <c r="AM77" s="92" t="str">
        <f t="shared" si="44"/>
        <v>Laundry</v>
      </c>
      <c r="AN77" s="83"/>
      <c r="AO77" s="84">
        <f t="shared" si="71"/>
        <v>0</v>
      </c>
      <c r="AP77" s="84">
        <f t="shared" si="72"/>
        <v>0</v>
      </c>
      <c r="AQ77" s="85">
        <v>0</v>
      </c>
      <c r="AR77" s="86">
        <v>0</v>
      </c>
      <c r="AS77" s="86">
        <v>0</v>
      </c>
      <c r="AT77" s="86">
        <v>0</v>
      </c>
      <c r="AU77" s="86">
        <v>0</v>
      </c>
      <c r="AV77" s="86">
        <v>0</v>
      </c>
      <c r="AW77" s="86">
        <v>0</v>
      </c>
      <c r="AX77" s="86">
        <v>0</v>
      </c>
      <c r="AY77" s="86">
        <v>0</v>
      </c>
      <c r="AZ77" s="86">
        <v>0</v>
      </c>
      <c r="BA77" s="86">
        <v>0</v>
      </c>
      <c r="BB77" s="87">
        <v>0</v>
      </c>
      <c r="BD77" s="81"/>
      <c r="BE77" s="92" t="str">
        <f t="shared" si="46"/>
        <v>Laundry</v>
      </c>
      <c r="BF77" s="83"/>
      <c r="BG77" s="84">
        <f t="shared" si="73"/>
        <v>0</v>
      </c>
      <c r="BH77" s="84">
        <f t="shared" si="74"/>
        <v>0</v>
      </c>
      <c r="BI77" s="85">
        <v>0</v>
      </c>
      <c r="BJ77" s="86">
        <v>0</v>
      </c>
      <c r="BK77" s="86">
        <v>0</v>
      </c>
      <c r="BL77" s="86">
        <v>0</v>
      </c>
      <c r="BM77" s="86">
        <v>0</v>
      </c>
      <c r="BN77" s="86">
        <v>0</v>
      </c>
      <c r="BO77" s="86">
        <v>0</v>
      </c>
      <c r="BP77" s="86">
        <v>0</v>
      </c>
      <c r="BQ77" s="86">
        <v>0</v>
      </c>
      <c r="BR77" s="86">
        <v>0</v>
      </c>
      <c r="BS77" s="86">
        <v>0</v>
      </c>
      <c r="BT77" s="87">
        <v>0</v>
      </c>
      <c r="BV77" s="81"/>
      <c r="BW77" s="92" t="str">
        <f t="shared" si="48"/>
        <v>Laundry</v>
      </c>
      <c r="BX77" s="83"/>
      <c r="BY77" s="84">
        <f t="shared" si="16"/>
        <v>0</v>
      </c>
      <c r="BZ77" s="85">
        <f t="shared" si="75"/>
        <v>0</v>
      </c>
      <c r="CA77" s="86">
        <f t="shared" si="76"/>
        <v>0</v>
      </c>
      <c r="CB77" s="86">
        <f t="shared" si="77"/>
        <v>0</v>
      </c>
      <c r="CC77" s="86">
        <f t="shared" si="78"/>
        <v>0</v>
      </c>
      <c r="CD77" s="84">
        <f t="shared" si="4"/>
        <v>0</v>
      </c>
      <c r="CE77" s="85">
        <f t="shared" si="79"/>
        <v>0</v>
      </c>
      <c r="CF77" s="86">
        <f t="shared" si="80"/>
        <v>0</v>
      </c>
      <c r="CG77" s="86">
        <f t="shared" si="81"/>
        <v>0</v>
      </c>
      <c r="CH77" s="86">
        <f t="shared" si="82"/>
        <v>0</v>
      </c>
      <c r="CI77" s="84">
        <f t="shared" si="5"/>
        <v>0</v>
      </c>
      <c r="CJ77" s="85">
        <f t="shared" si="83"/>
        <v>0</v>
      </c>
      <c r="CK77" s="86">
        <f t="shared" si="84"/>
        <v>0</v>
      </c>
      <c r="CL77" s="86">
        <f t="shared" si="85"/>
        <v>0</v>
      </c>
      <c r="CM77" s="87">
        <f t="shared" si="86"/>
        <v>0</v>
      </c>
      <c r="CO77" s="81"/>
      <c r="CP77" s="92" t="str">
        <f t="shared" si="49"/>
        <v>Laundry</v>
      </c>
      <c r="CQ77" s="83"/>
      <c r="CR77" s="84">
        <f t="shared" si="66"/>
        <v>0</v>
      </c>
      <c r="CS77" s="84">
        <f t="shared" si="66"/>
        <v>0</v>
      </c>
      <c r="CT77" s="85">
        <f t="shared" si="65"/>
        <v>0</v>
      </c>
      <c r="CU77" s="86">
        <f t="shared" si="65"/>
        <v>0</v>
      </c>
      <c r="CV77" s="86">
        <f t="shared" si="65"/>
        <v>0</v>
      </c>
      <c r="CW77" s="86">
        <f t="shared" si="65"/>
        <v>0</v>
      </c>
      <c r="CX77" s="86">
        <f t="shared" si="65"/>
        <v>0</v>
      </c>
      <c r="CY77" s="86">
        <f t="shared" si="65"/>
        <v>0</v>
      </c>
      <c r="CZ77" s="86">
        <f t="shared" si="65"/>
        <v>0</v>
      </c>
      <c r="DA77" s="86">
        <f t="shared" si="65"/>
        <v>0</v>
      </c>
      <c r="DB77" s="86">
        <f t="shared" si="65"/>
        <v>0</v>
      </c>
      <c r="DC77" s="86">
        <f t="shared" si="65"/>
        <v>0</v>
      </c>
      <c r="DD77" s="86">
        <f t="shared" si="65"/>
        <v>0</v>
      </c>
      <c r="DE77" s="87">
        <f t="shared" si="65"/>
        <v>0</v>
      </c>
      <c r="DG77" s="81"/>
      <c r="DH77" s="92" t="str">
        <f t="shared" si="50"/>
        <v>Laundry</v>
      </c>
      <c r="DI77" s="83"/>
      <c r="DJ77" s="88" t="str">
        <f t="shared" si="64"/>
        <v/>
      </c>
      <c r="DK77" s="88" t="str">
        <f t="shared" si="64"/>
        <v/>
      </c>
      <c r="DL77" s="89" t="str">
        <f t="shared" si="64"/>
        <v/>
      </c>
      <c r="DM77" s="90" t="str">
        <f t="shared" si="64"/>
        <v/>
      </c>
      <c r="DN77" s="90" t="str">
        <f t="shared" si="64"/>
        <v/>
      </c>
      <c r="DO77" s="90" t="str">
        <f t="shared" si="64"/>
        <v/>
      </c>
      <c r="DP77" s="90" t="str">
        <f t="shared" ref="DJ77:DW95" si="87">IFERROR(((K77-AC77)/ABS(AC77))+1,"")</f>
        <v/>
      </c>
      <c r="DQ77" s="90" t="str">
        <f t="shared" si="87"/>
        <v/>
      </c>
      <c r="DR77" s="90" t="str">
        <f t="shared" si="87"/>
        <v/>
      </c>
      <c r="DS77" s="90" t="str">
        <f t="shared" si="87"/>
        <v/>
      </c>
      <c r="DT77" s="90" t="str">
        <f t="shared" si="87"/>
        <v/>
      </c>
      <c r="DU77" s="90" t="str">
        <f t="shared" si="87"/>
        <v/>
      </c>
      <c r="DV77" s="90" t="str">
        <f t="shared" si="87"/>
        <v/>
      </c>
      <c r="DW77" s="91" t="str">
        <f t="shared" si="87"/>
        <v/>
      </c>
      <c r="DY77" s="180">
        <f t="shared" si="61"/>
        <v>20</v>
      </c>
      <c r="DZ77" s="180" t="str">
        <f t="shared" si="62"/>
        <v>Laundry</v>
      </c>
      <c r="EA77" s="181">
        <f t="shared" si="63"/>
        <v>0</v>
      </c>
    </row>
    <row r="78" spans="2:131" ht="11.85" customHeight="1" x14ac:dyDescent="0.15">
      <c r="B78" s="81"/>
      <c r="C78" s="92" t="s">
        <v>145</v>
      </c>
      <c r="D78" s="83"/>
      <c r="E78" s="84">
        <f t="shared" si="67"/>
        <v>0</v>
      </c>
      <c r="F78" s="84">
        <f t="shared" si="68"/>
        <v>0</v>
      </c>
      <c r="G78" s="85">
        <v>0</v>
      </c>
      <c r="H78" s="86">
        <v>0</v>
      </c>
      <c r="I78" s="86">
        <v>0</v>
      </c>
      <c r="J78" s="86"/>
      <c r="K78" s="86"/>
      <c r="L78" s="86"/>
      <c r="M78" s="86"/>
      <c r="N78" s="86"/>
      <c r="O78" s="86"/>
      <c r="P78" s="86"/>
      <c r="Q78" s="86"/>
      <c r="R78" s="87"/>
      <c r="T78" s="81"/>
      <c r="U78" s="92" t="str">
        <f t="shared" si="42"/>
        <v>Legal Fees</v>
      </c>
      <c r="V78" s="83"/>
      <c r="W78" s="84">
        <f t="shared" si="69"/>
        <v>0</v>
      </c>
      <c r="X78" s="84">
        <f t="shared" si="70"/>
        <v>0</v>
      </c>
      <c r="Y78" s="85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6">
        <v>0</v>
      </c>
      <c r="AH78" s="86">
        <v>0</v>
      </c>
      <c r="AI78" s="86">
        <v>0</v>
      </c>
      <c r="AJ78" s="87">
        <v>0</v>
      </c>
      <c r="AL78" s="81"/>
      <c r="AM78" s="92" t="str">
        <f t="shared" si="44"/>
        <v>Legal Fees</v>
      </c>
      <c r="AN78" s="83"/>
      <c r="AO78" s="84">
        <f t="shared" si="71"/>
        <v>0</v>
      </c>
      <c r="AP78" s="84">
        <f t="shared" si="72"/>
        <v>0</v>
      </c>
      <c r="AQ78" s="85">
        <v>0</v>
      </c>
      <c r="AR78" s="86">
        <v>0</v>
      </c>
      <c r="AS78" s="86">
        <v>0</v>
      </c>
      <c r="AT78" s="86">
        <v>0</v>
      </c>
      <c r="AU78" s="86">
        <v>0</v>
      </c>
      <c r="AV78" s="86">
        <v>0</v>
      </c>
      <c r="AW78" s="86">
        <v>0</v>
      </c>
      <c r="AX78" s="86">
        <v>0</v>
      </c>
      <c r="AY78" s="86">
        <v>0</v>
      </c>
      <c r="AZ78" s="86">
        <v>0</v>
      </c>
      <c r="BA78" s="86">
        <v>0</v>
      </c>
      <c r="BB78" s="87">
        <v>0</v>
      </c>
      <c r="BD78" s="81"/>
      <c r="BE78" s="92" t="str">
        <f t="shared" si="46"/>
        <v>Legal Fees</v>
      </c>
      <c r="BF78" s="83"/>
      <c r="BG78" s="84">
        <f t="shared" si="73"/>
        <v>0</v>
      </c>
      <c r="BH78" s="84">
        <f t="shared" si="74"/>
        <v>0</v>
      </c>
      <c r="BI78" s="85">
        <v>0</v>
      </c>
      <c r="BJ78" s="86">
        <v>0</v>
      </c>
      <c r="BK78" s="86">
        <v>0</v>
      </c>
      <c r="BL78" s="86">
        <v>0</v>
      </c>
      <c r="BM78" s="86">
        <v>0</v>
      </c>
      <c r="BN78" s="86">
        <v>0</v>
      </c>
      <c r="BO78" s="86">
        <v>0</v>
      </c>
      <c r="BP78" s="86">
        <v>0</v>
      </c>
      <c r="BQ78" s="86">
        <v>0</v>
      </c>
      <c r="BR78" s="86">
        <v>0</v>
      </c>
      <c r="BS78" s="86">
        <v>0</v>
      </c>
      <c r="BT78" s="87">
        <v>0</v>
      </c>
      <c r="BV78" s="81"/>
      <c r="BW78" s="92" t="str">
        <f t="shared" si="48"/>
        <v>Legal Fees</v>
      </c>
      <c r="BX78" s="83"/>
      <c r="BY78" s="84">
        <f t="shared" si="16"/>
        <v>0</v>
      </c>
      <c r="BZ78" s="85">
        <f t="shared" si="75"/>
        <v>0</v>
      </c>
      <c r="CA78" s="86">
        <f t="shared" si="76"/>
        <v>0</v>
      </c>
      <c r="CB78" s="86">
        <f t="shared" si="77"/>
        <v>0</v>
      </c>
      <c r="CC78" s="86">
        <f t="shared" si="78"/>
        <v>0</v>
      </c>
      <c r="CD78" s="84">
        <f t="shared" si="4"/>
        <v>0</v>
      </c>
      <c r="CE78" s="85">
        <f t="shared" si="79"/>
        <v>0</v>
      </c>
      <c r="CF78" s="86">
        <f t="shared" si="80"/>
        <v>0</v>
      </c>
      <c r="CG78" s="86">
        <f t="shared" si="81"/>
        <v>0</v>
      </c>
      <c r="CH78" s="86">
        <f t="shared" si="82"/>
        <v>0</v>
      </c>
      <c r="CI78" s="84">
        <f t="shared" si="5"/>
        <v>0</v>
      </c>
      <c r="CJ78" s="85">
        <f t="shared" si="83"/>
        <v>0</v>
      </c>
      <c r="CK78" s="86">
        <f t="shared" si="84"/>
        <v>0</v>
      </c>
      <c r="CL78" s="86">
        <f t="shared" si="85"/>
        <v>0</v>
      </c>
      <c r="CM78" s="87">
        <f t="shared" si="86"/>
        <v>0</v>
      </c>
      <c r="CO78" s="81"/>
      <c r="CP78" s="92" t="str">
        <f t="shared" si="49"/>
        <v>Legal Fees</v>
      </c>
      <c r="CQ78" s="83"/>
      <c r="CR78" s="84">
        <f t="shared" si="66"/>
        <v>0</v>
      </c>
      <c r="CS78" s="84">
        <f t="shared" si="66"/>
        <v>0</v>
      </c>
      <c r="CT78" s="85">
        <f t="shared" si="65"/>
        <v>0</v>
      </c>
      <c r="CU78" s="86">
        <f t="shared" si="65"/>
        <v>0</v>
      </c>
      <c r="CV78" s="86">
        <f t="shared" si="65"/>
        <v>0</v>
      </c>
      <c r="CW78" s="86">
        <f t="shared" si="65"/>
        <v>0</v>
      </c>
      <c r="CX78" s="86">
        <f t="shared" si="65"/>
        <v>0</v>
      </c>
      <c r="CY78" s="86">
        <f t="shared" si="65"/>
        <v>0</v>
      </c>
      <c r="CZ78" s="86">
        <f t="shared" si="65"/>
        <v>0</v>
      </c>
      <c r="DA78" s="86">
        <f t="shared" si="65"/>
        <v>0</v>
      </c>
      <c r="DB78" s="86">
        <f t="shared" si="65"/>
        <v>0</v>
      </c>
      <c r="DC78" s="86">
        <f t="shared" si="65"/>
        <v>0</v>
      </c>
      <c r="DD78" s="86">
        <f t="shared" si="65"/>
        <v>0</v>
      </c>
      <c r="DE78" s="87">
        <f t="shared" si="65"/>
        <v>0</v>
      </c>
      <c r="DG78" s="81"/>
      <c r="DH78" s="92" t="str">
        <f t="shared" si="50"/>
        <v>Legal Fees</v>
      </c>
      <c r="DI78" s="83"/>
      <c r="DJ78" s="88" t="str">
        <f t="shared" si="87"/>
        <v/>
      </c>
      <c r="DK78" s="88" t="str">
        <f t="shared" si="87"/>
        <v/>
      </c>
      <c r="DL78" s="89" t="str">
        <f t="shared" si="87"/>
        <v/>
      </c>
      <c r="DM78" s="90" t="str">
        <f t="shared" si="87"/>
        <v/>
      </c>
      <c r="DN78" s="90" t="str">
        <f t="shared" si="87"/>
        <v/>
      </c>
      <c r="DO78" s="90" t="str">
        <f t="shared" si="87"/>
        <v/>
      </c>
      <c r="DP78" s="90" t="str">
        <f t="shared" si="87"/>
        <v/>
      </c>
      <c r="DQ78" s="90" t="str">
        <f t="shared" si="87"/>
        <v/>
      </c>
      <c r="DR78" s="90" t="str">
        <f t="shared" si="87"/>
        <v/>
      </c>
      <c r="DS78" s="90" t="str">
        <f t="shared" si="87"/>
        <v/>
      </c>
      <c r="DT78" s="90" t="str">
        <f t="shared" si="87"/>
        <v/>
      </c>
      <c r="DU78" s="90" t="str">
        <f t="shared" si="87"/>
        <v/>
      </c>
      <c r="DV78" s="90" t="str">
        <f t="shared" si="87"/>
        <v/>
      </c>
      <c r="DW78" s="91" t="str">
        <f t="shared" si="87"/>
        <v/>
      </c>
      <c r="DY78" s="180">
        <f t="shared" si="61"/>
        <v>20</v>
      </c>
      <c r="DZ78" s="180" t="str">
        <f t="shared" si="62"/>
        <v>Legal Fees</v>
      </c>
      <c r="EA78" s="181">
        <f t="shared" si="63"/>
        <v>0</v>
      </c>
    </row>
    <row r="79" spans="2:131" ht="11.85" customHeight="1" x14ac:dyDescent="0.15">
      <c r="B79" s="81"/>
      <c r="C79" s="92" t="s">
        <v>146</v>
      </c>
      <c r="D79" s="83"/>
      <c r="E79" s="84">
        <f t="shared" si="67"/>
        <v>0</v>
      </c>
      <c r="F79" s="84">
        <f t="shared" si="68"/>
        <v>0</v>
      </c>
      <c r="G79" s="85">
        <v>0</v>
      </c>
      <c r="H79" s="86">
        <v>0</v>
      </c>
      <c r="I79" s="86">
        <v>0</v>
      </c>
      <c r="J79" s="86"/>
      <c r="K79" s="86"/>
      <c r="L79" s="86"/>
      <c r="M79" s="86"/>
      <c r="N79" s="86"/>
      <c r="O79" s="86"/>
      <c r="P79" s="86"/>
      <c r="Q79" s="86"/>
      <c r="R79" s="87"/>
      <c r="T79" s="81"/>
      <c r="U79" s="92" t="str">
        <f t="shared" si="42"/>
        <v>License And Permits</v>
      </c>
      <c r="V79" s="83"/>
      <c r="W79" s="84">
        <f t="shared" si="69"/>
        <v>0</v>
      </c>
      <c r="X79" s="84">
        <f t="shared" si="70"/>
        <v>0</v>
      </c>
      <c r="Y79" s="85">
        <v>0</v>
      </c>
      <c r="Z79" s="86">
        <v>0</v>
      </c>
      <c r="AA79" s="86">
        <v>0</v>
      </c>
      <c r="AB79" s="86">
        <v>0</v>
      </c>
      <c r="AC79" s="86">
        <v>0</v>
      </c>
      <c r="AD79" s="86">
        <v>0</v>
      </c>
      <c r="AE79" s="86">
        <v>0</v>
      </c>
      <c r="AF79" s="86">
        <v>0</v>
      </c>
      <c r="AG79" s="86">
        <v>0</v>
      </c>
      <c r="AH79" s="86">
        <v>0</v>
      </c>
      <c r="AI79" s="86">
        <v>0</v>
      </c>
      <c r="AJ79" s="87">
        <v>0</v>
      </c>
      <c r="AL79" s="81"/>
      <c r="AM79" s="92" t="str">
        <f t="shared" si="44"/>
        <v>License And Permits</v>
      </c>
      <c r="AN79" s="83"/>
      <c r="AO79" s="84">
        <f t="shared" si="71"/>
        <v>0</v>
      </c>
      <c r="AP79" s="84">
        <f t="shared" si="72"/>
        <v>0</v>
      </c>
      <c r="AQ79" s="85">
        <v>0</v>
      </c>
      <c r="AR79" s="86">
        <v>0</v>
      </c>
      <c r="AS79" s="86">
        <v>0</v>
      </c>
      <c r="AT79" s="86">
        <v>0</v>
      </c>
      <c r="AU79" s="86">
        <v>0</v>
      </c>
      <c r="AV79" s="86">
        <v>0</v>
      </c>
      <c r="AW79" s="86">
        <v>0</v>
      </c>
      <c r="AX79" s="86">
        <v>0</v>
      </c>
      <c r="AY79" s="86">
        <v>0</v>
      </c>
      <c r="AZ79" s="86">
        <v>0</v>
      </c>
      <c r="BA79" s="86">
        <v>0</v>
      </c>
      <c r="BB79" s="87">
        <v>0</v>
      </c>
      <c r="BD79" s="81"/>
      <c r="BE79" s="92" t="str">
        <f t="shared" si="46"/>
        <v>License And Permits</v>
      </c>
      <c r="BF79" s="83"/>
      <c r="BG79" s="84">
        <f t="shared" si="73"/>
        <v>0</v>
      </c>
      <c r="BH79" s="84">
        <f t="shared" si="74"/>
        <v>0</v>
      </c>
      <c r="BI79" s="85">
        <v>0</v>
      </c>
      <c r="BJ79" s="86">
        <v>0</v>
      </c>
      <c r="BK79" s="86">
        <v>0</v>
      </c>
      <c r="BL79" s="86">
        <v>0</v>
      </c>
      <c r="BM79" s="86">
        <v>0</v>
      </c>
      <c r="BN79" s="86">
        <v>0</v>
      </c>
      <c r="BO79" s="86">
        <v>0</v>
      </c>
      <c r="BP79" s="86">
        <v>0</v>
      </c>
      <c r="BQ79" s="86">
        <v>0</v>
      </c>
      <c r="BR79" s="86">
        <v>0</v>
      </c>
      <c r="BS79" s="86">
        <v>0</v>
      </c>
      <c r="BT79" s="87">
        <v>0</v>
      </c>
      <c r="BV79" s="81"/>
      <c r="BW79" s="92" t="str">
        <f t="shared" si="48"/>
        <v>License And Permits</v>
      </c>
      <c r="BX79" s="83"/>
      <c r="BY79" s="84">
        <f t="shared" si="16"/>
        <v>0</v>
      </c>
      <c r="BZ79" s="85">
        <f t="shared" si="75"/>
        <v>0</v>
      </c>
      <c r="CA79" s="86">
        <f t="shared" si="76"/>
        <v>0</v>
      </c>
      <c r="CB79" s="86">
        <f t="shared" si="77"/>
        <v>0</v>
      </c>
      <c r="CC79" s="86">
        <f t="shared" si="78"/>
        <v>0</v>
      </c>
      <c r="CD79" s="84">
        <f t="shared" si="4"/>
        <v>0</v>
      </c>
      <c r="CE79" s="85">
        <f t="shared" si="79"/>
        <v>0</v>
      </c>
      <c r="CF79" s="86">
        <f t="shared" si="80"/>
        <v>0</v>
      </c>
      <c r="CG79" s="86">
        <f t="shared" si="81"/>
        <v>0</v>
      </c>
      <c r="CH79" s="86">
        <f t="shared" si="82"/>
        <v>0</v>
      </c>
      <c r="CI79" s="84">
        <f t="shared" si="5"/>
        <v>0</v>
      </c>
      <c r="CJ79" s="85">
        <f t="shared" si="83"/>
        <v>0</v>
      </c>
      <c r="CK79" s="86">
        <f t="shared" si="84"/>
        <v>0</v>
      </c>
      <c r="CL79" s="86">
        <f t="shared" si="85"/>
        <v>0</v>
      </c>
      <c r="CM79" s="87">
        <f t="shared" si="86"/>
        <v>0</v>
      </c>
      <c r="CO79" s="81"/>
      <c r="CP79" s="92" t="str">
        <f t="shared" si="49"/>
        <v>License And Permits</v>
      </c>
      <c r="CQ79" s="83"/>
      <c r="CR79" s="84">
        <f t="shared" si="66"/>
        <v>0</v>
      </c>
      <c r="CS79" s="84">
        <f t="shared" si="66"/>
        <v>0</v>
      </c>
      <c r="CT79" s="85">
        <f t="shared" si="65"/>
        <v>0</v>
      </c>
      <c r="CU79" s="86">
        <f t="shared" si="65"/>
        <v>0</v>
      </c>
      <c r="CV79" s="86">
        <f t="shared" si="65"/>
        <v>0</v>
      </c>
      <c r="CW79" s="86">
        <f t="shared" si="65"/>
        <v>0</v>
      </c>
      <c r="CX79" s="86">
        <f t="shared" si="65"/>
        <v>0</v>
      </c>
      <c r="CY79" s="86">
        <f t="shared" si="65"/>
        <v>0</v>
      </c>
      <c r="CZ79" s="86">
        <f t="shared" si="65"/>
        <v>0</v>
      </c>
      <c r="DA79" s="86">
        <f t="shared" si="65"/>
        <v>0</v>
      </c>
      <c r="DB79" s="86">
        <f t="shared" si="65"/>
        <v>0</v>
      </c>
      <c r="DC79" s="86">
        <f t="shared" si="65"/>
        <v>0</v>
      </c>
      <c r="DD79" s="86">
        <f t="shared" si="65"/>
        <v>0</v>
      </c>
      <c r="DE79" s="87">
        <f t="shared" si="65"/>
        <v>0</v>
      </c>
      <c r="DG79" s="81"/>
      <c r="DH79" s="92" t="str">
        <f t="shared" si="50"/>
        <v>License And Permits</v>
      </c>
      <c r="DI79" s="83"/>
      <c r="DJ79" s="88" t="str">
        <f t="shared" si="87"/>
        <v/>
      </c>
      <c r="DK79" s="88" t="str">
        <f t="shared" si="87"/>
        <v/>
      </c>
      <c r="DL79" s="89" t="str">
        <f t="shared" si="87"/>
        <v/>
      </c>
      <c r="DM79" s="90" t="str">
        <f t="shared" si="87"/>
        <v/>
      </c>
      <c r="DN79" s="90" t="str">
        <f t="shared" si="87"/>
        <v/>
      </c>
      <c r="DO79" s="90" t="str">
        <f t="shared" si="87"/>
        <v/>
      </c>
      <c r="DP79" s="90" t="str">
        <f t="shared" si="87"/>
        <v/>
      </c>
      <c r="DQ79" s="90" t="str">
        <f t="shared" si="87"/>
        <v/>
      </c>
      <c r="DR79" s="90" t="str">
        <f t="shared" si="87"/>
        <v/>
      </c>
      <c r="DS79" s="90" t="str">
        <f t="shared" si="87"/>
        <v/>
      </c>
      <c r="DT79" s="90" t="str">
        <f t="shared" si="87"/>
        <v/>
      </c>
      <c r="DU79" s="90" t="str">
        <f t="shared" si="87"/>
        <v/>
      </c>
      <c r="DV79" s="90" t="str">
        <f t="shared" si="87"/>
        <v/>
      </c>
      <c r="DW79" s="91" t="str">
        <f t="shared" si="87"/>
        <v/>
      </c>
      <c r="DY79" s="180">
        <f t="shared" si="61"/>
        <v>20</v>
      </c>
      <c r="DZ79" s="180" t="str">
        <f t="shared" si="62"/>
        <v>License And Permits</v>
      </c>
      <c r="EA79" s="181">
        <f t="shared" si="63"/>
        <v>0</v>
      </c>
    </row>
    <row r="80" spans="2:131" ht="11.85" customHeight="1" x14ac:dyDescent="0.15">
      <c r="B80" s="81"/>
      <c r="C80" s="92" t="s">
        <v>147</v>
      </c>
      <c r="D80" s="83"/>
      <c r="E80" s="84">
        <f t="shared" si="67"/>
        <v>0</v>
      </c>
      <c r="F80" s="84">
        <f t="shared" si="68"/>
        <v>0</v>
      </c>
      <c r="G80" s="85">
        <v>0</v>
      </c>
      <c r="H80" s="86">
        <v>0</v>
      </c>
      <c r="I80" s="86">
        <v>0</v>
      </c>
      <c r="J80" s="86"/>
      <c r="K80" s="86"/>
      <c r="L80" s="86"/>
      <c r="M80" s="86"/>
      <c r="N80" s="86"/>
      <c r="O80" s="86"/>
      <c r="P80" s="86"/>
      <c r="Q80" s="86"/>
      <c r="R80" s="87"/>
      <c r="T80" s="81"/>
      <c r="U80" s="92" t="str">
        <f t="shared" si="42"/>
        <v>Life Cup</v>
      </c>
      <c r="V80" s="83"/>
      <c r="W80" s="84">
        <f t="shared" si="69"/>
        <v>0</v>
      </c>
      <c r="X80" s="84">
        <f t="shared" si="70"/>
        <v>0</v>
      </c>
      <c r="Y80" s="85">
        <v>0</v>
      </c>
      <c r="Z80" s="86">
        <v>0</v>
      </c>
      <c r="AA80" s="86">
        <v>0</v>
      </c>
      <c r="AB80" s="86">
        <v>0</v>
      </c>
      <c r="AC80" s="86">
        <v>0</v>
      </c>
      <c r="AD80" s="86">
        <v>0</v>
      </c>
      <c r="AE80" s="86">
        <v>0</v>
      </c>
      <c r="AF80" s="86">
        <v>0</v>
      </c>
      <c r="AG80" s="86">
        <v>0</v>
      </c>
      <c r="AH80" s="86">
        <v>0</v>
      </c>
      <c r="AI80" s="86">
        <v>0</v>
      </c>
      <c r="AJ80" s="87">
        <v>0</v>
      </c>
      <c r="AL80" s="81"/>
      <c r="AM80" s="92" t="str">
        <f t="shared" si="44"/>
        <v>Life Cup</v>
      </c>
      <c r="AN80" s="83"/>
      <c r="AO80" s="84">
        <f t="shared" si="71"/>
        <v>0</v>
      </c>
      <c r="AP80" s="84">
        <f t="shared" si="72"/>
        <v>0</v>
      </c>
      <c r="AQ80" s="85">
        <v>0</v>
      </c>
      <c r="AR80" s="86">
        <v>0</v>
      </c>
      <c r="AS80" s="86">
        <v>0</v>
      </c>
      <c r="AT80" s="86">
        <v>0</v>
      </c>
      <c r="AU80" s="86">
        <v>0</v>
      </c>
      <c r="AV80" s="86">
        <v>0</v>
      </c>
      <c r="AW80" s="86">
        <v>0</v>
      </c>
      <c r="AX80" s="86">
        <v>0</v>
      </c>
      <c r="AY80" s="86">
        <v>0</v>
      </c>
      <c r="AZ80" s="86">
        <v>0</v>
      </c>
      <c r="BA80" s="86">
        <v>0</v>
      </c>
      <c r="BB80" s="87">
        <v>0</v>
      </c>
      <c r="BD80" s="81"/>
      <c r="BE80" s="92" t="str">
        <f t="shared" si="46"/>
        <v>Life Cup</v>
      </c>
      <c r="BF80" s="83"/>
      <c r="BG80" s="84">
        <f t="shared" si="73"/>
        <v>0</v>
      </c>
      <c r="BH80" s="84">
        <f t="shared" si="74"/>
        <v>0</v>
      </c>
      <c r="BI80" s="85">
        <v>0</v>
      </c>
      <c r="BJ80" s="86">
        <v>0</v>
      </c>
      <c r="BK80" s="86">
        <v>0</v>
      </c>
      <c r="BL80" s="86">
        <v>0</v>
      </c>
      <c r="BM80" s="86">
        <v>0</v>
      </c>
      <c r="BN80" s="86">
        <v>0</v>
      </c>
      <c r="BO80" s="86">
        <v>0</v>
      </c>
      <c r="BP80" s="86">
        <v>0</v>
      </c>
      <c r="BQ80" s="86">
        <v>0</v>
      </c>
      <c r="BR80" s="86">
        <v>0</v>
      </c>
      <c r="BS80" s="86">
        <v>0</v>
      </c>
      <c r="BT80" s="87">
        <v>0</v>
      </c>
      <c r="BV80" s="81"/>
      <c r="BW80" s="92" t="str">
        <f t="shared" si="48"/>
        <v>Life Cup</v>
      </c>
      <c r="BX80" s="83"/>
      <c r="BY80" s="84">
        <f t="shared" si="16"/>
        <v>0</v>
      </c>
      <c r="BZ80" s="85">
        <f t="shared" si="75"/>
        <v>0</v>
      </c>
      <c r="CA80" s="86">
        <f t="shared" si="76"/>
        <v>0</v>
      </c>
      <c r="CB80" s="86">
        <f t="shared" si="77"/>
        <v>0</v>
      </c>
      <c r="CC80" s="86">
        <f t="shared" si="78"/>
        <v>0</v>
      </c>
      <c r="CD80" s="84">
        <f t="shared" si="4"/>
        <v>0</v>
      </c>
      <c r="CE80" s="85">
        <f t="shared" si="79"/>
        <v>0</v>
      </c>
      <c r="CF80" s="86">
        <f t="shared" si="80"/>
        <v>0</v>
      </c>
      <c r="CG80" s="86">
        <f t="shared" si="81"/>
        <v>0</v>
      </c>
      <c r="CH80" s="86">
        <f t="shared" si="82"/>
        <v>0</v>
      </c>
      <c r="CI80" s="84">
        <f t="shared" si="5"/>
        <v>0</v>
      </c>
      <c r="CJ80" s="85">
        <f t="shared" si="83"/>
        <v>0</v>
      </c>
      <c r="CK80" s="86">
        <f t="shared" si="84"/>
        <v>0</v>
      </c>
      <c r="CL80" s="86">
        <f t="shared" si="85"/>
        <v>0</v>
      </c>
      <c r="CM80" s="87">
        <f t="shared" si="86"/>
        <v>0</v>
      </c>
      <c r="CO80" s="81"/>
      <c r="CP80" s="92" t="str">
        <f t="shared" si="49"/>
        <v>Life Cup</v>
      </c>
      <c r="CQ80" s="83"/>
      <c r="CR80" s="84">
        <f t="shared" si="66"/>
        <v>0</v>
      </c>
      <c r="CS80" s="84">
        <f t="shared" si="66"/>
        <v>0</v>
      </c>
      <c r="CT80" s="85">
        <f t="shared" si="65"/>
        <v>0</v>
      </c>
      <c r="CU80" s="86">
        <f t="shared" si="65"/>
        <v>0</v>
      </c>
      <c r="CV80" s="86">
        <f t="shared" si="65"/>
        <v>0</v>
      </c>
      <c r="CW80" s="86">
        <f t="shared" si="65"/>
        <v>0</v>
      </c>
      <c r="CX80" s="86">
        <f t="shared" si="65"/>
        <v>0</v>
      </c>
      <c r="CY80" s="86">
        <f t="shared" si="65"/>
        <v>0</v>
      </c>
      <c r="CZ80" s="86">
        <f t="shared" si="65"/>
        <v>0</v>
      </c>
      <c r="DA80" s="86">
        <f t="shared" si="65"/>
        <v>0</v>
      </c>
      <c r="DB80" s="86">
        <f t="shared" si="65"/>
        <v>0</v>
      </c>
      <c r="DC80" s="86">
        <f t="shared" si="65"/>
        <v>0</v>
      </c>
      <c r="DD80" s="86">
        <f t="shared" si="65"/>
        <v>0</v>
      </c>
      <c r="DE80" s="87">
        <f t="shared" si="65"/>
        <v>0</v>
      </c>
      <c r="DG80" s="81"/>
      <c r="DH80" s="92" t="str">
        <f t="shared" si="50"/>
        <v>Life Cup</v>
      </c>
      <c r="DI80" s="83"/>
      <c r="DJ80" s="88" t="str">
        <f t="shared" si="87"/>
        <v/>
      </c>
      <c r="DK80" s="88" t="str">
        <f t="shared" si="87"/>
        <v/>
      </c>
      <c r="DL80" s="89" t="str">
        <f t="shared" si="87"/>
        <v/>
      </c>
      <c r="DM80" s="90" t="str">
        <f t="shared" si="87"/>
        <v/>
      </c>
      <c r="DN80" s="90" t="str">
        <f t="shared" si="87"/>
        <v/>
      </c>
      <c r="DO80" s="90" t="str">
        <f t="shared" si="87"/>
        <v/>
      </c>
      <c r="DP80" s="90" t="str">
        <f t="shared" si="87"/>
        <v/>
      </c>
      <c r="DQ80" s="90" t="str">
        <f t="shared" si="87"/>
        <v/>
      </c>
      <c r="DR80" s="90" t="str">
        <f t="shared" si="87"/>
        <v/>
      </c>
      <c r="DS80" s="90" t="str">
        <f t="shared" si="87"/>
        <v/>
      </c>
      <c r="DT80" s="90" t="str">
        <f t="shared" si="87"/>
        <v/>
      </c>
      <c r="DU80" s="90" t="str">
        <f t="shared" si="87"/>
        <v/>
      </c>
      <c r="DV80" s="90" t="str">
        <f t="shared" si="87"/>
        <v/>
      </c>
      <c r="DW80" s="91" t="str">
        <f t="shared" si="87"/>
        <v/>
      </c>
      <c r="DY80" s="180">
        <f t="shared" si="61"/>
        <v>20</v>
      </c>
      <c r="DZ80" s="180" t="str">
        <f t="shared" si="62"/>
        <v>Life Cup</v>
      </c>
      <c r="EA80" s="181">
        <f t="shared" si="63"/>
        <v>0</v>
      </c>
    </row>
    <row r="81" spans="2:131" ht="11.85" customHeight="1" x14ac:dyDescent="0.15">
      <c r="B81" s="81"/>
      <c r="C81" s="92" t="s">
        <v>148</v>
      </c>
      <c r="D81" s="83"/>
      <c r="E81" s="84">
        <f t="shared" si="67"/>
        <v>0</v>
      </c>
      <c r="F81" s="84">
        <f t="shared" si="68"/>
        <v>0</v>
      </c>
      <c r="G81" s="85">
        <v>0</v>
      </c>
      <c r="H81" s="86">
        <v>0</v>
      </c>
      <c r="I81" s="86">
        <v>0</v>
      </c>
      <c r="J81" s="86"/>
      <c r="K81" s="86"/>
      <c r="L81" s="86"/>
      <c r="M81" s="86"/>
      <c r="N81" s="86"/>
      <c r="O81" s="86"/>
      <c r="P81" s="86"/>
      <c r="Q81" s="86"/>
      <c r="R81" s="87"/>
      <c r="T81" s="81"/>
      <c r="U81" s="92" t="str">
        <f t="shared" si="42"/>
        <v>Light Bulbs</v>
      </c>
      <c r="V81" s="83"/>
      <c r="W81" s="84">
        <f t="shared" si="69"/>
        <v>0</v>
      </c>
      <c r="X81" s="84">
        <f t="shared" si="70"/>
        <v>0</v>
      </c>
      <c r="Y81" s="85">
        <v>0</v>
      </c>
      <c r="Z81" s="86">
        <v>0</v>
      </c>
      <c r="AA81" s="86">
        <v>0</v>
      </c>
      <c r="AB81" s="86">
        <v>0</v>
      </c>
      <c r="AC81" s="86">
        <v>0</v>
      </c>
      <c r="AD81" s="86">
        <v>0</v>
      </c>
      <c r="AE81" s="86">
        <v>0</v>
      </c>
      <c r="AF81" s="86">
        <v>0</v>
      </c>
      <c r="AG81" s="86">
        <v>0</v>
      </c>
      <c r="AH81" s="86">
        <v>0</v>
      </c>
      <c r="AI81" s="86">
        <v>0</v>
      </c>
      <c r="AJ81" s="87">
        <v>0</v>
      </c>
      <c r="AL81" s="81"/>
      <c r="AM81" s="92" t="str">
        <f t="shared" si="44"/>
        <v>Light Bulbs</v>
      </c>
      <c r="AN81" s="83"/>
      <c r="AO81" s="84">
        <f t="shared" si="71"/>
        <v>0</v>
      </c>
      <c r="AP81" s="84">
        <f t="shared" si="72"/>
        <v>0</v>
      </c>
      <c r="AQ81" s="85">
        <v>0</v>
      </c>
      <c r="AR81" s="86">
        <v>0</v>
      </c>
      <c r="AS81" s="86">
        <v>0</v>
      </c>
      <c r="AT81" s="86">
        <v>0</v>
      </c>
      <c r="AU81" s="86">
        <v>0</v>
      </c>
      <c r="AV81" s="86">
        <v>0</v>
      </c>
      <c r="AW81" s="86">
        <v>0</v>
      </c>
      <c r="AX81" s="86">
        <v>0</v>
      </c>
      <c r="AY81" s="86">
        <v>0</v>
      </c>
      <c r="AZ81" s="86">
        <v>0</v>
      </c>
      <c r="BA81" s="86">
        <v>0</v>
      </c>
      <c r="BB81" s="87">
        <v>0</v>
      </c>
      <c r="BD81" s="81"/>
      <c r="BE81" s="92" t="str">
        <f t="shared" si="46"/>
        <v>Light Bulbs</v>
      </c>
      <c r="BF81" s="83"/>
      <c r="BG81" s="84">
        <f t="shared" si="73"/>
        <v>0</v>
      </c>
      <c r="BH81" s="84">
        <f t="shared" si="74"/>
        <v>0</v>
      </c>
      <c r="BI81" s="85">
        <v>0</v>
      </c>
      <c r="BJ81" s="86">
        <v>0</v>
      </c>
      <c r="BK81" s="86">
        <v>0</v>
      </c>
      <c r="BL81" s="86">
        <v>0</v>
      </c>
      <c r="BM81" s="86">
        <v>0</v>
      </c>
      <c r="BN81" s="86">
        <v>0</v>
      </c>
      <c r="BO81" s="86">
        <v>0</v>
      </c>
      <c r="BP81" s="86">
        <v>0</v>
      </c>
      <c r="BQ81" s="86">
        <v>0</v>
      </c>
      <c r="BR81" s="86">
        <v>0</v>
      </c>
      <c r="BS81" s="86">
        <v>0</v>
      </c>
      <c r="BT81" s="87">
        <v>0</v>
      </c>
      <c r="BV81" s="81"/>
      <c r="BW81" s="92" t="str">
        <f t="shared" si="48"/>
        <v>Light Bulbs</v>
      </c>
      <c r="BX81" s="83"/>
      <c r="BY81" s="84">
        <f t="shared" si="16"/>
        <v>0</v>
      </c>
      <c r="BZ81" s="85">
        <f t="shared" si="75"/>
        <v>0</v>
      </c>
      <c r="CA81" s="86">
        <f t="shared" si="76"/>
        <v>0</v>
      </c>
      <c r="CB81" s="86">
        <f t="shared" si="77"/>
        <v>0</v>
      </c>
      <c r="CC81" s="86">
        <f t="shared" si="78"/>
        <v>0</v>
      </c>
      <c r="CD81" s="84">
        <f t="shared" si="4"/>
        <v>0</v>
      </c>
      <c r="CE81" s="85">
        <f t="shared" si="79"/>
        <v>0</v>
      </c>
      <c r="CF81" s="86">
        <f t="shared" si="80"/>
        <v>0</v>
      </c>
      <c r="CG81" s="86">
        <f t="shared" si="81"/>
        <v>0</v>
      </c>
      <c r="CH81" s="86">
        <f t="shared" si="82"/>
        <v>0</v>
      </c>
      <c r="CI81" s="84">
        <f t="shared" si="5"/>
        <v>0</v>
      </c>
      <c r="CJ81" s="85">
        <f t="shared" si="83"/>
        <v>0</v>
      </c>
      <c r="CK81" s="86">
        <f t="shared" si="84"/>
        <v>0</v>
      </c>
      <c r="CL81" s="86">
        <f t="shared" si="85"/>
        <v>0</v>
      </c>
      <c r="CM81" s="87">
        <f t="shared" si="86"/>
        <v>0</v>
      </c>
      <c r="CO81" s="81"/>
      <c r="CP81" s="92" t="str">
        <f t="shared" si="49"/>
        <v>Light Bulbs</v>
      </c>
      <c r="CQ81" s="83"/>
      <c r="CR81" s="84">
        <f t="shared" si="66"/>
        <v>0</v>
      </c>
      <c r="CS81" s="84">
        <f t="shared" si="66"/>
        <v>0</v>
      </c>
      <c r="CT81" s="85">
        <f t="shared" si="65"/>
        <v>0</v>
      </c>
      <c r="CU81" s="86">
        <f t="shared" si="65"/>
        <v>0</v>
      </c>
      <c r="CV81" s="86">
        <f t="shared" si="65"/>
        <v>0</v>
      </c>
      <c r="CW81" s="86">
        <f t="shared" si="65"/>
        <v>0</v>
      </c>
      <c r="CX81" s="86">
        <f t="shared" si="65"/>
        <v>0</v>
      </c>
      <c r="CY81" s="86">
        <f t="shared" si="65"/>
        <v>0</v>
      </c>
      <c r="CZ81" s="86">
        <f t="shared" si="65"/>
        <v>0</v>
      </c>
      <c r="DA81" s="86">
        <f t="shared" si="65"/>
        <v>0</v>
      </c>
      <c r="DB81" s="86">
        <f t="shared" si="65"/>
        <v>0</v>
      </c>
      <c r="DC81" s="86">
        <f t="shared" si="65"/>
        <v>0</v>
      </c>
      <c r="DD81" s="86">
        <f t="shared" si="65"/>
        <v>0</v>
      </c>
      <c r="DE81" s="87">
        <f t="shared" si="65"/>
        <v>0</v>
      </c>
      <c r="DG81" s="81"/>
      <c r="DH81" s="92" t="str">
        <f t="shared" si="50"/>
        <v>Light Bulbs</v>
      </c>
      <c r="DI81" s="83"/>
      <c r="DJ81" s="88" t="str">
        <f t="shared" si="87"/>
        <v/>
      </c>
      <c r="DK81" s="88" t="str">
        <f t="shared" si="87"/>
        <v/>
      </c>
      <c r="DL81" s="89" t="str">
        <f t="shared" si="87"/>
        <v/>
      </c>
      <c r="DM81" s="90" t="str">
        <f t="shared" si="87"/>
        <v/>
      </c>
      <c r="DN81" s="90" t="str">
        <f t="shared" si="87"/>
        <v/>
      </c>
      <c r="DO81" s="90" t="str">
        <f t="shared" si="87"/>
        <v/>
      </c>
      <c r="DP81" s="90" t="str">
        <f t="shared" si="87"/>
        <v/>
      </c>
      <c r="DQ81" s="90" t="str">
        <f t="shared" si="87"/>
        <v/>
      </c>
      <c r="DR81" s="90" t="str">
        <f t="shared" si="87"/>
        <v/>
      </c>
      <c r="DS81" s="90" t="str">
        <f t="shared" si="87"/>
        <v/>
      </c>
      <c r="DT81" s="90" t="str">
        <f t="shared" si="87"/>
        <v/>
      </c>
      <c r="DU81" s="90" t="str">
        <f t="shared" si="87"/>
        <v/>
      </c>
      <c r="DV81" s="90" t="str">
        <f t="shared" si="87"/>
        <v/>
      </c>
      <c r="DW81" s="91" t="str">
        <f t="shared" si="87"/>
        <v/>
      </c>
      <c r="DY81" s="180">
        <f t="shared" si="61"/>
        <v>20</v>
      </c>
      <c r="DZ81" s="180" t="str">
        <f t="shared" si="62"/>
        <v>Light Bulbs</v>
      </c>
      <c r="EA81" s="181">
        <f t="shared" si="63"/>
        <v>0</v>
      </c>
    </row>
    <row r="82" spans="2:131" ht="11.85" customHeight="1" x14ac:dyDescent="0.15">
      <c r="B82" s="81"/>
      <c r="C82" s="92" t="s">
        <v>149</v>
      </c>
      <c r="D82" s="83"/>
      <c r="E82" s="84">
        <f t="shared" si="67"/>
        <v>0</v>
      </c>
      <c r="F82" s="84">
        <f t="shared" si="68"/>
        <v>0</v>
      </c>
      <c r="G82" s="85">
        <v>0</v>
      </c>
      <c r="H82" s="86">
        <v>0</v>
      </c>
      <c r="I82" s="86">
        <v>0</v>
      </c>
      <c r="J82" s="86"/>
      <c r="K82" s="86"/>
      <c r="L82" s="86"/>
      <c r="M82" s="86"/>
      <c r="N82" s="86"/>
      <c r="O82" s="86"/>
      <c r="P82" s="86"/>
      <c r="Q82" s="86"/>
      <c r="R82" s="87"/>
      <c r="T82" s="81"/>
      <c r="U82" s="92" t="str">
        <f t="shared" si="42"/>
        <v>Linen</v>
      </c>
      <c r="V82" s="83"/>
      <c r="W82" s="84">
        <f t="shared" si="69"/>
        <v>0</v>
      </c>
      <c r="X82" s="84">
        <f t="shared" si="70"/>
        <v>0</v>
      </c>
      <c r="Y82" s="85">
        <v>0</v>
      </c>
      <c r="Z82" s="86">
        <v>0</v>
      </c>
      <c r="AA82" s="86">
        <v>0</v>
      </c>
      <c r="AB82" s="86">
        <v>0</v>
      </c>
      <c r="AC82" s="86">
        <v>0</v>
      </c>
      <c r="AD82" s="86">
        <v>0</v>
      </c>
      <c r="AE82" s="86">
        <v>0</v>
      </c>
      <c r="AF82" s="86">
        <v>0</v>
      </c>
      <c r="AG82" s="86">
        <v>0</v>
      </c>
      <c r="AH82" s="86">
        <v>0</v>
      </c>
      <c r="AI82" s="86">
        <v>0</v>
      </c>
      <c r="AJ82" s="87">
        <v>0</v>
      </c>
      <c r="AL82" s="81"/>
      <c r="AM82" s="92" t="str">
        <f t="shared" si="44"/>
        <v>Linen</v>
      </c>
      <c r="AN82" s="83"/>
      <c r="AO82" s="84">
        <f t="shared" si="71"/>
        <v>0</v>
      </c>
      <c r="AP82" s="84">
        <f t="shared" si="72"/>
        <v>0</v>
      </c>
      <c r="AQ82" s="85">
        <v>0</v>
      </c>
      <c r="AR82" s="86">
        <v>0</v>
      </c>
      <c r="AS82" s="86">
        <v>0</v>
      </c>
      <c r="AT82" s="86">
        <v>0</v>
      </c>
      <c r="AU82" s="86">
        <v>0</v>
      </c>
      <c r="AV82" s="86">
        <v>0</v>
      </c>
      <c r="AW82" s="86">
        <v>0</v>
      </c>
      <c r="AX82" s="86">
        <v>0</v>
      </c>
      <c r="AY82" s="86">
        <v>0</v>
      </c>
      <c r="AZ82" s="86">
        <v>0</v>
      </c>
      <c r="BA82" s="86">
        <v>0</v>
      </c>
      <c r="BB82" s="87">
        <v>0</v>
      </c>
      <c r="BD82" s="81"/>
      <c r="BE82" s="92" t="str">
        <f t="shared" si="46"/>
        <v>Linen</v>
      </c>
      <c r="BF82" s="83"/>
      <c r="BG82" s="84">
        <f t="shared" si="73"/>
        <v>0</v>
      </c>
      <c r="BH82" s="84">
        <f t="shared" si="74"/>
        <v>0</v>
      </c>
      <c r="BI82" s="85">
        <v>0</v>
      </c>
      <c r="BJ82" s="86">
        <v>0</v>
      </c>
      <c r="BK82" s="86">
        <v>0</v>
      </c>
      <c r="BL82" s="86">
        <v>0</v>
      </c>
      <c r="BM82" s="86">
        <v>0</v>
      </c>
      <c r="BN82" s="86">
        <v>0</v>
      </c>
      <c r="BO82" s="86">
        <v>0</v>
      </c>
      <c r="BP82" s="86">
        <v>0</v>
      </c>
      <c r="BQ82" s="86">
        <v>0</v>
      </c>
      <c r="BR82" s="86">
        <v>0</v>
      </c>
      <c r="BS82" s="86">
        <v>0</v>
      </c>
      <c r="BT82" s="87">
        <v>0</v>
      </c>
      <c r="BV82" s="81"/>
      <c r="BW82" s="92" t="str">
        <f t="shared" si="48"/>
        <v>Linen</v>
      </c>
      <c r="BX82" s="83"/>
      <c r="BY82" s="84">
        <f t="shared" si="16"/>
        <v>0</v>
      </c>
      <c r="BZ82" s="85">
        <f t="shared" si="75"/>
        <v>0</v>
      </c>
      <c r="CA82" s="86">
        <f t="shared" si="76"/>
        <v>0</v>
      </c>
      <c r="CB82" s="86">
        <f t="shared" si="77"/>
        <v>0</v>
      </c>
      <c r="CC82" s="86">
        <f t="shared" si="78"/>
        <v>0</v>
      </c>
      <c r="CD82" s="84">
        <f t="shared" si="4"/>
        <v>0</v>
      </c>
      <c r="CE82" s="85">
        <f t="shared" si="79"/>
        <v>0</v>
      </c>
      <c r="CF82" s="86">
        <f t="shared" si="80"/>
        <v>0</v>
      </c>
      <c r="CG82" s="86">
        <f t="shared" si="81"/>
        <v>0</v>
      </c>
      <c r="CH82" s="86">
        <f t="shared" si="82"/>
        <v>0</v>
      </c>
      <c r="CI82" s="84">
        <f t="shared" si="5"/>
        <v>0</v>
      </c>
      <c r="CJ82" s="85">
        <f t="shared" si="83"/>
        <v>0</v>
      </c>
      <c r="CK82" s="86">
        <f t="shared" si="84"/>
        <v>0</v>
      </c>
      <c r="CL82" s="86">
        <f t="shared" si="85"/>
        <v>0</v>
      </c>
      <c r="CM82" s="87">
        <f t="shared" si="86"/>
        <v>0</v>
      </c>
      <c r="CO82" s="81"/>
      <c r="CP82" s="92" t="str">
        <f t="shared" si="49"/>
        <v>Linen</v>
      </c>
      <c r="CQ82" s="83"/>
      <c r="CR82" s="84">
        <f t="shared" si="66"/>
        <v>0</v>
      </c>
      <c r="CS82" s="84">
        <f t="shared" si="66"/>
        <v>0</v>
      </c>
      <c r="CT82" s="85">
        <f t="shared" si="65"/>
        <v>0</v>
      </c>
      <c r="CU82" s="86">
        <f t="shared" si="65"/>
        <v>0</v>
      </c>
      <c r="CV82" s="86">
        <f t="shared" si="65"/>
        <v>0</v>
      </c>
      <c r="CW82" s="86">
        <f t="shared" si="65"/>
        <v>0</v>
      </c>
      <c r="CX82" s="86">
        <f t="shared" si="65"/>
        <v>0</v>
      </c>
      <c r="CY82" s="86">
        <f t="shared" si="65"/>
        <v>0</v>
      </c>
      <c r="CZ82" s="86">
        <f t="shared" si="65"/>
        <v>0</v>
      </c>
      <c r="DA82" s="86">
        <f t="shared" si="65"/>
        <v>0</v>
      </c>
      <c r="DB82" s="86">
        <f t="shared" si="65"/>
        <v>0</v>
      </c>
      <c r="DC82" s="86">
        <f t="shared" si="65"/>
        <v>0</v>
      </c>
      <c r="DD82" s="86">
        <f t="shared" si="65"/>
        <v>0</v>
      </c>
      <c r="DE82" s="87">
        <f t="shared" si="65"/>
        <v>0</v>
      </c>
      <c r="DG82" s="81"/>
      <c r="DH82" s="92" t="str">
        <f t="shared" si="50"/>
        <v>Linen</v>
      </c>
      <c r="DI82" s="83"/>
      <c r="DJ82" s="88" t="str">
        <f t="shared" si="87"/>
        <v/>
      </c>
      <c r="DK82" s="88" t="str">
        <f t="shared" si="87"/>
        <v/>
      </c>
      <c r="DL82" s="89" t="str">
        <f t="shared" si="87"/>
        <v/>
      </c>
      <c r="DM82" s="90" t="str">
        <f t="shared" si="87"/>
        <v/>
      </c>
      <c r="DN82" s="90" t="str">
        <f t="shared" si="87"/>
        <v/>
      </c>
      <c r="DO82" s="90" t="str">
        <f t="shared" si="87"/>
        <v/>
      </c>
      <c r="DP82" s="90" t="str">
        <f t="shared" si="87"/>
        <v/>
      </c>
      <c r="DQ82" s="90" t="str">
        <f t="shared" si="87"/>
        <v/>
      </c>
      <c r="DR82" s="90" t="str">
        <f t="shared" si="87"/>
        <v/>
      </c>
      <c r="DS82" s="90" t="str">
        <f t="shared" si="87"/>
        <v/>
      </c>
      <c r="DT82" s="90" t="str">
        <f t="shared" si="87"/>
        <v/>
      </c>
      <c r="DU82" s="90" t="str">
        <f t="shared" si="87"/>
        <v/>
      </c>
      <c r="DV82" s="90" t="str">
        <f t="shared" si="87"/>
        <v/>
      </c>
      <c r="DW82" s="91" t="str">
        <f t="shared" si="87"/>
        <v/>
      </c>
      <c r="DY82" s="180">
        <f t="shared" si="61"/>
        <v>20</v>
      </c>
      <c r="DZ82" s="180" t="str">
        <f t="shared" si="62"/>
        <v>Linen</v>
      </c>
      <c r="EA82" s="181">
        <f t="shared" si="63"/>
        <v>0</v>
      </c>
    </row>
    <row r="83" spans="2:131" ht="11.85" customHeight="1" x14ac:dyDescent="0.15">
      <c r="B83" s="81"/>
      <c r="C83" s="92" t="s">
        <v>150</v>
      </c>
      <c r="D83" s="83"/>
      <c r="E83" s="84">
        <f t="shared" si="67"/>
        <v>0</v>
      </c>
      <c r="F83" s="84">
        <f t="shared" si="68"/>
        <v>0</v>
      </c>
      <c r="G83" s="85">
        <v>0</v>
      </c>
      <c r="H83" s="86">
        <v>0</v>
      </c>
      <c r="I83" s="86">
        <v>0</v>
      </c>
      <c r="J83" s="86"/>
      <c r="K83" s="86"/>
      <c r="L83" s="86"/>
      <c r="M83" s="86"/>
      <c r="N83" s="86"/>
      <c r="O83" s="86"/>
      <c r="P83" s="86"/>
      <c r="Q83" s="86"/>
      <c r="R83" s="87"/>
      <c r="T83" s="81"/>
      <c r="U83" s="92" t="str">
        <f t="shared" ref="U83:U117" si="88">$C83</f>
        <v>Magazine Advertising</v>
      </c>
      <c r="V83" s="83"/>
      <c r="W83" s="84">
        <f t="shared" si="69"/>
        <v>10800</v>
      </c>
      <c r="X83" s="84">
        <f t="shared" si="70"/>
        <v>10800</v>
      </c>
      <c r="Y83" s="85">
        <v>2600</v>
      </c>
      <c r="Z83" s="86">
        <v>4500</v>
      </c>
      <c r="AA83" s="86">
        <v>3700</v>
      </c>
      <c r="AB83" s="86">
        <v>0</v>
      </c>
      <c r="AC83" s="86">
        <v>0</v>
      </c>
      <c r="AD83" s="86">
        <v>0</v>
      </c>
      <c r="AE83" s="86">
        <v>0</v>
      </c>
      <c r="AF83" s="86">
        <v>0</v>
      </c>
      <c r="AG83" s="86">
        <v>0</v>
      </c>
      <c r="AH83" s="86">
        <v>0</v>
      </c>
      <c r="AI83" s="86">
        <v>0</v>
      </c>
      <c r="AJ83" s="87">
        <v>0</v>
      </c>
      <c r="AL83" s="81"/>
      <c r="AM83" s="92" t="str">
        <f t="shared" ref="AM83:AM117" si="89">$C83</f>
        <v>Magazine Advertising</v>
      </c>
      <c r="AN83" s="83"/>
      <c r="AO83" s="84">
        <f t="shared" si="71"/>
        <v>3600</v>
      </c>
      <c r="AP83" s="84">
        <f t="shared" si="72"/>
        <v>0</v>
      </c>
      <c r="AQ83" s="85">
        <v>0</v>
      </c>
      <c r="AR83" s="86">
        <v>0</v>
      </c>
      <c r="AS83" s="86">
        <v>0</v>
      </c>
      <c r="AT83" s="86">
        <v>0</v>
      </c>
      <c r="AU83" s="86">
        <v>3600</v>
      </c>
      <c r="AV83" s="86">
        <v>0</v>
      </c>
      <c r="AW83" s="86">
        <v>0</v>
      </c>
      <c r="AX83" s="86">
        <v>0</v>
      </c>
      <c r="AY83" s="86">
        <v>0</v>
      </c>
      <c r="AZ83" s="86">
        <v>0</v>
      </c>
      <c r="BA83" s="86">
        <v>0</v>
      </c>
      <c r="BB83" s="87">
        <v>0</v>
      </c>
      <c r="BD83" s="81"/>
      <c r="BE83" s="92" t="str">
        <f t="shared" ref="BE83:BE117" si="90">$C83</f>
        <v>Magazine Advertising</v>
      </c>
      <c r="BF83" s="83"/>
      <c r="BG83" s="84">
        <f t="shared" si="73"/>
        <v>7408</v>
      </c>
      <c r="BH83" s="84">
        <f t="shared" si="74"/>
        <v>0</v>
      </c>
      <c r="BI83" s="85">
        <v>0</v>
      </c>
      <c r="BJ83" s="86">
        <v>0</v>
      </c>
      <c r="BK83" s="86">
        <v>0</v>
      </c>
      <c r="BL83" s="86">
        <v>2304</v>
      </c>
      <c r="BM83" s="86">
        <v>0</v>
      </c>
      <c r="BN83" s="86">
        <v>0</v>
      </c>
      <c r="BO83" s="86">
        <v>0</v>
      </c>
      <c r="BP83" s="86">
        <v>0</v>
      </c>
      <c r="BQ83" s="86">
        <v>0</v>
      </c>
      <c r="BR83" s="86">
        <v>2304</v>
      </c>
      <c r="BS83" s="86">
        <v>2800</v>
      </c>
      <c r="BT83" s="87">
        <v>0</v>
      </c>
      <c r="BV83" s="81"/>
      <c r="BW83" s="92" t="str">
        <f t="shared" ref="BW83:BW117" si="91">$C83</f>
        <v>Magazine Advertising</v>
      </c>
      <c r="BX83" s="83"/>
      <c r="BY83" s="84">
        <f t="shared" si="16"/>
        <v>0</v>
      </c>
      <c r="BZ83" s="85">
        <f t="shared" si="75"/>
        <v>0</v>
      </c>
      <c r="CA83" s="86">
        <f t="shared" si="76"/>
        <v>0</v>
      </c>
      <c r="CB83" s="86">
        <f t="shared" si="77"/>
        <v>0</v>
      </c>
      <c r="CC83" s="86">
        <f t="shared" si="78"/>
        <v>0</v>
      </c>
      <c r="CD83" s="84">
        <f t="shared" si="4"/>
        <v>10800</v>
      </c>
      <c r="CE83" s="85">
        <f t="shared" si="79"/>
        <v>10800</v>
      </c>
      <c r="CF83" s="86">
        <f t="shared" si="80"/>
        <v>0</v>
      </c>
      <c r="CG83" s="86">
        <f t="shared" si="81"/>
        <v>0</v>
      </c>
      <c r="CH83" s="86">
        <f t="shared" si="82"/>
        <v>0</v>
      </c>
      <c r="CI83" s="84">
        <f t="shared" si="5"/>
        <v>3600</v>
      </c>
      <c r="CJ83" s="85">
        <f t="shared" si="83"/>
        <v>0</v>
      </c>
      <c r="CK83" s="86">
        <f t="shared" si="84"/>
        <v>3600</v>
      </c>
      <c r="CL83" s="86">
        <f t="shared" si="85"/>
        <v>0</v>
      </c>
      <c r="CM83" s="87">
        <f t="shared" si="86"/>
        <v>0</v>
      </c>
      <c r="CO83" s="81"/>
      <c r="CP83" s="92" t="str">
        <f t="shared" ref="CP83:CP117" si="92">$C83</f>
        <v>Magazine Advertising</v>
      </c>
      <c r="CQ83" s="83"/>
      <c r="CR83" s="84">
        <f t="shared" si="66"/>
        <v>-10800</v>
      </c>
      <c r="CS83" s="84">
        <f t="shared" si="66"/>
        <v>-10800</v>
      </c>
      <c r="CT83" s="85">
        <f t="shared" si="65"/>
        <v>-2600</v>
      </c>
      <c r="CU83" s="86">
        <f t="shared" si="65"/>
        <v>-4500</v>
      </c>
      <c r="CV83" s="86">
        <f t="shared" si="65"/>
        <v>-3700</v>
      </c>
      <c r="CW83" s="86">
        <f t="shared" si="65"/>
        <v>0</v>
      </c>
      <c r="CX83" s="86">
        <f t="shared" si="65"/>
        <v>0</v>
      </c>
      <c r="CY83" s="86">
        <f t="shared" si="65"/>
        <v>0</v>
      </c>
      <c r="CZ83" s="86">
        <f t="shared" si="65"/>
        <v>0</v>
      </c>
      <c r="DA83" s="86">
        <f t="shared" si="65"/>
        <v>0</v>
      </c>
      <c r="DB83" s="86">
        <f t="shared" si="65"/>
        <v>0</v>
      </c>
      <c r="DC83" s="86">
        <f t="shared" si="65"/>
        <v>0</v>
      </c>
      <c r="DD83" s="86">
        <f t="shared" si="65"/>
        <v>0</v>
      </c>
      <c r="DE83" s="87">
        <f t="shared" si="65"/>
        <v>0</v>
      </c>
      <c r="DG83" s="81"/>
      <c r="DH83" s="92" t="str">
        <f t="shared" ref="DH83:DH117" si="93">$C83</f>
        <v>Magazine Advertising</v>
      </c>
      <c r="DI83" s="83"/>
      <c r="DJ83" s="88">
        <f t="shared" si="87"/>
        <v>0</v>
      </c>
      <c r="DK83" s="88">
        <f t="shared" si="87"/>
        <v>0</v>
      </c>
      <c r="DL83" s="89">
        <f t="shared" si="87"/>
        <v>0</v>
      </c>
      <c r="DM83" s="90">
        <f t="shared" si="87"/>
        <v>0</v>
      </c>
      <c r="DN83" s="90">
        <f t="shared" si="87"/>
        <v>0</v>
      </c>
      <c r="DO83" s="90" t="str">
        <f t="shared" si="87"/>
        <v/>
      </c>
      <c r="DP83" s="90" t="str">
        <f t="shared" si="87"/>
        <v/>
      </c>
      <c r="DQ83" s="90" t="str">
        <f t="shared" si="87"/>
        <v/>
      </c>
      <c r="DR83" s="90" t="str">
        <f t="shared" si="87"/>
        <v/>
      </c>
      <c r="DS83" s="90" t="str">
        <f t="shared" si="87"/>
        <v/>
      </c>
      <c r="DT83" s="90" t="str">
        <f t="shared" si="87"/>
        <v/>
      </c>
      <c r="DU83" s="90" t="str">
        <f t="shared" si="87"/>
        <v/>
      </c>
      <c r="DV83" s="90" t="str">
        <f t="shared" si="87"/>
        <v/>
      </c>
      <c r="DW83" s="91" t="str">
        <f t="shared" si="87"/>
        <v/>
      </c>
      <c r="DY83" s="180">
        <f t="shared" si="61"/>
        <v>2</v>
      </c>
      <c r="DZ83" s="180" t="str">
        <f t="shared" si="62"/>
        <v>Magazine Advertising</v>
      </c>
      <c r="EA83" s="181">
        <f t="shared" si="63"/>
        <v>3700</v>
      </c>
    </row>
    <row r="84" spans="2:131" ht="11.85" customHeight="1" x14ac:dyDescent="0.15">
      <c r="B84" s="81"/>
      <c r="C84" s="92" t="s">
        <v>151</v>
      </c>
      <c r="D84" s="83"/>
      <c r="E84" s="84">
        <f t="shared" si="67"/>
        <v>0</v>
      </c>
      <c r="F84" s="84">
        <f t="shared" si="68"/>
        <v>0</v>
      </c>
      <c r="G84" s="85">
        <v>0</v>
      </c>
      <c r="H84" s="86">
        <v>0</v>
      </c>
      <c r="I84" s="86">
        <v>0</v>
      </c>
      <c r="J84" s="86"/>
      <c r="K84" s="86"/>
      <c r="L84" s="86"/>
      <c r="M84" s="86"/>
      <c r="N84" s="86"/>
      <c r="O84" s="86"/>
      <c r="P84" s="86"/>
      <c r="Q84" s="86"/>
      <c r="R84" s="87"/>
      <c r="T84" s="81"/>
      <c r="U84" s="92" t="str">
        <f t="shared" si="88"/>
        <v>Maintenance Contract</v>
      </c>
      <c r="V84" s="83"/>
      <c r="W84" s="84">
        <f t="shared" si="69"/>
        <v>0</v>
      </c>
      <c r="X84" s="84">
        <f t="shared" si="70"/>
        <v>0</v>
      </c>
      <c r="Y84" s="85">
        <v>0</v>
      </c>
      <c r="Z84" s="86">
        <v>0</v>
      </c>
      <c r="AA84" s="86">
        <v>0</v>
      </c>
      <c r="AB84" s="86">
        <v>0</v>
      </c>
      <c r="AC84" s="86">
        <v>0</v>
      </c>
      <c r="AD84" s="86">
        <v>0</v>
      </c>
      <c r="AE84" s="86">
        <v>0</v>
      </c>
      <c r="AF84" s="86">
        <v>0</v>
      </c>
      <c r="AG84" s="86">
        <v>0</v>
      </c>
      <c r="AH84" s="86">
        <v>0</v>
      </c>
      <c r="AI84" s="86">
        <v>0</v>
      </c>
      <c r="AJ84" s="87">
        <v>0</v>
      </c>
      <c r="AL84" s="81"/>
      <c r="AM84" s="92" t="str">
        <f t="shared" si="89"/>
        <v>Maintenance Contract</v>
      </c>
      <c r="AN84" s="83"/>
      <c r="AO84" s="84">
        <f t="shared" si="71"/>
        <v>0</v>
      </c>
      <c r="AP84" s="84">
        <f t="shared" si="72"/>
        <v>0</v>
      </c>
      <c r="AQ84" s="85">
        <v>0</v>
      </c>
      <c r="AR84" s="86">
        <v>0</v>
      </c>
      <c r="AS84" s="86">
        <v>0</v>
      </c>
      <c r="AT84" s="86">
        <v>0</v>
      </c>
      <c r="AU84" s="86">
        <v>0</v>
      </c>
      <c r="AV84" s="86">
        <v>0</v>
      </c>
      <c r="AW84" s="86">
        <v>0</v>
      </c>
      <c r="AX84" s="86">
        <v>0</v>
      </c>
      <c r="AY84" s="86">
        <v>0</v>
      </c>
      <c r="AZ84" s="86">
        <v>0</v>
      </c>
      <c r="BA84" s="86">
        <v>0</v>
      </c>
      <c r="BB84" s="87">
        <v>0</v>
      </c>
      <c r="BD84" s="81"/>
      <c r="BE84" s="92" t="str">
        <f t="shared" si="90"/>
        <v>Maintenance Contract</v>
      </c>
      <c r="BF84" s="83"/>
      <c r="BG84" s="84">
        <f t="shared" si="73"/>
        <v>0</v>
      </c>
      <c r="BH84" s="84">
        <f t="shared" si="74"/>
        <v>0</v>
      </c>
      <c r="BI84" s="85">
        <v>0</v>
      </c>
      <c r="BJ84" s="86">
        <v>0</v>
      </c>
      <c r="BK84" s="86">
        <v>0</v>
      </c>
      <c r="BL84" s="86">
        <v>0</v>
      </c>
      <c r="BM84" s="86">
        <v>0</v>
      </c>
      <c r="BN84" s="86">
        <v>0</v>
      </c>
      <c r="BO84" s="86">
        <v>0</v>
      </c>
      <c r="BP84" s="86">
        <v>0</v>
      </c>
      <c r="BQ84" s="86">
        <v>0</v>
      </c>
      <c r="BR84" s="86">
        <v>0</v>
      </c>
      <c r="BS84" s="86">
        <v>0</v>
      </c>
      <c r="BT84" s="87">
        <v>0</v>
      </c>
      <c r="BV84" s="81"/>
      <c r="BW84" s="92" t="str">
        <f t="shared" si="91"/>
        <v>Maintenance Contract</v>
      </c>
      <c r="BX84" s="83"/>
      <c r="BY84" s="84">
        <f t="shared" si="16"/>
        <v>0</v>
      </c>
      <c r="BZ84" s="85">
        <f t="shared" si="75"/>
        <v>0</v>
      </c>
      <c r="CA84" s="86">
        <f t="shared" si="76"/>
        <v>0</v>
      </c>
      <c r="CB84" s="86">
        <f t="shared" si="77"/>
        <v>0</v>
      </c>
      <c r="CC84" s="86">
        <f t="shared" si="78"/>
        <v>0</v>
      </c>
      <c r="CD84" s="84">
        <f t="shared" si="4"/>
        <v>0</v>
      </c>
      <c r="CE84" s="85">
        <f t="shared" si="79"/>
        <v>0</v>
      </c>
      <c r="CF84" s="86">
        <f t="shared" si="80"/>
        <v>0</v>
      </c>
      <c r="CG84" s="86">
        <f t="shared" si="81"/>
        <v>0</v>
      </c>
      <c r="CH84" s="86">
        <f t="shared" si="82"/>
        <v>0</v>
      </c>
      <c r="CI84" s="84">
        <f t="shared" si="5"/>
        <v>0</v>
      </c>
      <c r="CJ84" s="85">
        <f t="shared" si="83"/>
        <v>0</v>
      </c>
      <c r="CK84" s="86">
        <f t="shared" si="84"/>
        <v>0</v>
      </c>
      <c r="CL84" s="86">
        <f t="shared" si="85"/>
        <v>0</v>
      </c>
      <c r="CM84" s="87">
        <f t="shared" si="86"/>
        <v>0</v>
      </c>
      <c r="CO84" s="81"/>
      <c r="CP84" s="92" t="str">
        <f t="shared" si="92"/>
        <v>Maintenance Contract</v>
      </c>
      <c r="CQ84" s="83"/>
      <c r="CR84" s="84">
        <f t="shared" si="66"/>
        <v>0</v>
      </c>
      <c r="CS84" s="84">
        <f t="shared" si="66"/>
        <v>0</v>
      </c>
      <c r="CT84" s="85">
        <f t="shared" si="65"/>
        <v>0</v>
      </c>
      <c r="CU84" s="86">
        <f t="shared" si="65"/>
        <v>0</v>
      </c>
      <c r="CV84" s="86">
        <f t="shared" si="65"/>
        <v>0</v>
      </c>
      <c r="CW84" s="86">
        <f t="shared" ref="CW84:DE112" si="94">J84-AB84</f>
        <v>0</v>
      </c>
      <c r="CX84" s="86">
        <f t="shared" si="94"/>
        <v>0</v>
      </c>
      <c r="CY84" s="86">
        <f t="shared" si="94"/>
        <v>0</v>
      </c>
      <c r="CZ84" s="86">
        <f t="shared" si="94"/>
        <v>0</v>
      </c>
      <c r="DA84" s="86">
        <f t="shared" si="94"/>
        <v>0</v>
      </c>
      <c r="DB84" s="86">
        <f t="shared" si="94"/>
        <v>0</v>
      </c>
      <c r="DC84" s="86">
        <f t="shared" si="94"/>
        <v>0</v>
      </c>
      <c r="DD84" s="86">
        <f t="shared" si="94"/>
        <v>0</v>
      </c>
      <c r="DE84" s="87">
        <f t="shared" si="94"/>
        <v>0</v>
      </c>
      <c r="DG84" s="81"/>
      <c r="DH84" s="92" t="str">
        <f t="shared" si="93"/>
        <v>Maintenance Contract</v>
      </c>
      <c r="DI84" s="83"/>
      <c r="DJ84" s="88" t="str">
        <f t="shared" si="87"/>
        <v/>
      </c>
      <c r="DK84" s="88" t="str">
        <f t="shared" si="87"/>
        <v/>
      </c>
      <c r="DL84" s="89" t="str">
        <f t="shared" si="87"/>
        <v/>
      </c>
      <c r="DM84" s="90" t="str">
        <f t="shared" si="87"/>
        <v/>
      </c>
      <c r="DN84" s="90" t="str">
        <f t="shared" si="87"/>
        <v/>
      </c>
      <c r="DO84" s="90" t="str">
        <f t="shared" si="87"/>
        <v/>
      </c>
      <c r="DP84" s="90" t="str">
        <f t="shared" si="87"/>
        <v/>
      </c>
      <c r="DQ84" s="90" t="str">
        <f t="shared" si="87"/>
        <v/>
      </c>
      <c r="DR84" s="90" t="str">
        <f t="shared" si="87"/>
        <v/>
      </c>
      <c r="DS84" s="90" t="str">
        <f t="shared" si="87"/>
        <v/>
      </c>
      <c r="DT84" s="90" t="str">
        <f t="shared" si="87"/>
        <v/>
      </c>
      <c r="DU84" s="90" t="str">
        <f t="shared" si="87"/>
        <v/>
      </c>
      <c r="DV84" s="90" t="str">
        <f t="shared" si="87"/>
        <v/>
      </c>
      <c r="DW84" s="91" t="str">
        <f t="shared" si="87"/>
        <v/>
      </c>
      <c r="DY84" s="180">
        <f t="shared" si="61"/>
        <v>20</v>
      </c>
      <c r="DZ84" s="180" t="str">
        <f t="shared" si="62"/>
        <v>Maintenance Contract</v>
      </c>
      <c r="EA84" s="181">
        <f t="shared" si="63"/>
        <v>0</v>
      </c>
    </row>
    <row r="85" spans="2:131" ht="11.85" customHeight="1" x14ac:dyDescent="0.15">
      <c r="B85" s="81"/>
      <c r="C85" s="92" t="s">
        <v>152</v>
      </c>
      <c r="D85" s="83"/>
      <c r="E85" s="84">
        <f t="shared" si="67"/>
        <v>0</v>
      </c>
      <c r="F85" s="84">
        <f t="shared" si="68"/>
        <v>0</v>
      </c>
      <c r="G85" s="85">
        <v>0</v>
      </c>
      <c r="H85" s="86">
        <v>0</v>
      </c>
      <c r="I85" s="86">
        <v>0</v>
      </c>
      <c r="J85" s="86"/>
      <c r="K85" s="86"/>
      <c r="L85" s="86"/>
      <c r="M85" s="86"/>
      <c r="N85" s="86"/>
      <c r="O85" s="86"/>
      <c r="P85" s="86"/>
      <c r="Q85" s="86"/>
      <c r="R85" s="87"/>
      <c r="T85" s="81"/>
      <c r="U85" s="92" t="str">
        <f t="shared" si="88"/>
        <v>Management Fee - Base</v>
      </c>
      <c r="V85" s="83"/>
      <c r="W85" s="84">
        <f t="shared" si="69"/>
        <v>0</v>
      </c>
      <c r="X85" s="84">
        <f t="shared" si="70"/>
        <v>0</v>
      </c>
      <c r="Y85" s="85">
        <v>0</v>
      </c>
      <c r="Z85" s="86">
        <v>0</v>
      </c>
      <c r="AA85" s="86">
        <v>0</v>
      </c>
      <c r="AB85" s="86">
        <v>0</v>
      </c>
      <c r="AC85" s="86">
        <v>0</v>
      </c>
      <c r="AD85" s="86">
        <v>0</v>
      </c>
      <c r="AE85" s="86">
        <v>0</v>
      </c>
      <c r="AF85" s="86">
        <v>0</v>
      </c>
      <c r="AG85" s="86">
        <v>0</v>
      </c>
      <c r="AH85" s="86">
        <v>0</v>
      </c>
      <c r="AI85" s="86">
        <v>0</v>
      </c>
      <c r="AJ85" s="87">
        <v>0</v>
      </c>
      <c r="AL85" s="81"/>
      <c r="AM85" s="92" t="str">
        <f t="shared" si="89"/>
        <v>Management Fee - Base</v>
      </c>
      <c r="AN85" s="83"/>
      <c r="AO85" s="84">
        <f t="shared" si="71"/>
        <v>0</v>
      </c>
      <c r="AP85" s="84">
        <f t="shared" si="72"/>
        <v>0</v>
      </c>
      <c r="AQ85" s="85">
        <v>0</v>
      </c>
      <c r="AR85" s="86">
        <v>0</v>
      </c>
      <c r="AS85" s="86">
        <v>0</v>
      </c>
      <c r="AT85" s="86">
        <v>0</v>
      </c>
      <c r="AU85" s="86">
        <v>0</v>
      </c>
      <c r="AV85" s="86">
        <v>0</v>
      </c>
      <c r="AW85" s="86">
        <v>0</v>
      </c>
      <c r="AX85" s="86">
        <v>0</v>
      </c>
      <c r="AY85" s="86">
        <v>0</v>
      </c>
      <c r="AZ85" s="86">
        <v>0</v>
      </c>
      <c r="BA85" s="86">
        <v>0</v>
      </c>
      <c r="BB85" s="87">
        <v>0</v>
      </c>
      <c r="BD85" s="81"/>
      <c r="BE85" s="92" t="str">
        <f t="shared" si="90"/>
        <v>Management Fee - Base</v>
      </c>
      <c r="BF85" s="83"/>
      <c r="BG85" s="84">
        <f t="shared" si="73"/>
        <v>0</v>
      </c>
      <c r="BH85" s="84">
        <f t="shared" si="74"/>
        <v>0</v>
      </c>
      <c r="BI85" s="85">
        <v>0</v>
      </c>
      <c r="BJ85" s="86">
        <v>0</v>
      </c>
      <c r="BK85" s="86">
        <v>0</v>
      </c>
      <c r="BL85" s="86">
        <v>0</v>
      </c>
      <c r="BM85" s="86">
        <v>0</v>
      </c>
      <c r="BN85" s="86">
        <v>0</v>
      </c>
      <c r="BO85" s="86">
        <v>0</v>
      </c>
      <c r="BP85" s="86">
        <v>0</v>
      </c>
      <c r="BQ85" s="86">
        <v>0</v>
      </c>
      <c r="BR85" s="86">
        <v>0</v>
      </c>
      <c r="BS85" s="86">
        <v>0</v>
      </c>
      <c r="BT85" s="87">
        <v>0</v>
      </c>
      <c r="BV85" s="81"/>
      <c r="BW85" s="92" t="str">
        <f t="shared" si="91"/>
        <v>Management Fee - Base</v>
      </c>
      <c r="BX85" s="83"/>
      <c r="BY85" s="84">
        <f t="shared" si="16"/>
        <v>0</v>
      </c>
      <c r="BZ85" s="85">
        <f t="shared" si="75"/>
        <v>0</v>
      </c>
      <c r="CA85" s="86">
        <f t="shared" si="76"/>
        <v>0</v>
      </c>
      <c r="CB85" s="86">
        <f t="shared" si="77"/>
        <v>0</v>
      </c>
      <c r="CC85" s="86">
        <f t="shared" si="78"/>
        <v>0</v>
      </c>
      <c r="CD85" s="84">
        <f t="shared" si="4"/>
        <v>0</v>
      </c>
      <c r="CE85" s="85">
        <f t="shared" si="79"/>
        <v>0</v>
      </c>
      <c r="CF85" s="86">
        <f t="shared" si="80"/>
        <v>0</v>
      </c>
      <c r="CG85" s="86">
        <f t="shared" si="81"/>
        <v>0</v>
      </c>
      <c r="CH85" s="86">
        <f t="shared" si="82"/>
        <v>0</v>
      </c>
      <c r="CI85" s="84">
        <f t="shared" si="5"/>
        <v>0</v>
      </c>
      <c r="CJ85" s="85">
        <f t="shared" si="83"/>
        <v>0</v>
      </c>
      <c r="CK85" s="86">
        <f t="shared" si="84"/>
        <v>0</v>
      </c>
      <c r="CL85" s="86">
        <f t="shared" si="85"/>
        <v>0</v>
      </c>
      <c r="CM85" s="87">
        <f t="shared" si="86"/>
        <v>0</v>
      </c>
      <c r="CO85" s="81"/>
      <c r="CP85" s="92" t="str">
        <f t="shared" si="92"/>
        <v>Management Fee - Base</v>
      </c>
      <c r="CQ85" s="83"/>
      <c r="CR85" s="84">
        <f t="shared" si="66"/>
        <v>0</v>
      </c>
      <c r="CS85" s="84">
        <f t="shared" si="66"/>
        <v>0</v>
      </c>
      <c r="CT85" s="85">
        <f t="shared" si="66"/>
        <v>0</v>
      </c>
      <c r="CU85" s="86">
        <f t="shared" si="66"/>
        <v>0</v>
      </c>
      <c r="CV85" s="86">
        <f t="shared" si="66"/>
        <v>0</v>
      </c>
      <c r="CW85" s="86">
        <f t="shared" si="94"/>
        <v>0</v>
      </c>
      <c r="CX85" s="86">
        <f t="shared" si="94"/>
        <v>0</v>
      </c>
      <c r="CY85" s="86">
        <f t="shared" si="94"/>
        <v>0</v>
      </c>
      <c r="CZ85" s="86">
        <f t="shared" si="94"/>
        <v>0</v>
      </c>
      <c r="DA85" s="86">
        <f t="shared" si="94"/>
        <v>0</v>
      </c>
      <c r="DB85" s="86">
        <f t="shared" si="94"/>
        <v>0</v>
      </c>
      <c r="DC85" s="86">
        <f t="shared" si="94"/>
        <v>0</v>
      </c>
      <c r="DD85" s="86">
        <f t="shared" si="94"/>
        <v>0</v>
      </c>
      <c r="DE85" s="87">
        <f t="shared" si="94"/>
        <v>0</v>
      </c>
      <c r="DG85" s="81"/>
      <c r="DH85" s="92" t="str">
        <f t="shared" si="93"/>
        <v>Management Fee - Base</v>
      </c>
      <c r="DI85" s="83"/>
      <c r="DJ85" s="88" t="str">
        <f t="shared" si="87"/>
        <v/>
      </c>
      <c r="DK85" s="88" t="str">
        <f t="shared" si="87"/>
        <v/>
      </c>
      <c r="DL85" s="89" t="str">
        <f t="shared" si="87"/>
        <v/>
      </c>
      <c r="DM85" s="90" t="str">
        <f t="shared" si="87"/>
        <v/>
      </c>
      <c r="DN85" s="90" t="str">
        <f t="shared" si="87"/>
        <v/>
      </c>
      <c r="DO85" s="90" t="str">
        <f t="shared" si="87"/>
        <v/>
      </c>
      <c r="DP85" s="90" t="str">
        <f t="shared" si="87"/>
        <v/>
      </c>
      <c r="DQ85" s="90" t="str">
        <f t="shared" si="87"/>
        <v/>
      </c>
      <c r="DR85" s="90" t="str">
        <f t="shared" si="87"/>
        <v/>
      </c>
      <c r="DS85" s="90" t="str">
        <f t="shared" si="87"/>
        <v/>
      </c>
      <c r="DT85" s="90" t="str">
        <f t="shared" si="87"/>
        <v/>
      </c>
      <c r="DU85" s="90" t="str">
        <f t="shared" si="87"/>
        <v/>
      </c>
      <c r="DV85" s="90" t="str">
        <f t="shared" si="87"/>
        <v/>
      </c>
      <c r="DW85" s="91" t="str">
        <f t="shared" si="87"/>
        <v/>
      </c>
      <c r="DY85" s="180">
        <f t="shared" si="61"/>
        <v>20</v>
      </c>
      <c r="DZ85" s="180" t="str">
        <f t="shared" si="62"/>
        <v>Management Fee - Base</v>
      </c>
      <c r="EA85" s="181">
        <f t="shared" si="63"/>
        <v>0</v>
      </c>
    </row>
    <row r="86" spans="2:131" ht="11.85" customHeight="1" x14ac:dyDescent="0.15">
      <c r="B86" s="81"/>
      <c r="C86" s="92" t="s">
        <v>153</v>
      </c>
      <c r="D86" s="83"/>
      <c r="E86" s="84">
        <f t="shared" si="67"/>
        <v>0</v>
      </c>
      <c r="F86" s="84">
        <f t="shared" si="68"/>
        <v>0</v>
      </c>
      <c r="G86" s="85">
        <v>0</v>
      </c>
      <c r="H86" s="86">
        <v>0</v>
      </c>
      <c r="I86" s="86">
        <v>0</v>
      </c>
      <c r="J86" s="86"/>
      <c r="K86" s="86"/>
      <c r="L86" s="86"/>
      <c r="M86" s="86"/>
      <c r="N86" s="86"/>
      <c r="O86" s="86"/>
      <c r="P86" s="86"/>
      <c r="Q86" s="86"/>
      <c r="R86" s="87"/>
      <c r="T86" s="81"/>
      <c r="U86" s="92" t="str">
        <f t="shared" si="88"/>
        <v>Menu &amp; Beverage Lists</v>
      </c>
      <c r="V86" s="83"/>
      <c r="W86" s="84">
        <f t="shared" si="69"/>
        <v>0</v>
      </c>
      <c r="X86" s="84">
        <f t="shared" si="70"/>
        <v>0</v>
      </c>
      <c r="Y86" s="85">
        <v>0</v>
      </c>
      <c r="Z86" s="86">
        <v>0</v>
      </c>
      <c r="AA86" s="86">
        <v>0</v>
      </c>
      <c r="AB86" s="86">
        <v>0</v>
      </c>
      <c r="AC86" s="86">
        <v>0</v>
      </c>
      <c r="AD86" s="86">
        <v>0</v>
      </c>
      <c r="AE86" s="86">
        <v>0</v>
      </c>
      <c r="AF86" s="86">
        <v>0</v>
      </c>
      <c r="AG86" s="86">
        <v>0</v>
      </c>
      <c r="AH86" s="86">
        <v>0</v>
      </c>
      <c r="AI86" s="86">
        <v>0</v>
      </c>
      <c r="AJ86" s="87">
        <v>0</v>
      </c>
      <c r="AL86" s="81"/>
      <c r="AM86" s="92" t="str">
        <f t="shared" si="89"/>
        <v>Menu &amp; Beverage Lists</v>
      </c>
      <c r="AN86" s="83"/>
      <c r="AO86" s="84">
        <f t="shared" si="71"/>
        <v>0</v>
      </c>
      <c r="AP86" s="84">
        <f t="shared" si="72"/>
        <v>0</v>
      </c>
      <c r="AQ86" s="85">
        <v>0</v>
      </c>
      <c r="AR86" s="86">
        <v>0</v>
      </c>
      <c r="AS86" s="86">
        <v>0</v>
      </c>
      <c r="AT86" s="86">
        <v>0</v>
      </c>
      <c r="AU86" s="86">
        <v>0</v>
      </c>
      <c r="AV86" s="86">
        <v>0</v>
      </c>
      <c r="AW86" s="86">
        <v>0</v>
      </c>
      <c r="AX86" s="86">
        <v>0</v>
      </c>
      <c r="AY86" s="86">
        <v>0</v>
      </c>
      <c r="AZ86" s="86">
        <v>0</v>
      </c>
      <c r="BA86" s="86">
        <v>0</v>
      </c>
      <c r="BB86" s="87">
        <v>0</v>
      </c>
      <c r="BD86" s="81"/>
      <c r="BE86" s="92" t="str">
        <f t="shared" si="90"/>
        <v>Menu &amp; Beverage Lists</v>
      </c>
      <c r="BF86" s="83"/>
      <c r="BG86" s="84">
        <f t="shared" si="73"/>
        <v>0</v>
      </c>
      <c r="BH86" s="84">
        <f t="shared" si="74"/>
        <v>0</v>
      </c>
      <c r="BI86" s="85">
        <v>0</v>
      </c>
      <c r="BJ86" s="86">
        <v>0</v>
      </c>
      <c r="BK86" s="86">
        <v>0</v>
      </c>
      <c r="BL86" s="86">
        <v>0</v>
      </c>
      <c r="BM86" s="86">
        <v>0</v>
      </c>
      <c r="BN86" s="86">
        <v>0</v>
      </c>
      <c r="BO86" s="86">
        <v>0</v>
      </c>
      <c r="BP86" s="86">
        <v>0</v>
      </c>
      <c r="BQ86" s="86">
        <v>0</v>
      </c>
      <c r="BR86" s="86">
        <v>0</v>
      </c>
      <c r="BS86" s="86">
        <v>0</v>
      </c>
      <c r="BT86" s="87">
        <v>0</v>
      </c>
      <c r="BV86" s="81"/>
      <c r="BW86" s="92" t="str">
        <f t="shared" si="91"/>
        <v>Menu &amp; Beverage Lists</v>
      </c>
      <c r="BX86" s="83"/>
      <c r="BY86" s="84">
        <f t="shared" si="16"/>
        <v>0</v>
      </c>
      <c r="BZ86" s="85">
        <f t="shared" si="75"/>
        <v>0</v>
      </c>
      <c r="CA86" s="86">
        <f t="shared" si="76"/>
        <v>0</v>
      </c>
      <c r="CB86" s="86">
        <f t="shared" si="77"/>
        <v>0</v>
      </c>
      <c r="CC86" s="86">
        <f t="shared" si="78"/>
        <v>0</v>
      </c>
      <c r="CD86" s="84">
        <f t="shared" si="4"/>
        <v>0</v>
      </c>
      <c r="CE86" s="85">
        <f t="shared" si="79"/>
        <v>0</v>
      </c>
      <c r="CF86" s="86">
        <f t="shared" si="80"/>
        <v>0</v>
      </c>
      <c r="CG86" s="86">
        <f t="shared" si="81"/>
        <v>0</v>
      </c>
      <c r="CH86" s="86">
        <f t="shared" si="82"/>
        <v>0</v>
      </c>
      <c r="CI86" s="84">
        <f t="shared" si="5"/>
        <v>0</v>
      </c>
      <c r="CJ86" s="85">
        <f t="shared" si="83"/>
        <v>0</v>
      </c>
      <c r="CK86" s="86">
        <f t="shared" si="84"/>
        <v>0</v>
      </c>
      <c r="CL86" s="86">
        <f t="shared" si="85"/>
        <v>0</v>
      </c>
      <c r="CM86" s="87">
        <f t="shared" si="86"/>
        <v>0</v>
      </c>
      <c r="CO86" s="81"/>
      <c r="CP86" s="92" t="str">
        <f t="shared" si="92"/>
        <v>Menu &amp; Beverage Lists</v>
      </c>
      <c r="CQ86" s="83"/>
      <c r="CR86" s="84">
        <f t="shared" si="66"/>
        <v>0</v>
      </c>
      <c r="CS86" s="84">
        <f t="shared" si="66"/>
        <v>0</v>
      </c>
      <c r="CT86" s="85">
        <f t="shared" si="66"/>
        <v>0</v>
      </c>
      <c r="CU86" s="86">
        <f t="shared" si="66"/>
        <v>0</v>
      </c>
      <c r="CV86" s="86">
        <f t="shared" si="66"/>
        <v>0</v>
      </c>
      <c r="CW86" s="86">
        <f t="shared" si="94"/>
        <v>0</v>
      </c>
      <c r="CX86" s="86">
        <f t="shared" si="94"/>
        <v>0</v>
      </c>
      <c r="CY86" s="86">
        <f t="shared" si="94"/>
        <v>0</v>
      </c>
      <c r="CZ86" s="86">
        <f t="shared" si="94"/>
        <v>0</v>
      </c>
      <c r="DA86" s="86">
        <f t="shared" si="94"/>
        <v>0</v>
      </c>
      <c r="DB86" s="86">
        <f t="shared" si="94"/>
        <v>0</v>
      </c>
      <c r="DC86" s="86">
        <f t="shared" si="94"/>
        <v>0</v>
      </c>
      <c r="DD86" s="86">
        <f t="shared" si="94"/>
        <v>0</v>
      </c>
      <c r="DE86" s="87">
        <f t="shared" si="94"/>
        <v>0</v>
      </c>
      <c r="DG86" s="81"/>
      <c r="DH86" s="92" t="str">
        <f t="shared" si="93"/>
        <v>Menu &amp; Beverage Lists</v>
      </c>
      <c r="DI86" s="83"/>
      <c r="DJ86" s="88" t="str">
        <f t="shared" si="87"/>
        <v/>
      </c>
      <c r="DK86" s="88" t="str">
        <f t="shared" si="87"/>
        <v/>
      </c>
      <c r="DL86" s="89" t="str">
        <f t="shared" si="87"/>
        <v/>
      </c>
      <c r="DM86" s="90" t="str">
        <f t="shared" si="87"/>
        <v/>
      </c>
      <c r="DN86" s="90" t="str">
        <f t="shared" si="87"/>
        <v/>
      </c>
      <c r="DO86" s="90" t="str">
        <f t="shared" si="87"/>
        <v/>
      </c>
      <c r="DP86" s="90" t="str">
        <f t="shared" si="87"/>
        <v/>
      </c>
      <c r="DQ86" s="90" t="str">
        <f t="shared" si="87"/>
        <v/>
      </c>
      <c r="DR86" s="90" t="str">
        <f t="shared" si="87"/>
        <v/>
      </c>
      <c r="DS86" s="90" t="str">
        <f t="shared" si="87"/>
        <v/>
      </c>
      <c r="DT86" s="90" t="str">
        <f t="shared" si="87"/>
        <v/>
      </c>
      <c r="DU86" s="90" t="str">
        <f t="shared" si="87"/>
        <v/>
      </c>
      <c r="DV86" s="90" t="str">
        <f t="shared" si="87"/>
        <v/>
      </c>
      <c r="DW86" s="91" t="str">
        <f t="shared" si="87"/>
        <v/>
      </c>
      <c r="DY86" s="180">
        <f t="shared" si="61"/>
        <v>20</v>
      </c>
      <c r="DZ86" s="180" t="str">
        <f t="shared" si="62"/>
        <v>Menu &amp; Beverage Lists</v>
      </c>
      <c r="EA86" s="181">
        <f t="shared" si="63"/>
        <v>0</v>
      </c>
    </row>
    <row r="87" spans="2:131" ht="11.85" customHeight="1" x14ac:dyDescent="0.15">
      <c r="B87" s="81"/>
      <c r="C87" s="92" t="s">
        <v>154</v>
      </c>
      <c r="D87" s="83"/>
      <c r="E87" s="84">
        <f t="shared" si="67"/>
        <v>115.95</v>
      </c>
      <c r="F87" s="84">
        <f t="shared" si="68"/>
        <v>115.95</v>
      </c>
      <c r="G87" s="85">
        <v>0</v>
      </c>
      <c r="H87" s="86">
        <v>0</v>
      </c>
      <c r="I87" s="86">
        <v>115.95</v>
      </c>
      <c r="J87" s="86"/>
      <c r="K87" s="86"/>
      <c r="L87" s="86"/>
      <c r="M87" s="86"/>
      <c r="N87" s="86"/>
      <c r="O87" s="86"/>
      <c r="P87" s="86"/>
      <c r="Q87" s="86"/>
      <c r="R87" s="87"/>
      <c r="T87" s="81"/>
      <c r="U87" s="92" t="str">
        <f t="shared" si="88"/>
        <v>Miscellaneous</v>
      </c>
      <c r="V87" s="83"/>
      <c r="W87" s="84">
        <f t="shared" si="69"/>
        <v>0</v>
      </c>
      <c r="X87" s="84">
        <f t="shared" si="70"/>
        <v>0</v>
      </c>
      <c r="Y87" s="85">
        <v>0</v>
      </c>
      <c r="Z87" s="86">
        <v>0</v>
      </c>
      <c r="AA87" s="86">
        <v>0</v>
      </c>
      <c r="AB87" s="86">
        <v>0</v>
      </c>
      <c r="AC87" s="86">
        <v>0</v>
      </c>
      <c r="AD87" s="86">
        <v>0</v>
      </c>
      <c r="AE87" s="86">
        <v>0</v>
      </c>
      <c r="AF87" s="86">
        <v>0</v>
      </c>
      <c r="AG87" s="86">
        <v>0</v>
      </c>
      <c r="AH87" s="86">
        <v>0</v>
      </c>
      <c r="AI87" s="86">
        <v>0</v>
      </c>
      <c r="AJ87" s="87">
        <v>0</v>
      </c>
      <c r="AL87" s="81"/>
      <c r="AM87" s="92" t="str">
        <f t="shared" si="89"/>
        <v>Miscellaneous</v>
      </c>
      <c r="AN87" s="83"/>
      <c r="AO87" s="84">
        <f t="shared" si="71"/>
        <v>212.29</v>
      </c>
      <c r="AP87" s="84">
        <f t="shared" si="72"/>
        <v>41.3</v>
      </c>
      <c r="AQ87" s="85">
        <v>0</v>
      </c>
      <c r="AR87" s="86">
        <v>0</v>
      </c>
      <c r="AS87" s="86">
        <v>41.3</v>
      </c>
      <c r="AT87" s="86">
        <v>110.99</v>
      </c>
      <c r="AU87" s="86">
        <v>30</v>
      </c>
      <c r="AV87" s="86">
        <v>30</v>
      </c>
      <c r="AW87" s="86">
        <v>0</v>
      </c>
      <c r="AX87" s="86">
        <v>0</v>
      </c>
      <c r="AY87" s="86">
        <v>0</v>
      </c>
      <c r="AZ87" s="86">
        <v>0</v>
      </c>
      <c r="BA87" s="86">
        <v>0</v>
      </c>
      <c r="BB87" s="87">
        <v>0</v>
      </c>
      <c r="BD87" s="81"/>
      <c r="BE87" s="92" t="str">
        <f t="shared" si="90"/>
        <v>Miscellaneous</v>
      </c>
      <c r="BF87" s="83"/>
      <c r="BG87" s="84">
        <f t="shared" si="73"/>
        <v>48</v>
      </c>
      <c r="BH87" s="84">
        <f t="shared" si="74"/>
        <v>0</v>
      </c>
      <c r="BI87" s="85">
        <v>0</v>
      </c>
      <c r="BJ87" s="86">
        <v>0</v>
      </c>
      <c r="BK87" s="86">
        <v>0</v>
      </c>
      <c r="BL87" s="86">
        <v>0</v>
      </c>
      <c r="BM87" s="86">
        <v>0</v>
      </c>
      <c r="BN87" s="86">
        <v>0</v>
      </c>
      <c r="BO87" s="86">
        <v>23</v>
      </c>
      <c r="BP87" s="86">
        <v>25</v>
      </c>
      <c r="BQ87" s="86">
        <v>0</v>
      </c>
      <c r="BR87" s="86">
        <v>0</v>
      </c>
      <c r="BS87" s="86">
        <v>0</v>
      </c>
      <c r="BT87" s="87">
        <v>0</v>
      </c>
      <c r="BV87" s="81"/>
      <c r="BW87" s="92" t="str">
        <f t="shared" si="91"/>
        <v>Miscellaneous</v>
      </c>
      <c r="BX87" s="83"/>
      <c r="BY87" s="84">
        <f t="shared" si="16"/>
        <v>115.95</v>
      </c>
      <c r="BZ87" s="85">
        <f t="shared" si="75"/>
        <v>115.95</v>
      </c>
      <c r="CA87" s="86">
        <f t="shared" si="76"/>
        <v>0</v>
      </c>
      <c r="CB87" s="86">
        <f t="shared" si="77"/>
        <v>0</v>
      </c>
      <c r="CC87" s="86">
        <f t="shared" si="78"/>
        <v>0</v>
      </c>
      <c r="CD87" s="84">
        <f t="shared" si="4"/>
        <v>0</v>
      </c>
      <c r="CE87" s="85">
        <f t="shared" si="79"/>
        <v>0</v>
      </c>
      <c r="CF87" s="86">
        <f t="shared" si="80"/>
        <v>0</v>
      </c>
      <c r="CG87" s="86">
        <f t="shared" si="81"/>
        <v>0</v>
      </c>
      <c r="CH87" s="86">
        <f t="shared" si="82"/>
        <v>0</v>
      </c>
      <c r="CI87" s="84">
        <f t="shared" si="5"/>
        <v>212.29000000000002</v>
      </c>
      <c r="CJ87" s="85">
        <f t="shared" si="83"/>
        <v>41.3</v>
      </c>
      <c r="CK87" s="86">
        <f t="shared" si="84"/>
        <v>170.99</v>
      </c>
      <c r="CL87" s="86">
        <f t="shared" si="85"/>
        <v>0</v>
      </c>
      <c r="CM87" s="87">
        <f t="shared" si="86"/>
        <v>0</v>
      </c>
      <c r="CO87" s="81"/>
      <c r="CP87" s="92" t="str">
        <f t="shared" si="92"/>
        <v>Miscellaneous</v>
      </c>
      <c r="CQ87" s="83"/>
      <c r="CR87" s="84">
        <f t="shared" si="66"/>
        <v>115.95</v>
      </c>
      <c r="CS87" s="84">
        <f t="shared" si="66"/>
        <v>115.95</v>
      </c>
      <c r="CT87" s="85">
        <f t="shared" si="66"/>
        <v>0</v>
      </c>
      <c r="CU87" s="86">
        <f t="shared" si="66"/>
        <v>0</v>
      </c>
      <c r="CV87" s="86">
        <f t="shared" si="66"/>
        <v>115.95</v>
      </c>
      <c r="CW87" s="86">
        <f t="shared" si="94"/>
        <v>0</v>
      </c>
      <c r="CX87" s="86">
        <f t="shared" si="94"/>
        <v>0</v>
      </c>
      <c r="CY87" s="86">
        <f t="shared" si="94"/>
        <v>0</v>
      </c>
      <c r="CZ87" s="86">
        <f t="shared" si="94"/>
        <v>0</v>
      </c>
      <c r="DA87" s="86">
        <f t="shared" si="94"/>
        <v>0</v>
      </c>
      <c r="DB87" s="86">
        <f t="shared" si="94"/>
        <v>0</v>
      </c>
      <c r="DC87" s="86">
        <f t="shared" si="94"/>
        <v>0</v>
      </c>
      <c r="DD87" s="86">
        <f t="shared" si="94"/>
        <v>0</v>
      </c>
      <c r="DE87" s="87">
        <f t="shared" si="94"/>
        <v>0</v>
      </c>
      <c r="DG87" s="81"/>
      <c r="DH87" s="92" t="str">
        <f t="shared" si="93"/>
        <v>Miscellaneous</v>
      </c>
      <c r="DI87" s="83"/>
      <c r="DJ87" s="88" t="str">
        <f t="shared" si="87"/>
        <v/>
      </c>
      <c r="DK87" s="88" t="str">
        <f t="shared" si="87"/>
        <v/>
      </c>
      <c r="DL87" s="89" t="str">
        <f t="shared" si="87"/>
        <v/>
      </c>
      <c r="DM87" s="90" t="str">
        <f t="shared" si="87"/>
        <v/>
      </c>
      <c r="DN87" s="90" t="str">
        <f t="shared" si="87"/>
        <v/>
      </c>
      <c r="DO87" s="90" t="str">
        <f t="shared" si="87"/>
        <v/>
      </c>
      <c r="DP87" s="90" t="str">
        <f t="shared" si="87"/>
        <v/>
      </c>
      <c r="DQ87" s="90" t="str">
        <f t="shared" si="87"/>
        <v/>
      </c>
      <c r="DR87" s="90" t="str">
        <f t="shared" si="87"/>
        <v/>
      </c>
      <c r="DS87" s="90" t="str">
        <f t="shared" si="87"/>
        <v/>
      </c>
      <c r="DT87" s="90" t="str">
        <f t="shared" si="87"/>
        <v/>
      </c>
      <c r="DU87" s="90" t="str">
        <f t="shared" si="87"/>
        <v/>
      </c>
      <c r="DV87" s="90" t="str">
        <f t="shared" si="87"/>
        <v/>
      </c>
      <c r="DW87" s="91" t="str">
        <f t="shared" si="87"/>
        <v/>
      </c>
      <c r="DY87" s="180">
        <f t="shared" si="61"/>
        <v>17</v>
      </c>
      <c r="DZ87" s="180" t="str">
        <f t="shared" si="62"/>
        <v>Miscellaneous</v>
      </c>
      <c r="EA87" s="181">
        <f t="shared" si="63"/>
        <v>115.95</v>
      </c>
    </row>
    <row r="88" spans="2:131" ht="11.85" customHeight="1" x14ac:dyDescent="0.15">
      <c r="B88" s="81"/>
      <c r="C88" s="92" t="s">
        <v>155</v>
      </c>
      <c r="D88" s="83"/>
      <c r="E88" s="84">
        <f t="shared" si="67"/>
        <v>0</v>
      </c>
      <c r="F88" s="84">
        <f t="shared" si="68"/>
        <v>0</v>
      </c>
      <c r="G88" s="85">
        <v>0</v>
      </c>
      <c r="H88" s="86">
        <v>0</v>
      </c>
      <c r="I88" s="86">
        <v>0</v>
      </c>
      <c r="J88" s="86"/>
      <c r="K88" s="86"/>
      <c r="L88" s="86"/>
      <c r="M88" s="86"/>
      <c r="N88" s="86"/>
      <c r="O88" s="86"/>
      <c r="P88" s="86"/>
      <c r="Q88" s="86"/>
      <c r="R88" s="87"/>
      <c r="T88" s="81"/>
      <c r="U88" s="92" t="str">
        <f t="shared" si="88"/>
        <v>Miscellaneous Advertising F&amp;B</v>
      </c>
      <c r="V88" s="83"/>
      <c r="W88" s="84">
        <f t="shared" si="69"/>
        <v>2400</v>
      </c>
      <c r="X88" s="84">
        <f t="shared" si="70"/>
        <v>600</v>
      </c>
      <c r="Y88" s="85">
        <v>200</v>
      </c>
      <c r="Z88" s="86">
        <v>200</v>
      </c>
      <c r="AA88" s="86">
        <v>200</v>
      </c>
      <c r="AB88" s="86">
        <v>200</v>
      </c>
      <c r="AC88" s="86">
        <v>200</v>
      </c>
      <c r="AD88" s="86">
        <v>200</v>
      </c>
      <c r="AE88" s="86">
        <v>200</v>
      </c>
      <c r="AF88" s="86">
        <v>200</v>
      </c>
      <c r="AG88" s="86">
        <v>200</v>
      </c>
      <c r="AH88" s="86">
        <v>200</v>
      </c>
      <c r="AI88" s="86">
        <v>200</v>
      </c>
      <c r="AJ88" s="87">
        <v>200</v>
      </c>
      <c r="AL88" s="81"/>
      <c r="AM88" s="92" t="str">
        <f t="shared" si="89"/>
        <v>Miscellaneous Advertising F&amp;B</v>
      </c>
      <c r="AN88" s="83"/>
      <c r="AO88" s="84">
        <f t="shared" si="71"/>
        <v>303.66000000000003</v>
      </c>
      <c r="AP88" s="84">
        <f t="shared" si="72"/>
        <v>303.66000000000003</v>
      </c>
      <c r="AQ88" s="85">
        <v>303.66000000000003</v>
      </c>
      <c r="AR88" s="86">
        <v>0</v>
      </c>
      <c r="AS88" s="86">
        <v>0</v>
      </c>
      <c r="AT88" s="86">
        <v>0</v>
      </c>
      <c r="AU88" s="86">
        <v>0</v>
      </c>
      <c r="AV88" s="86">
        <v>0</v>
      </c>
      <c r="AW88" s="86">
        <v>0</v>
      </c>
      <c r="AX88" s="86">
        <v>0</v>
      </c>
      <c r="AY88" s="86">
        <v>0</v>
      </c>
      <c r="AZ88" s="86">
        <v>0</v>
      </c>
      <c r="BA88" s="86">
        <v>0</v>
      </c>
      <c r="BB88" s="87">
        <v>0</v>
      </c>
      <c r="BD88" s="81"/>
      <c r="BE88" s="92" t="str">
        <f t="shared" si="90"/>
        <v>Miscellaneous Advertising F&amp;B</v>
      </c>
      <c r="BF88" s="83"/>
      <c r="BG88" s="84">
        <f t="shared" si="73"/>
        <v>0</v>
      </c>
      <c r="BH88" s="84">
        <f t="shared" si="74"/>
        <v>0</v>
      </c>
      <c r="BI88" s="85">
        <v>0</v>
      </c>
      <c r="BJ88" s="86">
        <v>0</v>
      </c>
      <c r="BK88" s="86">
        <v>0</v>
      </c>
      <c r="BL88" s="86">
        <v>0</v>
      </c>
      <c r="BM88" s="86">
        <v>0</v>
      </c>
      <c r="BN88" s="86">
        <v>0</v>
      </c>
      <c r="BO88" s="86">
        <v>0</v>
      </c>
      <c r="BP88" s="86">
        <v>0</v>
      </c>
      <c r="BQ88" s="86">
        <v>0</v>
      </c>
      <c r="BR88" s="86">
        <v>0</v>
      </c>
      <c r="BS88" s="86">
        <v>0</v>
      </c>
      <c r="BT88" s="87">
        <v>0</v>
      </c>
      <c r="BV88" s="81"/>
      <c r="BW88" s="92" t="str">
        <f t="shared" si="91"/>
        <v>Miscellaneous Advertising F&amp;B</v>
      </c>
      <c r="BX88" s="83"/>
      <c r="BY88" s="84">
        <f t="shared" si="16"/>
        <v>0</v>
      </c>
      <c r="BZ88" s="85">
        <f t="shared" si="75"/>
        <v>0</v>
      </c>
      <c r="CA88" s="86">
        <f t="shared" si="76"/>
        <v>0</v>
      </c>
      <c r="CB88" s="86">
        <f t="shared" si="77"/>
        <v>0</v>
      </c>
      <c r="CC88" s="86">
        <f t="shared" si="78"/>
        <v>0</v>
      </c>
      <c r="CD88" s="84">
        <f t="shared" si="4"/>
        <v>2400</v>
      </c>
      <c r="CE88" s="85">
        <f t="shared" si="79"/>
        <v>600</v>
      </c>
      <c r="CF88" s="86">
        <f t="shared" si="80"/>
        <v>600</v>
      </c>
      <c r="CG88" s="86">
        <f t="shared" si="81"/>
        <v>600</v>
      </c>
      <c r="CH88" s="86">
        <f t="shared" si="82"/>
        <v>600</v>
      </c>
      <c r="CI88" s="84">
        <f t="shared" si="5"/>
        <v>303.66000000000003</v>
      </c>
      <c r="CJ88" s="85">
        <f t="shared" si="83"/>
        <v>303.66000000000003</v>
      </c>
      <c r="CK88" s="86">
        <f t="shared" si="84"/>
        <v>0</v>
      </c>
      <c r="CL88" s="86">
        <f t="shared" si="85"/>
        <v>0</v>
      </c>
      <c r="CM88" s="87">
        <f t="shared" si="86"/>
        <v>0</v>
      </c>
      <c r="CO88" s="81"/>
      <c r="CP88" s="92" t="str">
        <f t="shared" si="92"/>
        <v>Miscellaneous Advertising F&amp;B</v>
      </c>
      <c r="CQ88" s="83"/>
      <c r="CR88" s="84">
        <f t="shared" si="66"/>
        <v>-2400</v>
      </c>
      <c r="CS88" s="84">
        <f t="shared" si="66"/>
        <v>-600</v>
      </c>
      <c r="CT88" s="85">
        <f t="shared" si="66"/>
        <v>-200</v>
      </c>
      <c r="CU88" s="86">
        <f t="shared" si="66"/>
        <v>-200</v>
      </c>
      <c r="CV88" s="86">
        <f t="shared" si="66"/>
        <v>-200</v>
      </c>
      <c r="CW88" s="86">
        <f t="shared" si="94"/>
        <v>-200</v>
      </c>
      <c r="CX88" s="86">
        <f t="shared" si="94"/>
        <v>-200</v>
      </c>
      <c r="CY88" s="86">
        <f t="shared" si="94"/>
        <v>-200</v>
      </c>
      <c r="CZ88" s="86">
        <f t="shared" si="94"/>
        <v>-200</v>
      </c>
      <c r="DA88" s="86">
        <f t="shared" si="94"/>
        <v>-200</v>
      </c>
      <c r="DB88" s="86">
        <f t="shared" si="94"/>
        <v>-200</v>
      </c>
      <c r="DC88" s="86">
        <f t="shared" si="94"/>
        <v>-200</v>
      </c>
      <c r="DD88" s="86">
        <f t="shared" si="94"/>
        <v>-200</v>
      </c>
      <c r="DE88" s="87">
        <f t="shared" si="94"/>
        <v>-200</v>
      </c>
      <c r="DG88" s="81"/>
      <c r="DH88" s="92" t="str">
        <f t="shared" si="93"/>
        <v>Miscellaneous Advertising F&amp;B</v>
      </c>
      <c r="DI88" s="83"/>
      <c r="DJ88" s="88">
        <f t="shared" si="87"/>
        <v>0</v>
      </c>
      <c r="DK88" s="88">
        <f t="shared" si="87"/>
        <v>0</v>
      </c>
      <c r="DL88" s="89">
        <f t="shared" si="87"/>
        <v>0</v>
      </c>
      <c r="DM88" s="90">
        <f t="shared" si="87"/>
        <v>0</v>
      </c>
      <c r="DN88" s="90">
        <f t="shared" si="87"/>
        <v>0</v>
      </c>
      <c r="DO88" s="90">
        <f t="shared" si="87"/>
        <v>0</v>
      </c>
      <c r="DP88" s="90">
        <f t="shared" si="87"/>
        <v>0</v>
      </c>
      <c r="DQ88" s="90">
        <f t="shared" si="87"/>
        <v>0</v>
      </c>
      <c r="DR88" s="90">
        <f t="shared" si="87"/>
        <v>0</v>
      </c>
      <c r="DS88" s="90">
        <f t="shared" si="87"/>
        <v>0</v>
      </c>
      <c r="DT88" s="90">
        <f t="shared" si="87"/>
        <v>0</v>
      </c>
      <c r="DU88" s="90">
        <f t="shared" si="87"/>
        <v>0</v>
      </c>
      <c r="DV88" s="90">
        <f t="shared" si="87"/>
        <v>0</v>
      </c>
      <c r="DW88" s="91">
        <f t="shared" si="87"/>
        <v>0</v>
      </c>
      <c r="DY88" s="180">
        <f t="shared" si="61"/>
        <v>15</v>
      </c>
      <c r="DZ88" s="180" t="str">
        <f t="shared" si="62"/>
        <v>Miscellaneous Advertising F&amp;B</v>
      </c>
      <c r="EA88" s="181">
        <f t="shared" si="63"/>
        <v>200</v>
      </c>
    </row>
    <row r="89" spans="2:131" ht="11.85" customHeight="1" x14ac:dyDescent="0.15">
      <c r="B89" s="81"/>
      <c r="C89" s="92" t="s">
        <v>156</v>
      </c>
      <c r="D89" s="83"/>
      <c r="E89" s="84">
        <f t="shared" si="67"/>
        <v>0</v>
      </c>
      <c r="F89" s="84">
        <f t="shared" si="68"/>
        <v>0</v>
      </c>
      <c r="G89" s="85">
        <v>0</v>
      </c>
      <c r="H89" s="86">
        <v>0</v>
      </c>
      <c r="I89" s="86">
        <v>0</v>
      </c>
      <c r="J89" s="86"/>
      <c r="K89" s="86"/>
      <c r="L89" s="86"/>
      <c r="M89" s="86"/>
      <c r="N89" s="86"/>
      <c r="O89" s="86"/>
      <c r="P89" s="86"/>
      <c r="Q89" s="86"/>
      <c r="R89" s="87"/>
      <c r="T89" s="81"/>
      <c r="U89" s="92" t="str">
        <f t="shared" si="88"/>
        <v>Music And Entertainment</v>
      </c>
      <c r="V89" s="83"/>
      <c r="W89" s="84">
        <f t="shared" si="69"/>
        <v>0</v>
      </c>
      <c r="X89" s="84">
        <f t="shared" si="70"/>
        <v>0</v>
      </c>
      <c r="Y89" s="85">
        <v>0</v>
      </c>
      <c r="Z89" s="86">
        <v>0</v>
      </c>
      <c r="AA89" s="86">
        <v>0</v>
      </c>
      <c r="AB89" s="86">
        <v>0</v>
      </c>
      <c r="AC89" s="86">
        <v>0</v>
      </c>
      <c r="AD89" s="86">
        <v>0</v>
      </c>
      <c r="AE89" s="86">
        <v>0</v>
      </c>
      <c r="AF89" s="86">
        <v>0</v>
      </c>
      <c r="AG89" s="86">
        <v>0</v>
      </c>
      <c r="AH89" s="86">
        <v>0</v>
      </c>
      <c r="AI89" s="86">
        <v>0</v>
      </c>
      <c r="AJ89" s="87">
        <v>0</v>
      </c>
      <c r="AL89" s="81"/>
      <c r="AM89" s="92" t="str">
        <f t="shared" si="89"/>
        <v>Music And Entertainment</v>
      </c>
      <c r="AN89" s="83"/>
      <c r="AO89" s="84">
        <f t="shared" si="71"/>
        <v>0</v>
      </c>
      <c r="AP89" s="84">
        <f t="shared" si="72"/>
        <v>0</v>
      </c>
      <c r="AQ89" s="85">
        <v>0</v>
      </c>
      <c r="AR89" s="86">
        <v>0</v>
      </c>
      <c r="AS89" s="86">
        <v>0</v>
      </c>
      <c r="AT89" s="86">
        <v>0</v>
      </c>
      <c r="AU89" s="86">
        <v>0</v>
      </c>
      <c r="AV89" s="86">
        <v>0</v>
      </c>
      <c r="AW89" s="86">
        <v>0</v>
      </c>
      <c r="AX89" s="86">
        <v>0</v>
      </c>
      <c r="AY89" s="86">
        <v>0</v>
      </c>
      <c r="AZ89" s="86">
        <v>0</v>
      </c>
      <c r="BA89" s="86">
        <v>0</v>
      </c>
      <c r="BB89" s="87">
        <v>0</v>
      </c>
      <c r="BD89" s="81"/>
      <c r="BE89" s="92" t="str">
        <f t="shared" si="90"/>
        <v>Music And Entertainment</v>
      </c>
      <c r="BF89" s="83"/>
      <c r="BG89" s="84">
        <f t="shared" si="73"/>
        <v>0</v>
      </c>
      <c r="BH89" s="84">
        <f t="shared" si="74"/>
        <v>0</v>
      </c>
      <c r="BI89" s="85">
        <v>0</v>
      </c>
      <c r="BJ89" s="86">
        <v>0</v>
      </c>
      <c r="BK89" s="86">
        <v>0</v>
      </c>
      <c r="BL89" s="86">
        <v>0</v>
      </c>
      <c r="BM89" s="86">
        <v>0</v>
      </c>
      <c r="BN89" s="86">
        <v>0</v>
      </c>
      <c r="BO89" s="86">
        <v>0</v>
      </c>
      <c r="BP89" s="86">
        <v>0</v>
      </c>
      <c r="BQ89" s="86">
        <v>0</v>
      </c>
      <c r="BR89" s="86">
        <v>0</v>
      </c>
      <c r="BS89" s="86">
        <v>0</v>
      </c>
      <c r="BT89" s="87">
        <v>0</v>
      </c>
      <c r="BV89" s="81"/>
      <c r="BW89" s="92" t="str">
        <f t="shared" si="91"/>
        <v>Music And Entertainment</v>
      </c>
      <c r="BX89" s="83"/>
      <c r="BY89" s="84">
        <f t="shared" si="16"/>
        <v>0</v>
      </c>
      <c r="BZ89" s="85">
        <f t="shared" si="75"/>
        <v>0</v>
      </c>
      <c r="CA89" s="86">
        <f t="shared" si="76"/>
        <v>0</v>
      </c>
      <c r="CB89" s="86">
        <f t="shared" si="77"/>
        <v>0</v>
      </c>
      <c r="CC89" s="86">
        <f t="shared" si="78"/>
        <v>0</v>
      </c>
      <c r="CD89" s="84">
        <f t="shared" si="4"/>
        <v>0</v>
      </c>
      <c r="CE89" s="85">
        <f t="shared" si="79"/>
        <v>0</v>
      </c>
      <c r="CF89" s="86">
        <f t="shared" si="80"/>
        <v>0</v>
      </c>
      <c r="CG89" s="86">
        <f t="shared" si="81"/>
        <v>0</v>
      </c>
      <c r="CH89" s="86">
        <f t="shared" si="82"/>
        <v>0</v>
      </c>
      <c r="CI89" s="84">
        <f t="shared" si="5"/>
        <v>0</v>
      </c>
      <c r="CJ89" s="85">
        <f t="shared" si="83"/>
        <v>0</v>
      </c>
      <c r="CK89" s="86">
        <f t="shared" si="84"/>
        <v>0</v>
      </c>
      <c r="CL89" s="86">
        <f t="shared" si="85"/>
        <v>0</v>
      </c>
      <c r="CM89" s="87">
        <f t="shared" si="86"/>
        <v>0</v>
      </c>
      <c r="CO89" s="81"/>
      <c r="CP89" s="92" t="str">
        <f t="shared" si="92"/>
        <v>Music And Entertainment</v>
      </c>
      <c r="CQ89" s="83"/>
      <c r="CR89" s="84">
        <f t="shared" si="66"/>
        <v>0</v>
      </c>
      <c r="CS89" s="84">
        <f t="shared" si="66"/>
        <v>0</v>
      </c>
      <c r="CT89" s="85">
        <f t="shared" si="66"/>
        <v>0</v>
      </c>
      <c r="CU89" s="86">
        <f t="shared" si="66"/>
        <v>0</v>
      </c>
      <c r="CV89" s="86">
        <f t="shared" si="66"/>
        <v>0</v>
      </c>
      <c r="CW89" s="86">
        <f t="shared" si="94"/>
        <v>0</v>
      </c>
      <c r="CX89" s="86">
        <f t="shared" si="94"/>
        <v>0</v>
      </c>
      <c r="CY89" s="86">
        <f t="shared" si="94"/>
        <v>0</v>
      </c>
      <c r="CZ89" s="86">
        <f t="shared" si="94"/>
        <v>0</v>
      </c>
      <c r="DA89" s="86">
        <f t="shared" si="94"/>
        <v>0</v>
      </c>
      <c r="DB89" s="86">
        <f t="shared" si="94"/>
        <v>0</v>
      </c>
      <c r="DC89" s="86">
        <f t="shared" si="94"/>
        <v>0</v>
      </c>
      <c r="DD89" s="86">
        <f t="shared" si="94"/>
        <v>0</v>
      </c>
      <c r="DE89" s="87">
        <f t="shared" si="94"/>
        <v>0</v>
      </c>
      <c r="DG89" s="81"/>
      <c r="DH89" s="92" t="str">
        <f t="shared" si="93"/>
        <v>Music And Entertainment</v>
      </c>
      <c r="DI89" s="83"/>
      <c r="DJ89" s="88" t="str">
        <f t="shared" si="87"/>
        <v/>
      </c>
      <c r="DK89" s="88" t="str">
        <f t="shared" si="87"/>
        <v/>
      </c>
      <c r="DL89" s="89" t="str">
        <f t="shared" si="87"/>
        <v/>
      </c>
      <c r="DM89" s="90" t="str">
        <f t="shared" si="87"/>
        <v/>
      </c>
      <c r="DN89" s="90" t="str">
        <f t="shared" si="87"/>
        <v/>
      </c>
      <c r="DO89" s="90" t="str">
        <f t="shared" si="87"/>
        <v/>
      </c>
      <c r="DP89" s="90" t="str">
        <f t="shared" si="87"/>
        <v/>
      </c>
      <c r="DQ89" s="90" t="str">
        <f t="shared" si="87"/>
        <v/>
      </c>
      <c r="DR89" s="90" t="str">
        <f t="shared" si="87"/>
        <v/>
      </c>
      <c r="DS89" s="90" t="str">
        <f t="shared" si="87"/>
        <v/>
      </c>
      <c r="DT89" s="90" t="str">
        <f t="shared" si="87"/>
        <v/>
      </c>
      <c r="DU89" s="90" t="str">
        <f t="shared" si="87"/>
        <v/>
      </c>
      <c r="DV89" s="90" t="str">
        <f t="shared" si="87"/>
        <v/>
      </c>
      <c r="DW89" s="91" t="str">
        <f t="shared" si="87"/>
        <v/>
      </c>
      <c r="DY89" s="180">
        <f t="shared" si="61"/>
        <v>20</v>
      </c>
      <c r="DZ89" s="180" t="str">
        <f t="shared" si="62"/>
        <v>Music And Entertainment</v>
      </c>
      <c r="EA89" s="181">
        <f t="shared" si="63"/>
        <v>0</v>
      </c>
    </row>
    <row r="90" spans="2:131" ht="11.85" customHeight="1" x14ac:dyDescent="0.15">
      <c r="B90" s="81"/>
      <c r="C90" s="92" t="s">
        <v>157</v>
      </c>
      <c r="D90" s="83"/>
      <c r="E90" s="84">
        <f t="shared" si="67"/>
        <v>-262</v>
      </c>
      <c r="F90" s="84">
        <f t="shared" si="68"/>
        <v>-262</v>
      </c>
      <c r="G90" s="85">
        <v>-262</v>
      </c>
      <c r="H90" s="86">
        <v>0</v>
      </c>
      <c r="I90" s="86">
        <v>0</v>
      </c>
      <c r="J90" s="86"/>
      <c r="K90" s="86"/>
      <c r="L90" s="86"/>
      <c r="M90" s="86"/>
      <c r="N90" s="86"/>
      <c r="O90" s="86"/>
      <c r="P90" s="86"/>
      <c r="Q90" s="86"/>
      <c r="R90" s="87"/>
      <c r="T90" s="81"/>
      <c r="U90" s="92" t="str">
        <f t="shared" si="88"/>
        <v>Office Supplies</v>
      </c>
      <c r="V90" s="83"/>
      <c r="W90" s="84">
        <f t="shared" si="69"/>
        <v>1200</v>
      </c>
      <c r="X90" s="84">
        <f t="shared" si="70"/>
        <v>300</v>
      </c>
      <c r="Y90" s="85">
        <v>100</v>
      </c>
      <c r="Z90" s="86">
        <v>100</v>
      </c>
      <c r="AA90" s="86">
        <v>100</v>
      </c>
      <c r="AB90" s="86">
        <v>100</v>
      </c>
      <c r="AC90" s="86">
        <v>100</v>
      </c>
      <c r="AD90" s="86">
        <v>100</v>
      </c>
      <c r="AE90" s="86">
        <v>100</v>
      </c>
      <c r="AF90" s="86">
        <v>100</v>
      </c>
      <c r="AG90" s="86">
        <v>100</v>
      </c>
      <c r="AH90" s="86">
        <v>100</v>
      </c>
      <c r="AI90" s="86">
        <v>100</v>
      </c>
      <c r="AJ90" s="87">
        <v>100</v>
      </c>
      <c r="AL90" s="81"/>
      <c r="AM90" s="92" t="str">
        <f t="shared" si="89"/>
        <v>Office Supplies</v>
      </c>
      <c r="AN90" s="83"/>
      <c r="AO90" s="84">
        <f t="shared" si="71"/>
        <v>553.43000000000006</v>
      </c>
      <c r="AP90" s="84">
        <f t="shared" si="72"/>
        <v>30.07</v>
      </c>
      <c r="AQ90" s="85">
        <v>0</v>
      </c>
      <c r="AR90" s="86">
        <v>0</v>
      </c>
      <c r="AS90" s="86">
        <v>30.07</v>
      </c>
      <c r="AT90" s="86">
        <v>0</v>
      </c>
      <c r="AU90" s="86">
        <v>0</v>
      </c>
      <c r="AV90" s="86">
        <v>0</v>
      </c>
      <c r="AW90" s="86">
        <v>0</v>
      </c>
      <c r="AX90" s="86">
        <v>0</v>
      </c>
      <c r="AY90" s="86">
        <v>0</v>
      </c>
      <c r="AZ90" s="86">
        <v>0</v>
      </c>
      <c r="BA90" s="86">
        <v>0</v>
      </c>
      <c r="BB90" s="87">
        <v>523.36</v>
      </c>
      <c r="BD90" s="81"/>
      <c r="BE90" s="92" t="str">
        <f t="shared" si="90"/>
        <v>Office Supplies</v>
      </c>
      <c r="BF90" s="83"/>
      <c r="BG90" s="84">
        <f t="shared" si="73"/>
        <v>590.79</v>
      </c>
      <c r="BH90" s="84">
        <f t="shared" si="74"/>
        <v>0</v>
      </c>
      <c r="BI90" s="85">
        <v>0</v>
      </c>
      <c r="BJ90" s="86">
        <v>0</v>
      </c>
      <c r="BK90" s="86">
        <v>0</v>
      </c>
      <c r="BL90" s="86">
        <v>0</v>
      </c>
      <c r="BM90" s="86">
        <v>0</v>
      </c>
      <c r="BN90" s="86">
        <v>0</v>
      </c>
      <c r="BO90" s="86">
        <v>390</v>
      </c>
      <c r="BP90" s="86">
        <v>22</v>
      </c>
      <c r="BQ90" s="86">
        <v>0</v>
      </c>
      <c r="BR90" s="86">
        <v>43</v>
      </c>
      <c r="BS90" s="86">
        <v>135.79</v>
      </c>
      <c r="BT90" s="87">
        <v>0</v>
      </c>
      <c r="BV90" s="81"/>
      <c r="BW90" s="92" t="str">
        <f t="shared" si="91"/>
        <v>Office Supplies</v>
      </c>
      <c r="BX90" s="83"/>
      <c r="BY90" s="84">
        <f t="shared" si="16"/>
        <v>-262</v>
      </c>
      <c r="BZ90" s="85">
        <f t="shared" si="75"/>
        <v>-262</v>
      </c>
      <c r="CA90" s="86">
        <f t="shared" si="76"/>
        <v>0</v>
      </c>
      <c r="CB90" s="86">
        <f t="shared" si="77"/>
        <v>0</v>
      </c>
      <c r="CC90" s="86">
        <f t="shared" si="78"/>
        <v>0</v>
      </c>
      <c r="CD90" s="84">
        <f t="shared" si="4"/>
        <v>1200</v>
      </c>
      <c r="CE90" s="85">
        <f t="shared" si="79"/>
        <v>300</v>
      </c>
      <c r="CF90" s="86">
        <f t="shared" si="80"/>
        <v>300</v>
      </c>
      <c r="CG90" s="86">
        <f t="shared" si="81"/>
        <v>300</v>
      </c>
      <c r="CH90" s="86">
        <f t="shared" si="82"/>
        <v>300</v>
      </c>
      <c r="CI90" s="84">
        <f t="shared" si="5"/>
        <v>553.43000000000006</v>
      </c>
      <c r="CJ90" s="85">
        <f t="shared" si="83"/>
        <v>30.07</v>
      </c>
      <c r="CK90" s="86">
        <f t="shared" si="84"/>
        <v>0</v>
      </c>
      <c r="CL90" s="86">
        <f t="shared" si="85"/>
        <v>0</v>
      </c>
      <c r="CM90" s="87">
        <f t="shared" si="86"/>
        <v>523.36</v>
      </c>
      <c r="CO90" s="81"/>
      <c r="CP90" s="92" t="str">
        <f t="shared" si="92"/>
        <v>Office Supplies</v>
      </c>
      <c r="CQ90" s="83"/>
      <c r="CR90" s="84">
        <f t="shared" si="66"/>
        <v>-1462</v>
      </c>
      <c r="CS90" s="84">
        <f t="shared" si="66"/>
        <v>-562</v>
      </c>
      <c r="CT90" s="85">
        <f t="shared" si="66"/>
        <v>-362</v>
      </c>
      <c r="CU90" s="86">
        <f t="shared" si="66"/>
        <v>-100</v>
      </c>
      <c r="CV90" s="86">
        <f t="shared" si="66"/>
        <v>-100</v>
      </c>
      <c r="CW90" s="86">
        <f t="shared" si="94"/>
        <v>-100</v>
      </c>
      <c r="CX90" s="86">
        <f t="shared" si="94"/>
        <v>-100</v>
      </c>
      <c r="CY90" s="86">
        <f t="shared" si="94"/>
        <v>-100</v>
      </c>
      <c r="CZ90" s="86">
        <f t="shared" si="94"/>
        <v>-100</v>
      </c>
      <c r="DA90" s="86">
        <f t="shared" si="94"/>
        <v>-100</v>
      </c>
      <c r="DB90" s="86">
        <f t="shared" si="94"/>
        <v>-100</v>
      </c>
      <c r="DC90" s="86">
        <f t="shared" si="94"/>
        <v>-100</v>
      </c>
      <c r="DD90" s="86">
        <f t="shared" si="94"/>
        <v>-100</v>
      </c>
      <c r="DE90" s="87">
        <f t="shared" si="94"/>
        <v>-100</v>
      </c>
      <c r="DG90" s="81"/>
      <c r="DH90" s="92" t="str">
        <f t="shared" si="93"/>
        <v>Office Supplies</v>
      </c>
      <c r="DI90" s="83"/>
      <c r="DJ90" s="88">
        <f t="shared" si="87"/>
        <v>-0.21833333333333327</v>
      </c>
      <c r="DK90" s="88">
        <f t="shared" si="87"/>
        <v>-0.87333333333333329</v>
      </c>
      <c r="DL90" s="89">
        <f t="shared" si="87"/>
        <v>-2.62</v>
      </c>
      <c r="DM90" s="90">
        <f t="shared" si="87"/>
        <v>0</v>
      </c>
      <c r="DN90" s="90">
        <f t="shared" si="87"/>
        <v>0</v>
      </c>
      <c r="DO90" s="90">
        <f t="shared" si="87"/>
        <v>0</v>
      </c>
      <c r="DP90" s="90">
        <f t="shared" si="87"/>
        <v>0</v>
      </c>
      <c r="DQ90" s="90">
        <f t="shared" si="87"/>
        <v>0</v>
      </c>
      <c r="DR90" s="90">
        <f t="shared" si="87"/>
        <v>0</v>
      </c>
      <c r="DS90" s="90">
        <f t="shared" si="87"/>
        <v>0</v>
      </c>
      <c r="DT90" s="90">
        <f t="shared" si="87"/>
        <v>0</v>
      </c>
      <c r="DU90" s="90">
        <f t="shared" si="87"/>
        <v>0</v>
      </c>
      <c r="DV90" s="90">
        <f t="shared" si="87"/>
        <v>0</v>
      </c>
      <c r="DW90" s="91">
        <f t="shared" si="87"/>
        <v>0</v>
      </c>
      <c r="DY90" s="180">
        <f t="shared" si="61"/>
        <v>18</v>
      </c>
      <c r="DZ90" s="180" t="str">
        <f t="shared" si="62"/>
        <v>Office Supplies</v>
      </c>
      <c r="EA90" s="181">
        <f t="shared" si="63"/>
        <v>100</v>
      </c>
    </row>
    <row r="91" spans="2:131" ht="11.85" customHeight="1" x14ac:dyDescent="0.15">
      <c r="B91" s="81"/>
      <c r="C91" s="92" t="s">
        <v>158</v>
      </c>
      <c r="D91" s="83"/>
      <c r="E91" s="84">
        <f t="shared" si="67"/>
        <v>0</v>
      </c>
      <c r="F91" s="84">
        <f t="shared" si="68"/>
        <v>0</v>
      </c>
      <c r="G91" s="85">
        <v>0</v>
      </c>
      <c r="H91" s="86">
        <v>0</v>
      </c>
      <c r="I91" s="86">
        <v>0</v>
      </c>
      <c r="J91" s="86"/>
      <c r="K91" s="86"/>
      <c r="L91" s="86"/>
      <c r="M91" s="86"/>
      <c r="N91" s="86"/>
      <c r="O91" s="86"/>
      <c r="P91" s="86"/>
      <c r="Q91" s="86"/>
      <c r="R91" s="87"/>
      <c r="T91" s="81"/>
      <c r="U91" s="92" t="str">
        <f t="shared" si="88"/>
        <v>Operating Supplies</v>
      </c>
      <c r="V91" s="83"/>
      <c r="W91" s="84">
        <f t="shared" si="69"/>
        <v>0</v>
      </c>
      <c r="X91" s="84">
        <f t="shared" si="70"/>
        <v>0</v>
      </c>
      <c r="Y91" s="85">
        <v>0</v>
      </c>
      <c r="Z91" s="86">
        <v>0</v>
      </c>
      <c r="AA91" s="86">
        <v>0</v>
      </c>
      <c r="AB91" s="86">
        <v>0</v>
      </c>
      <c r="AC91" s="86">
        <v>0</v>
      </c>
      <c r="AD91" s="86">
        <v>0</v>
      </c>
      <c r="AE91" s="86">
        <v>0</v>
      </c>
      <c r="AF91" s="86">
        <v>0</v>
      </c>
      <c r="AG91" s="86">
        <v>0</v>
      </c>
      <c r="AH91" s="86">
        <v>0</v>
      </c>
      <c r="AI91" s="86">
        <v>0</v>
      </c>
      <c r="AJ91" s="87">
        <v>0</v>
      </c>
      <c r="AL91" s="81"/>
      <c r="AM91" s="92" t="str">
        <f t="shared" si="89"/>
        <v>Operating Supplies</v>
      </c>
      <c r="AN91" s="83"/>
      <c r="AO91" s="84">
        <f t="shared" si="71"/>
        <v>0</v>
      </c>
      <c r="AP91" s="84">
        <f t="shared" si="72"/>
        <v>0</v>
      </c>
      <c r="AQ91" s="85">
        <v>0</v>
      </c>
      <c r="AR91" s="86">
        <v>0</v>
      </c>
      <c r="AS91" s="86">
        <v>0</v>
      </c>
      <c r="AT91" s="86">
        <v>0</v>
      </c>
      <c r="AU91" s="86">
        <v>0</v>
      </c>
      <c r="AV91" s="86">
        <v>0</v>
      </c>
      <c r="AW91" s="86">
        <v>0</v>
      </c>
      <c r="AX91" s="86">
        <v>0</v>
      </c>
      <c r="AY91" s="86">
        <v>0</v>
      </c>
      <c r="AZ91" s="86">
        <v>0</v>
      </c>
      <c r="BA91" s="86">
        <v>0</v>
      </c>
      <c r="BB91" s="87">
        <v>0</v>
      </c>
      <c r="BD91" s="81"/>
      <c r="BE91" s="92" t="str">
        <f t="shared" si="90"/>
        <v>Operating Supplies</v>
      </c>
      <c r="BF91" s="83"/>
      <c r="BG91" s="84">
        <f t="shared" si="73"/>
        <v>0</v>
      </c>
      <c r="BH91" s="84">
        <f t="shared" si="74"/>
        <v>0</v>
      </c>
      <c r="BI91" s="85">
        <v>0</v>
      </c>
      <c r="BJ91" s="86">
        <v>0</v>
      </c>
      <c r="BK91" s="86">
        <v>0</v>
      </c>
      <c r="BL91" s="86">
        <v>0</v>
      </c>
      <c r="BM91" s="86">
        <v>0</v>
      </c>
      <c r="BN91" s="86">
        <v>0</v>
      </c>
      <c r="BO91" s="86">
        <v>0</v>
      </c>
      <c r="BP91" s="86">
        <v>0</v>
      </c>
      <c r="BQ91" s="86">
        <v>0</v>
      </c>
      <c r="BR91" s="86">
        <v>0</v>
      </c>
      <c r="BS91" s="86">
        <v>0</v>
      </c>
      <c r="BT91" s="87">
        <v>0</v>
      </c>
      <c r="BV91" s="81"/>
      <c r="BW91" s="92" t="str">
        <f t="shared" si="91"/>
        <v>Operating Supplies</v>
      </c>
      <c r="BX91" s="83"/>
      <c r="BY91" s="84">
        <f t="shared" si="16"/>
        <v>0</v>
      </c>
      <c r="BZ91" s="85">
        <f t="shared" si="75"/>
        <v>0</v>
      </c>
      <c r="CA91" s="86">
        <f t="shared" si="76"/>
        <v>0</v>
      </c>
      <c r="CB91" s="86">
        <f t="shared" si="77"/>
        <v>0</v>
      </c>
      <c r="CC91" s="86">
        <f t="shared" si="78"/>
        <v>0</v>
      </c>
      <c r="CD91" s="84">
        <f t="shared" si="4"/>
        <v>0</v>
      </c>
      <c r="CE91" s="85">
        <f t="shared" si="79"/>
        <v>0</v>
      </c>
      <c r="CF91" s="86">
        <f t="shared" si="80"/>
        <v>0</v>
      </c>
      <c r="CG91" s="86">
        <f t="shared" si="81"/>
        <v>0</v>
      </c>
      <c r="CH91" s="86">
        <f t="shared" si="82"/>
        <v>0</v>
      </c>
      <c r="CI91" s="84">
        <f t="shared" si="5"/>
        <v>0</v>
      </c>
      <c r="CJ91" s="85">
        <f t="shared" si="83"/>
        <v>0</v>
      </c>
      <c r="CK91" s="86">
        <f t="shared" si="84"/>
        <v>0</v>
      </c>
      <c r="CL91" s="86">
        <f t="shared" si="85"/>
        <v>0</v>
      </c>
      <c r="CM91" s="87">
        <f t="shared" si="86"/>
        <v>0</v>
      </c>
      <c r="CO91" s="81"/>
      <c r="CP91" s="92" t="str">
        <f t="shared" si="92"/>
        <v>Operating Supplies</v>
      </c>
      <c r="CQ91" s="83"/>
      <c r="CR91" s="84">
        <f t="shared" si="66"/>
        <v>0</v>
      </c>
      <c r="CS91" s="84">
        <f t="shared" si="66"/>
        <v>0</v>
      </c>
      <c r="CT91" s="85">
        <f t="shared" si="66"/>
        <v>0</v>
      </c>
      <c r="CU91" s="86">
        <f t="shared" si="66"/>
        <v>0</v>
      </c>
      <c r="CV91" s="86">
        <f t="shared" si="66"/>
        <v>0</v>
      </c>
      <c r="CW91" s="86">
        <f t="shared" si="94"/>
        <v>0</v>
      </c>
      <c r="CX91" s="86">
        <f t="shared" si="94"/>
        <v>0</v>
      </c>
      <c r="CY91" s="86">
        <f t="shared" si="94"/>
        <v>0</v>
      </c>
      <c r="CZ91" s="86">
        <f t="shared" si="94"/>
        <v>0</v>
      </c>
      <c r="DA91" s="86">
        <f t="shared" si="94"/>
        <v>0</v>
      </c>
      <c r="DB91" s="86">
        <f t="shared" si="94"/>
        <v>0</v>
      </c>
      <c r="DC91" s="86">
        <f t="shared" si="94"/>
        <v>0</v>
      </c>
      <c r="DD91" s="86">
        <f t="shared" si="94"/>
        <v>0</v>
      </c>
      <c r="DE91" s="87">
        <f t="shared" si="94"/>
        <v>0</v>
      </c>
      <c r="DG91" s="81"/>
      <c r="DH91" s="92" t="str">
        <f t="shared" si="93"/>
        <v>Operating Supplies</v>
      </c>
      <c r="DI91" s="83"/>
      <c r="DJ91" s="88" t="str">
        <f t="shared" si="87"/>
        <v/>
      </c>
      <c r="DK91" s="88" t="str">
        <f t="shared" si="87"/>
        <v/>
      </c>
      <c r="DL91" s="89" t="str">
        <f t="shared" si="87"/>
        <v/>
      </c>
      <c r="DM91" s="90" t="str">
        <f t="shared" si="87"/>
        <v/>
      </c>
      <c r="DN91" s="90" t="str">
        <f t="shared" si="87"/>
        <v/>
      </c>
      <c r="DO91" s="90" t="str">
        <f t="shared" si="87"/>
        <v/>
      </c>
      <c r="DP91" s="90" t="str">
        <f t="shared" si="87"/>
        <v/>
      </c>
      <c r="DQ91" s="90" t="str">
        <f t="shared" si="87"/>
        <v/>
      </c>
      <c r="DR91" s="90" t="str">
        <f t="shared" si="87"/>
        <v/>
      </c>
      <c r="DS91" s="90" t="str">
        <f t="shared" si="87"/>
        <v/>
      </c>
      <c r="DT91" s="90" t="str">
        <f t="shared" si="87"/>
        <v/>
      </c>
      <c r="DU91" s="90" t="str">
        <f t="shared" si="87"/>
        <v/>
      </c>
      <c r="DV91" s="90" t="str">
        <f t="shared" si="87"/>
        <v/>
      </c>
      <c r="DW91" s="91" t="str">
        <f t="shared" si="87"/>
        <v/>
      </c>
      <c r="DY91" s="180">
        <f t="shared" si="61"/>
        <v>20</v>
      </c>
      <c r="DZ91" s="180" t="str">
        <f t="shared" si="62"/>
        <v>Operating Supplies</v>
      </c>
      <c r="EA91" s="181">
        <f t="shared" si="63"/>
        <v>0</v>
      </c>
    </row>
    <row r="92" spans="2:131" ht="11.85" customHeight="1" x14ac:dyDescent="0.15">
      <c r="B92" s="81"/>
      <c r="C92" s="92" t="s">
        <v>159</v>
      </c>
      <c r="D92" s="83"/>
      <c r="E92" s="84">
        <f t="shared" si="67"/>
        <v>0</v>
      </c>
      <c r="F92" s="84">
        <f t="shared" si="68"/>
        <v>0</v>
      </c>
      <c r="G92" s="85">
        <v>0</v>
      </c>
      <c r="H92" s="86">
        <v>0</v>
      </c>
      <c r="I92" s="86">
        <v>0</v>
      </c>
      <c r="J92" s="86"/>
      <c r="K92" s="86"/>
      <c r="L92" s="86"/>
      <c r="M92" s="86"/>
      <c r="N92" s="86"/>
      <c r="O92" s="86"/>
      <c r="P92" s="86"/>
      <c r="Q92" s="86"/>
      <c r="R92" s="87"/>
      <c r="T92" s="81"/>
      <c r="U92" s="92" t="str">
        <f t="shared" si="88"/>
        <v>Painting &amp; Decorating</v>
      </c>
      <c r="V92" s="83"/>
      <c r="W92" s="84">
        <f t="shared" si="69"/>
        <v>0</v>
      </c>
      <c r="X92" s="84">
        <f t="shared" si="70"/>
        <v>0</v>
      </c>
      <c r="Y92" s="85">
        <v>0</v>
      </c>
      <c r="Z92" s="86">
        <v>0</v>
      </c>
      <c r="AA92" s="86">
        <v>0</v>
      </c>
      <c r="AB92" s="86">
        <v>0</v>
      </c>
      <c r="AC92" s="86">
        <v>0</v>
      </c>
      <c r="AD92" s="86">
        <v>0</v>
      </c>
      <c r="AE92" s="86">
        <v>0</v>
      </c>
      <c r="AF92" s="86">
        <v>0</v>
      </c>
      <c r="AG92" s="86">
        <v>0</v>
      </c>
      <c r="AH92" s="86">
        <v>0</v>
      </c>
      <c r="AI92" s="86">
        <v>0</v>
      </c>
      <c r="AJ92" s="87">
        <v>0</v>
      </c>
      <c r="AL92" s="81"/>
      <c r="AM92" s="92" t="str">
        <f t="shared" si="89"/>
        <v>Painting &amp; Decorating</v>
      </c>
      <c r="AN92" s="83"/>
      <c r="AO92" s="84">
        <f t="shared" si="71"/>
        <v>0</v>
      </c>
      <c r="AP92" s="84">
        <f t="shared" si="72"/>
        <v>0</v>
      </c>
      <c r="AQ92" s="85">
        <v>0</v>
      </c>
      <c r="AR92" s="86">
        <v>0</v>
      </c>
      <c r="AS92" s="86">
        <v>0</v>
      </c>
      <c r="AT92" s="86">
        <v>0</v>
      </c>
      <c r="AU92" s="86">
        <v>0</v>
      </c>
      <c r="AV92" s="86">
        <v>0</v>
      </c>
      <c r="AW92" s="86">
        <v>0</v>
      </c>
      <c r="AX92" s="86">
        <v>0</v>
      </c>
      <c r="AY92" s="86">
        <v>0</v>
      </c>
      <c r="AZ92" s="86">
        <v>0</v>
      </c>
      <c r="BA92" s="86">
        <v>0</v>
      </c>
      <c r="BB92" s="87">
        <v>0</v>
      </c>
      <c r="BD92" s="81"/>
      <c r="BE92" s="92" t="str">
        <f t="shared" si="90"/>
        <v>Painting &amp; Decorating</v>
      </c>
      <c r="BF92" s="83"/>
      <c r="BG92" s="84">
        <f t="shared" si="73"/>
        <v>0</v>
      </c>
      <c r="BH92" s="84">
        <f t="shared" si="74"/>
        <v>0</v>
      </c>
      <c r="BI92" s="85">
        <v>0</v>
      </c>
      <c r="BJ92" s="86">
        <v>0</v>
      </c>
      <c r="BK92" s="86">
        <v>0</v>
      </c>
      <c r="BL92" s="86">
        <v>0</v>
      </c>
      <c r="BM92" s="86">
        <v>0</v>
      </c>
      <c r="BN92" s="86">
        <v>0</v>
      </c>
      <c r="BO92" s="86">
        <v>0</v>
      </c>
      <c r="BP92" s="86">
        <v>0</v>
      </c>
      <c r="BQ92" s="86">
        <v>0</v>
      </c>
      <c r="BR92" s="86">
        <v>0</v>
      </c>
      <c r="BS92" s="86">
        <v>0</v>
      </c>
      <c r="BT92" s="87">
        <v>0</v>
      </c>
      <c r="BV92" s="81"/>
      <c r="BW92" s="92" t="str">
        <f t="shared" si="91"/>
        <v>Painting &amp; Decorating</v>
      </c>
      <c r="BX92" s="83"/>
      <c r="BY92" s="84">
        <f t="shared" si="16"/>
        <v>0</v>
      </c>
      <c r="BZ92" s="85">
        <f t="shared" si="75"/>
        <v>0</v>
      </c>
      <c r="CA92" s="86">
        <f t="shared" si="76"/>
        <v>0</v>
      </c>
      <c r="CB92" s="86">
        <f t="shared" si="77"/>
        <v>0</v>
      </c>
      <c r="CC92" s="86">
        <f t="shared" si="78"/>
        <v>0</v>
      </c>
      <c r="CD92" s="84">
        <f t="shared" si="4"/>
        <v>0</v>
      </c>
      <c r="CE92" s="85">
        <f t="shared" si="79"/>
        <v>0</v>
      </c>
      <c r="CF92" s="86">
        <f t="shared" si="80"/>
        <v>0</v>
      </c>
      <c r="CG92" s="86">
        <f t="shared" si="81"/>
        <v>0</v>
      </c>
      <c r="CH92" s="86">
        <f t="shared" si="82"/>
        <v>0</v>
      </c>
      <c r="CI92" s="84">
        <f t="shared" si="5"/>
        <v>0</v>
      </c>
      <c r="CJ92" s="85">
        <f t="shared" si="83"/>
        <v>0</v>
      </c>
      <c r="CK92" s="86">
        <f t="shared" si="84"/>
        <v>0</v>
      </c>
      <c r="CL92" s="86">
        <f t="shared" si="85"/>
        <v>0</v>
      </c>
      <c r="CM92" s="87">
        <f t="shared" si="86"/>
        <v>0</v>
      </c>
      <c r="CO92" s="81"/>
      <c r="CP92" s="92" t="str">
        <f t="shared" si="92"/>
        <v>Painting &amp; Decorating</v>
      </c>
      <c r="CQ92" s="83"/>
      <c r="CR92" s="84">
        <f t="shared" si="66"/>
        <v>0</v>
      </c>
      <c r="CS92" s="84">
        <f t="shared" si="66"/>
        <v>0</v>
      </c>
      <c r="CT92" s="85">
        <f t="shared" si="66"/>
        <v>0</v>
      </c>
      <c r="CU92" s="86">
        <f t="shared" si="66"/>
        <v>0</v>
      </c>
      <c r="CV92" s="86">
        <f t="shared" si="66"/>
        <v>0</v>
      </c>
      <c r="CW92" s="86">
        <f t="shared" si="94"/>
        <v>0</v>
      </c>
      <c r="CX92" s="86">
        <f t="shared" si="94"/>
        <v>0</v>
      </c>
      <c r="CY92" s="86">
        <f t="shared" si="94"/>
        <v>0</v>
      </c>
      <c r="CZ92" s="86">
        <f t="shared" si="94"/>
        <v>0</v>
      </c>
      <c r="DA92" s="86">
        <f t="shared" si="94"/>
        <v>0</v>
      </c>
      <c r="DB92" s="86">
        <f t="shared" si="94"/>
        <v>0</v>
      </c>
      <c r="DC92" s="86">
        <f t="shared" si="94"/>
        <v>0</v>
      </c>
      <c r="DD92" s="86">
        <f t="shared" si="94"/>
        <v>0</v>
      </c>
      <c r="DE92" s="87">
        <f t="shared" si="94"/>
        <v>0</v>
      </c>
      <c r="DG92" s="81"/>
      <c r="DH92" s="92" t="str">
        <f t="shared" si="93"/>
        <v>Painting &amp; Decorating</v>
      </c>
      <c r="DI92" s="83"/>
      <c r="DJ92" s="88" t="str">
        <f t="shared" si="87"/>
        <v/>
      </c>
      <c r="DK92" s="88" t="str">
        <f t="shared" si="87"/>
        <v/>
      </c>
      <c r="DL92" s="89" t="str">
        <f t="shared" si="87"/>
        <v/>
      </c>
      <c r="DM92" s="90" t="str">
        <f t="shared" si="87"/>
        <v/>
      </c>
      <c r="DN92" s="90" t="str">
        <f t="shared" si="87"/>
        <v/>
      </c>
      <c r="DO92" s="90" t="str">
        <f t="shared" si="87"/>
        <v/>
      </c>
      <c r="DP92" s="90" t="str">
        <f t="shared" si="87"/>
        <v/>
      </c>
      <c r="DQ92" s="90" t="str">
        <f t="shared" si="87"/>
        <v/>
      </c>
      <c r="DR92" s="90" t="str">
        <f t="shared" si="87"/>
        <v/>
      </c>
      <c r="DS92" s="90" t="str">
        <f t="shared" si="87"/>
        <v/>
      </c>
      <c r="DT92" s="90" t="str">
        <f t="shared" si="87"/>
        <v/>
      </c>
      <c r="DU92" s="90" t="str">
        <f t="shared" si="87"/>
        <v/>
      </c>
      <c r="DV92" s="90" t="str">
        <f t="shared" si="87"/>
        <v/>
      </c>
      <c r="DW92" s="91" t="str">
        <f t="shared" si="87"/>
        <v/>
      </c>
      <c r="DY92" s="180">
        <f t="shared" si="61"/>
        <v>20</v>
      </c>
      <c r="DZ92" s="180" t="str">
        <f t="shared" si="62"/>
        <v>Painting &amp; Decorating</v>
      </c>
      <c r="EA92" s="181">
        <f t="shared" si="63"/>
        <v>0</v>
      </c>
    </row>
    <row r="93" spans="2:131" ht="11.85" customHeight="1" x14ac:dyDescent="0.15">
      <c r="B93" s="81"/>
      <c r="C93" s="92" t="s">
        <v>160</v>
      </c>
      <c r="D93" s="83"/>
      <c r="E93" s="84">
        <f t="shared" si="67"/>
        <v>0</v>
      </c>
      <c r="F93" s="84">
        <f t="shared" si="68"/>
        <v>0</v>
      </c>
      <c r="G93" s="85">
        <v>0</v>
      </c>
      <c r="H93" s="86">
        <v>0</v>
      </c>
      <c r="I93" s="86">
        <v>0</v>
      </c>
      <c r="J93" s="86"/>
      <c r="K93" s="86"/>
      <c r="L93" s="86"/>
      <c r="M93" s="86"/>
      <c r="N93" s="86"/>
      <c r="O93" s="86"/>
      <c r="P93" s="86"/>
      <c r="Q93" s="86"/>
      <c r="R93" s="87"/>
      <c r="T93" s="81"/>
      <c r="U93" s="92" t="str">
        <f t="shared" si="88"/>
        <v>Pest Control</v>
      </c>
      <c r="V93" s="83"/>
      <c r="W93" s="84">
        <f t="shared" si="69"/>
        <v>0</v>
      </c>
      <c r="X93" s="84">
        <f t="shared" si="70"/>
        <v>0</v>
      </c>
      <c r="Y93" s="85">
        <v>0</v>
      </c>
      <c r="Z93" s="86">
        <v>0</v>
      </c>
      <c r="AA93" s="86">
        <v>0</v>
      </c>
      <c r="AB93" s="86">
        <v>0</v>
      </c>
      <c r="AC93" s="86">
        <v>0</v>
      </c>
      <c r="AD93" s="86">
        <v>0</v>
      </c>
      <c r="AE93" s="86">
        <v>0</v>
      </c>
      <c r="AF93" s="86">
        <v>0</v>
      </c>
      <c r="AG93" s="86">
        <v>0</v>
      </c>
      <c r="AH93" s="86">
        <v>0</v>
      </c>
      <c r="AI93" s="86">
        <v>0</v>
      </c>
      <c r="AJ93" s="87">
        <v>0</v>
      </c>
      <c r="AL93" s="81"/>
      <c r="AM93" s="92" t="str">
        <f t="shared" si="89"/>
        <v>Pest Control</v>
      </c>
      <c r="AN93" s="83"/>
      <c r="AO93" s="84">
        <f t="shared" si="71"/>
        <v>0</v>
      </c>
      <c r="AP93" s="84">
        <f t="shared" si="72"/>
        <v>0</v>
      </c>
      <c r="AQ93" s="85">
        <v>0</v>
      </c>
      <c r="AR93" s="86">
        <v>0</v>
      </c>
      <c r="AS93" s="86">
        <v>0</v>
      </c>
      <c r="AT93" s="86">
        <v>0</v>
      </c>
      <c r="AU93" s="86">
        <v>0</v>
      </c>
      <c r="AV93" s="86">
        <v>0</v>
      </c>
      <c r="AW93" s="86">
        <v>0</v>
      </c>
      <c r="AX93" s="86">
        <v>0</v>
      </c>
      <c r="AY93" s="86">
        <v>0</v>
      </c>
      <c r="AZ93" s="86">
        <v>0</v>
      </c>
      <c r="BA93" s="86">
        <v>0</v>
      </c>
      <c r="BB93" s="87">
        <v>0</v>
      </c>
      <c r="BD93" s="81"/>
      <c r="BE93" s="92" t="str">
        <f t="shared" si="90"/>
        <v>Pest Control</v>
      </c>
      <c r="BF93" s="83"/>
      <c r="BG93" s="84">
        <f t="shared" si="73"/>
        <v>0</v>
      </c>
      <c r="BH93" s="84">
        <f t="shared" si="74"/>
        <v>0</v>
      </c>
      <c r="BI93" s="85">
        <v>0</v>
      </c>
      <c r="BJ93" s="86">
        <v>0</v>
      </c>
      <c r="BK93" s="86">
        <v>0</v>
      </c>
      <c r="BL93" s="86">
        <v>0</v>
      </c>
      <c r="BM93" s="86">
        <v>0</v>
      </c>
      <c r="BN93" s="86">
        <v>0</v>
      </c>
      <c r="BO93" s="86">
        <v>0</v>
      </c>
      <c r="BP93" s="86">
        <v>0</v>
      </c>
      <c r="BQ93" s="86">
        <v>0</v>
      </c>
      <c r="BR93" s="86">
        <v>0</v>
      </c>
      <c r="BS93" s="86">
        <v>0</v>
      </c>
      <c r="BT93" s="87">
        <v>0</v>
      </c>
      <c r="BV93" s="81"/>
      <c r="BW93" s="92" t="str">
        <f t="shared" si="91"/>
        <v>Pest Control</v>
      </c>
      <c r="BX93" s="83"/>
      <c r="BY93" s="84">
        <f t="shared" si="16"/>
        <v>0</v>
      </c>
      <c r="BZ93" s="85">
        <f t="shared" si="75"/>
        <v>0</v>
      </c>
      <c r="CA93" s="86">
        <f t="shared" si="76"/>
        <v>0</v>
      </c>
      <c r="CB93" s="86">
        <f t="shared" si="77"/>
        <v>0</v>
      </c>
      <c r="CC93" s="86">
        <f t="shared" si="78"/>
        <v>0</v>
      </c>
      <c r="CD93" s="84">
        <f t="shared" si="4"/>
        <v>0</v>
      </c>
      <c r="CE93" s="85">
        <f t="shared" si="79"/>
        <v>0</v>
      </c>
      <c r="CF93" s="86">
        <f t="shared" si="80"/>
        <v>0</v>
      </c>
      <c r="CG93" s="86">
        <f t="shared" si="81"/>
        <v>0</v>
      </c>
      <c r="CH93" s="86">
        <f t="shared" si="82"/>
        <v>0</v>
      </c>
      <c r="CI93" s="84">
        <f t="shared" si="5"/>
        <v>0</v>
      </c>
      <c r="CJ93" s="85">
        <f t="shared" si="83"/>
        <v>0</v>
      </c>
      <c r="CK93" s="86">
        <f t="shared" si="84"/>
        <v>0</v>
      </c>
      <c r="CL93" s="86">
        <f t="shared" si="85"/>
        <v>0</v>
      </c>
      <c r="CM93" s="87">
        <f t="shared" si="86"/>
        <v>0</v>
      </c>
      <c r="CO93" s="81"/>
      <c r="CP93" s="92" t="str">
        <f t="shared" si="92"/>
        <v>Pest Control</v>
      </c>
      <c r="CQ93" s="83"/>
      <c r="CR93" s="84">
        <f t="shared" si="66"/>
        <v>0</v>
      </c>
      <c r="CS93" s="84">
        <f t="shared" si="66"/>
        <v>0</v>
      </c>
      <c r="CT93" s="85">
        <f t="shared" si="66"/>
        <v>0</v>
      </c>
      <c r="CU93" s="86">
        <f t="shared" si="66"/>
        <v>0</v>
      </c>
      <c r="CV93" s="86">
        <f t="shared" si="66"/>
        <v>0</v>
      </c>
      <c r="CW93" s="86">
        <f t="shared" si="94"/>
        <v>0</v>
      </c>
      <c r="CX93" s="86">
        <f t="shared" si="94"/>
        <v>0</v>
      </c>
      <c r="CY93" s="86">
        <f t="shared" si="94"/>
        <v>0</v>
      </c>
      <c r="CZ93" s="86">
        <f t="shared" si="94"/>
        <v>0</v>
      </c>
      <c r="DA93" s="86">
        <f t="shared" si="94"/>
        <v>0</v>
      </c>
      <c r="DB93" s="86">
        <f t="shared" si="94"/>
        <v>0</v>
      </c>
      <c r="DC93" s="86">
        <f t="shared" si="94"/>
        <v>0</v>
      </c>
      <c r="DD93" s="86">
        <f t="shared" si="94"/>
        <v>0</v>
      </c>
      <c r="DE93" s="87">
        <f t="shared" si="94"/>
        <v>0</v>
      </c>
      <c r="DG93" s="81"/>
      <c r="DH93" s="92" t="str">
        <f t="shared" si="93"/>
        <v>Pest Control</v>
      </c>
      <c r="DI93" s="83"/>
      <c r="DJ93" s="88" t="str">
        <f t="shared" si="87"/>
        <v/>
      </c>
      <c r="DK93" s="88" t="str">
        <f t="shared" si="87"/>
        <v/>
      </c>
      <c r="DL93" s="89" t="str">
        <f t="shared" si="87"/>
        <v/>
      </c>
      <c r="DM93" s="90" t="str">
        <f t="shared" si="87"/>
        <v/>
      </c>
      <c r="DN93" s="90" t="str">
        <f t="shared" si="87"/>
        <v/>
      </c>
      <c r="DO93" s="90" t="str">
        <f t="shared" si="87"/>
        <v/>
      </c>
      <c r="DP93" s="90" t="str">
        <f t="shared" si="87"/>
        <v/>
      </c>
      <c r="DQ93" s="90" t="str">
        <f t="shared" si="87"/>
        <v/>
      </c>
      <c r="DR93" s="90" t="str">
        <f t="shared" si="87"/>
        <v/>
      </c>
      <c r="DS93" s="90" t="str">
        <f t="shared" si="87"/>
        <v/>
      </c>
      <c r="DT93" s="90" t="str">
        <f t="shared" si="87"/>
        <v/>
      </c>
      <c r="DU93" s="90" t="str">
        <f t="shared" si="87"/>
        <v/>
      </c>
      <c r="DV93" s="90" t="str">
        <f t="shared" si="87"/>
        <v/>
      </c>
      <c r="DW93" s="91" t="str">
        <f t="shared" si="87"/>
        <v/>
      </c>
      <c r="DY93" s="180">
        <f t="shared" si="61"/>
        <v>20</v>
      </c>
      <c r="DZ93" s="180" t="str">
        <f t="shared" si="62"/>
        <v>Pest Control</v>
      </c>
      <c r="EA93" s="181">
        <f t="shared" si="63"/>
        <v>0</v>
      </c>
    </row>
    <row r="94" spans="2:131" ht="11.85" customHeight="1" x14ac:dyDescent="0.15">
      <c r="B94" s="81"/>
      <c r="C94" s="92" t="s">
        <v>161</v>
      </c>
      <c r="D94" s="83"/>
      <c r="E94" s="84">
        <f t="shared" si="67"/>
        <v>0</v>
      </c>
      <c r="F94" s="84">
        <f t="shared" si="68"/>
        <v>0</v>
      </c>
      <c r="G94" s="85">
        <v>0</v>
      </c>
      <c r="H94" s="86">
        <v>0</v>
      </c>
      <c r="I94" s="86">
        <v>0</v>
      </c>
      <c r="J94" s="86"/>
      <c r="K94" s="86"/>
      <c r="L94" s="86"/>
      <c r="M94" s="86"/>
      <c r="N94" s="86"/>
      <c r="O94" s="86"/>
      <c r="P94" s="86"/>
      <c r="Q94" s="86"/>
      <c r="R94" s="87"/>
      <c r="T94" s="81"/>
      <c r="U94" s="92" t="str">
        <f t="shared" si="88"/>
        <v>Plumbing &amp; Heating</v>
      </c>
      <c r="V94" s="83"/>
      <c r="W94" s="84">
        <f t="shared" si="69"/>
        <v>0</v>
      </c>
      <c r="X94" s="84">
        <f t="shared" si="70"/>
        <v>0</v>
      </c>
      <c r="Y94" s="85">
        <v>0</v>
      </c>
      <c r="Z94" s="86">
        <v>0</v>
      </c>
      <c r="AA94" s="86">
        <v>0</v>
      </c>
      <c r="AB94" s="86">
        <v>0</v>
      </c>
      <c r="AC94" s="86">
        <v>0</v>
      </c>
      <c r="AD94" s="86">
        <v>0</v>
      </c>
      <c r="AE94" s="86">
        <v>0</v>
      </c>
      <c r="AF94" s="86">
        <v>0</v>
      </c>
      <c r="AG94" s="86">
        <v>0</v>
      </c>
      <c r="AH94" s="86">
        <v>0</v>
      </c>
      <c r="AI94" s="86">
        <v>0</v>
      </c>
      <c r="AJ94" s="87">
        <v>0</v>
      </c>
      <c r="AL94" s="81"/>
      <c r="AM94" s="92" t="str">
        <f t="shared" si="89"/>
        <v>Plumbing &amp; Heating</v>
      </c>
      <c r="AN94" s="83"/>
      <c r="AO94" s="84">
        <f t="shared" si="71"/>
        <v>0</v>
      </c>
      <c r="AP94" s="84">
        <f t="shared" si="72"/>
        <v>0</v>
      </c>
      <c r="AQ94" s="85">
        <v>0</v>
      </c>
      <c r="AR94" s="86">
        <v>0</v>
      </c>
      <c r="AS94" s="86">
        <v>0</v>
      </c>
      <c r="AT94" s="86">
        <v>0</v>
      </c>
      <c r="AU94" s="86">
        <v>0</v>
      </c>
      <c r="AV94" s="86">
        <v>0</v>
      </c>
      <c r="AW94" s="86">
        <v>0</v>
      </c>
      <c r="AX94" s="86">
        <v>0</v>
      </c>
      <c r="AY94" s="86">
        <v>0</v>
      </c>
      <c r="AZ94" s="86">
        <v>0</v>
      </c>
      <c r="BA94" s="86">
        <v>0</v>
      </c>
      <c r="BB94" s="87">
        <v>0</v>
      </c>
      <c r="BD94" s="81"/>
      <c r="BE94" s="92" t="str">
        <f t="shared" si="90"/>
        <v>Plumbing &amp; Heating</v>
      </c>
      <c r="BF94" s="83"/>
      <c r="BG94" s="84">
        <f t="shared" si="73"/>
        <v>0</v>
      </c>
      <c r="BH94" s="84">
        <f t="shared" si="74"/>
        <v>0</v>
      </c>
      <c r="BI94" s="85">
        <v>0</v>
      </c>
      <c r="BJ94" s="86">
        <v>0</v>
      </c>
      <c r="BK94" s="86">
        <v>0</v>
      </c>
      <c r="BL94" s="86">
        <v>0</v>
      </c>
      <c r="BM94" s="86">
        <v>0</v>
      </c>
      <c r="BN94" s="86">
        <v>0</v>
      </c>
      <c r="BO94" s="86">
        <v>0</v>
      </c>
      <c r="BP94" s="86">
        <v>0</v>
      </c>
      <c r="BQ94" s="86">
        <v>0</v>
      </c>
      <c r="BR94" s="86">
        <v>0</v>
      </c>
      <c r="BS94" s="86">
        <v>0</v>
      </c>
      <c r="BT94" s="87">
        <v>0</v>
      </c>
      <c r="BV94" s="81"/>
      <c r="BW94" s="92" t="str">
        <f t="shared" si="91"/>
        <v>Plumbing &amp; Heating</v>
      </c>
      <c r="BX94" s="83"/>
      <c r="BY94" s="84">
        <f t="shared" si="16"/>
        <v>0</v>
      </c>
      <c r="BZ94" s="85">
        <f t="shared" si="75"/>
        <v>0</v>
      </c>
      <c r="CA94" s="86">
        <f t="shared" si="76"/>
        <v>0</v>
      </c>
      <c r="CB94" s="86">
        <f t="shared" si="77"/>
        <v>0</v>
      </c>
      <c r="CC94" s="86">
        <f t="shared" si="78"/>
        <v>0</v>
      </c>
      <c r="CD94" s="84">
        <f t="shared" si="4"/>
        <v>0</v>
      </c>
      <c r="CE94" s="85">
        <f t="shared" si="79"/>
        <v>0</v>
      </c>
      <c r="CF94" s="86">
        <f t="shared" si="80"/>
        <v>0</v>
      </c>
      <c r="CG94" s="86">
        <f t="shared" si="81"/>
        <v>0</v>
      </c>
      <c r="CH94" s="86">
        <f t="shared" si="82"/>
        <v>0</v>
      </c>
      <c r="CI94" s="84">
        <f t="shared" si="5"/>
        <v>0</v>
      </c>
      <c r="CJ94" s="85">
        <f t="shared" si="83"/>
        <v>0</v>
      </c>
      <c r="CK94" s="86">
        <f t="shared" si="84"/>
        <v>0</v>
      </c>
      <c r="CL94" s="86">
        <f t="shared" si="85"/>
        <v>0</v>
      </c>
      <c r="CM94" s="87">
        <f t="shared" si="86"/>
        <v>0</v>
      </c>
      <c r="CO94" s="81"/>
      <c r="CP94" s="92" t="str">
        <f t="shared" si="92"/>
        <v>Plumbing &amp; Heating</v>
      </c>
      <c r="CQ94" s="83"/>
      <c r="CR94" s="84">
        <f t="shared" si="66"/>
        <v>0</v>
      </c>
      <c r="CS94" s="84">
        <f t="shared" si="66"/>
        <v>0</v>
      </c>
      <c r="CT94" s="85">
        <f t="shared" si="66"/>
        <v>0</v>
      </c>
      <c r="CU94" s="86">
        <f t="shared" si="66"/>
        <v>0</v>
      </c>
      <c r="CV94" s="86">
        <f t="shared" si="66"/>
        <v>0</v>
      </c>
      <c r="CW94" s="86">
        <f t="shared" si="94"/>
        <v>0</v>
      </c>
      <c r="CX94" s="86">
        <f t="shared" si="94"/>
        <v>0</v>
      </c>
      <c r="CY94" s="86">
        <f t="shared" si="94"/>
        <v>0</v>
      </c>
      <c r="CZ94" s="86">
        <f t="shared" si="94"/>
        <v>0</v>
      </c>
      <c r="DA94" s="86">
        <f t="shared" si="94"/>
        <v>0</v>
      </c>
      <c r="DB94" s="86">
        <f t="shared" si="94"/>
        <v>0</v>
      </c>
      <c r="DC94" s="86">
        <f t="shared" si="94"/>
        <v>0</v>
      </c>
      <c r="DD94" s="86">
        <f t="shared" si="94"/>
        <v>0</v>
      </c>
      <c r="DE94" s="87">
        <f t="shared" si="94"/>
        <v>0</v>
      </c>
      <c r="DG94" s="81"/>
      <c r="DH94" s="92" t="str">
        <f t="shared" si="93"/>
        <v>Plumbing &amp; Heating</v>
      </c>
      <c r="DI94" s="83"/>
      <c r="DJ94" s="88" t="str">
        <f t="shared" si="87"/>
        <v/>
      </c>
      <c r="DK94" s="88" t="str">
        <f t="shared" si="87"/>
        <v/>
      </c>
      <c r="DL94" s="89" t="str">
        <f t="shared" si="87"/>
        <v/>
      </c>
      <c r="DM94" s="90" t="str">
        <f t="shared" si="87"/>
        <v/>
      </c>
      <c r="DN94" s="90" t="str">
        <f t="shared" si="87"/>
        <v/>
      </c>
      <c r="DO94" s="90" t="str">
        <f t="shared" si="87"/>
        <v/>
      </c>
      <c r="DP94" s="90" t="str">
        <f t="shared" si="87"/>
        <v/>
      </c>
      <c r="DQ94" s="90" t="str">
        <f t="shared" si="87"/>
        <v/>
      </c>
      <c r="DR94" s="90" t="str">
        <f t="shared" si="87"/>
        <v/>
      </c>
      <c r="DS94" s="90" t="str">
        <f t="shared" si="87"/>
        <v/>
      </c>
      <c r="DT94" s="90" t="str">
        <f t="shared" si="87"/>
        <v/>
      </c>
      <c r="DU94" s="90" t="str">
        <f t="shared" si="87"/>
        <v/>
      </c>
      <c r="DV94" s="90" t="str">
        <f t="shared" si="87"/>
        <v/>
      </c>
      <c r="DW94" s="91" t="str">
        <f t="shared" si="87"/>
        <v/>
      </c>
      <c r="DY94" s="180">
        <f t="shared" ref="DY94:DY117" si="95">RANK($EA94,$EA$29:$EA$117,0)</f>
        <v>20</v>
      </c>
      <c r="DZ94" s="180" t="str">
        <f t="shared" ref="DZ94:DZ117" si="96">$CP94</f>
        <v>Plumbing &amp; Heating</v>
      </c>
      <c r="EA94" s="181">
        <f t="shared" ref="EA94:EA117" si="97">ABS(VLOOKUP($DZ94,$CP$29:$DE$117,($CS$6+4),0))</f>
        <v>0</v>
      </c>
    </row>
    <row r="95" spans="2:131" ht="11.85" customHeight="1" x14ac:dyDescent="0.15">
      <c r="B95" s="81"/>
      <c r="C95" s="92" t="s">
        <v>162</v>
      </c>
      <c r="D95" s="83"/>
      <c r="E95" s="84">
        <f t="shared" si="67"/>
        <v>0</v>
      </c>
      <c r="F95" s="84">
        <f t="shared" si="68"/>
        <v>0</v>
      </c>
      <c r="G95" s="85">
        <v>0</v>
      </c>
      <c r="H95" s="86">
        <v>0</v>
      </c>
      <c r="I95" s="86">
        <v>0</v>
      </c>
      <c r="J95" s="86"/>
      <c r="K95" s="86"/>
      <c r="L95" s="86"/>
      <c r="M95" s="86"/>
      <c r="N95" s="86"/>
      <c r="O95" s="86"/>
      <c r="P95" s="86"/>
      <c r="Q95" s="86"/>
      <c r="R95" s="87"/>
      <c r="T95" s="81"/>
      <c r="U95" s="92" t="str">
        <f t="shared" si="88"/>
        <v>Postage</v>
      </c>
      <c r="V95" s="83"/>
      <c r="W95" s="84">
        <f t="shared" si="69"/>
        <v>1776</v>
      </c>
      <c r="X95" s="84">
        <f t="shared" si="70"/>
        <v>444</v>
      </c>
      <c r="Y95" s="85">
        <v>148</v>
      </c>
      <c r="Z95" s="86">
        <v>148</v>
      </c>
      <c r="AA95" s="86">
        <v>148</v>
      </c>
      <c r="AB95" s="86">
        <v>148</v>
      </c>
      <c r="AC95" s="86">
        <v>148</v>
      </c>
      <c r="AD95" s="86">
        <v>148</v>
      </c>
      <c r="AE95" s="86">
        <v>148</v>
      </c>
      <c r="AF95" s="86">
        <v>148</v>
      </c>
      <c r="AG95" s="86">
        <v>148</v>
      </c>
      <c r="AH95" s="86">
        <v>148</v>
      </c>
      <c r="AI95" s="86">
        <v>148</v>
      </c>
      <c r="AJ95" s="87">
        <v>148</v>
      </c>
      <c r="AL95" s="81"/>
      <c r="AM95" s="92" t="str">
        <f t="shared" si="89"/>
        <v>Postage</v>
      </c>
      <c r="AN95" s="83"/>
      <c r="AO95" s="84">
        <f t="shared" si="71"/>
        <v>66.2</v>
      </c>
      <c r="AP95" s="84">
        <f t="shared" si="72"/>
        <v>0</v>
      </c>
      <c r="AQ95" s="85">
        <v>0</v>
      </c>
      <c r="AR95" s="86">
        <v>0</v>
      </c>
      <c r="AS95" s="86">
        <v>0</v>
      </c>
      <c r="AT95" s="86">
        <v>0</v>
      </c>
      <c r="AU95" s="86">
        <v>0</v>
      </c>
      <c r="AV95" s="86">
        <v>45.15</v>
      </c>
      <c r="AW95" s="86">
        <v>0</v>
      </c>
      <c r="AX95" s="86">
        <v>0</v>
      </c>
      <c r="AY95" s="86">
        <v>0</v>
      </c>
      <c r="AZ95" s="86">
        <v>0</v>
      </c>
      <c r="BA95" s="86">
        <v>0</v>
      </c>
      <c r="BB95" s="87">
        <v>21.05</v>
      </c>
      <c r="BD95" s="81"/>
      <c r="BE95" s="92" t="str">
        <f t="shared" si="90"/>
        <v>Postage</v>
      </c>
      <c r="BF95" s="83"/>
      <c r="BG95" s="84">
        <f t="shared" si="73"/>
        <v>1673.1</v>
      </c>
      <c r="BH95" s="84">
        <f t="shared" si="74"/>
        <v>446</v>
      </c>
      <c r="BI95" s="85">
        <v>134</v>
      </c>
      <c r="BJ95" s="86">
        <v>134</v>
      </c>
      <c r="BK95" s="86">
        <v>178</v>
      </c>
      <c r="BL95" s="86">
        <v>134</v>
      </c>
      <c r="BM95" s="86">
        <v>156</v>
      </c>
      <c r="BN95" s="86">
        <v>134</v>
      </c>
      <c r="BO95" s="86">
        <v>134</v>
      </c>
      <c r="BP95" s="86">
        <v>134</v>
      </c>
      <c r="BQ95" s="86">
        <v>134</v>
      </c>
      <c r="BR95" s="86">
        <v>134</v>
      </c>
      <c r="BS95" s="86">
        <v>133.55000000000001</v>
      </c>
      <c r="BT95" s="87">
        <v>133.55000000000001</v>
      </c>
      <c r="BV95" s="81"/>
      <c r="BW95" s="92" t="str">
        <f t="shared" si="91"/>
        <v>Postage</v>
      </c>
      <c r="BX95" s="83"/>
      <c r="BY95" s="84">
        <f t="shared" si="16"/>
        <v>0</v>
      </c>
      <c r="BZ95" s="85">
        <f t="shared" si="75"/>
        <v>0</v>
      </c>
      <c r="CA95" s="86">
        <f t="shared" si="76"/>
        <v>0</v>
      </c>
      <c r="CB95" s="86">
        <f t="shared" si="77"/>
        <v>0</v>
      </c>
      <c r="CC95" s="86">
        <f t="shared" si="78"/>
        <v>0</v>
      </c>
      <c r="CD95" s="84">
        <f t="shared" si="4"/>
        <v>1776</v>
      </c>
      <c r="CE95" s="85">
        <f t="shared" si="79"/>
        <v>444</v>
      </c>
      <c r="CF95" s="86">
        <f t="shared" si="80"/>
        <v>444</v>
      </c>
      <c r="CG95" s="86">
        <f t="shared" si="81"/>
        <v>444</v>
      </c>
      <c r="CH95" s="86">
        <f t="shared" si="82"/>
        <v>444</v>
      </c>
      <c r="CI95" s="84">
        <f t="shared" si="5"/>
        <v>66.2</v>
      </c>
      <c r="CJ95" s="85">
        <f t="shared" si="83"/>
        <v>0</v>
      </c>
      <c r="CK95" s="86">
        <f t="shared" si="84"/>
        <v>45.15</v>
      </c>
      <c r="CL95" s="86">
        <f t="shared" si="85"/>
        <v>0</v>
      </c>
      <c r="CM95" s="87">
        <f t="shared" si="86"/>
        <v>21.05</v>
      </c>
      <c r="CO95" s="81"/>
      <c r="CP95" s="92" t="str">
        <f t="shared" si="92"/>
        <v>Postage</v>
      </c>
      <c r="CQ95" s="83"/>
      <c r="CR95" s="84">
        <f t="shared" si="66"/>
        <v>-1776</v>
      </c>
      <c r="CS95" s="84">
        <f t="shared" si="66"/>
        <v>-444</v>
      </c>
      <c r="CT95" s="85">
        <f t="shared" si="66"/>
        <v>-148</v>
      </c>
      <c r="CU95" s="86">
        <f t="shared" si="66"/>
        <v>-148</v>
      </c>
      <c r="CV95" s="86">
        <f t="shared" si="66"/>
        <v>-148</v>
      </c>
      <c r="CW95" s="86">
        <f t="shared" si="94"/>
        <v>-148</v>
      </c>
      <c r="CX95" s="86">
        <f t="shared" si="94"/>
        <v>-148</v>
      </c>
      <c r="CY95" s="86">
        <f t="shared" si="94"/>
        <v>-148</v>
      </c>
      <c r="CZ95" s="86">
        <f t="shared" si="94"/>
        <v>-148</v>
      </c>
      <c r="DA95" s="86">
        <f t="shared" si="94"/>
        <v>-148</v>
      </c>
      <c r="DB95" s="86">
        <f t="shared" si="94"/>
        <v>-148</v>
      </c>
      <c r="DC95" s="86">
        <f t="shared" si="94"/>
        <v>-148</v>
      </c>
      <c r="DD95" s="86">
        <f t="shared" si="94"/>
        <v>-148</v>
      </c>
      <c r="DE95" s="87">
        <f t="shared" si="94"/>
        <v>-148</v>
      </c>
      <c r="DG95" s="81"/>
      <c r="DH95" s="92" t="str">
        <f t="shared" si="93"/>
        <v>Postage</v>
      </c>
      <c r="DI95" s="83"/>
      <c r="DJ95" s="88">
        <f t="shared" si="87"/>
        <v>0</v>
      </c>
      <c r="DK95" s="88">
        <f t="shared" si="87"/>
        <v>0</v>
      </c>
      <c r="DL95" s="89">
        <f t="shared" si="87"/>
        <v>0</v>
      </c>
      <c r="DM95" s="90">
        <f t="shared" si="87"/>
        <v>0</v>
      </c>
      <c r="DN95" s="90">
        <f t="shared" si="87"/>
        <v>0</v>
      </c>
      <c r="DO95" s="90">
        <f t="shared" si="87"/>
        <v>0</v>
      </c>
      <c r="DP95" s="90">
        <f t="shared" si="87"/>
        <v>0</v>
      </c>
      <c r="DQ95" s="90">
        <f t="shared" si="87"/>
        <v>0</v>
      </c>
      <c r="DR95" s="90">
        <f t="shared" si="87"/>
        <v>0</v>
      </c>
      <c r="DS95" s="90">
        <f t="shared" ref="DJ95:DW110" si="98">IFERROR(((N95-AF95)/ABS(AF95))+1,"")</f>
        <v>0</v>
      </c>
      <c r="DT95" s="90">
        <f t="shared" si="98"/>
        <v>0</v>
      </c>
      <c r="DU95" s="90">
        <f t="shared" si="98"/>
        <v>0</v>
      </c>
      <c r="DV95" s="90">
        <f t="shared" si="98"/>
        <v>0</v>
      </c>
      <c r="DW95" s="91">
        <f t="shared" si="98"/>
        <v>0</v>
      </c>
      <c r="DY95" s="180">
        <f t="shared" si="95"/>
        <v>16</v>
      </c>
      <c r="DZ95" s="180" t="str">
        <f t="shared" si="96"/>
        <v>Postage</v>
      </c>
      <c r="EA95" s="181">
        <f t="shared" si="97"/>
        <v>148</v>
      </c>
    </row>
    <row r="96" spans="2:131" ht="11.85" customHeight="1" x14ac:dyDescent="0.15">
      <c r="B96" s="81"/>
      <c r="C96" s="92" t="s">
        <v>163</v>
      </c>
      <c r="D96" s="83"/>
      <c r="E96" s="84">
        <f t="shared" si="67"/>
        <v>0</v>
      </c>
      <c r="F96" s="84">
        <f t="shared" si="68"/>
        <v>0</v>
      </c>
      <c r="G96" s="85">
        <v>0</v>
      </c>
      <c r="H96" s="86">
        <v>0</v>
      </c>
      <c r="I96" s="86">
        <v>0</v>
      </c>
      <c r="J96" s="86"/>
      <c r="K96" s="86"/>
      <c r="L96" s="86"/>
      <c r="M96" s="86"/>
      <c r="N96" s="86"/>
      <c r="O96" s="86"/>
      <c r="P96" s="86"/>
      <c r="Q96" s="86"/>
      <c r="R96" s="87"/>
      <c r="T96" s="81"/>
      <c r="U96" s="92" t="str">
        <f t="shared" si="88"/>
        <v>Printing &amp; Stationery</v>
      </c>
      <c r="V96" s="83"/>
      <c r="W96" s="84">
        <f t="shared" si="69"/>
        <v>20150</v>
      </c>
      <c r="X96" s="84">
        <f t="shared" si="70"/>
        <v>5000</v>
      </c>
      <c r="Y96" s="85">
        <v>1950</v>
      </c>
      <c r="Z96" s="86">
        <v>2250</v>
      </c>
      <c r="AA96" s="86">
        <v>800</v>
      </c>
      <c r="AB96" s="86">
        <v>2850</v>
      </c>
      <c r="AC96" s="86">
        <v>700</v>
      </c>
      <c r="AD96" s="86">
        <v>1150</v>
      </c>
      <c r="AE96" s="86">
        <v>2750</v>
      </c>
      <c r="AF96" s="86">
        <v>700</v>
      </c>
      <c r="AG96" s="86">
        <v>850</v>
      </c>
      <c r="AH96" s="86">
        <v>2700</v>
      </c>
      <c r="AI96" s="86">
        <v>850</v>
      </c>
      <c r="AJ96" s="87">
        <v>2600</v>
      </c>
      <c r="AL96" s="81"/>
      <c r="AM96" s="92" t="str">
        <f t="shared" si="89"/>
        <v>Printing &amp; Stationery</v>
      </c>
      <c r="AN96" s="83"/>
      <c r="AO96" s="84">
        <f t="shared" si="71"/>
        <v>4652.8500000000004</v>
      </c>
      <c r="AP96" s="84">
        <f t="shared" si="72"/>
        <v>2275.56</v>
      </c>
      <c r="AQ96" s="85">
        <v>67.680000000000007</v>
      </c>
      <c r="AR96" s="86">
        <v>185.14</v>
      </c>
      <c r="AS96" s="86">
        <v>2022.74</v>
      </c>
      <c r="AT96" s="86">
        <v>86.77</v>
      </c>
      <c r="AU96" s="86">
        <v>34.78</v>
      </c>
      <c r="AV96" s="86">
        <v>0</v>
      </c>
      <c r="AW96" s="86">
        <v>2059.9699999999998</v>
      </c>
      <c r="AX96" s="86">
        <v>86.77</v>
      </c>
      <c r="AY96" s="86">
        <v>0</v>
      </c>
      <c r="AZ96" s="86">
        <v>0</v>
      </c>
      <c r="BA96" s="86">
        <v>0</v>
      </c>
      <c r="BB96" s="87">
        <v>109</v>
      </c>
      <c r="BD96" s="81"/>
      <c r="BE96" s="92" t="str">
        <f t="shared" si="90"/>
        <v>Printing &amp; Stationery</v>
      </c>
      <c r="BF96" s="83"/>
      <c r="BG96" s="84">
        <f t="shared" si="73"/>
        <v>17493.23</v>
      </c>
      <c r="BH96" s="84">
        <f t="shared" si="74"/>
        <v>1985</v>
      </c>
      <c r="BI96" s="85">
        <v>1885</v>
      </c>
      <c r="BJ96" s="86">
        <v>50</v>
      </c>
      <c r="BK96" s="86">
        <v>50</v>
      </c>
      <c r="BL96" s="86">
        <v>1519</v>
      </c>
      <c r="BM96" s="86">
        <v>3068</v>
      </c>
      <c r="BN96" s="86">
        <v>795</v>
      </c>
      <c r="BO96" s="86">
        <v>2295</v>
      </c>
      <c r="BP96" s="86">
        <v>795</v>
      </c>
      <c r="BQ96" s="86">
        <v>1766</v>
      </c>
      <c r="BR96" s="86">
        <v>727</v>
      </c>
      <c r="BS96" s="86">
        <v>794.99</v>
      </c>
      <c r="BT96" s="87">
        <v>3748.24</v>
      </c>
      <c r="BV96" s="81"/>
      <c r="BW96" s="92" t="str">
        <f t="shared" si="91"/>
        <v>Printing &amp; Stationery</v>
      </c>
      <c r="BX96" s="83"/>
      <c r="BY96" s="84">
        <f t="shared" si="16"/>
        <v>0</v>
      </c>
      <c r="BZ96" s="85">
        <f t="shared" si="75"/>
        <v>0</v>
      </c>
      <c r="CA96" s="86">
        <f t="shared" si="76"/>
        <v>0</v>
      </c>
      <c r="CB96" s="86">
        <f t="shared" si="77"/>
        <v>0</v>
      </c>
      <c r="CC96" s="86">
        <f t="shared" si="78"/>
        <v>0</v>
      </c>
      <c r="CD96" s="84">
        <f t="shared" si="4"/>
        <v>20150</v>
      </c>
      <c r="CE96" s="85">
        <f t="shared" si="79"/>
        <v>5000</v>
      </c>
      <c r="CF96" s="86">
        <f t="shared" si="80"/>
        <v>4700</v>
      </c>
      <c r="CG96" s="86">
        <f t="shared" si="81"/>
        <v>4300</v>
      </c>
      <c r="CH96" s="86">
        <f t="shared" si="82"/>
        <v>6150</v>
      </c>
      <c r="CI96" s="84">
        <f t="shared" si="5"/>
        <v>4652.8500000000004</v>
      </c>
      <c r="CJ96" s="85">
        <f t="shared" si="83"/>
        <v>2275.56</v>
      </c>
      <c r="CK96" s="86">
        <f t="shared" si="84"/>
        <v>121.55</v>
      </c>
      <c r="CL96" s="86">
        <f t="shared" si="85"/>
        <v>2146.7399999999998</v>
      </c>
      <c r="CM96" s="87">
        <f t="shared" si="86"/>
        <v>109</v>
      </c>
      <c r="CO96" s="81"/>
      <c r="CP96" s="92" t="str">
        <f t="shared" si="92"/>
        <v>Printing &amp; Stationery</v>
      </c>
      <c r="CQ96" s="83"/>
      <c r="CR96" s="84">
        <f t="shared" si="66"/>
        <v>-20150</v>
      </c>
      <c r="CS96" s="84">
        <f t="shared" si="66"/>
        <v>-5000</v>
      </c>
      <c r="CT96" s="85">
        <f t="shared" si="66"/>
        <v>-1950</v>
      </c>
      <c r="CU96" s="86">
        <f t="shared" si="66"/>
        <v>-2250</v>
      </c>
      <c r="CV96" s="86">
        <f t="shared" si="66"/>
        <v>-800</v>
      </c>
      <c r="CW96" s="86">
        <f t="shared" si="94"/>
        <v>-2850</v>
      </c>
      <c r="CX96" s="86">
        <f t="shared" si="94"/>
        <v>-700</v>
      </c>
      <c r="CY96" s="86">
        <f t="shared" si="94"/>
        <v>-1150</v>
      </c>
      <c r="CZ96" s="86">
        <f t="shared" si="94"/>
        <v>-2750</v>
      </c>
      <c r="DA96" s="86">
        <f t="shared" si="94"/>
        <v>-700</v>
      </c>
      <c r="DB96" s="86">
        <f t="shared" si="94"/>
        <v>-850</v>
      </c>
      <c r="DC96" s="86">
        <f t="shared" si="94"/>
        <v>-2700</v>
      </c>
      <c r="DD96" s="86">
        <f t="shared" si="94"/>
        <v>-850</v>
      </c>
      <c r="DE96" s="87">
        <f t="shared" si="94"/>
        <v>-2600</v>
      </c>
      <c r="DG96" s="81"/>
      <c r="DH96" s="92" t="str">
        <f t="shared" si="93"/>
        <v>Printing &amp; Stationery</v>
      </c>
      <c r="DI96" s="83"/>
      <c r="DJ96" s="88">
        <f t="shared" si="98"/>
        <v>0</v>
      </c>
      <c r="DK96" s="88">
        <f t="shared" si="98"/>
        <v>0</v>
      </c>
      <c r="DL96" s="89">
        <f t="shared" si="98"/>
        <v>0</v>
      </c>
      <c r="DM96" s="90">
        <f t="shared" si="98"/>
        <v>0</v>
      </c>
      <c r="DN96" s="90">
        <f t="shared" si="98"/>
        <v>0</v>
      </c>
      <c r="DO96" s="90">
        <f t="shared" si="98"/>
        <v>0</v>
      </c>
      <c r="DP96" s="90">
        <f t="shared" si="98"/>
        <v>0</v>
      </c>
      <c r="DQ96" s="90">
        <f t="shared" si="98"/>
        <v>0</v>
      </c>
      <c r="DR96" s="90">
        <f t="shared" si="98"/>
        <v>0</v>
      </c>
      <c r="DS96" s="90">
        <f t="shared" si="98"/>
        <v>0</v>
      </c>
      <c r="DT96" s="90">
        <f t="shared" si="98"/>
        <v>0</v>
      </c>
      <c r="DU96" s="90">
        <f t="shared" si="98"/>
        <v>0</v>
      </c>
      <c r="DV96" s="90">
        <f t="shared" si="98"/>
        <v>0</v>
      </c>
      <c r="DW96" s="91">
        <f t="shared" si="98"/>
        <v>0</v>
      </c>
      <c r="DY96" s="180">
        <f t="shared" si="95"/>
        <v>9</v>
      </c>
      <c r="DZ96" s="180" t="str">
        <f t="shared" si="96"/>
        <v>Printing &amp; Stationery</v>
      </c>
      <c r="EA96" s="181">
        <f t="shared" si="97"/>
        <v>800</v>
      </c>
    </row>
    <row r="97" spans="2:131" ht="11.85" customHeight="1" x14ac:dyDescent="0.15">
      <c r="B97" s="81"/>
      <c r="C97" s="92" t="s">
        <v>164</v>
      </c>
      <c r="D97" s="83"/>
      <c r="E97" s="84">
        <f t="shared" si="67"/>
        <v>0</v>
      </c>
      <c r="F97" s="84">
        <f t="shared" si="68"/>
        <v>0</v>
      </c>
      <c r="G97" s="85">
        <v>0</v>
      </c>
      <c r="H97" s="86">
        <v>0</v>
      </c>
      <c r="I97" s="86">
        <v>0</v>
      </c>
      <c r="J97" s="86"/>
      <c r="K97" s="86"/>
      <c r="L97" s="86"/>
      <c r="M97" s="86"/>
      <c r="N97" s="86"/>
      <c r="O97" s="86"/>
      <c r="P97" s="86"/>
      <c r="Q97" s="86"/>
      <c r="R97" s="87"/>
      <c r="T97" s="81"/>
      <c r="U97" s="92" t="str">
        <f t="shared" si="88"/>
        <v>Professional Fees</v>
      </c>
      <c r="V97" s="83"/>
      <c r="W97" s="84">
        <f t="shared" si="69"/>
        <v>0</v>
      </c>
      <c r="X97" s="84">
        <f t="shared" si="70"/>
        <v>0</v>
      </c>
      <c r="Y97" s="85">
        <v>0</v>
      </c>
      <c r="Z97" s="86">
        <v>0</v>
      </c>
      <c r="AA97" s="86">
        <v>0</v>
      </c>
      <c r="AB97" s="86">
        <v>0</v>
      </c>
      <c r="AC97" s="86">
        <v>0</v>
      </c>
      <c r="AD97" s="86">
        <v>0</v>
      </c>
      <c r="AE97" s="86">
        <v>0</v>
      </c>
      <c r="AF97" s="86">
        <v>0</v>
      </c>
      <c r="AG97" s="86">
        <v>0</v>
      </c>
      <c r="AH97" s="86">
        <v>0</v>
      </c>
      <c r="AI97" s="86">
        <v>0</v>
      </c>
      <c r="AJ97" s="87">
        <v>0</v>
      </c>
      <c r="AL97" s="81"/>
      <c r="AM97" s="92" t="str">
        <f t="shared" si="89"/>
        <v>Professional Fees</v>
      </c>
      <c r="AN97" s="83"/>
      <c r="AO97" s="84">
        <f t="shared" si="71"/>
        <v>0</v>
      </c>
      <c r="AP97" s="84">
        <f t="shared" si="72"/>
        <v>0</v>
      </c>
      <c r="AQ97" s="85">
        <v>0</v>
      </c>
      <c r="AR97" s="86">
        <v>0</v>
      </c>
      <c r="AS97" s="86">
        <v>0</v>
      </c>
      <c r="AT97" s="86">
        <v>0</v>
      </c>
      <c r="AU97" s="86">
        <v>0</v>
      </c>
      <c r="AV97" s="86">
        <v>0</v>
      </c>
      <c r="AW97" s="86">
        <v>0</v>
      </c>
      <c r="AX97" s="86">
        <v>0</v>
      </c>
      <c r="AY97" s="86">
        <v>0</v>
      </c>
      <c r="AZ97" s="86">
        <v>0</v>
      </c>
      <c r="BA97" s="86">
        <v>0</v>
      </c>
      <c r="BB97" s="87">
        <v>0</v>
      </c>
      <c r="BD97" s="81"/>
      <c r="BE97" s="92" t="str">
        <f t="shared" si="90"/>
        <v>Professional Fees</v>
      </c>
      <c r="BF97" s="83"/>
      <c r="BG97" s="84">
        <f t="shared" si="73"/>
        <v>0</v>
      </c>
      <c r="BH97" s="84">
        <f t="shared" si="74"/>
        <v>0</v>
      </c>
      <c r="BI97" s="85">
        <v>0</v>
      </c>
      <c r="BJ97" s="86">
        <v>0</v>
      </c>
      <c r="BK97" s="86">
        <v>0</v>
      </c>
      <c r="BL97" s="86">
        <v>0</v>
      </c>
      <c r="BM97" s="86">
        <v>0</v>
      </c>
      <c r="BN97" s="86">
        <v>0</v>
      </c>
      <c r="BO97" s="86">
        <v>0</v>
      </c>
      <c r="BP97" s="86">
        <v>0</v>
      </c>
      <c r="BQ97" s="86">
        <v>0</v>
      </c>
      <c r="BR97" s="86">
        <v>0</v>
      </c>
      <c r="BS97" s="86">
        <v>0</v>
      </c>
      <c r="BT97" s="87">
        <v>0</v>
      </c>
      <c r="BV97" s="81"/>
      <c r="BW97" s="92" t="str">
        <f t="shared" si="91"/>
        <v>Professional Fees</v>
      </c>
      <c r="BX97" s="83"/>
      <c r="BY97" s="84">
        <f t="shared" si="16"/>
        <v>0</v>
      </c>
      <c r="BZ97" s="85">
        <f t="shared" si="75"/>
        <v>0</v>
      </c>
      <c r="CA97" s="86">
        <f t="shared" si="76"/>
        <v>0</v>
      </c>
      <c r="CB97" s="86">
        <f t="shared" si="77"/>
        <v>0</v>
      </c>
      <c r="CC97" s="86">
        <f t="shared" si="78"/>
        <v>0</v>
      </c>
      <c r="CD97" s="84">
        <f t="shared" si="4"/>
        <v>0</v>
      </c>
      <c r="CE97" s="85">
        <f t="shared" si="79"/>
        <v>0</v>
      </c>
      <c r="CF97" s="86">
        <f t="shared" si="80"/>
        <v>0</v>
      </c>
      <c r="CG97" s="86">
        <f t="shared" si="81"/>
        <v>0</v>
      </c>
      <c r="CH97" s="86">
        <f t="shared" si="82"/>
        <v>0</v>
      </c>
      <c r="CI97" s="84">
        <f t="shared" si="5"/>
        <v>0</v>
      </c>
      <c r="CJ97" s="85">
        <f t="shared" si="83"/>
        <v>0</v>
      </c>
      <c r="CK97" s="86">
        <f t="shared" si="84"/>
        <v>0</v>
      </c>
      <c r="CL97" s="86">
        <f t="shared" si="85"/>
        <v>0</v>
      </c>
      <c r="CM97" s="87">
        <f t="shared" si="86"/>
        <v>0</v>
      </c>
      <c r="CO97" s="81"/>
      <c r="CP97" s="92" t="str">
        <f t="shared" si="92"/>
        <v>Professional Fees</v>
      </c>
      <c r="CQ97" s="83"/>
      <c r="CR97" s="84">
        <f t="shared" si="66"/>
        <v>0</v>
      </c>
      <c r="CS97" s="84">
        <f t="shared" si="66"/>
        <v>0</v>
      </c>
      <c r="CT97" s="85">
        <f t="shared" si="66"/>
        <v>0</v>
      </c>
      <c r="CU97" s="86">
        <f t="shared" si="66"/>
        <v>0</v>
      </c>
      <c r="CV97" s="86">
        <f t="shared" si="66"/>
        <v>0</v>
      </c>
      <c r="CW97" s="86">
        <f t="shared" si="94"/>
        <v>0</v>
      </c>
      <c r="CX97" s="86">
        <f t="shared" si="94"/>
        <v>0</v>
      </c>
      <c r="CY97" s="86">
        <f t="shared" si="94"/>
        <v>0</v>
      </c>
      <c r="CZ97" s="86">
        <f t="shared" si="94"/>
        <v>0</v>
      </c>
      <c r="DA97" s="86">
        <f t="shared" si="94"/>
        <v>0</v>
      </c>
      <c r="DB97" s="86">
        <f t="shared" si="94"/>
        <v>0</v>
      </c>
      <c r="DC97" s="86">
        <f t="shared" si="94"/>
        <v>0</v>
      </c>
      <c r="DD97" s="86">
        <f t="shared" si="94"/>
        <v>0</v>
      </c>
      <c r="DE97" s="87">
        <f t="shared" si="94"/>
        <v>0</v>
      </c>
      <c r="DG97" s="81"/>
      <c r="DH97" s="92" t="str">
        <f t="shared" si="93"/>
        <v>Professional Fees</v>
      </c>
      <c r="DI97" s="83"/>
      <c r="DJ97" s="88" t="str">
        <f t="shared" si="98"/>
        <v/>
      </c>
      <c r="DK97" s="88" t="str">
        <f t="shared" si="98"/>
        <v/>
      </c>
      <c r="DL97" s="89" t="str">
        <f t="shared" si="98"/>
        <v/>
      </c>
      <c r="DM97" s="90" t="str">
        <f t="shared" si="98"/>
        <v/>
      </c>
      <c r="DN97" s="90" t="str">
        <f t="shared" si="98"/>
        <v/>
      </c>
      <c r="DO97" s="90" t="str">
        <f t="shared" si="98"/>
        <v/>
      </c>
      <c r="DP97" s="90" t="str">
        <f t="shared" si="98"/>
        <v/>
      </c>
      <c r="DQ97" s="90" t="str">
        <f t="shared" si="98"/>
        <v/>
      </c>
      <c r="DR97" s="90" t="str">
        <f t="shared" si="98"/>
        <v/>
      </c>
      <c r="DS97" s="90" t="str">
        <f t="shared" si="98"/>
        <v/>
      </c>
      <c r="DT97" s="90" t="str">
        <f t="shared" si="98"/>
        <v/>
      </c>
      <c r="DU97" s="90" t="str">
        <f t="shared" si="98"/>
        <v/>
      </c>
      <c r="DV97" s="90" t="str">
        <f t="shared" si="98"/>
        <v/>
      </c>
      <c r="DW97" s="91" t="str">
        <f t="shared" si="98"/>
        <v/>
      </c>
      <c r="DY97" s="180">
        <f t="shared" si="95"/>
        <v>20</v>
      </c>
      <c r="DZ97" s="180" t="str">
        <f t="shared" si="96"/>
        <v>Professional Fees</v>
      </c>
      <c r="EA97" s="181">
        <f t="shared" si="97"/>
        <v>0</v>
      </c>
    </row>
    <row r="98" spans="2:131" ht="11.85" customHeight="1" x14ac:dyDescent="0.15">
      <c r="B98" s="81"/>
      <c r="C98" s="92" t="s">
        <v>165</v>
      </c>
      <c r="D98" s="83"/>
      <c r="E98" s="84">
        <f t="shared" si="67"/>
        <v>1392.01</v>
      </c>
      <c r="F98" s="84">
        <f t="shared" si="68"/>
        <v>1392.01</v>
      </c>
      <c r="G98" s="85">
        <v>1072</v>
      </c>
      <c r="H98" s="86">
        <v>0</v>
      </c>
      <c r="I98" s="86">
        <v>320.01</v>
      </c>
      <c r="J98" s="86"/>
      <c r="K98" s="86"/>
      <c r="L98" s="86"/>
      <c r="M98" s="86"/>
      <c r="N98" s="86"/>
      <c r="O98" s="86"/>
      <c r="P98" s="86"/>
      <c r="Q98" s="86"/>
      <c r="R98" s="87"/>
      <c r="T98" s="81"/>
      <c r="U98" s="92" t="str">
        <f t="shared" si="88"/>
        <v>Promotional Expense</v>
      </c>
      <c r="V98" s="83"/>
      <c r="W98" s="84">
        <f t="shared" si="69"/>
        <v>42100</v>
      </c>
      <c r="X98" s="84">
        <f t="shared" si="70"/>
        <v>15250</v>
      </c>
      <c r="Y98" s="85">
        <v>1550</v>
      </c>
      <c r="Z98" s="86">
        <v>8350</v>
      </c>
      <c r="AA98" s="86">
        <v>5350</v>
      </c>
      <c r="AB98" s="86">
        <v>2850</v>
      </c>
      <c r="AC98" s="86">
        <v>1850</v>
      </c>
      <c r="AD98" s="86">
        <v>2150</v>
      </c>
      <c r="AE98" s="86">
        <v>1350</v>
      </c>
      <c r="AF98" s="86">
        <v>9250</v>
      </c>
      <c r="AG98" s="86">
        <v>2350</v>
      </c>
      <c r="AH98" s="86">
        <v>2350</v>
      </c>
      <c r="AI98" s="86">
        <v>2050</v>
      </c>
      <c r="AJ98" s="87">
        <v>2650</v>
      </c>
      <c r="AL98" s="81"/>
      <c r="AM98" s="92" t="str">
        <f t="shared" si="89"/>
        <v>Promotional Expense</v>
      </c>
      <c r="AN98" s="83"/>
      <c r="AO98" s="84">
        <f t="shared" si="71"/>
        <v>13379.949999999999</v>
      </c>
      <c r="AP98" s="84">
        <f t="shared" si="72"/>
        <v>2279.91</v>
      </c>
      <c r="AQ98" s="85">
        <v>108.48</v>
      </c>
      <c r="AR98" s="86">
        <v>1150.27</v>
      </c>
      <c r="AS98" s="86">
        <v>1021.16</v>
      </c>
      <c r="AT98" s="86">
        <v>944.71</v>
      </c>
      <c r="AU98" s="86">
        <v>0</v>
      </c>
      <c r="AV98" s="86">
        <v>0</v>
      </c>
      <c r="AW98" s="86">
        <v>0</v>
      </c>
      <c r="AX98" s="86">
        <v>3660.3</v>
      </c>
      <c r="AY98" s="86">
        <v>2097</v>
      </c>
      <c r="AZ98" s="86">
        <v>1029.58</v>
      </c>
      <c r="BA98" s="86">
        <v>1788.89</v>
      </c>
      <c r="BB98" s="87">
        <v>1579.56</v>
      </c>
      <c r="BD98" s="81"/>
      <c r="BE98" s="92" t="str">
        <f t="shared" si="90"/>
        <v>Promotional Expense</v>
      </c>
      <c r="BF98" s="83"/>
      <c r="BG98" s="84">
        <f t="shared" si="73"/>
        <v>15817.75</v>
      </c>
      <c r="BH98" s="84">
        <f t="shared" si="74"/>
        <v>2911</v>
      </c>
      <c r="BI98" s="85">
        <v>120</v>
      </c>
      <c r="BJ98" s="86">
        <v>1221</v>
      </c>
      <c r="BK98" s="86">
        <v>1570</v>
      </c>
      <c r="BL98" s="86">
        <v>1134</v>
      </c>
      <c r="BM98" s="86">
        <v>923</v>
      </c>
      <c r="BN98" s="86">
        <v>824</v>
      </c>
      <c r="BO98" s="86">
        <v>2549</v>
      </c>
      <c r="BP98" s="86">
        <v>1789</v>
      </c>
      <c r="BQ98" s="86">
        <v>1266</v>
      </c>
      <c r="BR98" s="86">
        <v>1402</v>
      </c>
      <c r="BS98" s="86">
        <v>1036.6199999999999</v>
      </c>
      <c r="BT98" s="87">
        <v>1983.13</v>
      </c>
      <c r="BV98" s="81"/>
      <c r="BW98" s="92" t="str">
        <f t="shared" si="91"/>
        <v>Promotional Expense</v>
      </c>
      <c r="BX98" s="83"/>
      <c r="BY98" s="84">
        <f t="shared" si="16"/>
        <v>1392.01</v>
      </c>
      <c r="BZ98" s="85">
        <f t="shared" si="75"/>
        <v>1392.01</v>
      </c>
      <c r="CA98" s="86">
        <f t="shared" si="76"/>
        <v>0</v>
      </c>
      <c r="CB98" s="86">
        <f t="shared" si="77"/>
        <v>0</v>
      </c>
      <c r="CC98" s="86">
        <f t="shared" si="78"/>
        <v>0</v>
      </c>
      <c r="CD98" s="84">
        <f t="shared" si="4"/>
        <v>42100</v>
      </c>
      <c r="CE98" s="85">
        <f t="shared" si="79"/>
        <v>15250</v>
      </c>
      <c r="CF98" s="86">
        <f t="shared" si="80"/>
        <v>6850</v>
      </c>
      <c r="CG98" s="86">
        <f t="shared" si="81"/>
        <v>12950</v>
      </c>
      <c r="CH98" s="86">
        <f t="shared" si="82"/>
        <v>7050</v>
      </c>
      <c r="CI98" s="84">
        <f t="shared" si="5"/>
        <v>13379.95</v>
      </c>
      <c r="CJ98" s="85">
        <f t="shared" si="83"/>
        <v>2279.91</v>
      </c>
      <c r="CK98" s="86">
        <f t="shared" si="84"/>
        <v>944.71</v>
      </c>
      <c r="CL98" s="86">
        <f t="shared" si="85"/>
        <v>5757.3</v>
      </c>
      <c r="CM98" s="87">
        <f t="shared" si="86"/>
        <v>4398.0300000000007</v>
      </c>
      <c r="CO98" s="81"/>
      <c r="CP98" s="92" t="str">
        <f t="shared" si="92"/>
        <v>Promotional Expense</v>
      </c>
      <c r="CQ98" s="83"/>
      <c r="CR98" s="84">
        <f t="shared" si="66"/>
        <v>-40707.99</v>
      </c>
      <c r="CS98" s="84">
        <f t="shared" si="66"/>
        <v>-13857.99</v>
      </c>
      <c r="CT98" s="85">
        <f t="shared" si="66"/>
        <v>-478</v>
      </c>
      <c r="CU98" s="86">
        <f t="shared" si="66"/>
        <v>-8350</v>
      </c>
      <c r="CV98" s="86">
        <f t="shared" si="66"/>
        <v>-5029.99</v>
      </c>
      <c r="CW98" s="86">
        <f t="shared" si="94"/>
        <v>-2850</v>
      </c>
      <c r="CX98" s="86">
        <f t="shared" si="94"/>
        <v>-1850</v>
      </c>
      <c r="CY98" s="86">
        <f t="shared" si="94"/>
        <v>-2150</v>
      </c>
      <c r="CZ98" s="86">
        <f t="shared" si="94"/>
        <v>-1350</v>
      </c>
      <c r="DA98" s="86">
        <f t="shared" si="94"/>
        <v>-9250</v>
      </c>
      <c r="DB98" s="86">
        <f t="shared" si="94"/>
        <v>-2350</v>
      </c>
      <c r="DC98" s="86">
        <f t="shared" si="94"/>
        <v>-2350</v>
      </c>
      <c r="DD98" s="86">
        <f t="shared" si="94"/>
        <v>-2050</v>
      </c>
      <c r="DE98" s="87">
        <f t="shared" si="94"/>
        <v>-2650</v>
      </c>
      <c r="DG98" s="81"/>
      <c r="DH98" s="92" t="str">
        <f t="shared" si="93"/>
        <v>Promotional Expense</v>
      </c>
      <c r="DI98" s="83"/>
      <c r="DJ98" s="88">
        <f t="shared" si="98"/>
        <v>3.3064370546318389E-2</v>
      </c>
      <c r="DK98" s="88">
        <f t="shared" si="98"/>
        <v>9.1279344262295115E-2</v>
      </c>
      <c r="DL98" s="89">
        <f t="shared" si="98"/>
        <v>0.69161290322580649</v>
      </c>
      <c r="DM98" s="90">
        <f t="shared" si="98"/>
        <v>0</v>
      </c>
      <c r="DN98" s="90">
        <f t="shared" si="98"/>
        <v>5.9814953271028037E-2</v>
      </c>
      <c r="DO98" s="90">
        <f t="shared" si="98"/>
        <v>0</v>
      </c>
      <c r="DP98" s="90">
        <f t="shared" si="98"/>
        <v>0</v>
      </c>
      <c r="DQ98" s="90">
        <f t="shared" si="98"/>
        <v>0</v>
      </c>
      <c r="DR98" s="90">
        <f t="shared" si="98"/>
        <v>0</v>
      </c>
      <c r="DS98" s="90">
        <f t="shared" si="98"/>
        <v>0</v>
      </c>
      <c r="DT98" s="90">
        <f t="shared" si="98"/>
        <v>0</v>
      </c>
      <c r="DU98" s="90">
        <f t="shared" si="98"/>
        <v>0</v>
      </c>
      <c r="DV98" s="90">
        <f t="shared" si="98"/>
        <v>0</v>
      </c>
      <c r="DW98" s="91">
        <f t="shared" si="98"/>
        <v>0</v>
      </c>
      <c r="DY98" s="180">
        <f t="shared" si="95"/>
        <v>1</v>
      </c>
      <c r="DZ98" s="180" t="str">
        <f t="shared" si="96"/>
        <v>Promotional Expense</v>
      </c>
      <c r="EA98" s="181">
        <f t="shared" si="97"/>
        <v>5029.99</v>
      </c>
    </row>
    <row r="99" spans="2:131" ht="11.85" customHeight="1" x14ac:dyDescent="0.15">
      <c r="B99" s="81"/>
      <c r="C99" s="92" t="s">
        <v>166</v>
      </c>
      <c r="D99" s="83"/>
      <c r="E99" s="84">
        <f t="shared" si="67"/>
        <v>16.23</v>
      </c>
      <c r="F99" s="84">
        <f t="shared" si="68"/>
        <v>16.23</v>
      </c>
      <c r="G99" s="85">
        <v>0</v>
      </c>
      <c r="H99" s="86">
        <v>0</v>
      </c>
      <c r="I99" s="86">
        <v>16.23</v>
      </c>
      <c r="J99" s="86"/>
      <c r="K99" s="86"/>
      <c r="L99" s="86"/>
      <c r="M99" s="86"/>
      <c r="N99" s="86"/>
      <c r="O99" s="86"/>
      <c r="P99" s="86"/>
      <c r="Q99" s="86"/>
      <c r="R99" s="87"/>
      <c r="T99" s="81"/>
      <c r="U99" s="92" t="str">
        <f t="shared" si="88"/>
        <v>Promotional Expense-F&amp;B</v>
      </c>
      <c r="V99" s="83"/>
      <c r="W99" s="84">
        <f t="shared" si="69"/>
        <v>10000</v>
      </c>
      <c r="X99" s="84">
        <f t="shared" si="70"/>
        <v>3400</v>
      </c>
      <c r="Y99" s="85">
        <v>1900</v>
      </c>
      <c r="Z99" s="86">
        <v>600</v>
      </c>
      <c r="AA99" s="86">
        <v>900</v>
      </c>
      <c r="AB99" s="86">
        <v>600</v>
      </c>
      <c r="AC99" s="86">
        <v>900</v>
      </c>
      <c r="AD99" s="86">
        <v>600</v>
      </c>
      <c r="AE99" s="86">
        <v>900</v>
      </c>
      <c r="AF99" s="86">
        <v>600</v>
      </c>
      <c r="AG99" s="86">
        <v>900</v>
      </c>
      <c r="AH99" s="86">
        <v>600</v>
      </c>
      <c r="AI99" s="86">
        <v>900</v>
      </c>
      <c r="AJ99" s="87">
        <v>600</v>
      </c>
      <c r="AL99" s="81"/>
      <c r="AM99" s="92" t="str">
        <f t="shared" si="89"/>
        <v>Promotional Expense-F&amp;B</v>
      </c>
      <c r="AN99" s="83"/>
      <c r="AO99" s="84">
        <f t="shared" si="71"/>
        <v>0</v>
      </c>
      <c r="AP99" s="84">
        <f t="shared" si="72"/>
        <v>0</v>
      </c>
      <c r="AQ99" s="85">
        <v>0</v>
      </c>
      <c r="AR99" s="86">
        <v>0</v>
      </c>
      <c r="AS99" s="86">
        <v>0</v>
      </c>
      <c r="AT99" s="86">
        <v>0</v>
      </c>
      <c r="AU99" s="86">
        <v>0</v>
      </c>
      <c r="AV99" s="86">
        <v>0</v>
      </c>
      <c r="AW99" s="86">
        <v>0</v>
      </c>
      <c r="AX99" s="86">
        <v>0</v>
      </c>
      <c r="AY99" s="86">
        <v>0</v>
      </c>
      <c r="AZ99" s="86">
        <v>0</v>
      </c>
      <c r="BA99" s="86">
        <v>0</v>
      </c>
      <c r="BB99" s="87">
        <v>0</v>
      </c>
      <c r="BD99" s="81"/>
      <c r="BE99" s="92" t="str">
        <f t="shared" si="90"/>
        <v>Promotional Expense-F&amp;B</v>
      </c>
      <c r="BF99" s="83"/>
      <c r="BG99" s="84">
        <f t="shared" si="73"/>
        <v>1200.79</v>
      </c>
      <c r="BH99" s="84">
        <f t="shared" si="74"/>
        <v>160</v>
      </c>
      <c r="BI99" s="85">
        <v>78</v>
      </c>
      <c r="BJ99" s="86">
        <v>61</v>
      </c>
      <c r="BK99" s="86">
        <v>21</v>
      </c>
      <c r="BL99" s="86">
        <v>26</v>
      </c>
      <c r="BM99" s="86">
        <v>23</v>
      </c>
      <c r="BN99" s="86">
        <v>38</v>
      </c>
      <c r="BO99" s="86">
        <v>46</v>
      </c>
      <c r="BP99" s="86">
        <v>41</v>
      </c>
      <c r="BQ99" s="86">
        <v>21</v>
      </c>
      <c r="BR99" s="86">
        <v>227</v>
      </c>
      <c r="BS99" s="86">
        <v>360.5</v>
      </c>
      <c r="BT99" s="87">
        <v>258.29000000000002</v>
      </c>
      <c r="BV99" s="81"/>
      <c r="BW99" s="92" t="str">
        <f t="shared" si="91"/>
        <v>Promotional Expense-F&amp;B</v>
      </c>
      <c r="BX99" s="83"/>
      <c r="BY99" s="84">
        <f t="shared" si="16"/>
        <v>16.23</v>
      </c>
      <c r="BZ99" s="85">
        <f t="shared" si="75"/>
        <v>16.23</v>
      </c>
      <c r="CA99" s="86">
        <f t="shared" si="76"/>
        <v>0</v>
      </c>
      <c r="CB99" s="86">
        <f t="shared" si="77"/>
        <v>0</v>
      </c>
      <c r="CC99" s="86">
        <f t="shared" si="78"/>
        <v>0</v>
      </c>
      <c r="CD99" s="84">
        <f t="shared" si="4"/>
        <v>10000</v>
      </c>
      <c r="CE99" s="85">
        <f t="shared" si="79"/>
        <v>3400</v>
      </c>
      <c r="CF99" s="86">
        <f t="shared" si="80"/>
        <v>2100</v>
      </c>
      <c r="CG99" s="86">
        <f t="shared" si="81"/>
        <v>2400</v>
      </c>
      <c r="CH99" s="86">
        <f t="shared" si="82"/>
        <v>2100</v>
      </c>
      <c r="CI99" s="84">
        <f t="shared" si="5"/>
        <v>0</v>
      </c>
      <c r="CJ99" s="85">
        <f t="shared" si="83"/>
        <v>0</v>
      </c>
      <c r="CK99" s="86">
        <f t="shared" si="84"/>
        <v>0</v>
      </c>
      <c r="CL99" s="86">
        <f t="shared" si="85"/>
        <v>0</v>
      </c>
      <c r="CM99" s="87">
        <f t="shared" si="86"/>
        <v>0</v>
      </c>
      <c r="CO99" s="81"/>
      <c r="CP99" s="92" t="str">
        <f t="shared" si="92"/>
        <v>Promotional Expense-F&amp;B</v>
      </c>
      <c r="CQ99" s="83"/>
      <c r="CR99" s="84">
        <f t="shared" si="66"/>
        <v>-9983.77</v>
      </c>
      <c r="CS99" s="84">
        <f t="shared" si="66"/>
        <v>-3383.77</v>
      </c>
      <c r="CT99" s="85">
        <f t="shared" si="66"/>
        <v>-1900</v>
      </c>
      <c r="CU99" s="86">
        <f t="shared" si="66"/>
        <v>-600</v>
      </c>
      <c r="CV99" s="86">
        <f t="shared" si="66"/>
        <v>-883.77</v>
      </c>
      <c r="CW99" s="86">
        <f t="shared" si="94"/>
        <v>-600</v>
      </c>
      <c r="CX99" s="86">
        <f t="shared" si="94"/>
        <v>-900</v>
      </c>
      <c r="CY99" s="86">
        <f t="shared" si="94"/>
        <v>-600</v>
      </c>
      <c r="CZ99" s="86">
        <f t="shared" si="94"/>
        <v>-900</v>
      </c>
      <c r="DA99" s="86">
        <f t="shared" si="94"/>
        <v>-600</v>
      </c>
      <c r="DB99" s="86">
        <f t="shared" si="94"/>
        <v>-900</v>
      </c>
      <c r="DC99" s="86">
        <f t="shared" si="94"/>
        <v>-600</v>
      </c>
      <c r="DD99" s="86">
        <f t="shared" si="94"/>
        <v>-900</v>
      </c>
      <c r="DE99" s="87">
        <f t="shared" si="94"/>
        <v>-600</v>
      </c>
      <c r="DG99" s="81"/>
      <c r="DH99" s="92" t="str">
        <f t="shared" si="93"/>
        <v>Promotional Expense-F&amp;B</v>
      </c>
      <c r="DI99" s="83"/>
      <c r="DJ99" s="88">
        <f t="shared" si="98"/>
        <v>1.6229999999999301E-3</v>
      </c>
      <c r="DK99" s="88">
        <f t="shared" si="98"/>
        <v>4.7735294117646765E-3</v>
      </c>
      <c r="DL99" s="89">
        <f t="shared" si="98"/>
        <v>0</v>
      </c>
      <c r="DM99" s="90">
        <f t="shared" si="98"/>
        <v>0</v>
      </c>
      <c r="DN99" s="90">
        <f t="shared" si="98"/>
        <v>1.8033333333333346E-2</v>
      </c>
      <c r="DO99" s="90">
        <f t="shared" si="98"/>
        <v>0</v>
      </c>
      <c r="DP99" s="90">
        <f t="shared" si="98"/>
        <v>0</v>
      </c>
      <c r="DQ99" s="90">
        <f t="shared" si="98"/>
        <v>0</v>
      </c>
      <c r="DR99" s="90">
        <f t="shared" si="98"/>
        <v>0</v>
      </c>
      <c r="DS99" s="90">
        <f t="shared" si="98"/>
        <v>0</v>
      </c>
      <c r="DT99" s="90">
        <f t="shared" si="98"/>
        <v>0</v>
      </c>
      <c r="DU99" s="90">
        <f t="shared" si="98"/>
        <v>0</v>
      </c>
      <c r="DV99" s="90">
        <f t="shared" si="98"/>
        <v>0</v>
      </c>
      <c r="DW99" s="91">
        <f t="shared" si="98"/>
        <v>0</v>
      </c>
      <c r="DY99" s="180">
        <f t="shared" si="95"/>
        <v>8</v>
      </c>
      <c r="DZ99" s="180" t="str">
        <f t="shared" si="96"/>
        <v>Promotional Expense-F&amp;B</v>
      </c>
      <c r="EA99" s="181">
        <f t="shared" si="97"/>
        <v>883.77</v>
      </c>
    </row>
    <row r="100" spans="2:131" ht="11.85" customHeight="1" x14ac:dyDescent="0.15">
      <c r="B100" s="81"/>
      <c r="C100" s="92" t="s">
        <v>167</v>
      </c>
      <c r="D100" s="83"/>
      <c r="E100" s="84">
        <f t="shared" si="67"/>
        <v>0</v>
      </c>
      <c r="F100" s="84">
        <f t="shared" si="68"/>
        <v>0</v>
      </c>
      <c r="G100" s="85">
        <v>0</v>
      </c>
      <c r="H100" s="86">
        <v>0</v>
      </c>
      <c r="I100" s="86">
        <v>0</v>
      </c>
      <c r="J100" s="86"/>
      <c r="K100" s="86"/>
      <c r="L100" s="86"/>
      <c r="M100" s="86"/>
      <c r="N100" s="86"/>
      <c r="O100" s="86"/>
      <c r="P100" s="86"/>
      <c r="Q100" s="86"/>
      <c r="R100" s="87"/>
      <c r="T100" s="81"/>
      <c r="U100" s="92" t="str">
        <f t="shared" si="88"/>
        <v>Provision For Doubtful Accts.</v>
      </c>
      <c r="V100" s="83"/>
      <c r="W100" s="84">
        <f t="shared" si="69"/>
        <v>0</v>
      </c>
      <c r="X100" s="84">
        <f t="shared" si="70"/>
        <v>0</v>
      </c>
      <c r="Y100" s="85">
        <v>0</v>
      </c>
      <c r="Z100" s="86">
        <v>0</v>
      </c>
      <c r="AA100" s="86">
        <v>0</v>
      </c>
      <c r="AB100" s="86">
        <v>0</v>
      </c>
      <c r="AC100" s="86">
        <v>0</v>
      </c>
      <c r="AD100" s="86">
        <v>0</v>
      </c>
      <c r="AE100" s="86">
        <v>0</v>
      </c>
      <c r="AF100" s="86">
        <v>0</v>
      </c>
      <c r="AG100" s="86">
        <v>0</v>
      </c>
      <c r="AH100" s="86">
        <v>0</v>
      </c>
      <c r="AI100" s="86">
        <v>0</v>
      </c>
      <c r="AJ100" s="87">
        <v>0</v>
      </c>
      <c r="AL100" s="81"/>
      <c r="AM100" s="92" t="str">
        <f t="shared" si="89"/>
        <v>Provision For Doubtful Accts.</v>
      </c>
      <c r="AN100" s="83"/>
      <c r="AO100" s="84">
        <f t="shared" si="71"/>
        <v>0</v>
      </c>
      <c r="AP100" s="84">
        <f t="shared" si="72"/>
        <v>0</v>
      </c>
      <c r="AQ100" s="85">
        <v>0</v>
      </c>
      <c r="AR100" s="86">
        <v>0</v>
      </c>
      <c r="AS100" s="86">
        <v>0</v>
      </c>
      <c r="AT100" s="86">
        <v>0</v>
      </c>
      <c r="AU100" s="86">
        <v>0</v>
      </c>
      <c r="AV100" s="86">
        <v>0</v>
      </c>
      <c r="AW100" s="86">
        <v>0</v>
      </c>
      <c r="AX100" s="86">
        <v>0</v>
      </c>
      <c r="AY100" s="86">
        <v>0</v>
      </c>
      <c r="AZ100" s="86">
        <v>0</v>
      </c>
      <c r="BA100" s="86">
        <v>0</v>
      </c>
      <c r="BB100" s="87">
        <v>0</v>
      </c>
      <c r="BD100" s="81"/>
      <c r="BE100" s="92" t="str">
        <f t="shared" si="90"/>
        <v>Provision For Doubtful Accts.</v>
      </c>
      <c r="BF100" s="83"/>
      <c r="BG100" s="84">
        <f t="shared" si="73"/>
        <v>0</v>
      </c>
      <c r="BH100" s="84">
        <f t="shared" si="74"/>
        <v>0</v>
      </c>
      <c r="BI100" s="85">
        <v>0</v>
      </c>
      <c r="BJ100" s="86">
        <v>0</v>
      </c>
      <c r="BK100" s="86">
        <v>0</v>
      </c>
      <c r="BL100" s="86">
        <v>0</v>
      </c>
      <c r="BM100" s="86">
        <v>0</v>
      </c>
      <c r="BN100" s="86">
        <v>0</v>
      </c>
      <c r="BO100" s="86">
        <v>0</v>
      </c>
      <c r="BP100" s="86">
        <v>0</v>
      </c>
      <c r="BQ100" s="86">
        <v>0</v>
      </c>
      <c r="BR100" s="86">
        <v>0</v>
      </c>
      <c r="BS100" s="86">
        <v>0</v>
      </c>
      <c r="BT100" s="87">
        <v>0</v>
      </c>
      <c r="BV100" s="81"/>
      <c r="BW100" s="92" t="str">
        <f t="shared" si="91"/>
        <v>Provision For Doubtful Accts.</v>
      </c>
      <c r="BX100" s="83"/>
      <c r="BY100" s="84">
        <f t="shared" si="16"/>
        <v>0</v>
      </c>
      <c r="BZ100" s="85">
        <f t="shared" si="75"/>
        <v>0</v>
      </c>
      <c r="CA100" s="86">
        <f t="shared" si="76"/>
        <v>0</v>
      </c>
      <c r="CB100" s="86">
        <f t="shared" si="77"/>
        <v>0</v>
      </c>
      <c r="CC100" s="86">
        <f t="shared" si="78"/>
        <v>0</v>
      </c>
      <c r="CD100" s="84">
        <f t="shared" si="4"/>
        <v>0</v>
      </c>
      <c r="CE100" s="85">
        <f t="shared" si="79"/>
        <v>0</v>
      </c>
      <c r="CF100" s="86">
        <f t="shared" si="80"/>
        <v>0</v>
      </c>
      <c r="CG100" s="86">
        <f t="shared" si="81"/>
        <v>0</v>
      </c>
      <c r="CH100" s="86">
        <f t="shared" si="82"/>
        <v>0</v>
      </c>
      <c r="CI100" s="84">
        <f t="shared" si="5"/>
        <v>0</v>
      </c>
      <c r="CJ100" s="85">
        <f t="shared" si="83"/>
        <v>0</v>
      </c>
      <c r="CK100" s="86">
        <f t="shared" si="84"/>
        <v>0</v>
      </c>
      <c r="CL100" s="86">
        <f t="shared" si="85"/>
        <v>0</v>
      </c>
      <c r="CM100" s="87">
        <f t="shared" si="86"/>
        <v>0</v>
      </c>
      <c r="CO100" s="81"/>
      <c r="CP100" s="92" t="str">
        <f t="shared" si="92"/>
        <v>Provision For Doubtful Accts.</v>
      </c>
      <c r="CQ100" s="83"/>
      <c r="CR100" s="84">
        <f t="shared" si="66"/>
        <v>0</v>
      </c>
      <c r="CS100" s="84">
        <f t="shared" si="66"/>
        <v>0</v>
      </c>
      <c r="CT100" s="85">
        <f t="shared" si="66"/>
        <v>0</v>
      </c>
      <c r="CU100" s="86">
        <f t="shared" si="66"/>
        <v>0</v>
      </c>
      <c r="CV100" s="86">
        <f t="shared" si="66"/>
        <v>0</v>
      </c>
      <c r="CW100" s="86">
        <f t="shared" si="94"/>
        <v>0</v>
      </c>
      <c r="CX100" s="86">
        <f t="shared" si="94"/>
        <v>0</v>
      </c>
      <c r="CY100" s="86">
        <f t="shared" si="94"/>
        <v>0</v>
      </c>
      <c r="CZ100" s="86">
        <f t="shared" si="94"/>
        <v>0</v>
      </c>
      <c r="DA100" s="86">
        <f t="shared" si="94"/>
        <v>0</v>
      </c>
      <c r="DB100" s="86">
        <f t="shared" si="94"/>
        <v>0</v>
      </c>
      <c r="DC100" s="86">
        <f t="shared" si="94"/>
        <v>0</v>
      </c>
      <c r="DD100" s="86">
        <f t="shared" si="94"/>
        <v>0</v>
      </c>
      <c r="DE100" s="87">
        <f t="shared" si="94"/>
        <v>0</v>
      </c>
      <c r="DG100" s="81"/>
      <c r="DH100" s="92" t="str">
        <f t="shared" si="93"/>
        <v>Provision For Doubtful Accts.</v>
      </c>
      <c r="DI100" s="83"/>
      <c r="DJ100" s="88" t="str">
        <f t="shared" si="98"/>
        <v/>
      </c>
      <c r="DK100" s="88" t="str">
        <f t="shared" si="98"/>
        <v/>
      </c>
      <c r="DL100" s="89" t="str">
        <f t="shared" si="98"/>
        <v/>
      </c>
      <c r="DM100" s="90" t="str">
        <f t="shared" si="98"/>
        <v/>
      </c>
      <c r="DN100" s="90" t="str">
        <f t="shared" si="98"/>
        <v/>
      </c>
      <c r="DO100" s="90" t="str">
        <f t="shared" si="98"/>
        <v/>
      </c>
      <c r="DP100" s="90" t="str">
        <f t="shared" si="98"/>
        <v/>
      </c>
      <c r="DQ100" s="90" t="str">
        <f t="shared" si="98"/>
        <v/>
      </c>
      <c r="DR100" s="90" t="str">
        <f t="shared" si="98"/>
        <v/>
      </c>
      <c r="DS100" s="90" t="str">
        <f t="shared" si="98"/>
        <v/>
      </c>
      <c r="DT100" s="90" t="str">
        <f t="shared" si="98"/>
        <v/>
      </c>
      <c r="DU100" s="90" t="str">
        <f t="shared" si="98"/>
        <v/>
      </c>
      <c r="DV100" s="90" t="str">
        <f t="shared" si="98"/>
        <v/>
      </c>
      <c r="DW100" s="91" t="str">
        <f t="shared" si="98"/>
        <v/>
      </c>
      <c r="DY100" s="180">
        <f t="shared" si="95"/>
        <v>20</v>
      </c>
      <c r="DZ100" s="180" t="str">
        <f t="shared" si="96"/>
        <v>Provision For Doubtful Accts.</v>
      </c>
      <c r="EA100" s="181">
        <f t="shared" si="97"/>
        <v>0</v>
      </c>
    </row>
    <row r="101" spans="2:131" ht="11.85" customHeight="1" x14ac:dyDescent="0.15">
      <c r="B101" s="81"/>
      <c r="C101" s="92" t="s">
        <v>168</v>
      </c>
      <c r="D101" s="83"/>
      <c r="E101" s="84">
        <f t="shared" si="67"/>
        <v>0</v>
      </c>
      <c r="F101" s="84">
        <f t="shared" si="68"/>
        <v>0</v>
      </c>
      <c r="G101" s="85">
        <v>0</v>
      </c>
      <c r="H101" s="86">
        <v>0</v>
      </c>
      <c r="I101" s="86">
        <v>0</v>
      </c>
      <c r="J101" s="86"/>
      <c r="K101" s="86"/>
      <c r="L101" s="86"/>
      <c r="M101" s="86"/>
      <c r="N101" s="86"/>
      <c r="O101" s="86"/>
      <c r="P101" s="86"/>
      <c r="Q101" s="86"/>
      <c r="R101" s="87"/>
      <c r="T101" s="81"/>
      <c r="U101" s="92" t="str">
        <f t="shared" si="88"/>
        <v>Real Property Tax</v>
      </c>
      <c r="V101" s="83"/>
      <c r="W101" s="84">
        <f t="shared" si="69"/>
        <v>0</v>
      </c>
      <c r="X101" s="84">
        <f t="shared" si="70"/>
        <v>0</v>
      </c>
      <c r="Y101" s="85">
        <v>0</v>
      </c>
      <c r="Z101" s="86">
        <v>0</v>
      </c>
      <c r="AA101" s="86">
        <v>0</v>
      </c>
      <c r="AB101" s="86">
        <v>0</v>
      </c>
      <c r="AC101" s="86">
        <v>0</v>
      </c>
      <c r="AD101" s="86">
        <v>0</v>
      </c>
      <c r="AE101" s="86">
        <v>0</v>
      </c>
      <c r="AF101" s="86">
        <v>0</v>
      </c>
      <c r="AG101" s="86">
        <v>0</v>
      </c>
      <c r="AH101" s="86">
        <v>0</v>
      </c>
      <c r="AI101" s="86">
        <v>0</v>
      </c>
      <c r="AJ101" s="87">
        <v>0</v>
      </c>
      <c r="AL101" s="81"/>
      <c r="AM101" s="92" t="str">
        <f t="shared" si="89"/>
        <v>Real Property Tax</v>
      </c>
      <c r="AN101" s="83"/>
      <c r="AO101" s="84">
        <f t="shared" si="71"/>
        <v>0</v>
      </c>
      <c r="AP101" s="84">
        <f t="shared" si="72"/>
        <v>0</v>
      </c>
      <c r="AQ101" s="85">
        <v>0</v>
      </c>
      <c r="AR101" s="86">
        <v>0</v>
      </c>
      <c r="AS101" s="86">
        <v>0</v>
      </c>
      <c r="AT101" s="86">
        <v>0</v>
      </c>
      <c r="AU101" s="86">
        <v>0</v>
      </c>
      <c r="AV101" s="86">
        <v>0</v>
      </c>
      <c r="AW101" s="86">
        <v>0</v>
      </c>
      <c r="AX101" s="86">
        <v>0</v>
      </c>
      <c r="AY101" s="86">
        <v>0</v>
      </c>
      <c r="AZ101" s="86">
        <v>0</v>
      </c>
      <c r="BA101" s="86">
        <v>0</v>
      </c>
      <c r="BB101" s="87">
        <v>0</v>
      </c>
      <c r="BD101" s="81"/>
      <c r="BE101" s="92" t="str">
        <f t="shared" si="90"/>
        <v>Real Property Tax</v>
      </c>
      <c r="BF101" s="83"/>
      <c r="BG101" s="84">
        <f t="shared" si="73"/>
        <v>0</v>
      </c>
      <c r="BH101" s="84">
        <f t="shared" si="74"/>
        <v>0</v>
      </c>
      <c r="BI101" s="85">
        <v>0</v>
      </c>
      <c r="BJ101" s="86">
        <v>0</v>
      </c>
      <c r="BK101" s="86">
        <v>0</v>
      </c>
      <c r="BL101" s="86">
        <v>0</v>
      </c>
      <c r="BM101" s="86">
        <v>0</v>
      </c>
      <c r="BN101" s="86">
        <v>0</v>
      </c>
      <c r="BO101" s="86">
        <v>0</v>
      </c>
      <c r="BP101" s="86">
        <v>0</v>
      </c>
      <c r="BQ101" s="86">
        <v>0</v>
      </c>
      <c r="BR101" s="86">
        <v>0</v>
      </c>
      <c r="BS101" s="86">
        <v>0</v>
      </c>
      <c r="BT101" s="87">
        <v>0</v>
      </c>
      <c r="BV101" s="81"/>
      <c r="BW101" s="92" t="str">
        <f t="shared" si="91"/>
        <v>Real Property Tax</v>
      </c>
      <c r="BX101" s="83"/>
      <c r="BY101" s="84">
        <f t="shared" si="16"/>
        <v>0</v>
      </c>
      <c r="BZ101" s="85">
        <f t="shared" si="75"/>
        <v>0</v>
      </c>
      <c r="CA101" s="86">
        <f t="shared" si="76"/>
        <v>0</v>
      </c>
      <c r="CB101" s="86">
        <f t="shared" si="77"/>
        <v>0</v>
      </c>
      <c r="CC101" s="86">
        <f t="shared" si="78"/>
        <v>0</v>
      </c>
      <c r="CD101" s="84">
        <f t="shared" si="4"/>
        <v>0</v>
      </c>
      <c r="CE101" s="85">
        <f t="shared" si="79"/>
        <v>0</v>
      </c>
      <c r="CF101" s="86">
        <f t="shared" si="80"/>
        <v>0</v>
      </c>
      <c r="CG101" s="86">
        <f t="shared" si="81"/>
        <v>0</v>
      </c>
      <c r="CH101" s="86">
        <f t="shared" si="82"/>
        <v>0</v>
      </c>
      <c r="CI101" s="84">
        <f t="shared" si="5"/>
        <v>0</v>
      </c>
      <c r="CJ101" s="85">
        <f t="shared" si="83"/>
        <v>0</v>
      </c>
      <c r="CK101" s="86">
        <f t="shared" si="84"/>
        <v>0</v>
      </c>
      <c r="CL101" s="86">
        <f t="shared" si="85"/>
        <v>0</v>
      </c>
      <c r="CM101" s="87">
        <f t="shared" si="86"/>
        <v>0</v>
      </c>
      <c r="CO101" s="81"/>
      <c r="CP101" s="92" t="str">
        <f t="shared" si="92"/>
        <v>Real Property Tax</v>
      </c>
      <c r="CQ101" s="83"/>
      <c r="CR101" s="84">
        <f t="shared" si="66"/>
        <v>0</v>
      </c>
      <c r="CS101" s="84">
        <f t="shared" si="66"/>
        <v>0</v>
      </c>
      <c r="CT101" s="85">
        <f t="shared" si="66"/>
        <v>0</v>
      </c>
      <c r="CU101" s="86">
        <f t="shared" si="66"/>
        <v>0</v>
      </c>
      <c r="CV101" s="86">
        <f t="shared" si="66"/>
        <v>0</v>
      </c>
      <c r="CW101" s="86">
        <f t="shared" si="94"/>
        <v>0</v>
      </c>
      <c r="CX101" s="86">
        <f t="shared" si="94"/>
        <v>0</v>
      </c>
      <c r="CY101" s="86">
        <f t="shared" si="94"/>
        <v>0</v>
      </c>
      <c r="CZ101" s="86">
        <f t="shared" si="94"/>
        <v>0</v>
      </c>
      <c r="DA101" s="86">
        <f t="shared" si="94"/>
        <v>0</v>
      </c>
      <c r="DB101" s="86">
        <f t="shared" si="94"/>
        <v>0</v>
      </c>
      <c r="DC101" s="86">
        <f t="shared" si="94"/>
        <v>0</v>
      </c>
      <c r="DD101" s="86">
        <f t="shared" si="94"/>
        <v>0</v>
      </c>
      <c r="DE101" s="87">
        <f t="shared" si="94"/>
        <v>0</v>
      </c>
      <c r="DG101" s="81"/>
      <c r="DH101" s="92" t="str">
        <f t="shared" si="93"/>
        <v>Real Property Tax</v>
      </c>
      <c r="DI101" s="83"/>
      <c r="DJ101" s="88" t="str">
        <f t="shared" si="98"/>
        <v/>
      </c>
      <c r="DK101" s="88" t="str">
        <f t="shared" si="98"/>
        <v/>
      </c>
      <c r="DL101" s="89" t="str">
        <f t="shared" si="98"/>
        <v/>
      </c>
      <c r="DM101" s="90" t="str">
        <f t="shared" si="98"/>
        <v/>
      </c>
      <c r="DN101" s="90" t="str">
        <f t="shared" si="98"/>
        <v/>
      </c>
      <c r="DO101" s="90" t="str">
        <f t="shared" si="98"/>
        <v/>
      </c>
      <c r="DP101" s="90" t="str">
        <f t="shared" si="98"/>
        <v/>
      </c>
      <c r="DQ101" s="90" t="str">
        <f t="shared" si="98"/>
        <v/>
      </c>
      <c r="DR101" s="90" t="str">
        <f t="shared" si="98"/>
        <v/>
      </c>
      <c r="DS101" s="90" t="str">
        <f t="shared" si="98"/>
        <v/>
      </c>
      <c r="DT101" s="90" t="str">
        <f t="shared" si="98"/>
        <v/>
      </c>
      <c r="DU101" s="90" t="str">
        <f t="shared" si="98"/>
        <v/>
      </c>
      <c r="DV101" s="90" t="str">
        <f t="shared" si="98"/>
        <v/>
      </c>
      <c r="DW101" s="91" t="str">
        <f t="shared" si="98"/>
        <v/>
      </c>
      <c r="DY101" s="180">
        <f t="shared" si="95"/>
        <v>20</v>
      </c>
      <c r="DZ101" s="180" t="str">
        <f t="shared" si="96"/>
        <v>Real Property Tax</v>
      </c>
      <c r="EA101" s="181">
        <f t="shared" si="97"/>
        <v>0</v>
      </c>
    </row>
    <row r="102" spans="2:131" ht="11.85" customHeight="1" x14ac:dyDescent="0.15">
      <c r="B102" s="81"/>
      <c r="C102" s="92" t="s">
        <v>169</v>
      </c>
      <c r="D102" s="83"/>
      <c r="E102" s="84">
        <f t="shared" si="67"/>
        <v>0</v>
      </c>
      <c r="F102" s="84">
        <f t="shared" si="68"/>
        <v>0</v>
      </c>
      <c r="G102" s="85">
        <v>0</v>
      </c>
      <c r="H102" s="86">
        <v>0</v>
      </c>
      <c r="I102" s="86">
        <v>0</v>
      </c>
      <c r="J102" s="86"/>
      <c r="K102" s="86"/>
      <c r="L102" s="86"/>
      <c r="M102" s="86"/>
      <c r="N102" s="86"/>
      <c r="O102" s="86"/>
      <c r="P102" s="86"/>
      <c r="Q102" s="86"/>
      <c r="R102" s="87"/>
      <c r="T102" s="81"/>
      <c r="U102" s="92" t="str">
        <f t="shared" si="88"/>
        <v>Reservations</v>
      </c>
      <c r="V102" s="83"/>
      <c r="W102" s="84">
        <f t="shared" si="69"/>
        <v>0</v>
      </c>
      <c r="X102" s="84">
        <f t="shared" si="70"/>
        <v>0</v>
      </c>
      <c r="Y102" s="85">
        <v>0</v>
      </c>
      <c r="Z102" s="86">
        <v>0</v>
      </c>
      <c r="AA102" s="86">
        <v>0</v>
      </c>
      <c r="AB102" s="86">
        <v>0</v>
      </c>
      <c r="AC102" s="86">
        <v>0</v>
      </c>
      <c r="AD102" s="86">
        <v>0</v>
      </c>
      <c r="AE102" s="86">
        <v>0</v>
      </c>
      <c r="AF102" s="86">
        <v>0</v>
      </c>
      <c r="AG102" s="86">
        <v>0</v>
      </c>
      <c r="AH102" s="86">
        <v>0</v>
      </c>
      <c r="AI102" s="86">
        <v>0</v>
      </c>
      <c r="AJ102" s="87">
        <v>0</v>
      </c>
      <c r="AL102" s="81"/>
      <c r="AM102" s="92" t="str">
        <f t="shared" si="89"/>
        <v>Reservations</v>
      </c>
      <c r="AN102" s="83"/>
      <c r="AO102" s="84">
        <f t="shared" si="71"/>
        <v>0</v>
      </c>
      <c r="AP102" s="84">
        <f t="shared" si="72"/>
        <v>0</v>
      </c>
      <c r="AQ102" s="85">
        <v>0</v>
      </c>
      <c r="AR102" s="86">
        <v>0</v>
      </c>
      <c r="AS102" s="86">
        <v>0</v>
      </c>
      <c r="AT102" s="86">
        <v>0</v>
      </c>
      <c r="AU102" s="86">
        <v>0</v>
      </c>
      <c r="AV102" s="86">
        <v>0</v>
      </c>
      <c r="AW102" s="86">
        <v>0</v>
      </c>
      <c r="AX102" s="86">
        <v>0</v>
      </c>
      <c r="AY102" s="86">
        <v>0</v>
      </c>
      <c r="AZ102" s="86">
        <v>0</v>
      </c>
      <c r="BA102" s="86">
        <v>0</v>
      </c>
      <c r="BB102" s="87">
        <v>0</v>
      </c>
      <c r="BD102" s="81"/>
      <c r="BE102" s="92" t="str">
        <f t="shared" si="90"/>
        <v>Reservations</v>
      </c>
      <c r="BF102" s="83"/>
      <c r="BG102" s="84">
        <f t="shared" si="73"/>
        <v>0</v>
      </c>
      <c r="BH102" s="84">
        <f t="shared" si="74"/>
        <v>0</v>
      </c>
      <c r="BI102" s="85">
        <v>0</v>
      </c>
      <c r="BJ102" s="86">
        <v>0</v>
      </c>
      <c r="BK102" s="86">
        <v>0</v>
      </c>
      <c r="BL102" s="86">
        <v>0</v>
      </c>
      <c r="BM102" s="86">
        <v>0</v>
      </c>
      <c r="BN102" s="86">
        <v>0</v>
      </c>
      <c r="BO102" s="86">
        <v>0</v>
      </c>
      <c r="BP102" s="86">
        <v>0</v>
      </c>
      <c r="BQ102" s="86">
        <v>0</v>
      </c>
      <c r="BR102" s="86">
        <v>0</v>
      </c>
      <c r="BS102" s="86">
        <v>0</v>
      </c>
      <c r="BT102" s="87">
        <v>0</v>
      </c>
      <c r="BV102" s="81"/>
      <c r="BW102" s="92" t="str">
        <f t="shared" si="91"/>
        <v>Reservations</v>
      </c>
      <c r="BX102" s="83"/>
      <c r="BY102" s="84">
        <f t="shared" si="16"/>
        <v>0</v>
      </c>
      <c r="BZ102" s="85">
        <f t="shared" si="75"/>
        <v>0</v>
      </c>
      <c r="CA102" s="86">
        <f t="shared" si="76"/>
        <v>0</v>
      </c>
      <c r="CB102" s="86">
        <f t="shared" si="77"/>
        <v>0</v>
      </c>
      <c r="CC102" s="86">
        <f t="shared" si="78"/>
        <v>0</v>
      </c>
      <c r="CD102" s="84">
        <f t="shared" si="4"/>
        <v>0</v>
      </c>
      <c r="CE102" s="85">
        <f t="shared" si="79"/>
        <v>0</v>
      </c>
      <c r="CF102" s="86">
        <f t="shared" si="80"/>
        <v>0</v>
      </c>
      <c r="CG102" s="86">
        <f t="shared" si="81"/>
        <v>0</v>
      </c>
      <c r="CH102" s="86">
        <f t="shared" si="82"/>
        <v>0</v>
      </c>
      <c r="CI102" s="84">
        <f t="shared" si="5"/>
        <v>0</v>
      </c>
      <c r="CJ102" s="85">
        <f t="shared" si="83"/>
        <v>0</v>
      </c>
      <c r="CK102" s="86">
        <f t="shared" si="84"/>
        <v>0</v>
      </c>
      <c r="CL102" s="86">
        <f t="shared" si="85"/>
        <v>0</v>
      </c>
      <c r="CM102" s="87">
        <f t="shared" si="86"/>
        <v>0</v>
      </c>
      <c r="CO102" s="81"/>
      <c r="CP102" s="92" t="str">
        <f t="shared" si="92"/>
        <v>Reservations</v>
      </c>
      <c r="CQ102" s="83"/>
      <c r="CR102" s="84">
        <f t="shared" si="66"/>
        <v>0</v>
      </c>
      <c r="CS102" s="84">
        <f t="shared" si="66"/>
        <v>0</v>
      </c>
      <c r="CT102" s="85">
        <f t="shared" si="66"/>
        <v>0</v>
      </c>
      <c r="CU102" s="86">
        <f t="shared" si="66"/>
        <v>0</v>
      </c>
      <c r="CV102" s="86">
        <f t="shared" si="66"/>
        <v>0</v>
      </c>
      <c r="CW102" s="86">
        <f t="shared" si="94"/>
        <v>0</v>
      </c>
      <c r="CX102" s="86">
        <f t="shared" si="94"/>
        <v>0</v>
      </c>
      <c r="CY102" s="86">
        <f t="shared" si="94"/>
        <v>0</v>
      </c>
      <c r="CZ102" s="86">
        <f t="shared" si="94"/>
        <v>0</v>
      </c>
      <c r="DA102" s="86">
        <f t="shared" si="94"/>
        <v>0</v>
      </c>
      <c r="DB102" s="86">
        <f t="shared" si="94"/>
        <v>0</v>
      </c>
      <c r="DC102" s="86">
        <f t="shared" si="94"/>
        <v>0</v>
      </c>
      <c r="DD102" s="86">
        <f t="shared" si="94"/>
        <v>0</v>
      </c>
      <c r="DE102" s="87">
        <f t="shared" si="94"/>
        <v>0</v>
      </c>
      <c r="DG102" s="81"/>
      <c r="DH102" s="92" t="str">
        <f t="shared" si="93"/>
        <v>Reservations</v>
      </c>
      <c r="DI102" s="83"/>
      <c r="DJ102" s="88" t="str">
        <f t="shared" si="98"/>
        <v/>
      </c>
      <c r="DK102" s="88" t="str">
        <f t="shared" si="98"/>
        <v/>
      </c>
      <c r="DL102" s="89" t="str">
        <f t="shared" si="98"/>
        <v/>
      </c>
      <c r="DM102" s="90" t="str">
        <f t="shared" si="98"/>
        <v/>
      </c>
      <c r="DN102" s="90" t="str">
        <f t="shared" si="98"/>
        <v/>
      </c>
      <c r="DO102" s="90" t="str">
        <f t="shared" si="98"/>
        <v/>
      </c>
      <c r="DP102" s="90" t="str">
        <f t="shared" si="98"/>
        <v/>
      </c>
      <c r="DQ102" s="90" t="str">
        <f t="shared" si="98"/>
        <v/>
      </c>
      <c r="DR102" s="90" t="str">
        <f t="shared" si="98"/>
        <v/>
      </c>
      <c r="DS102" s="90" t="str">
        <f t="shared" si="98"/>
        <v/>
      </c>
      <c r="DT102" s="90" t="str">
        <f t="shared" si="98"/>
        <v/>
      </c>
      <c r="DU102" s="90" t="str">
        <f t="shared" si="98"/>
        <v/>
      </c>
      <c r="DV102" s="90" t="str">
        <f t="shared" si="98"/>
        <v/>
      </c>
      <c r="DW102" s="91" t="str">
        <f t="shared" si="98"/>
        <v/>
      </c>
      <c r="DY102" s="180">
        <f t="shared" si="95"/>
        <v>20</v>
      </c>
      <c r="DZ102" s="180" t="str">
        <f t="shared" si="96"/>
        <v>Reservations</v>
      </c>
      <c r="EA102" s="181">
        <f t="shared" si="97"/>
        <v>0</v>
      </c>
    </row>
    <row r="103" spans="2:131" ht="11.85" customHeight="1" x14ac:dyDescent="0.15">
      <c r="B103" s="81"/>
      <c r="C103" s="92" t="s">
        <v>170</v>
      </c>
      <c r="D103" s="83"/>
      <c r="E103" s="84">
        <f t="shared" si="67"/>
        <v>0</v>
      </c>
      <c r="F103" s="84">
        <f t="shared" si="68"/>
        <v>0</v>
      </c>
      <c r="G103" s="85">
        <v>0</v>
      </c>
      <c r="H103" s="86">
        <v>0</v>
      </c>
      <c r="I103" s="86">
        <v>0</v>
      </c>
      <c r="J103" s="86"/>
      <c r="K103" s="86"/>
      <c r="L103" s="86"/>
      <c r="M103" s="86"/>
      <c r="N103" s="86"/>
      <c r="O103" s="86"/>
      <c r="P103" s="86"/>
      <c r="Q103" s="86"/>
      <c r="R103" s="87"/>
      <c r="T103" s="81"/>
      <c r="U103" s="92" t="str">
        <f t="shared" si="88"/>
        <v>Security</v>
      </c>
      <c r="V103" s="83"/>
      <c r="W103" s="84">
        <f t="shared" si="69"/>
        <v>0</v>
      </c>
      <c r="X103" s="84">
        <f t="shared" si="70"/>
        <v>0</v>
      </c>
      <c r="Y103" s="85">
        <v>0</v>
      </c>
      <c r="Z103" s="86">
        <v>0</v>
      </c>
      <c r="AA103" s="86">
        <v>0</v>
      </c>
      <c r="AB103" s="86">
        <v>0</v>
      </c>
      <c r="AC103" s="86">
        <v>0</v>
      </c>
      <c r="AD103" s="86">
        <v>0</v>
      </c>
      <c r="AE103" s="86">
        <v>0</v>
      </c>
      <c r="AF103" s="86">
        <v>0</v>
      </c>
      <c r="AG103" s="86">
        <v>0</v>
      </c>
      <c r="AH103" s="86">
        <v>0</v>
      </c>
      <c r="AI103" s="86">
        <v>0</v>
      </c>
      <c r="AJ103" s="87">
        <v>0</v>
      </c>
      <c r="AL103" s="81"/>
      <c r="AM103" s="92" t="str">
        <f t="shared" si="89"/>
        <v>Security</v>
      </c>
      <c r="AN103" s="83"/>
      <c r="AO103" s="84">
        <f t="shared" si="71"/>
        <v>0</v>
      </c>
      <c r="AP103" s="84">
        <f t="shared" si="72"/>
        <v>0</v>
      </c>
      <c r="AQ103" s="85">
        <v>0</v>
      </c>
      <c r="AR103" s="86">
        <v>0</v>
      </c>
      <c r="AS103" s="86">
        <v>0</v>
      </c>
      <c r="AT103" s="86">
        <v>0</v>
      </c>
      <c r="AU103" s="86">
        <v>0</v>
      </c>
      <c r="AV103" s="86">
        <v>0</v>
      </c>
      <c r="AW103" s="86">
        <v>0</v>
      </c>
      <c r="AX103" s="86">
        <v>0</v>
      </c>
      <c r="AY103" s="86">
        <v>0</v>
      </c>
      <c r="AZ103" s="86">
        <v>0</v>
      </c>
      <c r="BA103" s="86">
        <v>0</v>
      </c>
      <c r="BB103" s="87">
        <v>0</v>
      </c>
      <c r="BD103" s="81"/>
      <c r="BE103" s="92" t="str">
        <f t="shared" si="90"/>
        <v>Security</v>
      </c>
      <c r="BF103" s="83"/>
      <c r="BG103" s="84">
        <f t="shared" si="73"/>
        <v>0</v>
      </c>
      <c r="BH103" s="84">
        <f t="shared" si="74"/>
        <v>0</v>
      </c>
      <c r="BI103" s="85">
        <v>0</v>
      </c>
      <c r="BJ103" s="86">
        <v>0</v>
      </c>
      <c r="BK103" s="86">
        <v>0</v>
      </c>
      <c r="BL103" s="86">
        <v>0</v>
      </c>
      <c r="BM103" s="86">
        <v>0</v>
      </c>
      <c r="BN103" s="86">
        <v>0</v>
      </c>
      <c r="BO103" s="86">
        <v>0</v>
      </c>
      <c r="BP103" s="86">
        <v>0</v>
      </c>
      <c r="BQ103" s="86">
        <v>0</v>
      </c>
      <c r="BR103" s="86">
        <v>0</v>
      </c>
      <c r="BS103" s="86">
        <v>0</v>
      </c>
      <c r="BT103" s="87">
        <v>0</v>
      </c>
      <c r="BV103" s="81"/>
      <c r="BW103" s="92" t="str">
        <f t="shared" si="91"/>
        <v>Security</v>
      </c>
      <c r="BX103" s="83"/>
      <c r="BY103" s="84">
        <f t="shared" si="16"/>
        <v>0</v>
      </c>
      <c r="BZ103" s="85">
        <f t="shared" si="75"/>
        <v>0</v>
      </c>
      <c r="CA103" s="86">
        <f t="shared" si="76"/>
        <v>0</v>
      </c>
      <c r="CB103" s="86">
        <f t="shared" si="77"/>
        <v>0</v>
      </c>
      <c r="CC103" s="86">
        <f t="shared" si="78"/>
        <v>0</v>
      </c>
      <c r="CD103" s="84">
        <f t="shared" si="4"/>
        <v>0</v>
      </c>
      <c r="CE103" s="85">
        <f t="shared" si="79"/>
        <v>0</v>
      </c>
      <c r="CF103" s="86">
        <f t="shared" si="80"/>
        <v>0</v>
      </c>
      <c r="CG103" s="86">
        <f t="shared" si="81"/>
        <v>0</v>
      </c>
      <c r="CH103" s="86">
        <f t="shared" si="82"/>
        <v>0</v>
      </c>
      <c r="CI103" s="84">
        <f t="shared" si="5"/>
        <v>0</v>
      </c>
      <c r="CJ103" s="85">
        <f t="shared" si="83"/>
        <v>0</v>
      </c>
      <c r="CK103" s="86">
        <f t="shared" si="84"/>
        <v>0</v>
      </c>
      <c r="CL103" s="86">
        <f t="shared" si="85"/>
        <v>0</v>
      </c>
      <c r="CM103" s="87">
        <f t="shared" si="86"/>
        <v>0</v>
      </c>
      <c r="CO103" s="81"/>
      <c r="CP103" s="92" t="str">
        <f t="shared" si="92"/>
        <v>Security</v>
      </c>
      <c r="CQ103" s="83"/>
      <c r="CR103" s="84">
        <f t="shared" si="66"/>
        <v>0</v>
      </c>
      <c r="CS103" s="84">
        <f t="shared" si="66"/>
        <v>0</v>
      </c>
      <c r="CT103" s="85">
        <f t="shared" si="66"/>
        <v>0</v>
      </c>
      <c r="CU103" s="86">
        <f t="shared" si="66"/>
        <v>0</v>
      </c>
      <c r="CV103" s="86">
        <f t="shared" si="66"/>
        <v>0</v>
      </c>
      <c r="CW103" s="86">
        <f t="shared" si="94"/>
        <v>0</v>
      </c>
      <c r="CX103" s="86">
        <f t="shared" si="94"/>
        <v>0</v>
      </c>
      <c r="CY103" s="86">
        <f t="shared" si="94"/>
        <v>0</v>
      </c>
      <c r="CZ103" s="86">
        <f t="shared" si="94"/>
        <v>0</v>
      </c>
      <c r="DA103" s="86">
        <f t="shared" si="94"/>
        <v>0</v>
      </c>
      <c r="DB103" s="86">
        <f t="shared" si="94"/>
        <v>0</v>
      </c>
      <c r="DC103" s="86">
        <f t="shared" si="94"/>
        <v>0</v>
      </c>
      <c r="DD103" s="86">
        <f t="shared" si="94"/>
        <v>0</v>
      </c>
      <c r="DE103" s="87">
        <f t="shared" si="94"/>
        <v>0</v>
      </c>
      <c r="DG103" s="81"/>
      <c r="DH103" s="92" t="str">
        <f t="shared" si="93"/>
        <v>Security</v>
      </c>
      <c r="DI103" s="83"/>
      <c r="DJ103" s="88" t="str">
        <f t="shared" si="98"/>
        <v/>
      </c>
      <c r="DK103" s="88" t="str">
        <f t="shared" si="98"/>
        <v/>
      </c>
      <c r="DL103" s="89" t="str">
        <f t="shared" si="98"/>
        <v/>
      </c>
      <c r="DM103" s="90" t="str">
        <f t="shared" si="98"/>
        <v/>
      </c>
      <c r="DN103" s="90" t="str">
        <f t="shared" si="98"/>
        <v/>
      </c>
      <c r="DO103" s="90" t="str">
        <f t="shared" si="98"/>
        <v/>
      </c>
      <c r="DP103" s="90" t="str">
        <f t="shared" si="98"/>
        <v/>
      </c>
      <c r="DQ103" s="90" t="str">
        <f t="shared" si="98"/>
        <v/>
      </c>
      <c r="DR103" s="90" t="str">
        <f t="shared" si="98"/>
        <v/>
      </c>
      <c r="DS103" s="90" t="str">
        <f t="shared" si="98"/>
        <v/>
      </c>
      <c r="DT103" s="90" t="str">
        <f t="shared" si="98"/>
        <v/>
      </c>
      <c r="DU103" s="90" t="str">
        <f t="shared" si="98"/>
        <v/>
      </c>
      <c r="DV103" s="90" t="str">
        <f t="shared" si="98"/>
        <v/>
      </c>
      <c r="DW103" s="91" t="str">
        <f t="shared" si="98"/>
        <v/>
      </c>
      <c r="DY103" s="180">
        <f t="shared" si="95"/>
        <v>20</v>
      </c>
      <c r="DZ103" s="180" t="str">
        <f t="shared" si="96"/>
        <v>Security</v>
      </c>
      <c r="EA103" s="181">
        <f t="shared" si="97"/>
        <v>0</v>
      </c>
    </row>
    <row r="104" spans="2:131" ht="11.85" customHeight="1" x14ac:dyDescent="0.15">
      <c r="B104" s="81"/>
      <c r="C104" s="92" t="s">
        <v>171</v>
      </c>
      <c r="D104" s="83"/>
      <c r="E104" s="84">
        <f t="shared" si="67"/>
        <v>0</v>
      </c>
      <c r="F104" s="84">
        <f t="shared" si="68"/>
        <v>0</v>
      </c>
      <c r="G104" s="85">
        <v>0</v>
      </c>
      <c r="H104" s="86">
        <v>0</v>
      </c>
      <c r="I104" s="86">
        <v>0</v>
      </c>
      <c r="J104" s="86"/>
      <c r="K104" s="86"/>
      <c r="L104" s="86"/>
      <c r="M104" s="86"/>
      <c r="N104" s="86"/>
      <c r="O104" s="86"/>
      <c r="P104" s="86"/>
      <c r="Q104" s="86"/>
      <c r="R104" s="87"/>
      <c r="T104" s="81"/>
      <c r="U104" s="92" t="str">
        <f t="shared" si="88"/>
        <v>Signs &amp; Poster</v>
      </c>
      <c r="V104" s="83"/>
      <c r="W104" s="84">
        <f t="shared" si="69"/>
        <v>1100</v>
      </c>
      <c r="X104" s="84">
        <f t="shared" si="70"/>
        <v>600</v>
      </c>
      <c r="Y104" s="85">
        <v>600</v>
      </c>
      <c r="Z104" s="86">
        <v>0</v>
      </c>
      <c r="AA104" s="86">
        <v>0</v>
      </c>
      <c r="AB104" s="86">
        <v>0</v>
      </c>
      <c r="AC104" s="86">
        <v>0</v>
      </c>
      <c r="AD104" s="86">
        <v>0</v>
      </c>
      <c r="AE104" s="86">
        <v>500</v>
      </c>
      <c r="AF104" s="86">
        <v>0</v>
      </c>
      <c r="AG104" s="86">
        <v>0</v>
      </c>
      <c r="AH104" s="86">
        <v>0</v>
      </c>
      <c r="AI104" s="86">
        <v>0</v>
      </c>
      <c r="AJ104" s="87">
        <v>0</v>
      </c>
      <c r="AL104" s="81"/>
      <c r="AM104" s="92" t="str">
        <f t="shared" si="89"/>
        <v>Signs &amp; Poster</v>
      </c>
      <c r="AN104" s="83"/>
      <c r="AO104" s="84">
        <f t="shared" si="71"/>
        <v>0</v>
      </c>
      <c r="AP104" s="84">
        <f t="shared" si="72"/>
        <v>0</v>
      </c>
      <c r="AQ104" s="85">
        <v>0</v>
      </c>
      <c r="AR104" s="86">
        <v>0</v>
      </c>
      <c r="AS104" s="86">
        <v>0</v>
      </c>
      <c r="AT104" s="86">
        <v>0</v>
      </c>
      <c r="AU104" s="86">
        <v>0</v>
      </c>
      <c r="AV104" s="86">
        <v>0</v>
      </c>
      <c r="AW104" s="86">
        <v>0</v>
      </c>
      <c r="AX104" s="86">
        <v>0</v>
      </c>
      <c r="AY104" s="86">
        <v>0</v>
      </c>
      <c r="AZ104" s="86">
        <v>0</v>
      </c>
      <c r="BA104" s="86">
        <v>0</v>
      </c>
      <c r="BB104" s="87">
        <v>0</v>
      </c>
      <c r="BD104" s="81"/>
      <c r="BE104" s="92" t="str">
        <f t="shared" si="90"/>
        <v>Signs &amp; Poster</v>
      </c>
      <c r="BF104" s="83"/>
      <c r="BG104" s="84">
        <f t="shared" si="73"/>
        <v>416.1</v>
      </c>
      <c r="BH104" s="84">
        <f t="shared" si="74"/>
        <v>147</v>
      </c>
      <c r="BI104" s="85">
        <v>0</v>
      </c>
      <c r="BJ104" s="86">
        <v>0</v>
      </c>
      <c r="BK104" s="86">
        <v>147</v>
      </c>
      <c r="BL104" s="86">
        <v>0</v>
      </c>
      <c r="BM104" s="86">
        <v>0</v>
      </c>
      <c r="BN104" s="86">
        <v>0</v>
      </c>
      <c r="BO104" s="86">
        <v>0</v>
      </c>
      <c r="BP104" s="86">
        <v>0</v>
      </c>
      <c r="BQ104" s="86">
        <v>0</v>
      </c>
      <c r="BR104" s="86">
        <v>0</v>
      </c>
      <c r="BS104" s="86">
        <v>0</v>
      </c>
      <c r="BT104" s="87">
        <v>269.10000000000002</v>
      </c>
      <c r="BV104" s="81"/>
      <c r="BW104" s="92" t="str">
        <f t="shared" si="91"/>
        <v>Signs &amp; Poster</v>
      </c>
      <c r="BX104" s="83"/>
      <c r="BY104" s="84">
        <f t="shared" si="16"/>
        <v>0</v>
      </c>
      <c r="BZ104" s="85">
        <f t="shared" si="75"/>
        <v>0</v>
      </c>
      <c r="CA104" s="86">
        <f t="shared" si="76"/>
        <v>0</v>
      </c>
      <c r="CB104" s="86">
        <f t="shared" si="77"/>
        <v>0</v>
      </c>
      <c r="CC104" s="86">
        <f t="shared" si="78"/>
        <v>0</v>
      </c>
      <c r="CD104" s="84">
        <f t="shared" si="4"/>
        <v>1100</v>
      </c>
      <c r="CE104" s="85">
        <f t="shared" si="79"/>
        <v>600</v>
      </c>
      <c r="CF104" s="86">
        <f t="shared" si="80"/>
        <v>0</v>
      </c>
      <c r="CG104" s="86">
        <f t="shared" si="81"/>
        <v>500</v>
      </c>
      <c r="CH104" s="86">
        <f t="shared" si="82"/>
        <v>0</v>
      </c>
      <c r="CI104" s="84">
        <f t="shared" si="5"/>
        <v>0</v>
      </c>
      <c r="CJ104" s="85">
        <f t="shared" si="83"/>
        <v>0</v>
      </c>
      <c r="CK104" s="86">
        <f t="shared" si="84"/>
        <v>0</v>
      </c>
      <c r="CL104" s="86">
        <f t="shared" si="85"/>
        <v>0</v>
      </c>
      <c r="CM104" s="87">
        <f t="shared" si="86"/>
        <v>0</v>
      </c>
      <c r="CO104" s="81"/>
      <c r="CP104" s="92" t="str">
        <f t="shared" si="92"/>
        <v>Signs &amp; Poster</v>
      </c>
      <c r="CQ104" s="83"/>
      <c r="CR104" s="84">
        <f t="shared" si="66"/>
        <v>-1100</v>
      </c>
      <c r="CS104" s="84">
        <f t="shared" si="66"/>
        <v>-600</v>
      </c>
      <c r="CT104" s="85">
        <f t="shared" si="66"/>
        <v>-600</v>
      </c>
      <c r="CU104" s="86">
        <f t="shared" si="66"/>
        <v>0</v>
      </c>
      <c r="CV104" s="86">
        <f t="shared" si="66"/>
        <v>0</v>
      </c>
      <c r="CW104" s="86">
        <f t="shared" si="94"/>
        <v>0</v>
      </c>
      <c r="CX104" s="86">
        <f t="shared" si="94"/>
        <v>0</v>
      </c>
      <c r="CY104" s="86">
        <f t="shared" si="94"/>
        <v>0</v>
      </c>
      <c r="CZ104" s="86">
        <f t="shared" si="94"/>
        <v>-500</v>
      </c>
      <c r="DA104" s="86">
        <f t="shared" si="94"/>
        <v>0</v>
      </c>
      <c r="DB104" s="86">
        <f t="shared" si="94"/>
        <v>0</v>
      </c>
      <c r="DC104" s="86">
        <f t="shared" si="94"/>
        <v>0</v>
      </c>
      <c r="DD104" s="86">
        <f t="shared" si="94"/>
        <v>0</v>
      </c>
      <c r="DE104" s="87">
        <f t="shared" si="94"/>
        <v>0</v>
      </c>
      <c r="DG104" s="81"/>
      <c r="DH104" s="92" t="str">
        <f t="shared" si="93"/>
        <v>Signs &amp; Poster</v>
      </c>
      <c r="DI104" s="83"/>
      <c r="DJ104" s="88">
        <f t="shared" si="98"/>
        <v>0</v>
      </c>
      <c r="DK104" s="88">
        <f t="shared" si="98"/>
        <v>0</v>
      </c>
      <c r="DL104" s="89">
        <f t="shared" si="98"/>
        <v>0</v>
      </c>
      <c r="DM104" s="90" t="str">
        <f t="shared" si="98"/>
        <v/>
      </c>
      <c r="DN104" s="90" t="str">
        <f t="shared" si="98"/>
        <v/>
      </c>
      <c r="DO104" s="90" t="str">
        <f t="shared" si="98"/>
        <v/>
      </c>
      <c r="DP104" s="90" t="str">
        <f t="shared" si="98"/>
        <v/>
      </c>
      <c r="DQ104" s="90" t="str">
        <f t="shared" si="98"/>
        <v/>
      </c>
      <c r="DR104" s="90">
        <f t="shared" si="98"/>
        <v>0</v>
      </c>
      <c r="DS104" s="90" t="str">
        <f t="shared" si="98"/>
        <v/>
      </c>
      <c r="DT104" s="90" t="str">
        <f t="shared" si="98"/>
        <v/>
      </c>
      <c r="DU104" s="90" t="str">
        <f t="shared" si="98"/>
        <v/>
      </c>
      <c r="DV104" s="90" t="str">
        <f t="shared" si="98"/>
        <v/>
      </c>
      <c r="DW104" s="91" t="str">
        <f t="shared" si="98"/>
        <v/>
      </c>
      <c r="DY104" s="180">
        <f t="shared" si="95"/>
        <v>20</v>
      </c>
      <c r="DZ104" s="180" t="str">
        <f t="shared" si="96"/>
        <v>Signs &amp; Poster</v>
      </c>
      <c r="EA104" s="181">
        <f t="shared" si="97"/>
        <v>0</v>
      </c>
    </row>
    <row r="105" spans="2:131" ht="11.85" customHeight="1" x14ac:dyDescent="0.15">
      <c r="B105" s="81"/>
      <c r="C105" s="92" t="s">
        <v>172</v>
      </c>
      <c r="D105" s="83"/>
      <c r="E105" s="84">
        <f t="shared" si="67"/>
        <v>0</v>
      </c>
      <c r="F105" s="84">
        <f t="shared" si="68"/>
        <v>0</v>
      </c>
      <c r="G105" s="85">
        <v>0</v>
      </c>
      <c r="H105" s="86">
        <v>0</v>
      </c>
      <c r="I105" s="86">
        <v>0</v>
      </c>
      <c r="J105" s="86"/>
      <c r="K105" s="86"/>
      <c r="L105" s="86"/>
      <c r="M105" s="86"/>
      <c r="N105" s="86"/>
      <c r="O105" s="86"/>
      <c r="P105" s="86"/>
      <c r="Q105" s="86"/>
      <c r="R105" s="87"/>
      <c r="T105" s="81"/>
      <c r="U105" s="92" t="str">
        <f t="shared" si="88"/>
        <v>Silverware</v>
      </c>
      <c r="V105" s="83"/>
      <c r="W105" s="84">
        <f t="shared" si="69"/>
        <v>0</v>
      </c>
      <c r="X105" s="84">
        <f t="shared" si="70"/>
        <v>0</v>
      </c>
      <c r="Y105" s="85">
        <v>0</v>
      </c>
      <c r="Z105" s="86">
        <v>0</v>
      </c>
      <c r="AA105" s="86">
        <v>0</v>
      </c>
      <c r="AB105" s="86">
        <v>0</v>
      </c>
      <c r="AC105" s="86">
        <v>0</v>
      </c>
      <c r="AD105" s="86">
        <v>0</v>
      </c>
      <c r="AE105" s="86">
        <v>0</v>
      </c>
      <c r="AF105" s="86">
        <v>0</v>
      </c>
      <c r="AG105" s="86">
        <v>0</v>
      </c>
      <c r="AH105" s="86">
        <v>0</v>
      </c>
      <c r="AI105" s="86">
        <v>0</v>
      </c>
      <c r="AJ105" s="87">
        <v>0</v>
      </c>
      <c r="AL105" s="81"/>
      <c r="AM105" s="92" t="str">
        <f t="shared" si="89"/>
        <v>Silverware</v>
      </c>
      <c r="AN105" s="83"/>
      <c r="AO105" s="84">
        <f t="shared" si="71"/>
        <v>0</v>
      </c>
      <c r="AP105" s="84">
        <f t="shared" si="72"/>
        <v>0</v>
      </c>
      <c r="AQ105" s="85">
        <v>0</v>
      </c>
      <c r="AR105" s="86">
        <v>0</v>
      </c>
      <c r="AS105" s="86">
        <v>0</v>
      </c>
      <c r="AT105" s="86">
        <v>0</v>
      </c>
      <c r="AU105" s="86">
        <v>0</v>
      </c>
      <c r="AV105" s="86">
        <v>0</v>
      </c>
      <c r="AW105" s="86">
        <v>0</v>
      </c>
      <c r="AX105" s="86">
        <v>0</v>
      </c>
      <c r="AY105" s="86">
        <v>0</v>
      </c>
      <c r="AZ105" s="86">
        <v>0</v>
      </c>
      <c r="BA105" s="86">
        <v>0</v>
      </c>
      <c r="BB105" s="87">
        <v>0</v>
      </c>
      <c r="BD105" s="81"/>
      <c r="BE105" s="92" t="str">
        <f t="shared" si="90"/>
        <v>Silverware</v>
      </c>
      <c r="BF105" s="83"/>
      <c r="BG105" s="84">
        <f t="shared" si="73"/>
        <v>0</v>
      </c>
      <c r="BH105" s="84">
        <f t="shared" si="74"/>
        <v>0</v>
      </c>
      <c r="BI105" s="85">
        <v>0</v>
      </c>
      <c r="BJ105" s="86">
        <v>0</v>
      </c>
      <c r="BK105" s="86">
        <v>0</v>
      </c>
      <c r="BL105" s="86">
        <v>0</v>
      </c>
      <c r="BM105" s="86">
        <v>0</v>
      </c>
      <c r="BN105" s="86">
        <v>0</v>
      </c>
      <c r="BO105" s="86">
        <v>0</v>
      </c>
      <c r="BP105" s="86">
        <v>0</v>
      </c>
      <c r="BQ105" s="86">
        <v>0</v>
      </c>
      <c r="BR105" s="86">
        <v>0</v>
      </c>
      <c r="BS105" s="86">
        <v>0</v>
      </c>
      <c r="BT105" s="87">
        <v>0</v>
      </c>
      <c r="BV105" s="81"/>
      <c r="BW105" s="92" t="str">
        <f t="shared" si="91"/>
        <v>Silverware</v>
      </c>
      <c r="BX105" s="83"/>
      <c r="BY105" s="84">
        <f t="shared" si="16"/>
        <v>0</v>
      </c>
      <c r="BZ105" s="85">
        <f t="shared" si="75"/>
        <v>0</v>
      </c>
      <c r="CA105" s="86">
        <f t="shared" si="76"/>
        <v>0</v>
      </c>
      <c r="CB105" s="86">
        <f t="shared" si="77"/>
        <v>0</v>
      </c>
      <c r="CC105" s="86">
        <f t="shared" si="78"/>
        <v>0</v>
      </c>
      <c r="CD105" s="84">
        <f t="shared" si="4"/>
        <v>0</v>
      </c>
      <c r="CE105" s="85">
        <f t="shared" si="79"/>
        <v>0</v>
      </c>
      <c r="CF105" s="86">
        <f t="shared" si="80"/>
        <v>0</v>
      </c>
      <c r="CG105" s="86">
        <f t="shared" si="81"/>
        <v>0</v>
      </c>
      <c r="CH105" s="86">
        <f t="shared" si="82"/>
        <v>0</v>
      </c>
      <c r="CI105" s="84">
        <f t="shared" si="5"/>
        <v>0</v>
      </c>
      <c r="CJ105" s="85">
        <f t="shared" si="83"/>
        <v>0</v>
      </c>
      <c r="CK105" s="86">
        <f t="shared" si="84"/>
        <v>0</v>
      </c>
      <c r="CL105" s="86">
        <f t="shared" si="85"/>
        <v>0</v>
      </c>
      <c r="CM105" s="87">
        <f t="shared" si="86"/>
        <v>0</v>
      </c>
      <c r="CO105" s="81"/>
      <c r="CP105" s="92" t="str">
        <f t="shared" si="92"/>
        <v>Silverware</v>
      </c>
      <c r="CQ105" s="83"/>
      <c r="CR105" s="84">
        <f t="shared" si="66"/>
        <v>0</v>
      </c>
      <c r="CS105" s="84">
        <f t="shared" si="66"/>
        <v>0</v>
      </c>
      <c r="CT105" s="85">
        <f t="shared" si="66"/>
        <v>0</v>
      </c>
      <c r="CU105" s="86">
        <f t="shared" si="66"/>
        <v>0</v>
      </c>
      <c r="CV105" s="86">
        <f t="shared" si="66"/>
        <v>0</v>
      </c>
      <c r="CW105" s="86">
        <f t="shared" si="94"/>
        <v>0</v>
      </c>
      <c r="CX105" s="86">
        <f t="shared" si="94"/>
        <v>0</v>
      </c>
      <c r="CY105" s="86">
        <f t="shared" si="94"/>
        <v>0</v>
      </c>
      <c r="CZ105" s="86">
        <f t="shared" si="94"/>
        <v>0</v>
      </c>
      <c r="DA105" s="86">
        <f t="shared" si="94"/>
        <v>0</v>
      </c>
      <c r="DB105" s="86">
        <f t="shared" si="94"/>
        <v>0</v>
      </c>
      <c r="DC105" s="86">
        <f t="shared" si="94"/>
        <v>0</v>
      </c>
      <c r="DD105" s="86">
        <f t="shared" si="94"/>
        <v>0</v>
      </c>
      <c r="DE105" s="87">
        <f t="shared" si="94"/>
        <v>0</v>
      </c>
      <c r="DG105" s="81"/>
      <c r="DH105" s="92" t="str">
        <f t="shared" si="93"/>
        <v>Silverware</v>
      </c>
      <c r="DI105" s="83"/>
      <c r="DJ105" s="88" t="str">
        <f t="shared" si="98"/>
        <v/>
      </c>
      <c r="DK105" s="88" t="str">
        <f t="shared" si="98"/>
        <v/>
      </c>
      <c r="DL105" s="89" t="str">
        <f t="shared" si="98"/>
        <v/>
      </c>
      <c r="DM105" s="90" t="str">
        <f t="shared" si="98"/>
        <v/>
      </c>
      <c r="DN105" s="90" t="str">
        <f t="shared" si="98"/>
        <v/>
      </c>
      <c r="DO105" s="90" t="str">
        <f t="shared" si="98"/>
        <v/>
      </c>
      <c r="DP105" s="90" t="str">
        <f t="shared" si="98"/>
        <v/>
      </c>
      <c r="DQ105" s="90" t="str">
        <f t="shared" si="98"/>
        <v/>
      </c>
      <c r="DR105" s="90" t="str">
        <f t="shared" si="98"/>
        <v/>
      </c>
      <c r="DS105" s="90" t="str">
        <f t="shared" si="98"/>
        <v/>
      </c>
      <c r="DT105" s="90" t="str">
        <f t="shared" si="98"/>
        <v/>
      </c>
      <c r="DU105" s="90" t="str">
        <f t="shared" si="98"/>
        <v/>
      </c>
      <c r="DV105" s="90" t="str">
        <f t="shared" si="98"/>
        <v/>
      </c>
      <c r="DW105" s="91" t="str">
        <f t="shared" si="98"/>
        <v/>
      </c>
      <c r="DY105" s="180">
        <f t="shared" si="95"/>
        <v>20</v>
      </c>
      <c r="DZ105" s="180" t="str">
        <f t="shared" si="96"/>
        <v>Silverware</v>
      </c>
      <c r="EA105" s="181">
        <f t="shared" si="97"/>
        <v>0</v>
      </c>
    </row>
    <row r="106" spans="2:131" ht="11.85" customHeight="1" x14ac:dyDescent="0.15">
      <c r="B106" s="81"/>
      <c r="C106" s="92" t="s">
        <v>173</v>
      </c>
      <c r="D106" s="83"/>
      <c r="E106" s="84">
        <f t="shared" si="67"/>
        <v>0</v>
      </c>
      <c r="F106" s="84">
        <f t="shared" si="68"/>
        <v>0</v>
      </c>
      <c r="G106" s="85">
        <v>0</v>
      </c>
      <c r="H106" s="86">
        <v>0</v>
      </c>
      <c r="I106" s="86">
        <v>0</v>
      </c>
      <c r="J106" s="86"/>
      <c r="K106" s="86"/>
      <c r="L106" s="86"/>
      <c r="M106" s="86"/>
      <c r="N106" s="86"/>
      <c r="O106" s="86"/>
      <c r="P106" s="86"/>
      <c r="Q106" s="86"/>
      <c r="R106" s="87"/>
      <c r="T106" s="81"/>
      <c r="U106" s="92" t="str">
        <f t="shared" si="88"/>
        <v>Storage Facility Rental</v>
      </c>
      <c r="V106" s="83"/>
      <c r="W106" s="84">
        <f t="shared" si="69"/>
        <v>0</v>
      </c>
      <c r="X106" s="84">
        <f t="shared" si="70"/>
        <v>0</v>
      </c>
      <c r="Y106" s="85">
        <v>0</v>
      </c>
      <c r="Z106" s="86">
        <v>0</v>
      </c>
      <c r="AA106" s="86">
        <v>0</v>
      </c>
      <c r="AB106" s="86">
        <v>0</v>
      </c>
      <c r="AC106" s="86">
        <v>0</v>
      </c>
      <c r="AD106" s="86">
        <v>0</v>
      </c>
      <c r="AE106" s="86">
        <v>0</v>
      </c>
      <c r="AF106" s="86">
        <v>0</v>
      </c>
      <c r="AG106" s="86">
        <v>0</v>
      </c>
      <c r="AH106" s="86">
        <v>0</v>
      </c>
      <c r="AI106" s="86">
        <v>0</v>
      </c>
      <c r="AJ106" s="87">
        <v>0</v>
      </c>
      <c r="AL106" s="81"/>
      <c r="AM106" s="92" t="str">
        <f t="shared" si="89"/>
        <v>Storage Facility Rental</v>
      </c>
      <c r="AN106" s="83"/>
      <c r="AO106" s="84">
        <f t="shared" si="71"/>
        <v>0</v>
      </c>
      <c r="AP106" s="84">
        <f t="shared" si="72"/>
        <v>0</v>
      </c>
      <c r="AQ106" s="85">
        <v>0</v>
      </c>
      <c r="AR106" s="86">
        <v>0</v>
      </c>
      <c r="AS106" s="86">
        <v>0</v>
      </c>
      <c r="AT106" s="86">
        <v>0</v>
      </c>
      <c r="AU106" s="86">
        <v>0</v>
      </c>
      <c r="AV106" s="86">
        <v>0</v>
      </c>
      <c r="AW106" s="86">
        <v>0</v>
      </c>
      <c r="AX106" s="86">
        <v>0</v>
      </c>
      <c r="AY106" s="86">
        <v>0</v>
      </c>
      <c r="AZ106" s="86">
        <v>0</v>
      </c>
      <c r="BA106" s="86">
        <v>0</v>
      </c>
      <c r="BB106" s="87">
        <v>0</v>
      </c>
      <c r="BD106" s="81"/>
      <c r="BE106" s="92" t="str">
        <f t="shared" si="90"/>
        <v>Storage Facility Rental</v>
      </c>
      <c r="BF106" s="83"/>
      <c r="BG106" s="84">
        <f t="shared" si="73"/>
        <v>0</v>
      </c>
      <c r="BH106" s="84">
        <f t="shared" si="74"/>
        <v>0</v>
      </c>
      <c r="BI106" s="85">
        <v>0</v>
      </c>
      <c r="BJ106" s="86">
        <v>0</v>
      </c>
      <c r="BK106" s="86">
        <v>0</v>
      </c>
      <c r="BL106" s="86">
        <v>0</v>
      </c>
      <c r="BM106" s="86">
        <v>0</v>
      </c>
      <c r="BN106" s="86">
        <v>0</v>
      </c>
      <c r="BO106" s="86">
        <v>0</v>
      </c>
      <c r="BP106" s="86">
        <v>0</v>
      </c>
      <c r="BQ106" s="86">
        <v>0</v>
      </c>
      <c r="BR106" s="86">
        <v>0</v>
      </c>
      <c r="BS106" s="86">
        <v>0</v>
      </c>
      <c r="BT106" s="87">
        <v>0</v>
      </c>
      <c r="BV106" s="81"/>
      <c r="BW106" s="92" t="str">
        <f t="shared" si="91"/>
        <v>Storage Facility Rental</v>
      </c>
      <c r="BX106" s="83"/>
      <c r="BY106" s="84">
        <f t="shared" si="16"/>
        <v>0</v>
      </c>
      <c r="BZ106" s="85">
        <f t="shared" si="75"/>
        <v>0</v>
      </c>
      <c r="CA106" s="86">
        <f t="shared" si="76"/>
        <v>0</v>
      </c>
      <c r="CB106" s="86">
        <f t="shared" si="77"/>
        <v>0</v>
      </c>
      <c r="CC106" s="86">
        <f t="shared" si="78"/>
        <v>0</v>
      </c>
      <c r="CD106" s="84">
        <f t="shared" si="4"/>
        <v>0</v>
      </c>
      <c r="CE106" s="85">
        <f t="shared" si="79"/>
        <v>0</v>
      </c>
      <c r="CF106" s="86">
        <f t="shared" si="80"/>
        <v>0</v>
      </c>
      <c r="CG106" s="86">
        <f t="shared" si="81"/>
        <v>0</v>
      </c>
      <c r="CH106" s="86">
        <f t="shared" si="82"/>
        <v>0</v>
      </c>
      <c r="CI106" s="84">
        <f t="shared" si="5"/>
        <v>0</v>
      </c>
      <c r="CJ106" s="85">
        <f t="shared" si="83"/>
        <v>0</v>
      </c>
      <c r="CK106" s="86">
        <f t="shared" si="84"/>
        <v>0</v>
      </c>
      <c r="CL106" s="86">
        <f t="shared" si="85"/>
        <v>0</v>
      </c>
      <c r="CM106" s="87">
        <f t="shared" si="86"/>
        <v>0</v>
      </c>
      <c r="CO106" s="81"/>
      <c r="CP106" s="92" t="str">
        <f t="shared" si="92"/>
        <v>Storage Facility Rental</v>
      </c>
      <c r="CQ106" s="83"/>
      <c r="CR106" s="84">
        <f t="shared" si="66"/>
        <v>0</v>
      </c>
      <c r="CS106" s="84">
        <f t="shared" si="66"/>
        <v>0</v>
      </c>
      <c r="CT106" s="85">
        <f t="shared" si="66"/>
        <v>0</v>
      </c>
      <c r="CU106" s="86">
        <f t="shared" si="66"/>
        <v>0</v>
      </c>
      <c r="CV106" s="86">
        <f t="shared" si="66"/>
        <v>0</v>
      </c>
      <c r="CW106" s="86">
        <f t="shared" si="94"/>
        <v>0</v>
      </c>
      <c r="CX106" s="86">
        <f t="shared" si="94"/>
        <v>0</v>
      </c>
      <c r="CY106" s="86">
        <f t="shared" si="94"/>
        <v>0</v>
      </c>
      <c r="CZ106" s="86">
        <f t="shared" si="94"/>
        <v>0</v>
      </c>
      <c r="DA106" s="86">
        <f t="shared" si="94"/>
        <v>0</v>
      </c>
      <c r="DB106" s="86">
        <f t="shared" si="94"/>
        <v>0</v>
      </c>
      <c r="DC106" s="86">
        <f t="shared" si="94"/>
        <v>0</v>
      </c>
      <c r="DD106" s="86">
        <f t="shared" si="94"/>
        <v>0</v>
      </c>
      <c r="DE106" s="87">
        <f t="shared" si="94"/>
        <v>0</v>
      </c>
      <c r="DG106" s="81"/>
      <c r="DH106" s="92" t="str">
        <f t="shared" si="93"/>
        <v>Storage Facility Rental</v>
      </c>
      <c r="DI106" s="83"/>
      <c r="DJ106" s="88" t="str">
        <f t="shared" si="98"/>
        <v/>
      </c>
      <c r="DK106" s="88" t="str">
        <f t="shared" si="98"/>
        <v/>
      </c>
      <c r="DL106" s="89" t="str">
        <f t="shared" si="98"/>
        <v/>
      </c>
      <c r="DM106" s="90" t="str">
        <f t="shared" si="98"/>
        <v/>
      </c>
      <c r="DN106" s="90" t="str">
        <f t="shared" si="98"/>
        <v/>
      </c>
      <c r="DO106" s="90" t="str">
        <f t="shared" si="98"/>
        <v/>
      </c>
      <c r="DP106" s="90" t="str">
        <f t="shared" si="98"/>
        <v/>
      </c>
      <c r="DQ106" s="90" t="str">
        <f t="shared" si="98"/>
        <v/>
      </c>
      <c r="DR106" s="90" t="str">
        <f t="shared" si="98"/>
        <v/>
      </c>
      <c r="DS106" s="90" t="str">
        <f t="shared" si="98"/>
        <v/>
      </c>
      <c r="DT106" s="90" t="str">
        <f t="shared" si="98"/>
        <v/>
      </c>
      <c r="DU106" s="90" t="str">
        <f t="shared" si="98"/>
        <v/>
      </c>
      <c r="DV106" s="90" t="str">
        <f t="shared" si="98"/>
        <v/>
      </c>
      <c r="DW106" s="91" t="str">
        <f t="shared" si="98"/>
        <v/>
      </c>
      <c r="DY106" s="180">
        <f t="shared" si="95"/>
        <v>20</v>
      </c>
      <c r="DZ106" s="180" t="str">
        <f t="shared" si="96"/>
        <v>Storage Facility Rental</v>
      </c>
      <c r="EA106" s="181">
        <f t="shared" si="97"/>
        <v>0</v>
      </c>
    </row>
    <row r="107" spans="2:131" ht="11.85" customHeight="1" x14ac:dyDescent="0.15">
      <c r="B107" s="81"/>
      <c r="C107" s="92" t="s">
        <v>174</v>
      </c>
      <c r="D107" s="83"/>
      <c r="E107" s="84">
        <f t="shared" si="67"/>
        <v>0</v>
      </c>
      <c r="F107" s="84">
        <f t="shared" si="68"/>
        <v>0</v>
      </c>
      <c r="G107" s="85">
        <v>0</v>
      </c>
      <c r="H107" s="86">
        <v>0</v>
      </c>
      <c r="I107" s="86">
        <v>0</v>
      </c>
      <c r="J107" s="86"/>
      <c r="K107" s="86"/>
      <c r="L107" s="86"/>
      <c r="M107" s="86"/>
      <c r="N107" s="86"/>
      <c r="O107" s="86"/>
      <c r="P107" s="86"/>
      <c r="Q107" s="86"/>
      <c r="R107" s="87"/>
      <c r="T107" s="81"/>
      <c r="U107" s="92" t="str">
        <f t="shared" si="88"/>
        <v>Swimming Pool</v>
      </c>
      <c r="V107" s="83"/>
      <c r="W107" s="84">
        <f t="shared" si="69"/>
        <v>0</v>
      </c>
      <c r="X107" s="84">
        <f t="shared" si="70"/>
        <v>0</v>
      </c>
      <c r="Y107" s="85">
        <v>0</v>
      </c>
      <c r="Z107" s="86">
        <v>0</v>
      </c>
      <c r="AA107" s="86">
        <v>0</v>
      </c>
      <c r="AB107" s="86">
        <v>0</v>
      </c>
      <c r="AC107" s="86">
        <v>0</v>
      </c>
      <c r="AD107" s="86">
        <v>0</v>
      </c>
      <c r="AE107" s="86">
        <v>0</v>
      </c>
      <c r="AF107" s="86">
        <v>0</v>
      </c>
      <c r="AG107" s="86">
        <v>0</v>
      </c>
      <c r="AH107" s="86">
        <v>0</v>
      </c>
      <c r="AI107" s="86">
        <v>0</v>
      </c>
      <c r="AJ107" s="87">
        <v>0</v>
      </c>
      <c r="AL107" s="81"/>
      <c r="AM107" s="92" t="str">
        <f t="shared" si="89"/>
        <v>Swimming Pool</v>
      </c>
      <c r="AN107" s="83"/>
      <c r="AO107" s="84">
        <f t="shared" si="71"/>
        <v>0</v>
      </c>
      <c r="AP107" s="84">
        <f t="shared" si="72"/>
        <v>0</v>
      </c>
      <c r="AQ107" s="85">
        <v>0</v>
      </c>
      <c r="AR107" s="86">
        <v>0</v>
      </c>
      <c r="AS107" s="86">
        <v>0</v>
      </c>
      <c r="AT107" s="86">
        <v>0</v>
      </c>
      <c r="AU107" s="86">
        <v>0</v>
      </c>
      <c r="AV107" s="86">
        <v>0</v>
      </c>
      <c r="AW107" s="86">
        <v>0</v>
      </c>
      <c r="AX107" s="86">
        <v>0</v>
      </c>
      <c r="AY107" s="86">
        <v>0</v>
      </c>
      <c r="AZ107" s="86">
        <v>0</v>
      </c>
      <c r="BA107" s="86">
        <v>0</v>
      </c>
      <c r="BB107" s="87">
        <v>0</v>
      </c>
      <c r="BD107" s="81"/>
      <c r="BE107" s="92" t="str">
        <f t="shared" si="90"/>
        <v>Swimming Pool</v>
      </c>
      <c r="BF107" s="83"/>
      <c r="BG107" s="84">
        <f t="shared" si="73"/>
        <v>0</v>
      </c>
      <c r="BH107" s="84">
        <f t="shared" si="74"/>
        <v>0</v>
      </c>
      <c r="BI107" s="85">
        <v>0</v>
      </c>
      <c r="BJ107" s="86">
        <v>0</v>
      </c>
      <c r="BK107" s="86">
        <v>0</v>
      </c>
      <c r="BL107" s="86">
        <v>0</v>
      </c>
      <c r="BM107" s="86">
        <v>0</v>
      </c>
      <c r="BN107" s="86">
        <v>0</v>
      </c>
      <c r="BO107" s="86">
        <v>0</v>
      </c>
      <c r="BP107" s="86">
        <v>0</v>
      </c>
      <c r="BQ107" s="86">
        <v>0</v>
      </c>
      <c r="BR107" s="86">
        <v>0</v>
      </c>
      <c r="BS107" s="86">
        <v>0</v>
      </c>
      <c r="BT107" s="87">
        <v>0</v>
      </c>
      <c r="BV107" s="81"/>
      <c r="BW107" s="92" t="str">
        <f t="shared" si="91"/>
        <v>Swimming Pool</v>
      </c>
      <c r="BX107" s="83"/>
      <c r="BY107" s="84">
        <f t="shared" si="16"/>
        <v>0</v>
      </c>
      <c r="BZ107" s="85">
        <f t="shared" si="75"/>
        <v>0</v>
      </c>
      <c r="CA107" s="86">
        <f t="shared" si="76"/>
        <v>0</v>
      </c>
      <c r="CB107" s="86">
        <f t="shared" si="77"/>
        <v>0</v>
      </c>
      <c r="CC107" s="86">
        <f t="shared" si="78"/>
        <v>0</v>
      </c>
      <c r="CD107" s="84">
        <f t="shared" si="4"/>
        <v>0</v>
      </c>
      <c r="CE107" s="85">
        <f t="shared" si="79"/>
        <v>0</v>
      </c>
      <c r="CF107" s="86">
        <f t="shared" si="80"/>
        <v>0</v>
      </c>
      <c r="CG107" s="86">
        <f t="shared" si="81"/>
        <v>0</v>
      </c>
      <c r="CH107" s="86">
        <f t="shared" si="82"/>
        <v>0</v>
      </c>
      <c r="CI107" s="84">
        <f t="shared" si="5"/>
        <v>0</v>
      </c>
      <c r="CJ107" s="85">
        <f t="shared" si="83"/>
        <v>0</v>
      </c>
      <c r="CK107" s="86">
        <f t="shared" si="84"/>
        <v>0</v>
      </c>
      <c r="CL107" s="86">
        <f t="shared" si="85"/>
        <v>0</v>
      </c>
      <c r="CM107" s="87">
        <f t="shared" si="86"/>
        <v>0</v>
      </c>
      <c r="CO107" s="81"/>
      <c r="CP107" s="92" t="str">
        <f t="shared" si="92"/>
        <v>Swimming Pool</v>
      </c>
      <c r="CQ107" s="83"/>
      <c r="CR107" s="84">
        <f t="shared" si="66"/>
        <v>0</v>
      </c>
      <c r="CS107" s="84">
        <f t="shared" si="66"/>
        <v>0</v>
      </c>
      <c r="CT107" s="85">
        <f t="shared" si="66"/>
        <v>0</v>
      </c>
      <c r="CU107" s="86">
        <f t="shared" si="66"/>
        <v>0</v>
      </c>
      <c r="CV107" s="86">
        <f t="shared" si="66"/>
        <v>0</v>
      </c>
      <c r="CW107" s="86">
        <f t="shared" si="94"/>
        <v>0</v>
      </c>
      <c r="CX107" s="86">
        <f t="shared" si="94"/>
        <v>0</v>
      </c>
      <c r="CY107" s="86">
        <f t="shared" si="94"/>
        <v>0</v>
      </c>
      <c r="CZ107" s="86">
        <f t="shared" si="94"/>
        <v>0</v>
      </c>
      <c r="DA107" s="86">
        <f t="shared" si="94"/>
        <v>0</v>
      </c>
      <c r="DB107" s="86">
        <f t="shared" si="94"/>
        <v>0</v>
      </c>
      <c r="DC107" s="86">
        <f t="shared" si="94"/>
        <v>0</v>
      </c>
      <c r="DD107" s="86">
        <f t="shared" si="94"/>
        <v>0</v>
      </c>
      <c r="DE107" s="87">
        <f t="shared" si="94"/>
        <v>0</v>
      </c>
      <c r="DG107" s="81"/>
      <c r="DH107" s="92" t="str">
        <f t="shared" si="93"/>
        <v>Swimming Pool</v>
      </c>
      <c r="DI107" s="83"/>
      <c r="DJ107" s="88" t="str">
        <f t="shared" si="98"/>
        <v/>
      </c>
      <c r="DK107" s="88" t="str">
        <f t="shared" si="98"/>
        <v/>
      </c>
      <c r="DL107" s="89" t="str">
        <f t="shared" si="98"/>
        <v/>
      </c>
      <c r="DM107" s="90" t="str">
        <f t="shared" si="98"/>
        <v/>
      </c>
      <c r="DN107" s="90" t="str">
        <f t="shared" si="98"/>
        <v/>
      </c>
      <c r="DO107" s="90" t="str">
        <f t="shared" si="98"/>
        <v/>
      </c>
      <c r="DP107" s="90" t="str">
        <f t="shared" si="98"/>
        <v/>
      </c>
      <c r="DQ107" s="90" t="str">
        <f t="shared" si="98"/>
        <v/>
      </c>
      <c r="DR107" s="90" t="str">
        <f t="shared" si="98"/>
        <v/>
      </c>
      <c r="DS107" s="90" t="str">
        <f t="shared" si="98"/>
        <v/>
      </c>
      <c r="DT107" s="90" t="str">
        <f t="shared" si="98"/>
        <v/>
      </c>
      <c r="DU107" s="90" t="str">
        <f t="shared" si="98"/>
        <v/>
      </c>
      <c r="DV107" s="90" t="str">
        <f t="shared" si="98"/>
        <v/>
      </c>
      <c r="DW107" s="91" t="str">
        <f t="shared" si="98"/>
        <v/>
      </c>
      <c r="DY107" s="180">
        <f t="shared" si="95"/>
        <v>20</v>
      </c>
      <c r="DZ107" s="180" t="str">
        <f t="shared" si="96"/>
        <v>Swimming Pool</v>
      </c>
      <c r="EA107" s="181">
        <f t="shared" si="97"/>
        <v>0</v>
      </c>
    </row>
    <row r="108" spans="2:131" ht="11.85" customHeight="1" x14ac:dyDescent="0.15">
      <c r="B108" s="81"/>
      <c r="C108" s="92" t="s">
        <v>175</v>
      </c>
      <c r="D108" s="83"/>
      <c r="E108" s="84">
        <f t="shared" si="67"/>
        <v>0</v>
      </c>
      <c r="F108" s="84">
        <f t="shared" si="68"/>
        <v>0</v>
      </c>
      <c r="G108" s="85">
        <v>0</v>
      </c>
      <c r="H108" s="86">
        <v>0</v>
      </c>
      <c r="I108" s="86">
        <v>0</v>
      </c>
      <c r="J108" s="86"/>
      <c r="K108" s="86"/>
      <c r="L108" s="86"/>
      <c r="M108" s="86"/>
      <c r="N108" s="86"/>
      <c r="O108" s="86"/>
      <c r="P108" s="86"/>
      <c r="Q108" s="86"/>
      <c r="R108" s="87"/>
      <c r="T108" s="81"/>
      <c r="U108" s="92" t="str">
        <f t="shared" si="88"/>
        <v>Telephone</v>
      </c>
      <c r="V108" s="83"/>
      <c r="W108" s="84">
        <f t="shared" si="69"/>
        <v>6140</v>
      </c>
      <c r="X108" s="84">
        <f t="shared" si="70"/>
        <v>1485</v>
      </c>
      <c r="Y108" s="85">
        <v>495</v>
      </c>
      <c r="Z108" s="86">
        <v>495</v>
      </c>
      <c r="AA108" s="86">
        <v>495</v>
      </c>
      <c r="AB108" s="86">
        <v>495</v>
      </c>
      <c r="AC108" s="86">
        <v>495</v>
      </c>
      <c r="AD108" s="86">
        <v>495</v>
      </c>
      <c r="AE108" s="86">
        <v>495</v>
      </c>
      <c r="AF108" s="86">
        <v>495</v>
      </c>
      <c r="AG108" s="86">
        <v>495</v>
      </c>
      <c r="AH108" s="86">
        <v>595</v>
      </c>
      <c r="AI108" s="86">
        <v>595</v>
      </c>
      <c r="AJ108" s="87">
        <v>495</v>
      </c>
      <c r="AL108" s="81"/>
      <c r="AM108" s="92" t="str">
        <f t="shared" si="89"/>
        <v>Telephone</v>
      </c>
      <c r="AN108" s="83"/>
      <c r="AO108" s="84">
        <f t="shared" si="71"/>
        <v>4358.84</v>
      </c>
      <c r="AP108" s="84">
        <f t="shared" si="72"/>
        <v>1297.58</v>
      </c>
      <c r="AQ108" s="85">
        <v>431.32</v>
      </c>
      <c r="AR108" s="86">
        <v>433.13</v>
      </c>
      <c r="AS108" s="86">
        <v>433.13</v>
      </c>
      <c r="AT108" s="86">
        <v>626.98</v>
      </c>
      <c r="AU108" s="86">
        <v>626.98</v>
      </c>
      <c r="AV108" s="86">
        <v>585.30999999999995</v>
      </c>
      <c r="AW108" s="86">
        <v>444.33</v>
      </c>
      <c r="AX108" s="86">
        <v>402.66</v>
      </c>
      <c r="AY108" s="86">
        <v>375</v>
      </c>
      <c r="AZ108" s="86">
        <v>0</v>
      </c>
      <c r="BA108" s="86">
        <v>0</v>
      </c>
      <c r="BB108" s="87">
        <v>0</v>
      </c>
      <c r="BD108" s="81"/>
      <c r="BE108" s="92" t="str">
        <f t="shared" si="90"/>
        <v>Telephone</v>
      </c>
      <c r="BF108" s="83"/>
      <c r="BG108" s="84">
        <f t="shared" si="73"/>
        <v>6662.56</v>
      </c>
      <c r="BH108" s="84">
        <f t="shared" si="74"/>
        <v>1101</v>
      </c>
      <c r="BI108" s="85">
        <v>367</v>
      </c>
      <c r="BJ108" s="86">
        <v>367</v>
      </c>
      <c r="BK108" s="86">
        <v>367</v>
      </c>
      <c r="BL108" s="86">
        <v>367</v>
      </c>
      <c r="BM108" s="86">
        <v>367</v>
      </c>
      <c r="BN108" s="86">
        <v>370</v>
      </c>
      <c r="BO108" s="86">
        <v>367</v>
      </c>
      <c r="BP108" s="86">
        <v>421</v>
      </c>
      <c r="BQ108" s="86">
        <v>429</v>
      </c>
      <c r="BR108" s="86">
        <v>2202</v>
      </c>
      <c r="BS108" s="86">
        <v>707.25</v>
      </c>
      <c r="BT108" s="87">
        <v>331.31</v>
      </c>
      <c r="BV108" s="81"/>
      <c r="BW108" s="92" t="str">
        <f t="shared" si="91"/>
        <v>Telephone</v>
      </c>
      <c r="BX108" s="83"/>
      <c r="BY108" s="84">
        <f t="shared" si="16"/>
        <v>0</v>
      </c>
      <c r="BZ108" s="85">
        <f t="shared" si="75"/>
        <v>0</v>
      </c>
      <c r="CA108" s="86">
        <f t="shared" si="76"/>
        <v>0</v>
      </c>
      <c r="CB108" s="86">
        <f t="shared" si="77"/>
        <v>0</v>
      </c>
      <c r="CC108" s="86">
        <f t="shared" si="78"/>
        <v>0</v>
      </c>
      <c r="CD108" s="84">
        <f t="shared" si="4"/>
        <v>6140</v>
      </c>
      <c r="CE108" s="85">
        <f t="shared" si="79"/>
        <v>1485</v>
      </c>
      <c r="CF108" s="86">
        <f t="shared" si="80"/>
        <v>1485</v>
      </c>
      <c r="CG108" s="86">
        <f t="shared" si="81"/>
        <v>1485</v>
      </c>
      <c r="CH108" s="86">
        <f t="shared" si="82"/>
        <v>1685</v>
      </c>
      <c r="CI108" s="84">
        <f t="shared" si="5"/>
        <v>4358.84</v>
      </c>
      <c r="CJ108" s="85">
        <f t="shared" si="83"/>
        <v>1297.58</v>
      </c>
      <c r="CK108" s="86">
        <f t="shared" si="84"/>
        <v>1839.27</v>
      </c>
      <c r="CL108" s="86">
        <f t="shared" si="85"/>
        <v>1221.99</v>
      </c>
      <c r="CM108" s="87">
        <f t="shared" si="86"/>
        <v>0</v>
      </c>
      <c r="CO108" s="81"/>
      <c r="CP108" s="92" t="str">
        <f t="shared" si="92"/>
        <v>Telephone</v>
      </c>
      <c r="CQ108" s="83"/>
      <c r="CR108" s="84">
        <f t="shared" si="66"/>
        <v>-6140</v>
      </c>
      <c r="CS108" s="84">
        <f t="shared" si="66"/>
        <v>-1485</v>
      </c>
      <c r="CT108" s="85">
        <f t="shared" si="66"/>
        <v>-495</v>
      </c>
      <c r="CU108" s="86">
        <f t="shared" si="66"/>
        <v>-495</v>
      </c>
      <c r="CV108" s="86">
        <f t="shared" si="66"/>
        <v>-495</v>
      </c>
      <c r="CW108" s="86">
        <f t="shared" si="94"/>
        <v>-495</v>
      </c>
      <c r="CX108" s="86">
        <f t="shared" si="94"/>
        <v>-495</v>
      </c>
      <c r="CY108" s="86">
        <f t="shared" si="94"/>
        <v>-495</v>
      </c>
      <c r="CZ108" s="86">
        <f t="shared" si="94"/>
        <v>-495</v>
      </c>
      <c r="DA108" s="86">
        <f t="shared" si="94"/>
        <v>-495</v>
      </c>
      <c r="DB108" s="86">
        <f t="shared" si="94"/>
        <v>-495</v>
      </c>
      <c r="DC108" s="86">
        <f t="shared" si="94"/>
        <v>-595</v>
      </c>
      <c r="DD108" s="86">
        <f t="shared" si="94"/>
        <v>-595</v>
      </c>
      <c r="DE108" s="87">
        <f t="shared" si="94"/>
        <v>-495</v>
      </c>
      <c r="DG108" s="81"/>
      <c r="DH108" s="92" t="str">
        <f t="shared" si="93"/>
        <v>Telephone</v>
      </c>
      <c r="DI108" s="83"/>
      <c r="DJ108" s="88">
        <f t="shared" si="98"/>
        <v>0</v>
      </c>
      <c r="DK108" s="88">
        <f t="shared" si="98"/>
        <v>0</v>
      </c>
      <c r="DL108" s="89">
        <f t="shared" si="98"/>
        <v>0</v>
      </c>
      <c r="DM108" s="90">
        <f t="shared" si="98"/>
        <v>0</v>
      </c>
      <c r="DN108" s="90">
        <f t="shared" si="98"/>
        <v>0</v>
      </c>
      <c r="DO108" s="90">
        <f t="shared" si="98"/>
        <v>0</v>
      </c>
      <c r="DP108" s="90">
        <f t="shared" si="98"/>
        <v>0</v>
      </c>
      <c r="DQ108" s="90">
        <f t="shared" si="98"/>
        <v>0</v>
      </c>
      <c r="DR108" s="90">
        <f t="shared" si="98"/>
        <v>0</v>
      </c>
      <c r="DS108" s="90">
        <f t="shared" si="98"/>
        <v>0</v>
      </c>
      <c r="DT108" s="90">
        <f t="shared" si="98"/>
        <v>0</v>
      </c>
      <c r="DU108" s="90">
        <f t="shared" si="98"/>
        <v>0</v>
      </c>
      <c r="DV108" s="90">
        <f t="shared" si="98"/>
        <v>0</v>
      </c>
      <c r="DW108" s="91">
        <f t="shared" si="98"/>
        <v>0</v>
      </c>
      <c r="DY108" s="180">
        <f t="shared" si="95"/>
        <v>13</v>
      </c>
      <c r="DZ108" s="180" t="str">
        <f t="shared" si="96"/>
        <v>Telephone</v>
      </c>
      <c r="EA108" s="181">
        <f t="shared" si="97"/>
        <v>495</v>
      </c>
    </row>
    <row r="109" spans="2:131" ht="11.85" customHeight="1" x14ac:dyDescent="0.15">
      <c r="B109" s="81"/>
      <c r="C109" s="92" t="s">
        <v>176</v>
      </c>
      <c r="D109" s="83"/>
      <c r="E109" s="84">
        <f t="shared" si="67"/>
        <v>0</v>
      </c>
      <c r="F109" s="84">
        <f t="shared" si="68"/>
        <v>0</v>
      </c>
      <c r="G109" s="85">
        <v>0</v>
      </c>
      <c r="H109" s="86">
        <v>0</v>
      </c>
      <c r="I109" s="86">
        <v>0</v>
      </c>
      <c r="J109" s="86"/>
      <c r="K109" s="86"/>
      <c r="L109" s="86"/>
      <c r="M109" s="86"/>
      <c r="N109" s="86"/>
      <c r="O109" s="86"/>
      <c r="P109" s="86"/>
      <c r="Q109" s="86"/>
      <c r="R109" s="87"/>
      <c r="T109" s="81"/>
      <c r="U109" s="92" t="str">
        <f t="shared" si="88"/>
        <v>Trade Shows</v>
      </c>
      <c r="V109" s="83"/>
      <c r="W109" s="84">
        <f t="shared" si="69"/>
        <v>5300</v>
      </c>
      <c r="X109" s="84">
        <f t="shared" si="70"/>
        <v>1800</v>
      </c>
      <c r="Y109" s="85">
        <v>0</v>
      </c>
      <c r="Z109" s="86">
        <v>0</v>
      </c>
      <c r="AA109" s="86">
        <v>1800</v>
      </c>
      <c r="AB109" s="86">
        <v>3500</v>
      </c>
      <c r="AC109" s="86">
        <v>0</v>
      </c>
      <c r="AD109" s="86">
        <v>0</v>
      </c>
      <c r="AE109" s="86">
        <v>0</v>
      </c>
      <c r="AF109" s="86">
        <v>0</v>
      </c>
      <c r="AG109" s="86">
        <v>0</v>
      </c>
      <c r="AH109" s="86">
        <v>0</v>
      </c>
      <c r="AI109" s="86">
        <v>0</v>
      </c>
      <c r="AJ109" s="87">
        <v>0</v>
      </c>
      <c r="AL109" s="81"/>
      <c r="AM109" s="92" t="str">
        <f t="shared" si="89"/>
        <v>Trade Shows</v>
      </c>
      <c r="AN109" s="83"/>
      <c r="AO109" s="84">
        <f t="shared" si="71"/>
        <v>2766</v>
      </c>
      <c r="AP109" s="84">
        <f t="shared" si="72"/>
        <v>0</v>
      </c>
      <c r="AQ109" s="85">
        <v>0</v>
      </c>
      <c r="AR109" s="86">
        <v>0</v>
      </c>
      <c r="AS109" s="86">
        <v>0</v>
      </c>
      <c r="AT109" s="86">
        <v>0</v>
      </c>
      <c r="AU109" s="86">
        <v>0</v>
      </c>
      <c r="AV109" s="86">
        <v>0</v>
      </c>
      <c r="AW109" s="86">
        <v>0</v>
      </c>
      <c r="AX109" s="86">
        <v>0</v>
      </c>
      <c r="AY109" s="86">
        <v>0</v>
      </c>
      <c r="AZ109" s="86">
        <v>0</v>
      </c>
      <c r="BA109" s="86">
        <v>0</v>
      </c>
      <c r="BB109" s="87">
        <v>2766</v>
      </c>
      <c r="BD109" s="81"/>
      <c r="BE109" s="92" t="str">
        <f t="shared" si="90"/>
        <v>Trade Shows</v>
      </c>
      <c r="BF109" s="83"/>
      <c r="BG109" s="84">
        <f t="shared" si="73"/>
        <v>3700</v>
      </c>
      <c r="BH109" s="84">
        <f t="shared" si="74"/>
        <v>0</v>
      </c>
      <c r="BI109" s="85">
        <v>0</v>
      </c>
      <c r="BJ109" s="86">
        <v>0</v>
      </c>
      <c r="BK109" s="86">
        <v>0</v>
      </c>
      <c r="BL109" s="86">
        <v>0</v>
      </c>
      <c r="BM109" s="86">
        <v>0</v>
      </c>
      <c r="BN109" s="86">
        <v>0</v>
      </c>
      <c r="BO109" s="86">
        <v>0</v>
      </c>
      <c r="BP109" s="86">
        <v>0</v>
      </c>
      <c r="BQ109" s="86">
        <v>3700</v>
      </c>
      <c r="BR109" s="86">
        <v>0</v>
      </c>
      <c r="BS109" s="86">
        <v>0</v>
      </c>
      <c r="BT109" s="87">
        <v>0</v>
      </c>
      <c r="BV109" s="81"/>
      <c r="BW109" s="92" t="str">
        <f t="shared" si="91"/>
        <v>Trade Shows</v>
      </c>
      <c r="BX109" s="83"/>
      <c r="BY109" s="84">
        <f t="shared" si="16"/>
        <v>0</v>
      </c>
      <c r="BZ109" s="85">
        <f t="shared" si="75"/>
        <v>0</v>
      </c>
      <c r="CA109" s="86">
        <f t="shared" si="76"/>
        <v>0</v>
      </c>
      <c r="CB109" s="86">
        <f t="shared" si="77"/>
        <v>0</v>
      </c>
      <c r="CC109" s="86">
        <f t="shared" si="78"/>
        <v>0</v>
      </c>
      <c r="CD109" s="84">
        <f t="shared" si="4"/>
        <v>5300</v>
      </c>
      <c r="CE109" s="85">
        <f t="shared" si="79"/>
        <v>1800</v>
      </c>
      <c r="CF109" s="86">
        <f t="shared" si="80"/>
        <v>3500</v>
      </c>
      <c r="CG109" s="86">
        <f t="shared" si="81"/>
        <v>0</v>
      </c>
      <c r="CH109" s="86">
        <f t="shared" si="82"/>
        <v>0</v>
      </c>
      <c r="CI109" s="84">
        <f t="shared" si="5"/>
        <v>2766</v>
      </c>
      <c r="CJ109" s="85">
        <f t="shared" si="83"/>
        <v>0</v>
      </c>
      <c r="CK109" s="86">
        <f t="shared" si="84"/>
        <v>0</v>
      </c>
      <c r="CL109" s="86">
        <f t="shared" si="85"/>
        <v>0</v>
      </c>
      <c r="CM109" s="87">
        <f t="shared" si="86"/>
        <v>2766</v>
      </c>
      <c r="CO109" s="81"/>
      <c r="CP109" s="92" t="str">
        <f t="shared" si="92"/>
        <v>Trade Shows</v>
      </c>
      <c r="CQ109" s="83"/>
      <c r="CR109" s="84">
        <f t="shared" si="66"/>
        <v>-5300</v>
      </c>
      <c r="CS109" s="84">
        <f t="shared" si="66"/>
        <v>-1800</v>
      </c>
      <c r="CT109" s="85">
        <f t="shared" si="66"/>
        <v>0</v>
      </c>
      <c r="CU109" s="86">
        <f t="shared" si="66"/>
        <v>0</v>
      </c>
      <c r="CV109" s="86">
        <f t="shared" si="66"/>
        <v>-1800</v>
      </c>
      <c r="CW109" s="86">
        <f t="shared" si="94"/>
        <v>-3500</v>
      </c>
      <c r="CX109" s="86">
        <f t="shared" si="94"/>
        <v>0</v>
      </c>
      <c r="CY109" s="86">
        <f t="shared" si="94"/>
        <v>0</v>
      </c>
      <c r="CZ109" s="86">
        <f t="shared" si="94"/>
        <v>0</v>
      </c>
      <c r="DA109" s="86">
        <f t="shared" si="94"/>
        <v>0</v>
      </c>
      <c r="DB109" s="86">
        <f t="shared" si="94"/>
        <v>0</v>
      </c>
      <c r="DC109" s="86">
        <f t="shared" si="94"/>
        <v>0</v>
      </c>
      <c r="DD109" s="86">
        <f t="shared" si="94"/>
        <v>0</v>
      </c>
      <c r="DE109" s="87">
        <f t="shared" si="94"/>
        <v>0</v>
      </c>
      <c r="DG109" s="81"/>
      <c r="DH109" s="92" t="str">
        <f t="shared" si="93"/>
        <v>Trade Shows</v>
      </c>
      <c r="DI109" s="83"/>
      <c r="DJ109" s="88">
        <f t="shared" si="98"/>
        <v>0</v>
      </c>
      <c r="DK109" s="88">
        <f t="shared" si="98"/>
        <v>0</v>
      </c>
      <c r="DL109" s="89" t="str">
        <f t="shared" si="98"/>
        <v/>
      </c>
      <c r="DM109" s="90" t="str">
        <f t="shared" si="98"/>
        <v/>
      </c>
      <c r="DN109" s="90">
        <f t="shared" si="98"/>
        <v>0</v>
      </c>
      <c r="DO109" s="90">
        <f t="shared" si="98"/>
        <v>0</v>
      </c>
      <c r="DP109" s="90" t="str">
        <f t="shared" si="98"/>
        <v/>
      </c>
      <c r="DQ109" s="90" t="str">
        <f t="shared" si="98"/>
        <v/>
      </c>
      <c r="DR109" s="90" t="str">
        <f t="shared" si="98"/>
        <v/>
      </c>
      <c r="DS109" s="90" t="str">
        <f t="shared" si="98"/>
        <v/>
      </c>
      <c r="DT109" s="90" t="str">
        <f t="shared" si="98"/>
        <v/>
      </c>
      <c r="DU109" s="90" t="str">
        <f t="shared" si="98"/>
        <v/>
      </c>
      <c r="DV109" s="90" t="str">
        <f t="shared" si="98"/>
        <v/>
      </c>
      <c r="DW109" s="91" t="str">
        <f t="shared" si="98"/>
        <v/>
      </c>
      <c r="DY109" s="180">
        <f t="shared" si="95"/>
        <v>6</v>
      </c>
      <c r="DZ109" s="180" t="str">
        <f t="shared" si="96"/>
        <v>Trade Shows</v>
      </c>
      <c r="EA109" s="181">
        <f t="shared" si="97"/>
        <v>1800</v>
      </c>
    </row>
    <row r="110" spans="2:131" ht="11.85" customHeight="1" x14ac:dyDescent="0.15">
      <c r="B110" s="81"/>
      <c r="C110" s="92" t="s">
        <v>177</v>
      </c>
      <c r="D110" s="83"/>
      <c r="E110" s="84">
        <f t="shared" si="67"/>
        <v>0</v>
      </c>
      <c r="F110" s="84">
        <f t="shared" si="68"/>
        <v>0</v>
      </c>
      <c r="G110" s="85">
        <v>0</v>
      </c>
      <c r="H110" s="86">
        <v>0</v>
      </c>
      <c r="I110" s="86">
        <v>0</v>
      </c>
      <c r="J110" s="86"/>
      <c r="K110" s="86"/>
      <c r="L110" s="86"/>
      <c r="M110" s="86"/>
      <c r="N110" s="86"/>
      <c r="O110" s="86"/>
      <c r="P110" s="86"/>
      <c r="Q110" s="86"/>
      <c r="R110" s="87"/>
      <c r="T110" s="81"/>
      <c r="U110" s="92" t="str">
        <f t="shared" si="88"/>
        <v>Travel - Meal &amp; Entertainment</v>
      </c>
      <c r="V110" s="83"/>
      <c r="W110" s="84">
        <f t="shared" si="69"/>
        <v>3700</v>
      </c>
      <c r="X110" s="84">
        <f t="shared" si="70"/>
        <v>900</v>
      </c>
      <c r="Y110" s="85">
        <v>0</v>
      </c>
      <c r="Z110" s="86">
        <v>100</v>
      </c>
      <c r="AA110" s="86">
        <v>800</v>
      </c>
      <c r="AB110" s="86">
        <v>2500</v>
      </c>
      <c r="AC110" s="86">
        <v>0</v>
      </c>
      <c r="AD110" s="86">
        <v>100</v>
      </c>
      <c r="AE110" s="86">
        <v>0</v>
      </c>
      <c r="AF110" s="86">
        <v>0</v>
      </c>
      <c r="AG110" s="86">
        <v>100</v>
      </c>
      <c r="AH110" s="86">
        <v>0</v>
      </c>
      <c r="AI110" s="86">
        <v>0</v>
      </c>
      <c r="AJ110" s="87">
        <v>100</v>
      </c>
      <c r="AL110" s="81"/>
      <c r="AM110" s="92" t="str">
        <f t="shared" si="89"/>
        <v>Travel - Meal &amp; Entertainment</v>
      </c>
      <c r="AN110" s="83"/>
      <c r="AO110" s="84">
        <f t="shared" si="71"/>
        <v>1253.1299999999999</v>
      </c>
      <c r="AP110" s="84">
        <f t="shared" si="72"/>
        <v>0</v>
      </c>
      <c r="AQ110" s="85">
        <v>0</v>
      </c>
      <c r="AR110" s="86">
        <v>0</v>
      </c>
      <c r="AS110" s="86">
        <v>0</v>
      </c>
      <c r="AT110" s="86">
        <v>121.69</v>
      </c>
      <c r="AU110" s="86">
        <v>0</v>
      </c>
      <c r="AV110" s="86">
        <v>0</v>
      </c>
      <c r="AW110" s="86">
        <v>81.08</v>
      </c>
      <c r="AX110" s="86">
        <v>0</v>
      </c>
      <c r="AY110" s="86">
        <v>0</v>
      </c>
      <c r="AZ110" s="86">
        <v>0</v>
      </c>
      <c r="BA110" s="86">
        <v>0</v>
      </c>
      <c r="BB110" s="87">
        <v>1050.3599999999999</v>
      </c>
      <c r="BD110" s="81"/>
      <c r="BE110" s="92" t="str">
        <f t="shared" si="90"/>
        <v>Travel - Meal &amp; Entertainment</v>
      </c>
      <c r="BF110" s="83"/>
      <c r="BG110" s="84">
        <f t="shared" si="73"/>
        <v>2445</v>
      </c>
      <c r="BH110" s="84">
        <f t="shared" si="74"/>
        <v>0</v>
      </c>
      <c r="BI110" s="85">
        <v>0</v>
      </c>
      <c r="BJ110" s="86">
        <v>0</v>
      </c>
      <c r="BK110" s="86">
        <v>0</v>
      </c>
      <c r="BL110" s="86">
        <v>0</v>
      </c>
      <c r="BM110" s="86">
        <v>866</v>
      </c>
      <c r="BN110" s="86">
        <v>173</v>
      </c>
      <c r="BO110" s="86">
        <v>156</v>
      </c>
      <c r="BP110" s="86">
        <v>0</v>
      </c>
      <c r="BQ110" s="86">
        <v>0</v>
      </c>
      <c r="BR110" s="86">
        <v>1250</v>
      </c>
      <c r="BS110" s="86">
        <v>0</v>
      </c>
      <c r="BT110" s="87">
        <v>0</v>
      </c>
      <c r="BV110" s="81"/>
      <c r="BW110" s="92" t="str">
        <f t="shared" si="91"/>
        <v>Travel - Meal &amp; Entertainment</v>
      </c>
      <c r="BX110" s="83"/>
      <c r="BY110" s="84">
        <f t="shared" si="16"/>
        <v>0</v>
      </c>
      <c r="BZ110" s="85">
        <f t="shared" si="75"/>
        <v>0</v>
      </c>
      <c r="CA110" s="86">
        <f t="shared" si="76"/>
        <v>0</v>
      </c>
      <c r="CB110" s="86">
        <f t="shared" si="77"/>
        <v>0</v>
      </c>
      <c r="CC110" s="86">
        <f t="shared" si="78"/>
        <v>0</v>
      </c>
      <c r="CD110" s="84">
        <f t="shared" si="4"/>
        <v>3700</v>
      </c>
      <c r="CE110" s="85">
        <f t="shared" si="79"/>
        <v>900</v>
      </c>
      <c r="CF110" s="86">
        <f t="shared" si="80"/>
        <v>2600</v>
      </c>
      <c r="CG110" s="86">
        <f t="shared" si="81"/>
        <v>100</v>
      </c>
      <c r="CH110" s="86">
        <f t="shared" si="82"/>
        <v>100</v>
      </c>
      <c r="CI110" s="84">
        <f t="shared" si="5"/>
        <v>1253.1299999999999</v>
      </c>
      <c r="CJ110" s="85">
        <f t="shared" si="83"/>
        <v>0</v>
      </c>
      <c r="CK110" s="86">
        <f t="shared" si="84"/>
        <v>121.69</v>
      </c>
      <c r="CL110" s="86">
        <f t="shared" si="85"/>
        <v>81.08</v>
      </c>
      <c r="CM110" s="87">
        <f t="shared" si="86"/>
        <v>1050.3599999999999</v>
      </c>
      <c r="CO110" s="81"/>
      <c r="CP110" s="92" t="str">
        <f t="shared" si="92"/>
        <v>Travel - Meal &amp; Entertainment</v>
      </c>
      <c r="CQ110" s="83"/>
      <c r="CR110" s="84">
        <f t="shared" si="66"/>
        <v>-3700</v>
      </c>
      <c r="CS110" s="84">
        <f t="shared" si="66"/>
        <v>-900</v>
      </c>
      <c r="CT110" s="85">
        <f t="shared" si="66"/>
        <v>0</v>
      </c>
      <c r="CU110" s="86">
        <f t="shared" si="66"/>
        <v>-100</v>
      </c>
      <c r="CV110" s="86">
        <f t="shared" si="66"/>
        <v>-800</v>
      </c>
      <c r="CW110" s="86">
        <f t="shared" si="94"/>
        <v>-2500</v>
      </c>
      <c r="CX110" s="86">
        <f t="shared" si="94"/>
        <v>0</v>
      </c>
      <c r="CY110" s="86">
        <f t="shared" si="94"/>
        <v>-100</v>
      </c>
      <c r="CZ110" s="86">
        <f t="shared" si="94"/>
        <v>0</v>
      </c>
      <c r="DA110" s="86">
        <f t="shared" si="94"/>
        <v>0</v>
      </c>
      <c r="DB110" s="86">
        <f t="shared" si="94"/>
        <v>-100</v>
      </c>
      <c r="DC110" s="86">
        <f t="shared" si="94"/>
        <v>0</v>
      </c>
      <c r="DD110" s="86">
        <f t="shared" si="94"/>
        <v>0</v>
      </c>
      <c r="DE110" s="87">
        <f t="shared" si="94"/>
        <v>-100</v>
      </c>
      <c r="DG110" s="81"/>
      <c r="DH110" s="92" t="str">
        <f t="shared" si="93"/>
        <v>Travel - Meal &amp; Entertainment</v>
      </c>
      <c r="DI110" s="83"/>
      <c r="DJ110" s="88">
        <f t="shared" si="98"/>
        <v>0</v>
      </c>
      <c r="DK110" s="88">
        <f t="shared" si="98"/>
        <v>0</v>
      </c>
      <c r="DL110" s="89" t="str">
        <f t="shared" si="98"/>
        <v/>
      </c>
      <c r="DM110" s="90">
        <f t="shared" si="98"/>
        <v>0</v>
      </c>
      <c r="DN110" s="90">
        <f t="shared" si="98"/>
        <v>0</v>
      </c>
      <c r="DO110" s="90">
        <f t="shared" si="98"/>
        <v>0</v>
      </c>
      <c r="DP110" s="90" t="str">
        <f t="shared" si="98"/>
        <v/>
      </c>
      <c r="DQ110" s="90">
        <f t="shared" si="98"/>
        <v>0</v>
      </c>
      <c r="DR110" s="90" t="str">
        <f t="shared" si="98"/>
        <v/>
      </c>
      <c r="DS110" s="90" t="str">
        <f t="shared" si="98"/>
        <v/>
      </c>
      <c r="DT110" s="90">
        <f t="shared" si="98"/>
        <v>0</v>
      </c>
      <c r="DU110" s="90" t="str">
        <f t="shared" si="98"/>
        <v/>
      </c>
      <c r="DV110" s="90" t="str">
        <f t="shared" si="98"/>
        <v/>
      </c>
      <c r="DW110" s="91">
        <f t="shared" si="98"/>
        <v>0</v>
      </c>
      <c r="DY110" s="180">
        <f t="shared" si="95"/>
        <v>9</v>
      </c>
      <c r="DZ110" s="180" t="str">
        <f t="shared" si="96"/>
        <v>Travel - Meal &amp; Entertainment</v>
      </c>
      <c r="EA110" s="181">
        <f t="shared" si="97"/>
        <v>800</v>
      </c>
    </row>
    <row r="111" spans="2:131" ht="11.85" customHeight="1" x14ac:dyDescent="0.15">
      <c r="B111" s="81"/>
      <c r="C111" s="92" t="s">
        <v>178</v>
      </c>
      <c r="D111" s="83"/>
      <c r="E111" s="84">
        <f t="shared" si="67"/>
        <v>0</v>
      </c>
      <c r="F111" s="84">
        <f t="shared" si="68"/>
        <v>0</v>
      </c>
      <c r="G111" s="85">
        <v>0</v>
      </c>
      <c r="H111" s="86">
        <v>0</v>
      </c>
      <c r="I111" s="86">
        <v>0</v>
      </c>
      <c r="J111" s="86"/>
      <c r="K111" s="86"/>
      <c r="L111" s="86"/>
      <c r="M111" s="86"/>
      <c r="N111" s="86"/>
      <c r="O111" s="86"/>
      <c r="P111" s="86"/>
      <c r="Q111" s="86"/>
      <c r="R111" s="87"/>
      <c r="T111" s="81"/>
      <c r="U111" s="92" t="str">
        <f t="shared" si="88"/>
        <v>Travel - Other</v>
      </c>
      <c r="V111" s="83"/>
      <c r="W111" s="84">
        <f t="shared" si="69"/>
        <v>8100</v>
      </c>
      <c r="X111" s="84">
        <f t="shared" si="70"/>
        <v>2450</v>
      </c>
      <c r="Y111" s="85">
        <v>0</v>
      </c>
      <c r="Z111" s="86">
        <v>150</v>
      </c>
      <c r="AA111" s="86">
        <v>2300</v>
      </c>
      <c r="AB111" s="86">
        <v>5200</v>
      </c>
      <c r="AC111" s="86">
        <v>0</v>
      </c>
      <c r="AD111" s="86">
        <v>150</v>
      </c>
      <c r="AE111" s="86">
        <v>0</v>
      </c>
      <c r="AF111" s="86">
        <v>0</v>
      </c>
      <c r="AG111" s="86">
        <v>150</v>
      </c>
      <c r="AH111" s="86">
        <v>0</v>
      </c>
      <c r="AI111" s="86">
        <v>0</v>
      </c>
      <c r="AJ111" s="87">
        <v>150</v>
      </c>
      <c r="AL111" s="81"/>
      <c r="AM111" s="92" t="str">
        <f t="shared" si="89"/>
        <v>Travel - Other</v>
      </c>
      <c r="AN111" s="83"/>
      <c r="AO111" s="84">
        <f t="shared" si="71"/>
        <v>3522.32</v>
      </c>
      <c r="AP111" s="84">
        <f t="shared" si="72"/>
        <v>9</v>
      </c>
      <c r="AQ111" s="85">
        <v>9</v>
      </c>
      <c r="AR111" s="86">
        <v>0</v>
      </c>
      <c r="AS111" s="86">
        <v>0</v>
      </c>
      <c r="AT111" s="86">
        <v>0</v>
      </c>
      <c r="AU111" s="86">
        <v>0</v>
      </c>
      <c r="AV111" s="86">
        <v>0</v>
      </c>
      <c r="AW111" s="86">
        <v>0</v>
      </c>
      <c r="AX111" s="86">
        <v>4</v>
      </c>
      <c r="AY111" s="86">
        <v>0</v>
      </c>
      <c r="AZ111" s="86">
        <v>0</v>
      </c>
      <c r="BA111" s="86">
        <v>0</v>
      </c>
      <c r="BB111" s="87">
        <v>3509.32</v>
      </c>
      <c r="BD111" s="81"/>
      <c r="BE111" s="92" t="str">
        <f t="shared" si="90"/>
        <v>Travel - Other</v>
      </c>
      <c r="BF111" s="83"/>
      <c r="BG111" s="84">
        <f t="shared" si="73"/>
        <v>6415</v>
      </c>
      <c r="BH111" s="84">
        <f t="shared" si="74"/>
        <v>27</v>
      </c>
      <c r="BI111" s="85">
        <v>15</v>
      </c>
      <c r="BJ111" s="86">
        <v>12</v>
      </c>
      <c r="BK111" s="86">
        <v>0</v>
      </c>
      <c r="BL111" s="86">
        <v>27</v>
      </c>
      <c r="BM111" s="86">
        <v>2327</v>
      </c>
      <c r="BN111" s="86">
        <v>21</v>
      </c>
      <c r="BO111" s="86">
        <v>0</v>
      </c>
      <c r="BP111" s="86">
        <v>2138</v>
      </c>
      <c r="BQ111" s="86">
        <v>0</v>
      </c>
      <c r="BR111" s="86">
        <v>1872</v>
      </c>
      <c r="BS111" s="86">
        <v>3</v>
      </c>
      <c r="BT111" s="87">
        <v>0</v>
      </c>
      <c r="BV111" s="81"/>
      <c r="BW111" s="92" t="str">
        <f t="shared" si="91"/>
        <v>Travel - Other</v>
      </c>
      <c r="BX111" s="83"/>
      <c r="BY111" s="84">
        <f t="shared" si="16"/>
        <v>0</v>
      </c>
      <c r="BZ111" s="85">
        <f t="shared" si="75"/>
        <v>0</v>
      </c>
      <c r="CA111" s="86">
        <f t="shared" si="76"/>
        <v>0</v>
      </c>
      <c r="CB111" s="86">
        <f t="shared" si="77"/>
        <v>0</v>
      </c>
      <c r="CC111" s="86">
        <f t="shared" si="78"/>
        <v>0</v>
      </c>
      <c r="CD111" s="84">
        <f t="shared" si="4"/>
        <v>8100</v>
      </c>
      <c r="CE111" s="85">
        <f t="shared" si="79"/>
        <v>2450</v>
      </c>
      <c r="CF111" s="86">
        <f t="shared" si="80"/>
        <v>5350</v>
      </c>
      <c r="CG111" s="86">
        <f t="shared" si="81"/>
        <v>150</v>
      </c>
      <c r="CH111" s="86">
        <f t="shared" si="82"/>
        <v>150</v>
      </c>
      <c r="CI111" s="84">
        <f t="shared" si="5"/>
        <v>3522.32</v>
      </c>
      <c r="CJ111" s="85">
        <f t="shared" si="83"/>
        <v>9</v>
      </c>
      <c r="CK111" s="86">
        <f t="shared" si="84"/>
        <v>0</v>
      </c>
      <c r="CL111" s="86">
        <f t="shared" si="85"/>
        <v>4</v>
      </c>
      <c r="CM111" s="87">
        <f t="shared" si="86"/>
        <v>3509.32</v>
      </c>
      <c r="CO111" s="81"/>
      <c r="CP111" s="92" t="str">
        <f t="shared" si="92"/>
        <v>Travel - Other</v>
      </c>
      <c r="CQ111" s="83"/>
      <c r="CR111" s="84">
        <f t="shared" si="66"/>
        <v>-8100</v>
      </c>
      <c r="CS111" s="84">
        <f t="shared" si="66"/>
        <v>-2450</v>
      </c>
      <c r="CT111" s="85">
        <f t="shared" si="66"/>
        <v>0</v>
      </c>
      <c r="CU111" s="86">
        <f t="shared" si="66"/>
        <v>-150</v>
      </c>
      <c r="CV111" s="86">
        <f t="shared" si="66"/>
        <v>-2300</v>
      </c>
      <c r="CW111" s="86">
        <f t="shared" si="94"/>
        <v>-5200</v>
      </c>
      <c r="CX111" s="86">
        <f t="shared" si="94"/>
        <v>0</v>
      </c>
      <c r="CY111" s="86">
        <f t="shared" si="94"/>
        <v>-150</v>
      </c>
      <c r="CZ111" s="86">
        <f t="shared" si="94"/>
        <v>0</v>
      </c>
      <c r="DA111" s="86">
        <f t="shared" si="94"/>
        <v>0</v>
      </c>
      <c r="DB111" s="86">
        <f t="shared" si="94"/>
        <v>-150</v>
      </c>
      <c r="DC111" s="86">
        <f t="shared" si="94"/>
        <v>0</v>
      </c>
      <c r="DD111" s="86">
        <f t="shared" si="94"/>
        <v>0</v>
      </c>
      <c r="DE111" s="87">
        <f t="shared" si="94"/>
        <v>-150</v>
      </c>
      <c r="DG111" s="81"/>
      <c r="DH111" s="92" t="str">
        <f t="shared" si="93"/>
        <v>Travel - Other</v>
      </c>
      <c r="DI111" s="83"/>
      <c r="DJ111" s="88">
        <f t="shared" ref="DJ111:DW118" si="99">IFERROR(((E111-W111)/ABS(W111))+1,"")</f>
        <v>0</v>
      </c>
      <c r="DK111" s="88">
        <f t="shared" si="99"/>
        <v>0</v>
      </c>
      <c r="DL111" s="89" t="str">
        <f t="shared" si="99"/>
        <v/>
      </c>
      <c r="DM111" s="90">
        <f t="shared" si="99"/>
        <v>0</v>
      </c>
      <c r="DN111" s="90">
        <f t="shared" si="99"/>
        <v>0</v>
      </c>
      <c r="DO111" s="90">
        <f t="shared" si="99"/>
        <v>0</v>
      </c>
      <c r="DP111" s="90" t="str">
        <f t="shared" si="99"/>
        <v/>
      </c>
      <c r="DQ111" s="90">
        <f t="shared" si="99"/>
        <v>0</v>
      </c>
      <c r="DR111" s="90" t="str">
        <f t="shared" si="99"/>
        <v/>
      </c>
      <c r="DS111" s="90" t="str">
        <f t="shared" si="99"/>
        <v/>
      </c>
      <c r="DT111" s="90">
        <f t="shared" si="99"/>
        <v>0</v>
      </c>
      <c r="DU111" s="90" t="str">
        <f t="shared" si="99"/>
        <v/>
      </c>
      <c r="DV111" s="90" t="str">
        <f t="shared" si="99"/>
        <v/>
      </c>
      <c r="DW111" s="91">
        <f t="shared" si="99"/>
        <v>0</v>
      </c>
      <c r="DY111" s="180">
        <f t="shared" si="95"/>
        <v>3</v>
      </c>
      <c r="DZ111" s="180" t="str">
        <f t="shared" si="96"/>
        <v>Travel - Other</v>
      </c>
      <c r="EA111" s="181">
        <f t="shared" si="97"/>
        <v>2300</v>
      </c>
    </row>
    <row r="112" spans="2:131" ht="11.85" customHeight="1" x14ac:dyDescent="0.15">
      <c r="B112" s="81"/>
      <c r="C112" s="92" t="s">
        <v>179</v>
      </c>
      <c r="D112" s="83"/>
      <c r="E112" s="84">
        <f t="shared" si="67"/>
        <v>0</v>
      </c>
      <c r="F112" s="84">
        <f t="shared" si="68"/>
        <v>0</v>
      </c>
      <c r="G112" s="85">
        <v>0</v>
      </c>
      <c r="H112" s="86">
        <v>0</v>
      </c>
      <c r="I112" s="86">
        <v>0</v>
      </c>
      <c r="J112" s="86"/>
      <c r="K112" s="86"/>
      <c r="L112" s="86"/>
      <c r="M112" s="86"/>
      <c r="N112" s="86"/>
      <c r="O112" s="86"/>
      <c r="P112" s="86"/>
      <c r="Q112" s="86"/>
      <c r="R112" s="87"/>
      <c r="T112" s="81"/>
      <c r="U112" s="92" t="str">
        <f t="shared" si="88"/>
        <v>Uniforms</v>
      </c>
      <c r="V112" s="83"/>
      <c r="W112" s="84">
        <f t="shared" si="69"/>
        <v>0</v>
      </c>
      <c r="X112" s="84">
        <f t="shared" si="70"/>
        <v>0</v>
      </c>
      <c r="Y112" s="85">
        <v>0</v>
      </c>
      <c r="Z112" s="86">
        <v>0</v>
      </c>
      <c r="AA112" s="86">
        <v>0</v>
      </c>
      <c r="AB112" s="86">
        <v>0</v>
      </c>
      <c r="AC112" s="86">
        <v>0</v>
      </c>
      <c r="AD112" s="86">
        <v>0</v>
      </c>
      <c r="AE112" s="86">
        <v>0</v>
      </c>
      <c r="AF112" s="86">
        <v>0</v>
      </c>
      <c r="AG112" s="86">
        <v>0</v>
      </c>
      <c r="AH112" s="86">
        <v>0</v>
      </c>
      <c r="AI112" s="86">
        <v>0</v>
      </c>
      <c r="AJ112" s="87">
        <v>0</v>
      </c>
      <c r="AL112" s="81"/>
      <c r="AM112" s="92" t="str">
        <f t="shared" si="89"/>
        <v>Uniforms</v>
      </c>
      <c r="AN112" s="83"/>
      <c r="AO112" s="84">
        <f t="shared" si="71"/>
        <v>0</v>
      </c>
      <c r="AP112" s="84">
        <f t="shared" si="72"/>
        <v>0</v>
      </c>
      <c r="AQ112" s="85">
        <v>0</v>
      </c>
      <c r="AR112" s="86">
        <v>0</v>
      </c>
      <c r="AS112" s="86">
        <v>0</v>
      </c>
      <c r="AT112" s="86">
        <v>0</v>
      </c>
      <c r="AU112" s="86">
        <v>0</v>
      </c>
      <c r="AV112" s="86">
        <v>0</v>
      </c>
      <c r="AW112" s="86">
        <v>0</v>
      </c>
      <c r="AX112" s="86">
        <v>0</v>
      </c>
      <c r="AY112" s="86">
        <v>0</v>
      </c>
      <c r="AZ112" s="86">
        <v>0</v>
      </c>
      <c r="BA112" s="86">
        <v>0</v>
      </c>
      <c r="BB112" s="87">
        <v>0</v>
      </c>
      <c r="BD112" s="81"/>
      <c r="BE112" s="92" t="str">
        <f t="shared" si="90"/>
        <v>Uniforms</v>
      </c>
      <c r="BF112" s="83"/>
      <c r="BG112" s="84">
        <f t="shared" si="73"/>
        <v>0</v>
      </c>
      <c r="BH112" s="84">
        <f t="shared" si="74"/>
        <v>0</v>
      </c>
      <c r="BI112" s="85">
        <v>0</v>
      </c>
      <c r="BJ112" s="86">
        <v>0</v>
      </c>
      <c r="BK112" s="86">
        <v>0</v>
      </c>
      <c r="BL112" s="86">
        <v>0</v>
      </c>
      <c r="BM112" s="86">
        <v>0</v>
      </c>
      <c r="BN112" s="86">
        <v>0</v>
      </c>
      <c r="BO112" s="86">
        <v>0</v>
      </c>
      <c r="BP112" s="86">
        <v>0</v>
      </c>
      <c r="BQ112" s="86">
        <v>0</v>
      </c>
      <c r="BR112" s="86">
        <v>0</v>
      </c>
      <c r="BS112" s="86">
        <v>0</v>
      </c>
      <c r="BT112" s="87">
        <v>0</v>
      </c>
      <c r="BV112" s="81"/>
      <c r="BW112" s="92" t="str">
        <f t="shared" si="91"/>
        <v>Uniforms</v>
      </c>
      <c r="BX112" s="83"/>
      <c r="BY112" s="84">
        <f t="shared" si="16"/>
        <v>0</v>
      </c>
      <c r="BZ112" s="85">
        <f t="shared" si="75"/>
        <v>0</v>
      </c>
      <c r="CA112" s="86">
        <f t="shared" si="76"/>
        <v>0</v>
      </c>
      <c r="CB112" s="86">
        <f t="shared" si="77"/>
        <v>0</v>
      </c>
      <c r="CC112" s="86">
        <f t="shared" si="78"/>
        <v>0</v>
      </c>
      <c r="CD112" s="84">
        <f t="shared" si="4"/>
        <v>0</v>
      </c>
      <c r="CE112" s="85">
        <f t="shared" si="79"/>
        <v>0</v>
      </c>
      <c r="CF112" s="86">
        <f t="shared" si="80"/>
        <v>0</v>
      </c>
      <c r="CG112" s="86">
        <f t="shared" si="81"/>
        <v>0</v>
      </c>
      <c r="CH112" s="86">
        <f t="shared" si="82"/>
        <v>0</v>
      </c>
      <c r="CI112" s="84">
        <f t="shared" si="5"/>
        <v>0</v>
      </c>
      <c r="CJ112" s="85">
        <f t="shared" si="83"/>
        <v>0</v>
      </c>
      <c r="CK112" s="86">
        <f t="shared" si="84"/>
        <v>0</v>
      </c>
      <c r="CL112" s="86">
        <f t="shared" si="85"/>
        <v>0</v>
      </c>
      <c r="CM112" s="87">
        <f t="shared" si="86"/>
        <v>0</v>
      </c>
      <c r="CO112" s="81"/>
      <c r="CP112" s="92" t="str">
        <f t="shared" si="92"/>
        <v>Uniforms</v>
      </c>
      <c r="CQ112" s="83"/>
      <c r="CR112" s="84">
        <f t="shared" si="66"/>
        <v>0</v>
      </c>
      <c r="CS112" s="84">
        <f t="shared" si="66"/>
        <v>0</v>
      </c>
      <c r="CT112" s="85">
        <f t="shared" si="66"/>
        <v>0</v>
      </c>
      <c r="CU112" s="86">
        <f t="shared" si="66"/>
        <v>0</v>
      </c>
      <c r="CV112" s="86">
        <f t="shared" si="66"/>
        <v>0</v>
      </c>
      <c r="CW112" s="86">
        <f t="shared" si="94"/>
        <v>0</v>
      </c>
      <c r="CX112" s="86">
        <f t="shared" si="94"/>
        <v>0</v>
      </c>
      <c r="CY112" s="86">
        <f t="shared" si="94"/>
        <v>0</v>
      </c>
      <c r="CZ112" s="86">
        <f t="shared" ref="CZ112:DE118" si="100">M112-AE112</f>
        <v>0</v>
      </c>
      <c r="DA112" s="86">
        <f t="shared" si="100"/>
        <v>0</v>
      </c>
      <c r="DB112" s="86">
        <f t="shared" si="100"/>
        <v>0</v>
      </c>
      <c r="DC112" s="86">
        <f t="shared" si="100"/>
        <v>0</v>
      </c>
      <c r="DD112" s="86">
        <f t="shared" si="100"/>
        <v>0</v>
      </c>
      <c r="DE112" s="87">
        <f t="shared" si="100"/>
        <v>0</v>
      </c>
      <c r="DG112" s="81"/>
      <c r="DH112" s="92" t="str">
        <f t="shared" si="93"/>
        <v>Uniforms</v>
      </c>
      <c r="DI112" s="83"/>
      <c r="DJ112" s="88" t="str">
        <f t="shared" si="99"/>
        <v/>
      </c>
      <c r="DK112" s="88" t="str">
        <f t="shared" si="99"/>
        <v/>
      </c>
      <c r="DL112" s="89" t="str">
        <f t="shared" si="99"/>
        <v/>
      </c>
      <c r="DM112" s="90" t="str">
        <f t="shared" si="99"/>
        <v/>
      </c>
      <c r="DN112" s="90" t="str">
        <f t="shared" si="99"/>
        <v/>
      </c>
      <c r="DO112" s="90" t="str">
        <f t="shared" si="99"/>
        <v/>
      </c>
      <c r="DP112" s="90" t="str">
        <f t="shared" si="99"/>
        <v/>
      </c>
      <c r="DQ112" s="90" t="str">
        <f t="shared" si="99"/>
        <v/>
      </c>
      <c r="DR112" s="90" t="str">
        <f t="shared" si="99"/>
        <v/>
      </c>
      <c r="DS112" s="90" t="str">
        <f t="shared" si="99"/>
        <v/>
      </c>
      <c r="DT112" s="90" t="str">
        <f t="shared" si="99"/>
        <v/>
      </c>
      <c r="DU112" s="90" t="str">
        <f t="shared" si="99"/>
        <v/>
      </c>
      <c r="DV112" s="90" t="str">
        <f t="shared" si="99"/>
        <v/>
      </c>
      <c r="DW112" s="91" t="str">
        <f t="shared" si="99"/>
        <v/>
      </c>
      <c r="DY112" s="180">
        <f t="shared" si="95"/>
        <v>20</v>
      </c>
      <c r="DZ112" s="180" t="str">
        <f t="shared" si="96"/>
        <v>Uniforms</v>
      </c>
      <c r="EA112" s="181">
        <f t="shared" si="97"/>
        <v>0</v>
      </c>
    </row>
    <row r="113" spans="1:131" ht="11.85" customHeight="1" x14ac:dyDescent="0.15">
      <c r="B113" s="81"/>
      <c r="C113" s="92" t="s">
        <v>180</v>
      </c>
      <c r="D113" s="83"/>
      <c r="E113" s="84">
        <f t="shared" si="67"/>
        <v>0</v>
      </c>
      <c r="F113" s="84">
        <f t="shared" si="68"/>
        <v>0</v>
      </c>
      <c r="G113" s="85">
        <v>0</v>
      </c>
      <c r="H113" s="86">
        <v>0</v>
      </c>
      <c r="I113" s="86">
        <v>0</v>
      </c>
      <c r="J113" s="86"/>
      <c r="K113" s="86"/>
      <c r="L113" s="86"/>
      <c r="M113" s="86"/>
      <c r="N113" s="86"/>
      <c r="O113" s="86"/>
      <c r="P113" s="86"/>
      <c r="Q113" s="86"/>
      <c r="R113" s="87"/>
      <c r="T113" s="81"/>
      <c r="U113" s="92" t="str">
        <f t="shared" si="88"/>
        <v>Waste Removal</v>
      </c>
      <c r="V113" s="83"/>
      <c r="W113" s="84">
        <f t="shared" si="69"/>
        <v>0</v>
      </c>
      <c r="X113" s="84">
        <f t="shared" si="70"/>
        <v>0</v>
      </c>
      <c r="Y113" s="85">
        <v>0</v>
      </c>
      <c r="Z113" s="86">
        <v>0</v>
      </c>
      <c r="AA113" s="86">
        <v>0</v>
      </c>
      <c r="AB113" s="86">
        <v>0</v>
      </c>
      <c r="AC113" s="86">
        <v>0</v>
      </c>
      <c r="AD113" s="86">
        <v>0</v>
      </c>
      <c r="AE113" s="86">
        <v>0</v>
      </c>
      <c r="AF113" s="86">
        <v>0</v>
      </c>
      <c r="AG113" s="86">
        <v>0</v>
      </c>
      <c r="AH113" s="86">
        <v>0</v>
      </c>
      <c r="AI113" s="86">
        <v>0</v>
      </c>
      <c r="AJ113" s="87">
        <v>0</v>
      </c>
      <c r="AL113" s="81"/>
      <c r="AM113" s="92" t="str">
        <f t="shared" si="89"/>
        <v>Waste Removal</v>
      </c>
      <c r="AN113" s="83"/>
      <c r="AO113" s="84">
        <f t="shared" si="71"/>
        <v>0</v>
      </c>
      <c r="AP113" s="84">
        <f t="shared" si="72"/>
        <v>0</v>
      </c>
      <c r="AQ113" s="85">
        <v>0</v>
      </c>
      <c r="AR113" s="86">
        <v>0</v>
      </c>
      <c r="AS113" s="86">
        <v>0</v>
      </c>
      <c r="AT113" s="86">
        <v>0</v>
      </c>
      <c r="AU113" s="86">
        <v>0</v>
      </c>
      <c r="AV113" s="86">
        <v>0</v>
      </c>
      <c r="AW113" s="86">
        <v>0</v>
      </c>
      <c r="AX113" s="86">
        <v>0</v>
      </c>
      <c r="AY113" s="86">
        <v>0</v>
      </c>
      <c r="AZ113" s="86">
        <v>0</v>
      </c>
      <c r="BA113" s="86">
        <v>0</v>
      </c>
      <c r="BB113" s="87">
        <v>0</v>
      </c>
      <c r="BD113" s="81"/>
      <c r="BE113" s="92" t="str">
        <f t="shared" si="90"/>
        <v>Waste Removal</v>
      </c>
      <c r="BF113" s="83"/>
      <c r="BG113" s="84">
        <f t="shared" si="73"/>
        <v>0</v>
      </c>
      <c r="BH113" s="84">
        <f t="shared" si="74"/>
        <v>0</v>
      </c>
      <c r="BI113" s="85">
        <v>0</v>
      </c>
      <c r="BJ113" s="86">
        <v>0</v>
      </c>
      <c r="BK113" s="86">
        <v>0</v>
      </c>
      <c r="BL113" s="86">
        <v>0</v>
      </c>
      <c r="BM113" s="86">
        <v>0</v>
      </c>
      <c r="BN113" s="86">
        <v>0</v>
      </c>
      <c r="BO113" s="86">
        <v>0</v>
      </c>
      <c r="BP113" s="86">
        <v>0</v>
      </c>
      <c r="BQ113" s="86">
        <v>0</v>
      </c>
      <c r="BR113" s="86">
        <v>0</v>
      </c>
      <c r="BS113" s="86">
        <v>0</v>
      </c>
      <c r="BT113" s="87">
        <v>0</v>
      </c>
      <c r="BV113" s="81"/>
      <c r="BW113" s="92" t="str">
        <f t="shared" si="91"/>
        <v>Waste Removal</v>
      </c>
      <c r="BX113" s="83"/>
      <c r="BY113" s="84">
        <f t="shared" si="16"/>
        <v>0</v>
      </c>
      <c r="BZ113" s="85">
        <f t="shared" si="75"/>
        <v>0</v>
      </c>
      <c r="CA113" s="86">
        <f t="shared" si="76"/>
        <v>0</v>
      </c>
      <c r="CB113" s="86">
        <f t="shared" si="77"/>
        <v>0</v>
      </c>
      <c r="CC113" s="86">
        <f t="shared" si="78"/>
        <v>0</v>
      </c>
      <c r="CD113" s="84">
        <f t="shared" si="4"/>
        <v>0</v>
      </c>
      <c r="CE113" s="85">
        <f t="shared" si="79"/>
        <v>0</v>
      </c>
      <c r="CF113" s="86">
        <f t="shared" si="80"/>
        <v>0</v>
      </c>
      <c r="CG113" s="86">
        <f t="shared" si="81"/>
        <v>0</v>
      </c>
      <c r="CH113" s="86">
        <f t="shared" si="82"/>
        <v>0</v>
      </c>
      <c r="CI113" s="84">
        <f t="shared" si="5"/>
        <v>0</v>
      </c>
      <c r="CJ113" s="85">
        <f t="shared" si="83"/>
        <v>0</v>
      </c>
      <c r="CK113" s="86">
        <f t="shared" si="84"/>
        <v>0</v>
      </c>
      <c r="CL113" s="86">
        <f t="shared" si="85"/>
        <v>0</v>
      </c>
      <c r="CM113" s="87">
        <f t="shared" si="86"/>
        <v>0</v>
      </c>
      <c r="CO113" s="81"/>
      <c r="CP113" s="92" t="str">
        <f t="shared" si="92"/>
        <v>Waste Removal</v>
      </c>
      <c r="CQ113" s="83"/>
      <c r="CR113" s="84">
        <f t="shared" si="66"/>
        <v>0</v>
      </c>
      <c r="CS113" s="84">
        <f t="shared" si="66"/>
        <v>0</v>
      </c>
      <c r="CT113" s="85">
        <f t="shared" si="66"/>
        <v>0</v>
      </c>
      <c r="CU113" s="86">
        <f t="shared" si="66"/>
        <v>0</v>
      </c>
      <c r="CV113" s="86">
        <f t="shared" si="66"/>
        <v>0</v>
      </c>
      <c r="CW113" s="86">
        <f t="shared" si="66"/>
        <v>0</v>
      </c>
      <c r="CX113" s="86">
        <f t="shared" si="66"/>
        <v>0</v>
      </c>
      <c r="CY113" s="86">
        <f t="shared" si="66"/>
        <v>0</v>
      </c>
      <c r="CZ113" s="86">
        <f t="shared" si="100"/>
        <v>0</v>
      </c>
      <c r="DA113" s="86">
        <f t="shared" si="100"/>
        <v>0</v>
      </c>
      <c r="DB113" s="86">
        <f t="shared" si="100"/>
        <v>0</v>
      </c>
      <c r="DC113" s="86">
        <f t="shared" si="100"/>
        <v>0</v>
      </c>
      <c r="DD113" s="86">
        <f t="shared" si="100"/>
        <v>0</v>
      </c>
      <c r="DE113" s="87">
        <f t="shared" si="100"/>
        <v>0</v>
      </c>
      <c r="DG113" s="81"/>
      <c r="DH113" s="92" t="str">
        <f t="shared" si="93"/>
        <v>Waste Removal</v>
      </c>
      <c r="DI113" s="83"/>
      <c r="DJ113" s="88" t="str">
        <f t="shared" si="99"/>
        <v/>
      </c>
      <c r="DK113" s="88" t="str">
        <f t="shared" si="99"/>
        <v/>
      </c>
      <c r="DL113" s="89" t="str">
        <f t="shared" si="99"/>
        <v/>
      </c>
      <c r="DM113" s="90" t="str">
        <f t="shared" si="99"/>
        <v/>
      </c>
      <c r="DN113" s="90" t="str">
        <f t="shared" si="99"/>
        <v/>
      </c>
      <c r="DO113" s="90" t="str">
        <f t="shared" si="99"/>
        <v/>
      </c>
      <c r="DP113" s="90" t="str">
        <f t="shared" si="99"/>
        <v/>
      </c>
      <c r="DQ113" s="90" t="str">
        <f t="shared" si="99"/>
        <v/>
      </c>
      <c r="DR113" s="90" t="str">
        <f t="shared" si="99"/>
        <v/>
      </c>
      <c r="DS113" s="90" t="str">
        <f t="shared" si="99"/>
        <v/>
      </c>
      <c r="DT113" s="90" t="str">
        <f t="shared" si="99"/>
        <v/>
      </c>
      <c r="DU113" s="90" t="str">
        <f t="shared" si="99"/>
        <v/>
      </c>
      <c r="DV113" s="90" t="str">
        <f t="shared" si="99"/>
        <v/>
      </c>
      <c r="DW113" s="91" t="str">
        <f t="shared" si="99"/>
        <v/>
      </c>
      <c r="DY113" s="180">
        <f t="shared" si="95"/>
        <v>20</v>
      </c>
      <c r="DZ113" s="180" t="str">
        <f t="shared" si="96"/>
        <v>Waste Removal</v>
      </c>
      <c r="EA113" s="181">
        <f t="shared" si="97"/>
        <v>0</v>
      </c>
    </row>
    <row r="114" spans="1:131" ht="11.85" customHeight="1" x14ac:dyDescent="0.15">
      <c r="B114" s="81"/>
      <c r="C114" s="92" t="s">
        <v>181</v>
      </c>
      <c r="D114" s="83"/>
      <c r="E114" s="84">
        <f t="shared" si="67"/>
        <v>0</v>
      </c>
      <c r="F114" s="84">
        <f t="shared" si="68"/>
        <v>0</v>
      </c>
      <c r="G114" s="85">
        <v>0</v>
      </c>
      <c r="H114" s="86">
        <v>0</v>
      </c>
      <c r="I114" s="86">
        <v>0</v>
      </c>
      <c r="J114" s="86"/>
      <c r="K114" s="86"/>
      <c r="L114" s="86"/>
      <c r="M114" s="86"/>
      <c r="N114" s="86"/>
      <c r="O114" s="86"/>
      <c r="P114" s="86"/>
      <c r="Q114" s="86"/>
      <c r="R114" s="87"/>
      <c r="T114" s="81"/>
      <c r="U114" s="92" t="str">
        <f t="shared" si="88"/>
        <v>Water</v>
      </c>
      <c r="V114" s="83"/>
      <c r="W114" s="84">
        <f t="shared" si="69"/>
        <v>0</v>
      </c>
      <c r="X114" s="84">
        <f t="shared" si="70"/>
        <v>0</v>
      </c>
      <c r="Y114" s="85">
        <v>0</v>
      </c>
      <c r="Z114" s="86">
        <v>0</v>
      </c>
      <c r="AA114" s="86">
        <v>0</v>
      </c>
      <c r="AB114" s="86">
        <v>0</v>
      </c>
      <c r="AC114" s="86">
        <v>0</v>
      </c>
      <c r="AD114" s="86">
        <v>0</v>
      </c>
      <c r="AE114" s="86">
        <v>0</v>
      </c>
      <c r="AF114" s="86">
        <v>0</v>
      </c>
      <c r="AG114" s="86">
        <v>0</v>
      </c>
      <c r="AH114" s="86">
        <v>0</v>
      </c>
      <c r="AI114" s="86">
        <v>0</v>
      </c>
      <c r="AJ114" s="87">
        <v>0</v>
      </c>
      <c r="AL114" s="81"/>
      <c r="AM114" s="92" t="str">
        <f t="shared" si="89"/>
        <v>Water</v>
      </c>
      <c r="AN114" s="83"/>
      <c r="AO114" s="84">
        <f t="shared" si="71"/>
        <v>0</v>
      </c>
      <c r="AP114" s="84">
        <f t="shared" si="72"/>
        <v>0</v>
      </c>
      <c r="AQ114" s="85">
        <v>0</v>
      </c>
      <c r="AR114" s="86">
        <v>0</v>
      </c>
      <c r="AS114" s="86">
        <v>0</v>
      </c>
      <c r="AT114" s="86">
        <v>0</v>
      </c>
      <c r="AU114" s="86">
        <v>0</v>
      </c>
      <c r="AV114" s="86">
        <v>0</v>
      </c>
      <c r="AW114" s="86">
        <v>0</v>
      </c>
      <c r="AX114" s="86">
        <v>0</v>
      </c>
      <c r="AY114" s="86">
        <v>0</v>
      </c>
      <c r="AZ114" s="86">
        <v>0</v>
      </c>
      <c r="BA114" s="86">
        <v>0</v>
      </c>
      <c r="BB114" s="87">
        <v>0</v>
      </c>
      <c r="BD114" s="81"/>
      <c r="BE114" s="92" t="str">
        <f t="shared" si="90"/>
        <v>Water</v>
      </c>
      <c r="BF114" s="83"/>
      <c r="BG114" s="84">
        <f t="shared" si="73"/>
        <v>0</v>
      </c>
      <c r="BH114" s="84">
        <f t="shared" si="74"/>
        <v>0</v>
      </c>
      <c r="BI114" s="85">
        <v>0</v>
      </c>
      <c r="BJ114" s="86">
        <v>0</v>
      </c>
      <c r="BK114" s="86">
        <v>0</v>
      </c>
      <c r="BL114" s="86">
        <v>0</v>
      </c>
      <c r="BM114" s="86">
        <v>0</v>
      </c>
      <c r="BN114" s="86">
        <v>0</v>
      </c>
      <c r="BO114" s="86">
        <v>0</v>
      </c>
      <c r="BP114" s="86">
        <v>0</v>
      </c>
      <c r="BQ114" s="86">
        <v>0</v>
      </c>
      <c r="BR114" s="86">
        <v>0</v>
      </c>
      <c r="BS114" s="86">
        <v>0</v>
      </c>
      <c r="BT114" s="87">
        <v>0</v>
      </c>
      <c r="BV114" s="81"/>
      <c r="BW114" s="92" t="str">
        <f t="shared" si="91"/>
        <v>Water</v>
      </c>
      <c r="BX114" s="83"/>
      <c r="BY114" s="84">
        <f t="shared" si="16"/>
        <v>0</v>
      </c>
      <c r="BZ114" s="85">
        <f t="shared" si="75"/>
        <v>0</v>
      </c>
      <c r="CA114" s="86">
        <f t="shared" si="76"/>
        <v>0</v>
      </c>
      <c r="CB114" s="86">
        <f t="shared" si="77"/>
        <v>0</v>
      </c>
      <c r="CC114" s="86">
        <f t="shared" si="78"/>
        <v>0</v>
      </c>
      <c r="CD114" s="84">
        <f t="shared" si="4"/>
        <v>0</v>
      </c>
      <c r="CE114" s="85">
        <f t="shared" si="79"/>
        <v>0</v>
      </c>
      <c r="CF114" s="86">
        <f t="shared" si="80"/>
        <v>0</v>
      </c>
      <c r="CG114" s="86">
        <f t="shared" si="81"/>
        <v>0</v>
      </c>
      <c r="CH114" s="86">
        <f t="shared" si="82"/>
        <v>0</v>
      </c>
      <c r="CI114" s="84">
        <f t="shared" si="5"/>
        <v>0</v>
      </c>
      <c r="CJ114" s="85">
        <f t="shared" si="83"/>
        <v>0</v>
      </c>
      <c r="CK114" s="86">
        <f t="shared" si="84"/>
        <v>0</v>
      </c>
      <c r="CL114" s="86">
        <f t="shared" si="85"/>
        <v>0</v>
      </c>
      <c r="CM114" s="87">
        <f t="shared" si="86"/>
        <v>0</v>
      </c>
      <c r="CO114" s="81"/>
      <c r="CP114" s="92" t="str">
        <f t="shared" si="92"/>
        <v>Water</v>
      </c>
      <c r="CQ114" s="83"/>
      <c r="CR114" s="84">
        <f t="shared" si="66"/>
        <v>0</v>
      </c>
      <c r="CS114" s="84">
        <f t="shared" si="66"/>
        <v>0</v>
      </c>
      <c r="CT114" s="85">
        <f t="shared" si="66"/>
        <v>0</v>
      </c>
      <c r="CU114" s="86">
        <f t="shared" si="66"/>
        <v>0</v>
      </c>
      <c r="CV114" s="86">
        <f t="shared" si="66"/>
        <v>0</v>
      </c>
      <c r="CW114" s="86">
        <f t="shared" si="66"/>
        <v>0</v>
      </c>
      <c r="CX114" s="86">
        <f t="shared" si="66"/>
        <v>0</v>
      </c>
      <c r="CY114" s="86">
        <f t="shared" si="66"/>
        <v>0</v>
      </c>
      <c r="CZ114" s="86">
        <f t="shared" si="100"/>
        <v>0</v>
      </c>
      <c r="DA114" s="86">
        <f t="shared" si="100"/>
        <v>0</v>
      </c>
      <c r="DB114" s="86">
        <f t="shared" si="100"/>
        <v>0</v>
      </c>
      <c r="DC114" s="86">
        <f t="shared" si="100"/>
        <v>0</v>
      </c>
      <c r="DD114" s="86">
        <f t="shared" si="100"/>
        <v>0</v>
      </c>
      <c r="DE114" s="87">
        <f t="shared" si="100"/>
        <v>0</v>
      </c>
      <c r="DG114" s="81"/>
      <c r="DH114" s="92" t="str">
        <f t="shared" si="93"/>
        <v>Water</v>
      </c>
      <c r="DI114" s="83"/>
      <c r="DJ114" s="88" t="str">
        <f t="shared" si="99"/>
        <v/>
      </c>
      <c r="DK114" s="88" t="str">
        <f t="shared" si="99"/>
        <v/>
      </c>
      <c r="DL114" s="89" t="str">
        <f t="shared" si="99"/>
        <v/>
      </c>
      <c r="DM114" s="90" t="str">
        <f t="shared" si="99"/>
        <v/>
      </c>
      <c r="DN114" s="90" t="str">
        <f t="shared" si="99"/>
        <v/>
      </c>
      <c r="DO114" s="90" t="str">
        <f t="shared" si="99"/>
        <v/>
      </c>
      <c r="DP114" s="90" t="str">
        <f t="shared" si="99"/>
        <v/>
      </c>
      <c r="DQ114" s="90" t="str">
        <f t="shared" si="99"/>
        <v/>
      </c>
      <c r="DR114" s="90" t="str">
        <f t="shared" si="99"/>
        <v/>
      </c>
      <c r="DS114" s="90" t="str">
        <f t="shared" si="99"/>
        <v/>
      </c>
      <c r="DT114" s="90" t="str">
        <f t="shared" si="99"/>
        <v/>
      </c>
      <c r="DU114" s="90" t="str">
        <f t="shared" si="99"/>
        <v/>
      </c>
      <c r="DV114" s="90" t="str">
        <f t="shared" si="99"/>
        <v/>
      </c>
      <c r="DW114" s="91" t="str">
        <f t="shared" si="99"/>
        <v/>
      </c>
      <c r="DY114" s="180">
        <f t="shared" si="95"/>
        <v>20</v>
      </c>
      <c r="DZ114" s="180" t="str">
        <f t="shared" si="96"/>
        <v>Water</v>
      </c>
      <c r="EA114" s="181">
        <f t="shared" si="97"/>
        <v>0</v>
      </c>
    </row>
    <row r="115" spans="1:131" ht="11.85" customHeight="1" x14ac:dyDescent="0.15">
      <c r="B115" s="81"/>
      <c r="C115" s="92" t="s">
        <v>182</v>
      </c>
      <c r="D115" s="83"/>
      <c r="E115" s="84">
        <f t="shared" si="67"/>
        <v>8936.92</v>
      </c>
      <c r="F115" s="84">
        <f t="shared" si="68"/>
        <v>8936.92</v>
      </c>
      <c r="G115" s="85">
        <v>4994</v>
      </c>
      <c r="H115" s="86">
        <v>1744</v>
      </c>
      <c r="I115" s="86">
        <v>2198.92</v>
      </c>
      <c r="J115" s="86"/>
      <c r="K115" s="86"/>
      <c r="L115" s="86"/>
      <c r="M115" s="86"/>
      <c r="N115" s="86"/>
      <c r="O115" s="86"/>
      <c r="P115" s="86"/>
      <c r="Q115" s="86"/>
      <c r="R115" s="87"/>
      <c r="T115" s="81"/>
      <c r="U115" s="92" t="str">
        <f t="shared" si="88"/>
        <v>Website</v>
      </c>
      <c r="V115" s="83"/>
      <c r="W115" s="84">
        <f t="shared" si="69"/>
        <v>32400</v>
      </c>
      <c r="X115" s="84">
        <f t="shared" si="70"/>
        <v>8100</v>
      </c>
      <c r="Y115" s="85">
        <v>2700</v>
      </c>
      <c r="Z115" s="86">
        <v>2700</v>
      </c>
      <c r="AA115" s="86">
        <v>2700</v>
      </c>
      <c r="AB115" s="86">
        <v>2700</v>
      </c>
      <c r="AC115" s="86">
        <v>2700</v>
      </c>
      <c r="AD115" s="86">
        <v>2700</v>
      </c>
      <c r="AE115" s="86">
        <v>2700</v>
      </c>
      <c r="AF115" s="86">
        <v>2700</v>
      </c>
      <c r="AG115" s="86">
        <v>2700</v>
      </c>
      <c r="AH115" s="86">
        <v>2700</v>
      </c>
      <c r="AI115" s="86">
        <v>2700</v>
      </c>
      <c r="AJ115" s="87">
        <v>2700</v>
      </c>
      <c r="AL115" s="81"/>
      <c r="AM115" s="92" t="str">
        <f t="shared" si="89"/>
        <v>Website</v>
      </c>
      <c r="AN115" s="83"/>
      <c r="AO115" s="84">
        <f t="shared" si="71"/>
        <v>62720.92</v>
      </c>
      <c r="AP115" s="84">
        <f t="shared" si="72"/>
        <v>17090.77</v>
      </c>
      <c r="AQ115" s="85">
        <v>5802.29</v>
      </c>
      <c r="AR115" s="86">
        <v>5655.69</v>
      </c>
      <c r="AS115" s="86">
        <v>5632.79</v>
      </c>
      <c r="AT115" s="86">
        <v>5332.78</v>
      </c>
      <c r="AU115" s="86">
        <v>5289.93</v>
      </c>
      <c r="AV115" s="86">
        <v>5741</v>
      </c>
      <c r="AW115" s="86">
        <v>5332.78</v>
      </c>
      <c r="AX115" s="86">
        <v>5332.79</v>
      </c>
      <c r="AY115" s="86">
        <v>5333</v>
      </c>
      <c r="AZ115" s="86">
        <v>451.1</v>
      </c>
      <c r="BA115" s="86">
        <v>5570.55</v>
      </c>
      <c r="BB115" s="87">
        <v>7246.22</v>
      </c>
      <c r="BD115" s="81"/>
      <c r="BE115" s="92" t="str">
        <f t="shared" si="90"/>
        <v>Website</v>
      </c>
      <c r="BF115" s="83"/>
      <c r="BG115" s="84">
        <f t="shared" si="73"/>
        <v>66278.080000000002</v>
      </c>
      <c r="BH115" s="84">
        <f t="shared" si="74"/>
        <v>16290</v>
      </c>
      <c r="BI115" s="85">
        <v>5430</v>
      </c>
      <c r="BJ115" s="86">
        <v>5430</v>
      </c>
      <c r="BK115" s="86">
        <v>5430</v>
      </c>
      <c r="BL115" s="86">
        <v>5430</v>
      </c>
      <c r="BM115" s="86">
        <v>5510</v>
      </c>
      <c r="BN115" s="86">
        <v>5510</v>
      </c>
      <c r="BO115" s="86">
        <v>5510</v>
      </c>
      <c r="BP115" s="86">
        <v>5510</v>
      </c>
      <c r="BQ115" s="86">
        <v>5510</v>
      </c>
      <c r="BR115" s="86">
        <v>5510</v>
      </c>
      <c r="BS115" s="86">
        <v>5749.04</v>
      </c>
      <c r="BT115" s="87">
        <v>5749.04</v>
      </c>
      <c r="BV115" s="81"/>
      <c r="BW115" s="92" t="str">
        <f t="shared" si="91"/>
        <v>Website</v>
      </c>
      <c r="BX115" s="83"/>
      <c r="BY115" s="84">
        <f t="shared" si="16"/>
        <v>8936.92</v>
      </c>
      <c r="BZ115" s="85">
        <f t="shared" si="75"/>
        <v>8936.92</v>
      </c>
      <c r="CA115" s="86">
        <f t="shared" si="76"/>
        <v>0</v>
      </c>
      <c r="CB115" s="86">
        <f t="shared" si="77"/>
        <v>0</v>
      </c>
      <c r="CC115" s="86">
        <f t="shared" si="78"/>
        <v>0</v>
      </c>
      <c r="CD115" s="84">
        <f t="shared" si="4"/>
        <v>32400</v>
      </c>
      <c r="CE115" s="85">
        <f t="shared" si="79"/>
        <v>8100</v>
      </c>
      <c r="CF115" s="86">
        <f t="shared" si="80"/>
        <v>8100</v>
      </c>
      <c r="CG115" s="86">
        <f t="shared" si="81"/>
        <v>8100</v>
      </c>
      <c r="CH115" s="86">
        <f t="shared" si="82"/>
        <v>8100</v>
      </c>
      <c r="CI115" s="84">
        <f t="shared" si="5"/>
        <v>62720.92</v>
      </c>
      <c r="CJ115" s="85">
        <f t="shared" si="83"/>
        <v>17090.77</v>
      </c>
      <c r="CK115" s="86">
        <f t="shared" si="84"/>
        <v>16363.71</v>
      </c>
      <c r="CL115" s="86">
        <f t="shared" si="85"/>
        <v>15998.57</v>
      </c>
      <c r="CM115" s="87">
        <f t="shared" si="86"/>
        <v>13267.87</v>
      </c>
      <c r="CO115" s="81"/>
      <c r="CP115" s="92" t="str">
        <f t="shared" si="92"/>
        <v>Website</v>
      </c>
      <c r="CQ115" s="83"/>
      <c r="CR115" s="84">
        <f t="shared" si="66"/>
        <v>-23463.08</v>
      </c>
      <c r="CS115" s="84">
        <f t="shared" si="66"/>
        <v>836.92000000000007</v>
      </c>
      <c r="CT115" s="85">
        <f t="shared" si="66"/>
        <v>2294</v>
      </c>
      <c r="CU115" s="86">
        <f t="shared" si="66"/>
        <v>-956</v>
      </c>
      <c r="CV115" s="86">
        <f t="shared" si="66"/>
        <v>-501.07999999999993</v>
      </c>
      <c r="CW115" s="86">
        <f t="shared" si="66"/>
        <v>-2700</v>
      </c>
      <c r="CX115" s="86">
        <f t="shared" si="66"/>
        <v>-2700</v>
      </c>
      <c r="CY115" s="86">
        <f t="shared" si="66"/>
        <v>-2700</v>
      </c>
      <c r="CZ115" s="86">
        <f t="shared" si="100"/>
        <v>-2700</v>
      </c>
      <c r="DA115" s="86">
        <f t="shared" si="100"/>
        <v>-2700</v>
      </c>
      <c r="DB115" s="86">
        <f t="shared" si="100"/>
        <v>-2700</v>
      </c>
      <c r="DC115" s="86">
        <f t="shared" si="100"/>
        <v>-2700</v>
      </c>
      <c r="DD115" s="86">
        <f t="shared" si="100"/>
        <v>-2700</v>
      </c>
      <c r="DE115" s="87">
        <f t="shared" si="100"/>
        <v>-2700</v>
      </c>
      <c r="DG115" s="81"/>
      <c r="DH115" s="92" t="str">
        <f t="shared" si="93"/>
        <v>Website</v>
      </c>
      <c r="DI115" s="83"/>
      <c r="DJ115" s="88">
        <f t="shared" si="99"/>
        <v>0.27583086419753078</v>
      </c>
      <c r="DK115" s="88">
        <f t="shared" si="99"/>
        <v>1.1033234567901236</v>
      </c>
      <c r="DL115" s="89">
        <f t="shared" si="99"/>
        <v>1.8496296296296295</v>
      </c>
      <c r="DM115" s="90">
        <f t="shared" si="99"/>
        <v>0.6459259259259259</v>
      </c>
      <c r="DN115" s="90">
        <f t="shared" si="99"/>
        <v>0.81441481481481481</v>
      </c>
      <c r="DO115" s="90">
        <f t="shared" si="99"/>
        <v>0</v>
      </c>
      <c r="DP115" s="90">
        <f t="shared" si="99"/>
        <v>0</v>
      </c>
      <c r="DQ115" s="90">
        <f t="shared" si="99"/>
        <v>0</v>
      </c>
      <c r="DR115" s="90">
        <f t="shared" si="99"/>
        <v>0</v>
      </c>
      <c r="DS115" s="90">
        <f t="shared" si="99"/>
        <v>0</v>
      </c>
      <c r="DT115" s="90">
        <f t="shared" si="99"/>
        <v>0</v>
      </c>
      <c r="DU115" s="90">
        <f t="shared" si="99"/>
        <v>0</v>
      </c>
      <c r="DV115" s="90">
        <f t="shared" si="99"/>
        <v>0</v>
      </c>
      <c r="DW115" s="91">
        <f t="shared" si="99"/>
        <v>0</v>
      </c>
      <c r="DY115" s="180">
        <f t="shared" si="95"/>
        <v>11</v>
      </c>
      <c r="DZ115" s="180" t="str">
        <f t="shared" si="96"/>
        <v>Website</v>
      </c>
      <c r="EA115" s="181">
        <f t="shared" si="97"/>
        <v>501.07999999999993</v>
      </c>
    </row>
    <row r="116" spans="1:131" ht="11.85" customHeight="1" x14ac:dyDescent="0.15">
      <c r="B116" s="81"/>
      <c r="C116" s="92" t="s">
        <v>183</v>
      </c>
      <c r="D116" s="83"/>
      <c r="E116" s="84">
        <f t="shared" si="67"/>
        <v>0</v>
      </c>
      <c r="F116" s="84">
        <f t="shared" si="68"/>
        <v>0</v>
      </c>
      <c r="G116" s="85">
        <v>0</v>
      </c>
      <c r="H116" s="86">
        <v>0</v>
      </c>
      <c r="I116" s="86">
        <v>0</v>
      </c>
      <c r="J116" s="86"/>
      <c r="K116" s="86"/>
      <c r="L116" s="86"/>
      <c r="M116" s="86"/>
      <c r="N116" s="86"/>
      <c r="O116" s="86"/>
      <c r="P116" s="86"/>
      <c r="Q116" s="86"/>
      <c r="R116" s="87"/>
      <c r="T116" s="81"/>
      <c r="U116" s="92" t="str">
        <f t="shared" si="88"/>
        <v>Wi-Fi Expense - Guest Rooms</v>
      </c>
      <c r="V116" s="83"/>
      <c r="W116" s="84">
        <f t="shared" si="69"/>
        <v>0</v>
      </c>
      <c r="X116" s="84">
        <f t="shared" si="70"/>
        <v>0</v>
      </c>
      <c r="Y116" s="85">
        <v>0</v>
      </c>
      <c r="Z116" s="86">
        <v>0</v>
      </c>
      <c r="AA116" s="86">
        <v>0</v>
      </c>
      <c r="AB116" s="86">
        <v>0</v>
      </c>
      <c r="AC116" s="86">
        <v>0</v>
      </c>
      <c r="AD116" s="86">
        <v>0</v>
      </c>
      <c r="AE116" s="86">
        <v>0</v>
      </c>
      <c r="AF116" s="86">
        <v>0</v>
      </c>
      <c r="AG116" s="86">
        <v>0</v>
      </c>
      <c r="AH116" s="86">
        <v>0</v>
      </c>
      <c r="AI116" s="86">
        <v>0</v>
      </c>
      <c r="AJ116" s="87">
        <v>0</v>
      </c>
      <c r="AL116" s="81"/>
      <c r="AM116" s="92" t="str">
        <f t="shared" si="89"/>
        <v>Wi-Fi Expense - Guest Rooms</v>
      </c>
      <c r="AN116" s="83"/>
      <c r="AO116" s="84">
        <f t="shared" si="71"/>
        <v>0</v>
      </c>
      <c r="AP116" s="84">
        <f t="shared" si="72"/>
        <v>0</v>
      </c>
      <c r="AQ116" s="85">
        <v>0</v>
      </c>
      <c r="AR116" s="86">
        <v>0</v>
      </c>
      <c r="AS116" s="86">
        <v>0</v>
      </c>
      <c r="AT116" s="86">
        <v>0</v>
      </c>
      <c r="AU116" s="86">
        <v>0</v>
      </c>
      <c r="AV116" s="86">
        <v>0</v>
      </c>
      <c r="AW116" s="86">
        <v>0</v>
      </c>
      <c r="AX116" s="86">
        <v>0</v>
      </c>
      <c r="AY116" s="86">
        <v>0</v>
      </c>
      <c r="AZ116" s="86">
        <v>0</v>
      </c>
      <c r="BA116" s="86">
        <v>0</v>
      </c>
      <c r="BB116" s="87">
        <v>0</v>
      </c>
      <c r="BD116" s="81"/>
      <c r="BE116" s="92" t="str">
        <f t="shared" si="90"/>
        <v>Wi-Fi Expense - Guest Rooms</v>
      </c>
      <c r="BF116" s="83"/>
      <c r="BG116" s="84">
        <f t="shared" si="73"/>
        <v>0</v>
      </c>
      <c r="BH116" s="84">
        <f t="shared" si="74"/>
        <v>0</v>
      </c>
      <c r="BI116" s="85">
        <v>0</v>
      </c>
      <c r="BJ116" s="86">
        <v>0</v>
      </c>
      <c r="BK116" s="86">
        <v>0</v>
      </c>
      <c r="BL116" s="86">
        <v>0</v>
      </c>
      <c r="BM116" s="86">
        <v>0</v>
      </c>
      <c r="BN116" s="86">
        <v>0</v>
      </c>
      <c r="BO116" s="86">
        <v>0</v>
      </c>
      <c r="BP116" s="86">
        <v>0</v>
      </c>
      <c r="BQ116" s="86">
        <v>0</v>
      </c>
      <c r="BR116" s="86">
        <v>0</v>
      </c>
      <c r="BS116" s="86">
        <v>0</v>
      </c>
      <c r="BT116" s="87">
        <v>0</v>
      </c>
      <c r="BV116" s="81"/>
      <c r="BW116" s="92" t="str">
        <f t="shared" si="91"/>
        <v>Wi-Fi Expense - Guest Rooms</v>
      </c>
      <c r="BX116" s="83"/>
      <c r="BY116" s="84">
        <f t="shared" si="16"/>
        <v>0</v>
      </c>
      <c r="BZ116" s="85">
        <f t="shared" si="75"/>
        <v>0</v>
      </c>
      <c r="CA116" s="86">
        <f t="shared" si="76"/>
        <v>0</v>
      </c>
      <c r="CB116" s="86">
        <f t="shared" si="77"/>
        <v>0</v>
      </c>
      <c r="CC116" s="86">
        <f t="shared" si="78"/>
        <v>0</v>
      </c>
      <c r="CD116" s="84">
        <f t="shared" si="4"/>
        <v>0</v>
      </c>
      <c r="CE116" s="85">
        <f t="shared" si="79"/>
        <v>0</v>
      </c>
      <c r="CF116" s="86">
        <f t="shared" si="80"/>
        <v>0</v>
      </c>
      <c r="CG116" s="86">
        <f t="shared" si="81"/>
        <v>0</v>
      </c>
      <c r="CH116" s="86">
        <f t="shared" si="82"/>
        <v>0</v>
      </c>
      <c r="CI116" s="84">
        <f t="shared" si="5"/>
        <v>0</v>
      </c>
      <c r="CJ116" s="85">
        <f t="shared" si="83"/>
        <v>0</v>
      </c>
      <c r="CK116" s="86">
        <f t="shared" si="84"/>
        <v>0</v>
      </c>
      <c r="CL116" s="86">
        <f t="shared" si="85"/>
        <v>0</v>
      </c>
      <c r="CM116" s="87">
        <f t="shared" si="86"/>
        <v>0</v>
      </c>
      <c r="CO116" s="81"/>
      <c r="CP116" s="92" t="str">
        <f t="shared" si="92"/>
        <v>Wi-Fi Expense - Guest Rooms</v>
      </c>
      <c r="CQ116" s="83"/>
      <c r="CR116" s="84">
        <f t="shared" si="66"/>
        <v>0</v>
      </c>
      <c r="CS116" s="84">
        <f t="shared" si="66"/>
        <v>0</v>
      </c>
      <c r="CT116" s="85">
        <f t="shared" si="66"/>
        <v>0</v>
      </c>
      <c r="CU116" s="86">
        <f t="shared" si="66"/>
        <v>0</v>
      </c>
      <c r="CV116" s="86">
        <f t="shared" si="66"/>
        <v>0</v>
      </c>
      <c r="CW116" s="86">
        <f t="shared" si="66"/>
        <v>0</v>
      </c>
      <c r="CX116" s="86">
        <f t="shared" si="66"/>
        <v>0</v>
      </c>
      <c r="CY116" s="86">
        <f t="shared" si="66"/>
        <v>0</v>
      </c>
      <c r="CZ116" s="86">
        <f t="shared" si="100"/>
        <v>0</v>
      </c>
      <c r="DA116" s="86">
        <f t="shared" si="100"/>
        <v>0</v>
      </c>
      <c r="DB116" s="86">
        <f t="shared" si="100"/>
        <v>0</v>
      </c>
      <c r="DC116" s="86">
        <f t="shared" si="100"/>
        <v>0</v>
      </c>
      <c r="DD116" s="86">
        <f t="shared" si="100"/>
        <v>0</v>
      </c>
      <c r="DE116" s="87">
        <f t="shared" si="100"/>
        <v>0</v>
      </c>
      <c r="DG116" s="81"/>
      <c r="DH116" s="92" t="str">
        <f t="shared" si="93"/>
        <v>Wi-Fi Expense - Guest Rooms</v>
      </c>
      <c r="DI116" s="83"/>
      <c r="DJ116" s="88" t="str">
        <f t="shared" si="99"/>
        <v/>
      </c>
      <c r="DK116" s="88" t="str">
        <f t="shared" si="99"/>
        <v/>
      </c>
      <c r="DL116" s="89" t="str">
        <f t="shared" si="99"/>
        <v/>
      </c>
      <c r="DM116" s="90" t="str">
        <f t="shared" si="99"/>
        <v/>
      </c>
      <c r="DN116" s="90" t="str">
        <f t="shared" si="99"/>
        <v/>
      </c>
      <c r="DO116" s="90" t="str">
        <f t="shared" si="99"/>
        <v/>
      </c>
      <c r="DP116" s="90" t="str">
        <f t="shared" si="99"/>
        <v/>
      </c>
      <c r="DQ116" s="90" t="str">
        <f t="shared" si="99"/>
        <v/>
      </c>
      <c r="DR116" s="90" t="str">
        <f t="shared" si="99"/>
        <v/>
      </c>
      <c r="DS116" s="90" t="str">
        <f t="shared" si="99"/>
        <v/>
      </c>
      <c r="DT116" s="90" t="str">
        <f t="shared" si="99"/>
        <v/>
      </c>
      <c r="DU116" s="90" t="str">
        <f t="shared" si="99"/>
        <v/>
      </c>
      <c r="DV116" s="90" t="str">
        <f t="shared" si="99"/>
        <v/>
      </c>
      <c r="DW116" s="91" t="str">
        <f t="shared" si="99"/>
        <v/>
      </c>
      <c r="DY116" s="180">
        <f t="shared" si="95"/>
        <v>20</v>
      </c>
      <c r="DZ116" s="180" t="str">
        <f t="shared" si="96"/>
        <v>Wi-Fi Expense - Guest Rooms</v>
      </c>
      <c r="EA116" s="181">
        <f t="shared" si="97"/>
        <v>0</v>
      </c>
    </row>
    <row r="117" spans="1:131" ht="11.85" customHeight="1" x14ac:dyDescent="0.15">
      <c r="B117" s="81"/>
      <c r="C117" s="92" t="s">
        <v>184</v>
      </c>
      <c r="D117" s="83"/>
      <c r="E117" s="84">
        <f t="shared" si="67"/>
        <v>0</v>
      </c>
      <c r="F117" s="84">
        <f t="shared" si="68"/>
        <v>0</v>
      </c>
      <c r="G117" s="85">
        <v>0</v>
      </c>
      <c r="H117" s="86">
        <v>0</v>
      </c>
      <c r="I117" s="86">
        <v>0</v>
      </c>
      <c r="J117" s="86"/>
      <c r="K117" s="86"/>
      <c r="L117" s="86"/>
      <c r="M117" s="86"/>
      <c r="N117" s="86"/>
      <c r="O117" s="86"/>
      <c r="P117" s="86"/>
      <c r="Q117" s="86"/>
      <c r="R117" s="87"/>
      <c r="T117" s="81"/>
      <c r="U117" s="92" t="str">
        <f t="shared" si="88"/>
        <v>Wi-Fi Expense - Lobby</v>
      </c>
      <c r="V117" s="83"/>
      <c r="W117" s="84">
        <f t="shared" si="69"/>
        <v>0</v>
      </c>
      <c r="X117" s="84">
        <f t="shared" si="70"/>
        <v>0</v>
      </c>
      <c r="Y117" s="85">
        <v>0</v>
      </c>
      <c r="Z117" s="86">
        <v>0</v>
      </c>
      <c r="AA117" s="86">
        <v>0</v>
      </c>
      <c r="AB117" s="86">
        <v>0</v>
      </c>
      <c r="AC117" s="86">
        <v>0</v>
      </c>
      <c r="AD117" s="86">
        <v>0</v>
      </c>
      <c r="AE117" s="86">
        <v>0</v>
      </c>
      <c r="AF117" s="86">
        <v>0</v>
      </c>
      <c r="AG117" s="86">
        <v>0</v>
      </c>
      <c r="AH117" s="86">
        <v>0</v>
      </c>
      <c r="AI117" s="86">
        <v>0</v>
      </c>
      <c r="AJ117" s="87">
        <v>0</v>
      </c>
      <c r="AL117" s="81"/>
      <c r="AM117" s="92" t="str">
        <f t="shared" si="89"/>
        <v>Wi-Fi Expense - Lobby</v>
      </c>
      <c r="AN117" s="83"/>
      <c r="AO117" s="84">
        <f t="shared" si="71"/>
        <v>0</v>
      </c>
      <c r="AP117" s="84">
        <f t="shared" si="72"/>
        <v>0</v>
      </c>
      <c r="AQ117" s="85">
        <v>0</v>
      </c>
      <c r="AR117" s="86">
        <v>0</v>
      </c>
      <c r="AS117" s="86">
        <v>0</v>
      </c>
      <c r="AT117" s="86">
        <v>0</v>
      </c>
      <c r="AU117" s="86">
        <v>0</v>
      </c>
      <c r="AV117" s="86">
        <v>0</v>
      </c>
      <c r="AW117" s="86">
        <v>0</v>
      </c>
      <c r="AX117" s="86">
        <v>0</v>
      </c>
      <c r="AY117" s="86">
        <v>0</v>
      </c>
      <c r="AZ117" s="86">
        <v>0</v>
      </c>
      <c r="BA117" s="86">
        <v>0</v>
      </c>
      <c r="BB117" s="87">
        <v>0</v>
      </c>
      <c r="BD117" s="81"/>
      <c r="BE117" s="92" t="str">
        <f t="shared" si="90"/>
        <v>Wi-Fi Expense - Lobby</v>
      </c>
      <c r="BF117" s="83"/>
      <c r="BG117" s="84">
        <f t="shared" si="73"/>
        <v>0</v>
      </c>
      <c r="BH117" s="84">
        <f t="shared" si="74"/>
        <v>0</v>
      </c>
      <c r="BI117" s="85">
        <v>0</v>
      </c>
      <c r="BJ117" s="86">
        <v>0</v>
      </c>
      <c r="BK117" s="86">
        <v>0</v>
      </c>
      <c r="BL117" s="86">
        <v>0</v>
      </c>
      <c r="BM117" s="86">
        <v>0</v>
      </c>
      <c r="BN117" s="86">
        <v>0</v>
      </c>
      <c r="BO117" s="86">
        <v>0</v>
      </c>
      <c r="BP117" s="86">
        <v>0</v>
      </c>
      <c r="BQ117" s="86">
        <v>0</v>
      </c>
      <c r="BR117" s="86">
        <v>0</v>
      </c>
      <c r="BS117" s="86">
        <v>0</v>
      </c>
      <c r="BT117" s="87">
        <v>0</v>
      </c>
      <c r="BV117" s="81"/>
      <c r="BW117" s="92" t="str">
        <f t="shared" si="91"/>
        <v>Wi-Fi Expense - Lobby</v>
      </c>
      <c r="BX117" s="83"/>
      <c r="BY117" s="84">
        <f t="shared" si="16"/>
        <v>0</v>
      </c>
      <c r="BZ117" s="85">
        <f t="shared" si="75"/>
        <v>0</v>
      </c>
      <c r="CA117" s="86">
        <f t="shared" si="76"/>
        <v>0</v>
      </c>
      <c r="CB117" s="86">
        <f t="shared" si="77"/>
        <v>0</v>
      </c>
      <c r="CC117" s="86">
        <f t="shared" si="78"/>
        <v>0</v>
      </c>
      <c r="CD117" s="84">
        <f t="shared" si="4"/>
        <v>0</v>
      </c>
      <c r="CE117" s="85">
        <f t="shared" si="79"/>
        <v>0</v>
      </c>
      <c r="CF117" s="86">
        <f t="shared" si="80"/>
        <v>0</v>
      </c>
      <c r="CG117" s="86">
        <f t="shared" si="81"/>
        <v>0</v>
      </c>
      <c r="CH117" s="86">
        <f t="shared" si="82"/>
        <v>0</v>
      </c>
      <c r="CI117" s="84">
        <f t="shared" si="5"/>
        <v>0</v>
      </c>
      <c r="CJ117" s="85">
        <f t="shared" si="83"/>
        <v>0</v>
      </c>
      <c r="CK117" s="86">
        <f t="shared" si="84"/>
        <v>0</v>
      </c>
      <c r="CL117" s="86">
        <f t="shared" si="85"/>
        <v>0</v>
      </c>
      <c r="CM117" s="87">
        <f t="shared" si="86"/>
        <v>0</v>
      </c>
      <c r="CO117" s="81"/>
      <c r="CP117" s="92" t="str">
        <f t="shared" si="92"/>
        <v>Wi-Fi Expense - Lobby</v>
      </c>
      <c r="CQ117" s="83"/>
      <c r="CR117" s="84">
        <f t="shared" si="66"/>
        <v>0</v>
      </c>
      <c r="CS117" s="84">
        <f t="shared" si="66"/>
        <v>0</v>
      </c>
      <c r="CT117" s="85">
        <f t="shared" si="66"/>
        <v>0</v>
      </c>
      <c r="CU117" s="86">
        <f t="shared" si="66"/>
        <v>0</v>
      </c>
      <c r="CV117" s="86">
        <f t="shared" si="66"/>
        <v>0</v>
      </c>
      <c r="CW117" s="86">
        <f t="shared" si="66"/>
        <v>0</v>
      </c>
      <c r="CX117" s="86">
        <f t="shared" si="66"/>
        <v>0</v>
      </c>
      <c r="CY117" s="86">
        <f t="shared" si="66"/>
        <v>0</v>
      </c>
      <c r="CZ117" s="86">
        <f t="shared" si="100"/>
        <v>0</v>
      </c>
      <c r="DA117" s="86">
        <f t="shared" si="100"/>
        <v>0</v>
      </c>
      <c r="DB117" s="86">
        <f t="shared" si="100"/>
        <v>0</v>
      </c>
      <c r="DC117" s="86">
        <f t="shared" si="100"/>
        <v>0</v>
      </c>
      <c r="DD117" s="86">
        <f t="shared" si="100"/>
        <v>0</v>
      </c>
      <c r="DE117" s="87">
        <f t="shared" si="100"/>
        <v>0</v>
      </c>
      <c r="DG117" s="81"/>
      <c r="DH117" s="92" t="str">
        <f t="shared" si="93"/>
        <v>Wi-Fi Expense - Lobby</v>
      </c>
      <c r="DI117" s="83"/>
      <c r="DJ117" s="88" t="str">
        <f t="shared" si="99"/>
        <v/>
      </c>
      <c r="DK117" s="88" t="str">
        <f t="shared" si="99"/>
        <v/>
      </c>
      <c r="DL117" s="89" t="str">
        <f t="shared" si="99"/>
        <v/>
      </c>
      <c r="DM117" s="90" t="str">
        <f t="shared" si="99"/>
        <v/>
      </c>
      <c r="DN117" s="90" t="str">
        <f t="shared" si="99"/>
        <v/>
      </c>
      <c r="DO117" s="90" t="str">
        <f t="shared" si="99"/>
        <v/>
      </c>
      <c r="DP117" s="90" t="str">
        <f t="shared" si="99"/>
        <v/>
      </c>
      <c r="DQ117" s="90" t="str">
        <f t="shared" si="99"/>
        <v/>
      </c>
      <c r="DR117" s="90" t="str">
        <f t="shared" si="99"/>
        <v/>
      </c>
      <c r="DS117" s="90" t="str">
        <f t="shared" si="99"/>
        <v/>
      </c>
      <c r="DT117" s="90" t="str">
        <f t="shared" si="99"/>
        <v/>
      </c>
      <c r="DU117" s="90" t="str">
        <f t="shared" si="99"/>
        <v/>
      </c>
      <c r="DV117" s="90" t="str">
        <f t="shared" si="99"/>
        <v/>
      </c>
      <c r="DW117" s="91" t="str">
        <f t="shared" si="99"/>
        <v/>
      </c>
      <c r="DY117" s="180">
        <f t="shared" si="95"/>
        <v>20</v>
      </c>
      <c r="DZ117" s="180" t="str">
        <f t="shared" si="96"/>
        <v>Wi-Fi Expense - Lobby</v>
      </c>
      <c r="EA117" s="181">
        <f t="shared" si="97"/>
        <v>0</v>
      </c>
    </row>
    <row r="118" spans="1:131" ht="11.85" customHeight="1" x14ac:dyDescent="0.15">
      <c r="B118" s="182" t="s">
        <v>185</v>
      </c>
      <c r="C118" s="183"/>
      <c r="D118" s="184"/>
      <c r="E118" s="185">
        <f t="shared" si="67"/>
        <v>-96688.459999999992</v>
      </c>
      <c r="F118" s="185">
        <f t="shared" si="68"/>
        <v>-96688.459999999992</v>
      </c>
      <c r="G118" s="186">
        <f>G7-G18</f>
        <v>-36855</v>
      </c>
      <c r="H118" s="187">
        <f t="shared" ref="H118:R118" si="101">H7-H18</f>
        <v>-29481</v>
      </c>
      <c r="I118" s="187">
        <f t="shared" si="101"/>
        <v>-30352.46</v>
      </c>
      <c r="J118" s="187">
        <f t="shared" si="101"/>
        <v>0</v>
      </c>
      <c r="K118" s="187">
        <f t="shared" si="101"/>
        <v>0</v>
      </c>
      <c r="L118" s="187">
        <f t="shared" si="101"/>
        <v>0</v>
      </c>
      <c r="M118" s="187">
        <f t="shared" si="101"/>
        <v>0</v>
      </c>
      <c r="N118" s="187">
        <f t="shared" si="101"/>
        <v>0</v>
      </c>
      <c r="O118" s="187">
        <f t="shared" si="101"/>
        <v>0</v>
      </c>
      <c r="P118" s="187">
        <f t="shared" si="101"/>
        <v>0</v>
      </c>
      <c r="Q118" s="187">
        <f t="shared" si="101"/>
        <v>0</v>
      </c>
      <c r="R118" s="188">
        <f t="shared" si="101"/>
        <v>0</v>
      </c>
      <c r="T118" s="182" t="str">
        <f>$B118</f>
        <v>Departmental Profit (Loss)</v>
      </c>
      <c r="U118" s="183"/>
      <c r="V118" s="184"/>
      <c r="W118" s="185">
        <f t="shared" si="69"/>
        <v>-656677.48457976</v>
      </c>
      <c r="X118" s="185">
        <f t="shared" si="70"/>
        <v>-184632.72941124</v>
      </c>
      <c r="Y118" s="186">
        <f>Y7-Y18</f>
        <v>-55796.468381480001</v>
      </c>
      <c r="Z118" s="187">
        <f t="shared" ref="Z118:AJ118" si="102">Z7-Z18</f>
        <v>-66276.834722280008</v>
      </c>
      <c r="AA118" s="187">
        <f t="shared" si="102"/>
        <v>-62559.426307480004</v>
      </c>
      <c r="AB118" s="187">
        <f t="shared" si="102"/>
        <v>-64652.750574279999</v>
      </c>
      <c r="AC118" s="187">
        <f t="shared" si="102"/>
        <v>-48002.750574279999</v>
      </c>
      <c r="AD118" s="187">
        <f t="shared" si="102"/>
        <v>-49302.750574279999</v>
      </c>
      <c r="AE118" s="187">
        <f t="shared" si="102"/>
        <v>-52402.750574279999</v>
      </c>
      <c r="AF118" s="187">
        <f t="shared" si="102"/>
        <v>-55102.750574279999</v>
      </c>
      <c r="AG118" s="187">
        <f t="shared" si="102"/>
        <v>-50652.750574279999</v>
      </c>
      <c r="AH118" s="187">
        <f t="shared" si="102"/>
        <v>-51922.750574279999</v>
      </c>
      <c r="AI118" s="187">
        <f t="shared" si="102"/>
        <v>-48852.750574279999</v>
      </c>
      <c r="AJ118" s="188">
        <f t="shared" si="102"/>
        <v>-51152.750574279999</v>
      </c>
      <c r="AL118" s="182" t="str">
        <f>$B118</f>
        <v>Departmental Profit (Loss)</v>
      </c>
      <c r="AM118" s="183"/>
      <c r="AN118" s="184"/>
      <c r="AO118" s="185">
        <f t="shared" si="71"/>
        <v>-473567.46580000006</v>
      </c>
      <c r="AP118" s="185">
        <f t="shared" si="72"/>
        <v>-108328.71765066666</v>
      </c>
      <c r="AQ118" s="186">
        <f>AQ7-AQ18</f>
        <v>-31487.879999999997</v>
      </c>
      <c r="AR118" s="187">
        <f t="shared" ref="AR118:BB118" si="103">AR7-AR18</f>
        <v>-36632.958333333328</v>
      </c>
      <c r="AS118" s="187">
        <f t="shared" si="103"/>
        <v>-40207.87931733334</v>
      </c>
      <c r="AT118" s="187">
        <f t="shared" si="103"/>
        <v>-44828.438149333335</v>
      </c>
      <c r="AU118" s="187">
        <f t="shared" si="103"/>
        <v>-43954.21</v>
      </c>
      <c r="AV118" s="187">
        <f t="shared" si="103"/>
        <v>-41838.589999999997</v>
      </c>
      <c r="AW118" s="187">
        <f t="shared" si="103"/>
        <v>-34642.89</v>
      </c>
      <c r="AX118" s="187">
        <f t="shared" si="103"/>
        <v>-45406.020000000004</v>
      </c>
      <c r="AY118" s="187">
        <f t="shared" si="103"/>
        <v>-41163.020000000004</v>
      </c>
      <c r="AZ118" s="187">
        <f t="shared" si="103"/>
        <v>-33018.259999999995</v>
      </c>
      <c r="BA118" s="187">
        <f t="shared" si="103"/>
        <v>-33025.94</v>
      </c>
      <c r="BB118" s="188">
        <f t="shared" si="103"/>
        <v>-47361.38</v>
      </c>
      <c r="BD118" s="182" t="str">
        <f>$B118</f>
        <v>Departmental Profit (Loss)</v>
      </c>
      <c r="BE118" s="183"/>
      <c r="BF118" s="184"/>
      <c r="BG118" s="185">
        <f t="shared" si="73"/>
        <v>-557490.02</v>
      </c>
      <c r="BH118" s="185">
        <f t="shared" si="74"/>
        <v>-126731</v>
      </c>
      <c r="BI118" s="186">
        <f>BI7-BI18</f>
        <v>-45439</v>
      </c>
      <c r="BJ118" s="187">
        <f t="shared" ref="BJ118:BT118" si="104">BJ7-BJ18</f>
        <v>-40440</v>
      </c>
      <c r="BK118" s="187">
        <f t="shared" si="104"/>
        <v>-40852</v>
      </c>
      <c r="BL118" s="187">
        <f t="shared" si="104"/>
        <v>-41695</v>
      </c>
      <c r="BM118" s="187">
        <f t="shared" si="104"/>
        <v>-59778</v>
      </c>
      <c r="BN118" s="187">
        <f t="shared" si="104"/>
        <v>-40732</v>
      </c>
      <c r="BO118" s="187">
        <f t="shared" si="104"/>
        <v>-49907</v>
      </c>
      <c r="BP118" s="187">
        <f t="shared" si="104"/>
        <v>-48844</v>
      </c>
      <c r="BQ118" s="187">
        <f t="shared" si="104"/>
        <v>-46216</v>
      </c>
      <c r="BR118" s="187">
        <f t="shared" si="104"/>
        <v>-50182</v>
      </c>
      <c r="BS118" s="187">
        <f t="shared" si="104"/>
        <v>-44035.33</v>
      </c>
      <c r="BT118" s="188">
        <f t="shared" si="104"/>
        <v>-49369.69</v>
      </c>
      <c r="BV118" s="182" t="str">
        <f>$B118</f>
        <v>Departmental Profit (Loss)</v>
      </c>
      <c r="BW118" s="183"/>
      <c r="BX118" s="184"/>
      <c r="BY118" s="185">
        <f t="shared" ref="BY118" si="105">SUM(BZ118:CC118)</f>
        <v>-96688.459999999992</v>
      </c>
      <c r="BZ118" s="186">
        <f t="shared" si="75"/>
        <v>-96688.459999999992</v>
      </c>
      <c r="CA118" s="187">
        <f t="shared" si="76"/>
        <v>0</v>
      </c>
      <c r="CB118" s="187">
        <f t="shared" si="77"/>
        <v>0</v>
      </c>
      <c r="CC118" s="187">
        <f t="shared" si="78"/>
        <v>0</v>
      </c>
      <c r="CD118" s="185">
        <f t="shared" ref="CD118" si="106">SUM(CE118:CH118)</f>
        <v>-656677.48457976</v>
      </c>
      <c r="CE118" s="186">
        <f t="shared" si="79"/>
        <v>-184632.72941124</v>
      </c>
      <c r="CF118" s="187">
        <f t="shared" si="80"/>
        <v>-161958.25172284001</v>
      </c>
      <c r="CG118" s="187">
        <f t="shared" si="81"/>
        <v>-158158.25172284001</v>
      </c>
      <c r="CH118" s="187">
        <f t="shared" si="82"/>
        <v>-151928.25172284001</v>
      </c>
      <c r="CI118" s="185">
        <f t="shared" ref="CI118" si="107">SUM(CJ118:CM118)</f>
        <v>-473567.46580000001</v>
      </c>
      <c r="CJ118" s="186">
        <f t="shared" si="83"/>
        <v>-108328.71765066666</v>
      </c>
      <c r="CK118" s="187">
        <f t="shared" si="84"/>
        <v>-130621.23814933334</v>
      </c>
      <c r="CL118" s="187">
        <f t="shared" si="85"/>
        <v>-121211.93000000001</v>
      </c>
      <c r="CM118" s="188">
        <f t="shared" si="86"/>
        <v>-113405.57999999999</v>
      </c>
      <c r="CO118" s="182" t="str">
        <f>$B118</f>
        <v>Departmental Profit (Loss)</v>
      </c>
      <c r="CP118" s="183"/>
      <c r="CQ118" s="184"/>
      <c r="CR118" s="185">
        <f t="shared" si="66"/>
        <v>559989.02457976004</v>
      </c>
      <c r="CS118" s="185">
        <f t="shared" si="66"/>
        <v>87944.269411240006</v>
      </c>
      <c r="CT118" s="186">
        <f t="shared" si="66"/>
        <v>18941.468381480001</v>
      </c>
      <c r="CU118" s="187">
        <f t="shared" si="66"/>
        <v>36795.834722280008</v>
      </c>
      <c r="CV118" s="187">
        <f t="shared" si="66"/>
        <v>32206.966307480005</v>
      </c>
      <c r="CW118" s="187">
        <f t="shared" si="66"/>
        <v>64652.750574279999</v>
      </c>
      <c r="CX118" s="187">
        <f t="shared" si="66"/>
        <v>48002.750574279999</v>
      </c>
      <c r="CY118" s="187">
        <f t="shared" si="66"/>
        <v>49302.750574279999</v>
      </c>
      <c r="CZ118" s="187">
        <f t="shared" si="100"/>
        <v>52402.750574279999</v>
      </c>
      <c r="DA118" s="187">
        <f t="shared" si="100"/>
        <v>55102.750574279999</v>
      </c>
      <c r="DB118" s="187">
        <f t="shared" si="100"/>
        <v>50652.750574279999</v>
      </c>
      <c r="DC118" s="187">
        <f t="shared" si="100"/>
        <v>51922.750574279999</v>
      </c>
      <c r="DD118" s="187">
        <f t="shared" si="100"/>
        <v>48852.750574279999</v>
      </c>
      <c r="DE118" s="188">
        <f t="shared" si="100"/>
        <v>51152.750574279999</v>
      </c>
      <c r="DG118" s="182" t="str">
        <f>$B118</f>
        <v>Departmental Profit (Loss)</v>
      </c>
      <c r="DH118" s="183"/>
      <c r="DI118" s="184"/>
      <c r="DJ118" s="189">
        <f t="shared" si="99"/>
        <v>1.8527611159656621</v>
      </c>
      <c r="DK118" s="189">
        <f t="shared" si="99"/>
        <v>1.4763200419106526</v>
      </c>
      <c r="DL118" s="190">
        <f t="shared" si="99"/>
        <v>1.3394743239299185</v>
      </c>
      <c r="DM118" s="191">
        <f t="shared" si="99"/>
        <v>1.555183947399807</v>
      </c>
      <c r="DN118" s="191">
        <f t="shared" si="99"/>
        <v>1.5148219574326425</v>
      </c>
      <c r="DO118" s="191">
        <f t="shared" si="99"/>
        <v>2</v>
      </c>
      <c r="DP118" s="191">
        <f t="shared" si="99"/>
        <v>2</v>
      </c>
      <c r="DQ118" s="191">
        <f t="shared" si="99"/>
        <v>2</v>
      </c>
      <c r="DR118" s="191">
        <f t="shared" si="99"/>
        <v>2</v>
      </c>
      <c r="DS118" s="191">
        <f t="shared" si="99"/>
        <v>2</v>
      </c>
      <c r="DT118" s="191">
        <f t="shared" si="99"/>
        <v>2</v>
      </c>
      <c r="DU118" s="191">
        <f t="shared" si="99"/>
        <v>2</v>
      </c>
      <c r="DV118" s="191">
        <f t="shared" si="99"/>
        <v>2</v>
      </c>
      <c r="DW118" s="192">
        <f t="shared" si="99"/>
        <v>2</v>
      </c>
    </row>
    <row r="119" spans="1:131" s="162" customFormat="1" ht="18" customHeight="1" x14ac:dyDescent="0.15">
      <c r="A119" s="161"/>
      <c r="C119" s="163"/>
      <c r="S119" s="161"/>
      <c r="U119" s="163"/>
      <c r="AK119" s="161"/>
      <c r="AM119" s="163"/>
      <c r="BC119" s="161"/>
      <c r="BE119" s="163"/>
      <c r="BU119" s="161"/>
      <c r="BW119" s="163"/>
      <c r="CN119" s="161"/>
      <c r="CP119" s="163"/>
      <c r="DF119" s="161"/>
      <c r="DH119" s="163"/>
      <c r="DY119" s="180"/>
      <c r="DZ119" s="180"/>
      <c r="EA119" s="180"/>
    </row>
    <row r="120" spans="1:131" s="162" customFormat="1" ht="18" customHeight="1" x14ac:dyDescent="0.15">
      <c r="A120" s="161"/>
      <c r="C120" s="163"/>
      <c r="S120" s="161"/>
      <c r="U120" s="163"/>
      <c r="AK120" s="161"/>
      <c r="AM120" s="163"/>
      <c r="BC120" s="161"/>
      <c r="BE120" s="163"/>
      <c r="BU120" s="161"/>
      <c r="BW120" s="163"/>
      <c r="CN120" s="161"/>
      <c r="CP120" s="163"/>
      <c r="DF120" s="161"/>
      <c r="DH120" s="163"/>
      <c r="DY120" s="180"/>
      <c r="DZ120" s="180"/>
      <c r="EA120" s="180"/>
    </row>
    <row r="121" spans="1:131" s="162" customFormat="1" ht="18" customHeight="1" x14ac:dyDescent="0.15">
      <c r="A121" s="161"/>
      <c r="C121" s="163"/>
      <c r="S121" s="161"/>
      <c r="U121" s="163"/>
      <c r="AK121" s="161"/>
      <c r="AM121" s="163"/>
      <c r="BC121" s="161"/>
      <c r="BE121" s="163"/>
      <c r="BU121" s="161"/>
      <c r="BW121" s="163"/>
      <c r="CN121" s="161"/>
      <c r="CP121" s="163"/>
      <c r="DF121" s="161"/>
      <c r="DH121" s="163"/>
      <c r="DY121" s="180"/>
      <c r="DZ121" s="180"/>
      <c r="EA121" s="180"/>
    </row>
    <row r="122" spans="1:131" s="162" customFormat="1" ht="18" customHeight="1" x14ac:dyDescent="0.15">
      <c r="A122" s="161"/>
      <c r="C122" s="163"/>
      <c r="S122" s="161"/>
      <c r="U122" s="163"/>
      <c r="AK122" s="161"/>
      <c r="AM122" s="163"/>
      <c r="BC122" s="161"/>
      <c r="BE122" s="163"/>
      <c r="BU122" s="161"/>
      <c r="BW122" s="163"/>
      <c r="CN122" s="161"/>
      <c r="CP122" s="163"/>
      <c r="DF122" s="161"/>
      <c r="DH122" s="163"/>
      <c r="DY122" s="180"/>
      <c r="DZ122" s="180"/>
      <c r="EA122" s="180"/>
    </row>
    <row r="123" spans="1:131" s="162" customFormat="1" ht="18" customHeight="1" x14ac:dyDescent="0.15">
      <c r="A123" s="161"/>
      <c r="C123" s="163"/>
      <c r="S123" s="161"/>
      <c r="U123" s="163"/>
      <c r="AK123" s="161"/>
      <c r="AM123" s="163"/>
      <c r="BC123" s="161"/>
      <c r="BE123" s="163"/>
      <c r="BU123" s="161"/>
      <c r="BW123" s="163"/>
      <c r="CN123" s="161"/>
      <c r="CP123" s="163"/>
      <c r="DF123" s="161"/>
      <c r="DH123" s="163"/>
      <c r="DY123" s="180"/>
      <c r="DZ123" s="180"/>
      <c r="EA123" s="180"/>
    </row>
    <row r="124" spans="1:131" s="162" customFormat="1" ht="18" customHeight="1" x14ac:dyDescent="0.15">
      <c r="A124" s="161"/>
      <c r="C124" s="163"/>
      <c r="S124" s="161"/>
      <c r="U124" s="163"/>
      <c r="AK124" s="161"/>
      <c r="AM124" s="163"/>
      <c r="BC124" s="161"/>
      <c r="BE124" s="163"/>
      <c r="BU124" s="161"/>
      <c r="BW124" s="163"/>
      <c r="CN124" s="161"/>
      <c r="CP124" s="163"/>
      <c r="DF124" s="161"/>
      <c r="DH124" s="163"/>
      <c r="DY124" s="180"/>
      <c r="DZ124" s="180"/>
      <c r="EA124" s="180"/>
    </row>
    <row r="125" spans="1:131" s="162" customFormat="1" ht="18" customHeight="1" x14ac:dyDescent="0.15">
      <c r="A125" s="161"/>
      <c r="C125" s="163"/>
      <c r="S125" s="161"/>
      <c r="U125" s="163"/>
      <c r="AK125" s="161"/>
      <c r="AM125" s="163"/>
      <c r="BC125" s="161"/>
      <c r="BE125" s="163"/>
      <c r="BU125" s="161"/>
      <c r="BW125" s="163"/>
      <c r="CN125" s="161"/>
      <c r="CP125" s="163"/>
      <c r="DF125" s="161"/>
      <c r="DH125" s="163"/>
      <c r="DY125" s="180"/>
      <c r="DZ125" s="180"/>
      <c r="EA125" s="180"/>
    </row>
    <row r="126" spans="1:131" s="162" customFormat="1" ht="18" customHeight="1" x14ac:dyDescent="0.15">
      <c r="A126" s="161"/>
      <c r="C126" s="163"/>
      <c r="S126" s="161"/>
      <c r="U126" s="163"/>
      <c r="AK126" s="161"/>
      <c r="AM126" s="163"/>
      <c r="BC126" s="161"/>
      <c r="BE126" s="163"/>
      <c r="BU126" s="161"/>
      <c r="BW126" s="163"/>
      <c r="CN126" s="161"/>
      <c r="CP126" s="163"/>
      <c r="DF126" s="161"/>
      <c r="DH126" s="163"/>
      <c r="DY126" s="180"/>
      <c r="DZ126" s="180"/>
      <c r="EA126" s="180"/>
    </row>
    <row r="127" spans="1:131" s="162" customFormat="1" ht="18" customHeight="1" x14ac:dyDescent="0.15">
      <c r="A127" s="161"/>
      <c r="C127" s="163"/>
      <c r="S127" s="161"/>
      <c r="U127" s="163"/>
      <c r="AK127" s="161"/>
      <c r="AM127" s="163"/>
      <c r="BC127" s="161"/>
      <c r="BE127" s="163"/>
      <c r="BU127" s="161"/>
      <c r="BW127" s="163"/>
      <c r="CN127" s="161"/>
      <c r="CP127" s="163"/>
      <c r="DF127" s="161"/>
      <c r="DH127" s="163"/>
      <c r="DY127" s="180"/>
      <c r="DZ127" s="180"/>
      <c r="EA127" s="180"/>
    </row>
    <row r="128" spans="1:131" s="162" customFormat="1" ht="18" customHeight="1" x14ac:dyDescent="0.15">
      <c r="A128" s="161"/>
      <c r="C128" s="163"/>
      <c r="S128" s="161"/>
      <c r="U128" s="163"/>
      <c r="AK128" s="161"/>
      <c r="AM128" s="163"/>
      <c r="BC128" s="161"/>
      <c r="BE128" s="163"/>
      <c r="BU128" s="161"/>
      <c r="BW128" s="163"/>
      <c r="CN128" s="161"/>
      <c r="CP128" s="163"/>
      <c r="DF128" s="161"/>
      <c r="DH128" s="163"/>
      <c r="DY128" s="180"/>
      <c r="DZ128" s="180"/>
      <c r="EA128" s="180"/>
    </row>
    <row r="129" spans="1:131" s="162" customFormat="1" ht="18" customHeight="1" x14ac:dyDescent="0.15">
      <c r="A129" s="161"/>
      <c r="C129" s="163"/>
      <c r="S129" s="161"/>
      <c r="U129" s="163"/>
      <c r="AK129" s="161"/>
      <c r="AM129" s="163"/>
      <c r="BC129" s="161"/>
      <c r="BE129" s="163"/>
      <c r="BU129" s="161"/>
      <c r="BW129" s="163"/>
      <c r="CN129" s="161"/>
      <c r="CP129" s="163"/>
      <c r="DF129" s="161"/>
      <c r="DH129" s="163"/>
      <c r="DY129" s="180"/>
      <c r="DZ129" s="180"/>
      <c r="EA129" s="180"/>
    </row>
    <row r="130" spans="1:131" s="162" customFormat="1" ht="18" customHeight="1" x14ac:dyDescent="0.15">
      <c r="A130" s="161"/>
      <c r="C130" s="163"/>
      <c r="S130" s="161"/>
      <c r="U130" s="163"/>
      <c r="AK130" s="161"/>
      <c r="AM130" s="163"/>
      <c r="BC130" s="161"/>
      <c r="BE130" s="163"/>
      <c r="BU130" s="161"/>
      <c r="BW130" s="163"/>
      <c r="CN130" s="161"/>
      <c r="CP130" s="163"/>
      <c r="DF130" s="161"/>
      <c r="DH130" s="163"/>
      <c r="DY130" s="180"/>
      <c r="DZ130" s="180"/>
      <c r="EA130" s="180"/>
    </row>
    <row r="131" spans="1:131" s="162" customFormat="1" ht="18" customHeight="1" x14ac:dyDescent="0.15">
      <c r="A131" s="161"/>
      <c r="C131" s="163"/>
      <c r="S131" s="161"/>
      <c r="U131" s="163"/>
      <c r="AK131" s="161"/>
      <c r="AM131" s="163"/>
      <c r="BC131" s="161"/>
      <c r="BE131" s="163"/>
      <c r="BU131" s="161"/>
      <c r="BW131" s="163"/>
      <c r="CN131" s="161"/>
      <c r="CP131" s="163"/>
      <c r="DF131" s="161"/>
      <c r="DH131" s="163"/>
      <c r="DY131" s="180"/>
      <c r="DZ131" s="180"/>
      <c r="EA131" s="180"/>
    </row>
    <row r="132" spans="1:131" s="162" customFormat="1" ht="18" customHeight="1" x14ac:dyDescent="0.15">
      <c r="A132" s="161"/>
      <c r="C132" s="163"/>
      <c r="S132" s="161"/>
      <c r="U132" s="163"/>
      <c r="AK132" s="161"/>
      <c r="AM132" s="163"/>
      <c r="BC132" s="161"/>
      <c r="BE132" s="163"/>
      <c r="BU132" s="161"/>
      <c r="BW132" s="163"/>
      <c r="CN132" s="161"/>
      <c r="CP132" s="163"/>
      <c r="DF132" s="161"/>
      <c r="DH132" s="163"/>
      <c r="DY132" s="180"/>
      <c r="DZ132" s="180"/>
      <c r="EA132" s="180"/>
    </row>
    <row r="133" spans="1:131" s="162" customFormat="1" ht="18" customHeight="1" x14ac:dyDescent="0.15">
      <c r="A133" s="161"/>
      <c r="C133" s="163"/>
      <c r="S133" s="161"/>
      <c r="U133" s="163"/>
      <c r="AK133" s="161"/>
      <c r="AM133" s="163"/>
      <c r="BC133" s="161"/>
      <c r="BE133" s="163"/>
      <c r="BU133" s="161"/>
      <c r="BW133" s="163"/>
      <c r="CN133" s="161"/>
      <c r="CP133" s="163"/>
      <c r="DF133" s="161"/>
      <c r="DH133" s="163"/>
      <c r="DY133" s="180"/>
      <c r="DZ133" s="180"/>
      <c r="EA133" s="180"/>
    </row>
    <row r="134" spans="1:131" s="162" customFormat="1" ht="18" customHeight="1" x14ac:dyDescent="0.15">
      <c r="A134" s="161"/>
      <c r="C134" s="163"/>
      <c r="S134" s="161"/>
      <c r="U134" s="163"/>
      <c r="AK134" s="161"/>
      <c r="AM134" s="163"/>
      <c r="BC134" s="161"/>
      <c r="BE134" s="163"/>
      <c r="BU134" s="161"/>
      <c r="BW134" s="163"/>
      <c r="CN134" s="161"/>
      <c r="CP134" s="163"/>
      <c r="DF134" s="161"/>
      <c r="DH134" s="163"/>
      <c r="DY134" s="180"/>
      <c r="DZ134" s="180"/>
      <c r="EA134" s="180"/>
    </row>
    <row r="135" spans="1:131" s="162" customFormat="1" ht="18" customHeight="1" x14ac:dyDescent="0.15">
      <c r="A135" s="161"/>
      <c r="C135" s="163"/>
      <c r="S135" s="161"/>
      <c r="U135" s="163"/>
      <c r="AK135" s="161"/>
      <c r="AM135" s="163"/>
      <c r="BC135" s="161"/>
      <c r="BE135" s="163"/>
      <c r="BU135" s="161"/>
      <c r="BW135" s="163"/>
      <c r="CN135" s="161"/>
      <c r="CP135" s="163"/>
      <c r="DF135" s="161"/>
      <c r="DH135" s="163"/>
      <c r="DY135" s="180"/>
      <c r="DZ135" s="180"/>
      <c r="EA135" s="180"/>
    </row>
    <row r="136" spans="1:131" s="162" customFormat="1" ht="18" customHeight="1" x14ac:dyDescent="0.15">
      <c r="A136" s="161"/>
      <c r="C136" s="163"/>
      <c r="S136" s="161"/>
      <c r="U136" s="163"/>
      <c r="AK136" s="161"/>
      <c r="AM136" s="163"/>
      <c r="BC136" s="161"/>
      <c r="BE136" s="163"/>
      <c r="BU136" s="161"/>
      <c r="BW136" s="163"/>
      <c r="CN136" s="161"/>
      <c r="CP136" s="163"/>
      <c r="DF136" s="161"/>
      <c r="DH136" s="163"/>
      <c r="DY136" s="180"/>
      <c r="DZ136" s="180"/>
      <c r="EA136" s="180"/>
    </row>
    <row r="137" spans="1:131" s="162" customFormat="1" ht="18" customHeight="1" x14ac:dyDescent="0.15">
      <c r="A137" s="161"/>
      <c r="C137" s="163"/>
      <c r="S137" s="161"/>
      <c r="U137" s="163"/>
      <c r="AK137" s="161"/>
      <c r="AM137" s="163"/>
      <c r="BC137" s="161"/>
      <c r="BE137" s="163"/>
      <c r="BU137" s="161"/>
      <c r="BW137" s="163"/>
      <c r="CN137" s="161"/>
      <c r="CP137" s="163"/>
      <c r="DF137" s="161"/>
      <c r="DH137" s="163"/>
      <c r="DY137" s="180"/>
      <c r="DZ137" s="180"/>
      <c r="EA137" s="180"/>
    </row>
    <row r="138" spans="1:131" s="162" customFormat="1" ht="18" customHeight="1" x14ac:dyDescent="0.15">
      <c r="A138" s="161"/>
      <c r="C138" s="163"/>
      <c r="S138" s="161"/>
      <c r="U138" s="163"/>
      <c r="AK138" s="161"/>
      <c r="AM138" s="163"/>
      <c r="BC138" s="161"/>
      <c r="BE138" s="163"/>
      <c r="BU138" s="161"/>
      <c r="BW138" s="163"/>
      <c r="CN138" s="161"/>
      <c r="CP138" s="163"/>
      <c r="DF138" s="161"/>
      <c r="DH138" s="163"/>
      <c r="DY138" s="180"/>
      <c r="DZ138" s="180"/>
      <c r="EA138" s="180"/>
    </row>
    <row r="139" spans="1:131" s="162" customFormat="1" ht="18" customHeight="1" x14ac:dyDescent="0.15">
      <c r="A139" s="161"/>
      <c r="C139" s="163"/>
      <c r="S139" s="161"/>
      <c r="U139" s="163"/>
      <c r="AK139" s="161"/>
      <c r="AM139" s="163"/>
      <c r="BC139" s="161"/>
      <c r="BE139" s="163"/>
      <c r="BU139" s="161"/>
      <c r="BW139" s="163"/>
      <c r="CN139" s="161"/>
      <c r="CP139" s="163"/>
      <c r="DF139" s="161"/>
      <c r="DH139" s="163"/>
      <c r="DY139" s="180"/>
      <c r="DZ139" s="180"/>
      <c r="EA139" s="180"/>
    </row>
    <row r="140" spans="1:131" s="162" customFormat="1" ht="18" customHeight="1" x14ac:dyDescent="0.15">
      <c r="A140" s="161"/>
      <c r="C140" s="163"/>
      <c r="S140" s="161"/>
      <c r="U140" s="163"/>
      <c r="AK140" s="161"/>
      <c r="AM140" s="163"/>
      <c r="BC140" s="161"/>
      <c r="BE140" s="163"/>
      <c r="BU140" s="161"/>
      <c r="BW140" s="163"/>
      <c r="CN140" s="161"/>
      <c r="CP140" s="163"/>
      <c r="DF140" s="161"/>
      <c r="DH140" s="163"/>
      <c r="DY140" s="180"/>
      <c r="DZ140" s="180"/>
      <c r="EA140" s="180"/>
    </row>
    <row r="141" spans="1:131" s="162" customFormat="1" ht="18" customHeight="1" x14ac:dyDescent="0.15">
      <c r="A141" s="161"/>
      <c r="C141" s="163"/>
      <c r="S141" s="161"/>
      <c r="U141" s="163"/>
      <c r="AK141" s="161"/>
      <c r="AM141" s="163"/>
      <c r="BC141" s="161"/>
      <c r="BE141" s="163"/>
      <c r="BU141" s="161"/>
      <c r="BW141" s="163"/>
      <c r="CN141" s="161"/>
      <c r="CP141" s="163"/>
      <c r="DF141" s="161"/>
      <c r="DH141" s="163"/>
      <c r="DY141" s="180"/>
      <c r="DZ141" s="180"/>
      <c r="EA141" s="180"/>
    </row>
    <row r="142" spans="1:131" s="162" customFormat="1" ht="18" customHeight="1" x14ac:dyDescent="0.15">
      <c r="A142" s="161"/>
      <c r="C142" s="163"/>
      <c r="S142" s="161"/>
      <c r="U142" s="163"/>
      <c r="AK142" s="161"/>
      <c r="AM142" s="163"/>
      <c r="BC142" s="161"/>
      <c r="BE142" s="163"/>
      <c r="BU142" s="161"/>
      <c r="BW142" s="163"/>
      <c r="CN142" s="161"/>
      <c r="CP142" s="163"/>
      <c r="DF142" s="161"/>
      <c r="DH142" s="163"/>
      <c r="DY142" s="180"/>
      <c r="DZ142" s="180"/>
      <c r="EA142" s="180"/>
    </row>
    <row r="143" spans="1:131" s="162" customFormat="1" ht="18" customHeight="1" x14ac:dyDescent="0.15">
      <c r="A143" s="161"/>
      <c r="C143" s="163"/>
      <c r="S143" s="161"/>
      <c r="U143" s="163"/>
      <c r="AK143" s="161"/>
      <c r="AM143" s="163"/>
      <c r="BC143" s="161"/>
      <c r="BE143" s="163"/>
      <c r="BU143" s="161"/>
      <c r="BW143" s="163"/>
      <c r="CN143" s="161"/>
      <c r="CP143" s="163"/>
      <c r="DF143" s="161"/>
      <c r="DH143" s="163"/>
      <c r="DY143" s="180"/>
      <c r="DZ143" s="180"/>
      <c r="EA143" s="180"/>
    </row>
    <row r="144" spans="1:131" s="162" customFormat="1" ht="18" customHeight="1" x14ac:dyDescent="0.15">
      <c r="A144" s="161"/>
      <c r="C144" s="163"/>
      <c r="S144" s="161"/>
      <c r="U144" s="163"/>
      <c r="AK144" s="161"/>
      <c r="AM144" s="163"/>
      <c r="BC144" s="161"/>
      <c r="BE144" s="163"/>
      <c r="BU144" s="161"/>
      <c r="BW144" s="163"/>
      <c r="CN144" s="161"/>
      <c r="CP144" s="163"/>
      <c r="DF144" s="161"/>
      <c r="DH144" s="163"/>
      <c r="DY144" s="180"/>
      <c r="DZ144" s="180"/>
      <c r="EA144" s="180"/>
    </row>
    <row r="145" spans="1:131" s="162" customFormat="1" ht="18" customHeight="1" x14ac:dyDescent="0.15">
      <c r="A145" s="161"/>
      <c r="C145" s="163"/>
      <c r="S145" s="161"/>
      <c r="U145" s="163"/>
      <c r="AK145" s="161"/>
      <c r="AM145" s="163"/>
      <c r="BC145" s="161"/>
      <c r="BE145" s="163"/>
      <c r="BU145" s="161"/>
      <c r="BW145" s="163"/>
      <c r="CN145" s="161"/>
      <c r="CP145" s="163"/>
      <c r="DF145" s="161"/>
      <c r="DH145" s="163"/>
      <c r="DY145" s="180"/>
      <c r="DZ145" s="180"/>
      <c r="EA145" s="180"/>
    </row>
    <row r="146" spans="1:131" s="162" customFormat="1" ht="18" customHeight="1" x14ac:dyDescent="0.15">
      <c r="A146" s="161"/>
      <c r="C146" s="163"/>
      <c r="S146" s="161"/>
      <c r="U146" s="163"/>
      <c r="AK146" s="161"/>
      <c r="AM146" s="163"/>
      <c r="BC146" s="161"/>
      <c r="BE146" s="163"/>
      <c r="BU146" s="161"/>
      <c r="BW146" s="163"/>
      <c r="CN146" s="161"/>
      <c r="CP146" s="163"/>
      <c r="DF146" s="161"/>
      <c r="DH146" s="163"/>
      <c r="DY146" s="180"/>
      <c r="DZ146" s="180"/>
      <c r="EA146" s="180"/>
    </row>
    <row r="147" spans="1:131" s="162" customFormat="1" ht="18" customHeight="1" x14ac:dyDescent="0.15">
      <c r="A147" s="161"/>
      <c r="C147" s="163"/>
      <c r="S147" s="161"/>
      <c r="U147" s="163"/>
      <c r="AK147" s="161"/>
      <c r="AM147" s="163"/>
      <c r="BC147" s="161"/>
      <c r="BE147" s="163"/>
      <c r="BU147" s="161"/>
      <c r="BW147" s="163"/>
      <c r="CN147" s="161"/>
      <c r="CP147" s="163"/>
      <c r="DF147" s="161"/>
      <c r="DH147" s="163"/>
      <c r="DY147" s="180"/>
      <c r="DZ147" s="180"/>
      <c r="EA147" s="180"/>
    </row>
    <row r="148" spans="1:131" s="162" customFormat="1" ht="18" customHeight="1" x14ac:dyDescent="0.15">
      <c r="A148" s="161"/>
      <c r="C148" s="163"/>
      <c r="S148" s="161"/>
      <c r="U148" s="163"/>
      <c r="AK148" s="161"/>
      <c r="AM148" s="163"/>
      <c r="BC148" s="161"/>
      <c r="BE148" s="163"/>
      <c r="BU148" s="161"/>
      <c r="BW148" s="163"/>
      <c r="CN148" s="161"/>
      <c r="CP148" s="163"/>
      <c r="DF148" s="161"/>
      <c r="DH148" s="163"/>
      <c r="DY148" s="180"/>
      <c r="DZ148" s="180"/>
      <c r="EA148" s="180"/>
    </row>
    <row r="149" spans="1:131" s="162" customFormat="1" ht="18" customHeight="1" x14ac:dyDescent="0.15">
      <c r="A149" s="161"/>
      <c r="C149" s="163"/>
      <c r="S149" s="161"/>
      <c r="U149" s="163"/>
      <c r="AK149" s="161"/>
      <c r="AM149" s="163"/>
      <c r="BC149" s="161"/>
      <c r="BE149" s="163"/>
      <c r="BU149" s="161"/>
      <c r="BW149" s="163"/>
      <c r="CN149" s="161"/>
      <c r="CP149" s="163"/>
      <c r="DF149" s="161"/>
      <c r="DH149" s="163"/>
      <c r="DY149" s="180"/>
      <c r="DZ149" s="180"/>
      <c r="EA149" s="180"/>
    </row>
    <row r="150" spans="1:131" s="162" customFormat="1" ht="18" customHeight="1" x14ac:dyDescent="0.15">
      <c r="A150" s="161"/>
      <c r="C150" s="163"/>
      <c r="S150" s="161"/>
      <c r="U150" s="163"/>
      <c r="AK150" s="161"/>
      <c r="AM150" s="163"/>
      <c r="BC150" s="161"/>
      <c r="BE150" s="163"/>
      <c r="BU150" s="161"/>
      <c r="BW150" s="163"/>
      <c r="CN150" s="161"/>
      <c r="CP150" s="163"/>
      <c r="DF150" s="161"/>
      <c r="DH150" s="163"/>
      <c r="DY150" s="180"/>
      <c r="DZ150" s="180"/>
      <c r="EA150" s="180"/>
    </row>
    <row r="151" spans="1:131" s="162" customFormat="1" ht="18" customHeight="1" x14ac:dyDescent="0.15">
      <c r="A151" s="161"/>
      <c r="C151" s="163"/>
      <c r="S151" s="161"/>
      <c r="U151" s="163"/>
      <c r="AK151" s="161"/>
      <c r="AM151" s="163"/>
      <c r="BC151" s="161"/>
      <c r="BE151" s="163"/>
      <c r="BU151" s="161"/>
      <c r="BW151" s="163"/>
      <c r="CN151" s="161"/>
      <c r="CP151" s="163"/>
      <c r="DF151" s="161"/>
      <c r="DH151" s="163"/>
      <c r="DY151" s="180"/>
      <c r="DZ151" s="180"/>
      <c r="EA151" s="180"/>
    </row>
    <row r="152" spans="1:131" s="162" customFormat="1" ht="18" customHeight="1" x14ac:dyDescent="0.15">
      <c r="A152" s="161"/>
      <c r="C152" s="163"/>
      <c r="S152" s="161"/>
      <c r="U152" s="163"/>
      <c r="AK152" s="161"/>
      <c r="AM152" s="163"/>
      <c r="BC152" s="161"/>
      <c r="BE152" s="163"/>
      <c r="BU152" s="161"/>
      <c r="BW152" s="163"/>
      <c r="CN152" s="161"/>
      <c r="CP152" s="163"/>
      <c r="DF152" s="161"/>
      <c r="DH152" s="163"/>
      <c r="DY152" s="180"/>
      <c r="DZ152" s="180"/>
      <c r="EA152" s="180"/>
    </row>
    <row r="153" spans="1:131" s="162" customFormat="1" ht="18" customHeight="1" x14ac:dyDescent="0.15">
      <c r="A153" s="161"/>
      <c r="C153" s="163"/>
      <c r="S153" s="161"/>
      <c r="U153" s="163"/>
      <c r="AK153" s="161"/>
      <c r="AM153" s="163"/>
      <c r="BC153" s="161"/>
      <c r="BE153" s="163"/>
      <c r="BU153" s="161"/>
      <c r="BW153" s="163"/>
      <c r="CN153" s="161"/>
      <c r="CP153" s="163"/>
      <c r="DF153" s="161"/>
      <c r="DH153" s="163"/>
      <c r="DY153" s="180"/>
      <c r="DZ153" s="180"/>
      <c r="EA153" s="180"/>
    </row>
    <row r="154" spans="1:131" s="162" customFormat="1" ht="18" customHeight="1" x14ac:dyDescent="0.15">
      <c r="A154" s="161"/>
      <c r="C154" s="163"/>
      <c r="S154" s="161"/>
      <c r="U154" s="163"/>
      <c r="AK154" s="161"/>
      <c r="AM154" s="163"/>
      <c r="BC154" s="161"/>
      <c r="BE154" s="163"/>
      <c r="BU154" s="161"/>
      <c r="BW154" s="163"/>
      <c r="CN154" s="161"/>
      <c r="CP154" s="163"/>
      <c r="DF154" s="161"/>
      <c r="DH154" s="163"/>
      <c r="DY154" s="180"/>
      <c r="DZ154" s="180"/>
      <c r="EA154" s="180"/>
    </row>
    <row r="155" spans="1:131" s="162" customFormat="1" ht="18" customHeight="1" x14ac:dyDescent="0.15">
      <c r="A155" s="161"/>
      <c r="C155" s="163"/>
      <c r="S155" s="161"/>
      <c r="U155" s="163"/>
      <c r="AK155" s="161"/>
      <c r="AM155" s="163"/>
      <c r="BC155" s="161"/>
      <c r="BE155" s="163"/>
      <c r="BU155" s="161"/>
      <c r="BW155" s="163"/>
      <c r="CN155" s="161"/>
      <c r="CP155" s="163"/>
      <c r="DF155" s="161"/>
      <c r="DH155" s="163"/>
      <c r="DY155" s="180"/>
      <c r="DZ155" s="180"/>
      <c r="EA155" s="180"/>
    </row>
    <row r="156" spans="1:131" s="162" customFormat="1" ht="18" customHeight="1" x14ac:dyDescent="0.15">
      <c r="A156" s="161"/>
      <c r="C156" s="163"/>
      <c r="S156" s="161"/>
      <c r="U156" s="163"/>
      <c r="AK156" s="161"/>
      <c r="AM156" s="163"/>
      <c r="BC156" s="161"/>
      <c r="BE156" s="163"/>
      <c r="BU156" s="161"/>
      <c r="BW156" s="163"/>
      <c r="CN156" s="161"/>
      <c r="CP156" s="163"/>
      <c r="DF156" s="161"/>
      <c r="DH156" s="163"/>
      <c r="DY156" s="180"/>
      <c r="DZ156" s="180"/>
      <c r="EA156" s="180"/>
    </row>
    <row r="157" spans="1:131" s="162" customFormat="1" ht="18" customHeight="1" x14ac:dyDescent="0.15">
      <c r="A157" s="161"/>
      <c r="C157" s="163"/>
      <c r="S157" s="161"/>
      <c r="U157" s="163"/>
      <c r="AK157" s="161"/>
      <c r="AM157" s="163"/>
      <c r="BC157" s="161"/>
      <c r="BE157" s="163"/>
      <c r="BU157" s="161"/>
      <c r="BW157" s="163"/>
      <c r="CN157" s="161"/>
      <c r="CP157" s="163"/>
      <c r="DF157" s="161"/>
      <c r="DH157" s="163"/>
      <c r="DY157" s="180"/>
      <c r="DZ157" s="180"/>
      <c r="EA157" s="180"/>
    </row>
    <row r="158" spans="1:131" s="162" customFormat="1" ht="18" customHeight="1" x14ac:dyDescent="0.15">
      <c r="A158" s="161"/>
      <c r="C158" s="163"/>
      <c r="S158" s="161"/>
      <c r="U158" s="163"/>
      <c r="AK158" s="161"/>
      <c r="AM158" s="163"/>
      <c r="BC158" s="161"/>
      <c r="BE158" s="163"/>
      <c r="BU158" s="161"/>
      <c r="BW158" s="163"/>
      <c r="CN158" s="161"/>
      <c r="CP158" s="163"/>
      <c r="DF158" s="161"/>
      <c r="DH158" s="163"/>
      <c r="DY158" s="180"/>
      <c r="DZ158" s="180"/>
      <c r="EA158" s="180"/>
    </row>
    <row r="159" spans="1:131" s="162" customFormat="1" ht="18" customHeight="1" x14ac:dyDescent="0.15">
      <c r="A159" s="161"/>
      <c r="C159" s="163"/>
      <c r="S159" s="161"/>
      <c r="U159" s="163"/>
      <c r="AK159" s="161"/>
      <c r="AM159" s="163"/>
      <c r="BC159" s="161"/>
      <c r="BE159" s="163"/>
      <c r="BU159" s="161"/>
      <c r="BW159" s="163"/>
      <c r="CN159" s="161"/>
      <c r="CP159" s="163"/>
      <c r="DF159" s="161"/>
      <c r="DH159" s="163"/>
      <c r="DY159" s="180"/>
      <c r="DZ159" s="180"/>
      <c r="EA159" s="180"/>
    </row>
    <row r="160" spans="1:131" s="162" customFormat="1" ht="18" customHeight="1" x14ac:dyDescent="0.15">
      <c r="A160" s="161"/>
      <c r="C160" s="163"/>
      <c r="S160" s="161"/>
      <c r="U160" s="163"/>
      <c r="AK160" s="161"/>
      <c r="AM160" s="163"/>
      <c r="BC160" s="161"/>
      <c r="BE160" s="163"/>
      <c r="BU160" s="161"/>
      <c r="BW160" s="163"/>
      <c r="CN160" s="161"/>
      <c r="CP160" s="163"/>
      <c r="DF160" s="161"/>
      <c r="DH160" s="163"/>
      <c r="DY160" s="180"/>
      <c r="DZ160" s="180"/>
      <c r="EA160" s="180"/>
    </row>
    <row r="161" spans="1:131" s="162" customFormat="1" ht="18" customHeight="1" x14ac:dyDescent="0.15">
      <c r="A161" s="161"/>
      <c r="C161" s="163"/>
      <c r="S161" s="161"/>
      <c r="U161" s="163"/>
      <c r="AK161" s="161"/>
      <c r="AM161" s="163"/>
      <c r="BC161" s="161"/>
      <c r="BE161" s="163"/>
      <c r="BU161" s="161"/>
      <c r="BW161" s="163"/>
      <c r="CN161" s="161"/>
      <c r="CP161" s="163"/>
      <c r="DF161" s="161"/>
      <c r="DH161" s="163"/>
      <c r="DY161" s="180"/>
      <c r="DZ161" s="180"/>
      <c r="EA161" s="180"/>
    </row>
    <row r="162" spans="1:131" s="162" customFormat="1" ht="18" customHeight="1" x14ac:dyDescent="0.15">
      <c r="A162" s="161"/>
      <c r="C162" s="163"/>
      <c r="S162" s="161"/>
      <c r="U162" s="163"/>
      <c r="AK162" s="161"/>
      <c r="AM162" s="163"/>
      <c r="BC162" s="161"/>
      <c r="BE162" s="163"/>
      <c r="BU162" s="161"/>
      <c r="BW162" s="163"/>
      <c r="CN162" s="161"/>
      <c r="CP162" s="163"/>
      <c r="DF162" s="161"/>
      <c r="DH162" s="163"/>
      <c r="DY162" s="180"/>
      <c r="DZ162" s="180"/>
      <c r="EA162" s="180"/>
    </row>
    <row r="163" spans="1:131" s="162" customFormat="1" ht="18" customHeight="1" x14ac:dyDescent="0.15">
      <c r="A163" s="161"/>
      <c r="C163" s="163"/>
      <c r="S163" s="161"/>
      <c r="U163" s="163"/>
      <c r="AK163" s="161"/>
      <c r="AM163" s="163"/>
      <c r="BC163" s="161"/>
      <c r="BE163" s="163"/>
      <c r="BU163" s="161"/>
      <c r="BW163" s="163"/>
      <c r="CN163" s="161"/>
      <c r="CP163" s="163"/>
      <c r="DF163" s="161"/>
      <c r="DH163" s="163"/>
      <c r="DY163" s="180"/>
      <c r="DZ163" s="180"/>
      <c r="EA163" s="180"/>
    </row>
    <row r="164" spans="1:131" s="162" customFormat="1" ht="18" customHeight="1" x14ac:dyDescent="0.15">
      <c r="A164" s="161"/>
      <c r="C164" s="163"/>
      <c r="S164" s="161"/>
      <c r="U164" s="163"/>
      <c r="AK164" s="161"/>
      <c r="AM164" s="163"/>
      <c r="BC164" s="161"/>
      <c r="BE164" s="163"/>
      <c r="BU164" s="161"/>
      <c r="BW164" s="163"/>
      <c r="CN164" s="161"/>
      <c r="CP164" s="163"/>
      <c r="DF164" s="161"/>
      <c r="DH164" s="163"/>
      <c r="DY164" s="180"/>
      <c r="DZ164" s="180"/>
      <c r="EA164" s="180"/>
    </row>
    <row r="165" spans="1:131" s="162" customFormat="1" ht="18" customHeight="1" x14ac:dyDescent="0.15">
      <c r="A165" s="161"/>
      <c r="C165" s="163"/>
      <c r="S165" s="161"/>
      <c r="U165" s="163"/>
      <c r="AK165" s="161"/>
      <c r="AM165" s="163"/>
      <c r="BC165" s="161"/>
      <c r="BE165" s="163"/>
      <c r="BU165" s="161"/>
      <c r="BW165" s="163"/>
      <c r="CN165" s="161"/>
      <c r="CP165" s="163"/>
      <c r="DF165" s="161"/>
      <c r="DH165" s="163"/>
      <c r="DY165" s="180"/>
      <c r="DZ165" s="180"/>
      <c r="EA165" s="180"/>
    </row>
    <row r="166" spans="1:131" s="162" customFormat="1" ht="18" customHeight="1" x14ac:dyDescent="0.15">
      <c r="A166" s="161"/>
      <c r="C166" s="163"/>
      <c r="S166" s="161"/>
      <c r="U166" s="163"/>
      <c r="AK166" s="161"/>
      <c r="AM166" s="163"/>
      <c r="BC166" s="161"/>
      <c r="BE166" s="163"/>
      <c r="BU166" s="161"/>
      <c r="BW166" s="163"/>
      <c r="CN166" s="161"/>
      <c r="CP166" s="163"/>
      <c r="DF166" s="161"/>
      <c r="DH166" s="163"/>
      <c r="DY166" s="180"/>
      <c r="DZ166" s="180"/>
      <c r="EA166" s="180"/>
    </row>
    <row r="167" spans="1:131" s="162" customFormat="1" ht="18" customHeight="1" x14ac:dyDescent="0.15">
      <c r="A167" s="161"/>
      <c r="C167" s="163"/>
      <c r="S167" s="161"/>
      <c r="U167" s="163"/>
      <c r="AK167" s="161"/>
      <c r="AM167" s="163"/>
      <c r="BC167" s="161"/>
      <c r="BE167" s="163"/>
      <c r="BU167" s="161"/>
      <c r="BW167" s="163"/>
      <c r="CN167" s="161"/>
      <c r="CP167" s="163"/>
      <c r="DF167" s="161"/>
      <c r="DH167" s="163"/>
      <c r="DY167" s="180"/>
      <c r="DZ167" s="180"/>
      <c r="EA167" s="180"/>
    </row>
    <row r="168" spans="1:131" s="162" customFormat="1" ht="18" customHeight="1" x14ac:dyDescent="0.15">
      <c r="A168" s="161"/>
      <c r="C168" s="163"/>
      <c r="S168" s="161"/>
      <c r="U168" s="163"/>
      <c r="AK168" s="161"/>
      <c r="AM168" s="163"/>
      <c r="BC168" s="161"/>
      <c r="BE168" s="163"/>
      <c r="BU168" s="161"/>
      <c r="BW168" s="163"/>
      <c r="CN168" s="161"/>
      <c r="CP168" s="163"/>
      <c r="DF168" s="161"/>
      <c r="DH168" s="163"/>
      <c r="DY168" s="180"/>
      <c r="DZ168" s="180"/>
      <c r="EA168" s="180"/>
    </row>
    <row r="169" spans="1:131" s="162" customFormat="1" ht="18" customHeight="1" x14ac:dyDescent="0.15">
      <c r="A169" s="161"/>
      <c r="C169" s="163"/>
      <c r="S169" s="161"/>
      <c r="U169" s="163"/>
      <c r="AK169" s="161"/>
      <c r="AM169" s="163"/>
      <c r="BC169" s="161"/>
      <c r="BE169" s="163"/>
      <c r="BU169" s="161"/>
      <c r="BW169" s="163"/>
      <c r="CN169" s="161"/>
      <c r="CP169" s="163"/>
      <c r="DF169" s="161"/>
      <c r="DH169" s="163"/>
      <c r="DY169" s="180"/>
      <c r="DZ169" s="180"/>
      <c r="EA169" s="180"/>
    </row>
    <row r="170" spans="1:131" s="162" customFormat="1" ht="18" customHeight="1" x14ac:dyDescent="0.15">
      <c r="A170" s="161"/>
      <c r="C170" s="163"/>
      <c r="S170" s="161"/>
      <c r="U170" s="163"/>
      <c r="AK170" s="161"/>
      <c r="AM170" s="163"/>
      <c r="BC170" s="161"/>
      <c r="BE170" s="163"/>
      <c r="BU170" s="161"/>
      <c r="BW170" s="163"/>
      <c r="CN170" s="161"/>
      <c r="CP170" s="163"/>
      <c r="DF170" s="161"/>
      <c r="DH170" s="163"/>
      <c r="DY170" s="180"/>
      <c r="DZ170" s="180"/>
      <c r="EA170" s="180"/>
    </row>
    <row r="171" spans="1:131" s="162" customFormat="1" ht="18" customHeight="1" x14ac:dyDescent="0.15">
      <c r="A171" s="161"/>
      <c r="C171" s="163"/>
      <c r="S171" s="161"/>
      <c r="U171" s="163"/>
      <c r="AK171" s="161"/>
      <c r="AM171" s="163"/>
      <c r="BC171" s="161"/>
      <c r="BE171" s="163"/>
      <c r="BU171" s="161"/>
      <c r="BW171" s="163"/>
      <c r="CN171" s="161"/>
      <c r="CP171" s="163"/>
      <c r="DF171" s="161"/>
      <c r="DH171" s="163"/>
      <c r="DY171" s="180"/>
      <c r="DZ171" s="180"/>
      <c r="EA171" s="180"/>
    </row>
    <row r="172" spans="1:131" s="162" customFormat="1" ht="18" customHeight="1" x14ac:dyDescent="0.15">
      <c r="A172" s="161"/>
      <c r="C172" s="163"/>
      <c r="S172" s="161"/>
      <c r="U172" s="163"/>
      <c r="AK172" s="161"/>
      <c r="AM172" s="163"/>
      <c r="BC172" s="161"/>
      <c r="BE172" s="163"/>
      <c r="BU172" s="161"/>
      <c r="BW172" s="163"/>
      <c r="CN172" s="161"/>
      <c r="CP172" s="163"/>
      <c r="DF172" s="161"/>
      <c r="DH172" s="163"/>
      <c r="DY172" s="180"/>
      <c r="DZ172" s="180"/>
      <c r="EA172" s="180"/>
    </row>
    <row r="173" spans="1:131" s="162" customFormat="1" ht="18" customHeight="1" x14ac:dyDescent="0.15">
      <c r="A173" s="161"/>
      <c r="C173" s="163"/>
      <c r="S173" s="161"/>
      <c r="U173" s="163"/>
      <c r="AK173" s="161"/>
      <c r="AM173" s="163"/>
      <c r="BC173" s="161"/>
      <c r="BE173" s="163"/>
      <c r="BU173" s="161"/>
      <c r="BW173" s="163"/>
      <c r="CN173" s="161"/>
      <c r="CP173" s="163"/>
      <c r="DF173" s="161"/>
      <c r="DH173" s="163"/>
      <c r="DY173" s="180"/>
      <c r="DZ173" s="180"/>
      <c r="EA173" s="180"/>
    </row>
    <row r="174" spans="1:131" s="162" customFormat="1" ht="18" customHeight="1" x14ac:dyDescent="0.15">
      <c r="A174" s="161"/>
      <c r="C174" s="163"/>
      <c r="S174" s="161"/>
      <c r="U174" s="163"/>
      <c r="AK174" s="161"/>
      <c r="AM174" s="163"/>
      <c r="BC174" s="161"/>
      <c r="BE174" s="163"/>
      <c r="BU174" s="161"/>
      <c r="BW174" s="163"/>
      <c r="CN174" s="161"/>
      <c r="CP174" s="163"/>
      <c r="DF174" s="161"/>
      <c r="DH174" s="163"/>
      <c r="DY174" s="180"/>
      <c r="DZ174" s="180"/>
      <c r="EA174" s="180"/>
    </row>
    <row r="175" spans="1:131" s="162" customFormat="1" ht="18" customHeight="1" x14ac:dyDescent="0.15">
      <c r="A175" s="161"/>
      <c r="C175" s="163"/>
      <c r="S175" s="161"/>
      <c r="U175" s="163"/>
      <c r="AK175" s="161"/>
      <c r="AM175" s="163"/>
      <c r="BC175" s="161"/>
      <c r="BE175" s="163"/>
      <c r="BU175" s="161"/>
      <c r="BW175" s="163"/>
      <c r="CN175" s="161"/>
      <c r="CP175" s="163"/>
      <c r="DF175" s="161"/>
      <c r="DH175" s="163"/>
      <c r="DY175" s="180"/>
      <c r="DZ175" s="180"/>
      <c r="EA175" s="180"/>
    </row>
    <row r="176" spans="1:131" s="162" customFormat="1" ht="18" customHeight="1" x14ac:dyDescent="0.15">
      <c r="A176" s="161"/>
      <c r="C176" s="163"/>
      <c r="S176" s="161"/>
      <c r="U176" s="163"/>
      <c r="AK176" s="161"/>
      <c r="AM176" s="163"/>
      <c r="BC176" s="161"/>
      <c r="BE176" s="163"/>
      <c r="BU176" s="161"/>
      <c r="BW176" s="163"/>
      <c r="CN176" s="161"/>
      <c r="CP176" s="163"/>
      <c r="DF176" s="161"/>
      <c r="DH176" s="163"/>
      <c r="DY176" s="180"/>
      <c r="DZ176" s="180"/>
      <c r="EA176" s="180"/>
    </row>
    <row r="177" spans="1:131" s="162" customFormat="1" ht="18" customHeight="1" x14ac:dyDescent="0.15">
      <c r="A177" s="161"/>
      <c r="C177" s="163"/>
      <c r="S177" s="161"/>
      <c r="U177" s="163"/>
      <c r="AK177" s="161"/>
      <c r="AM177" s="163"/>
      <c r="BC177" s="161"/>
      <c r="BE177" s="163"/>
      <c r="BU177" s="161"/>
      <c r="BW177" s="163"/>
      <c r="CN177" s="161"/>
      <c r="CP177" s="163"/>
      <c r="DF177" s="161"/>
      <c r="DH177" s="163"/>
      <c r="DY177" s="180"/>
      <c r="DZ177" s="180"/>
      <c r="EA177" s="180"/>
    </row>
    <row r="178" spans="1:131" s="162" customFormat="1" ht="18" customHeight="1" x14ac:dyDescent="0.15">
      <c r="A178" s="161"/>
      <c r="C178" s="163"/>
      <c r="S178" s="161"/>
      <c r="U178" s="163"/>
      <c r="AK178" s="161"/>
      <c r="AM178" s="163"/>
      <c r="BC178" s="161"/>
      <c r="BE178" s="163"/>
      <c r="BU178" s="161"/>
      <c r="BW178" s="163"/>
      <c r="CN178" s="161"/>
      <c r="CP178" s="163"/>
      <c r="DF178" s="161"/>
      <c r="DH178" s="163"/>
      <c r="DY178" s="180"/>
      <c r="DZ178" s="180"/>
      <c r="EA178" s="180"/>
    </row>
    <row r="179" spans="1:131" s="162" customFormat="1" ht="18" customHeight="1" x14ac:dyDescent="0.15">
      <c r="A179" s="161"/>
      <c r="C179" s="163"/>
      <c r="S179" s="161"/>
      <c r="U179" s="163"/>
      <c r="AK179" s="161"/>
      <c r="AM179" s="163"/>
      <c r="BC179" s="161"/>
      <c r="BE179" s="163"/>
      <c r="BU179" s="161"/>
      <c r="BW179" s="163"/>
      <c r="CN179" s="161"/>
      <c r="CP179" s="163"/>
      <c r="DF179" s="161"/>
      <c r="DH179" s="163"/>
      <c r="DY179" s="180"/>
      <c r="DZ179" s="180"/>
      <c r="EA179" s="180"/>
    </row>
    <row r="180" spans="1:131" s="162" customFormat="1" ht="18" customHeight="1" x14ac:dyDescent="0.15">
      <c r="A180" s="161"/>
      <c r="C180" s="163"/>
      <c r="S180" s="161"/>
      <c r="U180" s="163"/>
      <c r="AK180" s="161"/>
      <c r="AM180" s="163"/>
      <c r="BC180" s="161"/>
      <c r="BE180" s="163"/>
      <c r="BU180" s="161"/>
      <c r="BW180" s="163"/>
      <c r="CN180" s="161"/>
      <c r="CP180" s="163"/>
      <c r="DF180" s="161"/>
      <c r="DH180" s="163"/>
      <c r="DY180" s="180"/>
      <c r="DZ180" s="180"/>
      <c r="EA180" s="180"/>
    </row>
    <row r="181" spans="1:131" s="162" customFormat="1" ht="18" customHeight="1" x14ac:dyDescent="0.15">
      <c r="A181" s="161"/>
      <c r="C181" s="163"/>
      <c r="S181" s="161"/>
      <c r="U181" s="163"/>
      <c r="AK181" s="161"/>
      <c r="AM181" s="163"/>
      <c r="BC181" s="161"/>
      <c r="BE181" s="163"/>
      <c r="BU181" s="161"/>
      <c r="BW181" s="163"/>
      <c r="CN181" s="161"/>
      <c r="CP181" s="163"/>
      <c r="DF181" s="161"/>
      <c r="DH181" s="163"/>
      <c r="DY181" s="180"/>
      <c r="DZ181" s="180"/>
      <c r="EA181" s="180"/>
    </row>
  </sheetData>
  <mergeCells count="22">
    <mergeCell ref="CS5:DE5"/>
    <mergeCell ref="DG5:DI6"/>
    <mergeCell ref="DJ5:DJ6"/>
    <mergeCell ref="DK5:DW5"/>
    <mergeCell ref="BV5:BX6"/>
    <mergeCell ref="BY5:CC5"/>
    <mergeCell ref="CD5:CH5"/>
    <mergeCell ref="CI5:CM5"/>
    <mergeCell ref="CO5:CQ6"/>
    <mergeCell ref="CR5:CR6"/>
    <mergeCell ref="BH5:BT5"/>
    <mergeCell ref="B5:D6"/>
    <mergeCell ref="E5:E6"/>
    <mergeCell ref="F5:R5"/>
    <mergeCell ref="T5:V6"/>
    <mergeCell ref="W5:W6"/>
    <mergeCell ref="X5:AJ5"/>
    <mergeCell ref="AL5:AN6"/>
    <mergeCell ref="AO5:AO6"/>
    <mergeCell ref="AP5:BB5"/>
    <mergeCell ref="BD5:BF6"/>
    <mergeCell ref="BG5:BG6"/>
  </mergeCells>
  <phoneticPr fontId="4" type="noConversion"/>
  <pageMargins left="0.51181102362204722" right="0.51181102362204722" top="0.43307086614173229" bottom="0.43307086614173229" header="0.35433070866141736" footer="0.15748031496062992"/>
  <pageSetup paperSize="9" orientation="landscape" useFirstPageNumber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A181"/>
  <sheetViews>
    <sheetView showGridLines="0" showZeros="0" zoomScaleNormal="100" workbookViewId="0">
      <pane xSplit="4" ySplit="6" topLeftCell="E7" activePane="bottomRight" state="frozen"/>
      <selection activeCell="E7" sqref="E7"/>
      <selection pane="topRight" activeCell="E7" sqref="E7"/>
      <selection pane="bottomLeft" activeCell="E7" sqref="E7"/>
      <selection pane="bottomRight" activeCell="E7" sqref="E7"/>
    </sheetView>
  </sheetViews>
  <sheetFormatPr defaultColWidth="9.140625" defaultRowHeight="23.25" customHeight="1" x14ac:dyDescent="0.15"/>
  <cols>
    <col min="1" max="1" width="1.7109375" style="18" customWidth="1"/>
    <col min="2" max="2" width="2.140625" style="8" customWidth="1"/>
    <col min="3" max="3" width="1" style="116" customWidth="1"/>
    <col min="4" max="4" width="23.7109375" style="8" customWidth="1"/>
    <col min="5" max="18" width="7.28515625" style="8" customWidth="1"/>
    <col min="19" max="19" width="1.7109375" style="18" customWidth="1"/>
    <col min="20" max="20" width="2.140625" style="8" customWidth="1"/>
    <col min="21" max="21" width="1" style="116" customWidth="1"/>
    <col min="22" max="22" width="23.7109375" style="8" customWidth="1"/>
    <col min="23" max="36" width="7.28515625" style="8" customWidth="1"/>
    <col min="37" max="37" width="1.7109375" style="18" customWidth="1"/>
    <col min="38" max="38" width="2.140625" style="8" customWidth="1"/>
    <col min="39" max="39" width="1" style="116" customWidth="1"/>
    <col min="40" max="40" width="23.7109375" style="8" customWidth="1"/>
    <col min="41" max="54" width="7.28515625" style="8" customWidth="1"/>
    <col min="55" max="55" width="1.7109375" style="18" customWidth="1"/>
    <col min="56" max="56" width="2.140625" style="8" customWidth="1"/>
    <col min="57" max="57" width="1" style="116" customWidth="1"/>
    <col min="58" max="58" width="23.7109375" style="8" customWidth="1"/>
    <col min="59" max="72" width="7.28515625" style="8" customWidth="1"/>
    <col min="73" max="73" width="1.7109375" style="18" customWidth="1"/>
    <col min="74" max="74" width="2.140625" style="8" customWidth="1"/>
    <col min="75" max="75" width="1" style="116" customWidth="1"/>
    <col min="76" max="76" width="23.7109375" style="8" customWidth="1"/>
    <col min="77" max="91" width="7.28515625" style="8" customWidth="1"/>
    <col min="92" max="92" width="1.7109375" style="18" customWidth="1"/>
    <col min="93" max="93" width="2.140625" style="8" customWidth="1"/>
    <col min="94" max="94" width="1" style="116" customWidth="1"/>
    <col min="95" max="95" width="23.7109375" style="8" customWidth="1"/>
    <col min="96" max="109" width="7.28515625" style="8" customWidth="1"/>
    <col min="110" max="110" width="1.7109375" style="18" customWidth="1"/>
    <col min="111" max="111" width="2.140625" style="8" customWidth="1"/>
    <col min="112" max="112" width="1" style="116" customWidth="1"/>
    <col min="113" max="113" width="23.7109375" style="8" customWidth="1"/>
    <col min="114" max="127" width="7.28515625" style="8" customWidth="1"/>
    <col min="128" max="128" width="1.7109375" style="8" customWidth="1"/>
    <col min="129" max="129" width="4.7109375" style="168" customWidth="1"/>
    <col min="130" max="131" width="9.140625" style="168"/>
    <col min="132" max="16384" width="9.140625" style="8"/>
  </cols>
  <sheetData>
    <row r="1" spans="1:131" s="5" customFormat="1" ht="27" customHeight="1" x14ac:dyDescent="0.15">
      <c r="A1" s="1" t="str">
        <f>'1) Rooms'!$A$1</f>
        <v xml:space="preserve">＃ WHR Monthly Closing 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tr">
        <f>'1) Rooms'!$R$1</f>
        <v>Business Performance in 2026</v>
      </c>
      <c r="S1" s="1" t="str">
        <f>$A$1</f>
        <v xml:space="preserve">＃ WHR Monthly Closing </v>
      </c>
      <c r="T1" s="2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4" t="str">
        <f>$R$1</f>
        <v>Business Performance in 2026</v>
      </c>
      <c r="AK1" s="1" t="str">
        <f>$A$1</f>
        <v xml:space="preserve">＃ WHR Monthly Closing </v>
      </c>
      <c r="AL1" s="2"/>
      <c r="AM1" s="3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4" t="str">
        <f>$R$1</f>
        <v>Business Performance in 2026</v>
      </c>
      <c r="BC1" s="1" t="str">
        <f>$A$1</f>
        <v xml:space="preserve">＃ WHR Monthly Closing </v>
      </c>
      <c r="BD1" s="2"/>
      <c r="BE1" s="3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4" t="str">
        <f>$R$1</f>
        <v>Business Performance in 2026</v>
      </c>
      <c r="BU1" s="1" t="str">
        <f>$A$1</f>
        <v xml:space="preserve">＃ WHR Monthly Closing </v>
      </c>
      <c r="BV1" s="2"/>
      <c r="BW1" s="3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4" t="str">
        <f>$R$1</f>
        <v>Business Performance in 2026</v>
      </c>
      <c r="CN1" s="1" t="str">
        <f>$A$1</f>
        <v xml:space="preserve">＃ WHR Monthly Closing </v>
      </c>
      <c r="CO1" s="2"/>
      <c r="CP1" s="3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4" t="str">
        <f>$R$1</f>
        <v>Business Performance in 2026</v>
      </c>
      <c r="DF1" s="1" t="str">
        <f>$A$1</f>
        <v xml:space="preserve">＃ WHR Monthly Closing </v>
      </c>
      <c r="DG1" s="2"/>
      <c r="DH1" s="3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4" t="str">
        <f>$R$1</f>
        <v>Business Performance in 2026</v>
      </c>
      <c r="DY1" s="167"/>
      <c r="DZ1" s="167"/>
      <c r="EA1" s="167"/>
    </row>
    <row r="2" spans="1:131" ht="9" customHeight="1" x14ac:dyDescent="0.15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7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7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7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</row>
    <row r="3" spans="1:131" ht="21" customHeight="1" x14ac:dyDescent="0.15">
      <c r="A3" s="9" t="s">
        <v>67</v>
      </c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68</v>
      </c>
      <c r="T3" s="10"/>
      <c r="U3" s="1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 t="s">
        <v>69</v>
      </c>
      <c r="AL3" s="10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9" t="s">
        <v>70</v>
      </c>
      <c r="BD3" s="10"/>
      <c r="BE3" s="11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9" t="s">
        <v>266</v>
      </c>
      <c r="BV3" s="10"/>
      <c r="BW3" s="11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9" t="s">
        <v>267</v>
      </c>
      <c r="CO3" s="10"/>
      <c r="CP3" s="11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9" t="s">
        <v>261</v>
      </c>
      <c r="DG3" s="10"/>
      <c r="DH3" s="11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</row>
    <row r="4" spans="1:131" ht="18" customHeight="1" x14ac:dyDescent="0.15">
      <c r="A4" s="12" t="s">
        <v>189</v>
      </c>
      <c r="B4" s="13"/>
      <c r="C4" s="14"/>
      <c r="D4" s="13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R4" s="16" t="s">
        <v>263</v>
      </c>
      <c r="S4" s="12" t="str">
        <f>$A$4</f>
        <v xml:space="preserve"> 1) 손익계산서</v>
      </c>
      <c r="T4" s="13"/>
      <c r="U4" s="14"/>
      <c r="V4" s="13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J4" s="16" t="str">
        <f>$R$4</f>
        <v xml:space="preserve"> * Unit : USD</v>
      </c>
      <c r="AK4" s="12" t="str">
        <f>$A$4</f>
        <v xml:space="preserve"> 1) 손익계산서</v>
      </c>
      <c r="AL4" s="13"/>
      <c r="AM4" s="14"/>
      <c r="AN4" s="13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B4" s="16" t="str">
        <f>$R$4</f>
        <v xml:space="preserve"> * Unit : USD</v>
      </c>
      <c r="BC4" s="12" t="str">
        <f>$A$4</f>
        <v xml:space="preserve"> 1) 손익계산서</v>
      </c>
      <c r="BD4" s="13"/>
      <c r="BE4" s="14"/>
      <c r="BF4" s="13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T4" s="16" t="str">
        <f>$R$4</f>
        <v xml:space="preserve"> * Unit : USD</v>
      </c>
      <c r="BU4" s="12" t="str">
        <f>$A$4</f>
        <v xml:space="preserve"> 1) 손익계산서</v>
      </c>
      <c r="BV4" s="13"/>
      <c r="BW4" s="14"/>
      <c r="BX4" s="13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M4" s="16" t="str">
        <f>$R$4</f>
        <v xml:space="preserve"> * Unit : USD</v>
      </c>
      <c r="CN4" s="12" t="str">
        <f>$A$4</f>
        <v xml:space="preserve"> 1) 손익계산서</v>
      </c>
      <c r="CO4" s="13"/>
      <c r="CP4" s="14"/>
      <c r="CQ4" s="13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E4" s="16" t="str">
        <f>$R$4</f>
        <v xml:space="preserve"> * Unit : USD</v>
      </c>
      <c r="DF4" s="12" t="str">
        <f>$A$4</f>
        <v xml:space="preserve"> 1) 손익계산서</v>
      </c>
      <c r="DG4" s="13"/>
      <c r="DH4" s="14"/>
      <c r="DI4" s="13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W4" s="16"/>
    </row>
    <row r="5" spans="1:131" ht="15" customHeight="1" x14ac:dyDescent="0.15">
      <c r="A5" s="169" t="s">
        <v>268</v>
      </c>
      <c r="B5" s="205"/>
      <c r="C5" s="206"/>
      <c r="D5" s="207"/>
      <c r="E5" s="211" t="s">
        <v>265</v>
      </c>
      <c r="F5" s="202" t="s">
        <v>78</v>
      </c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  <c r="T5" s="205"/>
      <c r="U5" s="206"/>
      <c r="V5" s="207"/>
      <c r="W5" s="211" t="s">
        <v>265</v>
      </c>
      <c r="X5" s="202" t="s">
        <v>79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4"/>
      <c r="AL5" s="205"/>
      <c r="AM5" s="206"/>
      <c r="AN5" s="207"/>
      <c r="AO5" s="211" t="s">
        <v>265</v>
      </c>
      <c r="AP5" s="202" t="s">
        <v>80</v>
      </c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4"/>
      <c r="BD5" s="205"/>
      <c r="BE5" s="206"/>
      <c r="BF5" s="207"/>
      <c r="BG5" s="211" t="s">
        <v>265</v>
      </c>
      <c r="BH5" s="202" t="s">
        <v>81</v>
      </c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4"/>
      <c r="BV5" s="205"/>
      <c r="BW5" s="206"/>
      <c r="BX5" s="207"/>
      <c r="BY5" s="202" t="s">
        <v>78</v>
      </c>
      <c r="BZ5" s="203"/>
      <c r="CA5" s="203"/>
      <c r="CB5" s="203"/>
      <c r="CC5" s="204"/>
      <c r="CD5" s="202" t="s">
        <v>79</v>
      </c>
      <c r="CE5" s="203"/>
      <c r="CF5" s="203"/>
      <c r="CG5" s="203"/>
      <c r="CH5" s="204"/>
      <c r="CI5" s="202" t="s">
        <v>80</v>
      </c>
      <c r="CJ5" s="203"/>
      <c r="CK5" s="203"/>
      <c r="CL5" s="203"/>
      <c r="CM5" s="204"/>
      <c r="CO5" s="205"/>
      <c r="CP5" s="206"/>
      <c r="CQ5" s="207"/>
      <c r="CR5" s="211" t="s">
        <v>265</v>
      </c>
      <c r="CS5" s="202" t="s">
        <v>82</v>
      </c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4"/>
      <c r="DG5" s="205"/>
      <c r="DH5" s="206"/>
      <c r="DI5" s="207"/>
      <c r="DJ5" s="211" t="s">
        <v>265</v>
      </c>
      <c r="DK5" s="202" t="s">
        <v>83</v>
      </c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4"/>
    </row>
    <row r="6" spans="1:131" ht="15" customHeight="1" thickBot="1" x14ac:dyDescent="0.2">
      <c r="B6" s="208"/>
      <c r="C6" s="209"/>
      <c r="D6" s="210"/>
      <c r="E6" s="212"/>
      <c r="F6" s="19">
        <f>'1) Rooms'!$AP$6</f>
        <v>3</v>
      </c>
      <c r="G6" s="20">
        <f>'1) Rooms'!G$6</f>
        <v>1</v>
      </c>
      <c r="H6" s="21">
        <f>'1) Rooms'!H$6</f>
        <v>2</v>
      </c>
      <c r="I6" s="22">
        <f>'1) Rooms'!I$6</f>
        <v>3</v>
      </c>
      <c r="J6" s="22">
        <f>'1) Rooms'!J$6</f>
        <v>4</v>
      </c>
      <c r="K6" s="22">
        <f>'1) Rooms'!K$6</f>
        <v>5</v>
      </c>
      <c r="L6" s="22">
        <f>'1) Rooms'!L$6</f>
        <v>6</v>
      </c>
      <c r="M6" s="22">
        <f>'1) Rooms'!M$6</f>
        <v>7</v>
      </c>
      <c r="N6" s="22">
        <f>'1) Rooms'!N$6</f>
        <v>8</v>
      </c>
      <c r="O6" s="22">
        <f>'1) Rooms'!O$6</f>
        <v>9</v>
      </c>
      <c r="P6" s="22">
        <f>'1) Rooms'!P$6</f>
        <v>10</v>
      </c>
      <c r="Q6" s="22">
        <f>'1) Rooms'!Q$6</f>
        <v>11</v>
      </c>
      <c r="R6" s="23">
        <f>'1) Rooms'!R$6</f>
        <v>12</v>
      </c>
      <c r="T6" s="208"/>
      <c r="U6" s="209"/>
      <c r="V6" s="210"/>
      <c r="W6" s="212"/>
      <c r="X6" s="19">
        <f>$F$6</f>
        <v>3</v>
      </c>
      <c r="Y6" s="20">
        <f>$G$6</f>
        <v>1</v>
      </c>
      <c r="Z6" s="21">
        <f>$H$6</f>
        <v>2</v>
      </c>
      <c r="AA6" s="22">
        <f>$I$6</f>
        <v>3</v>
      </c>
      <c r="AB6" s="22">
        <f>$J$6</f>
        <v>4</v>
      </c>
      <c r="AC6" s="22">
        <f>$K$6</f>
        <v>5</v>
      </c>
      <c r="AD6" s="22">
        <f>$L$6</f>
        <v>6</v>
      </c>
      <c r="AE6" s="22">
        <f>$M$6</f>
        <v>7</v>
      </c>
      <c r="AF6" s="22">
        <f>$N$6</f>
        <v>8</v>
      </c>
      <c r="AG6" s="22">
        <f>$O$6</f>
        <v>9</v>
      </c>
      <c r="AH6" s="22">
        <f>$P$6</f>
        <v>10</v>
      </c>
      <c r="AI6" s="22">
        <f>$Q$6</f>
        <v>11</v>
      </c>
      <c r="AJ6" s="23">
        <f>$R$6</f>
        <v>12</v>
      </c>
      <c r="AL6" s="208"/>
      <c r="AM6" s="209"/>
      <c r="AN6" s="210"/>
      <c r="AO6" s="212"/>
      <c r="AP6" s="19">
        <f>$F$6</f>
        <v>3</v>
      </c>
      <c r="AQ6" s="20">
        <f>$G$6</f>
        <v>1</v>
      </c>
      <c r="AR6" s="21">
        <f>$H$6</f>
        <v>2</v>
      </c>
      <c r="AS6" s="22">
        <f>$I$6</f>
        <v>3</v>
      </c>
      <c r="AT6" s="22">
        <f>$J$6</f>
        <v>4</v>
      </c>
      <c r="AU6" s="22">
        <f>$K$6</f>
        <v>5</v>
      </c>
      <c r="AV6" s="22">
        <f>$L$6</f>
        <v>6</v>
      </c>
      <c r="AW6" s="22">
        <f>$M$6</f>
        <v>7</v>
      </c>
      <c r="AX6" s="22">
        <f>$N$6</f>
        <v>8</v>
      </c>
      <c r="AY6" s="22">
        <f>$O$6</f>
        <v>9</v>
      </c>
      <c r="AZ6" s="22">
        <f>$P$6</f>
        <v>10</v>
      </c>
      <c r="BA6" s="22">
        <f>$Q$6</f>
        <v>11</v>
      </c>
      <c r="BB6" s="23">
        <f>$R$6</f>
        <v>12</v>
      </c>
      <c r="BD6" s="208"/>
      <c r="BE6" s="209"/>
      <c r="BF6" s="210"/>
      <c r="BG6" s="212"/>
      <c r="BH6" s="19">
        <f>$F$6</f>
        <v>3</v>
      </c>
      <c r="BI6" s="20">
        <f>$G$6</f>
        <v>1</v>
      </c>
      <c r="BJ6" s="21">
        <f>$H$6</f>
        <v>2</v>
      </c>
      <c r="BK6" s="22">
        <f>$I$6</f>
        <v>3</v>
      </c>
      <c r="BL6" s="22">
        <f>$J$6</f>
        <v>4</v>
      </c>
      <c r="BM6" s="22">
        <f>$K$6</f>
        <v>5</v>
      </c>
      <c r="BN6" s="22">
        <f>$L$6</f>
        <v>6</v>
      </c>
      <c r="BO6" s="22">
        <f>$M$6</f>
        <v>7</v>
      </c>
      <c r="BP6" s="22">
        <f>$N$6</f>
        <v>8</v>
      </c>
      <c r="BQ6" s="22">
        <f>$O$6</f>
        <v>9</v>
      </c>
      <c r="BR6" s="22">
        <f>$P$6</f>
        <v>10</v>
      </c>
      <c r="BS6" s="22">
        <f>$Q$6</f>
        <v>11</v>
      </c>
      <c r="BT6" s="23">
        <f>$R$6</f>
        <v>12</v>
      </c>
      <c r="BV6" s="208"/>
      <c r="BW6" s="209"/>
      <c r="BX6" s="210"/>
      <c r="BY6" s="118" t="s">
        <v>265</v>
      </c>
      <c r="BZ6" s="25">
        <v>1</v>
      </c>
      <c r="CA6" s="25">
        <v>2</v>
      </c>
      <c r="CB6" s="26">
        <f>BK$6</f>
        <v>3</v>
      </c>
      <c r="CC6" s="26">
        <f>BL$6</f>
        <v>4</v>
      </c>
      <c r="CD6" s="118" t="s">
        <v>265</v>
      </c>
      <c r="CE6" s="25">
        <v>1</v>
      </c>
      <c r="CF6" s="25">
        <v>2</v>
      </c>
      <c r="CG6" s="26">
        <v>3</v>
      </c>
      <c r="CH6" s="26">
        <v>4</v>
      </c>
      <c r="CI6" s="118" t="s">
        <v>265</v>
      </c>
      <c r="CJ6" s="25">
        <v>1</v>
      </c>
      <c r="CK6" s="25">
        <v>2</v>
      </c>
      <c r="CL6" s="26">
        <v>3</v>
      </c>
      <c r="CM6" s="27">
        <v>4</v>
      </c>
      <c r="CO6" s="208"/>
      <c r="CP6" s="209"/>
      <c r="CQ6" s="210"/>
      <c r="CR6" s="212"/>
      <c r="CS6" s="19">
        <f>$F$6</f>
        <v>3</v>
      </c>
      <c r="CT6" s="20">
        <f>$G$6</f>
        <v>1</v>
      </c>
      <c r="CU6" s="21">
        <f>$H$6</f>
        <v>2</v>
      </c>
      <c r="CV6" s="22">
        <f>$I$6</f>
        <v>3</v>
      </c>
      <c r="CW6" s="22">
        <f>$J$6</f>
        <v>4</v>
      </c>
      <c r="CX6" s="22">
        <f>$K$6</f>
        <v>5</v>
      </c>
      <c r="CY6" s="22">
        <f>$L$6</f>
        <v>6</v>
      </c>
      <c r="CZ6" s="22">
        <f>$M$6</f>
        <v>7</v>
      </c>
      <c r="DA6" s="22">
        <f>$N$6</f>
        <v>8</v>
      </c>
      <c r="DB6" s="22">
        <f>$O$6</f>
        <v>9</v>
      </c>
      <c r="DC6" s="22">
        <f>$P$6</f>
        <v>10</v>
      </c>
      <c r="DD6" s="22">
        <f>$Q$6</f>
        <v>11</v>
      </c>
      <c r="DE6" s="23">
        <f>$R$6</f>
        <v>12</v>
      </c>
      <c r="DG6" s="208"/>
      <c r="DH6" s="209"/>
      <c r="DI6" s="210"/>
      <c r="DJ6" s="212"/>
      <c r="DK6" s="19">
        <f>$F$6</f>
        <v>3</v>
      </c>
      <c r="DL6" s="20">
        <f>$G$6</f>
        <v>1</v>
      </c>
      <c r="DM6" s="21">
        <f>$H$6</f>
        <v>2</v>
      </c>
      <c r="DN6" s="22">
        <f>$I$6</f>
        <v>3</v>
      </c>
      <c r="DO6" s="22">
        <f>$J$6</f>
        <v>4</v>
      </c>
      <c r="DP6" s="22">
        <f>$K$6</f>
        <v>5</v>
      </c>
      <c r="DQ6" s="22">
        <f>$L$6</f>
        <v>6</v>
      </c>
      <c r="DR6" s="22">
        <f>$M$6</f>
        <v>7</v>
      </c>
      <c r="DS6" s="22">
        <f>$N$6</f>
        <v>8</v>
      </c>
      <c r="DT6" s="22">
        <f>$O$6</f>
        <v>9</v>
      </c>
      <c r="DU6" s="22">
        <f>$P$6</f>
        <v>10</v>
      </c>
      <c r="DV6" s="22">
        <f>$Q$6</f>
        <v>11</v>
      </c>
      <c r="DW6" s="23">
        <f>$R$6</f>
        <v>12</v>
      </c>
    </row>
    <row r="7" spans="1:131" ht="11.85" customHeight="1" thickTop="1" x14ac:dyDescent="0.15">
      <c r="B7" s="28" t="s">
        <v>197</v>
      </c>
      <c r="C7" s="29"/>
      <c r="D7" s="30"/>
      <c r="E7" s="119">
        <f>SUM(G7:R7)</f>
        <v>0</v>
      </c>
      <c r="F7" s="119">
        <f>SUMPRODUCT((G$6:R$6&lt;=F$6)*(G7:R7))</f>
        <v>0</v>
      </c>
      <c r="G7" s="122">
        <f>SUM(G8:G17)</f>
        <v>0</v>
      </c>
      <c r="H7" s="120">
        <f t="shared" ref="H7:R7" si="0">SUM(H8:H17)</f>
        <v>0</v>
      </c>
      <c r="I7" s="120">
        <f t="shared" si="0"/>
        <v>0</v>
      </c>
      <c r="J7" s="120">
        <f t="shared" si="0"/>
        <v>0</v>
      </c>
      <c r="K7" s="120">
        <f t="shared" si="0"/>
        <v>0</v>
      </c>
      <c r="L7" s="120">
        <f t="shared" si="0"/>
        <v>0</v>
      </c>
      <c r="M7" s="120">
        <f t="shared" si="0"/>
        <v>0</v>
      </c>
      <c r="N7" s="120">
        <f t="shared" si="0"/>
        <v>0</v>
      </c>
      <c r="O7" s="120">
        <f t="shared" si="0"/>
        <v>0</v>
      </c>
      <c r="P7" s="120">
        <f t="shared" si="0"/>
        <v>0</v>
      </c>
      <c r="Q7" s="120">
        <f t="shared" si="0"/>
        <v>0</v>
      </c>
      <c r="R7" s="121">
        <f t="shared" si="0"/>
        <v>0</v>
      </c>
      <c r="T7" s="28" t="str">
        <f>$B7</f>
        <v>Revenues</v>
      </c>
      <c r="U7" s="29"/>
      <c r="V7" s="30"/>
      <c r="W7" s="119">
        <f>SUM(Y7:AJ7)</f>
        <v>0</v>
      </c>
      <c r="X7" s="119">
        <f>SUMPRODUCT((Y$6:AJ$6&lt;=X$6)*(Y7:AJ7))</f>
        <v>0</v>
      </c>
      <c r="Y7" s="122">
        <f>SUM(Y8:Y17)</f>
        <v>0</v>
      </c>
      <c r="Z7" s="120">
        <f t="shared" ref="Z7:AJ7" si="1">SUM(Z8:Z17)</f>
        <v>0</v>
      </c>
      <c r="AA7" s="120">
        <f t="shared" si="1"/>
        <v>0</v>
      </c>
      <c r="AB7" s="120">
        <f t="shared" si="1"/>
        <v>0</v>
      </c>
      <c r="AC7" s="120">
        <f t="shared" si="1"/>
        <v>0</v>
      </c>
      <c r="AD7" s="120">
        <f t="shared" si="1"/>
        <v>0</v>
      </c>
      <c r="AE7" s="120">
        <f t="shared" si="1"/>
        <v>0</v>
      </c>
      <c r="AF7" s="120">
        <f t="shared" si="1"/>
        <v>0</v>
      </c>
      <c r="AG7" s="120">
        <f t="shared" si="1"/>
        <v>0</v>
      </c>
      <c r="AH7" s="120">
        <f t="shared" si="1"/>
        <v>0</v>
      </c>
      <c r="AI7" s="120">
        <f t="shared" si="1"/>
        <v>0</v>
      </c>
      <c r="AJ7" s="121">
        <f t="shared" si="1"/>
        <v>0</v>
      </c>
      <c r="AL7" s="28" t="str">
        <f>$B7</f>
        <v>Revenues</v>
      </c>
      <c r="AM7" s="29"/>
      <c r="AN7" s="30"/>
      <c r="AO7" s="119">
        <f>SUM(AQ7:BB7)</f>
        <v>0</v>
      </c>
      <c r="AP7" s="119">
        <f>SUMPRODUCT((AQ$6:BB$6&lt;=AP$6)*(AQ7:BB7))</f>
        <v>0</v>
      </c>
      <c r="AQ7" s="122">
        <f>SUM(AQ8:AQ17)</f>
        <v>0</v>
      </c>
      <c r="AR7" s="120">
        <f t="shared" ref="AR7:BB7" si="2">SUM(AR8:AR17)</f>
        <v>0</v>
      </c>
      <c r="AS7" s="120">
        <f t="shared" si="2"/>
        <v>0</v>
      </c>
      <c r="AT7" s="120">
        <f t="shared" si="2"/>
        <v>0</v>
      </c>
      <c r="AU7" s="120">
        <f t="shared" si="2"/>
        <v>0</v>
      </c>
      <c r="AV7" s="120">
        <f t="shared" si="2"/>
        <v>0</v>
      </c>
      <c r="AW7" s="120">
        <f t="shared" si="2"/>
        <v>0</v>
      </c>
      <c r="AX7" s="120">
        <f t="shared" si="2"/>
        <v>0</v>
      </c>
      <c r="AY7" s="120">
        <f t="shared" si="2"/>
        <v>0</v>
      </c>
      <c r="AZ7" s="120">
        <f t="shared" si="2"/>
        <v>0</v>
      </c>
      <c r="BA7" s="120">
        <f t="shared" si="2"/>
        <v>0</v>
      </c>
      <c r="BB7" s="121">
        <f t="shared" si="2"/>
        <v>0</v>
      </c>
      <c r="BD7" s="28" t="str">
        <f>$B7</f>
        <v>Revenues</v>
      </c>
      <c r="BE7" s="29"/>
      <c r="BF7" s="30"/>
      <c r="BG7" s="119">
        <f>SUM(BI7:BT7)</f>
        <v>0</v>
      </c>
      <c r="BH7" s="119">
        <f>SUMPRODUCT((BI$6:BT$6&lt;=BH$6)*(BI7:BT7))</f>
        <v>0</v>
      </c>
      <c r="BI7" s="122">
        <f>SUM(BI8:BI17)</f>
        <v>0</v>
      </c>
      <c r="BJ7" s="120">
        <f t="shared" ref="BJ7:BT7" si="3">SUM(BJ8:BJ17)</f>
        <v>0</v>
      </c>
      <c r="BK7" s="120">
        <f t="shared" si="3"/>
        <v>0</v>
      </c>
      <c r="BL7" s="120">
        <f t="shared" si="3"/>
        <v>0</v>
      </c>
      <c r="BM7" s="120">
        <f t="shared" si="3"/>
        <v>0</v>
      </c>
      <c r="BN7" s="120">
        <f t="shared" si="3"/>
        <v>0</v>
      </c>
      <c r="BO7" s="120">
        <f t="shared" si="3"/>
        <v>0</v>
      </c>
      <c r="BP7" s="120">
        <f t="shared" si="3"/>
        <v>0</v>
      </c>
      <c r="BQ7" s="120">
        <f t="shared" si="3"/>
        <v>0</v>
      </c>
      <c r="BR7" s="120">
        <f t="shared" si="3"/>
        <v>0</v>
      </c>
      <c r="BS7" s="120">
        <f t="shared" si="3"/>
        <v>0</v>
      </c>
      <c r="BT7" s="121">
        <f t="shared" si="3"/>
        <v>0</v>
      </c>
      <c r="BV7" s="28" t="str">
        <f>$B7</f>
        <v>Revenues</v>
      </c>
      <c r="BW7" s="29"/>
      <c r="BX7" s="30"/>
      <c r="BY7" s="119">
        <f>SUM(BZ7:CC7)</f>
        <v>0</v>
      </c>
      <c r="BZ7" s="122">
        <f>SUM(G7:I7)</f>
        <v>0</v>
      </c>
      <c r="CA7" s="120">
        <f>SUM(J7:L7)</f>
        <v>0</v>
      </c>
      <c r="CB7" s="120">
        <f>SUM(M7:O7)</f>
        <v>0</v>
      </c>
      <c r="CC7" s="120">
        <f>SUM(P7:R7)</f>
        <v>0</v>
      </c>
      <c r="CD7" s="119">
        <f t="shared" ref="CD7:CD117" si="4">SUM(CE7:CH7)</f>
        <v>0</v>
      </c>
      <c r="CE7" s="122">
        <f>SUM(Y7:AA7)</f>
        <v>0</v>
      </c>
      <c r="CF7" s="120">
        <f>SUM(AB7:AD7)</f>
        <v>0</v>
      </c>
      <c r="CG7" s="120">
        <f>SUM(AE7:AG7)</f>
        <v>0</v>
      </c>
      <c r="CH7" s="120">
        <f>SUM(AH7:AJ7)</f>
        <v>0</v>
      </c>
      <c r="CI7" s="119">
        <f t="shared" ref="CI7:CI117" si="5">SUM(CJ7:CM7)</f>
        <v>0</v>
      </c>
      <c r="CJ7" s="122">
        <f>SUM(AQ7:AS7)</f>
        <v>0</v>
      </c>
      <c r="CK7" s="120">
        <f>SUM(AT7:AV7)</f>
        <v>0</v>
      </c>
      <c r="CL7" s="120">
        <f>SUM(AW7:AY7)</f>
        <v>0</v>
      </c>
      <c r="CM7" s="121">
        <f>SUM(AZ7:BB7)</f>
        <v>0</v>
      </c>
      <c r="CO7" s="28" t="str">
        <f>$B7</f>
        <v>Revenues</v>
      </c>
      <c r="CP7" s="29"/>
      <c r="CQ7" s="30"/>
      <c r="CR7" s="119">
        <f>E7-W7</f>
        <v>0</v>
      </c>
      <c r="CS7" s="119">
        <f t="shared" ref="CS7:DE26" si="6">F7-X7</f>
        <v>0</v>
      </c>
      <c r="CT7" s="122">
        <f t="shared" si="6"/>
        <v>0</v>
      </c>
      <c r="CU7" s="120">
        <f t="shared" si="6"/>
        <v>0</v>
      </c>
      <c r="CV7" s="120">
        <f t="shared" si="6"/>
        <v>0</v>
      </c>
      <c r="CW7" s="120">
        <f t="shared" si="6"/>
        <v>0</v>
      </c>
      <c r="CX7" s="120">
        <f t="shared" si="6"/>
        <v>0</v>
      </c>
      <c r="CY7" s="120">
        <f t="shared" si="6"/>
        <v>0</v>
      </c>
      <c r="CZ7" s="120">
        <f t="shared" si="6"/>
        <v>0</v>
      </c>
      <c r="DA7" s="120">
        <f t="shared" si="6"/>
        <v>0</v>
      </c>
      <c r="DB7" s="120">
        <f t="shared" si="6"/>
        <v>0</v>
      </c>
      <c r="DC7" s="120">
        <f t="shared" si="6"/>
        <v>0</v>
      </c>
      <c r="DD7" s="120">
        <f t="shared" si="6"/>
        <v>0</v>
      </c>
      <c r="DE7" s="121">
        <f t="shared" si="6"/>
        <v>0</v>
      </c>
      <c r="DG7" s="28" t="str">
        <f>$B7</f>
        <v>Revenues</v>
      </c>
      <c r="DH7" s="29"/>
      <c r="DI7" s="30"/>
      <c r="DJ7" s="123" t="str">
        <f>IFERROR(((E7-W7)/ABS(W7))+1,"")</f>
        <v/>
      </c>
      <c r="DK7" s="123" t="str">
        <f t="shared" ref="DK7:DW30" si="7">IFERROR(((F7-X7)/ABS(X7))+1,"")</f>
        <v/>
      </c>
      <c r="DL7" s="124" t="str">
        <f t="shared" si="7"/>
        <v/>
      </c>
      <c r="DM7" s="125" t="str">
        <f t="shared" si="7"/>
        <v/>
      </c>
      <c r="DN7" s="125" t="str">
        <f t="shared" si="7"/>
        <v/>
      </c>
      <c r="DO7" s="125" t="str">
        <f t="shared" si="7"/>
        <v/>
      </c>
      <c r="DP7" s="125" t="str">
        <f t="shared" si="7"/>
        <v/>
      </c>
      <c r="DQ7" s="125" t="str">
        <f t="shared" si="7"/>
        <v/>
      </c>
      <c r="DR7" s="125" t="str">
        <f t="shared" si="7"/>
        <v/>
      </c>
      <c r="DS7" s="125" t="str">
        <f t="shared" si="7"/>
        <v/>
      </c>
      <c r="DT7" s="125" t="str">
        <f t="shared" si="7"/>
        <v/>
      </c>
      <c r="DU7" s="125" t="str">
        <f t="shared" si="7"/>
        <v/>
      </c>
      <c r="DV7" s="125" t="str">
        <f t="shared" si="7"/>
        <v/>
      </c>
      <c r="DW7" s="126" t="str">
        <f t="shared" si="7"/>
        <v/>
      </c>
    </row>
    <row r="8" spans="1:131" ht="11.45" customHeight="1" x14ac:dyDescent="0.15">
      <c r="B8" s="81"/>
      <c r="C8" s="92"/>
      <c r="D8" s="83"/>
      <c r="E8" s="84">
        <f t="shared" ref="E8:E71" si="8">SUM(G8:R8)</f>
        <v>0</v>
      </c>
      <c r="F8" s="84">
        <f t="shared" ref="F8:F71" si="9">SUMPRODUCT((G$6:R$6&lt;=F$6)*(G8:R8))</f>
        <v>0</v>
      </c>
      <c r="G8" s="85"/>
      <c r="H8" s="86"/>
      <c r="I8" s="86"/>
      <c r="J8" s="86"/>
      <c r="K8" s="86"/>
      <c r="L8" s="86"/>
      <c r="M8" s="86"/>
      <c r="N8" s="86"/>
      <c r="O8" s="86"/>
      <c r="P8" s="86"/>
      <c r="Q8" s="86"/>
      <c r="R8" s="87"/>
      <c r="T8" s="81"/>
      <c r="U8" s="92">
        <f>$C8</f>
        <v>0</v>
      </c>
      <c r="V8" s="83"/>
      <c r="W8" s="84">
        <f t="shared" ref="W8:W71" si="10">SUM(Y8:AJ8)</f>
        <v>0</v>
      </c>
      <c r="X8" s="84">
        <f t="shared" ref="X8:X71" si="11">SUMPRODUCT((Y$6:AJ$6&lt;=X$6)*(Y8:AJ8))</f>
        <v>0</v>
      </c>
      <c r="Y8" s="85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7"/>
      <c r="AL8" s="81"/>
      <c r="AM8" s="92">
        <f>$C8</f>
        <v>0</v>
      </c>
      <c r="AN8" s="83"/>
      <c r="AO8" s="84">
        <f t="shared" ref="AO8:AO71" si="12">SUM(AQ8:BB8)</f>
        <v>0</v>
      </c>
      <c r="AP8" s="84">
        <f t="shared" ref="AP8:AP71" si="13">SUMPRODUCT((AQ$6:BB$6&lt;=AP$6)*(AQ8:BB8))</f>
        <v>0</v>
      </c>
      <c r="AQ8" s="85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7"/>
      <c r="BD8" s="81"/>
      <c r="BE8" s="92">
        <f>$C8</f>
        <v>0</v>
      </c>
      <c r="BF8" s="83"/>
      <c r="BG8" s="84">
        <f t="shared" ref="BG8:BG71" si="14">SUM(BI8:BT8)</f>
        <v>0</v>
      </c>
      <c r="BH8" s="84">
        <f t="shared" ref="BH8:BH71" si="15">SUMPRODUCT((BI$6:BT$6&lt;=BH$6)*(BI8:BT8))</f>
        <v>0</v>
      </c>
      <c r="BI8" s="85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7"/>
      <c r="BV8" s="81"/>
      <c r="BW8" s="92">
        <f>$C8</f>
        <v>0</v>
      </c>
      <c r="BX8" s="83"/>
      <c r="BY8" s="84">
        <f t="shared" ref="BY8:BY117" si="16">SUM(BZ8:CC8)</f>
        <v>0</v>
      </c>
      <c r="BZ8" s="85">
        <f t="shared" ref="BZ8:BZ71" si="17">SUM(G8:I8)</f>
        <v>0</v>
      </c>
      <c r="CA8" s="86">
        <f t="shared" ref="CA8:CA71" si="18">SUM(J8:L8)</f>
        <v>0</v>
      </c>
      <c r="CB8" s="86">
        <f t="shared" ref="CB8:CB71" si="19">SUM(M8:O8)</f>
        <v>0</v>
      </c>
      <c r="CC8" s="86">
        <f t="shared" ref="CC8:CC71" si="20">SUM(P8:R8)</f>
        <v>0</v>
      </c>
      <c r="CD8" s="84">
        <f t="shared" si="4"/>
        <v>0</v>
      </c>
      <c r="CE8" s="85">
        <f t="shared" ref="CE8:CE71" si="21">SUM(Y8:AA8)</f>
        <v>0</v>
      </c>
      <c r="CF8" s="86">
        <f t="shared" ref="CF8:CF71" si="22">SUM(AB8:AD8)</f>
        <v>0</v>
      </c>
      <c r="CG8" s="86">
        <f t="shared" ref="CG8:CG71" si="23">SUM(AE8:AG8)</f>
        <v>0</v>
      </c>
      <c r="CH8" s="86">
        <f t="shared" ref="CH8:CH71" si="24">SUM(AH8:AJ8)</f>
        <v>0</v>
      </c>
      <c r="CI8" s="84">
        <f t="shared" si="5"/>
        <v>0</v>
      </c>
      <c r="CJ8" s="85">
        <f t="shared" ref="CJ8:CJ71" si="25">SUM(AQ8:AS8)</f>
        <v>0</v>
      </c>
      <c r="CK8" s="86">
        <f t="shared" ref="CK8:CK71" si="26">SUM(AT8:AV8)</f>
        <v>0</v>
      </c>
      <c r="CL8" s="86">
        <f t="shared" ref="CL8:CL71" si="27">SUM(AW8:AY8)</f>
        <v>0</v>
      </c>
      <c r="CM8" s="87">
        <f t="shared" ref="CM8:CM71" si="28">SUM(AZ8:BB8)</f>
        <v>0</v>
      </c>
      <c r="CO8" s="81"/>
      <c r="CP8" s="92">
        <f>$C8</f>
        <v>0</v>
      </c>
      <c r="CQ8" s="83"/>
      <c r="CR8" s="84">
        <f t="shared" ref="CR8:CZ53" si="29">E8-W8</f>
        <v>0</v>
      </c>
      <c r="CS8" s="84">
        <f t="shared" si="6"/>
        <v>0</v>
      </c>
      <c r="CT8" s="85">
        <f t="shared" si="6"/>
        <v>0</v>
      </c>
      <c r="CU8" s="86">
        <f t="shared" si="6"/>
        <v>0</v>
      </c>
      <c r="CV8" s="86">
        <f t="shared" si="6"/>
        <v>0</v>
      </c>
      <c r="CW8" s="86">
        <f t="shared" si="6"/>
        <v>0</v>
      </c>
      <c r="CX8" s="86">
        <f t="shared" si="6"/>
        <v>0</v>
      </c>
      <c r="CY8" s="86">
        <f t="shared" si="6"/>
        <v>0</v>
      </c>
      <c r="CZ8" s="86">
        <f t="shared" si="6"/>
        <v>0</v>
      </c>
      <c r="DA8" s="86">
        <f t="shared" si="6"/>
        <v>0</v>
      </c>
      <c r="DB8" s="86">
        <f t="shared" si="6"/>
        <v>0</v>
      </c>
      <c r="DC8" s="86">
        <f t="shared" si="6"/>
        <v>0</v>
      </c>
      <c r="DD8" s="86">
        <f t="shared" si="6"/>
        <v>0</v>
      </c>
      <c r="DE8" s="87">
        <f t="shared" si="6"/>
        <v>0</v>
      </c>
      <c r="DG8" s="81"/>
      <c r="DH8" s="92">
        <f>$C8</f>
        <v>0</v>
      </c>
      <c r="DI8" s="83"/>
      <c r="DJ8" s="88" t="str">
        <f t="shared" ref="DJ8:DW50" si="30">IFERROR(((E8-W8)/ABS(W8))+1,"")</f>
        <v/>
      </c>
      <c r="DK8" s="88" t="str">
        <f t="shared" si="7"/>
        <v/>
      </c>
      <c r="DL8" s="89" t="str">
        <f t="shared" si="7"/>
        <v/>
      </c>
      <c r="DM8" s="90" t="str">
        <f t="shared" si="7"/>
        <v/>
      </c>
      <c r="DN8" s="90" t="str">
        <f t="shared" si="7"/>
        <v/>
      </c>
      <c r="DO8" s="90" t="str">
        <f t="shared" si="7"/>
        <v/>
      </c>
      <c r="DP8" s="90" t="str">
        <f t="shared" si="7"/>
        <v/>
      </c>
      <c r="DQ8" s="90" t="str">
        <f t="shared" si="7"/>
        <v/>
      </c>
      <c r="DR8" s="90" t="str">
        <f t="shared" si="7"/>
        <v/>
      </c>
      <c r="DS8" s="90" t="str">
        <f t="shared" si="7"/>
        <v/>
      </c>
      <c r="DT8" s="90" t="str">
        <f t="shared" si="7"/>
        <v/>
      </c>
      <c r="DU8" s="90" t="str">
        <f t="shared" si="7"/>
        <v/>
      </c>
      <c r="DV8" s="90" t="str">
        <f t="shared" si="7"/>
        <v/>
      </c>
      <c r="DW8" s="91" t="str">
        <f t="shared" si="7"/>
        <v/>
      </c>
    </row>
    <row r="9" spans="1:131" ht="11.45" customHeight="1" x14ac:dyDescent="0.15">
      <c r="B9" s="81"/>
      <c r="C9" s="92"/>
      <c r="D9" s="83"/>
      <c r="E9" s="84">
        <f t="shared" si="8"/>
        <v>0</v>
      </c>
      <c r="F9" s="84">
        <f t="shared" si="9"/>
        <v>0</v>
      </c>
      <c r="G9" s="85"/>
      <c r="H9" s="86"/>
      <c r="I9" s="86"/>
      <c r="J9" s="86"/>
      <c r="K9" s="86"/>
      <c r="L9" s="86"/>
      <c r="M9" s="86"/>
      <c r="N9" s="86"/>
      <c r="O9" s="86"/>
      <c r="P9" s="86"/>
      <c r="Q9" s="86"/>
      <c r="R9" s="87"/>
      <c r="T9" s="81"/>
      <c r="U9" s="92">
        <f t="shared" ref="U9:U17" si="31">$C9</f>
        <v>0</v>
      </c>
      <c r="V9" s="83"/>
      <c r="W9" s="84">
        <f t="shared" si="10"/>
        <v>0</v>
      </c>
      <c r="X9" s="84">
        <f t="shared" si="11"/>
        <v>0</v>
      </c>
      <c r="Y9" s="85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7"/>
      <c r="AL9" s="81"/>
      <c r="AM9" s="92">
        <f t="shared" ref="AM9:AM17" si="32">$C9</f>
        <v>0</v>
      </c>
      <c r="AN9" s="83"/>
      <c r="AO9" s="84">
        <f t="shared" si="12"/>
        <v>0</v>
      </c>
      <c r="AP9" s="84">
        <f t="shared" si="13"/>
        <v>0</v>
      </c>
      <c r="AQ9" s="85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7"/>
      <c r="BD9" s="81"/>
      <c r="BE9" s="92">
        <f t="shared" ref="BE9:BE17" si="33">$C9</f>
        <v>0</v>
      </c>
      <c r="BF9" s="83"/>
      <c r="BG9" s="84">
        <f t="shared" si="14"/>
        <v>0</v>
      </c>
      <c r="BH9" s="84">
        <f t="shared" si="15"/>
        <v>0</v>
      </c>
      <c r="BI9" s="85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7"/>
      <c r="BV9" s="81"/>
      <c r="BW9" s="92">
        <f t="shared" ref="BW9:BW17" si="34">$C9</f>
        <v>0</v>
      </c>
      <c r="BX9" s="83"/>
      <c r="BY9" s="84">
        <f t="shared" si="16"/>
        <v>0</v>
      </c>
      <c r="BZ9" s="85">
        <f t="shared" si="17"/>
        <v>0</v>
      </c>
      <c r="CA9" s="86">
        <f t="shared" si="18"/>
        <v>0</v>
      </c>
      <c r="CB9" s="86">
        <f t="shared" si="19"/>
        <v>0</v>
      </c>
      <c r="CC9" s="86">
        <f t="shared" si="20"/>
        <v>0</v>
      </c>
      <c r="CD9" s="84">
        <f t="shared" si="4"/>
        <v>0</v>
      </c>
      <c r="CE9" s="85">
        <f t="shared" si="21"/>
        <v>0</v>
      </c>
      <c r="CF9" s="86">
        <f t="shared" si="22"/>
        <v>0</v>
      </c>
      <c r="CG9" s="86">
        <f t="shared" si="23"/>
        <v>0</v>
      </c>
      <c r="CH9" s="86">
        <f t="shared" si="24"/>
        <v>0</v>
      </c>
      <c r="CI9" s="84">
        <f t="shared" si="5"/>
        <v>0</v>
      </c>
      <c r="CJ9" s="85">
        <f t="shared" si="25"/>
        <v>0</v>
      </c>
      <c r="CK9" s="86">
        <f t="shared" si="26"/>
        <v>0</v>
      </c>
      <c r="CL9" s="86">
        <f t="shared" si="27"/>
        <v>0</v>
      </c>
      <c r="CM9" s="87">
        <f t="shared" si="28"/>
        <v>0</v>
      </c>
      <c r="CO9" s="81"/>
      <c r="CP9" s="92">
        <f t="shared" ref="CP9:CP17" si="35">$C9</f>
        <v>0</v>
      </c>
      <c r="CQ9" s="83"/>
      <c r="CR9" s="84">
        <f t="shared" si="29"/>
        <v>0</v>
      </c>
      <c r="CS9" s="84">
        <f t="shared" si="6"/>
        <v>0</v>
      </c>
      <c r="CT9" s="85">
        <f t="shared" si="6"/>
        <v>0</v>
      </c>
      <c r="CU9" s="86">
        <f t="shared" si="6"/>
        <v>0</v>
      </c>
      <c r="CV9" s="86">
        <f t="shared" si="6"/>
        <v>0</v>
      </c>
      <c r="CW9" s="86">
        <f t="shared" si="6"/>
        <v>0</v>
      </c>
      <c r="CX9" s="86">
        <f t="shared" si="6"/>
        <v>0</v>
      </c>
      <c r="CY9" s="86">
        <f t="shared" si="6"/>
        <v>0</v>
      </c>
      <c r="CZ9" s="86">
        <f t="shared" si="6"/>
        <v>0</v>
      </c>
      <c r="DA9" s="86">
        <f t="shared" si="6"/>
        <v>0</v>
      </c>
      <c r="DB9" s="86">
        <f t="shared" si="6"/>
        <v>0</v>
      </c>
      <c r="DC9" s="86">
        <f t="shared" si="6"/>
        <v>0</v>
      </c>
      <c r="DD9" s="86">
        <f t="shared" si="6"/>
        <v>0</v>
      </c>
      <c r="DE9" s="87">
        <f t="shared" si="6"/>
        <v>0</v>
      </c>
      <c r="DG9" s="81"/>
      <c r="DH9" s="92">
        <f t="shared" ref="DH9:DH17" si="36">$C9</f>
        <v>0</v>
      </c>
      <c r="DI9" s="83"/>
      <c r="DJ9" s="88" t="str">
        <f t="shared" si="30"/>
        <v/>
      </c>
      <c r="DK9" s="88" t="str">
        <f t="shared" si="30"/>
        <v/>
      </c>
      <c r="DL9" s="89" t="str">
        <f t="shared" si="30"/>
        <v/>
      </c>
      <c r="DM9" s="90" t="str">
        <f t="shared" si="30"/>
        <v/>
      </c>
      <c r="DN9" s="90" t="str">
        <f t="shared" si="30"/>
        <v/>
      </c>
      <c r="DO9" s="90" t="str">
        <f t="shared" si="30"/>
        <v/>
      </c>
      <c r="DP9" s="90" t="str">
        <f t="shared" si="30"/>
        <v/>
      </c>
      <c r="DQ9" s="90" t="str">
        <f t="shared" si="30"/>
        <v/>
      </c>
      <c r="DR9" s="90" t="str">
        <f t="shared" si="30"/>
        <v/>
      </c>
      <c r="DS9" s="90" t="str">
        <f t="shared" si="30"/>
        <v/>
      </c>
      <c r="DT9" s="90" t="str">
        <f t="shared" si="30"/>
        <v/>
      </c>
      <c r="DU9" s="90" t="str">
        <f t="shared" si="30"/>
        <v/>
      </c>
      <c r="DV9" s="90" t="str">
        <f t="shared" si="30"/>
        <v/>
      </c>
      <c r="DW9" s="91" t="str">
        <f t="shared" si="30"/>
        <v/>
      </c>
    </row>
    <row r="10" spans="1:131" ht="11.45" customHeight="1" x14ac:dyDescent="0.15">
      <c r="B10" s="81"/>
      <c r="C10" s="92"/>
      <c r="D10" s="83"/>
      <c r="E10" s="84">
        <f t="shared" si="8"/>
        <v>0</v>
      </c>
      <c r="F10" s="84">
        <f t="shared" si="9"/>
        <v>0</v>
      </c>
      <c r="G10" s="85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7"/>
      <c r="T10" s="81"/>
      <c r="U10" s="92">
        <f t="shared" si="31"/>
        <v>0</v>
      </c>
      <c r="V10" s="83"/>
      <c r="W10" s="84">
        <f t="shared" si="10"/>
        <v>0</v>
      </c>
      <c r="X10" s="84">
        <f t="shared" si="11"/>
        <v>0</v>
      </c>
      <c r="Y10" s="85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7"/>
      <c r="AL10" s="81"/>
      <c r="AM10" s="92">
        <f t="shared" si="32"/>
        <v>0</v>
      </c>
      <c r="AN10" s="83"/>
      <c r="AO10" s="84">
        <f t="shared" si="12"/>
        <v>0</v>
      </c>
      <c r="AP10" s="84">
        <f t="shared" si="13"/>
        <v>0</v>
      </c>
      <c r="AQ10" s="85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7"/>
      <c r="BD10" s="81"/>
      <c r="BE10" s="92">
        <f t="shared" si="33"/>
        <v>0</v>
      </c>
      <c r="BF10" s="83"/>
      <c r="BG10" s="84">
        <f t="shared" si="14"/>
        <v>0</v>
      </c>
      <c r="BH10" s="84">
        <f t="shared" si="15"/>
        <v>0</v>
      </c>
      <c r="BI10" s="85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7"/>
      <c r="BV10" s="81"/>
      <c r="BW10" s="92">
        <f t="shared" si="34"/>
        <v>0</v>
      </c>
      <c r="BX10" s="83"/>
      <c r="BY10" s="84">
        <f t="shared" si="16"/>
        <v>0</v>
      </c>
      <c r="BZ10" s="85">
        <f t="shared" si="17"/>
        <v>0</v>
      </c>
      <c r="CA10" s="86">
        <f t="shared" si="18"/>
        <v>0</v>
      </c>
      <c r="CB10" s="86">
        <f t="shared" si="19"/>
        <v>0</v>
      </c>
      <c r="CC10" s="86">
        <f t="shared" si="20"/>
        <v>0</v>
      </c>
      <c r="CD10" s="84">
        <f t="shared" si="4"/>
        <v>0</v>
      </c>
      <c r="CE10" s="85">
        <f t="shared" si="21"/>
        <v>0</v>
      </c>
      <c r="CF10" s="86">
        <f t="shared" si="22"/>
        <v>0</v>
      </c>
      <c r="CG10" s="86">
        <f t="shared" si="23"/>
        <v>0</v>
      </c>
      <c r="CH10" s="86">
        <f t="shared" si="24"/>
        <v>0</v>
      </c>
      <c r="CI10" s="84">
        <f t="shared" si="5"/>
        <v>0</v>
      </c>
      <c r="CJ10" s="85">
        <f t="shared" si="25"/>
        <v>0</v>
      </c>
      <c r="CK10" s="86">
        <f t="shared" si="26"/>
        <v>0</v>
      </c>
      <c r="CL10" s="86">
        <f t="shared" si="27"/>
        <v>0</v>
      </c>
      <c r="CM10" s="87">
        <f t="shared" si="28"/>
        <v>0</v>
      </c>
      <c r="CO10" s="81"/>
      <c r="CP10" s="92">
        <f t="shared" si="35"/>
        <v>0</v>
      </c>
      <c r="CQ10" s="83"/>
      <c r="CR10" s="84">
        <f t="shared" si="29"/>
        <v>0</v>
      </c>
      <c r="CS10" s="84">
        <f t="shared" si="6"/>
        <v>0</v>
      </c>
      <c r="CT10" s="85">
        <f t="shared" si="6"/>
        <v>0</v>
      </c>
      <c r="CU10" s="86">
        <f t="shared" si="6"/>
        <v>0</v>
      </c>
      <c r="CV10" s="86">
        <f t="shared" si="6"/>
        <v>0</v>
      </c>
      <c r="CW10" s="86">
        <f t="shared" si="6"/>
        <v>0</v>
      </c>
      <c r="CX10" s="86">
        <f t="shared" si="6"/>
        <v>0</v>
      </c>
      <c r="CY10" s="86">
        <f t="shared" si="6"/>
        <v>0</v>
      </c>
      <c r="CZ10" s="86">
        <f t="shared" si="6"/>
        <v>0</v>
      </c>
      <c r="DA10" s="86">
        <f t="shared" si="6"/>
        <v>0</v>
      </c>
      <c r="DB10" s="86">
        <f t="shared" si="6"/>
        <v>0</v>
      </c>
      <c r="DC10" s="86">
        <f t="shared" si="6"/>
        <v>0</v>
      </c>
      <c r="DD10" s="86">
        <f t="shared" si="6"/>
        <v>0</v>
      </c>
      <c r="DE10" s="87">
        <f t="shared" si="6"/>
        <v>0</v>
      </c>
      <c r="DG10" s="81"/>
      <c r="DH10" s="92">
        <f t="shared" si="36"/>
        <v>0</v>
      </c>
      <c r="DI10" s="83"/>
      <c r="DJ10" s="88" t="str">
        <f t="shared" si="30"/>
        <v/>
      </c>
      <c r="DK10" s="88" t="str">
        <f t="shared" si="30"/>
        <v/>
      </c>
      <c r="DL10" s="89" t="str">
        <f t="shared" si="30"/>
        <v/>
      </c>
      <c r="DM10" s="90" t="str">
        <f t="shared" si="30"/>
        <v/>
      </c>
      <c r="DN10" s="90" t="str">
        <f t="shared" si="30"/>
        <v/>
      </c>
      <c r="DO10" s="90" t="str">
        <f t="shared" si="30"/>
        <v/>
      </c>
      <c r="DP10" s="90" t="str">
        <f t="shared" si="30"/>
        <v/>
      </c>
      <c r="DQ10" s="90" t="str">
        <f t="shared" si="30"/>
        <v/>
      </c>
      <c r="DR10" s="90" t="str">
        <f t="shared" si="30"/>
        <v/>
      </c>
      <c r="DS10" s="90" t="str">
        <f t="shared" si="30"/>
        <v/>
      </c>
      <c r="DT10" s="90" t="str">
        <f t="shared" si="30"/>
        <v/>
      </c>
      <c r="DU10" s="90" t="str">
        <f t="shared" si="30"/>
        <v/>
      </c>
      <c r="DV10" s="90" t="str">
        <f t="shared" si="30"/>
        <v/>
      </c>
      <c r="DW10" s="91" t="str">
        <f t="shared" si="30"/>
        <v/>
      </c>
    </row>
    <row r="11" spans="1:131" ht="11.45" customHeight="1" x14ac:dyDescent="0.15">
      <c r="B11" s="81"/>
      <c r="C11" s="92"/>
      <c r="D11" s="83"/>
      <c r="E11" s="84">
        <f t="shared" si="8"/>
        <v>0</v>
      </c>
      <c r="F11" s="84">
        <f t="shared" si="9"/>
        <v>0</v>
      </c>
      <c r="G11" s="85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7"/>
      <c r="T11" s="81"/>
      <c r="U11" s="92">
        <f t="shared" si="31"/>
        <v>0</v>
      </c>
      <c r="V11" s="83"/>
      <c r="W11" s="84">
        <f t="shared" si="10"/>
        <v>0</v>
      </c>
      <c r="X11" s="84">
        <f t="shared" si="11"/>
        <v>0</v>
      </c>
      <c r="Y11" s="85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7"/>
      <c r="AL11" s="81"/>
      <c r="AM11" s="92">
        <f t="shared" si="32"/>
        <v>0</v>
      </c>
      <c r="AN11" s="83"/>
      <c r="AO11" s="84">
        <f t="shared" si="12"/>
        <v>0</v>
      </c>
      <c r="AP11" s="84">
        <f t="shared" si="13"/>
        <v>0</v>
      </c>
      <c r="AQ11" s="85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7"/>
      <c r="BD11" s="81"/>
      <c r="BE11" s="92">
        <f t="shared" si="33"/>
        <v>0</v>
      </c>
      <c r="BF11" s="83"/>
      <c r="BG11" s="84">
        <f t="shared" si="14"/>
        <v>0</v>
      </c>
      <c r="BH11" s="84">
        <f t="shared" si="15"/>
        <v>0</v>
      </c>
      <c r="BI11" s="85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7"/>
      <c r="BV11" s="81"/>
      <c r="BW11" s="92">
        <f t="shared" si="34"/>
        <v>0</v>
      </c>
      <c r="BX11" s="83"/>
      <c r="BY11" s="84">
        <f t="shared" si="16"/>
        <v>0</v>
      </c>
      <c r="BZ11" s="85">
        <f t="shared" si="17"/>
        <v>0</v>
      </c>
      <c r="CA11" s="86">
        <f t="shared" si="18"/>
        <v>0</v>
      </c>
      <c r="CB11" s="86">
        <f t="shared" si="19"/>
        <v>0</v>
      </c>
      <c r="CC11" s="86">
        <f t="shared" si="20"/>
        <v>0</v>
      </c>
      <c r="CD11" s="84">
        <f t="shared" si="4"/>
        <v>0</v>
      </c>
      <c r="CE11" s="85">
        <f t="shared" si="21"/>
        <v>0</v>
      </c>
      <c r="CF11" s="86">
        <f t="shared" si="22"/>
        <v>0</v>
      </c>
      <c r="CG11" s="86">
        <f t="shared" si="23"/>
        <v>0</v>
      </c>
      <c r="CH11" s="86">
        <f t="shared" si="24"/>
        <v>0</v>
      </c>
      <c r="CI11" s="84">
        <f t="shared" si="5"/>
        <v>0</v>
      </c>
      <c r="CJ11" s="85">
        <f t="shared" si="25"/>
        <v>0</v>
      </c>
      <c r="CK11" s="86">
        <f t="shared" si="26"/>
        <v>0</v>
      </c>
      <c r="CL11" s="86">
        <f t="shared" si="27"/>
        <v>0</v>
      </c>
      <c r="CM11" s="87">
        <f t="shared" si="28"/>
        <v>0</v>
      </c>
      <c r="CO11" s="81"/>
      <c r="CP11" s="92">
        <f t="shared" si="35"/>
        <v>0</v>
      </c>
      <c r="CQ11" s="83"/>
      <c r="CR11" s="84">
        <f t="shared" si="29"/>
        <v>0</v>
      </c>
      <c r="CS11" s="84">
        <f t="shared" si="6"/>
        <v>0</v>
      </c>
      <c r="CT11" s="85">
        <f t="shared" si="6"/>
        <v>0</v>
      </c>
      <c r="CU11" s="86">
        <f t="shared" si="6"/>
        <v>0</v>
      </c>
      <c r="CV11" s="86">
        <f t="shared" si="6"/>
        <v>0</v>
      </c>
      <c r="CW11" s="86">
        <f t="shared" si="6"/>
        <v>0</v>
      </c>
      <c r="CX11" s="86">
        <f t="shared" si="6"/>
        <v>0</v>
      </c>
      <c r="CY11" s="86">
        <f t="shared" si="6"/>
        <v>0</v>
      </c>
      <c r="CZ11" s="86">
        <f t="shared" si="6"/>
        <v>0</v>
      </c>
      <c r="DA11" s="86">
        <f t="shared" si="6"/>
        <v>0</v>
      </c>
      <c r="DB11" s="86">
        <f t="shared" si="6"/>
        <v>0</v>
      </c>
      <c r="DC11" s="86">
        <f t="shared" si="6"/>
        <v>0</v>
      </c>
      <c r="DD11" s="86">
        <f t="shared" si="6"/>
        <v>0</v>
      </c>
      <c r="DE11" s="87">
        <f t="shared" si="6"/>
        <v>0</v>
      </c>
      <c r="DG11" s="81"/>
      <c r="DH11" s="92">
        <f t="shared" si="36"/>
        <v>0</v>
      </c>
      <c r="DI11" s="83"/>
      <c r="DJ11" s="88" t="str">
        <f t="shared" si="30"/>
        <v/>
      </c>
      <c r="DK11" s="88" t="str">
        <f t="shared" si="30"/>
        <v/>
      </c>
      <c r="DL11" s="89" t="str">
        <f t="shared" si="30"/>
        <v/>
      </c>
      <c r="DM11" s="90" t="str">
        <f t="shared" si="30"/>
        <v/>
      </c>
      <c r="DN11" s="90" t="str">
        <f t="shared" si="30"/>
        <v/>
      </c>
      <c r="DO11" s="90" t="str">
        <f t="shared" si="30"/>
        <v/>
      </c>
      <c r="DP11" s="90" t="str">
        <f t="shared" si="30"/>
        <v/>
      </c>
      <c r="DQ11" s="90" t="str">
        <f t="shared" si="30"/>
        <v/>
      </c>
      <c r="DR11" s="90" t="str">
        <f t="shared" si="30"/>
        <v/>
      </c>
      <c r="DS11" s="90" t="str">
        <f t="shared" si="30"/>
        <v/>
      </c>
      <c r="DT11" s="90" t="str">
        <f t="shared" si="30"/>
        <v/>
      </c>
      <c r="DU11" s="90" t="str">
        <f t="shared" si="30"/>
        <v/>
      </c>
      <c r="DV11" s="90" t="str">
        <f t="shared" si="30"/>
        <v/>
      </c>
      <c r="DW11" s="91" t="str">
        <f t="shared" si="30"/>
        <v/>
      </c>
    </row>
    <row r="12" spans="1:131" ht="11.45" customHeight="1" x14ac:dyDescent="0.15">
      <c r="B12" s="81"/>
      <c r="C12" s="92"/>
      <c r="D12" s="83"/>
      <c r="E12" s="84">
        <f t="shared" si="8"/>
        <v>0</v>
      </c>
      <c r="F12" s="84">
        <f t="shared" si="9"/>
        <v>0</v>
      </c>
      <c r="G12" s="85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7"/>
      <c r="T12" s="81"/>
      <c r="U12" s="92">
        <f t="shared" si="31"/>
        <v>0</v>
      </c>
      <c r="V12" s="83"/>
      <c r="W12" s="84">
        <f t="shared" si="10"/>
        <v>0</v>
      </c>
      <c r="X12" s="84">
        <f t="shared" si="11"/>
        <v>0</v>
      </c>
      <c r="Y12" s="85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7"/>
      <c r="AL12" s="81"/>
      <c r="AM12" s="92">
        <f t="shared" si="32"/>
        <v>0</v>
      </c>
      <c r="AN12" s="83"/>
      <c r="AO12" s="84">
        <f t="shared" si="12"/>
        <v>0</v>
      </c>
      <c r="AP12" s="84">
        <f t="shared" si="13"/>
        <v>0</v>
      </c>
      <c r="AQ12" s="85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7"/>
      <c r="BD12" s="81"/>
      <c r="BE12" s="92">
        <f t="shared" si="33"/>
        <v>0</v>
      </c>
      <c r="BF12" s="83"/>
      <c r="BG12" s="84">
        <f t="shared" si="14"/>
        <v>0</v>
      </c>
      <c r="BH12" s="84">
        <f t="shared" si="15"/>
        <v>0</v>
      </c>
      <c r="BI12" s="85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7"/>
      <c r="BV12" s="81"/>
      <c r="BW12" s="92">
        <f t="shared" si="34"/>
        <v>0</v>
      </c>
      <c r="BX12" s="83"/>
      <c r="BY12" s="84">
        <f t="shared" si="16"/>
        <v>0</v>
      </c>
      <c r="BZ12" s="85">
        <f t="shared" si="17"/>
        <v>0</v>
      </c>
      <c r="CA12" s="86">
        <f t="shared" si="18"/>
        <v>0</v>
      </c>
      <c r="CB12" s="86">
        <f t="shared" si="19"/>
        <v>0</v>
      </c>
      <c r="CC12" s="86">
        <f t="shared" si="20"/>
        <v>0</v>
      </c>
      <c r="CD12" s="84">
        <f t="shared" si="4"/>
        <v>0</v>
      </c>
      <c r="CE12" s="85">
        <f t="shared" si="21"/>
        <v>0</v>
      </c>
      <c r="CF12" s="86">
        <f t="shared" si="22"/>
        <v>0</v>
      </c>
      <c r="CG12" s="86">
        <f t="shared" si="23"/>
        <v>0</v>
      </c>
      <c r="CH12" s="86">
        <f t="shared" si="24"/>
        <v>0</v>
      </c>
      <c r="CI12" s="84">
        <f t="shared" si="5"/>
        <v>0</v>
      </c>
      <c r="CJ12" s="85">
        <f t="shared" si="25"/>
        <v>0</v>
      </c>
      <c r="CK12" s="86">
        <f t="shared" si="26"/>
        <v>0</v>
      </c>
      <c r="CL12" s="86">
        <f t="shared" si="27"/>
        <v>0</v>
      </c>
      <c r="CM12" s="87">
        <f t="shared" si="28"/>
        <v>0</v>
      </c>
      <c r="CO12" s="81"/>
      <c r="CP12" s="92">
        <f t="shared" si="35"/>
        <v>0</v>
      </c>
      <c r="CQ12" s="83"/>
      <c r="CR12" s="84">
        <f t="shared" si="29"/>
        <v>0</v>
      </c>
      <c r="CS12" s="84">
        <f t="shared" si="6"/>
        <v>0</v>
      </c>
      <c r="CT12" s="85">
        <f t="shared" si="6"/>
        <v>0</v>
      </c>
      <c r="CU12" s="86">
        <f t="shared" si="6"/>
        <v>0</v>
      </c>
      <c r="CV12" s="86">
        <f t="shared" si="6"/>
        <v>0</v>
      </c>
      <c r="CW12" s="86">
        <f t="shared" si="6"/>
        <v>0</v>
      </c>
      <c r="CX12" s="86">
        <f t="shared" si="6"/>
        <v>0</v>
      </c>
      <c r="CY12" s="86">
        <f t="shared" si="6"/>
        <v>0</v>
      </c>
      <c r="CZ12" s="86">
        <f t="shared" si="6"/>
        <v>0</v>
      </c>
      <c r="DA12" s="86">
        <f t="shared" si="6"/>
        <v>0</v>
      </c>
      <c r="DB12" s="86">
        <f t="shared" si="6"/>
        <v>0</v>
      </c>
      <c r="DC12" s="86">
        <f t="shared" si="6"/>
        <v>0</v>
      </c>
      <c r="DD12" s="86">
        <f t="shared" si="6"/>
        <v>0</v>
      </c>
      <c r="DE12" s="87">
        <f t="shared" si="6"/>
        <v>0</v>
      </c>
      <c r="DG12" s="81"/>
      <c r="DH12" s="92">
        <f t="shared" si="36"/>
        <v>0</v>
      </c>
      <c r="DI12" s="83"/>
      <c r="DJ12" s="88" t="str">
        <f t="shared" si="30"/>
        <v/>
      </c>
      <c r="DK12" s="88" t="str">
        <f t="shared" si="30"/>
        <v/>
      </c>
      <c r="DL12" s="89" t="str">
        <f t="shared" si="30"/>
        <v/>
      </c>
      <c r="DM12" s="90" t="str">
        <f t="shared" si="30"/>
        <v/>
      </c>
      <c r="DN12" s="90" t="str">
        <f t="shared" si="30"/>
        <v/>
      </c>
      <c r="DO12" s="90" t="str">
        <f t="shared" si="30"/>
        <v/>
      </c>
      <c r="DP12" s="90" t="str">
        <f t="shared" si="30"/>
        <v/>
      </c>
      <c r="DQ12" s="90" t="str">
        <f t="shared" si="30"/>
        <v/>
      </c>
      <c r="DR12" s="90" t="str">
        <f t="shared" si="30"/>
        <v/>
      </c>
      <c r="DS12" s="90" t="str">
        <f t="shared" si="30"/>
        <v/>
      </c>
      <c r="DT12" s="90" t="str">
        <f t="shared" si="30"/>
        <v/>
      </c>
      <c r="DU12" s="90" t="str">
        <f t="shared" si="30"/>
        <v/>
      </c>
      <c r="DV12" s="90" t="str">
        <f t="shared" si="30"/>
        <v/>
      </c>
      <c r="DW12" s="91" t="str">
        <f t="shared" si="30"/>
        <v/>
      </c>
    </row>
    <row r="13" spans="1:131" ht="11.45" customHeight="1" x14ac:dyDescent="0.15">
      <c r="B13" s="81"/>
      <c r="C13" s="92"/>
      <c r="D13" s="83"/>
      <c r="E13" s="84">
        <f t="shared" si="8"/>
        <v>0</v>
      </c>
      <c r="F13" s="84">
        <f t="shared" si="9"/>
        <v>0</v>
      </c>
      <c r="G13" s="85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7"/>
      <c r="T13" s="81"/>
      <c r="U13" s="92">
        <f t="shared" si="31"/>
        <v>0</v>
      </c>
      <c r="V13" s="83"/>
      <c r="W13" s="84">
        <f t="shared" si="10"/>
        <v>0</v>
      </c>
      <c r="X13" s="84">
        <f t="shared" si="11"/>
        <v>0</v>
      </c>
      <c r="Y13" s="85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7"/>
      <c r="AL13" s="81"/>
      <c r="AM13" s="92">
        <f t="shared" si="32"/>
        <v>0</v>
      </c>
      <c r="AN13" s="83"/>
      <c r="AO13" s="84">
        <f t="shared" si="12"/>
        <v>0</v>
      </c>
      <c r="AP13" s="84">
        <f t="shared" si="13"/>
        <v>0</v>
      </c>
      <c r="AQ13" s="85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7"/>
      <c r="BD13" s="81"/>
      <c r="BE13" s="92">
        <f t="shared" si="33"/>
        <v>0</v>
      </c>
      <c r="BF13" s="83"/>
      <c r="BG13" s="84">
        <f t="shared" si="14"/>
        <v>0</v>
      </c>
      <c r="BH13" s="84">
        <f t="shared" si="15"/>
        <v>0</v>
      </c>
      <c r="BI13" s="85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7"/>
      <c r="BV13" s="81"/>
      <c r="BW13" s="92">
        <f t="shared" si="34"/>
        <v>0</v>
      </c>
      <c r="BX13" s="83"/>
      <c r="BY13" s="84">
        <f t="shared" si="16"/>
        <v>0</v>
      </c>
      <c r="BZ13" s="85">
        <f t="shared" si="17"/>
        <v>0</v>
      </c>
      <c r="CA13" s="86">
        <f t="shared" si="18"/>
        <v>0</v>
      </c>
      <c r="CB13" s="86">
        <f t="shared" si="19"/>
        <v>0</v>
      </c>
      <c r="CC13" s="86">
        <f t="shared" si="20"/>
        <v>0</v>
      </c>
      <c r="CD13" s="84">
        <f t="shared" si="4"/>
        <v>0</v>
      </c>
      <c r="CE13" s="85">
        <f t="shared" si="21"/>
        <v>0</v>
      </c>
      <c r="CF13" s="86">
        <f t="shared" si="22"/>
        <v>0</v>
      </c>
      <c r="CG13" s="86">
        <f t="shared" si="23"/>
        <v>0</v>
      </c>
      <c r="CH13" s="86">
        <f t="shared" si="24"/>
        <v>0</v>
      </c>
      <c r="CI13" s="84">
        <f t="shared" si="5"/>
        <v>0</v>
      </c>
      <c r="CJ13" s="85">
        <f t="shared" si="25"/>
        <v>0</v>
      </c>
      <c r="CK13" s="86">
        <f t="shared" si="26"/>
        <v>0</v>
      </c>
      <c r="CL13" s="86">
        <f t="shared" si="27"/>
        <v>0</v>
      </c>
      <c r="CM13" s="87">
        <f t="shared" si="28"/>
        <v>0</v>
      </c>
      <c r="CO13" s="81"/>
      <c r="CP13" s="92">
        <f t="shared" si="35"/>
        <v>0</v>
      </c>
      <c r="CQ13" s="83"/>
      <c r="CR13" s="84">
        <f t="shared" si="29"/>
        <v>0</v>
      </c>
      <c r="CS13" s="84">
        <f t="shared" si="6"/>
        <v>0</v>
      </c>
      <c r="CT13" s="85">
        <f t="shared" si="6"/>
        <v>0</v>
      </c>
      <c r="CU13" s="86">
        <f t="shared" si="6"/>
        <v>0</v>
      </c>
      <c r="CV13" s="86">
        <f t="shared" si="6"/>
        <v>0</v>
      </c>
      <c r="CW13" s="86">
        <f t="shared" si="6"/>
        <v>0</v>
      </c>
      <c r="CX13" s="86">
        <f t="shared" si="6"/>
        <v>0</v>
      </c>
      <c r="CY13" s="86">
        <f t="shared" si="6"/>
        <v>0</v>
      </c>
      <c r="CZ13" s="86">
        <f t="shared" si="6"/>
        <v>0</v>
      </c>
      <c r="DA13" s="86">
        <f t="shared" si="6"/>
        <v>0</v>
      </c>
      <c r="DB13" s="86">
        <f t="shared" si="6"/>
        <v>0</v>
      </c>
      <c r="DC13" s="86">
        <f t="shared" si="6"/>
        <v>0</v>
      </c>
      <c r="DD13" s="86">
        <f t="shared" si="6"/>
        <v>0</v>
      </c>
      <c r="DE13" s="87">
        <f t="shared" si="6"/>
        <v>0</v>
      </c>
      <c r="DG13" s="81"/>
      <c r="DH13" s="92">
        <f t="shared" si="36"/>
        <v>0</v>
      </c>
      <c r="DI13" s="83"/>
      <c r="DJ13" s="88" t="str">
        <f t="shared" si="30"/>
        <v/>
      </c>
      <c r="DK13" s="88" t="str">
        <f t="shared" si="7"/>
        <v/>
      </c>
      <c r="DL13" s="89" t="str">
        <f t="shared" si="7"/>
        <v/>
      </c>
      <c r="DM13" s="90" t="str">
        <f t="shared" si="7"/>
        <v/>
      </c>
      <c r="DN13" s="90" t="str">
        <f t="shared" si="7"/>
        <v/>
      </c>
      <c r="DO13" s="90" t="str">
        <f t="shared" si="7"/>
        <v/>
      </c>
      <c r="DP13" s="90" t="str">
        <f t="shared" si="7"/>
        <v/>
      </c>
      <c r="DQ13" s="90" t="str">
        <f t="shared" si="7"/>
        <v/>
      </c>
      <c r="DR13" s="90" t="str">
        <f t="shared" si="7"/>
        <v/>
      </c>
      <c r="DS13" s="90" t="str">
        <f t="shared" si="7"/>
        <v/>
      </c>
      <c r="DT13" s="90" t="str">
        <f t="shared" si="7"/>
        <v/>
      </c>
      <c r="DU13" s="90" t="str">
        <f t="shared" si="7"/>
        <v/>
      </c>
      <c r="DV13" s="90" t="str">
        <f t="shared" si="7"/>
        <v/>
      </c>
      <c r="DW13" s="91" t="str">
        <f t="shared" si="7"/>
        <v/>
      </c>
    </row>
    <row r="14" spans="1:131" ht="11.45" customHeight="1" x14ac:dyDescent="0.15">
      <c r="B14" s="81"/>
      <c r="C14" s="92"/>
      <c r="D14" s="83"/>
      <c r="E14" s="84">
        <f t="shared" si="8"/>
        <v>0</v>
      </c>
      <c r="F14" s="84">
        <f t="shared" si="9"/>
        <v>0</v>
      </c>
      <c r="G14" s="85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7"/>
      <c r="T14" s="81"/>
      <c r="U14" s="92">
        <f t="shared" si="31"/>
        <v>0</v>
      </c>
      <c r="V14" s="83"/>
      <c r="W14" s="84">
        <f t="shared" si="10"/>
        <v>0</v>
      </c>
      <c r="X14" s="84">
        <f t="shared" si="11"/>
        <v>0</v>
      </c>
      <c r="Y14" s="85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7"/>
      <c r="AL14" s="81"/>
      <c r="AM14" s="92">
        <f t="shared" si="32"/>
        <v>0</v>
      </c>
      <c r="AN14" s="83"/>
      <c r="AO14" s="84">
        <f t="shared" si="12"/>
        <v>0</v>
      </c>
      <c r="AP14" s="84">
        <f t="shared" si="13"/>
        <v>0</v>
      </c>
      <c r="AQ14" s="85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7"/>
      <c r="BD14" s="81"/>
      <c r="BE14" s="92">
        <f t="shared" si="33"/>
        <v>0</v>
      </c>
      <c r="BF14" s="83"/>
      <c r="BG14" s="84">
        <f t="shared" si="14"/>
        <v>0</v>
      </c>
      <c r="BH14" s="84">
        <f t="shared" si="15"/>
        <v>0</v>
      </c>
      <c r="BI14" s="85"/>
      <c r="BJ14" s="86"/>
      <c r="BK14" s="86"/>
      <c r="BL14" s="86"/>
      <c r="BM14" s="86"/>
      <c r="BN14" s="86"/>
      <c r="BO14" s="86"/>
      <c r="BP14" s="86"/>
      <c r="BQ14" s="86"/>
      <c r="BR14" s="86"/>
      <c r="BS14" s="86"/>
      <c r="BT14" s="87"/>
      <c r="BV14" s="81"/>
      <c r="BW14" s="92">
        <f t="shared" si="34"/>
        <v>0</v>
      </c>
      <c r="BX14" s="83"/>
      <c r="BY14" s="84">
        <f t="shared" si="16"/>
        <v>0</v>
      </c>
      <c r="BZ14" s="85">
        <f t="shared" si="17"/>
        <v>0</v>
      </c>
      <c r="CA14" s="86">
        <f t="shared" si="18"/>
        <v>0</v>
      </c>
      <c r="CB14" s="86">
        <f t="shared" si="19"/>
        <v>0</v>
      </c>
      <c r="CC14" s="86">
        <f t="shared" si="20"/>
        <v>0</v>
      </c>
      <c r="CD14" s="84">
        <f t="shared" si="4"/>
        <v>0</v>
      </c>
      <c r="CE14" s="85">
        <f t="shared" si="21"/>
        <v>0</v>
      </c>
      <c r="CF14" s="86">
        <f t="shared" si="22"/>
        <v>0</v>
      </c>
      <c r="CG14" s="86">
        <f t="shared" si="23"/>
        <v>0</v>
      </c>
      <c r="CH14" s="86">
        <f t="shared" si="24"/>
        <v>0</v>
      </c>
      <c r="CI14" s="84">
        <f t="shared" si="5"/>
        <v>0</v>
      </c>
      <c r="CJ14" s="85">
        <f t="shared" si="25"/>
        <v>0</v>
      </c>
      <c r="CK14" s="86">
        <f t="shared" si="26"/>
        <v>0</v>
      </c>
      <c r="CL14" s="86">
        <f t="shared" si="27"/>
        <v>0</v>
      </c>
      <c r="CM14" s="87">
        <f t="shared" si="28"/>
        <v>0</v>
      </c>
      <c r="CO14" s="81"/>
      <c r="CP14" s="92">
        <f t="shared" si="35"/>
        <v>0</v>
      </c>
      <c r="CQ14" s="83"/>
      <c r="CR14" s="84">
        <f t="shared" si="29"/>
        <v>0</v>
      </c>
      <c r="CS14" s="84">
        <f t="shared" si="6"/>
        <v>0</v>
      </c>
      <c r="CT14" s="85">
        <f t="shared" si="6"/>
        <v>0</v>
      </c>
      <c r="CU14" s="86">
        <f t="shared" si="6"/>
        <v>0</v>
      </c>
      <c r="CV14" s="86">
        <f t="shared" si="6"/>
        <v>0</v>
      </c>
      <c r="CW14" s="86">
        <f t="shared" si="6"/>
        <v>0</v>
      </c>
      <c r="CX14" s="86">
        <f t="shared" si="6"/>
        <v>0</v>
      </c>
      <c r="CY14" s="86">
        <f t="shared" si="6"/>
        <v>0</v>
      </c>
      <c r="CZ14" s="86">
        <f t="shared" si="6"/>
        <v>0</v>
      </c>
      <c r="DA14" s="86">
        <f t="shared" si="6"/>
        <v>0</v>
      </c>
      <c r="DB14" s="86">
        <f t="shared" si="6"/>
        <v>0</v>
      </c>
      <c r="DC14" s="86">
        <f t="shared" si="6"/>
        <v>0</v>
      </c>
      <c r="DD14" s="86">
        <f t="shared" si="6"/>
        <v>0</v>
      </c>
      <c r="DE14" s="87">
        <f t="shared" si="6"/>
        <v>0</v>
      </c>
      <c r="DG14" s="81"/>
      <c r="DH14" s="92">
        <f t="shared" si="36"/>
        <v>0</v>
      </c>
      <c r="DI14" s="83"/>
      <c r="DJ14" s="88" t="str">
        <f t="shared" si="30"/>
        <v/>
      </c>
      <c r="DK14" s="88" t="str">
        <f t="shared" si="7"/>
        <v/>
      </c>
      <c r="DL14" s="89" t="str">
        <f t="shared" si="7"/>
        <v/>
      </c>
      <c r="DM14" s="90" t="str">
        <f t="shared" si="7"/>
        <v/>
      </c>
      <c r="DN14" s="90" t="str">
        <f t="shared" si="7"/>
        <v/>
      </c>
      <c r="DO14" s="90" t="str">
        <f t="shared" si="7"/>
        <v/>
      </c>
      <c r="DP14" s="90" t="str">
        <f t="shared" si="7"/>
        <v/>
      </c>
      <c r="DQ14" s="90" t="str">
        <f t="shared" si="7"/>
        <v/>
      </c>
      <c r="DR14" s="90" t="str">
        <f t="shared" si="7"/>
        <v/>
      </c>
      <c r="DS14" s="90" t="str">
        <f t="shared" si="7"/>
        <v/>
      </c>
      <c r="DT14" s="90" t="str">
        <f t="shared" si="7"/>
        <v/>
      </c>
      <c r="DU14" s="90" t="str">
        <f t="shared" si="7"/>
        <v/>
      </c>
      <c r="DV14" s="90" t="str">
        <f t="shared" si="7"/>
        <v/>
      </c>
      <c r="DW14" s="91" t="str">
        <f t="shared" si="7"/>
        <v/>
      </c>
    </row>
    <row r="15" spans="1:131" ht="11.45" customHeight="1" x14ac:dyDescent="0.15">
      <c r="B15" s="81"/>
      <c r="C15" s="92"/>
      <c r="D15" s="83"/>
      <c r="E15" s="84">
        <f t="shared" si="8"/>
        <v>0</v>
      </c>
      <c r="F15" s="84">
        <f t="shared" si="9"/>
        <v>0</v>
      </c>
      <c r="G15" s="85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7"/>
      <c r="T15" s="81"/>
      <c r="U15" s="92">
        <f t="shared" si="31"/>
        <v>0</v>
      </c>
      <c r="V15" s="83"/>
      <c r="W15" s="84">
        <f t="shared" si="10"/>
        <v>0</v>
      </c>
      <c r="X15" s="84">
        <f t="shared" si="11"/>
        <v>0</v>
      </c>
      <c r="Y15" s="85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7"/>
      <c r="AL15" s="81"/>
      <c r="AM15" s="92">
        <f t="shared" si="32"/>
        <v>0</v>
      </c>
      <c r="AN15" s="83"/>
      <c r="AO15" s="84">
        <f t="shared" si="12"/>
        <v>0</v>
      </c>
      <c r="AP15" s="84">
        <f t="shared" si="13"/>
        <v>0</v>
      </c>
      <c r="AQ15" s="85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7"/>
      <c r="BD15" s="81"/>
      <c r="BE15" s="92">
        <f t="shared" si="33"/>
        <v>0</v>
      </c>
      <c r="BF15" s="83"/>
      <c r="BG15" s="84">
        <f t="shared" si="14"/>
        <v>0</v>
      </c>
      <c r="BH15" s="84">
        <f t="shared" si="15"/>
        <v>0</v>
      </c>
      <c r="BI15" s="85"/>
      <c r="BJ15" s="86"/>
      <c r="BK15" s="86"/>
      <c r="BL15" s="86"/>
      <c r="BM15" s="86"/>
      <c r="BN15" s="86"/>
      <c r="BO15" s="86"/>
      <c r="BP15" s="86"/>
      <c r="BQ15" s="86"/>
      <c r="BR15" s="86"/>
      <c r="BS15" s="86"/>
      <c r="BT15" s="87"/>
      <c r="BV15" s="81"/>
      <c r="BW15" s="92">
        <f t="shared" si="34"/>
        <v>0</v>
      </c>
      <c r="BX15" s="83"/>
      <c r="BY15" s="84">
        <f t="shared" si="16"/>
        <v>0</v>
      </c>
      <c r="BZ15" s="85">
        <f t="shared" si="17"/>
        <v>0</v>
      </c>
      <c r="CA15" s="86">
        <f t="shared" si="18"/>
        <v>0</v>
      </c>
      <c r="CB15" s="86">
        <f t="shared" si="19"/>
        <v>0</v>
      </c>
      <c r="CC15" s="86">
        <f t="shared" si="20"/>
        <v>0</v>
      </c>
      <c r="CD15" s="84">
        <f t="shared" si="4"/>
        <v>0</v>
      </c>
      <c r="CE15" s="85">
        <f t="shared" si="21"/>
        <v>0</v>
      </c>
      <c r="CF15" s="86">
        <f t="shared" si="22"/>
        <v>0</v>
      </c>
      <c r="CG15" s="86">
        <f t="shared" si="23"/>
        <v>0</v>
      </c>
      <c r="CH15" s="86">
        <f t="shared" si="24"/>
        <v>0</v>
      </c>
      <c r="CI15" s="84">
        <f t="shared" si="5"/>
        <v>0</v>
      </c>
      <c r="CJ15" s="85">
        <f t="shared" si="25"/>
        <v>0</v>
      </c>
      <c r="CK15" s="86">
        <f t="shared" si="26"/>
        <v>0</v>
      </c>
      <c r="CL15" s="86">
        <f t="shared" si="27"/>
        <v>0</v>
      </c>
      <c r="CM15" s="87">
        <f t="shared" si="28"/>
        <v>0</v>
      </c>
      <c r="CO15" s="81"/>
      <c r="CP15" s="92">
        <f t="shared" si="35"/>
        <v>0</v>
      </c>
      <c r="CQ15" s="83"/>
      <c r="CR15" s="84">
        <f t="shared" si="29"/>
        <v>0</v>
      </c>
      <c r="CS15" s="84">
        <f t="shared" si="6"/>
        <v>0</v>
      </c>
      <c r="CT15" s="85">
        <f t="shared" si="6"/>
        <v>0</v>
      </c>
      <c r="CU15" s="86">
        <f t="shared" si="6"/>
        <v>0</v>
      </c>
      <c r="CV15" s="86">
        <f t="shared" si="6"/>
        <v>0</v>
      </c>
      <c r="CW15" s="86">
        <f t="shared" si="6"/>
        <v>0</v>
      </c>
      <c r="CX15" s="86">
        <f t="shared" si="6"/>
        <v>0</v>
      </c>
      <c r="CY15" s="86">
        <f t="shared" si="6"/>
        <v>0</v>
      </c>
      <c r="CZ15" s="86">
        <f t="shared" si="6"/>
        <v>0</v>
      </c>
      <c r="DA15" s="86">
        <f t="shared" si="6"/>
        <v>0</v>
      </c>
      <c r="DB15" s="86">
        <f t="shared" si="6"/>
        <v>0</v>
      </c>
      <c r="DC15" s="86">
        <f t="shared" si="6"/>
        <v>0</v>
      </c>
      <c r="DD15" s="86">
        <f t="shared" si="6"/>
        <v>0</v>
      </c>
      <c r="DE15" s="87">
        <f t="shared" si="6"/>
        <v>0</v>
      </c>
      <c r="DG15" s="81"/>
      <c r="DH15" s="92">
        <f t="shared" si="36"/>
        <v>0</v>
      </c>
      <c r="DI15" s="83"/>
      <c r="DJ15" s="88" t="str">
        <f t="shared" si="30"/>
        <v/>
      </c>
      <c r="DK15" s="88" t="str">
        <f t="shared" si="7"/>
        <v/>
      </c>
      <c r="DL15" s="89" t="str">
        <f t="shared" si="7"/>
        <v/>
      </c>
      <c r="DM15" s="90" t="str">
        <f t="shared" si="7"/>
        <v/>
      </c>
      <c r="DN15" s="90" t="str">
        <f t="shared" si="7"/>
        <v/>
      </c>
      <c r="DO15" s="90" t="str">
        <f t="shared" si="7"/>
        <v/>
      </c>
      <c r="DP15" s="90" t="str">
        <f t="shared" si="7"/>
        <v/>
      </c>
      <c r="DQ15" s="90" t="str">
        <f t="shared" si="7"/>
        <v/>
      </c>
      <c r="DR15" s="90" t="str">
        <f t="shared" si="7"/>
        <v/>
      </c>
      <c r="DS15" s="90" t="str">
        <f t="shared" si="7"/>
        <v/>
      </c>
      <c r="DT15" s="90" t="str">
        <f t="shared" si="7"/>
        <v/>
      </c>
      <c r="DU15" s="90" t="str">
        <f t="shared" si="7"/>
        <v/>
      </c>
      <c r="DV15" s="90" t="str">
        <f t="shared" si="7"/>
        <v/>
      </c>
      <c r="DW15" s="91" t="str">
        <f t="shared" si="7"/>
        <v/>
      </c>
    </row>
    <row r="16" spans="1:131" ht="11.45" customHeight="1" x14ac:dyDescent="0.15">
      <c r="B16" s="81"/>
      <c r="C16" s="92"/>
      <c r="D16" s="83"/>
      <c r="E16" s="84">
        <f t="shared" si="8"/>
        <v>0</v>
      </c>
      <c r="F16" s="84">
        <f t="shared" si="9"/>
        <v>0</v>
      </c>
      <c r="G16" s="85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7"/>
      <c r="T16" s="81"/>
      <c r="U16" s="92">
        <f t="shared" si="31"/>
        <v>0</v>
      </c>
      <c r="V16" s="83"/>
      <c r="W16" s="84">
        <f t="shared" si="10"/>
        <v>0</v>
      </c>
      <c r="X16" s="84">
        <f t="shared" si="11"/>
        <v>0</v>
      </c>
      <c r="Y16" s="85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7"/>
      <c r="AL16" s="81"/>
      <c r="AM16" s="92">
        <f t="shared" si="32"/>
        <v>0</v>
      </c>
      <c r="AN16" s="83"/>
      <c r="AO16" s="84">
        <f t="shared" si="12"/>
        <v>0</v>
      </c>
      <c r="AP16" s="84">
        <f t="shared" si="13"/>
        <v>0</v>
      </c>
      <c r="AQ16" s="85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7"/>
      <c r="BD16" s="81"/>
      <c r="BE16" s="92">
        <f t="shared" si="33"/>
        <v>0</v>
      </c>
      <c r="BF16" s="83"/>
      <c r="BG16" s="84">
        <f t="shared" si="14"/>
        <v>0</v>
      </c>
      <c r="BH16" s="84">
        <f t="shared" si="15"/>
        <v>0</v>
      </c>
      <c r="BI16" s="85"/>
      <c r="BJ16" s="86"/>
      <c r="BK16" s="86"/>
      <c r="BL16" s="86"/>
      <c r="BM16" s="86"/>
      <c r="BN16" s="86"/>
      <c r="BO16" s="86"/>
      <c r="BP16" s="86"/>
      <c r="BQ16" s="86"/>
      <c r="BR16" s="86"/>
      <c r="BS16" s="86"/>
      <c r="BT16" s="87"/>
      <c r="BV16" s="81"/>
      <c r="BW16" s="92">
        <f t="shared" si="34"/>
        <v>0</v>
      </c>
      <c r="BX16" s="83"/>
      <c r="BY16" s="84">
        <f t="shared" si="16"/>
        <v>0</v>
      </c>
      <c r="BZ16" s="85">
        <f t="shared" si="17"/>
        <v>0</v>
      </c>
      <c r="CA16" s="86">
        <f t="shared" si="18"/>
        <v>0</v>
      </c>
      <c r="CB16" s="86">
        <f t="shared" si="19"/>
        <v>0</v>
      </c>
      <c r="CC16" s="86">
        <f t="shared" si="20"/>
        <v>0</v>
      </c>
      <c r="CD16" s="84">
        <f t="shared" si="4"/>
        <v>0</v>
      </c>
      <c r="CE16" s="85">
        <f t="shared" si="21"/>
        <v>0</v>
      </c>
      <c r="CF16" s="86">
        <f t="shared" si="22"/>
        <v>0</v>
      </c>
      <c r="CG16" s="86">
        <f t="shared" si="23"/>
        <v>0</v>
      </c>
      <c r="CH16" s="86">
        <f t="shared" si="24"/>
        <v>0</v>
      </c>
      <c r="CI16" s="84">
        <f t="shared" si="5"/>
        <v>0</v>
      </c>
      <c r="CJ16" s="85">
        <f t="shared" si="25"/>
        <v>0</v>
      </c>
      <c r="CK16" s="86">
        <f t="shared" si="26"/>
        <v>0</v>
      </c>
      <c r="CL16" s="86">
        <f t="shared" si="27"/>
        <v>0</v>
      </c>
      <c r="CM16" s="87">
        <f t="shared" si="28"/>
        <v>0</v>
      </c>
      <c r="CO16" s="81"/>
      <c r="CP16" s="92">
        <f t="shared" si="35"/>
        <v>0</v>
      </c>
      <c r="CQ16" s="83"/>
      <c r="CR16" s="84">
        <f t="shared" si="29"/>
        <v>0</v>
      </c>
      <c r="CS16" s="84">
        <f t="shared" si="6"/>
        <v>0</v>
      </c>
      <c r="CT16" s="85">
        <f t="shared" si="6"/>
        <v>0</v>
      </c>
      <c r="CU16" s="86">
        <f t="shared" si="6"/>
        <v>0</v>
      </c>
      <c r="CV16" s="86">
        <f t="shared" si="6"/>
        <v>0</v>
      </c>
      <c r="CW16" s="86">
        <f t="shared" si="6"/>
        <v>0</v>
      </c>
      <c r="CX16" s="86">
        <f t="shared" si="6"/>
        <v>0</v>
      </c>
      <c r="CY16" s="86">
        <f t="shared" si="6"/>
        <v>0</v>
      </c>
      <c r="CZ16" s="86">
        <f t="shared" si="6"/>
        <v>0</v>
      </c>
      <c r="DA16" s="86">
        <f t="shared" si="6"/>
        <v>0</v>
      </c>
      <c r="DB16" s="86">
        <f t="shared" si="6"/>
        <v>0</v>
      </c>
      <c r="DC16" s="86">
        <f t="shared" si="6"/>
        <v>0</v>
      </c>
      <c r="DD16" s="86">
        <f t="shared" si="6"/>
        <v>0</v>
      </c>
      <c r="DE16" s="87">
        <f t="shared" si="6"/>
        <v>0</v>
      </c>
      <c r="DG16" s="81"/>
      <c r="DH16" s="92">
        <f t="shared" si="36"/>
        <v>0</v>
      </c>
      <c r="DI16" s="83"/>
      <c r="DJ16" s="88" t="str">
        <f t="shared" si="30"/>
        <v/>
      </c>
      <c r="DK16" s="88" t="str">
        <f t="shared" si="7"/>
        <v/>
      </c>
      <c r="DL16" s="89" t="str">
        <f t="shared" si="7"/>
        <v/>
      </c>
      <c r="DM16" s="90" t="str">
        <f t="shared" si="7"/>
        <v/>
      </c>
      <c r="DN16" s="90" t="str">
        <f t="shared" si="7"/>
        <v/>
      </c>
      <c r="DO16" s="90" t="str">
        <f t="shared" si="7"/>
        <v/>
      </c>
      <c r="DP16" s="90" t="str">
        <f t="shared" si="7"/>
        <v/>
      </c>
      <c r="DQ16" s="90" t="str">
        <f t="shared" si="7"/>
        <v/>
      </c>
      <c r="DR16" s="90" t="str">
        <f t="shared" si="7"/>
        <v/>
      </c>
      <c r="DS16" s="90" t="str">
        <f t="shared" si="7"/>
        <v/>
      </c>
      <c r="DT16" s="90" t="str">
        <f t="shared" si="7"/>
        <v/>
      </c>
      <c r="DU16" s="90" t="str">
        <f t="shared" si="7"/>
        <v/>
      </c>
      <c r="DV16" s="90" t="str">
        <f t="shared" si="7"/>
        <v/>
      </c>
      <c r="DW16" s="91" t="str">
        <f t="shared" si="7"/>
        <v/>
      </c>
    </row>
    <row r="17" spans="1:131" ht="11.45" customHeight="1" x14ac:dyDescent="0.15">
      <c r="B17" s="81"/>
      <c r="C17" s="92"/>
      <c r="D17" s="83"/>
      <c r="E17" s="84">
        <f t="shared" si="8"/>
        <v>0</v>
      </c>
      <c r="F17" s="84">
        <f t="shared" si="9"/>
        <v>0</v>
      </c>
      <c r="G17" s="85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7"/>
      <c r="T17" s="81"/>
      <c r="U17" s="92">
        <f t="shared" si="31"/>
        <v>0</v>
      </c>
      <c r="V17" s="83"/>
      <c r="W17" s="84">
        <f t="shared" si="10"/>
        <v>0</v>
      </c>
      <c r="X17" s="84">
        <f t="shared" si="11"/>
        <v>0</v>
      </c>
      <c r="Y17" s="85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7"/>
      <c r="AL17" s="81"/>
      <c r="AM17" s="92">
        <f t="shared" si="32"/>
        <v>0</v>
      </c>
      <c r="AN17" s="83"/>
      <c r="AO17" s="84">
        <f t="shared" si="12"/>
        <v>0</v>
      </c>
      <c r="AP17" s="84">
        <f t="shared" si="13"/>
        <v>0</v>
      </c>
      <c r="AQ17" s="85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7"/>
      <c r="BD17" s="81"/>
      <c r="BE17" s="92">
        <f t="shared" si="33"/>
        <v>0</v>
      </c>
      <c r="BF17" s="83"/>
      <c r="BG17" s="84">
        <f t="shared" si="14"/>
        <v>0</v>
      </c>
      <c r="BH17" s="84">
        <f t="shared" si="15"/>
        <v>0</v>
      </c>
      <c r="BI17" s="85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7"/>
      <c r="BV17" s="81"/>
      <c r="BW17" s="92">
        <f t="shared" si="34"/>
        <v>0</v>
      </c>
      <c r="BX17" s="83"/>
      <c r="BY17" s="84">
        <f t="shared" si="16"/>
        <v>0</v>
      </c>
      <c r="BZ17" s="85">
        <f t="shared" si="17"/>
        <v>0</v>
      </c>
      <c r="CA17" s="86">
        <f t="shared" si="18"/>
        <v>0</v>
      </c>
      <c r="CB17" s="86">
        <f t="shared" si="19"/>
        <v>0</v>
      </c>
      <c r="CC17" s="86">
        <f t="shared" si="20"/>
        <v>0</v>
      </c>
      <c r="CD17" s="84">
        <f t="shared" si="4"/>
        <v>0</v>
      </c>
      <c r="CE17" s="85">
        <f t="shared" si="21"/>
        <v>0</v>
      </c>
      <c r="CF17" s="86">
        <f t="shared" si="22"/>
        <v>0</v>
      </c>
      <c r="CG17" s="86">
        <f t="shared" si="23"/>
        <v>0</v>
      </c>
      <c r="CH17" s="86">
        <f t="shared" si="24"/>
        <v>0</v>
      </c>
      <c r="CI17" s="84">
        <f t="shared" si="5"/>
        <v>0</v>
      </c>
      <c r="CJ17" s="85">
        <f t="shared" si="25"/>
        <v>0</v>
      </c>
      <c r="CK17" s="86">
        <f t="shared" si="26"/>
        <v>0</v>
      </c>
      <c r="CL17" s="86">
        <f t="shared" si="27"/>
        <v>0</v>
      </c>
      <c r="CM17" s="87">
        <f t="shared" si="28"/>
        <v>0</v>
      </c>
      <c r="CO17" s="81"/>
      <c r="CP17" s="92">
        <f t="shared" si="35"/>
        <v>0</v>
      </c>
      <c r="CQ17" s="83"/>
      <c r="CR17" s="84">
        <f t="shared" si="29"/>
        <v>0</v>
      </c>
      <c r="CS17" s="84">
        <f t="shared" si="6"/>
        <v>0</v>
      </c>
      <c r="CT17" s="85">
        <f t="shared" si="6"/>
        <v>0</v>
      </c>
      <c r="CU17" s="86">
        <f t="shared" si="6"/>
        <v>0</v>
      </c>
      <c r="CV17" s="86">
        <f t="shared" si="6"/>
        <v>0</v>
      </c>
      <c r="CW17" s="86">
        <f t="shared" si="6"/>
        <v>0</v>
      </c>
      <c r="CX17" s="86">
        <f t="shared" si="6"/>
        <v>0</v>
      </c>
      <c r="CY17" s="86">
        <f t="shared" si="6"/>
        <v>0</v>
      </c>
      <c r="CZ17" s="86">
        <f t="shared" si="6"/>
        <v>0</v>
      </c>
      <c r="DA17" s="86">
        <f t="shared" si="6"/>
        <v>0</v>
      </c>
      <c r="DB17" s="86">
        <f t="shared" si="6"/>
        <v>0</v>
      </c>
      <c r="DC17" s="86">
        <f t="shared" si="6"/>
        <v>0</v>
      </c>
      <c r="DD17" s="86">
        <f t="shared" si="6"/>
        <v>0</v>
      </c>
      <c r="DE17" s="87">
        <f t="shared" si="6"/>
        <v>0</v>
      </c>
      <c r="DG17" s="81"/>
      <c r="DH17" s="92">
        <f t="shared" si="36"/>
        <v>0</v>
      </c>
      <c r="DI17" s="83"/>
      <c r="DJ17" s="88" t="str">
        <f t="shared" si="30"/>
        <v/>
      </c>
      <c r="DK17" s="88" t="str">
        <f t="shared" si="7"/>
        <v/>
      </c>
      <c r="DL17" s="89" t="str">
        <f t="shared" si="7"/>
        <v/>
      </c>
      <c r="DM17" s="90" t="str">
        <f t="shared" si="7"/>
        <v/>
      </c>
      <c r="DN17" s="90" t="str">
        <f t="shared" si="7"/>
        <v/>
      </c>
      <c r="DO17" s="90" t="str">
        <f t="shared" si="7"/>
        <v/>
      </c>
      <c r="DP17" s="90" t="str">
        <f t="shared" si="7"/>
        <v/>
      </c>
      <c r="DQ17" s="90" t="str">
        <f t="shared" si="7"/>
        <v/>
      </c>
      <c r="DR17" s="90" t="str">
        <f t="shared" si="7"/>
        <v/>
      </c>
      <c r="DS17" s="90" t="str">
        <f t="shared" si="7"/>
        <v/>
      </c>
      <c r="DT17" s="90" t="str">
        <f t="shared" si="7"/>
        <v/>
      </c>
      <c r="DU17" s="90" t="str">
        <f t="shared" si="7"/>
        <v/>
      </c>
      <c r="DV17" s="90" t="str">
        <f t="shared" si="7"/>
        <v/>
      </c>
      <c r="DW17" s="91" t="str">
        <f t="shared" si="7"/>
        <v/>
      </c>
    </row>
    <row r="18" spans="1:131" ht="11.85" customHeight="1" x14ac:dyDescent="0.15">
      <c r="A18" s="18" t="str">
        <f>IFERROR(CONCATENATE(VLOOKUP($C18,[86]Code!$G:$H,2,0),"-",VLOOKUP($A$5,[86]Code!$B:$D,3,0)),"N/A")</f>
        <v>N/A</v>
      </c>
      <c r="B18" s="28" t="s">
        <v>85</v>
      </c>
      <c r="C18" s="29"/>
      <c r="D18" s="30"/>
      <c r="E18" s="119">
        <f t="shared" si="8"/>
        <v>301227.16000000003</v>
      </c>
      <c r="F18" s="119">
        <f t="shared" si="9"/>
        <v>301227.16000000003</v>
      </c>
      <c r="G18" s="122">
        <f>SUM(G19,G24,G28)</f>
        <v>98908</v>
      </c>
      <c r="H18" s="120">
        <f t="shared" ref="H18:R18" si="37">SUM(H19,H24,H28)</f>
        <v>95594</v>
      </c>
      <c r="I18" s="120">
        <f t="shared" si="37"/>
        <v>106725.16</v>
      </c>
      <c r="J18" s="120">
        <f t="shared" si="37"/>
        <v>0</v>
      </c>
      <c r="K18" s="120">
        <f t="shared" si="37"/>
        <v>0</v>
      </c>
      <c r="L18" s="120">
        <f t="shared" si="37"/>
        <v>0</v>
      </c>
      <c r="M18" s="120">
        <f t="shared" si="37"/>
        <v>0</v>
      </c>
      <c r="N18" s="120">
        <f t="shared" si="37"/>
        <v>0</v>
      </c>
      <c r="O18" s="120">
        <f t="shared" si="37"/>
        <v>0</v>
      </c>
      <c r="P18" s="120">
        <f t="shared" si="37"/>
        <v>0</v>
      </c>
      <c r="Q18" s="120">
        <f t="shared" si="37"/>
        <v>0</v>
      </c>
      <c r="R18" s="121">
        <f t="shared" si="37"/>
        <v>0</v>
      </c>
      <c r="T18" s="28" t="str">
        <f>$B18</f>
        <v>Total expenses</v>
      </c>
      <c r="U18" s="29"/>
      <c r="V18" s="30"/>
      <c r="W18" s="119">
        <f t="shared" si="10"/>
        <v>1296773.3191796597</v>
      </c>
      <c r="X18" s="119">
        <f t="shared" si="11"/>
        <v>332156.70958690002</v>
      </c>
      <c r="Y18" s="122">
        <f>SUM(Y19,Y24,Y28)</f>
        <v>105328.59533288</v>
      </c>
      <c r="Z18" s="120">
        <f t="shared" ref="Z18:AJ18" si="38">SUM(Z19,Z24,Z28)</f>
        <v>105549.76464878001</v>
      </c>
      <c r="AA18" s="120">
        <f t="shared" si="38"/>
        <v>121278.34960524</v>
      </c>
      <c r="AB18" s="120">
        <f t="shared" si="38"/>
        <v>103576.82339214</v>
      </c>
      <c r="AC18" s="120">
        <f t="shared" si="38"/>
        <v>103429.51867084</v>
      </c>
      <c r="AD18" s="120">
        <f t="shared" si="38"/>
        <v>110726.82339214</v>
      </c>
      <c r="AE18" s="120">
        <f t="shared" si="38"/>
        <v>104094.51867084</v>
      </c>
      <c r="AF18" s="120">
        <f t="shared" si="38"/>
        <v>108744.51867084</v>
      </c>
      <c r="AG18" s="120">
        <f t="shared" si="38"/>
        <v>112311.82339214</v>
      </c>
      <c r="AH18" s="120">
        <f t="shared" si="38"/>
        <v>107556.01374244</v>
      </c>
      <c r="AI18" s="120">
        <f t="shared" si="38"/>
        <v>103670.55591893999</v>
      </c>
      <c r="AJ18" s="121">
        <f t="shared" si="38"/>
        <v>110506.01374244</v>
      </c>
      <c r="AL18" s="28" t="str">
        <f>$B18</f>
        <v>Total expenses</v>
      </c>
      <c r="AM18" s="29"/>
      <c r="AN18" s="30"/>
      <c r="AO18" s="119">
        <f t="shared" si="12"/>
        <v>1208308.8591000002</v>
      </c>
      <c r="AP18" s="119">
        <f t="shared" si="13"/>
        <v>301837.90400000004</v>
      </c>
      <c r="AQ18" s="122">
        <f>SUM(AQ19,AQ24,AQ28)</f>
        <v>89431.41</v>
      </c>
      <c r="AR18" s="120">
        <f t="shared" ref="AR18:BB18" si="39">SUM(AR19,AR24,AR28)</f>
        <v>95531.337</v>
      </c>
      <c r="AS18" s="120">
        <f t="shared" si="39"/>
        <v>116875.15700000002</v>
      </c>
      <c r="AT18" s="120">
        <f t="shared" si="39"/>
        <v>103263.28510000001</v>
      </c>
      <c r="AU18" s="120">
        <f t="shared" si="39"/>
        <v>94984.31</v>
      </c>
      <c r="AV18" s="120">
        <f t="shared" si="39"/>
        <v>99989.24000000002</v>
      </c>
      <c r="AW18" s="120">
        <f t="shared" si="39"/>
        <v>98612.85</v>
      </c>
      <c r="AX18" s="120">
        <f t="shared" si="39"/>
        <v>96912.42</v>
      </c>
      <c r="AY18" s="120">
        <f t="shared" si="39"/>
        <v>93870.53</v>
      </c>
      <c r="AZ18" s="120">
        <f t="shared" si="39"/>
        <v>100558.85</v>
      </c>
      <c r="BA18" s="120">
        <f t="shared" si="39"/>
        <v>86499.64</v>
      </c>
      <c r="BB18" s="121">
        <f t="shared" si="39"/>
        <v>131779.83000000002</v>
      </c>
      <c r="BD18" s="28" t="str">
        <f>$B18</f>
        <v>Total expenses</v>
      </c>
      <c r="BE18" s="29"/>
      <c r="BF18" s="30"/>
      <c r="BG18" s="119">
        <f t="shared" si="14"/>
        <v>1264891.58</v>
      </c>
      <c r="BH18" s="119">
        <f t="shared" si="15"/>
        <v>329690</v>
      </c>
      <c r="BI18" s="122">
        <f>SUM(BI19,BI24,BI28)</f>
        <v>100425</v>
      </c>
      <c r="BJ18" s="120">
        <f t="shared" ref="BJ18:BT18" si="40">SUM(BJ19,BJ24,BJ28)</f>
        <v>125532</v>
      </c>
      <c r="BK18" s="120">
        <f t="shared" si="40"/>
        <v>103733</v>
      </c>
      <c r="BL18" s="120">
        <f t="shared" si="40"/>
        <v>90401</v>
      </c>
      <c r="BM18" s="120">
        <f t="shared" si="40"/>
        <v>113813</v>
      </c>
      <c r="BN18" s="120">
        <f t="shared" si="40"/>
        <v>92318</v>
      </c>
      <c r="BO18" s="120">
        <f t="shared" si="40"/>
        <v>106841</v>
      </c>
      <c r="BP18" s="120">
        <f t="shared" si="40"/>
        <v>108216</v>
      </c>
      <c r="BQ18" s="120">
        <f t="shared" si="40"/>
        <v>81553</v>
      </c>
      <c r="BR18" s="120">
        <f t="shared" si="40"/>
        <v>114546</v>
      </c>
      <c r="BS18" s="120">
        <f t="shared" si="40"/>
        <v>102199.76000000001</v>
      </c>
      <c r="BT18" s="121">
        <f t="shared" si="40"/>
        <v>125313.81999999998</v>
      </c>
      <c r="BV18" s="28" t="str">
        <f>$B18</f>
        <v>Total expenses</v>
      </c>
      <c r="BW18" s="29"/>
      <c r="BX18" s="30"/>
      <c r="BY18" s="119">
        <f t="shared" si="16"/>
        <v>301227.16000000003</v>
      </c>
      <c r="BZ18" s="122">
        <f t="shared" si="17"/>
        <v>301227.16000000003</v>
      </c>
      <c r="CA18" s="120">
        <f t="shared" si="18"/>
        <v>0</v>
      </c>
      <c r="CB18" s="120">
        <f t="shared" si="19"/>
        <v>0</v>
      </c>
      <c r="CC18" s="120">
        <f t="shared" si="20"/>
        <v>0</v>
      </c>
      <c r="CD18" s="119">
        <f t="shared" si="4"/>
        <v>1296773.3191796599</v>
      </c>
      <c r="CE18" s="122">
        <f t="shared" si="21"/>
        <v>332156.70958690002</v>
      </c>
      <c r="CF18" s="120">
        <f t="shared" si="22"/>
        <v>317733.16545511998</v>
      </c>
      <c r="CG18" s="120">
        <f t="shared" si="23"/>
        <v>325150.86073382001</v>
      </c>
      <c r="CH18" s="120">
        <f t="shared" si="24"/>
        <v>321732.58340382</v>
      </c>
      <c r="CI18" s="119">
        <f t="shared" si="5"/>
        <v>1208308.8591000002</v>
      </c>
      <c r="CJ18" s="122">
        <f t="shared" si="25"/>
        <v>301837.90400000004</v>
      </c>
      <c r="CK18" s="120">
        <f t="shared" si="26"/>
        <v>298236.83510000003</v>
      </c>
      <c r="CL18" s="120">
        <f t="shared" si="27"/>
        <v>289395.80000000005</v>
      </c>
      <c r="CM18" s="121">
        <f t="shared" si="28"/>
        <v>318838.32</v>
      </c>
      <c r="CO18" s="28" t="str">
        <f>$B18</f>
        <v>Total expenses</v>
      </c>
      <c r="CP18" s="29"/>
      <c r="CQ18" s="30"/>
      <c r="CR18" s="119">
        <f t="shared" si="29"/>
        <v>-995546.15917965968</v>
      </c>
      <c r="CS18" s="119">
        <f t="shared" si="6"/>
        <v>-30929.549586899986</v>
      </c>
      <c r="CT18" s="122">
        <f t="shared" si="6"/>
        <v>-6420.5953328799951</v>
      </c>
      <c r="CU18" s="120">
        <f t="shared" si="6"/>
        <v>-9955.7646487800084</v>
      </c>
      <c r="CV18" s="120">
        <f t="shared" si="6"/>
        <v>-14553.189605239997</v>
      </c>
      <c r="CW18" s="120">
        <f t="shared" si="6"/>
        <v>-103576.82339214</v>
      </c>
      <c r="CX18" s="120">
        <f t="shared" si="6"/>
        <v>-103429.51867084</v>
      </c>
      <c r="CY18" s="120">
        <f t="shared" si="6"/>
        <v>-110726.82339214</v>
      </c>
      <c r="CZ18" s="120">
        <f t="shared" si="6"/>
        <v>-104094.51867084</v>
      </c>
      <c r="DA18" s="120">
        <f t="shared" si="6"/>
        <v>-108744.51867084</v>
      </c>
      <c r="DB18" s="120">
        <f t="shared" si="6"/>
        <v>-112311.82339214</v>
      </c>
      <c r="DC18" s="120">
        <f t="shared" si="6"/>
        <v>-107556.01374244</v>
      </c>
      <c r="DD18" s="120">
        <f t="shared" si="6"/>
        <v>-103670.55591893999</v>
      </c>
      <c r="DE18" s="121">
        <f t="shared" si="6"/>
        <v>-110506.01374244</v>
      </c>
      <c r="DG18" s="28" t="str">
        <f>$B18</f>
        <v>Total expenses</v>
      </c>
      <c r="DH18" s="29"/>
      <c r="DI18" s="30"/>
      <c r="DJ18" s="123">
        <f t="shared" si="30"/>
        <v>0.23228975761974857</v>
      </c>
      <c r="DK18" s="123">
        <f t="shared" si="7"/>
        <v>0.90688265901547871</v>
      </c>
      <c r="DL18" s="124">
        <f t="shared" si="7"/>
        <v>0.93904223907488393</v>
      </c>
      <c r="DM18" s="125">
        <f t="shared" si="7"/>
        <v>0.90567705497110196</v>
      </c>
      <c r="DN18" s="125">
        <f t="shared" si="7"/>
        <v>0.88000175090928834</v>
      </c>
      <c r="DO18" s="125">
        <f t="shared" si="7"/>
        <v>0</v>
      </c>
      <c r="DP18" s="125">
        <f t="shared" si="7"/>
        <v>0</v>
      </c>
      <c r="DQ18" s="125">
        <f t="shared" si="7"/>
        <v>0</v>
      </c>
      <c r="DR18" s="125">
        <f t="shared" si="7"/>
        <v>0</v>
      </c>
      <c r="DS18" s="125">
        <f t="shared" si="7"/>
        <v>0</v>
      </c>
      <c r="DT18" s="125">
        <f t="shared" si="7"/>
        <v>0</v>
      </c>
      <c r="DU18" s="125">
        <f t="shared" si="7"/>
        <v>0</v>
      </c>
      <c r="DV18" s="125">
        <f t="shared" si="7"/>
        <v>0</v>
      </c>
      <c r="DW18" s="126">
        <f t="shared" si="7"/>
        <v>0</v>
      </c>
    </row>
    <row r="19" spans="1:131" ht="11.85" customHeight="1" x14ac:dyDescent="0.15">
      <c r="B19" s="81"/>
      <c r="C19" s="170" t="s">
        <v>86</v>
      </c>
      <c r="D19" s="171"/>
      <c r="E19" s="172">
        <f t="shared" si="8"/>
        <v>0</v>
      </c>
      <c r="F19" s="172">
        <f t="shared" si="9"/>
        <v>0</v>
      </c>
      <c r="G19" s="173">
        <f>SUM(G20:G23)</f>
        <v>0</v>
      </c>
      <c r="H19" s="174">
        <f t="shared" ref="H19:R19" si="41">SUM(H20:H23)</f>
        <v>0</v>
      </c>
      <c r="I19" s="174">
        <f t="shared" si="41"/>
        <v>0</v>
      </c>
      <c r="J19" s="174">
        <f t="shared" si="41"/>
        <v>0</v>
      </c>
      <c r="K19" s="174">
        <f t="shared" si="41"/>
        <v>0</v>
      </c>
      <c r="L19" s="174">
        <f t="shared" si="41"/>
        <v>0</v>
      </c>
      <c r="M19" s="174">
        <f t="shared" si="41"/>
        <v>0</v>
      </c>
      <c r="N19" s="174">
        <f t="shared" si="41"/>
        <v>0</v>
      </c>
      <c r="O19" s="174">
        <f t="shared" si="41"/>
        <v>0</v>
      </c>
      <c r="P19" s="174">
        <f t="shared" si="41"/>
        <v>0</v>
      </c>
      <c r="Q19" s="174">
        <f t="shared" si="41"/>
        <v>0</v>
      </c>
      <c r="R19" s="175">
        <f t="shared" si="41"/>
        <v>0</v>
      </c>
      <c r="T19" s="81"/>
      <c r="U19" s="170" t="str">
        <f t="shared" ref="U19:U82" si="42">$C19</f>
        <v>Subtotal Cost of Sales</v>
      </c>
      <c r="V19" s="171"/>
      <c r="W19" s="172">
        <f t="shared" si="10"/>
        <v>0</v>
      </c>
      <c r="X19" s="172">
        <f t="shared" si="11"/>
        <v>0</v>
      </c>
      <c r="Y19" s="173">
        <f>SUM(Y20:Y23)</f>
        <v>0</v>
      </c>
      <c r="Z19" s="174">
        <f t="shared" ref="Z19:AJ19" si="43">SUM(Z20:Z23)</f>
        <v>0</v>
      </c>
      <c r="AA19" s="174">
        <f t="shared" si="43"/>
        <v>0</v>
      </c>
      <c r="AB19" s="174">
        <f t="shared" si="43"/>
        <v>0</v>
      </c>
      <c r="AC19" s="174">
        <f t="shared" si="43"/>
        <v>0</v>
      </c>
      <c r="AD19" s="174">
        <f t="shared" si="43"/>
        <v>0</v>
      </c>
      <c r="AE19" s="174">
        <f t="shared" si="43"/>
        <v>0</v>
      </c>
      <c r="AF19" s="174">
        <f t="shared" si="43"/>
        <v>0</v>
      </c>
      <c r="AG19" s="174">
        <f t="shared" si="43"/>
        <v>0</v>
      </c>
      <c r="AH19" s="174">
        <f t="shared" si="43"/>
        <v>0</v>
      </c>
      <c r="AI19" s="174">
        <f t="shared" si="43"/>
        <v>0</v>
      </c>
      <c r="AJ19" s="175">
        <f t="shared" si="43"/>
        <v>0</v>
      </c>
      <c r="AL19" s="81"/>
      <c r="AM19" s="170" t="str">
        <f t="shared" ref="AM19:AM82" si="44">$C19</f>
        <v>Subtotal Cost of Sales</v>
      </c>
      <c r="AN19" s="171"/>
      <c r="AO19" s="172">
        <f t="shared" si="12"/>
        <v>0</v>
      </c>
      <c r="AP19" s="172">
        <f t="shared" si="13"/>
        <v>0</v>
      </c>
      <c r="AQ19" s="173">
        <f>SUM(AQ20:AQ23)</f>
        <v>0</v>
      </c>
      <c r="AR19" s="174">
        <f t="shared" ref="AR19:BB19" si="45">SUM(AR20:AR23)</f>
        <v>0</v>
      </c>
      <c r="AS19" s="174">
        <f t="shared" si="45"/>
        <v>0</v>
      </c>
      <c r="AT19" s="174">
        <f t="shared" si="45"/>
        <v>0</v>
      </c>
      <c r="AU19" s="174">
        <f t="shared" si="45"/>
        <v>0</v>
      </c>
      <c r="AV19" s="174">
        <f t="shared" si="45"/>
        <v>0</v>
      </c>
      <c r="AW19" s="174">
        <f t="shared" si="45"/>
        <v>0</v>
      </c>
      <c r="AX19" s="174">
        <f t="shared" si="45"/>
        <v>0</v>
      </c>
      <c r="AY19" s="174">
        <f t="shared" si="45"/>
        <v>0</v>
      </c>
      <c r="AZ19" s="174">
        <f t="shared" si="45"/>
        <v>0</v>
      </c>
      <c r="BA19" s="174">
        <f t="shared" si="45"/>
        <v>0</v>
      </c>
      <c r="BB19" s="175">
        <f t="shared" si="45"/>
        <v>0</v>
      </c>
      <c r="BD19" s="81"/>
      <c r="BE19" s="170" t="str">
        <f t="shared" ref="BE19:BE82" si="46">$C19</f>
        <v>Subtotal Cost of Sales</v>
      </c>
      <c r="BF19" s="171"/>
      <c r="BG19" s="172">
        <f t="shared" si="14"/>
        <v>0</v>
      </c>
      <c r="BH19" s="172">
        <f t="shared" si="15"/>
        <v>0</v>
      </c>
      <c r="BI19" s="173">
        <f>SUM(BI20:BI23)</f>
        <v>0</v>
      </c>
      <c r="BJ19" s="174">
        <f t="shared" ref="BJ19:BT19" si="47">SUM(BJ20:BJ23)</f>
        <v>0</v>
      </c>
      <c r="BK19" s="174">
        <f t="shared" si="47"/>
        <v>0</v>
      </c>
      <c r="BL19" s="174">
        <f t="shared" si="47"/>
        <v>0</v>
      </c>
      <c r="BM19" s="174">
        <f t="shared" si="47"/>
        <v>0</v>
      </c>
      <c r="BN19" s="174">
        <f t="shared" si="47"/>
        <v>0</v>
      </c>
      <c r="BO19" s="174">
        <f t="shared" si="47"/>
        <v>0</v>
      </c>
      <c r="BP19" s="174">
        <f t="shared" si="47"/>
        <v>0</v>
      </c>
      <c r="BQ19" s="174">
        <f t="shared" si="47"/>
        <v>0</v>
      </c>
      <c r="BR19" s="174">
        <f t="shared" si="47"/>
        <v>0</v>
      </c>
      <c r="BS19" s="174">
        <f t="shared" si="47"/>
        <v>0</v>
      </c>
      <c r="BT19" s="175">
        <f t="shared" si="47"/>
        <v>0</v>
      </c>
      <c r="BV19" s="81"/>
      <c r="BW19" s="170" t="str">
        <f t="shared" ref="BW19:BW82" si="48">$C19</f>
        <v>Subtotal Cost of Sales</v>
      </c>
      <c r="BX19" s="171"/>
      <c r="BY19" s="172">
        <f t="shared" si="16"/>
        <v>0</v>
      </c>
      <c r="BZ19" s="173">
        <f t="shared" si="17"/>
        <v>0</v>
      </c>
      <c r="CA19" s="174">
        <f t="shared" si="18"/>
        <v>0</v>
      </c>
      <c r="CB19" s="174">
        <f t="shared" si="19"/>
        <v>0</v>
      </c>
      <c r="CC19" s="174">
        <f t="shared" si="20"/>
        <v>0</v>
      </c>
      <c r="CD19" s="172">
        <f t="shared" si="4"/>
        <v>0</v>
      </c>
      <c r="CE19" s="173">
        <f t="shared" si="21"/>
        <v>0</v>
      </c>
      <c r="CF19" s="174">
        <f t="shared" si="22"/>
        <v>0</v>
      </c>
      <c r="CG19" s="174">
        <f t="shared" si="23"/>
        <v>0</v>
      </c>
      <c r="CH19" s="174">
        <f t="shared" si="24"/>
        <v>0</v>
      </c>
      <c r="CI19" s="172">
        <f t="shared" si="5"/>
        <v>0</v>
      </c>
      <c r="CJ19" s="173">
        <f t="shared" si="25"/>
        <v>0</v>
      </c>
      <c r="CK19" s="174">
        <f t="shared" si="26"/>
        <v>0</v>
      </c>
      <c r="CL19" s="174">
        <f t="shared" si="27"/>
        <v>0</v>
      </c>
      <c r="CM19" s="175">
        <f t="shared" si="28"/>
        <v>0</v>
      </c>
      <c r="CO19" s="81"/>
      <c r="CP19" s="170" t="str">
        <f t="shared" ref="CP19:CP82" si="49">$C19</f>
        <v>Subtotal Cost of Sales</v>
      </c>
      <c r="CQ19" s="171"/>
      <c r="CR19" s="172">
        <f t="shared" si="29"/>
        <v>0</v>
      </c>
      <c r="CS19" s="172">
        <f t="shared" si="6"/>
        <v>0</v>
      </c>
      <c r="CT19" s="173">
        <f t="shared" si="6"/>
        <v>0</v>
      </c>
      <c r="CU19" s="174">
        <f t="shared" si="6"/>
        <v>0</v>
      </c>
      <c r="CV19" s="174">
        <f t="shared" si="6"/>
        <v>0</v>
      </c>
      <c r="CW19" s="174">
        <f t="shared" si="6"/>
        <v>0</v>
      </c>
      <c r="CX19" s="174">
        <f t="shared" si="6"/>
        <v>0</v>
      </c>
      <c r="CY19" s="174">
        <f t="shared" si="6"/>
        <v>0</v>
      </c>
      <c r="CZ19" s="174">
        <f t="shared" si="6"/>
        <v>0</v>
      </c>
      <c r="DA19" s="174">
        <f t="shared" si="6"/>
        <v>0</v>
      </c>
      <c r="DB19" s="174">
        <f t="shared" si="6"/>
        <v>0</v>
      </c>
      <c r="DC19" s="174">
        <f t="shared" si="6"/>
        <v>0</v>
      </c>
      <c r="DD19" s="174">
        <f t="shared" si="6"/>
        <v>0</v>
      </c>
      <c r="DE19" s="175">
        <f t="shared" si="6"/>
        <v>0</v>
      </c>
      <c r="DG19" s="81"/>
      <c r="DH19" s="170" t="str">
        <f t="shared" ref="DH19:DH82" si="50">$C19</f>
        <v>Subtotal Cost of Sales</v>
      </c>
      <c r="DI19" s="171"/>
      <c r="DJ19" s="176" t="str">
        <f t="shared" si="30"/>
        <v/>
      </c>
      <c r="DK19" s="176" t="str">
        <f t="shared" si="7"/>
        <v/>
      </c>
      <c r="DL19" s="177" t="str">
        <f t="shared" si="7"/>
        <v/>
      </c>
      <c r="DM19" s="178" t="str">
        <f t="shared" si="7"/>
        <v/>
      </c>
      <c r="DN19" s="178" t="str">
        <f t="shared" si="7"/>
        <v/>
      </c>
      <c r="DO19" s="178" t="str">
        <f t="shared" si="7"/>
        <v/>
      </c>
      <c r="DP19" s="178" t="str">
        <f t="shared" si="7"/>
        <v/>
      </c>
      <c r="DQ19" s="178" t="str">
        <f t="shared" si="7"/>
        <v/>
      </c>
      <c r="DR19" s="178" t="str">
        <f t="shared" si="7"/>
        <v/>
      </c>
      <c r="DS19" s="178" t="str">
        <f t="shared" si="7"/>
        <v/>
      </c>
      <c r="DT19" s="178" t="str">
        <f t="shared" si="7"/>
        <v/>
      </c>
      <c r="DU19" s="178" t="str">
        <f t="shared" si="7"/>
        <v/>
      </c>
      <c r="DV19" s="178" t="str">
        <f t="shared" si="7"/>
        <v/>
      </c>
      <c r="DW19" s="179" t="str">
        <f t="shared" si="7"/>
        <v/>
      </c>
    </row>
    <row r="20" spans="1:131" ht="11.85" customHeight="1" x14ac:dyDescent="0.15">
      <c r="A20" s="18" t="str">
        <f>IFERROR(CONCATENATE(VLOOKUP($C20,[86]Code!$G:$H,2,0),"-",VLOOKUP($A$5,[86]Code!$B:$D,3,0)),"N/A")</f>
        <v>N/A</v>
      </c>
      <c r="B20" s="81"/>
      <c r="C20" s="92" t="s">
        <v>87</v>
      </c>
      <c r="D20" s="83"/>
      <c r="E20" s="84">
        <f t="shared" si="8"/>
        <v>0</v>
      </c>
      <c r="F20" s="84">
        <f t="shared" si="9"/>
        <v>0</v>
      </c>
      <c r="G20" s="85">
        <v>0</v>
      </c>
      <c r="H20" s="86">
        <v>0</v>
      </c>
      <c r="I20" s="86">
        <v>0</v>
      </c>
      <c r="J20" s="86"/>
      <c r="K20" s="86"/>
      <c r="L20" s="86"/>
      <c r="M20" s="86"/>
      <c r="N20" s="86"/>
      <c r="O20" s="86"/>
      <c r="P20" s="86"/>
      <c r="Q20" s="86"/>
      <c r="R20" s="87"/>
      <c r="T20" s="81"/>
      <c r="U20" s="92" t="str">
        <f t="shared" si="42"/>
        <v>Cost Of Sales - Ilima Food</v>
      </c>
      <c r="V20" s="83"/>
      <c r="W20" s="84">
        <f t="shared" si="10"/>
        <v>0</v>
      </c>
      <c r="X20" s="84">
        <f t="shared" si="11"/>
        <v>0</v>
      </c>
      <c r="Y20" s="85">
        <v>0</v>
      </c>
      <c r="Z20" s="86">
        <v>0</v>
      </c>
      <c r="AA20" s="86">
        <v>0</v>
      </c>
      <c r="AB20" s="86">
        <v>0</v>
      </c>
      <c r="AC20" s="86">
        <v>0</v>
      </c>
      <c r="AD20" s="86">
        <v>0</v>
      </c>
      <c r="AE20" s="86">
        <v>0</v>
      </c>
      <c r="AF20" s="86">
        <v>0</v>
      </c>
      <c r="AG20" s="86">
        <v>0</v>
      </c>
      <c r="AH20" s="86">
        <v>0</v>
      </c>
      <c r="AI20" s="86">
        <v>0</v>
      </c>
      <c r="AJ20" s="87">
        <v>0</v>
      </c>
      <c r="AL20" s="81"/>
      <c r="AM20" s="92" t="str">
        <f t="shared" si="44"/>
        <v>Cost Of Sales - Ilima Food</v>
      </c>
      <c r="AN20" s="83"/>
      <c r="AO20" s="84">
        <f t="shared" si="12"/>
        <v>0</v>
      </c>
      <c r="AP20" s="84">
        <f t="shared" si="13"/>
        <v>0</v>
      </c>
      <c r="AQ20" s="85">
        <v>0</v>
      </c>
      <c r="AR20" s="86">
        <v>0</v>
      </c>
      <c r="AS20" s="86">
        <v>0</v>
      </c>
      <c r="AT20" s="86">
        <v>0</v>
      </c>
      <c r="AU20" s="86">
        <v>0</v>
      </c>
      <c r="AV20" s="86">
        <v>0</v>
      </c>
      <c r="AW20" s="86">
        <v>0</v>
      </c>
      <c r="AX20" s="86">
        <v>0</v>
      </c>
      <c r="AY20" s="86">
        <v>0</v>
      </c>
      <c r="AZ20" s="86">
        <v>0</v>
      </c>
      <c r="BA20" s="86">
        <v>0</v>
      </c>
      <c r="BB20" s="87">
        <v>0</v>
      </c>
      <c r="BD20" s="81"/>
      <c r="BE20" s="92" t="str">
        <f t="shared" si="46"/>
        <v>Cost Of Sales - Ilima Food</v>
      </c>
      <c r="BF20" s="83"/>
      <c r="BG20" s="84">
        <f t="shared" si="14"/>
        <v>0</v>
      </c>
      <c r="BH20" s="84">
        <f t="shared" si="15"/>
        <v>0</v>
      </c>
      <c r="BI20" s="85">
        <v>0</v>
      </c>
      <c r="BJ20" s="86">
        <v>0</v>
      </c>
      <c r="BK20" s="86">
        <v>0</v>
      </c>
      <c r="BL20" s="86">
        <v>0</v>
      </c>
      <c r="BM20" s="86">
        <v>0</v>
      </c>
      <c r="BN20" s="86">
        <v>0</v>
      </c>
      <c r="BO20" s="86">
        <v>0</v>
      </c>
      <c r="BP20" s="86">
        <v>0</v>
      </c>
      <c r="BQ20" s="86">
        <v>0</v>
      </c>
      <c r="BR20" s="86">
        <v>0</v>
      </c>
      <c r="BS20" s="86">
        <v>0</v>
      </c>
      <c r="BT20" s="87">
        <v>0</v>
      </c>
      <c r="BV20" s="81"/>
      <c r="BW20" s="92" t="str">
        <f t="shared" si="48"/>
        <v>Cost Of Sales - Ilima Food</v>
      </c>
      <c r="BX20" s="83"/>
      <c r="BY20" s="84">
        <f t="shared" si="16"/>
        <v>0</v>
      </c>
      <c r="BZ20" s="85">
        <f t="shared" si="17"/>
        <v>0</v>
      </c>
      <c r="CA20" s="86">
        <f t="shared" si="18"/>
        <v>0</v>
      </c>
      <c r="CB20" s="86">
        <f t="shared" si="19"/>
        <v>0</v>
      </c>
      <c r="CC20" s="86">
        <f t="shared" si="20"/>
        <v>0</v>
      </c>
      <c r="CD20" s="84">
        <f t="shared" si="4"/>
        <v>0</v>
      </c>
      <c r="CE20" s="85">
        <f t="shared" si="21"/>
        <v>0</v>
      </c>
      <c r="CF20" s="86">
        <f t="shared" si="22"/>
        <v>0</v>
      </c>
      <c r="CG20" s="86">
        <f t="shared" si="23"/>
        <v>0</v>
      </c>
      <c r="CH20" s="86">
        <f t="shared" si="24"/>
        <v>0</v>
      </c>
      <c r="CI20" s="84">
        <f t="shared" si="5"/>
        <v>0</v>
      </c>
      <c r="CJ20" s="85">
        <f t="shared" si="25"/>
        <v>0</v>
      </c>
      <c r="CK20" s="86">
        <f t="shared" si="26"/>
        <v>0</v>
      </c>
      <c r="CL20" s="86">
        <f t="shared" si="27"/>
        <v>0</v>
      </c>
      <c r="CM20" s="87">
        <f t="shared" si="28"/>
        <v>0</v>
      </c>
      <c r="CO20" s="81"/>
      <c r="CP20" s="92" t="str">
        <f t="shared" si="49"/>
        <v>Cost Of Sales - Ilima Food</v>
      </c>
      <c r="CQ20" s="83"/>
      <c r="CR20" s="84">
        <f t="shared" si="29"/>
        <v>0</v>
      </c>
      <c r="CS20" s="84">
        <f t="shared" si="6"/>
        <v>0</v>
      </c>
      <c r="CT20" s="85">
        <f t="shared" si="6"/>
        <v>0</v>
      </c>
      <c r="CU20" s="86">
        <f t="shared" si="6"/>
        <v>0</v>
      </c>
      <c r="CV20" s="86">
        <f t="shared" si="6"/>
        <v>0</v>
      </c>
      <c r="CW20" s="86">
        <f t="shared" si="6"/>
        <v>0</v>
      </c>
      <c r="CX20" s="86">
        <f t="shared" si="6"/>
        <v>0</v>
      </c>
      <c r="CY20" s="86">
        <f t="shared" si="6"/>
        <v>0</v>
      </c>
      <c r="CZ20" s="86">
        <f t="shared" si="6"/>
        <v>0</v>
      </c>
      <c r="DA20" s="86">
        <f t="shared" si="6"/>
        <v>0</v>
      </c>
      <c r="DB20" s="86">
        <f t="shared" si="6"/>
        <v>0</v>
      </c>
      <c r="DC20" s="86">
        <f t="shared" si="6"/>
        <v>0</v>
      </c>
      <c r="DD20" s="86">
        <f t="shared" si="6"/>
        <v>0</v>
      </c>
      <c r="DE20" s="87">
        <f t="shared" si="6"/>
        <v>0</v>
      </c>
      <c r="DG20" s="81"/>
      <c r="DH20" s="92" t="str">
        <f t="shared" si="50"/>
        <v>Cost Of Sales - Ilima Food</v>
      </c>
      <c r="DI20" s="83"/>
      <c r="DJ20" s="88" t="str">
        <f t="shared" si="30"/>
        <v/>
      </c>
      <c r="DK20" s="88" t="str">
        <f t="shared" si="7"/>
        <v/>
      </c>
      <c r="DL20" s="89" t="str">
        <f t="shared" si="7"/>
        <v/>
      </c>
      <c r="DM20" s="90" t="str">
        <f t="shared" si="7"/>
        <v/>
      </c>
      <c r="DN20" s="90" t="str">
        <f t="shared" si="7"/>
        <v/>
      </c>
      <c r="DO20" s="90" t="str">
        <f t="shared" si="7"/>
        <v/>
      </c>
      <c r="DP20" s="90" t="str">
        <f t="shared" si="7"/>
        <v/>
      </c>
      <c r="DQ20" s="90" t="str">
        <f t="shared" si="7"/>
        <v/>
      </c>
      <c r="DR20" s="90" t="str">
        <f t="shared" si="7"/>
        <v/>
      </c>
      <c r="DS20" s="90" t="str">
        <f t="shared" si="7"/>
        <v/>
      </c>
      <c r="DT20" s="90" t="str">
        <f t="shared" si="7"/>
        <v/>
      </c>
      <c r="DU20" s="90" t="str">
        <f t="shared" si="7"/>
        <v/>
      </c>
      <c r="DV20" s="90" t="str">
        <f t="shared" si="7"/>
        <v/>
      </c>
      <c r="DW20" s="91" t="str">
        <f t="shared" si="7"/>
        <v/>
      </c>
    </row>
    <row r="21" spans="1:131" ht="11.85" customHeight="1" x14ac:dyDescent="0.15">
      <c r="B21" s="81"/>
      <c r="C21" s="92" t="s">
        <v>88</v>
      </c>
      <c r="D21" s="83"/>
      <c r="E21" s="84">
        <f t="shared" si="8"/>
        <v>0</v>
      </c>
      <c r="F21" s="84">
        <f t="shared" si="9"/>
        <v>0</v>
      </c>
      <c r="G21" s="85">
        <v>0</v>
      </c>
      <c r="H21" s="86">
        <v>0</v>
      </c>
      <c r="I21" s="86">
        <v>0</v>
      </c>
      <c r="J21" s="86"/>
      <c r="K21" s="86"/>
      <c r="L21" s="86"/>
      <c r="M21" s="86"/>
      <c r="N21" s="86"/>
      <c r="O21" s="86"/>
      <c r="P21" s="86"/>
      <c r="Q21" s="86"/>
      <c r="R21" s="87"/>
      <c r="T21" s="81"/>
      <c r="U21" s="92" t="str">
        <f t="shared" si="42"/>
        <v>Cost Of Sales - Ilima Beverage</v>
      </c>
      <c r="V21" s="83"/>
      <c r="W21" s="84">
        <f t="shared" si="10"/>
        <v>0</v>
      </c>
      <c r="X21" s="84">
        <f t="shared" si="11"/>
        <v>0</v>
      </c>
      <c r="Y21" s="85">
        <v>0</v>
      </c>
      <c r="Z21" s="86">
        <v>0</v>
      </c>
      <c r="AA21" s="86">
        <v>0</v>
      </c>
      <c r="AB21" s="86">
        <v>0</v>
      </c>
      <c r="AC21" s="86">
        <v>0</v>
      </c>
      <c r="AD21" s="86">
        <v>0</v>
      </c>
      <c r="AE21" s="86">
        <v>0</v>
      </c>
      <c r="AF21" s="86">
        <v>0</v>
      </c>
      <c r="AG21" s="86">
        <v>0</v>
      </c>
      <c r="AH21" s="86">
        <v>0</v>
      </c>
      <c r="AI21" s="86">
        <v>0</v>
      </c>
      <c r="AJ21" s="87">
        <v>0</v>
      </c>
      <c r="AL21" s="81"/>
      <c r="AM21" s="92" t="str">
        <f t="shared" si="44"/>
        <v>Cost Of Sales - Ilima Beverage</v>
      </c>
      <c r="AN21" s="83"/>
      <c r="AO21" s="84">
        <f t="shared" si="12"/>
        <v>0</v>
      </c>
      <c r="AP21" s="84">
        <f t="shared" si="13"/>
        <v>0</v>
      </c>
      <c r="AQ21" s="85">
        <v>0</v>
      </c>
      <c r="AR21" s="86">
        <v>0</v>
      </c>
      <c r="AS21" s="86">
        <v>0</v>
      </c>
      <c r="AT21" s="86">
        <v>0</v>
      </c>
      <c r="AU21" s="86">
        <v>0</v>
      </c>
      <c r="AV21" s="86">
        <v>0</v>
      </c>
      <c r="AW21" s="86">
        <v>0</v>
      </c>
      <c r="AX21" s="86">
        <v>0</v>
      </c>
      <c r="AY21" s="86">
        <v>0</v>
      </c>
      <c r="AZ21" s="86">
        <v>0</v>
      </c>
      <c r="BA21" s="86">
        <v>0</v>
      </c>
      <c r="BB21" s="87">
        <v>0</v>
      </c>
      <c r="BD21" s="81"/>
      <c r="BE21" s="92" t="str">
        <f t="shared" si="46"/>
        <v>Cost Of Sales - Ilima Beverage</v>
      </c>
      <c r="BF21" s="83"/>
      <c r="BG21" s="84">
        <f t="shared" si="14"/>
        <v>0</v>
      </c>
      <c r="BH21" s="84">
        <f t="shared" si="15"/>
        <v>0</v>
      </c>
      <c r="BI21" s="85">
        <v>0</v>
      </c>
      <c r="BJ21" s="86">
        <v>0</v>
      </c>
      <c r="BK21" s="86">
        <v>0</v>
      </c>
      <c r="BL21" s="86">
        <v>0</v>
      </c>
      <c r="BM21" s="86">
        <v>0</v>
      </c>
      <c r="BN21" s="86">
        <v>0</v>
      </c>
      <c r="BO21" s="86">
        <v>0</v>
      </c>
      <c r="BP21" s="86">
        <v>0</v>
      </c>
      <c r="BQ21" s="86">
        <v>0</v>
      </c>
      <c r="BR21" s="86">
        <v>0</v>
      </c>
      <c r="BS21" s="86">
        <v>0</v>
      </c>
      <c r="BT21" s="87">
        <v>0</v>
      </c>
      <c r="BV21" s="81"/>
      <c r="BW21" s="92" t="str">
        <f t="shared" si="48"/>
        <v>Cost Of Sales - Ilima Beverage</v>
      </c>
      <c r="BX21" s="83"/>
      <c r="BY21" s="84">
        <f t="shared" si="16"/>
        <v>0</v>
      </c>
      <c r="BZ21" s="85">
        <f t="shared" si="17"/>
        <v>0</v>
      </c>
      <c r="CA21" s="86">
        <f t="shared" si="18"/>
        <v>0</v>
      </c>
      <c r="CB21" s="86">
        <f t="shared" si="19"/>
        <v>0</v>
      </c>
      <c r="CC21" s="86">
        <f t="shared" si="20"/>
        <v>0</v>
      </c>
      <c r="CD21" s="84">
        <f t="shared" si="4"/>
        <v>0</v>
      </c>
      <c r="CE21" s="85">
        <f t="shared" si="21"/>
        <v>0</v>
      </c>
      <c r="CF21" s="86">
        <f t="shared" si="22"/>
        <v>0</v>
      </c>
      <c r="CG21" s="86">
        <f t="shared" si="23"/>
        <v>0</v>
      </c>
      <c r="CH21" s="86">
        <f t="shared" si="24"/>
        <v>0</v>
      </c>
      <c r="CI21" s="84">
        <f t="shared" si="5"/>
        <v>0</v>
      </c>
      <c r="CJ21" s="85">
        <f t="shared" si="25"/>
        <v>0</v>
      </c>
      <c r="CK21" s="86">
        <f t="shared" si="26"/>
        <v>0</v>
      </c>
      <c r="CL21" s="86">
        <f t="shared" si="27"/>
        <v>0</v>
      </c>
      <c r="CM21" s="87">
        <f t="shared" si="28"/>
        <v>0</v>
      </c>
      <c r="CO21" s="81"/>
      <c r="CP21" s="92" t="str">
        <f t="shared" si="49"/>
        <v>Cost Of Sales - Ilima Beverage</v>
      </c>
      <c r="CQ21" s="83"/>
      <c r="CR21" s="84">
        <f t="shared" si="29"/>
        <v>0</v>
      </c>
      <c r="CS21" s="84">
        <f t="shared" si="6"/>
        <v>0</v>
      </c>
      <c r="CT21" s="85">
        <f t="shared" si="6"/>
        <v>0</v>
      </c>
      <c r="CU21" s="86">
        <f t="shared" si="6"/>
        <v>0</v>
      </c>
      <c r="CV21" s="86">
        <f t="shared" si="6"/>
        <v>0</v>
      </c>
      <c r="CW21" s="86">
        <f t="shared" si="6"/>
        <v>0</v>
      </c>
      <c r="CX21" s="86">
        <f t="shared" si="6"/>
        <v>0</v>
      </c>
      <c r="CY21" s="86">
        <f t="shared" si="6"/>
        <v>0</v>
      </c>
      <c r="CZ21" s="86">
        <f t="shared" si="6"/>
        <v>0</v>
      </c>
      <c r="DA21" s="86">
        <f t="shared" si="6"/>
        <v>0</v>
      </c>
      <c r="DB21" s="86">
        <f t="shared" si="6"/>
        <v>0</v>
      </c>
      <c r="DC21" s="86">
        <f t="shared" si="6"/>
        <v>0</v>
      </c>
      <c r="DD21" s="86">
        <f t="shared" si="6"/>
        <v>0</v>
      </c>
      <c r="DE21" s="87">
        <f t="shared" si="6"/>
        <v>0</v>
      </c>
      <c r="DG21" s="81"/>
      <c r="DH21" s="92" t="str">
        <f t="shared" si="50"/>
        <v>Cost Of Sales - Ilima Beverage</v>
      </c>
      <c r="DI21" s="83"/>
      <c r="DJ21" s="88" t="str">
        <f t="shared" si="30"/>
        <v/>
      </c>
      <c r="DK21" s="88" t="str">
        <f t="shared" si="7"/>
        <v/>
      </c>
      <c r="DL21" s="89" t="str">
        <f t="shared" si="7"/>
        <v/>
      </c>
      <c r="DM21" s="90" t="str">
        <f t="shared" si="7"/>
        <v/>
      </c>
      <c r="DN21" s="90" t="str">
        <f t="shared" si="7"/>
        <v/>
      </c>
      <c r="DO21" s="90" t="str">
        <f t="shared" si="7"/>
        <v/>
      </c>
      <c r="DP21" s="90" t="str">
        <f t="shared" si="7"/>
        <v/>
      </c>
      <c r="DQ21" s="90" t="str">
        <f t="shared" si="7"/>
        <v/>
      </c>
      <c r="DR21" s="90" t="str">
        <f t="shared" si="7"/>
        <v/>
      </c>
      <c r="DS21" s="90" t="str">
        <f t="shared" si="7"/>
        <v/>
      </c>
      <c r="DT21" s="90" t="str">
        <f t="shared" si="7"/>
        <v/>
      </c>
      <c r="DU21" s="90" t="str">
        <f t="shared" si="7"/>
        <v/>
      </c>
      <c r="DV21" s="90" t="str">
        <f t="shared" si="7"/>
        <v/>
      </c>
      <c r="DW21" s="91" t="str">
        <f t="shared" si="7"/>
        <v/>
      </c>
    </row>
    <row r="22" spans="1:131" ht="11.85" customHeight="1" x14ac:dyDescent="0.15">
      <c r="B22" s="81"/>
      <c r="C22" s="92" t="s">
        <v>89</v>
      </c>
      <c r="D22" s="83"/>
      <c r="E22" s="84">
        <f t="shared" si="8"/>
        <v>0</v>
      </c>
      <c r="F22" s="84">
        <f t="shared" si="9"/>
        <v>0</v>
      </c>
      <c r="G22" s="85">
        <v>0</v>
      </c>
      <c r="H22" s="86">
        <v>0</v>
      </c>
      <c r="I22" s="86">
        <v>0</v>
      </c>
      <c r="J22" s="86"/>
      <c r="K22" s="86"/>
      <c r="L22" s="86"/>
      <c r="M22" s="86"/>
      <c r="N22" s="86"/>
      <c r="O22" s="86"/>
      <c r="P22" s="86"/>
      <c r="Q22" s="86"/>
      <c r="R22" s="87"/>
      <c r="T22" s="81"/>
      <c r="U22" s="92" t="str">
        <f t="shared" si="42"/>
        <v>Cost Of Sales - Banquet Food</v>
      </c>
      <c r="V22" s="83"/>
      <c r="W22" s="84">
        <f t="shared" si="10"/>
        <v>0</v>
      </c>
      <c r="X22" s="84">
        <f t="shared" si="11"/>
        <v>0</v>
      </c>
      <c r="Y22" s="85">
        <v>0</v>
      </c>
      <c r="Z22" s="86">
        <v>0</v>
      </c>
      <c r="AA22" s="86">
        <v>0</v>
      </c>
      <c r="AB22" s="86">
        <v>0</v>
      </c>
      <c r="AC22" s="86">
        <v>0</v>
      </c>
      <c r="AD22" s="86">
        <v>0</v>
      </c>
      <c r="AE22" s="86">
        <v>0</v>
      </c>
      <c r="AF22" s="86">
        <v>0</v>
      </c>
      <c r="AG22" s="86">
        <v>0</v>
      </c>
      <c r="AH22" s="86">
        <v>0</v>
      </c>
      <c r="AI22" s="86">
        <v>0</v>
      </c>
      <c r="AJ22" s="87">
        <v>0</v>
      </c>
      <c r="AL22" s="81"/>
      <c r="AM22" s="92" t="str">
        <f t="shared" si="44"/>
        <v>Cost Of Sales - Banquet Food</v>
      </c>
      <c r="AN22" s="83"/>
      <c r="AO22" s="84">
        <f t="shared" si="12"/>
        <v>0</v>
      </c>
      <c r="AP22" s="84">
        <f t="shared" si="13"/>
        <v>0</v>
      </c>
      <c r="AQ22" s="85">
        <v>0</v>
      </c>
      <c r="AR22" s="86">
        <v>0</v>
      </c>
      <c r="AS22" s="86">
        <v>0</v>
      </c>
      <c r="AT22" s="86">
        <v>0</v>
      </c>
      <c r="AU22" s="86">
        <v>0</v>
      </c>
      <c r="AV22" s="86">
        <v>0</v>
      </c>
      <c r="AW22" s="86">
        <v>0</v>
      </c>
      <c r="AX22" s="86">
        <v>0</v>
      </c>
      <c r="AY22" s="86">
        <v>0</v>
      </c>
      <c r="AZ22" s="86">
        <v>0</v>
      </c>
      <c r="BA22" s="86">
        <v>0</v>
      </c>
      <c r="BB22" s="87">
        <v>0</v>
      </c>
      <c r="BD22" s="81"/>
      <c r="BE22" s="92" t="str">
        <f t="shared" si="46"/>
        <v>Cost Of Sales - Banquet Food</v>
      </c>
      <c r="BF22" s="83"/>
      <c r="BG22" s="84">
        <f t="shared" si="14"/>
        <v>0</v>
      </c>
      <c r="BH22" s="84">
        <f t="shared" si="15"/>
        <v>0</v>
      </c>
      <c r="BI22" s="85">
        <v>0</v>
      </c>
      <c r="BJ22" s="86">
        <v>0</v>
      </c>
      <c r="BK22" s="86">
        <v>0</v>
      </c>
      <c r="BL22" s="86">
        <v>0</v>
      </c>
      <c r="BM22" s="86">
        <v>0</v>
      </c>
      <c r="BN22" s="86">
        <v>0</v>
      </c>
      <c r="BO22" s="86">
        <v>0</v>
      </c>
      <c r="BP22" s="86">
        <v>0</v>
      </c>
      <c r="BQ22" s="86">
        <v>0</v>
      </c>
      <c r="BR22" s="86">
        <v>0</v>
      </c>
      <c r="BS22" s="86">
        <v>0</v>
      </c>
      <c r="BT22" s="87">
        <v>0</v>
      </c>
      <c r="BV22" s="81"/>
      <c r="BW22" s="92" t="str">
        <f t="shared" si="48"/>
        <v>Cost Of Sales - Banquet Food</v>
      </c>
      <c r="BX22" s="83"/>
      <c r="BY22" s="84">
        <f t="shared" si="16"/>
        <v>0</v>
      </c>
      <c r="BZ22" s="85">
        <f t="shared" si="17"/>
        <v>0</v>
      </c>
      <c r="CA22" s="86">
        <f t="shared" si="18"/>
        <v>0</v>
      </c>
      <c r="CB22" s="86">
        <f t="shared" si="19"/>
        <v>0</v>
      </c>
      <c r="CC22" s="86">
        <f t="shared" si="20"/>
        <v>0</v>
      </c>
      <c r="CD22" s="84">
        <f t="shared" si="4"/>
        <v>0</v>
      </c>
      <c r="CE22" s="85">
        <f t="shared" si="21"/>
        <v>0</v>
      </c>
      <c r="CF22" s="86">
        <f t="shared" si="22"/>
        <v>0</v>
      </c>
      <c r="CG22" s="86">
        <f t="shared" si="23"/>
        <v>0</v>
      </c>
      <c r="CH22" s="86">
        <f t="shared" si="24"/>
        <v>0</v>
      </c>
      <c r="CI22" s="84">
        <f t="shared" si="5"/>
        <v>0</v>
      </c>
      <c r="CJ22" s="85">
        <f t="shared" si="25"/>
        <v>0</v>
      </c>
      <c r="CK22" s="86">
        <f t="shared" si="26"/>
        <v>0</v>
      </c>
      <c r="CL22" s="86">
        <f t="shared" si="27"/>
        <v>0</v>
      </c>
      <c r="CM22" s="87">
        <f t="shared" si="28"/>
        <v>0</v>
      </c>
      <c r="CO22" s="81"/>
      <c r="CP22" s="92" t="str">
        <f t="shared" si="49"/>
        <v>Cost Of Sales - Banquet Food</v>
      </c>
      <c r="CQ22" s="83"/>
      <c r="CR22" s="84">
        <f t="shared" si="29"/>
        <v>0</v>
      </c>
      <c r="CS22" s="84">
        <f t="shared" si="6"/>
        <v>0</v>
      </c>
      <c r="CT22" s="85">
        <f t="shared" si="6"/>
        <v>0</v>
      </c>
      <c r="CU22" s="86">
        <f t="shared" si="6"/>
        <v>0</v>
      </c>
      <c r="CV22" s="86">
        <f t="shared" si="6"/>
        <v>0</v>
      </c>
      <c r="CW22" s="86">
        <f t="shared" si="6"/>
        <v>0</v>
      </c>
      <c r="CX22" s="86">
        <f t="shared" si="6"/>
        <v>0</v>
      </c>
      <c r="CY22" s="86">
        <f t="shared" si="6"/>
        <v>0</v>
      </c>
      <c r="CZ22" s="86">
        <f t="shared" si="6"/>
        <v>0</v>
      </c>
      <c r="DA22" s="86">
        <f t="shared" si="6"/>
        <v>0</v>
      </c>
      <c r="DB22" s="86">
        <f t="shared" si="6"/>
        <v>0</v>
      </c>
      <c r="DC22" s="86">
        <f t="shared" si="6"/>
        <v>0</v>
      </c>
      <c r="DD22" s="86">
        <f t="shared" si="6"/>
        <v>0</v>
      </c>
      <c r="DE22" s="87">
        <f t="shared" si="6"/>
        <v>0</v>
      </c>
      <c r="DG22" s="81"/>
      <c r="DH22" s="92" t="str">
        <f t="shared" si="50"/>
        <v>Cost Of Sales - Banquet Food</v>
      </c>
      <c r="DI22" s="83"/>
      <c r="DJ22" s="88" t="str">
        <f t="shared" si="30"/>
        <v/>
      </c>
      <c r="DK22" s="88" t="str">
        <f t="shared" si="7"/>
        <v/>
      </c>
      <c r="DL22" s="89" t="str">
        <f t="shared" si="7"/>
        <v/>
      </c>
      <c r="DM22" s="90" t="str">
        <f t="shared" si="7"/>
        <v/>
      </c>
      <c r="DN22" s="90" t="str">
        <f t="shared" si="7"/>
        <v/>
      </c>
      <c r="DO22" s="90" t="str">
        <f t="shared" si="7"/>
        <v/>
      </c>
      <c r="DP22" s="90" t="str">
        <f t="shared" si="7"/>
        <v/>
      </c>
      <c r="DQ22" s="90" t="str">
        <f t="shared" si="7"/>
        <v/>
      </c>
      <c r="DR22" s="90" t="str">
        <f t="shared" si="7"/>
        <v/>
      </c>
      <c r="DS22" s="90" t="str">
        <f t="shared" si="7"/>
        <v/>
      </c>
      <c r="DT22" s="90" t="str">
        <f t="shared" si="7"/>
        <v/>
      </c>
      <c r="DU22" s="90" t="str">
        <f t="shared" si="7"/>
        <v/>
      </c>
      <c r="DV22" s="90" t="str">
        <f t="shared" si="7"/>
        <v/>
      </c>
      <c r="DW22" s="91" t="str">
        <f t="shared" si="7"/>
        <v/>
      </c>
    </row>
    <row r="23" spans="1:131" ht="11.85" customHeight="1" x14ac:dyDescent="0.15">
      <c r="B23" s="81"/>
      <c r="C23" s="92" t="s">
        <v>90</v>
      </c>
      <c r="D23" s="83"/>
      <c r="E23" s="84">
        <f t="shared" si="8"/>
        <v>0</v>
      </c>
      <c r="F23" s="84">
        <f t="shared" si="9"/>
        <v>0</v>
      </c>
      <c r="G23" s="85">
        <v>0</v>
      </c>
      <c r="H23" s="86">
        <v>0</v>
      </c>
      <c r="I23" s="86">
        <v>0</v>
      </c>
      <c r="J23" s="86"/>
      <c r="K23" s="86"/>
      <c r="L23" s="86"/>
      <c r="M23" s="86"/>
      <c r="N23" s="86"/>
      <c r="O23" s="86"/>
      <c r="P23" s="86"/>
      <c r="Q23" s="86"/>
      <c r="R23" s="87"/>
      <c r="T23" s="81"/>
      <c r="U23" s="92" t="str">
        <f t="shared" si="42"/>
        <v>Cost Of Sales - Banquet Beverage</v>
      </c>
      <c r="V23" s="83"/>
      <c r="W23" s="84">
        <f t="shared" si="10"/>
        <v>0</v>
      </c>
      <c r="X23" s="84">
        <f t="shared" si="11"/>
        <v>0</v>
      </c>
      <c r="Y23" s="85">
        <v>0</v>
      </c>
      <c r="Z23" s="86">
        <v>0</v>
      </c>
      <c r="AA23" s="86">
        <v>0</v>
      </c>
      <c r="AB23" s="86">
        <v>0</v>
      </c>
      <c r="AC23" s="86">
        <v>0</v>
      </c>
      <c r="AD23" s="86">
        <v>0</v>
      </c>
      <c r="AE23" s="86">
        <v>0</v>
      </c>
      <c r="AF23" s="86">
        <v>0</v>
      </c>
      <c r="AG23" s="86">
        <v>0</v>
      </c>
      <c r="AH23" s="86">
        <v>0</v>
      </c>
      <c r="AI23" s="86">
        <v>0</v>
      </c>
      <c r="AJ23" s="87">
        <v>0</v>
      </c>
      <c r="AL23" s="81"/>
      <c r="AM23" s="92" t="str">
        <f t="shared" si="44"/>
        <v>Cost Of Sales - Banquet Beverage</v>
      </c>
      <c r="AN23" s="83"/>
      <c r="AO23" s="84">
        <f t="shared" si="12"/>
        <v>0</v>
      </c>
      <c r="AP23" s="84">
        <f t="shared" si="13"/>
        <v>0</v>
      </c>
      <c r="AQ23" s="85">
        <v>0</v>
      </c>
      <c r="AR23" s="86">
        <v>0</v>
      </c>
      <c r="AS23" s="86">
        <v>0</v>
      </c>
      <c r="AT23" s="86">
        <v>0</v>
      </c>
      <c r="AU23" s="86">
        <v>0</v>
      </c>
      <c r="AV23" s="86">
        <v>0</v>
      </c>
      <c r="AW23" s="86">
        <v>0</v>
      </c>
      <c r="AX23" s="86">
        <v>0</v>
      </c>
      <c r="AY23" s="86">
        <v>0</v>
      </c>
      <c r="AZ23" s="86">
        <v>0</v>
      </c>
      <c r="BA23" s="86">
        <v>0</v>
      </c>
      <c r="BB23" s="87">
        <v>0</v>
      </c>
      <c r="BD23" s="81"/>
      <c r="BE23" s="92" t="str">
        <f t="shared" si="46"/>
        <v>Cost Of Sales - Banquet Beverage</v>
      </c>
      <c r="BF23" s="83"/>
      <c r="BG23" s="84">
        <f t="shared" si="14"/>
        <v>0</v>
      </c>
      <c r="BH23" s="84">
        <f t="shared" si="15"/>
        <v>0</v>
      </c>
      <c r="BI23" s="85">
        <v>0</v>
      </c>
      <c r="BJ23" s="86">
        <v>0</v>
      </c>
      <c r="BK23" s="86">
        <v>0</v>
      </c>
      <c r="BL23" s="86">
        <v>0</v>
      </c>
      <c r="BM23" s="86">
        <v>0</v>
      </c>
      <c r="BN23" s="86">
        <v>0</v>
      </c>
      <c r="BO23" s="86">
        <v>0</v>
      </c>
      <c r="BP23" s="86">
        <v>0</v>
      </c>
      <c r="BQ23" s="86">
        <v>0</v>
      </c>
      <c r="BR23" s="86">
        <v>0</v>
      </c>
      <c r="BS23" s="86">
        <v>0</v>
      </c>
      <c r="BT23" s="87">
        <v>0</v>
      </c>
      <c r="BV23" s="81"/>
      <c r="BW23" s="92" t="str">
        <f t="shared" si="48"/>
        <v>Cost Of Sales - Banquet Beverage</v>
      </c>
      <c r="BX23" s="83"/>
      <c r="BY23" s="84">
        <f t="shared" si="16"/>
        <v>0</v>
      </c>
      <c r="BZ23" s="85">
        <f t="shared" si="17"/>
        <v>0</v>
      </c>
      <c r="CA23" s="86">
        <f t="shared" si="18"/>
        <v>0</v>
      </c>
      <c r="CB23" s="86">
        <f t="shared" si="19"/>
        <v>0</v>
      </c>
      <c r="CC23" s="86">
        <f t="shared" si="20"/>
        <v>0</v>
      </c>
      <c r="CD23" s="84">
        <f t="shared" si="4"/>
        <v>0</v>
      </c>
      <c r="CE23" s="85">
        <f t="shared" si="21"/>
        <v>0</v>
      </c>
      <c r="CF23" s="86">
        <f t="shared" si="22"/>
        <v>0</v>
      </c>
      <c r="CG23" s="86">
        <f t="shared" si="23"/>
        <v>0</v>
      </c>
      <c r="CH23" s="86">
        <f t="shared" si="24"/>
        <v>0</v>
      </c>
      <c r="CI23" s="84">
        <f t="shared" si="5"/>
        <v>0</v>
      </c>
      <c r="CJ23" s="85">
        <f t="shared" si="25"/>
        <v>0</v>
      </c>
      <c r="CK23" s="86">
        <f t="shared" si="26"/>
        <v>0</v>
      </c>
      <c r="CL23" s="86">
        <f t="shared" si="27"/>
        <v>0</v>
      </c>
      <c r="CM23" s="87">
        <f t="shared" si="28"/>
        <v>0</v>
      </c>
      <c r="CO23" s="81"/>
      <c r="CP23" s="92" t="str">
        <f t="shared" si="49"/>
        <v>Cost Of Sales - Banquet Beverage</v>
      </c>
      <c r="CQ23" s="83"/>
      <c r="CR23" s="84">
        <f t="shared" si="29"/>
        <v>0</v>
      </c>
      <c r="CS23" s="84">
        <f t="shared" si="6"/>
        <v>0</v>
      </c>
      <c r="CT23" s="85">
        <f t="shared" si="6"/>
        <v>0</v>
      </c>
      <c r="CU23" s="86">
        <f t="shared" si="6"/>
        <v>0</v>
      </c>
      <c r="CV23" s="86">
        <f t="shared" si="6"/>
        <v>0</v>
      </c>
      <c r="CW23" s="86">
        <f t="shared" si="6"/>
        <v>0</v>
      </c>
      <c r="CX23" s="86">
        <f t="shared" si="6"/>
        <v>0</v>
      </c>
      <c r="CY23" s="86">
        <f t="shared" si="6"/>
        <v>0</v>
      </c>
      <c r="CZ23" s="86">
        <f t="shared" si="6"/>
        <v>0</v>
      </c>
      <c r="DA23" s="86">
        <f t="shared" si="6"/>
        <v>0</v>
      </c>
      <c r="DB23" s="86">
        <f t="shared" si="6"/>
        <v>0</v>
      </c>
      <c r="DC23" s="86">
        <f t="shared" si="6"/>
        <v>0</v>
      </c>
      <c r="DD23" s="86">
        <f t="shared" si="6"/>
        <v>0</v>
      </c>
      <c r="DE23" s="87">
        <f t="shared" si="6"/>
        <v>0</v>
      </c>
      <c r="DG23" s="81"/>
      <c r="DH23" s="92" t="str">
        <f t="shared" si="50"/>
        <v>Cost Of Sales - Banquet Beverage</v>
      </c>
      <c r="DI23" s="83"/>
      <c r="DJ23" s="88" t="str">
        <f t="shared" si="30"/>
        <v/>
      </c>
      <c r="DK23" s="88" t="str">
        <f t="shared" si="7"/>
        <v/>
      </c>
      <c r="DL23" s="89" t="str">
        <f t="shared" si="7"/>
        <v/>
      </c>
      <c r="DM23" s="90" t="str">
        <f t="shared" si="7"/>
        <v/>
      </c>
      <c r="DN23" s="90" t="str">
        <f t="shared" si="7"/>
        <v/>
      </c>
      <c r="DO23" s="90" t="str">
        <f t="shared" si="7"/>
        <v/>
      </c>
      <c r="DP23" s="90" t="str">
        <f t="shared" si="7"/>
        <v/>
      </c>
      <c r="DQ23" s="90" t="str">
        <f t="shared" si="7"/>
        <v/>
      </c>
      <c r="DR23" s="90" t="str">
        <f t="shared" si="7"/>
        <v/>
      </c>
      <c r="DS23" s="90" t="str">
        <f t="shared" si="7"/>
        <v/>
      </c>
      <c r="DT23" s="90" t="str">
        <f t="shared" si="7"/>
        <v/>
      </c>
      <c r="DU23" s="90" t="str">
        <f t="shared" si="7"/>
        <v/>
      </c>
      <c r="DV23" s="90" t="str">
        <f t="shared" si="7"/>
        <v/>
      </c>
      <c r="DW23" s="91" t="str">
        <f t="shared" si="7"/>
        <v/>
      </c>
    </row>
    <row r="24" spans="1:131" ht="11.85" customHeight="1" x14ac:dyDescent="0.15">
      <c r="B24" s="81"/>
      <c r="C24" s="170" t="s">
        <v>91</v>
      </c>
      <c r="D24" s="171"/>
      <c r="E24" s="172">
        <f t="shared" si="8"/>
        <v>209217.13</v>
      </c>
      <c r="F24" s="172">
        <f t="shared" si="9"/>
        <v>209217.13</v>
      </c>
      <c r="G24" s="173">
        <f>SUM(G25:G27)</f>
        <v>70657</v>
      </c>
      <c r="H24" s="174">
        <f t="shared" ref="H24:R24" si="51">SUM(H25:H27)</f>
        <v>68028</v>
      </c>
      <c r="I24" s="174">
        <f t="shared" si="51"/>
        <v>70532.13</v>
      </c>
      <c r="J24" s="174">
        <f t="shared" si="51"/>
        <v>0</v>
      </c>
      <c r="K24" s="174">
        <f t="shared" si="51"/>
        <v>0</v>
      </c>
      <c r="L24" s="174">
        <f t="shared" si="51"/>
        <v>0</v>
      </c>
      <c r="M24" s="174">
        <f t="shared" si="51"/>
        <v>0</v>
      </c>
      <c r="N24" s="174">
        <f t="shared" si="51"/>
        <v>0</v>
      </c>
      <c r="O24" s="174">
        <f t="shared" si="51"/>
        <v>0</v>
      </c>
      <c r="P24" s="174">
        <f t="shared" si="51"/>
        <v>0</v>
      </c>
      <c r="Q24" s="174">
        <f t="shared" si="51"/>
        <v>0</v>
      </c>
      <c r="R24" s="175">
        <f t="shared" si="51"/>
        <v>0</v>
      </c>
      <c r="T24" s="81"/>
      <c r="U24" s="170" t="str">
        <f t="shared" si="42"/>
        <v>Subtotal Patroll And Related</v>
      </c>
      <c r="V24" s="171"/>
      <c r="W24" s="172">
        <f t="shared" si="10"/>
        <v>821265.31917966006</v>
      </c>
      <c r="X24" s="172">
        <f t="shared" si="11"/>
        <v>202799.70958690002</v>
      </c>
      <c r="Y24" s="173">
        <f>SUM(Y25:Y27)</f>
        <v>69559.595332879995</v>
      </c>
      <c r="Z24" s="174">
        <f t="shared" ref="Z24:AJ24" si="52">SUM(Z25:Z27)</f>
        <v>64030.764648780008</v>
      </c>
      <c r="AA24" s="174">
        <f t="shared" si="52"/>
        <v>69209.349605240001</v>
      </c>
      <c r="AB24" s="174">
        <f t="shared" si="52"/>
        <v>66992.823392139995</v>
      </c>
      <c r="AC24" s="174">
        <f t="shared" si="52"/>
        <v>68825.51867084</v>
      </c>
      <c r="AD24" s="174">
        <f t="shared" si="52"/>
        <v>66992.823392139995</v>
      </c>
      <c r="AE24" s="174">
        <f t="shared" si="52"/>
        <v>68825.51867084</v>
      </c>
      <c r="AF24" s="174">
        <f t="shared" si="52"/>
        <v>68825.51867084</v>
      </c>
      <c r="AG24" s="174">
        <f t="shared" si="52"/>
        <v>66992.823392139995</v>
      </c>
      <c r="AH24" s="174">
        <f t="shared" si="52"/>
        <v>70972.013742440002</v>
      </c>
      <c r="AI24" s="174">
        <f t="shared" si="52"/>
        <v>69066.555918939994</v>
      </c>
      <c r="AJ24" s="175">
        <f t="shared" si="52"/>
        <v>70972.013742440002</v>
      </c>
      <c r="AL24" s="81"/>
      <c r="AM24" s="170" t="str">
        <f t="shared" si="44"/>
        <v>Subtotal Patroll And Related</v>
      </c>
      <c r="AN24" s="171"/>
      <c r="AO24" s="172">
        <f t="shared" si="12"/>
        <v>770835.85160000017</v>
      </c>
      <c r="AP24" s="172">
        <f t="shared" si="13"/>
        <v>198423.63400000002</v>
      </c>
      <c r="AQ24" s="173">
        <f>SUM(AQ25:AQ27)</f>
        <v>68138.11</v>
      </c>
      <c r="AR24" s="174">
        <f t="shared" ref="AR24:BB24" si="53">SUM(AR25:AR27)</f>
        <v>64199.517000000007</v>
      </c>
      <c r="AS24" s="174">
        <f t="shared" si="53"/>
        <v>66086.007000000012</v>
      </c>
      <c r="AT24" s="174">
        <f t="shared" si="53"/>
        <v>58317.997599999995</v>
      </c>
      <c r="AU24" s="174">
        <f t="shared" si="53"/>
        <v>62046.21</v>
      </c>
      <c r="AV24" s="174">
        <f t="shared" si="53"/>
        <v>65725.080000000016</v>
      </c>
      <c r="AW24" s="174">
        <f t="shared" si="53"/>
        <v>57014.74</v>
      </c>
      <c r="AX24" s="174">
        <f t="shared" si="53"/>
        <v>62574.96</v>
      </c>
      <c r="AY24" s="174">
        <f t="shared" si="53"/>
        <v>65037.020000000004</v>
      </c>
      <c r="AZ24" s="174">
        <f t="shared" si="53"/>
        <v>60754.69</v>
      </c>
      <c r="BA24" s="174">
        <f t="shared" si="53"/>
        <v>60876.72</v>
      </c>
      <c r="BB24" s="175">
        <f t="shared" si="53"/>
        <v>80064.800000000003</v>
      </c>
      <c r="BD24" s="81"/>
      <c r="BE24" s="170" t="str">
        <f t="shared" si="46"/>
        <v>Subtotal Patroll And Related</v>
      </c>
      <c r="BF24" s="171"/>
      <c r="BG24" s="172">
        <f t="shared" si="14"/>
        <v>802845.44000000006</v>
      </c>
      <c r="BH24" s="172">
        <f t="shared" si="15"/>
        <v>205522</v>
      </c>
      <c r="BI24" s="173">
        <f>SUM(BI25:BI27)</f>
        <v>70905</v>
      </c>
      <c r="BJ24" s="174">
        <f t="shared" ref="BJ24:BT24" si="54">SUM(BJ25:BJ27)</f>
        <v>71441</v>
      </c>
      <c r="BK24" s="174">
        <f t="shared" si="54"/>
        <v>63176</v>
      </c>
      <c r="BL24" s="174">
        <f t="shared" si="54"/>
        <v>60793</v>
      </c>
      <c r="BM24" s="174">
        <f t="shared" si="54"/>
        <v>66185</v>
      </c>
      <c r="BN24" s="174">
        <f t="shared" si="54"/>
        <v>64049</v>
      </c>
      <c r="BO24" s="174">
        <f t="shared" si="54"/>
        <v>65288</v>
      </c>
      <c r="BP24" s="174">
        <f t="shared" si="54"/>
        <v>64538</v>
      </c>
      <c r="BQ24" s="174">
        <f t="shared" si="54"/>
        <v>55944</v>
      </c>
      <c r="BR24" s="174">
        <f t="shared" si="54"/>
        <v>73666</v>
      </c>
      <c r="BS24" s="174">
        <f t="shared" si="54"/>
        <v>69408.800000000003</v>
      </c>
      <c r="BT24" s="175">
        <f t="shared" si="54"/>
        <v>77451.639999999985</v>
      </c>
      <c r="BV24" s="81"/>
      <c r="BW24" s="170" t="str">
        <f t="shared" si="48"/>
        <v>Subtotal Patroll And Related</v>
      </c>
      <c r="BX24" s="171"/>
      <c r="BY24" s="172">
        <f t="shared" si="16"/>
        <v>209217.13</v>
      </c>
      <c r="BZ24" s="173">
        <f t="shared" si="17"/>
        <v>209217.13</v>
      </c>
      <c r="CA24" s="174">
        <f t="shared" si="18"/>
        <v>0</v>
      </c>
      <c r="CB24" s="174">
        <f t="shared" si="19"/>
        <v>0</v>
      </c>
      <c r="CC24" s="174">
        <f t="shared" si="20"/>
        <v>0</v>
      </c>
      <c r="CD24" s="172">
        <f t="shared" si="4"/>
        <v>821265.31917965994</v>
      </c>
      <c r="CE24" s="173">
        <f t="shared" si="21"/>
        <v>202799.70958690002</v>
      </c>
      <c r="CF24" s="174">
        <f t="shared" si="22"/>
        <v>202811.16545511998</v>
      </c>
      <c r="CG24" s="174">
        <f t="shared" si="23"/>
        <v>204643.86073382001</v>
      </c>
      <c r="CH24" s="174">
        <f t="shared" si="24"/>
        <v>211010.58340382</v>
      </c>
      <c r="CI24" s="172">
        <f t="shared" si="5"/>
        <v>770835.85159999994</v>
      </c>
      <c r="CJ24" s="173">
        <f t="shared" si="25"/>
        <v>198423.63400000002</v>
      </c>
      <c r="CK24" s="174">
        <f t="shared" si="26"/>
        <v>186089.28760000001</v>
      </c>
      <c r="CL24" s="174">
        <f t="shared" si="27"/>
        <v>184626.72</v>
      </c>
      <c r="CM24" s="175">
        <f t="shared" si="28"/>
        <v>201696.21000000002</v>
      </c>
      <c r="CO24" s="81"/>
      <c r="CP24" s="170" t="str">
        <f t="shared" si="49"/>
        <v>Subtotal Patroll And Related</v>
      </c>
      <c r="CQ24" s="171"/>
      <c r="CR24" s="172">
        <f t="shared" si="29"/>
        <v>-612048.18917966005</v>
      </c>
      <c r="CS24" s="172">
        <f t="shared" si="6"/>
        <v>6417.420413099986</v>
      </c>
      <c r="CT24" s="173">
        <f t="shared" si="6"/>
        <v>1097.4046671200049</v>
      </c>
      <c r="CU24" s="174">
        <f t="shared" si="6"/>
        <v>3997.2353512199916</v>
      </c>
      <c r="CV24" s="174">
        <f t="shared" si="6"/>
        <v>1322.7803947600041</v>
      </c>
      <c r="CW24" s="174">
        <f t="shared" si="6"/>
        <v>-66992.823392139995</v>
      </c>
      <c r="CX24" s="174">
        <f t="shared" si="6"/>
        <v>-68825.51867084</v>
      </c>
      <c r="CY24" s="174">
        <f t="shared" si="6"/>
        <v>-66992.823392139995</v>
      </c>
      <c r="CZ24" s="174">
        <f t="shared" si="6"/>
        <v>-68825.51867084</v>
      </c>
      <c r="DA24" s="174">
        <f t="shared" si="6"/>
        <v>-68825.51867084</v>
      </c>
      <c r="DB24" s="174">
        <f t="shared" si="6"/>
        <v>-66992.823392139995</v>
      </c>
      <c r="DC24" s="174">
        <f t="shared" si="6"/>
        <v>-70972.013742440002</v>
      </c>
      <c r="DD24" s="174">
        <f t="shared" si="6"/>
        <v>-69066.555918939994</v>
      </c>
      <c r="DE24" s="175">
        <f t="shared" si="6"/>
        <v>-70972.013742440002</v>
      </c>
      <c r="DG24" s="81"/>
      <c r="DH24" s="170" t="str">
        <f t="shared" si="50"/>
        <v>Subtotal Patroll And Related</v>
      </c>
      <c r="DI24" s="171"/>
      <c r="DJ24" s="176">
        <f t="shared" si="30"/>
        <v>0.25474974422270913</v>
      </c>
      <c r="DK24" s="176">
        <f t="shared" si="7"/>
        <v>1.0316441301921595</v>
      </c>
      <c r="DL24" s="177">
        <f t="shared" si="7"/>
        <v>1.015776467098009</v>
      </c>
      <c r="DM24" s="178">
        <f t="shared" si="7"/>
        <v>1.0624267939504632</v>
      </c>
      <c r="DN24" s="178">
        <f t="shared" si="7"/>
        <v>1.0191127413030892</v>
      </c>
      <c r="DO24" s="178">
        <f t="shared" si="7"/>
        <v>0</v>
      </c>
      <c r="DP24" s="178">
        <f t="shared" si="7"/>
        <v>0</v>
      </c>
      <c r="DQ24" s="178">
        <f t="shared" si="7"/>
        <v>0</v>
      </c>
      <c r="DR24" s="178">
        <f t="shared" si="7"/>
        <v>0</v>
      </c>
      <c r="DS24" s="178">
        <f t="shared" si="7"/>
        <v>0</v>
      </c>
      <c r="DT24" s="178">
        <f t="shared" si="7"/>
        <v>0</v>
      </c>
      <c r="DU24" s="178">
        <f t="shared" si="7"/>
        <v>0</v>
      </c>
      <c r="DV24" s="178">
        <f t="shared" si="7"/>
        <v>0</v>
      </c>
      <c r="DW24" s="179">
        <f t="shared" si="7"/>
        <v>0</v>
      </c>
    </row>
    <row r="25" spans="1:131" ht="11.85" customHeight="1" x14ac:dyDescent="0.15">
      <c r="A25" s="18" t="str">
        <f>IFERROR(CONCATENATE(VLOOKUP($C25,[86]Code!$G:$H,2,0),"-",VLOOKUP($A$5,[86]Code!$B:$D,3,0)),"N/A")</f>
        <v>N/A</v>
      </c>
      <c r="B25" s="81"/>
      <c r="C25" s="92" t="s">
        <v>92</v>
      </c>
      <c r="D25" s="83"/>
      <c r="E25" s="84">
        <f t="shared" si="8"/>
        <v>157745.51</v>
      </c>
      <c r="F25" s="84">
        <f t="shared" si="9"/>
        <v>157745.51</v>
      </c>
      <c r="G25" s="85">
        <v>52143</v>
      </c>
      <c r="H25" s="86">
        <v>52060</v>
      </c>
      <c r="I25" s="86">
        <v>53542.51</v>
      </c>
      <c r="J25" s="86"/>
      <c r="K25" s="86"/>
      <c r="L25" s="86"/>
      <c r="M25" s="86"/>
      <c r="N25" s="86"/>
      <c r="O25" s="86"/>
      <c r="P25" s="86"/>
      <c r="Q25" s="86"/>
      <c r="R25" s="87"/>
      <c r="T25" s="81"/>
      <c r="U25" s="92" t="str">
        <f t="shared" si="42"/>
        <v>Salaries And Wages</v>
      </c>
      <c r="V25" s="83"/>
      <c r="W25" s="84">
        <f t="shared" si="10"/>
        <v>516444.59</v>
      </c>
      <c r="X25" s="84">
        <f t="shared" si="11"/>
        <v>126703.22</v>
      </c>
      <c r="Y25" s="85">
        <v>43383.21</v>
      </c>
      <c r="Z25" s="86">
        <v>39936.800000000003</v>
      </c>
      <c r="AA25" s="86">
        <v>43383.21</v>
      </c>
      <c r="AB25" s="86">
        <v>42166.83</v>
      </c>
      <c r="AC25" s="86">
        <v>43383.21</v>
      </c>
      <c r="AD25" s="86">
        <v>42166.83</v>
      </c>
      <c r="AE25" s="86">
        <v>43383.21</v>
      </c>
      <c r="AF25" s="86">
        <v>43383.21</v>
      </c>
      <c r="AG25" s="86">
        <v>42166.83</v>
      </c>
      <c r="AH25" s="86">
        <v>44785.049999999996</v>
      </c>
      <c r="AI25" s="86">
        <v>43521.149999999994</v>
      </c>
      <c r="AJ25" s="87">
        <v>44785.049999999996</v>
      </c>
      <c r="AL25" s="81"/>
      <c r="AM25" s="92" t="str">
        <f t="shared" si="44"/>
        <v>Salaries And Wages</v>
      </c>
      <c r="AN25" s="83"/>
      <c r="AO25" s="84">
        <f t="shared" si="12"/>
        <v>550437.82400000002</v>
      </c>
      <c r="AP25" s="84">
        <f t="shared" si="13"/>
        <v>135910.16399999999</v>
      </c>
      <c r="AQ25" s="85">
        <v>48677</v>
      </c>
      <c r="AR25" s="86">
        <v>45172.717000000004</v>
      </c>
      <c r="AS25" s="86">
        <v>42060.447</v>
      </c>
      <c r="AT25" s="86">
        <v>42579.57</v>
      </c>
      <c r="AU25" s="86">
        <v>44377.310000000005</v>
      </c>
      <c r="AV25" s="86">
        <v>48604.980000000018</v>
      </c>
      <c r="AW25" s="86">
        <v>40503.74</v>
      </c>
      <c r="AX25" s="86">
        <v>42839.61</v>
      </c>
      <c r="AY25" s="86">
        <v>46122.07</v>
      </c>
      <c r="AZ25" s="86">
        <v>45580.340000000004</v>
      </c>
      <c r="BA25" s="86">
        <v>44004.57</v>
      </c>
      <c r="BB25" s="87">
        <v>59915.47</v>
      </c>
      <c r="BD25" s="81"/>
      <c r="BE25" s="92" t="str">
        <f t="shared" si="46"/>
        <v>Salaries And Wages</v>
      </c>
      <c r="BF25" s="83"/>
      <c r="BG25" s="84">
        <f t="shared" si="14"/>
        <v>459038.76</v>
      </c>
      <c r="BH25" s="84">
        <f t="shared" si="15"/>
        <v>116278</v>
      </c>
      <c r="BI25" s="85">
        <v>39213</v>
      </c>
      <c r="BJ25" s="86">
        <v>35953</v>
      </c>
      <c r="BK25" s="86">
        <v>41112</v>
      </c>
      <c r="BL25" s="86">
        <v>36983</v>
      </c>
      <c r="BM25" s="86">
        <v>38148</v>
      </c>
      <c r="BN25" s="86">
        <v>36227</v>
      </c>
      <c r="BO25" s="86">
        <v>37246</v>
      </c>
      <c r="BP25" s="86">
        <v>41515</v>
      </c>
      <c r="BQ25" s="86">
        <v>33143</v>
      </c>
      <c r="BR25" s="86">
        <v>40850</v>
      </c>
      <c r="BS25" s="86">
        <v>38866.160000000003</v>
      </c>
      <c r="BT25" s="87">
        <v>39782.6</v>
      </c>
      <c r="BV25" s="81"/>
      <c r="BW25" s="92" t="str">
        <f t="shared" si="48"/>
        <v>Salaries And Wages</v>
      </c>
      <c r="BX25" s="83"/>
      <c r="BY25" s="84">
        <f t="shared" si="16"/>
        <v>157745.51</v>
      </c>
      <c r="BZ25" s="85">
        <f t="shared" si="17"/>
        <v>157745.51</v>
      </c>
      <c r="CA25" s="86">
        <f t="shared" si="18"/>
        <v>0</v>
      </c>
      <c r="CB25" s="86">
        <f t="shared" si="19"/>
        <v>0</v>
      </c>
      <c r="CC25" s="86">
        <f t="shared" si="20"/>
        <v>0</v>
      </c>
      <c r="CD25" s="84">
        <f t="shared" si="4"/>
        <v>516444.58999999997</v>
      </c>
      <c r="CE25" s="85">
        <f t="shared" si="21"/>
        <v>126703.22</v>
      </c>
      <c r="CF25" s="86">
        <f t="shared" si="22"/>
        <v>127716.87000000001</v>
      </c>
      <c r="CG25" s="86">
        <f t="shared" si="23"/>
        <v>128933.25</v>
      </c>
      <c r="CH25" s="86">
        <f t="shared" si="24"/>
        <v>133091.24999999997</v>
      </c>
      <c r="CI25" s="84">
        <f t="shared" si="5"/>
        <v>550437.82400000002</v>
      </c>
      <c r="CJ25" s="85">
        <f t="shared" si="25"/>
        <v>135910.16399999999</v>
      </c>
      <c r="CK25" s="86">
        <f t="shared" si="26"/>
        <v>135561.86000000002</v>
      </c>
      <c r="CL25" s="86">
        <f t="shared" si="27"/>
        <v>129465.42000000001</v>
      </c>
      <c r="CM25" s="87">
        <f t="shared" si="28"/>
        <v>149500.38</v>
      </c>
      <c r="CO25" s="81"/>
      <c r="CP25" s="92" t="str">
        <f t="shared" si="49"/>
        <v>Salaries And Wages</v>
      </c>
      <c r="CQ25" s="83"/>
      <c r="CR25" s="84">
        <f t="shared" si="29"/>
        <v>-358699.08</v>
      </c>
      <c r="CS25" s="84">
        <f t="shared" si="6"/>
        <v>31042.290000000008</v>
      </c>
      <c r="CT25" s="85">
        <f t="shared" si="6"/>
        <v>8759.7900000000009</v>
      </c>
      <c r="CU25" s="86">
        <f t="shared" si="6"/>
        <v>12123.199999999997</v>
      </c>
      <c r="CV25" s="86">
        <f t="shared" si="6"/>
        <v>10159.300000000003</v>
      </c>
      <c r="CW25" s="86">
        <f t="shared" si="6"/>
        <v>-42166.83</v>
      </c>
      <c r="CX25" s="86">
        <f t="shared" si="6"/>
        <v>-43383.21</v>
      </c>
      <c r="CY25" s="86">
        <f t="shared" si="6"/>
        <v>-42166.83</v>
      </c>
      <c r="CZ25" s="86">
        <f t="shared" si="6"/>
        <v>-43383.21</v>
      </c>
      <c r="DA25" s="86">
        <f t="shared" si="6"/>
        <v>-43383.21</v>
      </c>
      <c r="DB25" s="86">
        <f t="shared" si="6"/>
        <v>-42166.83</v>
      </c>
      <c r="DC25" s="86">
        <f t="shared" si="6"/>
        <v>-44785.049999999996</v>
      </c>
      <c r="DD25" s="86">
        <f t="shared" si="6"/>
        <v>-43521.149999999994</v>
      </c>
      <c r="DE25" s="87">
        <f t="shared" si="6"/>
        <v>-44785.049999999996</v>
      </c>
      <c r="DG25" s="81"/>
      <c r="DH25" s="92" t="str">
        <f t="shared" si="50"/>
        <v>Salaries And Wages</v>
      </c>
      <c r="DI25" s="83"/>
      <c r="DJ25" s="88">
        <f t="shared" si="30"/>
        <v>0.30544517854277453</v>
      </c>
      <c r="DK25" s="88">
        <f t="shared" si="7"/>
        <v>1.2450000086817052</v>
      </c>
      <c r="DL25" s="89">
        <f t="shared" si="7"/>
        <v>1.2019165940003056</v>
      </c>
      <c r="DM25" s="90">
        <f t="shared" si="7"/>
        <v>1.3035596242062457</v>
      </c>
      <c r="DN25" s="90">
        <f t="shared" si="7"/>
        <v>1.2341758482140903</v>
      </c>
      <c r="DO25" s="90">
        <f t="shared" si="7"/>
        <v>0</v>
      </c>
      <c r="DP25" s="90">
        <f t="shared" si="7"/>
        <v>0</v>
      </c>
      <c r="DQ25" s="90">
        <f t="shared" si="7"/>
        <v>0</v>
      </c>
      <c r="DR25" s="90">
        <f t="shared" si="7"/>
        <v>0</v>
      </c>
      <c r="DS25" s="90">
        <f t="shared" si="7"/>
        <v>0</v>
      </c>
      <c r="DT25" s="90">
        <f t="shared" si="7"/>
        <v>0</v>
      </c>
      <c r="DU25" s="90">
        <f t="shared" si="7"/>
        <v>0</v>
      </c>
      <c r="DV25" s="90">
        <f t="shared" si="7"/>
        <v>0</v>
      </c>
      <c r="DW25" s="91">
        <f t="shared" si="7"/>
        <v>0</v>
      </c>
    </row>
    <row r="26" spans="1:131" ht="11.85" customHeight="1" x14ac:dyDescent="0.15">
      <c r="B26" s="81"/>
      <c r="C26" s="92" t="s">
        <v>93</v>
      </c>
      <c r="D26" s="83"/>
      <c r="E26" s="84">
        <f t="shared" si="8"/>
        <v>48845.22</v>
      </c>
      <c r="F26" s="84">
        <f t="shared" si="9"/>
        <v>48845.22</v>
      </c>
      <c r="G26" s="85">
        <v>16296</v>
      </c>
      <c r="H26" s="86">
        <v>15772</v>
      </c>
      <c r="I26" s="86">
        <v>16777.22</v>
      </c>
      <c r="J26" s="86"/>
      <c r="K26" s="86"/>
      <c r="L26" s="86"/>
      <c r="M26" s="86"/>
      <c r="N26" s="86"/>
      <c r="O26" s="86"/>
      <c r="P26" s="86"/>
      <c r="Q26" s="86"/>
      <c r="R26" s="87"/>
      <c r="T26" s="81"/>
      <c r="U26" s="92" t="str">
        <f t="shared" si="42"/>
        <v>Benefits</v>
      </c>
      <c r="V26" s="83"/>
      <c r="W26" s="84">
        <f t="shared" si="10"/>
        <v>256836.69010000001</v>
      </c>
      <c r="X26" s="84">
        <f t="shared" si="11"/>
        <v>63158.189899999998</v>
      </c>
      <c r="Y26" s="85">
        <v>21541.626799999998</v>
      </c>
      <c r="Z26" s="86">
        <v>20074.936300000001</v>
      </c>
      <c r="AA26" s="86">
        <v>21541.626799999998</v>
      </c>
      <c r="AB26" s="86">
        <v>21029.147799999999</v>
      </c>
      <c r="AC26" s="86">
        <v>21541.626799999998</v>
      </c>
      <c r="AD26" s="86">
        <v>21029.147799999999</v>
      </c>
      <c r="AE26" s="86">
        <v>21541.626799999998</v>
      </c>
      <c r="AF26" s="86">
        <v>21541.626799999998</v>
      </c>
      <c r="AG26" s="86">
        <v>21029.147799999999</v>
      </c>
      <c r="AH26" s="86">
        <v>22166.613799999999</v>
      </c>
      <c r="AI26" s="86">
        <v>21632.948799999998</v>
      </c>
      <c r="AJ26" s="87">
        <v>22166.613799999999</v>
      </c>
      <c r="AL26" s="81"/>
      <c r="AM26" s="92" t="str">
        <f t="shared" si="44"/>
        <v>Benefits</v>
      </c>
      <c r="AN26" s="83"/>
      <c r="AO26" s="84">
        <f t="shared" si="12"/>
        <v>189864.14760000003</v>
      </c>
      <c r="AP26" s="84">
        <f t="shared" si="13"/>
        <v>62135.460000000006</v>
      </c>
      <c r="AQ26" s="85">
        <v>19319.050000000003</v>
      </c>
      <c r="AR26" s="86">
        <v>18914.480000000003</v>
      </c>
      <c r="AS26" s="86">
        <v>23901.93</v>
      </c>
      <c r="AT26" s="86">
        <v>15606.7976</v>
      </c>
      <c r="AU26" s="86">
        <v>13609.66</v>
      </c>
      <c r="AV26" s="86">
        <v>13264.1</v>
      </c>
      <c r="AW26" s="86">
        <v>12555</v>
      </c>
      <c r="AX26" s="86">
        <v>15969.35</v>
      </c>
      <c r="AY26" s="86">
        <v>14958.95</v>
      </c>
      <c r="AZ26" s="86">
        <v>11697.35</v>
      </c>
      <c r="BA26" s="86">
        <v>13395.149999999998</v>
      </c>
      <c r="BB26" s="87">
        <v>16672.330000000002</v>
      </c>
      <c r="BD26" s="81"/>
      <c r="BE26" s="92" t="str">
        <f t="shared" si="46"/>
        <v>Benefits</v>
      </c>
      <c r="BF26" s="83"/>
      <c r="BG26" s="84">
        <f t="shared" si="14"/>
        <v>297055.86</v>
      </c>
      <c r="BH26" s="84">
        <f t="shared" si="15"/>
        <v>76120</v>
      </c>
      <c r="BI26" s="85">
        <v>27165</v>
      </c>
      <c r="BJ26" s="86">
        <v>30714</v>
      </c>
      <c r="BK26" s="86">
        <v>18241</v>
      </c>
      <c r="BL26" s="86">
        <v>21252</v>
      </c>
      <c r="BM26" s="86">
        <v>23991</v>
      </c>
      <c r="BN26" s="86">
        <v>24051</v>
      </c>
      <c r="BO26" s="86">
        <v>24266</v>
      </c>
      <c r="BP26" s="86">
        <v>19385</v>
      </c>
      <c r="BQ26" s="86">
        <v>18935</v>
      </c>
      <c r="BR26" s="86">
        <v>28782</v>
      </c>
      <c r="BS26" s="86">
        <v>26748.66</v>
      </c>
      <c r="BT26" s="87">
        <v>33525.199999999997</v>
      </c>
      <c r="BV26" s="81"/>
      <c r="BW26" s="92" t="str">
        <f t="shared" si="48"/>
        <v>Benefits</v>
      </c>
      <c r="BX26" s="83"/>
      <c r="BY26" s="84">
        <f t="shared" si="16"/>
        <v>48845.22</v>
      </c>
      <c r="BZ26" s="85">
        <f t="shared" si="17"/>
        <v>48845.22</v>
      </c>
      <c r="CA26" s="86">
        <f t="shared" si="18"/>
        <v>0</v>
      </c>
      <c r="CB26" s="86">
        <f t="shared" si="19"/>
        <v>0</v>
      </c>
      <c r="CC26" s="86">
        <f t="shared" si="20"/>
        <v>0</v>
      </c>
      <c r="CD26" s="84">
        <f t="shared" si="4"/>
        <v>256836.69009999998</v>
      </c>
      <c r="CE26" s="85">
        <f t="shared" si="21"/>
        <v>63158.189899999998</v>
      </c>
      <c r="CF26" s="86">
        <f t="shared" si="22"/>
        <v>63599.922399999996</v>
      </c>
      <c r="CG26" s="86">
        <f t="shared" si="23"/>
        <v>64112.401399999995</v>
      </c>
      <c r="CH26" s="86">
        <f t="shared" si="24"/>
        <v>65966.176399999997</v>
      </c>
      <c r="CI26" s="84">
        <f t="shared" si="5"/>
        <v>189864.14760000003</v>
      </c>
      <c r="CJ26" s="85">
        <f t="shared" si="25"/>
        <v>62135.460000000006</v>
      </c>
      <c r="CK26" s="86">
        <f t="shared" si="26"/>
        <v>42480.5576</v>
      </c>
      <c r="CL26" s="86">
        <f t="shared" si="27"/>
        <v>43483.3</v>
      </c>
      <c r="CM26" s="87">
        <f t="shared" si="28"/>
        <v>41764.83</v>
      </c>
      <c r="CO26" s="81"/>
      <c r="CP26" s="92" t="str">
        <f t="shared" si="49"/>
        <v>Benefits</v>
      </c>
      <c r="CQ26" s="83"/>
      <c r="CR26" s="84">
        <f t="shared" si="29"/>
        <v>-207991.47010000001</v>
      </c>
      <c r="CS26" s="84">
        <f t="shared" si="6"/>
        <v>-14312.969899999996</v>
      </c>
      <c r="CT26" s="85">
        <f t="shared" si="6"/>
        <v>-5245.6267999999982</v>
      </c>
      <c r="CU26" s="86">
        <f t="shared" si="6"/>
        <v>-4302.9363000000012</v>
      </c>
      <c r="CV26" s="86">
        <f t="shared" si="6"/>
        <v>-4764.406799999997</v>
      </c>
      <c r="CW26" s="86">
        <f t="shared" si="6"/>
        <v>-21029.147799999999</v>
      </c>
      <c r="CX26" s="86">
        <f t="shared" si="6"/>
        <v>-21541.626799999998</v>
      </c>
      <c r="CY26" s="86">
        <f t="shared" si="6"/>
        <v>-21029.147799999999</v>
      </c>
      <c r="CZ26" s="86">
        <f t="shared" si="6"/>
        <v>-21541.626799999998</v>
      </c>
      <c r="DA26" s="86">
        <f t="shared" ref="DA26:DE76" si="55">N26-AF26</f>
        <v>-21541.626799999998</v>
      </c>
      <c r="DB26" s="86">
        <f t="shared" si="55"/>
        <v>-21029.147799999999</v>
      </c>
      <c r="DC26" s="86">
        <f t="shared" si="55"/>
        <v>-22166.613799999999</v>
      </c>
      <c r="DD26" s="86">
        <f t="shared" si="55"/>
        <v>-21632.948799999998</v>
      </c>
      <c r="DE26" s="87">
        <f t="shared" si="55"/>
        <v>-22166.613799999999</v>
      </c>
      <c r="DG26" s="81"/>
      <c r="DH26" s="92" t="str">
        <f t="shared" si="50"/>
        <v>Benefits</v>
      </c>
      <c r="DI26" s="83"/>
      <c r="DJ26" s="88">
        <f t="shared" si="30"/>
        <v>0.19018007116110236</v>
      </c>
      <c r="DK26" s="88">
        <f t="shared" si="7"/>
        <v>0.77337903567752508</v>
      </c>
      <c r="DL26" s="89">
        <f t="shared" si="7"/>
        <v>0.75648882748261159</v>
      </c>
      <c r="DM26" s="90">
        <f t="shared" si="7"/>
        <v>0.78565629122320046</v>
      </c>
      <c r="DN26" s="90">
        <f t="shared" si="7"/>
        <v>0.77882790170703364</v>
      </c>
      <c r="DO26" s="90">
        <f t="shared" si="7"/>
        <v>0</v>
      </c>
      <c r="DP26" s="90">
        <f t="shared" si="7"/>
        <v>0</v>
      </c>
      <c r="DQ26" s="90">
        <f t="shared" si="7"/>
        <v>0</v>
      </c>
      <c r="DR26" s="90">
        <f t="shared" si="7"/>
        <v>0</v>
      </c>
      <c r="DS26" s="90">
        <f t="shared" si="7"/>
        <v>0</v>
      </c>
      <c r="DT26" s="90">
        <f t="shared" si="7"/>
        <v>0</v>
      </c>
      <c r="DU26" s="90">
        <f t="shared" si="7"/>
        <v>0</v>
      </c>
      <c r="DV26" s="90">
        <f t="shared" si="7"/>
        <v>0</v>
      </c>
      <c r="DW26" s="91">
        <f t="shared" si="7"/>
        <v>0</v>
      </c>
    </row>
    <row r="27" spans="1:131" ht="11.85" customHeight="1" x14ac:dyDescent="0.15">
      <c r="B27" s="81"/>
      <c r="C27" s="92" t="s">
        <v>94</v>
      </c>
      <c r="D27" s="83"/>
      <c r="E27" s="84">
        <f t="shared" si="8"/>
        <v>2626.4</v>
      </c>
      <c r="F27" s="84">
        <f t="shared" si="9"/>
        <v>2626.4</v>
      </c>
      <c r="G27" s="85">
        <v>2218</v>
      </c>
      <c r="H27" s="86">
        <v>196</v>
      </c>
      <c r="I27" s="86">
        <v>212.4</v>
      </c>
      <c r="J27" s="86"/>
      <c r="K27" s="86"/>
      <c r="L27" s="86"/>
      <c r="M27" s="86"/>
      <c r="N27" s="86"/>
      <c r="O27" s="86"/>
      <c r="P27" s="86"/>
      <c r="Q27" s="86"/>
      <c r="R27" s="87"/>
      <c r="T27" s="81"/>
      <c r="U27" s="92" t="str">
        <f t="shared" si="42"/>
        <v>Payroll Taxes</v>
      </c>
      <c r="V27" s="83"/>
      <c r="W27" s="84">
        <f t="shared" si="10"/>
        <v>47984.039079659997</v>
      </c>
      <c r="X27" s="84">
        <f t="shared" si="11"/>
        <v>12938.2996869</v>
      </c>
      <c r="Y27" s="85">
        <v>4634.7585328799996</v>
      </c>
      <c r="Z27" s="86">
        <v>4019.0283487800007</v>
      </c>
      <c r="AA27" s="86">
        <v>4284.5128052399996</v>
      </c>
      <c r="AB27" s="86">
        <v>3796.84559214</v>
      </c>
      <c r="AC27" s="86">
        <v>3900.6818708399996</v>
      </c>
      <c r="AD27" s="86">
        <v>3796.84559214</v>
      </c>
      <c r="AE27" s="86">
        <v>3900.6818708399996</v>
      </c>
      <c r="AF27" s="86">
        <v>3900.6818708399996</v>
      </c>
      <c r="AG27" s="86">
        <v>3796.84559214</v>
      </c>
      <c r="AH27" s="86">
        <v>4020.3499424399997</v>
      </c>
      <c r="AI27" s="86">
        <v>3912.4571189399994</v>
      </c>
      <c r="AJ27" s="87">
        <v>4020.3499424399997</v>
      </c>
      <c r="AL27" s="81"/>
      <c r="AM27" s="92" t="str">
        <f t="shared" si="44"/>
        <v>Payroll Taxes</v>
      </c>
      <c r="AN27" s="83"/>
      <c r="AO27" s="84">
        <f t="shared" si="12"/>
        <v>30533.88</v>
      </c>
      <c r="AP27" s="84">
        <f t="shared" si="13"/>
        <v>378.01</v>
      </c>
      <c r="AQ27" s="85">
        <v>142.06</v>
      </c>
      <c r="AR27" s="86">
        <v>112.32</v>
      </c>
      <c r="AS27" s="86">
        <v>123.63</v>
      </c>
      <c r="AT27" s="86">
        <v>131.63</v>
      </c>
      <c r="AU27" s="86">
        <v>4059.2400000000002</v>
      </c>
      <c r="AV27" s="86">
        <v>3856</v>
      </c>
      <c r="AW27" s="86">
        <v>3956</v>
      </c>
      <c r="AX27" s="86">
        <v>3766</v>
      </c>
      <c r="AY27" s="86">
        <v>3956</v>
      </c>
      <c r="AZ27" s="86">
        <v>3477</v>
      </c>
      <c r="BA27" s="86">
        <v>3477</v>
      </c>
      <c r="BB27" s="87">
        <v>3477</v>
      </c>
      <c r="BD27" s="81"/>
      <c r="BE27" s="92" t="str">
        <f t="shared" si="46"/>
        <v>Payroll Taxes</v>
      </c>
      <c r="BF27" s="83"/>
      <c r="BG27" s="84">
        <f t="shared" si="14"/>
        <v>46750.820000000007</v>
      </c>
      <c r="BH27" s="84">
        <f t="shared" si="15"/>
        <v>13124</v>
      </c>
      <c r="BI27" s="85">
        <v>4527</v>
      </c>
      <c r="BJ27" s="86">
        <v>4774</v>
      </c>
      <c r="BK27" s="86">
        <v>3823</v>
      </c>
      <c r="BL27" s="86">
        <v>2558</v>
      </c>
      <c r="BM27" s="86">
        <v>4046</v>
      </c>
      <c r="BN27" s="86">
        <v>3771</v>
      </c>
      <c r="BO27" s="86">
        <v>3776</v>
      </c>
      <c r="BP27" s="86">
        <v>3638</v>
      </c>
      <c r="BQ27" s="86">
        <v>3866</v>
      </c>
      <c r="BR27" s="86">
        <v>4034</v>
      </c>
      <c r="BS27" s="86">
        <v>3793.98</v>
      </c>
      <c r="BT27" s="87">
        <v>4143.84</v>
      </c>
      <c r="BV27" s="81"/>
      <c r="BW27" s="92" t="str">
        <f t="shared" si="48"/>
        <v>Payroll Taxes</v>
      </c>
      <c r="BX27" s="83"/>
      <c r="BY27" s="84">
        <f t="shared" si="16"/>
        <v>2626.4</v>
      </c>
      <c r="BZ27" s="85">
        <f t="shared" si="17"/>
        <v>2626.4</v>
      </c>
      <c r="CA27" s="86">
        <f t="shared" si="18"/>
        <v>0</v>
      </c>
      <c r="CB27" s="86">
        <f t="shared" si="19"/>
        <v>0</v>
      </c>
      <c r="CC27" s="86">
        <f t="shared" si="20"/>
        <v>0</v>
      </c>
      <c r="CD27" s="84">
        <f t="shared" si="4"/>
        <v>47984.039079659997</v>
      </c>
      <c r="CE27" s="85">
        <f t="shared" si="21"/>
        <v>12938.2996869</v>
      </c>
      <c r="CF27" s="86">
        <f t="shared" si="22"/>
        <v>11494.373055119999</v>
      </c>
      <c r="CG27" s="86">
        <f t="shared" si="23"/>
        <v>11598.209333819999</v>
      </c>
      <c r="CH27" s="86">
        <f t="shared" si="24"/>
        <v>11953.157003819999</v>
      </c>
      <c r="CI27" s="84">
        <f t="shared" si="5"/>
        <v>30533.879999999997</v>
      </c>
      <c r="CJ27" s="85">
        <f t="shared" si="25"/>
        <v>378.01</v>
      </c>
      <c r="CK27" s="86">
        <f t="shared" si="26"/>
        <v>8046.87</v>
      </c>
      <c r="CL27" s="86">
        <f t="shared" si="27"/>
        <v>11678</v>
      </c>
      <c r="CM27" s="87">
        <f t="shared" si="28"/>
        <v>10431</v>
      </c>
      <c r="CO27" s="81"/>
      <c r="CP27" s="92" t="str">
        <f t="shared" si="49"/>
        <v>Payroll Taxes</v>
      </c>
      <c r="CQ27" s="83"/>
      <c r="CR27" s="84">
        <f t="shared" si="29"/>
        <v>-45357.639079659995</v>
      </c>
      <c r="CS27" s="84">
        <f t="shared" si="29"/>
        <v>-10311.8996869</v>
      </c>
      <c r="CT27" s="85">
        <f t="shared" si="29"/>
        <v>-2416.7585328799996</v>
      </c>
      <c r="CU27" s="86">
        <f t="shared" si="29"/>
        <v>-3823.0283487800007</v>
      </c>
      <c r="CV27" s="86">
        <f t="shared" si="29"/>
        <v>-4072.1128052399995</v>
      </c>
      <c r="CW27" s="86">
        <f t="shared" si="29"/>
        <v>-3796.84559214</v>
      </c>
      <c r="CX27" s="86">
        <f t="shared" si="29"/>
        <v>-3900.6818708399996</v>
      </c>
      <c r="CY27" s="86">
        <f t="shared" si="29"/>
        <v>-3796.84559214</v>
      </c>
      <c r="CZ27" s="86">
        <f t="shared" si="29"/>
        <v>-3900.6818708399996</v>
      </c>
      <c r="DA27" s="86">
        <f t="shared" si="55"/>
        <v>-3900.6818708399996</v>
      </c>
      <c r="DB27" s="86">
        <f t="shared" si="55"/>
        <v>-3796.84559214</v>
      </c>
      <c r="DC27" s="86">
        <f t="shared" si="55"/>
        <v>-4020.3499424399997</v>
      </c>
      <c r="DD27" s="86">
        <f t="shared" si="55"/>
        <v>-3912.4571189399994</v>
      </c>
      <c r="DE27" s="87">
        <f t="shared" si="55"/>
        <v>-4020.3499424399997</v>
      </c>
      <c r="DG27" s="81"/>
      <c r="DH27" s="92" t="str">
        <f t="shared" si="50"/>
        <v>Payroll Taxes</v>
      </c>
      <c r="DI27" s="83"/>
      <c r="DJ27" s="88">
        <f t="shared" si="30"/>
        <v>5.4734867059436643E-2</v>
      </c>
      <c r="DK27" s="88">
        <f t="shared" si="7"/>
        <v>0.20299421589833966</v>
      </c>
      <c r="DL27" s="89">
        <f t="shared" si="7"/>
        <v>0.47855783300575827</v>
      </c>
      <c r="DM27" s="90">
        <f t="shared" si="7"/>
        <v>4.8768006341507131E-2</v>
      </c>
      <c r="DN27" s="90">
        <f t="shared" si="7"/>
        <v>4.9573897816394208E-2</v>
      </c>
      <c r="DO27" s="90">
        <f t="shared" si="7"/>
        <v>0</v>
      </c>
      <c r="DP27" s="90">
        <f t="shared" si="7"/>
        <v>0</v>
      </c>
      <c r="DQ27" s="90">
        <f t="shared" si="7"/>
        <v>0</v>
      </c>
      <c r="DR27" s="90">
        <f t="shared" si="7"/>
        <v>0</v>
      </c>
      <c r="DS27" s="90">
        <f t="shared" si="7"/>
        <v>0</v>
      </c>
      <c r="DT27" s="90">
        <f t="shared" si="7"/>
        <v>0</v>
      </c>
      <c r="DU27" s="90">
        <f t="shared" si="7"/>
        <v>0</v>
      </c>
      <c r="DV27" s="90">
        <f t="shared" si="7"/>
        <v>0</v>
      </c>
      <c r="DW27" s="91">
        <f t="shared" si="7"/>
        <v>0</v>
      </c>
    </row>
    <row r="28" spans="1:131" ht="11.85" customHeight="1" x14ac:dyDescent="0.15">
      <c r="B28" s="81"/>
      <c r="C28" s="170" t="s">
        <v>95</v>
      </c>
      <c r="D28" s="171"/>
      <c r="E28" s="172">
        <f t="shared" si="8"/>
        <v>92010.03</v>
      </c>
      <c r="F28" s="172">
        <f t="shared" si="9"/>
        <v>92010.03</v>
      </c>
      <c r="G28" s="173">
        <f>SUM(G29:G117)</f>
        <v>28251</v>
      </c>
      <c r="H28" s="174">
        <f t="shared" ref="H28:R28" si="56">SUM(H29:H117)</f>
        <v>27566</v>
      </c>
      <c r="I28" s="174">
        <f t="shared" si="56"/>
        <v>36193.03</v>
      </c>
      <c r="J28" s="174">
        <f t="shared" si="56"/>
        <v>0</v>
      </c>
      <c r="K28" s="174">
        <f t="shared" si="56"/>
        <v>0</v>
      </c>
      <c r="L28" s="174">
        <f t="shared" si="56"/>
        <v>0</v>
      </c>
      <c r="M28" s="174">
        <f t="shared" si="56"/>
        <v>0</v>
      </c>
      <c r="N28" s="174">
        <f t="shared" si="56"/>
        <v>0</v>
      </c>
      <c r="O28" s="174">
        <f t="shared" si="56"/>
        <v>0</v>
      </c>
      <c r="P28" s="174">
        <f t="shared" si="56"/>
        <v>0</v>
      </c>
      <c r="Q28" s="174">
        <f t="shared" si="56"/>
        <v>0</v>
      </c>
      <c r="R28" s="175">
        <f t="shared" si="56"/>
        <v>0</v>
      </c>
      <c r="T28" s="81"/>
      <c r="U28" s="170" t="str">
        <f t="shared" si="42"/>
        <v>Subtotal Other Expenses</v>
      </c>
      <c r="V28" s="171"/>
      <c r="W28" s="172">
        <f t="shared" si="10"/>
        <v>475508</v>
      </c>
      <c r="X28" s="172">
        <f t="shared" si="11"/>
        <v>129357</v>
      </c>
      <c r="Y28" s="173">
        <f>SUM(Y29:Y117)</f>
        <v>35769</v>
      </c>
      <c r="Z28" s="174">
        <f t="shared" ref="Z28:AJ28" si="57">SUM(Z29:Z117)</f>
        <v>41519</v>
      </c>
      <c r="AA28" s="174">
        <f t="shared" si="57"/>
        <v>52069</v>
      </c>
      <c r="AB28" s="174">
        <f t="shared" si="57"/>
        <v>36584</v>
      </c>
      <c r="AC28" s="174">
        <f t="shared" si="57"/>
        <v>34604</v>
      </c>
      <c r="AD28" s="174">
        <f t="shared" si="57"/>
        <v>43734</v>
      </c>
      <c r="AE28" s="174">
        <f t="shared" si="57"/>
        <v>35269</v>
      </c>
      <c r="AF28" s="174">
        <f t="shared" si="57"/>
        <v>39919</v>
      </c>
      <c r="AG28" s="174">
        <f t="shared" si="57"/>
        <v>45319</v>
      </c>
      <c r="AH28" s="174">
        <f t="shared" si="57"/>
        <v>36584</v>
      </c>
      <c r="AI28" s="174">
        <f t="shared" si="57"/>
        <v>34604</v>
      </c>
      <c r="AJ28" s="175">
        <f t="shared" si="57"/>
        <v>39534</v>
      </c>
      <c r="AL28" s="81"/>
      <c r="AM28" s="170" t="str">
        <f t="shared" si="44"/>
        <v>Subtotal Other Expenses</v>
      </c>
      <c r="AN28" s="171"/>
      <c r="AO28" s="172">
        <f t="shared" si="12"/>
        <v>437473.00750000007</v>
      </c>
      <c r="AP28" s="172">
        <f t="shared" si="13"/>
        <v>103414.27000000002</v>
      </c>
      <c r="AQ28" s="173">
        <f>SUM(AQ29:AQ117)</f>
        <v>21293.300000000003</v>
      </c>
      <c r="AR28" s="174">
        <f t="shared" ref="AR28:BB28" si="58">SUM(AR29:AR117)</f>
        <v>31331.82</v>
      </c>
      <c r="AS28" s="174">
        <f t="shared" si="58"/>
        <v>50789.150000000009</v>
      </c>
      <c r="AT28" s="174">
        <f t="shared" si="58"/>
        <v>44945.287500000006</v>
      </c>
      <c r="AU28" s="174">
        <f t="shared" si="58"/>
        <v>32938.1</v>
      </c>
      <c r="AV28" s="174">
        <f t="shared" si="58"/>
        <v>34264.160000000003</v>
      </c>
      <c r="AW28" s="174">
        <f t="shared" si="58"/>
        <v>41598.110000000008</v>
      </c>
      <c r="AX28" s="174">
        <f t="shared" si="58"/>
        <v>34337.46</v>
      </c>
      <c r="AY28" s="174">
        <f t="shared" si="58"/>
        <v>28833.509999999995</v>
      </c>
      <c r="AZ28" s="174">
        <f t="shared" si="58"/>
        <v>39804.159999999996</v>
      </c>
      <c r="BA28" s="174">
        <f t="shared" si="58"/>
        <v>25622.92</v>
      </c>
      <c r="BB28" s="175">
        <f t="shared" si="58"/>
        <v>51715.03</v>
      </c>
      <c r="BD28" s="81"/>
      <c r="BE28" s="170" t="str">
        <f t="shared" si="46"/>
        <v>Subtotal Other Expenses</v>
      </c>
      <c r="BF28" s="171"/>
      <c r="BG28" s="172">
        <f t="shared" si="14"/>
        <v>462046.14</v>
      </c>
      <c r="BH28" s="172">
        <f t="shared" si="15"/>
        <v>124168</v>
      </c>
      <c r="BI28" s="173">
        <f>SUM(BI29:BI117)</f>
        <v>29520</v>
      </c>
      <c r="BJ28" s="174">
        <f t="shared" ref="BJ28:BT28" si="59">SUM(BJ29:BJ117)</f>
        <v>54091</v>
      </c>
      <c r="BK28" s="174">
        <f t="shared" si="59"/>
        <v>40557</v>
      </c>
      <c r="BL28" s="174">
        <f t="shared" si="59"/>
        <v>29608</v>
      </c>
      <c r="BM28" s="174">
        <f t="shared" si="59"/>
        <v>47628</v>
      </c>
      <c r="BN28" s="174">
        <f t="shared" si="59"/>
        <v>28269</v>
      </c>
      <c r="BO28" s="174">
        <f t="shared" si="59"/>
        <v>41553</v>
      </c>
      <c r="BP28" s="174">
        <f t="shared" si="59"/>
        <v>43678</v>
      </c>
      <c r="BQ28" s="174">
        <f t="shared" si="59"/>
        <v>25609</v>
      </c>
      <c r="BR28" s="174">
        <f t="shared" si="59"/>
        <v>40880</v>
      </c>
      <c r="BS28" s="174">
        <f t="shared" si="59"/>
        <v>32790.959999999999</v>
      </c>
      <c r="BT28" s="175">
        <f t="shared" si="59"/>
        <v>47862.18</v>
      </c>
      <c r="BV28" s="81"/>
      <c r="BW28" s="170" t="str">
        <f t="shared" si="48"/>
        <v>Subtotal Other Expenses</v>
      </c>
      <c r="BX28" s="171"/>
      <c r="BY28" s="172">
        <f t="shared" si="16"/>
        <v>92010.03</v>
      </c>
      <c r="BZ28" s="173">
        <f t="shared" si="17"/>
        <v>92010.03</v>
      </c>
      <c r="CA28" s="174">
        <f t="shared" si="18"/>
        <v>0</v>
      </c>
      <c r="CB28" s="174">
        <f t="shared" si="19"/>
        <v>0</v>
      </c>
      <c r="CC28" s="174">
        <f t="shared" si="20"/>
        <v>0</v>
      </c>
      <c r="CD28" s="172">
        <f t="shared" si="4"/>
        <v>475508</v>
      </c>
      <c r="CE28" s="173">
        <f t="shared" si="21"/>
        <v>129357</v>
      </c>
      <c r="CF28" s="174">
        <f t="shared" si="22"/>
        <v>114922</v>
      </c>
      <c r="CG28" s="174">
        <f t="shared" si="23"/>
        <v>120507</v>
      </c>
      <c r="CH28" s="174">
        <f t="shared" si="24"/>
        <v>110722</v>
      </c>
      <c r="CI28" s="172">
        <f t="shared" si="5"/>
        <v>437473.00750000001</v>
      </c>
      <c r="CJ28" s="173">
        <f t="shared" si="25"/>
        <v>103414.27000000002</v>
      </c>
      <c r="CK28" s="174">
        <f t="shared" si="26"/>
        <v>112147.54750000002</v>
      </c>
      <c r="CL28" s="174">
        <f t="shared" si="27"/>
        <v>104769.08</v>
      </c>
      <c r="CM28" s="175">
        <f t="shared" si="28"/>
        <v>117142.10999999999</v>
      </c>
      <c r="CO28" s="81"/>
      <c r="CP28" s="170" t="str">
        <f t="shared" si="49"/>
        <v>Subtotal Other Expenses</v>
      </c>
      <c r="CQ28" s="171"/>
      <c r="CR28" s="172">
        <f t="shared" si="29"/>
        <v>-383497.97</v>
      </c>
      <c r="CS28" s="172">
        <f t="shared" si="29"/>
        <v>-37346.97</v>
      </c>
      <c r="CT28" s="173">
        <f t="shared" si="29"/>
        <v>-7518</v>
      </c>
      <c r="CU28" s="174">
        <f t="shared" si="29"/>
        <v>-13953</v>
      </c>
      <c r="CV28" s="174">
        <f t="shared" si="29"/>
        <v>-15875.970000000001</v>
      </c>
      <c r="CW28" s="174">
        <f t="shared" si="29"/>
        <v>-36584</v>
      </c>
      <c r="CX28" s="174">
        <f t="shared" si="29"/>
        <v>-34604</v>
      </c>
      <c r="CY28" s="174">
        <f t="shared" si="29"/>
        <v>-43734</v>
      </c>
      <c r="CZ28" s="174">
        <f t="shared" si="29"/>
        <v>-35269</v>
      </c>
      <c r="DA28" s="174">
        <f t="shared" si="55"/>
        <v>-39919</v>
      </c>
      <c r="DB28" s="174">
        <f t="shared" si="55"/>
        <v>-45319</v>
      </c>
      <c r="DC28" s="174">
        <f t="shared" si="55"/>
        <v>-36584</v>
      </c>
      <c r="DD28" s="174">
        <f t="shared" si="55"/>
        <v>-34604</v>
      </c>
      <c r="DE28" s="175">
        <f t="shared" si="55"/>
        <v>-39534</v>
      </c>
      <c r="DG28" s="81"/>
      <c r="DH28" s="170" t="str">
        <f t="shared" si="50"/>
        <v>Subtotal Other Expenses</v>
      </c>
      <c r="DI28" s="171"/>
      <c r="DJ28" s="176">
        <f t="shared" si="30"/>
        <v>0.19349838488521753</v>
      </c>
      <c r="DK28" s="176">
        <f t="shared" si="7"/>
        <v>0.71128759943412412</v>
      </c>
      <c r="DL28" s="177">
        <f t="shared" si="7"/>
        <v>0.78981799882579884</v>
      </c>
      <c r="DM28" s="178">
        <f t="shared" si="7"/>
        <v>0.66393699270213635</v>
      </c>
      <c r="DN28" s="178">
        <f t="shared" si="7"/>
        <v>0.69509746682286966</v>
      </c>
      <c r="DO28" s="178">
        <f t="shared" si="7"/>
        <v>0</v>
      </c>
      <c r="DP28" s="178">
        <f t="shared" si="7"/>
        <v>0</v>
      </c>
      <c r="DQ28" s="178">
        <f t="shared" si="7"/>
        <v>0</v>
      </c>
      <c r="DR28" s="178">
        <f t="shared" si="7"/>
        <v>0</v>
      </c>
      <c r="DS28" s="178">
        <f t="shared" si="7"/>
        <v>0</v>
      </c>
      <c r="DT28" s="178">
        <f t="shared" si="7"/>
        <v>0</v>
      </c>
      <c r="DU28" s="178">
        <f t="shared" si="7"/>
        <v>0</v>
      </c>
      <c r="DV28" s="178">
        <f t="shared" si="7"/>
        <v>0</v>
      </c>
      <c r="DW28" s="179">
        <f t="shared" si="7"/>
        <v>0</v>
      </c>
    </row>
    <row r="29" spans="1:131" ht="11.85" customHeight="1" x14ac:dyDescent="0.15">
      <c r="B29" s="81"/>
      <c r="C29" s="92" t="s">
        <v>96</v>
      </c>
      <c r="D29" s="83"/>
      <c r="E29" s="84">
        <f t="shared" si="8"/>
        <v>3654.55</v>
      </c>
      <c r="F29" s="84">
        <f t="shared" si="9"/>
        <v>3654.55</v>
      </c>
      <c r="G29" s="85">
        <v>32</v>
      </c>
      <c r="H29" s="86">
        <v>0</v>
      </c>
      <c r="I29" s="86">
        <v>3622.55</v>
      </c>
      <c r="J29" s="86"/>
      <c r="K29" s="86"/>
      <c r="L29" s="86"/>
      <c r="M29" s="86"/>
      <c r="N29" s="86"/>
      <c r="O29" s="86"/>
      <c r="P29" s="86"/>
      <c r="Q29" s="86"/>
      <c r="R29" s="87"/>
      <c r="T29" s="81"/>
      <c r="U29" s="92" t="str">
        <f t="shared" si="42"/>
        <v>Air Conditioning</v>
      </c>
      <c r="V29" s="83"/>
      <c r="W29" s="84">
        <f t="shared" si="10"/>
        <v>48000</v>
      </c>
      <c r="X29" s="84">
        <f t="shared" si="11"/>
        <v>12000</v>
      </c>
      <c r="Y29" s="85">
        <v>4000</v>
      </c>
      <c r="Z29" s="86">
        <v>4000</v>
      </c>
      <c r="AA29" s="86">
        <v>4000</v>
      </c>
      <c r="AB29" s="86">
        <v>4000</v>
      </c>
      <c r="AC29" s="86">
        <v>4000</v>
      </c>
      <c r="AD29" s="86">
        <v>4000</v>
      </c>
      <c r="AE29" s="86">
        <v>4000</v>
      </c>
      <c r="AF29" s="86">
        <v>4000</v>
      </c>
      <c r="AG29" s="86">
        <v>4000</v>
      </c>
      <c r="AH29" s="86">
        <v>4000</v>
      </c>
      <c r="AI29" s="86">
        <v>4000</v>
      </c>
      <c r="AJ29" s="87">
        <v>4000</v>
      </c>
      <c r="AL29" s="81"/>
      <c r="AM29" s="92" t="str">
        <f t="shared" si="44"/>
        <v>Air Conditioning</v>
      </c>
      <c r="AN29" s="83"/>
      <c r="AO29" s="84">
        <f t="shared" si="12"/>
        <v>65180.119999999995</v>
      </c>
      <c r="AP29" s="84">
        <f t="shared" si="13"/>
        <v>21007.93</v>
      </c>
      <c r="AQ29" s="85">
        <v>1699.02</v>
      </c>
      <c r="AR29" s="86">
        <v>5590.83</v>
      </c>
      <c r="AS29" s="86">
        <v>13718.08</v>
      </c>
      <c r="AT29" s="86">
        <v>4123.88</v>
      </c>
      <c r="AU29" s="86">
        <v>2031.98</v>
      </c>
      <c r="AV29" s="86">
        <v>5324.18</v>
      </c>
      <c r="AW29" s="86">
        <v>14805.55</v>
      </c>
      <c r="AX29" s="86">
        <v>6676.69</v>
      </c>
      <c r="AY29" s="86">
        <v>1147.74</v>
      </c>
      <c r="AZ29" s="86">
        <v>4583.17</v>
      </c>
      <c r="BA29" s="86">
        <v>4173.66</v>
      </c>
      <c r="BB29" s="87">
        <v>1305.3399999999999</v>
      </c>
      <c r="BD29" s="81"/>
      <c r="BE29" s="92" t="str">
        <f t="shared" si="46"/>
        <v>Air Conditioning</v>
      </c>
      <c r="BF29" s="83"/>
      <c r="BG29" s="84">
        <f t="shared" si="14"/>
        <v>70548.590000000011</v>
      </c>
      <c r="BH29" s="84">
        <f t="shared" si="15"/>
        <v>23527</v>
      </c>
      <c r="BI29" s="85">
        <v>6718</v>
      </c>
      <c r="BJ29" s="86">
        <v>11152</v>
      </c>
      <c r="BK29" s="86">
        <v>5657</v>
      </c>
      <c r="BL29" s="86">
        <v>3009</v>
      </c>
      <c r="BM29" s="86">
        <v>14379</v>
      </c>
      <c r="BN29" s="86">
        <v>1908</v>
      </c>
      <c r="BO29" s="86">
        <v>9148</v>
      </c>
      <c r="BP29" s="86">
        <v>6561</v>
      </c>
      <c r="BQ29" s="86">
        <v>714</v>
      </c>
      <c r="BR29" s="86">
        <v>3705</v>
      </c>
      <c r="BS29" s="86">
        <v>6050.82</v>
      </c>
      <c r="BT29" s="87">
        <v>1546.77</v>
      </c>
      <c r="BV29" s="81"/>
      <c r="BW29" s="92" t="str">
        <f t="shared" si="48"/>
        <v>Air Conditioning</v>
      </c>
      <c r="BX29" s="83"/>
      <c r="BY29" s="84">
        <f t="shared" si="16"/>
        <v>3654.55</v>
      </c>
      <c r="BZ29" s="85">
        <f t="shared" si="17"/>
        <v>3654.55</v>
      </c>
      <c r="CA29" s="86">
        <f t="shared" si="18"/>
        <v>0</v>
      </c>
      <c r="CB29" s="86">
        <f t="shared" si="19"/>
        <v>0</v>
      </c>
      <c r="CC29" s="86">
        <f t="shared" si="20"/>
        <v>0</v>
      </c>
      <c r="CD29" s="84">
        <f t="shared" si="4"/>
        <v>48000</v>
      </c>
      <c r="CE29" s="85">
        <f t="shared" si="21"/>
        <v>12000</v>
      </c>
      <c r="CF29" s="86">
        <f t="shared" si="22"/>
        <v>12000</v>
      </c>
      <c r="CG29" s="86">
        <f t="shared" si="23"/>
        <v>12000</v>
      </c>
      <c r="CH29" s="86">
        <f t="shared" si="24"/>
        <v>12000</v>
      </c>
      <c r="CI29" s="84">
        <f t="shared" si="5"/>
        <v>65180.119999999995</v>
      </c>
      <c r="CJ29" s="85">
        <f t="shared" si="25"/>
        <v>21007.93</v>
      </c>
      <c r="CK29" s="86">
        <f t="shared" si="26"/>
        <v>11480.04</v>
      </c>
      <c r="CL29" s="86">
        <f t="shared" si="27"/>
        <v>22629.98</v>
      </c>
      <c r="CM29" s="87">
        <f t="shared" si="28"/>
        <v>10062.17</v>
      </c>
      <c r="CO29" s="81"/>
      <c r="CP29" s="92" t="str">
        <f t="shared" si="49"/>
        <v>Air Conditioning</v>
      </c>
      <c r="CQ29" s="83"/>
      <c r="CR29" s="84">
        <f t="shared" si="29"/>
        <v>-44345.45</v>
      </c>
      <c r="CS29" s="84">
        <f t="shared" si="29"/>
        <v>-8345.4500000000007</v>
      </c>
      <c r="CT29" s="85">
        <f t="shared" si="29"/>
        <v>-3968</v>
      </c>
      <c r="CU29" s="86">
        <f t="shared" si="29"/>
        <v>-4000</v>
      </c>
      <c r="CV29" s="86">
        <f t="shared" si="29"/>
        <v>-377.44999999999982</v>
      </c>
      <c r="CW29" s="86">
        <f t="shared" si="29"/>
        <v>-4000</v>
      </c>
      <c r="CX29" s="86">
        <f t="shared" si="29"/>
        <v>-4000</v>
      </c>
      <c r="CY29" s="86">
        <f t="shared" si="29"/>
        <v>-4000</v>
      </c>
      <c r="CZ29" s="86">
        <f t="shared" si="29"/>
        <v>-4000</v>
      </c>
      <c r="DA29" s="86">
        <f t="shared" si="55"/>
        <v>-4000</v>
      </c>
      <c r="DB29" s="86">
        <f t="shared" si="55"/>
        <v>-4000</v>
      </c>
      <c r="DC29" s="86">
        <f t="shared" si="55"/>
        <v>-4000</v>
      </c>
      <c r="DD29" s="86">
        <f t="shared" si="55"/>
        <v>-4000</v>
      </c>
      <c r="DE29" s="87">
        <f t="shared" si="55"/>
        <v>-4000</v>
      </c>
      <c r="DG29" s="81"/>
      <c r="DH29" s="92" t="str">
        <f t="shared" si="50"/>
        <v>Air Conditioning</v>
      </c>
      <c r="DI29" s="83"/>
      <c r="DJ29" s="88">
        <f t="shared" si="30"/>
        <v>7.6136458333333379E-2</v>
      </c>
      <c r="DK29" s="88">
        <f t="shared" si="7"/>
        <v>0.30454583333333329</v>
      </c>
      <c r="DL29" s="89">
        <f t="shared" si="7"/>
        <v>8.0000000000000071E-3</v>
      </c>
      <c r="DM29" s="90">
        <f t="shared" si="7"/>
        <v>0</v>
      </c>
      <c r="DN29" s="90">
        <f t="shared" si="7"/>
        <v>0.9056375000000001</v>
      </c>
      <c r="DO29" s="90">
        <f t="shared" si="7"/>
        <v>0</v>
      </c>
      <c r="DP29" s="90">
        <f t="shared" si="7"/>
        <v>0</v>
      </c>
      <c r="DQ29" s="90">
        <f t="shared" si="7"/>
        <v>0</v>
      </c>
      <c r="DR29" s="90">
        <f t="shared" si="7"/>
        <v>0</v>
      </c>
      <c r="DS29" s="90">
        <f t="shared" si="7"/>
        <v>0</v>
      </c>
      <c r="DT29" s="90">
        <f t="shared" si="7"/>
        <v>0</v>
      </c>
      <c r="DU29" s="90">
        <f t="shared" si="7"/>
        <v>0</v>
      </c>
      <c r="DV29" s="90">
        <f t="shared" si="7"/>
        <v>0</v>
      </c>
      <c r="DW29" s="91">
        <f t="shared" si="7"/>
        <v>0</v>
      </c>
      <c r="DY29" s="180">
        <f>RANK($EA29,$EA$29:$EA$117,0)</f>
        <v>9</v>
      </c>
      <c r="DZ29" s="180" t="str">
        <f>$CP29</f>
        <v>Air Conditioning</v>
      </c>
      <c r="EA29" s="181">
        <f>ABS(VLOOKUP($DZ29,$CP$29:$DE$117,($CS$6+4),0))</f>
        <v>377.44999999999982</v>
      </c>
    </row>
    <row r="30" spans="1:131" ht="11.85" customHeight="1" x14ac:dyDescent="0.15">
      <c r="B30" s="81"/>
      <c r="C30" s="92" t="s">
        <v>97</v>
      </c>
      <c r="D30" s="83"/>
      <c r="E30" s="84">
        <f t="shared" si="8"/>
        <v>0</v>
      </c>
      <c r="F30" s="84">
        <f t="shared" si="9"/>
        <v>0</v>
      </c>
      <c r="G30" s="85">
        <v>0</v>
      </c>
      <c r="H30" s="86">
        <v>0</v>
      </c>
      <c r="I30" s="86">
        <v>0</v>
      </c>
      <c r="J30" s="86"/>
      <c r="K30" s="86"/>
      <c r="L30" s="86"/>
      <c r="M30" s="86"/>
      <c r="N30" s="86"/>
      <c r="O30" s="86"/>
      <c r="P30" s="86"/>
      <c r="Q30" s="86"/>
      <c r="R30" s="87"/>
      <c r="T30" s="81"/>
      <c r="U30" s="92" t="str">
        <f t="shared" si="42"/>
        <v>Audit &amp; Tax Services</v>
      </c>
      <c r="V30" s="83"/>
      <c r="W30" s="84">
        <f t="shared" si="10"/>
        <v>0</v>
      </c>
      <c r="X30" s="84">
        <f t="shared" si="11"/>
        <v>0</v>
      </c>
      <c r="Y30" s="85">
        <v>0</v>
      </c>
      <c r="Z30" s="86">
        <v>0</v>
      </c>
      <c r="AA30" s="86">
        <v>0</v>
      </c>
      <c r="AB30" s="86">
        <v>0</v>
      </c>
      <c r="AC30" s="86">
        <v>0</v>
      </c>
      <c r="AD30" s="86">
        <v>0</v>
      </c>
      <c r="AE30" s="86">
        <v>0</v>
      </c>
      <c r="AF30" s="86">
        <v>0</v>
      </c>
      <c r="AG30" s="86">
        <v>0</v>
      </c>
      <c r="AH30" s="86">
        <v>0</v>
      </c>
      <c r="AI30" s="86">
        <v>0</v>
      </c>
      <c r="AJ30" s="87">
        <v>0</v>
      </c>
      <c r="AL30" s="81"/>
      <c r="AM30" s="92" t="str">
        <f t="shared" si="44"/>
        <v>Audit &amp; Tax Services</v>
      </c>
      <c r="AN30" s="83"/>
      <c r="AO30" s="84">
        <f t="shared" si="12"/>
        <v>0</v>
      </c>
      <c r="AP30" s="84">
        <f t="shared" si="13"/>
        <v>0</v>
      </c>
      <c r="AQ30" s="85">
        <v>0</v>
      </c>
      <c r="AR30" s="86">
        <v>0</v>
      </c>
      <c r="AS30" s="86">
        <v>0</v>
      </c>
      <c r="AT30" s="86">
        <v>0</v>
      </c>
      <c r="AU30" s="86">
        <v>0</v>
      </c>
      <c r="AV30" s="86">
        <v>0</v>
      </c>
      <c r="AW30" s="86">
        <v>0</v>
      </c>
      <c r="AX30" s="86">
        <v>0</v>
      </c>
      <c r="AY30" s="86">
        <v>0</v>
      </c>
      <c r="AZ30" s="86">
        <v>0</v>
      </c>
      <c r="BA30" s="86">
        <v>0</v>
      </c>
      <c r="BB30" s="87">
        <v>0</v>
      </c>
      <c r="BD30" s="81"/>
      <c r="BE30" s="92" t="str">
        <f t="shared" si="46"/>
        <v>Audit &amp; Tax Services</v>
      </c>
      <c r="BF30" s="83"/>
      <c r="BG30" s="84">
        <f t="shared" si="14"/>
        <v>0</v>
      </c>
      <c r="BH30" s="84">
        <f t="shared" si="15"/>
        <v>0</v>
      </c>
      <c r="BI30" s="85">
        <v>0</v>
      </c>
      <c r="BJ30" s="86">
        <v>0</v>
      </c>
      <c r="BK30" s="86">
        <v>0</v>
      </c>
      <c r="BL30" s="86">
        <v>0</v>
      </c>
      <c r="BM30" s="86">
        <v>0</v>
      </c>
      <c r="BN30" s="86">
        <v>0</v>
      </c>
      <c r="BO30" s="86">
        <v>0</v>
      </c>
      <c r="BP30" s="86">
        <v>0</v>
      </c>
      <c r="BQ30" s="86">
        <v>0</v>
      </c>
      <c r="BR30" s="86">
        <v>0</v>
      </c>
      <c r="BS30" s="86">
        <v>0</v>
      </c>
      <c r="BT30" s="87">
        <v>0</v>
      </c>
      <c r="BV30" s="81"/>
      <c r="BW30" s="92" t="str">
        <f t="shared" si="48"/>
        <v>Audit &amp; Tax Services</v>
      </c>
      <c r="BX30" s="83"/>
      <c r="BY30" s="84">
        <f t="shared" si="16"/>
        <v>0</v>
      </c>
      <c r="BZ30" s="85">
        <f t="shared" si="17"/>
        <v>0</v>
      </c>
      <c r="CA30" s="86">
        <f t="shared" si="18"/>
        <v>0</v>
      </c>
      <c r="CB30" s="86">
        <f t="shared" si="19"/>
        <v>0</v>
      </c>
      <c r="CC30" s="86">
        <f t="shared" si="20"/>
        <v>0</v>
      </c>
      <c r="CD30" s="84">
        <f t="shared" si="4"/>
        <v>0</v>
      </c>
      <c r="CE30" s="85">
        <f t="shared" si="21"/>
        <v>0</v>
      </c>
      <c r="CF30" s="86">
        <f t="shared" si="22"/>
        <v>0</v>
      </c>
      <c r="CG30" s="86">
        <f t="shared" si="23"/>
        <v>0</v>
      </c>
      <c r="CH30" s="86">
        <f t="shared" si="24"/>
        <v>0</v>
      </c>
      <c r="CI30" s="84">
        <f t="shared" si="5"/>
        <v>0</v>
      </c>
      <c r="CJ30" s="85">
        <f t="shared" si="25"/>
        <v>0</v>
      </c>
      <c r="CK30" s="86">
        <f t="shared" si="26"/>
        <v>0</v>
      </c>
      <c r="CL30" s="86">
        <f t="shared" si="27"/>
        <v>0</v>
      </c>
      <c r="CM30" s="87">
        <f t="shared" si="28"/>
        <v>0</v>
      </c>
      <c r="CO30" s="81"/>
      <c r="CP30" s="92" t="str">
        <f t="shared" si="49"/>
        <v>Audit &amp; Tax Services</v>
      </c>
      <c r="CQ30" s="83"/>
      <c r="CR30" s="84">
        <f t="shared" si="29"/>
        <v>0</v>
      </c>
      <c r="CS30" s="84">
        <f t="shared" si="29"/>
        <v>0</v>
      </c>
      <c r="CT30" s="85">
        <f t="shared" si="29"/>
        <v>0</v>
      </c>
      <c r="CU30" s="86">
        <f t="shared" si="29"/>
        <v>0</v>
      </c>
      <c r="CV30" s="86">
        <f t="shared" si="29"/>
        <v>0</v>
      </c>
      <c r="CW30" s="86">
        <f t="shared" si="29"/>
        <v>0</v>
      </c>
      <c r="CX30" s="86">
        <f t="shared" si="29"/>
        <v>0</v>
      </c>
      <c r="CY30" s="86">
        <f t="shared" si="29"/>
        <v>0</v>
      </c>
      <c r="CZ30" s="86">
        <f t="shared" si="29"/>
        <v>0</v>
      </c>
      <c r="DA30" s="86">
        <f t="shared" si="55"/>
        <v>0</v>
      </c>
      <c r="DB30" s="86">
        <f t="shared" si="55"/>
        <v>0</v>
      </c>
      <c r="DC30" s="86">
        <f t="shared" si="55"/>
        <v>0</v>
      </c>
      <c r="DD30" s="86">
        <f t="shared" si="55"/>
        <v>0</v>
      </c>
      <c r="DE30" s="87">
        <f t="shared" si="55"/>
        <v>0</v>
      </c>
      <c r="DG30" s="81"/>
      <c r="DH30" s="92" t="str">
        <f t="shared" si="50"/>
        <v>Audit &amp; Tax Services</v>
      </c>
      <c r="DI30" s="83"/>
      <c r="DJ30" s="88" t="str">
        <f t="shared" si="30"/>
        <v/>
      </c>
      <c r="DK30" s="88" t="str">
        <f t="shared" si="7"/>
        <v/>
      </c>
      <c r="DL30" s="89" t="str">
        <f t="shared" si="7"/>
        <v/>
      </c>
      <c r="DM30" s="90" t="str">
        <f t="shared" si="7"/>
        <v/>
      </c>
      <c r="DN30" s="90" t="str">
        <f t="shared" si="7"/>
        <v/>
      </c>
      <c r="DO30" s="90" t="str">
        <f t="shared" si="7"/>
        <v/>
      </c>
      <c r="DP30" s="90" t="str">
        <f t="shared" si="7"/>
        <v/>
      </c>
      <c r="DQ30" s="90" t="str">
        <f t="shared" si="7"/>
        <v/>
      </c>
      <c r="DR30" s="90" t="str">
        <f t="shared" si="7"/>
        <v/>
      </c>
      <c r="DS30" s="90" t="str">
        <f t="shared" ref="DS30:DW73" si="60">IFERROR(((N30-AF30)/ABS(AF30))+1,"")</f>
        <v/>
      </c>
      <c r="DT30" s="90" t="str">
        <f t="shared" si="60"/>
        <v/>
      </c>
      <c r="DU30" s="90" t="str">
        <f t="shared" si="60"/>
        <v/>
      </c>
      <c r="DV30" s="90" t="str">
        <f t="shared" si="60"/>
        <v/>
      </c>
      <c r="DW30" s="91" t="str">
        <f t="shared" si="60"/>
        <v/>
      </c>
      <c r="DY30" s="180">
        <f t="shared" ref="DY30:DY93" si="61">RANK($EA30,$EA$29:$EA$117,0)</f>
        <v>18</v>
      </c>
      <c r="DZ30" s="180" t="str">
        <f t="shared" ref="DZ30:DZ93" si="62">$CP30</f>
        <v>Audit &amp; Tax Services</v>
      </c>
      <c r="EA30" s="181">
        <f t="shared" ref="EA30:EA93" si="63">ABS(VLOOKUP($DZ30,$CP$29:$DE$117,($CS$6+4),0))</f>
        <v>0</v>
      </c>
    </row>
    <row r="31" spans="1:131" ht="11.85" customHeight="1" x14ac:dyDescent="0.15">
      <c r="B31" s="81"/>
      <c r="C31" s="92" t="s">
        <v>98</v>
      </c>
      <c r="D31" s="83"/>
      <c r="E31" s="84">
        <f t="shared" si="8"/>
        <v>0</v>
      </c>
      <c r="F31" s="84">
        <f t="shared" si="9"/>
        <v>0</v>
      </c>
      <c r="G31" s="85">
        <v>0</v>
      </c>
      <c r="H31" s="86">
        <v>0</v>
      </c>
      <c r="I31" s="86">
        <v>0</v>
      </c>
      <c r="J31" s="86"/>
      <c r="K31" s="86"/>
      <c r="L31" s="86"/>
      <c r="M31" s="86"/>
      <c r="N31" s="86"/>
      <c r="O31" s="86"/>
      <c r="P31" s="86"/>
      <c r="Q31" s="86"/>
      <c r="R31" s="87"/>
      <c r="T31" s="81"/>
      <c r="U31" s="92" t="str">
        <f t="shared" si="42"/>
        <v>Bank Service Charge</v>
      </c>
      <c r="V31" s="83"/>
      <c r="W31" s="84">
        <f t="shared" si="10"/>
        <v>0</v>
      </c>
      <c r="X31" s="84">
        <f t="shared" si="11"/>
        <v>0</v>
      </c>
      <c r="Y31" s="85">
        <v>0</v>
      </c>
      <c r="Z31" s="86">
        <v>0</v>
      </c>
      <c r="AA31" s="86">
        <v>0</v>
      </c>
      <c r="AB31" s="86">
        <v>0</v>
      </c>
      <c r="AC31" s="86">
        <v>0</v>
      </c>
      <c r="AD31" s="86">
        <v>0</v>
      </c>
      <c r="AE31" s="86">
        <v>0</v>
      </c>
      <c r="AF31" s="86">
        <v>0</v>
      </c>
      <c r="AG31" s="86">
        <v>0</v>
      </c>
      <c r="AH31" s="86">
        <v>0</v>
      </c>
      <c r="AI31" s="86">
        <v>0</v>
      </c>
      <c r="AJ31" s="87">
        <v>0</v>
      </c>
      <c r="AL31" s="81"/>
      <c r="AM31" s="92" t="str">
        <f t="shared" si="44"/>
        <v>Bank Service Charge</v>
      </c>
      <c r="AN31" s="83"/>
      <c r="AO31" s="84">
        <f t="shared" si="12"/>
        <v>0</v>
      </c>
      <c r="AP31" s="84">
        <f t="shared" si="13"/>
        <v>0</v>
      </c>
      <c r="AQ31" s="85">
        <v>0</v>
      </c>
      <c r="AR31" s="86">
        <v>0</v>
      </c>
      <c r="AS31" s="86">
        <v>0</v>
      </c>
      <c r="AT31" s="86">
        <v>0</v>
      </c>
      <c r="AU31" s="86">
        <v>0</v>
      </c>
      <c r="AV31" s="86">
        <v>0</v>
      </c>
      <c r="AW31" s="86">
        <v>0</v>
      </c>
      <c r="AX31" s="86">
        <v>0</v>
      </c>
      <c r="AY31" s="86">
        <v>0</v>
      </c>
      <c r="AZ31" s="86">
        <v>0</v>
      </c>
      <c r="BA31" s="86">
        <v>0</v>
      </c>
      <c r="BB31" s="87">
        <v>0</v>
      </c>
      <c r="BD31" s="81"/>
      <c r="BE31" s="92" t="str">
        <f t="shared" si="46"/>
        <v>Bank Service Charge</v>
      </c>
      <c r="BF31" s="83"/>
      <c r="BG31" s="84">
        <f t="shared" si="14"/>
        <v>0</v>
      </c>
      <c r="BH31" s="84">
        <f t="shared" si="15"/>
        <v>0</v>
      </c>
      <c r="BI31" s="85">
        <v>0</v>
      </c>
      <c r="BJ31" s="86">
        <v>0</v>
      </c>
      <c r="BK31" s="86">
        <v>0</v>
      </c>
      <c r="BL31" s="86">
        <v>0</v>
      </c>
      <c r="BM31" s="86">
        <v>0</v>
      </c>
      <c r="BN31" s="86">
        <v>0</v>
      </c>
      <c r="BO31" s="86">
        <v>0</v>
      </c>
      <c r="BP31" s="86">
        <v>0</v>
      </c>
      <c r="BQ31" s="86">
        <v>0</v>
      </c>
      <c r="BR31" s="86">
        <v>0</v>
      </c>
      <c r="BS31" s="86">
        <v>0</v>
      </c>
      <c r="BT31" s="87">
        <v>0</v>
      </c>
      <c r="BV31" s="81"/>
      <c r="BW31" s="92" t="str">
        <f t="shared" si="48"/>
        <v>Bank Service Charge</v>
      </c>
      <c r="BX31" s="83"/>
      <c r="BY31" s="84">
        <f t="shared" si="16"/>
        <v>0</v>
      </c>
      <c r="BZ31" s="85">
        <f t="shared" si="17"/>
        <v>0</v>
      </c>
      <c r="CA31" s="86">
        <f t="shared" si="18"/>
        <v>0</v>
      </c>
      <c r="CB31" s="86">
        <f t="shared" si="19"/>
        <v>0</v>
      </c>
      <c r="CC31" s="86">
        <f t="shared" si="20"/>
        <v>0</v>
      </c>
      <c r="CD31" s="84">
        <f t="shared" si="4"/>
        <v>0</v>
      </c>
      <c r="CE31" s="85">
        <f t="shared" si="21"/>
        <v>0</v>
      </c>
      <c r="CF31" s="86">
        <f t="shared" si="22"/>
        <v>0</v>
      </c>
      <c r="CG31" s="86">
        <f t="shared" si="23"/>
        <v>0</v>
      </c>
      <c r="CH31" s="86">
        <f t="shared" si="24"/>
        <v>0</v>
      </c>
      <c r="CI31" s="84">
        <f t="shared" si="5"/>
        <v>0</v>
      </c>
      <c r="CJ31" s="85">
        <f t="shared" si="25"/>
        <v>0</v>
      </c>
      <c r="CK31" s="86">
        <f t="shared" si="26"/>
        <v>0</v>
      </c>
      <c r="CL31" s="86">
        <f t="shared" si="27"/>
        <v>0</v>
      </c>
      <c r="CM31" s="87">
        <f t="shared" si="28"/>
        <v>0</v>
      </c>
      <c r="CO31" s="81"/>
      <c r="CP31" s="92" t="str">
        <f t="shared" si="49"/>
        <v>Bank Service Charge</v>
      </c>
      <c r="CQ31" s="83"/>
      <c r="CR31" s="84">
        <f t="shared" si="29"/>
        <v>0</v>
      </c>
      <c r="CS31" s="84">
        <f t="shared" si="29"/>
        <v>0</v>
      </c>
      <c r="CT31" s="85">
        <f t="shared" si="29"/>
        <v>0</v>
      </c>
      <c r="CU31" s="86">
        <f t="shared" si="29"/>
        <v>0</v>
      </c>
      <c r="CV31" s="86">
        <f t="shared" si="29"/>
        <v>0</v>
      </c>
      <c r="CW31" s="86">
        <f t="shared" si="29"/>
        <v>0</v>
      </c>
      <c r="CX31" s="86">
        <f t="shared" si="29"/>
        <v>0</v>
      </c>
      <c r="CY31" s="86">
        <f t="shared" si="29"/>
        <v>0</v>
      </c>
      <c r="CZ31" s="86">
        <f t="shared" si="29"/>
        <v>0</v>
      </c>
      <c r="DA31" s="86">
        <f t="shared" si="55"/>
        <v>0</v>
      </c>
      <c r="DB31" s="86">
        <f t="shared" si="55"/>
        <v>0</v>
      </c>
      <c r="DC31" s="86">
        <f t="shared" si="55"/>
        <v>0</v>
      </c>
      <c r="DD31" s="86">
        <f t="shared" si="55"/>
        <v>0</v>
      </c>
      <c r="DE31" s="87">
        <f t="shared" si="55"/>
        <v>0</v>
      </c>
      <c r="DG31" s="81"/>
      <c r="DH31" s="92" t="str">
        <f t="shared" si="50"/>
        <v>Bank Service Charge</v>
      </c>
      <c r="DI31" s="83"/>
      <c r="DJ31" s="88" t="str">
        <f t="shared" si="30"/>
        <v/>
      </c>
      <c r="DK31" s="88" t="str">
        <f t="shared" si="30"/>
        <v/>
      </c>
      <c r="DL31" s="89" t="str">
        <f t="shared" si="30"/>
        <v/>
      </c>
      <c r="DM31" s="90" t="str">
        <f t="shared" si="30"/>
        <v/>
      </c>
      <c r="DN31" s="90" t="str">
        <f t="shared" si="30"/>
        <v/>
      </c>
      <c r="DO31" s="90" t="str">
        <f t="shared" si="30"/>
        <v/>
      </c>
      <c r="DP31" s="90" t="str">
        <f t="shared" si="30"/>
        <v/>
      </c>
      <c r="DQ31" s="90" t="str">
        <f t="shared" si="30"/>
        <v/>
      </c>
      <c r="DR31" s="90" t="str">
        <f t="shared" si="30"/>
        <v/>
      </c>
      <c r="DS31" s="90" t="str">
        <f t="shared" si="60"/>
        <v/>
      </c>
      <c r="DT31" s="90" t="str">
        <f t="shared" si="60"/>
        <v/>
      </c>
      <c r="DU31" s="90" t="str">
        <f t="shared" si="60"/>
        <v/>
      </c>
      <c r="DV31" s="90" t="str">
        <f t="shared" si="60"/>
        <v/>
      </c>
      <c r="DW31" s="91" t="str">
        <f t="shared" si="60"/>
        <v/>
      </c>
      <c r="DY31" s="180">
        <f t="shared" si="61"/>
        <v>18</v>
      </c>
      <c r="DZ31" s="180" t="str">
        <f t="shared" si="62"/>
        <v>Bank Service Charge</v>
      </c>
      <c r="EA31" s="181">
        <f t="shared" si="63"/>
        <v>0</v>
      </c>
    </row>
    <row r="32" spans="1:131" ht="11.85" customHeight="1" x14ac:dyDescent="0.15">
      <c r="B32" s="81"/>
      <c r="C32" s="92" t="s">
        <v>99</v>
      </c>
      <c r="D32" s="83"/>
      <c r="E32" s="84">
        <f t="shared" si="8"/>
        <v>18187.739999999998</v>
      </c>
      <c r="F32" s="84">
        <f t="shared" si="9"/>
        <v>18187.739999999998</v>
      </c>
      <c r="G32" s="85">
        <v>4869</v>
      </c>
      <c r="H32" s="86">
        <v>9331</v>
      </c>
      <c r="I32" s="86">
        <v>3987.74</v>
      </c>
      <c r="J32" s="86"/>
      <c r="K32" s="86"/>
      <c r="L32" s="86"/>
      <c r="M32" s="86"/>
      <c r="N32" s="86"/>
      <c r="O32" s="86"/>
      <c r="P32" s="86"/>
      <c r="Q32" s="86"/>
      <c r="R32" s="87"/>
      <c r="T32" s="81"/>
      <c r="U32" s="92" t="str">
        <f t="shared" si="42"/>
        <v>Building</v>
      </c>
      <c r="V32" s="83"/>
      <c r="W32" s="84">
        <f t="shared" si="10"/>
        <v>70300</v>
      </c>
      <c r="X32" s="84">
        <f t="shared" si="11"/>
        <v>21850</v>
      </c>
      <c r="Y32" s="85">
        <v>5100</v>
      </c>
      <c r="Z32" s="86">
        <v>5600</v>
      </c>
      <c r="AA32" s="86">
        <v>11150</v>
      </c>
      <c r="AB32" s="86">
        <v>3100</v>
      </c>
      <c r="AC32" s="86">
        <v>3100</v>
      </c>
      <c r="AD32" s="86">
        <v>9050</v>
      </c>
      <c r="AE32" s="86">
        <v>3100</v>
      </c>
      <c r="AF32" s="86">
        <v>5600</v>
      </c>
      <c r="AG32" s="86">
        <v>13450</v>
      </c>
      <c r="AH32" s="86">
        <v>3100</v>
      </c>
      <c r="AI32" s="86">
        <v>3100</v>
      </c>
      <c r="AJ32" s="87">
        <v>4850</v>
      </c>
      <c r="AL32" s="81"/>
      <c r="AM32" s="92" t="str">
        <f t="shared" si="44"/>
        <v>Building</v>
      </c>
      <c r="AN32" s="83"/>
      <c r="AO32" s="84">
        <f t="shared" si="12"/>
        <v>58550.409999999996</v>
      </c>
      <c r="AP32" s="84">
        <f t="shared" si="13"/>
        <v>16665.86</v>
      </c>
      <c r="AQ32" s="85">
        <v>3429.74</v>
      </c>
      <c r="AR32" s="86">
        <v>4198.41</v>
      </c>
      <c r="AS32" s="86">
        <v>9037.7099999999991</v>
      </c>
      <c r="AT32" s="86">
        <v>7324.27</v>
      </c>
      <c r="AU32" s="86">
        <v>4829.93</v>
      </c>
      <c r="AV32" s="86">
        <v>6566.12</v>
      </c>
      <c r="AW32" s="86">
        <v>2671</v>
      </c>
      <c r="AX32" s="86">
        <v>2312.17</v>
      </c>
      <c r="AY32" s="86">
        <v>5176.96</v>
      </c>
      <c r="AZ32" s="86">
        <v>5446.66</v>
      </c>
      <c r="BA32" s="86">
        <v>381.88</v>
      </c>
      <c r="BB32" s="87">
        <v>7175.56</v>
      </c>
      <c r="BD32" s="81"/>
      <c r="BE32" s="92" t="str">
        <f t="shared" si="46"/>
        <v>Building</v>
      </c>
      <c r="BF32" s="83"/>
      <c r="BG32" s="84">
        <f t="shared" si="14"/>
        <v>62049.79</v>
      </c>
      <c r="BH32" s="84">
        <f t="shared" si="15"/>
        <v>18110</v>
      </c>
      <c r="BI32" s="85">
        <v>3027</v>
      </c>
      <c r="BJ32" s="86">
        <v>13752</v>
      </c>
      <c r="BK32" s="86">
        <v>1331</v>
      </c>
      <c r="BL32" s="86">
        <v>2461</v>
      </c>
      <c r="BM32" s="86">
        <v>5756</v>
      </c>
      <c r="BN32" s="86">
        <v>4617</v>
      </c>
      <c r="BO32" s="86">
        <v>4603</v>
      </c>
      <c r="BP32" s="86">
        <v>4843</v>
      </c>
      <c r="BQ32" s="86">
        <v>2214</v>
      </c>
      <c r="BR32" s="86">
        <v>8247</v>
      </c>
      <c r="BS32" s="86">
        <v>4286.1000000000004</v>
      </c>
      <c r="BT32" s="87">
        <v>6912.69</v>
      </c>
      <c r="BV32" s="81"/>
      <c r="BW32" s="92" t="str">
        <f t="shared" si="48"/>
        <v>Building</v>
      </c>
      <c r="BX32" s="83"/>
      <c r="BY32" s="84">
        <f t="shared" si="16"/>
        <v>18187.739999999998</v>
      </c>
      <c r="BZ32" s="85">
        <f t="shared" si="17"/>
        <v>18187.739999999998</v>
      </c>
      <c r="CA32" s="86">
        <f t="shared" si="18"/>
        <v>0</v>
      </c>
      <c r="CB32" s="86">
        <f t="shared" si="19"/>
        <v>0</v>
      </c>
      <c r="CC32" s="86">
        <f t="shared" si="20"/>
        <v>0</v>
      </c>
      <c r="CD32" s="84">
        <f t="shared" si="4"/>
        <v>70300</v>
      </c>
      <c r="CE32" s="85">
        <f t="shared" si="21"/>
        <v>21850</v>
      </c>
      <c r="CF32" s="86">
        <f t="shared" si="22"/>
        <v>15250</v>
      </c>
      <c r="CG32" s="86">
        <f t="shared" si="23"/>
        <v>22150</v>
      </c>
      <c r="CH32" s="86">
        <f t="shared" si="24"/>
        <v>11050</v>
      </c>
      <c r="CI32" s="84">
        <f t="shared" si="5"/>
        <v>58550.409999999996</v>
      </c>
      <c r="CJ32" s="85">
        <f t="shared" si="25"/>
        <v>16665.86</v>
      </c>
      <c r="CK32" s="86">
        <f t="shared" si="26"/>
        <v>18720.32</v>
      </c>
      <c r="CL32" s="86">
        <f t="shared" si="27"/>
        <v>10160.130000000001</v>
      </c>
      <c r="CM32" s="87">
        <f t="shared" si="28"/>
        <v>13004.1</v>
      </c>
      <c r="CO32" s="81"/>
      <c r="CP32" s="92" t="str">
        <f t="shared" si="49"/>
        <v>Building</v>
      </c>
      <c r="CQ32" s="83"/>
      <c r="CR32" s="84">
        <f t="shared" si="29"/>
        <v>-52112.26</v>
      </c>
      <c r="CS32" s="84">
        <f t="shared" si="29"/>
        <v>-3662.260000000002</v>
      </c>
      <c r="CT32" s="85">
        <f t="shared" si="29"/>
        <v>-231</v>
      </c>
      <c r="CU32" s="86">
        <f t="shared" si="29"/>
        <v>3731</v>
      </c>
      <c r="CV32" s="86">
        <f t="shared" si="29"/>
        <v>-7162.26</v>
      </c>
      <c r="CW32" s="86">
        <f t="shared" si="29"/>
        <v>-3100</v>
      </c>
      <c r="CX32" s="86">
        <f t="shared" si="29"/>
        <v>-3100</v>
      </c>
      <c r="CY32" s="86">
        <f t="shared" si="29"/>
        <v>-9050</v>
      </c>
      <c r="CZ32" s="86">
        <f t="shared" si="29"/>
        <v>-3100</v>
      </c>
      <c r="DA32" s="86">
        <f t="shared" si="55"/>
        <v>-5600</v>
      </c>
      <c r="DB32" s="86">
        <f t="shared" si="55"/>
        <v>-13450</v>
      </c>
      <c r="DC32" s="86">
        <f t="shared" si="55"/>
        <v>-3100</v>
      </c>
      <c r="DD32" s="86">
        <f t="shared" si="55"/>
        <v>-3100</v>
      </c>
      <c r="DE32" s="87">
        <f t="shared" si="55"/>
        <v>-4850</v>
      </c>
      <c r="DG32" s="81"/>
      <c r="DH32" s="92" t="str">
        <f t="shared" si="50"/>
        <v>Building</v>
      </c>
      <c r="DI32" s="83"/>
      <c r="DJ32" s="88">
        <f t="shared" si="30"/>
        <v>0.25871607396870555</v>
      </c>
      <c r="DK32" s="88">
        <f t="shared" si="30"/>
        <v>0.83239084668192209</v>
      </c>
      <c r="DL32" s="89">
        <f t="shared" si="30"/>
        <v>0.95470588235294118</v>
      </c>
      <c r="DM32" s="90">
        <f t="shared" si="30"/>
        <v>1.66625</v>
      </c>
      <c r="DN32" s="90">
        <f t="shared" si="30"/>
        <v>0.35764484304932731</v>
      </c>
      <c r="DO32" s="90">
        <f t="shared" si="30"/>
        <v>0</v>
      </c>
      <c r="DP32" s="90">
        <f t="shared" si="30"/>
        <v>0</v>
      </c>
      <c r="DQ32" s="90">
        <f t="shared" si="30"/>
        <v>0</v>
      </c>
      <c r="DR32" s="90">
        <f t="shared" si="30"/>
        <v>0</v>
      </c>
      <c r="DS32" s="90">
        <f t="shared" si="60"/>
        <v>0</v>
      </c>
      <c r="DT32" s="90">
        <f t="shared" si="60"/>
        <v>0</v>
      </c>
      <c r="DU32" s="90">
        <f t="shared" si="60"/>
        <v>0</v>
      </c>
      <c r="DV32" s="90">
        <f t="shared" si="60"/>
        <v>0</v>
      </c>
      <c r="DW32" s="91">
        <f t="shared" si="60"/>
        <v>0</v>
      </c>
      <c r="DY32" s="180">
        <f t="shared" si="61"/>
        <v>2</v>
      </c>
      <c r="DZ32" s="180" t="str">
        <f t="shared" si="62"/>
        <v>Building</v>
      </c>
      <c r="EA32" s="181">
        <f t="shared" si="63"/>
        <v>7162.26</v>
      </c>
    </row>
    <row r="33" spans="2:131" ht="11.85" customHeight="1" x14ac:dyDescent="0.15">
      <c r="B33" s="81"/>
      <c r="C33" s="92" t="s">
        <v>100</v>
      </c>
      <c r="D33" s="83"/>
      <c r="E33" s="84">
        <f t="shared" si="8"/>
        <v>0</v>
      </c>
      <c r="F33" s="84">
        <f t="shared" si="9"/>
        <v>0</v>
      </c>
      <c r="G33" s="85">
        <v>0</v>
      </c>
      <c r="H33" s="86">
        <v>0</v>
      </c>
      <c r="I33" s="86">
        <v>0</v>
      </c>
      <c r="J33" s="86"/>
      <c r="K33" s="86"/>
      <c r="L33" s="86"/>
      <c r="M33" s="86"/>
      <c r="N33" s="86"/>
      <c r="O33" s="86"/>
      <c r="P33" s="86"/>
      <c r="Q33" s="86"/>
      <c r="R33" s="87"/>
      <c r="T33" s="81"/>
      <c r="U33" s="92" t="str">
        <f t="shared" si="42"/>
        <v>Cable Tv</v>
      </c>
      <c r="V33" s="83"/>
      <c r="W33" s="84">
        <f t="shared" si="10"/>
        <v>0</v>
      </c>
      <c r="X33" s="84">
        <f t="shared" si="11"/>
        <v>0</v>
      </c>
      <c r="Y33" s="85">
        <v>0</v>
      </c>
      <c r="Z33" s="86">
        <v>0</v>
      </c>
      <c r="AA33" s="86">
        <v>0</v>
      </c>
      <c r="AB33" s="86">
        <v>0</v>
      </c>
      <c r="AC33" s="86">
        <v>0</v>
      </c>
      <c r="AD33" s="86">
        <v>0</v>
      </c>
      <c r="AE33" s="86">
        <v>0</v>
      </c>
      <c r="AF33" s="86">
        <v>0</v>
      </c>
      <c r="AG33" s="86">
        <v>0</v>
      </c>
      <c r="AH33" s="86">
        <v>0</v>
      </c>
      <c r="AI33" s="86">
        <v>0</v>
      </c>
      <c r="AJ33" s="87">
        <v>0</v>
      </c>
      <c r="AL33" s="81"/>
      <c r="AM33" s="92" t="str">
        <f t="shared" si="44"/>
        <v>Cable Tv</v>
      </c>
      <c r="AN33" s="83"/>
      <c r="AO33" s="84">
        <f t="shared" si="12"/>
        <v>0</v>
      </c>
      <c r="AP33" s="84">
        <f t="shared" si="13"/>
        <v>0</v>
      </c>
      <c r="AQ33" s="85">
        <v>0</v>
      </c>
      <c r="AR33" s="86">
        <v>0</v>
      </c>
      <c r="AS33" s="86">
        <v>0</v>
      </c>
      <c r="AT33" s="86">
        <v>0</v>
      </c>
      <c r="AU33" s="86">
        <v>0</v>
      </c>
      <c r="AV33" s="86">
        <v>0</v>
      </c>
      <c r="AW33" s="86">
        <v>0</v>
      </c>
      <c r="AX33" s="86">
        <v>0</v>
      </c>
      <c r="AY33" s="86">
        <v>0</v>
      </c>
      <c r="AZ33" s="86">
        <v>0</v>
      </c>
      <c r="BA33" s="86">
        <v>0</v>
      </c>
      <c r="BB33" s="87">
        <v>0</v>
      </c>
      <c r="BD33" s="81"/>
      <c r="BE33" s="92" t="str">
        <f t="shared" si="46"/>
        <v>Cable Tv</v>
      </c>
      <c r="BF33" s="83"/>
      <c r="BG33" s="84">
        <f t="shared" si="14"/>
        <v>0</v>
      </c>
      <c r="BH33" s="84">
        <f t="shared" si="15"/>
        <v>0</v>
      </c>
      <c r="BI33" s="85">
        <v>0</v>
      </c>
      <c r="BJ33" s="86">
        <v>0</v>
      </c>
      <c r="BK33" s="86">
        <v>0</v>
      </c>
      <c r="BL33" s="86">
        <v>0</v>
      </c>
      <c r="BM33" s="86">
        <v>0</v>
      </c>
      <c r="BN33" s="86">
        <v>0</v>
      </c>
      <c r="BO33" s="86">
        <v>0</v>
      </c>
      <c r="BP33" s="86">
        <v>0</v>
      </c>
      <c r="BQ33" s="86">
        <v>0</v>
      </c>
      <c r="BR33" s="86">
        <v>0</v>
      </c>
      <c r="BS33" s="86">
        <v>0</v>
      </c>
      <c r="BT33" s="87">
        <v>0</v>
      </c>
      <c r="BV33" s="81"/>
      <c r="BW33" s="92" t="str">
        <f t="shared" si="48"/>
        <v>Cable Tv</v>
      </c>
      <c r="BX33" s="83"/>
      <c r="BY33" s="84">
        <f t="shared" si="16"/>
        <v>0</v>
      </c>
      <c r="BZ33" s="85">
        <f t="shared" si="17"/>
        <v>0</v>
      </c>
      <c r="CA33" s="86">
        <f t="shared" si="18"/>
        <v>0</v>
      </c>
      <c r="CB33" s="86">
        <f t="shared" si="19"/>
        <v>0</v>
      </c>
      <c r="CC33" s="86">
        <f t="shared" si="20"/>
        <v>0</v>
      </c>
      <c r="CD33" s="84">
        <f t="shared" si="4"/>
        <v>0</v>
      </c>
      <c r="CE33" s="85">
        <f t="shared" si="21"/>
        <v>0</v>
      </c>
      <c r="CF33" s="86">
        <f t="shared" si="22"/>
        <v>0</v>
      </c>
      <c r="CG33" s="86">
        <f t="shared" si="23"/>
        <v>0</v>
      </c>
      <c r="CH33" s="86">
        <f t="shared" si="24"/>
        <v>0</v>
      </c>
      <c r="CI33" s="84">
        <f t="shared" si="5"/>
        <v>0</v>
      </c>
      <c r="CJ33" s="85">
        <f t="shared" si="25"/>
        <v>0</v>
      </c>
      <c r="CK33" s="86">
        <f t="shared" si="26"/>
        <v>0</v>
      </c>
      <c r="CL33" s="86">
        <f t="shared" si="27"/>
        <v>0</v>
      </c>
      <c r="CM33" s="87">
        <f t="shared" si="28"/>
        <v>0</v>
      </c>
      <c r="CO33" s="81"/>
      <c r="CP33" s="92" t="str">
        <f t="shared" si="49"/>
        <v>Cable Tv</v>
      </c>
      <c r="CQ33" s="83"/>
      <c r="CR33" s="84">
        <f t="shared" si="29"/>
        <v>0</v>
      </c>
      <c r="CS33" s="84">
        <f t="shared" si="29"/>
        <v>0</v>
      </c>
      <c r="CT33" s="85">
        <f t="shared" si="29"/>
        <v>0</v>
      </c>
      <c r="CU33" s="86">
        <f t="shared" si="29"/>
        <v>0</v>
      </c>
      <c r="CV33" s="86">
        <f t="shared" si="29"/>
        <v>0</v>
      </c>
      <c r="CW33" s="86">
        <f t="shared" si="29"/>
        <v>0</v>
      </c>
      <c r="CX33" s="86">
        <f t="shared" si="29"/>
        <v>0</v>
      </c>
      <c r="CY33" s="86">
        <f t="shared" si="29"/>
        <v>0</v>
      </c>
      <c r="CZ33" s="86">
        <f t="shared" si="29"/>
        <v>0</v>
      </c>
      <c r="DA33" s="86">
        <f t="shared" si="55"/>
        <v>0</v>
      </c>
      <c r="DB33" s="86">
        <f t="shared" si="55"/>
        <v>0</v>
      </c>
      <c r="DC33" s="86">
        <f t="shared" si="55"/>
        <v>0</v>
      </c>
      <c r="DD33" s="86">
        <f t="shared" si="55"/>
        <v>0</v>
      </c>
      <c r="DE33" s="87">
        <f t="shared" si="55"/>
        <v>0</v>
      </c>
      <c r="DG33" s="81"/>
      <c r="DH33" s="92" t="str">
        <f t="shared" si="50"/>
        <v>Cable Tv</v>
      </c>
      <c r="DI33" s="83"/>
      <c r="DJ33" s="88" t="str">
        <f t="shared" si="30"/>
        <v/>
      </c>
      <c r="DK33" s="88" t="str">
        <f t="shared" si="30"/>
        <v/>
      </c>
      <c r="DL33" s="89" t="str">
        <f t="shared" si="30"/>
        <v/>
      </c>
      <c r="DM33" s="90" t="str">
        <f t="shared" si="30"/>
        <v/>
      </c>
      <c r="DN33" s="90" t="str">
        <f t="shared" si="30"/>
        <v/>
      </c>
      <c r="DO33" s="90" t="str">
        <f t="shared" si="30"/>
        <v/>
      </c>
      <c r="DP33" s="90" t="str">
        <f t="shared" si="30"/>
        <v/>
      </c>
      <c r="DQ33" s="90" t="str">
        <f t="shared" si="30"/>
        <v/>
      </c>
      <c r="DR33" s="90" t="str">
        <f t="shared" si="30"/>
        <v/>
      </c>
      <c r="DS33" s="90" t="str">
        <f t="shared" si="60"/>
        <v/>
      </c>
      <c r="DT33" s="90" t="str">
        <f t="shared" si="60"/>
        <v/>
      </c>
      <c r="DU33" s="90" t="str">
        <f t="shared" si="60"/>
        <v/>
      </c>
      <c r="DV33" s="90" t="str">
        <f t="shared" si="60"/>
        <v/>
      </c>
      <c r="DW33" s="91" t="str">
        <f t="shared" si="60"/>
        <v/>
      </c>
      <c r="DY33" s="180">
        <f t="shared" si="61"/>
        <v>18</v>
      </c>
      <c r="DZ33" s="180" t="str">
        <f t="shared" si="62"/>
        <v>Cable Tv</v>
      </c>
      <c r="EA33" s="181">
        <f t="shared" si="63"/>
        <v>0</v>
      </c>
    </row>
    <row r="34" spans="2:131" ht="11.85" customHeight="1" x14ac:dyDescent="0.15">
      <c r="B34" s="81"/>
      <c r="C34" s="92" t="s">
        <v>101</v>
      </c>
      <c r="D34" s="83"/>
      <c r="E34" s="84">
        <f t="shared" si="8"/>
        <v>0</v>
      </c>
      <c r="F34" s="84">
        <f t="shared" si="9"/>
        <v>0</v>
      </c>
      <c r="G34" s="85">
        <v>0</v>
      </c>
      <c r="H34" s="86">
        <v>0</v>
      </c>
      <c r="I34" s="86">
        <v>0</v>
      </c>
      <c r="J34" s="86"/>
      <c r="K34" s="86"/>
      <c r="L34" s="86"/>
      <c r="M34" s="86"/>
      <c r="N34" s="86"/>
      <c r="O34" s="86"/>
      <c r="P34" s="86"/>
      <c r="Q34" s="86"/>
      <c r="R34" s="87"/>
      <c r="T34" s="81"/>
      <c r="U34" s="92" t="str">
        <f t="shared" si="42"/>
        <v>Cash Over And Short</v>
      </c>
      <c r="V34" s="83"/>
      <c r="W34" s="84">
        <f t="shared" si="10"/>
        <v>0</v>
      </c>
      <c r="X34" s="84">
        <f t="shared" si="11"/>
        <v>0</v>
      </c>
      <c r="Y34" s="85">
        <v>0</v>
      </c>
      <c r="Z34" s="86">
        <v>0</v>
      </c>
      <c r="AA34" s="86">
        <v>0</v>
      </c>
      <c r="AB34" s="86">
        <v>0</v>
      </c>
      <c r="AC34" s="86">
        <v>0</v>
      </c>
      <c r="AD34" s="86">
        <v>0</v>
      </c>
      <c r="AE34" s="86">
        <v>0</v>
      </c>
      <c r="AF34" s="86">
        <v>0</v>
      </c>
      <c r="AG34" s="86">
        <v>0</v>
      </c>
      <c r="AH34" s="86">
        <v>0</v>
      </c>
      <c r="AI34" s="86">
        <v>0</v>
      </c>
      <c r="AJ34" s="87">
        <v>0</v>
      </c>
      <c r="AL34" s="81"/>
      <c r="AM34" s="92" t="str">
        <f t="shared" si="44"/>
        <v>Cash Over And Short</v>
      </c>
      <c r="AN34" s="83"/>
      <c r="AO34" s="84">
        <f t="shared" si="12"/>
        <v>0</v>
      </c>
      <c r="AP34" s="84">
        <f t="shared" si="13"/>
        <v>0</v>
      </c>
      <c r="AQ34" s="85">
        <v>0</v>
      </c>
      <c r="AR34" s="86">
        <v>0</v>
      </c>
      <c r="AS34" s="86">
        <v>0</v>
      </c>
      <c r="AT34" s="86">
        <v>0</v>
      </c>
      <c r="AU34" s="86">
        <v>0</v>
      </c>
      <c r="AV34" s="86">
        <v>0</v>
      </c>
      <c r="AW34" s="86">
        <v>0</v>
      </c>
      <c r="AX34" s="86">
        <v>0</v>
      </c>
      <c r="AY34" s="86">
        <v>0</v>
      </c>
      <c r="AZ34" s="86">
        <v>0</v>
      </c>
      <c r="BA34" s="86">
        <v>0</v>
      </c>
      <c r="BB34" s="87">
        <v>0</v>
      </c>
      <c r="BD34" s="81"/>
      <c r="BE34" s="92" t="str">
        <f t="shared" si="46"/>
        <v>Cash Over And Short</v>
      </c>
      <c r="BF34" s="83"/>
      <c r="BG34" s="84">
        <f t="shared" si="14"/>
        <v>0</v>
      </c>
      <c r="BH34" s="84">
        <f t="shared" si="15"/>
        <v>0</v>
      </c>
      <c r="BI34" s="85">
        <v>0</v>
      </c>
      <c r="BJ34" s="86">
        <v>0</v>
      </c>
      <c r="BK34" s="86">
        <v>0</v>
      </c>
      <c r="BL34" s="86">
        <v>0</v>
      </c>
      <c r="BM34" s="86">
        <v>0</v>
      </c>
      <c r="BN34" s="86">
        <v>0</v>
      </c>
      <c r="BO34" s="86">
        <v>0</v>
      </c>
      <c r="BP34" s="86">
        <v>0</v>
      </c>
      <c r="BQ34" s="86">
        <v>0</v>
      </c>
      <c r="BR34" s="86">
        <v>0</v>
      </c>
      <c r="BS34" s="86">
        <v>0</v>
      </c>
      <c r="BT34" s="87">
        <v>0</v>
      </c>
      <c r="BV34" s="81"/>
      <c r="BW34" s="92" t="str">
        <f t="shared" si="48"/>
        <v>Cash Over And Short</v>
      </c>
      <c r="BX34" s="83"/>
      <c r="BY34" s="84">
        <f t="shared" si="16"/>
        <v>0</v>
      </c>
      <c r="BZ34" s="85">
        <f t="shared" si="17"/>
        <v>0</v>
      </c>
      <c r="CA34" s="86">
        <f t="shared" si="18"/>
        <v>0</v>
      </c>
      <c r="CB34" s="86">
        <f t="shared" si="19"/>
        <v>0</v>
      </c>
      <c r="CC34" s="86">
        <f t="shared" si="20"/>
        <v>0</v>
      </c>
      <c r="CD34" s="84">
        <f t="shared" si="4"/>
        <v>0</v>
      </c>
      <c r="CE34" s="85">
        <f t="shared" si="21"/>
        <v>0</v>
      </c>
      <c r="CF34" s="86">
        <f t="shared" si="22"/>
        <v>0</v>
      </c>
      <c r="CG34" s="86">
        <f t="shared" si="23"/>
        <v>0</v>
      </c>
      <c r="CH34" s="86">
        <f t="shared" si="24"/>
        <v>0</v>
      </c>
      <c r="CI34" s="84">
        <f t="shared" si="5"/>
        <v>0</v>
      </c>
      <c r="CJ34" s="85">
        <f t="shared" si="25"/>
        <v>0</v>
      </c>
      <c r="CK34" s="86">
        <f t="shared" si="26"/>
        <v>0</v>
      </c>
      <c r="CL34" s="86">
        <f t="shared" si="27"/>
        <v>0</v>
      </c>
      <c r="CM34" s="87">
        <f t="shared" si="28"/>
        <v>0</v>
      </c>
      <c r="CO34" s="81"/>
      <c r="CP34" s="92" t="str">
        <f t="shared" si="49"/>
        <v>Cash Over And Short</v>
      </c>
      <c r="CQ34" s="83"/>
      <c r="CR34" s="84">
        <f t="shared" si="29"/>
        <v>0</v>
      </c>
      <c r="CS34" s="84">
        <f t="shared" si="29"/>
        <v>0</v>
      </c>
      <c r="CT34" s="85">
        <f t="shared" si="29"/>
        <v>0</v>
      </c>
      <c r="CU34" s="86">
        <f t="shared" si="29"/>
        <v>0</v>
      </c>
      <c r="CV34" s="86">
        <f t="shared" si="29"/>
        <v>0</v>
      </c>
      <c r="CW34" s="86">
        <f t="shared" si="29"/>
        <v>0</v>
      </c>
      <c r="CX34" s="86">
        <f t="shared" si="29"/>
        <v>0</v>
      </c>
      <c r="CY34" s="86">
        <f t="shared" si="29"/>
        <v>0</v>
      </c>
      <c r="CZ34" s="86">
        <f t="shared" si="29"/>
        <v>0</v>
      </c>
      <c r="DA34" s="86">
        <f t="shared" si="55"/>
        <v>0</v>
      </c>
      <c r="DB34" s="86">
        <f t="shared" si="55"/>
        <v>0</v>
      </c>
      <c r="DC34" s="86">
        <f t="shared" si="55"/>
        <v>0</v>
      </c>
      <c r="DD34" s="86">
        <f t="shared" si="55"/>
        <v>0</v>
      </c>
      <c r="DE34" s="87">
        <f t="shared" si="55"/>
        <v>0</v>
      </c>
      <c r="DG34" s="81"/>
      <c r="DH34" s="92" t="str">
        <f t="shared" si="50"/>
        <v>Cash Over And Short</v>
      </c>
      <c r="DI34" s="83"/>
      <c r="DJ34" s="88" t="str">
        <f t="shared" si="30"/>
        <v/>
      </c>
      <c r="DK34" s="88" t="str">
        <f t="shared" si="30"/>
        <v/>
      </c>
      <c r="DL34" s="89" t="str">
        <f t="shared" si="30"/>
        <v/>
      </c>
      <c r="DM34" s="90" t="str">
        <f t="shared" si="30"/>
        <v/>
      </c>
      <c r="DN34" s="90" t="str">
        <f t="shared" si="30"/>
        <v/>
      </c>
      <c r="DO34" s="90" t="str">
        <f t="shared" si="30"/>
        <v/>
      </c>
      <c r="DP34" s="90" t="str">
        <f t="shared" si="30"/>
        <v/>
      </c>
      <c r="DQ34" s="90" t="str">
        <f t="shared" si="30"/>
        <v/>
      </c>
      <c r="DR34" s="90" t="str">
        <f t="shared" si="30"/>
        <v/>
      </c>
      <c r="DS34" s="90" t="str">
        <f t="shared" si="60"/>
        <v/>
      </c>
      <c r="DT34" s="90" t="str">
        <f t="shared" si="60"/>
        <v/>
      </c>
      <c r="DU34" s="90" t="str">
        <f t="shared" si="60"/>
        <v/>
      </c>
      <c r="DV34" s="90" t="str">
        <f t="shared" si="60"/>
        <v/>
      </c>
      <c r="DW34" s="91" t="str">
        <f t="shared" si="60"/>
        <v/>
      </c>
      <c r="DY34" s="180">
        <f t="shared" si="61"/>
        <v>18</v>
      </c>
      <c r="DZ34" s="180" t="str">
        <f t="shared" si="62"/>
        <v>Cash Over And Short</v>
      </c>
      <c r="EA34" s="181">
        <f t="shared" si="63"/>
        <v>0</v>
      </c>
    </row>
    <row r="35" spans="2:131" ht="11.85" customHeight="1" x14ac:dyDescent="0.15">
      <c r="B35" s="81"/>
      <c r="C35" s="92" t="s">
        <v>102</v>
      </c>
      <c r="D35" s="83"/>
      <c r="E35" s="84">
        <f t="shared" si="8"/>
        <v>0</v>
      </c>
      <c r="F35" s="84">
        <f t="shared" si="9"/>
        <v>0</v>
      </c>
      <c r="G35" s="85">
        <v>0</v>
      </c>
      <c r="H35" s="86">
        <v>0</v>
      </c>
      <c r="I35" s="86">
        <v>0</v>
      </c>
      <c r="J35" s="86"/>
      <c r="K35" s="86"/>
      <c r="L35" s="86"/>
      <c r="M35" s="86"/>
      <c r="N35" s="86"/>
      <c r="O35" s="86"/>
      <c r="P35" s="86"/>
      <c r="Q35" s="86"/>
      <c r="R35" s="87"/>
      <c r="T35" s="81"/>
      <c r="U35" s="92" t="str">
        <f t="shared" si="42"/>
        <v>Casual Labor / Valet Service</v>
      </c>
      <c r="V35" s="83"/>
      <c r="W35" s="84">
        <f t="shared" si="10"/>
        <v>0</v>
      </c>
      <c r="X35" s="84">
        <f t="shared" si="11"/>
        <v>0</v>
      </c>
      <c r="Y35" s="85">
        <v>0</v>
      </c>
      <c r="Z35" s="86">
        <v>0</v>
      </c>
      <c r="AA35" s="86">
        <v>0</v>
      </c>
      <c r="AB35" s="86">
        <v>0</v>
      </c>
      <c r="AC35" s="86">
        <v>0</v>
      </c>
      <c r="AD35" s="86">
        <v>0</v>
      </c>
      <c r="AE35" s="86">
        <v>0</v>
      </c>
      <c r="AF35" s="86">
        <v>0</v>
      </c>
      <c r="AG35" s="86">
        <v>0</v>
      </c>
      <c r="AH35" s="86">
        <v>0</v>
      </c>
      <c r="AI35" s="86">
        <v>0</v>
      </c>
      <c r="AJ35" s="87">
        <v>0</v>
      </c>
      <c r="AL35" s="81"/>
      <c r="AM35" s="92" t="str">
        <f t="shared" si="44"/>
        <v>Casual Labor / Valet Service</v>
      </c>
      <c r="AN35" s="83"/>
      <c r="AO35" s="84">
        <f t="shared" si="12"/>
        <v>0</v>
      </c>
      <c r="AP35" s="84">
        <f t="shared" si="13"/>
        <v>0</v>
      </c>
      <c r="AQ35" s="85">
        <v>0</v>
      </c>
      <c r="AR35" s="86">
        <v>0</v>
      </c>
      <c r="AS35" s="86">
        <v>0</v>
      </c>
      <c r="AT35" s="86">
        <v>0</v>
      </c>
      <c r="AU35" s="86">
        <v>0</v>
      </c>
      <c r="AV35" s="86">
        <v>0</v>
      </c>
      <c r="AW35" s="86">
        <v>0</v>
      </c>
      <c r="AX35" s="86">
        <v>0</v>
      </c>
      <c r="AY35" s="86">
        <v>0</v>
      </c>
      <c r="AZ35" s="86">
        <v>0</v>
      </c>
      <c r="BA35" s="86">
        <v>0</v>
      </c>
      <c r="BB35" s="87">
        <v>0</v>
      </c>
      <c r="BD35" s="81"/>
      <c r="BE35" s="92" t="str">
        <f t="shared" si="46"/>
        <v>Casual Labor / Valet Service</v>
      </c>
      <c r="BF35" s="83"/>
      <c r="BG35" s="84">
        <f t="shared" si="14"/>
        <v>0</v>
      </c>
      <c r="BH35" s="84">
        <f t="shared" si="15"/>
        <v>0</v>
      </c>
      <c r="BI35" s="85">
        <v>0</v>
      </c>
      <c r="BJ35" s="86">
        <v>0</v>
      </c>
      <c r="BK35" s="86">
        <v>0</v>
      </c>
      <c r="BL35" s="86">
        <v>0</v>
      </c>
      <c r="BM35" s="86">
        <v>0</v>
      </c>
      <c r="BN35" s="86">
        <v>0</v>
      </c>
      <c r="BO35" s="86">
        <v>0</v>
      </c>
      <c r="BP35" s="86">
        <v>0</v>
      </c>
      <c r="BQ35" s="86">
        <v>0</v>
      </c>
      <c r="BR35" s="86">
        <v>0</v>
      </c>
      <c r="BS35" s="86">
        <v>0</v>
      </c>
      <c r="BT35" s="87">
        <v>0</v>
      </c>
      <c r="BV35" s="81"/>
      <c r="BW35" s="92" t="str">
        <f t="shared" si="48"/>
        <v>Casual Labor / Valet Service</v>
      </c>
      <c r="BX35" s="83"/>
      <c r="BY35" s="84">
        <f t="shared" si="16"/>
        <v>0</v>
      </c>
      <c r="BZ35" s="85">
        <f t="shared" si="17"/>
        <v>0</v>
      </c>
      <c r="CA35" s="86">
        <f t="shared" si="18"/>
        <v>0</v>
      </c>
      <c r="CB35" s="86">
        <f t="shared" si="19"/>
        <v>0</v>
      </c>
      <c r="CC35" s="86">
        <f t="shared" si="20"/>
        <v>0</v>
      </c>
      <c r="CD35" s="84">
        <f t="shared" si="4"/>
        <v>0</v>
      </c>
      <c r="CE35" s="85">
        <f t="shared" si="21"/>
        <v>0</v>
      </c>
      <c r="CF35" s="86">
        <f t="shared" si="22"/>
        <v>0</v>
      </c>
      <c r="CG35" s="86">
        <f t="shared" si="23"/>
        <v>0</v>
      </c>
      <c r="CH35" s="86">
        <f t="shared" si="24"/>
        <v>0</v>
      </c>
      <c r="CI35" s="84">
        <f t="shared" si="5"/>
        <v>0</v>
      </c>
      <c r="CJ35" s="85">
        <f t="shared" si="25"/>
        <v>0</v>
      </c>
      <c r="CK35" s="86">
        <f t="shared" si="26"/>
        <v>0</v>
      </c>
      <c r="CL35" s="86">
        <f t="shared" si="27"/>
        <v>0</v>
      </c>
      <c r="CM35" s="87">
        <f t="shared" si="28"/>
        <v>0</v>
      </c>
      <c r="CO35" s="81"/>
      <c r="CP35" s="92" t="str">
        <f t="shared" si="49"/>
        <v>Casual Labor / Valet Service</v>
      </c>
      <c r="CQ35" s="83"/>
      <c r="CR35" s="84">
        <f t="shared" si="29"/>
        <v>0</v>
      </c>
      <c r="CS35" s="84">
        <f t="shared" si="29"/>
        <v>0</v>
      </c>
      <c r="CT35" s="85">
        <f t="shared" si="29"/>
        <v>0</v>
      </c>
      <c r="CU35" s="86">
        <f t="shared" si="29"/>
        <v>0</v>
      </c>
      <c r="CV35" s="86">
        <f t="shared" si="29"/>
        <v>0</v>
      </c>
      <c r="CW35" s="86">
        <f t="shared" si="29"/>
        <v>0</v>
      </c>
      <c r="CX35" s="86">
        <f t="shared" si="29"/>
        <v>0</v>
      </c>
      <c r="CY35" s="86">
        <f t="shared" si="29"/>
        <v>0</v>
      </c>
      <c r="CZ35" s="86">
        <f t="shared" si="29"/>
        <v>0</v>
      </c>
      <c r="DA35" s="86">
        <f t="shared" si="55"/>
        <v>0</v>
      </c>
      <c r="DB35" s="86">
        <f t="shared" si="55"/>
        <v>0</v>
      </c>
      <c r="DC35" s="86">
        <f t="shared" si="55"/>
        <v>0</v>
      </c>
      <c r="DD35" s="86">
        <f t="shared" si="55"/>
        <v>0</v>
      </c>
      <c r="DE35" s="87">
        <f t="shared" si="55"/>
        <v>0</v>
      </c>
      <c r="DG35" s="81"/>
      <c r="DH35" s="92" t="str">
        <f t="shared" si="50"/>
        <v>Casual Labor / Valet Service</v>
      </c>
      <c r="DI35" s="83"/>
      <c r="DJ35" s="88" t="str">
        <f t="shared" si="30"/>
        <v/>
      </c>
      <c r="DK35" s="88" t="str">
        <f t="shared" si="30"/>
        <v/>
      </c>
      <c r="DL35" s="89" t="str">
        <f t="shared" si="30"/>
        <v/>
      </c>
      <c r="DM35" s="90" t="str">
        <f t="shared" si="30"/>
        <v/>
      </c>
      <c r="DN35" s="90" t="str">
        <f t="shared" si="30"/>
        <v/>
      </c>
      <c r="DO35" s="90" t="str">
        <f t="shared" si="30"/>
        <v/>
      </c>
      <c r="DP35" s="90" t="str">
        <f t="shared" si="30"/>
        <v/>
      </c>
      <c r="DQ35" s="90" t="str">
        <f t="shared" si="30"/>
        <v/>
      </c>
      <c r="DR35" s="90" t="str">
        <f t="shared" si="30"/>
        <v/>
      </c>
      <c r="DS35" s="90" t="str">
        <f t="shared" si="60"/>
        <v/>
      </c>
      <c r="DT35" s="90" t="str">
        <f t="shared" si="60"/>
        <v/>
      </c>
      <c r="DU35" s="90" t="str">
        <f t="shared" si="60"/>
        <v/>
      </c>
      <c r="DV35" s="90" t="str">
        <f t="shared" si="60"/>
        <v/>
      </c>
      <c r="DW35" s="91" t="str">
        <f t="shared" si="60"/>
        <v/>
      </c>
      <c r="DY35" s="180">
        <f t="shared" si="61"/>
        <v>18</v>
      </c>
      <c r="DZ35" s="180" t="str">
        <f t="shared" si="62"/>
        <v>Casual Labor / Valet Service</v>
      </c>
      <c r="EA35" s="181">
        <f t="shared" si="63"/>
        <v>0</v>
      </c>
    </row>
    <row r="36" spans="2:131" ht="11.85" customHeight="1" x14ac:dyDescent="0.15">
      <c r="B36" s="81"/>
      <c r="C36" s="92" t="s">
        <v>103</v>
      </c>
      <c r="D36" s="83"/>
      <c r="E36" s="84">
        <f t="shared" si="8"/>
        <v>0</v>
      </c>
      <c r="F36" s="84">
        <f t="shared" si="9"/>
        <v>0</v>
      </c>
      <c r="G36" s="85">
        <v>0</v>
      </c>
      <c r="H36" s="86">
        <v>0</v>
      </c>
      <c r="I36" s="86">
        <v>0</v>
      </c>
      <c r="J36" s="86"/>
      <c r="K36" s="86"/>
      <c r="L36" s="86"/>
      <c r="M36" s="86"/>
      <c r="N36" s="86"/>
      <c r="O36" s="86"/>
      <c r="P36" s="86"/>
      <c r="Q36" s="86"/>
      <c r="R36" s="87"/>
      <c r="T36" s="81"/>
      <c r="U36" s="92" t="str">
        <f t="shared" si="42"/>
        <v>China</v>
      </c>
      <c r="V36" s="83"/>
      <c r="W36" s="84">
        <f t="shared" si="10"/>
        <v>0</v>
      </c>
      <c r="X36" s="84">
        <f t="shared" si="11"/>
        <v>0</v>
      </c>
      <c r="Y36" s="85">
        <v>0</v>
      </c>
      <c r="Z36" s="86">
        <v>0</v>
      </c>
      <c r="AA36" s="86">
        <v>0</v>
      </c>
      <c r="AB36" s="86">
        <v>0</v>
      </c>
      <c r="AC36" s="86">
        <v>0</v>
      </c>
      <c r="AD36" s="86">
        <v>0</v>
      </c>
      <c r="AE36" s="86">
        <v>0</v>
      </c>
      <c r="AF36" s="86">
        <v>0</v>
      </c>
      <c r="AG36" s="86">
        <v>0</v>
      </c>
      <c r="AH36" s="86">
        <v>0</v>
      </c>
      <c r="AI36" s="86">
        <v>0</v>
      </c>
      <c r="AJ36" s="87">
        <v>0</v>
      </c>
      <c r="AL36" s="81"/>
      <c r="AM36" s="92" t="str">
        <f t="shared" si="44"/>
        <v>China</v>
      </c>
      <c r="AN36" s="83"/>
      <c r="AO36" s="84">
        <f t="shared" si="12"/>
        <v>0</v>
      </c>
      <c r="AP36" s="84">
        <f t="shared" si="13"/>
        <v>0</v>
      </c>
      <c r="AQ36" s="85">
        <v>0</v>
      </c>
      <c r="AR36" s="86">
        <v>0</v>
      </c>
      <c r="AS36" s="86">
        <v>0</v>
      </c>
      <c r="AT36" s="86">
        <v>0</v>
      </c>
      <c r="AU36" s="86">
        <v>0</v>
      </c>
      <c r="AV36" s="86">
        <v>0</v>
      </c>
      <c r="AW36" s="86">
        <v>0</v>
      </c>
      <c r="AX36" s="86">
        <v>0</v>
      </c>
      <c r="AY36" s="86">
        <v>0</v>
      </c>
      <c r="AZ36" s="86">
        <v>0</v>
      </c>
      <c r="BA36" s="86">
        <v>0</v>
      </c>
      <c r="BB36" s="87">
        <v>0</v>
      </c>
      <c r="BD36" s="81"/>
      <c r="BE36" s="92" t="str">
        <f t="shared" si="46"/>
        <v>China</v>
      </c>
      <c r="BF36" s="83"/>
      <c r="BG36" s="84">
        <f t="shared" si="14"/>
        <v>0</v>
      </c>
      <c r="BH36" s="84">
        <f t="shared" si="15"/>
        <v>0</v>
      </c>
      <c r="BI36" s="85">
        <v>0</v>
      </c>
      <c r="BJ36" s="86">
        <v>0</v>
      </c>
      <c r="BK36" s="86">
        <v>0</v>
      </c>
      <c r="BL36" s="86">
        <v>0</v>
      </c>
      <c r="BM36" s="86">
        <v>0</v>
      </c>
      <c r="BN36" s="86">
        <v>0</v>
      </c>
      <c r="BO36" s="86">
        <v>0</v>
      </c>
      <c r="BP36" s="86">
        <v>0</v>
      </c>
      <c r="BQ36" s="86">
        <v>0</v>
      </c>
      <c r="BR36" s="86">
        <v>0</v>
      </c>
      <c r="BS36" s="86">
        <v>0</v>
      </c>
      <c r="BT36" s="87">
        <v>0</v>
      </c>
      <c r="BV36" s="81"/>
      <c r="BW36" s="92" t="str">
        <f t="shared" si="48"/>
        <v>China</v>
      </c>
      <c r="BX36" s="83"/>
      <c r="BY36" s="84">
        <f t="shared" si="16"/>
        <v>0</v>
      </c>
      <c r="BZ36" s="85">
        <f t="shared" si="17"/>
        <v>0</v>
      </c>
      <c r="CA36" s="86">
        <f t="shared" si="18"/>
        <v>0</v>
      </c>
      <c r="CB36" s="86">
        <f t="shared" si="19"/>
        <v>0</v>
      </c>
      <c r="CC36" s="86">
        <f t="shared" si="20"/>
        <v>0</v>
      </c>
      <c r="CD36" s="84">
        <f t="shared" si="4"/>
        <v>0</v>
      </c>
      <c r="CE36" s="85">
        <f t="shared" si="21"/>
        <v>0</v>
      </c>
      <c r="CF36" s="86">
        <f t="shared" si="22"/>
        <v>0</v>
      </c>
      <c r="CG36" s="86">
        <f t="shared" si="23"/>
        <v>0</v>
      </c>
      <c r="CH36" s="86">
        <f t="shared" si="24"/>
        <v>0</v>
      </c>
      <c r="CI36" s="84">
        <f t="shared" si="5"/>
        <v>0</v>
      </c>
      <c r="CJ36" s="85">
        <f t="shared" si="25"/>
        <v>0</v>
      </c>
      <c r="CK36" s="86">
        <f t="shared" si="26"/>
        <v>0</v>
      </c>
      <c r="CL36" s="86">
        <f t="shared" si="27"/>
        <v>0</v>
      </c>
      <c r="CM36" s="87">
        <f t="shared" si="28"/>
        <v>0</v>
      </c>
      <c r="CO36" s="81"/>
      <c r="CP36" s="92" t="str">
        <f t="shared" si="49"/>
        <v>China</v>
      </c>
      <c r="CQ36" s="83"/>
      <c r="CR36" s="84">
        <f t="shared" si="29"/>
        <v>0</v>
      </c>
      <c r="CS36" s="84">
        <f t="shared" si="29"/>
        <v>0</v>
      </c>
      <c r="CT36" s="85">
        <f t="shared" si="29"/>
        <v>0</v>
      </c>
      <c r="CU36" s="86">
        <f t="shared" si="29"/>
        <v>0</v>
      </c>
      <c r="CV36" s="86">
        <f t="shared" si="29"/>
        <v>0</v>
      </c>
      <c r="CW36" s="86">
        <f t="shared" si="29"/>
        <v>0</v>
      </c>
      <c r="CX36" s="86">
        <f t="shared" si="29"/>
        <v>0</v>
      </c>
      <c r="CY36" s="86">
        <f t="shared" si="29"/>
        <v>0</v>
      </c>
      <c r="CZ36" s="86">
        <f t="shared" si="29"/>
        <v>0</v>
      </c>
      <c r="DA36" s="86">
        <f t="shared" si="55"/>
        <v>0</v>
      </c>
      <c r="DB36" s="86">
        <f t="shared" si="55"/>
        <v>0</v>
      </c>
      <c r="DC36" s="86">
        <f t="shared" si="55"/>
        <v>0</v>
      </c>
      <c r="DD36" s="86">
        <f t="shared" si="55"/>
        <v>0</v>
      </c>
      <c r="DE36" s="87">
        <f t="shared" si="55"/>
        <v>0</v>
      </c>
      <c r="DG36" s="81"/>
      <c r="DH36" s="92" t="str">
        <f t="shared" si="50"/>
        <v>China</v>
      </c>
      <c r="DI36" s="83"/>
      <c r="DJ36" s="88" t="str">
        <f t="shared" si="30"/>
        <v/>
      </c>
      <c r="DK36" s="88" t="str">
        <f t="shared" si="30"/>
        <v/>
      </c>
      <c r="DL36" s="89" t="str">
        <f t="shared" si="30"/>
        <v/>
      </c>
      <c r="DM36" s="90" t="str">
        <f t="shared" si="30"/>
        <v/>
      </c>
      <c r="DN36" s="90" t="str">
        <f t="shared" si="30"/>
        <v/>
      </c>
      <c r="DO36" s="90" t="str">
        <f t="shared" si="30"/>
        <v/>
      </c>
      <c r="DP36" s="90" t="str">
        <f t="shared" si="30"/>
        <v/>
      </c>
      <c r="DQ36" s="90" t="str">
        <f t="shared" si="30"/>
        <v/>
      </c>
      <c r="DR36" s="90" t="str">
        <f t="shared" si="30"/>
        <v/>
      </c>
      <c r="DS36" s="90" t="str">
        <f t="shared" si="60"/>
        <v/>
      </c>
      <c r="DT36" s="90" t="str">
        <f t="shared" si="60"/>
        <v/>
      </c>
      <c r="DU36" s="90" t="str">
        <f t="shared" si="60"/>
        <v/>
      </c>
      <c r="DV36" s="90" t="str">
        <f t="shared" si="60"/>
        <v/>
      </c>
      <c r="DW36" s="91" t="str">
        <f t="shared" si="60"/>
        <v/>
      </c>
      <c r="DY36" s="180">
        <f t="shared" si="61"/>
        <v>18</v>
      </c>
      <c r="DZ36" s="180" t="str">
        <f t="shared" si="62"/>
        <v>China</v>
      </c>
      <c r="EA36" s="181">
        <f t="shared" si="63"/>
        <v>0</v>
      </c>
    </row>
    <row r="37" spans="2:131" ht="11.85" customHeight="1" x14ac:dyDescent="0.15">
      <c r="B37" s="81"/>
      <c r="C37" s="92" t="s">
        <v>104</v>
      </c>
      <c r="D37" s="83"/>
      <c r="E37" s="84">
        <f t="shared" si="8"/>
        <v>0</v>
      </c>
      <c r="F37" s="84">
        <f t="shared" si="9"/>
        <v>0</v>
      </c>
      <c r="G37" s="85">
        <v>0</v>
      </c>
      <c r="H37" s="86">
        <v>0</v>
      </c>
      <c r="I37" s="86">
        <v>0</v>
      </c>
      <c r="J37" s="86"/>
      <c r="K37" s="86"/>
      <c r="L37" s="86"/>
      <c r="M37" s="86"/>
      <c r="N37" s="86"/>
      <c r="O37" s="86"/>
      <c r="P37" s="86"/>
      <c r="Q37" s="86"/>
      <c r="R37" s="87"/>
      <c r="T37" s="81"/>
      <c r="U37" s="92" t="str">
        <f t="shared" si="42"/>
        <v>Cleaning Supplies</v>
      </c>
      <c r="V37" s="83"/>
      <c r="W37" s="84">
        <f t="shared" si="10"/>
        <v>0</v>
      </c>
      <c r="X37" s="84">
        <f t="shared" si="11"/>
        <v>0</v>
      </c>
      <c r="Y37" s="85">
        <v>0</v>
      </c>
      <c r="Z37" s="86">
        <v>0</v>
      </c>
      <c r="AA37" s="86">
        <v>0</v>
      </c>
      <c r="AB37" s="86">
        <v>0</v>
      </c>
      <c r="AC37" s="86">
        <v>0</v>
      </c>
      <c r="AD37" s="86">
        <v>0</v>
      </c>
      <c r="AE37" s="86">
        <v>0</v>
      </c>
      <c r="AF37" s="86">
        <v>0</v>
      </c>
      <c r="AG37" s="86">
        <v>0</v>
      </c>
      <c r="AH37" s="86">
        <v>0</v>
      </c>
      <c r="AI37" s="86">
        <v>0</v>
      </c>
      <c r="AJ37" s="87">
        <v>0</v>
      </c>
      <c r="AL37" s="81"/>
      <c r="AM37" s="92" t="str">
        <f t="shared" si="44"/>
        <v>Cleaning Supplies</v>
      </c>
      <c r="AN37" s="83"/>
      <c r="AO37" s="84">
        <f t="shared" si="12"/>
        <v>0</v>
      </c>
      <c r="AP37" s="84">
        <f t="shared" si="13"/>
        <v>0</v>
      </c>
      <c r="AQ37" s="85">
        <v>0</v>
      </c>
      <c r="AR37" s="86">
        <v>0</v>
      </c>
      <c r="AS37" s="86">
        <v>0</v>
      </c>
      <c r="AT37" s="86">
        <v>0</v>
      </c>
      <c r="AU37" s="86">
        <v>0</v>
      </c>
      <c r="AV37" s="86">
        <v>0</v>
      </c>
      <c r="AW37" s="86">
        <v>0</v>
      </c>
      <c r="AX37" s="86">
        <v>0</v>
      </c>
      <c r="AY37" s="86">
        <v>0</v>
      </c>
      <c r="AZ37" s="86">
        <v>0</v>
      </c>
      <c r="BA37" s="86">
        <v>0</v>
      </c>
      <c r="BB37" s="87">
        <v>0</v>
      </c>
      <c r="BD37" s="81"/>
      <c r="BE37" s="92" t="str">
        <f t="shared" si="46"/>
        <v>Cleaning Supplies</v>
      </c>
      <c r="BF37" s="83"/>
      <c r="BG37" s="84">
        <f t="shared" si="14"/>
        <v>0</v>
      </c>
      <c r="BH37" s="84">
        <f t="shared" si="15"/>
        <v>0</v>
      </c>
      <c r="BI37" s="85">
        <v>0</v>
      </c>
      <c r="BJ37" s="86">
        <v>0</v>
      </c>
      <c r="BK37" s="86">
        <v>0</v>
      </c>
      <c r="BL37" s="86">
        <v>0</v>
      </c>
      <c r="BM37" s="86">
        <v>0</v>
      </c>
      <c r="BN37" s="86">
        <v>0</v>
      </c>
      <c r="BO37" s="86">
        <v>0</v>
      </c>
      <c r="BP37" s="86">
        <v>0</v>
      </c>
      <c r="BQ37" s="86">
        <v>0</v>
      </c>
      <c r="BR37" s="86">
        <v>0</v>
      </c>
      <c r="BS37" s="86">
        <v>0</v>
      </c>
      <c r="BT37" s="87">
        <v>0</v>
      </c>
      <c r="BV37" s="81"/>
      <c r="BW37" s="92" t="str">
        <f t="shared" si="48"/>
        <v>Cleaning Supplies</v>
      </c>
      <c r="BX37" s="83"/>
      <c r="BY37" s="84">
        <f t="shared" si="16"/>
        <v>0</v>
      </c>
      <c r="BZ37" s="85">
        <f t="shared" si="17"/>
        <v>0</v>
      </c>
      <c r="CA37" s="86">
        <f t="shared" si="18"/>
        <v>0</v>
      </c>
      <c r="CB37" s="86">
        <f t="shared" si="19"/>
        <v>0</v>
      </c>
      <c r="CC37" s="86">
        <f t="shared" si="20"/>
        <v>0</v>
      </c>
      <c r="CD37" s="84">
        <f t="shared" si="4"/>
        <v>0</v>
      </c>
      <c r="CE37" s="85">
        <f t="shared" si="21"/>
        <v>0</v>
      </c>
      <c r="CF37" s="86">
        <f t="shared" si="22"/>
        <v>0</v>
      </c>
      <c r="CG37" s="86">
        <f t="shared" si="23"/>
        <v>0</v>
      </c>
      <c r="CH37" s="86">
        <f t="shared" si="24"/>
        <v>0</v>
      </c>
      <c r="CI37" s="84">
        <f t="shared" si="5"/>
        <v>0</v>
      </c>
      <c r="CJ37" s="85">
        <f t="shared" si="25"/>
        <v>0</v>
      </c>
      <c r="CK37" s="86">
        <f t="shared" si="26"/>
        <v>0</v>
      </c>
      <c r="CL37" s="86">
        <f t="shared" si="27"/>
        <v>0</v>
      </c>
      <c r="CM37" s="87">
        <f t="shared" si="28"/>
        <v>0</v>
      </c>
      <c r="CO37" s="81"/>
      <c r="CP37" s="92" t="str">
        <f t="shared" si="49"/>
        <v>Cleaning Supplies</v>
      </c>
      <c r="CQ37" s="83"/>
      <c r="CR37" s="84">
        <f t="shared" si="29"/>
        <v>0</v>
      </c>
      <c r="CS37" s="84">
        <f t="shared" si="29"/>
        <v>0</v>
      </c>
      <c r="CT37" s="85">
        <f t="shared" si="29"/>
        <v>0</v>
      </c>
      <c r="CU37" s="86">
        <f t="shared" si="29"/>
        <v>0</v>
      </c>
      <c r="CV37" s="86">
        <f t="shared" si="29"/>
        <v>0</v>
      </c>
      <c r="CW37" s="86">
        <f t="shared" si="29"/>
        <v>0</v>
      </c>
      <c r="CX37" s="86">
        <f t="shared" si="29"/>
        <v>0</v>
      </c>
      <c r="CY37" s="86">
        <f t="shared" si="29"/>
        <v>0</v>
      </c>
      <c r="CZ37" s="86">
        <f t="shared" si="29"/>
        <v>0</v>
      </c>
      <c r="DA37" s="86">
        <f t="shared" si="55"/>
        <v>0</v>
      </c>
      <c r="DB37" s="86">
        <f t="shared" si="55"/>
        <v>0</v>
      </c>
      <c r="DC37" s="86">
        <f t="shared" si="55"/>
        <v>0</v>
      </c>
      <c r="DD37" s="86">
        <f t="shared" si="55"/>
        <v>0</v>
      </c>
      <c r="DE37" s="87">
        <f t="shared" si="55"/>
        <v>0</v>
      </c>
      <c r="DG37" s="81"/>
      <c r="DH37" s="92" t="str">
        <f t="shared" si="50"/>
        <v>Cleaning Supplies</v>
      </c>
      <c r="DI37" s="83"/>
      <c r="DJ37" s="88" t="str">
        <f t="shared" si="30"/>
        <v/>
      </c>
      <c r="DK37" s="88" t="str">
        <f t="shared" si="30"/>
        <v/>
      </c>
      <c r="DL37" s="89" t="str">
        <f t="shared" si="30"/>
        <v/>
      </c>
      <c r="DM37" s="90" t="str">
        <f t="shared" si="30"/>
        <v/>
      </c>
      <c r="DN37" s="90" t="str">
        <f t="shared" si="30"/>
        <v/>
      </c>
      <c r="DO37" s="90" t="str">
        <f t="shared" si="30"/>
        <v/>
      </c>
      <c r="DP37" s="90" t="str">
        <f t="shared" si="30"/>
        <v/>
      </c>
      <c r="DQ37" s="90" t="str">
        <f t="shared" si="30"/>
        <v/>
      </c>
      <c r="DR37" s="90" t="str">
        <f t="shared" si="30"/>
        <v/>
      </c>
      <c r="DS37" s="90" t="str">
        <f t="shared" si="60"/>
        <v/>
      </c>
      <c r="DT37" s="90" t="str">
        <f t="shared" si="60"/>
        <v/>
      </c>
      <c r="DU37" s="90" t="str">
        <f t="shared" si="60"/>
        <v/>
      </c>
      <c r="DV37" s="90" t="str">
        <f t="shared" si="60"/>
        <v/>
      </c>
      <c r="DW37" s="91" t="str">
        <f t="shared" si="60"/>
        <v/>
      </c>
      <c r="DY37" s="180">
        <f t="shared" si="61"/>
        <v>18</v>
      </c>
      <c r="DZ37" s="180" t="str">
        <f t="shared" si="62"/>
        <v>Cleaning Supplies</v>
      </c>
      <c r="EA37" s="181">
        <f t="shared" si="63"/>
        <v>0</v>
      </c>
    </row>
    <row r="38" spans="2:131" ht="11.85" customHeight="1" x14ac:dyDescent="0.15">
      <c r="B38" s="81"/>
      <c r="C38" s="92" t="s">
        <v>105</v>
      </c>
      <c r="D38" s="83"/>
      <c r="E38" s="84">
        <f t="shared" si="8"/>
        <v>0</v>
      </c>
      <c r="F38" s="84">
        <f t="shared" si="9"/>
        <v>0</v>
      </c>
      <c r="G38" s="85">
        <v>0</v>
      </c>
      <c r="H38" s="86">
        <v>0</v>
      </c>
      <c r="I38" s="86">
        <v>0</v>
      </c>
      <c r="J38" s="86"/>
      <c r="K38" s="86"/>
      <c r="L38" s="86"/>
      <c r="M38" s="86"/>
      <c r="N38" s="86"/>
      <c r="O38" s="86"/>
      <c r="P38" s="86"/>
      <c r="Q38" s="86"/>
      <c r="R38" s="87"/>
      <c r="T38" s="81"/>
      <c r="U38" s="92" t="str">
        <f t="shared" si="42"/>
        <v>Commissions - Group</v>
      </c>
      <c r="V38" s="83"/>
      <c r="W38" s="84">
        <f t="shared" si="10"/>
        <v>0</v>
      </c>
      <c r="X38" s="84">
        <f t="shared" si="11"/>
        <v>0</v>
      </c>
      <c r="Y38" s="85">
        <v>0</v>
      </c>
      <c r="Z38" s="86">
        <v>0</v>
      </c>
      <c r="AA38" s="86">
        <v>0</v>
      </c>
      <c r="AB38" s="86">
        <v>0</v>
      </c>
      <c r="AC38" s="86">
        <v>0</v>
      </c>
      <c r="AD38" s="86">
        <v>0</v>
      </c>
      <c r="AE38" s="86">
        <v>0</v>
      </c>
      <c r="AF38" s="86">
        <v>0</v>
      </c>
      <c r="AG38" s="86">
        <v>0</v>
      </c>
      <c r="AH38" s="86">
        <v>0</v>
      </c>
      <c r="AI38" s="86">
        <v>0</v>
      </c>
      <c r="AJ38" s="87">
        <v>0</v>
      </c>
      <c r="AL38" s="81"/>
      <c r="AM38" s="92" t="str">
        <f t="shared" si="44"/>
        <v>Commissions - Group</v>
      </c>
      <c r="AN38" s="83"/>
      <c r="AO38" s="84">
        <f t="shared" si="12"/>
        <v>0</v>
      </c>
      <c r="AP38" s="84">
        <f t="shared" si="13"/>
        <v>0</v>
      </c>
      <c r="AQ38" s="85">
        <v>0</v>
      </c>
      <c r="AR38" s="86">
        <v>0</v>
      </c>
      <c r="AS38" s="86">
        <v>0</v>
      </c>
      <c r="AT38" s="86">
        <v>0</v>
      </c>
      <c r="AU38" s="86">
        <v>0</v>
      </c>
      <c r="AV38" s="86">
        <v>0</v>
      </c>
      <c r="AW38" s="86">
        <v>0</v>
      </c>
      <c r="AX38" s="86">
        <v>0</v>
      </c>
      <c r="AY38" s="86">
        <v>0</v>
      </c>
      <c r="AZ38" s="86">
        <v>0</v>
      </c>
      <c r="BA38" s="86">
        <v>0</v>
      </c>
      <c r="BB38" s="87">
        <v>0</v>
      </c>
      <c r="BD38" s="81"/>
      <c r="BE38" s="92" t="str">
        <f t="shared" si="46"/>
        <v>Commissions - Group</v>
      </c>
      <c r="BF38" s="83"/>
      <c r="BG38" s="84">
        <f t="shared" si="14"/>
        <v>0</v>
      </c>
      <c r="BH38" s="84">
        <f t="shared" si="15"/>
        <v>0</v>
      </c>
      <c r="BI38" s="85">
        <v>0</v>
      </c>
      <c r="BJ38" s="86">
        <v>0</v>
      </c>
      <c r="BK38" s="86">
        <v>0</v>
      </c>
      <c r="BL38" s="86">
        <v>0</v>
      </c>
      <c r="BM38" s="86">
        <v>0</v>
      </c>
      <c r="BN38" s="86">
        <v>0</v>
      </c>
      <c r="BO38" s="86">
        <v>0</v>
      </c>
      <c r="BP38" s="86">
        <v>0</v>
      </c>
      <c r="BQ38" s="86">
        <v>0</v>
      </c>
      <c r="BR38" s="86">
        <v>0</v>
      </c>
      <c r="BS38" s="86">
        <v>0</v>
      </c>
      <c r="BT38" s="87">
        <v>0</v>
      </c>
      <c r="BV38" s="81"/>
      <c r="BW38" s="92" t="str">
        <f t="shared" si="48"/>
        <v>Commissions - Group</v>
      </c>
      <c r="BX38" s="83"/>
      <c r="BY38" s="84">
        <f t="shared" si="16"/>
        <v>0</v>
      </c>
      <c r="BZ38" s="85">
        <f t="shared" si="17"/>
        <v>0</v>
      </c>
      <c r="CA38" s="86">
        <f t="shared" si="18"/>
        <v>0</v>
      </c>
      <c r="CB38" s="86">
        <f t="shared" si="19"/>
        <v>0</v>
      </c>
      <c r="CC38" s="86">
        <f t="shared" si="20"/>
        <v>0</v>
      </c>
      <c r="CD38" s="84">
        <f t="shared" si="4"/>
        <v>0</v>
      </c>
      <c r="CE38" s="85">
        <f t="shared" si="21"/>
        <v>0</v>
      </c>
      <c r="CF38" s="86">
        <f t="shared" si="22"/>
        <v>0</v>
      </c>
      <c r="CG38" s="86">
        <f t="shared" si="23"/>
        <v>0</v>
      </c>
      <c r="CH38" s="86">
        <f t="shared" si="24"/>
        <v>0</v>
      </c>
      <c r="CI38" s="84">
        <f t="shared" si="5"/>
        <v>0</v>
      </c>
      <c r="CJ38" s="85">
        <f t="shared" si="25"/>
        <v>0</v>
      </c>
      <c r="CK38" s="86">
        <f t="shared" si="26"/>
        <v>0</v>
      </c>
      <c r="CL38" s="86">
        <f t="shared" si="27"/>
        <v>0</v>
      </c>
      <c r="CM38" s="87">
        <f t="shared" si="28"/>
        <v>0</v>
      </c>
      <c r="CO38" s="81"/>
      <c r="CP38" s="92" t="str">
        <f t="shared" si="49"/>
        <v>Commissions - Group</v>
      </c>
      <c r="CQ38" s="83"/>
      <c r="CR38" s="84">
        <f t="shared" si="29"/>
        <v>0</v>
      </c>
      <c r="CS38" s="84">
        <f t="shared" si="29"/>
        <v>0</v>
      </c>
      <c r="CT38" s="85">
        <f t="shared" si="29"/>
        <v>0</v>
      </c>
      <c r="CU38" s="86">
        <f t="shared" si="29"/>
        <v>0</v>
      </c>
      <c r="CV38" s="86">
        <f t="shared" si="29"/>
        <v>0</v>
      </c>
      <c r="CW38" s="86">
        <f t="shared" si="29"/>
        <v>0</v>
      </c>
      <c r="CX38" s="86">
        <f t="shared" si="29"/>
        <v>0</v>
      </c>
      <c r="CY38" s="86">
        <f t="shared" si="29"/>
        <v>0</v>
      </c>
      <c r="CZ38" s="86">
        <f t="shared" si="29"/>
        <v>0</v>
      </c>
      <c r="DA38" s="86">
        <f t="shared" si="55"/>
        <v>0</v>
      </c>
      <c r="DB38" s="86">
        <f t="shared" si="55"/>
        <v>0</v>
      </c>
      <c r="DC38" s="86">
        <f t="shared" si="55"/>
        <v>0</v>
      </c>
      <c r="DD38" s="86">
        <f t="shared" si="55"/>
        <v>0</v>
      </c>
      <c r="DE38" s="87">
        <f t="shared" si="55"/>
        <v>0</v>
      </c>
      <c r="DG38" s="81"/>
      <c r="DH38" s="92" t="str">
        <f t="shared" si="50"/>
        <v>Commissions - Group</v>
      </c>
      <c r="DI38" s="83"/>
      <c r="DJ38" s="88" t="str">
        <f t="shared" si="30"/>
        <v/>
      </c>
      <c r="DK38" s="88" t="str">
        <f t="shared" si="30"/>
        <v/>
      </c>
      <c r="DL38" s="89" t="str">
        <f t="shared" si="30"/>
        <v/>
      </c>
      <c r="DM38" s="90" t="str">
        <f t="shared" si="30"/>
        <v/>
      </c>
      <c r="DN38" s="90" t="str">
        <f t="shared" si="30"/>
        <v/>
      </c>
      <c r="DO38" s="90" t="str">
        <f t="shared" si="30"/>
        <v/>
      </c>
      <c r="DP38" s="90" t="str">
        <f t="shared" si="30"/>
        <v/>
      </c>
      <c r="DQ38" s="90" t="str">
        <f t="shared" si="30"/>
        <v/>
      </c>
      <c r="DR38" s="90" t="str">
        <f t="shared" si="30"/>
        <v/>
      </c>
      <c r="DS38" s="90" t="str">
        <f t="shared" si="60"/>
        <v/>
      </c>
      <c r="DT38" s="90" t="str">
        <f t="shared" si="60"/>
        <v/>
      </c>
      <c r="DU38" s="90" t="str">
        <f t="shared" si="60"/>
        <v/>
      </c>
      <c r="DV38" s="90" t="str">
        <f t="shared" si="60"/>
        <v/>
      </c>
      <c r="DW38" s="91" t="str">
        <f t="shared" si="60"/>
        <v/>
      </c>
      <c r="DY38" s="180">
        <f t="shared" si="61"/>
        <v>18</v>
      </c>
      <c r="DZ38" s="180" t="str">
        <f t="shared" si="62"/>
        <v>Commissions - Group</v>
      </c>
      <c r="EA38" s="181">
        <f t="shared" si="63"/>
        <v>0</v>
      </c>
    </row>
    <row r="39" spans="2:131" ht="11.85" customHeight="1" x14ac:dyDescent="0.15">
      <c r="B39" s="81"/>
      <c r="C39" s="92" t="s">
        <v>106</v>
      </c>
      <c r="D39" s="83"/>
      <c r="E39" s="84">
        <f t="shared" si="8"/>
        <v>0</v>
      </c>
      <c r="F39" s="84">
        <f t="shared" si="9"/>
        <v>0</v>
      </c>
      <c r="G39" s="85">
        <v>0</v>
      </c>
      <c r="H39" s="86">
        <v>0</v>
      </c>
      <c r="I39" s="86">
        <v>0</v>
      </c>
      <c r="J39" s="86"/>
      <c r="K39" s="86"/>
      <c r="L39" s="86"/>
      <c r="M39" s="86"/>
      <c r="N39" s="86"/>
      <c r="O39" s="86"/>
      <c r="P39" s="86"/>
      <c r="Q39" s="86"/>
      <c r="R39" s="87"/>
      <c r="T39" s="81"/>
      <c r="U39" s="92" t="str">
        <f t="shared" si="42"/>
        <v>Commissions - Individual</v>
      </c>
      <c r="V39" s="83"/>
      <c r="W39" s="84">
        <f t="shared" si="10"/>
        <v>0</v>
      </c>
      <c r="X39" s="84">
        <f t="shared" si="11"/>
        <v>0</v>
      </c>
      <c r="Y39" s="85">
        <v>0</v>
      </c>
      <c r="Z39" s="86">
        <v>0</v>
      </c>
      <c r="AA39" s="86">
        <v>0</v>
      </c>
      <c r="AB39" s="86">
        <v>0</v>
      </c>
      <c r="AC39" s="86">
        <v>0</v>
      </c>
      <c r="AD39" s="86">
        <v>0</v>
      </c>
      <c r="AE39" s="86">
        <v>0</v>
      </c>
      <c r="AF39" s="86">
        <v>0</v>
      </c>
      <c r="AG39" s="86">
        <v>0</v>
      </c>
      <c r="AH39" s="86">
        <v>0</v>
      </c>
      <c r="AI39" s="86">
        <v>0</v>
      </c>
      <c r="AJ39" s="87">
        <v>0</v>
      </c>
      <c r="AL39" s="81"/>
      <c r="AM39" s="92" t="str">
        <f t="shared" si="44"/>
        <v>Commissions - Individual</v>
      </c>
      <c r="AN39" s="83"/>
      <c r="AO39" s="84">
        <f t="shared" si="12"/>
        <v>0</v>
      </c>
      <c r="AP39" s="84">
        <f t="shared" si="13"/>
        <v>0</v>
      </c>
      <c r="AQ39" s="85">
        <v>0</v>
      </c>
      <c r="AR39" s="86">
        <v>0</v>
      </c>
      <c r="AS39" s="86">
        <v>0</v>
      </c>
      <c r="AT39" s="86">
        <v>0</v>
      </c>
      <c r="AU39" s="86">
        <v>0</v>
      </c>
      <c r="AV39" s="86">
        <v>0</v>
      </c>
      <c r="AW39" s="86">
        <v>0</v>
      </c>
      <c r="AX39" s="86">
        <v>0</v>
      </c>
      <c r="AY39" s="86">
        <v>0</v>
      </c>
      <c r="AZ39" s="86">
        <v>0</v>
      </c>
      <c r="BA39" s="86">
        <v>0</v>
      </c>
      <c r="BB39" s="87">
        <v>0</v>
      </c>
      <c r="BD39" s="81"/>
      <c r="BE39" s="92" t="str">
        <f t="shared" si="46"/>
        <v>Commissions - Individual</v>
      </c>
      <c r="BF39" s="83"/>
      <c r="BG39" s="84">
        <f t="shared" si="14"/>
        <v>0</v>
      </c>
      <c r="BH39" s="84">
        <f t="shared" si="15"/>
        <v>0</v>
      </c>
      <c r="BI39" s="85">
        <v>0</v>
      </c>
      <c r="BJ39" s="86">
        <v>0</v>
      </c>
      <c r="BK39" s="86">
        <v>0</v>
      </c>
      <c r="BL39" s="86">
        <v>0</v>
      </c>
      <c r="BM39" s="86">
        <v>0</v>
      </c>
      <c r="BN39" s="86">
        <v>0</v>
      </c>
      <c r="BO39" s="86">
        <v>0</v>
      </c>
      <c r="BP39" s="86">
        <v>0</v>
      </c>
      <c r="BQ39" s="86">
        <v>0</v>
      </c>
      <c r="BR39" s="86">
        <v>0</v>
      </c>
      <c r="BS39" s="86">
        <v>0</v>
      </c>
      <c r="BT39" s="87">
        <v>0</v>
      </c>
      <c r="BV39" s="81"/>
      <c r="BW39" s="92" t="str">
        <f t="shared" si="48"/>
        <v>Commissions - Individual</v>
      </c>
      <c r="BX39" s="83"/>
      <c r="BY39" s="84">
        <f t="shared" si="16"/>
        <v>0</v>
      </c>
      <c r="BZ39" s="85">
        <f t="shared" si="17"/>
        <v>0</v>
      </c>
      <c r="CA39" s="86">
        <f t="shared" si="18"/>
        <v>0</v>
      </c>
      <c r="CB39" s="86">
        <f t="shared" si="19"/>
        <v>0</v>
      </c>
      <c r="CC39" s="86">
        <f t="shared" si="20"/>
        <v>0</v>
      </c>
      <c r="CD39" s="84">
        <f t="shared" si="4"/>
        <v>0</v>
      </c>
      <c r="CE39" s="85">
        <f t="shared" si="21"/>
        <v>0</v>
      </c>
      <c r="CF39" s="86">
        <f t="shared" si="22"/>
        <v>0</v>
      </c>
      <c r="CG39" s="86">
        <f t="shared" si="23"/>
        <v>0</v>
      </c>
      <c r="CH39" s="86">
        <f t="shared" si="24"/>
        <v>0</v>
      </c>
      <c r="CI39" s="84">
        <f t="shared" si="5"/>
        <v>0</v>
      </c>
      <c r="CJ39" s="85">
        <f t="shared" si="25"/>
        <v>0</v>
      </c>
      <c r="CK39" s="86">
        <f t="shared" si="26"/>
        <v>0</v>
      </c>
      <c r="CL39" s="86">
        <f t="shared" si="27"/>
        <v>0</v>
      </c>
      <c r="CM39" s="87">
        <f t="shared" si="28"/>
        <v>0</v>
      </c>
      <c r="CO39" s="81"/>
      <c r="CP39" s="92" t="str">
        <f t="shared" si="49"/>
        <v>Commissions - Individual</v>
      </c>
      <c r="CQ39" s="83"/>
      <c r="CR39" s="84">
        <f t="shared" si="29"/>
        <v>0</v>
      </c>
      <c r="CS39" s="84">
        <f t="shared" si="29"/>
        <v>0</v>
      </c>
      <c r="CT39" s="85">
        <f t="shared" si="29"/>
        <v>0</v>
      </c>
      <c r="CU39" s="86">
        <f t="shared" si="29"/>
        <v>0</v>
      </c>
      <c r="CV39" s="86">
        <f t="shared" si="29"/>
        <v>0</v>
      </c>
      <c r="CW39" s="86">
        <f t="shared" si="29"/>
        <v>0</v>
      </c>
      <c r="CX39" s="86">
        <f t="shared" si="29"/>
        <v>0</v>
      </c>
      <c r="CY39" s="86">
        <f t="shared" si="29"/>
        <v>0</v>
      </c>
      <c r="CZ39" s="86">
        <f t="shared" si="29"/>
        <v>0</v>
      </c>
      <c r="DA39" s="86">
        <f t="shared" si="55"/>
        <v>0</v>
      </c>
      <c r="DB39" s="86">
        <f t="shared" si="55"/>
        <v>0</v>
      </c>
      <c r="DC39" s="86">
        <f t="shared" si="55"/>
        <v>0</v>
      </c>
      <c r="DD39" s="86">
        <f t="shared" si="55"/>
        <v>0</v>
      </c>
      <c r="DE39" s="87">
        <f t="shared" si="55"/>
        <v>0</v>
      </c>
      <c r="DG39" s="81"/>
      <c r="DH39" s="92" t="str">
        <f t="shared" si="50"/>
        <v>Commissions - Individual</v>
      </c>
      <c r="DI39" s="83"/>
      <c r="DJ39" s="88" t="str">
        <f t="shared" si="30"/>
        <v/>
      </c>
      <c r="DK39" s="88" t="str">
        <f t="shared" si="30"/>
        <v/>
      </c>
      <c r="DL39" s="89" t="str">
        <f t="shared" si="30"/>
        <v/>
      </c>
      <c r="DM39" s="90" t="str">
        <f t="shared" si="30"/>
        <v/>
      </c>
      <c r="DN39" s="90" t="str">
        <f t="shared" si="30"/>
        <v/>
      </c>
      <c r="DO39" s="90" t="str">
        <f t="shared" si="30"/>
        <v/>
      </c>
      <c r="DP39" s="90" t="str">
        <f t="shared" si="30"/>
        <v/>
      </c>
      <c r="DQ39" s="90" t="str">
        <f t="shared" si="30"/>
        <v/>
      </c>
      <c r="DR39" s="90" t="str">
        <f t="shared" si="30"/>
        <v/>
      </c>
      <c r="DS39" s="90" t="str">
        <f t="shared" si="60"/>
        <v/>
      </c>
      <c r="DT39" s="90" t="str">
        <f t="shared" si="60"/>
        <v/>
      </c>
      <c r="DU39" s="90" t="str">
        <f t="shared" si="60"/>
        <v/>
      </c>
      <c r="DV39" s="90" t="str">
        <f t="shared" si="60"/>
        <v/>
      </c>
      <c r="DW39" s="91" t="str">
        <f t="shared" si="60"/>
        <v/>
      </c>
      <c r="DY39" s="180">
        <f t="shared" si="61"/>
        <v>18</v>
      </c>
      <c r="DZ39" s="180" t="str">
        <f t="shared" si="62"/>
        <v>Commissions - Individual</v>
      </c>
      <c r="EA39" s="181">
        <f t="shared" si="63"/>
        <v>0</v>
      </c>
    </row>
    <row r="40" spans="2:131" ht="11.85" customHeight="1" x14ac:dyDescent="0.15">
      <c r="B40" s="81"/>
      <c r="C40" s="92" t="s">
        <v>107</v>
      </c>
      <c r="D40" s="83"/>
      <c r="E40" s="84">
        <f t="shared" si="8"/>
        <v>0</v>
      </c>
      <c r="F40" s="84">
        <f t="shared" si="9"/>
        <v>0</v>
      </c>
      <c r="G40" s="85">
        <v>0</v>
      </c>
      <c r="H40" s="86">
        <v>0</v>
      </c>
      <c r="I40" s="86">
        <v>0</v>
      </c>
      <c r="J40" s="86"/>
      <c r="K40" s="86"/>
      <c r="L40" s="86"/>
      <c r="M40" s="86"/>
      <c r="N40" s="86"/>
      <c r="O40" s="86"/>
      <c r="P40" s="86"/>
      <c r="Q40" s="86"/>
      <c r="R40" s="87"/>
      <c r="T40" s="81"/>
      <c r="U40" s="92" t="str">
        <f t="shared" si="42"/>
        <v>Commissions - Rebate</v>
      </c>
      <c r="V40" s="83"/>
      <c r="W40" s="84">
        <f t="shared" si="10"/>
        <v>0</v>
      </c>
      <c r="X40" s="84">
        <f t="shared" si="11"/>
        <v>0</v>
      </c>
      <c r="Y40" s="85">
        <v>0</v>
      </c>
      <c r="Z40" s="86">
        <v>0</v>
      </c>
      <c r="AA40" s="86">
        <v>0</v>
      </c>
      <c r="AB40" s="86">
        <v>0</v>
      </c>
      <c r="AC40" s="86">
        <v>0</v>
      </c>
      <c r="AD40" s="86">
        <v>0</v>
      </c>
      <c r="AE40" s="86">
        <v>0</v>
      </c>
      <c r="AF40" s="86">
        <v>0</v>
      </c>
      <c r="AG40" s="86">
        <v>0</v>
      </c>
      <c r="AH40" s="86">
        <v>0</v>
      </c>
      <c r="AI40" s="86">
        <v>0</v>
      </c>
      <c r="AJ40" s="87">
        <v>0</v>
      </c>
      <c r="AL40" s="81"/>
      <c r="AM40" s="92" t="str">
        <f t="shared" si="44"/>
        <v>Commissions - Rebate</v>
      </c>
      <c r="AN40" s="83"/>
      <c r="AO40" s="84">
        <f t="shared" si="12"/>
        <v>0</v>
      </c>
      <c r="AP40" s="84">
        <f t="shared" si="13"/>
        <v>0</v>
      </c>
      <c r="AQ40" s="85">
        <v>0</v>
      </c>
      <c r="AR40" s="86">
        <v>0</v>
      </c>
      <c r="AS40" s="86">
        <v>0</v>
      </c>
      <c r="AT40" s="86">
        <v>0</v>
      </c>
      <c r="AU40" s="86">
        <v>0</v>
      </c>
      <c r="AV40" s="86">
        <v>0</v>
      </c>
      <c r="AW40" s="86">
        <v>0</v>
      </c>
      <c r="AX40" s="86">
        <v>0</v>
      </c>
      <c r="AY40" s="86">
        <v>0</v>
      </c>
      <c r="AZ40" s="86">
        <v>0</v>
      </c>
      <c r="BA40" s="86">
        <v>0</v>
      </c>
      <c r="BB40" s="87">
        <v>0</v>
      </c>
      <c r="BD40" s="81"/>
      <c r="BE40" s="92" t="str">
        <f t="shared" si="46"/>
        <v>Commissions - Rebate</v>
      </c>
      <c r="BF40" s="83"/>
      <c r="BG40" s="84">
        <f t="shared" si="14"/>
        <v>0</v>
      </c>
      <c r="BH40" s="84">
        <f t="shared" si="15"/>
        <v>0</v>
      </c>
      <c r="BI40" s="85">
        <v>0</v>
      </c>
      <c r="BJ40" s="86">
        <v>0</v>
      </c>
      <c r="BK40" s="86">
        <v>0</v>
      </c>
      <c r="BL40" s="86">
        <v>0</v>
      </c>
      <c r="BM40" s="86">
        <v>0</v>
      </c>
      <c r="BN40" s="86">
        <v>0</v>
      </c>
      <c r="BO40" s="86">
        <v>0</v>
      </c>
      <c r="BP40" s="86">
        <v>0</v>
      </c>
      <c r="BQ40" s="86">
        <v>0</v>
      </c>
      <c r="BR40" s="86">
        <v>0</v>
      </c>
      <c r="BS40" s="86">
        <v>0</v>
      </c>
      <c r="BT40" s="87">
        <v>0</v>
      </c>
      <c r="BV40" s="81"/>
      <c r="BW40" s="92" t="str">
        <f t="shared" si="48"/>
        <v>Commissions - Rebate</v>
      </c>
      <c r="BX40" s="83"/>
      <c r="BY40" s="84">
        <f t="shared" si="16"/>
        <v>0</v>
      </c>
      <c r="BZ40" s="85">
        <f t="shared" si="17"/>
        <v>0</v>
      </c>
      <c r="CA40" s="86">
        <f t="shared" si="18"/>
        <v>0</v>
      </c>
      <c r="CB40" s="86">
        <f t="shared" si="19"/>
        <v>0</v>
      </c>
      <c r="CC40" s="86">
        <f t="shared" si="20"/>
        <v>0</v>
      </c>
      <c r="CD40" s="84">
        <f t="shared" si="4"/>
        <v>0</v>
      </c>
      <c r="CE40" s="85">
        <f t="shared" si="21"/>
        <v>0</v>
      </c>
      <c r="CF40" s="86">
        <f t="shared" si="22"/>
        <v>0</v>
      </c>
      <c r="CG40" s="86">
        <f t="shared" si="23"/>
        <v>0</v>
      </c>
      <c r="CH40" s="86">
        <f t="shared" si="24"/>
        <v>0</v>
      </c>
      <c r="CI40" s="84">
        <f t="shared" si="5"/>
        <v>0</v>
      </c>
      <c r="CJ40" s="85">
        <f t="shared" si="25"/>
        <v>0</v>
      </c>
      <c r="CK40" s="86">
        <f t="shared" si="26"/>
        <v>0</v>
      </c>
      <c r="CL40" s="86">
        <f t="shared" si="27"/>
        <v>0</v>
      </c>
      <c r="CM40" s="87">
        <f t="shared" si="28"/>
        <v>0</v>
      </c>
      <c r="CO40" s="81"/>
      <c r="CP40" s="92" t="str">
        <f t="shared" si="49"/>
        <v>Commissions - Rebate</v>
      </c>
      <c r="CQ40" s="83"/>
      <c r="CR40" s="84">
        <f t="shared" si="29"/>
        <v>0</v>
      </c>
      <c r="CS40" s="84">
        <f t="shared" si="29"/>
        <v>0</v>
      </c>
      <c r="CT40" s="85">
        <f t="shared" si="29"/>
        <v>0</v>
      </c>
      <c r="CU40" s="86">
        <f t="shared" si="29"/>
        <v>0</v>
      </c>
      <c r="CV40" s="86">
        <f t="shared" si="29"/>
        <v>0</v>
      </c>
      <c r="CW40" s="86">
        <f t="shared" si="29"/>
        <v>0</v>
      </c>
      <c r="CX40" s="86">
        <f t="shared" si="29"/>
        <v>0</v>
      </c>
      <c r="CY40" s="86">
        <f t="shared" si="29"/>
        <v>0</v>
      </c>
      <c r="CZ40" s="86">
        <f t="shared" si="29"/>
        <v>0</v>
      </c>
      <c r="DA40" s="86">
        <f t="shared" si="55"/>
        <v>0</v>
      </c>
      <c r="DB40" s="86">
        <f t="shared" si="55"/>
        <v>0</v>
      </c>
      <c r="DC40" s="86">
        <f t="shared" si="55"/>
        <v>0</v>
      </c>
      <c r="DD40" s="86">
        <f t="shared" si="55"/>
        <v>0</v>
      </c>
      <c r="DE40" s="87">
        <f t="shared" si="55"/>
        <v>0</v>
      </c>
      <c r="DG40" s="81"/>
      <c r="DH40" s="92" t="str">
        <f t="shared" si="50"/>
        <v>Commissions - Rebate</v>
      </c>
      <c r="DI40" s="83"/>
      <c r="DJ40" s="88" t="str">
        <f t="shared" si="30"/>
        <v/>
      </c>
      <c r="DK40" s="88" t="str">
        <f t="shared" si="30"/>
        <v/>
      </c>
      <c r="DL40" s="89" t="str">
        <f t="shared" si="30"/>
        <v/>
      </c>
      <c r="DM40" s="90" t="str">
        <f t="shared" si="30"/>
        <v/>
      </c>
      <c r="DN40" s="90" t="str">
        <f t="shared" si="30"/>
        <v/>
      </c>
      <c r="DO40" s="90" t="str">
        <f t="shared" si="30"/>
        <v/>
      </c>
      <c r="DP40" s="90" t="str">
        <f t="shared" si="30"/>
        <v/>
      </c>
      <c r="DQ40" s="90" t="str">
        <f t="shared" si="30"/>
        <v/>
      </c>
      <c r="DR40" s="90" t="str">
        <f t="shared" si="30"/>
        <v/>
      </c>
      <c r="DS40" s="90" t="str">
        <f t="shared" si="60"/>
        <v/>
      </c>
      <c r="DT40" s="90" t="str">
        <f t="shared" si="60"/>
        <v/>
      </c>
      <c r="DU40" s="90" t="str">
        <f t="shared" si="60"/>
        <v/>
      </c>
      <c r="DV40" s="90" t="str">
        <f t="shared" si="60"/>
        <v/>
      </c>
      <c r="DW40" s="91" t="str">
        <f t="shared" si="60"/>
        <v/>
      </c>
      <c r="DY40" s="180">
        <f t="shared" si="61"/>
        <v>18</v>
      </c>
      <c r="DZ40" s="180" t="str">
        <f t="shared" si="62"/>
        <v>Commissions - Rebate</v>
      </c>
      <c r="EA40" s="181">
        <f t="shared" si="63"/>
        <v>0</v>
      </c>
    </row>
    <row r="41" spans="2:131" ht="11.85" customHeight="1" x14ac:dyDescent="0.15">
      <c r="B41" s="81"/>
      <c r="C41" s="92" t="s">
        <v>108</v>
      </c>
      <c r="D41" s="83"/>
      <c r="E41" s="84">
        <f t="shared" si="8"/>
        <v>0</v>
      </c>
      <c r="F41" s="84">
        <f t="shared" si="9"/>
        <v>0</v>
      </c>
      <c r="G41" s="85">
        <v>0</v>
      </c>
      <c r="H41" s="86">
        <v>0</v>
      </c>
      <c r="I41" s="86">
        <v>0</v>
      </c>
      <c r="J41" s="86"/>
      <c r="K41" s="86"/>
      <c r="L41" s="86"/>
      <c r="M41" s="86"/>
      <c r="N41" s="86"/>
      <c r="O41" s="86"/>
      <c r="P41" s="86"/>
      <c r="Q41" s="86"/>
      <c r="R41" s="87"/>
      <c r="T41" s="81"/>
      <c r="U41" s="92" t="str">
        <f t="shared" si="42"/>
        <v>Complimentary Gifts &amp; Services</v>
      </c>
      <c r="V41" s="83"/>
      <c r="W41" s="84">
        <f t="shared" si="10"/>
        <v>0</v>
      </c>
      <c r="X41" s="84">
        <f t="shared" si="11"/>
        <v>0</v>
      </c>
      <c r="Y41" s="85">
        <v>0</v>
      </c>
      <c r="Z41" s="86">
        <v>0</v>
      </c>
      <c r="AA41" s="86">
        <v>0</v>
      </c>
      <c r="AB41" s="86">
        <v>0</v>
      </c>
      <c r="AC41" s="86">
        <v>0</v>
      </c>
      <c r="AD41" s="86">
        <v>0</v>
      </c>
      <c r="AE41" s="86">
        <v>0</v>
      </c>
      <c r="AF41" s="86">
        <v>0</v>
      </c>
      <c r="AG41" s="86">
        <v>0</v>
      </c>
      <c r="AH41" s="86">
        <v>0</v>
      </c>
      <c r="AI41" s="86">
        <v>0</v>
      </c>
      <c r="AJ41" s="87">
        <v>0</v>
      </c>
      <c r="AL41" s="81"/>
      <c r="AM41" s="92" t="str">
        <f t="shared" si="44"/>
        <v>Complimentary Gifts &amp; Services</v>
      </c>
      <c r="AN41" s="83"/>
      <c r="AO41" s="84">
        <f t="shared" si="12"/>
        <v>0</v>
      </c>
      <c r="AP41" s="84">
        <f t="shared" si="13"/>
        <v>0</v>
      </c>
      <c r="AQ41" s="85">
        <v>0</v>
      </c>
      <c r="AR41" s="86">
        <v>0</v>
      </c>
      <c r="AS41" s="86">
        <v>0</v>
      </c>
      <c r="AT41" s="86">
        <v>0</v>
      </c>
      <c r="AU41" s="86">
        <v>0</v>
      </c>
      <c r="AV41" s="86">
        <v>0</v>
      </c>
      <c r="AW41" s="86">
        <v>0</v>
      </c>
      <c r="AX41" s="86">
        <v>0</v>
      </c>
      <c r="AY41" s="86">
        <v>0</v>
      </c>
      <c r="AZ41" s="86">
        <v>0</v>
      </c>
      <c r="BA41" s="86">
        <v>0</v>
      </c>
      <c r="BB41" s="87">
        <v>0</v>
      </c>
      <c r="BD41" s="81"/>
      <c r="BE41" s="92" t="str">
        <f t="shared" si="46"/>
        <v>Complimentary Gifts &amp; Services</v>
      </c>
      <c r="BF41" s="83"/>
      <c r="BG41" s="84">
        <f t="shared" si="14"/>
        <v>0</v>
      </c>
      <c r="BH41" s="84">
        <f t="shared" si="15"/>
        <v>0</v>
      </c>
      <c r="BI41" s="85">
        <v>0</v>
      </c>
      <c r="BJ41" s="86">
        <v>0</v>
      </c>
      <c r="BK41" s="86">
        <v>0</v>
      </c>
      <c r="BL41" s="86">
        <v>0</v>
      </c>
      <c r="BM41" s="86">
        <v>0</v>
      </c>
      <c r="BN41" s="86">
        <v>0</v>
      </c>
      <c r="BO41" s="86">
        <v>0</v>
      </c>
      <c r="BP41" s="86">
        <v>0</v>
      </c>
      <c r="BQ41" s="86">
        <v>0</v>
      </c>
      <c r="BR41" s="86">
        <v>0</v>
      </c>
      <c r="BS41" s="86">
        <v>0</v>
      </c>
      <c r="BT41" s="87">
        <v>0</v>
      </c>
      <c r="BV41" s="81"/>
      <c r="BW41" s="92" t="str">
        <f t="shared" si="48"/>
        <v>Complimentary Gifts &amp; Services</v>
      </c>
      <c r="BX41" s="83"/>
      <c r="BY41" s="84">
        <f t="shared" si="16"/>
        <v>0</v>
      </c>
      <c r="BZ41" s="85">
        <f t="shared" si="17"/>
        <v>0</v>
      </c>
      <c r="CA41" s="86">
        <f t="shared" si="18"/>
        <v>0</v>
      </c>
      <c r="CB41" s="86">
        <f t="shared" si="19"/>
        <v>0</v>
      </c>
      <c r="CC41" s="86">
        <f t="shared" si="20"/>
        <v>0</v>
      </c>
      <c r="CD41" s="84">
        <f t="shared" si="4"/>
        <v>0</v>
      </c>
      <c r="CE41" s="85">
        <f t="shared" si="21"/>
        <v>0</v>
      </c>
      <c r="CF41" s="86">
        <f t="shared" si="22"/>
        <v>0</v>
      </c>
      <c r="CG41" s="86">
        <f t="shared" si="23"/>
        <v>0</v>
      </c>
      <c r="CH41" s="86">
        <f t="shared" si="24"/>
        <v>0</v>
      </c>
      <c r="CI41" s="84">
        <f t="shared" si="5"/>
        <v>0</v>
      </c>
      <c r="CJ41" s="85">
        <f t="shared" si="25"/>
        <v>0</v>
      </c>
      <c r="CK41" s="86">
        <f t="shared" si="26"/>
        <v>0</v>
      </c>
      <c r="CL41" s="86">
        <f t="shared" si="27"/>
        <v>0</v>
      </c>
      <c r="CM41" s="87">
        <f t="shared" si="28"/>
        <v>0</v>
      </c>
      <c r="CO41" s="81"/>
      <c r="CP41" s="92" t="str">
        <f t="shared" si="49"/>
        <v>Complimentary Gifts &amp; Services</v>
      </c>
      <c r="CQ41" s="83"/>
      <c r="CR41" s="84">
        <f t="shared" si="29"/>
        <v>0</v>
      </c>
      <c r="CS41" s="84">
        <f t="shared" si="29"/>
        <v>0</v>
      </c>
      <c r="CT41" s="85">
        <f t="shared" si="29"/>
        <v>0</v>
      </c>
      <c r="CU41" s="86">
        <f t="shared" si="29"/>
        <v>0</v>
      </c>
      <c r="CV41" s="86">
        <f t="shared" si="29"/>
        <v>0</v>
      </c>
      <c r="CW41" s="86">
        <f t="shared" si="29"/>
        <v>0</v>
      </c>
      <c r="CX41" s="86">
        <f t="shared" si="29"/>
        <v>0</v>
      </c>
      <c r="CY41" s="86">
        <f t="shared" si="29"/>
        <v>0</v>
      </c>
      <c r="CZ41" s="86">
        <f t="shared" si="29"/>
        <v>0</v>
      </c>
      <c r="DA41" s="86">
        <f t="shared" si="55"/>
        <v>0</v>
      </c>
      <c r="DB41" s="86">
        <f t="shared" si="55"/>
        <v>0</v>
      </c>
      <c r="DC41" s="86">
        <f t="shared" si="55"/>
        <v>0</v>
      </c>
      <c r="DD41" s="86">
        <f t="shared" si="55"/>
        <v>0</v>
      </c>
      <c r="DE41" s="87">
        <f t="shared" si="55"/>
        <v>0</v>
      </c>
      <c r="DG41" s="81"/>
      <c r="DH41" s="92" t="str">
        <f t="shared" si="50"/>
        <v>Complimentary Gifts &amp; Services</v>
      </c>
      <c r="DI41" s="83"/>
      <c r="DJ41" s="88" t="str">
        <f t="shared" si="30"/>
        <v/>
      </c>
      <c r="DK41" s="88" t="str">
        <f t="shared" si="30"/>
        <v/>
      </c>
      <c r="DL41" s="89" t="str">
        <f t="shared" si="30"/>
        <v/>
      </c>
      <c r="DM41" s="90" t="str">
        <f t="shared" si="30"/>
        <v/>
      </c>
      <c r="DN41" s="90" t="str">
        <f t="shared" si="30"/>
        <v/>
      </c>
      <c r="DO41" s="90" t="str">
        <f t="shared" si="30"/>
        <v/>
      </c>
      <c r="DP41" s="90" t="str">
        <f t="shared" si="30"/>
        <v/>
      </c>
      <c r="DQ41" s="90" t="str">
        <f t="shared" si="30"/>
        <v/>
      </c>
      <c r="DR41" s="90" t="str">
        <f t="shared" si="30"/>
        <v/>
      </c>
      <c r="DS41" s="90" t="str">
        <f t="shared" si="60"/>
        <v/>
      </c>
      <c r="DT41" s="90" t="str">
        <f t="shared" si="60"/>
        <v/>
      </c>
      <c r="DU41" s="90" t="str">
        <f t="shared" si="60"/>
        <v/>
      </c>
      <c r="DV41" s="90" t="str">
        <f t="shared" si="60"/>
        <v/>
      </c>
      <c r="DW41" s="91" t="str">
        <f t="shared" si="60"/>
        <v/>
      </c>
      <c r="DY41" s="180">
        <f t="shared" si="61"/>
        <v>18</v>
      </c>
      <c r="DZ41" s="180" t="str">
        <f t="shared" si="62"/>
        <v>Complimentary Gifts &amp; Services</v>
      </c>
      <c r="EA41" s="181">
        <f t="shared" si="63"/>
        <v>0</v>
      </c>
    </row>
    <row r="42" spans="2:131" ht="11.85" customHeight="1" x14ac:dyDescent="0.15">
      <c r="B42" s="81"/>
      <c r="C42" s="92" t="s">
        <v>109</v>
      </c>
      <c r="D42" s="83"/>
      <c r="E42" s="84">
        <f t="shared" si="8"/>
        <v>0</v>
      </c>
      <c r="F42" s="84">
        <f t="shared" si="9"/>
        <v>0</v>
      </c>
      <c r="G42" s="85">
        <v>0</v>
      </c>
      <c r="H42" s="86">
        <v>0</v>
      </c>
      <c r="I42" s="86">
        <v>0</v>
      </c>
      <c r="J42" s="86"/>
      <c r="K42" s="86"/>
      <c r="L42" s="86"/>
      <c r="M42" s="86"/>
      <c r="N42" s="86"/>
      <c r="O42" s="86"/>
      <c r="P42" s="86"/>
      <c r="Q42" s="86"/>
      <c r="R42" s="87"/>
      <c r="T42" s="81"/>
      <c r="U42" s="92" t="str">
        <f t="shared" si="42"/>
        <v>Computer System Maintenance</v>
      </c>
      <c r="V42" s="83"/>
      <c r="W42" s="84">
        <f t="shared" si="10"/>
        <v>0</v>
      </c>
      <c r="X42" s="84">
        <f t="shared" si="11"/>
        <v>0</v>
      </c>
      <c r="Y42" s="85">
        <v>0</v>
      </c>
      <c r="Z42" s="86">
        <v>0</v>
      </c>
      <c r="AA42" s="86">
        <v>0</v>
      </c>
      <c r="AB42" s="86">
        <v>0</v>
      </c>
      <c r="AC42" s="86">
        <v>0</v>
      </c>
      <c r="AD42" s="86">
        <v>0</v>
      </c>
      <c r="AE42" s="86">
        <v>0</v>
      </c>
      <c r="AF42" s="86">
        <v>0</v>
      </c>
      <c r="AG42" s="86">
        <v>0</v>
      </c>
      <c r="AH42" s="86">
        <v>0</v>
      </c>
      <c r="AI42" s="86">
        <v>0</v>
      </c>
      <c r="AJ42" s="87">
        <v>0</v>
      </c>
      <c r="AL42" s="81"/>
      <c r="AM42" s="92" t="str">
        <f t="shared" si="44"/>
        <v>Computer System Maintenance</v>
      </c>
      <c r="AN42" s="83"/>
      <c r="AO42" s="84">
        <f t="shared" si="12"/>
        <v>0</v>
      </c>
      <c r="AP42" s="84">
        <f t="shared" si="13"/>
        <v>0</v>
      </c>
      <c r="AQ42" s="85">
        <v>0</v>
      </c>
      <c r="AR42" s="86">
        <v>0</v>
      </c>
      <c r="AS42" s="86">
        <v>0</v>
      </c>
      <c r="AT42" s="86">
        <v>0</v>
      </c>
      <c r="AU42" s="86">
        <v>0</v>
      </c>
      <c r="AV42" s="86">
        <v>0</v>
      </c>
      <c r="AW42" s="86">
        <v>0</v>
      </c>
      <c r="AX42" s="86">
        <v>0</v>
      </c>
      <c r="AY42" s="86">
        <v>0</v>
      </c>
      <c r="AZ42" s="86">
        <v>0</v>
      </c>
      <c r="BA42" s="86">
        <v>0</v>
      </c>
      <c r="BB42" s="87">
        <v>0</v>
      </c>
      <c r="BD42" s="81"/>
      <c r="BE42" s="92" t="str">
        <f t="shared" si="46"/>
        <v>Computer System Maintenance</v>
      </c>
      <c r="BF42" s="83"/>
      <c r="BG42" s="84">
        <f t="shared" si="14"/>
        <v>0</v>
      </c>
      <c r="BH42" s="84">
        <f t="shared" si="15"/>
        <v>0</v>
      </c>
      <c r="BI42" s="85">
        <v>0</v>
      </c>
      <c r="BJ42" s="86">
        <v>0</v>
      </c>
      <c r="BK42" s="86">
        <v>0</v>
      </c>
      <c r="BL42" s="86">
        <v>0</v>
      </c>
      <c r="BM42" s="86">
        <v>0</v>
      </c>
      <c r="BN42" s="86">
        <v>0</v>
      </c>
      <c r="BO42" s="86">
        <v>0</v>
      </c>
      <c r="BP42" s="86">
        <v>0</v>
      </c>
      <c r="BQ42" s="86">
        <v>0</v>
      </c>
      <c r="BR42" s="86">
        <v>0</v>
      </c>
      <c r="BS42" s="86">
        <v>0</v>
      </c>
      <c r="BT42" s="87">
        <v>0</v>
      </c>
      <c r="BV42" s="81"/>
      <c r="BW42" s="92" t="str">
        <f t="shared" si="48"/>
        <v>Computer System Maintenance</v>
      </c>
      <c r="BX42" s="83"/>
      <c r="BY42" s="84">
        <f t="shared" si="16"/>
        <v>0</v>
      </c>
      <c r="BZ42" s="85">
        <f t="shared" si="17"/>
        <v>0</v>
      </c>
      <c r="CA42" s="86">
        <f t="shared" si="18"/>
        <v>0</v>
      </c>
      <c r="CB42" s="86">
        <f t="shared" si="19"/>
        <v>0</v>
      </c>
      <c r="CC42" s="86">
        <f t="shared" si="20"/>
        <v>0</v>
      </c>
      <c r="CD42" s="84">
        <f t="shared" si="4"/>
        <v>0</v>
      </c>
      <c r="CE42" s="85">
        <f t="shared" si="21"/>
        <v>0</v>
      </c>
      <c r="CF42" s="86">
        <f t="shared" si="22"/>
        <v>0</v>
      </c>
      <c r="CG42" s="86">
        <f t="shared" si="23"/>
        <v>0</v>
      </c>
      <c r="CH42" s="86">
        <f t="shared" si="24"/>
        <v>0</v>
      </c>
      <c r="CI42" s="84">
        <f t="shared" si="5"/>
        <v>0</v>
      </c>
      <c r="CJ42" s="85">
        <f t="shared" si="25"/>
        <v>0</v>
      </c>
      <c r="CK42" s="86">
        <f t="shared" si="26"/>
        <v>0</v>
      </c>
      <c r="CL42" s="86">
        <f t="shared" si="27"/>
        <v>0</v>
      </c>
      <c r="CM42" s="87">
        <f t="shared" si="28"/>
        <v>0</v>
      </c>
      <c r="CO42" s="81"/>
      <c r="CP42" s="92" t="str">
        <f t="shared" si="49"/>
        <v>Computer System Maintenance</v>
      </c>
      <c r="CQ42" s="83"/>
      <c r="CR42" s="84">
        <f t="shared" si="29"/>
        <v>0</v>
      </c>
      <c r="CS42" s="84">
        <f t="shared" si="29"/>
        <v>0</v>
      </c>
      <c r="CT42" s="85">
        <f t="shared" si="29"/>
        <v>0</v>
      </c>
      <c r="CU42" s="86">
        <f t="shared" si="29"/>
        <v>0</v>
      </c>
      <c r="CV42" s="86">
        <f t="shared" si="29"/>
        <v>0</v>
      </c>
      <c r="CW42" s="86">
        <f t="shared" si="29"/>
        <v>0</v>
      </c>
      <c r="CX42" s="86">
        <f t="shared" si="29"/>
        <v>0</v>
      </c>
      <c r="CY42" s="86">
        <f t="shared" si="29"/>
        <v>0</v>
      </c>
      <c r="CZ42" s="86">
        <f t="shared" si="29"/>
        <v>0</v>
      </c>
      <c r="DA42" s="86">
        <f t="shared" si="55"/>
        <v>0</v>
      </c>
      <c r="DB42" s="86">
        <f t="shared" si="55"/>
        <v>0</v>
      </c>
      <c r="DC42" s="86">
        <f t="shared" si="55"/>
        <v>0</v>
      </c>
      <c r="DD42" s="86">
        <f t="shared" si="55"/>
        <v>0</v>
      </c>
      <c r="DE42" s="87">
        <f t="shared" si="55"/>
        <v>0</v>
      </c>
      <c r="DG42" s="81"/>
      <c r="DH42" s="92" t="str">
        <f t="shared" si="50"/>
        <v>Computer System Maintenance</v>
      </c>
      <c r="DI42" s="83"/>
      <c r="DJ42" s="88" t="str">
        <f t="shared" si="30"/>
        <v/>
      </c>
      <c r="DK42" s="88" t="str">
        <f t="shared" si="30"/>
        <v/>
      </c>
      <c r="DL42" s="89" t="str">
        <f t="shared" si="30"/>
        <v/>
      </c>
      <c r="DM42" s="90" t="str">
        <f t="shared" si="30"/>
        <v/>
      </c>
      <c r="DN42" s="90" t="str">
        <f t="shared" si="30"/>
        <v/>
      </c>
      <c r="DO42" s="90" t="str">
        <f t="shared" si="30"/>
        <v/>
      </c>
      <c r="DP42" s="90" t="str">
        <f t="shared" si="30"/>
        <v/>
      </c>
      <c r="DQ42" s="90" t="str">
        <f t="shared" si="30"/>
        <v/>
      </c>
      <c r="DR42" s="90" t="str">
        <f t="shared" si="30"/>
        <v/>
      </c>
      <c r="DS42" s="90" t="str">
        <f t="shared" si="60"/>
        <v/>
      </c>
      <c r="DT42" s="90" t="str">
        <f t="shared" si="60"/>
        <v/>
      </c>
      <c r="DU42" s="90" t="str">
        <f t="shared" si="60"/>
        <v/>
      </c>
      <c r="DV42" s="90" t="str">
        <f t="shared" si="60"/>
        <v/>
      </c>
      <c r="DW42" s="91" t="str">
        <f t="shared" si="60"/>
        <v/>
      </c>
      <c r="DY42" s="180">
        <f t="shared" si="61"/>
        <v>18</v>
      </c>
      <c r="DZ42" s="180" t="str">
        <f t="shared" si="62"/>
        <v>Computer System Maintenance</v>
      </c>
      <c r="EA42" s="181">
        <f t="shared" si="63"/>
        <v>0</v>
      </c>
    </row>
    <row r="43" spans="2:131" ht="11.85" customHeight="1" x14ac:dyDescent="0.15">
      <c r="B43" s="81"/>
      <c r="C43" s="92" t="s">
        <v>110</v>
      </c>
      <c r="D43" s="83"/>
      <c r="E43" s="84">
        <f t="shared" si="8"/>
        <v>0</v>
      </c>
      <c r="F43" s="84">
        <f t="shared" si="9"/>
        <v>0</v>
      </c>
      <c r="G43" s="85">
        <v>0</v>
      </c>
      <c r="H43" s="86">
        <v>0</v>
      </c>
      <c r="I43" s="86">
        <v>0</v>
      </c>
      <c r="J43" s="86"/>
      <c r="K43" s="86"/>
      <c r="L43" s="86"/>
      <c r="M43" s="86"/>
      <c r="N43" s="86"/>
      <c r="O43" s="86"/>
      <c r="P43" s="86"/>
      <c r="Q43" s="86"/>
      <c r="R43" s="87"/>
      <c r="T43" s="81"/>
      <c r="U43" s="92" t="str">
        <f t="shared" si="42"/>
        <v>Contract Service</v>
      </c>
      <c r="V43" s="83"/>
      <c r="W43" s="84">
        <f t="shared" si="10"/>
        <v>0</v>
      </c>
      <c r="X43" s="84">
        <f t="shared" si="11"/>
        <v>0</v>
      </c>
      <c r="Y43" s="85">
        <v>0</v>
      </c>
      <c r="Z43" s="86">
        <v>0</v>
      </c>
      <c r="AA43" s="86">
        <v>0</v>
      </c>
      <c r="AB43" s="86">
        <v>0</v>
      </c>
      <c r="AC43" s="86">
        <v>0</v>
      </c>
      <c r="AD43" s="86">
        <v>0</v>
      </c>
      <c r="AE43" s="86">
        <v>0</v>
      </c>
      <c r="AF43" s="86">
        <v>0</v>
      </c>
      <c r="AG43" s="86">
        <v>0</v>
      </c>
      <c r="AH43" s="86">
        <v>0</v>
      </c>
      <c r="AI43" s="86">
        <v>0</v>
      </c>
      <c r="AJ43" s="87">
        <v>0</v>
      </c>
      <c r="AL43" s="81"/>
      <c r="AM43" s="92" t="str">
        <f t="shared" si="44"/>
        <v>Contract Service</v>
      </c>
      <c r="AN43" s="83"/>
      <c r="AO43" s="84">
        <f t="shared" si="12"/>
        <v>0</v>
      </c>
      <c r="AP43" s="84">
        <f t="shared" si="13"/>
        <v>0</v>
      </c>
      <c r="AQ43" s="85">
        <v>0</v>
      </c>
      <c r="AR43" s="86">
        <v>0</v>
      </c>
      <c r="AS43" s="86">
        <v>0</v>
      </c>
      <c r="AT43" s="86">
        <v>0</v>
      </c>
      <c r="AU43" s="86">
        <v>0</v>
      </c>
      <c r="AV43" s="86">
        <v>0</v>
      </c>
      <c r="AW43" s="86">
        <v>0</v>
      </c>
      <c r="AX43" s="86">
        <v>0</v>
      </c>
      <c r="AY43" s="86">
        <v>0</v>
      </c>
      <c r="AZ43" s="86">
        <v>0</v>
      </c>
      <c r="BA43" s="86">
        <v>0</v>
      </c>
      <c r="BB43" s="87">
        <v>0</v>
      </c>
      <c r="BD43" s="81"/>
      <c r="BE43" s="92" t="str">
        <f t="shared" si="46"/>
        <v>Contract Service</v>
      </c>
      <c r="BF43" s="83"/>
      <c r="BG43" s="84">
        <f t="shared" si="14"/>
        <v>0</v>
      </c>
      <c r="BH43" s="84">
        <f t="shared" si="15"/>
        <v>0</v>
      </c>
      <c r="BI43" s="85">
        <v>0</v>
      </c>
      <c r="BJ43" s="86">
        <v>0</v>
      </c>
      <c r="BK43" s="86">
        <v>0</v>
      </c>
      <c r="BL43" s="86">
        <v>0</v>
      </c>
      <c r="BM43" s="86">
        <v>0</v>
      </c>
      <c r="BN43" s="86">
        <v>0</v>
      </c>
      <c r="BO43" s="86">
        <v>0</v>
      </c>
      <c r="BP43" s="86">
        <v>0</v>
      </c>
      <c r="BQ43" s="86">
        <v>0</v>
      </c>
      <c r="BR43" s="86">
        <v>0</v>
      </c>
      <c r="BS43" s="86">
        <v>0</v>
      </c>
      <c r="BT43" s="87">
        <v>0</v>
      </c>
      <c r="BV43" s="81"/>
      <c r="BW43" s="92" t="str">
        <f t="shared" si="48"/>
        <v>Contract Service</v>
      </c>
      <c r="BX43" s="83"/>
      <c r="BY43" s="84">
        <f t="shared" si="16"/>
        <v>0</v>
      </c>
      <c r="BZ43" s="85">
        <f t="shared" si="17"/>
        <v>0</v>
      </c>
      <c r="CA43" s="86">
        <f t="shared" si="18"/>
        <v>0</v>
      </c>
      <c r="CB43" s="86">
        <f t="shared" si="19"/>
        <v>0</v>
      </c>
      <c r="CC43" s="86">
        <f t="shared" si="20"/>
        <v>0</v>
      </c>
      <c r="CD43" s="84">
        <f t="shared" si="4"/>
        <v>0</v>
      </c>
      <c r="CE43" s="85">
        <f t="shared" si="21"/>
        <v>0</v>
      </c>
      <c r="CF43" s="86">
        <f t="shared" si="22"/>
        <v>0</v>
      </c>
      <c r="CG43" s="86">
        <f t="shared" si="23"/>
        <v>0</v>
      </c>
      <c r="CH43" s="86">
        <f t="shared" si="24"/>
        <v>0</v>
      </c>
      <c r="CI43" s="84">
        <f t="shared" si="5"/>
        <v>0</v>
      </c>
      <c r="CJ43" s="85">
        <f t="shared" si="25"/>
        <v>0</v>
      </c>
      <c r="CK43" s="86">
        <f t="shared" si="26"/>
        <v>0</v>
      </c>
      <c r="CL43" s="86">
        <f t="shared" si="27"/>
        <v>0</v>
      </c>
      <c r="CM43" s="87">
        <f t="shared" si="28"/>
        <v>0</v>
      </c>
      <c r="CO43" s="81"/>
      <c r="CP43" s="92" t="str">
        <f t="shared" si="49"/>
        <v>Contract Service</v>
      </c>
      <c r="CQ43" s="83"/>
      <c r="CR43" s="84">
        <f t="shared" si="29"/>
        <v>0</v>
      </c>
      <c r="CS43" s="84">
        <f t="shared" si="29"/>
        <v>0</v>
      </c>
      <c r="CT43" s="85">
        <f t="shared" si="29"/>
        <v>0</v>
      </c>
      <c r="CU43" s="86">
        <f t="shared" si="29"/>
        <v>0</v>
      </c>
      <c r="CV43" s="86">
        <f t="shared" si="29"/>
        <v>0</v>
      </c>
      <c r="CW43" s="86">
        <f t="shared" si="29"/>
        <v>0</v>
      </c>
      <c r="CX43" s="86">
        <f t="shared" si="29"/>
        <v>0</v>
      </c>
      <c r="CY43" s="86">
        <f t="shared" si="29"/>
        <v>0</v>
      </c>
      <c r="CZ43" s="86">
        <f t="shared" si="29"/>
        <v>0</v>
      </c>
      <c r="DA43" s="86">
        <f t="shared" si="55"/>
        <v>0</v>
      </c>
      <c r="DB43" s="86">
        <f t="shared" si="55"/>
        <v>0</v>
      </c>
      <c r="DC43" s="86">
        <f t="shared" si="55"/>
        <v>0</v>
      </c>
      <c r="DD43" s="86">
        <f t="shared" si="55"/>
        <v>0</v>
      </c>
      <c r="DE43" s="87">
        <f t="shared" si="55"/>
        <v>0</v>
      </c>
      <c r="DG43" s="81"/>
      <c r="DH43" s="92" t="str">
        <f t="shared" si="50"/>
        <v>Contract Service</v>
      </c>
      <c r="DI43" s="83"/>
      <c r="DJ43" s="88" t="str">
        <f t="shared" si="30"/>
        <v/>
      </c>
      <c r="DK43" s="88" t="str">
        <f t="shared" si="30"/>
        <v/>
      </c>
      <c r="DL43" s="89" t="str">
        <f t="shared" si="30"/>
        <v/>
      </c>
      <c r="DM43" s="90" t="str">
        <f t="shared" si="30"/>
        <v/>
      </c>
      <c r="DN43" s="90" t="str">
        <f t="shared" si="30"/>
        <v/>
      </c>
      <c r="DO43" s="90" t="str">
        <f t="shared" si="30"/>
        <v/>
      </c>
      <c r="DP43" s="90" t="str">
        <f t="shared" si="30"/>
        <v/>
      </c>
      <c r="DQ43" s="90" t="str">
        <f t="shared" si="30"/>
        <v/>
      </c>
      <c r="DR43" s="90" t="str">
        <f t="shared" si="30"/>
        <v/>
      </c>
      <c r="DS43" s="90" t="str">
        <f t="shared" si="60"/>
        <v/>
      </c>
      <c r="DT43" s="90" t="str">
        <f t="shared" si="60"/>
        <v/>
      </c>
      <c r="DU43" s="90" t="str">
        <f t="shared" si="60"/>
        <v/>
      </c>
      <c r="DV43" s="90" t="str">
        <f t="shared" si="60"/>
        <v/>
      </c>
      <c r="DW43" s="91" t="str">
        <f t="shared" si="60"/>
        <v/>
      </c>
      <c r="DY43" s="180">
        <f t="shared" si="61"/>
        <v>18</v>
      </c>
      <c r="DZ43" s="180" t="str">
        <f t="shared" si="62"/>
        <v>Contract Service</v>
      </c>
      <c r="EA43" s="181">
        <f t="shared" si="63"/>
        <v>0</v>
      </c>
    </row>
    <row r="44" spans="2:131" ht="11.85" customHeight="1" x14ac:dyDescent="0.15">
      <c r="B44" s="81"/>
      <c r="C44" s="92" t="s">
        <v>111</v>
      </c>
      <c r="D44" s="83"/>
      <c r="E44" s="84">
        <f t="shared" si="8"/>
        <v>0</v>
      </c>
      <c r="F44" s="84">
        <f t="shared" si="9"/>
        <v>0</v>
      </c>
      <c r="G44" s="85">
        <v>0</v>
      </c>
      <c r="H44" s="86">
        <v>0</v>
      </c>
      <c r="I44" s="86">
        <v>0</v>
      </c>
      <c r="J44" s="86"/>
      <c r="K44" s="86"/>
      <c r="L44" s="86"/>
      <c r="M44" s="86"/>
      <c r="N44" s="86"/>
      <c r="O44" s="86"/>
      <c r="P44" s="86"/>
      <c r="Q44" s="86"/>
      <c r="R44" s="87"/>
      <c r="T44" s="81"/>
      <c r="U44" s="92" t="str">
        <f t="shared" si="42"/>
        <v>Co-Op Advertising - Wholesale</v>
      </c>
      <c r="V44" s="83"/>
      <c r="W44" s="84">
        <f t="shared" si="10"/>
        <v>0</v>
      </c>
      <c r="X44" s="84">
        <f t="shared" si="11"/>
        <v>0</v>
      </c>
      <c r="Y44" s="85">
        <v>0</v>
      </c>
      <c r="Z44" s="86">
        <v>0</v>
      </c>
      <c r="AA44" s="86">
        <v>0</v>
      </c>
      <c r="AB44" s="86">
        <v>0</v>
      </c>
      <c r="AC44" s="86">
        <v>0</v>
      </c>
      <c r="AD44" s="86">
        <v>0</v>
      </c>
      <c r="AE44" s="86">
        <v>0</v>
      </c>
      <c r="AF44" s="86">
        <v>0</v>
      </c>
      <c r="AG44" s="86">
        <v>0</v>
      </c>
      <c r="AH44" s="86">
        <v>0</v>
      </c>
      <c r="AI44" s="86">
        <v>0</v>
      </c>
      <c r="AJ44" s="87">
        <v>0</v>
      </c>
      <c r="AL44" s="81"/>
      <c r="AM44" s="92" t="str">
        <f t="shared" si="44"/>
        <v>Co-Op Advertising - Wholesale</v>
      </c>
      <c r="AN44" s="83"/>
      <c r="AO44" s="84">
        <f t="shared" si="12"/>
        <v>0</v>
      </c>
      <c r="AP44" s="84">
        <f t="shared" si="13"/>
        <v>0</v>
      </c>
      <c r="AQ44" s="85">
        <v>0</v>
      </c>
      <c r="AR44" s="86">
        <v>0</v>
      </c>
      <c r="AS44" s="86">
        <v>0</v>
      </c>
      <c r="AT44" s="86">
        <v>0</v>
      </c>
      <c r="AU44" s="86">
        <v>0</v>
      </c>
      <c r="AV44" s="86">
        <v>0</v>
      </c>
      <c r="AW44" s="86">
        <v>0</v>
      </c>
      <c r="AX44" s="86">
        <v>0</v>
      </c>
      <c r="AY44" s="86">
        <v>0</v>
      </c>
      <c r="AZ44" s="86">
        <v>0</v>
      </c>
      <c r="BA44" s="86">
        <v>0</v>
      </c>
      <c r="BB44" s="87">
        <v>0</v>
      </c>
      <c r="BD44" s="81"/>
      <c r="BE44" s="92" t="str">
        <f t="shared" si="46"/>
        <v>Co-Op Advertising - Wholesale</v>
      </c>
      <c r="BF44" s="83"/>
      <c r="BG44" s="84">
        <f t="shared" si="14"/>
        <v>0</v>
      </c>
      <c r="BH44" s="84">
        <f t="shared" si="15"/>
        <v>0</v>
      </c>
      <c r="BI44" s="85">
        <v>0</v>
      </c>
      <c r="BJ44" s="86">
        <v>0</v>
      </c>
      <c r="BK44" s="86">
        <v>0</v>
      </c>
      <c r="BL44" s="86">
        <v>0</v>
      </c>
      <c r="BM44" s="86">
        <v>0</v>
      </c>
      <c r="BN44" s="86">
        <v>0</v>
      </c>
      <c r="BO44" s="86">
        <v>0</v>
      </c>
      <c r="BP44" s="86">
        <v>0</v>
      </c>
      <c r="BQ44" s="86">
        <v>0</v>
      </c>
      <c r="BR44" s="86">
        <v>0</v>
      </c>
      <c r="BS44" s="86">
        <v>0</v>
      </c>
      <c r="BT44" s="87">
        <v>0</v>
      </c>
      <c r="BV44" s="81"/>
      <c r="BW44" s="92" t="str">
        <f t="shared" si="48"/>
        <v>Co-Op Advertising - Wholesale</v>
      </c>
      <c r="BX44" s="83"/>
      <c r="BY44" s="84">
        <f t="shared" si="16"/>
        <v>0</v>
      </c>
      <c r="BZ44" s="85">
        <f t="shared" si="17"/>
        <v>0</v>
      </c>
      <c r="CA44" s="86">
        <f t="shared" si="18"/>
        <v>0</v>
      </c>
      <c r="CB44" s="86">
        <f t="shared" si="19"/>
        <v>0</v>
      </c>
      <c r="CC44" s="86">
        <f t="shared" si="20"/>
        <v>0</v>
      </c>
      <c r="CD44" s="84">
        <f t="shared" si="4"/>
        <v>0</v>
      </c>
      <c r="CE44" s="85">
        <f t="shared" si="21"/>
        <v>0</v>
      </c>
      <c r="CF44" s="86">
        <f t="shared" si="22"/>
        <v>0</v>
      </c>
      <c r="CG44" s="86">
        <f t="shared" si="23"/>
        <v>0</v>
      </c>
      <c r="CH44" s="86">
        <f t="shared" si="24"/>
        <v>0</v>
      </c>
      <c r="CI44" s="84">
        <f t="shared" si="5"/>
        <v>0</v>
      </c>
      <c r="CJ44" s="85">
        <f t="shared" si="25"/>
        <v>0</v>
      </c>
      <c r="CK44" s="86">
        <f t="shared" si="26"/>
        <v>0</v>
      </c>
      <c r="CL44" s="86">
        <f t="shared" si="27"/>
        <v>0</v>
      </c>
      <c r="CM44" s="87">
        <f t="shared" si="28"/>
        <v>0</v>
      </c>
      <c r="CO44" s="81"/>
      <c r="CP44" s="92" t="str">
        <f t="shared" si="49"/>
        <v>Co-Op Advertising - Wholesale</v>
      </c>
      <c r="CQ44" s="83"/>
      <c r="CR44" s="84">
        <f t="shared" si="29"/>
        <v>0</v>
      </c>
      <c r="CS44" s="84">
        <f t="shared" si="29"/>
        <v>0</v>
      </c>
      <c r="CT44" s="85">
        <f t="shared" si="29"/>
        <v>0</v>
      </c>
      <c r="CU44" s="86">
        <f t="shared" si="29"/>
        <v>0</v>
      </c>
      <c r="CV44" s="86">
        <f t="shared" si="29"/>
        <v>0</v>
      </c>
      <c r="CW44" s="86">
        <f t="shared" si="29"/>
        <v>0</v>
      </c>
      <c r="CX44" s="86">
        <f t="shared" si="29"/>
        <v>0</v>
      </c>
      <c r="CY44" s="86">
        <f t="shared" si="29"/>
        <v>0</v>
      </c>
      <c r="CZ44" s="86">
        <f t="shared" si="29"/>
        <v>0</v>
      </c>
      <c r="DA44" s="86">
        <f t="shared" si="55"/>
        <v>0</v>
      </c>
      <c r="DB44" s="86">
        <f t="shared" si="55"/>
        <v>0</v>
      </c>
      <c r="DC44" s="86">
        <f t="shared" si="55"/>
        <v>0</v>
      </c>
      <c r="DD44" s="86">
        <f t="shared" si="55"/>
        <v>0</v>
      </c>
      <c r="DE44" s="87">
        <f t="shared" si="55"/>
        <v>0</v>
      </c>
      <c r="DG44" s="81"/>
      <c r="DH44" s="92" t="str">
        <f t="shared" si="50"/>
        <v>Co-Op Advertising - Wholesale</v>
      </c>
      <c r="DI44" s="83"/>
      <c r="DJ44" s="88" t="str">
        <f t="shared" si="30"/>
        <v/>
      </c>
      <c r="DK44" s="88" t="str">
        <f t="shared" si="30"/>
        <v/>
      </c>
      <c r="DL44" s="89" t="str">
        <f t="shared" si="30"/>
        <v/>
      </c>
      <c r="DM44" s="90" t="str">
        <f t="shared" si="30"/>
        <v/>
      </c>
      <c r="DN44" s="90" t="str">
        <f t="shared" si="30"/>
        <v/>
      </c>
      <c r="DO44" s="90" t="str">
        <f t="shared" si="30"/>
        <v/>
      </c>
      <c r="DP44" s="90" t="str">
        <f t="shared" si="30"/>
        <v/>
      </c>
      <c r="DQ44" s="90" t="str">
        <f t="shared" si="30"/>
        <v/>
      </c>
      <c r="DR44" s="90" t="str">
        <f t="shared" si="30"/>
        <v/>
      </c>
      <c r="DS44" s="90" t="str">
        <f t="shared" si="60"/>
        <v/>
      </c>
      <c r="DT44" s="90" t="str">
        <f t="shared" si="60"/>
        <v/>
      </c>
      <c r="DU44" s="90" t="str">
        <f t="shared" si="60"/>
        <v/>
      </c>
      <c r="DV44" s="90" t="str">
        <f t="shared" si="60"/>
        <v/>
      </c>
      <c r="DW44" s="91" t="str">
        <f t="shared" si="60"/>
        <v/>
      </c>
      <c r="DY44" s="180">
        <f t="shared" si="61"/>
        <v>18</v>
      </c>
      <c r="DZ44" s="180" t="str">
        <f t="shared" si="62"/>
        <v>Co-Op Advertising - Wholesale</v>
      </c>
      <c r="EA44" s="181">
        <f t="shared" si="63"/>
        <v>0</v>
      </c>
    </row>
    <row r="45" spans="2:131" ht="11.85" customHeight="1" x14ac:dyDescent="0.15">
      <c r="B45" s="81"/>
      <c r="C45" s="92" t="s">
        <v>112</v>
      </c>
      <c r="D45" s="83"/>
      <c r="E45" s="84">
        <f t="shared" si="8"/>
        <v>0</v>
      </c>
      <c r="F45" s="84">
        <f t="shared" si="9"/>
        <v>0</v>
      </c>
      <c r="G45" s="85">
        <v>0</v>
      </c>
      <c r="H45" s="86">
        <v>0</v>
      </c>
      <c r="I45" s="86">
        <v>0</v>
      </c>
      <c r="J45" s="86"/>
      <c r="K45" s="86"/>
      <c r="L45" s="86"/>
      <c r="M45" s="86"/>
      <c r="N45" s="86"/>
      <c r="O45" s="86"/>
      <c r="P45" s="86"/>
      <c r="Q45" s="86"/>
      <c r="R45" s="87"/>
      <c r="T45" s="81"/>
      <c r="U45" s="92" t="str">
        <f t="shared" si="42"/>
        <v>Cost Of Local Calls</v>
      </c>
      <c r="V45" s="83"/>
      <c r="W45" s="84">
        <f t="shared" si="10"/>
        <v>0</v>
      </c>
      <c r="X45" s="84">
        <f t="shared" si="11"/>
        <v>0</v>
      </c>
      <c r="Y45" s="85">
        <v>0</v>
      </c>
      <c r="Z45" s="86">
        <v>0</v>
      </c>
      <c r="AA45" s="86">
        <v>0</v>
      </c>
      <c r="AB45" s="86">
        <v>0</v>
      </c>
      <c r="AC45" s="86">
        <v>0</v>
      </c>
      <c r="AD45" s="86">
        <v>0</v>
      </c>
      <c r="AE45" s="86">
        <v>0</v>
      </c>
      <c r="AF45" s="86">
        <v>0</v>
      </c>
      <c r="AG45" s="86">
        <v>0</v>
      </c>
      <c r="AH45" s="86">
        <v>0</v>
      </c>
      <c r="AI45" s="86">
        <v>0</v>
      </c>
      <c r="AJ45" s="87">
        <v>0</v>
      </c>
      <c r="AL45" s="81"/>
      <c r="AM45" s="92" t="str">
        <f t="shared" si="44"/>
        <v>Cost Of Local Calls</v>
      </c>
      <c r="AN45" s="83"/>
      <c r="AO45" s="84">
        <f t="shared" si="12"/>
        <v>0</v>
      </c>
      <c r="AP45" s="84">
        <f t="shared" si="13"/>
        <v>0</v>
      </c>
      <c r="AQ45" s="85">
        <v>0</v>
      </c>
      <c r="AR45" s="86">
        <v>0</v>
      </c>
      <c r="AS45" s="86">
        <v>0</v>
      </c>
      <c r="AT45" s="86">
        <v>0</v>
      </c>
      <c r="AU45" s="86">
        <v>0</v>
      </c>
      <c r="AV45" s="86">
        <v>0</v>
      </c>
      <c r="AW45" s="86">
        <v>0</v>
      </c>
      <c r="AX45" s="86">
        <v>0</v>
      </c>
      <c r="AY45" s="86">
        <v>0</v>
      </c>
      <c r="AZ45" s="86">
        <v>0</v>
      </c>
      <c r="BA45" s="86">
        <v>0</v>
      </c>
      <c r="BB45" s="87">
        <v>0</v>
      </c>
      <c r="BD45" s="81"/>
      <c r="BE45" s="92" t="str">
        <f t="shared" si="46"/>
        <v>Cost Of Local Calls</v>
      </c>
      <c r="BF45" s="83"/>
      <c r="BG45" s="84">
        <f t="shared" si="14"/>
        <v>0</v>
      </c>
      <c r="BH45" s="84">
        <f t="shared" si="15"/>
        <v>0</v>
      </c>
      <c r="BI45" s="85">
        <v>0</v>
      </c>
      <c r="BJ45" s="86">
        <v>0</v>
      </c>
      <c r="BK45" s="86">
        <v>0</v>
      </c>
      <c r="BL45" s="86">
        <v>0</v>
      </c>
      <c r="BM45" s="86">
        <v>0</v>
      </c>
      <c r="BN45" s="86">
        <v>0</v>
      </c>
      <c r="BO45" s="86">
        <v>0</v>
      </c>
      <c r="BP45" s="86">
        <v>0</v>
      </c>
      <c r="BQ45" s="86">
        <v>0</v>
      </c>
      <c r="BR45" s="86">
        <v>0</v>
      </c>
      <c r="BS45" s="86">
        <v>0</v>
      </c>
      <c r="BT45" s="87">
        <v>0</v>
      </c>
      <c r="BV45" s="81"/>
      <c r="BW45" s="92" t="str">
        <f t="shared" si="48"/>
        <v>Cost Of Local Calls</v>
      </c>
      <c r="BX45" s="83"/>
      <c r="BY45" s="84">
        <f t="shared" si="16"/>
        <v>0</v>
      </c>
      <c r="BZ45" s="85">
        <f t="shared" si="17"/>
        <v>0</v>
      </c>
      <c r="CA45" s="86">
        <f t="shared" si="18"/>
        <v>0</v>
      </c>
      <c r="CB45" s="86">
        <f t="shared" si="19"/>
        <v>0</v>
      </c>
      <c r="CC45" s="86">
        <f t="shared" si="20"/>
        <v>0</v>
      </c>
      <c r="CD45" s="84">
        <f t="shared" si="4"/>
        <v>0</v>
      </c>
      <c r="CE45" s="85">
        <f t="shared" si="21"/>
        <v>0</v>
      </c>
      <c r="CF45" s="86">
        <f t="shared" si="22"/>
        <v>0</v>
      </c>
      <c r="CG45" s="86">
        <f t="shared" si="23"/>
        <v>0</v>
      </c>
      <c r="CH45" s="86">
        <f t="shared" si="24"/>
        <v>0</v>
      </c>
      <c r="CI45" s="84">
        <f t="shared" si="5"/>
        <v>0</v>
      </c>
      <c r="CJ45" s="85">
        <f t="shared" si="25"/>
        <v>0</v>
      </c>
      <c r="CK45" s="86">
        <f t="shared" si="26"/>
        <v>0</v>
      </c>
      <c r="CL45" s="86">
        <f t="shared" si="27"/>
        <v>0</v>
      </c>
      <c r="CM45" s="87">
        <f t="shared" si="28"/>
        <v>0</v>
      </c>
      <c r="CO45" s="81"/>
      <c r="CP45" s="92" t="str">
        <f t="shared" si="49"/>
        <v>Cost Of Local Calls</v>
      </c>
      <c r="CQ45" s="83"/>
      <c r="CR45" s="84">
        <f t="shared" si="29"/>
        <v>0</v>
      </c>
      <c r="CS45" s="84">
        <f t="shared" si="29"/>
        <v>0</v>
      </c>
      <c r="CT45" s="85">
        <f t="shared" si="29"/>
        <v>0</v>
      </c>
      <c r="CU45" s="86">
        <f t="shared" si="29"/>
        <v>0</v>
      </c>
      <c r="CV45" s="86">
        <f t="shared" si="29"/>
        <v>0</v>
      </c>
      <c r="CW45" s="86">
        <f t="shared" si="29"/>
        <v>0</v>
      </c>
      <c r="CX45" s="86">
        <f t="shared" si="29"/>
        <v>0</v>
      </c>
      <c r="CY45" s="86">
        <f t="shared" si="29"/>
        <v>0</v>
      </c>
      <c r="CZ45" s="86">
        <f t="shared" si="29"/>
        <v>0</v>
      </c>
      <c r="DA45" s="86">
        <f t="shared" si="55"/>
        <v>0</v>
      </c>
      <c r="DB45" s="86">
        <f t="shared" si="55"/>
        <v>0</v>
      </c>
      <c r="DC45" s="86">
        <f t="shared" si="55"/>
        <v>0</v>
      </c>
      <c r="DD45" s="86">
        <f t="shared" si="55"/>
        <v>0</v>
      </c>
      <c r="DE45" s="87">
        <f t="shared" si="55"/>
        <v>0</v>
      </c>
      <c r="DG45" s="81"/>
      <c r="DH45" s="92" t="str">
        <f t="shared" si="50"/>
        <v>Cost Of Local Calls</v>
      </c>
      <c r="DI45" s="83"/>
      <c r="DJ45" s="88" t="str">
        <f t="shared" si="30"/>
        <v/>
      </c>
      <c r="DK45" s="88" t="str">
        <f t="shared" si="30"/>
        <v/>
      </c>
      <c r="DL45" s="89" t="str">
        <f t="shared" si="30"/>
        <v/>
      </c>
      <c r="DM45" s="90" t="str">
        <f t="shared" si="30"/>
        <v/>
      </c>
      <c r="DN45" s="90" t="str">
        <f t="shared" si="30"/>
        <v/>
      </c>
      <c r="DO45" s="90" t="str">
        <f t="shared" si="30"/>
        <v/>
      </c>
      <c r="DP45" s="90" t="str">
        <f t="shared" si="30"/>
        <v/>
      </c>
      <c r="DQ45" s="90" t="str">
        <f t="shared" si="30"/>
        <v/>
      </c>
      <c r="DR45" s="90" t="str">
        <f t="shared" si="30"/>
        <v/>
      </c>
      <c r="DS45" s="90" t="str">
        <f t="shared" si="60"/>
        <v/>
      </c>
      <c r="DT45" s="90" t="str">
        <f t="shared" si="60"/>
        <v/>
      </c>
      <c r="DU45" s="90" t="str">
        <f t="shared" si="60"/>
        <v/>
      </c>
      <c r="DV45" s="90" t="str">
        <f t="shared" si="60"/>
        <v/>
      </c>
      <c r="DW45" s="91" t="str">
        <f t="shared" si="60"/>
        <v/>
      </c>
      <c r="DY45" s="180">
        <f t="shared" si="61"/>
        <v>18</v>
      </c>
      <c r="DZ45" s="180" t="str">
        <f t="shared" si="62"/>
        <v>Cost Of Local Calls</v>
      </c>
      <c r="EA45" s="181">
        <f t="shared" si="63"/>
        <v>0</v>
      </c>
    </row>
    <row r="46" spans="2:131" ht="11.85" customHeight="1" x14ac:dyDescent="0.15">
      <c r="B46" s="81"/>
      <c r="C46" s="92" t="s">
        <v>113</v>
      </c>
      <c r="D46" s="83"/>
      <c r="E46" s="84">
        <f t="shared" si="8"/>
        <v>0</v>
      </c>
      <c r="F46" s="84">
        <f t="shared" si="9"/>
        <v>0</v>
      </c>
      <c r="G46" s="85">
        <v>0</v>
      </c>
      <c r="H46" s="86">
        <v>0</v>
      </c>
      <c r="I46" s="86">
        <v>0</v>
      </c>
      <c r="J46" s="86"/>
      <c r="K46" s="86"/>
      <c r="L46" s="86"/>
      <c r="M46" s="86"/>
      <c r="N46" s="86"/>
      <c r="O46" s="86"/>
      <c r="P46" s="86"/>
      <c r="Q46" s="86"/>
      <c r="R46" s="87"/>
      <c r="T46" s="81"/>
      <c r="U46" s="92" t="str">
        <f t="shared" si="42"/>
        <v>Cost Of Long Distance Calls</v>
      </c>
      <c r="V46" s="83"/>
      <c r="W46" s="84">
        <f t="shared" si="10"/>
        <v>0</v>
      </c>
      <c r="X46" s="84">
        <f t="shared" si="11"/>
        <v>0</v>
      </c>
      <c r="Y46" s="85">
        <v>0</v>
      </c>
      <c r="Z46" s="86">
        <v>0</v>
      </c>
      <c r="AA46" s="86">
        <v>0</v>
      </c>
      <c r="AB46" s="86">
        <v>0</v>
      </c>
      <c r="AC46" s="86">
        <v>0</v>
      </c>
      <c r="AD46" s="86">
        <v>0</v>
      </c>
      <c r="AE46" s="86">
        <v>0</v>
      </c>
      <c r="AF46" s="86">
        <v>0</v>
      </c>
      <c r="AG46" s="86">
        <v>0</v>
      </c>
      <c r="AH46" s="86">
        <v>0</v>
      </c>
      <c r="AI46" s="86">
        <v>0</v>
      </c>
      <c r="AJ46" s="87">
        <v>0</v>
      </c>
      <c r="AL46" s="81"/>
      <c r="AM46" s="92" t="str">
        <f t="shared" si="44"/>
        <v>Cost Of Long Distance Calls</v>
      </c>
      <c r="AN46" s="83"/>
      <c r="AO46" s="84">
        <f t="shared" si="12"/>
        <v>0</v>
      </c>
      <c r="AP46" s="84">
        <f t="shared" si="13"/>
        <v>0</v>
      </c>
      <c r="AQ46" s="85">
        <v>0</v>
      </c>
      <c r="AR46" s="86">
        <v>0</v>
      </c>
      <c r="AS46" s="86">
        <v>0</v>
      </c>
      <c r="AT46" s="86">
        <v>0</v>
      </c>
      <c r="AU46" s="86">
        <v>0</v>
      </c>
      <c r="AV46" s="86">
        <v>0</v>
      </c>
      <c r="AW46" s="86">
        <v>0</v>
      </c>
      <c r="AX46" s="86">
        <v>0</v>
      </c>
      <c r="AY46" s="86">
        <v>0</v>
      </c>
      <c r="AZ46" s="86">
        <v>0</v>
      </c>
      <c r="BA46" s="86">
        <v>0</v>
      </c>
      <c r="BB46" s="87">
        <v>0</v>
      </c>
      <c r="BD46" s="81"/>
      <c r="BE46" s="92" t="str">
        <f t="shared" si="46"/>
        <v>Cost Of Long Distance Calls</v>
      </c>
      <c r="BF46" s="83"/>
      <c r="BG46" s="84">
        <f t="shared" si="14"/>
        <v>0</v>
      </c>
      <c r="BH46" s="84">
        <f t="shared" si="15"/>
        <v>0</v>
      </c>
      <c r="BI46" s="85">
        <v>0</v>
      </c>
      <c r="BJ46" s="86">
        <v>0</v>
      </c>
      <c r="BK46" s="86">
        <v>0</v>
      </c>
      <c r="BL46" s="86">
        <v>0</v>
      </c>
      <c r="BM46" s="86">
        <v>0</v>
      </c>
      <c r="BN46" s="86">
        <v>0</v>
      </c>
      <c r="BO46" s="86">
        <v>0</v>
      </c>
      <c r="BP46" s="86">
        <v>0</v>
      </c>
      <c r="BQ46" s="86">
        <v>0</v>
      </c>
      <c r="BR46" s="86">
        <v>0</v>
      </c>
      <c r="BS46" s="86">
        <v>0</v>
      </c>
      <c r="BT46" s="87">
        <v>0</v>
      </c>
      <c r="BV46" s="81"/>
      <c r="BW46" s="92" t="str">
        <f t="shared" si="48"/>
        <v>Cost Of Long Distance Calls</v>
      </c>
      <c r="BX46" s="83"/>
      <c r="BY46" s="84">
        <f t="shared" si="16"/>
        <v>0</v>
      </c>
      <c r="BZ46" s="85">
        <f t="shared" si="17"/>
        <v>0</v>
      </c>
      <c r="CA46" s="86">
        <f t="shared" si="18"/>
        <v>0</v>
      </c>
      <c r="CB46" s="86">
        <f t="shared" si="19"/>
        <v>0</v>
      </c>
      <c r="CC46" s="86">
        <f t="shared" si="20"/>
        <v>0</v>
      </c>
      <c r="CD46" s="84">
        <f t="shared" si="4"/>
        <v>0</v>
      </c>
      <c r="CE46" s="85">
        <f t="shared" si="21"/>
        <v>0</v>
      </c>
      <c r="CF46" s="86">
        <f t="shared" si="22"/>
        <v>0</v>
      </c>
      <c r="CG46" s="86">
        <f t="shared" si="23"/>
        <v>0</v>
      </c>
      <c r="CH46" s="86">
        <f t="shared" si="24"/>
        <v>0</v>
      </c>
      <c r="CI46" s="84">
        <f t="shared" si="5"/>
        <v>0</v>
      </c>
      <c r="CJ46" s="85">
        <f t="shared" si="25"/>
        <v>0</v>
      </c>
      <c r="CK46" s="86">
        <f t="shared" si="26"/>
        <v>0</v>
      </c>
      <c r="CL46" s="86">
        <f t="shared" si="27"/>
        <v>0</v>
      </c>
      <c r="CM46" s="87">
        <f t="shared" si="28"/>
        <v>0</v>
      </c>
      <c r="CO46" s="81"/>
      <c r="CP46" s="92" t="str">
        <f t="shared" si="49"/>
        <v>Cost Of Long Distance Calls</v>
      </c>
      <c r="CQ46" s="83"/>
      <c r="CR46" s="84">
        <f t="shared" si="29"/>
        <v>0</v>
      </c>
      <c r="CS46" s="84">
        <f t="shared" si="29"/>
        <v>0</v>
      </c>
      <c r="CT46" s="85">
        <f t="shared" si="29"/>
        <v>0</v>
      </c>
      <c r="CU46" s="86">
        <f t="shared" si="29"/>
        <v>0</v>
      </c>
      <c r="CV46" s="86">
        <f t="shared" si="29"/>
        <v>0</v>
      </c>
      <c r="CW46" s="86">
        <f t="shared" si="29"/>
        <v>0</v>
      </c>
      <c r="CX46" s="86">
        <f t="shared" si="29"/>
        <v>0</v>
      </c>
      <c r="CY46" s="86">
        <f t="shared" si="29"/>
        <v>0</v>
      </c>
      <c r="CZ46" s="86">
        <f t="shared" si="29"/>
        <v>0</v>
      </c>
      <c r="DA46" s="86">
        <f t="shared" si="55"/>
        <v>0</v>
      </c>
      <c r="DB46" s="86">
        <f t="shared" si="55"/>
        <v>0</v>
      </c>
      <c r="DC46" s="86">
        <f t="shared" si="55"/>
        <v>0</v>
      </c>
      <c r="DD46" s="86">
        <f t="shared" si="55"/>
        <v>0</v>
      </c>
      <c r="DE46" s="87">
        <f t="shared" si="55"/>
        <v>0</v>
      </c>
      <c r="DG46" s="81"/>
      <c r="DH46" s="92" t="str">
        <f t="shared" si="50"/>
        <v>Cost Of Long Distance Calls</v>
      </c>
      <c r="DI46" s="83"/>
      <c r="DJ46" s="88" t="str">
        <f t="shared" si="30"/>
        <v/>
      </c>
      <c r="DK46" s="88" t="str">
        <f t="shared" si="30"/>
        <v/>
      </c>
      <c r="DL46" s="89" t="str">
        <f t="shared" si="30"/>
        <v/>
      </c>
      <c r="DM46" s="90" t="str">
        <f t="shared" si="30"/>
        <v/>
      </c>
      <c r="DN46" s="90" t="str">
        <f t="shared" si="30"/>
        <v/>
      </c>
      <c r="DO46" s="90" t="str">
        <f t="shared" si="30"/>
        <v/>
      </c>
      <c r="DP46" s="90" t="str">
        <f t="shared" si="30"/>
        <v/>
      </c>
      <c r="DQ46" s="90" t="str">
        <f t="shared" si="30"/>
        <v/>
      </c>
      <c r="DR46" s="90" t="str">
        <f t="shared" si="30"/>
        <v/>
      </c>
      <c r="DS46" s="90" t="str">
        <f t="shared" si="60"/>
        <v/>
      </c>
      <c r="DT46" s="90" t="str">
        <f t="shared" si="60"/>
        <v/>
      </c>
      <c r="DU46" s="90" t="str">
        <f t="shared" si="60"/>
        <v/>
      </c>
      <c r="DV46" s="90" t="str">
        <f t="shared" si="60"/>
        <v/>
      </c>
      <c r="DW46" s="91" t="str">
        <f t="shared" si="60"/>
        <v/>
      </c>
      <c r="DY46" s="180">
        <f t="shared" si="61"/>
        <v>18</v>
      </c>
      <c r="DZ46" s="180" t="str">
        <f t="shared" si="62"/>
        <v>Cost Of Long Distance Calls</v>
      </c>
      <c r="EA46" s="181">
        <f t="shared" si="63"/>
        <v>0</v>
      </c>
    </row>
    <row r="47" spans="2:131" ht="11.85" customHeight="1" x14ac:dyDescent="0.15">
      <c r="B47" s="81"/>
      <c r="C47" s="92" t="s">
        <v>114</v>
      </c>
      <c r="D47" s="83"/>
      <c r="E47" s="84">
        <f t="shared" si="8"/>
        <v>0</v>
      </c>
      <c r="F47" s="84">
        <f t="shared" si="9"/>
        <v>0</v>
      </c>
      <c r="G47" s="85">
        <v>0</v>
      </c>
      <c r="H47" s="86">
        <v>0</v>
      </c>
      <c r="I47" s="86">
        <v>0</v>
      </c>
      <c r="J47" s="86"/>
      <c r="K47" s="86"/>
      <c r="L47" s="86"/>
      <c r="M47" s="86"/>
      <c r="N47" s="86"/>
      <c r="O47" s="86"/>
      <c r="P47" s="86"/>
      <c r="Q47" s="86"/>
      <c r="R47" s="87"/>
      <c r="T47" s="81"/>
      <c r="U47" s="92" t="str">
        <f t="shared" si="42"/>
        <v>Credit Card Commission</v>
      </c>
      <c r="V47" s="83"/>
      <c r="W47" s="84">
        <f t="shared" si="10"/>
        <v>0</v>
      </c>
      <c r="X47" s="84">
        <f t="shared" si="11"/>
        <v>0</v>
      </c>
      <c r="Y47" s="85">
        <v>0</v>
      </c>
      <c r="Z47" s="86">
        <v>0</v>
      </c>
      <c r="AA47" s="86">
        <v>0</v>
      </c>
      <c r="AB47" s="86">
        <v>0</v>
      </c>
      <c r="AC47" s="86">
        <v>0</v>
      </c>
      <c r="AD47" s="86">
        <v>0</v>
      </c>
      <c r="AE47" s="86">
        <v>0</v>
      </c>
      <c r="AF47" s="86">
        <v>0</v>
      </c>
      <c r="AG47" s="86">
        <v>0</v>
      </c>
      <c r="AH47" s="86">
        <v>0</v>
      </c>
      <c r="AI47" s="86">
        <v>0</v>
      </c>
      <c r="AJ47" s="87">
        <v>0</v>
      </c>
      <c r="AL47" s="81"/>
      <c r="AM47" s="92" t="str">
        <f t="shared" si="44"/>
        <v>Credit Card Commission</v>
      </c>
      <c r="AN47" s="83"/>
      <c r="AO47" s="84">
        <f t="shared" si="12"/>
        <v>0</v>
      </c>
      <c r="AP47" s="84">
        <f t="shared" si="13"/>
        <v>0</v>
      </c>
      <c r="AQ47" s="85">
        <v>0</v>
      </c>
      <c r="AR47" s="86">
        <v>0</v>
      </c>
      <c r="AS47" s="86">
        <v>0</v>
      </c>
      <c r="AT47" s="86">
        <v>0</v>
      </c>
      <c r="AU47" s="86">
        <v>0</v>
      </c>
      <c r="AV47" s="86">
        <v>0</v>
      </c>
      <c r="AW47" s="86">
        <v>0</v>
      </c>
      <c r="AX47" s="86">
        <v>0</v>
      </c>
      <c r="AY47" s="86">
        <v>0</v>
      </c>
      <c r="AZ47" s="86">
        <v>0</v>
      </c>
      <c r="BA47" s="86">
        <v>0</v>
      </c>
      <c r="BB47" s="87">
        <v>0</v>
      </c>
      <c r="BD47" s="81"/>
      <c r="BE47" s="92" t="str">
        <f t="shared" si="46"/>
        <v>Credit Card Commission</v>
      </c>
      <c r="BF47" s="83"/>
      <c r="BG47" s="84">
        <f t="shared" si="14"/>
        <v>0</v>
      </c>
      <c r="BH47" s="84">
        <f t="shared" si="15"/>
        <v>0</v>
      </c>
      <c r="BI47" s="85">
        <v>0</v>
      </c>
      <c r="BJ47" s="86">
        <v>0</v>
      </c>
      <c r="BK47" s="86">
        <v>0</v>
      </c>
      <c r="BL47" s="86">
        <v>0</v>
      </c>
      <c r="BM47" s="86">
        <v>0</v>
      </c>
      <c r="BN47" s="86">
        <v>0</v>
      </c>
      <c r="BO47" s="86">
        <v>0</v>
      </c>
      <c r="BP47" s="86">
        <v>0</v>
      </c>
      <c r="BQ47" s="86">
        <v>0</v>
      </c>
      <c r="BR47" s="86">
        <v>0</v>
      </c>
      <c r="BS47" s="86">
        <v>0</v>
      </c>
      <c r="BT47" s="87">
        <v>0</v>
      </c>
      <c r="BV47" s="81"/>
      <c r="BW47" s="92" t="str">
        <f t="shared" si="48"/>
        <v>Credit Card Commission</v>
      </c>
      <c r="BX47" s="83"/>
      <c r="BY47" s="84">
        <f t="shared" si="16"/>
        <v>0</v>
      </c>
      <c r="BZ47" s="85">
        <f t="shared" si="17"/>
        <v>0</v>
      </c>
      <c r="CA47" s="86">
        <f t="shared" si="18"/>
        <v>0</v>
      </c>
      <c r="CB47" s="86">
        <f t="shared" si="19"/>
        <v>0</v>
      </c>
      <c r="CC47" s="86">
        <f t="shared" si="20"/>
        <v>0</v>
      </c>
      <c r="CD47" s="84">
        <f t="shared" si="4"/>
        <v>0</v>
      </c>
      <c r="CE47" s="85">
        <f t="shared" si="21"/>
        <v>0</v>
      </c>
      <c r="CF47" s="86">
        <f t="shared" si="22"/>
        <v>0</v>
      </c>
      <c r="CG47" s="86">
        <f t="shared" si="23"/>
        <v>0</v>
      </c>
      <c r="CH47" s="86">
        <f t="shared" si="24"/>
        <v>0</v>
      </c>
      <c r="CI47" s="84">
        <f t="shared" si="5"/>
        <v>0</v>
      </c>
      <c r="CJ47" s="85">
        <f t="shared" si="25"/>
        <v>0</v>
      </c>
      <c r="CK47" s="86">
        <f t="shared" si="26"/>
        <v>0</v>
      </c>
      <c r="CL47" s="86">
        <f t="shared" si="27"/>
        <v>0</v>
      </c>
      <c r="CM47" s="87">
        <f t="shared" si="28"/>
        <v>0</v>
      </c>
      <c r="CO47" s="81"/>
      <c r="CP47" s="92" t="str">
        <f t="shared" si="49"/>
        <v>Credit Card Commission</v>
      </c>
      <c r="CQ47" s="83"/>
      <c r="CR47" s="84">
        <f t="shared" si="29"/>
        <v>0</v>
      </c>
      <c r="CS47" s="84">
        <f t="shared" si="29"/>
        <v>0</v>
      </c>
      <c r="CT47" s="85">
        <f t="shared" si="29"/>
        <v>0</v>
      </c>
      <c r="CU47" s="86">
        <f t="shared" si="29"/>
        <v>0</v>
      </c>
      <c r="CV47" s="86">
        <f t="shared" si="29"/>
        <v>0</v>
      </c>
      <c r="CW47" s="86">
        <f t="shared" si="29"/>
        <v>0</v>
      </c>
      <c r="CX47" s="86">
        <f t="shared" si="29"/>
        <v>0</v>
      </c>
      <c r="CY47" s="86">
        <f t="shared" si="29"/>
        <v>0</v>
      </c>
      <c r="CZ47" s="86">
        <f t="shared" si="29"/>
        <v>0</v>
      </c>
      <c r="DA47" s="86">
        <f t="shared" si="55"/>
        <v>0</v>
      </c>
      <c r="DB47" s="86">
        <f t="shared" si="55"/>
        <v>0</v>
      </c>
      <c r="DC47" s="86">
        <f t="shared" si="55"/>
        <v>0</v>
      </c>
      <c r="DD47" s="86">
        <f t="shared" si="55"/>
        <v>0</v>
      </c>
      <c r="DE47" s="87">
        <f t="shared" si="55"/>
        <v>0</v>
      </c>
      <c r="DG47" s="81"/>
      <c r="DH47" s="92" t="str">
        <f t="shared" si="50"/>
        <v>Credit Card Commission</v>
      </c>
      <c r="DI47" s="83"/>
      <c r="DJ47" s="88" t="str">
        <f t="shared" si="30"/>
        <v/>
      </c>
      <c r="DK47" s="88" t="str">
        <f t="shared" si="30"/>
        <v/>
      </c>
      <c r="DL47" s="89" t="str">
        <f t="shared" si="30"/>
        <v/>
      </c>
      <c r="DM47" s="90" t="str">
        <f t="shared" si="30"/>
        <v/>
      </c>
      <c r="DN47" s="90" t="str">
        <f t="shared" si="30"/>
        <v/>
      </c>
      <c r="DO47" s="90" t="str">
        <f t="shared" si="30"/>
        <v/>
      </c>
      <c r="DP47" s="90" t="str">
        <f t="shared" si="30"/>
        <v/>
      </c>
      <c r="DQ47" s="90" t="str">
        <f t="shared" si="30"/>
        <v/>
      </c>
      <c r="DR47" s="90" t="str">
        <f t="shared" si="30"/>
        <v/>
      </c>
      <c r="DS47" s="90" t="str">
        <f t="shared" si="60"/>
        <v/>
      </c>
      <c r="DT47" s="90" t="str">
        <f t="shared" si="60"/>
        <v/>
      </c>
      <c r="DU47" s="90" t="str">
        <f t="shared" si="60"/>
        <v/>
      </c>
      <c r="DV47" s="90" t="str">
        <f t="shared" si="60"/>
        <v/>
      </c>
      <c r="DW47" s="91" t="str">
        <f t="shared" si="60"/>
        <v/>
      </c>
      <c r="DY47" s="180">
        <f t="shared" si="61"/>
        <v>18</v>
      </c>
      <c r="DZ47" s="180" t="str">
        <f t="shared" si="62"/>
        <v>Credit Card Commission</v>
      </c>
      <c r="EA47" s="181">
        <f t="shared" si="63"/>
        <v>0</v>
      </c>
    </row>
    <row r="48" spans="2:131" ht="11.85" customHeight="1" x14ac:dyDescent="0.15">
      <c r="B48" s="81"/>
      <c r="C48" s="92" t="s">
        <v>115</v>
      </c>
      <c r="D48" s="83"/>
      <c r="E48" s="84">
        <f t="shared" si="8"/>
        <v>0</v>
      </c>
      <c r="F48" s="84">
        <f t="shared" si="9"/>
        <v>0</v>
      </c>
      <c r="G48" s="85">
        <v>0</v>
      </c>
      <c r="H48" s="86">
        <v>0</v>
      </c>
      <c r="I48" s="86">
        <v>0</v>
      </c>
      <c r="J48" s="86"/>
      <c r="K48" s="86"/>
      <c r="L48" s="86"/>
      <c r="M48" s="86"/>
      <c r="N48" s="86"/>
      <c r="O48" s="86"/>
      <c r="P48" s="86"/>
      <c r="Q48" s="86"/>
      <c r="R48" s="87"/>
      <c r="T48" s="81"/>
      <c r="U48" s="92" t="str">
        <f t="shared" si="42"/>
        <v>Cultural Activities</v>
      </c>
      <c r="V48" s="83"/>
      <c r="W48" s="84">
        <f t="shared" si="10"/>
        <v>0</v>
      </c>
      <c r="X48" s="84">
        <f t="shared" si="11"/>
        <v>0</v>
      </c>
      <c r="Y48" s="85">
        <v>0</v>
      </c>
      <c r="Z48" s="86">
        <v>0</v>
      </c>
      <c r="AA48" s="86">
        <v>0</v>
      </c>
      <c r="AB48" s="86">
        <v>0</v>
      </c>
      <c r="AC48" s="86">
        <v>0</v>
      </c>
      <c r="AD48" s="86">
        <v>0</v>
      </c>
      <c r="AE48" s="86">
        <v>0</v>
      </c>
      <c r="AF48" s="86">
        <v>0</v>
      </c>
      <c r="AG48" s="86">
        <v>0</v>
      </c>
      <c r="AH48" s="86">
        <v>0</v>
      </c>
      <c r="AI48" s="86">
        <v>0</v>
      </c>
      <c r="AJ48" s="87">
        <v>0</v>
      </c>
      <c r="AL48" s="81"/>
      <c r="AM48" s="92" t="str">
        <f t="shared" si="44"/>
        <v>Cultural Activities</v>
      </c>
      <c r="AN48" s="83"/>
      <c r="AO48" s="84">
        <f t="shared" si="12"/>
        <v>0</v>
      </c>
      <c r="AP48" s="84">
        <f t="shared" si="13"/>
        <v>0</v>
      </c>
      <c r="AQ48" s="85">
        <v>0</v>
      </c>
      <c r="AR48" s="86">
        <v>0</v>
      </c>
      <c r="AS48" s="86">
        <v>0</v>
      </c>
      <c r="AT48" s="86">
        <v>0</v>
      </c>
      <c r="AU48" s="86">
        <v>0</v>
      </c>
      <c r="AV48" s="86">
        <v>0</v>
      </c>
      <c r="AW48" s="86">
        <v>0</v>
      </c>
      <c r="AX48" s="86">
        <v>0</v>
      </c>
      <c r="AY48" s="86">
        <v>0</v>
      </c>
      <c r="AZ48" s="86">
        <v>0</v>
      </c>
      <c r="BA48" s="86">
        <v>0</v>
      </c>
      <c r="BB48" s="87">
        <v>0</v>
      </c>
      <c r="BD48" s="81"/>
      <c r="BE48" s="92" t="str">
        <f t="shared" si="46"/>
        <v>Cultural Activities</v>
      </c>
      <c r="BF48" s="83"/>
      <c r="BG48" s="84">
        <f t="shared" si="14"/>
        <v>0</v>
      </c>
      <c r="BH48" s="84">
        <f t="shared" si="15"/>
        <v>0</v>
      </c>
      <c r="BI48" s="85">
        <v>0</v>
      </c>
      <c r="BJ48" s="86">
        <v>0</v>
      </c>
      <c r="BK48" s="86">
        <v>0</v>
      </c>
      <c r="BL48" s="86">
        <v>0</v>
      </c>
      <c r="BM48" s="86">
        <v>0</v>
      </c>
      <c r="BN48" s="86">
        <v>0</v>
      </c>
      <c r="BO48" s="86">
        <v>0</v>
      </c>
      <c r="BP48" s="86">
        <v>0</v>
      </c>
      <c r="BQ48" s="86">
        <v>0</v>
      </c>
      <c r="BR48" s="86">
        <v>0</v>
      </c>
      <c r="BS48" s="86">
        <v>0</v>
      </c>
      <c r="BT48" s="87">
        <v>0</v>
      </c>
      <c r="BV48" s="81"/>
      <c r="BW48" s="92" t="str">
        <f t="shared" si="48"/>
        <v>Cultural Activities</v>
      </c>
      <c r="BX48" s="83"/>
      <c r="BY48" s="84">
        <f t="shared" si="16"/>
        <v>0</v>
      </c>
      <c r="BZ48" s="85">
        <f t="shared" si="17"/>
        <v>0</v>
      </c>
      <c r="CA48" s="86">
        <f t="shared" si="18"/>
        <v>0</v>
      </c>
      <c r="CB48" s="86">
        <f t="shared" si="19"/>
        <v>0</v>
      </c>
      <c r="CC48" s="86">
        <f t="shared" si="20"/>
        <v>0</v>
      </c>
      <c r="CD48" s="84">
        <f t="shared" si="4"/>
        <v>0</v>
      </c>
      <c r="CE48" s="85">
        <f t="shared" si="21"/>
        <v>0</v>
      </c>
      <c r="CF48" s="86">
        <f t="shared" si="22"/>
        <v>0</v>
      </c>
      <c r="CG48" s="86">
        <f t="shared" si="23"/>
        <v>0</v>
      </c>
      <c r="CH48" s="86">
        <f t="shared" si="24"/>
        <v>0</v>
      </c>
      <c r="CI48" s="84">
        <f t="shared" si="5"/>
        <v>0</v>
      </c>
      <c r="CJ48" s="85">
        <f t="shared" si="25"/>
        <v>0</v>
      </c>
      <c r="CK48" s="86">
        <f t="shared" si="26"/>
        <v>0</v>
      </c>
      <c r="CL48" s="86">
        <f t="shared" si="27"/>
        <v>0</v>
      </c>
      <c r="CM48" s="87">
        <f t="shared" si="28"/>
        <v>0</v>
      </c>
      <c r="CO48" s="81"/>
      <c r="CP48" s="92" t="str">
        <f t="shared" si="49"/>
        <v>Cultural Activities</v>
      </c>
      <c r="CQ48" s="83"/>
      <c r="CR48" s="84">
        <f t="shared" si="29"/>
        <v>0</v>
      </c>
      <c r="CS48" s="84">
        <f t="shared" si="29"/>
        <v>0</v>
      </c>
      <c r="CT48" s="85">
        <f t="shared" si="29"/>
        <v>0</v>
      </c>
      <c r="CU48" s="86">
        <f t="shared" si="29"/>
        <v>0</v>
      </c>
      <c r="CV48" s="86">
        <f t="shared" si="29"/>
        <v>0</v>
      </c>
      <c r="CW48" s="86">
        <f t="shared" si="29"/>
        <v>0</v>
      </c>
      <c r="CX48" s="86">
        <f t="shared" si="29"/>
        <v>0</v>
      </c>
      <c r="CY48" s="86">
        <f t="shared" si="29"/>
        <v>0</v>
      </c>
      <c r="CZ48" s="86">
        <f t="shared" si="29"/>
        <v>0</v>
      </c>
      <c r="DA48" s="86">
        <f t="shared" si="55"/>
        <v>0</v>
      </c>
      <c r="DB48" s="86">
        <f t="shared" si="55"/>
        <v>0</v>
      </c>
      <c r="DC48" s="86">
        <f t="shared" si="55"/>
        <v>0</v>
      </c>
      <c r="DD48" s="86">
        <f t="shared" si="55"/>
        <v>0</v>
      </c>
      <c r="DE48" s="87">
        <f t="shared" si="55"/>
        <v>0</v>
      </c>
      <c r="DG48" s="81"/>
      <c r="DH48" s="92" t="str">
        <f t="shared" si="50"/>
        <v>Cultural Activities</v>
      </c>
      <c r="DI48" s="83"/>
      <c r="DJ48" s="88" t="str">
        <f t="shared" si="30"/>
        <v/>
      </c>
      <c r="DK48" s="88" t="str">
        <f t="shared" si="30"/>
        <v/>
      </c>
      <c r="DL48" s="89" t="str">
        <f t="shared" si="30"/>
        <v/>
      </c>
      <c r="DM48" s="90" t="str">
        <f t="shared" si="30"/>
        <v/>
      </c>
      <c r="DN48" s="90" t="str">
        <f t="shared" si="30"/>
        <v/>
      </c>
      <c r="DO48" s="90" t="str">
        <f t="shared" si="30"/>
        <v/>
      </c>
      <c r="DP48" s="90" t="str">
        <f t="shared" si="30"/>
        <v/>
      </c>
      <c r="DQ48" s="90" t="str">
        <f t="shared" si="30"/>
        <v/>
      </c>
      <c r="DR48" s="90" t="str">
        <f t="shared" si="30"/>
        <v/>
      </c>
      <c r="DS48" s="90" t="str">
        <f t="shared" si="60"/>
        <v/>
      </c>
      <c r="DT48" s="90" t="str">
        <f t="shared" si="60"/>
        <v/>
      </c>
      <c r="DU48" s="90" t="str">
        <f t="shared" si="60"/>
        <v/>
      </c>
      <c r="DV48" s="90" t="str">
        <f t="shared" si="60"/>
        <v/>
      </c>
      <c r="DW48" s="91" t="str">
        <f t="shared" si="60"/>
        <v/>
      </c>
      <c r="DY48" s="180">
        <f t="shared" si="61"/>
        <v>18</v>
      </c>
      <c r="DZ48" s="180" t="str">
        <f t="shared" si="62"/>
        <v>Cultural Activities</v>
      </c>
      <c r="EA48" s="181">
        <f t="shared" si="63"/>
        <v>0</v>
      </c>
    </row>
    <row r="49" spans="2:131" ht="11.85" customHeight="1" x14ac:dyDescent="0.15">
      <c r="B49" s="81"/>
      <c r="C49" s="92" t="s">
        <v>116</v>
      </c>
      <c r="D49" s="83"/>
      <c r="E49" s="84">
        <f t="shared" si="8"/>
        <v>0</v>
      </c>
      <c r="F49" s="84">
        <f t="shared" si="9"/>
        <v>0</v>
      </c>
      <c r="G49" s="85">
        <v>0</v>
      </c>
      <c r="H49" s="86">
        <v>0</v>
      </c>
      <c r="I49" s="86">
        <v>0</v>
      </c>
      <c r="J49" s="86"/>
      <c r="K49" s="86"/>
      <c r="L49" s="86"/>
      <c r="M49" s="86"/>
      <c r="N49" s="86"/>
      <c r="O49" s="86"/>
      <c r="P49" s="86"/>
      <c r="Q49" s="86"/>
      <c r="R49" s="87"/>
      <c r="T49" s="81"/>
      <c r="U49" s="92" t="str">
        <f t="shared" si="42"/>
        <v>Data Processing</v>
      </c>
      <c r="V49" s="83"/>
      <c r="W49" s="84">
        <f t="shared" si="10"/>
        <v>0</v>
      </c>
      <c r="X49" s="84">
        <f t="shared" si="11"/>
        <v>0</v>
      </c>
      <c r="Y49" s="85">
        <v>0</v>
      </c>
      <c r="Z49" s="86">
        <v>0</v>
      </c>
      <c r="AA49" s="86">
        <v>0</v>
      </c>
      <c r="AB49" s="86">
        <v>0</v>
      </c>
      <c r="AC49" s="86">
        <v>0</v>
      </c>
      <c r="AD49" s="86">
        <v>0</v>
      </c>
      <c r="AE49" s="86">
        <v>0</v>
      </c>
      <c r="AF49" s="86">
        <v>0</v>
      </c>
      <c r="AG49" s="86">
        <v>0</v>
      </c>
      <c r="AH49" s="86">
        <v>0</v>
      </c>
      <c r="AI49" s="86">
        <v>0</v>
      </c>
      <c r="AJ49" s="87">
        <v>0</v>
      </c>
      <c r="AL49" s="81"/>
      <c r="AM49" s="92" t="str">
        <f t="shared" si="44"/>
        <v>Data Processing</v>
      </c>
      <c r="AN49" s="83"/>
      <c r="AO49" s="84">
        <f t="shared" si="12"/>
        <v>0</v>
      </c>
      <c r="AP49" s="84">
        <f t="shared" si="13"/>
        <v>0</v>
      </c>
      <c r="AQ49" s="85">
        <v>0</v>
      </c>
      <c r="AR49" s="86">
        <v>0</v>
      </c>
      <c r="AS49" s="86">
        <v>0</v>
      </c>
      <c r="AT49" s="86">
        <v>0</v>
      </c>
      <c r="AU49" s="86">
        <v>0</v>
      </c>
      <c r="AV49" s="86">
        <v>0</v>
      </c>
      <c r="AW49" s="86">
        <v>0</v>
      </c>
      <c r="AX49" s="86">
        <v>0</v>
      </c>
      <c r="AY49" s="86">
        <v>0</v>
      </c>
      <c r="AZ49" s="86">
        <v>0</v>
      </c>
      <c r="BA49" s="86">
        <v>0</v>
      </c>
      <c r="BB49" s="87">
        <v>0</v>
      </c>
      <c r="BD49" s="81"/>
      <c r="BE49" s="92" t="str">
        <f t="shared" si="46"/>
        <v>Data Processing</v>
      </c>
      <c r="BF49" s="83"/>
      <c r="BG49" s="84">
        <f t="shared" si="14"/>
        <v>0</v>
      </c>
      <c r="BH49" s="84">
        <f t="shared" si="15"/>
        <v>0</v>
      </c>
      <c r="BI49" s="85">
        <v>0</v>
      </c>
      <c r="BJ49" s="86">
        <v>0</v>
      </c>
      <c r="BK49" s="86">
        <v>0</v>
      </c>
      <c r="BL49" s="86">
        <v>0</v>
      </c>
      <c r="BM49" s="86">
        <v>0</v>
      </c>
      <c r="BN49" s="86">
        <v>0</v>
      </c>
      <c r="BO49" s="86">
        <v>0</v>
      </c>
      <c r="BP49" s="86">
        <v>0</v>
      </c>
      <c r="BQ49" s="86">
        <v>0</v>
      </c>
      <c r="BR49" s="86">
        <v>0</v>
      </c>
      <c r="BS49" s="86">
        <v>0</v>
      </c>
      <c r="BT49" s="87">
        <v>0</v>
      </c>
      <c r="BV49" s="81"/>
      <c r="BW49" s="92" t="str">
        <f t="shared" si="48"/>
        <v>Data Processing</v>
      </c>
      <c r="BX49" s="83"/>
      <c r="BY49" s="84">
        <f t="shared" si="16"/>
        <v>0</v>
      </c>
      <c r="BZ49" s="85">
        <f t="shared" si="17"/>
        <v>0</v>
      </c>
      <c r="CA49" s="86">
        <f t="shared" si="18"/>
        <v>0</v>
      </c>
      <c r="CB49" s="86">
        <f t="shared" si="19"/>
        <v>0</v>
      </c>
      <c r="CC49" s="86">
        <f t="shared" si="20"/>
        <v>0</v>
      </c>
      <c r="CD49" s="84">
        <f t="shared" si="4"/>
        <v>0</v>
      </c>
      <c r="CE49" s="85">
        <f t="shared" si="21"/>
        <v>0</v>
      </c>
      <c r="CF49" s="86">
        <f t="shared" si="22"/>
        <v>0</v>
      </c>
      <c r="CG49" s="86">
        <f t="shared" si="23"/>
        <v>0</v>
      </c>
      <c r="CH49" s="86">
        <f t="shared" si="24"/>
        <v>0</v>
      </c>
      <c r="CI49" s="84">
        <f t="shared" si="5"/>
        <v>0</v>
      </c>
      <c r="CJ49" s="85">
        <f t="shared" si="25"/>
        <v>0</v>
      </c>
      <c r="CK49" s="86">
        <f t="shared" si="26"/>
        <v>0</v>
      </c>
      <c r="CL49" s="86">
        <f t="shared" si="27"/>
        <v>0</v>
      </c>
      <c r="CM49" s="87">
        <f t="shared" si="28"/>
        <v>0</v>
      </c>
      <c r="CO49" s="81"/>
      <c r="CP49" s="92" t="str">
        <f t="shared" si="49"/>
        <v>Data Processing</v>
      </c>
      <c r="CQ49" s="83"/>
      <c r="CR49" s="84">
        <f t="shared" si="29"/>
        <v>0</v>
      </c>
      <c r="CS49" s="84">
        <f t="shared" si="29"/>
        <v>0</v>
      </c>
      <c r="CT49" s="85">
        <f t="shared" si="29"/>
        <v>0</v>
      </c>
      <c r="CU49" s="86">
        <f t="shared" si="29"/>
        <v>0</v>
      </c>
      <c r="CV49" s="86">
        <f t="shared" si="29"/>
        <v>0</v>
      </c>
      <c r="CW49" s="86">
        <f t="shared" si="29"/>
        <v>0</v>
      </c>
      <c r="CX49" s="86">
        <f t="shared" si="29"/>
        <v>0</v>
      </c>
      <c r="CY49" s="86">
        <f t="shared" si="29"/>
        <v>0</v>
      </c>
      <c r="CZ49" s="86">
        <f t="shared" si="29"/>
        <v>0</v>
      </c>
      <c r="DA49" s="86">
        <f t="shared" si="55"/>
        <v>0</v>
      </c>
      <c r="DB49" s="86">
        <f t="shared" si="55"/>
        <v>0</v>
      </c>
      <c r="DC49" s="86">
        <f t="shared" si="55"/>
        <v>0</v>
      </c>
      <c r="DD49" s="86">
        <f t="shared" si="55"/>
        <v>0</v>
      </c>
      <c r="DE49" s="87">
        <f t="shared" si="55"/>
        <v>0</v>
      </c>
      <c r="DG49" s="81"/>
      <c r="DH49" s="92" t="str">
        <f t="shared" si="50"/>
        <v>Data Processing</v>
      </c>
      <c r="DI49" s="83"/>
      <c r="DJ49" s="88" t="str">
        <f t="shared" si="30"/>
        <v/>
      </c>
      <c r="DK49" s="88" t="str">
        <f t="shared" si="30"/>
        <v/>
      </c>
      <c r="DL49" s="89" t="str">
        <f t="shared" si="30"/>
        <v/>
      </c>
      <c r="DM49" s="90" t="str">
        <f t="shared" si="30"/>
        <v/>
      </c>
      <c r="DN49" s="90" t="str">
        <f t="shared" si="30"/>
        <v/>
      </c>
      <c r="DO49" s="90" t="str">
        <f t="shared" si="30"/>
        <v/>
      </c>
      <c r="DP49" s="90" t="str">
        <f t="shared" si="30"/>
        <v/>
      </c>
      <c r="DQ49" s="90" t="str">
        <f t="shared" si="30"/>
        <v/>
      </c>
      <c r="DR49" s="90" t="str">
        <f t="shared" si="30"/>
        <v/>
      </c>
      <c r="DS49" s="90" t="str">
        <f t="shared" si="60"/>
        <v/>
      </c>
      <c r="DT49" s="90" t="str">
        <f t="shared" si="60"/>
        <v/>
      </c>
      <c r="DU49" s="90" t="str">
        <f t="shared" si="60"/>
        <v/>
      </c>
      <c r="DV49" s="90" t="str">
        <f t="shared" si="60"/>
        <v/>
      </c>
      <c r="DW49" s="91" t="str">
        <f t="shared" si="60"/>
        <v/>
      </c>
      <c r="DY49" s="180">
        <f t="shared" si="61"/>
        <v>18</v>
      </c>
      <c r="DZ49" s="180" t="str">
        <f t="shared" si="62"/>
        <v>Data Processing</v>
      </c>
      <c r="EA49" s="181">
        <f t="shared" si="63"/>
        <v>0</v>
      </c>
    </row>
    <row r="50" spans="2:131" ht="11.85" customHeight="1" x14ac:dyDescent="0.15">
      <c r="B50" s="81"/>
      <c r="C50" s="92" t="s">
        <v>117</v>
      </c>
      <c r="D50" s="83"/>
      <c r="E50" s="84">
        <f t="shared" si="8"/>
        <v>0</v>
      </c>
      <c r="F50" s="84">
        <f t="shared" si="9"/>
        <v>0</v>
      </c>
      <c r="G50" s="85">
        <v>0</v>
      </c>
      <c r="H50" s="86">
        <v>0</v>
      </c>
      <c r="I50" s="86">
        <v>0</v>
      </c>
      <c r="J50" s="86"/>
      <c r="K50" s="86"/>
      <c r="L50" s="86"/>
      <c r="M50" s="86"/>
      <c r="N50" s="86"/>
      <c r="O50" s="86"/>
      <c r="P50" s="86"/>
      <c r="Q50" s="86"/>
      <c r="R50" s="87"/>
      <c r="T50" s="81"/>
      <c r="U50" s="92" t="str">
        <f t="shared" si="42"/>
        <v>Decorations</v>
      </c>
      <c r="V50" s="83"/>
      <c r="W50" s="84">
        <f t="shared" si="10"/>
        <v>0</v>
      </c>
      <c r="X50" s="84">
        <f t="shared" si="11"/>
        <v>0</v>
      </c>
      <c r="Y50" s="85">
        <v>0</v>
      </c>
      <c r="Z50" s="86">
        <v>0</v>
      </c>
      <c r="AA50" s="86">
        <v>0</v>
      </c>
      <c r="AB50" s="86">
        <v>0</v>
      </c>
      <c r="AC50" s="86">
        <v>0</v>
      </c>
      <c r="AD50" s="86">
        <v>0</v>
      </c>
      <c r="AE50" s="86">
        <v>0</v>
      </c>
      <c r="AF50" s="86">
        <v>0</v>
      </c>
      <c r="AG50" s="86">
        <v>0</v>
      </c>
      <c r="AH50" s="86">
        <v>0</v>
      </c>
      <c r="AI50" s="86">
        <v>0</v>
      </c>
      <c r="AJ50" s="87">
        <v>0</v>
      </c>
      <c r="AL50" s="81"/>
      <c r="AM50" s="92" t="str">
        <f t="shared" si="44"/>
        <v>Decorations</v>
      </c>
      <c r="AN50" s="83"/>
      <c r="AO50" s="84">
        <f t="shared" si="12"/>
        <v>0</v>
      </c>
      <c r="AP50" s="84">
        <f t="shared" si="13"/>
        <v>0</v>
      </c>
      <c r="AQ50" s="85">
        <v>0</v>
      </c>
      <c r="AR50" s="86">
        <v>0</v>
      </c>
      <c r="AS50" s="86">
        <v>0</v>
      </c>
      <c r="AT50" s="86">
        <v>0</v>
      </c>
      <c r="AU50" s="86">
        <v>0</v>
      </c>
      <c r="AV50" s="86">
        <v>0</v>
      </c>
      <c r="AW50" s="86">
        <v>0</v>
      </c>
      <c r="AX50" s="86">
        <v>0</v>
      </c>
      <c r="AY50" s="86">
        <v>0</v>
      </c>
      <c r="AZ50" s="86">
        <v>0</v>
      </c>
      <c r="BA50" s="86">
        <v>0</v>
      </c>
      <c r="BB50" s="87">
        <v>0</v>
      </c>
      <c r="BD50" s="81"/>
      <c r="BE50" s="92" t="str">
        <f t="shared" si="46"/>
        <v>Decorations</v>
      </c>
      <c r="BF50" s="83"/>
      <c r="BG50" s="84">
        <f t="shared" si="14"/>
        <v>0</v>
      </c>
      <c r="BH50" s="84">
        <f t="shared" si="15"/>
        <v>0</v>
      </c>
      <c r="BI50" s="85">
        <v>0</v>
      </c>
      <c r="BJ50" s="86">
        <v>0</v>
      </c>
      <c r="BK50" s="86">
        <v>0</v>
      </c>
      <c r="BL50" s="86">
        <v>0</v>
      </c>
      <c r="BM50" s="86">
        <v>0</v>
      </c>
      <c r="BN50" s="86">
        <v>0</v>
      </c>
      <c r="BO50" s="86">
        <v>0</v>
      </c>
      <c r="BP50" s="86">
        <v>0</v>
      </c>
      <c r="BQ50" s="86">
        <v>0</v>
      </c>
      <c r="BR50" s="86">
        <v>0</v>
      </c>
      <c r="BS50" s="86">
        <v>0</v>
      </c>
      <c r="BT50" s="87">
        <v>0</v>
      </c>
      <c r="BV50" s="81"/>
      <c r="BW50" s="92" t="str">
        <f t="shared" si="48"/>
        <v>Decorations</v>
      </c>
      <c r="BX50" s="83"/>
      <c r="BY50" s="84">
        <f t="shared" si="16"/>
        <v>0</v>
      </c>
      <c r="BZ50" s="85">
        <f t="shared" si="17"/>
        <v>0</v>
      </c>
      <c r="CA50" s="86">
        <f t="shared" si="18"/>
        <v>0</v>
      </c>
      <c r="CB50" s="86">
        <f t="shared" si="19"/>
        <v>0</v>
      </c>
      <c r="CC50" s="86">
        <f t="shared" si="20"/>
        <v>0</v>
      </c>
      <c r="CD50" s="84">
        <f t="shared" si="4"/>
        <v>0</v>
      </c>
      <c r="CE50" s="85">
        <f t="shared" si="21"/>
        <v>0</v>
      </c>
      <c r="CF50" s="86">
        <f t="shared" si="22"/>
        <v>0</v>
      </c>
      <c r="CG50" s="86">
        <f t="shared" si="23"/>
        <v>0</v>
      </c>
      <c r="CH50" s="86">
        <f t="shared" si="24"/>
        <v>0</v>
      </c>
      <c r="CI50" s="84">
        <f t="shared" si="5"/>
        <v>0</v>
      </c>
      <c r="CJ50" s="85">
        <f t="shared" si="25"/>
        <v>0</v>
      </c>
      <c r="CK50" s="86">
        <f t="shared" si="26"/>
        <v>0</v>
      </c>
      <c r="CL50" s="86">
        <f t="shared" si="27"/>
        <v>0</v>
      </c>
      <c r="CM50" s="87">
        <f t="shared" si="28"/>
        <v>0</v>
      </c>
      <c r="CO50" s="81"/>
      <c r="CP50" s="92" t="str">
        <f t="shared" si="49"/>
        <v>Decorations</v>
      </c>
      <c r="CQ50" s="83"/>
      <c r="CR50" s="84">
        <f t="shared" si="29"/>
        <v>0</v>
      </c>
      <c r="CS50" s="84">
        <f t="shared" si="29"/>
        <v>0</v>
      </c>
      <c r="CT50" s="85">
        <f t="shared" si="29"/>
        <v>0</v>
      </c>
      <c r="CU50" s="86">
        <f t="shared" si="29"/>
        <v>0</v>
      </c>
      <c r="CV50" s="86">
        <f t="shared" si="29"/>
        <v>0</v>
      </c>
      <c r="CW50" s="86">
        <f t="shared" si="29"/>
        <v>0</v>
      </c>
      <c r="CX50" s="86">
        <f t="shared" si="29"/>
        <v>0</v>
      </c>
      <c r="CY50" s="86">
        <f t="shared" si="29"/>
        <v>0</v>
      </c>
      <c r="CZ50" s="86">
        <f t="shared" si="29"/>
        <v>0</v>
      </c>
      <c r="DA50" s="86">
        <f t="shared" si="55"/>
        <v>0</v>
      </c>
      <c r="DB50" s="86">
        <f t="shared" si="55"/>
        <v>0</v>
      </c>
      <c r="DC50" s="86">
        <f t="shared" si="55"/>
        <v>0</v>
      </c>
      <c r="DD50" s="86">
        <f t="shared" si="55"/>
        <v>0</v>
      </c>
      <c r="DE50" s="87">
        <f t="shared" si="55"/>
        <v>0</v>
      </c>
      <c r="DG50" s="81"/>
      <c r="DH50" s="92" t="str">
        <f t="shared" si="50"/>
        <v>Decorations</v>
      </c>
      <c r="DI50" s="83"/>
      <c r="DJ50" s="88" t="str">
        <f t="shared" si="30"/>
        <v/>
      </c>
      <c r="DK50" s="88" t="str">
        <f t="shared" si="30"/>
        <v/>
      </c>
      <c r="DL50" s="89" t="str">
        <f t="shared" si="30"/>
        <v/>
      </c>
      <c r="DM50" s="90" t="str">
        <f t="shared" si="30"/>
        <v/>
      </c>
      <c r="DN50" s="90" t="str">
        <f t="shared" si="30"/>
        <v/>
      </c>
      <c r="DO50" s="90" t="str">
        <f t="shared" si="30"/>
        <v/>
      </c>
      <c r="DP50" s="90" t="str">
        <f t="shared" si="30"/>
        <v/>
      </c>
      <c r="DQ50" s="90" t="str">
        <f t="shared" si="30"/>
        <v/>
      </c>
      <c r="DR50" s="90" t="str">
        <f t="shared" si="30"/>
        <v/>
      </c>
      <c r="DS50" s="90" t="str">
        <f t="shared" si="60"/>
        <v/>
      </c>
      <c r="DT50" s="90" t="str">
        <f t="shared" si="60"/>
        <v/>
      </c>
      <c r="DU50" s="90" t="str">
        <f t="shared" si="60"/>
        <v/>
      </c>
      <c r="DV50" s="90" t="str">
        <f t="shared" si="60"/>
        <v/>
      </c>
      <c r="DW50" s="91" t="str">
        <f t="shared" si="60"/>
        <v/>
      </c>
      <c r="DY50" s="180">
        <f t="shared" si="61"/>
        <v>18</v>
      </c>
      <c r="DZ50" s="180" t="str">
        <f t="shared" si="62"/>
        <v>Decorations</v>
      </c>
      <c r="EA50" s="181">
        <f t="shared" si="63"/>
        <v>0</v>
      </c>
    </row>
    <row r="51" spans="2:131" ht="11.85" customHeight="1" x14ac:dyDescent="0.15">
      <c r="B51" s="81"/>
      <c r="C51" s="92" t="s">
        <v>118</v>
      </c>
      <c r="D51" s="83"/>
      <c r="E51" s="84">
        <f t="shared" si="8"/>
        <v>0</v>
      </c>
      <c r="F51" s="84">
        <f t="shared" si="9"/>
        <v>0</v>
      </c>
      <c r="G51" s="85">
        <v>0</v>
      </c>
      <c r="H51" s="86">
        <v>0</v>
      </c>
      <c r="I51" s="86">
        <v>0</v>
      </c>
      <c r="J51" s="86"/>
      <c r="K51" s="86"/>
      <c r="L51" s="86"/>
      <c r="M51" s="86"/>
      <c r="N51" s="86"/>
      <c r="O51" s="86"/>
      <c r="P51" s="86"/>
      <c r="Q51" s="86"/>
      <c r="R51" s="87"/>
      <c r="T51" s="81"/>
      <c r="U51" s="92" t="str">
        <f t="shared" si="42"/>
        <v>Depreciation-Building</v>
      </c>
      <c r="V51" s="83"/>
      <c r="W51" s="84">
        <f t="shared" si="10"/>
        <v>0</v>
      </c>
      <c r="X51" s="84">
        <f t="shared" si="11"/>
        <v>0</v>
      </c>
      <c r="Y51" s="85">
        <v>0</v>
      </c>
      <c r="Z51" s="86">
        <v>0</v>
      </c>
      <c r="AA51" s="86">
        <v>0</v>
      </c>
      <c r="AB51" s="86">
        <v>0</v>
      </c>
      <c r="AC51" s="86">
        <v>0</v>
      </c>
      <c r="AD51" s="86">
        <v>0</v>
      </c>
      <c r="AE51" s="86">
        <v>0</v>
      </c>
      <c r="AF51" s="86">
        <v>0</v>
      </c>
      <c r="AG51" s="86">
        <v>0</v>
      </c>
      <c r="AH51" s="86">
        <v>0</v>
      </c>
      <c r="AI51" s="86">
        <v>0</v>
      </c>
      <c r="AJ51" s="87">
        <v>0</v>
      </c>
      <c r="AL51" s="81"/>
      <c r="AM51" s="92" t="str">
        <f t="shared" si="44"/>
        <v>Depreciation-Building</v>
      </c>
      <c r="AN51" s="83"/>
      <c r="AO51" s="84">
        <f t="shared" si="12"/>
        <v>0</v>
      </c>
      <c r="AP51" s="84">
        <f t="shared" si="13"/>
        <v>0</v>
      </c>
      <c r="AQ51" s="85">
        <v>0</v>
      </c>
      <c r="AR51" s="86">
        <v>0</v>
      </c>
      <c r="AS51" s="86">
        <v>0</v>
      </c>
      <c r="AT51" s="86">
        <v>0</v>
      </c>
      <c r="AU51" s="86">
        <v>0</v>
      </c>
      <c r="AV51" s="86">
        <v>0</v>
      </c>
      <c r="AW51" s="86">
        <v>0</v>
      </c>
      <c r="AX51" s="86">
        <v>0</v>
      </c>
      <c r="AY51" s="86">
        <v>0</v>
      </c>
      <c r="AZ51" s="86">
        <v>0</v>
      </c>
      <c r="BA51" s="86">
        <v>0</v>
      </c>
      <c r="BB51" s="87">
        <v>0</v>
      </c>
      <c r="BD51" s="81"/>
      <c r="BE51" s="92" t="str">
        <f t="shared" si="46"/>
        <v>Depreciation-Building</v>
      </c>
      <c r="BF51" s="83"/>
      <c r="BG51" s="84">
        <f t="shared" si="14"/>
        <v>0</v>
      </c>
      <c r="BH51" s="84">
        <f t="shared" si="15"/>
        <v>0</v>
      </c>
      <c r="BI51" s="85">
        <v>0</v>
      </c>
      <c r="BJ51" s="86">
        <v>0</v>
      </c>
      <c r="BK51" s="86">
        <v>0</v>
      </c>
      <c r="BL51" s="86">
        <v>0</v>
      </c>
      <c r="BM51" s="86">
        <v>0</v>
      </c>
      <c r="BN51" s="86">
        <v>0</v>
      </c>
      <c r="BO51" s="86">
        <v>0</v>
      </c>
      <c r="BP51" s="86">
        <v>0</v>
      </c>
      <c r="BQ51" s="86">
        <v>0</v>
      </c>
      <c r="BR51" s="86">
        <v>0</v>
      </c>
      <c r="BS51" s="86">
        <v>0</v>
      </c>
      <c r="BT51" s="87">
        <v>0</v>
      </c>
      <c r="BV51" s="81"/>
      <c r="BW51" s="92" t="str">
        <f t="shared" si="48"/>
        <v>Depreciation-Building</v>
      </c>
      <c r="BX51" s="83"/>
      <c r="BY51" s="84">
        <f t="shared" si="16"/>
        <v>0</v>
      </c>
      <c r="BZ51" s="85">
        <f t="shared" si="17"/>
        <v>0</v>
      </c>
      <c r="CA51" s="86">
        <f t="shared" si="18"/>
        <v>0</v>
      </c>
      <c r="CB51" s="86">
        <f t="shared" si="19"/>
        <v>0</v>
      </c>
      <c r="CC51" s="86">
        <f t="shared" si="20"/>
        <v>0</v>
      </c>
      <c r="CD51" s="84">
        <f t="shared" si="4"/>
        <v>0</v>
      </c>
      <c r="CE51" s="85">
        <f t="shared" si="21"/>
        <v>0</v>
      </c>
      <c r="CF51" s="86">
        <f t="shared" si="22"/>
        <v>0</v>
      </c>
      <c r="CG51" s="86">
        <f t="shared" si="23"/>
        <v>0</v>
      </c>
      <c r="CH51" s="86">
        <f t="shared" si="24"/>
        <v>0</v>
      </c>
      <c r="CI51" s="84">
        <f t="shared" si="5"/>
        <v>0</v>
      </c>
      <c r="CJ51" s="85">
        <f t="shared" si="25"/>
        <v>0</v>
      </c>
      <c r="CK51" s="86">
        <f t="shared" si="26"/>
        <v>0</v>
      </c>
      <c r="CL51" s="86">
        <f t="shared" si="27"/>
        <v>0</v>
      </c>
      <c r="CM51" s="87">
        <f t="shared" si="28"/>
        <v>0</v>
      </c>
      <c r="CO51" s="81"/>
      <c r="CP51" s="92" t="str">
        <f t="shared" si="49"/>
        <v>Depreciation-Building</v>
      </c>
      <c r="CQ51" s="83"/>
      <c r="CR51" s="84">
        <f t="shared" si="29"/>
        <v>0</v>
      </c>
      <c r="CS51" s="84">
        <f t="shared" si="29"/>
        <v>0</v>
      </c>
      <c r="CT51" s="85">
        <f t="shared" si="29"/>
        <v>0</v>
      </c>
      <c r="CU51" s="86">
        <f t="shared" si="29"/>
        <v>0</v>
      </c>
      <c r="CV51" s="86">
        <f t="shared" si="29"/>
        <v>0</v>
      </c>
      <c r="CW51" s="86">
        <f t="shared" si="29"/>
        <v>0</v>
      </c>
      <c r="CX51" s="86">
        <f t="shared" si="29"/>
        <v>0</v>
      </c>
      <c r="CY51" s="86">
        <f t="shared" si="29"/>
        <v>0</v>
      </c>
      <c r="CZ51" s="86">
        <f t="shared" si="29"/>
        <v>0</v>
      </c>
      <c r="DA51" s="86">
        <f t="shared" si="55"/>
        <v>0</v>
      </c>
      <c r="DB51" s="86">
        <f t="shared" si="55"/>
        <v>0</v>
      </c>
      <c r="DC51" s="86">
        <f t="shared" si="55"/>
        <v>0</v>
      </c>
      <c r="DD51" s="86">
        <f t="shared" si="55"/>
        <v>0</v>
      </c>
      <c r="DE51" s="87">
        <f t="shared" si="55"/>
        <v>0</v>
      </c>
      <c r="DG51" s="81"/>
      <c r="DH51" s="92" t="str">
        <f t="shared" si="50"/>
        <v>Depreciation-Building</v>
      </c>
      <c r="DI51" s="83"/>
      <c r="DJ51" s="88" t="str">
        <f t="shared" ref="DJ51:DW77" si="64">IFERROR(((E51-W51)/ABS(W51))+1,"")</f>
        <v/>
      </c>
      <c r="DK51" s="88" t="str">
        <f t="shared" si="64"/>
        <v/>
      </c>
      <c r="DL51" s="89" t="str">
        <f t="shared" si="64"/>
        <v/>
      </c>
      <c r="DM51" s="90" t="str">
        <f t="shared" si="64"/>
        <v/>
      </c>
      <c r="DN51" s="90" t="str">
        <f t="shared" si="64"/>
        <v/>
      </c>
      <c r="DO51" s="90" t="str">
        <f t="shared" si="64"/>
        <v/>
      </c>
      <c r="DP51" s="90" t="str">
        <f t="shared" si="64"/>
        <v/>
      </c>
      <c r="DQ51" s="90" t="str">
        <f t="shared" si="64"/>
        <v/>
      </c>
      <c r="DR51" s="90" t="str">
        <f t="shared" si="64"/>
        <v/>
      </c>
      <c r="DS51" s="90" t="str">
        <f t="shared" si="60"/>
        <v/>
      </c>
      <c r="DT51" s="90" t="str">
        <f t="shared" si="60"/>
        <v/>
      </c>
      <c r="DU51" s="90" t="str">
        <f t="shared" si="60"/>
        <v/>
      </c>
      <c r="DV51" s="90" t="str">
        <f t="shared" si="60"/>
        <v/>
      </c>
      <c r="DW51" s="91" t="str">
        <f t="shared" si="60"/>
        <v/>
      </c>
      <c r="DY51" s="180">
        <f t="shared" si="61"/>
        <v>18</v>
      </c>
      <c r="DZ51" s="180" t="str">
        <f t="shared" si="62"/>
        <v>Depreciation-Building</v>
      </c>
      <c r="EA51" s="181">
        <f t="shared" si="63"/>
        <v>0</v>
      </c>
    </row>
    <row r="52" spans="2:131" ht="11.85" customHeight="1" x14ac:dyDescent="0.15">
      <c r="B52" s="81"/>
      <c r="C52" s="92" t="s">
        <v>119</v>
      </c>
      <c r="D52" s="83"/>
      <c r="E52" s="84">
        <f t="shared" si="8"/>
        <v>0</v>
      </c>
      <c r="F52" s="84">
        <f t="shared" si="9"/>
        <v>0</v>
      </c>
      <c r="G52" s="85">
        <v>0</v>
      </c>
      <c r="H52" s="86">
        <v>0</v>
      </c>
      <c r="I52" s="86">
        <v>0</v>
      </c>
      <c r="J52" s="86"/>
      <c r="K52" s="86"/>
      <c r="L52" s="86"/>
      <c r="M52" s="86"/>
      <c r="N52" s="86"/>
      <c r="O52" s="86"/>
      <c r="P52" s="86"/>
      <c r="Q52" s="86"/>
      <c r="R52" s="87"/>
      <c r="T52" s="81"/>
      <c r="U52" s="92" t="str">
        <f t="shared" si="42"/>
        <v>Depreciation-Building Improvement</v>
      </c>
      <c r="V52" s="83"/>
      <c r="W52" s="84">
        <f t="shared" si="10"/>
        <v>0</v>
      </c>
      <c r="X52" s="84">
        <f t="shared" si="11"/>
        <v>0</v>
      </c>
      <c r="Y52" s="85">
        <v>0</v>
      </c>
      <c r="Z52" s="86">
        <v>0</v>
      </c>
      <c r="AA52" s="86">
        <v>0</v>
      </c>
      <c r="AB52" s="86">
        <v>0</v>
      </c>
      <c r="AC52" s="86">
        <v>0</v>
      </c>
      <c r="AD52" s="86">
        <v>0</v>
      </c>
      <c r="AE52" s="86">
        <v>0</v>
      </c>
      <c r="AF52" s="86">
        <v>0</v>
      </c>
      <c r="AG52" s="86">
        <v>0</v>
      </c>
      <c r="AH52" s="86">
        <v>0</v>
      </c>
      <c r="AI52" s="86">
        <v>0</v>
      </c>
      <c r="AJ52" s="87">
        <v>0</v>
      </c>
      <c r="AL52" s="81"/>
      <c r="AM52" s="92" t="str">
        <f t="shared" si="44"/>
        <v>Depreciation-Building Improvement</v>
      </c>
      <c r="AN52" s="83"/>
      <c r="AO52" s="84">
        <f t="shared" si="12"/>
        <v>0</v>
      </c>
      <c r="AP52" s="84">
        <f t="shared" si="13"/>
        <v>0</v>
      </c>
      <c r="AQ52" s="85">
        <v>0</v>
      </c>
      <c r="AR52" s="86">
        <v>0</v>
      </c>
      <c r="AS52" s="86">
        <v>0</v>
      </c>
      <c r="AT52" s="86">
        <v>0</v>
      </c>
      <c r="AU52" s="86">
        <v>0</v>
      </c>
      <c r="AV52" s="86">
        <v>0</v>
      </c>
      <c r="AW52" s="86">
        <v>0</v>
      </c>
      <c r="AX52" s="86">
        <v>0</v>
      </c>
      <c r="AY52" s="86">
        <v>0</v>
      </c>
      <c r="AZ52" s="86">
        <v>0</v>
      </c>
      <c r="BA52" s="86">
        <v>0</v>
      </c>
      <c r="BB52" s="87">
        <v>0</v>
      </c>
      <c r="BD52" s="81"/>
      <c r="BE52" s="92" t="str">
        <f t="shared" si="46"/>
        <v>Depreciation-Building Improvement</v>
      </c>
      <c r="BF52" s="83"/>
      <c r="BG52" s="84">
        <f t="shared" si="14"/>
        <v>0</v>
      </c>
      <c r="BH52" s="84">
        <f t="shared" si="15"/>
        <v>0</v>
      </c>
      <c r="BI52" s="85">
        <v>0</v>
      </c>
      <c r="BJ52" s="86">
        <v>0</v>
      </c>
      <c r="BK52" s="86">
        <v>0</v>
      </c>
      <c r="BL52" s="86">
        <v>0</v>
      </c>
      <c r="BM52" s="86">
        <v>0</v>
      </c>
      <c r="BN52" s="86">
        <v>0</v>
      </c>
      <c r="BO52" s="86">
        <v>0</v>
      </c>
      <c r="BP52" s="86">
        <v>0</v>
      </c>
      <c r="BQ52" s="86">
        <v>0</v>
      </c>
      <c r="BR52" s="86">
        <v>0</v>
      </c>
      <c r="BS52" s="86">
        <v>0</v>
      </c>
      <c r="BT52" s="87">
        <v>0</v>
      </c>
      <c r="BV52" s="81"/>
      <c r="BW52" s="92" t="str">
        <f t="shared" si="48"/>
        <v>Depreciation-Building Improvement</v>
      </c>
      <c r="BX52" s="83"/>
      <c r="BY52" s="84">
        <f t="shared" si="16"/>
        <v>0</v>
      </c>
      <c r="BZ52" s="85">
        <f t="shared" si="17"/>
        <v>0</v>
      </c>
      <c r="CA52" s="86">
        <f t="shared" si="18"/>
        <v>0</v>
      </c>
      <c r="CB52" s="86">
        <f t="shared" si="19"/>
        <v>0</v>
      </c>
      <c r="CC52" s="86">
        <f t="shared" si="20"/>
        <v>0</v>
      </c>
      <c r="CD52" s="84">
        <f t="shared" si="4"/>
        <v>0</v>
      </c>
      <c r="CE52" s="85">
        <f t="shared" si="21"/>
        <v>0</v>
      </c>
      <c r="CF52" s="86">
        <f t="shared" si="22"/>
        <v>0</v>
      </c>
      <c r="CG52" s="86">
        <f t="shared" si="23"/>
        <v>0</v>
      </c>
      <c r="CH52" s="86">
        <f t="shared" si="24"/>
        <v>0</v>
      </c>
      <c r="CI52" s="84">
        <f t="shared" si="5"/>
        <v>0</v>
      </c>
      <c r="CJ52" s="85">
        <f t="shared" si="25"/>
        <v>0</v>
      </c>
      <c r="CK52" s="86">
        <f t="shared" si="26"/>
        <v>0</v>
      </c>
      <c r="CL52" s="86">
        <f t="shared" si="27"/>
        <v>0</v>
      </c>
      <c r="CM52" s="87">
        <f t="shared" si="28"/>
        <v>0</v>
      </c>
      <c r="CO52" s="81"/>
      <c r="CP52" s="92" t="str">
        <f t="shared" si="49"/>
        <v>Depreciation-Building Improvement</v>
      </c>
      <c r="CQ52" s="83"/>
      <c r="CR52" s="84">
        <f t="shared" si="29"/>
        <v>0</v>
      </c>
      <c r="CS52" s="84">
        <f t="shared" si="29"/>
        <v>0</v>
      </c>
      <c r="CT52" s="85">
        <f t="shared" si="29"/>
        <v>0</v>
      </c>
      <c r="CU52" s="86">
        <f t="shared" si="29"/>
        <v>0</v>
      </c>
      <c r="CV52" s="86">
        <f t="shared" si="29"/>
        <v>0</v>
      </c>
      <c r="CW52" s="86">
        <f t="shared" si="29"/>
        <v>0</v>
      </c>
      <c r="CX52" s="86">
        <f t="shared" si="29"/>
        <v>0</v>
      </c>
      <c r="CY52" s="86">
        <f t="shared" si="29"/>
        <v>0</v>
      </c>
      <c r="CZ52" s="86">
        <f t="shared" si="29"/>
        <v>0</v>
      </c>
      <c r="DA52" s="86">
        <f t="shared" si="55"/>
        <v>0</v>
      </c>
      <c r="DB52" s="86">
        <f t="shared" si="55"/>
        <v>0</v>
      </c>
      <c r="DC52" s="86">
        <f t="shared" si="55"/>
        <v>0</v>
      </c>
      <c r="DD52" s="86">
        <f t="shared" si="55"/>
        <v>0</v>
      </c>
      <c r="DE52" s="87">
        <f t="shared" si="55"/>
        <v>0</v>
      </c>
      <c r="DG52" s="81"/>
      <c r="DH52" s="92" t="str">
        <f t="shared" si="50"/>
        <v>Depreciation-Building Improvement</v>
      </c>
      <c r="DI52" s="83"/>
      <c r="DJ52" s="88" t="str">
        <f t="shared" si="64"/>
        <v/>
      </c>
      <c r="DK52" s="88" t="str">
        <f t="shared" si="64"/>
        <v/>
      </c>
      <c r="DL52" s="89" t="str">
        <f t="shared" si="64"/>
        <v/>
      </c>
      <c r="DM52" s="90" t="str">
        <f t="shared" si="64"/>
        <v/>
      </c>
      <c r="DN52" s="90" t="str">
        <f t="shared" si="64"/>
        <v/>
      </c>
      <c r="DO52" s="90" t="str">
        <f t="shared" si="64"/>
        <v/>
      </c>
      <c r="DP52" s="90" t="str">
        <f t="shared" si="64"/>
        <v/>
      </c>
      <c r="DQ52" s="90" t="str">
        <f t="shared" si="64"/>
        <v/>
      </c>
      <c r="DR52" s="90" t="str">
        <f t="shared" si="64"/>
        <v/>
      </c>
      <c r="DS52" s="90" t="str">
        <f t="shared" si="60"/>
        <v/>
      </c>
      <c r="DT52" s="90" t="str">
        <f t="shared" si="60"/>
        <v/>
      </c>
      <c r="DU52" s="90" t="str">
        <f t="shared" si="60"/>
        <v/>
      </c>
      <c r="DV52" s="90" t="str">
        <f t="shared" si="60"/>
        <v/>
      </c>
      <c r="DW52" s="91" t="str">
        <f t="shared" si="60"/>
        <v/>
      </c>
      <c r="DY52" s="180">
        <f t="shared" si="61"/>
        <v>18</v>
      </c>
      <c r="DZ52" s="180" t="str">
        <f t="shared" si="62"/>
        <v>Depreciation-Building Improvement</v>
      </c>
      <c r="EA52" s="181">
        <f t="shared" si="63"/>
        <v>0</v>
      </c>
    </row>
    <row r="53" spans="2:131" ht="11.85" customHeight="1" x14ac:dyDescent="0.15">
      <c r="B53" s="81"/>
      <c r="C53" s="92" t="s">
        <v>120</v>
      </c>
      <c r="D53" s="83"/>
      <c r="E53" s="84">
        <f t="shared" si="8"/>
        <v>0</v>
      </c>
      <c r="F53" s="84">
        <f t="shared" si="9"/>
        <v>0</v>
      </c>
      <c r="G53" s="85">
        <v>0</v>
      </c>
      <c r="H53" s="86">
        <v>0</v>
      </c>
      <c r="I53" s="86">
        <v>0</v>
      </c>
      <c r="J53" s="86"/>
      <c r="K53" s="86"/>
      <c r="L53" s="86"/>
      <c r="M53" s="86"/>
      <c r="N53" s="86"/>
      <c r="O53" s="86"/>
      <c r="P53" s="86"/>
      <c r="Q53" s="86"/>
      <c r="R53" s="87"/>
      <c r="T53" s="81"/>
      <c r="U53" s="92" t="str">
        <f t="shared" si="42"/>
        <v>Depreciation-F.F.E.</v>
      </c>
      <c r="V53" s="83"/>
      <c r="W53" s="84">
        <f t="shared" si="10"/>
        <v>0</v>
      </c>
      <c r="X53" s="84">
        <f t="shared" si="11"/>
        <v>0</v>
      </c>
      <c r="Y53" s="85">
        <v>0</v>
      </c>
      <c r="Z53" s="86">
        <v>0</v>
      </c>
      <c r="AA53" s="86">
        <v>0</v>
      </c>
      <c r="AB53" s="86">
        <v>0</v>
      </c>
      <c r="AC53" s="86">
        <v>0</v>
      </c>
      <c r="AD53" s="86">
        <v>0</v>
      </c>
      <c r="AE53" s="86">
        <v>0</v>
      </c>
      <c r="AF53" s="86">
        <v>0</v>
      </c>
      <c r="AG53" s="86">
        <v>0</v>
      </c>
      <c r="AH53" s="86">
        <v>0</v>
      </c>
      <c r="AI53" s="86">
        <v>0</v>
      </c>
      <c r="AJ53" s="87">
        <v>0</v>
      </c>
      <c r="AL53" s="81"/>
      <c r="AM53" s="92" t="str">
        <f t="shared" si="44"/>
        <v>Depreciation-F.F.E.</v>
      </c>
      <c r="AN53" s="83"/>
      <c r="AO53" s="84">
        <f t="shared" si="12"/>
        <v>0</v>
      </c>
      <c r="AP53" s="84">
        <f t="shared" si="13"/>
        <v>0</v>
      </c>
      <c r="AQ53" s="85">
        <v>0</v>
      </c>
      <c r="AR53" s="86">
        <v>0</v>
      </c>
      <c r="AS53" s="86">
        <v>0</v>
      </c>
      <c r="AT53" s="86">
        <v>0</v>
      </c>
      <c r="AU53" s="86">
        <v>0</v>
      </c>
      <c r="AV53" s="86">
        <v>0</v>
      </c>
      <c r="AW53" s="86">
        <v>0</v>
      </c>
      <c r="AX53" s="86">
        <v>0</v>
      </c>
      <c r="AY53" s="86">
        <v>0</v>
      </c>
      <c r="AZ53" s="86">
        <v>0</v>
      </c>
      <c r="BA53" s="86">
        <v>0</v>
      </c>
      <c r="BB53" s="87">
        <v>0</v>
      </c>
      <c r="BD53" s="81"/>
      <c r="BE53" s="92" t="str">
        <f t="shared" si="46"/>
        <v>Depreciation-F.F.E.</v>
      </c>
      <c r="BF53" s="83"/>
      <c r="BG53" s="84">
        <f t="shared" si="14"/>
        <v>0</v>
      </c>
      <c r="BH53" s="84">
        <f t="shared" si="15"/>
        <v>0</v>
      </c>
      <c r="BI53" s="85">
        <v>0</v>
      </c>
      <c r="BJ53" s="86">
        <v>0</v>
      </c>
      <c r="BK53" s="86">
        <v>0</v>
      </c>
      <c r="BL53" s="86">
        <v>0</v>
      </c>
      <c r="BM53" s="86">
        <v>0</v>
      </c>
      <c r="BN53" s="86">
        <v>0</v>
      </c>
      <c r="BO53" s="86">
        <v>0</v>
      </c>
      <c r="BP53" s="86">
        <v>0</v>
      </c>
      <c r="BQ53" s="86">
        <v>0</v>
      </c>
      <c r="BR53" s="86">
        <v>0</v>
      </c>
      <c r="BS53" s="86">
        <v>0</v>
      </c>
      <c r="BT53" s="87">
        <v>0</v>
      </c>
      <c r="BV53" s="81"/>
      <c r="BW53" s="92" t="str">
        <f t="shared" si="48"/>
        <v>Depreciation-F.F.E.</v>
      </c>
      <c r="BX53" s="83"/>
      <c r="BY53" s="84">
        <f t="shared" si="16"/>
        <v>0</v>
      </c>
      <c r="BZ53" s="85">
        <f t="shared" si="17"/>
        <v>0</v>
      </c>
      <c r="CA53" s="86">
        <f t="shared" si="18"/>
        <v>0</v>
      </c>
      <c r="CB53" s="86">
        <f t="shared" si="19"/>
        <v>0</v>
      </c>
      <c r="CC53" s="86">
        <f t="shared" si="20"/>
        <v>0</v>
      </c>
      <c r="CD53" s="84">
        <f t="shared" si="4"/>
        <v>0</v>
      </c>
      <c r="CE53" s="85">
        <f t="shared" si="21"/>
        <v>0</v>
      </c>
      <c r="CF53" s="86">
        <f t="shared" si="22"/>
        <v>0</v>
      </c>
      <c r="CG53" s="86">
        <f t="shared" si="23"/>
        <v>0</v>
      </c>
      <c r="CH53" s="86">
        <f t="shared" si="24"/>
        <v>0</v>
      </c>
      <c r="CI53" s="84">
        <f t="shared" si="5"/>
        <v>0</v>
      </c>
      <c r="CJ53" s="85">
        <f t="shared" si="25"/>
        <v>0</v>
      </c>
      <c r="CK53" s="86">
        <f t="shared" si="26"/>
        <v>0</v>
      </c>
      <c r="CL53" s="86">
        <f t="shared" si="27"/>
        <v>0</v>
      </c>
      <c r="CM53" s="87">
        <f t="shared" si="28"/>
        <v>0</v>
      </c>
      <c r="CO53" s="81"/>
      <c r="CP53" s="92" t="str">
        <f t="shared" si="49"/>
        <v>Depreciation-F.F.E.</v>
      </c>
      <c r="CQ53" s="83"/>
      <c r="CR53" s="84">
        <f t="shared" si="29"/>
        <v>0</v>
      </c>
      <c r="CS53" s="84">
        <f t="shared" si="29"/>
        <v>0</v>
      </c>
      <c r="CT53" s="85">
        <f t="shared" ref="CT53:DE84" si="65">G53-Y53</f>
        <v>0</v>
      </c>
      <c r="CU53" s="86">
        <f t="shared" si="65"/>
        <v>0</v>
      </c>
      <c r="CV53" s="86">
        <f t="shared" si="65"/>
        <v>0</v>
      </c>
      <c r="CW53" s="86">
        <f t="shared" si="65"/>
        <v>0</v>
      </c>
      <c r="CX53" s="86">
        <f t="shared" si="65"/>
        <v>0</v>
      </c>
      <c r="CY53" s="86">
        <f t="shared" si="65"/>
        <v>0</v>
      </c>
      <c r="CZ53" s="86">
        <f t="shared" si="65"/>
        <v>0</v>
      </c>
      <c r="DA53" s="86">
        <f t="shared" si="55"/>
        <v>0</v>
      </c>
      <c r="DB53" s="86">
        <f t="shared" si="55"/>
        <v>0</v>
      </c>
      <c r="DC53" s="86">
        <f t="shared" si="55"/>
        <v>0</v>
      </c>
      <c r="DD53" s="86">
        <f t="shared" si="55"/>
        <v>0</v>
      </c>
      <c r="DE53" s="87">
        <f t="shared" si="55"/>
        <v>0</v>
      </c>
      <c r="DG53" s="81"/>
      <c r="DH53" s="92" t="str">
        <f t="shared" si="50"/>
        <v>Depreciation-F.F.E.</v>
      </c>
      <c r="DI53" s="83"/>
      <c r="DJ53" s="88" t="str">
        <f t="shared" si="64"/>
        <v/>
      </c>
      <c r="DK53" s="88" t="str">
        <f t="shared" si="64"/>
        <v/>
      </c>
      <c r="DL53" s="89" t="str">
        <f t="shared" si="64"/>
        <v/>
      </c>
      <c r="DM53" s="90" t="str">
        <f t="shared" si="64"/>
        <v/>
      </c>
      <c r="DN53" s="90" t="str">
        <f t="shared" si="64"/>
        <v/>
      </c>
      <c r="DO53" s="90" t="str">
        <f t="shared" si="64"/>
        <v/>
      </c>
      <c r="DP53" s="90" t="str">
        <f t="shared" si="64"/>
        <v/>
      </c>
      <c r="DQ53" s="90" t="str">
        <f t="shared" si="64"/>
        <v/>
      </c>
      <c r="DR53" s="90" t="str">
        <f t="shared" si="64"/>
        <v/>
      </c>
      <c r="DS53" s="90" t="str">
        <f t="shared" si="60"/>
        <v/>
      </c>
      <c r="DT53" s="90" t="str">
        <f t="shared" si="60"/>
        <v/>
      </c>
      <c r="DU53" s="90" t="str">
        <f t="shared" si="60"/>
        <v/>
      </c>
      <c r="DV53" s="90" t="str">
        <f t="shared" si="60"/>
        <v/>
      </c>
      <c r="DW53" s="91" t="str">
        <f t="shared" si="60"/>
        <v/>
      </c>
      <c r="DY53" s="180">
        <f t="shared" si="61"/>
        <v>18</v>
      </c>
      <c r="DZ53" s="180" t="str">
        <f t="shared" si="62"/>
        <v>Depreciation-F.F.E.</v>
      </c>
      <c r="EA53" s="181">
        <f t="shared" si="63"/>
        <v>0</v>
      </c>
    </row>
    <row r="54" spans="2:131" ht="11.85" customHeight="1" x14ac:dyDescent="0.15">
      <c r="B54" s="81"/>
      <c r="C54" s="92" t="s">
        <v>121</v>
      </c>
      <c r="D54" s="83"/>
      <c r="E54" s="84">
        <f t="shared" si="8"/>
        <v>0</v>
      </c>
      <c r="F54" s="84">
        <f t="shared" si="9"/>
        <v>0</v>
      </c>
      <c r="G54" s="85">
        <v>0</v>
      </c>
      <c r="H54" s="86">
        <v>0</v>
      </c>
      <c r="I54" s="86">
        <v>0</v>
      </c>
      <c r="J54" s="86"/>
      <c r="K54" s="86"/>
      <c r="L54" s="86"/>
      <c r="M54" s="86"/>
      <c r="N54" s="86"/>
      <c r="O54" s="86"/>
      <c r="P54" s="86"/>
      <c r="Q54" s="86"/>
      <c r="R54" s="87"/>
      <c r="T54" s="81"/>
      <c r="U54" s="92" t="str">
        <f t="shared" si="42"/>
        <v>Donation</v>
      </c>
      <c r="V54" s="83"/>
      <c r="W54" s="84">
        <f t="shared" si="10"/>
        <v>0</v>
      </c>
      <c r="X54" s="84">
        <f t="shared" si="11"/>
        <v>0</v>
      </c>
      <c r="Y54" s="85">
        <v>0</v>
      </c>
      <c r="Z54" s="86">
        <v>0</v>
      </c>
      <c r="AA54" s="86">
        <v>0</v>
      </c>
      <c r="AB54" s="86">
        <v>0</v>
      </c>
      <c r="AC54" s="86">
        <v>0</v>
      </c>
      <c r="AD54" s="86">
        <v>0</v>
      </c>
      <c r="AE54" s="86">
        <v>0</v>
      </c>
      <c r="AF54" s="86">
        <v>0</v>
      </c>
      <c r="AG54" s="86">
        <v>0</v>
      </c>
      <c r="AH54" s="86">
        <v>0</v>
      </c>
      <c r="AI54" s="86">
        <v>0</v>
      </c>
      <c r="AJ54" s="87">
        <v>0</v>
      </c>
      <c r="AL54" s="81"/>
      <c r="AM54" s="92" t="str">
        <f t="shared" si="44"/>
        <v>Donation</v>
      </c>
      <c r="AN54" s="83"/>
      <c r="AO54" s="84">
        <f t="shared" si="12"/>
        <v>0</v>
      </c>
      <c r="AP54" s="84">
        <f t="shared" si="13"/>
        <v>0</v>
      </c>
      <c r="AQ54" s="85">
        <v>0</v>
      </c>
      <c r="AR54" s="86">
        <v>0</v>
      </c>
      <c r="AS54" s="86">
        <v>0</v>
      </c>
      <c r="AT54" s="86">
        <v>0</v>
      </c>
      <c r="AU54" s="86">
        <v>0</v>
      </c>
      <c r="AV54" s="86">
        <v>0</v>
      </c>
      <c r="AW54" s="86">
        <v>0</v>
      </c>
      <c r="AX54" s="86">
        <v>0</v>
      </c>
      <c r="AY54" s="86">
        <v>0</v>
      </c>
      <c r="AZ54" s="86">
        <v>0</v>
      </c>
      <c r="BA54" s="86">
        <v>0</v>
      </c>
      <c r="BB54" s="87">
        <v>0</v>
      </c>
      <c r="BD54" s="81"/>
      <c r="BE54" s="92" t="str">
        <f t="shared" si="46"/>
        <v>Donation</v>
      </c>
      <c r="BF54" s="83"/>
      <c r="BG54" s="84">
        <f t="shared" si="14"/>
        <v>0</v>
      </c>
      <c r="BH54" s="84">
        <f t="shared" si="15"/>
        <v>0</v>
      </c>
      <c r="BI54" s="85">
        <v>0</v>
      </c>
      <c r="BJ54" s="86">
        <v>0</v>
      </c>
      <c r="BK54" s="86">
        <v>0</v>
      </c>
      <c r="BL54" s="86">
        <v>0</v>
      </c>
      <c r="BM54" s="86">
        <v>0</v>
      </c>
      <c r="BN54" s="86">
        <v>0</v>
      </c>
      <c r="BO54" s="86">
        <v>0</v>
      </c>
      <c r="BP54" s="86">
        <v>0</v>
      </c>
      <c r="BQ54" s="86">
        <v>0</v>
      </c>
      <c r="BR54" s="86">
        <v>0</v>
      </c>
      <c r="BS54" s="86">
        <v>0</v>
      </c>
      <c r="BT54" s="87">
        <v>0</v>
      </c>
      <c r="BV54" s="81"/>
      <c r="BW54" s="92" t="str">
        <f t="shared" si="48"/>
        <v>Donation</v>
      </c>
      <c r="BX54" s="83"/>
      <c r="BY54" s="84">
        <f t="shared" si="16"/>
        <v>0</v>
      </c>
      <c r="BZ54" s="85">
        <f t="shared" si="17"/>
        <v>0</v>
      </c>
      <c r="CA54" s="86">
        <f t="shared" si="18"/>
        <v>0</v>
      </c>
      <c r="CB54" s="86">
        <f t="shared" si="19"/>
        <v>0</v>
      </c>
      <c r="CC54" s="86">
        <f t="shared" si="20"/>
        <v>0</v>
      </c>
      <c r="CD54" s="84">
        <f t="shared" si="4"/>
        <v>0</v>
      </c>
      <c r="CE54" s="85">
        <f t="shared" si="21"/>
        <v>0</v>
      </c>
      <c r="CF54" s="86">
        <f t="shared" si="22"/>
        <v>0</v>
      </c>
      <c r="CG54" s="86">
        <f t="shared" si="23"/>
        <v>0</v>
      </c>
      <c r="CH54" s="86">
        <f t="shared" si="24"/>
        <v>0</v>
      </c>
      <c r="CI54" s="84">
        <f t="shared" si="5"/>
        <v>0</v>
      </c>
      <c r="CJ54" s="85">
        <f t="shared" si="25"/>
        <v>0</v>
      </c>
      <c r="CK54" s="86">
        <f t="shared" si="26"/>
        <v>0</v>
      </c>
      <c r="CL54" s="86">
        <f t="shared" si="27"/>
        <v>0</v>
      </c>
      <c r="CM54" s="87">
        <f t="shared" si="28"/>
        <v>0</v>
      </c>
      <c r="CO54" s="81"/>
      <c r="CP54" s="92" t="str">
        <f t="shared" si="49"/>
        <v>Donation</v>
      </c>
      <c r="CQ54" s="83"/>
      <c r="CR54" s="84">
        <f t="shared" ref="CR54:CY118" si="66">E54-W54</f>
        <v>0</v>
      </c>
      <c r="CS54" s="84">
        <f t="shared" si="66"/>
        <v>0</v>
      </c>
      <c r="CT54" s="85">
        <f t="shared" si="65"/>
        <v>0</v>
      </c>
      <c r="CU54" s="86">
        <f t="shared" si="65"/>
        <v>0</v>
      </c>
      <c r="CV54" s="86">
        <f t="shared" si="65"/>
        <v>0</v>
      </c>
      <c r="CW54" s="86">
        <f t="shared" si="65"/>
        <v>0</v>
      </c>
      <c r="CX54" s="86">
        <f t="shared" si="65"/>
        <v>0</v>
      </c>
      <c r="CY54" s="86">
        <f t="shared" si="65"/>
        <v>0</v>
      </c>
      <c r="CZ54" s="86">
        <f t="shared" si="65"/>
        <v>0</v>
      </c>
      <c r="DA54" s="86">
        <f t="shared" si="55"/>
        <v>0</v>
      </c>
      <c r="DB54" s="86">
        <f t="shared" si="55"/>
        <v>0</v>
      </c>
      <c r="DC54" s="86">
        <f t="shared" si="55"/>
        <v>0</v>
      </c>
      <c r="DD54" s="86">
        <f t="shared" si="55"/>
        <v>0</v>
      </c>
      <c r="DE54" s="87">
        <f t="shared" si="55"/>
        <v>0</v>
      </c>
      <c r="DG54" s="81"/>
      <c r="DH54" s="92" t="str">
        <f t="shared" si="50"/>
        <v>Donation</v>
      </c>
      <c r="DI54" s="83"/>
      <c r="DJ54" s="88" t="str">
        <f t="shared" si="64"/>
        <v/>
      </c>
      <c r="DK54" s="88" t="str">
        <f t="shared" si="64"/>
        <v/>
      </c>
      <c r="DL54" s="89" t="str">
        <f t="shared" si="64"/>
        <v/>
      </c>
      <c r="DM54" s="90" t="str">
        <f t="shared" si="64"/>
        <v/>
      </c>
      <c r="DN54" s="90" t="str">
        <f t="shared" si="64"/>
        <v/>
      </c>
      <c r="DO54" s="90" t="str">
        <f t="shared" si="64"/>
        <v/>
      </c>
      <c r="DP54" s="90" t="str">
        <f t="shared" si="64"/>
        <v/>
      </c>
      <c r="DQ54" s="90" t="str">
        <f t="shared" si="64"/>
        <v/>
      </c>
      <c r="DR54" s="90" t="str">
        <f t="shared" si="64"/>
        <v/>
      </c>
      <c r="DS54" s="90" t="str">
        <f t="shared" si="60"/>
        <v/>
      </c>
      <c r="DT54" s="90" t="str">
        <f t="shared" si="60"/>
        <v/>
      </c>
      <c r="DU54" s="90" t="str">
        <f t="shared" si="60"/>
        <v/>
      </c>
      <c r="DV54" s="90" t="str">
        <f t="shared" si="60"/>
        <v/>
      </c>
      <c r="DW54" s="91" t="str">
        <f t="shared" si="60"/>
        <v/>
      </c>
      <c r="DY54" s="180">
        <f t="shared" si="61"/>
        <v>18</v>
      </c>
      <c r="DZ54" s="180" t="str">
        <f t="shared" si="62"/>
        <v>Donation</v>
      </c>
      <c r="EA54" s="181">
        <f t="shared" si="63"/>
        <v>0</v>
      </c>
    </row>
    <row r="55" spans="2:131" ht="11.85" customHeight="1" x14ac:dyDescent="0.15">
      <c r="B55" s="81"/>
      <c r="C55" s="92" t="s">
        <v>122</v>
      </c>
      <c r="D55" s="83"/>
      <c r="E55" s="84">
        <f t="shared" si="8"/>
        <v>0</v>
      </c>
      <c r="F55" s="84">
        <f t="shared" si="9"/>
        <v>0</v>
      </c>
      <c r="G55" s="85">
        <v>0</v>
      </c>
      <c r="H55" s="86">
        <v>0</v>
      </c>
      <c r="I55" s="86">
        <v>0</v>
      </c>
      <c r="J55" s="86"/>
      <c r="K55" s="86"/>
      <c r="L55" s="86"/>
      <c r="M55" s="86"/>
      <c r="N55" s="86"/>
      <c r="O55" s="86"/>
      <c r="P55" s="86"/>
      <c r="Q55" s="86"/>
      <c r="R55" s="87"/>
      <c r="T55" s="81"/>
      <c r="U55" s="92" t="str">
        <f t="shared" si="42"/>
        <v>Due And Subscriptions</v>
      </c>
      <c r="V55" s="83"/>
      <c r="W55" s="84">
        <f t="shared" si="10"/>
        <v>100</v>
      </c>
      <c r="X55" s="84">
        <f t="shared" si="11"/>
        <v>100</v>
      </c>
      <c r="Y55" s="85">
        <v>0</v>
      </c>
      <c r="Z55" s="86">
        <v>0</v>
      </c>
      <c r="AA55" s="86">
        <v>100</v>
      </c>
      <c r="AB55" s="86">
        <v>0</v>
      </c>
      <c r="AC55" s="86">
        <v>0</v>
      </c>
      <c r="AD55" s="86">
        <v>0</v>
      </c>
      <c r="AE55" s="86">
        <v>0</v>
      </c>
      <c r="AF55" s="86">
        <v>0</v>
      </c>
      <c r="AG55" s="86">
        <v>0</v>
      </c>
      <c r="AH55" s="86">
        <v>0</v>
      </c>
      <c r="AI55" s="86">
        <v>0</v>
      </c>
      <c r="AJ55" s="87">
        <v>0</v>
      </c>
      <c r="AL55" s="81"/>
      <c r="AM55" s="92" t="str">
        <f t="shared" si="44"/>
        <v>Due And Subscriptions</v>
      </c>
      <c r="AN55" s="83"/>
      <c r="AO55" s="84">
        <f t="shared" si="12"/>
        <v>124.3175</v>
      </c>
      <c r="AP55" s="84">
        <f t="shared" si="13"/>
        <v>85.32</v>
      </c>
      <c r="AQ55" s="85">
        <v>0</v>
      </c>
      <c r="AR55" s="86">
        <v>0</v>
      </c>
      <c r="AS55" s="86">
        <v>85.32</v>
      </c>
      <c r="AT55" s="86">
        <v>38.997500000000002</v>
      </c>
      <c r="AU55" s="86">
        <v>0</v>
      </c>
      <c r="AV55" s="86">
        <v>0</v>
      </c>
      <c r="AW55" s="86">
        <v>0</v>
      </c>
      <c r="AX55" s="86">
        <v>0</v>
      </c>
      <c r="AY55" s="86">
        <v>0</v>
      </c>
      <c r="AZ55" s="86">
        <v>0</v>
      </c>
      <c r="BA55" s="86">
        <v>0</v>
      </c>
      <c r="BB55" s="87">
        <v>0</v>
      </c>
      <c r="BD55" s="81"/>
      <c r="BE55" s="92" t="str">
        <f t="shared" si="46"/>
        <v>Due And Subscriptions</v>
      </c>
      <c r="BF55" s="83"/>
      <c r="BG55" s="84">
        <f t="shared" si="14"/>
        <v>423.48</v>
      </c>
      <c r="BH55" s="84">
        <f t="shared" si="15"/>
        <v>401</v>
      </c>
      <c r="BI55" s="85">
        <v>251</v>
      </c>
      <c r="BJ55" s="86">
        <v>0</v>
      </c>
      <c r="BK55" s="86">
        <v>150</v>
      </c>
      <c r="BL55" s="86">
        <v>-162</v>
      </c>
      <c r="BM55" s="86">
        <v>23</v>
      </c>
      <c r="BN55" s="86">
        <v>23</v>
      </c>
      <c r="BO55" s="86">
        <v>23</v>
      </c>
      <c r="BP55" s="86">
        <v>23</v>
      </c>
      <c r="BQ55" s="86">
        <v>23</v>
      </c>
      <c r="BR55" s="86">
        <v>23</v>
      </c>
      <c r="BS55" s="86">
        <v>23.24</v>
      </c>
      <c r="BT55" s="87">
        <v>23.24</v>
      </c>
      <c r="BV55" s="81"/>
      <c r="BW55" s="92" t="str">
        <f t="shared" si="48"/>
        <v>Due And Subscriptions</v>
      </c>
      <c r="BX55" s="83"/>
      <c r="BY55" s="84">
        <f t="shared" si="16"/>
        <v>0</v>
      </c>
      <c r="BZ55" s="85">
        <f t="shared" si="17"/>
        <v>0</v>
      </c>
      <c r="CA55" s="86">
        <f t="shared" si="18"/>
        <v>0</v>
      </c>
      <c r="CB55" s="86">
        <f t="shared" si="19"/>
        <v>0</v>
      </c>
      <c r="CC55" s="86">
        <f t="shared" si="20"/>
        <v>0</v>
      </c>
      <c r="CD55" s="84">
        <f t="shared" si="4"/>
        <v>100</v>
      </c>
      <c r="CE55" s="85">
        <f t="shared" si="21"/>
        <v>100</v>
      </c>
      <c r="CF55" s="86">
        <f t="shared" si="22"/>
        <v>0</v>
      </c>
      <c r="CG55" s="86">
        <f t="shared" si="23"/>
        <v>0</v>
      </c>
      <c r="CH55" s="86">
        <f t="shared" si="24"/>
        <v>0</v>
      </c>
      <c r="CI55" s="84">
        <f t="shared" si="5"/>
        <v>124.3175</v>
      </c>
      <c r="CJ55" s="85">
        <f t="shared" si="25"/>
        <v>85.32</v>
      </c>
      <c r="CK55" s="86">
        <f t="shared" si="26"/>
        <v>38.997500000000002</v>
      </c>
      <c r="CL55" s="86">
        <f t="shared" si="27"/>
        <v>0</v>
      </c>
      <c r="CM55" s="87">
        <f t="shared" si="28"/>
        <v>0</v>
      </c>
      <c r="CO55" s="81"/>
      <c r="CP55" s="92" t="str">
        <f t="shared" si="49"/>
        <v>Due And Subscriptions</v>
      </c>
      <c r="CQ55" s="83"/>
      <c r="CR55" s="84">
        <f t="shared" si="66"/>
        <v>-100</v>
      </c>
      <c r="CS55" s="84">
        <f t="shared" si="66"/>
        <v>-100</v>
      </c>
      <c r="CT55" s="85">
        <f t="shared" si="65"/>
        <v>0</v>
      </c>
      <c r="CU55" s="86">
        <f t="shared" si="65"/>
        <v>0</v>
      </c>
      <c r="CV55" s="86">
        <f t="shared" si="65"/>
        <v>-100</v>
      </c>
      <c r="CW55" s="86">
        <f t="shared" si="65"/>
        <v>0</v>
      </c>
      <c r="CX55" s="86">
        <f t="shared" si="65"/>
        <v>0</v>
      </c>
      <c r="CY55" s="86">
        <f t="shared" si="65"/>
        <v>0</v>
      </c>
      <c r="CZ55" s="86">
        <f t="shared" si="65"/>
        <v>0</v>
      </c>
      <c r="DA55" s="86">
        <f t="shared" si="55"/>
        <v>0</v>
      </c>
      <c r="DB55" s="86">
        <f t="shared" si="55"/>
        <v>0</v>
      </c>
      <c r="DC55" s="86">
        <f t="shared" si="55"/>
        <v>0</v>
      </c>
      <c r="DD55" s="86">
        <f t="shared" si="55"/>
        <v>0</v>
      </c>
      <c r="DE55" s="87">
        <f t="shared" si="55"/>
        <v>0</v>
      </c>
      <c r="DG55" s="81"/>
      <c r="DH55" s="92" t="str">
        <f t="shared" si="50"/>
        <v>Due And Subscriptions</v>
      </c>
      <c r="DI55" s="83"/>
      <c r="DJ55" s="88">
        <f t="shared" si="64"/>
        <v>0</v>
      </c>
      <c r="DK55" s="88">
        <f t="shared" si="64"/>
        <v>0</v>
      </c>
      <c r="DL55" s="89" t="str">
        <f t="shared" si="64"/>
        <v/>
      </c>
      <c r="DM55" s="90" t="str">
        <f t="shared" si="64"/>
        <v/>
      </c>
      <c r="DN55" s="90">
        <f t="shared" si="64"/>
        <v>0</v>
      </c>
      <c r="DO55" s="90" t="str">
        <f t="shared" si="64"/>
        <v/>
      </c>
      <c r="DP55" s="90" t="str">
        <f t="shared" si="64"/>
        <v/>
      </c>
      <c r="DQ55" s="90" t="str">
        <f t="shared" si="64"/>
        <v/>
      </c>
      <c r="DR55" s="90" t="str">
        <f t="shared" si="64"/>
        <v/>
      </c>
      <c r="DS55" s="90" t="str">
        <f t="shared" si="60"/>
        <v/>
      </c>
      <c r="DT55" s="90" t="str">
        <f t="shared" si="60"/>
        <v/>
      </c>
      <c r="DU55" s="90" t="str">
        <f t="shared" si="60"/>
        <v/>
      </c>
      <c r="DV55" s="90" t="str">
        <f t="shared" si="60"/>
        <v/>
      </c>
      <c r="DW55" s="91" t="str">
        <f t="shared" si="60"/>
        <v/>
      </c>
      <c r="DY55" s="180">
        <f t="shared" si="61"/>
        <v>16</v>
      </c>
      <c r="DZ55" s="180" t="str">
        <f t="shared" si="62"/>
        <v>Due And Subscriptions</v>
      </c>
      <c r="EA55" s="181">
        <f t="shared" si="63"/>
        <v>100</v>
      </c>
    </row>
    <row r="56" spans="2:131" ht="11.85" customHeight="1" x14ac:dyDescent="0.15">
      <c r="B56" s="81"/>
      <c r="C56" s="92" t="s">
        <v>123</v>
      </c>
      <c r="D56" s="83"/>
      <c r="E56" s="84">
        <f t="shared" si="8"/>
        <v>0</v>
      </c>
      <c r="F56" s="84">
        <f t="shared" si="9"/>
        <v>0</v>
      </c>
      <c r="G56" s="85">
        <v>0</v>
      </c>
      <c r="H56" s="86">
        <v>0</v>
      </c>
      <c r="I56" s="86">
        <v>0</v>
      </c>
      <c r="J56" s="86"/>
      <c r="K56" s="86"/>
      <c r="L56" s="86"/>
      <c r="M56" s="86"/>
      <c r="N56" s="86"/>
      <c r="O56" s="86"/>
      <c r="P56" s="86"/>
      <c r="Q56" s="86"/>
      <c r="R56" s="87"/>
      <c r="T56" s="81"/>
      <c r="U56" s="92" t="str">
        <f t="shared" si="42"/>
        <v>Dvd Now</v>
      </c>
      <c r="V56" s="83"/>
      <c r="W56" s="84">
        <f t="shared" si="10"/>
        <v>0</v>
      </c>
      <c r="X56" s="84">
        <f t="shared" si="11"/>
        <v>0</v>
      </c>
      <c r="Y56" s="85">
        <v>0</v>
      </c>
      <c r="Z56" s="86">
        <v>0</v>
      </c>
      <c r="AA56" s="86">
        <v>0</v>
      </c>
      <c r="AB56" s="86">
        <v>0</v>
      </c>
      <c r="AC56" s="86">
        <v>0</v>
      </c>
      <c r="AD56" s="86">
        <v>0</v>
      </c>
      <c r="AE56" s="86">
        <v>0</v>
      </c>
      <c r="AF56" s="86">
        <v>0</v>
      </c>
      <c r="AG56" s="86">
        <v>0</v>
      </c>
      <c r="AH56" s="86">
        <v>0</v>
      </c>
      <c r="AI56" s="86">
        <v>0</v>
      </c>
      <c r="AJ56" s="87">
        <v>0</v>
      </c>
      <c r="AL56" s="81"/>
      <c r="AM56" s="92" t="str">
        <f t="shared" si="44"/>
        <v>Dvd Now</v>
      </c>
      <c r="AN56" s="83"/>
      <c r="AO56" s="84">
        <f t="shared" si="12"/>
        <v>0</v>
      </c>
      <c r="AP56" s="84">
        <f t="shared" si="13"/>
        <v>0</v>
      </c>
      <c r="AQ56" s="85">
        <v>0</v>
      </c>
      <c r="AR56" s="86">
        <v>0</v>
      </c>
      <c r="AS56" s="86">
        <v>0</v>
      </c>
      <c r="AT56" s="86">
        <v>0</v>
      </c>
      <c r="AU56" s="86">
        <v>0</v>
      </c>
      <c r="AV56" s="86">
        <v>0</v>
      </c>
      <c r="AW56" s="86">
        <v>0</v>
      </c>
      <c r="AX56" s="86">
        <v>0</v>
      </c>
      <c r="AY56" s="86">
        <v>0</v>
      </c>
      <c r="AZ56" s="86">
        <v>0</v>
      </c>
      <c r="BA56" s="86">
        <v>0</v>
      </c>
      <c r="BB56" s="87">
        <v>0</v>
      </c>
      <c r="BD56" s="81"/>
      <c r="BE56" s="92" t="str">
        <f t="shared" si="46"/>
        <v>Dvd Now</v>
      </c>
      <c r="BF56" s="83"/>
      <c r="BG56" s="84">
        <f t="shared" si="14"/>
        <v>0</v>
      </c>
      <c r="BH56" s="84">
        <f t="shared" si="15"/>
        <v>0</v>
      </c>
      <c r="BI56" s="85">
        <v>0</v>
      </c>
      <c r="BJ56" s="86">
        <v>0</v>
      </c>
      <c r="BK56" s="86">
        <v>0</v>
      </c>
      <c r="BL56" s="86">
        <v>0</v>
      </c>
      <c r="BM56" s="86">
        <v>0</v>
      </c>
      <c r="BN56" s="86">
        <v>0</v>
      </c>
      <c r="BO56" s="86">
        <v>0</v>
      </c>
      <c r="BP56" s="86">
        <v>0</v>
      </c>
      <c r="BQ56" s="86">
        <v>0</v>
      </c>
      <c r="BR56" s="86">
        <v>0</v>
      </c>
      <c r="BS56" s="86">
        <v>0</v>
      </c>
      <c r="BT56" s="87">
        <v>0</v>
      </c>
      <c r="BV56" s="81"/>
      <c r="BW56" s="92" t="str">
        <f t="shared" si="48"/>
        <v>Dvd Now</v>
      </c>
      <c r="BX56" s="83"/>
      <c r="BY56" s="84">
        <f t="shared" si="16"/>
        <v>0</v>
      </c>
      <c r="BZ56" s="85">
        <f t="shared" si="17"/>
        <v>0</v>
      </c>
      <c r="CA56" s="86">
        <f t="shared" si="18"/>
        <v>0</v>
      </c>
      <c r="CB56" s="86">
        <f t="shared" si="19"/>
        <v>0</v>
      </c>
      <c r="CC56" s="86">
        <f t="shared" si="20"/>
        <v>0</v>
      </c>
      <c r="CD56" s="84">
        <f t="shared" si="4"/>
        <v>0</v>
      </c>
      <c r="CE56" s="85">
        <f t="shared" si="21"/>
        <v>0</v>
      </c>
      <c r="CF56" s="86">
        <f t="shared" si="22"/>
        <v>0</v>
      </c>
      <c r="CG56" s="86">
        <f t="shared" si="23"/>
        <v>0</v>
      </c>
      <c r="CH56" s="86">
        <f t="shared" si="24"/>
        <v>0</v>
      </c>
      <c r="CI56" s="84">
        <f t="shared" si="5"/>
        <v>0</v>
      </c>
      <c r="CJ56" s="85">
        <f t="shared" si="25"/>
        <v>0</v>
      </c>
      <c r="CK56" s="86">
        <f t="shared" si="26"/>
        <v>0</v>
      </c>
      <c r="CL56" s="86">
        <f t="shared" si="27"/>
        <v>0</v>
      </c>
      <c r="CM56" s="87">
        <f t="shared" si="28"/>
        <v>0</v>
      </c>
      <c r="CO56" s="81"/>
      <c r="CP56" s="92" t="str">
        <f t="shared" si="49"/>
        <v>Dvd Now</v>
      </c>
      <c r="CQ56" s="83"/>
      <c r="CR56" s="84">
        <f t="shared" si="66"/>
        <v>0</v>
      </c>
      <c r="CS56" s="84">
        <f t="shared" si="66"/>
        <v>0</v>
      </c>
      <c r="CT56" s="85">
        <f t="shared" si="65"/>
        <v>0</v>
      </c>
      <c r="CU56" s="86">
        <f t="shared" si="65"/>
        <v>0</v>
      </c>
      <c r="CV56" s="86">
        <f t="shared" si="65"/>
        <v>0</v>
      </c>
      <c r="CW56" s="86">
        <f t="shared" si="65"/>
        <v>0</v>
      </c>
      <c r="CX56" s="86">
        <f t="shared" si="65"/>
        <v>0</v>
      </c>
      <c r="CY56" s="86">
        <f t="shared" si="65"/>
        <v>0</v>
      </c>
      <c r="CZ56" s="86">
        <f t="shared" si="65"/>
        <v>0</v>
      </c>
      <c r="DA56" s="86">
        <f t="shared" si="55"/>
        <v>0</v>
      </c>
      <c r="DB56" s="86">
        <f t="shared" si="55"/>
        <v>0</v>
      </c>
      <c r="DC56" s="86">
        <f t="shared" si="55"/>
        <v>0</v>
      </c>
      <c r="DD56" s="86">
        <f t="shared" si="55"/>
        <v>0</v>
      </c>
      <c r="DE56" s="87">
        <f t="shared" si="55"/>
        <v>0</v>
      </c>
      <c r="DG56" s="81"/>
      <c r="DH56" s="92" t="str">
        <f t="shared" si="50"/>
        <v>Dvd Now</v>
      </c>
      <c r="DI56" s="83"/>
      <c r="DJ56" s="88" t="str">
        <f t="shared" si="64"/>
        <v/>
      </c>
      <c r="DK56" s="88" t="str">
        <f t="shared" si="64"/>
        <v/>
      </c>
      <c r="DL56" s="89" t="str">
        <f t="shared" si="64"/>
        <v/>
      </c>
      <c r="DM56" s="90" t="str">
        <f t="shared" si="64"/>
        <v/>
      </c>
      <c r="DN56" s="90" t="str">
        <f t="shared" si="64"/>
        <v/>
      </c>
      <c r="DO56" s="90" t="str">
        <f t="shared" si="64"/>
        <v/>
      </c>
      <c r="DP56" s="90" t="str">
        <f t="shared" si="64"/>
        <v/>
      </c>
      <c r="DQ56" s="90" t="str">
        <f t="shared" si="64"/>
        <v/>
      </c>
      <c r="DR56" s="90" t="str">
        <f t="shared" si="64"/>
        <v/>
      </c>
      <c r="DS56" s="90" t="str">
        <f t="shared" si="60"/>
        <v/>
      </c>
      <c r="DT56" s="90" t="str">
        <f t="shared" si="60"/>
        <v/>
      </c>
      <c r="DU56" s="90" t="str">
        <f t="shared" si="60"/>
        <v/>
      </c>
      <c r="DV56" s="90" t="str">
        <f t="shared" si="60"/>
        <v/>
      </c>
      <c r="DW56" s="91" t="str">
        <f t="shared" si="60"/>
        <v/>
      </c>
      <c r="DY56" s="180">
        <f t="shared" si="61"/>
        <v>18</v>
      </c>
      <c r="DZ56" s="180" t="str">
        <f t="shared" si="62"/>
        <v>Dvd Now</v>
      </c>
      <c r="EA56" s="181">
        <f t="shared" si="63"/>
        <v>0</v>
      </c>
    </row>
    <row r="57" spans="2:131" ht="11.85" customHeight="1" x14ac:dyDescent="0.15">
      <c r="B57" s="81"/>
      <c r="C57" s="92" t="s">
        <v>124</v>
      </c>
      <c r="D57" s="83"/>
      <c r="E57" s="84">
        <f t="shared" si="8"/>
        <v>192.12</v>
      </c>
      <c r="F57" s="84">
        <f t="shared" si="9"/>
        <v>192.12</v>
      </c>
      <c r="G57" s="85">
        <v>0</v>
      </c>
      <c r="H57" s="86">
        <v>89</v>
      </c>
      <c r="I57" s="86">
        <v>103.12</v>
      </c>
      <c r="J57" s="86"/>
      <c r="K57" s="86"/>
      <c r="L57" s="86"/>
      <c r="M57" s="86"/>
      <c r="N57" s="86"/>
      <c r="O57" s="86"/>
      <c r="P57" s="86"/>
      <c r="Q57" s="86"/>
      <c r="R57" s="87"/>
      <c r="T57" s="81"/>
      <c r="U57" s="92" t="str">
        <f t="shared" si="42"/>
        <v>Electrical</v>
      </c>
      <c r="V57" s="83"/>
      <c r="W57" s="84">
        <f t="shared" si="10"/>
        <v>0</v>
      </c>
      <c r="X57" s="84">
        <f t="shared" si="11"/>
        <v>0</v>
      </c>
      <c r="Y57" s="85">
        <v>0</v>
      </c>
      <c r="Z57" s="86">
        <v>0</v>
      </c>
      <c r="AA57" s="86">
        <v>0</v>
      </c>
      <c r="AB57" s="86">
        <v>0</v>
      </c>
      <c r="AC57" s="86">
        <v>0</v>
      </c>
      <c r="AD57" s="86">
        <v>0</v>
      </c>
      <c r="AE57" s="86">
        <v>0</v>
      </c>
      <c r="AF57" s="86">
        <v>0</v>
      </c>
      <c r="AG57" s="86">
        <v>0</v>
      </c>
      <c r="AH57" s="86">
        <v>0</v>
      </c>
      <c r="AI57" s="86">
        <v>0</v>
      </c>
      <c r="AJ57" s="87">
        <v>0</v>
      </c>
      <c r="AL57" s="81"/>
      <c r="AM57" s="92" t="str">
        <f t="shared" si="44"/>
        <v>Electrical</v>
      </c>
      <c r="AN57" s="83"/>
      <c r="AO57" s="84">
        <f t="shared" si="12"/>
        <v>1374.1799999999998</v>
      </c>
      <c r="AP57" s="84">
        <f t="shared" si="13"/>
        <v>143.81</v>
      </c>
      <c r="AQ57" s="85">
        <v>0</v>
      </c>
      <c r="AR57" s="86">
        <v>143.81</v>
      </c>
      <c r="AS57" s="86">
        <v>0</v>
      </c>
      <c r="AT57" s="86">
        <v>0</v>
      </c>
      <c r="AU57" s="86">
        <v>0</v>
      </c>
      <c r="AV57" s="86">
        <v>0</v>
      </c>
      <c r="AW57" s="86">
        <v>0</v>
      </c>
      <c r="AX57" s="86">
        <v>0</v>
      </c>
      <c r="AY57" s="86">
        <v>549.74</v>
      </c>
      <c r="AZ57" s="86">
        <v>680.63</v>
      </c>
      <c r="BA57" s="86">
        <v>0</v>
      </c>
      <c r="BB57" s="87">
        <v>0</v>
      </c>
      <c r="BD57" s="81"/>
      <c r="BE57" s="92" t="str">
        <f t="shared" si="46"/>
        <v>Electrical</v>
      </c>
      <c r="BF57" s="83"/>
      <c r="BG57" s="84">
        <f t="shared" si="14"/>
        <v>9182.51</v>
      </c>
      <c r="BH57" s="84">
        <f t="shared" si="15"/>
        <v>1634</v>
      </c>
      <c r="BI57" s="85">
        <v>146</v>
      </c>
      <c r="BJ57" s="86">
        <v>30</v>
      </c>
      <c r="BK57" s="86">
        <v>1458</v>
      </c>
      <c r="BL57" s="86">
        <v>174</v>
      </c>
      <c r="BM57" s="86">
        <v>0</v>
      </c>
      <c r="BN57" s="86">
        <v>225</v>
      </c>
      <c r="BO57" s="86">
        <v>0</v>
      </c>
      <c r="BP57" s="86">
        <v>3092</v>
      </c>
      <c r="BQ57" s="86">
        <v>339</v>
      </c>
      <c r="BR57" s="86">
        <v>0</v>
      </c>
      <c r="BS57" s="86">
        <v>108.73</v>
      </c>
      <c r="BT57" s="87">
        <v>3609.78</v>
      </c>
      <c r="BV57" s="81"/>
      <c r="BW57" s="92" t="str">
        <f t="shared" si="48"/>
        <v>Electrical</v>
      </c>
      <c r="BX57" s="83"/>
      <c r="BY57" s="84">
        <f t="shared" si="16"/>
        <v>192.12</v>
      </c>
      <c r="BZ57" s="85">
        <f t="shared" si="17"/>
        <v>192.12</v>
      </c>
      <c r="CA57" s="86">
        <f t="shared" si="18"/>
        <v>0</v>
      </c>
      <c r="CB57" s="86">
        <f t="shared" si="19"/>
        <v>0</v>
      </c>
      <c r="CC57" s="86">
        <f t="shared" si="20"/>
        <v>0</v>
      </c>
      <c r="CD57" s="84">
        <f t="shared" si="4"/>
        <v>0</v>
      </c>
      <c r="CE57" s="85">
        <f t="shared" si="21"/>
        <v>0</v>
      </c>
      <c r="CF57" s="86">
        <f t="shared" si="22"/>
        <v>0</v>
      </c>
      <c r="CG57" s="86">
        <f t="shared" si="23"/>
        <v>0</v>
      </c>
      <c r="CH57" s="86">
        <f t="shared" si="24"/>
        <v>0</v>
      </c>
      <c r="CI57" s="84">
        <f t="shared" si="5"/>
        <v>1374.1799999999998</v>
      </c>
      <c r="CJ57" s="85">
        <f t="shared" si="25"/>
        <v>143.81</v>
      </c>
      <c r="CK57" s="86">
        <f t="shared" si="26"/>
        <v>0</v>
      </c>
      <c r="CL57" s="86">
        <f t="shared" si="27"/>
        <v>549.74</v>
      </c>
      <c r="CM57" s="87">
        <f t="shared" si="28"/>
        <v>680.63</v>
      </c>
      <c r="CO57" s="81"/>
      <c r="CP57" s="92" t="str">
        <f t="shared" si="49"/>
        <v>Electrical</v>
      </c>
      <c r="CQ57" s="83"/>
      <c r="CR57" s="84">
        <f t="shared" si="66"/>
        <v>192.12</v>
      </c>
      <c r="CS57" s="84">
        <f t="shared" si="66"/>
        <v>192.12</v>
      </c>
      <c r="CT57" s="85">
        <f t="shared" si="65"/>
        <v>0</v>
      </c>
      <c r="CU57" s="86">
        <f t="shared" si="65"/>
        <v>89</v>
      </c>
      <c r="CV57" s="86">
        <f t="shared" si="65"/>
        <v>103.12</v>
      </c>
      <c r="CW57" s="86">
        <f t="shared" si="65"/>
        <v>0</v>
      </c>
      <c r="CX57" s="86">
        <f t="shared" si="65"/>
        <v>0</v>
      </c>
      <c r="CY57" s="86">
        <f t="shared" si="65"/>
        <v>0</v>
      </c>
      <c r="CZ57" s="86">
        <f t="shared" si="65"/>
        <v>0</v>
      </c>
      <c r="DA57" s="86">
        <f t="shared" si="55"/>
        <v>0</v>
      </c>
      <c r="DB57" s="86">
        <f t="shared" si="55"/>
        <v>0</v>
      </c>
      <c r="DC57" s="86">
        <f t="shared" si="55"/>
        <v>0</v>
      </c>
      <c r="DD57" s="86">
        <f t="shared" si="55"/>
        <v>0</v>
      </c>
      <c r="DE57" s="87">
        <f t="shared" si="55"/>
        <v>0</v>
      </c>
      <c r="DG57" s="81"/>
      <c r="DH57" s="92" t="str">
        <f t="shared" si="50"/>
        <v>Electrical</v>
      </c>
      <c r="DI57" s="83"/>
      <c r="DJ57" s="88" t="str">
        <f t="shared" si="64"/>
        <v/>
      </c>
      <c r="DK57" s="88" t="str">
        <f t="shared" si="64"/>
        <v/>
      </c>
      <c r="DL57" s="89" t="str">
        <f t="shared" si="64"/>
        <v/>
      </c>
      <c r="DM57" s="90" t="str">
        <f t="shared" si="64"/>
        <v/>
      </c>
      <c r="DN57" s="90" t="str">
        <f t="shared" si="64"/>
        <v/>
      </c>
      <c r="DO57" s="90" t="str">
        <f t="shared" si="64"/>
        <v/>
      </c>
      <c r="DP57" s="90" t="str">
        <f t="shared" si="64"/>
        <v/>
      </c>
      <c r="DQ57" s="90" t="str">
        <f t="shared" si="64"/>
        <v/>
      </c>
      <c r="DR57" s="90" t="str">
        <f t="shared" si="64"/>
        <v/>
      </c>
      <c r="DS57" s="90" t="str">
        <f t="shared" si="60"/>
        <v/>
      </c>
      <c r="DT57" s="90" t="str">
        <f t="shared" si="60"/>
        <v/>
      </c>
      <c r="DU57" s="90" t="str">
        <f t="shared" si="60"/>
        <v/>
      </c>
      <c r="DV57" s="90" t="str">
        <f t="shared" si="60"/>
        <v/>
      </c>
      <c r="DW57" s="91" t="str">
        <f t="shared" si="60"/>
        <v/>
      </c>
      <c r="DY57" s="180">
        <f t="shared" si="61"/>
        <v>15</v>
      </c>
      <c r="DZ57" s="180" t="str">
        <f t="shared" si="62"/>
        <v>Electrical</v>
      </c>
      <c r="EA57" s="181">
        <f t="shared" si="63"/>
        <v>103.12</v>
      </c>
    </row>
    <row r="58" spans="2:131" ht="11.85" customHeight="1" x14ac:dyDescent="0.15">
      <c r="B58" s="81"/>
      <c r="C58" s="92" t="s">
        <v>125</v>
      </c>
      <c r="D58" s="83"/>
      <c r="E58" s="84">
        <f t="shared" si="8"/>
        <v>0</v>
      </c>
      <c r="F58" s="84">
        <f t="shared" si="9"/>
        <v>0</v>
      </c>
      <c r="G58" s="85">
        <v>0</v>
      </c>
      <c r="H58" s="86">
        <v>0</v>
      </c>
      <c r="I58" s="86">
        <v>0</v>
      </c>
      <c r="J58" s="86"/>
      <c r="K58" s="86"/>
      <c r="L58" s="86"/>
      <c r="M58" s="86"/>
      <c r="N58" s="86"/>
      <c r="O58" s="86"/>
      <c r="P58" s="86"/>
      <c r="Q58" s="86"/>
      <c r="R58" s="87"/>
      <c r="T58" s="81"/>
      <c r="U58" s="92" t="str">
        <f t="shared" si="42"/>
        <v>Electricity</v>
      </c>
      <c r="V58" s="83"/>
      <c r="W58" s="84">
        <f t="shared" si="10"/>
        <v>0</v>
      </c>
      <c r="X58" s="84">
        <f t="shared" si="11"/>
        <v>0</v>
      </c>
      <c r="Y58" s="85">
        <v>0</v>
      </c>
      <c r="Z58" s="86">
        <v>0</v>
      </c>
      <c r="AA58" s="86">
        <v>0</v>
      </c>
      <c r="AB58" s="86">
        <v>0</v>
      </c>
      <c r="AC58" s="86">
        <v>0</v>
      </c>
      <c r="AD58" s="86">
        <v>0</v>
      </c>
      <c r="AE58" s="86">
        <v>0</v>
      </c>
      <c r="AF58" s="86">
        <v>0</v>
      </c>
      <c r="AG58" s="86">
        <v>0</v>
      </c>
      <c r="AH58" s="86">
        <v>0</v>
      </c>
      <c r="AI58" s="86">
        <v>0</v>
      </c>
      <c r="AJ58" s="87">
        <v>0</v>
      </c>
      <c r="AL58" s="81"/>
      <c r="AM58" s="92" t="str">
        <f t="shared" si="44"/>
        <v>Electricity</v>
      </c>
      <c r="AN58" s="83"/>
      <c r="AO58" s="84">
        <f t="shared" si="12"/>
        <v>0</v>
      </c>
      <c r="AP58" s="84">
        <f t="shared" si="13"/>
        <v>0</v>
      </c>
      <c r="AQ58" s="85">
        <v>0</v>
      </c>
      <c r="AR58" s="86">
        <v>0</v>
      </c>
      <c r="AS58" s="86">
        <v>0</v>
      </c>
      <c r="AT58" s="86">
        <v>0</v>
      </c>
      <c r="AU58" s="86">
        <v>0</v>
      </c>
      <c r="AV58" s="86">
        <v>0</v>
      </c>
      <c r="AW58" s="86">
        <v>0</v>
      </c>
      <c r="AX58" s="86">
        <v>0</v>
      </c>
      <c r="AY58" s="86">
        <v>0</v>
      </c>
      <c r="AZ58" s="86">
        <v>0</v>
      </c>
      <c r="BA58" s="86">
        <v>0</v>
      </c>
      <c r="BB58" s="87">
        <v>0</v>
      </c>
      <c r="BD58" s="81"/>
      <c r="BE58" s="92" t="str">
        <f t="shared" si="46"/>
        <v>Electricity</v>
      </c>
      <c r="BF58" s="83"/>
      <c r="BG58" s="84">
        <f t="shared" si="14"/>
        <v>0</v>
      </c>
      <c r="BH58" s="84">
        <f t="shared" si="15"/>
        <v>0</v>
      </c>
      <c r="BI58" s="85">
        <v>0</v>
      </c>
      <c r="BJ58" s="86">
        <v>0</v>
      </c>
      <c r="BK58" s="86">
        <v>0</v>
      </c>
      <c r="BL58" s="86">
        <v>0</v>
      </c>
      <c r="BM58" s="86">
        <v>0</v>
      </c>
      <c r="BN58" s="86">
        <v>0</v>
      </c>
      <c r="BO58" s="86">
        <v>0</v>
      </c>
      <c r="BP58" s="86">
        <v>0</v>
      </c>
      <c r="BQ58" s="86">
        <v>0</v>
      </c>
      <c r="BR58" s="86">
        <v>0</v>
      </c>
      <c r="BS58" s="86">
        <v>0</v>
      </c>
      <c r="BT58" s="87">
        <v>0</v>
      </c>
      <c r="BV58" s="81"/>
      <c r="BW58" s="92" t="str">
        <f t="shared" si="48"/>
        <v>Electricity</v>
      </c>
      <c r="BX58" s="83"/>
      <c r="BY58" s="84">
        <f t="shared" si="16"/>
        <v>0</v>
      </c>
      <c r="BZ58" s="85">
        <f t="shared" si="17"/>
        <v>0</v>
      </c>
      <c r="CA58" s="86">
        <f t="shared" si="18"/>
        <v>0</v>
      </c>
      <c r="CB58" s="86">
        <f t="shared" si="19"/>
        <v>0</v>
      </c>
      <c r="CC58" s="86">
        <f t="shared" si="20"/>
        <v>0</v>
      </c>
      <c r="CD58" s="84">
        <f t="shared" si="4"/>
        <v>0</v>
      </c>
      <c r="CE58" s="85">
        <f t="shared" si="21"/>
        <v>0</v>
      </c>
      <c r="CF58" s="86">
        <f t="shared" si="22"/>
        <v>0</v>
      </c>
      <c r="CG58" s="86">
        <f t="shared" si="23"/>
        <v>0</v>
      </c>
      <c r="CH58" s="86">
        <f t="shared" si="24"/>
        <v>0</v>
      </c>
      <c r="CI58" s="84">
        <f t="shared" si="5"/>
        <v>0</v>
      </c>
      <c r="CJ58" s="85">
        <f t="shared" si="25"/>
        <v>0</v>
      </c>
      <c r="CK58" s="86">
        <f t="shared" si="26"/>
        <v>0</v>
      </c>
      <c r="CL58" s="86">
        <f t="shared" si="27"/>
        <v>0</v>
      </c>
      <c r="CM58" s="87">
        <f t="shared" si="28"/>
        <v>0</v>
      </c>
      <c r="CO58" s="81"/>
      <c r="CP58" s="92" t="str">
        <f t="shared" si="49"/>
        <v>Electricity</v>
      </c>
      <c r="CQ58" s="83"/>
      <c r="CR58" s="84">
        <f t="shared" si="66"/>
        <v>0</v>
      </c>
      <c r="CS58" s="84">
        <f t="shared" si="66"/>
        <v>0</v>
      </c>
      <c r="CT58" s="85">
        <f t="shared" si="65"/>
        <v>0</v>
      </c>
      <c r="CU58" s="86">
        <f t="shared" si="65"/>
        <v>0</v>
      </c>
      <c r="CV58" s="86">
        <f t="shared" si="65"/>
        <v>0</v>
      </c>
      <c r="CW58" s="86">
        <f t="shared" si="65"/>
        <v>0</v>
      </c>
      <c r="CX58" s="86">
        <f t="shared" si="65"/>
        <v>0</v>
      </c>
      <c r="CY58" s="86">
        <f t="shared" si="65"/>
        <v>0</v>
      </c>
      <c r="CZ58" s="86">
        <f t="shared" si="65"/>
        <v>0</v>
      </c>
      <c r="DA58" s="86">
        <f t="shared" si="55"/>
        <v>0</v>
      </c>
      <c r="DB58" s="86">
        <f t="shared" si="55"/>
        <v>0</v>
      </c>
      <c r="DC58" s="86">
        <f t="shared" si="55"/>
        <v>0</v>
      </c>
      <c r="DD58" s="86">
        <f t="shared" si="55"/>
        <v>0</v>
      </c>
      <c r="DE58" s="87">
        <f t="shared" si="55"/>
        <v>0</v>
      </c>
      <c r="DG58" s="81"/>
      <c r="DH58" s="92" t="str">
        <f t="shared" si="50"/>
        <v>Electricity</v>
      </c>
      <c r="DI58" s="83"/>
      <c r="DJ58" s="88" t="str">
        <f t="shared" si="64"/>
        <v/>
      </c>
      <c r="DK58" s="88" t="str">
        <f t="shared" si="64"/>
        <v/>
      </c>
      <c r="DL58" s="89" t="str">
        <f t="shared" si="64"/>
        <v/>
      </c>
      <c r="DM58" s="90" t="str">
        <f t="shared" si="64"/>
        <v/>
      </c>
      <c r="DN58" s="90" t="str">
        <f t="shared" si="64"/>
        <v/>
      </c>
      <c r="DO58" s="90" t="str">
        <f t="shared" si="64"/>
        <v/>
      </c>
      <c r="DP58" s="90" t="str">
        <f t="shared" si="64"/>
        <v/>
      </c>
      <c r="DQ58" s="90" t="str">
        <f t="shared" si="64"/>
        <v/>
      </c>
      <c r="DR58" s="90" t="str">
        <f t="shared" si="64"/>
        <v/>
      </c>
      <c r="DS58" s="90" t="str">
        <f t="shared" si="60"/>
        <v/>
      </c>
      <c r="DT58" s="90" t="str">
        <f t="shared" si="60"/>
        <v/>
      </c>
      <c r="DU58" s="90" t="str">
        <f t="shared" si="60"/>
        <v/>
      </c>
      <c r="DV58" s="90" t="str">
        <f t="shared" si="60"/>
        <v/>
      </c>
      <c r="DW58" s="91" t="str">
        <f t="shared" si="60"/>
        <v/>
      </c>
      <c r="DY58" s="180">
        <f t="shared" si="61"/>
        <v>18</v>
      </c>
      <c r="DZ58" s="180" t="str">
        <f t="shared" si="62"/>
        <v>Electricity</v>
      </c>
      <c r="EA58" s="181">
        <f t="shared" si="63"/>
        <v>0</v>
      </c>
    </row>
    <row r="59" spans="2:131" ht="11.85" customHeight="1" x14ac:dyDescent="0.15">
      <c r="B59" s="81"/>
      <c r="C59" s="92" t="s">
        <v>126</v>
      </c>
      <c r="D59" s="83"/>
      <c r="E59" s="84">
        <f t="shared" si="8"/>
        <v>0</v>
      </c>
      <c r="F59" s="84">
        <f t="shared" si="9"/>
        <v>0</v>
      </c>
      <c r="G59" s="85">
        <v>0</v>
      </c>
      <c r="H59" s="86">
        <v>0</v>
      </c>
      <c r="I59" s="86">
        <v>0</v>
      </c>
      <c r="J59" s="86"/>
      <c r="K59" s="86"/>
      <c r="L59" s="86"/>
      <c r="M59" s="86"/>
      <c r="N59" s="86"/>
      <c r="O59" s="86"/>
      <c r="P59" s="86"/>
      <c r="Q59" s="86"/>
      <c r="R59" s="87"/>
      <c r="T59" s="81"/>
      <c r="U59" s="92" t="str">
        <f t="shared" si="42"/>
        <v>Electricity Billouts</v>
      </c>
      <c r="V59" s="83"/>
      <c r="W59" s="84">
        <f t="shared" si="10"/>
        <v>0</v>
      </c>
      <c r="X59" s="84">
        <f t="shared" si="11"/>
        <v>0</v>
      </c>
      <c r="Y59" s="85">
        <v>0</v>
      </c>
      <c r="Z59" s="86">
        <v>0</v>
      </c>
      <c r="AA59" s="86">
        <v>0</v>
      </c>
      <c r="AB59" s="86">
        <v>0</v>
      </c>
      <c r="AC59" s="86">
        <v>0</v>
      </c>
      <c r="AD59" s="86">
        <v>0</v>
      </c>
      <c r="AE59" s="86">
        <v>0</v>
      </c>
      <c r="AF59" s="86">
        <v>0</v>
      </c>
      <c r="AG59" s="86">
        <v>0</v>
      </c>
      <c r="AH59" s="86">
        <v>0</v>
      </c>
      <c r="AI59" s="86">
        <v>0</v>
      </c>
      <c r="AJ59" s="87">
        <v>0</v>
      </c>
      <c r="AL59" s="81"/>
      <c r="AM59" s="92" t="str">
        <f t="shared" si="44"/>
        <v>Electricity Billouts</v>
      </c>
      <c r="AN59" s="83"/>
      <c r="AO59" s="84">
        <f t="shared" si="12"/>
        <v>0</v>
      </c>
      <c r="AP59" s="84">
        <f t="shared" si="13"/>
        <v>0</v>
      </c>
      <c r="AQ59" s="85">
        <v>0</v>
      </c>
      <c r="AR59" s="86">
        <v>0</v>
      </c>
      <c r="AS59" s="86">
        <v>0</v>
      </c>
      <c r="AT59" s="86">
        <v>0</v>
      </c>
      <c r="AU59" s="86">
        <v>0</v>
      </c>
      <c r="AV59" s="86">
        <v>0</v>
      </c>
      <c r="AW59" s="86">
        <v>0</v>
      </c>
      <c r="AX59" s="86">
        <v>0</v>
      </c>
      <c r="AY59" s="86">
        <v>0</v>
      </c>
      <c r="AZ59" s="86">
        <v>0</v>
      </c>
      <c r="BA59" s="86">
        <v>0</v>
      </c>
      <c r="BB59" s="87">
        <v>0</v>
      </c>
      <c r="BD59" s="81"/>
      <c r="BE59" s="92" t="str">
        <f t="shared" si="46"/>
        <v>Electricity Billouts</v>
      </c>
      <c r="BF59" s="83"/>
      <c r="BG59" s="84">
        <f t="shared" si="14"/>
        <v>0</v>
      </c>
      <c r="BH59" s="84">
        <f t="shared" si="15"/>
        <v>0</v>
      </c>
      <c r="BI59" s="85">
        <v>0</v>
      </c>
      <c r="BJ59" s="86">
        <v>0</v>
      </c>
      <c r="BK59" s="86">
        <v>0</v>
      </c>
      <c r="BL59" s="86">
        <v>0</v>
      </c>
      <c r="BM59" s="86">
        <v>0</v>
      </c>
      <c r="BN59" s="86">
        <v>0</v>
      </c>
      <c r="BO59" s="86">
        <v>0</v>
      </c>
      <c r="BP59" s="86">
        <v>0</v>
      </c>
      <c r="BQ59" s="86">
        <v>0</v>
      </c>
      <c r="BR59" s="86">
        <v>0</v>
      </c>
      <c r="BS59" s="86">
        <v>0</v>
      </c>
      <c r="BT59" s="87">
        <v>0</v>
      </c>
      <c r="BV59" s="81"/>
      <c r="BW59" s="92" t="str">
        <f t="shared" si="48"/>
        <v>Electricity Billouts</v>
      </c>
      <c r="BX59" s="83"/>
      <c r="BY59" s="84">
        <f t="shared" si="16"/>
        <v>0</v>
      </c>
      <c r="BZ59" s="85">
        <f t="shared" si="17"/>
        <v>0</v>
      </c>
      <c r="CA59" s="86">
        <f t="shared" si="18"/>
        <v>0</v>
      </c>
      <c r="CB59" s="86">
        <f t="shared" si="19"/>
        <v>0</v>
      </c>
      <c r="CC59" s="86">
        <f t="shared" si="20"/>
        <v>0</v>
      </c>
      <c r="CD59" s="84">
        <f t="shared" si="4"/>
        <v>0</v>
      </c>
      <c r="CE59" s="85">
        <f t="shared" si="21"/>
        <v>0</v>
      </c>
      <c r="CF59" s="86">
        <f t="shared" si="22"/>
        <v>0</v>
      </c>
      <c r="CG59" s="86">
        <f t="shared" si="23"/>
        <v>0</v>
      </c>
      <c r="CH59" s="86">
        <f t="shared" si="24"/>
        <v>0</v>
      </c>
      <c r="CI59" s="84">
        <f t="shared" si="5"/>
        <v>0</v>
      </c>
      <c r="CJ59" s="85">
        <f t="shared" si="25"/>
        <v>0</v>
      </c>
      <c r="CK59" s="86">
        <f t="shared" si="26"/>
        <v>0</v>
      </c>
      <c r="CL59" s="86">
        <f t="shared" si="27"/>
        <v>0</v>
      </c>
      <c r="CM59" s="87">
        <f t="shared" si="28"/>
        <v>0</v>
      </c>
      <c r="CO59" s="81"/>
      <c r="CP59" s="92" t="str">
        <f t="shared" si="49"/>
        <v>Electricity Billouts</v>
      </c>
      <c r="CQ59" s="83"/>
      <c r="CR59" s="84">
        <f t="shared" si="66"/>
        <v>0</v>
      </c>
      <c r="CS59" s="84">
        <f t="shared" si="66"/>
        <v>0</v>
      </c>
      <c r="CT59" s="85">
        <f t="shared" si="65"/>
        <v>0</v>
      </c>
      <c r="CU59" s="86">
        <f t="shared" si="65"/>
        <v>0</v>
      </c>
      <c r="CV59" s="86">
        <f t="shared" si="65"/>
        <v>0</v>
      </c>
      <c r="CW59" s="86">
        <f t="shared" si="65"/>
        <v>0</v>
      </c>
      <c r="CX59" s="86">
        <f t="shared" si="65"/>
        <v>0</v>
      </c>
      <c r="CY59" s="86">
        <f t="shared" si="65"/>
        <v>0</v>
      </c>
      <c r="CZ59" s="86">
        <f t="shared" si="65"/>
        <v>0</v>
      </c>
      <c r="DA59" s="86">
        <f t="shared" si="55"/>
        <v>0</v>
      </c>
      <c r="DB59" s="86">
        <f t="shared" si="55"/>
        <v>0</v>
      </c>
      <c r="DC59" s="86">
        <f t="shared" si="55"/>
        <v>0</v>
      </c>
      <c r="DD59" s="86">
        <f t="shared" si="55"/>
        <v>0</v>
      </c>
      <c r="DE59" s="87">
        <f t="shared" si="55"/>
        <v>0</v>
      </c>
      <c r="DG59" s="81"/>
      <c r="DH59" s="92" t="str">
        <f t="shared" si="50"/>
        <v>Electricity Billouts</v>
      </c>
      <c r="DI59" s="83"/>
      <c r="DJ59" s="88" t="str">
        <f t="shared" si="64"/>
        <v/>
      </c>
      <c r="DK59" s="88" t="str">
        <f t="shared" si="64"/>
        <v/>
      </c>
      <c r="DL59" s="89" t="str">
        <f t="shared" si="64"/>
        <v/>
      </c>
      <c r="DM59" s="90" t="str">
        <f t="shared" si="64"/>
        <v/>
      </c>
      <c r="DN59" s="90" t="str">
        <f t="shared" si="64"/>
        <v/>
      </c>
      <c r="DO59" s="90" t="str">
        <f t="shared" si="64"/>
        <v/>
      </c>
      <c r="DP59" s="90" t="str">
        <f t="shared" si="64"/>
        <v/>
      </c>
      <c r="DQ59" s="90" t="str">
        <f t="shared" si="64"/>
        <v/>
      </c>
      <c r="DR59" s="90" t="str">
        <f t="shared" si="64"/>
        <v/>
      </c>
      <c r="DS59" s="90" t="str">
        <f t="shared" si="60"/>
        <v/>
      </c>
      <c r="DT59" s="90" t="str">
        <f t="shared" si="60"/>
        <v/>
      </c>
      <c r="DU59" s="90" t="str">
        <f t="shared" si="60"/>
        <v/>
      </c>
      <c r="DV59" s="90" t="str">
        <f t="shared" si="60"/>
        <v/>
      </c>
      <c r="DW59" s="91" t="str">
        <f t="shared" si="60"/>
        <v/>
      </c>
      <c r="DY59" s="180">
        <f t="shared" si="61"/>
        <v>18</v>
      </c>
      <c r="DZ59" s="180" t="str">
        <f t="shared" si="62"/>
        <v>Electricity Billouts</v>
      </c>
      <c r="EA59" s="181">
        <f t="shared" si="63"/>
        <v>0</v>
      </c>
    </row>
    <row r="60" spans="2:131" ht="11.85" customHeight="1" x14ac:dyDescent="0.15">
      <c r="B60" s="81"/>
      <c r="C60" s="92" t="s">
        <v>127</v>
      </c>
      <c r="D60" s="83"/>
      <c r="E60" s="84">
        <f t="shared" si="8"/>
        <v>20403</v>
      </c>
      <c r="F60" s="84">
        <f t="shared" si="9"/>
        <v>20403</v>
      </c>
      <c r="G60" s="85">
        <v>6801</v>
      </c>
      <c r="H60" s="86">
        <v>6801</v>
      </c>
      <c r="I60" s="86">
        <v>6801</v>
      </c>
      <c r="J60" s="86"/>
      <c r="K60" s="86"/>
      <c r="L60" s="86"/>
      <c r="M60" s="86"/>
      <c r="N60" s="86"/>
      <c r="O60" s="86"/>
      <c r="P60" s="86"/>
      <c r="Q60" s="86"/>
      <c r="R60" s="87"/>
      <c r="T60" s="81"/>
      <c r="U60" s="92" t="str">
        <f t="shared" si="42"/>
        <v>Elevator</v>
      </c>
      <c r="V60" s="83"/>
      <c r="W60" s="84">
        <f t="shared" si="10"/>
        <v>94800</v>
      </c>
      <c r="X60" s="84">
        <f t="shared" si="11"/>
        <v>23700</v>
      </c>
      <c r="Y60" s="85">
        <v>7900</v>
      </c>
      <c r="Z60" s="86">
        <v>7900</v>
      </c>
      <c r="AA60" s="86">
        <v>7900</v>
      </c>
      <c r="AB60" s="86">
        <v>7900</v>
      </c>
      <c r="AC60" s="86">
        <v>7900</v>
      </c>
      <c r="AD60" s="86">
        <v>7900</v>
      </c>
      <c r="AE60" s="86">
        <v>7900</v>
      </c>
      <c r="AF60" s="86">
        <v>7900</v>
      </c>
      <c r="AG60" s="86">
        <v>7900</v>
      </c>
      <c r="AH60" s="86">
        <v>7900</v>
      </c>
      <c r="AI60" s="86">
        <v>7900</v>
      </c>
      <c r="AJ60" s="87">
        <v>7900</v>
      </c>
      <c r="AL60" s="81"/>
      <c r="AM60" s="92" t="str">
        <f t="shared" si="44"/>
        <v>Elevator</v>
      </c>
      <c r="AN60" s="83"/>
      <c r="AO60" s="84">
        <f t="shared" si="12"/>
        <v>89170.08</v>
      </c>
      <c r="AP60" s="84">
        <f t="shared" si="13"/>
        <v>19642.86</v>
      </c>
      <c r="AQ60" s="85">
        <v>6547.62</v>
      </c>
      <c r="AR60" s="86">
        <v>6547.62</v>
      </c>
      <c r="AS60" s="86">
        <v>6547.62</v>
      </c>
      <c r="AT60" s="86">
        <v>13095.24</v>
      </c>
      <c r="AU60" s="86">
        <v>7253</v>
      </c>
      <c r="AV60" s="86">
        <v>7500</v>
      </c>
      <c r="AW60" s="86">
        <v>6547.62</v>
      </c>
      <c r="AX60" s="86">
        <v>6547.62</v>
      </c>
      <c r="AY60" s="86">
        <v>6547.62</v>
      </c>
      <c r="AZ60" s="86">
        <v>6547.62</v>
      </c>
      <c r="BA60" s="86">
        <v>7529.58</v>
      </c>
      <c r="BB60" s="87">
        <v>7958.92</v>
      </c>
      <c r="BD60" s="81"/>
      <c r="BE60" s="92" t="str">
        <f t="shared" si="46"/>
        <v>Elevator</v>
      </c>
      <c r="BF60" s="83"/>
      <c r="BG60" s="84">
        <f t="shared" si="14"/>
        <v>86217.4</v>
      </c>
      <c r="BH60" s="84">
        <f t="shared" si="15"/>
        <v>25465</v>
      </c>
      <c r="BI60" s="85">
        <v>6342</v>
      </c>
      <c r="BJ60" s="86">
        <v>8776</v>
      </c>
      <c r="BK60" s="86">
        <v>10347</v>
      </c>
      <c r="BL60" s="86">
        <v>6342</v>
      </c>
      <c r="BM60" s="86">
        <v>6342</v>
      </c>
      <c r="BN60" s="86">
        <v>6640</v>
      </c>
      <c r="BO60" s="86">
        <v>9719</v>
      </c>
      <c r="BP60" s="86">
        <v>6342</v>
      </c>
      <c r="BQ60" s="86">
        <v>6342</v>
      </c>
      <c r="BR60" s="86">
        <v>6342</v>
      </c>
      <c r="BS60" s="86">
        <v>6341.7</v>
      </c>
      <c r="BT60" s="87">
        <v>6341.7</v>
      </c>
      <c r="BV60" s="81"/>
      <c r="BW60" s="92" t="str">
        <f t="shared" si="48"/>
        <v>Elevator</v>
      </c>
      <c r="BX60" s="83"/>
      <c r="BY60" s="84">
        <f t="shared" si="16"/>
        <v>20403</v>
      </c>
      <c r="BZ60" s="85">
        <f t="shared" si="17"/>
        <v>20403</v>
      </c>
      <c r="CA60" s="86">
        <f t="shared" si="18"/>
        <v>0</v>
      </c>
      <c r="CB60" s="86">
        <f t="shared" si="19"/>
        <v>0</v>
      </c>
      <c r="CC60" s="86">
        <f t="shared" si="20"/>
        <v>0</v>
      </c>
      <c r="CD60" s="84">
        <f t="shared" si="4"/>
        <v>94800</v>
      </c>
      <c r="CE60" s="85">
        <f t="shared" si="21"/>
        <v>23700</v>
      </c>
      <c r="CF60" s="86">
        <f t="shared" si="22"/>
        <v>23700</v>
      </c>
      <c r="CG60" s="86">
        <f t="shared" si="23"/>
        <v>23700</v>
      </c>
      <c r="CH60" s="86">
        <f t="shared" si="24"/>
        <v>23700</v>
      </c>
      <c r="CI60" s="84">
        <f t="shared" si="5"/>
        <v>89170.079999999987</v>
      </c>
      <c r="CJ60" s="85">
        <f t="shared" si="25"/>
        <v>19642.86</v>
      </c>
      <c r="CK60" s="86">
        <f t="shared" si="26"/>
        <v>27848.239999999998</v>
      </c>
      <c r="CL60" s="86">
        <f t="shared" si="27"/>
        <v>19642.86</v>
      </c>
      <c r="CM60" s="87">
        <f t="shared" si="28"/>
        <v>22036.120000000003</v>
      </c>
      <c r="CO60" s="81"/>
      <c r="CP60" s="92" t="str">
        <f t="shared" si="49"/>
        <v>Elevator</v>
      </c>
      <c r="CQ60" s="83"/>
      <c r="CR60" s="84">
        <f t="shared" si="66"/>
        <v>-74397</v>
      </c>
      <c r="CS60" s="84">
        <f t="shared" si="66"/>
        <v>-3297</v>
      </c>
      <c r="CT60" s="85">
        <f t="shared" si="65"/>
        <v>-1099</v>
      </c>
      <c r="CU60" s="86">
        <f t="shared" si="65"/>
        <v>-1099</v>
      </c>
      <c r="CV60" s="86">
        <f t="shared" si="65"/>
        <v>-1099</v>
      </c>
      <c r="CW60" s="86">
        <f t="shared" si="65"/>
        <v>-7900</v>
      </c>
      <c r="CX60" s="86">
        <f t="shared" si="65"/>
        <v>-7900</v>
      </c>
      <c r="CY60" s="86">
        <f t="shared" si="65"/>
        <v>-7900</v>
      </c>
      <c r="CZ60" s="86">
        <f t="shared" si="65"/>
        <v>-7900</v>
      </c>
      <c r="DA60" s="86">
        <f t="shared" si="55"/>
        <v>-7900</v>
      </c>
      <c r="DB60" s="86">
        <f t="shared" si="55"/>
        <v>-7900</v>
      </c>
      <c r="DC60" s="86">
        <f t="shared" si="55"/>
        <v>-7900</v>
      </c>
      <c r="DD60" s="86">
        <f t="shared" si="55"/>
        <v>-7900</v>
      </c>
      <c r="DE60" s="87">
        <f t="shared" si="55"/>
        <v>-7900</v>
      </c>
      <c r="DG60" s="81"/>
      <c r="DH60" s="92" t="str">
        <f t="shared" si="50"/>
        <v>Elevator</v>
      </c>
      <c r="DI60" s="83"/>
      <c r="DJ60" s="88">
        <f t="shared" si="64"/>
        <v>0.21522151898734176</v>
      </c>
      <c r="DK60" s="88">
        <f t="shared" si="64"/>
        <v>0.86088607594936706</v>
      </c>
      <c r="DL60" s="89">
        <f t="shared" si="64"/>
        <v>0.86088607594936706</v>
      </c>
      <c r="DM60" s="90">
        <f t="shared" si="64"/>
        <v>0.86088607594936706</v>
      </c>
      <c r="DN60" s="90">
        <f t="shared" si="64"/>
        <v>0.86088607594936706</v>
      </c>
      <c r="DO60" s="90">
        <f t="shared" si="64"/>
        <v>0</v>
      </c>
      <c r="DP60" s="90">
        <f t="shared" si="64"/>
        <v>0</v>
      </c>
      <c r="DQ60" s="90">
        <f t="shared" si="64"/>
        <v>0</v>
      </c>
      <c r="DR60" s="90">
        <f t="shared" si="64"/>
        <v>0</v>
      </c>
      <c r="DS60" s="90">
        <f t="shared" si="60"/>
        <v>0</v>
      </c>
      <c r="DT60" s="90">
        <f t="shared" si="60"/>
        <v>0</v>
      </c>
      <c r="DU60" s="90">
        <f t="shared" si="60"/>
        <v>0</v>
      </c>
      <c r="DV60" s="90">
        <f t="shared" si="60"/>
        <v>0</v>
      </c>
      <c r="DW60" s="91">
        <f t="shared" si="60"/>
        <v>0</v>
      </c>
      <c r="DY60" s="180">
        <f t="shared" si="61"/>
        <v>4</v>
      </c>
      <c r="DZ60" s="180" t="str">
        <f t="shared" si="62"/>
        <v>Elevator</v>
      </c>
      <c r="EA60" s="181">
        <f t="shared" si="63"/>
        <v>1099</v>
      </c>
    </row>
    <row r="61" spans="2:131" ht="11.85" customHeight="1" x14ac:dyDescent="0.15">
      <c r="B61" s="81"/>
      <c r="C61" s="92" t="s">
        <v>128</v>
      </c>
      <c r="D61" s="83"/>
      <c r="E61" s="84">
        <f t="shared" si="8"/>
        <v>0</v>
      </c>
      <c r="F61" s="84">
        <f t="shared" si="9"/>
        <v>0</v>
      </c>
      <c r="G61" s="85">
        <v>0</v>
      </c>
      <c r="H61" s="86">
        <v>0</v>
      </c>
      <c r="I61" s="86">
        <v>0</v>
      </c>
      <c r="J61" s="86"/>
      <c r="K61" s="86"/>
      <c r="L61" s="86"/>
      <c r="M61" s="86"/>
      <c r="N61" s="86"/>
      <c r="O61" s="86"/>
      <c r="P61" s="86"/>
      <c r="Q61" s="86"/>
      <c r="R61" s="87"/>
      <c r="T61" s="81"/>
      <c r="U61" s="92" t="str">
        <f t="shared" si="42"/>
        <v>Employee Recruiting</v>
      </c>
      <c r="V61" s="83"/>
      <c r="W61" s="84">
        <f t="shared" si="10"/>
        <v>0</v>
      </c>
      <c r="X61" s="84">
        <f t="shared" si="11"/>
        <v>0</v>
      </c>
      <c r="Y61" s="85">
        <v>0</v>
      </c>
      <c r="Z61" s="86">
        <v>0</v>
      </c>
      <c r="AA61" s="86">
        <v>0</v>
      </c>
      <c r="AB61" s="86">
        <v>0</v>
      </c>
      <c r="AC61" s="86">
        <v>0</v>
      </c>
      <c r="AD61" s="86">
        <v>0</v>
      </c>
      <c r="AE61" s="86">
        <v>0</v>
      </c>
      <c r="AF61" s="86">
        <v>0</v>
      </c>
      <c r="AG61" s="86">
        <v>0</v>
      </c>
      <c r="AH61" s="86">
        <v>0</v>
      </c>
      <c r="AI61" s="86">
        <v>0</v>
      </c>
      <c r="AJ61" s="87">
        <v>0</v>
      </c>
      <c r="AL61" s="81"/>
      <c r="AM61" s="92" t="str">
        <f t="shared" si="44"/>
        <v>Employee Recruiting</v>
      </c>
      <c r="AN61" s="83"/>
      <c r="AO61" s="84">
        <f t="shared" si="12"/>
        <v>0</v>
      </c>
      <c r="AP61" s="84">
        <f t="shared" si="13"/>
        <v>0</v>
      </c>
      <c r="AQ61" s="85">
        <v>0</v>
      </c>
      <c r="AR61" s="86">
        <v>0</v>
      </c>
      <c r="AS61" s="86">
        <v>0</v>
      </c>
      <c r="AT61" s="86">
        <v>0</v>
      </c>
      <c r="AU61" s="86">
        <v>0</v>
      </c>
      <c r="AV61" s="86">
        <v>0</v>
      </c>
      <c r="AW61" s="86">
        <v>0</v>
      </c>
      <c r="AX61" s="86">
        <v>0</v>
      </c>
      <c r="AY61" s="86">
        <v>0</v>
      </c>
      <c r="AZ61" s="86">
        <v>0</v>
      </c>
      <c r="BA61" s="86">
        <v>0</v>
      </c>
      <c r="BB61" s="87">
        <v>0</v>
      </c>
      <c r="BD61" s="81"/>
      <c r="BE61" s="92" t="str">
        <f t="shared" si="46"/>
        <v>Employee Recruiting</v>
      </c>
      <c r="BF61" s="83"/>
      <c r="BG61" s="84">
        <f t="shared" si="14"/>
        <v>0</v>
      </c>
      <c r="BH61" s="84">
        <f t="shared" si="15"/>
        <v>0</v>
      </c>
      <c r="BI61" s="85">
        <v>0</v>
      </c>
      <c r="BJ61" s="86">
        <v>0</v>
      </c>
      <c r="BK61" s="86">
        <v>0</v>
      </c>
      <c r="BL61" s="86">
        <v>0</v>
      </c>
      <c r="BM61" s="86">
        <v>0</v>
      </c>
      <c r="BN61" s="86">
        <v>0</v>
      </c>
      <c r="BO61" s="86">
        <v>0</v>
      </c>
      <c r="BP61" s="86">
        <v>0</v>
      </c>
      <c r="BQ61" s="86">
        <v>0</v>
      </c>
      <c r="BR61" s="86">
        <v>0</v>
      </c>
      <c r="BS61" s="86">
        <v>0</v>
      </c>
      <c r="BT61" s="87">
        <v>0</v>
      </c>
      <c r="BV61" s="81"/>
      <c r="BW61" s="92" t="str">
        <f t="shared" si="48"/>
        <v>Employee Recruiting</v>
      </c>
      <c r="BX61" s="83"/>
      <c r="BY61" s="84">
        <f t="shared" si="16"/>
        <v>0</v>
      </c>
      <c r="BZ61" s="85">
        <f t="shared" si="17"/>
        <v>0</v>
      </c>
      <c r="CA61" s="86">
        <f t="shared" si="18"/>
        <v>0</v>
      </c>
      <c r="CB61" s="86">
        <f t="shared" si="19"/>
        <v>0</v>
      </c>
      <c r="CC61" s="86">
        <f t="shared" si="20"/>
        <v>0</v>
      </c>
      <c r="CD61" s="84">
        <f t="shared" si="4"/>
        <v>0</v>
      </c>
      <c r="CE61" s="85">
        <f t="shared" si="21"/>
        <v>0</v>
      </c>
      <c r="CF61" s="86">
        <f t="shared" si="22"/>
        <v>0</v>
      </c>
      <c r="CG61" s="86">
        <f t="shared" si="23"/>
        <v>0</v>
      </c>
      <c r="CH61" s="86">
        <f t="shared" si="24"/>
        <v>0</v>
      </c>
      <c r="CI61" s="84">
        <f t="shared" si="5"/>
        <v>0</v>
      </c>
      <c r="CJ61" s="85">
        <f t="shared" si="25"/>
        <v>0</v>
      </c>
      <c r="CK61" s="86">
        <f t="shared" si="26"/>
        <v>0</v>
      </c>
      <c r="CL61" s="86">
        <f t="shared" si="27"/>
        <v>0</v>
      </c>
      <c r="CM61" s="87">
        <f t="shared" si="28"/>
        <v>0</v>
      </c>
      <c r="CO61" s="81"/>
      <c r="CP61" s="92" t="str">
        <f t="shared" si="49"/>
        <v>Employee Recruiting</v>
      </c>
      <c r="CQ61" s="83"/>
      <c r="CR61" s="84">
        <f t="shared" si="66"/>
        <v>0</v>
      </c>
      <c r="CS61" s="84">
        <f t="shared" si="66"/>
        <v>0</v>
      </c>
      <c r="CT61" s="85">
        <f t="shared" si="65"/>
        <v>0</v>
      </c>
      <c r="CU61" s="86">
        <f t="shared" si="65"/>
        <v>0</v>
      </c>
      <c r="CV61" s="86">
        <f t="shared" si="65"/>
        <v>0</v>
      </c>
      <c r="CW61" s="86">
        <f t="shared" si="65"/>
        <v>0</v>
      </c>
      <c r="CX61" s="86">
        <f t="shared" si="65"/>
        <v>0</v>
      </c>
      <c r="CY61" s="86">
        <f t="shared" si="65"/>
        <v>0</v>
      </c>
      <c r="CZ61" s="86">
        <f t="shared" si="65"/>
        <v>0</v>
      </c>
      <c r="DA61" s="86">
        <f t="shared" si="55"/>
        <v>0</v>
      </c>
      <c r="DB61" s="86">
        <f t="shared" si="55"/>
        <v>0</v>
      </c>
      <c r="DC61" s="86">
        <f t="shared" si="55"/>
        <v>0</v>
      </c>
      <c r="DD61" s="86">
        <f t="shared" si="55"/>
        <v>0</v>
      </c>
      <c r="DE61" s="87">
        <f t="shared" si="55"/>
        <v>0</v>
      </c>
      <c r="DG61" s="81"/>
      <c r="DH61" s="92" t="str">
        <f t="shared" si="50"/>
        <v>Employee Recruiting</v>
      </c>
      <c r="DI61" s="83"/>
      <c r="DJ61" s="88" t="str">
        <f t="shared" si="64"/>
        <v/>
      </c>
      <c r="DK61" s="88" t="str">
        <f t="shared" si="64"/>
        <v/>
      </c>
      <c r="DL61" s="89" t="str">
        <f t="shared" si="64"/>
        <v/>
      </c>
      <c r="DM61" s="90" t="str">
        <f t="shared" si="64"/>
        <v/>
      </c>
      <c r="DN61" s="90" t="str">
        <f t="shared" si="64"/>
        <v/>
      </c>
      <c r="DO61" s="90" t="str">
        <f t="shared" si="64"/>
        <v/>
      </c>
      <c r="DP61" s="90" t="str">
        <f t="shared" si="64"/>
        <v/>
      </c>
      <c r="DQ61" s="90" t="str">
        <f t="shared" si="64"/>
        <v/>
      </c>
      <c r="DR61" s="90" t="str">
        <f t="shared" si="64"/>
        <v/>
      </c>
      <c r="DS61" s="90" t="str">
        <f t="shared" si="60"/>
        <v/>
      </c>
      <c r="DT61" s="90" t="str">
        <f t="shared" si="60"/>
        <v/>
      </c>
      <c r="DU61" s="90" t="str">
        <f t="shared" si="60"/>
        <v/>
      </c>
      <c r="DV61" s="90" t="str">
        <f t="shared" si="60"/>
        <v/>
      </c>
      <c r="DW61" s="91" t="str">
        <f t="shared" si="60"/>
        <v/>
      </c>
      <c r="DY61" s="180">
        <f t="shared" si="61"/>
        <v>18</v>
      </c>
      <c r="DZ61" s="180" t="str">
        <f t="shared" si="62"/>
        <v>Employee Recruiting</v>
      </c>
      <c r="EA61" s="181">
        <f t="shared" si="63"/>
        <v>0</v>
      </c>
    </row>
    <row r="62" spans="2:131" ht="11.85" customHeight="1" x14ac:dyDescent="0.15">
      <c r="B62" s="81"/>
      <c r="C62" s="92" t="s">
        <v>129</v>
      </c>
      <c r="D62" s="83"/>
      <c r="E62" s="84">
        <f t="shared" si="8"/>
        <v>0</v>
      </c>
      <c r="F62" s="84">
        <f t="shared" si="9"/>
        <v>0</v>
      </c>
      <c r="G62" s="85">
        <v>0</v>
      </c>
      <c r="H62" s="86">
        <v>0</v>
      </c>
      <c r="I62" s="86">
        <v>0</v>
      </c>
      <c r="J62" s="86"/>
      <c r="K62" s="86"/>
      <c r="L62" s="86"/>
      <c r="M62" s="86"/>
      <c r="N62" s="86"/>
      <c r="O62" s="86"/>
      <c r="P62" s="86"/>
      <c r="Q62" s="86"/>
      <c r="R62" s="87"/>
      <c r="T62" s="81"/>
      <c r="U62" s="92" t="str">
        <f t="shared" si="42"/>
        <v>Employee Relations</v>
      </c>
      <c r="V62" s="83"/>
      <c r="W62" s="84">
        <f t="shared" si="10"/>
        <v>1620</v>
      </c>
      <c r="X62" s="84">
        <f t="shared" si="11"/>
        <v>405</v>
      </c>
      <c r="Y62" s="85">
        <v>135</v>
      </c>
      <c r="Z62" s="86">
        <v>135</v>
      </c>
      <c r="AA62" s="86">
        <v>135</v>
      </c>
      <c r="AB62" s="86">
        <v>135</v>
      </c>
      <c r="AC62" s="86">
        <v>135</v>
      </c>
      <c r="AD62" s="86">
        <v>135</v>
      </c>
      <c r="AE62" s="86">
        <v>135</v>
      </c>
      <c r="AF62" s="86">
        <v>135</v>
      </c>
      <c r="AG62" s="86">
        <v>135</v>
      </c>
      <c r="AH62" s="86">
        <v>135</v>
      </c>
      <c r="AI62" s="86">
        <v>135</v>
      </c>
      <c r="AJ62" s="87">
        <v>135</v>
      </c>
      <c r="AL62" s="81"/>
      <c r="AM62" s="92" t="str">
        <f t="shared" si="44"/>
        <v>Employee Relations</v>
      </c>
      <c r="AN62" s="83"/>
      <c r="AO62" s="84">
        <f t="shared" si="12"/>
        <v>810</v>
      </c>
      <c r="AP62" s="84">
        <f t="shared" si="13"/>
        <v>0</v>
      </c>
      <c r="AQ62" s="85">
        <v>0</v>
      </c>
      <c r="AR62" s="86">
        <v>0</v>
      </c>
      <c r="AS62" s="86">
        <v>0</v>
      </c>
      <c r="AT62" s="86">
        <v>0</v>
      </c>
      <c r="AU62" s="86">
        <v>0</v>
      </c>
      <c r="AV62" s="86">
        <v>0</v>
      </c>
      <c r="AW62" s="86">
        <v>0</v>
      </c>
      <c r="AX62" s="86">
        <v>0</v>
      </c>
      <c r="AY62" s="86">
        <v>0</v>
      </c>
      <c r="AZ62" s="86">
        <v>0</v>
      </c>
      <c r="BA62" s="86">
        <v>0</v>
      </c>
      <c r="BB62" s="87">
        <v>810</v>
      </c>
      <c r="BD62" s="81"/>
      <c r="BE62" s="92" t="str">
        <f t="shared" si="46"/>
        <v>Employee Relations</v>
      </c>
      <c r="BF62" s="83"/>
      <c r="BG62" s="84">
        <f t="shared" si="14"/>
        <v>0</v>
      </c>
      <c r="BH62" s="84">
        <f t="shared" si="15"/>
        <v>0</v>
      </c>
      <c r="BI62" s="85">
        <v>0</v>
      </c>
      <c r="BJ62" s="86">
        <v>0</v>
      </c>
      <c r="BK62" s="86">
        <v>0</v>
      </c>
      <c r="BL62" s="86">
        <v>0</v>
      </c>
      <c r="BM62" s="86">
        <v>0</v>
      </c>
      <c r="BN62" s="86">
        <v>0</v>
      </c>
      <c r="BO62" s="86">
        <v>0</v>
      </c>
      <c r="BP62" s="86">
        <v>0</v>
      </c>
      <c r="BQ62" s="86">
        <v>0</v>
      </c>
      <c r="BR62" s="86">
        <v>0</v>
      </c>
      <c r="BS62" s="86">
        <v>0</v>
      </c>
      <c r="BT62" s="87">
        <v>0</v>
      </c>
      <c r="BV62" s="81"/>
      <c r="BW62" s="92" t="str">
        <f t="shared" si="48"/>
        <v>Employee Relations</v>
      </c>
      <c r="BX62" s="83"/>
      <c r="BY62" s="84">
        <f t="shared" si="16"/>
        <v>0</v>
      </c>
      <c r="BZ62" s="85">
        <f t="shared" si="17"/>
        <v>0</v>
      </c>
      <c r="CA62" s="86">
        <f t="shared" si="18"/>
        <v>0</v>
      </c>
      <c r="CB62" s="86">
        <f t="shared" si="19"/>
        <v>0</v>
      </c>
      <c r="CC62" s="86">
        <f t="shared" si="20"/>
        <v>0</v>
      </c>
      <c r="CD62" s="84">
        <f t="shared" si="4"/>
        <v>1620</v>
      </c>
      <c r="CE62" s="85">
        <f t="shared" si="21"/>
        <v>405</v>
      </c>
      <c r="CF62" s="86">
        <f t="shared" si="22"/>
        <v>405</v>
      </c>
      <c r="CG62" s="86">
        <f t="shared" si="23"/>
        <v>405</v>
      </c>
      <c r="CH62" s="86">
        <f t="shared" si="24"/>
        <v>405</v>
      </c>
      <c r="CI62" s="84">
        <f t="shared" si="5"/>
        <v>810</v>
      </c>
      <c r="CJ62" s="85">
        <f t="shared" si="25"/>
        <v>0</v>
      </c>
      <c r="CK62" s="86">
        <f t="shared" si="26"/>
        <v>0</v>
      </c>
      <c r="CL62" s="86">
        <f t="shared" si="27"/>
        <v>0</v>
      </c>
      <c r="CM62" s="87">
        <f t="shared" si="28"/>
        <v>810</v>
      </c>
      <c r="CO62" s="81"/>
      <c r="CP62" s="92" t="str">
        <f t="shared" si="49"/>
        <v>Employee Relations</v>
      </c>
      <c r="CQ62" s="83"/>
      <c r="CR62" s="84">
        <f t="shared" si="66"/>
        <v>-1620</v>
      </c>
      <c r="CS62" s="84">
        <f t="shared" si="66"/>
        <v>-405</v>
      </c>
      <c r="CT62" s="85">
        <f t="shared" si="65"/>
        <v>-135</v>
      </c>
      <c r="CU62" s="86">
        <f t="shared" si="65"/>
        <v>-135</v>
      </c>
      <c r="CV62" s="86">
        <f t="shared" si="65"/>
        <v>-135</v>
      </c>
      <c r="CW62" s="86">
        <f t="shared" si="65"/>
        <v>-135</v>
      </c>
      <c r="CX62" s="86">
        <f t="shared" si="65"/>
        <v>-135</v>
      </c>
      <c r="CY62" s="86">
        <f t="shared" si="65"/>
        <v>-135</v>
      </c>
      <c r="CZ62" s="86">
        <f t="shared" si="65"/>
        <v>-135</v>
      </c>
      <c r="DA62" s="86">
        <f t="shared" si="55"/>
        <v>-135</v>
      </c>
      <c r="DB62" s="86">
        <f t="shared" si="55"/>
        <v>-135</v>
      </c>
      <c r="DC62" s="86">
        <f t="shared" si="55"/>
        <v>-135</v>
      </c>
      <c r="DD62" s="86">
        <f t="shared" si="55"/>
        <v>-135</v>
      </c>
      <c r="DE62" s="87">
        <f t="shared" si="55"/>
        <v>-135</v>
      </c>
      <c r="DG62" s="81"/>
      <c r="DH62" s="92" t="str">
        <f t="shared" si="50"/>
        <v>Employee Relations</v>
      </c>
      <c r="DI62" s="83"/>
      <c r="DJ62" s="88">
        <f t="shared" si="64"/>
        <v>0</v>
      </c>
      <c r="DK62" s="88">
        <f t="shared" si="64"/>
        <v>0</v>
      </c>
      <c r="DL62" s="89">
        <f t="shared" si="64"/>
        <v>0</v>
      </c>
      <c r="DM62" s="90">
        <f t="shared" si="64"/>
        <v>0</v>
      </c>
      <c r="DN62" s="90">
        <f t="shared" si="64"/>
        <v>0</v>
      </c>
      <c r="DO62" s="90">
        <f t="shared" si="64"/>
        <v>0</v>
      </c>
      <c r="DP62" s="90">
        <f t="shared" si="64"/>
        <v>0</v>
      </c>
      <c r="DQ62" s="90">
        <f t="shared" si="64"/>
        <v>0</v>
      </c>
      <c r="DR62" s="90">
        <f t="shared" si="64"/>
        <v>0</v>
      </c>
      <c r="DS62" s="90">
        <f t="shared" si="60"/>
        <v>0</v>
      </c>
      <c r="DT62" s="90">
        <f t="shared" si="60"/>
        <v>0</v>
      </c>
      <c r="DU62" s="90">
        <f t="shared" si="60"/>
        <v>0</v>
      </c>
      <c r="DV62" s="90">
        <f t="shared" si="60"/>
        <v>0</v>
      </c>
      <c r="DW62" s="91">
        <f t="shared" si="60"/>
        <v>0</v>
      </c>
      <c r="DY62" s="180">
        <f t="shared" si="61"/>
        <v>14</v>
      </c>
      <c r="DZ62" s="180" t="str">
        <f t="shared" si="62"/>
        <v>Employee Relations</v>
      </c>
      <c r="EA62" s="181">
        <f t="shared" si="63"/>
        <v>135</v>
      </c>
    </row>
    <row r="63" spans="2:131" ht="11.85" customHeight="1" x14ac:dyDescent="0.15">
      <c r="B63" s="81"/>
      <c r="C63" s="92" t="s">
        <v>130</v>
      </c>
      <c r="D63" s="83"/>
      <c r="E63" s="84">
        <f t="shared" si="8"/>
        <v>0</v>
      </c>
      <c r="F63" s="84">
        <f t="shared" si="9"/>
        <v>0</v>
      </c>
      <c r="G63" s="85">
        <v>0</v>
      </c>
      <c r="H63" s="86">
        <v>0</v>
      </c>
      <c r="I63" s="86">
        <v>0</v>
      </c>
      <c r="J63" s="86"/>
      <c r="K63" s="86"/>
      <c r="L63" s="86"/>
      <c r="M63" s="86"/>
      <c r="N63" s="86"/>
      <c r="O63" s="86"/>
      <c r="P63" s="86"/>
      <c r="Q63" s="86"/>
      <c r="R63" s="87"/>
      <c r="T63" s="81"/>
      <c r="U63" s="92" t="str">
        <f t="shared" si="42"/>
        <v>Employee Training</v>
      </c>
      <c r="V63" s="83"/>
      <c r="W63" s="84">
        <f t="shared" si="10"/>
        <v>100</v>
      </c>
      <c r="X63" s="84">
        <f t="shared" si="11"/>
        <v>100</v>
      </c>
      <c r="Y63" s="85">
        <v>0</v>
      </c>
      <c r="Z63" s="86">
        <v>100</v>
      </c>
      <c r="AA63" s="86">
        <v>0</v>
      </c>
      <c r="AB63" s="86">
        <v>0</v>
      </c>
      <c r="AC63" s="86">
        <v>0</v>
      </c>
      <c r="AD63" s="86">
        <v>0</v>
      </c>
      <c r="AE63" s="86">
        <v>0</v>
      </c>
      <c r="AF63" s="86">
        <v>0</v>
      </c>
      <c r="AG63" s="86">
        <v>0</v>
      </c>
      <c r="AH63" s="86">
        <v>0</v>
      </c>
      <c r="AI63" s="86">
        <v>0</v>
      </c>
      <c r="AJ63" s="87">
        <v>0</v>
      </c>
      <c r="AL63" s="81"/>
      <c r="AM63" s="92" t="str">
        <f t="shared" si="44"/>
        <v>Employee Training</v>
      </c>
      <c r="AN63" s="83"/>
      <c r="AO63" s="84">
        <f t="shared" si="12"/>
        <v>75</v>
      </c>
      <c r="AP63" s="84">
        <f t="shared" si="13"/>
        <v>75</v>
      </c>
      <c r="AQ63" s="85">
        <v>0</v>
      </c>
      <c r="AR63" s="86">
        <v>75</v>
      </c>
      <c r="AS63" s="86">
        <v>0</v>
      </c>
      <c r="AT63" s="86">
        <v>0</v>
      </c>
      <c r="AU63" s="86">
        <v>0</v>
      </c>
      <c r="AV63" s="86">
        <v>0</v>
      </c>
      <c r="AW63" s="86">
        <v>0</v>
      </c>
      <c r="AX63" s="86">
        <v>0</v>
      </c>
      <c r="AY63" s="86">
        <v>0</v>
      </c>
      <c r="AZ63" s="86">
        <v>0</v>
      </c>
      <c r="BA63" s="86">
        <v>0</v>
      </c>
      <c r="BB63" s="87">
        <v>0</v>
      </c>
      <c r="BD63" s="81"/>
      <c r="BE63" s="92" t="str">
        <f t="shared" si="46"/>
        <v>Employee Training</v>
      </c>
      <c r="BF63" s="83"/>
      <c r="BG63" s="84">
        <f t="shared" si="14"/>
        <v>83</v>
      </c>
      <c r="BH63" s="84">
        <f t="shared" si="15"/>
        <v>83</v>
      </c>
      <c r="BI63" s="85">
        <v>0</v>
      </c>
      <c r="BJ63" s="86">
        <v>75</v>
      </c>
      <c r="BK63" s="86">
        <v>8</v>
      </c>
      <c r="BL63" s="86">
        <v>0</v>
      </c>
      <c r="BM63" s="86">
        <v>0</v>
      </c>
      <c r="BN63" s="86">
        <v>0</v>
      </c>
      <c r="BO63" s="86">
        <v>0</v>
      </c>
      <c r="BP63" s="86">
        <v>0</v>
      </c>
      <c r="BQ63" s="86">
        <v>0</v>
      </c>
      <c r="BR63" s="86">
        <v>0</v>
      </c>
      <c r="BS63" s="86">
        <v>0</v>
      </c>
      <c r="BT63" s="87">
        <v>0</v>
      </c>
      <c r="BV63" s="81"/>
      <c r="BW63" s="92" t="str">
        <f t="shared" si="48"/>
        <v>Employee Training</v>
      </c>
      <c r="BX63" s="83"/>
      <c r="BY63" s="84">
        <f t="shared" si="16"/>
        <v>0</v>
      </c>
      <c r="BZ63" s="85">
        <f t="shared" si="17"/>
        <v>0</v>
      </c>
      <c r="CA63" s="86">
        <f t="shared" si="18"/>
        <v>0</v>
      </c>
      <c r="CB63" s="86">
        <f t="shared" si="19"/>
        <v>0</v>
      </c>
      <c r="CC63" s="86">
        <f t="shared" si="20"/>
        <v>0</v>
      </c>
      <c r="CD63" s="84">
        <f t="shared" si="4"/>
        <v>100</v>
      </c>
      <c r="CE63" s="85">
        <f t="shared" si="21"/>
        <v>100</v>
      </c>
      <c r="CF63" s="86">
        <f t="shared" si="22"/>
        <v>0</v>
      </c>
      <c r="CG63" s="86">
        <f t="shared" si="23"/>
        <v>0</v>
      </c>
      <c r="CH63" s="86">
        <f t="shared" si="24"/>
        <v>0</v>
      </c>
      <c r="CI63" s="84">
        <f t="shared" si="5"/>
        <v>75</v>
      </c>
      <c r="CJ63" s="85">
        <f t="shared" si="25"/>
        <v>75</v>
      </c>
      <c r="CK63" s="86">
        <f t="shared" si="26"/>
        <v>0</v>
      </c>
      <c r="CL63" s="86">
        <f t="shared" si="27"/>
        <v>0</v>
      </c>
      <c r="CM63" s="87">
        <f t="shared" si="28"/>
        <v>0</v>
      </c>
      <c r="CO63" s="81"/>
      <c r="CP63" s="92" t="str">
        <f t="shared" si="49"/>
        <v>Employee Training</v>
      </c>
      <c r="CQ63" s="83"/>
      <c r="CR63" s="84">
        <f t="shared" si="66"/>
        <v>-100</v>
      </c>
      <c r="CS63" s="84">
        <f t="shared" si="66"/>
        <v>-100</v>
      </c>
      <c r="CT63" s="85">
        <f t="shared" si="65"/>
        <v>0</v>
      </c>
      <c r="CU63" s="86">
        <f t="shared" si="65"/>
        <v>-100</v>
      </c>
      <c r="CV63" s="86">
        <f t="shared" si="65"/>
        <v>0</v>
      </c>
      <c r="CW63" s="86">
        <f t="shared" si="65"/>
        <v>0</v>
      </c>
      <c r="CX63" s="86">
        <f t="shared" si="65"/>
        <v>0</v>
      </c>
      <c r="CY63" s="86">
        <f t="shared" si="65"/>
        <v>0</v>
      </c>
      <c r="CZ63" s="86">
        <f t="shared" si="65"/>
        <v>0</v>
      </c>
      <c r="DA63" s="86">
        <f t="shared" si="55"/>
        <v>0</v>
      </c>
      <c r="DB63" s="86">
        <f t="shared" si="55"/>
        <v>0</v>
      </c>
      <c r="DC63" s="86">
        <f t="shared" si="55"/>
        <v>0</v>
      </c>
      <c r="DD63" s="86">
        <f t="shared" si="55"/>
        <v>0</v>
      </c>
      <c r="DE63" s="87">
        <f t="shared" si="55"/>
        <v>0</v>
      </c>
      <c r="DG63" s="81"/>
      <c r="DH63" s="92" t="str">
        <f t="shared" si="50"/>
        <v>Employee Training</v>
      </c>
      <c r="DI63" s="83"/>
      <c r="DJ63" s="88">
        <f t="shared" si="64"/>
        <v>0</v>
      </c>
      <c r="DK63" s="88">
        <f t="shared" si="64"/>
        <v>0</v>
      </c>
      <c r="DL63" s="89" t="str">
        <f t="shared" si="64"/>
        <v/>
      </c>
      <c r="DM63" s="90">
        <f t="shared" si="64"/>
        <v>0</v>
      </c>
      <c r="DN63" s="90" t="str">
        <f t="shared" si="64"/>
        <v/>
      </c>
      <c r="DO63" s="90" t="str">
        <f t="shared" si="64"/>
        <v/>
      </c>
      <c r="DP63" s="90" t="str">
        <f t="shared" si="64"/>
        <v/>
      </c>
      <c r="DQ63" s="90" t="str">
        <f t="shared" si="64"/>
        <v/>
      </c>
      <c r="DR63" s="90" t="str">
        <f t="shared" si="64"/>
        <v/>
      </c>
      <c r="DS63" s="90" t="str">
        <f t="shared" si="60"/>
        <v/>
      </c>
      <c r="DT63" s="90" t="str">
        <f t="shared" si="60"/>
        <v/>
      </c>
      <c r="DU63" s="90" t="str">
        <f t="shared" si="60"/>
        <v/>
      </c>
      <c r="DV63" s="90" t="str">
        <f t="shared" si="60"/>
        <v/>
      </c>
      <c r="DW63" s="91" t="str">
        <f t="shared" si="60"/>
        <v/>
      </c>
      <c r="DY63" s="180">
        <f t="shared" si="61"/>
        <v>18</v>
      </c>
      <c r="DZ63" s="180" t="str">
        <f t="shared" si="62"/>
        <v>Employee Training</v>
      </c>
      <c r="EA63" s="181">
        <f t="shared" si="63"/>
        <v>0</v>
      </c>
    </row>
    <row r="64" spans="2:131" ht="11.85" customHeight="1" x14ac:dyDescent="0.15">
      <c r="B64" s="81"/>
      <c r="C64" s="92" t="s">
        <v>131</v>
      </c>
      <c r="D64" s="83"/>
      <c r="E64" s="84">
        <f t="shared" si="8"/>
        <v>0</v>
      </c>
      <c r="F64" s="84">
        <f t="shared" si="9"/>
        <v>0</v>
      </c>
      <c r="G64" s="85">
        <v>0</v>
      </c>
      <c r="H64" s="86">
        <v>0</v>
      </c>
      <c r="I64" s="86">
        <v>0</v>
      </c>
      <c r="J64" s="86"/>
      <c r="K64" s="86"/>
      <c r="L64" s="86"/>
      <c r="M64" s="86"/>
      <c r="N64" s="86"/>
      <c r="O64" s="86"/>
      <c r="P64" s="86"/>
      <c r="Q64" s="86"/>
      <c r="R64" s="87"/>
      <c r="T64" s="81"/>
      <c r="U64" s="92" t="str">
        <f t="shared" si="42"/>
        <v>Equipment Rental</v>
      </c>
      <c r="V64" s="83"/>
      <c r="W64" s="84">
        <f t="shared" si="10"/>
        <v>0</v>
      </c>
      <c r="X64" s="84">
        <f t="shared" si="11"/>
        <v>0</v>
      </c>
      <c r="Y64" s="85">
        <v>0</v>
      </c>
      <c r="Z64" s="86">
        <v>0</v>
      </c>
      <c r="AA64" s="86">
        <v>0</v>
      </c>
      <c r="AB64" s="86">
        <v>0</v>
      </c>
      <c r="AC64" s="86">
        <v>0</v>
      </c>
      <c r="AD64" s="86">
        <v>0</v>
      </c>
      <c r="AE64" s="86">
        <v>0</v>
      </c>
      <c r="AF64" s="86">
        <v>0</v>
      </c>
      <c r="AG64" s="86">
        <v>0</v>
      </c>
      <c r="AH64" s="86">
        <v>0</v>
      </c>
      <c r="AI64" s="86">
        <v>0</v>
      </c>
      <c r="AJ64" s="87">
        <v>0</v>
      </c>
      <c r="AL64" s="81"/>
      <c r="AM64" s="92" t="str">
        <f t="shared" si="44"/>
        <v>Equipment Rental</v>
      </c>
      <c r="AN64" s="83"/>
      <c r="AO64" s="84">
        <f t="shared" si="12"/>
        <v>0</v>
      </c>
      <c r="AP64" s="84">
        <f t="shared" si="13"/>
        <v>0</v>
      </c>
      <c r="AQ64" s="85">
        <v>0</v>
      </c>
      <c r="AR64" s="86">
        <v>0</v>
      </c>
      <c r="AS64" s="86">
        <v>0</v>
      </c>
      <c r="AT64" s="86">
        <v>0</v>
      </c>
      <c r="AU64" s="86">
        <v>0</v>
      </c>
      <c r="AV64" s="86">
        <v>0</v>
      </c>
      <c r="AW64" s="86">
        <v>0</v>
      </c>
      <c r="AX64" s="86">
        <v>0</v>
      </c>
      <c r="AY64" s="86">
        <v>0</v>
      </c>
      <c r="AZ64" s="86">
        <v>0</v>
      </c>
      <c r="BA64" s="86">
        <v>0</v>
      </c>
      <c r="BB64" s="87">
        <v>0</v>
      </c>
      <c r="BD64" s="81"/>
      <c r="BE64" s="92" t="str">
        <f t="shared" si="46"/>
        <v>Equipment Rental</v>
      </c>
      <c r="BF64" s="83"/>
      <c r="BG64" s="84">
        <f t="shared" si="14"/>
        <v>0</v>
      </c>
      <c r="BH64" s="84">
        <f t="shared" si="15"/>
        <v>0</v>
      </c>
      <c r="BI64" s="85">
        <v>0</v>
      </c>
      <c r="BJ64" s="86">
        <v>0</v>
      </c>
      <c r="BK64" s="86">
        <v>0</v>
      </c>
      <c r="BL64" s="86">
        <v>0</v>
      </c>
      <c r="BM64" s="86">
        <v>0</v>
      </c>
      <c r="BN64" s="86">
        <v>0</v>
      </c>
      <c r="BO64" s="86">
        <v>0</v>
      </c>
      <c r="BP64" s="86">
        <v>0</v>
      </c>
      <c r="BQ64" s="86">
        <v>0</v>
      </c>
      <c r="BR64" s="86">
        <v>0</v>
      </c>
      <c r="BS64" s="86">
        <v>0</v>
      </c>
      <c r="BT64" s="87">
        <v>0</v>
      </c>
      <c r="BV64" s="81"/>
      <c r="BW64" s="92" t="str">
        <f t="shared" si="48"/>
        <v>Equipment Rental</v>
      </c>
      <c r="BX64" s="83"/>
      <c r="BY64" s="84">
        <f t="shared" si="16"/>
        <v>0</v>
      </c>
      <c r="BZ64" s="85">
        <f t="shared" si="17"/>
        <v>0</v>
      </c>
      <c r="CA64" s="86">
        <f t="shared" si="18"/>
        <v>0</v>
      </c>
      <c r="CB64" s="86">
        <f t="shared" si="19"/>
        <v>0</v>
      </c>
      <c r="CC64" s="86">
        <f t="shared" si="20"/>
        <v>0</v>
      </c>
      <c r="CD64" s="84">
        <f t="shared" si="4"/>
        <v>0</v>
      </c>
      <c r="CE64" s="85">
        <f t="shared" si="21"/>
        <v>0</v>
      </c>
      <c r="CF64" s="86">
        <f t="shared" si="22"/>
        <v>0</v>
      </c>
      <c r="CG64" s="86">
        <f t="shared" si="23"/>
        <v>0</v>
      </c>
      <c r="CH64" s="86">
        <f t="shared" si="24"/>
        <v>0</v>
      </c>
      <c r="CI64" s="84">
        <f t="shared" si="5"/>
        <v>0</v>
      </c>
      <c r="CJ64" s="85">
        <f t="shared" si="25"/>
        <v>0</v>
      </c>
      <c r="CK64" s="86">
        <f t="shared" si="26"/>
        <v>0</v>
      </c>
      <c r="CL64" s="86">
        <f t="shared" si="27"/>
        <v>0</v>
      </c>
      <c r="CM64" s="87">
        <f t="shared" si="28"/>
        <v>0</v>
      </c>
      <c r="CO64" s="81"/>
      <c r="CP64" s="92" t="str">
        <f t="shared" si="49"/>
        <v>Equipment Rental</v>
      </c>
      <c r="CQ64" s="83"/>
      <c r="CR64" s="84">
        <f t="shared" si="66"/>
        <v>0</v>
      </c>
      <c r="CS64" s="84">
        <f t="shared" si="66"/>
        <v>0</v>
      </c>
      <c r="CT64" s="85">
        <f t="shared" si="65"/>
        <v>0</v>
      </c>
      <c r="CU64" s="86">
        <f t="shared" si="65"/>
        <v>0</v>
      </c>
      <c r="CV64" s="86">
        <f t="shared" si="65"/>
        <v>0</v>
      </c>
      <c r="CW64" s="86">
        <f t="shared" si="65"/>
        <v>0</v>
      </c>
      <c r="CX64" s="86">
        <f t="shared" si="65"/>
        <v>0</v>
      </c>
      <c r="CY64" s="86">
        <f t="shared" si="65"/>
        <v>0</v>
      </c>
      <c r="CZ64" s="86">
        <f t="shared" si="65"/>
        <v>0</v>
      </c>
      <c r="DA64" s="86">
        <f t="shared" si="55"/>
        <v>0</v>
      </c>
      <c r="DB64" s="86">
        <f t="shared" si="55"/>
        <v>0</v>
      </c>
      <c r="DC64" s="86">
        <f t="shared" si="55"/>
        <v>0</v>
      </c>
      <c r="DD64" s="86">
        <f t="shared" si="55"/>
        <v>0</v>
      </c>
      <c r="DE64" s="87">
        <f t="shared" si="55"/>
        <v>0</v>
      </c>
      <c r="DG64" s="81"/>
      <c r="DH64" s="92" t="str">
        <f t="shared" si="50"/>
        <v>Equipment Rental</v>
      </c>
      <c r="DI64" s="83"/>
      <c r="DJ64" s="88" t="str">
        <f t="shared" si="64"/>
        <v/>
      </c>
      <c r="DK64" s="88" t="str">
        <f t="shared" si="64"/>
        <v/>
      </c>
      <c r="DL64" s="89" t="str">
        <f t="shared" si="64"/>
        <v/>
      </c>
      <c r="DM64" s="90" t="str">
        <f t="shared" si="64"/>
        <v/>
      </c>
      <c r="DN64" s="90" t="str">
        <f t="shared" si="64"/>
        <v/>
      </c>
      <c r="DO64" s="90" t="str">
        <f t="shared" si="64"/>
        <v/>
      </c>
      <c r="DP64" s="90" t="str">
        <f t="shared" si="64"/>
        <v/>
      </c>
      <c r="DQ64" s="90" t="str">
        <f t="shared" si="64"/>
        <v/>
      </c>
      <c r="DR64" s="90" t="str">
        <f t="shared" si="64"/>
        <v/>
      </c>
      <c r="DS64" s="90" t="str">
        <f t="shared" si="60"/>
        <v/>
      </c>
      <c r="DT64" s="90" t="str">
        <f t="shared" si="60"/>
        <v/>
      </c>
      <c r="DU64" s="90" t="str">
        <f t="shared" si="60"/>
        <v/>
      </c>
      <c r="DV64" s="90" t="str">
        <f t="shared" si="60"/>
        <v/>
      </c>
      <c r="DW64" s="91" t="str">
        <f t="shared" si="60"/>
        <v/>
      </c>
      <c r="DY64" s="180">
        <f t="shared" si="61"/>
        <v>18</v>
      </c>
      <c r="DZ64" s="180" t="str">
        <f t="shared" si="62"/>
        <v>Equipment Rental</v>
      </c>
      <c r="EA64" s="181">
        <f t="shared" si="63"/>
        <v>0</v>
      </c>
    </row>
    <row r="65" spans="2:131" ht="11.85" customHeight="1" x14ac:dyDescent="0.15">
      <c r="B65" s="81"/>
      <c r="C65" s="92" t="s">
        <v>132</v>
      </c>
      <c r="D65" s="83"/>
      <c r="E65" s="84">
        <f t="shared" si="8"/>
        <v>1426.79</v>
      </c>
      <c r="F65" s="84">
        <f t="shared" si="9"/>
        <v>1426.79</v>
      </c>
      <c r="G65" s="85">
        <v>0</v>
      </c>
      <c r="H65" s="86">
        <v>0</v>
      </c>
      <c r="I65" s="86">
        <v>1426.79</v>
      </c>
      <c r="J65" s="86"/>
      <c r="K65" s="86"/>
      <c r="L65" s="86"/>
      <c r="M65" s="86"/>
      <c r="N65" s="86"/>
      <c r="O65" s="86"/>
      <c r="P65" s="86"/>
      <c r="Q65" s="86"/>
      <c r="R65" s="87"/>
      <c r="T65" s="81"/>
      <c r="U65" s="92" t="str">
        <f t="shared" si="42"/>
        <v>Equipment Repairs</v>
      </c>
      <c r="V65" s="83"/>
      <c r="W65" s="84">
        <f t="shared" si="10"/>
        <v>12000</v>
      </c>
      <c r="X65" s="84">
        <f t="shared" si="11"/>
        <v>3000</v>
      </c>
      <c r="Y65" s="85">
        <v>1000</v>
      </c>
      <c r="Z65" s="86">
        <v>1000</v>
      </c>
      <c r="AA65" s="86">
        <v>1000</v>
      </c>
      <c r="AB65" s="86">
        <v>1000</v>
      </c>
      <c r="AC65" s="86">
        <v>1000</v>
      </c>
      <c r="AD65" s="86">
        <v>1000</v>
      </c>
      <c r="AE65" s="86">
        <v>1000</v>
      </c>
      <c r="AF65" s="86">
        <v>1000</v>
      </c>
      <c r="AG65" s="86">
        <v>1000</v>
      </c>
      <c r="AH65" s="86">
        <v>1000</v>
      </c>
      <c r="AI65" s="86">
        <v>1000</v>
      </c>
      <c r="AJ65" s="87">
        <v>1000</v>
      </c>
      <c r="AL65" s="81"/>
      <c r="AM65" s="92" t="str">
        <f t="shared" si="44"/>
        <v>Equipment Repairs</v>
      </c>
      <c r="AN65" s="83"/>
      <c r="AO65" s="84">
        <f t="shared" si="12"/>
        <v>11504.46</v>
      </c>
      <c r="AP65" s="84">
        <f t="shared" si="13"/>
        <v>339.34999999999997</v>
      </c>
      <c r="AQ65" s="85">
        <v>259.77</v>
      </c>
      <c r="AR65" s="86">
        <v>79.58</v>
      </c>
      <c r="AS65" s="86">
        <v>0</v>
      </c>
      <c r="AT65" s="86">
        <v>0</v>
      </c>
      <c r="AU65" s="86">
        <v>0</v>
      </c>
      <c r="AV65" s="86">
        <v>0</v>
      </c>
      <c r="AW65" s="86">
        <v>434.01</v>
      </c>
      <c r="AX65" s="86">
        <v>771.26</v>
      </c>
      <c r="AY65" s="86">
        <v>2088.79</v>
      </c>
      <c r="AZ65" s="86">
        <v>4960.2</v>
      </c>
      <c r="BA65" s="86">
        <v>774.65</v>
      </c>
      <c r="BB65" s="87">
        <v>2136.1999999999998</v>
      </c>
      <c r="BD65" s="81"/>
      <c r="BE65" s="92" t="str">
        <f t="shared" si="46"/>
        <v>Equipment Repairs</v>
      </c>
      <c r="BF65" s="83"/>
      <c r="BG65" s="84">
        <f t="shared" si="14"/>
        <v>11677</v>
      </c>
      <c r="BH65" s="84">
        <f t="shared" si="15"/>
        <v>5088</v>
      </c>
      <c r="BI65" s="85">
        <v>0</v>
      </c>
      <c r="BJ65" s="86">
        <v>4244</v>
      </c>
      <c r="BK65" s="86">
        <v>844</v>
      </c>
      <c r="BL65" s="86">
        <v>252</v>
      </c>
      <c r="BM65" s="86">
        <v>1470</v>
      </c>
      <c r="BN65" s="86">
        <v>1294</v>
      </c>
      <c r="BO65" s="86">
        <v>47</v>
      </c>
      <c r="BP65" s="86">
        <v>1189</v>
      </c>
      <c r="BQ65" s="86">
        <v>571</v>
      </c>
      <c r="BR65" s="86">
        <v>50</v>
      </c>
      <c r="BS65" s="86">
        <v>1081.03</v>
      </c>
      <c r="BT65" s="87">
        <v>634.97</v>
      </c>
      <c r="BV65" s="81"/>
      <c r="BW65" s="92" t="str">
        <f t="shared" si="48"/>
        <v>Equipment Repairs</v>
      </c>
      <c r="BX65" s="83"/>
      <c r="BY65" s="84">
        <f t="shared" si="16"/>
        <v>1426.79</v>
      </c>
      <c r="BZ65" s="85">
        <f t="shared" si="17"/>
        <v>1426.79</v>
      </c>
      <c r="CA65" s="86">
        <f t="shared" si="18"/>
        <v>0</v>
      </c>
      <c r="CB65" s="86">
        <f t="shared" si="19"/>
        <v>0</v>
      </c>
      <c r="CC65" s="86">
        <f t="shared" si="20"/>
        <v>0</v>
      </c>
      <c r="CD65" s="84">
        <f t="shared" si="4"/>
        <v>12000</v>
      </c>
      <c r="CE65" s="85">
        <f t="shared" si="21"/>
        <v>3000</v>
      </c>
      <c r="CF65" s="86">
        <f t="shared" si="22"/>
        <v>3000</v>
      </c>
      <c r="CG65" s="86">
        <f t="shared" si="23"/>
        <v>3000</v>
      </c>
      <c r="CH65" s="86">
        <f t="shared" si="24"/>
        <v>3000</v>
      </c>
      <c r="CI65" s="84">
        <f t="shared" si="5"/>
        <v>11504.46</v>
      </c>
      <c r="CJ65" s="85">
        <f t="shared" si="25"/>
        <v>339.34999999999997</v>
      </c>
      <c r="CK65" s="86">
        <f t="shared" si="26"/>
        <v>0</v>
      </c>
      <c r="CL65" s="86">
        <f t="shared" si="27"/>
        <v>3294.06</v>
      </c>
      <c r="CM65" s="87">
        <f t="shared" si="28"/>
        <v>7871.0499999999993</v>
      </c>
      <c r="CO65" s="81"/>
      <c r="CP65" s="92" t="str">
        <f t="shared" si="49"/>
        <v>Equipment Repairs</v>
      </c>
      <c r="CQ65" s="83"/>
      <c r="CR65" s="84">
        <f t="shared" si="66"/>
        <v>-10573.21</v>
      </c>
      <c r="CS65" s="84">
        <f t="shared" si="66"/>
        <v>-1573.21</v>
      </c>
      <c r="CT65" s="85">
        <f t="shared" si="65"/>
        <v>-1000</v>
      </c>
      <c r="CU65" s="86">
        <f t="shared" si="65"/>
        <v>-1000</v>
      </c>
      <c r="CV65" s="86">
        <f t="shared" si="65"/>
        <v>426.78999999999996</v>
      </c>
      <c r="CW65" s="86">
        <f t="shared" si="65"/>
        <v>-1000</v>
      </c>
      <c r="CX65" s="86">
        <f t="shared" si="65"/>
        <v>-1000</v>
      </c>
      <c r="CY65" s="86">
        <f t="shared" si="65"/>
        <v>-1000</v>
      </c>
      <c r="CZ65" s="86">
        <f t="shared" si="65"/>
        <v>-1000</v>
      </c>
      <c r="DA65" s="86">
        <f t="shared" si="55"/>
        <v>-1000</v>
      </c>
      <c r="DB65" s="86">
        <f t="shared" si="55"/>
        <v>-1000</v>
      </c>
      <c r="DC65" s="86">
        <f t="shared" si="55"/>
        <v>-1000</v>
      </c>
      <c r="DD65" s="86">
        <f t="shared" si="55"/>
        <v>-1000</v>
      </c>
      <c r="DE65" s="87">
        <f t="shared" si="55"/>
        <v>-1000</v>
      </c>
      <c r="DG65" s="81"/>
      <c r="DH65" s="92" t="str">
        <f t="shared" si="50"/>
        <v>Equipment Repairs</v>
      </c>
      <c r="DI65" s="83"/>
      <c r="DJ65" s="88">
        <f t="shared" si="64"/>
        <v>0.11889916666666678</v>
      </c>
      <c r="DK65" s="88">
        <f t="shared" si="64"/>
        <v>0.47559666666666667</v>
      </c>
      <c r="DL65" s="89">
        <f t="shared" si="64"/>
        <v>0</v>
      </c>
      <c r="DM65" s="90">
        <f t="shared" si="64"/>
        <v>0</v>
      </c>
      <c r="DN65" s="90">
        <f t="shared" si="64"/>
        <v>1.42679</v>
      </c>
      <c r="DO65" s="90">
        <f t="shared" si="64"/>
        <v>0</v>
      </c>
      <c r="DP65" s="90">
        <f t="shared" si="64"/>
        <v>0</v>
      </c>
      <c r="DQ65" s="90">
        <f t="shared" si="64"/>
        <v>0</v>
      </c>
      <c r="DR65" s="90">
        <f t="shared" si="64"/>
        <v>0</v>
      </c>
      <c r="DS65" s="90">
        <f t="shared" si="60"/>
        <v>0</v>
      </c>
      <c r="DT65" s="90">
        <f t="shared" si="60"/>
        <v>0</v>
      </c>
      <c r="DU65" s="90">
        <f t="shared" si="60"/>
        <v>0</v>
      </c>
      <c r="DV65" s="90">
        <f t="shared" si="60"/>
        <v>0</v>
      </c>
      <c r="DW65" s="91">
        <f t="shared" si="60"/>
        <v>0</v>
      </c>
      <c r="DY65" s="180">
        <f t="shared" si="61"/>
        <v>8</v>
      </c>
      <c r="DZ65" s="180" t="str">
        <f t="shared" si="62"/>
        <v>Equipment Repairs</v>
      </c>
      <c r="EA65" s="181">
        <f t="shared" si="63"/>
        <v>426.78999999999996</v>
      </c>
    </row>
    <row r="66" spans="2:131" ht="11.85" customHeight="1" x14ac:dyDescent="0.15">
      <c r="B66" s="81"/>
      <c r="C66" s="92" t="s">
        <v>133</v>
      </c>
      <c r="D66" s="83"/>
      <c r="E66" s="84">
        <f t="shared" si="8"/>
        <v>0</v>
      </c>
      <c r="F66" s="84">
        <f t="shared" si="9"/>
        <v>0</v>
      </c>
      <c r="G66" s="85">
        <v>0</v>
      </c>
      <c r="H66" s="86">
        <v>0</v>
      </c>
      <c r="I66" s="86">
        <v>0</v>
      </c>
      <c r="J66" s="86"/>
      <c r="K66" s="86"/>
      <c r="L66" s="86"/>
      <c r="M66" s="86"/>
      <c r="N66" s="86"/>
      <c r="O66" s="86"/>
      <c r="P66" s="86"/>
      <c r="Q66" s="86"/>
      <c r="R66" s="87"/>
      <c r="T66" s="81"/>
      <c r="U66" s="92" t="str">
        <f t="shared" si="42"/>
        <v>Gas</v>
      </c>
      <c r="V66" s="83"/>
      <c r="W66" s="84">
        <f t="shared" si="10"/>
        <v>0</v>
      </c>
      <c r="X66" s="84">
        <f t="shared" si="11"/>
        <v>0</v>
      </c>
      <c r="Y66" s="85">
        <v>0</v>
      </c>
      <c r="Z66" s="86">
        <v>0</v>
      </c>
      <c r="AA66" s="86">
        <v>0</v>
      </c>
      <c r="AB66" s="86">
        <v>0</v>
      </c>
      <c r="AC66" s="86">
        <v>0</v>
      </c>
      <c r="AD66" s="86">
        <v>0</v>
      </c>
      <c r="AE66" s="86">
        <v>0</v>
      </c>
      <c r="AF66" s="86">
        <v>0</v>
      </c>
      <c r="AG66" s="86">
        <v>0</v>
      </c>
      <c r="AH66" s="86">
        <v>0</v>
      </c>
      <c r="AI66" s="86">
        <v>0</v>
      </c>
      <c r="AJ66" s="87">
        <v>0</v>
      </c>
      <c r="AL66" s="81"/>
      <c r="AM66" s="92" t="str">
        <f t="shared" si="44"/>
        <v>Gas</v>
      </c>
      <c r="AN66" s="83"/>
      <c r="AO66" s="84">
        <f t="shared" si="12"/>
        <v>0</v>
      </c>
      <c r="AP66" s="84">
        <f t="shared" si="13"/>
        <v>0</v>
      </c>
      <c r="AQ66" s="85">
        <v>0</v>
      </c>
      <c r="AR66" s="86">
        <v>0</v>
      </c>
      <c r="AS66" s="86">
        <v>0</v>
      </c>
      <c r="AT66" s="86">
        <v>0</v>
      </c>
      <c r="AU66" s="86">
        <v>0</v>
      </c>
      <c r="AV66" s="86">
        <v>0</v>
      </c>
      <c r="AW66" s="86">
        <v>0</v>
      </c>
      <c r="AX66" s="86">
        <v>0</v>
      </c>
      <c r="AY66" s="86">
        <v>0</v>
      </c>
      <c r="AZ66" s="86">
        <v>0</v>
      </c>
      <c r="BA66" s="86">
        <v>0</v>
      </c>
      <c r="BB66" s="87">
        <v>0</v>
      </c>
      <c r="BD66" s="81"/>
      <c r="BE66" s="92" t="str">
        <f t="shared" si="46"/>
        <v>Gas</v>
      </c>
      <c r="BF66" s="83"/>
      <c r="BG66" s="84">
        <f t="shared" si="14"/>
        <v>0</v>
      </c>
      <c r="BH66" s="84">
        <f t="shared" si="15"/>
        <v>0</v>
      </c>
      <c r="BI66" s="85">
        <v>0</v>
      </c>
      <c r="BJ66" s="86">
        <v>0</v>
      </c>
      <c r="BK66" s="86">
        <v>0</v>
      </c>
      <c r="BL66" s="86">
        <v>0</v>
      </c>
      <c r="BM66" s="86">
        <v>0</v>
      </c>
      <c r="BN66" s="86">
        <v>0</v>
      </c>
      <c r="BO66" s="86">
        <v>0</v>
      </c>
      <c r="BP66" s="86">
        <v>0</v>
      </c>
      <c r="BQ66" s="86">
        <v>0</v>
      </c>
      <c r="BR66" s="86">
        <v>0</v>
      </c>
      <c r="BS66" s="86">
        <v>0</v>
      </c>
      <c r="BT66" s="87">
        <v>0</v>
      </c>
      <c r="BV66" s="81"/>
      <c r="BW66" s="92" t="str">
        <f t="shared" si="48"/>
        <v>Gas</v>
      </c>
      <c r="BX66" s="83"/>
      <c r="BY66" s="84">
        <f t="shared" si="16"/>
        <v>0</v>
      </c>
      <c r="BZ66" s="85">
        <f t="shared" si="17"/>
        <v>0</v>
      </c>
      <c r="CA66" s="86">
        <f t="shared" si="18"/>
        <v>0</v>
      </c>
      <c r="CB66" s="86">
        <f t="shared" si="19"/>
        <v>0</v>
      </c>
      <c r="CC66" s="86">
        <f t="shared" si="20"/>
        <v>0</v>
      </c>
      <c r="CD66" s="84">
        <f t="shared" si="4"/>
        <v>0</v>
      </c>
      <c r="CE66" s="85">
        <f t="shared" si="21"/>
        <v>0</v>
      </c>
      <c r="CF66" s="86">
        <f t="shared" si="22"/>
        <v>0</v>
      </c>
      <c r="CG66" s="86">
        <f t="shared" si="23"/>
        <v>0</v>
      </c>
      <c r="CH66" s="86">
        <f t="shared" si="24"/>
        <v>0</v>
      </c>
      <c r="CI66" s="84">
        <f t="shared" si="5"/>
        <v>0</v>
      </c>
      <c r="CJ66" s="85">
        <f t="shared" si="25"/>
        <v>0</v>
      </c>
      <c r="CK66" s="86">
        <f t="shared" si="26"/>
        <v>0</v>
      </c>
      <c r="CL66" s="86">
        <f t="shared" si="27"/>
        <v>0</v>
      </c>
      <c r="CM66" s="87">
        <f t="shared" si="28"/>
        <v>0</v>
      </c>
      <c r="CO66" s="81"/>
      <c r="CP66" s="92" t="str">
        <f t="shared" si="49"/>
        <v>Gas</v>
      </c>
      <c r="CQ66" s="83"/>
      <c r="CR66" s="84">
        <f t="shared" si="66"/>
        <v>0</v>
      </c>
      <c r="CS66" s="84">
        <f t="shared" si="66"/>
        <v>0</v>
      </c>
      <c r="CT66" s="85">
        <f t="shared" si="65"/>
        <v>0</v>
      </c>
      <c r="CU66" s="86">
        <f t="shared" si="65"/>
        <v>0</v>
      </c>
      <c r="CV66" s="86">
        <f t="shared" si="65"/>
        <v>0</v>
      </c>
      <c r="CW66" s="86">
        <f t="shared" si="65"/>
        <v>0</v>
      </c>
      <c r="CX66" s="86">
        <f t="shared" si="65"/>
        <v>0</v>
      </c>
      <c r="CY66" s="86">
        <f t="shared" si="65"/>
        <v>0</v>
      </c>
      <c r="CZ66" s="86">
        <f t="shared" si="65"/>
        <v>0</v>
      </c>
      <c r="DA66" s="86">
        <f t="shared" si="55"/>
        <v>0</v>
      </c>
      <c r="DB66" s="86">
        <f t="shared" si="55"/>
        <v>0</v>
      </c>
      <c r="DC66" s="86">
        <f t="shared" si="55"/>
        <v>0</v>
      </c>
      <c r="DD66" s="86">
        <f t="shared" si="55"/>
        <v>0</v>
      </c>
      <c r="DE66" s="87">
        <f t="shared" si="55"/>
        <v>0</v>
      </c>
      <c r="DG66" s="81"/>
      <c r="DH66" s="92" t="str">
        <f t="shared" si="50"/>
        <v>Gas</v>
      </c>
      <c r="DI66" s="83"/>
      <c r="DJ66" s="88" t="str">
        <f t="shared" si="64"/>
        <v/>
      </c>
      <c r="DK66" s="88" t="str">
        <f t="shared" si="64"/>
        <v/>
      </c>
      <c r="DL66" s="89" t="str">
        <f t="shared" si="64"/>
        <v/>
      </c>
      <c r="DM66" s="90" t="str">
        <f t="shared" si="64"/>
        <v/>
      </c>
      <c r="DN66" s="90" t="str">
        <f t="shared" si="64"/>
        <v/>
      </c>
      <c r="DO66" s="90" t="str">
        <f t="shared" si="64"/>
        <v/>
      </c>
      <c r="DP66" s="90" t="str">
        <f t="shared" si="64"/>
        <v/>
      </c>
      <c r="DQ66" s="90" t="str">
        <f t="shared" si="64"/>
        <v/>
      </c>
      <c r="DR66" s="90" t="str">
        <f t="shared" si="64"/>
        <v/>
      </c>
      <c r="DS66" s="90" t="str">
        <f t="shared" si="60"/>
        <v/>
      </c>
      <c r="DT66" s="90" t="str">
        <f t="shared" si="60"/>
        <v/>
      </c>
      <c r="DU66" s="90" t="str">
        <f t="shared" si="60"/>
        <v/>
      </c>
      <c r="DV66" s="90" t="str">
        <f t="shared" si="60"/>
        <v/>
      </c>
      <c r="DW66" s="91" t="str">
        <f t="shared" si="60"/>
        <v/>
      </c>
      <c r="DY66" s="180">
        <f t="shared" si="61"/>
        <v>18</v>
      </c>
      <c r="DZ66" s="180" t="str">
        <f t="shared" si="62"/>
        <v>Gas</v>
      </c>
      <c r="EA66" s="181">
        <f t="shared" si="63"/>
        <v>0</v>
      </c>
    </row>
    <row r="67" spans="2:131" ht="11.85" customHeight="1" x14ac:dyDescent="0.15">
      <c r="B67" s="81"/>
      <c r="C67" s="92" t="s">
        <v>134</v>
      </c>
      <c r="D67" s="83"/>
      <c r="E67" s="84">
        <f t="shared" si="8"/>
        <v>0</v>
      </c>
      <c r="F67" s="84">
        <f t="shared" si="9"/>
        <v>0</v>
      </c>
      <c r="G67" s="85">
        <v>0</v>
      </c>
      <c r="H67" s="86">
        <v>0</v>
      </c>
      <c r="I67" s="86">
        <v>0</v>
      </c>
      <c r="J67" s="86"/>
      <c r="K67" s="86"/>
      <c r="L67" s="86"/>
      <c r="M67" s="86"/>
      <c r="N67" s="86"/>
      <c r="O67" s="86"/>
      <c r="P67" s="86"/>
      <c r="Q67" s="86"/>
      <c r="R67" s="87"/>
      <c r="T67" s="81"/>
      <c r="U67" s="92" t="str">
        <f t="shared" si="42"/>
        <v>Glassware</v>
      </c>
      <c r="V67" s="83"/>
      <c r="W67" s="84">
        <f t="shared" si="10"/>
        <v>0</v>
      </c>
      <c r="X67" s="84">
        <f t="shared" si="11"/>
        <v>0</v>
      </c>
      <c r="Y67" s="85">
        <v>0</v>
      </c>
      <c r="Z67" s="86">
        <v>0</v>
      </c>
      <c r="AA67" s="86">
        <v>0</v>
      </c>
      <c r="AB67" s="86">
        <v>0</v>
      </c>
      <c r="AC67" s="86">
        <v>0</v>
      </c>
      <c r="AD67" s="86">
        <v>0</v>
      </c>
      <c r="AE67" s="86">
        <v>0</v>
      </c>
      <c r="AF67" s="86">
        <v>0</v>
      </c>
      <c r="AG67" s="86">
        <v>0</v>
      </c>
      <c r="AH67" s="86">
        <v>0</v>
      </c>
      <c r="AI67" s="86">
        <v>0</v>
      </c>
      <c r="AJ67" s="87">
        <v>0</v>
      </c>
      <c r="AL67" s="81"/>
      <c r="AM67" s="92" t="str">
        <f t="shared" si="44"/>
        <v>Glassware</v>
      </c>
      <c r="AN67" s="83"/>
      <c r="AO67" s="84">
        <f t="shared" si="12"/>
        <v>0</v>
      </c>
      <c r="AP67" s="84">
        <f t="shared" si="13"/>
        <v>0</v>
      </c>
      <c r="AQ67" s="85">
        <v>0</v>
      </c>
      <c r="AR67" s="86">
        <v>0</v>
      </c>
      <c r="AS67" s="86">
        <v>0</v>
      </c>
      <c r="AT67" s="86">
        <v>0</v>
      </c>
      <c r="AU67" s="86">
        <v>0</v>
      </c>
      <c r="AV67" s="86">
        <v>0</v>
      </c>
      <c r="AW67" s="86">
        <v>0</v>
      </c>
      <c r="AX67" s="86">
        <v>0</v>
      </c>
      <c r="AY67" s="86">
        <v>0</v>
      </c>
      <c r="AZ67" s="86">
        <v>0</v>
      </c>
      <c r="BA67" s="86">
        <v>0</v>
      </c>
      <c r="BB67" s="87">
        <v>0</v>
      </c>
      <c r="BD67" s="81"/>
      <c r="BE67" s="92" t="str">
        <f t="shared" si="46"/>
        <v>Glassware</v>
      </c>
      <c r="BF67" s="83"/>
      <c r="BG67" s="84">
        <f t="shared" si="14"/>
        <v>0</v>
      </c>
      <c r="BH67" s="84">
        <f t="shared" si="15"/>
        <v>0</v>
      </c>
      <c r="BI67" s="85">
        <v>0</v>
      </c>
      <c r="BJ67" s="86">
        <v>0</v>
      </c>
      <c r="BK67" s="86">
        <v>0</v>
      </c>
      <c r="BL67" s="86">
        <v>0</v>
      </c>
      <c r="BM67" s="86">
        <v>0</v>
      </c>
      <c r="BN67" s="86">
        <v>0</v>
      </c>
      <c r="BO67" s="86">
        <v>0</v>
      </c>
      <c r="BP67" s="86">
        <v>0</v>
      </c>
      <c r="BQ67" s="86">
        <v>0</v>
      </c>
      <c r="BR67" s="86">
        <v>0</v>
      </c>
      <c r="BS67" s="86">
        <v>0</v>
      </c>
      <c r="BT67" s="87">
        <v>0</v>
      </c>
      <c r="BV67" s="81"/>
      <c r="BW67" s="92" t="str">
        <f t="shared" si="48"/>
        <v>Glassware</v>
      </c>
      <c r="BX67" s="83"/>
      <c r="BY67" s="84">
        <f t="shared" si="16"/>
        <v>0</v>
      </c>
      <c r="BZ67" s="85">
        <f t="shared" si="17"/>
        <v>0</v>
      </c>
      <c r="CA67" s="86">
        <f t="shared" si="18"/>
        <v>0</v>
      </c>
      <c r="CB67" s="86">
        <f t="shared" si="19"/>
        <v>0</v>
      </c>
      <c r="CC67" s="86">
        <f t="shared" si="20"/>
        <v>0</v>
      </c>
      <c r="CD67" s="84">
        <f t="shared" si="4"/>
        <v>0</v>
      </c>
      <c r="CE67" s="85">
        <f t="shared" si="21"/>
        <v>0</v>
      </c>
      <c r="CF67" s="86">
        <f t="shared" si="22"/>
        <v>0</v>
      </c>
      <c r="CG67" s="86">
        <f t="shared" si="23"/>
        <v>0</v>
      </c>
      <c r="CH67" s="86">
        <f t="shared" si="24"/>
        <v>0</v>
      </c>
      <c r="CI67" s="84">
        <f t="shared" si="5"/>
        <v>0</v>
      </c>
      <c r="CJ67" s="85">
        <f t="shared" si="25"/>
        <v>0</v>
      </c>
      <c r="CK67" s="86">
        <f t="shared" si="26"/>
        <v>0</v>
      </c>
      <c r="CL67" s="86">
        <f t="shared" si="27"/>
        <v>0</v>
      </c>
      <c r="CM67" s="87">
        <f t="shared" si="28"/>
        <v>0</v>
      </c>
      <c r="CO67" s="81"/>
      <c r="CP67" s="92" t="str">
        <f t="shared" si="49"/>
        <v>Glassware</v>
      </c>
      <c r="CQ67" s="83"/>
      <c r="CR67" s="84">
        <f t="shared" si="66"/>
        <v>0</v>
      </c>
      <c r="CS67" s="84">
        <f t="shared" si="66"/>
        <v>0</v>
      </c>
      <c r="CT67" s="85">
        <f t="shared" si="65"/>
        <v>0</v>
      </c>
      <c r="CU67" s="86">
        <f t="shared" si="65"/>
        <v>0</v>
      </c>
      <c r="CV67" s="86">
        <f t="shared" si="65"/>
        <v>0</v>
      </c>
      <c r="CW67" s="86">
        <f t="shared" si="65"/>
        <v>0</v>
      </c>
      <c r="CX67" s="86">
        <f t="shared" si="65"/>
        <v>0</v>
      </c>
      <c r="CY67" s="86">
        <f t="shared" si="65"/>
        <v>0</v>
      </c>
      <c r="CZ67" s="86">
        <f t="shared" si="65"/>
        <v>0</v>
      </c>
      <c r="DA67" s="86">
        <f t="shared" si="55"/>
        <v>0</v>
      </c>
      <c r="DB67" s="86">
        <f t="shared" si="55"/>
        <v>0</v>
      </c>
      <c r="DC67" s="86">
        <f t="shared" si="55"/>
        <v>0</v>
      </c>
      <c r="DD67" s="86">
        <f t="shared" si="55"/>
        <v>0</v>
      </c>
      <c r="DE67" s="87">
        <f t="shared" si="55"/>
        <v>0</v>
      </c>
      <c r="DG67" s="81"/>
      <c r="DH67" s="92" t="str">
        <f t="shared" si="50"/>
        <v>Glassware</v>
      </c>
      <c r="DI67" s="83"/>
      <c r="DJ67" s="88" t="str">
        <f t="shared" si="64"/>
        <v/>
      </c>
      <c r="DK67" s="88" t="str">
        <f t="shared" si="64"/>
        <v/>
      </c>
      <c r="DL67" s="89" t="str">
        <f t="shared" si="64"/>
        <v/>
      </c>
      <c r="DM67" s="90" t="str">
        <f t="shared" si="64"/>
        <v/>
      </c>
      <c r="DN67" s="90" t="str">
        <f t="shared" si="64"/>
        <v/>
      </c>
      <c r="DO67" s="90" t="str">
        <f t="shared" si="64"/>
        <v/>
      </c>
      <c r="DP67" s="90" t="str">
        <f t="shared" si="64"/>
        <v/>
      </c>
      <c r="DQ67" s="90" t="str">
        <f t="shared" si="64"/>
        <v/>
      </c>
      <c r="DR67" s="90" t="str">
        <f t="shared" si="64"/>
        <v/>
      </c>
      <c r="DS67" s="90" t="str">
        <f t="shared" si="60"/>
        <v/>
      </c>
      <c r="DT67" s="90" t="str">
        <f t="shared" si="60"/>
        <v/>
      </c>
      <c r="DU67" s="90" t="str">
        <f t="shared" si="60"/>
        <v/>
      </c>
      <c r="DV67" s="90" t="str">
        <f t="shared" si="60"/>
        <v/>
      </c>
      <c r="DW67" s="91" t="str">
        <f t="shared" si="60"/>
        <v/>
      </c>
      <c r="DY67" s="180">
        <f t="shared" si="61"/>
        <v>18</v>
      </c>
      <c r="DZ67" s="180" t="str">
        <f t="shared" si="62"/>
        <v>Glassware</v>
      </c>
      <c r="EA67" s="181">
        <f t="shared" si="63"/>
        <v>0</v>
      </c>
    </row>
    <row r="68" spans="2:131" ht="11.85" customHeight="1" x14ac:dyDescent="0.15">
      <c r="B68" s="81"/>
      <c r="C68" s="92" t="s">
        <v>135</v>
      </c>
      <c r="D68" s="83"/>
      <c r="E68" s="84">
        <f t="shared" si="8"/>
        <v>0</v>
      </c>
      <c r="F68" s="84">
        <f t="shared" si="9"/>
        <v>0</v>
      </c>
      <c r="G68" s="85">
        <v>0</v>
      </c>
      <c r="H68" s="86">
        <v>0</v>
      </c>
      <c r="I68" s="86">
        <v>0</v>
      </c>
      <c r="J68" s="86"/>
      <c r="K68" s="86"/>
      <c r="L68" s="86"/>
      <c r="M68" s="86"/>
      <c r="N68" s="86"/>
      <c r="O68" s="86"/>
      <c r="P68" s="86"/>
      <c r="Q68" s="86"/>
      <c r="R68" s="87"/>
      <c r="T68" s="81"/>
      <c r="U68" s="92" t="str">
        <f t="shared" si="42"/>
        <v>Graphic Design &amp; Prod.</v>
      </c>
      <c r="V68" s="83"/>
      <c r="W68" s="84">
        <f t="shared" si="10"/>
        <v>0</v>
      </c>
      <c r="X68" s="84">
        <f t="shared" si="11"/>
        <v>0</v>
      </c>
      <c r="Y68" s="85">
        <v>0</v>
      </c>
      <c r="Z68" s="86">
        <v>0</v>
      </c>
      <c r="AA68" s="86">
        <v>0</v>
      </c>
      <c r="AB68" s="86">
        <v>0</v>
      </c>
      <c r="AC68" s="86">
        <v>0</v>
      </c>
      <c r="AD68" s="86">
        <v>0</v>
      </c>
      <c r="AE68" s="86">
        <v>0</v>
      </c>
      <c r="AF68" s="86">
        <v>0</v>
      </c>
      <c r="AG68" s="86">
        <v>0</v>
      </c>
      <c r="AH68" s="86">
        <v>0</v>
      </c>
      <c r="AI68" s="86">
        <v>0</v>
      </c>
      <c r="AJ68" s="87">
        <v>0</v>
      </c>
      <c r="AL68" s="81"/>
      <c r="AM68" s="92" t="str">
        <f t="shared" si="44"/>
        <v>Graphic Design &amp; Prod.</v>
      </c>
      <c r="AN68" s="83"/>
      <c r="AO68" s="84">
        <f t="shared" si="12"/>
        <v>0</v>
      </c>
      <c r="AP68" s="84">
        <f t="shared" si="13"/>
        <v>0</v>
      </c>
      <c r="AQ68" s="85">
        <v>0</v>
      </c>
      <c r="AR68" s="86">
        <v>0</v>
      </c>
      <c r="AS68" s="86">
        <v>0</v>
      </c>
      <c r="AT68" s="86">
        <v>0</v>
      </c>
      <c r="AU68" s="86">
        <v>0</v>
      </c>
      <c r="AV68" s="86">
        <v>0</v>
      </c>
      <c r="AW68" s="86">
        <v>0</v>
      </c>
      <c r="AX68" s="86">
        <v>0</v>
      </c>
      <c r="AY68" s="86">
        <v>0</v>
      </c>
      <c r="AZ68" s="86">
        <v>0</v>
      </c>
      <c r="BA68" s="86">
        <v>0</v>
      </c>
      <c r="BB68" s="87">
        <v>0</v>
      </c>
      <c r="BD68" s="81"/>
      <c r="BE68" s="92" t="str">
        <f t="shared" si="46"/>
        <v>Graphic Design &amp; Prod.</v>
      </c>
      <c r="BF68" s="83"/>
      <c r="BG68" s="84">
        <f t="shared" si="14"/>
        <v>0</v>
      </c>
      <c r="BH68" s="84">
        <f t="shared" si="15"/>
        <v>0</v>
      </c>
      <c r="BI68" s="85">
        <v>0</v>
      </c>
      <c r="BJ68" s="86">
        <v>0</v>
      </c>
      <c r="BK68" s="86">
        <v>0</v>
      </c>
      <c r="BL68" s="86">
        <v>0</v>
      </c>
      <c r="BM68" s="86">
        <v>0</v>
      </c>
      <c r="BN68" s="86">
        <v>0</v>
      </c>
      <c r="BO68" s="86">
        <v>0</v>
      </c>
      <c r="BP68" s="86">
        <v>0</v>
      </c>
      <c r="BQ68" s="86">
        <v>0</v>
      </c>
      <c r="BR68" s="86">
        <v>0</v>
      </c>
      <c r="BS68" s="86">
        <v>0</v>
      </c>
      <c r="BT68" s="87">
        <v>0</v>
      </c>
      <c r="BV68" s="81"/>
      <c r="BW68" s="92" t="str">
        <f t="shared" si="48"/>
        <v>Graphic Design &amp; Prod.</v>
      </c>
      <c r="BX68" s="83"/>
      <c r="BY68" s="84">
        <f t="shared" si="16"/>
        <v>0</v>
      </c>
      <c r="BZ68" s="85">
        <f t="shared" si="17"/>
        <v>0</v>
      </c>
      <c r="CA68" s="86">
        <f t="shared" si="18"/>
        <v>0</v>
      </c>
      <c r="CB68" s="86">
        <f t="shared" si="19"/>
        <v>0</v>
      </c>
      <c r="CC68" s="86">
        <f t="shared" si="20"/>
        <v>0</v>
      </c>
      <c r="CD68" s="84">
        <f t="shared" si="4"/>
        <v>0</v>
      </c>
      <c r="CE68" s="85">
        <f t="shared" si="21"/>
        <v>0</v>
      </c>
      <c r="CF68" s="86">
        <f t="shared" si="22"/>
        <v>0</v>
      </c>
      <c r="CG68" s="86">
        <f t="shared" si="23"/>
        <v>0</v>
      </c>
      <c r="CH68" s="86">
        <f t="shared" si="24"/>
        <v>0</v>
      </c>
      <c r="CI68" s="84">
        <f t="shared" si="5"/>
        <v>0</v>
      </c>
      <c r="CJ68" s="85">
        <f t="shared" si="25"/>
        <v>0</v>
      </c>
      <c r="CK68" s="86">
        <f t="shared" si="26"/>
        <v>0</v>
      </c>
      <c r="CL68" s="86">
        <f t="shared" si="27"/>
        <v>0</v>
      </c>
      <c r="CM68" s="87">
        <f t="shared" si="28"/>
        <v>0</v>
      </c>
      <c r="CO68" s="81"/>
      <c r="CP68" s="92" t="str">
        <f t="shared" si="49"/>
        <v>Graphic Design &amp; Prod.</v>
      </c>
      <c r="CQ68" s="83"/>
      <c r="CR68" s="84">
        <f t="shared" si="66"/>
        <v>0</v>
      </c>
      <c r="CS68" s="84">
        <f t="shared" si="66"/>
        <v>0</v>
      </c>
      <c r="CT68" s="85">
        <f t="shared" si="65"/>
        <v>0</v>
      </c>
      <c r="CU68" s="86">
        <f t="shared" si="65"/>
        <v>0</v>
      </c>
      <c r="CV68" s="86">
        <f t="shared" si="65"/>
        <v>0</v>
      </c>
      <c r="CW68" s="86">
        <f t="shared" si="65"/>
        <v>0</v>
      </c>
      <c r="CX68" s="86">
        <f t="shared" si="65"/>
        <v>0</v>
      </c>
      <c r="CY68" s="86">
        <f t="shared" si="65"/>
        <v>0</v>
      </c>
      <c r="CZ68" s="86">
        <f t="shared" si="65"/>
        <v>0</v>
      </c>
      <c r="DA68" s="86">
        <f t="shared" si="55"/>
        <v>0</v>
      </c>
      <c r="DB68" s="86">
        <f t="shared" si="55"/>
        <v>0</v>
      </c>
      <c r="DC68" s="86">
        <f t="shared" si="55"/>
        <v>0</v>
      </c>
      <c r="DD68" s="86">
        <f t="shared" si="55"/>
        <v>0</v>
      </c>
      <c r="DE68" s="87">
        <f t="shared" si="55"/>
        <v>0</v>
      </c>
      <c r="DG68" s="81"/>
      <c r="DH68" s="92" t="str">
        <f t="shared" si="50"/>
        <v>Graphic Design &amp; Prod.</v>
      </c>
      <c r="DI68" s="83"/>
      <c r="DJ68" s="88" t="str">
        <f t="shared" si="64"/>
        <v/>
      </c>
      <c r="DK68" s="88" t="str">
        <f t="shared" si="64"/>
        <v/>
      </c>
      <c r="DL68" s="89" t="str">
        <f t="shared" si="64"/>
        <v/>
      </c>
      <c r="DM68" s="90" t="str">
        <f t="shared" si="64"/>
        <v/>
      </c>
      <c r="DN68" s="90" t="str">
        <f t="shared" si="64"/>
        <v/>
      </c>
      <c r="DO68" s="90" t="str">
        <f t="shared" si="64"/>
        <v/>
      </c>
      <c r="DP68" s="90" t="str">
        <f t="shared" si="64"/>
        <v/>
      </c>
      <c r="DQ68" s="90" t="str">
        <f t="shared" si="64"/>
        <v/>
      </c>
      <c r="DR68" s="90" t="str">
        <f t="shared" si="64"/>
        <v/>
      </c>
      <c r="DS68" s="90" t="str">
        <f t="shared" si="60"/>
        <v/>
      </c>
      <c r="DT68" s="90" t="str">
        <f t="shared" si="60"/>
        <v/>
      </c>
      <c r="DU68" s="90" t="str">
        <f t="shared" si="60"/>
        <v/>
      </c>
      <c r="DV68" s="90" t="str">
        <f t="shared" si="60"/>
        <v/>
      </c>
      <c r="DW68" s="91" t="str">
        <f t="shared" si="60"/>
        <v/>
      </c>
      <c r="DY68" s="180">
        <f t="shared" si="61"/>
        <v>18</v>
      </c>
      <c r="DZ68" s="180" t="str">
        <f t="shared" si="62"/>
        <v>Graphic Design &amp; Prod.</v>
      </c>
      <c r="EA68" s="181">
        <f t="shared" si="63"/>
        <v>0</v>
      </c>
    </row>
    <row r="69" spans="2:131" ht="11.85" customHeight="1" x14ac:dyDescent="0.15">
      <c r="B69" s="81"/>
      <c r="C69" s="92" t="s">
        <v>136</v>
      </c>
      <c r="D69" s="83"/>
      <c r="E69" s="84">
        <f t="shared" si="8"/>
        <v>2790.9700000000003</v>
      </c>
      <c r="F69" s="84">
        <f t="shared" si="9"/>
        <v>2790.9700000000003</v>
      </c>
      <c r="G69" s="85">
        <v>707</v>
      </c>
      <c r="H69" s="86">
        <v>707</v>
      </c>
      <c r="I69" s="86">
        <v>1376.97</v>
      </c>
      <c r="J69" s="86"/>
      <c r="K69" s="86"/>
      <c r="L69" s="86"/>
      <c r="M69" s="86"/>
      <c r="N69" s="86"/>
      <c r="O69" s="86"/>
      <c r="P69" s="86"/>
      <c r="Q69" s="86"/>
      <c r="R69" s="87"/>
      <c r="T69" s="81"/>
      <c r="U69" s="92" t="str">
        <f t="shared" si="42"/>
        <v>Grounds &amp; Landscape</v>
      </c>
      <c r="V69" s="83"/>
      <c r="W69" s="84">
        <f t="shared" si="10"/>
        <v>12400</v>
      </c>
      <c r="X69" s="84">
        <f t="shared" si="11"/>
        <v>3100</v>
      </c>
      <c r="Y69" s="85">
        <v>800</v>
      </c>
      <c r="Z69" s="86">
        <v>1500</v>
      </c>
      <c r="AA69" s="86">
        <v>800</v>
      </c>
      <c r="AB69" s="86">
        <v>800</v>
      </c>
      <c r="AC69" s="86">
        <v>1500</v>
      </c>
      <c r="AD69" s="86">
        <v>800</v>
      </c>
      <c r="AE69" s="86">
        <v>800</v>
      </c>
      <c r="AF69" s="86">
        <v>1500</v>
      </c>
      <c r="AG69" s="86">
        <v>800</v>
      </c>
      <c r="AH69" s="86">
        <v>800</v>
      </c>
      <c r="AI69" s="86">
        <v>1500</v>
      </c>
      <c r="AJ69" s="87">
        <v>800</v>
      </c>
      <c r="AL69" s="81"/>
      <c r="AM69" s="92" t="str">
        <f t="shared" si="44"/>
        <v>Grounds &amp; Landscape</v>
      </c>
      <c r="AN69" s="83"/>
      <c r="AO69" s="84">
        <f t="shared" si="12"/>
        <v>15389.369999999999</v>
      </c>
      <c r="AP69" s="84">
        <f t="shared" si="13"/>
        <v>2083.7799999999997</v>
      </c>
      <c r="AQ69" s="85">
        <v>0</v>
      </c>
      <c r="AR69" s="86">
        <v>1376.97</v>
      </c>
      <c r="AS69" s="86">
        <v>706.81</v>
      </c>
      <c r="AT69" s="86">
        <v>1376.97</v>
      </c>
      <c r="AU69" s="86">
        <v>706.81</v>
      </c>
      <c r="AV69" s="86">
        <v>786.22</v>
      </c>
      <c r="AW69" s="86">
        <v>706.81</v>
      </c>
      <c r="AX69" s="86">
        <v>706.81</v>
      </c>
      <c r="AY69" s="86">
        <v>707</v>
      </c>
      <c r="AZ69" s="86">
        <v>3139.05</v>
      </c>
      <c r="BA69" s="86">
        <v>706.81</v>
      </c>
      <c r="BB69" s="87">
        <v>4469.1099999999997</v>
      </c>
      <c r="BD69" s="81"/>
      <c r="BE69" s="92" t="str">
        <f t="shared" si="46"/>
        <v>Grounds &amp; Landscape</v>
      </c>
      <c r="BF69" s="83"/>
      <c r="BG69" s="84">
        <f t="shared" si="14"/>
        <v>17017.89</v>
      </c>
      <c r="BH69" s="84">
        <f t="shared" si="15"/>
        <v>5158</v>
      </c>
      <c r="BI69" s="85">
        <v>707</v>
      </c>
      <c r="BJ69" s="86">
        <v>1859</v>
      </c>
      <c r="BK69" s="86">
        <v>2592</v>
      </c>
      <c r="BL69" s="86">
        <v>1283</v>
      </c>
      <c r="BM69" s="86">
        <v>1335</v>
      </c>
      <c r="BN69" s="86">
        <v>707</v>
      </c>
      <c r="BO69" s="86">
        <v>707</v>
      </c>
      <c r="BP69" s="86">
        <v>4372</v>
      </c>
      <c r="BQ69" s="86">
        <v>707</v>
      </c>
      <c r="BR69" s="86">
        <v>707</v>
      </c>
      <c r="BS69" s="86">
        <v>1335.08</v>
      </c>
      <c r="BT69" s="87">
        <v>706.81</v>
      </c>
      <c r="BV69" s="81"/>
      <c r="BW69" s="92" t="str">
        <f t="shared" si="48"/>
        <v>Grounds &amp; Landscape</v>
      </c>
      <c r="BX69" s="83"/>
      <c r="BY69" s="84">
        <f t="shared" si="16"/>
        <v>2790.9700000000003</v>
      </c>
      <c r="BZ69" s="85">
        <f t="shared" si="17"/>
        <v>2790.9700000000003</v>
      </c>
      <c r="CA69" s="86">
        <f t="shared" si="18"/>
        <v>0</v>
      </c>
      <c r="CB69" s="86">
        <f t="shared" si="19"/>
        <v>0</v>
      </c>
      <c r="CC69" s="86">
        <f t="shared" si="20"/>
        <v>0</v>
      </c>
      <c r="CD69" s="84">
        <f t="shared" si="4"/>
        <v>12400</v>
      </c>
      <c r="CE69" s="85">
        <f t="shared" si="21"/>
        <v>3100</v>
      </c>
      <c r="CF69" s="86">
        <f t="shared" si="22"/>
        <v>3100</v>
      </c>
      <c r="CG69" s="86">
        <f t="shared" si="23"/>
        <v>3100</v>
      </c>
      <c r="CH69" s="86">
        <f t="shared" si="24"/>
        <v>3100</v>
      </c>
      <c r="CI69" s="84">
        <f t="shared" si="5"/>
        <v>15389.369999999999</v>
      </c>
      <c r="CJ69" s="85">
        <f t="shared" si="25"/>
        <v>2083.7799999999997</v>
      </c>
      <c r="CK69" s="86">
        <f t="shared" si="26"/>
        <v>2870</v>
      </c>
      <c r="CL69" s="86">
        <f t="shared" si="27"/>
        <v>2120.62</v>
      </c>
      <c r="CM69" s="87">
        <f t="shared" si="28"/>
        <v>8314.9699999999993</v>
      </c>
      <c r="CO69" s="81"/>
      <c r="CP69" s="92" t="str">
        <f t="shared" si="49"/>
        <v>Grounds &amp; Landscape</v>
      </c>
      <c r="CQ69" s="83"/>
      <c r="CR69" s="84">
        <f t="shared" si="66"/>
        <v>-9609.0299999999988</v>
      </c>
      <c r="CS69" s="84">
        <f t="shared" si="66"/>
        <v>-309.02999999999975</v>
      </c>
      <c r="CT69" s="85">
        <f t="shared" si="65"/>
        <v>-93</v>
      </c>
      <c r="CU69" s="86">
        <f t="shared" si="65"/>
        <v>-793</v>
      </c>
      <c r="CV69" s="86">
        <f t="shared" si="65"/>
        <v>576.97</v>
      </c>
      <c r="CW69" s="86">
        <f t="shared" si="65"/>
        <v>-800</v>
      </c>
      <c r="CX69" s="86">
        <f t="shared" si="65"/>
        <v>-1500</v>
      </c>
      <c r="CY69" s="86">
        <f t="shared" si="65"/>
        <v>-800</v>
      </c>
      <c r="CZ69" s="86">
        <f t="shared" si="65"/>
        <v>-800</v>
      </c>
      <c r="DA69" s="86">
        <f t="shared" si="55"/>
        <v>-1500</v>
      </c>
      <c r="DB69" s="86">
        <f t="shared" si="55"/>
        <v>-800</v>
      </c>
      <c r="DC69" s="86">
        <f t="shared" si="55"/>
        <v>-800</v>
      </c>
      <c r="DD69" s="86">
        <f t="shared" si="55"/>
        <v>-1500</v>
      </c>
      <c r="DE69" s="87">
        <f t="shared" si="55"/>
        <v>-800</v>
      </c>
      <c r="DG69" s="81"/>
      <c r="DH69" s="92" t="str">
        <f t="shared" si="50"/>
        <v>Grounds &amp; Landscape</v>
      </c>
      <c r="DI69" s="83"/>
      <c r="DJ69" s="88">
        <f t="shared" si="64"/>
        <v>0.22507822580645176</v>
      </c>
      <c r="DK69" s="88">
        <f t="shared" si="64"/>
        <v>0.90031290322580659</v>
      </c>
      <c r="DL69" s="89">
        <f t="shared" si="64"/>
        <v>0.88375000000000004</v>
      </c>
      <c r="DM69" s="90">
        <f t="shared" si="64"/>
        <v>0.47133333333333338</v>
      </c>
      <c r="DN69" s="90">
        <f t="shared" si="64"/>
        <v>1.7212125</v>
      </c>
      <c r="DO69" s="90">
        <f t="shared" si="64"/>
        <v>0</v>
      </c>
      <c r="DP69" s="90">
        <f t="shared" si="64"/>
        <v>0</v>
      </c>
      <c r="DQ69" s="90">
        <f t="shared" si="64"/>
        <v>0</v>
      </c>
      <c r="DR69" s="90">
        <f t="shared" si="64"/>
        <v>0</v>
      </c>
      <c r="DS69" s="90">
        <f t="shared" si="60"/>
        <v>0</v>
      </c>
      <c r="DT69" s="90">
        <f t="shared" si="60"/>
        <v>0</v>
      </c>
      <c r="DU69" s="90">
        <f t="shared" si="60"/>
        <v>0</v>
      </c>
      <c r="DV69" s="90">
        <f t="shared" si="60"/>
        <v>0</v>
      </c>
      <c r="DW69" s="91">
        <f t="shared" si="60"/>
        <v>0</v>
      </c>
      <c r="DY69" s="180">
        <f t="shared" si="61"/>
        <v>6</v>
      </c>
      <c r="DZ69" s="180" t="str">
        <f t="shared" si="62"/>
        <v>Grounds &amp; Landscape</v>
      </c>
      <c r="EA69" s="181">
        <f t="shared" si="63"/>
        <v>576.97</v>
      </c>
    </row>
    <row r="70" spans="2:131" ht="11.85" customHeight="1" x14ac:dyDescent="0.15">
      <c r="B70" s="81"/>
      <c r="C70" s="92" t="s">
        <v>137</v>
      </c>
      <c r="D70" s="83"/>
      <c r="E70" s="84">
        <f t="shared" si="8"/>
        <v>0</v>
      </c>
      <c r="F70" s="84">
        <f t="shared" si="9"/>
        <v>0</v>
      </c>
      <c r="G70" s="85">
        <v>0</v>
      </c>
      <c r="H70" s="86">
        <v>0</v>
      </c>
      <c r="I70" s="86">
        <v>0</v>
      </c>
      <c r="J70" s="86"/>
      <c r="K70" s="86"/>
      <c r="L70" s="86"/>
      <c r="M70" s="86"/>
      <c r="N70" s="86"/>
      <c r="O70" s="86"/>
      <c r="P70" s="86"/>
      <c r="Q70" s="86"/>
      <c r="R70" s="87"/>
      <c r="T70" s="81"/>
      <c r="U70" s="92" t="str">
        <f t="shared" si="42"/>
        <v>Guest Relocation</v>
      </c>
      <c r="V70" s="83"/>
      <c r="W70" s="84">
        <f t="shared" si="10"/>
        <v>0</v>
      </c>
      <c r="X70" s="84">
        <f t="shared" si="11"/>
        <v>0</v>
      </c>
      <c r="Y70" s="85">
        <v>0</v>
      </c>
      <c r="Z70" s="86">
        <v>0</v>
      </c>
      <c r="AA70" s="86">
        <v>0</v>
      </c>
      <c r="AB70" s="86">
        <v>0</v>
      </c>
      <c r="AC70" s="86">
        <v>0</v>
      </c>
      <c r="AD70" s="86">
        <v>0</v>
      </c>
      <c r="AE70" s="86">
        <v>0</v>
      </c>
      <c r="AF70" s="86">
        <v>0</v>
      </c>
      <c r="AG70" s="86">
        <v>0</v>
      </c>
      <c r="AH70" s="86">
        <v>0</v>
      </c>
      <c r="AI70" s="86">
        <v>0</v>
      </c>
      <c r="AJ70" s="87">
        <v>0</v>
      </c>
      <c r="AL70" s="81"/>
      <c r="AM70" s="92" t="str">
        <f t="shared" si="44"/>
        <v>Guest Relocation</v>
      </c>
      <c r="AN70" s="83"/>
      <c r="AO70" s="84">
        <f t="shared" si="12"/>
        <v>0</v>
      </c>
      <c r="AP70" s="84">
        <f t="shared" si="13"/>
        <v>0</v>
      </c>
      <c r="AQ70" s="85">
        <v>0</v>
      </c>
      <c r="AR70" s="86">
        <v>0</v>
      </c>
      <c r="AS70" s="86">
        <v>0</v>
      </c>
      <c r="AT70" s="86">
        <v>0</v>
      </c>
      <c r="AU70" s="86">
        <v>0</v>
      </c>
      <c r="AV70" s="86">
        <v>0</v>
      </c>
      <c r="AW70" s="86">
        <v>0</v>
      </c>
      <c r="AX70" s="86">
        <v>0</v>
      </c>
      <c r="AY70" s="86">
        <v>0</v>
      </c>
      <c r="AZ70" s="86">
        <v>0</v>
      </c>
      <c r="BA70" s="86">
        <v>0</v>
      </c>
      <c r="BB70" s="87">
        <v>0</v>
      </c>
      <c r="BD70" s="81"/>
      <c r="BE70" s="92" t="str">
        <f t="shared" si="46"/>
        <v>Guest Relocation</v>
      </c>
      <c r="BF70" s="83"/>
      <c r="BG70" s="84">
        <f t="shared" si="14"/>
        <v>0</v>
      </c>
      <c r="BH70" s="84">
        <f t="shared" si="15"/>
        <v>0</v>
      </c>
      <c r="BI70" s="85">
        <v>0</v>
      </c>
      <c r="BJ70" s="86">
        <v>0</v>
      </c>
      <c r="BK70" s="86">
        <v>0</v>
      </c>
      <c r="BL70" s="86">
        <v>0</v>
      </c>
      <c r="BM70" s="86">
        <v>0</v>
      </c>
      <c r="BN70" s="86">
        <v>0</v>
      </c>
      <c r="BO70" s="86">
        <v>0</v>
      </c>
      <c r="BP70" s="86">
        <v>0</v>
      </c>
      <c r="BQ70" s="86">
        <v>0</v>
      </c>
      <c r="BR70" s="86">
        <v>0</v>
      </c>
      <c r="BS70" s="86">
        <v>0</v>
      </c>
      <c r="BT70" s="87">
        <v>0</v>
      </c>
      <c r="BV70" s="81"/>
      <c r="BW70" s="92" t="str">
        <f t="shared" si="48"/>
        <v>Guest Relocation</v>
      </c>
      <c r="BX70" s="83"/>
      <c r="BY70" s="84">
        <f t="shared" si="16"/>
        <v>0</v>
      </c>
      <c r="BZ70" s="85">
        <f t="shared" si="17"/>
        <v>0</v>
      </c>
      <c r="CA70" s="86">
        <f t="shared" si="18"/>
        <v>0</v>
      </c>
      <c r="CB70" s="86">
        <f t="shared" si="19"/>
        <v>0</v>
      </c>
      <c r="CC70" s="86">
        <f t="shared" si="20"/>
        <v>0</v>
      </c>
      <c r="CD70" s="84">
        <f t="shared" si="4"/>
        <v>0</v>
      </c>
      <c r="CE70" s="85">
        <f t="shared" si="21"/>
        <v>0</v>
      </c>
      <c r="CF70" s="86">
        <f t="shared" si="22"/>
        <v>0</v>
      </c>
      <c r="CG70" s="86">
        <f t="shared" si="23"/>
        <v>0</v>
      </c>
      <c r="CH70" s="86">
        <f t="shared" si="24"/>
        <v>0</v>
      </c>
      <c r="CI70" s="84">
        <f t="shared" si="5"/>
        <v>0</v>
      </c>
      <c r="CJ70" s="85">
        <f t="shared" si="25"/>
        <v>0</v>
      </c>
      <c r="CK70" s="86">
        <f t="shared" si="26"/>
        <v>0</v>
      </c>
      <c r="CL70" s="86">
        <f t="shared" si="27"/>
        <v>0</v>
      </c>
      <c r="CM70" s="87">
        <f t="shared" si="28"/>
        <v>0</v>
      </c>
      <c r="CO70" s="81"/>
      <c r="CP70" s="92" t="str">
        <f t="shared" si="49"/>
        <v>Guest Relocation</v>
      </c>
      <c r="CQ70" s="83"/>
      <c r="CR70" s="84">
        <f t="shared" si="66"/>
        <v>0</v>
      </c>
      <c r="CS70" s="84">
        <f t="shared" si="66"/>
        <v>0</v>
      </c>
      <c r="CT70" s="85">
        <f t="shared" si="65"/>
        <v>0</v>
      </c>
      <c r="CU70" s="86">
        <f t="shared" si="65"/>
        <v>0</v>
      </c>
      <c r="CV70" s="86">
        <f t="shared" si="65"/>
        <v>0</v>
      </c>
      <c r="CW70" s="86">
        <f t="shared" si="65"/>
        <v>0</v>
      </c>
      <c r="CX70" s="86">
        <f t="shared" si="65"/>
        <v>0</v>
      </c>
      <c r="CY70" s="86">
        <f t="shared" si="65"/>
        <v>0</v>
      </c>
      <c r="CZ70" s="86">
        <f t="shared" si="65"/>
        <v>0</v>
      </c>
      <c r="DA70" s="86">
        <f t="shared" si="55"/>
        <v>0</v>
      </c>
      <c r="DB70" s="86">
        <f t="shared" si="55"/>
        <v>0</v>
      </c>
      <c r="DC70" s="86">
        <f t="shared" si="55"/>
        <v>0</v>
      </c>
      <c r="DD70" s="86">
        <f t="shared" si="55"/>
        <v>0</v>
      </c>
      <c r="DE70" s="87">
        <f t="shared" si="55"/>
        <v>0</v>
      </c>
      <c r="DG70" s="81"/>
      <c r="DH70" s="92" t="str">
        <f t="shared" si="50"/>
        <v>Guest Relocation</v>
      </c>
      <c r="DI70" s="83"/>
      <c r="DJ70" s="88" t="str">
        <f t="shared" si="64"/>
        <v/>
      </c>
      <c r="DK70" s="88" t="str">
        <f t="shared" si="64"/>
        <v/>
      </c>
      <c r="DL70" s="89" t="str">
        <f t="shared" si="64"/>
        <v/>
      </c>
      <c r="DM70" s="90" t="str">
        <f t="shared" si="64"/>
        <v/>
      </c>
      <c r="DN70" s="90" t="str">
        <f t="shared" si="64"/>
        <v/>
      </c>
      <c r="DO70" s="90" t="str">
        <f t="shared" si="64"/>
        <v/>
      </c>
      <c r="DP70" s="90" t="str">
        <f t="shared" si="64"/>
        <v/>
      </c>
      <c r="DQ70" s="90" t="str">
        <f t="shared" si="64"/>
        <v/>
      </c>
      <c r="DR70" s="90" t="str">
        <f t="shared" si="64"/>
        <v/>
      </c>
      <c r="DS70" s="90" t="str">
        <f t="shared" si="60"/>
        <v/>
      </c>
      <c r="DT70" s="90" t="str">
        <f t="shared" si="60"/>
        <v/>
      </c>
      <c r="DU70" s="90" t="str">
        <f t="shared" si="60"/>
        <v/>
      </c>
      <c r="DV70" s="90" t="str">
        <f t="shared" si="60"/>
        <v/>
      </c>
      <c r="DW70" s="91" t="str">
        <f t="shared" si="60"/>
        <v/>
      </c>
      <c r="DY70" s="180">
        <f t="shared" si="61"/>
        <v>18</v>
      </c>
      <c r="DZ70" s="180" t="str">
        <f t="shared" si="62"/>
        <v>Guest Relocation</v>
      </c>
      <c r="EA70" s="181">
        <f t="shared" si="63"/>
        <v>0</v>
      </c>
    </row>
    <row r="71" spans="2:131" ht="11.85" customHeight="1" x14ac:dyDescent="0.15">
      <c r="B71" s="81"/>
      <c r="C71" s="92" t="s">
        <v>138</v>
      </c>
      <c r="D71" s="83"/>
      <c r="E71" s="84">
        <f t="shared" si="8"/>
        <v>0</v>
      </c>
      <c r="F71" s="84">
        <f t="shared" si="9"/>
        <v>0</v>
      </c>
      <c r="G71" s="85">
        <v>0</v>
      </c>
      <c r="H71" s="86">
        <v>0</v>
      </c>
      <c r="I71" s="86">
        <v>0</v>
      </c>
      <c r="J71" s="86"/>
      <c r="K71" s="86"/>
      <c r="L71" s="86"/>
      <c r="M71" s="86"/>
      <c r="N71" s="86"/>
      <c r="O71" s="86"/>
      <c r="P71" s="86"/>
      <c r="Q71" s="86"/>
      <c r="R71" s="87"/>
      <c r="T71" s="81"/>
      <c r="U71" s="92" t="str">
        <f t="shared" si="42"/>
        <v>Guest Supplies</v>
      </c>
      <c r="V71" s="83"/>
      <c r="W71" s="84">
        <f t="shared" si="10"/>
        <v>0</v>
      </c>
      <c r="X71" s="84">
        <f t="shared" si="11"/>
        <v>0</v>
      </c>
      <c r="Y71" s="85">
        <v>0</v>
      </c>
      <c r="Z71" s="86">
        <v>0</v>
      </c>
      <c r="AA71" s="86">
        <v>0</v>
      </c>
      <c r="AB71" s="86">
        <v>0</v>
      </c>
      <c r="AC71" s="86">
        <v>0</v>
      </c>
      <c r="AD71" s="86">
        <v>0</v>
      </c>
      <c r="AE71" s="86">
        <v>0</v>
      </c>
      <c r="AF71" s="86">
        <v>0</v>
      </c>
      <c r="AG71" s="86">
        <v>0</v>
      </c>
      <c r="AH71" s="86">
        <v>0</v>
      </c>
      <c r="AI71" s="86">
        <v>0</v>
      </c>
      <c r="AJ71" s="87">
        <v>0</v>
      </c>
      <c r="AL71" s="81"/>
      <c r="AM71" s="92" t="str">
        <f t="shared" si="44"/>
        <v>Guest Supplies</v>
      </c>
      <c r="AN71" s="83"/>
      <c r="AO71" s="84">
        <f t="shared" si="12"/>
        <v>0</v>
      </c>
      <c r="AP71" s="84">
        <f t="shared" si="13"/>
        <v>0</v>
      </c>
      <c r="AQ71" s="85">
        <v>0</v>
      </c>
      <c r="AR71" s="86">
        <v>0</v>
      </c>
      <c r="AS71" s="86">
        <v>0</v>
      </c>
      <c r="AT71" s="86">
        <v>0</v>
      </c>
      <c r="AU71" s="86">
        <v>0</v>
      </c>
      <c r="AV71" s="86">
        <v>0</v>
      </c>
      <c r="AW71" s="86">
        <v>0</v>
      </c>
      <c r="AX71" s="86">
        <v>0</v>
      </c>
      <c r="AY71" s="86">
        <v>0</v>
      </c>
      <c r="AZ71" s="86">
        <v>0</v>
      </c>
      <c r="BA71" s="86">
        <v>0</v>
      </c>
      <c r="BB71" s="87">
        <v>0</v>
      </c>
      <c r="BD71" s="81"/>
      <c r="BE71" s="92" t="str">
        <f t="shared" si="46"/>
        <v>Guest Supplies</v>
      </c>
      <c r="BF71" s="83"/>
      <c r="BG71" s="84">
        <f t="shared" si="14"/>
        <v>0</v>
      </c>
      <c r="BH71" s="84">
        <f t="shared" si="15"/>
        <v>0</v>
      </c>
      <c r="BI71" s="85">
        <v>0</v>
      </c>
      <c r="BJ71" s="86">
        <v>0</v>
      </c>
      <c r="BK71" s="86">
        <v>0</v>
      </c>
      <c r="BL71" s="86">
        <v>0</v>
      </c>
      <c r="BM71" s="86">
        <v>0</v>
      </c>
      <c r="BN71" s="86">
        <v>0</v>
      </c>
      <c r="BO71" s="86">
        <v>0</v>
      </c>
      <c r="BP71" s="86">
        <v>0</v>
      </c>
      <c r="BQ71" s="86">
        <v>0</v>
      </c>
      <c r="BR71" s="86">
        <v>0</v>
      </c>
      <c r="BS71" s="86">
        <v>0</v>
      </c>
      <c r="BT71" s="87">
        <v>0</v>
      </c>
      <c r="BV71" s="81"/>
      <c r="BW71" s="92" t="str">
        <f t="shared" si="48"/>
        <v>Guest Supplies</v>
      </c>
      <c r="BX71" s="83"/>
      <c r="BY71" s="84">
        <f t="shared" si="16"/>
        <v>0</v>
      </c>
      <c r="BZ71" s="85">
        <f t="shared" si="17"/>
        <v>0</v>
      </c>
      <c r="CA71" s="86">
        <f t="shared" si="18"/>
        <v>0</v>
      </c>
      <c r="CB71" s="86">
        <f t="shared" si="19"/>
        <v>0</v>
      </c>
      <c r="CC71" s="86">
        <f t="shared" si="20"/>
        <v>0</v>
      </c>
      <c r="CD71" s="84">
        <f t="shared" si="4"/>
        <v>0</v>
      </c>
      <c r="CE71" s="85">
        <f t="shared" si="21"/>
        <v>0</v>
      </c>
      <c r="CF71" s="86">
        <f t="shared" si="22"/>
        <v>0</v>
      </c>
      <c r="CG71" s="86">
        <f t="shared" si="23"/>
        <v>0</v>
      </c>
      <c r="CH71" s="86">
        <f t="shared" si="24"/>
        <v>0</v>
      </c>
      <c r="CI71" s="84">
        <f t="shared" si="5"/>
        <v>0</v>
      </c>
      <c r="CJ71" s="85">
        <f t="shared" si="25"/>
        <v>0</v>
      </c>
      <c r="CK71" s="86">
        <f t="shared" si="26"/>
        <v>0</v>
      </c>
      <c r="CL71" s="86">
        <f t="shared" si="27"/>
        <v>0</v>
      </c>
      <c r="CM71" s="87">
        <f t="shared" si="28"/>
        <v>0</v>
      </c>
      <c r="CO71" s="81"/>
      <c r="CP71" s="92" t="str">
        <f t="shared" si="49"/>
        <v>Guest Supplies</v>
      </c>
      <c r="CQ71" s="83"/>
      <c r="CR71" s="84">
        <f t="shared" si="66"/>
        <v>0</v>
      </c>
      <c r="CS71" s="84">
        <f t="shared" si="66"/>
        <v>0</v>
      </c>
      <c r="CT71" s="85">
        <f t="shared" si="65"/>
        <v>0</v>
      </c>
      <c r="CU71" s="86">
        <f t="shared" si="65"/>
        <v>0</v>
      </c>
      <c r="CV71" s="86">
        <f t="shared" si="65"/>
        <v>0</v>
      </c>
      <c r="CW71" s="86">
        <f t="shared" si="65"/>
        <v>0</v>
      </c>
      <c r="CX71" s="86">
        <f t="shared" si="65"/>
        <v>0</v>
      </c>
      <c r="CY71" s="86">
        <f t="shared" si="65"/>
        <v>0</v>
      </c>
      <c r="CZ71" s="86">
        <f t="shared" si="65"/>
        <v>0</v>
      </c>
      <c r="DA71" s="86">
        <f t="shared" si="55"/>
        <v>0</v>
      </c>
      <c r="DB71" s="86">
        <f t="shared" si="55"/>
        <v>0</v>
      </c>
      <c r="DC71" s="86">
        <f t="shared" si="55"/>
        <v>0</v>
      </c>
      <c r="DD71" s="86">
        <f t="shared" si="55"/>
        <v>0</v>
      </c>
      <c r="DE71" s="87">
        <f t="shared" si="55"/>
        <v>0</v>
      </c>
      <c r="DG71" s="81"/>
      <c r="DH71" s="92" t="str">
        <f t="shared" si="50"/>
        <v>Guest Supplies</v>
      </c>
      <c r="DI71" s="83"/>
      <c r="DJ71" s="88" t="str">
        <f t="shared" si="64"/>
        <v/>
      </c>
      <c r="DK71" s="88" t="str">
        <f t="shared" si="64"/>
        <v/>
      </c>
      <c r="DL71" s="89" t="str">
        <f t="shared" si="64"/>
        <v/>
      </c>
      <c r="DM71" s="90" t="str">
        <f t="shared" si="64"/>
        <v/>
      </c>
      <c r="DN71" s="90" t="str">
        <f t="shared" si="64"/>
        <v/>
      </c>
      <c r="DO71" s="90" t="str">
        <f t="shared" si="64"/>
        <v/>
      </c>
      <c r="DP71" s="90" t="str">
        <f t="shared" si="64"/>
        <v/>
      </c>
      <c r="DQ71" s="90" t="str">
        <f t="shared" si="64"/>
        <v/>
      </c>
      <c r="DR71" s="90" t="str">
        <f t="shared" si="64"/>
        <v/>
      </c>
      <c r="DS71" s="90" t="str">
        <f t="shared" si="60"/>
        <v/>
      </c>
      <c r="DT71" s="90" t="str">
        <f t="shared" si="60"/>
        <v/>
      </c>
      <c r="DU71" s="90" t="str">
        <f t="shared" si="60"/>
        <v/>
      </c>
      <c r="DV71" s="90" t="str">
        <f t="shared" si="60"/>
        <v/>
      </c>
      <c r="DW71" s="91" t="str">
        <f t="shared" si="60"/>
        <v/>
      </c>
      <c r="DY71" s="180">
        <f t="shared" si="61"/>
        <v>18</v>
      </c>
      <c r="DZ71" s="180" t="str">
        <f t="shared" si="62"/>
        <v>Guest Supplies</v>
      </c>
      <c r="EA71" s="181">
        <f t="shared" si="63"/>
        <v>0</v>
      </c>
    </row>
    <row r="72" spans="2:131" ht="11.85" customHeight="1" x14ac:dyDescent="0.15">
      <c r="B72" s="81"/>
      <c r="C72" s="92" t="s">
        <v>139</v>
      </c>
      <c r="D72" s="83"/>
      <c r="E72" s="84">
        <f t="shared" ref="E72:E118" si="67">SUM(G72:R72)</f>
        <v>0</v>
      </c>
      <c r="F72" s="84">
        <f t="shared" ref="F72:F118" si="68">SUMPRODUCT((G$6:R$6&lt;=F$6)*(G72:R72))</f>
        <v>0</v>
      </c>
      <c r="G72" s="85">
        <v>0</v>
      </c>
      <c r="H72" s="86">
        <v>0</v>
      </c>
      <c r="I72" s="86">
        <v>0</v>
      </c>
      <c r="J72" s="86"/>
      <c r="K72" s="86"/>
      <c r="L72" s="86"/>
      <c r="M72" s="86"/>
      <c r="N72" s="86"/>
      <c r="O72" s="86"/>
      <c r="P72" s="86"/>
      <c r="Q72" s="86"/>
      <c r="R72" s="87"/>
      <c r="T72" s="81"/>
      <c r="U72" s="92" t="str">
        <f t="shared" si="42"/>
        <v>In-House - Meals &amp; Entertainment</v>
      </c>
      <c r="V72" s="83"/>
      <c r="W72" s="84">
        <f t="shared" ref="W72:W118" si="69">SUM(Y72:AJ72)</f>
        <v>0</v>
      </c>
      <c r="X72" s="84">
        <f t="shared" ref="X72:X118" si="70">SUMPRODUCT((Y$6:AJ$6&lt;=X$6)*(Y72:AJ72))</f>
        <v>0</v>
      </c>
      <c r="Y72" s="85">
        <v>0</v>
      </c>
      <c r="Z72" s="86">
        <v>0</v>
      </c>
      <c r="AA72" s="86">
        <v>0</v>
      </c>
      <c r="AB72" s="86">
        <v>0</v>
      </c>
      <c r="AC72" s="86">
        <v>0</v>
      </c>
      <c r="AD72" s="86">
        <v>0</v>
      </c>
      <c r="AE72" s="86">
        <v>0</v>
      </c>
      <c r="AF72" s="86">
        <v>0</v>
      </c>
      <c r="AG72" s="86">
        <v>0</v>
      </c>
      <c r="AH72" s="86">
        <v>0</v>
      </c>
      <c r="AI72" s="86">
        <v>0</v>
      </c>
      <c r="AJ72" s="87">
        <v>0</v>
      </c>
      <c r="AL72" s="81"/>
      <c r="AM72" s="92" t="str">
        <f t="shared" si="44"/>
        <v>In-House - Meals &amp; Entertainment</v>
      </c>
      <c r="AN72" s="83"/>
      <c r="AO72" s="84">
        <f t="shared" ref="AO72:AO118" si="71">SUM(AQ72:BB72)</f>
        <v>0</v>
      </c>
      <c r="AP72" s="84">
        <f t="shared" ref="AP72:AP118" si="72">SUMPRODUCT((AQ$6:BB$6&lt;=AP$6)*(AQ72:BB72))</f>
        <v>0</v>
      </c>
      <c r="AQ72" s="85">
        <v>0</v>
      </c>
      <c r="AR72" s="86">
        <v>0</v>
      </c>
      <c r="AS72" s="86">
        <v>0</v>
      </c>
      <c r="AT72" s="86">
        <v>0</v>
      </c>
      <c r="AU72" s="86">
        <v>0</v>
      </c>
      <c r="AV72" s="86">
        <v>0</v>
      </c>
      <c r="AW72" s="86">
        <v>0</v>
      </c>
      <c r="AX72" s="86">
        <v>0</v>
      </c>
      <c r="AY72" s="86">
        <v>0</v>
      </c>
      <c r="AZ72" s="86">
        <v>0</v>
      </c>
      <c r="BA72" s="86">
        <v>0</v>
      </c>
      <c r="BB72" s="87">
        <v>0</v>
      </c>
      <c r="BD72" s="81"/>
      <c r="BE72" s="92" t="str">
        <f t="shared" si="46"/>
        <v>In-House - Meals &amp; Entertainment</v>
      </c>
      <c r="BF72" s="83"/>
      <c r="BG72" s="84">
        <f t="shared" ref="BG72:BG118" si="73">SUM(BI72:BT72)</f>
        <v>0</v>
      </c>
      <c r="BH72" s="84">
        <f t="shared" ref="BH72:BH118" si="74">SUMPRODUCT((BI$6:BT$6&lt;=BH$6)*(BI72:BT72))</f>
        <v>0</v>
      </c>
      <c r="BI72" s="85">
        <v>0</v>
      </c>
      <c r="BJ72" s="86">
        <v>0</v>
      </c>
      <c r="BK72" s="86">
        <v>0</v>
      </c>
      <c r="BL72" s="86">
        <v>0</v>
      </c>
      <c r="BM72" s="86">
        <v>0</v>
      </c>
      <c r="BN72" s="86">
        <v>0</v>
      </c>
      <c r="BO72" s="86">
        <v>0</v>
      </c>
      <c r="BP72" s="86">
        <v>0</v>
      </c>
      <c r="BQ72" s="86">
        <v>0</v>
      </c>
      <c r="BR72" s="86">
        <v>0</v>
      </c>
      <c r="BS72" s="86">
        <v>0</v>
      </c>
      <c r="BT72" s="87">
        <v>0</v>
      </c>
      <c r="BV72" s="81"/>
      <c r="BW72" s="92" t="str">
        <f t="shared" si="48"/>
        <v>In-House - Meals &amp; Entertainment</v>
      </c>
      <c r="BX72" s="83"/>
      <c r="BY72" s="84">
        <f t="shared" si="16"/>
        <v>0</v>
      </c>
      <c r="BZ72" s="85">
        <f t="shared" ref="BZ72:BZ118" si="75">SUM(G72:I72)</f>
        <v>0</v>
      </c>
      <c r="CA72" s="86">
        <f t="shared" ref="CA72:CA118" si="76">SUM(J72:L72)</f>
        <v>0</v>
      </c>
      <c r="CB72" s="86">
        <f t="shared" ref="CB72:CB118" si="77">SUM(M72:O72)</f>
        <v>0</v>
      </c>
      <c r="CC72" s="86">
        <f t="shared" ref="CC72:CC118" si="78">SUM(P72:R72)</f>
        <v>0</v>
      </c>
      <c r="CD72" s="84">
        <f t="shared" si="4"/>
        <v>0</v>
      </c>
      <c r="CE72" s="85">
        <f t="shared" ref="CE72:CE118" si="79">SUM(Y72:AA72)</f>
        <v>0</v>
      </c>
      <c r="CF72" s="86">
        <f t="shared" ref="CF72:CF118" si="80">SUM(AB72:AD72)</f>
        <v>0</v>
      </c>
      <c r="CG72" s="86">
        <f t="shared" ref="CG72:CG118" si="81">SUM(AE72:AG72)</f>
        <v>0</v>
      </c>
      <c r="CH72" s="86">
        <f t="shared" ref="CH72:CH118" si="82">SUM(AH72:AJ72)</f>
        <v>0</v>
      </c>
      <c r="CI72" s="84">
        <f t="shared" si="5"/>
        <v>0</v>
      </c>
      <c r="CJ72" s="85">
        <f t="shared" ref="CJ72:CJ118" si="83">SUM(AQ72:AS72)</f>
        <v>0</v>
      </c>
      <c r="CK72" s="86">
        <f t="shared" ref="CK72:CK118" si="84">SUM(AT72:AV72)</f>
        <v>0</v>
      </c>
      <c r="CL72" s="86">
        <f t="shared" ref="CL72:CL118" si="85">SUM(AW72:AY72)</f>
        <v>0</v>
      </c>
      <c r="CM72" s="87">
        <f t="shared" ref="CM72:CM118" si="86">SUM(AZ72:BB72)</f>
        <v>0</v>
      </c>
      <c r="CO72" s="81"/>
      <c r="CP72" s="92" t="str">
        <f t="shared" si="49"/>
        <v>In-House - Meals &amp; Entertainment</v>
      </c>
      <c r="CQ72" s="83"/>
      <c r="CR72" s="84">
        <f t="shared" si="66"/>
        <v>0</v>
      </c>
      <c r="CS72" s="84">
        <f t="shared" si="66"/>
        <v>0</v>
      </c>
      <c r="CT72" s="85">
        <f t="shared" si="65"/>
        <v>0</v>
      </c>
      <c r="CU72" s="86">
        <f t="shared" si="65"/>
        <v>0</v>
      </c>
      <c r="CV72" s="86">
        <f t="shared" si="65"/>
        <v>0</v>
      </c>
      <c r="CW72" s="86">
        <f t="shared" si="65"/>
        <v>0</v>
      </c>
      <c r="CX72" s="86">
        <f t="shared" si="65"/>
        <v>0</v>
      </c>
      <c r="CY72" s="86">
        <f t="shared" si="65"/>
        <v>0</v>
      </c>
      <c r="CZ72" s="86">
        <f t="shared" si="65"/>
        <v>0</v>
      </c>
      <c r="DA72" s="86">
        <f t="shared" si="55"/>
        <v>0</v>
      </c>
      <c r="DB72" s="86">
        <f t="shared" si="55"/>
        <v>0</v>
      </c>
      <c r="DC72" s="86">
        <f t="shared" si="55"/>
        <v>0</v>
      </c>
      <c r="DD72" s="86">
        <f t="shared" si="55"/>
        <v>0</v>
      </c>
      <c r="DE72" s="87">
        <f t="shared" si="55"/>
        <v>0</v>
      </c>
      <c r="DG72" s="81"/>
      <c r="DH72" s="92" t="str">
        <f t="shared" si="50"/>
        <v>In-House - Meals &amp; Entertainment</v>
      </c>
      <c r="DI72" s="83"/>
      <c r="DJ72" s="88" t="str">
        <f t="shared" si="64"/>
        <v/>
      </c>
      <c r="DK72" s="88" t="str">
        <f t="shared" si="64"/>
        <v/>
      </c>
      <c r="DL72" s="89" t="str">
        <f t="shared" si="64"/>
        <v/>
      </c>
      <c r="DM72" s="90" t="str">
        <f t="shared" si="64"/>
        <v/>
      </c>
      <c r="DN72" s="90" t="str">
        <f t="shared" si="64"/>
        <v/>
      </c>
      <c r="DO72" s="90" t="str">
        <f t="shared" si="64"/>
        <v/>
      </c>
      <c r="DP72" s="90" t="str">
        <f t="shared" si="64"/>
        <v/>
      </c>
      <c r="DQ72" s="90" t="str">
        <f t="shared" si="64"/>
        <v/>
      </c>
      <c r="DR72" s="90" t="str">
        <f t="shared" si="64"/>
        <v/>
      </c>
      <c r="DS72" s="90" t="str">
        <f t="shared" si="60"/>
        <v/>
      </c>
      <c r="DT72" s="90" t="str">
        <f t="shared" si="60"/>
        <v/>
      </c>
      <c r="DU72" s="90" t="str">
        <f t="shared" si="60"/>
        <v/>
      </c>
      <c r="DV72" s="90" t="str">
        <f t="shared" si="60"/>
        <v/>
      </c>
      <c r="DW72" s="91" t="str">
        <f t="shared" si="60"/>
        <v/>
      </c>
      <c r="DY72" s="180">
        <f t="shared" si="61"/>
        <v>18</v>
      </c>
      <c r="DZ72" s="180" t="str">
        <f t="shared" si="62"/>
        <v>In-House - Meals &amp; Entertainment</v>
      </c>
      <c r="EA72" s="181">
        <f t="shared" si="63"/>
        <v>0</v>
      </c>
    </row>
    <row r="73" spans="2:131" ht="11.85" customHeight="1" x14ac:dyDescent="0.15">
      <c r="B73" s="81"/>
      <c r="C73" s="92" t="s">
        <v>140</v>
      </c>
      <c r="D73" s="83"/>
      <c r="E73" s="84">
        <f t="shared" si="67"/>
        <v>0</v>
      </c>
      <c r="F73" s="84">
        <f t="shared" si="68"/>
        <v>0</v>
      </c>
      <c r="G73" s="85">
        <v>0</v>
      </c>
      <c r="H73" s="86">
        <v>0</v>
      </c>
      <c r="I73" s="86">
        <v>0</v>
      </c>
      <c r="J73" s="86"/>
      <c r="K73" s="86"/>
      <c r="L73" s="86"/>
      <c r="M73" s="86"/>
      <c r="N73" s="86"/>
      <c r="O73" s="86"/>
      <c r="P73" s="86"/>
      <c r="Q73" s="86"/>
      <c r="R73" s="87"/>
      <c r="T73" s="81"/>
      <c r="U73" s="92" t="str">
        <f t="shared" si="42"/>
        <v>Insurance-General Liability &amp; Property</v>
      </c>
      <c r="V73" s="83"/>
      <c r="W73" s="84">
        <f t="shared" si="69"/>
        <v>0</v>
      </c>
      <c r="X73" s="84">
        <f t="shared" si="70"/>
        <v>0</v>
      </c>
      <c r="Y73" s="85">
        <v>0</v>
      </c>
      <c r="Z73" s="86">
        <v>0</v>
      </c>
      <c r="AA73" s="86">
        <v>0</v>
      </c>
      <c r="AB73" s="86">
        <v>0</v>
      </c>
      <c r="AC73" s="86">
        <v>0</v>
      </c>
      <c r="AD73" s="86">
        <v>0</v>
      </c>
      <c r="AE73" s="86">
        <v>0</v>
      </c>
      <c r="AF73" s="86">
        <v>0</v>
      </c>
      <c r="AG73" s="86">
        <v>0</v>
      </c>
      <c r="AH73" s="86">
        <v>0</v>
      </c>
      <c r="AI73" s="86">
        <v>0</v>
      </c>
      <c r="AJ73" s="87">
        <v>0</v>
      </c>
      <c r="AL73" s="81"/>
      <c r="AM73" s="92" t="str">
        <f t="shared" si="44"/>
        <v>Insurance-General Liability &amp; Property</v>
      </c>
      <c r="AN73" s="83"/>
      <c r="AO73" s="84">
        <f t="shared" si="71"/>
        <v>0</v>
      </c>
      <c r="AP73" s="84">
        <f t="shared" si="72"/>
        <v>0</v>
      </c>
      <c r="AQ73" s="85">
        <v>0</v>
      </c>
      <c r="AR73" s="86">
        <v>0</v>
      </c>
      <c r="AS73" s="86">
        <v>0</v>
      </c>
      <c r="AT73" s="86">
        <v>0</v>
      </c>
      <c r="AU73" s="86">
        <v>0</v>
      </c>
      <c r="AV73" s="86">
        <v>0</v>
      </c>
      <c r="AW73" s="86">
        <v>0</v>
      </c>
      <c r="AX73" s="86">
        <v>0</v>
      </c>
      <c r="AY73" s="86">
        <v>0</v>
      </c>
      <c r="AZ73" s="86">
        <v>0</v>
      </c>
      <c r="BA73" s="86">
        <v>0</v>
      </c>
      <c r="BB73" s="87">
        <v>0</v>
      </c>
      <c r="BD73" s="81"/>
      <c r="BE73" s="92" t="str">
        <f t="shared" si="46"/>
        <v>Insurance-General Liability &amp; Property</v>
      </c>
      <c r="BF73" s="83"/>
      <c r="BG73" s="84">
        <f t="shared" si="73"/>
        <v>0</v>
      </c>
      <c r="BH73" s="84">
        <f t="shared" si="74"/>
        <v>0</v>
      </c>
      <c r="BI73" s="85">
        <v>0</v>
      </c>
      <c r="BJ73" s="86">
        <v>0</v>
      </c>
      <c r="BK73" s="86">
        <v>0</v>
      </c>
      <c r="BL73" s="86">
        <v>0</v>
      </c>
      <c r="BM73" s="86">
        <v>0</v>
      </c>
      <c r="BN73" s="86">
        <v>0</v>
      </c>
      <c r="BO73" s="86">
        <v>0</v>
      </c>
      <c r="BP73" s="86">
        <v>0</v>
      </c>
      <c r="BQ73" s="86">
        <v>0</v>
      </c>
      <c r="BR73" s="86">
        <v>0</v>
      </c>
      <c r="BS73" s="86">
        <v>0</v>
      </c>
      <c r="BT73" s="87">
        <v>0</v>
      </c>
      <c r="BV73" s="81"/>
      <c r="BW73" s="92" t="str">
        <f t="shared" si="48"/>
        <v>Insurance-General Liability &amp; Property</v>
      </c>
      <c r="BX73" s="83"/>
      <c r="BY73" s="84">
        <f t="shared" si="16"/>
        <v>0</v>
      </c>
      <c r="BZ73" s="85">
        <f t="shared" si="75"/>
        <v>0</v>
      </c>
      <c r="CA73" s="86">
        <f t="shared" si="76"/>
        <v>0</v>
      </c>
      <c r="CB73" s="86">
        <f t="shared" si="77"/>
        <v>0</v>
      </c>
      <c r="CC73" s="86">
        <f t="shared" si="78"/>
        <v>0</v>
      </c>
      <c r="CD73" s="84">
        <f t="shared" si="4"/>
        <v>0</v>
      </c>
      <c r="CE73" s="85">
        <f t="shared" si="79"/>
        <v>0</v>
      </c>
      <c r="CF73" s="86">
        <f t="shared" si="80"/>
        <v>0</v>
      </c>
      <c r="CG73" s="86">
        <f t="shared" si="81"/>
        <v>0</v>
      </c>
      <c r="CH73" s="86">
        <f t="shared" si="82"/>
        <v>0</v>
      </c>
      <c r="CI73" s="84">
        <f t="shared" si="5"/>
        <v>0</v>
      </c>
      <c r="CJ73" s="85">
        <f t="shared" si="83"/>
        <v>0</v>
      </c>
      <c r="CK73" s="86">
        <f t="shared" si="84"/>
        <v>0</v>
      </c>
      <c r="CL73" s="86">
        <f t="shared" si="85"/>
        <v>0</v>
      </c>
      <c r="CM73" s="87">
        <f t="shared" si="86"/>
        <v>0</v>
      </c>
      <c r="CO73" s="81"/>
      <c r="CP73" s="92" t="str">
        <f t="shared" si="49"/>
        <v>Insurance-General Liability &amp; Property</v>
      </c>
      <c r="CQ73" s="83"/>
      <c r="CR73" s="84">
        <f t="shared" si="66"/>
        <v>0</v>
      </c>
      <c r="CS73" s="84">
        <f t="shared" si="66"/>
        <v>0</v>
      </c>
      <c r="CT73" s="85">
        <f t="shared" si="65"/>
        <v>0</v>
      </c>
      <c r="CU73" s="86">
        <f t="shared" si="65"/>
        <v>0</v>
      </c>
      <c r="CV73" s="86">
        <f t="shared" si="65"/>
        <v>0</v>
      </c>
      <c r="CW73" s="86">
        <f t="shared" si="65"/>
        <v>0</v>
      </c>
      <c r="CX73" s="86">
        <f t="shared" si="65"/>
        <v>0</v>
      </c>
      <c r="CY73" s="86">
        <f t="shared" si="65"/>
        <v>0</v>
      </c>
      <c r="CZ73" s="86">
        <f t="shared" si="65"/>
        <v>0</v>
      </c>
      <c r="DA73" s="86">
        <f t="shared" si="55"/>
        <v>0</v>
      </c>
      <c r="DB73" s="86">
        <f t="shared" si="55"/>
        <v>0</v>
      </c>
      <c r="DC73" s="86">
        <f t="shared" si="55"/>
        <v>0</v>
      </c>
      <c r="DD73" s="86">
        <f t="shared" si="55"/>
        <v>0</v>
      </c>
      <c r="DE73" s="87">
        <f t="shared" si="55"/>
        <v>0</v>
      </c>
      <c r="DG73" s="81"/>
      <c r="DH73" s="92" t="str">
        <f t="shared" si="50"/>
        <v>Insurance-General Liability &amp; Property</v>
      </c>
      <c r="DI73" s="83"/>
      <c r="DJ73" s="88" t="str">
        <f t="shared" si="64"/>
        <v/>
      </c>
      <c r="DK73" s="88" t="str">
        <f t="shared" si="64"/>
        <v/>
      </c>
      <c r="DL73" s="89" t="str">
        <f t="shared" si="64"/>
        <v/>
      </c>
      <c r="DM73" s="90" t="str">
        <f t="shared" si="64"/>
        <v/>
      </c>
      <c r="DN73" s="90" t="str">
        <f t="shared" si="64"/>
        <v/>
      </c>
      <c r="DO73" s="90" t="str">
        <f t="shared" si="64"/>
        <v/>
      </c>
      <c r="DP73" s="90" t="str">
        <f t="shared" si="64"/>
        <v/>
      </c>
      <c r="DQ73" s="90" t="str">
        <f t="shared" si="64"/>
        <v/>
      </c>
      <c r="DR73" s="90" t="str">
        <f t="shared" si="64"/>
        <v/>
      </c>
      <c r="DS73" s="90" t="str">
        <f t="shared" si="60"/>
        <v/>
      </c>
      <c r="DT73" s="90" t="str">
        <f t="shared" si="60"/>
        <v/>
      </c>
      <c r="DU73" s="90" t="str">
        <f t="shared" si="60"/>
        <v/>
      </c>
      <c r="DV73" s="90" t="str">
        <f t="shared" si="60"/>
        <v/>
      </c>
      <c r="DW73" s="91" t="str">
        <f t="shared" si="60"/>
        <v/>
      </c>
      <c r="DY73" s="180">
        <f t="shared" si="61"/>
        <v>18</v>
      </c>
      <c r="DZ73" s="180" t="str">
        <f t="shared" si="62"/>
        <v>Insurance-General Liability &amp; Property</v>
      </c>
      <c r="EA73" s="181">
        <f t="shared" si="63"/>
        <v>0</v>
      </c>
    </row>
    <row r="74" spans="2:131" ht="11.85" customHeight="1" x14ac:dyDescent="0.15">
      <c r="B74" s="81"/>
      <c r="C74" s="92" t="s">
        <v>141</v>
      </c>
      <c r="D74" s="83"/>
      <c r="E74" s="84">
        <f t="shared" si="67"/>
        <v>0</v>
      </c>
      <c r="F74" s="84">
        <f t="shared" si="68"/>
        <v>0</v>
      </c>
      <c r="G74" s="85">
        <v>0</v>
      </c>
      <c r="H74" s="86">
        <v>0</v>
      </c>
      <c r="I74" s="86">
        <v>0</v>
      </c>
      <c r="J74" s="86"/>
      <c r="K74" s="86"/>
      <c r="L74" s="86"/>
      <c r="M74" s="86"/>
      <c r="N74" s="86"/>
      <c r="O74" s="86"/>
      <c r="P74" s="86"/>
      <c r="Q74" s="86"/>
      <c r="R74" s="87"/>
      <c r="T74" s="81"/>
      <c r="U74" s="92" t="str">
        <f t="shared" si="42"/>
        <v>Internet Advertising</v>
      </c>
      <c r="V74" s="83"/>
      <c r="W74" s="84">
        <f t="shared" si="69"/>
        <v>0</v>
      </c>
      <c r="X74" s="84">
        <f t="shared" si="70"/>
        <v>0</v>
      </c>
      <c r="Y74" s="85">
        <v>0</v>
      </c>
      <c r="Z74" s="86">
        <v>0</v>
      </c>
      <c r="AA74" s="86">
        <v>0</v>
      </c>
      <c r="AB74" s="86">
        <v>0</v>
      </c>
      <c r="AC74" s="86">
        <v>0</v>
      </c>
      <c r="AD74" s="86">
        <v>0</v>
      </c>
      <c r="AE74" s="86">
        <v>0</v>
      </c>
      <c r="AF74" s="86">
        <v>0</v>
      </c>
      <c r="AG74" s="86">
        <v>0</v>
      </c>
      <c r="AH74" s="86">
        <v>0</v>
      </c>
      <c r="AI74" s="86">
        <v>0</v>
      </c>
      <c r="AJ74" s="87">
        <v>0</v>
      </c>
      <c r="AL74" s="81"/>
      <c r="AM74" s="92" t="str">
        <f t="shared" si="44"/>
        <v>Internet Advertising</v>
      </c>
      <c r="AN74" s="83"/>
      <c r="AO74" s="84">
        <f t="shared" si="71"/>
        <v>0</v>
      </c>
      <c r="AP74" s="84">
        <f t="shared" si="72"/>
        <v>0</v>
      </c>
      <c r="AQ74" s="85">
        <v>0</v>
      </c>
      <c r="AR74" s="86">
        <v>0</v>
      </c>
      <c r="AS74" s="86">
        <v>0</v>
      </c>
      <c r="AT74" s="86">
        <v>0</v>
      </c>
      <c r="AU74" s="86">
        <v>0</v>
      </c>
      <c r="AV74" s="86">
        <v>0</v>
      </c>
      <c r="AW74" s="86">
        <v>0</v>
      </c>
      <c r="AX74" s="86">
        <v>0</v>
      </c>
      <c r="AY74" s="86">
        <v>0</v>
      </c>
      <c r="AZ74" s="86">
        <v>0</v>
      </c>
      <c r="BA74" s="86">
        <v>0</v>
      </c>
      <c r="BB74" s="87">
        <v>0</v>
      </c>
      <c r="BD74" s="81"/>
      <c r="BE74" s="92" t="str">
        <f t="shared" si="46"/>
        <v>Internet Advertising</v>
      </c>
      <c r="BF74" s="83"/>
      <c r="BG74" s="84">
        <f t="shared" si="73"/>
        <v>0</v>
      </c>
      <c r="BH74" s="84">
        <f t="shared" si="74"/>
        <v>0</v>
      </c>
      <c r="BI74" s="85">
        <v>0</v>
      </c>
      <c r="BJ74" s="86">
        <v>0</v>
      </c>
      <c r="BK74" s="86">
        <v>0</v>
      </c>
      <c r="BL74" s="86">
        <v>0</v>
      </c>
      <c r="BM74" s="86">
        <v>0</v>
      </c>
      <c r="BN74" s="86">
        <v>0</v>
      </c>
      <c r="BO74" s="86">
        <v>0</v>
      </c>
      <c r="BP74" s="86">
        <v>0</v>
      </c>
      <c r="BQ74" s="86">
        <v>0</v>
      </c>
      <c r="BR74" s="86">
        <v>0</v>
      </c>
      <c r="BS74" s="86">
        <v>0</v>
      </c>
      <c r="BT74" s="87">
        <v>0</v>
      </c>
      <c r="BV74" s="81"/>
      <c r="BW74" s="92" t="str">
        <f t="shared" si="48"/>
        <v>Internet Advertising</v>
      </c>
      <c r="BX74" s="83"/>
      <c r="BY74" s="84">
        <f t="shared" si="16"/>
        <v>0</v>
      </c>
      <c r="BZ74" s="85">
        <f t="shared" si="75"/>
        <v>0</v>
      </c>
      <c r="CA74" s="86">
        <f t="shared" si="76"/>
        <v>0</v>
      </c>
      <c r="CB74" s="86">
        <f t="shared" si="77"/>
        <v>0</v>
      </c>
      <c r="CC74" s="86">
        <f t="shared" si="78"/>
        <v>0</v>
      </c>
      <c r="CD74" s="84">
        <f t="shared" si="4"/>
        <v>0</v>
      </c>
      <c r="CE74" s="85">
        <f t="shared" si="79"/>
        <v>0</v>
      </c>
      <c r="CF74" s="86">
        <f t="shared" si="80"/>
        <v>0</v>
      </c>
      <c r="CG74" s="86">
        <f t="shared" si="81"/>
        <v>0</v>
      </c>
      <c r="CH74" s="86">
        <f t="shared" si="82"/>
        <v>0</v>
      </c>
      <c r="CI74" s="84">
        <f t="shared" si="5"/>
        <v>0</v>
      </c>
      <c r="CJ74" s="85">
        <f t="shared" si="83"/>
        <v>0</v>
      </c>
      <c r="CK74" s="86">
        <f t="shared" si="84"/>
        <v>0</v>
      </c>
      <c r="CL74" s="86">
        <f t="shared" si="85"/>
        <v>0</v>
      </c>
      <c r="CM74" s="87">
        <f t="shared" si="86"/>
        <v>0</v>
      </c>
      <c r="CO74" s="81"/>
      <c r="CP74" s="92" t="str">
        <f t="shared" si="49"/>
        <v>Internet Advertising</v>
      </c>
      <c r="CQ74" s="83"/>
      <c r="CR74" s="84">
        <f t="shared" si="66"/>
        <v>0</v>
      </c>
      <c r="CS74" s="84">
        <f t="shared" si="66"/>
        <v>0</v>
      </c>
      <c r="CT74" s="85">
        <f t="shared" si="65"/>
        <v>0</v>
      </c>
      <c r="CU74" s="86">
        <f t="shared" si="65"/>
        <v>0</v>
      </c>
      <c r="CV74" s="86">
        <f t="shared" si="65"/>
        <v>0</v>
      </c>
      <c r="CW74" s="86">
        <f t="shared" si="65"/>
        <v>0</v>
      </c>
      <c r="CX74" s="86">
        <f t="shared" si="65"/>
        <v>0</v>
      </c>
      <c r="CY74" s="86">
        <f t="shared" si="65"/>
        <v>0</v>
      </c>
      <c r="CZ74" s="86">
        <f t="shared" si="65"/>
        <v>0</v>
      </c>
      <c r="DA74" s="86">
        <f t="shared" si="55"/>
        <v>0</v>
      </c>
      <c r="DB74" s="86">
        <f t="shared" si="55"/>
        <v>0</v>
      </c>
      <c r="DC74" s="86">
        <f t="shared" si="55"/>
        <v>0</v>
      </c>
      <c r="DD74" s="86">
        <f t="shared" si="55"/>
        <v>0</v>
      </c>
      <c r="DE74" s="87">
        <f t="shared" si="55"/>
        <v>0</v>
      </c>
      <c r="DG74" s="81"/>
      <c r="DH74" s="92" t="str">
        <f t="shared" si="50"/>
        <v>Internet Advertising</v>
      </c>
      <c r="DI74" s="83"/>
      <c r="DJ74" s="88" t="str">
        <f t="shared" si="64"/>
        <v/>
      </c>
      <c r="DK74" s="88" t="str">
        <f t="shared" si="64"/>
        <v/>
      </c>
      <c r="DL74" s="89" t="str">
        <f t="shared" si="64"/>
        <v/>
      </c>
      <c r="DM74" s="90" t="str">
        <f t="shared" si="64"/>
        <v/>
      </c>
      <c r="DN74" s="90" t="str">
        <f t="shared" si="64"/>
        <v/>
      </c>
      <c r="DO74" s="90" t="str">
        <f t="shared" si="64"/>
        <v/>
      </c>
      <c r="DP74" s="90" t="str">
        <f t="shared" si="64"/>
        <v/>
      </c>
      <c r="DQ74" s="90" t="str">
        <f t="shared" si="64"/>
        <v/>
      </c>
      <c r="DR74" s="90" t="str">
        <f t="shared" si="64"/>
        <v/>
      </c>
      <c r="DS74" s="90" t="str">
        <f t="shared" si="64"/>
        <v/>
      </c>
      <c r="DT74" s="90" t="str">
        <f t="shared" si="64"/>
        <v/>
      </c>
      <c r="DU74" s="90" t="str">
        <f t="shared" si="64"/>
        <v/>
      </c>
      <c r="DV74" s="90" t="str">
        <f t="shared" si="64"/>
        <v/>
      </c>
      <c r="DW74" s="91" t="str">
        <f t="shared" si="64"/>
        <v/>
      </c>
      <c r="DY74" s="180">
        <f t="shared" si="61"/>
        <v>18</v>
      </c>
      <c r="DZ74" s="180" t="str">
        <f t="shared" si="62"/>
        <v>Internet Advertising</v>
      </c>
      <c r="EA74" s="181">
        <f t="shared" si="63"/>
        <v>0</v>
      </c>
    </row>
    <row r="75" spans="2:131" ht="11.85" customHeight="1" x14ac:dyDescent="0.15">
      <c r="B75" s="81"/>
      <c r="C75" s="92" t="s">
        <v>142</v>
      </c>
      <c r="D75" s="83"/>
      <c r="E75" s="84">
        <f t="shared" si="67"/>
        <v>0</v>
      </c>
      <c r="F75" s="84">
        <f t="shared" si="68"/>
        <v>0</v>
      </c>
      <c r="G75" s="85">
        <v>0</v>
      </c>
      <c r="H75" s="86">
        <v>0</v>
      </c>
      <c r="I75" s="86">
        <v>0</v>
      </c>
      <c r="J75" s="86"/>
      <c r="K75" s="86"/>
      <c r="L75" s="86"/>
      <c r="M75" s="86"/>
      <c r="N75" s="86"/>
      <c r="O75" s="86"/>
      <c r="P75" s="86"/>
      <c r="Q75" s="86"/>
      <c r="R75" s="87"/>
      <c r="T75" s="81"/>
      <c r="U75" s="92" t="str">
        <f t="shared" si="42"/>
        <v>Kitchen Equipment</v>
      </c>
      <c r="V75" s="83"/>
      <c r="W75" s="84">
        <f t="shared" si="69"/>
        <v>9600</v>
      </c>
      <c r="X75" s="84">
        <f t="shared" si="70"/>
        <v>2400</v>
      </c>
      <c r="Y75" s="85">
        <v>800</v>
      </c>
      <c r="Z75" s="86">
        <v>800</v>
      </c>
      <c r="AA75" s="86">
        <v>800</v>
      </c>
      <c r="AB75" s="86">
        <v>800</v>
      </c>
      <c r="AC75" s="86">
        <v>800</v>
      </c>
      <c r="AD75" s="86">
        <v>800</v>
      </c>
      <c r="AE75" s="86">
        <v>800</v>
      </c>
      <c r="AF75" s="86">
        <v>800</v>
      </c>
      <c r="AG75" s="86">
        <v>800</v>
      </c>
      <c r="AH75" s="86">
        <v>800</v>
      </c>
      <c r="AI75" s="86">
        <v>800</v>
      </c>
      <c r="AJ75" s="87">
        <v>800</v>
      </c>
      <c r="AL75" s="81"/>
      <c r="AM75" s="92" t="str">
        <f t="shared" si="44"/>
        <v>Kitchen Equipment</v>
      </c>
      <c r="AN75" s="83"/>
      <c r="AO75" s="84">
        <f t="shared" si="71"/>
        <v>7669.18</v>
      </c>
      <c r="AP75" s="84">
        <f t="shared" si="72"/>
        <v>2284.92</v>
      </c>
      <c r="AQ75" s="85">
        <v>816.6</v>
      </c>
      <c r="AR75" s="86">
        <v>0</v>
      </c>
      <c r="AS75" s="86">
        <v>1468.32</v>
      </c>
      <c r="AT75" s="86">
        <v>207.33</v>
      </c>
      <c r="AU75" s="86">
        <v>2512.04</v>
      </c>
      <c r="AV75" s="86">
        <v>0</v>
      </c>
      <c r="AW75" s="86">
        <v>539.27</v>
      </c>
      <c r="AX75" s="86">
        <v>1104.68</v>
      </c>
      <c r="AY75" s="86">
        <v>0</v>
      </c>
      <c r="AZ75" s="86">
        <v>0</v>
      </c>
      <c r="BA75" s="86">
        <v>0</v>
      </c>
      <c r="BB75" s="87">
        <v>1020.94</v>
      </c>
      <c r="BD75" s="81"/>
      <c r="BE75" s="92" t="str">
        <f t="shared" si="46"/>
        <v>Kitchen Equipment</v>
      </c>
      <c r="BF75" s="83"/>
      <c r="BG75" s="84">
        <f t="shared" si="73"/>
        <v>2121.12</v>
      </c>
      <c r="BH75" s="84">
        <f t="shared" si="74"/>
        <v>296</v>
      </c>
      <c r="BI75" s="85">
        <v>89</v>
      </c>
      <c r="BJ75" s="86">
        <v>0</v>
      </c>
      <c r="BK75" s="86">
        <v>207</v>
      </c>
      <c r="BL75" s="86">
        <v>0</v>
      </c>
      <c r="BM75" s="86">
        <v>597</v>
      </c>
      <c r="BN75" s="86">
        <v>13</v>
      </c>
      <c r="BO75" s="86">
        <v>0</v>
      </c>
      <c r="BP75" s="86">
        <v>0</v>
      </c>
      <c r="BQ75" s="86">
        <v>0</v>
      </c>
      <c r="BR75" s="86">
        <v>79</v>
      </c>
      <c r="BS75" s="86">
        <v>0</v>
      </c>
      <c r="BT75" s="87">
        <v>1136.1199999999999</v>
      </c>
      <c r="BV75" s="81"/>
      <c r="BW75" s="92" t="str">
        <f t="shared" si="48"/>
        <v>Kitchen Equipment</v>
      </c>
      <c r="BX75" s="83"/>
      <c r="BY75" s="84">
        <f t="shared" si="16"/>
        <v>0</v>
      </c>
      <c r="BZ75" s="85">
        <f t="shared" si="75"/>
        <v>0</v>
      </c>
      <c r="CA75" s="86">
        <f t="shared" si="76"/>
        <v>0</v>
      </c>
      <c r="CB75" s="86">
        <f t="shared" si="77"/>
        <v>0</v>
      </c>
      <c r="CC75" s="86">
        <f t="shared" si="78"/>
        <v>0</v>
      </c>
      <c r="CD75" s="84">
        <f t="shared" si="4"/>
        <v>9600</v>
      </c>
      <c r="CE75" s="85">
        <f t="shared" si="79"/>
        <v>2400</v>
      </c>
      <c r="CF75" s="86">
        <f t="shared" si="80"/>
        <v>2400</v>
      </c>
      <c r="CG75" s="86">
        <f t="shared" si="81"/>
        <v>2400</v>
      </c>
      <c r="CH75" s="86">
        <f t="shared" si="82"/>
        <v>2400</v>
      </c>
      <c r="CI75" s="84">
        <f t="shared" si="5"/>
        <v>7669.18</v>
      </c>
      <c r="CJ75" s="85">
        <f t="shared" si="83"/>
        <v>2284.92</v>
      </c>
      <c r="CK75" s="86">
        <f t="shared" si="84"/>
        <v>2719.37</v>
      </c>
      <c r="CL75" s="86">
        <f t="shared" si="85"/>
        <v>1643.95</v>
      </c>
      <c r="CM75" s="87">
        <f t="shared" si="86"/>
        <v>1020.94</v>
      </c>
      <c r="CO75" s="81"/>
      <c r="CP75" s="92" t="str">
        <f t="shared" si="49"/>
        <v>Kitchen Equipment</v>
      </c>
      <c r="CQ75" s="83"/>
      <c r="CR75" s="84">
        <f t="shared" si="66"/>
        <v>-9600</v>
      </c>
      <c r="CS75" s="84">
        <f t="shared" si="66"/>
        <v>-2400</v>
      </c>
      <c r="CT75" s="85">
        <f t="shared" si="65"/>
        <v>-800</v>
      </c>
      <c r="CU75" s="86">
        <f t="shared" si="65"/>
        <v>-800</v>
      </c>
      <c r="CV75" s="86">
        <f t="shared" si="65"/>
        <v>-800</v>
      </c>
      <c r="CW75" s="86">
        <f t="shared" si="65"/>
        <v>-800</v>
      </c>
      <c r="CX75" s="86">
        <f t="shared" si="65"/>
        <v>-800</v>
      </c>
      <c r="CY75" s="86">
        <f t="shared" si="65"/>
        <v>-800</v>
      </c>
      <c r="CZ75" s="86">
        <f t="shared" si="65"/>
        <v>-800</v>
      </c>
      <c r="DA75" s="86">
        <f t="shared" si="55"/>
        <v>-800</v>
      </c>
      <c r="DB75" s="86">
        <f t="shared" si="55"/>
        <v>-800</v>
      </c>
      <c r="DC75" s="86">
        <f t="shared" si="55"/>
        <v>-800</v>
      </c>
      <c r="DD75" s="86">
        <f t="shared" si="55"/>
        <v>-800</v>
      </c>
      <c r="DE75" s="87">
        <f t="shared" si="55"/>
        <v>-800</v>
      </c>
      <c r="DG75" s="81"/>
      <c r="DH75" s="92" t="str">
        <f t="shared" si="50"/>
        <v>Kitchen Equipment</v>
      </c>
      <c r="DI75" s="83"/>
      <c r="DJ75" s="88">
        <f t="shared" si="64"/>
        <v>0</v>
      </c>
      <c r="DK75" s="88">
        <f t="shared" si="64"/>
        <v>0</v>
      </c>
      <c r="DL75" s="89">
        <f t="shared" si="64"/>
        <v>0</v>
      </c>
      <c r="DM75" s="90">
        <f t="shared" si="64"/>
        <v>0</v>
      </c>
      <c r="DN75" s="90">
        <f t="shared" si="64"/>
        <v>0</v>
      </c>
      <c r="DO75" s="90">
        <f t="shared" si="64"/>
        <v>0</v>
      </c>
      <c r="DP75" s="90">
        <f t="shared" si="64"/>
        <v>0</v>
      </c>
      <c r="DQ75" s="90">
        <f t="shared" si="64"/>
        <v>0</v>
      </c>
      <c r="DR75" s="90">
        <f t="shared" si="64"/>
        <v>0</v>
      </c>
      <c r="DS75" s="90">
        <f t="shared" si="64"/>
        <v>0</v>
      </c>
      <c r="DT75" s="90">
        <f t="shared" si="64"/>
        <v>0</v>
      </c>
      <c r="DU75" s="90">
        <f t="shared" si="64"/>
        <v>0</v>
      </c>
      <c r="DV75" s="90">
        <f t="shared" si="64"/>
        <v>0</v>
      </c>
      <c r="DW75" s="91">
        <f t="shared" si="64"/>
        <v>0</v>
      </c>
      <c r="DY75" s="180">
        <f t="shared" si="61"/>
        <v>5</v>
      </c>
      <c r="DZ75" s="180" t="str">
        <f t="shared" si="62"/>
        <v>Kitchen Equipment</v>
      </c>
      <c r="EA75" s="181">
        <f t="shared" si="63"/>
        <v>800</v>
      </c>
    </row>
    <row r="76" spans="2:131" ht="11.85" customHeight="1" x14ac:dyDescent="0.15">
      <c r="B76" s="81"/>
      <c r="C76" s="92" t="s">
        <v>143</v>
      </c>
      <c r="D76" s="83"/>
      <c r="E76" s="84">
        <f t="shared" si="67"/>
        <v>0</v>
      </c>
      <c r="F76" s="84">
        <f t="shared" si="68"/>
        <v>0</v>
      </c>
      <c r="G76" s="85">
        <v>0</v>
      </c>
      <c r="H76" s="86">
        <v>0</v>
      </c>
      <c r="I76" s="86">
        <v>0</v>
      </c>
      <c r="J76" s="86"/>
      <c r="K76" s="86"/>
      <c r="L76" s="86"/>
      <c r="M76" s="86"/>
      <c r="N76" s="86"/>
      <c r="O76" s="86"/>
      <c r="P76" s="86"/>
      <c r="Q76" s="86"/>
      <c r="R76" s="87"/>
      <c r="T76" s="81"/>
      <c r="U76" s="92" t="str">
        <f t="shared" si="42"/>
        <v>Kitchenette Equipment</v>
      </c>
      <c r="V76" s="83"/>
      <c r="W76" s="84">
        <f t="shared" si="69"/>
        <v>0</v>
      </c>
      <c r="X76" s="84">
        <f t="shared" si="70"/>
        <v>0</v>
      </c>
      <c r="Y76" s="85">
        <v>0</v>
      </c>
      <c r="Z76" s="86">
        <v>0</v>
      </c>
      <c r="AA76" s="86">
        <v>0</v>
      </c>
      <c r="AB76" s="86">
        <v>0</v>
      </c>
      <c r="AC76" s="86">
        <v>0</v>
      </c>
      <c r="AD76" s="86">
        <v>0</v>
      </c>
      <c r="AE76" s="86">
        <v>0</v>
      </c>
      <c r="AF76" s="86">
        <v>0</v>
      </c>
      <c r="AG76" s="86">
        <v>0</v>
      </c>
      <c r="AH76" s="86">
        <v>0</v>
      </c>
      <c r="AI76" s="86">
        <v>0</v>
      </c>
      <c r="AJ76" s="87">
        <v>0</v>
      </c>
      <c r="AL76" s="81"/>
      <c r="AM76" s="92" t="str">
        <f t="shared" si="44"/>
        <v>Kitchenette Equipment</v>
      </c>
      <c r="AN76" s="83"/>
      <c r="AO76" s="84">
        <f t="shared" si="71"/>
        <v>203.03</v>
      </c>
      <c r="AP76" s="84">
        <f t="shared" si="72"/>
        <v>203.03</v>
      </c>
      <c r="AQ76" s="85">
        <v>0</v>
      </c>
      <c r="AR76" s="86">
        <v>0</v>
      </c>
      <c r="AS76" s="86">
        <v>203.03</v>
      </c>
      <c r="AT76" s="86">
        <v>0</v>
      </c>
      <c r="AU76" s="86">
        <v>0</v>
      </c>
      <c r="AV76" s="86">
        <v>0</v>
      </c>
      <c r="AW76" s="86">
        <v>0</v>
      </c>
      <c r="AX76" s="86">
        <v>0</v>
      </c>
      <c r="AY76" s="86">
        <v>0</v>
      </c>
      <c r="AZ76" s="86">
        <v>0</v>
      </c>
      <c r="BA76" s="86">
        <v>0</v>
      </c>
      <c r="BB76" s="87">
        <v>0</v>
      </c>
      <c r="BD76" s="81"/>
      <c r="BE76" s="92" t="str">
        <f t="shared" si="46"/>
        <v>Kitchenette Equipment</v>
      </c>
      <c r="BF76" s="83"/>
      <c r="BG76" s="84">
        <f t="shared" si="73"/>
        <v>2505.6000000000004</v>
      </c>
      <c r="BH76" s="84">
        <f t="shared" si="74"/>
        <v>0</v>
      </c>
      <c r="BI76" s="85">
        <v>0</v>
      </c>
      <c r="BJ76" s="86">
        <v>0</v>
      </c>
      <c r="BK76" s="86">
        <v>0</v>
      </c>
      <c r="BL76" s="86">
        <v>0</v>
      </c>
      <c r="BM76" s="86">
        <v>0</v>
      </c>
      <c r="BN76" s="86">
        <v>0</v>
      </c>
      <c r="BO76" s="86">
        <v>0</v>
      </c>
      <c r="BP76" s="86">
        <v>0</v>
      </c>
      <c r="BQ76" s="86">
        <v>509</v>
      </c>
      <c r="BR76" s="86">
        <v>781</v>
      </c>
      <c r="BS76" s="86">
        <v>266.91000000000003</v>
      </c>
      <c r="BT76" s="87">
        <v>948.69</v>
      </c>
      <c r="BV76" s="81"/>
      <c r="BW76" s="92" t="str">
        <f t="shared" si="48"/>
        <v>Kitchenette Equipment</v>
      </c>
      <c r="BX76" s="83"/>
      <c r="BY76" s="84">
        <f t="shared" si="16"/>
        <v>0</v>
      </c>
      <c r="BZ76" s="85">
        <f t="shared" si="75"/>
        <v>0</v>
      </c>
      <c r="CA76" s="86">
        <f t="shared" si="76"/>
        <v>0</v>
      </c>
      <c r="CB76" s="86">
        <f t="shared" si="77"/>
        <v>0</v>
      </c>
      <c r="CC76" s="86">
        <f t="shared" si="78"/>
        <v>0</v>
      </c>
      <c r="CD76" s="84">
        <f t="shared" si="4"/>
        <v>0</v>
      </c>
      <c r="CE76" s="85">
        <f t="shared" si="79"/>
        <v>0</v>
      </c>
      <c r="CF76" s="86">
        <f t="shared" si="80"/>
        <v>0</v>
      </c>
      <c r="CG76" s="86">
        <f t="shared" si="81"/>
        <v>0</v>
      </c>
      <c r="CH76" s="86">
        <f t="shared" si="82"/>
        <v>0</v>
      </c>
      <c r="CI76" s="84">
        <f t="shared" si="5"/>
        <v>203.03</v>
      </c>
      <c r="CJ76" s="85">
        <f t="shared" si="83"/>
        <v>203.03</v>
      </c>
      <c r="CK76" s="86">
        <f t="shared" si="84"/>
        <v>0</v>
      </c>
      <c r="CL76" s="86">
        <f t="shared" si="85"/>
        <v>0</v>
      </c>
      <c r="CM76" s="87">
        <f t="shared" si="86"/>
        <v>0</v>
      </c>
      <c r="CO76" s="81"/>
      <c r="CP76" s="92" t="str">
        <f t="shared" si="49"/>
        <v>Kitchenette Equipment</v>
      </c>
      <c r="CQ76" s="83"/>
      <c r="CR76" s="84">
        <f t="shared" si="66"/>
        <v>0</v>
      </c>
      <c r="CS76" s="84">
        <f t="shared" si="66"/>
        <v>0</v>
      </c>
      <c r="CT76" s="85">
        <f t="shared" si="65"/>
        <v>0</v>
      </c>
      <c r="CU76" s="86">
        <f t="shared" si="65"/>
        <v>0</v>
      </c>
      <c r="CV76" s="86">
        <f t="shared" si="65"/>
        <v>0</v>
      </c>
      <c r="CW76" s="86">
        <f t="shared" si="65"/>
        <v>0</v>
      </c>
      <c r="CX76" s="86">
        <f t="shared" si="65"/>
        <v>0</v>
      </c>
      <c r="CY76" s="86">
        <f t="shared" si="65"/>
        <v>0</v>
      </c>
      <c r="CZ76" s="86">
        <f t="shared" si="65"/>
        <v>0</v>
      </c>
      <c r="DA76" s="86">
        <f t="shared" si="55"/>
        <v>0</v>
      </c>
      <c r="DB76" s="86">
        <f t="shared" si="55"/>
        <v>0</v>
      </c>
      <c r="DC76" s="86">
        <f t="shared" si="55"/>
        <v>0</v>
      </c>
      <c r="DD76" s="86">
        <f t="shared" si="55"/>
        <v>0</v>
      </c>
      <c r="DE76" s="87">
        <f t="shared" si="55"/>
        <v>0</v>
      </c>
      <c r="DG76" s="81"/>
      <c r="DH76" s="92" t="str">
        <f t="shared" si="50"/>
        <v>Kitchenette Equipment</v>
      </c>
      <c r="DI76" s="83"/>
      <c r="DJ76" s="88" t="str">
        <f t="shared" si="64"/>
        <v/>
      </c>
      <c r="DK76" s="88" t="str">
        <f t="shared" si="64"/>
        <v/>
      </c>
      <c r="DL76" s="89" t="str">
        <f t="shared" si="64"/>
        <v/>
      </c>
      <c r="DM76" s="90" t="str">
        <f t="shared" si="64"/>
        <v/>
      </c>
      <c r="DN76" s="90" t="str">
        <f t="shared" si="64"/>
        <v/>
      </c>
      <c r="DO76" s="90" t="str">
        <f t="shared" si="64"/>
        <v/>
      </c>
      <c r="DP76" s="90" t="str">
        <f t="shared" si="64"/>
        <v/>
      </c>
      <c r="DQ76" s="90" t="str">
        <f t="shared" si="64"/>
        <v/>
      </c>
      <c r="DR76" s="90" t="str">
        <f t="shared" si="64"/>
        <v/>
      </c>
      <c r="DS76" s="90" t="str">
        <f t="shared" si="64"/>
        <v/>
      </c>
      <c r="DT76" s="90" t="str">
        <f t="shared" si="64"/>
        <v/>
      </c>
      <c r="DU76" s="90" t="str">
        <f t="shared" si="64"/>
        <v/>
      </c>
      <c r="DV76" s="90" t="str">
        <f t="shared" si="64"/>
        <v/>
      </c>
      <c r="DW76" s="91" t="str">
        <f t="shared" si="64"/>
        <v/>
      </c>
      <c r="DY76" s="180">
        <f t="shared" si="61"/>
        <v>18</v>
      </c>
      <c r="DZ76" s="180" t="str">
        <f t="shared" si="62"/>
        <v>Kitchenette Equipment</v>
      </c>
      <c r="EA76" s="181">
        <f t="shared" si="63"/>
        <v>0</v>
      </c>
    </row>
    <row r="77" spans="2:131" ht="11.85" customHeight="1" x14ac:dyDescent="0.15">
      <c r="B77" s="81"/>
      <c r="C77" s="92" t="s">
        <v>144</v>
      </c>
      <c r="D77" s="83"/>
      <c r="E77" s="84">
        <f t="shared" si="67"/>
        <v>304.28999999999996</v>
      </c>
      <c r="F77" s="84">
        <f t="shared" si="68"/>
        <v>304.28999999999996</v>
      </c>
      <c r="G77" s="85">
        <v>0</v>
      </c>
      <c r="H77" s="86">
        <v>153</v>
      </c>
      <c r="I77" s="86">
        <v>151.29</v>
      </c>
      <c r="J77" s="86"/>
      <c r="K77" s="86"/>
      <c r="L77" s="86"/>
      <c r="M77" s="86"/>
      <c r="N77" s="86"/>
      <c r="O77" s="86"/>
      <c r="P77" s="86"/>
      <c r="Q77" s="86"/>
      <c r="R77" s="87"/>
      <c r="T77" s="81"/>
      <c r="U77" s="92" t="str">
        <f t="shared" si="42"/>
        <v>Laundry</v>
      </c>
      <c r="V77" s="83"/>
      <c r="W77" s="84">
        <f t="shared" si="69"/>
        <v>0</v>
      </c>
      <c r="X77" s="84">
        <f t="shared" si="70"/>
        <v>0</v>
      </c>
      <c r="Y77" s="85">
        <v>0</v>
      </c>
      <c r="Z77" s="86">
        <v>0</v>
      </c>
      <c r="AA77" s="86">
        <v>0</v>
      </c>
      <c r="AB77" s="86">
        <v>0</v>
      </c>
      <c r="AC77" s="86">
        <v>0</v>
      </c>
      <c r="AD77" s="86">
        <v>0</v>
      </c>
      <c r="AE77" s="86">
        <v>0</v>
      </c>
      <c r="AF77" s="86">
        <v>0</v>
      </c>
      <c r="AG77" s="86">
        <v>0</v>
      </c>
      <c r="AH77" s="86">
        <v>0</v>
      </c>
      <c r="AI77" s="86">
        <v>0</v>
      </c>
      <c r="AJ77" s="87">
        <v>0</v>
      </c>
      <c r="AL77" s="81"/>
      <c r="AM77" s="92" t="str">
        <f t="shared" si="44"/>
        <v>Laundry</v>
      </c>
      <c r="AN77" s="83"/>
      <c r="AO77" s="84">
        <f t="shared" si="71"/>
        <v>0</v>
      </c>
      <c r="AP77" s="84">
        <f t="shared" si="72"/>
        <v>0</v>
      </c>
      <c r="AQ77" s="85">
        <v>0</v>
      </c>
      <c r="AR77" s="86">
        <v>0</v>
      </c>
      <c r="AS77" s="86">
        <v>0</v>
      </c>
      <c r="AT77" s="86">
        <v>0</v>
      </c>
      <c r="AU77" s="86">
        <v>0</v>
      </c>
      <c r="AV77" s="86">
        <v>0</v>
      </c>
      <c r="AW77" s="86">
        <v>0</v>
      </c>
      <c r="AX77" s="86">
        <v>0</v>
      </c>
      <c r="AY77" s="86">
        <v>0</v>
      </c>
      <c r="AZ77" s="86">
        <v>0</v>
      </c>
      <c r="BA77" s="86">
        <v>0</v>
      </c>
      <c r="BB77" s="87">
        <v>0</v>
      </c>
      <c r="BD77" s="81"/>
      <c r="BE77" s="92" t="str">
        <f t="shared" si="46"/>
        <v>Laundry</v>
      </c>
      <c r="BF77" s="83"/>
      <c r="BG77" s="84">
        <f t="shared" si="73"/>
        <v>584.44000000000005</v>
      </c>
      <c r="BH77" s="84">
        <f t="shared" si="74"/>
        <v>0</v>
      </c>
      <c r="BI77" s="85">
        <v>0</v>
      </c>
      <c r="BJ77" s="86">
        <v>0</v>
      </c>
      <c r="BK77" s="86">
        <v>0</v>
      </c>
      <c r="BL77" s="86">
        <v>0</v>
      </c>
      <c r="BM77" s="86">
        <v>0</v>
      </c>
      <c r="BN77" s="86">
        <v>0</v>
      </c>
      <c r="BO77" s="86">
        <v>0</v>
      </c>
      <c r="BP77" s="86">
        <v>0</v>
      </c>
      <c r="BQ77" s="86">
        <v>0</v>
      </c>
      <c r="BR77" s="86">
        <v>0</v>
      </c>
      <c r="BS77" s="86">
        <v>0</v>
      </c>
      <c r="BT77" s="87">
        <v>584.44000000000005</v>
      </c>
      <c r="BV77" s="81"/>
      <c r="BW77" s="92" t="str">
        <f t="shared" si="48"/>
        <v>Laundry</v>
      </c>
      <c r="BX77" s="83"/>
      <c r="BY77" s="84">
        <f t="shared" si="16"/>
        <v>304.28999999999996</v>
      </c>
      <c r="BZ77" s="85">
        <f t="shared" si="75"/>
        <v>304.28999999999996</v>
      </c>
      <c r="CA77" s="86">
        <f t="shared" si="76"/>
        <v>0</v>
      </c>
      <c r="CB77" s="86">
        <f t="shared" si="77"/>
        <v>0</v>
      </c>
      <c r="CC77" s="86">
        <f t="shared" si="78"/>
        <v>0</v>
      </c>
      <c r="CD77" s="84">
        <f t="shared" si="4"/>
        <v>0</v>
      </c>
      <c r="CE77" s="85">
        <f t="shared" si="79"/>
        <v>0</v>
      </c>
      <c r="CF77" s="86">
        <f t="shared" si="80"/>
        <v>0</v>
      </c>
      <c r="CG77" s="86">
        <f t="shared" si="81"/>
        <v>0</v>
      </c>
      <c r="CH77" s="86">
        <f t="shared" si="82"/>
        <v>0</v>
      </c>
      <c r="CI77" s="84">
        <f t="shared" si="5"/>
        <v>0</v>
      </c>
      <c r="CJ77" s="85">
        <f t="shared" si="83"/>
        <v>0</v>
      </c>
      <c r="CK77" s="86">
        <f t="shared" si="84"/>
        <v>0</v>
      </c>
      <c r="CL77" s="86">
        <f t="shared" si="85"/>
        <v>0</v>
      </c>
      <c r="CM77" s="87">
        <f t="shared" si="86"/>
        <v>0</v>
      </c>
      <c r="CO77" s="81"/>
      <c r="CP77" s="92" t="str">
        <f t="shared" si="49"/>
        <v>Laundry</v>
      </c>
      <c r="CQ77" s="83"/>
      <c r="CR77" s="84">
        <f t="shared" si="66"/>
        <v>304.28999999999996</v>
      </c>
      <c r="CS77" s="84">
        <f t="shared" si="66"/>
        <v>304.28999999999996</v>
      </c>
      <c r="CT77" s="85">
        <f t="shared" si="65"/>
        <v>0</v>
      </c>
      <c r="CU77" s="86">
        <f t="shared" si="65"/>
        <v>153</v>
      </c>
      <c r="CV77" s="86">
        <f t="shared" si="65"/>
        <v>151.29</v>
      </c>
      <c r="CW77" s="86">
        <f t="shared" si="65"/>
        <v>0</v>
      </c>
      <c r="CX77" s="86">
        <f t="shared" si="65"/>
        <v>0</v>
      </c>
      <c r="CY77" s="86">
        <f t="shared" si="65"/>
        <v>0</v>
      </c>
      <c r="CZ77" s="86">
        <f t="shared" si="65"/>
        <v>0</v>
      </c>
      <c r="DA77" s="86">
        <f t="shared" si="65"/>
        <v>0</v>
      </c>
      <c r="DB77" s="86">
        <f t="shared" si="65"/>
        <v>0</v>
      </c>
      <c r="DC77" s="86">
        <f t="shared" si="65"/>
        <v>0</v>
      </c>
      <c r="DD77" s="86">
        <f t="shared" si="65"/>
        <v>0</v>
      </c>
      <c r="DE77" s="87">
        <f t="shared" si="65"/>
        <v>0</v>
      </c>
      <c r="DG77" s="81"/>
      <c r="DH77" s="92" t="str">
        <f t="shared" si="50"/>
        <v>Laundry</v>
      </c>
      <c r="DI77" s="83"/>
      <c r="DJ77" s="88" t="str">
        <f t="shared" si="64"/>
        <v/>
      </c>
      <c r="DK77" s="88" t="str">
        <f t="shared" si="64"/>
        <v/>
      </c>
      <c r="DL77" s="89" t="str">
        <f t="shared" si="64"/>
        <v/>
      </c>
      <c r="DM77" s="90" t="str">
        <f t="shared" si="64"/>
        <v/>
      </c>
      <c r="DN77" s="90" t="str">
        <f t="shared" si="64"/>
        <v/>
      </c>
      <c r="DO77" s="90" t="str">
        <f t="shared" si="64"/>
        <v/>
      </c>
      <c r="DP77" s="90" t="str">
        <f t="shared" ref="DJ77:DW95" si="87">IFERROR(((K77-AC77)/ABS(AC77))+1,"")</f>
        <v/>
      </c>
      <c r="DQ77" s="90" t="str">
        <f t="shared" si="87"/>
        <v/>
      </c>
      <c r="DR77" s="90" t="str">
        <f t="shared" si="87"/>
        <v/>
      </c>
      <c r="DS77" s="90" t="str">
        <f t="shared" si="87"/>
        <v/>
      </c>
      <c r="DT77" s="90" t="str">
        <f t="shared" si="87"/>
        <v/>
      </c>
      <c r="DU77" s="90" t="str">
        <f t="shared" si="87"/>
        <v/>
      </c>
      <c r="DV77" s="90" t="str">
        <f t="shared" si="87"/>
        <v/>
      </c>
      <c r="DW77" s="91" t="str">
        <f t="shared" si="87"/>
        <v/>
      </c>
      <c r="DY77" s="180">
        <f t="shared" si="61"/>
        <v>13</v>
      </c>
      <c r="DZ77" s="180" t="str">
        <f t="shared" si="62"/>
        <v>Laundry</v>
      </c>
      <c r="EA77" s="181">
        <f t="shared" si="63"/>
        <v>151.29</v>
      </c>
    </row>
    <row r="78" spans="2:131" ht="11.85" customHeight="1" x14ac:dyDescent="0.15">
      <c r="B78" s="81"/>
      <c r="C78" s="92" t="s">
        <v>145</v>
      </c>
      <c r="D78" s="83"/>
      <c r="E78" s="84">
        <f t="shared" si="67"/>
        <v>0</v>
      </c>
      <c r="F78" s="84">
        <f t="shared" si="68"/>
        <v>0</v>
      </c>
      <c r="G78" s="85">
        <v>0</v>
      </c>
      <c r="H78" s="86">
        <v>0</v>
      </c>
      <c r="I78" s="86">
        <v>0</v>
      </c>
      <c r="J78" s="86"/>
      <c r="K78" s="86"/>
      <c r="L78" s="86"/>
      <c r="M78" s="86"/>
      <c r="N78" s="86"/>
      <c r="O78" s="86"/>
      <c r="P78" s="86"/>
      <c r="Q78" s="86"/>
      <c r="R78" s="87"/>
      <c r="T78" s="81"/>
      <c r="U78" s="92" t="str">
        <f t="shared" si="42"/>
        <v>Legal Fees</v>
      </c>
      <c r="V78" s="83"/>
      <c r="W78" s="84">
        <f t="shared" si="69"/>
        <v>0</v>
      </c>
      <c r="X78" s="84">
        <f t="shared" si="70"/>
        <v>0</v>
      </c>
      <c r="Y78" s="85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6">
        <v>0</v>
      </c>
      <c r="AH78" s="86">
        <v>0</v>
      </c>
      <c r="AI78" s="86">
        <v>0</v>
      </c>
      <c r="AJ78" s="87">
        <v>0</v>
      </c>
      <c r="AL78" s="81"/>
      <c r="AM78" s="92" t="str">
        <f t="shared" si="44"/>
        <v>Legal Fees</v>
      </c>
      <c r="AN78" s="83"/>
      <c r="AO78" s="84">
        <f t="shared" si="71"/>
        <v>0</v>
      </c>
      <c r="AP78" s="84">
        <f t="shared" si="72"/>
        <v>0</v>
      </c>
      <c r="AQ78" s="85">
        <v>0</v>
      </c>
      <c r="AR78" s="86">
        <v>0</v>
      </c>
      <c r="AS78" s="86">
        <v>0</v>
      </c>
      <c r="AT78" s="86">
        <v>0</v>
      </c>
      <c r="AU78" s="86">
        <v>0</v>
      </c>
      <c r="AV78" s="86">
        <v>0</v>
      </c>
      <c r="AW78" s="86">
        <v>0</v>
      </c>
      <c r="AX78" s="86">
        <v>0</v>
      </c>
      <c r="AY78" s="86">
        <v>0</v>
      </c>
      <c r="AZ78" s="86">
        <v>0</v>
      </c>
      <c r="BA78" s="86">
        <v>0</v>
      </c>
      <c r="BB78" s="87">
        <v>0</v>
      </c>
      <c r="BD78" s="81"/>
      <c r="BE78" s="92" t="str">
        <f t="shared" si="46"/>
        <v>Legal Fees</v>
      </c>
      <c r="BF78" s="83"/>
      <c r="BG78" s="84">
        <f t="shared" si="73"/>
        <v>0</v>
      </c>
      <c r="BH78" s="84">
        <f t="shared" si="74"/>
        <v>0</v>
      </c>
      <c r="BI78" s="85">
        <v>0</v>
      </c>
      <c r="BJ78" s="86">
        <v>0</v>
      </c>
      <c r="BK78" s="86">
        <v>0</v>
      </c>
      <c r="BL78" s="86">
        <v>0</v>
      </c>
      <c r="BM78" s="86">
        <v>0</v>
      </c>
      <c r="BN78" s="86">
        <v>0</v>
      </c>
      <c r="BO78" s="86">
        <v>0</v>
      </c>
      <c r="BP78" s="86">
        <v>0</v>
      </c>
      <c r="BQ78" s="86">
        <v>0</v>
      </c>
      <c r="BR78" s="86">
        <v>0</v>
      </c>
      <c r="BS78" s="86">
        <v>0</v>
      </c>
      <c r="BT78" s="87">
        <v>0</v>
      </c>
      <c r="BV78" s="81"/>
      <c r="BW78" s="92" t="str">
        <f t="shared" si="48"/>
        <v>Legal Fees</v>
      </c>
      <c r="BX78" s="83"/>
      <c r="BY78" s="84">
        <f t="shared" si="16"/>
        <v>0</v>
      </c>
      <c r="BZ78" s="85">
        <f t="shared" si="75"/>
        <v>0</v>
      </c>
      <c r="CA78" s="86">
        <f t="shared" si="76"/>
        <v>0</v>
      </c>
      <c r="CB78" s="86">
        <f t="shared" si="77"/>
        <v>0</v>
      </c>
      <c r="CC78" s="86">
        <f t="shared" si="78"/>
        <v>0</v>
      </c>
      <c r="CD78" s="84">
        <f t="shared" si="4"/>
        <v>0</v>
      </c>
      <c r="CE78" s="85">
        <f t="shared" si="79"/>
        <v>0</v>
      </c>
      <c r="CF78" s="86">
        <f t="shared" si="80"/>
        <v>0</v>
      </c>
      <c r="CG78" s="86">
        <f t="shared" si="81"/>
        <v>0</v>
      </c>
      <c r="CH78" s="86">
        <f t="shared" si="82"/>
        <v>0</v>
      </c>
      <c r="CI78" s="84">
        <f t="shared" si="5"/>
        <v>0</v>
      </c>
      <c r="CJ78" s="85">
        <f t="shared" si="83"/>
        <v>0</v>
      </c>
      <c r="CK78" s="86">
        <f t="shared" si="84"/>
        <v>0</v>
      </c>
      <c r="CL78" s="86">
        <f t="shared" si="85"/>
        <v>0</v>
      </c>
      <c r="CM78" s="87">
        <f t="shared" si="86"/>
        <v>0</v>
      </c>
      <c r="CO78" s="81"/>
      <c r="CP78" s="92" t="str">
        <f t="shared" si="49"/>
        <v>Legal Fees</v>
      </c>
      <c r="CQ78" s="83"/>
      <c r="CR78" s="84">
        <f t="shared" si="66"/>
        <v>0</v>
      </c>
      <c r="CS78" s="84">
        <f t="shared" si="66"/>
        <v>0</v>
      </c>
      <c r="CT78" s="85">
        <f t="shared" si="65"/>
        <v>0</v>
      </c>
      <c r="CU78" s="86">
        <f t="shared" si="65"/>
        <v>0</v>
      </c>
      <c r="CV78" s="86">
        <f t="shared" si="65"/>
        <v>0</v>
      </c>
      <c r="CW78" s="86">
        <f t="shared" si="65"/>
        <v>0</v>
      </c>
      <c r="CX78" s="86">
        <f t="shared" si="65"/>
        <v>0</v>
      </c>
      <c r="CY78" s="86">
        <f t="shared" si="65"/>
        <v>0</v>
      </c>
      <c r="CZ78" s="86">
        <f t="shared" si="65"/>
        <v>0</v>
      </c>
      <c r="DA78" s="86">
        <f t="shared" si="65"/>
        <v>0</v>
      </c>
      <c r="DB78" s="86">
        <f t="shared" si="65"/>
        <v>0</v>
      </c>
      <c r="DC78" s="86">
        <f t="shared" si="65"/>
        <v>0</v>
      </c>
      <c r="DD78" s="86">
        <f t="shared" si="65"/>
        <v>0</v>
      </c>
      <c r="DE78" s="87">
        <f t="shared" si="65"/>
        <v>0</v>
      </c>
      <c r="DG78" s="81"/>
      <c r="DH78" s="92" t="str">
        <f t="shared" si="50"/>
        <v>Legal Fees</v>
      </c>
      <c r="DI78" s="83"/>
      <c r="DJ78" s="88" t="str">
        <f t="shared" si="87"/>
        <v/>
      </c>
      <c r="DK78" s="88" t="str">
        <f t="shared" si="87"/>
        <v/>
      </c>
      <c r="DL78" s="89" t="str">
        <f t="shared" si="87"/>
        <v/>
      </c>
      <c r="DM78" s="90" t="str">
        <f t="shared" si="87"/>
        <v/>
      </c>
      <c r="DN78" s="90" t="str">
        <f t="shared" si="87"/>
        <v/>
      </c>
      <c r="DO78" s="90" t="str">
        <f t="shared" si="87"/>
        <v/>
      </c>
      <c r="DP78" s="90" t="str">
        <f t="shared" si="87"/>
        <v/>
      </c>
      <c r="DQ78" s="90" t="str">
        <f t="shared" si="87"/>
        <v/>
      </c>
      <c r="DR78" s="90" t="str">
        <f t="shared" si="87"/>
        <v/>
      </c>
      <c r="DS78" s="90" t="str">
        <f t="shared" si="87"/>
        <v/>
      </c>
      <c r="DT78" s="90" t="str">
        <f t="shared" si="87"/>
        <v/>
      </c>
      <c r="DU78" s="90" t="str">
        <f t="shared" si="87"/>
        <v/>
      </c>
      <c r="DV78" s="90" t="str">
        <f t="shared" si="87"/>
        <v/>
      </c>
      <c r="DW78" s="91" t="str">
        <f t="shared" si="87"/>
        <v/>
      </c>
      <c r="DY78" s="180">
        <f t="shared" si="61"/>
        <v>18</v>
      </c>
      <c r="DZ78" s="180" t="str">
        <f t="shared" si="62"/>
        <v>Legal Fees</v>
      </c>
      <c r="EA78" s="181">
        <f t="shared" si="63"/>
        <v>0</v>
      </c>
    </row>
    <row r="79" spans="2:131" ht="11.85" customHeight="1" x14ac:dyDescent="0.15">
      <c r="B79" s="81"/>
      <c r="C79" s="92" t="s">
        <v>146</v>
      </c>
      <c r="D79" s="83"/>
      <c r="E79" s="84">
        <f t="shared" si="67"/>
        <v>0</v>
      </c>
      <c r="F79" s="84">
        <f t="shared" si="68"/>
        <v>0</v>
      </c>
      <c r="G79" s="85">
        <v>0</v>
      </c>
      <c r="H79" s="86">
        <v>0</v>
      </c>
      <c r="I79" s="86">
        <v>0</v>
      </c>
      <c r="J79" s="86"/>
      <c r="K79" s="86"/>
      <c r="L79" s="86"/>
      <c r="M79" s="86"/>
      <c r="N79" s="86"/>
      <c r="O79" s="86"/>
      <c r="P79" s="86"/>
      <c r="Q79" s="86"/>
      <c r="R79" s="87"/>
      <c r="T79" s="81"/>
      <c r="U79" s="92" t="str">
        <f t="shared" si="42"/>
        <v>License And Permits</v>
      </c>
      <c r="V79" s="83"/>
      <c r="W79" s="84">
        <f t="shared" si="69"/>
        <v>0</v>
      </c>
      <c r="X79" s="84">
        <f t="shared" si="70"/>
        <v>0</v>
      </c>
      <c r="Y79" s="85">
        <v>0</v>
      </c>
      <c r="Z79" s="86">
        <v>0</v>
      </c>
      <c r="AA79" s="86">
        <v>0</v>
      </c>
      <c r="AB79" s="86">
        <v>0</v>
      </c>
      <c r="AC79" s="86">
        <v>0</v>
      </c>
      <c r="AD79" s="86">
        <v>0</v>
      </c>
      <c r="AE79" s="86">
        <v>0</v>
      </c>
      <c r="AF79" s="86">
        <v>0</v>
      </c>
      <c r="AG79" s="86">
        <v>0</v>
      </c>
      <c r="AH79" s="86">
        <v>0</v>
      </c>
      <c r="AI79" s="86">
        <v>0</v>
      </c>
      <c r="AJ79" s="87">
        <v>0</v>
      </c>
      <c r="AL79" s="81"/>
      <c r="AM79" s="92" t="str">
        <f t="shared" si="44"/>
        <v>License And Permits</v>
      </c>
      <c r="AN79" s="83"/>
      <c r="AO79" s="84">
        <f t="shared" si="71"/>
        <v>0</v>
      </c>
      <c r="AP79" s="84">
        <f t="shared" si="72"/>
        <v>0</v>
      </c>
      <c r="AQ79" s="85">
        <v>0</v>
      </c>
      <c r="AR79" s="86">
        <v>0</v>
      </c>
      <c r="AS79" s="86">
        <v>0</v>
      </c>
      <c r="AT79" s="86">
        <v>0</v>
      </c>
      <c r="AU79" s="86">
        <v>0</v>
      </c>
      <c r="AV79" s="86">
        <v>0</v>
      </c>
      <c r="AW79" s="86">
        <v>0</v>
      </c>
      <c r="AX79" s="86">
        <v>0</v>
      </c>
      <c r="AY79" s="86">
        <v>0</v>
      </c>
      <c r="AZ79" s="86">
        <v>0</v>
      </c>
      <c r="BA79" s="86">
        <v>0</v>
      </c>
      <c r="BB79" s="87">
        <v>0</v>
      </c>
      <c r="BD79" s="81"/>
      <c r="BE79" s="92" t="str">
        <f t="shared" si="46"/>
        <v>License And Permits</v>
      </c>
      <c r="BF79" s="83"/>
      <c r="BG79" s="84">
        <f t="shared" si="73"/>
        <v>0</v>
      </c>
      <c r="BH79" s="84">
        <f t="shared" si="74"/>
        <v>0</v>
      </c>
      <c r="BI79" s="85">
        <v>0</v>
      </c>
      <c r="BJ79" s="86">
        <v>0</v>
      </c>
      <c r="BK79" s="86">
        <v>0</v>
      </c>
      <c r="BL79" s="86">
        <v>0</v>
      </c>
      <c r="BM79" s="86">
        <v>0</v>
      </c>
      <c r="BN79" s="86">
        <v>0</v>
      </c>
      <c r="BO79" s="86">
        <v>0</v>
      </c>
      <c r="BP79" s="86">
        <v>0</v>
      </c>
      <c r="BQ79" s="86">
        <v>0</v>
      </c>
      <c r="BR79" s="86">
        <v>0</v>
      </c>
      <c r="BS79" s="86">
        <v>0</v>
      </c>
      <c r="BT79" s="87">
        <v>0</v>
      </c>
      <c r="BV79" s="81"/>
      <c r="BW79" s="92" t="str">
        <f t="shared" si="48"/>
        <v>License And Permits</v>
      </c>
      <c r="BX79" s="83"/>
      <c r="BY79" s="84">
        <f t="shared" si="16"/>
        <v>0</v>
      </c>
      <c r="BZ79" s="85">
        <f t="shared" si="75"/>
        <v>0</v>
      </c>
      <c r="CA79" s="86">
        <f t="shared" si="76"/>
        <v>0</v>
      </c>
      <c r="CB79" s="86">
        <f t="shared" si="77"/>
        <v>0</v>
      </c>
      <c r="CC79" s="86">
        <f t="shared" si="78"/>
        <v>0</v>
      </c>
      <c r="CD79" s="84">
        <f t="shared" si="4"/>
        <v>0</v>
      </c>
      <c r="CE79" s="85">
        <f t="shared" si="79"/>
        <v>0</v>
      </c>
      <c r="CF79" s="86">
        <f t="shared" si="80"/>
        <v>0</v>
      </c>
      <c r="CG79" s="86">
        <f t="shared" si="81"/>
        <v>0</v>
      </c>
      <c r="CH79" s="86">
        <f t="shared" si="82"/>
        <v>0</v>
      </c>
      <c r="CI79" s="84">
        <f t="shared" si="5"/>
        <v>0</v>
      </c>
      <c r="CJ79" s="85">
        <f t="shared" si="83"/>
        <v>0</v>
      </c>
      <c r="CK79" s="86">
        <f t="shared" si="84"/>
        <v>0</v>
      </c>
      <c r="CL79" s="86">
        <f t="shared" si="85"/>
        <v>0</v>
      </c>
      <c r="CM79" s="87">
        <f t="shared" si="86"/>
        <v>0</v>
      </c>
      <c r="CO79" s="81"/>
      <c r="CP79" s="92" t="str">
        <f t="shared" si="49"/>
        <v>License And Permits</v>
      </c>
      <c r="CQ79" s="83"/>
      <c r="CR79" s="84">
        <f t="shared" si="66"/>
        <v>0</v>
      </c>
      <c r="CS79" s="84">
        <f t="shared" si="66"/>
        <v>0</v>
      </c>
      <c r="CT79" s="85">
        <f t="shared" si="65"/>
        <v>0</v>
      </c>
      <c r="CU79" s="86">
        <f t="shared" si="65"/>
        <v>0</v>
      </c>
      <c r="CV79" s="86">
        <f t="shared" si="65"/>
        <v>0</v>
      </c>
      <c r="CW79" s="86">
        <f t="shared" si="65"/>
        <v>0</v>
      </c>
      <c r="CX79" s="86">
        <f t="shared" si="65"/>
        <v>0</v>
      </c>
      <c r="CY79" s="86">
        <f t="shared" si="65"/>
        <v>0</v>
      </c>
      <c r="CZ79" s="86">
        <f t="shared" si="65"/>
        <v>0</v>
      </c>
      <c r="DA79" s="86">
        <f t="shared" si="65"/>
        <v>0</v>
      </c>
      <c r="DB79" s="86">
        <f t="shared" si="65"/>
        <v>0</v>
      </c>
      <c r="DC79" s="86">
        <f t="shared" si="65"/>
        <v>0</v>
      </c>
      <c r="DD79" s="86">
        <f t="shared" si="65"/>
        <v>0</v>
      </c>
      <c r="DE79" s="87">
        <f t="shared" si="65"/>
        <v>0</v>
      </c>
      <c r="DG79" s="81"/>
      <c r="DH79" s="92" t="str">
        <f t="shared" si="50"/>
        <v>License And Permits</v>
      </c>
      <c r="DI79" s="83"/>
      <c r="DJ79" s="88" t="str">
        <f t="shared" si="87"/>
        <v/>
      </c>
      <c r="DK79" s="88" t="str">
        <f t="shared" si="87"/>
        <v/>
      </c>
      <c r="DL79" s="89" t="str">
        <f t="shared" si="87"/>
        <v/>
      </c>
      <c r="DM79" s="90" t="str">
        <f t="shared" si="87"/>
        <v/>
      </c>
      <c r="DN79" s="90" t="str">
        <f t="shared" si="87"/>
        <v/>
      </c>
      <c r="DO79" s="90" t="str">
        <f t="shared" si="87"/>
        <v/>
      </c>
      <c r="DP79" s="90" t="str">
        <f t="shared" si="87"/>
        <v/>
      </c>
      <c r="DQ79" s="90" t="str">
        <f t="shared" si="87"/>
        <v/>
      </c>
      <c r="DR79" s="90" t="str">
        <f t="shared" si="87"/>
        <v/>
      </c>
      <c r="DS79" s="90" t="str">
        <f t="shared" si="87"/>
        <v/>
      </c>
      <c r="DT79" s="90" t="str">
        <f t="shared" si="87"/>
        <v/>
      </c>
      <c r="DU79" s="90" t="str">
        <f t="shared" si="87"/>
        <v/>
      </c>
      <c r="DV79" s="90" t="str">
        <f t="shared" si="87"/>
        <v/>
      </c>
      <c r="DW79" s="91" t="str">
        <f t="shared" si="87"/>
        <v/>
      </c>
      <c r="DY79" s="180">
        <f t="shared" si="61"/>
        <v>18</v>
      </c>
      <c r="DZ79" s="180" t="str">
        <f t="shared" si="62"/>
        <v>License And Permits</v>
      </c>
      <c r="EA79" s="181">
        <f t="shared" si="63"/>
        <v>0</v>
      </c>
    </row>
    <row r="80" spans="2:131" ht="11.85" customHeight="1" x14ac:dyDescent="0.15">
      <c r="B80" s="81"/>
      <c r="C80" s="92" t="s">
        <v>147</v>
      </c>
      <c r="D80" s="83"/>
      <c r="E80" s="84">
        <f t="shared" si="67"/>
        <v>0</v>
      </c>
      <c r="F80" s="84">
        <f t="shared" si="68"/>
        <v>0</v>
      </c>
      <c r="G80" s="85">
        <v>0</v>
      </c>
      <c r="H80" s="86">
        <v>0</v>
      </c>
      <c r="I80" s="86">
        <v>0</v>
      </c>
      <c r="J80" s="86"/>
      <c r="K80" s="86"/>
      <c r="L80" s="86"/>
      <c r="M80" s="86"/>
      <c r="N80" s="86"/>
      <c r="O80" s="86"/>
      <c r="P80" s="86"/>
      <c r="Q80" s="86"/>
      <c r="R80" s="87"/>
      <c r="T80" s="81"/>
      <c r="U80" s="92" t="str">
        <f t="shared" si="42"/>
        <v>Life Cup</v>
      </c>
      <c r="V80" s="83"/>
      <c r="W80" s="84">
        <f t="shared" si="69"/>
        <v>0</v>
      </c>
      <c r="X80" s="84">
        <f t="shared" si="70"/>
        <v>0</v>
      </c>
      <c r="Y80" s="85">
        <v>0</v>
      </c>
      <c r="Z80" s="86">
        <v>0</v>
      </c>
      <c r="AA80" s="86">
        <v>0</v>
      </c>
      <c r="AB80" s="86">
        <v>0</v>
      </c>
      <c r="AC80" s="86">
        <v>0</v>
      </c>
      <c r="AD80" s="86">
        <v>0</v>
      </c>
      <c r="AE80" s="86">
        <v>0</v>
      </c>
      <c r="AF80" s="86">
        <v>0</v>
      </c>
      <c r="AG80" s="86">
        <v>0</v>
      </c>
      <c r="AH80" s="86">
        <v>0</v>
      </c>
      <c r="AI80" s="86">
        <v>0</v>
      </c>
      <c r="AJ80" s="87">
        <v>0</v>
      </c>
      <c r="AL80" s="81"/>
      <c r="AM80" s="92" t="str">
        <f t="shared" si="44"/>
        <v>Life Cup</v>
      </c>
      <c r="AN80" s="83"/>
      <c r="AO80" s="84">
        <f t="shared" si="71"/>
        <v>0</v>
      </c>
      <c r="AP80" s="84">
        <f t="shared" si="72"/>
        <v>0</v>
      </c>
      <c r="AQ80" s="85">
        <v>0</v>
      </c>
      <c r="AR80" s="86">
        <v>0</v>
      </c>
      <c r="AS80" s="86">
        <v>0</v>
      </c>
      <c r="AT80" s="86">
        <v>0</v>
      </c>
      <c r="AU80" s="86">
        <v>0</v>
      </c>
      <c r="AV80" s="86">
        <v>0</v>
      </c>
      <c r="AW80" s="86">
        <v>0</v>
      </c>
      <c r="AX80" s="86">
        <v>0</v>
      </c>
      <c r="AY80" s="86">
        <v>0</v>
      </c>
      <c r="AZ80" s="86">
        <v>0</v>
      </c>
      <c r="BA80" s="86">
        <v>0</v>
      </c>
      <c r="BB80" s="87">
        <v>0</v>
      </c>
      <c r="BD80" s="81"/>
      <c r="BE80" s="92" t="str">
        <f t="shared" si="46"/>
        <v>Life Cup</v>
      </c>
      <c r="BF80" s="83"/>
      <c r="BG80" s="84">
        <f t="shared" si="73"/>
        <v>0</v>
      </c>
      <c r="BH80" s="84">
        <f t="shared" si="74"/>
        <v>0</v>
      </c>
      <c r="BI80" s="85">
        <v>0</v>
      </c>
      <c r="BJ80" s="86">
        <v>0</v>
      </c>
      <c r="BK80" s="86">
        <v>0</v>
      </c>
      <c r="BL80" s="86">
        <v>0</v>
      </c>
      <c r="BM80" s="86">
        <v>0</v>
      </c>
      <c r="BN80" s="86">
        <v>0</v>
      </c>
      <c r="BO80" s="86">
        <v>0</v>
      </c>
      <c r="BP80" s="86">
        <v>0</v>
      </c>
      <c r="BQ80" s="86">
        <v>0</v>
      </c>
      <c r="BR80" s="86">
        <v>0</v>
      </c>
      <c r="BS80" s="86">
        <v>0</v>
      </c>
      <c r="BT80" s="87">
        <v>0</v>
      </c>
      <c r="BV80" s="81"/>
      <c r="BW80" s="92" t="str">
        <f t="shared" si="48"/>
        <v>Life Cup</v>
      </c>
      <c r="BX80" s="83"/>
      <c r="BY80" s="84">
        <f t="shared" si="16"/>
        <v>0</v>
      </c>
      <c r="BZ80" s="85">
        <f t="shared" si="75"/>
        <v>0</v>
      </c>
      <c r="CA80" s="86">
        <f t="shared" si="76"/>
        <v>0</v>
      </c>
      <c r="CB80" s="86">
        <f t="shared" si="77"/>
        <v>0</v>
      </c>
      <c r="CC80" s="86">
        <f t="shared" si="78"/>
        <v>0</v>
      </c>
      <c r="CD80" s="84">
        <f t="shared" si="4"/>
        <v>0</v>
      </c>
      <c r="CE80" s="85">
        <f t="shared" si="79"/>
        <v>0</v>
      </c>
      <c r="CF80" s="86">
        <f t="shared" si="80"/>
        <v>0</v>
      </c>
      <c r="CG80" s="86">
        <f t="shared" si="81"/>
        <v>0</v>
      </c>
      <c r="CH80" s="86">
        <f t="shared" si="82"/>
        <v>0</v>
      </c>
      <c r="CI80" s="84">
        <f t="shared" si="5"/>
        <v>0</v>
      </c>
      <c r="CJ80" s="85">
        <f t="shared" si="83"/>
        <v>0</v>
      </c>
      <c r="CK80" s="86">
        <f t="shared" si="84"/>
        <v>0</v>
      </c>
      <c r="CL80" s="86">
        <f t="shared" si="85"/>
        <v>0</v>
      </c>
      <c r="CM80" s="87">
        <f t="shared" si="86"/>
        <v>0</v>
      </c>
      <c r="CO80" s="81"/>
      <c r="CP80" s="92" t="str">
        <f t="shared" si="49"/>
        <v>Life Cup</v>
      </c>
      <c r="CQ80" s="83"/>
      <c r="CR80" s="84">
        <f t="shared" si="66"/>
        <v>0</v>
      </c>
      <c r="CS80" s="84">
        <f t="shared" si="66"/>
        <v>0</v>
      </c>
      <c r="CT80" s="85">
        <f t="shared" si="65"/>
        <v>0</v>
      </c>
      <c r="CU80" s="86">
        <f t="shared" si="65"/>
        <v>0</v>
      </c>
      <c r="CV80" s="86">
        <f t="shared" si="65"/>
        <v>0</v>
      </c>
      <c r="CW80" s="86">
        <f t="shared" si="65"/>
        <v>0</v>
      </c>
      <c r="CX80" s="86">
        <f t="shared" si="65"/>
        <v>0</v>
      </c>
      <c r="CY80" s="86">
        <f t="shared" si="65"/>
        <v>0</v>
      </c>
      <c r="CZ80" s="86">
        <f t="shared" si="65"/>
        <v>0</v>
      </c>
      <c r="DA80" s="86">
        <f t="shared" si="65"/>
        <v>0</v>
      </c>
      <c r="DB80" s="86">
        <f t="shared" si="65"/>
        <v>0</v>
      </c>
      <c r="DC80" s="86">
        <f t="shared" si="65"/>
        <v>0</v>
      </c>
      <c r="DD80" s="86">
        <f t="shared" si="65"/>
        <v>0</v>
      </c>
      <c r="DE80" s="87">
        <f t="shared" si="65"/>
        <v>0</v>
      </c>
      <c r="DG80" s="81"/>
      <c r="DH80" s="92" t="str">
        <f t="shared" si="50"/>
        <v>Life Cup</v>
      </c>
      <c r="DI80" s="83"/>
      <c r="DJ80" s="88" t="str">
        <f t="shared" si="87"/>
        <v/>
      </c>
      <c r="DK80" s="88" t="str">
        <f t="shared" si="87"/>
        <v/>
      </c>
      <c r="DL80" s="89" t="str">
        <f t="shared" si="87"/>
        <v/>
      </c>
      <c r="DM80" s="90" t="str">
        <f t="shared" si="87"/>
        <v/>
      </c>
      <c r="DN80" s="90" t="str">
        <f t="shared" si="87"/>
        <v/>
      </c>
      <c r="DO80" s="90" t="str">
        <f t="shared" si="87"/>
        <v/>
      </c>
      <c r="DP80" s="90" t="str">
        <f t="shared" si="87"/>
        <v/>
      </c>
      <c r="DQ80" s="90" t="str">
        <f t="shared" si="87"/>
        <v/>
      </c>
      <c r="DR80" s="90" t="str">
        <f t="shared" si="87"/>
        <v/>
      </c>
      <c r="DS80" s="90" t="str">
        <f t="shared" si="87"/>
        <v/>
      </c>
      <c r="DT80" s="90" t="str">
        <f t="shared" si="87"/>
        <v/>
      </c>
      <c r="DU80" s="90" t="str">
        <f t="shared" si="87"/>
        <v/>
      </c>
      <c r="DV80" s="90" t="str">
        <f t="shared" si="87"/>
        <v/>
      </c>
      <c r="DW80" s="91" t="str">
        <f t="shared" si="87"/>
        <v/>
      </c>
      <c r="DY80" s="180">
        <f t="shared" si="61"/>
        <v>18</v>
      </c>
      <c r="DZ80" s="180" t="str">
        <f t="shared" si="62"/>
        <v>Life Cup</v>
      </c>
      <c r="EA80" s="181">
        <f t="shared" si="63"/>
        <v>0</v>
      </c>
    </row>
    <row r="81" spans="2:131" ht="11.85" customHeight="1" x14ac:dyDescent="0.15">
      <c r="B81" s="81"/>
      <c r="C81" s="92" t="s">
        <v>148</v>
      </c>
      <c r="D81" s="83"/>
      <c r="E81" s="84">
        <f t="shared" si="67"/>
        <v>209</v>
      </c>
      <c r="F81" s="84">
        <f t="shared" si="68"/>
        <v>209</v>
      </c>
      <c r="G81" s="85">
        <v>209</v>
      </c>
      <c r="H81" s="86">
        <v>0</v>
      </c>
      <c r="I81" s="86">
        <v>0</v>
      </c>
      <c r="J81" s="86"/>
      <c r="K81" s="86"/>
      <c r="L81" s="86"/>
      <c r="M81" s="86"/>
      <c r="N81" s="86"/>
      <c r="O81" s="86"/>
      <c r="P81" s="86"/>
      <c r="Q81" s="86"/>
      <c r="R81" s="87"/>
      <c r="T81" s="81"/>
      <c r="U81" s="92" t="str">
        <f t="shared" si="42"/>
        <v>Light Bulbs</v>
      </c>
      <c r="V81" s="83"/>
      <c r="W81" s="84">
        <f t="shared" si="69"/>
        <v>3000</v>
      </c>
      <c r="X81" s="84">
        <f t="shared" si="70"/>
        <v>500</v>
      </c>
      <c r="Y81" s="85">
        <v>0</v>
      </c>
      <c r="Z81" s="86">
        <v>500</v>
      </c>
      <c r="AA81" s="86">
        <v>0</v>
      </c>
      <c r="AB81" s="86">
        <v>500</v>
      </c>
      <c r="AC81" s="86">
        <v>0</v>
      </c>
      <c r="AD81" s="86">
        <v>500</v>
      </c>
      <c r="AE81" s="86">
        <v>0</v>
      </c>
      <c r="AF81" s="86">
        <v>500</v>
      </c>
      <c r="AG81" s="86">
        <v>0</v>
      </c>
      <c r="AH81" s="86">
        <v>500</v>
      </c>
      <c r="AI81" s="86">
        <v>0</v>
      </c>
      <c r="AJ81" s="87">
        <v>500</v>
      </c>
      <c r="AL81" s="81"/>
      <c r="AM81" s="92" t="str">
        <f t="shared" si="44"/>
        <v>Light Bulbs</v>
      </c>
      <c r="AN81" s="83"/>
      <c r="AO81" s="84">
        <f t="shared" si="71"/>
        <v>1929.02</v>
      </c>
      <c r="AP81" s="84">
        <f t="shared" si="72"/>
        <v>336.04</v>
      </c>
      <c r="AQ81" s="85">
        <v>336.04</v>
      </c>
      <c r="AR81" s="86">
        <v>0</v>
      </c>
      <c r="AS81" s="86">
        <v>0</v>
      </c>
      <c r="AT81" s="86">
        <v>165.36</v>
      </c>
      <c r="AU81" s="86">
        <v>0</v>
      </c>
      <c r="AV81" s="86">
        <v>0</v>
      </c>
      <c r="AW81" s="86">
        <v>0</v>
      </c>
      <c r="AX81" s="86">
        <v>242.82</v>
      </c>
      <c r="AY81" s="86">
        <v>0</v>
      </c>
      <c r="AZ81" s="86">
        <v>0</v>
      </c>
      <c r="BA81" s="86">
        <v>492.72</v>
      </c>
      <c r="BB81" s="87">
        <v>692.08</v>
      </c>
      <c r="BD81" s="81"/>
      <c r="BE81" s="92" t="str">
        <f t="shared" si="46"/>
        <v>Light Bulbs</v>
      </c>
      <c r="BF81" s="83"/>
      <c r="BG81" s="84">
        <f t="shared" si="73"/>
        <v>1923.54</v>
      </c>
      <c r="BH81" s="84">
        <f t="shared" si="74"/>
        <v>-375</v>
      </c>
      <c r="BI81" s="85">
        <v>-24</v>
      </c>
      <c r="BJ81" s="86">
        <v>-279</v>
      </c>
      <c r="BK81" s="86">
        <v>-72</v>
      </c>
      <c r="BL81" s="86">
        <v>271</v>
      </c>
      <c r="BM81" s="86">
        <v>224</v>
      </c>
      <c r="BN81" s="86">
        <v>0</v>
      </c>
      <c r="BO81" s="86">
        <v>455</v>
      </c>
      <c r="BP81" s="86">
        <v>0</v>
      </c>
      <c r="BQ81" s="86">
        <v>252</v>
      </c>
      <c r="BR81" s="86">
        <v>660</v>
      </c>
      <c r="BS81" s="86">
        <v>168.54</v>
      </c>
      <c r="BT81" s="87">
        <v>268</v>
      </c>
      <c r="BV81" s="81"/>
      <c r="BW81" s="92" t="str">
        <f t="shared" si="48"/>
        <v>Light Bulbs</v>
      </c>
      <c r="BX81" s="83"/>
      <c r="BY81" s="84">
        <f t="shared" si="16"/>
        <v>209</v>
      </c>
      <c r="BZ81" s="85">
        <f t="shared" si="75"/>
        <v>209</v>
      </c>
      <c r="CA81" s="86">
        <f t="shared" si="76"/>
        <v>0</v>
      </c>
      <c r="CB81" s="86">
        <f t="shared" si="77"/>
        <v>0</v>
      </c>
      <c r="CC81" s="86">
        <f t="shared" si="78"/>
        <v>0</v>
      </c>
      <c r="CD81" s="84">
        <f t="shared" si="4"/>
        <v>3000</v>
      </c>
      <c r="CE81" s="85">
        <f t="shared" si="79"/>
        <v>500</v>
      </c>
      <c r="CF81" s="86">
        <f t="shared" si="80"/>
        <v>1000</v>
      </c>
      <c r="CG81" s="86">
        <f t="shared" si="81"/>
        <v>500</v>
      </c>
      <c r="CH81" s="86">
        <f t="shared" si="82"/>
        <v>1000</v>
      </c>
      <c r="CI81" s="84">
        <f t="shared" si="5"/>
        <v>1929.0200000000002</v>
      </c>
      <c r="CJ81" s="85">
        <f t="shared" si="83"/>
        <v>336.04</v>
      </c>
      <c r="CK81" s="86">
        <f t="shared" si="84"/>
        <v>165.36</v>
      </c>
      <c r="CL81" s="86">
        <f t="shared" si="85"/>
        <v>242.82</v>
      </c>
      <c r="CM81" s="87">
        <f t="shared" si="86"/>
        <v>1184.8000000000002</v>
      </c>
      <c r="CO81" s="81"/>
      <c r="CP81" s="92" t="str">
        <f t="shared" si="49"/>
        <v>Light Bulbs</v>
      </c>
      <c r="CQ81" s="83"/>
      <c r="CR81" s="84">
        <f t="shared" si="66"/>
        <v>-2791</v>
      </c>
      <c r="CS81" s="84">
        <f t="shared" si="66"/>
        <v>-291</v>
      </c>
      <c r="CT81" s="85">
        <f t="shared" si="65"/>
        <v>209</v>
      </c>
      <c r="CU81" s="86">
        <f t="shared" si="65"/>
        <v>-500</v>
      </c>
      <c r="CV81" s="86">
        <f t="shared" si="65"/>
        <v>0</v>
      </c>
      <c r="CW81" s="86">
        <f t="shared" si="65"/>
        <v>-500</v>
      </c>
      <c r="CX81" s="86">
        <f t="shared" si="65"/>
        <v>0</v>
      </c>
      <c r="CY81" s="86">
        <f t="shared" si="65"/>
        <v>-500</v>
      </c>
      <c r="CZ81" s="86">
        <f t="shared" si="65"/>
        <v>0</v>
      </c>
      <c r="DA81" s="86">
        <f t="shared" si="65"/>
        <v>-500</v>
      </c>
      <c r="DB81" s="86">
        <f t="shared" si="65"/>
        <v>0</v>
      </c>
      <c r="DC81" s="86">
        <f t="shared" si="65"/>
        <v>-500</v>
      </c>
      <c r="DD81" s="86">
        <f t="shared" si="65"/>
        <v>0</v>
      </c>
      <c r="DE81" s="87">
        <f t="shared" si="65"/>
        <v>-500</v>
      </c>
      <c r="DG81" s="81"/>
      <c r="DH81" s="92" t="str">
        <f t="shared" si="50"/>
        <v>Light Bulbs</v>
      </c>
      <c r="DI81" s="83"/>
      <c r="DJ81" s="88">
        <f t="shared" si="87"/>
        <v>6.9666666666666655E-2</v>
      </c>
      <c r="DK81" s="88">
        <f t="shared" si="87"/>
        <v>0.41800000000000004</v>
      </c>
      <c r="DL81" s="89" t="str">
        <f t="shared" si="87"/>
        <v/>
      </c>
      <c r="DM81" s="90">
        <f t="shared" si="87"/>
        <v>0</v>
      </c>
      <c r="DN81" s="90" t="str">
        <f t="shared" si="87"/>
        <v/>
      </c>
      <c r="DO81" s="90">
        <f t="shared" si="87"/>
        <v>0</v>
      </c>
      <c r="DP81" s="90" t="str">
        <f t="shared" si="87"/>
        <v/>
      </c>
      <c r="DQ81" s="90">
        <f t="shared" si="87"/>
        <v>0</v>
      </c>
      <c r="DR81" s="90" t="str">
        <f t="shared" si="87"/>
        <v/>
      </c>
      <c r="DS81" s="90">
        <f t="shared" si="87"/>
        <v>0</v>
      </c>
      <c r="DT81" s="90" t="str">
        <f t="shared" si="87"/>
        <v/>
      </c>
      <c r="DU81" s="90">
        <f t="shared" si="87"/>
        <v>0</v>
      </c>
      <c r="DV81" s="90" t="str">
        <f t="shared" si="87"/>
        <v/>
      </c>
      <c r="DW81" s="91">
        <f t="shared" si="87"/>
        <v>0</v>
      </c>
      <c r="DY81" s="180">
        <f t="shared" si="61"/>
        <v>18</v>
      </c>
      <c r="DZ81" s="180" t="str">
        <f t="shared" si="62"/>
        <v>Light Bulbs</v>
      </c>
      <c r="EA81" s="181">
        <f t="shared" si="63"/>
        <v>0</v>
      </c>
    </row>
    <row r="82" spans="2:131" ht="11.85" customHeight="1" x14ac:dyDescent="0.15">
      <c r="B82" s="81"/>
      <c r="C82" s="92" t="s">
        <v>149</v>
      </c>
      <c r="D82" s="83"/>
      <c r="E82" s="84">
        <f t="shared" si="67"/>
        <v>0</v>
      </c>
      <c r="F82" s="84">
        <f t="shared" si="68"/>
        <v>0</v>
      </c>
      <c r="G82" s="85">
        <v>0</v>
      </c>
      <c r="H82" s="86">
        <v>0</v>
      </c>
      <c r="I82" s="86">
        <v>0</v>
      </c>
      <c r="J82" s="86"/>
      <c r="K82" s="86"/>
      <c r="L82" s="86"/>
      <c r="M82" s="86"/>
      <c r="N82" s="86"/>
      <c r="O82" s="86"/>
      <c r="P82" s="86"/>
      <c r="Q82" s="86"/>
      <c r="R82" s="87"/>
      <c r="T82" s="81"/>
      <c r="U82" s="92" t="str">
        <f t="shared" si="42"/>
        <v>Linen</v>
      </c>
      <c r="V82" s="83"/>
      <c r="W82" s="84">
        <f t="shared" si="69"/>
        <v>0</v>
      </c>
      <c r="X82" s="84">
        <f t="shared" si="70"/>
        <v>0</v>
      </c>
      <c r="Y82" s="85">
        <v>0</v>
      </c>
      <c r="Z82" s="86">
        <v>0</v>
      </c>
      <c r="AA82" s="86">
        <v>0</v>
      </c>
      <c r="AB82" s="86">
        <v>0</v>
      </c>
      <c r="AC82" s="86">
        <v>0</v>
      </c>
      <c r="AD82" s="86">
        <v>0</v>
      </c>
      <c r="AE82" s="86">
        <v>0</v>
      </c>
      <c r="AF82" s="86">
        <v>0</v>
      </c>
      <c r="AG82" s="86">
        <v>0</v>
      </c>
      <c r="AH82" s="86">
        <v>0</v>
      </c>
      <c r="AI82" s="86">
        <v>0</v>
      </c>
      <c r="AJ82" s="87">
        <v>0</v>
      </c>
      <c r="AL82" s="81"/>
      <c r="AM82" s="92" t="str">
        <f t="shared" si="44"/>
        <v>Linen</v>
      </c>
      <c r="AN82" s="83"/>
      <c r="AO82" s="84">
        <f t="shared" si="71"/>
        <v>0</v>
      </c>
      <c r="AP82" s="84">
        <f t="shared" si="72"/>
        <v>0</v>
      </c>
      <c r="AQ82" s="85">
        <v>0</v>
      </c>
      <c r="AR82" s="86">
        <v>0</v>
      </c>
      <c r="AS82" s="86">
        <v>0</v>
      </c>
      <c r="AT82" s="86">
        <v>0</v>
      </c>
      <c r="AU82" s="86">
        <v>0</v>
      </c>
      <c r="AV82" s="86">
        <v>0</v>
      </c>
      <c r="AW82" s="86">
        <v>0</v>
      </c>
      <c r="AX82" s="86">
        <v>0</v>
      </c>
      <c r="AY82" s="86">
        <v>0</v>
      </c>
      <c r="AZ82" s="86">
        <v>0</v>
      </c>
      <c r="BA82" s="86">
        <v>0</v>
      </c>
      <c r="BB82" s="87">
        <v>0</v>
      </c>
      <c r="BD82" s="81"/>
      <c r="BE82" s="92" t="str">
        <f t="shared" si="46"/>
        <v>Linen</v>
      </c>
      <c r="BF82" s="83"/>
      <c r="BG82" s="84">
        <f t="shared" si="73"/>
        <v>0</v>
      </c>
      <c r="BH82" s="84">
        <f t="shared" si="74"/>
        <v>0</v>
      </c>
      <c r="BI82" s="85">
        <v>0</v>
      </c>
      <c r="BJ82" s="86">
        <v>0</v>
      </c>
      <c r="BK82" s="86">
        <v>0</v>
      </c>
      <c r="BL82" s="86">
        <v>0</v>
      </c>
      <c r="BM82" s="86">
        <v>0</v>
      </c>
      <c r="BN82" s="86">
        <v>0</v>
      </c>
      <c r="BO82" s="86">
        <v>0</v>
      </c>
      <c r="BP82" s="86">
        <v>0</v>
      </c>
      <c r="BQ82" s="86">
        <v>0</v>
      </c>
      <c r="BR82" s="86">
        <v>0</v>
      </c>
      <c r="BS82" s="86">
        <v>0</v>
      </c>
      <c r="BT82" s="87">
        <v>0</v>
      </c>
      <c r="BV82" s="81"/>
      <c r="BW82" s="92" t="str">
        <f t="shared" si="48"/>
        <v>Linen</v>
      </c>
      <c r="BX82" s="83"/>
      <c r="BY82" s="84">
        <f t="shared" si="16"/>
        <v>0</v>
      </c>
      <c r="BZ82" s="85">
        <f t="shared" si="75"/>
        <v>0</v>
      </c>
      <c r="CA82" s="86">
        <f t="shared" si="76"/>
        <v>0</v>
      </c>
      <c r="CB82" s="86">
        <f t="shared" si="77"/>
        <v>0</v>
      </c>
      <c r="CC82" s="86">
        <f t="shared" si="78"/>
        <v>0</v>
      </c>
      <c r="CD82" s="84">
        <f t="shared" si="4"/>
        <v>0</v>
      </c>
      <c r="CE82" s="85">
        <f t="shared" si="79"/>
        <v>0</v>
      </c>
      <c r="CF82" s="86">
        <f t="shared" si="80"/>
        <v>0</v>
      </c>
      <c r="CG82" s="86">
        <f t="shared" si="81"/>
        <v>0</v>
      </c>
      <c r="CH82" s="86">
        <f t="shared" si="82"/>
        <v>0</v>
      </c>
      <c r="CI82" s="84">
        <f t="shared" si="5"/>
        <v>0</v>
      </c>
      <c r="CJ82" s="85">
        <f t="shared" si="83"/>
        <v>0</v>
      </c>
      <c r="CK82" s="86">
        <f t="shared" si="84"/>
        <v>0</v>
      </c>
      <c r="CL82" s="86">
        <f t="shared" si="85"/>
        <v>0</v>
      </c>
      <c r="CM82" s="87">
        <f t="shared" si="86"/>
        <v>0</v>
      </c>
      <c r="CO82" s="81"/>
      <c r="CP82" s="92" t="str">
        <f t="shared" si="49"/>
        <v>Linen</v>
      </c>
      <c r="CQ82" s="83"/>
      <c r="CR82" s="84">
        <f t="shared" si="66"/>
        <v>0</v>
      </c>
      <c r="CS82" s="84">
        <f t="shared" si="66"/>
        <v>0</v>
      </c>
      <c r="CT82" s="85">
        <f t="shared" si="65"/>
        <v>0</v>
      </c>
      <c r="CU82" s="86">
        <f t="shared" si="65"/>
        <v>0</v>
      </c>
      <c r="CV82" s="86">
        <f t="shared" si="65"/>
        <v>0</v>
      </c>
      <c r="CW82" s="86">
        <f t="shared" si="65"/>
        <v>0</v>
      </c>
      <c r="CX82" s="86">
        <f t="shared" si="65"/>
        <v>0</v>
      </c>
      <c r="CY82" s="86">
        <f t="shared" si="65"/>
        <v>0</v>
      </c>
      <c r="CZ82" s="86">
        <f t="shared" si="65"/>
        <v>0</v>
      </c>
      <c r="DA82" s="86">
        <f t="shared" si="65"/>
        <v>0</v>
      </c>
      <c r="DB82" s="86">
        <f t="shared" si="65"/>
        <v>0</v>
      </c>
      <c r="DC82" s="86">
        <f t="shared" si="65"/>
        <v>0</v>
      </c>
      <c r="DD82" s="86">
        <f t="shared" si="65"/>
        <v>0</v>
      </c>
      <c r="DE82" s="87">
        <f t="shared" si="65"/>
        <v>0</v>
      </c>
      <c r="DG82" s="81"/>
      <c r="DH82" s="92" t="str">
        <f t="shared" si="50"/>
        <v>Linen</v>
      </c>
      <c r="DI82" s="83"/>
      <c r="DJ82" s="88" t="str">
        <f t="shared" si="87"/>
        <v/>
      </c>
      <c r="DK82" s="88" t="str">
        <f t="shared" si="87"/>
        <v/>
      </c>
      <c r="DL82" s="89" t="str">
        <f t="shared" si="87"/>
        <v/>
      </c>
      <c r="DM82" s="90" t="str">
        <f t="shared" si="87"/>
        <v/>
      </c>
      <c r="DN82" s="90" t="str">
        <f t="shared" si="87"/>
        <v/>
      </c>
      <c r="DO82" s="90" t="str">
        <f t="shared" si="87"/>
        <v/>
      </c>
      <c r="DP82" s="90" t="str">
        <f t="shared" si="87"/>
        <v/>
      </c>
      <c r="DQ82" s="90" t="str">
        <f t="shared" si="87"/>
        <v/>
      </c>
      <c r="DR82" s="90" t="str">
        <f t="shared" si="87"/>
        <v/>
      </c>
      <c r="DS82" s="90" t="str">
        <f t="shared" si="87"/>
        <v/>
      </c>
      <c r="DT82" s="90" t="str">
        <f t="shared" si="87"/>
        <v/>
      </c>
      <c r="DU82" s="90" t="str">
        <f t="shared" si="87"/>
        <v/>
      </c>
      <c r="DV82" s="90" t="str">
        <f t="shared" si="87"/>
        <v/>
      </c>
      <c r="DW82" s="91" t="str">
        <f t="shared" si="87"/>
        <v/>
      </c>
      <c r="DY82" s="180">
        <f t="shared" si="61"/>
        <v>18</v>
      </c>
      <c r="DZ82" s="180" t="str">
        <f t="shared" si="62"/>
        <v>Linen</v>
      </c>
      <c r="EA82" s="181">
        <f t="shared" si="63"/>
        <v>0</v>
      </c>
    </row>
    <row r="83" spans="2:131" ht="11.85" customHeight="1" x14ac:dyDescent="0.15">
      <c r="B83" s="81"/>
      <c r="C83" s="92" t="s">
        <v>150</v>
      </c>
      <c r="D83" s="83"/>
      <c r="E83" s="84">
        <f t="shared" si="67"/>
        <v>0</v>
      </c>
      <c r="F83" s="84">
        <f t="shared" si="68"/>
        <v>0</v>
      </c>
      <c r="G83" s="85">
        <v>0</v>
      </c>
      <c r="H83" s="86">
        <v>0</v>
      </c>
      <c r="I83" s="86">
        <v>0</v>
      </c>
      <c r="J83" s="86"/>
      <c r="K83" s="86"/>
      <c r="L83" s="86"/>
      <c r="M83" s="86"/>
      <c r="N83" s="86"/>
      <c r="O83" s="86"/>
      <c r="P83" s="86"/>
      <c r="Q83" s="86"/>
      <c r="R83" s="87"/>
      <c r="T83" s="81"/>
      <c r="U83" s="92" t="str">
        <f t="shared" ref="U83:U117" si="88">$C83</f>
        <v>Magazine Advertising</v>
      </c>
      <c r="V83" s="83"/>
      <c r="W83" s="84">
        <f t="shared" si="69"/>
        <v>0</v>
      </c>
      <c r="X83" s="84">
        <f t="shared" si="70"/>
        <v>0</v>
      </c>
      <c r="Y83" s="85">
        <v>0</v>
      </c>
      <c r="Z83" s="86">
        <v>0</v>
      </c>
      <c r="AA83" s="86">
        <v>0</v>
      </c>
      <c r="AB83" s="86">
        <v>0</v>
      </c>
      <c r="AC83" s="86">
        <v>0</v>
      </c>
      <c r="AD83" s="86">
        <v>0</v>
      </c>
      <c r="AE83" s="86">
        <v>0</v>
      </c>
      <c r="AF83" s="86">
        <v>0</v>
      </c>
      <c r="AG83" s="86">
        <v>0</v>
      </c>
      <c r="AH83" s="86">
        <v>0</v>
      </c>
      <c r="AI83" s="86">
        <v>0</v>
      </c>
      <c r="AJ83" s="87">
        <v>0</v>
      </c>
      <c r="AL83" s="81"/>
      <c r="AM83" s="92" t="str">
        <f t="shared" ref="AM83:AM117" si="89">$C83</f>
        <v>Magazine Advertising</v>
      </c>
      <c r="AN83" s="83"/>
      <c r="AO83" s="84">
        <f t="shared" si="71"/>
        <v>0</v>
      </c>
      <c r="AP83" s="84">
        <f t="shared" si="72"/>
        <v>0</v>
      </c>
      <c r="AQ83" s="85">
        <v>0</v>
      </c>
      <c r="AR83" s="86">
        <v>0</v>
      </c>
      <c r="AS83" s="86">
        <v>0</v>
      </c>
      <c r="AT83" s="86">
        <v>0</v>
      </c>
      <c r="AU83" s="86">
        <v>0</v>
      </c>
      <c r="AV83" s="86">
        <v>0</v>
      </c>
      <c r="AW83" s="86">
        <v>0</v>
      </c>
      <c r="AX83" s="86">
        <v>0</v>
      </c>
      <c r="AY83" s="86">
        <v>0</v>
      </c>
      <c r="AZ83" s="86">
        <v>0</v>
      </c>
      <c r="BA83" s="86">
        <v>0</v>
      </c>
      <c r="BB83" s="87">
        <v>0</v>
      </c>
      <c r="BD83" s="81"/>
      <c r="BE83" s="92" t="str">
        <f t="shared" ref="BE83:BE117" si="90">$C83</f>
        <v>Magazine Advertising</v>
      </c>
      <c r="BF83" s="83"/>
      <c r="BG83" s="84">
        <f t="shared" si="73"/>
        <v>0</v>
      </c>
      <c r="BH83" s="84">
        <f t="shared" si="74"/>
        <v>0</v>
      </c>
      <c r="BI83" s="85">
        <v>0</v>
      </c>
      <c r="BJ83" s="86">
        <v>0</v>
      </c>
      <c r="BK83" s="86">
        <v>0</v>
      </c>
      <c r="BL83" s="86">
        <v>0</v>
      </c>
      <c r="BM83" s="86">
        <v>0</v>
      </c>
      <c r="BN83" s="86">
        <v>0</v>
      </c>
      <c r="BO83" s="86">
        <v>0</v>
      </c>
      <c r="BP83" s="86">
        <v>0</v>
      </c>
      <c r="BQ83" s="86">
        <v>0</v>
      </c>
      <c r="BR83" s="86">
        <v>0</v>
      </c>
      <c r="BS83" s="86">
        <v>0</v>
      </c>
      <c r="BT83" s="87">
        <v>0</v>
      </c>
      <c r="BV83" s="81"/>
      <c r="BW83" s="92" t="str">
        <f t="shared" ref="BW83:BW117" si="91">$C83</f>
        <v>Magazine Advertising</v>
      </c>
      <c r="BX83" s="83"/>
      <c r="BY83" s="84">
        <f t="shared" si="16"/>
        <v>0</v>
      </c>
      <c r="BZ83" s="85">
        <f t="shared" si="75"/>
        <v>0</v>
      </c>
      <c r="CA83" s="86">
        <f t="shared" si="76"/>
        <v>0</v>
      </c>
      <c r="CB83" s="86">
        <f t="shared" si="77"/>
        <v>0</v>
      </c>
      <c r="CC83" s="86">
        <f t="shared" si="78"/>
        <v>0</v>
      </c>
      <c r="CD83" s="84">
        <f t="shared" si="4"/>
        <v>0</v>
      </c>
      <c r="CE83" s="85">
        <f t="shared" si="79"/>
        <v>0</v>
      </c>
      <c r="CF83" s="86">
        <f t="shared" si="80"/>
        <v>0</v>
      </c>
      <c r="CG83" s="86">
        <f t="shared" si="81"/>
        <v>0</v>
      </c>
      <c r="CH83" s="86">
        <f t="shared" si="82"/>
        <v>0</v>
      </c>
      <c r="CI83" s="84">
        <f t="shared" si="5"/>
        <v>0</v>
      </c>
      <c r="CJ83" s="85">
        <f t="shared" si="83"/>
        <v>0</v>
      </c>
      <c r="CK83" s="86">
        <f t="shared" si="84"/>
        <v>0</v>
      </c>
      <c r="CL83" s="86">
        <f t="shared" si="85"/>
        <v>0</v>
      </c>
      <c r="CM83" s="87">
        <f t="shared" si="86"/>
        <v>0</v>
      </c>
      <c r="CO83" s="81"/>
      <c r="CP83" s="92" t="str">
        <f t="shared" ref="CP83:CP117" si="92">$C83</f>
        <v>Magazine Advertising</v>
      </c>
      <c r="CQ83" s="83"/>
      <c r="CR83" s="84">
        <f t="shared" si="66"/>
        <v>0</v>
      </c>
      <c r="CS83" s="84">
        <f t="shared" si="66"/>
        <v>0</v>
      </c>
      <c r="CT83" s="85">
        <f t="shared" si="65"/>
        <v>0</v>
      </c>
      <c r="CU83" s="86">
        <f t="shared" si="65"/>
        <v>0</v>
      </c>
      <c r="CV83" s="86">
        <f t="shared" si="65"/>
        <v>0</v>
      </c>
      <c r="CW83" s="86">
        <f t="shared" si="65"/>
        <v>0</v>
      </c>
      <c r="CX83" s="86">
        <f t="shared" si="65"/>
        <v>0</v>
      </c>
      <c r="CY83" s="86">
        <f t="shared" si="65"/>
        <v>0</v>
      </c>
      <c r="CZ83" s="86">
        <f t="shared" si="65"/>
        <v>0</v>
      </c>
      <c r="DA83" s="86">
        <f t="shared" si="65"/>
        <v>0</v>
      </c>
      <c r="DB83" s="86">
        <f t="shared" si="65"/>
        <v>0</v>
      </c>
      <c r="DC83" s="86">
        <f t="shared" si="65"/>
        <v>0</v>
      </c>
      <c r="DD83" s="86">
        <f t="shared" si="65"/>
        <v>0</v>
      </c>
      <c r="DE83" s="87">
        <f t="shared" si="65"/>
        <v>0</v>
      </c>
      <c r="DG83" s="81"/>
      <c r="DH83" s="92" t="str">
        <f t="shared" ref="DH83:DH117" si="93">$C83</f>
        <v>Magazine Advertising</v>
      </c>
      <c r="DI83" s="83"/>
      <c r="DJ83" s="88" t="str">
        <f t="shared" si="87"/>
        <v/>
      </c>
      <c r="DK83" s="88" t="str">
        <f t="shared" si="87"/>
        <v/>
      </c>
      <c r="DL83" s="89" t="str">
        <f t="shared" si="87"/>
        <v/>
      </c>
      <c r="DM83" s="90" t="str">
        <f t="shared" si="87"/>
        <v/>
      </c>
      <c r="DN83" s="90" t="str">
        <f t="shared" si="87"/>
        <v/>
      </c>
      <c r="DO83" s="90" t="str">
        <f t="shared" si="87"/>
        <v/>
      </c>
      <c r="DP83" s="90" t="str">
        <f t="shared" si="87"/>
        <v/>
      </c>
      <c r="DQ83" s="90" t="str">
        <f t="shared" si="87"/>
        <v/>
      </c>
      <c r="DR83" s="90" t="str">
        <f t="shared" si="87"/>
        <v/>
      </c>
      <c r="DS83" s="90" t="str">
        <f t="shared" si="87"/>
        <v/>
      </c>
      <c r="DT83" s="90" t="str">
        <f t="shared" si="87"/>
        <v/>
      </c>
      <c r="DU83" s="90" t="str">
        <f t="shared" si="87"/>
        <v/>
      </c>
      <c r="DV83" s="90" t="str">
        <f t="shared" si="87"/>
        <v/>
      </c>
      <c r="DW83" s="91" t="str">
        <f t="shared" si="87"/>
        <v/>
      </c>
      <c r="DY83" s="180">
        <f t="shared" si="61"/>
        <v>18</v>
      </c>
      <c r="DZ83" s="180" t="str">
        <f t="shared" si="62"/>
        <v>Magazine Advertising</v>
      </c>
      <c r="EA83" s="181">
        <f t="shared" si="63"/>
        <v>0</v>
      </c>
    </row>
    <row r="84" spans="2:131" ht="11.85" customHeight="1" x14ac:dyDescent="0.15">
      <c r="B84" s="81"/>
      <c r="C84" s="92" t="s">
        <v>151</v>
      </c>
      <c r="D84" s="83"/>
      <c r="E84" s="84">
        <f t="shared" si="67"/>
        <v>19817</v>
      </c>
      <c r="F84" s="84">
        <f t="shared" si="68"/>
        <v>19817</v>
      </c>
      <c r="G84" s="85">
        <v>6440</v>
      </c>
      <c r="H84" s="86">
        <v>9016</v>
      </c>
      <c r="I84" s="86">
        <v>4361</v>
      </c>
      <c r="J84" s="86"/>
      <c r="K84" s="86"/>
      <c r="L84" s="86"/>
      <c r="M84" s="86"/>
      <c r="N84" s="86"/>
      <c r="O84" s="86"/>
      <c r="P84" s="86"/>
      <c r="Q84" s="86"/>
      <c r="R84" s="87"/>
      <c r="T84" s="81"/>
      <c r="U84" s="92" t="str">
        <f t="shared" si="88"/>
        <v>Maintenance Contract</v>
      </c>
      <c r="V84" s="83"/>
      <c r="W84" s="84">
        <f t="shared" si="69"/>
        <v>73438</v>
      </c>
      <c r="X84" s="84">
        <f t="shared" si="70"/>
        <v>24782</v>
      </c>
      <c r="Y84" s="85">
        <v>4689</v>
      </c>
      <c r="Z84" s="86">
        <v>5454</v>
      </c>
      <c r="AA84" s="86">
        <v>14639</v>
      </c>
      <c r="AB84" s="86">
        <v>5269</v>
      </c>
      <c r="AC84" s="86">
        <v>4874</v>
      </c>
      <c r="AD84" s="86">
        <v>6269</v>
      </c>
      <c r="AE84" s="86">
        <v>4689</v>
      </c>
      <c r="AF84" s="86">
        <v>5454</v>
      </c>
      <c r="AG84" s="86">
        <v>5689</v>
      </c>
      <c r="AH84" s="86">
        <v>5269</v>
      </c>
      <c r="AI84" s="86">
        <v>4874</v>
      </c>
      <c r="AJ84" s="87">
        <v>6269</v>
      </c>
      <c r="AL84" s="81"/>
      <c r="AM84" s="92" t="str">
        <f t="shared" si="89"/>
        <v>Maintenance Contract</v>
      </c>
      <c r="AN84" s="83"/>
      <c r="AO84" s="84">
        <f t="shared" si="71"/>
        <v>50699.479999999996</v>
      </c>
      <c r="AP84" s="84">
        <f t="shared" si="72"/>
        <v>11691.779999999999</v>
      </c>
      <c r="AQ84" s="85">
        <v>3364.79</v>
      </c>
      <c r="AR84" s="86">
        <v>1743.57</v>
      </c>
      <c r="AS84" s="86">
        <v>6583.42</v>
      </c>
      <c r="AT84" s="86">
        <v>1924.68</v>
      </c>
      <c r="AU84" s="86">
        <v>3755.66</v>
      </c>
      <c r="AV84" s="86">
        <v>3060.37</v>
      </c>
      <c r="AW84" s="86">
        <v>5531.28</v>
      </c>
      <c r="AX84" s="86">
        <v>5270.89</v>
      </c>
      <c r="AY84" s="86">
        <v>4487.12</v>
      </c>
      <c r="AZ84" s="86">
        <v>5480.31</v>
      </c>
      <c r="BA84" s="86">
        <v>3823.89</v>
      </c>
      <c r="BB84" s="87">
        <v>5673.5</v>
      </c>
      <c r="BD84" s="81"/>
      <c r="BE84" s="92" t="str">
        <f t="shared" si="90"/>
        <v>Maintenance Contract</v>
      </c>
      <c r="BF84" s="83"/>
      <c r="BG84" s="84">
        <f t="shared" si="73"/>
        <v>46607.47</v>
      </c>
      <c r="BH84" s="84">
        <f t="shared" si="74"/>
        <v>11730</v>
      </c>
      <c r="BI84" s="85">
        <v>3484</v>
      </c>
      <c r="BJ84" s="86">
        <v>3523</v>
      </c>
      <c r="BK84" s="86">
        <v>4723</v>
      </c>
      <c r="BL84" s="86">
        <v>3826</v>
      </c>
      <c r="BM84" s="86">
        <v>3282</v>
      </c>
      <c r="BN84" s="86">
        <v>2657</v>
      </c>
      <c r="BO84" s="86">
        <v>5147</v>
      </c>
      <c r="BP84" s="86">
        <v>3460</v>
      </c>
      <c r="BQ84" s="86">
        <v>3413</v>
      </c>
      <c r="BR84" s="86">
        <v>3438</v>
      </c>
      <c r="BS84" s="86">
        <v>4352.1000000000004</v>
      </c>
      <c r="BT84" s="87">
        <v>5302.37</v>
      </c>
      <c r="BV84" s="81"/>
      <c r="BW84" s="92" t="str">
        <f t="shared" si="91"/>
        <v>Maintenance Contract</v>
      </c>
      <c r="BX84" s="83"/>
      <c r="BY84" s="84">
        <f t="shared" si="16"/>
        <v>19817</v>
      </c>
      <c r="BZ84" s="85">
        <f t="shared" si="75"/>
        <v>19817</v>
      </c>
      <c r="CA84" s="86">
        <f t="shared" si="76"/>
        <v>0</v>
      </c>
      <c r="CB84" s="86">
        <f t="shared" si="77"/>
        <v>0</v>
      </c>
      <c r="CC84" s="86">
        <f t="shared" si="78"/>
        <v>0</v>
      </c>
      <c r="CD84" s="84">
        <f t="shared" si="4"/>
        <v>73438</v>
      </c>
      <c r="CE84" s="85">
        <f t="shared" si="79"/>
        <v>24782</v>
      </c>
      <c r="CF84" s="86">
        <f t="shared" si="80"/>
        <v>16412</v>
      </c>
      <c r="CG84" s="86">
        <f t="shared" si="81"/>
        <v>15832</v>
      </c>
      <c r="CH84" s="86">
        <f t="shared" si="82"/>
        <v>16412</v>
      </c>
      <c r="CI84" s="84">
        <f t="shared" si="5"/>
        <v>50699.479999999996</v>
      </c>
      <c r="CJ84" s="85">
        <f t="shared" si="83"/>
        <v>11691.779999999999</v>
      </c>
      <c r="CK84" s="86">
        <f t="shared" si="84"/>
        <v>8740.7099999999991</v>
      </c>
      <c r="CL84" s="86">
        <f t="shared" si="85"/>
        <v>15289.29</v>
      </c>
      <c r="CM84" s="87">
        <f t="shared" si="86"/>
        <v>14977.7</v>
      </c>
      <c r="CO84" s="81"/>
      <c r="CP84" s="92" t="str">
        <f t="shared" si="92"/>
        <v>Maintenance Contract</v>
      </c>
      <c r="CQ84" s="83"/>
      <c r="CR84" s="84">
        <f t="shared" si="66"/>
        <v>-53621</v>
      </c>
      <c r="CS84" s="84">
        <f t="shared" si="66"/>
        <v>-4965</v>
      </c>
      <c r="CT84" s="85">
        <f t="shared" si="65"/>
        <v>1751</v>
      </c>
      <c r="CU84" s="86">
        <f t="shared" si="65"/>
        <v>3562</v>
      </c>
      <c r="CV84" s="86">
        <f t="shared" si="65"/>
        <v>-10278</v>
      </c>
      <c r="CW84" s="86">
        <f t="shared" ref="CW84:DE112" si="94">J84-AB84</f>
        <v>-5269</v>
      </c>
      <c r="CX84" s="86">
        <f t="shared" si="94"/>
        <v>-4874</v>
      </c>
      <c r="CY84" s="86">
        <f t="shared" si="94"/>
        <v>-6269</v>
      </c>
      <c r="CZ84" s="86">
        <f t="shared" si="94"/>
        <v>-4689</v>
      </c>
      <c r="DA84" s="86">
        <f t="shared" si="94"/>
        <v>-5454</v>
      </c>
      <c r="DB84" s="86">
        <f t="shared" si="94"/>
        <v>-5689</v>
      </c>
      <c r="DC84" s="86">
        <f t="shared" si="94"/>
        <v>-5269</v>
      </c>
      <c r="DD84" s="86">
        <f t="shared" si="94"/>
        <v>-4874</v>
      </c>
      <c r="DE84" s="87">
        <f t="shared" si="94"/>
        <v>-6269</v>
      </c>
      <c r="DG84" s="81"/>
      <c r="DH84" s="92" t="str">
        <f t="shared" si="93"/>
        <v>Maintenance Contract</v>
      </c>
      <c r="DI84" s="83"/>
      <c r="DJ84" s="88">
        <f t="shared" si="87"/>
        <v>0.26984667338435142</v>
      </c>
      <c r="DK84" s="88">
        <f t="shared" si="87"/>
        <v>0.79965297393269308</v>
      </c>
      <c r="DL84" s="89">
        <f t="shared" si="87"/>
        <v>1.3734271699722755</v>
      </c>
      <c r="DM84" s="90">
        <f t="shared" si="87"/>
        <v>1.6530986431976531</v>
      </c>
      <c r="DN84" s="90">
        <f t="shared" si="87"/>
        <v>0.29790286221736462</v>
      </c>
      <c r="DO84" s="90">
        <f t="shared" si="87"/>
        <v>0</v>
      </c>
      <c r="DP84" s="90">
        <f t="shared" si="87"/>
        <v>0</v>
      </c>
      <c r="DQ84" s="90">
        <f t="shared" si="87"/>
        <v>0</v>
      </c>
      <c r="DR84" s="90">
        <f t="shared" si="87"/>
        <v>0</v>
      </c>
      <c r="DS84" s="90">
        <f t="shared" si="87"/>
        <v>0</v>
      </c>
      <c r="DT84" s="90">
        <f t="shared" si="87"/>
        <v>0</v>
      </c>
      <c r="DU84" s="90">
        <f t="shared" si="87"/>
        <v>0</v>
      </c>
      <c r="DV84" s="90">
        <f t="shared" si="87"/>
        <v>0</v>
      </c>
      <c r="DW84" s="91">
        <f t="shared" si="87"/>
        <v>0</v>
      </c>
      <c r="DY84" s="180">
        <f t="shared" si="61"/>
        <v>1</v>
      </c>
      <c r="DZ84" s="180" t="str">
        <f t="shared" si="62"/>
        <v>Maintenance Contract</v>
      </c>
      <c r="EA84" s="181">
        <f t="shared" si="63"/>
        <v>10278</v>
      </c>
    </row>
    <row r="85" spans="2:131" ht="11.85" customHeight="1" x14ac:dyDescent="0.15">
      <c r="B85" s="81"/>
      <c r="C85" s="92" t="s">
        <v>152</v>
      </c>
      <c r="D85" s="83"/>
      <c r="E85" s="84">
        <f t="shared" si="67"/>
        <v>0</v>
      </c>
      <c r="F85" s="84">
        <f t="shared" si="68"/>
        <v>0</v>
      </c>
      <c r="G85" s="85">
        <v>0</v>
      </c>
      <c r="H85" s="86">
        <v>0</v>
      </c>
      <c r="I85" s="86">
        <v>0</v>
      </c>
      <c r="J85" s="86"/>
      <c r="K85" s="86"/>
      <c r="L85" s="86"/>
      <c r="M85" s="86"/>
      <c r="N85" s="86"/>
      <c r="O85" s="86"/>
      <c r="P85" s="86"/>
      <c r="Q85" s="86"/>
      <c r="R85" s="87"/>
      <c r="T85" s="81"/>
      <c r="U85" s="92" t="str">
        <f t="shared" si="88"/>
        <v>Management Fee - Base</v>
      </c>
      <c r="V85" s="83"/>
      <c r="W85" s="84">
        <f t="shared" si="69"/>
        <v>0</v>
      </c>
      <c r="X85" s="84">
        <f t="shared" si="70"/>
        <v>0</v>
      </c>
      <c r="Y85" s="85">
        <v>0</v>
      </c>
      <c r="Z85" s="86">
        <v>0</v>
      </c>
      <c r="AA85" s="86">
        <v>0</v>
      </c>
      <c r="AB85" s="86">
        <v>0</v>
      </c>
      <c r="AC85" s="86">
        <v>0</v>
      </c>
      <c r="AD85" s="86">
        <v>0</v>
      </c>
      <c r="AE85" s="86">
        <v>0</v>
      </c>
      <c r="AF85" s="86">
        <v>0</v>
      </c>
      <c r="AG85" s="86">
        <v>0</v>
      </c>
      <c r="AH85" s="86">
        <v>0</v>
      </c>
      <c r="AI85" s="86">
        <v>0</v>
      </c>
      <c r="AJ85" s="87">
        <v>0</v>
      </c>
      <c r="AL85" s="81"/>
      <c r="AM85" s="92" t="str">
        <f t="shared" si="89"/>
        <v>Management Fee - Base</v>
      </c>
      <c r="AN85" s="83"/>
      <c r="AO85" s="84">
        <f t="shared" si="71"/>
        <v>0</v>
      </c>
      <c r="AP85" s="84">
        <f t="shared" si="72"/>
        <v>0</v>
      </c>
      <c r="AQ85" s="85">
        <v>0</v>
      </c>
      <c r="AR85" s="86">
        <v>0</v>
      </c>
      <c r="AS85" s="86">
        <v>0</v>
      </c>
      <c r="AT85" s="86">
        <v>0</v>
      </c>
      <c r="AU85" s="86">
        <v>0</v>
      </c>
      <c r="AV85" s="86">
        <v>0</v>
      </c>
      <c r="AW85" s="86">
        <v>0</v>
      </c>
      <c r="AX85" s="86">
        <v>0</v>
      </c>
      <c r="AY85" s="86">
        <v>0</v>
      </c>
      <c r="AZ85" s="86">
        <v>0</v>
      </c>
      <c r="BA85" s="86">
        <v>0</v>
      </c>
      <c r="BB85" s="87">
        <v>0</v>
      </c>
      <c r="BD85" s="81"/>
      <c r="BE85" s="92" t="str">
        <f t="shared" si="90"/>
        <v>Management Fee - Base</v>
      </c>
      <c r="BF85" s="83"/>
      <c r="BG85" s="84">
        <f t="shared" si="73"/>
        <v>0</v>
      </c>
      <c r="BH85" s="84">
        <f t="shared" si="74"/>
        <v>0</v>
      </c>
      <c r="BI85" s="85">
        <v>0</v>
      </c>
      <c r="BJ85" s="86">
        <v>0</v>
      </c>
      <c r="BK85" s="86">
        <v>0</v>
      </c>
      <c r="BL85" s="86">
        <v>0</v>
      </c>
      <c r="BM85" s="86">
        <v>0</v>
      </c>
      <c r="BN85" s="86">
        <v>0</v>
      </c>
      <c r="BO85" s="86">
        <v>0</v>
      </c>
      <c r="BP85" s="86">
        <v>0</v>
      </c>
      <c r="BQ85" s="86">
        <v>0</v>
      </c>
      <c r="BR85" s="86">
        <v>0</v>
      </c>
      <c r="BS85" s="86">
        <v>0</v>
      </c>
      <c r="BT85" s="87">
        <v>0</v>
      </c>
      <c r="BV85" s="81"/>
      <c r="BW85" s="92" t="str">
        <f t="shared" si="91"/>
        <v>Management Fee - Base</v>
      </c>
      <c r="BX85" s="83"/>
      <c r="BY85" s="84">
        <f t="shared" si="16"/>
        <v>0</v>
      </c>
      <c r="BZ85" s="85">
        <f t="shared" si="75"/>
        <v>0</v>
      </c>
      <c r="CA85" s="86">
        <f t="shared" si="76"/>
        <v>0</v>
      </c>
      <c r="CB85" s="86">
        <f t="shared" si="77"/>
        <v>0</v>
      </c>
      <c r="CC85" s="86">
        <f t="shared" si="78"/>
        <v>0</v>
      </c>
      <c r="CD85" s="84">
        <f t="shared" si="4"/>
        <v>0</v>
      </c>
      <c r="CE85" s="85">
        <f t="shared" si="79"/>
        <v>0</v>
      </c>
      <c r="CF85" s="86">
        <f t="shared" si="80"/>
        <v>0</v>
      </c>
      <c r="CG85" s="86">
        <f t="shared" si="81"/>
        <v>0</v>
      </c>
      <c r="CH85" s="86">
        <f t="shared" si="82"/>
        <v>0</v>
      </c>
      <c r="CI85" s="84">
        <f t="shared" si="5"/>
        <v>0</v>
      </c>
      <c r="CJ85" s="85">
        <f t="shared" si="83"/>
        <v>0</v>
      </c>
      <c r="CK85" s="86">
        <f t="shared" si="84"/>
        <v>0</v>
      </c>
      <c r="CL85" s="86">
        <f t="shared" si="85"/>
        <v>0</v>
      </c>
      <c r="CM85" s="87">
        <f t="shared" si="86"/>
        <v>0</v>
      </c>
      <c r="CO85" s="81"/>
      <c r="CP85" s="92" t="str">
        <f t="shared" si="92"/>
        <v>Management Fee - Base</v>
      </c>
      <c r="CQ85" s="83"/>
      <c r="CR85" s="84">
        <f t="shared" si="66"/>
        <v>0</v>
      </c>
      <c r="CS85" s="84">
        <f t="shared" si="66"/>
        <v>0</v>
      </c>
      <c r="CT85" s="85">
        <f t="shared" si="66"/>
        <v>0</v>
      </c>
      <c r="CU85" s="86">
        <f t="shared" si="66"/>
        <v>0</v>
      </c>
      <c r="CV85" s="86">
        <f t="shared" si="66"/>
        <v>0</v>
      </c>
      <c r="CW85" s="86">
        <f t="shared" si="94"/>
        <v>0</v>
      </c>
      <c r="CX85" s="86">
        <f t="shared" si="94"/>
        <v>0</v>
      </c>
      <c r="CY85" s="86">
        <f t="shared" si="94"/>
        <v>0</v>
      </c>
      <c r="CZ85" s="86">
        <f t="shared" si="94"/>
        <v>0</v>
      </c>
      <c r="DA85" s="86">
        <f t="shared" si="94"/>
        <v>0</v>
      </c>
      <c r="DB85" s="86">
        <f t="shared" si="94"/>
        <v>0</v>
      </c>
      <c r="DC85" s="86">
        <f t="shared" si="94"/>
        <v>0</v>
      </c>
      <c r="DD85" s="86">
        <f t="shared" si="94"/>
        <v>0</v>
      </c>
      <c r="DE85" s="87">
        <f t="shared" si="94"/>
        <v>0</v>
      </c>
      <c r="DG85" s="81"/>
      <c r="DH85" s="92" t="str">
        <f t="shared" si="93"/>
        <v>Management Fee - Base</v>
      </c>
      <c r="DI85" s="83"/>
      <c r="DJ85" s="88" t="str">
        <f t="shared" si="87"/>
        <v/>
      </c>
      <c r="DK85" s="88" t="str">
        <f t="shared" si="87"/>
        <v/>
      </c>
      <c r="DL85" s="89" t="str">
        <f t="shared" si="87"/>
        <v/>
      </c>
      <c r="DM85" s="90" t="str">
        <f t="shared" si="87"/>
        <v/>
      </c>
      <c r="DN85" s="90" t="str">
        <f t="shared" si="87"/>
        <v/>
      </c>
      <c r="DO85" s="90" t="str">
        <f t="shared" si="87"/>
        <v/>
      </c>
      <c r="DP85" s="90" t="str">
        <f t="shared" si="87"/>
        <v/>
      </c>
      <c r="DQ85" s="90" t="str">
        <f t="shared" si="87"/>
        <v/>
      </c>
      <c r="DR85" s="90" t="str">
        <f t="shared" si="87"/>
        <v/>
      </c>
      <c r="DS85" s="90" t="str">
        <f t="shared" si="87"/>
        <v/>
      </c>
      <c r="DT85" s="90" t="str">
        <f t="shared" si="87"/>
        <v/>
      </c>
      <c r="DU85" s="90" t="str">
        <f t="shared" si="87"/>
        <v/>
      </c>
      <c r="DV85" s="90" t="str">
        <f t="shared" si="87"/>
        <v/>
      </c>
      <c r="DW85" s="91" t="str">
        <f t="shared" si="87"/>
        <v/>
      </c>
      <c r="DY85" s="180">
        <f t="shared" si="61"/>
        <v>18</v>
      </c>
      <c r="DZ85" s="180" t="str">
        <f t="shared" si="62"/>
        <v>Management Fee - Base</v>
      </c>
      <c r="EA85" s="181">
        <f t="shared" si="63"/>
        <v>0</v>
      </c>
    </row>
    <row r="86" spans="2:131" ht="11.85" customHeight="1" x14ac:dyDescent="0.15">
      <c r="B86" s="81"/>
      <c r="C86" s="92" t="s">
        <v>153</v>
      </c>
      <c r="D86" s="83"/>
      <c r="E86" s="84">
        <f t="shared" si="67"/>
        <v>0</v>
      </c>
      <c r="F86" s="84">
        <f t="shared" si="68"/>
        <v>0</v>
      </c>
      <c r="G86" s="85">
        <v>0</v>
      </c>
      <c r="H86" s="86">
        <v>0</v>
      </c>
      <c r="I86" s="86">
        <v>0</v>
      </c>
      <c r="J86" s="86"/>
      <c r="K86" s="86"/>
      <c r="L86" s="86"/>
      <c r="M86" s="86"/>
      <c r="N86" s="86"/>
      <c r="O86" s="86"/>
      <c r="P86" s="86"/>
      <c r="Q86" s="86"/>
      <c r="R86" s="87"/>
      <c r="T86" s="81"/>
      <c r="U86" s="92" t="str">
        <f t="shared" si="88"/>
        <v>Menu &amp; Beverage Lists</v>
      </c>
      <c r="V86" s="83"/>
      <c r="W86" s="84">
        <f t="shared" si="69"/>
        <v>0</v>
      </c>
      <c r="X86" s="84">
        <f t="shared" si="70"/>
        <v>0</v>
      </c>
      <c r="Y86" s="85">
        <v>0</v>
      </c>
      <c r="Z86" s="86">
        <v>0</v>
      </c>
      <c r="AA86" s="86">
        <v>0</v>
      </c>
      <c r="AB86" s="86">
        <v>0</v>
      </c>
      <c r="AC86" s="86">
        <v>0</v>
      </c>
      <c r="AD86" s="86">
        <v>0</v>
      </c>
      <c r="AE86" s="86">
        <v>0</v>
      </c>
      <c r="AF86" s="86">
        <v>0</v>
      </c>
      <c r="AG86" s="86">
        <v>0</v>
      </c>
      <c r="AH86" s="86">
        <v>0</v>
      </c>
      <c r="AI86" s="86">
        <v>0</v>
      </c>
      <c r="AJ86" s="87">
        <v>0</v>
      </c>
      <c r="AL86" s="81"/>
      <c r="AM86" s="92" t="str">
        <f t="shared" si="89"/>
        <v>Menu &amp; Beverage Lists</v>
      </c>
      <c r="AN86" s="83"/>
      <c r="AO86" s="84">
        <f t="shared" si="71"/>
        <v>0</v>
      </c>
      <c r="AP86" s="84">
        <f t="shared" si="72"/>
        <v>0</v>
      </c>
      <c r="AQ86" s="85">
        <v>0</v>
      </c>
      <c r="AR86" s="86">
        <v>0</v>
      </c>
      <c r="AS86" s="86">
        <v>0</v>
      </c>
      <c r="AT86" s="86">
        <v>0</v>
      </c>
      <c r="AU86" s="86">
        <v>0</v>
      </c>
      <c r="AV86" s="86">
        <v>0</v>
      </c>
      <c r="AW86" s="86">
        <v>0</v>
      </c>
      <c r="AX86" s="86">
        <v>0</v>
      </c>
      <c r="AY86" s="86">
        <v>0</v>
      </c>
      <c r="AZ86" s="86">
        <v>0</v>
      </c>
      <c r="BA86" s="86">
        <v>0</v>
      </c>
      <c r="BB86" s="87">
        <v>0</v>
      </c>
      <c r="BD86" s="81"/>
      <c r="BE86" s="92" t="str">
        <f t="shared" si="90"/>
        <v>Menu &amp; Beverage Lists</v>
      </c>
      <c r="BF86" s="83"/>
      <c r="BG86" s="84">
        <f t="shared" si="73"/>
        <v>0</v>
      </c>
      <c r="BH86" s="84">
        <f t="shared" si="74"/>
        <v>0</v>
      </c>
      <c r="BI86" s="85">
        <v>0</v>
      </c>
      <c r="BJ86" s="86">
        <v>0</v>
      </c>
      <c r="BK86" s="86">
        <v>0</v>
      </c>
      <c r="BL86" s="86">
        <v>0</v>
      </c>
      <c r="BM86" s="86">
        <v>0</v>
      </c>
      <c r="BN86" s="86">
        <v>0</v>
      </c>
      <c r="BO86" s="86">
        <v>0</v>
      </c>
      <c r="BP86" s="86">
        <v>0</v>
      </c>
      <c r="BQ86" s="86">
        <v>0</v>
      </c>
      <c r="BR86" s="86">
        <v>0</v>
      </c>
      <c r="BS86" s="86">
        <v>0</v>
      </c>
      <c r="BT86" s="87">
        <v>0</v>
      </c>
      <c r="BV86" s="81"/>
      <c r="BW86" s="92" t="str">
        <f t="shared" si="91"/>
        <v>Menu &amp; Beverage Lists</v>
      </c>
      <c r="BX86" s="83"/>
      <c r="BY86" s="84">
        <f t="shared" si="16"/>
        <v>0</v>
      </c>
      <c r="BZ86" s="85">
        <f t="shared" si="75"/>
        <v>0</v>
      </c>
      <c r="CA86" s="86">
        <f t="shared" si="76"/>
        <v>0</v>
      </c>
      <c r="CB86" s="86">
        <f t="shared" si="77"/>
        <v>0</v>
      </c>
      <c r="CC86" s="86">
        <f t="shared" si="78"/>
        <v>0</v>
      </c>
      <c r="CD86" s="84">
        <f t="shared" si="4"/>
        <v>0</v>
      </c>
      <c r="CE86" s="85">
        <f t="shared" si="79"/>
        <v>0</v>
      </c>
      <c r="CF86" s="86">
        <f t="shared" si="80"/>
        <v>0</v>
      </c>
      <c r="CG86" s="86">
        <f t="shared" si="81"/>
        <v>0</v>
      </c>
      <c r="CH86" s="86">
        <f t="shared" si="82"/>
        <v>0</v>
      </c>
      <c r="CI86" s="84">
        <f t="shared" si="5"/>
        <v>0</v>
      </c>
      <c r="CJ86" s="85">
        <f t="shared" si="83"/>
        <v>0</v>
      </c>
      <c r="CK86" s="86">
        <f t="shared" si="84"/>
        <v>0</v>
      </c>
      <c r="CL86" s="86">
        <f t="shared" si="85"/>
        <v>0</v>
      </c>
      <c r="CM86" s="87">
        <f t="shared" si="86"/>
        <v>0</v>
      </c>
      <c r="CO86" s="81"/>
      <c r="CP86" s="92" t="str">
        <f t="shared" si="92"/>
        <v>Menu &amp; Beverage Lists</v>
      </c>
      <c r="CQ86" s="83"/>
      <c r="CR86" s="84">
        <f t="shared" si="66"/>
        <v>0</v>
      </c>
      <c r="CS86" s="84">
        <f t="shared" si="66"/>
        <v>0</v>
      </c>
      <c r="CT86" s="85">
        <f t="shared" si="66"/>
        <v>0</v>
      </c>
      <c r="CU86" s="86">
        <f t="shared" si="66"/>
        <v>0</v>
      </c>
      <c r="CV86" s="86">
        <f t="shared" si="66"/>
        <v>0</v>
      </c>
      <c r="CW86" s="86">
        <f t="shared" si="94"/>
        <v>0</v>
      </c>
      <c r="CX86" s="86">
        <f t="shared" si="94"/>
        <v>0</v>
      </c>
      <c r="CY86" s="86">
        <f t="shared" si="94"/>
        <v>0</v>
      </c>
      <c r="CZ86" s="86">
        <f t="shared" si="94"/>
        <v>0</v>
      </c>
      <c r="DA86" s="86">
        <f t="shared" si="94"/>
        <v>0</v>
      </c>
      <c r="DB86" s="86">
        <f t="shared" si="94"/>
        <v>0</v>
      </c>
      <c r="DC86" s="86">
        <f t="shared" si="94"/>
        <v>0</v>
      </c>
      <c r="DD86" s="86">
        <f t="shared" si="94"/>
        <v>0</v>
      </c>
      <c r="DE86" s="87">
        <f t="shared" si="94"/>
        <v>0</v>
      </c>
      <c r="DG86" s="81"/>
      <c r="DH86" s="92" t="str">
        <f t="shared" si="93"/>
        <v>Menu &amp; Beverage Lists</v>
      </c>
      <c r="DI86" s="83"/>
      <c r="DJ86" s="88" t="str">
        <f t="shared" si="87"/>
        <v/>
      </c>
      <c r="DK86" s="88" t="str">
        <f t="shared" si="87"/>
        <v/>
      </c>
      <c r="DL86" s="89" t="str">
        <f t="shared" si="87"/>
        <v/>
      </c>
      <c r="DM86" s="90" t="str">
        <f t="shared" si="87"/>
        <v/>
      </c>
      <c r="DN86" s="90" t="str">
        <f t="shared" si="87"/>
        <v/>
      </c>
      <c r="DO86" s="90" t="str">
        <f t="shared" si="87"/>
        <v/>
      </c>
      <c r="DP86" s="90" t="str">
        <f t="shared" si="87"/>
        <v/>
      </c>
      <c r="DQ86" s="90" t="str">
        <f t="shared" si="87"/>
        <v/>
      </c>
      <c r="DR86" s="90" t="str">
        <f t="shared" si="87"/>
        <v/>
      </c>
      <c r="DS86" s="90" t="str">
        <f t="shared" si="87"/>
        <v/>
      </c>
      <c r="DT86" s="90" t="str">
        <f t="shared" si="87"/>
        <v/>
      </c>
      <c r="DU86" s="90" t="str">
        <f t="shared" si="87"/>
        <v/>
      </c>
      <c r="DV86" s="90" t="str">
        <f t="shared" si="87"/>
        <v/>
      </c>
      <c r="DW86" s="91" t="str">
        <f t="shared" si="87"/>
        <v/>
      </c>
      <c r="DY86" s="180">
        <f t="shared" si="61"/>
        <v>18</v>
      </c>
      <c r="DZ86" s="180" t="str">
        <f t="shared" si="62"/>
        <v>Menu &amp; Beverage Lists</v>
      </c>
      <c r="EA86" s="181">
        <f t="shared" si="63"/>
        <v>0</v>
      </c>
    </row>
    <row r="87" spans="2:131" ht="11.85" customHeight="1" x14ac:dyDescent="0.15">
      <c r="B87" s="81"/>
      <c r="C87" s="92" t="s">
        <v>154</v>
      </c>
      <c r="D87" s="83"/>
      <c r="E87" s="84">
        <f t="shared" si="67"/>
        <v>461.9</v>
      </c>
      <c r="F87" s="84">
        <f t="shared" si="68"/>
        <v>461.9</v>
      </c>
      <c r="G87" s="85">
        <v>0</v>
      </c>
      <c r="H87" s="86">
        <v>0</v>
      </c>
      <c r="I87" s="86">
        <v>461.9</v>
      </c>
      <c r="J87" s="86"/>
      <c r="K87" s="86"/>
      <c r="L87" s="86"/>
      <c r="M87" s="86"/>
      <c r="N87" s="86"/>
      <c r="O87" s="86"/>
      <c r="P87" s="86"/>
      <c r="Q87" s="86"/>
      <c r="R87" s="87"/>
      <c r="T87" s="81"/>
      <c r="U87" s="92" t="str">
        <f t="shared" si="88"/>
        <v>Miscellaneous</v>
      </c>
      <c r="V87" s="83"/>
      <c r="W87" s="84">
        <f t="shared" si="69"/>
        <v>0</v>
      </c>
      <c r="X87" s="84">
        <f t="shared" si="70"/>
        <v>0</v>
      </c>
      <c r="Y87" s="85">
        <v>0</v>
      </c>
      <c r="Z87" s="86">
        <v>0</v>
      </c>
      <c r="AA87" s="86">
        <v>0</v>
      </c>
      <c r="AB87" s="86">
        <v>0</v>
      </c>
      <c r="AC87" s="86">
        <v>0</v>
      </c>
      <c r="AD87" s="86">
        <v>0</v>
      </c>
      <c r="AE87" s="86">
        <v>0</v>
      </c>
      <c r="AF87" s="86">
        <v>0</v>
      </c>
      <c r="AG87" s="86">
        <v>0</v>
      </c>
      <c r="AH87" s="86">
        <v>0</v>
      </c>
      <c r="AI87" s="86">
        <v>0</v>
      </c>
      <c r="AJ87" s="87">
        <v>0</v>
      </c>
      <c r="AL87" s="81"/>
      <c r="AM87" s="92" t="str">
        <f t="shared" si="89"/>
        <v>Miscellaneous</v>
      </c>
      <c r="AN87" s="83"/>
      <c r="AO87" s="84">
        <f t="shared" si="71"/>
        <v>712.63000000000011</v>
      </c>
      <c r="AP87" s="84">
        <f t="shared" si="72"/>
        <v>128</v>
      </c>
      <c r="AQ87" s="85">
        <v>0</v>
      </c>
      <c r="AR87" s="86">
        <v>0</v>
      </c>
      <c r="AS87" s="86">
        <v>128</v>
      </c>
      <c r="AT87" s="86">
        <v>120</v>
      </c>
      <c r="AU87" s="86">
        <v>135</v>
      </c>
      <c r="AV87" s="86">
        <v>135</v>
      </c>
      <c r="AW87" s="86">
        <v>0</v>
      </c>
      <c r="AX87" s="86">
        <v>61.2</v>
      </c>
      <c r="AY87" s="86">
        <v>0</v>
      </c>
      <c r="AZ87" s="86">
        <v>0</v>
      </c>
      <c r="BA87" s="86">
        <v>133.43</v>
      </c>
      <c r="BB87" s="87">
        <v>0</v>
      </c>
      <c r="BD87" s="81"/>
      <c r="BE87" s="92" t="str">
        <f t="shared" si="90"/>
        <v>Miscellaneous</v>
      </c>
      <c r="BF87" s="83"/>
      <c r="BG87" s="84">
        <f t="shared" si="73"/>
        <v>82</v>
      </c>
      <c r="BH87" s="84">
        <f t="shared" si="74"/>
        <v>58</v>
      </c>
      <c r="BI87" s="85">
        <v>58</v>
      </c>
      <c r="BJ87" s="86">
        <v>0</v>
      </c>
      <c r="BK87" s="86">
        <v>0</v>
      </c>
      <c r="BL87" s="86">
        <v>0</v>
      </c>
      <c r="BM87" s="86">
        <v>0</v>
      </c>
      <c r="BN87" s="86">
        <v>24</v>
      </c>
      <c r="BO87" s="86">
        <v>0</v>
      </c>
      <c r="BP87" s="86">
        <v>0</v>
      </c>
      <c r="BQ87" s="86">
        <v>0</v>
      </c>
      <c r="BR87" s="86">
        <v>0</v>
      </c>
      <c r="BS87" s="86">
        <v>0</v>
      </c>
      <c r="BT87" s="87">
        <v>0</v>
      </c>
      <c r="BV87" s="81"/>
      <c r="BW87" s="92" t="str">
        <f t="shared" si="91"/>
        <v>Miscellaneous</v>
      </c>
      <c r="BX87" s="83"/>
      <c r="BY87" s="84">
        <f t="shared" si="16"/>
        <v>461.9</v>
      </c>
      <c r="BZ87" s="85">
        <f t="shared" si="75"/>
        <v>461.9</v>
      </c>
      <c r="CA87" s="86">
        <f t="shared" si="76"/>
        <v>0</v>
      </c>
      <c r="CB87" s="86">
        <f t="shared" si="77"/>
        <v>0</v>
      </c>
      <c r="CC87" s="86">
        <f t="shared" si="78"/>
        <v>0</v>
      </c>
      <c r="CD87" s="84">
        <f t="shared" si="4"/>
        <v>0</v>
      </c>
      <c r="CE87" s="85">
        <f t="shared" si="79"/>
        <v>0</v>
      </c>
      <c r="CF87" s="86">
        <f t="shared" si="80"/>
        <v>0</v>
      </c>
      <c r="CG87" s="86">
        <f t="shared" si="81"/>
        <v>0</v>
      </c>
      <c r="CH87" s="86">
        <f t="shared" si="82"/>
        <v>0</v>
      </c>
      <c r="CI87" s="84">
        <f t="shared" si="5"/>
        <v>712.63000000000011</v>
      </c>
      <c r="CJ87" s="85">
        <f t="shared" si="83"/>
        <v>128</v>
      </c>
      <c r="CK87" s="86">
        <f t="shared" si="84"/>
        <v>390</v>
      </c>
      <c r="CL87" s="86">
        <f t="shared" si="85"/>
        <v>61.2</v>
      </c>
      <c r="CM87" s="87">
        <f t="shared" si="86"/>
        <v>133.43</v>
      </c>
      <c r="CO87" s="81"/>
      <c r="CP87" s="92" t="str">
        <f t="shared" si="92"/>
        <v>Miscellaneous</v>
      </c>
      <c r="CQ87" s="83"/>
      <c r="CR87" s="84">
        <f t="shared" si="66"/>
        <v>461.9</v>
      </c>
      <c r="CS87" s="84">
        <f t="shared" si="66"/>
        <v>461.9</v>
      </c>
      <c r="CT87" s="85">
        <f t="shared" si="66"/>
        <v>0</v>
      </c>
      <c r="CU87" s="86">
        <f t="shared" si="66"/>
        <v>0</v>
      </c>
      <c r="CV87" s="86">
        <f t="shared" si="66"/>
        <v>461.9</v>
      </c>
      <c r="CW87" s="86">
        <f t="shared" si="94"/>
        <v>0</v>
      </c>
      <c r="CX87" s="86">
        <f t="shared" si="94"/>
        <v>0</v>
      </c>
      <c r="CY87" s="86">
        <f t="shared" si="94"/>
        <v>0</v>
      </c>
      <c r="CZ87" s="86">
        <f t="shared" si="94"/>
        <v>0</v>
      </c>
      <c r="DA87" s="86">
        <f t="shared" si="94"/>
        <v>0</v>
      </c>
      <c r="DB87" s="86">
        <f t="shared" si="94"/>
        <v>0</v>
      </c>
      <c r="DC87" s="86">
        <f t="shared" si="94"/>
        <v>0</v>
      </c>
      <c r="DD87" s="86">
        <f t="shared" si="94"/>
        <v>0</v>
      </c>
      <c r="DE87" s="87">
        <f t="shared" si="94"/>
        <v>0</v>
      </c>
      <c r="DG87" s="81"/>
      <c r="DH87" s="92" t="str">
        <f t="shared" si="93"/>
        <v>Miscellaneous</v>
      </c>
      <c r="DI87" s="83"/>
      <c r="DJ87" s="88" t="str">
        <f t="shared" si="87"/>
        <v/>
      </c>
      <c r="DK87" s="88" t="str">
        <f t="shared" si="87"/>
        <v/>
      </c>
      <c r="DL87" s="89" t="str">
        <f t="shared" si="87"/>
        <v/>
      </c>
      <c r="DM87" s="90" t="str">
        <f t="shared" si="87"/>
        <v/>
      </c>
      <c r="DN87" s="90" t="str">
        <f t="shared" si="87"/>
        <v/>
      </c>
      <c r="DO87" s="90" t="str">
        <f t="shared" si="87"/>
        <v/>
      </c>
      <c r="DP87" s="90" t="str">
        <f t="shared" si="87"/>
        <v/>
      </c>
      <c r="DQ87" s="90" t="str">
        <f t="shared" si="87"/>
        <v/>
      </c>
      <c r="DR87" s="90" t="str">
        <f t="shared" si="87"/>
        <v/>
      </c>
      <c r="DS87" s="90" t="str">
        <f t="shared" si="87"/>
        <v/>
      </c>
      <c r="DT87" s="90" t="str">
        <f t="shared" si="87"/>
        <v/>
      </c>
      <c r="DU87" s="90" t="str">
        <f t="shared" si="87"/>
        <v/>
      </c>
      <c r="DV87" s="90" t="str">
        <f t="shared" si="87"/>
        <v/>
      </c>
      <c r="DW87" s="91" t="str">
        <f t="shared" si="87"/>
        <v/>
      </c>
      <c r="DY87" s="180">
        <f t="shared" si="61"/>
        <v>7</v>
      </c>
      <c r="DZ87" s="180" t="str">
        <f t="shared" si="62"/>
        <v>Miscellaneous</v>
      </c>
      <c r="EA87" s="181">
        <f t="shared" si="63"/>
        <v>461.9</v>
      </c>
    </row>
    <row r="88" spans="2:131" ht="11.85" customHeight="1" x14ac:dyDescent="0.15">
      <c r="B88" s="81"/>
      <c r="C88" s="92" t="s">
        <v>155</v>
      </c>
      <c r="D88" s="83"/>
      <c r="E88" s="84">
        <f t="shared" si="67"/>
        <v>0</v>
      </c>
      <c r="F88" s="84">
        <f t="shared" si="68"/>
        <v>0</v>
      </c>
      <c r="G88" s="85">
        <v>0</v>
      </c>
      <c r="H88" s="86">
        <v>0</v>
      </c>
      <c r="I88" s="86">
        <v>0</v>
      </c>
      <c r="J88" s="86"/>
      <c r="K88" s="86"/>
      <c r="L88" s="86"/>
      <c r="M88" s="86"/>
      <c r="N88" s="86"/>
      <c r="O88" s="86"/>
      <c r="P88" s="86"/>
      <c r="Q88" s="86"/>
      <c r="R88" s="87"/>
      <c r="T88" s="81"/>
      <c r="U88" s="92" t="str">
        <f t="shared" si="88"/>
        <v>Miscellaneous Advertising F&amp;B</v>
      </c>
      <c r="V88" s="83"/>
      <c r="W88" s="84">
        <f t="shared" si="69"/>
        <v>0</v>
      </c>
      <c r="X88" s="84">
        <f t="shared" si="70"/>
        <v>0</v>
      </c>
      <c r="Y88" s="85">
        <v>0</v>
      </c>
      <c r="Z88" s="86">
        <v>0</v>
      </c>
      <c r="AA88" s="86">
        <v>0</v>
      </c>
      <c r="AB88" s="86">
        <v>0</v>
      </c>
      <c r="AC88" s="86">
        <v>0</v>
      </c>
      <c r="AD88" s="86">
        <v>0</v>
      </c>
      <c r="AE88" s="86">
        <v>0</v>
      </c>
      <c r="AF88" s="86">
        <v>0</v>
      </c>
      <c r="AG88" s="86">
        <v>0</v>
      </c>
      <c r="AH88" s="86">
        <v>0</v>
      </c>
      <c r="AI88" s="86">
        <v>0</v>
      </c>
      <c r="AJ88" s="87">
        <v>0</v>
      </c>
      <c r="AL88" s="81"/>
      <c r="AM88" s="92" t="str">
        <f t="shared" si="89"/>
        <v>Miscellaneous Advertising F&amp;B</v>
      </c>
      <c r="AN88" s="83"/>
      <c r="AO88" s="84">
        <f t="shared" si="71"/>
        <v>0</v>
      </c>
      <c r="AP88" s="84">
        <f t="shared" si="72"/>
        <v>0</v>
      </c>
      <c r="AQ88" s="85">
        <v>0</v>
      </c>
      <c r="AR88" s="86">
        <v>0</v>
      </c>
      <c r="AS88" s="86">
        <v>0</v>
      </c>
      <c r="AT88" s="86">
        <v>0</v>
      </c>
      <c r="AU88" s="86">
        <v>0</v>
      </c>
      <c r="AV88" s="86">
        <v>0</v>
      </c>
      <c r="AW88" s="86">
        <v>0</v>
      </c>
      <c r="AX88" s="86">
        <v>0</v>
      </c>
      <c r="AY88" s="86">
        <v>0</v>
      </c>
      <c r="AZ88" s="86">
        <v>0</v>
      </c>
      <c r="BA88" s="86">
        <v>0</v>
      </c>
      <c r="BB88" s="87">
        <v>0</v>
      </c>
      <c r="BD88" s="81"/>
      <c r="BE88" s="92" t="str">
        <f t="shared" si="90"/>
        <v>Miscellaneous Advertising F&amp;B</v>
      </c>
      <c r="BF88" s="83"/>
      <c r="BG88" s="84">
        <f t="shared" si="73"/>
        <v>0</v>
      </c>
      <c r="BH88" s="84">
        <f t="shared" si="74"/>
        <v>0</v>
      </c>
      <c r="BI88" s="85">
        <v>0</v>
      </c>
      <c r="BJ88" s="86">
        <v>0</v>
      </c>
      <c r="BK88" s="86">
        <v>0</v>
      </c>
      <c r="BL88" s="86">
        <v>0</v>
      </c>
      <c r="BM88" s="86">
        <v>0</v>
      </c>
      <c r="BN88" s="86">
        <v>0</v>
      </c>
      <c r="BO88" s="86">
        <v>0</v>
      </c>
      <c r="BP88" s="86">
        <v>0</v>
      </c>
      <c r="BQ88" s="86">
        <v>0</v>
      </c>
      <c r="BR88" s="86">
        <v>0</v>
      </c>
      <c r="BS88" s="86">
        <v>0</v>
      </c>
      <c r="BT88" s="87">
        <v>0</v>
      </c>
      <c r="BV88" s="81"/>
      <c r="BW88" s="92" t="str">
        <f t="shared" si="91"/>
        <v>Miscellaneous Advertising F&amp;B</v>
      </c>
      <c r="BX88" s="83"/>
      <c r="BY88" s="84">
        <f t="shared" si="16"/>
        <v>0</v>
      </c>
      <c r="BZ88" s="85">
        <f t="shared" si="75"/>
        <v>0</v>
      </c>
      <c r="CA88" s="86">
        <f t="shared" si="76"/>
        <v>0</v>
      </c>
      <c r="CB88" s="86">
        <f t="shared" si="77"/>
        <v>0</v>
      </c>
      <c r="CC88" s="86">
        <f t="shared" si="78"/>
        <v>0</v>
      </c>
      <c r="CD88" s="84">
        <f t="shared" si="4"/>
        <v>0</v>
      </c>
      <c r="CE88" s="85">
        <f t="shared" si="79"/>
        <v>0</v>
      </c>
      <c r="CF88" s="86">
        <f t="shared" si="80"/>
        <v>0</v>
      </c>
      <c r="CG88" s="86">
        <f t="shared" si="81"/>
        <v>0</v>
      </c>
      <c r="CH88" s="86">
        <f t="shared" si="82"/>
        <v>0</v>
      </c>
      <c r="CI88" s="84">
        <f t="shared" si="5"/>
        <v>0</v>
      </c>
      <c r="CJ88" s="85">
        <f t="shared" si="83"/>
        <v>0</v>
      </c>
      <c r="CK88" s="86">
        <f t="shared" si="84"/>
        <v>0</v>
      </c>
      <c r="CL88" s="86">
        <f t="shared" si="85"/>
        <v>0</v>
      </c>
      <c r="CM88" s="87">
        <f t="shared" si="86"/>
        <v>0</v>
      </c>
      <c r="CO88" s="81"/>
      <c r="CP88" s="92" t="str">
        <f t="shared" si="92"/>
        <v>Miscellaneous Advertising F&amp;B</v>
      </c>
      <c r="CQ88" s="83"/>
      <c r="CR88" s="84">
        <f t="shared" si="66"/>
        <v>0</v>
      </c>
      <c r="CS88" s="84">
        <f t="shared" si="66"/>
        <v>0</v>
      </c>
      <c r="CT88" s="85">
        <f t="shared" si="66"/>
        <v>0</v>
      </c>
      <c r="CU88" s="86">
        <f t="shared" si="66"/>
        <v>0</v>
      </c>
      <c r="CV88" s="86">
        <f t="shared" si="66"/>
        <v>0</v>
      </c>
      <c r="CW88" s="86">
        <f t="shared" si="94"/>
        <v>0</v>
      </c>
      <c r="CX88" s="86">
        <f t="shared" si="94"/>
        <v>0</v>
      </c>
      <c r="CY88" s="86">
        <f t="shared" si="94"/>
        <v>0</v>
      </c>
      <c r="CZ88" s="86">
        <f t="shared" si="94"/>
        <v>0</v>
      </c>
      <c r="DA88" s="86">
        <f t="shared" si="94"/>
        <v>0</v>
      </c>
      <c r="DB88" s="86">
        <f t="shared" si="94"/>
        <v>0</v>
      </c>
      <c r="DC88" s="86">
        <f t="shared" si="94"/>
        <v>0</v>
      </c>
      <c r="DD88" s="86">
        <f t="shared" si="94"/>
        <v>0</v>
      </c>
      <c r="DE88" s="87">
        <f t="shared" si="94"/>
        <v>0</v>
      </c>
      <c r="DG88" s="81"/>
      <c r="DH88" s="92" t="str">
        <f t="shared" si="93"/>
        <v>Miscellaneous Advertising F&amp;B</v>
      </c>
      <c r="DI88" s="83"/>
      <c r="DJ88" s="88" t="str">
        <f t="shared" si="87"/>
        <v/>
      </c>
      <c r="DK88" s="88" t="str">
        <f t="shared" si="87"/>
        <v/>
      </c>
      <c r="DL88" s="89" t="str">
        <f t="shared" si="87"/>
        <v/>
      </c>
      <c r="DM88" s="90" t="str">
        <f t="shared" si="87"/>
        <v/>
      </c>
      <c r="DN88" s="90" t="str">
        <f t="shared" si="87"/>
        <v/>
      </c>
      <c r="DO88" s="90" t="str">
        <f t="shared" si="87"/>
        <v/>
      </c>
      <c r="DP88" s="90" t="str">
        <f t="shared" si="87"/>
        <v/>
      </c>
      <c r="DQ88" s="90" t="str">
        <f t="shared" si="87"/>
        <v/>
      </c>
      <c r="DR88" s="90" t="str">
        <f t="shared" si="87"/>
        <v/>
      </c>
      <c r="DS88" s="90" t="str">
        <f t="shared" si="87"/>
        <v/>
      </c>
      <c r="DT88" s="90" t="str">
        <f t="shared" si="87"/>
        <v/>
      </c>
      <c r="DU88" s="90" t="str">
        <f t="shared" si="87"/>
        <v/>
      </c>
      <c r="DV88" s="90" t="str">
        <f t="shared" si="87"/>
        <v/>
      </c>
      <c r="DW88" s="91" t="str">
        <f t="shared" si="87"/>
        <v/>
      </c>
      <c r="DY88" s="180">
        <f t="shared" si="61"/>
        <v>18</v>
      </c>
      <c r="DZ88" s="180" t="str">
        <f t="shared" si="62"/>
        <v>Miscellaneous Advertising F&amp;B</v>
      </c>
      <c r="EA88" s="181">
        <f t="shared" si="63"/>
        <v>0</v>
      </c>
    </row>
    <row r="89" spans="2:131" ht="11.85" customHeight="1" x14ac:dyDescent="0.15">
      <c r="B89" s="81"/>
      <c r="C89" s="92" t="s">
        <v>156</v>
      </c>
      <c r="D89" s="83"/>
      <c r="E89" s="84">
        <f t="shared" si="67"/>
        <v>0</v>
      </c>
      <c r="F89" s="84">
        <f t="shared" si="68"/>
        <v>0</v>
      </c>
      <c r="G89" s="85">
        <v>0</v>
      </c>
      <c r="H89" s="86">
        <v>0</v>
      </c>
      <c r="I89" s="86">
        <v>0</v>
      </c>
      <c r="J89" s="86"/>
      <c r="K89" s="86"/>
      <c r="L89" s="86"/>
      <c r="M89" s="86"/>
      <c r="N89" s="86"/>
      <c r="O89" s="86"/>
      <c r="P89" s="86"/>
      <c r="Q89" s="86"/>
      <c r="R89" s="87"/>
      <c r="T89" s="81"/>
      <c r="U89" s="92" t="str">
        <f t="shared" si="88"/>
        <v>Music And Entertainment</v>
      </c>
      <c r="V89" s="83"/>
      <c r="W89" s="84">
        <f t="shared" si="69"/>
        <v>0</v>
      </c>
      <c r="X89" s="84">
        <f t="shared" si="70"/>
        <v>0</v>
      </c>
      <c r="Y89" s="85">
        <v>0</v>
      </c>
      <c r="Z89" s="86">
        <v>0</v>
      </c>
      <c r="AA89" s="86">
        <v>0</v>
      </c>
      <c r="AB89" s="86">
        <v>0</v>
      </c>
      <c r="AC89" s="86">
        <v>0</v>
      </c>
      <c r="AD89" s="86">
        <v>0</v>
      </c>
      <c r="AE89" s="86">
        <v>0</v>
      </c>
      <c r="AF89" s="86">
        <v>0</v>
      </c>
      <c r="AG89" s="86">
        <v>0</v>
      </c>
      <c r="AH89" s="86">
        <v>0</v>
      </c>
      <c r="AI89" s="86">
        <v>0</v>
      </c>
      <c r="AJ89" s="87">
        <v>0</v>
      </c>
      <c r="AL89" s="81"/>
      <c r="AM89" s="92" t="str">
        <f t="shared" si="89"/>
        <v>Music And Entertainment</v>
      </c>
      <c r="AN89" s="83"/>
      <c r="AO89" s="84">
        <f t="shared" si="71"/>
        <v>0</v>
      </c>
      <c r="AP89" s="84">
        <f t="shared" si="72"/>
        <v>0</v>
      </c>
      <c r="AQ89" s="85">
        <v>0</v>
      </c>
      <c r="AR89" s="86">
        <v>0</v>
      </c>
      <c r="AS89" s="86">
        <v>0</v>
      </c>
      <c r="AT89" s="86">
        <v>0</v>
      </c>
      <c r="AU89" s="86">
        <v>0</v>
      </c>
      <c r="AV89" s="86">
        <v>0</v>
      </c>
      <c r="AW89" s="86">
        <v>0</v>
      </c>
      <c r="AX89" s="86">
        <v>0</v>
      </c>
      <c r="AY89" s="86">
        <v>0</v>
      </c>
      <c r="AZ89" s="86">
        <v>0</v>
      </c>
      <c r="BA89" s="86">
        <v>0</v>
      </c>
      <c r="BB89" s="87">
        <v>0</v>
      </c>
      <c r="BD89" s="81"/>
      <c r="BE89" s="92" t="str">
        <f t="shared" si="90"/>
        <v>Music And Entertainment</v>
      </c>
      <c r="BF89" s="83"/>
      <c r="BG89" s="84">
        <f t="shared" si="73"/>
        <v>0</v>
      </c>
      <c r="BH89" s="84">
        <f t="shared" si="74"/>
        <v>0</v>
      </c>
      <c r="BI89" s="85">
        <v>0</v>
      </c>
      <c r="BJ89" s="86">
        <v>0</v>
      </c>
      <c r="BK89" s="86">
        <v>0</v>
      </c>
      <c r="BL89" s="86">
        <v>0</v>
      </c>
      <c r="BM89" s="86">
        <v>0</v>
      </c>
      <c r="BN89" s="86">
        <v>0</v>
      </c>
      <c r="BO89" s="86">
        <v>0</v>
      </c>
      <c r="BP89" s="86">
        <v>0</v>
      </c>
      <c r="BQ89" s="86">
        <v>0</v>
      </c>
      <c r="BR89" s="86">
        <v>0</v>
      </c>
      <c r="BS89" s="86">
        <v>0</v>
      </c>
      <c r="BT89" s="87">
        <v>0</v>
      </c>
      <c r="BV89" s="81"/>
      <c r="BW89" s="92" t="str">
        <f t="shared" si="91"/>
        <v>Music And Entertainment</v>
      </c>
      <c r="BX89" s="83"/>
      <c r="BY89" s="84">
        <f t="shared" si="16"/>
        <v>0</v>
      </c>
      <c r="BZ89" s="85">
        <f t="shared" si="75"/>
        <v>0</v>
      </c>
      <c r="CA89" s="86">
        <f t="shared" si="76"/>
        <v>0</v>
      </c>
      <c r="CB89" s="86">
        <f t="shared" si="77"/>
        <v>0</v>
      </c>
      <c r="CC89" s="86">
        <f t="shared" si="78"/>
        <v>0</v>
      </c>
      <c r="CD89" s="84">
        <f t="shared" si="4"/>
        <v>0</v>
      </c>
      <c r="CE89" s="85">
        <f t="shared" si="79"/>
        <v>0</v>
      </c>
      <c r="CF89" s="86">
        <f t="shared" si="80"/>
        <v>0</v>
      </c>
      <c r="CG89" s="86">
        <f t="shared" si="81"/>
        <v>0</v>
      </c>
      <c r="CH89" s="86">
        <f t="shared" si="82"/>
        <v>0</v>
      </c>
      <c r="CI89" s="84">
        <f t="shared" si="5"/>
        <v>0</v>
      </c>
      <c r="CJ89" s="85">
        <f t="shared" si="83"/>
        <v>0</v>
      </c>
      <c r="CK89" s="86">
        <f t="shared" si="84"/>
        <v>0</v>
      </c>
      <c r="CL89" s="86">
        <f t="shared" si="85"/>
        <v>0</v>
      </c>
      <c r="CM89" s="87">
        <f t="shared" si="86"/>
        <v>0</v>
      </c>
      <c r="CO89" s="81"/>
      <c r="CP89" s="92" t="str">
        <f t="shared" si="92"/>
        <v>Music And Entertainment</v>
      </c>
      <c r="CQ89" s="83"/>
      <c r="CR89" s="84">
        <f t="shared" si="66"/>
        <v>0</v>
      </c>
      <c r="CS89" s="84">
        <f t="shared" si="66"/>
        <v>0</v>
      </c>
      <c r="CT89" s="85">
        <f t="shared" si="66"/>
        <v>0</v>
      </c>
      <c r="CU89" s="86">
        <f t="shared" si="66"/>
        <v>0</v>
      </c>
      <c r="CV89" s="86">
        <f t="shared" si="66"/>
        <v>0</v>
      </c>
      <c r="CW89" s="86">
        <f t="shared" si="94"/>
        <v>0</v>
      </c>
      <c r="CX89" s="86">
        <f t="shared" si="94"/>
        <v>0</v>
      </c>
      <c r="CY89" s="86">
        <f t="shared" si="94"/>
        <v>0</v>
      </c>
      <c r="CZ89" s="86">
        <f t="shared" si="94"/>
        <v>0</v>
      </c>
      <c r="DA89" s="86">
        <f t="shared" si="94"/>
        <v>0</v>
      </c>
      <c r="DB89" s="86">
        <f t="shared" si="94"/>
        <v>0</v>
      </c>
      <c r="DC89" s="86">
        <f t="shared" si="94"/>
        <v>0</v>
      </c>
      <c r="DD89" s="86">
        <f t="shared" si="94"/>
        <v>0</v>
      </c>
      <c r="DE89" s="87">
        <f t="shared" si="94"/>
        <v>0</v>
      </c>
      <c r="DG89" s="81"/>
      <c r="DH89" s="92" t="str">
        <f t="shared" si="93"/>
        <v>Music And Entertainment</v>
      </c>
      <c r="DI89" s="83"/>
      <c r="DJ89" s="88" t="str">
        <f t="shared" si="87"/>
        <v/>
      </c>
      <c r="DK89" s="88" t="str">
        <f t="shared" si="87"/>
        <v/>
      </c>
      <c r="DL89" s="89" t="str">
        <f t="shared" si="87"/>
        <v/>
      </c>
      <c r="DM89" s="90" t="str">
        <f t="shared" si="87"/>
        <v/>
      </c>
      <c r="DN89" s="90" t="str">
        <f t="shared" si="87"/>
        <v/>
      </c>
      <c r="DO89" s="90" t="str">
        <f t="shared" si="87"/>
        <v/>
      </c>
      <c r="DP89" s="90" t="str">
        <f t="shared" si="87"/>
        <v/>
      </c>
      <c r="DQ89" s="90" t="str">
        <f t="shared" si="87"/>
        <v/>
      </c>
      <c r="DR89" s="90" t="str">
        <f t="shared" si="87"/>
        <v/>
      </c>
      <c r="DS89" s="90" t="str">
        <f t="shared" si="87"/>
        <v/>
      </c>
      <c r="DT89" s="90" t="str">
        <f t="shared" si="87"/>
        <v/>
      </c>
      <c r="DU89" s="90" t="str">
        <f t="shared" si="87"/>
        <v/>
      </c>
      <c r="DV89" s="90" t="str">
        <f t="shared" si="87"/>
        <v/>
      </c>
      <c r="DW89" s="91" t="str">
        <f t="shared" si="87"/>
        <v/>
      </c>
      <c r="DY89" s="180">
        <f t="shared" si="61"/>
        <v>18</v>
      </c>
      <c r="DZ89" s="180" t="str">
        <f t="shared" si="62"/>
        <v>Music And Entertainment</v>
      </c>
      <c r="EA89" s="181">
        <f t="shared" si="63"/>
        <v>0</v>
      </c>
    </row>
    <row r="90" spans="2:131" ht="11.85" customHeight="1" x14ac:dyDescent="0.15">
      <c r="B90" s="81"/>
      <c r="C90" s="92" t="s">
        <v>157</v>
      </c>
      <c r="D90" s="83"/>
      <c r="E90" s="84">
        <f t="shared" si="67"/>
        <v>0</v>
      </c>
      <c r="F90" s="84">
        <f t="shared" si="68"/>
        <v>0</v>
      </c>
      <c r="G90" s="85">
        <v>0</v>
      </c>
      <c r="H90" s="86">
        <v>0</v>
      </c>
      <c r="I90" s="86">
        <v>0</v>
      </c>
      <c r="J90" s="86"/>
      <c r="K90" s="86"/>
      <c r="L90" s="86"/>
      <c r="M90" s="86"/>
      <c r="N90" s="86"/>
      <c r="O90" s="86"/>
      <c r="P90" s="86"/>
      <c r="Q90" s="86"/>
      <c r="R90" s="87"/>
      <c r="T90" s="81"/>
      <c r="U90" s="92" t="str">
        <f t="shared" si="88"/>
        <v>Office Supplies</v>
      </c>
      <c r="V90" s="83"/>
      <c r="W90" s="84">
        <f t="shared" si="69"/>
        <v>0</v>
      </c>
      <c r="X90" s="84">
        <f t="shared" si="70"/>
        <v>0</v>
      </c>
      <c r="Y90" s="85">
        <v>0</v>
      </c>
      <c r="Z90" s="86">
        <v>0</v>
      </c>
      <c r="AA90" s="86">
        <v>0</v>
      </c>
      <c r="AB90" s="86">
        <v>0</v>
      </c>
      <c r="AC90" s="86">
        <v>0</v>
      </c>
      <c r="AD90" s="86">
        <v>0</v>
      </c>
      <c r="AE90" s="86">
        <v>0</v>
      </c>
      <c r="AF90" s="86">
        <v>0</v>
      </c>
      <c r="AG90" s="86">
        <v>0</v>
      </c>
      <c r="AH90" s="86">
        <v>0</v>
      </c>
      <c r="AI90" s="86">
        <v>0</v>
      </c>
      <c r="AJ90" s="87">
        <v>0</v>
      </c>
      <c r="AL90" s="81"/>
      <c r="AM90" s="92" t="str">
        <f t="shared" si="89"/>
        <v>Office Supplies</v>
      </c>
      <c r="AN90" s="83"/>
      <c r="AO90" s="84">
        <f t="shared" si="71"/>
        <v>0</v>
      </c>
      <c r="AP90" s="84">
        <f t="shared" si="72"/>
        <v>0</v>
      </c>
      <c r="AQ90" s="85">
        <v>0</v>
      </c>
      <c r="AR90" s="86">
        <v>0</v>
      </c>
      <c r="AS90" s="86">
        <v>0</v>
      </c>
      <c r="AT90" s="86">
        <v>0</v>
      </c>
      <c r="AU90" s="86">
        <v>0</v>
      </c>
      <c r="AV90" s="86">
        <v>0</v>
      </c>
      <c r="AW90" s="86">
        <v>0</v>
      </c>
      <c r="AX90" s="86">
        <v>0</v>
      </c>
      <c r="AY90" s="86">
        <v>0</v>
      </c>
      <c r="AZ90" s="86">
        <v>0</v>
      </c>
      <c r="BA90" s="86">
        <v>0</v>
      </c>
      <c r="BB90" s="87">
        <v>0</v>
      </c>
      <c r="BD90" s="81"/>
      <c r="BE90" s="92" t="str">
        <f t="shared" si="90"/>
        <v>Office Supplies</v>
      </c>
      <c r="BF90" s="83"/>
      <c r="BG90" s="84">
        <f t="shared" si="73"/>
        <v>2152.2199999999998</v>
      </c>
      <c r="BH90" s="84">
        <f t="shared" si="74"/>
        <v>0</v>
      </c>
      <c r="BI90" s="85">
        <v>0</v>
      </c>
      <c r="BJ90" s="86">
        <v>0</v>
      </c>
      <c r="BK90" s="86">
        <v>0</v>
      </c>
      <c r="BL90" s="86">
        <v>0</v>
      </c>
      <c r="BM90" s="86">
        <v>0</v>
      </c>
      <c r="BN90" s="86">
        <v>0</v>
      </c>
      <c r="BO90" s="86">
        <v>0</v>
      </c>
      <c r="BP90" s="86">
        <v>0</v>
      </c>
      <c r="BQ90" s="86">
        <v>0</v>
      </c>
      <c r="BR90" s="86">
        <v>0</v>
      </c>
      <c r="BS90" s="86">
        <v>0</v>
      </c>
      <c r="BT90" s="87">
        <v>2152.2199999999998</v>
      </c>
      <c r="BV90" s="81"/>
      <c r="BW90" s="92" t="str">
        <f t="shared" si="91"/>
        <v>Office Supplies</v>
      </c>
      <c r="BX90" s="83"/>
      <c r="BY90" s="84">
        <f t="shared" si="16"/>
        <v>0</v>
      </c>
      <c r="BZ90" s="85">
        <f t="shared" si="75"/>
        <v>0</v>
      </c>
      <c r="CA90" s="86">
        <f t="shared" si="76"/>
        <v>0</v>
      </c>
      <c r="CB90" s="86">
        <f t="shared" si="77"/>
        <v>0</v>
      </c>
      <c r="CC90" s="86">
        <f t="shared" si="78"/>
        <v>0</v>
      </c>
      <c r="CD90" s="84">
        <f t="shared" si="4"/>
        <v>0</v>
      </c>
      <c r="CE90" s="85">
        <f t="shared" si="79"/>
        <v>0</v>
      </c>
      <c r="CF90" s="86">
        <f t="shared" si="80"/>
        <v>0</v>
      </c>
      <c r="CG90" s="86">
        <f t="shared" si="81"/>
        <v>0</v>
      </c>
      <c r="CH90" s="86">
        <f t="shared" si="82"/>
        <v>0</v>
      </c>
      <c r="CI90" s="84">
        <f t="shared" si="5"/>
        <v>0</v>
      </c>
      <c r="CJ90" s="85">
        <f t="shared" si="83"/>
        <v>0</v>
      </c>
      <c r="CK90" s="86">
        <f t="shared" si="84"/>
        <v>0</v>
      </c>
      <c r="CL90" s="86">
        <f t="shared" si="85"/>
        <v>0</v>
      </c>
      <c r="CM90" s="87">
        <f t="shared" si="86"/>
        <v>0</v>
      </c>
      <c r="CO90" s="81"/>
      <c r="CP90" s="92" t="str">
        <f t="shared" si="92"/>
        <v>Office Supplies</v>
      </c>
      <c r="CQ90" s="83"/>
      <c r="CR90" s="84">
        <f t="shared" si="66"/>
        <v>0</v>
      </c>
      <c r="CS90" s="84">
        <f t="shared" si="66"/>
        <v>0</v>
      </c>
      <c r="CT90" s="85">
        <f t="shared" si="66"/>
        <v>0</v>
      </c>
      <c r="CU90" s="86">
        <f t="shared" si="66"/>
        <v>0</v>
      </c>
      <c r="CV90" s="86">
        <f t="shared" si="66"/>
        <v>0</v>
      </c>
      <c r="CW90" s="86">
        <f t="shared" si="94"/>
        <v>0</v>
      </c>
      <c r="CX90" s="86">
        <f t="shared" si="94"/>
        <v>0</v>
      </c>
      <c r="CY90" s="86">
        <f t="shared" si="94"/>
        <v>0</v>
      </c>
      <c r="CZ90" s="86">
        <f t="shared" si="94"/>
        <v>0</v>
      </c>
      <c r="DA90" s="86">
        <f t="shared" si="94"/>
        <v>0</v>
      </c>
      <c r="DB90" s="86">
        <f t="shared" si="94"/>
        <v>0</v>
      </c>
      <c r="DC90" s="86">
        <f t="shared" si="94"/>
        <v>0</v>
      </c>
      <c r="DD90" s="86">
        <f t="shared" si="94"/>
        <v>0</v>
      </c>
      <c r="DE90" s="87">
        <f t="shared" si="94"/>
        <v>0</v>
      </c>
      <c r="DG90" s="81"/>
      <c r="DH90" s="92" t="str">
        <f t="shared" si="93"/>
        <v>Office Supplies</v>
      </c>
      <c r="DI90" s="83"/>
      <c r="DJ90" s="88" t="str">
        <f t="shared" si="87"/>
        <v/>
      </c>
      <c r="DK90" s="88" t="str">
        <f t="shared" si="87"/>
        <v/>
      </c>
      <c r="DL90" s="89" t="str">
        <f t="shared" si="87"/>
        <v/>
      </c>
      <c r="DM90" s="90" t="str">
        <f t="shared" si="87"/>
        <v/>
      </c>
      <c r="DN90" s="90" t="str">
        <f t="shared" si="87"/>
        <v/>
      </c>
      <c r="DO90" s="90" t="str">
        <f t="shared" si="87"/>
        <v/>
      </c>
      <c r="DP90" s="90" t="str">
        <f t="shared" si="87"/>
        <v/>
      </c>
      <c r="DQ90" s="90" t="str">
        <f t="shared" si="87"/>
        <v/>
      </c>
      <c r="DR90" s="90" t="str">
        <f t="shared" si="87"/>
        <v/>
      </c>
      <c r="DS90" s="90" t="str">
        <f t="shared" si="87"/>
        <v/>
      </c>
      <c r="DT90" s="90" t="str">
        <f t="shared" si="87"/>
        <v/>
      </c>
      <c r="DU90" s="90" t="str">
        <f t="shared" si="87"/>
        <v/>
      </c>
      <c r="DV90" s="90" t="str">
        <f t="shared" si="87"/>
        <v/>
      </c>
      <c r="DW90" s="91" t="str">
        <f t="shared" si="87"/>
        <v/>
      </c>
      <c r="DY90" s="180">
        <f t="shared" si="61"/>
        <v>18</v>
      </c>
      <c r="DZ90" s="180" t="str">
        <f t="shared" si="62"/>
        <v>Office Supplies</v>
      </c>
      <c r="EA90" s="181">
        <f t="shared" si="63"/>
        <v>0</v>
      </c>
    </row>
    <row r="91" spans="2:131" ht="11.85" customHeight="1" x14ac:dyDescent="0.15">
      <c r="B91" s="81"/>
      <c r="C91" s="92" t="s">
        <v>158</v>
      </c>
      <c r="D91" s="83"/>
      <c r="E91" s="84">
        <f t="shared" si="67"/>
        <v>6733</v>
      </c>
      <c r="F91" s="84">
        <f t="shared" si="68"/>
        <v>6733</v>
      </c>
      <c r="G91" s="85">
        <v>2642</v>
      </c>
      <c r="H91" s="86">
        <v>690</v>
      </c>
      <c r="I91" s="86">
        <v>3401</v>
      </c>
      <c r="J91" s="86"/>
      <c r="K91" s="86"/>
      <c r="L91" s="86"/>
      <c r="M91" s="86"/>
      <c r="N91" s="86"/>
      <c r="O91" s="86"/>
      <c r="P91" s="86"/>
      <c r="Q91" s="86"/>
      <c r="R91" s="87"/>
      <c r="T91" s="81"/>
      <c r="U91" s="92" t="str">
        <f t="shared" si="88"/>
        <v>Operating Supplies</v>
      </c>
      <c r="V91" s="83"/>
      <c r="W91" s="84">
        <f t="shared" si="69"/>
        <v>38000</v>
      </c>
      <c r="X91" s="84">
        <f t="shared" si="70"/>
        <v>9500</v>
      </c>
      <c r="Y91" s="85">
        <v>3200</v>
      </c>
      <c r="Z91" s="86">
        <v>3150</v>
      </c>
      <c r="AA91" s="86">
        <v>3150</v>
      </c>
      <c r="AB91" s="86">
        <v>3200</v>
      </c>
      <c r="AC91" s="86">
        <v>3150</v>
      </c>
      <c r="AD91" s="86">
        <v>3150</v>
      </c>
      <c r="AE91" s="86">
        <v>3200</v>
      </c>
      <c r="AF91" s="86">
        <v>3150</v>
      </c>
      <c r="AG91" s="86">
        <v>3150</v>
      </c>
      <c r="AH91" s="86">
        <v>3200</v>
      </c>
      <c r="AI91" s="86">
        <v>3150</v>
      </c>
      <c r="AJ91" s="87">
        <v>3150</v>
      </c>
      <c r="AL91" s="81"/>
      <c r="AM91" s="92" t="str">
        <f t="shared" si="89"/>
        <v>Operating Supplies</v>
      </c>
      <c r="AN91" s="83"/>
      <c r="AO91" s="84">
        <f t="shared" si="71"/>
        <v>30094.519999999997</v>
      </c>
      <c r="AP91" s="84">
        <f t="shared" si="72"/>
        <v>4878.3500000000004</v>
      </c>
      <c r="AQ91" s="85">
        <v>900.69</v>
      </c>
      <c r="AR91" s="86">
        <v>763.5</v>
      </c>
      <c r="AS91" s="86">
        <v>3214.16</v>
      </c>
      <c r="AT91" s="86">
        <v>871.71</v>
      </c>
      <c r="AU91" s="86">
        <v>1316.85</v>
      </c>
      <c r="AV91" s="86">
        <v>1715.95</v>
      </c>
      <c r="AW91" s="86">
        <v>2780.92</v>
      </c>
      <c r="AX91" s="86">
        <v>4238.7700000000004</v>
      </c>
      <c r="AY91" s="86">
        <v>473.97</v>
      </c>
      <c r="AZ91" s="86">
        <v>3193.89</v>
      </c>
      <c r="BA91" s="86">
        <v>1227.33</v>
      </c>
      <c r="BB91" s="87">
        <v>9396.7800000000007</v>
      </c>
      <c r="BD91" s="81"/>
      <c r="BE91" s="92" t="str">
        <f t="shared" si="90"/>
        <v>Operating Supplies</v>
      </c>
      <c r="BF91" s="83"/>
      <c r="BG91" s="84">
        <f t="shared" si="73"/>
        <v>22985.21</v>
      </c>
      <c r="BH91" s="84">
        <f t="shared" si="74"/>
        <v>3752</v>
      </c>
      <c r="BI91" s="85">
        <v>569</v>
      </c>
      <c r="BJ91" s="86">
        <v>735</v>
      </c>
      <c r="BK91" s="86">
        <v>2448</v>
      </c>
      <c r="BL91" s="86">
        <v>2671</v>
      </c>
      <c r="BM91" s="86">
        <v>2306</v>
      </c>
      <c r="BN91" s="86">
        <v>1744</v>
      </c>
      <c r="BO91" s="86">
        <v>1354</v>
      </c>
      <c r="BP91" s="86">
        <v>5519</v>
      </c>
      <c r="BQ91" s="86">
        <v>1347</v>
      </c>
      <c r="BR91" s="86">
        <v>706</v>
      </c>
      <c r="BS91" s="86">
        <v>719.57</v>
      </c>
      <c r="BT91" s="87">
        <v>2866.64</v>
      </c>
      <c r="BV91" s="81"/>
      <c r="BW91" s="92" t="str">
        <f t="shared" si="91"/>
        <v>Operating Supplies</v>
      </c>
      <c r="BX91" s="83"/>
      <c r="BY91" s="84">
        <f t="shared" si="16"/>
        <v>6733</v>
      </c>
      <c r="BZ91" s="85">
        <f t="shared" si="75"/>
        <v>6733</v>
      </c>
      <c r="CA91" s="86">
        <f t="shared" si="76"/>
        <v>0</v>
      </c>
      <c r="CB91" s="86">
        <f t="shared" si="77"/>
        <v>0</v>
      </c>
      <c r="CC91" s="86">
        <f t="shared" si="78"/>
        <v>0</v>
      </c>
      <c r="CD91" s="84">
        <f t="shared" si="4"/>
        <v>38000</v>
      </c>
      <c r="CE91" s="85">
        <f t="shared" si="79"/>
        <v>9500</v>
      </c>
      <c r="CF91" s="86">
        <f t="shared" si="80"/>
        <v>9500</v>
      </c>
      <c r="CG91" s="86">
        <f t="shared" si="81"/>
        <v>9500</v>
      </c>
      <c r="CH91" s="86">
        <f t="shared" si="82"/>
        <v>9500</v>
      </c>
      <c r="CI91" s="84">
        <f t="shared" si="5"/>
        <v>30094.52</v>
      </c>
      <c r="CJ91" s="85">
        <f t="shared" si="83"/>
        <v>4878.3500000000004</v>
      </c>
      <c r="CK91" s="86">
        <f t="shared" si="84"/>
        <v>3904.51</v>
      </c>
      <c r="CL91" s="86">
        <f t="shared" si="85"/>
        <v>7493.6600000000008</v>
      </c>
      <c r="CM91" s="87">
        <f t="shared" si="86"/>
        <v>13818</v>
      </c>
      <c r="CO91" s="81"/>
      <c r="CP91" s="92" t="str">
        <f t="shared" si="92"/>
        <v>Operating Supplies</v>
      </c>
      <c r="CQ91" s="83"/>
      <c r="CR91" s="84">
        <f t="shared" si="66"/>
        <v>-31267</v>
      </c>
      <c r="CS91" s="84">
        <f t="shared" si="66"/>
        <v>-2767</v>
      </c>
      <c r="CT91" s="85">
        <f t="shared" si="66"/>
        <v>-558</v>
      </c>
      <c r="CU91" s="86">
        <f t="shared" si="66"/>
        <v>-2460</v>
      </c>
      <c r="CV91" s="86">
        <f t="shared" si="66"/>
        <v>251</v>
      </c>
      <c r="CW91" s="86">
        <f t="shared" si="94"/>
        <v>-3200</v>
      </c>
      <c r="CX91" s="86">
        <f t="shared" si="94"/>
        <v>-3150</v>
      </c>
      <c r="CY91" s="86">
        <f t="shared" si="94"/>
        <v>-3150</v>
      </c>
      <c r="CZ91" s="86">
        <f t="shared" si="94"/>
        <v>-3200</v>
      </c>
      <c r="DA91" s="86">
        <f t="shared" si="94"/>
        <v>-3150</v>
      </c>
      <c r="DB91" s="86">
        <f t="shared" si="94"/>
        <v>-3150</v>
      </c>
      <c r="DC91" s="86">
        <f t="shared" si="94"/>
        <v>-3200</v>
      </c>
      <c r="DD91" s="86">
        <f t="shared" si="94"/>
        <v>-3150</v>
      </c>
      <c r="DE91" s="87">
        <f t="shared" si="94"/>
        <v>-3150</v>
      </c>
      <c r="DG91" s="81"/>
      <c r="DH91" s="92" t="str">
        <f t="shared" si="93"/>
        <v>Operating Supplies</v>
      </c>
      <c r="DI91" s="83"/>
      <c r="DJ91" s="88">
        <f t="shared" si="87"/>
        <v>0.17718421052631583</v>
      </c>
      <c r="DK91" s="88">
        <f t="shared" si="87"/>
        <v>0.70873684210526311</v>
      </c>
      <c r="DL91" s="89">
        <f t="shared" si="87"/>
        <v>0.82562500000000005</v>
      </c>
      <c r="DM91" s="90">
        <f t="shared" si="87"/>
        <v>0.21904761904761905</v>
      </c>
      <c r="DN91" s="90">
        <f t="shared" si="87"/>
        <v>1.0796825396825396</v>
      </c>
      <c r="DO91" s="90">
        <f t="shared" si="87"/>
        <v>0</v>
      </c>
      <c r="DP91" s="90">
        <f t="shared" si="87"/>
        <v>0</v>
      </c>
      <c r="DQ91" s="90">
        <f t="shared" si="87"/>
        <v>0</v>
      </c>
      <c r="DR91" s="90">
        <f t="shared" si="87"/>
        <v>0</v>
      </c>
      <c r="DS91" s="90">
        <f t="shared" si="87"/>
        <v>0</v>
      </c>
      <c r="DT91" s="90">
        <f t="shared" si="87"/>
        <v>0</v>
      </c>
      <c r="DU91" s="90">
        <f t="shared" si="87"/>
        <v>0</v>
      </c>
      <c r="DV91" s="90">
        <f t="shared" si="87"/>
        <v>0</v>
      </c>
      <c r="DW91" s="91">
        <f t="shared" si="87"/>
        <v>0</v>
      </c>
      <c r="DY91" s="180">
        <f t="shared" si="61"/>
        <v>11</v>
      </c>
      <c r="DZ91" s="180" t="str">
        <f t="shared" si="62"/>
        <v>Operating Supplies</v>
      </c>
      <c r="EA91" s="181">
        <f t="shared" si="63"/>
        <v>251</v>
      </c>
    </row>
    <row r="92" spans="2:131" ht="11.85" customHeight="1" x14ac:dyDescent="0.15">
      <c r="B92" s="81"/>
      <c r="C92" s="92" t="s">
        <v>159</v>
      </c>
      <c r="D92" s="83"/>
      <c r="E92" s="84">
        <f t="shared" si="67"/>
        <v>50</v>
      </c>
      <c r="F92" s="84">
        <f t="shared" si="68"/>
        <v>50</v>
      </c>
      <c r="G92" s="85">
        <v>0</v>
      </c>
      <c r="H92" s="86">
        <v>50</v>
      </c>
      <c r="I92" s="86">
        <v>0</v>
      </c>
      <c r="J92" s="86"/>
      <c r="K92" s="86"/>
      <c r="L92" s="86"/>
      <c r="M92" s="86"/>
      <c r="N92" s="86"/>
      <c r="O92" s="86"/>
      <c r="P92" s="86"/>
      <c r="Q92" s="86"/>
      <c r="R92" s="87"/>
      <c r="T92" s="81"/>
      <c r="U92" s="92" t="str">
        <f t="shared" si="88"/>
        <v>Painting &amp; Decorating</v>
      </c>
      <c r="V92" s="83"/>
      <c r="W92" s="84">
        <f t="shared" si="69"/>
        <v>6000</v>
      </c>
      <c r="X92" s="84">
        <f t="shared" si="70"/>
        <v>1000</v>
      </c>
      <c r="Y92" s="85">
        <v>0</v>
      </c>
      <c r="Z92" s="86">
        <v>1000</v>
      </c>
      <c r="AA92" s="86">
        <v>0</v>
      </c>
      <c r="AB92" s="86">
        <v>1000</v>
      </c>
      <c r="AC92" s="86">
        <v>0</v>
      </c>
      <c r="AD92" s="86">
        <v>1000</v>
      </c>
      <c r="AE92" s="86">
        <v>0</v>
      </c>
      <c r="AF92" s="86">
        <v>1000</v>
      </c>
      <c r="AG92" s="86">
        <v>0</v>
      </c>
      <c r="AH92" s="86">
        <v>1000</v>
      </c>
      <c r="AI92" s="86">
        <v>0</v>
      </c>
      <c r="AJ92" s="87">
        <v>1000</v>
      </c>
      <c r="AL92" s="81"/>
      <c r="AM92" s="92" t="str">
        <f t="shared" si="89"/>
        <v>Painting &amp; Decorating</v>
      </c>
      <c r="AN92" s="83"/>
      <c r="AO92" s="84">
        <f t="shared" si="71"/>
        <v>6111.0999999999995</v>
      </c>
      <c r="AP92" s="84">
        <f t="shared" si="72"/>
        <v>3622.6400000000003</v>
      </c>
      <c r="AQ92" s="85">
        <v>839.24</v>
      </c>
      <c r="AR92" s="86">
        <v>2189.4299999999998</v>
      </c>
      <c r="AS92" s="86">
        <v>593.97</v>
      </c>
      <c r="AT92" s="86">
        <v>0</v>
      </c>
      <c r="AU92" s="86">
        <v>281.45</v>
      </c>
      <c r="AV92" s="86">
        <v>758.4</v>
      </c>
      <c r="AW92" s="86">
        <v>359.51</v>
      </c>
      <c r="AX92" s="86">
        <v>0</v>
      </c>
      <c r="AY92" s="86">
        <v>0</v>
      </c>
      <c r="AZ92" s="86">
        <v>201.62</v>
      </c>
      <c r="BA92" s="86">
        <v>573.99</v>
      </c>
      <c r="BB92" s="87">
        <v>313.49</v>
      </c>
      <c r="BD92" s="81"/>
      <c r="BE92" s="92" t="str">
        <f t="shared" si="90"/>
        <v>Painting &amp; Decorating</v>
      </c>
      <c r="BF92" s="83"/>
      <c r="BG92" s="84">
        <f t="shared" si="73"/>
        <v>10737.27</v>
      </c>
      <c r="BH92" s="84">
        <f t="shared" si="74"/>
        <v>2710</v>
      </c>
      <c r="BI92" s="85">
        <v>19</v>
      </c>
      <c r="BJ92" s="86">
        <v>513</v>
      </c>
      <c r="BK92" s="86">
        <v>2178</v>
      </c>
      <c r="BL92" s="86">
        <v>1307</v>
      </c>
      <c r="BM92" s="86">
        <v>650</v>
      </c>
      <c r="BN92" s="86">
        <v>272</v>
      </c>
      <c r="BO92" s="86">
        <v>617</v>
      </c>
      <c r="BP92" s="86">
        <v>1123</v>
      </c>
      <c r="BQ92" s="86">
        <v>1016</v>
      </c>
      <c r="BR92" s="86">
        <v>1125</v>
      </c>
      <c r="BS92" s="86">
        <v>1530.03</v>
      </c>
      <c r="BT92" s="87">
        <v>387.24</v>
      </c>
      <c r="BV92" s="81"/>
      <c r="BW92" s="92" t="str">
        <f t="shared" si="91"/>
        <v>Painting &amp; Decorating</v>
      </c>
      <c r="BX92" s="83"/>
      <c r="BY92" s="84">
        <f t="shared" si="16"/>
        <v>50</v>
      </c>
      <c r="BZ92" s="85">
        <f t="shared" si="75"/>
        <v>50</v>
      </c>
      <c r="CA92" s="86">
        <f t="shared" si="76"/>
        <v>0</v>
      </c>
      <c r="CB92" s="86">
        <f t="shared" si="77"/>
        <v>0</v>
      </c>
      <c r="CC92" s="86">
        <f t="shared" si="78"/>
        <v>0</v>
      </c>
      <c r="CD92" s="84">
        <f t="shared" si="4"/>
        <v>6000</v>
      </c>
      <c r="CE92" s="85">
        <f t="shared" si="79"/>
        <v>1000</v>
      </c>
      <c r="CF92" s="86">
        <f t="shared" si="80"/>
        <v>2000</v>
      </c>
      <c r="CG92" s="86">
        <f t="shared" si="81"/>
        <v>1000</v>
      </c>
      <c r="CH92" s="86">
        <f t="shared" si="82"/>
        <v>2000</v>
      </c>
      <c r="CI92" s="84">
        <f t="shared" si="5"/>
        <v>6111.1</v>
      </c>
      <c r="CJ92" s="85">
        <f t="shared" si="83"/>
        <v>3622.6400000000003</v>
      </c>
      <c r="CK92" s="86">
        <f t="shared" si="84"/>
        <v>1039.8499999999999</v>
      </c>
      <c r="CL92" s="86">
        <f t="shared" si="85"/>
        <v>359.51</v>
      </c>
      <c r="CM92" s="87">
        <f t="shared" si="86"/>
        <v>1089.0999999999999</v>
      </c>
      <c r="CO92" s="81"/>
      <c r="CP92" s="92" t="str">
        <f t="shared" si="92"/>
        <v>Painting &amp; Decorating</v>
      </c>
      <c r="CQ92" s="83"/>
      <c r="CR92" s="84">
        <f t="shared" si="66"/>
        <v>-5950</v>
      </c>
      <c r="CS92" s="84">
        <f t="shared" si="66"/>
        <v>-950</v>
      </c>
      <c r="CT92" s="85">
        <f t="shared" si="66"/>
        <v>0</v>
      </c>
      <c r="CU92" s="86">
        <f t="shared" si="66"/>
        <v>-950</v>
      </c>
      <c r="CV92" s="86">
        <f t="shared" si="66"/>
        <v>0</v>
      </c>
      <c r="CW92" s="86">
        <f t="shared" si="94"/>
        <v>-1000</v>
      </c>
      <c r="CX92" s="86">
        <f t="shared" si="94"/>
        <v>0</v>
      </c>
      <c r="CY92" s="86">
        <f t="shared" si="94"/>
        <v>-1000</v>
      </c>
      <c r="CZ92" s="86">
        <f t="shared" si="94"/>
        <v>0</v>
      </c>
      <c r="DA92" s="86">
        <f t="shared" si="94"/>
        <v>-1000</v>
      </c>
      <c r="DB92" s="86">
        <f t="shared" si="94"/>
        <v>0</v>
      </c>
      <c r="DC92" s="86">
        <f t="shared" si="94"/>
        <v>-1000</v>
      </c>
      <c r="DD92" s="86">
        <f t="shared" si="94"/>
        <v>0</v>
      </c>
      <c r="DE92" s="87">
        <f t="shared" si="94"/>
        <v>-1000</v>
      </c>
      <c r="DG92" s="81"/>
      <c r="DH92" s="92" t="str">
        <f t="shared" si="93"/>
        <v>Painting &amp; Decorating</v>
      </c>
      <c r="DI92" s="83"/>
      <c r="DJ92" s="88">
        <f t="shared" si="87"/>
        <v>8.3333333333333037E-3</v>
      </c>
      <c r="DK92" s="88">
        <f t="shared" si="87"/>
        <v>5.0000000000000044E-2</v>
      </c>
      <c r="DL92" s="89" t="str">
        <f t="shared" si="87"/>
        <v/>
      </c>
      <c r="DM92" s="90">
        <f t="shared" si="87"/>
        <v>5.0000000000000044E-2</v>
      </c>
      <c r="DN92" s="90" t="str">
        <f t="shared" si="87"/>
        <v/>
      </c>
      <c r="DO92" s="90">
        <f t="shared" si="87"/>
        <v>0</v>
      </c>
      <c r="DP92" s="90" t="str">
        <f t="shared" si="87"/>
        <v/>
      </c>
      <c r="DQ92" s="90">
        <f t="shared" si="87"/>
        <v>0</v>
      </c>
      <c r="DR92" s="90" t="str">
        <f t="shared" si="87"/>
        <v/>
      </c>
      <c r="DS92" s="90">
        <f t="shared" si="87"/>
        <v>0</v>
      </c>
      <c r="DT92" s="90" t="str">
        <f t="shared" si="87"/>
        <v/>
      </c>
      <c r="DU92" s="90">
        <f t="shared" si="87"/>
        <v>0</v>
      </c>
      <c r="DV92" s="90" t="str">
        <f t="shared" si="87"/>
        <v/>
      </c>
      <c r="DW92" s="91">
        <f t="shared" si="87"/>
        <v>0</v>
      </c>
      <c r="DY92" s="180">
        <f t="shared" si="61"/>
        <v>18</v>
      </c>
      <c r="DZ92" s="180" t="str">
        <f t="shared" si="62"/>
        <v>Painting &amp; Decorating</v>
      </c>
      <c r="EA92" s="181">
        <f t="shared" si="63"/>
        <v>0</v>
      </c>
    </row>
    <row r="93" spans="2:131" ht="11.85" customHeight="1" x14ac:dyDescent="0.15">
      <c r="B93" s="81"/>
      <c r="C93" s="92" t="s">
        <v>160</v>
      </c>
      <c r="D93" s="83"/>
      <c r="E93" s="84">
        <f t="shared" si="67"/>
        <v>0</v>
      </c>
      <c r="F93" s="84">
        <f t="shared" si="68"/>
        <v>0</v>
      </c>
      <c r="G93" s="85">
        <v>0</v>
      </c>
      <c r="H93" s="86">
        <v>0</v>
      </c>
      <c r="I93" s="86">
        <v>0</v>
      </c>
      <c r="J93" s="86"/>
      <c r="K93" s="86"/>
      <c r="L93" s="86"/>
      <c r="M93" s="86"/>
      <c r="N93" s="86"/>
      <c r="O93" s="86"/>
      <c r="P93" s="86"/>
      <c r="Q93" s="86"/>
      <c r="R93" s="87"/>
      <c r="T93" s="81"/>
      <c r="U93" s="92" t="str">
        <f t="shared" si="88"/>
        <v>Pest Control</v>
      </c>
      <c r="V93" s="83"/>
      <c r="W93" s="84">
        <f t="shared" si="69"/>
        <v>0</v>
      </c>
      <c r="X93" s="84">
        <f t="shared" si="70"/>
        <v>0</v>
      </c>
      <c r="Y93" s="85">
        <v>0</v>
      </c>
      <c r="Z93" s="86">
        <v>0</v>
      </c>
      <c r="AA93" s="86">
        <v>0</v>
      </c>
      <c r="AB93" s="86">
        <v>0</v>
      </c>
      <c r="AC93" s="86">
        <v>0</v>
      </c>
      <c r="AD93" s="86">
        <v>0</v>
      </c>
      <c r="AE93" s="86">
        <v>0</v>
      </c>
      <c r="AF93" s="86">
        <v>0</v>
      </c>
      <c r="AG93" s="86">
        <v>0</v>
      </c>
      <c r="AH93" s="86">
        <v>0</v>
      </c>
      <c r="AI93" s="86">
        <v>0</v>
      </c>
      <c r="AJ93" s="87">
        <v>0</v>
      </c>
      <c r="AL93" s="81"/>
      <c r="AM93" s="92" t="str">
        <f t="shared" si="89"/>
        <v>Pest Control</v>
      </c>
      <c r="AN93" s="83"/>
      <c r="AO93" s="84">
        <f t="shared" si="71"/>
        <v>0</v>
      </c>
      <c r="AP93" s="84">
        <f t="shared" si="72"/>
        <v>0</v>
      </c>
      <c r="AQ93" s="85">
        <v>0</v>
      </c>
      <c r="AR93" s="86">
        <v>0</v>
      </c>
      <c r="AS93" s="86">
        <v>0</v>
      </c>
      <c r="AT93" s="86">
        <v>0</v>
      </c>
      <c r="AU93" s="86">
        <v>0</v>
      </c>
      <c r="AV93" s="86">
        <v>0</v>
      </c>
      <c r="AW93" s="86">
        <v>0</v>
      </c>
      <c r="AX93" s="86">
        <v>0</v>
      </c>
      <c r="AY93" s="86">
        <v>0</v>
      </c>
      <c r="AZ93" s="86">
        <v>0</v>
      </c>
      <c r="BA93" s="86">
        <v>0</v>
      </c>
      <c r="BB93" s="87">
        <v>0</v>
      </c>
      <c r="BD93" s="81"/>
      <c r="BE93" s="92" t="str">
        <f t="shared" si="90"/>
        <v>Pest Control</v>
      </c>
      <c r="BF93" s="83"/>
      <c r="BG93" s="84">
        <f t="shared" si="73"/>
        <v>0</v>
      </c>
      <c r="BH93" s="84">
        <f t="shared" si="74"/>
        <v>0</v>
      </c>
      <c r="BI93" s="85">
        <v>0</v>
      </c>
      <c r="BJ93" s="86">
        <v>0</v>
      </c>
      <c r="BK93" s="86">
        <v>0</v>
      </c>
      <c r="BL93" s="86">
        <v>0</v>
      </c>
      <c r="BM93" s="86">
        <v>0</v>
      </c>
      <c r="BN93" s="86">
        <v>0</v>
      </c>
      <c r="BO93" s="86">
        <v>0</v>
      </c>
      <c r="BP93" s="86">
        <v>0</v>
      </c>
      <c r="BQ93" s="86">
        <v>0</v>
      </c>
      <c r="BR93" s="86">
        <v>0</v>
      </c>
      <c r="BS93" s="86">
        <v>0</v>
      </c>
      <c r="BT93" s="87">
        <v>0</v>
      </c>
      <c r="BV93" s="81"/>
      <c r="BW93" s="92" t="str">
        <f t="shared" si="91"/>
        <v>Pest Control</v>
      </c>
      <c r="BX93" s="83"/>
      <c r="BY93" s="84">
        <f t="shared" si="16"/>
        <v>0</v>
      </c>
      <c r="BZ93" s="85">
        <f t="shared" si="75"/>
        <v>0</v>
      </c>
      <c r="CA93" s="86">
        <f t="shared" si="76"/>
        <v>0</v>
      </c>
      <c r="CB93" s="86">
        <f t="shared" si="77"/>
        <v>0</v>
      </c>
      <c r="CC93" s="86">
        <f t="shared" si="78"/>
        <v>0</v>
      </c>
      <c r="CD93" s="84">
        <f t="shared" si="4"/>
        <v>0</v>
      </c>
      <c r="CE93" s="85">
        <f t="shared" si="79"/>
        <v>0</v>
      </c>
      <c r="CF93" s="86">
        <f t="shared" si="80"/>
        <v>0</v>
      </c>
      <c r="CG93" s="86">
        <f t="shared" si="81"/>
        <v>0</v>
      </c>
      <c r="CH93" s="86">
        <f t="shared" si="82"/>
        <v>0</v>
      </c>
      <c r="CI93" s="84">
        <f t="shared" si="5"/>
        <v>0</v>
      </c>
      <c r="CJ93" s="85">
        <f t="shared" si="83"/>
        <v>0</v>
      </c>
      <c r="CK93" s="86">
        <f t="shared" si="84"/>
        <v>0</v>
      </c>
      <c r="CL93" s="86">
        <f t="shared" si="85"/>
        <v>0</v>
      </c>
      <c r="CM93" s="87">
        <f t="shared" si="86"/>
        <v>0</v>
      </c>
      <c r="CO93" s="81"/>
      <c r="CP93" s="92" t="str">
        <f t="shared" si="92"/>
        <v>Pest Control</v>
      </c>
      <c r="CQ93" s="83"/>
      <c r="CR93" s="84">
        <f t="shared" si="66"/>
        <v>0</v>
      </c>
      <c r="CS93" s="84">
        <f t="shared" si="66"/>
        <v>0</v>
      </c>
      <c r="CT93" s="85">
        <f t="shared" si="66"/>
        <v>0</v>
      </c>
      <c r="CU93" s="86">
        <f t="shared" si="66"/>
        <v>0</v>
      </c>
      <c r="CV93" s="86">
        <f t="shared" si="66"/>
        <v>0</v>
      </c>
      <c r="CW93" s="86">
        <f t="shared" si="94"/>
        <v>0</v>
      </c>
      <c r="CX93" s="86">
        <f t="shared" si="94"/>
        <v>0</v>
      </c>
      <c r="CY93" s="86">
        <f t="shared" si="94"/>
        <v>0</v>
      </c>
      <c r="CZ93" s="86">
        <f t="shared" si="94"/>
        <v>0</v>
      </c>
      <c r="DA93" s="86">
        <f t="shared" si="94"/>
        <v>0</v>
      </c>
      <c r="DB93" s="86">
        <f t="shared" si="94"/>
        <v>0</v>
      </c>
      <c r="DC93" s="86">
        <f t="shared" si="94"/>
        <v>0</v>
      </c>
      <c r="DD93" s="86">
        <f t="shared" si="94"/>
        <v>0</v>
      </c>
      <c r="DE93" s="87">
        <f t="shared" si="94"/>
        <v>0</v>
      </c>
      <c r="DG93" s="81"/>
      <c r="DH93" s="92" t="str">
        <f t="shared" si="93"/>
        <v>Pest Control</v>
      </c>
      <c r="DI93" s="83"/>
      <c r="DJ93" s="88" t="str">
        <f t="shared" si="87"/>
        <v/>
      </c>
      <c r="DK93" s="88" t="str">
        <f t="shared" si="87"/>
        <v/>
      </c>
      <c r="DL93" s="89" t="str">
        <f t="shared" si="87"/>
        <v/>
      </c>
      <c r="DM93" s="90" t="str">
        <f t="shared" si="87"/>
        <v/>
      </c>
      <c r="DN93" s="90" t="str">
        <f t="shared" si="87"/>
        <v/>
      </c>
      <c r="DO93" s="90" t="str">
        <f t="shared" si="87"/>
        <v/>
      </c>
      <c r="DP93" s="90" t="str">
        <f t="shared" si="87"/>
        <v/>
      </c>
      <c r="DQ93" s="90" t="str">
        <f t="shared" si="87"/>
        <v/>
      </c>
      <c r="DR93" s="90" t="str">
        <f t="shared" si="87"/>
        <v/>
      </c>
      <c r="DS93" s="90" t="str">
        <f t="shared" si="87"/>
        <v/>
      </c>
      <c r="DT93" s="90" t="str">
        <f t="shared" si="87"/>
        <v/>
      </c>
      <c r="DU93" s="90" t="str">
        <f t="shared" si="87"/>
        <v/>
      </c>
      <c r="DV93" s="90" t="str">
        <f t="shared" si="87"/>
        <v/>
      </c>
      <c r="DW93" s="91" t="str">
        <f t="shared" si="87"/>
        <v/>
      </c>
      <c r="DY93" s="180">
        <f t="shared" si="61"/>
        <v>18</v>
      </c>
      <c r="DZ93" s="180" t="str">
        <f t="shared" si="62"/>
        <v>Pest Control</v>
      </c>
      <c r="EA93" s="181">
        <f t="shared" si="63"/>
        <v>0</v>
      </c>
    </row>
    <row r="94" spans="2:131" ht="11.85" customHeight="1" x14ac:dyDescent="0.15">
      <c r="B94" s="81"/>
      <c r="C94" s="92" t="s">
        <v>161</v>
      </c>
      <c r="D94" s="83"/>
      <c r="E94" s="84">
        <f t="shared" si="67"/>
        <v>5005.6900000000005</v>
      </c>
      <c r="F94" s="84">
        <f t="shared" si="68"/>
        <v>5005.6900000000005</v>
      </c>
      <c r="G94" s="85">
        <v>950</v>
      </c>
      <c r="H94" s="86">
        <v>0</v>
      </c>
      <c r="I94" s="86">
        <v>4055.69</v>
      </c>
      <c r="J94" s="86"/>
      <c r="K94" s="86"/>
      <c r="L94" s="86"/>
      <c r="M94" s="86"/>
      <c r="N94" s="86"/>
      <c r="O94" s="86"/>
      <c r="P94" s="86"/>
      <c r="Q94" s="86"/>
      <c r="R94" s="87"/>
      <c r="T94" s="81"/>
      <c r="U94" s="92" t="str">
        <f t="shared" si="88"/>
        <v>Plumbing &amp; Heating</v>
      </c>
      <c r="V94" s="83"/>
      <c r="W94" s="84">
        <f t="shared" si="69"/>
        <v>21000</v>
      </c>
      <c r="X94" s="84">
        <f t="shared" si="70"/>
        <v>6000</v>
      </c>
      <c r="Y94" s="85">
        <v>1500</v>
      </c>
      <c r="Z94" s="86">
        <v>3000</v>
      </c>
      <c r="AA94" s="86">
        <v>1500</v>
      </c>
      <c r="AB94" s="86">
        <v>1500</v>
      </c>
      <c r="AC94" s="86">
        <v>1500</v>
      </c>
      <c r="AD94" s="86">
        <v>1500</v>
      </c>
      <c r="AE94" s="86">
        <v>3000</v>
      </c>
      <c r="AF94" s="86">
        <v>1500</v>
      </c>
      <c r="AG94" s="86">
        <v>1500</v>
      </c>
      <c r="AH94" s="86">
        <v>1500</v>
      </c>
      <c r="AI94" s="86">
        <v>1500</v>
      </c>
      <c r="AJ94" s="87">
        <v>1500</v>
      </c>
      <c r="AL94" s="81"/>
      <c r="AM94" s="92" t="str">
        <f t="shared" si="89"/>
        <v>Plumbing &amp; Heating</v>
      </c>
      <c r="AN94" s="83"/>
      <c r="AO94" s="84">
        <f t="shared" si="71"/>
        <v>19201.93</v>
      </c>
      <c r="AP94" s="84">
        <f t="shared" si="72"/>
        <v>4024.6400000000003</v>
      </c>
      <c r="AQ94" s="85">
        <v>1709.24</v>
      </c>
      <c r="AR94" s="86">
        <v>1202.43</v>
      </c>
      <c r="AS94" s="86">
        <v>1112.97</v>
      </c>
      <c r="AT94" s="86">
        <v>3727.89</v>
      </c>
      <c r="AU94" s="86">
        <v>3351.27</v>
      </c>
      <c r="AV94" s="86">
        <v>956.27</v>
      </c>
      <c r="AW94" s="86">
        <v>0</v>
      </c>
      <c r="AX94" s="86">
        <v>790.89</v>
      </c>
      <c r="AY94" s="86">
        <v>1030.8900000000001</v>
      </c>
      <c r="AZ94" s="86">
        <v>130.31</v>
      </c>
      <c r="BA94" s="86">
        <v>1012.61</v>
      </c>
      <c r="BB94" s="87">
        <v>4177.16</v>
      </c>
      <c r="BD94" s="81"/>
      <c r="BE94" s="92" t="str">
        <f t="shared" si="90"/>
        <v>Plumbing &amp; Heating</v>
      </c>
      <c r="BF94" s="83"/>
      <c r="BG94" s="84">
        <f t="shared" si="73"/>
        <v>29246.43</v>
      </c>
      <c r="BH94" s="84">
        <f t="shared" si="74"/>
        <v>7636</v>
      </c>
      <c r="BI94" s="85">
        <v>2515</v>
      </c>
      <c r="BJ94" s="86">
        <v>2919</v>
      </c>
      <c r="BK94" s="86">
        <v>2202</v>
      </c>
      <c r="BL94" s="86">
        <v>1525</v>
      </c>
      <c r="BM94" s="86">
        <v>4584</v>
      </c>
      <c r="BN94" s="86">
        <v>1698</v>
      </c>
      <c r="BO94" s="86">
        <v>2536</v>
      </c>
      <c r="BP94" s="86">
        <v>57</v>
      </c>
      <c r="BQ94" s="86">
        <v>1297</v>
      </c>
      <c r="BR94" s="86">
        <v>7192</v>
      </c>
      <c r="BS94" s="86">
        <v>642.80999999999995</v>
      </c>
      <c r="BT94" s="87">
        <v>2078.62</v>
      </c>
      <c r="BV94" s="81"/>
      <c r="BW94" s="92" t="str">
        <f t="shared" si="91"/>
        <v>Plumbing &amp; Heating</v>
      </c>
      <c r="BX94" s="83"/>
      <c r="BY94" s="84">
        <f t="shared" si="16"/>
        <v>5005.6900000000005</v>
      </c>
      <c r="BZ94" s="85">
        <f t="shared" si="75"/>
        <v>5005.6900000000005</v>
      </c>
      <c r="CA94" s="86">
        <f t="shared" si="76"/>
        <v>0</v>
      </c>
      <c r="CB94" s="86">
        <f t="shared" si="77"/>
        <v>0</v>
      </c>
      <c r="CC94" s="86">
        <f t="shared" si="78"/>
        <v>0</v>
      </c>
      <c r="CD94" s="84">
        <f t="shared" si="4"/>
        <v>21000</v>
      </c>
      <c r="CE94" s="85">
        <f t="shared" si="79"/>
        <v>6000</v>
      </c>
      <c r="CF94" s="86">
        <f t="shared" si="80"/>
        <v>4500</v>
      </c>
      <c r="CG94" s="86">
        <f t="shared" si="81"/>
        <v>6000</v>
      </c>
      <c r="CH94" s="86">
        <f t="shared" si="82"/>
        <v>4500</v>
      </c>
      <c r="CI94" s="84">
        <f t="shared" si="5"/>
        <v>19201.93</v>
      </c>
      <c r="CJ94" s="85">
        <f t="shared" si="83"/>
        <v>4024.6400000000003</v>
      </c>
      <c r="CK94" s="86">
        <f t="shared" si="84"/>
        <v>8035.43</v>
      </c>
      <c r="CL94" s="86">
        <f t="shared" si="85"/>
        <v>1821.7800000000002</v>
      </c>
      <c r="CM94" s="87">
        <f t="shared" si="86"/>
        <v>5320.08</v>
      </c>
      <c r="CO94" s="81"/>
      <c r="CP94" s="92" t="str">
        <f t="shared" si="92"/>
        <v>Plumbing &amp; Heating</v>
      </c>
      <c r="CQ94" s="83"/>
      <c r="CR94" s="84">
        <f t="shared" si="66"/>
        <v>-15994.31</v>
      </c>
      <c r="CS94" s="84">
        <f t="shared" si="66"/>
        <v>-994.30999999999949</v>
      </c>
      <c r="CT94" s="85">
        <f t="shared" si="66"/>
        <v>-550</v>
      </c>
      <c r="CU94" s="86">
        <f t="shared" si="66"/>
        <v>-3000</v>
      </c>
      <c r="CV94" s="86">
        <f t="shared" si="66"/>
        <v>2555.69</v>
      </c>
      <c r="CW94" s="86">
        <f t="shared" si="94"/>
        <v>-1500</v>
      </c>
      <c r="CX94" s="86">
        <f t="shared" si="94"/>
        <v>-1500</v>
      </c>
      <c r="CY94" s="86">
        <f t="shared" si="94"/>
        <v>-1500</v>
      </c>
      <c r="CZ94" s="86">
        <f t="shared" si="94"/>
        <v>-3000</v>
      </c>
      <c r="DA94" s="86">
        <f t="shared" si="94"/>
        <v>-1500</v>
      </c>
      <c r="DB94" s="86">
        <f t="shared" si="94"/>
        <v>-1500</v>
      </c>
      <c r="DC94" s="86">
        <f t="shared" si="94"/>
        <v>-1500</v>
      </c>
      <c r="DD94" s="86">
        <f t="shared" si="94"/>
        <v>-1500</v>
      </c>
      <c r="DE94" s="87">
        <f t="shared" si="94"/>
        <v>-1500</v>
      </c>
      <c r="DG94" s="81"/>
      <c r="DH94" s="92" t="str">
        <f t="shared" si="93"/>
        <v>Plumbing &amp; Heating</v>
      </c>
      <c r="DI94" s="83"/>
      <c r="DJ94" s="88">
        <f t="shared" si="87"/>
        <v>0.23836619047619045</v>
      </c>
      <c r="DK94" s="88">
        <f t="shared" si="87"/>
        <v>0.83428166666666681</v>
      </c>
      <c r="DL94" s="89">
        <f t="shared" si="87"/>
        <v>0.6333333333333333</v>
      </c>
      <c r="DM94" s="90">
        <f t="shared" si="87"/>
        <v>0</v>
      </c>
      <c r="DN94" s="90">
        <f t="shared" si="87"/>
        <v>2.7037933333333335</v>
      </c>
      <c r="DO94" s="90">
        <f t="shared" si="87"/>
        <v>0</v>
      </c>
      <c r="DP94" s="90">
        <f t="shared" si="87"/>
        <v>0</v>
      </c>
      <c r="DQ94" s="90">
        <f t="shared" si="87"/>
        <v>0</v>
      </c>
      <c r="DR94" s="90">
        <f t="shared" si="87"/>
        <v>0</v>
      </c>
      <c r="DS94" s="90">
        <f t="shared" si="87"/>
        <v>0</v>
      </c>
      <c r="DT94" s="90">
        <f t="shared" si="87"/>
        <v>0</v>
      </c>
      <c r="DU94" s="90">
        <f t="shared" si="87"/>
        <v>0</v>
      </c>
      <c r="DV94" s="90">
        <f t="shared" si="87"/>
        <v>0</v>
      </c>
      <c r="DW94" s="91">
        <f t="shared" si="87"/>
        <v>0</v>
      </c>
      <c r="DY94" s="180">
        <f t="shared" ref="DY94:DY117" si="95">RANK($EA94,$EA$29:$EA$117,0)</f>
        <v>3</v>
      </c>
      <c r="DZ94" s="180" t="str">
        <f t="shared" ref="DZ94:DZ117" si="96">$CP94</f>
        <v>Plumbing &amp; Heating</v>
      </c>
      <c r="EA94" s="181">
        <f t="shared" ref="EA94:EA117" si="97">ABS(VLOOKUP($DZ94,$CP$29:$DE$117,($CS$6+4),0))</f>
        <v>2555.69</v>
      </c>
    </row>
    <row r="95" spans="2:131" ht="11.85" customHeight="1" x14ac:dyDescent="0.15">
      <c r="B95" s="81"/>
      <c r="C95" s="92" t="s">
        <v>162</v>
      </c>
      <c r="D95" s="83"/>
      <c r="E95" s="84">
        <f t="shared" si="67"/>
        <v>0</v>
      </c>
      <c r="F95" s="84">
        <f t="shared" si="68"/>
        <v>0</v>
      </c>
      <c r="G95" s="85">
        <v>0</v>
      </c>
      <c r="H95" s="86">
        <v>0</v>
      </c>
      <c r="I95" s="86">
        <v>0</v>
      </c>
      <c r="J95" s="86"/>
      <c r="K95" s="86"/>
      <c r="L95" s="86"/>
      <c r="M95" s="86"/>
      <c r="N95" s="86"/>
      <c r="O95" s="86"/>
      <c r="P95" s="86"/>
      <c r="Q95" s="86"/>
      <c r="R95" s="87"/>
      <c r="T95" s="81"/>
      <c r="U95" s="92" t="str">
        <f t="shared" si="88"/>
        <v>Postage</v>
      </c>
      <c r="V95" s="83"/>
      <c r="W95" s="84">
        <f t="shared" si="69"/>
        <v>0</v>
      </c>
      <c r="X95" s="84">
        <f t="shared" si="70"/>
        <v>0</v>
      </c>
      <c r="Y95" s="85">
        <v>0</v>
      </c>
      <c r="Z95" s="86">
        <v>0</v>
      </c>
      <c r="AA95" s="86">
        <v>0</v>
      </c>
      <c r="AB95" s="86">
        <v>0</v>
      </c>
      <c r="AC95" s="86">
        <v>0</v>
      </c>
      <c r="AD95" s="86">
        <v>0</v>
      </c>
      <c r="AE95" s="86">
        <v>0</v>
      </c>
      <c r="AF95" s="86">
        <v>0</v>
      </c>
      <c r="AG95" s="86">
        <v>0</v>
      </c>
      <c r="AH95" s="86">
        <v>0</v>
      </c>
      <c r="AI95" s="86">
        <v>0</v>
      </c>
      <c r="AJ95" s="87">
        <v>0</v>
      </c>
      <c r="AL95" s="81"/>
      <c r="AM95" s="92" t="str">
        <f t="shared" si="89"/>
        <v>Postage</v>
      </c>
      <c r="AN95" s="83"/>
      <c r="AO95" s="84">
        <f t="shared" si="71"/>
        <v>0</v>
      </c>
      <c r="AP95" s="84">
        <f t="shared" si="72"/>
        <v>0</v>
      </c>
      <c r="AQ95" s="85">
        <v>0</v>
      </c>
      <c r="AR95" s="86">
        <v>0</v>
      </c>
      <c r="AS95" s="86">
        <v>0</v>
      </c>
      <c r="AT95" s="86">
        <v>0</v>
      </c>
      <c r="AU95" s="86">
        <v>0</v>
      </c>
      <c r="AV95" s="86">
        <v>0</v>
      </c>
      <c r="AW95" s="86">
        <v>0</v>
      </c>
      <c r="AX95" s="86">
        <v>0</v>
      </c>
      <c r="AY95" s="86">
        <v>0</v>
      </c>
      <c r="AZ95" s="86">
        <v>0</v>
      </c>
      <c r="BA95" s="86">
        <v>0</v>
      </c>
      <c r="BB95" s="87">
        <v>0</v>
      </c>
      <c r="BD95" s="81"/>
      <c r="BE95" s="92" t="str">
        <f t="shared" si="90"/>
        <v>Postage</v>
      </c>
      <c r="BF95" s="83"/>
      <c r="BG95" s="84">
        <f t="shared" si="73"/>
        <v>0</v>
      </c>
      <c r="BH95" s="84">
        <f t="shared" si="74"/>
        <v>0</v>
      </c>
      <c r="BI95" s="85">
        <v>0</v>
      </c>
      <c r="BJ95" s="86">
        <v>0</v>
      </c>
      <c r="BK95" s="86">
        <v>0</v>
      </c>
      <c r="BL95" s="86">
        <v>0</v>
      </c>
      <c r="BM95" s="86">
        <v>0</v>
      </c>
      <c r="BN95" s="86">
        <v>0</v>
      </c>
      <c r="BO95" s="86">
        <v>0</v>
      </c>
      <c r="BP95" s="86">
        <v>0</v>
      </c>
      <c r="BQ95" s="86">
        <v>0</v>
      </c>
      <c r="BR95" s="86">
        <v>0</v>
      </c>
      <c r="BS95" s="86">
        <v>0</v>
      </c>
      <c r="BT95" s="87">
        <v>0</v>
      </c>
      <c r="BV95" s="81"/>
      <c r="BW95" s="92" t="str">
        <f t="shared" si="91"/>
        <v>Postage</v>
      </c>
      <c r="BX95" s="83"/>
      <c r="BY95" s="84">
        <f t="shared" si="16"/>
        <v>0</v>
      </c>
      <c r="BZ95" s="85">
        <f t="shared" si="75"/>
        <v>0</v>
      </c>
      <c r="CA95" s="86">
        <f t="shared" si="76"/>
        <v>0</v>
      </c>
      <c r="CB95" s="86">
        <f t="shared" si="77"/>
        <v>0</v>
      </c>
      <c r="CC95" s="86">
        <f t="shared" si="78"/>
        <v>0</v>
      </c>
      <c r="CD95" s="84">
        <f t="shared" si="4"/>
        <v>0</v>
      </c>
      <c r="CE95" s="85">
        <f t="shared" si="79"/>
        <v>0</v>
      </c>
      <c r="CF95" s="86">
        <f t="shared" si="80"/>
        <v>0</v>
      </c>
      <c r="CG95" s="86">
        <f t="shared" si="81"/>
        <v>0</v>
      </c>
      <c r="CH95" s="86">
        <f t="shared" si="82"/>
        <v>0</v>
      </c>
      <c r="CI95" s="84">
        <f t="shared" si="5"/>
        <v>0</v>
      </c>
      <c r="CJ95" s="85">
        <f t="shared" si="83"/>
        <v>0</v>
      </c>
      <c r="CK95" s="86">
        <f t="shared" si="84"/>
        <v>0</v>
      </c>
      <c r="CL95" s="86">
        <f t="shared" si="85"/>
        <v>0</v>
      </c>
      <c r="CM95" s="87">
        <f t="shared" si="86"/>
        <v>0</v>
      </c>
      <c r="CO95" s="81"/>
      <c r="CP95" s="92" t="str">
        <f t="shared" si="92"/>
        <v>Postage</v>
      </c>
      <c r="CQ95" s="83"/>
      <c r="CR95" s="84">
        <f t="shared" si="66"/>
        <v>0</v>
      </c>
      <c r="CS95" s="84">
        <f t="shared" si="66"/>
        <v>0</v>
      </c>
      <c r="CT95" s="85">
        <f t="shared" si="66"/>
        <v>0</v>
      </c>
      <c r="CU95" s="86">
        <f t="shared" si="66"/>
        <v>0</v>
      </c>
      <c r="CV95" s="86">
        <f t="shared" si="66"/>
        <v>0</v>
      </c>
      <c r="CW95" s="86">
        <f t="shared" si="94"/>
        <v>0</v>
      </c>
      <c r="CX95" s="86">
        <f t="shared" si="94"/>
        <v>0</v>
      </c>
      <c r="CY95" s="86">
        <f t="shared" si="94"/>
        <v>0</v>
      </c>
      <c r="CZ95" s="86">
        <f t="shared" si="94"/>
        <v>0</v>
      </c>
      <c r="DA95" s="86">
        <f t="shared" si="94"/>
        <v>0</v>
      </c>
      <c r="DB95" s="86">
        <f t="shared" si="94"/>
        <v>0</v>
      </c>
      <c r="DC95" s="86">
        <f t="shared" si="94"/>
        <v>0</v>
      </c>
      <c r="DD95" s="86">
        <f t="shared" si="94"/>
        <v>0</v>
      </c>
      <c r="DE95" s="87">
        <f t="shared" si="94"/>
        <v>0</v>
      </c>
      <c r="DG95" s="81"/>
      <c r="DH95" s="92" t="str">
        <f t="shared" si="93"/>
        <v>Postage</v>
      </c>
      <c r="DI95" s="83"/>
      <c r="DJ95" s="88" t="str">
        <f t="shared" si="87"/>
        <v/>
      </c>
      <c r="DK95" s="88" t="str">
        <f t="shared" si="87"/>
        <v/>
      </c>
      <c r="DL95" s="89" t="str">
        <f t="shared" si="87"/>
        <v/>
      </c>
      <c r="DM95" s="90" t="str">
        <f t="shared" si="87"/>
        <v/>
      </c>
      <c r="DN95" s="90" t="str">
        <f t="shared" si="87"/>
        <v/>
      </c>
      <c r="DO95" s="90" t="str">
        <f t="shared" si="87"/>
        <v/>
      </c>
      <c r="DP95" s="90" t="str">
        <f t="shared" si="87"/>
        <v/>
      </c>
      <c r="DQ95" s="90" t="str">
        <f t="shared" si="87"/>
        <v/>
      </c>
      <c r="DR95" s="90" t="str">
        <f t="shared" si="87"/>
        <v/>
      </c>
      <c r="DS95" s="90" t="str">
        <f t="shared" ref="DJ95:DW110" si="98">IFERROR(((N95-AF95)/ABS(AF95))+1,"")</f>
        <v/>
      </c>
      <c r="DT95" s="90" t="str">
        <f t="shared" si="98"/>
        <v/>
      </c>
      <c r="DU95" s="90" t="str">
        <f t="shared" si="98"/>
        <v/>
      </c>
      <c r="DV95" s="90" t="str">
        <f t="shared" si="98"/>
        <v/>
      </c>
      <c r="DW95" s="91" t="str">
        <f t="shared" si="98"/>
        <v/>
      </c>
      <c r="DY95" s="180">
        <f t="shared" si="95"/>
        <v>18</v>
      </c>
      <c r="DZ95" s="180" t="str">
        <f t="shared" si="96"/>
        <v>Postage</v>
      </c>
      <c r="EA95" s="181">
        <f t="shared" si="97"/>
        <v>0</v>
      </c>
    </row>
    <row r="96" spans="2:131" ht="11.85" customHeight="1" x14ac:dyDescent="0.15">
      <c r="B96" s="81"/>
      <c r="C96" s="92" t="s">
        <v>163</v>
      </c>
      <c r="D96" s="83"/>
      <c r="E96" s="84">
        <f t="shared" si="67"/>
        <v>0</v>
      </c>
      <c r="F96" s="84">
        <f t="shared" si="68"/>
        <v>0</v>
      </c>
      <c r="G96" s="85">
        <v>0</v>
      </c>
      <c r="H96" s="86">
        <v>0</v>
      </c>
      <c r="I96" s="86">
        <v>0</v>
      </c>
      <c r="J96" s="86"/>
      <c r="K96" s="86"/>
      <c r="L96" s="86"/>
      <c r="M96" s="86"/>
      <c r="N96" s="86"/>
      <c r="O96" s="86"/>
      <c r="P96" s="86"/>
      <c r="Q96" s="86"/>
      <c r="R96" s="87"/>
      <c r="T96" s="81"/>
      <c r="U96" s="92" t="str">
        <f t="shared" si="88"/>
        <v>Printing &amp; Stationery</v>
      </c>
      <c r="V96" s="83"/>
      <c r="W96" s="84">
        <f t="shared" si="69"/>
        <v>0</v>
      </c>
      <c r="X96" s="84">
        <f t="shared" si="70"/>
        <v>0</v>
      </c>
      <c r="Y96" s="85">
        <v>0</v>
      </c>
      <c r="Z96" s="86">
        <v>0</v>
      </c>
      <c r="AA96" s="86">
        <v>0</v>
      </c>
      <c r="AB96" s="86">
        <v>0</v>
      </c>
      <c r="AC96" s="86">
        <v>0</v>
      </c>
      <c r="AD96" s="86">
        <v>0</v>
      </c>
      <c r="AE96" s="86">
        <v>0</v>
      </c>
      <c r="AF96" s="86">
        <v>0</v>
      </c>
      <c r="AG96" s="86">
        <v>0</v>
      </c>
      <c r="AH96" s="86">
        <v>0</v>
      </c>
      <c r="AI96" s="86">
        <v>0</v>
      </c>
      <c r="AJ96" s="87">
        <v>0</v>
      </c>
      <c r="AL96" s="81"/>
      <c r="AM96" s="92" t="str">
        <f t="shared" si="89"/>
        <v>Printing &amp; Stationery</v>
      </c>
      <c r="AN96" s="83"/>
      <c r="AO96" s="84">
        <f t="shared" si="71"/>
        <v>267.54000000000002</v>
      </c>
      <c r="AP96" s="84">
        <f t="shared" si="72"/>
        <v>0</v>
      </c>
      <c r="AQ96" s="85">
        <v>0</v>
      </c>
      <c r="AR96" s="86">
        <v>0</v>
      </c>
      <c r="AS96" s="86">
        <v>0</v>
      </c>
      <c r="AT96" s="86">
        <v>0</v>
      </c>
      <c r="AU96" s="86">
        <v>0</v>
      </c>
      <c r="AV96" s="86">
        <v>0</v>
      </c>
      <c r="AW96" s="86">
        <v>267.54000000000002</v>
      </c>
      <c r="AX96" s="86">
        <v>0</v>
      </c>
      <c r="AY96" s="86">
        <v>0</v>
      </c>
      <c r="AZ96" s="86">
        <v>0</v>
      </c>
      <c r="BA96" s="86">
        <v>0</v>
      </c>
      <c r="BB96" s="87">
        <v>0</v>
      </c>
      <c r="BD96" s="81"/>
      <c r="BE96" s="92" t="str">
        <f t="shared" si="90"/>
        <v>Printing &amp; Stationery</v>
      </c>
      <c r="BF96" s="83"/>
      <c r="BG96" s="84">
        <f t="shared" si="73"/>
        <v>0</v>
      </c>
      <c r="BH96" s="84">
        <f t="shared" si="74"/>
        <v>0</v>
      </c>
      <c r="BI96" s="85">
        <v>0</v>
      </c>
      <c r="BJ96" s="86">
        <v>0</v>
      </c>
      <c r="BK96" s="86">
        <v>0</v>
      </c>
      <c r="BL96" s="86">
        <v>0</v>
      </c>
      <c r="BM96" s="86">
        <v>0</v>
      </c>
      <c r="BN96" s="86">
        <v>0</v>
      </c>
      <c r="BO96" s="86">
        <v>0</v>
      </c>
      <c r="BP96" s="86">
        <v>0</v>
      </c>
      <c r="BQ96" s="86">
        <v>0</v>
      </c>
      <c r="BR96" s="86">
        <v>0</v>
      </c>
      <c r="BS96" s="86">
        <v>0</v>
      </c>
      <c r="BT96" s="87">
        <v>0</v>
      </c>
      <c r="BV96" s="81"/>
      <c r="BW96" s="92" t="str">
        <f t="shared" si="91"/>
        <v>Printing &amp; Stationery</v>
      </c>
      <c r="BX96" s="83"/>
      <c r="BY96" s="84">
        <f t="shared" si="16"/>
        <v>0</v>
      </c>
      <c r="BZ96" s="85">
        <f t="shared" si="75"/>
        <v>0</v>
      </c>
      <c r="CA96" s="86">
        <f t="shared" si="76"/>
        <v>0</v>
      </c>
      <c r="CB96" s="86">
        <f t="shared" si="77"/>
        <v>0</v>
      </c>
      <c r="CC96" s="86">
        <f t="shared" si="78"/>
        <v>0</v>
      </c>
      <c r="CD96" s="84">
        <f t="shared" si="4"/>
        <v>0</v>
      </c>
      <c r="CE96" s="85">
        <f t="shared" si="79"/>
        <v>0</v>
      </c>
      <c r="CF96" s="86">
        <f t="shared" si="80"/>
        <v>0</v>
      </c>
      <c r="CG96" s="86">
        <f t="shared" si="81"/>
        <v>0</v>
      </c>
      <c r="CH96" s="86">
        <f t="shared" si="82"/>
        <v>0</v>
      </c>
      <c r="CI96" s="84">
        <f t="shared" si="5"/>
        <v>267.54000000000002</v>
      </c>
      <c r="CJ96" s="85">
        <f t="shared" si="83"/>
        <v>0</v>
      </c>
      <c r="CK96" s="86">
        <f t="shared" si="84"/>
        <v>0</v>
      </c>
      <c r="CL96" s="86">
        <f t="shared" si="85"/>
        <v>267.54000000000002</v>
      </c>
      <c r="CM96" s="87">
        <f t="shared" si="86"/>
        <v>0</v>
      </c>
      <c r="CO96" s="81"/>
      <c r="CP96" s="92" t="str">
        <f t="shared" si="92"/>
        <v>Printing &amp; Stationery</v>
      </c>
      <c r="CQ96" s="83"/>
      <c r="CR96" s="84">
        <f t="shared" si="66"/>
        <v>0</v>
      </c>
      <c r="CS96" s="84">
        <f t="shared" si="66"/>
        <v>0</v>
      </c>
      <c r="CT96" s="85">
        <f t="shared" si="66"/>
        <v>0</v>
      </c>
      <c r="CU96" s="86">
        <f t="shared" si="66"/>
        <v>0</v>
      </c>
      <c r="CV96" s="86">
        <f t="shared" si="66"/>
        <v>0</v>
      </c>
      <c r="CW96" s="86">
        <f t="shared" si="94"/>
        <v>0</v>
      </c>
      <c r="CX96" s="86">
        <f t="shared" si="94"/>
        <v>0</v>
      </c>
      <c r="CY96" s="86">
        <f t="shared" si="94"/>
        <v>0</v>
      </c>
      <c r="CZ96" s="86">
        <f t="shared" si="94"/>
        <v>0</v>
      </c>
      <c r="DA96" s="86">
        <f t="shared" si="94"/>
        <v>0</v>
      </c>
      <c r="DB96" s="86">
        <f t="shared" si="94"/>
        <v>0</v>
      </c>
      <c r="DC96" s="86">
        <f t="shared" si="94"/>
        <v>0</v>
      </c>
      <c r="DD96" s="86">
        <f t="shared" si="94"/>
        <v>0</v>
      </c>
      <c r="DE96" s="87">
        <f t="shared" si="94"/>
        <v>0</v>
      </c>
      <c r="DG96" s="81"/>
      <c r="DH96" s="92" t="str">
        <f t="shared" si="93"/>
        <v>Printing &amp; Stationery</v>
      </c>
      <c r="DI96" s="83"/>
      <c r="DJ96" s="88" t="str">
        <f t="shared" si="98"/>
        <v/>
      </c>
      <c r="DK96" s="88" t="str">
        <f t="shared" si="98"/>
        <v/>
      </c>
      <c r="DL96" s="89" t="str">
        <f t="shared" si="98"/>
        <v/>
      </c>
      <c r="DM96" s="90" t="str">
        <f t="shared" si="98"/>
        <v/>
      </c>
      <c r="DN96" s="90" t="str">
        <f t="shared" si="98"/>
        <v/>
      </c>
      <c r="DO96" s="90" t="str">
        <f t="shared" si="98"/>
        <v/>
      </c>
      <c r="DP96" s="90" t="str">
        <f t="shared" si="98"/>
        <v/>
      </c>
      <c r="DQ96" s="90" t="str">
        <f t="shared" si="98"/>
        <v/>
      </c>
      <c r="DR96" s="90" t="str">
        <f t="shared" si="98"/>
        <v/>
      </c>
      <c r="DS96" s="90" t="str">
        <f t="shared" si="98"/>
        <v/>
      </c>
      <c r="DT96" s="90" t="str">
        <f t="shared" si="98"/>
        <v/>
      </c>
      <c r="DU96" s="90" t="str">
        <f t="shared" si="98"/>
        <v/>
      </c>
      <c r="DV96" s="90" t="str">
        <f t="shared" si="98"/>
        <v/>
      </c>
      <c r="DW96" s="91" t="str">
        <f t="shared" si="98"/>
        <v/>
      </c>
      <c r="DY96" s="180">
        <f t="shared" si="95"/>
        <v>18</v>
      </c>
      <c r="DZ96" s="180" t="str">
        <f t="shared" si="96"/>
        <v>Printing &amp; Stationery</v>
      </c>
      <c r="EA96" s="181">
        <f t="shared" si="97"/>
        <v>0</v>
      </c>
    </row>
    <row r="97" spans="2:131" ht="11.85" customHeight="1" x14ac:dyDescent="0.15">
      <c r="B97" s="81"/>
      <c r="C97" s="92" t="s">
        <v>164</v>
      </c>
      <c r="D97" s="83"/>
      <c r="E97" s="84">
        <f t="shared" si="67"/>
        <v>0</v>
      </c>
      <c r="F97" s="84">
        <f t="shared" si="68"/>
        <v>0</v>
      </c>
      <c r="G97" s="85">
        <v>0</v>
      </c>
      <c r="H97" s="86">
        <v>0</v>
      </c>
      <c r="I97" s="86">
        <v>0</v>
      </c>
      <c r="J97" s="86"/>
      <c r="K97" s="86"/>
      <c r="L97" s="86"/>
      <c r="M97" s="86"/>
      <c r="N97" s="86"/>
      <c r="O97" s="86"/>
      <c r="P97" s="86"/>
      <c r="Q97" s="86"/>
      <c r="R97" s="87"/>
      <c r="T97" s="81"/>
      <c r="U97" s="92" t="str">
        <f t="shared" si="88"/>
        <v>Professional Fees</v>
      </c>
      <c r="V97" s="83"/>
      <c r="W97" s="84">
        <f t="shared" si="69"/>
        <v>0</v>
      </c>
      <c r="X97" s="84">
        <f t="shared" si="70"/>
        <v>0</v>
      </c>
      <c r="Y97" s="85">
        <v>0</v>
      </c>
      <c r="Z97" s="86">
        <v>0</v>
      </c>
      <c r="AA97" s="86">
        <v>0</v>
      </c>
      <c r="AB97" s="86">
        <v>0</v>
      </c>
      <c r="AC97" s="86">
        <v>0</v>
      </c>
      <c r="AD97" s="86">
        <v>0</v>
      </c>
      <c r="AE97" s="86">
        <v>0</v>
      </c>
      <c r="AF97" s="86">
        <v>0</v>
      </c>
      <c r="AG97" s="86">
        <v>0</v>
      </c>
      <c r="AH97" s="86">
        <v>0</v>
      </c>
      <c r="AI97" s="86">
        <v>0</v>
      </c>
      <c r="AJ97" s="87">
        <v>0</v>
      </c>
      <c r="AL97" s="81"/>
      <c r="AM97" s="92" t="str">
        <f t="shared" si="89"/>
        <v>Professional Fees</v>
      </c>
      <c r="AN97" s="83"/>
      <c r="AO97" s="84">
        <f t="shared" si="71"/>
        <v>0</v>
      </c>
      <c r="AP97" s="84">
        <f t="shared" si="72"/>
        <v>0</v>
      </c>
      <c r="AQ97" s="85">
        <v>0</v>
      </c>
      <c r="AR97" s="86">
        <v>0</v>
      </c>
      <c r="AS97" s="86">
        <v>0</v>
      </c>
      <c r="AT97" s="86">
        <v>0</v>
      </c>
      <c r="AU97" s="86">
        <v>0</v>
      </c>
      <c r="AV97" s="86">
        <v>0</v>
      </c>
      <c r="AW97" s="86">
        <v>0</v>
      </c>
      <c r="AX97" s="86">
        <v>0</v>
      </c>
      <c r="AY97" s="86">
        <v>0</v>
      </c>
      <c r="AZ97" s="86">
        <v>0</v>
      </c>
      <c r="BA97" s="86">
        <v>0</v>
      </c>
      <c r="BB97" s="87">
        <v>0</v>
      </c>
      <c r="BD97" s="81"/>
      <c r="BE97" s="92" t="str">
        <f t="shared" si="90"/>
        <v>Professional Fees</v>
      </c>
      <c r="BF97" s="83"/>
      <c r="BG97" s="84">
        <f t="shared" si="73"/>
        <v>0</v>
      </c>
      <c r="BH97" s="84">
        <f t="shared" si="74"/>
        <v>0</v>
      </c>
      <c r="BI97" s="85">
        <v>0</v>
      </c>
      <c r="BJ97" s="86">
        <v>0</v>
      </c>
      <c r="BK97" s="86">
        <v>0</v>
      </c>
      <c r="BL97" s="86">
        <v>0</v>
      </c>
      <c r="BM97" s="86">
        <v>0</v>
      </c>
      <c r="BN97" s="86">
        <v>0</v>
      </c>
      <c r="BO97" s="86">
        <v>0</v>
      </c>
      <c r="BP97" s="86">
        <v>0</v>
      </c>
      <c r="BQ97" s="86">
        <v>0</v>
      </c>
      <c r="BR97" s="86">
        <v>0</v>
      </c>
      <c r="BS97" s="86">
        <v>0</v>
      </c>
      <c r="BT97" s="87">
        <v>0</v>
      </c>
      <c r="BV97" s="81"/>
      <c r="BW97" s="92" t="str">
        <f t="shared" si="91"/>
        <v>Professional Fees</v>
      </c>
      <c r="BX97" s="83"/>
      <c r="BY97" s="84">
        <f t="shared" si="16"/>
        <v>0</v>
      </c>
      <c r="BZ97" s="85">
        <f t="shared" si="75"/>
        <v>0</v>
      </c>
      <c r="CA97" s="86">
        <f t="shared" si="76"/>
        <v>0</v>
      </c>
      <c r="CB97" s="86">
        <f t="shared" si="77"/>
        <v>0</v>
      </c>
      <c r="CC97" s="86">
        <f t="shared" si="78"/>
        <v>0</v>
      </c>
      <c r="CD97" s="84">
        <f t="shared" si="4"/>
        <v>0</v>
      </c>
      <c r="CE97" s="85">
        <f t="shared" si="79"/>
        <v>0</v>
      </c>
      <c r="CF97" s="86">
        <f t="shared" si="80"/>
        <v>0</v>
      </c>
      <c r="CG97" s="86">
        <f t="shared" si="81"/>
        <v>0</v>
      </c>
      <c r="CH97" s="86">
        <f t="shared" si="82"/>
        <v>0</v>
      </c>
      <c r="CI97" s="84">
        <f t="shared" si="5"/>
        <v>0</v>
      </c>
      <c r="CJ97" s="85">
        <f t="shared" si="83"/>
        <v>0</v>
      </c>
      <c r="CK97" s="86">
        <f t="shared" si="84"/>
        <v>0</v>
      </c>
      <c r="CL97" s="86">
        <f t="shared" si="85"/>
        <v>0</v>
      </c>
      <c r="CM97" s="87">
        <f t="shared" si="86"/>
        <v>0</v>
      </c>
      <c r="CO97" s="81"/>
      <c r="CP97" s="92" t="str">
        <f t="shared" si="92"/>
        <v>Professional Fees</v>
      </c>
      <c r="CQ97" s="83"/>
      <c r="CR97" s="84">
        <f t="shared" si="66"/>
        <v>0</v>
      </c>
      <c r="CS97" s="84">
        <f t="shared" si="66"/>
        <v>0</v>
      </c>
      <c r="CT97" s="85">
        <f t="shared" si="66"/>
        <v>0</v>
      </c>
      <c r="CU97" s="86">
        <f t="shared" si="66"/>
        <v>0</v>
      </c>
      <c r="CV97" s="86">
        <f t="shared" si="66"/>
        <v>0</v>
      </c>
      <c r="CW97" s="86">
        <f t="shared" si="94"/>
        <v>0</v>
      </c>
      <c r="CX97" s="86">
        <f t="shared" si="94"/>
        <v>0</v>
      </c>
      <c r="CY97" s="86">
        <f t="shared" si="94"/>
        <v>0</v>
      </c>
      <c r="CZ97" s="86">
        <f t="shared" si="94"/>
        <v>0</v>
      </c>
      <c r="DA97" s="86">
        <f t="shared" si="94"/>
        <v>0</v>
      </c>
      <c r="DB97" s="86">
        <f t="shared" si="94"/>
        <v>0</v>
      </c>
      <c r="DC97" s="86">
        <f t="shared" si="94"/>
        <v>0</v>
      </c>
      <c r="DD97" s="86">
        <f t="shared" si="94"/>
        <v>0</v>
      </c>
      <c r="DE97" s="87">
        <f t="shared" si="94"/>
        <v>0</v>
      </c>
      <c r="DG97" s="81"/>
      <c r="DH97" s="92" t="str">
        <f t="shared" si="93"/>
        <v>Professional Fees</v>
      </c>
      <c r="DI97" s="83"/>
      <c r="DJ97" s="88" t="str">
        <f t="shared" si="98"/>
        <v/>
      </c>
      <c r="DK97" s="88" t="str">
        <f t="shared" si="98"/>
        <v/>
      </c>
      <c r="DL97" s="89" t="str">
        <f t="shared" si="98"/>
        <v/>
      </c>
      <c r="DM97" s="90" t="str">
        <f t="shared" si="98"/>
        <v/>
      </c>
      <c r="DN97" s="90" t="str">
        <f t="shared" si="98"/>
        <v/>
      </c>
      <c r="DO97" s="90" t="str">
        <f t="shared" si="98"/>
        <v/>
      </c>
      <c r="DP97" s="90" t="str">
        <f t="shared" si="98"/>
        <v/>
      </c>
      <c r="DQ97" s="90" t="str">
        <f t="shared" si="98"/>
        <v/>
      </c>
      <c r="DR97" s="90" t="str">
        <f t="shared" si="98"/>
        <v/>
      </c>
      <c r="DS97" s="90" t="str">
        <f t="shared" si="98"/>
        <v/>
      </c>
      <c r="DT97" s="90" t="str">
        <f t="shared" si="98"/>
        <v/>
      </c>
      <c r="DU97" s="90" t="str">
        <f t="shared" si="98"/>
        <v/>
      </c>
      <c r="DV97" s="90" t="str">
        <f t="shared" si="98"/>
        <v/>
      </c>
      <c r="DW97" s="91" t="str">
        <f t="shared" si="98"/>
        <v/>
      </c>
      <c r="DY97" s="180">
        <f t="shared" si="95"/>
        <v>18</v>
      </c>
      <c r="DZ97" s="180" t="str">
        <f t="shared" si="96"/>
        <v>Professional Fees</v>
      </c>
      <c r="EA97" s="181">
        <f t="shared" si="97"/>
        <v>0</v>
      </c>
    </row>
    <row r="98" spans="2:131" ht="11.85" customHeight="1" x14ac:dyDescent="0.15">
      <c r="B98" s="81"/>
      <c r="C98" s="92" t="s">
        <v>165</v>
      </c>
      <c r="D98" s="83"/>
      <c r="E98" s="84">
        <f t="shared" si="67"/>
        <v>0</v>
      </c>
      <c r="F98" s="84">
        <f t="shared" si="68"/>
        <v>0</v>
      </c>
      <c r="G98" s="85">
        <v>0</v>
      </c>
      <c r="H98" s="86">
        <v>0</v>
      </c>
      <c r="I98" s="86">
        <v>0</v>
      </c>
      <c r="J98" s="86"/>
      <c r="K98" s="86"/>
      <c r="L98" s="86"/>
      <c r="M98" s="86"/>
      <c r="N98" s="86"/>
      <c r="O98" s="86"/>
      <c r="P98" s="86"/>
      <c r="Q98" s="86"/>
      <c r="R98" s="87"/>
      <c r="T98" s="81"/>
      <c r="U98" s="92" t="str">
        <f t="shared" si="88"/>
        <v>Promotional Expense</v>
      </c>
      <c r="V98" s="83"/>
      <c r="W98" s="84">
        <f t="shared" si="69"/>
        <v>0</v>
      </c>
      <c r="X98" s="84">
        <f t="shared" si="70"/>
        <v>0</v>
      </c>
      <c r="Y98" s="85">
        <v>0</v>
      </c>
      <c r="Z98" s="86">
        <v>0</v>
      </c>
      <c r="AA98" s="86">
        <v>0</v>
      </c>
      <c r="AB98" s="86">
        <v>0</v>
      </c>
      <c r="AC98" s="86">
        <v>0</v>
      </c>
      <c r="AD98" s="86">
        <v>0</v>
      </c>
      <c r="AE98" s="86">
        <v>0</v>
      </c>
      <c r="AF98" s="86">
        <v>0</v>
      </c>
      <c r="AG98" s="86">
        <v>0</v>
      </c>
      <c r="AH98" s="86">
        <v>0</v>
      </c>
      <c r="AI98" s="86">
        <v>0</v>
      </c>
      <c r="AJ98" s="87">
        <v>0</v>
      </c>
      <c r="AL98" s="81"/>
      <c r="AM98" s="92" t="str">
        <f t="shared" si="89"/>
        <v>Promotional Expense</v>
      </c>
      <c r="AN98" s="83"/>
      <c r="AO98" s="84">
        <f t="shared" si="71"/>
        <v>0</v>
      </c>
      <c r="AP98" s="84">
        <f t="shared" si="72"/>
        <v>0</v>
      </c>
      <c r="AQ98" s="85">
        <v>0</v>
      </c>
      <c r="AR98" s="86">
        <v>0</v>
      </c>
      <c r="AS98" s="86">
        <v>0</v>
      </c>
      <c r="AT98" s="86">
        <v>0</v>
      </c>
      <c r="AU98" s="86">
        <v>0</v>
      </c>
      <c r="AV98" s="86">
        <v>0</v>
      </c>
      <c r="AW98" s="86">
        <v>0</v>
      </c>
      <c r="AX98" s="86">
        <v>0</v>
      </c>
      <c r="AY98" s="86">
        <v>0</v>
      </c>
      <c r="AZ98" s="86">
        <v>0</v>
      </c>
      <c r="BA98" s="86">
        <v>0</v>
      </c>
      <c r="BB98" s="87">
        <v>0</v>
      </c>
      <c r="BD98" s="81"/>
      <c r="BE98" s="92" t="str">
        <f t="shared" si="90"/>
        <v>Promotional Expense</v>
      </c>
      <c r="BF98" s="83"/>
      <c r="BG98" s="84">
        <f t="shared" si="73"/>
        <v>0</v>
      </c>
      <c r="BH98" s="84">
        <f t="shared" si="74"/>
        <v>0</v>
      </c>
      <c r="BI98" s="85">
        <v>0</v>
      </c>
      <c r="BJ98" s="86">
        <v>0</v>
      </c>
      <c r="BK98" s="86">
        <v>0</v>
      </c>
      <c r="BL98" s="86">
        <v>0</v>
      </c>
      <c r="BM98" s="86">
        <v>0</v>
      </c>
      <c r="BN98" s="86">
        <v>0</v>
      </c>
      <c r="BO98" s="86">
        <v>0</v>
      </c>
      <c r="BP98" s="86">
        <v>0</v>
      </c>
      <c r="BQ98" s="86">
        <v>0</v>
      </c>
      <c r="BR98" s="86">
        <v>0</v>
      </c>
      <c r="BS98" s="86">
        <v>0</v>
      </c>
      <c r="BT98" s="87">
        <v>0</v>
      </c>
      <c r="BV98" s="81"/>
      <c r="BW98" s="92" t="str">
        <f t="shared" si="91"/>
        <v>Promotional Expense</v>
      </c>
      <c r="BX98" s="83"/>
      <c r="BY98" s="84">
        <f t="shared" si="16"/>
        <v>0</v>
      </c>
      <c r="BZ98" s="85">
        <f t="shared" si="75"/>
        <v>0</v>
      </c>
      <c r="CA98" s="86">
        <f t="shared" si="76"/>
        <v>0</v>
      </c>
      <c r="CB98" s="86">
        <f t="shared" si="77"/>
        <v>0</v>
      </c>
      <c r="CC98" s="86">
        <f t="shared" si="78"/>
        <v>0</v>
      </c>
      <c r="CD98" s="84">
        <f t="shared" si="4"/>
        <v>0</v>
      </c>
      <c r="CE98" s="85">
        <f t="shared" si="79"/>
        <v>0</v>
      </c>
      <c r="CF98" s="86">
        <f t="shared" si="80"/>
        <v>0</v>
      </c>
      <c r="CG98" s="86">
        <f t="shared" si="81"/>
        <v>0</v>
      </c>
      <c r="CH98" s="86">
        <f t="shared" si="82"/>
        <v>0</v>
      </c>
      <c r="CI98" s="84">
        <f t="shared" si="5"/>
        <v>0</v>
      </c>
      <c r="CJ98" s="85">
        <f t="shared" si="83"/>
        <v>0</v>
      </c>
      <c r="CK98" s="86">
        <f t="shared" si="84"/>
        <v>0</v>
      </c>
      <c r="CL98" s="86">
        <f t="shared" si="85"/>
        <v>0</v>
      </c>
      <c r="CM98" s="87">
        <f t="shared" si="86"/>
        <v>0</v>
      </c>
      <c r="CO98" s="81"/>
      <c r="CP98" s="92" t="str">
        <f t="shared" si="92"/>
        <v>Promotional Expense</v>
      </c>
      <c r="CQ98" s="83"/>
      <c r="CR98" s="84">
        <f t="shared" si="66"/>
        <v>0</v>
      </c>
      <c r="CS98" s="84">
        <f t="shared" si="66"/>
        <v>0</v>
      </c>
      <c r="CT98" s="85">
        <f t="shared" si="66"/>
        <v>0</v>
      </c>
      <c r="CU98" s="86">
        <f t="shared" si="66"/>
        <v>0</v>
      </c>
      <c r="CV98" s="86">
        <f t="shared" si="66"/>
        <v>0</v>
      </c>
      <c r="CW98" s="86">
        <f t="shared" si="94"/>
        <v>0</v>
      </c>
      <c r="CX98" s="86">
        <f t="shared" si="94"/>
        <v>0</v>
      </c>
      <c r="CY98" s="86">
        <f t="shared" si="94"/>
        <v>0</v>
      </c>
      <c r="CZ98" s="86">
        <f t="shared" si="94"/>
        <v>0</v>
      </c>
      <c r="DA98" s="86">
        <f t="shared" si="94"/>
        <v>0</v>
      </c>
      <c r="DB98" s="86">
        <f t="shared" si="94"/>
        <v>0</v>
      </c>
      <c r="DC98" s="86">
        <f t="shared" si="94"/>
        <v>0</v>
      </c>
      <c r="DD98" s="86">
        <f t="shared" si="94"/>
        <v>0</v>
      </c>
      <c r="DE98" s="87">
        <f t="shared" si="94"/>
        <v>0</v>
      </c>
      <c r="DG98" s="81"/>
      <c r="DH98" s="92" t="str">
        <f t="shared" si="93"/>
        <v>Promotional Expense</v>
      </c>
      <c r="DI98" s="83"/>
      <c r="DJ98" s="88" t="str">
        <f t="shared" si="98"/>
        <v/>
      </c>
      <c r="DK98" s="88" t="str">
        <f t="shared" si="98"/>
        <v/>
      </c>
      <c r="DL98" s="89" t="str">
        <f t="shared" si="98"/>
        <v/>
      </c>
      <c r="DM98" s="90" t="str">
        <f t="shared" si="98"/>
        <v/>
      </c>
      <c r="DN98" s="90" t="str">
        <f t="shared" si="98"/>
        <v/>
      </c>
      <c r="DO98" s="90" t="str">
        <f t="shared" si="98"/>
        <v/>
      </c>
      <c r="DP98" s="90" t="str">
        <f t="shared" si="98"/>
        <v/>
      </c>
      <c r="DQ98" s="90" t="str">
        <f t="shared" si="98"/>
        <v/>
      </c>
      <c r="DR98" s="90" t="str">
        <f t="shared" si="98"/>
        <v/>
      </c>
      <c r="DS98" s="90" t="str">
        <f t="shared" si="98"/>
        <v/>
      </c>
      <c r="DT98" s="90" t="str">
        <f t="shared" si="98"/>
        <v/>
      </c>
      <c r="DU98" s="90" t="str">
        <f t="shared" si="98"/>
        <v/>
      </c>
      <c r="DV98" s="90" t="str">
        <f t="shared" si="98"/>
        <v/>
      </c>
      <c r="DW98" s="91" t="str">
        <f t="shared" si="98"/>
        <v/>
      </c>
      <c r="DY98" s="180">
        <f t="shared" si="95"/>
        <v>18</v>
      </c>
      <c r="DZ98" s="180" t="str">
        <f t="shared" si="96"/>
        <v>Promotional Expense</v>
      </c>
      <c r="EA98" s="181">
        <f t="shared" si="97"/>
        <v>0</v>
      </c>
    </row>
    <row r="99" spans="2:131" ht="11.85" customHeight="1" x14ac:dyDescent="0.15">
      <c r="B99" s="81"/>
      <c r="C99" s="92" t="s">
        <v>166</v>
      </c>
      <c r="D99" s="83"/>
      <c r="E99" s="84">
        <f t="shared" si="67"/>
        <v>0</v>
      </c>
      <c r="F99" s="84">
        <f t="shared" si="68"/>
        <v>0</v>
      </c>
      <c r="G99" s="85">
        <v>0</v>
      </c>
      <c r="H99" s="86">
        <v>0</v>
      </c>
      <c r="I99" s="86">
        <v>0</v>
      </c>
      <c r="J99" s="86"/>
      <c r="K99" s="86"/>
      <c r="L99" s="86"/>
      <c r="M99" s="86"/>
      <c r="N99" s="86"/>
      <c r="O99" s="86"/>
      <c r="P99" s="86"/>
      <c r="Q99" s="86"/>
      <c r="R99" s="87"/>
      <c r="T99" s="81"/>
      <c r="U99" s="92" t="str">
        <f t="shared" si="88"/>
        <v>Promotional Expense-F&amp;B</v>
      </c>
      <c r="V99" s="83"/>
      <c r="W99" s="84">
        <f t="shared" si="69"/>
        <v>0</v>
      </c>
      <c r="X99" s="84">
        <f t="shared" si="70"/>
        <v>0</v>
      </c>
      <c r="Y99" s="85">
        <v>0</v>
      </c>
      <c r="Z99" s="86">
        <v>0</v>
      </c>
      <c r="AA99" s="86">
        <v>0</v>
      </c>
      <c r="AB99" s="86">
        <v>0</v>
      </c>
      <c r="AC99" s="86">
        <v>0</v>
      </c>
      <c r="AD99" s="86">
        <v>0</v>
      </c>
      <c r="AE99" s="86">
        <v>0</v>
      </c>
      <c r="AF99" s="86">
        <v>0</v>
      </c>
      <c r="AG99" s="86">
        <v>0</v>
      </c>
      <c r="AH99" s="86">
        <v>0</v>
      </c>
      <c r="AI99" s="86">
        <v>0</v>
      </c>
      <c r="AJ99" s="87">
        <v>0</v>
      </c>
      <c r="AL99" s="81"/>
      <c r="AM99" s="92" t="str">
        <f t="shared" si="89"/>
        <v>Promotional Expense-F&amp;B</v>
      </c>
      <c r="AN99" s="83"/>
      <c r="AO99" s="84">
        <f t="shared" si="71"/>
        <v>0</v>
      </c>
      <c r="AP99" s="84">
        <f t="shared" si="72"/>
        <v>0</v>
      </c>
      <c r="AQ99" s="85">
        <v>0</v>
      </c>
      <c r="AR99" s="86">
        <v>0</v>
      </c>
      <c r="AS99" s="86">
        <v>0</v>
      </c>
      <c r="AT99" s="86">
        <v>0</v>
      </c>
      <c r="AU99" s="86">
        <v>0</v>
      </c>
      <c r="AV99" s="86">
        <v>0</v>
      </c>
      <c r="AW99" s="86">
        <v>0</v>
      </c>
      <c r="AX99" s="86">
        <v>0</v>
      </c>
      <c r="AY99" s="86">
        <v>0</v>
      </c>
      <c r="AZ99" s="86">
        <v>0</v>
      </c>
      <c r="BA99" s="86">
        <v>0</v>
      </c>
      <c r="BB99" s="87">
        <v>0</v>
      </c>
      <c r="BD99" s="81"/>
      <c r="BE99" s="92" t="str">
        <f t="shared" si="90"/>
        <v>Promotional Expense-F&amp;B</v>
      </c>
      <c r="BF99" s="83"/>
      <c r="BG99" s="84">
        <f t="shared" si="73"/>
        <v>0</v>
      </c>
      <c r="BH99" s="84">
        <f t="shared" si="74"/>
        <v>0</v>
      </c>
      <c r="BI99" s="85">
        <v>0</v>
      </c>
      <c r="BJ99" s="86">
        <v>0</v>
      </c>
      <c r="BK99" s="86">
        <v>0</v>
      </c>
      <c r="BL99" s="86">
        <v>0</v>
      </c>
      <c r="BM99" s="86">
        <v>0</v>
      </c>
      <c r="BN99" s="86">
        <v>0</v>
      </c>
      <c r="BO99" s="86">
        <v>0</v>
      </c>
      <c r="BP99" s="86">
        <v>0</v>
      </c>
      <c r="BQ99" s="86">
        <v>0</v>
      </c>
      <c r="BR99" s="86">
        <v>0</v>
      </c>
      <c r="BS99" s="86">
        <v>0</v>
      </c>
      <c r="BT99" s="87">
        <v>0</v>
      </c>
      <c r="BV99" s="81"/>
      <c r="BW99" s="92" t="str">
        <f t="shared" si="91"/>
        <v>Promotional Expense-F&amp;B</v>
      </c>
      <c r="BX99" s="83"/>
      <c r="BY99" s="84">
        <f t="shared" si="16"/>
        <v>0</v>
      </c>
      <c r="BZ99" s="85">
        <f t="shared" si="75"/>
        <v>0</v>
      </c>
      <c r="CA99" s="86">
        <f t="shared" si="76"/>
        <v>0</v>
      </c>
      <c r="CB99" s="86">
        <f t="shared" si="77"/>
        <v>0</v>
      </c>
      <c r="CC99" s="86">
        <f t="shared" si="78"/>
        <v>0</v>
      </c>
      <c r="CD99" s="84">
        <f t="shared" si="4"/>
        <v>0</v>
      </c>
      <c r="CE99" s="85">
        <f t="shared" si="79"/>
        <v>0</v>
      </c>
      <c r="CF99" s="86">
        <f t="shared" si="80"/>
        <v>0</v>
      </c>
      <c r="CG99" s="86">
        <f t="shared" si="81"/>
        <v>0</v>
      </c>
      <c r="CH99" s="86">
        <f t="shared" si="82"/>
        <v>0</v>
      </c>
      <c r="CI99" s="84">
        <f t="shared" si="5"/>
        <v>0</v>
      </c>
      <c r="CJ99" s="85">
        <f t="shared" si="83"/>
        <v>0</v>
      </c>
      <c r="CK99" s="86">
        <f t="shared" si="84"/>
        <v>0</v>
      </c>
      <c r="CL99" s="86">
        <f t="shared" si="85"/>
        <v>0</v>
      </c>
      <c r="CM99" s="87">
        <f t="shared" si="86"/>
        <v>0</v>
      </c>
      <c r="CO99" s="81"/>
      <c r="CP99" s="92" t="str">
        <f t="shared" si="92"/>
        <v>Promotional Expense-F&amp;B</v>
      </c>
      <c r="CQ99" s="83"/>
      <c r="CR99" s="84">
        <f t="shared" si="66"/>
        <v>0</v>
      </c>
      <c r="CS99" s="84">
        <f t="shared" si="66"/>
        <v>0</v>
      </c>
      <c r="CT99" s="85">
        <f t="shared" si="66"/>
        <v>0</v>
      </c>
      <c r="CU99" s="86">
        <f t="shared" si="66"/>
        <v>0</v>
      </c>
      <c r="CV99" s="86">
        <f t="shared" si="66"/>
        <v>0</v>
      </c>
      <c r="CW99" s="86">
        <f t="shared" si="94"/>
        <v>0</v>
      </c>
      <c r="CX99" s="86">
        <f t="shared" si="94"/>
        <v>0</v>
      </c>
      <c r="CY99" s="86">
        <f t="shared" si="94"/>
        <v>0</v>
      </c>
      <c r="CZ99" s="86">
        <f t="shared" si="94"/>
        <v>0</v>
      </c>
      <c r="DA99" s="86">
        <f t="shared" si="94"/>
        <v>0</v>
      </c>
      <c r="DB99" s="86">
        <f t="shared" si="94"/>
        <v>0</v>
      </c>
      <c r="DC99" s="86">
        <f t="shared" si="94"/>
        <v>0</v>
      </c>
      <c r="DD99" s="86">
        <f t="shared" si="94"/>
        <v>0</v>
      </c>
      <c r="DE99" s="87">
        <f t="shared" si="94"/>
        <v>0</v>
      </c>
      <c r="DG99" s="81"/>
      <c r="DH99" s="92" t="str">
        <f t="shared" si="93"/>
        <v>Promotional Expense-F&amp;B</v>
      </c>
      <c r="DI99" s="83"/>
      <c r="DJ99" s="88" t="str">
        <f t="shared" si="98"/>
        <v/>
      </c>
      <c r="DK99" s="88" t="str">
        <f t="shared" si="98"/>
        <v/>
      </c>
      <c r="DL99" s="89" t="str">
        <f t="shared" si="98"/>
        <v/>
      </c>
      <c r="DM99" s="90" t="str">
        <f t="shared" si="98"/>
        <v/>
      </c>
      <c r="DN99" s="90" t="str">
        <f t="shared" si="98"/>
        <v/>
      </c>
      <c r="DO99" s="90" t="str">
        <f t="shared" si="98"/>
        <v/>
      </c>
      <c r="DP99" s="90" t="str">
        <f t="shared" si="98"/>
        <v/>
      </c>
      <c r="DQ99" s="90" t="str">
        <f t="shared" si="98"/>
        <v/>
      </c>
      <c r="DR99" s="90" t="str">
        <f t="shared" si="98"/>
        <v/>
      </c>
      <c r="DS99" s="90" t="str">
        <f t="shared" si="98"/>
        <v/>
      </c>
      <c r="DT99" s="90" t="str">
        <f t="shared" si="98"/>
        <v/>
      </c>
      <c r="DU99" s="90" t="str">
        <f t="shared" si="98"/>
        <v/>
      </c>
      <c r="DV99" s="90" t="str">
        <f t="shared" si="98"/>
        <v/>
      </c>
      <c r="DW99" s="91" t="str">
        <f t="shared" si="98"/>
        <v/>
      </c>
      <c r="DY99" s="180">
        <f t="shared" si="95"/>
        <v>18</v>
      </c>
      <c r="DZ99" s="180" t="str">
        <f t="shared" si="96"/>
        <v>Promotional Expense-F&amp;B</v>
      </c>
      <c r="EA99" s="181">
        <f t="shared" si="97"/>
        <v>0</v>
      </c>
    </row>
    <row r="100" spans="2:131" ht="11.85" customHeight="1" x14ac:dyDescent="0.15">
      <c r="B100" s="81"/>
      <c r="C100" s="92" t="s">
        <v>167</v>
      </c>
      <c r="D100" s="83"/>
      <c r="E100" s="84">
        <f t="shared" si="67"/>
        <v>0</v>
      </c>
      <c r="F100" s="84">
        <f t="shared" si="68"/>
        <v>0</v>
      </c>
      <c r="G100" s="85">
        <v>0</v>
      </c>
      <c r="H100" s="86">
        <v>0</v>
      </c>
      <c r="I100" s="86">
        <v>0</v>
      </c>
      <c r="J100" s="86"/>
      <c r="K100" s="86"/>
      <c r="L100" s="86"/>
      <c r="M100" s="86"/>
      <c r="N100" s="86"/>
      <c r="O100" s="86"/>
      <c r="P100" s="86"/>
      <c r="Q100" s="86"/>
      <c r="R100" s="87"/>
      <c r="T100" s="81"/>
      <c r="U100" s="92" t="str">
        <f t="shared" si="88"/>
        <v>Provision For Doubtful Accts.</v>
      </c>
      <c r="V100" s="83"/>
      <c r="W100" s="84">
        <f t="shared" si="69"/>
        <v>0</v>
      </c>
      <c r="X100" s="84">
        <f t="shared" si="70"/>
        <v>0</v>
      </c>
      <c r="Y100" s="85">
        <v>0</v>
      </c>
      <c r="Z100" s="86">
        <v>0</v>
      </c>
      <c r="AA100" s="86">
        <v>0</v>
      </c>
      <c r="AB100" s="86">
        <v>0</v>
      </c>
      <c r="AC100" s="86">
        <v>0</v>
      </c>
      <c r="AD100" s="86">
        <v>0</v>
      </c>
      <c r="AE100" s="86">
        <v>0</v>
      </c>
      <c r="AF100" s="86">
        <v>0</v>
      </c>
      <c r="AG100" s="86">
        <v>0</v>
      </c>
      <c r="AH100" s="86">
        <v>0</v>
      </c>
      <c r="AI100" s="86">
        <v>0</v>
      </c>
      <c r="AJ100" s="87">
        <v>0</v>
      </c>
      <c r="AL100" s="81"/>
      <c r="AM100" s="92" t="str">
        <f t="shared" si="89"/>
        <v>Provision For Doubtful Accts.</v>
      </c>
      <c r="AN100" s="83"/>
      <c r="AO100" s="84">
        <f t="shared" si="71"/>
        <v>0</v>
      </c>
      <c r="AP100" s="84">
        <f t="shared" si="72"/>
        <v>0</v>
      </c>
      <c r="AQ100" s="85">
        <v>0</v>
      </c>
      <c r="AR100" s="86">
        <v>0</v>
      </c>
      <c r="AS100" s="86">
        <v>0</v>
      </c>
      <c r="AT100" s="86">
        <v>0</v>
      </c>
      <c r="AU100" s="86">
        <v>0</v>
      </c>
      <c r="AV100" s="86">
        <v>0</v>
      </c>
      <c r="AW100" s="86">
        <v>0</v>
      </c>
      <c r="AX100" s="86">
        <v>0</v>
      </c>
      <c r="AY100" s="86">
        <v>0</v>
      </c>
      <c r="AZ100" s="86">
        <v>0</v>
      </c>
      <c r="BA100" s="86">
        <v>0</v>
      </c>
      <c r="BB100" s="87">
        <v>0</v>
      </c>
      <c r="BD100" s="81"/>
      <c r="BE100" s="92" t="str">
        <f t="shared" si="90"/>
        <v>Provision For Doubtful Accts.</v>
      </c>
      <c r="BF100" s="83"/>
      <c r="BG100" s="84">
        <f t="shared" si="73"/>
        <v>0</v>
      </c>
      <c r="BH100" s="84">
        <f t="shared" si="74"/>
        <v>0</v>
      </c>
      <c r="BI100" s="85">
        <v>0</v>
      </c>
      <c r="BJ100" s="86">
        <v>0</v>
      </c>
      <c r="BK100" s="86">
        <v>0</v>
      </c>
      <c r="BL100" s="86">
        <v>0</v>
      </c>
      <c r="BM100" s="86">
        <v>0</v>
      </c>
      <c r="BN100" s="86">
        <v>0</v>
      </c>
      <c r="BO100" s="86">
        <v>0</v>
      </c>
      <c r="BP100" s="86">
        <v>0</v>
      </c>
      <c r="BQ100" s="86">
        <v>0</v>
      </c>
      <c r="BR100" s="86">
        <v>0</v>
      </c>
      <c r="BS100" s="86">
        <v>0</v>
      </c>
      <c r="BT100" s="87">
        <v>0</v>
      </c>
      <c r="BV100" s="81"/>
      <c r="BW100" s="92" t="str">
        <f t="shared" si="91"/>
        <v>Provision For Doubtful Accts.</v>
      </c>
      <c r="BX100" s="83"/>
      <c r="BY100" s="84">
        <f t="shared" si="16"/>
        <v>0</v>
      </c>
      <c r="BZ100" s="85">
        <f t="shared" si="75"/>
        <v>0</v>
      </c>
      <c r="CA100" s="86">
        <f t="shared" si="76"/>
        <v>0</v>
      </c>
      <c r="CB100" s="86">
        <f t="shared" si="77"/>
        <v>0</v>
      </c>
      <c r="CC100" s="86">
        <f t="shared" si="78"/>
        <v>0</v>
      </c>
      <c r="CD100" s="84">
        <f t="shared" si="4"/>
        <v>0</v>
      </c>
      <c r="CE100" s="85">
        <f t="shared" si="79"/>
        <v>0</v>
      </c>
      <c r="CF100" s="86">
        <f t="shared" si="80"/>
        <v>0</v>
      </c>
      <c r="CG100" s="86">
        <f t="shared" si="81"/>
        <v>0</v>
      </c>
      <c r="CH100" s="86">
        <f t="shared" si="82"/>
        <v>0</v>
      </c>
      <c r="CI100" s="84">
        <f t="shared" si="5"/>
        <v>0</v>
      </c>
      <c r="CJ100" s="85">
        <f t="shared" si="83"/>
        <v>0</v>
      </c>
      <c r="CK100" s="86">
        <f t="shared" si="84"/>
        <v>0</v>
      </c>
      <c r="CL100" s="86">
        <f t="shared" si="85"/>
        <v>0</v>
      </c>
      <c r="CM100" s="87">
        <f t="shared" si="86"/>
        <v>0</v>
      </c>
      <c r="CO100" s="81"/>
      <c r="CP100" s="92" t="str">
        <f t="shared" si="92"/>
        <v>Provision For Doubtful Accts.</v>
      </c>
      <c r="CQ100" s="83"/>
      <c r="CR100" s="84">
        <f t="shared" si="66"/>
        <v>0</v>
      </c>
      <c r="CS100" s="84">
        <f t="shared" si="66"/>
        <v>0</v>
      </c>
      <c r="CT100" s="85">
        <f t="shared" si="66"/>
        <v>0</v>
      </c>
      <c r="CU100" s="86">
        <f t="shared" si="66"/>
        <v>0</v>
      </c>
      <c r="CV100" s="86">
        <f t="shared" si="66"/>
        <v>0</v>
      </c>
      <c r="CW100" s="86">
        <f t="shared" si="94"/>
        <v>0</v>
      </c>
      <c r="CX100" s="86">
        <f t="shared" si="94"/>
        <v>0</v>
      </c>
      <c r="CY100" s="86">
        <f t="shared" si="94"/>
        <v>0</v>
      </c>
      <c r="CZ100" s="86">
        <f t="shared" si="94"/>
        <v>0</v>
      </c>
      <c r="DA100" s="86">
        <f t="shared" si="94"/>
        <v>0</v>
      </c>
      <c r="DB100" s="86">
        <f t="shared" si="94"/>
        <v>0</v>
      </c>
      <c r="DC100" s="86">
        <f t="shared" si="94"/>
        <v>0</v>
      </c>
      <c r="DD100" s="86">
        <f t="shared" si="94"/>
        <v>0</v>
      </c>
      <c r="DE100" s="87">
        <f t="shared" si="94"/>
        <v>0</v>
      </c>
      <c r="DG100" s="81"/>
      <c r="DH100" s="92" t="str">
        <f t="shared" si="93"/>
        <v>Provision For Doubtful Accts.</v>
      </c>
      <c r="DI100" s="83"/>
      <c r="DJ100" s="88" t="str">
        <f t="shared" si="98"/>
        <v/>
      </c>
      <c r="DK100" s="88" t="str">
        <f t="shared" si="98"/>
        <v/>
      </c>
      <c r="DL100" s="89" t="str">
        <f t="shared" si="98"/>
        <v/>
      </c>
      <c r="DM100" s="90" t="str">
        <f t="shared" si="98"/>
        <v/>
      </c>
      <c r="DN100" s="90" t="str">
        <f t="shared" si="98"/>
        <v/>
      </c>
      <c r="DO100" s="90" t="str">
        <f t="shared" si="98"/>
        <v/>
      </c>
      <c r="DP100" s="90" t="str">
        <f t="shared" si="98"/>
        <v/>
      </c>
      <c r="DQ100" s="90" t="str">
        <f t="shared" si="98"/>
        <v/>
      </c>
      <c r="DR100" s="90" t="str">
        <f t="shared" si="98"/>
        <v/>
      </c>
      <c r="DS100" s="90" t="str">
        <f t="shared" si="98"/>
        <v/>
      </c>
      <c r="DT100" s="90" t="str">
        <f t="shared" si="98"/>
        <v/>
      </c>
      <c r="DU100" s="90" t="str">
        <f t="shared" si="98"/>
        <v/>
      </c>
      <c r="DV100" s="90" t="str">
        <f t="shared" si="98"/>
        <v/>
      </c>
      <c r="DW100" s="91" t="str">
        <f t="shared" si="98"/>
        <v/>
      </c>
      <c r="DY100" s="180">
        <f t="shared" si="95"/>
        <v>18</v>
      </c>
      <c r="DZ100" s="180" t="str">
        <f t="shared" si="96"/>
        <v>Provision For Doubtful Accts.</v>
      </c>
      <c r="EA100" s="181">
        <f t="shared" si="97"/>
        <v>0</v>
      </c>
    </row>
    <row r="101" spans="2:131" ht="11.85" customHeight="1" x14ac:dyDescent="0.15">
      <c r="B101" s="81"/>
      <c r="C101" s="92" t="s">
        <v>168</v>
      </c>
      <c r="D101" s="83"/>
      <c r="E101" s="84">
        <f t="shared" si="67"/>
        <v>0</v>
      </c>
      <c r="F101" s="84">
        <f t="shared" si="68"/>
        <v>0</v>
      </c>
      <c r="G101" s="85">
        <v>0</v>
      </c>
      <c r="H101" s="86">
        <v>0</v>
      </c>
      <c r="I101" s="86">
        <v>0</v>
      </c>
      <c r="J101" s="86"/>
      <c r="K101" s="86"/>
      <c r="L101" s="86"/>
      <c r="M101" s="86"/>
      <c r="N101" s="86"/>
      <c r="O101" s="86"/>
      <c r="P101" s="86"/>
      <c r="Q101" s="86"/>
      <c r="R101" s="87"/>
      <c r="T101" s="81"/>
      <c r="U101" s="92" t="str">
        <f t="shared" si="88"/>
        <v>Real Property Tax</v>
      </c>
      <c r="V101" s="83"/>
      <c r="W101" s="84">
        <f t="shared" si="69"/>
        <v>0</v>
      </c>
      <c r="X101" s="84">
        <f t="shared" si="70"/>
        <v>0</v>
      </c>
      <c r="Y101" s="85">
        <v>0</v>
      </c>
      <c r="Z101" s="86">
        <v>0</v>
      </c>
      <c r="AA101" s="86">
        <v>0</v>
      </c>
      <c r="AB101" s="86">
        <v>0</v>
      </c>
      <c r="AC101" s="86">
        <v>0</v>
      </c>
      <c r="AD101" s="86">
        <v>0</v>
      </c>
      <c r="AE101" s="86">
        <v>0</v>
      </c>
      <c r="AF101" s="86">
        <v>0</v>
      </c>
      <c r="AG101" s="86">
        <v>0</v>
      </c>
      <c r="AH101" s="86">
        <v>0</v>
      </c>
      <c r="AI101" s="86">
        <v>0</v>
      </c>
      <c r="AJ101" s="87">
        <v>0</v>
      </c>
      <c r="AL101" s="81"/>
      <c r="AM101" s="92" t="str">
        <f t="shared" si="89"/>
        <v>Real Property Tax</v>
      </c>
      <c r="AN101" s="83"/>
      <c r="AO101" s="84">
        <f t="shared" si="71"/>
        <v>0</v>
      </c>
      <c r="AP101" s="84">
        <f t="shared" si="72"/>
        <v>0</v>
      </c>
      <c r="AQ101" s="85">
        <v>0</v>
      </c>
      <c r="AR101" s="86">
        <v>0</v>
      </c>
      <c r="AS101" s="86">
        <v>0</v>
      </c>
      <c r="AT101" s="86">
        <v>0</v>
      </c>
      <c r="AU101" s="86">
        <v>0</v>
      </c>
      <c r="AV101" s="86">
        <v>0</v>
      </c>
      <c r="AW101" s="86">
        <v>0</v>
      </c>
      <c r="AX101" s="86">
        <v>0</v>
      </c>
      <c r="AY101" s="86">
        <v>0</v>
      </c>
      <c r="AZ101" s="86">
        <v>0</v>
      </c>
      <c r="BA101" s="86">
        <v>0</v>
      </c>
      <c r="BB101" s="87">
        <v>0</v>
      </c>
      <c r="BD101" s="81"/>
      <c r="BE101" s="92" t="str">
        <f t="shared" si="90"/>
        <v>Real Property Tax</v>
      </c>
      <c r="BF101" s="83"/>
      <c r="BG101" s="84">
        <f t="shared" si="73"/>
        <v>0</v>
      </c>
      <c r="BH101" s="84">
        <f t="shared" si="74"/>
        <v>0</v>
      </c>
      <c r="BI101" s="85">
        <v>0</v>
      </c>
      <c r="BJ101" s="86">
        <v>0</v>
      </c>
      <c r="BK101" s="86">
        <v>0</v>
      </c>
      <c r="BL101" s="86">
        <v>0</v>
      </c>
      <c r="BM101" s="86">
        <v>0</v>
      </c>
      <c r="BN101" s="86">
        <v>0</v>
      </c>
      <c r="BO101" s="86">
        <v>0</v>
      </c>
      <c r="BP101" s="86">
        <v>0</v>
      </c>
      <c r="BQ101" s="86">
        <v>0</v>
      </c>
      <c r="BR101" s="86">
        <v>0</v>
      </c>
      <c r="BS101" s="86">
        <v>0</v>
      </c>
      <c r="BT101" s="87">
        <v>0</v>
      </c>
      <c r="BV101" s="81"/>
      <c r="BW101" s="92" t="str">
        <f t="shared" si="91"/>
        <v>Real Property Tax</v>
      </c>
      <c r="BX101" s="83"/>
      <c r="BY101" s="84">
        <f t="shared" si="16"/>
        <v>0</v>
      </c>
      <c r="BZ101" s="85">
        <f t="shared" si="75"/>
        <v>0</v>
      </c>
      <c r="CA101" s="86">
        <f t="shared" si="76"/>
        <v>0</v>
      </c>
      <c r="CB101" s="86">
        <f t="shared" si="77"/>
        <v>0</v>
      </c>
      <c r="CC101" s="86">
        <f t="shared" si="78"/>
        <v>0</v>
      </c>
      <c r="CD101" s="84">
        <f t="shared" si="4"/>
        <v>0</v>
      </c>
      <c r="CE101" s="85">
        <f t="shared" si="79"/>
        <v>0</v>
      </c>
      <c r="CF101" s="86">
        <f t="shared" si="80"/>
        <v>0</v>
      </c>
      <c r="CG101" s="86">
        <f t="shared" si="81"/>
        <v>0</v>
      </c>
      <c r="CH101" s="86">
        <f t="shared" si="82"/>
        <v>0</v>
      </c>
      <c r="CI101" s="84">
        <f t="shared" si="5"/>
        <v>0</v>
      </c>
      <c r="CJ101" s="85">
        <f t="shared" si="83"/>
        <v>0</v>
      </c>
      <c r="CK101" s="86">
        <f t="shared" si="84"/>
        <v>0</v>
      </c>
      <c r="CL101" s="86">
        <f t="shared" si="85"/>
        <v>0</v>
      </c>
      <c r="CM101" s="87">
        <f t="shared" si="86"/>
        <v>0</v>
      </c>
      <c r="CO101" s="81"/>
      <c r="CP101" s="92" t="str">
        <f t="shared" si="92"/>
        <v>Real Property Tax</v>
      </c>
      <c r="CQ101" s="83"/>
      <c r="CR101" s="84">
        <f t="shared" si="66"/>
        <v>0</v>
      </c>
      <c r="CS101" s="84">
        <f t="shared" si="66"/>
        <v>0</v>
      </c>
      <c r="CT101" s="85">
        <f t="shared" si="66"/>
        <v>0</v>
      </c>
      <c r="CU101" s="86">
        <f t="shared" si="66"/>
        <v>0</v>
      </c>
      <c r="CV101" s="86">
        <f t="shared" si="66"/>
        <v>0</v>
      </c>
      <c r="CW101" s="86">
        <f t="shared" si="94"/>
        <v>0</v>
      </c>
      <c r="CX101" s="86">
        <f t="shared" si="94"/>
        <v>0</v>
      </c>
      <c r="CY101" s="86">
        <f t="shared" si="94"/>
        <v>0</v>
      </c>
      <c r="CZ101" s="86">
        <f t="shared" si="94"/>
        <v>0</v>
      </c>
      <c r="DA101" s="86">
        <f t="shared" si="94"/>
        <v>0</v>
      </c>
      <c r="DB101" s="86">
        <f t="shared" si="94"/>
        <v>0</v>
      </c>
      <c r="DC101" s="86">
        <f t="shared" si="94"/>
        <v>0</v>
      </c>
      <c r="DD101" s="86">
        <f t="shared" si="94"/>
        <v>0</v>
      </c>
      <c r="DE101" s="87">
        <f t="shared" si="94"/>
        <v>0</v>
      </c>
      <c r="DG101" s="81"/>
      <c r="DH101" s="92" t="str">
        <f t="shared" si="93"/>
        <v>Real Property Tax</v>
      </c>
      <c r="DI101" s="83"/>
      <c r="DJ101" s="88" t="str">
        <f t="shared" si="98"/>
        <v/>
      </c>
      <c r="DK101" s="88" t="str">
        <f t="shared" si="98"/>
        <v/>
      </c>
      <c r="DL101" s="89" t="str">
        <f t="shared" si="98"/>
        <v/>
      </c>
      <c r="DM101" s="90" t="str">
        <f t="shared" si="98"/>
        <v/>
      </c>
      <c r="DN101" s="90" t="str">
        <f t="shared" si="98"/>
        <v/>
      </c>
      <c r="DO101" s="90" t="str">
        <f t="shared" si="98"/>
        <v/>
      </c>
      <c r="DP101" s="90" t="str">
        <f t="shared" si="98"/>
        <v/>
      </c>
      <c r="DQ101" s="90" t="str">
        <f t="shared" si="98"/>
        <v/>
      </c>
      <c r="DR101" s="90" t="str">
        <f t="shared" si="98"/>
        <v/>
      </c>
      <c r="DS101" s="90" t="str">
        <f t="shared" si="98"/>
        <v/>
      </c>
      <c r="DT101" s="90" t="str">
        <f t="shared" si="98"/>
        <v/>
      </c>
      <c r="DU101" s="90" t="str">
        <f t="shared" si="98"/>
        <v/>
      </c>
      <c r="DV101" s="90" t="str">
        <f t="shared" si="98"/>
        <v/>
      </c>
      <c r="DW101" s="91" t="str">
        <f t="shared" si="98"/>
        <v/>
      </c>
      <c r="DY101" s="180">
        <f t="shared" si="95"/>
        <v>18</v>
      </c>
      <c r="DZ101" s="180" t="str">
        <f t="shared" si="96"/>
        <v>Real Property Tax</v>
      </c>
      <c r="EA101" s="181">
        <f t="shared" si="97"/>
        <v>0</v>
      </c>
    </row>
    <row r="102" spans="2:131" ht="11.85" customHeight="1" x14ac:dyDescent="0.15">
      <c r="B102" s="81"/>
      <c r="C102" s="92" t="s">
        <v>169</v>
      </c>
      <c r="D102" s="83"/>
      <c r="E102" s="84">
        <f t="shared" si="67"/>
        <v>0</v>
      </c>
      <c r="F102" s="84">
        <f t="shared" si="68"/>
        <v>0</v>
      </c>
      <c r="G102" s="85">
        <v>0</v>
      </c>
      <c r="H102" s="86">
        <v>0</v>
      </c>
      <c r="I102" s="86">
        <v>0</v>
      </c>
      <c r="J102" s="86"/>
      <c r="K102" s="86"/>
      <c r="L102" s="86"/>
      <c r="M102" s="86"/>
      <c r="N102" s="86"/>
      <c r="O102" s="86"/>
      <c r="P102" s="86"/>
      <c r="Q102" s="86"/>
      <c r="R102" s="87"/>
      <c r="T102" s="81"/>
      <c r="U102" s="92" t="str">
        <f t="shared" si="88"/>
        <v>Reservations</v>
      </c>
      <c r="V102" s="83"/>
      <c r="W102" s="84">
        <f t="shared" si="69"/>
        <v>0</v>
      </c>
      <c r="X102" s="84">
        <f t="shared" si="70"/>
        <v>0</v>
      </c>
      <c r="Y102" s="85">
        <v>0</v>
      </c>
      <c r="Z102" s="86">
        <v>0</v>
      </c>
      <c r="AA102" s="86">
        <v>0</v>
      </c>
      <c r="AB102" s="86">
        <v>0</v>
      </c>
      <c r="AC102" s="86">
        <v>0</v>
      </c>
      <c r="AD102" s="86">
        <v>0</v>
      </c>
      <c r="AE102" s="86">
        <v>0</v>
      </c>
      <c r="AF102" s="86">
        <v>0</v>
      </c>
      <c r="AG102" s="86">
        <v>0</v>
      </c>
      <c r="AH102" s="86">
        <v>0</v>
      </c>
      <c r="AI102" s="86">
        <v>0</v>
      </c>
      <c r="AJ102" s="87">
        <v>0</v>
      </c>
      <c r="AL102" s="81"/>
      <c r="AM102" s="92" t="str">
        <f t="shared" si="89"/>
        <v>Reservations</v>
      </c>
      <c r="AN102" s="83"/>
      <c r="AO102" s="84">
        <f t="shared" si="71"/>
        <v>0</v>
      </c>
      <c r="AP102" s="84">
        <f t="shared" si="72"/>
        <v>0</v>
      </c>
      <c r="AQ102" s="85">
        <v>0</v>
      </c>
      <c r="AR102" s="86">
        <v>0</v>
      </c>
      <c r="AS102" s="86">
        <v>0</v>
      </c>
      <c r="AT102" s="86">
        <v>0</v>
      </c>
      <c r="AU102" s="86">
        <v>0</v>
      </c>
      <c r="AV102" s="86">
        <v>0</v>
      </c>
      <c r="AW102" s="86">
        <v>0</v>
      </c>
      <c r="AX102" s="86">
        <v>0</v>
      </c>
      <c r="AY102" s="86">
        <v>0</v>
      </c>
      <c r="AZ102" s="86">
        <v>0</v>
      </c>
      <c r="BA102" s="86">
        <v>0</v>
      </c>
      <c r="BB102" s="87">
        <v>0</v>
      </c>
      <c r="BD102" s="81"/>
      <c r="BE102" s="92" t="str">
        <f t="shared" si="90"/>
        <v>Reservations</v>
      </c>
      <c r="BF102" s="83"/>
      <c r="BG102" s="84">
        <f t="shared" si="73"/>
        <v>0</v>
      </c>
      <c r="BH102" s="84">
        <f t="shared" si="74"/>
        <v>0</v>
      </c>
      <c r="BI102" s="85">
        <v>0</v>
      </c>
      <c r="BJ102" s="86">
        <v>0</v>
      </c>
      <c r="BK102" s="86">
        <v>0</v>
      </c>
      <c r="BL102" s="86">
        <v>0</v>
      </c>
      <c r="BM102" s="86">
        <v>0</v>
      </c>
      <c r="BN102" s="86">
        <v>0</v>
      </c>
      <c r="BO102" s="86">
        <v>0</v>
      </c>
      <c r="BP102" s="86">
        <v>0</v>
      </c>
      <c r="BQ102" s="86">
        <v>0</v>
      </c>
      <c r="BR102" s="86">
        <v>0</v>
      </c>
      <c r="BS102" s="86">
        <v>0</v>
      </c>
      <c r="BT102" s="87">
        <v>0</v>
      </c>
      <c r="BV102" s="81"/>
      <c r="BW102" s="92" t="str">
        <f t="shared" si="91"/>
        <v>Reservations</v>
      </c>
      <c r="BX102" s="83"/>
      <c r="BY102" s="84">
        <f t="shared" si="16"/>
        <v>0</v>
      </c>
      <c r="BZ102" s="85">
        <f t="shared" si="75"/>
        <v>0</v>
      </c>
      <c r="CA102" s="86">
        <f t="shared" si="76"/>
        <v>0</v>
      </c>
      <c r="CB102" s="86">
        <f t="shared" si="77"/>
        <v>0</v>
      </c>
      <c r="CC102" s="86">
        <f t="shared" si="78"/>
        <v>0</v>
      </c>
      <c r="CD102" s="84">
        <f t="shared" si="4"/>
        <v>0</v>
      </c>
      <c r="CE102" s="85">
        <f t="shared" si="79"/>
        <v>0</v>
      </c>
      <c r="CF102" s="86">
        <f t="shared" si="80"/>
        <v>0</v>
      </c>
      <c r="CG102" s="86">
        <f t="shared" si="81"/>
        <v>0</v>
      </c>
      <c r="CH102" s="86">
        <f t="shared" si="82"/>
        <v>0</v>
      </c>
      <c r="CI102" s="84">
        <f t="shared" si="5"/>
        <v>0</v>
      </c>
      <c r="CJ102" s="85">
        <f t="shared" si="83"/>
        <v>0</v>
      </c>
      <c r="CK102" s="86">
        <f t="shared" si="84"/>
        <v>0</v>
      </c>
      <c r="CL102" s="86">
        <f t="shared" si="85"/>
        <v>0</v>
      </c>
      <c r="CM102" s="87">
        <f t="shared" si="86"/>
        <v>0</v>
      </c>
      <c r="CO102" s="81"/>
      <c r="CP102" s="92" t="str">
        <f t="shared" si="92"/>
        <v>Reservations</v>
      </c>
      <c r="CQ102" s="83"/>
      <c r="CR102" s="84">
        <f t="shared" si="66"/>
        <v>0</v>
      </c>
      <c r="CS102" s="84">
        <f t="shared" si="66"/>
        <v>0</v>
      </c>
      <c r="CT102" s="85">
        <f t="shared" si="66"/>
        <v>0</v>
      </c>
      <c r="CU102" s="86">
        <f t="shared" si="66"/>
        <v>0</v>
      </c>
      <c r="CV102" s="86">
        <f t="shared" si="66"/>
        <v>0</v>
      </c>
      <c r="CW102" s="86">
        <f t="shared" si="94"/>
        <v>0</v>
      </c>
      <c r="CX102" s="86">
        <f t="shared" si="94"/>
        <v>0</v>
      </c>
      <c r="CY102" s="86">
        <f t="shared" si="94"/>
        <v>0</v>
      </c>
      <c r="CZ102" s="86">
        <f t="shared" si="94"/>
        <v>0</v>
      </c>
      <c r="DA102" s="86">
        <f t="shared" si="94"/>
        <v>0</v>
      </c>
      <c r="DB102" s="86">
        <f t="shared" si="94"/>
        <v>0</v>
      </c>
      <c r="DC102" s="86">
        <f t="shared" si="94"/>
        <v>0</v>
      </c>
      <c r="DD102" s="86">
        <f t="shared" si="94"/>
        <v>0</v>
      </c>
      <c r="DE102" s="87">
        <f t="shared" si="94"/>
        <v>0</v>
      </c>
      <c r="DG102" s="81"/>
      <c r="DH102" s="92" t="str">
        <f t="shared" si="93"/>
        <v>Reservations</v>
      </c>
      <c r="DI102" s="83"/>
      <c r="DJ102" s="88" t="str">
        <f t="shared" si="98"/>
        <v/>
      </c>
      <c r="DK102" s="88" t="str">
        <f t="shared" si="98"/>
        <v/>
      </c>
      <c r="DL102" s="89" t="str">
        <f t="shared" si="98"/>
        <v/>
      </c>
      <c r="DM102" s="90" t="str">
        <f t="shared" si="98"/>
        <v/>
      </c>
      <c r="DN102" s="90" t="str">
        <f t="shared" si="98"/>
        <v/>
      </c>
      <c r="DO102" s="90" t="str">
        <f t="shared" si="98"/>
        <v/>
      </c>
      <c r="DP102" s="90" t="str">
        <f t="shared" si="98"/>
        <v/>
      </c>
      <c r="DQ102" s="90" t="str">
        <f t="shared" si="98"/>
        <v/>
      </c>
      <c r="DR102" s="90" t="str">
        <f t="shared" si="98"/>
        <v/>
      </c>
      <c r="DS102" s="90" t="str">
        <f t="shared" si="98"/>
        <v/>
      </c>
      <c r="DT102" s="90" t="str">
        <f t="shared" si="98"/>
        <v/>
      </c>
      <c r="DU102" s="90" t="str">
        <f t="shared" si="98"/>
        <v/>
      </c>
      <c r="DV102" s="90" t="str">
        <f t="shared" si="98"/>
        <v/>
      </c>
      <c r="DW102" s="91" t="str">
        <f t="shared" si="98"/>
        <v/>
      </c>
      <c r="DY102" s="180">
        <f t="shared" si="95"/>
        <v>18</v>
      </c>
      <c r="DZ102" s="180" t="str">
        <f t="shared" si="96"/>
        <v>Reservations</v>
      </c>
      <c r="EA102" s="181">
        <f t="shared" si="97"/>
        <v>0</v>
      </c>
    </row>
    <row r="103" spans="2:131" ht="11.85" customHeight="1" x14ac:dyDescent="0.15">
      <c r="B103" s="81"/>
      <c r="C103" s="92" t="s">
        <v>170</v>
      </c>
      <c r="D103" s="83"/>
      <c r="E103" s="84">
        <f t="shared" si="67"/>
        <v>0</v>
      </c>
      <c r="F103" s="84">
        <f t="shared" si="68"/>
        <v>0</v>
      </c>
      <c r="G103" s="85">
        <v>0</v>
      </c>
      <c r="H103" s="86">
        <v>0</v>
      </c>
      <c r="I103" s="86">
        <v>0</v>
      </c>
      <c r="J103" s="86"/>
      <c r="K103" s="86"/>
      <c r="L103" s="86"/>
      <c r="M103" s="86"/>
      <c r="N103" s="86"/>
      <c r="O103" s="86"/>
      <c r="P103" s="86"/>
      <c r="Q103" s="86"/>
      <c r="R103" s="87"/>
      <c r="T103" s="81"/>
      <c r="U103" s="92" t="str">
        <f t="shared" si="88"/>
        <v>Security</v>
      </c>
      <c r="V103" s="83"/>
      <c r="W103" s="84">
        <f t="shared" si="69"/>
        <v>0</v>
      </c>
      <c r="X103" s="84">
        <f t="shared" si="70"/>
        <v>0</v>
      </c>
      <c r="Y103" s="85">
        <v>0</v>
      </c>
      <c r="Z103" s="86">
        <v>0</v>
      </c>
      <c r="AA103" s="86">
        <v>0</v>
      </c>
      <c r="AB103" s="86">
        <v>0</v>
      </c>
      <c r="AC103" s="86">
        <v>0</v>
      </c>
      <c r="AD103" s="86">
        <v>0</v>
      </c>
      <c r="AE103" s="86">
        <v>0</v>
      </c>
      <c r="AF103" s="86">
        <v>0</v>
      </c>
      <c r="AG103" s="86">
        <v>0</v>
      </c>
      <c r="AH103" s="86">
        <v>0</v>
      </c>
      <c r="AI103" s="86">
        <v>0</v>
      </c>
      <c r="AJ103" s="87">
        <v>0</v>
      </c>
      <c r="AL103" s="81"/>
      <c r="AM103" s="92" t="str">
        <f t="shared" si="89"/>
        <v>Security</v>
      </c>
      <c r="AN103" s="83"/>
      <c r="AO103" s="84">
        <f t="shared" si="71"/>
        <v>0</v>
      </c>
      <c r="AP103" s="84">
        <f t="shared" si="72"/>
        <v>0</v>
      </c>
      <c r="AQ103" s="85">
        <v>0</v>
      </c>
      <c r="AR103" s="86">
        <v>0</v>
      </c>
      <c r="AS103" s="86">
        <v>0</v>
      </c>
      <c r="AT103" s="86">
        <v>0</v>
      </c>
      <c r="AU103" s="86">
        <v>0</v>
      </c>
      <c r="AV103" s="86">
        <v>0</v>
      </c>
      <c r="AW103" s="86">
        <v>0</v>
      </c>
      <c r="AX103" s="86">
        <v>0</v>
      </c>
      <c r="AY103" s="86">
        <v>0</v>
      </c>
      <c r="AZ103" s="86">
        <v>0</v>
      </c>
      <c r="BA103" s="86">
        <v>0</v>
      </c>
      <c r="BB103" s="87">
        <v>0</v>
      </c>
      <c r="BD103" s="81"/>
      <c r="BE103" s="92" t="str">
        <f t="shared" si="90"/>
        <v>Security</v>
      </c>
      <c r="BF103" s="83"/>
      <c r="BG103" s="84">
        <f t="shared" si="73"/>
        <v>0</v>
      </c>
      <c r="BH103" s="84">
        <f t="shared" si="74"/>
        <v>0</v>
      </c>
      <c r="BI103" s="85">
        <v>0</v>
      </c>
      <c r="BJ103" s="86">
        <v>0</v>
      </c>
      <c r="BK103" s="86">
        <v>0</v>
      </c>
      <c r="BL103" s="86">
        <v>0</v>
      </c>
      <c r="BM103" s="86">
        <v>0</v>
      </c>
      <c r="BN103" s="86">
        <v>0</v>
      </c>
      <c r="BO103" s="86">
        <v>0</v>
      </c>
      <c r="BP103" s="86">
        <v>0</v>
      </c>
      <c r="BQ103" s="86">
        <v>0</v>
      </c>
      <c r="BR103" s="86">
        <v>0</v>
      </c>
      <c r="BS103" s="86">
        <v>0</v>
      </c>
      <c r="BT103" s="87">
        <v>0</v>
      </c>
      <c r="BV103" s="81"/>
      <c r="BW103" s="92" t="str">
        <f t="shared" si="91"/>
        <v>Security</v>
      </c>
      <c r="BX103" s="83"/>
      <c r="BY103" s="84">
        <f t="shared" si="16"/>
        <v>0</v>
      </c>
      <c r="BZ103" s="85">
        <f t="shared" si="75"/>
        <v>0</v>
      </c>
      <c r="CA103" s="86">
        <f t="shared" si="76"/>
        <v>0</v>
      </c>
      <c r="CB103" s="86">
        <f t="shared" si="77"/>
        <v>0</v>
      </c>
      <c r="CC103" s="86">
        <f t="shared" si="78"/>
        <v>0</v>
      </c>
      <c r="CD103" s="84">
        <f t="shared" si="4"/>
        <v>0</v>
      </c>
      <c r="CE103" s="85">
        <f t="shared" si="79"/>
        <v>0</v>
      </c>
      <c r="CF103" s="86">
        <f t="shared" si="80"/>
        <v>0</v>
      </c>
      <c r="CG103" s="86">
        <f t="shared" si="81"/>
        <v>0</v>
      </c>
      <c r="CH103" s="86">
        <f t="shared" si="82"/>
        <v>0</v>
      </c>
      <c r="CI103" s="84">
        <f t="shared" si="5"/>
        <v>0</v>
      </c>
      <c r="CJ103" s="85">
        <f t="shared" si="83"/>
        <v>0</v>
      </c>
      <c r="CK103" s="86">
        <f t="shared" si="84"/>
        <v>0</v>
      </c>
      <c r="CL103" s="86">
        <f t="shared" si="85"/>
        <v>0</v>
      </c>
      <c r="CM103" s="87">
        <f t="shared" si="86"/>
        <v>0</v>
      </c>
      <c r="CO103" s="81"/>
      <c r="CP103" s="92" t="str">
        <f t="shared" si="92"/>
        <v>Security</v>
      </c>
      <c r="CQ103" s="83"/>
      <c r="CR103" s="84">
        <f t="shared" si="66"/>
        <v>0</v>
      </c>
      <c r="CS103" s="84">
        <f t="shared" si="66"/>
        <v>0</v>
      </c>
      <c r="CT103" s="85">
        <f t="shared" si="66"/>
        <v>0</v>
      </c>
      <c r="CU103" s="86">
        <f t="shared" si="66"/>
        <v>0</v>
      </c>
      <c r="CV103" s="86">
        <f t="shared" si="66"/>
        <v>0</v>
      </c>
      <c r="CW103" s="86">
        <f t="shared" si="94"/>
        <v>0</v>
      </c>
      <c r="CX103" s="86">
        <f t="shared" si="94"/>
        <v>0</v>
      </c>
      <c r="CY103" s="86">
        <f t="shared" si="94"/>
        <v>0</v>
      </c>
      <c r="CZ103" s="86">
        <f t="shared" si="94"/>
        <v>0</v>
      </c>
      <c r="DA103" s="86">
        <f t="shared" si="94"/>
        <v>0</v>
      </c>
      <c r="DB103" s="86">
        <f t="shared" si="94"/>
        <v>0</v>
      </c>
      <c r="DC103" s="86">
        <f t="shared" si="94"/>
        <v>0</v>
      </c>
      <c r="DD103" s="86">
        <f t="shared" si="94"/>
        <v>0</v>
      </c>
      <c r="DE103" s="87">
        <f t="shared" si="94"/>
        <v>0</v>
      </c>
      <c r="DG103" s="81"/>
      <c r="DH103" s="92" t="str">
        <f t="shared" si="93"/>
        <v>Security</v>
      </c>
      <c r="DI103" s="83"/>
      <c r="DJ103" s="88" t="str">
        <f t="shared" si="98"/>
        <v/>
      </c>
      <c r="DK103" s="88" t="str">
        <f t="shared" si="98"/>
        <v/>
      </c>
      <c r="DL103" s="89" t="str">
        <f t="shared" si="98"/>
        <v/>
      </c>
      <c r="DM103" s="90" t="str">
        <f t="shared" si="98"/>
        <v/>
      </c>
      <c r="DN103" s="90" t="str">
        <f t="shared" si="98"/>
        <v/>
      </c>
      <c r="DO103" s="90" t="str">
        <f t="shared" si="98"/>
        <v/>
      </c>
      <c r="DP103" s="90" t="str">
        <f t="shared" si="98"/>
        <v/>
      </c>
      <c r="DQ103" s="90" t="str">
        <f t="shared" si="98"/>
        <v/>
      </c>
      <c r="DR103" s="90" t="str">
        <f t="shared" si="98"/>
        <v/>
      </c>
      <c r="DS103" s="90" t="str">
        <f t="shared" si="98"/>
        <v/>
      </c>
      <c r="DT103" s="90" t="str">
        <f t="shared" si="98"/>
        <v/>
      </c>
      <c r="DU103" s="90" t="str">
        <f t="shared" si="98"/>
        <v/>
      </c>
      <c r="DV103" s="90" t="str">
        <f t="shared" si="98"/>
        <v/>
      </c>
      <c r="DW103" s="91" t="str">
        <f t="shared" si="98"/>
        <v/>
      </c>
      <c r="DY103" s="180">
        <f t="shared" si="95"/>
        <v>18</v>
      </c>
      <c r="DZ103" s="180" t="str">
        <f t="shared" si="96"/>
        <v>Security</v>
      </c>
      <c r="EA103" s="181">
        <f t="shared" si="97"/>
        <v>0</v>
      </c>
    </row>
    <row r="104" spans="2:131" ht="11.85" customHeight="1" x14ac:dyDescent="0.15">
      <c r="B104" s="81"/>
      <c r="C104" s="92" t="s">
        <v>171</v>
      </c>
      <c r="D104" s="83"/>
      <c r="E104" s="84">
        <f t="shared" si="67"/>
        <v>0</v>
      </c>
      <c r="F104" s="84">
        <f t="shared" si="68"/>
        <v>0</v>
      </c>
      <c r="G104" s="85">
        <v>0</v>
      </c>
      <c r="H104" s="86">
        <v>0</v>
      </c>
      <c r="I104" s="86">
        <v>0</v>
      </c>
      <c r="J104" s="86"/>
      <c r="K104" s="86"/>
      <c r="L104" s="86"/>
      <c r="M104" s="86"/>
      <c r="N104" s="86"/>
      <c r="O104" s="86"/>
      <c r="P104" s="86"/>
      <c r="Q104" s="86"/>
      <c r="R104" s="87"/>
      <c r="T104" s="81"/>
      <c r="U104" s="92" t="str">
        <f t="shared" si="88"/>
        <v>Signs &amp; Poster</v>
      </c>
      <c r="V104" s="83"/>
      <c r="W104" s="84">
        <f t="shared" si="69"/>
        <v>0</v>
      </c>
      <c r="X104" s="84">
        <f t="shared" si="70"/>
        <v>0</v>
      </c>
      <c r="Y104" s="85">
        <v>0</v>
      </c>
      <c r="Z104" s="86">
        <v>0</v>
      </c>
      <c r="AA104" s="86">
        <v>0</v>
      </c>
      <c r="AB104" s="86">
        <v>0</v>
      </c>
      <c r="AC104" s="86">
        <v>0</v>
      </c>
      <c r="AD104" s="86">
        <v>0</v>
      </c>
      <c r="AE104" s="86">
        <v>0</v>
      </c>
      <c r="AF104" s="86">
        <v>0</v>
      </c>
      <c r="AG104" s="86">
        <v>0</v>
      </c>
      <c r="AH104" s="86">
        <v>0</v>
      </c>
      <c r="AI104" s="86">
        <v>0</v>
      </c>
      <c r="AJ104" s="87">
        <v>0</v>
      </c>
      <c r="AL104" s="81"/>
      <c r="AM104" s="92" t="str">
        <f t="shared" si="89"/>
        <v>Signs &amp; Poster</v>
      </c>
      <c r="AN104" s="83"/>
      <c r="AO104" s="84">
        <f t="shared" si="71"/>
        <v>0</v>
      </c>
      <c r="AP104" s="84">
        <f t="shared" si="72"/>
        <v>0</v>
      </c>
      <c r="AQ104" s="85">
        <v>0</v>
      </c>
      <c r="AR104" s="86">
        <v>0</v>
      </c>
      <c r="AS104" s="86">
        <v>0</v>
      </c>
      <c r="AT104" s="86">
        <v>0</v>
      </c>
      <c r="AU104" s="86">
        <v>0</v>
      </c>
      <c r="AV104" s="86">
        <v>0</v>
      </c>
      <c r="AW104" s="86">
        <v>0</v>
      </c>
      <c r="AX104" s="86">
        <v>0</v>
      </c>
      <c r="AY104" s="86">
        <v>0</v>
      </c>
      <c r="AZ104" s="86">
        <v>0</v>
      </c>
      <c r="BA104" s="86">
        <v>0</v>
      </c>
      <c r="BB104" s="87">
        <v>0</v>
      </c>
      <c r="BD104" s="81"/>
      <c r="BE104" s="92" t="str">
        <f t="shared" si="90"/>
        <v>Signs &amp; Poster</v>
      </c>
      <c r="BF104" s="83"/>
      <c r="BG104" s="84">
        <f t="shared" si="73"/>
        <v>0</v>
      </c>
      <c r="BH104" s="84">
        <f t="shared" si="74"/>
        <v>0</v>
      </c>
      <c r="BI104" s="85">
        <v>0</v>
      </c>
      <c r="BJ104" s="86">
        <v>0</v>
      </c>
      <c r="BK104" s="86">
        <v>0</v>
      </c>
      <c r="BL104" s="86">
        <v>0</v>
      </c>
      <c r="BM104" s="86">
        <v>0</v>
      </c>
      <c r="BN104" s="86">
        <v>0</v>
      </c>
      <c r="BO104" s="86">
        <v>0</v>
      </c>
      <c r="BP104" s="86">
        <v>0</v>
      </c>
      <c r="BQ104" s="86">
        <v>0</v>
      </c>
      <c r="BR104" s="86">
        <v>0</v>
      </c>
      <c r="BS104" s="86">
        <v>0</v>
      </c>
      <c r="BT104" s="87">
        <v>0</v>
      </c>
      <c r="BV104" s="81"/>
      <c r="BW104" s="92" t="str">
        <f t="shared" si="91"/>
        <v>Signs &amp; Poster</v>
      </c>
      <c r="BX104" s="83"/>
      <c r="BY104" s="84">
        <f t="shared" si="16"/>
        <v>0</v>
      </c>
      <c r="BZ104" s="85">
        <f t="shared" si="75"/>
        <v>0</v>
      </c>
      <c r="CA104" s="86">
        <f t="shared" si="76"/>
        <v>0</v>
      </c>
      <c r="CB104" s="86">
        <f t="shared" si="77"/>
        <v>0</v>
      </c>
      <c r="CC104" s="86">
        <f t="shared" si="78"/>
        <v>0</v>
      </c>
      <c r="CD104" s="84">
        <f t="shared" si="4"/>
        <v>0</v>
      </c>
      <c r="CE104" s="85">
        <f t="shared" si="79"/>
        <v>0</v>
      </c>
      <c r="CF104" s="86">
        <f t="shared" si="80"/>
        <v>0</v>
      </c>
      <c r="CG104" s="86">
        <f t="shared" si="81"/>
        <v>0</v>
      </c>
      <c r="CH104" s="86">
        <f t="shared" si="82"/>
        <v>0</v>
      </c>
      <c r="CI104" s="84">
        <f t="shared" si="5"/>
        <v>0</v>
      </c>
      <c r="CJ104" s="85">
        <f t="shared" si="83"/>
        <v>0</v>
      </c>
      <c r="CK104" s="86">
        <f t="shared" si="84"/>
        <v>0</v>
      </c>
      <c r="CL104" s="86">
        <f t="shared" si="85"/>
        <v>0</v>
      </c>
      <c r="CM104" s="87">
        <f t="shared" si="86"/>
        <v>0</v>
      </c>
      <c r="CO104" s="81"/>
      <c r="CP104" s="92" t="str">
        <f t="shared" si="92"/>
        <v>Signs &amp; Poster</v>
      </c>
      <c r="CQ104" s="83"/>
      <c r="CR104" s="84">
        <f t="shared" si="66"/>
        <v>0</v>
      </c>
      <c r="CS104" s="84">
        <f t="shared" si="66"/>
        <v>0</v>
      </c>
      <c r="CT104" s="85">
        <f t="shared" si="66"/>
        <v>0</v>
      </c>
      <c r="CU104" s="86">
        <f t="shared" si="66"/>
        <v>0</v>
      </c>
      <c r="CV104" s="86">
        <f t="shared" si="66"/>
        <v>0</v>
      </c>
      <c r="CW104" s="86">
        <f t="shared" si="94"/>
        <v>0</v>
      </c>
      <c r="CX104" s="86">
        <f t="shared" si="94"/>
        <v>0</v>
      </c>
      <c r="CY104" s="86">
        <f t="shared" si="94"/>
        <v>0</v>
      </c>
      <c r="CZ104" s="86">
        <f t="shared" si="94"/>
        <v>0</v>
      </c>
      <c r="DA104" s="86">
        <f t="shared" si="94"/>
        <v>0</v>
      </c>
      <c r="DB104" s="86">
        <f t="shared" si="94"/>
        <v>0</v>
      </c>
      <c r="DC104" s="86">
        <f t="shared" si="94"/>
        <v>0</v>
      </c>
      <c r="DD104" s="86">
        <f t="shared" si="94"/>
        <v>0</v>
      </c>
      <c r="DE104" s="87">
        <f t="shared" si="94"/>
        <v>0</v>
      </c>
      <c r="DG104" s="81"/>
      <c r="DH104" s="92" t="str">
        <f t="shared" si="93"/>
        <v>Signs &amp; Poster</v>
      </c>
      <c r="DI104" s="83"/>
      <c r="DJ104" s="88" t="str">
        <f t="shared" si="98"/>
        <v/>
      </c>
      <c r="DK104" s="88" t="str">
        <f t="shared" si="98"/>
        <v/>
      </c>
      <c r="DL104" s="89" t="str">
        <f t="shared" si="98"/>
        <v/>
      </c>
      <c r="DM104" s="90" t="str">
        <f t="shared" si="98"/>
        <v/>
      </c>
      <c r="DN104" s="90" t="str">
        <f t="shared" si="98"/>
        <v/>
      </c>
      <c r="DO104" s="90" t="str">
        <f t="shared" si="98"/>
        <v/>
      </c>
      <c r="DP104" s="90" t="str">
        <f t="shared" si="98"/>
        <v/>
      </c>
      <c r="DQ104" s="90" t="str">
        <f t="shared" si="98"/>
        <v/>
      </c>
      <c r="DR104" s="90" t="str">
        <f t="shared" si="98"/>
        <v/>
      </c>
      <c r="DS104" s="90" t="str">
        <f t="shared" si="98"/>
        <v/>
      </c>
      <c r="DT104" s="90" t="str">
        <f t="shared" si="98"/>
        <v/>
      </c>
      <c r="DU104" s="90" t="str">
        <f t="shared" si="98"/>
        <v/>
      </c>
      <c r="DV104" s="90" t="str">
        <f t="shared" si="98"/>
        <v/>
      </c>
      <c r="DW104" s="91" t="str">
        <f t="shared" si="98"/>
        <v/>
      </c>
      <c r="DY104" s="180">
        <f t="shared" si="95"/>
        <v>18</v>
      </c>
      <c r="DZ104" s="180" t="str">
        <f t="shared" si="96"/>
        <v>Signs &amp; Poster</v>
      </c>
      <c r="EA104" s="181">
        <f t="shared" si="97"/>
        <v>0</v>
      </c>
    </row>
    <row r="105" spans="2:131" ht="11.85" customHeight="1" x14ac:dyDescent="0.15">
      <c r="B105" s="81"/>
      <c r="C105" s="92" t="s">
        <v>172</v>
      </c>
      <c r="D105" s="83"/>
      <c r="E105" s="84">
        <f t="shared" si="67"/>
        <v>0</v>
      </c>
      <c r="F105" s="84">
        <f t="shared" si="68"/>
        <v>0</v>
      </c>
      <c r="G105" s="85">
        <v>0</v>
      </c>
      <c r="H105" s="86">
        <v>0</v>
      </c>
      <c r="I105" s="86">
        <v>0</v>
      </c>
      <c r="J105" s="86"/>
      <c r="K105" s="86"/>
      <c r="L105" s="86"/>
      <c r="M105" s="86"/>
      <c r="N105" s="86"/>
      <c r="O105" s="86"/>
      <c r="P105" s="86"/>
      <c r="Q105" s="86"/>
      <c r="R105" s="87"/>
      <c r="T105" s="81"/>
      <c r="U105" s="92" t="str">
        <f t="shared" si="88"/>
        <v>Silverware</v>
      </c>
      <c r="V105" s="83"/>
      <c r="W105" s="84">
        <f t="shared" si="69"/>
        <v>0</v>
      </c>
      <c r="X105" s="84">
        <f t="shared" si="70"/>
        <v>0</v>
      </c>
      <c r="Y105" s="85">
        <v>0</v>
      </c>
      <c r="Z105" s="86">
        <v>0</v>
      </c>
      <c r="AA105" s="86">
        <v>0</v>
      </c>
      <c r="AB105" s="86">
        <v>0</v>
      </c>
      <c r="AC105" s="86">
        <v>0</v>
      </c>
      <c r="AD105" s="86">
        <v>0</v>
      </c>
      <c r="AE105" s="86">
        <v>0</v>
      </c>
      <c r="AF105" s="86">
        <v>0</v>
      </c>
      <c r="AG105" s="86">
        <v>0</v>
      </c>
      <c r="AH105" s="86">
        <v>0</v>
      </c>
      <c r="AI105" s="86">
        <v>0</v>
      </c>
      <c r="AJ105" s="87">
        <v>0</v>
      </c>
      <c r="AL105" s="81"/>
      <c r="AM105" s="92" t="str">
        <f t="shared" si="89"/>
        <v>Silverware</v>
      </c>
      <c r="AN105" s="83"/>
      <c r="AO105" s="84">
        <f t="shared" si="71"/>
        <v>0</v>
      </c>
      <c r="AP105" s="84">
        <f t="shared" si="72"/>
        <v>0</v>
      </c>
      <c r="AQ105" s="85">
        <v>0</v>
      </c>
      <c r="AR105" s="86">
        <v>0</v>
      </c>
      <c r="AS105" s="86">
        <v>0</v>
      </c>
      <c r="AT105" s="86">
        <v>0</v>
      </c>
      <c r="AU105" s="86">
        <v>0</v>
      </c>
      <c r="AV105" s="86">
        <v>0</v>
      </c>
      <c r="AW105" s="86">
        <v>0</v>
      </c>
      <c r="AX105" s="86">
        <v>0</v>
      </c>
      <c r="AY105" s="86">
        <v>0</v>
      </c>
      <c r="AZ105" s="86">
        <v>0</v>
      </c>
      <c r="BA105" s="86">
        <v>0</v>
      </c>
      <c r="BB105" s="87">
        <v>0</v>
      </c>
      <c r="BD105" s="81"/>
      <c r="BE105" s="92" t="str">
        <f t="shared" si="90"/>
        <v>Silverware</v>
      </c>
      <c r="BF105" s="83"/>
      <c r="BG105" s="84">
        <f t="shared" si="73"/>
        <v>0</v>
      </c>
      <c r="BH105" s="84">
        <f t="shared" si="74"/>
        <v>0</v>
      </c>
      <c r="BI105" s="85">
        <v>0</v>
      </c>
      <c r="BJ105" s="86">
        <v>0</v>
      </c>
      <c r="BK105" s="86">
        <v>0</v>
      </c>
      <c r="BL105" s="86">
        <v>0</v>
      </c>
      <c r="BM105" s="86">
        <v>0</v>
      </c>
      <c r="BN105" s="86">
        <v>0</v>
      </c>
      <c r="BO105" s="86">
        <v>0</v>
      </c>
      <c r="BP105" s="86">
        <v>0</v>
      </c>
      <c r="BQ105" s="86">
        <v>0</v>
      </c>
      <c r="BR105" s="86">
        <v>0</v>
      </c>
      <c r="BS105" s="86">
        <v>0</v>
      </c>
      <c r="BT105" s="87">
        <v>0</v>
      </c>
      <c r="BV105" s="81"/>
      <c r="BW105" s="92" t="str">
        <f t="shared" si="91"/>
        <v>Silverware</v>
      </c>
      <c r="BX105" s="83"/>
      <c r="BY105" s="84">
        <f t="shared" si="16"/>
        <v>0</v>
      </c>
      <c r="BZ105" s="85">
        <f t="shared" si="75"/>
        <v>0</v>
      </c>
      <c r="CA105" s="86">
        <f t="shared" si="76"/>
        <v>0</v>
      </c>
      <c r="CB105" s="86">
        <f t="shared" si="77"/>
        <v>0</v>
      </c>
      <c r="CC105" s="86">
        <f t="shared" si="78"/>
        <v>0</v>
      </c>
      <c r="CD105" s="84">
        <f t="shared" si="4"/>
        <v>0</v>
      </c>
      <c r="CE105" s="85">
        <f t="shared" si="79"/>
        <v>0</v>
      </c>
      <c r="CF105" s="86">
        <f t="shared" si="80"/>
        <v>0</v>
      </c>
      <c r="CG105" s="86">
        <f t="shared" si="81"/>
        <v>0</v>
      </c>
      <c r="CH105" s="86">
        <f t="shared" si="82"/>
        <v>0</v>
      </c>
      <c r="CI105" s="84">
        <f t="shared" si="5"/>
        <v>0</v>
      </c>
      <c r="CJ105" s="85">
        <f t="shared" si="83"/>
        <v>0</v>
      </c>
      <c r="CK105" s="86">
        <f t="shared" si="84"/>
        <v>0</v>
      </c>
      <c r="CL105" s="86">
        <f t="shared" si="85"/>
        <v>0</v>
      </c>
      <c r="CM105" s="87">
        <f t="shared" si="86"/>
        <v>0</v>
      </c>
      <c r="CO105" s="81"/>
      <c r="CP105" s="92" t="str">
        <f t="shared" si="92"/>
        <v>Silverware</v>
      </c>
      <c r="CQ105" s="83"/>
      <c r="CR105" s="84">
        <f t="shared" si="66"/>
        <v>0</v>
      </c>
      <c r="CS105" s="84">
        <f t="shared" si="66"/>
        <v>0</v>
      </c>
      <c r="CT105" s="85">
        <f t="shared" si="66"/>
        <v>0</v>
      </c>
      <c r="CU105" s="86">
        <f t="shared" si="66"/>
        <v>0</v>
      </c>
      <c r="CV105" s="86">
        <f t="shared" si="66"/>
        <v>0</v>
      </c>
      <c r="CW105" s="86">
        <f t="shared" si="94"/>
        <v>0</v>
      </c>
      <c r="CX105" s="86">
        <f t="shared" si="94"/>
        <v>0</v>
      </c>
      <c r="CY105" s="86">
        <f t="shared" si="94"/>
        <v>0</v>
      </c>
      <c r="CZ105" s="86">
        <f t="shared" si="94"/>
        <v>0</v>
      </c>
      <c r="DA105" s="86">
        <f t="shared" si="94"/>
        <v>0</v>
      </c>
      <c r="DB105" s="86">
        <f t="shared" si="94"/>
        <v>0</v>
      </c>
      <c r="DC105" s="86">
        <f t="shared" si="94"/>
        <v>0</v>
      </c>
      <c r="DD105" s="86">
        <f t="shared" si="94"/>
        <v>0</v>
      </c>
      <c r="DE105" s="87">
        <f t="shared" si="94"/>
        <v>0</v>
      </c>
      <c r="DG105" s="81"/>
      <c r="DH105" s="92" t="str">
        <f t="shared" si="93"/>
        <v>Silverware</v>
      </c>
      <c r="DI105" s="83"/>
      <c r="DJ105" s="88" t="str">
        <f t="shared" si="98"/>
        <v/>
      </c>
      <c r="DK105" s="88" t="str">
        <f t="shared" si="98"/>
        <v/>
      </c>
      <c r="DL105" s="89" t="str">
        <f t="shared" si="98"/>
        <v/>
      </c>
      <c r="DM105" s="90" t="str">
        <f t="shared" si="98"/>
        <v/>
      </c>
      <c r="DN105" s="90" t="str">
        <f t="shared" si="98"/>
        <v/>
      </c>
      <c r="DO105" s="90" t="str">
        <f t="shared" si="98"/>
        <v/>
      </c>
      <c r="DP105" s="90" t="str">
        <f t="shared" si="98"/>
        <v/>
      </c>
      <c r="DQ105" s="90" t="str">
        <f t="shared" si="98"/>
        <v/>
      </c>
      <c r="DR105" s="90" t="str">
        <f t="shared" si="98"/>
        <v/>
      </c>
      <c r="DS105" s="90" t="str">
        <f t="shared" si="98"/>
        <v/>
      </c>
      <c r="DT105" s="90" t="str">
        <f t="shared" si="98"/>
        <v/>
      </c>
      <c r="DU105" s="90" t="str">
        <f t="shared" si="98"/>
        <v/>
      </c>
      <c r="DV105" s="90" t="str">
        <f t="shared" si="98"/>
        <v/>
      </c>
      <c r="DW105" s="91" t="str">
        <f t="shared" si="98"/>
        <v/>
      </c>
      <c r="DY105" s="180">
        <f t="shared" si="95"/>
        <v>18</v>
      </c>
      <c r="DZ105" s="180" t="str">
        <f t="shared" si="96"/>
        <v>Silverware</v>
      </c>
      <c r="EA105" s="181">
        <f t="shared" si="97"/>
        <v>0</v>
      </c>
    </row>
    <row r="106" spans="2:131" ht="11.85" customHeight="1" x14ac:dyDescent="0.15">
      <c r="B106" s="81"/>
      <c r="C106" s="92" t="s">
        <v>173</v>
      </c>
      <c r="D106" s="83"/>
      <c r="E106" s="84">
        <f t="shared" si="67"/>
        <v>0</v>
      </c>
      <c r="F106" s="84">
        <f t="shared" si="68"/>
        <v>0</v>
      </c>
      <c r="G106" s="85">
        <v>0</v>
      </c>
      <c r="H106" s="86">
        <v>0</v>
      </c>
      <c r="I106" s="86">
        <v>0</v>
      </c>
      <c r="J106" s="86"/>
      <c r="K106" s="86"/>
      <c r="L106" s="86"/>
      <c r="M106" s="86"/>
      <c r="N106" s="86"/>
      <c r="O106" s="86"/>
      <c r="P106" s="86"/>
      <c r="Q106" s="86"/>
      <c r="R106" s="87"/>
      <c r="T106" s="81"/>
      <c r="U106" s="92" t="str">
        <f t="shared" si="88"/>
        <v>Storage Facility Rental</v>
      </c>
      <c r="V106" s="83"/>
      <c r="W106" s="84">
        <f t="shared" si="69"/>
        <v>0</v>
      </c>
      <c r="X106" s="84">
        <f t="shared" si="70"/>
        <v>0</v>
      </c>
      <c r="Y106" s="85">
        <v>0</v>
      </c>
      <c r="Z106" s="86">
        <v>0</v>
      </c>
      <c r="AA106" s="86">
        <v>0</v>
      </c>
      <c r="AB106" s="86">
        <v>0</v>
      </c>
      <c r="AC106" s="86">
        <v>0</v>
      </c>
      <c r="AD106" s="86">
        <v>0</v>
      </c>
      <c r="AE106" s="86">
        <v>0</v>
      </c>
      <c r="AF106" s="86">
        <v>0</v>
      </c>
      <c r="AG106" s="86">
        <v>0</v>
      </c>
      <c r="AH106" s="86">
        <v>0</v>
      </c>
      <c r="AI106" s="86">
        <v>0</v>
      </c>
      <c r="AJ106" s="87">
        <v>0</v>
      </c>
      <c r="AL106" s="81"/>
      <c r="AM106" s="92" t="str">
        <f t="shared" si="89"/>
        <v>Storage Facility Rental</v>
      </c>
      <c r="AN106" s="83"/>
      <c r="AO106" s="84">
        <f t="shared" si="71"/>
        <v>0</v>
      </c>
      <c r="AP106" s="84">
        <f t="shared" si="72"/>
        <v>0</v>
      </c>
      <c r="AQ106" s="85">
        <v>0</v>
      </c>
      <c r="AR106" s="86">
        <v>0</v>
      </c>
      <c r="AS106" s="86">
        <v>0</v>
      </c>
      <c r="AT106" s="86">
        <v>0</v>
      </c>
      <c r="AU106" s="86">
        <v>0</v>
      </c>
      <c r="AV106" s="86">
        <v>0</v>
      </c>
      <c r="AW106" s="86">
        <v>0</v>
      </c>
      <c r="AX106" s="86">
        <v>0</v>
      </c>
      <c r="AY106" s="86">
        <v>0</v>
      </c>
      <c r="AZ106" s="86">
        <v>0</v>
      </c>
      <c r="BA106" s="86">
        <v>0</v>
      </c>
      <c r="BB106" s="87">
        <v>0</v>
      </c>
      <c r="BD106" s="81"/>
      <c r="BE106" s="92" t="str">
        <f t="shared" si="90"/>
        <v>Storage Facility Rental</v>
      </c>
      <c r="BF106" s="83"/>
      <c r="BG106" s="84">
        <f t="shared" si="73"/>
        <v>0</v>
      </c>
      <c r="BH106" s="84">
        <f t="shared" si="74"/>
        <v>0</v>
      </c>
      <c r="BI106" s="85">
        <v>0</v>
      </c>
      <c r="BJ106" s="86">
        <v>0</v>
      </c>
      <c r="BK106" s="86">
        <v>0</v>
      </c>
      <c r="BL106" s="86">
        <v>0</v>
      </c>
      <c r="BM106" s="86">
        <v>0</v>
      </c>
      <c r="BN106" s="86">
        <v>0</v>
      </c>
      <c r="BO106" s="86">
        <v>0</v>
      </c>
      <c r="BP106" s="86">
        <v>0</v>
      </c>
      <c r="BQ106" s="86">
        <v>0</v>
      </c>
      <c r="BR106" s="86">
        <v>0</v>
      </c>
      <c r="BS106" s="86">
        <v>0</v>
      </c>
      <c r="BT106" s="87">
        <v>0</v>
      </c>
      <c r="BV106" s="81"/>
      <c r="BW106" s="92" t="str">
        <f t="shared" si="91"/>
        <v>Storage Facility Rental</v>
      </c>
      <c r="BX106" s="83"/>
      <c r="BY106" s="84">
        <f t="shared" si="16"/>
        <v>0</v>
      </c>
      <c r="BZ106" s="85">
        <f t="shared" si="75"/>
        <v>0</v>
      </c>
      <c r="CA106" s="86">
        <f t="shared" si="76"/>
        <v>0</v>
      </c>
      <c r="CB106" s="86">
        <f t="shared" si="77"/>
        <v>0</v>
      </c>
      <c r="CC106" s="86">
        <f t="shared" si="78"/>
        <v>0</v>
      </c>
      <c r="CD106" s="84">
        <f t="shared" si="4"/>
        <v>0</v>
      </c>
      <c r="CE106" s="85">
        <f t="shared" si="79"/>
        <v>0</v>
      </c>
      <c r="CF106" s="86">
        <f t="shared" si="80"/>
        <v>0</v>
      </c>
      <c r="CG106" s="86">
        <f t="shared" si="81"/>
        <v>0</v>
      </c>
      <c r="CH106" s="86">
        <f t="shared" si="82"/>
        <v>0</v>
      </c>
      <c r="CI106" s="84">
        <f t="shared" si="5"/>
        <v>0</v>
      </c>
      <c r="CJ106" s="85">
        <f t="shared" si="83"/>
        <v>0</v>
      </c>
      <c r="CK106" s="86">
        <f t="shared" si="84"/>
        <v>0</v>
      </c>
      <c r="CL106" s="86">
        <f t="shared" si="85"/>
        <v>0</v>
      </c>
      <c r="CM106" s="87">
        <f t="shared" si="86"/>
        <v>0</v>
      </c>
      <c r="CO106" s="81"/>
      <c r="CP106" s="92" t="str">
        <f t="shared" si="92"/>
        <v>Storage Facility Rental</v>
      </c>
      <c r="CQ106" s="83"/>
      <c r="CR106" s="84">
        <f t="shared" si="66"/>
        <v>0</v>
      </c>
      <c r="CS106" s="84">
        <f t="shared" si="66"/>
        <v>0</v>
      </c>
      <c r="CT106" s="85">
        <f t="shared" si="66"/>
        <v>0</v>
      </c>
      <c r="CU106" s="86">
        <f t="shared" si="66"/>
        <v>0</v>
      </c>
      <c r="CV106" s="86">
        <f t="shared" si="66"/>
        <v>0</v>
      </c>
      <c r="CW106" s="86">
        <f t="shared" si="94"/>
        <v>0</v>
      </c>
      <c r="CX106" s="86">
        <f t="shared" si="94"/>
        <v>0</v>
      </c>
      <c r="CY106" s="86">
        <f t="shared" si="94"/>
        <v>0</v>
      </c>
      <c r="CZ106" s="86">
        <f t="shared" si="94"/>
        <v>0</v>
      </c>
      <c r="DA106" s="86">
        <f t="shared" si="94"/>
        <v>0</v>
      </c>
      <c r="DB106" s="86">
        <f t="shared" si="94"/>
        <v>0</v>
      </c>
      <c r="DC106" s="86">
        <f t="shared" si="94"/>
        <v>0</v>
      </c>
      <c r="DD106" s="86">
        <f t="shared" si="94"/>
        <v>0</v>
      </c>
      <c r="DE106" s="87">
        <f t="shared" si="94"/>
        <v>0</v>
      </c>
      <c r="DG106" s="81"/>
      <c r="DH106" s="92" t="str">
        <f t="shared" si="93"/>
        <v>Storage Facility Rental</v>
      </c>
      <c r="DI106" s="83"/>
      <c r="DJ106" s="88" t="str">
        <f t="shared" si="98"/>
        <v/>
      </c>
      <c r="DK106" s="88" t="str">
        <f t="shared" si="98"/>
        <v/>
      </c>
      <c r="DL106" s="89" t="str">
        <f t="shared" si="98"/>
        <v/>
      </c>
      <c r="DM106" s="90" t="str">
        <f t="shared" si="98"/>
        <v/>
      </c>
      <c r="DN106" s="90" t="str">
        <f t="shared" si="98"/>
        <v/>
      </c>
      <c r="DO106" s="90" t="str">
        <f t="shared" si="98"/>
        <v/>
      </c>
      <c r="DP106" s="90" t="str">
        <f t="shared" si="98"/>
        <v/>
      </c>
      <c r="DQ106" s="90" t="str">
        <f t="shared" si="98"/>
        <v/>
      </c>
      <c r="DR106" s="90" t="str">
        <f t="shared" si="98"/>
        <v/>
      </c>
      <c r="DS106" s="90" t="str">
        <f t="shared" si="98"/>
        <v/>
      </c>
      <c r="DT106" s="90" t="str">
        <f t="shared" si="98"/>
        <v/>
      </c>
      <c r="DU106" s="90" t="str">
        <f t="shared" si="98"/>
        <v/>
      </c>
      <c r="DV106" s="90" t="str">
        <f t="shared" si="98"/>
        <v/>
      </c>
      <c r="DW106" s="91" t="str">
        <f t="shared" si="98"/>
        <v/>
      </c>
      <c r="DY106" s="180">
        <f t="shared" si="95"/>
        <v>18</v>
      </c>
      <c r="DZ106" s="180" t="str">
        <f t="shared" si="96"/>
        <v>Storage Facility Rental</v>
      </c>
      <c r="EA106" s="181">
        <f t="shared" si="97"/>
        <v>0</v>
      </c>
    </row>
    <row r="107" spans="2:131" ht="11.85" customHeight="1" x14ac:dyDescent="0.15">
      <c r="B107" s="81"/>
      <c r="C107" s="92" t="s">
        <v>174</v>
      </c>
      <c r="D107" s="83"/>
      <c r="E107" s="84">
        <f t="shared" si="67"/>
        <v>657.73</v>
      </c>
      <c r="F107" s="84">
        <f t="shared" si="68"/>
        <v>657.73</v>
      </c>
      <c r="G107" s="85">
        <v>0</v>
      </c>
      <c r="H107" s="86">
        <v>0</v>
      </c>
      <c r="I107" s="86">
        <v>657.73</v>
      </c>
      <c r="J107" s="86"/>
      <c r="K107" s="86"/>
      <c r="L107" s="86"/>
      <c r="M107" s="86"/>
      <c r="N107" s="86"/>
      <c r="O107" s="86"/>
      <c r="P107" s="86"/>
      <c r="Q107" s="86"/>
      <c r="R107" s="87"/>
      <c r="T107" s="81"/>
      <c r="U107" s="92" t="str">
        <f t="shared" si="88"/>
        <v>Swimming Pool</v>
      </c>
      <c r="V107" s="83"/>
      <c r="W107" s="84">
        <f t="shared" si="69"/>
        <v>5800</v>
      </c>
      <c r="X107" s="84">
        <f t="shared" si="70"/>
        <v>1450</v>
      </c>
      <c r="Y107" s="85">
        <v>400</v>
      </c>
      <c r="Z107" s="86">
        <v>400</v>
      </c>
      <c r="AA107" s="86">
        <v>650</v>
      </c>
      <c r="AB107" s="86">
        <v>400</v>
      </c>
      <c r="AC107" s="86">
        <v>400</v>
      </c>
      <c r="AD107" s="86">
        <v>650</v>
      </c>
      <c r="AE107" s="86">
        <v>400</v>
      </c>
      <c r="AF107" s="86">
        <v>400</v>
      </c>
      <c r="AG107" s="86">
        <v>650</v>
      </c>
      <c r="AH107" s="86">
        <v>400</v>
      </c>
      <c r="AI107" s="86">
        <v>400</v>
      </c>
      <c r="AJ107" s="87">
        <v>650</v>
      </c>
      <c r="AL107" s="81"/>
      <c r="AM107" s="92" t="str">
        <f t="shared" si="89"/>
        <v>Swimming Pool</v>
      </c>
      <c r="AN107" s="83"/>
      <c r="AO107" s="84">
        <f t="shared" si="71"/>
        <v>3617.96</v>
      </c>
      <c r="AP107" s="84">
        <f t="shared" si="72"/>
        <v>714.57999999999993</v>
      </c>
      <c r="AQ107" s="85">
        <v>17.8</v>
      </c>
      <c r="AR107" s="86">
        <v>561.12</v>
      </c>
      <c r="AS107" s="86">
        <v>135.66</v>
      </c>
      <c r="AT107" s="86">
        <v>587.86</v>
      </c>
      <c r="AU107" s="86">
        <v>0</v>
      </c>
      <c r="AV107" s="86">
        <v>505.23</v>
      </c>
      <c r="AW107" s="86">
        <v>0</v>
      </c>
      <c r="AX107" s="86">
        <v>0</v>
      </c>
      <c r="AY107" s="86">
        <v>846.19</v>
      </c>
      <c r="AZ107" s="86">
        <v>0</v>
      </c>
      <c r="BA107" s="86">
        <v>0</v>
      </c>
      <c r="BB107" s="87">
        <v>964.1</v>
      </c>
      <c r="BD107" s="81"/>
      <c r="BE107" s="92" t="str">
        <f t="shared" si="90"/>
        <v>Swimming Pool</v>
      </c>
      <c r="BF107" s="83"/>
      <c r="BG107" s="84">
        <f t="shared" si="73"/>
        <v>4342.46</v>
      </c>
      <c r="BH107" s="84">
        <f t="shared" si="74"/>
        <v>1074</v>
      </c>
      <c r="BI107" s="85">
        <v>463</v>
      </c>
      <c r="BJ107" s="86">
        <v>611</v>
      </c>
      <c r="BK107" s="86">
        <v>0</v>
      </c>
      <c r="BL107" s="86">
        <v>742</v>
      </c>
      <c r="BM107" s="86">
        <v>0</v>
      </c>
      <c r="BN107" s="86">
        <v>335</v>
      </c>
      <c r="BO107" s="86">
        <v>257</v>
      </c>
      <c r="BP107" s="86">
        <v>1266</v>
      </c>
      <c r="BQ107" s="86">
        <v>134</v>
      </c>
      <c r="BR107" s="86">
        <v>448</v>
      </c>
      <c r="BS107" s="86">
        <v>0</v>
      </c>
      <c r="BT107" s="87">
        <v>86.46</v>
      </c>
      <c r="BV107" s="81"/>
      <c r="BW107" s="92" t="str">
        <f t="shared" si="91"/>
        <v>Swimming Pool</v>
      </c>
      <c r="BX107" s="83"/>
      <c r="BY107" s="84">
        <f t="shared" si="16"/>
        <v>657.73</v>
      </c>
      <c r="BZ107" s="85">
        <f t="shared" si="75"/>
        <v>657.73</v>
      </c>
      <c r="CA107" s="86">
        <f t="shared" si="76"/>
        <v>0</v>
      </c>
      <c r="CB107" s="86">
        <f t="shared" si="77"/>
        <v>0</v>
      </c>
      <c r="CC107" s="86">
        <f t="shared" si="78"/>
        <v>0</v>
      </c>
      <c r="CD107" s="84">
        <f t="shared" si="4"/>
        <v>5800</v>
      </c>
      <c r="CE107" s="85">
        <f t="shared" si="79"/>
        <v>1450</v>
      </c>
      <c r="CF107" s="86">
        <f t="shared" si="80"/>
        <v>1450</v>
      </c>
      <c r="CG107" s="86">
        <f t="shared" si="81"/>
        <v>1450</v>
      </c>
      <c r="CH107" s="86">
        <f t="shared" si="82"/>
        <v>1450</v>
      </c>
      <c r="CI107" s="84">
        <f t="shared" si="5"/>
        <v>3617.96</v>
      </c>
      <c r="CJ107" s="85">
        <f t="shared" si="83"/>
        <v>714.57999999999993</v>
      </c>
      <c r="CK107" s="86">
        <f t="shared" si="84"/>
        <v>1093.0900000000001</v>
      </c>
      <c r="CL107" s="86">
        <f t="shared" si="85"/>
        <v>846.19</v>
      </c>
      <c r="CM107" s="87">
        <f t="shared" si="86"/>
        <v>964.1</v>
      </c>
      <c r="CO107" s="81"/>
      <c r="CP107" s="92" t="str">
        <f t="shared" si="92"/>
        <v>Swimming Pool</v>
      </c>
      <c r="CQ107" s="83"/>
      <c r="CR107" s="84">
        <f t="shared" si="66"/>
        <v>-5142.2700000000004</v>
      </c>
      <c r="CS107" s="84">
        <f t="shared" si="66"/>
        <v>-792.27</v>
      </c>
      <c r="CT107" s="85">
        <f t="shared" si="66"/>
        <v>-400</v>
      </c>
      <c r="CU107" s="86">
        <f t="shared" si="66"/>
        <v>-400</v>
      </c>
      <c r="CV107" s="86">
        <f t="shared" si="66"/>
        <v>7.7300000000000182</v>
      </c>
      <c r="CW107" s="86">
        <f t="shared" si="94"/>
        <v>-400</v>
      </c>
      <c r="CX107" s="86">
        <f t="shared" si="94"/>
        <v>-400</v>
      </c>
      <c r="CY107" s="86">
        <f t="shared" si="94"/>
        <v>-650</v>
      </c>
      <c r="CZ107" s="86">
        <f t="shared" si="94"/>
        <v>-400</v>
      </c>
      <c r="DA107" s="86">
        <f t="shared" si="94"/>
        <v>-400</v>
      </c>
      <c r="DB107" s="86">
        <f t="shared" si="94"/>
        <v>-650</v>
      </c>
      <c r="DC107" s="86">
        <f t="shared" si="94"/>
        <v>-400</v>
      </c>
      <c r="DD107" s="86">
        <f t="shared" si="94"/>
        <v>-400</v>
      </c>
      <c r="DE107" s="87">
        <f t="shared" si="94"/>
        <v>-650</v>
      </c>
      <c r="DG107" s="81"/>
      <c r="DH107" s="92" t="str">
        <f t="shared" si="93"/>
        <v>Swimming Pool</v>
      </c>
      <c r="DI107" s="83"/>
      <c r="DJ107" s="88">
        <f t="shared" si="98"/>
        <v>0.11340172413793093</v>
      </c>
      <c r="DK107" s="88">
        <f t="shared" si="98"/>
        <v>0.45360689655172415</v>
      </c>
      <c r="DL107" s="89">
        <f t="shared" si="98"/>
        <v>0</v>
      </c>
      <c r="DM107" s="90">
        <f t="shared" si="98"/>
        <v>0</v>
      </c>
      <c r="DN107" s="90">
        <f t="shared" si="98"/>
        <v>1.0118923076923076</v>
      </c>
      <c r="DO107" s="90">
        <f t="shared" si="98"/>
        <v>0</v>
      </c>
      <c r="DP107" s="90">
        <f t="shared" si="98"/>
        <v>0</v>
      </c>
      <c r="DQ107" s="90">
        <f t="shared" si="98"/>
        <v>0</v>
      </c>
      <c r="DR107" s="90">
        <f t="shared" si="98"/>
        <v>0</v>
      </c>
      <c r="DS107" s="90">
        <f t="shared" si="98"/>
        <v>0</v>
      </c>
      <c r="DT107" s="90">
        <f t="shared" si="98"/>
        <v>0</v>
      </c>
      <c r="DU107" s="90">
        <f t="shared" si="98"/>
        <v>0</v>
      </c>
      <c r="DV107" s="90">
        <f t="shared" si="98"/>
        <v>0</v>
      </c>
      <c r="DW107" s="91">
        <f t="shared" si="98"/>
        <v>0</v>
      </c>
      <c r="DY107" s="180">
        <f t="shared" si="95"/>
        <v>17</v>
      </c>
      <c r="DZ107" s="180" t="str">
        <f t="shared" si="96"/>
        <v>Swimming Pool</v>
      </c>
      <c r="EA107" s="181">
        <f t="shared" si="97"/>
        <v>7.7300000000000182</v>
      </c>
    </row>
    <row r="108" spans="2:131" ht="11.85" customHeight="1" x14ac:dyDescent="0.15">
      <c r="B108" s="81"/>
      <c r="C108" s="92" t="s">
        <v>175</v>
      </c>
      <c r="D108" s="83"/>
      <c r="E108" s="84">
        <f t="shared" si="67"/>
        <v>0</v>
      </c>
      <c r="F108" s="84">
        <f t="shared" si="68"/>
        <v>0</v>
      </c>
      <c r="G108" s="85">
        <v>0</v>
      </c>
      <c r="H108" s="86">
        <v>0</v>
      </c>
      <c r="I108" s="86">
        <v>0</v>
      </c>
      <c r="J108" s="86"/>
      <c r="K108" s="86"/>
      <c r="L108" s="86"/>
      <c r="M108" s="86"/>
      <c r="N108" s="86"/>
      <c r="O108" s="86"/>
      <c r="P108" s="86"/>
      <c r="Q108" s="86"/>
      <c r="R108" s="87"/>
      <c r="T108" s="81"/>
      <c r="U108" s="92" t="str">
        <f t="shared" si="88"/>
        <v>Telephone</v>
      </c>
      <c r="V108" s="83"/>
      <c r="W108" s="84">
        <f t="shared" si="69"/>
        <v>2160</v>
      </c>
      <c r="X108" s="84">
        <f t="shared" si="70"/>
        <v>540</v>
      </c>
      <c r="Y108" s="85">
        <v>180</v>
      </c>
      <c r="Z108" s="86">
        <v>180</v>
      </c>
      <c r="AA108" s="86">
        <v>180</v>
      </c>
      <c r="AB108" s="86">
        <v>180</v>
      </c>
      <c r="AC108" s="86">
        <v>180</v>
      </c>
      <c r="AD108" s="86">
        <v>180</v>
      </c>
      <c r="AE108" s="86">
        <v>180</v>
      </c>
      <c r="AF108" s="86">
        <v>180</v>
      </c>
      <c r="AG108" s="86">
        <v>180</v>
      </c>
      <c r="AH108" s="86">
        <v>180</v>
      </c>
      <c r="AI108" s="86">
        <v>180</v>
      </c>
      <c r="AJ108" s="87">
        <v>180</v>
      </c>
      <c r="AL108" s="81"/>
      <c r="AM108" s="92" t="str">
        <f t="shared" si="89"/>
        <v>Telephone</v>
      </c>
      <c r="AN108" s="83"/>
      <c r="AO108" s="84">
        <f t="shared" si="71"/>
        <v>942.13999999999987</v>
      </c>
      <c r="AP108" s="84">
        <f t="shared" si="72"/>
        <v>261.37</v>
      </c>
      <c r="AQ108" s="85">
        <v>137.19</v>
      </c>
      <c r="AR108" s="86">
        <v>62.2</v>
      </c>
      <c r="AS108" s="86">
        <v>61.98</v>
      </c>
      <c r="AT108" s="86">
        <v>67.010000000000005</v>
      </c>
      <c r="AU108" s="86">
        <v>186.67</v>
      </c>
      <c r="AV108" s="86">
        <v>130.29</v>
      </c>
      <c r="AW108" s="86">
        <v>146.80000000000001</v>
      </c>
      <c r="AX108" s="86">
        <v>75</v>
      </c>
      <c r="AY108" s="86">
        <v>75</v>
      </c>
      <c r="AZ108" s="86">
        <v>0</v>
      </c>
      <c r="BA108" s="86">
        <v>0</v>
      </c>
      <c r="BB108" s="87">
        <v>0</v>
      </c>
      <c r="BD108" s="81"/>
      <c r="BE108" s="92" t="str">
        <f t="shared" si="90"/>
        <v>Telephone</v>
      </c>
      <c r="BF108" s="83"/>
      <c r="BG108" s="84">
        <f t="shared" si="73"/>
        <v>2044.42</v>
      </c>
      <c r="BH108" s="84">
        <f t="shared" si="74"/>
        <v>285</v>
      </c>
      <c r="BI108" s="85">
        <v>95</v>
      </c>
      <c r="BJ108" s="86">
        <v>95</v>
      </c>
      <c r="BK108" s="86">
        <v>95</v>
      </c>
      <c r="BL108" s="86">
        <v>89</v>
      </c>
      <c r="BM108" s="86">
        <v>89</v>
      </c>
      <c r="BN108" s="86">
        <v>89</v>
      </c>
      <c r="BO108" s="86">
        <v>89</v>
      </c>
      <c r="BP108" s="86">
        <v>89</v>
      </c>
      <c r="BQ108" s="86">
        <v>89</v>
      </c>
      <c r="BR108" s="86">
        <v>951</v>
      </c>
      <c r="BS108" s="86">
        <v>137.22</v>
      </c>
      <c r="BT108" s="87">
        <v>137.19999999999999</v>
      </c>
      <c r="BV108" s="81"/>
      <c r="BW108" s="92" t="str">
        <f t="shared" si="91"/>
        <v>Telephone</v>
      </c>
      <c r="BX108" s="83"/>
      <c r="BY108" s="84">
        <f t="shared" si="16"/>
        <v>0</v>
      </c>
      <c r="BZ108" s="85">
        <f t="shared" si="75"/>
        <v>0</v>
      </c>
      <c r="CA108" s="86">
        <f t="shared" si="76"/>
        <v>0</v>
      </c>
      <c r="CB108" s="86">
        <f t="shared" si="77"/>
        <v>0</v>
      </c>
      <c r="CC108" s="86">
        <f t="shared" si="78"/>
        <v>0</v>
      </c>
      <c r="CD108" s="84">
        <f t="shared" si="4"/>
        <v>2160</v>
      </c>
      <c r="CE108" s="85">
        <f t="shared" si="79"/>
        <v>540</v>
      </c>
      <c r="CF108" s="86">
        <f t="shared" si="80"/>
        <v>540</v>
      </c>
      <c r="CG108" s="86">
        <f t="shared" si="81"/>
        <v>540</v>
      </c>
      <c r="CH108" s="86">
        <f t="shared" si="82"/>
        <v>540</v>
      </c>
      <c r="CI108" s="84">
        <f t="shared" si="5"/>
        <v>942.1400000000001</v>
      </c>
      <c r="CJ108" s="85">
        <f t="shared" si="83"/>
        <v>261.37</v>
      </c>
      <c r="CK108" s="86">
        <f t="shared" si="84"/>
        <v>383.97</v>
      </c>
      <c r="CL108" s="86">
        <f t="shared" si="85"/>
        <v>296.8</v>
      </c>
      <c r="CM108" s="87">
        <f t="shared" si="86"/>
        <v>0</v>
      </c>
      <c r="CO108" s="81"/>
      <c r="CP108" s="92" t="str">
        <f t="shared" si="92"/>
        <v>Telephone</v>
      </c>
      <c r="CQ108" s="83"/>
      <c r="CR108" s="84">
        <f t="shared" si="66"/>
        <v>-2160</v>
      </c>
      <c r="CS108" s="84">
        <f t="shared" si="66"/>
        <v>-540</v>
      </c>
      <c r="CT108" s="85">
        <f t="shared" si="66"/>
        <v>-180</v>
      </c>
      <c r="CU108" s="86">
        <f t="shared" si="66"/>
        <v>-180</v>
      </c>
      <c r="CV108" s="86">
        <f t="shared" si="66"/>
        <v>-180</v>
      </c>
      <c r="CW108" s="86">
        <f t="shared" si="94"/>
        <v>-180</v>
      </c>
      <c r="CX108" s="86">
        <f t="shared" si="94"/>
        <v>-180</v>
      </c>
      <c r="CY108" s="86">
        <f t="shared" si="94"/>
        <v>-180</v>
      </c>
      <c r="CZ108" s="86">
        <f t="shared" si="94"/>
        <v>-180</v>
      </c>
      <c r="DA108" s="86">
        <f t="shared" si="94"/>
        <v>-180</v>
      </c>
      <c r="DB108" s="86">
        <f t="shared" si="94"/>
        <v>-180</v>
      </c>
      <c r="DC108" s="86">
        <f t="shared" si="94"/>
        <v>-180</v>
      </c>
      <c r="DD108" s="86">
        <f t="shared" si="94"/>
        <v>-180</v>
      </c>
      <c r="DE108" s="87">
        <f t="shared" si="94"/>
        <v>-180</v>
      </c>
      <c r="DG108" s="81"/>
      <c r="DH108" s="92" t="str">
        <f t="shared" si="93"/>
        <v>Telephone</v>
      </c>
      <c r="DI108" s="83"/>
      <c r="DJ108" s="88">
        <f t="shared" si="98"/>
        <v>0</v>
      </c>
      <c r="DK108" s="88">
        <f t="shared" si="98"/>
        <v>0</v>
      </c>
      <c r="DL108" s="89">
        <f t="shared" si="98"/>
        <v>0</v>
      </c>
      <c r="DM108" s="90">
        <f t="shared" si="98"/>
        <v>0</v>
      </c>
      <c r="DN108" s="90">
        <f t="shared" si="98"/>
        <v>0</v>
      </c>
      <c r="DO108" s="90">
        <f t="shared" si="98"/>
        <v>0</v>
      </c>
      <c r="DP108" s="90">
        <f t="shared" si="98"/>
        <v>0</v>
      </c>
      <c r="DQ108" s="90">
        <f t="shared" si="98"/>
        <v>0</v>
      </c>
      <c r="DR108" s="90">
        <f t="shared" si="98"/>
        <v>0</v>
      </c>
      <c r="DS108" s="90">
        <f t="shared" si="98"/>
        <v>0</v>
      </c>
      <c r="DT108" s="90">
        <f t="shared" si="98"/>
        <v>0</v>
      </c>
      <c r="DU108" s="90">
        <f t="shared" si="98"/>
        <v>0</v>
      </c>
      <c r="DV108" s="90">
        <f t="shared" si="98"/>
        <v>0</v>
      </c>
      <c r="DW108" s="91">
        <f t="shared" si="98"/>
        <v>0</v>
      </c>
      <c r="DY108" s="180">
        <f t="shared" si="95"/>
        <v>12</v>
      </c>
      <c r="DZ108" s="180" t="str">
        <f t="shared" si="96"/>
        <v>Telephone</v>
      </c>
      <c r="EA108" s="181">
        <f t="shared" si="97"/>
        <v>180</v>
      </c>
    </row>
    <row r="109" spans="2:131" ht="11.85" customHeight="1" x14ac:dyDescent="0.15">
      <c r="B109" s="81"/>
      <c r="C109" s="92" t="s">
        <v>176</v>
      </c>
      <c r="D109" s="83"/>
      <c r="E109" s="84">
        <f t="shared" si="67"/>
        <v>0</v>
      </c>
      <c r="F109" s="84">
        <f t="shared" si="68"/>
        <v>0</v>
      </c>
      <c r="G109" s="85">
        <v>0</v>
      </c>
      <c r="H109" s="86">
        <v>0</v>
      </c>
      <c r="I109" s="86">
        <v>0</v>
      </c>
      <c r="J109" s="86"/>
      <c r="K109" s="86"/>
      <c r="L109" s="86"/>
      <c r="M109" s="86"/>
      <c r="N109" s="86"/>
      <c r="O109" s="86"/>
      <c r="P109" s="86"/>
      <c r="Q109" s="86"/>
      <c r="R109" s="87"/>
      <c r="T109" s="81"/>
      <c r="U109" s="92" t="str">
        <f t="shared" si="88"/>
        <v>Trade Shows</v>
      </c>
      <c r="V109" s="83"/>
      <c r="W109" s="84">
        <f t="shared" si="69"/>
        <v>0</v>
      </c>
      <c r="X109" s="84">
        <f t="shared" si="70"/>
        <v>0</v>
      </c>
      <c r="Y109" s="85">
        <v>0</v>
      </c>
      <c r="Z109" s="86">
        <v>0</v>
      </c>
      <c r="AA109" s="86">
        <v>0</v>
      </c>
      <c r="AB109" s="86">
        <v>0</v>
      </c>
      <c r="AC109" s="86">
        <v>0</v>
      </c>
      <c r="AD109" s="86">
        <v>0</v>
      </c>
      <c r="AE109" s="86">
        <v>0</v>
      </c>
      <c r="AF109" s="86">
        <v>0</v>
      </c>
      <c r="AG109" s="86">
        <v>0</v>
      </c>
      <c r="AH109" s="86">
        <v>0</v>
      </c>
      <c r="AI109" s="86">
        <v>0</v>
      </c>
      <c r="AJ109" s="87">
        <v>0</v>
      </c>
      <c r="AL109" s="81"/>
      <c r="AM109" s="92" t="str">
        <f t="shared" si="89"/>
        <v>Trade Shows</v>
      </c>
      <c r="AN109" s="83"/>
      <c r="AO109" s="84">
        <f t="shared" si="71"/>
        <v>0</v>
      </c>
      <c r="AP109" s="84">
        <f t="shared" si="72"/>
        <v>0</v>
      </c>
      <c r="AQ109" s="85">
        <v>0</v>
      </c>
      <c r="AR109" s="86">
        <v>0</v>
      </c>
      <c r="AS109" s="86">
        <v>0</v>
      </c>
      <c r="AT109" s="86">
        <v>0</v>
      </c>
      <c r="AU109" s="86">
        <v>0</v>
      </c>
      <c r="AV109" s="86">
        <v>0</v>
      </c>
      <c r="AW109" s="86">
        <v>0</v>
      </c>
      <c r="AX109" s="86">
        <v>0</v>
      </c>
      <c r="AY109" s="86">
        <v>0</v>
      </c>
      <c r="AZ109" s="86">
        <v>0</v>
      </c>
      <c r="BA109" s="86">
        <v>0</v>
      </c>
      <c r="BB109" s="87">
        <v>0</v>
      </c>
      <c r="BD109" s="81"/>
      <c r="BE109" s="92" t="str">
        <f t="shared" si="90"/>
        <v>Trade Shows</v>
      </c>
      <c r="BF109" s="83"/>
      <c r="BG109" s="84">
        <f t="shared" si="73"/>
        <v>0</v>
      </c>
      <c r="BH109" s="84">
        <f t="shared" si="74"/>
        <v>0</v>
      </c>
      <c r="BI109" s="85">
        <v>0</v>
      </c>
      <c r="BJ109" s="86">
        <v>0</v>
      </c>
      <c r="BK109" s="86">
        <v>0</v>
      </c>
      <c r="BL109" s="86">
        <v>0</v>
      </c>
      <c r="BM109" s="86">
        <v>0</v>
      </c>
      <c r="BN109" s="86">
        <v>0</v>
      </c>
      <c r="BO109" s="86">
        <v>0</v>
      </c>
      <c r="BP109" s="86">
        <v>0</v>
      </c>
      <c r="BQ109" s="86">
        <v>0</v>
      </c>
      <c r="BR109" s="86">
        <v>0</v>
      </c>
      <c r="BS109" s="86">
        <v>0</v>
      </c>
      <c r="BT109" s="87">
        <v>0</v>
      </c>
      <c r="BV109" s="81"/>
      <c r="BW109" s="92" t="str">
        <f t="shared" si="91"/>
        <v>Trade Shows</v>
      </c>
      <c r="BX109" s="83"/>
      <c r="BY109" s="84">
        <f t="shared" si="16"/>
        <v>0</v>
      </c>
      <c r="BZ109" s="85">
        <f t="shared" si="75"/>
        <v>0</v>
      </c>
      <c r="CA109" s="86">
        <f t="shared" si="76"/>
        <v>0</v>
      </c>
      <c r="CB109" s="86">
        <f t="shared" si="77"/>
        <v>0</v>
      </c>
      <c r="CC109" s="86">
        <f t="shared" si="78"/>
        <v>0</v>
      </c>
      <c r="CD109" s="84">
        <f t="shared" si="4"/>
        <v>0</v>
      </c>
      <c r="CE109" s="85">
        <f t="shared" si="79"/>
        <v>0</v>
      </c>
      <c r="CF109" s="86">
        <f t="shared" si="80"/>
        <v>0</v>
      </c>
      <c r="CG109" s="86">
        <f t="shared" si="81"/>
        <v>0</v>
      </c>
      <c r="CH109" s="86">
        <f t="shared" si="82"/>
        <v>0</v>
      </c>
      <c r="CI109" s="84">
        <f t="shared" si="5"/>
        <v>0</v>
      </c>
      <c r="CJ109" s="85">
        <f t="shared" si="83"/>
        <v>0</v>
      </c>
      <c r="CK109" s="86">
        <f t="shared" si="84"/>
        <v>0</v>
      </c>
      <c r="CL109" s="86">
        <f t="shared" si="85"/>
        <v>0</v>
      </c>
      <c r="CM109" s="87">
        <f t="shared" si="86"/>
        <v>0</v>
      </c>
      <c r="CO109" s="81"/>
      <c r="CP109" s="92" t="str">
        <f t="shared" si="92"/>
        <v>Trade Shows</v>
      </c>
      <c r="CQ109" s="83"/>
      <c r="CR109" s="84">
        <f t="shared" si="66"/>
        <v>0</v>
      </c>
      <c r="CS109" s="84">
        <f t="shared" si="66"/>
        <v>0</v>
      </c>
      <c r="CT109" s="85">
        <f t="shared" si="66"/>
        <v>0</v>
      </c>
      <c r="CU109" s="86">
        <f t="shared" si="66"/>
        <v>0</v>
      </c>
      <c r="CV109" s="86">
        <f t="shared" si="66"/>
        <v>0</v>
      </c>
      <c r="CW109" s="86">
        <f t="shared" si="94"/>
        <v>0</v>
      </c>
      <c r="CX109" s="86">
        <f t="shared" si="94"/>
        <v>0</v>
      </c>
      <c r="CY109" s="86">
        <f t="shared" si="94"/>
        <v>0</v>
      </c>
      <c r="CZ109" s="86">
        <f t="shared" si="94"/>
        <v>0</v>
      </c>
      <c r="DA109" s="86">
        <f t="shared" si="94"/>
        <v>0</v>
      </c>
      <c r="DB109" s="86">
        <f t="shared" si="94"/>
        <v>0</v>
      </c>
      <c r="DC109" s="86">
        <f t="shared" si="94"/>
        <v>0</v>
      </c>
      <c r="DD109" s="86">
        <f t="shared" si="94"/>
        <v>0</v>
      </c>
      <c r="DE109" s="87">
        <f t="shared" si="94"/>
        <v>0</v>
      </c>
      <c r="DG109" s="81"/>
      <c r="DH109" s="92" t="str">
        <f t="shared" si="93"/>
        <v>Trade Shows</v>
      </c>
      <c r="DI109" s="83"/>
      <c r="DJ109" s="88" t="str">
        <f t="shared" si="98"/>
        <v/>
      </c>
      <c r="DK109" s="88" t="str">
        <f t="shared" si="98"/>
        <v/>
      </c>
      <c r="DL109" s="89" t="str">
        <f t="shared" si="98"/>
        <v/>
      </c>
      <c r="DM109" s="90" t="str">
        <f t="shared" si="98"/>
        <v/>
      </c>
      <c r="DN109" s="90" t="str">
        <f t="shared" si="98"/>
        <v/>
      </c>
      <c r="DO109" s="90" t="str">
        <f t="shared" si="98"/>
        <v/>
      </c>
      <c r="DP109" s="90" t="str">
        <f t="shared" si="98"/>
        <v/>
      </c>
      <c r="DQ109" s="90" t="str">
        <f t="shared" si="98"/>
        <v/>
      </c>
      <c r="DR109" s="90" t="str">
        <f t="shared" si="98"/>
        <v/>
      </c>
      <c r="DS109" s="90" t="str">
        <f t="shared" si="98"/>
        <v/>
      </c>
      <c r="DT109" s="90" t="str">
        <f t="shared" si="98"/>
        <v/>
      </c>
      <c r="DU109" s="90" t="str">
        <f t="shared" si="98"/>
        <v/>
      </c>
      <c r="DV109" s="90" t="str">
        <f t="shared" si="98"/>
        <v/>
      </c>
      <c r="DW109" s="91" t="str">
        <f t="shared" si="98"/>
        <v/>
      </c>
      <c r="DY109" s="180">
        <f t="shared" si="95"/>
        <v>18</v>
      </c>
      <c r="DZ109" s="180" t="str">
        <f t="shared" si="96"/>
        <v>Trade Shows</v>
      </c>
      <c r="EA109" s="181">
        <f t="shared" si="97"/>
        <v>0</v>
      </c>
    </row>
    <row r="110" spans="2:131" ht="11.85" customHeight="1" x14ac:dyDescent="0.15">
      <c r="B110" s="81"/>
      <c r="C110" s="92" t="s">
        <v>177</v>
      </c>
      <c r="D110" s="83"/>
      <c r="E110" s="84">
        <f t="shared" si="67"/>
        <v>0</v>
      </c>
      <c r="F110" s="84">
        <f t="shared" si="68"/>
        <v>0</v>
      </c>
      <c r="G110" s="85">
        <v>0</v>
      </c>
      <c r="H110" s="86">
        <v>0</v>
      </c>
      <c r="I110" s="86">
        <v>0</v>
      </c>
      <c r="J110" s="86"/>
      <c r="K110" s="86"/>
      <c r="L110" s="86"/>
      <c r="M110" s="86"/>
      <c r="N110" s="86"/>
      <c r="O110" s="86"/>
      <c r="P110" s="86"/>
      <c r="Q110" s="86"/>
      <c r="R110" s="87"/>
      <c r="T110" s="81"/>
      <c r="U110" s="92" t="str">
        <f t="shared" si="88"/>
        <v>Travel - Meal &amp; Entertainment</v>
      </c>
      <c r="V110" s="83"/>
      <c r="W110" s="84">
        <f t="shared" si="69"/>
        <v>0</v>
      </c>
      <c r="X110" s="84">
        <f t="shared" si="70"/>
        <v>0</v>
      </c>
      <c r="Y110" s="85">
        <v>0</v>
      </c>
      <c r="Z110" s="86">
        <v>0</v>
      </c>
      <c r="AA110" s="86">
        <v>0</v>
      </c>
      <c r="AB110" s="86">
        <v>0</v>
      </c>
      <c r="AC110" s="86">
        <v>0</v>
      </c>
      <c r="AD110" s="86">
        <v>0</v>
      </c>
      <c r="AE110" s="86">
        <v>0</v>
      </c>
      <c r="AF110" s="86">
        <v>0</v>
      </c>
      <c r="AG110" s="86">
        <v>0</v>
      </c>
      <c r="AH110" s="86">
        <v>0</v>
      </c>
      <c r="AI110" s="86">
        <v>0</v>
      </c>
      <c r="AJ110" s="87">
        <v>0</v>
      </c>
      <c r="AL110" s="81"/>
      <c r="AM110" s="92" t="str">
        <f t="shared" si="89"/>
        <v>Travel - Meal &amp; Entertainment</v>
      </c>
      <c r="AN110" s="83"/>
      <c r="AO110" s="84">
        <f t="shared" si="71"/>
        <v>0</v>
      </c>
      <c r="AP110" s="84">
        <f t="shared" si="72"/>
        <v>0</v>
      </c>
      <c r="AQ110" s="85">
        <v>0</v>
      </c>
      <c r="AR110" s="86">
        <v>0</v>
      </c>
      <c r="AS110" s="86">
        <v>0</v>
      </c>
      <c r="AT110" s="86">
        <v>0</v>
      </c>
      <c r="AU110" s="86">
        <v>0</v>
      </c>
      <c r="AV110" s="86">
        <v>0</v>
      </c>
      <c r="AW110" s="86">
        <v>0</v>
      </c>
      <c r="AX110" s="86">
        <v>0</v>
      </c>
      <c r="AY110" s="86">
        <v>0</v>
      </c>
      <c r="AZ110" s="86">
        <v>0</v>
      </c>
      <c r="BA110" s="86">
        <v>0</v>
      </c>
      <c r="BB110" s="87">
        <v>0</v>
      </c>
      <c r="BD110" s="81"/>
      <c r="BE110" s="92" t="str">
        <f t="shared" si="90"/>
        <v>Travel - Meal &amp; Entertainment</v>
      </c>
      <c r="BF110" s="83"/>
      <c r="BG110" s="84">
        <f t="shared" si="73"/>
        <v>0</v>
      </c>
      <c r="BH110" s="84">
        <f t="shared" si="74"/>
        <v>0</v>
      </c>
      <c r="BI110" s="85">
        <v>0</v>
      </c>
      <c r="BJ110" s="86">
        <v>0</v>
      </c>
      <c r="BK110" s="86">
        <v>0</v>
      </c>
      <c r="BL110" s="86">
        <v>0</v>
      </c>
      <c r="BM110" s="86">
        <v>0</v>
      </c>
      <c r="BN110" s="86">
        <v>0</v>
      </c>
      <c r="BO110" s="86">
        <v>0</v>
      </c>
      <c r="BP110" s="86">
        <v>0</v>
      </c>
      <c r="BQ110" s="86">
        <v>0</v>
      </c>
      <c r="BR110" s="86">
        <v>0</v>
      </c>
      <c r="BS110" s="86">
        <v>0</v>
      </c>
      <c r="BT110" s="87">
        <v>0</v>
      </c>
      <c r="BV110" s="81"/>
      <c r="BW110" s="92" t="str">
        <f t="shared" si="91"/>
        <v>Travel - Meal &amp; Entertainment</v>
      </c>
      <c r="BX110" s="83"/>
      <c r="BY110" s="84">
        <f t="shared" si="16"/>
        <v>0</v>
      </c>
      <c r="BZ110" s="85">
        <f t="shared" si="75"/>
        <v>0</v>
      </c>
      <c r="CA110" s="86">
        <f t="shared" si="76"/>
        <v>0</v>
      </c>
      <c r="CB110" s="86">
        <f t="shared" si="77"/>
        <v>0</v>
      </c>
      <c r="CC110" s="86">
        <f t="shared" si="78"/>
        <v>0</v>
      </c>
      <c r="CD110" s="84">
        <f t="shared" si="4"/>
        <v>0</v>
      </c>
      <c r="CE110" s="85">
        <f t="shared" si="79"/>
        <v>0</v>
      </c>
      <c r="CF110" s="86">
        <f t="shared" si="80"/>
        <v>0</v>
      </c>
      <c r="CG110" s="86">
        <f t="shared" si="81"/>
        <v>0</v>
      </c>
      <c r="CH110" s="86">
        <f t="shared" si="82"/>
        <v>0</v>
      </c>
      <c r="CI110" s="84">
        <f t="shared" si="5"/>
        <v>0</v>
      </c>
      <c r="CJ110" s="85">
        <f t="shared" si="83"/>
        <v>0</v>
      </c>
      <c r="CK110" s="86">
        <f t="shared" si="84"/>
        <v>0</v>
      </c>
      <c r="CL110" s="86">
        <f t="shared" si="85"/>
        <v>0</v>
      </c>
      <c r="CM110" s="87">
        <f t="shared" si="86"/>
        <v>0</v>
      </c>
      <c r="CO110" s="81"/>
      <c r="CP110" s="92" t="str">
        <f t="shared" si="92"/>
        <v>Travel - Meal &amp; Entertainment</v>
      </c>
      <c r="CQ110" s="83"/>
      <c r="CR110" s="84">
        <f t="shared" si="66"/>
        <v>0</v>
      </c>
      <c r="CS110" s="84">
        <f t="shared" si="66"/>
        <v>0</v>
      </c>
      <c r="CT110" s="85">
        <f t="shared" si="66"/>
        <v>0</v>
      </c>
      <c r="CU110" s="86">
        <f t="shared" si="66"/>
        <v>0</v>
      </c>
      <c r="CV110" s="86">
        <f t="shared" si="66"/>
        <v>0</v>
      </c>
      <c r="CW110" s="86">
        <f t="shared" si="94"/>
        <v>0</v>
      </c>
      <c r="CX110" s="86">
        <f t="shared" si="94"/>
        <v>0</v>
      </c>
      <c r="CY110" s="86">
        <f t="shared" si="94"/>
        <v>0</v>
      </c>
      <c r="CZ110" s="86">
        <f t="shared" si="94"/>
        <v>0</v>
      </c>
      <c r="DA110" s="86">
        <f t="shared" si="94"/>
        <v>0</v>
      </c>
      <c r="DB110" s="86">
        <f t="shared" si="94"/>
        <v>0</v>
      </c>
      <c r="DC110" s="86">
        <f t="shared" si="94"/>
        <v>0</v>
      </c>
      <c r="DD110" s="86">
        <f t="shared" si="94"/>
        <v>0</v>
      </c>
      <c r="DE110" s="87">
        <f t="shared" si="94"/>
        <v>0</v>
      </c>
      <c r="DG110" s="81"/>
      <c r="DH110" s="92" t="str">
        <f t="shared" si="93"/>
        <v>Travel - Meal &amp; Entertainment</v>
      </c>
      <c r="DI110" s="83"/>
      <c r="DJ110" s="88" t="str">
        <f t="shared" si="98"/>
        <v/>
      </c>
      <c r="DK110" s="88" t="str">
        <f t="shared" si="98"/>
        <v/>
      </c>
      <c r="DL110" s="89" t="str">
        <f t="shared" si="98"/>
        <v/>
      </c>
      <c r="DM110" s="90" t="str">
        <f t="shared" si="98"/>
        <v/>
      </c>
      <c r="DN110" s="90" t="str">
        <f t="shared" si="98"/>
        <v/>
      </c>
      <c r="DO110" s="90" t="str">
        <f t="shared" si="98"/>
        <v/>
      </c>
      <c r="DP110" s="90" t="str">
        <f t="shared" si="98"/>
        <v/>
      </c>
      <c r="DQ110" s="90" t="str">
        <f t="shared" si="98"/>
        <v/>
      </c>
      <c r="DR110" s="90" t="str">
        <f t="shared" si="98"/>
        <v/>
      </c>
      <c r="DS110" s="90" t="str">
        <f t="shared" si="98"/>
        <v/>
      </c>
      <c r="DT110" s="90" t="str">
        <f t="shared" si="98"/>
        <v/>
      </c>
      <c r="DU110" s="90" t="str">
        <f t="shared" si="98"/>
        <v/>
      </c>
      <c r="DV110" s="90" t="str">
        <f t="shared" si="98"/>
        <v/>
      </c>
      <c r="DW110" s="91" t="str">
        <f t="shared" si="98"/>
        <v/>
      </c>
      <c r="DY110" s="180">
        <f t="shared" si="95"/>
        <v>18</v>
      </c>
      <c r="DZ110" s="180" t="str">
        <f t="shared" si="96"/>
        <v>Travel - Meal &amp; Entertainment</v>
      </c>
      <c r="EA110" s="181">
        <f t="shared" si="97"/>
        <v>0</v>
      </c>
    </row>
    <row r="111" spans="2:131" ht="11.85" customHeight="1" x14ac:dyDescent="0.15">
      <c r="B111" s="81"/>
      <c r="C111" s="92" t="s">
        <v>178</v>
      </c>
      <c r="D111" s="83"/>
      <c r="E111" s="84">
        <f t="shared" si="67"/>
        <v>0</v>
      </c>
      <c r="F111" s="84">
        <f t="shared" si="68"/>
        <v>0</v>
      </c>
      <c r="G111" s="85">
        <v>0</v>
      </c>
      <c r="H111" s="86">
        <v>0</v>
      </c>
      <c r="I111" s="86">
        <v>0</v>
      </c>
      <c r="J111" s="86"/>
      <c r="K111" s="86"/>
      <c r="L111" s="86"/>
      <c r="M111" s="86"/>
      <c r="N111" s="86"/>
      <c r="O111" s="86"/>
      <c r="P111" s="86"/>
      <c r="Q111" s="86"/>
      <c r="R111" s="87"/>
      <c r="T111" s="81"/>
      <c r="U111" s="92" t="str">
        <f t="shared" si="88"/>
        <v>Travel - Other</v>
      </c>
      <c r="V111" s="83"/>
      <c r="W111" s="84">
        <f t="shared" si="69"/>
        <v>0</v>
      </c>
      <c r="X111" s="84">
        <f t="shared" si="70"/>
        <v>0</v>
      </c>
      <c r="Y111" s="85">
        <v>0</v>
      </c>
      <c r="Z111" s="86">
        <v>0</v>
      </c>
      <c r="AA111" s="86">
        <v>0</v>
      </c>
      <c r="AB111" s="86">
        <v>0</v>
      </c>
      <c r="AC111" s="86">
        <v>0</v>
      </c>
      <c r="AD111" s="86">
        <v>0</v>
      </c>
      <c r="AE111" s="86">
        <v>0</v>
      </c>
      <c r="AF111" s="86">
        <v>0</v>
      </c>
      <c r="AG111" s="86">
        <v>0</v>
      </c>
      <c r="AH111" s="86">
        <v>0</v>
      </c>
      <c r="AI111" s="86">
        <v>0</v>
      </c>
      <c r="AJ111" s="87">
        <v>0</v>
      </c>
      <c r="AL111" s="81"/>
      <c r="AM111" s="92" t="str">
        <f t="shared" si="89"/>
        <v>Travel - Other</v>
      </c>
      <c r="AN111" s="83"/>
      <c r="AO111" s="84">
        <f t="shared" si="71"/>
        <v>0</v>
      </c>
      <c r="AP111" s="84">
        <f t="shared" si="72"/>
        <v>0</v>
      </c>
      <c r="AQ111" s="85">
        <v>0</v>
      </c>
      <c r="AR111" s="86">
        <v>0</v>
      </c>
      <c r="AS111" s="86">
        <v>0</v>
      </c>
      <c r="AT111" s="86">
        <v>0</v>
      </c>
      <c r="AU111" s="86">
        <v>0</v>
      </c>
      <c r="AV111" s="86">
        <v>0</v>
      </c>
      <c r="AW111" s="86">
        <v>0</v>
      </c>
      <c r="AX111" s="86">
        <v>0</v>
      </c>
      <c r="AY111" s="86">
        <v>0</v>
      </c>
      <c r="AZ111" s="86">
        <v>0</v>
      </c>
      <c r="BA111" s="86">
        <v>0</v>
      </c>
      <c r="BB111" s="87">
        <v>0</v>
      </c>
      <c r="BD111" s="81"/>
      <c r="BE111" s="92" t="str">
        <f t="shared" si="90"/>
        <v>Travel - Other</v>
      </c>
      <c r="BF111" s="83"/>
      <c r="BG111" s="84">
        <f t="shared" si="73"/>
        <v>0</v>
      </c>
      <c r="BH111" s="84">
        <f t="shared" si="74"/>
        <v>0</v>
      </c>
      <c r="BI111" s="85">
        <v>0</v>
      </c>
      <c r="BJ111" s="86">
        <v>0</v>
      </c>
      <c r="BK111" s="86">
        <v>0</v>
      </c>
      <c r="BL111" s="86">
        <v>0</v>
      </c>
      <c r="BM111" s="86">
        <v>0</v>
      </c>
      <c r="BN111" s="86">
        <v>0</v>
      </c>
      <c r="BO111" s="86">
        <v>0</v>
      </c>
      <c r="BP111" s="86">
        <v>0</v>
      </c>
      <c r="BQ111" s="86">
        <v>0</v>
      </c>
      <c r="BR111" s="86">
        <v>0</v>
      </c>
      <c r="BS111" s="86">
        <v>0</v>
      </c>
      <c r="BT111" s="87">
        <v>0</v>
      </c>
      <c r="BV111" s="81"/>
      <c r="BW111" s="92" t="str">
        <f t="shared" si="91"/>
        <v>Travel - Other</v>
      </c>
      <c r="BX111" s="83"/>
      <c r="BY111" s="84">
        <f t="shared" si="16"/>
        <v>0</v>
      </c>
      <c r="BZ111" s="85">
        <f t="shared" si="75"/>
        <v>0</v>
      </c>
      <c r="CA111" s="86">
        <f t="shared" si="76"/>
        <v>0</v>
      </c>
      <c r="CB111" s="86">
        <f t="shared" si="77"/>
        <v>0</v>
      </c>
      <c r="CC111" s="86">
        <f t="shared" si="78"/>
        <v>0</v>
      </c>
      <c r="CD111" s="84">
        <f t="shared" si="4"/>
        <v>0</v>
      </c>
      <c r="CE111" s="85">
        <f t="shared" si="79"/>
        <v>0</v>
      </c>
      <c r="CF111" s="86">
        <f t="shared" si="80"/>
        <v>0</v>
      </c>
      <c r="CG111" s="86">
        <f t="shared" si="81"/>
        <v>0</v>
      </c>
      <c r="CH111" s="86">
        <f t="shared" si="82"/>
        <v>0</v>
      </c>
      <c r="CI111" s="84">
        <f t="shared" si="5"/>
        <v>0</v>
      </c>
      <c r="CJ111" s="85">
        <f t="shared" si="83"/>
        <v>0</v>
      </c>
      <c r="CK111" s="86">
        <f t="shared" si="84"/>
        <v>0</v>
      </c>
      <c r="CL111" s="86">
        <f t="shared" si="85"/>
        <v>0</v>
      </c>
      <c r="CM111" s="87">
        <f t="shared" si="86"/>
        <v>0</v>
      </c>
      <c r="CO111" s="81"/>
      <c r="CP111" s="92" t="str">
        <f t="shared" si="92"/>
        <v>Travel - Other</v>
      </c>
      <c r="CQ111" s="83"/>
      <c r="CR111" s="84">
        <f t="shared" si="66"/>
        <v>0</v>
      </c>
      <c r="CS111" s="84">
        <f t="shared" si="66"/>
        <v>0</v>
      </c>
      <c r="CT111" s="85">
        <f t="shared" si="66"/>
        <v>0</v>
      </c>
      <c r="CU111" s="86">
        <f t="shared" si="66"/>
        <v>0</v>
      </c>
      <c r="CV111" s="86">
        <f t="shared" si="66"/>
        <v>0</v>
      </c>
      <c r="CW111" s="86">
        <f t="shared" si="94"/>
        <v>0</v>
      </c>
      <c r="CX111" s="86">
        <f t="shared" si="94"/>
        <v>0</v>
      </c>
      <c r="CY111" s="86">
        <f t="shared" si="94"/>
        <v>0</v>
      </c>
      <c r="CZ111" s="86">
        <f t="shared" si="94"/>
        <v>0</v>
      </c>
      <c r="DA111" s="86">
        <f t="shared" si="94"/>
        <v>0</v>
      </c>
      <c r="DB111" s="86">
        <f t="shared" si="94"/>
        <v>0</v>
      </c>
      <c r="DC111" s="86">
        <f t="shared" si="94"/>
        <v>0</v>
      </c>
      <c r="DD111" s="86">
        <f t="shared" si="94"/>
        <v>0</v>
      </c>
      <c r="DE111" s="87">
        <f t="shared" si="94"/>
        <v>0</v>
      </c>
      <c r="DG111" s="81"/>
      <c r="DH111" s="92" t="str">
        <f t="shared" si="93"/>
        <v>Travel - Other</v>
      </c>
      <c r="DI111" s="83"/>
      <c r="DJ111" s="88" t="str">
        <f t="shared" ref="DJ111:DW118" si="99">IFERROR(((E111-W111)/ABS(W111))+1,"")</f>
        <v/>
      </c>
      <c r="DK111" s="88" t="str">
        <f t="shared" si="99"/>
        <v/>
      </c>
      <c r="DL111" s="89" t="str">
        <f t="shared" si="99"/>
        <v/>
      </c>
      <c r="DM111" s="90" t="str">
        <f t="shared" si="99"/>
        <v/>
      </c>
      <c r="DN111" s="90" t="str">
        <f t="shared" si="99"/>
        <v/>
      </c>
      <c r="DO111" s="90" t="str">
        <f t="shared" si="99"/>
        <v/>
      </c>
      <c r="DP111" s="90" t="str">
        <f t="shared" si="99"/>
        <v/>
      </c>
      <c r="DQ111" s="90" t="str">
        <f t="shared" si="99"/>
        <v/>
      </c>
      <c r="DR111" s="90" t="str">
        <f t="shared" si="99"/>
        <v/>
      </c>
      <c r="DS111" s="90" t="str">
        <f t="shared" si="99"/>
        <v/>
      </c>
      <c r="DT111" s="90" t="str">
        <f t="shared" si="99"/>
        <v/>
      </c>
      <c r="DU111" s="90" t="str">
        <f t="shared" si="99"/>
        <v/>
      </c>
      <c r="DV111" s="90" t="str">
        <f t="shared" si="99"/>
        <v/>
      </c>
      <c r="DW111" s="91" t="str">
        <f t="shared" si="99"/>
        <v/>
      </c>
      <c r="DY111" s="180">
        <f t="shared" si="95"/>
        <v>18</v>
      </c>
      <c r="DZ111" s="180" t="str">
        <f t="shared" si="96"/>
        <v>Travel - Other</v>
      </c>
      <c r="EA111" s="181">
        <f t="shared" si="97"/>
        <v>0</v>
      </c>
    </row>
    <row r="112" spans="2:131" ht="11.85" customHeight="1" x14ac:dyDescent="0.15">
      <c r="B112" s="81"/>
      <c r="C112" s="92" t="s">
        <v>179</v>
      </c>
      <c r="D112" s="83"/>
      <c r="E112" s="84">
        <f t="shared" si="67"/>
        <v>0</v>
      </c>
      <c r="F112" s="84">
        <f t="shared" si="68"/>
        <v>0</v>
      </c>
      <c r="G112" s="85">
        <v>0</v>
      </c>
      <c r="H112" s="86">
        <v>0</v>
      </c>
      <c r="I112" s="86">
        <v>0</v>
      </c>
      <c r="J112" s="86"/>
      <c r="K112" s="86"/>
      <c r="L112" s="86"/>
      <c r="M112" s="86"/>
      <c r="N112" s="86"/>
      <c r="O112" s="86"/>
      <c r="P112" s="86"/>
      <c r="Q112" s="86"/>
      <c r="R112" s="87"/>
      <c r="T112" s="81"/>
      <c r="U112" s="92" t="str">
        <f t="shared" si="88"/>
        <v>Uniforms</v>
      </c>
      <c r="V112" s="83"/>
      <c r="W112" s="84">
        <f t="shared" si="69"/>
        <v>0</v>
      </c>
      <c r="X112" s="84">
        <f t="shared" si="70"/>
        <v>0</v>
      </c>
      <c r="Y112" s="85">
        <v>0</v>
      </c>
      <c r="Z112" s="86">
        <v>0</v>
      </c>
      <c r="AA112" s="86">
        <v>0</v>
      </c>
      <c r="AB112" s="86">
        <v>0</v>
      </c>
      <c r="AC112" s="86">
        <v>0</v>
      </c>
      <c r="AD112" s="86">
        <v>0</v>
      </c>
      <c r="AE112" s="86">
        <v>0</v>
      </c>
      <c r="AF112" s="86">
        <v>0</v>
      </c>
      <c r="AG112" s="86">
        <v>0</v>
      </c>
      <c r="AH112" s="86">
        <v>0</v>
      </c>
      <c r="AI112" s="86">
        <v>0</v>
      </c>
      <c r="AJ112" s="87">
        <v>0</v>
      </c>
      <c r="AL112" s="81"/>
      <c r="AM112" s="92" t="str">
        <f t="shared" si="89"/>
        <v>Uniforms</v>
      </c>
      <c r="AN112" s="83"/>
      <c r="AO112" s="84">
        <f t="shared" si="71"/>
        <v>0</v>
      </c>
      <c r="AP112" s="84">
        <f t="shared" si="72"/>
        <v>0</v>
      </c>
      <c r="AQ112" s="85">
        <v>0</v>
      </c>
      <c r="AR112" s="86">
        <v>0</v>
      </c>
      <c r="AS112" s="86">
        <v>0</v>
      </c>
      <c r="AT112" s="86">
        <v>0</v>
      </c>
      <c r="AU112" s="86">
        <v>0</v>
      </c>
      <c r="AV112" s="86">
        <v>0</v>
      </c>
      <c r="AW112" s="86">
        <v>0</v>
      </c>
      <c r="AX112" s="86">
        <v>0</v>
      </c>
      <c r="AY112" s="86">
        <v>0</v>
      </c>
      <c r="AZ112" s="86">
        <v>0</v>
      </c>
      <c r="BA112" s="86">
        <v>0</v>
      </c>
      <c r="BB112" s="87">
        <v>0</v>
      </c>
      <c r="BD112" s="81"/>
      <c r="BE112" s="92" t="str">
        <f t="shared" si="90"/>
        <v>Uniforms</v>
      </c>
      <c r="BF112" s="83"/>
      <c r="BG112" s="84">
        <f t="shared" si="73"/>
        <v>1149</v>
      </c>
      <c r="BH112" s="84">
        <f t="shared" si="74"/>
        <v>0</v>
      </c>
      <c r="BI112" s="85">
        <v>0</v>
      </c>
      <c r="BJ112" s="86">
        <v>0</v>
      </c>
      <c r="BK112" s="86">
        <v>0</v>
      </c>
      <c r="BL112" s="86">
        <v>0</v>
      </c>
      <c r="BM112" s="86">
        <v>0</v>
      </c>
      <c r="BN112" s="86">
        <v>590</v>
      </c>
      <c r="BO112" s="86">
        <v>591</v>
      </c>
      <c r="BP112" s="86">
        <v>-32</v>
      </c>
      <c r="BQ112" s="86">
        <v>0</v>
      </c>
      <c r="BR112" s="86">
        <v>0</v>
      </c>
      <c r="BS112" s="86">
        <v>0</v>
      </c>
      <c r="BT112" s="87">
        <v>0</v>
      </c>
      <c r="BV112" s="81"/>
      <c r="BW112" s="92" t="str">
        <f t="shared" si="91"/>
        <v>Uniforms</v>
      </c>
      <c r="BX112" s="83"/>
      <c r="BY112" s="84">
        <f t="shared" si="16"/>
        <v>0</v>
      </c>
      <c r="BZ112" s="85">
        <f t="shared" si="75"/>
        <v>0</v>
      </c>
      <c r="CA112" s="86">
        <f t="shared" si="76"/>
        <v>0</v>
      </c>
      <c r="CB112" s="86">
        <f t="shared" si="77"/>
        <v>0</v>
      </c>
      <c r="CC112" s="86">
        <f t="shared" si="78"/>
        <v>0</v>
      </c>
      <c r="CD112" s="84">
        <f t="shared" si="4"/>
        <v>0</v>
      </c>
      <c r="CE112" s="85">
        <f t="shared" si="79"/>
        <v>0</v>
      </c>
      <c r="CF112" s="86">
        <f t="shared" si="80"/>
        <v>0</v>
      </c>
      <c r="CG112" s="86">
        <f t="shared" si="81"/>
        <v>0</v>
      </c>
      <c r="CH112" s="86">
        <f t="shared" si="82"/>
        <v>0</v>
      </c>
      <c r="CI112" s="84">
        <f t="shared" si="5"/>
        <v>0</v>
      </c>
      <c r="CJ112" s="85">
        <f t="shared" si="83"/>
        <v>0</v>
      </c>
      <c r="CK112" s="86">
        <f t="shared" si="84"/>
        <v>0</v>
      </c>
      <c r="CL112" s="86">
        <f t="shared" si="85"/>
        <v>0</v>
      </c>
      <c r="CM112" s="87">
        <f t="shared" si="86"/>
        <v>0</v>
      </c>
      <c r="CO112" s="81"/>
      <c r="CP112" s="92" t="str">
        <f t="shared" si="92"/>
        <v>Uniforms</v>
      </c>
      <c r="CQ112" s="83"/>
      <c r="CR112" s="84">
        <f t="shared" si="66"/>
        <v>0</v>
      </c>
      <c r="CS112" s="84">
        <f t="shared" si="66"/>
        <v>0</v>
      </c>
      <c r="CT112" s="85">
        <f t="shared" si="66"/>
        <v>0</v>
      </c>
      <c r="CU112" s="86">
        <f t="shared" si="66"/>
        <v>0</v>
      </c>
      <c r="CV112" s="86">
        <f t="shared" si="66"/>
        <v>0</v>
      </c>
      <c r="CW112" s="86">
        <f t="shared" si="94"/>
        <v>0</v>
      </c>
      <c r="CX112" s="86">
        <f t="shared" si="94"/>
        <v>0</v>
      </c>
      <c r="CY112" s="86">
        <f t="shared" si="94"/>
        <v>0</v>
      </c>
      <c r="CZ112" s="86">
        <f t="shared" ref="CZ112:DE118" si="100">M112-AE112</f>
        <v>0</v>
      </c>
      <c r="DA112" s="86">
        <f t="shared" si="100"/>
        <v>0</v>
      </c>
      <c r="DB112" s="86">
        <f t="shared" si="100"/>
        <v>0</v>
      </c>
      <c r="DC112" s="86">
        <f t="shared" si="100"/>
        <v>0</v>
      </c>
      <c r="DD112" s="86">
        <f t="shared" si="100"/>
        <v>0</v>
      </c>
      <c r="DE112" s="87">
        <f t="shared" si="100"/>
        <v>0</v>
      </c>
      <c r="DG112" s="81"/>
      <c r="DH112" s="92" t="str">
        <f t="shared" si="93"/>
        <v>Uniforms</v>
      </c>
      <c r="DI112" s="83"/>
      <c r="DJ112" s="88" t="str">
        <f t="shared" si="99"/>
        <v/>
      </c>
      <c r="DK112" s="88" t="str">
        <f t="shared" si="99"/>
        <v/>
      </c>
      <c r="DL112" s="89" t="str">
        <f t="shared" si="99"/>
        <v/>
      </c>
      <c r="DM112" s="90" t="str">
        <f t="shared" si="99"/>
        <v/>
      </c>
      <c r="DN112" s="90" t="str">
        <f t="shared" si="99"/>
        <v/>
      </c>
      <c r="DO112" s="90" t="str">
        <f t="shared" si="99"/>
        <v/>
      </c>
      <c r="DP112" s="90" t="str">
        <f t="shared" si="99"/>
        <v/>
      </c>
      <c r="DQ112" s="90" t="str">
        <f t="shared" si="99"/>
        <v/>
      </c>
      <c r="DR112" s="90" t="str">
        <f t="shared" si="99"/>
        <v/>
      </c>
      <c r="DS112" s="90" t="str">
        <f t="shared" si="99"/>
        <v/>
      </c>
      <c r="DT112" s="90" t="str">
        <f t="shared" si="99"/>
        <v/>
      </c>
      <c r="DU112" s="90" t="str">
        <f t="shared" si="99"/>
        <v/>
      </c>
      <c r="DV112" s="90" t="str">
        <f t="shared" si="99"/>
        <v/>
      </c>
      <c r="DW112" s="91" t="str">
        <f t="shared" si="99"/>
        <v/>
      </c>
      <c r="DY112" s="180">
        <f t="shared" si="95"/>
        <v>18</v>
      </c>
      <c r="DZ112" s="180" t="str">
        <f t="shared" si="96"/>
        <v>Uniforms</v>
      </c>
      <c r="EA112" s="181">
        <f t="shared" si="97"/>
        <v>0</v>
      </c>
    </row>
    <row r="113" spans="1:131" ht="11.85" customHeight="1" x14ac:dyDescent="0.15">
      <c r="B113" s="81"/>
      <c r="C113" s="92" t="s">
        <v>180</v>
      </c>
      <c r="D113" s="83"/>
      <c r="E113" s="84">
        <f t="shared" si="67"/>
        <v>12116.25</v>
      </c>
      <c r="F113" s="84">
        <f t="shared" si="68"/>
        <v>12116.25</v>
      </c>
      <c r="G113" s="85">
        <v>5601</v>
      </c>
      <c r="H113" s="86">
        <v>729</v>
      </c>
      <c r="I113" s="86">
        <v>5786.25</v>
      </c>
      <c r="J113" s="86"/>
      <c r="K113" s="86"/>
      <c r="L113" s="86"/>
      <c r="M113" s="86"/>
      <c r="N113" s="86"/>
      <c r="O113" s="86"/>
      <c r="P113" s="86"/>
      <c r="Q113" s="86"/>
      <c r="R113" s="87"/>
      <c r="T113" s="81"/>
      <c r="U113" s="92" t="str">
        <f t="shared" si="88"/>
        <v>Waste Removal</v>
      </c>
      <c r="V113" s="83"/>
      <c r="W113" s="84">
        <f t="shared" si="69"/>
        <v>77190</v>
      </c>
      <c r="X113" s="84">
        <f t="shared" si="70"/>
        <v>18930</v>
      </c>
      <c r="Y113" s="85">
        <v>6065</v>
      </c>
      <c r="Z113" s="86">
        <v>6800</v>
      </c>
      <c r="AA113" s="86">
        <v>6065</v>
      </c>
      <c r="AB113" s="86">
        <v>6800</v>
      </c>
      <c r="AC113" s="86">
        <v>6065</v>
      </c>
      <c r="AD113" s="86">
        <v>6800</v>
      </c>
      <c r="AE113" s="86">
        <v>6065</v>
      </c>
      <c r="AF113" s="86">
        <v>6800</v>
      </c>
      <c r="AG113" s="86">
        <v>6065</v>
      </c>
      <c r="AH113" s="86">
        <v>6800</v>
      </c>
      <c r="AI113" s="86">
        <v>6065</v>
      </c>
      <c r="AJ113" s="87">
        <v>6800</v>
      </c>
      <c r="AL113" s="81"/>
      <c r="AM113" s="92" t="str">
        <f t="shared" si="89"/>
        <v>Waste Removal</v>
      </c>
      <c r="AN113" s="83"/>
      <c r="AO113" s="84">
        <f t="shared" si="71"/>
        <v>73846.540000000008</v>
      </c>
      <c r="AP113" s="84">
        <f t="shared" si="72"/>
        <v>15225.01</v>
      </c>
      <c r="AQ113" s="85">
        <v>1235.56</v>
      </c>
      <c r="AR113" s="86">
        <v>6797.35</v>
      </c>
      <c r="AS113" s="86">
        <v>7192.1</v>
      </c>
      <c r="AT113" s="86">
        <v>11314.09</v>
      </c>
      <c r="AU113" s="86">
        <v>6577.44</v>
      </c>
      <c r="AV113" s="86">
        <v>6826.13</v>
      </c>
      <c r="AW113" s="86">
        <v>6807.8</v>
      </c>
      <c r="AX113" s="86">
        <v>5538.66</v>
      </c>
      <c r="AY113" s="86">
        <v>5702.49</v>
      </c>
      <c r="AZ113" s="86">
        <v>5440.7</v>
      </c>
      <c r="BA113" s="86">
        <v>4792.37</v>
      </c>
      <c r="BB113" s="87">
        <v>5621.85</v>
      </c>
      <c r="BD113" s="81"/>
      <c r="BE113" s="92" t="str">
        <f t="shared" si="90"/>
        <v>Waste Removal</v>
      </c>
      <c r="BF113" s="83"/>
      <c r="BG113" s="84">
        <f t="shared" si="73"/>
        <v>78365.3</v>
      </c>
      <c r="BH113" s="84">
        <f t="shared" si="74"/>
        <v>17536</v>
      </c>
      <c r="BI113" s="85">
        <v>5061</v>
      </c>
      <c r="BJ113" s="86">
        <v>6086</v>
      </c>
      <c r="BK113" s="86">
        <v>6389</v>
      </c>
      <c r="BL113" s="86">
        <v>5818</v>
      </c>
      <c r="BM113" s="86">
        <v>6591</v>
      </c>
      <c r="BN113" s="86">
        <v>5433</v>
      </c>
      <c r="BO113" s="86">
        <v>6260</v>
      </c>
      <c r="BP113" s="86">
        <v>5774</v>
      </c>
      <c r="BQ113" s="86">
        <v>6642</v>
      </c>
      <c r="BR113" s="86">
        <v>6426</v>
      </c>
      <c r="BS113" s="86">
        <v>5747.08</v>
      </c>
      <c r="BT113" s="87">
        <v>12138.22</v>
      </c>
      <c r="BV113" s="81"/>
      <c r="BW113" s="92" t="str">
        <f t="shared" si="91"/>
        <v>Waste Removal</v>
      </c>
      <c r="BX113" s="83"/>
      <c r="BY113" s="84">
        <f t="shared" si="16"/>
        <v>12116.25</v>
      </c>
      <c r="BZ113" s="85">
        <f t="shared" si="75"/>
        <v>12116.25</v>
      </c>
      <c r="CA113" s="86">
        <f t="shared" si="76"/>
        <v>0</v>
      </c>
      <c r="CB113" s="86">
        <f t="shared" si="77"/>
        <v>0</v>
      </c>
      <c r="CC113" s="86">
        <f t="shared" si="78"/>
        <v>0</v>
      </c>
      <c r="CD113" s="84">
        <f t="shared" si="4"/>
        <v>77190</v>
      </c>
      <c r="CE113" s="85">
        <f t="shared" si="79"/>
        <v>18930</v>
      </c>
      <c r="CF113" s="86">
        <f t="shared" si="80"/>
        <v>19665</v>
      </c>
      <c r="CG113" s="86">
        <f t="shared" si="81"/>
        <v>18930</v>
      </c>
      <c r="CH113" s="86">
        <f t="shared" si="82"/>
        <v>19665</v>
      </c>
      <c r="CI113" s="84">
        <f t="shared" si="5"/>
        <v>73846.539999999994</v>
      </c>
      <c r="CJ113" s="85">
        <f t="shared" si="83"/>
        <v>15225.01</v>
      </c>
      <c r="CK113" s="86">
        <f t="shared" si="84"/>
        <v>24717.66</v>
      </c>
      <c r="CL113" s="86">
        <f t="shared" si="85"/>
        <v>18048.949999999997</v>
      </c>
      <c r="CM113" s="87">
        <f t="shared" si="86"/>
        <v>15854.92</v>
      </c>
      <c r="CO113" s="81"/>
      <c r="CP113" s="92" t="str">
        <f t="shared" si="92"/>
        <v>Waste Removal</v>
      </c>
      <c r="CQ113" s="83"/>
      <c r="CR113" s="84">
        <f t="shared" si="66"/>
        <v>-65073.75</v>
      </c>
      <c r="CS113" s="84">
        <f t="shared" si="66"/>
        <v>-6813.75</v>
      </c>
      <c r="CT113" s="85">
        <f t="shared" si="66"/>
        <v>-464</v>
      </c>
      <c r="CU113" s="86">
        <f t="shared" si="66"/>
        <v>-6071</v>
      </c>
      <c r="CV113" s="86">
        <f t="shared" si="66"/>
        <v>-278.75</v>
      </c>
      <c r="CW113" s="86">
        <f t="shared" si="66"/>
        <v>-6800</v>
      </c>
      <c r="CX113" s="86">
        <f t="shared" si="66"/>
        <v>-6065</v>
      </c>
      <c r="CY113" s="86">
        <f t="shared" si="66"/>
        <v>-6800</v>
      </c>
      <c r="CZ113" s="86">
        <f t="shared" si="100"/>
        <v>-6065</v>
      </c>
      <c r="DA113" s="86">
        <f t="shared" si="100"/>
        <v>-6800</v>
      </c>
      <c r="DB113" s="86">
        <f t="shared" si="100"/>
        <v>-6065</v>
      </c>
      <c r="DC113" s="86">
        <f t="shared" si="100"/>
        <v>-6800</v>
      </c>
      <c r="DD113" s="86">
        <f t="shared" si="100"/>
        <v>-6065</v>
      </c>
      <c r="DE113" s="87">
        <f t="shared" si="100"/>
        <v>-6800</v>
      </c>
      <c r="DG113" s="81"/>
      <c r="DH113" s="92" t="str">
        <f t="shared" si="93"/>
        <v>Waste Removal</v>
      </c>
      <c r="DI113" s="83"/>
      <c r="DJ113" s="88">
        <f t="shared" si="99"/>
        <v>0.15696657598134478</v>
      </c>
      <c r="DK113" s="88">
        <f t="shared" si="99"/>
        <v>0.64005546751188591</v>
      </c>
      <c r="DL113" s="89">
        <f t="shared" si="99"/>
        <v>0.92349546578730424</v>
      </c>
      <c r="DM113" s="90">
        <f t="shared" si="99"/>
        <v>0.10720588235294115</v>
      </c>
      <c r="DN113" s="90">
        <f t="shared" si="99"/>
        <v>0.95403957131079964</v>
      </c>
      <c r="DO113" s="90">
        <f t="shared" si="99"/>
        <v>0</v>
      </c>
      <c r="DP113" s="90">
        <f t="shared" si="99"/>
        <v>0</v>
      </c>
      <c r="DQ113" s="90">
        <f t="shared" si="99"/>
        <v>0</v>
      </c>
      <c r="DR113" s="90">
        <f t="shared" si="99"/>
        <v>0</v>
      </c>
      <c r="DS113" s="90">
        <f t="shared" si="99"/>
        <v>0</v>
      </c>
      <c r="DT113" s="90">
        <f t="shared" si="99"/>
        <v>0</v>
      </c>
      <c r="DU113" s="90">
        <f t="shared" si="99"/>
        <v>0</v>
      </c>
      <c r="DV113" s="90">
        <f t="shared" si="99"/>
        <v>0</v>
      </c>
      <c r="DW113" s="91">
        <f t="shared" si="99"/>
        <v>0</v>
      </c>
      <c r="DY113" s="180">
        <f t="shared" si="95"/>
        <v>10</v>
      </c>
      <c r="DZ113" s="180" t="str">
        <f t="shared" si="96"/>
        <v>Waste Removal</v>
      </c>
      <c r="EA113" s="181">
        <f t="shared" si="97"/>
        <v>278.75</v>
      </c>
    </row>
    <row r="114" spans="1:131" ht="11.85" customHeight="1" x14ac:dyDescent="0.15">
      <c r="B114" s="81"/>
      <c r="C114" s="92" t="s">
        <v>181</v>
      </c>
      <c r="D114" s="83"/>
      <c r="E114" s="84">
        <f t="shared" si="67"/>
        <v>0</v>
      </c>
      <c r="F114" s="84">
        <f t="shared" si="68"/>
        <v>0</v>
      </c>
      <c r="G114" s="85">
        <v>0</v>
      </c>
      <c r="H114" s="86">
        <v>0</v>
      </c>
      <c r="I114" s="86">
        <v>0</v>
      </c>
      <c r="J114" s="86"/>
      <c r="K114" s="86"/>
      <c r="L114" s="86"/>
      <c r="M114" s="86"/>
      <c r="N114" s="86"/>
      <c r="O114" s="86"/>
      <c r="P114" s="86"/>
      <c r="Q114" s="86"/>
      <c r="R114" s="87"/>
      <c r="T114" s="81"/>
      <c r="U114" s="92" t="str">
        <f t="shared" si="88"/>
        <v>Water</v>
      </c>
      <c r="V114" s="83"/>
      <c r="W114" s="84">
        <f t="shared" si="69"/>
        <v>0</v>
      </c>
      <c r="X114" s="84">
        <f t="shared" si="70"/>
        <v>0</v>
      </c>
      <c r="Y114" s="85">
        <v>0</v>
      </c>
      <c r="Z114" s="86">
        <v>0</v>
      </c>
      <c r="AA114" s="86">
        <v>0</v>
      </c>
      <c r="AB114" s="86">
        <v>0</v>
      </c>
      <c r="AC114" s="86">
        <v>0</v>
      </c>
      <c r="AD114" s="86">
        <v>0</v>
      </c>
      <c r="AE114" s="86">
        <v>0</v>
      </c>
      <c r="AF114" s="86">
        <v>0</v>
      </c>
      <c r="AG114" s="86">
        <v>0</v>
      </c>
      <c r="AH114" s="86">
        <v>0</v>
      </c>
      <c r="AI114" s="86">
        <v>0</v>
      </c>
      <c r="AJ114" s="87">
        <v>0</v>
      </c>
      <c r="AL114" s="81"/>
      <c r="AM114" s="92" t="str">
        <f t="shared" si="89"/>
        <v>Water</v>
      </c>
      <c r="AN114" s="83"/>
      <c r="AO114" s="84">
        <f t="shared" si="71"/>
        <v>0</v>
      </c>
      <c r="AP114" s="84">
        <f t="shared" si="72"/>
        <v>0</v>
      </c>
      <c r="AQ114" s="85">
        <v>0</v>
      </c>
      <c r="AR114" s="86">
        <v>0</v>
      </c>
      <c r="AS114" s="86">
        <v>0</v>
      </c>
      <c r="AT114" s="86">
        <v>0</v>
      </c>
      <c r="AU114" s="86">
        <v>0</v>
      </c>
      <c r="AV114" s="86">
        <v>0</v>
      </c>
      <c r="AW114" s="86">
        <v>0</v>
      </c>
      <c r="AX114" s="86">
        <v>0</v>
      </c>
      <c r="AY114" s="86">
        <v>0</v>
      </c>
      <c r="AZ114" s="86">
        <v>0</v>
      </c>
      <c r="BA114" s="86">
        <v>0</v>
      </c>
      <c r="BB114" s="87">
        <v>0</v>
      </c>
      <c r="BD114" s="81"/>
      <c r="BE114" s="92" t="str">
        <f t="shared" si="90"/>
        <v>Water</v>
      </c>
      <c r="BF114" s="83"/>
      <c r="BG114" s="84">
        <f t="shared" si="73"/>
        <v>0</v>
      </c>
      <c r="BH114" s="84">
        <f t="shared" si="74"/>
        <v>0</v>
      </c>
      <c r="BI114" s="85">
        <v>0</v>
      </c>
      <c r="BJ114" s="86">
        <v>0</v>
      </c>
      <c r="BK114" s="86">
        <v>0</v>
      </c>
      <c r="BL114" s="86">
        <v>0</v>
      </c>
      <c r="BM114" s="86">
        <v>0</v>
      </c>
      <c r="BN114" s="86">
        <v>0</v>
      </c>
      <c r="BO114" s="86">
        <v>0</v>
      </c>
      <c r="BP114" s="86">
        <v>0</v>
      </c>
      <c r="BQ114" s="86">
        <v>0</v>
      </c>
      <c r="BR114" s="86">
        <v>0</v>
      </c>
      <c r="BS114" s="86">
        <v>0</v>
      </c>
      <c r="BT114" s="87">
        <v>0</v>
      </c>
      <c r="BV114" s="81"/>
      <c r="BW114" s="92" t="str">
        <f t="shared" si="91"/>
        <v>Water</v>
      </c>
      <c r="BX114" s="83"/>
      <c r="BY114" s="84">
        <f t="shared" si="16"/>
        <v>0</v>
      </c>
      <c r="BZ114" s="85">
        <f t="shared" si="75"/>
        <v>0</v>
      </c>
      <c r="CA114" s="86">
        <f t="shared" si="76"/>
        <v>0</v>
      </c>
      <c r="CB114" s="86">
        <f t="shared" si="77"/>
        <v>0</v>
      </c>
      <c r="CC114" s="86">
        <f t="shared" si="78"/>
        <v>0</v>
      </c>
      <c r="CD114" s="84">
        <f t="shared" si="4"/>
        <v>0</v>
      </c>
      <c r="CE114" s="85">
        <f t="shared" si="79"/>
        <v>0</v>
      </c>
      <c r="CF114" s="86">
        <f t="shared" si="80"/>
        <v>0</v>
      </c>
      <c r="CG114" s="86">
        <f t="shared" si="81"/>
        <v>0</v>
      </c>
      <c r="CH114" s="86">
        <f t="shared" si="82"/>
        <v>0</v>
      </c>
      <c r="CI114" s="84">
        <f t="shared" si="5"/>
        <v>0</v>
      </c>
      <c r="CJ114" s="85">
        <f t="shared" si="83"/>
        <v>0</v>
      </c>
      <c r="CK114" s="86">
        <f t="shared" si="84"/>
        <v>0</v>
      </c>
      <c r="CL114" s="86">
        <f t="shared" si="85"/>
        <v>0</v>
      </c>
      <c r="CM114" s="87">
        <f t="shared" si="86"/>
        <v>0</v>
      </c>
      <c r="CO114" s="81"/>
      <c r="CP114" s="92" t="str">
        <f t="shared" si="92"/>
        <v>Water</v>
      </c>
      <c r="CQ114" s="83"/>
      <c r="CR114" s="84">
        <f t="shared" si="66"/>
        <v>0</v>
      </c>
      <c r="CS114" s="84">
        <f t="shared" si="66"/>
        <v>0</v>
      </c>
      <c r="CT114" s="85">
        <f t="shared" si="66"/>
        <v>0</v>
      </c>
      <c r="CU114" s="86">
        <f t="shared" si="66"/>
        <v>0</v>
      </c>
      <c r="CV114" s="86">
        <f t="shared" si="66"/>
        <v>0</v>
      </c>
      <c r="CW114" s="86">
        <f t="shared" si="66"/>
        <v>0</v>
      </c>
      <c r="CX114" s="86">
        <f t="shared" si="66"/>
        <v>0</v>
      </c>
      <c r="CY114" s="86">
        <f t="shared" si="66"/>
        <v>0</v>
      </c>
      <c r="CZ114" s="86">
        <f t="shared" si="100"/>
        <v>0</v>
      </c>
      <c r="DA114" s="86">
        <f t="shared" si="100"/>
        <v>0</v>
      </c>
      <c r="DB114" s="86">
        <f t="shared" si="100"/>
        <v>0</v>
      </c>
      <c r="DC114" s="86">
        <f t="shared" si="100"/>
        <v>0</v>
      </c>
      <c r="DD114" s="86">
        <f t="shared" si="100"/>
        <v>0</v>
      </c>
      <c r="DE114" s="87">
        <f t="shared" si="100"/>
        <v>0</v>
      </c>
      <c r="DG114" s="81"/>
      <c r="DH114" s="92" t="str">
        <f t="shared" si="93"/>
        <v>Water</v>
      </c>
      <c r="DI114" s="83"/>
      <c r="DJ114" s="88" t="str">
        <f t="shared" si="99"/>
        <v/>
      </c>
      <c r="DK114" s="88" t="str">
        <f t="shared" si="99"/>
        <v/>
      </c>
      <c r="DL114" s="89" t="str">
        <f t="shared" si="99"/>
        <v/>
      </c>
      <c r="DM114" s="90" t="str">
        <f t="shared" si="99"/>
        <v/>
      </c>
      <c r="DN114" s="90" t="str">
        <f t="shared" si="99"/>
        <v/>
      </c>
      <c r="DO114" s="90" t="str">
        <f t="shared" si="99"/>
        <v/>
      </c>
      <c r="DP114" s="90" t="str">
        <f t="shared" si="99"/>
        <v/>
      </c>
      <c r="DQ114" s="90" t="str">
        <f t="shared" si="99"/>
        <v/>
      </c>
      <c r="DR114" s="90" t="str">
        <f t="shared" si="99"/>
        <v/>
      </c>
      <c r="DS114" s="90" t="str">
        <f t="shared" si="99"/>
        <v/>
      </c>
      <c r="DT114" s="90" t="str">
        <f t="shared" si="99"/>
        <v/>
      </c>
      <c r="DU114" s="90" t="str">
        <f t="shared" si="99"/>
        <v/>
      </c>
      <c r="DV114" s="90" t="str">
        <f t="shared" si="99"/>
        <v/>
      </c>
      <c r="DW114" s="91" t="str">
        <f t="shared" si="99"/>
        <v/>
      </c>
      <c r="DY114" s="180">
        <f t="shared" si="95"/>
        <v>18</v>
      </c>
      <c r="DZ114" s="180" t="str">
        <f t="shared" si="96"/>
        <v>Water</v>
      </c>
      <c r="EA114" s="181">
        <f t="shared" si="97"/>
        <v>0</v>
      </c>
    </row>
    <row r="115" spans="1:131" ht="11.85" customHeight="1" x14ac:dyDescent="0.15">
      <c r="B115" s="81"/>
      <c r="C115" s="92" t="s">
        <v>182</v>
      </c>
      <c r="D115" s="83"/>
      <c r="E115" s="84">
        <f t="shared" si="67"/>
        <v>0</v>
      </c>
      <c r="F115" s="84">
        <f t="shared" si="68"/>
        <v>0</v>
      </c>
      <c r="G115" s="85">
        <v>0</v>
      </c>
      <c r="H115" s="86">
        <v>0</v>
      </c>
      <c r="I115" s="86">
        <v>0</v>
      </c>
      <c r="J115" s="86"/>
      <c r="K115" s="86"/>
      <c r="L115" s="86"/>
      <c r="M115" s="86"/>
      <c r="N115" s="86"/>
      <c r="O115" s="86"/>
      <c r="P115" s="86"/>
      <c r="Q115" s="86"/>
      <c r="R115" s="87"/>
      <c r="T115" s="81"/>
      <c r="U115" s="92" t="str">
        <f t="shared" si="88"/>
        <v>Website</v>
      </c>
      <c r="V115" s="83"/>
      <c r="W115" s="84">
        <f t="shared" si="69"/>
        <v>0</v>
      </c>
      <c r="X115" s="84">
        <f t="shared" si="70"/>
        <v>0</v>
      </c>
      <c r="Y115" s="85">
        <v>0</v>
      </c>
      <c r="Z115" s="86">
        <v>0</v>
      </c>
      <c r="AA115" s="86">
        <v>0</v>
      </c>
      <c r="AB115" s="86">
        <v>0</v>
      </c>
      <c r="AC115" s="86">
        <v>0</v>
      </c>
      <c r="AD115" s="86">
        <v>0</v>
      </c>
      <c r="AE115" s="86">
        <v>0</v>
      </c>
      <c r="AF115" s="86">
        <v>0</v>
      </c>
      <c r="AG115" s="86">
        <v>0</v>
      </c>
      <c r="AH115" s="86">
        <v>0</v>
      </c>
      <c r="AI115" s="86">
        <v>0</v>
      </c>
      <c r="AJ115" s="87">
        <v>0</v>
      </c>
      <c r="AL115" s="81"/>
      <c r="AM115" s="92" t="str">
        <f t="shared" si="89"/>
        <v>Website</v>
      </c>
      <c r="AN115" s="83"/>
      <c r="AO115" s="84">
        <f t="shared" si="71"/>
        <v>0</v>
      </c>
      <c r="AP115" s="84">
        <f t="shared" si="72"/>
        <v>0</v>
      </c>
      <c r="AQ115" s="85">
        <v>0</v>
      </c>
      <c r="AR115" s="86">
        <v>0</v>
      </c>
      <c r="AS115" s="86">
        <v>0</v>
      </c>
      <c r="AT115" s="86">
        <v>0</v>
      </c>
      <c r="AU115" s="86">
        <v>0</v>
      </c>
      <c r="AV115" s="86">
        <v>0</v>
      </c>
      <c r="AW115" s="86">
        <v>0</v>
      </c>
      <c r="AX115" s="86">
        <v>0</v>
      </c>
      <c r="AY115" s="86">
        <v>0</v>
      </c>
      <c r="AZ115" s="86">
        <v>0</v>
      </c>
      <c r="BA115" s="86">
        <v>0</v>
      </c>
      <c r="BB115" s="87">
        <v>0</v>
      </c>
      <c r="BD115" s="81"/>
      <c r="BE115" s="92" t="str">
        <f t="shared" si="90"/>
        <v>Website</v>
      </c>
      <c r="BF115" s="83"/>
      <c r="BG115" s="84">
        <f t="shared" si="73"/>
        <v>0</v>
      </c>
      <c r="BH115" s="84">
        <f t="shared" si="74"/>
        <v>0</v>
      </c>
      <c r="BI115" s="85">
        <v>0</v>
      </c>
      <c r="BJ115" s="86">
        <v>0</v>
      </c>
      <c r="BK115" s="86">
        <v>0</v>
      </c>
      <c r="BL115" s="86">
        <v>0</v>
      </c>
      <c r="BM115" s="86">
        <v>0</v>
      </c>
      <c r="BN115" s="86">
        <v>0</v>
      </c>
      <c r="BO115" s="86">
        <v>0</v>
      </c>
      <c r="BP115" s="86">
        <v>0</v>
      </c>
      <c r="BQ115" s="86">
        <v>0</v>
      </c>
      <c r="BR115" s="86">
        <v>0</v>
      </c>
      <c r="BS115" s="86">
        <v>0</v>
      </c>
      <c r="BT115" s="87">
        <v>0</v>
      </c>
      <c r="BV115" s="81"/>
      <c r="BW115" s="92" t="str">
        <f t="shared" si="91"/>
        <v>Website</v>
      </c>
      <c r="BX115" s="83"/>
      <c r="BY115" s="84">
        <f t="shared" si="16"/>
        <v>0</v>
      </c>
      <c r="BZ115" s="85">
        <f t="shared" si="75"/>
        <v>0</v>
      </c>
      <c r="CA115" s="86">
        <f t="shared" si="76"/>
        <v>0</v>
      </c>
      <c r="CB115" s="86">
        <f t="shared" si="77"/>
        <v>0</v>
      </c>
      <c r="CC115" s="86">
        <f t="shared" si="78"/>
        <v>0</v>
      </c>
      <c r="CD115" s="84">
        <f t="shared" si="4"/>
        <v>0</v>
      </c>
      <c r="CE115" s="85">
        <f t="shared" si="79"/>
        <v>0</v>
      </c>
      <c r="CF115" s="86">
        <f t="shared" si="80"/>
        <v>0</v>
      </c>
      <c r="CG115" s="86">
        <f t="shared" si="81"/>
        <v>0</v>
      </c>
      <c r="CH115" s="86">
        <f t="shared" si="82"/>
        <v>0</v>
      </c>
      <c r="CI115" s="84">
        <f t="shared" si="5"/>
        <v>0</v>
      </c>
      <c r="CJ115" s="85">
        <f t="shared" si="83"/>
        <v>0</v>
      </c>
      <c r="CK115" s="86">
        <f t="shared" si="84"/>
        <v>0</v>
      </c>
      <c r="CL115" s="86">
        <f t="shared" si="85"/>
        <v>0</v>
      </c>
      <c r="CM115" s="87">
        <f t="shared" si="86"/>
        <v>0</v>
      </c>
      <c r="CO115" s="81"/>
      <c r="CP115" s="92" t="str">
        <f t="shared" si="92"/>
        <v>Website</v>
      </c>
      <c r="CQ115" s="83"/>
      <c r="CR115" s="84">
        <f t="shared" si="66"/>
        <v>0</v>
      </c>
      <c r="CS115" s="84">
        <f t="shared" si="66"/>
        <v>0</v>
      </c>
      <c r="CT115" s="85">
        <f t="shared" si="66"/>
        <v>0</v>
      </c>
      <c r="CU115" s="86">
        <f t="shared" si="66"/>
        <v>0</v>
      </c>
      <c r="CV115" s="86">
        <f t="shared" si="66"/>
        <v>0</v>
      </c>
      <c r="CW115" s="86">
        <f t="shared" si="66"/>
        <v>0</v>
      </c>
      <c r="CX115" s="86">
        <f t="shared" si="66"/>
        <v>0</v>
      </c>
      <c r="CY115" s="86">
        <f t="shared" si="66"/>
        <v>0</v>
      </c>
      <c r="CZ115" s="86">
        <f t="shared" si="100"/>
        <v>0</v>
      </c>
      <c r="DA115" s="86">
        <f t="shared" si="100"/>
        <v>0</v>
      </c>
      <c r="DB115" s="86">
        <f t="shared" si="100"/>
        <v>0</v>
      </c>
      <c r="DC115" s="86">
        <f t="shared" si="100"/>
        <v>0</v>
      </c>
      <c r="DD115" s="86">
        <f t="shared" si="100"/>
        <v>0</v>
      </c>
      <c r="DE115" s="87">
        <f t="shared" si="100"/>
        <v>0</v>
      </c>
      <c r="DG115" s="81"/>
      <c r="DH115" s="92" t="str">
        <f t="shared" si="93"/>
        <v>Website</v>
      </c>
      <c r="DI115" s="83"/>
      <c r="DJ115" s="88" t="str">
        <f t="shared" si="99"/>
        <v/>
      </c>
      <c r="DK115" s="88" t="str">
        <f t="shared" si="99"/>
        <v/>
      </c>
      <c r="DL115" s="89" t="str">
        <f t="shared" si="99"/>
        <v/>
      </c>
      <c r="DM115" s="90" t="str">
        <f t="shared" si="99"/>
        <v/>
      </c>
      <c r="DN115" s="90" t="str">
        <f t="shared" si="99"/>
        <v/>
      </c>
      <c r="DO115" s="90" t="str">
        <f t="shared" si="99"/>
        <v/>
      </c>
      <c r="DP115" s="90" t="str">
        <f t="shared" si="99"/>
        <v/>
      </c>
      <c r="DQ115" s="90" t="str">
        <f t="shared" si="99"/>
        <v/>
      </c>
      <c r="DR115" s="90" t="str">
        <f t="shared" si="99"/>
        <v/>
      </c>
      <c r="DS115" s="90" t="str">
        <f t="shared" si="99"/>
        <v/>
      </c>
      <c r="DT115" s="90" t="str">
        <f t="shared" si="99"/>
        <v/>
      </c>
      <c r="DU115" s="90" t="str">
        <f t="shared" si="99"/>
        <v/>
      </c>
      <c r="DV115" s="90" t="str">
        <f t="shared" si="99"/>
        <v/>
      </c>
      <c r="DW115" s="91" t="str">
        <f t="shared" si="99"/>
        <v/>
      </c>
      <c r="DY115" s="180">
        <f t="shared" si="95"/>
        <v>18</v>
      </c>
      <c r="DZ115" s="180" t="str">
        <f t="shared" si="96"/>
        <v>Website</v>
      </c>
      <c r="EA115" s="181">
        <f t="shared" si="97"/>
        <v>0</v>
      </c>
    </row>
    <row r="116" spans="1:131" ht="11.85" customHeight="1" x14ac:dyDescent="0.15">
      <c r="B116" s="81"/>
      <c r="C116" s="92" t="s">
        <v>183</v>
      </c>
      <c r="D116" s="83"/>
      <c r="E116" s="84">
        <f t="shared" si="67"/>
        <v>0</v>
      </c>
      <c r="F116" s="84">
        <f t="shared" si="68"/>
        <v>0</v>
      </c>
      <c r="G116" s="85">
        <v>0</v>
      </c>
      <c r="H116" s="86">
        <v>0</v>
      </c>
      <c r="I116" s="86">
        <v>0</v>
      </c>
      <c r="J116" s="86"/>
      <c r="K116" s="86"/>
      <c r="L116" s="86"/>
      <c r="M116" s="86"/>
      <c r="N116" s="86"/>
      <c r="O116" s="86"/>
      <c r="P116" s="86"/>
      <c r="Q116" s="86"/>
      <c r="R116" s="87"/>
      <c r="T116" s="81"/>
      <c r="U116" s="92" t="str">
        <f t="shared" si="88"/>
        <v>Wi-Fi Expense - Guest Rooms</v>
      </c>
      <c r="V116" s="83"/>
      <c r="W116" s="84">
        <f t="shared" si="69"/>
        <v>0</v>
      </c>
      <c r="X116" s="84">
        <f t="shared" si="70"/>
        <v>0</v>
      </c>
      <c r="Y116" s="85">
        <v>0</v>
      </c>
      <c r="Z116" s="86">
        <v>0</v>
      </c>
      <c r="AA116" s="86">
        <v>0</v>
      </c>
      <c r="AB116" s="86">
        <v>0</v>
      </c>
      <c r="AC116" s="86">
        <v>0</v>
      </c>
      <c r="AD116" s="86">
        <v>0</v>
      </c>
      <c r="AE116" s="86">
        <v>0</v>
      </c>
      <c r="AF116" s="86">
        <v>0</v>
      </c>
      <c r="AG116" s="86">
        <v>0</v>
      </c>
      <c r="AH116" s="86">
        <v>0</v>
      </c>
      <c r="AI116" s="86">
        <v>0</v>
      </c>
      <c r="AJ116" s="87">
        <v>0</v>
      </c>
      <c r="AL116" s="81"/>
      <c r="AM116" s="92" t="str">
        <f t="shared" si="89"/>
        <v>Wi-Fi Expense - Guest Rooms</v>
      </c>
      <c r="AN116" s="83"/>
      <c r="AO116" s="84">
        <f t="shared" si="71"/>
        <v>0</v>
      </c>
      <c r="AP116" s="84">
        <f t="shared" si="72"/>
        <v>0</v>
      </c>
      <c r="AQ116" s="85">
        <v>0</v>
      </c>
      <c r="AR116" s="86">
        <v>0</v>
      </c>
      <c r="AS116" s="86">
        <v>0</v>
      </c>
      <c r="AT116" s="86">
        <v>0</v>
      </c>
      <c r="AU116" s="86">
        <v>0</v>
      </c>
      <c r="AV116" s="86">
        <v>0</v>
      </c>
      <c r="AW116" s="86">
        <v>0</v>
      </c>
      <c r="AX116" s="86">
        <v>0</v>
      </c>
      <c r="AY116" s="86">
        <v>0</v>
      </c>
      <c r="AZ116" s="86">
        <v>0</v>
      </c>
      <c r="BA116" s="86">
        <v>0</v>
      </c>
      <c r="BB116" s="87">
        <v>0</v>
      </c>
      <c r="BD116" s="81"/>
      <c r="BE116" s="92" t="str">
        <f t="shared" si="90"/>
        <v>Wi-Fi Expense - Guest Rooms</v>
      </c>
      <c r="BF116" s="83"/>
      <c r="BG116" s="84">
        <f t="shared" si="73"/>
        <v>0</v>
      </c>
      <c r="BH116" s="84">
        <f t="shared" si="74"/>
        <v>0</v>
      </c>
      <c r="BI116" s="85">
        <v>0</v>
      </c>
      <c r="BJ116" s="86">
        <v>0</v>
      </c>
      <c r="BK116" s="86">
        <v>0</v>
      </c>
      <c r="BL116" s="86">
        <v>0</v>
      </c>
      <c r="BM116" s="86">
        <v>0</v>
      </c>
      <c r="BN116" s="86">
        <v>0</v>
      </c>
      <c r="BO116" s="86">
        <v>0</v>
      </c>
      <c r="BP116" s="86">
        <v>0</v>
      </c>
      <c r="BQ116" s="86">
        <v>0</v>
      </c>
      <c r="BR116" s="86">
        <v>0</v>
      </c>
      <c r="BS116" s="86">
        <v>0</v>
      </c>
      <c r="BT116" s="87">
        <v>0</v>
      </c>
      <c r="BV116" s="81"/>
      <c r="BW116" s="92" t="str">
        <f t="shared" si="91"/>
        <v>Wi-Fi Expense - Guest Rooms</v>
      </c>
      <c r="BX116" s="83"/>
      <c r="BY116" s="84">
        <f t="shared" si="16"/>
        <v>0</v>
      </c>
      <c r="BZ116" s="85">
        <f t="shared" si="75"/>
        <v>0</v>
      </c>
      <c r="CA116" s="86">
        <f t="shared" si="76"/>
        <v>0</v>
      </c>
      <c r="CB116" s="86">
        <f t="shared" si="77"/>
        <v>0</v>
      </c>
      <c r="CC116" s="86">
        <f t="shared" si="78"/>
        <v>0</v>
      </c>
      <c r="CD116" s="84">
        <f t="shared" si="4"/>
        <v>0</v>
      </c>
      <c r="CE116" s="85">
        <f t="shared" si="79"/>
        <v>0</v>
      </c>
      <c r="CF116" s="86">
        <f t="shared" si="80"/>
        <v>0</v>
      </c>
      <c r="CG116" s="86">
        <f t="shared" si="81"/>
        <v>0</v>
      </c>
      <c r="CH116" s="86">
        <f t="shared" si="82"/>
        <v>0</v>
      </c>
      <c r="CI116" s="84">
        <f t="shared" si="5"/>
        <v>0</v>
      </c>
      <c r="CJ116" s="85">
        <f t="shared" si="83"/>
        <v>0</v>
      </c>
      <c r="CK116" s="86">
        <f t="shared" si="84"/>
        <v>0</v>
      </c>
      <c r="CL116" s="86">
        <f t="shared" si="85"/>
        <v>0</v>
      </c>
      <c r="CM116" s="87">
        <f t="shared" si="86"/>
        <v>0</v>
      </c>
      <c r="CO116" s="81"/>
      <c r="CP116" s="92" t="str">
        <f t="shared" si="92"/>
        <v>Wi-Fi Expense - Guest Rooms</v>
      </c>
      <c r="CQ116" s="83"/>
      <c r="CR116" s="84">
        <f t="shared" si="66"/>
        <v>0</v>
      </c>
      <c r="CS116" s="84">
        <f t="shared" si="66"/>
        <v>0</v>
      </c>
      <c r="CT116" s="85">
        <f t="shared" si="66"/>
        <v>0</v>
      </c>
      <c r="CU116" s="86">
        <f t="shared" si="66"/>
        <v>0</v>
      </c>
      <c r="CV116" s="86">
        <f t="shared" si="66"/>
        <v>0</v>
      </c>
      <c r="CW116" s="86">
        <f t="shared" si="66"/>
        <v>0</v>
      </c>
      <c r="CX116" s="86">
        <f t="shared" si="66"/>
        <v>0</v>
      </c>
      <c r="CY116" s="86">
        <f t="shared" si="66"/>
        <v>0</v>
      </c>
      <c r="CZ116" s="86">
        <f t="shared" si="100"/>
        <v>0</v>
      </c>
      <c r="DA116" s="86">
        <f t="shared" si="100"/>
        <v>0</v>
      </c>
      <c r="DB116" s="86">
        <f t="shared" si="100"/>
        <v>0</v>
      </c>
      <c r="DC116" s="86">
        <f t="shared" si="100"/>
        <v>0</v>
      </c>
      <c r="DD116" s="86">
        <f t="shared" si="100"/>
        <v>0</v>
      </c>
      <c r="DE116" s="87">
        <f t="shared" si="100"/>
        <v>0</v>
      </c>
      <c r="DG116" s="81"/>
      <c r="DH116" s="92" t="str">
        <f t="shared" si="93"/>
        <v>Wi-Fi Expense - Guest Rooms</v>
      </c>
      <c r="DI116" s="83"/>
      <c r="DJ116" s="88" t="str">
        <f t="shared" si="99"/>
        <v/>
      </c>
      <c r="DK116" s="88" t="str">
        <f t="shared" si="99"/>
        <v/>
      </c>
      <c r="DL116" s="89" t="str">
        <f t="shared" si="99"/>
        <v/>
      </c>
      <c r="DM116" s="90" t="str">
        <f t="shared" si="99"/>
        <v/>
      </c>
      <c r="DN116" s="90" t="str">
        <f t="shared" si="99"/>
        <v/>
      </c>
      <c r="DO116" s="90" t="str">
        <f t="shared" si="99"/>
        <v/>
      </c>
      <c r="DP116" s="90" t="str">
        <f t="shared" si="99"/>
        <v/>
      </c>
      <c r="DQ116" s="90" t="str">
        <f t="shared" si="99"/>
        <v/>
      </c>
      <c r="DR116" s="90" t="str">
        <f t="shared" si="99"/>
        <v/>
      </c>
      <c r="DS116" s="90" t="str">
        <f t="shared" si="99"/>
        <v/>
      </c>
      <c r="DT116" s="90" t="str">
        <f t="shared" si="99"/>
        <v/>
      </c>
      <c r="DU116" s="90" t="str">
        <f t="shared" si="99"/>
        <v/>
      </c>
      <c r="DV116" s="90" t="str">
        <f t="shared" si="99"/>
        <v/>
      </c>
      <c r="DW116" s="91" t="str">
        <f t="shared" si="99"/>
        <v/>
      </c>
      <c r="DY116" s="180">
        <f t="shared" si="95"/>
        <v>18</v>
      </c>
      <c r="DZ116" s="180" t="str">
        <f t="shared" si="96"/>
        <v>Wi-Fi Expense - Guest Rooms</v>
      </c>
      <c r="EA116" s="181">
        <f t="shared" si="97"/>
        <v>0</v>
      </c>
    </row>
    <row r="117" spans="1:131" ht="11.85" customHeight="1" x14ac:dyDescent="0.15">
      <c r="B117" s="81"/>
      <c r="C117" s="92" t="s">
        <v>184</v>
      </c>
      <c r="D117" s="83"/>
      <c r="E117" s="84">
        <f t="shared" si="67"/>
        <v>0</v>
      </c>
      <c r="F117" s="84">
        <f t="shared" si="68"/>
        <v>0</v>
      </c>
      <c r="G117" s="85">
        <v>0</v>
      </c>
      <c r="H117" s="86">
        <v>0</v>
      </c>
      <c r="I117" s="86">
        <v>0</v>
      </c>
      <c r="J117" s="86"/>
      <c r="K117" s="86"/>
      <c r="L117" s="86"/>
      <c r="M117" s="86"/>
      <c r="N117" s="86"/>
      <c r="O117" s="86"/>
      <c r="P117" s="86"/>
      <c r="Q117" s="86"/>
      <c r="R117" s="87"/>
      <c r="T117" s="81"/>
      <c r="U117" s="92" t="str">
        <f t="shared" si="88"/>
        <v>Wi-Fi Expense - Lobby</v>
      </c>
      <c r="V117" s="83"/>
      <c r="W117" s="84">
        <f t="shared" si="69"/>
        <v>0</v>
      </c>
      <c r="X117" s="84">
        <f t="shared" si="70"/>
        <v>0</v>
      </c>
      <c r="Y117" s="85">
        <v>0</v>
      </c>
      <c r="Z117" s="86">
        <v>0</v>
      </c>
      <c r="AA117" s="86">
        <v>0</v>
      </c>
      <c r="AB117" s="86">
        <v>0</v>
      </c>
      <c r="AC117" s="86">
        <v>0</v>
      </c>
      <c r="AD117" s="86">
        <v>0</v>
      </c>
      <c r="AE117" s="86">
        <v>0</v>
      </c>
      <c r="AF117" s="86">
        <v>0</v>
      </c>
      <c r="AG117" s="86">
        <v>0</v>
      </c>
      <c r="AH117" s="86">
        <v>0</v>
      </c>
      <c r="AI117" s="86">
        <v>0</v>
      </c>
      <c r="AJ117" s="87">
        <v>0</v>
      </c>
      <c r="AL117" s="81"/>
      <c r="AM117" s="92" t="str">
        <f t="shared" si="89"/>
        <v>Wi-Fi Expense - Lobby</v>
      </c>
      <c r="AN117" s="83"/>
      <c r="AO117" s="84">
        <f t="shared" si="71"/>
        <v>0</v>
      </c>
      <c r="AP117" s="84">
        <f t="shared" si="72"/>
        <v>0</v>
      </c>
      <c r="AQ117" s="85">
        <v>0</v>
      </c>
      <c r="AR117" s="86">
        <v>0</v>
      </c>
      <c r="AS117" s="86">
        <v>0</v>
      </c>
      <c r="AT117" s="86">
        <v>0</v>
      </c>
      <c r="AU117" s="86">
        <v>0</v>
      </c>
      <c r="AV117" s="86">
        <v>0</v>
      </c>
      <c r="AW117" s="86">
        <v>0</v>
      </c>
      <c r="AX117" s="86">
        <v>0</v>
      </c>
      <c r="AY117" s="86">
        <v>0</v>
      </c>
      <c r="AZ117" s="86">
        <v>0</v>
      </c>
      <c r="BA117" s="86">
        <v>0</v>
      </c>
      <c r="BB117" s="87">
        <v>0</v>
      </c>
      <c r="BD117" s="81"/>
      <c r="BE117" s="92" t="str">
        <f t="shared" si="90"/>
        <v>Wi-Fi Expense - Lobby</v>
      </c>
      <c r="BF117" s="83"/>
      <c r="BG117" s="84">
        <f t="shared" si="73"/>
        <v>0</v>
      </c>
      <c r="BH117" s="84">
        <f t="shared" si="74"/>
        <v>0</v>
      </c>
      <c r="BI117" s="85">
        <v>0</v>
      </c>
      <c r="BJ117" s="86">
        <v>0</v>
      </c>
      <c r="BK117" s="86">
        <v>0</v>
      </c>
      <c r="BL117" s="86">
        <v>0</v>
      </c>
      <c r="BM117" s="86">
        <v>0</v>
      </c>
      <c r="BN117" s="86">
        <v>0</v>
      </c>
      <c r="BO117" s="86">
        <v>0</v>
      </c>
      <c r="BP117" s="86">
        <v>0</v>
      </c>
      <c r="BQ117" s="86">
        <v>0</v>
      </c>
      <c r="BR117" s="86">
        <v>0</v>
      </c>
      <c r="BS117" s="86">
        <v>0</v>
      </c>
      <c r="BT117" s="87">
        <v>0</v>
      </c>
      <c r="BV117" s="81"/>
      <c r="BW117" s="92" t="str">
        <f t="shared" si="91"/>
        <v>Wi-Fi Expense - Lobby</v>
      </c>
      <c r="BX117" s="83"/>
      <c r="BY117" s="84">
        <f t="shared" si="16"/>
        <v>0</v>
      </c>
      <c r="BZ117" s="85">
        <f t="shared" si="75"/>
        <v>0</v>
      </c>
      <c r="CA117" s="86">
        <f t="shared" si="76"/>
        <v>0</v>
      </c>
      <c r="CB117" s="86">
        <f t="shared" si="77"/>
        <v>0</v>
      </c>
      <c r="CC117" s="86">
        <f t="shared" si="78"/>
        <v>0</v>
      </c>
      <c r="CD117" s="84">
        <f t="shared" si="4"/>
        <v>0</v>
      </c>
      <c r="CE117" s="85">
        <f t="shared" si="79"/>
        <v>0</v>
      </c>
      <c r="CF117" s="86">
        <f t="shared" si="80"/>
        <v>0</v>
      </c>
      <c r="CG117" s="86">
        <f t="shared" si="81"/>
        <v>0</v>
      </c>
      <c r="CH117" s="86">
        <f t="shared" si="82"/>
        <v>0</v>
      </c>
      <c r="CI117" s="84">
        <f t="shared" si="5"/>
        <v>0</v>
      </c>
      <c r="CJ117" s="85">
        <f t="shared" si="83"/>
        <v>0</v>
      </c>
      <c r="CK117" s="86">
        <f t="shared" si="84"/>
        <v>0</v>
      </c>
      <c r="CL117" s="86">
        <f t="shared" si="85"/>
        <v>0</v>
      </c>
      <c r="CM117" s="87">
        <f t="shared" si="86"/>
        <v>0</v>
      </c>
      <c r="CO117" s="81"/>
      <c r="CP117" s="92" t="str">
        <f t="shared" si="92"/>
        <v>Wi-Fi Expense - Lobby</v>
      </c>
      <c r="CQ117" s="83"/>
      <c r="CR117" s="84">
        <f t="shared" si="66"/>
        <v>0</v>
      </c>
      <c r="CS117" s="84">
        <f t="shared" si="66"/>
        <v>0</v>
      </c>
      <c r="CT117" s="85">
        <f t="shared" si="66"/>
        <v>0</v>
      </c>
      <c r="CU117" s="86">
        <f t="shared" si="66"/>
        <v>0</v>
      </c>
      <c r="CV117" s="86">
        <f t="shared" si="66"/>
        <v>0</v>
      </c>
      <c r="CW117" s="86">
        <f t="shared" si="66"/>
        <v>0</v>
      </c>
      <c r="CX117" s="86">
        <f t="shared" si="66"/>
        <v>0</v>
      </c>
      <c r="CY117" s="86">
        <f t="shared" si="66"/>
        <v>0</v>
      </c>
      <c r="CZ117" s="86">
        <f t="shared" si="100"/>
        <v>0</v>
      </c>
      <c r="DA117" s="86">
        <f t="shared" si="100"/>
        <v>0</v>
      </c>
      <c r="DB117" s="86">
        <f t="shared" si="100"/>
        <v>0</v>
      </c>
      <c r="DC117" s="86">
        <f t="shared" si="100"/>
        <v>0</v>
      </c>
      <c r="DD117" s="86">
        <f t="shared" si="100"/>
        <v>0</v>
      </c>
      <c r="DE117" s="87">
        <f t="shared" si="100"/>
        <v>0</v>
      </c>
      <c r="DG117" s="81"/>
      <c r="DH117" s="92" t="str">
        <f t="shared" si="93"/>
        <v>Wi-Fi Expense - Lobby</v>
      </c>
      <c r="DI117" s="83"/>
      <c r="DJ117" s="88" t="str">
        <f t="shared" si="99"/>
        <v/>
      </c>
      <c r="DK117" s="88" t="str">
        <f t="shared" si="99"/>
        <v/>
      </c>
      <c r="DL117" s="89" t="str">
        <f t="shared" si="99"/>
        <v/>
      </c>
      <c r="DM117" s="90" t="str">
        <f t="shared" si="99"/>
        <v/>
      </c>
      <c r="DN117" s="90" t="str">
        <f t="shared" si="99"/>
        <v/>
      </c>
      <c r="DO117" s="90" t="str">
        <f t="shared" si="99"/>
        <v/>
      </c>
      <c r="DP117" s="90" t="str">
        <f t="shared" si="99"/>
        <v/>
      </c>
      <c r="DQ117" s="90" t="str">
        <f t="shared" si="99"/>
        <v/>
      </c>
      <c r="DR117" s="90" t="str">
        <f t="shared" si="99"/>
        <v/>
      </c>
      <c r="DS117" s="90" t="str">
        <f t="shared" si="99"/>
        <v/>
      </c>
      <c r="DT117" s="90" t="str">
        <f t="shared" si="99"/>
        <v/>
      </c>
      <c r="DU117" s="90" t="str">
        <f t="shared" si="99"/>
        <v/>
      </c>
      <c r="DV117" s="90" t="str">
        <f t="shared" si="99"/>
        <v/>
      </c>
      <c r="DW117" s="91" t="str">
        <f t="shared" si="99"/>
        <v/>
      </c>
      <c r="DY117" s="180">
        <f t="shared" si="95"/>
        <v>18</v>
      </c>
      <c r="DZ117" s="180" t="str">
        <f t="shared" si="96"/>
        <v>Wi-Fi Expense - Lobby</v>
      </c>
      <c r="EA117" s="181">
        <f t="shared" si="97"/>
        <v>0</v>
      </c>
    </row>
    <row r="118" spans="1:131" ht="11.85" customHeight="1" x14ac:dyDescent="0.15">
      <c r="B118" s="182" t="s">
        <v>185</v>
      </c>
      <c r="C118" s="183"/>
      <c r="D118" s="184"/>
      <c r="E118" s="185">
        <f t="shared" si="67"/>
        <v>-301227.16000000003</v>
      </c>
      <c r="F118" s="185">
        <f t="shared" si="68"/>
        <v>-301227.16000000003</v>
      </c>
      <c r="G118" s="186">
        <f>G7-G18</f>
        <v>-98908</v>
      </c>
      <c r="H118" s="187">
        <f t="shared" ref="H118:R118" si="101">H7-H18</f>
        <v>-95594</v>
      </c>
      <c r="I118" s="187">
        <f t="shared" si="101"/>
        <v>-106725.16</v>
      </c>
      <c r="J118" s="187">
        <f t="shared" si="101"/>
        <v>0</v>
      </c>
      <c r="K118" s="187">
        <f t="shared" si="101"/>
        <v>0</v>
      </c>
      <c r="L118" s="187">
        <f t="shared" si="101"/>
        <v>0</v>
      </c>
      <c r="M118" s="187">
        <f t="shared" si="101"/>
        <v>0</v>
      </c>
      <c r="N118" s="187">
        <f t="shared" si="101"/>
        <v>0</v>
      </c>
      <c r="O118" s="187">
        <f t="shared" si="101"/>
        <v>0</v>
      </c>
      <c r="P118" s="187">
        <f t="shared" si="101"/>
        <v>0</v>
      </c>
      <c r="Q118" s="187">
        <f t="shared" si="101"/>
        <v>0</v>
      </c>
      <c r="R118" s="188">
        <f t="shared" si="101"/>
        <v>0</v>
      </c>
      <c r="T118" s="182" t="str">
        <f>$B118</f>
        <v>Departmental Profit (Loss)</v>
      </c>
      <c r="U118" s="183"/>
      <c r="V118" s="184"/>
      <c r="W118" s="185">
        <f t="shared" si="69"/>
        <v>-1296773.3191796597</v>
      </c>
      <c r="X118" s="185">
        <f t="shared" si="70"/>
        <v>-332156.70958690002</v>
      </c>
      <c r="Y118" s="186">
        <f>Y7-Y18</f>
        <v>-105328.59533288</v>
      </c>
      <c r="Z118" s="187">
        <f t="shared" ref="Z118:AJ118" si="102">Z7-Z18</f>
        <v>-105549.76464878001</v>
      </c>
      <c r="AA118" s="187">
        <f t="shared" si="102"/>
        <v>-121278.34960524</v>
      </c>
      <c r="AB118" s="187">
        <f t="shared" si="102"/>
        <v>-103576.82339214</v>
      </c>
      <c r="AC118" s="187">
        <f t="shared" si="102"/>
        <v>-103429.51867084</v>
      </c>
      <c r="AD118" s="187">
        <f t="shared" si="102"/>
        <v>-110726.82339214</v>
      </c>
      <c r="AE118" s="187">
        <f t="shared" si="102"/>
        <v>-104094.51867084</v>
      </c>
      <c r="AF118" s="187">
        <f t="shared" si="102"/>
        <v>-108744.51867084</v>
      </c>
      <c r="AG118" s="187">
        <f t="shared" si="102"/>
        <v>-112311.82339214</v>
      </c>
      <c r="AH118" s="187">
        <f t="shared" si="102"/>
        <v>-107556.01374244</v>
      </c>
      <c r="AI118" s="187">
        <f t="shared" si="102"/>
        <v>-103670.55591893999</v>
      </c>
      <c r="AJ118" s="188">
        <f t="shared" si="102"/>
        <v>-110506.01374244</v>
      </c>
      <c r="AL118" s="182" t="str">
        <f>$B118</f>
        <v>Departmental Profit (Loss)</v>
      </c>
      <c r="AM118" s="183"/>
      <c r="AN118" s="184"/>
      <c r="AO118" s="185">
        <f t="shared" si="71"/>
        <v>-1208308.8591000002</v>
      </c>
      <c r="AP118" s="185">
        <f t="shared" si="72"/>
        <v>-301837.90400000004</v>
      </c>
      <c r="AQ118" s="186">
        <f>AQ7-AQ18</f>
        <v>-89431.41</v>
      </c>
      <c r="AR118" s="187">
        <f t="shared" ref="AR118:BB118" si="103">AR7-AR18</f>
        <v>-95531.337</v>
      </c>
      <c r="AS118" s="187">
        <f t="shared" si="103"/>
        <v>-116875.15700000002</v>
      </c>
      <c r="AT118" s="187">
        <f t="shared" si="103"/>
        <v>-103263.28510000001</v>
      </c>
      <c r="AU118" s="187">
        <f t="shared" si="103"/>
        <v>-94984.31</v>
      </c>
      <c r="AV118" s="187">
        <f t="shared" si="103"/>
        <v>-99989.24000000002</v>
      </c>
      <c r="AW118" s="187">
        <f t="shared" si="103"/>
        <v>-98612.85</v>
      </c>
      <c r="AX118" s="187">
        <f t="shared" si="103"/>
        <v>-96912.42</v>
      </c>
      <c r="AY118" s="187">
        <f t="shared" si="103"/>
        <v>-93870.53</v>
      </c>
      <c r="AZ118" s="187">
        <f t="shared" si="103"/>
        <v>-100558.85</v>
      </c>
      <c r="BA118" s="187">
        <f t="shared" si="103"/>
        <v>-86499.64</v>
      </c>
      <c r="BB118" s="188">
        <f t="shared" si="103"/>
        <v>-131779.83000000002</v>
      </c>
      <c r="BD118" s="182" t="str">
        <f>$B118</f>
        <v>Departmental Profit (Loss)</v>
      </c>
      <c r="BE118" s="183"/>
      <c r="BF118" s="184"/>
      <c r="BG118" s="185">
        <f t="shared" si="73"/>
        <v>-1264891.58</v>
      </c>
      <c r="BH118" s="185">
        <f t="shared" si="74"/>
        <v>-329690</v>
      </c>
      <c r="BI118" s="186">
        <f>BI7-BI18</f>
        <v>-100425</v>
      </c>
      <c r="BJ118" s="187">
        <f t="shared" ref="BJ118:BT118" si="104">BJ7-BJ18</f>
        <v>-125532</v>
      </c>
      <c r="BK118" s="187">
        <f t="shared" si="104"/>
        <v>-103733</v>
      </c>
      <c r="BL118" s="187">
        <f t="shared" si="104"/>
        <v>-90401</v>
      </c>
      <c r="BM118" s="187">
        <f t="shared" si="104"/>
        <v>-113813</v>
      </c>
      <c r="BN118" s="187">
        <f t="shared" si="104"/>
        <v>-92318</v>
      </c>
      <c r="BO118" s="187">
        <f t="shared" si="104"/>
        <v>-106841</v>
      </c>
      <c r="BP118" s="187">
        <f t="shared" si="104"/>
        <v>-108216</v>
      </c>
      <c r="BQ118" s="187">
        <f t="shared" si="104"/>
        <v>-81553</v>
      </c>
      <c r="BR118" s="187">
        <f t="shared" si="104"/>
        <v>-114546</v>
      </c>
      <c r="BS118" s="187">
        <f t="shared" si="104"/>
        <v>-102199.76000000001</v>
      </c>
      <c r="BT118" s="188">
        <f t="shared" si="104"/>
        <v>-125313.81999999998</v>
      </c>
      <c r="BV118" s="182" t="str">
        <f>$B118</f>
        <v>Departmental Profit (Loss)</v>
      </c>
      <c r="BW118" s="183"/>
      <c r="BX118" s="184"/>
      <c r="BY118" s="185">
        <f t="shared" ref="BY118" si="105">SUM(BZ118:CC118)</f>
        <v>-301227.16000000003</v>
      </c>
      <c r="BZ118" s="186">
        <f t="shared" si="75"/>
        <v>-301227.16000000003</v>
      </c>
      <c r="CA118" s="187">
        <f t="shared" si="76"/>
        <v>0</v>
      </c>
      <c r="CB118" s="187">
        <f t="shared" si="77"/>
        <v>0</v>
      </c>
      <c r="CC118" s="187">
        <f t="shared" si="78"/>
        <v>0</v>
      </c>
      <c r="CD118" s="185">
        <f t="shared" ref="CD118" si="106">SUM(CE118:CH118)</f>
        <v>-1296773.3191796599</v>
      </c>
      <c r="CE118" s="186">
        <f t="shared" si="79"/>
        <v>-332156.70958690002</v>
      </c>
      <c r="CF118" s="187">
        <f t="shared" si="80"/>
        <v>-317733.16545511998</v>
      </c>
      <c r="CG118" s="187">
        <f t="shared" si="81"/>
        <v>-325150.86073382001</v>
      </c>
      <c r="CH118" s="187">
        <f t="shared" si="82"/>
        <v>-321732.58340382</v>
      </c>
      <c r="CI118" s="185">
        <f t="shared" ref="CI118" si="107">SUM(CJ118:CM118)</f>
        <v>-1208308.8591000002</v>
      </c>
      <c r="CJ118" s="186">
        <f t="shared" si="83"/>
        <v>-301837.90400000004</v>
      </c>
      <c r="CK118" s="187">
        <f t="shared" si="84"/>
        <v>-298236.83510000003</v>
      </c>
      <c r="CL118" s="187">
        <f t="shared" si="85"/>
        <v>-289395.80000000005</v>
      </c>
      <c r="CM118" s="188">
        <f t="shared" si="86"/>
        <v>-318838.32</v>
      </c>
      <c r="CO118" s="182" t="str">
        <f>$B118</f>
        <v>Departmental Profit (Loss)</v>
      </c>
      <c r="CP118" s="183"/>
      <c r="CQ118" s="184"/>
      <c r="CR118" s="185">
        <f t="shared" si="66"/>
        <v>995546.15917965968</v>
      </c>
      <c r="CS118" s="185">
        <f t="shared" si="66"/>
        <v>30929.549586899986</v>
      </c>
      <c r="CT118" s="186">
        <f t="shared" si="66"/>
        <v>6420.5953328799951</v>
      </c>
      <c r="CU118" s="187">
        <f t="shared" si="66"/>
        <v>9955.7646487800084</v>
      </c>
      <c r="CV118" s="187">
        <f t="shared" si="66"/>
        <v>14553.189605239997</v>
      </c>
      <c r="CW118" s="187">
        <f t="shared" si="66"/>
        <v>103576.82339214</v>
      </c>
      <c r="CX118" s="187">
        <f t="shared" si="66"/>
        <v>103429.51867084</v>
      </c>
      <c r="CY118" s="187">
        <f t="shared" si="66"/>
        <v>110726.82339214</v>
      </c>
      <c r="CZ118" s="187">
        <f t="shared" si="100"/>
        <v>104094.51867084</v>
      </c>
      <c r="DA118" s="187">
        <f t="shared" si="100"/>
        <v>108744.51867084</v>
      </c>
      <c r="DB118" s="187">
        <f t="shared" si="100"/>
        <v>112311.82339214</v>
      </c>
      <c r="DC118" s="187">
        <f t="shared" si="100"/>
        <v>107556.01374244</v>
      </c>
      <c r="DD118" s="187">
        <f t="shared" si="100"/>
        <v>103670.55591893999</v>
      </c>
      <c r="DE118" s="188">
        <f t="shared" si="100"/>
        <v>110506.01374244</v>
      </c>
      <c r="DG118" s="182" t="str">
        <f>$B118</f>
        <v>Departmental Profit (Loss)</v>
      </c>
      <c r="DH118" s="183"/>
      <c r="DI118" s="184"/>
      <c r="DJ118" s="189">
        <f t="shared" si="99"/>
        <v>1.7677102423802515</v>
      </c>
      <c r="DK118" s="189">
        <f t="shared" si="99"/>
        <v>1.0931173409845214</v>
      </c>
      <c r="DL118" s="190">
        <f t="shared" si="99"/>
        <v>1.0609577609251162</v>
      </c>
      <c r="DM118" s="191">
        <f t="shared" si="99"/>
        <v>1.094322945028898</v>
      </c>
      <c r="DN118" s="191">
        <f t="shared" si="99"/>
        <v>1.1199982490907117</v>
      </c>
      <c r="DO118" s="191">
        <f t="shared" si="99"/>
        <v>2</v>
      </c>
      <c r="DP118" s="191">
        <f t="shared" si="99"/>
        <v>2</v>
      </c>
      <c r="DQ118" s="191">
        <f t="shared" si="99"/>
        <v>2</v>
      </c>
      <c r="DR118" s="191">
        <f t="shared" si="99"/>
        <v>2</v>
      </c>
      <c r="DS118" s="191">
        <f t="shared" si="99"/>
        <v>2</v>
      </c>
      <c r="DT118" s="191">
        <f t="shared" si="99"/>
        <v>2</v>
      </c>
      <c r="DU118" s="191">
        <f t="shared" si="99"/>
        <v>2</v>
      </c>
      <c r="DV118" s="191">
        <f t="shared" si="99"/>
        <v>2</v>
      </c>
      <c r="DW118" s="192">
        <f t="shared" si="99"/>
        <v>2</v>
      </c>
    </row>
    <row r="119" spans="1:131" s="162" customFormat="1" ht="18" customHeight="1" x14ac:dyDescent="0.15">
      <c r="A119" s="161"/>
      <c r="C119" s="163"/>
      <c r="S119" s="161"/>
      <c r="U119" s="163"/>
      <c r="AK119" s="161"/>
      <c r="AM119" s="163"/>
      <c r="BC119" s="161"/>
      <c r="BE119" s="163"/>
      <c r="BU119" s="161"/>
      <c r="BW119" s="163"/>
      <c r="CN119" s="161"/>
      <c r="CP119" s="163"/>
      <c r="DF119" s="161"/>
      <c r="DH119" s="163"/>
      <c r="DY119" s="180"/>
      <c r="DZ119" s="180"/>
      <c r="EA119" s="180"/>
    </row>
    <row r="120" spans="1:131" s="162" customFormat="1" ht="18" customHeight="1" x14ac:dyDescent="0.15">
      <c r="A120" s="161"/>
      <c r="C120" s="163"/>
      <c r="S120" s="161"/>
      <c r="U120" s="163"/>
      <c r="AK120" s="161"/>
      <c r="AM120" s="163"/>
      <c r="BC120" s="161"/>
      <c r="BE120" s="163"/>
      <c r="BU120" s="161"/>
      <c r="BW120" s="163"/>
      <c r="CN120" s="161"/>
      <c r="CP120" s="163"/>
      <c r="DF120" s="161"/>
      <c r="DH120" s="163"/>
      <c r="DY120" s="180"/>
      <c r="DZ120" s="180"/>
      <c r="EA120" s="180"/>
    </row>
    <row r="121" spans="1:131" s="162" customFormat="1" ht="18" customHeight="1" x14ac:dyDescent="0.15">
      <c r="A121" s="161"/>
      <c r="C121" s="163"/>
      <c r="S121" s="161"/>
      <c r="U121" s="163"/>
      <c r="AK121" s="161"/>
      <c r="AM121" s="163"/>
      <c r="BC121" s="161"/>
      <c r="BE121" s="163"/>
      <c r="BU121" s="161"/>
      <c r="BW121" s="163"/>
      <c r="CN121" s="161"/>
      <c r="CP121" s="163"/>
      <c r="DF121" s="161"/>
      <c r="DH121" s="163"/>
      <c r="DY121" s="180"/>
      <c r="DZ121" s="180"/>
      <c r="EA121" s="180"/>
    </row>
    <row r="122" spans="1:131" s="162" customFormat="1" ht="18" customHeight="1" x14ac:dyDescent="0.15">
      <c r="A122" s="161"/>
      <c r="C122" s="163"/>
      <c r="S122" s="161"/>
      <c r="U122" s="163"/>
      <c r="AK122" s="161"/>
      <c r="AM122" s="163"/>
      <c r="BC122" s="161"/>
      <c r="BE122" s="163"/>
      <c r="BU122" s="161"/>
      <c r="BW122" s="163"/>
      <c r="CN122" s="161"/>
      <c r="CP122" s="163"/>
      <c r="DF122" s="161"/>
      <c r="DH122" s="163"/>
      <c r="DY122" s="180"/>
      <c r="DZ122" s="180"/>
      <c r="EA122" s="180"/>
    </row>
    <row r="123" spans="1:131" s="162" customFormat="1" ht="18" customHeight="1" x14ac:dyDescent="0.15">
      <c r="A123" s="161"/>
      <c r="C123" s="163"/>
      <c r="S123" s="161"/>
      <c r="U123" s="163"/>
      <c r="AK123" s="161"/>
      <c r="AM123" s="163"/>
      <c r="BC123" s="161"/>
      <c r="BE123" s="163"/>
      <c r="BU123" s="161"/>
      <c r="BW123" s="163"/>
      <c r="CN123" s="161"/>
      <c r="CP123" s="163"/>
      <c r="DF123" s="161"/>
      <c r="DH123" s="163"/>
      <c r="DY123" s="180"/>
      <c r="DZ123" s="180"/>
      <c r="EA123" s="180"/>
    </row>
    <row r="124" spans="1:131" s="162" customFormat="1" ht="18" customHeight="1" x14ac:dyDescent="0.15">
      <c r="A124" s="161"/>
      <c r="C124" s="163"/>
      <c r="S124" s="161"/>
      <c r="U124" s="163"/>
      <c r="AK124" s="161"/>
      <c r="AM124" s="163"/>
      <c r="BC124" s="161"/>
      <c r="BE124" s="163"/>
      <c r="BU124" s="161"/>
      <c r="BW124" s="163"/>
      <c r="CN124" s="161"/>
      <c r="CP124" s="163"/>
      <c r="DF124" s="161"/>
      <c r="DH124" s="163"/>
      <c r="DY124" s="180"/>
      <c r="DZ124" s="180"/>
      <c r="EA124" s="180"/>
    </row>
    <row r="125" spans="1:131" s="162" customFormat="1" ht="18" customHeight="1" x14ac:dyDescent="0.15">
      <c r="A125" s="161"/>
      <c r="C125" s="163"/>
      <c r="S125" s="161"/>
      <c r="U125" s="163"/>
      <c r="AK125" s="161"/>
      <c r="AM125" s="163"/>
      <c r="BC125" s="161"/>
      <c r="BE125" s="163"/>
      <c r="BU125" s="161"/>
      <c r="BW125" s="163"/>
      <c r="CN125" s="161"/>
      <c r="CP125" s="163"/>
      <c r="DF125" s="161"/>
      <c r="DH125" s="163"/>
      <c r="DY125" s="180"/>
      <c r="DZ125" s="180"/>
      <c r="EA125" s="180"/>
    </row>
    <row r="126" spans="1:131" s="162" customFormat="1" ht="18" customHeight="1" x14ac:dyDescent="0.15">
      <c r="A126" s="161"/>
      <c r="C126" s="163"/>
      <c r="S126" s="161"/>
      <c r="U126" s="163"/>
      <c r="AK126" s="161"/>
      <c r="AM126" s="163"/>
      <c r="BC126" s="161"/>
      <c r="BE126" s="163"/>
      <c r="BU126" s="161"/>
      <c r="BW126" s="163"/>
      <c r="CN126" s="161"/>
      <c r="CP126" s="163"/>
      <c r="DF126" s="161"/>
      <c r="DH126" s="163"/>
      <c r="DY126" s="180"/>
      <c r="DZ126" s="180"/>
      <c r="EA126" s="180"/>
    </row>
    <row r="127" spans="1:131" s="162" customFormat="1" ht="18" customHeight="1" x14ac:dyDescent="0.15">
      <c r="A127" s="161"/>
      <c r="C127" s="163"/>
      <c r="S127" s="161"/>
      <c r="U127" s="163"/>
      <c r="AK127" s="161"/>
      <c r="AM127" s="163"/>
      <c r="BC127" s="161"/>
      <c r="BE127" s="163"/>
      <c r="BU127" s="161"/>
      <c r="BW127" s="163"/>
      <c r="CN127" s="161"/>
      <c r="CP127" s="163"/>
      <c r="DF127" s="161"/>
      <c r="DH127" s="163"/>
      <c r="DY127" s="180"/>
      <c r="DZ127" s="180"/>
      <c r="EA127" s="180"/>
    </row>
    <row r="128" spans="1:131" s="162" customFormat="1" ht="18" customHeight="1" x14ac:dyDescent="0.15">
      <c r="A128" s="161"/>
      <c r="C128" s="163"/>
      <c r="S128" s="161"/>
      <c r="U128" s="163"/>
      <c r="AK128" s="161"/>
      <c r="AM128" s="163"/>
      <c r="BC128" s="161"/>
      <c r="BE128" s="163"/>
      <c r="BU128" s="161"/>
      <c r="BW128" s="163"/>
      <c r="CN128" s="161"/>
      <c r="CP128" s="163"/>
      <c r="DF128" s="161"/>
      <c r="DH128" s="163"/>
      <c r="DY128" s="180"/>
      <c r="DZ128" s="180"/>
      <c r="EA128" s="180"/>
    </row>
    <row r="129" spans="1:131" s="162" customFormat="1" ht="18" customHeight="1" x14ac:dyDescent="0.15">
      <c r="A129" s="161"/>
      <c r="C129" s="163"/>
      <c r="S129" s="161"/>
      <c r="U129" s="163"/>
      <c r="AK129" s="161"/>
      <c r="AM129" s="163"/>
      <c r="BC129" s="161"/>
      <c r="BE129" s="163"/>
      <c r="BU129" s="161"/>
      <c r="BW129" s="163"/>
      <c r="CN129" s="161"/>
      <c r="CP129" s="163"/>
      <c r="DF129" s="161"/>
      <c r="DH129" s="163"/>
      <c r="DY129" s="180"/>
      <c r="DZ129" s="180"/>
      <c r="EA129" s="180"/>
    </row>
    <row r="130" spans="1:131" s="162" customFormat="1" ht="18" customHeight="1" x14ac:dyDescent="0.15">
      <c r="A130" s="161"/>
      <c r="C130" s="163"/>
      <c r="S130" s="161"/>
      <c r="U130" s="163"/>
      <c r="AK130" s="161"/>
      <c r="AM130" s="163"/>
      <c r="BC130" s="161"/>
      <c r="BE130" s="163"/>
      <c r="BU130" s="161"/>
      <c r="BW130" s="163"/>
      <c r="CN130" s="161"/>
      <c r="CP130" s="163"/>
      <c r="DF130" s="161"/>
      <c r="DH130" s="163"/>
      <c r="DY130" s="180"/>
      <c r="DZ130" s="180"/>
      <c r="EA130" s="180"/>
    </row>
    <row r="131" spans="1:131" s="162" customFormat="1" ht="18" customHeight="1" x14ac:dyDescent="0.15">
      <c r="A131" s="161"/>
      <c r="C131" s="163"/>
      <c r="S131" s="161"/>
      <c r="U131" s="163"/>
      <c r="AK131" s="161"/>
      <c r="AM131" s="163"/>
      <c r="BC131" s="161"/>
      <c r="BE131" s="163"/>
      <c r="BU131" s="161"/>
      <c r="BW131" s="163"/>
      <c r="CN131" s="161"/>
      <c r="CP131" s="163"/>
      <c r="DF131" s="161"/>
      <c r="DH131" s="163"/>
      <c r="DY131" s="180"/>
      <c r="DZ131" s="180"/>
      <c r="EA131" s="180"/>
    </row>
    <row r="132" spans="1:131" s="162" customFormat="1" ht="18" customHeight="1" x14ac:dyDescent="0.15">
      <c r="A132" s="161"/>
      <c r="C132" s="163"/>
      <c r="S132" s="161"/>
      <c r="U132" s="163"/>
      <c r="AK132" s="161"/>
      <c r="AM132" s="163"/>
      <c r="BC132" s="161"/>
      <c r="BE132" s="163"/>
      <c r="BU132" s="161"/>
      <c r="BW132" s="163"/>
      <c r="CN132" s="161"/>
      <c r="CP132" s="163"/>
      <c r="DF132" s="161"/>
      <c r="DH132" s="163"/>
      <c r="DY132" s="180"/>
      <c r="DZ132" s="180"/>
      <c r="EA132" s="180"/>
    </row>
    <row r="133" spans="1:131" s="162" customFormat="1" ht="18" customHeight="1" x14ac:dyDescent="0.15">
      <c r="A133" s="161"/>
      <c r="C133" s="163"/>
      <c r="S133" s="161"/>
      <c r="U133" s="163"/>
      <c r="AK133" s="161"/>
      <c r="AM133" s="163"/>
      <c r="BC133" s="161"/>
      <c r="BE133" s="163"/>
      <c r="BU133" s="161"/>
      <c r="BW133" s="163"/>
      <c r="CN133" s="161"/>
      <c r="CP133" s="163"/>
      <c r="DF133" s="161"/>
      <c r="DH133" s="163"/>
      <c r="DY133" s="180"/>
      <c r="DZ133" s="180"/>
      <c r="EA133" s="180"/>
    </row>
    <row r="134" spans="1:131" s="162" customFormat="1" ht="18" customHeight="1" x14ac:dyDescent="0.15">
      <c r="A134" s="161"/>
      <c r="C134" s="163"/>
      <c r="S134" s="161"/>
      <c r="U134" s="163"/>
      <c r="AK134" s="161"/>
      <c r="AM134" s="163"/>
      <c r="BC134" s="161"/>
      <c r="BE134" s="163"/>
      <c r="BU134" s="161"/>
      <c r="BW134" s="163"/>
      <c r="CN134" s="161"/>
      <c r="CP134" s="163"/>
      <c r="DF134" s="161"/>
      <c r="DH134" s="163"/>
      <c r="DY134" s="180"/>
      <c r="DZ134" s="180"/>
      <c r="EA134" s="180"/>
    </row>
    <row r="135" spans="1:131" s="162" customFormat="1" ht="18" customHeight="1" x14ac:dyDescent="0.15">
      <c r="A135" s="161"/>
      <c r="C135" s="163"/>
      <c r="S135" s="161"/>
      <c r="U135" s="163"/>
      <c r="AK135" s="161"/>
      <c r="AM135" s="163"/>
      <c r="BC135" s="161"/>
      <c r="BE135" s="163"/>
      <c r="BU135" s="161"/>
      <c r="BW135" s="163"/>
      <c r="CN135" s="161"/>
      <c r="CP135" s="163"/>
      <c r="DF135" s="161"/>
      <c r="DH135" s="163"/>
      <c r="DY135" s="180"/>
      <c r="DZ135" s="180"/>
      <c r="EA135" s="180"/>
    </row>
    <row r="136" spans="1:131" s="162" customFormat="1" ht="18" customHeight="1" x14ac:dyDescent="0.15">
      <c r="A136" s="161"/>
      <c r="C136" s="163"/>
      <c r="S136" s="161"/>
      <c r="U136" s="163"/>
      <c r="AK136" s="161"/>
      <c r="AM136" s="163"/>
      <c r="BC136" s="161"/>
      <c r="BE136" s="163"/>
      <c r="BU136" s="161"/>
      <c r="BW136" s="163"/>
      <c r="CN136" s="161"/>
      <c r="CP136" s="163"/>
      <c r="DF136" s="161"/>
      <c r="DH136" s="163"/>
      <c r="DY136" s="180"/>
      <c r="DZ136" s="180"/>
      <c r="EA136" s="180"/>
    </row>
    <row r="137" spans="1:131" s="162" customFormat="1" ht="18" customHeight="1" x14ac:dyDescent="0.15">
      <c r="A137" s="161"/>
      <c r="C137" s="163"/>
      <c r="S137" s="161"/>
      <c r="U137" s="163"/>
      <c r="AK137" s="161"/>
      <c r="AM137" s="163"/>
      <c r="BC137" s="161"/>
      <c r="BE137" s="163"/>
      <c r="BU137" s="161"/>
      <c r="BW137" s="163"/>
      <c r="CN137" s="161"/>
      <c r="CP137" s="163"/>
      <c r="DF137" s="161"/>
      <c r="DH137" s="163"/>
      <c r="DY137" s="180"/>
      <c r="DZ137" s="180"/>
      <c r="EA137" s="180"/>
    </row>
    <row r="138" spans="1:131" s="162" customFormat="1" ht="18" customHeight="1" x14ac:dyDescent="0.15">
      <c r="A138" s="161"/>
      <c r="C138" s="163"/>
      <c r="S138" s="161"/>
      <c r="U138" s="163"/>
      <c r="AK138" s="161"/>
      <c r="AM138" s="163"/>
      <c r="BC138" s="161"/>
      <c r="BE138" s="163"/>
      <c r="BU138" s="161"/>
      <c r="BW138" s="163"/>
      <c r="CN138" s="161"/>
      <c r="CP138" s="163"/>
      <c r="DF138" s="161"/>
      <c r="DH138" s="163"/>
      <c r="DY138" s="180"/>
      <c r="DZ138" s="180"/>
      <c r="EA138" s="180"/>
    </row>
    <row r="139" spans="1:131" s="162" customFormat="1" ht="18" customHeight="1" x14ac:dyDescent="0.15">
      <c r="A139" s="161"/>
      <c r="C139" s="163"/>
      <c r="S139" s="161"/>
      <c r="U139" s="163"/>
      <c r="AK139" s="161"/>
      <c r="AM139" s="163"/>
      <c r="BC139" s="161"/>
      <c r="BE139" s="163"/>
      <c r="BU139" s="161"/>
      <c r="BW139" s="163"/>
      <c r="CN139" s="161"/>
      <c r="CP139" s="163"/>
      <c r="DF139" s="161"/>
      <c r="DH139" s="163"/>
      <c r="DY139" s="180"/>
      <c r="DZ139" s="180"/>
      <c r="EA139" s="180"/>
    </row>
    <row r="140" spans="1:131" s="162" customFormat="1" ht="18" customHeight="1" x14ac:dyDescent="0.15">
      <c r="A140" s="161"/>
      <c r="C140" s="163"/>
      <c r="S140" s="161"/>
      <c r="U140" s="163"/>
      <c r="AK140" s="161"/>
      <c r="AM140" s="163"/>
      <c r="BC140" s="161"/>
      <c r="BE140" s="163"/>
      <c r="BU140" s="161"/>
      <c r="BW140" s="163"/>
      <c r="CN140" s="161"/>
      <c r="CP140" s="163"/>
      <c r="DF140" s="161"/>
      <c r="DH140" s="163"/>
      <c r="DY140" s="180"/>
      <c r="DZ140" s="180"/>
      <c r="EA140" s="180"/>
    </row>
    <row r="141" spans="1:131" s="162" customFormat="1" ht="18" customHeight="1" x14ac:dyDescent="0.15">
      <c r="A141" s="161"/>
      <c r="C141" s="163"/>
      <c r="S141" s="161"/>
      <c r="U141" s="163"/>
      <c r="AK141" s="161"/>
      <c r="AM141" s="163"/>
      <c r="BC141" s="161"/>
      <c r="BE141" s="163"/>
      <c r="BU141" s="161"/>
      <c r="BW141" s="163"/>
      <c r="CN141" s="161"/>
      <c r="CP141" s="163"/>
      <c r="DF141" s="161"/>
      <c r="DH141" s="163"/>
      <c r="DY141" s="180"/>
      <c r="DZ141" s="180"/>
      <c r="EA141" s="180"/>
    </row>
    <row r="142" spans="1:131" s="162" customFormat="1" ht="18" customHeight="1" x14ac:dyDescent="0.15">
      <c r="A142" s="161"/>
      <c r="C142" s="163"/>
      <c r="S142" s="161"/>
      <c r="U142" s="163"/>
      <c r="AK142" s="161"/>
      <c r="AM142" s="163"/>
      <c r="BC142" s="161"/>
      <c r="BE142" s="163"/>
      <c r="BU142" s="161"/>
      <c r="BW142" s="163"/>
      <c r="CN142" s="161"/>
      <c r="CP142" s="163"/>
      <c r="DF142" s="161"/>
      <c r="DH142" s="163"/>
      <c r="DY142" s="180"/>
      <c r="DZ142" s="180"/>
      <c r="EA142" s="180"/>
    </row>
    <row r="143" spans="1:131" s="162" customFormat="1" ht="18" customHeight="1" x14ac:dyDescent="0.15">
      <c r="A143" s="161"/>
      <c r="C143" s="163"/>
      <c r="S143" s="161"/>
      <c r="U143" s="163"/>
      <c r="AK143" s="161"/>
      <c r="AM143" s="163"/>
      <c r="BC143" s="161"/>
      <c r="BE143" s="163"/>
      <c r="BU143" s="161"/>
      <c r="BW143" s="163"/>
      <c r="CN143" s="161"/>
      <c r="CP143" s="163"/>
      <c r="DF143" s="161"/>
      <c r="DH143" s="163"/>
      <c r="DY143" s="180"/>
      <c r="DZ143" s="180"/>
      <c r="EA143" s="180"/>
    </row>
    <row r="144" spans="1:131" s="162" customFormat="1" ht="18" customHeight="1" x14ac:dyDescent="0.15">
      <c r="A144" s="161"/>
      <c r="C144" s="163"/>
      <c r="S144" s="161"/>
      <c r="U144" s="163"/>
      <c r="AK144" s="161"/>
      <c r="AM144" s="163"/>
      <c r="BC144" s="161"/>
      <c r="BE144" s="163"/>
      <c r="BU144" s="161"/>
      <c r="BW144" s="163"/>
      <c r="CN144" s="161"/>
      <c r="CP144" s="163"/>
      <c r="DF144" s="161"/>
      <c r="DH144" s="163"/>
      <c r="DY144" s="180"/>
      <c r="DZ144" s="180"/>
      <c r="EA144" s="180"/>
    </row>
    <row r="145" spans="1:131" s="162" customFormat="1" ht="18" customHeight="1" x14ac:dyDescent="0.15">
      <c r="A145" s="161"/>
      <c r="C145" s="163"/>
      <c r="S145" s="161"/>
      <c r="U145" s="163"/>
      <c r="AK145" s="161"/>
      <c r="AM145" s="163"/>
      <c r="BC145" s="161"/>
      <c r="BE145" s="163"/>
      <c r="BU145" s="161"/>
      <c r="BW145" s="163"/>
      <c r="CN145" s="161"/>
      <c r="CP145" s="163"/>
      <c r="DF145" s="161"/>
      <c r="DH145" s="163"/>
      <c r="DY145" s="180"/>
      <c r="DZ145" s="180"/>
      <c r="EA145" s="180"/>
    </row>
    <row r="146" spans="1:131" s="162" customFormat="1" ht="18" customHeight="1" x14ac:dyDescent="0.15">
      <c r="A146" s="161"/>
      <c r="C146" s="163"/>
      <c r="S146" s="161"/>
      <c r="U146" s="163"/>
      <c r="AK146" s="161"/>
      <c r="AM146" s="163"/>
      <c r="BC146" s="161"/>
      <c r="BE146" s="163"/>
      <c r="BU146" s="161"/>
      <c r="BW146" s="163"/>
      <c r="CN146" s="161"/>
      <c r="CP146" s="163"/>
      <c r="DF146" s="161"/>
      <c r="DH146" s="163"/>
      <c r="DY146" s="180"/>
      <c r="DZ146" s="180"/>
      <c r="EA146" s="180"/>
    </row>
    <row r="147" spans="1:131" s="162" customFormat="1" ht="18" customHeight="1" x14ac:dyDescent="0.15">
      <c r="A147" s="161"/>
      <c r="C147" s="163"/>
      <c r="S147" s="161"/>
      <c r="U147" s="163"/>
      <c r="AK147" s="161"/>
      <c r="AM147" s="163"/>
      <c r="BC147" s="161"/>
      <c r="BE147" s="163"/>
      <c r="BU147" s="161"/>
      <c r="BW147" s="163"/>
      <c r="CN147" s="161"/>
      <c r="CP147" s="163"/>
      <c r="DF147" s="161"/>
      <c r="DH147" s="163"/>
      <c r="DY147" s="180"/>
      <c r="DZ147" s="180"/>
      <c r="EA147" s="180"/>
    </row>
    <row r="148" spans="1:131" s="162" customFormat="1" ht="18" customHeight="1" x14ac:dyDescent="0.15">
      <c r="A148" s="161"/>
      <c r="C148" s="163"/>
      <c r="S148" s="161"/>
      <c r="U148" s="163"/>
      <c r="AK148" s="161"/>
      <c r="AM148" s="163"/>
      <c r="BC148" s="161"/>
      <c r="BE148" s="163"/>
      <c r="BU148" s="161"/>
      <c r="BW148" s="163"/>
      <c r="CN148" s="161"/>
      <c r="CP148" s="163"/>
      <c r="DF148" s="161"/>
      <c r="DH148" s="163"/>
      <c r="DY148" s="180"/>
      <c r="DZ148" s="180"/>
      <c r="EA148" s="180"/>
    </row>
    <row r="149" spans="1:131" s="162" customFormat="1" ht="18" customHeight="1" x14ac:dyDescent="0.15">
      <c r="A149" s="161"/>
      <c r="C149" s="163"/>
      <c r="S149" s="161"/>
      <c r="U149" s="163"/>
      <c r="AK149" s="161"/>
      <c r="AM149" s="163"/>
      <c r="BC149" s="161"/>
      <c r="BE149" s="163"/>
      <c r="BU149" s="161"/>
      <c r="BW149" s="163"/>
      <c r="CN149" s="161"/>
      <c r="CP149" s="163"/>
      <c r="DF149" s="161"/>
      <c r="DH149" s="163"/>
      <c r="DY149" s="180"/>
      <c r="DZ149" s="180"/>
      <c r="EA149" s="180"/>
    </row>
    <row r="150" spans="1:131" s="162" customFormat="1" ht="18" customHeight="1" x14ac:dyDescent="0.15">
      <c r="A150" s="161"/>
      <c r="C150" s="163"/>
      <c r="S150" s="161"/>
      <c r="U150" s="163"/>
      <c r="AK150" s="161"/>
      <c r="AM150" s="163"/>
      <c r="BC150" s="161"/>
      <c r="BE150" s="163"/>
      <c r="BU150" s="161"/>
      <c r="BW150" s="163"/>
      <c r="CN150" s="161"/>
      <c r="CP150" s="163"/>
      <c r="DF150" s="161"/>
      <c r="DH150" s="163"/>
      <c r="DY150" s="180"/>
      <c r="DZ150" s="180"/>
      <c r="EA150" s="180"/>
    </row>
    <row r="151" spans="1:131" s="162" customFormat="1" ht="18" customHeight="1" x14ac:dyDescent="0.15">
      <c r="A151" s="161"/>
      <c r="C151" s="163"/>
      <c r="S151" s="161"/>
      <c r="U151" s="163"/>
      <c r="AK151" s="161"/>
      <c r="AM151" s="163"/>
      <c r="BC151" s="161"/>
      <c r="BE151" s="163"/>
      <c r="BU151" s="161"/>
      <c r="BW151" s="163"/>
      <c r="CN151" s="161"/>
      <c r="CP151" s="163"/>
      <c r="DF151" s="161"/>
      <c r="DH151" s="163"/>
      <c r="DY151" s="180"/>
      <c r="DZ151" s="180"/>
      <c r="EA151" s="180"/>
    </row>
    <row r="152" spans="1:131" s="162" customFormat="1" ht="18" customHeight="1" x14ac:dyDescent="0.15">
      <c r="A152" s="161"/>
      <c r="C152" s="163"/>
      <c r="S152" s="161"/>
      <c r="U152" s="163"/>
      <c r="AK152" s="161"/>
      <c r="AM152" s="163"/>
      <c r="BC152" s="161"/>
      <c r="BE152" s="163"/>
      <c r="BU152" s="161"/>
      <c r="BW152" s="163"/>
      <c r="CN152" s="161"/>
      <c r="CP152" s="163"/>
      <c r="DF152" s="161"/>
      <c r="DH152" s="163"/>
      <c r="DY152" s="180"/>
      <c r="DZ152" s="180"/>
      <c r="EA152" s="180"/>
    </row>
    <row r="153" spans="1:131" s="162" customFormat="1" ht="18" customHeight="1" x14ac:dyDescent="0.15">
      <c r="A153" s="161"/>
      <c r="C153" s="163"/>
      <c r="S153" s="161"/>
      <c r="U153" s="163"/>
      <c r="AK153" s="161"/>
      <c r="AM153" s="163"/>
      <c r="BC153" s="161"/>
      <c r="BE153" s="163"/>
      <c r="BU153" s="161"/>
      <c r="BW153" s="163"/>
      <c r="CN153" s="161"/>
      <c r="CP153" s="163"/>
      <c r="DF153" s="161"/>
      <c r="DH153" s="163"/>
      <c r="DY153" s="180"/>
      <c r="DZ153" s="180"/>
      <c r="EA153" s="180"/>
    </row>
    <row r="154" spans="1:131" s="162" customFormat="1" ht="18" customHeight="1" x14ac:dyDescent="0.15">
      <c r="A154" s="161"/>
      <c r="C154" s="163"/>
      <c r="S154" s="161"/>
      <c r="U154" s="163"/>
      <c r="AK154" s="161"/>
      <c r="AM154" s="163"/>
      <c r="BC154" s="161"/>
      <c r="BE154" s="163"/>
      <c r="BU154" s="161"/>
      <c r="BW154" s="163"/>
      <c r="CN154" s="161"/>
      <c r="CP154" s="163"/>
      <c r="DF154" s="161"/>
      <c r="DH154" s="163"/>
      <c r="DY154" s="180"/>
      <c r="DZ154" s="180"/>
      <c r="EA154" s="180"/>
    </row>
    <row r="155" spans="1:131" s="162" customFormat="1" ht="18" customHeight="1" x14ac:dyDescent="0.15">
      <c r="A155" s="161"/>
      <c r="C155" s="163"/>
      <c r="S155" s="161"/>
      <c r="U155" s="163"/>
      <c r="AK155" s="161"/>
      <c r="AM155" s="163"/>
      <c r="BC155" s="161"/>
      <c r="BE155" s="163"/>
      <c r="BU155" s="161"/>
      <c r="BW155" s="163"/>
      <c r="CN155" s="161"/>
      <c r="CP155" s="163"/>
      <c r="DF155" s="161"/>
      <c r="DH155" s="163"/>
      <c r="DY155" s="180"/>
      <c r="DZ155" s="180"/>
      <c r="EA155" s="180"/>
    </row>
    <row r="156" spans="1:131" s="162" customFormat="1" ht="18" customHeight="1" x14ac:dyDescent="0.15">
      <c r="A156" s="161"/>
      <c r="C156" s="163"/>
      <c r="S156" s="161"/>
      <c r="U156" s="163"/>
      <c r="AK156" s="161"/>
      <c r="AM156" s="163"/>
      <c r="BC156" s="161"/>
      <c r="BE156" s="163"/>
      <c r="BU156" s="161"/>
      <c r="BW156" s="163"/>
      <c r="CN156" s="161"/>
      <c r="CP156" s="163"/>
      <c r="DF156" s="161"/>
      <c r="DH156" s="163"/>
      <c r="DY156" s="180"/>
      <c r="DZ156" s="180"/>
      <c r="EA156" s="180"/>
    </row>
    <row r="157" spans="1:131" s="162" customFormat="1" ht="18" customHeight="1" x14ac:dyDescent="0.15">
      <c r="A157" s="161"/>
      <c r="C157" s="163"/>
      <c r="S157" s="161"/>
      <c r="U157" s="163"/>
      <c r="AK157" s="161"/>
      <c r="AM157" s="163"/>
      <c r="BC157" s="161"/>
      <c r="BE157" s="163"/>
      <c r="BU157" s="161"/>
      <c r="BW157" s="163"/>
      <c r="CN157" s="161"/>
      <c r="CP157" s="163"/>
      <c r="DF157" s="161"/>
      <c r="DH157" s="163"/>
      <c r="DY157" s="180"/>
      <c r="DZ157" s="180"/>
      <c r="EA157" s="180"/>
    </row>
    <row r="158" spans="1:131" s="162" customFormat="1" ht="18" customHeight="1" x14ac:dyDescent="0.15">
      <c r="A158" s="161"/>
      <c r="C158" s="163"/>
      <c r="S158" s="161"/>
      <c r="U158" s="163"/>
      <c r="AK158" s="161"/>
      <c r="AM158" s="163"/>
      <c r="BC158" s="161"/>
      <c r="BE158" s="163"/>
      <c r="BU158" s="161"/>
      <c r="BW158" s="163"/>
      <c r="CN158" s="161"/>
      <c r="CP158" s="163"/>
      <c r="DF158" s="161"/>
      <c r="DH158" s="163"/>
      <c r="DY158" s="180"/>
      <c r="DZ158" s="180"/>
      <c r="EA158" s="180"/>
    </row>
    <row r="159" spans="1:131" s="162" customFormat="1" ht="18" customHeight="1" x14ac:dyDescent="0.15">
      <c r="A159" s="161"/>
      <c r="C159" s="163"/>
      <c r="S159" s="161"/>
      <c r="U159" s="163"/>
      <c r="AK159" s="161"/>
      <c r="AM159" s="163"/>
      <c r="BC159" s="161"/>
      <c r="BE159" s="163"/>
      <c r="BU159" s="161"/>
      <c r="BW159" s="163"/>
      <c r="CN159" s="161"/>
      <c r="CP159" s="163"/>
      <c r="DF159" s="161"/>
      <c r="DH159" s="163"/>
      <c r="DY159" s="180"/>
      <c r="DZ159" s="180"/>
      <c r="EA159" s="180"/>
    </row>
    <row r="160" spans="1:131" s="162" customFormat="1" ht="18" customHeight="1" x14ac:dyDescent="0.15">
      <c r="A160" s="161"/>
      <c r="C160" s="163"/>
      <c r="S160" s="161"/>
      <c r="U160" s="163"/>
      <c r="AK160" s="161"/>
      <c r="AM160" s="163"/>
      <c r="BC160" s="161"/>
      <c r="BE160" s="163"/>
      <c r="BU160" s="161"/>
      <c r="BW160" s="163"/>
      <c r="CN160" s="161"/>
      <c r="CP160" s="163"/>
      <c r="DF160" s="161"/>
      <c r="DH160" s="163"/>
      <c r="DY160" s="180"/>
      <c r="DZ160" s="180"/>
      <c r="EA160" s="180"/>
    </row>
    <row r="161" spans="1:131" s="162" customFormat="1" ht="18" customHeight="1" x14ac:dyDescent="0.15">
      <c r="A161" s="161"/>
      <c r="C161" s="163"/>
      <c r="S161" s="161"/>
      <c r="U161" s="163"/>
      <c r="AK161" s="161"/>
      <c r="AM161" s="163"/>
      <c r="BC161" s="161"/>
      <c r="BE161" s="163"/>
      <c r="BU161" s="161"/>
      <c r="BW161" s="163"/>
      <c r="CN161" s="161"/>
      <c r="CP161" s="163"/>
      <c r="DF161" s="161"/>
      <c r="DH161" s="163"/>
      <c r="DY161" s="180"/>
      <c r="DZ161" s="180"/>
      <c r="EA161" s="180"/>
    </row>
    <row r="162" spans="1:131" s="162" customFormat="1" ht="18" customHeight="1" x14ac:dyDescent="0.15">
      <c r="A162" s="161"/>
      <c r="C162" s="163"/>
      <c r="S162" s="161"/>
      <c r="U162" s="163"/>
      <c r="AK162" s="161"/>
      <c r="AM162" s="163"/>
      <c r="BC162" s="161"/>
      <c r="BE162" s="163"/>
      <c r="BU162" s="161"/>
      <c r="BW162" s="163"/>
      <c r="CN162" s="161"/>
      <c r="CP162" s="163"/>
      <c r="DF162" s="161"/>
      <c r="DH162" s="163"/>
      <c r="DY162" s="180"/>
      <c r="DZ162" s="180"/>
      <c r="EA162" s="180"/>
    </row>
    <row r="163" spans="1:131" s="162" customFormat="1" ht="18" customHeight="1" x14ac:dyDescent="0.15">
      <c r="A163" s="161"/>
      <c r="C163" s="163"/>
      <c r="S163" s="161"/>
      <c r="U163" s="163"/>
      <c r="AK163" s="161"/>
      <c r="AM163" s="163"/>
      <c r="BC163" s="161"/>
      <c r="BE163" s="163"/>
      <c r="BU163" s="161"/>
      <c r="BW163" s="163"/>
      <c r="CN163" s="161"/>
      <c r="CP163" s="163"/>
      <c r="DF163" s="161"/>
      <c r="DH163" s="163"/>
      <c r="DY163" s="180"/>
      <c r="DZ163" s="180"/>
      <c r="EA163" s="180"/>
    </row>
    <row r="164" spans="1:131" s="162" customFormat="1" ht="18" customHeight="1" x14ac:dyDescent="0.15">
      <c r="A164" s="161"/>
      <c r="C164" s="163"/>
      <c r="S164" s="161"/>
      <c r="U164" s="163"/>
      <c r="AK164" s="161"/>
      <c r="AM164" s="163"/>
      <c r="BC164" s="161"/>
      <c r="BE164" s="163"/>
      <c r="BU164" s="161"/>
      <c r="BW164" s="163"/>
      <c r="CN164" s="161"/>
      <c r="CP164" s="163"/>
      <c r="DF164" s="161"/>
      <c r="DH164" s="163"/>
      <c r="DY164" s="180"/>
      <c r="DZ164" s="180"/>
      <c r="EA164" s="180"/>
    </row>
    <row r="165" spans="1:131" s="162" customFormat="1" ht="18" customHeight="1" x14ac:dyDescent="0.15">
      <c r="A165" s="161"/>
      <c r="C165" s="163"/>
      <c r="S165" s="161"/>
      <c r="U165" s="163"/>
      <c r="AK165" s="161"/>
      <c r="AM165" s="163"/>
      <c r="BC165" s="161"/>
      <c r="BE165" s="163"/>
      <c r="BU165" s="161"/>
      <c r="BW165" s="163"/>
      <c r="CN165" s="161"/>
      <c r="CP165" s="163"/>
      <c r="DF165" s="161"/>
      <c r="DH165" s="163"/>
      <c r="DY165" s="180"/>
      <c r="DZ165" s="180"/>
      <c r="EA165" s="180"/>
    </row>
    <row r="166" spans="1:131" s="162" customFormat="1" ht="18" customHeight="1" x14ac:dyDescent="0.15">
      <c r="A166" s="161"/>
      <c r="C166" s="163"/>
      <c r="S166" s="161"/>
      <c r="U166" s="163"/>
      <c r="AK166" s="161"/>
      <c r="AM166" s="163"/>
      <c r="BC166" s="161"/>
      <c r="BE166" s="163"/>
      <c r="BU166" s="161"/>
      <c r="BW166" s="163"/>
      <c r="CN166" s="161"/>
      <c r="CP166" s="163"/>
      <c r="DF166" s="161"/>
      <c r="DH166" s="163"/>
      <c r="DY166" s="180"/>
      <c r="DZ166" s="180"/>
      <c r="EA166" s="180"/>
    </row>
    <row r="167" spans="1:131" s="162" customFormat="1" ht="18" customHeight="1" x14ac:dyDescent="0.15">
      <c r="A167" s="161"/>
      <c r="C167" s="163"/>
      <c r="S167" s="161"/>
      <c r="U167" s="163"/>
      <c r="AK167" s="161"/>
      <c r="AM167" s="163"/>
      <c r="BC167" s="161"/>
      <c r="BE167" s="163"/>
      <c r="BU167" s="161"/>
      <c r="BW167" s="163"/>
      <c r="CN167" s="161"/>
      <c r="CP167" s="163"/>
      <c r="DF167" s="161"/>
      <c r="DH167" s="163"/>
      <c r="DY167" s="180"/>
      <c r="DZ167" s="180"/>
      <c r="EA167" s="180"/>
    </row>
    <row r="168" spans="1:131" s="162" customFormat="1" ht="18" customHeight="1" x14ac:dyDescent="0.15">
      <c r="A168" s="161"/>
      <c r="C168" s="163"/>
      <c r="S168" s="161"/>
      <c r="U168" s="163"/>
      <c r="AK168" s="161"/>
      <c r="AM168" s="163"/>
      <c r="BC168" s="161"/>
      <c r="BE168" s="163"/>
      <c r="BU168" s="161"/>
      <c r="BW168" s="163"/>
      <c r="CN168" s="161"/>
      <c r="CP168" s="163"/>
      <c r="DF168" s="161"/>
      <c r="DH168" s="163"/>
      <c r="DY168" s="180"/>
      <c r="DZ168" s="180"/>
      <c r="EA168" s="180"/>
    </row>
    <row r="169" spans="1:131" s="162" customFormat="1" ht="18" customHeight="1" x14ac:dyDescent="0.15">
      <c r="A169" s="161"/>
      <c r="C169" s="163"/>
      <c r="S169" s="161"/>
      <c r="U169" s="163"/>
      <c r="AK169" s="161"/>
      <c r="AM169" s="163"/>
      <c r="BC169" s="161"/>
      <c r="BE169" s="163"/>
      <c r="BU169" s="161"/>
      <c r="BW169" s="163"/>
      <c r="CN169" s="161"/>
      <c r="CP169" s="163"/>
      <c r="DF169" s="161"/>
      <c r="DH169" s="163"/>
      <c r="DY169" s="180"/>
      <c r="DZ169" s="180"/>
      <c r="EA169" s="180"/>
    </row>
    <row r="170" spans="1:131" s="162" customFormat="1" ht="18" customHeight="1" x14ac:dyDescent="0.15">
      <c r="A170" s="161"/>
      <c r="C170" s="163"/>
      <c r="S170" s="161"/>
      <c r="U170" s="163"/>
      <c r="AK170" s="161"/>
      <c r="AM170" s="163"/>
      <c r="BC170" s="161"/>
      <c r="BE170" s="163"/>
      <c r="BU170" s="161"/>
      <c r="BW170" s="163"/>
      <c r="CN170" s="161"/>
      <c r="CP170" s="163"/>
      <c r="DF170" s="161"/>
      <c r="DH170" s="163"/>
      <c r="DY170" s="180"/>
      <c r="DZ170" s="180"/>
      <c r="EA170" s="180"/>
    </row>
    <row r="171" spans="1:131" s="162" customFormat="1" ht="18" customHeight="1" x14ac:dyDescent="0.15">
      <c r="A171" s="161"/>
      <c r="C171" s="163"/>
      <c r="S171" s="161"/>
      <c r="U171" s="163"/>
      <c r="AK171" s="161"/>
      <c r="AM171" s="163"/>
      <c r="BC171" s="161"/>
      <c r="BE171" s="163"/>
      <c r="BU171" s="161"/>
      <c r="BW171" s="163"/>
      <c r="CN171" s="161"/>
      <c r="CP171" s="163"/>
      <c r="DF171" s="161"/>
      <c r="DH171" s="163"/>
      <c r="DY171" s="180"/>
      <c r="DZ171" s="180"/>
      <c r="EA171" s="180"/>
    </row>
    <row r="172" spans="1:131" s="162" customFormat="1" ht="18" customHeight="1" x14ac:dyDescent="0.15">
      <c r="A172" s="161"/>
      <c r="C172" s="163"/>
      <c r="S172" s="161"/>
      <c r="U172" s="163"/>
      <c r="AK172" s="161"/>
      <c r="AM172" s="163"/>
      <c r="BC172" s="161"/>
      <c r="BE172" s="163"/>
      <c r="BU172" s="161"/>
      <c r="BW172" s="163"/>
      <c r="CN172" s="161"/>
      <c r="CP172" s="163"/>
      <c r="DF172" s="161"/>
      <c r="DH172" s="163"/>
      <c r="DY172" s="180"/>
      <c r="DZ172" s="180"/>
      <c r="EA172" s="180"/>
    </row>
    <row r="173" spans="1:131" s="162" customFormat="1" ht="18" customHeight="1" x14ac:dyDescent="0.15">
      <c r="A173" s="161"/>
      <c r="C173" s="163"/>
      <c r="S173" s="161"/>
      <c r="U173" s="163"/>
      <c r="AK173" s="161"/>
      <c r="AM173" s="163"/>
      <c r="BC173" s="161"/>
      <c r="BE173" s="163"/>
      <c r="BU173" s="161"/>
      <c r="BW173" s="163"/>
      <c r="CN173" s="161"/>
      <c r="CP173" s="163"/>
      <c r="DF173" s="161"/>
      <c r="DH173" s="163"/>
      <c r="DY173" s="180"/>
      <c r="DZ173" s="180"/>
      <c r="EA173" s="180"/>
    </row>
    <row r="174" spans="1:131" s="162" customFormat="1" ht="18" customHeight="1" x14ac:dyDescent="0.15">
      <c r="A174" s="161"/>
      <c r="C174" s="163"/>
      <c r="S174" s="161"/>
      <c r="U174" s="163"/>
      <c r="AK174" s="161"/>
      <c r="AM174" s="163"/>
      <c r="BC174" s="161"/>
      <c r="BE174" s="163"/>
      <c r="BU174" s="161"/>
      <c r="BW174" s="163"/>
      <c r="CN174" s="161"/>
      <c r="CP174" s="163"/>
      <c r="DF174" s="161"/>
      <c r="DH174" s="163"/>
      <c r="DY174" s="180"/>
      <c r="DZ174" s="180"/>
      <c r="EA174" s="180"/>
    </row>
    <row r="175" spans="1:131" s="162" customFormat="1" ht="18" customHeight="1" x14ac:dyDescent="0.15">
      <c r="A175" s="161"/>
      <c r="C175" s="163"/>
      <c r="S175" s="161"/>
      <c r="U175" s="163"/>
      <c r="AK175" s="161"/>
      <c r="AM175" s="163"/>
      <c r="BC175" s="161"/>
      <c r="BE175" s="163"/>
      <c r="BU175" s="161"/>
      <c r="BW175" s="163"/>
      <c r="CN175" s="161"/>
      <c r="CP175" s="163"/>
      <c r="DF175" s="161"/>
      <c r="DH175" s="163"/>
      <c r="DY175" s="180"/>
      <c r="DZ175" s="180"/>
      <c r="EA175" s="180"/>
    </row>
    <row r="176" spans="1:131" s="162" customFormat="1" ht="18" customHeight="1" x14ac:dyDescent="0.15">
      <c r="A176" s="161"/>
      <c r="C176" s="163"/>
      <c r="S176" s="161"/>
      <c r="U176" s="163"/>
      <c r="AK176" s="161"/>
      <c r="AM176" s="163"/>
      <c r="BC176" s="161"/>
      <c r="BE176" s="163"/>
      <c r="BU176" s="161"/>
      <c r="BW176" s="163"/>
      <c r="CN176" s="161"/>
      <c r="CP176" s="163"/>
      <c r="DF176" s="161"/>
      <c r="DH176" s="163"/>
      <c r="DY176" s="180"/>
      <c r="DZ176" s="180"/>
      <c r="EA176" s="180"/>
    </row>
    <row r="177" spans="1:131" s="162" customFormat="1" ht="18" customHeight="1" x14ac:dyDescent="0.15">
      <c r="A177" s="161"/>
      <c r="C177" s="163"/>
      <c r="S177" s="161"/>
      <c r="U177" s="163"/>
      <c r="AK177" s="161"/>
      <c r="AM177" s="163"/>
      <c r="BC177" s="161"/>
      <c r="BE177" s="163"/>
      <c r="BU177" s="161"/>
      <c r="BW177" s="163"/>
      <c r="CN177" s="161"/>
      <c r="CP177" s="163"/>
      <c r="DF177" s="161"/>
      <c r="DH177" s="163"/>
      <c r="DY177" s="180"/>
      <c r="DZ177" s="180"/>
      <c r="EA177" s="180"/>
    </row>
    <row r="178" spans="1:131" s="162" customFormat="1" ht="18" customHeight="1" x14ac:dyDescent="0.15">
      <c r="A178" s="161"/>
      <c r="C178" s="163"/>
      <c r="S178" s="161"/>
      <c r="U178" s="163"/>
      <c r="AK178" s="161"/>
      <c r="AM178" s="163"/>
      <c r="BC178" s="161"/>
      <c r="BE178" s="163"/>
      <c r="BU178" s="161"/>
      <c r="BW178" s="163"/>
      <c r="CN178" s="161"/>
      <c r="CP178" s="163"/>
      <c r="DF178" s="161"/>
      <c r="DH178" s="163"/>
      <c r="DY178" s="180"/>
      <c r="DZ178" s="180"/>
      <c r="EA178" s="180"/>
    </row>
    <row r="179" spans="1:131" s="162" customFormat="1" ht="18" customHeight="1" x14ac:dyDescent="0.15">
      <c r="A179" s="161"/>
      <c r="C179" s="163"/>
      <c r="S179" s="161"/>
      <c r="U179" s="163"/>
      <c r="AK179" s="161"/>
      <c r="AM179" s="163"/>
      <c r="BC179" s="161"/>
      <c r="BE179" s="163"/>
      <c r="BU179" s="161"/>
      <c r="BW179" s="163"/>
      <c r="CN179" s="161"/>
      <c r="CP179" s="163"/>
      <c r="DF179" s="161"/>
      <c r="DH179" s="163"/>
      <c r="DY179" s="180"/>
      <c r="DZ179" s="180"/>
      <c r="EA179" s="180"/>
    </row>
    <row r="180" spans="1:131" s="162" customFormat="1" ht="18" customHeight="1" x14ac:dyDescent="0.15">
      <c r="A180" s="161"/>
      <c r="C180" s="163"/>
      <c r="S180" s="161"/>
      <c r="U180" s="163"/>
      <c r="AK180" s="161"/>
      <c r="AM180" s="163"/>
      <c r="BC180" s="161"/>
      <c r="BE180" s="163"/>
      <c r="BU180" s="161"/>
      <c r="BW180" s="163"/>
      <c r="CN180" s="161"/>
      <c r="CP180" s="163"/>
      <c r="DF180" s="161"/>
      <c r="DH180" s="163"/>
      <c r="DY180" s="180"/>
      <c r="DZ180" s="180"/>
      <c r="EA180" s="180"/>
    </row>
    <row r="181" spans="1:131" s="162" customFormat="1" ht="18" customHeight="1" x14ac:dyDescent="0.15">
      <c r="A181" s="161"/>
      <c r="C181" s="163"/>
      <c r="S181" s="161"/>
      <c r="U181" s="163"/>
      <c r="AK181" s="161"/>
      <c r="AM181" s="163"/>
      <c r="BC181" s="161"/>
      <c r="BE181" s="163"/>
      <c r="BU181" s="161"/>
      <c r="BW181" s="163"/>
      <c r="CN181" s="161"/>
      <c r="CP181" s="163"/>
      <c r="DF181" s="161"/>
      <c r="DH181" s="163"/>
      <c r="DY181" s="180"/>
      <c r="DZ181" s="180"/>
      <c r="EA181" s="180"/>
    </row>
  </sheetData>
  <mergeCells count="22">
    <mergeCell ref="CS5:DE5"/>
    <mergeCell ref="DG5:DI6"/>
    <mergeCell ref="DJ5:DJ6"/>
    <mergeCell ref="DK5:DW5"/>
    <mergeCell ref="BV5:BX6"/>
    <mergeCell ref="BY5:CC5"/>
    <mergeCell ref="CD5:CH5"/>
    <mergeCell ref="CI5:CM5"/>
    <mergeCell ref="CO5:CQ6"/>
    <mergeCell ref="CR5:CR6"/>
    <mergeCell ref="BH5:BT5"/>
    <mergeCell ref="B5:D6"/>
    <mergeCell ref="E5:E6"/>
    <mergeCell ref="F5:R5"/>
    <mergeCell ref="T5:V6"/>
    <mergeCell ref="W5:W6"/>
    <mergeCell ref="X5:AJ5"/>
    <mergeCell ref="AL5:AN6"/>
    <mergeCell ref="AO5:AO6"/>
    <mergeCell ref="AP5:BB5"/>
    <mergeCell ref="BD5:BF6"/>
    <mergeCell ref="BG5:BG6"/>
  </mergeCells>
  <phoneticPr fontId="4" type="noConversion"/>
  <pageMargins left="0.51181102362204722" right="0.51181102362204722" top="0.43307086614173229" bottom="0.43307086614173229" header="0.35433070866141736" footer="0.15748031496062992"/>
  <pageSetup paperSize="9" orientation="landscape" useFirstPageNumber="1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A181"/>
  <sheetViews>
    <sheetView showGridLines="0" showZeros="0" zoomScaleNormal="100" workbookViewId="0">
      <pane xSplit="4" ySplit="6" topLeftCell="E7" activePane="bottomRight" state="frozen"/>
      <selection activeCell="E7" sqref="E7"/>
      <selection pane="topRight" activeCell="E7" sqref="E7"/>
      <selection pane="bottomLeft" activeCell="E7" sqref="E7"/>
      <selection pane="bottomRight" activeCell="E7" sqref="E7"/>
    </sheetView>
  </sheetViews>
  <sheetFormatPr defaultColWidth="9.140625" defaultRowHeight="23.25" customHeight="1" x14ac:dyDescent="0.15"/>
  <cols>
    <col min="1" max="1" width="1.7109375" style="18" customWidth="1"/>
    <col min="2" max="2" width="2.140625" style="8" customWidth="1"/>
    <col min="3" max="3" width="1" style="116" customWidth="1"/>
    <col min="4" max="4" width="23.7109375" style="8" customWidth="1"/>
    <col min="5" max="18" width="7.28515625" style="8" customWidth="1"/>
    <col min="19" max="19" width="1.7109375" style="18" customWidth="1"/>
    <col min="20" max="20" width="2.140625" style="8" customWidth="1"/>
    <col min="21" max="21" width="1" style="116" customWidth="1"/>
    <col min="22" max="22" width="23.7109375" style="8" customWidth="1"/>
    <col min="23" max="36" width="7.28515625" style="8" customWidth="1"/>
    <col min="37" max="37" width="1.7109375" style="18" customWidth="1"/>
    <col min="38" max="38" width="2.140625" style="8" customWidth="1"/>
    <col min="39" max="39" width="1" style="116" customWidth="1"/>
    <col min="40" max="40" width="23.7109375" style="8" customWidth="1"/>
    <col min="41" max="54" width="7.28515625" style="8" customWidth="1"/>
    <col min="55" max="55" width="1.7109375" style="18" customWidth="1"/>
    <col min="56" max="56" width="2.140625" style="8" customWidth="1"/>
    <col min="57" max="57" width="1" style="116" customWidth="1"/>
    <col min="58" max="58" width="23.7109375" style="8" customWidth="1"/>
    <col min="59" max="72" width="7.28515625" style="8" customWidth="1"/>
    <col min="73" max="73" width="1.7109375" style="18" customWidth="1"/>
    <col min="74" max="74" width="2.140625" style="8" customWidth="1"/>
    <col min="75" max="75" width="1" style="116" customWidth="1"/>
    <col min="76" max="76" width="23.7109375" style="8" customWidth="1"/>
    <col min="77" max="91" width="7.28515625" style="8" customWidth="1"/>
    <col min="92" max="92" width="1.7109375" style="18" customWidth="1"/>
    <col min="93" max="93" width="2.140625" style="8" customWidth="1"/>
    <col min="94" max="94" width="1" style="116" customWidth="1"/>
    <col min="95" max="95" width="23.7109375" style="8" customWidth="1"/>
    <col min="96" max="109" width="7.28515625" style="8" customWidth="1"/>
    <col min="110" max="110" width="1.7109375" style="18" customWidth="1"/>
    <col min="111" max="111" width="2.140625" style="8" customWidth="1"/>
    <col min="112" max="112" width="1" style="116" customWidth="1"/>
    <col min="113" max="113" width="23.7109375" style="8" customWidth="1"/>
    <col min="114" max="127" width="7.28515625" style="8" customWidth="1"/>
    <col min="128" max="128" width="1.7109375" style="8" customWidth="1"/>
    <col min="129" max="129" width="4.7109375" style="168" customWidth="1"/>
    <col min="130" max="131" width="9.140625" style="168"/>
    <col min="132" max="16384" width="9.140625" style="8"/>
  </cols>
  <sheetData>
    <row r="1" spans="1:131" s="5" customFormat="1" ht="27" customHeight="1" x14ac:dyDescent="0.15">
      <c r="A1" s="1" t="str">
        <f>'1) Rooms'!$A$1</f>
        <v xml:space="preserve">＃ WHR Monthly Closing 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tr">
        <f>'1) Rooms'!$R$1</f>
        <v>Business Performance in 2026</v>
      </c>
      <c r="S1" s="1" t="str">
        <f>$A$1</f>
        <v xml:space="preserve">＃ WHR Monthly Closing </v>
      </c>
      <c r="T1" s="2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4" t="str">
        <f>$R$1</f>
        <v>Business Performance in 2026</v>
      </c>
      <c r="AK1" s="1" t="str">
        <f>$A$1</f>
        <v xml:space="preserve">＃ WHR Monthly Closing </v>
      </c>
      <c r="AL1" s="2"/>
      <c r="AM1" s="3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4" t="str">
        <f>$R$1</f>
        <v>Business Performance in 2026</v>
      </c>
      <c r="BC1" s="1" t="str">
        <f>$A$1</f>
        <v xml:space="preserve">＃ WHR Monthly Closing </v>
      </c>
      <c r="BD1" s="2"/>
      <c r="BE1" s="3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4" t="str">
        <f>$R$1</f>
        <v>Business Performance in 2026</v>
      </c>
      <c r="BU1" s="1" t="str">
        <f>$A$1</f>
        <v xml:space="preserve">＃ WHR Monthly Closing </v>
      </c>
      <c r="BV1" s="2"/>
      <c r="BW1" s="3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4" t="str">
        <f>$R$1</f>
        <v>Business Performance in 2026</v>
      </c>
      <c r="CN1" s="1" t="str">
        <f>$A$1</f>
        <v xml:space="preserve">＃ WHR Monthly Closing </v>
      </c>
      <c r="CO1" s="2"/>
      <c r="CP1" s="3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4" t="str">
        <f>$R$1</f>
        <v>Business Performance in 2026</v>
      </c>
      <c r="DF1" s="1" t="str">
        <f>$A$1</f>
        <v xml:space="preserve">＃ WHR Monthly Closing </v>
      </c>
      <c r="DG1" s="2"/>
      <c r="DH1" s="3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4" t="str">
        <f>$R$1</f>
        <v>Business Performance in 2026</v>
      </c>
      <c r="DY1" s="167"/>
      <c r="DZ1" s="167"/>
      <c r="EA1" s="167"/>
    </row>
    <row r="2" spans="1:131" ht="9" customHeight="1" x14ac:dyDescent="0.15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7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7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7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</row>
    <row r="3" spans="1:131" ht="21" customHeight="1" x14ac:dyDescent="0.15">
      <c r="A3" s="9" t="s">
        <v>67</v>
      </c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68</v>
      </c>
      <c r="T3" s="10"/>
      <c r="U3" s="1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 t="s">
        <v>69</v>
      </c>
      <c r="AL3" s="10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9" t="s">
        <v>70</v>
      </c>
      <c r="BD3" s="10"/>
      <c r="BE3" s="11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9" t="s">
        <v>256</v>
      </c>
      <c r="BV3" s="10"/>
      <c r="BW3" s="11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9" t="s">
        <v>267</v>
      </c>
      <c r="CO3" s="10"/>
      <c r="CP3" s="11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9" t="s">
        <v>261</v>
      </c>
      <c r="DG3" s="10"/>
      <c r="DH3" s="11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</row>
    <row r="4" spans="1:131" ht="18" customHeight="1" x14ac:dyDescent="0.15">
      <c r="A4" s="12" t="s">
        <v>189</v>
      </c>
      <c r="B4" s="13"/>
      <c r="C4" s="14"/>
      <c r="D4" s="13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R4" s="16" t="s">
        <v>269</v>
      </c>
      <c r="S4" s="12" t="str">
        <f>$A$4</f>
        <v xml:space="preserve"> 1) 손익계산서</v>
      </c>
      <c r="T4" s="13"/>
      <c r="U4" s="14"/>
      <c r="V4" s="13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J4" s="16" t="str">
        <f>$R$4</f>
        <v xml:space="preserve"> * Unit : USD</v>
      </c>
      <c r="AK4" s="12" t="str">
        <f>$A$4</f>
        <v xml:space="preserve"> 1) 손익계산서</v>
      </c>
      <c r="AL4" s="13"/>
      <c r="AM4" s="14"/>
      <c r="AN4" s="13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B4" s="16" t="str">
        <f>$R$4</f>
        <v xml:space="preserve"> * Unit : USD</v>
      </c>
      <c r="BC4" s="12" t="str">
        <f>$A$4</f>
        <v xml:space="preserve"> 1) 손익계산서</v>
      </c>
      <c r="BD4" s="13"/>
      <c r="BE4" s="14"/>
      <c r="BF4" s="13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T4" s="16" t="str">
        <f>$R$4</f>
        <v xml:space="preserve"> * Unit : USD</v>
      </c>
      <c r="BU4" s="12" t="str">
        <f>$A$4</f>
        <v xml:space="preserve"> 1) 손익계산서</v>
      </c>
      <c r="BV4" s="13"/>
      <c r="BW4" s="14"/>
      <c r="BX4" s="13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M4" s="16" t="str">
        <f>$R$4</f>
        <v xml:space="preserve"> * Unit : USD</v>
      </c>
      <c r="CN4" s="12" t="str">
        <f>$A$4</f>
        <v xml:space="preserve"> 1) 손익계산서</v>
      </c>
      <c r="CO4" s="13"/>
      <c r="CP4" s="14"/>
      <c r="CQ4" s="13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E4" s="16" t="str">
        <f>$R$4</f>
        <v xml:space="preserve"> * Unit : USD</v>
      </c>
      <c r="DF4" s="12" t="str">
        <f>$A$4</f>
        <v xml:space="preserve"> 1) 손익계산서</v>
      </c>
      <c r="DG4" s="13"/>
      <c r="DH4" s="14"/>
      <c r="DI4" s="13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W4" s="16"/>
    </row>
    <row r="5" spans="1:131" ht="15" customHeight="1" x14ac:dyDescent="0.15">
      <c r="A5" s="169" t="s">
        <v>243</v>
      </c>
      <c r="B5" s="205"/>
      <c r="C5" s="206"/>
      <c r="D5" s="207"/>
      <c r="E5" s="211" t="s">
        <v>191</v>
      </c>
      <c r="F5" s="202" t="s">
        <v>78</v>
      </c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  <c r="T5" s="205"/>
      <c r="U5" s="206"/>
      <c r="V5" s="207"/>
      <c r="W5" s="211" t="s">
        <v>193</v>
      </c>
      <c r="X5" s="202" t="s">
        <v>79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4"/>
      <c r="AL5" s="205"/>
      <c r="AM5" s="206"/>
      <c r="AN5" s="207"/>
      <c r="AO5" s="211" t="s">
        <v>191</v>
      </c>
      <c r="AP5" s="202" t="s">
        <v>80</v>
      </c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4"/>
      <c r="BD5" s="205"/>
      <c r="BE5" s="206"/>
      <c r="BF5" s="207"/>
      <c r="BG5" s="211" t="s">
        <v>192</v>
      </c>
      <c r="BH5" s="202" t="s">
        <v>81</v>
      </c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4"/>
      <c r="BV5" s="205"/>
      <c r="BW5" s="206"/>
      <c r="BX5" s="207"/>
      <c r="BY5" s="202" t="s">
        <v>78</v>
      </c>
      <c r="BZ5" s="203"/>
      <c r="CA5" s="203"/>
      <c r="CB5" s="203"/>
      <c r="CC5" s="204"/>
      <c r="CD5" s="202" t="s">
        <v>79</v>
      </c>
      <c r="CE5" s="203"/>
      <c r="CF5" s="203"/>
      <c r="CG5" s="203"/>
      <c r="CH5" s="204"/>
      <c r="CI5" s="202" t="s">
        <v>80</v>
      </c>
      <c r="CJ5" s="203"/>
      <c r="CK5" s="203"/>
      <c r="CL5" s="203"/>
      <c r="CM5" s="204"/>
      <c r="CO5" s="205"/>
      <c r="CP5" s="206"/>
      <c r="CQ5" s="207"/>
      <c r="CR5" s="211" t="s">
        <v>191</v>
      </c>
      <c r="CS5" s="202" t="s">
        <v>82</v>
      </c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4"/>
      <c r="DG5" s="205"/>
      <c r="DH5" s="206"/>
      <c r="DI5" s="207"/>
      <c r="DJ5" s="211" t="s">
        <v>265</v>
      </c>
      <c r="DK5" s="202" t="s">
        <v>83</v>
      </c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4"/>
    </row>
    <row r="6" spans="1:131" ht="15" customHeight="1" thickBot="1" x14ac:dyDescent="0.2">
      <c r="B6" s="208"/>
      <c r="C6" s="209"/>
      <c r="D6" s="210"/>
      <c r="E6" s="212"/>
      <c r="F6" s="19">
        <f>'1) Rooms'!$AP$6</f>
        <v>3</v>
      </c>
      <c r="G6" s="20">
        <f>'1) Rooms'!G$6</f>
        <v>1</v>
      </c>
      <c r="H6" s="21">
        <f>'1) Rooms'!H$6</f>
        <v>2</v>
      </c>
      <c r="I6" s="22">
        <f>'1) Rooms'!I$6</f>
        <v>3</v>
      </c>
      <c r="J6" s="22">
        <f>'1) Rooms'!J$6</f>
        <v>4</v>
      </c>
      <c r="K6" s="22">
        <f>'1) Rooms'!K$6</f>
        <v>5</v>
      </c>
      <c r="L6" s="22">
        <f>'1) Rooms'!L$6</f>
        <v>6</v>
      </c>
      <c r="M6" s="22">
        <f>'1) Rooms'!M$6</f>
        <v>7</v>
      </c>
      <c r="N6" s="22">
        <f>'1) Rooms'!N$6</f>
        <v>8</v>
      </c>
      <c r="O6" s="22">
        <f>'1) Rooms'!O$6</f>
        <v>9</v>
      </c>
      <c r="P6" s="22">
        <f>'1) Rooms'!P$6</f>
        <v>10</v>
      </c>
      <c r="Q6" s="22">
        <f>'1) Rooms'!Q$6</f>
        <v>11</v>
      </c>
      <c r="R6" s="23">
        <f>'1) Rooms'!R$6</f>
        <v>12</v>
      </c>
      <c r="T6" s="208"/>
      <c r="U6" s="209"/>
      <c r="V6" s="210"/>
      <c r="W6" s="212"/>
      <c r="X6" s="19">
        <f>$F$6</f>
        <v>3</v>
      </c>
      <c r="Y6" s="20">
        <f>$G$6</f>
        <v>1</v>
      </c>
      <c r="Z6" s="21">
        <f>$H$6</f>
        <v>2</v>
      </c>
      <c r="AA6" s="22">
        <f>$I$6</f>
        <v>3</v>
      </c>
      <c r="AB6" s="22">
        <f>$J$6</f>
        <v>4</v>
      </c>
      <c r="AC6" s="22">
        <f>$K$6</f>
        <v>5</v>
      </c>
      <c r="AD6" s="22">
        <f>$L$6</f>
        <v>6</v>
      </c>
      <c r="AE6" s="22">
        <f>$M$6</f>
        <v>7</v>
      </c>
      <c r="AF6" s="22">
        <f>$N$6</f>
        <v>8</v>
      </c>
      <c r="AG6" s="22">
        <f>$O$6</f>
        <v>9</v>
      </c>
      <c r="AH6" s="22">
        <f>$P$6</f>
        <v>10</v>
      </c>
      <c r="AI6" s="22">
        <f>$Q$6</f>
        <v>11</v>
      </c>
      <c r="AJ6" s="23">
        <f>$R$6</f>
        <v>12</v>
      </c>
      <c r="AL6" s="208"/>
      <c r="AM6" s="209"/>
      <c r="AN6" s="210"/>
      <c r="AO6" s="212"/>
      <c r="AP6" s="19">
        <f>$F$6</f>
        <v>3</v>
      </c>
      <c r="AQ6" s="20">
        <f>$G$6</f>
        <v>1</v>
      </c>
      <c r="AR6" s="21">
        <f>$H$6</f>
        <v>2</v>
      </c>
      <c r="AS6" s="22">
        <f>$I$6</f>
        <v>3</v>
      </c>
      <c r="AT6" s="22">
        <f>$J$6</f>
        <v>4</v>
      </c>
      <c r="AU6" s="22">
        <f>$K$6</f>
        <v>5</v>
      </c>
      <c r="AV6" s="22">
        <f>$L$6</f>
        <v>6</v>
      </c>
      <c r="AW6" s="22">
        <f>$M$6</f>
        <v>7</v>
      </c>
      <c r="AX6" s="22">
        <f>$N$6</f>
        <v>8</v>
      </c>
      <c r="AY6" s="22">
        <f>$O$6</f>
        <v>9</v>
      </c>
      <c r="AZ6" s="22">
        <f>$P$6</f>
        <v>10</v>
      </c>
      <c r="BA6" s="22">
        <f>$Q$6</f>
        <v>11</v>
      </c>
      <c r="BB6" s="23">
        <f>$R$6</f>
        <v>12</v>
      </c>
      <c r="BD6" s="208"/>
      <c r="BE6" s="209"/>
      <c r="BF6" s="210"/>
      <c r="BG6" s="212"/>
      <c r="BH6" s="19">
        <f>$F$6</f>
        <v>3</v>
      </c>
      <c r="BI6" s="20">
        <f>$G$6</f>
        <v>1</v>
      </c>
      <c r="BJ6" s="21">
        <f>$H$6</f>
        <v>2</v>
      </c>
      <c r="BK6" s="22">
        <f>$I$6</f>
        <v>3</v>
      </c>
      <c r="BL6" s="22">
        <f>$J$6</f>
        <v>4</v>
      </c>
      <c r="BM6" s="22">
        <f>$K$6</f>
        <v>5</v>
      </c>
      <c r="BN6" s="22">
        <f>$L$6</f>
        <v>6</v>
      </c>
      <c r="BO6" s="22">
        <f>$M$6</f>
        <v>7</v>
      </c>
      <c r="BP6" s="22">
        <f>$N$6</f>
        <v>8</v>
      </c>
      <c r="BQ6" s="22">
        <f>$O$6</f>
        <v>9</v>
      </c>
      <c r="BR6" s="22">
        <f>$P$6</f>
        <v>10</v>
      </c>
      <c r="BS6" s="22">
        <f>$Q$6</f>
        <v>11</v>
      </c>
      <c r="BT6" s="23">
        <f>$R$6</f>
        <v>12</v>
      </c>
      <c r="BV6" s="208"/>
      <c r="BW6" s="209"/>
      <c r="BX6" s="210"/>
      <c r="BY6" s="118" t="s">
        <v>193</v>
      </c>
      <c r="BZ6" s="25">
        <v>1</v>
      </c>
      <c r="CA6" s="25">
        <v>2</v>
      </c>
      <c r="CB6" s="26">
        <f>BK$6</f>
        <v>3</v>
      </c>
      <c r="CC6" s="26">
        <f>BL$6</f>
        <v>4</v>
      </c>
      <c r="CD6" s="118" t="s">
        <v>193</v>
      </c>
      <c r="CE6" s="25">
        <v>1</v>
      </c>
      <c r="CF6" s="25">
        <v>2</v>
      </c>
      <c r="CG6" s="26">
        <v>3</v>
      </c>
      <c r="CH6" s="26">
        <v>4</v>
      </c>
      <c r="CI6" s="118" t="s">
        <v>193</v>
      </c>
      <c r="CJ6" s="25">
        <v>1</v>
      </c>
      <c r="CK6" s="25">
        <v>2</v>
      </c>
      <c r="CL6" s="26">
        <v>3</v>
      </c>
      <c r="CM6" s="27">
        <v>4</v>
      </c>
      <c r="CO6" s="208"/>
      <c r="CP6" s="209"/>
      <c r="CQ6" s="210"/>
      <c r="CR6" s="212"/>
      <c r="CS6" s="19">
        <f>$F$6</f>
        <v>3</v>
      </c>
      <c r="CT6" s="20">
        <f>$G$6</f>
        <v>1</v>
      </c>
      <c r="CU6" s="21">
        <f>$H$6</f>
        <v>2</v>
      </c>
      <c r="CV6" s="22">
        <f>$I$6</f>
        <v>3</v>
      </c>
      <c r="CW6" s="22">
        <f>$J$6</f>
        <v>4</v>
      </c>
      <c r="CX6" s="22">
        <f>$K$6</f>
        <v>5</v>
      </c>
      <c r="CY6" s="22">
        <f>$L$6</f>
        <v>6</v>
      </c>
      <c r="CZ6" s="22">
        <f>$M$6</f>
        <v>7</v>
      </c>
      <c r="DA6" s="22">
        <f>$N$6</f>
        <v>8</v>
      </c>
      <c r="DB6" s="22">
        <f>$O$6</f>
        <v>9</v>
      </c>
      <c r="DC6" s="22">
        <f>$P$6</f>
        <v>10</v>
      </c>
      <c r="DD6" s="22">
        <f>$Q$6</f>
        <v>11</v>
      </c>
      <c r="DE6" s="23">
        <f>$R$6</f>
        <v>12</v>
      </c>
      <c r="DG6" s="208"/>
      <c r="DH6" s="209"/>
      <c r="DI6" s="210"/>
      <c r="DJ6" s="212"/>
      <c r="DK6" s="19">
        <f>$F$6</f>
        <v>3</v>
      </c>
      <c r="DL6" s="20">
        <f>$G$6</f>
        <v>1</v>
      </c>
      <c r="DM6" s="21">
        <f>$H$6</f>
        <v>2</v>
      </c>
      <c r="DN6" s="22">
        <f>$I$6</f>
        <v>3</v>
      </c>
      <c r="DO6" s="22">
        <f>$J$6</f>
        <v>4</v>
      </c>
      <c r="DP6" s="22">
        <f>$K$6</f>
        <v>5</v>
      </c>
      <c r="DQ6" s="22">
        <f>$L$6</f>
        <v>6</v>
      </c>
      <c r="DR6" s="22">
        <f>$M$6</f>
        <v>7</v>
      </c>
      <c r="DS6" s="22">
        <f>$N$6</f>
        <v>8</v>
      </c>
      <c r="DT6" s="22">
        <f>$O$6</f>
        <v>9</v>
      </c>
      <c r="DU6" s="22">
        <f>$P$6</f>
        <v>10</v>
      </c>
      <c r="DV6" s="22">
        <f>$Q$6</f>
        <v>11</v>
      </c>
      <c r="DW6" s="23">
        <f>$R$6</f>
        <v>12</v>
      </c>
    </row>
    <row r="7" spans="1:131" ht="11.85" customHeight="1" thickTop="1" x14ac:dyDescent="0.15">
      <c r="B7" s="28" t="s">
        <v>197</v>
      </c>
      <c r="C7" s="29"/>
      <c r="D7" s="30"/>
      <c r="E7" s="119">
        <f>SUM(G7:R7)</f>
        <v>0</v>
      </c>
      <c r="F7" s="119">
        <f>SUMPRODUCT((G$6:R$6&lt;=F$6)*(G7:R7))</f>
        <v>0</v>
      </c>
      <c r="G7" s="122">
        <f>SUM(G8:G17)</f>
        <v>0</v>
      </c>
      <c r="H7" s="120">
        <f t="shared" ref="H7:R7" si="0">SUM(H8:H17)</f>
        <v>0</v>
      </c>
      <c r="I7" s="120">
        <f t="shared" si="0"/>
        <v>0</v>
      </c>
      <c r="J7" s="120">
        <f t="shared" si="0"/>
        <v>0</v>
      </c>
      <c r="K7" s="120">
        <f t="shared" si="0"/>
        <v>0</v>
      </c>
      <c r="L7" s="120">
        <f t="shared" si="0"/>
        <v>0</v>
      </c>
      <c r="M7" s="120">
        <f t="shared" si="0"/>
        <v>0</v>
      </c>
      <c r="N7" s="120">
        <f t="shared" si="0"/>
        <v>0</v>
      </c>
      <c r="O7" s="120">
        <f t="shared" si="0"/>
        <v>0</v>
      </c>
      <c r="P7" s="120">
        <f t="shared" si="0"/>
        <v>0</v>
      </c>
      <c r="Q7" s="120">
        <f t="shared" si="0"/>
        <v>0</v>
      </c>
      <c r="R7" s="121">
        <f t="shared" si="0"/>
        <v>0</v>
      </c>
      <c r="T7" s="28" t="str">
        <f>$B7</f>
        <v>Revenues</v>
      </c>
      <c r="U7" s="29"/>
      <c r="V7" s="30"/>
      <c r="W7" s="119">
        <f>SUM(Y7:AJ7)</f>
        <v>0</v>
      </c>
      <c r="X7" s="119">
        <f>SUMPRODUCT((Y$6:AJ$6&lt;=X$6)*(Y7:AJ7))</f>
        <v>0</v>
      </c>
      <c r="Y7" s="122">
        <f>SUM(Y8:Y17)</f>
        <v>0</v>
      </c>
      <c r="Z7" s="120">
        <f t="shared" ref="Z7:AJ7" si="1">SUM(Z8:Z17)</f>
        <v>0</v>
      </c>
      <c r="AA7" s="120">
        <f t="shared" si="1"/>
        <v>0</v>
      </c>
      <c r="AB7" s="120">
        <f t="shared" si="1"/>
        <v>0</v>
      </c>
      <c r="AC7" s="120">
        <f t="shared" si="1"/>
        <v>0</v>
      </c>
      <c r="AD7" s="120">
        <f t="shared" si="1"/>
        <v>0</v>
      </c>
      <c r="AE7" s="120">
        <f t="shared" si="1"/>
        <v>0</v>
      </c>
      <c r="AF7" s="120">
        <f t="shared" si="1"/>
        <v>0</v>
      </c>
      <c r="AG7" s="120">
        <f t="shared" si="1"/>
        <v>0</v>
      </c>
      <c r="AH7" s="120">
        <f t="shared" si="1"/>
        <v>0</v>
      </c>
      <c r="AI7" s="120">
        <f t="shared" si="1"/>
        <v>0</v>
      </c>
      <c r="AJ7" s="121">
        <f t="shared" si="1"/>
        <v>0</v>
      </c>
      <c r="AL7" s="28" t="str">
        <f>$B7</f>
        <v>Revenues</v>
      </c>
      <c r="AM7" s="29"/>
      <c r="AN7" s="30"/>
      <c r="AO7" s="119">
        <f>SUM(AQ7:BB7)</f>
        <v>0</v>
      </c>
      <c r="AP7" s="119">
        <f>SUMPRODUCT((AQ$6:BB$6&lt;=AP$6)*(AQ7:BB7))</f>
        <v>0</v>
      </c>
      <c r="AQ7" s="122">
        <f>SUM(AQ8:AQ17)</f>
        <v>0</v>
      </c>
      <c r="AR7" s="120">
        <f t="shared" ref="AR7:BB7" si="2">SUM(AR8:AR17)</f>
        <v>0</v>
      </c>
      <c r="AS7" s="120">
        <f t="shared" si="2"/>
        <v>0</v>
      </c>
      <c r="AT7" s="120">
        <f t="shared" si="2"/>
        <v>0</v>
      </c>
      <c r="AU7" s="120">
        <f t="shared" si="2"/>
        <v>0</v>
      </c>
      <c r="AV7" s="120">
        <f t="shared" si="2"/>
        <v>0</v>
      </c>
      <c r="AW7" s="120">
        <f t="shared" si="2"/>
        <v>0</v>
      </c>
      <c r="AX7" s="120">
        <f t="shared" si="2"/>
        <v>0</v>
      </c>
      <c r="AY7" s="120">
        <f t="shared" si="2"/>
        <v>0</v>
      </c>
      <c r="AZ7" s="120">
        <f t="shared" si="2"/>
        <v>0</v>
      </c>
      <c r="BA7" s="120">
        <f t="shared" si="2"/>
        <v>0</v>
      </c>
      <c r="BB7" s="121">
        <f t="shared" si="2"/>
        <v>0</v>
      </c>
      <c r="BD7" s="28" t="str">
        <f>$B7</f>
        <v>Revenues</v>
      </c>
      <c r="BE7" s="29"/>
      <c r="BF7" s="30"/>
      <c r="BG7" s="119">
        <f>SUM(BI7:BT7)</f>
        <v>0</v>
      </c>
      <c r="BH7" s="119">
        <f>SUMPRODUCT((BI$6:BT$6&lt;=BH$6)*(BI7:BT7))</f>
        <v>0</v>
      </c>
      <c r="BI7" s="122">
        <f>SUM(BI8:BI17)</f>
        <v>0</v>
      </c>
      <c r="BJ7" s="120">
        <f t="shared" ref="BJ7:BT7" si="3">SUM(BJ8:BJ17)</f>
        <v>0</v>
      </c>
      <c r="BK7" s="120">
        <f t="shared" si="3"/>
        <v>0</v>
      </c>
      <c r="BL7" s="120">
        <f t="shared" si="3"/>
        <v>0</v>
      </c>
      <c r="BM7" s="120">
        <f t="shared" si="3"/>
        <v>0</v>
      </c>
      <c r="BN7" s="120">
        <f t="shared" si="3"/>
        <v>0</v>
      </c>
      <c r="BO7" s="120">
        <f t="shared" si="3"/>
        <v>0</v>
      </c>
      <c r="BP7" s="120">
        <f t="shared" si="3"/>
        <v>0</v>
      </c>
      <c r="BQ7" s="120">
        <f t="shared" si="3"/>
        <v>0</v>
      </c>
      <c r="BR7" s="120">
        <f t="shared" si="3"/>
        <v>0</v>
      </c>
      <c r="BS7" s="120">
        <f t="shared" si="3"/>
        <v>0</v>
      </c>
      <c r="BT7" s="121">
        <f t="shared" si="3"/>
        <v>0</v>
      </c>
      <c r="BV7" s="28" t="str">
        <f>$B7</f>
        <v>Revenues</v>
      </c>
      <c r="BW7" s="29"/>
      <c r="BX7" s="30"/>
      <c r="BY7" s="119">
        <f>SUM(BZ7:CC7)</f>
        <v>0</v>
      </c>
      <c r="BZ7" s="122">
        <f>SUM(G7:I7)</f>
        <v>0</v>
      </c>
      <c r="CA7" s="120">
        <f>SUM(J7:L7)</f>
        <v>0</v>
      </c>
      <c r="CB7" s="120">
        <f>SUM(M7:O7)</f>
        <v>0</v>
      </c>
      <c r="CC7" s="120">
        <f>SUM(P7:R7)</f>
        <v>0</v>
      </c>
      <c r="CD7" s="119">
        <f t="shared" ref="CD7:CD117" si="4">SUM(CE7:CH7)</f>
        <v>0</v>
      </c>
      <c r="CE7" s="122">
        <f>SUM(Y7:AA7)</f>
        <v>0</v>
      </c>
      <c r="CF7" s="120">
        <f>SUM(AB7:AD7)</f>
        <v>0</v>
      </c>
      <c r="CG7" s="120">
        <f>SUM(AE7:AG7)</f>
        <v>0</v>
      </c>
      <c r="CH7" s="120">
        <f>SUM(AH7:AJ7)</f>
        <v>0</v>
      </c>
      <c r="CI7" s="119">
        <f t="shared" ref="CI7:CI117" si="5">SUM(CJ7:CM7)</f>
        <v>0</v>
      </c>
      <c r="CJ7" s="122">
        <f>SUM(AQ7:AS7)</f>
        <v>0</v>
      </c>
      <c r="CK7" s="120">
        <f>SUM(AT7:AV7)</f>
        <v>0</v>
      </c>
      <c r="CL7" s="120">
        <f>SUM(AW7:AY7)</f>
        <v>0</v>
      </c>
      <c r="CM7" s="121">
        <f>SUM(AZ7:BB7)</f>
        <v>0</v>
      </c>
      <c r="CO7" s="28" t="str">
        <f>$B7</f>
        <v>Revenues</v>
      </c>
      <c r="CP7" s="29"/>
      <c r="CQ7" s="30"/>
      <c r="CR7" s="119">
        <f>E7-W7</f>
        <v>0</v>
      </c>
      <c r="CS7" s="119">
        <f t="shared" ref="CS7:DE26" si="6">F7-X7</f>
        <v>0</v>
      </c>
      <c r="CT7" s="122">
        <f t="shared" si="6"/>
        <v>0</v>
      </c>
      <c r="CU7" s="120">
        <f t="shared" si="6"/>
        <v>0</v>
      </c>
      <c r="CV7" s="120">
        <f t="shared" si="6"/>
        <v>0</v>
      </c>
      <c r="CW7" s="120">
        <f t="shared" si="6"/>
        <v>0</v>
      </c>
      <c r="CX7" s="120">
        <f t="shared" si="6"/>
        <v>0</v>
      </c>
      <c r="CY7" s="120">
        <f t="shared" si="6"/>
        <v>0</v>
      </c>
      <c r="CZ7" s="120">
        <f t="shared" si="6"/>
        <v>0</v>
      </c>
      <c r="DA7" s="120">
        <f t="shared" si="6"/>
        <v>0</v>
      </c>
      <c r="DB7" s="120">
        <f t="shared" si="6"/>
        <v>0</v>
      </c>
      <c r="DC7" s="120">
        <f t="shared" si="6"/>
        <v>0</v>
      </c>
      <c r="DD7" s="120">
        <f t="shared" si="6"/>
        <v>0</v>
      </c>
      <c r="DE7" s="121">
        <f t="shared" si="6"/>
        <v>0</v>
      </c>
      <c r="DG7" s="28" t="str">
        <f>$B7</f>
        <v>Revenues</v>
      </c>
      <c r="DH7" s="29"/>
      <c r="DI7" s="30"/>
      <c r="DJ7" s="123" t="str">
        <f>IFERROR(((E7-W7)/ABS(W7))+1,"")</f>
        <v/>
      </c>
      <c r="DK7" s="123" t="str">
        <f t="shared" ref="DK7:DW30" si="7">IFERROR(((F7-X7)/ABS(X7))+1,"")</f>
        <v/>
      </c>
      <c r="DL7" s="124" t="str">
        <f t="shared" si="7"/>
        <v/>
      </c>
      <c r="DM7" s="125" t="str">
        <f t="shared" si="7"/>
        <v/>
      </c>
      <c r="DN7" s="125" t="str">
        <f t="shared" si="7"/>
        <v/>
      </c>
      <c r="DO7" s="125" t="str">
        <f t="shared" si="7"/>
        <v/>
      </c>
      <c r="DP7" s="125" t="str">
        <f t="shared" si="7"/>
        <v/>
      </c>
      <c r="DQ7" s="125" t="str">
        <f t="shared" si="7"/>
        <v/>
      </c>
      <c r="DR7" s="125" t="str">
        <f t="shared" si="7"/>
        <v/>
      </c>
      <c r="DS7" s="125" t="str">
        <f t="shared" si="7"/>
        <v/>
      </c>
      <c r="DT7" s="125" t="str">
        <f t="shared" si="7"/>
        <v/>
      </c>
      <c r="DU7" s="125" t="str">
        <f t="shared" si="7"/>
        <v/>
      </c>
      <c r="DV7" s="125" t="str">
        <f t="shared" si="7"/>
        <v/>
      </c>
      <c r="DW7" s="126" t="str">
        <f t="shared" si="7"/>
        <v/>
      </c>
    </row>
    <row r="8" spans="1:131" ht="11.45" customHeight="1" x14ac:dyDescent="0.15">
      <c r="B8" s="81"/>
      <c r="C8" s="92"/>
      <c r="D8" s="83"/>
      <c r="E8" s="84">
        <f t="shared" ref="E8:E71" si="8">SUM(G8:R8)</f>
        <v>0</v>
      </c>
      <c r="F8" s="84">
        <f t="shared" ref="F8:F71" si="9">SUMPRODUCT((G$6:R$6&lt;=F$6)*(G8:R8))</f>
        <v>0</v>
      </c>
      <c r="G8" s="85"/>
      <c r="H8" s="86"/>
      <c r="I8" s="86"/>
      <c r="J8" s="86"/>
      <c r="K8" s="86"/>
      <c r="L8" s="86"/>
      <c r="M8" s="86"/>
      <c r="N8" s="86"/>
      <c r="O8" s="86"/>
      <c r="P8" s="86"/>
      <c r="Q8" s="86"/>
      <c r="R8" s="87"/>
      <c r="T8" s="81"/>
      <c r="U8" s="92">
        <f>$C8</f>
        <v>0</v>
      </c>
      <c r="V8" s="83"/>
      <c r="W8" s="84">
        <f t="shared" ref="W8:W71" si="10">SUM(Y8:AJ8)</f>
        <v>0</v>
      </c>
      <c r="X8" s="84">
        <f t="shared" ref="X8:X71" si="11">SUMPRODUCT((Y$6:AJ$6&lt;=X$6)*(Y8:AJ8))</f>
        <v>0</v>
      </c>
      <c r="Y8" s="85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7"/>
      <c r="AL8" s="81"/>
      <c r="AM8" s="92">
        <f>$C8</f>
        <v>0</v>
      </c>
      <c r="AN8" s="83"/>
      <c r="AO8" s="84">
        <f t="shared" ref="AO8:AO71" si="12">SUM(AQ8:BB8)</f>
        <v>0</v>
      </c>
      <c r="AP8" s="84">
        <f t="shared" ref="AP8:AP71" si="13">SUMPRODUCT((AQ$6:BB$6&lt;=AP$6)*(AQ8:BB8))</f>
        <v>0</v>
      </c>
      <c r="AQ8" s="85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7"/>
      <c r="BD8" s="81"/>
      <c r="BE8" s="92">
        <f>$C8</f>
        <v>0</v>
      </c>
      <c r="BF8" s="83"/>
      <c r="BG8" s="84">
        <f t="shared" ref="BG8:BG71" si="14">SUM(BI8:BT8)</f>
        <v>0</v>
      </c>
      <c r="BH8" s="84">
        <f t="shared" ref="BH8:BH71" si="15">SUMPRODUCT((BI$6:BT$6&lt;=BH$6)*(BI8:BT8))</f>
        <v>0</v>
      </c>
      <c r="BI8" s="85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7"/>
      <c r="BV8" s="81"/>
      <c r="BW8" s="92">
        <f>$C8</f>
        <v>0</v>
      </c>
      <c r="BX8" s="83"/>
      <c r="BY8" s="84">
        <f t="shared" ref="BY8:BY117" si="16">SUM(BZ8:CC8)</f>
        <v>0</v>
      </c>
      <c r="BZ8" s="85">
        <f t="shared" ref="BZ8:BZ71" si="17">SUM(G8:I8)</f>
        <v>0</v>
      </c>
      <c r="CA8" s="86">
        <f t="shared" ref="CA8:CA71" si="18">SUM(J8:L8)</f>
        <v>0</v>
      </c>
      <c r="CB8" s="86">
        <f t="shared" ref="CB8:CB71" si="19">SUM(M8:O8)</f>
        <v>0</v>
      </c>
      <c r="CC8" s="86">
        <f t="shared" ref="CC8:CC71" si="20">SUM(P8:R8)</f>
        <v>0</v>
      </c>
      <c r="CD8" s="84">
        <f t="shared" si="4"/>
        <v>0</v>
      </c>
      <c r="CE8" s="85">
        <f t="shared" ref="CE8:CE71" si="21">SUM(Y8:AA8)</f>
        <v>0</v>
      </c>
      <c r="CF8" s="86">
        <f t="shared" ref="CF8:CF71" si="22">SUM(AB8:AD8)</f>
        <v>0</v>
      </c>
      <c r="CG8" s="86">
        <f t="shared" ref="CG8:CG71" si="23">SUM(AE8:AG8)</f>
        <v>0</v>
      </c>
      <c r="CH8" s="86">
        <f t="shared" ref="CH8:CH71" si="24">SUM(AH8:AJ8)</f>
        <v>0</v>
      </c>
      <c r="CI8" s="84">
        <f t="shared" si="5"/>
        <v>0</v>
      </c>
      <c r="CJ8" s="85">
        <f t="shared" ref="CJ8:CJ71" si="25">SUM(AQ8:AS8)</f>
        <v>0</v>
      </c>
      <c r="CK8" s="86">
        <f t="shared" ref="CK8:CK71" si="26">SUM(AT8:AV8)</f>
        <v>0</v>
      </c>
      <c r="CL8" s="86">
        <f t="shared" ref="CL8:CL71" si="27">SUM(AW8:AY8)</f>
        <v>0</v>
      </c>
      <c r="CM8" s="87">
        <f t="shared" ref="CM8:CM71" si="28">SUM(AZ8:BB8)</f>
        <v>0</v>
      </c>
      <c r="CO8" s="81"/>
      <c r="CP8" s="92">
        <f>$C8</f>
        <v>0</v>
      </c>
      <c r="CQ8" s="83"/>
      <c r="CR8" s="84">
        <f t="shared" ref="CR8:CZ53" si="29">E8-W8</f>
        <v>0</v>
      </c>
      <c r="CS8" s="84">
        <f t="shared" si="6"/>
        <v>0</v>
      </c>
      <c r="CT8" s="85">
        <f t="shared" si="6"/>
        <v>0</v>
      </c>
      <c r="CU8" s="86">
        <f t="shared" si="6"/>
        <v>0</v>
      </c>
      <c r="CV8" s="86">
        <f t="shared" si="6"/>
        <v>0</v>
      </c>
      <c r="CW8" s="86">
        <f t="shared" si="6"/>
        <v>0</v>
      </c>
      <c r="CX8" s="86">
        <f t="shared" si="6"/>
        <v>0</v>
      </c>
      <c r="CY8" s="86">
        <f t="shared" si="6"/>
        <v>0</v>
      </c>
      <c r="CZ8" s="86">
        <f t="shared" si="6"/>
        <v>0</v>
      </c>
      <c r="DA8" s="86">
        <f t="shared" si="6"/>
        <v>0</v>
      </c>
      <c r="DB8" s="86">
        <f t="shared" si="6"/>
        <v>0</v>
      </c>
      <c r="DC8" s="86">
        <f t="shared" si="6"/>
        <v>0</v>
      </c>
      <c r="DD8" s="86">
        <f t="shared" si="6"/>
        <v>0</v>
      </c>
      <c r="DE8" s="87">
        <f t="shared" si="6"/>
        <v>0</v>
      </c>
      <c r="DG8" s="81"/>
      <c r="DH8" s="92">
        <f>$C8</f>
        <v>0</v>
      </c>
      <c r="DI8" s="83"/>
      <c r="DJ8" s="88" t="str">
        <f t="shared" ref="DJ8:DW50" si="30">IFERROR(((E8-W8)/ABS(W8))+1,"")</f>
        <v/>
      </c>
      <c r="DK8" s="88" t="str">
        <f t="shared" si="7"/>
        <v/>
      </c>
      <c r="DL8" s="89" t="str">
        <f t="shared" si="7"/>
        <v/>
      </c>
      <c r="DM8" s="90" t="str">
        <f t="shared" si="7"/>
        <v/>
      </c>
      <c r="DN8" s="90" t="str">
        <f t="shared" si="7"/>
        <v/>
      </c>
      <c r="DO8" s="90" t="str">
        <f t="shared" si="7"/>
        <v/>
      </c>
      <c r="DP8" s="90" t="str">
        <f t="shared" si="7"/>
        <v/>
      </c>
      <c r="DQ8" s="90" t="str">
        <f t="shared" si="7"/>
        <v/>
      </c>
      <c r="DR8" s="90" t="str">
        <f t="shared" si="7"/>
        <v/>
      </c>
      <c r="DS8" s="90" t="str">
        <f t="shared" si="7"/>
        <v/>
      </c>
      <c r="DT8" s="90" t="str">
        <f t="shared" si="7"/>
        <v/>
      </c>
      <c r="DU8" s="90" t="str">
        <f t="shared" si="7"/>
        <v/>
      </c>
      <c r="DV8" s="90" t="str">
        <f t="shared" si="7"/>
        <v/>
      </c>
      <c r="DW8" s="91" t="str">
        <f t="shared" si="7"/>
        <v/>
      </c>
    </row>
    <row r="9" spans="1:131" ht="11.45" customHeight="1" x14ac:dyDescent="0.15">
      <c r="B9" s="81"/>
      <c r="C9" s="92"/>
      <c r="D9" s="83"/>
      <c r="E9" s="84">
        <f t="shared" si="8"/>
        <v>0</v>
      </c>
      <c r="F9" s="84">
        <f t="shared" si="9"/>
        <v>0</v>
      </c>
      <c r="G9" s="85"/>
      <c r="H9" s="86"/>
      <c r="I9" s="86"/>
      <c r="J9" s="86"/>
      <c r="K9" s="86"/>
      <c r="L9" s="86"/>
      <c r="M9" s="86"/>
      <c r="N9" s="86"/>
      <c r="O9" s="86"/>
      <c r="P9" s="86"/>
      <c r="Q9" s="86"/>
      <c r="R9" s="87"/>
      <c r="T9" s="81"/>
      <c r="U9" s="92">
        <f t="shared" ref="U9:U17" si="31">$C9</f>
        <v>0</v>
      </c>
      <c r="V9" s="83"/>
      <c r="W9" s="84">
        <f t="shared" si="10"/>
        <v>0</v>
      </c>
      <c r="X9" s="84">
        <f t="shared" si="11"/>
        <v>0</v>
      </c>
      <c r="Y9" s="85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7"/>
      <c r="AL9" s="81"/>
      <c r="AM9" s="92">
        <f t="shared" ref="AM9:AM17" si="32">$C9</f>
        <v>0</v>
      </c>
      <c r="AN9" s="83"/>
      <c r="AO9" s="84">
        <f t="shared" si="12"/>
        <v>0</v>
      </c>
      <c r="AP9" s="84">
        <f t="shared" si="13"/>
        <v>0</v>
      </c>
      <c r="AQ9" s="85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7"/>
      <c r="BD9" s="81"/>
      <c r="BE9" s="92">
        <f t="shared" ref="BE9:BE17" si="33">$C9</f>
        <v>0</v>
      </c>
      <c r="BF9" s="83"/>
      <c r="BG9" s="84">
        <f t="shared" si="14"/>
        <v>0</v>
      </c>
      <c r="BH9" s="84">
        <f t="shared" si="15"/>
        <v>0</v>
      </c>
      <c r="BI9" s="85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7"/>
      <c r="BV9" s="81"/>
      <c r="BW9" s="92">
        <f t="shared" ref="BW9:BW17" si="34">$C9</f>
        <v>0</v>
      </c>
      <c r="BX9" s="83"/>
      <c r="BY9" s="84">
        <f t="shared" si="16"/>
        <v>0</v>
      </c>
      <c r="BZ9" s="85">
        <f t="shared" si="17"/>
        <v>0</v>
      </c>
      <c r="CA9" s="86">
        <f t="shared" si="18"/>
        <v>0</v>
      </c>
      <c r="CB9" s="86">
        <f t="shared" si="19"/>
        <v>0</v>
      </c>
      <c r="CC9" s="86">
        <f t="shared" si="20"/>
        <v>0</v>
      </c>
      <c r="CD9" s="84">
        <f t="shared" si="4"/>
        <v>0</v>
      </c>
      <c r="CE9" s="85">
        <f t="shared" si="21"/>
        <v>0</v>
      </c>
      <c r="CF9" s="86">
        <f t="shared" si="22"/>
        <v>0</v>
      </c>
      <c r="CG9" s="86">
        <f t="shared" si="23"/>
        <v>0</v>
      </c>
      <c r="CH9" s="86">
        <f t="shared" si="24"/>
        <v>0</v>
      </c>
      <c r="CI9" s="84">
        <f t="shared" si="5"/>
        <v>0</v>
      </c>
      <c r="CJ9" s="85">
        <f t="shared" si="25"/>
        <v>0</v>
      </c>
      <c r="CK9" s="86">
        <f t="shared" si="26"/>
        <v>0</v>
      </c>
      <c r="CL9" s="86">
        <f t="shared" si="27"/>
        <v>0</v>
      </c>
      <c r="CM9" s="87">
        <f t="shared" si="28"/>
        <v>0</v>
      </c>
      <c r="CO9" s="81"/>
      <c r="CP9" s="92">
        <f t="shared" ref="CP9:CP17" si="35">$C9</f>
        <v>0</v>
      </c>
      <c r="CQ9" s="83"/>
      <c r="CR9" s="84">
        <f t="shared" si="29"/>
        <v>0</v>
      </c>
      <c r="CS9" s="84">
        <f t="shared" si="6"/>
        <v>0</v>
      </c>
      <c r="CT9" s="85">
        <f t="shared" si="6"/>
        <v>0</v>
      </c>
      <c r="CU9" s="86">
        <f t="shared" si="6"/>
        <v>0</v>
      </c>
      <c r="CV9" s="86">
        <f t="shared" si="6"/>
        <v>0</v>
      </c>
      <c r="CW9" s="86">
        <f t="shared" si="6"/>
        <v>0</v>
      </c>
      <c r="CX9" s="86">
        <f t="shared" si="6"/>
        <v>0</v>
      </c>
      <c r="CY9" s="86">
        <f t="shared" si="6"/>
        <v>0</v>
      </c>
      <c r="CZ9" s="86">
        <f t="shared" si="6"/>
        <v>0</v>
      </c>
      <c r="DA9" s="86">
        <f t="shared" si="6"/>
        <v>0</v>
      </c>
      <c r="DB9" s="86">
        <f t="shared" si="6"/>
        <v>0</v>
      </c>
      <c r="DC9" s="86">
        <f t="shared" si="6"/>
        <v>0</v>
      </c>
      <c r="DD9" s="86">
        <f t="shared" si="6"/>
        <v>0</v>
      </c>
      <c r="DE9" s="87">
        <f t="shared" si="6"/>
        <v>0</v>
      </c>
      <c r="DG9" s="81"/>
      <c r="DH9" s="92">
        <f t="shared" ref="DH9:DH17" si="36">$C9</f>
        <v>0</v>
      </c>
      <c r="DI9" s="83"/>
      <c r="DJ9" s="88" t="str">
        <f t="shared" si="30"/>
        <v/>
      </c>
      <c r="DK9" s="88" t="str">
        <f t="shared" si="30"/>
        <v/>
      </c>
      <c r="DL9" s="89" t="str">
        <f t="shared" si="30"/>
        <v/>
      </c>
      <c r="DM9" s="90" t="str">
        <f t="shared" si="30"/>
        <v/>
      </c>
      <c r="DN9" s="90" t="str">
        <f t="shared" si="30"/>
        <v/>
      </c>
      <c r="DO9" s="90" t="str">
        <f t="shared" si="30"/>
        <v/>
      </c>
      <c r="DP9" s="90" t="str">
        <f t="shared" si="30"/>
        <v/>
      </c>
      <c r="DQ9" s="90" t="str">
        <f t="shared" si="30"/>
        <v/>
      </c>
      <c r="DR9" s="90" t="str">
        <f t="shared" si="30"/>
        <v/>
      </c>
      <c r="DS9" s="90" t="str">
        <f t="shared" si="30"/>
        <v/>
      </c>
      <c r="DT9" s="90" t="str">
        <f t="shared" si="30"/>
        <v/>
      </c>
      <c r="DU9" s="90" t="str">
        <f t="shared" si="30"/>
        <v/>
      </c>
      <c r="DV9" s="90" t="str">
        <f t="shared" si="30"/>
        <v/>
      </c>
      <c r="DW9" s="91" t="str">
        <f t="shared" si="30"/>
        <v/>
      </c>
    </row>
    <row r="10" spans="1:131" ht="11.45" customHeight="1" x14ac:dyDescent="0.15">
      <c r="B10" s="81"/>
      <c r="C10" s="92"/>
      <c r="D10" s="83"/>
      <c r="E10" s="84">
        <f t="shared" si="8"/>
        <v>0</v>
      </c>
      <c r="F10" s="84">
        <f t="shared" si="9"/>
        <v>0</v>
      </c>
      <c r="G10" s="85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7"/>
      <c r="T10" s="81"/>
      <c r="U10" s="92">
        <f t="shared" si="31"/>
        <v>0</v>
      </c>
      <c r="V10" s="83"/>
      <c r="W10" s="84">
        <f t="shared" si="10"/>
        <v>0</v>
      </c>
      <c r="X10" s="84">
        <f t="shared" si="11"/>
        <v>0</v>
      </c>
      <c r="Y10" s="85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7"/>
      <c r="AL10" s="81"/>
      <c r="AM10" s="92">
        <f t="shared" si="32"/>
        <v>0</v>
      </c>
      <c r="AN10" s="83"/>
      <c r="AO10" s="84">
        <f t="shared" si="12"/>
        <v>0</v>
      </c>
      <c r="AP10" s="84">
        <f t="shared" si="13"/>
        <v>0</v>
      </c>
      <c r="AQ10" s="85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7"/>
      <c r="BD10" s="81"/>
      <c r="BE10" s="92">
        <f t="shared" si="33"/>
        <v>0</v>
      </c>
      <c r="BF10" s="83"/>
      <c r="BG10" s="84">
        <f t="shared" si="14"/>
        <v>0</v>
      </c>
      <c r="BH10" s="84">
        <f t="shared" si="15"/>
        <v>0</v>
      </c>
      <c r="BI10" s="85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7"/>
      <c r="BV10" s="81"/>
      <c r="BW10" s="92">
        <f t="shared" si="34"/>
        <v>0</v>
      </c>
      <c r="BX10" s="83"/>
      <c r="BY10" s="84">
        <f t="shared" si="16"/>
        <v>0</v>
      </c>
      <c r="BZ10" s="85">
        <f t="shared" si="17"/>
        <v>0</v>
      </c>
      <c r="CA10" s="86">
        <f t="shared" si="18"/>
        <v>0</v>
      </c>
      <c r="CB10" s="86">
        <f t="shared" si="19"/>
        <v>0</v>
      </c>
      <c r="CC10" s="86">
        <f t="shared" si="20"/>
        <v>0</v>
      </c>
      <c r="CD10" s="84">
        <f t="shared" si="4"/>
        <v>0</v>
      </c>
      <c r="CE10" s="85">
        <f t="shared" si="21"/>
        <v>0</v>
      </c>
      <c r="CF10" s="86">
        <f t="shared" si="22"/>
        <v>0</v>
      </c>
      <c r="CG10" s="86">
        <f t="shared" si="23"/>
        <v>0</v>
      </c>
      <c r="CH10" s="86">
        <f t="shared" si="24"/>
        <v>0</v>
      </c>
      <c r="CI10" s="84">
        <f t="shared" si="5"/>
        <v>0</v>
      </c>
      <c r="CJ10" s="85">
        <f t="shared" si="25"/>
        <v>0</v>
      </c>
      <c r="CK10" s="86">
        <f t="shared" si="26"/>
        <v>0</v>
      </c>
      <c r="CL10" s="86">
        <f t="shared" si="27"/>
        <v>0</v>
      </c>
      <c r="CM10" s="87">
        <f t="shared" si="28"/>
        <v>0</v>
      </c>
      <c r="CO10" s="81"/>
      <c r="CP10" s="92">
        <f t="shared" si="35"/>
        <v>0</v>
      </c>
      <c r="CQ10" s="83"/>
      <c r="CR10" s="84">
        <f t="shared" si="29"/>
        <v>0</v>
      </c>
      <c r="CS10" s="84">
        <f t="shared" si="6"/>
        <v>0</v>
      </c>
      <c r="CT10" s="85">
        <f t="shared" si="6"/>
        <v>0</v>
      </c>
      <c r="CU10" s="86">
        <f t="shared" si="6"/>
        <v>0</v>
      </c>
      <c r="CV10" s="86">
        <f t="shared" si="6"/>
        <v>0</v>
      </c>
      <c r="CW10" s="86">
        <f t="shared" si="6"/>
        <v>0</v>
      </c>
      <c r="CX10" s="86">
        <f t="shared" si="6"/>
        <v>0</v>
      </c>
      <c r="CY10" s="86">
        <f t="shared" si="6"/>
        <v>0</v>
      </c>
      <c r="CZ10" s="86">
        <f t="shared" si="6"/>
        <v>0</v>
      </c>
      <c r="DA10" s="86">
        <f t="shared" si="6"/>
        <v>0</v>
      </c>
      <c r="DB10" s="86">
        <f t="shared" si="6"/>
        <v>0</v>
      </c>
      <c r="DC10" s="86">
        <f t="shared" si="6"/>
        <v>0</v>
      </c>
      <c r="DD10" s="86">
        <f t="shared" si="6"/>
        <v>0</v>
      </c>
      <c r="DE10" s="87">
        <f t="shared" si="6"/>
        <v>0</v>
      </c>
      <c r="DG10" s="81"/>
      <c r="DH10" s="92">
        <f t="shared" si="36"/>
        <v>0</v>
      </c>
      <c r="DI10" s="83"/>
      <c r="DJ10" s="88" t="str">
        <f t="shared" si="30"/>
        <v/>
      </c>
      <c r="DK10" s="88" t="str">
        <f t="shared" si="30"/>
        <v/>
      </c>
      <c r="DL10" s="89" t="str">
        <f t="shared" si="30"/>
        <v/>
      </c>
      <c r="DM10" s="90" t="str">
        <f t="shared" si="30"/>
        <v/>
      </c>
      <c r="DN10" s="90" t="str">
        <f t="shared" si="30"/>
        <v/>
      </c>
      <c r="DO10" s="90" t="str">
        <f t="shared" si="30"/>
        <v/>
      </c>
      <c r="DP10" s="90" t="str">
        <f t="shared" si="30"/>
        <v/>
      </c>
      <c r="DQ10" s="90" t="str">
        <f t="shared" si="30"/>
        <v/>
      </c>
      <c r="DR10" s="90" t="str">
        <f t="shared" si="30"/>
        <v/>
      </c>
      <c r="DS10" s="90" t="str">
        <f t="shared" si="30"/>
        <v/>
      </c>
      <c r="DT10" s="90" t="str">
        <f t="shared" si="30"/>
        <v/>
      </c>
      <c r="DU10" s="90" t="str">
        <f t="shared" si="30"/>
        <v/>
      </c>
      <c r="DV10" s="90" t="str">
        <f t="shared" si="30"/>
        <v/>
      </c>
      <c r="DW10" s="91" t="str">
        <f t="shared" si="30"/>
        <v/>
      </c>
    </row>
    <row r="11" spans="1:131" ht="11.45" customHeight="1" x14ac:dyDescent="0.15">
      <c r="B11" s="81"/>
      <c r="C11" s="92"/>
      <c r="D11" s="83"/>
      <c r="E11" s="84">
        <f t="shared" si="8"/>
        <v>0</v>
      </c>
      <c r="F11" s="84">
        <f t="shared" si="9"/>
        <v>0</v>
      </c>
      <c r="G11" s="85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7"/>
      <c r="T11" s="81"/>
      <c r="U11" s="92">
        <f t="shared" si="31"/>
        <v>0</v>
      </c>
      <c r="V11" s="83"/>
      <c r="W11" s="84">
        <f t="shared" si="10"/>
        <v>0</v>
      </c>
      <c r="X11" s="84">
        <f t="shared" si="11"/>
        <v>0</v>
      </c>
      <c r="Y11" s="85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7"/>
      <c r="AL11" s="81"/>
      <c r="AM11" s="92">
        <f t="shared" si="32"/>
        <v>0</v>
      </c>
      <c r="AN11" s="83"/>
      <c r="AO11" s="84">
        <f t="shared" si="12"/>
        <v>0</v>
      </c>
      <c r="AP11" s="84">
        <f t="shared" si="13"/>
        <v>0</v>
      </c>
      <c r="AQ11" s="85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7"/>
      <c r="BD11" s="81"/>
      <c r="BE11" s="92">
        <f t="shared" si="33"/>
        <v>0</v>
      </c>
      <c r="BF11" s="83"/>
      <c r="BG11" s="84">
        <f t="shared" si="14"/>
        <v>0</v>
      </c>
      <c r="BH11" s="84">
        <f t="shared" si="15"/>
        <v>0</v>
      </c>
      <c r="BI11" s="85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7"/>
      <c r="BV11" s="81"/>
      <c r="BW11" s="92">
        <f t="shared" si="34"/>
        <v>0</v>
      </c>
      <c r="BX11" s="83"/>
      <c r="BY11" s="84">
        <f t="shared" si="16"/>
        <v>0</v>
      </c>
      <c r="BZ11" s="85">
        <f t="shared" si="17"/>
        <v>0</v>
      </c>
      <c r="CA11" s="86">
        <f t="shared" si="18"/>
        <v>0</v>
      </c>
      <c r="CB11" s="86">
        <f t="shared" si="19"/>
        <v>0</v>
      </c>
      <c r="CC11" s="86">
        <f t="shared" si="20"/>
        <v>0</v>
      </c>
      <c r="CD11" s="84">
        <f t="shared" si="4"/>
        <v>0</v>
      </c>
      <c r="CE11" s="85">
        <f t="shared" si="21"/>
        <v>0</v>
      </c>
      <c r="CF11" s="86">
        <f t="shared" si="22"/>
        <v>0</v>
      </c>
      <c r="CG11" s="86">
        <f t="shared" si="23"/>
        <v>0</v>
      </c>
      <c r="CH11" s="86">
        <f t="shared" si="24"/>
        <v>0</v>
      </c>
      <c r="CI11" s="84">
        <f t="shared" si="5"/>
        <v>0</v>
      </c>
      <c r="CJ11" s="85">
        <f t="shared" si="25"/>
        <v>0</v>
      </c>
      <c r="CK11" s="86">
        <f t="shared" si="26"/>
        <v>0</v>
      </c>
      <c r="CL11" s="86">
        <f t="shared" si="27"/>
        <v>0</v>
      </c>
      <c r="CM11" s="87">
        <f t="shared" si="28"/>
        <v>0</v>
      </c>
      <c r="CO11" s="81"/>
      <c r="CP11" s="92">
        <f t="shared" si="35"/>
        <v>0</v>
      </c>
      <c r="CQ11" s="83"/>
      <c r="CR11" s="84">
        <f t="shared" si="29"/>
        <v>0</v>
      </c>
      <c r="CS11" s="84">
        <f t="shared" si="6"/>
        <v>0</v>
      </c>
      <c r="CT11" s="85">
        <f t="shared" si="6"/>
        <v>0</v>
      </c>
      <c r="CU11" s="86">
        <f t="shared" si="6"/>
        <v>0</v>
      </c>
      <c r="CV11" s="86">
        <f t="shared" si="6"/>
        <v>0</v>
      </c>
      <c r="CW11" s="86">
        <f t="shared" si="6"/>
        <v>0</v>
      </c>
      <c r="CX11" s="86">
        <f t="shared" si="6"/>
        <v>0</v>
      </c>
      <c r="CY11" s="86">
        <f t="shared" si="6"/>
        <v>0</v>
      </c>
      <c r="CZ11" s="86">
        <f t="shared" si="6"/>
        <v>0</v>
      </c>
      <c r="DA11" s="86">
        <f t="shared" si="6"/>
        <v>0</v>
      </c>
      <c r="DB11" s="86">
        <f t="shared" si="6"/>
        <v>0</v>
      </c>
      <c r="DC11" s="86">
        <f t="shared" si="6"/>
        <v>0</v>
      </c>
      <c r="DD11" s="86">
        <f t="shared" si="6"/>
        <v>0</v>
      </c>
      <c r="DE11" s="87">
        <f t="shared" si="6"/>
        <v>0</v>
      </c>
      <c r="DG11" s="81"/>
      <c r="DH11" s="92">
        <f t="shared" si="36"/>
        <v>0</v>
      </c>
      <c r="DI11" s="83"/>
      <c r="DJ11" s="88" t="str">
        <f t="shared" si="30"/>
        <v/>
      </c>
      <c r="DK11" s="88" t="str">
        <f t="shared" si="30"/>
        <v/>
      </c>
      <c r="DL11" s="89" t="str">
        <f t="shared" si="30"/>
        <v/>
      </c>
      <c r="DM11" s="90" t="str">
        <f t="shared" si="30"/>
        <v/>
      </c>
      <c r="DN11" s="90" t="str">
        <f t="shared" si="30"/>
        <v/>
      </c>
      <c r="DO11" s="90" t="str">
        <f t="shared" si="30"/>
        <v/>
      </c>
      <c r="DP11" s="90" t="str">
        <f t="shared" si="30"/>
        <v/>
      </c>
      <c r="DQ11" s="90" t="str">
        <f t="shared" si="30"/>
        <v/>
      </c>
      <c r="DR11" s="90" t="str">
        <f t="shared" si="30"/>
        <v/>
      </c>
      <c r="DS11" s="90" t="str">
        <f t="shared" si="30"/>
        <v/>
      </c>
      <c r="DT11" s="90" t="str">
        <f t="shared" si="30"/>
        <v/>
      </c>
      <c r="DU11" s="90" t="str">
        <f t="shared" si="30"/>
        <v/>
      </c>
      <c r="DV11" s="90" t="str">
        <f t="shared" si="30"/>
        <v/>
      </c>
      <c r="DW11" s="91" t="str">
        <f t="shared" si="30"/>
        <v/>
      </c>
    </row>
    <row r="12" spans="1:131" ht="11.45" customHeight="1" x14ac:dyDescent="0.15">
      <c r="B12" s="81"/>
      <c r="C12" s="92"/>
      <c r="D12" s="83"/>
      <c r="E12" s="84">
        <f t="shared" si="8"/>
        <v>0</v>
      </c>
      <c r="F12" s="84">
        <f t="shared" si="9"/>
        <v>0</v>
      </c>
      <c r="G12" s="85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7"/>
      <c r="T12" s="81"/>
      <c r="U12" s="92">
        <f t="shared" si="31"/>
        <v>0</v>
      </c>
      <c r="V12" s="83"/>
      <c r="W12" s="84">
        <f t="shared" si="10"/>
        <v>0</v>
      </c>
      <c r="X12" s="84">
        <f t="shared" si="11"/>
        <v>0</v>
      </c>
      <c r="Y12" s="85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7"/>
      <c r="AL12" s="81"/>
      <c r="AM12" s="92">
        <f t="shared" si="32"/>
        <v>0</v>
      </c>
      <c r="AN12" s="83"/>
      <c r="AO12" s="84">
        <f t="shared" si="12"/>
        <v>0</v>
      </c>
      <c r="AP12" s="84">
        <f t="shared" si="13"/>
        <v>0</v>
      </c>
      <c r="AQ12" s="85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7"/>
      <c r="BD12" s="81"/>
      <c r="BE12" s="92">
        <f t="shared" si="33"/>
        <v>0</v>
      </c>
      <c r="BF12" s="83"/>
      <c r="BG12" s="84">
        <f t="shared" si="14"/>
        <v>0</v>
      </c>
      <c r="BH12" s="84">
        <f t="shared" si="15"/>
        <v>0</v>
      </c>
      <c r="BI12" s="85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7"/>
      <c r="BV12" s="81"/>
      <c r="BW12" s="92">
        <f t="shared" si="34"/>
        <v>0</v>
      </c>
      <c r="BX12" s="83"/>
      <c r="BY12" s="84">
        <f t="shared" si="16"/>
        <v>0</v>
      </c>
      <c r="BZ12" s="85">
        <f t="shared" si="17"/>
        <v>0</v>
      </c>
      <c r="CA12" s="86">
        <f t="shared" si="18"/>
        <v>0</v>
      </c>
      <c r="CB12" s="86">
        <f t="shared" si="19"/>
        <v>0</v>
      </c>
      <c r="CC12" s="86">
        <f t="shared" si="20"/>
        <v>0</v>
      </c>
      <c r="CD12" s="84">
        <f t="shared" si="4"/>
        <v>0</v>
      </c>
      <c r="CE12" s="85">
        <f t="shared" si="21"/>
        <v>0</v>
      </c>
      <c r="CF12" s="86">
        <f t="shared" si="22"/>
        <v>0</v>
      </c>
      <c r="CG12" s="86">
        <f t="shared" si="23"/>
        <v>0</v>
      </c>
      <c r="CH12" s="86">
        <f t="shared" si="24"/>
        <v>0</v>
      </c>
      <c r="CI12" s="84">
        <f t="shared" si="5"/>
        <v>0</v>
      </c>
      <c r="CJ12" s="85">
        <f t="shared" si="25"/>
        <v>0</v>
      </c>
      <c r="CK12" s="86">
        <f t="shared" si="26"/>
        <v>0</v>
      </c>
      <c r="CL12" s="86">
        <f t="shared" si="27"/>
        <v>0</v>
      </c>
      <c r="CM12" s="87">
        <f t="shared" si="28"/>
        <v>0</v>
      </c>
      <c r="CO12" s="81"/>
      <c r="CP12" s="92">
        <f t="shared" si="35"/>
        <v>0</v>
      </c>
      <c r="CQ12" s="83"/>
      <c r="CR12" s="84">
        <f t="shared" si="29"/>
        <v>0</v>
      </c>
      <c r="CS12" s="84">
        <f t="shared" si="6"/>
        <v>0</v>
      </c>
      <c r="CT12" s="85">
        <f t="shared" si="6"/>
        <v>0</v>
      </c>
      <c r="CU12" s="86">
        <f t="shared" si="6"/>
        <v>0</v>
      </c>
      <c r="CV12" s="86">
        <f t="shared" si="6"/>
        <v>0</v>
      </c>
      <c r="CW12" s="86">
        <f t="shared" si="6"/>
        <v>0</v>
      </c>
      <c r="CX12" s="86">
        <f t="shared" si="6"/>
        <v>0</v>
      </c>
      <c r="CY12" s="86">
        <f t="shared" si="6"/>
        <v>0</v>
      </c>
      <c r="CZ12" s="86">
        <f t="shared" si="6"/>
        <v>0</v>
      </c>
      <c r="DA12" s="86">
        <f t="shared" si="6"/>
        <v>0</v>
      </c>
      <c r="DB12" s="86">
        <f t="shared" si="6"/>
        <v>0</v>
      </c>
      <c r="DC12" s="86">
        <f t="shared" si="6"/>
        <v>0</v>
      </c>
      <c r="DD12" s="86">
        <f t="shared" si="6"/>
        <v>0</v>
      </c>
      <c r="DE12" s="87">
        <f t="shared" si="6"/>
        <v>0</v>
      </c>
      <c r="DG12" s="81"/>
      <c r="DH12" s="92">
        <f t="shared" si="36"/>
        <v>0</v>
      </c>
      <c r="DI12" s="83"/>
      <c r="DJ12" s="88" t="str">
        <f t="shared" si="30"/>
        <v/>
      </c>
      <c r="DK12" s="88" t="str">
        <f t="shared" si="30"/>
        <v/>
      </c>
      <c r="DL12" s="89" t="str">
        <f t="shared" si="30"/>
        <v/>
      </c>
      <c r="DM12" s="90" t="str">
        <f t="shared" si="30"/>
        <v/>
      </c>
      <c r="DN12" s="90" t="str">
        <f t="shared" si="30"/>
        <v/>
      </c>
      <c r="DO12" s="90" t="str">
        <f t="shared" si="30"/>
        <v/>
      </c>
      <c r="DP12" s="90" t="str">
        <f t="shared" si="30"/>
        <v/>
      </c>
      <c r="DQ12" s="90" t="str">
        <f t="shared" si="30"/>
        <v/>
      </c>
      <c r="DR12" s="90" t="str">
        <f t="shared" si="30"/>
        <v/>
      </c>
      <c r="DS12" s="90" t="str">
        <f t="shared" si="30"/>
        <v/>
      </c>
      <c r="DT12" s="90" t="str">
        <f t="shared" si="30"/>
        <v/>
      </c>
      <c r="DU12" s="90" t="str">
        <f t="shared" si="30"/>
        <v/>
      </c>
      <c r="DV12" s="90" t="str">
        <f t="shared" si="30"/>
        <v/>
      </c>
      <c r="DW12" s="91" t="str">
        <f t="shared" si="30"/>
        <v/>
      </c>
    </row>
    <row r="13" spans="1:131" ht="11.45" customHeight="1" x14ac:dyDescent="0.15">
      <c r="B13" s="81"/>
      <c r="C13" s="92"/>
      <c r="D13" s="83"/>
      <c r="E13" s="84">
        <f t="shared" si="8"/>
        <v>0</v>
      </c>
      <c r="F13" s="84">
        <f t="shared" si="9"/>
        <v>0</v>
      </c>
      <c r="G13" s="85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7"/>
      <c r="T13" s="81"/>
      <c r="U13" s="92">
        <f t="shared" si="31"/>
        <v>0</v>
      </c>
      <c r="V13" s="83"/>
      <c r="W13" s="84">
        <f t="shared" si="10"/>
        <v>0</v>
      </c>
      <c r="X13" s="84">
        <f t="shared" si="11"/>
        <v>0</v>
      </c>
      <c r="Y13" s="85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7"/>
      <c r="AL13" s="81"/>
      <c r="AM13" s="92">
        <f t="shared" si="32"/>
        <v>0</v>
      </c>
      <c r="AN13" s="83"/>
      <c r="AO13" s="84">
        <f t="shared" si="12"/>
        <v>0</v>
      </c>
      <c r="AP13" s="84">
        <f t="shared" si="13"/>
        <v>0</v>
      </c>
      <c r="AQ13" s="85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7"/>
      <c r="BD13" s="81"/>
      <c r="BE13" s="92">
        <f t="shared" si="33"/>
        <v>0</v>
      </c>
      <c r="BF13" s="83"/>
      <c r="BG13" s="84">
        <f t="shared" si="14"/>
        <v>0</v>
      </c>
      <c r="BH13" s="84">
        <f t="shared" si="15"/>
        <v>0</v>
      </c>
      <c r="BI13" s="85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7"/>
      <c r="BV13" s="81"/>
      <c r="BW13" s="92">
        <f t="shared" si="34"/>
        <v>0</v>
      </c>
      <c r="BX13" s="83"/>
      <c r="BY13" s="84">
        <f t="shared" si="16"/>
        <v>0</v>
      </c>
      <c r="BZ13" s="85">
        <f t="shared" si="17"/>
        <v>0</v>
      </c>
      <c r="CA13" s="86">
        <f t="shared" si="18"/>
        <v>0</v>
      </c>
      <c r="CB13" s="86">
        <f t="shared" si="19"/>
        <v>0</v>
      </c>
      <c r="CC13" s="86">
        <f t="shared" si="20"/>
        <v>0</v>
      </c>
      <c r="CD13" s="84">
        <f t="shared" si="4"/>
        <v>0</v>
      </c>
      <c r="CE13" s="85">
        <f t="shared" si="21"/>
        <v>0</v>
      </c>
      <c r="CF13" s="86">
        <f t="shared" si="22"/>
        <v>0</v>
      </c>
      <c r="CG13" s="86">
        <f t="shared" si="23"/>
        <v>0</v>
      </c>
      <c r="CH13" s="86">
        <f t="shared" si="24"/>
        <v>0</v>
      </c>
      <c r="CI13" s="84">
        <f t="shared" si="5"/>
        <v>0</v>
      </c>
      <c r="CJ13" s="85">
        <f t="shared" si="25"/>
        <v>0</v>
      </c>
      <c r="CK13" s="86">
        <f t="shared" si="26"/>
        <v>0</v>
      </c>
      <c r="CL13" s="86">
        <f t="shared" si="27"/>
        <v>0</v>
      </c>
      <c r="CM13" s="87">
        <f t="shared" si="28"/>
        <v>0</v>
      </c>
      <c r="CO13" s="81"/>
      <c r="CP13" s="92">
        <f t="shared" si="35"/>
        <v>0</v>
      </c>
      <c r="CQ13" s="83"/>
      <c r="CR13" s="84">
        <f t="shared" si="29"/>
        <v>0</v>
      </c>
      <c r="CS13" s="84">
        <f t="shared" si="6"/>
        <v>0</v>
      </c>
      <c r="CT13" s="85">
        <f t="shared" si="6"/>
        <v>0</v>
      </c>
      <c r="CU13" s="86">
        <f t="shared" si="6"/>
        <v>0</v>
      </c>
      <c r="CV13" s="86">
        <f t="shared" si="6"/>
        <v>0</v>
      </c>
      <c r="CW13" s="86">
        <f t="shared" si="6"/>
        <v>0</v>
      </c>
      <c r="CX13" s="86">
        <f t="shared" si="6"/>
        <v>0</v>
      </c>
      <c r="CY13" s="86">
        <f t="shared" si="6"/>
        <v>0</v>
      </c>
      <c r="CZ13" s="86">
        <f t="shared" si="6"/>
        <v>0</v>
      </c>
      <c r="DA13" s="86">
        <f t="shared" si="6"/>
        <v>0</v>
      </c>
      <c r="DB13" s="86">
        <f t="shared" si="6"/>
        <v>0</v>
      </c>
      <c r="DC13" s="86">
        <f t="shared" si="6"/>
        <v>0</v>
      </c>
      <c r="DD13" s="86">
        <f t="shared" si="6"/>
        <v>0</v>
      </c>
      <c r="DE13" s="87">
        <f t="shared" si="6"/>
        <v>0</v>
      </c>
      <c r="DG13" s="81"/>
      <c r="DH13" s="92">
        <f t="shared" si="36"/>
        <v>0</v>
      </c>
      <c r="DI13" s="83"/>
      <c r="DJ13" s="88" t="str">
        <f t="shared" si="30"/>
        <v/>
      </c>
      <c r="DK13" s="88" t="str">
        <f t="shared" si="7"/>
        <v/>
      </c>
      <c r="DL13" s="89" t="str">
        <f t="shared" si="7"/>
        <v/>
      </c>
      <c r="DM13" s="90" t="str">
        <f t="shared" si="7"/>
        <v/>
      </c>
      <c r="DN13" s="90" t="str">
        <f t="shared" si="7"/>
        <v/>
      </c>
      <c r="DO13" s="90" t="str">
        <f t="shared" si="7"/>
        <v/>
      </c>
      <c r="DP13" s="90" t="str">
        <f t="shared" si="7"/>
        <v/>
      </c>
      <c r="DQ13" s="90" t="str">
        <f t="shared" si="7"/>
        <v/>
      </c>
      <c r="DR13" s="90" t="str">
        <f t="shared" si="7"/>
        <v/>
      </c>
      <c r="DS13" s="90" t="str">
        <f t="shared" si="7"/>
        <v/>
      </c>
      <c r="DT13" s="90" t="str">
        <f t="shared" si="7"/>
        <v/>
      </c>
      <c r="DU13" s="90" t="str">
        <f t="shared" si="7"/>
        <v/>
      </c>
      <c r="DV13" s="90" t="str">
        <f t="shared" si="7"/>
        <v/>
      </c>
      <c r="DW13" s="91" t="str">
        <f t="shared" si="7"/>
        <v/>
      </c>
    </row>
    <row r="14" spans="1:131" ht="11.45" customHeight="1" x14ac:dyDescent="0.15">
      <c r="B14" s="81"/>
      <c r="C14" s="92"/>
      <c r="D14" s="83"/>
      <c r="E14" s="84">
        <f t="shared" si="8"/>
        <v>0</v>
      </c>
      <c r="F14" s="84">
        <f t="shared" si="9"/>
        <v>0</v>
      </c>
      <c r="G14" s="85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7"/>
      <c r="T14" s="81"/>
      <c r="U14" s="92">
        <f t="shared" si="31"/>
        <v>0</v>
      </c>
      <c r="V14" s="83"/>
      <c r="W14" s="84">
        <f t="shared" si="10"/>
        <v>0</v>
      </c>
      <c r="X14" s="84">
        <f t="shared" si="11"/>
        <v>0</v>
      </c>
      <c r="Y14" s="85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7"/>
      <c r="AL14" s="81"/>
      <c r="AM14" s="92">
        <f t="shared" si="32"/>
        <v>0</v>
      </c>
      <c r="AN14" s="83"/>
      <c r="AO14" s="84">
        <f t="shared" si="12"/>
        <v>0</v>
      </c>
      <c r="AP14" s="84">
        <f t="shared" si="13"/>
        <v>0</v>
      </c>
      <c r="AQ14" s="85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7"/>
      <c r="BD14" s="81"/>
      <c r="BE14" s="92">
        <f t="shared" si="33"/>
        <v>0</v>
      </c>
      <c r="BF14" s="83"/>
      <c r="BG14" s="84">
        <f t="shared" si="14"/>
        <v>0</v>
      </c>
      <c r="BH14" s="84">
        <f t="shared" si="15"/>
        <v>0</v>
      </c>
      <c r="BI14" s="85"/>
      <c r="BJ14" s="86"/>
      <c r="BK14" s="86"/>
      <c r="BL14" s="86"/>
      <c r="BM14" s="86"/>
      <c r="BN14" s="86"/>
      <c r="BO14" s="86"/>
      <c r="BP14" s="86"/>
      <c r="BQ14" s="86"/>
      <c r="BR14" s="86"/>
      <c r="BS14" s="86"/>
      <c r="BT14" s="87"/>
      <c r="BV14" s="81"/>
      <c r="BW14" s="92">
        <f t="shared" si="34"/>
        <v>0</v>
      </c>
      <c r="BX14" s="83"/>
      <c r="BY14" s="84">
        <f t="shared" si="16"/>
        <v>0</v>
      </c>
      <c r="BZ14" s="85">
        <f t="shared" si="17"/>
        <v>0</v>
      </c>
      <c r="CA14" s="86">
        <f t="shared" si="18"/>
        <v>0</v>
      </c>
      <c r="CB14" s="86">
        <f t="shared" si="19"/>
        <v>0</v>
      </c>
      <c r="CC14" s="86">
        <f t="shared" si="20"/>
        <v>0</v>
      </c>
      <c r="CD14" s="84">
        <f t="shared" si="4"/>
        <v>0</v>
      </c>
      <c r="CE14" s="85">
        <f t="shared" si="21"/>
        <v>0</v>
      </c>
      <c r="CF14" s="86">
        <f t="shared" si="22"/>
        <v>0</v>
      </c>
      <c r="CG14" s="86">
        <f t="shared" si="23"/>
        <v>0</v>
      </c>
      <c r="CH14" s="86">
        <f t="shared" si="24"/>
        <v>0</v>
      </c>
      <c r="CI14" s="84">
        <f t="shared" si="5"/>
        <v>0</v>
      </c>
      <c r="CJ14" s="85">
        <f t="shared" si="25"/>
        <v>0</v>
      </c>
      <c r="CK14" s="86">
        <f t="shared" si="26"/>
        <v>0</v>
      </c>
      <c r="CL14" s="86">
        <f t="shared" si="27"/>
        <v>0</v>
      </c>
      <c r="CM14" s="87">
        <f t="shared" si="28"/>
        <v>0</v>
      </c>
      <c r="CO14" s="81"/>
      <c r="CP14" s="92">
        <f t="shared" si="35"/>
        <v>0</v>
      </c>
      <c r="CQ14" s="83"/>
      <c r="CR14" s="84">
        <f t="shared" si="29"/>
        <v>0</v>
      </c>
      <c r="CS14" s="84">
        <f t="shared" si="6"/>
        <v>0</v>
      </c>
      <c r="CT14" s="85">
        <f t="shared" si="6"/>
        <v>0</v>
      </c>
      <c r="CU14" s="86">
        <f t="shared" si="6"/>
        <v>0</v>
      </c>
      <c r="CV14" s="86">
        <f t="shared" si="6"/>
        <v>0</v>
      </c>
      <c r="CW14" s="86">
        <f t="shared" si="6"/>
        <v>0</v>
      </c>
      <c r="CX14" s="86">
        <f t="shared" si="6"/>
        <v>0</v>
      </c>
      <c r="CY14" s="86">
        <f t="shared" si="6"/>
        <v>0</v>
      </c>
      <c r="CZ14" s="86">
        <f t="shared" si="6"/>
        <v>0</v>
      </c>
      <c r="DA14" s="86">
        <f t="shared" si="6"/>
        <v>0</v>
      </c>
      <c r="DB14" s="86">
        <f t="shared" si="6"/>
        <v>0</v>
      </c>
      <c r="DC14" s="86">
        <f t="shared" si="6"/>
        <v>0</v>
      </c>
      <c r="DD14" s="86">
        <f t="shared" si="6"/>
        <v>0</v>
      </c>
      <c r="DE14" s="87">
        <f t="shared" si="6"/>
        <v>0</v>
      </c>
      <c r="DG14" s="81"/>
      <c r="DH14" s="92">
        <f t="shared" si="36"/>
        <v>0</v>
      </c>
      <c r="DI14" s="83"/>
      <c r="DJ14" s="88" t="str">
        <f t="shared" si="30"/>
        <v/>
      </c>
      <c r="DK14" s="88" t="str">
        <f t="shared" si="7"/>
        <v/>
      </c>
      <c r="DL14" s="89" t="str">
        <f t="shared" si="7"/>
        <v/>
      </c>
      <c r="DM14" s="90" t="str">
        <f t="shared" si="7"/>
        <v/>
      </c>
      <c r="DN14" s="90" t="str">
        <f t="shared" si="7"/>
        <v/>
      </c>
      <c r="DO14" s="90" t="str">
        <f t="shared" si="7"/>
        <v/>
      </c>
      <c r="DP14" s="90" t="str">
        <f t="shared" si="7"/>
        <v/>
      </c>
      <c r="DQ14" s="90" t="str">
        <f t="shared" si="7"/>
        <v/>
      </c>
      <c r="DR14" s="90" t="str">
        <f t="shared" si="7"/>
        <v/>
      </c>
      <c r="DS14" s="90" t="str">
        <f t="shared" si="7"/>
        <v/>
      </c>
      <c r="DT14" s="90" t="str">
        <f t="shared" si="7"/>
        <v/>
      </c>
      <c r="DU14" s="90" t="str">
        <f t="shared" si="7"/>
        <v/>
      </c>
      <c r="DV14" s="90" t="str">
        <f t="shared" si="7"/>
        <v/>
      </c>
      <c r="DW14" s="91" t="str">
        <f t="shared" si="7"/>
        <v/>
      </c>
    </row>
    <row r="15" spans="1:131" ht="11.45" customHeight="1" x14ac:dyDescent="0.15">
      <c r="B15" s="81"/>
      <c r="C15" s="92"/>
      <c r="D15" s="83"/>
      <c r="E15" s="84">
        <f t="shared" si="8"/>
        <v>0</v>
      </c>
      <c r="F15" s="84">
        <f t="shared" si="9"/>
        <v>0</v>
      </c>
      <c r="G15" s="85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7"/>
      <c r="T15" s="81"/>
      <c r="U15" s="92">
        <f t="shared" si="31"/>
        <v>0</v>
      </c>
      <c r="V15" s="83"/>
      <c r="W15" s="84">
        <f t="shared" si="10"/>
        <v>0</v>
      </c>
      <c r="X15" s="84">
        <f t="shared" si="11"/>
        <v>0</v>
      </c>
      <c r="Y15" s="85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7"/>
      <c r="AL15" s="81"/>
      <c r="AM15" s="92">
        <f t="shared" si="32"/>
        <v>0</v>
      </c>
      <c r="AN15" s="83"/>
      <c r="AO15" s="84">
        <f t="shared" si="12"/>
        <v>0</v>
      </c>
      <c r="AP15" s="84">
        <f t="shared" si="13"/>
        <v>0</v>
      </c>
      <c r="AQ15" s="85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7"/>
      <c r="BD15" s="81"/>
      <c r="BE15" s="92">
        <f t="shared" si="33"/>
        <v>0</v>
      </c>
      <c r="BF15" s="83"/>
      <c r="BG15" s="84">
        <f t="shared" si="14"/>
        <v>0</v>
      </c>
      <c r="BH15" s="84">
        <f t="shared" si="15"/>
        <v>0</v>
      </c>
      <c r="BI15" s="85"/>
      <c r="BJ15" s="86"/>
      <c r="BK15" s="86"/>
      <c r="BL15" s="86"/>
      <c r="BM15" s="86"/>
      <c r="BN15" s="86"/>
      <c r="BO15" s="86"/>
      <c r="BP15" s="86"/>
      <c r="BQ15" s="86"/>
      <c r="BR15" s="86"/>
      <c r="BS15" s="86"/>
      <c r="BT15" s="87"/>
      <c r="BV15" s="81"/>
      <c r="BW15" s="92">
        <f t="shared" si="34"/>
        <v>0</v>
      </c>
      <c r="BX15" s="83"/>
      <c r="BY15" s="84">
        <f t="shared" si="16"/>
        <v>0</v>
      </c>
      <c r="BZ15" s="85">
        <f t="shared" si="17"/>
        <v>0</v>
      </c>
      <c r="CA15" s="86">
        <f t="shared" si="18"/>
        <v>0</v>
      </c>
      <c r="CB15" s="86">
        <f t="shared" si="19"/>
        <v>0</v>
      </c>
      <c r="CC15" s="86">
        <f t="shared" si="20"/>
        <v>0</v>
      </c>
      <c r="CD15" s="84">
        <f t="shared" si="4"/>
        <v>0</v>
      </c>
      <c r="CE15" s="85">
        <f t="shared" si="21"/>
        <v>0</v>
      </c>
      <c r="CF15" s="86">
        <f t="shared" si="22"/>
        <v>0</v>
      </c>
      <c r="CG15" s="86">
        <f t="shared" si="23"/>
        <v>0</v>
      </c>
      <c r="CH15" s="86">
        <f t="shared" si="24"/>
        <v>0</v>
      </c>
      <c r="CI15" s="84">
        <f t="shared" si="5"/>
        <v>0</v>
      </c>
      <c r="CJ15" s="85">
        <f t="shared" si="25"/>
        <v>0</v>
      </c>
      <c r="CK15" s="86">
        <f t="shared" si="26"/>
        <v>0</v>
      </c>
      <c r="CL15" s="86">
        <f t="shared" si="27"/>
        <v>0</v>
      </c>
      <c r="CM15" s="87">
        <f t="shared" si="28"/>
        <v>0</v>
      </c>
      <c r="CO15" s="81"/>
      <c r="CP15" s="92">
        <f t="shared" si="35"/>
        <v>0</v>
      </c>
      <c r="CQ15" s="83"/>
      <c r="CR15" s="84">
        <f t="shared" si="29"/>
        <v>0</v>
      </c>
      <c r="CS15" s="84">
        <f t="shared" si="6"/>
        <v>0</v>
      </c>
      <c r="CT15" s="85">
        <f t="shared" si="6"/>
        <v>0</v>
      </c>
      <c r="CU15" s="86">
        <f t="shared" si="6"/>
        <v>0</v>
      </c>
      <c r="CV15" s="86">
        <f t="shared" si="6"/>
        <v>0</v>
      </c>
      <c r="CW15" s="86">
        <f t="shared" si="6"/>
        <v>0</v>
      </c>
      <c r="CX15" s="86">
        <f t="shared" si="6"/>
        <v>0</v>
      </c>
      <c r="CY15" s="86">
        <f t="shared" si="6"/>
        <v>0</v>
      </c>
      <c r="CZ15" s="86">
        <f t="shared" si="6"/>
        <v>0</v>
      </c>
      <c r="DA15" s="86">
        <f t="shared" si="6"/>
        <v>0</v>
      </c>
      <c r="DB15" s="86">
        <f t="shared" si="6"/>
        <v>0</v>
      </c>
      <c r="DC15" s="86">
        <f t="shared" si="6"/>
        <v>0</v>
      </c>
      <c r="DD15" s="86">
        <f t="shared" si="6"/>
        <v>0</v>
      </c>
      <c r="DE15" s="87">
        <f t="shared" si="6"/>
        <v>0</v>
      </c>
      <c r="DG15" s="81"/>
      <c r="DH15" s="92">
        <f t="shared" si="36"/>
        <v>0</v>
      </c>
      <c r="DI15" s="83"/>
      <c r="DJ15" s="88" t="str">
        <f t="shared" si="30"/>
        <v/>
      </c>
      <c r="DK15" s="88" t="str">
        <f t="shared" si="7"/>
        <v/>
      </c>
      <c r="DL15" s="89" t="str">
        <f t="shared" si="7"/>
        <v/>
      </c>
      <c r="DM15" s="90" t="str">
        <f t="shared" si="7"/>
        <v/>
      </c>
      <c r="DN15" s="90" t="str">
        <f t="shared" si="7"/>
        <v/>
      </c>
      <c r="DO15" s="90" t="str">
        <f t="shared" si="7"/>
        <v/>
      </c>
      <c r="DP15" s="90" t="str">
        <f t="shared" si="7"/>
        <v/>
      </c>
      <c r="DQ15" s="90" t="str">
        <f t="shared" si="7"/>
        <v/>
      </c>
      <c r="DR15" s="90" t="str">
        <f t="shared" si="7"/>
        <v/>
      </c>
      <c r="DS15" s="90" t="str">
        <f t="shared" si="7"/>
        <v/>
      </c>
      <c r="DT15" s="90" t="str">
        <f t="shared" si="7"/>
        <v/>
      </c>
      <c r="DU15" s="90" t="str">
        <f t="shared" si="7"/>
        <v/>
      </c>
      <c r="DV15" s="90" t="str">
        <f t="shared" si="7"/>
        <v/>
      </c>
      <c r="DW15" s="91" t="str">
        <f t="shared" si="7"/>
        <v/>
      </c>
    </row>
    <row r="16" spans="1:131" ht="11.45" customHeight="1" x14ac:dyDescent="0.15">
      <c r="B16" s="81"/>
      <c r="C16" s="92"/>
      <c r="D16" s="83"/>
      <c r="E16" s="84">
        <f t="shared" si="8"/>
        <v>0</v>
      </c>
      <c r="F16" s="84">
        <f t="shared" si="9"/>
        <v>0</v>
      </c>
      <c r="G16" s="85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7"/>
      <c r="T16" s="81"/>
      <c r="U16" s="92">
        <f t="shared" si="31"/>
        <v>0</v>
      </c>
      <c r="V16" s="83"/>
      <c r="W16" s="84">
        <f t="shared" si="10"/>
        <v>0</v>
      </c>
      <c r="X16" s="84">
        <f t="shared" si="11"/>
        <v>0</v>
      </c>
      <c r="Y16" s="85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7"/>
      <c r="AL16" s="81"/>
      <c r="AM16" s="92">
        <f t="shared" si="32"/>
        <v>0</v>
      </c>
      <c r="AN16" s="83"/>
      <c r="AO16" s="84">
        <f t="shared" si="12"/>
        <v>0</v>
      </c>
      <c r="AP16" s="84">
        <f t="shared" si="13"/>
        <v>0</v>
      </c>
      <c r="AQ16" s="85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7"/>
      <c r="BD16" s="81"/>
      <c r="BE16" s="92">
        <f t="shared" si="33"/>
        <v>0</v>
      </c>
      <c r="BF16" s="83"/>
      <c r="BG16" s="84">
        <f t="shared" si="14"/>
        <v>0</v>
      </c>
      <c r="BH16" s="84">
        <f t="shared" si="15"/>
        <v>0</v>
      </c>
      <c r="BI16" s="85"/>
      <c r="BJ16" s="86"/>
      <c r="BK16" s="86"/>
      <c r="BL16" s="86"/>
      <c r="BM16" s="86"/>
      <c r="BN16" s="86"/>
      <c r="BO16" s="86"/>
      <c r="BP16" s="86"/>
      <c r="BQ16" s="86"/>
      <c r="BR16" s="86"/>
      <c r="BS16" s="86"/>
      <c r="BT16" s="87"/>
      <c r="BV16" s="81"/>
      <c r="BW16" s="92">
        <f t="shared" si="34"/>
        <v>0</v>
      </c>
      <c r="BX16" s="83"/>
      <c r="BY16" s="84">
        <f t="shared" si="16"/>
        <v>0</v>
      </c>
      <c r="BZ16" s="85">
        <f t="shared" si="17"/>
        <v>0</v>
      </c>
      <c r="CA16" s="86">
        <f t="shared" si="18"/>
        <v>0</v>
      </c>
      <c r="CB16" s="86">
        <f t="shared" si="19"/>
        <v>0</v>
      </c>
      <c r="CC16" s="86">
        <f t="shared" si="20"/>
        <v>0</v>
      </c>
      <c r="CD16" s="84">
        <f t="shared" si="4"/>
        <v>0</v>
      </c>
      <c r="CE16" s="85">
        <f t="shared" si="21"/>
        <v>0</v>
      </c>
      <c r="CF16" s="86">
        <f t="shared" si="22"/>
        <v>0</v>
      </c>
      <c r="CG16" s="86">
        <f t="shared" si="23"/>
        <v>0</v>
      </c>
      <c r="CH16" s="86">
        <f t="shared" si="24"/>
        <v>0</v>
      </c>
      <c r="CI16" s="84">
        <f t="shared" si="5"/>
        <v>0</v>
      </c>
      <c r="CJ16" s="85">
        <f t="shared" si="25"/>
        <v>0</v>
      </c>
      <c r="CK16" s="86">
        <f t="shared" si="26"/>
        <v>0</v>
      </c>
      <c r="CL16" s="86">
        <f t="shared" si="27"/>
        <v>0</v>
      </c>
      <c r="CM16" s="87">
        <f t="shared" si="28"/>
        <v>0</v>
      </c>
      <c r="CO16" s="81"/>
      <c r="CP16" s="92">
        <f t="shared" si="35"/>
        <v>0</v>
      </c>
      <c r="CQ16" s="83"/>
      <c r="CR16" s="84">
        <f t="shared" si="29"/>
        <v>0</v>
      </c>
      <c r="CS16" s="84">
        <f t="shared" si="6"/>
        <v>0</v>
      </c>
      <c r="CT16" s="85">
        <f t="shared" si="6"/>
        <v>0</v>
      </c>
      <c r="CU16" s="86">
        <f t="shared" si="6"/>
        <v>0</v>
      </c>
      <c r="CV16" s="86">
        <f t="shared" si="6"/>
        <v>0</v>
      </c>
      <c r="CW16" s="86">
        <f t="shared" si="6"/>
        <v>0</v>
      </c>
      <c r="CX16" s="86">
        <f t="shared" si="6"/>
        <v>0</v>
      </c>
      <c r="CY16" s="86">
        <f t="shared" si="6"/>
        <v>0</v>
      </c>
      <c r="CZ16" s="86">
        <f t="shared" si="6"/>
        <v>0</v>
      </c>
      <c r="DA16" s="86">
        <f t="shared" si="6"/>
        <v>0</v>
      </c>
      <c r="DB16" s="86">
        <f t="shared" si="6"/>
        <v>0</v>
      </c>
      <c r="DC16" s="86">
        <f t="shared" si="6"/>
        <v>0</v>
      </c>
      <c r="DD16" s="86">
        <f t="shared" si="6"/>
        <v>0</v>
      </c>
      <c r="DE16" s="87">
        <f t="shared" si="6"/>
        <v>0</v>
      </c>
      <c r="DG16" s="81"/>
      <c r="DH16" s="92">
        <f t="shared" si="36"/>
        <v>0</v>
      </c>
      <c r="DI16" s="83"/>
      <c r="DJ16" s="88" t="str">
        <f t="shared" si="30"/>
        <v/>
      </c>
      <c r="DK16" s="88" t="str">
        <f t="shared" si="7"/>
        <v/>
      </c>
      <c r="DL16" s="89" t="str">
        <f t="shared" si="7"/>
        <v/>
      </c>
      <c r="DM16" s="90" t="str">
        <f t="shared" si="7"/>
        <v/>
      </c>
      <c r="DN16" s="90" t="str">
        <f t="shared" si="7"/>
        <v/>
      </c>
      <c r="DO16" s="90" t="str">
        <f t="shared" si="7"/>
        <v/>
      </c>
      <c r="DP16" s="90" t="str">
        <f t="shared" si="7"/>
        <v/>
      </c>
      <c r="DQ16" s="90" t="str">
        <f t="shared" si="7"/>
        <v/>
      </c>
      <c r="DR16" s="90" t="str">
        <f t="shared" si="7"/>
        <v/>
      </c>
      <c r="DS16" s="90" t="str">
        <f t="shared" si="7"/>
        <v/>
      </c>
      <c r="DT16" s="90" t="str">
        <f t="shared" si="7"/>
        <v/>
      </c>
      <c r="DU16" s="90" t="str">
        <f t="shared" si="7"/>
        <v/>
      </c>
      <c r="DV16" s="90" t="str">
        <f t="shared" si="7"/>
        <v/>
      </c>
      <c r="DW16" s="91" t="str">
        <f t="shared" si="7"/>
        <v/>
      </c>
    </row>
    <row r="17" spans="1:131" ht="11.45" customHeight="1" x14ac:dyDescent="0.15">
      <c r="B17" s="81"/>
      <c r="C17" s="92"/>
      <c r="D17" s="83"/>
      <c r="E17" s="84">
        <f t="shared" si="8"/>
        <v>0</v>
      </c>
      <c r="F17" s="84">
        <f t="shared" si="9"/>
        <v>0</v>
      </c>
      <c r="G17" s="85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7"/>
      <c r="T17" s="81"/>
      <c r="U17" s="92">
        <f t="shared" si="31"/>
        <v>0</v>
      </c>
      <c r="V17" s="83"/>
      <c r="W17" s="84">
        <f t="shared" si="10"/>
        <v>0</v>
      </c>
      <c r="X17" s="84">
        <f t="shared" si="11"/>
        <v>0</v>
      </c>
      <c r="Y17" s="85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7"/>
      <c r="AL17" s="81"/>
      <c r="AM17" s="92">
        <f t="shared" si="32"/>
        <v>0</v>
      </c>
      <c r="AN17" s="83"/>
      <c r="AO17" s="84">
        <f t="shared" si="12"/>
        <v>0</v>
      </c>
      <c r="AP17" s="84">
        <f t="shared" si="13"/>
        <v>0</v>
      </c>
      <c r="AQ17" s="85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7"/>
      <c r="BD17" s="81"/>
      <c r="BE17" s="92">
        <f t="shared" si="33"/>
        <v>0</v>
      </c>
      <c r="BF17" s="83"/>
      <c r="BG17" s="84">
        <f t="shared" si="14"/>
        <v>0</v>
      </c>
      <c r="BH17" s="84">
        <f t="shared" si="15"/>
        <v>0</v>
      </c>
      <c r="BI17" s="85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7"/>
      <c r="BV17" s="81"/>
      <c r="BW17" s="92">
        <f t="shared" si="34"/>
        <v>0</v>
      </c>
      <c r="BX17" s="83"/>
      <c r="BY17" s="84">
        <f t="shared" si="16"/>
        <v>0</v>
      </c>
      <c r="BZ17" s="85">
        <f t="shared" si="17"/>
        <v>0</v>
      </c>
      <c r="CA17" s="86">
        <f t="shared" si="18"/>
        <v>0</v>
      </c>
      <c r="CB17" s="86">
        <f t="shared" si="19"/>
        <v>0</v>
      </c>
      <c r="CC17" s="86">
        <f t="shared" si="20"/>
        <v>0</v>
      </c>
      <c r="CD17" s="84">
        <f t="shared" si="4"/>
        <v>0</v>
      </c>
      <c r="CE17" s="85">
        <f t="shared" si="21"/>
        <v>0</v>
      </c>
      <c r="CF17" s="86">
        <f t="shared" si="22"/>
        <v>0</v>
      </c>
      <c r="CG17" s="86">
        <f t="shared" si="23"/>
        <v>0</v>
      </c>
      <c r="CH17" s="86">
        <f t="shared" si="24"/>
        <v>0</v>
      </c>
      <c r="CI17" s="84">
        <f t="shared" si="5"/>
        <v>0</v>
      </c>
      <c r="CJ17" s="85">
        <f t="shared" si="25"/>
        <v>0</v>
      </c>
      <c r="CK17" s="86">
        <f t="shared" si="26"/>
        <v>0</v>
      </c>
      <c r="CL17" s="86">
        <f t="shared" si="27"/>
        <v>0</v>
      </c>
      <c r="CM17" s="87">
        <f t="shared" si="28"/>
        <v>0</v>
      </c>
      <c r="CO17" s="81"/>
      <c r="CP17" s="92">
        <f t="shared" si="35"/>
        <v>0</v>
      </c>
      <c r="CQ17" s="83"/>
      <c r="CR17" s="84">
        <f t="shared" si="29"/>
        <v>0</v>
      </c>
      <c r="CS17" s="84">
        <f t="shared" si="6"/>
        <v>0</v>
      </c>
      <c r="CT17" s="85">
        <f t="shared" si="6"/>
        <v>0</v>
      </c>
      <c r="CU17" s="86">
        <f t="shared" si="6"/>
        <v>0</v>
      </c>
      <c r="CV17" s="86">
        <f t="shared" si="6"/>
        <v>0</v>
      </c>
      <c r="CW17" s="86">
        <f t="shared" si="6"/>
        <v>0</v>
      </c>
      <c r="CX17" s="86">
        <f t="shared" si="6"/>
        <v>0</v>
      </c>
      <c r="CY17" s="86">
        <f t="shared" si="6"/>
        <v>0</v>
      </c>
      <c r="CZ17" s="86">
        <f t="shared" si="6"/>
        <v>0</v>
      </c>
      <c r="DA17" s="86">
        <f t="shared" si="6"/>
        <v>0</v>
      </c>
      <c r="DB17" s="86">
        <f t="shared" si="6"/>
        <v>0</v>
      </c>
      <c r="DC17" s="86">
        <f t="shared" si="6"/>
        <v>0</v>
      </c>
      <c r="DD17" s="86">
        <f t="shared" si="6"/>
        <v>0</v>
      </c>
      <c r="DE17" s="87">
        <f t="shared" si="6"/>
        <v>0</v>
      </c>
      <c r="DG17" s="81"/>
      <c r="DH17" s="92">
        <f t="shared" si="36"/>
        <v>0</v>
      </c>
      <c r="DI17" s="83"/>
      <c r="DJ17" s="88" t="str">
        <f t="shared" si="30"/>
        <v/>
      </c>
      <c r="DK17" s="88" t="str">
        <f t="shared" si="7"/>
        <v/>
      </c>
      <c r="DL17" s="89" t="str">
        <f t="shared" si="7"/>
        <v/>
      </c>
      <c r="DM17" s="90" t="str">
        <f t="shared" si="7"/>
        <v/>
      </c>
      <c r="DN17" s="90" t="str">
        <f t="shared" si="7"/>
        <v/>
      </c>
      <c r="DO17" s="90" t="str">
        <f t="shared" si="7"/>
        <v/>
      </c>
      <c r="DP17" s="90" t="str">
        <f t="shared" si="7"/>
        <v/>
      </c>
      <c r="DQ17" s="90" t="str">
        <f t="shared" si="7"/>
        <v/>
      </c>
      <c r="DR17" s="90" t="str">
        <f t="shared" si="7"/>
        <v/>
      </c>
      <c r="DS17" s="90" t="str">
        <f t="shared" si="7"/>
        <v/>
      </c>
      <c r="DT17" s="90" t="str">
        <f t="shared" si="7"/>
        <v/>
      </c>
      <c r="DU17" s="90" t="str">
        <f t="shared" si="7"/>
        <v/>
      </c>
      <c r="DV17" s="90" t="str">
        <f t="shared" si="7"/>
        <v/>
      </c>
      <c r="DW17" s="91" t="str">
        <f t="shared" si="7"/>
        <v/>
      </c>
    </row>
    <row r="18" spans="1:131" ht="11.85" customHeight="1" x14ac:dyDescent="0.15">
      <c r="A18" s="18" t="str">
        <f>IFERROR(CONCATENATE(VLOOKUP($C18,[86]Code!$G:$H,2,0),"-",VLOOKUP($A$5,[86]Code!$B:$D,3,0)),"N/A")</f>
        <v>N/A</v>
      </c>
      <c r="B18" s="28" t="s">
        <v>85</v>
      </c>
      <c r="C18" s="29"/>
      <c r="D18" s="30"/>
      <c r="E18" s="119">
        <f t="shared" si="8"/>
        <v>261034.54</v>
      </c>
      <c r="F18" s="119">
        <f t="shared" si="9"/>
        <v>261034.54</v>
      </c>
      <c r="G18" s="122">
        <f>SUM(G19,G24,G28)</f>
        <v>90341</v>
      </c>
      <c r="H18" s="120">
        <f t="shared" ref="H18:R18" si="37">SUM(H19,H24,H28)</f>
        <v>81220</v>
      </c>
      <c r="I18" s="120">
        <f t="shared" si="37"/>
        <v>89473.540000000008</v>
      </c>
      <c r="J18" s="120">
        <f t="shared" si="37"/>
        <v>0</v>
      </c>
      <c r="K18" s="120">
        <f t="shared" si="37"/>
        <v>0</v>
      </c>
      <c r="L18" s="120">
        <f t="shared" si="37"/>
        <v>0</v>
      </c>
      <c r="M18" s="120">
        <f t="shared" si="37"/>
        <v>0</v>
      </c>
      <c r="N18" s="120">
        <f t="shared" si="37"/>
        <v>0</v>
      </c>
      <c r="O18" s="120">
        <f t="shared" si="37"/>
        <v>0</v>
      </c>
      <c r="P18" s="120">
        <f t="shared" si="37"/>
        <v>0</v>
      </c>
      <c r="Q18" s="120">
        <f t="shared" si="37"/>
        <v>0</v>
      </c>
      <c r="R18" s="121">
        <f t="shared" si="37"/>
        <v>0</v>
      </c>
      <c r="T18" s="28" t="str">
        <f>$B18</f>
        <v>Total expenses</v>
      </c>
      <c r="U18" s="29"/>
      <c r="V18" s="30"/>
      <c r="W18" s="119">
        <f t="shared" si="10"/>
        <v>1150381</v>
      </c>
      <c r="X18" s="119">
        <f t="shared" si="11"/>
        <v>278957</v>
      </c>
      <c r="Y18" s="122">
        <f>SUM(Y19,Y24,Y28)</f>
        <v>95066</v>
      </c>
      <c r="Z18" s="120">
        <f t="shared" ref="Z18:AJ18" si="38">SUM(Z19,Z24,Z28)</f>
        <v>88689</v>
      </c>
      <c r="AA18" s="120">
        <f t="shared" si="38"/>
        <v>95202</v>
      </c>
      <c r="AB18" s="120">
        <f t="shared" si="38"/>
        <v>95279</v>
      </c>
      <c r="AC18" s="120">
        <f t="shared" si="38"/>
        <v>98995</v>
      </c>
      <c r="AD18" s="120">
        <f t="shared" si="38"/>
        <v>97719</v>
      </c>
      <c r="AE18" s="120">
        <f t="shared" si="38"/>
        <v>95139</v>
      </c>
      <c r="AF18" s="120">
        <f t="shared" si="38"/>
        <v>92480</v>
      </c>
      <c r="AG18" s="120">
        <f t="shared" si="38"/>
        <v>97420</v>
      </c>
      <c r="AH18" s="120">
        <f t="shared" si="38"/>
        <v>101073</v>
      </c>
      <c r="AI18" s="120">
        <f t="shared" si="38"/>
        <v>97266</v>
      </c>
      <c r="AJ18" s="121">
        <f t="shared" si="38"/>
        <v>96053</v>
      </c>
      <c r="AL18" s="28" t="str">
        <f>$B18</f>
        <v>Total expenses</v>
      </c>
      <c r="AM18" s="29"/>
      <c r="AN18" s="30"/>
      <c r="AO18" s="119">
        <f t="shared" si="12"/>
        <v>1117621.9099999997</v>
      </c>
      <c r="AP18" s="119">
        <f t="shared" si="13"/>
        <v>265056.55</v>
      </c>
      <c r="AQ18" s="122">
        <f>SUM(AQ19,AQ24,AQ28)</f>
        <v>89081.459999999992</v>
      </c>
      <c r="AR18" s="120">
        <f t="shared" ref="AR18:BB18" si="39">SUM(AR19,AR24,AR28)</f>
        <v>83021.03</v>
      </c>
      <c r="AS18" s="120">
        <f t="shared" si="39"/>
        <v>92954.06</v>
      </c>
      <c r="AT18" s="120">
        <f t="shared" si="39"/>
        <v>90956.739999999991</v>
      </c>
      <c r="AU18" s="120">
        <f t="shared" si="39"/>
        <v>90921.15</v>
      </c>
      <c r="AV18" s="120">
        <f t="shared" si="39"/>
        <v>93453.069999999992</v>
      </c>
      <c r="AW18" s="120">
        <f t="shared" si="39"/>
        <v>96675.21</v>
      </c>
      <c r="AX18" s="120">
        <f t="shared" si="39"/>
        <v>99681.799999999988</v>
      </c>
      <c r="AY18" s="120">
        <f t="shared" si="39"/>
        <v>102491.69999999998</v>
      </c>
      <c r="AZ18" s="120">
        <f t="shared" si="39"/>
        <v>96541.24</v>
      </c>
      <c r="BA18" s="120">
        <f t="shared" si="39"/>
        <v>91401.65</v>
      </c>
      <c r="BB18" s="121">
        <f t="shared" si="39"/>
        <v>90442.8</v>
      </c>
      <c r="BD18" s="28" t="str">
        <f>$B18</f>
        <v>Total expenses</v>
      </c>
      <c r="BE18" s="29"/>
      <c r="BF18" s="30"/>
      <c r="BG18" s="119">
        <f t="shared" si="14"/>
        <v>1113906.72</v>
      </c>
      <c r="BH18" s="119">
        <f t="shared" si="15"/>
        <v>262977</v>
      </c>
      <c r="BI18" s="122">
        <f>SUM(BI19,BI24,BI28)</f>
        <v>87902</v>
      </c>
      <c r="BJ18" s="120">
        <f t="shared" ref="BJ18:BT18" si="40">SUM(BJ19,BJ24,BJ28)</f>
        <v>86502</v>
      </c>
      <c r="BK18" s="120">
        <f t="shared" si="40"/>
        <v>88573</v>
      </c>
      <c r="BL18" s="120">
        <f t="shared" si="40"/>
        <v>90639</v>
      </c>
      <c r="BM18" s="120">
        <f t="shared" si="40"/>
        <v>93407</v>
      </c>
      <c r="BN18" s="120">
        <f t="shared" si="40"/>
        <v>100725</v>
      </c>
      <c r="BO18" s="120">
        <f t="shared" si="40"/>
        <v>97589</v>
      </c>
      <c r="BP18" s="120">
        <f t="shared" si="40"/>
        <v>96386</v>
      </c>
      <c r="BQ18" s="120">
        <f t="shared" si="40"/>
        <v>102923</v>
      </c>
      <c r="BR18" s="120">
        <f t="shared" si="40"/>
        <v>88404</v>
      </c>
      <c r="BS18" s="120">
        <f t="shared" si="40"/>
        <v>92599.25</v>
      </c>
      <c r="BT18" s="121">
        <f t="shared" si="40"/>
        <v>88257.47</v>
      </c>
      <c r="BV18" s="28" t="str">
        <f>$B18</f>
        <v>Total expenses</v>
      </c>
      <c r="BW18" s="29"/>
      <c r="BX18" s="30"/>
      <c r="BY18" s="119">
        <f t="shared" si="16"/>
        <v>261034.54</v>
      </c>
      <c r="BZ18" s="122">
        <f t="shared" si="17"/>
        <v>261034.54</v>
      </c>
      <c r="CA18" s="120">
        <f t="shared" si="18"/>
        <v>0</v>
      </c>
      <c r="CB18" s="120">
        <f t="shared" si="19"/>
        <v>0</v>
      </c>
      <c r="CC18" s="120">
        <f t="shared" si="20"/>
        <v>0</v>
      </c>
      <c r="CD18" s="119">
        <f t="shared" si="4"/>
        <v>1150381</v>
      </c>
      <c r="CE18" s="122">
        <f t="shared" si="21"/>
        <v>278957</v>
      </c>
      <c r="CF18" s="120">
        <f t="shared" si="22"/>
        <v>291993</v>
      </c>
      <c r="CG18" s="120">
        <f t="shared" si="23"/>
        <v>285039</v>
      </c>
      <c r="CH18" s="120">
        <f t="shared" si="24"/>
        <v>294392</v>
      </c>
      <c r="CI18" s="119">
        <f t="shared" si="5"/>
        <v>1117621.9099999999</v>
      </c>
      <c r="CJ18" s="122">
        <f t="shared" si="25"/>
        <v>265056.55</v>
      </c>
      <c r="CK18" s="120">
        <f t="shared" si="26"/>
        <v>275330.95999999996</v>
      </c>
      <c r="CL18" s="120">
        <f t="shared" si="27"/>
        <v>298848.70999999996</v>
      </c>
      <c r="CM18" s="121">
        <f t="shared" si="28"/>
        <v>278385.69</v>
      </c>
      <c r="CO18" s="28" t="str">
        <f>$B18</f>
        <v>Total expenses</v>
      </c>
      <c r="CP18" s="29"/>
      <c r="CQ18" s="30"/>
      <c r="CR18" s="119">
        <f t="shared" si="29"/>
        <v>-889346.46</v>
      </c>
      <c r="CS18" s="119">
        <f t="shared" si="6"/>
        <v>-17922.459999999992</v>
      </c>
      <c r="CT18" s="122">
        <f t="shared" si="6"/>
        <v>-4725</v>
      </c>
      <c r="CU18" s="120">
        <f t="shared" si="6"/>
        <v>-7469</v>
      </c>
      <c r="CV18" s="120">
        <f t="shared" si="6"/>
        <v>-5728.4599999999919</v>
      </c>
      <c r="CW18" s="120">
        <f t="shared" si="6"/>
        <v>-95279</v>
      </c>
      <c r="CX18" s="120">
        <f t="shared" si="6"/>
        <v>-98995</v>
      </c>
      <c r="CY18" s="120">
        <f t="shared" si="6"/>
        <v>-97719</v>
      </c>
      <c r="CZ18" s="120">
        <f t="shared" si="6"/>
        <v>-95139</v>
      </c>
      <c r="DA18" s="120">
        <f t="shared" si="6"/>
        <v>-92480</v>
      </c>
      <c r="DB18" s="120">
        <f t="shared" si="6"/>
        <v>-97420</v>
      </c>
      <c r="DC18" s="120">
        <f t="shared" si="6"/>
        <v>-101073</v>
      </c>
      <c r="DD18" s="120">
        <f t="shared" si="6"/>
        <v>-97266</v>
      </c>
      <c r="DE18" s="121">
        <f t="shared" si="6"/>
        <v>-96053</v>
      </c>
      <c r="DG18" s="28" t="str">
        <f>$B18</f>
        <v>Total expenses</v>
      </c>
      <c r="DH18" s="29"/>
      <c r="DI18" s="30"/>
      <c r="DJ18" s="123">
        <f t="shared" si="30"/>
        <v>0.22691137979504183</v>
      </c>
      <c r="DK18" s="123">
        <f t="shared" si="7"/>
        <v>0.93575189007624837</v>
      </c>
      <c r="DL18" s="124">
        <f t="shared" si="7"/>
        <v>0.95029768792207514</v>
      </c>
      <c r="DM18" s="125">
        <f t="shared" si="7"/>
        <v>0.91578437010226743</v>
      </c>
      <c r="DN18" s="125">
        <f t="shared" si="7"/>
        <v>0.9398283649503163</v>
      </c>
      <c r="DO18" s="125">
        <f t="shared" si="7"/>
        <v>0</v>
      </c>
      <c r="DP18" s="125">
        <f t="shared" si="7"/>
        <v>0</v>
      </c>
      <c r="DQ18" s="125">
        <f t="shared" si="7"/>
        <v>0</v>
      </c>
      <c r="DR18" s="125">
        <f t="shared" si="7"/>
        <v>0</v>
      </c>
      <c r="DS18" s="125">
        <f t="shared" si="7"/>
        <v>0</v>
      </c>
      <c r="DT18" s="125">
        <f t="shared" si="7"/>
        <v>0</v>
      </c>
      <c r="DU18" s="125">
        <f t="shared" si="7"/>
        <v>0</v>
      </c>
      <c r="DV18" s="125">
        <f t="shared" si="7"/>
        <v>0</v>
      </c>
      <c r="DW18" s="126">
        <f t="shared" si="7"/>
        <v>0</v>
      </c>
    </row>
    <row r="19" spans="1:131" ht="11.85" customHeight="1" x14ac:dyDescent="0.15">
      <c r="B19" s="81"/>
      <c r="C19" s="170" t="s">
        <v>86</v>
      </c>
      <c r="D19" s="171"/>
      <c r="E19" s="172">
        <f t="shared" si="8"/>
        <v>0</v>
      </c>
      <c r="F19" s="172">
        <f t="shared" si="9"/>
        <v>0</v>
      </c>
      <c r="G19" s="173">
        <f>SUM(G20:G23)</f>
        <v>0</v>
      </c>
      <c r="H19" s="174">
        <f t="shared" ref="H19:R19" si="41">SUM(H20:H23)</f>
        <v>0</v>
      </c>
      <c r="I19" s="174">
        <f t="shared" si="41"/>
        <v>0</v>
      </c>
      <c r="J19" s="174">
        <f t="shared" si="41"/>
        <v>0</v>
      </c>
      <c r="K19" s="174">
        <f t="shared" si="41"/>
        <v>0</v>
      </c>
      <c r="L19" s="174">
        <f t="shared" si="41"/>
        <v>0</v>
      </c>
      <c r="M19" s="174">
        <f t="shared" si="41"/>
        <v>0</v>
      </c>
      <c r="N19" s="174">
        <f t="shared" si="41"/>
        <v>0</v>
      </c>
      <c r="O19" s="174">
        <f t="shared" si="41"/>
        <v>0</v>
      </c>
      <c r="P19" s="174">
        <f t="shared" si="41"/>
        <v>0</v>
      </c>
      <c r="Q19" s="174">
        <f t="shared" si="41"/>
        <v>0</v>
      </c>
      <c r="R19" s="175">
        <f t="shared" si="41"/>
        <v>0</v>
      </c>
      <c r="T19" s="81"/>
      <c r="U19" s="170" t="str">
        <f t="shared" ref="U19:U82" si="42">$C19</f>
        <v>Subtotal Cost of Sales</v>
      </c>
      <c r="V19" s="171"/>
      <c r="W19" s="172">
        <f t="shared" si="10"/>
        <v>0</v>
      </c>
      <c r="X19" s="172">
        <f t="shared" si="11"/>
        <v>0</v>
      </c>
      <c r="Y19" s="173">
        <f>SUM(Y20:Y23)</f>
        <v>0</v>
      </c>
      <c r="Z19" s="174">
        <f t="shared" ref="Z19:AJ19" si="43">SUM(Z20:Z23)</f>
        <v>0</v>
      </c>
      <c r="AA19" s="174">
        <f t="shared" si="43"/>
        <v>0</v>
      </c>
      <c r="AB19" s="174">
        <f t="shared" si="43"/>
        <v>0</v>
      </c>
      <c r="AC19" s="174">
        <f t="shared" si="43"/>
        <v>0</v>
      </c>
      <c r="AD19" s="174">
        <f t="shared" si="43"/>
        <v>0</v>
      </c>
      <c r="AE19" s="174">
        <f t="shared" si="43"/>
        <v>0</v>
      </c>
      <c r="AF19" s="174">
        <f t="shared" si="43"/>
        <v>0</v>
      </c>
      <c r="AG19" s="174">
        <f t="shared" si="43"/>
        <v>0</v>
      </c>
      <c r="AH19" s="174">
        <f t="shared" si="43"/>
        <v>0</v>
      </c>
      <c r="AI19" s="174">
        <f t="shared" si="43"/>
        <v>0</v>
      </c>
      <c r="AJ19" s="175">
        <f t="shared" si="43"/>
        <v>0</v>
      </c>
      <c r="AL19" s="81"/>
      <c r="AM19" s="170" t="str">
        <f t="shared" ref="AM19:AM82" si="44">$C19</f>
        <v>Subtotal Cost of Sales</v>
      </c>
      <c r="AN19" s="171"/>
      <c r="AO19" s="172">
        <f t="shared" si="12"/>
        <v>0</v>
      </c>
      <c r="AP19" s="172">
        <f t="shared" si="13"/>
        <v>0</v>
      </c>
      <c r="AQ19" s="173">
        <f>SUM(AQ20:AQ23)</f>
        <v>0</v>
      </c>
      <c r="AR19" s="174">
        <f t="shared" ref="AR19:BB19" si="45">SUM(AR20:AR23)</f>
        <v>0</v>
      </c>
      <c r="AS19" s="174">
        <f t="shared" si="45"/>
        <v>0</v>
      </c>
      <c r="AT19" s="174">
        <f t="shared" si="45"/>
        <v>0</v>
      </c>
      <c r="AU19" s="174">
        <f t="shared" si="45"/>
        <v>0</v>
      </c>
      <c r="AV19" s="174">
        <f t="shared" si="45"/>
        <v>0</v>
      </c>
      <c r="AW19" s="174">
        <f t="shared" si="45"/>
        <v>0</v>
      </c>
      <c r="AX19" s="174">
        <f t="shared" si="45"/>
        <v>0</v>
      </c>
      <c r="AY19" s="174">
        <f t="shared" si="45"/>
        <v>0</v>
      </c>
      <c r="AZ19" s="174">
        <f t="shared" si="45"/>
        <v>0</v>
      </c>
      <c r="BA19" s="174">
        <f t="shared" si="45"/>
        <v>0</v>
      </c>
      <c r="BB19" s="175">
        <f t="shared" si="45"/>
        <v>0</v>
      </c>
      <c r="BD19" s="81"/>
      <c r="BE19" s="170" t="str">
        <f t="shared" ref="BE19:BE82" si="46">$C19</f>
        <v>Subtotal Cost of Sales</v>
      </c>
      <c r="BF19" s="171"/>
      <c r="BG19" s="172">
        <f t="shared" si="14"/>
        <v>0</v>
      </c>
      <c r="BH19" s="172">
        <f t="shared" si="15"/>
        <v>0</v>
      </c>
      <c r="BI19" s="173">
        <f>SUM(BI20:BI23)</f>
        <v>0</v>
      </c>
      <c r="BJ19" s="174">
        <f t="shared" ref="BJ19:BT19" si="47">SUM(BJ20:BJ23)</f>
        <v>0</v>
      </c>
      <c r="BK19" s="174">
        <f t="shared" si="47"/>
        <v>0</v>
      </c>
      <c r="BL19" s="174">
        <f t="shared" si="47"/>
        <v>0</v>
      </c>
      <c r="BM19" s="174">
        <f t="shared" si="47"/>
        <v>0</v>
      </c>
      <c r="BN19" s="174">
        <f t="shared" si="47"/>
        <v>0</v>
      </c>
      <c r="BO19" s="174">
        <f t="shared" si="47"/>
        <v>0</v>
      </c>
      <c r="BP19" s="174">
        <f t="shared" si="47"/>
        <v>0</v>
      </c>
      <c r="BQ19" s="174">
        <f t="shared" si="47"/>
        <v>0</v>
      </c>
      <c r="BR19" s="174">
        <f t="shared" si="47"/>
        <v>0</v>
      </c>
      <c r="BS19" s="174">
        <f t="shared" si="47"/>
        <v>0</v>
      </c>
      <c r="BT19" s="175">
        <f t="shared" si="47"/>
        <v>0</v>
      </c>
      <c r="BV19" s="81"/>
      <c r="BW19" s="170" t="str">
        <f t="shared" ref="BW19:BW82" si="48">$C19</f>
        <v>Subtotal Cost of Sales</v>
      </c>
      <c r="BX19" s="171"/>
      <c r="BY19" s="172">
        <f t="shared" si="16"/>
        <v>0</v>
      </c>
      <c r="BZ19" s="173">
        <f t="shared" si="17"/>
        <v>0</v>
      </c>
      <c r="CA19" s="174">
        <f t="shared" si="18"/>
        <v>0</v>
      </c>
      <c r="CB19" s="174">
        <f t="shared" si="19"/>
        <v>0</v>
      </c>
      <c r="CC19" s="174">
        <f t="shared" si="20"/>
        <v>0</v>
      </c>
      <c r="CD19" s="172">
        <f t="shared" si="4"/>
        <v>0</v>
      </c>
      <c r="CE19" s="173">
        <f t="shared" si="21"/>
        <v>0</v>
      </c>
      <c r="CF19" s="174">
        <f t="shared" si="22"/>
        <v>0</v>
      </c>
      <c r="CG19" s="174">
        <f t="shared" si="23"/>
        <v>0</v>
      </c>
      <c r="CH19" s="174">
        <f t="shared" si="24"/>
        <v>0</v>
      </c>
      <c r="CI19" s="172">
        <f t="shared" si="5"/>
        <v>0</v>
      </c>
      <c r="CJ19" s="173">
        <f t="shared" si="25"/>
        <v>0</v>
      </c>
      <c r="CK19" s="174">
        <f t="shared" si="26"/>
        <v>0</v>
      </c>
      <c r="CL19" s="174">
        <f t="shared" si="27"/>
        <v>0</v>
      </c>
      <c r="CM19" s="175">
        <f t="shared" si="28"/>
        <v>0</v>
      </c>
      <c r="CO19" s="81"/>
      <c r="CP19" s="170" t="str">
        <f t="shared" ref="CP19:CP82" si="49">$C19</f>
        <v>Subtotal Cost of Sales</v>
      </c>
      <c r="CQ19" s="171"/>
      <c r="CR19" s="172">
        <f t="shared" si="29"/>
        <v>0</v>
      </c>
      <c r="CS19" s="172">
        <f t="shared" si="6"/>
        <v>0</v>
      </c>
      <c r="CT19" s="173">
        <f t="shared" si="6"/>
        <v>0</v>
      </c>
      <c r="CU19" s="174">
        <f t="shared" si="6"/>
        <v>0</v>
      </c>
      <c r="CV19" s="174">
        <f t="shared" si="6"/>
        <v>0</v>
      </c>
      <c r="CW19" s="174">
        <f t="shared" si="6"/>
        <v>0</v>
      </c>
      <c r="CX19" s="174">
        <f t="shared" si="6"/>
        <v>0</v>
      </c>
      <c r="CY19" s="174">
        <f t="shared" si="6"/>
        <v>0</v>
      </c>
      <c r="CZ19" s="174">
        <f t="shared" si="6"/>
        <v>0</v>
      </c>
      <c r="DA19" s="174">
        <f t="shared" si="6"/>
        <v>0</v>
      </c>
      <c r="DB19" s="174">
        <f t="shared" si="6"/>
        <v>0</v>
      </c>
      <c r="DC19" s="174">
        <f t="shared" si="6"/>
        <v>0</v>
      </c>
      <c r="DD19" s="174">
        <f t="shared" si="6"/>
        <v>0</v>
      </c>
      <c r="DE19" s="175">
        <f t="shared" si="6"/>
        <v>0</v>
      </c>
      <c r="DG19" s="81"/>
      <c r="DH19" s="170" t="str">
        <f t="shared" ref="DH19:DH82" si="50">$C19</f>
        <v>Subtotal Cost of Sales</v>
      </c>
      <c r="DI19" s="171"/>
      <c r="DJ19" s="176" t="str">
        <f t="shared" si="30"/>
        <v/>
      </c>
      <c r="DK19" s="176" t="str">
        <f t="shared" si="7"/>
        <v/>
      </c>
      <c r="DL19" s="177" t="str">
        <f t="shared" si="7"/>
        <v/>
      </c>
      <c r="DM19" s="178" t="str">
        <f t="shared" si="7"/>
        <v/>
      </c>
      <c r="DN19" s="178" t="str">
        <f t="shared" si="7"/>
        <v/>
      </c>
      <c r="DO19" s="178" t="str">
        <f t="shared" si="7"/>
        <v/>
      </c>
      <c r="DP19" s="178" t="str">
        <f t="shared" si="7"/>
        <v/>
      </c>
      <c r="DQ19" s="178" t="str">
        <f t="shared" si="7"/>
        <v/>
      </c>
      <c r="DR19" s="178" t="str">
        <f t="shared" si="7"/>
        <v/>
      </c>
      <c r="DS19" s="178" t="str">
        <f t="shared" si="7"/>
        <v/>
      </c>
      <c r="DT19" s="178" t="str">
        <f t="shared" si="7"/>
        <v/>
      </c>
      <c r="DU19" s="178" t="str">
        <f t="shared" si="7"/>
        <v/>
      </c>
      <c r="DV19" s="178" t="str">
        <f t="shared" si="7"/>
        <v/>
      </c>
      <c r="DW19" s="179" t="str">
        <f t="shared" si="7"/>
        <v/>
      </c>
    </row>
    <row r="20" spans="1:131" ht="11.85" customHeight="1" x14ac:dyDescent="0.15">
      <c r="A20" s="18" t="str">
        <f>IFERROR(CONCATENATE(VLOOKUP($C20,[86]Code!$G:$H,2,0),"-",VLOOKUP($A$5,[86]Code!$B:$D,3,0)),"N/A")</f>
        <v>N/A</v>
      </c>
      <c r="B20" s="81"/>
      <c r="C20" s="92" t="s">
        <v>87</v>
      </c>
      <c r="D20" s="83"/>
      <c r="E20" s="84">
        <f t="shared" si="8"/>
        <v>0</v>
      </c>
      <c r="F20" s="84">
        <f t="shared" si="9"/>
        <v>0</v>
      </c>
      <c r="G20" s="85">
        <v>0</v>
      </c>
      <c r="H20" s="86">
        <v>0</v>
      </c>
      <c r="I20" s="86">
        <v>0</v>
      </c>
      <c r="J20" s="86"/>
      <c r="K20" s="86"/>
      <c r="L20" s="86"/>
      <c r="M20" s="86"/>
      <c r="N20" s="86"/>
      <c r="O20" s="86"/>
      <c r="P20" s="86"/>
      <c r="Q20" s="86"/>
      <c r="R20" s="87"/>
      <c r="T20" s="81"/>
      <c r="U20" s="92" t="str">
        <f t="shared" si="42"/>
        <v>Cost Of Sales - Ilima Food</v>
      </c>
      <c r="V20" s="83"/>
      <c r="W20" s="84">
        <f t="shared" si="10"/>
        <v>0</v>
      </c>
      <c r="X20" s="84">
        <f t="shared" si="11"/>
        <v>0</v>
      </c>
      <c r="Y20" s="85">
        <v>0</v>
      </c>
      <c r="Z20" s="86">
        <v>0</v>
      </c>
      <c r="AA20" s="86">
        <v>0</v>
      </c>
      <c r="AB20" s="86">
        <v>0</v>
      </c>
      <c r="AC20" s="86">
        <v>0</v>
      </c>
      <c r="AD20" s="86">
        <v>0</v>
      </c>
      <c r="AE20" s="86">
        <v>0</v>
      </c>
      <c r="AF20" s="86">
        <v>0</v>
      </c>
      <c r="AG20" s="86">
        <v>0</v>
      </c>
      <c r="AH20" s="86">
        <v>0</v>
      </c>
      <c r="AI20" s="86">
        <v>0</v>
      </c>
      <c r="AJ20" s="87">
        <v>0</v>
      </c>
      <c r="AL20" s="81"/>
      <c r="AM20" s="92" t="str">
        <f t="shared" si="44"/>
        <v>Cost Of Sales - Ilima Food</v>
      </c>
      <c r="AN20" s="83"/>
      <c r="AO20" s="84">
        <f t="shared" si="12"/>
        <v>0</v>
      </c>
      <c r="AP20" s="84">
        <f t="shared" si="13"/>
        <v>0</v>
      </c>
      <c r="AQ20" s="85">
        <v>0</v>
      </c>
      <c r="AR20" s="86">
        <v>0</v>
      </c>
      <c r="AS20" s="86">
        <v>0</v>
      </c>
      <c r="AT20" s="86">
        <v>0</v>
      </c>
      <c r="AU20" s="86">
        <v>0</v>
      </c>
      <c r="AV20" s="86">
        <v>0</v>
      </c>
      <c r="AW20" s="86">
        <v>0</v>
      </c>
      <c r="AX20" s="86">
        <v>0</v>
      </c>
      <c r="AY20" s="86">
        <v>0</v>
      </c>
      <c r="AZ20" s="86">
        <v>0</v>
      </c>
      <c r="BA20" s="86">
        <v>0</v>
      </c>
      <c r="BB20" s="87">
        <v>0</v>
      </c>
      <c r="BD20" s="81"/>
      <c r="BE20" s="92" t="str">
        <f t="shared" si="46"/>
        <v>Cost Of Sales - Ilima Food</v>
      </c>
      <c r="BF20" s="83"/>
      <c r="BG20" s="84">
        <f t="shared" si="14"/>
        <v>0</v>
      </c>
      <c r="BH20" s="84">
        <f t="shared" si="15"/>
        <v>0</v>
      </c>
      <c r="BI20" s="85">
        <v>0</v>
      </c>
      <c r="BJ20" s="86">
        <v>0</v>
      </c>
      <c r="BK20" s="86">
        <v>0</v>
      </c>
      <c r="BL20" s="86">
        <v>0</v>
      </c>
      <c r="BM20" s="86">
        <v>0</v>
      </c>
      <c r="BN20" s="86">
        <v>0</v>
      </c>
      <c r="BO20" s="86">
        <v>0</v>
      </c>
      <c r="BP20" s="86">
        <v>0</v>
      </c>
      <c r="BQ20" s="86">
        <v>0</v>
      </c>
      <c r="BR20" s="86">
        <v>0</v>
      </c>
      <c r="BS20" s="86">
        <v>0</v>
      </c>
      <c r="BT20" s="87">
        <v>0</v>
      </c>
      <c r="BV20" s="81"/>
      <c r="BW20" s="92" t="str">
        <f t="shared" si="48"/>
        <v>Cost Of Sales - Ilima Food</v>
      </c>
      <c r="BX20" s="83"/>
      <c r="BY20" s="84">
        <f t="shared" si="16"/>
        <v>0</v>
      </c>
      <c r="BZ20" s="85">
        <f t="shared" si="17"/>
        <v>0</v>
      </c>
      <c r="CA20" s="86">
        <f t="shared" si="18"/>
        <v>0</v>
      </c>
      <c r="CB20" s="86">
        <f t="shared" si="19"/>
        <v>0</v>
      </c>
      <c r="CC20" s="86">
        <f t="shared" si="20"/>
        <v>0</v>
      </c>
      <c r="CD20" s="84">
        <f t="shared" si="4"/>
        <v>0</v>
      </c>
      <c r="CE20" s="85">
        <f t="shared" si="21"/>
        <v>0</v>
      </c>
      <c r="CF20" s="86">
        <f t="shared" si="22"/>
        <v>0</v>
      </c>
      <c r="CG20" s="86">
        <f t="shared" si="23"/>
        <v>0</v>
      </c>
      <c r="CH20" s="86">
        <f t="shared" si="24"/>
        <v>0</v>
      </c>
      <c r="CI20" s="84">
        <f t="shared" si="5"/>
        <v>0</v>
      </c>
      <c r="CJ20" s="85">
        <f t="shared" si="25"/>
        <v>0</v>
      </c>
      <c r="CK20" s="86">
        <f t="shared" si="26"/>
        <v>0</v>
      </c>
      <c r="CL20" s="86">
        <f t="shared" si="27"/>
        <v>0</v>
      </c>
      <c r="CM20" s="87">
        <f t="shared" si="28"/>
        <v>0</v>
      </c>
      <c r="CO20" s="81"/>
      <c r="CP20" s="92" t="str">
        <f t="shared" si="49"/>
        <v>Cost Of Sales - Ilima Food</v>
      </c>
      <c r="CQ20" s="83"/>
      <c r="CR20" s="84">
        <f t="shared" si="29"/>
        <v>0</v>
      </c>
      <c r="CS20" s="84">
        <f t="shared" si="6"/>
        <v>0</v>
      </c>
      <c r="CT20" s="85">
        <f t="shared" si="6"/>
        <v>0</v>
      </c>
      <c r="CU20" s="86">
        <f t="shared" si="6"/>
        <v>0</v>
      </c>
      <c r="CV20" s="86">
        <f t="shared" si="6"/>
        <v>0</v>
      </c>
      <c r="CW20" s="86">
        <f t="shared" si="6"/>
        <v>0</v>
      </c>
      <c r="CX20" s="86">
        <f t="shared" si="6"/>
        <v>0</v>
      </c>
      <c r="CY20" s="86">
        <f t="shared" si="6"/>
        <v>0</v>
      </c>
      <c r="CZ20" s="86">
        <f t="shared" si="6"/>
        <v>0</v>
      </c>
      <c r="DA20" s="86">
        <f t="shared" si="6"/>
        <v>0</v>
      </c>
      <c r="DB20" s="86">
        <f t="shared" si="6"/>
        <v>0</v>
      </c>
      <c r="DC20" s="86">
        <f t="shared" si="6"/>
        <v>0</v>
      </c>
      <c r="DD20" s="86">
        <f t="shared" si="6"/>
        <v>0</v>
      </c>
      <c r="DE20" s="87">
        <f t="shared" si="6"/>
        <v>0</v>
      </c>
      <c r="DG20" s="81"/>
      <c r="DH20" s="92" t="str">
        <f t="shared" si="50"/>
        <v>Cost Of Sales - Ilima Food</v>
      </c>
      <c r="DI20" s="83"/>
      <c r="DJ20" s="88" t="str">
        <f t="shared" si="30"/>
        <v/>
      </c>
      <c r="DK20" s="88" t="str">
        <f t="shared" si="7"/>
        <v/>
      </c>
      <c r="DL20" s="89" t="str">
        <f t="shared" si="7"/>
        <v/>
      </c>
      <c r="DM20" s="90" t="str">
        <f t="shared" si="7"/>
        <v/>
      </c>
      <c r="DN20" s="90" t="str">
        <f t="shared" si="7"/>
        <v/>
      </c>
      <c r="DO20" s="90" t="str">
        <f t="shared" si="7"/>
        <v/>
      </c>
      <c r="DP20" s="90" t="str">
        <f t="shared" si="7"/>
        <v/>
      </c>
      <c r="DQ20" s="90" t="str">
        <f t="shared" si="7"/>
        <v/>
      </c>
      <c r="DR20" s="90" t="str">
        <f t="shared" si="7"/>
        <v/>
      </c>
      <c r="DS20" s="90" t="str">
        <f t="shared" si="7"/>
        <v/>
      </c>
      <c r="DT20" s="90" t="str">
        <f t="shared" si="7"/>
        <v/>
      </c>
      <c r="DU20" s="90" t="str">
        <f t="shared" si="7"/>
        <v/>
      </c>
      <c r="DV20" s="90" t="str">
        <f t="shared" si="7"/>
        <v/>
      </c>
      <c r="DW20" s="91" t="str">
        <f t="shared" si="7"/>
        <v/>
      </c>
    </row>
    <row r="21" spans="1:131" ht="11.85" customHeight="1" x14ac:dyDescent="0.15">
      <c r="B21" s="81"/>
      <c r="C21" s="92" t="s">
        <v>88</v>
      </c>
      <c r="D21" s="83"/>
      <c r="E21" s="84">
        <f t="shared" si="8"/>
        <v>0</v>
      </c>
      <c r="F21" s="84">
        <f t="shared" si="9"/>
        <v>0</v>
      </c>
      <c r="G21" s="85">
        <v>0</v>
      </c>
      <c r="H21" s="86">
        <v>0</v>
      </c>
      <c r="I21" s="86">
        <v>0</v>
      </c>
      <c r="J21" s="86"/>
      <c r="K21" s="86"/>
      <c r="L21" s="86"/>
      <c r="M21" s="86"/>
      <c r="N21" s="86"/>
      <c r="O21" s="86"/>
      <c r="P21" s="86"/>
      <c r="Q21" s="86"/>
      <c r="R21" s="87"/>
      <c r="T21" s="81"/>
      <c r="U21" s="92" t="str">
        <f t="shared" si="42"/>
        <v>Cost Of Sales - Ilima Beverage</v>
      </c>
      <c r="V21" s="83"/>
      <c r="W21" s="84">
        <f t="shared" si="10"/>
        <v>0</v>
      </c>
      <c r="X21" s="84">
        <f t="shared" si="11"/>
        <v>0</v>
      </c>
      <c r="Y21" s="85">
        <v>0</v>
      </c>
      <c r="Z21" s="86">
        <v>0</v>
      </c>
      <c r="AA21" s="86">
        <v>0</v>
      </c>
      <c r="AB21" s="86">
        <v>0</v>
      </c>
      <c r="AC21" s="86">
        <v>0</v>
      </c>
      <c r="AD21" s="86">
        <v>0</v>
      </c>
      <c r="AE21" s="86">
        <v>0</v>
      </c>
      <c r="AF21" s="86">
        <v>0</v>
      </c>
      <c r="AG21" s="86">
        <v>0</v>
      </c>
      <c r="AH21" s="86">
        <v>0</v>
      </c>
      <c r="AI21" s="86">
        <v>0</v>
      </c>
      <c r="AJ21" s="87">
        <v>0</v>
      </c>
      <c r="AL21" s="81"/>
      <c r="AM21" s="92" t="str">
        <f t="shared" si="44"/>
        <v>Cost Of Sales - Ilima Beverage</v>
      </c>
      <c r="AN21" s="83"/>
      <c r="AO21" s="84">
        <f t="shared" si="12"/>
        <v>0</v>
      </c>
      <c r="AP21" s="84">
        <f t="shared" si="13"/>
        <v>0</v>
      </c>
      <c r="AQ21" s="85">
        <v>0</v>
      </c>
      <c r="AR21" s="86">
        <v>0</v>
      </c>
      <c r="AS21" s="86">
        <v>0</v>
      </c>
      <c r="AT21" s="86">
        <v>0</v>
      </c>
      <c r="AU21" s="86">
        <v>0</v>
      </c>
      <c r="AV21" s="86">
        <v>0</v>
      </c>
      <c r="AW21" s="86">
        <v>0</v>
      </c>
      <c r="AX21" s="86">
        <v>0</v>
      </c>
      <c r="AY21" s="86">
        <v>0</v>
      </c>
      <c r="AZ21" s="86">
        <v>0</v>
      </c>
      <c r="BA21" s="86">
        <v>0</v>
      </c>
      <c r="BB21" s="87">
        <v>0</v>
      </c>
      <c r="BD21" s="81"/>
      <c r="BE21" s="92" t="str">
        <f t="shared" si="46"/>
        <v>Cost Of Sales - Ilima Beverage</v>
      </c>
      <c r="BF21" s="83"/>
      <c r="BG21" s="84">
        <f t="shared" si="14"/>
        <v>0</v>
      </c>
      <c r="BH21" s="84">
        <f t="shared" si="15"/>
        <v>0</v>
      </c>
      <c r="BI21" s="85">
        <v>0</v>
      </c>
      <c r="BJ21" s="86">
        <v>0</v>
      </c>
      <c r="BK21" s="86">
        <v>0</v>
      </c>
      <c r="BL21" s="86">
        <v>0</v>
      </c>
      <c r="BM21" s="86">
        <v>0</v>
      </c>
      <c r="BN21" s="86">
        <v>0</v>
      </c>
      <c r="BO21" s="86">
        <v>0</v>
      </c>
      <c r="BP21" s="86">
        <v>0</v>
      </c>
      <c r="BQ21" s="86">
        <v>0</v>
      </c>
      <c r="BR21" s="86">
        <v>0</v>
      </c>
      <c r="BS21" s="86">
        <v>0</v>
      </c>
      <c r="BT21" s="87">
        <v>0</v>
      </c>
      <c r="BV21" s="81"/>
      <c r="BW21" s="92" t="str">
        <f t="shared" si="48"/>
        <v>Cost Of Sales - Ilima Beverage</v>
      </c>
      <c r="BX21" s="83"/>
      <c r="BY21" s="84">
        <f t="shared" si="16"/>
        <v>0</v>
      </c>
      <c r="BZ21" s="85">
        <f t="shared" si="17"/>
        <v>0</v>
      </c>
      <c r="CA21" s="86">
        <f t="shared" si="18"/>
        <v>0</v>
      </c>
      <c r="CB21" s="86">
        <f t="shared" si="19"/>
        <v>0</v>
      </c>
      <c r="CC21" s="86">
        <f t="shared" si="20"/>
        <v>0</v>
      </c>
      <c r="CD21" s="84">
        <f t="shared" si="4"/>
        <v>0</v>
      </c>
      <c r="CE21" s="85">
        <f t="shared" si="21"/>
        <v>0</v>
      </c>
      <c r="CF21" s="86">
        <f t="shared" si="22"/>
        <v>0</v>
      </c>
      <c r="CG21" s="86">
        <f t="shared" si="23"/>
        <v>0</v>
      </c>
      <c r="CH21" s="86">
        <f t="shared" si="24"/>
        <v>0</v>
      </c>
      <c r="CI21" s="84">
        <f t="shared" si="5"/>
        <v>0</v>
      </c>
      <c r="CJ21" s="85">
        <f t="shared" si="25"/>
        <v>0</v>
      </c>
      <c r="CK21" s="86">
        <f t="shared" si="26"/>
        <v>0</v>
      </c>
      <c r="CL21" s="86">
        <f t="shared" si="27"/>
        <v>0</v>
      </c>
      <c r="CM21" s="87">
        <f t="shared" si="28"/>
        <v>0</v>
      </c>
      <c r="CO21" s="81"/>
      <c r="CP21" s="92" t="str">
        <f t="shared" si="49"/>
        <v>Cost Of Sales - Ilima Beverage</v>
      </c>
      <c r="CQ21" s="83"/>
      <c r="CR21" s="84">
        <f t="shared" si="29"/>
        <v>0</v>
      </c>
      <c r="CS21" s="84">
        <f t="shared" si="6"/>
        <v>0</v>
      </c>
      <c r="CT21" s="85">
        <f t="shared" si="6"/>
        <v>0</v>
      </c>
      <c r="CU21" s="86">
        <f t="shared" si="6"/>
        <v>0</v>
      </c>
      <c r="CV21" s="86">
        <f t="shared" si="6"/>
        <v>0</v>
      </c>
      <c r="CW21" s="86">
        <f t="shared" si="6"/>
        <v>0</v>
      </c>
      <c r="CX21" s="86">
        <f t="shared" si="6"/>
        <v>0</v>
      </c>
      <c r="CY21" s="86">
        <f t="shared" si="6"/>
        <v>0</v>
      </c>
      <c r="CZ21" s="86">
        <f t="shared" si="6"/>
        <v>0</v>
      </c>
      <c r="DA21" s="86">
        <f t="shared" si="6"/>
        <v>0</v>
      </c>
      <c r="DB21" s="86">
        <f t="shared" si="6"/>
        <v>0</v>
      </c>
      <c r="DC21" s="86">
        <f t="shared" si="6"/>
        <v>0</v>
      </c>
      <c r="DD21" s="86">
        <f t="shared" si="6"/>
        <v>0</v>
      </c>
      <c r="DE21" s="87">
        <f t="shared" si="6"/>
        <v>0</v>
      </c>
      <c r="DG21" s="81"/>
      <c r="DH21" s="92" t="str">
        <f t="shared" si="50"/>
        <v>Cost Of Sales - Ilima Beverage</v>
      </c>
      <c r="DI21" s="83"/>
      <c r="DJ21" s="88" t="str">
        <f t="shared" si="30"/>
        <v/>
      </c>
      <c r="DK21" s="88" t="str">
        <f t="shared" si="7"/>
        <v/>
      </c>
      <c r="DL21" s="89" t="str">
        <f t="shared" si="7"/>
        <v/>
      </c>
      <c r="DM21" s="90" t="str">
        <f t="shared" si="7"/>
        <v/>
      </c>
      <c r="DN21" s="90" t="str">
        <f t="shared" si="7"/>
        <v/>
      </c>
      <c r="DO21" s="90" t="str">
        <f t="shared" si="7"/>
        <v/>
      </c>
      <c r="DP21" s="90" t="str">
        <f t="shared" si="7"/>
        <v/>
      </c>
      <c r="DQ21" s="90" t="str">
        <f t="shared" si="7"/>
        <v/>
      </c>
      <c r="DR21" s="90" t="str">
        <f t="shared" si="7"/>
        <v/>
      </c>
      <c r="DS21" s="90" t="str">
        <f t="shared" si="7"/>
        <v/>
      </c>
      <c r="DT21" s="90" t="str">
        <f t="shared" si="7"/>
        <v/>
      </c>
      <c r="DU21" s="90" t="str">
        <f t="shared" si="7"/>
        <v/>
      </c>
      <c r="DV21" s="90" t="str">
        <f t="shared" si="7"/>
        <v/>
      </c>
      <c r="DW21" s="91" t="str">
        <f t="shared" si="7"/>
        <v/>
      </c>
    </row>
    <row r="22" spans="1:131" ht="11.85" customHeight="1" x14ac:dyDescent="0.15">
      <c r="B22" s="81"/>
      <c r="C22" s="92" t="s">
        <v>89</v>
      </c>
      <c r="D22" s="83"/>
      <c r="E22" s="84">
        <f t="shared" si="8"/>
        <v>0</v>
      </c>
      <c r="F22" s="84">
        <f t="shared" si="9"/>
        <v>0</v>
      </c>
      <c r="G22" s="85">
        <v>0</v>
      </c>
      <c r="H22" s="86">
        <v>0</v>
      </c>
      <c r="I22" s="86">
        <v>0</v>
      </c>
      <c r="J22" s="86"/>
      <c r="K22" s="86"/>
      <c r="L22" s="86"/>
      <c r="M22" s="86"/>
      <c r="N22" s="86"/>
      <c r="O22" s="86"/>
      <c r="P22" s="86"/>
      <c r="Q22" s="86"/>
      <c r="R22" s="87"/>
      <c r="T22" s="81"/>
      <c r="U22" s="92" t="str">
        <f t="shared" si="42"/>
        <v>Cost Of Sales - Banquet Food</v>
      </c>
      <c r="V22" s="83"/>
      <c r="W22" s="84">
        <f t="shared" si="10"/>
        <v>0</v>
      </c>
      <c r="X22" s="84">
        <f t="shared" si="11"/>
        <v>0</v>
      </c>
      <c r="Y22" s="85">
        <v>0</v>
      </c>
      <c r="Z22" s="86">
        <v>0</v>
      </c>
      <c r="AA22" s="86">
        <v>0</v>
      </c>
      <c r="AB22" s="86">
        <v>0</v>
      </c>
      <c r="AC22" s="86">
        <v>0</v>
      </c>
      <c r="AD22" s="86">
        <v>0</v>
      </c>
      <c r="AE22" s="86">
        <v>0</v>
      </c>
      <c r="AF22" s="86">
        <v>0</v>
      </c>
      <c r="AG22" s="86">
        <v>0</v>
      </c>
      <c r="AH22" s="86">
        <v>0</v>
      </c>
      <c r="AI22" s="86">
        <v>0</v>
      </c>
      <c r="AJ22" s="87">
        <v>0</v>
      </c>
      <c r="AL22" s="81"/>
      <c r="AM22" s="92" t="str">
        <f t="shared" si="44"/>
        <v>Cost Of Sales - Banquet Food</v>
      </c>
      <c r="AN22" s="83"/>
      <c r="AO22" s="84">
        <f t="shared" si="12"/>
        <v>0</v>
      </c>
      <c r="AP22" s="84">
        <f t="shared" si="13"/>
        <v>0</v>
      </c>
      <c r="AQ22" s="85">
        <v>0</v>
      </c>
      <c r="AR22" s="86">
        <v>0</v>
      </c>
      <c r="AS22" s="86">
        <v>0</v>
      </c>
      <c r="AT22" s="86">
        <v>0</v>
      </c>
      <c r="AU22" s="86">
        <v>0</v>
      </c>
      <c r="AV22" s="86">
        <v>0</v>
      </c>
      <c r="AW22" s="86">
        <v>0</v>
      </c>
      <c r="AX22" s="86">
        <v>0</v>
      </c>
      <c r="AY22" s="86">
        <v>0</v>
      </c>
      <c r="AZ22" s="86">
        <v>0</v>
      </c>
      <c r="BA22" s="86">
        <v>0</v>
      </c>
      <c r="BB22" s="87">
        <v>0</v>
      </c>
      <c r="BD22" s="81"/>
      <c r="BE22" s="92" t="str">
        <f t="shared" si="46"/>
        <v>Cost Of Sales - Banquet Food</v>
      </c>
      <c r="BF22" s="83"/>
      <c r="BG22" s="84">
        <f t="shared" si="14"/>
        <v>0</v>
      </c>
      <c r="BH22" s="84">
        <f t="shared" si="15"/>
        <v>0</v>
      </c>
      <c r="BI22" s="85">
        <v>0</v>
      </c>
      <c r="BJ22" s="86">
        <v>0</v>
      </c>
      <c r="BK22" s="86">
        <v>0</v>
      </c>
      <c r="BL22" s="86">
        <v>0</v>
      </c>
      <c r="BM22" s="86">
        <v>0</v>
      </c>
      <c r="BN22" s="86">
        <v>0</v>
      </c>
      <c r="BO22" s="86">
        <v>0</v>
      </c>
      <c r="BP22" s="86">
        <v>0</v>
      </c>
      <c r="BQ22" s="86">
        <v>0</v>
      </c>
      <c r="BR22" s="86">
        <v>0</v>
      </c>
      <c r="BS22" s="86">
        <v>0</v>
      </c>
      <c r="BT22" s="87">
        <v>0</v>
      </c>
      <c r="BV22" s="81"/>
      <c r="BW22" s="92" t="str">
        <f t="shared" si="48"/>
        <v>Cost Of Sales - Banquet Food</v>
      </c>
      <c r="BX22" s="83"/>
      <c r="BY22" s="84">
        <f t="shared" si="16"/>
        <v>0</v>
      </c>
      <c r="BZ22" s="85">
        <f t="shared" si="17"/>
        <v>0</v>
      </c>
      <c r="CA22" s="86">
        <f t="shared" si="18"/>
        <v>0</v>
      </c>
      <c r="CB22" s="86">
        <f t="shared" si="19"/>
        <v>0</v>
      </c>
      <c r="CC22" s="86">
        <f t="shared" si="20"/>
        <v>0</v>
      </c>
      <c r="CD22" s="84">
        <f t="shared" si="4"/>
        <v>0</v>
      </c>
      <c r="CE22" s="85">
        <f t="shared" si="21"/>
        <v>0</v>
      </c>
      <c r="CF22" s="86">
        <f t="shared" si="22"/>
        <v>0</v>
      </c>
      <c r="CG22" s="86">
        <f t="shared" si="23"/>
        <v>0</v>
      </c>
      <c r="CH22" s="86">
        <f t="shared" si="24"/>
        <v>0</v>
      </c>
      <c r="CI22" s="84">
        <f t="shared" si="5"/>
        <v>0</v>
      </c>
      <c r="CJ22" s="85">
        <f t="shared" si="25"/>
        <v>0</v>
      </c>
      <c r="CK22" s="86">
        <f t="shared" si="26"/>
        <v>0</v>
      </c>
      <c r="CL22" s="86">
        <f t="shared" si="27"/>
        <v>0</v>
      </c>
      <c r="CM22" s="87">
        <f t="shared" si="28"/>
        <v>0</v>
      </c>
      <c r="CO22" s="81"/>
      <c r="CP22" s="92" t="str">
        <f t="shared" si="49"/>
        <v>Cost Of Sales - Banquet Food</v>
      </c>
      <c r="CQ22" s="83"/>
      <c r="CR22" s="84">
        <f t="shared" si="29"/>
        <v>0</v>
      </c>
      <c r="CS22" s="84">
        <f t="shared" si="6"/>
        <v>0</v>
      </c>
      <c r="CT22" s="85">
        <f t="shared" si="6"/>
        <v>0</v>
      </c>
      <c r="CU22" s="86">
        <f t="shared" si="6"/>
        <v>0</v>
      </c>
      <c r="CV22" s="86">
        <f t="shared" si="6"/>
        <v>0</v>
      </c>
      <c r="CW22" s="86">
        <f t="shared" si="6"/>
        <v>0</v>
      </c>
      <c r="CX22" s="86">
        <f t="shared" si="6"/>
        <v>0</v>
      </c>
      <c r="CY22" s="86">
        <f t="shared" si="6"/>
        <v>0</v>
      </c>
      <c r="CZ22" s="86">
        <f t="shared" si="6"/>
        <v>0</v>
      </c>
      <c r="DA22" s="86">
        <f t="shared" si="6"/>
        <v>0</v>
      </c>
      <c r="DB22" s="86">
        <f t="shared" si="6"/>
        <v>0</v>
      </c>
      <c r="DC22" s="86">
        <f t="shared" si="6"/>
        <v>0</v>
      </c>
      <c r="DD22" s="86">
        <f t="shared" si="6"/>
        <v>0</v>
      </c>
      <c r="DE22" s="87">
        <f t="shared" si="6"/>
        <v>0</v>
      </c>
      <c r="DG22" s="81"/>
      <c r="DH22" s="92" t="str">
        <f t="shared" si="50"/>
        <v>Cost Of Sales - Banquet Food</v>
      </c>
      <c r="DI22" s="83"/>
      <c r="DJ22" s="88" t="str">
        <f t="shared" si="30"/>
        <v/>
      </c>
      <c r="DK22" s="88" t="str">
        <f t="shared" si="7"/>
        <v/>
      </c>
      <c r="DL22" s="89" t="str">
        <f t="shared" si="7"/>
        <v/>
      </c>
      <c r="DM22" s="90" t="str">
        <f t="shared" si="7"/>
        <v/>
      </c>
      <c r="DN22" s="90" t="str">
        <f t="shared" si="7"/>
        <v/>
      </c>
      <c r="DO22" s="90" t="str">
        <f t="shared" si="7"/>
        <v/>
      </c>
      <c r="DP22" s="90" t="str">
        <f t="shared" si="7"/>
        <v/>
      </c>
      <c r="DQ22" s="90" t="str">
        <f t="shared" si="7"/>
        <v/>
      </c>
      <c r="DR22" s="90" t="str">
        <f t="shared" si="7"/>
        <v/>
      </c>
      <c r="DS22" s="90" t="str">
        <f t="shared" si="7"/>
        <v/>
      </c>
      <c r="DT22" s="90" t="str">
        <f t="shared" si="7"/>
        <v/>
      </c>
      <c r="DU22" s="90" t="str">
        <f t="shared" si="7"/>
        <v/>
      </c>
      <c r="DV22" s="90" t="str">
        <f t="shared" si="7"/>
        <v/>
      </c>
      <c r="DW22" s="91" t="str">
        <f t="shared" si="7"/>
        <v/>
      </c>
    </row>
    <row r="23" spans="1:131" ht="11.85" customHeight="1" x14ac:dyDescent="0.15">
      <c r="B23" s="81"/>
      <c r="C23" s="92" t="s">
        <v>90</v>
      </c>
      <c r="D23" s="83"/>
      <c r="E23" s="84">
        <f t="shared" si="8"/>
        <v>0</v>
      </c>
      <c r="F23" s="84">
        <f t="shared" si="9"/>
        <v>0</v>
      </c>
      <c r="G23" s="85">
        <v>0</v>
      </c>
      <c r="H23" s="86">
        <v>0</v>
      </c>
      <c r="I23" s="86">
        <v>0</v>
      </c>
      <c r="J23" s="86"/>
      <c r="K23" s="86"/>
      <c r="L23" s="86"/>
      <c r="M23" s="86"/>
      <c r="N23" s="86"/>
      <c r="O23" s="86"/>
      <c r="P23" s="86"/>
      <c r="Q23" s="86"/>
      <c r="R23" s="87"/>
      <c r="T23" s="81"/>
      <c r="U23" s="92" t="str">
        <f t="shared" si="42"/>
        <v>Cost Of Sales - Banquet Beverage</v>
      </c>
      <c r="V23" s="83"/>
      <c r="W23" s="84">
        <f t="shared" si="10"/>
        <v>0</v>
      </c>
      <c r="X23" s="84">
        <f t="shared" si="11"/>
        <v>0</v>
      </c>
      <c r="Y23" s="85">
        <v>0</v>
      </c>
      <c r="Z23" s="86">
        <v>0</v>
      </c>
      <c r="AA23" s="86">
        <v>0</v>
      </c>
      <c r="AB23" s="86">
        <v>0</v>
      </c>
      <c r="AC23" s="86">
        <v>0</v>
      </c>
      <c r="AD23" s="86">
        <v>0</v>
      </c>
      <c r="AE23" s="86">
        <v>0</v>
      </c>
      <c r="AF23" s="86">
        <v>0</v>
      </c>
      <c r="AG23" s="86">
        <v>0</v>
      </c>
      <c r="AH23" s="86">
        <v>0</v>
      </c>
      <c r="AI23" s="86">
        <v>0</v>
      </c>
      <c r="AJ23" s="87">
        <v>0</v>
      </c>
      <c r="AL23" s="81"/>
      <c r="AM23" s="92" t="str">
        <f t="shared" si="44"/>
        <v>Cost Of Sales - Banquet Beverage</v>
      </c>
      <c r="AN23" s="83"/>
      <c r="AO23" s="84">
        <f t="shared" si="12"/>
        <v>0</v>
      </c>
      <c r="AP23" s="84">
        <f t="shared" si="13"/>
        <v>0</v>
      </c>
      <c r="AQ23" s="85">
        <v>0</v>
      </c>
      <c r="AR23" s="86">
        <v>0</v>
      </c>
      <c r="AS23" s="86">
        <v>0</v>
      </c>
      <c r="AT23" s="86">
        <v>0</v>
      </c>
      <c r="AU23" s="86">
        <v>0</v>
      </c>
      <c r="AV23" s="86">
        <v>0</v>
      </c>
      <c r="AW23" s="86">
        <v>0</v>
      </c>
      <c r="AX23" s="86">
        <v>0</v>
      </c>
      <c r="AY23" s="86">
        <v>0</v>
      </c>
      <c r="AZ23" s="86">
        <v>0</v>
      </c>
      <c r="BA23" s="86">
        <v>0</v>
      </c>
      <c r="BB23" s="87">
        <v>0</v>
      </c>
      <c r="BD23" s="81"/>
      <c r="BE23" s="92" t="str">
        <f t="shared" si="46"/>
        <v>Cost Of Sales - Banquet Beverage</v>
      </c>
      <c r="BF23" s="83"/>
      <c r="BG23" s="84">
        <f t="shared" si="14"/>
        <v>0</v>
      </c>
      <c r="BH23" s="84">
        <f t="shared" si="15"/>
        <v>0</v>
      </c>
      <c r="BI23" s="85">
        <v>0</v>
      </c>
      <c r="BJ23" s="86">
        <v>0</v>
      </c>
      <c r="BK23" s="86">
        <v>0</v>
      </c>
      <c r="BL23" s="86">
        <v>0</v>
      </c>
      <c r="BM23" s="86">
        <v>0</v>
      </c>
      <c r="BN23" s="86">
        <v>0</v>
      </c>
      <c r="BO23" s="86">
        <v>0</v>
      </c>
      <c r="BP23" s="86">
        <v>0</v>
      </c>
      <c r="BQ23" s="86">
        <v>0</v>
      </c>
      <c r="BR23" s="86">
        <v>0</v>
      </c>
      <c r="BS23" s="86">
        <v>0</v>
      </c>
      <c r="BT23" s="87">
        <v>0</v>
      </c>
      <c r="BV23" s="81"/>
      <c r="BW23" s="92" t="str">
        <f t="shared" si="48"/>
        <v>Cost Of Sales - Banquet Beverage</v>
      </c>
      <c r="BX23" s="83"/>
      <c r="BY23" s="84">
        <f t="shared" si="16"/>
        <v>0</v>
      </c>
      <c r="BZ23" s="85">
        <f t="shared" si="17"/>
        <v>0</v>
      </c>
      <c r="CA23" s="86">
        <f t="shared" si="18"/>
        <v>0</v>
      </c>
      <c r="CB23" s="86">
        <f t="shared" si="19"/>
        <v>0</v>
      </c>
      <c r="CC23" s="86">
        <f t="shared" si="20"/>
        <v>0</v>
      </c>
      <c r="CD23" s="84">
        <f t="shared" si="4"/>
        <v>0</v>
      </c>
      <c r="CE23" s="85">
        <f t="shared" si="21"/>
        <v>0</v>
      </c>
      <c r="CF23" s="86">
        <f t="shared" si="22"/>
        <v>0</v>
      </c>
      <c r="CG23" s="86">
        <f t="shared" si="23"/>
        <v>0</v>
      </c>
      <c r="CH23" s="86">
        <f t="shared" si="24"/>
        <v>0</v>
      </c>
      <c r="CI23" s="84">
        <f t="shared" si="5"/>
        <v>0</v>
      </c>
      <c r="CJ23" s="85">
        <f t="shared" si="25"/>
        <v>0</v>
      </c>
      <c r="CK23" s="86">
        <f t="shared" si="26"/>
        <v>0</v>
      </c>
      <c r="CL23" s="86">
        <f t="shared" si="27"/>
        <v>0</v>
      </c>
      <c r="CM23" s="87">
        <f t="shared" si="28"/>
        <v>0</v>
      </c>
      <c r="CO23" s="81"/>
      <c r="CP23" s="92" t="str">
        <f t="shared" si="49"/>
        <v>Cost Of Sales - Banquet Beverage</v>
      </c>
      <c r="CQ23" s="83"/>
      <c r="CR23" s="84">
        <f t="shared" si="29"/>
        <v>0</v>
      </c>
      <c r="CS23" s="84">
        <f t="shared" si="6"/>
        <v>0</v>
      </c>
      <c r="CT23" s="85">
        <f t="shared" si="6"/>
        <v>0</v>
      </c>
      <c r="CU23" s="86">
        <f t="shared" si="6"/>
        <v>0</v>
      </c>
      <c r="CV23" s="86">
        <f t="shared" si="6"/>
        <v>0</v>
      </c>
      <c r="CW23" s="86">
        <f t="shared" si="6"/>
        <v>0</v>
      </c>
      <c r="CX23" s="86">
        <f t="shared" si="6"/>
        <v>0</v>
      </c>
      <c r="CY23" s="86">
        <f t="shared" si="6"/>
        <v>0</v>
      </c>
      <c r="CZ23" s="86">
        <f t="shared" si="6"/>
        <v>0</v>
      </c>
      <c r="DA23" s="86">
        <f t="shared" si="6"/>
        <v>0</v>
      </c>
      <c r="DB23" s="86">
        <f t="shared" si="6"/>
        <v>0</v>
      </c>
      <c r="DC23" s="86">
        <f t="shared" si="6"/>
        <v>0</v>
      </c>
      <c r="DD23" s="86">
        <f t="shared" si="6"/>
        <v>0</v>
      </c>
      <c r="DE23" s="87">
        <f t="shared" si="6"/>
        <v>0</v>
      </c>
      <c r="DG23" s="81"/>
      <c r="DH23" s="92" t="str">
        <f t="shared" si="50"/>
        <v>Cost Of Sales - Banquet Beverage</v>
      </c>
      <c r="DI23" s="83"/>
      <c r="DJ23" s="88" t="str">
        <f t="shared" si="30"/>
        <v/>
      </c>
      <c r="DK23" s="88" t="str">
        <f t="shared" si="7"/>
        <v/>
      </c>
      <c r="DL23" s="89" t="str">
        <f t="shared" si="7"/>
        <v/>
      </c>
      <c r="DM23" s="90" t="str">
        <f t="shared" si="7"/>
        <v/>
      </c>
      <c r="DN23" s="90" t="str">
        <f t="shared" si="7"/>
        <v/>
      </c>
      <c r="DO23" s="90" t="str">
        <f t="shared" si="7"/>
        <v/>
      </c>
      <c r="DP23" s="90" t="str">
        <f t="shared" si="7"/>
        <v/>
      </c>
      <c r="DQ23" s="90" t="str">
        <f t="shared" si="7"/>
        <v/>
      </c>
      <c r="DR23" s="90" t="str">
        <f t="shared" si="7"/>
        <v/>
      </c>
      <c r="DS23" s="90" t="str">
        <f t="shared" si="7"/>
        <v/>
      </c>
      <c r="DT23" s="90" t="str">
        <f t="shared" si="7"/>
        <v/>
      </c>
      <c r="DU23" s="90" t="str">
        <f t="shared" si="7"/>
        <v/>
      </c>
      <c r="DV23" s="90" t="str">
        <f t="shared" si="7"/>
        <v/>
      </c>
      <c r="DW23" s="91" t="str">
        <f t="shared" si="7"/>
        <v/>
      </c>
    </row>
    <row r="24" spans="1:131" ht="11.85" customHeight="1" x14ac:dyDescent="0.15">
      <c r="B24" s="81"/>
      <c r="C24" s="170" t="s">
        <v>91</v>
      </c>
      <c r="D24" s="171"/>
      <c r="E24" s="172">
        <f t="shared" si="8"/>
        <v>0</v>
      </c>
      <c r="F24" s="172">
        <f t="shared" si="9"/>
        <v>0</v>
      </c>
      <c r="G24" s="173">
        <f>SUM(G25:G27)</f>
        <v>0</v>
      </c>
      <c r="H24" s="174">
        <f t="shared" ref="H24:R24" si="51">SUM(H25:H27)</f>
        <v>0</v>
      </c>
      <c r="I24" s="174">
        <f t="shared" si="51"/>
        <v>0</v>
      </c>
      <c r="J24" s="174">
        <f t="shared" si="51"/>
        <v>0</v>
      </c>
      <c r="K24" s="174">
        <f t="shared" si="51"/>
        <v>0</v>
      </c>
      <c r="L24" s="174">
        <f t="shared" si="51"/>
        <v>0</v>
      </c>
      <c r="M24" s="174">
        <f t="shared" si="51"/>
        <v>0</v>
      </c>
      <c r="N24" s="174">
        <f t="shared" si="51"/>
        <v>0</v>
      </c>
      <c r="O24" s="174">
        <f t="shared" si="51"/>
        <v>0</v>
      </c>
      <c r="P24" s="174">
        <f t="shared" si="51"/>
        <v>0</v>
      </c>
      <c r="Q24" s="174">
        <f t="shared" si="51"/>
        <v>0</v>
      </c>
      <c r="R24" s="175">
        <f t="shared" si="51"/>
        <v>0</v>
      </c>
      <c r="T24" s="81"/>
      <c r="U24" s="170" t="str">
        <f t="shared" si="42"/>
        <v>Subtotal Patroll And Related</v>
      </c>
      <c r="V24" s="171"/>
      <c r="W24" s="172">
        <f t="shared" si="10"/>
        <v>0</v>
      </c>
      <c r="X24" s="172">
        <f t="shared" si="11"/>
        <v>0</v>
      </c>
      <c r="Y24" s="173">
        <f>SUM(Y25:Y27)</f>
        <v>0</v>
      </c>
      <c r="Z24" s="174">
        <f t="shared" ref="Z24:AJ24" si="52">SUM(Z25:Z27)</f>
        <v>0</v>
      </c>
      <c r="AA24" s="174">
        <f t="shared" si="52"/>
        <v>0</v>
      </c>
      <c r="AB24" s="174">
        <f t="shared" si="52"/>
        <v>0</v>
      </c>
      <c r="AC24" s="174">
        <f t="shared" si="52"/>
        <v>0</v>
      </c>
      <c r="AD24" s="174">
        <f t="shared" si="52"/>
        <v>0</v>
      </c>
      <c r="AE24" s="174">
        <f t="shared" si="52"/>
        <v>0</v>
      </c>
      <c r="AF24" s="174">
        <f t="shared" si="52"/>
        <v>0</v>
      </c>
      <c r="AG24" s="174">
        <f t="shared" si="52"/>
        <v>0</v>
      </c>
      <c r="AH24" s="174">
        <f t="shared" si="52"/>
        <v>0</v>
      </c>
      <c r="AI24" s="174">
        <f t="shared" si="52"/>
        <v>0</v>
      </c>
      <c r="AJ24" s="175">
        <f t="shared" si="52"/>
        <v>0</v>
      </c>
      <c r="AL24" s="81"/>
      <c r="AM24" s="170" t="str">
        <f t="shared" si="44"/>
        <v>Subtotal Patroll And Related</v>
      </c>
      <c r="AN24" s="171"/>
      <c r="AO24" s="172">
        <f t="shared" si="12"/>
        <v>0</v>
      </c>
      <c r="AP24" s="172">
        <f t="shared" si="13"/>
        <v>0</v>
      </c>
      <c r="AQ24" s="173">
        <f>SUM(AQ25:AQ27)</f>
        <v>0</v>
      </c>
      <c r="AR24" s="174">
        <f t="shared" ref="AR24:BB24" si="53">SUM(AR25:AR27)</f>
        <v>0</v>
      </c>
      <c r="AS24" s="174">
        <f t="shared" si="53"/>
        <v>0</v>
      </c>
      <c r="AT24" s="174">
        <f t="shared" si="53"/>
        <v>0</v>
      </c>
      <c r="AU24" s="174">
        <f t="shared" si="53"/>
        <v>0</v>
      </c>
      <c r="AV24" s="174">
        <f t="shared" si="53"/>
        <v>0</v>
      </c>
      <c r="AW24" s="174">
        <f t="shared" si="53"/>
        <v>0</v>
      </c>
      <c r="AX24" s="174">
        <f t="shared" si="53"/>
        <v>0</v>
      </c>
      <c r="AY24" s="174">
        <f t="shared" si="53"/>
        <v>0</v>
      </c>
      <c r="AZ24" s="174">
        <f t="shared" si="53"/>
        <v>0</v>
      </c>
      <c r="BA24" s="174">
        <f t="shared" si="53"/>
        <v>0</v>
      </c>
      <c r="BB24" s="175">
        <f t="shared" si="53"/>
        <v>0</v>
      </c>
      <c r="BD24" s="81"/>
      <c r="BE24" s="170" t="str">
        <f t="shared" si="46"/>
        <v>Subtotal Patroll And Related</v>
      </c>
      <c r="BF24" s="171"/>
      <c r="BG24" s="172">
        <f t="shared" si="14"/>
        <v>0</v>
      </c>
      <c r="BH24" s="172">
        <f t="shared" si="15"/>
        <v>0</v>
      </c>
      <c r="BI24" s="173">
        <f>SUM(BI25:BI27)</f>
        <v>0</v>
      </c>
      <c r="BJ24" s="174">
        <f t="shared" ref="BJ24:BT24" si="54">SUM(BJ25:BJ27)</f>
        <v>0</v>
      </c>
      <c r="BK24" s="174">
        <f t="shared" si="54"/>
        <v>0</v>
      </c>
      <c r="BL24" s="174">
        <f t="shared" si="54"/>
        <v>0</v>
      </c>
      <c r="BM24" s="174">
        <f t="shared" si="54"/>
        <v>0</v>
      </c>
      <c r="BN24" s="174">
        <f t="shared" si="54"/>
        <v>0</v>
      </c>
      <c r="BO24" s="174">
        <f t="shared" si="54"/>
        <v>0</v>
      </c>
      <c r="BP24" s="174">
        <f t="shared" si="54"/>
        <v>0</v>
      </c>
      <c r="BQ24" s="174">
        <f t="shared" si="54"/>
        <v>0</v>
      </c>
      <c r="BR24" s="174">
        <f t="shared" si="54"/>
        <v>0</v>
      </c>
      <c r="BS24" s="174">
        <f t="shared" si="54"/>
        <v>0</v>
      </c>
      <c r="BT24" s="175">
        <f t="shared" si="54"/>
        <v>0</v>
      </c>
      <c r="BV24" s="81"/>
      <c r="BW24" s="170" t="str">
        <f t="shared" si="48"/>
        <v>Subtotal Patroll And Related</v>
      </c>
      <c r="BX24" s="171"/>
      <c r="BY24" s="172">
        <f t="shared" si="16"/>
        <v>0</v>
      </c>
      <c r="BZ24" s="173">
        <f t="shared" si="17"/>
        <v>0</v>
      </c>
      <c r="CA24" s="174">
        <f t="shared" si="18"/>
        <v>0</v>
      </c>
      <c r="CB24" s="174">
        <f t="shared" si="19"/>
        <v>0</v>
      </c>
      <c r="CC24" s="174">
        <f t="shared" si="20"/>
        <v>0</v>
      </c>
      <c r="CD24" s="172">
        <f t="shared" si="4"/>
        <v>0</v>
      </c>
      <c r="CE24" s="173">
        <f t="shared" si="21"/>
        <v>0</v>
      </c>
      <c r="CF24" s="174">
        <f t="shared" si="22"/>
        <v>0</v>
      </c>
      <c r="CG24" s="174">
        <f t="shared" si="23"/>
        <v>0</v>
      </c>
      <c r="CH24" s="174">
        <f t="shared" si="24"/>
        <v>0</v>
      </c>
      <c r="CI24" s="172">
        <f t="shared" si="5"/>
        <v>0</v>
      </c>
      <c r="CJ24" s="173">
        <f t="shared" si="25"/>
        <v>0</v>
      </c>
      <c r="CK24" s="174">
        <f t="shared" si="26"/>
        <v>0</v>
      </c>
      <c r="CL24" s="174">
        <f t="shared" si="27"/>
        <v>0</v>
      </c>
      <c r="CM24" s="175">
        <f t="shared" si="28"/>
        <v>0</v>
      </c>
      <c r="CO24" s="81"/>
      <c r="CP24" s="170" t="str">
        <f t="shared" si="49"/>
        <v>Subtotal Patroll And Related</v>
      </c>
      <c r="CQ24" s="171"/>
      <c r="CR24" s="172">
        <f t="shared" si="29"/>
        <v>0</v>
      </c>
      <c r="CS24" s="172">
        <f t="shared" si="6"/>
        <v>0</v>
      </c>
      <c r="CT24" s="173">
        <f t="shared" si="6"/>
        <v>0</v>
      </c>
      <c r="CU24" s="174">
        <f t="shared" si="6"/>
        <v>0</v>
      </c>
      <c r="CV24" s="174">
        <f t="shared" si="6"/>
        <v>0</v>
      </c>
      <c r="CW24" s="174">
        <f t="shared" si="6"/>
        <v>0</v>
      </c>
      <c r="CX24" s="174">
        <f t="shared" si="6"/>
        <v>0</v>
      </c>
      <c r="CY24" s="174">
        <f t="shared" si="6"/>
        <v>0</v>
      </c>
      <c r="CZ24" s="174">
        <f t="shared" si="6"/>
        <v>0</v>
      </c>
      <c r="DA24" s="174">
        <f t="shared" si="6"/>
        <v>0</v>
      </c>
      <c r="DB24" s="174">
        <f t="shared" si="6"/>
        <v>0</v>
      </c>
      <c r="DC24" s="174">
        <f t="shared" si="6"/>
        <v>0</v>
      </c>
      <c r="DD24" s="174">
        <f t="shared" si="6"/>
        <v>0</v>
      </c>
      <c r="DE24" s="175">
        <f t="shared" si="6"/>
        <v>0</v>
      </c>
      <c r="DG24" s="81"/>
      <c r="DH24" s="170" t="str">
        <f t="shared" si="50"/>
        <v>Subtotal Patroll And Related</v>
      </c>
      <c r="DI24" s="171"/>
      <c r="DJ24" s="176" t="str">
        <f t="shared" si="30"/>
        <v/>
      </c>
      <c r="DK24" s="176" t="str">
        <f t="shared" si="7"/>
        <v/>
      </c>
      <c r="DL24" s="177" t="str">
        <f t="shared" si="7"/>
        <v/>
      </c>
      <c r="DM24" s="178" t="str">
        <f t="shared" si="7"/>
        <v/>
      </c>
      <c r="DN24" s="178" t="str">
        <f t="shared" si="7"/>
        <v/>
      </c>
      <c r="DO24" s="178" t="str">
        <f t="shared" si="7"/>
        <v/>
      </c>
      <c r="DP24" s="178" t="str">
        <f t="shared" si="7"/>
        <v/>
      </c>
      <c r="DQ24" s="178" t="str">
        <f t="shared" si="7"/>
        <v/>
      </c>
      <c r="DR24" s="178" t="str">
        <f t="shared" si="7"/>
        <v/>
      </c>
      <c r="DS24" s="178" t="str">
        <f t="shared" si="7"/>
        <v/>
      </c>
      <c r="DT24" s="178" t="str">
        <f t="shared" si="7"/>
        <v/>
      </c>
      <c r="DU24" s="178" t="str">
        <f t="shared" si="7"/>
        <v/>
      </c>
      <c r="DV24" s="178" t="str">
        <f t="shared" si="7"/>
        <v/>
      </c>
      <c r="DW24" s="179" t="str">
        <f t="shared" si="7"/>
        <v/>
      </c>
    </row>
    <row r="25" spans="1:131" ht="11.85" customHeight="1" x14ac:dyDescent="0.15">
      <c r="A25" s="18" t="str">
        <f>IFERROR(CONCATENATE(VLOOKUP($C25,[86]Code!$G:$H,2,0),"-",VLOOKUP($A$5,[86]Code!$B:$D,3,0)),"N/A")</f>
        <v>N/A</v>
      </c>
      <c r="B25" s="81"/>
      <c r="C25" s="92" t="s">
        <v>92</v>
      </c>
      <c r="D25" s="83"/>
      <c r="E25" s="84">
        <f t="shared" si="8"/>
        <v>0</v>
      </c>
      <c r="F25" s="84">
        <f t="shared" si="9"/>
        <v>0</v>
      </c>
      <c r="G25" s="85">
        <v>0</v>
      </c>
      <c r="H25" s="86">
        <v>0</v>
      </c>
      <c r="I25" s="86">
        <v>0</v>
      </c>
      <c r="J25" s="86"/>
      <c r="K25" s="86"/>
      <c r="L25" s="86"/>
      <c r="M25" s="86"/>
      <c r="N25" s="86"/>
      <c r="O25" s="86"/>
      <c r="P25" s="86"/>
      <c r="Q25" s="86"/>
      <c r="R25" s="87"/>
      <c r="T25" s="81"/>
      <c r="U25" s="92" t="str">
        <f t="shared" si="42"/>
        <v>Salaries And Wages</v>
      </c>
      <c r="V25" s="83"/>
      <c r="W25" s="84">
        <f t="shared" si="10"/>
        <v>0</v>
      </c>
      <c r="X25" s="84">
        <f t="shared" si="11"/>
        <v>0</v>
      </c>
      <c r="Y25" s="85">
        <v>0</v>
      </c>
      <c r="Z25" s="86">
        <v>0</v>
      </c>
      <c r="AA25" s="86">
        <v>0</v>
      </c>
      <c r="AB25" s="86">
        <v>0</v>
      </c>
      <c r="AC25" s="86">
        <v>0</v>
      </c>
      <c r="AD25" s="86">
        <v>0</v>
      </c>
      <c r="AE25" s="86">
        <v>0</v>
      </c>
      <c r="AF25" s="86">
        <v>0</v>
      </c>
      <c r="AG25" s="86">
        <v>0</v>
      </c>
      <c r="AH25" s="86">
        <v>0</v>
      </c>
      <c r="AI25" s="86">
        <v>0</v>
      </c>
      <c r="AJ25" s="87">
        <v>0</v>
      </c>
      <c r="AL25" s="81"/>
      <c r="AM25" s="92" t="str">
        <f t="shared" si="44"/>
        <v>Salaries And Wages</v>
      </c>
      <c r="AN25" s="83"/>
      <c r="AO25" s="84">
        <f t="shared" si="12"/>
        <v>0</v>
      </c>
      <c r="AP25" s="84">
        <f t="shared" si="13"/>
        <v>0</v>
      </c>
      <c r="AQ25" s="85">
        <v>0</v>
      </c>
      <c r="AR25" s="86">
        <v>0</v>
      </c>
      <c r="AS25" s="86">
        <v>0</v>
      </c>
      <c r="AT25" s="86">
        <v>0</v>
      </c>
      <c r="AU25" s="86">
        <v>0</v>
      </c>
      <c r="AV25" s="86">
        <v>0</v>
      </c>
      <c r="AW25" s="86">
        <v>0</v>
      </c>
      <c r="AX25" s="86">
        <v>0</v>
      </c>
      <c r="AY25" s="86">
        <v>0</v>
      </c>
      <c r="AZ25" s="86">
        <v>0</v>
      </c>
      <c r="BA25" s="86">
        <v>0</v>
      </c>
      <c r="BB25" s="87">
        <v>0</v>
      </c>
      <c r="BD25" s="81"/>
      <c r="BE25" s="92" t="str">
        <f t="shared" si="46"/>
        <v>Salaries And Wages</v>
      </c>
      <c r="BF25" s="83"/>
      <c r="BG25" s="84">
        <f t="shared" si="14"/>
        <v>0</v>
      </c>
      <c r="BH25" s="84">
        <f t="shared" si="15"/>
        <v>0</v>
      </c>
      <c r="BI25" s="85">
        <v>0</v>
      </c>
      <c r="BJ25" s="86">
        <v>0</v>
      </c>
      <c r="BK25" s="86">
        <v>0</v>
      </c>
      <c r="BL25" s="86">
        <v>0</v>
      </c>
      <c r="BM25" s="86">
        <v>0</v>
      </c>
      <c r="BN25" s="86">
        <v>0</v>
      </c>
      <c r="BO25" s="86">
        <v>0</v>
      </c>
      <c r="BP25" s="86">
        <v>0</v>
      </c>
      <c r="BQ25" s="86">
        <v>0</v>
      </c>
      <c r="BR25" s="86">
        <v>0</v>
      </c>
      <c r="BS25" s="86">
        <v>0</v>
      </c>
      <c r="BT25" s="87">
        <v>0</v>
      </c>
      <c r="BV25" s="81"/>
      <c r="BW25" s="92" t="str">
        <f t="shared" si="48"/>
        <v>Salaries And Wages</v>
      </c>
      <c r="BX25" s="83"/>
      <c r="BY25" s="84">
        <f t="shared" si="16"/>
        <v>0</v>
      </c>
      <c r="BZ25" s="85">
        <f t="shared" si="17"/>
        <v>0</v>
      </c>
      <c r="CA25" s="86">
        <f t="shared" si="18"/>
        <v>0</v>
      </c>
      <c r="CB25" s="86">
        <f t="shared" si="19"/>
        <v>0</v>
      </c>
      <c r="CC25" s="86">
        <f t="shared" si="20"/>
        <v>0</v>
      </c>
      <c r="CD25" s="84">
        <f t="shared" si="4"/>
        <v>0</v>
      </c>
      <c r="CE25" s="85">
        <f t="shared" si="21"/>
        <v>0</v>
      </c>
      <c r="CF25" s="86">
        <f t="shared" si="22"/>
        <v>0</v>
      </c>
      <c r="CG25" s="86">
        <f t="shared" si="23"/>
        <v>0</v>
      </c>
      <c r="CH25" s="86">
        <f t="shared" si="24"/>
        <v>0</v>
      </c>
      <c r="CI25" s="84">
        <f t="shared" si="5"/>
        <v>0</v>
      </c>
      <c r="CJ25" s="85">
        <f t="shared" si="25"/>
        <v>0</v>
      </c>
      <c r="CK25" s="86">
        <f t="shared" si="26"/>
        <v>0</v>
      </c>
      <c r="CL25" s="86">
        <f t="shared" si="27"/>
        <v>0</v>
      </c>
      <c r="CM25" s="87">
        <f t="shared" si="28"/>
        <v>0</v>
      </c>
      <c r="CO25" s="81"/>
      <c r="CP25" s="92" t="str">
        <f t="shared" si="49"/>
        <v>Salaries And Wages</v>
      </c>
      <c r="CQ25" s="83"/>
      <c r="CR25" s="84">
        <f t="shared" si="29"/>
        <v>0</v>
      </c>
      <c r="CS25" s="84">
        <f t="shared" si="6"/>
        <v>0</v>
      </c>
      <c r="CT25" s="85">
        <f t="shared" si="6"/>
        <v>0</v>
      </c>
      <c r="CU25" s="86">
        <f t="shared" si="6"/>
        <v>0</v>
      </c>
      <c r="CV25" s="86">
        <f t="shared" si="6"/>
        <v>0</v>
      </c>
      <c r="CW25" s="86">
        <f t="shared" si="6"/>
        <v>0</v>
      </c>
      <c r="CX25" s="86">
        <f t="shared" si="6"/>
        <v>0</v>
      </c>
      <c r="CY25" s="86">
        <f t="shared" si="6"/>
        <v>0</v>
      </c>
      <c r="CZ25" s="86">
        <f t="shared" si="6"/>
        <v>0</v>
      </c>
      <c r="DA25" s="86">
        <f t="shared" si="6"/>
        <v>0</v>
      </c>
      <c r="DB25" s="86">
        <f t="shared" si="6"/>
        <v>0</v>
      </c>
      <c r="DC25" s="86">
        <f t="shared" si="6"/>
        <v>0</v>
      </c>
      <c r="DD25" s="86">
        <f t="shared" si="6"/>
        <v>0</v>
      </c>
      <c r="DE25" s="87">
        <f t="shared" si="6"/>
        <v>0</v>
      </c>
      <c r="DG25" s="81"/>
      <c r="DH25" s="92" t="str">
        <f t="shared" si="50"/>
        <v>Salaries And Wages</v>
      </c>
      <c r="DI25" s="83"/>
      <c r="DJ25" s="88" t="str">
        <f t="shared" si="30"/>
        <v/>
      </c>
      <c r="DK25" s="88" t="str">
        <f t="shared" si="7"/>
        <v/>
      </c>
      <c r="DL25" s="89" t="str">
        <f t="shared" si="7"/>
        <v/>
      </c>
      <c r="DM25" s="90" t="str">
        <f t="shared" si="7"/>
        <v/>
      </c>
      <c r="DN25" s="90" t="str">
        <f t="shared" si="7"/>
        <v/>
      </c>
      <c r="DO25" s="90" t="str">
        <f t="shared" si="7"/>
        <v/>
      </c>
      <c r="DP25" s="90" t="str">
        <f t="shared" si="7"/>
        <v/>
      </c>
      <c r="DQ25" s="90" t="str">
        <f t="shared" si="7"/>
        <v/>
      </c>
      <c r="DR25" s="90" t="str">
        <f t="shared" si="7"/>
        <v/>
      </c>
      <c r="DS25" s="90" t="str">
        <f t="shared" si="7"/>
        <v/>
      </c>
      <c r="DT25" s="90" t="str">
        <f t="shared" si="7"/>
        <v/>
      </c>
      <c r="DU25" s="90" t="str">
        <f t="shared" si="7"/>
        <v/>
      </c>
      <c r="DV25" s="90" t="str">
        <f t="shared" si="7"/>
        <v/>
      </c>
      <c r="DW25" s="91" t="str">
        <f t="shared" si="7"/>
        <v/>
      </c>
    </row>
    <row r="26" spans="1:131" ht="11.85" customHeight="1" x14ac:dyDescent="0.15">
      <c r="B26" s="81"/>
      <c r="C26" s="92" t="s">
        <v>93</v>
      </c>
      <c r="D26" s="83"/>
      <c r="E26" s="84">
        <f t="shared" si="8"/>
        <v>0</v>
      </c>
      <c r="F26" s="84">
        <f t="shared" si="9"/>
        <v>0</v>
      </c>
      <c r="G26" s="85">
        <v>0</v>
      </c>
      <c r="H26" s="86">
        <v>0</v>
      </c>
      <c r="I26" s="86">
        <v>0</v>
      </c>
      <c r="J26" s="86"/>
      <c r="K26" s="86"/>
      <c r="L26" s="86"/>
      <c r="M26" s="86"/>
      <c r="N26" s="86"/>
      <c r="O26" s="86"/>
      <c r="P26" s="86"/>
      <c r="Q26" s="86"/>
      <c r="R26" s="87"/>
      <c r="T26" s="81"/>
      <c r="U26" s="92" t="str">
        <f t="shared" si="42"/>
        <v>Benefits</v>
      </c>
      <c r="V26" s="83"/>
      <c r="W26" s="84">
        <f t="shared" si="10"/>
        <v>0</v>
      </c>
      <c r="X26" s="84">
        <f t="shared" si="11"/>
        <v>0</v>
      </c>
      <c r="Y26" s="85">
        <v>0</v>
      </c>
      <c r="Z26" s="86">
        <v>0</v>
      </c>
      <c r="AA26" s="86">
        <v>0</v>
      </c>
      <c r="AB26" s="86">
        <v>0</v>
      </c>
      <c r="AC26" s="86">
        <v>0</v>
      </c>
      <c r="AD26" s="86">
        <v>0</v>
      </c>
      <c r="AE26" s="86">
        <v>0</v>
      </c>
      <c r="AF26" s="86">
        <v>0</v>
      </c>
      <c r="AG26" s="86">
        <v>0</v>
      </c>
      <c r="AH26" s="86">
        <v>0</v>
      </c>
      <c r="AI26" s="86">
        <v>0</v>
      </c>
      <c r="AJ26" s="87">
        <v>0</v>
      </c>
      <c r="AL26" s="81"/>
      <c r="AM26" s="92" t="str">
        <f t="shared" si="44"/>
        <v>Benefits</v>
      </c>
      <c r="AN26" s="83"/>
      <c r="AO26" s="84">
        <f t="shared" si="12"/>
        <v>0</v>
      </c>
      <c r="AP26" s="84">
        <f t="shared" si="13"/>
        <v>0</v>
      </c>
      <c r="AQ26" s="85">
        <v>0</v>
      </c>
      <c r="AR26" s="86">
        <v>0</v>
      </c>
      <c r="AS26" s="86">
        <v>0</v>
      </c>
      <c r="AT26" s="86">
        <v>0</v>
      </c>
      <c r="AU26" s="86">
        <v>0</v>
      </c>
      <c r="AV26" s="86">
        <v>0</v>
      </c>
      <c r="AW26" s="86">
        <v>0</v>
      </c>
      <c r="AX26" s="86">
        <v>0</v>
      </c>
      <c r="AY26" s="86">
        <v>0</v>
      </c>
      <c r="AZ26" s="86">
        <v>0</v>
      </c>
      <c r="BA26" s="86">
        <v>0</v>
      </c>
      <c r="BB26" s="87">
        <v>0</v>
      </c>
      <c r="BD26" s="81"/>
      <c r="BE26" s="92" t="str">
        <f t="shared" si="46"/>
        <v>Benefits</v>
      </c>
      <c r="BF26" s="83"/>
      <c r="BG26" s="84">
        <f t="shared" si="14"/>
        <v>0</v>
      </c>
      <c r="BH26" s="84">
        <f t="shared" si="15"/>
        <v>0</v>
      </c>
      <c r="BI26" s="85">
        <v>0</v>
      </c>
      <c r="BJ26" s="86">
        <v>0</v>
      </c>
      <c r="BK26" s="86">
        <v>0</v>
      </c>
      <c r="BL26" s="86">
        <v>0</v>
      </c>
      <c r="BM26" s="86">
        <v>0</v>
      </c>
      <c r="BN26" s="86">
        <v>0</v>
      </c>
      <c r="BO26" s="86">
        <v>0</v>
      </c>
      <c r="BP26" s="86">
        <v>0</v>
      </c>
      <c r="BQ26" s="86">
        <v>0</v>
      </c>
      <c r="BR26" s="86">
        <v>0</v>
      </c>
      <c r="BS26" s="86">
        <v>0</v>
      </c>
      <c r="BT26" s="87">
        <v>0</v>
      </c>
      <c r="BV26" s="81"/>
      <c r="BW26" s="92" t="str">
        <f t="shared" si="48"/>
        <v>Benefits</v>
      </c>
      <c r="BX26" s="83"/>
      <c r="BY26" s="84">
        <f t="shared" si="16"/>
        <v>0</v>
      </c>
      <c r="BZ26" s="85">
        <f t="shared" si="17"/>
        <v>0</v>
      </c>
      <c r="CA26" s="86">
        <f t="shared" si="18"/>
        <v>0</v>
      </c>
      <c r="CB26" s="86">
        <f t="shared" si="19"/>
        <v>0</v>
      </c>
      <c r="CC26" s="86">
        <f t="shared" si="20"/>
        <v>0</v>
      </c>
      <c r="CD26" s="84">
        <f t="shared" si="4"/>
        <v>0</v>
      </c>
      <c r="CE26" s="85">
        <f t="shared" si="21"/>
        <v>0</v>
      </c>
      <c r="CF26" s="86">
        <f t="shared" si="22"/>
        <v>0</v>
      </c>
      <c r="CG26" s="86">
        <f t="shared" si="23"/>
        <v>0</v>
      </c>
      <c r="CH26" s="86">
        <f t="shared" si="24"/>
        <v>0</v>
      </c>
      <c r="CI26" s="84">
        <f t="shared" si="5"/>
        <v>0</v>
      </c>
      <c r="CJ26" s="85">
        <f t="shared" si="25"/>
        <v>0</v>
      </c>
      <c r="CK26" s="86">
        <f t="shared" si="26"/>
        <v>0</v>
      </c>
      <c r="CL26" s="86">
        <f t="shared" si="27"/>
        <v>0</v>
      </c>
      <c r="CM26" s="87">
        <f t="shared" si="28"/>
        <v>0</v>
      </c>
      <c r="CO26" s="81"/>
      <c r="CP26" s="92" t="str">
        <f t="shared" si="49"/>
        <v>Benefits</v>
      </c>
      <c r="CQ26" s="83"/>
      <c r="CR26" s="84">
        <f t="shared" si="29"/>
        <v>0</v>
      </c>
      <c r="CS26" s="84">
        <f t="shared" si="6"/>
        <v>0</v>
      </c>
      <c r="CT26" s="85">
        <f t="shared" si="6"/>
        <v>0</v>
      </c>
      <c r="CU26" s="86">
        <f t="shared" si="6"/>
        <v>0</v>
      </c>
      <c r="CV26" s="86">
        <f t="shared" si="6"/>
        <v>0</v>
      </c>
      <c r="CW26" s="86">
        <f t="shared" si="6"/>
        <v>0</v>
      </c>
      <c r="CX26" s="86">
        <f t="shared" si="6"/>
        <v>0</v>
      </c>
      <c r="CY26" s="86">
        <f t="shared" si="6"/>
        <v>0</v>
      </c>
      <c r="CZ26" s="86">
        <f t="shared" si="6"/>
        <v>0</v>
      </c>
      <c r="DA26" s="86">
        <f t="shared" ref="DA26:DE76" si="55">N26-AF26</f>
        <v>0</v>
      </c>
      <c r="DB26" s="86">
        <f t="shared" si="55"/>
        <v>0</v>
      </c>
      <c r="DC26" s="86">
        <f t="shared" si="55"/>
        <v>0</v>
      </c>
      <c r="DD26" s="86">
        <f t="shared" si="55"/>
        <v>0</v>
      </c>
      <c r="DE26" s="87">
        <f t="shared" si="55"/>
        <v>0</v>
      </c>
      <c r="DG26" s="81"/>
      <c r="DH26" s="92" t="str">
        <f t="shared" si="50"/>
        <v>Benefits</v>
      </c>
      <c r="DI26" s="83"/>
      <c r="DJ26" s="88" t="str">
        <f t="shared" si="30"/>
        <v/>
      </c>
      <c r="DK26" s="88" t="str">
        <f t="shared" si="7"/>
        <v/>
      </c>
      <c r="DL26" s="89" t="str">
        <f t="shared" si="7"/>
        <v/>
      </c>
      <c r="DM26" s="90" t="str">
        <f t="shared" si="7"/>
        <v/>
      </c>
      <c r="DN26" s="90" t="str">
        <f t="shared" si="7"/>
        <v/>
      </c>
      <c r="DO26" s="90" t="str">
        <f t="shared" si="7"/>
        <v/>
      </c>
      <c r="DP26" s="90" t="str">
        <f t="shared" si="7"/>
        <v/>
      </c>
      <c r="DQ26" s="90" t="str">
        <f t="shared" si="7"/>
        <v/>
      </c>
      <c r="DR26" s="90" t="str">
        <f t="shared" si="7"/>
        <v/>
      </c>
      <c r="DS26" s="90" t="str">
        <f t="shared" si="7"/>
        <v/>
      </c>
      <c r="DT26" s="90" t="str">
        <f t="shared" si="7"/>
        <v/>
      </c>
      <c r="DU26" s="90" t="str">
        <f t="shared" si="7"/>
        <v/>
      </c>
      <c r="DV26" s="90" t="str">
        <f t="shared" si="7"/>
        <v/>
      </c>
      <c r="DW26" s="91" t="str">
        <f t="shared" si="7"/>
        <v/>
      </c>
    </row>
    <row r="27" spans="1:131" ht="11.85" customHeight="1" x14ac:dyDescent="0.15">
      <c r="B27" s="81"/>
      <c r="C27" s="92" t="s">
        <v>94</v>
      </c>
      <c r="D27" s="83"/>
      <c r="E27" s="84">
        <f t="shared" si="8"/>
        <v>0</v>
      </c>
      <c r="F27" s="84">
        <f t="shared" si="9"/>
        <v>0</v>
      </c>
      <c r="G27" s="85">
        <v>0</v>
      </c>
      <c r="H27" s="86">
        <v>0</v>
      </c>
      <c r="I27" s="86">
        <v>0</v>
      </c>
      <c r="J27" s="86"/>
      <c r="K27" s="86"/>
      <c r="L27" s="86"/>
      <c r="M27" s="86"/>
      <c r="N27" s="86"/>
      <c r="O27" s="86"/>
      <c r="P27" s="86"/>
      <c r="Q27" s="86"/>
      <c r="R27" s="87"/>
      <c r="T27" s="81"/>
      <c r="U27" s="92" t="str">
        <f t="shared" si="42"/>
        <v>Payroll Taxes</v>
      </c>
      <c r="V27" s="83"/>
      <c r="W27" s="84">
        <f t="shared" si="10"/>
        <v>0</v>
      </c>
      <c r="X27" s="84">
        <f t="shared" si="11"/>
        <v>0</v>
      </c>
      <c r="Y27" s="85">
        <v>0</v>
      </c>
      <c r="Z27" s="86">
        <v>0</v>
      </c>
      <c r="AA27" s="86">
        <v>0</v>
      </c>
      <c r="AB27" s="86">
        <v>0</v>
      </c>
      <c r="AC27" s="86">
        <v>0</v>
      </c>
      <c r="AD27" s="86">
        <v>0</v>
      </c>
      <c r="AE27" s="86">
        <v>0</v>
      </c>
      <c r="AF27" s="86">
        <v>0</v>
      </c>
      <c r="AG27" s="86">
        <v>0</v>
      </c>
      <c r="AH27" s="86">
        <v>0</v>
      </c>
      <c r="AI27" s="86">
        <v>0</v>
      </c>
      <c r="AJ27" s="87">
        <v>0</v>
      </c>
      <c r="AL27" s="81"/>
      <c r="AM27" s="92" t="str">
        <f t="shared" si="44"/>
        <v>Payroll Taxes</v>
      </c>
      <c r="AN27" s="83"/>
      <c r="AO27" s="84">
        <f t="shared" si="12"/>
        <v>0</v>
      </c>
      <c r="AP27" s="84">
        <f t="shared" si="13"/>
        <v>0</v>
      </c>
      <c r="AQ27" s="85">
        <v>0</v>
      </c>
      <c r="AR27" s="86">
        <v>0</v>
      </c>
      <c r="AS27" s="86">
        <v>0</v>
      </c>
      <c r="AT27" s="86">
        <v>0</v>
      </c>
      <c r="AU27" s="86">
        <v>0</v>
      </c>
      <c r="AV27" s="86">
        <v>0</v>
      </c>
      <c r="AW27" s="86">
        <v>0</v>
      </c>
      <c r="AX27" s="86">
        <v>0</v>
      </c>
      <c r="AY27" s="86">
        <v>0</v>
      </c>
      <c r="AZ27" s="86">
        <v>0</v>
      </c>
      <c r="BA27" s="86">
        <v>0</v>
      </c>
      <c r="BB27" s="87">
        <v>0</v>
      </c>
      <c r="BD27" s="81"/>
      <c r="BE27" s="92" t="str">
        <f t="shared" si="46"/>
        <v>Payroll Taxes</v>
      </c>
      <c r="BF27" s="83"/>
      <c r="BG27" s="84">
        <f t="shared" si="14"/>
        <v>0</v>
      </c>
      <c r="BH27" s="84">
        <f t="shared" si="15"/>
        <v>0</v>
      </c>
      <c r="BI27" s="85">
        <v>0</v>
      </c>
      <c r="BJ27" s="86">
        <v>0</v>
      </c>
      <c r="BK27" s="86">
        <v>0</v>
      </c>
      <c r="BL27" s="86">
        <v>0</v>
      </c>
      <c r="BM27" s="86">
        <v>0</v>
      </c>
      <c r="BN27" s="86">
        <v>0</v>
      </c>
      <c r="BO27" s="86">
        <v>0</v>
      </c>
      <c r="BP27" s="86">
        <v>0</v>
      </c>
      <c r="BQ27" s="86">
        <v>0</v>
      </c>
      <c r="BR27" s="86">
        <v>0</v>
      </c>
      <c r="BS27" s="86">
        <v>0</v>
      </c>
      <c r="BT27" s="87">
        <v>0</v>
      </c>
      <c r="BV27" s="81"/>
      <c r="BW27" s="92" t="str">
        <f t="shared" si="48"/>
        <v>Payroll Taxes</v>
      </c>
      <c r="BX27" s="83"/>
      <c r="BY27" s="84">
        <f t="shared" si="16"/>
        <v>0</v>
      </c>
      <c r="BZ27" s="85">
        <f t="shared" si="17"/>
        <v>0</v>
      </c>
      <c r="CA27" s="86">
        <f t="shared" si="18"/>
        <v>0</v>
      </c>
      <c r="CB27" s="86">
        <f t="shared" si="19"/>
        <v>0</v>
      </c>
      <c r="CC27" s="86">
        <f t="shared" si="20"/>
        <v>0</v>
      </c>
      <c r="CD27" s="84">
        <f t="shared" si="4"/>
        <v>0</v>
      </c>
      <c r="CE27" s="85">
        <f t="shared" si="21"/>
        <v>0</v>
      </c>
      <c r="CF27" s="86">
        <f t="shared" si="22"/>
        <v>0</v>
      </c>
      <c r="CG27" s="86">
        <f t="shared" si="23"/>
        <v>0</v>
      </c>
      <c r="CH27" s="86">
        <f t="shared" si="24"/>
        <v>0</v>
      </c>
      <c r="CI27" s="84">
        <f t="shared" si="5"/>
        <v>0</v>
      </c>
      <c r="CJ27" s="85">
        <f t="shared" si="25"/>
        <v>0</v>
      </c>
      <c r="CK27" s="86">
        <f t="shared" si="26"/>
        <v>0</v>
      </c>
      <c r="CL27" s="86">
        <f t="shared" si="27"/>
        <v>0</v>
      </c>
      <c r="CM27" s="87">
        <f t="shared" si="28"/>
        <v>0</v>
      </c>
      <c r="CO27" s="81"/>
      <c r="CP27" s="92" t="str">
        <f t="shared" si="49"/>
        <v>Payroll Taxes</v>
      </c>
      <c r="CQ27" s="83"/>
      <c r="CR27" s="84">
        <f t="shared" si="29"/>
        <v>0</v>
      </c>
      <c r="CS27" s="84">
        <f t="shared" si="29"/>
        <v>0</v>
      </c>
      <c r="CT27" s="85">
        <f t="shared" si="29"/>
        <v>0</v>
      </c>
      <c r="CU27" s="86">
        <f t="shared" si="29"/>
        <v>0</v>
      </c>
      <c r="CV27" s="86">
        <f t="shared" si="29"/>
        <v>0</v>
      </c>
      <c r="CW27" s="86">
        <f t="shared" si="29"/>
        <v>0</v>
      </c>
      <c r="CX27" s="86">
        <f t="shared" si="29"/>
        <v>0</v>
      </c>
      <c r="CY27" s="86">
        <f t="shared" si="29"/>
        <v>0</v>
      </c>
      <c r="CZ27" s="86">
        <f t="shared" si="29"/>
        <v>0</v>
      </c>
      <c r="DA27" s="86">
        <f t="shared" si="55"/>
        <v>0</v>
      </c>
      <c r="DB27" s="86">
        <f t="shared" si="55"/>
        <v>0</v>
      </c>
      <c r="DC27" s="86">
        <f t="shared" si="55"/>
        <v>0</v>
      </c>
      <c r="DD27" s="86">
        <f t="shared" si="55"/>
        <v>0</v>
      </c>
      <c r="DE27" s="87">
        <f t="shared" si="55"/>
        <v>0</v>
      </c>
      <c r="DG27" s="81"/>
      <c r="DH27" s="92" t="str">
        <f t="shared" si="50"/>
        <v>Payroll Taxes</v>
      </c>
      <c r="DI27" s="83"/>
      <c r="DJ27" s="88" t="str">
        <f t="shared" si="30"/>
        <v/>
      </c>
      <c r="DK27" s="88" t="str">
        <f t="shared" si="7"/>
        <v/>
      </c>
      <c r="DL27" s="89" t="str">
        <f t="shared" si="7"/>
        <v/>
      </c>
      <c r="DM27" s="90" t="str">
        <f t="shared" si="7"/>
        <v/>
      </c>
      <c r="DN27" s="90" t="str">
        <f t="shared" si="7"/>
        <v/>
      </c>
      <c r="DO27" s="90" t="str">
        <f t="shared" si="7"/>
        <v/>
      </c>
      <c r="DP27" s="90" t="str">
        <f t="shared" si="7"/>
        <v/>
      </c>
      <c r="DQ27" s="90" t="str">
        <f t="shared" si="7"/>
        <v/>
      </c>
      <c r="DR27" s="90" t="str">
        <f t="shared" si="7"/>
        <v/>
      </c>
      <c r="DS27" s="90" t="str">
        <f t="shared" si="7"/>
        <v/>
      </c>
      <c r="DT27" s="90" t="str">
        <f t="shared" si="7"/>
        <v/>
      </c>
      <c r="DU27" s="90" t="str">
        <f t="shared" si="7"/>
        <v/>
      </c>
      <c r="DV27" s="90" t="str">
        <f t="shared" si="7"/>
        <v/>
      </c>
      <c r="DW27" s="91" t="str">
        <f t="shared" si="7"/>
        <v/>
      </c>
    </row>
    <row r="28" spans="1:131" ht="11.85" customHeight="1" x14ac:dyDescent="0.15">
      <c r="B28" s="81"/>
      <c r="C28" s="170" t="s">
        <v>95</v>
      </c>
      <c r="D28" s="171"/>
      <c r="E28" s="172">
        <f t="shared" si="8"/>
        <v>261034.54</v>
      </c>
      <c r="F28" s="172">
        <f t="shared" si="9"/>
        <v>261034.54</v>
      </c>
      <c r="G28" s="173">
        <f>SUM(G29:G117)</f>
        <v>90341</v>
      </c>
      <c r="H28" s="174">
        <f t="shared" ref="H28:R28" si="56">SUM(H29:H117)</f>
        <v>81220</v>
      </c>
      <c r="I28" s="174">
        <f t="shared" si="56"/>
        <v>89473.540000000008</v>
      </c>
      <c r="J28" s="174">
        <f t="shared" si="56"/>
        <v>0</v>
      </c>
      <c r="K28" s="174">
        <f t="shared" si="56"/>
        <v>0</v>
      </c>
      <c r="L28" s="174">
        <f t="shared" si="56"/>
        <v>0</v>
      </c>
      <c r="M28" s="174">
        <f t="shared" si="56"/>
        <v>0</v>
      </c>
      <c r="N28" s="174">
        <f t="shared" si="56"/>
        <v>0</v>
      </c>
      <c r="O28" s="174">
        <f t="shared" si="56"/>
        <v>0</v>
      </c>
      <c r="P28" s="174">
        <f t="shared" si="56"/>
        <v>0</v>
      </c>
      <c r="Q28" s="174">
        <f t="shared" si="56"/>
        <v>0</v>
      </c>
      <c r="R28" s="175">
        <f t="shared" si="56"/>
        <v>0</v>
      </c>
      <c r="T28" s="81"/>
      <c r="U28" s="170" t="str">
        <f t="shared" si="42"/>
        <v>Subtotal Other Expenses</v>
      </c>
      <c r="V28" s="171"/>
      <c r="W28" s="172">
        <f t="shared" si="10"/>
        <v>1150381</v>
      </c>
      <c r="X28" s="172">
        <f t="shared" si="11"/>
        <v>278957</v>
      </c>
      <c r="Y28" s="173">
        <f>SUM(Y29:Y117)</f>
        <v>95066</v>
      </c>
      <c r="Z28" s="174">
        <f t="shared" ref="Z28:AJ28" si="57">SUM(Z29:Z117)</f>
        <v>88689</v>
      </c>
      <c r="AA28" s="174">
        <f t="shared" si="57"/>
        <v>95202</v>
      </c>
      <c r="AB28" s="174">
        <f t="shared" si="57"/>
        <v>95279</v>
      </c>
      <c r="AC28" s="174">
        <f t="shared" si="57"/>
        <v>98995</v>
      </c>
      <c r="AD28" s="174">
        <f t="shared" si="57"/>
        <v>97719</v>
      </c>
      <c r="AE28" s="174">
        <f t="shared" si="57"/>
        <v>95139</v>
      </c>
      <c r="AF28" s="174">
        <f t="shared" si="57"/>
        <v>92480</v>
      </c>
      <c r="AG28" s="174">
        <f t="shared" si="57"/>
        <v>97420</v>
      </c>
      <c r="AH28" s="174">
        <f t="shared" si="57"/>
        <v>101073</v>
      </c>
      <c r="AI28" s="174">
        <f t="shared" si="57"/>
        <v>97266</v>
      </c>
      <c r="AJ28" s="175">
        <f t="shared" si="57"/>
        <v>96053</v>
      </c>
      <c r="AL28" s="81"/>
      <c r="AM28" s="170" t="str">
        <f t="shared" si="44"/>
        <v>Subtotal Other Expenses</v>
      </c>
      <c r="AN28" s="171"/>
      <c r="AO28" s="172">
        <f t="shared" si="12"/>
        <v>1117621.9099999997</v>
      </c>
      <c r="AP28" s="172">
        <f t="shared" si="13"/>
        <v>265056.55</v>
      </c>
      <c r="AQ28" s="173">
        <f>SUM(AQ29:AQ117)</f>
        <v>89081.459999999992</v>
      </c>
      <c r="AR28" s="174">
        <f t="shared" ref="AR28:BB28" si="58">SUM(AR29:AR117)</f>
        <v>83021.03</v>
      </c>
      <c r="AS28" s="174">
        <f t="shared" si="58"/>
        <v>92954.06</v>
      </c>
      <c r="AT28" s="174">
        <f t="shared" si="58"/>
        <v>90956.739999999991</v>
      </c>
      <c r="AU28" s="174">
        <f t="shared" si="58"/>
        <v>90921.15</v>
      </c>
      <c r="AV28" s="174">
        <f t="shared" si="58"/>
        <v>93453.069999999992</v>
      </c>
      <c r="AW28" s="174">
        <f t="shared" si="58"/>
        <v>96675.21</v>
      </c>
      <c r="AX28" s="174">
        <f t="shared" si="58"/>
        <v>99681.799999999988</v>
      </c>
      <c r="AY28" s="174">
        <f t="shared" si="58"/>
        <v>102491.69999999998</v>
      </c>
      <c r="AZ28" s="174">
        <f t="shared" si="58"/>
        <v>96541.24</v>
      </c>
      <c r="BA28" s="174">
        <f t="shared" si="58"/>
        <v>91401.65</v>
      </c>
      <c r="BB28" s="175">
        <f t="shared" si="58"/>
        <v>90442.8</v>
      </c>
      <c r="BD28" s="81"/>
      <c r="BE28" s="170" t="str">
        <f t="shared" si="46"/>
        <v>Subtotal Other Expenses</v>
      </c>
      <c r="BF28" s="171"/>
      <c r="BG28" s="172">
        <f t="shared" si="14"/>
        <v>1113906.72</v>
      </c>
      <c r="BH28" s="172">
        <f t="shared" si="15"/>
        <v>262977</v>
      </c>
      <c r="BI28" s="173">
        <f>SUM(BI29:BI117)</f>
        <v>87902</v>
      </c>
      <c r="BJ28" s="174">
        <f t="shared" ref="BJ28:BT28" si="59">SUM(BJ29:BJ117)</f>
        <v>86502</v>
      </c>
      <c r="BK28" s="174">
        <f t="shared" si="59"/>
        <v>88573</v>
      </c>
      <c r="BL28" s="174">
        <f t="shared" si="59"/>
        <v>90639</v>
      </c>
      <c r="BM28" s="174">
        <f t="shared" si="59"/>
        <v>93407</v>
      </c>
      <c r="BN28" s="174">
        <f t="shared" si="59"/>
        <v>100725</v>
      </c>
      <c r="BO28" s="174">
        <f t="shared" si="59"/>
        <v>97589</v>
      </c>
      <c r="BP28" s="174">
        <f t="shared" si="59"/>
        <v>96386</v>
      </c>
      <c r="BQ28" s="174">
        <f t="shared" si="59"/>
        <v>102923</v>
      </c>
      <c r="BR28" s="174">
        <f t="shared" si="59"/>
        <v>88404</v>
      </c>
      <c r="BS28" s="174">
        <f t="shared" si="59"/>
        <v>92599.25</v>
      </c>
      <c r="BT28" s="175">
        <f t="shared" si="59"/>
        <v>88257.47</v>
      </c>
      <c r="BV28" s="81"/>
      <c r="BW28" s="170" t="str">
        <f t="shared" si="48"/>
        <v>Subtotal Other Expenses</v>
      </c>
      <c r="BX28" s="171"/>
      <c r="BY28" s="172">
        <f t="shared" si="16"/>
        <v>261034.54</v>
      </c>
      <c r="BZ28" s="173">
        <f t="shared" si="17"/>
        <v>261034.54</v>
      </c>
      <c r="CA28" s="174">
        <f t="shared" si="18"/>
        <v>0</v>
      </c>
      <c r="CB28" s="174">
        <f t="shared" si="19"/>
        <v>0</v>
      </c>
      <c r="CC28" s="174">
        <f t="shared" si="20"/>
        <v>0</v>
      </c>
      <c r="CD28" s="172">
        <f t="shared" si="4"/>
        <v>1150381</v>
      </c>
      <c r="CE28" s="173">
        <f t="shared" si="21"/>
        <v>278957</v>
      </c>
      <c r="CF28" s="174">
        <f t="shared" si="22"/>
        <v>291993</v>
      </c>
      <c r="CG28" s="174">
        <f t="shared" si="23"/>
        <v>285039</v>
      </c>
      <c r="CH28" s="174">
        <f t="shared" si="24"/>
        <v>294392</v>
      </c>
      <c r="CI28" s="172">
        <f t="shared" si="5"/>
        <v>1117621.9099999999</v>
      </c>
      <c r="CJ28" s="173">
        <f t="shared" si="25"/>
        <v>265056.55</v>
      </c>
      <c r="CK28" s="174">
        <f t="shared" si="26"/>
        <v>275330.95999999996</v>
      </c>
      <c r="CL28" s="174">
        <f t="shared" si="27"/>
        <v>298848.70999999996</v>
      </c>
      <c r="CM28" s="175">
        <f t="shared" si="28"/>
        <v>278385.69</v>
      </c>
      <c r="CO28" s="81"/>
      <c r="CP28" s="170" t="str">
        <f t="shared" si="49"/>
        <v>Subtotal Other Expenses</v>
      </c>
      <c r="CQ28" s="171"/>
      <c r="CR28" s="172">
        <f t="shared" si="29"/>
        <v>-889346.46</v>
      </c>
      <c r="CS28" s="172">
        <f t="shared" si="29"/>
        <v>-17922.459999999992</v>
      </c>
      <c r="CT28" s="173">
        <f t="shared" si="29"/>
        <v>-4725</v>
      </c>
      <c r="CU28" s="174">
        <f t="shared" si="29"/>
        <v>-7469</v>
      </c>
      <c r="CV28" s="174">
        <f t="shared" si="29"/>
        <v>-5728.4599999999919</v>
      </c>
      <c r="CW28" s="174">
        <f t="shared" si="29"/>
        <v>-95279</v>
      </c>
      <c r="CX28" s="174">
        <f t="shared" si="29"/>
        <v>-98995</v>
      </c>
      <c r="CY28" s="174">
        <f t="shared" si="29"/>
        <v>-97719</v>
      </c>
      <c r="CZ28" s="174">
        <f t="shared" si="29"/>
        <v>-95139</v>
      </c>
      <c r="DA28" s="174">
        <f t="shared" si="55"/>
        <v>-92480</v>
      </c>
      <c r="DB28" s="174">
        <f t="shared" si="55"/>
        <v>-97420</v>
      </c>
      <c r="DC28" s="174">
        <f t="shared" si="55"/>
        <v>-101073</v>
      </c>
      <c r="DD28" s="174">
        <f t="shared" si="55"/>
        <v>-97266</v>
      </c>
      <c r="DE28" s="175">
        <f t="shared" si="55"/>
        <v>-96053</v>
      </c>
      <c r="DG28" s="81"/>
      <c r="DH28" s="170" t="str">
        <f t="shared" si="50"/>
        <v>Subtotal Other Expenses</v>
      </c>
      <c r="DI28" s="171"/>
      <c r="DJ28" s="176">
        <f t="shared" si="30"/>
        <v>0.22691137979504183</v>
      </c>
      <c r="DK28" s="176">
        <f t="shared" si="7"/>
        <v>0.93575189007624837</v>
      </c>
      <c r="DL28" s="177">
        <f t="shared" si="7"/>
        <v>0.95029768792207514</v>
      </c>
      <c r="DM28" s="178">
        <f t="shared" si="7"/>
        <v>0.91578437010226743</v>
      </c>
      <c r="DN28" s="178">
        <f t="shared" si="7"/>
        <v>0.9398283649503163</v>
      </c>
      <c r="DO28" s="178">
        <f t="shared" si="7"/>
        <v>0</v>
      </c>
      <c r="DP28" s="178">
        <f t="shared" si="7"/>
        <v>0</v>
      </c>
      <c r="DQ28" s="178">
        <f t="shared" si="7"/>
        <v>0</v>
      </c>
      <c r="DR28" s="178">
        <f t="shared" si="7"/>
        <v>0</v>
      </c>
      <c r="DS28" s="178">
        <f t="shared" si="7"/>
        <v>0</v>
      </c>
      <c r="DT28" s="178">
        <f t="shared" si="7"/>
        <v>0</v>
      </c>
      <c r="DU28" s="178">
        <f t="shared" si="7"/>
        <v>0</v>
      </c>
      <c r="DV28" s="178">
        <f t="shared" si="7"/>
        <v>0</v>
      </c>
      <c r="DW28" s="179">
        <f t="shared" si="7"/>
        <v>0</v>
      </c>
    </row>
    <row r="29" spans="1:131" ht="11.85" customHeight="1" x14ac:dyDescent="0.15">
      <c r="B29" s="81"/>
      <c r="C29" s="92" t="s">
        <v>96</v>
      </c>
      <c r="D29" s="83"/>
      <c r="E29" s="84">
        <f t="shared" si="8"/>
        <v>0</v>
      </c>
      <c r="F29" s="84">
        <f t="shared" si="9"/>
        <v>0</v>
      </c>
      <c r="G29" s="85">
        <v>0</v>
      </c>
      <c r="H29" s="86">
        <v>0</v>
      </c>
      <c r="I29" s="86">
        <v>0</v>
      </c>
      <c r="J29" s="86"/>
      <c r="K29" s="86"/>
      <c r="L29" s="86"/>
      <c r="M29" s="86"/>
      <c r="N29" s="86"/>
      <c r="O29" s="86"/>
      <c r="P29" s="86"/>
      <c r="Q29" s="86"/>
      <c r="R29" s="87"/>
      <c r="T29" s="81"/>
      <c r="U29" s="92" t="str">
        <f t="shared" si="42"/>
        <v>Air Conditioning</v>
      </c>
      <c r="V29" s="83"/>
      <c r="W29" s="84">
        <f t="shared" si="10"/>
        <v>0</v>
      </c>
      <c r="X29" s="84">
        <f t="shared" si="11"/>
        <v>0</v>
      </c>
      <c r="Y29" s="85">
        <v>0</v>
      </c>
      <c r="Z29" s="86">
        <v>0</v>
      </c>
      <c r="AA29" s="86">
        <v>0</v>
      </c>
      <c r="AB29" s="86">
        <v>0</v>
      </c>
      <c r="AC29" s="86">
        <v>0</v>
      </c>
      <c r="AD29" s="86">
        <v>0</v>
      </c>
      <c r="AE29" s="86">
        <v>0</v>
      </c>
      <c r="AF29" s="86">
        <v>0</v>
      </c>
      <c r="AG29" s="86">
        <v>0</v>
      </c>
      <c r="AH29" s="86">
        <v>0</v>
      </c>
      <c r="AI29" s="86">
        <v>0</v>
      </c>
      <c r="AJ29" s="87">
        <v>0</v>
      </c>
      <c r="AL29" s="81"/>
      <c r="AM29" s="92" t="str">
        <f t="shared" si="44"/>
        <v>Air Conditioning</v>
      </c>
      <c r="AN29" s="83"/>
      <c r="AO29" s="84">
        <f t="shared" si="12"/>
        <v>0</v>
      </c>
      <c r="AP29" s="84">
        <f t="shared" si="13"/>
        <v>0</v>
      </c>
      <c r="AQ29" s="85">
        <v>0</v>
      </c>
      <c r="AR29" s="86">
        <v>0</v>
      </c>
      <c r="AS29" s="86">
        <v>0</v>
      </c>
      <c r="AT29" s="86">
        <v>0</v>
      </c>
      <c r="AU29" s="86">
        <v>0</v>
      </c>
      <c r="AV29" s="86">
        <v>0</v>
      </c>
      <c r="AW29" s="86">
        <v>0</v>
      </c>
      <c r="AX29" s="86">
        <v>0</v>
      </c>
      <c r="AY29" s="86">
        <v>0</v>
      </c>
      <c r="AZ29" s="86">
        <v>0</v>
      </c>
      <c r="BA29" s="86">
        <v>0</v>
      </c>
      <c r="BB29" s="87">
        <v>0</v>
      </c>
      <c r="BD29" s="81"/>
      <c r="BE29" s="92" t="str">
        <f t="shared" si="46"/>
        <v>Air Conditioning</v>
      </c>
      <c r="BF29" s="83"/>
      <c r="BG29" s="84">
        <f t="shared" si="14"/>
        <v>0</v>
      </c>
      <c r="BH29" s="84">
        <f t="shared" si="15"/>
        <v>0</v>
      </c>
      <c r="BI29" s="85">
        <v>0</v>
      </c>
      <c r="BJ29" s="86">
        <v>0</v>
      </c>
      <c r="BK29" s="86">
        <v>0</v>
      </c>
      <c r="BL29" s="86">
        <v>0</v>
      </c>
      <c r="BM29" s="86">
        <v>0</v>
      </c>
      <c r="BN29" s="86">
        <v>0</v>
      </c>
      <c r="BO29" s="86">
        <v>0</v>
      </c>
      <c r="BP29" s="86">
        <v>0</v>
      </c>
      <c r="BQ29" s="86">
        <v>0</v>
      </c>
      <c r="BR29" s="86">
        <v>0</v>
      </c>
      <c r="BS29" s="86">
        <v>0</v>
      </c>
      <c r="BT29" s="87">
        <v>0</v>
      </c>
      <c r="BV29" s="81"/>
      <c r="BW29" s="92" t="str">
        <f t="shared" si="48"/>
        <v>Air Conditioning</v>
      </c>
      <c r="BX29" s="83"/>
      <c r="BY29" s="84">
        <f t="shared" si="16"/>
        <v>0</v>
      </c>
      <c r="BZ29" s="85">
        <f t="shared" si="17"/>
        <v>0</v>
      </c>
      <c r="CA29" s="86">
        <f t="shared" si="18"/>
        <v>0</v>
      </c>
      <c r="CB29" s="86">
        <f t="shared" si="19"/>
        <v>0</v>
      </c>
      <c r="CC29" s="86">
        <f t="shared" si="20"/>
        <v>0</v>
      </c>
      <c r="CD29" s="84">
        <f t="shared" si="4"/>
        <v>0</v>
      </c>
      <c r="CE29" s="85">
        <f t="shared" si="21"/>
        <v>0</v>
      </c>
      <c r="CF29" s="86">
        <f t="shared" si="22"/>
        <v>0</v>
      </c>
      <c r="CG29" s="86">
        <f t="shared" si="23"/>
        <v>0</v>
      </c>
      <c r="CH29" s="86">
        <f t="shared" si="24"/>
        <v>0</v>
      </c>
      <c r="CI29" s="84">
        <f t="shared" si="5"/>
        <v>0</v>
      </c>
      <c r="CJ29" s="85">
        <f t="shared" si="25"/>
        <v>0</v>
      </c>
      <c r="CK29" s="86">
        <f t="shared" si="26"/>
        <v>0</v>
      </c>
      <c r="CL29" s="86">
        <f t="shared" si="27"/>
        <v>0</v>
      </c>
      <c r="CM29" s="87">
        <f t="shared" si="28"/>
        <v>0</v>
      </c>
      <c r="CO29" s="81"/>
      <c r="CP29" s="92" t="str">
        <f t="shared" si="49"/>
        <v>Air Conditioning</v>
      </c>
      <c r="CQ29" s="83"/>
      <c r="CR29" s="84">
        <f t="shared" si="29"/>
        <v>0</v>
      </c>
      <c r="CS29" s="84">
        <f t="shared" si="29"/>
        <v>0</v>
      </c>
      <c r="CT29" s="85">
        <f t="shared" si="29"/>
        <v>0</v>
      </c>
      <c r="CU29" s="86">
        <f t="shared" si="29"/>
        <v>0</v>
      </c>
      <c r="CV29" s="86">
        <f t="shared" si="29"/>
        <v>0</v>
      </c>
      <c r="CW29" s="86">
        <f t="shared" si="29"/>
        <v>0</v>
      </c>
      <c r="CX29" s="86">
        <f t="shared" si="29"/>
        <v>0</v>
      </c>
      <c r="CY29" s="86">
        <f t="shared" si="29"/>
        <v>0</v>
      </c>
      <c r="CZ29" s="86">
        <f t="shared" si="29"/>
        <v>0</v>
      </c>
      <c r="DA29" s="86">
        <f t="shared" si="55"/>
        <v>0</v>
      </c>
      <c r="DB29" s="86">
        <f t="shared" si="55"/>
        <v>0</v>
      </c>
      <c r="DC29" s="86">
        <f t="shared" si="55"/>
        <v>0</v>
      </c>
      <c r="DD29" s="86">
        <f t="shared" si="55"/>
        <v>0</v>
      </c>
      <c r="DE29" s="87">
        <f t="shared" si="55"/>
        <v>0</v>
      </c>
      <c r="DG29" s="81"/>
      <c r="DH29" s="92" t="str">
        <f t="shared" si="50"/>
        <v>Air Conditioning</v>
      </c>
      <c r="DI29" s="83"/>
      <c r="DJ29" s="88" t="str">
        <f t="shared" si="30"/>
        <v/>
      </c>
      <c r="DK29" s="88" t="str">
        <f t="shared" si="7"/>
        <v/>
      </c>
      <c r="DL29" s="89" t="str">
        <f t="shared" si="7"/>
        <v/>
      </c>
      <c r="DM29" s="90" t="str">
        <f t="shared" si="7"/>
        <v/>
      </c>
      <c r="DN29" s="90" t="str">
        <f t="shared" si="7"/>
        <v/>
      </c>
      <c r="DO29" s="90" t="str">
        <f t="shared" si="7"/>
        <v/>
      </c>
      <c r="DP29" s="90" t="str">
        <f t="shared" si="7"/>
        <v/>
      </c>
      <c r="DQ29" s="90" t="str">
        <f t="shared" si="7"/>
        <v/>
      </c>
      <c r="DR29" s="90" t="str">
        <f t="shared" si="7"/>
        <v/>
      </c>
      <c r="DS29" s="90" t="str">
        <f t="shared" si="7"/>
        <v/>
      </c>
      <c r="DT29" s="90" t="str">
        <f t="shared" si="7"/>
        <v/>
      </c>
      <c r="DU29" s="90" t="str">
        <f t="shared" si="7"/>
        <v/>
      </c>
      <c r="DV29" s="90" t="str">
        <f t="shared" si="7"/>
        <v/>
      </c>
      <c r="DW29" s="91" t="str">
        <f t="shared" si="7"/>
        <v/>
      </c>
      <c r="DY29" s="180">
        <f>RANK($EA29,$EA$29:$EA$117,0)</f>
        <v>4</v>
      </c>
      <c r="DZ29" s="180" t="str">
        <f>$CP29</f>
        <v>Air Conditioning</v>
      </c>
      <c r="EA29" s="181">
        <f>ABS(VLOOKUP($DZ29,$CP$29:$DE$117,($CS$6+4),0))</f>
        <v>0</v>
      </c>
    </row>
    <row r="30" spans="1:131" ht="11.85" customHeight="1" x14ac:dyDescent="0.15">
      <c r="B30" s="81"/>
      <c r="C30" s="92" t="s">
        <v>97</v>
      </c>
      <c r="D30" s="83"/>
      <c r="E30" s="84">
        <f t="shared" si="8"/>
        <v>0</v>
      </c>
      <c r="F30" s="84">
        <f t="shared" si="9"/>
        <v>0</v>
      </c>
      <c r="G30" s="85">
        <v>0</v>
      </c>
      <c r="H30" s="86">
        <v>0</v>
      </c>
      <c r="I30" s="86">
        <v>0</v>
      </c>
      <c r="J30" s="86"/>
      <c r="K30" s="86"/>
      <c r="L30" s="86"/>
      <c r="M30" s="86"/>
      <c r="N30" s="86"/>
      <c r="O30" s="86"/>
      <c r="P30" s="86"/>
      <c r="Q30" s="86"/>
      <c r="R30" s="87"/>
      <c r="T30" s="81"/>
      <c r="U30" s="92" t="str">
        <f t="shared" si="42"/>
        <v>Audit &amp; Tax Services</v>
      </c>
      <c r="V30" s="83"/>
      <c r="W30" s="84">
        <f t="shared" si="10"/>
        <v>0</v>
      </c>
      <c r="X30" s="84">
        <f t="shared" si="11"/>
        <v>0</v>
      </c>
      <c r="Y30" s="85">
        <v>0</v>
      </c>
      <c r="Z30" s="86">
        <v>0</v>
      </c>
      <c r="AA30" s="86">
        <v>0</v>
      </c>
      <c r="AB30" s="86">
        <v>0</v>
      </c>
      <c r="AC30" s="86">
        <v>0</v>
      </c>
      <c r="AD30" s="86">
        <v>0</v>
      </c>
      <c r="AE30" s="86">
        <v>0</v>
      </c>
      <c r="AF30" s="86">
        <v>0</v>
      </c>
      <c r="AG30" s="86">
        <v>0</v>
      </c>
      <c r="AH30" s="86">
        <v>0</v>
      </c>
      <c r="AI30" s="86">
        <v>0</v>
      </c>
      <c r="AJ30" s="87">
        <v>0</v>
      </c>
      <c r="AL30" s="81"/>
      <c r="AM30" s="92" t="str">
        <f t="shared" si="44"/>
        <v>Audit &amp; Tax Services</v>
      </c>
      <c r="AN30" s="83"/>
      <c r="AO30" s="84">
        <f t="shared" si="12"/>
        <v>0</v>
      </c>
      <c r="AP30" s="84">
        <f t="shared" si="13"/>
        <v>0</v>
      </c>
      <c r="AQ30" s="85">
        <v>0</v>
      </c>
      <c r="AR30" s="86">
        <v>0</v>
      </c>
      <c r="AS30" s="86">
        <v>0</v>
      </c>
      <c r="AT30" s="86">
        <v>0</v>
      </c>
      <c r="AU30" s="86">
        <v>0</v>
      </c>
      <c r="AV30" s="86">
        <v>0</v>
      </c>
      <c r="AW30" s="86">
        <v>0</v>
      </c>
      <c r="AX30" s="86">
        <v>0</v>
      </c>
      <c r="AY30" s="86">
        <v>0</v>
      </c>
      <c r="AZ30" s="86">
        <v>0</v>
      </c>
      <c r="BA30" s="86">
        <v>0</v>
      </c>
      <c r="BB30" s="87">
        <v>0</v>
      </c>
      <c r="BD30" s="81"/>
      <c r="BE30" s="92" t="str">
        <f t="shared" si="46"/>
        <v>Audit &amp; Tax Services</v>
      </c>
      <c r="BF30" s="83"/>
      <c r="BG30" s="84">
        <f t="shared" si="14"/>
        <v>0</v>
      </c>
      <c r="BH30" s="84">
        <f t="shared" si="15"/>
        <v>0</v>
      </c>
      <c r="BI30" s="85">
        <v>0</v>
      </c>
      <c r="BJ30" s="86">
        <v>0</v>
      </c>
      <c r="BK30" s="86">
        <v>0</v>
      </c>
      <c r="BL30" s="86">
        <v>0</v>
      </c>
      <c r="BM30" s="86">
        <v>0</v>
      </c>
      <c r="BN30" s="86">
        <v>0</v>
      </c>
      <c r="BO30" s="86">
        <v>0</v>
      </c>
      <c r="BP30" s="86">
        <v>0</v>
      </c>
      <c r="BQ30" s="86">
        <v>0</v>
      </c>
      <c r="BR30" s="86">
        <v>0</v>
      </c>
      <c r="BS30" s="86">
        <v>0</v>
      </c>
      <c r="BT30" s="87">
        <v>0</v>
      </c>
      <c r="BV30" s="81"/>
      <c r="BW30" s="92" t="str">
        <f t="shared" si="48"/>
        <v>Audit &amp; Tax Services</v>
      </c>
      <c r="BX30" s="83"/>
      <c r="BY30" s="84">
        <f t="shared" si="16"/>
        <v>0</v>
      </c>
      <c r="BZ30" s="85">
        <f t="shared" si="17"/>
        <v>0</v>
      </c>
      <c r="CA30" s="86">
        <f t="shared" si="18"/>
        <v>0</v>
      </c>
      <c r="CB30" s="86">
        <f t="shared" si="19"/>
        <v>0</v>
      </c>
      <c r="CC30" s="86">
        <f t="shared" si="20"/>
        <v>0</v>
      </c>
      <c r="CD30" s="84">
        <f t="shared" si="4"/>
        <v>0</v>
      </c>
      <c r="CE30" s="85">
        <f t="shared" si="21"/>
        <v>0</v>
      </c>
      <c r="CF30" s="86">
        <f t="shared" si="22"/>
        <v>0</v>
      </c>
      <c r="CG30" s="86">
        <f t="shared" si="23"/>
        <v>0</v>
      </c>
      <c r="CH30" s="86">
        <f t="shared" si="24"/>
        <v>0</v>
      </c>
      <c r="CI30" s="84">
        <f t="shared" si="5"/>
        <v>0</v>
      </c>
      <c r="CJ30" s="85">
        <f t="shared" si="25"/>
        <v>0</v>
      </c>
      <c r="CK30" s="86">
        <f t="shared" si="26"/>
        <v>0</v>
      </c>
      <c r="CL30" s="86">
        <f t="shared" si="27"/>
        <v>0</v>
      </c>
      <c r="CM30" s="87">
        <f t="shared" si="28"/>
        <v>0</v>
      </c>
      <c r="CO30" s="81"/>
      <c r="CP30" s="92" t="str">
        <f t="shared" si="49"/>
        <v>Audit &amp; Tax Services</v>
      </c>
      <c r="CQ30" s="83"/>
      <c r="CR30" s="84">
        <f t="shared" si="29"/>
        <v>0</v>
      </c>
      <c r="CS30" s="84">
        <f t="shared" si="29"/>
        <v>0</v>
      </c>
      <c r="CT30" s="85">
        <f t="shared" si="29"/>
        <v>0</v>
      </c>
      <c r="CU30" s="86">
        <f t="shared" si="29"/>
        <v>0</v>
      </c>
      <c r="CV30" s="86">
        <f t="shared" si="29"/>
        <v>0</v>
      </c>
      <c r="CW30" s="86">
        <f t="shared" si="29"/>
        <v>0</v>
      </c>
      <c r="CX30" s="86">
        <f t="shared" si="29"/>
        <v>0</v>
      </c>
      <c r="CY30" s="86">
        <f t="shared" si="29"/>
        <v>0</v>
      </c>
      <c r="CZ30" s="86">
        <f t="shared" si="29"/>
        <v>0</v>
      </c>
      <c r="DA30" s="86">
        <f t="shared" si="55"/>
        <v>0</v>
      </c>
      <c r="DB30" s="86">
        <f t="shared" si="55"/>
        <v>0</v>
      </c>
      <c r="DC30" s="86">
        <f t="shared" si="55"/>
        <v>0</v>
      </c>
      <c r="DD30" s="86">
        <f t="shared" si="55"/>
        <v>0</v>
      </c>
      <c r="DE30" s="87">
        <f t="shared" si="55"/>
        <v>0</v>
      </c>
      <c r="DG30" s="81"/>
      <c r="DH30" s="92" t="str">
        <f t="shared" si="50"/>
        <v>Audit &amp; Tax Services</v>
      </c>
      <c r="DI30" s="83"/>
      <c r="DJ30" s="88" t="str">
        <f t="shared" si="30"/>
        <v/>
      </c>
      <c r="DK30" s="88" t="str">
        <f t="shared" si="7"/>
        <v/>
      </c>
      <c r="DL30" s="89" t="str">
        <f t="shared" si="7"/>
        <v/>
      </c>
      <c r="DM30" s="90" t="str">
        <f t="shared" si="7"/>
        <v/>
      </c>
      <c r="DN30" s="90" t="str">
        <f t="shared" si="7"/>
        <v/>
      </c>
      <c r="DO30" s="90" t="str">
        <f t="shared" si="7"/>
        <v/>
      </c>
      <c r="DP30" s="90" t="str">
        <f t="shared" si="7"/>
        <v/>
      </c>
      <c r="DQ30" s="90" t="str">
        <f t="shared" si="7"/>
        <v/>
      </c>
      <c r="DR30" s="90" t="str">
        <f t="shared" si="7"/>
        <v/>
      </c>
      <c r="DS30" s="90" t="str">
        <f t="shared" ref="DS30:DW73" si="60">IFERROR(((N30-AF30)/ABS(AF30))+1,"")</f>
        <v/>
      </c>
      <c r="DT30" s="90" t="str">
        <f t="shared" si="60"/>
        <v/>
      </c>
      <c r="DU30" s="90" t="str">
        <f t="shared" si="60"/>
        <v/>
      </c>
      <c r="DV30" s="90" t="str">
        <f t="shared" si="60"/>
        <v/>
      </c>
      <c r="DW30" s="91" t="str">
        <f t="shared" si="60"/>
        <v/>
      </c>
      <c r="DY30" s="180">
        <f t="shared" ref="DY30:DY93" si="61">RANK($EA30,$EA$29:$EA$117,0)</f>
        <v>4</v>
      </c>
      <c r="DZ30" s="180" t="str">
        <f t="shared" ref="DZ30:DZ93" si="62">$CP30</f>
        <v>Audit &amp; Tax Services</v>
      </c>
      <c r="EA30" s="181">
        <f t="shared" ref="EA30:EA93" si="63">ABS(VLOOKUP($DZ30,$CP$29:$DE$117,($CS$6+4),0))</f>
        <v>0</v>
      </c>
    </row>
    <row r="31" spans="1:131" ht="11.85" customHeight="1" x14ac:dyDescent="0.15">
      <c r="B31" s="81"/>
      <c r="C31" s="92" t="s">
        <v>98</v>
      </c>
      <c r="D31" s="83"/>
      <c r="E31" s="84">
        <f t="shared" si="8"/>
        <v>0</v>
      </c>
      <c r="F31" s="84">
        <f t="shared" si="9"/>
        <v>0</v>
      </c>
      <c r="G31" s="85">
        <v>0</v>
      </c>
      <c r="H31" s="86">
        <v>0</v>
      </c>
      <c r="I31" s="86">
        <v>0</v>
      </c>
      <c r="J31" s="86"/>
      <c r="K31" s="86"/>
      <c r="L31" s="86"/>
      <c r="M31" s="86"/>
      <c r="N31" s="86"/>
      <c r="O31" s="86"/>
      <c r="P31" s="86"/>
      <c r="Q31" s="86"/>
      <c r="R31" s="87"/>
      <c r="T31" s="81"/>
      <c r="U31" s="92" t="str">
        <f t="shared" si="42"/>
        <v>Bank Service Charge</v>
      </c>
      <c r="V31" s="83"/>
      <c r="W31" s="84">
        <f t="shared" si="10"/>
        <v>0</v>
      </c>
      <c r="X31" s="84">
        <f t="shared" si="11"/>
        <v>0</v>
      </c>
      <c r="Y31" s="85">
        <v>0</v>
      </c>
      <c r="Z31" s="86">
        <v>0</v>
      </c>
      <c r="AA31" s="86">
        <v>0</v>
      </c>
      <c r="AB31" s="86">
        <v>0</v>
      </c>
      <c r="AC31" s="86">
        <v>0</v>
      </c>
      <c r="AD31" s="86">
        <v>0</v>
      </c>
      <c r="AE31" s="86">
        <v>0</v>
      </c>
      <c r="AF31" s="86">
        <v>0</v>
      </c>
      <c r="AG31" s="86">
        <v>0</v>
      </c>
      <c r="AH31" s="86">
        <v>0</v>
      </c>
      <c r="AI31" s="86">
        <v>0</v>
      </c>
      <c r="AJ31" s="87">
        <v>0</v>
      </c>
      <c r="AL31" s="81"/>
      <c r="AM31" s="92" t="str">
        <f t="shared" si="44"/>
        <v>Bank Service Charge</v>
      </c>
      <c r="AN31" s="83"/>
      <c r="AO31" s="84">
        <f t="shared" si="12"/>
        <v>0</v>
      </c>
      <c r="AP31" s="84">
        <f t="shared" si="13"/>
        <v>0</v>
      </c>
      <c r="AQ31" s="85">
        <v>0</v>
      </c>
      <c r="AR31" s="86">
        <v>0</v>
      </c>
      <c r="AS31" s="86">
        <v>0</v>
      </c>
      <c r="AT31" s="86">
        <v>0</v>
      </c>
      <c r="AU31" s="86">
        <v>0</v>
      </c>
      <c r="AV31" s="86">
        <v>0</v>
      </c>
      <c r="AW31" s="86">
        <v>0</v>
      </c>
      <c r="AX31" s="86">
        <v>0</v>
      </c>
      <c r="AY31" s="86">
        <v>0</v>
      </c>
      <c r="AZ31" s="86">
        <v>0</v>
      </c>
      <c r="BA31" s="86">
        <v>0</v>
      </c>
      <c r="BB31" s="87">
        <v>0</v>
      </c>
      <c r="BD31" s="81"/>
      <c r="BE31" s="92" t="str">
        <f t="shared" si="46"/>
        <v>Bank Service Charge</v>
      </c>
      <c r="BF31" s="83"/>
      <c r="BG31" s="84">
        <f t="shared" si="14"/>
        <v>0</v>
      </c>
      <c r="BH31" s="84">
        <f t="shared" si="15"/>
        <v>0</v>
      </c>
      <c r="BI31" s="85">
        <v>0</v>
      </c>
      <c r="BJ31" s="86">
        <v>0</v>
      </c>
      <c r="BK31" s="86">
        <v>0</v>
      </c>
      <c r="BL31" s="86">
        <v>0</v>
      </c>
      <c r="BM31" s="86">
        <v>0</v>
      </c>
      <c r="BN31" s="86">
        <v>0</v>
      </c>
      <c r="BO31" s="86">
        <v>0</v>
      </c>
      <c r="BP31" s="86">
        <v>0</v>
      </c>
      <c r="BQ31" s="86">
        <v>0</v>
      </c>
      <c r="BR31" s="86">
        <v>0</v>
      </c>
      <c r="BS31" s="86">
        <v>0</v>
      </c>
      <c r="BT31" s="87">
        <v>0</v>
      </c>
      <c r="BV31" s="81"/>
      <c r="BW31" s="92" t="str">
        <f t="shared" si="48"/>
        <v>Bank Service Charge</v>
      </c>
      <c r="BX31" s="83"/>
      <c r="BY31" s="84">
        <f t="shared" si="16"/>
        <v>0</v>
      </c>
      <c r="BZ31" s="85">
        <f t="shared" si="17"/>
        <v>0</v>
      </c>
      <c r="CA31" s="86">
        <f t="shared" si="18"/>
        <v>0</v>
      </c>
      <c r="CB31" s="86">
        <f t="shared" si="19"/>
        <v>0</v>
      </c>
      <c r="CC31" s="86">
        <f t="shared" si="20"/>
        <v>0</v>
      </c>
      <c r="CD31" s="84">
        <f t="shared" si="4"/>
        <v>0</v>
      </c>
      <c r="CE31" s="85">
        <f t="shared" si="21"/>
        <v>0</v>
      </c>
      <c r="CF31" s="86">
        <f t="shared" si="22"/>
        <v>0</v>
      </c>
      <c r="CG31" s="86">
        <f t="shared" si="23"/>
        <v>0</v>
      </c>
      <c r="CH31" s="86">
        <f t="shared" si="24"/>
        <v>0</v>
      </c>
      <c r="CI31" s="84">
        <f t="shared" si="5"/>
        <v>0</v>
      </c>
      <c r="CJ31" s="85">
        <f t="shared" si="25"/>
        <v>0</v>
      </c>
      <c r="CK31" s="86">
        <f t="shared" si="26"/>
        <v>0</v>
      </c>
      <c r="CL31" s="86">
        <f t="shared" si="27"/>
        <v>0</v>
      </c>
      <c r="CM31" s="87">
        <f t="shared" si="28"/>
        <v>0</v>
      </c>
      <c r="CO31" s="81"/>
      <c r="CP31" s="92" t="str">
        <f t="shared" si="49"/>
        <v>Bank Service Charge</v>
      </c>
      <c r="CQ31" s="83"/>
      <c r="CR31" s="84">
        <f t="shared" si="29"/>
        <v>0</v>
      </c>
      <c r="CS31" s="84">
        <f t="shared" si="29"/>
        <v>0</v>
      </c>
      <c r="CT31" s="85">
        <f t="shared" si="29"/>
        <v>0</v>
      </c>
      <c r="CU31" s="86">
        <f t="shared" si="29"/>
        <v>0</v>
      </c>
      <c r="CV31" s="86">
        <f t="shared" si="29"/>
        <v>0</v>
      </c>
      <c r="CW31" s="86">
        <f t="shared" si="29"/>
        <v>0</v>
      </c>
      <c r="CX31" s="86">
        <f t="shared" si="29"/>
        <v>0</v>
      </c>
      <c r="CY31" s="86">
        <f t="shared" si="29"/>
        <v>0</v>
      </c>
      <c r="CZ31" s="86">
        <f t="shared" si="29"/>
        <v>0</v>
      </c>
      <c r="DA31" s="86">
        <f t="shared" si="55"/>
        <v>0</v>
      </c>
      <c r="DB31" s="86">
        <f t="shared" si="55"/>
        <v>0</v>
      </c>
      <c r="DC31" s="86">
        <f t="shared" si="55"/>
        <v>0</v>
      </c>
      <c r="DD31" s="86">
        <f t="shared" si="55"/>
        <v>0</v>
      </c>
      <c r="DE31" s="87">
        <f t="shared" si="55"/>
        <v>0</v>
      </c>
      <c r="DG31" s="81"/>
      <c r="DH31" s="92" t="str">
        <f t="shared" si="50"/>
        <v>Bank Service Charge</v>
      </c>
      <c r="DI31" s="83"/>
      <c r="DJ31" s="88" t="str">
        <f t="shared" si="30"/>
        <v/>
      </c>
      <c r="DK31" s="88" t="str">
        <f t="shared" si="30"/>
        <v/>
      </c>
      <c r="DL31" s="89" t="str">
        <f t="shared" si="30"/>
        <v/>
      </c>
      <c r="DM31" s="90" t="str">
        <f t="shared" si="30"/>
        <v/>
      </c>
      <c r="DN31" s="90" t="str">
        <f t="shared" si="30"/>
        <v/>
      </c>
      <c r="DO31" s="90" t="str">
        <f t="shared" si="30"/>
        <v/>
      </c>
      <c r="DP31" s="90" t="str">
        <f t="shared" si="30"/>
        <v/>
      </c>
      <c r="DQ31" s="90" t="str">
        <f t="shared" si="30"/>
        <v/>
      </c>
      <c r="DR31" s="90" t="str">
        <f t="shared" si="30"/>
        <v/>
      </c>
      <c r="DS31" s="90" t="str">
        <f t="shared" si="60"/>
        <v/>
      </c>
      <c r="DT31" s="90" t="str">
        <f t="shared" si="60"/>
        <v/>
      </c>
      <c r="DU31" s="90" t="str">
        <f t="shared" si="60"/>
        <v/>
      </c>
      <c r="DV31" s="90" t="str">
        <f t="shared" si="60"/>
        <v/>
      </c>
      <c r="DW31" s="91" t="str">
        <f t="shared" si="60"/>
        <v/>
      </c>
      <c r="DY31" s="180">
        <f t="shared" si="61"/>
        <v>4</v>
      </c>
      <c r="DZ31" s="180" t="str">
        <f t="shared" si="62"/>
        <v>Bank Service Charge</v>
      </c>
      <c r="EA31" s="181">
        <f t="shared" si="63"/>
        <v>0</v>
      </c>
    </row>
    <row r="32" spans="1:131" ht="11.85" customHeight="1" x14ac:dyDescent="0.15">
      <c r="B32" s="81"/>
      <c r="C32" s="92" t="s">
        <v>99</v>
      </c>
      <c r="D32" s="83"/>
      <c r="E32" s="84">
        <f t="shared" si="8"/>
        <v>0</v>
      </c>
      <c r="F32" s="84">
        <f t="shared" si="9"/>
        <v>0</v>
      </c>
      <c r="G32" s="85">
        <v>0</v>
      </c>
      <c r="H32" s="86">
        <v>0</v>
      </c>
      <c r="I32" s="86">
        <v>0</v>
      </c>
      <c r="J32" s="86"/>
      <c r="K32" s="86"/>
      <c r="L32" s="86"/>
      <c r="M32" s="86"/>
      <c r="N32" s="86"/>
      <c r="O32" s="86"/>
      <c r="P32" s="86"/>
      <c r="Q32" s="86"/>
      <c r="R32" s="87"/>
      <c r="T32" s="81"/>
      <c r="U32" s="92" t="str">
        <f t="shared" si="42"/>
        <v>Building</v>
      </c>
      <c r="V32" s="83"/>
      <c r="W32" s="84">
        <f t="shared" si="10"/>
        <v>0</v>
      </c>
      <c r="X32" s="84">
        <f t="shared" si="11"/>
        <v>0</v>
      </c>
      <c r="Y32" s="85">
        <v>0</v>
      </c>
      <c r="Z32" s="86">
        <v>0</v>
      </c>
      <c r="AA32" s="86">
        <v>0</v>
      </c>
      <c r="AB32" s="86">
        <v>0</v>
      </c>
      <c r="AC32" s="86">
        <v>0</v>
      </c>
      <c r="AD32" s="86">
        <v>0</v>
      </c>
      <c r="AE32" s="86">
        <v>0</v>
      </c>
      <c r="AF32" s="86">
        <v>0</v>
      </c>
      <c r="AG32" s="86">
        <v>0</v>
      </c>
      <c r="AH32" s="86">
        <v>0</v>
      </c>
      <c r="AI32" s="86">
        <v>0</v>
      </c>
      <c r="AJ32" s="87">
        <v>0</v>
      </c>
      <c r="AL32" s="81"/>
      <c r="AM32" s="92" t="str">
        <f t="shared" si="44"/>
        <v>Building</v>
      </c>
      <c r="AN32" s="83"/>
      <c r="AO32" s="84">
        <f t="shared" si="12"/>
        <v>0</v>
      </c>
      <c r="AP32" s="84">
        <f t="shared" si="13"/>
        <v>0</v>
      </c>
      <c r="AQ32" s="85">
        <v>0</v>
      </c>
      <c r="AR32" s="86">
        <v>0</v>
      </c>
      <c r="AS32" s="86">
        <v>0</v>
      </c>
      <c r="AT32" s="86">
        <v>0</v>
      </c>
      <c r="AU32" s="86">
        <v>0</v>
      </c>
      <c r="AV32" s="86">
        <v>0</v>
      </c>
      <c r="AW32" s="86">
        <v>0</v>
      </c>
      <c r="AX32" s="86">
        <v>0</v>
      </c>
      <c r="AY32" s="86">
        <v>0</v>
      </c>
      <c r="AZ32" s="86">
        <v>0</v>
      </c>
      <c r="BA32" s="86">
        <v>0</v>
      </c>
      <c r="BB32" s="87">
        <v>0</v>
      </c>
      <c r="BD32" s="81"/>
      <c r="BE32" s="92" t="str">
        <f t="shared" si="46"/>
        <v>Building</v>
      </c>
      <c r="BF32" s="83"/>
      <c r="BG32" s="84">
        <f t="shared" si="14"/>
        <v>0</v>
      </c>
      <c r="BH32" s="84">
        <f t="shared" si="15"/>
        <v>0</v>
      </c>
      <c r="BI32" s="85">
        <v>0</v>
      </c>
      <c r="BJ32" s="86">
        <v>0</v>
      </c>
      <c r="BK32" s="86">
        <v>0</v>
      </c>
      <c r="BL32" s="86">
        <v>0</v>
      </c>
      <c r="BM32" s="86">
        <v>0</v>
      </c>
      <c r="BN32" s="86">
        <v>0</v>
      </c>
      <c r="BO32" s="86">
        <v>0</v>
      </c>
      <c r="BP32" s="86">
        <v>0</v>
      </c>
      <c r="BQ32" s="86">
        <v>0</v>
      </c>
      <c r="BR32" s="86">
        <v>0</v>
      </c>
      <c r="BS32" s="86">
        <v>0</v>
      </c>
      <c r="BT32" s="87">
        <v>0</v>
      </c>
      <c r="BV32" s="81"/>
      <c r="BW32" s="92" t="str">
        <f t="shared" si="48"/>
        <v>Building</v>
      </c>
      <c r="BX32" s="83"/>
      <c r="BY32" s="84">
        <f t="shared" si="16"/>
        <v>0</v>
      </c>
      <c r="BZ32" s="85">
        <f t="shared" si="17"/>
        <v>0</v>
      </c>
      <c r="CA32" s="86">
        <f t="shared" si="18"/>
        <v>0</v>
      </c>
      <c r="CB32" s="86">
        <f t="shared" si="19"/>
        <v>0</v>
      </c>
      <c r="CC32" s="86">
        <f t="shared" si="20"/>
        <v>0</v>
      </c>
      <c r="CD32" s="84">
        <f t="shared" si="4"/>
        <v>0</v>
      </c>
      <c r="CE32" s="85">
        <f t="shared" si="21"/>
        <v>0</v>
      </c>
      <c r="CF32" s="86">
        <f t="shared" si="22"/>
        <v>0</v>
      </c>
      <c r="CG32" s="86">
        <f t="shared" si="23"/>
        <v>0</v>
      </c>
      <c r="CH32" s="86">
        <f t="shared" si="24"/>
        <v>0</v>
      </c>
      <c r="CI32" s="84">
        <f t="shared" si="5"/>
        <v>0</v>
      </c>
      <c r="CJ32" s="85">
        <f t="shared" si="25"/>
        <v>0</v>
      </c>
      <c r="CK32" s="86">
        <f t="shared" si="26"/>
        <v>0</v>
      </c>
      <c r="CL32" s="86">
        <f t="shared" si="27"/>
        <v>0</v>
      </c>
      <c r="CM32" s="87">
        <f t="shared" si="28"/>
        <v>0</v>
      </c>
      <c r="CO32" s="81"/>
      <c r="CP32" s="92" t="str">
        <f t="shared" si="49"/>
        <v>Building</v>
      </c>
      <c r="CQ32" s="83"/>
      <c r="CR32" s="84">
        <f t="shared" si="29"/>
        <v>0</v>
      </c>
      <c r="CS32" s="84">
        <f t="shared" si="29"/>
        <v>0</v>
      </c>
      <c r="CT32" s="85">
        <f t="shared" si="29"/>
        <v>0</v>
      </c>
      <c r="CU32" s="86">
        <f t="shared" si="29"/>
        <v>0</v>
      </c>
      <c r="CV32" s="86">
        <f t="shared" si="29"/>
        <v>0</v>
      </c>
      <c r="CW32" s="86">
        <f t="shared" si="29"/>
        <v>0</v>
      </c>
      <c r="CX32" s="86">
        <f t="shared" si="29"/>
        <v>0</v>
      </c>
      <c r="CY32" s="86">
        <f t="shared" si="29"/>
        <v>0</v>
      </c>
      <c r="CZ32" s="86">
        <f t="shared" si="29"/>
        <v>0</v>
      </c>
      <c r="DA32" s="86">
        <f t="shared" si="55"/>
        <v>0</v>
      </c>
      <c r="DB32" s="86">
        <f t="shared" si="55"/>
        <v>0</v>
      </c>
      <c r="DC32" s="86">
        <f t="shared" si="55"/>
        <v>0</v>
      </c>
      <c r="DD32" s="86">
        <f t="shared" si="55"/>
        <v>0</v>
      </c>
      <c r="DE32" s="87">
        <f t="shared" si="55"/>
        <v>0</v>
      </c>
      <c r="DG32" s="81"/>
      <c r="DH32" s="92" t="str">
        <f t="shared" si="50"/>
        <v>Building</v>
      </c>
      <c r="DI32" s="83"/>
      <c r="DJ32" s="88" t="str">
        <f t="shared" si="30"/>
        <v/>
      </c>
      <c r="DK32" s="88" t="str">
        <f t="shared" si="30"/>
        <v/>
      </c>
      <c r="DL32" s="89" t="str">
        <f t="shared" si="30"/>
        <v/>
      </c>
      <c r="DM32" s="90" t="str">
        <f t="shared" si="30"/>
        <v/>
      </c>
      <c r="DN32" s="90" t="str">
        <f t="shared" si="30"/>
        <v/>
      </c>
      <c r="DO32" s="90" t="str">
        <f t="shared" si="30"/>
        <v/>
      </c>
      <c r="DP32" s="90" t="str">
        <f t="shared" si="30"/>
        <v/>
      </c>
      <c r="DQ32" s="90" t="str">
        <f t="shared" si="30"/>
        <v/>
      </c>
      <c r="DR32" s="90" t="str">
        <f t="shared" si="30"/>
        <v/>
      </c>
      <c r="DS32" s="90" t="str">
        <f t="shared" si="60"/>
        <v/>
      </c>
      <c r="DT32" s="90" t="str">
        <f t="shared" si="60"/>
        <v/>
      </c>
      <c r="DU32" s="90" t="str">
        <f t="shared" si="60"/>
        <v/>
      </c>
      <c r="DV32" s="90" t="str">
        <f t="shared" si="60"/>
        <v/>
      </c>
      <c r="DW32" s="91" t="str">
        <f t="shared" si="60"/>
        <v/>
      </c>
      <c r="DY32" s="180">
        <f t="shared" si="61"/>
        <v>4</v>
      </c>
      <c r="DZ32" s="180" t="str">
        <f t="shared" si="62"/>
        <v>Building</v>
      </c>
      <c r="EA32" s="181">
        <f t="shared" si="63"/>
        <v>0</v>
      </c>
    </row>
    <row r="33" spans="2:131" ht="11.85" customHeight="1" x14ac:dyDescent="0.15">
      <c r="B33" s="81"/>
      <c r="C33" s="92" t="s">
        <v>100</v>
      </c>
      <c r="D33" s="83"/>
      <c r="E33" s="84">
        <f t="shared" si="8"/>
        <v>0</v>
      </c>
      <c r="F33" s="84">
        <f t="shared" si="9"/>
        <v>0</v>
      </c>
      <c r="G33" s="85">
        <v>0</v>
      </c>
      <c r="H33" s="86">
        <v>0</v>
      </c>
      <c r="I33" s="86">
        <v>0</v>
      </c>
      <c r="J33" s="86"/>
      <c r="K33" s="86"/>
      <c r="L33" s="86"/>
      <c r="M33" s="86"/>
      <c r="N33" s="86"/>
      <c r="O33" s="86"/>
      <c r="P33" s="86"/>
      <c r="Q33" s="86"/>
      <c r="R33" s="87"/>
      <c r="T33" s="81"/>
      <c r="U33" s="92" t="str">
        <f t="shared" si="42"/>
        <v>Cable Tv</v>
      </c>
      <c r="V33" s="83"/>
      <c r="W33" s="84">
        <f t="shared" si="10"/>
        <v>0</v>
      </c>
      <c r="X33" s="84">
        <f t="shared" si="11"/>
        <v>0</v>
      </c>
      <c r="Y33" s="85">
        <v>0</v>
      </c>
      <c r="Z33" s="86">
        <v>0</v>
      </c>
      <c r="AA33" s="86">
        <v>0</v>
      </c>
      <c r="AB33" s="86">
        <v>0</v>
      </c>
      <c r="AC33" s="86">
        <v>0</v>
      </c>
      <c r="AD33" s="86">
        <v>0</v>
      </c>
      <c r="AE33" s="86">
        <v>0</v>
      </c>
      <c r="AF33" s="86">
        <v>0</v>
      </c>
      <c r="AG33" s="86">
        <v>0</v>
      </c>
      <c r="AH33" s="86">
        <v>0</v>
      </c>
      <c r="AI33" s="86">
        <v>0</v>
      </c>
      <c r="AJ33" s="87">
        <v>0</v>
      </c>
      <c r="AL33" s="81"/>
      <c r="AM33" s="92" t="str">
        <f t="shared" si="44"/>
        <v>Cable Tv</v>
      </c>
      <c r="AN33" s="83"/>
      <c r="AO33" s="84">
        <f t="shared" si="12"/>
        <v>0</v>
      </c>
      <c r="AP33" s="84">
        <f t="shared" si="13"/>
        <v>0</v>
      </c>
      <c r="AQ33" s="85">
        <v>0</v>
      </c>
      <c r="AR33" s="86">
        <v>0</v>
      </c>
      <c r="AS33" s="86">
        <v>0</v>
      </c>
      <c r="AT33" s="86">
        <v>0</v>
      </c>
      <c r="AU33" s="86">
        <v>0</v>
      </c>
      <c r="AV33" s="86">
        <v>0</v>
      </c>
      <c r="AW33" s="86">
        <v>0</v>
      </c>
      <c r="AX33" s="86">
        <v>0</v>
      </c>
      <c r="AY33" s="86">
        <v>0</v>
      </c>
      <c r="AZ33" s="86">
        <v>0</v>
      </c>
      <c r="BA33" s="86">
        <v>0</v>
      </c>
      <c r="BB33" s="87">
        <v>0</v>
      </c>
      <c r="BD33" s="81"/>
      <c r="BE33" s="92" t="str">
        <f t="shared" si="46"/>
        <v>Cable Tv</v>
      </c>
      <c r="BF33" s="83"/>
      <c r="BG33" s="84">
        <f t="shared" si="14"/>
        <v>0</v>
      </c>
      <c r="BH33" s="84">
        <f t="shared" si="15"/>
        <v>0</v>
      </c>
      <c r="BI33" s="85">
        <v>0</v>
      </c>
      <c r="BJ33" s="86">
        <v>0</v>
      </c>
      <c r="BK33" s="86">
        <v>0</v>
      </c>
      <c r="BL33" s="86">
        <v>0</v>
      </c>
      <c r="BM33" s="86">
        <v>0</v>
      </c>
      <c r="BN33" s="86">
        <v>0</v>
      </c>
      <c r="BO33" s="86">
        <v>0</v>
      </c>
      <c r="BP33" s="86">
        <v>0</v>
      </c>
      <c r="BQ33" s="86">
        <v>0</v>
      </c>
      <c r="BR33" s="86">
        <v>0</v>
      </c>
      <c r="BS33" s="86">
        <v>0</v>
      </c>
      <c r="BT33" s="87">
        <v>0</v>
      </c>
      <c r="BV33" s="81"/>
      <c r="BW33" s="92" t="str">
        <f t="shared" si="48"/>
        <v>Cable Tv</v>
      </c>
      <c r="BX33" s="83"/>
      <c r="BY33" s="84">
        <f t="shared" si="16"/>
        <v>0</v>
      </c>
      <c r="BZ33" s="85">
        <f t="shared" si="17"/>
        <v>0</v>
      </c>
      <c r="CA33" s="86">
        <f t="shared" si="18"/>
        <v>0</v>
      </c>
      <c r="CB33" s="86">
        <f t="shared" si="19"/>
        <v>0</v>
      </c>
      <c r="CC33" s="86">
        <f t="shared" si="20"/>
        <v>0</v>
      </c>
      <c r="CD33" s="84">
        <f t="shared" si="4"/>
        <v>0</v>
      </c>
      <c r="CE33" s="85">
        <f t="shared" si="21"/>
        <v>0</v>
      </c>
      <c r="CF33" s="86">
        <f t="shared" si="22"/>
        <v>0</v>
      </c>
      <c r="CG33" s="86">
        <f t="shared" si="23"/>
        <v>0</v>
      </c>
      <c r="CH33" s="86">
        <f t="shared" si="24"/>
        <v>0</v>
      </c>
      <c r="CI33" s="84">
        <f t="shared" si="5"/>
        <v>0</v>
      </c>
      <c r="CJ33" s="85">
        <f t="shared" si="25"/>
        <v>0</v>
      </c>
      <c r="CK33" s="86">
        <f t="shared" si="26"/>
        <v>0</v>
      </c>
      <c r="CL33" s="86">
        <f t="shared" si="27"/>
        <v>0</v>
      </c>
      <c r="CM33" s="87">
        <f t="shared" si="28"/>
        <v>0</v>
      </c>
      <c r="CO33" s="81"/>
      <c r="CP33" s="92" t="str">
        <f t="shared" si="49"/>
        <v>Cable Tv</v>
      </c>
      <c r="CQ33" s="83"/>
      <c r="CR33" s="84">
        <f t="shared" si="29"/>
        <v>0</v>
      </c>
      <c r="CS33" s="84">
        <f t="shared" si="29"/>
        <v>0</v>
      </c>
      <c r="CT33" s="85">
        <f t="shared" si="29"/>
        <v>0</v>
      </c>
      <c r="CU33" s="86">
        <f t="shared" si="29"/>
        <v>0</v>
      </c>
      <c r="CV33" s="86">
        <f t="shared" si="29"/>
        <v>0</v>
      </c>
      <c r="CW33" s="86">
        <f t="shared" si="29"/>
        <v>0</v>
      </c>
      <c r="CX33" s="86">
        <f t="shared" si="29"/>
        <v>0</v>
      </c>
      <c r="CY33" s="86">
        <f t="shared" si="29"/>
        <v>0</v>
      </c>
      <c r="CZ33" s="86">
        <f t="shared" si="29"/>
        <v>0</v>
      </c>
      <c r="DA33" s="86">
        <f t="shared" si="55"/>
        <v>0</v>
      </c>
      <c r="DB33" s="86">
        <f t="shared" si="55"/>
        <v>0</v>
      </c>
      <c r="DC33" s="86">
        <f t="shared" si="55"/>
        <v>0</v>
      </c>
      <c r="DD33" s="86">
        <f t="shared" si="55"/>
        <v>0</v>
      </c>
      <c r="DE33" s="87">
        <f t="shared" si="55"/>
        <v>0</v>
      </c>
      <c r="DG33" s="81"/>
      <c r="DH33" s="92" t="str">
        <f t="shared" si="50"/>
        <v>Cable Tv</v>
      </c>
      <c r="DI33" s="83"/>
      <c r="DJ33" s="88" t="str">
        <f t="shared" si="30"/>
        <v/>
      </c>
      <c r="DK33" s="88" t="str">
        <f t="shared" si="30"/>
        <v/>
      </c>
      <c r="DL33" s="89" t="str">
        <f t="shared" si="30"/>
        <v/>
      </c>
      <c r="DM33" s="90" t="str">
        <f t="shared" si="30"/>
        <v/>
      </c>
      <c r="DN33" s="90" t="str">
        <f t="shared" si="30"/>
        <v/>
      </c>
      <c r="DO33" s="90" t="str">
        <f t="shared" si="30"/>
        <v/>
      </c>
      <c r="DP33" s="90" t="str">
        <f t="shared" si="30"/>
        <v/>
      </c>
      <c r="DQ33" s="90" t="str">
        <f t="shared" si="30"/>
        <v/>
      </c>
      <c r="DR33" s="90" t="str">
        <f t="shared" si="30"/>
        <v/>
      </c>
      <c r="DS33" s="90" t="str">
        <f t="shared" si="60"/>
        <v/>
      </c>
      <c r="DT33" s="90" t="str">
        <f t="shared" si="60"/>
        <v/>
      </c>
      <c r="DU33" s="90" t="str">
        <f t="shared" si="60"/>
        <v/>
      </c>
      <c r="DV33" s="90" t="str">
        <f t="shared" si="60"/>
        <v/>
      </c>
      <c r="DW33" s="91" t="str">
        <f t="shared" si="60"/>
        <v/>
      </c>
      <c r="DY33" s="180">
        <f t="shared" si="61"/>
        <v>4</v>
      </c>
      <c r="DZ33" s="180" t="str">
        <f t="shared" si="62"/>
        <v>Cable Tv</v>
      </c>
      <c r="EA33" s="181">
        <f t="shared" si="63"/>
        <v>0</v>
      </c>
    </row>
    <row r="34" spans="2:131" ht="11.85" customHeight="1" x14ac:dyDescent="0.15">
      <c r="B34" s="81"/>
      <c r="C34" s="92" t="s">
        <v>101</v>
      </c>
      <c r="D34" s="83"/>
      <c r="E34" s="84">
        <f t="shared" si="8"/>
        <v>0</v>
      </c>
      <c r="F34" s="84">
        <f t="shared" si="9"/>
        <v>0</v>
      </c>
      <c r="G34" s="85">
        <v>0</v>
      </c>
      <c r="H34" s="86">
        <v>0</v>
      </c>
      <c r="I34" s="86">
        <v>0</v>
      </c>
      <c r="J34" s="86"/>
      <c r="K34" s="86"/>
      <c r="L34" s="86"/>
      <c r="M34" s="86"/>
      <c r="N34" s="86"/>
      <c r="O34" s="86"/>
      <c r="P34" s="86"/>
      <c r="Q34" s="86"/>
      <c r="R34" s="87"/>
      <c r="T34" s="81"/>
      <c r="U34" s="92" t="str">
        <f t="shared" si="42"/>
        <v>Cash Over And Short</v>
      </c>
      <c r="V34" s="83"/>
      <c r="W34" s="84">
        <f t="shared" si="10"/>
        <v>0</v>
      </c>
      <c r="X34" s="84">
        <f t="shared" si="11"/>
        <v>0</v>
      </c>
      <c r="Y34" s="85">
        <v>0</v>
      </c>
      <c r="Z34" s="86">
        <v>0</v>
      </c>
      <c r="AA34" s="86">
        <v>0</v>
      </c>
      <c r="AB34" s="86">
        <v>0</v>
      </c>
      <c r="AC34" s="86">
        <v>0</v>
      </c>
      <c r="AD34" s="86">
        <v>0</v>
      </c>
      <c r="AE34" s="86">
        <v>0</v>
      </c>
      <c r="AF34" s="86">
        <v>0</v>
      </c>
      <c r="AG34" s="86">
        <v>0</v>
      </c>
      <c r="AH34" s="86">
        <v>0</v>
      </c>
      <c r="AI34" s="86">
        <v>0</v>
      </c>
      <c r="AJ34" s="87">
        <v>0</v>
      </c>
      <c r="AL34" s="81"/>
      <c r="AM34" s="92" t="str">
        <f t="shared" si="44"/>
        <v>Cash Over And Short</v>
      </c>
      <c r="AN34" s="83"/>
      <c r="AO34" s="84">
        <f t="shared" si="12"/>
        <v>0</v>
      </c>
      <c r="AP34" s="84">
        <f t="shared" si="13"/>
        <v>0</v>
      </c>
      <c r="AQ34" s="85">
        <v>0</v>
      </c>
      <c r="AR34" s="86">
        <v>0</v>
      </c>
      <c r="AS34" s="86">
        <v>0</v>
      </c>
      <c r="AT34" s="86">
        <v>0</v>
      </c>
      <c r="AU34" s="86">
        <v>0</v>
      </c>
      <c r="AV34" s="86">
        <v>0</v>
      </c>
      <c r="AW34" s="86">
        <v>0</v>
      </c>
      <c r="AX34" s="86">
        <v>0</v>
      </c>
      <c r="AY34" s="86">
        <v>0</v>
      </c>
      <c r="AZ34" s="86">
        <v>0</v>
      </c>
      <c r="BA34" s="86">
        <v>0</v>
      </c>
      <c r="BB34" s="87">
        <v>0</v>
      </c>
      <c r="BD34" s="81"/>
      <c r="BE34" s="92" t="str">
        <f t="shared" si="46"/>
        <v>Cash Over And Short</v>
      </c>
      <c r="BF34" s="83"/>
      <c r="BG34" s="84">
        <f t="shared" si="14"/>
        <v>0</v>
      </c>
      <c r="BH34" s="84">
        <f t="shared" si="15"/>
        <v>0</v>
      </c>
      <c r="BI34" s="85">
        <v>0</v>
      </c>
      <c r="BJ34" s="86">
        <v>0</v>
      </c>
      <c r="BK34" s="86">
        <v>0</v>
      </c>
      <c r="BL34" s="86">
        <v>0</v>
      </c>
      <c r="BM34" s="86">
        <v>0</v>
      </c>
      <c r="BN34" s="86">
        <v>0</v>
      </c>
      <c r="BO34" s="86">
        <v>0</v>
      </c>
      <c r="BP34" s="86">
        <v>0</v>
      </c>
      <c r="BQ34" s="86">
        <v>0</v>
      </c>
      <c r="BR34" s="86">
        <v>0</v>
      </c>
      <c r="BS34" s="86">
        <v>0</v>
      </c>
      <c r="BT34" s="87">
        <v>0</v>
      </c>
      <c r="BV34" s="81"/>
      <c r="BW34" s="92" t="str">
        <f t="shared" si="48"/>
        <v>Cash Over And Short</v>
      </c>
      <c r="BX34" s="83"/>
      <c r="BY34" s="84">
        <f t="shared" si="16"/>
        <v>0</v>
      </c>
      <c r="BZ34" s="85">
        <f t="shared" si="17"/>
        <v>0</v>
      </c>
      <c r="CA34" s="86">
        <f t="shared" si="18"/>
        <v>0</v>
      </c>
      <c r="CB34" s="86">
        <f t="shared" si="19"/>
        <v>0</v>
      </c>
      <c r="CC34" s="86">
        <f t="shared" si="20"/>
        <v>0</v>
      </c>
      <c r="CD34" s="84">
        <f t="shared" si="4"/>
        <v>0</v>
      </c>
      <c r="CE34" s="85">
        <f t="shared" si="21"/>
        <v>0</v>
      </c>
      <c r="CF34" s="86">
        <f t="shared" si="22"/>
        <v>0</v>
      </c>
      <c r="CG34" s="86">
        <f t="shared" si="23"/>
        <v>0</v>
      </c>
      <c r="CH34" s="86">
        <f t="shared" si="24"/>
        <v>0</v>
      </c>
      <c r="CI34" s="84">
        <f t="shared" si="5"/>
        <v>0</v>
      </c>
      <c r="CJ34" s="85">
        <f t="shared" si="25"/>
        <v>0</v>
      </c>
      <c r="CK34" s="86">
        <f t="shared" si="26"/>
        <v>0</v>
      </c>
      <c r="CL34" s="86">
        <f t="shared" si="27"/>
        <v>0</v>
      </c>
      <c r="CM34" s="87">
        <f t="shared" si="28"/>
        <v>0</v>
      </c>
      <c r="CO34" s="81"/>
      <c r="CP34" s="92" t="str">
        <f t="shared" si="49"/>
        <v>Cash Over And Short</v>
      </c>
      <c r="CQ34" s="83"/>
      <c r="CR34" s="84">
        <f t="shared" si="29"/>
        <v>0</v>
      </c>
      <c r="CS34" s="84">
        <f t="shared" si="29"/>
        <v>0</v>
      </c>
      <c r="CT34" s="85">
        <f t="shared" si="29"/>
        <v>0</v>
      </c>
      <c r="CU34" s="86">
        <f t="shared" si="29"/>
        <v>0</v>
      </c>
      <c r="CV34" s="86">
        <f t="shared" si="29"/>
        <v>0</v>
      </c>
      <c r="CW34" s="86">
        <f t="shared" si="29"/>
        <v>0</v>
      </c>
      <c r="CX34" s="86">
        <f t="shared" si="29"/>
        <v>0</v>
      </c>
      <c r="CY34" s="86">
        <f t="shared" si="29"/>
        <v>0</v>
      </c>
      <c r="CZ34" s="86">
        <f t="shared" si="29"/>
        <v>0</v>
      </c>
      <c r="DA34" s="86">
        <f t="shared" si="55"/>
        <v>0</v>
      </c>
      <c r="DB34" s="86">
        <f t="shared" si="55"/>
        <v>0</v>
      </c>
      <c r="DC34" s="86">
        <f t="shared" si="55"/>
        <v>0</v>
      </c>
      <c r="DD34" s="86">
        <f t="shared" si="55"/>
        <v>0</v>
      </c>
      <c r="DE34" s="87">
        <f t="shared" si="55"/>
        <v>0</v>
      </c>
      <c r="DG34" s="81"/>
      <c r="DH34" s="92" t="str">
        <f t="shared" si="50"/>
        <v>Cash Over And Short</v>
      </c>
      <c r="DI34" s="83"/>
      <c r="DJ34" s="88" t="str">
        <f t="shared" si="30"/>
        <v/>
      </c>
      <c r="DK34" s="88" t="str">
        <f t="shared" si="30"/>
        <v/>
      </c>
      <c r="DL34" s="89" t="str">
        <f t="shared" si="30"/>
        <v/>
      </c>
      <c r="DM34" s="90" t="str">
        <f t="shared" si="30"/>
        <v/>
      </c>
      <c r="DN34" s="90" t="str">
        <f t="shared" si="30"/>
        <v/>
      </c>
      <c r="DO34" s="90" t="str">
        <f t="shared" si="30"/>
        <v/>
      </c>
      <c r="DP34" s="90" t="str">
        <f t="shared" si="30"/>
        <v/>
      </c>
      <c r="DQ34" s="90" t="str">
        <f t="shared" si="30"/>
        <v/>
      </c>
      <c r="DR34" s="90" t="str">
        <f t="shared" si="30"/>
        <v/>
      </c>
      <c r="DS34" s="90" t="str">
        <f t="shared" si="60"/>
        <v/>
      </c>
      <c r="DT34" s="90" t="str">
        <f t="shared" si="60"/>
        <v/>
      </c>
      <c r="DU34" s="90" t="str">
        <f t="shared" si="60"/>
        <v/>
      </c>
      <c r="DV34" s="90" t="str">
        <f t="shared" si="60"/>
        <v/>
      </c>
      <c r="DW34" s="91" t="str">
        <f t="shared" si="60"/>
        <v/>
      </c>
      <c r="DY34" s="180">
        <f t="shared" si="61"/>
        <v>4</v>
      </c>
      <c r="DZ34" s="180" t="str">
        <f t="shared" si="62"/>
        <v>Cash Over And Short</v>
      </c>
      <c r="EA34" s="181">
        <f t="shared" si="63"/>
        <v>0</v>
      </c>
    </row>
    <row r="35" spans="2:131" ht="11.85" customHeight="1" x14ac:dyDescent="0.15">
      <c r="B35" s="81"/>
      <c r="C35" s="92" t="s">
        <v>102</v>
      </c>
      <c r="D35" s="83"/>
      <c r="E35" s="84">
        <f t="shared" si="8"/>
        <v>0</v>
      </c>
      <c r="F35" s="84">
        <f t="shared" si="9"/>
        <v>0</v>
      </c>
      <c r="G35" s="85">
        <v>0</v>
      </c>
      <c r="H35" s="86">
        <v>0</v>
      </c>
      <c r="I35" s="86">
        <v>0</v>
      </c>
      <c r="J35" s="86"/>
      <c r="K35" s="86"/>
      <c r="L35" s="86"/>
      <c r="M35" s="86"/>
      <c r="N35" s="86"/>
      <c r="O35" s="86"/>
      <c r="P35" s="86"/>
      <c r="Q35" s="86"/>
      <c r="R35" s="87"/>
      <c r="T35" s="81"/>
      <c r="U35" s="92" t="str">
        <f t="shared" si="42"/>
        <v>Casual Labor / Valet Service</v>
      </c>
      <c r="V35" s="83"/>
      <c r="W35" s="84">
        <f t="shared" si="10"/>
        <v>0</v>
      </c>
      <c r="X35" s="84">
        <f t="shared" si="11"/>
        <v>0</v>
      </c>
      <c r="Y35" s="85">
        <v>0</v>
      </c>
      <c r="Z35" s="86">
        <v>0</v>
      </c>
      <c r="AA35" s="86">
        <v>0</v>
      </c>
      <c r="AB35" s="86">
        <v>0</v>
      </c>
      <c r="AC35" s="86">
        <v>0</v>
      </c>
      <c r="AD35" s="86">
        <v>0</v>
      </c>
      <c r="AE35" s="86">
        <v>0</v>
      </c>
      <c r="AF35" s="86">
        <v>0</v>
      </c>
      <c r="AG35" s="86">
        <v>0</v>
      </c>
      <c r="AH35" s="86">
        <v>0</v>
      </c>
      <c r="AI35" s="86">
        <v>0</v>
      </c>
      <c r="AJ35" s="87">
        <v>0</v>
      </c>
      <c r="AL35" s="81"/>
      <c r="AM35" s="92" t="str">
        <f t="shared" si="44"/>
        <v>Casual Labor / Valet Service</v>
      </c>
      <c r="AN35" s="83"/>
      <c r="AO35" s="84">
        <f t="shared" si="12"/>
        <v>0</v>
      </c>
      <c r="AP35" s="84">
        <f t="shared" si="13"/>
        <v>0</v>
      </c>
      <c r="AQ35" s="85">
        <v>0</v>
      </c>
      <c r="AR35" s="86">
        <v>0</v>
      </c>
      <c r="AS35" s="86">
        <v>0</v>
      </c>
      <c r="AT35" s="86">
        <v>0</v>
      </c>
      <c r="AU35" s="86">
        <v>0</v>
      </c>
      <c r="AV35" s="86">
        <v>0</v>
      </c>
      <c r="AW35" s="86">
        <v>0</v>
      </c>
      <c r="AX35" s="86">
        <v>0</v>
      </c>
      <c r="AY35" s="86">
        <v>0</v>
      </c>
      <c r="AZ35" s="86">
        <v>0</v>
      </c>
      <c r="BA35" s="86">
        <v>0</v>
      </c>
      <c r="BB35" s="87">
        <v>0</v>
      </c>
      <c r="BD35" s="81"/>
      <c r="BE35" s="92" t="str">
        <f t="shared" si="46"/>
        <v>Casual Labor / Valet Service</v>
      </c>
      <c r="BF35" s="83"/>
      <c r="BG35" s="84">
        <f t="shared" si="14"/>
        <v>0</v>
      </c>
      <c r="BH35" s="84">
        <f t="shared" si="15"/>
        <v>0</v>
      </c>
      <c r="BI35" s="85">
        <v>0</v>
      </c>
      <c r="BJ35" s="86">
        <v>0</v>
      </c>
      <c r="BK35" s="86">
        <v>0</v>
      </c>
      <c r="BL35" s="86">
        <v>0</v>
      </c>
      <c r="BM35" s="86">
        <v>0</v>
      </c>
      <c r="BN35" s="86">
        <v>0</v>
      </c>
      <c r="BO35" s="86">
        <v>0</v>
      </c>
      <c r="BP35" s="86">
        <v>0</v>
      </c>
      <c r="BQ35" s="86">
        <v>0</v>
      </c>
      <c r="BR35" s="86">
        <v>0</v>
      </c>
      <c r="BS35" s="86">
        <v>0</v>
      </c>
      <c r="BT35" s="87">
        <v>0</v>
      </c>
      <c r="BV35" s="81"/>
      <c r="BW35" s="92" t="str">
        <f t="shared" si="48"/>
        <v>Casual Labor / Valet Service</v>
      </c>
      <c r="BX35" s="83"/>
      <c r="BY35" s="84">
        <f t="shared" si="16"/>
        <v>0</v>
      </c>
      <c r="BZ35" s="85">
        <f t="shared" si="17"/>
        <v>0</v>
      </c>
      <c r="CA35" s="86">
        <f t="shared" si="18"/>
        <v>0</v>
      </c>
      <c r="CB35" s="86">
        <f t="shared" si="19"/>
        <v>0</v>
      </c>
      <c r="CC35" s="86">
        <f t="shared" si="20"/>
        <v>0</v>
      </c>
      <c r="CD35" s="84">
        <f t="shared" si="4"/>
        <v>0</v>
      </c>
      <c r="CE35" s="85">
        <f t="shared" si="21"/>
        <v>0</v>
      </c>
      <c r="CF35" s="86">
        <f t="shared" si="22"/>
        <v>0</v>
      </c>
      <c r="CG35" s="86">
        <f t="shared" si="23"/>
        <v>0</v>
      </c>
      <c r="CH35" s="86">
        <f t="shared" si="24"/>
        <v>0</v>
      </c>
      <c r="CI35" s="84">
        <f t="shared" si="5"/>
        <v>0</v>
      </c>
      <c r="CJ35" s="85">
        <f t="shared" si="25"/>
        <v>0</v>
      </c>
      <c r="CK35" s="86">
        <f t="shared" si="26"/>
        <v>0</v>
      </c>
      <c r="CL35" s="86">
        <f t="shared" si="27"/>
        <v>0</v>
      </c>
      <c r="CM35" s="87">
        <f t="shared" si="28"/>
        <v>0</v>
      </c>
      <c r="CO35" s="81"/>
      <c r="CP35" s="92" t="str">
        <f t="shared" si="49"/>
        <v>Casual Labor / Valet Service</v>
      </c>
      <c r="CQ35" s="83"/>
      <c r="CR35" s="84">
        <f t="shared" si="29"/>
        <v>0</v>
      </c>
      <c r="CS35" s="84">
        <f t="shared" si="29"/>
        <v>0</v>
      </c>
      <c r="CT35" s="85">
        <f t="shared" si="29"/>
        <v>0</v>
      </c>
      <c r="CU35" s="86">
        <f t="shared" si="29"/>
        <v>0</v>
      </c>
      <c r="CV35" s="86">
        <f t="shared" si="29"/>
        <v>0</v>
      </c>
      <c r="CW35" s="86">
        <f t="shared" si="29"/>
        <v>0</v>
      </c>
      <c r="CX35" s="86">
        <f t="shared" si="29"/>
        <v>0</v>
      </c>
      <c r="CY35" s="86">
        <f t="shared" si="29"/>
        <v>0</v>
      </c>
      <c r="CZ35" s="86">
        <f t="shared" si="29"/>
        <v>0</v>
      </c>
      <c r="DA35" s="86">
        <f t="shared" si="55"/>
        <v>0</v>
      </c>
      <c r="DB35" s="86">
        <f t="shared" si="55"/>
        <v>0</v>
      </c>
      <c r="DC35" s="86">
        <f t="shared" si="55"/>
        <v>0</v>
      </c>
      <c r="DD35" s="86">
        <f t="shared" si="55"/>
        <v>0</v>
      </c>
      <c r="DE35" s="87">
        <f t="shared" si="55"/>
        <v>0</v>
      </c>
      <c r="DG35" s="81"/>
      <c r="DH35" s="92" t="str">
        <f t="shared" si="50"/>
        <v>Casual Labor / Valet Service</v>
      </c>
      <c r="DI35" s="83"/>
      <c r="DJ35" s="88" t="str">
        <f t="shared" si="30"/>
        <v/>
      </c>
      <c r="DK35" s="88" t="str">
        <f t="shared" si="30"/>
        <v/>
      </c>
      <c r="DL35" s="89" t="str">
        <f t="shared" si="30"/>
        <v/>
      </c>
      <c r="DM35" s="90" t="str">
        <f t="shared" si="30"/>
        <v/>
      </c>
      <c r="DN35" s="90" t="str">
        <f t="shared" si="30"/>
        <v/>
      </c>
      <c r="DO35" s="90" t="str">
        <f t="shared" si="30"/>
        <v/>
      </c>
      <c r="DP35" s="90" t="str">
        <f t="shared" si="30"/>
        <v/>
      </c>
      <c r="DQ35" s="90" t="str">
        <f t="shared" si="30"/>
        <v/>
      </c>
      <c r="DR35" s="90" t="str">
        <f t="shared" si="30"/>
        <v/>
      </c>
      <c r="DS35" s="90" t="str">
        <f t="shared" si="60"/>
        <v/>
      </c>
      <c r="DT35" s="90" t="str">
        <f t="shared" si="60"/>
        <v/>
      </c>
      <c r="DU35" s="90" t="str">
        <f t="shared" si="60"/>
        <v/>
      </c>
      <c r="DV35" s="90" t="str">
        <f t="shared" si="60"/>
        <v/>
      </c>
      <c r="DW35" s="91" t="str">
        <f t="shared" si="60"/>
        <v/>
      </c>
      <c r="DY35" s="180">
        <f t="shared" si="61"/>
        <v>4</v>
      </c>
      <c r="DZ35" s="180" t="str">
        <f t="shared" si="62"/>
        <v>Casual Labor / Valet Service</v>
      </c>
      <c r="EA35" s="181">
        <f t="shared" si="63"/>
        <v>0</v>
      </c>
    </row>
    <row r="36" spans="2:131" ht="11.85" customHeight="1" x14ac:dyDescent="0.15">
      <c r="B36" s="81"/>
      <c r="C36" s="92" t="s">
        <v>103</v>
      </c>
      <c r="D36" s="83"/>
      <c r="E36" s="84">
        <f t="shared" si="8"/>
        <v>0</v>
      </c>
      <c r="F36" s="84">
        <f t="shared" si="9"/>
        <v>0</v>
      </c>
      <c r="G36" s="85">
        <v>0</v>
      </c>
      <c r="H36" s="86">
        <v>0</v>
      </c>
      <c r="I36" s="86">
        <v>0</v>
      </c>
      <c r="J36" s="86"/>
      <c r="K36" s="86"/>
      <c r="L36" s="86"/>
      <c r="M36" s="86"/>
      <c r="N36" s="86"/>
      <c r="O36" s="86"/>
      <c r="P36" s="86"/>
      <c r="Q36" s="86"/>
      <c r="R36" s="87"/>
      <c r="T36" s="81"/>
      <c r="U36" s="92" t="str">
        <f t="shared" si="42"/>
        <v>China</v>
      </c>
      <c r="V36" s="83"/>
      <c r="W36" s="84">
        <f t="shared" si="10"/>
        <v>0</v>
      </c>
      <c r="X36" s="84">
        <f t="shared" si="11"/>
        <v>0</v>
      </c>
      <c r="Y36" s="85">
        <v>0</v>
      </c>
      <c r="Z36" s="86">
        <v>0</v>
      </c>
      <c r="AA36" s="86">
        <v>0</v>
      </c>
      <c r="AB36" s="86">
        <v>0</v>
      </c>
      <c r="AC36" s="86">
        <v>0</v>
      </c>
      <c r="AD36" s="86">
        <v>0</v>
      </c>
      <c r="AE36" s="86">
        <v>0</v>
      </c>
      <c r="AF36" s="86">
        <v>0</v>
      </c>
      <c r="AG36" s="86">
        <v>0</v>
      </c>
      <c r="AH36" s="86">
        <v>0</v>
      </c>
      <c r="AI36" s="86">
        <v>0</v>
      </c>
      <c r="AJ36" s="87">
        <v>0</v>
      </c>
      <c r="AL36" s="81"/>
      <c r="AM36" s="92" t="str">
        <f t="shared" si="44"/>
        <v>China</v>
      </c>
      <c r="AN36" s="83"/>
      <c r="AO36" s="84">
        <f t="shared" si="12"/>
        <v>0</v>
      </c>
      <c r="AP36" s="84">
        <f t="shared" si="13"/>
        <v>0</v>
      </c>
      <c r="AQ36" s="85">
        <v>0</v>
      </c>
      <c r="AR36" s="86">
        <v>0</v>
      </c>
      <c r="AS36" s="86">
        <v>0</v>
      </c>
      <c r="AT36" s="86">
        <v>0</v>
      </c>
      <c r="AU36" s="86">
        <v>0</v>
      </c>
      <c r="AV36" s="86">
        <v>0</v>
      </c>
      <c r="AW36" s="86">
        <v>0</v>
      </c>
      <c r="AX36" s="86">
        <v>0</v>
      </c>
      <c r="AY36" s="86">
        <v>0</v>
      </c>
      <c r="AZ36" s="86">
        <v>0</v>
      </c>
      <c r="BA36" s="86">
        <v>0</v>
      </c>
      <c r="BB36" s="87">
        <v>0</v>
      </c>
      <c r="BD36" s="81"/>
      <c r="BE36" s="92" t="str">
        <f t="shared" si="46"/>
        <v>China</v>
      </c>
      <c r="BF36" s="83"/>
      <c r="BG36" s="84">
        <f t="shared" si="14"/>
        <v>0</v>
      </c>
      <c r="BH36" s="84">
        <f t="shared" si="15"/>
        <v>0</v>
      </c>
      <c r="BI36" s="85">
        <v>0</v>
      </c>
      <c r="BJ36" s="86">
        <v>0</v>
      </c>
      <c r="BK36" s="86">
        <v>0</v>
      </c>
      <c r="BL36" s="86">
        <v>0</v>
      </c>
      <c r="BM36" s="86">
        <v>0</v>
      </c>
      <c r="BN36" s="86">
        <v>0</v>
      </c>
      <c r="BO36" s="86">
        <v>0</v>
      </c>
      <c r="BP36" s="86">
        <v>0</v>
      </c>
      <c r="BQ36" s="86">
        <v>0</v>
      </c>
      <c r="BR36" s="86">
        <v>0</v>
      </c>
      <c r="BS36" s="86">
        <v>0</v>
      </c>
      <c r="BT36" s="87">
        <v>0</v>
      </c>
      <c r="BV36" s="81"/>
      <c r="BW36" s="92" t="str">
        <f t="shared" si="48"/>
        <v>China</v>
      </c>
      <c r="BX36" s="83"/>
      <c r="BY36" s="84">
        <f t="shared" si="16"/>
        <v>0</v>
      </c>
      <c r="BZ36" s="85">
        <f t="shared" si="17"/>
        <v>0</v>
      </c>
      <c r="CA36" s="86">
        <f t="shared" si="18"/>
        <v>0</v>
      </c>
      <c r="CB36" s="86">
        <f t="shared" si="19"/>
        <v>0</v>
      </c>
      <c r="CC36" s="86">
        <f t="shared" si="20"/>
        <v>0</v>
      </c>
      <c r="CD36" s="84">
        <f t="shared" si="4"/>
        <v>0</v>
      </c>
      <c r="CE36" s="85">
        <f t="shared" si="21"/>
        <v>0</v>
      </c>
      <c r="CF36" s="86">
        <f t="shared" si="22"/>
        <v>0</v>
      </c>
      <c r="CG36" s="86">
        <f t="shared" si="23"/>
        <v>0</v>
      </c>
      <c r="CH36" s="86">
        <f t="shared" si="24"/>
        <v>0</v>
      </c>
      <c r="CI36" s="84">
        <f t="shared" si="5"/>
        <v>0</v>
      </c>
      <c r="CJ36" s="85">
        <f t="shared" si="25"/>
        <v>0</v>
      </c>
      <c r="CK36" s="86">
        <f t="shared" si="26"/>
        <v>0</v>
      </c>
      <c r="CL36" s="86">
        <f t="shared" si="27"/>
        <v>0</v>
      </c>
      <c r="CM36" s="87">
        <f t="shared" si="28"/>
        <v>0</v>
      </c>
      <c r="CO36" s="81"/>
      <c r="CP36" s="92" t="str">
        <f t="shared" si="49"/>
        <v>China</v>
      </c>
      <c r="CQ36" s="83"/>
      <c r="CR36" s="84">
        <f t="shared" si="29"/>
        <v>0</v>
      </c>
      <c r="CS36" s="84">
        <f t="shared" si="29"/>
        <v>0</v>
      </c>
      <c r="CT36" s="85">
        <f t="shared" si="29"/>
        <v>0</v>
      </c>
      <c r="CU36" s="86">
        <f t="shared" si="29"/>
        <v>0</v>
      </c>
      <c r="CV36" s="86">
        <f t="shared" si="29"/>
        <v>0</v>
      </c>
      <c r="CW36" s="86">
        <f t="shared" si="29"/>
        <v>0</v>
      </c>
      <c r="CX36" s="86">
        <f t="shared" si="29"/>
        <v>0</v>
      </c>
      <c r="CY36" s="86">
        <f t="shared" si="29"/>
        <v>0</v>
      </c>
      <c r="CZ36" s="86">
        <f t="shared" si="29"/>
        <v>0</v>
      </c>
      <c r="DA36" s="86">
        <f t="shared" si="55"/>
        <v>0</v>
      </c>
      <c r="DB36" s="86">
        <f t="shared" si="55"/>
        <v>0</v>
      </c>
      <c r="DC36" s="86">
        <f t="shared" si="55"/>
        <v>0</v>
      </c>
      <c r="DD36" s="86">
        <f t="shared" si="55"/>
        <v>0</v>
      </c>
      <c r="DE36" s="87">
        <f t="shared" si="55"/>
        <v>0</v>
      </c>
      <c r="DG36" s="81"/>
      <c r="DH36" s="92" t="str">
        <f t="shared" si="50"/>
        <v>China</v>
      </c>
      <c r="DI36" s="83"/>
      <c r="DJ36" s="88" t="str">
        <f t="shared" si="30"/>
        <v/>
      </c>
      <c r="DK36" s="88" t="str">
        <f t="shared" si="30"/>
        <v/>
      </c>
      <c r="DL36" s="89" t="str">
        <f t="shared" si="30"/>
        <v/>
      </c>
      <c r="DM36" s="90" t="str">
        <f t="shared" si="30"/>
        <v/>
      </c>
      <c r="DN36" s="90" t="str">
        <f t="shared" si="30"/>
        <v/>
      </c>
      <c r="DO36" s="90" t="str">
        <f t="shared" si="30"/>
        <v/>
      </c>
      <c r="DP36" s="90" t="str">
        <f t="shared" si="30"/>
        <v/>
      </c>
      <c r="DQ36" s="90" t="str">
        <f t="shared" si="30"/>
        <v/>
      </c>
      <c r="DR36" s="90" t="str">
        <f t="shared" si="30"/>
        <v/>
      </c>
      <c r="DS36" s="90" t="str">
        <f t="shared" si="60"/>
        <v/>
      </c>
      <c r="DT36" s="90" t="str">
        <f t="shared" si="60"/>
        <v/>
      </c>
      <c r="DU36" s="90" t="str">
        <f t="shared" si="60"/>
        <v/>
      </c>
      <c r="DV36" s="90" t="str">
        <f t="shared" si="60"/>
        <v/>
      </c>
      <c r="DW36" s="91" t="str">
        <f t="shared" si="60"/>
        <v/>
      </c>
      <c r="DY36" s="180">
        <f t="shared" si="61"/>
        <v>4</v>
      </c>
      <c r="DZ36" s="180" t="str">
        <f t="shared" si="62"/>
        <v>China</v>
      </c>
      <c r="EA36" s="181">
        <f t="shared" si="63"/>
        <v>0</v>
      </c>
    </row>
    <row r="37" spans="2:131" ht="11.85" customHeight="1" x14ac:dyDescent="0.15">
      <c r="B37" s="81"/>
      <c r="C37" s="92" t="s">
        <v>104</v>
      </c>
      <c r="D37" s="83"/>
      <c r="E37" s="84">
        <f t="shared" si="8"/>
        <v>0</v>
      </c>
      <c r="F37" s="84">
        <f t="shared" si="9"/>
        <v>0</v>
      </c>
      <c r="G37" s="85">
        <v>0</v>
      </c>
      <c r="H37" s="86">
        <v>0</v>
      </c>
      <c r="I37" s="86">
        <v>0</v>
      </c>
      <c r="J37" s="86"/>
      <c r="K37" s="86"/>
      <c r="L37" s="86"/>
      <c r="M37" s="86"/>
      <c r="N37" s="86"/>
      <c r="O37" s="86"/>
      <c r="P37" s="86"/>
      <c r="Q37" s="86"/>
      <c r="R37" s="87"/>
      <c r="T37" s="81"/>
      <c r="U37" s="92" t="str">
        <f t="shared" si="42"/>
        <v>Cleaning Supplies</v>
      </c>
      <c r="V37" s="83"/>
      <c r="W37" s="84">
        <f t="shared" si="10"/>
        <v>0</v>
      </c>
      <c r="X37" s="84">
        <f t="shared" si="11"/>
        <v>0</v>
      </c>
      <c r="Y37" s="85">
        <v>0</v>
      </c>
      <c r="Z37" s="86">
        <v>0</v>
      </c>
      <c r="AA37" s="86">
        <v>0</v>
      </c>
      <c r="AB37" s="86">
        <v>0</v>
      </c>
      <c r="AC37" s="86">
        <v>0</v>
      </c>
      <c r="AD37" s="86">
        <v>0</v>
      </c>
      <c r="AE37" s="86">
        <v>0</v>
      </c>
      <c r="AF37" s="86">
        <v>0</v>
      </c>
      <c r="AG37" s="86">
        <v>0</v>
      </c>
      <c r="AH37" s="86">
        <v>0</v>
      </c>
      <c r="AI37" s="86">
        <v>0</v>
      </c>
      <c r="AJ37" s="87">
        <v>0</v>
      </c>
      <c r="AL37" s="81"/>
      <c r="AM37" s="92" t="str">
        <f t="shared" si="44"/>
        <v>Cleaning Supplies</v>
      </c>
      <c r="AN37" s="83"/>
      <c r="AO37" s="84">
        <f t="shared" si="12"/>
        <v>0</v>
      </c>
      <c r="AP37" s="84">
        <f t="shared" si="13"/>
        <v>0</v>
      </c>
      <c r="AQ37" s="85">
        <v>0</v>
      </c>
      <c r="AR37" s="86">
        <v>0</v>
      </c>
      <c r="AS37" s="86">
        <v>0</v>
      </c>
      <c r="AT37" s="86">
        <v>0</v>
      </c>
      <c r="AU37" s="86">
        <v>0</v>
      </c>
      <c r="AV37" s="86">
        <v>0</v>
      </c>
      <c r="AW37" s="86">
        <v>0</v>
      </c>
      <c r="AX37" s="86">
        <v>0</v>
      </c>
      <c r="AY37" s="86">
        <v>0</v>
      </c>
      <c r="AZ37" s="86">
        <v>0</v>
      </c>
      <c r="BA37" s="86">
        <v>0</v>
      </c>
      <c r="BB37" s="87">
        <v>0</v>
      </c>
      <c r="BD37" s="81"/>
      <c r="BE37" s="92" t="str">
        <f t="shared" si="46"/>
        <v>Cleaning Supplies</v>
      </c>
      <c r="BF37" s="83"/>
      <c r="BG37" s="84">
        <f t="shared" si="14"/>
        <v>0</v>
      </c>
      <c r="BH37" s="84">
        <f t="shared" si="15"/>
        <v>0</v>
      </c>
      <c r="BI37" s="85">
        <v>0</v>
      </c>
      <c r="BJ37" s="86">
        <v>0</v>
      </c>
      <c r="BK37" s="86">
        <v>0</v>
      </c>
      <c r="BL37" s="86">
        <v>0</v>
      </c>
      <c r="BM37" s="86">
        <v>0</v>
      </c>
      <c r="BN37" s="86">
        <v>0</v>
      </c>
      <c r="BO37" s="86">
        <v>0</v>
      </c>
      <c r="BP37" s="86">
        <v>0</v>
      </c>
      <c r="BQ37" s="86">
        <v>0</v>
      </c>
      <c r="BR37" s="86">
        <v>0</v>
      </c>
      <c r="BS37" s="86">
        <v>0</v>
      </c>
      <c r="BT37" s="87">
        <v>0</v>
      </c>
      <c r="BV37" s="81"/>
      <c r="BW37" s="92" t="str">
        <f t="shared" si="48"/>
        <v>Cleaning Supplies</v>
      </c>
      <c r="BX37" s="83"/>
      <c r="BY37" s="84">
        <f t="shared" si="16"/>
        <v>0</v>
      </c>
      <c r="BZ37" s="85">
        <f t="shared" si="17"/>
        <v>0</v>
      </c>
      <c r="CA37" s="86">
        <f t="shared" si="18"/>
        <v>0</v>
      </c>
      <c r="CB37" s="86">
        <f t="shared" si="19"/>
        <v>0</v>
      </c>
      <c r="CC37" s="86">
        <f t="shared" si="20"/>
        <v>0</v>
      </c>
      <c r="CD37" s="84">
        <f t="shared" si="4"/>
        <v>0</v>
      </c>
      <c r="CE37" s="85">
        <f t="shared" si="21"/>
        <v>0</v>
      </c>
      <c r="CF37" s="86">
        <f t="shared" si="22"/>
        <v>0</v>
      </c>
      <c r="CG37" s="86">
        <f t="shared" si="23"/>
        <v>0</v>
      </c>
      <c r="CH37" s="86">
        <f t="shared" si="24"/>
        <v>0</v>
      </c>
      <c r="CI37" s="84">
        <f t="shared" si="5"/>
        <v>0</v>
      </c>
      <c r="CJ37" s="85">
        <f t="shared" si="25"/>
        <v>0</v>
      </c>
      <c r="CK37" s="86">
        <f t="shared" si="26"/>
        <v>0</v>
      </c>
      <c r="CL37" s="86">
        <f t="shared" si="27"/>
        <v>0</v>
      </c>
      <c r="CM37" s="87">
        <f t="shared" si="28"/>
        <v>0</v>
      </c>
      <c r="CO37" s="81"/>
      <c r="CP37" s="92" t="str">
        <f t="shared" si="49"/>
        <v>Cleaning Supplies</v>
      </c>
      <c r="CQ37" s="83"/>
      <c r="CR37" s="84">
        <f t="shared" si="29"/>
        <v>0</v>
      </c>
      <c r="CS37" s="84">
        <f t="shared" si="29"/>
        <v>0</v>
      </c>
      <c r="CT37" s="85">
        <f t="shared" si="29"/>
        <v>0</v>
      </c>
      <c r="CU37" s="86">
        <f t="shared" si="29"/>
        <v>0</v>
      </c>
      <c r="CV37" s="86">
        <f t="shared" si="29"/>
        <v>0</v>
      </c>
      <c r="CW37" s="86">
        <f t="shared" si="29"/>
        <v>0</v>
      </c>
      <c r="CX37" s="86">
        <f t="shared" si="29"/>
        <v>0</v>
      </c>
      <c r="CY37" s="86">
        <f t="shared" si="29"/>
        <v>0</v>
      </c>
      <c r="CZ37" s="86">
        <f t="shared" si="29"/>
        <v>0</v>
      </c>
      <c r="DA37" s="86">
        <f t="shared" si="55"/>
        <v>0</v>
      </c>
      <c r="DB37" s="86">
        <f t="shared" si="55"/>
        <v>0</v>
      </c>
      <c r="DC37" s="86">
        <f t="shared" si="55"/>
        <v>0</v>
      </c>
      <c r="DD37" s="86">
        <f t="shared" si="55"/>
        <v>0</v>
      </c>
      <c r="DE37" s="87">
        <f t="shared" si="55"/>
        <v>0</v>
      </c>
      <c r="DG37" s="81"/>
      <c r="DH37" s="92" t="str">
        <f t="shared" si="50"/>
        <v>Cleaning Supplies</v>
      </c>
      <c r="DI37" s="83"/>
      <c r="DJ37" s="88" t="str">
        <f t="shared" si="30"/>
        <v/>
      </c>
      <c r="DK37" s="88" t="str">
        <f t="shared" si="30"/>
        <v/>
      </c>
      <c r="DL37" s="89" t="str">
        <f t="shared" si="30"/>
        <v/>
      </c>
      <c r="DM37" s="90" t="str">
        <f t="shared" si="30"/>
        <v/>
      </c>
      <c r="DN37" s="90" t="str">
        <f t="shared" si="30"/>
        <v/>
      </c>
      <c r="DO37" s="90" t="str">
        <f t="shared" si="30"/>
        <v/>
      </c>
      <c r="DP37" s="90" t="str">
        <f t="shared" si="30"/>
        <v/>
      </c>
      <c r="DQ37" s="90" t="str">
        <f t="shared" si="30"/>
        <v/>
      </c>
      <c r="DR37" s="90" t="str">
        <f t="shared" si="30"/>
        <v/>
      </c>
      <c r="DS37" s="90" t="str">
        <f t="shared" si="60"/>
        <v/>
      </c>
      <c r="DT37" s="90" t="str">
        <f t="shared" si="60"/>
        <v/>
      </c>
      <c r="DU37" s="90" t="str">
        <f t="shared" si="60"/>
        <v/>
      </c>
      <c r="DV37" s="90" t="str">
        <f t="shared" si="60"/>
        <v/>
      </c>
      <c r="DW37" s="91" t="str">
        <f t="shared" si="60"/>
        <v/>
      </c>
      <c r="DY37" s="180">
        <f t="shared" si="61"/>
        <v>4</v>
      </c>
      <c r="DZ37" s="180" t="str">
        <f t="shared" si="62"/>
        <v>Cleaning Supplies</v>
      </c>
      <c r="EA37" s="181">
        <f t="shared" si="63"/>
        <v>0</v>
      </c>
    </row>
    <row r="38" spans="2:131" ht="11.85" customHeight="1" x14ac:dyDescent="0.15">
      <c r="B38" s="81"/>
      <c r="C38" s="92" t="s">
        <v>105</v>
      </c>
      <c r="D38" s="83"/>
      <c r="E38" s="84">
        <f t="shared" si="8"/>
        <v>0</v>
      </c>
      <c r="F38" s="84">
        <f t="shared" si="9"/>
        <v>0</v>
      </c>
      <c r="G38" s="85">
        <v>0</v>
      </c>
      <c r="H38" s="86">
        <v>0</v>
      </c>
      <c r="I38" s="86">
        <v>0</v>
      </c>
      <c r="J38" s="86"/>
      <c r="K38" s="86"/>
      <c r="L38" s="86"/>
      <c r="M38" s="86"/>
      <c r="N38" s="86"/>
      <c r="O38" s="86"/>
      <c r="P38" s="86"/>
      <c r="Q38" s="86"/>
      <c r="R38" s="87"/>
      <c r="T38" s="81"/>
      <c r="U38" s="92" t="str">
        <f t="shared" si="42"/>
        <v>Commissions - Group</v>
      </c>
      <c r="V38" s="83"/>
      <c r="W38" s="84">
        <f t="shared" si="10"/>
        <v>0</v>
      </c>
      <c r="X38" s="84">
        <f t="shared" si="11"/>
        <v>0</v>
      </c>
      <c r="Y38" s="85">
        <v>0</v>
      </c>
      <c r="Z38" s="86">
        <v>0</v>
      </c>
      <c r="AA38" s="86">
        <v>0</v>
      </c>
      <c r="AB38" s="86">
        <v>0</v>
      </c>
      <c r="AC38" s="86">
        <v>0</v>
      </c>
      <c r="AD38" s="86">
        <v>0</v>
      </c>
      <c r="AE38" s="86">
        <v>0</v>
      </c>
      <c r="AF38" s="86">
        <v>0</v>
      </c>
      <c r="AG38" s="86">
        <v>0</v>
      </c>
      <c r="AH38" s="86">
        <v>0</v>
      </c>
      <c r="AI38" s="86">
        <v>0</v>
      </c>
      <c r="AJ38" s="87">
        <v>0</v>
      </c>
      <c r="AL38" s="81"/>
      <c r="AM38" s="92" t="str">
        <f t="shared" si="44"/>
        <v>Commissions - Group</v>
      </c>
      <c r="AN38" s="83"/>
      <c r="AO38" s="84">
        <f t="shared" si="12"/>
        <v>0</v>
      </c>
      <c r="AP38" s="84">
        <f t="shared" si="13"/>
        <v>0</v>
      </c>
      <c r="AQ38" s="85">
        <v>0</v>
      </c>
      <c r="AR38" s="86">
        <v>0</v>
      </c>
      <c r="AS38" s="86">
        <v>0</v>
      </c>
      <c r="AT38" s="86">
        <v>0</v>
      </c>
      <c r="AU38" s="86">
        <v>0</v>
      </c>
      <c r="AV38" s="86">
        <v>0</v>
      </c>
      <c r="AW38" s="86">
        <v>0</v>
      </c>
      <c r="AX38" s="86">
        <v>0</v>
      </c>
      <c r="AY38" s="86">
        <v>0</v>
      </c>
      <c r="AZ38" s="86">
        <v>0</v>
      </c>
      <c r="BA38" s="86">
        <v>0</v>
      </c>
      <c r="BB38" s="87">
        <v>0</v>
      </c>
      <c r="BD38" s="81"/>
      <c r="BE38" s="92" t="str">
        <f t="shared" si="46"/>
        <v>Commissions - Group</v>
      </c>
      <c r="BF38" s="83"/>
      <c r="BG38" s="84">
        <f t="shared" si="14"/>
        <v>0</v>
      </c>
      <c r="BH38" s="84">
        <f t="shared" si="15"/>
        <v>0</v>
      </c>
      <c r="BI38" s="85">
        <v>0</v>
      </c>
      <c r="BJ38" s="86">
        <v>0</v>
      </c>
      <c r="BK38" s="86">
        <v>0</v>
      </c>
      <c r="BL38" s="86">
        <v>0</v>
      </c>
      <c r="BM38" s="86">
        <v>0</v>
      </c>
      <c r="BN38" s="86">
        <v>0</v>
      </c>
      <c r="BO38" s="86">
        <v>0</v>
      </c>
      <c r="BP38" s="86">
        <v>0</v>
      </c>
      <c r="BQ38" s="86">
        <v>0</v>
      </c>
      <c r="BR38" s="86">
        <v>0</v>
      </c>
      <c r="BS38" s="86">
        <v>0</v>
      </c>
      <c r="BT38" s="87">
        <v>0</v>
      </c>
      <c r="BV38" s="81"/>
      <c r="BW38" s="92" t="str">
        <f t="shared" si="48"/>
        <v>Commissions - Group</v>
      </c>
      <c r="BX38" s="83"/>
      <c r="BY38" s="84">
        <f t="shared" si="16"/>
        <v>0</v>
      </c>
      <c r="BZ38" s="85">
        <f t="shared" si="17"/>
        <v>0</v>
      </c>
      <c r="CA38" s="86">
        <f t="shared" si="18"/>
        <v>0</v>
      </c>
      <c r="CB38" s="86">
        <f t="shared" si="19"/>
        <v>0</v>
      </c>
      <c r="CC38" s="86">
        <f t="shared" si="20"/>
        <v>0</v>
      </c>
      <c r="CD38" s="84">
        <f t="shared" si="4"/>
        <v>0</v>
      </c>
      <c r="CE38" s="85">
        <f t="shared" si="21"/>
        <v>0</v>
      </c>
      <c r="CF38" s="86">
        <f t="shared" si="22"/>
        <v>0</v>
      </c>
      <c r="CG38" s="86">
        <f t="shared" si="23"/>
        <v>0</v>
      </c>
      <c r="CH38" s="86">
        <f t="shared" si="24"/>
        <v>0</v>
      </c>
      <c r="CI38" s="84">
        <f t="shared" si="5"/>
        <v>0</v>
      </c>
      <c r="CJ38" s="85">
        <f t="shared" si="25"/>
        <v>0</v>
      </c>
      <c r="CK38" s="86">
        <f t="shared" si="26"/>
        <v>0</v>
      </c>
      <c r="CL38" s="86">
        <f t="shared" si="27"/>
        <v>0</v>
      </c>
      <c r="CM38" s="87">
        <f t="shared" si="28"/>
        <v>0</v>
      </c>
      <c r="CO38" s="81"/>
      <c r="CP38" s="92" t="str">
        <f t="shared" si="49"/>
        <v>Commissions - Group</v>
      </c>
      <c r="CQ38" s="83"/>
      <c r="CR38" s="84">
        <f t="shared" si="29"/>
        <v>0</v>
      </c>
      <c r="CS38" s="84">
        <f t="shared" si="29"/>
        <v>0</v>
      </c>
      <c r="CT38" s="85">
        <f t="shared" si="29"/>
        <v>0</v>
      </c>
      <c r="CU38" s="86">
        <f t="shared" si="29"/>
        <v>0</v>
      </c>
      <c r="CV38" s="86">
        <f t="shared" si="29"/>
        <v>0</v>
      </c>
      <c r="CW38" s="86">
        <f t="shared" si="29"/>
        <v>0</v>
      </c>
      <c r="CX38" s="86">
        <f t="shared" si="29"/>
        <v>0</v>
      </c>
      <c r="CY38" s="86">
        <f t="shared" si="29"/>
        <v>0</v>
      </c>
      <c r="CZ38" s="86">
        <f t="shared" si="29"/>
        <v>0</v>
      </c>
      <c r="DA38" s="86">
        <f t="shared" si="55"/>
        <v>0</v>
      </c>
      <c r="DB38" s="86">
        <f t="shared" si="55"/>
        <v>0</v>
      </c>
      <c r="DC38" s="86">
        <f t="shared" si="55"/>
        <v>0</v>
      </c>
      <c r="DD38" s="86">
        <f t="shared" si="55"/>
        <v>0</v>
      </c>
      <c r="DE38" s="87">
        <f t="shared" si="55"/>
        <v>0</v>
      </c>
      <c r="DG38" s="81"/>
      <c r="DH38" s="92" t="str">
        <f t="shared" si="50"/>
        <v>Commissions - Group</v>
      </c>
      <c r="DI38" s="83"/>
      <c r="DJ38" s="88" t="str">
        <f t="shared" si="30"/>
        <v/>
      </c>
      <c r="DK38" s="88" t="str">
        <f t="shared" si="30"/>
        <v/>
      </c>
      <c r="DL38" s="89" t="str">
        <f t="shared" si="30"/>
        <v/>
      </c>
      <c r="DM38" s="90" t="str">
        <f t="shared" si="30"/>
        <v/>
      </c>
      <c r="DN38" s="90" t="str">
        <f t="shared" si="30"/>
        <v/>
      </c>
      <c r="DO38" s="90" t="str">
        <f t="shared" si="30"/>
        <v/>
      </c>
      <c r="DP38" s="90" t="str">
        <f t="shared" si="30"/>
        <v/>
      </c>
      <c r="DQ38" s="90" t="str">
        <f t="shared" si="30"/>
        <v/>
      </c>
      <c r="DR38" s="90" t="str">
        <f t="shared" si="30"/>
        <v/>
      </c>
      <c r="DS38" s="90" t="str">
        <f t="shared" si="60"/>
        <v/>
      </c>
      <c r="DT38" s="90" t="str">
        <f t="shared" si="60"/>
        <v/>
      </c>
      <c r="DU38" s="90" t="str">
        <f t="shared" si="60"/>
        <v/>
      </c>
      <c r="DV38" s="90" t="str">
        <f t="shared" si="60"/>
        <v/>
      </c>
      <c r="DW38" s="91" t="str">
        <f t="shared" si="60"/>
        <v/>
      </c>
      <c r="DY38" s="180">
        <f t="shared" si="61"/>
        <v>4</v>
      </c>
      <c r="DZ38" s="180" t="str">
        <f t="shared" si="62"/>
        <v>Commissions - Group</v>
      </c>
      <c r="EA38" s="181">
        <f t="shared" si="63"/>
        <v>0</v>
      </c>
    </row>
    <row r="39" spans="2:131" ht="11.85" customHeight="1" x14ac:dyDescent="0.15">
      <c r="B39" s="81"/>
      <c r="C39" s="92" t="s">
        <v>106</v>
      </c>
      <c r="D39" s="83"/>
      <c r="E39" s="84">
        <f t="shared" si="8"/>
        <v>0</v>
      </c>
      <c r="F39" s="84">
        <f t="shared" si="9"/>
        <v>0</v>
      </c>
      <c r="G39" s="85">
        <v>0</v>
      </c>
      <c r="H39" s="86">
        <v>0</v>
      </c>
      <c r="I39" s="86">
        <v>0</v>
      </c>
      <c r="J39" s="86"/>
      <c r="K39" s="86"/>
      <c r="L39" s="86"/>
      <c r="M39" s="86"/>
      <c r="N39" s="86"/>
      <c r="O39" s="86"/>
      <c r="P39" s="86"/>
      <c r="Q39" s="86"/>
      <c r="R39" s="87"/>
      <c r="T39" s="81"/>
      <c r="U39" s="92" t="str">
        <f t="shared" si="42"/>
        <v>Commissions - Individual</v>
      </c>
      <c r="V39" s="83"/>
      <c r="W39" s="84">
        <f t="shared" si="10"/>
        <v>0</v>
      </c>
      <c r="X39" s="84">
        <f t="shared" si="11"/>
        <v>0</v>
      </c>
      <c r="Y39" s="85">
        <v>0</v>
      </c>
      <c r="Z39" s="86">
        <v>0</v>
      </c>
      <c r="AA39" s="86">
        <v>0</v>
      </c>
      <c r="AB39" s="86">
        <v>0</v>
      </c>
      <c r="AC39" s="86">
        <v>0</v>
      </c>
      <c r="AD39" s="86">
        <v>0</v>
      </c>
      <c r="AE39" s="86">
        <v>0</v>
      </c>
      <c r="AF39" s="86">
        <v>0</v>
      </c>
      <c r="AG39" s="86">
        <v>0</v>
      </c>
      <c r="AH39" s="86">
        <v>0</v>
      </c>
      <c r="AI39" s="86">
        <v>0</v>
      </c>
      <c r="AJ39" s="87">
        <v>0</v>
      </c>
      <c r="AL39" s="81"/>
      <c r="AM39" s="92" t="str">
        <f t="shared" si="44"/>
        <v>Commissions - Individual</v>
      </c>
      <c r="AN39" s="83"/>
      <c r="AO39" s="84">
        <f t="shared" si="12"/>
        <v>0</v>
      </c>
      <c r="AP39" s="84">
        <f t="shared" si="13"/>
        <v>0</v>
      </c>
      <c r="AQ39" s="85">
        <v>0</v>
      </c>
      <c r="AR39" s="86">
        <v>0</v>
      </c>
      <c r="AS39" s="86">
        <v>0</v>
      </c>
      <c r="AT39" s="86">
        <v>0</v>
      </c>
      <c r="AU39" s="86">
        <v>0</v>
      </c>
      <c r="AV39" s="86">
        <v>0</v>
      </c>
      <c r="AW39" s="86">
        <v>0</v>
      </c>
      <c r="AX39" s="86">
        <v>0</v>
      </c>
      <c r="AY39" s="86">
        <v>0</v>
      </c>
      <c r="AZ39" s="86">
        <v>0</v>
      </c>
      <c r="BA39" s="86">
        <v>0</v>
      </c>
      <c r="BB39" s="87">
        <v>0</v>
      </c>
      <c r="BD39" s="81"/>
      <c r="BE39" s="92" t="str">
        <f t="shared" si="46"/>
        <v>Commissions - Individual</v>
      </c>
      <c r="BF39" s="83"/>
      <c r="BG39" s="84">
        <f t="shared" si="14"/>
        <v>0</v>
      </c>
      <c r="BH39" s="84">
        <f t="shared" si="15"/>
        <v>0</v>
      </c>
      <c r="BI39" s="85">
        <v>0</v>
      </c>
      <c r="BJ39" s="86">
        <v>0</v>
      </c>
      <c r="BK39" s="86">
        <v>0</v>
      </c>
      <c r="BL39" s="86">
        <v>0</v>
      </c>
      <c r="BM39" s="86">
        <v>0</v>
      </c>
      <c r="BN39" s="86">
        <v>0</v>
      </c>
      <c r="BO39" s="86">
        <v>0</v>
      </c>
      <c r="BP39" s="86">
        <v>0</v>
      </c>
      <c r="BQ39" s="86">
        <v>0</v>
      </c>
      <c r="BR39" s="86">
        <v>0</v>
      </c>
      <c r="BS39" s="86">
        <v>0</v>
      </c>
      <c r="BT39" s="87">
        <v>0</v>
      </c>
      <c r="BV39" s="81"/>
      <c r="BW39" s="92" t="str">
        <f t="shared" si="48"/>
        <v>Commissions - Individual</v>
      </c>
      <c r="BX39" s="83"/>
      <c r="BY39" s="84">
        <f t="shared" si="16"/>
        <v>0</v>
      </c>
      <c r="BZ39" s="85">
        <f t="shared" si="17"/>
        <v>0</v>
      </c>
      <c r="CA39" s="86">
        <f t="shared" si="18"/>
        <v>0</v>
      </c>
      <c r="CB39" s="86">
        <f t="shared" si="19"/>
        <v>0</v>
      </c>
      <c r="CC39" s="86">
        <f t="shared" si="20"/>
        <v>0</v>
      </c>
      <c r="CD39" s="84">
        <f t="shared" si="4"/>
        <v>0</v>
      </c>
      <c r="CE39" s="85">
        <f t="shared" si="21"/>
        <v>0</v>
      </c>
      <c r="CF39" s="86">
        <f t="shared" si="22"/>
        <v>0</v>
      </c>
      <c r="CG39" s="86">
        <f t="shared" si="23"/>
        <v>0</v>
      </c>
      <c r="CH39" s="86">
        <f t="shared" si="24"/>
        <v>0</v>
      </c>
      <c r="CI39" s="84">
        <f t="shared" si="5"/>
        <v>0</v>
      </c>
      <c r="CJ39" s="85">
        <f t="shared" si="25"/>
        <v>0</v>
      </c>
      <c r="CK39" s="86">
        <f t="shared" si="26"/>
        <v>0</v>
      </c>
      <c r="CL39" s="86">
        <f t="shared" si="27"/>
        <v>0</v>
      </c>
      <c r="CM39" s="87">
        <f t="shared" si="28"/>
        <v>0</v>
      </c>
      <c r="CO39" s="81"/>
      <c r="CP39" s="92" t="str">
        <f t="shared" si="49"/>
        <v>Commissions - Individual</v>
      </c>
      <c r="CQ39" s="83"/>
      <c r="CR39" s="84">
        <f t="shared" si="29"/>
        <v>0</v>
      </c>
      <c r="CS39" s="84">
        <f t="shared" si="29"/>
        <v>0</v>
      </c>
      <c r="CT39" s="85">
        <f t="shared" si="29"/>
        <v>0</v>
      </c>
      <c r="CU39" s="86">
        <f t="shared" si="29"/>
        <v>0</v>
      </c>
      <c r="CV39" s="86">
        <f t="shared" si="29"/>
        <v>0</v>
      </c>
      <c r="CW39" s="86">
        <f t="shared" si="29"/>
        <v>0</v>
      </c>
      <c r="CX39" s="86">
        <f t="shared" si="29"/>
        <v>0</v>
      </c>
      <c r="CY39" s="86">
        <f t="shared" si="29"/>
        <v>0</v>
      </c>
      <c r="CZ39" s="86">
        <f t="shared" si="29"/>
        <v>0</v>
      </c>
      <c r="DA39" s="86">
        <f t="shared" si="55"/>
        <v>0</v>
      </c>
      <c r="DB39" s="86">
        <f t="shared" si="55"/>
        <v>0</v>
      </c>
      <c r="DC39" s="86">
        <f t="shared" si="55"/>
        <v>0</v>
      </c>
      <c r="DD39" s="86">
        <f t="shared" si="55"/>
        <v>0</v>
      </c>
      <c r="DE39" s="87">
        <f t="shared" si="55"/>
        <v>0</v>
      </c>
      <c r="DG39" s="81"/>
      <c r="DH39" s="92" t="str">
        <f t="shared" si="50"/>
        <v>Commissions - Individual</v>
      </c>
      <c r="DI39" s="83"/>
      <c r="DJ39" s="88" t="str">
        <f t="shared" si="30"/>
        <v/>
      </c>
      <c r="DK39" s="88" t="str">
        <f t="shared" si="30"/>
        <v/>
      </c>
      <c r="DL39" s="89" t="str">
        <f t="shared" si="30"/>
        <v/>
      </c>
      <c r="DM39" s="90" t="str">
        <f t="shared" si="30"/>
        <v/>
      </c>
      <c r="DN39" s="90" t="str">
        <f t="shared" si="30"/>
        <v/>
      </c>
      <c r="DO39" s="90" t="str">
        <f t="shared" si="30"/>
        <v/>
      </c>
      <c r="DP39" s="90" t="str">
        <f t="shared" si="30"/>
        <v/>
      </c>
      <c r="DQ39" s="90" t="str">
        <f t="shared" si="30"/>
        <v/>
      </c>
      <c r="DR39" s="90" t="str">
        <f t="shared" si="30"/>
        <v/>
      </c>
      <c r="DS39" s="90" t="str">
        <f t="shared" si="60"/>
        <v/>
      </c>
      <c r="DT39" s="90" t="str">
        <f t="shared" si="60"/>
        <v/>
      </c>
      <c r="DU39" s="90" t="str">
        <f t="shared" si="60"/>
        <v/>
      </c>
      <c r="DV39" s="90" t="str">
        <f t="shared" si="60"/>
        <v/>
      </c>
      <c r="DW39" s="91" t="str">
        <f t="shared" si="60"/>
        <v/>
      </c>
      <c r="DY39" s="180">
        <f t="shared" si="61"/>
        <v>4</v>
      </c>
      <c r="DZ39" s="180" t="str">
        <f t="shared" si="62"/>
        <v>Commissions - Individual</v>
      </c>
      <c r="EA39" s="181">
        <f t="shared" si="63"/>
        <v>0</v>
      </c>
    </row>
    <row r="40" spans="2:131" ht="11.85" customHeight="1" x14ac:dyDescent="0.15">
      <c r="B40" s="81"/>
      <c r="C40" s="92" t="s">
        <v>107</v>
      </c>
      <c r="D40" s="83"/>
      <c r="E40" s="84">
        <f t="shared" si="8"/>
        <v>0</v>
      </c>
      <c r="F40" s="84">
        <f t="shared" si="9"/>
        <v>0</v>
      </c>
      <c r="G40" s="85">
        <v>0</v>
      </c>
      <c r="H40" s="86">
        <v>0</v>
      </c>
      <c r="I40" s="86">
        <v>0</v>
      </c>
      <c r="J40" s="86"/>
      <c r="K40" s="86"/>
      <c r="L40" s="86"/>
      <c r="M40" s="86"/>
      <c r="N40" s="86"/>
      <c r="O40" s="86"/>
      <c r="P40" s="86"/>
      <c r="Q40" s="86"/>
      <c r="R40" s="87"/>
      <c r="T40" s="81"/>
      <c r="U40" s="92" t="str">
        <f t="shared" si="42"/>
        <v>Commissions - Rebate</v>
      </c>
      <c r="V40" s="83"/>
      <c r="W40" s="84">
        <f t="shared" si="10"/>
        <v>0</v>
      </c>
      <c r="X40" s="84">
        <f t="shared" si="11"/>
        <v>0</v>
      </c>
      <c r="Y40" s="85">
        <v>0</v>
      </c>
      <c r="Z40" s="86">
        <v>0</v>
      </c>
      <c r="AA40" s="86">
        <v>0</v>
      </c>
      <c r="AB40" s="86">
        <v>0</v>
      </c>
      <c r="AC40" s="86">
        <v>0</v>
      </c>
      <c r="AD40" s="86">
        <v>0</v>
      </c>
      <c r="AE40" s="86">
        <v>0</v>
      </c>
      <c r="AF40" s="86">
        <v>0</v>
      </c>
      <c r="AG40" s="86">
        <v>0</v>
      </c>
      <c r="AH40" s="86">
        <v>0</v>
      </c>
      <c r="AI40" s="86">
        <v>0</v>
      </c>
      <c r="AJ40" s="87">
        <v>0</v>
      </c>
      <c r="AL40" s="81"/>
      <c r="AM40" s="92" t="str">
        <f t="shared" si="44"/>
        <v>Commissions - Rebate</v>
      </c>
      <c r="AN40" s="83"/>
      <c r="AO40" s="84">
        <f t="shared" si="12"/>
        <v>0</v>
      </c>
      <c r="AP40" s="84">
        <f t="shared" si="13"/>
        <v>0</v>
      </c>
      <c r="AQ40" s="85">
        <v>0</v>
      </c>
      <c r="AR40" s="86">
        <v>0</v>
      </c>
      <c r="AS40" s="86">
        <v>0</v>
      </c>
      <c r="AT40" s="86">
        <v>0</v>
      </c>
      <c r="AU40" s="86">
        <v>0</v>
      </c>
      <c r="AV40" s="86">
        <v>0</v>
      </c>
      <c r="AW40" s="86">
        <v>0</v>
      </c>
      <c r="AX40" s="86">
        <v>0</v>
      </c>
      <c r="AY40" s="86">
        <v>0</v>
      </c>
      <c r="AZ40" s="86">
        <v>0</v>
      </c>
      <c r="BA40" s="86">
        <v>0</v>
      </c>
      <c r="BB40" s="87">
        <v>0</v>
      </c>
      <c r="BD40" s="81"/>
      <c r="BE40" s="92" t="str">
        <f t="shared" si="46"/>
        <v>Commissions - Rebate</v>
      </c>
      <c r="BF40" s="83"/>
      <c r="BG40" s="84">
        <f t="shared" si="14"/>
        <v>0</v>
      </c>
      <c r="BH40" s="84">
        <f t="shared" si="15"/>
        <v>0</v>
      </c>
      <c r="BI40" s="85">
        <v>0</v>
      </c>
      <c r="BJ40" s="86">
        <v>0</v>
      </c>
      <c r="BK40" s="86">
        <v>0</v>
      </c>
      <c r="BL40" s="86">
        <v>0</v>
      </c>
      <c r="BM40" s="86">
        <v>0</v>
      </c>
      <c r="BN40" s="86">
        <v>0</v>
      </c>
      <c r="BO40" s="86">
        <v>0</v>
      </c>
      <c r="BP40" s="86">
        <v>0</v>
      </c>
      <c r="BQ40" s="86">
        <v>0</v>
      </c>
      <c r="BR40" s="86">
        <v>0</v>
      </c>
      <c r="BS40" s="86">
        <v>0</v>
      </c>
      <c r="BT40" s="87">
        <v>0</v>
      </c>
      <c r="BV40" s="81"/>
      <c r="BW40" s="92" t="str">
        <f t="shared" si="48"/>
        <v>Commissions - Rebate</v>
      </c>
      <c r="BX40" s="83"/>
      <c r="BY40" s="84">
        <f t="shared" si="16"/>
        <v>0</v>
      </c>
      <c r="BZ40" s="85">
        <f t="shared" si="17"/>
        <v>0</v>
      </c>
      <c r="CA40" s="86">
        <f t="shared" si="18"/>
        <v>0</v>
      </c>
      <c r="CB40" s="86">
        <f t="shared" si="19"/>
        <v>0</v>
      </c>
      <c r="CC40" s="86">
        <f t="shared" si="20"/>
        <v>0</v>
      </c>
      <c r="CD40" s="84">
        <f t="shared" si="4"/>
        <v>0</v>
      </c>
      <c r="CE40" s="85">
        <f t="shared" si="21"/>
        <v>0</v>
      </c>
      <c r="CF40" s="86">
        <f t="shared" si="22"/>
        <v>0</v>
      </c>
      <c r="CG40" s="86">
        <f t="shared" si="23"/>
        <v>0</v>
      </c>
      <c r="CH40" s="86">
        <f t="shared" si="24"/>
        <v>0</v>
      </c>
      <c r="CI40" s="84">
        <f t="shared" si="5"/>
        <v>0</v>
      </c>
      <c r="CJ40" s="85">
        <f t="shared" si="25"/>
        <v>0</v>
      </c>
      <c r="CK40" s="86">
        <f t="shared" si="26"/>
        <v>0</v>
      </c>
      <c r="CL40" s="86">
        <f t="shared" si="27"/>
        <v>0</v>
      </c>
      <c r="CM40" s="87">
        <f t="shared" si="28"/>
        <v>0</v>
      </c>
      <c r="CO40" s="81"/>
      <c r="CP40" s="92" t="str">
        <f t="shared" si="49"/>
        <v>Commissions - Rebate</v>
      </c>
      <c r="CQ40" s="83"/>
      <c r="CR40" s="84">
        <f t="shared" si="29"/>
        <v>0</v>
      </c>
      <c r="CS40" s="84">
        <f t="shared" si="29"/>
        <v>0</v>
      </c>
      <c r="CT40" s="85">
        <f t="shared" si="29"/>
        <v>0</v>
      </c>
      <c r="CU40" s="86">
        <f t="shared" si="29"/>
        <v>0</v>
      </c>
      <c r="CV40" s="86">
        <f t="shared" si="29"/>
        <v>0</v>
      </c>
      <c r="CW40" s="86">
        <f t="shared" si="29"/>
        <v>0</v>
      </c>
      <c r="CX40" s="86">
        <f t="shared" si="29"/>
        <v>0</v>
      </c>
      <c r="CY40" s="86">
        <f t="shared" si="29"/>
        <v>0</v>
      </c>
      <c r="CZ40" s="86">
        <f t="shared" si="29"/>
        <v>0</v>
      </c>
      <c r="DA40" s="86">
        <f t="shared" si="55"/>
        <v>0</v>
      </c>
      <c r="DB40" s="86">
        <f t="shared" si="55"/>
        <v>0</v>
      </c>
      <c r="DC40" s="86">
        <f t="shared" si="55"/>
        <v>0</v>
      </c>
      <c r="DD40" s="86">
        <f t="shared" si="55"/>
        <v>0</v>
      </c>
      <c r="DE40" s="87">
        <f t="shared" si="55"/>
        <v>0</v>
      </c>
      <c r="DG40" s="81"/>
      <c r="DH40" s="92" t="str">
        <f t="shared" si="50"/>
        <v>Commissions - Rebate</v>
      </c>
      <c r="DI40" s="83"/>
      <c r="DJ40" s="88" t="str">
        <f t="shared" si="30"/>
        <v/>
      </c>
      <c r="DK40" s="88" t="str">
        <f t="shared" si="30"/>
        <v/>
      </c>
      <c r="DL40" s="89" t="str">
        <f t="shared" si="30"/>
        <v/>
      </c>
      <c r="DM40" s="90" t="str">
        <f t="shared" si="30"/>
        <v/>
      </c>
      <c r="DN40" s="90" t="str">
        <f t="shared" si="30"/>
        <v/>
      </c>
      <c r="DO40" s="90" t="str">
        <f t="shared" si="30"/>
        <v/>
      </c>
      <c r="DP40" s="90" t="str">
        <f t="shared" si="30"/>
        <v/>
      </c>
      <c r="DQ40" s="90" t="str">
        <f t="shared" si="30"/>
        <v/>
      </c>
      <c r="DR40" s="90" t="str">
        <f t="shared" si="30"/>
        <v/>
      </c>
      <c r="DS40" s="90" t="str">
        <f t="shared" si="60"/>
        <v/>
      </c>
      <c r="DT40" s="90" t="str">
        <f t="shared" si="60"/>
        <v/>
      </c>
      <c r="DU40" s="90" t="str">
        <f t="shared" si="60"/>
        <v/>
      </c>
      <c r="DV40" s="90" t="str">
        <f t="shared" si="60"/>
        <v/>
      </c>
      <c r="DW40" s="91" t="str">
        <f t="shared" si="60"/>
        <v/>
      </c>
      <c r="DY40" s="180">
        <f t="shared" si="61"/>
        <v>4</v>
      </c>
      <c r="DZ40" s="180" t="str">
        <f t="shared" si="62"/>
        <v>Commissions - Rebate</v>
      </c>
      <c r="EA40" s="181">
        <f t="shared" si="63"/>
        <v>0</v>
      </c>
    </row>
    <row r="41" spans="2:131" ht="11.85" customHeight="1" x14ac:dyDescent="0.15">
      <c r="B41" s="81"/>
      <c r="C41" s="92" t="s">
        <v>108</v>
      </c>
      <c r="D41" s="83"/>
      <c r="E41" s="84">
        <f t="shared" si="8"/>
        <v>0</v>
      </c>
      <c r="F41" s="84">
        <f t="shared" si="9"/>
        <v>0</v>
      </c>
      <c r="G41" s="85">
        <v>0</v>
      </c>
      <c r="H41" s="86">
        <v>0</v>
      </c>
      <c r="I41" s="86">
        <v>0</v>
      </c>
      <c r="J41" s="86"/>
      <c r="K41" s="86"/>
      <c r="L41" s="86"/>
      <c r="M41" s="86"/>
      <c r="N41" s="86"/>
      <c r="O41" s="86"/>
      <c r="P41" s="86"/>
      <c r="Q41" s="86"/>
      <c r="R41" s="87"/>
      <c r="T41" s="81"/>
      <c r="U41" s="92" t="str">
        <f t="shared" si="42"/>
        <v>Complimentary Gifts &amp; Services</v>
      </c>
      <c r="V41" s="83"/>
      <c r="W41" s="84">
        <f t="shared" si="10"/>
        <v>0</v>
      </c>
      <c r="X41" s="84">
        <f t="shared" si="11"/>
        <v>0</v>
      </c>
      <c r="Y41" s="85">
        <v>0</v>
      </c>
      <c r="Z41" s="86">
        <v>0</v>
      </c>
      <c r="AA41" s="86">
        <v>0</v>
      </c>
      <c r="AB41" s="86">
        <v>0</v>
      </c>
      <c r="AC41" s="86">
        <v>0</v>
      </c>
      <c r="AD41" s="86">
        <v>0</v>
      </c>
      <c r="AE41" s="86">
        <v>0</v>
      </c>
      <c r="AF41" s="86">
        <v>0</v>
      </c>
      <c r="AG41" s="86">
        <v>0</v>
      </c>
      <c r="AH41" s="86">
        <v>0</v>
      </c>
      <c r="AI41" s="86">
        <v>0</v>
      </c>
      <c r="AJ41" s="87">
        <v>0</v>
      </c>
      <c r="AL41" s="81"/>
      <c r="AM41" s="92" t="str">
        <f t="shared" si="44"/>
        <v>Complimentary Gifts &amp; Services</v>
      </c>
      <c r="AN41" s="83"/>
      <c r="AO41" s="84">
        <f t="shared" si="12"/>
        <v>0</v>
      </c>
      <c r="AP41" s="84">
        <f t="shared" si="13"/>
        <v>0</v>
      </c>
      <c r="AQ41" s="85">
        <v>0</v>
      </c>
      <c r="AR41" s="86">
        <v>0</v>
      </c>
      <c r="AS41" s="86">
        <v>0</v>
      </c>
      <c r="AT41" s="86">
        <v>0</v>
      </c>
      <c r="AU41" s="86">
        <v>0</v>
      </c>
      <c r="AV41" s="86">
        <v>0</v>
      </c>
      <c r="AW41" s="86">
        <v>0</v>
      </c>
      <c r="AX41" s="86">
        <v>0</v>
      </c>
      <c r="AY41" s="86">
        <v>0</v>
      </c>
      <c r="AZ41" s="86">
        <v>0</v>
      </c>
      <c r="BA41" s="86">
        <v>0</v>
      </c>
      <c r="BB41" s="87">
        <v>0</v>
      </c>
      <c r="BD41" s="81"/>
      <c r="BE41" s="92" t="str">
        <f t="shared" si="46"/>
        <v>Complimentary Gifts &amp; Services</v>
      </c>
      <c r="BF41" s="83"/>
      <c r="BG41" s="84">
        <f t="shared" si="14"/>
        <v>0</v>
      </c>
      <c r="BH41" s="84">
        <f t="shared" si="15"/>
        <v>0</v>
      </c>
      <c r="BI41" s="85">
        <v>0</v>
      </c>
      <c r="BJ41" s="86">
        <v>0</v>
      </c>
      <c r="BK41" s="86">
        <v>0</v>
      </c>
      <c r="BL41" s="86">
        <v>0</v>
      </c>
      <c r="BM41" s="86">
        <v>0</v>
      </c>
      <c r="BN41" s="86">
        <v>0</v>
      </c>
      <c r="BO41" s="86">
        <v>0</v>
      </c>
      <c r="BP41" s="86">
        <v>0</v>
      </c>
      <c r="BQ41" s="86">
        <v>0</v>
      </c>
      <c r="BR41" s="86">
        <v>0</v>
      </c>
      <c r="BS41" s="86">
        <v>0</v>
      </c>
      <c r="BT41" s="87">
        <v>0</v>
      </c>
      <c r="BV41" s="81"/>
      <c r="BW41" s="92" t="str">
        <f t="shared" si="48"/>
        <v>Complimentary Gifts &amp; Services</v>
      </c>
      <c r="BX41" s="83"/>
      <c r="BY41" s="84">
        <f t="shared" si="16"/>
        <v>0</v>
      </c>
      <c r="BZ41" s="85">
        <f t="shared" si="17"/>
        <v>0</v>
      </c>
      <c r="CA41" s="86">
        <f t="shared" si="18"/>
        <v>0</v>
      </c>
      <c r="CB41" s="86">
        <f t="shared" si="19"/>
        <v>0</v>
      </c>
      <c r="CC41" s="86">
        <f t="shared" si="20"/>
        <v>0</v>
      </c>
      <c r="CD41" s="84">
        <f t="shared" si="4"/>
        <v>0</v>
      </c>
      <c r="CE41" s="85">
        <f t="shared" si="21"/>
        <v>0</v>
      </c>
      <c r="CF41" s="86">
        <f t="shared" si="22"/>
        <v>0</v>
      </c>
      <c r="CG41" s="86">
        <f t="shared" si="23"/>
        <v>0</v>
      </c>
      <c r="CH41" s="86">
        <f t="shared" si="24"/>
        <v>0</v>
      </c>
      <c r="CI41" s="84">
        <f t="shared" si="5"/>
        <v>0</v>
      </c>
      <c r="CJ41" s="85">
        <f t="shared" si="25"/>
        <v>0</v>
      </c>
      <c r="CK41" s="86">
        <f t="shared" si="26"/>
        <v>0</v>
      </c>
      <c r="CL41" s="86">
        <f t="shared" si="27"/>
        <v>0</v>
      </c>
      <c r="CM41" s="87">
        <f t="shared" si="28"/>
        <v>0</v>
      </c>
      <c r="CO41" s="81"/>
      <c r="CP41" s="92" t="str">
        <f t="shared" si="49"/>
        <v>Complimentary Gifts &amp; Services</v>
      </c>
      <c r="CQ41" s="83"/>
      <c r="CR41" s="84">
        <f t="shared" si="29"/>
        <v>0</v>
      </c>
      <c r="CS41" s="84">
        <f t="shared" si="29"/>
        <v>0</v>
      </c>
      <c r="CT41" s="85">
        <f t="shared" si="29"/>
        <v>0</v>
      </c>
      <c r="CU41" s="86">
        <f t="shared" si="29"/>
        <v>0</v>
      </c>
      <c r="CV41" s="86">
        <f t="shared" si="29"/>
        <v>0</v>
      </c>
      <c r="CW41" s="86">
        <f t="shared" si="29"/>
        <v>0</v>
      </c>
      <c r="CX41" s="86">
        <f t="shared" si="29"/>
        <v>0</v>
      </c>
      <c r="CY41" s="86">
        <f t="shared" si="29"/>
        <v>0</v>
      </c>
      <c r="CZ41" s="86">
        <f t="shared" si="29"/>
        <v>0</v>
      </c>
      <c r="DA41" s="86">
        <f t="shared" si="55"/>
        <v>0</v>
      </c>
      <c r="DB41" s="86">
        <f t="shared" si="55"/>
        <v>0</v>
      </c>
      <c r="DC41" s="86">
        <f t="shared" si="55"/>
        <v>0</v>
      </c>
      <c r="DD41" s="86">
        <f t="shared" si="55"/>
        <v>0</v>
      </c>
      <c r="DE41" s="87">
        <f t="shared" si="55"/>
        <v>0</v>
      </c>
      <c r="DG41" s="81"/>
      <c r="DH41" s="92" t="str">
        <f t="shared" si="50"/>
        <v>Complimentary Gifts &amp; Services</v>
      </c>
      <c r="DI41" s="83"/>
      <c r="DJ41" s="88" t="str">
        <f t="shared" si="30"/>
        <v/>
      </c>
      <c r="DK41" s="88" t="str">
        <f t="shared" si="30"/>
        <v/>
      </c>
      <c r="DL41" s="89" t="str">
        <f t="shared" si="30"/>
        <v/>
      </c>
      <c r="DM41" s="90" t="str">
        <f t="shared" si="30"/>
        <v/>
      </c>
      <c r="DN41" s="90" t="str">
        <f t="shared" si="30"/>
        <v/>
      </c>
      <c r="DO41" s="90" t="str">
        <f t="shared" si="30"/>
        <v/>
      </c>
      <c r="DP41" s="90" t="str">
        <f t="shared" si="30"/>
        <v/>
      </c>
      <c r="DQ41" s="90" t="str">
        <f t="shared" si="30"/>
        <v/>
      </c>
      <c r="DR41" s="90" t="str">
        <f t="shared" si="30"/>
        <v/>
      </c>
      <c r="DS41" s="90" t="str">
        <f t="shared" si="60"/>
        <v/>
      </c>
      <c r="DT41" s="90" t="str">
        <f t="shared" si="60"/>
        <v/>
      </c>
      <c r="DU41" s="90" t="str">
        <f t="shared" si="60"/>
        <v/>
      </c>
      <c r="DV41" s="90" t="str">
        <f t="shared" si="60"/>
        <v/>
      </c>
      <c r="DW41" s="91" t="str">
        <f t="shared" si="60"/>
        <v/>
      </c>
      <c r="DY41" s="180">
        <f t="shared" si="61"/>
        <v>4</v>
      </c>
      <c r="DZ41" s="180" t="str">
        <f t="shared" si="62"/>
        <v>Complimentary Gifts &amp; Services</v>
      </c>
      <c r="EA41" s="181">
        <f t="shared" si="63"/>
        <v>0</v>
      </c>
    </row>
    <row r="42" spans="2:131" ht="11.85" customHeight="1" x14ac:dyDescent="0.15">
      <c r="B42" s="81"/>
      <c r="C42" s="92" t="s">
        <v>109</v>
      </c>
      <c r="D42" s="83"/>
      <c r="E42" s="84">
        <f t="shared" si="8"/>
        <v>0</v>
      </c>
      <c r="F42" s="84">
        <f t="shared" si="9"/>
        <v>0</v>
      </c>
      <c r="G42" s="85">
        <v>0</v>
      </c>
      <c r="H42" s="86">
        <v>0</v>
      </c>
      <c r="I42" s="86">
        <v>0</v>
      </c>
      <c r="J42" s="86"/>
      <c r="K42" s="86"/>
      <c r="L42" s="86"/>
      <c r="M42" s="86"/>
      <c r="N42" s="86"/>
      <c r="O42" s="86"/>
      <c r="P42" s="86"/>
      <c r="Q42" s="86"/>
      <c r="R42" s="87"/>
      <c r="T42" s="81"/>
      <c r="U42" s="92" t="str">
        <f t="shared" si="42"/>
        <v>Computer System Maintenance</v>
      </c>
      <c r="V42" s="83"/>
      <c r="W42" s="84">
        <f t="shared" si="10"/>
        <v>0</v>
      </c>
      <c r="X42" s="84">
        <f t="shared" si="11"/>
        <v>0</v>
      </c>
      <c r="Y42" s="85">
        <v>0</v>
      </c>
      <c r="Z42" s="86">
        <v>0</v>
      </c>
      <c r="AA42" s="86">
        <v>0</v>
      </c>
      <c r="AB42" s="86">
        <v>0</v>
      </c>
      <c r="AC42" s="86">
        <v>0</v>
      </c>
      <c r="AD42" s="86">
        <v>0</v>
      </c>
      <c r="AE42" s="86">
        <v>0</v>
      </c>
      <c r="AF42" s="86">
        <v>0</v>
      </c>
      <c r="AG42" s="86">
        <v>0</v>
      </c>
      <c r="AH42" s="86">
        <v>0</v>
      </c>
      <c r="AI42" s="86">
        <v>0</v>
      </c>
      <c r="AJ42" s="87">
        <v>0</v>
      </c>
      <c r="AL42" s="81"/>
      <c r="AM42" s="92" t="str">
        <f t="shared" si="44"/>
        <v>Computer System Maintenance</v>
      </c>
      <c r="AN42" s="83"/>
      <c r="AO42" s="84">
        <f t="shared" si="12"/>
        <v>0</v>
      </c>
      <c r="AP42" s="84">
        <f t="shared" si="13"/>
        <v>0</v>
      </c>
      <c r="AQ42" s="85">
        <v>0</v>
      </c>
      <c r="AR42" s="86">
        <v>0</v>
      </c>
      <c r="AS42" s="86">
        <v>0</v>
      </c>
      <c r="AT42" s="86">
        <v>0</v>
      </c>
      <c r="AU42" s="86">
        <v>0</v>
      </c>
      <c r="AV42" s="86">
        <v>0</v>
      </c>
      <c r="AW42" s="86">
        <v>0</v>
      </c>
      <c r="AX42" s="86">
        <v>0</v>
      </c>
      <c r="AY42" s="86">
        <v>0</v>
      </c>
      <c r="AZ42" s="86">
        <v>0</v>
      </c>
      <c r="BA42" s="86">
        <v>0</v>
      </c>
      <c r="BB42" s="87">
        <v>0</v>
      </c>
      <c r="BD42" s="81"/>
      <c r="BE42" s="92" t="str">
        <f t="shared" si="46"/>
        <v>Computer System Maintenance</v>
      </c>
      <c r="BF42" s="83"/>
      <c r="BG42" s="84">
        <f t="shared" si="14"/>
        <v>0</v>
      </c>
      <c r="BH42" s="84">
        <f t="shared" si="15"/>
        <v>0</v>
      </c>
      <c r="BI42" s="85">
        <v>0</v>
      </c>
      <c r="BJ42" s="86">
        <v>0</v>
      </c>
      <c r="BK42" s="86">
        <v>0</v>
      </c>
      <c r="BL42" s="86">
        <v>0</v>
      </c>
      <c r="BM42" s="86">
        <v>0</v>
      </c>
      <c r="BN42" s="86">
        <v>0</v>
      </c>
      <c r="BO42" s="86">
        <v>0</v>
      </c>
      <c r="BP42" s="86">
        <v>0</v>
      </c>
      <c r="BQ42" s="86">
        <v>0</v>
      </c>
      <c r="BR42" s="86">
        <v>0</v>
      </c>
      <c r="BS42" s="86">
        <v>0</v>
      </c>
      <c r="BT42" s="87">
        <v>0</v>
      </c>
      <c r="BV42" s="81"/>
      <c r="BW42" s="92" t="str">
        <f t="shared" si="48"/>
        <v>Computer System Maintenance</v>
      </c>
      <c r="BX42" s="83"/>
      <c r="BY42" s="84">
        <f t="shared" si="16"/>
        <v>0</v>
      </c>
      <c r="BZ42" s="85">
        <f t="shared" si="17"/>
        <v>0</v>
      </c>
      <c r="CA42" s="86">
        <f t="shared" si="18"/>
        <v>0</v>
      </c>
      <c r="CB42" s="86">
        <f t="shared" si="19"/>
        <v>0</v>
      </c>
      <c r="CC42" s="86">
        <f t="shared" si="20"/>
        <v>0</v>
      </c>
      <c r="CD42" s="84">
        <f t="shared" si="4"/>
        <v>0</v>
      </c>
      <c r="CE42" s="85">
        <f t="shared" si="21"/>
        <v>0</v>
      </c>
      <c r="CF42" s="86">
        <f t="shared" si="22"/>
        <v>0</v>
      </c>
      <c r="CG42" s="86">
        <f t="shared" si="23"/>
        <v>0</v>
      </c>
      <c r="CH42" s="86">
        <f t="shared" si="24"/>
        <v>0</v>
      </c>
      <c r="CI42" s="84">
        <f t="shared" si="5"/>
        <v>0</v>
      </c>
      <c r="CJ42" s="85">
        <f t="shared" si="25"/>
        <v>0</v>
      </c>
      <c r="CK42" s="86">
        <f t="shared" si="26"/>
        <v>0</v>
      </c>
      <c r="CL42" s="86">
        <f t="shared" si="27"/>
        <v>0</v>
      </c>
      <c r="CM42" s="87">
        <f t="shared" si="28"/>
        <v>0</v>
      </c>
      <c r="CO42" s="81"/>
      <c r="CP42" s="92" t="str">
        <f t="shared" si="49"/>
        <v>Computer System Maintenance</v>
      </c>
      <c r="CQ42" s="83"/>
      <c r="CR42" s="84">
        <f t="shared" si="29"/>
        <v>0</v>
      </c>
      <c r="CS42" s="84">
        <f t="shared" si="29"/>
        <v>0</v>
      </c>
      <c r="CT42" s="85">
        <f t="shared" si="29"/>
        <v>0</v>
      </c>
      <c r="CU42" s="86">
        <f t="shared" si="29"/>
        <v>0</v>
      </c>
      <c r="CV42" s="86">
        <f t="shared" si="29"/>
        <v>0</v>
      </c>
      <c r="CW42" s="86">
        <f t="shared" si="29"/>
        <v>0</v>
      </c>
      <c r="CX42" s="86">
        <f t="shared" si="29"/>
        <v>0</v>
      </c>
      <c r="CY42" s="86">
        <f t="shared" si="29"/>
        <v>0</v>
      </c>
      <c r="CZ42" s="86">
        <f t="shared" si="29"/>
        <v>0</v>
      </c>
      <c r="DA42" s="86">
        <f t="shared" si="55"/>
        <v>0</v>
      </c>
      <c r="DB42" s="86">
        <f t="shared" si="55"/>
        <v>0</v>
      </c>
      <c r="DC42" s="86">
        <f t="shared" si="55"/>
        <v>0</v>
      </c>
      <c r="DD42" s="86">
        <f t="shared" si="55"/>
        <v>0</v>
      </c>
      <c r="DE42" s="87">
        <f t="shared" si="55"/>
        <v>0</v>
      </c>
      <c r="DG42" s="81"/>
      <c r="DH42" s="92" t="str">
        <f t="shared" si="50"/>
        <v>Computer System Maintenance</v>
      </c>
      <c r="DI42" s="83"/>
      <c r="DJ42" s="88" t="str">
        <f t="shared" si="30"/>
        <v/>
      </c>
      <c r="DK42" s="88" t="str">
        <f t="shared" si="30"/>
        <v/>
      </c>
      <c r="DL42" s="89" t="str">
        <f t="shared" si="30"/>
        <v/>
      </c>
      <c r="DM42" s="90" t="str">
        <f t="shared" si="30"/>
        <v/>
      </c>
      <c r="DN42" s="90" t="str">
        <f t="shared" si="30"/>
        <v/>
      </c>
      <c r="DO42" s="90" t="str">
        <f t="shared" si="30"/>
        <v/>
      </c>
      <c r="DP42" s="90" t="str">
        <f t="shared" si="30"/>
        <v/>
      </c>
      <c r="DQ42" s="90" t="str">
        <f t="shared" si="30"/>
        <v/>
      </c>
      <c r="DR42" s="90" t="str">
        <f t="shared" si="30"/>
        <v/>
      </c>
      <c r="DS42" s="90" t="str">
        <f t="shared" si="60"/>
        <v/>
      </c>
      <c r="DT42" s="90" t="str">
        <f t="shared" si="60"/>
        <v/>
      </c>
      <c r="DU42" s="90" t="str">
        <f t="shared" si="60"/>
        <v/>
      </c>
      <c r="DV42" s="90" t="str">
        <f t="shared" si="60"/>
        <v/>
      </c>
      <c r="DW42" s="91" t="str">
        <f t="shared" si="60"/>
        <v/>
      </c>
      <c r="DY42" s="180">
        <f t="shared" si="61"/>
        <v>4</v>
      </c>
      <c r="DZ42" s="180" t="str">
        <f t="shared" si="62"/>
        <v>Computer System Maintenance</v>
      </c>
      <c r="EA42" s="181">
        <f t="shared" si="63"/>
        <v>0</v>
      </c>
    </row>
    <row r="43" spans="2:131" ht="11.85" customHeight="1" x14ac:dyDescent="0.15">
      <c r="B43" s="81"/>
      <c r="C43" s="92" t="s">
        <v>110</v>
      </c>
      <c r="D43" s="83"/>
      <c r="E43" s="84">
        <f t="shared" si="8"/>
        <v>0</v>
      </c>
      <c r="F43" s="84">
        <f t="shared" si="9"/>
        <v>0</v>
      </c>
      <c r="G43" s="85">
        <v>0</v>
      </c>
      <c r="H43" s="86">
        <v>0</v>
      </c>
      <c r="I43" s="86">
        <v>0</v>
      </c>
      <c r="J43" s="86"/>
      <c r="K43" s="86"/>
      <c r="L43" s="86"/>
      <c r="M43" s="86"/>
      <c r="N43" s="86"/>
      <c r="O43" s="86"/>
      <c r="P43" s="86"/>
      <c r="Q43" s="86"/>
      <c r="R43" s="87"/>
      <c r="T43" s="81"/>
      <c r="U43" s="92" t="str">
        <f t="shared" si="42"/>
        <v>Contract Service</v>
      </c>
      <c r="V43" s="83"/>
      <c r="W43" s="84">
        <f t="shared" si="10"/>
        <v>0</v>
      </c>
      <c r="X43" s="84">
        <f t="shared" si="11"/>
        <v>0</v>
      </c>
      <c r="Y43" s="85">
        <v>0</v>
      </c>
      <c r="Z43" s="86">
        <v>0</v>
      </c>
      <c r="AA43" s="86">
        <v>0</v>
      </c>
      <c r="AB43" s="86">
        <v>0</v>
      </c>
      <c r="AC43" s="86">
        <v>0</v>
      </c>
      <c r="AD43" s="86">
        <v>0</v>
      </c>
      <c r="AE43" s="86">
        <v>0</v>
      </c>
      <c r="AF43" s="86">
        <v>0</v>
      </c>
      <c r="AG43" s="86">
        <v>0</v>
      </c>
      <c r="AH43" s="86">
        <v>0</v>
      </c>
      <c r="AI43" s="86">
        <v>0</v>
      </c>
      <c r="AJ43" s="87">
        <v>0</v>
      </c>
      <c r="AL43" s="81"/>
      <c r="AM43" s="92" t="str">
        <f t="shared" si="44"/>
        <v>Contract Service</v>
      </c>
      <c r="AN43" s="83"/>
      <c r="AO43" s="84">
        <f t="shared" si="12"/>
        <v>0</v>
      </c>
      <c r="AP43" s="84">
        <f t="shared" si="13"/>
        <v>0</v>
      </c>
      <c r="AQ43" s="85">
        <v>0</v>
      </c>
      <c r="AR43" s="86">
        <v>0</v>
      </c>
      <c r="AS43" s="86">
        <v>0</v>
      </c>
      <c r="AT43" s="86">
        <v>0</v>
      </c>
      <c r="AU43" s="86">
        <v>0</v>
      </c>
      <c r="AV43" s="86">
        <v>0</v>
      </c>
      <c r="AW43" s="86">
        <v>0</v>
      </c>
      <c r="AX43" s="86">
        <v>0</v>
      </c>
      <c r="AY43" s="86">
        <v>0</v>
      </c>
      <c r="AZ43" s="86">
        <v>0</v>
      </c>
      <c r="BA43" s="86">
        <v>0</v>
      </c>
      <c r="BB43" s="87">
        <v>0</v>
      </c>
      <c r="BD43" s="81"/>
      <c r="BE43" s="92" t="str">
        <f t="shared" si="46"/>
        <v>Contract Service</v>
      </c>
      <c r="BF43" s="83"/>
      <c r="BG43" s="84">
        <f t="shared" si="14"/>
        <v>0</v>
      </c>
      <c r="BH43" s="84">
        <f t="shared" si="15"/>
        <v>0</v>
      </c>
      <c r="BI43" s="85">
        <v>0</v>
      </c>
      <c r="BJ43" s="86">
        <v>0</v>
      </c>
      <c r="BK43" s="86">
        <v>0</v>
      </c>
      <c r="BL43" s="86">
        <v>0</v>
      </c>
      <c r="BM43" s="86">
        <v>0</v>
      </c>
      <c r="BN43" s="86">
        <v>0</v>
      </c>
      <c r="BO43" s="86">
        <v>0</v>
      </c>
      <c r="BP43" s="86">
        <v>0</v>
      </c>
      <c r="BQ43" s="86">
        <v>0</v>
      </c>
      <c r="BR43" s="86">
        <v>0</v>
      </c>
      <c r="BS43" s="86">
        <v>0</v>
      </c>
      <c r="BT43" s="87">
        <v>0</v>
      </c>
      <c r="BV43" s="81"/>
      <c r="BW43" s="92" t="str">
        <f t="shared" si="48"/>
        <v>Contract Service</v>
      </c>
      <c r="BX43" s="83"/>
      <c r="BY43" s="84">
        <f t="shared" si="16"/>
        <v>0</v>
      </c>
      <c r="BZ43" s="85">
        <f t="shared" si="17"/>
        <v>0</v>
      </c>
      <c r="CA43" s="86">
        <f t="shared" si="18"/>
        <v>0</v>
      </c>
      <c r="CB43" s="86">
        <f t="shared" si="19"/>
        <v>0</v>
      </c>
      <c r="CC43" s="86">
        <f t="shared" si="20"/>
        <v>0</v>
      </c>
      <c r="CD43" s="84">
        <f t="shared" si="4"/>
        <v>0</v>
      </c>
      <c r="CE43" s="85">
        <f t="shared" si="21"/>
        <v>0</v>
      </c>
      <c r="CF43" s="86">
        <f t="shared" si="22"/>
        <v>0</v>
      </c>
      <c r="CG43" s="86">
        <f t="shared" si="23"/>
        <v>0</v>
      </c>
      <c r="CH43" s="86">
        <f t="shared" si="24"/>
        <v>0</v>
      </c>
      <c r="CI43" s="84">
        <f t="shared" si="5"/>
        <v>0</v>
      </c>
      <c r="CJ43" s="85">
        <f t="shared" si="25"/>
        <v>0</v>
      </c>
      <c r="CK43" s="86">
        <f t="shared" si="26"/>
        <v>0</v>
      </c>
      <c r="CL43" s="86">
        <f t="shared" si="27"/>
        <v>0</v>
      </c>
      <c r="CM43" s="87">
        <f t="shared" si="28"/>
        <v>0</v>
      </c>
      <c r="CO43" s="81"/>
      <c r="CP43" s="92" t="str">
        <f t="shared" si="49"/>
        <v>Contract Service</v>
      </c>
      <c r="CQ43" s="83"/>
      <c r="CR43" s="84">
        <f t="shared" si="29"/>
        <v>0</v>
      </c>
      <c r="CS43" s="84">
        <f t="shared" si="29"/>
        <v>0</v>
      </c>
      <c r="CT43" s="85">
        <f t="shared" si="29"/>
        <v>0</v>
      </c>
      <c r="CU43" s="86">
        <f t="shared" si="29"/>
        <v>0</v>
      </c>
      <c r="CV43" s="86">
        <f t="shared" si="29"/>
        <v>0</v>
      </c>
      <c r="CW43" s="86">
        <f t="shared" si="29"/>
        <v>0</v>
      </c>
      <c r="CX43" s="86">
        <f t="shared" si="29"/>
        <v>0</v>
      </c>
      <c r="CY43" s="86">
        <f t="shared" si="29"/>
        <v>0</v>
      </c>
      <c r="CZ43" s="86">
        <f t="shared" si="29"/>
        <v>0</v>
      </c>
      <c r="DA43" s="86">
        <f t="shared" si="55"/>
        <v>0</v>
      </c>
      <c r="DB43" s="86">
        <f t="shared" si="55"/>
        <v>0</v>
      </c>
      <c r="DC43" s="86">
        <f t="shared" si="55"/>
        <v>0</v>
      </c>
      <c r="DD43" s="86">
        <f t="shared" si="55"/>
        <v>0</v>
      </c>
      <c r="DE43" s="87">
        <f t="shared" si="55"/>
        <v>0</v>
      </c>
      <c r="DG43" s="81"/>
      <c r="DH43" s="92" t="str">
        <f t="shared" si="50"/>
        <v>Contract Service</v>
      </c>
      <c r="DI43" s="83"/>
      <c r="DJ43" s="88" t="str">
        <f t="shared" si="30"/>
        <v/>
      </c>
      <c r="DK43" s="88" t="str">
        <f t="shared" si="30"/>
        <v/>
      </c>
      <c r="DL43" s="89" t="str">
        <f t="shared" si="30"/>
        <v/>
      </c>
      <c r="DM43" s="90" t="str">
        <f t="shared" si="30"/>
        <v/>
      </c>
      <c r="DN43" s="90" t="str">
        <f t="shared" si="30"/>
        <v/>
      </c>
      <c r="DO43" s="90" t="str">
        <f t="shared" si="30"/>
        <v/>
      </c>
      <c r="DP43" s="90" t="str">
        <f t="shared" si="30"/>
        <v/>
      </c>
      <c r="DQ43" s="90" t="str">
        <f t="shared" si="30"/>
        <v/>
      </c>
      <c r="DR43" s="90" t="str">
        <f t="shared" si="30"/>
        <v/>
      </c>
      <c r="DS43" s="90" t="str">
        <f t="shared" si="60"/>
        <v/>
      </c>
      <c r="DT43" s="90" t="str">
        <f t="shared" si="60"/>
        <v/>
      </c>
      <c r="DU43" s="90" t="str">
        <f t="shared" si="60"/>
        <v/>
      </c>
      <c r="DV43" s="90" t="str">
        <f t="shared" si="60"/>
        <v/>
      </c>
      <c r="DW43" s="91" t="str">
        <f t="shared" si="60"/>
        <v/>
      </c>
      <c r="DY43" s="180">
        <f t="shared" si="61"/>
        <v>4</v>
      </c>
      <c r="DZ43" s="180" t="str">
        <f t="shared" si="62"/>
        <v>Contract Service</v>
      </c>
      <c r="EA43" s="181">
        <f t="shared" si="63"/>
        <v>0</v>
      </c>
    </row>
    <row r="44" spans="2:131" ht="11.85" customHeight="1" x14ac:dyDescent="0.15">
      <c r="B44" s="81"/>
      <c r="C44" s="92" t="s">
        <v>111</v>
      </c>
      <c r="D44" s="83"/>
      <c r="E44" s="84">
        <f t="shared" si="8"/>
        <v>0</v>
      </c>
      <c r="F44" s="84">
        <f t="shared" si="9"/>
        <v>0</v>
      </c>
      <c r="G44" s="85">
        <v>0</v>
      </c>
      <c r="H44" s="86">
        <v>0</v>
      </c>
      <c r="I44" s="86">
        <v>0</v>
      </c>
      <c r="J44" s="86"/>
      <c r="K44" s="86"/>
      <c r="L44" s="86"/>
      <c r="M44" s="86"/>
      <c r="N44" s="86"/>
      <c r="O44" s="86"/>
      <c r="P44" s="86"/>
      <c r="Q44" s="86"/>
      <c r="R44" s="87"/>
      <c r="T44" s="81"/>
      <c r="U44" s="92" t="str">
        <f t="shared" si="42"/>
        <v>Co-Op Advertising - Wholesale</v>
      </c>
      <c r="V44" s="83"/>
      <c r="W44" s="84">
        <f t="shared" si="10"/>
        <v>0</v>
      </c>
      <c r="X44" s="84">
        <f t="shared" si="11"/>
        <v>0</v>
      </c>
      <c r="Y44" s="85">
        <v>0</v>
      </c>
      <c r="Z44" s="86">
        <v>0</v>
      </c>
      <c r="AA44" s="86">
        <v>0</v>
      </c>
      <c r="AB44" s="86">
        <v>0</v>
      </c>
      <c r="AC44" s="86">
        <v>0</v>
      </c>
      <c r="AD44" s="86">
        <v>0</v>
      </c>
      <c r="AE44" s="86">
        <v>0</v>
      </c>
      <c r="AF44" s="86">
        <v>0</v>
      </c>
      <c r="AG44" s="86">
        <v>0</v>
      </c>
      <c r="AH44" s="86">
        <v>0</v>
      </c>
      <c r="AI44" s="86">
        <v>0</v>
      </c>
      <c r="AJ44" s="87">
        <v>0</v>
      </c>
      <c r="AL44" s="81"/>
      <c r="AM44" s="92" t="str">
        <f t="shared" si="44"/>
        <v>Co-Op Advertising - Wholesale</v>
      </c>
      <c r="AN44" s="83"/>
      <c r="AO44" s="84">
        <f t="shared" si="12"/>
        <v>0</v>
      </c>
      <c r="AP44" s="84">
        <f t="shared" si="13"/>
        <v>0</v>
      </c>
      <c r="AQ44" s="85">
        <v>0</v>
      </c>
      <c r="AR44" s="86">
        <v>0</v>
      </c>
      <c r="AS44" s="86">
        <v>0</v>
      </c>
      <c r="AT44" s="86">
        <v>0</v>
      </c>
      <c r="AU44" s="86">
        <v>0</v>
      </c>
      <c r="AV44" s="86">
        <v>0</v>
      </c>
      <c r="AW44" s="86">
        <v>0</v>
      </c>
      <c r="AX44" s="86">
        <v>0</v>
      </c>
      <c r="AY44" s="86">
        <v>0</v>
      </c>
      <c r="AZ44" s="86">
        <v>0</v>
      </c>
      <c r="BA44" s="86">
        <v>0</v>
      </c>
      <c r="BB44" s="87">
        <v>0</v>
      </c>
      <c r="BD44" s="81"/>
      <c r="BE44" s="92" t="str">
        <f t="shared" si="46"/>
        <v>Co-Op Advertising - Wholesale</v>
      </c>
      <c r="BF44" s="83"/>
      <c r="BG44" s="84">
        <f t="shared" si="14"/>
        <v>0</v>
      </c>
      <c r="BH44" s="84">
        <f t="shared" si="15"/>
        <v>0</v>
      </c>
      <c r="BI44" s="85">
        <v>0</v>
      </c>
      <c r="BJ44" s="86">
        <v>0</v>
      </c>
      <c r="BK44" s="86">
        <v>0</v>
      </c>
      <c r="BL44" s="86">
        <v>0</v>
      </c>
      <c r="BM44" s="86">
        <v>0</v>
      </c>
      <c r="BN44" s="86">
        <v>0</v>
      </c>
      <c r="BO44" s="86">
        <v>0</v>
      </c>
      <c r="BP44" s="86">
        <v>0</v>
      </c>
      <c r="BQ44" s="86">
        <v>0</v>
      </c>
      <c r="BR44" s="86">
        <v>0</v>
      </c>
      <c r="BS44" s="86">
        <v>0</v>
      </c>
      <c r="BT44" s="87">
        <v>0</v>
      </c>
      <c r="BV44" s="81"/>
      <c r="BW44" s="92" t="str">
        <f t="shared" si="48"/>
        <v>Co-Op Advertising - Wholesale</v>
      </c>
      <c r="BX44" s="83"/>
      <c r="BY44" s="84">
        <f t="shared" si="16"/>
        <v>0</v>
      </c>
      <c r="BZ44" s="85">
        <f t="shared" si="17"/>
        <v>0</v>
      </c>
      <c r="CA44" s="86">
        <f t="shared" si="18"/>
        <v>0</v>
      </c>
      <c r="CB44" s="86">
        <f t="shared" si="19"/>
        <v>0</v>
      </c>
      <c r="CC44" s="86">
        <f t="shared" si="20"/>
        <v>0</v>
      </c>
      <c r="CD44" s="84">
        <f t="shared" si="4"/>
        <v>0</v>
      </c>
      <c r="CE44" s="85">
        <f t="shared" si="21"/>
        <v>0</v>
      </c>
      <c r="CF44" s="86">
        <f t="shared" si="22"/>
        <v>0</v>
      </c>
      <c r="CG44" s="86">
        <f t="shared" si="23"/>
        <v>0</v>
      </c>
      <c r="CH44" s="86">
        <f t="shared" si="24"/>
        <v>0</v>
      </c>
      <c r="CI44" s="84">
        <f t="shared" si="5"/>
        <v>0</v>
      </c>
      <c r="CJ44" s="85">
        <f t="shared" si="25"/>
        <v>0</v>
      </c>
      <c r="CK44" s="86">
        <f t="shared" si="26"/>
        <v>0</v>
      </c>
      <c r="CL44" s="86">
        <f t="shared" si="27"/>
        <v>0</v>
      </c>
      <c r="CM44" s="87">
        <f t="shared" si="28"/>
        <v>0</v>
      </c>
      <c r="CO44" s="81"/>
      <c r="CP44" s="92" t="str">
        <f t="shared" si="49"/>
        <v>Co-Op Advertising - Wholesale</v>
      </c>
      <c r="CQ44" s="83"/>
      <c r="CR44" s="84">
        <f t="shared" si="29"/>
        <v>0</v>
      </c>
      <c r="CS44" s="84">
        <f t="shared" si="29"/>
        <v>0</v>
      </c>
      <c r="CT44" s="85">
        <f t="shared" si="29"/>
        <v>0</v>
      </c>
      <c r="CU44" s="86">
        <f t="shared" si="29"/>
        <v>0</v>
      </c>
      <c r="CV44" s="86">
        <f t="shared" si="29"/>
        <v>0</v>
      </c>
      <c r="CW44" s="86">
        <f t="shared" si="29"/>
        <v>0</v>
      </c>
      <c r="CX44" s="86">
        <f t="shared" si="29"/>
        <v>0</v>
      </c>
      <c r="CY44" s="86">
        <f t="shared" si="29"/>
        <v>0</v>
      </c>
      <c r="CZ44" s="86">
        <f t="shared" si="29"/>
        <v>0</v>
      </c>
      <c r="DA44" s="86">
        <f t="shared" si="55"/>
        <v>0</v>
      </c>
      <c r="DB44" s="86">
        <f t="shared" si="55"/>
        <v>0</v>
      </c>
      <c r="DC44" s="86">
        <f t="shared" si="55"/>
        <v>0</v>
      </c>
      <c r="DD44" s="86">
        <f t="shared" si="55"/>
        <v>0</v>
      </c>
      <c r="DE44" s="87">
        <f t="shared" si="55"/>
        <v>0</v>
      </c>
      <c r="DG44" s="81"/>
      <c r="DH44" s="92" t="str">
        <f t="shared" si="50"/>
        <v>Co-Op Advertising - Wholesale</v>
      </c>
      <c r="DI44" s="83"/>
      <c r="DJ44" s="88" t="str">
        <f t="shared" si="30"/>
        <v/>
      </c>
      <c r="DK44" s="88" t="str">
        <f t="shared" si="30"/>
        <v/>
      </c>
      <c r="DL44" s="89" t="str">
        <f t="shared" si="30"/>
        <v/>
      </c>
      <c r="DM44" s="90" t="str">
        <f t="shared" si="30"/>
        <v/>
      </c>
      <c r="DN44" s="90" t="str">
        <f t="shared" si="30"/>
        <v/>
      </c>
      <c r="DO44" s="90" t="str">
        <f t="shared" si="30"/>
        <v/>
      </c>
      <c r="DP44" s="90" t="str">
        <f t="shared" si="30"/>
        <v/>
      </c>
      <c r="DQ44" s="90" t="str">
        <f t="shared" si="30"/>
        <v/>
      </c>
      <c r="DR44" s="90" t="str">
        <f t="shared" si="30"/>
        <v/>
      </c>
      <c r="DS44" s="90" t="str">
        <f t="shared" si="60"/>
        <v/>
      </c>
      <c r="DT44" s="90" t="str">
        <f t="shared" si="60"/>
        <v/>
      </c>
      <c r="DU44" s="90" t="str">
        <f t="shared" si="60"/>
        <v/>
      </c>
      <c r="DV44" s="90" t="str">
        <f t="shared" si="60"/>
        <v/>
      </c>
      <c r="DW44" s="91" t="str">
        <f t="shared" si="60"/>
        <v/>
      </c>
      <c r="DY44" s="180">
        <f t="shared" si="61"/>
        <v>4</v>
      </c>
      <c r="DZ44" s="180" t="str">
        <f t="shared" si="62"/>
        <v>Co-Op Advertising - Wholesale</v>
      </c>
      <c r="EA44" s="181">
        <f t="shared" si="63"/>
        <v>0</v>
      </c>
    </row>
    <row r="45" spans="2:131" ht="11.85" customHeight="1" x14ac:dyDescent="0.15">
      <c r="B45" s="81"/>
      <c r="C45" s="92" t="s">
        <v>112</v>
      </c>
      <c r="D45" s="83"/>
      <c r="E45" s="84">
        <f t="shared" si="8"/>
        <v>0</v>
      </c>
      <c r="F45" s="84">
        <f t="shared" si="9"/>
        <v>0</v>
      </c>
      <c r="G45" s="85">
        <v>0</v>
      </c>
      <c r="H45" s="86">
        <v>0</v>
      </c>
      <c r="I45" s="86">
        <v>0</v>
      </c>
      <c r="J45" s="86"/>
      <c r="K45" s="86"/>
      <c r="L45" s="86"/>
      <c r="M45" s="86"/>
      <c r="N45" s="86"/>
      <c r="O45" s="86"/>
      <c r="P45" s="86"/>
      <c r="Q45" s="86"/>
      <c r="R45" s="87"/>
      <c r="T45" s="81"/>
      <c r="U45" s="92" t="str">
        <f t="shared" si="42"/>
        <v>Cost Of Local Calls</v>
      </c>
      <c r="V45" s="83"/>
      <c r="W45" s="84">
        <f t="shared" si="10"/>
        <v>0</v>
      </c>
      <c r="X45" s="84">
        <f t="shared" si="11"/>
        <v>0</v>
      </c>
      <c r="Y45" s="85">
        <v>0</v>
      </c>
      <c r="Z45" s="86">
        <v>0</v>
      </c>
      <c r="AA45" s="86">
        <v>0</v>
      </c>
      <c r="AB45" s="86">
        <v>0</v>
      </c>
      <c r="AC45" s="86">
        <v>0</v>
      </c>
      <c r="AD45" s="86">
        <v>0</v>
      </c>
      <c r="AE45" s="86">
        <v>0</v>
      </c>
      <c r="AF45" s="86">
        <v>0</v>
      </c>
      <c r="AG45" s="86">
        <v>0</v>
      </c>
      <c r="AH45" s="86">
        <v>0</v>
      </c>
      <c r="AI45" s="86">
        <v>0</v>
      </c>
      <c r="AJ45" s="87">
        <v>0</v>
      </c>
      <c r="AL45" s="81"/>
      <c r="AM45" s="92" t="str">
        <f t="shared" si="44"/>
        <v>Cost Of Local Calls</v>
      </c>
      <c r="AN45" s="83"/>
      <c r="AO45" s="84">
        <f t="shared" si="12"/>
        <v>0</v>
      </c>
      <c r="AP45" s="84">
        <f t="shared" si="13"/>
        <v>0</v>
      </c>
      <c r="AQ45" s="85">
        <v>0</v>
      </c>
      <c r="AR45" s="86">
        <v>0</v>
      </c>
      <c r="AS45" s="86">
        <v>0</v>
      </c>
      <c r="AT45" s="86">
        <v>0</v>
      </c>
      <c r="AU45" s="86">
        <v>0</v>
      </c>
      <c r="AV45" s="86">
        <v>0</v>
      </c>
      <c r="AW45" s="86">
        <v>0</v>
      </c>
      <c r="AX45" s="86">
        <v>0</v>
      </c>
      <c r="AY45" s="86">
        <v>0</v>
      </c>
      <c r="AZ45" s="86">
        <v>0</v>
      </c>
      <c r="BA45" s="86">
        <v>0</v>
      </c>
      <c r="BB45" s="87">
        <v>0</v>
      </c>
      <c r="BD45" s="81"/>
      <c r="BE45" s="92" t="str">
        <f t="shared" si="46"/>
        <v>Cost Of Local Calls</v>
      </c>
      <c r="BF45" s="83"/>
      <c r="BG45" s="84">
        <f t="shared" si="14"/>
        <v>0</v>
      </c>
      <c r="BH45" s="84">
        <f t="shared" si="15"/>
        <v>0</v>
      </c>
      <c r="BI45" s="85">
        <v>0</v>
      </c>
      <c r="BJ45" s="86">
        <v>0</v>
      </c>
      <c r="BK45" s="86">
        <v>0</v>
      </c>
      <c r="BL45" s="86">
        <v>0</v>
      </c>
      <c r="BM45" s="86">
        <v>0</v>
      </c>
      <c r="BN45" s="86">
        <v>0</v>
      </c>
      <c r="BO45" s="86">
        <v>0</v>
      </c>
      <c r="BP45" s="86">
        <v>0</v>
      </c>
      <c r="BQ45" s="86">
        <v>0</v>
      </c>
      <c r="BR45" s="86">
        <v>0</v>
      </c>
      <c r="BS45" s="86">
        <v>0</v>
      </c>
      <c r="BT45" s="87">
        <v>0</v>
      </c>
      <c r="BV45" s="81"/>
      <c r="BW45" s="92" t="str">
        <f t="shared" si="48"/>
        <v>Cost Of Local Calls</v>
      </c>
      <c r="BX45" s="83"/>
      <c r="BY45" s="84">
        <f t="shared" si="16"/>
        <v>0</v>
      </c>
      <c r="BZ45" s="85">
        <f t="shared" si="17"/>
        <v>0</v>
      </c>
      <c r="CA45" s="86">
        <f t="shared" si="18"/>
        <v>0</v>
      </c>
      <c r="CB45" s="86">
        <f t="shared" si="19"/>
        <v>0</v>
      </c>
      <c r="CC45" s="86">
        <f t="shared" si="20"/>
        <v>0</v>
      </c>
      <c r="CD45" s="84">
        <f t="shared" si="4"/>
        <v>0</v>
      </c>
      <c r="CE45" s="85">
        <f t="shared" si="21"/>
        <v>0</v>
      </c>
      <c r="CF45" s="86">
        <f t="shared" si="22"/>
        <v>0</v>
      </c>
      <c r="CG45" s="86">
        <f t="shared" si="23"/>
        <v>0</v>
      </c>
      <c r="CH45" s="86">
        <f t="shared" si="24"/>
        <v>0</v>
      </c>
      <c r="CI45" s="84">
        <f t="shared" si="5"/>
        <v>0</v>
      </c>
      <c r="CJ45" s="85">
        <f t="shared" si="25"/>
        <v>0</v>
      </c>
      <c r="CK45" s="86">
        <f t="shared" si="26"/>
        <v>0</v>
      </c>
      <c r="CL45" s="86">
        <f t="shared" si="27"/>
        <v>0</v>
      </c>
      <c r="CM45" s="87">
        <f t="shared" si="28"/>
        <v>0</v>
      </c>
      <c r="CO45" s="81"/>
      <c r="CP45" s="92" t="str">
        <f t="shared" si="49"/>
        <v>Cost Of Local Calls</v>
      </c>
      <c r="CQ45" s="83"/>
      <c r="CR45" s="84">
        <f t="shared" si="29"/>
        <v>0</v>
      </c>
      <c r="CS45" s="84">
        <f t="shared" si="29"/>
        <v>0</v>
      </c>
      <c r="CT45" s="85">
        <f t="shared" si="29"/>
        <v>0</v>
      </c>
      <c r="CU45" s="86">
        <f t="shared" si="29"/>
        <v>0</v>
      </c>
      <c r="CV45" s="86">
        <f t="shared" si="29"/>
        <v>0</v>
      </c>
      <c r="CW45" s="86">
        <f t="shared" si="29"/>
        <v>0</v>
      </c>
      <c r="CX45" s="86">
        <f t="shared" si="29"/>
        <v>0</v>
      </c>
      <c r="CY45" s="86">
        <f t="shared" si="29"/>
        <v>0</v>
      </c>
      <c r="CZ45" s="86">
        <f t="shared" si="29"/>
        <v>0</v>
      </c>
      <c r="DA45" s="86">
        <f t="shared" si="55"/>
        <v>0</v>
      </c>
      <c r="DB45" s="86">
        <f t="shared" si="55"/>
        <v>0</v>
      </c>
      <c r="DC45" s="86">
        <f t="shared" si="55"/>
        <v>0</v>
      </c>
      <c r="DD45" s="86">
        <f t="shared" si="55"/>
        <v>0</v>
      </c>
      <c r="DE45" s="87">
        <f t="shared" si="55"/>
        <v>0</v>
      </c>
      <c r="DG45" s="81"/>
      <c r="DH45" s="92" t="str">
        <f t="shared" si="50"/>
        <v>Cost Of Local Calls</v>
      </c>
      <c r="DI45" s="83"/>
      <c r="DJ45" s="88" t="str">
        <f t="shared" si="30"/>
        <v/>
      </c>
      <c r="DK45" s="88" t="str">
        <f t="shared" si="30"/>
        <v/>
      </c>
      <c r="DL45" s="89" t="str">
        <f t="shared" si="30"/>
        <v/>
      </c>
      <c r="DM45" s="90" t="str">
        <f t="shared" si="30"/>
        <v/>
      </c>
      <c r="DN45" s="90" t="str">
        <f t="shared" si="30"/>
        <v/>
      </c>
      <c r="DO45" s="90" t="str">
        <f t="shared" si="30"/>
        <v/>
      </c>
      <c r="DP45" s="90" t="str">
        <f t="shared" si="30"/>
        <v/>
      </c>
      <c r="DQ45" s="90" t="str">
        <f t="shared" si="30"/>
        <v/>
      </c>
      <c r="DR45" s="90" t="str">
        <f t="shared" si="30"/>
        <v/>
      </c>
      <c r="DS45" s="90" t="str">
        <f t="shared" si="60"/>
        <v/>
      </c>
      <c r="DT45" s="90" t="str">
        <f t="shared" si="60"/>
        <v/>
      </c>
      <c r="DU45" s="90" t="str">
        <f t="shared" si="60"/>
        <v/>
      </c>
      <c r="DV45" s="90" t="str">
        <f t="shared" si="60"/>
        <v/>
      </c>
      <c r="DW45" s="91" t="str">
        <f t="shared" si="60"/>
        <v/>
      </c>
      <c r="DY45" s="180">
        <f t="shared" si="61"/>
        <v>4</v>
      </c>
      <c r="DZ45" s="180" t="str">
        <f t="shared" si="62"/>
        <v>Cost Of Local Calls</v>
      </c>
      <c r="EA45" s="181">
        <f t="shared" si="63"/>
        <v>0</v>
      </c>
    </row>
    <row r="46" spans="2:131" ht="11.85" customHeight="1" x14ac:dyDescent="0.15">
      <c r="B46" s="81"/>
      <c r="C46" s="92" t="s">
        <v>113</v>
      </c>
      <c r="D46" s="83"/>
      <c r="E46" s="84">
        <f t="shared" si="8"/>
        <v>0</v>
      </c>
      <c r="F46" s="84">
        <f t="shared" si="9"/>
        <v>0</v>
      </c>
      <c r="G46" s="85">
        <v>0</v>
      </c>
      <c r="H46" s="86">
        <v>0</v>
      </c>
      <c r="I46" s="86">
        <v>0</v>
      </c>
      <c r="J46" s="86"/>
      <c r="K46" s="86"/>
      <c r="L46" s="86"/>
      <c r="M46" s="86"/>
      <c r="N46" s="86"/>
      <c r="O46" s="86"/>
      <c r="P46" s="86"/>
      <c r="Q46" s="86"/>
      <c r="R46" s="87"/>
      <c r="T46" s="81"/>
      <c r="U46" s="92" t="str">
        <f t="shared" si="42"/>
        <v>Cost Of Long Distance Calls</v>
      </c>
      <c r="V46" s="83"/>
      <c r="W46" s="84">
        <f t="shared" si="10"/>
        <v>0</v>
      </c>
      <c r="X46" s="84">
        <f t="shared" si="11"/>
        <v>0</v>
      </c>
      <c r="Y46" s="85">
        <v>0</v>
      </c>
      <c r="Z46" s="86">
        <v>0</v>
      </c>
      <c r="AA46" s="86">
        <v>0</v>
      </c>
      <c r="AB46" s="86">
        <v>0</v>
      </c>
      <c r="AC46" s="86">
        <v>0</v>
      </c>
      <c r="AD46" s="86">
        <v>0</v>
      </c>
      <c r="AE46" s="86">
        <v>0</v>
      </c>
      <c r="AF46" s="86">
        <v>0</v>
      </c>
      <c r="AG46" s="86">
        <v>0</v>
      </c>
      <c r="AH46" s="86">
        <v>0</v>
      </c>
      <c r="AI46" s="86">
        <v>0</v>
      </c>
      <c r="AJ46" s="87">
        <v>0</v>
      </c>
      <c r="AL46" s="81"/>
      <c r="AM46" s="92" t="str">
        <f t="shared" si="44"/>
        <v>Cost Of Long Distance Calls</v>
      </c>
      <c r="AN46" s="83"/>
      <c r="AO46" s="84">
        <f t="shared" si="12"/>
        <v>0</v>
      </c>
      <c r="AP46" s="84">
        <f t="shared" si="13"/>
        <v>0</v>
      </c>
      <c r="AQ46" s="85">
        <v>0</v>
      </c>
      <c r="AR46" s="86">
        <v>0</v>
      </c>
      <c r="AS46" s="86">
        <v>0</v>
      </c>
      <c r="AT46" s="86">
        <v>0</v>
      </c>
      <c r="AU46" s="86">
        <v>0</v>
      </c>
      <c r="AV46" s="86">
        <v>0</v>
      </c>
      <c r="AW46" s="86">
        <v>0</v>
      </c>
      <c r="AX46" s="86">
        <v>0</v>
      </c>
      <c r="AY46" s="86">
        <v>0</v>
      </c>
      <c r="AZ46" s="86">
        <v>0</v>
      </c>
      <c r="BA46" s="86">
        <v>0</v>
      </c>
      <c r="BB46" s="87">
        <v>0</v>
      </c>
      <c r="BD46" s="81"/>
      <c r="BE46" s="92" t="str">
        <f t="shared" si="46"/>
        <v>Cost Of Long Distance Calls</v>
      </c>
      <c r="BF46" s="83"/>
      <c r="BG46" s="84">
        <f t="shared" si="14"/>
        <v>0</v>
      </c>
      <c r="BH46" s="84">
        <f t="shared" si="15"/>
        <v>0</v>
      </c>
      <c r="BI46" s="85">
        <v>0</v>
      </c>
      <c r="BJ46" s="86">
        <v>0</v>
      </c>
      <c r="BK46" s="86">
        <v>0</v>
      </c>
      <c r="BL46" s="86">
        <v>0</v>
      </c>
      <c r="BM46" s="86">
        <v>0</v>
      </c>
      <c r="BN46" s="86">
        <v>0</v>
      </c>
      <c r="BO46" s="86">
        <v>0</v>
      </c>
      <c r="BP46" s="86">
        <v>0</v>
      </c>
      <c r="BQ46" s="86">
        <v>0</v>
      </c>
      <c r="BR46" s="86">
        <v>0</v>
      </c>
      <c r="BS46" s="86">
        <v>0</v>
      </c>
      <c r="BT46" s="87">
        <v>0</v>
      </c>
      <c r="BV46" s="81"/>
      <c r="BW46" s="92" t="str">
        <f t="shared" si="48"/>
        <v>Cost Of Long Distance Calls</v>
      </c>
      <c r="BX46" s="83"/>
      <c r="BY46" s="84">
        <f t="shared" si="16"/>
        <v>0</v>
      </c>
      <c r="BZ46" s="85">
        <f t="shared" si="17"/>
        <v>0</v>
      </c>
      <c r="CA46" s="86">
        <f t="shared" si="18"/>
        <v>0</v>
      </c>
      <c r="CB46" s="86">
        <f t="shared" si="19"/>
        <v>0</v>
      </c>
      <c r="CC46" s="86">
        <f t="shared" si="20"/>
        <v>0</v>
      </c>
      <c r="CD46" s="84">
        <f t="shared" si="4"/>
        <v>0</v>
      </c>
      <c r="CE46" s="85">
        <f t="shared" si="21"/>
        <v>0</v>
      </c>
      <c r="CF46" s="86">
        <f t="shared" si="22"/>
        <v>0</v>
      </c>
      <c r="CG46" s="86">
        <f t="shared" si="23"/>
        <v>0</v>
      </c>
      <c r="CH46" s="86">
        <f t="shared" si="24"/>
        <v>0</v>
      </c>
      <c r="CI46" s="84">
        <f t="shared" si="5"/>
        <v>0</v>
      </c>
      <c r="CJ46" s="85">
        <f t="shared" si="25"/>
        <v>0</v>
      </c>
      <c r="CK46" s="86">
        <f t="shared" si="26"/>
        <v>0</v>
      </c>
      <c r="CL46" s="86">
        <f t="shared" si="27"/>
        <v>0</v>
      </c>
      <c r="CM46" s="87">
        <f t="shared" si="28"/>
        <v>0</v>
      </c>
      <c r="CO46" s="81"/>
      <c r="CP46" s="92" t="str">
        <f t="shared" si="49"/>
        <v>Cost Of Long Distance Calls</v>
      </c>
      <c r="CQ46" s="83"/>
      <c r="CR46" s="84">
        <f t="shared" si="29"/>
        <v>0</v>
      </c>
      <c r="CS46" s="84">
        <f t="shared" si="29"/>
        <v>0</v>
      </c>
      <c r="CT46" s="85">
        <f t="shared" si="29"/>
        <v>0</v>
      </c>
      <c r="CU46" s="86">
        <f t="shared" si="29"/>
        <v>0</v>
      </c>
      <c r="CV46" s="86">
        <f t="shared" si="29"/>
        <v>0</v>
      </c>
      <c r="CW46" s="86">
        <f t="shared" si="29"/>
        <v>0</v>
      </c>
      <c r="CX46" s="86">
        <f t="shared" si="29"/>
        <v>0</v>
      </c>
      <c r="CY46" s="86">
        <f t="shared" si="29"/>
        <v>0</v>
      </c>
      <c r="CZ46" s="86">
        <f t="shared" si="29"/>
        <v>0</v>
      </c>
      <c r="DA46" s="86">
        <f t="shared" si="55"/>
        <v>0</v>
      </c>
      <c r="DB46" s="86">
        <f t="shared" si="55"/>
        <v>0</v>
      </c>
      <c r="DC46" s="86">
        <f t="shared" si="55"/>
        <v>0</v>
      </c>
      <c r="DD46" s="86">
        <f t="shared" si="55"/>
        <v>0</v>
      </c>
      <c r="DE46" s="87">
        <f t="shared" si="55"/>
        <v>0</v>
      </c>
      <c r="DG46" s="81"/>
      <c r="DH46" s="92" t="str">
        <f t="shared" si="50"/>
        <v>Cost Of Long Distance Calls</v>
      </c>
      <c r="DI46" s="83"/>
      <c r="DJ46" s="88" t="str">
        <f t="shared" si="30"/>
        <v/>
      </c>
      <c r="DK46" s="88" t="str">
        <f t="shared" si="30"/>
        <v/>
      </c>
      <c r="DL46" s="89" t="str">
        <f t="shared" si="30"/>
        <v/>
      </c>
      <c r="DM46" s="90" t="str">
        <f t="shared" si="30"/>
        <v/>
      </c>
      <c r="DN46" s="90" t="str">
        <f t="shared" si="30"/>
        <v/>
      </c>
      <c r="DO46" s="90" t="str">
        <f t="shared" si="30"/>
        <v/>
      </c>
      <c r="DP46" s="90" t="str">
        <f t="shared" si="30"/>
        <v/>
      </c>
      <c r="DQ46" s="90" t="str">
        <f t="shared" si="30"/>
        <v/>
      </c>
      <c r="DR46" s="90" t="str">
        <f t="shared" si="30"/>
        <v/>
      </c>
      <c r="DS46" s="90" t="str">
        <f t="shared" si="60"/>
        <v/>
      </c>
      <c r="DT46" s="90" t="str">
        <f t="shared" si="60"/>
        <v/>
      </c>
      <c r="DU46" s="90" t="str">
        <f t="shared" si="60"/>
        <v/>
      </c>
      <c r="DV46" s="90" t="str">
        <f t="shared" si="60"/>
        <v/>
      </c>
      <c r="DW46" s="91" t="str">
        <f t="shared" si="60"/>
        <v/>
      </c>
      <c r="DY46" s="180">
        <f t="shared" si="61"/>
        <v>4</v>
      </c>
      <c r="DZ46" s="180" t="str">
        <f t="shared" si="62"/>
        <v>Cost Of Long Distance Calls</v>
      </c>
      <c r="EA46" s="181">
        <f t="shared" si="63"/>
        <v>0</v>
      </c>
    </row>
    <row r="47" spans="2:131" ht="11.85" customHeight="1" x14ac:dyDescent="0.15">
      <c r="B47" s="81"/>
      <c r="C47" s="92" t="s">
        <v>114</v>
      </c>
      <c r="D47" s="83"/>
      <c r="E47" s="84">
        <f t="shared" si="8"/>
        <v>0</v>
      </c>
      <c r="F47" s="84">
        <f t="shared" si="9"/>
        <v>0</v>
      </c>
      <c r="G47" s="85">
        <v>0</v>
      </c>
      <c r="H47" s="86">
        <v>0</v>
      </c>
      <c r="I47" s="86">
        <v>0</v>
      </c>
      <c r="J47" s="86"/>
      <c r="K47" s="86"/>
      <c r="L47" s="86"/>
      <c r="M47" s="86"/>
      <c r="N47" s="86"/>
      <c r="O47" s="86"/>
      <c r="P47" s="86"/>
      <c r="Q47" s="86"/>
      <c r="R47" s="87"/>
      <c r="T47" s="81"/>
      <c r="U47" s="92" t="str">
        <f t="shared" si="42"/>
        <v>Credit Card Commission</v>
      </c>
      <c r="V47" s="83"/>
      <c r="W47" s="84">
        <f t="shared" si="10"/>
        <v>0</v>
      </c>
      <c r="X47" s="84">
        <f t="shared" si="11"/>
        <v>0</v>
      </c>
      <c r="Y47" s="85">
        <v>0</v>
      </c>
      <c r="Z47" s="86">
        <v>0</v>
      </c>
      <c r="AA47" s="86">
        <v>0</v>
      </c>
      <c r="AB47" s="86">
        <v>0</v>
      </c>
      <c r="AC47" s="86">
        <v>0</v>
      </c>
      <c r="AD47" s="86">
        <v>0</v>
      </c>
      <c r="AE47" s="86">
        <v>0</v>
      </c>
      <c r="AF47" s="86">
        <v>0</v>
      </c>
      <c r="AG47" s="86">
        <v>0</v>
      </c>
      <c r="AH47" s="86">
        <v>0</v>
      </c>
      <c r="AI47" s="86">
        <v>0</v>
      </c>
      <c r="AJ47" s="87">
        <v>0</v>
      </c>
      <c r="AL47" s="81"/>
      <c r="AM47" s="92" t="str">
        <f t="shared" si="44"/>
        <v>Credit Card Commission</v>
      </c>
      <c r="AN47" s="83"/>
      <c r="AO47" s="84">
        <f t="shared" si="12"/>
        <v>0</v>
      </c>
      <c r="AP47" s="84">
        <f t="shared" si="13"/>
        <v>0</v>
      </c>
      <c r="AQ47" s="85">
        <v>0</v>
      </c>
      <c r="AR47" s="86">
        <v>0</v>
      </c>
      <c r="AS47" s="86">
        <v>0</v>
      </c>
      <c r="AT47" s="86">
        <v>0</v>
      </c>
      <c r="AU47" s="86">
        <v>0</v>
      </c>
      <c r="AV47" s="86">
        <v>0</v>
      </c>
      <c r="AW47" s="86">
        <v>0</v>
      </c>
      <c r="AX47" s="86">
        <v>0</v>
      </c>
      <c r="AY47" s="86">
        <v>0</v>
      </c>
      <c r="AZ47" s="86">
        <v>0</v>
      </c>
      <c r="BA47" s="86">
        <v>0</v>
      </c>
      <c r="BB47" s="87">
        <v>0</v>
      </c>
      <c r="BD47" s="81"/>
      <c r="BE47" s="92" t="str">
        <f t="shared" si="46"/>
        <v>Credit Card Commission</v>
      </c>
      <c r="BF47" s="83"/>
      <c r="BG47" s="84">
        <f t="shared" si="14"/>
        <v>0</v>
      </c>
      <c r="BH47" s="84">
        <f t="shared" si="15"/>
        <v>0</v>
      </c>
      <c r="BI47" s="85">
        <v>0</v>
      </c>
      <c r="BJ47" s="86">
        <v>0</v>
      </c>
      <c r="BK47" s="86">
        <v>0</v>
      </c>
      <c r="BL47" s="86">
        <v>0</v>
      </c>
      <c r="BM47" s="86">
        <v>0</v>
      </c>
      <c r="BN47" s="86">
        <v>0</v>
      </c>
      <c r="BO47" s="86">
        <v>0</v>
      </c>
      <c r="BP47" s="86">
        <v>0</v>
      </c>
      <c r="BQ47" s="86">
        <v>0</v>
      </c>
      <c r="BR47" s="86">
        <v>0</v>
      </c>
      <c r="BS47" s="86">
        <v>0</v>
      </c>
      <c r="BT47" s="87">
        <v>0</v>
      </c>
      <c r="BV47" s="81"/>
      <c r="BW47" s="92" t="str">
        <f t="shared" si="48"/>
        <v>Credit Card Commission</v>
      </c>
      <c r="BX47" s="83"/>
      <c r="BY47" s="84">
        <f t="shared" si="16"/>
        <v>0</v>
      </c>
      <c r="BZ47" s="85">
        <f t="shared" si="17"/>
        <v>0</v>
      </c>
      <c r="CA47" s="86">
        <f t="shared" si="18"/>
        <v>0</v>
      </c>
      <c r="CB47" s="86">
        <f t="shared" si="19"/>
        <v>0</v>
      </c>
      <c r="CC47" s="86">
        <f t="shared" si="20"/>
        <v>0</v>
      </c>
      <c r="CD47" s="84">
        <f t="shared" si="4"/>
        <v>0</v>
      </c>
      <c r="CE47" s="85">
        <f t="shared" si="21"/>
        <v>0</v>
      </c>
      <c r="CF47" s="86">
        <f t="shared" si="22"/>
        <v>0</v>
      </c>
      <c r="CG47" s="86">
        <f t="shared" si="23"/>
        <v>0</v>
      </c>
      <c r="CH47" s="86">
        <f t="shared" si="24"/>
        <v>0</v>
      </c>
      <c r="CI47" s="84">
        <f t="shared" si="5"/>
        <v>0</v>
      </c>
      <c r="CJ47" s="85">
        <f t="shared" si="25"/>
        <v>0</v>
      </c>
      <c r="CK47" s="86">
        <f t="shared" si="26"/>
        <v>0</v>
      </c>
      <c r="CL47" s="86">
        <f t="shared" si="27"/>
        <v>0</v>
      </c>
      <c r="CM47" s="87">
        <f t="shared" si="28"/>
        <v>0</v>
      </c>
      <c r="CO47" s="81"/>
      <c r="CP47" s="92" t="str">
        <f t="shared" si="49"/>
        <v>Credit Card Commission</v>
      </c>
      <c r="CQ47" s="83"/>
      <c r="CR47" s="84">
        <f t="shared" si="29"/>
        <v>0</v>
      </c>
      <c r="CS47" s="84">
        <f t="shared" si="29"/>
        <v>0</v>
      </c>
      <c r="CT47" s="85">
        <f t="shared" si="29"/>
        <v>0</v>
      </c>
      <c r="CU47" s="86">
        <f t="shared" si="29"/>
        <v>0</v>
      </c>
      <c r="CV47" s="86">
        <f t="shared" si="29"/>
        <v>0</v>
      </c>
      <c r="CW47" s="86">
        <f t="shared" si="29"/>
        <v>0</v>
      </c>
      <c r="CX47" s="86">
        <f t="shared" si="29"/>
        <v>0</v>
      </c>
      <c r="CY47" s="86">
        <f t="shared" si="29"/>
        <v>0</v>
      </c>
      <c r="CZ47" s="86">
        <f t="shared" si="29"/>
        <v>0</v>
      </c>
      <c r="DA47" s="86">
        <f t="shared" si="55"/>
        <v>0</v>
      </c>
      <c r="DB47" s="86">
        <f t="shared" si="55"/>
        <v>0</v>
      </c>
      <c r="DC47" s="86">
        <f t="shared" si="55"/>
        <v>0</v>
      </c>
      <c r="DD47" s="86">
        <f t="shared" si="55"/>
        <v>0</v>
      </c>
      <c r="DE47" s="87">
        <f t="shared" si="55"/>
        <v>0</v>
      </c>
      <c r="DG47" s="81"/>
      <c r="DH47" s="92" t="str">
        <f t="shared" si="50"/>
        <v>Credit Card Commission</v>
      </c>
      <c r="DI47" s="83"/>
      <c r="DJ47" s="88" t="str">
        <f t="shared" si="30"/>
        <v/>
      </c>
      <c r="DK47" s="88" t="str">
        <f t="shared" si="30"/>
        <v/>
      </c>
      <c r="DL47" s="89" t="str">
        <f t="shared" si="30"/>
        <v/>
      </c>
      <c r="DM47" s="90" t="str">
        <f t="shared" si="30"/>
        <v/>
      </c>
      <c r="DN47" s="90" t="str">
        <f t="shared" si="30"/>
        <v/>
      </c>
      <c r="DO47" s="90" t="str">
        <f t="shared" si="30"/>
        <v/>
      </c>
      <c r="DP47" s="90" t="str">
        <f t="shared" si="30"/>
        <v/>
      </c>
      <c r="DQ47" s="90" t="str">
        <f t="shared" si="30"/>
        <v/>
      </c>
      <c r="DR47" s="90" t="str">
        <f t="shared" si="30"/>
        <v/>
      </c>
      <c r="DS47" s="90" t="str">
        <f t="shared" si="60"/>
        <v/>
      </c>
      <c r="DT47" s="90" t="str">
        <f t="shared" si="60"/>
        <v/>
      </c>
      <c r="DU47" s="90" t="str">
        <f t="shared" si="60"/>
        <v/>
      </c>
      <c r="DV47" s="90" t="str">
        <f t="shared" si="60"/>
        <v/>
      </c>
      <c r="DW47" s="91" t="str">
        <f t="shared" si="60"/>
        <v/>
      </c>
      <c r="DY47" s="180">
        <f t="shared" si="61"/>
        <v>4</v>
      </c>
      <c r="DZ47" s="180" t="str">
        <f t="shared" si="62"/>
        <v>Credit Card Commission</v>
      </c>
      <c r="EA47" s="181">
        <f t="shared" si="63"/>
        <v>0</v>
      </c>
    </row>
    <row r="48" spans="2:131" ht="11.85" customHeight="1" x14ac:dyDescent="0.15">
      <c r="B48" s="81"/>
      <c r="C48" s="92" t="s">
        <v>115</v>
      </c>
      <c r="D48" s="83"/>
      <c r="E48" s="84">
        <f t="shared" si="8"/>
        <v>0</v>
      </c>
      <c r="F48" s="84">
        <f t="shared" si="9"/>
        <v>0</v>
      </c>
      <c r="G48" s="85">
        <v>0</v>
      </c>
      <c r="H48" s="86">
        <v>0</v>
      </c>
      <c r="I48" s="86">
        <v>0</v>
      </c>
      <c r="J48" s="86"/>
      <c r="K48" s="86"/>
      <c r="L48" s="86"/>
      <c r="M48" s="86"/>
      <c r="N48" s="86"/>
      <c r="O48" s="86"/>
      <c r="P48" s="86"/>
      <c r="Q48" s="86"/>
      <c r="R48" s="87"/>
      <c r="T48" s="81"/>
      <c r="U48" s="92" t="str">
        <f t="shared" si="42"/>
        <v>Cultural Activities</v>
      </c>
      <c r="V48" s="83"/>
      <c r="W48" s="84">
        <f t="shared" si="10"/>
        <v>0</v>
      </c>
      <c r="X48" s="84">
        <f t="shared" si="11"/>
        <v>0</v>
      </c>
      <c r="Y48" s="85">
        <v>0</v>
      </c>
      <c r="Z48" s="86">
        <v>0</v>
      </c>
      <c r="AA48" s="86">
        <v>0</v>
      </c>
      <c r="AB48" s="86">
        <v>0</v>
      </c>
      <c r="AC48" s="86">
        <v>0</v>
      </c>
      <c r="AD48" s="86">
        <v>0</v>
      </c>
      <c r="AE48" s="86">
        <v>0</v>
      </c>
      <c r="AF48" s="86">
        <v>0</v>
      </c>
      <c r="AG48" s="86">
        <v>0</v>
      </c>
      <c r="AH48" s="86">
        <v>0</v>
      </c>
      <c r="AI48" s="86">
        <v>0</v>
      </c>
      <c r="AJ48" s="87">
        <v>0</v>
      </c>
      <c r="AL48" s="81"/>
      <c r="AM48" s="92" t="str">
        <f t="shared" si="44"/>
        <v>Cultural Activities</v>
      </c>
      <c r="AN48" s="83"/>
      <c r="AO48" s="84">
        <f t="shared" si="12"/>
        <v>0</v>
      </c>
      <c r="AP48" s="84">
        <f t="shared" si="13"/>
        <v>0</v>
      </c>
      <c r="AQ48" s="85">
        <v>0</v>
      </c>
      <c r="AR48" s="86">
        <v>0</v>
      </c>
      <c r="AS48" s="86">
        <v>0</v>
      </c>
      <c r="AT48" s="86">
        <v>0</v>
      </c>
      <c r="AU48" s="86">
        <v>0</v>
      </c>
      <c r="AV48" s="86">
        <v>0</v>
      </c>
      <c r="AW48" s="86">
        <v>0</v>
      </c>
      <c r="AX48" s="86">
        <v>0</v>
      </c>
      <c r="AY48" s="86">
        <v>0</v>
      </c>
      <c r="AZ48" s="86">
        <v>0</v>
      </c>
      <c r="BA48" s="86">
        <v>0</v>
      </c>
      <c r="BB48" s="87">
        <v>0</v>
      </c>
      <c r="BD48" s="81"/>
      <c r="BE48" s="92" t="str">
        <f t="shared" si="46"/>
        <v>Cultural Activities</v>
      </c>
      <c r="BF48" s="83"/>
      <c r="BG48" s="84">
        <f t="shared" si="14"/>
        <v>0</v>
      </c>
      <c r="BH48" s="84">
        <f t="shared" si="15"/>
        <v>0</v>
      </c>
      <c r="BI48" s="85">
        <v>0</v>
      </c>
      <c r="BJ48" s="86">
        <v>0</v>
      </c>
      <c r="BK48" s="86">
        <v>0</v>
      </c>
      <c r="BL48" s="86">
        <v>0</v>
      </c>
      <c r="BM48" s="86">
        <v>0</v>
      </c>
      <c r="BN48" s="86">
        <v>0</v>
      </c>
      <c r="BO48" s="86">
        <v>0</v>
      </c>
      <c r="BP48" s="86">
        <v>0</v>
      </c>
      <c r="BQ48" s="86">
        <v>0</v>
      </c>
      <c r="BR48" s="86">
        <v>0</v>
      </c>
      <c r="BS48" s="86">
        <v>0</v>
      </c>
      <c r="BT48" s="87">
        <v>0</v>
      </c>
      <c r="BV48" s="81"/>
      <c r="BW48" s="92" t="str">
        <f t="shared" si="48"/>
        <v>Cultural Activities</v>
      </c>
      <c r="BX48" s="83"/>
      <c r="BY48" s="84">
        <f t="shared" si="16"/>
        <v>0</v>
      </c>
      <c r="BZ48" s="85">
        <f t="shared" si="17"/>
        <v>0</v>
      </c>
      <c r="CA48" s="86">
        <f t="shared" si="18"/>
        <v>0</v>
      </c>
      <c r="CB48" s="86">
        <f t="shared" si="19"/>
        <v>0</v>
      </c>
      <c r="CC48" s="86">
        <f t="shared" si="20"/>
        <v>0</v>
      </c>
      <c r="CD48" s="84">
        <f t="shared" si="4"/>
        <v>0</v>
      </c>
      <c r="CE48" s="85">
        <f t="shared" si="21"/>
        <v>0</v>
      </c>
      <c r="CF48" s="86">
        <f t="shared" si="22"/>
        <v>0</v>
      </c>
      <c r="CG48" s="86">
        <f t="shared" si="23"/>
        <v>0</v>
      </c>
      <c r="CH48" s="86">
        <f t="shared" si="24"/>
        <v>0</v>
      </c>
      <c r="CI48" s="84">
        <f t="shared" si="5"/>
        <v>0</v>
      </c>
      <c r="CJ48" s="85">
        <f t="shared" si="25"/>
        <v>0</v>
      </c>
      <c r="CK48" s="86">
        <f t="shared" si="26"/>
        <v>0</v>
      </c>
      <c r="CL48" s="86">
        <f t="shared" si="27"/>
        <v>0</v>
      </c>
      <c r="CM48" s="87">
        <f t="shared" si="28"/>
        <v>0</v>
      </c>
      <c r="CO48" s="81"/>
      <c r="CP48" s="92" t="str">
        <f t="shared" si="49"/>
        <v>Cultural Activities</v>
      </c>
      <c r="CQ48" s="83"/>
      <c r="CR48" s="84">
        <f t="shared" si="29"/>
        <v>0</v>
      </c>
      <c r="CS48" s="84">
        <f t="shared" si="29"/>
        <v>0</v>
      </c>
      <c r="CT48" s="85">
        <f t="shared" si="29"/>
        <v>0</v>
      </c>
      <c r="CU48" s="86">
        <f t="shared" si="29"/>
        <v>0</v>
      </c>
      <c r="CV48" s="86">
        <f t="shared" si="29"/>
        <v>0</v>
      </c>
      <c r="CW48" s="86">
        <f t="shared" si="29"/>
        <v>0</v>
      </c>
      <c r="CX48" s="86">
        <f t="shared" si="29"/>
        <v>0</v>
      </c>
      <c r="CY48" s="86">
        <f t="shared" si="29"/>
        <v>0</v>
      </c>
      <c r="CZ48" s="86">
        <f t="shared" si="29"/>
        <v>0</v>
      </c>
      <c r="DA48" s="86">
        <f t="shared" si="55"/>
        <v>0</v>
      </c>
      <c r="DB48" s="86">
        <f t="shared" si="55"/>
        <v>0</v>
      </c>
      <c r="DC48" s="86">
        <f t="shared" si="55"/>
        <v>0</v>
      </c>
      <c r="DD48" s="86">
        <f t="shared" si="55"/>
        <v>0</v>
      </c>
      <c r="DE48" s="87">
        <f t="shared" si="55"/>
        <v>0</v>
      </c>
      <c r="DG48" s="81"/>
      <c r="DH48" s="92" t="str">
        <f t="shared" si="50"/>
        <v>Cultural Activities</v>
      </c>
      <c r="DI48" s="83"/>
      <c r="DJ48" s="88" t="str">
        <f t="shared" si="30"/>
        <v/>
      </c>
      <c r="DK48" s="88" t="str">
        <f t="shared" si="30"/>
        <v/>
      </c>
      <c r="DL48" s="89" t="str">
        <f t="shared" si="30"/>
        <v/>
      </c>
      <c r="DM48" s="90" t="str">
        <f t="shared" si="30"/>
        <v/>
      </c>
      <c r="DN48" s="90" t="str">
        <f t="shared" si="30"/>
        <v/>
      </c>
      <c r="DO48" s="90" t="str">
        <f t="shared" si="30"/>
        <v/>
      </c>
      <c r="DP48" s="90" t="str">
        <f t="shared" si="30"/>
        <v/>
      </c>
      <c r="DQ48" s="90" t="str">
        <f t="shared" si="30"/>
        <v/>
      </c>
      <c r="DR48" s="90" t="str">
        <f t="shared" si="30"/>
        <v/>
      </c>
      <c r="DS48" s="90" t="str">
        <f t="shared" si="60"/>
        <v/>
      </c>
      <c r="DT48" s="90" t="str">
        <f t="shared" si="60"/>
        <v/>
      </c>
      <c r="DU48" s="90" t="str">
        <f t="shared" si="60"/>
        <v/>
      </c>
      <c r="DV48" s="90" t="str">
        <f t="shared" si="60"/>
        <v/>
      </c>
      <c r="DW48" s="91" t="str">
        <f t="shared" si="60"/>
        <v/>
      </c>
      <c r="DY48" s="180">
        <f t="shared" si="61"/>
        <v>4</v>
      </c>
      <c r="DZ48" s="180" t="str">
        <f t="shared" si="62"/>
        <v>Cultural Activities</v>
      </c>
      <c r="EA48" s="181">
        <f t="shared" si="63"/>
        <v>0</v>
      </c>
    </row>
    <row r="49" spans="2:131" ht="11.85" customHeight="1" x14ac:dyDescent="0.15">
      <c r="B49" s="81"/>
      <c r="C49" s="92" t="s">
        <v>116</v>
      </c>
      <c r="D49" s="83"/>
      <c r="E49" s="84">
        <f t="shared" si="8"/>
        <v>0</v>
      </c>
      <c r="F49" s="84">
        <f t="shared" si="9"/>
        <v>0</v>
      </c>
      <c r="G49" s="85">
        <v>0</v>
      </c>
      <c r="H49" s="86">
        <v>0</v>
      </c>
      <c r="I49" s="86">
        <v>0</v>
      </c>
      <c r="J49" s="86"/>
      <c r="K49" s="86"/>
      <c r="L49" s="86"/>
      <c r="M49" s="86"/>
      <c r="N49" s="86"/>
      <c r="O49" s="86"/>
      <c r="P49" s="86"/>
      <c r="Q49" s="86"/>
      <c r="R49" s="87"/>
      <c r="T49" s="81"/>
      <c r="U49" s="92" t="str">
        <f t="shared" si="42"/>
        <v>Data Processing</v>
      </c>
      <c r="V49" s="83"/>
      <c r="W49" s="84">
        <f t="shared" si="10"/>
        <v>0</v>
      </c>
      <c r="X49" s="84">
        <f t="shared" si="11"/>
        <v>0</v>
      </c>
      <c r="Y49" s="85">
        <v>0</v>
      </c>
      <c r="Z49" s="86">
        <v>0</v>
      </c>
      <c r="AA49" s="86">
        <v>0</v>
      </c>
      <c r="AB49" s="86">
        <v>0</v>
      </c>
      <c r="AC49" s="86">
        <v>0</v>
      </c>
      <c r="AD49" s="86">
        <v>0</v>
      </c>
      <c r="AE49" s="86">
        <v>0</v>
      </c>
      <c r="AF49" s="86">
        <v>0</v>
      </c>
      <c r="AG49" s="86">
        <v>0</v>
      </c>
      <c r="AH49" s="86">
        <v>0</v>
      </c>
      <c r="AI49" s="86">
        <v>0</v>
      </c>
      <c r="AJ49" s="87">
        <v>0</v>
      </c>
      <c r="AL49" s="81"/>
      <c r="AM49" s="92" t="str">
        <f t="shared" si="44"/>
        <v>Data Processing</v>
      </c>
      <c r="AN49" s="83"/>
      <c r="AO49" s="84">
        <f t="shared" si="12"/>
        <v>0</v>
      </c>
      <c r="AP49" s="84">
        <f t="shared" si="13"/>
        <v>0</v>
      </c>
      <c r="AQ49" s="85">
        <v>0</v>
      </c>
      <c r="AR49" s="86">
        <v>0</v>
      </c>
      <c r="AS49" s="86">
        <v>0</v>
      </c>
      <c r="AT49" s="86">
        <v>0</v>
      </c>
      <c r="AU49" s="86">
        <v>0</v>
      </c>
      <c r="AV49" s="86">
        <v>0</v>
      </c>
      <c r="AW49" s="86">
        <v>0</v>
      </c>
      <c r="AX49" s="86">
        <v>0</v>
      </c>
      <c r="AY49" s="86">
        <v>0</v>
      </c>
      <c r="AZ49" s="86">
        <v>0</v>
      </c>
      <c r="BA49" s="86">
        <v>0</v>
      </c>
      <c r="BB49" s="87">
        <v>0</v>
      </c>
      <c r="BD49" s="81"/>
      <c r="BE49" s="92" t="str">
        <f t="shared" si="46"/>
        <v>Data Processing</v>
      </c>
      <c r="BF49" s="83"/>
      <c r="BG49" s="84">
        <f t="shared" si="14"/>
        <v>0</v>
      </c>
      <c r="BH49" s="84">
        <f t="shared" si="15"/>
        <v>0</v>
      </c>
      <c r="BI49" s="85">
        <v>0</v>
      </c>
      <c r="BJ49" s="86">
        <v>0</v>
      </c>
      <c r="BK49" s="86">
        <v>0</v>
      </c>
      <c r="BL49" s="86">
        <v>0</v>
      </c>
      <c r="BM49" s="86">
        <v>0</v>
      </c>
      <c r="BN49" s="86">
        <v>0</v>
      </c>
      <c r="BO49" s="86">
        <v>0</v>
      </c>
      <c r="BP49" s="86">
        <v>0</v>
      </c>
      <c r="BQ49" s="86">
        <v>0</v>
      </c>
      <c r="BR49" s="86">
        <v>0</v>
      </c>
      <c r="BS49" s="86">
        <v>0</v>
      </c>
      <c r="BT49" s="87">
        <v>0</v>
      </c>
      <c r="BV49" s="81"/>
      <c r="BW49" s="92" t="str">
        <f t="shared" si="48"/>
        <v>Data Processing</v>
      </c>
      <c r="BX49" s="83"/>
      <c r="BY49" s="84">
        <f t="shared" si="16"/>
        <v>0</v>
      </c>
      <c r="BZ49" s="85">
        <f t="shared" si="17"/>
        <v>0</v>
      </c>
      <c r="CA49" s="86">
        <f t="shared" si="18"/>
        <v>0</v>
      </c>
      <c r="CB49" s="86">
        <f t="shared" si="19"/>
        <v>0</v>
      </c>
      <c r="CC49" s="86">
        <f t="shared" si="20"/>
        <v>0</v>
      </c>
      <c r="CD49" s="84">
        <f t="shared" si="4"/>
        <v>0</v>
      </c>
      <c r="CE49" s="85">
        <f t="shared" si="21"/>
        <v>0</v>
      </c>
      <c r="CF49" s="86">
        <f t="shared" si="22"/>
        <v>0</v>
      </c>
      <c r="CG49" s="86">
        <f t="shared" si="23"/>
        <v>0</v>
      </c>
      <c r="CH49" s="86">
        <f t="shared" si="24"/>
        <v>0</v>
      </c>
      <c r="CI49" s="84">
        <f t="shared" si="5"/>
        <v>0</v>
      </c>
      <c r="CJ49" s="85">
        <f t="shared" si="25"/>
        <v>0</v>
      </c>
      <c r="CK49" s="86">
        <f t="shared" si="26"/>
        <v>0</v>
      </c>
      <c r="CL49" s="86">
        <f t="shared" si="27"/>
        <v>0</v>
      </c>
      <c r="CM49" s="87">
        <f t="shared" si="28"/>
        <v>0</v>
      </c>
      <c r="CO49" s="81"/>
      <c r="CP49" s="92" t="str">
        <f t="shared" si="49"/>
        <v>Data Processing</v>
      </c>
      <c r="CQ49" s="83"/>
      <c r="CR49" s="84">
        <f t="shared" si="29"/>
        <v>0</v>
      </c>
      <c r="CS49" s="84">
        <f t="shared" si="29"/>
        <v>0</v>
      </c>
      <c r="CT49" s="85">
        <f t="shared" si="29"/>
        <v>0</v>
      </c>
      <c r="CU49" s="86">
        <f t="shared" si="29"/>
        <v>0</v>
      </c>
      <c r="CV49" s="86">
        <f t="shared" si="29"/>
        <v>0</v>
      </c>
      <c r="CW49" s="86">
        <f t="shared" si="29"/>
        <v>0</v>
      </c>
      <c r="CX49" s="86">
        <f t="shared" si="29"/>
        <v>0</v>
      </c>
      <c r="CY49" s="86">
        <f t="shared" si="29"/>
        <v>0</v>
      </c>
      <c r="CZ49" s="86">
        <f t="shared" si="29"/>
        <v>0</v>
      </c>
      <c r="DA49" s="86">
        <f t="shared" si="55"/>
        <v>0</v>
      </c>
      <c r="DB49" s="86">
        <f t="shared" si="55"/>
        <v>0</v>
      </c>
      <c r="DC49" s="86">
        <f t="shared" si="55"/>
        <v>0</v>
      </c>
      <c r="DD49" s="86">
        <f t="shared" si="55"/>
        <v>0</v>
      </c>
      <c r="DE49" s="87">
        <f t="shared" si="55"/>
        <v>0</v>
      </c>
      <c r="DG49" s="81"/>
      <c r="DH49" s="92" t="str">
        <f t="shared" si="50"/>
        <v>Data Processing</v>
      </c>
      <c r="DI49" s="83"/>
      <c r="DJ49" s="88" t="str">
        <f t="shared" si="30"/>
        <v/>
      </c>
      <c r="DK49" s="88" t="str">
        <f t="shared" si="30"/>
        <v/>
      </c>
      <c r="DL49" s="89" t="str">
        <f t="shared" si="30"/>
        <v/>
      </c>
      <c r="DM49" s="90" t="str">
        <f t="shared" si="30"/>
        <v/>
      </c>
      <c r="DN49" s="90" t="str">
        <f t="shared" si="30"/>
        <v/>
      </c>
      <c r="DO49" s="90" t="str">
        <f t="shared" si="30"/>
        <v/>
      </c>
      <c r="DP49" s="90" t="str">
        <f t="shared" si="30"/>
        <v/>
      </c>
      <c r="DQ49" s="90" t="str">
        <f t="shared" si="30"/>
        <v/>
      </c>
      <c r="DR49" s="90" t="str">
        <f t="shared" si="30"/>
        <v/>
      </c>
      <c r="DS49" s="90" t="str">
        <f t="shared" si="60"/>
        <v/>
      </c>
      <c r="DT49" s="90" t="str">
        <f t="shared" si="60"/>
        <v/>
      </c>
      <c r="DU49" s="90" t="str">
        <f t="shared" si="60"/>
        <v/>
      </c>
      <c r="DV49" s="90" t="str">
        <f t="shared" si="60"/>
        <v/>
      </c>
      <c r="DW49" s="91" t="str">
        <f t="shared" si="60"/>
        <v/>
      </c>
      <c r="DY49" s="180">
        <f t="shared" si="61"/>
        <v>4</v>
      </c>
      <c r="DZ49" s="180" t="str">
        <f t="shared" si="62"/>
        <v>Data Processing</v>
      </c>
      <c r="EA49" s="181">
        <f t="shared" si="63"/>
        <v>0</v>
      </c>
    </row>
    <row r="50" spans="2:131" ht="11.85" customHeight="1" x14ac:dyDescent="0.15">
      <c r="B50" s="81"/>
      <c r="C50" s="92" t="s">
        <v>117</v>
      </c>
      <c r="D50" s="83"/>
      <c r="E50" s="84">
        <f t="shared" si="8"/>
        <v>0</v>
      </c>
      <c r="F50" s="84">
        <f t="shared" si="9"/>
        <v>0</v>
      </c>
      <c r="G50" s="85">
        <v>0</v>
      </c>
      <c r="H50" s="86">
        <v>0</v>
      </c>
      <c r="I50" s="86">
        <v>0</v>
      </c>
      <c r="J50" s="86"/>
      <c r="K50" s="86"/>
      <c r="L50" s="86"/>
      <c r="M50" s="86"/>
      <c r="N50" s="86"/>
      <c r="O50" s="86"/>
      <c r="P50" s="86"/>
      <c r="Q50" s="86"/>
      <c r="R50" s="87"/>
      <c r="T50" s="81"/>
      <c r="U50" s="92" t="str">
        <f t="shared" si="42"/>
        <v>Decorations</v>
      </c>
      <c r="V50" s="83"/>
      <c r="W50" s="84">
        <f t="shared" si="10"/>
        <v>0</v>
      </c>
      <c r="X50" s="84">
        <f t="shared" si="11"/>
        <v>0</v>
      </c>
      <c r="Y50" s="85">
        <v>0</v>
      </c>
      <c r="Z50" s="86">
        <v>0</v>
      </c>
      <c r="AA50" s="86">
        <v>0</v>
      </c>
      <c r="AB50" s="86">
        <v>0</v>
      </c>
      <c r="AC50" s="86">
        <v>0</v>
      </c>
      <c r="AD50" s="86">
        <v>0</v>
      </c>
      <c r="AE50" s="86">
        <v>0</v>
      </c>
      <c r="AF50" s="86">
        <v>0</v>
      </c>
      <c r="AG50" s="86">
        <v>0</v>
      </c>
      <c r="AH50" s="86">
        <v>0</v>
      </c>
      <c r="AI50" s="86">
        <v>0</v>
      </c>
      <c r="AJ50" s="87">
        <v>0</v>
      </c>
      <c r="AL50" s="81"/>
      <c r="AM50" s="92" t="str">
        <f t="shared" si="44"/>
        <v>Decorations</v>
      </c>
      <c r="AN50" s="83"/>
      <c r="AO50" s="84">
        <f t="shared" si="12"/>
        <v>0</v>
      </c>
      <c r="AP50" s="84">
        <f t="shared" si="13"/>
        <v>0</v>
      </c>
      <c r="AQ50" s="85">
        <v>0</v>
      </c>
      <c r="AR50" s="86">
        <v>0</v>
      </c>
      <c r="AS50" s="86">
        <v>0</v>
      </c>
      <c r="AT50" s="86">
        <v>0</v>
      </c>
      <c r="AU50" s="86">
        <v>0</v>
      </c>
      <c r="AV50" s="86">
        <v>0</v>
      </c>
      <c r="AW50" s="86">
        <v>0</v>
      </c>
      <c r="AX50" s="86">
        <v>0</v>
      </c>
      <c r="AY50" s="86">
        <v>0</v>
      </c>
      <c r="AZ50" s="86">
        <v>0</v>
      </c>
      <c r="BA50" s="86">
        <v>0</v>
      </c>
      <c r="BB50" s="87">
        <v>0</v>
      </c>
      <c r="BD50" s="81"/>
      <c r="BE50" s="92" t="str">
        <f t="shared" si="46"/>
        <v>Decorations</v>
      </c>
      <c r="BF50" s="83"/>
      <c r="BG50" s="84">
        <f t="shared" si="14"/>
        <v>0</v>
      </c>
      <c r="BH50" s="84">
        <f t="shared" si="15"/>
        <v>0</v>
      </c>
      <c r="BI50" s="85">
        <v>0</v>
      </c>
      <c r="BJ50" s="86">
        <v>0</v>
      </c>
      <c r="BK50" s="86">
        <v>0</v>
      </c>
      <c r="BL50" s="86">
        <v>0</v>
      </c>
      <c r="BM50" s="86">
        <v>0</v>
      </c>
      <c r="BN50" s="86">
        <v>0</v>
      </c>
      <c r="BO50" s="86">
        <v>0</v>
      </c>
      <c r="BP50" s="86">
        <v>0</v>
      </c>
      <c r="BQ50" s="86">
        <v>0</v>
      </c>
      <c r="BR50" s="86">
        <v>0</v>
      </c>
      <c r="BS50" s="86">
        <v>0</v>
      </c>
      <c r="BT50" s="87">
        <v>0</v>
      </c>
      <c r="BV50" s="81"/>
      <c r="BW50" s="92" t="str">
        <f t="shared" si="48"/>
        <v>Decorations</v>
      </c>
      <c r="BX50" s="83"/>
      <c r="BY50" s="84">
        <f t="shared" si="16"/>
        <v>0</v>
      </c>
      <c r="BZ50" s="85">
        <f t="shared" si="17"/>
        <v>0</v>
      </c>
      <c r="CA50" s="86">
        <f t="shared" si="18"/>
        <v>0</v>
      </c>
      <c r="CB50" s="86">
        <f t="shared" si="19"/>
        <v>0</v>
      </c>
      <c r="CC50" s="86">
        <f t="shared" si="20"/>
        <v>0</v>
      </c>
      <c r="CD50" s="84">
        <f t="shared" si="4"/>
        <v>0</v>
      </c>
      <c r="CE50" s="85">
        <f t="shared" si="21"/>
        <v>0</v>
      </c>
      <c r="CF50" s="86">
        <f t="shared" si="22"/>
        <v>0</v>
      </c>
      <c r="CG50" s="86">
        <f t="shared" si="23"/>
        <v>0</v>
      </c>
      <c r="CH50" s="86">
        <f t="shared" si="24"/>
        <v>0</v>
      </c>
      <c r="CI50" s="84">
        <f t="shared" si="5"/>
        <v>0</v>
      </c>
      <c r="CJ50" s="85">
        <f t="shared" si="25"/>
        <v>0</v>
      </c>
      <c r="CK50" s="86">
        <f t="shared" si="26"/>
        <v>0</v>
      </c>
      <c r="CL50" s="86">
        <f t="shared" si="27"/>
        <v>0</v>
      </c>
      <c r="CM50" s="87">
        <f t="shared" si="28"/>
        <v>0</v>
      </c>
      <c r="CO50" s="81"/>
      <c r="CP50" s="92" t="str">
        <f t="shared" si="49"/>
        <v>Decorations</v>
      </c>
      <c r="CQ50" s="83"/>
      <c r="CR50" s="84">
        <f t="shared" si="29"/>
        <v>0</v>
      </c>
      <c r="CS50" s="84">
        <f t="shared" si="29"/>
        <v>0</v>
      </c>
      <c r="CT50" s="85">
        <f t="shared" si="29"/>
        <v>0</v>
      </c>
      <c r="CU50" s="86">
        <f t="shared" si="29"/>
        <v>0</v>
      </c>
      <c r="CV50" s="86">
        <f t="shared" si="29"/>
        <v>0</v>
      </c>
      <c r="CW50" s="86">
        <f t="shared" si="29"/>
        <v>0</v>
      </c>
      <c r="CX50" s="86">
        <f t="shared" si="29"/>
        <v>0</v>
      </c>
      <c r="CY50" s="86">
        <f t="shared" si="29"/>
        <v>0</v>
      </c>
      <c r="CZ50" s="86">
        <f t="shared" si="29"/>
        <v>0</v>
      </c>
      <c r="DA50" s="86">
        <f t="shared" si="55"/>
        <v>0</v>
      </c>
      <c r="DB50" s="86">
        <f t="shared" si="55"/>
        <v>0</v>
      </c>
      <c r="DC50" s="86">
        <f t="shared" si="55"/>
        <v>0</v>
      </c>
      <c r="DD50" s="86">
        <f t="shared" si="55"/>
        <v>0</v>
      </c>
      <c r="DE50" s="87">
        <f t="shared" si="55"/>
        <v>0</v>
      </c>
      <c r="DG50" s="81"/>
      <c r="DH50" s="92" t="str">
        <f t="shared" si="50"/>
        <v>Decorations</v>
      </c>
      <c r="DI50" s="83"/>
      <c r="DJ50" s="88" t="str">
        <f t="shared" si="30"/>
        <v/>
      </c>
      <c r="DK50" s="88" t="str">
        <f t="shared" si="30"/>
        <v/>
      </c>
      <c r="DL50" s="89" t="str">
        <f t="shared" si="30"/>
        <v/>
      </c>
      <c r="DM50" s="90" t="str">
        <f t="shared" si="30"/>
        <v/>
      </c>
      <c r="DN50" s="90" t="str">
        <f t="shared" si="30"/>
        <v/>
      </c>
      <c r="DO50" s="90" t="str">
        <f t="shared" si="30"/>
        <v/>
      </c>
      <c r="DP50" s="90" t="str">
        <f t="shared" si="30"/>
        <v/>
      </c>
      <c r="DQ50" s="90" t="str">
        <f t="shared" si="30"/>
        <v/>
      </c>
      <c r="DR50" s="90" t="str">
        <f t="shared" si="30"/>
        <v/>
      </c>
      <c r="DS50" s="90" t="str">
        <f t="shared" si="60"/>
        <v/>
      </c>
      <c r="DT50" s="90" t="str">
        <f t="shared" si="60"/>
        <v/>
      </c>
      <c r="DU50" s="90" t="str">
        <f t="shared" si="60"/>
        <v/>
      </c>
      <c r="DV50" s="90" t="str">
        <f t="shared" si="60"/>
        <v/>
      </c>
      <c r="DW50" s="91" t="str">
        <f t="shared" si="60"/>
        <v/>
      </c>
      <c r="DY50" s="180">
        <f t="shared" si="61"/>
        <v>4</v>
      </c>
      <c r="DZ50" s="180" t="str">
        <f t="shared" si="62"/>
        <v>Decorations</v>
      </c>
      <c r="EA50" s="181">
        <f t="shared" si="63"/>
        <v>0</v>
      </c>
    </row>
    <row r="51" spans="2:131" ht="11.85" customHeight="1" x14ac:dyDescent="0.15">
      <c r="B51" s="81"/>
      <c r="C51" s="92" t="s">
        <v>118</v>
      </c>
      <c r="D51" s="83"/>
      <c r="E51" s="84">
        <f t="shared" si="8"/>
        <v>0</v>
      </c>
      <c r="F51" s="84">
        <f t="shared" si="9"/>
        <v>0</v>
      </c>
      <c r="G51" s="85">
        <v>0</v>
      </c>
      <c r="H51" s="86">
        <v>0</v>
      </c>
      <c r="I51" s="86">
        <v>0</v>
      </c>
      <c r="J51" s="86"/>
      <c r="K51" s="86"/>
      <c r="L51" s="86"/>
      <c r="M51" s="86"/>
      <c r="N51" s="86"/>
      <c r="O51" s="86"/>
      <c r="P51" s="86"/>
      <c r="Q51" s="86"/>
      <c r="R51" s="87"/>
      <c r="T51" s="81"/>
      <c r="U51" s="92" t="str">
        <f t="shared" si="42"/>
        <v>Depreciation-Building</v>
      </c>
      <c r="V51" s="83"/>
      <c r="W51" s="84">
        <f t="shared" si="10"/>
        <v>0</v>
      </c>
      <c r="X51" s="84">
        <f t="shared" si="11"/>
        <v>0</v>
      </c>
      <c r="Y51" s="85">
        <v>0</v>
      </c>
      <c r="Z51" s="86">
        <v>0</v>
      </c>
      <c r="AA51" s="86">
        <v>0</v>
      </c>
      <c r="AB51" s="86">
        <v>0</v>
      </c>
      <c r="AC51" s="86">
        <v>0</v>
      </c>
      <c r="AD51" s="86">
        <v>0</v>
      </c>
      <c r="AE51" s="86">
        <v>0</v>
      </c>
      <c r="AF51" s="86">
        <v>0</v>
      </c>
      <c r="AG51" s="86">
        <v>0</v>
      </c>
      <c r="AH51" s="86">
        <v>0</v>
      </c>
      <c r="AI51" s="86">
        <v>0</v>
      </c>
      <c r="AJ51" s="87">
        <v>0</v>
      </c>
      <c r="AL51" s="81"/>
      <c r="AM51" s="92" t="str">
        <f t="shared" si="44"/>
        <v>Depreciation-Building</v>
      </c>
      <c r="AN51" s="83"/>
      <c r="AO51" s="84">
        <f t="shared" si="12"/>
        <v>0</v>
      </c>
      <c r="AP51" s="84">
        <f t="shared" si="13"/>
        <v>0</v>
      </c>
      <c r="AQ51" s="85">
        <v>0</v>
      </c>
      <c r="AR51" s="86">
        <v>0</v>
      </c>
      <c r="AS51" s="86">
        <v>0</v>
      </c>
      <c r="AT51" s="86">
        <v>0</v>
      </c>
      <c r="AU51" s="86">
        <v>0</v>
      </c>
      <c r="AV51" s="86">
        <v>0</v>
      </c>
      <c r="AW51" s="86">
        <v>0</v>
      </c>
      <c r="AX51" s="86">
        <v>0</v>
      </c>
      <c r="AY51" s="86">
        <v>0</v>
      </c>
      <c r="AZ51" s="86">
        <v>0</v>
      </c>
      <c r="BA51" s="86">
        <v>0</v>
      </c>
      <c r="BB51" s="87">
        <v>0</v>
      </c>
      <c r="BD51" s="81"/>
      <c r="BE51" s="92" t="str">
        <f t="shared" si="46"/>
        <v>Depreciation-Building</v>
      </c>
      <c r="BF51" s="83"/>
      <c r="BG51" s="84">
        <f t="shared" si="14"/>
        <v>0</v>
      </c>
      <c r="BH51" s="84">
        <f t="shared" si="15"/>
        <v>0</v>
      </c>
      <c r="BI51" s="85">
        <v>0</v>
      </c>
      <c r="BJ51" s="86">
        <v>0</v>
      </c>
      <c r="BK51" s="86">
        <v>0</v>
      </c>
      <c r="BL51" s="86">
        <v>0</v>
      </c>
      <c r="BM51" s="86">
        <v>0</v>
      </c>
      <c r="BN51" s="86">
        <v>0</v>
      </c>
      <c r="BO51" s="86">
        <v>0</v>
      </c>
      <c r="BP51" s="86">
        <v>0</v>
      </c>
      <c r="BQ51" s="86">
        <v>0</v>
      </c>
      <c r="BR51" s="86">
        <v>0</v>
      </c>
      <c r="BS51" s="86">
        <v>0</v>
      </c>
      <c r="BT51" s="87">
        <v>0</v>
      </c>
      <c r="BV51" s="81"/>
      <c r="BW51" s="92" t="str">
        <f t="shared" si="48"/>
        <v>Depreciation-Building</v>
      </c>
      <c r="BX51" s="83"/>
      <c r="BY51" s="84">
        <f t="shared" si="16"/>
        <v>0</v>
      </c>
      <c r="BZ51" s="85">
        <f t="shared" si="17"/>
        <v>0</v>
      </c>
      <c r="CA51" s="86">
        <f t="shared" si="18"/>
        <v>0</v>
      </c>
      <c r="CB51" s="86">
        <f t="shared" si="19"/>
        <v>0</v>
      </c>
      <c r="CC51" s="86">
        <f t="shared" si="20"/>
        <v>0</v>
      </c>
      <c r="CD51" s="84">
        <f t="shared" si="4"/>
        <v>0</v>
      </c>
      <c r="CE51" s="85">
        <f t="shared" si="21"/>
        <v>0</v>
      </c>
      <c r="CF51" s="86">
        <f t="shared" si="22"/>
        <v>0</v>
      </c>
      <c r="CG51" s="86">
        <f t="shared" si="23"/>
        <v>0</v>
      </c>
      <c r="CH51" s="86">
        <f t="shared" si="24"/>
        <v>0</v>
      </c>
      <c r="CI51" s="84">
        <f t="shared" si="5"/>
        <v>0</v>
      </c>
      <c r="CJ51" s="85">
        <f t="shared" si="25"/>
        <v>0</v>
      </c>
      <c r="CK51" s="86">
        <f t="shared" si="26"/>
        <v>0</v>
      </c>
      <c r="CL51" s="86">
        <f t="shared" si="27"/>
        <v>0</v>
      </c>
      <c r="CM51" s="87">
        <f t="shared" si="28"/>
        <v>0</v>
      </c>
      <c r="CO51" s="81"/>
      <c r="CP51" s="92" t="str">
        <f t="shared" si="49"/>
        <v>Depreciation-Building</v>
      </c>
      <c r="CQ51" s="83"/>
      <c r="CR51" s="84">
        <f t="shared" si="29"/>
        <v>0</v>
      </c>
      <c r="CS51" s="84">
        <f t="shared" si="29"/>
        <v>0</v>
      </c>
      <c r="CT51" s="85">
        <f t="shared" si="29"/>
        <v>0</v>
      </c>
      <c r="CU51" s="86">
        <f t="shared" si="29"/>
        <v>0</v>
      </c>
      <c r="CV51" s="86">
        <f t="shared" si="29"/>
        <v>0</v>
      </c>
      <c r="CW51" s="86">
        <f t="shared" si="29"/>
        <v>0</v>
      </c>
      <c r="CX51" s="86">
        <f t="shared" si="29"/>
        <v>0</v>
      </c>
      <c r="CY51" s="86">
        <f t="shared" si="29"/>
        <v>0</v>
      </c>
      <c r="CZ51" s="86">
        <f t="shared" si="29"/>
        <v>0</v>
      </c>
      <c r="DA51" s="86">
        <f t="shared" si="55"/>
        <v>0</v>
      </c>
      <c r="DB51" s="86">
        <f t="shared" si="55"/>
        <v>0</v>
      </c>
      <c r="DC51" s="86">
        <f t="shared" si="55"/>
        <v>0</v>
      </c>
      <c r="DD51" s="86">
        <f t="shared" si="55"/>
        <v>0</v>
      </c>
      <c r="DE51" s="87">
        <f t="shared" si="55"/>
        <v>0</v>
      </c>
      <c r="DG51" s="81"/>
      <c r="DH51" s="92" t="str">
        <f t="shared" si="50"/>
        <v>Depreciation-Building</v>
      </c>
      <c r="DI51" s="83"/>
      <c r="DJ51" s="88" t="str">
        <f t="shared" ref="DJ51:DW77" si="64">IFERROR(((E51-W51)/ABS(W51))+1,"")</f>
        <v/>
      </c>
      <c r="DK51" s="88" t="str">
        <f t="shared" si="64"/>
        <v/>
      </c>
      <c r="DL51" s="89" t="str">
        <f t="shared" si="64"/>
        <v/>
      </c>
      <c r="DM51" s="90" t="str">
        <f t="shared" si="64"/>
        <v/>
      </c>
      <c r="DN51" s="90" t="str">
        <f t="shared" si="64"/>
        <v/>
      </c>
      <c r="DO51" s="90" t="str">
        <f t="shared" si="64"/>
        <v/>
      </c>
      <c r="DP51" s="90" t="str">
        <f t="shared" si="64"/>
        <v/>
      </c>
      <c r="DQ51" s="90" t="str">
        <f t="shared" si="64"/>
        <v/>
      </c>
      <c r="DR51" s="90" t="str">
        <f t="shared" si="64"/>
        <v/>
      </c>
      <c r="DS51" s="90" t="str">
        <f t="shared" si="60"/>
        <v/>
      </c>
      <c r="DT51" s="90" t="str">
        <f t="shared" si="60"/>
        <v/>
      </c>
      <c r="DU51" s="90" t="str">
        <f t="shared" si="60"/>
        <v/>
      </c>
      <c r="DV51" s="90" t="str">
        <f t="shared" si="60"/>
        <v/>
      </c>
      <c r="DW51" s="91" t="str">
        <f t="shared" si="60"/>
        <v/>
      </c>
      <c r="DY51" s="180">
        <f t="shared" si="61"/>
        <v>4</v>
      </c>
      <c r="DZ51" s="180" t="str">
        <f t="shared" si="62"/>
        <v>Depreciation-Building</v>
      </c>
      <c r="EA51" s="181">
        <f t="shared" si="63"/>
        <v>0</v>
      </c>
    </row>
    <row r="52" spans="2:131" ht="11.85" customHeight="1" x14ac:dyDescent="0.15">
      <c r="B52" s="81"/>
      <c r="C52" s="92" t="s">
        <v>119</v>
      </c>
      <c r="D52" s="83"/>
      <c r="E52" s="84">
        <f t="shared" si="8"/>
        <v>0</v>
      </c>
      <c r="F52" s="84">
        <f t="shared" si="9"/>
        <v>0</v>
      </c>
      <c r="G52" s="85">
        <v>0</v>
      </c>
      <c r="H52" s="86">
        <v>0</v>
      </c>
      <c r="I52" s="86">
        <v>0</v>
      </c>
      <c r="J52" s="86"/>
      <c r="K52" s="86"/>
      <c r="L52" s="86"/>
      <c r="M52" s="86"/>
      <c r="N52" s="86"/>
      <c r="O52" s="86"/>
      <c r="P52" s="86"/>
      <c r="Q52" s="86"/>
      <c r="R52" s="87"/>
      <c r="T52" s="81"/>
      <c r="U52" s="92" t="str">
        <f t="shared" si="42"/>
        <v>Depreciation-Building Improvement</v>
      </c>
      <c r="V52" s="83"/>
      <c r="W52" s="84">
        <f t="shared" si="10"/>
        <v>0</v>
      </c>
      <c r="X52" s="84">
        <f t="shared" si="11"/>
        <v>0</v>
      </c>
      <c r="Y52" s="85">
        <v>0</v>
      </c>
      <c r="Z52" s="86">
        <v>0</v>
      </c>
      <c r="AA52" s="86">
        <v>0</v>
      </c>
      <c r="AB52" s="86">
        <v>0</v>
      </c>
      <c r="AC52" s="86">
        <v>0</v>
      </c>
      <c r="AD52" s="86">
        <v>0</v>
      </c>
      <c r="AE52" s="86">
        <v>0</v>
      </c>
      <c r="AF52" s="86">
        <v>0</v>
      </c>
      <c r="AG52" s="86">
        <v>0</v>
      </c>
      <c r="AH52" s="86">
        <v>0</v>
      </c>
      <c r="AI52" s="86">
        <v>0</v>
      </c>
      <c r="AJ52" s="87">
        <v>0</v>
      </c>
      <c r="AL52" s="81"/>
      <c r="AM52" s="92" t="str">
        <f t="shared" si="44"/>
        <v>Depreciation-Building Improvement</v>
      </c>
      <c r="AN52" s="83"/>
      <c r="AO52" s="84">
        <f t="shared" si="12"/>
        <v>0</v>
      </c>
      <c r="AP52" s="84">
        <f t="shared" si="13"/>
        <v>0</v>
      </c>
      <c r="AQ52" s="85">
        <v>0</v>
      </c>
      <c r="AR52" s="86">
        <v>0</v>
      </c>
      <c r="AS52" s="86">
        <v>0</v>
      </c>
      <c r="AT52" s="86">
        <v>0</v>
      </c>
      <c r="AU52" s="86">
        <v>0</v>
      </c>
      <c r="AV52" s="86">
        <v>0</v>
      </c>
      <c r="AW52" s="86">
        <v>0</v>
      </c>
      <c r="AX52" s="86">
        <v>0</v>
      </c>
      <c r="AY52" s="86">
        <v>0</v>
      </c>
      <c r="AZ52" s="86">
        <v>0</v>
      </c>
      <c r="BA52" s="86">
        <v>0</v>
      </c>
      <c r="BB52" s="87">
        <v>0</v>
      </c>
      <c r="BD52" s="81"/>
      <c r="BE52" s="92" t="str">
        <f t="shared" si="46"/>
        <v>Depreciation-Building Improvement</v>
      </c>
      <c r="BF52" s="83"/>
      <c r="BG52" s="84">
        <f t="shared" si="14"/>
        <v>0</v>
      </c>
      <c r="BH52" s="84">
        <f t="shared" si="15"/>
        <v>0</v>
      </c>
      <c r="BI52" s="85">
        <v>0</v>
      </c>
      <c r="BJ52" s="86">
        <v>0</v>
      </c>
      <c r="BK52" s="86">
        <v>0</v>
      </c>
      <c r="BL52" s="86">
        <v>0</v>
      </c>
      <c r="BM52" s="86">
        <v>0</v>
      </c>
      <c r="BN52" s="86">
        <v>0</v>
      </c>
      <c r="BO52" s="86">
        <v>0</v>
      </c>
      <c r="BP52" s="86">
        <v>0</v>
      </c>
      <c r="BQ52" s="86">
        <v>0</v>
      </c>
      <c r="BR52" s="86">
        <v>0</v>
      </c>
      <c r="BS52" s="86">
        <v>0</v>
      </c>
      <c r="BT52" s="87">
        <v>0</v>
      </c>
      <c r="BV52" s="81"/>
      <c r="BW52" s="92" t="str">
        <f t="shared" si="48"/>
        <v>Depreciation-Building Improvement</v>
      </c>
      <c r="BX52" s="83"/>
      <c r="BY52" s="84">
        <f t="shared" si="16"/>
        <v>0</v>
      </c>
      <c r="BZ52" s="85">
        <f t="shared" si="17"/>
        <v>0</v>
      </c>
      <c r="CA52" s="86">
        <f t="shared" si="18"/>
        <v>0</v>
      </c>
      <c r="CB52" s="86">
        <f t="shared" si="19"/>
        <v>0</v>
      </c>
      <c r="CC52" s="86">
        <f t="shared" si="20"/>
        <v>0</v>
      </c>
      <c r="CD52" s="84">
        <f t="shared" si="4"/>
        <v>0</v>
      </c>
      <c r="CE52" s="85">
        <f t="shared" si="21"/>
        <v>0</v>
      </c>
      <c r="CF52" s="86">
        <f t="shared" si="22"/>
        <v>0</v>
      </c>
      <c r="CG52" s="86">
        <f t="shared" si="23"/>
        <v>0</v>
      </c>
      <c r="CH52" s="86">
        <f t="shared" si="24"/>
        <v>0</v>
      </c>
      <c r="CI52" s="84">
        <f t="shared" si="5"/>
        <v>0</v>
      </c>
      <c r="CJ52" s="85">
        <f t="shared" si="25"/>
        <v>0</v>
      </c>
      <c r="CK52" s="86">
        <f t="shared" si="26"/>
        <v>0</v>
      </c>
      <c r="CL52" s="86">
        <f t="shared" si="27"/>
        <v>0</v>
      </c>
      <c r="CM52" s="87">
        <f t="shared" si="28"/>
        <v>0</v>
      </c>
      <c r="CO52" s="81"/>
      <c r="CP52" s="92" t="str">
        <f t="shared" si="49"/>
        <v>Depreciation-Building Improvement</v>
      </c>
      <c r="CQ52" s="83"/>
      <c r="CR52" s="84">
        <f t="shared" si="29"/>
        <v>0</v>
      </c>
      <c r="CS52" s="84">
        <f t="shared" si="29"/>
        <v>0</v>
      </c>
      <c r="CT52" s="85">
        <f t="shared" si="29"/>
        <v>0</v>
      </c>
      <c r="CU52" s="86">
        <f t="shared" si="29"/>
        <v>0</v>
      </c>
      <c r="CV52" s="86">
        <f t="shared" si="29"/>
        <v>0</v>
      </c>
      <c r="CW52" s="86">
        <f t="shared" si="29"/>
        <v>0</v>
      </c>
      <c r="CX52" s="86">
        <f t="shared" si="29"/>
        <v>0</v>
      </c>
      <c r="CY52" s="86">
        <f t="shared" si="29"/>
        <v>0</v>
      </c>
      <c r="CZ52" s="86">
        <f t="shared" si="29"/>
        <v>0</v>
      </c>
      <c r="DA52" s="86">
        <f t="shared" si="55"/>
        <v>0</v>
      </c>
      <c r="DB52" s="86">
        <f t="shared" si="55"/>
        <v>0</v>
      </c>
      <c r="DC52" s="86">
        <f t="shared" si="55"/>
        <v>0</v>
      </c>
      <c r="DD52" s="86">
        <f t="shared" si="55"/>
        <v>0</v>
      </c>
      <c r="DE52" s="87">
        <f t="shared" si="55"/>
        <v>0</v>
      </c>
      <c r="DG52" s="81"/>
      <c r="DH52" s="92" t="str">
        <f t="shared" si="50"/>
        <v>Depreciation-Building Improvement</v>
      </c>
      <c r="DI52" s="83"/>
      <c r="DJ52" s="88" t="str">
        <f t="shared" si="64"/>
        <v/>
      </c>
      <c r="DK52" s="88" t="str">
        <f t="shared" si="64"/>
        <v/>
      </c>
      <c r="DL52" s="89" t="str">
        <f t="shared" si="64"/>
        <v/>
      </c>
      <c r="DM52" s="90" t="str">
        <f t="shared" si="64"/>
        <v/>
      </c>
      <c r="DN52" s="90" t="str">
        <f t="shared" si="64"/>
        <v/>
      </c>
      <c r="DO52" s="90" t="str">
        <f t="shared" si="64"/>
        <v/>
      </c>
      <c r="DP52" s="90" t="str">
        <f t="shared" si="64"/>
        <v/>
      </c>
      <c r="DQ52" s="90" t="str">
        <f t="shared" si="64"/>
        <v/>
      </c>
      <c r="DR52" s="90" t="str">
        <f t="shared" si="64"/>
        <v/>
      </c>
      <c r="DS52" s="90" t="str">
        <f t="shared" si="60"/>
        <v/>
      </c>
      <c r="DT52" s="90" t="str">
        <f t="shared" si="60"/>
        <v/>
      </c>
      <c r="DU52" s="90" t="str">
        <f t="shared" si="60"/>
        <v/>
      </c>
      <c r="DV52" s="90" t="str">
        <f t="shared" si="60"/>
        <v/>
      </c>
      <c r="DW52" s="91" t="str">
        <f t="shared" si="60"/>
        <v/>
      </c>
      <c r="DY52" s="180">
        <f t="shared" si="61"/>
        <v>4</v>
      </c>
      <c r="DZ52" s="180" t="str">
        <f t="shared" si="62"/>
        <v>Depreciation-Building Improvement</v>
      </c>
      <c r="EA52" s="181">
        <f t="shared" si="63"/>
        <v>0</v>
      </c>
    </row>
    <row r="53" spans="2:131" ht="11.85" customHeight="1" x14ac:dyDescent="0.15">
      <c r="B53" s="81"/>
      <c r="C53" s="92" t="s">
        <v>120</v>
      </c>
      <c r="D53" s="83"/>
      <c r="E53" s="84">
        <f t="shared" si="8"/>
        <v>0</v>
      </c>
      <c r="F53" s="84">
        <f t="shared" si="9"/>
        <v>0</v>
      </c>
      <c r="G53" s="85">
        <v>0</v>
      </c>
      <c r="H53" s="86">
        <v>0</v>
      </c>
      <c r="I53" s="86">
        <v>0</v>
      </c>
      <c r="J53" s="86"/>
      <c r="K53" s="86"/>
      <c r="L53" s="86"/>
      <c r="M53" s="86"/>
      <c r="N53" s="86"/>
      <c r="O53" s="86"/>
      <c r="P53" s="86"/>
      <c r="Q53" s="86"/>
      <c r="R53" s="87"/>
      <c r="T53" s="81"/>
      <c r="U53" s="92" t="str">
        <f t="shared" si="42"/>
        <v>Depreciation-F.F.E.</v>
      </c>
      <c r="V53" s="83"/>
      <c r="W53" s="84">
        <f t="shared" si="10"/>
        <v>0</v>
      </c>
      <c r="X53" s="84">
        <f t="shared" si="11"/>
        <v>0</v>
      </c>
      <c r="Y53" s="85">
        <v>0</v>
      </c>
      <c r="Z53" s="86">
        <v>0</v>
      </c>
      <c r="AA53" s="86">
        <v>0</v>
      </c>
      <c r="AB53" s="86">
        <v>0</v>
      </c>
      <c r="AC53" s="86">
        <v>0</v>
      </c>
      <c r="AD53" s="86">
        <v>0</v>
      </c>
      <c r="AE53" s="86">
        <v>0</v>
      </c>
      <c r="AF53" s="86">
        <v>0</v>
      </c>
      <c r="AG53" s="86">
        <v>0</v>
      </c>
      <c r="AH53" s="86">
        <v>0</v>
      </c>
      <c r="AI53" s="86">
        <v>0</v>
      </c>
      <c r="AJ53" s="87">
        <v>0</v>
      </c>
      <c r="AL53" s="81"/>
      <c r="AM53" s="92" t="str">
        <f t="shared" si="44"/>
        <v>Depreciation-F.F.E.</v>
      </c>
      <c r="AN53" s="83"/>
      <c r="AO53" s="84">
        <f t="shared" si="12"/>
        <v>0</v>
      </c>
      <c r="AP53" s="84">
        <f t="shared" si="13"/>
        <v>0</v>
      </c>
      <c r="AQ53" s="85">
        <v>0</v>
      </c>
      <c r="AR53" s="86">
        <v>0</v>
      </c>
      <c r="AS53" s="86">
        <v>0</v>
      </c>
      <c r="AT53" s="86">
        <v>0</v>
      </c>
      <c r="AU53" s="86">
        <v>0</v>
      </c>
      <c r="AV53" s="86">
        <v>0</v>
      </c>
      <c r="AW53" s="86">
        <v>0</v>
      </c>
      <c r="AX53" s="86">
        <v>0</v>
      </c>
      <c r="AY53" s="86">
        <v>0</v>
      </c>
      <c r="AZ53" s="86">
        <v>0</v>
      </c>
      <c r="BA53" s="86">
        <v>0</v>
      </c>
      <c r="BB53" s="87">
        <v>0</v>
      </c>
      <c r="BD53" s="81"/>
      <c r="BE53" s="92" t="str">
        <f t="shared" si="46"/>
        <v>Depreciation-F.F.E.</v>
      </c>
      <c r="BF53" s="83"/>
      <c r="BG53" s="84">
        <f t="shared" si="14"/>
        <v>0</v>
      </c>
      <c r="BH53" s="84">
        <f t="shared" si="15"/>
        <v>0</v>
      </c>
      <c r="BI53" s="85">
        <v>0</v>
      </c>
      <c r="BJ53" s="86">
        <v>0</v>
      </c>
      <c r="BK53" s="86">
        <v>0</v>
      </c>
      <c r="BL53" s="86">
        <v>0</v>
      </c>
      <c r="BM53" s="86">
        <v>0</v>
      </c>
      <c r="BN53" s="86">
        <v>0</v>
      </c>
      <c r="BO53" s="86">
        <v>0</v>
      </c>
      <c r="BP53" s="86">
        <v>0</v>
      </c>
      <c r="BQ53" s="86">
        <v>0</v>
      </c>
      <c r="BR53" s="86">
        <v>0</v>
      </c>
      <c r="BS53" s="86">
        <v>0</v>
      </c>
      <c r="BT53" s="87">
        <v>0</v>
      </c>
      <c r="BV53" s="81"/>
      <c r="BW53" s="92" t="str">
        <f t="shared" si="48"/>
        <v>Depreciation-F.F.E.</v>
      </c>
      <c r="BX53" s="83"/>
      <c r="BY53" s="84">
        <f t="shared" si="16"/>
        <v>0</v>
      </c>
      <c r="BZ53" s="85">
        <f t="shared" si="17"/>
        <v>0</v>
      </c>
      <c r="CA53" s="86">
        <f t="shared" si="18"/>
        <v>0</v>
      </c>
      <c r="CB53" s="86">
        <f t="shared" si="19"/>
        <v>0</v>
      </c>
      <c r="CC53" s="86">
        <f t="shared" si="20"/>
        <v>0</v>
      </c>
      <c r="CD53" s="84">
        <f t="shared" si="4"/>
        <v>0</v>
      </c>
      <c r="CE53" s="85">
        <f t="shared" si="21"/>
        <v>0</v>
      </c>
      <c r="CF53" s="86">
        <f t="shared" si="22"/>
        <v>0</v>
      </c>
      <c r="CG53" s="86">
        <f t="shared" si="23"/>
        <v>0</v>
      </c>
      <c r="CH53" s="86">
        <f t="shared" si="24"/>
        <v>0</v>
      </c>
      <c r="CI53" s="84">
        <f t="shared" si="5"/>
        <v>0</v>
      </c>
      <c r="CJ53" s="85">
        <f t="shared" si="25"/>
        <v>0</v>
      </c>
      <c r="CK53" s="86">
        <f t="shared" si="26"/>
        <v>0</v>
      </c>
      <c r="CL53" s="86">
        <f t="shared" si="27"/>
        <v>0</v>
      </c>
      <c r="CM53" s="87">
        <f t="shared" si="28"/>
        <v>0</v>
      </c>
      <c r="CO53" s="81"/>
      <c r="CP53" s="92" t="str">
        <f t="shared" si="49"/>
        <v>Depreciation-F.F.E.</v>
      </c>
      <c r="CQ53" s="83"/>
      <c r="CR53" s="84">
        <f t="shared" si="29"/>
        <v>0</v>
      </c>
      <c r="CS53" s="84">
        <f t="shared" si="29"/>
        <v>0</v>
      </c>
      <c r="CT53" s="85">
        <f t="shared" ref="CT53:DE84" si="65">G53-Y53</f>
        <v>0</v>
      </c>
      <c r="CU53" s="86">
        <f t="shared" si="65"/>
        <v>0</v>
      </c>
      <c r="CV53" s="86">
        <f t="shared" si="65"/>
        <v>0</v>
      </c>
      <c r="CW53" s="86">
        <f t="shared" si="65"/>
        <v>0</v>
      </c>
      <c r="CX53" s="86">
        <f t="shared" si="65"/>
        <v>0</v>
      </c>
      <c r="CY53" s="86">
        <f t="shared" si="65"/>
        <v>0</v>
      </c>
      <c r="CZ53" s="86">
        <f t="shared" si="65"/>
        <v>0</v>
      </c>
      <c r="DA53" s="86">
        <f t="shared" si="55"/>
        <v>0</v>
      </c>
      <c r="DB53" s="86">
        <f t="shared" si="55"/>
        <v>0</v>
      </c>
      <c r="DC53" s="86">
        <f t="shared" si="55"/>
        <v>0</v>
      </c>
      <c r="DD53" s="86">
        <f t="shared" si="55"/>
        <v>0</v>
      </c>
      <c r="DE53" s="87">
        <f t="shared" si="55"/>
        <v>0</v>
      </c>
      <c r="DG53" s="81"/>
      <c r="DH53" s="92" t="str">
        <f t="shared" si="50"/>
        <v>Depreciation-F.F.E.</v>
      </c>
      <c r="DI53" s="83"/>
      <c r="DJ53" s="88" t="str">
        <f t="shared" si="64"/>
        <v/>
      </c>
      <c r="DK53" s="88" t="str">
        <f t="shared" si="64"/>
        <v/>
      </c>
      <c r="DL53" s="89" t="str">
        <f t="shared" si="64"/>
        <v/>
      </c>
      <c r="DM53" s="90" t="str">
        <f t="shared" si="64"/>
        <v/>
      </c>
      <c r="DN53" s="90" t="str">
        <f t="shared" si="64"/>
        <v/>
      </c>
      <c r="DO53" s="90" t="str">
        <f t="shared" si="64"/>
        <v/>
      </c>
      <c r="DP53" s="90" t="str">
        <f t="shared" si="64"/>
        <v/>
      </c>
      <c r="DQ53" s="90" t="str">
        <f t="shared" si="64"/>
        <v/>
      </c>
      <c r="DR53" s="90" t="str">
        <f t="shared" si="64"/>
        <v/>
      </c>
      <c r="DS53" s="90" t="str">
        <f t="shared" si="60"/>
        <v/>
      </c>
      <c r="DT53" s="90" t="str">
        <f t="shared" si="60"/>
        <v/>
      </c>
      <c r="DU53" s="90" t="str">
        <f t="shared" si="60"/>
        <v/>
      </c>
      <c r="DV53" s="90" t="str">
        <f t="shared" si="60"/>
        <v/>
      </c>
      <c r="DW53" s="91" t="str">
        <f t="shared" si="60"/>
        <v/>
      </c>
      <c r="DY53" s="180">
        <f t="shared" si="61"/>
        <v>4</v>
      </c>
      <c r="DZ53" s="180" t="str">
        <f t="shared" si="62"/>
        <v>Depreciation-F.F.E.</v>
      </c>
      <c r="EA53" s="181">
        <f t="shared" si="63"/>
        <v>0</v>
      </c>
    </row>
    <row r="54" spans="2:131" ht="11.85" customHeight="1" x14ac:dyDescent="0.15">
      <c r="B54" s="81"/>
      <c r="C54" s="92" t="s">
        <v>121</v>
      </c>
      <c r="D54" s="83"/>
      <c r="E54" s="84">
        <f t="shared" si="8"/>
        <v>0</v>
      </c>
      <c r="F54" s="84">
        <f t="shared" si="9"/>
        <v>0</v>
      </c>
      <c r="G54" s="85">
        <v>0</v>
      </c>
      <c r="H54" s="86">
        <v>0</v>
      </c>
      <c r="I54" s="86">
        <v>0</v>
      </c>
      <c r="J54" s="86"/>
      <c r="K54" s="86"/>
      <c r="L54" s="86"/>
      <c r="M54" s="86"/>
      <c r="N54" s="86"/>
      <c r="O54" s="86"/>
      <c r="P54" s="86"/>
      <c r="Q54" s="86"/>
      <c r="R54" s="87"/>
      <c r="T54" s="81"/>
      <c r="U54" s="92" t="str">
        <f t="shared" si="42"/>
        <v>Donation</v>
      </c>
      <c r="V54" s="83"/>
      <c r="W54" s="84">
        <f t="shared" si="10"/>
        <v>0</v>
      </c>
      <c r="X54" s="84">
        <f t="shared" si="11"/>
        <v>0</v>
      </c>
      <c r="Y54" s="85">
        <v>0</v>
      </c>
      <c r="Z54" s="86">
        <v>0</v>
      </c>
      <c r="AA54" s="86">
        <v>0</v>
      </c>
      <c r="AB54" s="86">
        <v>0</v>
      </c>
      <c r="AC54" s="86">
        <v>0</v>
      </c>
      <c r="AD54" s="86">
        <v>0</v>
      </c>
      <c r="AE54" s="86">
        <v>0</v>
      </c>
      <c r="AF54" s="86">
        <v>0</v>
      </c>
      <c r="AG54" s="86">
        <v>0</v>
      </c>
      <c r="AH54" s="86">
        <v>0</v>
      </c>
      <c r="AI54" s="86">
        <v>0</v>
      </c>
      <c r="AJ54" s="87">
        <v>0</v>
      </c>
      <c r="AL54" s="81"/>
      <c r="AM54" s="92" t="str">
        <f t="shared" si="44"/>
        <v>Donation</v>
      </c>
      <c r="AN54" s="83"/>
      <c r="AO54" s="84">
        <f t="shared" si="12"/>
        <v>0</v>
      </c>
      <c r="AP54" s="84">
        <f t="shared" si="13"/>
        <v>0</v>
      </c>
      <c r="AQ54" s="85">
        <v>0</v>
      </c>
      <c r="AR54" s="86">
        <v>0</v>
      </c>
      <c r="AS54" s="86">
        <v>0</v>
      </c>
      <c r="AT54" s="86">
        <v>0</v>
      </c>
      <c r="AU54" s="86">
        <v>0</v>
      </c>
      <c r="AV54" s="86">
        <v>0</v>
      </c>
      <c r="AW54" s="86">
        <v>0</v>
      </c>
      <c r="AX54" s="86">
        <v>0</v>
      </c>
      <c r="AY54" s="86">
        <v>0</v>
      </c>
      <c r="AZ54" s="86">
        <v>0</v>
      </c>
      <c r="BA54" s="86">
        <v>0</v>
      </c>
      <c r="BB54" s="87">
        <v>0</v>
      </c>
      <c r="BD54" s="81"/>
      <c r="BE54" s="92" t="str">
        <f t="shared" si="46"/>
        <v>Donation</v>
      </c>
      <c r="BF54" s="83"/>
      <c r="BG54" s="84">
        <f t="shared" si="14"/>
        <v>0</v>
      </c>
      <c r="BH54" s="84">
        <f t="shared" si="15"/>
        <v>0</v>
      </c>
      <c r="BI54" s="85">
        <v>0</v>
      </c>
      <c r="BJ54" s="86">
        <v>0</v>
      </c>
      <c r="BK54" s="86">
        <v>0</v>
      </c>
      <c r="BL54" s="86">
        <v>0</v>
      </c>
      <c r="BM54" s="86">
        <v>0</v>
      </c>
      <c r="BN54" s="86">
        <v>0</v>
      </c>
      <c r="BO54" s="86">
        <v>0</v>
      </c>
      <c r="BP54" s="86">
        <v>0</v>
      </c>
      <c r="BQ54" s="86">
        <v>0</v>
      </c>
      <c r="BR54" s="86">
        <v>0</v>
      </c>
      <c r="BS54" s="86">
        <v>0</v>
      </c>
      <c r="BT54" s="87">
        <v>0</v>
      </c>
      <c r="BV54" s="81"/>
      <c r="BW54" s="92" t="str">
        <f t="shared" si="48"/>
        <v>Donation</v>
      </c>
      <c r="BX54" s="83"/>
      <c r="BY54" s="84">
        <f t="shared" si="16"/>
        <v>0</v>
      </c>
      <c r="BZ54" s="85">
        <f t="shared" si="17"/>
        <v>0</v>
      </c>
      <c r="CA54" s="86">
        <f t="shared" si="18"/>
        <v>0</v>
      </c>
      <c r="CB54" s="86">
        <f t="shared" si="19"/>
        <v>0</v>
      </c>
      <c r="CC54" s="86">
        <f t="shared" si="20"/>
        <v>0</v>
      </c>
      <c r="CD54" s="84">
        <f t="shared" si="4"/>
        <v>0</v>
      </c>
      <c r="CE54" s="85">
        <f t="shared" si="21"/>
        <v>0</v>
      </c>
      <c r="CF54" s="86">
        <f t="shared" si="22"/>
        <v>0</v>
      </c>
      <c r="CG54" s="86">
        <f t="shared" si="23"/>
        <v>0</v>
      </c>
      <c r="CH54" s="86">
        <f t="shared" si="24"/>
        <v>0</v>
      </c>
      <c r="CI54" s="84">
        <f t="shared" si="5"/>
        <v>0</v>
      </c>
      <c r="CJ54" s="85">
        <f t="shared" si="25"/>
        <v>0</v>
      </c>
      <c r="CK54" s="86">
        <f t="shared" si="26"/>
        <v>0</v>
      </c>
      <c r="CL54" s="86">
        <f t="shared" si="27"/>
        <v>0</v>
      </c>
      <c r="CM54" s="87">
        <f t="shared" si="28"/>
        <v>0</v>
      </c>
      <c r="CO54" s="81"/>
      <c r="CP54" s="92" t="str">
        <f t="shared" si="49"/>
        <v>Donation</v>
      </c>
      <c r="CQ54" s="83"/>
      <c r="CR54" s="84">
        <f t="shared" ref="CR54:CY118" si="66">E54-W54</f>
        <v>0</v>
      </c>
      <c r="CS54" s="84">
        <f t="shared" si="66"/>
        <v>0</v>
      </c>
      <c r="CT54" s="85">
        <f t="shared" si="65"/>
        <v>0</v>
      </c>
      <c r="CU54" s="86">
        <f t="shared" si="65"/>
        <v>0</v>
      </c>
      <c r="CV54" s="86">
        <f t="shared" si="65"/>
        <v>0</v>
      </c>
      <c r="CW54" s="86">
        <f t="shared" si="65"/>
        <v>0</v>
      </c>
      <c r="CX54" s="86">
        <f t="shared" si="65"/>
        <v>0</v>
      </c>
      <c r="CY54" s="86">
        <f t="shared" si="65"/>
        <v>0</v>
      </c>
      <c r="CZ54" s="86">
        <f t="shared" si="65"/>
        <v>0</v>
      </c>
      <c r="DA54" s="86">
        <f t="shared" si="55"/>
        <v>0</v>
      </c>
      <c r="DB54" s="86">
        <f t="shared" si="55"/>
        <v>0</v>
      </c>
      <c r="DC54" s="86">
        <f t="shared" si="55"/>
        <v>0</v>
      </c>
      <c r="DD54" s="86">
        <f t="shared" si="55"/>
        <v>0</v>
      </c>
      <c r="DE54" s="87">
        <f t="shared" si="55"/>
        <v>0</v>
      </c>
      <c r="DG54" s="81"/>
      <c r="DH54" s="92" t="str">
        <f t="shared" si="50"/>
        <v>Donation</v>
      </c>
      <c r="DI54" s="83"/>
      <c r="DJ54" s="88" t="str">
        <f t="shared" si="64"/>
        <v/>
      </c>
      <c r="DK54" s="88" t="str">
        <f t="shared" si="64"/>
        <v/>
      </c>
      <c r="DL54" s="89" t="str">
        <f t="shared" si="64"/>
        <v/>
      </c>
      <c r="DM54" s="90" t="str">
        <f t="shared" si="64"/>
        <v/>
      </c>
      <c r="DN54" s="90" t="str">
        <f t="shared" si="64"/>
        <v/>
      </c>
      <c r="DO54" s="90" t="str">
        <f t="shared" si="64"/>
        <v/>
      </c>
      <c r="DP54" s="90" t="str">
        <f t="shared" si="64"/>
        <v/>
      </c>
      <c r="DQ54" s="90" t="str">
        <f t="shared" si="64"/>
        <v/>
      </c>
      <c r="DR54" s="90" t="str">
        <f t="shared" si="64"/>
        <v/>
      </c>
      <c r="DS54" s="90" t="str">
        <f t="shared" si="60"/>
        <v/>
      </c>
      <c r="DT54" s="90" t="str">
        <f t="shared" si="60"/>
        <v/>
      </c>
      <c r="DU54" s="90" t="str">
        <f t="shared" si="60"/>
        <v/>
      </c>
      <c r="DV54" s="90" t="str">
        <f t="shared" si="60"/>
        <v/>
      </c>
      <c r="DW54" s="91" t="str">
        <f t="shared" si="60"/>
        <v/>
      </c>
      <c r="DY54" s="180">
        <f t="shared" si="61"/>
        <v>4</v>
      </c>
      <c r="DZ54" s="180" t="str">
        <f t="shared" si="62"/>
        <v>Donation</v>
      </c>
      <c r="EA54" s="181">
        <f t="shared" si="63"/>
        <v>0</v>
      </c>
    </row>
    <row r="55" spans="2:131" ht="11.85" customHeight="1" x14ac:dyDescent="0.15">
      <c r="B55" s="81"/>
      <c r="C55" s="92" t="s">
        <v>122</v>
      </c>
      <c r="D55" s="83"/>
      <c r="E55" s="84">
        <f t="shared" si="8"/>
        <v>0</v>
      </c>
      <c r="F55" s="84">
        <f t="shared" si="9"/>
        <v>0</v>
      </c>
      <c r="G55" s="85">
        <v>0</v>
      </c>
      <c r="H55" s="86">
        <v>0</v>
      </c>
      <c r="I55" s="86">
        <v>0</v>
      </c>
      <c r="J55" s="86"/>
      <c r="K55" s="86"/>
      <c r="L55" s="86"/>
      <c r="M55" s="86"/>
      <c r="N55" s="86"/>
      <c r="O55" s="86"/>
      <c r="P55" s="86"/>
      <c r="Q55" s="86"/>
      <c r="R55" s="87"/>
      <c r="T55" s="81"/>
      <c r="U55" s="92" t="str">
        <f t="shared" si="42"/>
        <v>Due And Subscriptions</v>
      </c>
      <c r="V55" s="83"/>
      <c r="W55" s="84">
        <f t="shared" si="10"/>
        <v>0</v>
      </c>
      <c r="X55" s="84">
        <f t="shared" si="11"/>
        <v>0</v>
      </c>
      <c r="Y55" s="85">
        <v>0</v>
      </c>
      <c r="Z55" s="86">
        <v>0</v>
      </c>
      <c r="AA55" s="86">
        <v>0</v>
      </c>
      <c r="AB55" s="86">
        <v>0</v>
      </c>
      <c r="AC55" s="86">
        <v>0</v>
      </c>
      <c r="AD55" s="86">
        <v>0</v>
      </c>
      <c r="AE55" s="86">
        <v>0</v>
      </c>
      <c r="AF55" s="86">
        <v>0</v>
      </c>
      <c r="AG55" s="86">
        <v>0</v>
      </c>
      <c r="AH55" s="86">
        <v>0</v>
      </c>
      <c r="AI55" s="86">
        <v>0</v>
      </c>
      <c r="AJ55" s="87">
        <v>0</v>
      </c>
      <c r="AL55" s="81"/>
      <c r="AM55" s="92" t="str">
        <f t="shared" si="44"/>
        <v>Due And Subscriptions</v>
      </c>
      <c r="AN55" s="83"/>
      <c r="AO55" s="84">
        <f t="shared" si="12"/>
        <v>0</v>
      </c>
      <c r="AP55" s="84">
        <f t="shared" si="13"/>
        <v>0</v>
      </c>
      <c r="AQ55" s="85">
        <v>0</v>
      </c>
      <c r="AR55" s="86">
        <v>0</v>
      </c>
      <c r="AS55" s="86">
        <v>0</v>
      </c>
      <c r="AT55" s="86">
        <v>0</v>
      </c>
      <c r="AU55" s="86">
        <v>0</v>
      </c>
      <c r="AV55" s="86">
        <v>0</v>
      </c>
      <c r="AW55" s="86">
        <v>0</v>
      </c>
      <c r="AX55" s="86">
        <v>0</v>
      </c>
      <c r="AY55" s="86">
        <v>0</v>
      </c>
      <c r="AZ55" s="86">
        <v>0</v>
      </c>
      <c r="BA55" s="86">
        <v>0</v>
      </c>
      <c r="BB55" s="87">
        <v>0</v>
      </c>
      <c r="BD55" s="81"/>
      <c r="BE55" s="92" t="str">
        <f t="shared" si="46"/>
        <v>Due And Subscriptions</v>
      </c>
      <c r="BF55" s="83"/>
      <c r="BG55" s="84">
        <f t="shared" si="14"/>
        <v>0</v>
      </c>
      <c r="BH55" s="84">
        <f t="shared" si="15"/>
        <v>0</v>
      </c>
      <c r="BI55" s="85">
        <v>0</v>
      </c>
      <c r="BJ55" s="86">
        <v>0</v>
      </c>
      <c r="BK55" s="86">
        <v>0</v>
      </c>
      <c r="BL55" s="86">
        <v>0</v>
      </c>
      <c r="BM55" s="86">
        <v>0</v>
      </c>
      <c r="BN55" s="86">
        <v>0</v>
      </c>
      <c r="BO55" s="86">
        <v>0</v>
      </c>
      <c r="BP55" s="86">
        <v>0</v>
      </c>
      <c r="BQ55" s="86">
        <v>0</v>
      </c>
      <c r="BR55" s="86">
        <v>0</v>
      </c>
      <c r="BS55" s="86">
        <v>0</v>
      </c>
      <c r="BT55" s="87">
        <v>0</v>
      </c>
      <c r="BV55" s="81"/>
      <c r="BW55" s="92" t="str">
        <f t="shared" si="48"/>
        <v>Due And Subscriptions</v>
      </c>
      <c r="BX55" s="83"/>
      <c r="BY55" s="84">
        <f t="shared" si="16"/>
        <v>0</v>
      </c>
      <c r="BZ55" s="85">
        <f t="shared" si="17"/>
        <v>0</v>
      </c>
      <c r="CA55" s="86">
        <f t="shared" si="18"/>
        <v>0</v>
      </c>
      <c r="CB55" s="86">
        <f t="shared" si="19"/>
        <v>0</v>
      </c>
      <c r="CC55" s="86">
        <f t="shared" si="20"/>
        <v>0</v>
      </c>
      <c r="CD55" s="84">
        <f t="shared" si="4"/>
        <v>0</v>
      </c>
      <c r="CE55" s="85">
        <f t="shared" si="21"/>
        <v>0</v>
      </c>
      <c r="CF55" s="86">
        <f t="shared" si="22"/>
        <v>0</v>
      </c>
      <c r="CG55" s="86">
        <f t="shared" si="23"/>
        <v>0</v>
      </c>
      <c r="CH55" s="86">
        <f t="shared" si="24"/>
        <v>0</v>
      </c>
      <c r="CI55" s="84">
        <f t="shared" si="5"/>
        <v>0</v>
      </c>
      <c r="CJ55" s="85">
        <f t="shared" si="25"/>
        <v>0</v>
      </c>
      <c r="CK55" s="86">
        <f t="shared" si="26"/>
        <v>0</v>
      </c>
      <c r="CL55" s="86">
        <f t="shared" si="27"/>
        <v>0</v>
      </c>
      <c r="CM55" s="87">
        <f t="shared" si="28"/>
        <v>0</v>
      </c>
      <c r="CO55" s="81"/>
      <c r="CP55" s="92" t="str">
        <f t="shared" si="49"/>
        <v>Due And Subscriptions</v>
      </c>
      <c r="CQ55" s="83"/>
      <c r="CR55" s="84">
        <f t="shared" si="66"/>
        <v>0</v>
      </c>
      <c r="CS55" s="84">
        <f t="shared" si="66"/>
        <v>0</v>
      </c>
      <c r="CT55" s="85">
        <f t="shared" si="65"/>
        <v>0</v>
      </c>
      <c r="CU55" s="86">
        <f t="shared" si="65"/>
        <v>0</v>
      </c>
      <c r="CV55" s="86">
        <f t="shared" si="65"/>
        <v>0</v>
      </c>
      <c r="CW55" s="86">
        <f t="shared" si="65"/>
        <v>0</v>
      </c>
      <c r="CX55" s="86">
        <f t="shared" si="65"/>
        <v>0</v>
      </c>
      <c r="CY55" s="86">
        <f t="shared" si="65"/>
        <v>0</v>
      </c>
      <c r="CZ55" s="86">
        <f t="shared" si="65"/>
        <v>0</v>
      </c>
      <c r="DA55" s="86">
        <f t="shared" si="55"/>
        <v>0</v>
      </c>
      <c r="DB55" s="86">
        <f t="shared" si="55"/>
        <v>0</v>
      </c>
      <c r="DC55" s="86">
        <f t="shared" si="55"/>
        <v>0</v>
      </c>
      <c r="DD55" s="86">
        <f t="shared" si="55"/>
        <v>0</v>
      </c>
      <c r="DE55" s="87">
        <f t="shared" si="55"/>
        <v>0</v>
      </c>
      <c r="DG55" s="81"/>
      <c r="DH55" s="92" t="str">
        <f t="shared" si="50"/>
        <v>Due And Subscriptions</v>
      </c>
      <c r="DI55" s="83"/>
      <c r="DJ55" s="88" t="str">
        <f t="shared" si="64"/>
        <v/>
      </c>
      <c r="DK55" s="88" t="str">
        <f t="shared" si="64"/>
        <v/>
      </c>
      <c r="DL55" s="89" t="str">
        <f t="shared" si="64"/>
        <v/>
      </c>
      <c r="DM55" s="90" t="str">
        <f t="shared" si="64"/>
        <v/>
      </c>
      <c r="DN55" s="90" t="str">
        <f t="shared" si="64"/>
        <v/>
      </c>
      <c r="DO55" s="90" t="str">
        <f t="shared" si="64"/>
        <v/>
      </c>
      <c r="DP55" s="90" t="str">
        <f t="shared" si="64"/>
        <v/>
      </c>
      <c r="DQ55" s="90" t="str">
        <f t="shared" si="64"/>
        <v/>
      </c>
      <c r="DR55" s="90" t="str">
        <f t="shared" si="64"/>
        <v/>
      </c>
      <c r="DS55" s="90" t="str">
        <f t="shared" si="60"/>
        <v/>
      </c>
      <c r="DT55" s="90" t="str">
        <f t="shared" si="60"/>
        <v/>
      </c>
      <c r="DU55" s="90" t="str">
        <f t="shared" si="60"/>
        <v/>
      </c>
      <c r="DV55" s="90" t="str">
        <f t="shared" si="60"/>
        <v/>
      </c>
      <c r="DW55" s="91" t="str">
        <f t="shared" si="60"/>
        <v/>
      </c>
      <c r="DY55" s="180">
        <f t="shared" si="61"/>
        <v>4</v>
      </c>
      <c r="DZ55" s="180" t="str">
        <f t="shared" si="62"/>
        <v>Due And Subscriptions</v>
      </c>
      <c r="EA55" s="181">
        <f t="shared" si="63"/>
        <v>0</v>
      </c>
    </row>
    <row r="56" spans="2:131" ht="11.85" customHeight="1" x14ac:dyDescent="0.15">
      <c r="B56" s="81"/>
      <c r="C56" s="92" t="s">
        <v>123</v>
      </c>
      <c r="D56" s="83"/>
      <c r="E56" s="84">
        <f t="shared" si="8"/>
        <v>0</v>
      </c>
      <c r="F56" s="84">
        <f t="shared" si="9"/>
        <v>0</v>
      </c>
      <c r="G56" s="85">
        <v>0</v>
      </c>
      <c r="H56" s="86">
        <v>0</v>
      </c>
      <c r="I56" s="86">
        <v>0</v>
      </c>
      <c r="J56" s="86"/>
      <c r="K56" s="86"/>
      <c r="L56" s="86"/>
      <c r="M56" s="86"/>
      <c r="N56" s="86"/>
      <c r="O56" s="86"/>
      <c r="P56" s="86"/>
      <c r="Q56" s="86"/>
      <c r="R56" s="87"/>
      <c r="T56" s="81"/>
      <c r="U56" s="92" t="str">
        <f t="shared" si="42"/>
        <v>Dvd Now</v>
      </c>
      <c r="V56" s="83"/>
      <c r="W56" s="84">
        <f t="shared" si="10"/>
        <v>0</v>
      </c>
      <c r="X56" s="84">
        <f t="shared" si="11"/>
        <v>0</v>
      </c>
      <c r="Y56" s="85">
        <v>0</v>
      </c>
      <c r="Z56" s="86">
        <v>0</v>
      </c>
      <c r="AA56" s="86">
        <v>0</v>
      </c>
      <c r="AB56" s="86">
        <v>0</v>
      </c>
      <c r="AC56" s="86">
        <v>0</v>
      </c>
      <c r="AD56" s="86">
        <v>0</v>
      </c>
      <c r="AE56" s="86">
        <v>0</v>
      </c>
      <c r="AF56" s="86">
        <v>0</v>
      </c>
      <c r="AG56" s="86">
        <v>0</v>
      </c>
      <c r="AH56" s="86">
        <v>0</v>
      </c>
      <c r="AI56" s="86">
        <v>0</v>
      </c>
      <c r="AJ56" s="87">
        <v>0</v>
      </c>
      <c r="AL56" s="81"/>
      <c r="AM56" s="92" t="str">
        <f t="shared" si="44"/>
        <v>Dvd Now</v>
      </c>
      <c r="AN56" s="83"/>
      <c r="AO56" s="84">
        <f t="shared" si="12"/>
        <v>0</v>
      </c>
      <c r="AP56" s="84">
        <f t="shared" si="13"/>
        <v>0</v>
      </c>
      <c r="AQ56" s="85">
        <v>0</v>
      </c>
      <c r="AR56" s="86">
        <v>0</v>
      </c>
      <c r="AS56" s="86">
        <v>0</v>
      </c>
      <c r="AT56" s="86">
        <v>0</v>
      </c>
      <c r="AU56" s="86">
        <v>0</v>
      </c>
      <c r="AV56" s="86">
        <v>0</v>
      </c>
      <c r="AW56" s="86">
        <v>0</v>
      </c>
      <c r="AX56" s="86">
        <v>0</v>
      </c>
      <c r="AY56" s="86">
        <v>0</v>
      </c>
      <c r="AZ56" s="86">
        <v>0</v>
      </c>
      <c r="BA56" s="86">
        <v>0</v>
      </c>
      <c r="BB56" s="87">
        <v>0</v>
      </c>
      <c r="BD56" s="81"/>
      <c r="BE56" s="92" t="str">
        <f t="shared" si="46"/>
        <v>Dvd Now</v>
      </c>
      <c r="BF56" s="83"/>
      <c r="BG56" s="84">
        <f t="shared" si="14"/>
        <v>0</v>
      </c>
      <c r="BH56" s="84">
        <f t="shared" si="15"/>
        <v>0</v>
      </c>
      <c r="BI56" s="85">
        <v>0</v>
      </c>
      <c r="BJ56" s="86">
        <v>0</v>
      </c>
      <c r="BK56" s="86">
        <v>0</v>
      </c>
      <c r="BL56" s="86">
        <v>0</v>
      </c>
      <c r="BM56" s="86">
        <v>0</v>
      </c>
      <c r="BN56" s="86">
        <v>0</v>
      </c>
      <c r="BO56" s="86">
        <v>0</v>
      </c>
      <c r="BP56" s="86">
        <v>0</v>
      </c>
      <c r="BQ56" s="86">
        <v>0</v>
      </c>
      <c r="BR56" s="86">
        <v>0</v>
      </c>
      <c r="BS56" s="86">
        <v>0</v>
      </c>
      <c r="BT56" s="87">
        <v>0</v>
      </c>
      <c r="BV56" s="81"/>
      <c r="BW56" s="92" t="str">
        <f t="shared" si="48"/>
        <v>Dvd Now</v>
      </c>
      <c r="BX56" s="83"/>
      <c r="BY56" s="84">
        <f t="shared" si="16"/>
        <v>0</v>
      </c>
      <c r="BZ56" s="85">
        <f t="shared" si="17"/>
        <v>0</v>
      </c>
      <c r="CA56" s="86">
        <f t="shared" si="18"/>
        <v>0</v>
      </c>
      <c r="CB56" s="86">
        <f t="shared" si="19"/>
        <v>0</v>
      </c>
      <c r="CC56" s="86">
        <f t="shared" si="20"/>
        <v>0</v>
      </c>
      <c r="CD56" s="84">
        <f t="shared" si="4"/>
        <v>0</v>
      </c>
      <c r="CE56" s="85">
        <f t="shared" si="21"/>
        <v>0</v>
      </c>
      <c r="CF56" s="86">
        <f t="shared" si="22"/>
        <v>0</v>
      </c>
      <c r="CG56" s="86">
        <f t="shared" si="23"/>
        <v>0</v>
      </c>
      <c r="CH56" s="86">
        <f t="shared" si="24"/>
        <v>0</v>
      </c>
      <c r="CI56" s="84">
        <f t="shared" si="5"/>
        <v>0</v>
      </c>
      <c r="CJ56" s="85">
        <f t="shared" si="25"/>
        <v>0</v>
      </c>
      <c r="CK56" s="86">
        <f t="shared" si="26"/>
        <v>0</v>
      </c>
      <c r="CL56" s="86">
        <f t="shared" si="27"/>
        <v>0</v>
      </c>
      <c r="CM56" s="87">
        <f t="shared" si="28"/>
        <v>0</v>
      </c>
      <c r="CO56" s="81"/>
      <c r="CP56" s="92" t="str">
        <f t="shared" si="49"/>
        <v>Dvd Now</v>
      </c>
      <c r="CQ56" s="83"/>
      <c r="CR56" s="84">
        <f t="shared" si="66"/>
        <v>0</v>
      </c>
      <c r="CS56" s="84">
        <f t="shared" si="66"/>
        <v>0</v>
      </c>
      <c r="CT56" s="85">
        <f t="shared" si="65"/>
        <v>0</v>
      </c>
      <c r="CU56" s="86">
        <f t="shared" si="65"/>
        <v>0</v>
      </c>
      <c r="CV56" s="86">
        <f t="shared" si="65"/>
        <v>0</v>
      </c>
      <c r="CW56" s="86">
        <f t="shared" si="65"/>
        <v>0</v>
      </c>
      <c r="CX56" s="86">
        <f t="shared" si="65"/>
        <v>0</v>
      </c>
      <c r="CY56" s="86">
        <f t="shared" si="65"/>
        <v>0</v>
      </c>
      <c r="CZ56" s="86">
        <f t="shared" si="65"/>
        <v>0</v>
      </c>
      <c r="DA56" s="86">
        <f t="shared" si="55"/>
        <v>0</v>
      </c>
      <c r="DB56" s="86">
        <f t="shared" si="55"/>
        <v>0</v>
      </c>
      <c r="DC56" s="86">
        <f t="shared" si="55"/>
        <v>0</v>
      </c>
      <c r="DD56" s="86">
        <f t="shared" si="55"/>
        <v>0</v>
      </c>
      <c r="DE56" s="87">
        <f t="shared" si="55"/>
        <v>0</v>
      </c>
      <c r="DG56" s="81"/>
      <c r="DH56" s="92" t="str">
        <f t="shared" si="50"/>
        <v>Dvd Now</v>
      </c>
      <c r="DI56" s="83"/>
      <c r="DJ56" s="88" t="str">
        <f t="shared" si="64"/>
        <v/>
      </c>
      <c r="DK56" s="88" t="str">
        <f t="shared" si="64"/>
        <v/>
      </c>
      <c r="DL56" s="89" t="str">
        <f t="shared" si="64"/>
        <v/>
      </c>
      <c r="DM56" s="90" t="str">
        <f t="shared" si="64"/>
        <v/>
      </c>
      <c r="DN56" s="90" t="str">
        <f t="shared" si="64"/>
        <v/>
      </c>
      <c r="DO56" s="90" t="str">
        <f t="shared" si="64"/>
        <v/>
      </c>
      <c r="DP56" s="90" t="str">
        <f t="shared" si="64"/>
        <v/>
      </c>
      <c r="DQ56" s="90" t="str">
        <f t="shared" si="64"/>
        <v/>
      </c>
      <c r="DR56" s="90" t="str">
        <f t="shared" si="64"/>
        <v/>
      </c>
      <c r="DS56" s="90" t="str">
        <f t="shared" si="60"/>
        <v/>
      </c>
      <c r="DT56" s="90" t="str">
        <f t="shared" si="60"/>
        <v/>
      </c>
      <c r="DU56" s="90" t="str">
        <f t="shared" si="60"/>
        <v/>
      </c>
      <c r="DV56" s="90" t="str">
        <f t="shared" si="60"/>
        <v/>
      </c>
      <c r="DW56" s="91" t="str">
        <f t="shared" si="60"/>
        <v/>
      </c>
      <c r="DY56" s="180">
        <f t="shared" si="61"/>
        <v>4</v>
      </c>
      <c r="DZ56" s="180" t="str">
        <f t="shared" si="62"/>
        <v>Dvd Now</v>
      </c>
      <c r="EA56" s="181">
        <f t="shared" si="63"/>
        <v>0</v>
      </c>
    </row>
    <row r="57" spans="2:131" ht="11.85" customHeight="1" x14ac:dyDescent="0.15">
      <c r="B57" s="81"/>
      <c r="C57" s="92" t="s">
        <v>124</v>
      </c>
      <c r="D57" s="83"/>
      <c r="E57" s="84">
        <f t="shared" si="8"/>
        <v>0</v>
      </c>
      <c r="F57" s="84">
        <f t="shared" si="9"/>
        <v>0</v>
      </c>
      <c r="G57" s="85">
        <v>0</v>
      </c>
      <c r="H57" s="86">
        <v>0</v>
      </c>
      <c r="I57" s="86">
        <v>0</v>
      </c>
      <c r="J57" s="86"/>
      <c r="K57" s="86"/>
      <c r="L57" s="86"/>
      <c r="M57" s="86"/>
      <c r="N57" s="86"/>
      <c r="O57" s="86"/>
      <c r="P57" s="86"/>
      <c r="Q57" s="86"/>
      <c r="R57" s="87"/>
      <c r="T57" s="81"/>
      <c r="U57" s="92" t="str">
        <f t="shared" si="42"/>
        <v>Electrical</v>
      </c>
      <c r="V57" s="83"/>
      <c r="W57" s="84">
        <f t="shared" si="10"/>
        <v>0</v>
      </c>
      <c r="X57" s="84">
        <f t="shared" si="11"/>
        <v>0</v>
      </c>
      <c r="Y57" s="85">
        <v>0</v>
      </c>
      <c r="Z57" s="86">
        <v>0</v>
      </c>
      <c r="AA57" s="86">
        <v>0</v>
      </c>
      <c r="AB57" s="86">
        <v>0</v>
      </c>
      <c r="AC57" s="86">
        <v>0</v>
      </c>
      <c r="AD57" s="86">
        <v>0</v>
      </c>
      <c r="AE57" s="86">
        <v>0</v>
      </c>
      <c r="AF57" s="86">
        <v>0</v>
      </c>
      <c r="AG57" s="86">
        <v>0</v>
      </c>
      <c r="AH57" s="86">
        <v>0</v>
      </c>
      <c r="AI57" s="86">
        <v>0</v>
      </c>
      <c r="AJ57" s="87">
        <v>0</v>
      </c>
      <c r="AL57" s="81"/>
      <c r="AM57" s="92" t="str">
        <f t="shared" si="44"/>
        <v>Electrical</v>
      </c>
      <c r="AN57" s="83"/>
      <c r="AO57" s="84">
        <f t="shared" si="12"/>
        <v>0</v>
      </c>
      <c r="AP57" s="84">
        <f t="shared" si="13"/>
        <v>0</v>
      </c>
      <c r="AQ57" s="85">
        <v>0</v>
      </c>
      <c r="AR57" s="86">
        <v>0</v>
      </c>
      <c r="AS57" s="86">
        <v>0</v>
      </c>
      <c r="AT57" s="86">
        <v>0</v>
      </c>
      <c r="AU57" s="86">
        <v>0</v>
      </c>
      <c r="AV57" s="86">
        <v>0</v>
      </c>
      <c r="AW57" s="86">
        <v>0</v>
      </c>
      <c r="AX57" s="86">
        <v>0</v>
      </c>
      <c r="AY57" s="86">
        <v>0</v>
      </c>
      <c r="AZ57" s="86">
        <v>0</v>
      </c>
      <c r="BA57" s="86">
        <v>0</v>
      </c>
      <c r="BB57" s="87">
        <v>0</v>
      </c>
      <c r="BD57" s="81"/>
      <c r="BE57" s="92" t="str">
        <f t="shared" si="46"/>
        <v>Electrical</v>
      </c>
      <c r="BF57" s="83"/>
      <c r="BG57" s="84">
        <f t="shared" si="14"/>
        <v>0</v>
      </c>
      <c r="BH57" s="84">
        <f t="shared" si="15"/>
        <v>0</v>
      </c>
      <c r="BI57" s="85">
        <v>0</v>
      </c>
      <c r="BJ57" s="86">
        <v>0</v>
      </c>
      <c r="BK57" s="86">
        <v>0</v>
      </c>
      <c r="BL57" s="86">
        <v>0</v>
      </c>
      <c r="BM57" s="86">
        <v>0</v>
      </c>
      <c r="BN57" s="86">
        <v>0</v>
      </c>
      <c r="BO57" s="86">
        <v>0</v>
      </c>
      <c r="BP57" s="86">
        <v>0</v>
      </c>
      <c r="BQ57" s="86">
        <v>0</v>
      </c>
      <c r="BR57" s="86">
        <v>0</v>
      </c>
      <c r="BS57" s="86">
        <v>0</v>
      </c>
      <c r="BT57" s="87">
        <v>0</v>
      </c>
      <c r="BV57" s="81"/>
      <c r="BW57" s="92" t="str">
        <f t="shared" si="48"/>
        <v>Electrical</v>
      </c>
      <c r="BX57" s="83"/>
      <c r="BY57" s="84">
        <f t="shared" si="16"/>
        <v>0</v>
      </c>
      <c r="BZ57" s="85">
        <f t="shared" si="17"/>
        <v>0</v>
      </c>
      <c r="CA57" s="86">
        <f t="shared" si="18"/>
        <v>0</v>
      </c>
      <c r="CB57" s="86">
        <f t="shared" si="19"/>
        <v>0</v>
      </c>
      <c r="CC57" s="86">
        <f t="shared" si="20"/>
        <v>0</v>
      </c>
      <c r="CD57" s="84">
        <f t="shared" si="4"/>
        <v>0</v>
      </c>
      <c r="CE57" s="85">
        <f t="shared" si="21"/>
        <v>0</v>
      </c>
      <c r="CF57" s="86">
        <f t="shared" si="22"/>
        <v>0</v>
      </c>
      <c r="CG57" s="86">
        <f t="shared" si="23"/>
        <v>0</v>
      </c>
      <c r="CH57" s="86">
        <f t="shared" si="24"/>
        <v>0</v>
      </c>
      <c r="CI57" s="84">
        <f t="shared" si="5"/>
        <v>0</v>
      </c>
      <c r="CJ57" s="85">
        <f t="shared" si="25"/>
        <v>0</v>
      </c>
      <c r="CK57" s="86">
        <f t="shared" si="26"/>
        <v>0</v>
      </c>
      <c r="CL57" s="86">
        <f t="shared" si="27"/>
        <v>0</v>
      </c>
      <c r="CM57" s="87">
        <f t="shared" si="28"/>
        <v>0</v>
      </c>
      <c r="CO57" s="81"/>
      <c r="CP57" s="92" t="str">
        <f t="shared" si="49"/>
        <v>Electrical</v>
      </c>
      <c r="CQ57" s="83"/>
      <c r="CR57" s="84">
        <f t="shared" si="66"/>
        <v>0</v>
      </c>
      <c r="CS57" s="84">
        <f t="shared" si="66"/>
        <v>0</v>
      </c>
      <c r="CT57" s="85">
        <f t="shared" si="65"/>
        <v>0</v>
      </c>
      <c r="CU57" s="86">
        <f t="shared" si="65"/>
        <v>0</v>
      </c>
      <c r="CV57" s="86">
        <f t="shared" si="65"/>
        <v>0</v>
      </c>
      <c r="CW57" s="86">
        <f t="shared" si="65"/>
        <v>0</v>
      </c>
      <c r="CX57" s="86">
        <f t="shared" si="65"/>
        <v>0</v>
      </c>
      <c r="CY57" s="86">
        <f t="shared" si="65"/>
        <v>0</v>
      </c>
      <c r="CZ57" s="86">
        <f t="shared" si="65"/>
        <v>0</v>
      </c>
      <c r="DA57" s="86">
        <f t="shared" si="55"/>
        <v>0</v>
      </c>
      <c r="DB57" s="86">
        <f t="shared" si="55"/>
        <v>0</v>
      </c>
      <c r="DC57" s="86">
        <f t="shared" si="55"/>
        <v>0</v>
      </c>
      <c r="DD57" s="86">
        <f t="shared" si="55"/>
        <v>0</v>
      </c>
      <c r="DE57" s="87">
        <f t="shared" si="55"/>
        <v>0</v>
      </c>
      <c r="DG57" s="81"/>
      <c r="DH57" s="92" t="str">
        <f t="shared" si="50"/>
        <v>Electrical</v>
      </c>
      <c r="DI57" s="83"/>
      <c r="DJ57" s="88" t="str">
        <f t="shared" si="64"/>
        <v/>
      </c>
      <c r="DK57" s="88" t="str">
        <f t="shared" si="64"/>
        <v/>
      </c>
      <c r="DL57" s="89" t="str">
        <f t="shared" si="64"/>
        <v/>
      </c>
      <c r="DM57" s="90" t="str">
        <f t="shared" si="64"/>
        <v/>
      </c>
      <c r="DN57" s="90" t="str">
        <f t="shared" si="64"/>
        <v/>
      </c>
      <c r="DO57" s="90" t="str">
        <f t="shared" si="64"/>
        <v/>
      </c>
      <c r="DP57" s="90" t="str">
        <f t="shared" si="64"/>
        <v/>
      </c>
      <c r="DQ57" s="90" t="str">
        <f t="shared" si="64"/>
        <v/>
      </c>
      <c r="DR57" s="90" t="str">
        <f t="shared" si="64"/>
        <v/>
      </c>
      <c r="DS57" s="90" t="str">
        <f t="shared" si="60"/>
        <v/>
      </c>
      <c r="DT57" s="90" t="str">
        <f t="shared" si="60"/>
        <v/>
      </c>
      <c r="DU57" s="90" t="str">
        <f t="shared" si="60"/>
        <v/>
      </c>
      <c r="DV57" s="90" t="str">
        <f t="shared" si="60"/>
        <v/>
      </c>
      <c r="DW57" s="91" t="str">
        <f t="shared" si="60"/>
        <v/>
      </c>
      <c r="DY57" s="180">
        <f t="shared" si="61"/>
        <v>4</v>
      </c>
      <c r="DZ57" s="180" t="str">
        <f t="shared" si="62"/>
        <v>Electrical</v>
      </c>
      <c r="EA57" s="181">
        <f t="shared" si="63"/>
        <v>0</v>
      </c>
    </row>
    <row r="58" spans="2:131" ht="11.85" customHeight="1" x14ac:dyDescent="0.15">
      <c r="B58" s="81"/>
      <c r="C58" s="92" t="s">
        <v>125</v>
      </c>
      <c r="D58" s="83"/>
      <c r="E58" s="84">
        <f t="shared" si="8"/>
        <v>144700.46</v>
      </c>
      <c r="F58" s="84">
        <f t="shared" si="9"/>
        <v>144700.46</v>
      </c>
      <c r="G58" s="85">
        <v>50232</v>
      </c>
      <c r="H58" s="86">
        <v>44754</v>
      </c>
      <c r="I58" s="86">
        <v>49714.46</v>
      </c>
      <c r="J58" s="86"/>
      <c r="K58" s="86"/>
      <c r="L58" s="86"/>
      <c r="M58" s="86"/>
      <c r="N58" s="86"/>
      <c r="O58" s="86"/>
      <c r="P58" s="86"/>
      <c r="Q58" s="86"/>
      <c r="R58" s="87"/>
      <c r="T58" s="81"/>
      <c r="U58" s="92" t="str">
        <f t="shared" si="42"/>
        <v>Electricity</v>
      </c>
      <c r="V58" s="83"/>
      <c r="W58" s="84">
        <f t="shared" si="10"/>
        <v>668515</v>
      </c>
      <c r="X58" s="84">
        <f t="shared" si="11"/>
        <v>161873</v>
      </c>
      <c r="Y58" s="85">
        <v>54960</v>
      </c>
      <c r="Z58" s="86">
        <v>51563</v>
      </c>
      <c r="AA58" s="86">
        <v>55350</v>
      </c>
      <c r="AB58" s="86">
        <v>55395</v>
      </c>
      <c r="AC58" s="86">
        <v>57555</v>
      </c>
      <c r="AD58" s="86">
        <v>56813</v>
      </c>
      <c r="AE58" s="86">
        <v>55313</v>
      </c>
      <c r="AF58" s="86">
        <v>53768</v>
      </c>
      <c r="AG58" s="86">
        <v>56640</v>
      </c>
      <c r="AH58" s="86">
        <v>58763</v>
      </c>
      <c r="AI58" s="86">
        <v>56550</v>
      </c>
      <c r="AJ58" s="87">
        <v>55845</v>
      </c>
      <c r="AL58" s="81"/>
      <c r="AM58" s="92" t="str">
        <f t="shared" si="44"/>
        <v>Electricity</v>
      </c>
      <c r="AN58" s="83"/>
      <c r="AO58" s="84">
        <f t="shared" si="12"/>
        <v>647065.97000000009</v>
      </c>
      <c r="AP58" s="84">
        <f t="shared" si="13"/>
        <v>152763.81</v>
      </c>
      <c r="AQ58" s="85">
        <v>51309.11</v>
      </c>
      <c r="AR58" s="86">
        <v>46115.27</v>
      </c>
      <c r="AS58" s="86">
        <v>55339.43</v>
      </c>
      <c r="AT58" s="86">
        <v>50758.68</v>
      </c>
      <c r="AU58" s="86">
        <v>52872.38</v>
      </c>
      <c r="AV58" s="86">
        <v>55309.45</v>
      </c>
      <c r="AW58" s="86">
        <v>54312.37</v>
      </c>
      <c r="AX58" s="86">
        <v>56684.7</v>
      </c>
      <c r="AY58" s="86">
        <v>61517.7</v>
      </c>
      <c r="AZ58" s="86">
        <v>56617.05</v>
      </c>
      <c r="BA58" s="86">
        <v>54305.42</v>
      </c>
      <c r="BB58" s="87">
        <v>51924.41</v>
      </c>
      <c r="BD58" s="81"/>
      <c r="BE58" s="92" t="str">
        <f t="shared" si="46"/>
        <v>Electricity</v>
      </c>
      <c r="BF58" s="83"/>
      <c r="BG58" s="84">
        <f t="shared" si="14"/>
        <v>680612.07</v>
      </c>
      <c r="BH58" s="84">
        <f t="shared" si="15"/>
        <v>153964</v>
      </c>
      <c r="BI58" s="85">
        <v>51268</v>
      </c>
      <c r="BJ58" s="86">
        <v>50816</v>
      </c>
      <c r="BK58" s="86">
        <v>51880</v>
      </c>
      <c r="BL58" s="86">
        <v>51611</v>
      </c>
      <c r="BM58" s="86">
        <v>53511</v>
      </c>
      <c r="BN58" s="86">
        <v>62296</v>
      </c>
      <c r="BO58" s="86">
        <v>59883</v>
      </c>
      <c r="BP58" s="86">
        <v>60841</v>
      </c>
      <c r="BQ58" s="86">
        <v>67415</v>
      </c>
      <c r="BR58" s="86">
        <v>61308</v>
      </c>
      <c r="BS58" s="86">
        <v>57245.09</v>
      </c>
      <c r="BT58" s="87">
        <v>52537.98</v>
      </c>
      <c r="BV58" s="81"/>
      <c r="BW58" s="92" t="str">
        <f t="shared" si="48"/>
        <v>Electricity</v>
      </c>
      <c r="BX58" s="83"/>
      <c r="BY58" s="84">
        <f t="shared" si="16"/>
        <v>144700.46</v>
      </c>
      <c r="BZ58" s="85">
        <f t="shared" si="17"/>
        <v>144700.46</v>
      </c>
      <c r="CA58" s="86">
        <f t="shared" si="18"/>
        <v>0</v>
      </c>
      <c r="CB58" s="86">
        <f t="shared" si="19"/>
        <v>0</v>
      </c>
      <c r="CC58" s="86">
        <f t="shared" si="20"/>
        <v>0</v>
      </c>
      <c r="CD58" s="84">
        <f t="shared" si="4"/>
        <v>668515</v>
      </c>
      <c r="CE58" s="85">
        <f t="shared" si="21"/>
        <v>161873</v>
      </c>
      <c r="CF58" s="86">
        <f t="shared" si="22"/>
        <v>169763</v>
      </c>
      <c r="CG58" s="86">
        <f t="shared" si="23"/>
        <v>165721</v>
      </c>
      <c r="CH58" s="86">
        <f t="shared" si="24"/>
        <v>171158</v>
      </c>
      <c r="CI58" s="84">
        <f t="shared" si="5"/>
        <v>647065.97</v>
      </c>
      <c r="CJ58" s="85">
        <f t="shared" si="25"/>
        <v>152763.81</v>
      </c>
      <c r="CK58" s="86">
        <f t="shared" si="26"/>
        <v>158940.51</v>
      </c>
      <c r="CL58" s="86">
        <f t="shared" si="27"/>
        <v>172514.77000000002</v>
      </c>
      <c r="CM58" s="87">
        <f t="shared" si="28"/>
        <v>162846.88</v>
      </c>
      <c r="CO58" s="81"/>
      <c r="CP58" s="92" t="str">
        <f t="shared" si="49"/>
        <v>Electricity</v>
      </c>
      <c r="CQ58" s="83"/>
      <c r="CR58" s="84">
        <f t="shared" si="66"/>
        <v>-523814.54000000004</v>
      </c>
      <c r="CS58" s="84">
        <f t="shared" si="66"/>
        <v>-17172.540000000008</v>
      </c>
      <c r="CT58" s="85">
        <f t="shared" si="65"/>
        <v>-4728</v>
      </c>
      <c r="CU58" s="86">
        <f t="shared" si="65"/>
        <v>-6809</v>
      </c>
      <c r="CV58" s="86">
        <f t="shared" si="65"/>
        <v>-5635.5400000000009</v>
      </c>
      <c r="CW58" s="86">
        <f t="shared" si="65"/>
        <v>-55395</v>
      </c>
      <c r="CX58" s="86">
        <f t="shared" si="65"/>
        <v>-57555</v>
      </c>
      <c r="CY58" s="86">
        <f t="shared" si="65"/>
        <v>-56813</v>
      </c>
      <c r="CZ58" s="86">
        <f t="shared" si="65"/>
        <v>-55313</v>
      </c>
      <c r="DA58" s="86">
        <f t="shared" si="55"/>
        <v>-53768</v>
      </c>
      <c r="DB58" s="86">
        <f t="shared" si="55"/>
        <v>-56640</v>
      </c>
      <c r="DC58" s="86">
        <f t="shared" si="55"/>
        <v>-58763</v>
      </c>
      <c r="DD58" s="86">
        <f t="shared" si="55"/>
        <v>-56550</v>
      </c>
      <c r="DE58" s="87">
        <f t="shared" si="55"/>
        <v>-55845</v>
      </c>
      <c r="DG58" s="81"/>
      <c r="DH58" s="92" t="str">
        <f t="shared" si="50"/>
        <v>Electricity</v>
      </c>
      <c r="DI58" s="83"/>
      <c r="DJ58" s="88">
        <f t="shared" si="64"/>
        <v>0.21645058076482948</v>
      </c>
      <c r="DK58" s="88">
        <f t="shared" si="64"/>
        <v>0.89391350008957637</v>
      </c>
      <c r="DL58" s="89">
        <f t="shared" si="64"/>
        <v>0.91397379912663756</v>
      </c>
      <c r="DM58" s="90">
        <f t="shared" si="64"/>
        <v>0.86794794717142132</v>
      </c>
      <c r="DN58" s="90">
        <f t="shared" si="64"/>
        <v>0.89818355916892501</v>
      </c>
      <c r="DO58" s="90">
        <f t="shared" si="64"/>
        <v>0</v>
      </c>
      <c r="DP58" s="90">
        <f t="shared" si="64"/>
        <v>0</v>
      </c>
      <c r="DQ58" s="90">
        <f t="shared" si="64"/>
        <v>0</v>
      </c>
      <c r="DR58" s="90">
        <f t="shared" si="64"/>
        <v>0</v>
      </c>
      <c r="DS58" s="90">
        <f t="shared" si="60"/>
        <v>0</v>
      </c>
      <c r="DT58" s="90">
        <f t="shared" si="60"/>
        <v>0</v>
      </c>
      <c r="DU58" s="90">
        <f t="shared" si="60"/>
        <v>0</v>
      </c>
      <c r="DV58" s="90">
        <f t="shared" si="60"/>
        <v>0</v>
      </c>
      <c r="DW58" s="91">
        <f t="shared" si="60"/>
        <v>0</v>
      </c>
      <c r="DY58" s="180">
        <f t="shared" si="61"/>
        <v>1</v>
      </c>
      <c r="DZ58" s="180" t="str">
        <f t="shared" si="62"/>
        <v>Electricity</v>
      </c>
      <c r="EA58" s="181">
        <f t="shared" si="63"/>
        <v>5635.5400000000009</v>
      </c>
    </row>
    <row r="59" spans="2:131" ht="11.85" customHeight="1" x14ac:dyDescent="0.15">
      <c r="B59" s="81"/>
      <c r="C59" s="92" t="s">
        <v>126</v>
      </c>
      <c r="D59" s="83"/>
      <c r="E59" s="84">
        <f t="shared" si="8"/>
        <v>0</v>
      </c>
      <c r="F59" s="84">
        <f t="shared" si="9"/>
        <v>0</v>
      </c>
      <c r="G59" s="85">
        <v>0</v>
      </c>
      <c r="H59" s="86">
        <v>0</v>
      </c>
      <c r="I59" s="86">
        <v>0</v>
      </c>
      <c r="J59" s="86"/>
      <c r="K59" s="86"/>
      <c r="L59" s="86"/>
      <c r="M59" s="86"/>
      <c r="N59" s="86"/>
      <c r="O59" s="86"/>
      <c r="P59" s="86"/>
      <c r="Q59" s="86"/>
      <c r="R59" s="87"/>
      <c r="T59" s="81"/>
      <c r="U59" s="92" t="str">
        <f t="shared" si="42"/>
        <v>Electricity Billouts</v>
      </c>
      <c r="V59" s="83"/>
      <c r="W59" s="84">
        <f t="shared" si="10"/>
        <v>0</v>
      </c>
      <c r="X59" s="84">
        <f t="shared" si="11"/>
        <v>0</v>
      </c>
      <c r="Y59" s="85">
        <v>0</v>
      </c>
      <c r="Z59" s="86">
        <v>0</v>
      </c>
      <c r="AA59" s="86">
        <v>0</v>
      </c>
      <c r="AB59" s="86">
        <v>0</v>
      </c>
      <c r="AC59" s="86">
        <v>0</v>
      </c>
      <c r="AD59" s="86">
        <v>0</v>
      </c>
      <c r="AE59" s="86">
        <v>0</v>
      </c>
      <c r="AF59" s="86">
        <v>0</v>
      </c>
      <c r="AG59" s="86">
        <v>0</v>
      </c>
      <c r="AH59" s="86">
        <v>0</v>
      </c>
      <c r="AI59" s="86">
        <v>0</v>
      </c>
      <c r="AJ59" s="87">
        <v>0</v>
      </c>
      <c r="AL59" s="81"/>
      <c r="AM59" s="92" t="str">
        <f t="shared" si="44"/>
        <v>Electricity Billouts</v>
      </c>
      <c r="AN59" s="83"/>
      <c r="AO59" s="84">
        <f t="shared" si="12"/>
        <v>0</v>
      </c>
      <c r="AP59" s="84">
        <f t="shared" si="13"/>
        <v>0</v>
      </c>
      <c r="AQ59" s="85">
        <v>0</v>
      </c>
      <c r="AR59" s="86">
        <v>0</v>
      </c>
      <c r="AS59" s="86">
        <v>0</v>
      </c>
      <c r="AT59" s="86">
        <v>0</v>
      </c>
      <c r="AU59" s="86">
        <v>0</v>
      </c>
      <c r="AV59" s="86">
        <v>0</v>
      </c>
      <c r="AW59" s="86">
        <v>0</v>
      </c>
      <c r="AX59" s="86">
        <v>0</v>
      </c>
      <c r="AY59" s="86">
        <v>0</v>
      </c>
      <c r="AZ59" s="86">
        <v>0</v>
      </c>
      <c r="BA59" s="86">
        <v>0</v>
      </c>
      <c r="BB59" s="87">
        <v>0</v>
      </c>
      <c r="BD59" s="81"/>
      <c r="BE59" s="92" t="str">
        <f t="shared" si="46"/>
        <v>Electricity Billouts</v>
      </c>
      <c r="BF59" s="83"/>
      <c r="BG59" s="84">
        <f t="shared" si="14"/>
        <v>-14218.24</v>
      </c>
      <c r="BH59" s="84">
        <f t="shared" si="15"/>
        <v>-3460</v>
      </c>
      <c r="BI59" s="85">
        <v>-1321</v>
      </c>
      <c r="BJ59" s="86">
        <v>-1125</v>
      </c>
      <c r="BK59" s="86">
        <v>-1014</v>
      </c>
      <c r="BL59" s="86">
        <v>0</v>
      </c>
      <c r="BM59" s="86">
        <v>-835</v>
      </c>
      <c r="BN59" s="86">
        <v>-1636</v>
      </c>
      <c r="BO59" s="86">
        <v>-1155</v>
      </c>
      <c r="BP59" s="86">
        <v>-1478</v>
      </c>
      <c r="BQ59" s="86">
        <v>-1592</v>
      </c>
      <c r="BR59" s="86">
        <v>-1406</v>
      </c>
      <c r="BS59" s="86">
        <v>-1420.19</v>
      </c>
      <c r="BT59" s="87">
        <v>-1236.05</v>
      </c>
      <c r="BV59" s="81"/>
      <c r="BW59" s="92" t="str">
        <f t="shared" si="48"/>
        <v>Electricity Billouts</v>
      </c>
      <c r="BX59" s="83"/>
      <c r="BY59" s="84">
        <f t="shared" si="16"/>
        <v>0</v>
      </c>
      <c r="BZ59" s="85">
        <f t="shared" si="17"/>
        <v>0</v>
      </c>
      <c r="CA59" s="86">
        <f t="shared" si="18"/>
        <v>0</v>
      </c>
      <c r="CB59" s="86">
        <f t="shared" si="19"/>
        <v>0</v>
      </c>
      <c r="CC59" s="86">
        <f t="shared" si="20"/>
        <v>0</v>
      </c>
      <c r="CD59" s="84">
        <f t="shared" si="4"/>
        <v>0</v>
      </c>
      <c r="CE59" s="85">
        <f t="shared" si="21"/>
        <v>0</v>
      </c>
      <c r="CF59" s="86">
        <f t="shared" si="22"/>
        <v>0</v>
      </c>
      <c r="CG59" s="86">
        <f t="shared" si="23"/>
        <v>0</v>
      </c>
      <c r="CH59" s="86">
        <f t="shared" si="24"/>
        <v>0</v>
      </c>
      <c r="CI59" s="84">
        <f t="shared" si="5"/>
        <v>0</v>
      </c>
      <c r="CJ59" s="85">
        <f t="shared" si="25"/>
        <v>0</v>
      </c>
      <c r="CK59" s="86">
        <f t="shared" si="26"/>
        <v>0</v>
      </c>
      <c r="CL59" s="86">
        <f t="shared" si="27"/>
        <v>0</v>
      </c>
      <c r="CM59" s="87">
        <f t="shared" si="28"/>
        <v>0</v>
      </c>
      <c r="CO59" s="81"/>
      <c r="CP59" s="92" t="str">
        <f t="shared" si="49"/>
        <v>Electricity Billouts</v>
      </c>
      <c r="CQ59" s="83"/>
      <c r="CR59" s="84">
        <f t="shared" si="66"/>
        <v>0</v>
      </c>
      <c r="CS59" s="84">
        <f t="shared" si="66"/>
        <v>0</v>
      </c>
      <c r="CT59" s="85">
        <f t="shared" si="65"/>
        <v>0</v>
      </c>
      <c r="CU59" s="86">
        <f t="shared" si="65"/>
        <v>0</v>
      </c>
      <c r="CV59" s="86">
        <f t="shared" si="65"/>
        <v>0</v>
      </c>
      <c r="CW59" s="86">
        <f t="shared" si="65"/>
        <v>0</v>
      </c>
      <c r="CX59" s="86">
        <f t="shared" si="65"/>
        <v>0</v>
      </c>
      <c r="CY59" s="86">
        <f t="shared" si="65"/>
        <v>0</v>
      </c>
      <c r="CZ59" s="86">
        <f t="shared" si="65"/>
        <v>0</v>
      </c>
      <c r="DA59" s="86">
        <f t="shared" si="55"/>
        <v>0</v>
      </c>
      <c r="DB59" s="86">
        <f t="shared" si="55"/>
        <v>0</v>
      </c>
      <c r="DC59" s="86">
        <f t="shared" si="55"/>
        <v>0</v>
      </c>
      <c r="DD59" s="86">
        <f t="shared" si="55"/>
        <v>0</v>
      </c>
      <c r="DE59" s="87">
        <f t="shared" si="55"/>
        <v>0</v>
      </c>
      <c r="DG59" s="81"/>
      <c r="DH59" s="92" t="str">
        <f t="shared" si="50"/>
        <v>Electricity Billouts</v>
      </c>
      <c r="DI59" s="83"/>
      <c r="DJ59" s="88" t="str">
        <f t="shared" si="64"/>
        <v/>
      </c>
      <c r="DK59" s="88" t="str">
        <f t="shared" si="64"/>
        <v/>
      </c>
      <c r="DL59" s="89" t="str">
        <f t="shared" si="64"/>
        <v/>
      </c>
      <c r="DM59" s="90" t="str">
        <f t="shared" si="64"/>
        <v/>
      </c>
      <c r="DN59" s="90" t="str">
        <f t="shared" si="64"/>
        <v/>
      </c>
      <c r="DO59" s="90" t="str">
        <f t="shared" si="64"/>
        <v/>
      </c>
      <c r="DP59" s="90" t="str">
        <f t="shared" si="64"/>
        <v/>
      </c>
      <c r="DQ59" s="90" t="str">
        <f t="shared" si="64"/>
        <v/>
      </c>
      <c r="DR59" s="90" t="str">
        <f t="shared" si="64"/>
        <v/>
      </c>
      <c r="DS59" s="90" t="str">
        <f t="shared" si="60"/>
        <v/>
      </c>
      <c r="DT59" s="90" t="str">
        <f t="shared" si="60"/>
        <v/>
      </c>
      <c r="DU59" s="90" t="str">
        <f t="shared" si="60"/>
        <v/>
      </c>
      <c r="DV59" s="90" t="str">
        <f t="shared" si="60"/>
        <v/>
      </c>
      <c r="DW59" s="91" t="str">
        <f t="shared" si="60"/>
        <v/>
      </c>
      <c r="DY59" s="180">
        <f t="shared" si="61"/>
        <v>4</v>
      </c>
      <c r="DZ59" s="180" t="str">
        <f t="shared" si="62"/>
        <v>Electricity Billouts</v>
      </c>
      <c r="EA59" s="181">
        <f t="shared" si="63"/>
        <v>0</v>
      </c>
    </row>
    <row r="60" spans="2:131" ht="11.85" customHeight="1" x14ac:dyDescent="0.15">
      <c r="B60" s="81"/>
      <c r="C60" s="92" t="s">
        <v>127</v>
      </c>
      <c r="D60" s="83"/>
      <c r="E60" s="84">
        <f t="shared" si="8"/>
        <v>0</v>
      </c>
      <c r="F60" s="84">
        <f t="shared" si="9"/>
        <v>0</v>
      </c>
      <c r="G60" s="85">
        <v>0</v>
      </c>
      <c r="H60" s="86">
        <v>0</v>
      </c>
      <c r="I60" s="86">
        <v>0</v>
      </c>
      <c r="J60" s="86"/>
      <c r="K60" s="86"/>
      <c r="L60" s="86"/>
      <c r="M60" s="86"/>
      <c r="N60" s="86"/>
      <c r="O60" s="86"/>
      <c r="P60" s="86"/>
      <c r="Q60" s="86"/>
      <c r="R60" s="87"/>
      <c r="T60" s="81"/>
      <c r="U60" s="92" t="str">
        <f t="shared" si="42"/>
        <v>Elevator</v>
      </c>
      <c r="V60" s="83"/>
      <c r="W60" s="84">
        <f t="shared" si="10"/>
        <v>0</v>
      </c>
      <c r="X60" s="84">
        <f t="shared" si="11"/>
        <v>0</v>
      </c>
      <c r="Y60" s="85">
        <v>0</v>
      </c>
      <c r="Z60" s="86">
        <v>0</v>
      </c>
      <c r="AA60" s="86">
        <v>0</v>
      </c>
      <c r="AB60" s="86">
        <v>0</v>
      </c>
      <c r="AC60" s="86">
        <v>0</v>
      </c>
      <c r="AD60" s="86">
        <v>0</v>
      </c>
      <c r="AE60" s="86">
        <v>0</v>
      </c>
      <c r="AF60" s="86">
        <v>0</v>
      </c>
      <c r="AG60" s="86">
        <v>0</v>
      </c>
      <c r="AH60" s="86">
        <v>0</v>
      </c>
      <c r="AI60" s="86">
        <v>0</v>
      </c>
      <c r="AJ60" s="87">
        <v>0</v>
      </c>
      <c r="AL60" s="81"/>
      <c r="AM60" s="92" t="str">
        <f t="shared" si="44"/>
        <v>Elevator</v>
      </c>
      <c r="AN60" s="83"/>
      <c r="AO60" s="84">
        <f t="shared" si="12"/>
        <v>0</v>
      </c>
      <c r="AP60" s="84">
        <f t="shared" si="13"/>
        <v>0</v>
      </c>
      <c r="AQ60" s="85">
        <v>0</v>
      </c>
      <c r="AR60" s="86">
        <v>0</v>
      </c>
      <c r="AS60" s="86">
        <v>0</v>
      </c>
      <c r="AT60" s="86">
        <v>0</v>
      </c>
      <c r="AU60" s="86">
        <v>0</v>
      </c>
      <c r="AV60" s="86">
        <v>0</v>
      </c>
      <c r="AW60" s="86">
        <v>0</v>
      </c>
      <c r="AX60" s="86">
        <v>0</v>
      </c>
      <c r="AY60" s="86">
        <v>0</v>
      </c>
      <c r="AZ60" s="86">
        <v>0</v>
      </c>
      <c r="BA60" s="86">
        <v>0</v>
      </c>
      <c r="BB60" s="87">
        <v>0</v>
      </c>
      <c r="BD60" s="81"/>
      <c r="BE60" s="92" t="str">
        <f t="shared" si="46"/>
        <v>Elevator</v>
      </c>
      <c r="BF60" s="83"/>
      <c r="BG60" s="84">
        <f t="shared" si="14"/>
        <v>0</v>
      </c>
      <c r="BH60" s="84">
        <f t="shared" si="15"/>
        <v>0</v>
      </c>
      <c r="BI60" s="85">
        <v>0</v>
      </c>
      <c r="BJ60" s="86">
        <v>0</v>
      </c>
      <c r="BK60" s="86">
        <v>0</v>
      </c>
      <c r="BL60" s="86">
        <v>0</v>
      </c>
      <c r="BM60" s="86">
        <v>0</v>
      </c>
      <c r="BN60" s="86">
        <v>0</v>
      </c>
      <c r="BO60" s="86">
        <v>0</v>
      </c>
      <c r="BP60" s="86">
        <v>0</v>
      </c>
      <c r="BQ60" s="86">
        <v>0</v>
      </c>
      <c r="BR60" s="86">
        <v>0</v>
      </c>
      <c r="BS60" s="86">
        <v>0</v>
      </c>
      <c r="BT60" s="87">
        <v>0</v>
      </c>
      <c r="BV60" s="81"/>
      <c r="BW60" s="92" t="str">
        <f t="shared" si="48"/>
        <v>Elevator</v>
      </c>
      <c r="BX60" s="83"/>
      <c r="BY60" s="84">
        <f t="shared" si="16"/>
        <v>0</v>
      </c>
      <c r="BZ60" s="85">
        <f t="shared" si="17"/>
        <v>0</v>
      </c>
      <c r="CA60" s="86">
        <f t="shared" si="18"/>
        <v>0</v>
      </c>
      <c r="CB60" s="86">
        <f t="shared" si="19"/>
        <v>0</v>
      </c>
      <c r="CC60" s="86">
        <f t="shared" si="20"/>
        <v>0</v>
      </c>
      <c r="CD60" s="84">
        <f t="shared" si="4"/>
        <v>0</v>
      </c>
      <c r="CE60" s="85">
        <f t="shared" si="21"/>
        <v>0</v>
      </c>
      <c r="CF60" s="86">
        <f t="shared" si="22"/>
        <v>0</v>
      </c>
      <c r="CG60" s="86">
        <f t="shared" si="23"/>
        <v>0</v>
      </c>
      <c r="CH60" s="86">
        <f t="shared" si="24"/>
        <v>0</v>
      </c>
      <c r="CI60" s="84">
        <f t="shared" si="5"/>
        <v>0</v>
      </c>
      <c r="CJ60" s="85">
        <f t="shared" si="25"/>
        <v>0</v>
      </c>
      <c r="CK60" s="86">
        <f t="shared" si="26"/>
        <v>0</v>
      </c>
      <c r="CL60" s="86">
        <f t="shared" si="27"/>
        <v>0</v>
      </c>
      <c r="CM60" s="87">
        <f t="shared" si="28"/>
        <v>0</v>
      </c>
      <c r="CO60" s="81"/>
      <c r="CP60" s="92" t="str">
        <f t="shared" si="49"/>
        <v>Elevator</v>
      </c>
      <c r="CQ60" s="83"/>
      <c r="CR60" s="84">
        <f t="shared" si="66"/>
        <v>0</v>
      </c>
      <c r="CS60" s="84">
        <f t="shared" si="66"/>
        <v>0</v>
      </c>
      <c r="CT60" s="85">
        <f t="shared" si="65"/>
        <v>0</v>
      </c>
      <c r="CU60" s="86">
        <f t="shared" si="65"/>
        <v>0</v>
      </c>
      <c r="CV60" s="86">
        <f t="shared" si="65"/>
        <v>0</v>
      </c>
      <c r="CW60" s="86">
        <f t="shared" si="65"/>
        <v>0</v>
      </c>
      <c r="CX60" s="86">
        <f t="shared" si="65"/>
        <v>0</v>
      </c>
      <c r="CY60" s="86">
        <f t="shared" si="65"/>
        <v>0</v>
      </c>
      <c r="CZ60" s="86">
        <f t="shared" si="65"/>
        <v>0</v>
      </c>
      <c r="DA60" s="86">
        <f t="shared" si="55"/>
        <v>0</v>
      </c>
      <c r="DB60" s="86">
        <f t="shared" si="55"/>
        <v>0</v>
      </c>
      <c r="DC60" s="86">
        <f t="shared" si="55"/>
        <v>0</v>
      </c>
      <c r="DD60" s="86">
        <f t="shared" si="55"/>
        <v>0</v>
      </c>
      <c r="DE60" s="87">
        <f t="shared" si="55"/>
        <v>0</v>
      </c>
      <c r="DG60" s="81"/>
      <c r="DH60" s="92" t="str">
        <f t="shared" si="50"/>
        <v>Elevator</v>
      </c>
      <c r="DI60" s="83"/>
      <c r="DJ60" s="88" t="str">
        <f t="shared" si="64"/>
        <v/>
      </c>
      <c r="DK60" s="88" t="str">
        <f t="shared" si="64"/>
        <v/>
      </c>
      <c r="DL60" s="89" t="str">
        <f t="shared" si="64"/>
        <v/>
      </c>
      <c r="DM60" s="90" t="str">
        <f t="shared" si="64"/>
        <v/>
      </c>
      <c r="DN60" s="90" t="str">
        <f t="shared" si="64"/>
        <v/>
      </c>
      <c r="DO60" s="90" t="str">
        <f t="shared" si="64"/>
        <v/>
      </c>
      <c r="DP60" s="90" t="str">
        <f t="shared" si="64"/>
        <v/>
      </c>
      <c r="DQ60" s="90" t="str">
        <f t="shared" si="64"/>
        <v/>
      </c>
      <c r="DR60" s="90" t="str">
        <f t="shared" si="64"/>
        <v/>
      </c>
      <c r="DS60" s="90" t="str">
        <f t="shared" si="60"/>
        <v/>
      </c>
      <c r="DT60" s="90" t="str">
        <f t="shared" si="60"/>
        <v/>
      </c>
      <c r="DU60" s="90" t="str">
        <f t="shared" si="60"/>
        <v/>
      </c>
      <c r="DV60" s="90" t="str">
        <f t="shared" si="60"/>
        <v/>
      </c>
      <c r="DW60" s="91" t="str">
        <f t="shared" si="60"/>
        <v/>
      </c>
      <c r="DY60" s="180">
        <f t="shared" si="61"/>
        <v>4</v>
      </c>
      <c r="DZ60" s="180" t="str">
        <f t="shared" si="62"/>
        <v>Elevator</v>
      </c>
      <c r="EA60" s="181">
        <f t="shared" si="63"/>
        <v>0</v>
      </c>
    </row>
    <row r="61" spans="2:131" ht="11.85" customHeight="1" x14ac:dyDescent="0.15">
      <c r="B61" s="81"/>
      <c r="C61" s="92" t="s">
        <v>128</v>
      </c>
      <c r="D61" s="83"/>
      <c r="E61" s="84">
        <f t="shared" si="8"/>
        <v>0</v>
      </c>
      <c r="F61" s="84">
        <f t="shared" si="9"/>
        <v>0</v>
      </c>
      <c r="G61" s="85">
        <v>0</v>
      </c>
      <c r="H61" s="86">
        <v>0</v>
      </c>
      <c r="I61" s="86">
        <v>0</v>
      </c>
      <c r="J61" s="86"/>
      <c r="K61" s="86"/>
      <c r="L61" s="86"/>
      <c r="M61" s="86"/>
      <c r="N61" s="86"/>
      <c r="O61" s="86"/>
      <c r="P61" s="86"/>
      <c r="Q61" s="86"/>
      <c r="R61" s="87"/>
      <c r="T61" s="81"/>
      <c r="U61" s="92" t="str">
        <f t="shared" si="42"/>
        <v>Employee Recruiting</v>
      </c>
      <c r="V61" s="83"/>
      <c r="W61" s="84">
        <f t="shared" si="10"/>
        <v>0</v>
      </c>
      <c r="X61" s="84">
        <f t="shared" si="11"/>
        <v>0</v>
      </c>
      <c r="Y61" s="85">
        <v>0</v>
      </c>
      <c r="Z61" s="86">
        <v>0</v>
      </c>
      <c r="AA61" s="86">
        <v>0</v>
      </c>
      <c r="AB61" s="86">
        <v>0</v>
      </c>
      <c r="AC61" s="86">
        <v>0</v>
      </c>
      <c r="AD61" s="86">
        <v>0</v>
      </c>
      <c r="AE61" s="86">
        <v>0</v>
      </c>
      <c r="AF61" s="86">
        <v>0</v>
      </c>
      <c r="AG61" s="86">
        <v>0</v>
      </c>
      <c r="AH61" s="86">
        <v>0</v>
      </c>
      <c r="AI61" s="86">
        <v>0</v>
      </c>
      <c r="AJ61" s="87">
        <v>0</v>
      </c>
      <c r="AL61" s="81"/>
      <c r="AM61" s="92" t="str">
        <f t="shared" si="44"/>
        <v>Employee Recruiting</v>
      </c>
      <c r="AN61" s="83"/>
      <c r="AO61" s="84">
        <f t="shared" si="12"/>
        <v>0</v>
      </c>
      <c r="AP61" s="84">
        <f t="shared" si="13"/>
        <v>0</v>
      </c>
      <c r="AQ61" s="85">
        <v>0</v>
      </c>
      <c r="AR61" s="86">
        <v>0</v>
      </c>
      <c r="AS61" s="86">
        <v>0</v>
      </c>
      <c r="AT61" s="86">
        <v>0</v>
      </c>
      <c r="AU61" s="86">
        <v>0</v>
      </c>
      <c r="AV61" s="86">
        <v>0</v>
      </c>
      <c r="AW61" s="86">
        <v>0</v>
      </c>
      <c r="AX61" s="86">
        <v>0</v>
      </c>
      <c r="AY61" s="86">
        <v>0</v>
      </c>
      <c r="AZ61" s="86">
        <v>0</v>
      </c>
      <c r="BA61" s="86">
        <v>0</v>
      </c>
      <c r="BB61" s="87">
        <v>0</v>
      </c>
      <c r="BD61" s="81"/>
      <c r="BE61" s="92" t="str">
        <f t="shared" si="46"/>
        <v>Employee Recruiting</v>
      </c>
      <c r="BF61" s="83"/>
      <c r="BG61" s="84">
        <f t="shared" si="14"/>
        <v>0</v>
      </c>
      <c r="BH61" s="84">
        <f t="shared" si="15"/>
        <v>0</v>
      </c>
      <c r="BI61" s="85">
        <v>0</v>
      </c>
      <c r="BJ61" s="86">
        <v>0</v>
      </c>
      <c r="BK61" s="86">
        <v>0</v>
      </c>
      <c r="BL61" s="86">
        <v>0</v>
      </c>
      <c r="BM61" s="86">
        <v>0</v>
      </c>
      <c r="BN61" s="86">
        <v>0</v>
      </c>
      <c r="BO61" s="86">
        <v>0</v>
      </c>
      <c r="BP61" s="86">
        <v>0</v>
      </c>
      <c r="BQ61" s="86">
        <v>0</v>
      </c>
      <c r="BR61" s="86">
        <v>0</v>
      </c>
      <c r="BS61" s="86">
        <v>0</v>
      </c>
      <c r="BT61" s="87">
        <v>0</v>
      </c>
      <c r="BV61" s="81"/>
      <c r="BW61" s="92" t="str">
        <f t="shared" si="48"/>
        <v>Employee Recruiting</v>
      </c>
      <c r="BX61" s="83"/>
      <c r="BY61" s="84">
        <f t="shared" si="16"/>
        <v>0</v>
      </c>
      <c r="BZ61" s="85">
        <f t="shared" si="17"/>
        <v>0</v>
      </c>
      <c r="CA61" s="86">
        <f t="shared" si="18"/>
        <v>0</v>
      </c>
      <c r="CB61" s="86">
        <f t="shared" si="19"/>
        <v>0</v>
      </c>
      <c r="CC61" s="86">
        <f t="shared" si="20"/>
        <v>0</v>
      </c>
      <c r="CD61" s="84">
        <f t="shared" si="4"/>
        <v>0</v>
      </c>
      <c r="CE61" s="85">
        <f t="shared" si="21"/>
        <v>0</v>
      </c>
      <c r="CF61" s="86">
        <f t="shared" si="22"/>
        <v>0</v>
      </c>
      <c r="CG61" s="86">
        <f t="shared" si="23"/>
        <v>0</v>
      </c>
      <c r="CH61" s="86">
        <f t="shared" si="24"/>
        <v>0</v>
      </c>
      <c r="CI61" s="84">
        <f t="shared" si="5"/>
        <v>0</v>
      </c>
      <c r="CJ61" s="85">
        <f t="shared" si="25"/>
        <v>0</v>
      </c>
      <c r="CK61" s="86">
        <f t="shared" si="26"/>
        <v>0</v>
      </c>
      <c r="CL61" s="86">
        <f t="shared" si="27"/>
        <v>0</v>
      </c>
      <c r="CM61" s="87">
        <f t="shared" si="28"/>
        <v>0</v>
      </c>
      <c r="CO61" s="81"/>
      <c r="CP61" s="92" t="str">
        <f t="shared" si="49"/>
        <v>Employee Recruiting</v>
      </c>
      <c r="CQ61" s="83"/>
      <c r="CR61" s="84">
        <f t="shared" si="66"/>
        <v>0</v>
      </c>
      <c r="CS61" s="84">
        <f t="shared" si="66"/>
        <v>0</v>
      </c>
      <c r="CT61" s="85">
        <f t="shared" si="65"/>
        <v>0</v>
      </c>
      <c r="CU61" s="86">
        <f t="shared" si="65"/>
        <v>0</v>
      </c>
      <c r="CV61" s="86">
        <f t="shared" si="65"/>
        <v>0</v>
      </c>
      <c r="CW61" s="86">
        <f t="shared" si="65"/>
        <v>0</v>
      </c>
      <c r="CX61" s="86">
        <f t="shared" si="65"/>
        <v>0</v>
      </c>
      <c r="CY61" s="86">
        <f t="shared" si="65"/>
        <v>0</v>
      </c>
      <c r="CZ61" s="86">
        <f t="shared" si="65"/>
        <v>0</v>
      </c>
      <c r="DA61" s="86">
        <f t="shared" si="55"/>
        <v>0</v>
      </c>
      <c r="DB61" s="86">
        <f t="shared" si="55"/>
        <v>0</v>
      </c>
      <c r="DC61" s="86">
        <f t="shared" si="55"/>
        <v>0</v>
      </c>
      <c r="DD61" s="86">
        <f t="shared" si="55"/>
        <v>0</v>
      </c>
      <c r="DE61" s="87">
        <f t="shared" si="55"/>
        <v>0</v>
      </c>
      <c r="DG61" s="81"/>
      <c r="DH61" s="92" t="str">
        <f t="shared" si="50"/>
        <v>Employee Recruiting</v>
      </c>
      <c r="DI61" s="83"/>
      <c r="DJ61" s="88" t="str">
        <f t="shared" si="64"/>
        <v/>
      </c>
      <c r="DK61" s="88" t="str">
        <f t="shared" si="64"/>
        <v/>
      </c>
      <c r="DL61" s="89" t="str">
        <f t="shared" si="64"/>
        <v/>
      </c>
      <c r="DM61" s="90" t="str">
        <f t="shared" si="64"/>
        <v/>
      </c>
      <c r="DN61" s="90" t="str">
        <f t="shared" si="64"/>
        <v/>
      </c>
      <c r="DO61" s="90" t="str">
        <f t="shared" si="64"/>
        <v/>
      </c>
      <c r="DP61" s="90" t="str">
        <f t="shared" si="64"/>
        <v/>
      </c>
      <c r="DQ61" s="90" t="str">
        <f t="shared" si="64"/>
        <v/>
      </c>
      <c r="DR61" s="90" t="str">
        <f t="shared" si="64"/>
        <v/>
      </c>
      <c r="DS61" s="90" t="str">
        <f t="shared" si="60"/>
        <v/>
      </c>
      <c r="DT61" s="90" t="str">
        <f t="shared" si="60"/>
        <v/>
      </c>
      <c r="DU61" s="90" t="str">
        <f t="shared" si="60"/>
        <v/>
      </c>
      <c r="DV61" s="90" t="str">
        <f t="shared" si="60"/>
        <v/>
      </c>
      <c r="DW61" s="91" t="str">
        <f t="shared" si="60"/>
        <v/>
      </c>
      <c r="DY61" s="180">
        <f t="shared" si="61"/>
        <v>4</v>
      </c>
      <c r="DZ61" s="180" t="str">
        <f t="shared" si="62"/>
        <v>Employee Recruiting</v>
      </c>
      <c r="EA61" s="181">
        <f t="shared" si="63"/>
        <v>0</v>
      </c>
    </row>
    <row r="62" spans="2:131" ht="11.85" customHeight="1" x14ac:dyDescent="0.15">
      <c r="B62" s="81"/>
      <c r="C62" s="92" t="s">
        <v>129</v>
      </c>
      <c r="D62" s="83"/>
      <c r="E62" s="84">
        <f t="shared" si="8"/>
        <v>0</v>
      </c>
      <c r="F62" s="84">
        <f t="shared" si="9"/>
        <v>0</v>
      </c>
      <c r="G62" s="85">
        <v>0</v>
      </c>
      <c r="H62" s="86">
        <v>0</v>
      </c>
      <c r="I62" s="86">
        <v>0</v>
      </c>
      <c r="J62" s="86"/>
      <c r="K62" s="86"/>
      <c r="L62" s="86"/>
      <c r="M62" s="86"/>
      <c r="N62" s="86"/>
      <c r="O62" s="86"/>
      <c r="P62" s="86"/>
      <c r="Q62" s="86"/>
      <c r="R62" s="87"/>
      <c r="T62" s="81"/>
      <c r="U62" s="92" t="str">
        <f t="shared" si="42"/>
        <v>Employee Relations</v>
      </c>
      <c r="V62" s="83"/>
      <c r="W62" s="84">
        <f t="shared" si="10"/>
        <v>0</v>
      </c>
      <c r="X62" s="84">
        <f t="shared" si="11"/>
        <v>0</v>
      </c>
      <c r="Y62" s="85">
        <v>0</v>
      </c>
      <c r="Z62" s="86">
        <v>0</v>
      </c>
      <c r="AA62" s="86">
        <v>0</v>
      </c>
      <c r="AB62" s="86">
        <v>0</v>
      </c>
      <c r="AC62" s="86">
        <v>0</v>
      </c>
      <c r="AD62" s="86">
        <v>0</v>
      </c>
      <c r="AE62" s="86">
        <v>0</v>
      </c>
      <c r="AF62" s="86">
        <v>0</v>
      </c>
      <c r="AG62" s="86">
        <v>0</v>
      </c>
      <c r="AH62" s="86">
        <v>0</v>
      </c>
      <c r="AI62" s="86">
        <v>0</v>
      </c>
      <c r="AJ62" s="87">
        <v>0</v>
      </c>
      <c r="AL62" s="81"/>
      <c r="AM62" s="92" t="str">
        <f t="shared" si="44"/>
        <v>Employee Relations</v>
      </c>
      <c r="AN62" s="83"/>
      <c r="AO62" s="84">
        <f t="shared" si="12"/>
        <v>0</v>
      </c>
      <c r="AP62" s="84">
        <f t="shared" si="13"/>
        <v>0</v>
      </c>
      <c r="AQ62" s="85">
        <v>0</v>
      </c>
      <c r="AR62" s="86">
        <v>0</v>
      </c>
      <c r="AS62" s="86">
        <v>0</v>
      </c>
      <c r="AT62" s="86">
        <v>0</v>
      </c>
      <c r="AU62" s="86">
        <v>0</v>
      </c>
      <c r="AV62" s="86">
        <v>0</v>
      </c>
      <c r="AW62" s="86">
        <v>0</v>
      </c>
      <c r="AX62" s="86">
        <v>0</v>
      </c>
      <c r="AY62" s="86">
        <v>0</v>
      </c>
      <c r="AZ62" s="86">
        <v>0</v>
      </c>
      <c r="BA62" s="86">
        <v>0</v>
      </c>
      <c r="BB62" s="87">
        <v>0</v>
      </c>
      <c r="BD62" s="81"/>
      <c r="BE62" s="92" t="str">
        <f t="shared" si="46"/>
        <v>Employee Relations</v>
      </c>
      <c r="BF62" s="83"/>
      <c r="BG62" s="84">
        <f t="shared" si="14"/>
        <v>0</v>
      </c>
      <c r="BH62" s="84">
        <f t="shared" si="15"/>
        <v>0</v>
      </c>
      <c r="BI62" s="85">
        <v>0</v>
      </c>
      <c r="BJ62" s="86">
        <v>0</v>
      </c>
      <c r="BK62" s="86">
        <v>0</v>
      </c>
      <c r="BL62" s="86">
        <v>0</v>
      </c>
      <c r="BM62" s="86">
        <v>0</v>
      </c>
      <c r="BN62" s="86">
        <v>0</v>
      </c>
      <c r="BO62" s="86">
        <v>0</v>
      </c>
      <c r="BP62" s="86">
        <v>0</v>
      </c>
      <c r="BQ62" s="86">
        <v>0</v>
      </c>
      <c r="BR62" s="86">
        <v>0</v>
      </c>
      <c r="BS62" s="86">
        <v>0</v>
      </c>
      <c r="BT62" s="87">
        <v>0</v>
      </c>
      <c r="BV62" s="81"/>
      <c r="BW62" s="92" t="str">
        <f t="shared" si="48"/>
        <v>Employee Relations</v>
      </c>
      <c r="BX62" s="83"/>
      <c r="BY62" s="84">
        <f t="shared" si="16"/>
        <v>0</v>
      </c>
      <c r="BZ62" s="85">
        <f t="shared" si="17"/>
        <v>0</v>
      </c>
      <c r="CA62" s="86">
        <f t="shared" si="18"/>
        <v>0</v>
      </c>
      <c r="CB62" s="86">
        <f t="shared" si="19"/>
        <v>0</v>
      </c>
      <c r="CC62" s="86">
        <f t="shared" si="20"/>
        <v>0</v>
      </c>
      <c r="CD62" s="84">
        <f t="shared" si="4"/>
        <v>0</v>
      </c>
      <c r="CE62" s="85">
        <f t="shared" si="21"/>
        <v>0</v>
      </c>
      <c r="CF62" s="86">
        <f t="shared" si="22"/>
        <v>0</v>
      </c>
      <c r="CG62" s="86">
        <f t="shared" si="23"/>
        <v>0</v>
      </c>
      <c r="CH62" s="86">
        <f t="shared" si="24"/>
        <v>0</v>
      </c>
      <c r="CI62" s="84">
        <f t="shared" si="5"/>
        <v>0</v>
      </c>
      <c r="CJ62" s="85">
        <f t="shared" si="25"/>
        <v>0</v>
      </c>
      <c r="CK62" s="86">
        <f t="shared" si="26"/>
        <v>0</v>
      </c>
      <c r="CL62" s="86">
        <f t="shared" si="27"/>
        <v>0</v>
      </c>
      <c r="CM62" s="87">
        <f t="shared" si="28"/>
        <v>0</v>
      </c>
      <c r="CO62" s="81"/>
      <c r="CP62" s="92" t="str">
        <f t="shared" si="49"/>
        <v>Employee Relations</v>
      </c>
      <c r="CQ62" s="83"/>
      <c r="CR62" s="84">
        <f t="shared" si="66"/>
        <v>0</v>
      </c>
      <c r="CS62" s="84">
        <f t="shared" si="66"/>
        <v>0</v>
      </c>
      <c r="CT62" s="85">
        <f t="shared" si="65"/>
        <v>0</v>
      </c>
      <c r="CU62" s="86">
        <f t="shared" si="65"/>
        <v>0</v>
      </c>
      <c r="CV62" s="86">
        <f t="shared" si="65"/>
        <v>0</v>
      </c>
      <c r="CW62" s="86">
        <f t="shared" si="65"/>
        <v>0</v>
      </c>
      <c r="CX62" s="86">
        <f t="shared" si="65"/>
        <v>0</v>
      </c>
      <c r="CY62" s="86">
        <f t="shared" si="65"/>
        <v>0</v>
      </c>
      <c r="CZ62" s="86">
        <f t="shared" si="65"/>
        <v>0</v>
      </c>
      <c r="DA62" s="86">
        <f t="shared" si="55"/>
        <v>0</v>
      </c>
      <c r="DB62" s="86">
        <f t="shared" si="55"/>
        <v>0</v>
      </c>
      <c r="DC62" s="86">
        <f t="shared" si="55"/>
        <v>0</v>
      </c>
      <c r="DD62" s="86">
        <f t="shared" si="55"/>
        <v>0</v>
      </c>
      <c r="DE62" s="87">
        <f t="shared" si="55"/>
        <v>0</v>
      </c>
      <c r="DG62" s="81"/>
      <c r="DH62" s="92" t="str">
        <f t="shared" si="50"/>
        <v>Employee Relations</v>
      </c>
      <c r="DI62" s="83"/>
      <c r="DJ62" s="88" t="str">
        <f t="shared" si="64"/>
        <v/>
      </c>
      <c r="DK62" s="88" t="str">
        <f t="shared" si="64"/>
        <v/>
      </c>
      <c r="DL62" s="89" t="str">
        <f t="shared" si="64"/>
        <v/>
      </c>
      <c r="DM62" s="90" t="str">
        <f t="shared" si="64"/>
        <v/>
      </c>
      <c r="DN62" s="90" t="str">
        <f t="shared" si="64"/>
        <v/>
      </c>
      <c r="DO62" s="90" t="str">
        <f t="shared" si="64"/>
        <v/>
      </c>
      <c r="DP62" s="90" t="str">
        <f t="shared" si="64"/>
        <v/>
      </c>
      <c r="DQ62" s="90" t="str">
        <f t="shared" si="64"/>
        <v/>
      </c>
      <c r="DR62" s="90" t="str">
        <f t="shared" si="64"/>
        <v/>
      </c>
      <c r="DS62" s="90" t="str">
        <f t="shared" si="60"/>
        <v/>
      </c>
      <c r="DT62" s="90" t="str">
        <f t="shared" si="60"/>
        <v/>
      </c>
      <c r="DU62" s="90" t="str">
        <f t="shared" si="60"/>
        <v/>
      </c>
      <c r="DV62" s="90" t="str">
        <f t="shared" si="60"/>
        <v/>
      </c>
      <c r="DW62" s="91" t="str">
        <f t="shared" si="60"/>
        <v/>
      </c>
      <c r="DY62" s="180">
        <f t="shared" si="61"/>
        <v>4</v>
      </c>
      <c r="DZ62" s="180" t="str">
        <f t="shared" si="62"/>
        <v>Employee Relations</v>
      </c>
      <c r="EA62" s="181">
        <f t="shared" si="63"/>
        <v>0</v>
      </c>
    </row>
    <row r="63" spans="2:131" ht="11.85" customHeight="1" x14ac:dyDescent="0.15">
      <c r="B63" s="81"/>
      <c r="C63" s="92" t="s">
        <v>130</v>
      </c>
      <c r="D63" s="83"/>
      <c r="E63" s="84">
        <f t="shared" si="8"/>
        <v>0</v>
      </c>
      <c r="F63" s="84">
        <f t="shared" si="9"/>
        <v>0</v>
      </c>
      <c r="G63" s="85">
        <v>0</v>
      </c>
      <c r="H63" s="86">
        <v>0</v>
      </c>
      <c r="I63" s="86">
        <v>0</v>
      </c>
      <c r="J63" s="86"/>
      <c r="K63" s="86"/>
      <c r="L63" s="86"/>
      <c r="M63" s="86"/>
      <c r="N63" s="86"/>
      <c r="O63" s="86"/>
      <c r="P63" s="86"/>
      <c r="Q63" s="86"/>
      <c r="R63" s="87"/>
      <c r="T63" s="81"/>
      <c r="U63" s="92" t="str">
        <f t="shared" si="42"/>
        <v>Employee Training</v>
      </c>
      <c r="V63" s="83"/>
      <c r="W63" s="84">
        <f t="shared" si="10"/>
        <v>0</v>
      </c>
      <c r="X63" s="84">
        <f t="shared" si="11"/>
        <v>0</v>
      </c>
      <c r="Y63" s="85">
        <v>0</v>
      </c>
      <c r="Z63" s="86">
        <v>0</v>
      </c>
      <c r="AA63" s="86">
        <v>0</v>
      </c>
      <c r="AB63" s="86">
        <v>0</v>
      </c>
      <c r="AC63" s="86">
        <v>0</v>
      </c>
      <c r="AD63" s="86">
        <v>0</v>
      </c>
      <c r="AE63" s="86">
        <v>0</v>
      </c>
      <c r="AF63" s="86">
        <v>0</v>
      </c>
      <c r="AG63" s="86">
        <v>0</v>
      </c>
      <c r="AH63" s="86">
        <v>0</v>
      </c>
      <c r="AI63" s="86">
        <v>0</v>
      </c>
      <c r="AJ63" s="87">
        <v>0</v>
      </c>
      <c r="AL63" s="81"/>
      <c r="AM63" s="92" t="str">
        <f t="shared" si="44"/>
        <v>Employee Training</v>
      </c>
      <c r="AN63" s="83"/>
      <c r="AO63" s="84">
        <f t="shared" si="12"/>
        <v>0</v>
      </c>
      <c r="AP63" s="84">
        <f t="shared" si="13"/>
        <v>0</v>
      </c>
      <c r="AQ63" s="85">
        <v>0</v>
      </c>
      <c r="AR63" s="86">
        <v>0</v>
      </c>
      <c r="AS63" s="86">
        <v>0</v>
      </c>
      <c r="AT63" s="86">
        <v>0</v>
      </c>
      <c r="AU63" s="86">
        <v>0</v>
      </c>
      <c r="AV63" s="86">
        <v>0</v>
      </c>
      <c r="AW63" s="86">
        <v>0</v>
      </c>
      <c r="AX63" s="86">
        <v>0</v>
      </c>
      <c r="AY63" s="86">
        <v>0</v>
      </c>
      <c r="AZ63" s="86">
        <v>0</v>
      </c>
      <c r="BA63" s="86">
        <v>0</v>
      </c>
      <c r="BB63" s="87">
        <v>0</v>
      </c>
      <c r="BD63" s="81"/>
      <c r="BE63" s="92" t="str">
        <f t="shared" si="46"/>
        <v>Employee Training</v>
      </c>
      <c r="BF63" s="83"/>
      <c r="BG63" s="84">
        <f t="shared" si="14"/>
        <v>0</v>
      </c>
      <c r="BH63" s="84">
        <f t="shared" si="15"/>
        <v>0</v>
      </c>
      <c r="BI63" s="85">
        <v>0</v>
      </c>
      <c r="BJ63" s="86">
        <v>0</v>
      </c>
      <c r="BK63" s="86">
        <v>0</v>
      </c>
      <c r="BL63" s="86">
        <v>0</v>
      </c>
      <c r="BM63" s="86">
        <v>0</v>
      </c>
      <c r="BN63" s="86">
        <v>0</v>
      </c>
      <c r="BO63" s="86">
        <v>0</v>
      </c>
      <c r="BP63" s="86">
        <v>0</v>
      </c>
      <c r="BQ63" s="86">
        <v>0</v>
      </c>
      <c r="BR63" s="86">
        <v>0</v>
      </c>
      <c r="BS63" s="86">
        <v>0</v>
      </c>
      <c r="BT63" s="87">
        <v>0</v>
      </c>
      <c r="BV63" s="81"/>
      <c r="BW63" s="92" t="str">
        <f t="shared" si="48"/>
        <v>Employee Training</v>
      </c>
      <c r="BX63" s="83"/>
      <c r="BY63" s="84">
        <f t="shared" si="16"/>
        <v>0</v>
      </c>
      <c r="BZ63" s="85">
        <f t="shared" si="17"/>
        <v>0</v>
      </c>
      <c r="CA63" s="86">
        <f t="shared" si="18"/>
        <v>0</v>
      </c>
      <c r="CB63" s="86">
        <f t="shared" si="19"/>
        <v>0</v>
      </c>
      <c r="CC63" s="86">
        <f t="shared" si="20"/>
        <v>0</v>
      </c>
      <c r="CD63" s="84">
        <f t="shared" si="4"/>
        <v>0</v>
      </c>
      <c r="CE63" s="85">
        <f t="shared" si="21"/>
        <v>0</v>
      </c>
      <c r="CF63" s="86">
        <f t="shared" si="22"/>
        <v>0</v>
      </c>
      <c r="CG63" s="86">
        <f t="shared" si="23"/>
        <v>0</v>
      </c>
      <c r="CH63" s="86">
        <f t="shared" si="24"/>
        <v>0</v>
      </c>
      <c r="CI63" s="84">
        <f t="shared" si="5"/>
        <v>0</v>
      </c>
      <c r="CJ63" s="85">
        <f t="shared" si="25"/>
        <v>0</v>
      </c>
      <c r="CK63" s="86">
        <f t="shared" si="26"/>
        <v>0</v>
      </c>
      <c r="CL63" s="86">
        <f t="shared" si="27"/>
        <v>0</v>
      </c>
      <c r="CM63" s="87">
        <f t="shared" si="28"/>
        <v>0</v>
      </c>
      <c r="CO63" s="81"/>
      <c r="CP63" s="92" t="str">
        <f t="shared" si="49"/>
        <v>Employee Training</v>
      </c>
      <c r="CQ63" s="83"/>
      <c r="CR63" s="84">
        <f t="shared" si="66"/>
        <v>0</v>
      </c>
      <c r="CS63" s="84">
        <f t="shared" si="66"/>
        <v>0</v>
      </c>
      <c r="CT63" s="85">
        <f t="shared" si="65"/>
        <v>0</v>
      </c>
      <c r="CU63" s="86">
        <f t="shared" si="65"/>
        <v>0</v>
      </c>
      <c r="CV63" s="86">
        <f t="shared" si="65"/>
        <v>0</v>
      </c>
      <c r="CW63" s="86">
        <f t="shared" si="65"/>
        <v>0</v>
      </c>
      <c r="CX63" s="86">
        <f t="shared" si="65"/>
        <v>0</v>
      </c>
      <c r="CY63" s="86">
        <f t="shared" si="65"/>
        <v>0</v>
      </c>
      <c r="CZ63" s="86">
        <f t="shared" si="65"/>
        <v>0</v>
      </c>
      <c r="DA63" s="86">
        <f t="shared" si="55"/>
        <v>0</v>
      </c>
      <c r="DB63" s="86">
        <f t="shared" si="55"/>
        <v>0</v>
      </c>
      <c r="DC63" s="86">
        <f t="shared" si="55"/>
        <v>0</v>
      </c>
      <c r="DD63" s="86">
        <f t="shared" si="55"/>
        <v>0</v>
      </c>
      <c r="DE63" s="87">
        <f t="shared" si="55"/>
        <v>0</v>
      </c>
      <c r="DG63" s="81"/>
      <c r="DH63" s="92" t="str">
        <f t="shared" si="50"/>
        <v>Employee Training</v>
      </c>
      <c r="DI63" s="83"/>
      <c r="DJ63" s="88" t="str">
        <f t="shared" si="64"/>
        <v/>
      </c>
      <c r="DK63" s="88" t="str">
        <f t="shared" si="64"/>
        <v/>
      </c>
      <c r="DL63" s="89" t="str">
        <f t="shared" si="64"/>
        <v/>
      </c>
      <c r="DM63" s="90" t="str">
        <f t="shared" si="64"/>
        <v/>
      </c>
      <c r="DN63" s="90" t="str">
        <f t="shared" si="64"/>
        <v/>
      </c>
      <c r="DO63" s="90" t="str">
        <f t="shared" si="64"/>
        <v/>
      </c>
      <c r="DP63" s="90" t="str">
        <f t="shared" si="64"/>
        <v/>
      </c>
      <c r="DQ63" s="90" t="str">
        <f t="shared" si="64"/>
        <v/>
      </c>
      <c r="DR63" s="90" t="str">
        <f t="shared" si="64"/>
        <v/>
      </c>
      <c r="DS63" s="90" t="str">
        <f t="shared" si="60"/>
        <v/>
      </c>
      <c r="DT63" s="90" t="str">
        <f t="shared" si="60"/>
        <v/>
      </c>
      <c r="DU63" s="90" t="str">
        <f t="shared" si="60"/>
        <v/>
      </c>
      <c r="DV63" s="90" t="str">
        <f t="shared" si="60"/>
        <v/>
      </c>
      <c r="DW63" s="91" t="str">
        <f t="shared" si="60"/>
        <v/>
      </c>
      <c r="DY63" s="180">
        <f t="shared" si="61"/>
        <v>4</v>
      </c>
      <c r="DZ63" s="180" t="str">
        <f t="shared" si="62"/>
        <v>Employee Training</v>
      </c>
      <c r="EA63" s="181">
        <f t="shared" si="63"/>
        <v>0</v>
      </c>
    </row>
    <row r="64" spans="2:131" ht="11.85" customHeight="1" x14ac:dyDescent="0.15">
      <c r="B64" s="81"/>
      <c r="C64" s="92" t="s">
        <v>131</v>
      </c>
      <c r="D64" s="83"/>
      <c r="E64" s="84">
        <f t="shared" si="8"/>
        <v>0</v>
      </c>
      <c r="F64" s="84">
        <f t="shared" si="9"/>
        <v>0</v>
      </c>
      <c r="G64" s="85">
        <v>0</v>
      </c>
      <c r="H64" s="86">
        <v>0</v>
      </c>
      <c r="I64" s="86">
        <v>0</v>
      </c>
      <c r="J64" s="86"/>
      <c r="K64" s="86"/>
      <c r="L64" s="86"/>
      <c r="M64" s="86"/>
      <c r="N64" s="86"/>
      <c r="O64" s="86"/>
      <c r="P64" s="86"/>
      <c r="Q64" s="86"/>
      <c r="R64" s="87"/>
      <c r="T64" s="81"/>
      <c r="U64" s="92" t="str">
        <f t="shared" si="42"/>
        <v>Equipment Rental</v>
      </c>
      <c r="V64" s="83"/>
      <c r="W64" s="84">
        <f t="shared" si="10"/>
        <v>0</v>
      </c>
      <c r="X64" s="84">
        <f t="shared" si="11"/>
        <v>0</v>
      </c>
      <c r="Y64" s="85">
        <v>0</v>
      </c>
      <c r="Z64" s="86">
        <v>0</v>
      </c>
      <c r="AA64" s="86">
        <v>0</v>
      </c>
      <c r="AB64" s="86">
        <v>0</v>
      </c>
      <c r="AC64" s="86">
        <v>0</v>
      </c>
      <c r="AD64" s="86">
        <v>0</v>
      </c>
      <c r="AE64" s="86">
        <v>0</v>
      </c>
      <c r="AF64" s="86">
        <v>0</v>
      </c>
      <c r="AG64" s="86">
        <v>0</v>
      </c>
      <c r="AH64" s="86">
        <v>0</v>
      </c>
      <c r="AI64" s="86">
        <v>0</v>
      </c>
      <c r="AJ64" s="87">
        <v>0</v>
      </c>
      <c r="AL64" s="81"/>
      <c r="AM64" s="92" t="str">
        <f t="shared" si="44"/>
        <v>Equipment Rental</v>
      </c>
      <c r="AN64" s="83"/>
      <c r="AO64" s="84">
        <f t="shared" si="12"/>
        <v>0</v>
      </c>
      <c r="AP64" s="84">
        <f t="shared" si="13"/>
        <v>0</v>
      </c>
      <c r="AQ64" s="85">
        <v>0</v>
      </c>
      <c r="AR64" s="86">
        <v>0</v>
      </c>
      <c r="AS64" s="86">
        <v>0</v>
      </c>
      <c r="AT64" s="86">
        <v>0</v>
      </c>
      <c r="AU64" s="86">
        <v>0</v>
      </c>
      <c r="AV64" s="86">
        <v>0</v>
      </c>
      <c r="AW64" s="86">
        <v>0</v>
      </c>
      <c r="AX64" s="86">
        <v>0</v>
      </c>
      <c r="AY64" s="86">
        <v>0</v>
      </c>
      <c r="AZ64" s="86">
        <v>0</v>
      </c>
      <c r="BA64" s="86">
        <v>0</v>
      </c>
      <c r="BB64" s="87">
        <v>0</v>
      </c>
      <c r="BD64" s="81"/>
      <c r="BE64" s="92" t="str">
        <f t="shared" si="46"/>
        <v>Equipment Rental</v>
      </c>
      <c r="BF64" s="83"/>
      <c r="BG64" s="84">
        <f t="shared" si="14"/>
        <v>0</v>
      </c>
      <c r="BH64" s="84">
        <f t="shared" si="15"/>
        <v>0</v>
      </c>
      <c r="BI64" s="85">
        <v>0</v>
      </c>
      <c r="BJ64" s="86">
        <v>0</v>
      </c>
      <c r="BK64" s="86">
        <v>0</v>
      </c>
      <c r="BL64" s="86">
        <v>0</v>
      </c>
      <c r="BM64" s="86">
        <v>0</v>
      </c>
      <c r="BN64" s="86">
        <v>0</v>
      </c>
      <c r="BO64" s="86">
        <v>0</v>
      </c>
      <c r="BP64" s="86">
        <v>0</v>
      </c>
      <c r="BQ64" s="86">
        <v>0</v>
      </c>
      <c r="BR64" s="86">
        <v>0</v>
      </c>
      <c r="BS64" s="86">
        <v>0</v>
      </c>
      <c r="BT64" s="87">
        <v>0</v>
      </c>
      <c r="BV64" s="81"/>
      <c r="BW64" s="92" t="str">
        <f t="shared" si="48"/>
        <v>Equipment Rental</v>
      </c>
      <c r="BX64" s="83"/>
      <c r="BY64" s="84">
        <f t="shared" si="16"/>
        <v>0</v>
      </c>
      <c r="BZ64" s="85">
        <f t="shared" si="17"/>
        <v>0</v>
      </c>
      <c r="CA64" s="86">
        <f t="shared" si="18"/>
        <v>0</v>
      </c>
      <c r="CB64" s="86">
        <f t="shared" si="19"/>
        <v>0</v>
      </c>
      <c r="CC64" s="86">
        <f t="shared" si="20"/>
        <v>0</v>
      </c>
      <c r="CD64" s="84">
        <f t="shared" si="4"/>
        <v>0</v>
      </c>
      <c r="CE64" s="85">
        <f t="shared" si="21"/>
        <v>0</v>
      </c>
      <c r="CF64" s="86">
        <f t="shared" si="22"/>
        <v>0</v>
      </c>
      <c r="CG64" s="86">
        <f t="shared" si="23"/>
        <v>0</v>
      </c>
      <c r="CH64" s="86">
        <f t="shared" si="24"/>
        <v>0</v>
      </c>
      <c r="CI64" s="84">
        <f t="shared" si="5"/>
        <v>0</v>
      </c>
      <c r="CJ64" s="85">
        <f t="shared" si="25"/>
        <v>0</v>
      </c>
      <c r="CK64" s="86">
        <f t="shared" si="26"/>
        <v>0</v>
      </c>
      <c r="CL64" s="86">
        <f t="shared" si="27"/>
        <v>0</v>
      </c>
      <c r="CM64" s="87">
        <f t="shared" si="28"/>
        <v>0</v>
      </c>
      <c r="CO64" s="81"/>
      <c r="CP64" s="92" t="str">
        <f t="shared" si="49"/>
        <v>Equipment Rental</v>
      </c>
      <c r="CQ64" s="83"/>
      <c r="CR64" s="84">
        <f t="shared" si="66"/>
        <v>0</v>
      </c>
      <c r="CS64" s="84">
        <f t="shared" si="66"/>
        <v>0</v>
      </c>
      <c r="CT64" s="85">
        <f t="shared" si="65"/>
        <v>0</v>
      </c>
      <c r="CU64" s="86">
        <f t="shared" si="65"/>
        <v>0</v>
      </c>
      <c r="CV64" s="86">
        <f t="shared" si="65"/>
        <v>0</v>
      </c>
      <c r="CW64" s="86">
        <f t="shared" si="65"/>
        <v>0</v>
      </c>
      <c r="CX64" s="86">
        <f t="shared" si="65"/>
        <v>0</v>
      </c>
      <c r="CY64" s="86">
        <f t="shared" si="65"/>
        <v>0</v>
      </c>
      <c r="CZ64" s="86">
        <f t="shared" si="65"/>
        <v>0</v>
      </c>
      <c r="DA64" s="86">
        <f t="shared" si="55"/>
        <v>0</v>
      </c>
      <c r="DB64" s="86">
        <f t="shared" si="55"/>
        <v>0</v>
      </c>
      <c r="DC64" s="86">
        <f t="shared" si="55"/>
        <v>0</v>
      </c>
      <c r="DD64" s="86">
        <f t="shared" si="55"/>
        <v>0</v>
      </c>
      <c r="DE64" s="87">
        <f t="shared" si="55"/>
        <v>0</v>
      </c>
      <c r="DG64" s="81"/>
      <c r="DH64" s="92" t="str">
        <f t="shared" si="50"/>
        <v>Equipment Rental</v>
      </c>
      <c r="DI64" s="83"/>
      <c r="DJ64" s="88" t="str">
        <f t="shared" si="64"/>
        <v/>
      </c>
      <c r="DK64" s="88" t="str">
        <f t="shared" si="64"/>
        <v/>
      </c>
      <c r="DL64" s="89" t="str">
        <f t="shared" si="64"/>
        <v/>
      </c>
      <c r="DM64" s="90" t="str">
        <f t="shared" si="64"/>
        <v/>
      </c>
      <c r="DN64" s="90" t="str">
        <f t="shared" si="64"/>
        <v/>
      </c>
      <c r="DO64" s="90" t="str">
        <f t="shared" si="64"/>
        <v/>
      </c>
      <c r="DP64" s="90" t="str">
        <f t="shared" si="64"/>
        <v/>
      </c>
      <c r="DQ64" s="90" t="str">
        <f t="shared" si="64"/>
        <v/>
      </c>
      <c r="DR64" s="90" t="str">
        <f t="shared" si="64"/>
        <v/>
      </c>
      <c r="DS64" s="90" t="str">
        <f t="shared" si="60"/>
        <v/>
      </c>
      <c r="DT64" s="90" t="str">
        <f t="shared" si="60"/>
        <v/>
      </c>
      <c r="DU64" s="90" t="str">
        <f t="shared" si="60"/>
        <v/>
      </c>
      <c r="DV64" s="90" t="str">
        <f t="shared" si="60"/>
        <v/>
      </c>
      <c r="DW64" s="91" t="str">
        <f t="shared" si="60"/>
        <v/>
      </c>
      <c r="DY64" s="180">
        <f t="shared" si="61"/>
        <v>4</v>
      </c>
      <c r="DZ64" s="180" t="str">
        <f t="shared" si="62"/>
        <v>Equipment Rental</v>
      </c>
      <c r="EA64" s="181">
        <f t="shared" si="63"/>
        <v>0</v>
      </c>
    </row>
    <row r="65" spans="2:131" ht="11.85" customHeight="1" x14ac:dyDescent="0.15">
      <c r="B65" s="81"/>
      <c r="C65" s="92" t="s">
        <v>132</v>
      </c>
      <c r="D65" s="83"/>
      <c r="E65" s="84">
        <f t="shared" si="8"/>
        <v>0</v>
      </c>
      <c r="F65" s="84">
        <f t="shared" si="9"/>
        <v>0</v>
      </c>
      <c r="G65" s="85">
        <v>0</v>
      </c>
      <c r="H65" s="86">
        <v>0</v>
      </c>
      <c r="I65" s="86">
        <v>0</v>
      </c>
      <c r="J65" s="86"/>
      <c r="K65" s="86"/>
      <c r="L65" s="86"/>
      <c r="M65" s="86"/>
      <c r="N65" s="86"/>
      <c r="O65" s="86"/>
      <c r="P65" s="86"/>
      <c r="Q65" s="86"/>
      <c r="R65" s="87"/>
      <c r="T65" s="81"/>
      <c r="U65" s="92" t="str">
        <f t="shared" si="42"/>
        <v>Equipment Repairs</v>
      </c>
      <c r="V65" s="83"/>
      <c r="W65" s="84">
        <f t="shared" si="10"/>
        <v>0</v>
      </c>
      <c r="X65" s="84">
        <f t="shared" si="11"/>
        <v>0</v>
      </c>
      <c r="Y65" s="85">
        <v>0</v>
      </c>
      <c r="Z65" s="86">
        <v>0</v>
      </c>
      <c r="AA65" s="86">
        <v>0</v>
      </c>
      <c r="AB65" s="86">
        <v>0</v>
      </c>
      <c r="AC65" s="86">
        <v>0</v>
      </c>
      <c r="AD65" s="86">
        <v>0</v>
      </c>
      <c r="AE65" s="86">
        <v>0</v>
      </c>
      <c r="AF65" s="86">
        <v>0</v>
      </c>
      <c r="AG65" s="86">
        <v>0</v>
      </c>
      <c r="AH65" s="86">
        <v>0</v>
      </c>
      <c r="AI65" s="86">
        <v>0</v>
      </c>
      <c r="AJ65" s="87">
        <v>0</v>
      </c>
      <c r="AL65" s="81"/>
      <c r="AM65" s="92" t="str">
        <f t="shared" si="44"/>
        <v>Equipment Repairs</v>
      </c>
      <c r="AN65" s="83"/>
      <c r="AO65" s="84">
        <f t="shared" si="12"/>
        <v>0</v>
      </c>
      <c r="AP65" s="84">
        <f t="shared" si="13"/>
        <v>0</v>
      </c>
      <c r="AQ65" s="85">
        <v>0</v>
      </c>
      <c r="AR65" s="86">
        <v>0</v>
      </c>
      <c r="AS65" s="86">
        <v>0</v>
      </c>
      <c r="AT65" s="86">
        <v>0</v>
      </c>
      <c r="AU65" s="86">
        <v>0</v>
      </c>
      <c r="AV65" s="86">
        <v>0</v>
      </c>
      <c r="AW65" s="86">
        <v>0</v>
      </c>
      <c r="AX65" s="86">
        <v>0</v>
      </c>
      <c r="AY65" s="86">
        <v>0</v>
      </c>
      <c r="AZ65" s="86">
        <v>0</v>
      </c>
      <c r="BA65" s="86">
        <v>0</v>
      </c>
      <c r="BB65" s="87">
        <v>0</v>
      </c>
      <c r="BD65" s="81"/>
      <c r="BE65" s="92" t="str">
        <f t="shared" si="46"/>
        <v>Equipment Repairs</v>
      </c>
      <c r="BF65" s="83"/>
      <c r="BG65" s="84">
        <f t="shared" si="14"/>
        <v>0</v>
      </c>
      <c r="BH65" s="84">
        <f t="shared" si="15"/>
        <v>0</v>
      </c>
      <c r="BI65" s="85">
        <v>0</v>
      </c>
      <c r="BJ65" s="86">
        <v>0</v>
      </c>
      <c r="BK65" s="86">
        <v>0</v>
      </c>
      <c r="BL65" s="86">
        <v>0</v>
      </c>
      <c r="BM65" s="86">
        <v>0</v>
      </c>
      <c r="BN65" s="86">
        <v>0</v>
      </c>
      <c r="BO65" s="86">
        <v>0</v>
      </c>
      <c r="BP65" s="86">
        <v>0</v>
      </c>
      <c r="BQ65" s="86">
        <v>0</v>
      </c>
      <c r="BR65" s="86">
        <v>0</v>
      </c>
      <c r="BS65" s="86">
        <v>0</v>
      </c>
      <c r="BT65" s="87">
        <v>0</v>
      </c>
      <c r="BV65" s="81"/>
      <c r="BW65" s="92" t="str">
        <f t="shared" si="48"/>
        <v>Equipment Repairs</v>
      </c>
      <c r="BX65" s="83"/>
      <c r="BY65" s="84">
        <f t="shared" si="16"/>
        <v>0</v>
      </c>
      <c r="BZ65" s="85">
        <f t="shared" si="17"/>
        <v>0</v>
      </c>
      <c r="CA65" s="86">
        <f t="shared" si="18"/>
        <v>0</v>
      </c>
      <c r="CB65" s="86">
        <f t="shared" si="19"/>
        <v>0</v>
      </c>
      <c r="CC65" s="86">
        <f t="shared" si="20"/>
        <v>0</v>
      </c>
      <c r="CD65" s="84">
        <f t="shared" si="4"/>
        <v>0</v>
      </c>
      <c r="CE65" s="85">
        <f t="shared" si="21"/>
        <v>0</v>
      </c>
      <c r="CF65" s="86">
        <f t="shared" si="22"/>
        <v>0</v>
      </c>
      <c r="CG65" s="86">
        <f t="shared" si="23"/>
        <v>0</v>
      </c>
      <c r="CH65" s="86">
        <f t="shared" si="24"/>
        <v>0</v>
      </c>
      <c r="CI65" s="84">
        <f t="shared" si="5"/>
        <v>0</v>
      </c>
      <c r="CJ65" s="85">
        <f t="shared" si="25"/>
        <v>0</v>
      </c>
      <c r="CK65" s="86">
        <f t="shared" si="26"/>
        <v>0</v>
      </c>
      <c r="CL65" s="86">
        <f t="shared" si="27"/>
        <v>0</v>
      </c>
      <c r="CM65" s="87">
        <f t="shared" si="28"/>
        <v>0</v>
      </c>
      <c r="CO65" s="81"/>
      <c r="CP65" s="92" t="str">
        <f t="shared" si="49"/>
        <v>Equipment Repairs</v>
      </c>
      <c r="CQ65" s="83"/>
      <c r="CR65" s="84">
        <f t="shared" si="66"/>
        <v>0</v>
      </c>
      <c r="CS65" s="84">
        <f t="shared" si="66"/>
        <v>0</v>
      </c>
      <c r="CT65" s="85">
        <f t="shared" si="65"/>
        <v>0</v>
      </c>
      <c r="CU65" s="86">
        <f t="shared" si="65"/>
        <v>0</v>
      </c>
      <c r="CV65" s="86">
        <f t="shared" si="65"/>
        <v>0</v>
      </c>
      <c r="CW65" s="86">
        <f t="shared" si="65"/>
        <v>0</v>
      </c>
      <c r="CX65" s="86">
        <f t="shared" si="65"/>
        <v>0</v>
      </c>
      <c r="CY65" s="86">
        <f t="shared" si="65"/>
        <v>0</v>
      </c>
      <c r="CZ65" s="86">
        <f t="shared" si="65"/>
        <v>0</v>
      </c>
      <c r="DA65" s="86">
        <f t="shared" si="55"/>
        <v>0</v>
      </c>
      <c r="DB65" s="86">
        <f t="shared" si="55"/>
        <v>0</v>
      </c>
      <c r="DC65" s="86">
        <f t="shared" si="55"/>
        <v>0</v>
      </c>
      <c r="DD65" s="86">
        <f t="shared" si="55"/>
        <v>0</v>
      </c>
      <c r="DE65" s="87">
        <f t="shared" si="55"/>
        <v>0</v>
      </c>
      <c r="DG65" s="81"/>
      <c r="DH65" s="92" t="str">
        <f t="shared" si="50"/>
        <v>Equipment Repairs</v>
      </c>
      <c r="DI65" s="83"/>
      <c r="DJ65" s="88" t="str">
        <f t="shared" si="64"/>
        <v/>
      </c>
      <c r="DK65" s="88" t="str">
        <f t="shared" si="64"/>
        <v/>
      </c>
      <c r="DL65" s="89" t="str">
        <f t="shared" si="64"/>
        <v/>
      </c>
      <c r="DM65" s="90" t="str">
        <f t="shared" si="64"/>
        <v/>
      </c>
      <c r="DN65" s="90" t="str">
        <f t="shared" si="64"/>
        <v/>
      </c>
      <c r="DO65" s="90" t="str">
        <f t="shared" si="64"/>
        <v/>
      </c>
      <c r="DP65" s="90" t="str">
        <f t="shared" si="64"/>
        <v/>
      </c>
      <c r="DQ65" s="90" t="str">
        <f t="shared" si="64"/>
        <v/>
      </c>
      <c r="DR65" s="90" t="str">
        <f t="shared" si="64"/>
        <v/>
      </c>
      <c r="DS65" s="90" t="str">
        <f t="shared" si="60"/>
        <v/>
      </c>
      <c r="DT65" s="90" t="str">
        <f t="shared" si="60"/>
        <v/>
      </c>
      <c r="DU65" s="90" t="str">
        <f t="shared" si="60"/>
        <v/>
      </c>
      <c r="DV65" s="90" t="str">
        <f t="shared" si="60"/>
        <v/>
      </c>
      <c r="DW65" s="91" t="str">
        <f t="shared" si="60"/>
        <v/>
      </c>
      <c r="DY65" s="180">
        <f t="shared" si="61"/>
        <v>4</v>
      </c>
      <c r="DZ65" s="180" t="str">
        <f t="shared" si="62"/>
        <v>Equipment Repairs</v>
      </c>
      <c r="EA65" s="181">
        <f t="shared" si="63"/>
        <v>0</v>
      </c>
    </row>
    <row r="66" spans="2:131" ht="11.85" customHeight="1" x14ac:dyDescent="0.15">
      <c r="B66" s="81"/>
      <c r="C66" s="92" t="s">
        <v>133</v>
      </c>
      <c r="D66" s="83"/>
      <c r="E66" s="84">
        <f t="shared" si="8"/>
        <v>36863.339999999997</v>
      </c>
      <c r="F66" s="84">
        <f t="shared" si="9"/>
        <v>36863.339999999997</v>
      </c>
      <c r="G66" s="85">
        <v>13235</v>
      </c>
      <c r="H66" s="86">
        <v>11210</v>
      </c>
      <c r="I66" s="86">
        <v>12418.34</v>
      </c>
      <c r="J66" s="86"/>
      <c r="K66" s="86"/>
      <c r="L66" s="86"/>
      <c r="M66" s="86"/>
      <c r="N66" s="86"/>
      <c r="O66" s="86"/>
      <c r="P66" s="86"/>
      <c r="Q66" s="86"/>
      <c r="R66" s="87"/>
      <c r="T66" s="81"/>
      <c r="U66" s="92" t="str">
        <f t="shared" si="42"/>
        <v>Gas</v>
      </c>
      <c r="V66" s="83"/>
      <c r="W66" s="84">
        <f t="shared" si="10"/>
        <v>151699</v>
      </c>
      <c r="X66" s="84">
        <f t="shared" si="11"/>
        <v>36860</v>
      </c>
      <c r="Y66" s="85">
        <v>12626</v>
      </c>
      <c r="Z66" s="86">
        <v>11688</v>
      </c>
      <c r="AA66" s="86">
        <v>12546</v>
      </c>
      <c r="AB66" s="86">
        <v>12556</v>
      </c>
      <c r="AC66" s="86">
        <v>13046</v>
      </c>
      <c r="AD66" s="86">
        <v>12878</v>
      </c>
      <c r="AE66" s="86">
        <v>12538</v>
      </c>
      <c r="AF66" s="86">
        <v>12187</v>
      </c>
      <c r="AG66" s="86">
        <v>12838</v>
      </c>
      <c r="AH66" s="86">
        <v>13320</v>
      </c>
      <c r="AI66" s="86">
        <v>12818</v>
      </c>
      <c r="AJ66" s="87">
        <v>12658</v>
      </c>
      <c r="AL66" s="81"/>
      <c r="AM66" s="92" t="str">
        <f t="shared" si="44"/>
        <v>Gas</v>
      </c>
      <c r="AN66" s="83"/>
      <c r="AO66" s="84">
        <f t="shared" si="12"/>
        <v>150368.47</v>
      </c>
      <c r="AP66" s="84">
        <f t="shared" si="13"/>
        <v>32778.29</v>
      </c>
      <c r="AQ66" s="85">
        <v>11295.35</v>
      </c>
      <c r="AR66" s="86">
        <v>10316.91</v>
      </c>
      <c r="AS66" s="86">
        <v>11166.03</v>
      </c>
      <c r="AT66" s="86">
        <v>12741.06</v>
      </c>
      <c r="AU66" s="86">
        <v>11622.19</v>
      </c>
      <c r="AV66" s="86">
        <v>12451.32</v>
      </c>
      <c r="AW66" s="86">
        <v>15359.62</v>
      </c>
      <c r="AX66" s="86">
        <v>14390.76</v>
      </c>
      <c r="AY66" s="86">
        <v>13178.29</v>
      </c>
      <c r="AZ66" s="86">
        <v>13265.68</v>
      </c>
      <c r="BA66" s="86">
        <v>12070.56</v>
      </c>
      <c r="BB66" s="87">
        <v>12510.7</v>
      </c>
      <c r="BD66" s="81"/>
      <c r="BE66" s="92" t="str">
        <f t="shared" si="46"/>
        <v>Gas</v>
      </c>
      <c r="BF66" s="83"/>
      <c r="BG66" s="84">
        <f t="shared" si="14"/>
        <v>139995.42000000001</v>
      </c>
      <c r="BH66" s="84">
        <f t="shared" si="15"/>
        <v>35859</v>
      </c>
      <c r="BI66" s="85">
        <v>12872</v>
      </c>
      <c r="BJ66" s="86">
        <v>11594</v>
      </c>
      <c r="BK66" s="86">
        <v>11393</v>
      </c>
      <c r="BL66" s="86">
        <v>13100</v>
      </c>
      <c r="BM66" s="86">
        <v>14882</v>
      </c>
      <c r="BN66" s="86">
        <v>13350</v>
      </c>
      <c r="BO66" s="86">
        <v>12547</v>
      </c>
      <c r="BP66" s="86">
        <v>11129</v>
      </c>
      <c r="BQ66" s="86">
        <v>9503</v>
      </c>
      <c r="BR66" s="86">
        <v>9516</v>
      </c>
      <c r="BS66" s="86">
        <v>9641.89</v>
      </c>
      <c r="BT66" s="87">
        <v>10467.530000000001</v>
      </c>
      <c r="BV66" s="81"/>
      <c r="BW66" s="92" t="str">
        <f t="shared" si="48"/>
        <v>Gas</v>
      </c>
      <c r="BX66" s="83"/>
      <c r="BY66" s="84">
        <f t="shared" si="16"/>
        <v>36863.339999999997</v>
      </c>
      <c r="BZ66" s="85">
        <f t="shared" si="17"/>
        <v>36863.339999999997</v>
      </c>
      <c r="CA66" s="86">
        <f t="shared" si="18"/>
        <v>0</v>
      </c>
      <c r="CB66" s="86">
        <f t="shared" si="19"/>
        <v>0</v>
      </c>
      <c r="CC66" s="86">
        <f t="shared" si="20"/>
        <v>0</v>
      </c>
      <c r="CD66" s="84">
        <f t="shared" si="4"/>
        <v>151699</v>
      </c>
      <c r="CE66" s="85">
        <f t="shared" si="21"/>
        <v>36860</v>
      </c>
      <c r="CF66" s="86">
        <f t="shared" si="22"/>
        <v>38480</v>
      </c>
      <c r="CG66" s="86">
        <f t="shared" si="23"/>
        <v>37563</v>
      </c>
      <c r="CH66" s="86">
        <f t="shared" si="24"/>
        <v>38796</v>
      </c>
      <c r="CI66" s="84">
        <f t="shared" si="5"/>
        <v>150368.47</v>
      </c>
      <c r="CJ66" s="85">
        <f t="shared" si="25"/>
        <v>32778.29</v>
      </c>
      <c r="CK66" s="86">
        <f t="shared" si="26"/>
        <v>36814.57</v>
      </c>
      <c r="CL66" s="86">
        <f t="shared" si="27"/>
        <v>42928.67</v>
      </c>
      <c r="CM66" s="87">
        <f t="shared" si="28"/>
        <v>37846.94</v>
      </c>
      <c r="CO66" s="81"/>
      <c r="CP66" s="92" t="str">
        <f t="shared" si="49"/>
        <v>Gas</v>
      </c>
      <c r="CQ66" s="83"/>
      <c r="CR66" s="84">
        <f t="shared" si="66"/>
        <v>-114835.66</v>
      </c>
      <c r="CS66" s="84">
        <f t="shared" si="66"/>
        <v>3.3399999999965075</v>
      </c>
      <c r="CT66" s="85">
        <f t="shared" si="65"/>
        <v>609</v>
      </c>
      <c r="CU66" s="86">
        <f t="shared" si="65"/>
        <v>-478</v>
      </c>
      <c r="CV66" s="86">
        <f t="shared" si="65"/>
        <v>-127.65999999999985</v>
      </c>
      <c r="CW66" s="86">
        <f t="shared" si="65"/>
        <v>-12556</v>
      </c>
      <c r="CX66" s="86">
        <f t="shared" si="65"/>
        <v>-13046</v>
      </c>
      <c r="CY66" s="86">
        <f t="shared" si="65"/>
        <v>-12878</v>
      </c>
      <c r="CZ66" s="86">
        <f t="shared" si="65"/>
        <v>-12538</v>
      </c>
      <c r="DA66" s="86">
        <f t="shared" si="55"/>
        <v>-12187</v>
      </c>
      <c r="DB66" s="86">
        <f t="shared" si="55"/>
        <v>-12838</v>
      </c>
      <c r="DC66" s="86">
        <f t="shared" si="55"/>
        <v>-13320</v>
      </c>
      <c r="DD66" s="86">
        <f t="shared" si="55"/>
        <v>-12818</v>
      </c>
      <c r="DE66" s="87">
        <f t="shared" si="55"/>
        <v>-12658</v>
      </c>
      <c r="DG66" s="81"/>
      <c r="DH66" s="92" t="str">
        <f t="shared" si="50"/>
        <v>Gas</v>
      </c>
      <c r="DI66" s="83"/>
      <c r="DJ66" s="88">
        <f t="shared" si="64"/>
        <v>0.24300318393661124</v>
      </c>
      <c r="DK66" s="88">
        <f t="shared" si="64"/>
        <v>1.000090613130765</v>
      </c>
      <c r="DL66" s="89">
        <f t="shared" si="64"/>
        <v>1.0482338032631078</v>
      </c>
      <c r="DM66" s="90">
        <f t="shared" si="64"/>
        <v>0.95910335386721424</v>
      </c>
      <c r="DN66" s="90">
        <f t="shared" si="64"/>
        <v>0.98982464530527658</v>
      </c>
      <c r="DO66" s="90">
        <f t="shared" si="64"/>
        <v>0</v>
      </c>
      <c r="DP66" s="90">
        <f t="shared" si="64"/>
        <v>0</v>
      </c>
      <c r="DQ66" s="90">
        <f t="shared" si="64"/>
        <v>0</v>
      </c>
      <c r="DR66" s="90">
        <f t="shared" si="64"/>
        <v>0</v>
      </c>
      <c r="DS66" s="90">
        <f t="shared" si="60"/>
        <v>0</v>
      </c>
      <c r="DT66" s="90">
        <f t="shared" si="60"/>
        <v>0</v>
      </c>
      <c r="DU66" s="90">
        <f t="shared" si="60"/>
        <v>0</v>
      </c>
      <c r="DV66" s="90">
        <f t="shared" si="60"/>
        <v>0</v>
      </c>
      <c r="DW66" s="91">
        <f t="shared" si="60"/>
        <v>0</v>
      </c>
      <c r="DY66" s="180">
        <f t="shared" si="61"/>
        <v>2</v>
      </c>
      <c r="DZ66" s="180" t="str">
        <f t="shared" si="62"/>
        <v>Gas</v>
      </c>
      <c r="EA66" s="181">
        <f t="shared" si="63"/>
        <v>127.65999999999985</v>
      </c>
    </row>
    <row r="67" spans="2:131" ht="11.85" customHeight="1" x14ac:dyDescent="0.15">
      <c r="B67" s="81"/>
      <c r="C67" s="92" t="s">
        <v>134</v>
      </c>
      <c r="D67" s="83"/>
      <c r="E67" s="84">
        <f t="shared" si="8"/>
        <v>0</v>
      </c>
      <c r="F67" s="84">
        <f t="shared" si="9"/>
        <v>0</v>
      </c>
      <c r="G67" s="85">
        <v>0</v>
      </c>
      <c r="H67" s="86">
        <v>0</v>
      </c>
      <c r="I67" s="86">
        <v>0</v>
      </c>
      <c r="J67" s="86"/>
      <c r="K67" s="86"/>
      <c r="L67" s="86"/>
      <c r="M67" s="86"/>
      <c r="N67" s="86"/>
      <c r="O67" s="86"/>
      <c r="P67" s="86"/>
      <c r="Q67" s="86"/>
      <c r="R67" s="87"/>
      <c r="T67" s="81"/>
      <c r="U67" s="92" t="str">
        <f t="shared" si="42"/>
        <v>Glassware</v>
      </c>
      <c r="V67" s="83"/>
      <c r="W67" s="84">
        <f t="shared" si="10"/>
        <v>0</v>
      </c>
      <c r="X67" s="84">
        <f t="shared" si="11"/>
        <v>0</v>
      </c>
      <c r="Y67" s="85">
        <v>0</v>
      </c>
      <c r="Z67" s="86">
        <v>0</v>
      </c>
      <c r="AA67" s="86">
        <v>0</v>
      </c>
      <c r="AB67" s="86">
        <v>0</v>
      </c>
      <c r="AC67" s="86">
        <v>0</v>
      </c>
      <c r="AD67" s="86">
        <v>0</v>
      </c>
      <c r="AE67" s="86">
        <v>0</v>
      </c>
      <c r="AF67" s="86">
        <v>0</v>
      </c>
      <c r="AG67" s="86">
        <v>0</v>
      </c>
      <c r="AH67" s="86">
        <v>0</v>
      </c>
      <c r="AI67" s="86">
        <v>0</v>
      </c>
      <c r="AJ67" s="87">
        <v>0</v>
      </c>
      <c r="AL67" s="81"/>
      <c r="AM67" s="92" t="str">
        <f t="shared" si="44"/>
        <v>Glassware</v>
      </c>
      <c r="AN67" s="83"/>
      <c r="AO67" s="84">
        <f t="shared" si="12"/>
        <v>0</v>
      </c>
      <c r="AP67" s="84">
        <f t="shared" si="13"/>
        <v>0</v>
      </c>
      <c r="AQ67" s="85">
        <v>0</v>
      </c>
      <c r="AR67" s="86">
        <v>0</v>
      </c>
      <c r="AS67" s="86">
        <v>0</v>
      </c>
      <c r="AT67" s="86">
        <v>0</v>
      </c>
      <c r="AU67" s="86">
        <v>0</v>
      </c>
      <c r="AV67" s="86">
        <v>0</v>
      </c>
      <c r="AW67" s="86">
        <v>0</v>
      </c>
      <c r="AX67" s="86">
        <v>0</v>
      </c>
      <c r="AY67" s="86">
        <v>0</v>
      </c>
      <c r="AZ67" s="86">
        <v>0</v>
      </c>
      <c r="BA67" s="86">
        <v>0</v>
      </c>
      <c r="BB67" s="87">
        <v>0</v>
      </c>
      <c r="BD67" s="81"/>
      <c r="BE67" s="92" t="str">
        <f t="shared" si="46"/>
        <v>Glassware</v>
      </c>
      <c r="BF67" s="83"/>
      <c r="BG67" s="84">
        <f t="shared" si="14"/>
        <v>0</v>
      </c>
      <c r="BH67" s="84">
        <f t="shared" si="15"/>
        <v>0</v>
      </c>
      <c r="BI67" s="85">
        <v>0</v>
      </c>
      <c r="BJ67" s="86">
        <v>0</v>
      </c>
      <c r="BK67" s="86">
        <v>0</v>
      </c>
      <c r="BL67" s="86">
        <v>0</v>
      </c>
      <c r="BM67" s="86">
        <v>0</v>
      </c>
      <c r="BN67" s="86">
        <v>0</v>
      </c>
      <c r="BO67" s="86">
        <v>0</v>
      </c>
      <c r="BP67" s="86">
        <v>0</v>
      </c>
      <c r="BQ67" s="86">
        <v>0</v>
      </c>
      <c r="BR67" s="86">
        <v>0</v>
      </c>
      <c r="BS67" s="86">
        <v>0</v>
      </c>
      <c r="BT67" s="87">
        <v>0</v>
      </c>
      <c r="BV67" s="81"/>
      <c r="BW67" s="92" t="str">
        <f t="shared" si="48"/>
        <v>Glassware</v>
      </c>
      <c r="BX67" s="83"/>
      <c r="BY67" s="84">
        <f t="shared" si="16"/>
        <v>0</v>
      </c>
      <c r="BZ67" s="85">
        <f t="shared" si="17"/>
        <v>0</v>
      </c>
      <c r="CA67" s="86">
        <f t="shared" si="18"/>
        <v>0</v>
      </c>
      <c r="CB67" s="86">
        <f t="shared" si="19"/>
        <v>0</v>
      </c>
      <c r="CC67" s="86">
        <f t="shared" si="20"/>
        <v>0</v>
      </c>
      <c r="CD67" s="84">
        <f t="shared" si="4"/>
        <v>0</v>
      </c>
      <c r="CE67" s="85">
        <f t="shared" si="21"/>
        <v>0</v>
      </c>
      <c r="CF67" s="86">
        <f t="shared" si="22"/>
        <v>0</v>
      </c>
      <c r="CG67" s="86">
        <f t="shared" si="23"/>
        <v>0</v>
      </c>
      <c r="CH67" s="86">
        <f t="shared" si="24"/>
        <v>0</v>
      </c>
      <c r="CI67" s="84">
        <f t="shared" si="5"/>
        <v>0</v>
      </c>
      <c r="CJ67" s="85">
        <f t="shared" si="25"/>
        <v>0</v>
      </c>
      <c r="CK67" s="86">
        <f t="shared" si="26"/>
        <v>0</v>
      </c>
      <c r="CL67" s="86">
        <f t="shared" si="27"/>
        <v>0</v>
      </c>
      <c r="CM67" s="87">
        <f t="shared" si="28"/>
        <v>0</v>
      </c>
      <c r="CO67" s="81"/>
      <c r="CP67" s="92" t="str">
        <f t="shared" si="49"/>
        <v>Glassware</v>
      </c>
      <c r="CQ67" s="83"/>
      <c r="CR67" s="84">
        <f t="shared" si="66"/>
        <v>0</v>
      </c>
      <c r="CS67" s="84">
        <f t="shared" si="66"/>
        <v>0</v>
      </c>
      <c r="CT67" s="85">
        <f t="shared" si="65"/>
        <v>0</v>
      </c>
      <c r="CU67" s="86">
        <f t="shared" si="65"/>
        <v>0</v>
      </c>
      <c r="CV67" s="86">
        <f t="shared" si="65"/>
        <v>0</v>
      </c>
      <c r="CW67" s="86">
        <f t="shared" si="65"/>
        <v>0</v>
      </c>
      <c r="CX67" s="86">
        <f t="shared" si="65"/>
        <v>0</v>
      </c>
      <c r="CY67" s="86">
        <f t="shared" si="65"/>
        <v>0</v>
      </c>
      <c r="CZ67" s="86">
        <f t="shared" si="65"/>
        <v>0</v>
      </c>
      <c r="DA67" s="86">
        <f t="shared" si="55"/>
        <v>0</v>
      </c>
      <c r="DB67" s="86">
        <f t="shared" si="55"/>
        <v>0</v>
      </c>
      <c r="DC67" s="86">
        <f t="shared" si="55"/>
        <v>0</v>
      </c>
      <c r="DD67" s="86">
        <f t="shared" si="55"/>
        <v>0</v>
      </c>
      <c r="DE67" s="87">
        <f t="shared" si="55"/>
        <v>0</v>
      </c>
      <c r="DG67" s="81"/>
      <c r="DH67" s="92" t="str">
        <f t="shared" si="50"/>
        <v>Glassware</v>
      </c>
      <c r="DI67" s="83"/>
      <c r="DJ67" s="88" t="str">
        <f t="shared" si="64"/>
        <v/>
      </c>
      <c r="DK67" s="88" t="str">
        <f t="shared" si="64"/>
        <v/>
      </c>
      <c r="DL67" s="89" t="str">
        <f t="shared" si="64"/>
        <v/>
      </c>
      <c r="DM67" s="90" t="str">
        <f t="shared" si="64"/>
        <v/>
      </c>
      <c r="DN67" s="90" t="str">
        <f t="shared" si="64"/>
        <v/>
      </c>
      <c r="DO67" s="90" t="str">
        <f t="shared" si="64"/>
        <v/>
      </c>
      <c r="DP67" s="90" t="str">
        <f t="shared" si="64"/>
        <v/>
      </c>
      <c r="DQ67" s="90" t="str">
        <f t="shared" si="64"/>
        <v/>
      </c>
      <c r="DR67" s="90" t="str">
        <f t="shared" si="64"/>
        <v/>
      </c>
      <c r="DS67" s="90" t="str">
        <f t="shared" si="60"/>
        <v/>
      </c>
      <c r="DT67" s="90" t="str">
        <f t="shared" si="60"/>
        <v/>
      </c>
      <c r="DU67" s="90" t="str">
        <f t="shared" si="60"/>
        <v/>
      </c>
      <c r="DV67" s="90" t="str">
        <f t="shared" si="60"/>
        <v/>
      </c>
      <c r="DW67" s="91" t="str">
        <f t="shared" si="60"/>
        <v/>
      </c>
      <c r="DY67" s="180">
        <f t="shared" si="61"/>
        <v>4</v>
      </c>
      <c r="DZ67" s="180" t="str">
        <f t="shared" si="62"/>
        <v>Glassware</v>
      </c>
      <c r="EA67" s="181">
        <f t="shared" si="63"/>
        <v>0</v>
      </c>
    </row>
    <row r="68" spans="2:131" ht="11.85" customHeight="1" x14ac:dyDescent="0.15">
      <c r="B68" s="81"/>
      <c r="C68" s="92" t="s">
        <v>135</v>
      </c>
      <c r="D68" s="83"/>
      <c r="E68" s="84">
        <f t="shared" si="8"/>
        <v>0</v>
      </c>
      <c r="F68" s="84">
        <f t="shared" si="9"/>
        <v>0</v>
      </c>
      <c r="G68" s="85">
        <v>0</v>
      </c>
      <c r="H68" s="86">
        <v>0</v>
      </c>
      <c r="I68" s="86">
        <v>0</v>
      </c>
      <c r="J68" s="86"/>
      <c r="K68" s="86"/>
      <c r="L68" s="86"/>
      <c r="M68" s="86"/>
      <c r="N68" s="86"/>
      <c r="O68" s="86"/>
      <c r="P68" s="86"/>
      <c r="Q68" s="86"/>
      <c r="R68" s="87"/>
      <c r="T68" s="81"/>
      <c r="U68" s="92" t="str">
        <f t="shared" si="42"/>
        <v>Graphic Design &amp; Prod.</v>
      </c>
      <c r="V68" s="83"/>
      <c r="W68" s="84">
        <f t="shared" si="10"/>
        <v>0</v>
      </c>
      <c r="X68" s="84">
        <f t="shared" si="11"/>
        <v>0</v>
      </c>
      <c r="Y68" s="85">
        <v>0</v>
      </c>
      <c r="Z68" s="86">
        <v>0</v>
      </c>
      <c r="AA68" s="86">
        <v>0</v>
      </c>
      <c r="AB68" s="86">
        <v>0</v>
      </c>
      <c r="AC68" s="86">
        <v>0</v>
      </c>
      <c r="AD68" s="86">
        <v>0</v>
      </c>
      <c r="AE68" s="86">
        <v>0</v>
      </c>
      <c r="AF68" s="86">
        <v>0</v>
      </c>
      <c r="AG68" s="86">
        <v>0</v>
      </c>
      <c r="AH68" s="86">
        <v>0</v>
      </c>
      <c r="AI68" s="86">
        <v>0</v>
      </c>
      <c r="AJ68" s="87">
        <v>0</v>
      </c>
      <c r="AL68" s="81"/>
      <c r="AM68" s="92" t="str">
        <f t="shared" si="44"/>
        <v>Graphic Design &amp; Prod.</v>
      </c>
      <c r="AN68" s="83"/>
      <c r="AO68" s="84">
        <f t="shared" si="12"/>
        <v>0</v>
      </c>
      <c r="AP68" s="84">
        <f t="shared" si="13"/>
        <v>0</v>
      </c>
      <c r="AQ68" s="85">
        <v>0</v>
      </c>
      <c r="AR68" s="86">
        <v>0</v>
      </c>
      <c r="AS68" s="86">
        <v>0</v>
      </c>
      <c r="AT68" s="86">
        <v>0</v>
      </c>
      <c r="AU68" s="86">
        <v>0</v>
      </c>
      <c r="AV68" s="86">
        <v>0</v>
      </c>
      <c r="AW68" s="86">
        <v>0</v>
      </c>
      <c r="AX68" s="86">
        <v>0</v>
      </c>
      <c r="AY68" s="86">
        <v>0</v>
      </c>
      <c r="AZ68" s="86">
        <v>0</v>
      </c>
      <c r="BA68" s="86">
        <v>0</v>
      </c>
      <c r="BB68" s="87">
        <v>0</v>
      </c>
      <c r="BD68" s="81"/>
      <c r="BE68" s="92" t="str">
        <f t="shared" si="46"/>
        <v>Graphic Design &amp; Prod.</v>
      </c>
      <c r="BF68" s="83"/>
      <c r="BG68" s="84">
        <f t="shared" si="14"/>
        <v>0</v>
      </c>
      <c r="BH68" s="84">
        <f t="shared" si="15"/>
        <v>0</v>
      </c>
      <c r="BI68" s="85">
        <v>0</v>
      </c>
      <c r="BJ68" s="86">
        <v>0</v>
      </c>
      <c r="BK68" s="86">
        <v>0</v>
      </c>
      <c r="BL68" s="86">
        <v>0</v>
      </c>
      <c r="BM68" s="86">
        <v>0</v>
      </c>
      <c r="BN68" s="86">
        <v>0</v>
      </c>
      <c r="BO68" s="86">
        <v>0</v>
      </c>
      <c r="BP68" s="86">
        <v>0</v>
      </c>
      <c r="BQ68" s="86">
        <v>0</v>
      </c>
      <c r="BR68" s="86">
        <v>0</v>
      </c>
      <c r="BS68" s="86">
        <v>0</v>
      </c>
      <c r="BT68" s="87">
        <v>0</v>
      </c>
      <c r="BV68" s="81"/>
      <c r="BW68" s="92" t="str">
        <f t="shared" si="48"/>
        <v>Graphic Design &amp; Prod.</v>
      </c>
      <c r="BX68" s="83"/>
      <c r="BY68" s="84">
        <f t="shared" si="16"/>
        <v>0</v>
      </c>
      <c r="BZ68" s="85">
        <f t="shared" si="17"/>
        <v>0</v>
      </c>
      <c r="CA68" s="86">
        <f t="shared" si="18"/>
        <v>0</v>
      </c>
      <c r="CB68" s="86">
        <f t="shared" si="19"/>
        <v>0</v>
      </c>
      <c r="CC68" s="86">
        <f t="shared" si="20"/>
        <v>0</v>
      </c>
      <c r="CD68" s="84">
        <f t="shared" si="4"/>
        <v>0</v>
      </c>
      <c r="CE68" s="85">
        <f t="shared" si="21"/>
        <v>0</v>
      </c>
      <c r="CF68" s="86">
        <f t="shared" si="22"/>
        <v>0</v>
      </c>
      <c r="CG68" s="86">
        <f t="shared" si="23"/>
        <v>0</v>
      </c>
      <c r="CH68" s="86">
        <f t="shared" si="24"/>
        <v>0</v>
      </c>
      <c r="CI68" s="84">
        <f t="shared" si="5"/>
        <v>0</v>
      </c>
      <c r="CJ68" s="85">
        <f t="shared" si="25"/>
        <v>0</v>
      </c>
      <c r="CK68" s="86">
        <f t="shared" si="26"/>
        <v>0</v>
      </c>
      <c r="CL68" s="86">
        <f t="shared" si="27"/>
        <v>0</v>
      </c>
      <c r="CM68" s="87">
        <f t="shared" si="28"/>
        <v>0</v>
      </c>
      <c r="CO68" s="81"/>
      <c r="CP68" s="92" t="str">
        <f t="shared" si="49"/>
        <v>Graphic Design &amp; Prod.</v>
      </c>
      <c r="CQ68" s="83"/>
      <c r="CR68" s="84">
        <f t="shared" si="66"/>
        <v>0</v>
      </c>
      <c r="CS68" s="84">
        <f t="shared" si="66"/>
        <v>0</v>
      </c>
      <c r="CT68" s="85">
        <f t="shared" si="65"/>
        <v>0</v>
      </c>
      <c r="CU68" s="86">
        <f t="shared" si="65"/>
        <v>0</v>
      </c>
      <c r="CV68" s="86">
        <f t="shared" si="65"/>
        <v>0</v>
      </c>
      <c r="CW68" s="86">
        <f t="shared" si="65"/>
        <v>0</v>
      </c>
      <c r="CX68" s="86">
        <f t="shared" si="65"/>
        <v>0</v>
      </c>
      <c r="CY68" s="86">
        <f t="shared" si="65"/>
        <v>0</v>
      </c>
      <c r="CZ68" s="86">
        <f t="shared" si="65"/>
        <v>0</v>
      </c>
      <c r="DA68" s="86">
        <f t="shared" si="55"/>
        <v>0</v>
      </c>
      <c r="DB68" s="86">
        <f t="shared" si="55"/>
        <v>0</v>
      </c>
      <c r="DC68" s="86">
        <f t="shared" si="55"/>
        <v>0</v>
      </c>
      <c r="DD68" s="86">
        <f t="shared" si="55"/>
        <v>0</v>
      </c>
      <c r="DE68" s="87">
        <f t="shared" si="55"/>
        <v>0</v>
      </c>
      <c r="DG68" s="81"/>
      <c r="DH68" s="92" t="str">
        <f t="shared" si="50"/>
        <v>Graphic Design &amp; Prod.</v>
      </c>
      <c r="DI68" s="83"/>
      <c r="DJ68" s="88" t="str">
        <f t="shared" si="64"/>
        <v/>
      </c>
      <c r="DK68" s="88" t="str">
        <f t="shared" si="64"/>
        <v/>
      </c>
      <c r="DL68" s="89" t="str">
        <f t="shared" si="64"/>
        <v/>
      </c>
      <c r="DM68" s="90" t="str">
        <f t="shared" si="64"/>
        <v/>
      </c>
      <c r="DN68" s="90" t="str">
        <f t="shared" si="64"/>
        <v/>
      </c>
      <c r="DO68" s="90" t="str">
        <f t="shared" si="64"/>
        <v/>
      </c>
      <c r="DP68" s="90" t="str">
        <f t="shared" si="64"/>
        <v/>
      </c>
      <c r="DQ68" s="90" t="str">
        <f t="shared" si="64"/>
        <v/>
      </c>
      <c r="DR68" s="90" t="str">
        <f t="shared" si="64"/>
        <v/>
      </c>
      <c r="DS68" s="90" t="str">
        <f t="shared" si="60"/>
        <v/>
      </c>
      <c r="DT68" s="90" t="str">
        <f t="shared" si="60"/>
        <v/>
      </c>
      <c r="DU68" s="90" t="str">
        <f t="shared" si="60"/>
        <v/>
      </c>
      <c r="DV68" s="90" t="str">
        <f t="shared" si="60"/>
        <v/>
      </c>
      <c r="DW68" s="91" t="str">
        <f t="shared" si="60"/>
        <v/>
      </c>
      <c r="DY68" s="180">
        <f t="shared" si="61"/>
        <v>4</v>
      </c>
      <c r="DZ68" s="180" t="str">
        <f t="shared" si="62"/>
        <v>Graphic Design &amp; Prod.</v>
      </c>
      <c r="EA68" s="181">
        <f t="shared" si="63"/>
        <v>0</v>
      </c>
    </row>
    <row r="69" spans="2:131" ht="11.85" customHeight="1" x14ac:dyDescent="0.15">
      <c r="B69" s="81"/>
      <c r="C69" s="92" t="s">
        <v>136</v>
      </c>
      <c r="D69" s="83"/>
      <c r="E69" s="84">
        <f t="shared" si="8"/>
        <v>0</v>
      </c>
      <c r="F69" s="84">
        <f t="shared" si="9"/>
        <v>0</v>
      </c>
      <c r="G69" s="85">
        <v>0</v>
      </c>
      <c r="H69" s="86">
        <v>0</v>
      </c>
      <c r="I69" s="86">
        <v>0</v>
      </c>
      <c r="J69" s="86"/>
      <c r="K69" s="86"/>
      <c r="L69" s="86"/>
      <c r="M69" s="86"/>
      <c r="N69" s="86"/>
      <c r="O69" s="86"/>
      <c r="P69" s="86"/>
      <c r="Q69" s="86"/>
      <c r="R69" s="87"/>
      <c r="T69" s="81"/>
      <c r="U69" s="92" t="str">
        <f t="shared" si="42"/>
        <v>Grounds &amp; Landscape</v>
      </c>
      <c r="V69" s="83"/>
      <c r="W69" s="84">
        <f t="shared" si="10"/>
        <v>0</v>
      </c>
      <c r="X69" s="84">
        <f t="shared" si="11"/>
        <v>0</v>
      </c>
      <c r="Y69" s="85">
        <v>0</v>
      </c>
      <c r="Z69" s="86">
        <v>0</v>
      </c>
      <c r="AA69" s="86">
        <v>0</v>
      </c>
      <c r="AB69" s="86">
        <v>0</v>
      </c>
      <c r="AC69" s="86">
        <v>0</v>
      </c>
      <c r="AD69" s="86">
        <v>0</v>
      </c>
      <c r="AE69" s="86">
        <v>0</v>
      </c>
      <c r="AF69" s="86">
        <v>0</v>
      </c>
      <c r="AG69" s="86">
        <v>0</v>
      </c>
      <c r="AH69" s="86">
        <v>0</v>
      </c>
      <c r="AI69" s="86">
        <v>0</v>
      </c>
      <c r="AJ69" s="87">
        <v>0</v>
      </c>
      <c r="AL69" s="81"/>
      <c r="AM69" s="92" t="str">
        <f t="shared" si="44"/>
        <v>Grounds &amp; Landscape</v>
      </c>
      <c r="AN69" s="83"/>
      <c r="AO69" s="84">
        <f t="shared" si="12"/>
        <v>0</v>
      </c>
      <c r="AP69" s="84">
        <f t="shared" si="13"/>
        <v>0</v>
      </c>
      <c r="AQ69" s="85">
        <v>0</v>
      </c>
      <c r="AR69" s="86">
        <v>0</v>
      </c>
      <c r="AS69" s="86">
        <v>0</v>
      </c>
      <c r="AT69" s="86">
        <v>0</v>
      </c>
      <c r="AU69" s="86">
        <v>0</v>
      </c>
      <c r="AV69" s="86">
        <v>0</v>
      </c>
      <c r="AW69" s="86">
        <v>0</v>
      </c>
      <c r="AX69" s="86">
        <v>0</v>
      </c>
      <c r="AY69" s="86">
        <v>0</v>
      </c>
      <c r="AZ69" s="86">
        <v>0</v>
      </c>
      <c r="BA69" s="86">
        <v>0</v>
      </c>
      <c r="BB69" s="87">
        <v>0</v>
      </c>
      <c r="BD69" s="81"/>
      <c r="BE69" s="92" t="str">
        <f t="shared" si="46"/>
        <v>Grounds &amp; Landscape</v>
      </c>
      <c r="BF69" s="83"/>
      <c r="BG69" s="84">
        <f t="shared" si="14"/>
        <v>0</v>
      </c>
      <c r="BH69" s="84">
        <f t="shared" si="15"/>
        <v>0</v>
      </c>
      <c r="BI69" s="85">
        <v>0</v>
      </c>
      <c r="BJ69" s="86">
        <v>0</v>
      </c>
      <c r="BK69" s="86">
        <v>0</v>
      </c>
      <c r="BL69" s="86">
        <v>0</v>
      </c>
      <c r="BM69" s="86">
        <v>0</v>
      </c>
      <c r="BN69" s="86">
        <v>0</v>
      </c>
      <c r="BO69" s="86">
        <v>0</v>
      </c>
      <c r="BP69" s="86">
        <v>0</v>
      </c>
      <c r="BQ69" s="86">
        <v>0</v>
      </c>
      <c r="BR69" s="86">
        <v>0</v>
      </c>
      <c r="BS69" s="86">
        <v>0</v>
      </c>
      <c r="BT69" s="87">
        <v>0</v>
      </c>
      <c r="BV69" s="81"/>
      <c r="BW69" s="92" t="str">
        <f t="shared" si="48"/>
        <v>Grounds &amp; Landscape</v>
      </c>
      <c r="BX69" s="83"/>
      <c r="BY69" s="84">
        <f t="shared" si="16"/>
        <v>0</v>
      </c>
      <c r="BZ69" s="85">
        <f t="shared" si="17"/>
        <v>0</v>
      </c>
      <c r="CA69" s="86">
        <f t="shared" si="18"/>
        <v>0</v>
      </c>
      <c r="CB69" s="86">
        <f t="shared" si="19"/>
        <v>0</v>
      </c>
      <c r="CC69" s="86">
        <f t="shared" si="20"/>
        <v>0</v>
      </c>
      <c r="CD69" s="84">
        <f t="shared" si="4"/>
        <v>0</v>
      </c>
      <c r="CE69" s="85">
        <f t="shared" si="21"/>
        <v>0</v>
      </c>
      <c r="CF69" s="86">
        <f t="shared" si="22"/>
        <v>0</v>
      </c>
      <c r="CG69" s="86">
        <f t="shared" si="23"/>
        <v>0</v>
      </c>
      <c r="CH69" s="86">
        <f t="shared" si="24"/>
        <v>0</v>
      </c>
      <c r="CI69" s="84">
        <f t="shared" si="5"/>
        <v>0</v>
      </c>
      <c r="CJ69" s="85">
        <f t="shared" si="25"/>
        <v>0</v>
      </c>
      <c r="CK69" s="86">
        <f t="shared" si="26"/>
        <v>0</v>
      </c>
      <c r="CL69" s="86">
        <f t="shared" si="27"/>
        <v>0</v>
      </c>
      <c r="CM69" s="87">
        <f t="shared" si="28"/>
        <v>0</v>
      </c>
      <c r="CO69" s="81"/>
      <c r="CP69" s="92" t="str">
        <f t="shared" si="49"/>
        <v>Grounds &amp; Landscape</v>
      </c>
      <c r="CQ69" s="83"/>
      <c r="CR69" s="84">
        <f t="shared" si="66"/>
        <v>0</v>
      </c>
      <c r="CS69" s="84">
        <f t="shared" si="66"/>
        <v>0</v>
      </c>
      <c r="CT69" s="85">
        <f t="shared" si="65"/>
        <v>0</v>
      </c>
      <c r="CU69" s="86">
        <f t="shared" si="65"/>
        <v>0</v>
      </c>
      <c r="CV69" s="86">
        <f t="shared" si="65"/>
        <v>0</v>
      </c>
      <c r="CW69" s="86">
        <f t="shared" si="65"/>
        <v>0</v>
      </c>
      <c r="CX69" s="86">
        <f t="shared" si="65"/>
        <v>0</v>
      </c>
      <c r="CY69" s="86">
        <f t="shared" si="65"/>
        <v>0</v>
      </c>
      <c r="CZ69" s="86">
        <f t="shared" si="65"/>
        <v>0</v>
      </c>
      <c r="DA69" s="86">
        <f t="shared" si="55"/>
        <v>0</v>
      </c>
      <c r="DB69" s="86">
        <f t="shared" si="55"/>
        <v>0</v>
      </c>
      <c r="DC69" s="86">
        <f t="shared" si="55"/>
        <v>0</v>
      </c>
      <c r="DD69" s="86">
        <f t="shared" si="55"/>
        <v>0</v>
      </c>
      <c r="DE69" s="87">
        <f t="shared" si="55"/>
        <v>0</v>
      </c>
      <c r="DG69" s="81"/>
      <c r="DH69" s="92" t="str">
        <f t="shared" si="50"/>
        <v>Grounds &amp; Landscape</v>
      </c>
      <c r="DI69" s="83"/>
      <c r="DJ69" s="88" t="str">
        <f t="shared" si="64"/>
        <v/>
      </c>
      <c r="DK69" s="88" t="str">
        <f t="shared" si="64"/>
        <v/>
      </c>
      <c r="DL69" s="89" t="str">
        <f t="shared" si="64"/>
        <v/>
      </c>
      <c r="DM69" s="90" t="str">
        <f t="shared" si="64"/>
        <v/>
      </c>
      <c r="DN69" s="90" t="str">
        <f t="shared" si="64"/>
        <v/>
      </c>
      <c r="DO69" s="90" t="str">
        <f t="shared" si="64"/>
        <v/>
      </c>
      <c r="DP69" s="90" t="str">
        <f t="shared" si="64"/>
        <v/>
      </c>
      <c r="DQ69" s="90" t="str">
        <f t="shared" si="64"/>
        <v/>
      </c>
      <c r="DR69" s="90" t="str">
        <f t="shared" si="64"/>
        <v/>
      </c>
      <c r="DS69" s="90" t="str">
        <f t="shared" si="60"/>
        <v/>
      </c>
      <c r="DT69" s="90" t="str">
        <f t="shared" si="60"/>
        <v/>
      </c>
      <c r="DU69" s="90" t="str">
        <f t="shared" si="60"/>
        <v/>
      </c>
      <c r="DV69" s="90" t="str">
        <f t="shared" si="60"/>
        <v/>
      </c>
      <c r="DW69" s="91" t="str">
        <f t="shared" si="60"/>
        <v/>
      </c>
      <c r="DY69" s="180">
        <f t="shared" si="61"/>
        <v>4</v>
      </c>
      <c r="DZ69" s="180" t="str">
        <f t="shared" si="62"/>
        <v>Grounds &amp; Landscape</v>
      </c>
      <c r="EA69" s="181">
        <f t="shared" si="63"/>
        <v>0</v>
      </c>
    </row>
    <row r="70" spans="2:131" ht="11.85" customHeight="1" x14ac:dyDescent="0.15">
      <c r="B70" s="81"/>
      <c r="C70" s="92" t="s">
        <v>137</v>
      </c>
      <c r="D70" s="83"/>
      <c r="E70" s="84">
        <f t="shared" si="8"/>
        <v>0</v>
      </c>
      <c r="F70" s="84">
        <f t="shared" si="9"/>
        <v>0</v>
      </c>
      <c r="G70" s="85">
        <v>0</v>
      </c>
      <c r="H70" s="86">
        <v>0</v>
      </c>
      <c r="I70" s="86">
        <v>0</v>
      </c>
      <c r="J70" s="86"/>
      <c r="K70" s="86"/>
      <c r="L70" s="86"/>
      <c r="M70" s="86"/>
      <c r="N70" s="86"/>
      <c r="O70" s="86"/>
      <c r="P70" s="86"/>
      <c r="Q70" s="86"/>
      <c r="R70" s="87"/>
      <c r="T70" s="81"/>
      <c r="U70" s="92" t="str">
        <f t="shared" si="42"/>
        <v>Guest Relocation</v>
      </c>
      <c r="V70" s="83"/>
      <c r="W70" s="84">
        <f t="shared" si="10"/>
        <v>0</v>
      </c>
      <c r="X70" s="84">
        <f t="shared" si="11"/>
        <v>0</v>
      </c>
      <c r="Y70" s="85">
        <v>0</v>
      </c>
      <c r="Z70" s="86">
        <v>0</v>
      </c>
      <c r="AA70" s="86">
        <v>0</v>
      </c>
      <c r="AB70" s="86">
        <v>0</v>
      </c>
      <c r="AC70" s="86">
        <v>0</v>
      </c>
      <c r="AD70" s="86">
        <v>0</v>
      </c>
      <c r="AE70" s="86">
        <v>0</v>
      </c>
      <c r="AF70" s="86">
        <v>0</v>
      </c>
      <c r="AG70" s="86">
        <v>0</v>
      </c>
      <c r="AH70" s="86">
        <v>0</v>
      </c>
      <c r="AI70" s="86">
        <v>0</v>
      </c>
      <c r="AJ70" s="87">
        <v>0</v>
      </c>
      <c r="AL70" s="81"/>
      <c r="AM70" s="92" t="str">
        <f t="shared" si="44"/>
        <v>Guest Relocation</v>
      </c>
      <c r="AN70" s="83"/>
      <c r="AO70" s="84">
        <f t="shared" si="12"/>
        <v>0</v>
      </c>
      <c r="AP70" s="84">
        <f t="shared" si="13"/>
        <v>0</v>
      </c>
      <c r="AQ70" s="85">
        <v>0</v>
      </c>
      <c r="AR70" s="86">
        <v>0</v>
      </c>
      <c r="AS70" s="86">
        <v>0</v>
      </c>
      <c r="AT70" s="86">
        <v>0</v>
      </c>
      <c r="AU70" s="86">
        <v>0</v>
      </c>
      <c r="AV70" s="86">
        <v>0</v>
      </c>
      <c r="AW70" s="86">
        <v>0</v>
      </c>
      <c r="AX70" s="86">
        <v>0</v>
      </c>
      <c r="AY70" s="86">
        <v>0</v>
      </c>
      <c r="AZ70" s="86">
        <v>0</v>
      </c>
      <c r="BA70" s="86">
        <v>0</v>
      </c>
      <c r="BB70" s="87">
        <v>0</v>
      </c>
      <c r="BD70" s="81"/>
      <c r="BE70" s="92" t="str">
        <f t="shared" si="46"/>
        <v>Guest Relocation</v>
      </c>
      <c r="BF70" s="83"/>
      <c r="BG70" s="84">
        <f t="shared" si="14"/>
        <v>0</v>
      </c>
      <c r="BH70" s="84">
        <f t="shared" si="15"/>
        <v>0</v>
      </c>
      <c r="BI70" s="85">
        <v>0</v>
      </c>
      <c r="BJ70" s="86">
        <v>0</v>
      </c>
      <c r="BK70" s="86">
        <v>0</v>
      </c>
      <c r="BL70" s="86">
        <v>0</v>
      </c>
      <c r="BM70" s="86">
        <v>0</v>
      </c>
      <c r="BN70" s="86">
        <v>0</v>
      </c>
      <c r="BO70" s="86">
        <v>0</v>
      </c>
      <c r="BP70" s="86">
        <v>0</v>
      </c>
      <c r="BQ70" s="86">
        <v>0</v>
      </c>
      <c r="BR70" s="86">
        <v>0</v>
      </c>
      <c r="BS70" s="86">
        <v>0</v>
      </c>
      <c r="BT70" s="87">
        <v>0</v>
      </c>
      <c r="BV70" s="81"/>
      <c r="BW70" s="92" t="str">
        <f t="shared" si="48"/>
        <v>Guest Relocation</v>
      </c>
      <c r="BX70" s="83"/>
      <c r="BY70" s="84">
        <f t="shared" si="16"/>
        <v>0</v>
      </c>
      <c r="BZ70" s="85">
        <f t="shared" si="17"/>
        <v>0</v>
      </c>
      <c r="CA70" s="86">
        <f t="shared" si="18"/>
        <v>0</v>
      </c>
      <c r="CB70" s="86">
        <f t="shared" si="19"/>
        <v>0</v>
      </c>
      <c r="CC70" s="86">
        <f t="shared" si="20"/>
        <v>0</v>
      </c>
      <c r="CD70" s="84">
        <f t="shared" si="4"/>
        <v>0</v>
      </c>
      <c r="CE70" s="85">
        <f t="shared" si="21"/>
        <v>0</v>
      </c>
      <c r="CF70" s="86">
        <f t="shared" si="22"/>
        <v>0</v>
      </c>
      <c r="CG70" s="86">
        <f t="shared" si="23"/>
        <v>0</v>
      </c>
      <c r="CH70" s="86">
        <f t="shared" si="24"/>
        <v>0</v>
      </c>
      <c r="CI70" s="84">
        <f t="shared" si="5"/>
        <v>0</v>
      </c>
      <c r="CJ70" s="85">
        <f t="shared" si="25"/>
        <v>0</v>
      </c>
      <c r="CK70" s="86">
        <f t="shared" si="26"/>
        <v>0</v>
      </c>
      <c r="CL70" s="86">
        <f t="shared" si="27"/>
        <v>0</v>
      </c>
      <c r="CM70" s="87">
        <f t="shared" si="28"/>
        <v>0</v>
      </c>
      <c r="CO70" s="81"/>
      <c r="CP70" s="92" t="str">
        <f t="shared" si="49"/>
        <v>Guest Relocation</v>
      </c>
      <c r="CQ70" s="83"/>
      <c r="CR70" s="84">
        <f t="shared" si="66"/>
        <v>0</v>
      </c>
      <c r="CS70" s="84">
        <f t="shared" si="66"/>
        <v>0</v>
      </c>
      <c r="CT70" s="85">
        <f t="shared" si="65"/>
        <v>0</v>
      </c>
      <c r="CU70" s="86">
        <f t="shared" si="65"/>
        <v>0</v>
      </c>
      <c r="CV70" s="86">
        <f t="shared" si="65"/>
        <v>0</v>
      </c>
      <c r="CW70" s="86">
        <f t="shared" si="65"/>
        <v>0</v>
      </c>
      <c r="CX70" s="86">
        <f t="shared" si="65"/>
        <v>0</v>
      </c>
      <c r="CY70" s="86">
        <f t="shared" si="65"/>
        <v>0</v>
      </c>
      <c r="CZ70" s="86">
        <f t="shared" si="65"/>
        <v>0</v>
      </c>
      <c r="DA70" s="86">
        <f t="shared" si="55"/>
        <v>0</v>
      </c>
      <c r="DB70" s="86">
        <f t="shared" si="55"/>
        <v>0</v>
      </c>
      <c r="DC70" s="86">
        <f t="shared" si="55"/>
        <v>0</v>
      </c>
      <c r="DD70" s="86">
        <f t="shared" si="55"/>
        <v>0</v>
      </c>
      <c r="DE70" s="87">
        <f t="shared" si="55"/>
        <v>0</v>
      </c>
      <c r="DG70" s="81"/>
      <c r="DH70" s="92" t="str">
        <f t="shared" si="50"/>
        <v>Guest Relocation</v>
      </c>
      <c r="DI70" s="83"/>
      <c r="DJ70" s="88" t="str">
        <f t="shared" si="64"/>
        <v/>
      </c>
      <c r="DK70" s="88" t="str">
        <f t="shared" si="64"/>
        <v/>
      </c>
      <c r="DL70" s="89" t="str">
        <f t="shared" si="64"/>
        <v/>
      </c>
      <c r="DM70" s="90" t="str">
        <f t="shared" si="64"/>
        <v/>
      </c>
      <c r="DN70" s="90" t="str">
        <f t="shared" si="64"/>
        <v/>
      </c>
      <c r="DO70" s="90" t="str">
        <f t="shared" si="64"/>
        <v/>
      </c>
      <c r="DP70" s="90" t="str">
        <f t="shared" si="64"/>
        <v/>
      </c>
      <c r="DQ70" s="90" t="str">
        <f t="shared" si="64"/>
        <v/>
      </c>
      <c r="DR70" s="90" t="str">
        <f t="shared" si="64"/>
        <v/>
      </c>
      <c r="DS70" s="90" t="str">
        <f t="shared" si="60"/>
        <v/>
      </c>
      <c r="DT70" s="90" t="str">
        <f t="shared" si="60"/>
        <v/>
      </c>
      <c r="DU70" s="90" t="str">
        <f t="shared" si="60"/>
        <v/>
      </c>
      <c r="DV70" s="90" t="str">
        <f t="shared" si="60"/>
        <v/>
      </c>
      <c r="DW70" s="91" t="str">
        <f t="shared" si="60"/>
        <v/>
      </c>
      <c r="DY70" s="180">
        <f t="shared" si="61"/>
        <v>4</v>
      </c>
      <c r="DZ70" s="180" t="str">
        <f t="shared" si="62"/>
        <v>Guest Relocation</v>
      </c>
      <c r="EA70" s="181">
        <f t="shared" si="63"/>
        <v>0</v>
      </c>
    </row>
    <row r="71" spans="2:131" ht="11.85" customHeight="1" x14ac:dyDescent="0.15">
      <c r="B71" s="81"/>
      <c r="C71" s="92" t="s">
        <v>138</v>
      </c>
      <c r="D71" s="83"/>
      <c r="E71" s="84">
        <f t="shared" si="8"/>
        <v>0</v>
      </c>
      <c r="F71" s="84">
        <f t="shared" si="9"/>
        <v>0</v>
      </c>
      <c r="G71" s="85">
        <v>0</v>
      </c>
      <c r="H71" s="86">
        <v>0</v>
      </c>
      <c r="I71" s="86">
        <v>0</v>
      </c>
      <c r="J71" s="86"/>
      <c r="K71" s="86"/>
      <c r="L71" s="86"/>
      <c r="M71" s="86"/>
      <c r="N71" s="86"/>
      <c r="O71" s="86"/>
      <c r="P71" s="86"/>
      <c r="Q71" s="86"/>
      <c r="R71" s="87"/>
      <c r="T71" s="81"/>
      <c r="U71" s="92" t="str">
        <f t="shared" si="42"/>
        <v>Guest Supplies</v>
      </c>
      <c r="V71" s="83"/>
      <c r="W71" s="84">
        <f t="shared" si="10"/>
        <v>0</v>
      </c>
      <c r="X71" s="84">
        <f t="shared" si="11"/>
        <v>0</v>
      </c>
      <c r="Y71" s="85">
        <v>0</v>
      </c>
      <c r="Z71" s="86">
        <v>0</v>
      </c>
      <c r="AA71" s="86">
        <v>0</v>
      </c>
      <c r="AB71" s="86">
        <v>0</v>
      </c>
      <c r="AC71" s="86">
        <v>0</v>
      </c>
      <c r="AD71" s="86">
        <v>0</v>
      </c>
      <c r="AE71" s="86">
        <v>0</v>
      </c>
      <c r="AF71" s="86">
        <v>0</v>
      </c>
      <c r="AG71" s="86">
        <v>0</v>
      </c>
      <c r="AH71" s="86">
        <v>0</v>
      </c>
      <c r="AI71" s="86">
        <v>0</v>
      </c>
      <c r="AJ71" s="87">
        <v>0</v>
      </c>
      <c r="AL71" s="81"/>
      <c r="AM71" s="92" t="str">
        <f t="shared" si="44"/>
        <v>Guest Supplies</v>
      </c>
      <c r="AN71" s="83"/>
      <c r="AO71" s="84">
        <f t="shared" si="12"/>
        <v>0</v>
      </c>
      <c r="AP71" s="84">
        <f t="shared" si="13"/>
        <v>0</v>
      </c>
      <c r="AQ71" s="85">
        <v>0</v>
      </c>
      <c r="AR71" s="86">
        <v>0</v>
      </c>
      <c r="AS71" s="86">
        <v>0</v>
      </c>
      <c r="AT71" s="86">
        <v>0</v>
      </c>
      <c r="AU71" s="86">
        <v>0</v>
      </c>
      <c r="AV71" s="86">
        <v>0</v>
      </c>
      <c r="AW71" s="86">
        <v>0</v>
      </c>
      <c r="AX71" s="86">
        <v>0</v>
      </c>
      <c r="AY71" s="86">
        <v>0</v>
      </c>
      <c r="AZ71" s="86">
        <v>0</v>
      </c>
      <c r="BA71" s="86">
        <v>0</v>
      </c>
      <c r="BB71" s="87">
        <v>0</v>
      </c>
      <c r="BD71" s="81"/>
      <c r="BE71" s="92" t="str">
        <f t="shared" si="46"/>
        <v>Guest Supplies</v>
      </c>
      <c r="BF71" s="83"/>
      <c r="BG71" s="84">
        <f t="shared" si="14"/>
        <v>0</v>
      </c>
      <c r="BH71" s="84">
        <f t="shared" si="15"/>
        <v>0</v>
      </c>
      <c r="BI71" s="85">
        <v>0</v>
      </c>
      <c r="BJ71" s="86">
        <v>0</v>
      </c>
      <c r="BK71" s="86">
        <v>0</v>
      </c>
      <c r="BL71" s="86">
        <v>0</v>
      </c>
      <c r="BM71" s="86">
        <v>0</v>
      </c>
      <c r="BN71" s="86">
        <v>0</v>
      </c>
      <c r="BO71" s="86">
        <v>0</v>
      </c>
      <c r="BP71" s="86">
        <v>0</v>
      </c>
      <c r="BQ71" s="86">
        <v>0</v>
      </c>
      <c r="BR71" s="86">
        <v>0</v>
      </c>
      <c r="BS71" s="86">
        <v>0</v>
      </c>
      <c r="BT71" s="87">
        <v>0</v>
      </c>
      <c r="BV71" s="81"/>
      <c r="BW71" s="92" t="str">
        <f t="shared" si="48"/>
        <v>Guest Supplies</v>
      </c>
      <c r="BX71" s="83"/>
      <c r="BY71" s="84">
        <f t="shared" si="16"/>
        <v>0</v>
      </c>
      <c r="BZ71" s="85">
        <f t="shared" si="17"/>
        <v>0</v>
      </c>
      <c r="CA71" s="86">
        <f t="shared" si="18"/>
        <v>0</v>
      </c>
      <c r="CB71" s="86">
        <f t="shared" si="19"/>
        <v>0</v>
      </c>
      <c r="CC71" s="86">
        <f t="shared" si="20"/>
        <v>0</v>
      </c>
      <c r="CD71" s="84">
        <f t="shared" si="4"/>
        <v>0</v>
      </c>
      <c r="CE71" s="85">
        <f t="shared" si="21"/>
        <v>0</v>
      </c>
      <c r="CF71" s="86">
        <f t="shared" si="22"/>
        <v>0</v>
      </c>
      <c r="CG71" s="86">
        <f t="shared" si="23"/>
        <v>0</v>
      </c>
      <c r="CH71" s="86">
        <f t="shared" si="24"/>
        <v>0</v>
      </c>
      <c r="CI71" s="84">
        <f t="shared" si="5"/>
        <v>0</v>
      </c>
      <c r="CJ71" s="85">
        <f t="shared" si="25"/>
        <v>0</v>
      </c>
      <c r="CK71" s="86">
        <f t="shared" si="26"/>
        <v>0</v>
      </c>
      <c r="CL71" s="86">
        <f t="shared" si="27"/>
        <v>0</v>
      </c>
      <c r="CM71" s="87">
        <f t="shared" si="28"/>
        <v>0</v>
      </c>
      <c r="CO71" s="81"/>
      <c r="CP71" s="92" t="str">
        <f t="shared" si="49"/>
        <v>Guest Supplies</v>
      </c>
      <c r="CQ71" s="83"/>
      <c r="CR71" s="84">
        <f t="shared" si="66"/>
        <v>0</v>
      </c>
      <c r="CS71" s="84">
        <f t="shared" si="66"/>
        <v>0</v>
      </c>
      <c r="CT71" s="85">
        <f t="shared" si="65"/>
        <v>0</v>
      </c>
      <c r="CU71" s="86">
        <f t="shared" si="65"/>
        <v>0</v>
      </c>
      <c r="CV71" s="86">
        <f t="shared" si="65"/>
        <v>0</v>
      </c>
      <c r="CW71" s="86">
        <f t="shared" si="65"/>
        <v>0</v>
      </c>
      <c r="CX71" s="86">
        <f t="shared" si="65"/>
        <v>0</v>
      </c>
      <c r="CY71" s="86">
        <f t="shared" si="65"/>
        <v>0</v>
      </c>
      <c r="CZ71" s="86">
        <f t="shared" si="65"/>
        <v>0</v>
      </c>
      <c r="DA71" s="86">
        <f t="shared" si="55"/>
        <v>0</v>
      </c>
      <c r="DB71" s="86">
        <f t="shared" si="55"/>
        <v>0</v>
      </c>
      <c r="DC71" s="86">
        <f t="shared" si="55"/>
        <v>0</v>
      </c>
      <c r="DD71" s="86">
        <f t="shared" si="55"/>
        <v>0</v>
      </c>
      <c r="DE71" s="87">
        <f t="shared" si="55"/>
        <v>0</v>
      </c>
      <c r="DG71" s="81"/>
      <c r="DH71" s="92" t="str">
        <f t="shared" si="50"/>
        <v>Guest Supplies</v>
      </c>
      <c r="DI71" s="83"/>
      <c r="DJ71" s="88" t="str">
        <f t="shared" si="64"/>
        <v/>
      </c>
      <c r="DK71" s="88" t="str">
        <f t="shared" si="64"/>
        <v/>
      </c>
      <c r="DL71" s="89" t="str">
        <f t="shared" si="64"/>
        <v/>
      </c>
      <c r="DM71" s="90" t="str">
        <f t="shared" si="64"/>
        <v/>
      </c>
      <c r="DN71" s="90" t="str">
        <f t="shared" si="64"/>
        <v/>
      </c>
      <c r="DO71" s="90" t="str">
        <f t="shared" si="64"/>
        <v/>
      </c>
      <c r="DP71" s="90" t="str">
        <f t="shared" si="64"/>
        <v/>
      </c>
      <c r="DQ71" s="90" t="str">
        <f t="shared" si="64"/>
        <v/>
      </c>
      <c r="DR71" s="90" t="str">
        <f t="shared" si="64"/>
        <v/>
      </c>
      <c r="DS71" s="90" t="str">
        <f t="shared" si="60"/>
        <v/>
      </c>
      <c r="DT71" s="90" t="str">
        <f t="shared" si="60"/>
        <v/>
      </c>
      <c r="DU71" s="90" t="str">
        <f t="shared" si="60"/>
        <v/>
      </c>
      <c r="DV71" s="90" t="str">
        <f t="shared" si="60"/>
        <v/>
      </c>
      <c r="DW71" s="91" t="str">
        <f t="shared" si="60"/>
        <v/>
      </c>
      <c r="DY71" s="180">
        <f t="shared" si="61"/>
        <v>4</v>
      </c>
      <c r="DZ71" s="180" t="str">
        <f t="shared" si="62"/>
        <v>Guest Supplies</v>
      </c>
      <c r="EA71" s="181">
        <f t="shared" si="63"/>
        <v>0</v>
      </c>
    </row>
    <row r="72" spans="2:131" ht="11.85" customHeight="1" x14ac:dyDescent="0.15">
      <c r="B72" s="81"/>
      <c r="C72" s="92" t="s">
        <v>139</v>
      </c>
      <c r="D72" s="83"/>
      <c r="E72" s="84">
        <f t="shared" ref="E72:E118" si="67">SUM(G72:R72)</f>
        <v>0</v>
      </c>
      <c r="F72" s="84">
        <f t="shared" ref="F72:F118" si="68">SUMPRODUCT((G$6:R$6&lt;=F$6)*(G72:R72))</f>
        <v>0</v>
      </c>
      <c r="G72" s="85">
        <v>0</v>
      </c>
      <c r="H72" s="86">
        <v>0</v>
      </c>
      <c r="I72" s="86">
        <v>0</v>
      </c>
      <c r="J72" s="86"/>
      <c r="K72" s="86"/>
      <c r="L72" s="86"/>
      <c r="M72" s="86"/>
      <c r="N72" s="86"/>
      <c r="O72" s="86"/>
      <c r="P72" s="86"/>
      <c r="Q72" s="86"/>
      <c r="R72" s="87"/>
      <c r="T72" s="81"/>
      <c r="U72" s="92" t="str">
        <f t="shared" si="42"/>
        <v>In-House - Meals &amp; Entertainment</v>
      </c>
      <c r="V72" s="83"/>
      <c r="W72" s="84">
        <f t="shared" ref="W72:W118" si="69">SUM(Y72:AJ72)</f>
        <v>0</v>
      </c>
      <c r="X72" s="84">
        <f t="shared" ref="X72:X118" si="70">SUMPRODUCT((Y$6:AJ$6&lt;=X$6)*(Y72:AJ72))</f>
        <v>0</v>
      </c>
      <c r="Y72" s="85">
        <v>0</v>
      </c>
      <c r="Z72" s="86">
        <v>0</v>
      </c>
      <c r="AA72" s="86">
        <v>0</v>
      </c>
      <c r="AB72" s="86">
        <v>0</v>
      </c>
      <c r="AC72" s="86">
        <v>0</v>
      </c>
      <c r="AD72" s="86">
        <v>0</v>
      </c>
      <c r="AE72" s="86">
        <v>0</v>
      </c>
      <c r="AF72" s="86">
        <v>0</v>
      </c>
      <c r="AG72" s="86">
        <v>0</v>
      </c>
      <c r="AH72" s="86">
        <v>0</v>
      </c>
      <c r="AI72" s="86">
        <v>0</v>
      </c>
      <c r="AJ72" s="87">
        <v>0</v>
      </c>
      <c r="AL72" s="81"/>
      <c r="AM72" s="92" t="str">
        <f t="shared" si="44"/>
        <v>In-House - Meals &amp; Entertainment</v>
      </c>
      <c r="AN72" s="83"/>
      <c r="AO72" s="84">
        <f t="shared" ref="AO72:AO118" si="71">SUM(AQ72:BB72)</f>
        <v>0</v>
      </c>
      <c r="AP72" s="84">
        <f t="shared" ref="AP72:AP118" si="72">SUMPRODUCT((AQ$6:BB$6&lt;=AP$6)*(AQ72:BB72))</f>
        <v>0</v>
      </c>
      <c r="AQ72" s="85">
        <v>0</v>
      </c>
      <c r="AR72" s="86">
        <v>0</v>
      </c>
      <c r="AS72" s="86">
        <v>0</v>
      </c>
      <c r="AT72" s="86">
        <v>0</v>
      </c>
      <c r="AU72" s="86">
        <v>0</v>
      </c>
      <c r="AV72" s="86">
        <v>0</v>
      </c>
      <c r="AW72" s="86">
        <v>0</v>
      </c>
      <c r="AX72" s="86">
        <v>0</v>
      </c>
      <c r="AY72" s="86">
        <v>0</v>
      </c>
      <c r="AZ72" s="86">
        <v>0</v>
      </c>
      <c r="BA72" s="86">
        <v>0</v>
      </c>
      <c r="BB72" s="87">
        <v>0</v>
      </c>
      <c r="BD72" s="81"/>
      <c r="BE72" s="92" t="str">
        <f t="shared" si="46"/>
        <v>In-House - Meals &amp; Entertainment</v>
      </c>
      <c r="BF72" s="83"/>
      <c r="BG72" s="84">
        <f t="shared" ref="BG72:BG118" si="73">SUM(BI72:BT72)</f>
        <v>0</v>
      </c>
      <c r="BH72" s="84">
        <f t="shared" ref="BH72:BH118" si="74">SUMPRODUCT((BI$6:BT$6&lt;=BH$6)*(BI72:BT72))</f>
        <v>0</v>
      </c>
      <c r="BI72" s="85">
        <v>0</v>
      </c>
      <c r="BJ72" s="86">
        <v>0</v>
      </c>
      <c r="BK72" s="86">
        <v>0</v>
      </c>
      <c r="BL72" s="86">
        <v>0</v>
      </c>
      <c r="BM72" s="86">
        <v>0</v>
      </c>
      <c r="BN72" s="86">
        <v>0</v>
      </c>
      <c r="BO72" s="86">
        <v>0</v>
      </c>
      <c r="BP72" s="86">
        <v>0</v>
      </c>
      <c r="BQ72" s="86">
        <v>0</v>
      </c>
      <c r="BR72" s="86">
        <v>0</v>
      </c>
      <c r="BS72" s="86">
        <v>0</v>
      </c>
      <c r="BT72" s="87">
        <v>0</v>
      </c>
      <c r="BV72" s="81"/>
      <c r="BW72" s="92" t="str">
        <f t="shared" si="48"/>
        <v>In-House - Meals &amp; Entertainment</v>
      </c>
      <c r="BX72" s="83"/>
      <c r="BY72" s="84">
        <f t="shared" si="16"/>
        <v>0</v>
      </c>
      <c r="BZ72" s="85">
        <f t="shared" ref="BZ72:BZ118" si="75">SUM(G72:I72)</f>
        <v>0</v>
      </c>
      <c r="CA72" s="86">
        <f t="shared" ref="CA72:CA118" si="76">SUM(J72:L72)</f>
        <v>0</v>
      </c>
      <c r="CB72" s="86">
        <f t="shared" ref="CB72:CB118" si="77">SUM(M72:O72)</f>
        <v>0</v>
      </c>
      <c r="CC72" s="86">
        <f t="shared" ref="CC72:CC118" si="78">SUM(P72:R72)</f>
        <v>0</v>
      </c>
      <c r="CD72" s="84">
        <f t="shared" si="4"/>
        <v>0</v>
      </c>
      <c r="CE72" s="85">
        <f t="shared" ref="CE72:CE118" si="79">SUM(Y72:AA72)</f>
        <v>0</v>
      </c>
      <c r="CF72" s="86">
        <f t="shared" ref="CF72:CF118" si="80">SUM(AB72:AD72)</f>
        <v>0</v>
      </c>
      <c r="CG72" s="86">
        <f t="shared" ref="CG72:CG118" si="81">SUM(AE72:AG72)</f>
        <v>0</v>
      </c>
      <c r="CH72" s="86">
        <f t="shared" ref="CH72:CH118" si="82">SUM(AH72:AJ72)</f>
        <v>0</v>
      </c>
      <c r="CI72" s="84">
        <f t="shared" si="5"/>
        <v>0</v>
      </c>
      <c r="CJ72" s="85">
        <f t="shared" ref="CJ72:CJ118" si="83">SUM(AQ72:AS72)</f>
        <v>0</v>
      </c>
      <c r="CK72" s="86">
        <f t="shared" ref="CK72:CK118" si="84">SUM(AT72:AV72)</f>
        <v>0</v>
      </c>
      <c r="CL72" s="86">
        <f t="shared" ref="CL72:CL118" si="85">SUM(AW72:AY72)</f>
        <v>0</v>
      </c>
      <c r="CM72" s="87">
        <f t="shared" ref="CM72:CM118" si="86">SUM(AZ72:BB72)</f>
        <v>0</v>
      </c>
      <c r="CO72" s="81"/>
      <c r="CP72" s="92" t="str">
        <f t="shared" si="49"/>
        <v>In-House - Meals &amp; Entertainment</v>
      </c>
      <c r="CQ72" s="83"/>
      <c r="CR72" s="84">
        <f t="shared" si="66"/>
        <v>0</v>
      </c>
      <c r="CS72" s="84">
        <f t="shared" si="66"/>
        <v>0</v>
      </c>
      <c r="CT72" s="85">
        <f t="shared" si="65"/>
        <v>0</v>
      </c>
      <c r="CU72" s="86">
        <f t="shared" si="65"/>
        <v>0</v>
      </c>
      <c r="CV72" s="86">
        <f t="shared" si="65"/>
        <v>0</v>
      </c>
      <c r="CW72" s="86">
        <f t="shared" si="65"/>
        <v>0</v>
      </c>
      <c r="CX72" s="86">
        <f t="shared" si="65"/>
        <v>0</v>
      </c>
      <c r="CY72" s="86">
        <f t="shared" si="65"/>
        <v>0</v>
      </c>
      <c r="CZ72" s="86">
        <f t="shared" si="65"/>
        <v>0</v>
      </c>
      <c r="DA72" s="86">
        <f t="shared" si="55"/>
        <v>0</v>
      </c>
      <c r="DB72" s="86">
        <f t="shared" si="55"/>
        <v>0</v>
      </c>
      <c r="DC72" s="86">
        <f t="shared" si="55"/>
        <v>0</v>
      </c>
      <c r="DD72" s="86">
        <f t="shared" si="55"/>
        <v>0</v>
      </c>
      <c r="DE72" s="87">
        <f t="shared" si="55"/>
        <v>0</v>
      </c>
      <c r="DG72" s="81"/>
      <c r="DH72" s="92" t="str">
        <f t="shared" si="50"/>
        <v>In-House - Meals &amp; Entertainment</v>
      </c>
      <c r="DI72" s="83"/>
      <c r="DJ72" s="88" t="str">
        <f t="shared" si="64"/>
        <v/>
      </c>
      <c r="DK72" s="88" t="str">
        <f t="shared" si="64"/>
        <v/>
      </c>
      <c r="DL72" s="89" t="str">
        <f t="shared" si="64"/>
        <v/>
      </c>
      <c r="DM72" s="90" t="str">
        <f t="shared" si="64"/>
        <v/>
      </c>
      <c r="DN72" s="90" t="str">
        <f t="shared" si="64"/>
        <v/>
      </c>
      <c r="DO72" s="90" t="str">
        <f t="shared" si="64"/>
        <v/>
      </c>
      <c r="DP72" s="90" t="str">
        <f t="shared" si="64"/>
        <v/>
      </c>
      <c r="DQ72" s="90" t="str">
        <f t="shared" si="64"/>
        <v/>
      </c>
      <c r="DR72" s="90" t="str">
        <f t="shared" si="64"/>
        <v/>
      </c>
      <c r="DS72" s="90" t="str">
        <f t="shared" si="60"/>
        <v/>
      </c>
      <c r="DT72" s="90" t="str">
        <f t="shared" si="60"/>
        <v/>
      </c>
      <c r="DU72" s="90" t="str">
        <f t="shared" si="60"/>
        <v/>
      </c>
      <c r="DV72" s="90" t="str">
        <f t="shared" si="60"/>
        <v/>
      </c>
      <c r="DW72" s="91" t="str">
        <f t="shared" si="60"/>
        <v/>
      </c>
      <c r="DY72" s="180">
        <f t="shared" si="61"/>
        <v>4</v>
      </c>
      <c r="DZ72" s="180" t="str">
        <f t="shared" si="62"/>
        <v>In-House - Meals &amp; Entertainment</v>
      </c>
      <c r="EA72" s="181">
        <f t="shared" si="63"/>
        <v>0</v>
      </c>
    </row>
    <row r="73" spans="2:131" ht="11.85" customHeight="1" x14ac:dyDescent="0.15">
      <c r="B73" s="81"/>
      <c r="C73" s="92" t="s">
        <v>140</v>
      </c>
      <c r="D73" s="83"/>
      <c r="E73" s="84">
        <f t="shared" si="67"/>
        <v>0</v>
      </c>
      <c r="F73" s="84">
        <f t="shared" si="68"/>
        <v>0</v>
      </c>
      <c r="G73" s="85">
        <v>0</v>
      </c>
      <c r="H73" s="86">
        <v>0</v>
      </c>
      <c r="I73" s="86">
        <v>0</v>
      </c>
      <c r="J73" s="86"/>
      <c r="K73" s="86"/>
      <c r="L73" s="86"/>
      <c r="M73" s="86"/>
      <c r="N73" s="86"/>
      <c r="O73" s="86"/>
      <c r="P73" s="86"/>
      <c r="Q73" s="86"/>
      <c r="R73" s="87"/>
      <c r="T73" s="81"/>
      <c r="U73" s="92" t="str">
        <f t="shared" si="42"/>
        <v>Insurance-General Liability &amp; Property</v>
      </c>
      <c r="V73" s="83"/>
      <c r="W73" s="84">
        <f t="shared" si="69"/>
        <v>0</v>
      </c>
      <c r="X73" s="84">
        <f t="shared" si="70"/>
        <v>0</v>
      </c>
      <c r="Y73" s="85">
        <v>0</v>
      </c>
      <c r="Z73" s="86">
        <v>0</v>
      </c>
      <c r="AA73" s="86">
        <v>0</v>
      </c>
      <c r="AB73" s="86">
        <v>0</v>
      </c>
      <c r="AC73" s="86">
        <v>0</v>
      </c>
      <c r="AD73" s="86">
        <v>0</v>
      </c>
      <c r="AE73" s="86">
        <v>0</v>
      </c>
      <c r="AF73" s="86">
        <v>0</v>
      </c>
      <c r="AG73" s="86">
        <v>0</v>
      </c>
      <c r="AH73" s="86">
        <v>0</v>
      </c>
      <c r="AI73" s="86">
        <v>0</v>
      </c>
      <c r="AJ73" s="87">
        <v>0</v>
      </c>
      <c r="AL73" s="81"/>
      <c r="AM73" s="92" t="str">
        <f t="shared" si="44"/>
        <v>Insurance-General Liability &amp; Property</v>
      </c>
      <c r="AN73" s="83"/>
      <c r="AO73" s="84">
        <f t="shared" si="71"/>
        <v>0</v>
      </c>
      <c r="AP73" s="84">
        <f t="shared" si="72"/>
        <v>0</v>
      </c>
      <c r="AQ73" s="85">
        <v>0</v>
      </c>
      <c r="AR73" s="86">
        <v>0</v>
      </c>
      <c r="AS73" s="86">
        <v>0</v>
      </c>
      <c r="AT73" s="86">
        <v>0</v>
      </c>
      <c r="AU73" s="86">
        <v>0</v>
      </c>
      <c r="AV73" s="86">
        <v>0</v>
      </c>
      <c r="AW73" s="86">
        <v>0</v>
      </c>
      <c r="AX73" s="86">
        <v>0</v>
      </c>
      <c r="AY73" s="86">
        <v>0</v>
      </c>
      <c r="AZ73" s="86">
        <v>0</v>
      </c>
      <c r="BA73" s="86">
        <v>0</v>
      </c>
      <c r="BB73" s="87">
        <v>0</v>
      </c>
      <c r="BD73" s="81"/>
      <c r="BE73" s="92" t="str">
        <f t="shared" si="46"/>
        <v>Insurance-General Liability &amp; Property</v>
      </c>
      <c r="BF73" s="83"/>
      <c r="BG73" s="84">
        <f t="shared" si="73"/>
        <v>0</v>
      </c>
      <c r="BH73" s="84">
        <f t="shared" si="74"/>
        <v>0</v>
      </c>
      <c r="BI73" s="85">
        <v>0</v>
      </c>
      <c r="BJ73" s="86">
        <v>0</v>
      </c>
      <c r="BK73" s="86">
        <v>0</v>
      </c>
      <c r="BL73" s="86">
        <v>0</v>
      </c>
      <c r="BM73" s="86">
        <v>0</v>
      </c>
      <c r="BN73" s="86">
        <v>0</v>
      </c>
      <c r="BO73" s="86">
        <v>0</v>
      </c>
      <c r="BP73" s="86">
        <v>0</v>
      </c>
      <c r="BQ73" s="86">
        <v>0</v>
      </c>
      <c r="BR73" s="86">
        <v>0</v>
      </c>
      <c r="BS73" s="86">
        <v>0</v>
      </c>
      <c r="BT73" s="87">
        <v>0</v>
      </c>
      <c r="BV73" s="81"/>
      <c r="BW73" s="92" t="str">
        <f t="shared" si="48"/>
        <v>Insurance-General Liability &amp; Property</v>
      </c>
      <c r="BX73" s="83"/>
      <c r="BY73" s="84">
        <f t="shared" si="16"/>
        <v>0</v>
      </c>
      <c r="BZ73" s="85">
        <f t="shared" si="75"/>
        <v>0</v>
      </c>
      <c r="CA73" s="86">
        <f t="shared" si="76"/>
        <v>0</v>
      </c>
      <c r="CB73" s="86">
        <f t="shared" si="77"/>
        <v>0</v>
      </c>
      <c r="CC73" s="86">
        <f t="shared" si="78"/>
        <v>0</v>
      </c>
      <c r="CD73" s="84">
        <f t="shared" si="4"/>
        <v>0</v>
      </c>
      <c r="CE73" s="85">
        <f t="shared" si="79"/>
        <v>0</v>
      </c>
      <c r="CF73" s="86">
        <f t="shared" si="80"/>
        <v>0</v>
      </c>
      <c r="CG73" s="86">
        <f t="shared" si="81"/>
        <v>0</v>
      </c>
      <c r="CH73" s="86">
        <f t="shared" si="82"/>
        <v>0</v>
      </c>
      <c r="CI73" s="84">
        <f t="shared" si="5"/>
        <v>0</v>
      </c>
      <c r="CJ73" s="85">
        <f t="shared" si="83"/>
        <v>0</v>
      </c>
      <c r="CK73" s="86">
        <f t="shared" si="84"/>
        <v>0</v>
      </c>
      <c r="CL73" s="86">
        <f t="shared" si="85"/>
        <v>0</v>
      </c>
      <c r="CM73" s="87">
        <f t="shared" si="86"/>
        <v>0</v>
      </c>
      <c r="CO73" s="81"/>
      <c r="CP73" s="92" t="str">
        <f t="shared" si="49"/>
        <v>Insurance-General Liability &amp; Property</v>
      </c>
      <c r="CQ73" s="83"/>
      <c r="CR73" s="84">
        <f t="shared" si="66"/>
        <v>0</v>
      </c>
      <c r="CS73" s="84">
        <f t="shared" si="66"/>
        <v>0</v>
      </c>
      <c r="CT73" s="85">
        <f t="shared" si="65"/>
        <v>0</v>
      </c>
      <c r="CU73" s="86">
        <f t="shared" si="65"/>
        <v>0</v>
      </c>
      <c r="CV73" s="86">
        <f t="shared" si="65"/>
        <v>0</v>
      </c>
      <c r="CW73" s="86">
        <f t="shared" si="65"/>
        <v>0</v>
      </c>
      <c r="CX73" s="86">
        <f t="shared" si="65"/>
        <v>0</v>
      </c>
      <c r="CY73" s="86">
        <f t="shared" si="65"/>
        <v>0</v>
      </c>
      <c r="CZ73" s="86">
        <f t="shared" si="65"/>
        <v>0</v>
      </c>
      <c r="DA73" s="86">
        <f t="shared" si="55"/>
        <v>0</v>
      </c>
      <c r="DB73" s="86">
        <f t="shared" si="55"/>
        <v>0</v>
      </c>
      <c r="DC73" s="86">
        <f t="shared" si="55"/>
        <v>0</v>
      </c>
      <c r="DD73" s="86">
        <f t="shared" si="55"/>
        <v>0</v>
      </c>
      <c r="DE73" s="87">
        <f t="shared" si="55"/>
        <v>0</v>
      </c>
      <c r="DG73" s="81"/>
      <c r="DH73" s="92" t="str">
        <f t="shared" si="50"/>
        <v>Insurance-General Liability &amp; Property</v>
      </c>
      <c r="DI73" s="83"/>
      <c r="DJ73" s="88" t="str">
        <f t="shared" si="64"/>
        <v/>
      </c>
      <c r="DK73" s="88" t="str">
        <f t="shared" si="64"/>
        <v/>
      </c>
      <c r="DL73" s="89" t="str">
        <f t="shared" si="64"/>
        <v/>
      </c>
      <c r="DM73" s="90" t="str">
        <f t="shared" si="64"/>
        <v/>
      </c>
      <c r="DN73" s="90" t="str">
        <f t="shared" si="64"/>
        <v/>
      </c>
      <c r="DO73" s="90" t="str">
        <f t="shared" si="64"/>
        <v/>
      </c>
      <c r="DP73" s="90" t="str">
        <f t="shared" si="64"/>
        <v/>
      </c>
      <c r="DQ73" s="90" t="str">
        <f t="shared" si="64"/>
        <v/>
      </c>
      <c r="DR73" s="90" t="str">
        <f t="shared" si="64"/>
        <v/>
      </c>
      <c r="DS73" s="90" t="str">
        <f t="shared" si="60"/>
        <v/>
      </c>
      <c r="DT73" s="90" t="str">
        <f t="shared" si="60"/>
        <v/>
      </c>
      <c r="DU73" s="90" t="str">
        <f t="shared" si="60"/>
        <v/>
      </c>
      <c r="DV73" s="90" t="str">
        <f t="shared" si="60"/>
        <v/>
      </c>
      <c r="DW73" s="91" t="str">
        <f t="shared" si="60"/>
        <v/>
      </c>
      <c r="DY73" s="180">
        <f t="shared" si="61"/>
        <v>4</v>
      </c>
      <c r="DZ73" s="180" t="str">
        <f t="shared" si="62"/>
        <v>Insurance-General Liability &amp; Property</v>
      </c>
      <c r="EA73" s="181">
        <f t="shared" si="63"/>
        <v>0</v>
      </c>
    </row>
    <row r="74" spans="2:131" ht="11.85" customHeight="1" x14ac:dyDescent="0.15">
      <c r="B74" s="81"/>
      <c r="C74" s="92" t="s">
        <v>141</v>
      </c>
      <c r="D74" s="83"/>
      <c r="E74" s="84">
        <f t="shared" si="67"/>
        <v>0</v>
      </c>
      <c r="F74" s="84">
        <f t="shared" si="68"/>
        <v>0</v>
      </c>
      <c r="G74" s="85">
        <v>0</v>
      </c>
      <c r="H74" s="86">
        <v>0</v>
      </c>
      <c r="I74" s="86">
        <v>0</v>
      </c>
      <c r="J74" s="86"/>
      <c r="K74" s="86"/>
      <c r="L74" s="86"/>
      <c r="M74" s="86"/>
      <c r="N74" s="86"/>
      <c r="O74" s="86"/>
      <c r="P74" s="86"/>
      <c r="Q74" s="86"/>
      <c r="R74" s="87"/>
      <c r="T74" s="81"/>
      <c r="U74" s="92" t="str">
        <f t="shared" si="42"/>
        <v>Internet Advertising</v>
      </c>
      <c r="V74" s="83"/>
      <c r="W74" s="84">
        <f t="shared" si="69"/>
        <v>0</v>
      </c>
      <c r="X74" s="84">
        <f t="shared" si="70"/>
        <v>0</v>
      </c>
      <c r="Y74" s="85">
        <v>0</v>
      </c>
      <c r="Z74" s="86">
        <v>0</v>
      </c>
      <c r="AA74" s="86">
        <v>0</v>
      </c>
      <c r="AB74" s="86">
        <v>0</v>
      </c>
      <c r="AC74" s="86">
        <v>0</v>
      </c>
      <c r="AD74" s="86">
        <v>0</v>
      </c>
      <c r="AE74" s="86">
        <v>0</v>
      </c>
      <c r="AF74" s="86">
        <v>0</v>
      </c>
      <c r="AG74" s="86">
        <v>0</v>
      </c>
      <c r="AH74" s="86">
        <v>0</v>
      </c>
      <c r="AI74" s="86">
        <v>0</v>
      </c>
      <c r="AJ74" s="87">
        <v>0</v>
      </c>
      <c r="AL74" s="81"/>
      <c r="AM74" s="92" t="str">
        <f t="shared" si="44"/>
        <v>Internet Advertising</v>
      </c>
      <c r="AN74" s="83"/>
      <c r="AO74" s="84">
        <f t="shared" si="71"/>
        <v>0</v>
      </c>
      <c r="AP74" s="84">
        <f t="shared" si="72"/>
        <v>0</v>
      </c>
      <c r="AQ74" s="85">
        <v>0</v>
      </c>
      <c r="AR74" s="86">
        <v>0</v>
      </c>
      <c r="AS74" s="86">
        <v>0</v>
      </c>
      <c r="AT74" s="86">
        <v>0</v>
      </c>
      <c r="AU74" s="86">
        <v>0</v>
      </c>
      <c r="AV74" s="86">
        <v>0</v>
      </c>
      <c r="AW74" s="86">
        <v>0</v>
      </c>
      <c r="AX74" s="86">
        <v>0</v>
      </c>
      <c r="AY74" s="86">
        <v>0</v>
      </c>
      <c r="AZ74" s="86">
        <v>0</v>
      </c>
      <c r="BA74" s="86">
        <v>0</v>
      </c>
      <c r="BB74" s="87">
        <v>0</v>
      </c>
      <c r="BD74" s="81"/>
      <c r="BE74" s="92" t="str">
        <f t="shared" si="46"/>
        <v>Internet Advertising</v>
      </c>
      <c r="BF74" s="83"/>
      <c r="BG74" s="84">
        <f t="shared" si="73"/>
        <v>0</v>
      </c>
      <c r="BH74" s="84">
        <f t="shared" si="74"/>
        <v>0</v>
      </c>
      <c r="BI74" s="85">
        <v>0</v>
      </c>
      <c r="BJ74" s="86">
        <v>0</v>
      </c>
      <c r="BK74" s="86">
        <v>0</v>
      </c>
      <c r="BL74" s="86">
        <v>0</v>
      </c>
      <c r="BM74" s="86">
        <v>0</v>
      </c>
      <c r="BN74" s="86">
        <v>0</v>
      </c>
      <c r="BO74" s="86">
        <v>0</v>
      </c>
      <c r="BP74" s="86">
        <v>0</v>
      </c>
      <c r="BQ74" s="86">
        <v>0</v>
      </c>
      <c r="BR74" s="86">
        <v>0</v>
      </c>
      <c r="BS74" s="86">
        <v>0</v>
      </c>
      <c r="BT74" s="87">
        <v>0</v>
      </c>
      <c r="BV74" s="81"/>
      <c r="BW74" s="92" t="str">
        <f t="shared" si="48"/>
        <v>Internet Advertising</v>
      </c>
      <c r="BX74" s="83"/>
      <c r="BY74" s="84">
        <f t="shared" si="16"/>
        <v>0</v>
      </c>
      <c r="BZ74" s="85">
        <f t="shared" si="75"/>
        <v>0</v>
      </c>
      <c r="CA74" s="86">
        <f t="shared" si="76"/>
        <v>0</v>
      </c>
      <c r="CB74" s="86">
        <f t="shared" si="77"/>
        <v>0</v>
      </c>
      <c r="CC74" s="86">
        <f t="shared" si="78"/>
        <v>0</v>
      </c>
      <c r="CD74" s="84">
        <f t="shared" si="4"/>
        <v>0</v>
      </c>
      <c r="CE74" s="85">
        <f t="shared" si="79"/>
        <v>0</v>
      </c>
      <c r="CF74" s="86">
        <f t="shared" si="80"/>
        <v>0</v>
      </c>
      <c r="CG74" s="86">
        <f t="shared" si="81"/>
        <v>0</v>
      </c>
      <c r="CH74" s="86">
        <f t="shared" si="82"/>
        <v>0</v>
      </c>
      <c r="CI74" s="84">
        <f t="shared" si="5"/>
        <v>0</v>
      </c>
      <c r="CJ74" s="85">
        <f t="shared" si="83"/>
        <v>0</v>
      </c>
      <c r="CK74" s="86">
        <f t="shared" si="84"/>
        <v>0</v>
      </c>
      <c r="CL74" s="86">
        <f t="shared" si="85"/>
        <v>0</v>
      </c>
      <c r="CM74" s="87">
        <f t="shared" si="86"/>
        <v>0</v>
      </c>
      <c r="CO74" s="81"/>
      <c r="CP74" s="92" t="str">
        <f t="shared" si="49"/>
        <v>Internet Advertising</v>
      </c>
      <c r="CQ74" s="83"/>
      <c r="CR74" s="84">
        <f t="shared" si="66"/>
        <v>0</v>
      </c>
      <c r="CS74" s="84">
        <f t="shared" si="66"/>
        <v>0</v>
      </c>
      <c r="CT74" s="85">
        <f t="shared" si="65"/>
        <v>0</v>
      </c>
      <c r="CU74" s="86">
        <f t="shared" si="65"/>
        <v>0</v>
      </c>
      <c r="CV74" s="86">
        <f t="shared" si="65"/>
        <v>0</v>
      </c>
      <c r="CW74" s="86">
        <f t="shared" si="65"/>
        <v>0</v>
      </c>
      <c r="CX74" s="86">
        <f t="shared" si="65"/>
        <v>0</v>
      </c>
      <c r="CY74" s="86">
        <f t="shared" si="65"/>
        <v>0</v>
      </c>
      <c r="CZ74" s="86">
        <f t="shared" si="65"/>
        <v>0</v>
      </c>
      <c r="DA74" s="86">
        <f t="shared" si="55"/>
        <v>0</v>
      </c>
      <c r="DB74" s="86">
        <f t="shared" si="55"/>
        <v>0</v>
      </c>
      <c r="DC74" s="86">
        <f t="shared" si="55"/>
        <v>0</v>
      </c>
      <c r="DD74" s="86">
        <f t="shared" si="55"/>
        <v>0</v>
      </c>
      <c r="DE74" s="87">
        <f t="shared" si="55"/>
        <v>0</v>
      </c>
      <c r="DG74" s="81"/>
      <c r="DH74" s="92" t="str">
        <f t="shared" si="50"/>
        <v>Internet Advertising</v>
      </c>
      <c r="DI74" s="83"/>
      <c r="DJ74" s="88" t="str">
        <f t="shared" si="64"/>
        <v/>
      </c>
      <c r="DK74" s="88" t="str">
        <f t="shared" si="64"/>
        <v/>
      </c>
      <c r="DL74" s="89" t="str">
        <f t="shared" si="64"/>
        <v/>
      </c>
      <c r="DM74" s="90" t="str">
        <f t="shared" si="64"/>
        <v/>
      </c>
      <c r="DN74" s="90" t="str">
        <f t="shared" si="64"/>
        <v/>
      </c>
      <c r="DO74" s="90" t="str">
        <f t="shared" si="64"/>
        <v/>
      </c>
      <c r="DP74" s="90" t="str">
        <f t="shared" si="64"/>
        <v/>
      </c>
      <c r="DQ74" s="90" t="str">
        <f t="shared" si="64"/>
        <v/>
      </c>
      <c r="DR74" s="90" t="str">
        <f t="shared" si="64"/>
        <v/>
      </c>
      <c r="DS74" s="90" t="str">
        <f t="shared" si="64"/>
        <v/>
      </c>
      <c r="DT74" s="90" t="str">
        <f t="shared" si="64"/>
        <v/>
      </c>
      <c r="DU74" s="90" t="str">
        <f t="shared" si="64"/>
        <v/>
      </c>
      <c r="DV74" s="90" t="str">
        <f t="shared" si="64"/>
        <v/>
      </c>
      <c r="DW74" s="91" t="str">
        <f t="shared" si="64"/>
        <v/>
      </c>
      <c r="DY74" s="180">
        <f t="shared" si="61"/>
        <v>4</v>
      </c>
      <c r="DZ74" s="180" t="str">
        <f t="shared" si="62"/>
        <v>Internet Advertising</v>
      </c>
      <c r="EA74" s="181">
        <f t="shared" si="63"/>
        <v>0</v>
      </c>
    </row>
    <row r="75" spans="2:131" ht="11.85" customHeight="1" x14ac:dyDescent="0.15">
      <c r="B75" s="81"/>
      <c r="C75" s="92" t="s">
        <v>142</v>
      </c>
      <c r="D75" s="83"/>
      <c r="E75" s="84">
        <f t="shared" si="67"/>
        <v>0</v>
      </c>
      <c r="F75" s="84">
        <f t="shared" si="68"/>
        <v>0</v>
      </c>
      <c r="G75" s="85">
        <v>0</v>
      </c>
      <c r="H75" s="86">
        <v>0</v>
      </c>
      <c r="I75" s="86">
        <v>0</v>
      </c>
      <c r="J75" s="86"/>
      <c r="K75" s="86"/>
      <c r="L75" s="86"/>
      <c r="M75" s="86"/>
      <c r="N75" s="86"/>
      <c r="O75" s="86"/>
      <c r="P75" s="86"/>
      <c r="Q75" s="86"/>
      <c r="R75" s="87"/>
      <c r="T75" s="81"/>
      <c r="U75" s="92" t="str">
        <f t="shared" si="42"/>
        <v>Kitchen Equipment</v>
      </c>
      <c r="V75" s="83"/>
      <c r="W75" s="84">
        <f t="shared" si="69"/>
        <v>0</v>
      </c>
      <c r="X75" s="84">
        <f t="shared" si="70"/>
        <v>0</v>
      </c>
      <c r="Y75" s="85">
        <v>0</v>
      </c>
      <c r="Z75" s="86">
        <v>0</v>
      </c>
      <c r="AA75" s="86">
        <v>0</v>
      </c>
      <c r="AB75" s="86">
        <v>0</v>
      </c>
      <c r="AC75" s="86">
        <v>0</v>
      </c>
      <c r="AD75" s="86">
        <v>0</v>
      </c>
      <c r="AE75" s="86">
        <v>0</v>
      </c>
      <c r="AF75" s="86">
        <v>0</v>
      </c>
      <c r="AG75" s="86">
        <v>0</v>
      </c>
      <c r="AH75" s="86">
        <v>0</v>
      </c>
      <c r="AI75" s="86">
        <v>0</v>
      </c>
      <c r="AJ75" s="87">
        <v>0</v>
      </c>
      <c r="AL75" s="81"/>
      <c r="AM75" s="92" t="str">
        <f t="shared" si="44"/>
        <v>Kitchen Equipment</v>
      </c>
      <c r="AN75" s="83"/>
      <c r="AO75" s="84">
        <f t="shared" si="71"/>
        <v>0</v>
      </c>
      <c r="AP75" s="84">
        <f t="shared" si="72"/>
        <v>0</v>
      </c>
      <c r="AQ75" s="85">
        <v>0</v>
      </c>
      <c r="AR75" s="86">
        <v>0</v>
      </c>
      <c r="AS75" s="86">
        <v>0</v>
      </c>
      <c r="AT75" s="86">
        <v>0</v>
      </c>
      <c r="AU75" s="86">
        <v>0</v>
      </c>
      <c r="AV75" s="86">
        <v>0</v>
      </c>
      <c r="AW75" s="86">
        <v>0</v>
      </c>
      <c r="AX75" s="86">
        <v>0</v>
      </c>
      <c r="AY75" s="86">
        <v>0</v>
      </c>
      <c r="AZ75" s="86">
        <v>0</v>
      </c>
      <c r="BA75" s="86">
        <v>0</v>
      </c>
      <c r="BB75" s="87">
        <v>0</v>
      </c>
      <c r="BD75" s="81"/>
      <c r="BE75" s="92" t="str">
        <f t="shared" si="46"/>
        <v>Kitchen Equipment</v>
      </c>
      <c r="BF75" s="83"/>
      <c r="BG75" s="84">
        <f t="shared" si="73"/>
        <v>0</v>
      </c>
      <c r="BH75" s="84">
        <f t="shared" si="74"/>
        <v>0</v>
      </c>
      <c r="BI75" s="85">
        <v>0</v>
      </c>
      <c r="BJ75" s="86">
        <v>0</v>
      </c>
      <c r="BK75" s="86">
        <v>0</v>
      </c>
      <c r="BL75" s="86">
        <v>0</v>
      </c>
      <c r="BM75" s="86">
        <v>0</v>
      </c>
      <c r="BN75" s="86">
        <v>0</v>
      </c>
      <c r="BO75" s="86">
        <v>0</v>
      </c>
      <c r="BP75" s="86">
        <v>0</v>
      </c>
      <c r="BQ75" s="86">
        <v>0</v>
      </c>
      <c r="BR75" s="86">
        <v>0</v>
      </c>
      <c r="BS75" s="86">
        <v>0</v>
      </c>
      <c r="BT75" s="87">
        <v>0</v>
      </c>
      <c r="BV75" s="81"/>
      <c r="BW75" s="92" t="str">
        <f t="shared" si="48"/>
        <v>Kitchen Equipment</v>
      </c>
      <c r="BX75" s="83"/>
      <c r="BY75" s="84">
        <f t="shared" si="16"/>
        <v>0</v>
      </c>
      <c r="BZ75" s="85">
        <f t="shared" si="75"/>
        <v>0</v>
      </c>
      <c r="CA75" s="86">
        <f t="shared" si="76"/>
        <v>0</v>
      </c>
      <c r="CB75" s="86">
        <f t="shared" si="77"/>
        <v>0</v>
      </c>
      <c r="CC75" s="86">
        <f t="shared" si="78"/>
        <v>0</v>
      </c>
      <c r="CD75" s="84">
        <f t="shared" si="4"/>
        <v>0</v>
      </c>
      <c r="CE75" s="85">
        <f t="shared" si="79"/>
        <v>0</v>
      </c>
      <c r="CF75" s="86">
        <f t="shared" si="80"/>
        <v>0</v>
      </c>
      <c r="CG75" s="86">
        <f t="shared" si="81"/>
        <v>0</v>
      </c>
      <c r="CH75" s="86">
        <f t="shared" si="82"/>
        <v>0</v>
      </c>
      <c r="CI75" s="84">
        <f t="shared" si="5"/>
        <v>0</v>
      </c>
      <c r="CJ75" s="85">
        <f t="shared" si="83"/>
        <v>0</v>
      </c>
      <c r="CK75" s="86">
        <f t="shared" si="84"/>
        <v>0</v>
      </c>
      <c r="CL75" s="86">
        <f t="shared" si="85"/>
        <v>0</v>
      </c>
      <c r="CM75" s="87">
        <f t="shared" si="86"/>
        <v>0</v>
      </c>
      <c r="CO75" s="81"/>
      <c r="CP75" s="92" t="str">
        <f t="shared" si="49"/>
        <v>Kitchen Equipment</v>
      </c>
      <c r="CQ75" s="83"/>
      <c r="CR75" s="84">
        <f t="shared" si="66"/>
        <v>0</v>
      </c>
      <c r="CS75" s="84">
        <f t="shared" si="66"/>
        <v>0</v>
      </c>
      <c r="CT75" s="85">
        <f t="shared" si="65"/>
        <v>0</v>
      </c>
      <c r="CU75" s="86">
        <f t="shared" si="65"/>
        <v>0</v>
      </c>
      <c r="CV75" s="86">
        <f t="shared" si="65"/>
        <v>0</v>
      </c>
      <c r="CW75" s="86">
        <f t="shared" si="65"/>
        <v>0</v>
      </c>
      <c r="CX75" s="86">
        <f t="shared" si="65"/>
        <v>0</v>
      </c>
      <c r="CY75" s="86">
        <f t="shared" si="65"/>
        <v>0</v>
      </c>
      <c r="CZ75" s="86">
        <f t="shared" si="65"/>
        <v>0</v>
      </c>
      <c r="DA75" s="86">
        <f t="shared" si="55"/>
        <v>0</v>
      </c>
      <c r="DB75" s="86">
        <f t="shared" si="55"/>
        <v>0</v>
      </c>
      <c r="DC75" s="86">
        <f t="shared" si="55"/>
        <v>0</v>
      </c>
      <c r="DD75" s="86">
        <f t="shared" si="55"/>
        <v>0</v>
      </c>
      <c r="DE75" s="87">
        <f t="shared" si="55"/>
        <v>0</v>
      </c>
      <c r="DG75" s="81"/>
      <c r="DH75" s="92" t="str">
        <f t="shared" si="50"/>
        <v>Kitchen Equipment</v>
      </c>
      <c r="DI75" s="83"/>
      <c r="DJ75" s="88" t="str">
        <f t="shared" si="64"/>
        <v/>
      </c>
      <c r="DK75" s="88" t="str">
        <f t="shared" si="64"/>
        <v/>
      </c>
      <c r="DL75" s="89" t="str">
        <f t="shared" si="64"/>
        <v/>
      </c>
      <c r="DM75" s="90" t="str">
        <f t="shared" si="64"/>
        <v/>
      </c>
      <c r="DN75" s="90" t="str">
        <f t="shared" si="64"/>
        <v/>
      </c>
      <c r="DO75" s="90" t="str">
        <f t="shared" si="64"/>
        <v/>
      </c>
      <c r="DP75" s="90" t="str">
        <f t="shared" si="64"/>
        <v/>
      </c>
      <c r="DQ75" s="90" t="str">
        <f t="shared" si="64"/>
        <v/>
      </c>
      <c r="DR75" s="90" t="str">
        <f t="shared" si="64"/>
        <v/>
      </c>
      <c r="DS75" s="90" t="str">
        <f t="shared" si="64"/>
        <v/>
      </c>
      <c r="DT75" s="90" t="str">
        <f t="shared" si="64"/>
        <v/>
      </c>
      <c r="DU75" s="90" t="str">
        <f t="shared" si="64"/>
        <v/>
      </c>
      <c r="DV75" s="90" t="str">
        <f t="shared" si="64"/>
        <v/>
      </c>
      <c r="DW75" s="91" t="str">
        <f t="shared" si="64"/>
        <v/>
      </c>
      <c r="DY75" s="180">
        <f t="shared" si="61"/>
        <v>4</v>
      </c>
      <c r="DZ75" s="180" t="str">
        <f t="shared" si="62"/>
        <v>Kitchen Equipment</v>
      </c>
      <c r="EA75" s="181">
        <f t="shared" si="63"/>
        <v>0</v>
      </c>
    </row>
    <row r="76" spans="2:131" ht="11.85" customHeight="1" x14ac:dyDescent="0.15">
      <c r="B76" s="81"/>
      <c r="C76" s="92" t="s">
        <v>143</v>
      </c>
      <c r="D76" s="83"/>
      <c r="E76" s="84">
        <f t="shared" si="67"/>
        <v>0</v>
      </c>
      <c r="F76" s="84">
        <f t="shared" si="68"/>
        <v>0</v>
      </c>
      <c r="G76" s="85">
        <v>0</v>
      </c>
      <c r="H76" s="86">
        <v>0</v>
      </c>
      <c r="I76" s="86">
        <v>0</v>
      </c>
      <c r="J76" s="86"/>
      <c r="K76" s="86"/>
      <c r="L76" s="86"/>
      <c r="M76" s="86"/>
      <c r="N76" s="86"/>
      <c r="O76" s="86"/>
      <c r="P76" s="86"/>
      <c r="Q76" s="86"/>
      <c r="R76" s="87"/>
      <c r="T76" s="81"/>
      <c r="U76" s="92" t="str">
        <f t="shared" si="42"/>
        <v>Kitchenette Equipment</v>
      </c>
      <c r="V76" s="83"/>
      <c r="W76" s="84">
        <f t="shared" si="69"/>
        <v>0</v>
      </c>
      <c r="X76" s="84">
        <f t="shared" si="70"/>
        <v>0</v>
      </c>
      <c r="Y76" s="85">
        <v>0</v>
      </c>
      <c r="Z76" s="86">
        <v>0</v>
      </c>
      <c r="AA76" s="86">
        <v>0</v>
      </c>
      <c r="AB76" s="86">
        <v>0</v>
      </c>
      <c r="AC76" s="86">
        <v>0</v>
      </c>
      <c r="AD76" s="86">
        <v>0</v>
      </c>
      <c r="AE76" s="86">
        <v>0</v>
      </c>
      <c r="AF76" s="86">
        <v>0</v>
      </c>
      <c r="AG76" s="86">
        <v>0</v>
      </c>
      <c r="AH76" s="86">
        <v>0</v>
      </c>
      <c r="AI76" s="86">
        <v>0</v>
      </c>
      <c r="AJ76" s="87">
        <v>0</v>
      </c>
      <c r="AL76" s="81"/>
      <c r="AM76" s="92" t="str">
        <f t="shared" si="44"/>
        <v>Kitchenette Equipment</v>
      </c>
      <c r="AN76" s="83"/>
      <c r="AO76" s="84">
        <f t="shared" si="71"/>
        <v>0</v>
      </c>
      <c r="AP76" s="84">
        <f t="shared" si="72"/>
        <v>0</v>
      </c>
      <c r="AQ76" s="85">
        <v>0</v>
      </c>
      <c r="AR76" s="86">
        <v>0</v>
      </c>
      <c r="AS76" s="86">
        <v>0</v>
      </c>
      <c r="AT76" s="86">
        <v>0</v>
      </c>
      <c r="AU76" s="86">
        <v>0</v>
      </c>
      <c r="AV76" s="86">
        <v>0</v>
      </c>
      <c r="AW76" s="86">
        <v>0</v>
      </c>
      <c r="AX76" s="86">
        <v>0</v>
      </c>
      <c r="AY76" s="86">
        <v>0</v>
      </c>
      <c r="AZ76" s="86">
        <v>0</v>
      </c>
      <c r="BA76" s="86">
        <v>0</v>
      </c>
      <c r="BB76" s="87">
        <v>0</v>
      </c>
      <c r="BD76" s="81"/>
      <c r="BE76" s="92" t="str">
        <f t="shared" si="46"/>
        <v>Kitchenette Equipment</v>
      </c>
      <c r="BF76" s="83"/>
      <c r="BG76" s="84">
        <f t="shared" si="73"/>
        <v>0</v>
      </c>
      <c r="BH76" s="84">
        <f t="shared" si="74"/>
        <v>0</v>
      </c>
      <c r="BI76" s="85">
        <v>0</v>
      </c>
      <c r="BJ76" s="86">
        <v>0</v>
      </c>
      <c r="BK76" s="86">
        <v>0</v>
      </c>
      <c r="BL76" s="86">
        <v>0</v>
      </c>
      <c r="BM76" s="86">
        <v>0</v>
      </c>
      <c r="BN76" s="86">
        <v>0</v>
      </c>
      <c r="BO76" s="86">
        <v>0</v>
      </c>
      <c r="BP76" s="86">
        <v>0</v>
      </c>
      <c r="BQ76" s="86">
        <v>0</v>
      </c>
      <c r="BR76" s="86">
        <v>0</v>
      </c>
      <c r="BS76" s="86">
        <v>0</v>
      </c>
      <c r="BT76" s="87">
        <v>0</v>
      </c>
      <c r="BV76" s="81"/>
      <c r="BW76" s="92" t="str">
        <f t="shared" si="48"/>
        <v>Kitchenette Equipment</v>
      </c>
      <c r="BX76" s="83"/>
      <c r="BY76" s="84">
        <f t="shared" si="16"/>
        <v>0</v>
      </c>
      <c r="BZ76" s="85">
        <f t="shared" si="75"/>
        <v>0</v>
      </c>
      <c r="CA76" s="86">
        <f t="shared" si="76"/>
        <v>0</v>
      </c>
      <c r="CB76" s="86">
        <f t="shared" si="77"/>
        <v>0</v>
      </c>
      <c r="CC76" s="86">
        <f t="shared" si="78"/>
        <v>0</v>
      </c>
      <c r="CD76" s="84">
        <f t="shared" si="4"/>
        <v>0</v>
      </c>
      <c r="CE76" s="85">
        <f t="shared" si="79"/>
        <v>0</v>
      </c>
      <c r="CF76" s="86">
        <f t="shared" si="80"/>
        <v>0</v>
      </c>
      <c r="CG76" s="86">
        <f t="shared" si="81"/>
        <v>0</v>
      </c>
      <c r="CH76" s="86">
        <f t="shared" si="82"/>
        <v>0</v>
      </c>
      <c r="CI76" s="84">
        <f t="shared" si="5"/>
        <v>0</v>
      </c>
      <c r="CJ76" s="85">
        <f t="shared" si="83"/>
        <v>0</v>
      </c>
      <c r="CK76" s="86">
        <f t="shared" si="84"/>
        <v>0</v>
      </c>
      <c r="CL76" s="86">
        <f t="shared" si="85"/>
        <v>0</v>
      </c>
      <c r="CM76" s="87">
        <f t="shared" si="86"/>
        <v>0</v>
      </c>
      <c r="CO76" s="81"/>
      <c r="CP76" s="92" t="str">
        <f t="shared" si="49"/>
        <v>Kitchenette Equipment</v>
      </c>
      <c r="CQ76" s="83"/>
      <c r="CR76" s="84">
        <f t="shared" si="66"/>
        <v>0</v>
      </c>
      <c r="CS76" s="84">
        <f t="shared" si="66"/>
        <v>0</v>
      </c>
      <c r="CT76" s="85">
        <f t="shared" si="65"/>
        <v>0</v>
      </c>
      <c r="CU76" s="86">
        <f t="shared" si="65"/>
        <v>0</v>
      </c>
      <c r="CV76" s="86">
        <f t="shared" si="65"/>
        <v>0</v>
      </c>
      <c r="CW76" s="86">
        <f t="shared" si="65"/>
        <v>0</v>
      </c>
      <c r="CX76" s="86">
        <f t="shared" si="65"/>
        <v>0</v>
      </c>
      <c r="CY76" s="86">
        <f t="shared" si="65"/>
        <v>0</v>
      </c>
      <c r="CZ76" s="86">
        <f t="shared" si="65"/>
        <v>0</v>
      </c>
      <c r="DA76" s="86">
        <f t="shared" si="55"/>
        <v>0</v>
      </c>
      <c r="DB76" s="86">
        <f t="shared" si="55"/>
        <v>0</v>
      </c>
      <c r="DC76" s="86">
        <f t="shared" si="55"/>
        <v>0</v>
      </c>
      <c r="DD76" s="86">
        <f t="shared" si="55"/>
        <v>0</v>
      </c>
      <c r="DE76" s="87">
        <f t="shared" si="55"/>
        <v>0</v>
      </c>
      <c r="DG76" s="81"/>
      <c r="DH76" s="92" t="str">
        <f t="shared" si="50"/>
        <v>Kitchenette Equipment</v>
      </c>
      <c r="DI76" s="83"/>
      <c r="DJ76" s="88" t="str">
        <f t="shared" si="64"/>
        <v/>
      </c>
      <c r="DK76" s="88" t="str">
        <f t="shared" si="64"/>
        <v/>
      </c>
      <c r="DL76" s="89" t="str">
        <f t="shared" si="64"/>
        <v/>
      </c>
      <c r="DM76" s="90" t="str">
        <f t="shared" si="64"/>
        <v/>
      </c>
      <c r="DN76" s="90" t="str">
        <f t="shared" si="64"/>
        <v/>
      </c>
      <c r="DO76" s="90" t="str">
        <f t="shared" si="64"/>
        <v/>
      </c>
      <c r="DP76" s="90" t="str">
        <f t="shared" si="64"/>
        <v/>
      </c>
      <c r="DQ76" s="90" t="str">
        <f t="shared" si="64"/>
        <v/>
      </c>
      <c r="DR76" s="90" t="str">
        <f t="shared" si="64"/>
        <v/>
      </c>
      <c r="DS76" s="90" t="str">
        <f t="shared" si="64"/>
        <v/>
      </c>
      <c r="DT76" s="90" t="str">
        <f t="shared" si="64"/>
        <v/>
      </c>
      <c r="DU76" s="90" t="str">
        <f t="shared" si="64"/>
        <v/>
      </c>
      <c r="DV76" s="90" t="str">
        <f t="shared" si="64"/>
        <v/>
      </c>
      <c r="DW76" s="91" t="str">
        <f t="shared" si="64"/>
        <v/>
      </c>
      <c r="DY76" s="180">
        <f t="shared" si="61"/>
        <v>4</v>
      </c>
      <c r="DZ76" s="180" t="str">
        <f t="shared" si="62"/>
        <v>Kitchenette Equipment</v>
      </c>
      <c r="EA76" s="181">
        <f t="shared" si="63"/>
        <v>0</v>
      </c>
    </row>
    <row r="77" spans="2:131" ht="11.85" customHeight="1" x14ac:dyDescent="0.15">
      <c r="B77" s="81"/>
      <c r="C77" s="92" t="s">
        <v>144</v>
      </c>
      <c r="D77" s="83"/>
      <c r="E77" s="84">
        <f t="shared" si="67"/>
        <v>0</v>
      </c>
      <c r="F77" s="84">
        <f t="shared" si="68"/>
        <v>0</v>
      </c>
      <c r="G77" s="85">
        <v>0</v>
      </c>
      <c r="H77" s="86">
        <v>0</v>
      </c>
      <c r="I77" s="86">
        <v>0</v>
      </c>
      <c r="J77" s="86"/>
      <c r="K77" s="86"/>
      <c r="L77" s="86"/>
      <c r="M77" s="86"/>
      <c r="N77" s="86"/>
      <c r="O77" s="86"/>
      <c r="P77" s="86"/>
      <c r="Q77" s="86"/>
      <c r="R77" s="87"/>
      <c r="T77" s="81"/>
      <c r="U77" s="92" t="str">
        <f t="shared" si="42"/>
        <v>Laundry</v>
      </c>
      <c r="V77" s="83"/>
      <c r="W77" s="84">
        <f t="shared" si="69"/>
        <v>0</v>
      </c>
      <c r="X77" s="84">
        <f t="shared" si="70"/>
        <v>0</v>
      </c>
      <c r="Y77" s="85">
        <v>0</v>
      </c>
      <c r="Z77" s="86">
        <v>0</v>
      </c>
      <c r="AA77" s="86">
        <v>0</v>
      </c>
      <c r="AB77" s="86">
        <v>0</v>
      </c>
      <c r="AC77" s="86">
        <v>0</v>
      </c>
      <c r="AD77" s="86">
        <v>0</v>
      </c>
      <c r="AE77" s="86">
        <v>0</v>
      </c>
      <c r="AF77" s="86">
        <v>0</v>
      </c>
      <c r="AG77" s="86">
        <v>0</v>
      </c>
      <c r="AH77" s="86">
        <v>0</v>
      </c>
      <c r="AI77" s="86">
        <v>0</v>
      </c>
      <c r="AJ77" s="87">
        <v>0</v>
      </c>
      <c r="AL77" s="81"/>
      <c r="AM77" s="92" t="str">
        <f t="shared" si="44"/>
        <v>Laundry</v>
      </c>
      <c r="AN77" s="83"/>
      <c r="AO77" s="84">
        <f t="shared" si="71"/>
        <v>0</v>
      </c>
      <c r="AP77" s="84">
        <f t="shared" si="72"/>
        <v>0</v>
      </c>
      <c r="AQ77" s="85">
        <v>0</v>
      </c>
      <c r="AR77" s="86">
        <v>0</v>
      </c>
      <c r="AS77" s="86">
        <v>0</v>
      </c>
      <c r="AT77" s="86">
        <v>0</v>
      </c>
      <c r="AU77" s="86">
        <v>0</v>
      </c>
      <c r="AV77" s="86">
        <v>0</v>
      </c>
      <c r="AW77" s="86">
        <v>0</v>
      </c>
      <c r="AX77" s="86">
        <v>0</v>
      </c>
      <c r="AY77" s="86">
        <v>0</v>
      </c>
      <c r="AZ77" s="86">
        <v>0</v>
      </c>
      <c r="BA77" s="86">
        <v>0</v>
      </c>
      <c r="BB77" s="87">
        <v>0</v>
      </c>
      <c r="BD77" s="81"/>
      <c r="BE77" s="92" t="str">
        <f t="shared" si="46"/>
        <v>Laundry</v>
      </c>
      <c r="BF77" s="83"/>
      <c r="BG77" s="84">
        <f t="shared" si="73"/>
        <v>0</v>
      </c>
      <c r="BH77" s="84">
        <f t="shared" si="74"/>
        <v>0</v>
      </c>
      <c r="BI77" s="85">
        <v>0</v>
      </c>
      <c r="BJ77" s="86">
        <v>0</v>
      </c>
      <c r="BK77" s="86">
        <v>0</v>
      </c>
      <c r="BL77" s="86">
        <v>0</v>
      </c>
      <c r="BM77" s="86">
        <v>0</v>
      </c>
      <c r="BN77" s="86">
        <v>0</v>
      </c>
      <c r="BO77" s="86">
        <v>0</v>
      </c>
      <c r="BP77" s="86">
        <v>0</v>
      </c>
      <c r="BQ77" s="86">
        <v>0</v>
      </c>
      <c r="BR77" s="86">
        <v>0</v>
      </c>
      <c r="BS77" s="86">
        <v>0</v>
      </c>
      <c r="BT77" s="87">
        <v>0</v>
      </c>
      <c r="BV77" s="81"/>
      <c r="BW77" s="92" t="str">
        <f t="shared" si="48"/>
        <v>Laundry</v>
      </c>
      <c r="BX77" s="83"/>
      <c r="BY77" s="84">
        <f t="shared" si="16"/>
        <v>0</v>
      </c>
      <c r="BZ77" s="85">
        <f t="shared" si="75"/>
        <v>0</v>
      </c>
      <c r="CA77" s="86">
        <f t="shared" si="76"/>
        <v>0</v>
      </c>
      <c r="CB77" s="86">
        <f t="shared" si="77"/>
        <v>0</v>
      </c>
      <c r="CC77" s="86">
        <f t="shared" si="78"/>
        <v>0</v>
      </c>
      <c r="CD77" s="84">
        <f t="shared" si="4"/>
        <v>0</v>
      </c>
      <c r="CE77" s="85">
        <f t="shared" si="79"/>
        <v>0</v>
      </c>
      <c r="CF77" s="86">
        <f t="shared" si="80"/>
        <v>0</v>
      </c>
      <c r="CG77" s="86">
        <f t="shared" si="81"/>
        <v>0</v>
      </c>
      <c r="CH77" s="86">
        <f t="shared" si="82"/>
        <v>0</v>
      </c>
      <c r="CI77" s="84">
        <f t="shared" si="5"/>
        <v>0</v>
      </c>
      <c r="CJ77" s="85">
        <f t="shared" si="83"/>
        <v>0</v>
      </c>
      <c r="CK77" s="86">
        <f t="shared" si="84"/>
        <v>0</v>
      </c>
      <c r="CL77" s="86">
        <f t="shared" si="85"/>
        <v>0</v>
      </c>
      <c r="CM77" s="87">
        <f t="shared" si="86"/>
        <v>0</v>
      </c>
      <c r="CO77" s="81"/>
      <c r="CP77" s="92" t="str">
        <f t="shared" si="49"/>
        <v>Laundry</v>
      </c>
      <c r="CQ77" s="83"/>
      <c r="CR77" s="84">
        <f t="shared" si="66"/>
        <v>0</v>
      </c>
      <c r="CS77" s="84">
        <f t="shared" si="66"/>
        <v>0</v>
      </c>
      <c r="CT77" s="85">
        <f t="shared" si="65"/>
        <v>0</v>
      </c>
      <c r="CU77" s="86">
        <f t="shared" si="65"/>
        <v>0</v>
      </c>
      <c r="CV77" s="86">
        <f t="shared" si="65"/>
        <v>0</v>
      </c>
      <c r="CW77" s="86">
        <f t="shared" si="65"/>
        <v>0</v>
      </c>
      <c r="CX77" s="86">
        <f t="shared" si="65"/>
        <v>0</v>
      </c>
      <c r="CY77" s="86">
        <f t="shared" si="65"/>
        <v>0</v>
      </c>
      <c r="CZ77" s="86">
        <f t="shared" si="65"/>
        <v>0</v>
      </c>
      <c r="DA77" s="86">
        <f t="shared" si="65"/>
        <v>0</v>
      </c>
      <c r="DB77" s="86">
        <f t="shared" si="65"/>
        <v>0</v>
      </c>
      <c r="DC77" s="86">
        <f t="shared" si="65"/>
        <v>0</v>
      </c>
      <c r="DD77" s="86">
        <f t="shared" si="65"/>
        <v>0</v>
      </c>
      <c r="DE77" s="87">
        <f t="shared" si="65"/>
        <v>0</v>
      </c>
      <c r="DG77" s="81"/>
      <c r="DH77" s="92" t="str">
        <f t="shared" si="50"/>
        <v>Laundry</v>
      </c>
      <c r="DI77" s="83"/>
      <c r="DJ77" s="88" t="str">
        <f t="shared" si="64"/>
        <v/>
      </c>
      <c r="DK77" s="88" t="str">
        <f t="shared" si="64"/>
        <v/>
      </c>
      <c r="DL77" s="89" t="str">
        <f t="shared" si="64"/>
        <v/>
      </c>
      <c r="DM77" s="90" t="str">
        <f t="shared" si="64"/>
        <v/>
      </c>
      <c r="DN77" s="90" t="str">
        <f t="shared" si="64"/>
        <v/>
      </c>
      <c r="DO77" s="90" t="str">
        <f t="shared" si="64"/>
        <v/>
      </c>
      <c r="DP77" s="90" t="str">
        <f t="shared" ref="DJ77:DW95" si="87">IFERROR(((K77-AC77)/ABS(AC77))+1,"")</f>
        <v/>
      </c>
      <c r="DQ77" s="90" t="str">
        <f t="shared" si="87"/>
        <v/>
      </c>
      <c r="DR77" s="90" t="str">
        <f t="shared" si="87"/>
        <v/>
      </c>
      <c r="DS77" s="90" t="str">
        <f t="shared" si="87"/>
        <v/>
      </c>
      <c r="DT77" s="90" t="str">
        <f t="shared" si="87"/>
        <v/>
      </c>
      <c r="DU77" s="90" t="str">
        <f t="shared" si="87"/>
        <v/>
      </c>
      <c r="DV77" s="90" t="str">
        <f t="shared" si="87"/>
        <v/>
      </c>
      <c r="DW77" s="91" t="str">
        <f t="shared" si="87"/>
        <v/>
      </c>
      <c r="DY77" s="180">
        <f t="shared" si="61"/>
        <v>4</v>
      </c>
      <c r="DZ77" s="180" t="str">
        <f t="shared" si="62"/>
        <v>Laundry</v>
      </c>
      <c r="EA77" s="181">
        <f t="shared" si="63"/>
        <v>0</v>
      </c>
    </row>
    <row r="78" spans="2:131" ht="11.85" customHeight="1" x14ac:dyDescent="0.15">
      <c r="B78" s="81"/>
      <c r="C78" s="92" t="s">
        <v>145</v>
      </c>
      <c r="D78" s="83"/>
      <c r="E78" s="84">
        <f t="shared" si="67"/>
        <v>0</v>
      </c>
      <c r="F78" s="84">
        <f t="shared" si="68"/>
        <v>0</v>
      </c>
      <c r="G78" s="85">
        <v>0</v>
      </c>
      <c r="H78" s="86">
        <v>0</v>
      </c>
      <c r="I78" s="86">
        <v>0</v>
      </c>
      <c r="J78" s="86"/>
      <c r="K78" s="86"/>
      <c r="L78" s="86"/>
      <c r="M78" s="86"/>
      <c r="N78" s="86"/>
      <c r="O78" s="86"/>
      <c r="P78" s="86"/>
      <c r="Q78" s="86"/>
      <c r="R78" s="87"/>
      <c r="T78" s="81"/>
      <c r="U78" s="92" t="str">
        <f t="shared" si="42"/>
        <v>Legal Fees</v>
      </c>
      <c r="V78" s="83"/>
      <c r="W78" s="84">
        <f t="shared" si="69"/>
        <v>0</v>
      </c>
      <c r="X78" s="84">
        <f t="shared" si="70"/>
        <v>0</v>
      </c>
      <c r="Y78" s="85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6">
        <v>0</v>
      </c>
      <c r="AH78" s="86">
        <v>0</v>
      </c>
      <c r="AI78" s="86">
        <v>0</v>
      </c>
      <c r="AJ78" s="87">
        <v>0</v>
      </c>
      <c r="AL78" s="81"/>
      <c r="AM78" s="92" t="str">
        <f t="shared" si="44"/>
        <v>Legal Fees</v>
      </c>
      <c r="AN78" s="83"/>
      <c r="AO78" s="84">
        <f t="shared" si="71"/>
        <v>0</v>
      </c>
      <c r="AP78" s="84">
        <f t="shared" si="72"/>
        <v>0</v>
      </c>
      <c r="AQ78" s="85">
        <v>0</v>
      </c>
      <c r="AR78" s="86">
        <v>0</v>
      </c>
      <c r="AS78" s="86">
        <v>0</v>
      </c>
      <c r="AT78" s="86">
        <v>0</v>
      </c>
      <c r="AU78" s="86">
        <v>0</v>
      </c>
      <c r="AV78" s="86">
        <v>0</v>
      </c>
      <c r="AW78" s="86">
        <v>0</v>
      </c>
      <c r="AX78" s="86">
        <v>0</v>
      </c>
      <c r="AY78" s="86">
        <v>0</v>
      </c>
      <c r="AZ78" s="86">
        <v>0</v>
      </c>
      <c r="BA78" s="86">
        <v>0</v>
      </c>
      <c r="BB78" s="87">
        <v>0</v>
      </c>
      <c r="BD78" s="81"/>
      <c r="BE78" s="92" t="str">
        <f t="shared" si="46"/>
        <v>Legal Fees</v>
      </c>
      <c r="BF78" s="83"/>
      <c r="BG78" s="84">
        <f t="shared" si="73"/>
        <v>0</v>
      </c>
      <c r="BH78" s="84">
        <f t="shared" si="74"/>
        <v>0</v>
      </c>
      <c r="BI78" s="85">
        <v>0</v>
      </c>
      <c r="BJ78" s="86">
        <v>0</v>
      </c>
      <c r="BK78" s="86">
        <v>0</v>
      </c>
      <c r="BL78" s="86">
        <v>0</v>
      </c>
      <c r="BM78" s="86">
        <v>0</v>
      </c>
      <c r="BN78" s="86">
        <v>0</v>
      </c>
      <c r="BO78" s="86">
        <v>0</v>
      </c>
      <c r="BP78" s="86">
        <v>0</v>
      </c>
      <c r="BQ78" s="86">
        <v>0</v>
      </c>
      <c r="BR78" s="86">
        <v>0</v>
      </c>
      <c r="BS78" s="86">
        <v>0</v>
      </c>
      <c r="BT78" s="87">
        <v>0</v>
      </c>
      <c r="BV78" s="81"/>
      <c r="BW78" s="92" t="str">
        <f t="shared" si="48"/>
        <v>Legal Fees</v>
      </c>
      <c r="BX78" s="83"/>
      <c r="BY78" s="84">
        <f t="shared" si="16"/>
        <v>0</v>
      </c>
      <c r="BZ78" s="85">
        <f t="shared" si="75"/>
        <v>0</v>
      </c>
      <c r="CA78" s="86">
        <f t="shared" si="76"/>
        <v>0</v>
      </c>
      <c r="CB78" s="86">
        <f t="shared" si="77"/>
        <v>0</v>
      </c>
      <c r="CC78" s="86">
        <f t="shared" si="78"/>
        <v>0</v>
      </c>
      <c r="CD78" s="84">
        <f t="shared" si="4"/>
        <v>0</v>
      </c>
      <c r="CE78" s="85">
        <f t="shared" si="79"/>
        <v>0</v>
      </c>
      <c r="CF78" s="86">
        <f t="shared" si="80"/>
        <v>0</v>
      </c>
      <c r="CG78" s="86">
        <f t="shared" si="81"/>
        <v>0</v>
      </c>
      <c r="CH78" s="86">
        <f t="shared" si="82"/>
        <v>0</v>
      </c>
      <c r="CI78" s="84">
        <f t="shared" si="5"/>
        <v>0</v>
      </c>
      <c r="CJ78" s="85">
        <f t="shared" si="83"/>
        <v>0</v>
      </c>
      <c r="CK78" s="86">
        <f t="shared" si="84"/>
        <v>0</v>
      </c>
      <c r="CL78" s="86">
        <f t="shared" si="85"/>
        <v>0</v>
      </c>
      <c r="CM78" s="87">
        <f t="shared" si="86"/>
        <v>0</v>
      </c>
      <c r="CO78" s="81"/>
      <c r="CP78" s="92" t="str">
        <f t="shared" si="49"/>
        <v>Legal Fees</v>
      </c>
      <c r="CQ78" s="83"/>
      <c r="CR78" s="84">
        <f t="shared" si="66"/>
        <v>0</v>
      </c>
      <c r="CS78" s="84">
        <f t="shared" si="66"/>
        <v>0</v>
      </c>
      <c r="CT78" s="85">
        <f t="shared" si="65"/>
        <v>0</v>
      </c>
      <c r="CU78" s="86">
        <f t="shared" si="65"/>
        <v>0</v>
      </c>
      <c r="CV78" s="86">
        <f t="shared" si="65"/>
        <v>0</v>
      </c>
      <c r="CW78" s="86">
        <f t="shared" si="65"/>
        <v>0</v>
      </c>
      <c r="CX78" s="86">
        <f t="shared" si="65"/>
        <v>0</v>
      </c>
      <c r="CY78" s="86">
        <f t="shared" si="65"/>
        <v>0</v>
      </c>
      <c r="CZ78" s="86">
        <f t="shared" si="65"/>
        <v>0</v>
      </c>
      <c r="DA78" s="86">
        <f t="shared" si="65"/>
        <v>0</v>
      </c>
      <c r="DB78" s="86">
        <f t="shared" si="65"/>
        <v>0</v>
      </c>
      <c r="DC78" s="86">
        <f t="shared" si="65"/>
        <v>0</v>
      </c>
      <c r="DD78" s="86">
        <f t="shared" si="65"/>
        <v>0</v>
      </c>
      <c r="DE78" s="87">
        <f t="shared" si="65"/>
        <v>0</v>
      </c>
      <c r="DG78" s="81"/>
      <c r="DH78" s="92" t="str">
        <f t="shared" si="50"/>
        <v>Legal Fees</v>
      </c>
      <c r="DI78" s="83"/>
      <c r="DJ78" s="88" t="str">
        <f t="shared" si="87"/>
        <v/>
      </c>
      <c r="DK78" s="88" t="str">
        <f t="shared" si="87"/>
        <v/>
      </c>
      <c r="DL78" s="89" t="str">
        <f t="shared" si="87"/>
        <v/>
      </c>
      <c r="DM78" s="90" t="str">
        <f t="shared" si="87"/>
        <v/>
      </c>
      <c r="DN78" s="90" t="str">
        <f t="shared" si="87"/>
        <v/>
      </c>
      <c r="DO78" s="90" t="str">
        <f t="shared" si="87"/>
        <v/>
      </c>
      <c r="DP78" s="90" t="str">
        <f t="shared" si="87"/>
        <v/>
      </c>
      <c r="DQ78" s="90" t="str">
        <f t="shared" si="87"/>
        <v/>
      </c>
      <c r="DR78" s="90" t="str">
        <f t="shared" si="87"/>
        <v/>
      </c>
      <c r="DS78" s="90" t="str">
        <f t="shared" si="87"/>
        <v/>
      </c>
      <c r="DT78" s="90" t="str">
        <f t="shared" si="87"/>
        <v/>
      </c>
      <c r="DU78" s="90" t="str">
        <f t="shared" si="87"/>
        <v/>
      </c>
      <c r="DV78" s="90" t="str">
        <f t="shared" si="87"/>
        <v/>
      </c>
      <c r="DW78" s="91" t="str">
        <f t="shared" si="87"/>
        <v/>
      </c>
      <c r="DY78" s="180">
        <f t="shared" si="61"/>
        <v>4</v>
      </c>
      <c r="DZ78" s="180" t="str">
        <f t="shared" si="62"/>
        <v>Legal Fees</v>
      </c>
      <c r="EA78" s="181">
        <f t="shared" si="63"/>
        <v>0</v>
      </c>
    </row>
    <row r="79" spans="2:131" ht="11.85" customHeight="1" x14ac:dyDescent="0.15">
      <c r="B79" s="81"/>
      <c r="C79" s="92" t="s">
        <v>146</v>
      </c>
      <c r="D79" s="83"/>
      <c r="E79" s="84">
        <f t="shared" si="67"/>
        <v>0</v>
      </c>
      <c r="F79" s="84">
        <f t="shared" si="68"/>
        <v>0</v>
      </c>
      <c r="G79" s="85">
        <v>0</v>
      </c>
      <c r="H79" s="86">
        <v>0</v>
      </c>
      <c r="I79" s="86">
        <v>0</v>
      </c>
      <c r="J79" s="86"/>
      <c r="K79" s="86"/>
      <c r="L79" s="86"/>
      <c r="M79" s="86"/>
      <c r="N79" s="86"/>
      <c r="O79" s="86"/>
      <c r="P79" s="86"/>
      <c r="Q79" s="86"/>
      <c r="R79" s="87"/>
      <c r="T79" s="81"/>
      <c r="U79" s="92" t="str">
        <f t="shared" si="42"/>
        <v>License And Permits</v>
      </c>
      <c r="V79" s="83"/>
      <c r="W79" s="84">
        <f t="shared" si="69"/>
        <v>0</v>
      </c>
      <c r="X79" s="84">
        <f t="shared" si="70"/>
        <v>0</v>
      </c>
      <c r="Y79" s="85">
        <v>0</v>
      </c>
      <c r="Z79" s="86">
        <v>0</v>
      </c>
      <c r="AA79" s="86">
        <v>0</v>
      </c>
      <c r="AB79" s="86">
        <v>0</v>
      </c>
      <c r="AC79" s="86">
        <v>0</v>
      </c>
      <c r="AD79" s="86">
        <v>0</v>
      </c>
      <c r="AE79" s="86">
        <v>0</v>
      </c>
      <c r="AF79" s="86">
        <v>0</v>
      </c>
      <c r="AG79" s="86">
        <v>0</v>
      </c>
      <c r="AH79" s="86">
        <v>0</v>
      </c>
      <c r="AI79" s="86">
        <v>0</v>
      </c>
      <c r="AJ79" s="87">
        <v>0</v>
      </c>
      <c r="AL79" s="81"/>
      <c r="AM79" s="92" t="str">
        <f t="shared" si="44"/>
        <v>License And Permits</v>
      </c>
      <c r="AN79" s="83"/>
      <c r="AO79" s="84">
        <f t="shared" si="71"/>
        <v>0</v>
      </c>
      <c r="AP79" s="84">
        <f t="shared" si="72"/>
        <v>0</v>
      </c>
      <c r="AQ79" s="85">
        <v>0</v>
      </c>
      <c r="AR79" s="86">
        <v>0</v>
      </c>
      <c r="AS79" s="86">
        <v>0</v>
      </c>
      <c r="AT79" s="86">
        <v>0</v>
      </c>
      <c r="AU79" s="86">
        <v>0</v>
      </c>
      <c r="AV79" s="86">
        <v>0</v>
      </c>
      <c r="AW79" s="86">
        <v>0</v>
      </c>
      <c r="AX79" s="86">
        <v>0</v>
      </c>
      <c r="AY79" s="86">
        <v>0</v>
      </c>
      <c r="AZ79" s="86">
        <v>0</v>
      </c>
      <c r="BA79" s="86">
        <v>0</v>
      </c>
      <c r="BB79" s="87">
        <v>0</v>
      </c>
      <c r="BD79" s="81"/>
      <c r="BE79" s="92" t="str">
        <f t="shared" si="46"/>
        <v>License And Permits</v>
      </c>
      <c r="BF79" s="83"/>
      <c r="BG79" s="84">
        <f t="shared" si="73"/>
        <v>0</v>
      </c>
      <c r="BH79" s="84">
        <f t="shared" si="74"/>
        <v>0</v>
      </c>
      <c r="BI79" s="85">
        <v>0</v>
      </c>
      <c r="BJ79" s="86">
        <v>0</v>
      </c>
      <c r="BK79" s="86">
        <v>0</v>
      </c>
      <c r="BL79" s="86">
        <v>0</v>
      </c>
      <c r="BM79" s="86">
        <v>0</v>
      </c>
      <c r="BN79" s="86">
        <v>0</v>
      </c>
      <c r="BO79" s="86">
        <v>0</v>
      </c>
      <c r="BP79" s="86">
        <v>0</v>
      </c>
      <c r="BQ79" s="86">
        <v>0</v>
      </c>
      <c r="BR79" s="86">
        <v>0</v>
      </c>
      <c r="BS79" s="86">
        <v>0</v>
      </c>
      <c r="BT79" s="87">
        <v>0</v>
      </c>
      <c r="BV79" s="81"/>
      <c r="BW79" s="92" t="str">
        <f t="shared" si="48"/>
        <v>License And Permits</v>
      </c>
      <c r="BX79" s="83"/>
      <c r="BY79" s="84">
        <f t="shared" si="16"/>
        <v>0</v>
      </c>
      <c r="BZ79" s="85">
        <f t="shared" si="75"/>
        <v>0</v>
      </c>
      <c r="CA79" s="86">
        <f t="shared" si="76"/>
        <v>0</v>
      </c>
      <c r="CB79" s="86">
        <f t="shared" si="77"/>
        <v>0</v>
      </c>
      <c r="CC79" s="86">
        <f t="shared" si="78"/>
        <v>0</v>
      </c>
      <c r="CD79" s="84">
        <f t="shared" si="4"/>
        <v>0</v>
      </c>
      <c r="CE79" s="85">
        <f t="shared" si="79"/>
        <v>0</v>
      </c>
      <c r="CF79" s="86">
        <f t="shared" si="80"/>
        <v>0</v>
      </c>
      <c r="CG79" s="86">
        <f t="shared" si="81"/>
        <v>0</v>
      </c>
      <c r="CH79" s="86">
        <f t="shared" si="82"/>
        <v>0</v>
      </c>
      <c r="CI79" s="84">
        <f t="shared" si="5"/>
        <v>0</v>
      </c>
      <c r="CJ79" s="85">
        <f t="shared" si="83"/>
        <v>0</v>
      </c>
      <c r="CK79" s="86">
        <f t="shared" si="84"/>
        <v>0</v>
      </c>
      <c r="CL79" s="86">
        <f t="shared" si="85"/>
        <v>0</v>
      </c>
      <c r="CM79" s="87">
        <f t="shared" si="86"/>
        <v>0</v>
      </c>
      <c r="CO79" s="81"/>
      <c r="CP79" s="92" t="str">
        <f t="shared" si="49"/>
        <v>License And Permits</v>
      </c>
      <c r="CQ79" s="83"/>
      <c r="CR79" s="84">
        <f t="shared" si="66"/>
        <v>0</v>
      </c>
      <c r="CS79" s="84">
        <f t="shared" si="66"/>
        <v>0</v>
      </c>
      <c r="CT79" s="85">
        <f t="shared" si="65"/>
        <v>0</v>
      </c>
      <c r="CU79" s="86">
        <f t="shared" si="65"/>
        <v>0</v>
      </c>
      <c r="CV79" s="86">
        <f t="shared" si="65"/>
        <v>0</v>
      </c>
      <c r="CW79" s="86">
        <f t="shared" si="65"/>
        <v>0</v>
      </c>
      <c r="CX79" s="86">
        <f t="shared" si="65"/>
        <v>0</v>
      </c>
      <c r="CY79" s="86">
        <f t="shared" si="65"/>
        <v>0</v>
      </c>
      <c r="CZ79" s="86">
        <f t="shared" si="65"/>
        <v>0</v>
      </c>
      <c r="DA79" s="86">
        <f t="shared" si="65"/>
        <v>0</v>
      </c>
      <c r="DB79" s="86">
        <f t="shared" si="65"/>
        <v>0</v>
      </c>
      <c r="DC79" s="86">
        <f t="shared" si="65"/>
        <v>0</v>
      </c>
      <c r="DD79" s="86">
        <f t="shared" si="65"/>
        <v>0</v>
      </c>
      <c r="DE79" s="87">
        <f t="shared" si="65"/>
        <v>0</v>
      </c>
      <c r="DG79" s="81"/>
      <c r="DH79" s="92" t="str">
        <f t="shared" si="50"/>
        <v>License And Permits</v>
      </c>
      <c r="DI79" s="83"/>
      <c r="DJ79" s="88" t="str">
        <f t="shared" si="87"/>
        <v/>
      </c>
      <c r="DK79" s="88" t="str">
        <f t="shared" si="87"/>
        <v/>
      </c>
      <c r="DL79" s="89" t="str">
        <f t="shared" si="87"/>
        <v/>
      </c>
      <c r="DM79" s="90" t="str">
        <f t="shared" si="87"/>
        <v/>
      </c>
      <c r="DN79" s="90" t="str">
        <f t="shared" si="87"/>
        <v/>
      </c>
      <c r="DO79" s="90" t="str">
        <f t="shared" si="87"/>
        <v/>
      </c>
      <c r="DP79" s="90" t="str">
        <f t="shared" si="87"/>
        <v/>
      </c>
      <c r="DQ79" s="90" t="str">
        <f t="shared" si="87"/>
        <v/>
      </c>
      <c r="DR79" s="90" t="str">
        <f t="shared" si="87"/>
        <v/>
      </c>
      <c r="DS79" s="90" t="str">
        <f t="shared" si="87"/>
        <v/>
      </c>
      <c r="DT79" s="90" t="str">
        <f t="shared" si="87"/>
        <v/>
      </c>
      <c r="DU79" s="90" t="str">
        <f t="shared" si="87"/>
        <v/>
      </c>
      <c r="DV79" s="90" t="str">
        <f t="shared" si="87"/>
        <v/>
      </c>
      <c r="DW79" s="91" t="str">
        <f t="shared" si="87"/>
        <v/>
      </c>
      <c r="DY79" s="180">
        <f t="shared" si="61"/>
        <v>4</v>
      </c>
      <c r="DZ79" s="180" t="str">
        <f t="shared" si="62"/>
        <v>License And Permits</v>
      </c>
      <c r="EA79" s="181">
        <f t="shared" si="63"/>
        <v>0</v>
      </c>
    </row>
    <row r="80" spans="2:131" ht="11.85" customHeight="1" x14ac:dyDescent="0.15">
      <c r="B80" s="81"/>
      <c r="C80" s="92" t="s">
        <v>147</v>
      </c>
      <c r="D80" s="83"/>
      <c r="E80" s="84">
        <f t="shared" si="67"/>
        <v>0</v>
      </c>
      <c r="F80" s="84">
        <f t="shared" si="68"/>
        <v>0</v>
      </c>
      <c r="G80" s="85">
        <v>0</v>
      </c>
      <c r="H80" s="86">
        <v>0</v>
      </c>
      <c r="I80" s="86">
        <v>0</v>
      </c>
      <c r="J80" s="86"/>
      <c r="K80" s="86"/>
      <c r="L80" s="86"/>
      <c r="M80" s="86"/>
      <c r="N80" s="86"/>
      <c r="O80" s="86"/>
      <c r="P80" s="86"/>
      <c r="Q80" s="86"/>
      <c r="R80" s="87"/>
      <c r="T80" s="81"/>
      <c r="U80" s="92" t="str">
        <f t="shared" si="42"/>
        <v>Life Cup</v>
      </c>
      <c r="V80" s="83"/>
      <c r="W80" s="84">
        <f t="shared" si="69"/>
        <v>0</v>
      </c>
      <c r="X80" s="84">
        <f t="shared" si="70"/>
        <v>0</v>
      </c>
      <c r="Y80" s="85">
        <v>0</v>
      </c>
      <c r="Z80" s="86">
        <v>0</v>
      </c>
      <c r="AA80" s="86">
        <v>0</v>
      </c>
      <c r="AB80" s="86">
        <v>0</v>
      </c>
      <c r="AC80" s="86">
        <v>0</v>
      </c>
      <c r="AD80" s="86">
        <v>0</v>
      </c>
      <c r="AE80" s="86">
        <v>0</v>
      </c>
      <c r="AF80" s="86">
        <v>0</v>
      </c>
      <c r="AG80" s="86">
        <v>0</v>
      </c>
      <c r="AH80" s="86">
        <v>0</v>
      </c>
      <c r="AI80" s="86">
        <v>0</v>
      </c>
      <c r="AJ80" s="87">
        <v>0</v>
      </c>
      <c r="AL80" s="81"/>
      <c r="AM80" s="92" t="str">
        <f t="shared" si="44"/>
        <v>Life Cup</v>
      </c>
      <c r="AN80" s="83"/>
      <c r="AO80" s="84">
        <f t="shared" si="71"/>
        <v>0</v>
      </c>
      <c r="AP80" s="84">
        <f t="shared" si="72"/>
        <v>0</v>
      </c>
      <c r="AQ80" s="85">
        <v>0</v>
      </c>
      <c r="AR80" s="86">
        <v>0</v>
      </c>
      <c r="AS80" s="86">
        <v>0</v>
      </c>
      <c r="AT80" s="86">
        <v>0</v>
      </c>
      <c r="AU80" s="86">
        <v>0</v>
      </c>
      <c r="AV80" s="86">
        <v>0</v>
      </c>
      <c r="AW80" s="86">
        <v>0</v>
      </c>
      <c r="AX80" s="86">
        <v>0</v>
      </c>
      <c r="AY80" s="86">
        <v>0</v>
      </c>
      <c r="AZ80" s="86">
        <v>0</v>
      </c>
      <c r="BA80" s="86">
        <v>0</v>
      </c>
      <c r="BB80" s="87">
        <v>0</v>
      </c>
      <c r="BD80" s="81"/>
      <c r="BE80" s="92" t="str">
        <f t="shared" si="46"/>
        <v>Life Cup</v>
      </c>
      <c r="BF80" s="83"/>
      <c r="BG80" s="84">
        <f t="shared" si="73"/>
        <v>0</v>
      </c>
      <c r="BH80" s="84">
        <f t="shared" si="74"/>
        <v>0</v>
      </c>
      <c r="BI80" s="85">
        <v>0</v>
      </c>
      <c r="BJ80" s="86">
        <v>0</v>
      </c>
      <c r="BK80" s="86">
        <v>0</v>
      </c>
      <c r="BL80" s="86">
        <v>0</v>
      </c>
      <c r="BM80" s="86">
        <v>0</v>
      </c>
      <c r="BN80" s="86">
        <v>0</v>
      </c>
      <c r="BO80" s="86">
        <v>0</v>
      </c>
      <c r="BP80" s="86">
        <v>0</v>
      </c>
      <c r="BQ80" s="86">
        <v>0</v>
      </c>
      <c r="BR80" s="86">
        <v>0</v>
      </c>
      <c r="BS80" s="86">
        <v>0</v>
      </c>
      <c r="BT80" s="87">
        <v>0</v>
      </c>
      <c r="BV80" s="81"/>
      <c r="BW80" s="92" t="str">
        <f t="shared" si="48"/>
        <v>Life Cup</v>
      </c>
      <c r="BX80" s="83"/>
      <c r="BY80" s="84">
        <f t="shared" si="16"/>
        <v>0</v>
      </c>
      <c r="BZ80" s="85">
        <f t="shared" si="75"/>
        <v>0</v>
      </c>
      <c r="CA80" s="86">
        <f t="shared" si="76"/>
        <v>0</v>
      </c>
      <c r="CB80" s="86">
        <f t="shared" si="77"/>
        <v>0</v>
      </c>
      <c r="CC80" s="86">
        <f t="shared" si="78"/>
        <v>0</v>
      </c>
      <c r="CD80" s="84">
        <f t="shared" si="4"/>
        <v>0</v>
      </c>
      <c r="CE80" s="85">
        <f t="shared" si="79"/>
        <v>0</v>
      </c>
      <c r="CF80" s="86">
        <f t="shared" si="80"/>
        <v>0</v>
      </c>
      <c r="CG80" s="86">
        <f t="shared" si="81"/>
        <v>0</v>
      </c>
      <c r="CH80" s="86">
        <f t="shared" si="82"/>
        <v>0</v>
      </c>
      <c r="CI80" s="84">
        <f t="shared" si="5"/>
        <v>0</v>
      </c>
      <c r="CJ80" s="85">
        <f t="shared" si="83"/>
        <v>0</v>
      </c>
      <c r="CK80" s="86">
        <f t="shared" si="84"/>
        <v>0</v>
      </c>
      <c r="CL80" s="86">
        <f t="shared" si="85"/>
        <v>0</v>
      </c>
      <c r="CM80" s="87">
        <f t="shared" si="86"/>
        <v>0</v>
      </c>
      <c r="CO80" s="81"/>
      <c r="CP80" s="92" t="str">
        <f t="shared" si="49"/>
        <v>Life Cup</v>
      </c>
      <c r="CQ80" s="83"/>
      <c r="CR80" s="84">
        <f t="shared" si="66"/>
        <v>0</v>
      </c>
      <c r="CS80" s="84">
        <f t="shared" si="66"/>
        <v>0</v>
      </c>
      <c r="CT80" s="85">
        <f t="shared" si="65"/>
        <v>0</v>
      </c>
      <c r="CU80" s="86">
        <f t="shared" si="65"/>
        <v>0</v>
      </c>
      <c r="CV80" s="86">
        <f t="shared" si="65"/>
        <v>0</v>
      </c>
      <c r="CW80" s="86">
        <f t="shared" si="65"/>
        <v>0</v>
      </c>
      <c r="CX80" s="86">
        <f t="shared" si="65"/>
        <v>0</v>
      </c>
      <c r="CY80" s="86">
        <f t="shared" si="65"/>
        <v>0</v>
      </c>
      <c r="CZ80" s="86">
        <f t="shared" si="65"/>
        <v>0</v>
      </c>
      <c r="DA80" s="86">
        <f t="shared" si="65"/>
        <v>0</v>
      </c>
      <c r="DB80" s="86">
        <f t="shared" si="65"/>
        <v>0</v>
      </c>
      <c r="DC80" s="86">
        <f t="shared" si="65"/>
        <v>0</v>
      </c>
      <c r="DD80" s="86">
        <f t="shared" si="65"/>
        <v>0</v>
      </c>
      <c r="DE80" s="87">
        <f t="shared" si="65"/>
        <v>0</v>
      </c>
      <c r="DG80" s="81"/>
      <c r="DH80" s="92" t="str">
        <f t="shared" si="50"/>
        <v>Life Cup</v>
      </c>
      <c r="DI80" s="83"/>
      <c r="DJ80" s="88" t="str">
        <f t="shared" si="87"/>
        <v/>
      </c>
      <c r="DK80" s="88" t="str">
        <f t="shared" si="87"/>
        <v/>
      </c>
      <c r="DL80" s="89" t="str">
        <f t="shared" si="87"/>
        <v/>
      </c>
      <c r="DM80" s="90" t="str">
        <f t="shared" si="87"/>
        <v/>
      </c>
      <c r="DN80" s="90" t="str">
        <f t="shared" si="87"/>
        <v/>
      </c>
      <c r="DO80" s="90" t="str">
        <f t="shared" si="87"/>
        <v/>
      </c>
      <c r="DP80" s="90" t="str">
        <f t="shared" si="87"/>
        <v/>
      </c>
      <c r="DQ80" s="90" t="str">
        <f t="shared" si="87"/>
        <v/>
      </c>
      <c r="DR80" s="90" t="str">
        <f t="shared" si="87"/>
        <v/>
      </c>
      <c r="DS80" s="90" t="str">
        <f t="shared" si="87"/>
        <v/>
      </c>
      <c r="DT80" s="90" t="str">
        <f t="shared" si="87"/>
        <v/>
      </c>
      <c r="DU80" s="90" t="str">
        <f t="shared" si="87"/>
        <v/>
      </c>
      <c r="DV80" s="90" t="str">
        <f t="shared" si="87"/>
        <v/>
      </c>
      <c r="DW80" s="91" t="str">
        <f t="shared" si="87"/>
        <v/>
      </c>
      <c r="DY80" s="180">
        <f t="shared" si="61"/>
        <v>4</v>
      </c>
      <c r="DZ80" s="180" t="str">
        <f t="shared" si="62"/>
        <v>Life Cup</v>
      </c>
      <c r="EA80" s="181">
        <f t="shared" si="63"/>
        <v>0</v>
      </c>
    </row>
    <row r="81" spans="2:131" ht="11.85" customHeight="1" x14ac:dyDescent="0.15">
      <c r="B81" s="81"/>
      <c r="C81" s="92" t="s">
        <v>148</v>
      </c>
      <c r="D81" s="83"/>
      <c r="E81" s="84">
        <f t="shared" si="67"/>
        <v>0</v>
      </c>
      <c r="F81" s="84">
        <f t="shared" si="68"/>
        <v>0</v>
      </c>
      <c r="G81" s="85">
        <v>0</v>
      </c>
      <c r="H81" s="86">
        <v>0</v>
      </c>
      <c r="I81" s="86">
        <v>0</v>
      </c>
      <c r="J81" s="86"/>
      <c r="K81" s="86"/>
      <c r="L81" s="86"/>
      <c r="M81" s="86"/>
      <c r="N81" s="86"/>
      <c r="O81" s="86"/>
      <c r="P81" s="86"/>
      <c r="Q81" s="86"/>
      <c r="R81" s="87"/>
      <c r="T81" s="81"/>
      <c r="U81" s="92" t="str">
        <f t="shared" si="42"/>
        <v>Light Bulbs</v>
      </c>
      <c r="V81" s="83"/>
      <c r="W81" s="84">
        <f t="shared" si="69"/>
        <v>0</v>
      </c>
      <c r="X81" s="84">
        <f t="shared" si="70"/>
        <v>0</v>
      </c>
      <c r="Y81" s="85">
        <v>0</v>
      </c>
      <c r="Z81" s="86">
        <v>0</v>
      </c>
      <c r="AA81" s="86">
        <v>0</v>
      </c>
      <c r="AB81" s="86">
        <v>0</v>
      </c>
      <c r="AC81" s="86">
        <v>0</v>
      </c>
      <c r="AD81" s="86">
        <v>0</v>
      </c>
      <c r="AE81" s="86">
        <v>0</v>
      </c>
      <c r="AF81" s="86">
        <v>0</v>
      </c>
      <c r="AG81" s="86">
        <v>0</v>
      </c>
      <c r="AH81" s="86">
        <v>0</v>
      </c>
      <c r="AI81" s="86">
        <v>0</v>
      </c>
      <c r="AJ81" s="87">
        <v>0</v>
      </c>
      <c r="AL81" s="81"/>
      <c r="AM81" s="92" t="str">
        <f t="shared" si="44"/>
        <v>Light Bulbs</v>
      </c>
      <c r="AN81" s="83"/>
      <c r="AO81" s="84">
        <f t="shared" si="71"/>
        <v>0</v>
      </c>
      <c r="AP81" s="84">
        <f t="shared" si="72"/>
        <v>0</v>
      </c>
      <c r="AQ81" s="85">
        <v>0</v>
      </c>
      <c r="AR81" s="86">
        <v>0</v>
      </c>
      <c r="AS81" s="86">
        <v>0</v>
      </c>
      <c r="AT81" s="86">
        <v>0</v>
      </c>
      <c r="AU81" s="86">
        <v>0</v>
      </c>
      <c r="AV81" s="86">
        <v>0</v>
      </c>
      <c r="AW81" s="86">
        <v>0</v>
      </c>
      <c r="AX81" s="86">
        <v>0</v>
      </c>
      <c r="AY81" s="86">
        <v>0</v>
      </c>
      <c r="AZ81" s="86">
        <v>0</v>
      </c>
      <c r="BA81" s="86">
        <v>0</v>
      </c>
      <c r="BB81" s="87">
        <v>0</v>
      </c>
      <c r="BD81" s="81"/>
      <c r="BE81" s="92" t="str">
        <f t="shared" si="46"/>
        <v>Light Bulbs</v>
      </c>
      <c r="BF81" s="83"/>
      <c r="BG81" s="84">
        <f t="shared" si="73"/>
        <v>0</v>
      </c>
      <c r="BH81" s="84">
        <f t="shared" si="74"/>
        <v>0</v>
      </c>
      <c r="BI81" s="85">
        <v>0</v>
      </c>
      <c r="BJ81" s="86">
        <v>0</v>
      </c>
      <c r="BK81" s="86">
        <v>0</v>
      </c>
      <c r="BL81" s="86">
        <v>0</v>
      </c>
      <c r="BM81" s="86">
        <v>0</v>
      </c>
      <c r="BN81" s="86">
        <v>0</v>
      </c>
      <c r="BO81" s="86">
        <v>0</v>
      </c>
      <c r="BP81" s="86">
        <v>0</v>
      </c>
      <c r="BQ81" s="86">
        <v>0</v>
      </c>
      <c r="BR81" s="86">
        <v>0</v>
      </c>
      <c r="BS81" s="86">
        <v>0</v>
      </c>
      <c r="BT81" s="87">
        <v>0</v>
      </c>
      <c r="BV81" s="81"/>
      <c r="BW81" s="92" t="str">
        <f t="shared" si="48"/>
        <v>Light Bulbs</v>
      </c>
      <c r="BX81" s="83"/>
      <c r="BY81" s="84">
        <f t="shared" si="16"/>
        <v>0</v>
      </c>
      <c r="BZ81" s="85">
        <f t="shared" si="75"/>
        <v>0</v>
      </c>
      <c r="CA81" s="86">
        <f t="shared" si="76"/>
        <v>0</v>
      </c>
      <c r="CB81" s="86">
        <f t="shared" si="77"/>
        <v>0</v>
      </c>
      <c r="CC81" s="86">
        <f t="shared" si="78"/>
        <v>0</v>
      </c>
      <c r="CD81" s="84">
        <f t="shared" si="4"/>
        <v>0</v>
      </c>
      <c r="CE81" s="85">
        <f t="shared" si="79"/>
        <v>0</v>
      </c>
      <c r="CF81" s="86">
        <f t="shared" si="80"/>
        <v>0</v>
      </c>
      <c r="CG81" s="86">
        <f t="shared" si="81"/>
        <v>0</v>
      </c>
      <c r="CH81" s="86">
        <f t="shared" si="82"/>
        <v>0</v>
      </c>
      <c r="CI81" s="84">
        <f t="shared" si="5"/>
        <v>0</v>
      </c>
      <c r="CJ81" s="85">
        <f t="shared" si="83"/>
        <v>0</v>
      </c>
      <c r="CK81" s="86">
        <f t="shared" si="84"/>
        <v>0</v>
      </c>
      <c r="CL81" s="86">
        <f t="shared" si="85"/>
        <v>0</v>
      </c>
      <c r="CM81" s="87">
        <f t="shared" si="86"/>
        <v>0</v>
      </c>
      <c r="CO81" s="81"/>
      <c r="CP81" s="92" t="str">
        <f t="shared" si="49"/>
        <v>Light Bulbs</v>
      </c>
      <c r="CQ81" s="83"/>
      <c r="CR81" s="84">
        <f t="shared" si="66"/>
        <v>0</v>
      </c>
      <c r="CS81" s="84">
        <f t="shared" si="66"/>
        <v>0</v>
      </c>
      <c r="CT81" s="85">
        <f t="shared" si="65"/>
        <v>0</v>
      </c>
      <c r="CU81" s="86">
        <f t="shared" si="65"/>
        <v>0</v>
      </c>
      <c r="CV81" s="86">
        <f t="shared" si="65"/>
        <v>0</v>
      </c>
      <c r="CW81" s="86">
        <f t="shared" si="65"/>
        <v>0</v>
      </c>
      <c r="CX81" s="86">
        <f t="shared" si="65"/>
        <v>0</v>
      </c>
      <c r="CY81" s="86">
        <f t="shared" si="65"/>
        <v>0</v>
      </c>
      <c r="CZ81" s="86">
        <f t="shared" si="65"/>
        <v>0</v>
      </c>
      <c r="DA81" s="86">
        <f t="shared" si="65"/>
        <v>0</v>
      </c>
      <c r="DB81" s="86">
        <f t="shared" si="65"/>
        <v>0</v>
      </c>
      <c r="DC81" s="86">
        <f t="shared" si="65"/>
        <v>0</v>
      </c>
      <c r="DD81" s="86">
        <f t="shared" si="65"/>
        <v>0</v>
      </c>
      <c r="DE81" s="87">
        <f t="shared" si="65"/>
        <v>0</v>
      </c>
      <c r="DG81" s="81"/>
      <c r="DH81" s="92" t="str">
        <f t="shared" si="50"/>
        <v>Light Bulbs</v>
      </c>
      <c r="DI81" s="83"/>
      <c r="DJ81" s="88" t="str">
        <f t="shared" si="87"/>
        <v/>
      </c>
      <c r="DK81" s="88" t="str">
        <f t="shared" si="87"/>
        <v/>
      </c>
      <c r="DL81" s="89" t="str">
        <f t="shared" si="87"/>
        <v/>
      </c>
      <c r="DM81" s="90" t="str">
        <f t="shared" si="87"/>
        <v/>
      </c>
      <c r="DN81" s="90" t="str">
        <f t="shared" si="87"/>
        <v/>
      </c>
      <c r="DO81" s="90" t="str">
        <f t="shared" si="87"/>
        <v/>
      </c>
      <c r="DP81" s="90" t="str">
        <f t="shared" si="87"/>
        <v/>
      </c>
      <c r="DQ81" s="90" t="str">
        <f t="shared" si="87"/>
        <v/>
      </c>
      <c r="DR81" s="90" t="str">
        <f t="shared" si="87"/>
        <v/>
      </c>
      <c r="DS81" s="90" t="str">
        <f t="shared" si="87"/>
        <v/>
      </c>
      <c r="DT81" s="90" t="str">
        <f t="shared" si="87"/>
        <v/>
      </c>
      <c r="DU81" s="90" t="str">
        <f t="shared" si="87"/>
        <v/>
      </c>
      <c r="DV81" s="90" t="str">
        <f t="shared" si="87"/>
        <v/>
      </c>
      <c r="DW81" s="91" t="str">
        <f t="shared" si="87"/>
        <v/>
      </c>
      <c r="DY81" s="180">
        <f t="shared" si="61"/>
        <v>4</v>
      </c>
      <c r="DZ81" s="180" t="str">
        <f t="shared" si="62"/>
        <v>Light Bulbs</v>
      </c>
      <c r="EA81" s="181">
        <f t="shared" si="63"/>
        <v>0</v>
      </c>
    </row>
    <row r="82" spans="2:131" ht="11.85" customHeight="1" x14ac:dyDescent="0.15">
      <c r="B82" s="81"/>
      <c r="C82" s="92" t="s">
        <v>149</v>
      </c>
      <c r="D82" s="83"/>
      <c r="E82" s="84">
        <f t="shared" si="67"/>
        <v>0</v>
      </c>
      <c r="F82" s="84">
        <f t="shared" si="68"/>
        <v>0</v>
      </c>
      <c r="G82" s="85">
        <v>0</v>
      </c>
      <c r="H82" s="86">
        <v>0</v>
      </c>
      <c r="I82" s="86">
        <v>0</v>
      </c>
      <c r="J82" s="86"/>
      <c r="K82" s="86"/>
      <c r="L82" s="86"/>
      <c r="M82" s="86"/>
      <c r="N82" s="86"/>
      <c r="O82" s="86"/>
      <c r="P82" s="86"/>
      <c r="Q82" s="86"/>
      <c r="R82" s="87"/>
      <c r="T82" s="81"/>
      <c r="U82" s="92" t="str">
        <f t="shared" si="42"/>
        <v>Linen</v>
      </c>
      <c r="V82" s="83"/>
      <c r="W82" s="84">
        <f t="shared" si="69"/>
        <v>0</v>
      </c>
      <c r="X82" s="84">
        <f t="shared" si="70"/>
        <v>0</v>
      </c>
      <c r="Y82" s="85">
        <v>0</v>
      </c>
      <c r="Z82" s="86">
        <v>0</v>
      </c>
      <c r="AA82" s="86">
        <v>0</v>
      </c>
      <c r="AB82" s="86">
        <v>0</v>
      </c>
      <c r="AC82" s="86">
        <v>0</v>
      </c>
      <c r="AD82" s="86">
        <v>0</v>
      </c>
      <c r="AE82" s="86">
        <v>0</v>
      </c>
      <c r="AF82" s="86">
        <v>0</v>
      </c>
      <c r="AG82" s="86">
        <v>0</v>
      </c>
      <c r="AH82" s="86">
        <v>0</v>
      </c>
      <c r="AI82" s="86">
        <v>0</v>
      </c>
      <c r="AJ82" s="87">
        <v>0</v>
      </c>
      <c r="AL82" s="81"/>
      <c r="AM82" s="92" t="str">
        <f t="shared" si="44"/>
        <v>Linen</v>
      </c>
      <c r="AN82" s="83"/>
      <c r="AO82" s="84">
        <f t="shared" si="71"/>
        <v>0</v>
      </c>
      <c r="AP82" s="84">
        <f t="shared" si="72"/>
        <v>0</v>
      </c>
      <c r="AQ82" s="85">
        <v>0</v>
      </c>
      <c r="AR82" s="86">
        <v>0</v>
      </c>
      <c r="AS82" s="86">
        <v>0</v>
      </c>
      <c r="AT82" s="86">
        <v>0</v>
      </c>
      <c r="AU82" s="86">
        <v>0</v>
      </c>
      <c r="AV82" s="86">
        <v>0</v>
      </c>
      <c r="AW82" s="86">
        <v>0</v>
      </c>
      <c r="AX82" s="86">
        <v>0</v>
      </c>
      <c r="AY82" s="86">
        <v>0</v>
      </c>
      <c r="AZ82" s="86">
        <v>0</v>
      </c>
      <c r="BA82" s="86">
        <v>0</v>
      </c>
      <c r="BB82" s="87">
        <v>0</v>
      </c>
      <c r="BD82" s="81"/>
      <c r="BE82" s="92" t="str">
        <f t="shared" si="46"/>
        <v>Linen</v>
      </c>
      <c r="BF82" s="83"/>
      <c r="BG82" s="84">
        <f t="shared" si="73"/>
        <v>0</v>
      </c>
      <c r="BH82" s="84">
        <f t="shared" si="74"/>
        <v>0</v>
      </c>
      <c r="BI82" s="85">
        <v>0</v>
      </c>
      <c r="BJ82" s="86">
        <v>0</v>
      </c>
      <c r="BK82" s="86">
        <v>0</v>
      </c>
      <c r="BL82" s="86">
        <v>0</v>
      </c>
      <c r="BM82" s="86">
        <v>0</v>
      </c>
      <c r="BN82" s="86">
        <v>0</v>
      </c>
      <c r="BO82" s="86">
        <v>0</v>
      </c>
      <c r="BP82" s="86">
        <v>0</v>
      </c>
      <c r="BQ82" s="86">
        <v>0</v>
      </c>
      <c r="BR82" s="86">
        <v>0</v>
      </c>
      <c r="BS82" s="86">
        <v>0</v>
      </c>
      <c r="BT82" s="87">
        <v>0</v>
      </c>
      <c r="BV82" s="81"/>
      <c r="BW82" s="92" t="str">
        <f t="shared" si="48"/>
        <v>Linen</v>
      </c>
      <c r="BX82" s="83"/>
      <c r="BY82" s="84">
        <f t="shared" si="16"/>
        <v>0</v>
      </c>
      <c r="BZ82" s="85">
        <f t="shared" si="75"/>
        <v>0</v>
      </c>
      <c r="CA82" s="86">
        <f t="shared" si="76"/>
        <v>0</v>
      </c>
      <c r="CB82" s="86">
        <f t="shared" si="77"/>
        <v>0</v>
      </c>
      <c r="CC82" s="86">
        <f t="shared" si="78"/>
        <v>0</v>
      </c>
      <c r="CD82" s="84">
        <f t="shared" si="4"/>
        <v>0</v>
      </c>
      <c r="CE82" s="85">
        <f t="shared" si="79"/>
        <v>0</v>
      </c>
      <c r="CF82" s="86">
        <f t="shared" si="80"/>
        <v>0</v>
      </c>
      <c r="CG82" s="86">
        <f t="shared" si="81"/>
        <v>0</v>
      </c>
      <c r="CH82" s="86">
        <f t="shared" si="82"/>
        <v>0</v>
      </c>
      <c r="CI82" s="84">
        <f t="shared" si="5"/>
        <v>0</v>
      </c>
      <c r="CJ82" s="85">
        <f t="shared" si="83"/>
        <v>0</v>
      </c>
      <c r="CK82" s="86">
        <f t="shared" si="84"/>
        <v>0</v>
      </c>
      <c r="CL82" s="86">
        <f t="shared" si="85"/>
        <v>0</v>
      </c>
      <c r="CM82" s="87">
        <f t="shared" si="86"/>
        <v>0</v>
      </c>
      <c r="CO82" s="81"/>
      <c r="CP82" s="92" t="str">
        <f t="shared" si="49"/>
        <v>Linen</v>
      </c>
      <c r="CQ82" s="83"/>
      <c r="CR82" s="84">
        <f t="shared" si="66"/>
        <v>0</v>
      </c>
      <c r="CS82" s="84">
        <f t="shared" si="66"/>
        <v>0</v>
      </c>
      <c r="CT82" s="85">
        <f t="shared" si="65"/>
        <v>0</v>
      </c>
      <c r="CU82" s="86">
        <f t="shared" si="65"/>
        <v>0</v>
      </c>
      <c r="CV82" s="86">
        <f t="shared" si="65"/>
        <v>0</v>
      </c>
      <c r="CW82" s="86">
        <f t="shared" si="65"/>
        <v>0</v>
      </c>
      <c r="CX82" s="86">
        <f t="shared" si="65"/>
        <v>0</v>
      </c>
      <c r="CY82" s="86">
        <f t="shared" si="65"/>
        <v>0</v>
      </c>
      <c r="CZ82" s="86">
        <f t="shared" si="65"/>
        <v>0</v>
      </c>
      <c r="DA82" s="86">
        <f t="shared" si="65"/>
        <v>0</v>
      </c>
      <c r="DB82" s="86">
        <f t="shared" si="65"/>
        <v>0</v>
      </c>
      <c r="DC82" s="86">
        <f t="shared" si="65"/>
        <v>0</v>
      </c>
      <c r="DD82" s="86">
        <f t="shared" si="65"/>
        <v>0</v>
      </c>
      <c r="DE82" s="87">
        <f t="shared" si="65"/>
        <v>0</v>
      </c>
      <c r="DG82" s="81"/>
      <c r="DH82" s="92" t="str">
        <f t="shared" si="50"/>
        <v>Linen</v>
      </c>
      <c r="DI82" s="83"/>
      <c r="DJ82" s="88" t="str">
        <f t="shared" si="87"/>
        <v/>
      </c>
      <c r="DK82" s="88" t="str">
        <f t="shared" si="87"/>
        <v/>
      </c>
      <c r="DL82" s="89" t="str">
        <f t="shared" si="87"/>
        <v/>
      </c>
      <c r="DM82" s="90" t="str">
        <f t="shared" si="87"/>
        <v/>
      </c>
      <c r="DN82" s="90" t="str">
        <f t="shared" si="87"/>
        <v/>
      </c>
      <c r="DO82" s="90" t="str">
        <f t="shared" si="87"/>
        <v/>
      </c>
      <c r="DP82" s="90" t="str">
        <f t="shared" si="87"/>
        <v/>
      </c>
      <c r="DQ82" s="90" t="str">
        <f t="shared" si="87"/>
        <v/>
      </c>
      <c r="DR82" s="90" t="str">
        <f t="shared" si="87"/>
        <v/>
      </c>
      <c r="DS82" s="90" t="str">
        <f t="shared" si="87"/>
        <v/>
      </c>
      <c r="DT82" s="90" t="str">
        <f t="shared" si="87"/>
        <v/>
      </c>
      <c r="DU82" s="90" t="str">
        <f t="shared" si="87"/>
        <v/>
      </c>
      <c r="DV82" s="90" t="str">
        <f t="shared" si="87"/>
        <v/>
      </c>
      <c r="DW82" s="91" t="str">
        <f t="shared" si="87"/>
        <v/>
      </c>
      <c r="DY82" s="180">
        <f t="shared" si="61"/>
        <v>4</v>
      </c>
      <c r="DZ82" s="180" t="str">
        <f t="shared" si="62"/>
        <v>Linen</v>
      </c>
      <c r="EA82" s="181">
        <f t="shared" si="63"/>
        <v>0</v>
      </c>
    </row>
    <row r="83" spans="2:131" ht="11.85" customHeight="1" x14ac:dyDescent="0.15">
      <c r="B83" s="81"/>
      <c r="C83" s="92" t="s">
        <v>150</v>
      </c>
      <c r="D83" s="83"/>
      <c r="E83" s="84">
        <f t="shared" si="67"/>
        <v>0</v>
      </c>
      <c r="F83" s="84">
        <f t="shared" si="68"/>
        <v>0</v>
      </c>
      <c r="G83" s="85">
        <v>0</v>
      </c>
      <c r="H83" s="86">
        <v>0</v>
      </c>
      <c r="I83" s="86">
        <v>0</v>
      </c>
      <c r="J83" s="86"/>
      <c r="K83" s="86"/>
      <c r="L83" s="86"/>
      <c r="M83" s="86"/>
      <c r="N83" s="86"/>
      <c r="O83" s="86"/>
      <c r="P83" s="86"/>
      <c r="Q83" s="86"/>
      <c r="R83" s="87"/>
      <c r="T83" s="81"/>
      <c r="U83" s="92" t="str">
        <f t="shared" ref="U83:U117" si="88">$C83</f>
        <v>Magazine Advertising</v>
      </c>
      <c r="V83" s="83"/>
      <c r="W83" s="84">
        <f t="shared" si="69"/>
        <v>0</v>
      </c>
      <c r="X83" s="84">
        <f t="shared" si="70"/>
        <v>0</v>
      </c>
      <c r="Y83" s="85">
        <v>0</v>
      </c>
      <c r="Z83" s="86">
        <v>0</v>
      </c>
      <c r="AA83" s="86">
        <v>0</v>
      </c>
      <c r="AB83" s="86">
        <v>0</v>
      </c>
      <c r="AC83" s="86">
        <v>0</v>
      </c>
      <c r="AD83" s="86">
        <v>0</v>
      </c>
      <c r="AE83" s="86">
        <v>0</v>
      </c>
      <c r="AF83" s="86">
        <v>0</v>
      </c>
      <c r="AG83" s="86">
        <v>0</v>
      </c>
      <c r="AH83" s="86">
        <v>0</v>
      </c>
      <c r="AI83" s="86">
        <v>0</v>
      </c>
      <c r="AJ83" s="87">
        <v>0</v>
      </c>
      <c r="AL83" s="81"/>
      <c r="AM83" s="92" t="str">
        <f t="shared" ref="AM83:AM117" si="89">$C83</f>
        <v>Magazine Advertising</v>
      </c>
      <c r="AN83" s="83"/>
      <c r="AO83" s="84">
        <f t="shared" si="71"/>
        <v>0</v>
      </c>
      <c r="AP83" s="84">
        <f t="shared" si="72"/>
        <v>0</v>
      </c>
      <c r="AQ83" s="85">
        <v>0</v>
      </c>
      <c r="AR83" s="86">
        <v>0</v>
      </c>
      <c r="AS83" s="86">
        <v>0</v>
      </c>
      <c r="AT83" s="86">
        <v>0</v>
      </c>
      <c r="AU83" s="86">
        <v>0</v>
      </c>
      <c r="AV83" s="86">
        <v>0</v>
      </c>
      <c r="AW83" s="86">
        <v>0</v>
      </c>
      <c r="AX83" s="86">
        <v>0</v>
      </c>
      <c r="AY83" s="86">
        <v>0</v>
      </c>
      <c r="AZ83" s="86">
        <v>0</v>
      </c>
      <c r="BA83" s="86">
        <v>0</v>
      </c>
      <c r="BB83" s="87">
        <v>0</v>
      </c>
      <c r="BD83" s="81"/>
      <c r="BE83" s="92" t="str">
        <f t="shared" ref="BE83:BE117" si="90">$C83</f>
        <v>Magazine Advertising</v>
      </c>
      <c r="BF83" s="83"/>
      <c r="BG83" s="84">
        <f t="shared" si="73"/>
        <v>0</v>
      </c>
      <c r="BH83" s="84">
        <f t="shared" si="74"/>
        <v>0</v>
      </c>
      <c r="BI83" s="85">
        <v>0</v>
      </c>
      <c r="BJ83" s="86">
        <v>0</v>
      </c>
      <c r="BK83" s="86">
        <v>0</v>
      </c>
      <c r="BL83" s="86">
        <v>0</v>
      </c>
      <c r="BM83" s="86">
        <v>0</v>
      </c>
      <c r="BN83" s="86">
        <v>0</v>
      </c>
      <c r="BO83" s="86">
        <v>0</v>
      </c>
      <c r="BP83" s="86">
        <v>0</v>
      </c>
      <c r="BQ83" s="86">
        <v>0</v>
      </c>
      <c r="BR83" s="86">
        <v>0</v>
      </c>
      <c r="BS83" s="86">
        <v>0</v>
      </c>
      <c r="BT83" s="87">
        <v>0</v>
      </c>
      <c r="BV83" s="81"/>
      <c r="BW83" s="92" t="str">
        <f t="shared" ref="BW83:BW117" si="91">$C83</f>
        <v>Magazine Advertising</v>
      </c>
      <c r="BX83" s="83"/>
      <c r="BY83" s="84">
        <f t="shared" si="16"/>
        <v>0</v>
      </c>
      <c r="BZ83" s="85">
        <f t="shared" si="75"/>
        <v>0</v>
      </c>
      <c r="CA83" s="86">
        <f t="shared" si="76"/>
        <v>0</v>
      </c>
      <c r="CB83" s="86">
        <f t="shared" si="77"/>
        <v>0</v>
      </c>
      <c r="CC83" s="86">
        <f t="shared" si="78"/>
        <v>0</v>
      </c>
      <c r="CD83" s="84">
        <f t="shared" si="4"/>
        <v>0</v>
      </c>
      <c r="CE83" s="85">
        <f t="shared" si="79"/>
        <v>0</v>
      </c>
      <c r="CF83" s="86">
        <f t="shared" si="80"/>
        <v>0</v>
      </c>
      <c r="CG83" s="86">
        <f t="shared" si="81"/>
        <v>0</v>
      </c>
      <c r="CH83" s="86">
        <f t="shared" si="82"/>
        <v>0</v>
      </c>
      <c r="CI83" s="84">
        <f t="shared" si="5"/>
        <v>0</v>
      </c>
      <c r="CJ83" s="85">
        <f t="shared" si="83"/>
        <v>0</v>
      </c>
      <c r="CK83" s="86">
        <f t="shared" si="84"/>
        <v>0</v>
      </c>
      <c r="CL83" s="86">
        <f t="shared" si="85"/>
        <v>0</v>
      </c>
      <c r="CM83" s="87">
        <f t="shared" si="86"/>
        <v>0</v>
      </c>
      <c r="CO83" s="81"/>
      <c r="CP83" s="92" t="str">
        <f t="shared" ref="CP83:CP117" si="92">$C83</f>
        <v>Magazine Advertising</v>
      </c>
      <c r="CQ83" s="83"/>
      <c r="CR83" s="84">
        <f t="shared" si="66"/>
        <v>0</v>
      </c>
      <c r="CS83" s="84">
        <f t="shared" si="66"/>
        <v>0</v>
      </c>
      <c r="CT83" s="85">
        <f t="shared" si="65"/>
        <v>0</v>
      </c>
      <c r="CU83" s="86">
        <f t="shared" si="65"/>
        <v>0</v>
      </c>
      <c r="CV83" s="86">
        <f t="shared" si="65"/>
        <v>0</v>
      </c>
      <c r="CW83" s="86">
        <f t="shared" si="65"/>
        <v>0</v>
      </c>
      <c r="CX83" s="86">
        <f t="shared" si="65"/>
        <v>0</v>
      </c>
      <c r="CY83" s="86">
        <f t="shared" si="65"/>
        <v>0</v>
      </c>
      <c r="CZ83" s="86">
        <f t="shared" si="65"/>
        <v>0</v>
      </c>
      <c r="DA83" s="86">
        <f t="shared" si="65"/>
        <v>0</v>
      </c>
      <c r="DB83" s="86">
        <f t="shared" si="65"/>
        <v>0</v>
      </c>
      <c r="DC83" s="86">
        <f t="shared" si="65"/>
        <v>0</v>
      </c>
      <c r="DD83" s="86">
        <f t="shared" si="65"/>
        <v>0</v>
      </c>
      <c r="DE83" s="87">
        <f t="shared" si="65"/>
        <v>0</v>
      </c>
      <c r="DG83" s="81"/>
      <c r="DH83" s="92" t="str">
        <f t="shared" ref="DH83:DH117" si="93">$C83</f>
        <v>Magazine Advertising</v>
      </c>
      <c r="DI83" s="83"/>
      <c r="DJ83" s="88" t="str">
        <f t="shared" si="87"/>
        <v/>
      </c>
      <c r="DK83" s="88" t="str">
        <f t="shared" si="87"/>
        <v/>
      </c>
      <c r="DL83" s="89" t="str">
        <f t="shared" si="87"/>
        <v/>
      </c>
      <c r="DM83" s="90" t="str">
        <f t="shared" si="87"/>
        <v/>
      </c>
      <c r="DN83" s="90" t="str">
        <f t="shared" si="87"/>
        <v/>
      </c>
      <c r="DO83" s="90" t="str">
        <f t="shared" si="87"/>
        <v/>
      </c>
      <c r="DP83" s="90" t="str">
        <f t="shared" si="87"/>
        <v/>
      </c>
      <c r="DQ83" s="90" t="str">
        <f t="shared" si="87"/>
        <v/>
      </c>
      <c r="DR83" s="90" t="str">
        <f t="shared" si="87"/>
        <v/>
      </c>
      <c r="DS83" s="90" t="str">
        <f t="shared" si="87"/>
        <v/>
      </c>
      <c r="DT83" s="90" t="str">
        <f t="shared" si="87"/>
        <v/>
      </c>
      <c r="DU83" s="90" t="str">
        <f t="shared" si="87"/>
        <v/>
      </c>
      <c r="DV83" s="90" t="str">
        <f t="shared" si="87"/>
        <v/>
      </c>
      <c r="DW83" s="91" t="str">
        <f t="shared" si="87"/>
        <v/>
      </c>
      <c r="DY83" s="180">
        <f t="shared" si="61"/>
        <v>4</v>
      </c>
      <c r="DZ83" s="180" t="str">
        <f t="shared" si="62"/>
        <v>Magazine Advertising</v>
      </c>
      <c r="EA83" s="181">
        <f t="shared" si="63"/>
        <v>0</v>
      </c>
    </row>
    <row r="84" spans="2:131" ht="11.85" customHeight="1" x14ac:dyDescent="0.15">
      <c r="B84" s="81"/>
      <c r="C84" s="92" t="s">
        <v>151</v>
      </c>
      <c r="D84" s="83"/>
      <c r="E84" s="84">
        <f t="shared" si="67"/>
        <v>0</v>
      </c>
      <c r="F84" s="84">
        <f t="shared" si="68"/>
        <v>0</v>
      </c>
      <c r="G84" s="85">
        <v>0</v>
      </c>
      <c r="H84" s="86">
        <v>0</v>
      </c>
      <c r="I84" s="86">
        <v>0</v>
      </c>
      <c r="J84" s="86"/>
      <c r="K84" s="86"/>
      <c r="L84" s="86"/>
      <c r="M84" s="86"/>
      <c r="N84" s="86"/>
      <c r="O84" s="86"/>
      <c r="P84" s="86"/>
      <c r="Q84" s="86"/>
      <c r="R84" s="87"/>
      <c r="T84" s="81"/>
      <c r="U84" s="92" t="str">
        <f t="shared" si="88"/>
        <v>Maintenance Contract</v>
      </c>
      <c r="V84" s="83"/>
      <c r="W84" s="84">
        <f t="shared" si="69"/>
        <v>0</v>
      </c>
      <c r="X84" s="84">
        <f t="shared" si="70"/>
        <v>0</v>
      </c>
      <c r="Y84" s="85">
        <v>0</v>
      </c>
      <c r="Z84" s="86">
        <v>0</v>
      </c>
      <c r="AA84" s="86">
        <v>0</v>
      </c>
      <c r="AB84" s="86">
        <v>0</v>
      </c>
      <c r="AC84" s="86">
        <v>0</v>
      </c>
      <c r="AD84" s="86">
        <v>0</v>
      </c>
      <c r="AE84" s="86">
        <v>0</v>
      </c>
      <c r="AF84" s="86">
        <v>0</v>
      </c>
      <c r="AG84" s="86">
        <v>0</v>
      </c>
      <c r="AH84" s="86">
        <v>0</v>
      </c>
      <c r="AI84" s="86">
        <v>0</v>
      </c>
      <c r="AJ84" s="87">
        <v>0</v>
      </c>
      <c r="AL84" s="81"/>
      <c r="AM84" s="92" t="str">
        <f t="shared" si="89"/>
        <v>Maintenance Contract</v>
      </c>
      <c r="AN84" s="83"/>
      <c r="AO84" s="84">
        <f t="shared" si="71"/>
        <v>0</v>
      </c>
      <c r="AP84" s="84">
        <f t="shared" si="72"/>
        <v>0</v>
      </c>
      <c r="AQ84" s="85">
        <v>0</v>
      </c>
      <c r="AR84" s="86">
        <v>0</v>
      </c>
      <c r="AS84" s="86">
        <v>0</v>
      </c>
      <c r="AT84" s="86">
        <v>0</v>
      </c>
      <c r="AU84" s="86">
        <v>0</v>
      </c>
      <c r="AV84" s="86">
        <v>0</v>
      </c>
      <c r="AW84" s="86">
        <v>0</v>
      </c>
      <c r="AX84" s="86">
        <v>0</v>
      </c>
      <c r="AY84" s="86">
        <v>0</v>
      </c>
      <c r="AZ84" s="86">
        <v>0</v>
      </c>
      <c r="BA84" s="86">
        <v>0</v>
      </c>
      <c r="BB84" s="87">
        <v>0</v>
      </c>
      <c r="BD84" s="81"/>
      <c r="BE84" s="92" t="str">
        <f t="shared" si="90"/>
        <v>Maintenance Contract</v>
      </c>
      <c r="BF84" s="83"/>
      <c r="BG84" s="84">
        <f t="shared" si="73"/>
        <v>0</v>
      </c>
      <c r="BH84" s="84">
        <f t="shared" si="74"/>
        <v>0</v>
      </c>
      <c r="BI84" s="85">
        <v>0</v>
      </c>
      <c r="BJ84" s="86">
        <v>0</v>
      </c>
      <c r="BK84" s="86">
        <v>0</v>
      </c>
      <c r="BL84" s="86">
        <v>0</v>
      </c>
      <c r="BM84" s="86">
        <v>0</v>
      </c>
      <c r="BN84" s="86">
        <v>0</v>
      </c>
      <c r="BO84" s="86">
        <v>0</v>
      </c>
      <c r="BP84" s="86">
        <v>0</v>
      </c>
      <c r="BQ84" s="86">
        <v>0</v>
      </c>
      <c r="BR84" s="86">
        <v>0</v>
      </c>
      <c r="BS84" s="86">
        <v>0</v>
      </c>
      <c r="BT84" s="87">
        <v>0</v>
      </c>
      <c r="BV84" s="81"/>
      <c r="BW84" s="92" t="str">
        <f t="shared" si="91"/>
        <v>Maintenance Contract</v>
      </c>
      <c r="BX84" s="83"/>
      <c r="BY84" s="84">
        <f t="shared" si="16"/>
        <v>0</v>
      </c>
      <c r="BZ84" s="85">
        <f t="shared" si="75"/>
        <v>0</v>
      </c>
      <c r="CA84" s="86">
        <f t="shared" si="76"/>
        <v>0</v>
      </c>
      <c r="CB84" s="86">
        <f t="shared" si="77"/>
        <v>0</v>
      </c>
      <c r="CC84" s="86">
        <f t="shared" si="78"/>
        <v>0</v>
      </c>
      <c r="CD84" s="84">
        <f t="shared" si="4"/>
        <v>0</v>
      </c>
      <c r="CE84" s="85">
        <f t="shared" si="79"/>
        <v>0</v>
      </c>
      <c r="CF84" s="86">
        <f t="shared" si="80"/>
        <v>0</v>
      </c>
      <c r="CG84" s="86">
        <f t="shared" si="81"/>
        <v>0</v>
      </c>
      <c r="CH84" s="86">
        <f t="shared" si="82"/>
        <v>0</v>
      </c>
      <c r="CI84" s="84">
        <f t="shared" si="5"/>
        <v>0</v>
      </c>
      <c r="CJ84" s="85">
        <f t="shared" si="83"/>
        <v>0</v>
      </c>
      <c r="CK84" s="86">
        <f t="shared" si="84"/>
        <v>0</v>
      </c>
      <c r="CL84" s="86">
        <f t="shared" si="85"/>
        <v>0</v>
      </c>
      <c r="CM84" s="87">
        <f t="shared" si="86"/>
        <v>0</v>
      </c>
      <c r="CO84" s="81"/>
      <c r="CP84" s="92" t="str">
        <f t="shared" si="92"/>
        <v>Maintenance Contract</v>
      </c>
      <c r="CQ84" s="83"/>
      <c r="CR84" s="84">
        <f t="shared" si="66"/>
        <v>0</v>
      </c>
      <c r="CS84" s="84">
        <f t="shared" si="66"/>
        <v>0</v>
      </c>
      <c r="CT84" s="85">
        <f t="shared" si="65"/>
        <v>0</v>
      </c>
      <c r="CU84" s="86">
        <f t="shared" si="65"/>
        <v>0</v>
      </c>
      <c r="CV84" s="86">
        <f t="shared" si="65"/>
        <v>0</v>
      </c>
      <c r="CW84" s="86">
        <f t="shared" ref="CW84:DE112" si="94">J84-AB84</f>
        <v>0</v>
      </c>
      <c r="CX84" s="86">
        <f t="shared" si="94"/>
        <v>0</v>
      </c>
      <c r="CY84" s="86">
        <f t="shared" si="94"/>
        <v>0</v>
      </c>
      <c r="CZ84" s="86">
        <f t="shared" si="94"/>
        <v>0</v>
      </c>
      <c r="DA84" s="86">
        <f t="shared" si="94"/>
        <v>0</v>
      </c>
      <c r="DB84" s="86">
        <f t="shared" si="94"/>
        <v>0</v>
      </c>
      <c r="DC84" s="86">
        <f t="shared" si="94"/>
        <v>0</v>
      </c>
      <c r="DD84" s="86">
        <f t="shared" si="94"/>
        <v>0</v>
      </c>
      <c r="DE84" s="87">
        <f t="shared" si="94"/>
        <v>0</v>
      </c>
      <c r="DG84" s="81"/>
      <c r="DH84" s="92" t="str">
        <f t="shared" si="93"/>
        <v>Maintenance Contract</v>
      </c>
      <c r="DI84" s="83"/>
      <c r="DJ84" s="88" t="str">
        <f t="shared" si="87"/>
        <v/>
      </c>
      <c r="DK84" s="88" t="str">
        <f t="shared" si="87"/>
        <v/>
      </c>
      <c r="DL84" s="89" t="str">
        <f t="shared" si="87"/>
        <v/>
      </c>
      <c r="DM84" s="90" t="str">
        <f t="shared" si="87"/>
        <v/>
      </c>
      <c r="DN84" s="90" t="str">
        <f t="shared" si="87"/>
        <v/>
      </c>
      <c r="DO84" s="90" t="str">
        <f t="shared" si="87"/>
        <v/>
      </c>
      <c r="DP84" s="90" t="str">
        <f t="shared" si="87"/>
        <v/>
      </c>
      <c r="DQ84" s="90" t="str">
        <f t="shared" si="87"/>
        <v/>
      </c>
      <c r="DR84" s="90" t="str">
        <f t="shared" si="87"/>
        <v/>
      </c>
      <c r="DS84" s="90" t="str">
        <f t="shared" si="87"/>
        <v/>
      </c>
      <c r="DT84" s="90" t="str">
        <f t="shared" si="87"/>
        <v/>
      </c>
      <c r="DU84" s="90" t="str">
        <f t="shared" si="87"/>
        <v/>
      </c>
      <c r="DV84" s="90" t="str">
        <f t="shared" si="87"/>
        <v/>
      </c>
      <c r="DW84" s="91" t="str">
        <f t="shared" si="87"/>
        <v/>
      </c>
      <c r="DY84" s="180">
        <f t="shared" si="61"/>
        <v>4</v>
      </c>
      <c r="DZ84" s="180" t="str">
        <f t="shared" si="62"/>
        <v>Maintenance Contract</v>
      </c>
      <c r="EA84" s="181">
        <f t="shared" si="63"/>
        <v>0</v>
      </c>
    </row>
    <row r="85" spans="2:131" ht="11.85" customHeight="1" x14ac:dyDescent="0.15">
      <c r="B85" s="81"/>
      <c r="C85" s="92" t="s">
        <v>152</v>
      </c>
      <c r="D85" s="83"/>
      <c r="E85" s="84">
        <f t="shared" si="67"/>
        <v>0</v>
      </c>
      <c r="F85" s="84">
        <f t="shared" si="68"/>
        <v>0</v>
      </c>
      <c r="G85" s="85">
        <v>0</v>
      </c>
      <c r="H85" s="86">
        <v>0</v>
      </c>
      <c r="I85" s="86">
        <v>0</v>
      </c>
      <c r="J85" s="86"/>
      <c r="K85" s="86"/>
      <c r="L85" s="86"/>
      <c r="M85" s="86"/>
      <c r="N85" s="86"/>
      <c r="O85" s="86"/>
      <c r="P85" s="86"/>
      <c r="Q85" s="86"/>
      <c r="R85" s="87"/>
      <c r="T85" s="81"/>
      <c r="U85" s="92" t="str">
        <f t="shared" si="88"/>
        <v>Management Fee - Base</v>
      </c>
      <c r="V85" s="83"/>
      <c r="W85" s="84">
        <f t="shared" si="69"/>
        <v>0</v>
      </c>
      <c r="X85" s="84">
        <f t="shared" si="70"/>
        <v>0</v>
      </c>
      <c r="Y85" s="85">
        <v>0</v>
      </c>
      <c r="Z85" s="86">
        <v>0</v>
      </c>
      <c r="AA85" s="86">
        <v>0</v>
      </c>
      <c r="AB85" s="86">
        <v>0</v>
      </c>
      <c r="AC85" s="86">
        <v>0</v>
      </c>
      <c r="AD85" s="86">
        <v>0</v>
      </c>
      <c r="AE85" s="86">
        <v>0</v>
      </c>
      <c r="AF85" s="86">
        <v>0</v>
      </c>
      <c r="AG85" s="86">
        <v>0</v>
      </c>
      <c r="AH85" s="86">
        <v>0</v>
      </c>
      <c r="AI85" s="86">
        <v>0</v>
      </c>
      <c r="AJ85" s="87">
        <v>0</v>
      </c>
      <c r="AL85" s="81"/>
      <c r="AM85" s="92" t="str">
        <f t="shared" si="89"/>
        <v>Management Fee - Base</v>
      </c>
      <c r="AN85" s="83"/>
      <c r="AO85" s="84">
        <f t="shared" si="71"/>
        <v>0</v>
      </c>
      <c r="AP85" s="84">
        <f t="shared" si="72"/>
        <v>0</v>
      </c>
      <c r="AQ85" s="85">
        <v>0</v>
      </c>
      <c r="AR85" s="86">
        <v>0</v>
      </c>
      <c r="AS85" s="86">
        <v>0</v>
      </c>
      <c r="AT85" s="86">
        <v>0</v>
      </c>
      <c r="AU85" s="86">
        <v>0</v>
      </c>
      <c r="AV85" s="86">
        <v>0</v>
      </c>
      <c r="AW85" s="86">
        <v>0</v>
      </c>
      <c r="AX85" s="86">
        <v>0</v>
      </c>
      <c r="AY85" s="86">
        <v>0</v>
      </c>
      <c r="AZ85" s="86">
        <v>0</v>
      </c>
      <c r="BA85" s="86">
        <v>0</v>
      </c>
      <c r="BB85" s="87">
        <v>0</v>
      </c>
      <c r="BD85" s="81"/>
      <c r="BE85" s="92" t="str">
        <f t="shared" si="90"/>
        <v>Management Fee - Base</v>
      </c>
      <c r="BF85" s="83"/>
      <c r="BG85" s="84">
        <f t="shared" si="73"/>
        <v>0</v>
      </c>
      <c r="BH85" s="84">
        <f t="shared" si="74"/>
        <v>0</v>
      </c>
      <c r="BI85" s="85">
        <v>0</v>
      </c>
      <c r="BJ85" s="86">
        <v>0</v>
      </c>
      <c r="BK85" s="86">
        <v>0</v>
      </c>
      <c r="BL85" s="86">
        <v>0</v>
      </c>
      <c r="BM85" s="86">
        <v>0</v>
      </c>
      <c r="BN85" s="86">
        <v>0</v>
      </c>
      <c r="BO85" s="86">
        <v>0</v>
      </c>
      <c r="BP85" s="86">
        <v>0</v>
      </c>
      <c r="BQ85" s="86">
        <v>0</v>
      </c>
      <c r="BR85" s="86">
        <v>0</v>
      </c>
      <c r="BS85" s="86">
        <v>0</v>
      </c>
      <c r="BT85" s="87">
        <v>0</v>
      </c>
      <c r="BV85" s="81"/>
      <c r="BW85" s="92" t="str">
        <f t="shared" si="91"/>
        <v>Management Fee - Base</v>
      </c>
      <c r="BX85" s="83"/>
      <c r="BY85" s="84">
        <f t="shared" si="16"/>
        <v>0</v>
      </c>
      <c r="BZ85" s="85">
        <f t="shared" si="75"/>
        <v>0</v>
      </c>
      <c r="CA85" s="86">
        <f t="shared" si="76"/>
        <v>0</v>
      </c>
      <c r="CB85" s="86">
        <f t="shared" si="77"/>
        <v>0</v>
      </c>
      <c r="CC85" s="86">
        <f t="shared" si="78"/>
        <v>0</v>
      </c>
      <c r="CD85" s="84">
        <f t="shared" si="4"/>
        <v>0</v>
      </c>
      <c r="CE85" s="85">
        <f t="shared" si="79"/>
        <v>0</v>
      </c>
      <c r="CF85" s="86">
        <f t="shared" si="80"/>
        <v>0</v>
      </c>
      <c r="CG85" s="86">
        <f t="shared" si="81"/>
        <v>0</v>
      </c>
      <c r="CH85" s="86">
        <f t="shared" si="82"/>
        <v>0</v>
      </c>
      <c r="CI85" s="84">
        <f t="shared" si="5"/>
        <v>0</v>
      </c>
      <c r="CJ85" s="85">
        <f t="shared" si="83"/>
        <v>0</v>
      </c>
      <c r="CK85" s="86">
        <f t="shared" si="84"/>
        <v>0</v>
      </c>
      <c r="CL85" s="86">
        <f t="shared" si="85"/>
        <v>0</v>
      </c>
      <c r="CM85" s="87">
        <f t="shared" si="86"/>
        <v>0</v>
      </c>
      <c r="CO85" s="81"/>
      <c r="CP85" s="92" t="str">
        <f t="shared" si="92"/>
        <v>Management Fee - Base</v>
      </c>
      <c r="CQ85" s="83"/>
      <c r="CR85" s="84">
        <f t="shared" si="66"/>
        <v>0</v>
      </c>
      <c r="CS85" s="84">
        <f t="shared" si="66"/>
        <v>0</v>
      </c>
      <c r="CT85" s="85">
        <f t="shared" si="66"/>
        <v>0</v>
      </c>
      <c r="CU85" s="86">
        <f t="shared" si="66"/>
        <v>0</v>
      </c>
      <c r="CV85" s="86">
        <f t="shared" si="66"/>
        <v>0</v>
      </c>
      <c r="CW85" s="86">
        <f t="shared" si="94"/>
        <v>0</v>
      </c>
      <c r="CX85" s="86">
        <f t="shared" si="94"/>
        <v>0</v>
      </c>
      <c r="CY85" s="86">
        <f t="shared" si="94"/>
        <v>0</v>
      </c>
      <c r="CZ85" s="86">
        <f t="shared" si="94"/>
        <v>0</v>
      </c>
      <c r="DA85" s="86">
        <f t="shared" si="94"/>
        <v>0</v>
      </c>
      <c r="DB85" s="86">
        <f t="shared" si="94"/>
        <v>0</v>
      </c>
      <c r="DC85" s="86">
        <f t="shared" si="94"/>
        <v>0</v>
      </c>
      <c r="DD85" s="86">
        <f t="shared" si="94"/>
        <v>0</v>
      </c>
      <c r="DE85" s="87">
        <f t="shared" si="94"/>
        <v>0</v>
      </c>
      <c r="DG85" s="81"/>
      <c r="DH85" s="92" t="str">
        <f t="shared" si="93"/>
        <v>Management Fee - Base</v>
      </c>
      <c r="DI85" s="83"/>
      <c r="DJ85" s="88" t="str">
        <f t="shared" si="87"/>
        <v/>
      </c>
      <c r="DK85" s="88" t="str">
        <f t="shared" si="87"/>
        <v/>
      </c>
      <c r="DL85" s="89" t="str">
        <f t="shared" si="87"/>
        <v/>
      </c>
      <c r="DM85" s="90" t="str">
        <f t="shared" si="87"/>
        <v/>
      </c>
      <c r="DN85" s="90" t="str">
        <f t="shared" si="87"/>
        <v/>
      </c>
      <c r="DO85" s="90" t="str">
        <f t="shared" si="87"/>
        <v/>
      </c>
      <c r="DP85" s="90" t="str">
        <f t="shared" si="87"/>
        <v/>
      </c>
      <c r="DQ85" s="90" t="str">
        <f t="shared" si="87"/>
        <v/>
      </c>
      <c r="DR85" s="90" t="str">
        <f t="shared" si="87"/>
        <v/>
      </c>
      <c r="DS85" s="90" t="str">
        <f t="shared" si="87"/>
        <v/>
      </c>
      <c r="DT85" s="90" t="str">
        <f t="shared" si="87"/>
        <v/>
      </c>
      <c r="DU85" s="90" t="str">
        <f t="shared" si="87"/>
        <v/>
      </c>
      <c r="DV85" s="90" t="str">
        <f t="shared" si="87"/>
        <v/>
      </c>
      <c r="DW85" s="91" t="str">
        <f t="shared" si="87"/>
        <v/>
      </c>
      <c r="DY85" s="180">
        <f t="shared" si="61"/>
        <v>4</v>
      </c>
      <c r="DZ85" s="180" t="str">
        <f t="shared" si="62"/>
        <v>Management Fee - Base</v>
      </c>
      <c r="EA85" s="181">
        <f t="shared" si="63"/>
        <v>0</v>
      </c>
    </row>
    <row r="86" spans="2:131" ht="11.85" customHeight="1" x14ac:dyDescent="0.15">
      <c r="B86" s="81"/>
      <c r="C86" s="92" t="s">
        <v>153</v>
      </c>
      <c r="D86" s="83"/>
      <c r="E86" s="84">
        <f t="shared" si="67"/>
        <v>0</v>
      </c>
      <c r="F86" s="84">
        <f t="shared" si="68"/>
        <v>0</v>
      </c>
      <c r="G86" s="85">
        <v>0</v>
      </c>
      <c r="H86" s="86">
        <v>0</v>
      </c>
      <c r="I86" s="86">
        <v>0</v>
      </c>
      <c r="J86" s="86"/>
      <c r="K86" s="86"/>
      <c r="L86" s="86"/>
      <c r="M86" s="86"/>
      <c r="N86" s="86"/>
      <c r="O86" s="86"/>
      <c r="P86" s="86"/>
      <c r="Q86" s="86"/>
      <c r="R86" s="87"/>
      <c r="T86" s="81"/>
      <c r="U86" s="92" t="str">
        <f t="shared" si="88"/>
        <v>Menu &amp; Beverage Lists</v>
      </c>
      <c r="V86" s="83"/>
      <c r="W86" s="84">
        <f t="shared" si="69"/>
        <v>0</v>
      </c>
      <c r="X86" s="84">
        <f t="shared" si="70"/>
        <v>0</v>
      </c>
      <c r="Y86" s="85">
        <v>0</v>
      </c>
      <c r="Z86" s="86">
        <v>0</v>
      </c>
      <c r="AA86" s="86">
        <v>0</v>
      </c>
      <c r="AB86" s="86">
        <v>0</v>
      </c>
      <c r="AC86" s="86">
        <v>0</v>
      </c>
      <c r="AD86" s="86">
        <v>0</v>
      </c>
      <c r="AE86" s="86">
        <v>0</v>
      </c>
      <c r="AF86" s="86">
        <v>0</v>
      </c>
      <c r="AG86" s="86">
        <v>0</v>
      </c>
      <c r="AH86" s="86">
        <v>0</v>
      </c>
      <c r="AI86" s="86">
        <v>0</v>
      </c>
      <c r="AJ86" s="87">
        <v>0</v>
      </c>
      <c r="AL86" s="81"/>
      <c r="AM86" s="92" t="str">
        <f t="shared" si="89"/>
        <v>Menu &amp; Beverage Lists</v>
      </c>
      <c r="AN86" s="83"/>
      <c r="AO86" s="84">
        <f t="shared" si="71"/>
        <v>0</v>
      </c>
      <c r="AP86" s="84">
        <f t="shared" si="72"/>
        <v>0</v>
      </c>
      <c r="AQ86" s="85">
        <v>0</v>
      </c>
      <c r="AR86" s="86">
        <v>0</v>
      </c>
      <c r="AS86" s="86">
        <v>0</v>
      </c>
      <c r="AT86" s="86">
        <v>0</v>
      </c>
      <c r="AU86" s="86">
        <v>0</v>
      </c>
      <c r="AV86" s="86">
        <v>0</v>
      </c>
      <c r="AW86" s="86">
        <v>0</v>
      </c>
      <c r="AX86" s="86">
        <v>0</v>
      </c>
      <c r="AY86" s="86">
        <v>0</v>
      </c>
      <c r="AZ86" s="86">
        <v>0</v>
      </c>
      <c r="BA86" s="86">
        <v>0</v>
      </c>
      <c r="BB86" s="87">
        <v>0</v>
      </c>
      <c r="BD86" s="81"/>
      <c r="BE86" s="92" t="str">
        <f t="shared" si="90"/>
        <v>Menu &amp; Beverage Lists</v>
      </c>
      <c r="BF86" s="83"/>
      <c r="BG86" s="84">
        <f t="shared" si="73"/>
        <v>0</v>
      </c>
      <c r="BH86" s="84">
        <f t="shared" si="74"/>
        <v>0</v>
      </c>
      <c r="BI86" s="85">
        <v>0</v>
      </c>
      <c r="BJ86" s="86">
        <v>0</v>
      </c>
      <c r="BK86" s="86">
        <v>0</v>
      </c>
      <c r="BL86" s="86">
        <v>0</v>
      </c>
      <c r="BM86" s="86">
        <v>0</v>
      </c>
      <c r="BN86" s="86">
        <v>0</v>
      </c>
      <c r="BO86" s="86">
        <v>0</v>
      </c>
      <c r="BP86" s="86">
        <v>0</v>
      </c>
      <c r="BQ86" s="86">
        <v>0</v>
      </c>
      <c r="BR86" s="86">
        <v>0</v>
      </c>
      <c r="BS86" s="86">
        <v>0</v>
      </c>
      <c r="BT86" s="87">
        <v>0</v>
      </c>
      <c r="BV86" s="81"/>
      <c r="BW86" s="92" t="str">
        <f t="shared" si="91"/>
        <v>Menu &amp; Beverage Lists</v>
      </c>
      <c r="BX86" s="83"/>
      <c r="BY86" s="84">
        <f t="shared" si="16"/>
        <v>0</v>
      </c>
      <c r="BZ86" s="85">
        <f t="shared" si="75"/>
        <v>0</v>
      </c>
      <c r="CA86" s="86">
        <f t="shared" si="76"/>
        <v>0</v>
      </c>
      <c r="CB86" s="86">
        <f t="shared" si="77"/>
        <v>0</v>
      </c>
      <c r="CC86" s="86">
        <f t="shared" si="78"/>
        <v>0</v>
      </c>
      <c r="CD86" s="84">
        <f t="shared" si="4"/>
        <v>0</v>
      </c>
      <c r="CE86" s="85">
        <f t="shared" si="79"/>
        <v>0</v>
      </c>
      <c r="CF86" s="86">
        <f t="shared" si="80"/>
        <v>0</v>
      </c>
      <c r="CG86" s="86">
        <f t="shared" si="81"/>
        <v>0</v>
      </c>
      <c r="CH86" s="86">
        <f t="shared" si="82"/>
        <v>0</v>
      </c>
      <c r="CI86" s="84">
        <f t="shared" si="5"/>
        <v>0</v>
      </c>
      <c r="CJ86" s="85">
        <f t="shared" si="83"/>
        <v>0</v>
      </c>
      <c r="CK86" s="86">
        <f t="shared" si="84"/>
        <v>0</v>
      </c>
      <c r="CL86" s="86">
        <f t="shared" si="85"/>
        <v>0</v>
      </c>
      <c r="CM86" s="87">
        <f t="shared" si="86"/>
        <v>0</v>
      </c>
      <c r="CO86" s="81"/>
      <c r="CP86" s="92" t="str">
        <f t="shared" si="92"/>
        <v>Menu &amp; Beverage Lists</v>
      </c>
      <c r="CQ86" s="83"/>
      <c r="CR86" s="84">
        <f t="shared" si="66"/>
        <v>0</v>
      </c>
      <c r="CS86" s="84">
        <f t="shared" si="66"/>
        <v>0</v>
      </c>
      <c r="CT86" s="85">
        <f t="shared" si="66"/>
        <v>0</v>
      </c>
      <c r="CU86" s="86">
        <f t="shared" si="66"/>
        <v>0</v>
      </c>
      <c r="CV86" s="86">
        <f t="shared" si="66"/>
        <v>0</v>
      </c>
      <c r="CW86" s="86">
        <f t="shared" si="94"/>
        <v>0</v>
      </c>
      <c r="CX86" s="86">
        <f t="shared" si="94"/>
        <v>0</v>
      </c>
      <c r="CY86" s="86">
        <f t="shared" si="94"/>
        <v>0</v>
      </c>
      <c r="CZ86" s="86">
        <f t="shared" si="94"/>
        <v>0</v>
      </c>
      <c r="DA86" s="86">
        <f t="shared" si="94"/>
        <v>0</v>
      </c>
      <c r="DB86" s="86">
        <f t="shared" si="94"/>
        <v>0</v>
      </c>
      <c r="DC86" s="86">
        <f t="shared" si="94"/>
        <v>0</v>
      </c>
      <c r="DD86" s="86">
        <f t="shared" si="94"/>
        <v>0</v>
      </c>
      <c r="DE86" s="87">
        <f t="shared" si="94"/>
        <v>0</v>
      </c>
      <c r="DG86" s="81"/>
      <c r="DH86" s="92" t="str">
        <f t="shared" si="93"/>
        <v>Menu &amp; Beverage Lists</v>
      </c>
      <c r="DI86" s="83"/>
      <c r="DJ86" s="88" t="str">
        <f t="shared" si="87"/>
        <v/>
      </c>
      <c r="DK86" s="88" t="str">
        <f t="shared" si="87"/>
        <v/>
      </c>
      <c r="DL86" s="89" t="str">
        <f t="shared" si="87"/>
        <v/>
      </c>
      <c r="DM86" s="90" t="str">
        <f t="shared" si="87"/>
        <v/>
      </c>
      <c r="DN86" s="90" t="str">
        <f t="shared" si="87"/>
        <v/>
      </c>
      <c r="DO86" s="90" t="str">
        <f t="shared" si="87"/>
        <v/>
      </c>
      <c r="DP86" s="90" t="str">
        <f t="shared" si="87"/>
        <v/>
      </c>
      <c r="DQ86" s="90" t="str">
        <f t="shared" si="87"/>
        <v/>
      </c>
      <c r="DR86" s="90" t="str">
        <f t="shared" si="87"/>
        <v/>
      </c>
      <c r="DS86" s="90" t="str">
        <f t="shared" si="87"/>
        <v/>
      </c>
      <c r="DT86" s="90" t="str">
        <f t="shared" si="87"/>
        <v/>
      </c>
      <c r="DU86" s="90" t="str">
        <f t="shared" si="87"/>
        <v/>
      </c>
      <c r="DV86" s="90" t="str">
        <f t="shared" si="87"/>
        <v/>
      </c>
      <c r="DW86" s="91" t="str">
        <f t="shared" si="87"/>
        <v/>
      </c>
      <c r="DY86" s="180">
        <f t="shared" si="61"/>
        <v>4</v>
      </c>
      <c r="DZ86" s="180" t="str">
        <f t="shared" si="62"/>
        <v>Menu &amp; Beverage Lists</v>
      </c>
      <c r="EA86" s="181">
        <f t="shared" si="63"/>
        <v>0</v>
      </c>
    </row>
    <row r="87" spans="2:131" ht="11.85" customHeight="1" x14ac:dyDescent="0.15">
      <c r="B87" s="81"/>
      <c r="C87" s="92" t="s">
        <v>154</v>
      </c>
      <c r="D87" s="83"/>
      <c r="E87" s="84">
        <f t="shared" si="67"/>
        <v>0</v>
      </c>
      <c r="F87" s="84">
        <f t="shared" si="68"/>
        <v>0</v>
      </c>
      <c r="G87" s="85">
        <v>0</v>
      </c>
      <c r="H87" s="86">
        <v>0</v>
      </c>
      <c r="I87" s="86">
        <v>0</v>
      </c>
      <c r="J87" s="86"/>
      <c r="K87" s="86"/>
      <c r="L87" s="86"/>
      <c r="M87" s="86"/>
      <c r="N87" s="86"/>
      <c r="O87" s="86"/>
      <c r="P87" s="86"/>
      <c r="Q87" s="86"/>
      <c r="R87" s="87"/>
      <c r="T87" s="81"/>
      <c r="U87" s="92" t="str">
        <f t="shared" si="88"/>
        <v>Miscellaneous</v>
      </c>
      <c r="V87" s="83"/>
      <c r="W87" s="84">
        <f t="shared" si="69"/>
        <v>0</v>
      </c>
      <c r="X87" s="84">
        <f t="shared" si="70"/>
        <v>0</v>
      </c>
      <c r="Y87" s="85">
        <v>0</v>
      </c>
      <c r="Z87" s="86">
        <v>0</v>
      </c>
      <c r="AA87" s="86">
        <v>0</v>
      </c>
      <c r="AB87" s="86">
        <v>0</v>
      </c>
      <c r="AC87" s="86">
        <v>0</v>
      </c>
      <c r="AD87" s="86">
        <v>0</v>
      </c>
      <c r="AE87" s="86">
        <v>0</v>
      </c>
      <c r="AF87" s="86">
        <v>0</v>
      </c>
      <c r="AG87" s="86">
        <v>0</v>
      </c>
      <c r="AH87" s="86">
        <v>0</v>
      </c>
      <c r="AI87" s="86">
        <v>0</v>
      </c>
      <c r="AJ87" s="87">
        <v>0</v>
      </c>
      <c r="AL87" s="81"/>
      <c r="AM87" s="92" t="str">
        <f t="shared" si="89"/>
        <v>Miscellaneous</v>
      </c>
      <c r="AN87" s="83"/>
      <c r="AO87" s="84">
        <f t="shared" si="71"/>
        <v>0</v>
      </c>
      <c r="AP87" s="84">
        <f t="shared" si="72"/>
        <v>0</v>
      </c>
      <c r="AQ87" s="85">
        <v>0</v>
      </c>
      <c r="AR87" s="86">
        <v>0</v>
      </c>
      <c r="AS87" s="86">
        <v>0</v>
      </c>
      <c r="AT87" s="86">
        <v>0</v>
      </c>
      <c r="AU87" s="86">
        <v>0</v>
      </c>
      <c r="AV87" s="86">
        <v>0</v>
      </c>
      <c r="AW87" s="86">
        <v>0</v>
      </c>
      <c r="AX87" s="86">
        <v>0</v>
      </c>
      <c r="AY87" s="86">
        <v>0</v>
      </c>
      <c r="AZ87" s="86">
        <v>0</v>
      </c>
      <c r="BA87" s="86">
        <v>0</v>
      </c>
      <c r="BB87" s="87">
        <v>0</v>
      </c>
      <c r="BD87" s="81"/>
      <c r="BE87" s="92" t="str">
        <f t="shared" si="90"/>
        <v>Miscellaneous</v>
      </c>
      <c r="BF87" s="83"/>
      <c r="BG87" s="84">
        <f t="shared" si="73"/>
        <v>0</v>
      </c>
      <c r="BH87" s="84">
        <f t="shared" si="74"/>
        <v>0</v>
      </c>
      <c r="BI87" s="85">
        <v>0</v>
      </c>
      <c r="BJ87" s="86">
        <v>0</v>
      </c>
      <c r="BK87" s="86">
        <v>0</v>
      </c>
      <c r="BL87" s="86">
        <v>0</v>
      </c>
      <c r="BM87" s="86">
        <v>0</v>
      </c>
      <c r="BN87" s="86">
        <v>0</v>
      </c>
      <c r="BO87" s="86">
        <v>0</v>
      </c>
      <c r="BP87" s="86">
        <v>0</v>
      </c>
      <c r="BQ87" s="86">
        <v>0</v>
      </c>
      <c r="BR87" s="86">
        <v>0</v>
      </c>
      <c r="BS87" s="86">
        <v>0</v>
      </c>
      <c r="BT87" s="87">
        <v>0</v>
      </c>
      <c r="BV87" s="81"/>
      <c r="BW87" s="92" t="str">
        <f t="shared" si="91"/>
        <v>Miscellaneous</v>
      </c>
      <c r="BX87" s="83"/>
      <c r="BY87" s="84">
        <f t="shared" si="16"/>
        <v>0</v>
      </c>
      <c r="BZ87" s="85">
        <f t="shared" si="75"/>
        <v>0</v>
      </c>
      <c r="CA87" s="86">
        <f t="shared" si="76"/>
        <v>0</v>
      </c>
      <c r="CB87" s="86">
        <f t="shared" si="77"/>
        <v>0</v>
      </c>
      <c r="CC87" s="86">
        <f t="shared" si="78"/>
        <v>0</v>
      </c>
      <c r="CD87" s="84">
        <f t="shared" si="4"/>
        <v>0</v>
      </c>
      <c r="CE87" s="85">
        <f t="shared" si="79"/>
        <v>0</v>
      </c>
      <c r="CF87" s="86">
        <f t="shared" si="80"/>
        <v>0</v>
      </c>
      <c r="CG87" s="86">
        <f t="shared" si="81"/>
        <v>0</v>
      </c>
      <c r="CH87" s="86">
        <f t="shared" si="82"/>
        <v>0</v>
      </c>
      <c r="CI87" s="84">
        <f t="shared" si="5"/>
        <v>0</v>
      </c>
      <c r="CJ87" s="85">
        <f t="shared" si="83"/>
        <v>0</v>
      </c>
      <c r="CK87" s="86">
        <f t="shared" si="84"/>
        <v>0</v>
      </c>
      <c r="CL87" s="86">
        <f t="shared" si="85"/>
        <v>0</v>
      </c>
      <c r="CM87" s="87">
        <f t="shared" si="86"/>
        <v>0</v>
      </c>
      <c r="CO87" s="81"/>
      <c r="CP87" s="92" t="str">
        <f t="shared" si="92"/>
        <v>Miscellaneous</v>
      </c>
      <c r="CQ87" s="83"/>
      <c r="CR87" s="84">
        <f t="shared" si="66"/>
        <v>0</v>
      </c>
      <c r="CS87" s="84">
        <f t="shared" si="66"/>
        <v>0</v>
      </c>
      <c r="CT87" s="85">
        <f t="shared" si="66"/>
        <v>0</v>
      </c>
      <c r="CU87" s="86">
        <f t="shared" si="66"/>
        <v>0</v>
      </c>
      <c r="CV87" s="86">
        <f t="shared" si="66"/>
        <v>0</v>
      </c>
      <c r="CW87" s="86">
        <f t="shared" si="94"/>
        <v>0</v>
      </c>
      <c r="CX87" s="86">
        <f t="shared" si="94"/>
        <v>0</v>
      </c>
      <c r="CY87" s="86">
        <f t="shared" si="94"/>
        <v>0</v>
      </c>
      <c r="CZ87" s="86">
        <f t="shared" si="94"/>
        <v>0</v>
      </c>
      <c r="DA87" s="86">
        <f t="shared" si="94"/>
        <v>0</v>
      </c>
      <c r="DB87" s="86">
        <f t="shared" si="94"/>
        <v>0</v>
      </c>
      <c r="DC87" s="86">
        <f t="shared" si="94"/>
        <v>0</v>
      </c>
      <c r="DD87" s="86">
        <f t="shared" si="94"/>
        <v>0</v>
      </c>
      <c r="DE87" s="87">
        <f t="shared" si="94"/>
        <v>0</v>
      </c>
      <c r="DG87" s="81"/>
      <c r="DH87" s="92" t="str">
        <f t="shared" si="93"/>
        <v>Miscellaneous</v>
      </c>
      <c r="DI87" s="83"/>
      <c r="DJ87" s="88" t="str">
        <f t="shared" si="87"/>
        <v/>
      </c>
      <c r="DK87" s="88" t="str">
        <f t="shared" si="87"/>
        <v/>
      </c>
      <c r="DL87" s="89" t="str">
        <f t="shared" si="87"/>
        <v/>
      </c>
      <c r="DM87" s="90" t="str">
        <f t="shared" si="87"/>
        <v/>
      </c>
      <c r="DN87" s="90" t="str">
        <f t="shared" si="87"/>
        <v/>
      </c>
      <c r="DO87" s="90" t="str">
        <f t="shared" si="87"/>
        <v/>
      </c>
      <c r="DP87" s="90" t="str">
        <f t="shared" si="87"/>
        <v/>
      </c>
      <c r="DQ87" s="90" t="str">
        <f t="shared" si="87"/>
        <v/>
      </c>
      <c r="DR87" s="90" t="str">
        <f t="shared" si="87"/>
        <v/>
      </c>
      <c r="DS87" s="90" t="str">
        <f t="shared" si="87"/>
        <v/>
      </c>
      <c r="DT87" s="90" t="str">
        <f t="shared" si="87"/>
        <v/>
      </c>
      <c r="DU87" s="90" t="str">
        <f t="shared" si="87"/>
        <v/>
      </c>
      <c r="DV87" s="90" t="str">
        <f t="shared" si="87"/>
        <v/>
      </c>
      <c r="DW87" s="91" t="str">
        <f t="shared" si="87"/>
        <v/>
      </c>
      <c r="DY87" s="180">
        <f t="shared" si="61"/>
        <v>4</v>
      </c>
      <c r="DZ87" s="180" t="str">
        <f t="shared" si="62"/>
        <v>Miscellaneous</v>
      </c>
      <c r="EA87" s="181">
        <f t="shared" si="63"/>
        <v>0</v>
      </c>
    </row>
    <row r="88" spans="2:131" ht="11.85" customHeight="1" x14ac:dyDescent="0.15">
      <c r="B88" s="81"/>
      <c r="C88" s="92" t="s">
        <v>155</v>
      </c>
      <c r="D88" s="83"/>
      <c r="E88" s="84">
        <f t="shared" si="67"/>
        <v>0</v>
      </c>
      <c r="F88" s="84">
        <f t="shared" si="68"/>
        <v>0</v>
      </c>
      <c r="G88" s="85">
        <v>0</v>
      </c>
      <c r="H88" s="86">
        <v>0</v>
      </c>
      <c r="I88" s="86">
        <v>0</v>
      </c>
      <c r="J88" s="86"/>
      <c r="K88" s="86"/>
      <c r="L88" s="86"/>
      <c r="M88" s="86"/>
      <c r="N88" s="86"/>
      <c r="O88" s="86"/>
      <c r="P88" s="86"/>
      <c r="Q88" s="86"/>
      <c r="R88" s="87"/>
      <c r="T88" s="81"/>
      <c r="U88" s="92" t="str">
        <f t="shared" si="88"/>
        <v>Miscellaneous Advertising F&amp;B</v>
      </c>
      <c r="V88" s="83"/>
      <c r="W88" s="84">
        <f t="shared" si="69"/>
        <v>0</v>
      </c>
      <c r="X88" s="84">
        <f t="shared" si="70"/>
        <v>0</v>
      </c>
      <c r="Y88" s="85">
        <v>0</v>
      </c>
      <c r="Z88" s="86">
        <v>0</v>
      </c>
      <c r="AA88" s="86">
        <v>0</v>
      </c>
      <c r="AB88" s="86">
        <v>0</v>
      </c>
      <c r="AC88" s="86">
        <v>0</v>
      </c>
      <c r="AD88" s="86">
        <v>0</v>
      </c>
      <c r="AE88" s="86">
        <v>0</v>
      </c>
      <c r="AF88" s="86">
        <v>0</v>
      </c>
      <c r="AG88" s="86">
        <v>0</v>
      </c>
      <c r="AH88" s="86">
        <v>0</v>
      </c>
      <c r="AI88" s="86">
        <v>0</v>
      </c>
      <c r="AJ88" s="87">
        <v>0</v>
      </c>
      <c r="AL88" s="81"/>
      <c r="AM88" s="92" t="str">
        <f t="shared" si="89"/>
        <v>Miscellaneous Advertising F&amp;B</v>
      </c>
      <c r="AN88" s="83"/>
      <c r="AO88" s="84">
        <f t="shared" si="71"/>
        <v>0</v>
      </c>
      <c r="AP88" s="84">
        <f t="shared" si="72"/>
        <v>0</v>
      </c>
      <c r="AQ88" s="85">
        <v>0</v>
      </c>
      <c r="AR88" s="86">
        <v>0</v>
      </c>
      <c r="AS88" s="86">
        <v>0</v>
      </c>
      <c r="AT88" s="86">
        <v>0</v>
      </c>
      <c r="AU88" s="86">
        <v>0</v>
      </c>
      <c r="AV88" s="86">
        <v>0</v>
      </c>
      <c r="AW88" s="86">
        <v>0</v>
      </c>
      <c r="AX88" s="86">
        <v>0</v>
      </c>
      <c r="AY88" s="86">
        <v>0</v>
      </c>
      <c r="AZ88" s="86">
        <v>0</v>
      </c>
      <c r="BA88" s="86">
        <v>0</v>
      </c>
      <c r="BB88" s="87">
        <v>0</v>
      </c>
      <c r="BD88" s="81"/>
      <c r="BE88" s="92" t="str">
        <f t="shared" si="90"/>
        <v>Miscellaneous Advertising F&amp;B</v>
      </c>
      <c r="BF88" s="83"/>
      <c r="BG88" s="84">
        <f t="shared" si="73"/>
        <v>0</v>
      </c>
      <c r="BH88" s="84">
        <f t="shared" si="74"/>
        <v>0</v>
      </c>
      <c r="BI88" s="85">
        <v>0</v>
      </c>
      <c r="BJ88" s="86">
        <v>0</v>
      </c>
      <c r="BK88" s="86">
        <v>0</v>
      </c>
      <c r="BL88" s="86">
        <v>0</v>
      </c>
      <c r="BM88" s="86">
        <v>0</v>
      </c>
      <c r="BN88" s="86">
        <v>0</v>
      </c>
      <c r="BO88" s="86">
        <v>0</v>
      </c>
      <c r="BP88" s="86">
        <v>0</v>
      </c>
      <c r="BQ88" s="86">
        <v>0</v>
      </c>
      <c r="BR88" s="86">
        <v>0</v>
      </c>
      <c r="BS88" s="86">
        <v>0</v>
      </c>
      <c r="BT88" s="87">
        <v>0</v>
      </c>
      <c r="BV88" s="81"/>
      <c r="BW88" s="92" t="str">
        <f t="shared" si="91"/>
        <v>Miscellaneous Advertising F&amp;B</v>
      </c>
      <c r="BX88" s="83"/>
      <c r="BY88" s="84">
        <f t="shared" si="16"/>
        <v>0</v>
      </c>
      <c r="BZ88" s="85">
        <f t="shared" si="75"/>
        <v>0</v>
      </c>
      <c r="CA88" s="86">
        <f t="shared" si="76"/>
        <v>0</v>
      </c>
      <c r="CB88" s="86">
        <f t="shared" si="77"/>
        <v>0</v>
      </c>
      <c r="CC88" s="86">
        <f t="shared" si="78"/>
        <v>0</v>
      </c>
      <c r="CD88" s="84">
        <f t="shared" si="4"/>
        <v>0</v>
      </c>
      <c r="CE88" s="85">
        <f t="shared" si="79"/>
        <v>0</v>
      </c>
      <c r="CF88" s="86">
        <f t="shared" si="80"/>
        <v>0</v>
      </c>
      <c r="CG88" s="86">
        <f t="shared" si="81"/>
        <v>0</v>
      </c>
      <c r="CH88" s="86">
        <f t="shared" si="82"/>
        <v>0</v>
      </c>
      <c r="CI88" s="84">
        <f t="shared" si="5"/>
        <v>0</v>
      </c>
      <c r="CJ88" s="85">
        <f t="shared" si="83"/>
        <v>0</v>
      </c>
      <c r="CK88" s="86">
        <f t="shared" si="84"/>
        <v>0</v>
      </c>
      <c r="CL88" s="86">
        <f t="shared" si="85"/>
        <v>0</v>
      </c>
      <c r="CM88" s="87">
        <f t="shared" si="86"/>
        <v>0</v>
      </c>
      <c r="CO88" s="81"/>
      <c r="CP88" s="92" t="str">
        <f t="shared" si="92"/>
        <v>Miscellaneous Advertising F&amp;B</v>
      </c>
      <c r="CQ88" s="83"/>
      <c r="CR88" s="84">
        <f t="shared" si="66"/>
        <v>0</v>
      </c>
      <c r="CS88" s="84">
        <f t="shared" si="66"/>
        <v>0</v>
      </c>
      <c r="CT88" s="85">
        <f t="shared" si="66"/>
        <v>0</v>
      </c>
      <c r="CU88" s="86">
        <f t="shared" si="66"/>
        <v>0</v>
      </c>
      <c r="CV88" s="86">
        <f t="shared" si="66"/>
        <v>0</v>
      </c>
      <c r="CW88" s="86">
        <f t="shared" si="94"/>
        <v>0</v>
      </c>
      <c r="CX88" s="86">
        <f t="shared" si="94"/>
        <v>0</v>
      </c>
      <c r="CY88" s="86">
        <f t="shared" si="94"/>
        <v>0</v>
      </c>
      <c r="CZ88" s="86">
        <f t="shared" si="94"/>
        <v>0</v>
      </c>
      <c r="DA88" s="86">
        <f t="shared" si="94"/>
        <v>0</v>
      </c>
      <c r="DB88" s="86">
        <f t="shared" si="94"/>
        <v>0</v>
      </c>
      <c r="DC88" s="86">
        <f t="shared" si="94"/>
        <v>0</v>
      </c>
      <c r="DD88" s="86">
        <f t="shared" si="94"/>
        <v>0</v>
      </c>
      <c r="DE88" s="87">
        <f t="shared" si="94"/>
        <v>0</v>
      </c>
      <c r="DG88" s="81"/>
      <c r="DH88" s="92" t="str">
        <f t="shared" si="93"/>
        <v>Miscellaneous Advertising F&amp;B</v>
      </c>
      <c r="DI88" s="83"/>
      <c r="DJ88" s="88" t="str">
        <f t="shared" si="87"/>
        <v/>
      </c>
      <c r="DK88" s="88" t="str">
        <f t="shared" si="87"/>
        <v/>
      </c>
      <c r="DL88" s="89" t="str">
        <f t="shared" si="87"/>
        <v/>
      </c>
      <c r="DM88" s="90" t="str">
        <f t="shared" si="87"/>
        <v/>
      </c>
      <c r="DN88" s="90" t="str">
        <f t="shared" si="87"/>
        <v/>
      </c>
      <c r="DO88" s="90" t="str">
        <f t="shared" si="87"/>
        <v/>
      </c>
      <c r="DP88" s="90" t="str">
        <f t="shared" si="87"/>
        <v/>
      </c>
      <c r="DQ88" s="90" t="str">
        <f t="shared" si="87"/>
        <v/>
      </c>
      <c r="DR88" s="90" t="str">
        <f t="shared" si="87"/>
        <v/>
      </c>
      <c r="DS88" s="90" t="str">
        <f t="shared" si="87"/>
        <v/>
      </c>
      <c r="DT88" s="90" t="str">
        <f t="shared" si="87"/>
        <v/>
      </c>
      <c r="DU88" s="90" t="str">
        <f t="shared" si="87"/>
        <v/>
      </c>
      <c r="DV88" s="90" t="str">
        <f t="shared" si="87"/>
        <v/>
      </c>
      <c r="DW88" s="91" t="str">
        <f t="shared" si="87"/>
        <v/>
      </c>
      <c r="DY88" s="180">
        <f t="shared" si="61"/>
        <v>4</v>
      </c>
      <c r="DZ88" s="180" t="str">
        <f t="shared" si="62"/>
        <v>Miscellaneous Advertising F&amp;B</v>
      </c>
      <c r="EA88" s="181">
        <f t="shared" si="63"/>
        <v>0</v>
      </c>
    </row>
    <row r="89" spans="2:131" ht="11.85" customHeight="1" x14ac:dyDescent="0.15">
      <c r="B89" s="81"/>
      <c r="C89" s="92" t="s">
        <v>156</v>
      </c>
      <c r="D89" s="83"/>
      <c r="E89" s="84">
        <f t="shared" si="67"/>
        <v>0</v>
      </c>
      <c r="F89" s="84">
        <f t="shared" si="68"/>
        <v>0</v>
      </c>
      <c r="G89" s="85">
        <v>0</v>
      </c>
      <c r="H89" s="86">
        <v>0</v>
      </c>
      <c r="I89" s="86">
        <v>0</v>
      </c>
      <c r="J89" s="86"/>
      <c r="K89" s="86"/>
      <c r="L89" s="86"/>
      <c r="M89" s="86"/>
      <c r="N89" s="86"/>
      <c r="O89" s="86"/>
      <c r="P89" s="86"/>
      <c r="Q89" s="86"/>
      <c r="R89" s="87"/>
      <c r="T89" s="81"/>
      <c r="U89" s="92" t="str">
        <f t="shared" si="88"/>
        <v>Music And Entertainment</v>
      </c>
      <c r="V89" s="83"/>
      <c r="W89" s="84">
        <f t="shared" si="69"/>
        <v>0</v>
      </c>
      <c r="X89" s="84">
        <f t="shared" si="70"/>
        <v>0</v>
      </c>
      <c r="Y89" s="85">
        <v>0</v>
      </c>
      <c r="Z89" s="86">
        <v>0</v>
      </c>
      <c r="AA89" s="86">
        <v>0</v>
      </c>
      <c r="AB89" s="86">
        <v>0</v>
      </c>
      <c r="AC89" s="86">
        <v>0</v>
      </c>
      <c r="AD89" s="86">
        <v>0</v>
      </c>
      <c r="AE89" s="86">
        <v>0</v>
      </c>
      <c r="AF89" s="86">
        <v>0</v>
      </c>
      <c r="AG89" s="86">
        <v>0</v>
      </c>
      <c r="AH89" s="86">
        <v>0</v>
      </c>
      <c r="AI89" s="86">
        <v>0</v>
      </c>
      <c r="AJ89" s="87">
        <v>0</v>
      </c>
      <c r="AL89" s="81"/>
      <c r="AM89" s="92" t="str">
        <f t="shared" si="89"/>
        <v>Music And Entertainment</v>
      </c>
      <c r="AN89" s="83"/>
      <c r="AO89" s="84">
        <f t="shared" si="71"/>
        <v>0</v>
      </c>
      <c r="AP89" s="84">
        <f t="shared" si="72"/>
        <v>0</v>
      </c>
      <c r="AQ89" s="85">
        <v>0</v>
      </c>
      <c r="AR89" s="86">
        <v>0</v>
      </c>
      <c r="AS89" s="86">
        <v>0</v>
      </c>
      <c r="AT89" s="86">
        <v>0</v>
      </c>
      <c r="AU89" s="86">
        <v>0</v>
      </c>
      <c r="AV89" s="86">
        <v>0</v>
      </c>
      <c r="AW89" s="86">
        <v>0</v>
      </c>
      <c r="AX89" s="86">
        <v>0</v>
      </c>
      <c r="AY89" s="86">
        <v>0</v>
      </c>
      <c r="AZ89" s="86">
        <v>0</v>
      </c>
      <c r="BA89" s="86">
        <v>0</v>
      </c>
      <c r="BB89" s="87">
        <v>0</v>
      </c>
      <c r="BD89" s="81"/>
      <c r="BE89" s="92" t="str">
        <f t="shared" si="90"/>
        <v>Music And Entertainment</v>
      </c>
      <c r="BF89" s="83"/>
      <c r="BG89" s="84">
        <f t="shared" si="73"/>
        <v>0</v>
      </c>
      <c r="BH89" s="84">
        <f t="shared" si="74"/>
        <v>0</v>
      </c>
      <c r="BI89" s="85">
        <v>0</v>
      </c>
      <c r="BJ89" s="86">
        <v>0</v>
      </c>
      <c r="BK89" s="86">
        <v>0</v>
      </c>
      <c r="BL89" s="86">
        <v>0</v>
      </c>
      <c r="BM89" s="86">
        <v>0</v>
      </c>
      <c r="BN89" s="86">
        <v>0</v>
      </c>
      <c r="BO89" s="86">
        <v>0</v>
      </c>
      <c r="BP89" s="86">
        <v>0</v>
      </c>
      <c r="BQ89" s="86">
        <v>0</v>
      </c>
      <c r="BR89" s="86">
        <v>0</v>
      </c>
      <c r="BS89" s="86">
        <v>0</v>
      </c>
      <c r="BT89" s="87">
        <v>0</v>
      </c>
      <c r="BV89" s="81"/>
      <c r="BW89" s="92" t="str">
        <f t="shared" si="91"/>
        <v>Music And Entertainment</v>
      </c>
      <c r="BX89" s="83"/>
      <c r="BY89" s="84">
        <f t="shared" si="16"/>
        <v>0</v>
      </c>
      <c r="BZ89" s="85">
        <f t="shared" si="75"/>
        <v>0</v>
      </c>
      <c r="CA89" s="86">
        <f t="shared" si="76"/>
        <v>0</v>
      </c>
      <c r="CB89" s="86">
        <f t="shared" si="77"/>
        <v>0</v>
      </c>
      <c r="CC89" s="86">
        <f t="shared" si="78"/>
        <v>0</v>
      </c>
      <c r="CD89" s="84">
        <f t="shared" si="4"/>
        <v>0</v>
      </c>
      <c r="CE89" s="85">
        <f t="shared" si="79"/>
        <v>0</v>
      </c>
      <c r="CF89" s="86">
        <f t="shared" si="80"/>
        <v>0</v>
      </c>
      <c r="CG89" s="86">
        <f t="shared" si="81"/>
        <v>0</v>
      </c>
      <c r="CH89" s="86">
        <f t="shared" si="82"/>
        <v>0</v>
      </c>
      <c r="CI89" s="84">
        <f t="shared" si="5"/>
        <v>0</v>
      </c>
      <c r="CJ89" s="85">
        <f t="shared" si="83"/>
        <v>0</v>
      </c>
      <c r="CK89" s="86">
        <f t="shared" si="84"/>
        <v>0</v>
      </c>
      <c r="CL89" s="86">
        <f t="shared" si="85"/>
        <v>0</v>
      </c>
      <c r="CM89" s="87">
        <f t="shared" si="86"/>
        <v>0</v>
      </c>
      <c r="CO89" s="81"/>
      <c r="CP89" s="92" t="str">
        <f t="shared" si="92"/>
        <v>Music And Entertainment</v>
      </c>
      <c r="CQ89" s="83"/>
      <c r="CR89" s="84">
        <f t="shared" si="66"/>
        <v>0</v>
      </c>
      <c r="CS89" s="84">
        <f t="shared" si="66"/>
        <v>0</v>
      </c>
      <c r="CT89" s="85">
        <f t="shared" si="66"/>
        <v>0</v>
      </c>
      <c r="CU89" s="86">
        <f t="shared" si="66"/>
        <v>0</v>
      </c>
      <c r="CV89" s="86">
        <f t="shared" si="66"/>
        <v>0</v>
      </c>
      <c r="CW89" s="86">
        <f t="shared" si="94"/>
        <v>0</v>
      </c>
      <c r="CX89" s="86">
        <f t="shared" si="94"/>
        <v>0</v>
      </c>
      <c r="CY89" s="86">
        <f t="shared" si="94"/>
        <v>0</v>
      </c>
      <c r="CZ89" s="86">
        <f t="shared" si="94"/>
        <v>0</v>
      </c>
      <c r="DA89" s="86">
        <f t="shared" si="94"/>
        <v>0</v>
      </c>
      <c r="DB89" s="86">
        <f t="shared" si="94"/>
        <v>0</v>
      </c>
      <c r="DC89" s="86">
        <f t="shared" si="94"/>
        <v>0</v>
      </c>
      <c r="DD89" s="86">
        <f t="shared" si="94"/>
        <v>0</v>
      </c>
      <c r="DE89" s="87">
        <f t="shared" si="94"/>
        <v>0</v>
      </c>
      <c r="DG89" s="81"/>
      <c r="DH89" s="92" t="str">
        <f t="shared" si="93"/>
        <v>Music And Entertainment</v>
      </c>
      <c r="DI89" s="83"/>
      <c r="DJ89" s="88" t="str">
        <f t="shared" si="87"/>
        <v/>
      </c>
      <c r="DK89" s="88" t="str">
        <f t="shared" si="87"/>
        <v/>
      </c>
      <c r="DL89" s="89" t="str">
        <f t="shared" si="87"/>
        <v/>
      </c>
      <c r="DM89" s="90" t="str">
        <f t="shared" si="87"/>
        <v/>
      </c>
      <c r="DN89" s="90" t="str">
        <f t="shared" si="87"/>
        <v/>
      </c>
      <c r="DO89" s="90" t="str">
        <f t="shared" si="87"/>
        <v/>
      </c>
      <c r="DP89" s="90" t="str">
        <f t="shared" si="87"/>
        <v/>
      </c>
      <c r="DQ89" s="90" t="str">
        <f t="shared" si="87"/>
        <v/>
      </c>
      <c r="DR89" s="90" t="str">
        <f t="shared" si="87"/>
        <v/>
      </c>
      <c r="DS89" s="90" t="str">
        <f t="shared" si="87"/>
        <v/>
      </c>
      <c r="DT89" s="90" t="str">
        <f t="shared" si="87"/>
        <v/>
      </c>
      <c r="DU89" s="90" t="str">
        <f t="shared" si="87"/>
        <v/>
      </c>
      <c r="DV89" s="90" t="str">
        <f t="shared" si="87"/>
        <v/>
      </c>
      <c r="DW89" s="91" t="str">
        <f t="shared" si="87"/>
        <v/>
      </c>
      <c r="DY89" s="180">
        <f t="shared" si="61"/>
        <v>4</v>
      </c>
      <c r="DZ89" s="180" t="str">
        <f t="shared" si="62"/>
        <v>Music And Entertainment</v>
      </c>
      <c r="EA89" s="181">
        <f t="shared" si="63"/>
        <v>0</v>
      </c>
    </row>
    <row r="90" spans="2:131" ht="11.85" customHeight="1" x14ac:dyDescent="0.15">
      <c r="B90" s="81"/>
      <c r="C90" s="92" t="s">
        <v>157</v>
      </c>
      <c r="D90" s="83"/>
      <c r="E90" s="84">
        <f t="shared" si="67"/>
        <v>0</v>
      </c>
      <c r="F90" s="84">
        <f t="shared" si="68"/>
        <v>0</v>
      </c>
      <c r="G90" s="85">
        <v>0</v>
      </c>
      <c r="H90" s="86">
        <v>0</v>
      </c>
      <c r="I90" s="86">
        <v>0</v>
      </c>
      <c r="J90" s="86"/>
      <c r="K90" s="86"/>
      <c r="L90" s="86"/>
      <c r="M90" s="86"/>
      <c r="N90" s="86"/>
      <c r="O90" s="86"/>
      <c r="P90" s="86"/>
      <c r="Q90" s="86"/>
      <c r="R90" s="87"/>
      <c r="T90" s="81"/>
      <c r="U90" s="92" t="str">
        <f t="shared" si="88"/>
        <v>Office Supplies</v>
      </c>
      <c r="V90" s="83"/>
      <c r="W90" s="84">
        <f t="shared" si="69"/>
        <v>0</v>
      </c>
      <c r="X90" s="84">
        <f t="shared" si="70"/>
        <v>0</v>
      </c>
      <c r="Y90" s="85">
        <v>0</v>
      </c>
      <c r="Z90" s="86">
        <v>0</v>
      </c>
      <c r="AA90" s="86">
        <v>0</v>
      </c>
      <c r="AB90" s="86">
        <v>0</v>
      </c>
      <c r="AC90" s="86">
        <v>0</v>
      </c>
      <c r="AD90" s="86">
        <v>0</v>
      </c>
      <c r="AE90" s="86">
        <v>0</v>
      </c>
      <c r="AF90" s="86">
        <v>0</v>
      </c>
      <c r="AG90" s="86">
        <v>0</v>
      </c>
      <c r="AH90" s="86">
        <v>0</v>
      </c>
      <c r="AI90" s="86">
        <v>0</v>
      </c>
      <c r="AJ90" s="87">
        <v>0</v>
      </c>
      <c r="AL90" s="81"/>
      <c r="AM90" s="92" t="str">
        <f t="shared" si="89"/>
        <v>Office Supplies</v>
      </c>
      <c r="AN90" s="83"/>
      <c r="AO90" s="84">
        <f t="shared" si="71"/>
        <v>0</v>
      </c>
      <c r="AP90" s="84">
        <f t="shared" si="72"/>
        <v>0</v>
      </c>
      <c r="AQ90" s="85">
        <v>0</v>
      </c>
      <c r="AR90" s="86">
        <v>0</v>
      </c>
      <c r="AS90" s="86">
        <v>0</v>
      </c>
      <c r="AT90" s="86">
        <v>0</v>
      </c>
      <c r="AU90" s="86">
        <v>0</v>
      </c>
      <c r="AV90" s="86">
        <v>0</v>
      </c>
      <c r="AW90" s="86">
        <v>0</v>
      </c>
      <c r="AX90" s="86">
        <v>0</v>
      </c>
      <c r="AY90" s="86">
        <v>0</v>
      </c>
      <c r="AZ90" s="86">
        <v>0</v>
      </c>
      <c r="BA90" s="86">
        <v>0</v>
      </c>
      <c r="BB90" s="87">
        <v>0</v>
      </c>
      <c r="BD90" s="81"/>
      <c r="BE90" s="92" t="str">
        <f t="shared" si="90"/>
        <v>Office Supplies</v>
      </c>
      <c r="BF90" s="83"/>
      <c r="BG90" s="84">
        <f t="shared" si="73"/>
        <v>0</v>
      </c>
      <c r="BH90" s="84">
        <f t="shared" si="74"/>
        <v>0</v>
      </c>
      <c r="BI90" s="85">
        <v>0</v>
      </c>
      <c r="BJ90" s="86">
        <v>0</v>
      </c>
      <c r="BK90" s="86">
        <v>0</v>
      </c>
      <c r="BL90" s="86">
        <v>0</v>
      </c>
      <c r="BM90" s="86">
        <v>0</v>
      </c>
      <c r="BN90" s="86">
        <v>0</v>
      </c>
      <c r="BO90" s="86">
        <v>0</v>
      </c>
      <c r="BP90" s="86">
        <v>0</v>
      </c>
      <c r="BQ90" s="86">
        <v>0</v>
      </c>
      <c r="BR90" s="86">
        <v>0</v>
      </c>
      <c r="BS90" s="86">
        <v>0</v>
      </c>
      <c r="BT90" s="87">
        <v>0</v>
      </c>
      <c r="BV90" s="81"/>
      <c r="BW90" s="92" t="str">
        <f t="shared" si="91"/>
        <v>Office Supplies</v>
      </c>
      <c r="BX90" s="83"/>
      <c r="BY90" s="84">
        <f t="shared" si="16"/>
        <v>0</v>
      </c>
      <c r="BZ90" s="85">
        <f t="shared" si="75"/>
        <v>0</v>
      </c>
      <c r="CA90" s="86">
        <f t="shared" si="76"/>
        <v>0</v>
      </c>
      <c r="CB90" s="86">
        <f t="shared" si="77"/>
        <v>0</v>
      </c>
      <c r="CC90" s="86">
        <f t="shared" si="78"/>
        <v>0</v>
      </c>
      <c r="CD90" s="84">
        <f t="shared" si="4"/>
        <v>0</v>
      </c>
      <c r="CE90" s="85">
        <f t="shared" si="79"/>
        <v>0</v>
      </c>
      <c r="CF90" s="86">
        <f t="shared" si="80"/>
        <v>0</v>
      </c>
      <c r="CG90" s="86">
        <f t="shared" si="81"/>
        <v>0</v>
      </c>
      <c r="CH90" s="86">
        <f t="shared" si="82"/>
        <v>0</v>
      </c>
      <c r="CI90" s="84">
        <f t="shared" si="5"/>
        <v>0</v>
      </c>
      <c r="CJ90" s="85">
        <f t="shared" si="83"/>
        <v>0</v>
      </c>
      <c r="CK90" s="86">
        <f t="shared" si="84"/>
        <v>0</v>
      </c>
      <c r="CL90" s="86">
        <f t="shared" si="85"/>
        <v>0</v>
      </c>
      <c r="CM90" s="87">
        <f t="shared" si="86"/>
        <v>0</v>
      </c>
      <c r="CO90" s="81"/>
      <c r="CP90" s="92" t="str">
        <f t="shared" si="92"/>
        <v>Office Supplies</v>
      </c>
      <c r="CQ90" s="83"/>
      <c r="CR90" s="84">
        <f t="shared" si="66"/>
        <v>0</v>
      </c>
      <c r="CS90" s="84">
        <f t="shared" si="66"/>
        <v>0</v>
      </c>
      <c r="CT90" s="85">
        <f t="shared" si="66"/>
        <v>0</v>
      </c>
      <c r="CU90" s="86">
        <f t="shared" si="66"/>
        <v>0</v>
      </c>
      <c r="CV90" s="86">
        <f t="shared" si="66"/>
        <v>0</v>
      </c>
      <c r="CW90" s="86">
        <f t="shared" si="94"/>
        <v>0</v>
      </c>
      <c r="CX90" s="86">
        <f t="shared" si="94"/>
        <v>0</v>
      </c>
      <c r="CY90" s="86">
        <f t="shared" si="94"/>
        <v>0</v>
      </c>
      <c r="CZ90" s="86">
        <f t="shared" si="94"/>
        <v>0</v>
      </c>
      <c r="DA90" s="86">
        <f t="shared" si="94"/>
        <v>0</v>
      </c>
      <c r="DB90" s="86">
        <f t="shared" si="94"/>
        <v>0</v>
      </c>
      <c r="DC90" s="86">
        <f t="shared" si="94"/>
        <v>0</v>
      </c>
      <c r="DD90" s="86">
        <f t="shared" si="94"/>
        <v>0</v>
      </c>
      <c r="DE90" s="87">
        <f t="shared" si="94"/>
        <v>0</v>
      </c>
      <c r="DG90" s="81"/>
      <c r="DH90" s="92" t="str">
        <f t="shared" si="93"/>
        <v>Office Supplies</v>
      </c>
      <c r="DI90" s="83"/>
      <c r="DJ90" s="88" t="str">
        <f t="shared" si="87"/>
        <v/>
      </c>
      <c r="DK90" s="88" t="str">
        <f t="shared" si="87"/>
        <v/>
      </c>
      <c r="DL90" s="89" t="str">
        <f t="shared" si="87"/>
        <v/>
      </c>
      <c r="DM90" s="90" t="str">
        <f t="shared" si="87"/>
        <v/>
      </c>
      <c r="DN90" s="90" t="str">
        <f t="shared" si="87"/>
        <v/>
      </c>
      <c r="DO90" s="90" t="str">
        <f t="shared" si="87"/>
        <v/>
      </c>
      <c r="DP90" s="90" t="str">
        <f t="shared" si="87"/>
        <v/>
      </c>
      <c r="DQ90" s="90" t="str">
        <f t="shared" si="87"/>
        <v/>
      </c>
      <c r="DR90" s="90" t="str">
        <f t="shared" si="87"/>
        <v/>
      </c>
      <c r="DS90" s="90" t="str">
        <f t="shared" si="87"/>
        <v/>
      </c>
      <c r="DT90" s="90" t="str">
        <f t="shared" si="87"/>
        <v/>
      </c>
      <c r="DU90" s="90" t="str">
        <f t="shared" si="87"/>
        <v/>
      </c>
      <c r="DV90" s="90" t="str">
        <f t="shared" si="87"/>
        <v/>
      </c>
      <c r="DW90" s="91" t="str">
        <f t="shared" si="87"/>
        <v/>
      </c>
      <c r="DY90" s="180">
        <f t="shared" si="61"/>
        <v>4</v>
      </c>
      <c r="DZ90" s="180" t="str">
        <f t="shared" si="62"/>
        <v>Office Supplies</v>
      </c>
      <c r="EA90" s="181">
        <f t="shared" si="63"/>
        <v>0</v>
      </c>
    </row>
    <row r="91" spans="2:131" ht="11.85" customHeight="1" x14ac:dyDescent="0.15">
      <c r="B91" s="81"/>
      <c r="C91" s="92" t="s">
        <v>158</v>
      </c>
      <c r="D91" s="83"/>
      <c r="E91" s="84">
        <f t="shared" si="67"/>
        <v>0</v>
      </c>
      <c r="F91" s="84">
        <f t="shared" si="68"/>
        <v>0</v>
      </c>
      <c r="G91" s="85">
        <v>0</v>
      </c>
      <c r="H91" s="86">
        <v>0</v>
      </c>
      <c r="I91" s="86">
        <v>0</v>
      </c>
      <c r="J91" s="86"/>
      <c r="K91" s="86"/>
      <c r="L91" s="86"/>
      <c r="M91" s="86"/>
      <c r="N91" s="86"/>
      <c r="O91" s="86"/>
      <c r="P91" s="86"/>
      <c r="Q91" s="86"/>
      <c r="R91" s="87"/>
      <c r="T91" s="81"/>
      <c r="U91" s="92" t="str">
        <f t="shared" si="88"/>
        <v>Operating Supplies</v>
      </c>
      <c r="V91" s="83"/>
      <c r="W91" s="84">
        <f t="shared" si="69"/>
        <v>0</v>
      </c>
      <c r="X91" s="84">
        <f t="shared" si="70"/>
        <v>0</v>
      </c>
      <c r="Y91" s="85">
        <v>0</v>
      </c>
      <c r="Z91" s="86">
        <v>0</v>
      </c>
      <c r="AA91" s="86">
        <v>0</v>
      </c>
      <c r="AB91" s="86">
        <v>0</v>
      </c>
      <c r="AC91" s="86">
        <v>0</v>
      </c>
      <c r="AD91" s="86">
        <v>0</v>
      </c>
      <c r="AE91" s="86">
        <v>0</v>
      </c>
      <c r="AF91" s="86">
        <v>0</v>
      </c>
      <c r="AG91" s="86">
        <v>0</v>
      </c>
      <c r="AH91" s="86">
        <v>0</v>
      </c>
      <c r="AI91" s="86">
        <v>0</v>
      </c>
      <c r="AJ91" s="87">
        <v>0</v>
      </c>
      <c r="AL91" s="81"/>
      <c r="AM91" s="92" t="str">
        <f t="shared" si="89"/>
        <v>Operating Supplies</v>
      </c>
      <c r="AN91" s="83"/>
      <c r="AO91" s="84">
        <f t="shared" si="71"/>
        <v>0</v>
      </c>
      <c r="AP91" s="84">
        <f t="shared" si="72"/>
        <v>0</v>
      </c>
      <c r="AQ91" s="85">
        <v>0</v>
      </c>
      <c r="AR91" s="86">
        <v>0</v>
      </c>
      <c r="AS91" s="86">
        <v>0</v>
      </c>
      <c r="AT91" s="86">
        <v>0</v>
      </c>
      <c r="AU91" s="86">
        <v>0</v>
      </c>
      <c r="AV91" s="86">
        <v>0</v>
      </c>
      <c r="AW91" s="86">
        <v>0</v>
      </c>
      <c r="AX91" s="86">
        <v>0</v>
      </c>
      <c r="AY91" s="86">
        <v>0</v>
      </c>
      <c r="AZ91" s="86">
        <v>0</v>
      </c>
      <c r="BA91" s="86">
        <v>0</v>
      </c>
      <c r="BB91" s="87">
        <v>0</v>
      </c>
      <c r="BD91" s="81"/>
      <c r="BE91" s="92" t="str">
        <f t="shared" si="90"/>
        <v>Operating Supplies</v>
      </c>
      <c r="BF91" s="83"/>
      <c r="BG91" s="84">
        <f t="shared" si="73"/>
        <v>0</v>
      </c>
      <c r="BH91" s="84">
        <f t="shared" si="74"/>
        <v>0</v>
      </c>
      <c r="BI91" s="85">
        <v>0</v>
      </c>
      <c r="BJ91" s="86">
        <v>0</v>
      </c>
      <c r="BK91" s="86">
        <v>0</v>
      </c>
      <c r="BL91" s="86">
        <v>0</v>
      </c>
      <c r="BM91" s="86">
        <v>0</v>
      </c>
      <c r="BN91" s="86">
        <v>0</v>
      </c>
      <c r="BO91" s="86">
        <v>0</v>
      </c>
      <c r="BP91" s="86">
        <v>0</v>
      </c>
      <c r="BQ91" s="86">
        <v>0</v>
      </c>
      <c r="BR91" s="86">
        <v>0</v>
      </c>
      <c r="BS91" s="86">
        <v>0</v>
      </c>
      <c r="BT91" s="87">
        <v>0</v>
      </c>
      <c r="BV91" s="81"/>
      <c r="BW91" s="92" t="str">
        <f t="shared" si="91"/>
        <v>Operating Supplies</v>
      </c>
      <c r="BX91" s="83"/>
      <c r="BY91" s="84">
        <f t="shared" si="16"/>
        <v>0</v>
      </c>
      <c r="BZ91" s="85">
        <f t="shared" si="75"/>
        <v>0</v>
      </c>
      <c r="CA91" s="86">
        <f t="shared" si="76"/>
        <v>0</v>
      </c>
      <c r="CB91" s="86">
        <f t="shared" si="77"/>
        <v>0</v>
      </c>
      <c r="CC91" s="86">
        <f t="shared" si="78"/>
        <v>0</v>
      </c>
      <c r="CD91" s="84">
        <f t="shared" si="4"/>
        <v>0</v>
      </c>
      <c r="CE91" s="85">
        <f t="shared" si="79"/>
        <v>0</v>
      </c>
      <c r="CF91" s="86">
        <f t="shared" si="80"/>
        <v>0</v>
      </c>
      <c r="CG91" s="86">
        <f t="shared" si="81"/>
        <v>0</v>
      </c>
      <c r="CH91" s="86">
        <f t="shared" si="82"/>
        <v>0</v>
      </c>
      <c r="CI91" s="84">
        <f t="shared" si="5"/>
        <v>0</v>
      </c>
      <c r="CJ91" s="85">
        <f t="shared" si="83"/>
        <v>0</v>
      </c>
      <c r="CK91" s="86">
        <f t="shared" si="84"/>
        <v>0</v>
      </c>
      <c r="CL91" s="86">
        <f t="shared" si="85"/>
        <v>0</v>
      </c>
      <c r="CM91" s="87">
        <f t="shared" si="86"/>
        <v>0</v>
      </c>
      <c r="CO91" s="81"/>
      <c r="CP91" s="92" t="str">
        <f t="shared" si="92"/>
        <v>Operating Supplies</v>
      </c>
      <c r="CQ91" s="83"/>
      <c r="CR91" s="84">
        <f t="shared" si="66"/>
        <v>0</v>
      </c>
      <c r="CS91" s="84">
        <f t="shared" si="66"/>
        <v>0</v>
      </c>
      <c r="CT91" s="85">
        <f t="shared" si="66"/>
        <v>0</v>
      </c>
      <c r="CU91" s="86">
        <f t="shared" si="66"/>
        <v>0</v>
      </c>
      <c r="CV91" s="86">
        <f t="shared" si="66"/>
        <v>0</v>
      </c>
      <c r="CW91" s="86">
        <f t="shared" si="94"/>
        <v>0</v>
      </c>
      <c r="CX91" s="86">
        <f t="shared" si="94"/>
        <v>0</v>
      </c>
      <c r="CY91" s="86">
        <f t="shared" si="94"/>
        <v>0</v>
      </c>
      <c r="CZ91" s="86">
        <f t="shared" si="94"/>
        <v>0</v>
      </c>
      <c r="DA91" s="86">
        <f t="shared" si="94"/>
        <v>0</v>
      </c>
      <c r="DB91" s="86">
        <f t="shared" si="94"/>
        <v>0</v>
      </c>
      <c r="DC91" s="86">
        <f t="shared" si="94"/>
        <v>0</v>
      </c>
      <c r="DD91" s="86">
        <f t="shared" si="94"/>
        <v>0</v>
      </c>
      <c r="DE91" s="87">
        <f t="shared" si="94"/>
        <v>0</v>
      </c>
      <c r="DG91" s="81"/>
      <c r="DH91" s="92" t="str">
        <f t="shared" si="93"/>
        <v>Operating Supplies</v>
      </c>
      <c r="DI91" s="83"/>
      <c r="DJ91" s="88" t="str">
        <f t="shared" si="87"/>
        <v/>
      </c>
      <c r="DK91" s="88" t="str">
        <f t="shared" si="87"/>
        <v/>
      </c>
      <c r="DL91" s="89" t="str">
        <f t="shared" si="87"/>
        <v/>
      </c>
      <c r="DM91" s="90" t="str">
        <f t="shared" si="87"/>
        <v/>
      </c>
      <c r="DN91" s="90" t="str">
        <f t="shared" si="87"/>
        <v/>
      </c>
      <c r="DO91" s="90" t="str">
        <f t="shared" si="87"/>
        <v/>
      </c>
      <c r="DP91" s="90" t="str">
        <f t="shared" si="87"/>
        <v/>
      </c>
      <c r="DQ91" s="90" t="str">
        <f t="shared" si="87"/>
        <v/>
      </c>
      <c r="DR91" s="90" t="str">
        <f t="shared" si="87"/>
        <v/>
      </c>
      <c r="DS91" s="90" t="str">
        <f t="shared" si="87"/>
        <v/>
      </c>
      <c r="DT91" s="90" t="str">
        <f t="shared" si="87"/>
        <v/>
      </c>
      <c r="DU91" s="90" t="str">
        <f t="shared" si="87"/>
        <v/>
      </c>
      <c r="DV91" s="90" t="str">
        <f t="shared" si="87"/>
        <v/>
      </c>
      <c r="DW91" s="91" t="str">
        <f t="shared" si="87"/>
        <v/>
      </c>
      <c r="DY91" s="180">
        <f t="shared" si="61"/>
        <v>4</v>
      </c>
      <c r="DZ91" s="180" t="str">
        <f t="shared" si="62"/>
        <v>Operating Supplies</v>
      </c>
      <c r="EA91" s="181">
        <f t="shared" si="63"/>
        <v>0</v>
      </c>
    </row>
    <row r="92" spans="2:131" ht="11.85" customHeight="1" x14ac:dyDescent="0.15">
      <c r="B92" s="81"/>
      <c r="C92" s="92" t="s">
        <v>159</v>
      </c>
      <c r="D92" s="83"/>
      <c r="E92" s="84">
        <f t="shared" si="67"/>
        <v>0</v>
      </c>
      <c r="F92" s="84">
        <f t="shared" si="68"/>
        <v>0</v>
      </c>
      <c r="G92" s="85">
        <v>0</v>
      </c>
      <c r="H92" s="86">
        <v>0</v>
      </c>
      <c r="I92" s="86">
        <v>0</v>
      </c>
      <c r="J92" s="86"/>
      <c r="K92" s="86"/>
      <c r="L92" s="86"/>
      <c r="M92" s="86"/>
      <c r="N92" s="86"/>
      <c r="O92" s="86"/>
      <c r="P92" s="86"/>
      <c r="Q92" s="86"/>
      <c r="R92" s="87"/>
      <c r="T92" s="81"/>
      <c r="U92" s="92" t="str">
        <f t="shared" si="88"/>
        <v>Painting &amp; Decorating</v>
      </c>
      <c r="V92" s="83"/>
      <c r="W92" s="84">
        <f t="shared" si="69"/>
        <v>0</v>
      </c>
      <c r="X92" s="84">
        <f t="shared" si="70"/>
        <v>0</v>
      </c>
      <c r="Y92" s="85">
        <v>0</v>
      </c>
      <c r="Z92" s="86">
        <v>0</v>
      </c>
      <c r="AA92" s="86">
        <v>0</v>
      </c>
      <c r="AB92" s="86">
        <v>0</v>
      </c>
      <c r="AC92" s="86">
        <v>0</v>
      </c>
      <c r="AD92" s="86">
        <v>0</v>
      </c>
      <c r="AE92" s="86">
        <v>0</v>
      </c>
      <c r="AF92" s="86">
        <v>0</v>
      </c>
      <c r="AG92" s="86">
        <v>0</v>
      </c>
      <c r="AH92" s="86">
        <v>0</v>
      </c>
      <c r="AI92" s="86">
        <v>0</v>
      </c>
      <c r="AJ92" s="87">
        <v>0</v>
      </c>
      <c r="AL92" s="81"/>
      <c r="AM92" s="92" t="str">
        <f t="shared" si="89"/>
        <v>Painting &amp; Decorating</v>
      </c>
      <c r="AN92" s="83"/>
      <c r="AO92" s="84">
        <f t="shared" si="71"/>
        <v>0</v>
      </c>
      <c r="AP92" s="84">
        <f t="shared" si="72"/>
        <v>0</v>
      </c>
      <c r="AQ92" s="85">
        <v>0</v>
      </c>
      <c r="AR92" s="86">
        <v>0</v>
      </c>
      <c r="AS92" s="86">
        <v>0</v>
      </c>
      <c r="AT92" s="86">
        <v>0</v>
      </c>
      <c r="AU92" s="86">
        <v>0</v>
      </c>
      <c r="AV92" s="86">
        <v>0</v>
      </c>
      <c r="AW92" s="86">
        <v>0</v>
      </c>
      <c r="AX92" s="86">
        <v>0</v>
      </c>
      <c r="AY92" s="86">
        <v>0</v>
      </c>
      <c r="AZ92" s="86">
        <v>0</v>
      </c>
      <c r="BA92" s="86">
        <v>0</v>
      </c>
      <c r="BB92" s="87">
        <v>0</v>
      </c>
      <c r="BD92" s="81"/>
      <c r="BE92" s="92" t="str">
        <f t="shared" si="90"/>
        <v>Painting &amp; Decorating</v>
      </c>
      <c r="BF92" s="83"/>
      <c r="BG92" s="84">
        <f t="shared" si="73"/>
        <v>0</v>
      </c>
      <c r="BH92" s="84">
        <f t="shared" si="74"/>
        <v>0</v>
      </c>
      <c r="BI92" s="85">
        <v>0</v>
      </c>
      <c r="BJ92" s="86">
        <v>0</v>
      </c>
      <c r="BK92" s="86">
        <v>0</v>
      </c>
      <c r="BL92" s="86">
        <v>0</v>
      </c>
      <c r="BM92" s="86">
        <v>0</v>
      </c>
      <c r="BN92" s="86">
        <v>0</v>
      </c>
      <c r="BO92" s="86">
        <v>0</v>
      </c>
      <c r="BP92" s="86">
        <v>0</v>
      </c>
      <c r="BQ92" s="86">
        <v>0</v>
      </c>
      <c r="BR92" s="86">
        <v>0</v>
      </c>
      <c r="BS92" s="86">
        <v>0</v>
      </c>
      <c r="BT92" s="87">
        <v>0</v>
      </c>
      <c r="BV92" s="81"/>
      <c r="BW92" s="92" t="str">
        <f t="shared" si="91"/>
        <v>Painting &amp; Decorating</v>
      </c>
      <c r="BX92" s="83"/>
      <c r="BY92" s="84">
        <f t="shared" si="16"/>
        <v>0</v>
      </c>
      <c r="BZ92" s="85">
        <f t="shared" si="75"/>
        <v>0</v>
      </c>
      <c r="CA92" s="86">
        <f t="shared" si="76"/>
        <v>0</v>
      </c>
      <c r="CB92" s="86">
        <f t="shared" si="77"/>
        <v>0</v>
      </c>
      <c r="CC92" s="86">
        <f t="shared" si="78"/>
        <v>0</v>
      </c>
      <c r="CD92" s="84">
        <f t="shared" si="4"/>
        <v>0</v>
      </c>
      <c r="CE92" s="85">
        <f t="shared" si="79"/>
        <v>0</v>
      </c>
      <c r="CF92" s="86">
        <f t="shared" si="80"/>
        <v>0</v>
      </c>
      <c r="CG92" s="86">
        <f t="shared" si="81"/>
        <v>0</v>
      </c>
      <c r="CH92" s="86">
        <f t="shared" si="82"/>
        <v>0</v>
      </c>
      <c r="CI92" s="84">
        <f t="shared" si="5"/>
        <v>0</v>
      </c>
      <c r="CJ92" s="85">
        <f t="shared" si="83"/>
        <v>0</v>
      </c>
      <c r="CK92" s="86">
        <f t="shared" si="84"/>
        <v>0</v>
      </c>
      <c r="CL92" s="86">
        <f t="shared" si="85"/>
        <v>0</v>
      </c>
      <c r="CM92" s="87">
        <f t="shared" si="86"/>
        <v>0</v>
      </c>
      <c r="CO92" s="81"/>
      <c r="CP92" s="92" t="str">
        <f t="shared" si="92"/>
        <v>Painting &amp; Decorating</v>
      </c>
      <c r="CQ92" s="83"/>
      <c r="CR92" s="84">
        <f t="shared" si="66"/>
        <v>0</v>
      </c>
      <c r="CS92" s="84">
        <f t="shared" si="66"/>
        <v>0</v>
      </c>
      <c r="CT92" s="85">
        <f t="shared" si="66"/>
        <v>0</v>
      </c>
      <c r="CU92" s="86">
        <f t="shared" si="66"/>
        <v>0</v>
      </c>
      <c r="CV92" s="86">
        <f t="shared" si="66"/>
        <v>0</v>
      </c>
      <c r="CW92" s="86">
        <f t="shared" si="94"/>
        <v>0</v>
      </c>
      <c r="CX92" s="86">
        <f t="shared" si="94"/>
        <v>0</v>
      </c>
      <c r="CY92" s="86">
        <f t="shared" si="94"/>
        <v>0</v>
      </c>
      <c r="CZ92" s="86">
        <f t="shared" si="94"/>
        <v>0</v>
      </c>
      <c r="DA92" s="86">
        <f t="shared" si="94"/>
        <v>0</v>
      </c>
      <c r="DB92" s="86">
        <f t="shared" si="94"/>
        <v>0</v>
      </c>
      <c r="DC92" s="86">
        <f t="shared" si="94"/>
        <v>0</v>
      </c>
      <c r="DD92" s="86">
        <f t="shared" si="94"/>
        <v>0</v>
      </c>
      <c r="DE92" s="87">
        <f t="shared" si="94"/>
        <v>0</v>
      </c>
      <c r="DG92" s="81"/>
      <c r="DH92" s="92" t="str">
        <f t="shared" si="93"/>
        <v>Painting &amp; Decorating</v>
      </c>
      <c r="DI92" s="83"/>
      <c r="DJ92" s="88" t="str">
        <f t="shared" si="87"/>
        <v/>
      </c>
      <c r="DK92" s="88" t="str">
        <f t="shared" si="87"/>
        <v/>
      </c>
      <c r="DL92" s="89" t="str">
        <f t="shared" si="87"/>
        <v/>
      </c>
      <c r="DM92" s="90" t="str">
        <f t="shared" si="87"/>
        <v/>
      </c>
      <c r="DN92" s="90" t="str">
        <f t="shared" si="87"/>
        <v/>
      </c>
      <c r="DO92" s="90" t="str">
        <f t="shared" si="87"/>
        <v/>
      </c>
      <c r="DP92" s="90" t="str">
        <f t="shared" si="87"/>
        <v/>
      </c>
      <c r="DQ92" s="90" t="str">
        <f t="shared" si="87"/>
        <v/>
      </c>
      <c r="DR92" s="90" t="str">
        <f t="shared" si="87"/>
        <v/>
      </c>
      <c r="DS92" s="90" t="str">
        <f t="shared" si="87"/>
        <v/>
      </c>
      <c r="DT92" s="90" t="str">
        <f t="shared" si="87"/>
        <v/>
      </c>
      <c r="DU92" s="90" t="str">
        <f t="shared" si="87"/>
        <v/>
      </c>
      <c r="DV92" s="90" t="str">
        <f t="shared" si="87"/>
        <v/>
      </c>
      <c r="DW92" s="91" t="str">
        <f t="shared" si="87"/>
        <v/>
      </c>
      <c r="DY92" s="180">
        <f t="shared" si="61"/>
        <v>4</v>
      </c>
      <c r="DZ92" s="180" t="str">
        <f t="shared" si="62"/>
        <v>Painting &amp; Decorating</v>
      </c>
      <c r="EA92" s="181">
        <f t="shared" si="63"/>
        <v>0</v>
      </c>
    </row>
    <row r="93" spans="2:131" ht="11.85" customHeight="1" x14ac:dyDescent="0.15">
      <c r="B93" s="81"/>
      <c r="C93" s="92" t="s">
        <v>160</v>
      </c>
      <c r="D93" s="83"/>
      <c r="E93" s="84">
        <f t="shared" si="67"/>
        <v>0</v>
      </c>
      <c r="F93" s="84">
        <f t="shared" si="68"/>
        <v>0</v>
      </c>
      <c r="G93" s="85">
        <v>0</v>
      </c>
      <c r="H93" s="86">
        <v>0</v>
      </c>
      <c r="I93" s="86">
        <v>0</v>
      </c>
      <c r="J93" s="86"/>
      <c r="K93" s="86"/>
      <c r="L93" s="86"/>
      <c r="M93" s="86"/>
      <c r="N93" s="86"/>
      <c r="O93" s="86"/>
      <c r="P93" s="86"/>
      <c r="Q93" s="86"/>
      <c r="R93" s="87"/>
      <c r="T93" s="81"/>
      <c r="U93" s="92" t="str">
        <f t="shared" si="88"/>
        <v>Pest Control</v>
      </c>
      <c r="V93" s="83"/>
      <c r="W93" s="84">
        <f t="shared" si="69"/>
        <v>0</v>
      </c>
      <c r="X93" s="84">
        <f t="shared" si="70"/>
        <v>0</v>
      </c>
      <c r="Y93" s="85">
        <v>0</v>
      </c>
      <c r="Z93" s="86">
        <v>0</v>
      </c>
      <c r="AA93" s="86">
        <v>0</v>
      </c>
      <c r="AB93" s="86">
        <v>0</v>
      </c>
      <c r="AC93" s="86">
        <v>0</v>
      </c>
      <c r="AD93" s="86">
        <v>0</v>
      </c>
      <c r="AE93" s="86">
        <v>0</v>
      </c>
      <c r="AF93" s="86">
        <v>0</v>
      </c>
      <c r="AG93" s="86">
        <v>0</v>
      </c>
      <c r="AH93" s="86">
        <v>0</v>
      </c>
      <c r="AI93" s="86">
        <v>0</v>
      </c>
      <c r="AJ93" s="87">
        <v>0</v>
      </c>
      <c r="AL93" s="81"/>
      <c r="AM93" s="92" t="str">
        <f t="shared" si="89"/>
        <v>Pest Control</v>
      </c>
      <c r="AN93" s="83"/>
      <c r="AO93" s="84">
        <f t="shared" si="71"/>
        <v>0</v>
      </c>
      <c r="AP93" s="84">
        <f t="shared" si="72"/>
        <v>0</v>
      </c>
      <c r="AQ93" s="85">
        <v>0</v>
      </c>
      <c r="AR93" s="86">
        <v>0</v>
      </c>
      <c r="AS93" s="86">
        <v>0</v>
      </c>
      <c r="AT93" s="86">
        <v>0</v>
      </c>
      <c r="AU93" s="86">
        <v>0</v>
      </c>
      <c r="AV93" s="86">
        <v>0</v>
      </c>
      <c r="AW93" s="86">
        <v>0</v>
      </c>
      <c r="AX93" s="86">
        <v>0</v>
      </c>
      <c r="AY93" s="86">
        <v>0</v>
      </c>
      <c r="AZ93" s="86">
        <v>0</v>
      </c>
      <c r="BA93" s="86">
        <v>0</v>
      </c>
      <c r="BB93" s="87">
        <v>0</v>
      </c>
      <c r="BD93" s="81"/>
      <c r="BE93" s="92" t="str">
        <f t="shared" si="90"/>
        <v>Pest Control</v>
      </c>
      <c r="BF93" s="83"/>
      <c r="BG93" s="84">
        <f t="shared" si="73"/>
        <v>0</v>
      </c>
      <c r="BH93" s="84">
        <f t="shared" si="74"/>
        <v>0</v>
      </c>
      <c r="BI93" s="85">
        <v>0</v>
      </c>
      <c r="BJ93" s="86">
        <v>0</v>
      </c>
      <c r="BK93" s="86">
        <v>0</v>
      </c>
      <c r="BL93" s="86">
        <v>0</v>
      </c>
      <c r="BM93" s="86">
        <v>0</v>
      </c>
      <c r="BN93" s="86">
        <v>0</v>
      </c>
      <c r="BO93" s="86">
        <v>0</v>
      </c>
      <c r="BP93" s="86">
        <v>0</v>
      </c>
      <c r="BQ93" s="86">
        <v>0</v>
      </c>
      <c r="BR93" s="86">
        <v>0</v>
      </c>
      <c r="BS93" s="86">
        <v>0</v>
      </c>
      <c r="BT93" s="87">
        <v>0</v>
      </c>
      <c r="BV93" s="81"/>
      <c r="BW93" s="92" t="str">
        <f t="shared" si="91"/>
        <v>Pest Control</v>
      </c>
      <c r="BX93" s="83"/>
      <c r="BY93" s="84">
        <f t="shared" si="16"/>
        <v>0</v>
      </c>
      <c r="BZ93" s="85">
        <f t="shared" si="75"/>
        <v>0</v>
      </c>
      <c r="CA93" s="86">
        <f t="shared" si="76"/>
        <v>0</v>
      </c>
      <c r="CB93" s="86">
        <f t="shared" si="77"/>
        <v>0</v>
      </c>
      <c r="CC93" s="86">
        <f t="shared" si="78"/>
        <v>0</v>
      </c>
      <c r="CD93" s="84">
        <f t="shared" si="4"/>
        <v>0</v>
      </c>
      <c r="CE93" s="85">
        <f t="shared" si="79"/>
        <v>0</v>
      </c>
      <c r="CF93" s="86">
        <f t="shared" si="80"/>
        <v>0</v>
      </c>
      <c r="CG93" s="86">
        <f t="shared" si="81"/>
        <v>0</v>
      </c>
      <c r="CH93" s="86">
        <f t="shared" si="82"/>
        <v>0</v>
      </c>
      <c r="CI93" s="84">
        <f t="shared" si="5"/>
        <v>0</v>
      </c>
      <c r="CJ93" s="85">
        <f t="shared" si="83"/>
        <v>0</v>
      </c>
      <c r="CK93" s="86">
        <f t="shared" si="84"/>
        <v>0</v>
      </c>
      <c r="CL93" s="86">
        <f t="shared" si="85"/>
        <v>0</v>
      </c>
      <c r="CM93" s="87">
        <f t="shared" si="86"/>
        <v>0</v>
      </c>
      <c r="CO93" s="81"/>
      <c r="CP93" s="92" t="str">
        <f t="shared" si="92"/>
        <v>Pest Control</v>
      </c>
      <c r="CQ93" s="83"/>
      <c r="CR93" s="84">
        <f t="shared" si="66"/>
        <v>0</v>
      </c>
      <c r="CS93" s="84">
        <f t="shared" si="66"/>
        <v>0</v>
      </c>
      <c r="CT93" s="85">
        <f t="shared" si="66"/>
        <v>0</v>
      </c>
      <c r="CU93" s="86">
        <f t="shared" si="66"/>
        <v>0</v>
      </c>
      <c r="CV93" s="86">
        <f t="shared" si="66"/>
        <v>0</v>
      </c>
      <c r="CW93" s="86">
        <f t="shared" si="94"/>
        <v>0</v>
      </c>
      <c r="CX93" s="86">
        <f t="shared" si="94"/>
        <v>0</v>
      </c>
      <c r="CY93" s="86">
        <f t="shared" si="94"/>
        <v>0</v>
      </c>
      <c r="CZ93" s="86">
        <f t="shared" si="94"/>
        <v>0</v>
      </c>
      <c r="DA93" s="86">
        <f t="shared" si="94"/>
        <v>0</v>
      </c>
      <c r="DB93" s="86">
        <f t="shared" si="94"/>
        <v>0</v>
      </c>
      <c r="DC93" s="86">
        <f t="shared" si="94"/>
        <v>0</v>
      </c>
      <c r="DD93" s="86">
        <f t="shared" si="94"/>
        <v>0</v>
      </c>
      <c r="DE93" s="87">
        <f t="shared" si="94"/>
        <v>0</v>
      </c>
      <c r="DG93" s="81"/>
      <c r="DH93" s="92" t="str">
        <f t="shared" si="93"/>
        <v>Pest Control</v>
      </c>
      <c r="DI93" s="83"/>
      <c r="DJ93" s="88" t="str">
        <f t="shared" si="87"/>
        <v/>
      </c>
      <c r="DK93" s="88" t="str">
        <f t="shared" si="87"/>
        <v/>
      </c>
      <c r="DL93" s="89" t="str">
        <f t="shared" si="87"/>
        <v/>
      </c>
      <c r="DM93" s="90" t="str">
        <f t="shared" si="87"/>
        <v/>
      </c>
      <c r="DN93" s="90" t="str">
        <f t="shared" si="87"/>
        <v/>
      </c>
      <c r="DO93" s="90" t="str">
        <f t="shared" si="87"/>
        <v/>
      </c>
      <c r="DP93" s="90" t="str">
        <f t="shared" si="87"/>
        <v/>
      </c>
      <c r="DQ93" s="90" t="str">
        <f t="shared" si="87"/>
        <v/>
      </c>
      <c r="DR93" s="90" t="str">
        <f t="shared" si="87"/>
        <v/>
      </c>
      <c r="DS93" s="90" t="str">
        <f t="shared" si="87"/>
        <v/>
      </c>
      <c r="DT93" s="90" t="str">
        <f t="shared" si="87"/>
        <v/>
      </c>
      <c r="DU93" s="90" t="str">
        <f t="shared" si="87"/>
        <v/>
      </c>
      <c r="DV93" s="90" t="str">
        <f t="shared" si="87"/>
        <v/>
      </c>
      <c r="DW93" s="91" t="str">
        <f t="shared" si="87"/>
        <v/>
      </c>
      <c r="DY93" s="180">
        <f t="shared" si="61"/>
        <v>4</v>
      </c>
      <c r="DZ93" s="180" t="str">
        <f t="shared" si="62"/>
        <v>Pest Control</v>
      </c>
      <c r="EA93" s="181">
        <f t="shared" si="63"/>
        <v>0</v>
      </c>
    </row>
    <row r="94" spans="2:131" ht="11.85" customHeight="1" x14ac:dyDescent="0.15">
      <c r="B94" s="81"/>
      <c r="C94" s="92" t="s">
        <v>161</v>
      </c>
      <c r="D94" s="83"/>
      <c r="E94" s="84">
        <f t="shared" si="67"/>
        <v>0</v>
      </c>
      <c r="F94" s="84">
        <f t="shared" si="68"/>
        <v>0</v>
      </c>
      <c r="G94" s="85">
        <v>0</v>
      </c>
      <c r="H94" s="86">
        <v>0</v>
      </c>
      <c r="I94" s="86">
        <v>0</v>
      </c>
      <c r="J94" s="86"/>
      <c r="K94" s="86"/>
      <c r="L94" s="86"/>
      <c r="M94" s="86"/>
      <c r="N94" s="86"/>
      <c r="O94" s="86"/>
      <c r="P94" s="86"/>
      <c r="Q94" s="86"/>
      <c r="R94" s="87"/>
      <c r="T94" s="81"/>
      <c r="U94" s="92" t="str">
        <f t="shared" si="88"/>
        <v>Plumbing &amp; Heating</v>
      </c>
      <c r="V94" s="83"/>
      <c r="W94" s="84">
        <f t="shared" si="69"/>
        <v>0</v>
      </c>
      <c r="X94" s="84">
        <f t="shared" si="70"/>
        <v>0</v>
      </c>
      <c r="Y94" s="85">
        <v>0</v>
      </c>
      <c r="Z94" s="86">
        <v>0</v>
      </c>
      <c r="AA94" s="86">
        <v>0</v>
      </c>
      <c r="AB94" s="86">
        <v>0</v>
      </c>
      <c r="AC94" s="86">
        <v>0</v>
      </c>
      <c r="AD94" s="86">
        <v>0</v>
      </c>
      <c r="AE94" s="86">
        <v>0</v>
      </c>
      <c r="AF94" s="86">
        <v>0</v>
      </c>
      <c r="AG94" s="86">
        <v>0</v>
      </c>
      <c r="AH94" s="86">
        <v>0</v>
      </c>
      <c r="AI94" s="86">
        <v>0</v>
      </c>
      <c r="AJ94" s="87">
        <v>0</v>
      </c>
      <c r="AL94" s="81"/>
      <c r="AM94" s="92" t="str">
        <f t="shared" si="89"/>
        <v>Plumbing &amp; Heating</v>
      </c>
      <c r="AN94" s="83"/>
      <c r="AO94" s="84">
        <f t="shared" si="71"/>
        <v>0</v>
      </c>
      <c r="AP94" s="84">
        <f t="shared" si="72"/>
        <v>0</v>
      </c>
      <c r="AQ94" s="85">
        <v>0</v>
      </c>
      <c r="AR94" s="86">
        <v>0</v>
      </c>
      <c r="AS94" s="86">
        <v>0</v>
      </c>
      <c r="AT94" s="86">
        <v>0</v>
      </c>
      <c r="AU94" s="86">
        <v>0</v>
      </c>
      <c r="AV94" s="86">
        <v>0</v>
      </c>
      <c r="AW94" s="86">
        <v>0</v>
      </c>
      <c r="AX94" s="86">
        <v>0</v>
      </c>
      <c r="AY94" s="86">
        <v>0</v>
      </c>
      <c r="AZ94" s="86">
        <v>0</v>
      </c>
      <c r="BA94" s="86">
        <v>0</v>
      </c>
      <c r="BB94" s="87">
        <v>0</v>
      </c>
      <c r="BD94" s="81"/>
      <c r="BE94" s="92" t="str">
        <f t="shared" si="90"/>
        <v>Plumbing &amp; Heating</v>
      </c>
      <c r="BF94" s="83"/>
      <c r="BG94" s="84">
        <f t="shared" si="73"/>
        <v>0</v>
      </c>
      <c r="BH94" s="84">
        <f t="shared" si="74"/>
        <v>0</v>
      </c>
      <c r="BI94" s="85">
        <v>0</v>
      </c>
      <c r="BJ94" s="86">
        <v>0</v>
      </c>
      <c r="BK94" s="86">
        <v>0</v>
      </c>
      <c r="BL94" s="86">
        <v>0</v>
      </c>
      <c r="BM94" s="86">
        <v>0</v>
      </c>
      <c r="BN94" s="86">
        <v>0</v>
      </c>
      <c r="BO94" s="86">
        <v>0</v>
      </c>
      <c r="BP94" s="86">
        <v>0</v>
      </c>
      <c r="BQ94" s="86">
        <v>0</v>
      </c>
      <c r="BR94" s="86">
        <v>0</v>
      </c>
      <c r="BS94" s="86">
        <v>0</v>
      </c>
      <c r="BT94" s="87">
        <v>0</v>
      </c>
      <c r="BV94" s="81"/>
      <c r="BW94" s="92" t="str">
        <f t="shared" si="91"/>
        <v>Plumbing &amp; Heating</v>
      </c>
      <c r="BX94" s="83"/>
      <c r="BY94" s="84">
        <f t="shared" si="16"/>
        <v>0</v>
      </c>
      <c r="BZ94" s="85">
        <f t="shared" si="75"/>
        <v>0</v>
      </c>
      <c r="CA94" s="86">
        <f t="shared" si="76"/>
        <v>0</v>
      </c>
      <c r="CB94" s="86">
        <f t="shared" si="77"/>
        <v>0</v>
      </c>
      <c r="CC94" s="86">
        <f t="shared" si="78"/>
        <v>0</v>
      </c>
      <c r="CD94" s="84">
        <f t="shared" si="4"/>
        <v>0</v>
      </c>
      <c r="CE94" s="85">
        <f t="shared" si="79"/>
        <v>0</v>
      </c>
      <c r="CF94" s="86">
        <f t="shared" si="80"/>
        <v>0</v>
      </c>
      <c r="CG94" s="86">
        <f t="shared" si="81"/>
        <v>0</v>
      </c>
      <c r="CH94" s="86">
        <f t="shared" si="82"/>
        <v>0</v>
      </c>
      <c r="CI94" s="84">
        <f t="shared" si="5"/>
        <v>0</v>
      </c>
      <c r="CJ94" s="85">
        <f t="shared" si="83"/>
        <v>0</v>
      </c>
      <c r="CK94" s="86">
        <f t="shared" si="84"/>
        <v>0</v>
      </c>
      <c r="CL94" s="86">
        <f t="shared" si="85"/>
        <v>0</v>
      </c>
      <c r="CM94" s="87">
        <f t="shared" si="86"/>
        <v>0</v>
      </c>
      <c r="CO94" s="81"/>
      <c r="CP94" s="92" t="str">
        <f t="shared" si="92"/>
        <v>Plumbing &amp; Heating</v>
      </c>
      <c r="CQ94" s="83"/>
      <c r="CR94" s="84">
        <f t="shared" si="66"/>
        <v>0</v>
      </c>
      <c r="CS94" s="84">
        <f t="shared" si="66"/>
        <v>0</v>
      </c>
      <c r="CT94" s="85">
        <f t="shared" si="66"/>
        <v>0</v>
      </c>
      <c r="CU94" s="86">
        <f t="shared" si="66"/>
        <v>0</v>
      </c>
      <c r="CV94" s="86">
        <f t="shared" si="66"/>
        <v>0</v>
      </c>
      <c r="CW94" s="86">
        <f t="shared" si="94"/>
        <v>0</v>
      </c>
      <c r="CX94" s="86">
        <f t="shared" si="94"/>
        <v>0</v>
      </c>
      <c r="CY94" s="86">
        <f t="shared" si="94"/>
        <v>0</v>
      </c>
      <c r="CZ94" s="86">
        <f t="shared" si="94"/>
        <v>0</v>
      </c>
      <c r="DA94" s="86">
        <f t="shared" si="94"/>
        <v>0</v>
      </c>
      <c r="DB94" s="86">
        <f t="shared" si="94"/>
        <v>0</v>
      </c>
      <c r="DC94" s="86">
        <f t="shared" si="94"/>
        <v>0</v>
      </c>
      <c r="DD94" s="86">
        <f t="shared" si="94"/>
        <v>0</v>
      </c>
      <c r="DE94" s="87">
        <f t="shared" si="94"/>
        <v>0</v>
      </c>
      <c r="DG94" s="81"/>
      <c r="DH94" s="92" t="str">
        <f t="shared" si="93"/>
        <v>Plumbing &amp; Heating</v>
      </c>
      <c r="DI94" s="83"/>
      <c r="DJ94" s="88" t="str">
        <f t="shared" si="87"/>
        <v/>
      </c>
      <c r="DK94" s="88" t="str">
        <f t="shared" si="87"/>
        <v/>
      </c>
      <c r="DL94" s="89" t="str">
        <f t="shared" si="87"/>
        <v/>
      </c>
      <c r="DM94" s="90" t="str">
        <f t="shared" si="87"/>
        <v/>
      </c>
      <c r="DN94" s="90" t="str">
        <f t="shared" si="87"/>
        <v/>
      </c>
      <c r="DO94" s="90" t="str">
        <f t="shared" si="87"/>
        <v/>
      </c>
      <c r="DP94" s="90" t="str">
        <f t="shared" si="87"/>
        <v/>
      </c>
      <c r="DQ94" s="90" t="str">
        <f t="shared" si="87"/>
        <v/>
      </c>
      <c r="DR94" s="90" t="str">
        <f t="shared" si="87"/>
        <v/>
      </c>
      <c r="DS94" s="90" t="str">
        <f t="shared" si="87"/>
        <v/>
      </c>
      <c r="DT94" s="90" t="str">
        <f t="shared" si="87"/>
        <v/>
      </c>
      <c r="DU94" s="90" t="str">
        <f t="shared" si="87"/>
        <v/>
      </c>
      <c r="DV94" s="90" t="str">
        <f t="shared" si="87"/>
        <v/>
      </c>
      <c r="DW94" s="91" t="str">
        <f t="shared" si="87"/>
        <v/>
      </c>
      <c r="DY94" s="180">
        <f t="shared" ref="DY94:DY117" si="95">RANK($EA94,$EA$29:$EA$117,0)</f>
        <v>4</v>
      </c>
      <c r="DZ94" s="180" t="str">
        <f t="shared" ref="DZ94:DZ117" si="96">$CP94</f>
        <v>Plumbing &amp; Heating</v>
      </c>
      <c r="EA94" s="181">
        <f t="shared" ref="EA94:EA117" si="97">ABS(VLOOKUP($DZ94,$CP$29:$DE$117,($CS$6+4),0))</f>
        <v>0</v>
      </c>
    </row>
    <row r="95" spans="2:131" ht="11.85" customHeight="1" x14ac:dyDescent="0.15">
      <c r="B95" s="81"/>
      <c r="C95" s="92" t="s">
        <v>162</v>
      </c>
      <c r="D95" s="83"/>
      <c r="E95" s="84">
        <f t="shared" si="67"/>
        <v>0</v>
      </c>
      <c r="F95" s="84">
        <f t="shared" si="68"/>
        <v>0</v>
      </c>
      <c r="G95" s="85">
        <v>0</v>
      </c>
      <c r="H95" s="86">
        <v>0</v>
      </c>
      <c r="I95" s="86">
        <v>0</v>
      </c>
      <c r="J95" s="86"/>
      <c r="K95" s="86"/>
      <c r="L95" s="86"/>
      <c r="M95" s="86"/>
      <c r="N95" s="86"/>
      <c r="O95" s="86"/>
      <c r="P95" s="86"/>
      <c r="Q95" s="86"/>
      <c r="R95" s="87"/>
      <c r="T95" s="81"/>
      <c r="U95" s="92" t="str">
        <f t="shared" si="88"/>
        <v>Postage</v>
      </c>
      <c r="V95" s="83"/>
      <c r="W95" s="84">
        <f t="shared" si="69"/>
        <v>0</v>
      </c>
      <c r="X95" s="84">
        <f t="shared" si="70"/>
        <v>0</v>
      </c>
      <c r="Y95" s="85">
        <v>0</v>
      </c>
      <c r="Z95" s="86">
        <v>0</v>
      </c>
      <c r="AA95" s="86">
        <v>0</v>
      </c>
      <c r="AB95" s="86">
        <v>0</v>
      </c>
      <c r="AC95" s="86">
        <v>0</v>
      </c>
      <c r="AD95" s="86">
        <v>0</v>
      </c>
      <c r="AE95" s="86">
        <v>0</v>
      </c>
      <c r="AF95" s="86">
        <v>0</v>
      </c>
      <c r="AG95" s="86">
        <v>0</v>
      </c>
      <c r="AH95" s="86">
        <v>0</v>
      </c>
      <c r="AI95" s="86">
        <v>0</v>
      </c>
      <c r="AJ95" s="87">
        <v>0</v>
      </c>
      <c r="AL95" s="81"/>
      <c r="AM95" s="92" t="str">
        <f t="shared" si="89"/>
        <v>Postage</v>
      </c>
      <c r="AN95" s="83"/>
      <c r="AO95" s="84">
        <f t="shared" si="71"/>
        <v>0</v>
      </c>
      <c r="AP95" s="84">
        <f t="shared" si="72"/>
        <v>0</v>
      </c>
      <c r="AQ95" s="85">
        <v>0</v>
      </c>
      <c r="AR95" s="86">
        <v>0</v>
      </c>
      <c r="AS95" s="86">
        <v>0</v>
      </c>
      <c r="AT95" s="86">
        <v>0</v>
      </c>
      <c r="AU95" s="86">
        <v>0</v>
      </c>
      <c r="AV95" s="86">
        <v>0</v>
      </c>
      <c r="AW95" s="86">
        <v>0</v>
      </c>
      <c r="AX95" s="86">
        <v>0</v>
      </c>
      <c r="AY95" s="86">
        <v>0</v>
      </c>
      <c r="AZ95" s="86">
        <v>0</v>
      </c>
      <c r="BA95" s="86">
        <v>0</v>
      </c>
      <c r="BB95" s="87">
        <v>0</v>
      </c>
      <c r="BD95" s="81"/>
      <c r="BE95" s="92" t="str">
        <f t="shared" si="90"/>
        <v>Postage</v>
      </c>
      <c r="BF95" s="83"/>
      <c r="BG95" s="84">
        <f t="shared" si="73"/>
        <v>0</v>
      </c>
      <c r="BH95" s="84">
        <f t="shared" si="74"/>
        <v>0</v>
      </c>
      <c r="BI95" s="85">
        <v>0</v>
      </c>
      <c r="BJ95" s="86">
        <v>0</v>
      </c>
      <c r="BK95" s="86">
        <v>0</v>
      </c>
      <c r="BL95" s="86">
        <v>0</v>
      </c>
      <c r="BM95" s="86">
        <v>0</v>
      </c>
      <c r="BN95" s="86">
        <v>0</v>
      </c>
      <c r="BO95" s="86">
        <v>0</v>
      </c>
      <c r="BP95" s="86">
        <v>0</v>
      </c>
      <c r="BQ95" s="86">
        <v>0</v>
      </c>
      <c r="BR95" s="86">
        <v>0</v>
      </c>
      <c r="BS95" s="86">
        <v>0</v>
      </c>
      <c r="BT95" s="87">
        <v>0</v>
      </c>
      <c r="BV95" s="81"/>
      <c r="BW95" s="92" t="str">
        <f t="shared" si="91"/>
        <v>Postage</v>
      </c>
      <c r="BX95" s="83"/>
      <c r="BY95" s="84">
        <f t="shared" si="16"/>
        <v>0</v>
      </c>
      <c r="BZ95" s="85">
        <f t="shared" si="75"/>
        <v>0</v>
      </c>
      <c r="CA95" s="86">
        <f t="shared" si="76"/>
        <v>0</v>
      </c>
      <c r="CB95" s="86">
        <f t="shared" si="77"/>
        <v>0</v>
      </c>
      <c r="CC95" s="86">
        <f t="shared" si="78"/>
        <v>0</v>
      </c>
      <c r="CD95" s="84">
        <f t="shared" si="4"/>
        <v>0</v>
      </c>
      <c r="CE95" s="85">
        <f t="shared" si="79"/>
        <v>0</v>
      </c>
      <c r="CF95" s="86">
        <f t="shared" si="80"/>
        <v>0</v>
      </c>
      <c r="CG95" s="86">
        <f t="shared" si="81"/>
        <v>0</v>
      </c>
      <c r="CH95" s="86">
        <f t="shared" si="82"/>
        <v>0</v>
      </c>
      <c r="CI95" s="84">
        <f t="shared" si="5"/>
        <v>0</v>
      </c>
      <c r="CJ95" s="85">
        <f t="shared" si="83"/>
        <v>0</v>
      </c>
      <c r="CK95" s="86">
        <f t="shared" si="84"/>
        <v>0</v>
      </c>
      <c r="CL95" s="86">
        <f t="shared" si="85"/>
        <v>0</v>
      </c>
      <c r="CM95" s="87">
        <f t="shared" si="86"/>
        <v>0</v>
      </c>
      <c r="CO95" s="81"/>
      <c r="CP95" s="92" t="str">
        <f t="shared" si="92"/>
        <v>Postage</v>
      </c>
      <c r="CQ95" s="83"/>
      <c r="CR95" s="84">
        <f t="shared" si="66"/>
        <v>0</v>
      </c>
      <c r="CS95" s="84">
        <f t="shared" si="66"/>
        <v>0</v>
      </c>
      <c r="CT95" s="85">
        <f t="shared" si="66"/>
        <v>0</v>
      </c>
      <c r="CU95" s="86">
        <f t="shared" si="66"/>
        <v>0</v>
      </c>
      <c r="CV95" s="86">
        <f t="shared" si="66"/>
        <v>0</v>
      </c>
      <c r="CW95" s="86">
        <f t="shared" si="94"/>
        <v>0</v>
      </c>
      <c r="CX95" s="86">
        <f t="shared" si="94"/>
        <v>0</v>
      </c>
      <c r="CY95" s="86">
        <f t="shared" si="94"/>
        <v>0</v>
      </c>
      <c r="CZ95" s="86">
        <f t="shared" si="94"/>
        <v>0</v>
      </c>
      <c r="DA95" s="86">
        <f t="shared" si="94"/>
        <v>0</v>
      </c>
      <c r="DB95" s="86">
        <f t="shared" si="94"/>
        <v>0</v>
      </c>
      <c r="DC95" s="86">
        <f t="shared" si="94"/>
        <v>0</v>
      </c>
      <c r="DD95" s="86">
        <f t="shared" si="94"/>
        <v>0</v>
      </c>
      <c r="DE95" s="87">
        <f t="shared" si="94"/>
        <v>0</v>
      </c>
      <c r="DG95" s="81"/>
      <c r="DH95" s="92" t="str">
        <f t="shared" si="93"/>
        <v>Postage</v>
      </c>
      <c r="DI95" s="83"/>
      <c r="DJ95" s="88" t="str">
        <f t="shared" si="87"/>
        <v/>
      </c>
      <c r="DK95" s="88" t="str">
        <f t="shared" si="87"/>
        <v/>
      </c>
      <c r="DL95" s="89" t="str">
        <f t="shared" si="87"/>
        <v/>
      </c>
      <c r="DM95" s="90" t="str">
        <f t="shared" si="87"/>
        <v/>
      </c>
      <c r="DN95" s="90" t="str">
        <f t="shared" si="87"/>
        <v/>
      </c>
      <c r="DO95" s="90" t="str">
        <f t="shared" si="87"/>
        <v/>
      </c>
      <c r="DP95" s="90" t="str">
        <f t="shared" si="87"/>
        <v/>
      </c>
      <c r="DQ95" s="90" t="str">
        <f t="shared" si="87"/>
        <v/>
      </c>
      <c r="DR95" s="90" t="str">
        <f t="shared" si="87"/>
        <v/>
      </c>
      <c r="DS95" s="90" t="str">
        <f t="shared" ref="DJ95:DW110" si="98">IFERROR(((N95-AF95)/ABS(AF95))+1,"")</f>
        <v/>
      </c>
      <c r="DT95" s="90" t="str">
        <f t="shared" si="98"/>
        <v/>
      </c>
      <c r="DU95" s="90" t="str">
        <f t="shared" si="98"/>
        <v/>
      </c>
      <c r="DV95" s="90" t="str">
        <f t="shared" si="98"/>
        <v/>
      </c>
      <c r="DW95" s="91" t="str">
        <f t="shared" si="98"/>
        <v/>
      </c>
      <c r="DY95" s="180">
        <f t="shared" si="95"/>
        <v>4</v>
      </c>
      <c r="DZ95" s="180" t="str">
        <f t="shared" si="96"/>
        <v>Postage</v>
      </c>
      <c r="EA95" s="181">
        <f t="shared" si="97"/>
        <v>0</v>
      </c>
    </row>
    <row r="96" spans="2:131" ht="11.85" customHeight="1" x14ac:dyDescent="0.15">
      <c r="B96" s="81"/>
      <c r="C96" s="92" t="s">
        <v>163</v>
      </c>
      <c r="D96" s="83"/>
      <c r="E96" s="84">
        <f t="shared" si="67"/>
        <v>0</v>
      </c>
      <c r="F96" s="84">
        <f t="shared" si="68"/>
        <v>0</v>
      </c>
      <c r="G96" s="85">
        <v>0</v>
      </c>
      <c r="H96" s="86">
        <v>0</v>
      </c>
      <c r="I96" s="86">
        <v>0</v>
      </c>
      <c r="J96" s="86"/>
      <c r="K96" s="86"/>
      <c r="L96" s="86"/>
      <c r="M96" s="86"/>
      <c r="N96" s="86"/>
      <c r="O96" s="86"/>
      <c r="P96" s="86"/>
      <c r="Q96" s="86"/>
      <c r="R96" s="87"/>
      <c r="T96" s="81"/>
      <c r="U96" s="92" t="str">
        <f t="shared" si="88"/>
        <v>Printing &amp; Stationery</v>
      </c>
      <c r="V96" s="83"/>
      <c r="W96" s="84">
        <f t="shared" si="69"/>
        <v>0</v>
      </c>
      <c r="X96" s="84">
        <f t="shared" si="70"/>
        <v>0</v>
      </c>
      <c r="Y96" s="85">
        <v>0</v>
      </c>
      <c r="Z96" s="86">
        <v>0</v>
      </c>
      <c r="AA96" s="86">
        <v>0</v>
      </c>
      <c r="AB96" s="86">
        <v>0</v>
      </c>
      <c r="AC96" s="86">
        <v>0</v>
      </c>
      <c r="AD96" s="86">
        <v>0</v>
      </c>
      <c r="AE96" s="86">
        <v>0</v>
      </c>
      <c r="AF96" s="86">
        <v>0</v>
      </c>
      <c r="AG96" s="86">
        <v>0</v>
      </c>
      <c r="AH96" s="86">
        <v>0</v>
      </c>
      <c r="AI96" s="86">
        <v>0</v>
      </c>
      <c r="AJ96" s="87">
        <v>0</v>
      </c>
      <c r="AL96" s="81"/>
      <c r="AM96" s="92" t="str">
        <f t="shared" si="89"/>
        <v>Printing &amp; Stationery</v>
      </c>
      <c r="AN96" s="83"/>
      <c r="AO96" s="84">
        <f t="shared" si="71"/>
        <v>0</v>
      </c>
      <c r="AP96" s="84">
        <f t="shared" si="72"/>
        <v>0</v>
      </c>
      <c r="AQ96" s="85">
        <v>0</v>
      </c>
      <c r="AR96" s="86">
        <v>0</v>
      </c>
      <c r="AS96" s="86">
        <v>0</v>
      </c>
      <c r="AT96" s="86">
        <v>0</v>
      </c>
      <c r="AU96" s="86">
        <v>0</v>
      </c>
      <c r="AV96" s="86">
        <v>0</v>
      </c>
      <c r="AW96" s="86">
        <v>0</v>
      </c>
      <c r="AX96" s="86">
        <v>0</v>
      </c>
      <c r="AY96" s="86">
        <v>0</v>
      </c>
      <c r="AZ96" s="86">
        <v>0</v>
      </c>
      <c r="BA96" s="86">
        <v>0</v>
      </c>
      <c r="BB96" s="87">
        <v>0</v>
      </c>
      <c r="BD96" s="81"/>
      <c r="BE96" s="92" t="str">
        <f t="shared" si="90"/>
        <v>Printing &amp; Stationery</v>
      </c>
      <c r="BF96" s="83"/>
      <c r="BG96" s="84">
        <f t="shared" si="73"/>
        <v>0</v>
      </c>
      <c r="BH96" s="84">
        <f t="shared" si="74"/>
        <v>0</v>
      </c>
      <c r="BI96" s="85">
        <v>0</v>
      </c>
      <c r="BJ96" s="86">
        <v>0</v>
      </c>
      <c r="BK96" s="86">
        <v>0</v>
      </c>
      <c r="BL96" s="86">
        <v>0</v>
      </c>
      <c r="BM96" s="86">
        <v>0</v>
      </c>
      <c r="BN96" s="86">
        <v>0</v>
      </c>
      <c r="BO96" s="86">
        <v>0</v>
      </c>
      <c r="BP96" s="86">
        <v>0</v>
      </c>
      <c r="BQ96" s="86">
        <v>0</v>
      </c>
      <c r="BR96" s="86">
        <v>0</v>
      </c>
      <c r="BS96" s="86">
        <v>0</v>
      </c>
      <c r="BT96" s="87">
        <v>0</v>
      </c>
      <c r="BV96" s="81"/>
      <c r="BW96" s="92" t="str">
        <f t="shared" si="91"/>
        <v>Printing &amp; Stationery</v>
      </c>
      <c r="BX96" s="83"/>
      <c r="BY96" s="84">
        <f t="shared" si="16"/>
        <v>0</v>
      </c>
      <c r="BZ96" s="85">
        <f t="shared" si="75"/>
        <v>0</v>
      </c>
      <c r="CA96" s="86">
        <f t="shared" si="76"/>
        <v>0</v>
      </c>
      <c r="CB96" s="86">
        <f t="shared" si="77"/>
        <v>0</v>
      </c>
      <c r="CC96" s="86">
        <f t="shared" si="78"/>
        <v>0</v>
      </c>
      <c r="CD96" s="84">
        <f t="shared" si="4"/>
        <v>0</v>
      </c>
      <c r="CE96" s="85">
        <f t="shared" si="79"/>
        <v>0</v>
      </c>
      <c r="CF96" s="86">
        <f t="shared" si="80"/>
        <v>0</v>
      </c>
      <c r="CG96" s="86">
        <f t="shared" si="81"/>
        <v>0</v>
      </c>
      <c r="CH96" s="86">
        <f t="shared" si="82"/>
        <v>0</v>
      </c>
      <c r="CI96" s="84">
        <f t="shared" si="5"/>
        <v>0</v>
      </c>
      <c r="CJ96" s="85">
        <f t="shared" si="83"/>
        <v>0</v>
      </c>
      <c r="CK96" s="86">
        <f t="shared" si="84"/>
        <v>0</v>
      </c>
      <c r="CL96" s="86">
        <f t="shared" si="85"/>
        <v>0</v>
      </c>
      <c r="CM96" s="87">
        <f t="shared" si="86"/>
        <v>0</v>
      </c>
      <c r="CO96" s="81"/>
      <c r="CP96" s="92" t="str">
        <f t="shared" si="92"/>
        <v>Printing &amp; Stationery</v>
      </c>
      <c r="CQ96" s="83"/>
      <c r="CR96" s="84">
        <f t="shared" si="66"/>
        <v>0</v>
      </c>
      <c r="CS96" s="84">
        <f t="shared" si="66"/>
        <v>0</v>
      </c>
      <c r="CT96" s="85">
        <f t="shared" si="66"/>
        <v>0</v>
      </c>
      <c r="CU96" s="86">
        <f t="shared" si="66"/>
        <v>0</v>
      </c>
      <c r="CV96" s="86">
        <f t="shared" si="66"/>
        <v>0</v>
      </c>
      <c r="CW96" s="86">
        <f t="shared" si="94"/>
        <v>0</v>
      </c>
      <c r="CX96" s="86">
        <f t="shared" si="94"/>
        <v>0</v>
      </c>
      <c r="CY96" s="86">
        <f t="shared" si="94"/>
        <v>0</v>
      </c>
      <c r="CZ96" s="86">
        <f t="shared" si="94"/>
        <v>0</v>
      </c>
      <c r="DA96" s="86">
        <f t="shared" si="94"/>
        <v>0</v>
      </c>
      <c r="DB96" s="86">
        <f t="shared" si="94"/>
        <v>0</v>
      </c>
      <c r="DC96" s="86">
        <f t="shared" si="94"/>
        <v>0</v>
      </c>
      <c r="DD96" s="86">
        <f t="shared" si="94"/>
        <v>0</v>
      </c>
      <c r="DE96" s="87">
        <f t="shared" si="94"/>
        <v>0</v>
      </c>
      <c r="DG96" s="81"/>
      <c r="DH96" s="92" t="str">
        <f t="shared" si="93"/>
        <v>Printing &amp; Stationery</v>
      </c>
      <c r="DI96" s="83"/>
      <c r="DJ96" s="88" t="str">
        <f t="shared" si="98"/>
        <v/>
      </c>
      <c r="DK96" s="88" t="str">
        <f t="shared" si="98"/>
        <v/>
      </c>
      <c r="DL96" s="89" t="str">
        <f t="shared" si="98"/>
        <v/>
      </c>
      <c r="DM96" s="90" t="str">
        <f t="shared" si="98"/>
        <v/>
      </c>
      <c r="DN96" s="90" t="str">
        <f t="shared" si="98"/>
        <v/>
      </c>
      <c r="DO96" s="90" t="str">
        <f t="shared" si="98"/>
        <v/>
      </c>
      <c r="DP96" s="90" t="str">
        <f t="shared" si="98"/>
        <v/>
      </c>
      <c r="DQ96" s="90" t="str">
        <f t="shared" si="98"/>
        <v/>
      </c>
      <c r="DR96" s="90" t="str">
        <f t="shared" si="98"/>
        <v/>
      </c>
      <c r="DS96" s="90" t="str">
        <f t="shared" si="98"/>
        <v/>
      </c>
      <c r="DT96" s="90" t="str">
        <f t="shared" si="98"/>
        <v/>
      </c>
      <c r="DU96" s="90" t="str">
        <f t="shared" si="98"/>
        <v/>
      </c>
      <c r="DV96" s="90" t="str">
        <f t="shared" si="98"/>
        <v/>
      </c>
      <c r="DW96" s="91" t="str">
        <f t="shared" si="98"/>
        <v/>
      </c>
      <c r="DY96" s="180">
        <f t="shared" si="95"/>
        <v>4</v>
      </c>
      <c r="DZ96" s="180" t="str">
        <f t="shared" si="96"/>
        <v>Printing &amp; Stationery</v>
      </c>
      <c r="EA96" s="181">
        <f t="shared" si="97"/>
        <v>0</v>
      </c>
    </row>
    <row r="97" spans="2:131" ht="11.85" customHeight="1" x14ac:dyDescent="0.15">
      <c r="B97" s="81"/>
      <c r="C97" s="92" t="s">
        <v>164</v>
      </c>
      <c r="D97" s="83"/>
      <c r="E97" s="84">
        <f t="shared" si="67"/>
        <v>0</v>
      </c>
      <c r="F97" s="84">
        <f t="shared" si="68"/>
        <v>0</v>
      </c>
      <c r="G97" s="85">
        <v>0</v>
      </c>
      <c r="H97" s="86">
        <v>0</v>
      </c>
      <c r="I97" s="86">
        <v>0</v>
      </c>
      <c r="J97" s="86"/>
      <c r="K97" s="86"/>
      <c r="L97" s="86"/>
      <c r="M97" s="86"/>
      <c r="N97" s="86"/>
      <c r="O97" s="86"/>
      <c r="P97" s="86"/>
      <c r="Q97" s="86"/>
      <c r="R97" s="87"/>
      <c r="T97" s="81"/>
      <c r="U97" s="92" t="str">
        <f t="shared" si="88"/>
        <v>Professional Fees</v>
      </c>
      <c r="V97" s="83"/>
      <c r="W97" s="84">
        <f t="shared" si="69"/>
        <v>0</v>
      </c>
      <c r="X97" s="84">
        <f t="shared" si="70"/>
        <v>0</v>
      </c>
      <c r="Y97" s="85">
        <v>0</v>
      </c>
      <c r="Z97" s="86">
        <v>0</v>
      </c>
      <c r="AA97" s="86">
        <v>0</v>
      </c>
      <c r="AB97" s="86">
        <v>0</v>
      </c>
      <c r="AC97" s="86">
        <v>0</v>
      </c>
      <c r="AD97" s="86">
        <v>0</v>
      </c>
      <c r="AE97" s="86">
        <v>0</v>
      </c>
      <c r="AF97" s="86">
        <v>0</v>
      </c>
      <c r="AG97" s="86">
        <v>0</v>
      </c>
      <c r="AH97" s="86">
        <v>0</v>
      </c>
      <c r="AI97" s="86">
        <v>0</v>
      </c>
      <c r="AJ97" s="87">
        <v>0</v>
      </c>
      <c r="AL97" s="81"/>
      <c r="AM97" s="92" t="str">
        <f t="shared" si="89"/>
        <v>Professional Fees</v>
      </c>
      <c r="AN97" s="83"/>
      <c r="AO97" s="84">
        <f t="shared" si="71"/>
        <v>0</v>
      </c>
      <c r="AP97" s="84">
        <f t="shared" si="72"/>
        <v>0</v>
      </c>
      <c r="AQ97" s="85">
        <v>0</v>
      </c>
      <c r="AR97" s="86">
        <v>0</v>
      </c>
      <c r="AS97" s="86">
        <v>0</v>
      </c>
      <c r="AT97" s="86">
        <v>0</v>
      </c>
      <c r="AU97" s="86">
        <v>0</v>
      </c>
      <c r="AV97" s="86">
        <v>0</v>
      </c>
      <c r="AW97" s="86">
        <v>0</v>
      </c>
      <c r="AX97" s="86">
        <v>0</v>
      </c>
      <c r="AY97" s="86">
        <v>0</v>
      </c>
      <c r="AZ97" s="86">
        <v>0</v>
      </c>
      <c r="BA97" s="86">
        <v>0</v>
      </c>
      <c r="BB97" s="87">
        <v>0</v>
      </c>
      <c r="BD97" s="81"/>
      <c r="BE97" s="92" t="str">
        <f t="shared" si="90"/>
        <v>Professional Fees</v>
      </c>
      <c r="BF97" s="83"/>
      <c r="BG97" s="84">
        <f t="shared" si="73"/>
        <v>0</v>
      </c>
      <c r="BH97" s="84">
        <f t="shared" si="74"/>
        <v>0</v>
      </c>
      <c r="BI97" s="85">
        <v>0</v>
      </c>
      <c r="BJ97" s="86">
        <v>0</v>
      </c>
      <c r="BK97" s="86">
        <v>0</v>
      </c>
      <c r="BL97" s="86">
        <v>0</v>
      </c>
      <c r="BM97" s="86">
        <v>0</v>
      </c>
      <c r="BN97" s="86">
        <v>0</v>
      </c>
      <c r="BO97" s="86">
        <v>0</v>
      </c>
      <c r="BP97" s="86">
        <v>0</v>
      </c>
      <c r="BQ97" s="86">
        <v>0</v>
      </c>
      <c r="BR97" s="86">
        <v>0</v>
      </c>
      <c r="BS97" s="86">
        <v>0</v>
      </c>
      <c r="BT97" s="87">
        <v>0</v>
      </c>
      <c r="BV97" s="81"/>
      <c r="BW97" s="92" t="str">
        <f t="shared" si="91"/>
        <v>Professional Fees</v>
      </c>
      <c r="BX97" s="83"/>
      <c r="BY97" s="84">
        <f t="shared" si="16"/>
        <v>0</v>
      </c>
      <c r="BZ97" s="85">
        <f t="shared" si="75"/>
        <v>0</v>
      </c>
      <c r="CA97" s="86">
        <f t="shared" si="76"/>
        <v>0</v>
      </c>
      <c r="CB97" s="86">
        <f t="shared" si="77"/>
        <v>0</v>
      </c>
      <c r="CC97" s="86">
        <f t="shared" si="78"/>
        <v>0</v>
      </c>
      <c r="CD97" s="84">
        <f t="shared" si="4"/>
        <v>0</v>
      </c>
      <c r="CE97" s="85">
        <f t="shared" si="79"/>
        <v>0</v>
      </c>
      <c r="CF97" s="86">
        <f t="shared" si="80"/>
        <v>0</v>
      </c>
      <c r="CG97" s="86">
        <f t="shared" si="81"/>
        <v>0</v>
      </c>
      <c r="CH97" s="86">
        <f t="shared" si="82"/>
        <v>0</v>
      </c>
      <c r="CI97" s="84">
        <f t="shared" si="5"/>
        <v>0</v>
      </c>
      <c r="CJ97" s="85">
        <f t="shared" si="83"/>
        <v>0</v>
      </c>
      <c r="CK97" s="86">
        <f t="shared" si="84"/>
        <v>0</v>
      </c>
      <c r="CL97" s="86">
        <f t="shared" si="85"/>
        <v>0</v>
      </c>
      <c r="CM97" s="87">
        <f t="shared" si="86"/>
        <v>0</v>
      </c>
      <c r="CO97" s="81"/>
      <c r="CP97" s="92" t="str">
        <f t="shared" si="92"/>
        <v>Professional Fees</v>
      </c>
      <c r="CQ97" s="83"/>
      <c r="CR97" s="84">
        <f t="shared" si="66"/>
        <v>0</v>
      </c>
      <c r="CS97" s="84">
        <f t="shared" si="66"/>
        <v>0</v>
      </c>
      <c r="CT97" s="85">
        <f t="shared" si="66"/>
        <v>0</v>
      </c>
      <c r="CU97" s="86">
        <f t="shared" si="66"/>
        <v>0</v>
      </c>
      <c r="CV97" s="86">
        <f t="shared" si="66"/>
        <v>0</v>
      </c>
      <c r="CW97" s="86">
        <f t="shared" si="94"/>
        <v>0</v>
      </c>
      <c r="CX97" s="86">
        <f t="shared" si="94"/>
        <v>0</v>
      </c>
      <c r="CY97" s="86">
        <f t="shared" si="94"/>
        <v>0</v>
      </c>
      <c r="CZ97" s="86">
        <f t="shared" si="94"/>
        <v>0</v>
      </c>
      <c r="DA97" s="86">
        <f t="shared" si="94"/>
        <v>0</v>
      </c>
      <c r="DB97" s="86">
        <f t="shared" si="94"/>
        <v>0</v>
      </c>
      <c r="DC97" s="86">
        <f t="shared" si="94"/>
        <v>0</v>
      </c>
      <c r="DD97" s="86">
        <f t="shared" si="94"/>
        <v>0</v>
      </c>
      <c r="DE97" s="87">
        <f t="shared" si="94"/>
        <v>0</v>
      </c>
      <c r="DG97" s="81"/>
      <c r="DH97" s="92" t="str">
        <f t="shared" si="93"/>
        <v>Professional Fees</v>
      </c>
      <c r="DI97" s="83"/>
      <c r="DJ97" s="88" t="str">
        <f t="shared" si="98"/>
        <v/>
      </c>
      <c r="DK97" s="88" t="str">
        <f t="shared" si="98"/>
        <v/>
      </c>
      <c r="DL97" s="89" t="str">
        <f t="shared" si="98"/>
        <v/>
      </c>
      <c r="DM97" s="90" t="str">
        <f t="shared" si="98"/>
        <v/>
      </c>
      <c r="DN97" s="90" t="str">
        <f t="shared" si="98"/>
        <v/>
      </c>
      <c r="DO97" s="90" t="str">
        <f t="shared" si="98"/>
        <v/>
      </c>
      <c r="DP97" s="90" t="str">
        <f t="shared" si="98"/>
        <v/>
      </c>
      <c r="DQ97" s="90" t="str">
        <f t="shared" si="98"/>
        <v/>
      </c>
      <c r="DR97" s="90" t="str">
        <f t="shared" si="98"/>
        <v/>
      </c>
      <c r="DS97" s="90" t="str">
        <f t="shared" si="98"/>
        <v/>
      </c>
      <c r="DT97" s="90" t="str">
        <f t="shared" si="98"/>
        <v/>
      </c>
      <c r="DU97" s="90" t="str">
        <f t="shared" si="98"/>
        <v/>
      </c>
      <c r="DV97" s="90" t="str">
        <f t="shared" si="98"/>
        <v/>
      </c>
      <c r="DW97" s="91" t="str">
        <f t="shared" si="98"/>
        <v/>
      </c>
      <c r="DY97" s="180">
        <f t="shared" si="95"/>
        <v>4</v>
      </c>
      <c r="DZ97" s="180" t="str">
        <f t="shared" si="96"/>
        <v>Professional Fees</v>
      </c>
      <c r="EA97" s="181">
        <f t="shared" si="97"/>
        <v>0</v>
      </c>
    </row>
    <row r="98" spans="2:131" ht="11.85" customHeight="1" x14ac:dyDescent="0.15">
      <c r="B98" s="81"/>
      <c r="C98" s="92" t="s">
        <v>165</v>
      </c>
      <c r="D98" s="83"/>
      <c r="E98" s="84">
        <f t="shared" si="67"/>
        <v>0</v>
      </c>
      <c r="F98" s="84">
        <f t="shared" si="68"/>
        <v>0</v>
      </c>
      <c r="G98" s="85">
        <v>0</v>
      </c>
      <c r="H98" s="86">
        <v>0</v>
      </c>
      <c r="I98" s="86">
        <v>0</v>
      </c>
      <c r="J98" s="86"/>
      <c r="K98" s="86"/>
      <c r="L98" s="86"/>
      <c r="M98" s="86"/>
      <c r="N98" s="86"/>
      <c r="O98" s="86"/>
      <c r="P98" s="86"/>
      <c r="Q98" s="86"/>
      <c r="R98" s="87"/>
      <c r="T98" s="81"/>
      <c r="U98" s="92" t="str">
        <f t="shared" si="88"/>
        <v>Promotional Expense</v>
      </c>
      <c r="V98" s="83"/>
      <c r="W98" s="84">
        <f t="shared" si="69"/>
        <v>0</v>
      </c>
      <c r="X98" s="84">
        <f t="shared" si="70"/>
        <v>0</v>
      </c>
      <c r="Y98" s="85">
        <v>0</v>
      </c>
      <c r="Z98" s="86">
        <v>0</v>
      </c>
      <c r="AA98" s="86">
        <v>0</v>
      </c>
      <c r="AB98" s="86">
        <v>0</v>
      </c>
      <c r="AC98" s="86">
        <v>0</v>
      </c>
      <c r="AD98" s="86">
        <v>0</v>
      </c>
      <c r="AE98" s="86">
        <v>0</v>
      </c>
      <c r="AF98" s="86">
        <v>0</v>
      </c>
      <c r="AG98" s="86">
        <v>0</v>
      </c>
      <c r="AH98" s="86">
        <v>0</v>
      </c>
      <c r="AI98" s="86">
        <v>0</v>
      </c>
      <c r="AJ98" s="87">
        <v>0</v>
      </c>
      <c r="AL98" s="81"/>
      <c r="AM98" s="92" t="str">
        <f t="shared" si="89"/>
        <v>Promotional Expense</v>
      </c>
      <c r="AN98" s="83"/>
      <c r="AO98" s="84">
        <f t="shared" si="71"/>
        <v>0</v>
      </c>
      <c r="AP98" s="84">
        <f t="shared" si="72"/>
        <v>0</v>
      </c>
      <c r="AQ98" s="85">
        <v>0</v>
      </c>
      <c r="AR98" s="86">
        <v>0</v>
      </c>
      <c r="AS98" s="86">
        <v>0</v>
      </c>
      <c r="AT98" s="86">
        <v>0</v>
      </c>
      <c r="AU98" s="86">
        <v>0</v>
      </c>
      <c r="AV98" s="86">
        <v>0</v>
      </c>
      <c r="AW98" s="86">
        <v>0</v>
      </c>
      <c r="AX98" s="86">
        <v>0</v>
      </c>
      <c r="AY98" s="86">
        <v>0</v>
      </c>
      <c r="AZ98" s="86">
        <v>0</v>
      </c>
      <c r="BA98" s="86">
        <v>0</v>
      </c>
      <c r="BB98" s="87">
        <v>0</v>
      </c>
      <c r="BD98" s="81"/>
      <c r="BE98" s="92" t="str">
        <f t="shared" si="90"/>
        <v>Promotional Expense</v>
      </c>
      <c r="BF98" s="83"/>
      <c r="BG98" s="84">
        <f t="shared" si="73"/>
        <v>0</v>
      </c>
      <c r="BH98" s="84">
        <f t="shared" si="74"/>
        <v>0</v>
      </c>
      <c r="BI98" s="85">
        <v>0</v>
      </c>
      <c r="BJ98" s="86">
        <v>0</v>
      </c>
      <c r="BK98" s="86">
        <v>0</v>
      </c>
      <c r="BL98" s="86">
        <v>0</v>
      </c>
      <c r="BM98" s="86">
        <v>0</v>
      </c>
      <c r="BN98" s="86">
        <v>0</v>
      </c>
      <c r="BO98" s="86">
        <v>0</v>
      </c>
      <c r="BP98" s="86">
        <v>0</v>
      </c>
      <c r="BQ98" s="86">
        <v>0</v>
      </c>
      <c r="BR98" s="86">
        <v>0</v>
      </c>
      <c r="BS98" s="86">
        <v>0</v>
      </c>
      <c r="BT98" s="87">
        <v>0</v>
      </c>
      <c r="BV98" s="81"/>
      <c r="BW98" s="92" t="str">
        <f t="shared" si="91"/>
        <v>Promotional Expense</v>
      </c>
      <c r="BX98" s="83"/>
      <c r="BY98" s="84">
        <f t="shared" si="16"/>
        <v>0</v>
      </c>
      <c r="BZ98" s="85">
        <f t="shared" si="75"/>
        <v>0</v>
      </c>
      <c r="CA98" s="86">
        <f t="shared" si="76"/>
        <v>0</v>
      </c>
      <c r="CB98" s="86">
        <f t="shared" si="77"/>
        <v>0</v>
      </c>
      <c r="CC98" s="86">
        <f t="shared" si="78"/>
        <v>0</v>
      </c>
      <c r="CD98" s="84">
        <f t="shared" si="4"/>
        <v>0</v>
      </c>
      <c r="CE98" s="85">
        <f t="shared" si="79"/>
        <v>0</v>
      </c>
      <c r="CF98" s="86">
        <f t="shared" si="80"/>
        <v>0</v>
      </c>
      <c r="CG98" s="86">
        <f t="shared" si="81"/>
        <v>0</v>
      </c>
      <c r="CH98" s="86">
        <f t="shared" si="82"/>
        <v>0</v>
      </c>
      <c r="CI98" s="84">
        <f t="shared" si="5"/>
        <v>0</v>
      </c>
      <c r="CJ98" s="85">
        <f t="shared" si="83"/>
        <v>0</v>
      </c>
      <c r="CK98" s="86">
        <f t="shared" si="84"/>
        <v>0</v>
      </c>
      <c r="CL98" s="86">
        <f t="shared" si="85"/>
        <v>0</v>
      </c>
      <c r="CM98" s="87">
        <f t="shared" si="86"/>
        <v>0</v>
      </c>
      <c r="CO98" s="81"/>
      <c r="CP98" s="92" t="str">
        <f t="shared" si="92"/>
        <v>Promotional Expense</v>
      </c>
      <c r="CQ98" s="83"/>
      <c r="CR98" s="84">
        <f t="shared" si="66"/>
        <v>0</v>
      </c>
      <c r="CS98" s="84">
        <f t="shared" si="66"/>
        <v>0</v>
      </c>
      <c r="CT98" s="85">
        <f t="shared" si="66"/>
        <v>0</v>
      </c>
      <c r="CU98" s="86">
        <f t="shared" si="66"/>
        <v>0</v>
      </c>
      <c r="CV98" s="86">
        <f t="shared" si="66"/>
        <v>0</v>
      </c>
      <c r="CW98" s="86">
        <f t="shared" si="94"/>
        <v>0</v>
      </c>
      <c r="CX98" s="86">
        <f t="shared" si="94"/>
        <v>0</v>
      </c>
      <c r="CY98" s="86">
        <f t="shared" si="94"/>
        <v>0</v>
      </c>
      <c r="CZ98" s="86">
        <f t="shared" si="94"/>
        <v>0</v>
      </c>
      <c r="DA98" s="86">
        <f t="shared" si="94"/>
        <v>0</v>
      </c>
      <c r="DB98" s="86">
        <f t="shared" si="94"/>
        <v>0</v>
      </c>
      <c r="DC98" s="86">
        <f t="shared" si="94"/>
        <v>0</v>
      </c>
      <c r="DD98" s="86">
        <f t="shared" si="94"/>
        <v>0</v>
      </c>
      <c r="DE98" s="87">
        <f t="shared" si="94"/>
        <v>0</v>
      </c>
      <c r="DG98" s="81"/>
      <c r="DH98" s="92" t="str">
        <f t="shared" si="93"/>
        <v>Promotional Expense</v>
      </c>
      <c r="DI98" s="83"/>
      <c r="DJ98" s="88" t="str">
        <f t="shared" si="98"/>
        <v/>
      </c>
      <c r="DK98" s="88" t="str">
        <f t="shared" si="98"/>
        <v/>
      </c>
      <c r="DL98" s="89" t="str">
        <f t="shared" si="98"/>
        <v/>
      </c>
      <c r="DM98" s="90" t="str">
        <f t="shared" si="98"/>
        <v/>
      </c>
      <c r="DN98" s="90" t="str">
        <f t="shared" si="98"/>
        <v/>
      </c>
      <c r="DO98" s="90" t="str">
        <f t="shared" si="98"/>
        <v/>
      </c>
      <c r="DP98" s="90" t="str">
        <f t="shared" si="98"/>
        <v/>
      </c>
      <c r="DQ98" s="90" t="str">
        <f t="shared" si="98"/>
        <v/>
      </c>
      <c r="DR98" s="90" t="str">
        <f t="shared" si="98"/>
        <v/>
      </c>
      <c r="DS98" s="90" t="str">
        <f t="shared" si="98"/>
        <v/>
      </c>
      <c r="DT98" s="90" t="str">
        <f t="shared" si="98"/>
        <v/>
      </c>
      <c r="DU98" s="90" t="str">
        <f t="shared" si="98"/>
        <v/>
      </c>
      <c r="DV98" s="90" t="str">
        <f t="shared" si="98"/>
        <v/>
      </c>
      <c r="DW98" s="91" t="str">
        <f t="shared" si="98"/>
        <v/>
      </c>
      <c r="DY98" s="180">
        <f t="shared" si="95"/>
        <v>4</v>
      </c>
      <c r="DZ98" s="180" t="str">
        <f t="shared" si="96"/>
        <v>Promotional Expense</v>
      </c>
      <c r="EA98" s="181">
        <f t="shared" si="97"/>
        <v>0</v>
      </c>
    </row>
    <row r="99" spans="2:131" ht="11.85" customHeight="1" x14ac:dyDescent="0.15">
      <c r="B99" s="81"/>
      <c r="C99" s="92" t="s">
        <v>166</v>
      </c>
      <c r="D99" s="83"/>
      <c r="E99" s="84">
        <f t="shared" si="67"/>
        <v>0</v>
      </c>
      <c r="F99" s="84">
        <f t="shared" si="68"/>
        <v>0</v>
      </c>
      <c r="G99" s="85">
        <v>0</v>
      </c>
      <c r="H99" s="86">
        <v>0</v>
      </c>
      <c r="I99" s="86">
        <v>0</v>
      </c>
      <c r="J99" s="86"/>
      <c r="K99" s="86"/>
      <c r="L99" s="86"/>
      <c r="M99" s="86"/>
      <c r="N99" s="86"/>
      <c r="O99" s="86"/>
      <c r="P99" s="86"/>
      <c r="Q99" s="86"/>
      <c r="R99" s="87"/>
      <c r="T99" s="81"/>
      <c r="U99" s="92" t="str">
        <f t="shared" si="88"/>
        <v>Promotional Expense-F&amp;B</v>
      </c>
      <c r="V99" s="83"/>
      <c r="W99" s="84">
        <f t="shared" si="69"/>
        <v>0</v>
      </c>
      <c r="X99" s="84">
        <f t="shared" si="70"/>
        <v>0</v>
      </c>
      <c r="Y99" s="85">
        <v>0</v>
      </c>
      <c r="Z99" s="86">
        <v>0</v>
      </c>
      <c r="AA99" s="86">
        <v>0</v>
      </c>
      <c r="AB99" s="86">
        <v>0</v>
      </c>
      <c r="AC99" s="86">
        <v>0</v>
      </c>
      <c r="AD99" s="86">
        <v>0</v>
      </c>
      <c r="AE99" s="86">
        <v>0</v>
      </c>
      <c r="AF99" s="86">
        <v>0</v>
      </c>
      <c r="AG99" s="86">
        <v>0</v>
      </c>
      <c r="AH99" s="86">
        <v>0</v>
      </c>
      <c r="AI99" s="86">
        <v>0</v>
      </c>
      <c r="AJ99" s="87">
        <v>0</v>
      </c>
      <c r="AL99" s="81"/>
      <c r="AM99" s="92" t="str">
        <f t="shared" si="89"/>
        <v>Promotional Expense-F&amp;B</v>
      </c>
      <c r="AN99" s="83"/>
      <c r="AO99" s="84">
        <f t="shared" si="71"/>
        <v>0</v>
      </c>
      <c r="AP99" s="84">
        <f t="shared" si="72"/>
        <v>0</v>
      </c>
      <c r="AQ99" s="85">
        <v>0</v>
      </c>
      <c r="AR99" s="86">
        <v>0</v>
      </c>
      <c r="AS99" s="86">
        <v>0</v>
      </c>
      <c r="AT99" s="86">
        <v>0</v>
      </c>
      <c r="AU99" s="86">
        <v>0</v>
      </c>
      <c r="AV99" s="86">
        <v>0</v>
      </c>
      <c r="AW99" s="86">
        <v>0</v>
      </c>
      <c r="AX99" s="86">
        <v>0</v>
      </c>
      <c r="AY99" s="86">
        <v>0</v>
      </c>
      <c r="AZ99" s="86">
        <v>0</v>
      </c>
      <c r="BA99" s="86">
        <v>0</v>
      </c>
      <c r="BB99" s="87">
        <v>0</v>
      </c>
      <c r="BD99" s="81"/>
      <c r="BE99" s="92" t="str">
        <f t="shared" si="90"/>
        <v>Promotional Expense-F&amp;B</v>
      </c>
      <c r="BF99" s="83"/>
      <c r="BG99" s="84">
        <f t="shared" si="73"/>
        <v>0</v>
      </c>
      <c r="BH99" s="84">
        <f t="shared" si="74"/>
        <v>0</v>
      </c>
      <c r="BI99" s="85">
        <v>0</v>
      </c>
      <c r="BJ99" s="86">
        <v>0</v>
      </c>
      <c r="BK99" s="86">
        <v>0</v>
      </c>
      <c r="BL99" s="86">
        <v>0</v>
      </c>
      <c r="BM99" s="86">
        <v>0</v>
      </c>
      <c r="BN99" s="86">
        <v>0</v>
      </c>
      <c r="BO99" s="86">
        <v>0</v>
      </c>
      <c r="BP99" s="86">
        <v>0</v>
      </c>
      <c r="BQ99" s="86">
        <v>0</v>
      </c>
      <c r="BR99" s="86">
        <v>0</v>
      </c>
      <c r="BS99" s="86">
        <v>0</v>
      </c>
      <c r="BT99" s="87">
        <v>0</v>
      </c>
      <c r="BV99" s="81"/>
      <c r="BW99" s="92" t="str">
        <f t="shared" si="91"/>
        <v>Promotional Expense-F&amp;B</v>
      </c>
      <c r="BX99" s="83"/>
      <c r="BY99" s="84">
        <f t="shared" si="16"/>
        <v>0</v>
      </c>
      <c r="BZ99" s="85">
        <f t="shared" si="75"/>
        <v>0</v>
      </c>
      <c r="CA99" s="86">
        <f t="shared" si="76"/>
        <v>0</v>
      </c>
      <c r="CB99" s="86">
        <f t="shared" si="77"/>
        <v>0</v>
      </c>
      <c r="CC99" s="86">
        <f t="shared" si="78"/>
        <v>0</v>
      </c>
      <c r="CD99" s="84">
        <f t="shared" si="4"/>
        <v>0</v>
      </c>
      <c r="CE99" s="85">
        <f t="shared" si="79"/>
        <v>0</v>
      </c>
      <c r="CF99" s="86">
        <f t="shared" si="80"/>
        <v>0</v>
      </c>
      <c r="CG99" s="86">
        <f t="shared" si="81"/>
        <v>0</v>
      </c>
      <c r="CH99" s="86">
        <f t="shared" si="82"/>
        <v>0</v>
      </c>
      <c r="CI99" s="84">
        <f t="shared" si="5"/>
        <v>0</v>
      </c>
      <c r="CJ99" s="85">
        <f t="shared" si="83"/>
        <v>0</v>
      </c>
      <c r="CK99" s="86">
        <f t="shared" si="84"/>
        <v>0</v>
      </c>
      <c r="CL99" s="86">
        <f t="shared" si="85"/>
        <v>0</v>
      </c>
      <c r="CM99" s="87">
        <f t="shared" si="86"/>
        <v>0</v>
      </c>
      <c r="CO99" s="81"/>
      <c r="CP99" s="92" t="str">
        <f t="shared" si="92"/>
        <v>Promotional Expense-F&amp;B</v>
      </c>
      <c r="CQ99" s="83"/>
      <c r="CR99" s="84">
        <f t="shared" si="66"/>
        <v>0</v>
      </c>
      <c r="CS99" s="84">
        <f t="shared" si="66"/>
        <v>0</v>
      </c>
      <c r="CT99" s="85">
        <f t="shared" si="66"/>
        <v>0</v>
      </c>
      <c r="CU99" s="86">
        <f t="shared" si="66"/>
        <v>0</v>
      </c>
      <c r="CV99" s="86">
        <f t="shared" si="66"/>
        <v>0</v>
      </c>
      <c r="CW99" s="86">
        <f t="shared" si="94"/>
        <v>0</v>
      </c>
      <c r="CX99" s="86">
        <f t="shared" si="94"/>
        <v>0</v>
      </c>
      <c r="CY99" s="86">
        <f t="shared" si="94"/>
        <v>0</v>
      </c>
      <c r="CZ99" s="86">
        <f t="shared" si="94"/>
        <v>0</v>
      </c>
      <c r="DA99" s="86">
        <f t="shared" si="94"/>
        <v>0</v>
      </c>
      <c r="DB99" s="86">
        <f t="shared" si="94"/>
        <v>0</v>
      </c>
      <c r="DC99" s="86">
        <f t="shared" si="94"/>
        <v>0</v>
      </c>
      <c r="DD99" s="86">
        <f t="shared" si="94"/>
        <v>0</v>
      </c>
      <c r="DE99" s="87">
        <f t="shared" si="94"/>
        <v>0</v>
      </c>
      <c r="DG99" s="81"/>
      <c r="DH99" s="92" t="str">
        <f t="shared" si="93"/>
        <v>Promotional Expense-F&amp;B</v>
      </c>
      <c r="DI99" s="83"/>
      <c r="DJ99" s="88" t="str">
        <f t="shared" si="98"/>
        <v/>
      </c>
      <c r="DK99" s="88" t="str">
        <f t="shared" si="98"/>
        <v/>
      </c>
      <c r="DL99" s="89" t="str">
        <f t="shared" si="98"/>
        <v/>
      </c>
      <c r="DM99" s="90" t="str">
        <f t="shared" si="98"/>
        <v/>
      </c>
      <c r="DN99" s="90" t="str">
        <f t="shared" si="98"/>
        <v/>
      </c>
      <c r="DO99" s="90" t="str">
        <f t="shared" si="98"/>
        <v/>
      </c>
      <c r="DP99" s="90" t="str">
        <f t="shared" si="98"/>
        <v/>
      </c>
      <c r="DQ99" s="90" t="str">
        <f t="shared" si="98"/>
        <v/>
      </c>
      <c r="DR99" s="90" t="str">
        <f t="shared" si="98"/>
        <v/>
      </c>
      <c r="DS99" s="90" t="str">
        <f t="shared" si="98"/>
        <v/>
      </c>
      <c r="DT99" s="90" t="str">
        <f t="shared" si="98"/>
        <v/>
      </c>
      <c r="DU99" s="90" t="str">
        <f t="shared" si="98"/>
        <v/>
      </c>
      <c r="DV99" s="90" t="str">
        <f t="shared" si="98"/>
        <v/>
      </c>
      <c r="DW99" s="91" t="str">
        <f t="shared" si="98"/>
        <v/>
      </c>
      <c r="DY99" s="180">
        <f t="shared" si="95"/>
        <v>4</v>
      </c>
      <c r="DZ99" s="180" t="str">
        <f t="shared" si="96"/>
        <v>Promotional Expense-F&amp;B</v>
      </c>
      <c r="EA99" s="181">
        <f t="shared" si="97"/>
        <v>0</v>
      </c>
    </row>
    <row r="100" spans="2:131" ht="11.85" customHeight="1" x14ac:dyDescent="0.15">
      <c r="B100" s="81"/>
      <c r="C100" s="92" t="s">
        <v>167</v>
      </c>
      <c r="D100" s="83"/>
      <c r="E100" s="84">
        <f t="shared" si="67"/>
        <v>0</v>
      </c>
      <c r="F100" s="84">
        <f t="shared" si="68"/>
        <v>0</v>
      </c>
      <c r="G100" s="85">
        <v>0</v>
      </c>
      <c r="H100" s="86">
        <v>0</v>
      </c>
      <c r="I100" s="86">
        <v>0</v>
      </c>
      <c r="J100" s="86"/>
      <c r="K100" s="86"/>
      <c r="L100" s="86"/>
      <c r="M100" s="86"/>
      <c r="N100" s="86"/>
      <c r="O100" s="86"/>
      <c r="P100" s="86"/>
      <c r="Q100" s="86"/>
      <c r="R100" s="87"/>
      <c r="T100" s="81"/>
      <c r="U100" s="92" t="str">
        <f t="shared" si="88"/>
        <v>Provision For Doubtful Accts.</v>
      </c>
      <c r="V100" s="83"/>
      <c r="W100" s="84">
        <f t="shared" si="69"/>
        <v>0</v>
      </c>
      <c r="X100" s="84">
        <f t="shared" si="70"/>
        <v>0</v>
      </c>
      <c r="Y100" s="85">
        <v>0</v>
      </c>
      <c r="Z100" s="86">
        <v>0</v>
      </c>
      <c r="AA100" s="86">
        <v>0</v>
      </c>
      <c r="AB100" s="86">
        <v>0</v>
      </c>
      <c r="AC100" s="86">
        <v>0</v>
      </c>
      <c r="AD100" s="86">
        <v>0</v>
      </c>
      <c r="AE100" s="86">
        <v>0</v>
      </c>
      <c r="AF100" s="86">
        <v>0</v>
      </c>
      <c r="AG100" s="86">
        <v>0</v>
      </c>
      <c r="AH100" s="86">
        <v>0</v>
      </c>
      <c r="AI100" s="86">
        <v>0</v>
      </c>
      <c r="AJ100" s="87">
        <v>0</v>
      </c>
      <c r="AL100" s="81"/>
      <c r="AM100" s="92" t="str">
        <f t="shared" si="89"/>
        <v>Provision For Doubtful Accts.</v>
      </c>
      <c r="AN100" s="83"/>
      <c r="AO100" s="84">
        <f t="shared" si="71"/>
        <v>0</v>
      </c>
      <c r="AP100" s="84">
        <f t="shared" si="72"/>
        <v>0</v>
      </c>
      <c r="AQ100" s="85">
        <v>0</v>
      </c>
      <c r="AR100" s="86">
        <v>0</v>
      </c>
      <c r="AS100" s="86">
        <v>0</v>
      </c>
      <c r="AT100" s="86">
        <v>0</v>
      </c>
      <c r="AU100" s="86">
        <v>0</v>
      </c>
      <c r="AV100" s="86">
        <v>0</v>
      </c>
      <c r="AW100" s="86">
        <v>0</v>
      </c>
      <c r="AX100" s="86">
        <v>0</v>
      </c>
      <c r="AY100" s="86">
        <v>0</v>
      </c>
      <c r="AZ100" s="86">
        <v>0</v>
      </c>
      <c r="BA100" s="86">
        <v>0</v>
      </c>
      <c r="BB100" s="87">
        <v>0</v>
      </c>
      <c r="BD100" s="81"/>
      <c r="BE100" s="92" t="str">
        <f t="shared" si="90"/>
        <v>Provision For Doubtful Accts.</v>
      </c>
      <c r="BF100" s="83"/>
      <c r="BG100" s="84">
        <f t="shared" si="73"/>
        <v>0</v>
      </c>
      <c r="BH100" s="84">
        <f t="shared" si="74"/>
        <v>0</v>
      </c>
      <c r="BI100" s="85">
        <v>0</v>
      </c>
      <c r="BJ100" s="86">
        <v>0</v>
      </c>
      <c r="BK100" s="86">
        <v>0</v>
      </c>
      <c r="BL100" s="86">
        <v>0</v>
      </c>
      <c r="BM100" s="86">
        <v>0</v>
      </c>
      <c r="BN100" s="86">
        <v>0</v>
      </c>
      <c r="BO100" s="86">
        <v>0</v>
      </c>
      <c r="BP100" s="86">
        <v>0</v>
      </c>
      <c r="BQ100" s="86">
        <v>0</v>
      </c>
      <c r="BR100" s="86">
        <v>0</v>
      </c>
      <c r="BS100" s="86">
        <v>0</v>
      </c>
      <c r="BT100" s="87">
        <v>0</v>
      </c>
      <c r="BV100" s="81"/>
      <c r="BW100" s="92" t="str">
        <f t="shared" si="91"/>
        <v>Provision For Doubtful Accts.</v>
      </c>
      <c r="BX100" s="83"/>
      <c r="BY100" s="84">
        <f t="shared" si="16"/>
        <v>0</v>
      </c>
      <c r="BZ100" s="85">
        <f t="shared" si="75"/>
        <v>0</v>
      </c>
      <c r="CA100" s="86">
        <f t="shared" si="76"/>
        <v>0</v>
      </c>
      <c r="CB100" s="86">
        <f t="shared" si="77"/>
        <v>0</v>
      </c>
      <c r="CC100" s="86">
        <f t="shared" si="78"/>
        <v>0</v>
      </c>
      <c r="CD100" s="84">
        <f t="shared" si="4"/>
        <v>0</v>
      </c>
      <c r="CE100" s="85">
        <f t="shared" si="79"/>
        <v>0</v>
      </c>
      <c r="CF100" s="86">
        <f t="shared" si="80"/>
        <v>0</v>
      </c>
      <c r="CG100" s="86">
        <f t="shared" si="81"/>
        <v>0</v>
      </c>
      <c r="CH100" s="86">
        <f t="shared" si="82"/>
        <v>0</v>
      </c>
      <c r="CI100" s="84">
        <f t="shared" si="5"/>
        <v>0</v>
      </c>
      <c r="CJ100" s="85">
        <f t="shared" si="83"/>
        <v>0</v>
      </c>
      <c r="CK100" s="86">
        <f t="shared" si="84"/>
        <v>0</v>
      </c>
      <c r="CL100" s="86">
        <f t="shared" si="85"/>
        <v>0</v>
      </c>
      <c r="CM100" s="87">
        <f t="shared" si="86"/>
        <v>0</v>
      </c>
      <c r="CO100" s="81"/>
      <c r="CP100" s="92" t="str">
        <f t="shared" si="92"/>
        <v>Provision For Doubtful Accts.</v>
      </c>
      <c r="CQ100" s="83"/>
      <c r="CR100" s="84">
        <f t="shared" si="66"/>
        <v>0</v>
      </c>
      <c r="CS100" s="84">
        <f t="shared" si="66"/>
        <v>0</v>
      </c>
      <c r="CT100" s="85">
        <f t="shared" si="66"/>
        <v>0</v>
      </c>
      <c r="CU100" s="86">
        <f t="shared" si="66"/>
        <v>0</v>
      </c>
      <c r="CV100" s="86">
        <f t="shared" si="66"/>
        <v>0</v>
      </c>
      <c r="CW100" s="86">
        <f t="shared" si="94"/>
        <v>0</v>
      </c>
      <c r="CX100" s="86">
        <f t="shared" si="94"/>
        <v>0</v>
      </c>
      <c r="CY100" s="86">
        <f t="shared" si="94"/>
        <v>0</v>
      </c>
      <c r="CZ100" s="86">
        <f t="shared" si="94"/>
        <v>0</v>
      </c>
      <c r="DA100" s="86">
        <f t="shared" si="94"/>
        <v>0</v>
      </c>
      <c r="DB100" s="86">
        <f t="shared" si="94"/>
        <v>0</v>
      </c>
      <c r="DC100" s="86">
        <f t="shared" si="94"/>
        <v>0</v>
      </c>
      <c r="DD100" s="86">
        <f t="shared" si="94"/>
        <v>0</v>
      </c>
      <c r="DE100" s="87">
        <f t="shared" si="94"/>
        <v>0</v>
      </c>
      <c r="DG100" s="81"/>
      <c r="DH100" s="92" t="str">
        <f t="shared" si="93"/>
        <v>Provision For Doubtful Accts.</v>
      </c>
      <c r="DI100" s="83"/>
      <c r="DJ100" s="88" t="str">
        <f t="shared" si="98"/>
        <v/>
      </c>
      <c r="DK100" s="88" t="str">
        <f t="shared" si="98"/>
        <v/>
      </c>
      <c r="DL100" s="89" t="str">
        <f t="shared" si="98"/>
        <v/>
      </c>
      <c r="DM100" s="90" t="str">
        <f t="shared" si="98"/>
        <v/>
      </c>
      <c r="DN100" s="90" t="str">
        <f t="shared" si="98"/>
        <v/>
      </c>
      <c r="DO100" s="90" t="str">
        <f t="shared" si="98"/>
        <v/>
      </c>
      <c r="DP100" s="90" t="str">
        <f t="shared" si="98"/>
        <v/>
      </c>
      <c r="DQ100" s="90" t="str">
        <f t="shared" si="98"/>
        <v/>
      </c>
      <c r="DR100" s="90" t="str">
        <f t="shared" si="98"/>
        <v/>
      </c>
      <c r="DS100" s="90" t="str">
        <f t="shared" si="98"/>
        <v/>
      </c>
      <c r="DT100" s="90" t="str">
        <f t="shared" si="98"/>
        <v/>
      </c>
      <c r="DU100" s="90" t="str">
        <f t="shared" si="98"/>
        <v/>
      </c>
      <c r="DV100" s="90" t="str">
        <f t="shared" si="98"/>
        <v/>
      </c>
      <c r="DW100" s="91" t="str">
        <f t="shared" si="98"/>
        <v/>
      </c>
      <c r="DY100" s="180">
        <f t="shared" si="95"/>
        <v>4</v>
      </c>
      <c r="DZ100" s="180" t="str">
        <f t="shared" si="96"/>
        <v>Provision For Doubtful Accts.</v>
      </c>
      <c r="EA100" s="181">
        <f t="shared" si="97"/>
        <v>0</v>
      </c>
    </row>
    <row r="101" spans="2:131" ht="11.85" customHeight="1" x14ac:dyDescent="0.15">
      <c r="B101" s="81"/>
      <c r="C101" s="92" t="s">
        <v>168</v>
      </c>
      <c r="D101" s="83"/>
      <c r="E101" s="84">
        <f t="shared" si="67"/>
        <v>0</v>
      </c>
      <c r="F101" s="84">
        <f t="shared" si="68"/>
        <v>0</v>
      </c>
      <c r="G101" s="85">
        <v>0</v>
      </c>
      <c r="H101" s="86">
        <v>0</v>
      </c>
      <c r="I101" s="86">
        <v>0</v>
      </c>
      <c r="J101" s="86"/>
      <c r="K101" s="86"/>
      <c r="L101" s="86"/>
      <c r="M101" s="86"/>
      <c r="N101" s="86"/>
      <c r="O101" s="86"/>
      <c r="P101" s="86"/>
      <c r="Q101" s="86"/>
      <c r="R101" s="87"/>
      <c r="T101" s="81"/>
      <c r="U101" s="92" t="str">
        <f t="shared" si="88"/>
        <v>Real Property Tax</v>
      </c>
      <c r="V101" s="83"/>
      <c r="W101" s="84">
        <f t="shared" si="69"/>
        <v>0</v>
      </c>
      <c r="X101" s="84">
        <f t="shared" si="70"/>
        <v>0</v>
      </c>
      <c r="Y101" s="85">
        <v>0</v>
      </c>
      <c r="Z101" s="86">
        <v>0</v>
      </c>
      <c r="AA101" s="86">
        <v>0</v>
      </c>
      <c r="AB101" s="86">
        <v>0</v>
      </c>
      <c r="AC101" s="86">
        <v>0</v>
      </c>
      <c r="AD101" s="86">
        <v>0</v>
      </c>
      <c r="AE101" s="86">
        <v>0</v>
      </c>
      <c r="AF101" s="86">
        <v>0</v>
      </c>
      <c r="AG101" s="86">
        <v>0</v>
      </c>
      <c r="AH101" s="86">
        <v>0</v>
      </c>
      <c r="AI101" s="86">
        <v>0</v>
      </c>
      <c r="AJ101" s="87">
        <v>0</v>
      </c>
      <c r="AL101" s="81"/>
      <c r="AM101" s="92" t="str">
        <f t="shared" si="89"/>
        <v>Real Property Tax</v>
      </c>
      <c r="AN101" s="83"/>
      <c r="AO101" s="84">
        <f t="shared" si="71"/>
        <v>0</v>
      </c>
      <c r="AP101" s="84">
        <f t="shared" si="72"/>
        <v>0</v>
      </c>
      <c r="AQ101" s="85">
        <v>0</v>
      </c>
      <c r="AR101" s="86">
        <v>0</v>
      </c>
      <c r="AS101" s="86">
        <v>0</v>
      </c>
      <c r="AT101" s="86">
        <v>0</v>
      </c>
      <c r="AU101" s="86">
        <v>0</v>
      </c>
      <c r="AV101" s="86">
        <v>0</v>
      </c>
      <c r="AW101" s="86">
        <v>0</v>
      </c>
      <c r="AX101" s="86">
        <v>0</v>
      </c>
      <c r="AY101" s="86">
        <v>0</v>
      </c>
      <c r="AZ101" s="86">
        <v>0</v>
      </c>
      <c r="BA101" s="86">
        <v>0</v>
      </c>
      <c r="BB101" s="87">
        <v>0</v>
      </c>
      <c r="BD101" s="81"/>
      <c r="BE101" s="92" t="str">
        <f t="shared" si="90"/>
        <v>Real Property Tax</v>
      </c>
      <c r="BF101" s="83"/>
      <c r="BG101" s="84">
        <f t="shared" si="73"/>
        <v>0</v>
      </c>
      <c r="BH101" s="84">
        <f t="shared" si="74"/>
        <v>0</v>
      </c>
      <c r="BI101" s="85">
        <v>0</v>
      </c>
      <c r="BJ101" s="86">
        <v>0</v>
      </c>
      <c r="BK101" s="86">
        <v>0</v>
      </c>
      <c r="BL101" s="86">
        <v>0</v>
      </c>
      <c r="BM101" s="86">
        <v>0</v>
      </c>
      <c r="BN101" s="86">
        <v>0</v>
      </c>
      <c r="BO101" s="86">
        <v>0</v>
      </c>
      <c r="BP101" s="86">
        <v>0</v>
      </c>
      <c r="BQ101" s="86">
        <v>0</v>
      </c>
      <c r="BR101" s="86">
        <v>0</v>
      </c>
      <c r="BS101" s="86">
        <v>0</v>
      </c>
      <c r="BT101" s="87">
        <v>0</v>
      </c>
      <c r="BV101" s="81"/>
      <c r="BW101" s="92" t="str">
        <f t="shared" si="91"/>
        <v>Real Property Tax</v>
      </c>
      <c r="BX101" s="83"/>
      <c r="BY101" s="84">
        <f t="shared" si="16"/>
        <v>0</v>
      </c>
      <c r="BZ101" s="85">
        <f t="shared" si="75"/>
        <v>0</v>
      </c>
      <c r="CA101" s="86">
        <f t="shared" si="76"/>
        <v>0</v>
      </c>
      <c r="CB101" s="86">
        <f t="shared" si="77"/>
        <v>0</v>
      </c>
      <c r="CC101" s="86">
        <f t="shared" si="78"/>
        <v>0</v>
      </c>
      <c r="CD101" s="84">
        <f t="shared" si="4"/>
        <v>0</v>
      </c>
      <c r="CE101" s="85">
        <f t="shared" si="79"/>
        <v>0</v>
      </c>
      <c r="CF101" s="86">
        <f t="shared" si="80"/>
        <v>0</v>
      </c>
      <c r="CG101" s="86">
        <f t="shared" si="81"/>
        <v>0</v>
      </c>
      <c r="CH101" s="86">
        <f t="shared" si="82"/>
        <v>0</v>
      </c>
      <c r="CI101" s="84">
        <f t="shared" si="5"/>
        <v>0</v>
      </c>
      <c r="CJ101" s="85">
        <f t="shared" si="83"/>
        <v>0</v>
      </c>
      <c r="CK101" s="86">
        <f t="shared" si="84"/>
        <v>0</v>
      </c>
      <c r="CL101" s="86">
        <f t="shared" si="85"/>
        <v>0</v>
      </c>
      <c r="CM101" s="87">
        <f t="shared" si="86"/>
        <v>0</v>
      </c>
      <c r="CO101" s="81"/>
      <c r="CP101" s="92" t="str">
        <f t="shared" si="92"/>
        <v>Real Property Tax</v>
      </c>
      <c r="CQ101" s="83"/>
      <c r="CR101" s="84">
        <f t="shared" si="66"/>
        <v>0</v>
      </c>
      <c r="CS101" s="84">
        <f t="shared" si="66"/>
        <v>0</v>
      </c>
      <c r="CT101" s="85">
        <f t="shared" si="66"/>
        <v>0</v>
      </c>
      <c r="CU101" s="86">
        <f t="shared" si="66"/>
        <v>0</v>
      </c>
      <c r="CV101" s="86">
        <f t="shared" si="66"/>
        <v>0</v>
      </c>
      <c r="CW101" s="86">
        <f t="shared" si="94"/>
        <v>0</v>
      </c>
      <c r="CX101" s="86">
        <f t="shared" si="94"/>
        <v>0</v>
      </c>
      <c r="CY101" s="86">
        <f t="shared" si="94"/>
        <v>0</v>
      </c>
      <c r="CZ101" s="86">
        <f t="shared" si="94"/>
        <v>0</v>
      </c>
      <c r="DA101" s="86">
        <f t="shared" si="94"/>
        <v>0</v>
      </c>
      <c r="DB101" s="86">
        <f t="shared" si="94"/>
        <v>0</v>
      </c>
      <c r="DC101" s="86">
        <f t="shared" si="94"/>
        <v>0</v>
      </c>
      <c r="DD101" s="86">
        <f t="shared" si="94"/>
        <v>0</v>
      </c>
      <c r="DE101" s="87">
        <f t="shared" si="94"/>
        <v>0</v>
      </c>
      <c r="DG101" s="81"/>
      <c r="DH101" s="92" t="str">
        <f t="shared" si="93"/>
        <v>Real Property Tax</v>
      </c>
      <c r="DI101" s="83"/>
      <c r="DJ101" s="88" t="str">
        <f t="shared" si="98"/>
        <v/>
      </c>
      <c r="DK101" s="88" t="str">
        <f t="shared" si="98"/>
        <v/>
      </c>
      <c r="DL101" s="89" t="str">
        <f t="shared" si="98"/>
        <v/>
      </c>
      <c r="DM101" s="90" t="str">
        <f t="shared" si="98"/>
        <v/>
      </c>
      <c r="DN101" s="90" t="str">
        <f t="shared" si="98"/>
        <v/>
      </c>
      <c r="DO101" s="90" t="str">
        <f t="shared" si="98"/>
        <v/>
      </c>
      <c r="DP101" s="90" t="str">
        <f t="shared" si="98"/>
        <v/>
      </c>
      <c r="DQ101" s="90" t="str">
        <f t="shared" si="98"/>
        <v/>
      </c>
      <c r="DR101" s="90" t="str">
        <f t="shared" si="98"/>
        <v/>
      </c>
      <c r="DS101" s="90" t="str">
        <f t="shared" si="98"/>
        <v/>
      </c>
      <c r="DT101" s="90" t="str">
        <f t="shared" si="98"/>
        <v/>
      </c>
      <c r="DU101" s="90" t="str">
        <f t="shared" si="98"/>
        <v/>
      </c>
      <c r="DV101" s="90" t="str">
        <f t="shared" si="98"/>
        <v/>
      </c>
      <c r="DW101" s="91" t="str">
        <f t="shared" si="98"/>
        <v/>
      </c>
      <c r="DY101" s="180">
        <f t="shared" si="95"/>
        <v>4</v>
      </c>
      <c r="DZ101" s="180" t="str">
        <f t="shared" si="96"/>
        <v>Real Property Tax</v>
      </c>
      <c r="EA101" s="181">
        <f t="shared" si="97"/>
        <v>0</v>
      </c>
    </row>
    <row r="102" spans="2:131" ht="11.85" customHeight="1" x14ac:dyDescent="0.15">
      <c r="B102" s="81"/>
      <c r="C102" s="92" t="s">
        <v>169</v>
      </c>
      <c r="D102" s="83"/>
      <c r="E102" s="84">
        <f t="shared" si="67"/>
        <v>0</v>
      </c>
      <c r="F102" s="84">
        <f t="shared" si="68"/>
        <v>0</v>
      </c>
      <c r="G102" s="85">
        <v>0</v>
      </c>
      <c r="H102" s="86">
        <v>0</v>
      </c>
      <c r="I102" s="86">
        <v>0</v>
      </c>
      <c r="J102" s="86"/>
      <c r="K102" s="86"/>
      <c r="L102" s="86"/>
      <c r="M102" s="86"/>
      <c r="N102" s="86"/>
      <c r="O102" s="86"/>
      <c r="P102" s="86"/>
      <c r="Q102" s="86"/>
      <c r="R102" s="87"/>
      <c r="T102" s="81"/>
      <c r="U102" s="92" t="str">
        <f t="shared" si="88"/>
        <v>Reservations</v>
      </c>
      <c r="V102" s="83"/>
      <c r="W102" s="84">
        <f t="shared" si="69"/>
        <v>0</v>
      </c>
      <c r="X102" s="84">
        <f t="shared" si="70"/>
        <v>0</v>
      </c>
      <c r="Y102" s="85">
        <v>0</v>
      </c>
      <c r="Z102" s="86">
        <v>0</v>
      </c>
      <c r="AA102" s="86">
        <v>0</v>
      </c>
      <c r="AB102" s="86">
        <v>0</v>
      </c>
      <c r="AC102" s="86">
        <v>0</v>
      </c>
      <c r="AD102" s="86">
        <v>0</v>
      </c>
      <c r="AE102" s="86">
        <v>0</v>
      </c>
      <c r="AF102" s="86">
        <v>0</v>
      </c>
      <c r="AG102" s="86">
        <v>0</v>
      </c>
      <c r="AH102" s="86">
        <v>0</v>
      </c>
      <c r="AI102" s="86">
        <v>0</v>
      </c>
      <c r="AJ102" s="87">
        <v>0</v>
      </c>
      <c r="AL102" s="81"/>
      <c r="AM102" s="92" t="str">
        <f t="shared" si="89"/>
        <v>Reservations</v>
      </c>
      <c r="AN102" s="83"/>
      <c r="AO102" s="84">
        <f t="shared" si="71"/>
        <v>0</v>
      </c>
      <c r="AP102" s="84">
        <f t="shared" si="72"/>
        <v>0</v>
      </c>
      <c r="AQ102" s="85">
        <v>0</v>
      </c>
      <c r="AR102" s="86">
        <v>0</v>
      </c>
      <c r="AS102" s="86">
        <v>0</v>
      </c>
      <c r="AT102" s="86">
        <v>0</v>
      </c>
      <c r="AU102" s="86">
        <v>0</v>
      </c>
      <c r="AV102" s="86">
        <v>0</v>
      </c>
      <c r="AW102" s="86">
        <v>0</v>
      </c>
      <c r="AX102" s="86">
        <v>0</v>
      </c>
      <c r="AY102" s="86">
        <v>0</v>
      </c>
      <c r="AZ102" s="86">
        <v>0</v>
      </c>
      <c r="BA102" s="86">
        <v>0</v>
      </c>
      <c r="BB102" s="87">
        <v>0</v>
      </c>
      <c r="BD102" s="81"/>
      <c r="BE102" s="92" t="str">
        <f t="shared" si="90"/>
        <v>Reservations</v>
      </c>
      <c r="BF102" s="83"/>
      <c r="BG102" s="84">
        <f t="shared" si="73"/>
        <v>0</v>
      </c>
      <c r="BH102" s="84">
        <f t="shared" si="74"/>
        <v>0</v>
      </c>
      <c r="BI102" s="85">
        <v>0</v>
      </c>
      <c r="BJ102" s="86">
        <v>0</v>
      </c>
      <c r="BK102" s="86">
        <v>0</v>
      </c>
      <c r="BL102" s="86">
        <v>0</v>
      </c>
      <c r="BM102" s="86">
        <v>0</v>
      </c>
      <c r="BN102" s="86">
        <v>0</v>
      </c>
      <c r="BO102" s="86">
        <v>0</v>
      </c>
      <c r="BP102" s="86">
        <v>0</v>
      </c>
      <c r="BQ102" s="86">
        <v>0</v>
      </c>
      <c r="BR102" s="86">
        <v>0</v>
      </c>
      <c r="BS102" s="86">
        <v>0</v>
      </c>
      <c r="BT102" s="87">
        <v>0</v>
      </c>
      <c r="BV102" s="81"/>
      <c r="BW102" s="92" t="str">
        <f t="shared" si="91"/>
        <v>Reservations</v>
      </c>
      <c r="BX102" s="83"/>
      <c r="BY102" s="84">
        <f t="shared" si="16"/>
        <v>0</v>
      </c>
      <c r="BZ102" s="85">
        <f t="shared" si="75"/>
        <v>0</v>
      </c>
      <c r="CA102" s="86">
        <f t="shared" si="76"/>
        <v>0</v>
      </c>
      <c r="CB102" s="86">
        <f t="shared" si="77"/>
        <v>0</v>
      </c>
      <c r="CC102" s="86">
        <f t="shared" si="78"/>
        <v>0</v>
      </c>
      <c r="CD102" s="84">
        <f t="shared" si="4"/>
        <v>0</v>
      </c>
      <c r="CE102" s="85">
        <f t="shared" si="79"/>
        <v>0</v>
      </c>
      <c r="CF102" s="86">
        <f t="shared" si="80"/>
        <v>0</v>
      </c>
      <c r="CG102" s="86">
        <f t="shared" si="81"/>
        <v>0</v>
      </c>
      <c r="CH102" s="86">
        <f t="shared" si="82"/>
        <v>0</v>
      </c>
      <c r="CI102" s="84">
        <f t="shared" si="5"/>
        <v>0</v>
      </c>
      <c r="CJ102" s="85">
        <f t="shared" si="83"/>
        <v>0</v>
      </c>
      <c r="CK102" s="86">
        <f t="shared" si="84"/>
        <v>0</v>
      </c>
      <c r="CL102" s="86">
        <f t="shared" si="85"/>
        <v>0</v>
      </c>
      <c r="CM102" s="87">
        <f t="shared" si="86"/>
        <v>0</v>
      </c>
      <c r="CO102" s="81"/>
      <c r="CP102" s="92" t="str">
        <f t="shared" si="92"/>
        <v>Reservations</v>
      </c>
      <c r="CQ102" s="83"/>
      <c r="CR102" s="84">
        <f t="shared" si="66"/>
        <v>0</v>
      </c>
      <c r="CS102" s="84">
        <f t="shared" si="66"/>
        <v>0</v>
      </c>
      <c r="CT102" s="85">
        <f t="shared" si="66"/>
        <v>0</v>
      </c>
      <c r="CU102" s="86">
        <f t="shared" si="66"/>
        <v>0</v>
      </c>
      <c r="CV102" s="86">
        <f t="shared" si="66"/>
        <v>0</v>
      </c>
      <c r="CW102" s="86">
        <f t="shared" si="94"/>
        <v>0</v>
      </c>
      <c r="CX102" s="86">
        <f t="shared" si="94"/>
        <v>0</v>
      </c>
      <c r="CY102" s="86">
        <f t="shared" si="94"/>
        <v>0</v>
      </c>
      <c r="CZ102" s="86">
        <f t="shared" si="94"/>
        <v>0</v>
      </c>
      <c r="DA102" s="86">
        <f t="shared" si="94"/>
        <v>0</v>
      </c>
      <c r="DB102" s="86">
        <f t="shared" si="94"/>
        <v>0</v>
      </c>
      <c r="DC102" s="86">
        <f t="shared" si="94"/>
        <v>0</v>
      </c>
      <c r="DD102" s="86">
        <f t="shared" si="94"/>
        <v>0</v>
      </c>
      <c r="DE102" s="87">
        <f t="shared" si="94"/>
        <v>0</v>
      </c>
      <c r="DG102" s="81"/>
      <c r="DH102" s="92" t="str">
        <f t="shared" si="93"/>
        <v>Reservations</v>
      </c>
      <c r="DI102" s="83"/>
      <c r="DJ102" s="88" t="str">
        <f t="shared" si="98"/>
        <v/>
      </c>
      <c r="DK102" s="88" t="str">
        <f t="shared" si="98"/>
        <v/>
      </c>
      <c r="DL102" s="89" t="str">
        <f t="shared" si="98"/>
        <v/>
      </c>
      <c r="DM102" s="90" t="str">
        <f t="shared" si="98"/>
        <v/>
      </c>
      <c r="DN102" s="90" t="str">
        <f t="shared" si="98"/>
        <v/>
      </c>
      <c r="DO102" s="90" t="str">
        <f t="shared" si="98"/>
        <v/>
      </c>
      <c r="DP102" s="90" t="str">
        <f t="shared" si="98"/>
        <v/>
      </c>
      <c r="DQ102" s="90" t="str">
        <f t="shared" si="98"/>
        <v/>
      </c>
      <c r="DR102" s="90" t="str">
        <f t="shared" si="98"/>
        <v/>
      </c>
      <c r="DS102" s="90" t="str">
        <f t="shared" si="98"/>
        <v/>
      </c>
      <c r="DT102" s="90" t="str">
        <f t="shared" si="98"/>
        <v/>
      </c>
      <c r="DU102" s="90" t="str">
        <f t="shared" si="98"/>
        <v/>
      </c>
      <c r="DV102" s="90" t="str">
        <f t="shared" si="98"/>
        <v/>
      </c>
      <c r="DW102" s="91" t="str">
        <f t="shared" si="98"/>
        <v/>
      </c>
      <c r="DY102" s="180">
        <f t="shared" si="95"/>
        <v>4</v>
      </c>
      <c r="DZ102" s="180" t="str">
        <f t="shared" si="96"/>
        <v>Reservations</v>
      </c>
      <c r="EA102" s="181">
        <f t="shared" si="97"/>
        <v>0</v>
      </c>
    </row>
    <row r="103" spans="2:131" ht="11.85" customHeight="1" x14ac:dyDescent="0.15">
      <c r="B103" s="81"/>
      <c r="C103" s="92" t="s">
        <v>170</v>
      </c>
      <c r="D103" s="83"/>
      <c r="E103" s="84">
        <f t="shared" si="67"/>
        <v>0</v>
      </c>
      <c r="F103" s="84">
        <f t="shared" si="68"/>
        <v>0</v>
      </c>
      <c r="G103" s="85">
        <v>0</v>
      </c>
      <c r="H103" s="86">
        <v>0</v>
      </c>
      <c r="I103" s="86">
        <v>0</v>
      </c>
      <c r="J103" s="86"/>
      <c r="K103" s="86"/>
      <c r="L103" s="86"/>
      <c r="M103" s="86"/>
      <c r="N103" s="86"/>
      <c r="O103" s="86"/>
      <c r="P103" s="86"/>
      <c r="Q103" s="86"/>
      <c r="R103" s="87"/>
      <c r="T103" s="81"/>
      <c r="U103" s="92" t="str">
        <f t="shared" si="88"/>
        <v>Security</v>
      </c>
      <c r="V103" s="83"/>
      <c r="W103" s="84">
        <f t="shared" si="69"/>
        <v>0</v>
      </c>
      <c r="X103" s="84">
        <f t="shared" si="70"/>
        <v>0</v>
      </c>
      <c r="Y103" s="85">
        <v>0</v>
      </c>
      <c r="Z103" s="86">
        <v>0</v>
      </c>
      <c r="AA103" s="86">
        <v>0</v>
      </c>
      <c r="AB103" s="86">
        <v>0</v>
      </c>
      <c r="AC103" s="86">
        <v>0</v>
      </c>
      <c r="AD103" s="86">
        <v>0</v>
      </c>
      <c r="AE103" s="86">
        <v>0</v>
      </c>
      <c r="AF103" s="86">
        <v>0</v>
      </c>
      <c r="AG103" s="86">
        <v>0</v>
      </c>
      <c r="AH103" s="86">
        <v>0</v>
      </c>
      <c r="AI103" s="86">
        <v>0</v>
      </c>
      <c r="AJ103" s="87">
        <v>0</v>
      </c>
      <c r="AL103" s="81"/>
      <c r="AM103" s="92" t="str">
        <f t="shared" si="89"/>
        <v>Security</v>
      </c>
      <c r="AN103" s="83"/>
      <c r="AO103" s="84">
        <f t="shared" si="71"/>
        <v>0</v>
      </c>
      <c r="AP103" s="84">
        <f t="shared" si="72"/>
        <v>0</v>
      </c>
      <c r="AQ103" s="85">
        <v>0</v>
      </c>
      <c r="AR103" s="86">
        <v>0</v>
      </c>
      <c r="AS103" s="86">
        <v>0</v>
      </c>
      <c r="AT103" s="86">
        <v>0</v>
      </c>
      <c r="AU103" s="86">
        <v>0</v>
      </c>
      <c r="AV103" s="86">
        <v>0</v>
      </c>
      <c r="AW103" s="86">
        <v>0</v>
      </c>
      <c r="AX103" s="86">
        <v>0</v>
      </c>
      <c r="AY103" s="86">
        <v>0</v>
      </c>
      <c r="AZ103" s="86">
        <v>0</v>
      </c>
      <c r="BA103" s="86">
        <v>0</v>
      </c>
      <c r="BB103" s="87">
        <v>0</v>
      </c>
      <c r="BD103" s="81"/>
      <c r="BE103" s="92" t="str">
        <f t="shared" si="90"/>
        <v>Security</v>
      </c>
      <c r="BF103" s="83"/>
      <c r="BG103" s="84">
        <f t="shared" si="73"/>
        <v>0</v>
      </c>
      <c r="BH103" s="84">
        <f t="shared" si="74"/>
        <v>0</v>
      </c>
      <c r="BI103" s="85">
        <v>0</v>
      </c>
      <c r="BJ103" s="86">
        <v>0</v>
      </c>
      <c r="BK103" s="86">
        <v>0</v>
      </c>
      <c r="BL103" s="86">
        <v>0</v>
      </c>
      <c r="BM103" s="86">
        <v>0</v>
      </c>
      <c r="BN103" s="86">
        <v>0</v>
      </c>
      <c r="BO103" s="86">
        <v>0</v>
      </c>
      <c r="BP103" s="86">
        <v>0</v>
      </c>
      <c r="BQ103" s="86">
        <v>0</v>
      </c>
      <c r="BR103" s="86">
        <v>0</v>
      </c>
      <c r="BS103" s="86">
        <v>0</v>
      </c>
      <c r="BT103" s="87">
        <v>0</v>
      </c>
      <c r="BV103" s="81"/>
      <c r="BW103" s="92" t="str">
        <f t="shared" si="91"/>
        <v>Security</v>
      </c>
      <c r="BX103" s="83"/>
      <c r="BY103" s="84">
        <f t="shared" si="16"/>
        <v>0</v>
      </c>
      <c r="BZ103" s="85">
        <f t="shared" si="75"/>
        <v>0</v>
      </c>
      <c r="CA103" s="86">
        <f t="shared" si="76"/>
        <v>0</v>
      </c>
      <c r="CB103" s="86">
        <f t="shared" si="77"/>
        <v>0</v>
      </c>
      <c r="CC103" s="86">
        <f t="shared" si="78"/>
        <v>0</v>
      </c>
      <c r="CD103" s="84">
        <f t="shared" si="4"/>
        <v>0</v>
      </c>
      <c r="CE103" s="85">
        <f t="shared" si="79"/>
        <v>0</v>
      </c>
      <c r="CF103" s="86">
        <f t="shared" si="80"/>
        <v>0</v>
      </c>
      <c r="CG103" s="86">
        <f t="shared" si="81"/>
        <v>0</v>
      </c>
      <c r="CH103" s="86">
        <f t="shared" si="82"/>
        <v>0</v>
      </c>
      <c r="CI103" s="84">
        <f t="shared" si="5"/>
        <v>0</v>
      </c>
      <c r="CJ103" s="85">
        <f t="shared" si="83"/>
        <v>0</v>
      </c>
      <c r="CK103" s="86">
        <f t="shared" si="84"/>
        <v>0</v>
      </c>
      <c r="CL103" s="86">
        <f t="shared" si="85"/>
        <v>0</v>
      </c>
      <c r="CM103" s="87">
        <f t="shared" si="86"/>
        <v>0</v>
      </c>
      <c r="CO103" s="81"/>
      <c r="CP103" s="92" t="str">
        <f t="shared" si="92"/>
        <v>Security</v>
      </c>
      <c r="CQ103" s="83"/>
      <c r="CR103" s="84">
        <f t="shared" si="66"/>
        <v>0</v>
      </c>
      <c r="CS103" s="84">
        <f t="shared" si="66"/>
        <v>0</v>
      </c>
      <c r="CT103" s="85">
        <f t="shared" si="66"/>
        <v>0</v>
      </c>
      <c r="CU103" s="86">
        <f t="shared" si="66"/>
        <v>0</v>
      </c>
      <c r="CV103" s="86">
        <f t="shared" si="66"/>
        <v>0</v>
      </c>
      <c r="CW103" s="86">
        <f t="shared" si="94"/>
        <v>0</v>
      </c>
      <c r="CX103" s="86">
        <f t="shared" si="94"/>
        <v>0</v>
      </c>
      <c r="CY103" s="86">
        <f t="shared" si="94"/>
        <v>0</v>
      </c>
      <c r="CZ103" s="86">
        <f t="shared" si="94"/>
        <v>0</v>
      </c>
      <c r="DA103" s="86">
        <f t="shared" si="94"/>
        <v>0</v>
      </c>
      <c r="DB103" s="86">
        <f t="shared" si="94"/>
        <v>0</v>
      </c>
      <c r="DC103" s="86">
        <f t="shared" si="94"/>
        <v>0</v>
      </c>
      <c r="DD103" s="86">
        <f t="shared" si="94"/>
        <v>0</v>
      </c>
      <c r="DE103" s="87">
        <f t="shared" si="94"/>
        <v>0</v>
      </c>
      <c r="DG103" s="81"/>
      <c r="DH103" s="92" t="str">
        <f t="shared" si="93"/>
        <v>Security</v>
      </c>
      <c r="DI103" s="83"/>
      <c r="DJ103" s="88" t="str">
        <f t="shared" si="98"/>
        <v/>
      </c>
      <c r="DK103" s="88" t="str">
        <f t="shared" si="98"/>
        <v/>
      </c>
      <c r="DL103" s="89" t="str">
        <f t="shared" si="98"/>
        <v/>
      </c>
      <c r="DM103" s="90" t="str">
        <f t="shared" si="98"/>
        <v/>
      </c>
      <c r="DN103" s="90" t="str">
        <f t="shared" si="98"/>
        <v/>
      </c>
      <c r="DO103" s="90" t="str">
        <f t="shared" si="98"/>
        <v/>
      </c>
      <c r="DP103" s="90" t="str">
        <f t="shared" si="98"/>
        <v/>
      </c>
      <c r="DQ103" s="90" t="str">
        <f t="shared" si="98"/>
        <v/>
      </c>
      <c r="DR103" s="90" t="str">
        <f t="shared" si="98"/>
        <v/>
      </c>
      <c r="DS103" s="90" t="str">
        <f t="shared" si="98"/>
        <v/>
      </c>
      <c r="DT103" s="90" t="str">
        <f t="shared" si="98"/>
        <v/>
      </c>
      <c r="DU103" s="90" t="str">
        <f t="shared" si="98"/>
        <v/>
      </c>
      <c r="DV103" s="90" t="str">
        <f t="shared" si="98"/>
        <v/>
      </c>
      <c r="DW103" s="91" t="str">
        <f t="shared" si="98"/>
        <v/>
      </c>
      <c r="DY103" s="180">
        <f t="shared" si="95"/>
        <v>4</v>
      </c>
      <c r="DZ103" s="180" t="str">
        <f t="shared" si="96"/>
        <v>Security</v>
      </c>
      <c r="EA103" s="181">
        <f t="shared" si="97"/>
        <v>0</v>
      </c>
    </row>
    <row r="104" spans="2:131" ht="11.85" customHeight="1" x14ac:dyDescent="0.15">
      <c r="B104" s="81"/>
      <c r="C104" s="92" t="s">
        <v>171</v>
      </c>
      <c r="D104" s="83"/>
      <c r="E104" s="84">
        <f t="shared" si="67"/>
        <v>0</v>
      </c>
      <c r="F104" s="84">
        <f t="shared" si="68"/>
        <v>0</v>
      </c>
      <c r="G104" s="85">
        <v>0</v>
      </c>
      <c r="H104" s="86">
        <v>0</v>
      </c>
      <c r="I104" s="86">
        <v>0</v>
      </c>
      <c r="J104" s="86"/>
      <c r="K104" s="86"/>
      <c r="L104" s="86"/>
      <c r="M104" s="86"/>
      <c r="N104" s="86"/>
      <c r="O104" s="86"/>
      <c r="P104" s="86"/>
      <c r="Q104" s="86"/>
      <c r="R104" s="87"/>
      <c r="T104" s="81"/>
      <c r="U104" s="92" t="str">
        <f t="shared" si="88"/>
        <v>Signs &amp; Poster</v>
      </c>
      <c r="V104" s="83"/>
      <c r="W104" s="84">
        <f t="shared" si="69"/>
        <v>0</v>
      </c>
      <c r="X104" s="84">
        <f t="shared" si="70"/>
        <v>0</v>
      </c>
      <c r="Y104" s="85">
        <v>0</v>
      </c>
      <c r="Z104" s="86">
        <v>0</v>
      </c>
      <c r="AA104" s="86">
        <v>0</v>
      </c>
      <c r="AB104" s="86">
        <v>0</v>
      </c>
      <c r="AC104" s="86">
        <v>0</v>
      </c>
      <c r="AD104" s="86">
        <v>0</v>
      </c>
      <c r="AE104" s="86">
        <v>0</v>
      </c>
      <c r="AF104" s="86">
        <v>0</v>
      </c>
      <c r="AG104" s="86">
        <v>0</v>
      </c>
      <c r="AH104" s="86">
        <v>0</v>
      </c>
      <c r="AI104" s="86">
        <v>0</v>
      </c>
      <c r="AJ104" s="87">
        <v>0</v>
      </c>
      <c r="AL104" s="81"/>
      <c r="AM104" s="92" t="str">
        <f t="shared" si="89"/>
        <v>Signs &amp; Poster</v>
      </c>
      <c r="AN104" s="83"/>
      <c r="AO104" s="84">
        <f t="shared" si="71"/>
        <v>0</v>
      </c>
      <c r="AP104" s="84">
        <f t="shared" si="72"/>
        <v>0</v>
      </c>
      <c r="AQ104" s="85">
        <v>0</v>
      </c>
      <c r="AR104" s="86">
        <v>0</v>
      </c>
      <c r="AS104" s="86">
        <v>0</v>
      </c>
      <c r="AT104" s="86">
        <v>0</v>
      </c>
      <c r="AU104" s="86">
        <v>0</v>
      </c>
      <c r="AV104" s="86">
        <v>0</v>
      </c>
      <c r="AW104" s="86">
        <v>0</v>
      </c>
      <c r="AX104" s="86">
        <v>0</v>
      </c>
      <c r="AY104" s="86">
        <v>0</v>
      </c>
      <c r="AZ104" s="86">
        <v>0</v>
      </c>
      <c r="BA104" s="86">
        <v>0</v>
      </c>
      <c r="BB104" s="87">
        <v>0</v>
      </c>
      <c r="BD104" s="81"/>
      <c r="BE104" s="92" t="str">
        <f t="shared" si="90"/>
        <v>Signs &amp; Poster</v>
      </c>
      <c r="BF104" s="83"/>
      <c r="BG104" s="84">
        <f t="shared" si="73"/>
        <v>0</v>
      </c>
      <c r="BH104" s="84">
        <f t="shared" si="74"/>
        <v>0</v>
      </c>
      <c r="BI104" s="85">
        <v>0</v>
      </c>
      <c r="BJ104" s="86">
        <v>0</v>
      </c>
      <c r="BK104" s="86">
        <v>0</v>
      </c>
      <c r="BL104" s="86">
        <v>0</v>
      </c>
      <c r="BM104" s="86">
        <v>0</v>
      </c>
      <c r="BN104" s="86">
        <v>0</v>
      </c>
      <c r="BO104" s="86">
        <v>0</v>
      </c>
      <c r="BP104" s="86">
        <v>0</v>
      </c>
      <c r="BQ104" s="86">
        <v>0</v>
      </c>
      <c r="BR104" s="86">
        <v>0</v>
      </c>
      <c r="BS104" s="86">
        <v>0</v>
      </c>
      <c r="BT104" s="87">
        <v>0</v>
      </c>
      <c r="BV104" s="81"/>
      <c r="BW104" s="92" t="str">
        <f t="shared" si="91"/>
        <v>Signs &amp; Poster</v>
      </c>
      <c r="BX104" s="83"/>
      <c r="BY104" s="84">
        <f t="shared" si="16"/>
        <v>0</v>
      </c>
      <c r="BZ104" s="85">
        <f t="shared" si="75"/>
        <v>0</v>
      </c>
      <c r="CA104" s="86">
        <f t="shared" si="76"/>
        <v>0</v>
      </c>
      <c r="CB104" s="86">
        <f t="shared" si="77"/>
        <v>0</v>
      </c>
      <c r="CC104" s="86">
        <f t="shared" si="78"/>
        <v>0</v>
      </c>
      <c r="CD104" s="84">
        <f t="shared" si="4"/>
        <v>0</v>
      </c>
      <c r="CE104" s="85">
        <f t="shared" si="79"/>
        <v>0</v>
      </c>
      <c r="CF104" s="86">
        <f t="shared" si="80"/>
        <v>0</v>
      </c>
      <c r="CG104" s="86">
        <f t="shared" si="81"/>
        <v>0</v>
      </c>
      <c r="CH104" s="86">
        <f t="shared" si="82"/>
        <v>0</v>
      </c>
      <c r="CI104" s="84">
        <f t="shared" si="5"/>
        <v>0</v>
      </c>
      <c r="CJ104" s="85">
        <f t="shared" si="83"/>
        <v>0</v>
      </c>
      <c r="CK104" s="86">
        <f t="shared" si="84"/>
        <v>0</v>
      </c>
      <c r="CL104" s="86">
        <f t="shared" si="85"/>
        <v>0</v>
      </c>
      <c r="CM104" s="87">
        <f t="shared" si="86"/>
        <v>0</v>
      </c>
      <c r="CO104" s="81"/>
      <c r="CP104" s="92" t="str">
        <f t="shared" si="92"/>
        <v>Signs &amp; Poster</v>
      </c>
      <c r="CQ104" s="83"/>
      <c r="CR104" s="84">
        <f t="shared" si="66"/>
        <v>0</v>
      </c>
      <c r="CS104" s="84">
        <f t="shared" si="66"/>
        <v>0</v>
      </c>
      <c r="CT104" s="85">
        <f t="shared" si="66"/>
        <v>0</v>
      </c>
      <c r="CU104" s="86">
        <f t="shared" si="66"/>
        <v>0</v>
      </c>
      <c r="CV104" s="86">
        <f t="shared" si="66"/>
        <v>0</v>
      </c>
      <c r="CW104" s="86">
        <f t="shared" si="94"/>
        <v>0</v>
      </c>
      <c r="CX104" s="86">
        <f t="shared" si="94"/>
        <v>0</v>
      </c>
      <c r="CY104" s="86">
        <f t="shared" si="94"/>
        <v>0</v>
      </c>
      <c r="CZ104" s="86">
        <f t="shared" si="94"/>
        <v>0</v>
      </c>
      <c r="DA104" s="86">
        <f t="shared" si="94"/>
        <v>0</v>
      </c>
      <c r="DB104" s="86">
        <f t="shared" si="94"/>
        <v>0</v>
      </c>
      <c r="DC104" s="86">
        <f t="shared" si="94"/>
        <v>0</v>
      </c>
      <c r="DD104" s="86">
        <f t="shared" si="94"/>
        <v>0</v>
      </c>
      <c r="DE104" s="87">
        <f t="shared" si="94"/>
        <v>0</v>
      </c>
      <c r="DG104" s="81"/>
      <c r="DH104" s="92" t="str">
        <f t="shared" si="93"/>
        <v>Signs &amp; Poster</v>
      </c>
      <c r="DI104" s="83"/>
      <c r="DJ104" s="88" t="str">
        <f t="shared" si="98"/>
        <v/>
      </c>
      <c r="DK104" s="88" t="str">
        <f t="shared" si="98"/>
        <v/>
      </c>
      <c r="DL104" s="89" t="str">
        <f t="shared" si="98"/>
        <v/>
      </c>
      <c r="DM104" s="90" t="str">
        <f t="shared" si="98"/>
        <v/>
      </c>
      <c r="DN104" s="90" t="str">
        <f t="shared" si="98"/>
        <v/>
      </c>
      <c r="DO104" s="90" t="str">
        <f t="shared" si="98"/>
        <v/>
      </c>
      <c r="DP104" s="90" t="str">
        <f t="shared" si="98"/>
        <v/>
      </c>
      <c r="DQ104" s="90" t="str">
        <f t="shared" si="98"/>
        <v/>
      </c>
      <c r="DR104" s="90" t="str">
        <f t="shared" si="98"/>
        <v/>
      </c>
      <c r="DS104" s="90" t="str">
        <f t="shared" si="98"/>
        <v/>
      </c>
      <c r="DT104" s="90" t="str">
        <f t="shared" si="98"/>
        <v/>
      </c>
      <c r="DU104" s="90" t="str">
        <f t="shared" si="98"/>
        <v/>
      </c>
      <c r="DV104" s="90" t="str">
        <f t="shared" si="98"/>
        <v/>
      </c>
      <c r="DW104" s="91" t="str">
        <f t="shared" si="98"/>
        <v/>
      </c>
      <c r="DY104" s="180">
        <f t="shared" si="95"/>
        <v>4</v>
      </c>
      <c r="DZ104" s="180" t="str">
        <f t="shared" si="96"/>
        <v>Signs &amp; Poster</v>
      </c>
      <c r="EA104" s="181">
        <f t="shared" si="97"/>
        <v>0</v>
      </c>
    </row>
    <row r="105" spans="2:131" ht="11.85" customHeight="1" x14ac:dyDescent="0.15">
      <c r="B105" s="81"/>
      <c r="C105" s="92" t="s">
        <v>172</v>
      </c>
      <c r="D105" s="83"/>
      <c r="E105" s="84">
        <f t="shared" si="67"/>
        <v>0</v>
      </c>
      <c r="F105" s="84">
        <f t="shared" si="68"/>
        <v>0</v>
      </c>
      <c r="G105" s="85">
        <v>0</v>
      </c>
      <c r="H105" s="86">
        <v>0</v>
      </c>
      <c r="I105" s="86">
        <v>0</v>
      </c>
      <c r="J105" s="86"/>
      <c r="K105" s="86"/>
      <c r="L105" s="86"/>
      <c r="M105" s="86"/>
      <c r="N105" s="86"/>
      <c r="O105" s="86"/>
      <c r="P105" s="86"/>
      <c r="Q105" s="86"/>
      <c r="R105" s="87"/>
      <c r="T105" s="81"/>
      <c r="U105" s="92" t="str">
        <f t="shared" si="88"/>
        <v>Silverware</v>
      </c>
      <c r="V105" s="83"/>
      <c r="W105" s="84">
        <f t="shared" si="69"/>
        <v>0</v>
      </c>
      <c r="X105" s="84">
        <f t="shared" si="70"/>
        <v>0</v>
      </c>
      <c r="Y105" s="85">
        <v>0</v>
      </c>
      <c r="Z105" s="86">
        <v>0</v>
      </c>
      <c r="AA105" s="86">
        <v>0</v>
      </c>
      <c r="AB105" s="86">
        <v>0</v>
      </c>
      <c r="AC105" s="86">
        <v>0</v>
      </c>
      <c r="AD105" s="86">
        <v>0</v>
      </c>
      <c r="AE105" s="86">
        <v>0</v>
      </c>
      <c r="AF105" s="86">
        <v>0</v>
      </c>
      <c r="AG105" s="86">
        <v>0</v>
      </c>
      <c r="AH105" s="86">
        <v>0</v>
      </c>
      <c r="AI105" s="86">
        <v>0</v>
      </c>
      <c r="AJ105" s="87">
        <v>0</v>
      </c>
      <c r="AL105" s="81"/>
      <c r="AM105" s="92" t="str">
        <f t="shared" si="89"/>
        <v>Silverware</v>
      </c>
      <c r="AN105" s="83"/>
      <c r="AO105" s="84">
        <f t="shared" si="71"/>
        <v>0</v>
      </c>
      <c r="AP105" s="84">
        <f t="shared" si="72"/>
        <v>0</v>
      </c>
      <c r="AQ105" s="85">
        <v>0</v>
      </c>
      <c r="AR105" s="86">
        <v>0</v>
      </c>
      <c r="AS105" s="86">
        <v>0</v>
      </c>
      <c r="AT105" s="86">
        <v>0</v>
      </c>
      <c r="AU105" s="86">
        <v>0</v>
      </c>
      <c r="AV105" s="86">
        <v>0</v>
      </c>
      <c r="AW105" s="86">
        <v>0</v>
      </c>
      <c r="AX105" s="86">
        <v>0</v>
      </c>
      <c r="AY105" s="86">
        <v>0</v>
      </c>
      <c r="AZ105" s="86">
        <v>0</v>
      </c>
      <c r="BA105" s="86">
        <v>0</v>
      </c>
      <c r="BB105" s="87">
        <v>0</v>
      </c>
      <c r="BD105" s="81"/>
      <c r="BE105" s="92" t="str">
        <f t="shared" si="90"/>
        <v>Silverware</v>
      </c>
      <c r="BF105" s="83"/>
      <c r="BG105" s="84">
        <f t="shared" si="73"/>
        <v>0</v>
      </c>
      <c r="BH105" s="84">
        <f t="shared" si="74"/>
        <v>0</v>
      </c>
      <c r="BI105" s="85">
        <v>0</v>
      </c>
      <c r="BJ105" s="86">
        <v>0</v>
      </c>
      <c r="BK105" s="86">
        <v>0</v>
      </c>
      <c r="BL105" s="86">
        <v>0</v>
      </c>
      <c r="BM105" s="86">
        <v>0</v>
      </c>
      <c r="BN105" s="86">
        <v>0</v>
      </c>
      <c r="BO105" s="86">
        <v>0</v>
      </c>
      <c r="BP105" s="86">
        <v>0</v>
      </c>
      <c r="BQ105" s="86">
        <v>0</v>
      </c>
      <c r="BR105" s="86">
        <v>0</v>
      </c>
      <c r="BS105" s="86">
        <v>0</v>
      </c>
      <c r="BT105" s="87">
        <v>0</v>
      </c>
      <c r="BV105" s="81"/>
      <c r="BW105" s="92" t="str">
        <f t="shared" si="91"/>
        <v>Silverware</v>
      </c>
      <c r="BX105" s="83"/>
      <c r="BY105" s="84">
        <f t="shared" si="16"/>
        <v>0</v>
      </c>
      <c r="BZ105" s="85">
        <f t="shared" si="75"/>
        <v>0</v>
      </c>
      <c r="CA105" s="86">
        <f t="shared" si="76"/>
        <v>0</v>
      </c>
      <c r="CB105" s="86">
        <f t="shared" si="77"/>
        <v>0</v>
      </c>
      <c r="CC105" s="86">
        <f t="shared" si="78"/>
        <v>0</v>
      </c>
      <c r="CD105" s="84">
        <f t="shared" si="4"/>
        <v>0</v>
      </c>
      <c r="CE105" s="85">
        <f t="shared" si="79"/>
        <v>0</v>
      </c>
      <c r="CF105" s="86">
        <f t="shared" si="80"/>
        <v>0</v>
      </c>
      <c r="CG105" s="86">
        <f t="shared" si="81"/>
        <v>0</v>
      </c>
      <c r="CH105" s="86">
        <f t="shared" si="82"/>
        <v>0</v>
      </c>
      <c r="CI105" s="84">
        <f t="shared" si="5"/>
        <v>0</v>
      </c>
      <c r="CJ105" s="85">
        <f t="shared" si="83"/>
        <v>0</v>
      </c>
      <c r="CK105" s="86">
        <f t="shared" si="84"/>
        <v>0</v>
      </c>
      <c r="CL105" s="86">
        <f t="shared" si="85"/>
        <v>0</v>
      </c>
      <c r="CM105" s="87">
        <f t="shared" si="86"/>
        <v>0</v>
      </c>
      <c r="CO105" s="81"/>
      <c r="CP105" s="92" t="str">
        <f t="shared" si="92"/>
        <v>Silverware</v>
      </c>
      <c r="CQ105" s="83"/>
      <c r="CR105" s="84">
        <f t="shared" si="66"/>
        <v>0</v>
      </c>
      <c r="CS105" s="84">
        <f t="shared" si="66"/>
        <v>0</v>
      </c>
      <c r="CT105" s="85">
        <f t="shared" si="66"/>
        <v>0</v>
      </c>
      <c r="CU105" s="86">
        <f t="shared" si="66"/>
        <v>0</v>
      </c>
      <c r="CV105" s="86">
        <f t="shared" si="66"/>
        <v>0</v>
      </c>
      <c r="CW105" s="86">
        <f t="shared" si="94"/>
        <v>0</v>
      </c>
      <c r="CX105" s="86">
        <f t="shared" si="94"/>
        <v>0</v>
      </c>
      <c r="CY105" s="86">
        <f t="shared" si="94"/>
        <v>0</v>
      </c>
      <c r="CZ105" s="86">
        <f t="shared" si="94"/>
        <v>0</v>
      </c>
      <c r="DA105" s="86">
        <f t="shared" si="94"/>
        <v>0</v>
      </c>
      <c r="DB105" s="86">
        <f t="shared" si="94"/>
        <v>0</v>
      </c>
      <c r="DC105" s="86">
        <f t="shared" si="94"/>
        <v>0</v>
      </c>
      <c r="DD105" s="86">
        <f t="shared" si="94"/>
        <v>0</v>
      </c>
      <c r="DE105" s="87">
        <f t="shared" si="94"/>
        <v>0</v>
      </c>
      <c r="DG105" s="81"/>
      <c r="DH105" s="92" t="str">
        <f t="shared" si="93"/>
        <v>Silverware</v>
      </c>
      <c r="DI105" s="83"/>
      <c r="DJ105" s="88" t="str">
        <f t="shared" si="98"/>
        <v/>
      </c>
      <c r="DK105" s="88" t="str">
        <f t="shared" si="98"/>
        <v/>
      </c>
      <c r="DL105" s="89" t="str">
        <f t="shared" si="98"/>
        <v/>
      </c>
      <c r="DM105" s="90" t="str">
        <f t="shared" si="98"/>
        <v/>
      </c>
      <c r="DN105" s="90" t="str">
        <f t="shared" si="98"/>
        <v/>
      </c>
      <c r="DO105" s="90" t="str">
        <f t="shared" si="98"/>
        <v/>
      </c>
      <c r="DP105" s="90" t="str">
        <f t="shared" si="98"/>
        <v/>
      </c>
      <c r="DQ105" s="90" t="str">
        <f t="shared" si="98"/>
        <v/>
      </c>
      <c r="DR105" s="90" t="str">
        <f t="shared" si="98"/>
        <v/>
      </c>
      <c r="DS105" s="90" t="str">
        <f t="shared" si="98"/>
        <v/>
      </c>
      <c r="DT105" s="90" t="str">
        <f t="shared" si="98"/>
        <v/>
      </c>
      <c r="DU105" s="90" t="str">
        <f t="shared" si="98"/>
        <v/>
      </c>
      <c r="DV105" s="90" t="str">
        <f t="shared" si="98"/>
        <v/>
      </c>
      <c r="DW105" s="91" t="str">
        <f t="shared" si="98"/>
        <v/>
      </c>
      <c r="DY105" s="180">
        <f t="shared" si="95"/>
        <v>4</v>
      </c>
      <c r="DZ105" s="180" t="str">
        <f t="shared" si="96"/>
        <v>Silverware</v>
      </c>
      <c r="EA105" s="181">
        <f t="shared" si="97"/>
        <v>0</v>
      </c>
    </row>
    <row r="106" spans="2:131" ht="11.85" customHeight="1" x14ac:dyDescent="0.15">
      <c r="B106" s="81"/>
      <c r="C106" s="92" t="s">
        <v>173</v>
      </c>
      <c r="D106" s="83"/>
      <c r="E106" s="84">
        <f t="shared" si="67"/>
        <v>0</v>
      </c>
      <c r="F106" s="84">
        <f t="shared" si="68"/>
        <v>0</v>
      </c>
      <c r="G106" s="85">
        <v>0</v>
      </c>
      <c r="H106" s="86">
        <v>0</v>
      </c>
      <c r="I106" s="86">
        <v>0</v>
      </c>
      <c r="J106" s="86"/>
      <c r="K106" s="86"/>
      <c r="L106" s="86"/>
      <c r="M106" s="86"/>
      <c r="N106" s="86"/>
      <c r="O106" s="86"/>
      <c r="P106" s="86"/>
      <c r="Q106" s="86"/>
      <c r="R106" s="87"/>
      <c r="T106" s="81"/>
      <c r="U106" s="92" t="str">
        <f t="shared" si="88"/>
        <v>Storage Facility Rental</v>
      </c>
      <c r="V106" s="83"/>
      <c r="W106" s="84">
        <f t="shared" si="69"/>
        <v>0</v>
      </c>
      <c r="X106" s="84">
        <f t="shared" si="70"/>
        <v>0</v>
      </c>
      <c r="Y106" s="85">
        <v>0</v>
      </c>
      <c r="Z106" s="86">
        <v>0</v>
      </c>
      <c r="AA106" s="86">
        <v>0</v>
      </c>
      <c r="AB106" s="86">
        <v>0</v>
      </c>
      <c r="AC106" s="86">
        <v>0</v>
      </c>
      <c r="AD106" s="86">
        <v>0</v>
      </c>
      <c r="AE106" s="86">
        <v>0</v>
      </c>
      <c r="AF106" s="86">
        <v>0</v>
      </c>
      <c r="AG106" s="86">
        <v>0</v>
      </c>
      <c r="AH106" s="86">
        <v>0</v>
      </c>
      <c r="AI106" s="86">
        <v>0</v>
      </c>
      <c r="AJ106" s="87">
        <v>0</v>
      </c>
      <c r="AL106" s="81"/>
      <c r="AM106" s="92" t="str">
        <f t="shared" si="89"/>
        <v>Storage Facility Rental</v>
      </c>
      <c r="AN106" s="83"/>
      <c r="AO106" s="84">
        <f t="shared" si="71"/>
        <v>0</v>
      </c>
      <c r="AP106" s="84">
        <f t="shared" si="72"/>
        <v>0</v>
      </c>
      <c r="AQ106" s="85">
        <v>0</v>
      </c>
      <c r="AR106" s="86">
        <v>0</v>
      </c>
      <c r="AS106" s="86">
        <v>0</v>
      </c>
      <c r="AT106" s="86">
        <v>0</v>
      </c>
      <c r="AU106" s="86">
        <v>0</v>
      </c>
      <c r="AV106" s="86">
        <v>0</v>
      </c>
      <c r="AW106" s="86">
        <v>0</v>
      </c>
      <c r="AX106" s="86">
        <v>0</v>
      </c>
      <c r="AY106" s="86">
        <v>0</v>
      </c>
      <c r="AZ106" s="86">
        <v>0</v>
      </c>
      <c r="BA106" s="86">
        <v>0</v>
      </c>
      <c r="BB106" s="87">
        <v>0</v>
      </c>
      <c r="BD106" s="81"/>
      <c r="BE106" s="92" t="str">
        <f t="shared" si="90"/>
        <v>Storage Facility Rental</v>
      </c>
      <c r="BF106" s="83"/>
      <c r="BG106" s="84">
        <f t="shared" si="73"/>
        <v>0</v>
      </c>
      <c r="BH106" s="84">
        <f t="shared" si="74"/>
        <v>0</v>
      </c>
      <c r="BI106" s="85">
        <v>0</v>
      </c>
      <c r="BJ106" s="86">
        <v>0</v>
      </c>
      <c r="BK106" s="86">
        <v>0</v>
      </c>
      <c r="BL106" s="86">
        <v>0</v>
      </c>
      <c r="BM106" s="86">
        <v>0</v>
      </c>
      <c r="BN106" s="86">
        <v>0</v>
      </c>
      <c r="BO106" s="86">
        <v>0</v>
      </c>
      <c r="BP106" s="86">
        <v>0</v>
      </c>
      <c r="BQ106" s="86">
        <v>0</v>
      </c>
      <c r="BR106" s="86">
        <v>0</v>
      </c>
      <c r="BS106" s="86">
        <v>0</v>
      </c>
      <c r="BT106" s="87">
        <v>0</v>
      </c>
      <c r="BV106" s="81"/>
      <c r="BW106" s="92" t="str">
        <f t="shared" si="91"/>
        <v>Storage Facility Rental</v>
      </c>
      <c r="BX106" s="83"/>
      <c r="BY106" s="84">
        <f t="shared" si="16"/>
        <v>0</v>
      </c>
      <c r="BZ106" s="85">
        <f t="shared" si="75"/>
        <v>0</v>
      </c>
      <c r="CA106" s="86">
        <f t="shared" si="76"/>
        <v>0</v>
      </c>
      <c r="CB106" s="86">
        <f t="shared" si="77"/>
        <v>0</v>
      </c>
      <c r="CC106" s="86">
        <f t="shared" si="78"/>
        <v>0</v>
      </c>
      <c r="CD106" s="84">
        <f t="shared" si="4"/>
        <v>0</v>
      </c>
      <c r="CE106" s="85">
        <f t="shared" si="79"/>
        <v>0</v>
      </c>
      <c r="CF106" s="86">
        <f t="shared" si="80"/>
        <v>0</v>
      </c>
      <c r="CG106" s="86">
        <f t="shared" si="81"/>
        <v>0</v>
      </c>
      <c r="CH106" s="86">
        <f t="shared" si="82"/>
        <v>0</v>
      </c>
      <c r="CI106" s="84">
        <f t="shared" si="5"/>
        <v>0</v>
      </c>
      <c r="CJ106" s="85">
        <f t="shared" si="83"/>
        <v>0</v>
      </c>
      <c r="CK106" s="86">
        <f t="shared" si="84"/>
        <v>0</v>
      </c>
      <c r="CL106" s="86">
        <f t="shared" si="85"/>
        <v>0</v>
      </c>
      <c r="CM106" s="87">
        <f t="shared" si="86"/>
        <v>0</v>
      </c>
      <c r="CO106" s="81"/>
      <c r="CP106" s="92" t="str">
        <f t="shared" si="92"/>
        <v>Storage Facility Rental</v>
      </c>
      <c r="CQ106" s="83"/>
      <c r="CR106" s="84">
        <f t="shared" si="66"/>
        <v>0</v>
      </c>
      <c r="CS106" s="84">
        <f t="shared" si="66"/>
        <v>0</v>
      </c>
      <c r="CT106" s="85">
        <f t="shared" si="66"/>
        <v>0</v>
      </c>
      <c r="CU106" s="86">
        <f t="shared" si="66"/>
        <v>0</v>
      </c>
      <c r="CV106" s="86">
        <f t="shared" si="66"/>
        <v>0</v>
      </c>
      <c r="CW106" s="86">
        <f t="shared" si="94"/>
        <v>0</v>
      </c>
      <c r="CX106" s="86">
        <f t="shared" si="94"/>
        <v>0</v>
      </c>
      <c r="CY106" s="86">
        <f t="shared" si="94"/>
        <v>0</v>
      </c>
      <c r="CZ106" s="86">
        <f t="shared" si="94"/>
        <v>0</v>
      </c>
      <c r="DA106" s="86">
        <f t="shared" si="94"/>
        <v>0</v>
      </c>
      <c r="DB106" s="86">
        <f t="shared" si="94"/>
        <v>0</v>
      </c>
      <c r="DC106" s="86">
        <f t="shared" si="94"/>
        <v>0</v>
      </c>
      <c r="DD106" s="86">
        <f t="shared" si="94"/>
        <v>0</v>
      </c>
      <c r="DE106" s="87">
        <f t="shared" si="94"/>
        <v>0</v>
      </c>
      <c r="DG106" s="81"/>
      <c r="DH106" s="92" t="str">
        <f t="shared" si="93"/>
        <v>Storage Facility Rental</v>
      </c>
      <c r="DI106" s="83"/>
      <c r="DJ106" s="88" t="str">
        <f t="shared" si="98"/>
        <v/>
      </c>
      <c r="DK106" s="88" t="str">
        <f t="shared" si="98"/>
        <v/>
      </c>
      <c r="DL106" s="89" t="str">
        <f t="shared" si="98"/>
        <v/>
      </c>
      <c r="DM106" s="90" t="str">
        <f t="shared" si="98"/>
        <v/>
      </c>
      <c r="DN106" s="90" t="str">
        <f t="shared" si="98"/>
        <v/>
      </c>
      <c r="DO106" s="90" t="str">
        <f t="shared" si="98"/>
        <v/>
      </c>
      <c r="DP106" s="90" t="str">
        <f t="shared" si="98"/>
        <v/>
      </c>
      <c r="DQ106" s="90" t="str">
        <f t="shared" si="98"/>
        <v/>
      </c>
      <c r="DR106" s="90" t="str">
        <f t="shared" si="98"/>
        <v/>
      </c>
      <c r="DS106" s="90" t="str">
        <f t="shared" si="98"/>
        <v/>
      </c>
      <c r="DT106" s="90" t="str">
        <f t="shared" si="98"/>
        <v/>
      </c>
      <c r="DU106" s="90" t="str">
        <f t="shared" si="98"/>
        <v/>
      </c>
      <c r="DV106" s="90" t="str">
        <f t="shared" si="98"/>
        <v/>
      </c>
      <c r="DW106" s="91" t="str">
        <f t="shared" si="98"/>
        <v/>
      </c>
      <c r="DY106" s="180">
        <f t="shared" si="95"/>
        <v>4</v>
      </c>
      <c r="DZ106" s="180" t="str">
        <f t="shared" si="96"/>
        <v>Storage Facility Rental</v>
      </c>
      <c r="EA106" s="181">
        <f t="shared" si="97"/>
        <v>0</v>
      </c>
    </row>
    <row r="107" spans="2:131" ht="11.85" customHeight="1" x14ac:dyDescent="0.15">
      <c r="B107" s="81"/>
      <c r="C107" s="92" t="s">
        <v>174</v>
      </c>
      <c r="D107" s="83"/>
      <c r="E107" s="84">
        <f t="shared" si="67"/>
        <v>0</v>
      </c>
      <c r="F107" s="84">
        <f t="shared" si="68"/>
        <v>0</v>
      </c>
      <c r="G107" s="85">
        <v>0</v>
      </c>
      <c r="H107" s="86">
        <v>0</v>
      </c>
      <c r="I107" s="86">
        <v>0</v>
      </c>
      <c r="J107" s="86"/>
      <c r="K107" s="86"/>
      <c r="L107" s="86"/>
      <c r="M107" s="86"/>
      <c r="N107" s="86"/>
      <c r="O107" s="86"/>
      <c r="P107" s="86"/>
      <c r="Q107" s="86"/>
      <c r="R107" s="87"/>
      <c r="T107" s="81"/>
      <c r="U107" s="92" t="str">
        <f t="shared" si="88"/>
        <v>Swimming Pool</v>
      </c>
      <c r="V107" s="83"/>
      <c r="W107" s="84">
        <f t="shared" si="69"/>
        <v>0</v>
      </c>
      <c r="X107" s="84">
        <f t="shared" si="70"/>
        <v>0</v>
      </c>
      <c r="Y107" s="85">
        <v>0</v>
      </c>
      <c r="Z107" s="86">
        <v>0</v>
      </c>
      <c r="AA107" s="86">
        <v>0</v>
      </c>
      <c r="AB107" s="86">
        <v>0</v>
      </c>
      <c r="AC107" s="86">
        <v>0</v>
      </c>
      <c r="AD107" s="86">
        <v>0</v>
      </c>
      <c r="AE107" s="86">
        <v>0</v>
      </c>
      <c r="AF107" s="86">
        <v>0</v>
      </c>
      <c r="AG107" s="86">
        <v>0</v>
      </c>
      <c r="AH107" s="86">
        <v>0</v>
      </c>
      <c r="AI107" s="86">
        <v>0</v>
      </c>
      <c r="AJ107" s="87">
        <v>0</v>
      </c>
      <c r="AL107" s="81"/>
      <c r="AM107" s="92" t="str">
        <f t="shared" si="89"/>
        <v>Swimming Pool</v>
      </c>
      <c r="AN107" s="83"/>
      <c r="AO107" s="84">
        <f t="shared" si="71"/>
        <v>0</v>
      </c>
      <c r="AP107" s="84">
        <f t="shared" si="72"/>
        <v>0</v>
      </c>
      <c r="AQ107" s="85">
        <v>0</v>
      </c>
      <c r="AR107" s="86">
        <v>0</v>
      </c>
      <c r="AS107" s="86">
        <v>0</v>
      </c>
      <c r="AT107" s="86">
        <v>0</v>
      </c>
      <c r="AU107" s="86">
        <v>0</v>
      </c>
      <c r="AV107" s="86">
        <v>0</v>
      </c>
      <c r="AW107" s="86">
        <v>0</v>
      </c>
      <c r="AX107" s="86">
        <v>0</v>
      </c>
      <c r="AY107" s="86">
        <v>0</v>
      </c>
      <c r="AZ107" s="86">
        <v>0</v>
      </c>
      <c r="BA107" s="86">
        <v>0</v>
      </c>
      <c r="BB107" s="87">
        <v>0</v>
      </c>
      <c r="BD107" s="81"/>
      <c r="BE107" s="92" t="str">
        <f t="shared" si="90"/>
        <v>Swimming Pool</v>
      </c>
      <c r="BF107" s="83"/>
      <c r="BG107" s="84">
        <f t="shared" si="73"/>
        <v>0</v>
      </c>
      <c r="BH107" s="84">
        <f t="shared" si="74"/>
        <v>0</v>
      </c>
      <c r="BI107" s="85">
        <v>0</v>
      </c>
      <c r="BJ107" s="86">
        <v>0</v>
      </c>
      <c r="BK107" s="86">
        <v>0</v>
      </c>
      <c r="BL107" s="86">
        <v>0</v>
      </c>
      <c r="BM107" s="86">
        <v>0</v>
      </c>
      <c r="BN107" s="86">
        <v>0</v>
      </c>
      <c r="BO107" s="86">
        <v>0</v>
      </c>
      <c r="BP107" s="86">
        <v>0</v>
      </c>
      <c r="BQ107" s="86">
        <v>0</v>
      </c>
      <c r="BR107" s="86">
        <v>0</v>
      </c>
      <c r="BS107" s="86">
        <v>0</v>
      </c>
      <c r="BT107" s="87">
        <v>0</v>
      </c>
      <c r="BV107" s="81"/>
      <c r="BW107" s="92" t="str">
        <f t="shared" si="91"/>
        <v>Swimming Pool</v>
      </c>
      <c r="BX107" s="83"/>
      <c r="BY107" s="84">
        <f t="shared" si="16"/>
        <v>0</v>
      </c>
      <c r="BZ107" s="85">
        <f t="shared" si="75"/>
        <v>0</v>
      </c>
      <c r="CA107" s="86">
        <f t="shared" si="76"/>
        <v>0</v>
      </c>
      <c r="CB107" s="86">
        <f t="shared" si="77"/>
        <v>0</v>
      </c>
      <c r="CC107" s="86">
        <f t="shared" si="78"/>
        <v>0</v>
      </c>
      <c r="CD107" s="84">
        <f t="shared" si="4"/>
        <v>0</v>
      </c>
      <c r="CE107" s="85">
        <f t="shared" si="79"/>
        <v>0</v>
      </c>
      <c r="CF107" s="86">
        <f t="shared" si="80"/>
        <v>0</v>
      </c>
      <c r="CG107" s="86">
        <f t="shared" si="81"/>
        <v>0</v>
      </c>
      <c r="CH107" s="86">
        <f t="shared" si="82"/>
        <v>0</v>
      </c>
      <c r="CI107" s="84">
        <f t="shared" si="5"/>
        <v>0</v>
      </c>
      <c r="CJ107" s="85">
        <f t="shared" si="83"/>
        <v>0</v>
      </c>
      <c r="CK107" s="86">
        <f t="shared" si="84"/>
        <v>0</v>
      </c>
      <c r="CL107" s="86">
        <f t="shared" si="85"/>
        <v>0</v>
      </c>
      <c r="CM107" s="87">
        <f t="shared" si="86"/>
        <v>0</v>
      </c>
      <c r="CO107" s="81"/>
      <c r="CP107" s="92" t="str">
        <f t="shared" si="92"/>
        <v>Swimming Pool</v>
      </c>
      <c r="CQ107" s="83"/>
      <c r="CR107" s="84">
        <f t="shared" si="66"/>
        <v>0</v>
      </c>
      <c r="CS107" s="84">
        <f t="shared" si="66"/>
        <v>0</v>
      </c>
      <c r="CT107" s="85">
        <f t="shared" si="66"/>
        <v>0</v>
      </c>
      <c r="CU107" s="86">
        <f t="shared" si="66"/>
        <v>0</v>
      </c>
      <c r="CV107" s="86">
        <f t="shared" si="66"/>
        <v>0</v>
      </c>
      <c r="CW107" s="86">
        <f t="shared" si="94"/>
        <v>0</v>
      </c>
      <c r="CX107" s="86">
        <f t="shared" si="94"/>
        <v>0</v>
      </c>
      <c r="CY107" s="86">
        <f t="shared" si="94"/>
        <v>0</v>
      </c>
      <c r="CZ107" s="86">
        <f t="shared" si="94"/>
        <v>0</v>
      </c>
      <c r="DA107" s="86">
        <f t="shared" si="94"/>
        <v>0</v>
      </c>
      <c r="DB107" s="86">
        <f t="shared" si="94"/>
        <v>0</v>
      </c>
      <c r="DC107" s="86">
        <f t="shared" si="94"/>
        <v>0</v>
      </c>
      <c r="DD107" s="86">
        <f t="shared" si="94"/>
        <v>0</v>
      </c>
      <c r="DE107" s="87">
        <f t="shared" si="94"/>
        <v>0</v>
      </c>
      <c r="DG107" s="81"/>
      <c r="DH107" s="92" t="str">
        <f t="shared" si="93"/>
        <v>Swimming Pool</v>
      </c>
      <c r="DI107" s="83"/>
      <c r="DJ107" s="88" t="str">
        <f t="shared" si="98"/>
        <v/>
      </c>
      <c r="DK107" s="88" t="str">
        <f t="shared" si="98"/>
        <v/>
      </c>
      <c r="DL107" s="89" t="str">
        <f t="shared" si="98"/>
        <v/>
      </c>
      <c r="DM107" s="90" t="str">
        <f t="shared" si="98"/>
        <v/>
      </c>
      <c r="DN107" s="90" t="str">
        <f t="shared" si="98"/>
        <v/>
      </c>
      <c r="DO107" s="90" t="str">
        <f t="shared" si="98"/>
        <v/>
      </c>
      <c r="DP107" s="90" t="str">
        <f t="shared" si="98"/>
        <v/>
      </c>
      <c r="DQ107" s="90" t="str">
        <f t="shared" si="98"/>
        <v/>
      </c>
      <c r="DR107" s="90" t="str">
        <f t="shared" si="98"/>
        <v/>
      </c>
      <c r="DS107" s="90" t="str">
        <f t="shared" si="98"/>
        <v/>
      </c>
      <c r="DT107" s="90" t="str">
        <f t="shared" si="98"/>
        <v/>
      </c>
      <c r="DU107" s="90" t="str">
        <f t="shared" si="98"/>
        <v/>
      </c>
      <c r="DV107" s="90" t="str">
        <f t="shared" si="98"/>
        <v/>
      </c>
      <c r="DW107" s="91" t="str">
        <f t="shared" si="98"/>
        <v/>
      </c>
      <c r="DY107" s="180">
        <f t="shared" si="95"/>
        <v>4</v>
      </c>
      <c r="DZ107" s="180" t="str">
        <f t="shared" si="96"/>
        <v>Swimming Pool</v>
      </c>
      <c r="EA107" s="181">
        <f t="shared" si="97"/>
        <v>0</v>
      </c>
    </row>
    <row r="108" spans="2:131" ht="11.85" customHeight="1" x14ac:dyDescent="0.15">
      <c r="B108" s="81"/>
      <c r="C108" s="92" t="s">
        <v>175</v>
      </c>
      <c r="D108" s="83"/>
      <c r="E108" s="84">
        <f t="shared" si="67"/>
        <v>0</v>
      </c>
      <c r="F108" s="84">
        <f t="shared" si="68"/>
        <v>0</v>
      </c>
      <c r="G108" s="85">
        <v>0</v>
      </c>
      <c r="H108" s="86">
        <v>0</v>
      </c>
      <c r="I108" s="86">
        <v>0</v>
      </c>
      <c r="J108" s="86"/>
      <c r="K108" s="86"/>
      <c r="L108" s="86"/>
      <c r="M108" s="86"/>
      <c r="N108" s="86"/>
      <c r="O108" s="86"/>
      <c r="P108" s="86"/>
      <c r="Q108" s="86"/>
      <c r="R108" s="87"/>
      <c r="T108" s="81"/>
      <c r="U108" s="92" t="str">
        <f t="shared" si="88"/>
        <v>Telephone</v>
      </c>
      <c r="V108" s="83"/>
      <c r="W108" s="84">
        <f t="shared" si="69"/>
        <v>0</v>
      </c>
      <c r="X108" s="84">
        <f t="shared" si="70"/>
        <v>0</v>
      </c>
      <c r="Y108" s="85">
        <v>0</v>
      </c>
      <c r="Z108" s="86">
        <v>0</v>
      </c>
      <c r="AA108" s="86">
        <v>0</v>
      </c>
      <c r="AB108" s="86">
        <v>0</v>
      </c>
      <c r="AC108" s="86">
        <v>0</v>
      </c>
      <c r="AD108" s="86">
        <v>0</v>
      </c>
      <c r="AE108" s="86">
        <v>0</v>
      </c>
      <c r="AF108" s="86">
        <v>0</v>
      </c>
      <c r="AG108" s="86">
        <v>0</v>
      </c>
      <c r="AH108" s="86">
        <v>0</v>
      </c>
      <c r="AI108" s="86">
        <v>0</v>
      </c>
      <c r="AJ108" s="87">
        <v>0</v>
      </c>
      <c r="AL108" s="81"/>
      <c r="AM108" s="92" t="str">
        <f t="shared" si="89"/>
        <v>Telephone</v>
      </c>
      <c r="AN108" s="83"/>
      <c r="AO108" s="84">
        <f t="shared" si="71"/>
        <v>0</v>
      </c>
      <c r="AP108" s="84">
        <f t="shared" si="72"/>
        <v>0</v>
      </c>
      <c r="AQ108" s="85">
        <v>0</v>
      </c>
      <c r="AR108" s="86">
        <v>0</v>
      </c>
      <c r="AS108" s="86">
        <v>0</v>
      </c>
      <c r="AT108" s="86">
        <v>0</v>
      </c>
      <c r="AU108" s="86">
        <v>0</v>
      </c>
      <c r="AV108" s="86">
        <v>0</v>
      </c>
      <c r="AW108" s="86">
        <v>0</v>
      </c>
      <c r="AX108" s="86">
        <v>0</v>
      </c>
      <c r="AY108" s="86">
        <v>0</v>
      </c>
      <c r="AZ108" s="86">
        <v>0</v>
      </c>
      <c r="BA108" s="86">
        <v>0</v>
      </c>
      <c r="BB108" s="87">
        <v>0</v>
      </c>
      <c r="BD108" s="81"/>
      <c r="BE108" s="92" t="str">
        <f t="shared" si="90"/>
        <v>Telephone</v>
      </c>
      <c r="BF108" s="83"/>
      <c r="BG108" s="84">
        <f t="shared" si="73"/>
        <v>0</v>
      </c>
      <c r="BH108" s="84">
        <f t="shared" si="74"/>
        <v>0</v>
      </c>
      <c r="BI108" s="85">
        <v>0</v>
      </c>
      <c r="BJ108" s="86">
        <v>0</v>
      </c>
      <c r="BK108" s="86">
        <v>0</v>
      </c>
      <c r="BL108" s="86">
        <v>0</v>
      </c>
      <c r="BM108" s="86">
        <v>0</v>
      </c>
      <c r="BN108" s="86">
        <v>0</v>
      </c>
      <c r="BO108" s="86">
        <v>0</v>
      </c>
      <c r="BP108" s="86">
        <v>0</v>
      </c>
      <c r="BQ108" s="86">
        <v>0</v>
      </c>
      <c r="BR108" s="86">
        <v>0</v>
      </c>
      <c r="BS108" s="86">
        <v>0</v>
      </c>
      <c r="BT108" s="87">
        <v>0</v>
      </c>
      <c r="BV108" s="81"/>
      <c r="BW108" s="92" t="str">
        <f t="shared" si="91"/>
        <v>Telephone</v>
      </c>
      <c r="BX108" s="83"/>
      <c r="BY108" s="84">
        <f t="shared" si="16"/>
        <v>0</v>
      </c>
      <c r="BZ108" s="85">
        <f t="shared" si="75"/>
        <v>0</v>
      </c>
      <c r="CA108" s="86">
        <f t="shared" si="76"/>
        <v>0</v>
      </c>
      <c r="CB108" s="86">
        <f t="shared" si="77"/>
        <v>0</v>
      </c>
      <c r="CC108" s="86">
        <f t="shared" si="78"/>
        <v>0</v>
      </c>
      <c r="CD108" s="84">
        <f t="shared" si="4"/>
        <v>0</v>
      </c>
      <c r="CE108" s="85">
        <f t="shared" si="79"/>
        <v>0</v>
      </c>
      <c r="CF108" s="86">
        <f t="shared" si="80"/>
        <v>0</v>
      </c>
      <c r="CG108" s="86">
        <f t="shared" si="81"/>
        <v>0</v>
      </c>
      <c r="CH108" s="86">
        <f t="shared" si="82"/>
        <v>0</v>
      </c>
      <c r="CI108" s="84">
        <f t="shared" si="5"/>
        <v>0</v>
      </c>
      <c r="CJ108" s="85">
        <f t="shared" si="83"/>
        <v>0</v>
      </c>
      <c r="CK108" s="86">
        <f t="shared" si="84"/>
        <v>0</v>
      </c>
      <c r="CL108" s="86">
        <f t="shared" si="85"/>
        <v>0</v>
      </c>
      <c r="CM108" s="87">
        <f t="shared" si="86"/>
        <v>0</v>
      </c>
      <c r="CO108" s="81"/>
      <c r="CP108" s="92" t="str">
        <f t="shared" si="92"/>
        <v>Telephone</v>
      </c>
      <c r="CQ108" s="83"/>
      <c r="CR108" s="84">
        <f t="shared" si="66"/>
        <v>0</v>
      </c>
      <c r="CS108" s="84">
        <f t="shared" si="66"/>
        <v>0</v>
      </c>
      <c r="CT108" s="85">
        <f t="shared" si="66"/>
        <v>0</v>
      </c>
      <c r="CU108" s="86">
        <f t="shared" si="66"/>
        <v>0</v>
      </c>
      <c r="CV108" s="86">
        <f t="shared" si="66"/>
        <v>0</v>
      </c>
      <c r="CW108" s="86">
        <f t="shared" si="94"/>
        <v>0</v>
      </c>
      <c r="CX108" s="86">
        <f t="shared" si="94"/>
        <v>0</v>
      </c>
      <c r="CY108" s="86">
        <f t="shared" si="94"/>
        <v>0</v>
      </c>
      <c r="CZ108" s="86">
        <f t="shared" si="94"/>
        <v>0</v>
      </c>
      <c r="DA108" s="86">
        <f t="shared" si="94"/>
        <v>0</v>
      </c>
      <c r="DB108" s="86">
        <f t="shared" si="94"/>
        <v>0</v>
      </c>
      <c r="DC108" s="86">
        <f t="shared" si="94"/>
        <v>0</v>
      </c>
      <c r="DD108" s="86">
        <f t="shared" si="94"/>
        <v>0</v>
      </c>
      <c r="DE108" s="87">
        <f t="shared" si="94"/>
        <v>0</v>
      </c>
      <c r="DG108" s="81"/>
      <c r="DH108" s="92" t="str">
        <f t="shared" si="93"/>
        <v>Telephone</v>
      </c>
      <c r="DI108" s="83"/>
      <c r="DJ108" s="88" t="str">
        <f t="shared" si="98"/>
        <v/>
      </c>
      <c r="DK108" s="88" t="str">
        <f t="shared" si="98"/>
        <v/>
      </c>
      <c r="DL108" s="89" t="str">
        <f t="shared" si="98"/>
        <v/>
      </c>
      <c r="DM108" s="90" t="str">
        <f t="shared" si="98"/>
        <v/>
      </c>
      <c r="DN108" s="90" t="str">
        <f t="shared" si="98"/>
        <v/>
      </c>
      <c r="DO108" s="90" t="str">
        <f t="shared" si="98"/>
        <v/>
      </c>
      <c r="DP108" s="90" t="str">
        <f t="shared" si="98"/>
        <v/>
      </c>
      <c r="DQ108" s="90" t="str">
        <f t="shared" si="98"/>
        <v/>
      </c>
      <c r="DR108" s="90" t="str">
        <f t="shared" si="98"/>
        <v/>
      </c>
      <c r="DS108" s="90" t="str">
        <f t="shared" si="98"/>
        <v/>
      </c>
      <c r="DT108" s="90" t="str">
        <f t="shared" si="98"/>
        <v/>
      </c>
      <c r="DU108" s="90" t="str">
        <f t="shared" si="98"/>
        <v/>
      </c>
      <c r="DV108" s="90" t="str">
        <f t="shared" si="98"/>
        <v/>
      </c>
      <c r="DW108" s="91" t="str">
        <f t="shared" si="98"/>
        <v/>
      </c>
      <c r="DY108" s="180">
        <f t="shared" si="95"/>
        <v>4</v>
      </c>
      <c r="DZ108" s="180" t="str">
        <f t="shared" si="96"/>
        <v>Telephone</v>
      </c>
      <c r="EA108" s="181">
        <f t="shared" si="97"/>
        <v>0</v>
      </c>
    </row>
    <row r="109" spans="2:131" ht="11.85" customHeight="1" x14ac:dyDescent="0.15">
      <c r="B109" s="81"/>
      <c r="C109" s="92" t="s">
        <v>176</v>
      </c>
      <c r="D109" s="83"/>
      <c r="E109" s="84">
        <f t="shared" si="67"/>
        <v>0</v>
      </c>
      <c r="F109" s="84">
        <f t="shared" si="68"/>
        <v>0</v>
      </c>
      <c r="G109" s="85">
        <v>0</v>
      </c>
      <c r="H109" s="86">
        <v>0</v>
      </c>
      <c r="I109" s="86">
        <v>0</v>
      </c>
      <c r="J109" s="86"/>
      <c r="K109" s="86"/>
      <c r="L109" s="86"/>
      <c r="M109" s="86"/>
      <c r="N109" s="86"/>
      <c r="O109" s="86"/>
      <c r="P109" s="86"/>
      <c r="Q109" s="86"/>
      <c r="R109" s="87"/>
      <c r="T109" s="81"/>
      <c r="U109" s="92" t="str">
        <f t="shared" si="88"/>
        <v>Trade Shows</v>
      </c>
      <c r="V109" s="83"/>
      <c r="W109" s="84">
        <f t="shared" si="69"/>
        <v>0</v>
      </c>
      <c r="X109" s="84">
        <f t="shared" si="70"/>
        <v>0</v>
      </c>
      <c r="Y109" s="85">
        <v>0</v>
      </c>
      <c r="Z109" s="86">
        <v>0</v>
      </c>
      <c r="AA109" s="86">
        <v>0</v>
      </c>
      <c r="AB109" s="86">
        <v>0</v>
      </c>
      <c r="AC109" s="86">
        <v>0</v>
      </c>
      <c r="AD109" s="86">
        <v>0</v>
      </c>
      <c r="AE109" s="86">
        <v>0</v>
      </c>
      <c r="AF109" s="86">
        <v>0</v>
      </c>
      <c r="AG109" s="86">
        <v>0</v>
      </c>
      <c r="AH109" s="86">
        <v>0</v>
      </c>
      <c r="AI109" s="86">
        <v>0</v>
      </c>
      <c r="AJ109" s="87">
        <v>0</v>
      </c>
      <c r="AL109" s="81"/>
      <c r="AM109" s="92" t="str">
        <f t="shared" si="89"/>
        <v>Trade Shows</v>
      </c>
      <c r="AN109" s="83"/>
      <c r="AO109" s="84">
        <f t="shared" si="71"/>
        <v>0</v>
      </c>
      <c r="AP109" s="84">
        <f t="shared" si="72"/>
        <v>0</v>
      </c>
      <c r="AQ109" s="85">
        <v>0</v>
      </c>
      <c r="AR109" s="86">
        <v>0</v>
      </c>
      <c r="AS109" s="86">
        <v>0</v>
      </c>
      <c r="AT109" s="86">
        <v>0</v>
      </c>
      <c r="AU109" s="86">
        <v>0</v>
      </c>
      <c r="AV109" s="86">
        <v>0</v>
      </c>
      <c r="AW109" s="86">
        <v>0</v>
      </c>
      <c r="AX109" s="86">
        <v>0</v>
      </c>
      <c r="AY109" s="86">
        <v>0</v>
      </c>
      <c r="AZ109" s="86">
        <v>0</v>
      </c>
      <c r="BA109" s="86">
        <v>0</v>
      </c>
      <c r="BB109" s="87">
        <v>0</v>
      </c>
      <c r="BD109" s="81"/>
      <c r="BE109" s="92" t="str">
        <f t="shared" si="90"/>
        <v>Trade Shows</v>
      </c>
      <c r="BF109" s="83"/>
      <c r="BG109" s="84">
        <f t="shared" si="73"/>
        <v>0</v>
      </c>
      <c r="BH109" s="84">
        <f t="shared" si="74"/>
        <v>0</v>
      </c>
      <c r="BI109" s="85">
        <v>0</v>
      </c>
      <c r="BJ109" s="86">
        <v>0</v>
      </c>
      <c r="BK109" s="86">
        <v>0</v>
      </c>
      <c r="BL109" s="86">
        <v>0</v>
      </c>
      <c r="BM109" s="86">
        <v>0</v>
      </c>
      <c r="BN109" s="86">
        <v>0</v>
      </c>
      <c r="BO109" s="86">
        <v>0</v>
      </c>
      <c r="BP109" s="86">
        <v>0</v>
      </c>
      <c r="BQ109" s="86">
        <v>0</v>
      </c>
      <c r="BR109" s="86">
        <v>0</v>
      </c>
      <c r="BS109" s="86">
        <v>0</v>
      </c>
      <c r="BT109" s="87">
        <v>0</v>
      </c>
      <c r="BV109" s="81"/>
      <c r="BW109" s="92" t="str">
        <f t="shared" si="91"/>
        <v>Trade Shows</v>
      </c>
      <c r="BX109" s="83"/>
      <c r="BY109" s="84">
        <f t="shared" si="16"/>
        <v>0</v>
      </c>
      <c r="BZ109" s="85">
        <f t="shared" si="75"/>
        <v>0</v>
      </c>
      <c r="CA109" s="86">
        <f t="shared" si="76"/>
        <v>0</v>
      </c>
      <c r="CB109" s="86">
        <f t="shared" si="77"/>
        <v>0</v>
      </c>
      <c r="CC109" s="86">
        <f t="shared" si="78"/>
        <v>0</v>
      </c>
      <c r="CD109" s="84">
        <f t="shared" si="4"/>
        <v>0</v>
      </c>
      <c r="CE109" s="85">
        <f t="shared" si="79"/>
        <v>0</v>
      </c>
      <c r="CF109" s="86">
        <f t="shared" si="80"/>
        <v>0</v>
      </c>
      <c r="CG109" s="86">
        <f t="shared" si="81"/>
        <v>0</v>
      </c>
      <c r="CH109" s="86">
        <f t="shared" si="82"/>
        <v>0</v>
      </c>
      <c r="CI109" s="84">
        <f t="shared" si="5"/>
        <v>0</v>
      </c>
      <c r="CJ109" s="85">
        <f t="shared" si="83"/>
        <v>0</v>
      </c>
      <c r="CK109" s="86">
        <f t="shared" si="84"/>
        <v>0</v>
      </c>
      <c r="CL109" s="86">
        <f t="shared" si="85"/>
        <v>0</v>
      </c>
      <c r="CM109" s="87">
        <f t="shared" si="86"/>
        <v>0</v>
      </c>
      <c r="CO109" s="81"/>
      <c r="CP109" s="92" t="str">
        <f t="shared" si="92"/>
        <v>Trade Shows</v>
      </c>
      <c r="CQ109" s="83"/>
      <c r="CR109" s="84">
        <f t="shared" si="66"/>
        <v>0</v>
      </c>
      <c r="CS109" s="84">
        <f t="shared" si="66"/>
        <v>0</v>
      </c>
      <c r="CT109" s="85">
        <f t="shared" si="66"/>
        <v>0</v>
      </c>
      <c r="CU109" s="86">
        <f t="shared" si="66"/>
        <v>0</v>
      </c>
      <c r="CV109" s="86">
        <f t="shared" si="66"/>
        <v>0</v>
      </c>
      <c r="CW109" s="86">
        <f t="shared" si="94"/>
        <v>0</v>
      </c>
      <c r="CX109" s="86">
        <f t="shared" si="94"/>
        <v>0</v>
      </c>
      <c r="CY109" s="86">
        <f t="shared" si="94"/>
        <v>0</v>
      </c>
      <c r="CZ109" s="86">
        <f t="shared" si="94"/>
        <v>0</v>
      </c>
      <c r="DA109" s="86">
        <f t="shared" si="94"/>
        <v>0</v>
      </c>
      <c r="DB109" s="86">
        <f t="shared" si="94"/>
        <v>0</v>
      </c>
      <c r="DC109" s="86">
        <f t="shared" si="94"/>
        <v>0</v>
      </c>
      <c r="DD109" s="86">
        <f t="shared" si="94"/>
        <v>0</v>
      </c>
      <c r="DE109" s="87">
        <f t="shared" si="94"/>
        <v>0</v>
      </c>
      <c r="DG109" s="81"/>
      <c r="DH109" s="92" t="str">
        <f t="shared" si="93"/>
        <v>Trade Shows</v>
      </c>
      <c r="DI109" s="83"/>
      <c r="DJ109" s="88" t="str">
        <f t="shared" si="98"/>
        <v/>
      </c>
      <c r="DK109" s="88" t="str">
        <f t="shared" si="98"/>
        <v/>
      </c>
      <c r="DL109" s="89" t="str">
        <f t="shared" si="98"/>
        <v/>
      </c>
      <c r="DM109" s="90" t="str">
        <f t="shared" si="98"/>
        <v/>
      </c>
      <c r="DN109" s="90" t="str">
        <f t="shared" si="98"/>
        <v/>
      </c>
      <c r="DO109" s="90" t="str">
        <f t="shared" si="98"/>
        <v/>
      </c>
      <c r="DP109" s="90" t="str">
        <f t="shared" si="98"/>
        <v/>
      </c>
      <c r="DQ109" s="90" t="str">
        <f t="shared" si="98"/>
        <v/>
      </c>
      <c r="DR109" s="90" t="str">
        <f t="shared" si="98"/>
        <v/>
      </c>
      <c r="DS109" s="90" t="str">
        <f t="shared" si="98"/>
        <v/>
      </c>
      <c r="DT109" s="90" t="str">
        <f t="shared" si="98"/>
        <v/>
      </c>
      <c r="DU109" s="90" t="str">
        <f t="shared" si="98"/>
        <v/>
      </c>
      <c r="DV109" s="90" t="str">
        <f t="shared" si="98"/>
        <v/>
      </c>
      <c r="DW109" s="91" t="str">
        <f t="shared" si="98"/>
        <v/>
      </c>
      <c r="DY109" s="180">
        <f t="shared" si="95"/>
        <v>4</v>
      </c>
      <c r="DZ109" s="180" t="str">
        <f t="shared" si="96"/>
        <v>Trade Shows</v>
      </c>
      <c r="EA109" s="181">
        <f t="shared" si="97"/>
        <v>0</v>
      </c>
    </row>
    <row r="110" spans="2:131" ht="11.85" customHeight="1" x14ac:dyDescent="0.15">
      <c r="B110" s="81"/>
      <c r="C110" s="92" t="s">
        <v>177</v>
      </c>
      <c r="D110" s="83"/>
      <c r="E110" s="84">
        <f t="shared" si="67"/>
        <v>0</v>
      </c>
      <c r="F110" s="84">
        <f t="shared" si="68"/>
        <v>0</v>
      </c>
      <c r="G110" s="85">
        <v>0</v>
      </c>
      <c r="H110" s="86">
        <v>0</v>
      </c>
      <c r="I110" s="86">
        <v>0</v>
      </c>
      <c r="J110" s="86"/>
      <c r="K110" s="86"/>
      <c r="L110" s="86"/>
      <c r="M110" s="86"/>
      <c r="N110" s="86"/>
      <c r="O110" s="86"/>
      <c r="P110" s="86"/>
      <c r="Q110" s="86"/>
      <c r="R110" s="87"/>
      <c r="T110" s="81"/>
      <c r="U110" s="92" t="str">
        <f t="shared" si="88"/>
        <v>Travel - Meal &amp; Entertainment</v>
      </c>
      <c r="V110" s="83"/>
      <c r="W110" s="84">
        <f t="shared" si="69"/>
        <v>0</v>
      </c>
      <c r="X110" s="84">
        <f t="shared" si="70"/>
        <v>0</v>
      </c>
      <c r="Y110" s="85">
        <v>0</v>
      </c>
      <c r="Z110" s="86">
        <v>0</v>
      </c>
      <c r="AA110" s="86">
        <v>0</v>
      </c>
      <c r="AB110" s="86">
        <v>0</v>
      </c>
      <c r="AC110" s="86">
        <v>0</v>
      </c>
      <c r="AD110" s="86">
        <v>0</v>
      </c>
      <c r="AE110" s="86">
        <v>0</v>
      </c>
      <c r="AF110" s="86">
        <v>0</v>
      </c>
      <c r="AG110" s="86">
        <v>0</v>
      </c>
      <c r="AH110" s="86">
        <v>0</v>
      </c>
      <c r="AI110" s="86">
        <v>0</v>
      </c>
      <c r="AJ110" s="87">
        <v>0</v>
      </c>
      <c r="AL110" s="81"/>
      <c r="AM110" s="92" t="str">
        <f t="shared" si="89"/>
        <v>Travel - Meal &amp; Entertainment</v>
      </c>
      <c r="AN110" s="83"/>
      <c r="AO110" s="84">
        <f t="shared" si="71"/>
        <v>0</v>
      </c>
      <c r="AP110" s="84">
        <f t="shared" si="72"/>
        <v>0</v>
      </c>
      <c r="AQ110" s="85">
        <v>0</v>
      </c>
      <c r="AR110" s="86">
        <v>0</v>
      </c>
      <c r="AS110" s="86">
        <v>0</v>
      </c>
      <c r="AT110" s="86">
        <v>0</v>
      </c>
      <c r="AU110" s="86">
        <v>0</v>
      </c>
      <c r="AV110" s="86">
        <v>0</v>
      </c>
      <c r="AW110" s="86">
        <v>0</v>
      </c>
      <c r="AX110" s="86">
        <v>0</v>
      </c>
      <c r="AY110" s="86">
        <v>0</v>
      </c>
      <c r="AZ110" s="86">
        <v>0</v>
      </c>
      <c r="BA110" s="86">
        <v>0</v>
      </c>
      <c r="BB110" s="87">
        <v>0</v>
      </c>
      <c r="BD110" s="81"/>
      <c r="BE110" s="92" t="str">
        <f t="shared" si="90"/>
        <v>Travel - Meal &amp; Entertainment</v>
      </c>
      <c r="BF110" s="83"/>
      <c r="BG110" s="84">
        <f t="shared" si="73"/>
        <v>0</v>
      </c>
      <c r="BH110" s="84">
        <f t="shared" si="74"/>
        <v>0</v>
      </c>
      <c r="BI110" s="85">
        <v>0</v>
      </c>
      <c r="BJ110" s="86">
        <v>0</v>
      </c>
      <c r="BK110" s="86">
        <v>0</v>
      </c>
      <c r="BL110" s="86">
        <v>0</v>
      </c>
      <c r="BM110" s="86">
        <v>0</v>
      </c>
      <c r="BN110" s="86">
        <v>0</v>
      </c>
      <c r="BO110" s="86">
        <v>0</v>
      </c>
      <c r="BP110" s="86">
        <v>0</v>
      </c>
      <c r="BQ110" s="86">
        <v>0</v>
      </c>
      <c r="BR110" s="86">
        <v>0</v>
      </c>
      <c r="BS110" s="86">
        <v>0</v>
      </c>
      <c r="BT110" s="87">
        <v>0</v>
      </c>
      <c r="BV110" s="81"/>
      <c r="BW110" s="92" t="str">
        <f t="shared" si="91"/>
        <v>Travel - Meal &amp; Entertainment</v>
      </c>
      <c r="BX110" s="83"/>
      <c r="BY110" s="84">
        <f t="shared" si="16"/>
        <v>0</v>
      </c>
      <c r="BZ110" s="85">
        <f t="shared" si="75"/>
        <v>0</v>
      </c>
      <c r="CA110" s="86">
        <f t="shared" si="76"/>
        <v>0</v>
      </c>
      <c r="CB110" s="86">
        <f t="shared" si="77"/>
        <v>0</v>
      </c>
      <c r="CC110" s="86">
        <f t="shared" si="78"/>
        <v>0</v>
      </c>
      <c r="CD110" s="84">
        <f t="shared" si="4"/>
        <v>0</v>
      </c>
      <c r="CE110" s="85">
        <f t="shared" si="79"/>
        <v>0</v>
      </c>
      <c r="CF110" s="86">
        <f t="shared" si="80"/>
        <v>0</v>
      </c>
      <c r="CG110" s="86">
        <f t="shared" si="81"/>
        <v>0</v>
      </c>
      <c r="CH110" s="86">
        <f t="shared" si="82"/>
        <v>0</v>
      </c>
      <c r="CI110" s="84">
        <f t="shared" si="5"/>
        <v>0</v>
      </c>
      <c r="CJ110" s="85">
        <f t="shared" si="83"/>
        <v>0</v>
      </c>
      <c r="CK110" s="86">
        <f t="shared" si="84"/>
        <v>0</v>
      </c>
      <c r="CL110" s="86">
        <f t="shared" si="85"/>
        <v>0</v>
      </c>
      <c r="CM110" s="87">
        <f t="shared" si="86"/>
        <v>0</v>
      </c>
      <c r="CO110" s="81"/>
      <c r="CP110" s="92" t="str">
        <f t="shared" si="92"/>
        <v>Travel - Meal &amp; Entertainment</v>
      </c>
      <c r="CQ110" s="83"/>
      <c r="CR110" s="84">
        <f t="shared" si="66"/>
        <v>0</v>
      </c>
      <c r="CS110" s="84">
        <f t="shared" si="66"/>
        <v>0</v>
      </c>
      <c r="CT110" s="85">
        <f t="shared" si="66"/>
        <v>0</v>
      </c>
      <c r="CU110" s="86">
        <f t="shared" si="66"/>
        <v>0</v>
      </c>
      <c r="CV110" s="86">
        <f t="shared" si="66"/>
        <v>0</v>
      </c>
      <c r="CW110" s="86">
        <f t="shared" si="94"/>
        <v>0</v>
      </c>
      <c r="CX110" s="86">
        <f t="shared" si="94"/>
        <v>0</v>
      </c>
      <c r="CY110" s="86">
        <f t="shared" si="94"/>
        <v>0</v>
      </c>
      <c r="CZ110" s="86">
        <f t="shared" si="94"/>
        <v>0</v>
      </c>
      <c r="DA110" s="86">
        <f t="shared" si="94"/>
        <v>0</v>
      </c>
      <c r="DB110" s="86">
        <f t="shared" si="94"/>
        <v>0</v>
      </c>
      <c r="DC110" s="86">
        <f t="shared" si="94"/>
        <v>0</v>
      </c>
      <c r="DD110" s="86">
        <f t="shared" si="94"/>
        <v>0</v>
      </c>
      <c r="DE110" s="87">
        <f t="shared" si="94"/>
        <v>0</v>
      </c>
      <c r="DG110" s="81"/>
      <c r="DH110" s="92" t="str">
        <f t="shared" si="93"/>
        <v>Travel - Meal &amp; Entertainment</v>
      </c>
      <c r="DI110" s="83"/>
      <c r="DJ110" s="88" t="str">
        <f t="shared" si="98"/>
        <v/>
      </c>
      <c r="DK110" s="88" t="str">
        <f t="shared" si="98"/>
        <v/>
      </c>
      <c r="DL110" s="89" t="str">
        <f t="shared" si="98"/>
        <v/>
      </c>
      <c r="DM110" s="90" t="str">
        <f t="shared" si="98"/>
        <v/>
      </c>
      <c r="DN110" s="90" t="str">
        <f t="shared" si="98"/>
        <v/>
      </c>
      <c r="DO110" s="90" t="str">
        <f t="shared" si="98"/>
        <v/>
      </c>
      <c r="DP110" s="90" t="str">
        <f t="shared" si="98"/>
        <v/>
      </c>
      <c r="DQ110" s="90" t="str">
        <f t="shared" si="98"/>
        <v/>
      </c>
      <c r="DR110" s="90" t="str">
        <f t="shared" si="98"/>
        <v/>
      </c>
      <c r="DS110" s="90" t="str">
        <f t="shared" si="98"/>
        <v/>
      </c>
      <c r="DT110" s="90" t="str">
        <f t="shared" si="98"/>
        <v/>
      </c>
      <c r="DU110" s="90" t="str">
        <f t="shared" si="98"/>
        <v/>
      </c>
      <c r="DV110" s="90" t="str">
        <f t="shared" si="98"/>
        <v/>
      </c>
      <c r="DW110" s="91" t="str">
        <f t="shared" si="98"/>
        <v/>
      </c>
      <c r="DY110" s="180">
        <f t="shared" si="95"/>
        <v>4</v>
      </c>
      <c r="DZ110" s="180" t="str">
        <f t="shared" si="96"/>
        <v>Travel - Meal &amp; Entertainment</v>
      </c>
      <c r="EA110" s="181">
        <f t="shared" si="97"/>
        <v>0</v>
      </c>
    </row>
    <row r="111" spans="2:131" ht="11.85" customHeight="1" x14ac:dyDescent="0.15">
      <c r="B111" s="81"/>
      <c r="C111" s="92" t="s">
        <v>178</v>
      </c>
      <c r="D111" s="83"/>
      <c r="E111" s="84">
        <f t="shared" si="67"/>
        <v>0</v>
      </c>
      <c r="F111" s="84">
        <f t="shared" si="68"/>
        <v>0</v>
      </c>
      <c r="G111" s="85">
        <v>0</v>
      </c>
      <c r="H111" s="86">
        <v>0</v>
      </c>
      <c r="I111" s="86">
        <v>0</v>
      </c>
      <c r="J111" s="86"/>
      <c r="K111" s="86"/>
      <c r="L111" s="86"/>
      <c r="M111" s="86"/>
      <c r="N111" s="86"/>
      <c r="O111" s="86"/>
      <c r="P111" s="86"/>
      <c r="Q111" s="86"/>
      <c r="R111" s="87"/>
      <c r="T111" s="81"/>
      <c r="U111" s="92" t="str">
        <f t="shared" si="88"/>
        <v>Travel - Other</v>
      </c>
      <c r="V111" s="83"/>
      <c r="W111" s="84">
        <f t="shared" si="69"/>
        <v>0</v>
      </c>
      <c r="X111" s="84">
        <f t="shared" si="70"/>
        <v>0</v>
      </c>
      <c r="Y111" s="85">
        <v>0</v>
      </c>
      <c r="Z111" s="86">
        <v>0</v>
      </c>
      <c r="AA111" s="86">
        <v>0</v>
      </c>
      <c r="AB111" s="86">
        <v>0</v>
      </c>
      <c r="AC111" s="86">
        <v>0</v>
      </c>
      <c r="AD111" s="86">
        <v>0</v>
      </c>
      <c r="AE111" s="86">
        <v>0</v>
      </c>
      <c r="AF111" s="86">
        <v>0</v>
      </c>
      <c r="AG111" s="86">
        <v>0</v>
      </c>
      <c r="AH111" s="86">
        <v>0</v>
      </c>
      <c r="AI111" s="86">
        <v>0</v>
      </c>
      <c r="AJ111" s="87">
        <v>0</v>
      </c>
      <c r="AL111" s="81"/>
      <c r="AM111" s="92" t="str">
        <f t="shared" si="89"/>
        <v>Travel - Other</v>
      </c>
      <c r="AN111" s="83"/>
      <c r="AO111" s="84">
        <f t="shared" si="71"/>
        <v>0</v>
      </c>
      <c r="AP111" s="84">
        <f t="shared" si="72"/>
        <v>0</v>
      </c>
      <c r="AQ111" s="85">
        <v>0</v>
      </c>
      <c r="AR111" s="86">
        <v>0</v>
      </c>
      <c r="AS111" s="86">
        <v>0</v>
      </c>
      <c r="AT111" s="86">
        <v>0</v>
      </c>
      <c r="AU111" s="86">
        <v>0</v>
      </c>
      <c r="AV111" s="86">
        <v>0</v>
      </c>
      <c r="AW111" s="86">
        <v>0</v>
      </c>
      <c r="AX111" s="86">
        <v>0</v>
      </c>
      <c r="AY111" s="86">
        <v>0</v>
      </c>
      <c r="AZ111" s="86">
        <v>0</v>
      </c>
      <c r="BA111" s="86">
        <v>0</v>
      </c>
      <c r="BB111" s="87">
        <v>0</v>
      </c>
      <c r="BD111" s="81"/>
      <c r="BE111" s="92" t="str">
        <f t="shared" si="90"/>
        <v>Travel - Other</v>
      </c>
      <c r="BF111" s="83"/>
      <c r="BG111" s="84">
        <f t="shared" si="73"/>
        <v>0</v>
      </c>
      <c r="BH111" s="84">
        <f t="shared" si="74"/>
        <v>0</v>
      </c>
      <c r="BI111" s="85">
        <v>0</v>
      </c>
      <c r="BJ111" s="86">
        <v>0</v>
      </c>
      <c r="BK111" s="86">
        <v>0</v>
      </c>
      <c r="BL111" s="86">
        <v>0</v>
      </c>
      <c r="BM111" s="86">
        <v>0</v>
      </c>
      <c r="BN111" s="86">
        <v>0</v>
      </c>
      <c r="BO111" s="86">
        <v>0</v>
      </c>
      <c r="BP111" s="86">
        <v>0</v>
      </c>
      <c r="BQ111" s="86">
        <v>0</v>
      </c>
      <c r="BR111" s="86">
        <v>0</v>
      </c>
      <c r="BS111" s="86">
        <v>0</v>
      </c>
      <c r="BT111" s="87">
        <v>0</v>
      </c>
      <c r="BV111" s="81"/>
      <c r="BW111" s="92" t="str">
        <f t="shared" si="91"/>
        <v>Travel - Other</v>
      </c>
      <c r="BX111" s="83"/>
      <c r="BY111" s="84">
        <f t="shared" si="16"/>
        <v>0</v>
      </c>
      <c r="BZ111" s="85">
        <f t="shared" si="75"/>
        <v>0</v>
      </c>
      <c r="CA111" s="86">
        <f t="shared" si="76"/>
        <v>0</v>
      </c>
      <c r="CB111" s="86">
        <f t="shared" si="77"/>
        <v>0</v>
      </c>
      <c r="CC111" s="86">
        <f t="shared" si="78"/>
        <v>0</v>
      </c>
      <c r="CD111" s="84">
        <f t="shared" si="4"/>
        <v>0</v>
      </c>
      <c r="CE111" s="85">
        <f t="shared" si="79"/>
        <v>0</v>
      </c>
      <c r="CF111" s="86">
        <f t="shared" si="80"/>
        <v>0</v>
      </c>
      <c r="CG111" s="86">
        <f t="shared" si="81"/>
        <v>0</v>
      </c>
      <c r="CH111" s="86">
        <f t="shared" si="82"/>
        <v>0</v>
      </c>
      <c r="CI111" s="84">
        <f t="shared" si="5"/>
        <v>0</v>
      </c>
      <c r="CJ111" s="85">
        <f t="shared" si="83"/>
        <v>0</v>
      </c>
      <c r="CK111" s="86">
        <f t="shared" si="84"/>
        <v>0</v>
      </c>
      <c r="CL111" s="86">
        <f t="shared" si="85"/>
        <v>0</v>
      </c>
      <c r="CM111" s="87">
        <f t="shared" si="86"/>
        <v>0</v>
      </c>
      <c r="CO111" s="81"/>
      <c r="CP111" s="92" t="str">
        <f t="shared" si="92"/>
        <v>Travel - Other</v>
      </c>
      <c r="CQ111" s="83"/>
      <c r="CR111" s="84">
        <f t="shared" si="66"/>
        <v>0</v>
      </c>
      <c r="CS111" s="84">
        <f t="shared" si="66"/>
        <v>0</v>
      </c>
      <c r="CT111" s="85">
        <f t="shared" si="66"/>
        <v>0</v>
      </c>
      <c r="CU111" s="86">
        <f t="shared" si="66"/>
        <v>0</v>
      </c>
      <c r="CV111" s="86">
        <f t="shared" si="66"/>
        <v>0</v>
      </c>
      <c r="CW111" s="86">
        <f t="shared" si="94"/>
        <v>0</v>
      </c>
      <c r="CX111" s="86">
        <f t="shared" si="94"/>
        <v>0</v>
      </c>
      <c r="CY111" s="86">
        <f t="shared" si="94"/>
        <v>0</v>
      </c>
      <c r="CZ111" s="86">
        <f t="shared" si="94"/>
        <v>0</v>
      </c>
      <c r="DA111" s="86">
        <f t="shared" si="94"/>
        <v>0</v>
      </c>
      <c r="DB111" s="86">
        <f t="shared" si="94"/>
        <v>0</v>
      </c>
      <c r="DC111" s="86">
        <f t="shared" si="94"/>
        <v>0</v>
      </c>
      <c r="DD111" s="86">
        <f t="shared" si="94"/>
        <v>0</v>
      </c>
      <c r="DE111" s="87">
        <f t="shared" si="94"/>
        <v>0</v>
      </c>
      <c r="DG111" s="81"/>
      <c r="DH111" s="92" t="str">
        <f t="shared" si="93"/>
        <v>Travel - Other</v>
      </c>
      <c r="DI111" s="83"/>
      <c r="DJ111" s="88" t="str">
        <f t="shared" ref="DJ111:DW118" si="99">IFERROR(((E111-W111)/ABS(W111))+1,"")</f>
        <v/>
      </c>
      <c r="DK111" s="88" t="str">
        <f t="shared" si="99"/>
        <v/>
      </c>
      <c r="DL111" s="89" t="str">
        <f t="shared" si="99"/>
        <v/>
      </c>
      <c r="DM111" s="90" t="str">
        <f t="shared" si="99"/>
        <v/>
      </c>
      <c r="DN111" s="90" t="str">
        <f t="shared" si="99"/>
        <v/>
      </c>
      <c r="DO111" s="90" t="str">
        <f t="shared" si="99"/>
        <v/>
      </c>
      <c r="DP111" s="90" t="str">
        <f t="shared" si="99"/>
        <v/>
      </c>
      <c r="DQ111" s="90" t="str">
        <f t="shared" si="99"/>
        <v/>
      </c>
      <c r="DR111" s="90" t="str">
        <f t="shared" si="99"/>
        <v/>
      </c>
      <c r="DS111" s="90" t="str">
        <f t="shared" si="99"/>
        <v/>
      </c>
      <c r="DT111" s="90" t="str">
        <f t="shared" si="99"/>
        <v/>
      </c>
      <c r="DU111" s="90" t="str">
        <f t="shared" si="99"/>
        <v/>
      </c>
      <c r="DV111" s="90" t="str">
        <f t="shared" si="99"/>
        <v/>
      </c>
      <c r="DW111" s="91" t="str">
        <f t="shared" si="99"/>
        <v/>
      </c>
      <c r="DY111" s="180">
        <f t="shared" si="95"/>
        <v>4</v>
      </c>
      <c r="DZ111" s="180" t="str">
        <f t="shared" si="96"/>
        <v>Travel - Other</v>
      </c>
      <c r="EA111" s="181">
        <f t="shared" si="97"/>
        <v>0</v>
      </c>
    </row>
    <row r="112" spans="2:131" ht="11.85" customHeight="1" x14ac:dyDescent="0.15">
      <c r="B112" s="81"/>
      <c r="C112" s="92" t="s">
        <v>179</v>
      </c>
      <c r="D112" s="83"/>
      <c r="E112" s="84">
        <f t="shared" si="67"/>
        <v>0</v>
      </c>
      <c r="F112" s="84">
        <f t="shared" si="68"/>
        <v>0</v>
      </c>
      <c r="G112" s="85">
        <v>0</v>
      </c>
      <c r="H112" s="86">
        <v>0</v>
      </c>
      <c r="I112" s="86">
        <v>0</v>
      </c>
      <c r="J112" s="86"/>
      <c r="K112" s="86"/>
      <c r="L112" s="86"/>
      <c r="M112" s="86"/>
      <c r="N112" s="86"/>
      <c r="O112" s="86"/>
      <c r="P112" s="86"/>
      <c r="Q112" s="86"/>
      <c r="R112" s="87"/>
      <c r="T112" s="81"/>
      <c r="U112" s="92" t="str">
        <f t="shared" si="88"/>
        <v>Uniforms</v>
      </c>
      <c r="V112" s="83"/>
      <c r="W112" s="84">
        <f t="shared" si="69"/>
        <v>0</v>
      </c>
      <c r="X112" s="84">
        <f t="shared" si="70"/>
        <v>0</v>
      </c>
      <c r="Y112" s="85">
        <v>0</v>
      </c>
      <c r="Z112" s="86">
        <v>0</v>
      </c>
      <c r="AA112" s="86">
        <v>0</v>
      </c>
      <c r="AB112" s="86">
        <v>0</v>
      </c>
      <c r="AC112" s="86">
        <v>0</v>
      </c>
      <c r="AD112" s="86">
        <v>0</v>
      </c>
      <c r="AE112" s="86">
        <v>0</v>
      </c>
      <c r="AF112" s="86">
        <v>0</v>
      </c>
      <c r="AG112" s="86">
        <v>0</v>
      </c>
      <c r="AH112" s="86">
        <v>0</v>
      </c>
      <c r="AI112" s="86">
        <v>0</v>
      </c>
      <c r="AJ112" s="87">
        <v>0</v>
      </c>
      <c r="AL112" s="81"/>
      <c r="AM112" s="92" t="str">
        <f t="shared" si="89"/>
        <v>Uniforms</v>
      </c>
      <c r="AN112" s="83"/>
      <c r="AO112" s="84">
        <f t="shared" si="71"/>
        <v>0</v>
      </c>
      <c r="AP112" s="84">
        <f t="shared" si="72"/>
        <v>0</v>
      </c>
      <c r="AQ112" s="85">
        <v>0</v>
      </c>
      <c r="AR112" s="86">
        <v>0</v>
      </c>
      <c r="AS112" s="86">
        <v>0</v>
      </c>
      <c r="AT112" s="86">
        <v>0</v>
      </c>
      <c r="AU112" s="86">
        <v>0</v>
      </c>
      <c r="AV112" s="86">
        <v>0</v>
      </c>
      <c r="AW112" s="86">
        <v>0</v>
      </c>
      <c r="AX112" s="86">
        <v>0</v>
      </c>
      <c r="AY112" s="86">
        <v>0</v>
      </c>
      <c r="AZ112" s="86">
        <v>0</v>
      </c>
      <c r="BA112" s="86">
        <v>0</v>
      </c>
      <c r="BB112" s="87">
        <v>0</v>
      </c>
      <c r="BD112" s="81"/>
      <c r="BE112" s="92" t="str">
        <f t="shared" si="90"/>
        <v>Uniforms</v>
      </c>
      <c r="BF112" s="83"/>
      <c r="BG112" s="84">
        <f t="shared" si="73"/>
        <v>0</v>
      </c>
      <c r="BH112" s="84">
        <f t="shared" si="74"/>
        <v>0</v>
      </c>
      <c r="BI112" s="85">
        <v>0</v>
      </c>
      <c r="BJ112" s="86">
        <v>0</v>
      </c>
      <c r="BK112" s="86">
        <v>0</v>
      </c>
      <c r="BL112" s="86">
        <v>0</v>
      </c>
      <c r="BM112" s="86">
        <v>0</v>
      </c>
      <c r="BN112" s="86">
        <v>0</v>
      </c>
      <c r="BO112" s="86">
        <v>0</v>
      </c>
      <c r="BP112" s="86">
        <v>0</v>
      </c>
      <c r="BQ112" s="86">
        <v>0</v>
      </c>
      <c r="BR112" s="86">
        <v>0</v>
      </c>
      <c r="BS112" s="86">
        <v>0</v>
      </c>
      <c r="BT112" s="87">
        <v>0</v>
      </c>
      <c r="BV112" s="81"/>
      <c r="BW112" s="92" t="str">
        <f t="shared" si="91"/>
        <v>Uniforms</v>
      </c>
      <c r="BX112" s="83"/>
      <c r="BY112" s="84">
        <f t="shared" si="16"/>
        <v>0</v>
      </c>
      <c r="BZ112" s="85">
        <f t="shared" si="75"/>
        <v>0</v>
      </c>
      <c r="CA112" s="86">
        <f t="shared" si="76"/>
        <v>0</v>
      </c>
      <c r="CB112" s="86">
        <f t="shared" si="77"/>
        <v>0</v>
      </c>
      <c r="CC112" s="86">
        <f t="shared" si="78"/>
        <v>0</v>
      </c>
      <c r="CD112" s="84">
        <f t="shared" si="4"/>
        <v>0</v>
      </c>
      <c r="CE112" s="85">
        <f t="shared" si="79"/>
        <v>0</v>
      </c>
      <c r="CF112" s="86">
        <f t="shared" si="80"/>
        <v>0</v>
      </c>
      <c r="CG112" s="86">
        <f t="shared" si="81"/>
        <v>0</v>
      </c>
      <c r="CH112" s="86">
        <f t="shared" si="82"/>
        <v>0</v>
      </c>
      <c r="CI112" s="84">
        <f t="shared" si="5"/>
        <v>0</v>
      </c>
      <c r="CJ112" s="85">
        <f t="shared" si="83"/>
        <v>0</v>
      </c>
      <c r="CK112" s="86">
        <f t="shared" si="84"/>
        <v>0</v>
      </c>
      <c r="CL112" s="86">
        <f t="shared" si="85"/>
        <v>0</v>
      </c>
      <c r="CM112" s="87">
        <f t="shared" si="86"/>
        <v>0</v>
      </c>
      <c r="CO112" s="81"/>
      <c r="CP112" s="92" t="str">
        <f t="shared" si="92"/>
        <v>Uniforms</v>
      </c>
      <c r="CQ112" s="83"/>
      <c r="CR112" s="84">
        <f t="shared" si="66"/>
        <v>0</v>
      </c>
      <c r="CS112" s="84">
        <f t="shared" si="66"/>
        <v>0</v>
      </c>
      <c r="CT112" s="85">
        <f t="shared" si="66"/>
        <v>0</v>
      </c>
      <c r="CU112" s="86">
        <f t="shared" si="66"/>
        <v>0</v>
      </c>
      <c r="CV112" s="86">
        <f t="shared" si="66"/>
        <v>0</v>
      </c>
      <c r="CW112" s="86">
        <f t="shared" si="94"/>
        <v>0</v>
      </c>
      <c r="CX112" s="86">
        <f t="shared" si="94"/>
        <v>0</v>
      </c>
      <c r="CY112" s="86">
        <f t="shared" si="94"/>
        <v>0</v>
      </c>
      <c r="CZ112" s="86">
        <f t="shared" ref="CZ112:DE118" si="100">M112-AE112</f>
        <v>0</v>
      </c>
      <c r="DA112" s="86">
        <f t="shared" si="100"/>
        <v>0</v>
      </c>
      <c r="DB112" s="86">
        <f t="shared" si="100"/>
        <v>0</v>
      </c>
      <c r="DC112" s="86">
        <f t="shared" si="100"/>
        <v>0</v>
      </c>
      <c r="DD112" s="86">
        <f t="shared" si="100"/>
        <v>0</v>
      </c>
      <c r="DE112" s="87">
        <f t="shared" si="100"/>
        <v>0</v>
      </c>
      <c r="DG112" s="81"/>
      <c r="DH112" s="92" t="str">
        <f t="shared" si="93"/>
        <v>Uniforms</v>
      </c>
      <c r="DI112" s="83"/>
      <c r="DJ112" s="88" t="str">
        <f t="shared" si="99"/>
        <v/>
      </c>
      <c r="DK112" s="88" t="str">
        <f t="shared" si="99"/>
        <v/>
      </c>
      <c r="DL112" s="89" t="str">
        <f t="shared" si="99"/>
        <v/>
      </c>
      <c r="DM112" s="90" t="str">
        <f t="shared" si="99"/>
        <v/>
      </c>
      <c r="DN112" s="90" t="str">
        <f t="shared" si="99"/>
        <v/>
      </c>
      <c r="DO112" s="90" t="str">
        <f t="shared" si="99"/>
        <v/>
      </c>
      <c r="DP112" s="90" t="str">
        <f t="shared" si="99"/>
        <v/>
      </c>
      <c r="DQ112" s="90" t="str">
        <f t="shared" si="99"/>
        <v/>
      </c>
      <c r="DR112" s="90" t="str">
        <f t="shared" si="99"/>
        <v/>
      </c>
      <c r="DS112" s="90" t="str">
        <f t="shared" si="99"/>
        <v/>
      </c>
      <c r="DT112" s="90" t="str">
        <f t="shared" si="99"/>
        <v/>
      </c>
      <c r="DU112" s="90" t="str">
        <f t="shared" si="99"/>
        <v/>
      </c>
      <c r="DV112" s="90" t="str">
        <f t="shared" si="99"/>
        <v/>
      </c>
      <c r="DW112" s="91" t="str">
        <f t="shared" si="99"/>
        <v/>
      </c>
      <c r="DY112" s="180">
        <f t="shared" si="95"/>
        <v>4</v>
      </c>
      <c r="DZ112" s="180" t="str">
        <f t="shared" si="96"/>
        <v>Uniforms</v>
      </c>
      <c r="EA112" s="181">
        <f t="shared" si="97"/>
        <v>0</v>
      </c>
    </row>
    <row r="113" spans="1:131" ht="11.85" customHeight="1" x14ac:dyDescent="0.15">
      <c r="B113" s="81"/>
      <c r="C113" s="92" t="s">
        <v>180</v>
      </c>
      <c r="D113" s="83"/>
      <c r="E113" s="84">
        <f t="shared" si="67"/>
        <v>0</v>
      </c>
      <c r="F113" s="84">
        <f t="shared" si="68"/>
        <v>0</v>
      </c>
      <c r="G113" s="85">
        <v>0</v>
      </c>
      <c r="H113" s="86">
        <v>0</v>
      </c>
      <c r="I113" s="86">
        <v>0</v>
      </c>
      <c r="J113" s="86"/>
      <c r="K113" s="86"/>
      <c r="L113" s="86"/>
      <c r="M113" s="86"/>
      <c r="N113" s="86"/>
      <c r="O113" s="86"/>
      <c r="P113" s="86"/>
      <c r="Q113" s="86"/>
      <c r="R113" s="87"/>
      <c r="T113" s="81"/>
      <c r="U113" s="92" t="str">
        <f t="shared" si="88"/>
        <v>Waste Removal</v>
      </c>
      <c r="V113" s="83"/>
      <c r="W113" s="84">
        <f t="shared" si="69"/>
        <v>0</v>
      </c>
      <c r="X113" s="84">
        <f t="shared" si="70"/>
        <v>0</v>
      </c>
      <c r="Y113" s="85">
        <v>0</v>
      </c>
      <c r="Z113" s="86">
        <v>0</v>
      </c>
      <c r="AA113" s="86">
        <v>0</v>
      </c>
      <c r="AB113" s="86">
        <v>0</v>
      </c>
      <c r="AC113" s="86">
        <v>0</v>
      </c>
      <c r="AD113" s="86">
        <v>0</v>
      </c>
      <c r="AE113" s="86">
        <v>0</v>
      </c>
      <c r="AF113" s="86">
        <v>0</v>
      </c>
      <c r="AG113" s="86">
        <v>0</v>
      </c>
      <c r="AH113" s="86">
        <v>0</v>
      </c>
      <c r="AI113" s="86">
        <v>0</v>
      </c>
      <c r="AJ113" s="87">
        <v>0</v>
      </c>
      <c r="AL113" s="81"/>
      <c r="AM113" s="92" t="str">
        <f t="shared" si="89"/>
        <v>Waste Removal</v>
      </c>
      <c r="AN113" s="83"/>
      <c r="AO113" s="84">
        <f t="shared" si="71"/>
        <v>0</v>
      </c>
      <c r="AP113" s="84">
        <f t="shared" si="72"/>
        <v>0</v>
      </c>
      <c r="AQ113" s="85">
        <v>0</v>
      </c>
      <c r="AR113" s="86">
        <v>0</v>
      </c>
      <c r="AS113" s="86">
        <v>0</v>
      </c>
      <c r="AT113" s="86">
        <v>0</v>
      </c>
      <c r="AU113" s="86">
        <v>0</v>
      </c>
      <c r="AV113" s="86">
        <v>0</v>
      </c>
      <c r="AW113" s="86">
        <v>0</v>
      </c>
      <c r="AX113" s="86">
        <v>0</v>
      </c>
      <c r="AY113" s="86">
        <v>0</v>
      </c>
      <c r="AZ113" s="86">
        <v>0</v>
      </c>
      <c r="BA113" s="86">
        <v>0</v>
      </c>
      <c r="BB113" s="87">
        <v>0</v>
      </c>
      <c r="BD113" s="81"/>
      <c r="BE113" s="92" t="str">
        <f t="shared" si="90"/>
        <v>Waste Removal</v>
      </c>
      <c r="BF113" s="83"/>
      <c r="BG113" s="84">
        <f t="shared" si="73"/>
        <v>0</v>
      </c>
      <c r="BH113" s="84">
        <f t="shared" si="74"/>
        <v>0</v>
      </c>
      <c r="BI113" s="85">
        <v>0</v>
      </c>
      <c r="BJ113" s="86">
        <v>0</v>
      </c>
      <c r="BK113" s="86">
        <v>0</v>
      </c>
      <c r="BL113" s="86">
        <v>0</v>
      </c>
      <c r="BM113" s="86">
        <v>0</v>
      </c>
      <c r="BN113" s="86">
        <v>0</v>
      </c>
      <c r="BO113" s="86">
        <v>0</v>
      </c>
      <c r="BP113" s="86">
        <v>0</v>
      </c>
      <c r="BQ113" s="86">
        <v>0</v>
      </c>
      <c r="BR113" s="86">
        <v>0</v>
      </c>
      <c r="BS113" s="86">
        <v>0</v>
      </c>
      <c r="BT113" s="87">
        <v>0</v>
      </c>
      <c r="BV113" s="81"/>
      <c r="BW113" s="92" t="str">
        <f t="shared" si="91"/>
        <v>Waste Removal</v>
      </c>
      <c r="BX113" s="83"/>
      <c r="BY113" s="84">
        <f t="shared" si="16"/>
        <v>0</v>
      </c>
      <c r="BZ113" s="85">
        <f t="shared" si="75"/>
        <v>0</v>
      </c>
      <c r="CA113" s="86">
        <f t="shared" si="76"/>
        <v>0</v>
      </c>
      <c r="CB113" s="86">
        <f t="shared" si="77"/>
        <v>0</v>
      </c>
      <c r="CC113" s="86">
        <f t="shared" si="78"/>
        <v>0</v>
      </c>
      <c r="CD113" s="84">
        <f t="shared" si="4"/>
        <v>0</v>
      </c>
      <c r="CE113" s="85">
        <f t="shared" si="79"/>
        <v>0</v>
      </c>
      <c r="CF113" s="86">
        <f t="shared" si="80"/>
        <v>0</v>
      </c>
      <c r="CG113" s="86">
        <f t="shared" si="81"/>
        <v>0</v>
      </c>
      <c r="CH113" s="86">
        <f t="shared" si="82"/>
        <v>0</v>
      </c>
      <c r="CI113" s="84">
        <f t="shared" si="5"/>
        <v>0</v>
      </c>
      <c r="CJ113" s="85">
        <f t="shared" si="83"/>
        <v>0</v>
      </c>
      <c r="CK113" s="86">
        <f t="shared" si="84"/>
        <v>0</v>
      </c>
      <c r="CL113" s="86">
        <f t="shared" si="85"/>
        <v>0</v>
      </c>
      <c r="CM113" s="87">
        <f t="shared" si="86"/>
        <v>0</v>
      </c>
      <c r="CO113" s="81"/>
      <c r="CP113" s="92" t="str">
        <f t="shared" si="92"/>
        <v>Waste Removal</v>
      </c>
      <c r="CQ113" s="83"/>
      <c r="CR113" s="84">
        <f t="shared" si="66"/>
        <v>0</v>
      </c>
      <c r="CS113" s="84">
        <f t="shared" si="66"/>
        <v>0</v>
      </c>
      <c r="CT113" s="85">
        <f t="shared" si="66"/>
        <v>0</v>
      </c>
      <c r="CU113" s="86">
        <f t="shared" si="66"/>
        <v>0</v>
      </c>
      <c r="CV113" s="86">
        <f t="shared" si="66"/>
        <v>0</v>
      </c>
      <c r="CW113" s="86">
        <f t="shared" si="66"/>
        <v>0</v>
      </c>
      <c r="CX113" s="86">
        <f t="shared" si="66"/>
        <v>0</v>
      </c>
      <c r="CY113" s="86">
        <f t="shared" si="66"/>
        <v>0</v>
      </c>
      <c r="CZ113" s="86">
        <f t="shared" si="100"/>
        <v>0</v>
      </c>
      <c r="DA113" s="86">
        <f t="shared" si="100"/>
        <v>0</v>
      </c>
      <c r="DB113" s="86">
        <f t="shared" si="100"/>
        <v>0</v>
      </c>
      <c r="DC113" s="86">
        <f t="shared" si="100"/>
        <v>0</v>
      </c>
      <c r="DD113" s="86">
        <f t="shared" si="100"/>
        <v>0</v>
      </c>
      <c r="DE113" s="87">
        <f t="shared" si="100"/>
        <v>0</v>
      </c>
      <c r="DG113" s="81"/>
      <c r="DH113" s="92" t="str">
        <f t="shared" si="93"/>
        <v>Waste Removal</v>
      </c>
      <c r="DI113" s="83"/>
      <c r="DJ113" s="88" t="str">
        <f t="shared" si="99"/>
        <v/>
      </c>
      <c r="DK113" s="88" t="str">
        <f t="shared" si="99"/>
        <v/>
      </c>
      <c r="DL113" s="89" t="str">
        <f t="shared" si="99"/>
        <v/>
      </c>
      <c r="DM113" s="90" t="str">
        <f t="shared" si="99"/>
        <v/>
      </c>
      <c r="DN113" s="90" t="str">
        <f t="shared" si="99"/>
        <v/>
      </c>
      <c r="DO113" s="90" t="str">
        <f t="shared" si="99"/>
        <v/>
      </c>
      <c r="DP113" s="90" t="str">
        <f t="shared" si="99"/>
        <v/>
      </c>
      <c r="DQ113" s="90" t="str">
        <f t="shared" si="99"/>
        <v/>
      </c>
      <c r="DR113" s="90" t="str">
        <f t="shared" si="99"/>
        <v/>
      </c>
      <c r="DS113" s="90" t="str">
        <f t="shared" si="99"/>
        <v/>
      </c>
      <c r="DT113" s="90" t="str">
        <f t="shared" si="99"/>
        <v/>
      </c>
      <c r="DU113" s="90" t="str">
        <f t="shared" si="99"/>
        <v/>
      </c>
      <c r="DV113" s="90" t="str">
        <f t="shared" si="99"/>
        <v/>
      </c>
      <c r="DW113" s="91" t="str">
        <f t="shared" si="99"/>
        <v/>
      </c>
      <c r="DY113" s="180">
        <f t="shared" si="95"/>
        <v>4</v>
      </c>
      <c r="DZ113" s="180" t="str">
        <f t="shared" si="96"/>
        <v>Waste Removal</v>
      </c>
      <c r="EA113" s="181">
        <f t="shared" si="97"/>
        <v>0</v>
      </c>
    </row>
    <row r="114" spans="1:131" ht="11.85" customHeight="1" x14ac:dyDescent="0.15">
      <c r="B114" s="81"/>
      <c r="C114" s="92" t="s">
        <v>181</v>
      </c>
      <c r="D114" s="83"/>
      <c r="E114" s="84">
        <f t="shared" si="67"/>
        <v>79470.740000000005</v>
      </c>
      <c r="F114" s="84">
        <f t="shared" si="68"/>
        <v>79470.740000000005</v>
      </c>
      <c r="G114" s="85">
        <v>26874</v>
      </c>
      <c r="H114" s="86">
        <v>25256</v>
      </c>
      <c r="I114" s="86">
        <v>27340.74</v>
      </c>
      <c r="J114" s="86"/>
      <c r="K114" s="86"/>
      <c r="L114" s="86"/>
      <c r="M114" s="86"/>
      <c r="N114" s="86"/>
      <c r="O114" s="86"/>
      <c r="P114" s="86"/>
      <c r="Q114" s="86"/>
      <c r="R114" s="87"/>
      <c r="T114" s="81"/>
      <c r="U114" s="92" t="str">
        <f t="shared" si="88"/>
        <v>Water</v>
      </c>
      <c r="V114" s="83"/>
      <c r="W114" s="84">
        <f t="shared" si="69"/>
        <v>330167</v>
      </c>
      <c r="X114" s="84">
        <f t="shared" si="70"/>
        <v>80224</v>
      </c>
      <c r="Y114" s="85">
        <v>27480</v>
      </c>
      <c r="Z114" s="86">
        <v>25438</v>
      </c>
      <c r="AA114" s="86">
        <v>27306</v>
      </c>
      <c r="AB114" s="86">
        <v>27328</v>
      </c>
      <c r="AC114" s="86">
        <v>28394</v>
      </c>
      <c r="AD114" s="86">
        <v>28028</v>
      </c>
      <c r="AE114" s="86">
        <v>27288</v>
      </c>
      <c r="AF114" s="86">
        <v>26525</v>
      </c>
      <c r="AG114" s="86">
        <v>27942</v>
      </c>
      <c r="AH114" s="86">
        <v>28990</v>
      </c>
      <c r="AI114" s="86">
        <v>27898</v>
      </c>
      <c r="AJ114" s="87">
        <v>27550</v>
      </c>
      <c r="AL114" s="81"/>
      <c r="AM114" s="92" t="str">
        <f t="shared" si="89"/>
        <v>Water</v>
      </c>
      <c r="AN114" s="83"/>
      <c r="AO114" s="84">
        <f t="shared" si="71"/>
        <v>320187.46999999997</v>
      </c>
      <c r="AP114" s="84">
        <f t="shared" si="72"/>
        <v>79514.45</v>
      </c>
      <c r="AQ114" s="85">
        <v>26477</v>
      </c>
      <c r="AR114" s="86">
        <v>26588.85</v>
      </c>
      <c r="AS114" s="86">
        <v>26448.6</v>
      </c>
      <c r="AT114" s="86">
        <v>27457</v>
      </c>
      <c r="AU114" s="86">
        <v>26426.58</v>
      </c>
      <c r="AV114" s="86">
        <v>25692.3</v>
      </c>
      <c r="AW114" s="86">
        <v>27003.22</v>
      </c>
      <c r="AX114" s="86">
        <v>28606.34</v>
      </c>
      <c r="AY114" s="86">
        <v>27795.71</v>
      </c>
      <c r="AZ114" s="86">
        <v>26658.51</v>
      </c>
      <c r="BA114" s="86">
        <v>25025.67</v>
      </c>
      <c r="BB114" s="87">
        <v>26007.69</v>
      </c>
      <c r="BD114" s="81"/>
      <c r="BE114" s="92" t="str">
        <f t="shared" si="90"/>
        <v>Water</v>
      </c>
      <c r="BF114" s="83"/>
      <c r="BG114" s="84">
        <f t="shared" si="73"/>
        <v>307517.47000000003</v>
      </c>
      <c r="BH114" s="84">
        <f t="shared" si="74"/>
        <v>76614</v>
      </c>
      <c r="BI114" s="85">
        <v>25083</v>
      </c>
      <c r="BJ114" s="86">
        <v>25217</v>
      </c>
      <c r="BK114" s="86">
        <v>26314</v>
      </c>
      <c r="BL114" s="86">
        <v>25928</v>
      </c>
      <c r="BM114" s="86">
        <v>25849</v>
      </c>
      <c r="BN114" s="86">
        <v>26715</v>
      </c>
      <c r="BO114" s="86">
        <v>26314</v>
      </c>
      <c r="BP114" s="86">
        <v>25894</v>
      </c>
      <c r="BQ114" s="86">
        <v>27597</v>
      </c>
      <c r="BR114" s="86">
        <v>18986</v>
      </c>
      <c r="BS114" s="86">
        <v>27132.46</v>
      </c>
      <c r="BT114" s="87">
        <v>26488.01</v>
      </c>
      <c r="BV114" s="81"/>
      <c r="BW114" s="92" t="str">
        <f t="shared" si="91"/>
        <v>Water</v>
      </c>
      <c r="BX114" s="83"/>
      <c r="BY114" s="84">
        <f t="shared" si="16"/>
        <v>79470.740000000005</v>
      </c>
      <c r="BZ114" s="85">
        <f t="shared" si="75"/>
        <v>79470.740000000005</v>
      </c>
      <c r="CA114" s="86">
        <f t="shared" si="76"/>
        <v>0</v>
      </c>
      <c r="CB114" s="86">
        <f t="shared" si="77"/>
        <v>0</v>
      </c>
      <c r="CC114" s="86">
        <f t="shared" si="78"/>
        <v>0</v>
      </c>
      <c r="CD114" s="84">
        <f t="shared" si="4"/>
        <v>330167</v>
      </c>
      <c r="CE114" s="85">
        <f t="shared" si="79"/>
        <v>80224</v>
      </c>
      <c r="CF114" s="86">
        <f t="shared" si="80"/>
        <v>83750</v>
      </c>
      <c r="CG114" s="86">
        <f t="shared" si="81"/>
        <v>81755</v>
      </c>
      <c r="CH114" s="86">
        <f t="shared" si="82"/>
        <v>84438</v>
      </c>
      <c r="CI114" s="84">
        <f t="shared" si="5"/>
        <v>320187.46999999997</v>
      </c>
      <c r="CJ114" s="85">
        <f t="shared" si="83"/>
        <v>79514.45</v>
      </c>
      <c r="CK114" s="86">
        <f t="shared" si="84"/>
        <v>79575.88</v>
      </c>
      <c r="CL114" s="86">
        <f t="shared" si="85"/>
        <v>83405.26999999999</v>
      </c>
      <c r="CM114" s="87">
        <f t="shared" si="86"/>
        <v>77691.87</v>
      </c>
      <c r="CO114" s="81"/>
      <c r="CP114" s="92" t="str">
        <f t="shared" si="92"/>
        <v>Water</v>
      </c>
      <c r="CQ114" s="83"/>
      <c r="CR114" s="84">
        <f t="shared" si="66"/>
        <v>-250696.26</v>
      </c>
      <c r="CS114" s="84">
        <f t="shared" si="66"/>
        <v>-753.25999999999476</v>
      </c>
      <c r="CT114" s="85">
        <f t="shared" si="66"/>
        <v>-606</v>
      </c>
      <c r="CU114" s="86">
        <f t="shared" si="66"/>
        <v>-182</v>
      </c>
      <c r="CV114" s="86">
        <f t="shared" si="66"/>
        <v>34.740000000001601</v>
      </c>
      <c r="CW114" s="86">
        <f t="shared" si="66"/>
        <v>-27328</v>
      </c>
      <c r="CX114" s="86">
        <f t="shared" si="66"/>
        <v>-28394</v>
      </c>
      <c r="CY114" s="86">
        <f t="shared" si="66"/>
        <v>-28028</v>
      </c>
      <c r="CZ114" s="86">
        <f t="shared" si="100"/>
        <v>-27288</v>
      </c>
      <c r="DA114" s="86">
        <f t="shared" si="100"/>
        <v>-26525</v>
      </c>
      <c r="DB114" s="86">
        <f t="shared" si="100"/>
        <v>-27942</v>
      </c>
      <c r="DC114" s="86">
        <f t="shared" si="100"/>
        <v>-28990</v>
      </c>
      <c r="DD114" s="86">
        <f t="shared" si="100"/>
        <v>-27898</v>
      </c>
      <c r="DE114" s="87">
        <f t="shared" si="100"/>
        <v>-27550</v>
      </c>
      <c r="DG114" s="81"/>
      <c r="DH114" s="92" t="str">
        <f t="shared" si="93"/>
        <v>Water</v>
      </c>
      <c r="DI114" s="83"/>
      <c r="DJ114" s="88">
        <f t="shared" si="99"/>
        <v>0.24069861615485499</v>
      </c>
      <c r="DK114" s="88">
        <f t="shared" si="99"/>
        <v>0.99061054048663744</v>
      </c>
      <c r="DL114" s="89">
        <f t="shared" si="99"/>
        <v>0.97794759825327515</v>
      </c>
      <c r="DM114" s="90">
        <f t="shared" si="99"/>
        <v>0.99284534947716019</v>
      </c>
      <c r="DN114" s="90">
        <f t="shared" si="99"/>
        <v>1.0012722478576137</v>
      </c>
      <c r="DO114" s="90">
        <f t="shared" si="99"/>
        <v>0</v>
      </c>
      <c r="DP114" s="90">
        <f t="shared" si="99"/>
        <v>0</v>
      </c>
      <c r="DQ114" s="90">
        <f t="shared" si="99"/>
        <v>0</v>
      </c>
      <c r="DR114" s="90">
        <f t="shared" si="99"/>
        <v>0</v>
      </c>
      <c r="DS114" s="90">
        <f t="shared" si="99"/>
        <v>0</v>
      </c>
      <c r="DT114" s="90">
        <f t="shared" si="99"/>
        <v>0</v>
      </c>
      <c r="DU114" s="90">
        <f t="shared" si="99"/>
        <v>0</v>
      </c>
      <c r="DV114" s="90">
        <f t="shared" si="99"/>
        <v>0</v>
      </c>
      <c r="DW114" s="91">
        <f t="shared" si="99"/>
        <v>0</v>
      </c>
      <c r="DY114" s="180">
        <f t="shared" si="95"/>
        <v>3</v>
      </c>
      <c r="DZ114" s="180" t="str">
        <f t="shared" si="96"/>
        <v>Water</v>
      </c>
      <c r="EA114" s="181">
        <f t="shared" si="97"/>
        <v>34.740000000001601</v>
      </c>
    </row>
    <row r="115" spans="1:131" ht="11.85" customHeight="1" x14ac:dyDescent="0.15">
      <c r="B115" s="81"/>
      <c r="C115" s="92" t="s">
        <v>182</v>
      </c>
      <c r="D115" s="83"/>
      <c r="E115" s="84">
        <f t="shared" si="67"/>
        <v>0</v>
      </c>
      <c r="F115" s="84">
        <f t="shared" si="68"/>
        <v>0</v>
      </c>
      <c r="G115" s="85">
        <v>0</v>
      </c>
      <c r="H115" s="86">
        <v>0</v>
      </c>
      <c r="I115" s="86">
        <v>0</v>
      </c>
      <c r="J115" s="86"/>
      <c r="K115" s="86"/>
      <c r="L115" s="86"/>
      <c r="M115" s="86"/>
      <c r="N115" s="86"/>
      <c r="O115" s="86"/>
      <c r="P115" s="86"/>
      <c r="Q115" s="86"/>
      <c r="R115" s="87"/>
      <c r="T115" s="81"/>
      <c r="U115" s="92" t="str">
        <f t="shared" si="88"/>
        <v>Website</v>
      </c>
      <c r="V115" s="83"/>
      <c r="W115" s="84">
        <f t="shared" si="69"/>
        <v>0</v>
      </c>
      <c r="X115" s="84">
        <f t="shared" si="70"/>
        <v>0</v>
      </c>
      <c r="Y115" s="85">
        <v>0</v>
      </c>
      <c r="Z115" s="86">
        <v>0</v>
      </c>
      <c r="AA115" s="86">
        <v>0</v>
      </c>
      <c r="AB115" s="86">
        <v>0</v>
      </c>
      <c r="AC115" s="86">
        <v>0</v>
      </c>
      <c r="AD115" s="86">
        <v>0</v>
      </c>
      <c r="AE115" s="86">
        <v>0</v>
      </c>
      <c r="AF115" s="86">
        <v>0</v>
      </c>
      <c r="AG115" s="86">
        <v>0</v>
      </c>
      <c r="AH115" s="86">
        <v>0</v>
      </c>
      <c r="AI115" s="86">
        <v>0</v>
      </c>
      <c r="AJ115" s="87">
        <v>0</v>
      </c>
      <c r="AL115" s="81"/>
      <c r="AM115" s="92" t="str">
        <f t="shared" si="89"/>
        <v>Website</v>
      </c>
      <c r="AN115" s="83"/>
      <c r="AO115" s="84">
        <f t="shared" si="71"/>
        <v>0</v>
      </c>
      <c r="AP115" s="84">
        <f t="shared" si="72"/>
        <v>0</v>
      </c>
      <c r="AQ115" s="85">
        <v>0</v>
      </c>
      <c r="AR115" s="86">
        <v>0</v>
      </c>
      <c r="AS115" s="86">
        <v>0</v>
      </c>
      <c r="AT115" s="86">
        <v>0</v>
      </c>
      <c r="AU115" s="86">
        <v>0</v>
      </c>
      <c r="AV115" s="86">
        <v>0</v>
      </c>
      <c r="AW115" s="86">
        <v>0</v>
      </c>
      <c r="AX115" s="86">
        <v>0</v>
      </c>
      <c r="AY115" s="86">
        <v>0</v>
      </c>
      <c r="AZ115" s="86">
        <v>0</v>
      </c>
      <c r="BA115" s="86">
        <v>0</v>
      </c>
      <c r="BB115" s="87">
        <v>0</v>
      </c>
      <c r="BD115" s="81"/>
      <c r="BE115" s="92" t="str">
        <f t="shared" si="90"/>
        <v>Website</v>
      </c>
      <c r="BF115" s="83"/>
      <c r="BG115" s="84">
        <f t="shared" si="73"/>
        <v>0</v>
      </c>
      <c r="BH115" s="84">
        <f t="shared" si="74"/>
        <v>0</v>
      </c>
      <c r="BI115" s="85">
        <v>0</v>
      </c>
      <c r="BJ115" s="86">
        <v>0</v>
      </c>
      <c r="BK115" s="86">
        <v>0</v>
      </c>
      <c r="BL115" s="86">
        <v>0</v>
      </c>
      <c r="BM115" s="86">
        <v>0</v>
      </c>
      <c r="BN115" s="86">
        <v>0</v>
      </c>
      <c r="BO115" s="86">
        <v>0</v>
      </c>
      <c r="BP115" s="86">
        <v>0</v>
      </c>
      <c r="BQ115" s="86">
        <v>0</v>
      </c>
      <c r="BR115" s="86">
        <v>0</v>
      </c>
      <c r="BS115" s="86">
        <v>0</v>
      </c>
      <c r="BT115" s="87">
        <v>0</v>
      </c>
      <c r="BV115" s="81"/>
      <c r="BW115" s="92" t="str">
        <f t="shared" si="91"/>
        <v>Website</v>
      </c>
      <c r="BX115" s="83"/>
      <c r="BY115" s="84">
        <f t="shared" si="16"/>
        <v>0</v>
      </c>
      <c r="BZ115" s="85">
        <f t="shared" si="75"/>
        <v>0</v>
      </c>
      <c r="CA115" s="86">
        <f t="shared" si="76"/>
        <v>0</v>
      </c>
      <c r="CB115" s="86">
        <f t="shared" si="77"/>
        <v>0</v>
      </c>
      <c r="CC115" s="86">
        <f t="shared" si="78"/>
        <v>0</v>
      </c>
      <c r="CD115" s="84">
        <f t="shared" si="4"/>
        <v>0</v>
      </c>
      <c r="CE115" s="85">
        <f t="shared" si="79"/>
        <v>0</v>
      </c>
      <c r="CF115" s="86">
        <f t="shared" si="80"/>
        <v>0</v>
      </c>
      <c r="CG115" s="86">
        <f t="shared" si="81"/>
        <v>0</v>
      </c>
      <c r="CH115" s="86">
        <f t="shared" si="82"/>
        <v>0</v>
      </c>
      <c r="CI115" s="84">
        <f t="shared" si="5"/>
        <v>0</v>
      </c>
      <c r="CJ115" s="85">
        <f t="shared" si="83"/>
        <v>0</v>
      </c>
      <c r="CK115" s="86">
        <f t="shared" si="84"/>
        <v>0</v>
      </c>
      <c r="CL115" s="86">
        <f t="shared" si="85"/>
        <v>0</v>
      </c>
      <c r="CM115" s="87">
        <f t="shared" si="86"/>
        <v>0</v>
      </c>
      <c r="CO115" s="81"/>
      <c r="CP115" s="92" t="str">
        <f t="shared" si="92"/>
        <v>Website</v>
      </c>
      <c r="CQ115" s="83"/>
      <c r="CR115" s="84">
        <f t="shared" si="66"/>
        <v>0</v>
      </c>
      <c r="CS115" s="84">
        <f t="shared" si="66"/>
        <v>0</v>
      </c>
      <c r="CT115" s="85">
        <f t="shared" si="66"/>
        <v>0</v>
      </c>
      <c r="CU115" s="86">
        <f t="shared" si="66"/>
        <v>0</v>
      </c>
      <c r="CV115" s="86">
        <f t="shared" si="66"/>
        <v>0</v>
      </c>
      <c r="CW115" s="86">
        <f t="shared" si="66"/>
        <v>0</v>
      </c>
      <c r="CX115" s="86">
        <f t="shared" si="66"/>
        <v>0</v>
      </c>
      <c r="CY115" s="86">
        <f t="shared" si="66"/>
        <v>0</v>
      </c>
      <c r="CZ115" s="86">
        <f t="shared" si="100"/>
        <v>0</v>
      </c>
      <c r="DA115" s="86">
        <f t="shared" si="100"/>
        <v>0</v>
      </c>
      <c r="DB115" s="86">
        <f t="shared" si="100"/>
        <v>0</v>
      </c>
      <c r="DC115" s="86">
        <f t="shared" si="100"/>
        <v>0</v>
      </c>
      <c r="DD115" s="86">
        <f t="shared" si="100"/>
        <v>0</v>
      </c>
      <c r="DE115" s="87">
        <f t="shared" si="100"/>
        <v>0</v>
      </c>
      <c r="DG115" s="81"/>
      <c r="DH115" s="92" t="str">
        <f t="shared" si="93"/>
        <v>Website</v>
      </c>
      <c r="DI115" s="83"/>
      <c r="DJ115" s="88" t="str">
        <f t="shared" si="99"/>
        <v/>
      </c>
      <c r="DK115" s="88" t="str">
        <f t="shared" si="99"/>
        <v/>
      </c>
      <c r="DL115" s="89" t="str">
        <f t="shared" si="99"/>
        <v/>
      </c>
      <c r="DM115" s="90" t="str">
        <f t="shared" si="99"/>
        <v/>
      </c>
      <c r="DN115" s="90" t="str">
        <f t="shared" si="99"/>
        <v/>
      </c>
      <c r="DO115" s="90" t="str">
        <f t="shared" si="99"/>
        <v/>
      </c>
      <c r="DP115" s="90" t="str">
        <f t="shared" si="99"/>
        <v/>
      </c>
      <c r="DQ115" s="90" t="str">
        <f t="shared" si="99"/>
        <v/>
      </c>
      <c r="DR115" s="90" t="str">
        <f t="shared" si="99"/>
        <v/>
      </c>
      <c r="DS115" s="90" t="str">
        <f t="shared" si="99"/>
        <v/>
      </c>
      <c r="DT115" s="90" t="str">
        <f t="shared" si="99"/>
        <v/>
      </c>
      <c r="DU115" s="90" t="str">
        <f t="shared" si="99"/>
        <v/>
      </c>
      <c r="DV115" s="90" t="str">
        <f t="shared" si="99"/>
        <v/>
      </c>
      <c r="DW115" s="91" t="str">
        <f t="shared" si="99"/>
        <v/>
      </c>
      <c r="DY115" s="180">
        <f t="shared" si="95"/>
        <v>4</v>
      </c>
      <c r="DZ115" s="180" t="str">
        <f t="shared" si="96"/>
        <v>Website</v>
      </c>
      <c r="EA115" s="181">
        <f t="shared" si="97"/>
        <v>0</v>
      </c>
    </row>
    <row r="116" spans="1:131" ht="11.85" customHeight="1" x14ac:dyDescent="0.15">
      <c r="B116" s="81"/>
      <c r="C116" s="92" t="s">
        <v>183</v>
      </c>
      <c r="D116" s="83"/>
      <c r="E116" s="84">
        <f t="shared" si="67"/>
        <v>0</v>
      </c>
      <c r="F116" s="84">
        <f t="shared" si="68"/>
        <v>0</v>
      </c>
      <c r="G116" s="85">
        <v>0</v>
      </c>
      <c r="H116" s="86">
        <v>0</v>
      </c>
      <c r="I116" s="86">
        <v>0</v>
      </c>
      <c r="J116" s="86"/>
      <c r="K116" s="86"/>
      <c r="L116" s="86"/>
      <c r="M116" s="86"/>
      <c r="N116" s="86"/>
      <c r="O116" s="86"/>
      <c r="P116" s="86"/>
      <c r="Q116" s="86"/>
      <c r="R116" s="87"/>
      <c r="T116" s="81"/>
      <c r="U116" s="92" t="str">
        <f t="shared" si="88"/>
        <v>Wi-Fi Expense - Guest Rooms</v>
      </c>
      <c r="V116" s="83"/>
      <c r="W116" s="84">
        <f t="shared" si="69"/>
        <v>0</v>
      </c>
      <c r="X116" s="84">
        <f t="shared" si="70"/>
        <v>0</v>
      </c>
      <c r="Y116" s="85">
        <v>0</v>
      </c>
      <c r="Z116" s="86">
        <v>0</v>
      </c>
      <c r="AA116" s="86">
        <v>0</v>
      </c>
      <c r="AB116" s="86">
        <v>0</v>
      </c>
      <c r="AC116" s="86">
        <v>0</v>
      </c>
      <c r="AD116" s="86">
        <v>0</v>
      </c>
      <c r="AE116" s="86">
        <v>0</v>
      </c>
      <c r="AF116" s="86">
        <v>0</v>
      </c>
      <c r="AG116" s="86">
        <v>0</v>
      </c>
      <c r="AH116" s="86">
        <v>0</v>
      </c>
      <c r="AI116" s="86">
        <v>0</v>
      </c>
      <c r="AJ116" s="87">
        <v>0</v>
      </c>
      <c r="AL116" s="81"/>
      <c r="AM116" s="92" t="str">
        <f t="shared" si="89"/>
        <v>Wi-Fi Expense - Guest Rooms</v>
      </c>
      <c r="AN116" s="83"/>
      <c r="AO116" s="84">
        <f t="shared" si="71"/>
        <v>0</v>
      </c>
      <c r="AP116" s="84">
        <f t="shared" si="72"/>
        <v>0</v>
      </c>
      <c r="AQ116" s="85">
        <v>0</v>
      </c>
      <c r="AR116" s="86">
        <v>0</v>
      </c>
      <c r="AS116" s="86">
        <v>0</v>
      </c>
      <c r="AT116" s="86">
        <v>0</v>
      </c>
      <c r="AU116" s="86">
        <v>0</v>
      </c>
      <c r="AV116" s="86">
        <v>0</v>
      </c>
      <c r="AW116" s="86">
        <v>0</v>
      </c>
      <c r="AX116" s="86">
        <v>0</v>
      </c>
      <c r="AY116" s="86">
        <v>0</v>
      </c>
      <c r="AZ116" s="86">
        <v>0</v>
      </c>
      <c r="BA116" s="86">
        <v>0</v>
      </c>
      <c r="BB116" s="87">
        <v>0</v>
      </c>
      <c r="BD116" s="81"/>
      <c r="BE116" s="92" t="str">
        <f t="shared" si="90"/>
        <v>Wi-Fi Expense - Guest Rooms</v>
      </c>
      <c r="BF116" s="83"/>
      <c r="BG116" s="84">
        <f t="shared" si="73"/>
        <v>0</v>
      </c>
      <c r="BH116" s="84">
        <f t="shared" si="74"/>
        <v>0</v>
      </c>
      <c r="BI116" s="85">
        <v>0</v>
      </c>
      <c r="BJ116" s="86">
        <v>0</v>
      </c>
      <c r="BK116" s="86">
        <v>0</v>
      </c>
      <c r="BL116" s="86">
        <v>0</v>
      </c>
      <c r="BM116" s="86">
        <v>0</v>
      </c>
      <c r="BN116" s="86">
        <v>0</v>
      </c>
      <c r="BO116" s="86">
        <v>0</v>
      </c>
      <c r="BP116" s="86">
        <v>0</v>
      </c>
      <c r="BQ116" s="86">
        <v>0</v>
      </c>
      <c r="BR116" s="86">
        <v>0</v>
      </c>
      <c r="BS116" s="86">
        <v>0</v>
      </c>
      <c r="BT116" s="87">
        <v>0</v>
      </c>
      <c r="BV116" s="81"/>
      <c r="BW116" s="92" t="str">
        <f t="shared" si="91"/>
        <v>Wi-Fi Expense - Guest Rooms</v>
      </c>
      <c r="BX116" s="83"/>
      <c r="BY116" s="84">
        <f t="shared" si="16"/>
        <v>0</v>
      </c>
      <c r="BZ116" s="85">
        <f t="shared" si="75"/>
        <v>0</v>
      </c>
      <c r="CA116" s="86">
        <f t="shared" si="76"/>
        <v>0</v>
      </c>
      <c r="CB116" s="86">
        <f t="shared" si="77"/>
        <v>0</v>
      </c>
      <c r="CC116" s="86">
        <f t="shared" si="78"/>
        <v>0</v>
      </c>
      <c r="CD116" s="84">
        <f t="shared" si="4"/>
        <v>0</v>
      </c>
      <c r="CE116" s="85">
        <f t="shared" si="79"/>
        <v>0</v>
      </c>
      <c r="CF116" s="86">
        <f t="shared" si="80"/>
        <v>0</v>
      </c>
      <c r="CG116" s="86">
        <f t="shared" si="81"/>
        <v>0</v>
      </c>
      <c r="CH116" s="86">
        <f t="shared" si="82"/>
        <v>0</v>
      </c>
      <c r="CI116" s="84">
        <f t="shared" si="5"/>
        <v>0</v>
      </c>
      <c r="CJ116" s="85">
        <f t="shared" si="83"/>
        <v>0</v>
      </c>
      <c r="CK116" s="86">
        <f t="shared" si="84"/>
        <v>0</v>
      </c>
      <c r="CL116" s="86">
        <f t="shared" si="85"/>
        <v>0</v>
      </c>
      <c r="CM116" s="87">
        <f t="shared" si="86"/>
        <v>0</v>
      </c>
      <c r="CO116" s="81"/>
      <c r="CP116" s="92" t="str">
        <f t="shared" si="92"/>
        <v>Wi-Fi Expense - Guest Rooms</v>
      </c>
      <c r="CQ116" s="83"/>
      <c r="CR116" s="84">
        <f t="shared" si="66"/>
        <v>0</v>
      </c>
      <c r="CS116" s="84">
        <f t="shared" si="66"/>
        <v>0</v>
      </c>
      <c r="CT116" s="85">
        <f t="shared" si="66"/>
        <v>0</v>
      </c>
      <c r="CU116" s="86">
        <f t="shared" si="66"/>
        <v>0</v>
      </c>
      <c r="CV116" s="86">
        <f t="shared" si="66"/>
        <v>0</v>
      </c>
      <c r="CW116" s="86">
        <f t="shared" si="66"/>
        <v>0</v>
      </c>
      <c r="CX116" s="86">
        <f t="shared" si="66"/>
        <v>0</v>
      </c>
      <c r="CY116" s="86">
        <f t="shared" si="66"/>
        <v>0</v>
      </c>
      <c r="CZ116" s="86">
        <f t="shared" si="100"/>
        <v>0</v>
      </c>
      <c r="DA116" s="86">
        <f t="shared" si="100"/>
        <v>0</v>
      </c>
      <c r="DB116" s="86">
        <f t="shared" si="100"/>
        <v>0</v>
      </c>
      <c r="DC116" s="86">
        <f t="shared" si="100"/>
        <v>0</v>
      </c>
      <c r="DD116" s="86">
        <f t="shared" si="100"/>
        <v>0</v>
      </c>
      <c r="DE116" s="87">
        <f t="shared" si="100"/>
        <v>0</v>
      </c>
      <c r="DG116" s="81"/>
      <c r="DH116" s="92" t="str">
        <f t="shared" si="93"/>
        <v>Wi-Fi Expense - Guest Rooms</v>
      </c>
      <c r="DI116" s="83"/>
      <c r="DJ116" s="88" t="str">
        <f t="shared" si="99"/>
        <v/>
      </c>
      <c r="DK116" s="88" t="str">
        <f t="shared" si="99"/>
        <v/>
      </c>
      <c r="DL116" s="89" t="str">
        <f t="shared" si="99"/>
        <v/>
      </c>
      <c r="DM116" s="90" t="str">
        <f t="shared" si="99"/>
        <v/>
      </c>
      <c r="DN116" s="90" t="str">
        <f t="shared" si="99"/>
        <v/>
      </c>
      <c r="DO116" s="90" t="str">
        <f t="shared" si="99"/>
        <v/>
      </c>
      <c r="DP116" s="90" t="str">
        <f t="shared" si="99"/>
        <v/>
      </c>
      <c r="DQ116" s="90" t="str">
        <f t="shared" si="99"/>
        <v/>
      </c>
      <c r="DR116" s="90" t="str">
        <f t="shared" si="99"/>
        <v/>
      </c>
      <c r="DS116" s="90" t="str">
        <f t="shared" si="99"/>
        <v/>
      </c>
      <c r="DT116" s="90" t="str">
        <f t="shared" si="99"/>
        <v/>
      </c>
      <c r="DU116" s="90" t="str">
        <f t="shared" si="99"/>
        <v/>
      </c>
      <c r="DV116" s="90" t="str">
        <f t="shared" si="99"/>
        <v/>
      </c>
      <c r="DW116" s="91" t="str">
        <f t="shared" si="99"/>
        <v/>
      </c>
      <c r="DY116" s="180">
        <f t="shared" si="95"/>
        <v>4</v>
      </c>
      <c r="DZ116" s="180" t="str">
        <f t="shared" si="96"/>
        <v>Wi-Fi Expense - Guest Rooms</v>
      </c>
      <c r="EA116" s="181">
        <f t="shared" si="97"/>
        <v>0</v>
      </c>
    </row>
    <row r="117" spans="1:131" ht="11.85" customHeight="1" x14ac:dyDescent="0.15">
      <c r="B117" s="81"/>
      <c r="C117" s="92" t="s">
        <v>184</v>
      </c>
      <c r="D117" s="83"/>
      <c r="E117" s="84">
        <f t="shared" si="67"/>
        <v>0</v>
      </c>
      <c r="F117" s="84">
        <f t="shared" si="68"/>
        <v>0</v>
      </c>
      <c r="G117" s="85">
        <v>0</v>
      </c>
      <c r="H117" s="86">
        <v>0</v>
      </c>
      <c r="I117" s="86">
        <v>0</v>
      </c>
      <c r="J117" s="86"/>
      <c r="K117" s="86"/>
      <c r="L117" s="86"/>
      <c r="M117" s="86"/>
      <c r="N117" s="86"/>
      <c r="O117" s="86"/>
      <c r="P117" s="86"/>
      <c r="Q117" s="86"/>
      <c r="R117" s="87"/>
      <c r="T117" s="81"/>
      <c r="U117" s="92" t="str">
        <f t="shared" si="88"/>
        <v>Wi-Fi Expense - Lobby</v>
      </c>
      <c r="V117" s="83"/>
      <c r="W117" s="84">
        <f t="shared" si="69"/>
        <v>0</v>
      </c>
      <c r="X117" s="84">
        <f t="shared" si="70"/>
        <v>0</v>
      </c>
      <c r="Y117" s="85">
        <v>0</v>
      </c>
      <c r="Z117" s="86">
        <v>0</v>
      </c>
      <c r="AA117" s="86">
        <v>0</v>
      </c>
      <c r="AB117" s="86">
        <v>0</v>
      </c>
      <c r="AC117" s="86">
        <v>0</v>
      </c>
      <c r="AD117" s="86">
        <v>0</v>
      </c>
      <c r="AE117" s="86">
        <v>0</v>
      </c>
      <c r="AF117" s="86">
        <v>0</v>
      </c>
      <c r="AG117" s="86">
        <v>0</v>
      </c>
      <c r="AH117" s="86">
        <v>0</v>
      </c>
      <c r="AI117" s="86">
        <v>0</v>
      </c>
      <c r="AJ117" s="87">
        <v>0</v>
      </c>
      <c r="AL117" s="81"/>
      <c r="AM117" s="92" t="str">
        <f t="shared" si="89"/>
        <v>Wi-Fi Expense - Lobby</v>
      </c>
      <c r="AN117" s="83"/>
      <c r="AO117" s="84">
        <f t="shared" si="71"/>
        <v>0</v>
      </c>
      <c r="AP117" s="84">
        <f t="shared" si="72"/>
        <v>0</v>
      </c>
      <c r="AQ117" s="85">
        <v>0</v>
      </c>
      <c r="AR117" s="86">
        <v>0</v>
      </c>
      <c r="AS117" s="86">
        <v>0</v>
      </c>
      <c r="AT117" s="86">
        <v>0</v>
      </c>
      <c r="AU117" s="86">
        <v>0</v>
      </c>
      <c r="AV117" s="86">
        <v>0</v>
      </c>
      <c r="AW117" s="86">
        <v>0</v>
      </c>
      <c r="AX117" s="86">
        <v>0</v>
      </c>
      <c r="AY117" s="86">
        <v>0</v>
      </c>
      <c r="AZ117" s="86">
        <v>0</v>
      </c>
      <c r="BA117" s="86">
        <v>0</v>
      </c>
      <c r="BB117" s="87">
        <v>0</v>
      </c>
      <c r="BD117" s="81"/>
      <c r="BE117" s="92" t="str">
        <f t="shared" si="90"/>
        <v>Wi-Fi Expense - Lobby</v>
      </c>
      <c r="BF117" s="83"/>
      <c r="BG117" s="84">
        <f t="shared" si="73"/>
        <v>0</v>
      </c>
      <c r="BH117" s="84">
        <f t="shared" si="74"/>
        <v>0</v>
      </c>
      <c r="BI117" s="85">
        <v>0</v>
      </c>
      <c r="BJ117" s="86">
        <v>0</v>
      </c>
      <c r="BK117" s="86">
        <v>0</v>
      </c>
      <c r="BL117" s="86">
        <v>0</v>
      </c>
      <c r="BM117" s="86">
        <v>0</v>
      </c>
      <c r="BN117" s="86">
        <v>0</v>
      </c>
      <c r="BO117" s="86">
        <v>0</v>
      </c>
      <c r="BP117" s="86">
        <v>0</v>
      </c>
      <c r="BQ117" s="86">
        <v>0</v>
      </c>
      <c r="BR117" s="86">
        <v>0</v>
      </c>
      <c r="BS117" s="86">
        <v>0</v>
      </c>
      <c r="BT117" s="87">
        <v>0</v>
      </c>
      <c r="BV117" s="81"/>
      <c r="BW117" s="92" t="str">
        <f t="shared" si="91"/>
        <v>Wi-Fi Expense - Lobby</v>
      </c>
      <c r="BX117" s="83"/>
      <c r="BY117" s="84">
        <f t="shared" si="16"/>
        <v>0</v>
      </c>
      <c r="BZ117" s="85">
        <f t="shared" si="75"/>
        <v>0</v>
      </c>
      <c r="CA117" s="86">
        <f t="shared" si="76"/>
        <v>0</v>
      </c>
      <c r="CB117" s="86">
        <f t="shared" si="77"/>
        <v>0</v>
      </c>
      <c r="CC117" s="86">
        <f t="shared" si="78"/>
        <v>0</v>
      </c>
      <c r="CD117" s="84">
        <f t="shared" si="4"/>
        <v>0</v>
      </c>
      <c r="CE117" s="85">
        <f t="shared" si="79"/>
        <v>0</v>
      </c>
      <c r="CF117" s="86">
        <f t="shared" si="80"/>
        <v>0</v>
      </c>
      <c r="CG117" s="86">
        <f t="shared" si="81"/>
        <v>0</v>
      </c>
      <c r="CH117" s="86">
        <f t="shared" si="82"/>
        <v>0</v>
      </c>
      <c r="CI117" s="84">
        <f t="shared" si="5"/>
        <v>0</v>
      </c>
      <c r="CJ117" s="85">
        <f t="shared" si="83"/>
        <v>0</v>
      </c>
      <c r="CK117" s="86">
        <f t="shared" si="84"/>
        <v>0</v>
      </c>
      <c r="CL117" s="86">
        <f t="shared" si="85"/>
        <v>0</v>
      </c>
      <c r="CM117" s="87">
        <f t="shared" si="86"/>
        <v>0</v>
      </c>
      <c r="CO117" s="81"/>
      <c r="CP117" s="92" t="str">
        <f t="shared" si="92"/>
        <v>Wi-Fi Expense - Lobby</v>
      </c>
      <c r="CQ117" s="83"/>
      <c r="CR117" s="84">
        <f t="shared" si="66"/>
        <v>0</v>
      </c>
      <c r="CS117" s="84">
        <f t="shared" si="66"/>
        <v>0</v>
      </c>
      <c r="CT117" s="85">
        <f t="shared" si="66"/>
        <v>0</v>
      </c>
      <c r="CU117" s="86">
        <f t="shared" si="66"/>
        <v>0</v>
      </c>
      <c r="CV117" s="86">
        <f t="shared" si="66"/>
        <v>0</v>
      </c>
      <c r="CW117" s="86">
        <f t="shared" si="66"/>
        <v>0</v>
      </c>
      <c r="CX117" s="86">
        <f t="shared" si="66"/>
        <v>0</v>
      </c>
      <c r="CY117" s="86">
        <f t="shared" si="66"/>
        <v>0</v>
      </c>
      <c r="CZ117" s="86">
        <f t="shared" si="100"/>
        <v>0</v>
      </c>
      <c r="DA117" s="86">
        <f t="shared" si="100"/>
        <v>0</v>
      </c>
      <c r="DB117" s="86">
        <f t="shared" si="100"/>
        <v>0</v>
      </c>
      <c r="DC117" s="86">
        <f t="shared" si="100"/>
        <v>0</v>
      </c>
      <c r="DD117" s="86">
        <f t="shared" si="100"/>
        <v>0</v>
      </c>
      <c r="DE117" s="87">
        <f t="shared" si="100"/>
        <v>0</v>
      </c>
      <c r="DG117" s="81"/>
      <c r="DH117" s="92" t="str">
        <f t="shared" si="93"/>
        <v>Wi-Fi Expense - Lobby</v>
      </c>
      <c r="DI117" s="83"/>
      <c r="DJ117" s="88" t="str">
        <f t="shared" si="99"/>
        <v/>
      </c>
      <c r="DK117" s="88" t="str">
        <f t="shared" si="99"/>
        <v/>
      </c>
      <c r="DL117" s="89" t="str">
        <f t="shared" si="99"/>
        <v/>
      </c>
      <c r="DM117" s="90" t="str">
        <f t="shared" si="99"/>
        <v/>
      </c>
      <c r="DN117" s="90" t="str">
        <f t="shared" si="99"/>
        <v/>
      </c>
      <c r="DO117" s="90" t="str">
        <f t="shared" si="99"/>
        <v/>
      </c>
      <c r="DP117" s="90" t="str">
        <f t="shared" si="99"/>
        <v/>
      </c>
      <c r="DQ117" s="90" t="str">
        <f t="shared" si="99"/>
        <v/>
      </c>
      <c r="DR117" s="90" t="str">
        <f t="shared" si="99"/>
        <v/>
      </c>
      <c r="DS117" s="90" t="str">
        <f t="shared" si="99"/>
        <v/>
      </c>
      <c r="DT117" s="90" t="str">
        <f t="shared" si="99"/>
        <v/>
      </c>
      <c r="DU117" s="90" t="str">
        <f t="shared" si="99"/>
        <v/>
      </c>
      <c r="DV117" s="90" t="str">
        <f t="shared" si="99"/>
        <v/>
      </c>
      <c r="DW117" s="91" t="str">
        <f t="shared" si="99"/>
        <v/>
      </c>
      <c r="DY117" s="180">
        <f t="shared" si="95"/>
        <v>4</v>
      </c>
      <c r="DZ117" s="180" t="str">
        <f t="shared" si="96"/>
        <v>Wi-Fi Expense - Lobby</v>
      </c>
      <c r="EA117" s="181">
        <f t="shared" si="97"/>
        <v>0</v>
      </c>
    </row>
    <row r="118" spans="1:131" ht="11.85" customHeight="1" x14ac:dyDescent="0.15">
      <c r="B118" s="182" t="s">
        <v>185</v>
      </c>
      <c r="C118" s="183"/>
      <c r="D118" s="184"/>
      <c r="E118" s="185">
        <f t="shared" si="67"/>
        <v>-261034.54</v>
      </c>
      <c r="F118" s="185">
        <f t="shared" si="68"/>
        <v>-261034.54</v>
      </c>
      <c r="G118" s="186">
        <f>G7-G18</f>
        <v>-90341</v>
      </c>
      <c r="H118" s="187">
        <f t="shared" ref="H118:R118" si="101">H7-H18</f>
        <v>-81220</v>
      </c>
      <c r="I118" s="187">
        <f t="shared" si="101"/>
        <v>-89473.540000000008</v>
      </c>
      <c r="J118" s="187">
        <f t="shared" si="101"/>
        <v>0</v>
      </c>
      <c r="K118" s="187">
        <f t="shared" si="101"/>
        <v>0</v>
      </c>
      <c r="L118" s="187">
        <f t="shared" si="101"/>
        <v>0</v>
      </c>
      <c r="M118" s="187">
        <f t="shared" si="101"/>
        <v>0</v>
      </c>
      <c r="N118" s="187">
        <f t="shared" si="101"/>
        <v>0</v>
      </c>
      <c r="O118" s="187">
        <f t="shared" si="101"/>
        <v>0</v>
      </c>
      <c r="P118" s="187">
        <f t="shared" si="101"/>
        <v>0</v>
      </c>
      <c r="Q118" s="187">
        <f t="shared" si="101"/>
        <v>0</v>
      </c>
      <c r="R118" s="188">
        <f t="shared" si="101"/>
        <v>0</v>
      </c>
      <c r="T118" s="182" t="str">
        <f>$B118</f>
        <v>Departmental Profit (Loss)</v>
      </c>
      <c r="U118" s="183"/>
      <c r="V118" s="184"/>
      <c r="W118" s="185">
        <f t="shared" si="69"/>
        <v>-1150381</v>
      </c>
      <c r="X118" s="185">
        <f t="shared" si="70"/>
        <v>-278957</v>
      </c>
      <c r="Y118" s="186">
        <f>Y7-Y18</f>
        <v>-95066</v>
      </c>
      <c r="Z118" s="187">
        <f t="shared" ref="Z118:AJ118" si="102">Z7-Z18</f>
        <v>-88689</v>
      </c>
      <c r="AA118" s="187">
        <f t="shared" si="102"/>
        <v>-95202</v>
      </c>
      <c r="AB118" s="187">
        <f t="shared" si="102"/>
        <v>-95279</v>
      </c>
      <c r="AC118" s="187">
        <f t="shared" si="102"/>
        <v>-98995</v>
      </c>
      <c r="AD118" s="187">
        <f t="shared" si="102"/>
        <v>-97719</v>
      </c>
      <c r="AE118" s="187">
        <f t="shared" si="102"/>
        <v>-95139</v>
      </c>
      <c r="AF118" s="187">
        <f t="shared" si="102"/>
        <v>-92480</v>
      </c>
      <c r="AG118" s="187">
        <f t="shared" si="102"/>
        <v>-97420</v>
      </c>
      <c r="AH118" s="187">
        <f t="shared" si="102"/>
        <v>-101073</v>
      </c>
      <c r="AI118" s="187">
        <f t="shared" si="102"/>
        <v>-97266</v>
      </c>
      <c r="AJ118" s="188">
        <f t="shared" si="102"/>
        <v>-96053</v>
      </c>
      <c r="AL118" s="182" t="str">
        <f>$B118</f>
        <v>Departmental Profit (Loss)</v>
      </c>
      <c r="AM118" s="183"/>
      <c r="AN118" s="184"/>
      <c r="AO118" s="185">
        <f t="shared" si="71"/>
        <v>-1117621.9099999997</v>
      </c>
      <c r="AP118" s="185">
        <f t="shared" si="72"/>
        <v>-265056.55</v>
      </c>
      <c r="AQ118" s="186">
        <f>AQ7-AQ18</f>
        <v>-89081.459999999992</v>
      </c>
      <c r="AR118" s="187">
        <f t="shared" ref="AR118:BB118" si="103">AR7-AR18</f>
        <v>-83021.03</v>
      </c>
      <c r="AS118" s="187">
        <f t="shared" si="103"/>
        <v>-92954.06</v>
      </c>
      <c r="AT118" s="187">
        <f t="shared" si="103"/>
        <v>-90956.739999999991</v>
      </c>
      <c r="AU118" s="187">
        <f t="shared" si="103"/>
        <v>-90921.15</v>
      </c>
      <c r="AV118" s="187">
        <f t="shared" si="103"/>
        <v>-93453.069999999992</v>
      </c>
      <c r="AW118" s="187">
        <f t="shared" si="103"/>
        <v>-96675.21</v>
      </c>
      <c r="AX118" s="187">
        <f t="shared" si="103"/>
        <v>-99681.799999999988</v>
      </c>
      <c r="AY118" s="187">
        <f t="shared" si="103"/>
        <v>-102491.69999999998</v>
      </c>
      <c r="AZ118" s="187">
        <f t="shared" si="103"/>
        <v>-96541.24</v>
      </c>
      <c r="BA118" s="187">
        <f t="shared" si="103"/>
        <v>-91401.65</v>
      </c>
      <c r="BB118" s="188">
        <f t="shared" si="103"/>
        <v>-90442.8</v>
      </c>
      <c r="BD118" s="182" t="str">
        <f>$B118</f>
        <v>Departmental Profit (Loss)</v>
      </c>
      <c r="BE118" s="183"/>
      <c r="BF118" s="184"/>
      <c r="BG118" s="185">
        <f t="shared" si="73"/>
        <v>-1113906.72</v>
      </c>
      <c r="BH118" s="185">
        <f t="shared" si="74"/>
        <v>-262977</v>
      </c>
      <c r="BI118" s="186">
        <f>BI7-BI18</f>
        <v>-87902</v>
      </c>
      <c r="BJ118" s="187">
        <f t="shared" ref="BJ118:BT118" si="104">BJ7-BJ18</f>
        <v>-86502</v>
      </c>
      <c r="BK118" s="187">
        <f t="shared" si="104"/>
        <v>-88573</v>
      </c>
      <c r="BL118" s="187">
        <f t="shared" si="104"/>
        <v>-90639</v>
      </c>
      <c r="BM118" s="187">
        <f t="shared" si="104"/>
        <v>-93407</v>
      </c>
      <c r="BN118" s="187">
        <f t="shared" si="104"/>
        <v>-100725</v>
      </c>
      <c r="BO118" s="187">
        <f t="shared" si="104"/>
        <v>-97589</v>
      </c>
      <c r="BP118" s="187">
        <f t="shared" si="104"/>
        <v>-96386</v>
      </c>
      <c r="BQ118" s="187">
        <f t="shared" si="104"/>
        <v>-102923</v>
      </c>
      <c r="BR118" s="187">
        <f t="shared" si="104"/>
        <v>-88404</v>
      </c>
      <c r="BS118" s="187">
        <f t="shared" si="104"/>
        <v>-92599.25</v>
      </c>
      <c r="BT118" s="188">
        <f t="shared" si="104"/>
        <v>-88257.47</v>
      </c>
      <c r="BV118" s="182" t="str">
        <f>$B118</f>
        <v>Departmental Profit (Loss)</v>
      </c>
      <c r="BW118" s="183"/>
      <c r="BX118" s="184"/>
      <c r="BY118" s="185">
        <f t="shared" ref="BY118" si="105">SUM(BZ118:CC118)</f>
        <v>-261034.54</v>
      </c>
      <c r="BZ118" s="186">
        <f t="shared" si="75"/>
        <v>-261034.54</v>
      </c>
      <c r="CA118" s="187">
        <f t="shared" si="76"/>
        <v>0</v>
      </c>
      <c r="CB118" s="187">
        <f t="shared" si="77"/>
        <v>0</v>
      </c>
      <c r="CC118" s="187">
        <f t="shared" si="78"/>
        <v>0</v>
      </c>
      <c r="CD118" s="185">
        <f t="shared" ref="CD118" si="106">SUM(CE118:CH118)</f>
        <v>-1150381</v>
      </c>
      <c r="CE118" s="186">
        <f t="shared" si="79"/>
        <v>-278957</v>
      </c>
      <c r="CF118" s="187">
        <f t="shared" si="80"/>
        <v>-291993</v>
      </c>
      <c r="CG118" s="187">
        <f t="shared" si="81"/>
        <v>-285039</v>
      </c>
      <c r="CH118" s="187">
        <f t="shared" si="82"/>
        <v>-294392</v>
      </c>
      <c r="CI118" s="185">
        <f t="shared" ref="CI118" si="107">SUM(CJ118:CM118)</f>
        <v>-1117621.9099999999</v>
      </c>
      <c r="CJ118" s="186">
        <f t="shared" si="83"/>
        <v>-265056.55</v>
      </c>
      <c r="CK118" s="187">
        <f t="shared" si="84"/>
        <v>-275330.95999999996</v>
      </c>
      <c r="CL118" s="187">
        <f t="shared" si="85"/>
        <v>-298848.70999999996</v>
      </c>
      <c r="CM118" s="188">
        <f t="shared" si="86"/>
        <v>-278385.69</v>
      </c>
      <c r="CO118" s="182" t="str">
        <f>$B118</f>
        <v>Departmental Profit (Loss)</v>
      </c>
      <c r="CP118" s="183"/>
      <c r="CQ118" s="184"/>
      <c r="CR118" s="185">
        <f t="shared" si="66"/>
        <v>889346.46</v>
      </c>
      <c r="CS118" s="185">
        <f t="shared" si="66"/>
        <v>17922.459999999992</v>
      </c>
      <c r="CT118" s="186">
        <f t="shared" si="66"/>
        <v>4725</v>
      </c>
      <c r="CU118" s="187">
        <f t="shared" si="66"/>
        <v>7469</v>
      </c>
      <c r="CV118" s="187">
        <f t="shared" si="66"/>
        <v>5728.4599999999919</v>
      </c>
      <c r="CW118" s="187">
        <f t="shared" si="66"/>
        <v>95279</v>
      </c>
      <c r="CX118" s="187">
        <f t="shared" si="66"/>
        <v>98995</v>
      </c>
      <c r="CY118" s="187">
        <f t="shared" si="66"/>
        <v>97719</v>
      </c>
      <c r="CZ118" s="187">
        <f t="shared" si="100"/>
        <v>95139</v>
      </c>
      <c r="DA118" s="187">
        <f t="shared" si="100"/>
        <v>92480</v>
      </c>
      <c r="DB118" s="187">
        <f t="shared" si="100"/>
        <v>97420</v>
      </c>
      <c r="DC118" s="187">
        <f t="shared" si="100"/>
        <v>101073</v>
      </c>
      <c r="DD118" s="187">
        <f t="shared" si="100"/>
        <v>97266</v>
      </c>
      <c r="DE118" s="188">
        <f t="shared" si="100"/>
        <v>96053</v>
      </c>
      <c r="DG118" s="182" t="str">
        <f>$B118</f>
        <v>Departmental Profit (Loss)</v>
      </c>
      <c r="DH118" s="183"/>
      <c r="DI118" s="184"/>
      <c r="DJ118" s="189">
        <f t="shared" si="99"/>
        <v>1.7730886202049581</v>
      </c>
      <c r="DK118" s="189">
        <f t="shared" si="99"/>
        <v>1.0642481099237517</v>
      </c>
      <c r="DL118" s="190">
        <f t="shared" si="99"/>
        <v>1.0497023120779247</v>
      </c>
      <c r="DM118" s="191">
        <f t="shared" si="99"/>
        <v>1.0842156298977326</v>
      </c>
      <c r="DN118" s="191">
        <f t="shared" si="99"/>
        <v>1.0601716350496837</v>
      </c>
      <c r="DO118" s="191">
        <f t="shared" si="99"/>
        <v>2</v>
      </c>
      <c r="DP118" s="191">
        <f t="shared" si="99"/>
        <v>2</v>
      </c>
      <c r="DQ118" s="191">
        <f t="shared" si="99"/>
        <v>2</v>
      </c>
      <c r="DR118" s="191">
        <f t="shared" si="99"/>
        <v>2</v>
      </c>
      <c r="DS118" s="191">
        <f t="shared" si="99"/>
        <v>2</v>
      </c>
      <c r="DT118" s="191">
        <f t="shared" si="99"/>
        <v>2</v>
      </c>
      <c r="DU118" s="191">
        <f t="shared" si="99"/>
        <v>2</v>
      </c>
      <c r="DV118" s="191">
        <f t="shared" si="99"/>
        <v>2</v>
      </c>
      <c r="DW118" s="192">
        <f t="shared" si="99"/>
        <v>2</v>
      </c>
    </row>
    <row r="119" spans="1:131" s="162" customFormat="1" ht="18" customHeight="1" x14ac:dyDescent="0.15">
      <c r="A119" s="161"/>
      <c r="C119" s="163"/>
      <c r="S119" s="161"/>
      <c r="U119" s="163"/>
      <c r="AK119" s="161"/>
      <c r="AM119" s="163"/>
      <c r="BC119" s="161"/>
      <c r="BE119" s="163"/>
      <c r="BU119" s="161"/>
      <c r="BW119" s="163"/>
      <c r="CN119" s="161"/>
      <c r="CP119" s="163"/>
      <c r="DF119" s="161"/>
      <c r="DH119" s="163"/>
      <c r="DY119" s="180"/>
      <c r="DZ119" s="180"/>
      <c r="EA119" s="180"/>
    </row>
    <row r="120" spans="1:131" s="162" customFormat="1" ht="18" customHeight="1" x14ac:dyDescent="0.15">
      <c r="A120" s="161"/>
      <c r="C120" s="163"/>
      <c r="S120" s="161"/>
      <c r="U120" s="163"/>
      <c r="AK120" s="161"/>
      <c r="AM120" s="163"/>
      <c r="BC120" s="161"/>
      <c r="BE120" s="163"/>
      <c r="BU120" s="161"/>
      <c r="BW120" s="163"/>
      <c r="CN120" s="161"/>
      <c r="CP120" s="163"/>
      <c r="DF120" s="161"/>
      <c r="DH120" s="163"/>
      <c r="DY120" s="180"/>
      <c r="DZ120" s="180"/>
      <c r="EA120" s="180"/>
    </row>
    <row r="121" spans="1:131" s="162" customFormat="1" ht="18" customHeight="1" x14ac:dyDescent="0.15">
      <c r="A121" s="161"/>
      <c r="C121" s="163"/>
      <c r="S121" s="161"/>
      <c r="U121" s="163"/>
      <c r="AK121" s="161"/>
      <c r="AM121" s="163"/>
      <c r="BC121" s="161"/>
      <c r="BE121" s="163"/>
      <c r="BU121" s="161"/>
      <c r="BW121" s="163"/>
      <c r="CN121" s="161"/>
      <c r="CP121" s="163"/>
      <c r="DF121" s="161"/>
      <c r="DH121" s="163"/>
      <c r="DY121" s="180"/>
      <c r="DZ121" s="180"/>
      <c r="EA121" s="180"/>
    </row>
    <row r="122" spans="1:131" s="162" customFormat="1" ht="18" customHeight="1" x14ac:dyDescent="0.15">
      <c r="A122" s="161"/>
      <c r="C122" s="163"/>
      <c r="S122" s="161"/>
      <c r="U122" s="163"/>
      <c r="AK122" s="161"/>
      <c r="AM122" s="163"/>
      <c r="BC122" s="161"/>
      <c r="BE122" s="163"/>
      <c r="BU122" s="161"/>
      <c r="BW122" s="163"/>
      <c r="CN122" s="161"/>
      <c r="CP122" s="163"/>
      <c r="DF122" s="161"/>
      <c r="DH122" s="163"/>
      <c r="DY122" s="180"/>
      <c r="DZ122" s="180"/>
      <c r="EA122" s="180"/>
    </row>
    <row r="123" spans="1:131" s="162" customFormat="1" ht="18" customHeight="1" x14ac:dyDescent="0.15">
      <c r="A123" s="161"/>
      <c r="C123" s="163"/>
      <c r="S123" s="161"/>
      <c r="U123" s="163"/>
      <c r="AK123" s="161"/>
      <c r="AM123" s="163"/>
      <c r="BC123" s="161"/>
      <c r="BE123" s="163"/>
      <c r="BU123" s="161"/>
      <c r="BW123" s="163"/>
      <c r="CN123" s="161"/>
      <c r="CP123" s="163"/>
      <c r="DF123" s="161"/>
      <c r="DH123" s="163"/>
      <c r="DY123" s="180"/>
      <c r="DZ123" s="180"/>
      <c r="EA123" s="180"/>
    </row>
    <row r="124" spans="1:131" s="162" customFormat="1" ht="18" customHeight="1" x14ac:dyDescent="0.15">
      <c r="A124" s="161"/>
      <c r="C124" s="163"/>
      <c r="S124" s="161"/>
      <c r="U124" s="163"/>
      <c r="AK124" s="161"/>
      <c r="AM124" s="163"/>
      <c r="BC124" s="161"/>
      <c r="BE124" s="163"/>
      <c r="BU124" s="161"/>
      <c r="BW124" s="163"/>
      <c r="CN124" s="161"/>
      <c r="CP124" s="163"/>
      <c r="DF124" s="161"/>
      <c r="DH124" s="163"/>
      <c r="DY124" s="180"/>
      <c r="DZ124" s="180"/>
      <c r="EA124" s="180"/>
    </row>
    <row r="125" spans="1:131" s="162" customFormat="1" ht="18" customHeight="1" x14ac:dyDescent="0.15">
      <c r="A125" s="161"/>
      <c r="C125" s="163"/>
      <c r="S125" s="161"/>
      <c r="U125" s="163"/>
      <c r="AK125" s="161"/>
      <c r="AM125" s="163"/>
      <c r="BC125" s="161"/>
      <c r="BE125" s="163"/>
      <c r="BU125" s="161"/>
      <c r="BW125" s="163"/>
      <c r="CN125" s="161"/>
      <c r="CP125" s="163"/>
      <c r="DF125" s="161"/>
      <c r="DH125" s="163"/>
      <c r="DY125" s="180"/>
      <c r="DZ125" s="180"/>
      <c r="EA125" s="180"/>
    </row>
    <row r="126" spans="1:131" s="162" customFormat="1" ht="18" customHeight="1" x14ac:dyDescent="0.15">
      <c r="A126" s="161"/>
      <c r="C126" s="163"/>
      <c r="S126" s="161"/>
      <c r="U126" s="163"/>
      <c r="AK126" s="161"/>
      <c r="AM126" s="163"/>
      <c r="BC126" s="161"/>
      <c r="BE126" s="163"/>
      <c r="BU126" s="161"/>
      <c r="BW126" s="163"/>
      <c r="CN126" s="161"/>
      <c r="CP126" s="163"/>
      <c r="DF126" s="161"/>
      <c r="DH126" s="163"/>
      <c r="DY126" s="180"/>
      <c r="DZ126" s="180"/>
      <c r="EA126" s="180"/>
    </row>
    <row r="127" spans="1:131" s="162" customFormat="1" ht="18" customHeight="1" x14ac:dyDescent="0.15">
      <c r="A127" s="161"/>
      <c r="C127" s="163"/>
      <c r="S127" s="161"/>
      <c r="U127" s="163"/>
      <c r="AK127" s="161"/>
      <c r="AM127" s="163"/>
      <c r="BC127" s="161"/>
      <c r="BE127" s="163"/>
      <c r="BU127" s="161"/>
      <c r="BW127" s="163"/>
      <c r="CN127" s="161"/>
      <c r="CP127" s="163"/>
      <c r="DF127" s="161"/>
      <c r="DH127" s="163"/>
      <c r="DY127" s="180"/>
      <c r="DZ127" s="180"/>
      <c r="EA127" s="180"/>
    </row>
    <row r="128" spans="1:131" s="162" customFormat="1" ht="18" customHeight="1" x14ac:dyDescent="0.15">
      <c r="A128" s="161"/>
      <c r="C128" s="163"/>
      <c r="S128" s="161"/>
      <c r="U128" s="163"/>
      <c r="AK128" s="161"/>
      <c r="AM128" s="163"/>
      <c r="BC128" s="161"/>
      <c r="BE128" s="163"/>
      <c r="BU128" s="161"/>
      <c r="BW128" s="163"/>
      <c r="CN128" s="161"/>
      <c r="CP128" s="163"/>
      <c r="DF128" s="161"/>
      <c r="DH128" s="163"/>
      <c r="DY128" s="180"/>
      <c r="DZ128" s="180"/>
      <c r="EA128" s="180"/>
    </row>
    <row r="129" spans="1:131" s="162" customFormat="1" ht="18" customHeight="1" x14ac:dyDescent="0.15">
      <c r="A129" s="161"/>
      <c r="C129" s="163"/>
      <c r="S129" s="161"/>
      <c r="U129" s="163"/>
      <c r="AK129" s="161"/>
      <c r="AM129" s="163"/>
      <c r="BC129" s="161"/>
      <c r="BE129" s="163"/>
      <c r="BU129" s="161"/>
      <c r="BW129" s="163"/>
      <c r="CN129" s="161"/>
      <c r="CP129" s="163"/>
      <c r="DF129" s="161"/>
      <c r="DH129" s="163"/>
      <c r="DY129" s="180"/>
      <c r="DZ129" s="180"/>
      <c r="EA129" s="180"/>
    </row>
    <row r="130" spans="1:131" s="162" customFormat="1" ht="18" customHeight="1" x14ac:dyDescent="0.15">
      <c r="A130" s="161"/>
      <c r="C130" s="163"/>
      <c r="S130" s="161"/>
      <c r="U130" s="163"/>
      <c r="AK130" s="161"/>
      <c r="AM130" s="163"/>
      <c r="BC130" s="161"/>
      <c r="BE130" s="163"/>
      <c r="BU130" s="161"/>
      <c r="BW130" s="163"/>
      <c r="CN130" s="161"/>
      <c r="CP130" s="163"/>
      <c r="DF130" s="161"/>
      <c r="DH130" s="163"/>
      <c r="DY130" s="180"/>
      <c r="DZ130" s="180"/>
      <c r="EA130" s="180"/>
    </row>
    <row r="131" spans="1:131" s="162" customFormat="1" ht="18" customHeight="1" x14ac:dyDescent="0.15">
      <c r="A131" s="161"/>
      <c r="C131" s="163"/>
      <c r="S131" s="161"/>
      <c r="U131" s="163"/>
      <c r="AK131" s="161"/>
      <c r="AM131" s="163"/>
      <c r="BC131" s="161"/>
      <c r="BE131" s="163"/>
      <c r="BU131" s="161"/>
      <c r="BW131" s="163"/>
      <c r="CN131" s="161"/>
      <c r="CP131" s="163"/>
      <c r="DF131" s="161"/>
      <c r="DH131" s="163"/>
      <c r="DY131" s="180"/>
      <c r="DZ131" s="180"/>
      <c r="EA131" s="180"/>
    </row>
    <row r="132" spans="1:131" s="162" customFormat="1" ht="18" customHeight="1" x14ac:dyDescent="0.15">
      <c r="A132" s="161"/>
      <c r="C132" s="163"/>
      <c r="S132" s="161"/>
      <c r="U132" s="163"/>
      <c r="AK132" s="161"/>
      <c r="AM132" s="163"/>
      <c r="BC132" s="161"/>
      <c r="BE132" s="163"/>
      <c r="BU132" s="161"/>
      <c r="BW132" s="163"/>
      <c r="CN132" s="161"/>
      <c r="CP132" s="163"/>
      <c r="DF132" s="161"/>
      <c r="DH132" s="163"/>
      <c r="DY132" s="180"/>
      <c r="DZ132" s="180"/>
      <c r="EA132" s="180"/>
    </row>
    <row r="133" spans="1:131" s="162" customFormat="1" ht="18" customHeight="1" x14ac:dyDescent="0.15">
      <c r="A133" s="161"/>
      <c r="C133" s="163"/>
      <c r="S133" s="161"/>
      <c r="U133" s="163"/>
      <c r="AK133" s="161"/>
      <c r="AM133" s="163"/>
      <c r="BC133" s="161"/>
      <c r="BE133" s="163"/>
      <c r="BU133" s="161"/>
      <c r="BW133" s="163"/>
      <c r="CN133" s="161"/>
      <c r="CP133" s="163"/>
      <c r="DF133" s="161"/>
      <c r="DH133" s="163"/>
      <c r="DY133" s="180"/>
      <c r="DZ133" s="180"/>
      <c r="EA133" s="180"/>
    </row>
    <row r="134" spans="1:131" s="162" customFormat="1" ht="18" customHeight="1" x14ac:dyDescent="0.15">
      <c r="A134" s="161"/>
      <c r="C134" s="163"/>
      <c r="S134" s="161"/>
      <c r="U134" s="163"/>
      <c r="AK134" s="161"/>
      <c r="AM134" s="163"/>
      <c r="BC134" s="161"/>
      <c r="BE134" s="163"/>
      <c r="BU134" s="161"/>
      <c r="BW134" s="163"/>
      <c r="CN134" s="161"/>
      <c r="CP134" s="163"/>
      <c r="DF134" s="161"/>
      <c r="DH134" s="163"/>
      <c r="DY134" s="180"/>
      <c r="DZ134" s="180"/>
      <c r="EA134" s="180"/>
    </row>
    <row r="135" spans="1:131" s="162" customFormat="1" ht="18" customHeight="1" x14ac:dyDescent="0.15">
      <c r="A135" s="161"/>
      <c r="C135" s="163"/>
      <c r="S135" s="161"/>
      <c r="U135" s="163"/>
      <c r="AK135" s="161"/>
      <c r="AM135" s="163"/>
      <c r="BC135" s="161"/>
      <c r="BE135" s="163"/>
      <c r="BU135" s="161"/>
      <c r="BW135" s="163"/>
      <c r="CN135" s="161"/>
      <c r="CP135" s="163"/>
      <c r="DF135" s="161"/>
      <c r="DH135" s="163"/>
      <c r="DY135" s="180"/>
      <c r="DZ135" s="180"/>
      <c r="EA135" s="180"/>
    </row>
    <row r="136" spans="1:131" s="162" customFormat="1" ht="18" customHeight="1" x14ac:dyDescent="0.15">
      <c r="A136" s="161"/>
      <c r="C136" s="163"/>
      <c r="S136" s="161"/>
      <c r="U136" s="163"/>
      <c r="AK136" s="161"/>
      <c r="AM136" s="163"/>
      <c r="BC136" s="161"/>
      <c r="BE136" s="163"/>
      <c r="BU136" s="161"/>
      <c r="BW136" s="163"/>
      <c r="CN136" s="161"/>
      <c r="CP136" s="163"/>
      <c r="DF136" s="161"/>
      <c r="DH136" s="163"/>
      <c r="DY136" s="180"/>
      <c r="DZ136" s="180"/>
      <c r="EA136" s="180"/>
    </row>
    <row r="137" spans="1:131" s="162" customFormat="1" ht="18" customHeight="1" x14ac:dyDescent="0.15">
      <c r="A137" s="161"/>
      <c r="C137" s="163"/>
      <c r="S137" s="161"/>
      <c r="U137" s="163"/>
      <c r="AK137" s="161"/>
      <c r="AM137" s="163"/>
      <c r="BC137" s="161"/>
      <c r="BE137" s="163"/>
      <c r="BU137" s="161"/>
      <c r="BW137" s="163"/>
      <c r="CN137" s="161"/>
      <c r="CP137" s="163"/>
      <c r="DF137" s="161"/>
      <c r="DH137" s="163"/>
      <c r="DY137" s="180"/>
      <c r="DZ137" s="180"/>
      <c r="EA137" s="180"/>
    </row>
    <row r="138" spans="1:131" s="162" customFormat="1" ht="18" customHeight="1" x14ac:dyDescent="0.15">
      <c r="A138" s="161"/>
      <c r="C138" s="163"/>
      <c r="S138" s="161"/>
      <c r="U138" s="163"/>
      <c r="AK138" s="161"/>
      <c r="AM138" s="163"/>
      <c r="BC138" s="161"/>
      <c r="BE138" s="163"/>
      <c r="BU138" s="161"/>
      <c r="BW138" s="163"/>
      <c r="CN138" s="161"/>
      <c r="CP138" s="163"/>
      <c r="DF138" s="161"/>
      <c r="DH138" s="163"/>
      <c r="DY138" s="180"/>
      <c r="DZ138" s="180"/>
      <c r="EA138" s="180"/>
    </row>
    <row r="139" spans="1:131" s="162" customFormat="1" ht="18" customHeight="1" x14ac:dyDescent="0.15">
      <c r="A139" s="161"/>
      <c r="C139" s="163"/>
      <c r="S139" s="161"/>
      <c r="U139" s="163"/>
      <c r="AK139" s="161"/>
      <c r="AM139" s="163"/>
      <c r="BC139" s="161"/>
      <c r="BE139" s="163"/>
      <c r="BU139" s="161"/>
      <c r="BW139" s="163"/>
      <c r="CN139" s="161"/>
      <c r="CP139" s="163"/>
      <c r="DF139" s="161"/>
      <c r="DH139" s="163"/>
      <c r="DY139" s="180"/>
      <c r="DZ139" s="180"/>
      <c r="EA139" s="180"/>
    </row>
    <row r="140" spans="1:131" s="162" customFormat="1" ht="18" customHeight="1" x14ac:dyDescent="0.15">
      <c r="A140" s="161"/>
      <c r="C140" s="163"/>
      <c r="S140" s="161"/>
      <c r="U140" s="163"/>
      <c r="AK140" s="161"/>
      <c r="AM140" s="163"/>
      <c r="BC140" s="161"/>
      <c r="BE140" s="163"/>
      <c r="BU140" s="161"/>
      <c r="BW140" s="163"/>
      <c r="CN140" s="161"/>
      <c r="CP140" s="163"/>
      <c r="DF140" s="161"/>
      <c r="DH140" s="163"/>
      <c r="DY140" s="180"/>
      <c r="DZ140" s="180"/>
      <c r="EA140" s="180"/>
    </row>
    <row r="141" spans="1:131" s="162" customFormat="1" ht="18" customHeight="1" x14ac:dyDescent="0.15">
      <c r="A141" s="161"/>
      <c r="C141" s="163"/>
      <c r="S141" s="161"/>
      <c r="U141" s="163"/>
      <c r="AK141" s="161"/>
      <c r="AM141" s="163"/>
      <c r="BC141" s="161"/>
      <c r="BE141" s="163"/>
      <c r="BU141" s="161"/>
      <c r="BW141" s="163"/>
      <c r="CN141" s="161"/>
      <c r="CP141" s="163"/>
      <c r="DF141" s="161"/>
      <c r="DH141" s="163"/>
      <c r="DY141" s="180"/>
      <c r="DZ141" s="180"/>
      <c r="EA141" s="180"/>
    </row>
    <row r="142" spans="1:131" s="162" customFormat="1" ht="18" customHeight="1" x14ac:dyDescent="0.15">
      <c r="A142" s="161"/>
      <c r="C142" s="163"/>
      <c r="S142" s="161"/>
      <c r="U142" s="163"/>
      <c r="AK142" s="161"/>
      <c r="AM142" s="163"/>
      <c r="BC142" s="161"/>
      <c r="BE142" s="163"/>
      <c r="BU142" s="161"/>
      <c r="BW142" s="163"/>
      <c r="CN142" s="161"/>
      <c r="CP142" s="163"/>
      <c r="DF142" s="161"/>
      <c r="DH142" s="163"/>
      <c r="DY142" s="180"/>
      <c r="DZ142" s="180"/>
      <c r="EA142" s="180"/>
    </row>
    <row r="143" spans="1:131" s="162" customFormat="1" ht="18" customHeight="1" x14ac:dyDescent="0.15">
      <c r="A143" s="161"/>
      <c r="C143" s="163"/>
      <c r="S143" s="161"/>
      <c r="U143" s="163"/>
      <c r="AK143" s="161"/>
      <c r="AM143" s="163"/>
      <c r="BC143" s="161"/>
      <c r="BE143" s="163"/>
      <c r="BU143" s="161"/>
      <c r="BW143" s="163"/>
      <c r="CN143" s="161"/>
      <c r="CP143" s="163"/>
      <c r="DF143" s="161"/>
      <c r="DH143" s="163"/>
      <c r="DY143" s="180"/>
      <c r="DZ143" s="180"/>
      <c r="EA143" s="180"/>
    </row>
    <row r="144" spans="1:131" s="162" customFormat="1" ht="18" customHeight="1" x14ac:dyDescent="0.15">
      <c r="A144" s="161"/>
      <c r="C144" s="163"/>
      <c r="S144" s="161"/>
      <c r="U144" s="163"/>
      <c r="AK144" s="161"/>
      <c r="AM144" s="163"/>
      <c r="BC144" s="161"/>
      <c r="BE144" s="163"/>
      <c r="BU144" s="161"/>
      <c r="BW144" s="163"/>
      <c r="CN144" s="161"/>
      <c r="CP144" s="163"/>
      <c r="DF144" s="161"/>
      <c r="DH144" s="163"/>
      <c r="DY144" s="180"/>
      <c r="DZ144" s="180"/>
      <c r="EA144" s="180"/>
    </row>
    <row r="145" spans="1:131" s="162" customFormat="1" ht="18" customHeight="1" x14ac:dyDescent="0.15">
      <c r="A145" s="161"/>
      <c r="C145" s="163"/>
      <c r="S145" s="161"/>
      <c r="U145" s="163"/>
      <c r="AK145" s="161"/>
      <c r="AM145" s="163"/>
      <c r="BC145" s="161"/>
      <c r="BE145" s="163"/>
      <c r="BU145" s="161"/>
      <c r="BW145" s="163"/>
      <c r="CN145" s="161"/>
      <c r="CP145" s="163"/>
      <c r="DF145" s="161"/>
      <c r="DH145" s="163"/>
      <c r="DY145" s="180"/>
      <c r="DZ145" s="180"/>
      <c r="EA145" s="180"/>
    </row>
    <row r="146" spans="1:131" s="162" customFormat="1" ht="18" customHeight="1" x14ac:dyDescent="0.15">
      <c r="A146" s="161"/>
      <c r="C146" s="163"/>
      <c r="S146" s="161"/>
      <c r="U146" s="163"/>
      <c r="AK146" s="161"/>
      <c r="AM146" s="163"/>
      <c r="BC146" s="161"/>
      <c r="BE146" s="163"/>
      <c r="BU146" s="161"/>
      <c r="BW146" s="163"/>
      <c r="CN146" s="161"/>
      <c r="CP146" s="163"/>
      <c r="DF146" s="161"/>
      <c r="DH146" s="163"/>
      <c r="DY146" s="180"/>
      <c r="DZ146" s="180"/>
      <c r="EA146" s="180"/>
    </row>
    <row r="147" spans="1:131" s="162" customFormat="1" ht="18" customHeight="1" x14ac:dyDescent="0.15">
      <c r="A147" s="161"/>
      <c r="C147" s="163"/>
      <c r="S147" s="161"/>
      <c r="U147" s="163"/>
      <c r="AK147" s="161"/>
      <c r="AM147" s="163"/>
      <c r="BC147" s="161"/>
      <c r="BE147" s="163"/>
      <c r="BU147" s="161"/>
      <c r="BW147" s="163"/>
      <c r="CN147" s="161"/>
      <c r="CP147" s="163"/>
      <c r="DF147" s="161"/>
      <c r="DH147" s="163"/>
      <c r="DY147" s="180"/>
      <c r="DZ147" s="180"/>
      <c r="EA147" s="180"/>
    </row>
    <row r="148" spans="1:131" s="162" customFormat="1" ht="18" customHeight="1" x14ac:dyDescent="0.15">
      <c r="A148" s="161"/>
      <c r="C148" s="163"/>
      <c r="S148" s="161"/>
      <c r="U148" s="163"/>
      <c r="AK148" s="161"/>
      <c r="AM148" s="163"/>
      <c r="BC148" s="161"/>
      <c r="BE148" s="163"/>
      <c r="BU148" s="161"/>
      <c r="BW148" s="163"/>
      <c r="CN148" s="161"/>
      <c r="CP148" s="163"/>
      <c r="DF148" s="161"/>
      <c r="DH148" s="163"/>
      <c r="DY148" s="180"/>
      <c r="DZ148" s="180"/>
      <c r="EA148" s="180"/>
    </row>
    <row r="149" spans="1:131" s="162" customFormat="1" ht="18" customHeight="1" x14ac:dyDescent="0.15">
      <c r="A149" s="161"/>
      <c r="C149" s="163"/>
      <c r="S149" s="161"/>
      <c r="U149" s="163"/>
      <c r="AK149" s="161"/>
      <c r="AM149" s="163"/>
      <c r="BC149" s="161"/>
      <c r="BE149" s="163"/>
      <c r="BU149" s="161"/>
      <c r="BW149" s="163"/>
      <c r="CN149" s="161"/>
      <c r="CP149" s="163"/>
      <c r="DF149" s="161"/>
      <c r="DH149" s="163"/>
      <c r="DY149" s="180"/>
      <c r="DZ149" s="180"/>
      <c r="EA149" s="180"/>
    </row>
    <row r="150" spans="1:131" s="162" customFormat="1" ht="18" customHeight="1" x14ac:dyDescent="0.15">
      <c r="A150" s="161"/>
      <c r="C150" s="163"/>
      <c r="S150" s="161"/>
      <c r="U150" s="163"/>
      <c r="AK150" s="161"/>
      <c r="AM150" s="163"/>
      <c r="BC150" s="161"/>
      <c r="BE150" s="163"/>
      <c r="BU150" s="161"/>
      <c r="BW150" s="163"/>
      <c r="CN150" s="161"/>
      <c r="CP150" s="163"/>
      <c r="DF150" s="161"/>
      <c r="DH150" s="163"/>
      <c r="DY150" s="180"/>
      <c r="DZ150" s="180"/>
      <c r="EA150" s="180"/>
    </row>
    <row r="151" spans="1:131" s="162" customFormat="1" ht="18" customHeight="1" x14ac:dyDescent="0.15">
      <c r="A151" s="161"/>
      <c r="C151" s="163"/>
      <c r="S151" s="161"/>
      <c r="U151" s="163"/>
      <c r="AK151" s="161"/>
      <c r="AM151" s="163"/>
      <c r="BC151" s="161"/>
      <c r="BE151" s="163"/>
      <c r="BU151" s="161"/>
      <c r="BW151" s="163"/>
      <c r="CN151" s="161"/>
      <c r="CP151" s="163"/>
      <c r="DF151" s="161"/>
      <c r="DH151" s="163"/>
      <c r="DY151" s="180"/>
      <c r="DZ151" s="180"/>
      <c r="EA151" s="180"/>
    </row>
    <row r="152" spans="1:131" s="162" customFormat="1" ht="18" customHeight="1" x14ac:dyDescent="0.15">
      <c r="A152" s="161"/>
      <c r="C152" s="163"/>
      <c r="S152" s="161"/>
      <c r="U152" s="163"/>
      <c r="AK152" s="161"/>
      <c r="AM152" s="163"/>
      <c r="BC152" s="161"/>
      <c r="BE152" s="163"/>
      <c r="BU152" s="161"/>
      <c r="BW152" s="163"/>
      <c r="CN152" s="161"/>
      <c r="CP152" s="163"/>
      <c r="DF152" s="161"/>
      <c r="DH152" s="163"/>
      <c r="DY152" s="180"/>
      <c r="DZ152" s="180"/>
      <c r="EA152" s="180"/>
    </row>
    <row r="153" spans="1:131" s="162" customFormat="1" ht="18" customHeight="1" x14ac:dyDescent="0.15">
      <c r="A153" s="161"/>
      <c r="C153" s="163"/>
      <c r="S153" s="161"/>
      <c r="U153" s="163"/>
      <c r="AK153" s="161"/>
      <c r="AM153" s="163"/>
      <c r="BC153" s="161"/>
      <c r="BE153" s="163"/>
      <c r="BU153" s="161"/>
      <c r="BW153" s="163"/>
      <c r="CN153" s="161"/>
      <c r="CP153" s="163"/>
      <c r="DF153" s="161"/>
      <c r="DH153" s="163"/>
      <c r="DY153" s="180"/>
      <c r="DZ153" s="180"/>
      <c r="EA153" s="180"/>
    </row>
    <row r="154" spans="1:131" s="162" customFormat="1" ht="18" customHeight="1" x14ac:dyDescent="0.15">
      <c r="A154" s="161"/>
      <c r="C154" s="163"/>
      <c r="S154" s="161"/>
      <c r="U154" s="163"/>
      <c r="AK154" s="161"/>
      <c r="AM154" s="163"/>
      <c r="BC154" s="161"/>
      <c r="BE154" s="163"/>
      <c r="BU154" s="161"/>
      <c r="BW154" s="163"/>
      <c r="CN154" s="161"/>
      <c r="CP154" s="163"/>
      <c r="DF154" s="161"/>
      <c r="DH154" s="163"/>
      <c r="DY154" s="180"/>
      <c r="DZ154" s="180"/>
      <c r="EA154" s="180"/>
    </row>
    <row r="155" spans="1:131" s="162" customFormat="1" ht="18" customHeight="1" x14ac:dyDescent="0.15">
      <c r="A155" s="161"/>
      <c r="C155" s="163"/>
      <c r="S155" s="161"/>
      <c r="U155" s="163"/>
      <c r="AK155" s="161"/>
      <c r="AM155" s="163"/>
      <c r="BC155" s="161"/>
      <c r="BE155" s="163"/>
      <c r="BU155" s="161"/>
      <c r="BW155" s="163"/>
      <c r="CN155" s="161"/>
      <c r="CP155" s="163"/>
      <c r="DF155" s="161"/>
      <c r="DH155" s="163"/>
      <c r="DY155" s="180"/>
      <c r="DZ155" s="180"/>
      <c r="EA155" s="180"/>
    </row>
    <row r="156" spans="1:131" s="162" customFormat="1" ht="18" customHeight="1" x14ac:dyDescent="0.15">
      <c r="A156" s="161"/>
      <c r="C156" s="163"/>
      <c r="S156" s="161"/>
      <c r="U156" s="163"/>
      <c r="AK156" s="161"/>
      <c r="AM156" s="163"/>
      <c r="BC156" s="161"/>
      <c r="BE156" s="163"/>
      <c r="BU156" s="161"/>
      <c r="BW156" s="163"/>
      <c r="CN156" s="161"/>
      <c r="CP156" s="163"/>
      <c r="DF156" s="161"/>
      <c r="DH156" s="163"/>
      <c r="DY156" s="180"/>
      <c r="DZ156" s="180"/>
      <c r="EA156" s="180"/>
    </row>
    <row r="157" spans="1:131" s="162" customFormat="1" ht="18" customHeight="1" x14ac:dyDescent="0.15">
      <c r="A157" s="161"/>
      <c r="C157" s="163"/>
      <c r="S157" s="161"/>
      <c r="U157" s="163"/>
      <c r="AK157" s="161"/>
      <c r="AM157" s="163"/>
      <c r="BC157" s="161"/>
      <c r="BE157" s="163"/>
      <c r="BU157" s="161"/>
      <c r="BW157" s="163"/>
      <c r="CN157" s="161"/>
      <c r="CP157" s="163"/>
      <c r="DF157" s="161"/>
      <c r="DH157" s="163"/>
      <c r="DY157" s="180"/>
      <c r="DZ157" s="180"/>
      <c r="EA157" s="180"/>
    </row>
    <row r="158" spans="1:131" s="162" customFormat="1" ht="18" customHeight="1" x14ac:dyDescent="0.15">
      <c r="A158" s="161"/>
      <c r="C158" s="163"/>
      <c r="S158" s="161"/>
      <c r="U158" s="163"/>
      <c r="AK158" s="161"/>
      <c r="AM158" s="163"/>
      <c r="BC158" s="161"/>
      <c r="BE158" s="163"/>
      <c r="BU158" s="161"/>
      <c r="BW158" s="163"/>
      <c r="CN158" s="161"/>
      <c r="CP158" s="163"/>
      <c r="DF158" s="161"/>
      <c r="DH158" s="163"/>
      <c r="DY158" s="180"/>
      <c r="DZ158" s="180"/>
      <c r="EA158" s="180"/>
    </row>
    <row r="159" spans="1:131" s="162" customFormat="1" ht="18" customHeight="1" x14ac:dyDescent="0.15">
      <c r="A159" s="161"/>
      <c r="C159" s="163"/>
      <c r="S159" s="161"/>
      <c r="U159" s="163"/>
      <c r="AK159" s="161"/>
      <c r="AM159" s="163"/>
      <c r="BC159" s="161"/>
      <c r="BE159" s="163"/>
      <c r="BU159" s="161"/>
      <c r="BW159" s="163"/>
      <c r="CN159" s="161"/>
      <c r="CP159" s="163"/>
      <c r="DF159" s="161"/>
      <c r="DH159" s="163"/>
      <c r="DY159" s="180"/>
      <c r="DZ159" s="180"/>
      <c r="EA159" s="180"/>
    </row>
    <row r="160" spans="1:131" s="162" customFormat="1" ht="18" customHeight="1" x14ac:dyDescent="0.15">
      <c r="A160" s="161"/>
      <c r="C160" s="163"/>
      <c r="S160" s="161"/>
      <c r="U160" s="163"/>
      <c r="AK160" s="161"/>
      <c r="AM160" s="163"/>
      <c r="BC160" s="161"/>
      <c r="BE160" s="163"/>
      <c r="BU160" s="161"/>
      <c r="BW160" s="163"/>
      <c r="CN160" s="161"/>
      <c r="CP160" s="163"/>
      <c r="DF160" s="161"/>
      <c r="DH160" s="163"/>
      <c r="DY160" s="180"/>
      <c r="DZ160" s="180"/>
      <c r="EA160" s="180"/>
    </row>
    <row r="161" spans="1:131" s="162" customFormat="1" ht="18" customHeight="1" x14ac:dyDescent="0.15">
      <c r="A161" s="161"/>
      <c r="C161" s="163"/>
      <c r="S161" s="161"/>
      <c r="U161" s="163"/>
      <c r="AK161" s="161"/>
      <c r="AM161" s="163"/>
      <c r="BC161" s="161"/>
      <c r="BE161" s="163"/>
      <c r="BU161" s="161"/>
      <c r="BW161" s="163"/>
      <c r="CN161" s="161"/>
      <c r="CP161" s="163"/>
      <c r="DF161" s="161"/>
      <c r="DH161" s="163"/>
      <c r="DY161" s="180"/>
      <c r="DZ161" s="180"/>
      <c r="EA161" s="180"/>
    </row>
    <row r="162" spans="1:131" s="162" customFormat="1" ht="18" customHeight="1" x14ac:dyDescent="0.15">
      <c r="A162" s="161"/>
      <c r="C162" s="163"/>
      <c r="S162" s="161"/>
      <c r="U162" s="163"/>
      <c r="AK162" s="161"/>
      <c r="AM162" s="163"/>
      <c r="BC162" s="161"/>
      <c r="BE162" s="163"/>
      <c r="BU162" s="161"/>
      <c r="BW162" s="163"/>
      <c r="CN162" s="161"/>
      <c r="CP162" s="163"/>
      <c r="DF162" s="161"/>
      <c r="DH162" s="163"/>
      <c r="DY162" s="180"/>
      <c r="DZ162" s="180"/>
      <c r="EA162" s="180"/>
    </row>
    <row r="163" spans="1:131" s="162" customFormat="1" ht="18" customHeight="1" x14ac:dyDescent="0.15">
      <c r="A163" s="161"/>
      <c r="C163" s="163"/>
      <c r="S163" s="161"/>
      <c r="U163" s="163"/>
      <c r="AK163" s="161"/>
      <c r="AM163" s="163"/>
      <c r="BC163" s="161"/>
      <c r="BE163" s="163"/>
      <c r="BU163" s="161"/>
      <c r="BW163" s="163"/>
      <c r="CN163" s="161"/>
      <c r="CP163" s="163"/>
      <c r="DF163" s="161"/>
      <c r="DH163" s="163"/>
      <c r="DY163" s="180"/>
      <c r="DZ163" s="180"/>
      <c r="EA163" s="180"/>
    </row>
    <row r="164" spans="1:131" s="162" customFormat="1" ht="18" customHeight="1" x14ac:dyDescent="0.15">
      <c r="A164" s="161"/>
      <c r="C164" s="163"/>
      <c r="S164" s="161"/>
      <c r="U164" s="163"/>
      <c r="AK164" s="161"/>
      <c r="AM164" s="163"/>
      <c r="BC164" s="161"/>
      <c r="BE164" s="163"/>
      <c r="BU164" s="161"/>
      <c r="BW164" s="163"/>
      <c r="CN164" s="161"/>
      <c r="CP164" s="163"/>
      <c r="DF164" s="161"/>
      <c r="DH164" s="163"/>
      <c r="DY164" s="180"/>
      <c r="DZ164" s="180"/>
      <c r="EA164" s="180"/>
    </row>
    <row r="165" spans="1:131" s="162" customFormat="1" ht="18" customHeight="1" x14ac:dyDescent="0.15">
      <c r="A165" s="161"/>
      <c r="C165" s="163"/>
      <c r="S165" s="161"/>
      <c r="U165" s="163"/>
      <c r="AK165" s="161"/>
      <c r="AM165" s="163"/>
      <c r="BC165" s="161"/>
      <c r="BE165" s="163"/>
      <c r="BU165" s="161"/>
      <c r="BW165" s="163"/>
      <c r="CN165" s="161"/>
      <c r="CP165" s="163"/>
      <c r="DF165" s="161"/>
      <c r="DH165" s="163"/>
      <c r="DY165" s="180"/>
      <c r="DZ165" s="180"/>
      <c r="EA165" s="180"/>
    </row>
    <row r="166" spans="1:131" s="162" customFormat="1" ht="18" customHeight="1" x14ac:dyDescent="0.15">
      <c r="A166" s="161"/>
      <c r="C166" s="163"/>
      <c r="S166" s="161"/>
      <c r="U166" s="163"/>
      <c r="AK166" s="161"/>
      <c r="AM166" s="163"/>
      <c r="BC166" s="161"/>
      <c r="BE166" s="163"/>
      <c r="BU166" s="161"/>
      <c r="BW166" s="163"/>
      <c r="CN166" s="161"/>
      <c r="CP166" s="163"/>
      <c r="DF166" s="161"/>
      <c r="DH166" s="163"/>
      <c r="DY166" s="180"/>
      <c r="DZ166" s="180"/>
      <c r="EA166" s="180"/>
    </row>
    <row r="167" spans="1:131" s="162" customFormat="1" ht="18" customHeight="1" x14ac:dyDescent="0.15">
      <c r="A167" s="161"/>
      <c r="C167" s="163"/>
      <c r="S167" s="161"/>
      <c r="U167" s="163"/>
      <c r="AK167" s="161"/>
      <c r="AM167" s="163"/>
      <c r="BC167" s="161"/>
      <c r="BE167" s="163"/>
      <c r="BU167" s="161"/>
      <c r="BW167" s="163"/>
      <c r="CN167" s="161"/>
      <c r="CP167" s="163"/>
      <c r="DF167" s="161"/>
      <c r="DH167" s="163"/>
      <c r="DY167" s="180"/>
      <c r="DZ167" s="180"/>
      <c r="EA167" s="180"/>
    </row>
    <row r="168" spans="1:131" s="162" customFormat="1" ht="18" customHeight="1" x14ac:dyDescent="0.15">
      <c r="A168" s="161"/>
      <c r="C168" s="163"/>
      <c r="S168" s="161"/>
      <c r="U168" s="163"/>
      <c r="AK168" s="161"/>
      <c r="AM168" s="163"/>
      <c r="BC168" s="161"/>
      <c r="BE168" s="163"/>
      <c r="BU168" s="161"/>
      <c r="BW168" s="163"/>
      <c r="CN168" s="161"/>
      <c r="CP168" s="163"/>
      <c r="DF168" s="161"/>
      <c r="DH168" s="163"/>
      <c r="DY168" s="180"/>
      <c r="DZ168" s="180"/>
      <c r="EA168" s="180"/>
    </row>
    <row r="169" spans="1:131" s="162" customFormat="1" ht="18" customHeight="1" x14ac:dyDescent="0.15">
      <c r="A169" s="161"/>
      <c r="C169" s="163"/>
      <c r="S169" s="161"/>
      <c r="U169" s="163"/>
      <c r="AK169" s="161"/>
      <c r="AM169" s="163"/>
      <c r="BC169" s="161"/>
      <c r="BE169" s="163"/>
      <c r="BU169" s="161"/>
      <c r="BW169" s="163"/>
      <c r="CN169" s="161"/>
      <c r="CP169" s="163"/>
      <c r="DF169" s="161"/>
      <c r="DH169" s="163"/>
      <c r="DY169" s="180"/>
      <c r="DZ169" s="180"/>
      <c r="EA169" s="180"/>
    </row>
    <row r="170" spans="1:131" s="162" customFormat="1" ht="18" customHeight="1" x14ac:dyDescent="0.15">
      <c r="A170" s="161"/>
      <c r="C170" s="163"/>
      <c r="S170" s="161"/>
      <c r="U170" s="163"/>
      <c r="AK170" s="161"/>
      <c r="AM170" s="163"/>
      <c r="BC170" s="161"/>
      <c r="BE170" s="163"/>
      <c r="BU170" s="161"/>
      <c r="BW170" s="163"/>
      <c r="CN170" s="161"/>
      <c r="CP170" s="163"/>
      <c r="DF170" s="161"/>
      <c r="DH170" s="163"/>
      <c r="DY170" s="180"/>
      <c r="DZ170" s="180"/>
      <c r="EA170" s="180"/>
    </row>
    <row r="171" spans="1:131" s="162" customFormat="1" ht="18" customHeight="1" x14ac:dyDescent="0.15">
      <c r="A171" s="161"/>
      <c r="C171" s="163"/>
      <c r="S171" s="161"/>
      <c r="U171" s="163"/>
      <c r="AK171" s="161"/>
      <c r="AM171" s="163"/>
      <c r="BC171" s="161"/>
      <c r="BE171" s="163"/>
      <c r="BU171" s="161"/>
      <c r="BW171" s="163"/>
      <c r="CN171" s="161"/>
      <c r="CP171" s="163"/>
      <c r="DF171" s="161"/>
      <c r="DH171" s="163"/>
      <c r="DY171" s="180"/>
      <c r="DZ171" s="180"/>
      <c r="EA171" s="180"/>
    </row>
    <row r="172" spans="1:131" s="162" customFormat="1" ht="18" customHeight="1" x14ac:dyDescent="0.15">
      <c r="A172" s="161"/>
      <c r="C172" s="163"/>
      <c r="S172" s="161"/>
      <c r="U172" s="163"/>
      <c r="AK172" s="161"/>
      <c r="AM172" s="163"/>
      <c r="BC172" s="161"/>
      <c r="BE172" s="163"/>
      <c r="BU172" s="161"/>
      <c r="BW172" s="163"/>
      <c r="CN172" s="161"/>
      <c r="CP172" s="163"/>
      <c r="DF172" s="161"/>
      <c r="DH172" s="163"/>
      <c r="DY172" s="180"/>
      <c r="DZ172" s="180"/>
      <c r="EA172" s="180"/>
    </row>
    <row r="173" spans="1:131" s="162" customFormat="1" ht="18" customHeight="1" x14ac:dyDescent="0.15">
      <c r="A173" s="161"/>
      <c r="C173" s="163"/>
      <c r="S173" s="161"/>
      <c r="U173" s="163"/>
      <c r="AK173" s="161"/>
      <c r="AM173" s="163"/>
      <c r="BC173" s="161"/>
      <c r="BE173" s="163"/>
      <c r="BU173" s="161"/>
      <c r="BW173" s="163"/>
      <c r="CN173" s="161"/>
      <c r="CP173" s="163"/>
      <c r="DF173" s="161"/>
      <c r="DH173" s="163"/>
      <c r="DY173" s="180"/>
      <c r="DZ173" s="180"/>
      <c r="EA173" s="180"/>
    </row>
    <row r="174" spans="1:131" s="162" customFormat="1" ht="18" customHeight="1" x14ac:dyDescent="0.15">
      <c r="A174" s="161"/>
      <c r="C174" s="163"/>
      <c r="S174" s="161"/>
      <c r="U174" s="163"/>
      <c r="AK174" s="161"/>
      <c r="AM174" s="163"/>
      <c r="BC174" s="161"/>
      <c r="BE174" s="163"/>
      <c r="BU174" s="161"/>
      <c r="BW174" s="163"/>
      <c r="CN174" s="161"/>
      <c r="CP174" s="163"/>
      <c r="DF174" s="161"/>
      <c r="DH174" s="163"/>
      <c r="DY174" s="180"/>
      <c r="DZ174" s="180"/>
      <c r="EA174" s="180"/>
    </row>
    <row r="175" spans="1:131" s="162" customFormat="1" ht="18" customHeight="1" x14ac:dyDescent="0.15">
      <c r="A175" s="161"/>
      <c r="C175" s="163"/>
      <c r="S175" s="161"/>
      <c r="U175" s="163"/>
      <c r="AK175" s="161"/>
      <c r="AM175" s="163"/>
      <c r="BC175" s="161"/>
      <c r="BE175" s="163"/>
      <c r="BU175" s="161"/>
      <c r="BW175" s="163"/>
      <c r="CN175" s="161"/>
      <c r="CP175" s="163"/>
      <c r="DF175" s="161"/>
      <c r="DH175" s="163"/>
      <c r="DY175" s="180"/>
      <c r="DZ175" s="180"/>
      <c r="EA175" s="180"/>
    </row>
    <row r="176" spans="1:131" s="162" customFormat="1" ht="18" customHeight="1" x14ac:dyDescent="0.15">
      <c r="A176" s="161"/>
      <c r="C176" s="163"/>
      <c r="S176" s="161"/>
      <c r="U176" s="163"/>
      <c r="AK176" s="161"/>
      <c r="AM176" s="163"/>
      <c r="BC176" s="161"/>
      <c r="BE176" s="163"/>
      <c r="BU176" s="161"/>
      <c r="BW176" s="163"/>
      <c r="CN176" s="161"/>
      <c r="CP176" s="163"/>
      <c r="DF176" s="161"/>
      <c r="DH176" s="163"/>
      <c r="DY176" s="180"/>
      <c r="DZ176" s="180"/>
      <c r="EA176" s="180"/>
    </row>
    <row r="177" spans="1:131" s="162" customFormat="1" ht="18" customHeight="1" x14ac:dyDescent="0.15">
      <c r="A177" s="161"/>
      <c r="C177" s="163"/>
      <c r="S177" s="161"/>
      <c r="U177" s="163"/>
      <c r="AK177" s="161"/>
      <c r="AM177" s="163"/>
      <c r="BC177" s="161"/>
      <c r="BE177" s="163"/>
      <c r="BU177" s="161"/>
      <c r="BW177" s="163"/>
      <c r="CN177" s="161"/>
      <c r="CP177" s="163"/>
      <c r="DF177" s="161"/>
      <c r="DH177" s="163"/>
      <c r="DY177" s="180"/>
      <c r="DZ177" s="180"/>
      <c r="EA177" s="180"/>
    </row>
    <row r="178" spans="1:131" s="162" customFormat="1" ht="18" customHeight="1" x14ac:dyDescent="0.15">
      <c r="A178" s="161"/>
      <c r="C178" s="163"/>
      <c r="S178" s="161"/>
      <c r="U178" s="163"/>
      <c r="AK178" s="161"/>
      <c r="AM178" s="163"/>
      <c r="BC178" s="161"/>
      <c r="BE178" s="163"/>
      <c r="BU178" s="161"/>
      <c r="BW178" s="163"/>
      <c r="CN178" s="161"/>
      <c r="CP178" s="163"/>
      <c r="DF178" s="161"/>
      <c r="DH178" s="163"/>
      <c r="DY178" s="180"/>
      <c r="DZ178" s="180"/>
      <c r="EA178" s="180"/>
    </row>
    <row r="179" spans="1:131" s="162" customFormat="1" ht="18" customHeight="1" x14ac:dyDescent="0.15">
      <c r="A179" s="161"/>
      <c r="C179" s="163"/>
      <c r="S179" s="161"/>
      <c r="U179" s="163"/>
      <c r="AK179" s="161"/>
      <c r="AM179" s="163"/>
      <c r="BC179" s="161"/>
      <c r="BE179" s="163"/>
      <c r="BU179" s="161"/>
      <c r="BW179" s="163"/>
      <c r="CN179" s="161"/>
      <c r="CP179" s="163"/>
      <c r="DF179" s="161"/>
      <c r="DH179" s="163"/>
      <c r="DY179" s="180"/>
      <c r="DZ179" s="180"/>
      <c r="EA179" s="180"/>
    </row>
    <row r="180" spans="1:131" s="162" customFormat="1" ht="18" customHeight="1" x14ac:dyDescent="0.15">
      <c r="A180" s="161"/>
      <c r="C180" s="163"/>
      <c r="S180" s="161"/>
      <c r="U180" s="163"/>
      <c r="AK180" s="161"/>
      <c r="AM180" s="163"/>
      <c r="BC180" s="161"/>
      <c r="BE180" s="163"/>
      <c r="BU180" s="161"/>
      <c r="BW180" s="163"/>
      <c r="CN180" s="161"/>
      <c r="CP180" s="163"/>
      <c r="DF180" s="161"/>
      <c r="DH180" s="163"/>
      <c r="DY180" s="180"/>
      <c r="DZ180" s="180"/>
      <c r="EA180" s="180"/>
    </row>
    <row r="181" spans="1:131" s="162" customFormat="1" ht="18" customHeight="1" x14ac:dyDescent="0.15">
      <c r="A181" s="161"/>
      <c r="C181" s="163"/>
      <c r="S181" s="161"/>
      <c r="U181" s="163"/>
      <c r="AK181" s="161"/>
      <c r="AM181" s="163"/>
      <c r="BC181" s="161"/>
      <c r="BE181" s="163"/>
      <c r="BU181" s="161"/>
      <c r="BW181" s="163"/>
      <c r="CN181" s="161"/>
      <c r="CP181" s="163"/>
      <c r="DF181" s="161"/>
      <c r="DH181" s="163"/>
      <c r="DY181" s="180"/>
      <c r="DZ181" s="180"/>
      <c r="EA181" s="180"/>
    </row>
  </sheetData>
  <mergeCells count="22">
    <mergeCell ref="CS5:DE5"/>
    <mergeCell ref="DG5:DI6"/>
    <mergeCell ref="DJ5:DJ6"/>
    <mergeCell ref="DK5:DW5"/>
    <mergeCell ref="BV5:BX6"/>
    <mergeCell ref="BY5:CC5"/>
    <mergeCell ref="CD5:CH5"/>
    <mergeCell ref="CI5:CM5"/>
    <mergeCell ref="CO5:CQ6"/>
    <mergeCell ref="CR5:CR6"/>
    <mergeCell ref="BH5:BT5"/>
    <mergeCell ref="B5:D6"/>
    <mergeCell ref="E5:E6"/>
    <mergeCell ref="F5:R5"/>
    <mergeCell ref="T5:V6"/>
    <mergeCell ref="W5:W6"/>
    <mergeCell ref="X5:AJ5"/>
    <mergeCell ref="AL5:AN6"/>
    <mergeCell ref="AO5:AO6"/>
    <mergeCell ref="AP5:BB5"/>
    <mergeCell ref="BD5:BF6"/>
    <mergeCell ref="BG5:BG6"/>
  </mergeCells>
  <phoneticPr fontId="4" type="noConversion"/>
  <pageMargins left="0.51181102362204722" right="0.51181102362204722" top="0.43307086614173229" bottom="0.43307086614173229" header="0.35433070866141736" footer="0.15748031496062992"/>
  <pageSetup paperSize="9" orientation="landscape" useFirstPageNumber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A181"/>
  <sheetViews>
    <sheetView showGridLines="0" showZeros="0" zoomScaleNormal="100" workbookViewId="0">
      <pane xSplit="4" ySplit="6" topLeftCell="E7" activePane="bottomRight" state="frozen"/>
      <selection activeCell="E7" sqref="E7"/>
      <selection pane="topRight" activeCell="E7" sqref="E7"/>
      <selection pane="bottomLeft" activeCell="E7" sqref="E7"/>
      <selection pane="bottomRight" activeCell="E7" sqref="E7"/>
    </sheetView>
  </sheetViews>
  <sheetFormatPr defaultColWidth="9.140625" defaultRowHeight="23.25" customHeight="1" x14ac:dyDescent="0.15"/>
  <cols>
    <col min="1" max="1" width="1.7109375" style="18" customWidth="1"/>
    <col min="2" max="2" width="2.140625" style="8" customWidth="1"/>
    <col min="3" max="3" width="1" style="116" customWidth="1"/>
    <col min="4" max="4" width="23.7109375" style="8" customWidth="1"/>
    <col min="5" max="18" width="7.28515625" style="8" customWidth="1"/>
    <col min="19" max="19" width="1.7109375" style="18" customWidth="1"/>
    <col min="20" max="20" width="2.140625" style="8" customWidth="1"/>
    <col min="21" max="21" width="1" style="116" customWidth="1"/>
    <col min="22" max="22" width="23.7109375" style="8" customWidth="1"/>
    <col min="23" max="36" width="7.28515625" style="8" customWidth="1"/>
    <col min="37" max="37" width="1.7109375" style="18" customWidth="1"/>
    <col min="38" max="38" width="2.140625" style="8" customWidth="1"/>
    <col min="39" max="39" width="1" style="116" customWidth="1"/>
    <col min="40" max="40" width="23.7109375" style="8" customWidth="1"/>
    <col min="41" max="54" width="7.28515625" style="8" customWidth="1"/>
    <col min="55" max="55" width="1.7109375" style="18" customWidth="1"/>
    <col min="56" max="56" width="2.140625" style="8" customWidth="1"/>
    <col min="57" max="57" width="1" style="116" customWidth="1"/>
    <col min="58" max="58" width="23.7109375" style="8" customWidth="1"/>
    <col min="59" max="72" width="7.28515625" style="8" customWidth="1"/>
    <col min="73" max="73" width="1.7109375" style="18" customWidth="1"/>
    <col min="74" max="74" width="2.140625" style="8" customWidth="1"/>
    <col min="75" max="75" width="1" style="116" customWidth="1"/>
    <col min="76" max="76" width="23.7109375" style="8" customWidth="1"/>
    <col min="77" max="91" width="7.28515625" style="8" customWidth="1"/>
    <col min="92" max="92" width="1.7109375" style="18" customWidth="1"/>
    <col min="93" max="93" width="2.140625" style="8" customWidth="1"/>
    <col min="94" max="94" width="1" style="116" customWidth="1"/>
    <col min="95" max="95" width="23.7109375" style="8" customWidth="1"/>
    <col min="96" max="109" width="7.28515625" style="8" customWidth="1"/>
    <col min="110" max="110" width="1.7109375" style="18" customWidth="1"/>
    <col min="111" max="111" width="2.140625" style="8" customWidth="1"/>
    <col min="112" max="112" width="1" style="116" customWidth="1"/>
    <col min="113" max="113" width="23.7109375" style="8" customWidth="1"/>
    <col min="114" max="127" width="7.28515625" style="8" customWidth="1"/>
    <col min="128" max="128" width="1.7109375" style="8" customWidth="1"/>
    <col min="129" max="129" width="4.7109375" style="168" customWidth="1"/>
    <col min="130" max="131" width="9.140625" style="168"/>
    <col min="132" max="16384" width="9.140625" style="8"/>
  </cols>
  <sheetData>
    <row r="1" spans="1:131" s="5" customFormat="1" ht="27" customHeight="1" x14ac:dyDescent="0.15">
      <c r="A1" s="1" t="str">
        <f>'1) Rooms'!$A$1</f>
        <v xml:space="preserve">＃ WHR Monthly Closing 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tr">
        <f>'1) Rooms'!$R$1</f>
        <v>Business Performance in 2026</v>
      </c>
      <c r="S1" s="1" t="str">
        <f>$A$1</f>
        <v xml:space="preserve">＃ WHR Monthly Closing </v>
      </c>
      <c r="T1" s="2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4" t="str">
        <f>$R$1</f>
        <v>Business Performance in 2026</v>
      </c>
      <c r="AK1" s="1" t="str">
        <f>$A$1</f>
        <v xml:space="preserve">＃ WHR Monthly Closing </v>
      </c>
      <c r="AL1" s="2"/>
      <c r="AM1" s="3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4" t="str">
        <f>$R$1</f>
        <v>Business Performance in 2026</v>
      </c>
      <c r="BC1" s="1" t="str">
        <f>$A$1</f>
        <v xml:space="preserve">＃ WHR Monthly Closing </v>
      </c>
      <c r="BD1" s="2"/>
      <c r="BE1" s="3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4" t="str">
        <f>$R$1</f>
        <v>Business Performance in 2026</v>
      </c>
      <c r="BU1" s="1" t="str">
        <f>$A$1</f>
        <v xml:space="preserve">＃ WHR Monthly Closing </v>
      </c>
      <c r="BV1" s="2"/>
      <c r="BW1" s="3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4" t="str">
        <f>$R$1</f>
        <v>Business Performance in 2026</v>
      </c>
      <c r="CN1" s="1" t="str">
        <f>$A$1</f>
        <v xml:space="preserve">＃ WHR Monthly Closing </v>
      </c>
      <c r="CO1" s="2"/>
      <c r="CP1" s="3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4" t="str">
        <f>$R$1</f>
        <v>Business Performance in 2026</v>
      </c>
      <c r="DF1" s="1" t="str">
        <f>$A$1</f>
        <v xml:space="preserve">＃ WHR Monthly Closing </v>
      </c>
      <c r="DG1" s="2"/>
      <c r="DH1" s="3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4" t="str">
        <f>$R$1</f>
        <v>Business Performance in 2026</v>
      </c>
      <c r="DY1" s="167"/>
      <c r="DZ1" s="167"/>
      <c r="EA1" s="167"/>
    </row>
    <row r="2" spans="1:131" ht="9" customHeight="1" x14ac:dyDescent="0.15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7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7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7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</row>
    <row r="3" spans="1:131" ht="21" customHeight="1" x14ac:dyDescent="0.15">
      <c r="A3" s="9" t="s">
        <v>67</v>
      </c>
      <c r="B3" s="10"/>
      <c r="C3" s="1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9" t="s">
        <v>68</v>
      </c>
      <c r="T3" s="10"/>
      <c r="U3" s="1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 t="s">
        <v>69</v>
      </c>
      <c r="AL3" s="10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9" t="s">
        <v>70</v>
      </c>
      <c r="BD3" s="10"/>
      <c r="BE3" s="11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9" t="s">
        <v>259</v>
      </c>
      <c r="BV3" s="10"/>
      <c r="BW3" s="11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9" t="s">
        <v>270</v>
      </c>
      <c r="CO3" s="10"/>
      <c r="CP3" s="11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9" t="s">
        <v>188</v>
      </c>
      <c r="DG3" s="10"/>
      <c r="DH3" s="11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</row>
    <row r="4" spans="1:131" ht="18" customHeight="1" x14ac:dyDescent="0.15">
      <c r="A4" s="12" t="s">
        <v>257</v>
      </c>
      <c r="B4" s="13"/>
      <c r="C4" s="14"/>
      <c r="D4" s="13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R4" s="16" t="s">
        <v>271</v>
      </c>
      <c r="S4" s="12" t="str">
        <f>$A$4</f>
        <v xml:space="preserve"> 1) 손익계산서</v>
      </c>
      <c r="T4" s="13"/>
      <c r="U4" s="14"/>
      <c r="V4" s="13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J4" s="16" t="str">
        <f>$R$4</f>
        <v xml:space="preserve"> * Unit : USD</v>
      </c>
      <c r="AK4" s="12" t="str">
        <f>$A$4</f>
        <v xml:space="preserve"> 1) 손익계산서</v>
      </c>
      <c r="AL4" s="13"/>
      <c r="AM4" s="14"/>
      <c r="AN4" s="13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B4" s="16" t="str">
        <f>$R$4</f>
        <v xml:space="preserve"> * Unit : USD</v>
      </c>
      <c r="BC4" s="12" t="str">
        <f>$A$4</f>
        <v xml:space="preserve"> 1) 손익계산서</v>
      </c>
      <c r="BD4" s="13"/>
      <c r="BE4" s="14"/>
      <c r="BF4" s="13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T4" s="16" t="str">
        <f>$R$4</f>
        <v xml:space="preserve"> * Unit : USD</v>
      </c>
      <c r="BU4" s="12" t="str">
        <f>$A$4</f>
        <v xml:space="preserve"> 1) 손익계산서</v>
      </c>
      <c r="BV4" s="13"/>
      <c r="BW4" s="14"/>
      <c r="BX4" s="13"/>
      <c r="BY4" s="117"/>
      <c r="BZ4" s="117"/>
      <c r="CA4" s="117"/>
      <c r="CB4" s="117"/>
      <c r="CC4" s="117"/>
      <c r="CD4" s="117"/>
      <c r="CE4" s="117"/>
      <c r="CF4" s="117"/>
      <c r="CG4" s="117"/>
      <c r="CH4" s="117"/>
      <c r="CI4" s="117"/>
      <c r="CJ4" s="117"/>
      <c r="CM4" s="16" t="str">
        <f>$R$4</f>
        <v xml:space="preserve"> * Unit : USD</v>
      </c>
      <c r="CN4" s="12" t="str">
        <f>$A$4</f>
        <v xml:space="preserve"> 1) 손익계산서</v>
      </c>
      <c r="CO4" s="13"/>
      <c r="CP4" s="14"/>
      <c r="CQ4" s="13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E4" s="16" t="str">
        <f>$R$4</f>
        <v xml:space="preserve"> * Unit : USD</v>
      </c>
      <c r="DF4" s="12" t="str">
        <f>$A$4</f>
        <v xml:space="preserve"> 1) 손익계산서</v>
      </c>
      <c r="DG4" s="13"/>
      <c r="DH4" s="14"/>
      <c r="DI4" s="13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W4" s="16"/>
    </row>
    <row r="5" spans="1:131" ht="15" customHeight="1" x14ac:dyDescent="0.15">
      <c r="A5" s="169" t="s">
        <v>264</v>
      </c>
      <c r="B5" s="205"/>
      <c r="C5" s="206"/>
      <c r="D5" s="207"/>
      <c r="E5" s="211" t="s">
        <v>272</v>
      </c>
      <c r="F5" s="202" t="s">
        <v>78</v>
      </c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4"/>
      <c r="T5" s="205"/>
      <c r="U5" s="206"/>
      <c r="V5" s="207"/>
      <c r="W5" s="211" t="s">
        <v>191</v>
      </c>
      <c r="X5" s="202" t="s">
        <v>79</v>
      </c>
      <c r="Y5" s="203"/>
      <c r="Z5" s="203"/>
      <c r="AA5" s="203"/>
      <c r="AB5" s="203"/>
      <c r="AC5" s="203"/>
      <c r="AD5" s="203"/>
      <c r="AE5" s="203"/>
      <c r="AF5" s="203"/>
      <c r="AG5" s="203"/>
      <c r="AH5" s="203"/>
      <c r="AI5" s="203"/>
      <c r="AJ5" s="204"/>
      <c r="AL5" s="205"/>
      <c r="AM5" s="206"/>
      <c r="AN5" s="207"/>
      <c r="AO5" s="211" t="s">
        <v>272</v>
      </c>
      <c r="AP5" s="202" t="s">
        <v>80</v>
      </c>
      <c r="AQ5" s="203"/>
      <c r="AR5" s="203"/>
      <c r="AS5" s="203"/>
      <c r="AT5" s="203"/>
      <c r="AU5" s="203"/>
      <c r="AV5" s="203"/>
      <c r="AW5" s="203"/>
      <c r="AX5" s="203"/>
      <c r="AY5" s="203"/>
      <c r="AZ5" s="203"/>
      <c r="BA5" s="203"/>
      <c r="BB5" s="204"/>
      <c r="BD5" s="205"/>
      <c r="BE5" s="206"/>
      <c r="BF5" s="207"/>
      <c r="BG5" s="211" t="s">
        <v>272</v>
      </c>
      <c r="BH5" s="202" t="s">
        <v>81</v>
      </c>
      <c r="BI5" s="203"/>
      <c r="BJ5" s="203"/>
      <c r="BK5" s="203"/>
      <c r="BL5" s="203"/>
      <c r="BM5" s="203"/>
      <c r="BN5" s="203"/>
      <c r="BO5" s="203"/>
      <c r="BP5" s="203"/>
      <c r="BQ5" s="203"/>
      <c r="BR5" s="203"/>
      <c r="BS5" s="203"/>
      <c r="BT5" s="204"/>
      <c r="BV5" s="205"/>
      <c r="BW5" s="206"/>
      <c r="BX5" s="207"/>
      <c r="BY5" s="202" t="s">
        <v>78</v>
      </c>
      <c r="BZ5" s="203"/>
      <c r="CA5" s="203"/>
      <c r="CB5" s="203"/>
      <c r="CC5" s="204"/>
      <c r="CD5" s="202" t="s">
        <v>79</v>
      </c>
      <c r="CE5" s="203"/>
      <c r="CF5" s="203"/>
      <c r="CG5" s="203"/>
      <c r="CH5" s="204"/>
      <c r="CI5" s="202" t="s">
        <v>80</v>
      </c>
      <c r="CJ5" s="203"/>
      <c r="CK5" s="203"/>
      <c r="CL5" s="203"/>
      <c r="CM5" s="204"/>
      <c r="CO5" s="205"/>
      <c r="CP5" s="206"/>
      <c r="CQ5" s="207"/>
      <c r="CR5" s="211" t="s">
        <v>191</v>
      </c>
      <c r="CS5" s="202" t="s">
        <v>82</v>
      </c>
      <c r="CT5" s="203"/>
      <c r="CU5" s="203"/>
      <c r="CV5" s="203"/>
      <c r="CW5" s="203"/>
      <c r="CX5" s="203"/>
      <c r="CY5" s="203"/>
      <c r="CZ5" s="203"/>
      <c r="DA5" s="203"/>
      <c r="DB5" s="203"/>
      <c r="DC5" s="203"/>
      <c r="DD5" s="203"/>
      <c r="DE5" s="204"/>
      <c r="DG5" s="205"/>
      <c r="DH5" s="206"/>
      <c r="DI5" s="207"/>
      <c r="DJ5" s="211" t="s">
        <v>191</v>
      </c>
      <c r="DK5" s="202" t="s">
        <v>83</v>
      </c>
      <c r="DL5" s="203"/>
      <c r="DM5" s="203"/>
      <c r="DN5" s="203"/>
      <c r="DO5" s="203"/>
      <c r="DP5" s="203"/>
      <c r="DQ5" s="203"/>
      <c r="DR5" s="203"/>
      <c r="DS5" s="203"/>
      <c r="DT5" s="203"/>
      <c r="DU5" s="203"/>
      <c r="DV5" s="203"/>
      <c r="DW5" s="204"/>
    </row>
    <row r="6" spans="1:131" ht="15" customHeight="1" thickBot="1" x14ac:dyDescent="0.2">
      <c r="B6" s="208"/>
      <c r="C6" s="209"/>
      <c r="D6" s="210"/>
      <c r="E6" s="212"/>
      <c r="F6" s="19">
        <f>'1) Rooms'!$AP$6</f>
        <v>3</v>
      </c>
      <c r="G6" s="20">
        <f>'1) Rooms'!G$6</f>
        <v>1</v>
      </c>
      <c r="H6" s="21">
        <f>'1) Rooms'!H$6</f>
        <v>2</v>
      </c>
      <c r="I6" s="22">
        <f>'1) Rooms'!I$6</f>
        <v>3</v>
      </c>
      <c r="J6" s="22">
        <f>'1) Rooms'!J$6</f>
        <v>4</v>
      </c>
      <c r="K6" s="22">
        <f>'1) Rooms'!K$6</f>
        <v>5</v>
      </c>
      <c r="L6" s="22">
        <f>'1) Rooms'!L$6</f>
        <v>6</v>
      </c>
      <c r="M6" s="22">
        <f>'1) Rooms'!M$6</f>
        <v>7</v>
      </c>
      <c r="N6" s="22">
        <f>'1) Rooms'!N$6</f>
        <v>8</v>
      </c>
      <c r="O6" s="22">
        <f>'1) Rooms'!O$6</f>
        <v>9</v>
      </c>
      <c r="P6" s="22">
        <f>'1) Rooms'!P$6</f>
        <v>10</v>
      </c>
      <c r="Q6" s="22">
        <f>'1) Rooms'!Q$6</f>
        <v>11</v>
      </c>
      <c r="R6" s="23">
        <f>'1) Rooms'!R$6</f>
        <v>12</v>
      </c>
      <c r="T6" s="208"/>
      <c r="U6" s="209"/>
      <c r="V6" s="210"/>
      <c r="W6" s="212"/>
      <c r="X6" s="19">
        <f>$F$6</f>
        <v>3</v>
      </c>
      <c r="Y6" s="20">
        <f>$G$6</f>
        <v>1</v>
      </c>
      <c r="Z6" s="21">
        <f>$H$6</f>
        <v>2</v>
      </c>
      <c r="AA6" s="22">
        <f>$I$6</f>
        <v>3</v>
      </c>
      <c r="AB6" s="22">
        <f>$J$6</f>
        <v>4</v>
      </c>
      <c r="AC6" s="22">
        <f>$K$6</f>
        <v>5</v>
      </c>
      <c r="AD6" s="22">
        <f>$L$6</f>
        <v>6</v>
      </c>
      <c r="AE6" s="22">
        <f>$M$6</f>
        <v>7</v>
      </c>
      <c r="AF6" s="22">
        <f>$N$6</f>
        <v>8</v>
      </c>
      <c r="AG6" s="22">
        <f>$O$6</f>
        <v>9</v>
      </c>
      <c r="AH6" s="22">
        <f>$P$6</f>
        <v>10</v>
      </c>
      <c r="AI6" s="22">
        <f>$Q$6</f>
        <v>11</v>
      </c>
      <c r="AJ6" s="23">
        <f>$R$6</f>
        <v>12</v>
      </c>
      <c r="AL6" s="208"/>
      <c r="AM6" s="209"/>
      <c r="AN6" s="210"/>
      <c r="AO6" s="212"/>
      <c r="AP6" s="19">
        <f>$F$6</f>
        <v>3</v>
      </c>
      <c r="AQ6" s="20">
        <f>$G$6</f>
        <v>1</v>
      </c>
      <c r="AR6" s="21">
        <f>$H$6</f>
        <v>2</v>
      </c>
      <c r="AS6" s="22">
        <f>$I$6</f>
        <v>3</v>
      </c>
      <c r="AT6" s="22">
        <f>$J$6</f>
        <v>4</v>
      </c>
      <c r="AU6" s="22">
        <f>$K$6</f>
        <v>5</v>
      </c>
      <c r="AV6" s="22">
        <f>$L$6</f>
        <v>6</v>
      </c>
      <c r="AW6" s="22">
        <f>$M$6</f>
        <v>7</v>
      </c>
      <c r="AX6" s="22">
        <f>$N$6</f>
        <v>8</v>
      </c>
      <c r="AY6" s="22">
        <f>$O$6</f>
        <v>9</v>
      </c>
      <c r="AZ6" s="22">
        <f>$P$6</f>
        <v>10</v>
      </c>
      <c r="BA6" s="22">
        <f>$Q$6</f>
        <v>11</v>
      </c>
      <c r="BB6" s="23">
        <f>$R$6</f>
        <v>12</v>
      </c>
      <c r="BD6" s="208"/>
      <c r="BE6" s="209"/>
      <c r="BF6" s="210"/>
      <c r="BG6" s="212"/>
      <c r="BH6" s="19">
        <f>$F$6</f>
        <v>3</v>
      </c>
      <c r="BI6" s="20">
        <f>$G$6</f>
        <v>1</v>
      </c>
      <c r="BJ6" s="21">
        <f>$H$6</f>
        <v>2</v>
      </c>
      <c r="BK6" s="22">
        <f>$I$6</f>
        <v>3</v>
      </c>
      <c r="BL6" s="22">
        <f>$J$6</f>
        <v>4</v>
      </c>
      <c r="BM6" s="22">
        <f>$K$6</f>
        <v>5</v>
      </c>
      <c r="BN6" s="22">
        <f>$L$6</f>
        <v>6</v>
      </c>
      <c r="BO6" s="22">
        <f>$M$6</f>
        <v>7</v>
      </c>
      <c r="BP6" s="22">
        <f>$N$6</f>
        <v>8</v>
      </c>
      <c r="BQ6" s="22">
        <f>$O$6</f>
        <v>9</v>
      </c>
      <c r="BR6" s="22">
        <f>$P$6</f>
        <v>10</v>
      </c>
      <c r="BS6" s="22">
        <f>$Q$6</f>
        <v>11</v>
      </c>
      <c r="BT6" s="23">
        <f>$R$6</f>
        <v>12</v>
      </c>
      <c r="BV6" s="208"/>
      <c r="BW6" s="209"/>
      <c r="BX6" s="210"/>
      <c r="BY6" s="118" t="s">
        <v>193</v>
      </c>
      <c r="BZ6" s="25">
        <v>1</v>
      </c>
      <c r="CA6" s="25">
        <v>2</v>
      </c>
      <c r="CB6" s="26">
        <f>BK$6</f>
        <v>3</v>
      </c>
      <c r="CC6" s="26">
        <f>BL$6</f>
        <v>4</v>
      </c>
      <c r="CD6" s="118" t="s">
        <v>193</v>
      </c>
      <c r="CE6" s="25">
        <v>1</v>
      </c>
      <c r="CF6" s="25">
        <v>2</v>
      </c>
      <c r="CG6" s="26">
        <v>3</v>
      </c>
      <c r="CH6" s="26">
        <v>4</v>
      </c>
      <c r="CI6" s="118" t="s">
        <v>193</v>
      </c>
      <c r="CJ6" s="25">
        <v>1</v>
      </c>
      <c r="CK6" s="25">
        <v>2</v>
      </c>
      <c r="CL6" s="26">
        <v>3</v>
      </c>
      <c r="CM6" s="27">
        <v>4</v>
      </c>
      <c r="CO6" s="208"/>
      <c r="CP6" s="209"/>
      <c r="CQ6" s="210"/>
      <c r="CR6" s="212"/>
      <c r="CS6" s="19">
        <f>$F$6</f>
        <v>3</v>
      </c>
      <c r="CT6" s="20">
        <f>$G$6</f>
        <v>1</v>
      </c>
      <c r="CU6" s="21">
        <f>$H$6</f>
        <v>2</v>
      </c>
      <c r="CV6" s="22">
        <f>$I$6</f>
        <v>3</v>
      </c>
      <c r="CW6" s="22">
        <f>$J$6</f>
        <v>4</v>
      </c>
      <c r="CX6" s="22">
        <f>$K$6</f>
        <v>5</v>
      </c>
      <c r="CY6" s="22">
        <f>$L$6</f>
        <v>6</v>
      </c>
      <c r="CZ6" s="22">
        <f>$M$6</f>
        <v>7</v>
      </c>
      <c r="DA6" s="22">
        <f>$N$6</f>
        <v>8</v>
      </c>
      <c r="DB6" s="22">
        <f>$O$6</f>
        <v>9</v>
      </c>
      <c r="DC6" s="22">
        <f>$P$6</f>
        <v>10</v>
      </c>
      <c r="DD6" s="22">
        <f>$Q$6</f>
        <v>11</v>
      </c>
      <c r="DE6" s="23">
        <f>$R$6</f>
        <v>12</v>
      </c>
      <c r="DG6" s="208"/>
      <c r="DH6" s="209"/>
      <c r="DI6" s="210"/>
      <c r="DJ6" s="212"/>
      <c r="DK6" s="19">
        <f>$F$6</f>
        <v>3</v>
      </c>
      <c r="DL6" s="20">
        <f>$G$6</f>
        <v>1</v>
      </c>
      <c r="DM6" s="21">
        <f>$H$6</f>
        <v>2</v>
      </c>
      <c r="DN6" s="22">
        <f>$I$6</f>
        <v>3</v>
      </c>
      <c r="DO6" s="22">
        <f>$J$6</f>
        <v>4</v>
      </c>
      <c r="DP6" s="22">
        <f>$K$6</f>
        <v>5</v>
      </c>
      <c r="DQ6" s="22">
        <f>$L$6</f>
        <v>6</v>
      </c>
      <c r="DR6" s="22">
        <f>$M$6</f>
        <v>7</v>
      </c>
      <c r="DS6" s="22">
        <f>$N$6</f>
        <v>8</v>
      </c>
      <c r="DT6" s="22">
        <f>$O$6</f>
        <v>9</v>
      </c>
      <c r="DU6" s="22">
        <f>$P$6</f>
        <v>10</v>
      </c>
      <c r="DV6" s="22">
        <f>$Q$6</f>
        <v>11</v>
      </c>
      <c r="DW6" s="23">
        <f>$R$6</f>
        <v>12</v>
      </c>
    </row>
    <row r="7" spans="1:131" ht="11.85" customHeight="1" thickTop="1" x14ac:dyDescent="0.15">
      <c r="B7" s="28" t="s">
        <v>197</v>
      </c>
      <c r="C7" s="29"/>
      <c r="D7" s="30"/>
      <c r="E7" s="119">
        <f>SUM(G7:R7)</f>
        <v>0</v>
      </c>
      <c r="F7" s="119">
        <f>SUMPRODUCT((G$6:R$6&lt;=F$6)*(G7:R7))</f>
        <v>0</v>
      </c>
      <c r="G7" s="122">
        <f>SUM(G8:G17)</f>
        <v>0</v>
      </c>
      <c r="H7" s="120">
        <f t="shared" ref="H7:R7" si="0">SUM(H8:H17)</f>
        <v>0</v>
      </c>
      <c r="I7" s="120">
        <f t="shared" si="0"/>
        <v>0</v>
      </c>
      <c r="J7" s="120">
        <f t="shared" si="0"/>
        <v>0</v>
      </c>
      <c r="K7" s="120">
        <f t="shared" si="0"/>
        <v>0</v>
      </c>
      <c r="L7" s="120">
        <f t="shared" si="0"/>
        <v>0</v>
      </c>
      <c r="M7" s="120">
        <f t="shared" si="0"/>
        <v>0</v>
      </c>
      <c r="N7" s="120">
        <f t="shared" si="0"/>
        <v>0</v>
      </c>
      <c r="O7" s="120">
        <f t="shared" si="0"/>
        <v>0</v>
      </c>
      <c r="P7" s="120">
        <f t="shared" si="0"/>
        <v>0</v>
      </c>
      <c r="Q7" s="120">
        <f t="shared" si="0"/>
        <v>0</v>
      </c>
      <c r="R7" s="121">
        <f t="shared" si="0"/>
        <v>0</v>
      </c>
      <c r="T7" s="28" t="str">
        <f>$B7</f>
        <v>Revenues</v>
      </c>
      <c r="U7" s="29"/>
      <c r="V7" s="30"/>
      <c r="W7" s="119">
        <f>SUM(Y7:AJ7)</f>
        <v>0</v>
      </c>
      <c r="X7" s="119">
        <f>SUMPRODUCT((Y$6:AJ$6&lt;=X$6)*(Y7:AJ7))</f>
        <v>0</v>
      </c>
      <c r="Y7" s="122">
        <f>SUM(Y8:Y17)</f>
        <v>0</v>
      </c>
      <c r="Z7" s="120">
        <f t="shared" ref="Z7:AJ7" si="1">SUM(Z8:Z17)</f>
        <v>0</v>
      </c>
      <c r="AA7" s="120">
        <f t="shared" si="1"/>
        <v>0</v>
      </c>
      <c r="AB7" s="120">
        <f t="shared" si="1"/>
        <v>0</v>
      </c>
      <c r="AC7" s="120">
        <f t="shared" si="1"/>
        <v>0</v>
      </c>
      <c r="AD7" s="120">
        <f t="shared" si="1"/>
        <v>0</v>
      </c>
      <c r="AE7" s="120">
        <f t="shared" si="1"/>
        <v>0</v>
      </c>
      <c r="AF7" s="120">
        <f t="shared" si="1"/>
        <v>0</v>
      </c>
      <c r="AG7" s="120">
        <f t="shared" si="1"/>
        <v>0</v>
      </c>
      <c r="AH7" s="120">
        <f t="shared" si="1"/>
        <v>0</v>
      </c>
      <c r="AI7" s="120">
        <f t="shared" si="1"/>
        <v>0</v>
      </c>
      <c r="AJ7" s="121">
        <f t="shared" si="1"/>
        <v>0</v>
      </c>
      <c r="AL7" s="28" t="str">
        <f>$B7</f>
        <v>Revenues</v>
      </c>
      <c r="AM7" s="29"/>
      <c r="AN7" s="30"/>
      <c r="AO7" s="119">
        <f>SUM(AQ7:BB7)</f>
        <v>0</v>
      </c>
      <c r="AP7" s="119">
        <f>SUMPRODUCT((AQ$6:BB$6&lt;=AP$6)*(AQ7:BB7))</f>
        <v>0</v>
      </c>
      <c r="AQ7" s="122">
        <f>SUM(AQ8:AQ17)</f>
        <v>0</v>
      </c>
      <c r="AR7" s="120">
        <f t="shared" ref="AR7:BB7" si="2">SUM(AR8:AR17)</f>
        <v>0</v>
      </c>
      <c r="AS7" s="120">
        <f t="shared" si="2"/>
        <v>0</v>
      </c>
      <c r="AT7" s="120">
        <f t="shared" si="2"/>
        <v>0</v>
      </c>
      <c r="AU7" s="120">
        <f t="shared" si="2"/>
        <v>0</v>
      </c>
      <c r="AV7" s="120">
        <f t="shared" si="2"/>
        <v>0</v>
      </c>
      <c r="AW7" s="120">
        <f t="shared" si="2"/>
        <v>0</v>
      </c>
      <c r="AX7" s="120">
        <f t="shared" si="2"/>
        <v>0</v>
      </c>
      <c r="AY7" s="120">
        <f t="shared" si="2"/>
        <v>0</v>
      </c>
      <c r="AZ7" s="120">
        <f t="shared" si="2"/>
        <v>0</v>
      </c>
      <c r="BA7" s="120">
        <f t="shared" si="2"/>
        <v>0</v>
      </c>
      <c r="BB7" s="121">
        <f t="shared" si="2"/>
        <v>0</v>
      </c>
      <c r="BD7" s="28" t="str">
        <f>$B7</f>
        <v>Revenues</v>
      </c>
      <c r="BE7" s="29"/>
      <c r="BF7" s="30"/>
      <c r="BG7" s="119">
        <f>SUM(BI7:BT7)</f>
        <v>0</v>
      </c>
      <c r="BH7" s="119">
        <f>SUMPRODUCT((BI$6:BT$6&lt;=BH$6)*(BI7:BT7))</f>
        <v>0</v>
      </c>
      <c r="BI7" s="122">
        <f>SUM(BI8:BI17)</f>
        <v>0</v>
      </c>
      <c r="BJ7" s="120">
        <f t="shared" ref="BJ7:BT7" si="3">SUM(BJ8:BJ17)</f>
        <v>0</v>
      </c>
      <c r="BK7" s="120">
        <f t="shared" si="3"/>
        <v>0</v>
      </c>
      <c r="BL7" s="120">
        <f t="shared" si="3"/>
        <v>0</v>
      </c>
      <c r="BM7" s="120">
        <f t="shared" si="3"/>
        <v>0</v>
      </c>
      <c r="BN7" s="120">
        <f t="shared" si="3"/>
        <v>0</v>
      </c>
      <c r="BO7" s="120">
        <f t="shared" si="3"/>
        <v>0</v>
      </c>
      <c r="BP7" s="120">
        <f t="shared" si="3"/>
        <v>0</v>
      </c>
      <c r="BQ7" s="120">
        <f t="shared" si="3"/>
        <v>0</v>
      </c>
      <c r="BR7" s="120">
        <f t="shared" si="3"/>
        <v>0</v>
      </c>
      <c r="BS7" s="120">
        <f t="shared" si="3"/>
        <v>0</v>
      </c>
      <c r="BT7" s="121">
        <f t="shared" si="3"/>
        <v>0</v>
      </c>
      <c r="BV7" s="28" t="str">
        <f>$B7</f>
        <v>Revenues</v>
      </c>
      <c r="BW7" s="29"/>
      <c r="BX7" s="30"/>
      <c r="BY7" s="119">
        <f>SUM(BZ7:CC7)</f>
        <v>0</v>
      </c>
      <c r="BZ7" s="122">
        <f>SUM(G7:I7)</f>
        <v>0</v>
      </c>
      <c r="CA7" s="120">
        <f>SUM(J7:L7)</f>
        <v>0</v>
      </c>
      <c r="CB7" s="120">
        <f>SUM(M7:O7)</f>
        <v>0</v>
      </c>
      <c r="CC7" s="120">
        <f>SUM(P7:R7)</f>
        <v>0</v>
      </c>
      <c r="CD7" s="119">
        <f t="shared" ref="CD7:CD117" si="4">SUM(CE7:CH7)</f>
        <v>0</v>
      </c>
      <c r="CE7" s="122">
        <f>SUM(Y7:AA7)</f>
        <v>0</v>
      </c>
      <c r="CF7" s="120">
        <f>SUM(AB7:AD7)</f>
        <v>0</v>
      </c>
      <c r="CG7" s="120">
        <f>SUM(AE7:AG7)</f>
        <v>0</v>
      </c>
      <c r="CH7" s="120">
        <f>SUM(AH7:AJ7)</f>
        <v>0</v>
      </c>
      <c r="CI7" s="119">
        <f t="shared" ref="CI7:CI117" si="5">SUM(CJ7:CM7)</f>
        <v>0</v>
      </c>
      <c r="CJ7" s="122">
        <f>SUM(AQ7:AS7)</f>
        <v>0</v>
      </c>
      <c r="CK7" s="120">
        <f>SUM(AT7:AV7)</f>
        <v>0</v>
      </c>
      <c r="CL7" s="120">
        <f>SUM(AW7:AY7)</f>
        <v>0</v>
      </c>
      <c r="CM7" s="121">
        <f>SUM(AZ7:BB7)</f>
        <v>0</v>
      </c>
      <c r="CO7" s="28" t="str">
        <f>$B7</f>
        <v>Revenues</v>
      </c>
      <c r="CP7" s="29"/>
      <c r="CQ7" s="30"/>
      <c r="CR7" s="119">
        <f>E7-W7</f>
        <v>0</v>
      </c>
      <c r="CS7" s="119">
        <f t="shared" ref="CS7:DE26" si="6">F7-X7</f>
        <v>0</v>
      </c>
      <c r="CT7" s="122">
        <f t="shared" si="6"/>
        <v>0</v>
      </c>
      <c r="CU7" s="120">
        <f t="shared" si="6"/>
        <v>0</v>
      </c>
      <c r="CV7" s="120">
        <f t="shared" si="6"/>
        <v>0</v>
      </c>
      <c r="CW7" s="120">
        <f t="shared" si="6"/>
        <v>0</v>
      </c>
      <c r="CX7" s="120">
        <f t="shared" si="6"/>
        <v>0</v>
      </c>
      <c r="CY7" s="120">
        <f t="shared" si="6"/>
        <v>0</v>
      </c>
      <c r="CZ7" s="120">
        <f t="shared" si="6"/>
        <v>0</v>
      </c>
      <c r="DA7" s="120">
        <f t="shared" si="6"/>
        <v>0</v>
      </c>
      <c r="DB7" s="120">
        <f t="shared" si="6"/>
        <v>0</v>
      </c>
      <c r="DC7" s="120">
        <f t="shared" si="6"/>
        <v>0</v>
      </c>
      <c r="DD7" s="120">
        <f t="shared" si="6"/>
        <v>0</v>
      </c>
      <c r="DE7" s="121">
        <f t="shared" si="6"/>
        <v>0</v>
      </c>
      <c r="DG7" s="28" t="str">
        <f>$B7</f>
        <v>Revenues</v>
      </c>
      <c r="DH7" s="29"/>
      <c r="DI7" s="30"/>
      <c r="DJ7" s="123" t="str">
        <f>IFERROR(((E7-W7)/ABS(W7))+1,"")</f>
        <v/>
      </c>
      <c r="DK7" s="123" t="str">
        <f t="shared" ref="DK7:DW30" si="7">IFERROR(((F7-X7)/ABS(X7))+1,"")</f>
        <v/>
      </c>
      <c r="DL7" s="124" t="str">
        <f t="shared" si="7"/>
        <v/>
      </c>
      <c r="DM7" s="125" t="str">
        <f t="shared" si="7"/>
        <v/>
      </c>
      <c r="DN7" s="125" t="str">
        <f t="shared" si="7"/>
        <v/>
      </c>
      <c r="DO7" s="125" t="str">
        <f t="shared" si="7"/>
        <v/>
      </c>
      <c r="DP7" s="125" t="str">
        <f t="shared" si="7"/>
        <v/>
      </c>
      <c r="DQ7" s="125" t="str">
        <f t="shared" si="7"/>
        <v/>
      </c>
      <c r="DR7" s="125" t="str">
        <f t="shared" si="7"/>
        <v/>
      </c>
      <c r="DS7" s="125" t="str">
        <f t="shared" si="7"/>
        <v/>
      </c>
      <c r="DT7" s="125" t="str">
        <f t="shared" si="7"/>
        <v/>
      </c>
      <c r="DU7" s="125" t="str">
        <f t="shared" si="7"/>
        <v/>
      </c>
      <c r="DV7" s="125" t="str">
        <f t="shared" si="7"/>
        <v/>
      </c>
      <c r="DW7" s="126" t="str">
        <f t="shared" si="7"/>
        <v/>
      </c>
    </row>
    <row r="8" spans="1:131" ht="11.45" customHeight="1" x14ac:dyDescent="0.15">
      <c r="B8" s="81"/>
      <c r="C8" s="92"/>
      <c r="D8" s="83"/>
      <c r="E8" s="84">
        <f t="shared" ref="E8:E71" si="8">SUM(G8:R8)</f>
        <v>0</v>
      </c>
      <c r="F8" s="84">
        <f t="shared" ref="F8:F71" si="9">SUMPRODUCT((G$6:R$6&lt;=F$6)*(G8:R8))</f>
        <v>0</v>
      </c>
      <c r="G8" s="85"/>
      <c r="H8" s="86"/>
      <c r="I8" s="86"/>
      <c r="J8" s="86"/>
      <c r="K8" s="86"/>
      <c r="L8" s="86"/>
      <c r="M8" s="86"/>
      <c r="N8" s="86"/>
      <c r="O8" s="86"/>
      <c r="P8" s="86"/>
      <c r="Q8" s="86"/>
      <c r="R8" s="87"/>
      <c r="T8" s="81"/>
      <c r="U8" s="92">
        <f>$C8</f>
        <v>0</v>
      </c>
      <c r="V8" s="83"/>
      <c r="W8" s="84">
        <f t="shared" ref="W8:W71" si="10">SUM(Y8:AJ8)</f>
        <v>0</v>
      </c>
      <c r="X8" s="84">
        <f t="shared" ref="X8:X71" si="11">SUMPRODUCT((Y$6:AJ$6&lt;=X$6)*(Y8:AJ8))</f>
        <v>0</v>
      </c>
      <c r="Y8" s="85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7"/>
      <c r="AL8" s="81"/>
      <c r="AM8" s="92">
        <f>$C8</f>
        <v>0</v>
      </c>
      <c r="AN8" s="83"/>
      <c r="AO8" s="84">
        <f t="shared" ref="AO8:AO71" si="12">SUM(AQ8:BB8)</f>
        <v>0</v>
      </c>
      <c r="AP8" s="84">
        <f t="shared" ref="AP8:AP71" si="13">SUMPRODUCT((AQ$6:BB$6&lt;=AP$6)*(AQ8:BB8))</f>
        <v>0</v>
      </c>
      <c r="AQ8" s="85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7"/>
      <c r="BD8" s="81"/>
      <c r="BE8" s="92">
        <f>$C8</f>
        <v>0</v>
      </c>
      <c r="BF8" s="83"/>
      <c r="BG8" s="84">
        <f t="shared" ref="BG8:BG71" si="14">SUM(BI8:BT8)</f>
        <v>0</v>
      </c>
      <c r="BH8" s="84">
        <f t="shared" ref="BH8:BH71" si="15">SUMPRODUCT((BI$6:BT$6&lt;=BH$6)*(BI8:BT8))</f>
        <v>0</v>
      </c>
      <c r="BI8" s="85"/>
      <c r="BJ8" s="86"/>
      <c r="BK8" s="86"/>
      <c r="BL8" s="86"/>
      <c r="BM8" s="86"/>
      <c r="BN8" s="86"/>
      <c r="BO8" s="86"/>
      <c r="BP8" s="86"/>
      <c r="BQ8" s="86"/>
      <c r="BR8" s="86"/>
      <c r="BS8" s="86"/>
      <c r="BT8" s="87"/>
      <c r="BV8" s="81"/>
      <c r="BW8" s="92">
        <f>$C8</f>
        <v>0</v>
      </c>
      <c r="BX8" s="83"/>
      <c r="BY8" s="84">
        <f t="shared" ref="BY8:BY117" si="16">SUM(BZ8:CC8)</f>
        <v>0</v>
      </c>
      <c r="BZ8" s="85">
        <f t="shared" ref="BZ8:BZ71" si="17">SUM(G8:I8)</f>
        <v>0</v>
      </c>
      <c r="CA8" s="86">
        <f t="shared" ref="CA8:CA71" si="18">SUM(J8:L8)</f>
        <v>0</v>
      </c>
      <c r="CB8" s="86">
        <f t="shared" ref="CB8:CB71" si="19">SUM(M8:O8)</f>
        <v>0</v>
      </c>
      <c r="CC8" s="86">
        <f t="shared" ref="CC8:CC71" si="20">SUM(P8:R8)</f>
        <v>0</v>
      </c>
      <c r="CD8" s="84">
        <f t="shared" si="4"/>
        <v>0</v>
      </c>
      <c r="CE8" s="85">
        <f t="shared" ref="CE8:CE71" si="21">SUM(Y8:AA8)</f>
        <v>0</v>
      </c>
      <c r="CF8" s="86">
        <f t="shared" ref="CF8:CF71" si="22">SUM(AB8:AD8)</f>
        <v>0</v>
      </c>
      <c r="CG8" s="86">
        <f t="shared" ref="CG8:CG71" si="23">SUM(AE8:AG8)</f>
        <v>0</v>
      </c>
      <c r="CH8" s="86">
        <f t="shared" ref="CH8:CH71" si="24">SUM(AH8:AJ8)</f>
        <v>0</v>
      </c>
      <c r="CI8" s="84">
        <f t="shared" si="5"/>
        <v>0</v>
      </c>
      <c r="CJ8" s="85">
        <f t="shared" ref="CJ8:CJ71" si="25">SUM(AQ8:AS8)</f>
        <v>0</v>
      </c>
      <c r="CK8" s="86">
        <f t="shared" ref="CK8:CK71" si="26">SUM(AT8:AV8)</f>
        <v>0</v>
      </c>
      <c r="CL8" s="86">
        <f t="shared" ref="CL8:CL71" si="27">SUM(AW8:AY8)</f>
        <v>0</v>
      </c>
      <c r="CM8" s="87">
        <f t="shared" ref="CM8:CM71" si="28">SUM(AZ8:BB8)</f>
        <v>0</v>
      </c>
      <c r="CO8" s="81"/>
      <c r="CP8" s="92">
        <f>$C8</f>
        <v>0</v>
      </c>
      <c r="CQ8" s="83"/>
      <c r="CR8" s="84">
        <f t="shared" ref="CR8:CZ53" si="29">E8-W8</f>
        <v>0</v>
      </c>
      <c r="CS8" s="84">
        <f t="shared" si="6"/>
        <v>0</v>
      </c>
      <c r="CT8" s="85">
        <f t="shared" si="6"/>
        <v>0</v>
      </c>
      <c r="CU8" s="86">
        <f t="shared" si="6"/>
        <v>0</v>
      </c>
      <c r="CV8" s="86">
        <f t="shared" si="6"/>
        <v>0</v>
      </c>
      <c r="CW8" s="86">
        <f t="shared" si="6"/>
        <v>0</v>
      </c>
      <c r="CX8" s="86">
        <f t="shared" si="6"/>
        <v>0</v>
      </c>
      <c r="CY8" s="86">
        <f t="shared" si="6"/>
        <v>0</v>
      </c>
      <c r="CZ8" s="86">
        <f t="shared" si="6"/>
        <v>0</v>
      </c>
      <c r="DA8" s="86">
        <f t="shared" si="6"/>
        <v>0</v>
      </c>
      <c r="DB8" s="86">
        <f t="shared" si="6"/>
        <v>0</v>
      </c>
      <c r="DC8" s="86">
        <f t="shared" si="6"/>
        <v>0</v>
      </c>
      <c r="DD8" s="86">
        <f t="shared" si="6"/>
        <v>0</v>
      </c>
      <c r="DE8" s="87">
        <f t="shared" si="6"/>
        <v>0</v>
      </c>
      <c r="DG8" s="81"/>
      <c r="DH8" s="92">
        <f>$C8</f>
        <v>0</v>
      </c>
      <c r="DI8" s="83"/>
      <c r="DJ8" s="88" t="str">
        <f t="shared" ref="DJ8:DW50" si="30">IFERROR(((E8-W8)/ABS(W8))+1,"")</f>
        <v/>
      </c>
      <c r="DK8" s="88" t="str">
        <f t="shared" si="7"/>
        <v/>
      </c>
      <c r="DL8" s="89" t="str">
        <f t="shared" si="7"/>
        <v/>
      </c>
      <c r="DM8" s="90" t="str">
        <f t="shared" si="7"/>
        <v/>
      </c>
      <c r="DN8" s="90" t="str">
        <f t="shared" si="7"/>
        <v/>
      </c>
      <c r="DO8" s="90" t="str">
        <f t="shared" si="7"/>
        <v/>
      </c>
      <c r="DP8" s="90" t="str">
        <f t="shared" si="7"/>
        <v/>
      </c>
      <c r="DQ8" s="90" t="str">
        <f t="shared" si="7"/>
        <v/>
      </c>
      <c r="DR8" s="90" t="str">
        <f t="shared" si="7"/>
        <v/>
      </c>
      <c r="DS8" s="90" t="str">
        <f t="shared" si="7"/>
        <v/>
      </c>
      <c r="DT8" s="90" t="str">
        <f t="shared" si="7"/>
        <v/>
      </c>
      <c r="DU8" s="90" t="str">
        <f t="shared" si="7"/>
        <v/>
      </c>
      <c r="DV8" s="90" t="str">
        <f t="shared" si="7"/>
        <v/>
      </c>
      <c r="DW8" s="91" t="str">
        <f t="shared" si="7"/>
        <v/>
      </c>
    </row>
    <row r="9" spans="1:131" ht="11.45" customHeight="1" x14ac:dyDescent="0.15">
      <c r="B9" s="81"/>
      <c r="C9" s="92"/>
      <c r="D9" s="83"/>
      <c r="E9" s="84">
        <f t="shared" si="8"/>
        <v>0</v>
      </c>
      <c r="F9" s="84">
        <f t="shared" si="9"/>
        <v>0</v>
      </c>
      <c r="G9" s="85"/>
      <c r="H9" s="86"/>
      <c r="I9" s="86"/>
      <c r="J9" s="86"/>
      <c r="K9" s="86"/>
      <c r="L9" s="86"/>
      <c r="M9" s="86"/>
      <c r="N9" s="86"/>
      <c r="O9" s="86"/>
      <c r="P9" s="86"/>
      <c r="Q9" s="86"/>
      <c r="R9" s="87"/>
      <c r="T9" s="81"/>
      <c r="U9" s="92">
        <f t="shared" ref="U9:U17" si="31">$C9</f>
        <v>0</v>
      </c>
      <c r="V9" s="83"/>
      <c r="W9" s="84">
        <f t="shared" si="10"/>
        <v>0</v>
      </c>
      <c r="X9" s="84">
        <f t="shared" si="11"/>
        <v>0</v>
      </c>
      <c r="Y9" s="85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7"/>
      <c r="AL9" s="81"/>
      <c r="AM9" s="92">
        <f t="shared" ref="AM9:AM17" si="32">$C9</f>
        <v>0</v>
      </c>
      <c r="AN9" s="83"/>
      <c r="AO9" s="84">
        <f t="shared" si="12"/>
        <v>0</v>
      </c>
      <c r="AP9" s="84">
        <f t="shared" si="13"/>
        <v>0</v>
      </c>
      <c r="AQ9" s="85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7"/>
      <c r="BD9" s="81"/>
      <c r="BE9" s="92">
        <f t="shared" ref="BE9:BE17" si="33">$C9</f>
        <v>0</v>
      </c>
      <c r="BF9" s="83"/>
      <c r="BG9" s="84">
        <f t="shared" si="14"/>
        <v>0</v>
      </c>
      <c r="BH9" s="84">
        <f t="shared" si="15"/>
        <v>0</v>
      </c>
      <c r="BI9" s="85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7"/>
      <c r="BV9" s="81"/>
      <c r="BW9" s="92">
        <f t="shared" ref="BW9:BW17" si="34">$C9</f>
        <v>0</v>
      </c>
      <c r="BX9" s="83"/>
      <c r="BY9" s="84">
        <f t="shared" si="16"/>
        <v>0</v>
      </c>
      <c r="BZ9" s="85">
        <f t="shared" si="17"/>
        <v>0</v>
      </c>
      <c r="CA9" s="86">
        <f t="shared" si="18"/>
        <v>0</v>
      </c>
      <c r="CB9" s="86">
        <f t="shared" si="19"/>
        <v>0</v>
      </c>
      <c r="CC9" s="86">
        <f t="shared" si="20"/>
        <v>0</v>
      </c>
      <c r="CD9" s="84">
        <f t="shared" si="4"/>
        <v>0</v>
      </c>
      <c r="CE9" s="85">
        <f t="shared" si="21"/>
        <v>0</v>
      </c>
      <c r="CF9" s="86">
        <f t="shared" si="22"/>
        <v>0</v>
      </c>
      <c r="CG9" s="86">
        <f t="shared" si="23"/>
        <v>0</v>
      </c>
      <c r="CH9" s="86">
        <f t="shared" si="24"/>
        <v>0</v>
      </c>
      <c r="CI9" s="84">
        <f t="shared" si="5"/>
        <v>0</v>
      </c>
      <c r="CJ9" s="85">
        <f t="shared" si="25"/>
        <v>0</v>
      </c>
      <c r="CK9" s="86">
        <f t="shared" si="26"/>
        <v>0</v>
      </c>
      <c r="CL9" s="86">
        <f t="shared" si="27"/>
        <v>0</v>
      </c>
      <c r="CM9" s="87">
        <f t="shared" si="28"/>
        <v>0</v>
      </c>
      <c r="CO9" s="81"/>
      <c r="CP9" s="92">
        <f t="shared" ref="CP9:CP17" si="35">$C9</f>
        <v>0</v>
      </c>
      <c r="CQ9" s="83"/>
      <c r="CR9" s="84">
        <f t="shared" si="29"/>
        <v>0</v>
      </c>
      <c r="CS9" s="84">
        <f t="shared" si="6"/>
        <v>0</v>
      </c>
      <c r="CT9" s="85">
        <f t="shared" si="6"/>
        <v>0</v>
      </c>
      <c r="CU9" s="86">
        <f t="shared" si="6"/>
        <v>0</v>
      </c>
      <c r="CV9" s="86">
        <f t="shared" si="6"/>
        <v>0</v>
      </c>
      <c r="CW9" s="86">
        <f t="shared" si="6"/>
        <v>0</v>
      </c>
      <c r="CX9" s="86">
        <f t="shared" si="6"/>
        <v>0</v>
      </c>
      <c r="CY9" s="86">
        <f t="shared" si="6"/>
        <v>0</v>
      </c>
      <c r="CZ9" s="86">
        <f t="shared" si="6"/>
        <v>0</v>
      </c>
      <c r="DA9" s="86">
        <f t="shared" si="6"/>
        <v>0</v>
      </c>
      <c r="DB9" s="86">
        <f t="shared" si="6"/>
        <v>0</v>
      </c>
      <c r="DC9" s="86">
        <f t="shared" si="6"/>
        <v>0</v>
      </c>
      <c r="DD9" s="86">
        <f t="shared" si="6"/>
        <v>0</v>
      </c>
      <c r="DE9" s="87">
        <f t="shared" si="6"/>
        <v>0</v>
      </c>
      <c r="DG9" s="81"/>
      <c r="DH9" s="92">
        <f t="shared" ref="DH9:DH17" si="36">$C9</f>
        <v>0</v>
      </c>
      <c r="DI9" s="83"/>
      <c r="DJ9" s="88" t="str">
        <f t="shared" si="30"/>
        <v/>
      </c>
      <c r="DK9" s="88" t="str">
        <f t="shared" si="30"/>
        <v/>
      </c>
      <c r="DL9" s="89" t="str">
        <f t="shared" si="30"/>
        <v/>
      </c>
      <c r="DM9" s="90" t="str">
        <f t="shared" si="30"/>
        <v/>
      </c>
      <c r="DN9" s="90" t="str">
        <f t="shared" si="30"/>
        <v/>
      </c>
      <c r="DO9" s="90" t="str">
        <f t="shared" si="30"/>
        <v/>
      </c>
      <c r="DP9" s="90" t="str">
        <f t="shared" si="30"/>
        <v/>
      </c>
      <c r="DQ9" s="90" t="str">
        <f t="shared" si="30"/>
        <v/>
      </c>
      <c r="DR9" s="90" t="str">
        <f t="shared" si="30"/>
        <v/>
      </c>
      <c r="DS9" s="90" t="str">
        <f t="shared" si="30"/>
        <v/>
      </c>
      <c r="DT9" s="90" t="str">
        <f t="shared" si="30"/>
        <v/>
      </c>
      <c r="DU9" s="90" t="str">
        <f t="shared" si="30"/>
        <v/>
      </c>
      <c r="DV9" s="90" t="str">
        <f t="shared" si="30"/>
        <v/>
      </c>
      <c r="DW9" s="91" t="str">
        <f t="shared" si="30"/>
        <v/>
      </c>
    </row>
    <row r="10" spans="1:131" ht="11.45" customHeight="1" x14ac:dyDescent="0.15">
      <c r="B10" s="81"/>
      <c r="C10" s="92"/>
      <c r="D10" s="83"/>
      <c r="E10" s="84">
        <f t="shared" si="8"/>
        <v>0</v>
      </c>
      <c r="F10" s="84">
        <f t="shared" si="9"/>
        <v>0</v>
      </c>
      <c r="G10" s="85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7"/>
      <c r="T10" s="81"/>
      <c r="U10" s="92">
        <f t="shared" si="31"/>
        <v>0</v>
      </c>
      <c r="V10" s="83"/>
      <c r="W10" s="84">
        <f t="shared" si="10"/>
        <v>0</v>
      </c>
      <c r="X10" s="84">
        <f t="shared" si="11"/>
        <v>0</v>
      </c>
      <c r="Y10" s="85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7"/>
      <c r="AL10" s="81"/>
      <c r="AM10" s="92">
        <f t="shared" si="32"/>
        <v>0</v>
      </c>
      <c r="AN10" s="83"/>
      <c r="AO10" s="84">
        <f t="shared" si="12"/>
        <v>0</v>
      </c>
      <c r="AP10" s="84">
        <f t="shared" si="13"/>
        <v>0</v>
      </c>
      <c r="AQ10" s="85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7"/>
      <c r="BD10" s="81"/>
      <c r="BE10" s="92">
        <f t="shared" si="33"/>
        <v>0</v>
      </c>
      <c r="BF10" s="83"/>
      <c r="BG10" s="84">
        <f t="shared" si="14"/>
        <v>0</v>
      </c>
      <c r="BH10" s="84">
        <f t="shared" si="15"/>
        <v>0</v>
      </c>
      <c r="BI10" s="85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7"/>
      <c r="BV10" s="81"/>
      <c r="BW10" s="92">
        <f t="shared" si="34"/>
        <v>0</v>
      </c>
      <c r="BX10" s="83"/>
      <c r="BY10" s="84">
        <f t="shared" si="16"/>
        <v>0</v>
      </c>
      <c r="BZ10" s="85">
        <f t="shared" si="17"/>
        <v>0</v>
      </c>
      <c r="CA10" s="86">
        <f t="shared" si="18"/>
        <v>0</v>
      </c>
      <c r="CB10" s="86">
        <f t="shared" si="19"/>
        <v>0</v>
      </c>
      <c r="CC10" s="86">
        <f t="shared" si="20"/>
        <v>0</v>
      </c>
      <c r="CD10" s="84">
        <f t="shared" si="4"/>
        <v>0</v>
      </c>
      <c r="CE10" s="85">
        <f t="shared" si="21"/>
        <v>0</v>
      </c>
      <c r="CF10" s="86">
        <f t="shared" si="22"/>
        <v>0</v>
      </c>
      <c r="CG10" s="86">
        <f t="shared" si="23"/>
        <v>0</v>
      </c>
      <c r="CH10" s="86">
        <f t="shared" si="24"/>
        <v>0</v>
      </c>
      <c r="CI10" s="84">
        <f t="shared" si="5"/>
        <v>0</v>
      </c>
      <c r="CJ10" s="85">
        <f t="shared" si="25"/>
        <v>0</v>
      </c>
      <c r="CK10" s="86">
        <f t="shared" si="26"/>
        <v>0</v>
      </c>
      <c r="CL10" s="86">
        <f t="shared" si="27"/>
        <v>0</v>
      </c>
      <c r="CM10" s="87">
        <f t="shared" si="28"/>
        <v>0</v>
      </c>
      <c r="CO10" s="81"/>
      <c r="CP10" s="92">
        <f t="shared" si="35"/>
        <v>0</v>
      </c>
      <c r="CQ10" s="83"/>
      <c r="CR10" s="84">
        <f t="shared" si="29"/>
        <v>0</v>
      </c>
      <c r="CS10" s="84">
        <f t="shared" si="6"/>
        <v>0</v>
      </c>
      <c r="CT10" s="85">
        <f t="shared" si="6"/>
        <v>0</v>
      </c>
      <c r="CU10" s="86">
        <f t="shared" si="6"/>
        <v>0</v>
      </c>
      <c r="CV10" s="86">
        <f t="shared" si="6"/>
        <v>0</v>
      </c>
      <c r="CW10" s="86">
        <f t="shared" si="6"/>
        <v>0</v>
      </c>
      <c r="CX10" s="86">
        <f t="shared" si="6"/>
        <v>0</v>
      </c>
      <c r="CY10" s="86">
        <f t="shared" si="6"/>
        <v>0</v>
      </c>
      <c r="CZ10" s="86">
        <f t="shared" si="6"/>
        <v>0</v>
      </c>
      <c r="DA10" s="86">
        <f t="shared" si="6"/>
        <v>0</v>
      </c>
      <c r="DB10" s="86">
        <f t="shared" si="6"/>
        <v>0</v>
      </c>
      <c r="DC10" s="86">
        <f t="shared" si="6"/>
        <v>0</v>
      </c>
      <c r="DD10" s="86">
        <f t="shared" si="6"/>
        <v>0</v>
      </c>
      <c r="DE10" s="87">
        <f t="shared" si="6"/>
        <v>0</v>
      </c>
      <c r="DG10" s="81"/>
      <c r="DH10" s="92">
        <f t="shared" si="36"/>
        <v>0</v>
      </c>
      <c r="DI10" s="83"/>
      <c r="DJ10" s="88" t="str">
        <f t="shared" si="30"/>
        <v/>
      </c>
      <c r="DK10" s="88" t="str">
        <f t="shared" si="30"/>
        <v/>
      </c>
      <c r="DL10" s="89" t="str">
        <f t="shared" si="30"/>
        <v/>
      </c>
      <c r="DM10" s="90" t="str">
        <f t="shared" si="30"/>
        <v/>
      </c>
      <c r="DN10" s="90" t="str">
        <f t="shared" si="30"/>
        <v/>
      </c>
      <c r="DO10" s="90" t="str">
        <f t="shared" si="30"/>
        <v/>
      </c>
      <c r="DP10" s="90" t="str">
        <f t="shared" si="30"/>
        <v/>
      </c>
      <c r="DQ10" s="90" t="str">
        <f t="shared" si="30"/>
        <v/>
      </c>
      <c r="DR10" s="90" t="str">
        <f t="shared" si="30"/>
        <v/>
      </c>
      <c r="DS10" s="90" t="str">
        <f t="shared" si="30"/>
        <v/>
      </c>
      <c r="DT10" s="90" t="str">
        <f t="shared" si="30"/>
        <v/>
      </c>
      <c r="DU10" s="90" t="str">
        <f t="shared" si="30"/>
        <v/>
      </c>
      <c r="DV10" s="90" t="str">
        <f t="shared" si="30"/>
        <v/>
      </c>
      <c r="DW10" s="91" t="str">
        <f t="shared" si="30"/>
        <v/>
      </c>
    </row>
    <row r="11" spans="1:131" ht="11.45" customHeight="1" x14ac:dyDescent="0.15">
      <c r="B11" s="81"/>
      <c r="C11" s="92"/>
      <c r="D11" s="83"/>
      <c r="E11" s="84">
        <f t="shared" si="8"/>
        <v>0</v>
      </c>
      <c r="F11" s="84">
        <f t="shared" si="9"/>
        <v>0</v>
      </c>
      <c r="G11" s="85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7"/>
      <c r="T11" s="81"/>
      <c r="U11" s="92">
        <f t="shared" si="31"/>
        <v>0</v>
      </c>
      <c r="V11" s="83"/>
      <c r="W11" s="84">
        <f t="shared" si="10"/>
        <v>0</v>
      </c>
      <c r="X11" s="84">
        <f t="shared" si="11"/>
        <v>0</v>
      </c>
      <c r="Y11" s="85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7"/>
      <c r="AL11" s="81"/>
      <c r="AM11" s="92">
        <f t="shared" si="32"/>
        <v>0</v>
      </c>
      <c r="AN11" s="83"/>
      <c r="AO11" s="84">
        <f t="shared" si="12"/>
        <v>0</v>
      </c>
      <c r="AP11" s="84">
        <f t="shared" si="13"/>
        <v>0</v>
      </c>
      <c r="AQ11" s="85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7"/>
      <c r="BD11" s="81"/>
      <c r="BE11" s="92">
        <f t="shared" si="33"/>
        <v>0</v>
      </c>
      <c r="BF11" s="83"/>
      <c r="BG11" s="84">
        <f t="shared" si="14"/>
        <v>0</v>
      </c>
      <c r="BH11" s="84">
        <f t="shared" si="15"/>
        <v>0</v>
      </c>
      <c r="BI11" s="85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7"/>
      <c r="BV11" s="81"/>
      <c r="BW11" s="92">
        <f t="shared" si="34"/>
        <v>0</v>
      </c>
      <c r="BX11" s="83"/>
      <c r="BY11" s="84">
        <f t="shared" si="16"/>
        <v>0</v>
      </c>
      <c r="BZ11" s="85">
        <f t="shared" si="17"/>
        <v>0</v>
      </c>
      <c r="CA11" s="86">
        <f t="shared" si="18"/>
        <v>0</v>
      </c>
      <c r="CB11" s="86">
        <f t="shared" si="19"/>
        <v>0</v>
      </c>
      <c r="CC11" s="86">
        <f t="shared" si="20"/>
        <v>0</v>
      </c>
      <c r="CD11" s="84">
        <f t="shared" si="4"/>
        <v>0</v>
      </c>
      <c r="CE11" s="85">
        <f t="shared" si="21"/>
        <v>0</v>
      </c>
      <c r="CF11" s="86">
        <f t="shared" si="22"/>
        <v>0</v>
      </c>
      <c r="CG11" s="86">
        <f t="shared" si="23"/>
        <v>0</v>
      </c>
      <c r="CH11" s="86">
        <f t="shared" si="24"/>
        <v>0</v>
      </c>
      <c r="CI11" s="84">
        <f t="shared" si="5"/>
        <v>0</v>
      </c>
      <c r="CJ11" s="85">
        <f t="shared" si="25"/>
        <v>0</v>
      </c>
      <c r="CK11" s="86">
        <f t="shared" si="26"/>
        <v>0</v>
      </c>
      <c r="CL11" s="86">
        <f t="shared" si="27"/>
        <v>0</v>
      </c>
      <c r="CM11" s="87">
        <f t="shared" si="28"/>
        <v>0</v>
      </c>
      <c r="CO11" s="81"/>
      <c r="CP11" s="92">
        <f t="shared" si="35"/>
        <v>0</v>
      </c>
      <c r="CQ11" s="83"/>
      <c r="CR11" s="84">
        <f t="shared" si="29"/>
        <v>0</v>
      </c>
      <c r="CS11" s="84">
        <f t="shared" si="6"/>
        <v>0</v>
      </c>
      <c r="CT11" s="85">
        <f t="shared" si="6"/>
        <v>0</v>
      </c>
      <c r="CU11" s="86">
        <f t="shared" si="6"/>
        <v>0</v>
      </c>
      <c r="CV11" s="86">
        <f t="shared" si="6"/>
        <v>0</v>
      </c>
      <c r="CW11" s="86">
        <f t="shared" si="6"/>
        <v>0</v>
      </c>
      <c r="CX11" s="86">
        <f t="shared" si="6"/>
        <v>0</v>
      </c>
      <c r="CY11" s="86">
        <f t="shared" si="6"/>
        <v>0</v>
      </c>
      <c r="CZ11" s="86">
        <f t="shared" si="6"/>
        <v>0</v>
      </c>
      <c r="DA11" s="86">
        <f t="shared" si="6"/>
        <v>0</v>
      </c>
      <c r="DB11" s="86">
        <f t="shared" si="6"/>
        <v>0</v>
      </c>
      <c r="DC11" s="86">
        <f t="shared" si="6"/>
        <v>0</v>
      </c>
      <c r="DD11" s="86">
        <f t="shared" si="6"/>
        <v>0</v>
      </c>
      <c r="DE11" s="87">
        <f t="shared" si="6"/>
        <v>0</v>
      </c>
      <c r="DG11" s="81"/>
      <c r="DH11" s="92">
        <f t="shared" si="36"/>
        <v>0</v>
      </c>
      <c r="DI11" s="83"/>
      <c r="DJ11" s="88" t="str">
        <f t="shared" si="30"/>
        <v/>
      </c>
      <c r="DK11" s="88" t="str">
        <f t="shared" si="30"/>
        <v/>
      </c>
      <c r="DL11" s="89" t="str">
        <f t="shared" si="30"/>
        <v/>
      </c>
      <c r="DM11" s="90" t="str">
        <f t="shared" si="30"/>
        <v/>
      </c>
      <c r="DN11" s="90" t="str">
        <f t="shared" si="30"/>
        <v/>
      </c>
      <c r="DO11" s="90" t="str">
        <f t="shared" si="30"/>
        <v/>
      </c>
      <c r="DP11" s="90" t="str">
        <f t="shared" si="30"/>
        <v/>
      </c>
      <c r="DQ11" s="90" t="str">
        <f t="shared" si="30"/>
        <v/>
      </c>
      <c r="DR11" s="90" t="str">
        <f t="shared" si="30"/>
        <v/>
      </c>
      <c r="DS11" s="90" t="str">
        <f t="shared" si="30"/>
        <v/>
      </c>
      <c r="DT11" s="90" t="str">
        <f t="shared" si="30"/>
        <v/>
      </c>
      <c r="DU11" s="90" t="str">
        <f t="shared" si="30"/>
        <v/>
      </c>
      <c r="DV11" s="90" t="str">
        <f t="shared" si="30"/>
        <v/>
      </c>
      <c r="DW11" s="91" t="str">
        <f t="shared" si="30"/>
        <v/>
      </c>
    </row>
    <row r="12" spans="1:131" ht="11.45" customHeight="1" x14ac:dyDescent="0.15">
      <c r="B12" s="81"/>
      <c r="C12" s="92"/>
      <c r="D12" s="83"/>
      <c r="E12" s="84">
        <f t="shared" si="8"/>
        <v>0</v>
      </c>
      <c r="F12" s="84">
        <f t="shared" si="9"/>
        <v>0</v>
      </c>
      <c r="G12" s="85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7"/>
      <c r="T12" s="81"/>
      <c r="U12" s="92">
        <f t="shared" si="31"/>
        <v>0</v>
      </c>
      <c r="V12" s="83"/>
      <c r="W12" s="84">
        <f t="shared" si="10"/>
        <v>0</v>
      </c>
      <c r="X12" s="84">
        <f t="shared" si="11"/>
        <v>0</v>
      </c>
      <c r="Y12" s="85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7"/>
      <c r="AL12" s="81"/>
      <c r="AM12" s="92">
        <f t="shared" si="32"/>
        <v>0</v>
      </c>
      <c r="AN12" s="83"/>
      <c r="AO12" s="84">
        <f t="shared" si="12"/>
        <v>0</v>
      </c>
      <c r="AP12" s="84">
        <f t="shared" si="13"/>
        <v>0</v>
      </c>
      <c r="AQ12" s="85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7"/>
      <c r="BD12" s="81"/>
      <c r="BE12" s="92">
        <f t="shared" si="33"/>
        <v>0</v>
      </c>
      <c r="BF12" s="83"/>
      <c r="BG12" s="84">
        <f t="shared" si="14"/>
        <v>0</v>
      </c>
      <c r="BH12" s="84">
        <f t="shared" si="15"/>
        <v>0</v>
      </c>
      <c r="BI12" s="85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7"/>
      <c r="BV12" s="81"/>
      <c r="BW12" s="92">
        <f t="shared" si="34"/>
        <v>0</v>
      </c>
      <c r="BX12" s="83"/>
      <c r="BY12" s="84">
        <f t="shared" si="16"/>
        <v>0</v>
      </c>
      <c r="BZ12" s="85">
        <f t="shared" si="17"/>
        <v>0</v>
      </c>
      <c r="CA12" s="86">
        <f t="shared" si="18"/>
        <v>0</v>
      </c>
      <c r="CB12" s="86">
        <f t="shared" si="19"/>
        <v>0</v>
      </c>
      <c r="CC12" s="86">
        <f t="shared" si="20"/>
        <v>0</v>
      </c>
      <c r="CD12" s="84">
        <f t="shared" si="4"/>
        <v>0</v>
      </c>
      <c r="CE12" s="85">
        <f t="shared" si="21"/>
        <v>0</v>
      </c>
      <c r="CF12" s="86">
        <f t="shared" si="22"/>
        <v>0</v>
      </c>
      <c r="CG12" s="86">
        <f t="shared" si="23"/>
        <v>0</v>
      </c>
      <c r="CH12" s="86">
        <f t="shared" si="24"/>
        <v>0</v>
      </c>
      <c r="CI12" s="84">
        <f t="shared" si="5"/>
        <v>0</v>
      </c>
      <c r="CJ12" s="85">
        <f t="shared" si="25"/>
        <v>0</v>
      </c>
      <c r="CK12" s="86">
        <f t="shared" si="26"/>
        <v>0</v>
      </c>
      <c r="CL12" s="86">
        <f t="shared" si="27"/>
        <v>0</v>
      </c>
      <c r="CM12" s="87">
        <f t="shared" si="28"/>
        <v>0</v>
      </c>
      <c r="CO12" s="81"/>
      <c r="CP12" s="92">
        <f t="shared" si="35"/>
        <v>0</v>
      </c>
      <c r="CQ12" s="83"/>
      <c r="CR12" s="84">
        <f t="shared" si="29"/>
        <v>0</v>
      </c>
      <c r="CS12" s="84">
        <f t="shared" si="6"/>
        <v>0</v>
      </c>
      <c r="CT12" s="85">
        <f t="shared" si="6"/>
        <v>0</v>
      </c>
      <c r="CU12" s="86">
        <f t="shared" si="6"/>
        <v>0</v>
      </c>
      <c r="CV12" s="86">
        <f t="shared" si="6"/>
        <v>0</v>
      </c>
      <c r="CW12" s="86">
        <f t="shared" si="6"/>
        <v>0</v>
      </c>
      <c r="CX12" s="86">
        <f t="shared" si="6"/>
        <v>0</v>
      </c>
      <c r="CY12" s="86">
        <f t="shared" si="6"/>
        <v>0</v>
      </c>
      <c r="CZ12" s="86">
        <f t="shared" si="6"/>
        <v>0</v>
      </c>
      <c r="DA12" s="86">
        <f t="shared" si="6"/>
        <v>0</v>
      </c>
      <c r="DB12" s="86">
        <f t="shared" si="6"/>
        <v>0</v>
      </c>
      <c r="DC12" s="86">
        <f t="shared" si="6"/>
        <v>0</v>
      </c>
      <c r="DD12" s="86">
        <f t="shared" si="6"/>
        <v>0</v>
      </c>
      <c r="DE12" s="87">
        <f t="shared" si="6"/>
        <v>0</v>
      </c>
      <c r="DG12" s="81"/>
      <c r="DH12" s="92">
        <f t="shared" si="36"/>
        <v>0</v>
      </c>
      <c r="DI12" s="83"/>
      <c r="DJ12" s="88" t="str">
        <f t="shared" si="30"/>
        <v/>
      </c>
      <c r="DK12" s="88" t="str">
        <f t="shared" si="30"/>
        <v/>
      </c>
      <c r="DL12" s="89" t="str">
        <f t="shared" si="30"/>
        <v/>
      </c>
      <c r="DM12" s="90" t="str">
        <f t="shared" si="30"/>
        <v/>
      </c>
      <c r="DN12" s="90" t="str">
        <f t="shared" si="30"/>
        <v/>
      </c>
      <c r="DO12" s="90" t="str">
        <f t="shared" si="30"/>
        <v/>
      </c>
      <c r="DP12" s="90" t="str">
        <f t="shared" si="30"/>
        <v/>
      </c>
      <c r="DQ12" s="90" t="str">
        <f t="shared" si="30"/>
        <v/>
      </c>
      <c r="DR12" s="90" t="str">
        <f t="shared" si="30"/>
        <v/>
      </c>
      <c r="DS12" s="90" t="str">
        <f t="shared" si="30"/>
        <v/>
      </c>
      <c r="DT12" s="90" t="str">
        <f t="shared" si="30"/>
        <v/>
      </c>
      <c r="DU12" s="90" t="str">
        <f t="shared" si="30"/>
        <v/>
      </c>
      <c r="DV12" s="90" t="str">
        <f t="shared" si="30"/>
        <v/>
      </c>
      <c r="DW12" s="91" t="str">
        <f t="shared" si="30"/>
        <v/>
      </c>
    </row>
    <row r="13" spans="1:131" ht="11.45" customHeight="1" x14ac:dyDescent="0.15">
      <c r="B13" s="81"/>
      <c r="C13" s="92"/>
      <c r="D13" s="83"/>
      <c r="E13" s="84">
        <f t="shared" si="8"/>
        <v>0</v>
      </c>
      <c r="F13" s="84">
        <f t="shared" si="9"/>
        <v>0</v>
      </c>
      <c r="G13" s="85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7"/>
      <c r="T13" s="81"/>
      <c r="U13" s="92">
        <f t="shared" si="31"/>
        <v>0</v>
      </c>
      <c r="V13" s="83"/>
      <c r="W13" s="84">
        <f t="shared" si="10"/>
        <v>0</v>
      </c>
      <c r="X13" s="84">
        <f t="shared" si="11"/>
        <v>0</v>
      </c>
      <c r="Y13" s="85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7"/>
      <c r="AL13" s="81"/>
      <c r="AM13" s="92">
        <f t="shared" si="32"/>
        <v>0</v>
      </c>
      <c r="AN13" s="83"/>
      <c r="AO13" s="84">
        <f t="shared" si="12"/>
        <v>0</v>
      </c>
      <c r="AP13" s="84">
        <f t="shared" si="13"/>
        <v>0</v>
      </c>
      <c r="AQ13" s="85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7"/>
      <c r="BD13" s="81"/>
      <c r="BE13" s="92">
        <f t="shared" si="33"/>
        <v>0</v>
      </c>
      <c r="BF13" s="83"/>
      <c r="BG13" s="84">
        <f t="shared" si="14"/>
        <v>0</v>
      </c>
      <c r="BH13" s="84">
        <f t="shared" si="15"/>
        <v>0</v>
      </c>
      <c r="BI13" s="85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7"/>
      <c r="BV13" s="81"/>
      <c r="BW13" s="92">
        <f t="shared" si="34"/>
        <v>0</v>
      </c>
      <c r="BX13" s="83"/>
      <c r="BY13" s="84">
        <f t="shared" si="16"/>
        <v>0</v>
      </c>
      <c r="BZ13" s="85">
        <f t="shared" si="17"/>
        <v>0</v>
      </c>
      <c r="CA13" s="86">
        <f t="shared" si="18"/>
        <v>0</v>
      </c>
      <c r="CB13" s="86">
        <f t="shared" si="19"/>
        <v>0</v>
      </c>
      <c r="CC13" s="86">
        <f t="shared" si="20"/>
        <v>0</v>
      </c>
      <c r="CD13" s="84">
        <f t="shared" si="4"/>
        <v>0</v>
      </c>
      <c r="CE13" s="85">
        <f t="shared" si="21"/>
        <v>0</v>
      </c>
      <c r="CF13" s="86">
        <f t="shared" si="22"/>
        <v>0</v>
      </c>
      <c r="CG13" s="86">
        <f t="shared" si="23"/>
        <v>0</v>
      </c>
      <c r="CH13" s="86">
        <f t="shared" si="24"/>
        <v>0</v>
      </c>
      <c r="CI13" s="84">
        <f t="shared" si="5"/>
        <v>0</v>
      </c>
      <c r="CJ13" s="85">
        <f t="shared" si="25"/>
        <v>0</v>
      </c>
      <c r="CK13" s="86">
        <f t="shared" si="26"/>
        <v>0</v>
      </c>
      <c r="CL13" s="86">
        <f t="shared" si="27"/>
        <v>0</v>
      </c>
      <c r="CM13" s="87">
        <f t="shared" si="28"/>
        <v>0</v>
      </c>
      <c r="CO13" s="81"/>
      <c r="CP13" s="92">
        <f t="shared" si="35"/>
        <v>0</v>
      </c>
      <c r="CQ13" s="83"/>
      <c r="CR13" s="84">
        <f t="shared" si="29"/>
        <v>0</v>
      </c>
      <c r="CS13" s="84">
        <f t="shared" si="6"/>
        <v>0</v>
      </c>
      <c r="CT13" s="85">
        <f t="shared" si="6"/>
        <v>0</v>
      </c>
      <c r="CU13" s="86">
        <f t="shared" si="6"/>
        <v>0</v>
      </c>
      <c r="CV13" s="86">
        <f t="shared" si="6"/>
        <v>0</v>
      </c>
      <c r="CW13" s="86">
        <f t="shared" si="6"/>
        <v>0</v>
      </c>
      <c r="CX13" s="86">
        <f t="shared" si="6"/>
        <v>0</v>
      </c>
      <c r="CY13" s="86">
        <f t="shared" si="6"/>
        <v>0</v>
      </c>
      <c r="CZ13" s="86">
        <f t="shared" si="6"/>
        <v>0</v>
      </c>
      <c r="DA13" s="86">
        <f t="shared" si="6"/>
        <v>0</v>
      </c>
      <c r="DB13" s="86">
        <f t="shared" si="6"/>
        <v>0</v>
      </c>
      <c r="DC13" s="86">
        <f t="shared" si="6"/>
        <v>0</v>
      </c>
      <c r="DD13" s="86">
        <f t="shared" si="6"/>
        <v>0</v>
      </c>
      <c r="DE13" s="87">
        <f t="shared" si="6"/>
        <v>0</v>
      </c>
      <c r="DG13" s="81"/>
      <c r="DH13" s="92">
        <f t="shared" si="36"/>
        <v>0</v>
      </c>
      <c r="DI13" s="83"/>
      <c r="DJ13" s="88" t="str">
        <f t="shared" si="30"/>
        <v/>
      </c>
      <c r="DK13" s="88" t="str">
        <f t="shared" si="7"/>
        <v/>
      </c>
      <c r="DL13" s="89" t="str">
        <f t="shared" si="7"/>
        <v/>
      </c>
      <c r="DM13" s="90" t="str">
        <f t="shared" si="7"/>
        <v/>
      </c>
      <c r="DN13" s="90" t="str">
        <f t="shared" si="7"/>
        <v/>
      </c>
      <c r="DO13" s="90" t="str">
        <f t="shared" si="7"/>
        <v/>
      </c>
      <c r="DP13" s="90" t="str">
        <f t="shared" si="7"/>
        <v/>
      </c>
      <c r="DQ13" s="90" t="str">
        <f t="shared" si="7"/>
        <v/>
      </c>
      <c r="DR13" s="90" t="str">
        <f t="shared" si="7"/>
        <v/>
      </c>
      <c r="DS13" s="90" t="str">
        <f t="shared" si="7"/>
        <v/>
      </c>
      <c r="DT13" s="90" t="str">
        <f t="shared" si="7"/>
        <v/>
      </c>
      <c r="DU13" s="90" t="str">
        <f t="shared" si="7"/>
        <v/>
      </c>
      <c r="DV13" s="90" t="str">
        <f t="shared" si="7"/>
        <v/>
      </c>
      <c r="DW13" s="91" t="str">
        <f t="shared" si="7"/>
        <v/>
      </c>
    </row>
    <row r="14" spans="1:131" ht="11.45" customHeight="1" x14ac:dyDescent="0.15">
      <c r="B14" s="81"/>
      <c r="C14" s="92"/>
      <c r="D14" s="83"/>
      <c r="E14" s="84">
        <f t="shared" si="8"/>
        <v>0</v>
      </c>
      <c r="F14" s="84">
        <f t="shared" si="9"/>
        <v>0</v>
      </c>
      <c r="G14" s="85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7"/>
      <c r="T14" s="81"/>
      <c r="U14" s="92">
        <f t="shared" si="31"/>
        <v>0</v>
      </c>
      <c r="V14" s="83"/>
      <c r="W14" s="84">
        <f t="shared" si="10"/>
        <v>0</v>
      </c>
      <c r="X14" s="84">
        <f t="shared" si="11"/>
        <v>0</v>
      </c>
      <c r="Y14" s="85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7"/>
      <c r="AL14" s="81"/>
      <c r="AM14" s="92">
        <f t="shared" si="32"/>
        <v>0</v>
      </c>
      <c r="AN14" s="83"/>
      <c r="AO14" s="84">
        <f t="shared" si="12"/>
        <v>0</v>
      </c>
      <c r="AP14" s="84">
        <f t="shared" si="13"/>
        <v>0</v>
      </c>
      <c r="AQ14" s="85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7"/>
      <c r="BD14" s="81"/>
      <c r="BE14" s="92">
        <f t="shared" si="33"/>
        <v>0</v>
      </c>
      <c r="BF14" s="83"/>
      <c r="BG14" s="84">
        <f t="shared" si="14"/>
        <v>0</v>
      </c>
      <c r="BH14" s="84">
        <f t="shared" si="15"/>
        <v>0</v>
      </c>
      <c r="BI14" s="85"/>
      <c r="BJ14" s="86"/>
      <c r="BK14" s="86"/>
      <c r="BL14" s="86"/>
      <c r="BM14" s="86"/>
      <c r="BN14" s="86"/>
      <c r="BO14" s="86"/>
      <c r="BP14" s="86"/>
      <c r="BQ14" s="86"/>
      <c r="BR14" s="86"/>
      <c r="BS14" s="86"/>
      <c r="BT14" s="87"/>
      <c r="BV14" s="81"/>
      <c r="BW14" s="92">
        <f t="shared" si="34"/>
        <v>0</v>
      </c>
      <c r="BX14" s="83"/>
      <c r="BY14" s="84">
        <f t="shared" si="16"/>
        <v>0</v>
      </c>
      <c r="BZ14" s="85">
        <f t="shared" si="17"/>
        <v>0</v>
      </c>
      <c r="CA14" s="86">
        <f t="shared" si="18"/>
        <v>0</v>
      </c>
      <c r="CB14" s="86">
        <f t="shared" si="19"/>
        <v>0</v>
      </c>
      <c r="CC14" s="86">
        <f t="shared" si="20"/>
        <v>0</v>
      </c>
      <c r="CD14" s="84">
        <f t="shared" si="4"/>
        <v>0</v>
      </c>
      <c r="CE14" s="85">
        <f t="shared" si="21"/>
        <v>0</v>
      </c>
      <c r="CF14" s="86">
        <f t="shared" si="22"/>
        <v>0</v>
      </c>
      <c r="CG14" s="86">
        <f t="shared" si="23"/>
        <v>0</v>
      </c>
      <c r="CH14" s="86">
        <f t="shared" si="24"/>
        <v>0</v>
      </c>
      <c r="CI14" s="84">
        <f t="shared" si="5"/>
        <v>0</v>
      </c>
      <c r="CJ14" s="85">
        <f t="shared" si="25"/>
        <v>0</v>
      </c>
      <c r="CK14" s="86">
        <f t="shared" si="26"/>
        <v>0</v>
      </c>
      <c r="CL14" s="86">
        <f t="shared" si="27"/>
        <v>0</v>
      </c>
      <c r="CM14" s="87">
        <f t="shared" si="28"/>
        <v>0</v>
      </c>
      <c r="CO14" s="81"/>
      <c r="CP14" s="92">
        <f t="shared" si="35"/>
        <v>0</v>
      </c>
      <c r="CQ14" s="83"/>
      <c r="CR14" s="84">
        <f t="shared" si="29"/>
        <v>0</v>
      </c>
      <c r="CS14" s="84">
        <f t="shared" si="6"/>
        <v>0</v>
      </c>
      <c r="CT14" s="85">
        <f t="shared" si="6"/>
        <v>0</v>
      </c>
      <c r="CU14" s="86">
        <f t="shared" si="6"/>
        <v>0</v>
      </c>
      <c r="CV14" s="86">
        <f t="shared" si="6"/>
        <v>0</v>
      </c>
      <c r="CW14" s="86">
        <f t="shared" si="6"/>
        <v>0</v>
      </c>
      <c r="CX14" s="86">
        <f t="shared" si="6"/>
        <v>0</v>
      </c>
      <c r="CY14" s="86">
        <f t="shared" si="6"/>
        <v>0</v>
      </c>
      <c r="CZ14" s="86">
        <f t="shared" si="6"/>
        <v>0</v>
      </c>
      <c r="DA14" s="86">
        <f t="shared" si="6"/>
        <v>0</v>
      </c>
      <c r="DB14" s="86">
        <f t="shared" si="6"/>
        <v>0</v>
      </c>
      <c r="DC14" s="86">
        <f t="shared" si="6"/>
        <v>0</v>
      </c>
      <c r="DD14" s="86">
        <f t="shared" si="6"/>
        <v>0</v>
      </c>
      <c r="DE14" s="87">
        <f t="shared" si="6"/>
        <v>0</v>
      </c>
      <c r="DG14" s="81"/>
      <c r="DH14" s="92">
        <f t="shared" si="36"/>
        <v>0</v>
      </c>
      <c r="DI14" s="83"/>
      <c r="DJ14" s="88" t="str">
        <f t="shared" si="30"/>
        <v/>
      </c>
      <c r="DK14" s="88" t="str">
        <f t="shared" si="7"/>
        <v/>
      </c>
      <c r="DL14" s="89" t="str">
        <f t="shared" si="7"/>
        <v/>
      </c>
      <c r="DM14" s="90" t="str">
        <f t="shared" si="7"/>
        <v/>
      </c>
      <c r="DN14" s="90" t="str">
        <f t="shared" si="7"/>
        <v/>
      </c>
      <c r="DO14" s="90" t="str">
        <f t="shared" si="7"/>
        <v/>
      </c>
      <c r="DP14" s="90" t="str">
        <f t="shared" si="7"/>
        <v/>
      </c>
      <c r="DQ14" s="90" t="str">
        <f t="shared" si="7"/>
        <v/>
      </c>
      <c r="DR14" s="90" t="str">
        <f t="shared" si="7"/>
        <v/>
      </c>
      <c r="DS14" s="90" t="str">
        <f t="shared" si="7"/>
        <v/>
      </c>
      <c r="DT14" s="90" t="str">
        <f t="shared" si="7"/>
        <v/>
      </c>
      <c r="DU14" s="90" t="str">
        <f t="shared" si="7"/>
        <v/>
      </c>
      <c r="DV14" s="90" t="str">
        <f t="shared" si="7"/>
        <v/>
      </c>
      <c r="DW14" s="91" t="str">
        <f t="shared" si="7"/>
        <v/>
      </c>
    </row>
    <row r="15" spans="1:131" ht="11.45" customHeight="1" x14ac:dyDescent="0.15">
      <c r="B15" s="81"/>
      <c r="C15" s="92"/>
      <c r="D15" s="83"/>
      <c r="E15" s="84">
        <f t="shared" si="8"/>
        <v>0</v>
      </c>
      <c r="F15" s="84">
        <f t="shared" si="9"/>
        <v>0</v>
      </c>
      <c r="G15" s="85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7"/>
      <c r="T15" s="81"/>
      <c r="U15" s="92">
        <f t="shared" si="31"/>
        <v>0</v>
      </c>
      <c r="V15" s="83"/>
      <c r="W15" s="84">
        <f t="shared" si="10"/>
        <v>0</v>
      </c>
      <c r="X15" s="84">
        <f t="shared" si="11"/>
        <v>0</v>
      </c>
      <c r="Y15" s="85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7"/>
      <c r="AL15" s="81"/>
      <c r="AM15" s="92">
        <f t="shared" si="32"/>
        <v>0</v>
      </c>
      <c r="AN15" s="83"/>
      <c r="AO15" s="84">
        <f t="shared" si="12"/>
        <v>0</v>
      </c>
      <c r="AP15" s="84">
        <f t="shared" si="13"/>
        <v>0</v>
      </c>
      <c r="AQ15" s="85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7"/>
      <c r="BD15" s="81"/>
      <c r="BE15" s="92">
        <f t="shared" si="33"/>
        <v>0</v>
      </c>
      <c r="BF15" s="83"/>
      <c r="BG15" s="84">
        <f t="shared" si="14"/>
        <v>0</v>
      </c>
      <c r="BH15" s="84">
        <f t="shared" si="15"/>
        <v>0</v>
      </c>
      <c r="BI15" s="85"/>
      <c r="BJ15" s="86"/>
      <c r="BK15" s="86"/>
      <c r="BL15" s="86"/>
      <c r="BM15" s="86"/>
      <c r="BN15" s="86"/>
      <c r="BO15" s="86"/>
      <c r="BP15" s="86"/>
      <c r="BQ15" s="86"/>
      <c r="BR15" s="86"/>
      <c r="BS15" s="86"/>
      <c r="BT15" s="87"/>
      <c r="BV15" s="81"/>
      <c r="BW15" s="92">
        <f t="shared" si="34"/>
        <v>0</v>
      </c>
      <c r="BX15" s="83"/>
      <c r="BY15" s="84">
        <f t="shared" si="16"/>
        <v>0</v>
      </c>
      <c r="BZ15" s="85">
        <f t="shared" si="17"/>
        <v>0</v>
      </c>
      <c r="CA15" s="86">
        <f t="shared" si="18"/>
        <v>0</v>
      </c>
      <c r="CB15" s="86">
        <f t="shared" si="19"/>
        <v>0</v>
      </c>
      <c r="CC15" s="86">
        <f t="shared" si="20"/>
        <v>0</v>
      </c>
      <c r="CD15" s="84">
        <f t="shared" si="4"/>
        <v>0</v>
      </c>
      <c r="CE15" s="85">
        <f t="shared" si="21"/>
        <v>0</v>
      </c>
      <c r="CF15" s="86">
        <f t="shared" si="22"/>
        <v>0</v>
      </c>
      <c r="CG15" s="86">
        <f t="shared" si="23"/>
        <v>0</v>
      </c>
      <c r="CH15" s="86">
        <f t="shared" si="24"/>
        <v>0</v>
      </c>
      <c r="CI15" s="84">
        <f t="shared" si="5"/>
        <v>0</v>
      </c>
      <c r="CJ15" s="85">
        <f t="shared" si="25"/>
        <v>0</v>
      </c>
      <c r="CK15" s="86">
        <f t="shared" si="26"/>
        <v>0</v>
      </c>
      <c r="CL15" s="86">
        <f t="shared" si="27"/>
        <v>0</v>
      </c>
      <c r="CM15" s="87">
        <f t="shared" si="28"/>
        <v>0</v>
      </c>
      <c r="CO15" s="81"/>
      <c r="CP15" s="92">
        <f t="shared" si="35"/>
        <v>0</v>
      </c>
      <c r="CQ15" s="83"/>
      <c r="CR15" s="84">
        <f t="shared" si="29"/>
        <v>0</v>
      </c>
      <c r="CS15" s="84">
        <f t="shared" si="6"/>
        <v>0</v>
      </c>
      <c r="CT15" s="85">
        <f t="shared" si="6"/>
        <v>0</v>
      </c>
      <c r="CU15" s="86">
        <f t="shared" si="6"/>
        <v>0</v>
      </c>
      <c r="CV15" s="86">
        <f t="shared" si="6"/>
        <v>0</v>
      </c>
      <c r="CW15" s="86">
        <f t="shared" si="6"/>
        <v>0</v>
      </c>
      <c r="CX15" s="86">
        <f t="shared" si="6"/>
        <v>0</v>
      </c>
      <c r="CY15" s="86">
        <f t="shared" si="6"/>
        <v>0</v>
      </c>
      <c r="CZ15" s="86">
        <f t="shared" si="6"/>
        <v>0</v>
      </c>
      <c r="DA15" s="86">
        <f t="shared" si="6"/>
        <v>0</v>
      </c>
      <c r="DB15" s="86">
        <f t="shared" si="6"/>
        <v>0</v>
      </c>
      <c r="DC15" s="86">
        <f t="shared" si="6"/>
        <v>0</v>
      </c>
      <c r="DD15" s="86">
        <f t="shared" si="6"/>
        <v>0</v>
      </c>
      <c r="DE15" s="87">
        <f t="shared" si="6"/>
        <v>0</v>
      </c>
      <c r="DG15" s="81"/>
      <c r="DH15" s="92">
        <f t="shared" si="36"/>
        <v>0</v>
      </c>
      <c r="DI15" s="83"/>
      <c r="DJ15" s="88" t="str">
        <f t="shared" si="30"/>
        <v/>
      </c>
      <c r="DK15" s="88" t="str">
        <f t="shared" si="7"/>
        <v/>
      </c>
      <c r="DL15" s="89" t="str">
        <f t="shared" si="7"/>
        <v/>
      </c>
      <c r="DM15" s="90" t="str">
        <f t="shared" si="7"/>
        <v/>
      </c>
      <c r="DN15" s="90" t="str">
        <f t="shared" si="7"/>
        <v/>
      </c>
      <c r="DO15" s="90" t="str">
        <f t="shared" si="7"/>
        <v/>
      </c>
      <c r="DP15" s="90" t="str">
        <f t="shared" si="7"/>
        <v/>
      </c>
      <c r="DQ15" s="90" t="str">
        <f t="shared" si="7"/>
        <v/>
      </c>
      <c r="DR15" s="90" t="str">
        <f t="shared" si="7"/>
        <v/>
      </c>
      <c r="DS15" s="90" t="str">
        <f t="shared" si="7"/>
        <v/>
      </c>
      <c r="DT15" s="90" t="str">
        <f t="shared" si="7"/>
        <v/>
      </c>
      <c r="DU15" s="90" t="str">
        <f t="shared" si="7"/>
        <v/>
      </c>
      <c r="DV15" s="90" t="str">
        <f t="shared" si="7"/>
        <v/>
      </c>
      <c r="DW15" s="91" t="str">
        <f t="shared" si="7"/>
        <v/>
      </c>
    </row>
    <row r="16" spans="1:131" ht="11.45" customHeight="1" x14ac:dyDescent="0.15">
      <c r="B16" s="81"/>
      <c r="C16" s="92"/>
      <c r="D16" s="83"/>
      <c r="E16" s="84">
        <f t="shared" si="8"/>
        <v>0</v>
      </c>
      <c r="F16" s="84">
        <f t="shared" si="9"/>
        <v>0</v>
      </c>
      <c r="G16" s="85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7"/>
      <c r="T16" s="81"/>
      <c r="U16" s="92">
        <f t="shared" si="31"/>
        <v>0</v>
      </c>
      <c r="V16" s="83"/>
      <c r="W16" s="84">
        <f t="shared" si="10"/>
        <v>0</v>
      </c>
      <c r="X16" s="84">
        <f t="shared" si="11"/>
        <v>0</v>
      </c>
      <c r="Y16" s="85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7"/>
      <c r="AL16" s="81"/>
      <c r="AM16" s="92">
        <f t="shared" si="32"/>
        <v>0</v>
      </c>
      <c r="AN16" s="83"/>
      <c r="AO16" s="84">
        <f t="shared" si="12"/>
        <v>0</v>
      </c>
      <c r="AP16" s="84">
        <f t="shared" si="13"/>
        <v>0</v>
      </c>
      <c r="AQ16" s="85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7"/>
      <c r="BD16" s="81"/>
      <c r="BE16" s="92">
        <f t="shared" si="33"/>
        <v>0</v>
      </c>
      <c r="BF16" s="83"/>
      <c r="BG16" s="84">
        <f t="shared" si="14"/>
        <v>0</v>
      </c>
      <c r="BH16" s="84">
        <f t="shared" si="15"/>
        <v>0</v>
      </c>
      <c r="BI16" s="85"/>
      <c r="BJ16" s="86"/>
      <c r="BK16" s="86"/>
      <c r="BL16" s="86"/>
      <c r="BM16" s="86"/>
      <c r="BN16" s="86"/>
      <c r="BO16" s="86"/>
      <c r="BP16" s="86"/>
      <c r="BQ16" s="86"/>
      <c r="BR16" s="86"/>
      <c r="BS16" s="86"/>
      <c r="BT16" s="87"/>
      <c r="BV16" s="81"/>
      <c r="BW16" s="92">
        <f t="shared" si="34"/>
        <v>0</v>
      </c>
      <c r="BX16" s="83"/>
      <c r="BY16" s="84">
        <f t="shared" si="16"/>
        <v>0</v>
      </c>
      <c r="BZ16" s="85">
        <f t="shared" si="17"/>
        <v>0</v>
      </c>
      <c r="CA16" s="86">
        <f t="shared" si="18"/>
        <v>0</v>
      </c>
      <c r="CB16" s="86">
        <f t="shared" si="19"/>
        <v>0</v>
      </c>
      <c r="CC16" s="86">
        <f t="shared" si="20"/>
        <v>0</v>
      </c>
      <c r="CD16" s="84">
        <f t="shared" si="4"/>
        <v>0</v>
      </c>
      <c r="CE16" s="85">
        <f t="shared" si="21"/>
        <v>0</v>
      </c>
      <c r="CF16" s="86">
        <f t="shared" si="22"/>
        <v>0</v>
      </c>
      <c r="CG16" s="86">
        <f t="shared" si="23"/>
        <v>0</v>
      </c>
      <c r="CH16" s="86">
        <f t="shared" si="24"/>
        <v>0</v>
      </c>
      <c r="CI16" s="84">
        <f t="shared" si="5"/>
        <v>0</v>
      </c>
      <c r="CJ16" s="85">
        <f t="shared" si="25"/>
        <v>0</v>
      </c>
      <c r="CK16" s="86">
        <f t="shared" si="26"/>
        <v>0</v>
      </c>
      <c r="CL16" s="86">
        <f t="shared" si="27"/>
        <v>0</v>
      </c>
      <c r="CM16" s="87">
        <f t="shared" si="28"/>
        <v>0</v>
      </c>
      <c r="CO16" s="81"/>
      <c r="CP16" s="92">
        <f t="shared" si="35"/>
        <v>0</v>
      </c>
      <c r="CQ16" s="83"/>
      <c r="CR16" s="84">
        <f t="shared" si="29"/>
        <v>0</v>
      </c>
      <c r="CS16" s="84">
        <f t="shared" si="6"/>
        <v>0</v>
      </c>
      <c r="CT16" s="85">
        <f t="shared" si="6"/>
        <v>0</v>
      </c>
      <c r="CU16" s="86">
        <f t="shared" si="6"/>
        <v>0</v>
      </c>
      <c r="CV16" s="86">
        <f t="shared" si="6"/>
        <v>0</v>
      </c>
      <c r="CW16" s="86">
        <f t="shared" si="6"/>
        <v>0</v>
      </c>
      <c r="CX16" s="86">
        <f t="shared" si="6"/>
        <v>0</v>
      </c>
      <c r="CY16" s="86">
        <f t="shared" si="6"/>
        <v>0</v>
      </c>
      <c r="CZ16" s="86">
        <f t="shared" si="6"/>
        <v>0</v>
      </c>
      <c r="DA16" s="86">
        <f t="shared" si="6"/>
        <v>0</v>
      </c>
      <c r="DB16" s="86">
        <f t="shared" si="6"/>
        <v>0</v>
      </c>
      <c r="DC16" s="86">
        <f t="shared" si="6"/>
        <v>0</v>
      </c>
      <c r="DD16" s="86">
        <f t="shared" si="6"/>
        <v>0</v>
      </c>
      <c r="DE16" s="87">
        <f t="shared" si="6"/>
        <v>0</v>
      </c>
      <c r="DG16" s="81"/>
      <c r="DH16" s="92">
        <f t="shared" si="36"/>
        <v>0</v>
      </c>
      <c r="DI16" s="83"/>
      <c r="DJ16" s="88" t="str">
        <f t="shared" si="30"/>
        <v/>
      </c>
      <c r="DK16" s="88" t="str">
        <f t="shared" si="7"/>
        <v/>
      </c>
      <c r="DL16" s="89" t="str">
        <f t="shared" si="7"/>
        <v/>
      </c>
      <c r="DM16" s="90" t="str">
        <f t="shared" si="7"/>
        <v/>
      </c>
      <c r="DN16" s="90" t="str">
        <f t="shared" si="7"/>
        <v/>
      </c>
      <c r="DO16" s="90" t="str">
        <f t="shared" si="7"/>
        <v/>
      </c>
      <c r="DP16" s="90" t="str">
        <f t="shared" si="7"/>
        <v/>
      </c>
      <c r="DQ16" s="90" t="str">
        <f t="shared" si="7"/>
        <v/>
      </c>
      <c r="DR16" s="90" t="str">
        <f t="shared" si="7"/>
        <v/>
      </c>
      <c r="DS16" s="90" t="str">
        <f t="shared" si="7"/>
        <v/>
      </c>
      <c r="DT16" s="90" t="str">
        <f t="shared" si="7"/>
        <v/>
      </c>
      <c r="DU16" s="90" t="str">
        <f t="shared" si="7"/>
        <v/>
      </c>
      <c r="DV16" s="90" t="str">
        <f t="shared" si="7"/>
        <v/>
      </c>
      <c r="DW16" s="91" t="str">
        <f t="shared" si="7"/>
        <v/>
      </c>
    </row>
    <row r="17" spans="1:131" ht="11.45" customHeight="1" x14ac:dyDescent="0.15">
      <c r="B17" s="81"/>
      <c r="C17" s="92"/>
      <c r="D17" s="83"/>
      <c r="E17" s="84">
        <f t="shared" si="8"/>
        <v>0</v>
      </c>
      <c r="F17" s="84">
        <f t="shared" si="9"/>
        <v>0</v>
      </c>
      <c r="G17" s="85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7"/>
      <c r="T17" s="81"/>
      <c r="U17" s="92">
        <f t="shared" si="31"/>
        <v>0</v>
      </c>
      <c r="V17" s="83"/>
      <c r="W17" s="84">
        <f t="shared" si="10"/>
        <v>0</v>
      </c>
      <c r="X17" s="84">
        <f t="shared" si="11"/>
        <v>0</v>
      </c>
      <c r="Y17" s="85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7"/>
      <c r="AL17" s="81"/>
      <c r="AM17" s="92">
        <f t="shared" si="32"/>
        <v>0</v>
      </c>
      <c r="AN17" s="83"/>
      <c r="AO17" s="84">
        <f t="shared" si="12"/>
        <v>0</v>
      </c>
      <c r="AP17" s="84">
        <f t="shared" si="13"/>
        <v>0</v>
      </c>
      <c r="AQ17" s="85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7"/>
      <c r="BD17" s="81"/>
      <c r="BE17" s="92">
        <f t="shared" si="33"/>
        <v>0</v>
      </c>
      <c r="BF17" s="83"/>
      <c r="BG17" s="84">
        <f t="shared" si="14"/>
        <v>0</v>
      </c>
      <c r="BH17" s="84">
        <f t="shared" si="15"/>
        <v>0</v>
      </c>
      <c r="BI17" s="85"/>
      <c r="BJ17" s="86"/>
      <c r="BK17" s="86"/>
      <c r="BL17" s="86"/>
      <c r="BM17" s="86"/>
      <c r="BN17" s="86"/>
      <c r="BO17" s="86"/>
      <c r="BP17" s="86"/>
      <c r="BQ17" s="86"/>
      <c r="BR17" s="86"/>
      <c r="BS17" s="86"/>
      <c r="BT17" s="87"/>
      <c r="BV17" s="81"/>
      <c r="BW17" s="92">
        <f t="shared" si="34"/>
        <v>0</v>
      </c>
      <c r="BX17" s="83"/>
      <c r="BY17" s="84">
        <f t="shared" si="16"/>
        <v>0</v>
      </c>
      <c r="BZ17" s="85">
        <f t="shared" si="17"/>
        <v>0</v>
      </c>
      <c r="CA17" s="86">
        <f t="shared" si="18"/>
        <v>0</v>
      </c>
      <c r="CB17" s="86">
        <f t="shared" si="19"/>
        <v>0</v>
      </c>
      <c r="CC17" s="86">
        <f t="shared" si="20"/>
        <v>0</v>
      </c>
      <c r="CD17" s="84">
        <f t="shared" si="4"/>
        <v>0</v>
      </c>
      <c r="CE17" s="85">
        <f t="shared" si="21"/>
        <v>0</v>
      </c>
      <c r="CF17" s="86">
        <f t="shared" si="22"/>
        <v>0</v>
      </c>
      <c r="CG17" s="86">
        <f t="shared" si="23"/>
        <v>0</v>
      </c>
      <c r="CH17" s="86">
        <f t="shared" si="24"/>
        <v>0</v>
      </c>
      <c r="CI17" s="84">
        <f t="shared" si="5"/>
        <v>0</v>
      </c>
      <c r="CJ17" s="85">
        <f t="shared" si="25"/>
        <v>0</v>
      </c>
      <c r="CK17" s="86">
        <f t="shared" si="26"/>
        <v>0</v>
      </c>
      <c r="CL17" s="86">
        <f t="shared" si="27"/>
        <v>0</v>
      </c>
      <c r="CM17" s="87">
        <f t="shared" si="28"/>
        <v>0</v>
      </c>
      <c r="CO17" s="81"/>
      <c r="CP17" s="92">
        <f t="shared" si="35"/>
        <v>0</v>
      </c>
      <c r="CQ17" s="83"/>
      <c r="CR17" s="84">
        <f t="shared" si="29"/>
        <v>0</v>
      </c>
      <c r="CS17" s="84">
        <f t="shared" si="6"/>
        <v>0</v>
      </c>
      <c r="CT17" s="85">
        <f t="shared" si="6"/>
        <v>0</v>
      </c>
      <c r="CU17" s="86">
        <f t="shared" si="6"/>
        <v>0</v>
      </c>
      <c r="CV17" s="86">
        <f t="shared" si="6"/>
        <v>0</v>
      </c>
      <c r="CW17" s="86">
        <f t="shared" si="6"/>
        <v>0</v>
      </c>
      <c r="CX17" s="86">
        <f t="shared" si="6"/>
        <v>0</v>
      </c>
      <c r="CY17" s="86">
        <f t="shared" si="6"/>
        <v>0</v>
      </c>
      <c r="CZ17" s="86">
        <f t="shared" si="6"/>
        <v>0</v>
      </c>
      <c r="DA17" s="86">
        <f t="shared" si="6"/>
        <v>0</v>
      </c>
      <c r="DB17" s="86">
        <f t="shared" si="6"/>
        <v>0</v>
      </c>
      <c r="DC17" s="86">
        <f t="shared" si="6"/>
        <v>0</v>
      </c>
      <c r="DD17" s="86">
        <f t="shared" si="6"/>
        <v>0</v>
      </c>
      <c r="DE17" s="87">
        <f t="shared" si="6"/>
        <v>0</v>
      </c>
      <c r="DG17" s="81"/>
      <c r="DH17" s="92">
        <f t="shared" si="36"/>
        <v>0</v>
      </c>
      <c r="DI17" s="83"/>
      <c r="DJ17" s="88" t="str">
        <f t="shared" si="30"/>
        <v/>
      </c>
      <c r="DK17" s="88" t="str">
        <f t="shared" si="7"/>
        <v/>
      </c>
      <c r="DL17" s="89" t="str">
        <f t="shared" si="7"/>
        <v/>
      </c>
      <c r="DM17" s="90" t="str">
        <f t="shared" si="7"/>
        <v/>
      </c>
      <c r="DN17" s="90" t="str">
        <f t="shared" si="7"/>
        <v/>
      </c>
      <c r="DO17" s="90" t="str">
        <f t="shared" si="7"/>
        <v/>
      </c>
      <c r="DP17" s="90" t="str">
        <f t="shared" si="7"/>
        <v/>
      </c>
      <c r="DQ17" s="90" t="str">
        <f t="shared" si="7"/>
        <v/>
      </c>
      <c r="DR17" s="90" t="str">
        <f t="shared" si="7"/>
        <v/>
      </c>
      <c r="DS17" s="90" t="str">
        <f t="shared" si="7"/>
        <v/>
      </c>
      <c r="DT17" s="90" t="str">
        <f t="shared" si="7"/>
        <v/>
      </c>
      <c r="DU17" s="90" t="str">
        <f t="shared" si="7"/>
        <v/>
      </c>
      <c r="DV17" s="90" t="str">
        <f t="shared" si="7"/>
        <v/>
      </c>
      <c r="DW17" s="91" t="str">
        <f t="shared" si="7"/>
        <v/>
      </c>
    </row>
    <row r="18" spans="1:131" ht="11.85" customHeight="1" x14ac:dyDescent="0.15">
      <c r="A18" s="18" t="str">
        <f>IFERROR(CONCATENATE(VLOOKUP($C18,[86]Code!$G:$H,2,0),"-",VLOOKUP($A$5,[86]Code!$B:$D,3,0)),"N/A")</f>
        <v>N/A</v>
      </c>
      <c r="B18" s="28" t="s">
        <v>85</v>
      </c>
      <c r="C18" s="29"/>
      <c r="D18" s="30"/>
      <c r="E18" s="119">
        <f t="shared" si="8"/>
        <v>629117.05000000005</v>
      </c>
      <c r="F18" s="119">
        <f t="shared" si="9"/>
        <v>629117.05000000005</v>
      </c>
      <c r="G18" s="122">
        <f>SUM(G19,G24,G28)</f>
        <v>212112.3</v>
      </c>
      <c r="H18" s="120">
        <f t="shared" ref="H18:R18" si="37">SUM(H19,H24,H28)</f>
        <v>208333</v>
      </c>
      <c r="I18" s="120">
        <f t="shared" si="37"/>
        <v>208671.75</v>
      </c>
      <c r="J18" s="120">
        <f t="shared" si="37"/>
        <v>0</v>
      </c>
      <c r="K18" s="120">
        <f t="shared" si="37"/>
        <v>0</v>
      </c>
      <c r="L18" s="120">
        <f t="shared" si="37"/>
        <v>0</v>
      </c>
      <c r="M18" s="120">
        <f t="shared" si="37"/>
        <v>0</v>
      </c>
      <c r="N18" s="120">
        <f t="shared" si="37"/>
        <v>0</v>
      </c>
      <c r="O18" s="120">
        <f t="shared" si="37"/>
        <v>0</v>
      </c>
      <c r="P18" s="120">
        <f t="shared" si="37"/>
        <v>0</v>
      </c>
      <c r="Q18" s="120">
        <f t="shared" si="37"/>
        <v>0</v>
      </c>
      <c r="R18" s="121">
        <f t="shared" si="37"/>
        <v>0</v>
      </c>
      <c r="T18" s="28" t="str">
        <f>$B18</f>
        <v>Total expenses</v>
      </c>
      <c r="U18" s="29"/>
      <c r="V18" s="30"/>
      <c r="W18" s="119">
        <f t="shared" si="10"/>
        <v>2946982</v>
      </c>
      <c r="X18" s="119">
        <f t="shared" si="11"/>
        <v>726786</v>
      </c>
      <c r="Y18" s="122">
        <f>SUM(Y19,Y24,Y28)</f>
        <v>241575</v>
      </c>
      <c r="Z18" s="120">
        <f t="shared" ref="Z18:AJ18" si="38">SUM(Z19,Z24,Z28)</f>
        <v>241376</v>
      </c>
      <c r="AA18" s="120">
        <f t="shared" si="38"/>
        <v>243835</v>
      </c>
      <c r="AB18" s="120">
        <f t="shared" si="38"/>
        <v>243652</v>
      </c>
      <c r="AC18" s="120">
        <f t="shared" si="38"/>
        <v>246330</v>
      </c>
      <c r="AD18" s="120">
        <f t="shared" si="38"/>
        <v>247732</v>
      </c>
      <c r="AE18" s="120">
        <f t="shared" si="38"/>
        <v>248862</v>
      </c>
      <c r="AF18" s="120">
        <f t="shared" si="38"/>
        <v>246205</v>
      </c>
      <c r="AG18" s="120">
        <f t="shared" si="38"/>
        <v>246335</v>
      </c>
      <c r="AH18" s="120">
        <f t="shared" si="38"/>
        <v>246359</v>
      </c>
      <c r="AI18" s="120">
        <f t="shared" si="38"/>
        <v>246616</v>
      </c>
      <c r="AJ18" s="121">
        <f t="shared" si="38"/>
        <v>248105</v>
      </c>
      <c r="AL18" s="28" t="str">
        <f>$B18</f>
        <v>Total expenses</v>
      </c>
      <c r="AM18" s="29"/>
      <c r="AN18" s="30"/>
      <c r="AO18" s="119">
        <f t="shared" si="12"/>
        <v>2427906.63</v>
      </c>
      <c r="AP18" s="119">
        <f t="shared" si="13"/>
        <v>580650</v>
      </c>
      <c r="AQ18" s="122">
        <f>SUM(AQ19,AQ24,AQ28)</f>
        <v>196540</v>
      </c>
      <c r="AR18" s="120">
        <f t="shared" ref="AR18:BB18" si="39">SUM(AR19,AR24,AR28)</f>
        <v>192055</v>
      </c>
      <c r="AS18" s="120">
        <f t="shared" si="39"/>
        <v>192055</v>
      </c>
      <c r="AT18" s="120">
        <f t="shared" si="39"/>
        <v>205403</v>
      </c>
      <c r="AU18" s="120">
        <f t="shared" si="39"/>
        <v>205403</v>
      </c>
      <c r="AV18" s="120">
        <f t="shared" si="39"/>
        <v>205403</v>
      </c>
      <c r="AW18" s="120">
        <f t="shared" si="39"/>
        <v>205403</v>
      </c>
      <c r="AX18" s="120">
        <f t="shared" si="39"/>
        <v>205403</v>
      </c>
      <c r="AY18" s="120">
        <f t="shared" si="39"/>
        <v>205403</v>
      </c>
      <c r="AZ18" s="120">
        <f t="shared" si="39"/>
        <v>205403</v>
      </c>
      <c r="BA18" s="120">
        <f t="shared" si="39"/>
        <v>204873.87</v>
      </c>
      <c r="BB18" s="121">
        <f t="shared" si="39"/>
        <v>204561.76</v>
      </c>
      <c r="BD18" s="28" t="str">
        <f>$B18</f>
        <v>Total expenses</v>
      </c>
      <c r="BE18" s="29"/>
      <c r="BF18" s="30"/>
      <c r="BG18" s="119">
        <f t="shared" si="14"/>
        <v>2290237.09</v>
      </c>
      <c r="BH18" s="119">
        <f t="shared" si="15"/>
        <v>547872</v>
      </c>
      <c r="BI18" s="122">
        <f>SUM(BI19,BI24,BI28)</f>
        <v>178211</v>
      </c>
      <c r="BJ18" s="120">
        <f t="shared" ref="BJ18:BT18" si="40">SUM(BJ19,BJ24,BJ28)</f>
        <v>178173</v>
      </c>
      <c r="BK18" s="120">
        <f t="shared" si="40"/>
        <v>191488</v>
      </c>
      <c r="BL18" s="120">
        <f t="shared" si="40"/>
        <v>191475</v>
      </c>
      <c r="BM18" s="120">
        <f t="shared" si="40"/>
        <v>189905</v>
      </c>
      <c r="BN18" s="120">
        <f t="shared" si="40"/>
        <v>186300</v>
      </c>
      <c r="BO18" s="120">
        <f t="shared" si="40"/>
        <v>194515</v>
      </c>
      <c r="BP18" s="120">
        <f t="shared" si="40"/>
        <v>195002</v>
      </c>
      <c r="BQ18" s="120">
        <f t="shared" si="40"/>
        <v>195548</v>
      </c>
      <c r="BR18" s="120">
        <f t="shared" si="40"/>
        <v>196540</v>
      </c>
      <c r="BS18" s="120">
        <f t="shared" si="40"/>
        <v>196540</v>
      </c>
      <c r="BT18" s="121">
        <f t="shared" si="40"/>
        <v>196540.09</v>
      </c>
      <c r="BV18" s="28" t="str">
        <f>$B18</f>
        <v>Total expenses</v>
      </c>
      <c r="BW18" s="29"/>
      <c r="BX18" s="30"/>
      <c r="BY18" s="119">
        <f t="shared" si="16"/>
        <v>629117.05000000005</v>
      </c>
      <c r="BZ18" s="122">
        <f t="shared" si="17"/>
        <v>629117.05000000005</v>
      </c>
      <c r="CA18" s="120">
        <f t="shared" si="18"/>
        <v>0</v>
      </c>
      <c r="CB18" s="120">
        <f t="shared" si="19"/>
        <v>0</v>
      </c>
      <c r="CC18" s="120">
        <f t="shared" si="20"/>
        <v>0</v>
      </c>
      <c r="CD18" s="119">
        <f t="shared" si="4"/>
        <v>2946982</v>
      </c>
      <c r="CE18" s="122">
        <f t="shared" si="21"/>
        <v>726786</v>
      </c>
      <c r="CF18" s="120">
        <f t="shared" si="22"/>
        <v>737714</v>
      </c>
      <c r="CG18" s="120">
        <f t="shared" si="23"/>
        <v>741402</v>
      </c>
      <c r="CH18" s="120">
        <f t="shared" si="24"/>
        <v>741080</v>
      </c>
      <c r="CI18" s="119">
        <f t="shared" si="5"/>
        <v>2427906.63</v>
      </c>
      <c r="CJ18" s="122">
        <f t="shared" si="25"/>
        <v>580650</v>
      </c>
      <c r="CK18" s="120">
        <f t="shared" si="26"/>
        <v>616209</v>
      </c>
      <c r="CL18" s="120">
        <f t="shared" si="27"/>
        <v>616209</v>
      </c>
      <c r="CM18" s="121">
        <f t="shared" si="28"/>
        <v>614838.63</v>
      </c>
      <c r="CO18" s="28" t="str">
        <f>$B18</f>
        <v>Total expenses</v>
      </c>
      <c r="CP18" s="29"/>
      <c r="CQ18" s="30"/>
      <c r="CR18" s="119">
        <f t="shared" si="29"/>
        <v>-2317864.9500000002</v>
      </c>
      <c r="CS18" s="119">
        <f t="shared" si="6"/>
        <v>-97668.949999999953</v>
      </c>
      <c r="CT18" s="122">
        <f t="shared" si="6"/>
        <v>-29462.700000000012</v>
      </c>
      <c r="CU18" s="120">
        <f t="shared" si="6"/>
        <v>-33043</v>
      </c>
      <c r="CV18" s="120">
        <f t="shared" si="6"/>
        <v>-35163.25</v>
      </c>
      <c r="CW18" s="120">
        <f t="shared" si="6"/>
        <v>-243652</v>
      </c>
      <c r="CX18" s="120">
        <f t="shared" si="6"/>
        <v>-246330</v>
      </c>
      <c r="CY18" s="120">
        <f t="shared" si="6"/>
        <v>-247732</v>
      </c>
      <c r="CZ18" s="120">
        <f t="shared" si="6"/>
        <v>-248862</v>
      </c>
      <c r="DA18" s="120">
        <f t="shared" si="6"/>
        <v>-246205</v>
      </c>
      <c r="DB18" s="120">
        <f t="shared" si="6"/>
        <v>-246335</v>
      </c>
      <c r="DC18" s="120">
        <f t="shared" si="6"/>
        <v>-246359</v>
      </c>
      <c r="DD18" s="120">
        <f t="shared" si="6"/>
        <v>-246616</v>
      </c>
      <c r="DE18" s="121">
        <f t="shared" si="6"/>
        <v>-248105</v>
      </c>
      <c r="DG18" s="28" t="str">
        <f>$B18</f>
        <v>Total expenses</v>
      </c>
      <c r="DH18" s="29"/>
      <c r="DI18" s="30"/>
      <c r="DJ18" s="123">
        <f t="shared" si="30"/>
        <v>0.21347841622378416</v>
      </c>
      <c r="DK18" s="123">
        <f t="shared" si="7"/>
        <v>0.86561525676058704</v>
      </c>
      <c r="DL18" s="124">
        <f t="shared" si="7"/>
        <v>0.87803911828624648</v>
      </c>
      <c r="DM18" s="125">
        <f t="shared" si="7"/>
        <v>0.86310569402094661</v>
      </c>
      <c r="DN18" s="125">
        <f t="shared" si="7"/>
        <v>0.85579080115651984</v>
      </c>
      <c r="DO18" s="125">
        <f t="shared" si="7"/>
        <v>0</v>
      </c>
      <c r="DP18" s="125">
        <f t="shared" si="7"/>
        <v>0</v>
      </c>
      <c r="DQ18" s="125">
        <f t="shared" si="7"/>
        <v>0</v>
      </c>
      <c r="DR18" s="125">
        <f t="shared" si="7"/>
        <v>0</v>
      </c>
      <c r="DS18" s="125">
        <f t="shared" si="7"/>
        <v>0</v>
      </c>
      <c r="DT18" s="125">
        <f t="shared" si="7"/>
        <v>0</v>
      </c>
      <c r="DU18" s="125">
        <f t="shared" si="7"/>
        <v>0</v>
      </c>
      <c r="DV18" s="125">
        <f t="shared" si="7"/>
        <v>0</v>
      </c>
      <c r="DW18" s="126">
        <f t="shared" si="7"/>
        <v>0</v>
      </c>
    </row>
    <row r="19" spans="1:131" ht="11.85" customHeight="1" x14ac:dyDescent="0.15">
      <c r="B19" s="81"/>
      <c r="C19" s="170" t="s">
        <v>86</v>
      </c>
      <c r="D19" s="171"/>
      <c r="E19" s="172">
        <f t="shared" si="8"/>
        <v>0</v>
      </c>
      <c r="F19" s="172">
        <f t="shared" si="9"/>
        <v>0</v>
      </c>
      <c r="G19" s="173">
        <f>SUM(G20:G23)</f>
        <v>0</v>
      </c>
      <c r="H19" s="174">
        <f t="shared" ref="H19:R19" si="41">SUM(H20:H23)</f>
        <v>0</v>
      </c>
      <c r="I19" s="174">
        <f t="shared" si="41"/>
        <v>0</v>
      </c>
      <c r="J19" s="174">
        <f t="shared" si="41"/>
        <v>0</v>
      </c>
      <c r="K19" s="174">
        <f t="shared" si="41"/>
        <v>0</v>
      </c>
      <c r="L19" s="174">
        <f t="shared" si="41"/>
        <v>0</v>
      </c>
      <c r="M19" s="174">
        <f t="shared" si="41"/>
        <v>0</v>
      </c>
      <c r="N19" s="174">
        <f t="shared" si="41"/>
        <v>0</v>
      </c>
      <c r="O19" s="174">
        <f t="shared" si="41"/>
        <v>0</v>
      </c>
      <c r="P19" s="174">
        <f t="shared" si="41"/>
        <v>0</v>
      </c>
      <c r="Q19" s="174">
        <f t="shared" si="41"/>
        <v>0</v>
      </c>
      <c r="R19" s="175">
        <f t="shared" si="41"/>
        <v>0</v>
      </c>
      <c r="T19" s="81"/>
      <c r="U19" s="170" t="str">
        <f t="shared" ref="U19:U82" si="42">$C19</f>
        <v>Subtotal Cost of Sales</v>
      </c>
      <c r="V19" s="171"/>
      <c r="W19" s="172">
        <f t="shared" si="10"/>
        <v>0</v>
      </c>
      <c r="X19" s="172">
        <f t="shared" si="11"/>
        <v>0</v>
      </c>
      <c r="Y19" s="173">
        <f>SUM(Y20:Y23)</f>
        <v>0</v>
      </c>
      <c r="Z19" s="174">
        <f t="shared" ref="Z19:AJ19" si="43">SUM(Z20:Z23)</f>
        <v>0</v>
      </c>
      <c r="AA19" s="174">
        <f t="shared" si="43"/>
        <v>0</v>
      </c>
      <c r="AB19" s="174">
        <f t="shared" si="43"/>
        <v>0</v>
      </c>
      <c r="AC19" s="174">
        <f t="shared" si="43"/>
        <v>0</v>
      </c>
      <c r="AD19" s="174">
        <f t="shared" si="43"/>
        <v>0</v>
      </c>
      <c r="AE19" s="174">
        <f t="shared" si="43"/>
        <v>0</v>
      </c>
      <c r="AF19" s="174">
        <f t="shared" si="43"/>
        <v>0</v>
      </c>
      <c r="AG19" s="174">
        <f t="shared" si="43"/>
        <v>0</v>
      </c>
      <c r="AH19" s="174">
        <f t="shared" si="43"/>
        <v>0</v>
      </c>
      <c r="AI19" s="174">
        <f t="shared" si="43"/>
        <v>0</v>
      </c>
      <c r="AJ19" s="175">
        <f t="shared" si="43"/>
        <v>0</v>
      </c>
      <c r="AL19" s="81"/>
      <c r="AM19" s="170" t="str">
        <f t="shared" ref="AM19:AM82" si="44">$C19</f>
        <v>Subtotal Cost of Sales</v>
      </c>
      <c r="AN19" s="171"/>
      <c r="AO19" s="172">
        <f t="shared" si="12"/>
        <v>0</v>
      </c>
      <c r="AP19" s="172">
        <f t="shared" si="13"/>
        <v>0</v>
      </c>
      <c r="AQ19" s="173">
        <f>SUM(AQ20:AQ23)</f>
        <v>0</v>
      </c>
      <c r="AR19" s="174">
        <f t="shared" ref="AR19:BB19" si="45">SUM(AR20:AR23)</f>
        <v>0</v>
      </c>
      <c r="AS19" s="174">
        <f t="shared" si="45"/>
        <v>0</v>
      </c>
      <c r="AT19" s="174">
        <f t="shared" si="45"/>
        <v>0</v>
      </c>
      <c r="AU19" s="174">
        <f t="shared" si="45"/>
        <v>0</v>
      </c>
      <c r="AV19" s="174">
        <f t="shared" si="45"/>
        <v>0</v>
      </c>
      <c r="AW19" s="174">
        <f t="shared" si="45"/>
        <v>0</v>
      </c>
      <c r="AX19" s="174">
        <f t="shared" si="45"/>
        <v>0</v>
      </c>
      <c r="AY19" s="174">
        <f t="shared" si="45"/>
        <v>0</v>
      </c>
      <c r="AZ19" s="174">
        <f t="shared" si="45"/>
        <v>0</v>
      </c>
      <c r="BA19" s="174">
        <f t="shared" si="45"/>
        <v>0</v>
      </c>
      <c r="BB19" s="175">
        <f t="shared" si="45"/>
        <v>0</v>
      </c>
      <c r="BD19" s="81"/>
      <c r="BE19" s="170" t="str">
        <f t="shared" ref="BE19:BE82" si="46">$C19</f>
        <v>Subtotal Cost of Sales</v>
      </c>
      <c r="BF19" s="171"/>
      <c r="BG19" s="172">
        <f t="shared" si="14"/>
        <v>0</v>
      </c>
      <c r="BH19" s="172">
        <f t="shared" si="15"/>
        <v>0</v>
      </c>
      <c r="BI19" s="173">
        <f>SUM(BI20:BI23)</f>
        <v>0</v>
      </c>
      <c r="BJ19" s="174">
        <f t="shared" ref="BJ19:BT19" si="47">SUM(BJ20:BJ23)</f>
        <v>0</v>
      </c>
      <c r="BK19" s="174">
        <f t="shared" si="47"/>
        <v>0</v>
      </c>
      <c r="BL19" s="174">
        <f t="shared" si="47"/>
        <v>0</v>
      </c>
      <c r="BM19" s="174">
        <f t="shared" si="47"/>
        <v>0</v>
      </c>
      <c r="BN19" s="174">
        <f t="shared" si="47"/>
        <v>0</v>
      </c>
      <c r="BO19" s="174">
        <f t="shared" si="47"/>
        <v>0</v>
      </c>
      <c r="BP19" s="174">
        <f t="shared" si="47"/>
        <v>0</v>
      </c>
      <c r="BQ19" s="174">
        <f t="shared" si="47"/>
        <v>0</v>
      </c>
      <c r="BR19" s="174">
        <f t="shared" si="47"/>
        <v>0</v>
      </c>
      <c r="BS19" s="174">
        <f t="shared" si="47"/>
        <v>0</v>
      </c>
      <c r="BT19" s="175">
        <f t="shared" si="47"/>
        <v>0</v>
      </c>
      <c r="BV19" s="81"/>
      <c r="BW19" s="170" t="str">
        <f t="shared" ref="BW19:BW82" si="48">$C19</f>
        <v>Subtotal Cost of Sales</v>
      </c>
      <c r="BX19" s="171"/>
      <c r="BY19" s="172">
        <f t="shared" si="16"/>
        <v>0</v>
      </c>
      <c r="BZ19" s="173">
        <f t="shared" si="17"/>
        <v>0</v>
      </c>
      <c r="CA19" s="174">
        <f t="shared" si="18"/>
        <v>0</v>
      </c>
      <c r="CB19" s="174">
        <f t="shared" si="19"/>
        <v>0</v>
      </c>
      <c r="CC19" s="174">
        <f t="shared" si="20"/>
        <v>0</v>
      </c>
      <c r="CD19" s="172">
        <f t="shared" si="4"/>
        <v>0</v>
      </c>
      <c r="CE19" s="173">
        <f t="shared" si="21"/>
        <v>0</v>
      </c>
      <c r="CF19" s="174">
        <f t="shared" si="22"/>
        <v>0</v>
      </c>
      <c r="CG19" s="174">
        <f t="shared" si="23"/>
        <v>0</v>
      </c>
      <c r="CH19" s="174">
        <f t="shared" si="24"/>
        <v>0</v>
      </c>
      <c r="CI19" s="172">
        <f t="shared" si="5"/>
        <v>0</v>
      </c>
      <c r="CJ19" s="173">
        <f t="shared" si="25"/>
        <v>0</v>
      </c>
      <c r="CK19" s="174">
        <f t="shared" si="26"/>
        <v>0</v>
      </c>
      <c r="CL19" s="174">
        <f t="shared" si="27"/>
        <v>0</v>
      </c>
      <c r="CM19" s="175">
        <f t="shared" si="28"/>
        <v>0</v>
      </c>
      <c r="CO19" s="81"/>
      <c r="CP19" s="170" t="str">
        <f t="shared" ref="CP19:CP82" si="49">$C19</f>
        <v>Subtotal Cost of Sales</v>
      </c>
      <c r="CQ19" s="171"/>
      <c r="CR19" s="172">
        <f t="shared" si="29"/>
        <v>0</v>
      </c>
      <c r="CS19" s="172">
        <f t="shared" si="6"/>
        <v>0</v>
      </c>
      <c r="CT19" s="173">
        <f t="shared" si="6"/>
        <v>0</v>
      </c>
      <c r="CU19" s="174">
        <f t="shared" si="6"/>
        <v>0</v>
      </c>
      <c r="CV19" s="174">
        <f t="shared" si="6"/>
        <v>0</v>
      </c>
      <c r="CW19" s="174">
        <f t="shared" si="6"/>
        <v>0</v>
      </c>
      <c r="CX19" s="174">
        <f t="shared" si="6"/>
        <v>0</v>
      </c>
      <c r="CY19" s="174">
        <f t="shared" si="6"/>
        <v>0</v>
      </c>
      <c r="CZ19" s="174">
        <f t="shared" si="6"/>
        <v>0</v>
      </c>
      <c r="DA19" s="174">
        <f t="shared" si="6"/>
        <v>0</v>
      </c>
      <c r="DB19" s="174">
        <f t="shared" si="6"/>
        <v>0</v>
      </c>
      <c r="DC19" s="174">
        <f t="shared" si="6"/>
        <v>0</v>
      </c>
      <c r="DD19" s="174">
        <f t="shared" si="6"/>
        <v>0</v>
      </c>
      <c r="DE19" s="175">
        <f t="shared" si="6"/>
        <v>0</v>
      </c>
      <c r="DG19" s="81"/>
      <c r="DH19" s="170" t="str">
        <f t="shared" ref="DH19:DH82" si="50">$C19</f>
        <v>Subtotal Cost of Sales</v>
      </c>
      <c r="DI19" s="171"/>
      <c r="DJ19" s="176" t="str">
        <f t="shared" si="30"/>
        <v/>
      </c>
      <c r="DK19" s="176" t="str">
        <f t="shared" si="7"/>
        <v/>
      </c>
      <c r="DL19" s="177" t="str">
        <f t="shared" si="7"/>
        <v/>
      </c>
      <c r="DM19" s="178" t="str">
        <f t="shared" si="7"/>
        <v/>
      </c>
      <c r="DN19" s="178" t="str">
        <f t="shared" si="7"/>
        <v/>
      </c>
      <c r="DO19" s="178" t="str">
        <f t="shared" si="7"/>
        <v/>
      </c>
      <c r="DP19" s="178" t="str">
        <f t="shared" si="7"/>
        <v/>
      </c>
      <c r="DQ19" s="178" t="str">
        <f t="shared" si="7"/>
        <v/>
      </c>
      <c r="DR19" s="178" t="str">
        <f t="shared" si="7"/>
        <v/>
      </c>
      <c r="DS19" s="178" t="str">
        <f t="shared" si="7"/>
        <v/>
      </c>
      <c r="DT19" s="178" t="str">
        <f t="shared" si="7"/>
        <v/>
      </c>
      <c r="DU19" s="178" t="str">
        <f t="shared" si="7"/>
        <v/>
      </c>
      <c r="DV19" s="178" t="str">
        <f t="shared" si="7"/>
        <v/>
      </c>
      <c r="DW19" s="179" t="str">
        <f t="shared" si="7"/>
        <v/>
      </c>
    </row>
    <row r="20" spans="1:131" ht="11.85" customHeight="1" x14ac:dyDescent="0.15">
      <c r="A20" s="18" t="str">
        <f>IFERROR(CONCATENATE(VLOOKUP($C20,[86]Code!$G:$H,2,0),"-",VLOOKUP($A$5,[86]Code!$B:$D,3,0)),"N/A")</f>
        <v>N/A</v>
      </c>
      <c r="B20" s="81"/>
      <c r="C20" s="92" t="s">
        <v>87</v>
      </c>
      <c r="D20" s="83"/>
      <c r="E20" s="84">
        <f t="shared" si="8"/>
        <v>0</v>
      </c>
      <c r="F20" s="84">
        <f t="shared" si="9"/>
        <v>0</v>
      </c>
      <c r="G20" s="85">
        <v>0</v>
      </c>
      <c r="H20" s="86">
        <v>0</v>
      </c>
      <c r="I20" s="86">
        <v>0</v>
      </c>
      <c r="J20" s="86"/>
      <c r="K20" s="86"/>
      <c r="L20" s="86"/>
      <c r="M20" s="86"/>
      <c r="N20" s="86"/>
      <c r="O20" s="86"/>
      <c r="P20" s="86"/>
      <c r="Q20" s="86"/>
      <c r="R20" s="87"/>
      <c r="T20" s="81"/>
      <c r="U20" s="92" t="str">
        <f t="shared" si="42"/>
        <v>Cost Of Sales - Ilima Food</v>
      </c>
      <c r="V20" s="83"/>
      <c r="W20" s="84">
        <f t="shared" si="10"/>
        <v>0</v>
      </c>
      <c r="X20" s="84">
        <f t="shared" si="11"/>
        <v>0</v>
      </c>
      <c r="Y20" s="85">
        <v>0</v>
      </c>
      <c r="Z20" s="86">
        <v>0</v>
      </c>
      <c r="AA20" s="86">
        <v>0</v>
      </c>
      <c r="AB20" s="86">
        <v>0</v>
      </c>
      <c r="AC20" s="86">
        <v>0</v>
      </c>
      <c r="AD20" s="86">
        <v>0</v>
      </c>
      <c r="AE20" s="86">
        <v>0</v>
      </c>
      <c r="AF20" s="86">
        <v>0</v>
      </c>
      <c r="AG20" s="86">
        <v>0</v>
      </c>
      <c r="AH20" s="86">
        <v>0</v>
      </c>
      <c r="AI20" s="86">
        <v>0</v>
      </c>
      <c r="AJ20" s="87">
        <v>0</v>
      </c>
      <c r="AL20" s="81"/>
      <c r="AM20" s="92" t="str">
        <f t="shared" si="44"/>
        <v>Cost Of Sales - Ilima Food</v>
      </c>
      <c r="AN20" s="83"/>
      <c r="AO20" s="84">
        <f t="shared" si="12"/>
        <v>0</v>
      </c>
      <c r="AP20" s="84">
        <f t="shared" si="13"/>
        <v>0</v>
      </c>
      <c r="AQ20" s="85">
        <v>0</v>
      </c>
      <c r="AR20" s="86">
        <v>0</v>
      </c>
      <c r="AS20" s="86">
        <v>0</v>
      </c>
      <c r="AT20" s="86">
        <v>0</v>
      </c>
      <c r="AU20" s="86">
        <v>0</v>
      </c>
      <c r="AV20" s="86">
        <v>0</v>
      </c>
      <c r="AW20" s="86">
        <v>0</v>
      </c>
      <c r="AX20" s="86">
        <v>0</v>
      </c>
      <c r="AY20" s="86">
        <v>0</v>
      </c>
      <c r="AZ20" s="86">
        <v>0</v>
      </c>
      <c r="BA20" s="86">
        <v>0</v>
      </c>
      <c r="BB20" s="87">
        <v>0</v>
      </c>
      <c r="BD20" s="81"/>
      <c r="BE20" s="92" t="str">
        <f t="shared" si="46"/>
        <v>Cost Of Sales - Ilima Food</v>
      </c>
      <c r="BF20" s="83"/>
      <c r="BG20" s="84">
        <f t="shared" si="14"/>
        <v>0</v>
      </c>
      <c r="BH20" s="84">
        <f t="shared" si="15"/>
        <v>0</v>
      </c>
      <c r="BI20" s="85">
        <v>0</v>
      </c>
      <c r="BJ20" s="86">
        <v>0</v>
      </c>
      <c r="BK20" s="86">
        <v>0</v>
      </c>
      <c r="BL20" s="86">
        <v>0</v>
      </c>
      <c r="BM20" s="86">
        <v>0</v>
      </c>
      <c r="BN20" s="86">
        <v>0</v>
      </c>
      <c r="BO20" s="86">
        <v>0</v>
      </c>
      <c r="BP20" s="86">
        <v>0</v>
      </c>
      <c r="BQ20" s="86">
        <v>0</v>
      </c>
      <c r="BR20" s="86">
        <v>0</v>
      </c>
      <c r="BS20" s="86">
        <v>0</v>
      </c>
      <c r="BT20" s="87">
        <v>0</v>
      </c>
      <c r="BV20" s="81"/>
      <c r="BW20" s="92" t="str">
        <f t="shared" si="48"/>
        <v>Cost Of Sales - Ilima Food</v>
      </c>
      <c r="BX20" s="83"/>
      <c r="BY20" s="84">
        <f t="shared" si="16"/>
        <v>0</v>
      </c>
      <c r="BZ20" s="85">
        <f t="shared" si="17"/>
        <v>0</v>
      </c>
      <c r="CA20" s="86">
        <f t="shared" si="18"/>
        <v>0</v>
      </c>
      <c r="CB20" s="86">
        <f t="shared" si="19"/>
        <v>0</v>
      </c>
      <c r="CC20" s="86">
        <f t="shared" si="20"/>
        <v>0</v>
      </c>
      <c r="CD20" s="84">
        <f t="shared" si="4"/>
        <v>0</v>
      </c>
      <c r="CE20" s="85">
        <f t="shared" si="21"/>
        <v>0</v>
      </c>
      <c r="CF20" s="86">
        <f t="shared" si="22"/>
        <v>0</v>
      </c>
      <c r="CG20" s="86">
        <f t="shared" si="23"/>
        <v>0</v>
      </c>
      <c r="CH20" s="86">
        <f t="shared" si="24"/>
        <v>0</v>
      </c>
      <c r="CI20" s="84">
        <f t="shared" si="5"/>
        <v>0</v>
      </c>
      <c r="CJ20" s="85">
        <f t="shared" si="25"/>
        <v>0</v>
      </c>
      <c r="CK20" s="86">
        <f t="shared" si="26"/>
        <v>0</v>
      </c>
      <c r="CL20" s="86">
        <f t="shared" si="27"/>
        <v>0</v>
      </c>
      <c r="CM20" s="87">
        <f t="shared" si="28"/>
        <v>0</v>
      </c>
      <c r="CO20" s="81"/>
      <c r="CP20" s="92" t="str">
        <f t="shared" si="49"/>
        <v>Cost Of Sales - Ilima Food</v>
      </c>
      <c r="CQ20" s="83"/>
      <c r="CR20" s="84">
        <f t="shared" si="29"/>
        <v>0</v>
      </c>
      <c r="CS20" s="84">
        <f t="shared" si="6"/>
        <v>0</v>
      </c>
      <c r="CT20" s="85">
        <f t="shared" si="6"/>
        <v>0</v>
      </c>
      <c r="CU20" s="86">
        <f t="shared" si="6"/>
        <v>0</v>
      </c>
      <c r="CV20" s="86">
        <f t="shared" si="6"/>
        <v>0</v>
      </c>
      <c r="CW20" s="86">
        <f t="shared" si="6"/>
        <v>0</v>
      </c>
      <c r="CX20" s="86">
        <f t="shared" si="6"/>
        <v>0</v>
      </c>
      <c r="CY20" s="86">
        <f t="shared" si="6"/>
        <v>0</v>
      </c>
      <c r="CZ20" s="86">
        <f t="shared" si="6"/>
        <v>0</v>
      </c>
      <c r="DA20" s="86">
        <f t="shared" si="6"/>
        <v>0</v>
      </c>
      <c r="DB20" s="86">
        <f t="shared" si="6"/>
        <v>0</v>
      </c>
      <c r="DC20" s="86">
        <f t="shared" si="6"/>
        <v>0</v>
      </c>
      <c r="DD20" s="86">
        <f t="shared" si="6"/>
        <v>0</v>
      </c>
      <c r="DE20" s="87">
        <f t="shared" si="6"/>
        <v>0</v>
      </c>
      <c r="DG20" s="81"/>
      <c r="DH20" s="92" t="str">
        <f t="shared" si="50"/>
        <v>Cost Of Sales - Ilima Food</v>
      </c>
      <c r="DI20" s="83"/>
      <c r="DJ20" s="88" t="str">
        <f t="shared" si="30"/>
        <v/>
      </c>
      <c r="DK20" s="88" t="str">
        <f t="shared" si="7"/>
        <v/>
      </c>
      <c r="DL20" s="89" t="str">
        <f t="shared" si="7"/>
        <v/>
      </c>
      <c r="DM20" s="90" t="str">
        <f t="shared" si="7"/>
        <v/>
      </c>
      <c r="DN20" s="90" t="str">
        <f t="shared" si="7"/>
        <v/>
      </c>
      <c r="DO20" s="90" t="str">
        <f t="shared" si="7"/>
        <v/>
      </c>
      <c r="DP20" s="90" t="str">
        <f t="shared" si="7"/>
        <v/>
      </c>
      <c r="DQ20" s="90" t="str">
        <f t="shared" si="7"/>
        <v/>
      </c>
      <c r="DR20" s="90" t="str">
        <f t="shared" si="7"/>
        <v/>
      </c>
      <c r="DS20" s="90" t="str">
        <f t="shared" si="7"/>
        <v/>
      </c>
      <c r="DT20" s="90" t="str">
        <f t="shared" si="7"/>
        <v/>
      </c>
      <c r="DU20" s="90" t="str">
        <f t="shared" si="7"/>
        <v/>
      </c>
      <c r="DV20" s="90" t="str">
        <f t="shared" si="7"/>
        <v/>
      </c>
      <c r="DW20" s="91" t="str">
        <f t="shared" si="7"/>
        <v/>
      </c>
    </row>
    <row r="21" spans="1:131" ht="11.85" customHeight="1" x14ac:dyDescent="0.15">
      <c r="B21" s="81"/>
      <c r="C21" s="92" t="s">
        <v>88</v>
      </c>
      <c r="D21" s="83"/>
      <c r="E21" s="84">
        <f t="shared" si="8"/>
        <v>0</v>
      </c>
      <c r="F21" s="84">
        <f t="shared" si="9"/>
        <v>0</v>
      </c>
      <c r="G21" s="85">
        <v>0</v>
      </c>
      <c r="H21" s="86">
        <v>0</v>
      </c>
      <c r="I21" s="86">
        <v>0</v>
      </c>
      <c r="J21" s="86"/>
      <c r="K21" s="86"/>
      <c r="L21" s="86"/>
      <c r="M21" s="86"/>
      <c r="N21" s="86"/>
      <c r="O21" s="86"/>
      <c r="P21" s="86"/>
      <c r="Q21" s="86"/>
      <c r="R21" s="87"/>
      <c r="T21" s="81"/>
      <c r="U21" s="92" t="str">
        <f t="shared" si="42"/>
        <v>Cost Of Sales - Ilima Beverage</v>
      </c>
      <c r="V21" s="83"/>
      <c r="W21" s="84">
        <f t="shared" si="10"/>
        <v>0</v>
      </c>
      <c r="X21" s="84">
        <f t="shared" si="11"/>
        <v>0</v>
      </c>
      <c r="Y21" s="85">
        <v>0</v>
      </c>
      <c r="Z21" s="86">
        <v>0</v>
      </c>
      <c r="AA21" s="86">
        <v>0</v>
      </c>
      <c r="AB21" s="86">
        <v>0</v>
      </c>
      <c r="AC21" s="86">
        <v>0</v>
      </c>
      <c r="AD21" s="86">
        <v>0</v>
      </c>
      <c r="AE21" s="86">
        <v>0</v>
      </c>
      <c r="AF21" s="86">
        <v>0</v>
      </c>
      <c r="AG21" s="86">
        <v>0</v>
      </c>
      <c r="AH21" s="86">
        <v>0</v>
      </c>
      <c r="AI21" s="86">
        <v>0</v>
      </c>
      <c r="AJ21" s="87">
        <v>0</v>
      </c>
      <c r="AL21" s="81"/>
      <c r="AM21" s="92" t="str">
        <f t="shared" si="44"/>
        <v>Cost Of Sales - Ilima Beverage</v>
      </c>
      <c r="AN21" s="83"/>
      <c r="AO21" s="84">
        <f t="shared" si="12"/>
        <v>0</v>
      </c>
      <c r="AP21" s="84">
        <f t="shared" si="13"/>
        <v>0</v>
      </c>
      <c r="AQ21" s="85">
        <v>0</v>
      </c>
      <c r="AR21" s="86">
        <v>0</v>
      </c>
      <c r="AS21" s="86">
        <v>0</v>
      </c>
      <c r="AT21" s="86">
        <v>0</v>
      </c>
      <c r="AU21" s="86">
        <v>0</v>
      </c>
      <c r="AV21" s="86">
        <v>0</v>
      </c>
      <c r="AW21" s="86">
        <v>0</v>
      </c>
      <c r="AX21" s="86">
        <v>0</v>
      </c>
      <c r="AY21" s="86">
        <v>0</v>
      </c>
      <c r="AZ21" s="86">
        <v>0</v>
      </c>
      <c r="BA21" s="86">
        <v>0</v>
      </c>
      <c r="BB21" s="87">
        <v>0</v>
      </c>
      <c r="BD21" s="81"/>
      <c r="BE21" s="92" t="str">
        <f t="shared" si="46"/>
        <v>Cost Of Sales - Ilima Beverage</v>
      </c>
      <c r="BF21" s="83"/>
      <c r="BG21" s="84">
        <f t="shared" si="14"/>
        <v>0</v>
      </c>
      <c r="BH21" s="84">
        <f t="shared" si="15"/>
        <v>0</v>
      </c>
      <c r="BI21" s="85">
        <v>0</v>
      </c>
      <c r="BJ21" s="86">
        <v>0</v>
      </c>
      <c r="BK21" s="86">
        <v>0</v>
      </c>
      <c r="BL21" s="86">
        <v>0</v>
      </c>
      <c r="BM21" s="86">
        <v>0</v>
      </c>
      <c r="BN21" s="86">
        <v>0</v>
      </c>
      <c r="BO21" s="86">
        <v>0</v>
      </c>
      <c r="BP21" s="86">
        <v>0</v>
      </c>
      <c r="BQ21" s="86">
        <v>0</v>
      </c>
      <c r="BR21" s="86">
        <v>0</v>
      </c>
      <c r="BS21" s="86">
        <v>0</v>
      </c>
      <c r="BT21" s="87">
        <v>0</v>
      </c>
      <c r="BV21" s="81"/>
      <c r="BW21" s="92" t="str">
        <f t="shared" si="48"/>
        <v>Cost Of Sales - Ilima Beverage</v>
      </c>
      <c r="BX21" s="83"/>
      <c r="BY21" s="84">
        <f t="shared" si="16"/>
        <v>0</v>
      </c>
      <c r="BZ21" s="85">
        <f t="shared" si="17"/>
        <v>0</v>
      </c>
      <c r="CA21" s="86">
        <f t="shared" si="18"/>
        <v>0</v>
      </c>
      <c r="CB21" s="86">
        <f t="shared" si="19"/>
        <v>0</v>
      </c>
      <c r="CC21" s="86">
        <f t="shared" si="20"/>
        <v>0</v>
      </c>
      <c r="CD21" s="84">
        <f t="shared" si="4"/>
        <v>0</v>
      </c>
      <c r="CE21" s="85">
        <f t="shared" si="21"/>
        <v>0</v>
      </c>
      <c r="CF21" s="86">
        <f t="shared" si="22"/>
        <v>0</v>
      </c>
      <c r="CG21" s="86">
        <f t="shared" si="23"/>
        <v>0</v>
      </c>
      <c r="CH21" s="86">
        <f t="shared" si="24"/>
        <v>0</v>
      </c>
      <c r="CI21" s="84">
        <f t="shared" si="5"/>
        <v>0</v>
      </c>
      <c r="CJ21" s="85">
        <f t="shared" si="25"/>
        <v>0</v>
      </c>
      <c r="CK21" s="86">
        <f t="shared" si="26"/>
        <v>0</v>
      </c>
      <c r="CL21" s="86">
        <f t="shared" si="27"/>
        <v>0</v>
      </c>
      <c r="CM21" s="87">
        <f t="shared" si="28"/>
        <v>0</v>
      </c>
      <c r="CO21" s="81"/>
      <c r="CP21" s="92" t="str">
        <f t="shared" si="49"/>
        <v>Cost Of Sales - Ilima Beverage</v>
      </c>
      <c r="CQ21" s="83"/>
      <c r="CR21" s="84">
        <f t="shared" si="29"/>
        <v>0</v>
      </c>
      <c r="CS21" s="84">
        <f t="shared" si="6"/>
        <v>0</v>
      </c>
      <c r="CT21" s="85">
        <f t="shared" si="6"/>
        <v>0</v>
      </c>
      <c r="CU21" s="86">
        <f t="shared" si="6"/>
        <v>0</v>
      </c>
      <c r="CV21" s="86">
        <f t="shared" si="6"/>
        <v>0</v>
      </c>
      <c r="CW21" s="86">
        <f t="shared" si="6"/>
        <v>0</v>
      </c>
      <c r="CX21" s="86">
        <f t="shared" si="6"/>
        <v>0</v>
      </c>
      <c r="CY21" s="86">
        <f t="shared" si="6"/>
        <v>0</v>
      </c>
      <c r="CZ21" s="86">
        <f t="shared" si="6"/>
        <v>0</v>
      </c>
      <c r="DA21" s="86">
        <f t="shared" si="6"/>
        <v>0</v>
      </c>
      <c r="DB21" s="86">
        <f t="shared" si="6"/>
        <v>0</v>
      </c>
      <c r="DC21" s="86">
        <f t="shared" si="6"/>
        <v>0</v>
      </c>
      <c r="DD21" s="86">
        <f t="shared" si="6"/>
        <v>0</v>
      </c>
      <c r="DE21" s="87">
        <f t="shared" si="6"/>
        <v>0</v>
      </c>
      <c r="DG21" s="81"/>
      <c r="DH21" s="92" t="str">
        <f t="shared" si="50"/>
        <v>Cost Of Sales - Ilima Beverage</v>
      </c>
      <c r="DI21" s="83"/>
      <c r="DJ21" s="88" t="str">
        <f t="shared" si="30"/>
        <v/>
      </c>
      <c r="DK21" s="88" t="str">
        <f t="shared" si="7"/>
        <v/>
      </c>
      <c r="DL21" s="89" t="str">
        <f t="shared" si="7"/>
        <v/>
      </c>
      <c r="DM21" s="90" t="str">
        <f t="shared" si="7"/>
        <v/>
      </c>
      <c r="DN21" s="90" t="str">
        <f t="shared" si="7"/>
        <v/>
      </c>
      <c r="DO21" s="90" t="str">
        <f t="shared" si="7"/>
        <v/>
      </c>
      <c r="DP21" s="90" t="str">
        <f t="shared" si="7"/>
        <v/>
      </c>
      <c r="DQ21" s="90" t="str">
        <f t="shared" si="7"/>
        <v/>
      </c>
      <c r="DR21" s="90" t="str">
        <f t="shared" si="7"/>
        <v/>
      </c>
      <c r="DS21" s="90" t="str">
        <f t="shared" si="7"/>
        <v/>
      </c>
      <c r="DT21" s="90" t="str">
        <f t="shared" si="7"/>
        <v/>
      </c>
      <c r="DU21" s="90" t="str">
        <f t="shared" si="7"/>
        <v/>
      </c>
      <c r="DV21" s="90" t="str">
        <f t="shared" si="7"/>
        <v/>
      </c>
      <c r="DW21" s="91" t="str">
        <f t="shared" si="7"/>
        <v/>
      </c>
    </row>
    <row r="22" spans="1:131" ht="11.85" customHeight="1" x14ac:dyDescent="0.15">
      <c r="B22" s="81"/>
      <c r="C22" s="92" t="s">
        <v>89</v>
      </c>
      <c r="D22" s="83"/>
      <c r="E22" s="84">
        <f t="shared" si="8"/>
        <v>0</v>
      </c>
      <c r="F22" s="84">
        <f t="shared" si="9"/>
        <v>0</v>
      </c>
      <c r="G22" s="85">
        <v>0</v>
      </c>
      <c r="H22" s="86">
        <v>0</v>
      </c>
      <c r="I22" s="86">
        <v>0</v>
      </c>
      <c r="J22" s="86"/>
      <c r="K22" s="86"/>
      <c r="L22" s="86"/>
      <c r="M22" s="86"/>
      <c r="N22" s="86"/>
      <c r="O22" s="86"/>
      <c r="P22" s="86"/>
      <c r="Q22" s="86"/>
      <c r="R22" s="87"/>
      <c r="T22" s="81"/>
      <c r="U22" s="92" t="str">
        <f t="shared" si="42"/>
        <v>Cost Of Sales - Banquet Food</v>
      </c>
      <c r="V22" s="83"/>
      <c r="W22" s="84">
        <f t="shared" si="10"/>
        <v>0</v>
      </c>
      <c r="X22" s="84">
        <f t="shared" si="11"/>
        <v>0</v>
      </c>
      <c r="Y22" s="85">
        <v>0</v>
      </c>
      <c r="Z22" s="86">
        <v>0</v>
      </c>
      <c r="AA22" s="86">
        <v>0</v>
      </c>
      <c r="AB22" s="86">
        <v>0</v>
      </c>
      <c r="AC22" s="86">
        <v>0</v>
      </c>
      <c r="AD22" s="86">
        <v>0</v>
      </c>
      <c r="AE22" s="86">
        <v>0</v>
      </c>
      <c r="AF22" s="86">
        <v>0</v>
      </c>
      <c r="AG22" s="86">
        <v>0</v>
      </c>
      <c r="AH22" s="86">
        <v>0</v>
      </c>
      <c r="AI22" s="86">
        <v>0</v>
      </c>
      <c r="AJ22" s="87">
        <v>0</v>
      </c>
      <c r="AL22" s="81"/>
      <c r="AM22" s="92" t="str">
        <f t="shared" si="44"/>
        <v>Cost Of Sales - Banquet Food</v>
      </c>
      <c r="AN22" s="83"/>
      <c r="AO22" s="84">
        <f t="shared" si="12"/>
        <v>0</v>
      </c>
      <c r="AP22" s="84">
        <f t="shared" si="13"/>
        <v>0</v>
      </c>
      <c r="AQ22" s="85">
        <v>0</v>
      </c>
      <c r="AR22" s="86">
        <v>0</v>
      </c>
      <c r="AS22" s="86">
        <v>0</v>
      </c>
      <c r="AT22" s="86">
        <v>0</v>
      </c>
      <c r="AU22" s="86">
        <v>0</v>
      </c>
      <c r="AV22" s="86">
        <v>0</v>
      </c>
      <c r="AW22" s="86">
        <v>0</v>
      </c>
      <c r="AX22" s="86">
        <v>0</v>
      </c>
      <c r="AY22" s="86">
        <v>0</v>
      </c>
      <c r="AZ22" s="86">
        <v>0</v>
      </c>
      <c r="BA22" s="86">
        <v>0</v>
      </c>
      <c r="BB22" s="87">
        <v>0</v>
      </c>
      <c r="BD22" s="81"/>
      <c r="BE22" s="92" t="str">
        <f t="shared" si="46"/>
        <v>Cost Of Sales - Banquet Food</v>
      </c>
      <c r="BF22" s="83"/>
      <c r="BG22" s="84">
        <f t="shared" si="14"/>
        <v>0</v>
      </c>
      <c r="BH22" s="84">
        <f t="shared" si="15"/>
        <v>0</v>
      </c>
      <c r="BI22" s="85">
        <v>0</v>
      </c>
      <c r="BJ22" s="86">
        <v>0</v>
      </c>
      <c r="BK22" s="86">
        <v>0</v>
      </c>
      <c r="BL22" s="86">
        <v>0</v>
      </c>
      <c r="BM22" s="86">
        <v>0</v>
      </c>
      <c r="BN22" s="86">
        <v>0</v>
      </c>
      <c r="BO22" s="86">
        <v>0</v>
      </c>
      <c r="BP22" s="86">
        <v>0</v>
      </c>
      <c r="BQ22" s="86">
        <v>0</v>
      </c>
      <c r="BR22" s="86">
        <v>0</v>
      </c>
      <c r="BS22" s="86">
        <v>0</v>
      </c>
      <c r="BT22" s="87">
        <v>0</v>
      </c>
      <c r="BV22" s="81"/>
      <c r="BW22" s="92" t="str">
        <f t="shared" si="48"/>
        <v>Cost Of Sales - Banquet Food</v>
      </c>
      <c r="BX22" s="83"/>
      <c r="BY22" s="84">
        <f t="shared" si="16"/>
        <v>0</v>
      </c>
      <c r="BZ22" s="85">
        <f t="shared" si="17"/>
        <v>0</v>
      </c>
      <c r="CA22" s="86">
        <f t="shared" si="18"/>
        <v>0</v>
      </c>
      <c r="CB22" s="86">
        <f t="shared" si="19"/>
        <v>0</v>
      </c>
      <c r="CC22" s="86">
        <f t="shared" si="20"/>
        <v>0</v>
      </c>
      <c r="CD22" s="84">
        <f t="shared" si="4"/>
        <v>0</v>
      </c>
      <c r="CE22" s="85">
        <f t="shared" si="21"/>
        <v>0</v>
      </c>
      <c r="CF22" s="86">
        <f t="shared" si="22"/>
        <v>0</v>
      </c>
      <c r="CG22" s="86">
        <f t="shared" si="23"/>
        <v>0</v>
      </c>
      <c r="CH22" s="86">
        <f t="shared" si="24"/>
        <v>0</v>
      </c>
      <c r="CI22" s="84">
        <f t="shared" si="5"/>
        <v>0</v>
      </c>
      <c r="CJ22" s="85">
        <f t="shared" si="25"/>
        <v>0</v>
      </c>
      <c r="CK22" s="86">
        <f t="shared" si="26"/>
        <v>0</v>
      </c>
      <c r="CL22" s="86">
        <f t="shared" si="27"/>
        <v>0</v>
      </c>
      <c r="CM22" s="87">
        <f t="shared" si="28"/>
        <v>0</v>
      </c>
      <c r="CO22" s="81"/>
      <c r="CP22" s="92" t="str">
        <f t="shared" si="49"/>
        <v>Cost Of Sales - Banquet Food</v>
      </c>
      <c r="CQ22" s="83"/>
      <c r="CR22" s="84">
        <f t="shared" si="29"/>
        <v>0</v>
      </c>
      <c r="CS22" s="84">
        <f t="shared" si="6"/>
        <v>0</v>
      </c>
      <c r="CT22" s="85">
        <f t="shared" si="6"/>
        <v>0</v>
      </c>
      <c r="CU22" s="86">
        <f t="shared" si="6"/>
        <v>0</v>
      </c>
      <c r="CV22" s="86">
        <f t="shared" si="6"/>
        <v>0</v>
      </c>
      <c r="CW22" s="86">
        <f t="shared" si="6"/>
        <v>0</v>
      </c>
      <c r="CX22" s="86">
        <f t="shared" si="6"/>
        <v>0</v>
      </c>
      <c r="CY22" s="86">
        <f t="shared" si="6"/>
        <v>0</v>
      </c>
      <c r="CZ22" s="86">
        <f t="shared" si="6"/>
        <v>0</v>
      </c>
      <c r="DA22" s="86">
        <f t="shared" si="6"/>
        <v>0</v>
      </c>
      <c r="DB22" s="86">
        <f t="shared" si="6"/>
        <v>0</v>
      </c>
      <c r="DC22" s="86">
        <f t="shared" si="6"/>
        <v>0</v>
      </c>
      <c r="DD22" s="86">
        <f t="shared" si="6"/>
        <v>0</v>
      </c>
      <c r="DE22" s="87">
        <f t="shared" si="6"/>
        <v>0</v>
      </c>
      <c r="DG22" s="81"/>
      <c r="DH22" s="92" t="str">
        <f t="shared" si="50"/>
        <v>Cost Of Sales - Banquet Food</v>
      </c>
      <c r="DI22" s="83"/>
      <c r="DJ22" s="88" t="str">
        <f t="shared" si="30"/>
        <v/>
      </c>
      <c r="DK22" s="88" t="str">
        <f t="shared" si="7"/>
        <v/>
      </c>
      <c r="DL22" s="89" t="str">
        <f t="shared" si="7"/>
        <v/>
      </c>
      <c r="DM22" s="90" t="str">
        <f t="shared" si="7"/>
        <v/>
      </c>
      <c r="DN22" s="90" t="str">
        <f t="shared" si="7"/>
        <v/>
      </c>
      <c r="DO22" s="90" t="str">
        <f t="shared" si="7"/>
        <v/>
      </c>
      <c r="DP22" s="90" t="str">
        <f t="shared" si="7"/>
        <v/>
      </c>
      <c r="DQ22" s="90" t="str">
        <f t="shared" si="7"/>
        <v/>
      </c>
      <c r="DR22" s="90" t="str">
        <f t="shared" si="7"/>
        <v/>
      </c>
      <c r="DS22" s="90" t="str">
        <f t="shared" si="7"/>
        <v/>
      </c>
      <c r="DT22" s="90" t="str">
        <f t="shared" si="7"/>
        <v/>
      </c>
      <c r="DU22" s="90" t="str">
        <f t="shared" si="7"/>
        <v/>
      </c>
      <c r="DV22" s="90" t="str">
        <f t="shared" si="7"/>
        <v/>
      </c>
      <c r="DW22" s="91" t="str">
        <f t="shared" si="7"/>
        <v/>
      </c>
    </row>
    <row r="23" spans="1:131" ht="11.85" customHeight="1" x14ac:dyDescent="0.15">
      <c r="B23" s="81"/>
      <c r="C23" s="92" t="s">
        <v>90</v>
      </c>
      <c r="D23" s="83"/>
      <c r="E23" s="84">
        <f t="shared" si="8"/>
        <v>0</v>
      </c>
      <c r="F23" s="84">
        <f t="shared" si="9"/>
        <v>0</v>
      </c>
      <c r="G23" s="85">
        <v>0</v>
      </c>
      <c r="H23" s="86">
        <v>0</v>
      </c>
      <c r="I23" s="86">
        <v>0</v>
      </c>
      <c r="J23" s="86"/>
      <c r="K23" s="86"/>
      <c r="L23" s="86"/>
      <c r="M23" s="86"/>
      <c r="N23" s="86"/>
      <c r="O23" s="86"/>
      <c r="P23" s="86"/>
      <c r="Q23" s="86"/>
      <c r="R23" s="87"/>
      <c r="T23" s="81"/>
      <c r="U23" s="92" t="str">
        <f t="shared" si="42"/>
        <v>Cost Of Sales - Banquet Beverage</v>
      </c>
      <c r="V23" s="83"/>
      <c r="W23" s="84">
        <f t="shared" si="10"/>
        <v>0</v>
      </c>
      <c r="X23" s="84">
        <f t="shared" si="11"/>
        <v>0</v>
      </c>
      <c r="Y23" s="85">
        <v>0</v>
      </c>
      <c r="Z23" s="86">
        <v>0</v>
      </c>
      <c r="AA23" s="86">
        <v>0</v>
      </c>
      <c r="AB23" s="86">
        <v>0</v>
      </c>
      <c r="AC23" s="86">
        <v>0</v>
      </c>
      <c r="AD23" s="86">
        <v>0</v>
      </c>
      <c r="AE23" s="86">
        <v>0</v>
      </c>
      <c r="AF23" s="86">
        <v>0</v>
      </c>
      <c r="AG23" s="86">
        <v>0</v>
      </c>
      <c r="AH23" s="86">
        <v>0</v>
      </c>
      <c r="AI23" s="86">
        <v>0</v>
      </c>
      <c r="AJ23" s="87">
        <v>0</v>
      </c>
      <c r="AL23" s="81"/>
      <c r="AM23" s="92" t="str">
        <f t="shared" si="44"/>
        <v>Cost Of Sales - Banquet Beverage</v>
      </c>
      <c r="AN23" s="83"/>
      <c r="AO23" s="84">
        <f t="shared" si="12"/>
        <v>0</v>
      </c>
      <c r="AP23" s="84">
        <f t="shared" si="13"/>
        <v>0</v>
      </c>
      <c r="AQ23" s="85">
        <v>0</v>
      </c>
      <c r="AR23" s="86">
        <v>0</v>
      </c>
      <c r="AS23" s="86">
        <v>0</v>
      </c>
      <c r="AT23" s="86">
        <v>0</v>
      </c>
      <c r="AU23" s="86">
        <v>0</v>
      </c>
      <c r="AV23" s="86">
        <v>0</v>
      </c>
      <c r="AW23" s="86">
        <v>0</v>
      </c>
      <c r="AX23" s="86">
        <v>0</v>
      </c>
      <c r="AY23" s="86">
        <v>0</v>
      </c>
      <c r="AZ23" s="86">
        <v>0</v>
      </c>
      <c r="BA23" s="86">
        <v>0</v>
      </c>
      <c r="BB23" s="87">
        <v>0</v>
      </c>
      <c r="BD23" s="81"/>
      <c r="BE23" s="92" t="str">
        <f t="shared" si="46"/>
        <v>Cost Of Sales - Banquet Beverage</v>
      </c>
      <c r="BF23" s="83"/>
      <c r="BG23" s="84">
        <f t="shared" si="14"/>
        <v>0</v>
      </c>
      <c r="BH23" s="84">
        <f t="shared" si="15"/>
        <v>0</v>
      </c>
      <c r="BI23" s="85">
        <v>0</v>
      </c>
      <c r="BJ23" s="86">
        <v>0</v>
      </c>
      <c r="BK23" s="86">
        <v>0</v>
      </c>
      <c r="BL23" s="86">
        <v>0</v>
      </c>
      <c r="BM23" s="86">
        <v>0</v>
      </c>
      <c r="BN23" s="86">
        <v>0</v>
      </c>
      <c r="BO23" s="86">
        <v>0</v>
      </c>
      <c r="BP23" s="86">
        <v>0</v>
      </c>
      <c r="BQ23" s="86">
        <v>0</v>
      </c>
      <c r="BR23" s="86">
        <v>0</v>
      </c>
      <c r="BS23" s="86">
        <v>0</v>
      </c>
      <c r="BT23" s="87">
        <v>0</v>
      </c>
      <c r="BV23" s="81"/>
      <c r="BW23" s="92" t="str">
        <f t="shared" si="48"/>
        <v>Cost Of Sales - Banquet Beverage</v>
      </c>
      <c r="BX23" s="83"/>
      <c r="BY23" s="84">
        <f t="shared" si="16"/>
        <v>0</v>
      </c>
      <c r="BZ23" s="85">
        <f t="shared" si="17"/>
        <v>0</v>
      </c>
      <c r="CA23" s="86">
        <f t="shared" si="18"/>
        <v>0</v>
      </c>
      <c r="CB23" s="86">
        <f t="shared" si="19"/>
        <v>0</v>
      </c>
      <c r="CC23" s="86">
        <f t="shared" si="20"/>
        <v>0</v>
      </c>
      <c r="CD23" s="84">
        <f t="shared" si="4"/>
        <v>0</v>
      </c>
      <c r="CE23" s="85">
        <f t="shared" si="21"/>
        <v>0</v>
      </c>
      <c r="CF23" s="86">
        <f t="shared" si="22"/>
        <v>0</v>
      </c>
      <c r="CG23" s="86">
        <f t="shared" si="23"/>
        <v>0</v>
      </c>
      <c r="CH23" s="86">
        <f t="shared" si="24"/>
        <v>0</v>
      </c>
      <c r="CI23" s="84">
        <f t="shared" si="5"/>
        <v>0</v>
      </c>
      <c r="CJ23" s="85">
        <f t="shared" si="25"/>
        <v>0</v>
      </c>
      <c r="CK23" s="86">
        <f t="shared" si="26"/>
        <v>0</v>
      </c>
      <c r="CL23" s="86">
        <f t="shared" si="27"/>
        <v>0</v>
      </c>
      <c r="CM23" s="87">
        <f t="shared" si="28"/>
        <v>0</v>
      </c>
      <c r="CO23" s="81"/>
      <c r="CP23" s="92" t="str">
        <f t="shared" si="49"/>
        <v>Cost Of Sales - Banquet Beverage</v>
      </c>
      <c r="CQ23" s="83"/>
      <c r="CR23" s="84">
        <f t="shared" si="29"/>
        <v>0</v>
      </c>
      <c r="CS23" s="84">
        <f t="shared" si="6"/>
        <v>0</v>
      </c>
      <c r="CT23" s="85">
        <f t="shared" si="6"/>
        <v>0</v>
      </c>
      <c r="CU23" s="86">
        <f t="shared" si="6"/>
        <v>0</v>
      </c>
      <c r="CV23" s="86">
        <f t="shared" si="6"/>
        <v>0</v>
      </c>
      <c r="CW23" s="86">
        <f t="shared" si="6"/>
        <v>0</v>
      </c>
      <c r="CX23" s="86">
        <f t="shared" si="6"/>
        <v>0</v>
      </c>
      <c r="CY23" s="86">
        <f t="shared" si="6"/>
        <v>0</v>
      </c>
      <c r="CZ23" s="86">
        <f t="shared" si="6"/>
        <v>0</v>
      </c>
      <c r="DA23" s="86">
        <f t="shared" si="6"/>
        <v>0</v>
      </c>
      <c r="DB23" s="86">
        <f t="shared" si="6"/>
        <v>0</v>
      </c>
      <c r="DC23" s="86">
        <f t="shared" si="6"/>
        <v>0</v>
      </c>
      <c r="DD23" s="86">
        <f t="shared" si="6"/>
        <v>0</v>
      </c>
      <c r="DE23" s="87">
        <f t="shared" si="6"/>
        <v>0</v>
      </c>
      <c r="DG23" s="81"/>
      <c r="DH23" s="92" t="str">
        <f t="shared" si="50"/>
        <v>Cost Of Sales - Banquet Beverage</v>
      </c>
      <c r="DI23" s="83"/>
      <c r="DJ23" s="88" t="str">
        <f t="shared" si="30"/>
        <v/>
      </c>
      <c r="DK23" s="88" t="str">
        <f t="shared" si="7"/>
        <v/>
      </c>
      <c r="DL23" s="89" t="str">
        <f t="shared" si="7"/>
        <v/>
      </c>
      <c r="DM23" s="90" t="str">
        <f t="shared" si="7"/>
        <v/>
      </c>
      <c r="DN23" s="90" t="str">
        <f t="shared" si="7"/>
        <v/>
      </c>
      <c r="DO23" s="90" t="str">
        <f t="shared" si="7"/>
        <v/>
      </c>
      <c r="DP23" s="90" t="str">
        <f t="shared" si="7"/>
        <v/>
      </c>
      <c r="DQ23" s="90" t="str">
        <f t="shared" si="7"/>
        <v/>
      </c>
      <c r="DR23" s="90" t="str">
        <f t="shared" si="7"/>
        <v/>
      </c>
      <c r="DS23" s="90" t="str">
        <f t="shared" si="7"/>
        <v/>
      </c>
      <c r="DT23" s="90" t="str">
        <f t="shared" si="7"/>
        <v/>
      </c>
      <c r="DU23" s="90" t="str">
        <f t="shared" si="7"/>
        <v/>
      </c>
      <c r="DV23" s="90" t="str">
        <f t="shared" si="7"/>
        <v/>
      </c>
      <c r="DW23" s="91" t="str">
        <f t="shared" si="7"/>
        <v/>
      </c>
    </row>
    <row r="24" spans="1:131" ht="11.85" customHeight="1" x14ac:dyDescent="0.15">
      <c r="B24" s="81"/>
      <c r="C24" s="170" t="s">
        <v>91</v>
      </c>
      <c r="D24" s="171"/>
      <c r="E24" s="172">
        <f t="shared" si="8"/>
        <v>0</v>
      </c>
      <c r="F24" s="172">
        <f t="shared" si="9"/>
        <v>0</v>
      </c>
      <c r="G24" s="173">
        <f>SUM(G25:G27)</f>
        <v>0</v>
      </c>
      <c r="H24" s="174">
        <f t="shared" ref="H24:R24" si="51">SUM(H25:H27)</f>
        <v>0</v>
      </c>
      <c r="I24" s="174">
        <f t="shared" si="51"/>
        <v>0</v>
      </c>
      <c r="J24" s="174">
        <f t="shared" si="51"/>
        <v>0</v>
      </c>
      <c r="K24" s="174">
        <f t="shared" si="51"/>
        <v>0</v>
      </c>
      <c r="L24" s="174">
        <f t="shared" si="51"/>
        <v>0</v>
      </c>
      <c r="M24" s="174">
        <f t="shared" si="51"/>
        <v>0</v>
      </c>
      <c r="N24" s="174">
        <f t="shared" si="51"/>
        <v>0</v>
      </c>
      <c r="O24" s="174">
        <f t="shared" si="51"/>
        <v>0</v>
      </c>
      <c r="P24" s="174">
        <f t="shared" si="51"/>
        <v>0</v>
      </c>
      <c r="Q24" s="174">
        <f t="shared" si="51"/>
        <v>0</v>
      </c>
      <c r="R24" s="175">
        <f t="shared" si="51"/>
        <v>0</v>
      </c>
      <c r="T24" s="81"/>
      <c r="U24" s="170" t="str">
        <f t="shared" si="42"/>
        <v>Subtotal Patroll And Related</v>
      </c>
      <c r="V24" s="171"/>
      <c r="W24" s="172">
        <f t="shared" si="10"/>
        <v>0</v>
      </c>
      <c r="X24" s="172">
        <f t="shared" si="11"/>
        <v>0</v>
      </c>
      <c r="Y24" s="173">
        <f>SUM(Y25:Y27)</f>
        <v>0</v>
      </c>
      <c r="Z24" s="174">
        <f t="shared" ref="Z24:AJ24" si="52">SUM(Z25:Z27)</f>
        <v>0</v>
      </c>
      <c r="AA24" s="174">
        <f t="shared" si="52"/>
        <v>0</v>
      </c>
      <c r="AB24" s="174">
        <f t="shared" si="52"/>
        <v>0</v>
      </c>
      <c r="AC24" s="174">
        <f t="shared" si="52"/>
        <v>0</v>
      </c>
      <c r="AD24" s="174">
        <f t="shared" si="52"/>
        <v>0</v>
      </c>
      <c r="AE24" s="174">
        <f t="shared" si="52"/>
        <v>0</v>
      </c>
      <c r="AF24" s="174">
        <f t="shared" si="52"/>
        <v>0</v>
      </c>
      <c r="AG24" s="174">
        <f t="shared" si="52"/>
        <v>0</v>
      </c>
      <c r="AH24" s="174">
        <f t="shared" si="52"/>
        <v>0</v>
      </c>
      <c r="AI24" s="174">
        <f t="shared" si="52"/>
        <v>0</v>
      </c>
      <c r="AJ24" s="175">
        <f t="shared" si="52"/>
        <v>0</v>
      </c>
      <c r="AL24" s="81"/>
      <c r="AM24" s="170" t="str">
        <f t="shared" si="44"/>
        <v>Subtotal Patroll And Related</v>
      </c>
      <c r="AN24" s="171"/>
      <c r="AO24" s="172">
        <f t="shared" si="12"/>
        <v>0</v>
      </c>
      <c r="AP24" s="172">
        <f t="shared" si="13"/>
        <v>0</v>
      </c>
      <c r="AQ24" s="173">
        <f>SUM(AQ25:AQ27)</f>
        <v>0</v>
      </c>
      <c r="AR24" s="174">
        <f t="shared" ref="AR24:BB24" si="53">SUM(AR25:AR27)</f>
        <v>0</v>
      </c>
      <c r="AS24" s="174">
        <f t="shared" si="53"/>
        <v>0</v>
      </c>
      <c r="AT24" s="174">
        <f t="shared" si="53"/>
        <v>0</v>
      </c>
      <c r="AU24" s="174">
        <f t="shared" si="53"/>
        <v>0</v>
      </c>
      <c r="AV24" s="174">
        <f t="shared" si="53"/>
        <v>0</v>
      </c>
      <c r="AW24" s="174">
        <f t="shared" si="53"/>
        <v>0</v>
      </c>
      <c r="AX24" s="174">
        <f t="shared" si="53"/>
        <v>0</v>
      </c>
      <c r="AY24" s="174">
        <f t="shared" si="53"/>
        <v>0</v>
      </c>
      <c r="AZ24" s="174">
        <f t="shared" si="53"/>
        <v>0</v>
      </c>
      <c r="BA24" s="174">
        <f t="shared" si="53"/>
        <v>0</v>
      </c>
      <c r="BB24" s="175">
        <f t="shared" si="53"/>
        <v>0</v>
      </c>
      <c r="BD24" s="81"/>
      <c r="BE24" s="170" t="str">
        <f t="shared" si="46"/>
        <v>Subtotal Patroll And Related</v>
      </c>
      <c r="BF24" s="171"/>
      <c r="BG24" s="172">
        <f t="shared" si="14"/>
        <v>0</v>
      </c>
      <c r="BH24" s="172">
        <f t="shared" si="15"/>
        <v>0</v>
      </c>
      <c r="BI24" s="173">
        <f>SUM(BI25:BI27)</f>
        <v>0</v>
      </c>
      <c r="BJ24" s="174">
        <f t="shared" ref="BJ24:BT24" si="54">SUM(BJ25:BJ27)</f>
        <v>0</v>
      </c>
      <c r="BK24" s="174">
        <f t="shared" si="54"/>
        <v>0</v>
      </c>
      <c r="BL24" s="174">
        <f t="shared" si="54"/>
        <v>0</v>
      </c>
      <c r="BM24" s="174">
        <f t="shared" si="54"/>
        <v>0</v>
      </c>
      <c r="BN24" s="174">
        <f t="shared" si="54"/>
        <v>0</v>
      </c>
      <c r="BO24" s="174">
        <f t="shared" si="54"/>
        <v>0</v>
      </c>
      <c r="BP24" s="174">
        <f t="shared" si="54"/>
        <v>0</v>
      </c>
      <c r="BQ24" s="174">
        <f t="shared" si="54"/>
        <v>0</v>
      </c>
      <c r="BR24" s="174">
        <f t="shared" si="54"/>
        <v>0</v>
      </c>
      <c r="BS24" s="174">
        <f t="shared" si="54"/>
        <v>0</v>
      </c>
      <c r="BT24" s="175">
        <f t="shared" si="54"/>
        <v>0</v>
      </c>
      <c r="BV24" s="81"/>
      <c r="BW24" s="170" t="str">
        <f t="shared" si="48"/>
        <v>Subtotal Patroll And Related</v>
      </c>
      <c r="BX24" s="171"/>
      <c r="BY24" s="172">
        <f t="shared" si="16"/>
        <v>0</v>
      </c>
      <c r="BZ24" s="173">
        <f t="shared" si="17"/>
        <v>0</v>
      </c>
      <c r="CA24" s="174">
        <f t="shared" si="18"/>
        <v>0</v>
      </c>
      <c r="CB24" s="174">
        <f t="shared" si="19"/>
        <v>0</v>
      </c>
      <c r="CC24" s="174">
        <f t="shared" si="20"/>
        <v>0</v>
      </c>
      <c r="CD24" s="172">
        <f t="shared" si="4"/>
        <v>0</v>
      </c>
      <c r="CE24" s="173">
        <f t="shared" si="21"/>
        <v>0</v>
      </c>
      <c r="CF24" s="174">
        <f t="shared" si="22"/>
        <v>0</v>
      </c>
      <c r="CG24" s="174">
        <f t="shared" si="23"/>
        <v>0</v>
      </c>
      <c r="CH24" s="174">
        <f t="shared" si="24"/>
        <v>0</v>
      </c>
      <c r="CI24" s="172">
        <f t="shared" si="5"/>
        <v>0</v>
      </c>
      <c r="CJ24" s="173">
        <f t="shared" si="25"/>
        <v>0</v>
      </c>
      <c r="CK24" s="174">
        <f t="shared" si="26"/>
        <v>0</v>
      </c>
      <c r="CL24" s="174">
        <f t="shared" si="27"/>
        <v>0</v>
      </c>
      <c r="CM24" s="175">
        <f t="shared" si="28"/>
        <v>0</v>
      </c>
      <c r="CO24" s="81"/>
      <c r="CP24" s="170" t="str">
        <f t="shared" si="49"/>
        <v>Subtotal Patroll And Related</v>
      </c>
      <c r="CQ24" s="171"/>
      <c r="CR24" s="172">
        <f t="shared" si="29"/>
        <v>0</v>
      </c>
      <c r="CS24" s="172">
        <f t="shared" si="6"/>
        <v>0</v>
      </c>
      <c r="CT24" s="173">
        <f t="shared" si="6"/>
        <v>0</v>
      </c>
      <c r="CU24" s="174">
        <f t="shared" si="6"/>
        <v>0</v>
      </c>
      <c r="CV24" s="174">
        <f t="shared" si="6"/>
        <v>0</v>
      </c>
      <c r="CW24" s="174">
        <f t="shared" si="6"/>
        <v>0</v>
      </c>
      <c r="CX24" s="174">
        <f t="shared" si="6"/>
        <v>0</v>
      </c>
      <c r="CY24" s="174">
        <f t="shared" si="6"/>
        <v>0</v>
      </c>
      <c r="CZ24" s="174">
        <f t="shared" si="6"/>
        <v>0</v>
      </c>
      <c r="DA24" s="174">
        <f t="shared" si="6"/>
        <v>0</v>
      </c>
      <c r="DB24" s="174">
        <f t="shared" si="6"/>
        <v>0</v>
      </c>
      <c r="DC24" s="174">
        <f t="shared" si="6"/>
        <v>0</v>
      </c>
      <c r="DD24" s="174">
        <f t="shared" si="6"/>
        <v>0</v>
      </c>
      <c r="DE24" s="175">
        <f t="shared" si="6"/>
        <v>0</v>
      </c>
      <c r="DG24" s="81"/>
      <c r="DH24" s="170" t="str">
        <f t="shared" si="50"/>
        <v>Subtotal Patroll And Related</v>
      </c>
      <c r="DI24" s="171"/>
      <c r="DJ24" s="176" t="str">
        <f t="shared" si="30"/>
        <v/>
      </c>
      <c r="DK24" s="176" t="str">
        <f t="shared" si="7"/>
        <v/>
      </c>
      <c r="DL24" s="177" t="str">
        <f t="shared" si="7"/>
        <v/>
      </c>
      <c r="DM24" s="178" t="str">
        <f t="shared" si="7"/>
        <v/>
      </c>
      <c r="DN24" s="178" t="str">
        <f t="shared" si="7"/>
        <v/>
      </c>
      <c r="DO24" s="178" t="str">
        <f t="shared" si="7"/>
        <v/>
      </c>
      <c r="DP24" s="178" t="str">
        <f t="shared" si="7"/>
        <v/>
      </c>
      <c r="DQ24" s="178" t="str">
        <f t="shared" si="7"/>
        <v/>
      </c>
      <c r="DR24" s="178" t="str">
        <f t="shared" si="7"/>
        <v/>
      </c>
      <c r="DS24" s="178" t="str">
        <f t="shared" si="7"/>
        <v/>
      </c>
      <c r="DT24" s="178" t="str">
        <f t="shared" si="7"/>
        <v/>
      </c>
      <c r="DU24" s="178" t="str">
        <f t="shared" si="7"/>
        <v/>
      </c>
      <c r="DV24" s="178" t="str">
        <f t="shared" si="7"/>
        <v/>
      </c>
      <c r="DW24" s="179" t="str">
        <f t="shared" si="7"/>
        <v/>
      </c>
    </row>
    <row r="25" spans="1:131" ht="11.85" customHeight="1" x14ac:dyDescent="0.15">
      <c r="A25" s="18" t="str">
        <f>IFERROR(CONCATENATE(VLOOKUP($C25,[86]Code!$G:$H,2,0),"-",VLOOKUP($A$5,[86]Code!$B:$D,3,0)),"N/A")</f>
        <v>N/A</v>
      </c>
      <c r="B25" s="81"/>
      <c r="C25" s="92" t="s">
        <v>92</v>
      </c>
      <c r="D25" s="83"/>
      <c r="E25" s="84">
        <f t="shared" si="8"/>
        <v>0</v>
      </c>
      <c r="F25" s="84">
        <f t="shared" si="9"/>
        <v>0</v>
      </c>
      <c r="G25" s="85">
        <v>0</v>
      </c>
      <c r="H25" s="86">
        <v>0</v>
      </c>
      <c r="I25" s="86">
        <v>0</v>
      </c>
      <c r="J25" s="86"/>
      <c r="K25" s="86"/>
      <c r="L25" s="86"/>
      <c r="M25" s="86"/>
      <c r="N25" s="86"/>
      <c r="O25" s="86"/>
      <c r="P25" s="86"/>
      <c r="Q25" s="86"/>
      <c r="R25" s="87"/>
      <c r="T25" s="81"/>
      <c r="U25" s="92" t="str">
        <f t="shared" si="42"/>
        <v>Salaries And Wages</v>
      </c>
      <c r="V25" s="83"/>
      <c r="W25" s="84">
        <f t="shared" si="10"/>
        <v>0</v>
      </c>
      <c r="X25" s="84">
        <f t="shared" si="11"/>
        <v>0</v>
      </c>
      <c r="Y25" s="85">
        <v>0</v>
      </c>
      <c r="Z25" s="86">
        <v>0</v>
      </c>
      <c r="AA25" s="86">
        <v>0</v>
      </c>
      <c r="AB25" s="86">
        <v>0</v>
      </c>
      <c r="AC25" s="86">
        <v>0</v>
      </c>
      <c r="AD25" s="86">
        <v>0</v>
      </c>
      <c r="AE25" s="86">
        <v>0</v>
      </c>
      <c r="AF25" s="86">
        <v>0</v>
      </c>
      <c r="AG25" s="86">
        <v>0</v>
      </c>
      <c r="AH25" s="86">
        <v>0</v>
      </c>
      <c r="AI25" s="86">
        <v>0</v>
      </c>
      <c r="AJ25" s="87">
        <v>0</v>
      </c>
      <c r="AL25" s="81"/>
      <c r="AM25" s="92" t="str">
        <f t="shared" si="44"/>
        <v>Salaries And Wages</v>
      </c>
      <c r="AN25" s="83"/>
      <c r="AO25" s="84">
        <f t="shared" si="12"/>
        <v>0</v>
      </c>
      <c r="AP25" s="84">
        <f t="shared" si="13"/>
        <v>0</v>
      </c>
      <c r="AQ25" s="85">
        <v>0</v>
      </c>
      <c r="AR25" s="86">
        <v>0</v>
      </c>
      <c r="AS25" s="86">
        <v>0</v>
      </c>
      <c r="AT25" s="86">
        <v>0</v>
      </c>
      <c r="AU25" s="86">
        <v>0</v>
      </c>
      <c r="AV25" s="86">
        <v>0</v>
      </c>
      <c r="AW25" s="86">
        <v>0</v>
      </c>
      <c r="AX25" s="86">
        <v>0</v>
      </c>
      <c r="AY25" s="86">
        <v>0</v>
      </c>
      <c r="AZ25" s="86">
        <v>0</v>
      </c>
      <c r="BA25" s="86">
        <v>0</v>
      </c>
      <c r="BB25" s="87">
        <v>0</v>
      </c>
      <c r="BD25" s="81"/>
      <c r="BE25" s="92" t="str">
        <f t="shared" si="46"/>
        <v>Salaries And Wages</v>
      </c>
      <c r="BF25" s="83"/>
      <c r="BG25" s="84">
        <f t="shared" si="14"/>
        <v>0</v>
      </c>
      <c r="BH25" s="84">
        <f t="shared" si="15"/>
        <v>0</v>
      </c>
      <c r="BI25" s="85">
        <v>0</v>
      </c>
      <c r="BJ25" s="86">
        <v>0</v>
      </c>
      <c r="BK25" s="86">
        <v>0</v>
      </c>
      <c r="BL25" s="86">
        <v>0</v>
      </c>
      <c r="BM25" s="86">
        <v>0</v>
      </c>
      <c r="BN25" s="86">
        <v>0</v>
      </c>
      <c r="BO25" s="86">
        <v>0</v>
      </c>
      <c r="BP25" s="86">
        <v>0</v>
      </c>
      <c r="BQ25" s="86">
        <v>0</v>
      </c>
      <c r="BR25" s="86">
        <v>0</v>
      </c>
      <c r="BS25" s="86">
        <v>0</v>
      </c>
      <c r="BT25" s="87">
        <v>0</v>
      </c>
      <c r="BV25" s="81"/>
      <c r="BW25" s="92" t="str">
        <f t="shared" si="48"/>
        <v>Salaries And Wages</v>
      </c>
      <c r="BX25" s="83"/>
      <c r="BY25" s="84">
        <f t="shared" si="16"/>
        <v>0</v>
      </c>
      <c r="BZ25" s="85">
        <f t="shared" si="17"/>
        <v>0</v>
      </c>
      <c r="CA25" s="86">
        <f t="shared" si="18"/>
        <v>0</v>
      </c>
      <c r="CB25" s="86">
        <f t="shared" si="19"/>
        <v>0</v>
      </c>
      <c r="CC25" s="86">
        <f t="shared" si="20"/>
        <v>0</v>
      </c>
      <c r="CD25" s="84">
        <f t="shared" si="4"/>
        <v>0</v>
      </c>
      <c r="CE25" s="85">
        <f t="shared" si="21"/>
        <v>0</v>
      </c>
      <c r="CF25" s="86">
        <f t="shared" si="22"/>
        <v>0</v>
      </c>
      <c r="CG25" s="86">
        <f t="shared" si="23"/>
        <v>0</v>
      </c>
      <c r="CH25" s="86">
        <f t="shared" si="24"/>
        <v>0</v>
      </c>
      <c r="CI25" s="84">
        <f t="shared" si="5"/>
        <v>0</v>
      </c>
      <c r="CJ25" s="85">
        <f t="shared" si="25"/>
        <v>0</v>
      </c>
      <c r="CK25" s="86">
        <f t="shared" si="26"/>
        <v>0</v>
      </c>
      <c r="CL25" s="86">
        <f t="shared" si="27"/>
        <v>0</v>
      </c>
      <c r="CM25" s="87">
        <f t="shared" si="28"/>
        <v>0</v>
      </c>
      <c r="CO25" s="81"/>
      <c r="CP25" s="92" t="str">
        <f t="shared" si="49"/>
        <v>Salaries And Wages</v>
      </c>
      <c r="CQ25" s="83"/>
      <c r="CR25" s="84">
        <f t="shared" si="29"/>
        <v>0</v>
      </c>
      <c r="CS25" s="84">
        <f t="shared" si="6"/>
        <v>0</v>
      </c>
      <c r="CT25" s="85">
        <f t="shared" si="6"/>
        <v>0</v>
      </c>
      <c r="CU25" s="86">
        <f t="shared" si="6"/>
        <v>0</v>
      </c>
      <c r="CV25" s="86">
        <f t="shared" si="6"/>
        <v>0</v>
      </c>
      <c r="CW25" s="86">
        <f t="shared" si="6"/>
        <v>0</v>
      </c>
      <c r="CX25" s="86">
        <f t="shared" si="6"/>
        <v>0</v>
      </c>
      <c r="CY25" s="86">
        <f t="shared" si="6"/>
        <v>0</v>
      </c>
      <c r="CZ25" s="86">
        <f t="shared" si="6"/>
        <v>0</v>
      </c>
      <c r="DA25" s="86">
        <f t="shared" si="6"/>
        <v>0</v>
      </c>
      <c r="DB25" s="86">
        <f t="shared" si="6"/>
        <v>0</v>
      </c>
      <c r="DC25" s="86">
        <f t="shared" si="6"/>
        <v>0</v>
      </c>
      <c r="DD25" s="86">
        <f t="shared" si="6"/>
        <v>0</v>
      </c>
      <c r="DE25" s="87">
        <f t="shared" si="6"/>
        <v>0</v>
      </c>
      <c r="DG25" s="81"/>
      <c r="DH25" s="92" t="str">
        <f t="shared" si="50"/>
        <v>Salaries And Wages</v>
      </c>
      <c r="DI25" s="83"/>
      <c r="DJ25" s="88" t="str">
        <f t="shared" si="30"/>
        <v/>
      </c>
      <c r="DK25" s="88" t="str">
        <f t="shared" si="7"/>
        <v/>
      </c>
      <c r="DL25" s="89" t="str">
        <f t="shared" si="7"/>
        <v/>
      </c>
      <c r="DM25" s="90" t="str">
        <f t="shared" si="7"/>
        <v/>
      </c>
      <c r="DN25" s="90" t="str">
        <f t="shared" si="7"/>
        <v/>
      </c>
      <c r="DO25" s="90" t="str">
        <f t="shared" si="7"/>
        <v/>
      </c>
      <c r="DP25" s="90" t="str">
        <f t="shared" si="7"/>
        <v/>
      </c>
      <c r="DQ25" s="90" t="str">
        <f t="shared" si="7"/>
        <v/>
      </c>
      <c r="DR25" s="90" t="str">
        <f t="shared" si="7"/>
        <v/>
      </c>
      <c r="DS25" s="90" t="str">
        <f t="shared" si="7"/>
        <v/>
      </c>
      <c r="DT25" s="90" t="str">
        <f t="shared" si="7"/>
        <v/>
      </c>
      <c r="DU25" s="90" t="str">
        <f t="shared" si="7"/>
        <v/>
      </c>
      <c r="DV25" s="90" t="str">
        <f t="shared" si="7"/>
        <v/>
      </c>
      <c r="DW25" s="91" t="str">
        <f t="shared" si="7"/>
        <v/>
      </c>
    </row>
    <row r="26" spans="1:131" ht="11.85" customHeight="1" x14ac:dyDescent="0.15">
      <c r="B26" s="81"/>
      <c r="C26" s="92" t="s">
        <v>93</v>
      </c>
      <c r="D26" s="83"/>
      <c r="E26" s="84">
        <f t="shared" si="8"/>
        <v>0</v>
      </c>
      <c r="F26" s="84">
        <f t="shared" si="9"/>
        <v>0</v>
      </c>
      <c r="G26" s="85">
        <v>0</v>
      </c>
      <c r="H26" s="86">
        <v>0</v>
      </c>
      <c r="I26" s="86">
        <v>0</v>
      </c>
      <c r="J26" s="86"/>
      <c r="K26" s="86"/>
      <c r="L26" s="86"/>
      <c r="M26" s="86"/>
      <c r="N26" s="86"/>
      <c r="O26" s="86"/>
      <c r="P26" s="86"/>
      <c r="Q26" s="86"/>
      <c r="R26" s="87"/>
      <c r="T26" s="81"/>
      <c r="U26" s="92" t="str">
        <f t="shared" si="42"/>
        <v>Benefits</v>
      </c>
      <c r="V26" s="83"/>
      <c r="W26" s="84">
        <f t="shared" si="10"/>
        <v>0</v>
      </c>
      <c r="X26" s="84">
        <f t="shared" si="11"/>
        <v>0</v>
      </c>
      <c r="Y26" s="85">
        <v>0</v>
      </c>
      <c r="Z26" s="86">
        <v>0</v>
      </c>
      <c r="AA26" s="86">
        <v>0</v>
      </c>
      <c r="AB26" s="86">
        <v>0</v>
      </c>
      <c r="AC26" s="86">
        <v>0</v>
      </c>
      <c r="AD26" s="86">
        <v>0</v>
      </c>
      <c r="AE26" s="86">
        <v>0</v>
      </c>
      <c r="AF26" s="86">
        <v>0</v>
      </c>
      <c r="AG26" s="86">
        <v>0</v>
      </c>
      <c r="AH26" s="86">
        <v>0</v>
      </c>
      <c r="AI26" s="86">
        <v>0</v>
      </c>
      <c r="AJ26" s="87">
        <v>0</v>
      </c>
      <c r="AL26" s="81"/>
      <c r="AM26" s="92" t="str">
        <f t="shared" si="44"/>
        <v>Benefits</v>
      </c>
      <c r="AN26" s="83"/>
      <c r="AO26" s="84">
        <f t="shared" si="12"/>
        <v>0</v>
      </c>
      <c r="AP26" s="84">
        <f t="shared" si="13"/>
        <v>0</v>
      </c>
      <c r="AQ26" s="85">
        <v>0</v>
      </c>
      <c r="AR26" s="86">
        <v>0</v>
      </c>
      <c r="AS26" s="86">
        <v>0</v>
      </c>
      <c r="AT26" s="86">
        <v>0</v>
      </c>
      <c r="AU26" s="86">
        <v>0</v>
      </c>
      <c r="AV26" s="86">
        <v>0</v>
      </c>
      <c r="AW26" s="86">
        <v>0</v>
      </c>
      <c r="AX26" s="86">
        <v>0</v>
      </c>
      <c r="AY26" s="86">
        <v>0</v>
      </c>
      <c r="AZ26" s="86">
        <v>0</v>
      </c>
      <c r="BA26" s="86">
        <v>0</v>
      </c>
      <c r="BB26" s="87">
        <v>0</v>
      </c>
      <c r="BD26" s="81"/>
      <c r="BE26" s="92" t="str">
        <f t="shared" si="46"/>
        <v>Benefits</v>
      </c>
      <c r="BF26" s="83"/>
      <c r="BG26" s="84">
        <f t="shared" si="14"/>
        <v>0</v>
      </c>
      <c r="BH26" s="84">
        <f t="shared" si="15"/>
        <v>0</v>
      </c>
      <c r="BI26" s="85">
        <v>0</v>
      </c>
      <c r="BJ26" s="86">
        <v>0</v>
      </c>
      <c r="BK26" s="86">
        <v>0</v>
      </c>
      <c r="BL26" s="86">
        <v>0</v>
      </c>
      <c r="BM26" s="86">
        <v>0</v>
      </c>
      <c r="BN26" s="86">
        <v>0</v>
      </c>
      <c r="BO26" s="86">
        <v>0</v>
      </c>
      <c r="BP26" s="86">
        <v>0</v>
      </c>
      <c r="BQ26" s="86">
        <v>0</v>
      </c>
      <c r="BR26" s="86">
        <v>0</v>
      </c>
      <c r="BS26" s="86">
        <v>0</v>
      </c>
      <c r="BT26" s="87">
        <v>0</v>
      </c>
      <c r="BV26" s="81"/>
      <c r="BW26" s="92" t="str">
        <f t="shared" si="48"/>
        <v>Benefits</v>
      </c>
      <c r="BX26" s="83"/>
      <c r="BY26" s="84">
        <f t="shared" si="16"/>
        <v>0</v>
      </c>
      <c r="BZ26" s="85">
        <f t="shared" si="17"/>
        <v>0</v>
      </c>
      <c r="CA26" s="86">
        <f t="shared" si="18"/>
        <v>0</v>
      </c>
      <c r="CB26" s="86">
        <f t="shared" si="19"/>
        <v>0</v>
      </c>
      <c r="CC26" s="86">
        <f t="shared" si="20"/>
        <v>0</v>
      </c>
      <c r="CD26" s="84">
        <f t="shared" si="4"/>
        <v>0</v>
      </c>
      <c r="CE26" s="85">
        <f t="shared" si="21"/>
        <v>0</v>
      </c>
      <c r="CF26" s="86">
        <f t="shared" si="22"/>
        <v>0</v>
      </c>
      <c r="CG26" s="86">
        <f t="shared" si="23"/>
        <v>0</v>
      </c>
      <c r="CH26" s="86">
        <f t="shared" si="24"/>
        <v>0</v>
      </c>
      <c r="CI26" s="84">
        <f t="shared" si="5"/>
        <v>0</v>
      </c>
      <c r="CJ26" s="85">
        <f t="shared" si="25"/>
        <v>0</v>
      </c>
      <c r="CK26" s="86">
        <f t="shared" si="26"/>
        <v>0</v>
      </c>
      <c r="CL26" s="86">
        <f t="shared" si="27"/>
        <v>0</v>
      </c>
      <c r="CM26" s="87">
        <f t="shared" si="28"/>
        <v>0</v>
      </c>
      <c r="CO26" s="81"/>
      <c r="CP26" s="92" t="str">
        <f t="shared" si="49"/>
        <v>Benefits</v>
      </c>
      <c r="CQ26" s="83"/>
      <c r="CR26" s="84">
        <f t="shared" si="29"/>
        <v>0</v>
      </c>
      <c r="CS26" s="84">
        <f t="shared" si="6"/>
        <v>0</v>
      </c>
      <c r="CT26" s="85">
        <f t="shared" si="6"/>
        <v>0</v>
      </c>
      <c r="CU26" s="86">
        <f t="shared" si="6"/>
        <v>0</v>
      </c>
      <c r="CV26" s="86">
        <f t="shared" si="6"/>
        <v>0</v>
      </c>
      <c r="CW26" s="86">
        <f t="shared" si="6"/>
        <v>0</v>
      </c>
      <c r="CX26" s="86">
        <f t="shared" si="6"/>
        <v>0</v>
      </c>
      <c r="CY26" s="86">
        <f t="shared" si="6"/>
        <v>0</v>
      </c>
      <c r="CZ26" s="86">
        <f t="shared" si="6"/>
        <v>0</v>
      </c>
      <c r="DA26" s="86">
        <f t="shared" ref="DA26:DE76" si="55">N26-AF26</f>
        <v>0</v>
      </c>
      <c r="DB26" s="86">
        <f t="shared" si="55"/>
        <v>0</v>
      </c>
      <c r="DC26" s="86">
        <f t="shared" si="55"/>
        <v>0</v>
      </c>
      <c r="DD26" s="86">
        <f t="shared" si="55"/>
        <v>0</v>
      </c>
      <c r="DE26" s="87">
        <f t="shared" si="55"/>
        <v>0</v>
      </c>
      <c r="DG26" s="81"/>
      <c r="DH26" s="92" t="str">
        <f t="shared" si="50"/>
        <v>Benefits</v>
      </c>
      <c r="DI26" s="83"/>
      <c r="DJ26" s="88" t="str">
        <f t="shared" si="30"/>
        <v/>
      </c>
      <c r="DK26" s="88" t="str">
        <f t="shared" si="7"/>
        <v/>
      </c>
      <c r="DL26" s="89" t="str">
        <f t="shared" si="7"/>
        <v/>
      </c>
      <c r="DM26" s="90" t="str">
        <f t="shared" si="7"/>
        <v/>
      </c>
      <c r="DN26" s="90" t="str">
        <f t="shared" si="7"/>
        <v/>
      </c>
      <c r="DO26" s="90" t="str">
        <f t="shared" si="7"/>
        <v/>
      </c>
      <c r="DP26" s="90" t="str">
        <f t="shared" si="7"/>
        <v/>
      </c>
      <c r="DQ26" s="90" t="str">
        <f t="shared" si="7"/>
        <v/>
      </c>
      <c r="DR26" s="90" t="str">
        <f t="shared" si="7"/>
        <v/>
      </c>
      <c r="DS26" s="90" t="str">
        <f t="shared" si="7"/>
        <v/>
      </c>
      <c r="DT26" s="90" t="str">
        <f t="shared" si="7"/>
        <v/>
      </c>
      <c r="DU26" s="90" t="str">
        <f t="shared" si="7"/>
        <v/>
      </c>
      <c r="DV26" s="90" t="str">
        <f t="shared" si="7"/>
        <v/>
      </c>
      <c r="DW26" s="91" t="str">
        <f t="shared" si="7"/>
        <v/>
      </c>
    </row>
    <row r="27" spans="1:131" ht="11.85" customHeight="1" x14ac:dyDescent="0.15">
      <c r="B27" s="81"/>
      <c r="C27" s="92" t="s">
        <v>94</v>
      </c>
      <c r="D27" s="83"/>
      <c r="E27" s="84">
        <f t="shared" si="8"/>
        <v>0</v>
      </c>
      <c r="F27" s="84">
        <f t="shared" si="9"/>
        <v>0</v>
      </c>
      <c r="G27" s="85">
        <v>0</v>
      </c>
      <c r="H27" s="86">
        <v>0</v>
      </c>
      <c r="I27" s="86">
        <v>0</v>
      </c>
      <c r="J27" s="86"/>
      <c r="K27" s="86"/>
      <c r="L27" s="86"/>
      <c r="M27" s="86"/>
      <c r="N27" s="86"/>
      <c r="O27" s="86"/>
      <c r="P27" s="86"/>
      <c r="Q27" s="86"/>
      <c r="R27" s="87"/>
      <c r="T27" s="81"/>
      <c r="U27" s="92" t="str">
        <f t="shared" si="42"/>
        <v>Payroll Taxes</v>
      </c>
      <c r="V27" s="83"/>
      <c r="W27" s="84">
        <f t="shared" si="10"/>
        <v>0</v>
      </c>
      <c r="X27" s="84">
        <f t="shared" si="11"/>
        <v>0</v>
      </c>
      <c r="Y27" s="85">
        <v>0</v>
      </c>
      <c r="Z27" s="86">
        <v>0</v>
      </c>
      <c r="AA27" s="86">
        <v>0</v>
      </c>
      <c r="AB27" s="86">
        <v>0</v>
      </c>
      <c r="AC27" s="86">
        <v>0</v>
      </c>
      <c r="AD27" s="86">
        <v>0</v>
      </c>
      <c r="AE27" s="86">
        <v>0</v>
      </c>
      <c r="AF27" s="86">
        <v>0</v>
      </c>
      <c r="AG27" s="86">
        <v>0</v>
      </c>
      <c r="AH27" s="86">
        <v>0</v>
      </c>
      <c r="AI27" s="86">
        <v>0</v>
      </c>
      <c r="AJ27" s="87">
        <v>0</v>
      </c>
      <c r="AL27" s="81"/>
      <c r="AM27" s="92" t="str">
        <f t="shared" si="44"/>
        <v>Payroll Taxes</v>
      </c>
      <c r="AN27" s="83"/>
      <c r="AO27" s="84">
        <f t="shared" si="12"/>
        <v>0</v>
      </c>
      <c r="AP27" s="84">
        <f t="shared" si="13"/>
        <v>0</v>
      </c>
      <c r="AQ27" s="85">
        <v>0</v>
      </c>
      <c r="AR27" s="86">
        <v>0</v>
      </c>
      <c r="AS27" s="86">
        <v>0</v>
      </c>
      <c r="AT27" s="86">
        <v>0</v>
      </c>
      <c r="AU27" s="86">
        <v>0</v>
      </c>
      <c r="AV27" s="86">
        <v>0</v>
      </c>
      <c r="AW27" s="86">
        <v>0</v>
      </c>
      <c r="AX27" s="86">
        <v>0</v>
      </c>
      <c r="AY27" s="86">
        <v>0</v>
      </c>
      <c r="AZ27" s="86">
        <v>0</v>
      </c>
      <c r="BA27" s="86">
        <v>0</v>
      </c>
      <c r="BB27" s="87">
        <v>0</v>
      </c>
      <c r="BD27" s="81"/>
      <c r="BE27" s="92" t="str">
        <f t="shared" si="46"/>
        <v>Payroll Taxes</v>
      </c>
      <c r="BF27" s="83"/>
      <c r="BG27" s="84">
        <f t="shared" si="14"/>
        <v>0</v>
      </c>
      <c r="BH27" s="84">
        <f t="shared" si="15"/>
        <v>0</v>
      </c>
      <c r="BI27" s="85">
        <v>0</v>
      </c>
      <c r="BJ27" s="86">
        <v>0</v>
      </c>
      <c r="BK27" s="86">
        <v>0</v>
      </c>
      <c r="BL27" s="86">
        <v>0</v>
      </c>
      <c r="BM27" s="86">
        <v>0</v>
      </c>
      <c r="BN27" s="86">
        <v>0</v>
      </c>
      <c r="BO27" s="86">
        <v>0</v>
      </c>
      <c r="BP27" s="86">
        <v>0</v>
      </c>
      <c r="BQ27" s="86">
        <v>0</v>
      </c>
      <c r="BR27" s="86">
        <v>0</v>
      </c>
      <c r="BS27" s="86">
        <v>0</v>
      </c>
      <c r="BT27" s="87">
        <v>0</v>
      </c>
      <c r="BV27" s="81"/>
      <c r="BW27" s="92" t="str">
        <f t="shared" si="48"/>
        <v>Payroll Taxes</v>
      </c>
      <c r="BX27" s="83"/>
      <c r="BY27" s="84">
        <f t="shared" si="16"/>
        <v>0</v>
      </c>
      <c r="BZ27" s="85">
        <f t="shared" si="17"/>
        <v>0</v>
      </c>
      <c r="CA27" s="86">
        <f t="shared" si="18"/>
        <v>0</v>
      </c>
      <c r="CB27" s="86">
        <f t="shared" si="19"/>
        <v>0</v>
      </c>
      <c r="CC27" s="86">
        <f t="shared" si="20"/>
        <v>0</v>
      </c>
      <c r="CD27" s="84">
        <f t="shared" si="4"/>
        <v>0</v>
      </c>
      <c r="CE27" s="85">
        <f t="shared" si="21"/>
        <v>0</v>
      </c>
      <c r="CF27" s="86">
        <f t="shared" si="22"/>
        <v>0</v>
      </c>
      <c r="CG27" s="86">
        <f t="shared" si="23"/>
        <v>0</v>
      </c>
      <c r="CH27" s="86">
        <f t="shared" si="24"/>
        <v>0</v>
      </c>
      <c r="CI27" s="84">
        <f t="shared" si="5"/>
        <v>0</v>
      </c>
      <c r="CJ27" s="85">
        <f t="shared" si="25"/>
        <v>0</v>
      </c>
      <c r="CK27" s="86">
        <f t="shared" si="26"/>
        <v>0</v>
      </c>
      <c r="CL27" s="86">
        <f t="shared" si="27"/>
        <v>0</v>
      </c>
      <c r="CM27" s="87">
        <f t="shared" si="28"/>
        <v>0</v>
      </c>
      <c r="CO27" s="81"/>
      <c r="CP27" s="92" t="str">
        <f t="shared" si="49"/>
        <v>Payroll Taxes</v>
      </c>
      <c r="CQ27" s="83"/>
      <c r="CR27" s="84">
        <f t="shared" si="29"/>
        <v>0</v>
      </c>
      <c r="CS27" s="84">
        <f t="shared" si="29"/>
        <v>0</v>
      </c>
      <c r="CT27" s="85">
        <f t="shared" si="29"/>
        <v>0</v>
      </c>
      <c r="CU27" s="86">
        <f t="shared" si="29"/>
        <v>0</v>
      </c>
      <c r="CV27" s="86">
        <f t="shared" si="29"/>
        <v>0</v>
      </c>
      <c r="CW27" s="86">
        <f t="shared" si="29"/>
        <v>0</v>
      </c>
      <c r="CX27" s="86">
        <f t="shared" si="29"/>
        <v>0</v>
      </c>
      <c r="CY27" s="86">
        <f t="shared" si="29"/>
        <v>0</v>
      </c>
      <c r="CZ27" s="86">
        <f t="shared" si="29"/>
        <v>0</v>
      </c>
      <c r="DA27" s="86">
        <f t="shared" si="55"/>
        <v>0</v>
      </c>
      <c r="DB27" s="86">
        <f t="shared" si="55"/>
        <v>0</v>
      </c>
      <c r="DC27" s="86">
        <f t="shared" si="55"/>
        <v>0</v>
      </c>
      <c r="DD27" s="86">
        <f t="shared" si="55"/>
        <v>0</v>
      </c>
      <c r="DE27" s="87">
        <f t="shared" si="55"/>
        <v>0</v>
      </c>
      <c r="DG27" s="81"/>
      <c r="DH27" s="92" t="str">
        <f t="shared" si="50"/>
        <v>Payroll Taxes</v>
      </c>
      <c r="DI27" s="83"/>
      <c r="DJ27" s="88" t="str">
        <f t="shared" si="30"/>
        <v/>
      </c>
      <c r="DK27" s="88" t="str">
        <f t="shared" si="7"/>
        <v/>
      </c>
      <c r="DL27" s="89" t="str">
        <f t="shared" si="7"/>
        <v/>
      </c>
      <c r="DM27" s="90" t="str">
        <f t="shared" si="7"/>
        <v/>
      </c>
      <c r="DN27" s="90" t="str">
        <f t="shared" si="7"/>
        <v/>
      </c>
      <c r="DO27" s="90" t="str">
        <f t="shared" si="7"/>
        <v/>
      </c>
      <c r="DP27" s="90" t="str">
        <f t="shared" si="7"/>
        <v/>
      </c>
      <c r="DQ27" s="90" t="str">
        <f t="shared" si="7"/>
        <v/>
      </c>
      <c r="DR27" s="90" t="str">
        <f t="shared" si="7"/>
        <v/>
      </c>
      <c r="DS27" s="90" t="str">
        <f t="shared" si="7"/>
        <v/>
      </c>
      <c r="DT27" s="90" t="str">
        <f t="shared" si="7"/>
        <v/>
      </c>
      <c r="DU27" s="90" t="str">
        <f t="shared" si="7"/>
        <v/>
      </c>
      <c r="DV27" s="90" t="str">
        <f t="shared" si="7"/>
        <v/>
      </c>
      <c r="DW27" s="91" t="str">
        <f t="shared" si="7"/>
        <v/>
      </c>
    </row>
    <row r="28" spans="1:131" ht="11.85" customHeight="1" x14ac:dyDescent="0.15">
      <c r="B28" s="81"/>
      <c r="C28" s="170" t="s">
        <v>95</v>
      </c>
      <c r="D28" s="171"/>
      <c r="E28" s="172">
        <f t="shared" si="8"/>
        <v>629117.05000000005</v>
      </c>
      <c r="F28" s="172">
        <f t="shared" si="9"/>
        <v>629117.05000000005</v>
      </c>
      <c r="G28" s="173">
        <f>SUM(G29:G117)</f>
        <v>212112.3</v>
      </c>
      <c r="H28" s="174">
        <f t="shared" ref="H28:R28" si="56">SUM(H29:H117)</f>
        <v>208333</v>
      </c>
      <c r="I28" s="174">
        <f t="shared" si="56"/>
        <v>208671.75</v>
      </c>
      <c r="J28" s="174">
        <f t="shared" si="56"/>
        <v>0</v>
      </c>
      <c r="K28" s="174">
        <f t="shared" si="56"/>
        <v>0</v>
      </c>
      <c r="L28" s="174">
        <f t="shared" si="56"/>
        <v>0</v>
      </c>
      <c r="M28" s="174">
        <f t="shared" si="56"/>
        <v>0</v>
      </c>
      <c r="N28" s="174">
        <f t="shared" si="56"/>
        <v>0</v>
      </c>
      <c r="O28" s="174">
        <f t="shared" si="56"/>
        <v>0</v>
      </c>
      <c r="P28" s="174">
        <f t="shared" si="56"/>
        <v>0</v>
      </c>
      <c r="Q28" s="174">
        <f t="shared" si="56"/>
        <v>0</v>
      </c>
      <c r="R28" s="175">
        <f t="shared" si="56"/>
        <v>0</v>
      </c>
      <c r="T28" s="81"/>
      <c r="U28" s="170" t="str">
        <f t="shared" si="42"/>
        <v>Subtotal Other Expenses</v>
      </c>
      <c r="V28" s="171"/>
      <c r="W28" s="172">
        <f t="shared" si="10"/>
        <v>2946982</v>
      </c>
      <c r="X28" s="172">
        <f t="shared" si="11"/>
        <v>726786</v>
      </c>
      <c r="Y28" s="173">
        <f>SUM(Y29:Y117)</f>
        <v>241575</v>
      </c>
      <c r="Z28" s="174">
        <f t="shared" ref="Z28:AJ28" si="57">SUM(Z29:Z117)</f>
        <v>241376</v>
      </c>
      <c r="AA28" s="174">
        <f t="shared" si="57"/>
        <v>243835</v>
      </c>
      <c r="AB28" s="174">
        <f t="shared" si="57"/>
        <v>243652</v>
      </c>
      <c r="AC28" s="174">
        <f t="shared" si="57"/>
        <v>246330</v>
      </c>
      <c r="AD28" s="174">
        <f t="shared" si="57"/>
        <v>247732</v>
      </c>
      <c r="AE28" s="174">
        <f t="shared" si="57"/>
        <v>248862</v>
      </c>
      <c r="AF28" s="174">
        <f t="shared" si="57"/>
        <v>246205</v>
      </c>
      <c r="AG28" s="174">
        <f t="shared" si="57"/>
        <v>246335</v>
      </c>
      <c r="AH28" s="174">
        <f t="shared" si="57"/>
        <v>246359</v>
      </c>
      <c r="AI28" s="174">
        <f t="shared" si="57"/>
        <v>246616</v>
      </c>
      <c r="AJ28" s="175">
        <f t="shared" si="57"/>
        <v>248105</v>
      </c>
      <c r="AL28" s="81"/>
      <c r="AM28" s="170" t="str">
        <f t="shared" si="44"/>
        <v>Subtotal Other Expenses</v>
      </c>
      <c r="AN28" s="171"/>
      <c r="AO28" s="172">
        <f t="shared" si="12"/>
        <v>2427906.63</v>
      </c>
      <c r="AP28" s="172">
        <f t="shared" si="13"/>
        <v>580650</v>
      </c>
      <c r="AQ28" s="173">
        <f>SUM(AQ29:AQ117)</f>
        <v>196540</v>
      </c>
      <c r="AR28" s="174">
        <f t="shared" ref="AR28:BB28" si="58">SUM(AR29:AR117)</f>
        <v>192055</v>
      </c>
      <c r="AS28" s="174">
        <f t="shared" si="58"/>
        <v>192055</v>
      </c>
      <c r="AT28" s="174">
        <f t="shared" si="58"/>
        <v>205403</v>
      </c>
      <c r="AU28" s="174">
        <f t="shared" si="58"/>
        <v>205403</v>
      </c>
      <c r="AV28" s="174">
        <f t="shared" si="58"/>
        <v>205403</v>
      </c>
      <c r="AW28" s="174">
        <f t="shared" si="58"/>
        <v>205403</v>
      </c>
      <c r="AX28" s="174">
        <f t="shared" si="58"/>
        <v>205403</v>
      </c>
      <c r="AY28" s="174">
        <f t="shared" si="58"/>
        <v>205403</v>
      </c>
      <c r="AZ28" s="174">
        <f t="shared" si="58"/>
        <v>205403</v>
      </c>
      <c r="BA28" s="174">
        <f t="shared" si="58"/>
        <v>204873.87</v>
      </c>
      <c r="BB28" s="175">
        <f t="shared" si="58"/>
        <v>204561.76</v>
      </c>
      <c r="BD28" s="81"/>
      <c r="BE28" s="170" t="str">
        <f t="shared" si="46"/>
        <v>Subtotal Other Expenses</v>
      </c>
      <c r="BF28" s="171"/>
      <c r="BG28" s="172">
        <f t="shared" si="14"/>
        <v>2290237.09</v>
      </c>
      <c r="BH28" s="172">
        <f t="shared" si="15"/>
        <v>547872</v>
      </c>
      <c r="BI28" s="173">
        <f>SUM(BI29:BI117)</f>
        <v>178211</v>
      </c>
      <c r="BJ28" s="174">
        <f t="shared" ref="BJ28:BT28" si="59">SUM(BJ29:BJ117)</f>
        <v>178173</v>
      </c>
      <c r="BK28" s="174">
        <f t="shared" si="59"/>
        <v>191488</v>
      </c>
      <c r="BL28" s="174">
        <f t="shared" si="59"/>
        <v>191475</v>
      </c>
      <c r="BM28" s="174">
        <f t="shared" si="59"/>
        <v>189905</v>
      </c>
      <c r="BN28" s="174">
        <f t="shared" si="59"/>
        <v>186300</v>
      </c>
      <c r="BO28" s="174">
        <f t="shared" si="59"/>
        <v>194515</v>
      </c>
      <c r="BP28" s="174">
        <f t="shared" si="59"/>
        <v>195002</v>
      </c>
      <c r="BQ28" s="174">
        <f t="shared" si="59"/>
        <v>195548</v>
      </c>
      <c r="BR28" s="174">
        <f t="shared" si="59"/>
        <v>196540</v>
      </c>
      <c r="BS28" s="174">
        <f t="shared" si="59"/>
        <v>196540</v>
      </c>
      <c r="BT28" s="175">
        <f t="shared" si="59"/>
        <v>196540.09</v>
      </c>
      <c r="BV28" s="81"/>
      <c r="BW28" s="170" t="str">
        <f t="shared" si="48"/>
        <v>Subtotal Other Expenses</v>
      </c>
      <c r="BX28" s="171"/>
      <c r="BY28" s="172">
        <f t="shared" si="16"/>
        <v>629117.05000000005</v>
      </c>
      <c r="BZ28" s="173">
        <f t="shared" si="17"/>
        <v>629117.05000000005</v>
      </c>
      <c r="CA28" s="174">
        <f t="shared" si="18"/>
        <v>0</v>
      </c>
      <c r="CB28" s="174">
        <f t="shared" si="19"/>
        <v>0</v>
      </c>
      <c r="CC28" s="174">
        <f t="shared" si="20"/>
        <v>0</v>
      </c>
      <c r="CD28" s="172">
        <f t="shared" si="4"/>
        <v>2946982</v>
      </c>
      <c r="CE28" s="173">
        <f t="shared" si="21"/>
        <v>726786</v>
      </c>
      <c r="CF28" s="174">
        <f t="shared" si="22"/>
        <v>737714</v>
      </c>
      <c r="CG28" s="174">
        <f t="shared" si="23"/>
        <v>741402</v>
      </c>
      <c r="CH28" s="174">
        <f t="shared" si="24"/>
        <v>741080</v>
      </c>
      <c r="CI28" s="172">
        <f t="shared" si="5"/>
        <v>2427906.63</v>
      </c>
      <c r="CJ28" s="173">
        <f t="shared" si="25"/>
        <v>580650</v>
      </c>
      <c r="CK28" s="174">
        <f t="shared" si="26"/>
        <v>616209</v>
      </c>
      <c r="CL28" s="174">
        <f t="shared" si="27"/>
        <v>616209</v>
      </c>
      <c r="CM28" s="175">
        <f t="shared" si="28"/>
        <v>614838.63</v>
      </c>
      <c r="CO28" s="81"/>
      <c r="CP28" s="170" t="str">
        <f t="shared" si="49"/>
        <v>Subtotal Other Expenses</v>
      </c>
      <c r="CQ28" s="171"/>
      <c r="CR28" s="172">
        <f t="shared" si="29"/>
        <v>-2317864.9500000002</v>
      </c>
      <c r="CS28" s="172">
        <f t="shared" si="29"/>
        <v>-97668.949999999953</v>
      </c>
      <c r="CT28" s="173">
        <f t="shared" si="29"/>
        <v>-29462.700000000012</v>
      </c>
      <c r="CU28" s="174">
        <f t="shared" si="29"/>
        <v>-33043</v>
      </c>
      <c r="CV28" s="174">
        <f t="shared" si="29"/>
        <v>-35163.25</v>
      </c>
      <c r="CW28" s="174">
        <f t="shared" si="29"/>
        <v>-243652</v>
      </c>
      <c r="CX28" s="174">
        <f t="shared" si="29"/>
        <v>-246330</v>
      </c>
      <c r="CY28" s="174">
        <f t="shared" si="29"/>
        <v>-247732</v>
      </c>
      <c r="CZ28" s="174">
        <f t="shared" si="29"/>
        <v>-248862</v>
      </c>
      <c r="DA28" s="174">
        <f t="shared" si="55"/>
        <v>-246205</v>
      </c>
      <c r="DB28" s="174">
        <f t="shared" si="55"/>
        <v>-246335</v>
      </c>
      <c r="DC28" s="174">
        <f t="shared" si="55"/>
        <v>-246359</v>
      </c>
      <c r="DD28" s="174">
        <f t="shared" si="55"/>
        <v>-246616</v>
      </c>
      <c r="DE28" s="175">
        <f t="shared" si="55"/>
        <v>-248105</v>
      </c>
      <c r="DG28" s="81"/>
      <c r="DH28" s="170" t="str">
        <f t="shared" si="50"/>
        <v>Subtotal Other Expenses</v>
      </c>
      <c r="DI28" s="171"/>
      <c r="DJ28" s="176">
        <f t="shared" si="30"/>
        <v>0.21347841622378416</v>
      </c>
      <c r="DK28" s="176">
        <f t="shared" si="7"/>
        <v>0.86561525676058704</v>
      </c>
      <c r="DL28" s="177">
        <f t="shared" si="7"/>
        <v>0.87803911828624648</v>
      </c>
      <c r="DM28" s="178">
        <f t="shared" si="7"/>
        <v>0.86310569402094661</v>
      </c>
      <c r="DN28" s="178">
        <f t="shared" si="7"/>
        <v>0.85579080115651984</v>
      </c>
      <c r="DO28" s="178">
        <f t="shared" si="7"/>
        <v>0</v>
      </c>
      <c r="DP28" s="178">
        <f t="shared" si="7"/>
        <v>0</v>
      </c>
      <c r="DQ28" s="178">
        <f t="shared" si="7"/>
        <v>0</v>
      </c>
      <c r="DR28" s="178">
        <f t="shared" si="7"/>
        <v>0</v>
      </c>
      <c r="DS28" s="178">
        <f t="shared" si="7"/>
        <v>0</v>
      </c>
      <c r="DT28" s="178">
        <f t="shared" si="7"/>
        <v>0</v>
      </c>
      <c r="DU28" s="178">
        <f t="shared" si="7"/>
        <v>0</v>
      </c>
      <c r="DV28" s="178">
        <f t="shared" si="7"/>
        <v>0</v>
      </c>
      <c r="DW28" s="179">
        <f t="shared" si="7"/>
        <v>0</v>
      </c>
    </row>
    <row r="29" spans="1:131" ht="11.85" customHeight="1" x14ac:dyDescent="0.15">
      <c r="B29" s="81"/>
      <c r="C29" s="92" t="s">
        <v>96</v>
      </c>
      <c r="D29" s="83"/>
      <c r="E29" s="84">
        <f t="shared" si="8"/>
        <v>0</v>
      </c>
      <c r="F29" s="84">
        <f t="shared" si="9"/>
        <v>0</v>
      </c>
      <c r="G29" s="85">
        <v>0</v>
      </c>
      <c r="H29" s="86">
        <v>0</v>
      </c>
      <c r="I29" s="86">
        <v>0</v>
      </c>
      <c r="J29" s="86"/>
      <c r="K29" s="86"/>
      <c r="L29" s="86"/>
      <c r="M29" s="86"/>
      <c r="N29" s="86"/>
      <c r="O29" s="86"/>
      <c r="P29" s="86"/>
      <c r="Q29" s="86"/>
      <c r="R29" s="87"/>
      <c r="T29" s="81"/>
      <c r="U29" s="92" t="str">
        <f t="shared" si="42"/>
        <v>Air Conditioning</v>
      </c>
      <c r="V29" s="83"/>
      <c r="W29" s="84">
        <f t="shared" si="10"/>
        <v>0</v>
      </c>
      <c r="X29" s="84">
        <f t="shared" si="11"/>
        <v>0</v>
      </c>
      <c r="Y29" s="85">
        <v>0</v>
      </c>
      <c r="Z29" s="86">
        <v>0</v>
      </c>
      <c r="AA29" s="86">
        <v>0</v>
      </c>
      <c r="AB29" s="86">
        <v>0</v>
      </c>
      <c r="AC29" s="86">
        <v>0</v>
      </c>
      <c r="AD29" s="86">
        <v>0</v>
      </c>
      <c r="AE29" s="86">
        <v>0</v>
      </c>
      <c r="AF29" s="86">
        <v>0</v>
      </c>
      <c r="AG29" s="86">
        <v>0</v>
      </c>
      <c r="AH29" s="86">
        <v>0</v>
      </c>
      <c r="AI29" s="86">
        <v>0</v>
      </c>
      <c r="AJ29" s="87">
        <v>0</v>
      </c>
      <c r="AL29" s="81"/>
      <c r="AM29" s="92" t="str">
        <f t="shared" si="44"/>
        <v>Air Conditioning</v>
      </c>
      <c r="AN29" s="83"/>
      <c r="AO29" s="84">
        <f t="shared" si="12"/>
        <v>0</v>
      </c>
      <c r="AP29" s="84">
        <f t="shared" si="13"/>
        <v>0</v>
      </c>
      <c r="AQ29" s="85">
        <v>0</v>
      </c>
      <c r="AR29" s="86">
        <v>0</v>
      </c>
      <c r="AS29" s="86">
        <v>0</v>
      </c>
      <c r="AT29" s="86">
        <v>0</v>
      </c>
      <c r="AU29" s="86">
        <v>0</v>
      </c>
      <c r="AV29" s="86">
        <v>0</v>
      </c>
      <c r="AW29" s="86">
        <v>0</v>
      </c>
      <c r="AX29" s="86">
        <v>0</v>
      </c>
      <c r="AY29" s="86">
        <v>0</v>
      </c>
      <c r="AZ29" s="86">
        <v>0</v>
      </c>
      <c r="BA29" s="86">
        <v>0</v>
      </c>
      <c r="BB29" s="87">
        <v>0</v>
      </c>
      <c r="BD29" s="81"/>
      <c r="BE29" s="92" t="str">
        <f t="shared" si="46"/>
        <v>Air Conditioning</v>
      </c>
      <c r="BF29" s="83"/>
      <c r="BG29" s="84">
        <f t="shared" si="14"/>
        <v>0</v>
      </c>
      <c r="BH29" s="84">
        <f t="shared" si="15"/>
        <v>0</v>
      </c>
      <c r="BI29" s="85">
        <v>0</v>
      </c>
      <c r="BJ29" s="86">
        <v>0</v>
      </c>
      <c r="BK29" s="86">
        <v>0</v>
      </c>
      <c r="BL29" s="86">
        <v>0</v>
      </c>
      <c r="BM29" s="86">
        <v>0</v>
      </c>
      <c r="BN29" s="86">
        <v>0</v>
      </c>
      <c r="BO29" s="86">
        <v>0</v>
      </c>
      <c r="BP29" s="86">
        <v>0</v>
      </c>
      <c r="BQ29" s="86">
        <v>0</v>
      </c>
      <c r="BR29" s="86">
        <v>0</v>
      </c>
      <c r="BS29" s="86">
        <v>0</v>
      </c>
      <c r="BT29" s="87">
        <v>0</v>
      </c>
      <c r="BV29" s="81"/>
      <c r="BW29" s="92" t="str">
        <f t="shared" si="48"/>
        <v>Air Conditioning</v>
      </c>
      <c r="BX29" s="83"/>
      <c r="BY29" s="84">
        <f t="shared" si="16"/>
        <v>0</v>
      </c>
      <c r="BZ29" s="85">
        <f t="shared" si="17"/>
        <v>0</v>
      </c>
      <c r="CA29" s="86">
        <f t="shared" si="18"/>
        <v>0</v>
      </c>
      <c r="CB29" s="86">
        <f t="shared" si="19"/>
        <v>0</v>
      </c>
      <c r="CC29" s="86">
        <f t="shared" si="20"/>
        <v>0</v>
      </c>
      <c r="CD29" s="84">
        <f t="shared" si="4"/>
        <v>0</v>
      </c>
      <c r="CE29" s="85">
        <f t="shared" si="21"/>
        <v>0</v>
      </c>
      <c r="CF29" s="86">
        <f t="shared" si="22"/>
        <v>0</v>
      </c>
      <c r="CG29" s="86">
        <f t="shared" si="23"/>
        <v>0</v>
      </c>
      <c r="CH29" s="86">
        <f t="shared" si="24"/>
        <v>0</v>
      </c>
      <c r="CI29" s="84">
        <f t="shared" si="5"/>
        <v>0</v>
      </c>
      <c r="CJ29" s="85">
        <f t="shared" si="25"/>
        <v>0</v>
      </c>
      <c r="CK29" s="86">
        <f t="shared" si="26"/>
        <v>0</v>
      </c>
      <c r="CL29" s="86">
        <f t="shared" si="27"/>
        <v>0</v>
      </c>
      <c r="CM29" s="87">
        <f t="shared" si="28"/>
        <v>0</v>
      </c>
      <c r="CO29" s="81"/>
      <c r="CP29" s="92" t="str">
        <f t="shared" si="49"/>
        <v>Air Conditioning</v>
      </c>
      <c r="CQ29" s="83"/>
      <c r="CR29" s="84">
        <f t="shared" si="29"/>
        <v>0</v>
      </c>
      <c r="CS29" s="84">
        <f t="shared" si="29"/>
        <v>0</v>
      </c>
      <c r="CT29" s="85">
        <f t="shared" si="29"/>
        <v>0</v>
      </c>
      <c r="CU29" s="86">
        <f t="shared" si="29"/>
        <v>0</v>
      </c>
      <c r="CV29" s="86">
        <f t="shared" si="29"/>
        <v>0</v>
      </c>
      <c r="CW29" s="86">
        <f t="shared" si="29"/>
        <v>0</v>
      </c>
      <c r="CX29" s="86">
        <f t="shared" si="29"/>
        <v>0</v>
      </c>
      <c r="CY29" s="86">
        <f t="shared" si="29"/>
        <v>0</v>
      </c>
      <c r="CZ29" s="86">
        <f t="shared" si="29"/>
        <v>0</v>
      </c>
      <c r="DA29" s="86">
        <f t="shared" si="55"/>
        <v>0</v>
      </c>
      <c r="DB29" s="86">
        <f t="shared" si="55"/>
        <v>0</v>
      </c>
      <c r="DC29" s="86">
        <f t="shared" si="55"/>
        <v>0</v>
      </c>
      <c r="DD29" s="86">
        <f t="shared" si="55"/>
        <v>0</v>
      </c>
      <c r="DE29" s="87">
        <f t="shared" si="55"/>
        <v>0</v>
      </c>
      <c r="DG29" s="81"/>
      <c r="DH29" s="92" t="str">
        <f t="shared" si="50"/>
        <v>Air Conditioning</v>
      </c>
      <c r="DI29" s="83"/>
      <c r="DJ29" s="88" t="str">
        <f t="shared" si="30"/>
        <v/>
      </c>
      <c r="DK29" s="88" t="str">
        <f t="shared" si="7"/>
        <v/>
      </c>
      <c r="DL29" s="89" t="str">
        <f t="shared" si="7"/>
        <v/>
      </c>
      <c r="DM29" s="90" t="str">
        <f t="shared" si="7"/>
        <v/>
      </c>
      <c r="DN29" s="90" t="str">
        <f t="shared" si="7"/>
        <v/>
      </c>
      <c r="DO29" s="90" t="str">
        <f t="shared" si="7"/>
        <v/>
      </c>
      <c r="DP29" s="90" t="str">
        <f t="shared" si="7"/>
        <v/>
      </c>
      <c r="DQ29" s="90" t="str">
        <f t="shared" si="7"/>
        <v/>
      </c>
      <c r="DR29" s="90" t="str">
        <f t="shared" si="7"/>
        <v/>
      </c>
      <c r="DS29" s="90" t="str">
        <f t="shared" si="7"/>
        <v/>
      </c>
      <c r="DT29" s="90" t="str">
        <f t="shared" si="7"/>
        <v/>
      </c>
      <c r="DU29" s="90" t="str">
        <f t="shared" si="7"/>
        <v/>
      </c>
      <c r="DV29" s="90" t="str">
        <f t="shared" si="7"/>
        <v/>
      </c>
      <c r="DW29" s="91" t="str">
        <f t="shared" si="7"/>
        <v/>
      </c>
      <c r="DY29" s="180">
        <f>RANK($EA29,$EA$29:$EA$117,0)</f>
        <v>4</v>
      </c>
      <c r="DZ29" s="180" t="str">
        <f>$CP29</f>
        <v>Air Conditioning</v>
      </c>
      <c r="EA29" s="181">
        <f>ABS(VLOOKUP($DZ29,$CP$29:$DE$117,($CS$6+4),0))</f>
        <v>0</v>
      </c>
    </row>
    <row r="30" spans="1:131" ht="11.85" customHeight="1" x14ac:dyDescent="0.15">
      <c r="B30" s="81"/>
      <c r="C30" s="92" t="s">
        <v>97</v>
      </c>
      <c r="D30" s="83"/>
      <c r="E30" s="84">
        <f t="shared" si="8"/>
        <v>0</v>
      </c>
      <c r="F30" s="84">
        <f t="shared" si="9"/>
        <v>0</v>
      </c>
      <c r="G30" s="85">
        <v>0</v>
      </c>
      <c r="H30" s="86">
        <v>0</v>
      </c>
      <c r="I30" s="86">
        <v>0</v>
      </c>
      <c r="J30" s="86"/>
      <c r="K30" s="86"/>
      <c r="L30" s="86"/>
      <c r="M30" s="86"/>
      <c r="N30" s="86"/>
      <c r="O30" s="86"/>
      <c r="P30" s="86"/>
      <c r="Q30" s="86"/>
      <c r="R30" s="87"/>
      <c r="T30" s="81"/>
      <c r="U30" s="92" t="str">
        <f t="shared" si="42"/>
        <v>Audit &amp; Tax Services</v>
      </c>
      <c r="V30" s="83"/>
      <c r="W30" s="84">
        <f t="shared" si="10"/>
        <v>0</v>
      </c>
      <c r="X30" s="84">
        <f t="shared" si="11"/>
        <v>0</v>
      </c>
      <c r="Y30" s="85">
        <v>0</v>
      </c>
      <c r="Z30" s="86">
        <v>0</v>
      </c>
      <c r="AA30" s="86">
        <v>0</v>
      </c>
      <c r="AB30" s="86">
        <v>0</v>
      </c>
      <c r="AC30" s="86">
        <v>0</v>
      </c>
      <c r="AD30" s="86">
        <v>0</v>
      </c>
      <c r="AE30" s="86">
        <v>0</v>
      </c>
      <c r="AF30" s="86">
        <v>0</v>
      </c>
      <c r="AG30" s="86">
        <v>0</v>
      </c>
      <c r="AH30" s="86">
        <v>0</v>
      </c>
      <c r="AI30" s="86">
        <v>0</v>
      </c>
      <c r="AJ30" s="87">
        <v>0</v>
      </c>
      <c r="AL30" s="81"/>
      <c r="AM30" s="92" t="str">
        <f t="shared" si="44"/>
        <v>Audit &amp; Tax Services</v>
      </c>
      <c r="AN30" s="83"/>
      <c r="AO30" s="84">
        <f t="shared" si="12"/>
        <v>0</v>
      </c>
      <c r="AP30" s="84">
        <f t="shared" si="13"/>
        <v>0</v>
      </c>
      <c r="AQ30" s="85">
        <v>0</v>
      </c>
      <c r="AR30" s="86">
        <v>0</v>
      </c>
      <c r="AS30" s="86">
        <v>0</v>
      </c>
      <c r="AT30" s="86">
        <v>0</v>
      </c>
      <c r="AU30" s="86">
        <v>0</v>
      </c>
      <c r="AV30" s="86">
        <v>0</v>
      </c>
      <c r="AW30" s="86">
        <v>0</v>
      </c>
      <c r="AX30" s="86">
        <v>0</v>
      </c>
      <c r="AY30" s="86">
        <v>0</v>
      </c>
      <c r="AZ30" s="86">
        <v>0</v>
      </c>
      <c r="BA30" s="86">
        <v>0</v>
      </c>
      <c r="BB30" s="87">
        <v>0</v>
      </c>
      <c r="BD30" s="81"/>
      <c r="BE30" s="92" t="str">
        <f t="shared" si="46"/>
        <v>Audit &amp; Tax Services</v>
      </c>
      <c r="BF30" s="83"/>
      <c r="BG30" s="84">
        <f t="shared" si="14"/>
        <v>0</v>
      </c>
      <c r="BH30" s="84">
        <f t="shared" si="15"/>
        <v>0</v>
      </c>
      <c r="BI30" s="85">
        <v>0</v>
      </c>
      <c r="BJ30" s="86">
        <v>0</v>
      </c>
      <c r="BK30" s="86">
        <v>0</v>
      </c>
      <c r="BL30" s="86">
        <v>0</v>
      </c>
      <c r="BM30" s="86">
        <v>0</v>
      </c>
      <c r="BN30" s="86">
        <v>0</v>
      </c>
      <c r="BO30" s="86">
        <v>0</v>
      </c>
      <c r="BP30" s="86">
        <v>0</v>
      </c>
      <c r="BQ30" s="86">
        <v>0</v>
      </c>
      <c r="BR30" s="86">
        <v>0</v>
      </c>
      <c r="BS30" s="86">
        <v>0</v>
      </c>
      <c r="BT30" s="87">
        <v>0</v>
      </c>
      <c r="BV30" s="81"/>
      <c r="BW30" s="92" t="str">
        <f t="shared" si="48"/>
        <v>Audit &amp; Tax Services</v>
      </c>
      <c r="BX30" s="83"/>
      <c r="BY30" s="84">
        <f t="shared" si="16"/>
        <v>0</v>
      </c>
      <c r="BZ30" s="85">
        <f t="shared" si="17"/>
        <v>0</v>
      </c>
      <c r="CA30" s="86">
        <f t="shared" si="18"/>
        <v>0</v>
      </c>
      <c r="CB30" s="86">
        <f t="shared" si="19"/>
        <v>0</v>
      </c>
      <c r="CC30" s="86">
        <f t="shared" si="20"/>
        <v>0</v>
      </c>
      <c r="CD30" s="84">
        <f t="shared" si="4"/>
        <v>0</v>
      </c>
      <c r="CE30" s="85">
        <f t="shared" si="21"/>
        <v>0</v>
      </c>
      <c r="CF30" s="86">
        <f t="shared" si="22"/>
        <v>0</v>
      </c>
      <c r="CG30" s="86">
        <f t="shared" si="23"/>
        <v>0</v>
      </c>
      <c r="CH30" s="86">
        <f t="shared" si="24"/>
        <v>0</v>
      </c>
      <c r="CI30" s="84">
        <f t="shared" si="5"/>
        <v>0</v>
      </c>
      <c r="CJ30" s="85">
        <f t="shared" si="25"/>
        <v>0</v>
      </c>
      <c r="CK30" s="86">
        <f t="shared" si="26"/>
        <v>0</v>
      </c>
      <c r="CL30" s="86">
        <f t="shared" si="27"/>
        <v>0</v>
      </c>
      <c r="CM30" s="87">
        <f t="shared" si="28"/>
        <v>0</v>
      </c>
      <c r="CO30" s="81"/>
      <c r="CP30" s="92" t="str">
        <f t="shared" si="49"/>
        <v>Audit &amp; Tax Services</v>
      </c>
      <c r="CQ30" s="83"/>
      <c r="CR30" s="84">
        <f t="shared" si="29"/>
        <v>0</v>
      </c>
      <c r="CS30" s="84">
        <f t="shared" si="29"/>
        <v>0</v>
      </c>
      <c r="CT30" s="85">
        <f t="shared" si="29"/>
        <v>0</v>
      </c>
      <c r="CU30" s="86">
        <f t="shared" si="29"/>
        <v>0</v>
      </c>
      <c r="CV30" s="86">
        <f t="shared" si="29"/>
        <v>0</v>
      </c>
      <c r="CW30" s="86">
        <f t="shared" si="29"/>
        <v>0</v>
      </c>
      <c r="CX30" s="86">
        <f t="shared" si="29"/>
        <v>0</v>
      </c>
      <c r="CY30" s="86">
        <f t="shared" si="29"/>
        <v>0</v>
      </c>
      <c r="CZ30" s="86">
        <f t="shared" si="29"/>
        <v>0</v>
      </c>
      <c r="DA30" s="86">
        <f t="shared" si="55"/>
        <v>0</v>
      </c>
      <c r="DB30" s="86">
        <f t="shared" si="55"/>
        <v>0</v>
      </c>
      <c r="DC30" s="86">
        <f t="shared" si="55"/>
        <v>0</v>
      </c>
      <c r="DD30" s="86">
        <f t="shared" si="55"/>
        <v>0</v>
      </c>
      <c r="DE30" s="87">
        <f t="shared" si="55"/>
        <v>0</v>
      </c>
      <c r="DG30" s="81"/>
      <c r="DH30" s="92" t="str">
        <f t="shared" si="50"/>
        <v>Audit &amp; Tax Services</v>
      </c>
      <c r="DI30" s="83"/>
      <c r="DJ30" s="88" t="str">
        <f t="shared" si="30"/>
        <v/>
      </c>
      <c r="DK30" s="88" t="str">
        <f t="shared" si="7"/>
        <v/>
      </c>
      <c r="DL30" s="89" t="str">
        <f t="shared" si="7"/>
        <v/>
      </c>
      <c r="DM30" s="90" t="str">
        <f t="shared" si="7"/>
        <v/>
      </c>
      <c r="DN30" s="90" t="str">
        <f t="shared" si="7"/>
        <v/>
      </c>
      <c r="DO30" s="90" t="str">
        <f t="shared" si="7"/>
        <v/>
      </c>
      <c r="DP30" s="90" t="str">
        <f t="shared" si="7"/>
        <v/>
      </c>
      <c r="DQ30" s="90" t="str">
        <f t="shared" si="7"/>
        <v/>
      </c>
      <c r="DR30" s="90" t="str">
        <f t="shared" si="7"/>
        <v/>
      </c>
      <c r="DS30" s="90" t="str">
        <f t="shared" ref="DS30:DW73" si="60">IFERROR(((N30-AF30)/ABS(AF30))+1,"")</f>
        <v/>
      </c>
      <c r="DT30" s="90" t="str">
        <f t="shared" si="60"/>
        <v/>
      </c>
      <c r="DU30" s="90" t="str">
        <f t="shared" si="60"/>
        <v/>
      </c>
      <c r="DV30" s="90" t="str">
        <f t="shared" si="60"/>
        <v/>
      </c>
      <c r="DW30" s="91" t="str">
        <f t="shared" si="60"/>
        <v/>
      </c>
      <c r="DY30" s="180">
        <f t="shared" ref="DY30:DY93" si="61">RANK($EA30,$EA$29:$EA$117,0)</f>
        <v>4</v>
      </c>
      <c r="DZ30" s="180" t="str">
        <f t="shared" ref="DZ30:DZ93" si="62">$CP30</f>
        <v>Audit &amp; Tax Services</v>
      </c>
      <c r="EA30" s="181">
        <f t="shared" ref="EA30:EA93" si="63">ABS(VLOOKUP($DZ30,$CP$29:$DE$117,($CS$6+4),0))</f>
        <v>0</v>
      </c>
    </row>
    <row r="31" spans="1:131" ht="11.85" customHeight="1" x14ac:dyDescent="0.15">
      <c r="B31" s="81"/>
      <c r="C31" s="92" t="s">
        <v>98</v>
      </c>
      <c r="D31" s="83"/>
      <c r="E31" s="84">
        <f t="shared" si="8"/>
        <v>0</v>
      </c>
      <c r="F31" s="84">
        <f t="shared" si="9"/>
        <v>0</v>
      </c>
      <c r="G31" s="85">
        <v>0</v>
      </c>
      <c r="H31" s="86">
        <v>0</v>
      </c>
      <c r="I31" s="86">
        <v>0</v>
      </c>
      <c r="J31" s="86"/>
      <c r="K31" s="86"/>
      <c r="L31" s="86"/>
      <c r="M31" s="86"/>
      <c r="N31" s="86"/>
      <c r="O31" s="86"/>
      <c r="P31" s="86"/>
      <c r="Q31" s="86"/>
      <c r="R31" s="87"/>
      <c r="T31" s="81"/>
      <c r="U31" s="92" t="str">
        <f t="shared" si="42"/>
        <v>Bank Service Charge</v>
      </c>
      <c r="V31" s="83"/>
      <c r="W31" s="84">
        <f t="shared" si="10"/>
        <v>0</v>
      </c>
      <c r="X31" s="84">
        <f t="shared" si="11"/>
        <v>0</v>
      </c>
      <c r="Y31" s="85">
        <v>0</v>
      </c>
      <c r="Z31" s="86">
        <v>0</v>
      </c>
      <c r="AA31" s="86">
        <v>0</v>
      </c>
      <c r="AB31" s="86">
        <v>0</v>
      </c>
      <c r="AC31" s="86">
        <v>0</v>
      </c>
      <c r="AD31" s="86">
        <v>0</v>
      </c>
      <c r="AE31" s="86">
        <v>0</v>
      </c>
      <c r="AF31" s="86">
        <v>0</v>
      </c>
      <c r="AG31" s="86">
        <v>0</v>
      </c>
      <c r="AH31" s="86">
        <v>0</v>
      </c>
      <c r="AI31" s="86">
        <v>0</v>
      </c>
      <c r="AJ31" s="87">
        <v>0</v>
      </c>
      <c r="AL31" s="81"/>
      <c r="AM31" s="92" t="str">
        <f t="shared" si="44"/>
        <v>Bank Service Charge</v>
      </c>
      <c r="AN31" s="83"/>
      <c r="AO31" s="84">
        <f t="shared" si="12"/>
        <v>0</v>
      </c>
      <c r="AP31" s="84">
        <f t="shared" si="13"/>
        <v>0</v>
      </c>
      <c r="AQ31" s="85">
        <v>0</v>
      </c>
      <c r="AR31" s="86">
        <v>0</v>
      </c>
      <c r="AS31" s="86">
        <v>0</v>
      </c>
      <c r="AT31" s="86">
        <v>0</v>
      </c>
      <c r="AU31" s="86">
        <v>0</v>
      </c>
      <c r="AV31" s="86">
        <v>0</v>
      </c>
      <c r="AW31" s="86">
        <v>0</v>
      </c>
      <c r="AX31" s="86">
        <v>0</v>
      </c>
      <c r="AY31" s="86">
        <v>0</v>
      </c>
      <c r="AZ31" s="86">
        <v>0</v>
      </c>
      <c r="BA31" s="86">
        <v>0</v>
      </c>
      <c r="BB31" s="87">
        <v>0</v>
      </c>
      <c r="BD31" s="81"/>
      <c r="BE31" s="92" t="str">
        <f t="shared" si="46"/>
        <v>Bank Service Charge</v>
      </c>
      <c r="BF31" s="83"/>
      <c r="BG31" s="84">
        <f t="shared" si="14"/>
        <v>0</v>
      </c>
      <c r="BH31" s="84">
        <f t="shared" si="15"/>
        <v>0</v>
      </c>
      <c r="BI31" s="85">
        <v>0</v>
      </c>
      <c r="BJ31" s="86">
        <v>0</v>
      </c>
      <c r="BK31" s="86">
        <v>0</v>
      </c>
      <c r="BL31" s="86">
        <v>0</v>
      </c>
      <c r="BM31" s="86">
        <v>0</v>
      </c>
      <c r="BN31" s="86">
        <v>0</v>
      </c>
      <c r="BO31" s="86">
        <v>0</v>
      </c>
      <c r="BP31" s="86">
        <v>0</v>
      </c>
      <c r="BQ31" s="86">
        <v>0</v>
      </c>
      <c r="BR31" s="86">
        <v>0</v>
      </c>
      <c r="BS31" s="86">
        <v>0</v>
      </c>
      <c r="BT31" s="87">
        <v>0</v>
      </c>
      <c r="BV31" s="81"/>
      <c r="BW31" s="92" t="str">
        <f t="shared" si="48"/>
        <v>Bank Service Charge</v>
      </c>
      <c r="BX31" s="83"/>
      <c r="BY31" s="84">
        <f t="shared" si="16"/>
        <v>0</v>
      </c>
      <c r="BZ31" s="85">
        <f t="shared" si="17"/>
        <v>0</v>
      </c>
      <c r="CA31" s="86">
        <f t="shared" si="18"/>
        <v>0</v>
      </c>
      <c r="CB31" s="86">
        <f t="shared" si="19"/>
        <v>0</v>
      </c>
      <c r="CC31" s="86">
        <f t="shared" si="20"/>
        <v>0</v>
      </c>
      <c r="CD31" s="84">
        <f t="shared" si="4"/>
        <v>0</v>
      </c>
      <c r="CE31" s="85">
        <f t="shared" si="21"/>
        <v>0</v>
      </c>
      <c r="CF31" s="86">
        <f t="shared" si="22"/>
        <v>0</v>
      </c>
      <c r="CG31" s="86">
        <f t="shared" si="23"/>
        <v>0</v>
      </c>
      <c r="CH31" s="86">
        <f t="shared" si="24"/>
        <v>0</v>
      </c>
      <c r="CI31" s="84">
        <f t="shared" si="5"/>
        <v>0</v>
      </c>
      <c r="CJ31" s="85">
        <f t="shared" si="25"/>
        <v>0</v>
      </c>
      <c r="CK31" s="86">
        <f t="shared" si="26"/>
        <v>0</v>
      </c>
      <c r="CL31" s="86">
        <f t="shared" si="27"/>
        <v>0</v>
      </c>
      <c r="CM31" s="87">
        <f t="shared" si="28"/>
        <v>0</v>
      </c>
      <c r="CO31" s="81"/>
      <c r="CP31" s="92" t="str">
        <f t="shared" si="49"/>
        <v>Bank Service Charge</v>
      </c>
      <c r="CQ31" s="83"/>
      <c r="CR31" s="84">
        <f t="shared" si="29"/>
        <v>0</v>
      </c>
      <c r="CS31" s="84">
        <f t="shared" si="29"/>
        <v>0</v>
      </c>
      <c r="CT31" s="85">
        <f t="shared" si="29"/>
        <v>0</v>
      </c>
      <c r="CU31" s="86">
        <f t="shared" si="29"/>
        <v>0</v>
      </c>
      <c r="CV31" s="86">
        <f t="shared" si="29"/>
        <v>0</v>
      </c>
      <c r="CW31" s="86">
        <f t="shared" si="29"/>
        <v>0</v>
      </c>
      <c r="CX31" s="86">
        <f t="shared" si="29"/>
        <v>0</v>
      </c>
      <c r="CY31" s="86">
        <f t="shared" si="29"/>
        <v>0</v>
      </c>
      <c r="CZ31" s="86">
        <f t="shared" si="29"/>
        <v>0</v>
      </c>
      <c r="DA31" s="86">
        <f t="shared" si="55"/>
        <v>0</v>
      </c>
      <c r="DB31" s="86">
        <f t="shared" si="55"/>
        <v>0</v>
      </c>
      <c r="DC31" s="86">
        <f t="shared" si="55"/>
        <v>0</v>
      </c>
      <c r="DD31" s="86">
        <f t="shared" si="55"/>
        <v>0</v>
      </c>
      <c r="DE31" s="87">
        <f t="shared" si="55"/>
        <v>0</v>
      </c>
      <c r="DG31" s="81"/>
      <c r="DH31" s="92" t="str">
        <f t="shared" si="50"/>
        <v>Bank Service Charge</v>
      </c>
      <c r="DI31" s="83"/>
      <c r="DJ31" s="88" t="str">
        <f t="shared" si="30"/>
        <v/>
      </c>
      <c r="DK31" s="88" t="str">
        <f t="shared" si="30"/>
        <v/>
      </c>
      <c r="DL31" s="89" t="str">
        <f t="shared" si="30"/>
        <v/>
      </c>
      <c r="DM31" s="90" t="str">
        <f t="shared" si="30"/>
        <v/>
      </c>
      <c r="DN31" s="90" t="str">
        <f t="shared" si="30"/>
        <v/>
      </c>
      <c r="DO31" s="90" t="str">
        <f t="shared" si="30"/>
        <v/>
      </c>
      <c r="DP31" s="90" t="str">
        <f t="shared" si="30"/>
        <v/>
      </c>
      <c r="DQ31" s="90" t="str">
        <f t="shared" si="30"/>
        <v/>
      </c>
      <c r="DR31" s="90" t="str">
        <f t="shared" si="30"/>
        <v/>
      </c>
      <c r="DS31" s="90" t="str">
        <f t="shared" si="60"/>
        <v/>
      </c>
      <c r="DT31" s="90" t="str">
        <f t="shared" si="60"/>
        <v/>
      </c>
      <c r="DU31" s="90" t="str">
        <f t="shared" si="60"/>
        <v/>
      </c>
      <c r="DV31" s="90" t="str">
        <f t="shared" si="60"/>
        <v/>
      </c>
      <c r="DW31" s="91" t="str">
        <f t="shared" si="60"/>
        <v/>
      </c>
      <c r="DY31" s="180">
        <f t="shared" si="61"/>
        <v>4</v>
      </c>
      <c r="DZ31" s="180" t="str">
        <f t="shared" si="62"/>
        <v>Bank Service Charge</v>
      </c>
      <c r="EA31" s="181">
        <f t="shared" si="63"/>
        <v>0</v>
      </c>
    </row>
    <row r="32" spans="1:131" ht="11.85" customHeight="1" x14ac:dyDescent="0.15">
      <c r="B32" s="81"/>
      <c r="C32" s="92" t="s">
        <v>99</v>
      </c>
      <c r="D32" s="83"/>
      <c r="E32" s="84">
        <f t="shared" si="8"/>
        <v>0</v>
      </c>
      <c r="F32" s="84">
        <f t="shared" si="9"/>
        <v>0</v>
      </c>
      <c r="G32" s="85">
        <v>0</v>
      </c>
      <c r="H32" s="86">
        <v>0</v>
      </c>
      <c r="I32" s="86">
        <v>0</v>
      </c>
      <c r="J32" s="86"/>
      <c r="K32" s="86"/>
      <c r="L32" s="86"/>
      <c r="M32" s="86"/>
      <c r="N32" s="86"/>
      <c r="O32" s="86"/>
      <c r="P32" s="86"/>
      <c r="Q32" s="86"/>
      <c r="R32" s="87"/>
      <c r="T32" s="81"/>
      <c r="U32" s="92" t="str">
        <f t="shared" si="42"/>
        <v>Building</v>
      </c>
      <c r="V32" s="83"/>
      <c r="W32" s="84">
        <f t="shared" si="10"/>
        <v>0</v>
      </c>
      <c r="X32" s="84">
        <f t="shared" si="11"/>
        <v>0</v>
      </c>
      <c r="Y32" s="85">
        <v>0</v>
      </c>
      <c r="Z32" s="86">
        <v>0</v>
      </c>
      <c r="AA32" s="86">
        <v>0</v>
      </c>
      <c r="AB32" s="86">
        <v>0</v>
      </c>
      <c r="AC32" s="86">
        <v>0</v>
      </c>
      <c r="AD32" s="86">
        <v>0</v>
      </c>
      <c r="AE32" s="86">
        <v>0</v>
      </c>
      <c r="AF32" s="86">
        <v>0</v>
      </c>
      <c r="AG32" s="86">
        <v>0</v>
      </c>
      <c r="AH32" s="86">
        <v>0</v>
      </c>
      <c r="AI32" s="86">
        <v>0</v>
      </c>
      <c r="AJ32" s="87">
        <v>0</v>
      </c>
      <c r="AL32" s="81"/>
      <c r="AM32" s="92" t="str">
        <f t="shared" si="44"/>
        <v>Building</v>
      </c>
      <c r="AN32" s="83"/>
      <c r="AO32" s="84">
        <f t="shared" si="12"/>
        <v>0</v>
      </c>
      <c r="AP32" s="84">
        <f t="shared" si="13"/>
        <v>0</v>
      </c>
      <c r="AQ32" s="85">
        <v>0</v>
      </c>
      <c r="AR32" s="86">
        <v>0</v>
      </c>
      <c r="AS32" s="86">
        <v>0</v>
      </c>
      <c r="AT32" s="86">
        <v>0</v>
      </c>
      <c r="AU32" s="86">
        <v>0</v>
      </c>
      <c r="AV32" s="86">
        <v>0</v>
      </c>
      <c r="AW32" s="86">
        <v>0</v>
      </c>
      <c r="AX32" s="86">
        <v>0</v>
      </c>
      <c r="AY32" s="86">
        <v>0</v>
      </c>
      <c r="AZ32" s="86">
        <v>0</v>
      </c>
      <c r="BA32" s="86">
        <v>0</v>
      </c>
      <c r="BB32" s="87">
        <v>0</v>
      </c>
      <c r="BD32" s="81"/>
      <c r="BE32" s="92" t="str">
        <f t="shared" si="46"/>
        <v>Building</v>
      </c>
      <c r="BF32" s="83"/>
      <c r="BG32" s="84">
        <f t="shared" si="14"/>
        <v>0</v>
      </c>
      <c r="BH32" s="84">
        <f t="shared" si="15"/>
        <v>0</v>
      </c>
      <c r="BI32" s="85">
        <v>0</v>
      </c>
      <c r="BJ32" s="86">
        <v>0</v>
      </c>
      <c r="BK32" s="86">
        <v>0</v>
      </c>
      <c r="BL32" s="86">
        <v>0</v>
      </c>
      <c r="BM32" s="86">
        <v>0</v>
      </c>
      <c r="BN32" s="86">
        <v>0</v>
      </c>
      <c r="BO32" s="86">
        <v>0</v>
      </c>
      <c r="BP32" s="86">
        <v>0</v>
      </c>
      <c r="BQ32" s="86">
        <v>0</v>
      </c>
      <c r="BR32" s="86">
        <v>0</v>
      </c>
      <c r="BS32" s="86">
        <v>0</v>
      </c>
      <c r="BT32" s="87">
        <v>0</v>
      </c>
      <c r="BV32" s="81"/>
      <c r="BW32" s="92" t="str">
        <f t="shared" si="48"/>
        <v>Building</v>
      </c>
      <c r="BX32" s="83"/>
      <c r="BY32" s="84">
        <f t="shared" si="16"/>
        <v>0</v>
      </c>
      <c r="BZ32" s="85">
        <f t="shared" si="17"/>
        <v>0</v>
      </c>
      <c r="CA32" s="86">
        <f t="shared" si="18"/>
        <v>0</v>
      </c>
      <c r="CB32" s="86">
        <f t="shared" si="19"/>
        <v>0</v>
      </c>
      <c r="CC32" s="86">
        <f t="shared" si="20"/>
        <v>0</v>
      </c>
      <c r="CD32" s="84">
        <f t="shared" si="4"/>
        <v>0</v>
      </c>
      <c r="CE32" s="85">
        <f t="shared" si="21"/>
        <v>0</v>
      </c>
      <c r="CF32" s="86">
        <f t="shared" si="22"/>
        <v>0</v>
      </c>
      <c r="CG32" s="86">
        <f t="shared" si="23"/>
        <v>0</v>
      </c>
      <c r="CH32" s="86">
        <f t="shared" si="24"/>
        <v>0</v>
      </c>
      <c r="CI32" s="84">
        <f t="shared" si="5"/>
        <v>0</v>
      </c>
      <c r="CJ32" s="85">
        <f t="shared" si="25"/>
        <v>0</v>
      </c>
      <c r="CK32" s="86">
        <f t="shared" si="26"/>
        <v>0</v>
      </c>
      <c r="CL32" s="86">
        <f t="shared" si="27"/>
        <v>0</v>
      </c>
      <c r="CM32" s="87">
        <f t="shared" si="28"/>
        <v>0</v>
      </c>
      <c r="CO32" s="81"/>
      <c r="CP32" s="92" t="str">
        <f t="shared" si="49"/>
        <v>Building</v>
      </c>
      <c r="CQ32" s="83"/>
      <c r="CR32" s="84">
        <f t="shared" si="29"/>
        <v>0</v>
      </c>
      <c r="CS32" s="84">
        <f t="shared" si="29"/>
        <v>0</v>
      </c>
      <c r="CT32" s="85">
        <f t="shared" si="29"/>
        <v>0</v>
      </c>
      <c r="CU32" s="86">
        <f t="shared" si="29"/>
        <v>0</v>
      </c>
      <c r="CV32" s="86">
        <f t="shared" si="29"/>
        <v>0</v>
      </c>
      <c r="CW32" s="86">
        <f t="shared" si="29"/>
        <v>0</v>
      </c>
      <c r="CX32" s="86">
        <f t="shared" si="29"/>
        <v>0</v>
      </c>
      <c r="CY32" s="86">
        <f t="shared" si="29"/>
        <v>0</v>
      </c>
      <c r="CZ32" s="86">
        <f t="shared" si="29"/>
        <v>0</v>
      </c>
      <c r="DA32" s="86">
        <f t="shared" si="55"/>
        <v>0</v>
      </c>
      <c r="DB32" s="86">
        <f t="shared" si="55"/>
        <v>0</v>
      </c>
      <c r="DC32" s="86">
        <f t="shared" si="55"/>
        <v>0</v>
      </c>
      <c r="DD32" s="86">
        <f t="shared" si="55"/>
        <v>0</v>
      </c>
      <c r="DE32" s="87">
        <f t="shared" si="55"/>
        <v>0</v>
      </c>
      <c r="DG32" s="81"/>
      <c r="DH32" s="92" t="str">
        <f t="shared" si="50"/>
        <v>Building</v>
      </c>
      <c r="DI32" s="83"/>
      <c r="DJ32" s="88" t="str">
        <f t="shared" si="30"/>
        <v/>
      </c>
      <c r="DK32" s="88" t="str">
        <f t="shared" si="30"/>
        <v/>
      </c>
      <c r="DL32" s="89" t="str">
        <f t="shared" si="30"/>
        <v/>
      </c>
      <c r="DM32" s="90" t="str">
        <f t="shared" si="30"/>
        <v/>
      </c>
      <c r="DN32" s="90" t="str">
        <f t="shared" si="30"/>
        <v/>
      </c>
      <c r="DO32" s="90" t="str">
        <f t="shared" si="30"/>
        <v/>
      </c>
      <c r="DP32" s="90" t="str">
        <f t="shared" si="30"/>
        <v/>
      </c>
      <c r="DQ32" s="90" t="str">
        <f t="shared" si="30"/>
        <v/>
      </c>
      <c r="DR32" s="90" t="str">
        <f t="shared" si="30"/>
        <v/>
      </c>
      <c r="DS32" s="90" t="str">
        <f t="shared" si="60"/>
        <v/>
      </c>
      <c r="DT32" s="90" t="str">
        <f t="shared" si="60"/>
        <v/>
      </c>
      <c r="DU32" s="90" t="str">
        <f t="shared" si="60"/>
        <v/>
      </c>
      <c r="DV32" s="90" t="str">
        <f t="shared" si="60"/>
        <v/>
      </c>
      <c r="DW32" s="91" t="str">
        <f t="shared" si="60"/>
        <v/>
      </c>
      <c r="DY32" s="180">
        <f t="shared" si="61"/>
        <v>4</v>
      </c>
      <c r="DZ32" s="180" t="str">
        <f t="shared" si="62"/>
        <v>Building</v>
      </c>
      <c r="EA32" s="181">
        <f t="shared" si="63"/>
        <v>0</v>
      </c>
    </row>
    <row r="33" spans="2:131" ht="11.85" customHeight="1" x14ac:dyDescent="0.15">
      <c r="B33" s="81"/>
      <c r="C33" s="92" t="s">
        <v>100</v>
      </c>
      <c r="D33" s="83"/>
      <c r="E33" s="84">
        <f t="shared" si="8"/>
        <v>0</v>
      </c>
      <c r="F33" s="84">
        <f t="shared" si="9"/>
        <v>0</v>
      </c>
      <c r="G33" s="85">
        <v>0</v>
      </c>
      <c r="H33" s="86">
        <v>0</v>
      </c>
      <c r="I33" s="86">
        <v>0</v>
      </c>
      <c r="J33" s="86"/>
      <c r="K33" s="86"/>
      <c r="L33" s="86"/>
      <c r="M33" s="86"/>
      <c r="N33" s="86"/>
      <c r="O33" s="86"/>
      <c r="P33" s="86"/>
      <c r="Q33" s="86"/>
      <c r="R33" s="87"/>
      <c r="T33" s="81"/>
      <c r="U33" s="92" t="str">
        <f t="shared" si="42"/>
        <v>Cable Tv</v>
      </c>
      <c r="V33" s="83"/>
      <c r="W33" s="84">
        <f t="shared" si="10"/>
        <v>0</v>
      </c>
      <c r="X33" s="84">
        <f t="shared" si="11"/>
        <v>0</v>
      </c>
      <c r="Y33" s="85">
        <v>0</v>
      </c>
      <c r="Z33" s="86">
        <v>0</v>
      </c>
      <c r="AA33" s="86">
        <v>0</v>
      </c>
      <c r="AB33" s="86">
        <v>0</v>
      </c>
      <c r="AC33" s="86">
        <v>0</v>
      </c>
      <c r="AD33" s="86">
        <v>0</v>
      </c>
      <c r="AE33" s="86">
        <v>0</v>
      </c>
      <c r="AF33" s="86">
        <v>0</v>
      </c>
      <c r="AG33" s="86">
        <v>0</v>
      </c>
      <c r="AH33" s="86">
        <v>0</v>
      </c>
      <c r="AI33" s="86">
        <v>0</v>
      </c>
      <c r="AJ33" s="87">
        <v>0</v>
      </c>
      <c r="AL33" s="81"/>
      <c r="AM33" s="92" t="str">
        <f t="shared" si="44"/>
        <v>Cable Tv</v>
      </c>
      <c r="AN33" s="83"/>
      <c r="AO33" s="84">
        <f t="shared" si="12"/>
        <v>0</v>
      </c>
      <c r="AP33" s="84">
        <f t="shared" si="13"/>
        <v>0</v>
      </c>
      <c r="AQ33" s="85">
        <v>0</v>
      </c>
      <c r="AR33" s="86">
        <v>0</v>
      </c>
      <c r="AS33" s="86">
        <v>0</v>
      </c>
      <c r="AT33" s="86">
        <v>0</v>
      </c>
      <c r="AU33" s="86">
        <v>0</v>
      </c>
      <c r="AV33" s="86">
        <v>0</v>
      </c>
      <c r="AW33" s="86">
        <v>0</v>
      </c>
      <c r="AX33" s="86">
        <v>0</v>
      </c>
      <c r="AY33" s="86">
        <v>0</v>
      </c>
      <c r="AZ33" s="86">
        <v>0</v>
      </c>
      <c r="BA33" s="86">
        <v>0</v>
      </c>
      <c r="BB33" s="87">
        <v>0</v>
      </c>
      <c r="BD33" s="81"/>
      <c r="BE33" s="92" t="str">
        <f t="shared" si="46"/>
        <v>Cable Tv</v>
      </c>
      <c r="BF33" s="83"/>
      <c r="BG33" s="84">
        <f t="shared" si="14"/>
        <v>0</v>
      </c>
      <c r="BH33" s="84">
        <f t="shared" si="15"/>
        <v>0</v>
      </c>
      <c r="BI33" s="85">
        <v>0</v>
      </c>
      <c r="BJ33" s="86">
        <v>0</v>
      </c>
      <c r="BK33" s="86">
        <v>0</v>
      </c>
      <c r="BL33" s="86">
        <v>0</v>
      </c>
      <c r="BM33" s="86">
        <v>0</v>
      </c>
      <c r="BN33" s="86">
        <v>0</v>
      </c>
      <c r="BO33" s="86">
        <v>0</v>
      </c>
      <c r="BP33" s="86">
        <v>0</v>
      </c>
      <c r="BQ33" s="86">
        <v>0</v>
      </c>
      <c r="BR33" s="86">
        <v>0</v>
      </c>
      <c r="BS33" s="86">
        <v>0</v>
      </c>
      <c r="BT33" s="87">
        <v>0</v>
      </c>
      <c r="BV33" s="81"/>
      <c r="BW33" s="92" t="str">
        <f t="shared" si="48"/>
        <v>Cable Tv</v>
      </c>
      <c r="BX33" s="83"/>
      <c r="BY33" s="84">
        <f t="shared" si="16"/>
        <v>0</v>
      </c>
      <c r="BZ33" s="85">
        <f t="shared" si="17"/>
        <v>0</v>
      </c>
      <c r="CA33" s="86">
        <f t="shared" si="18"/>
        <v>0</v>
      </c>
      <c r="CB33" s="86">
        <f t="shared" si="19"/>
        <v>0</v>
      </c>
      <c r="CC33" s="86">
        <f t="shared" si="20"/>
        <v>0</v>
      </c>
      <c r="CD33" s="84">
        <f t="shared" si="4"/>
        <v>0</v>
      </c>
      <c r="CE33" s="85">
        <f t="shared" si="21"/>
        <v>0</v>
      </c>
      <c r="CF33" s="86">
        <f t="shared" si="22"/>
        <v>0</v>
      </c>
      <c r="CG33" s="86">
        <f t="shared" si="23"/>
        <v>0</v>
      </c>
      <c r="CH33" s="86">
        <f t="shared" si="24"/>
        <v>0</v>
      </c>
      <c r="CI33" s="84">
        <f t="shared" si="5"/>
        <v>0</v>
      </c>
      <c r="CJ33" s="85">
        <f t="shared" si="25"/>
        <v>0</v>
      </c>
      <c r="CK33" s="86">
        <f t="shared" si="26"/>
        <v>0</v>
      </c>
      <c r="CL33" s="86">
        <f t="shared" si="27"/>
        <v>0</v>
      </c>
      <c r="CM33" s="87">
        <f t="shared" si="28"/>
        <v>0</v>
      </c>
      <c r="CO33" s="81"/>
      <c r="CP33" s="92" t="str">
        <f t="shared" si="49"/>
        <v>Cable Tv</v>
      </c>
      <c r="CQ33" s="83"/>
      <c r="CR33" s="84">
        <f t="shared" si="29"/>
        <v>0</v>
      </c>
      <c r="CS33" s="84">
        <f t="shared" si="29"/>
        <v>0</v>
      </c>
      <c r="CT33" s="85">
        <f t="shared" si="29"/>
        <v>0</v>
      </c>
      <c r="CU33" s="86">
        <f t="shared" si="29"/>
        <v>0</v>
      </c>
      <c r="CV33" s="86">
        <f t="shared" si="29"/>
        <v>0</v>
      </c>
      <c r="CW33" s="86">
        <f t="shared" si="29"/>
        <v>0</v>
      </c>
      <c r="CX33" s="86">
        <f t="shared" si="29"/>
        <v>0</v>
      </c>
      <c r="CY33" s="86">
        <f t="shared" si="29"/>
        <v>0</v>
      </c>
      <c r="CZ33" s="86">
        <f t="shared" si="29"/>
        <v>0</v>
      </c>
      <c r="DA33" s="86">
        <f t="shared" si="55"/>
        <v>0</v>
      </c>
      <c r="DB33" s="86">
        <f t="shared" si="55"/>
        <v>0</v>
      </c>
      <c r="DC33" s="86">
        <f t="shared" si="55"/>
        <v>0</v>
      </c>
      <c r="DD33" s="86">
        <f t="shared" si="55"/>
        <v>0</v>
      </c>
      <c r="DE33" s="87">
        <f t="shared" si="55"/>
        <v>0</v>
      </c>
      <c r="DG33" s="81"/>
      <c r="DH33" s="92" t="str">
        <f t="shared" si="50"/>
        <v>Cable Tv</v>
      </c>
      <c r="DI33" s="83"/>
      <c r="DJ33" s="88" t="str">
        <f t="shared" si="30"/>
        <v/>
      </c>
      <c r="DK33" s="88" t="str">
        <f t="shared" si="30"/>
        <v/>
      </c>
      <c r="DL33" s="89" t="str">
        <f t="shared" si="30"/>
        <v/>
      </c>
      <c r="DM33" s="90" t="str">
        <f t="shared" si="30"/>
        <v/>
      </c>
      <c r="DN33" s="90" t="str">
        <f t="shared" si="30"/>
        <v/>
      </c>
      <c r="DO33" s="90" t="str">
        <f t="shared" si="30"/>
        <v/>
      </c>
      <c r="DP33" s="90" t="str">
        <f t="shared" si="30"/>
        <v/>
      </c>
      <c r="DQ33" s="90" t="str">
        <f t="shared" si="30"/>
        <v/>
      </c>
      <c r="DR33" s="90" t="str">
        <f t="shared" si="30"/>
        <v/>
      </c>
      <c r="DS33" s="90" t="str">
        <f t="shared" si="60"/>
        <v/>
      </c>
      <c r="DT33" s="90" t="str">
        <f t="shared" si="60"/>
        <v/>
      </c>
      <c r="DU33" s="90" t="str">
        <f t="shared" si="60"/>
        <v/>
      </c>
      <c r="DV33" s="90" t="str">
        <f t="shared" si="60"/>
        <v/>
      </c>
      <c r="DW33" s="91" t="str">
        <f t="shared" si="60"/>
        <v/>
      </c>
      <c r="DY33" s="180">
        <f t="shared" si="61"/>
        <v>4</v>
      </c>
      <c r="DZ33" s="180" t="str">
        <f t="shared" si="62"/>
        <v>Cable Tv</v>
      </c>
      <c r="EA33" s="181">
        <f t="shared" si="63"/>
        <v>0</v>
      </c>
    </row>
    <row r="34" spans="2:131" ht="11.85" customHeight="1" x14ac:dyDescent="0.15">
      <c r="B34" s="81"/>
      <c r="C34" s="92" t="s">
        <v>101</v>
      </c>
      <c r="D34" s="83"/>
      <c r="E34" s="84">
        <f t="shared" si="8"/>
        <v>0</v>
      </c>
      <c r="F34" s="84">
        <f t="shared" si="9"/>
        <v>0</v>
      </c>
      <c r="G34" s="85">
        <v>0</v>
      </c>
      <c r="H34" s="86">
        <v>0</v>
      </c>
      <c r="I34" s="86">
        <v>0</v>
      </c>
      <c r="J34" s="86"/>
      <c r="K34" s="86"/>
      <c r="L34" s="86"/>
      <c r="M34" s="86"/>
      <c r="N34" s="86"/>
      <c r="O34" s="86"/>
      <c r="P34" s="86"/>
      <c r="Q34" s="86"/>
      <c r="R34" s="87"/>
      <c r="T34" s="81"/>
      <c r="U34" s="92" t="str">
        <f t="shared" si="42"/>
        <v>Cash Over And Short</v>
      </c>
      <c r="V34" s="83"/>
      <c r="W34" s="84">
        <f t="shared" si="10"/>
        <v>0</v>
      </c>
      <c r="X34" s="84">
        <f t="shared" si="11"/>
        <v>0</v>
      </c>
      <c r="Y34" s="85">
        <v>0</v>
      </c>
      <c r="Z34" s="86">
        <v>0</v>
      </c>
      <c r="AA34" s="86">
        <v>0</v>
      </c>
      <c r="AB34" s="86">
        <v>0</v>
      </c>
      <c r="AC34" s="86">
        <v>0</v>
      </c>
      <c r="AD34" s="86">
        <v>0</v>
      </c>
      <c r="AE34" s="86">
        <v>0</v>
      </c>
      <c r="AF34" s="86">
        <v>0</v>
      </c>
      <c r="AG34" s="86">
        <v>0</v>
      </c>
      <c r="AH34" s="86">
        <v>0</v>
      </c>
      <c r="AI34" s="86">
        <v>0</v>
      </c>
      <c r="AJ34" s="87">
        <v>0</v>
      </c>
      <c r="AL34" s="81"/>
      <c r="AM34" s="92" t="str">
        <f t="shared" si="44"/>
        <v>Cash Over And Short</v>
      </c>
      <c r="AN34" s="83"/>
      <c r="AO34" s="84">
        <f t="shared" si="12"/>
        <v>0</v>
      </c>
      <c r="AP34" s="84">
        <f t="shared" si="13"/>
        <v>0</v>
      </c>
      <c r="AQ34" s="85">
        <v>0</v>
      </c>
      <c r="AR34" s="86">
        <v>0</v>
      </c>
      <c r="AS34" s="86">
        <v>0</v>
      </c>
      <c r="AT34" s="86">
        <v>0</v>
      </c>
      <c r="AU34" s="86">
        <v>0</v>
      </c>
      <c r="AV34" s="86">
        <v>0</v>
      </c>
      <c r="AW34" s="86">
        <v>0</v>
      </c>
      <c r="AX34" s="86">
        <v>0</v>
      </c>
      <c r="AY34" s="86">
        <v>0</v>
      </c>
      <c r="AZ34" s="86">
        <v>0</v>
      </c>
      <c r="BA34" s="86">
        <v>0</v>
      </c>
      <c r="BB34" s="87">
        <v>0</v>
      </c>
      <c r="BD34" s="81"/>
      <c r="BE34" s="92" t="str">
        <f t="shared" si="46"/>
        <v>Cash Over And Short</v>
      </c>
      <c r="BF34" s="83"/>
      <c r="BG34" s="84">
        <f t="shared" si="14"/>
        <v>0</v>
      </c>
      <c r="BH34" s="84">
        <f t="shared" si="15"/>
        <v>0</v>
      </c>
      <c r="BI34" s="85">
        <v>0</v>
      </c>
      <c r="BJ34" s="86">
        <v>0</v>
      </c>
      <c r="BK34" s="86">
        <v>0</v>
      </c>
      <c r="BL34" s="86">
        <v>0</v>
      </c>
      <c r="BM34" s="86">
        <v>0</v>
      </c>
      <c r="BN34" s="86">
        <v>0</v>
      </c>
      <c r="BO34" s="86">
        <v>0</v>
      </c>
      <c r="BP34" s="86">
        <v>0</v>
      </c>
      <c r="BQ34" s="86">
        <v>0</v>
      </c>
      <c r="BR34" s="86">
        <v>0</v>
      </c>
      <c r="BS34" s="86">
        <v>0</v>
      </c>
      <c r="BT34" s="87">
        <v>0</v>
      </c>
      <c r="BV34" s="81"/>
      <c r="BW34" s="92" t="str">
        <f t="shared" si="48"/>
        <v>Cash Over And Short</v>
      </c>
      <c r="BX34" s="83"/>
      <c r="BY34" s="84">
        <f t="shared" si="16"/>
        <v>0</v>
      </c>
      <c r="BZ34" s="85">
        <f t="shared" si="17"/>
        <v>0</v>
      </c>
      <c r="CA34" s="86">
        <f t="shared" si="18"/>
        <v>0</v>
      </c>
      <c r="CB34" s="86">
        <f t="shared" si="19"/>
        <v>0</v>
      </c>
      <c r="CC34" s="86">
        <f t="shared" si="20"/>
        <v>0</v>
      </c>
      <c r="CD34" s="84">
        <f t="shared" si="4"/>
        <v>0</v>
      </c>
      <c r="CE34" s="85">
        <f t="shared" si="21"/>
        <v>0</v>
      </c>
      <c r="CF34" s="86">
        <f t="shared" si="22"/>
        <v>0</v>
      </c>
      <c r="CG34" s="86">
        <f t="shared" si="23"/>
        <v>0</v>
      </c>
      <c r="CH34" s="86">
        <f t="shared" si="24"/>
        <v>0</v>
      </c>
      <c r="CI34" s="84">
        <f t="shared" si="5"/>
        <v>0</v>
      </c>
      <c r="CJ34" s="85">
        <f t="shared" si="25"/>
        <v>0</v>
      </c>
      <c r="CK34" s="86">
        <f t="shared" si="26"/>
        <v>0</v>
      </c>
      <c r="CL34" s="86">
        <f t="shared" si="27"/>
        <v>0</v>
      </c>
      <c r="CM34" s="87">
        <f t="shared" si="28"/>
        <v>0</v>
      </c>
      <c r="CO34" s="81"/>
      <c r="CP34" s="92" t="str">
        <f t="shared" si="49"/>
        <v>Cash Over And Short</v>
      </c>
      <c r="CQ34" s="83"/>
      <c r="CR34" s="84">
        <f t="shared" si="29"/>
        <v>0</v>
      </c>
      <c r="CS34" s="84">
        <f t="shared" si="29"/>
        <v>0</v>
      </c>
      <c r="CT34" s="85">
        <f t="shared" si="29"/>
        <v>0</v>
      </c>
      <c r="CU34" s="86">
        <f t="shared" si="29"/>
        <v>0</v>
      </c>
      <c r="CV34" s="86">
        <f t="shared" si="29"/>
        <v>0</v>
      </c>
      <c r="CW34" s="86">
        <f t="shared" si="29"/>
        <v>0</v>
      </c>
      <c r="CX34" s="86">
        <f t="shared" si="29"/>
        <v>0</v>
      </c>
      <c r="CY34" s="86">
        <f t="shared" si="29"/>
        <v>0</v>
      </c>
      <c r="CZ34" s="86">
        <f t="shared" si="29"/>
        <v>0</v>
      </c>
      <c r="DA34" s="86">
        <f t="shared" si="55"/>
        <v>0</v>
      </c>
      <c r="DB34" s="86">
        <f t="shared" si="55"/>
        <v>0</v>
      </c>
      <c r="DC34" s="86">
        <f t="shared" si="55"/>
        <v>0</v>
      </c>
      <c r="DD34" s="86">
        <f t="shared" si="55"/>
        <v>0</v>
      </c>
      <c r="DE34" s="87">
        <f t="shared" si="55"/>
        <v>0</v>
      </c>
      <c r="DG34" s="81"/>
      <c r="DH34" s="92" t="str">
        <f t="shared" si="50"/>
        <v>Cash Over And Short</v>
      </c>
      <c r="DI34" s="83"/>
      <c r="DJ34" s="88" t="str">
        <f t="shared" si="30"/>
        <v/>
      </c>
      <c r="DK34" s="88" t="str">
        <f t="shared" si="30"/>
        <v/>
      </c>
      <c r="DL34" s="89" t="str">
        <f t="shared" si="30"/>
        <v/>
      </c>
      <c r="DM34" s="90" t="str">
        <f t="shared" si="30"/>
        <v/>
      </c>
      <c r="DN34" s="90" t="str">
        <f t="shared" si="30"/>
        <v/>
      </c>
      <c r="DO34" s="90" t="str">
        <f t="shared" si="30"/>
        <v/>
      </c>
      <c r="DP34" s="90" t="str">
        <f t="shared" si="30"/>
        <v/>
      </c>
      <c r="DQ34" s="90" t="str">
        <f t="shared" si="30"/>
        <v/>
      </c>
      <c r="DR34" s="90" t="str">
        <f t="shared" si="30"/>
        <v/>
      </c>
      <c r="DS34" s="90" t="str">
        <f t="shared" si="60"/>
        <v/>
      </c>
      <c r="DT34" s="90" t="str">
        <f t="shared" si="60"/>
        <v/>
      </c>
      <c r="DU34" s="90" t="str">
        <f t="shared" si="60"/>
        <v/>
      </c>
      <c r="DV34" s="90" t="str">
        <f t="shared" si="60"/>
        <v/>
      </c>
      <c r="DW34" s="91" t="str">
        <f t="shared" si="60"/>
        <v/>
      </c>
      <c r="DY34" s="180">
        <f t="shared" si="61"/>
        <v>4</v>
      </c>
      <c r="DZ34" s="180" t="str">
        <f t="shared" si="62"/>
        <v>Cash Over And Short</v>
      </c>
      <c r="EA34" s="181">
        <f t="shared" si="63"/>
        <v>0</v>
      </c>
    </row>
    <row r="35" spans="2:131" ht="11.85" customHeight="1" x14ac:dyDescent="0.15">
      <c r="B35" s="81"/>
      <c r="C35" s="92" t="s">
        <v>102</v>
      </c>
      <c r="D35" s="83"/>
      <c r="E35" s="84">
        <f t="shared" si="8"/>
        <v>0</v>
      </c>
      <c r="F35" s="84">
        <f t="shared" si="9"/>
        <v>0</v>
      </c>
      <c r="G35" s="85">
        <v>0</v>
      </c>
      <c r="H35" s="86">
        <v>0</v>
      </c>
      <c r="I35" s="86">
        <v>0</v>
      </c>
      <c r="J35" s="86"/>
      <c r="K35" s="86"/>
      <c r="L35" s="86"/>
      <c r="M35" s="86"/>
      <c r="N35" s="86"/>
      <c r="O35" s="86"/>
      <c r="P35" s="86"/>
      <c r="Q35" s="86"/>
      <c r="R35" s="87"/>
      <c r="T35" s="81"/>
      <c r="U35" s="92" t="str">
        <f t="shared" si="42"/>
        <v>Casual Labor / Valet Service</v>
      </c>
      <c r="V35" s="83"/>
      <c r="W35" s="84">
        <f t="shared" si="10"/>
        <v>0</v>
      </c>
      <c r="X35" s="84">
        <f t="shared" si="11"/>
        <v>0</v>
      </c>
      <c r="Y35" s="85">
        <v>0</v>
      </c>
      <c r="Z35" s="86">
        <v>0</v>
      </c>
      <c r="AA35" s="86">
        <v>0</v>
      </c>
      <c r="AB35" s="86">
        <v>0</v>
      </c>
      <c r="AC35" s="86">
        <v>0</v>
      </c>
      <c r="AD35" s="86">
        <v>0</v>
      </c>
      <c r="AE35" s="86">
        <v>0</v>
      </c>
      <c r="AF35" s="86">
        <v>0</v>
      </c>
      <c r="AG35" s="86">
        <v>0</v>
      </c>
      <c r="AH35" s="86">
        <v>0</v>
      </c>
      <c r="AI35" s="86">
        <v>0</v>
      </c>
      <c r="AJ35" s="87">
        <v>0</v>
      </c>
      <c r="AL35" s="81"/>
      <c r="AM35" s="92" t="str">
        <f t="shared" si="44"/>
        <v>Casual Labor / Valet Service</v>
      </c>
      <c r="AN35" s="83"/>
      <c r="AO35" s="84">
        <f t="shared" si="12"/>
        <v>0</v>
      </c>
      <c r="AP35" s="84">
        <f t="shared" si="13"/>
        <v>0</v>
      </c>
      <c r="AQ35" s="85">
        <v>0</v>
      </c>
      <c r="AR35" s="86">
        <v>0</v>
      </c>
      <c r="AS35" s="86">
        <v>0</v>
      </c>
      <c r="AT35" s="86">
        <v>0</v>
      </c>
      <c r="AU35" s="86">
        <v>0</v>
      </c>
      <c r="AV35" s="86">
        <v>0</v>
      </c>
      <c r="AW35" s="86">
        <v>0</v>
      </c>
      <c r="AX35" s="86">
        <v>0</v>
      </c>
      <c r="AY35" s="86">
        <v>0</v>
      </c>
      <c r="AZ35" s="86">
        <v>0</v>
      </c>
      <c r="BA35" s="86">
        <v>0</v>
      </c>
      <c r="BB35" s="87">
        <v>0</v>
      </c>
      <c r="BD35" s="81"/>
      <c r="BE35" s="92" t="str">
        <f t="shared" si="46"/>
        <v>Casual Labor / Valet Service</v>
      </c>
      <c r="BF35" s="83"/>
      <c r="BG35" s="84">
        <f t="shared" si="14"/>
        <v>0</v>
      </c>
      <c r="BH35" s="84">
        <f t="shared" si="15"/>
        <v>0</v>
      </c>
      <c r="BI35" s="85">
        <v>0</v>
      </c>
      <c r="BJ35" s="86">
        <v>0</v>
      </c>
      <c r="BK35" s="86">
        <v>0</v>
      </c>
      <c r="BL35" s="86">
        <v>0</v>
      </c>
      <c r="BM35" s="86">
        <v>0</v>
      </c>
      <c r="BN35" s="86">
        <v>0</v>
      </c>
      <c r="BO35" s="86">
        <v>0</v>
      </c>
      <c r="BP35" s="86">
        <v>0</v>
      </c>
      <c r="BQ35" s="86">
        <v>0</v>
      </c>
      <c r="BR35" s="86">
        <v>0</v>
      </c>
      <c r="BS35" s="86">
        <v>0</v>
      </c>
      <c r="BT35" s="87">
        <v>0</v>
      </c>
      <c r="BV35" s="81"/>
      <c r="BW35" s="92" t="str">
        <f t="shared" si="48"/>
        <v>Casual Labor / Valet Service</v>
      </c>
      <c r="BX35" s="83"/>
      <c r="BY35" s="84">
        <f t="shared" si="16"/>
        <v>0</v>
      </c>
      <c r="BZ35" s="85">
        <f t="shared" si="17"/>
        <v>0</v>
      </c>
      <c r="CA35" s="86">
        <f t="shared" si="18"/>
        <v>0</v>
      </c>
      <c r="CB35" s="86">
        <f t="shared" si="19"/>
        <v>0</v>
      </c>
      <c r="CC35" s="86">
        <f t="shared" si="20"/>
        <v>0</v>
      </c>
      <c r="CD35" s="84">
        <f t="shared" si="4"/>
        <v>0</v>
      </c>
      <c r="CE35" s="85">
        <f t="shared" si="21"/>
        <v>0</v>
      </c>
      <c r="CF35" s="86">
        <f t="shared" si="22"/>
        <v>0</v>
      </c>
      <c r="CG35" s="86">
        <f t="shared" si="23"/>
        <v>0</v>
      </c>
      <c r="CH35" s="86">
        <f t="shared" si="24"/>
        <v>0</v>
      </c>
      <c r="CI35" s="84">
        <f t="shared" si="5"/>
        <v>0</v>
      </c>
      <c r="CJ35" s="85">
        <f t="shared" si="25"/>
        <v>0</v>
      </c>
      <c r="CK35" s="86">
        <f t="shared" si="26"/>
        <v>0</v>
      </c>
      <c r="CL35" s="86">
        <f t="shared" si="27"/>
        <v>0</v>
      </c>
      <c r="CM35" s="87">
        <f t="shared" si="28"/>
        <v>0</v>
      </c>
      <c r="CO35" s="81"/>
      <c r="CP35" s="92" t="str">
        <f t="shared" si="49"/>
        <v>Casual Labor / Valet Service</v>
      </c>
      <c r="CQ35" s="83"/>
      <c r="CR35" s="84">
        <f t="shared" si="29"/>
        <v>0</v>
      </c>
      <c r="CS35" s="84">
        <f t="shared" si="29"/>
        <v>0</v>
      </c>
      <c r="CT35" s="85">
        <f t="shared" si="29"/>
        <v>0</v>
      </c>
      <c r="CU35" s="86">
        <f t="shared" si="29"/>
        <v>0</v>
      </c>
      <c r="CV35" s="86">
        <f t="shared" si="29"/>
        <v>0</v>
      </c>
      <c r="CW35" s="86">
        <f t="shared" si="29"/>
        <v>0</v>
      </c>
      <c r="CX35" s="86">
        <f t="shared" si="29"/>
        <v>0</v>
      </c>
      <c r="CY35" s="86">
        <f t="shared" si="29"/>
        <v>0</v>
      </c>
      <c r="CZ35" s="86">
        <f t="shared" si="29"/>
        <v>0</v>
      </c>
      <c r="DA35" s="86">
        <f t="shared" si="55"/>
        <v>0</v>
      </c>
      <c r="DB35" s="86">
        <f t="shared" si="55"/>
        <v>0</v>
      </c>
      <c r="DC35" s="86">
        <f t="shared" si="55"/>
        <v>0</v>
      </c>
      <c r="DD35" s="86">
        <f t="shared" si="55"/>
        <v>0</v>
      </c>
      <c r="DE35" s="87">
        <f t="shared" si="55"/>
        <v>0</v>
      </c>
      <c r="DG35" s="81"/>
      <c r="DH35" s="92" t="str">
        <f t="shared" si="50"/>
        <v>Casual Labor / Valet Service</v>
      </c>
      <c r="DI35" s="83"/>
      <c r="DJ35" s="88" t="str">
        <f t="shared" si="30"/>
        <v/>
      </c>
      <c r="DK35" s="88" t="str">
        <f t="shared" si="30"/>
        <v/>
      </c>
      <c r="DL35" s="89" t="str">
        <f t="shared" si="30"/>
        <v/>
      </c>
      <c r="DM35" s="90" t="str">
        <f t="shared" si="30"/>
        <v/>
      </c>
      <c r="DN35" s="90" t="str">
        <f t="shared" si="30"/>
        <v/>
      </c>
      <c r="DO35" s="90" t="str">
        <f t="shared" si="30"/>
        <v/>
      </c>
      <c r="DP35" s="90" t="str">
        <f t="shared" si="30"/>
        <v/>
      </c>
      <c r="DQ35" s="90" t="str">
        <f t="shared" si="30"/>
        <v/>
      </c>
      <c r="DR35" s="90" t="str">
        <f t="shared" si="30"/>
        <v/>
      </c>
      <c r="DS35" s="90" t="str">
        <f t="shared" si="60"/>
        <v/>
      </c>
      <c r="DT35" s="90" t="str">
        <f t="shared" si="60"/>
        <v/>
      </c>
      <c r="DU35" s="90" t="str">
        <f t="shared" si="60"/>
        <v/>
      </c>
      <c r="DV35" s="90" t="str">
        <f t="shared" si="60"/>
        <v/>
      </c>
      <c r="DW35" s="91" t="str">
        <f t="shared" si="60"/>
        <v/>
      </c>
      <c r="DY35" s="180">
        <f t="shared" si="61"/>
        <v>4</v>
      </c>
      <c r="DZ35" s="180" t="str">
        <f t="shared" si="62"/>
        <v>Casual Labor / Valet Service</v>
      </c>
      <c r="EA35" s="181">
        <f t="shared" si="63"/>
        <v>0</v>
      </c>
    </row>
    <row r="36" spans="2:131" ht="11.85" customHeight="1" x14ac:dyDescent="0.15">
      <c r="B36" s="81"/>
      <c r="C36" s="92" t="s">
        <v>103</v>
      </c>
      <c r="D36" s="83"/>
      <c r="E36" s="84">
        <f t="shared" si="8"/>
        <v>0</v>
      </c>
      <c r="F36" s="84">
        <f t="shared" si="9"/>
        <v>0</v>
      </c>
      <c r="G36" s="85">
        <v>0</v>
      </c>
      <c r="H36" s="86">
        <v>0</v>
      </c>
      <c r="I36" s="86">
        <v>0</v>
      </c>
      <c r="J36" s="86"/>
      <c r="K36" s="86"/>
      <c r="L36" s="86"/>
      <c r="M36" s="86"/>
      <c r="N36" s="86"/>
      <c r="O36" s="86"/>
      <c r="P36" s="86"/>
      <c r="Q36" s="86"/>
      <c r="R36" s="87"/>
      <c r="T36" s="81"/>
      <c r="U36" s="92" t="str">
        <f t="shared" si="42"/>
        <v>China</v>
      </c>
      <c r="V36" s="83"/>
      <c r="W36" s="84">
        <f t="shared" si="10"/>
        <v>0</v>
      </c>
      <c r="X36" s="84">
        <f t="shared" si="11"/>
        <v>0</v>
      </c>
      <c r="Y36" s="85">
        <v>0</v>
      </c>
      <c r="Z36" s="86">
        <v>0</v>
      </c>
      <c r="AA36" s="86">
        <v>0</v>
      </c>
      <c r="AB36" s="86">
        <v>0</v>
      </c>
      <c r="AC36" s="86">
        <v>0</v>
      </c>
      <c r="AD36" s="86">
        <v>0</v>
      </c>
      <c r="AE36" s="86">
        <v>0</v>
      </c>
      <c r="AF36" s="86">
        <v>0</v>
      </c>
      <c r="AG36" s="86">
        <v>0</v>
      </c>
      <c r="AH36" s="86">
        <v>0</v>
      </c>
      <c r="AI36" s="86">
        <v>0</v>
      </c>
      <c r="AJ36" s="87">
        <v>0</v>
      </c>
      <c r="AL36" s="81"/>
      <c r="AM36" s="92" t="str">
        <f t="shared" si="44"/>
        <v>China</v>
      </c>
      <c r="AN36" s="83"/>
      <c r="AO36" s="84">
        <f t="shared" si="12"/>
        <v>0</v>
      </c>
      <c r="AP36" s="84">
        <f t="shared" si="13"/>
        <v>0</v>
      </c>
      <c r="AQ36" s="85">
        <v>0</v>
      </c>
      <c r="AR36" s="86">
        <v>0</v>
      </c>
      <c r="AS36" s="86">
        <v>0</v>
      </c>
      <c r="AT36" s="86">
        <v>0</v>
      </c>
      <c r="AU36" s="86">
        <v>0</v>
      </c>
      <c r="AV36" s="86">
        <v>0</v>
      </c>
      <c r="AW36" s="86">
        <v>0</v>
      </c>
      <c r="AX36" s="86">
        <v>0</v>
      </c>
      <c r="AY36" s="86">
        <v>0</v>
      </c>
      <c r="AZ36" s="86">
        <v>0</v>
      </c>
      <c r="BA36" s="86">
        <v>0</v>
      </c>
      <c r="BB36" s="87">
        <v>0</v>
      </c>
      <c r="BD36" s="81"/>
      <c r="BE36" s="92" t="str">
        <f t="shared" si="46"/>
        <v>China</v>
      </c>
      <c r="BF36" s="83"/>
      <c r="BG36" s="84">
        <f t="shared" si="14"/>
        <v>0</v>
      </c>
      <c r="BH36" s="84">
        <f t="shared" si="15"/>
        <v>0</v>
      </c>
      <c r="BI36" s="85">
        <v>0</v>
      </c>
      <c r="BJ36" s="86">
        <v>0</v>
      </c>
      <c r="BK36" s="86">
        <v>0</v>
      </c>
      <c r="BL36" s="86">
        <v>0</v>
      </c>
      <c r="BM36" s="86">
        <v>0</v>
      </c>
      <c r="BN36" s="86">
        <v>0</v>
      </c>
      <c r="BO36" s="86">
        <v>0</v>
      </c>
      <c r="BP36" s="86">
        <v>0</v>
      </c>
      <c r="BQ36" s="86">
        <v>0</v>
      </c>
      <c r="BR36" s="86">
        <v>0</v>
      </c>
      <c r="BS36" s="86">
        <v>0</v>
      </c>
      <c r="BT36" s="87">
        <v>0</v>
      </c>
      <c r="BV36" s="81"/>
      <c r="BW36" s="92" t="str">
        <f t="shared" si="48"/>
        <v>China</v>
      </c>
      <c r="BX36" s="83"/>
      <c r="BY36" s="84">
        <f t="shared" si="16"/>
        <v>0</v>
      </c>
      <c r="BZ36" s="85">
        <f t="shared" si="17"/>
        <v>0</v>
      </c>
      <c r="CA36" s="86">
        <f t="shared" si="18"/>
        <v>0</v>
      </c>
      <c r="CB36" s="86">
        <f t="shared" si="19"/>
        <v>0</v>
      </c>
      <c r="CC36" s="86">
        <f t="shared" si="20"/>
        <v>0</v>
      </c>
      <c r="CD36" s="84">
        <f t="shared" si="4"/>
        <v>0</v>
      </c>
      <c r="CE36" s="85">
        <f t="shared" si="21"/>
        <v>0</v>
      </c>
      <c r="CF36" s="86">
        <f t="shared" si="22"/>
        <v>0</v>
      </c>
      <c r="CG36" s="86">
        <f t="shared" si="23"/>
        <v>0</v>
      </c>
      <c r="CH36" s="86">
        <f t="shared" si="24"/>
        <v>0</v>
      </c>
      <c r="CI36" s="84">
        <f t="shared" si="5"/>
        <v>0</v>
      </c>
      <c r="CJ36" s="85">
        <f t="shared" si="25"/>
        <v>0</v>
      </c>
      <c r="CK36" s="86">
        <f t="shared" si="26"/>
        <v>0</v>
      </c>
      <c r="CL36" s="86">
        <f t="shared" si="27"/>
        <v>0</v>
      </c>
      <c r="CM36" s="87">
        <f t="shared" si="28"/>
        <v>0</v>
      </c>
      <c r="CO36" s="81"/>
      <c r="CP36" s="92" t="str">
        <f t="shared" si="49"/>
        <v>China</v>
      </c>
      <c r="CQ36" s="83"/>
      <c r="CR36" s="84">
        <f t="shared" si="29"/>
        <v>0</v>
      </c>
      <c r="CS36" s="84">
        <f t="shared" si="29"/>
        <v>0</v>
      </c>
      <c r="CT36" s="85">
        <f t="shared" si="29"/>
        <v>0</v>
      </c>
      <c r="CU36" s="86">
        <f t="shared" si="29"/>
        <v>0</v>
      </c>
      <c r="CV36" s="86">
        <f t="shared" si="29"/>
        <v>0</v>
      </c>
      <c r="CW36" s="86">
        <f t="shared" si="29"/>
        <v>0</v>
      </c>
      <c r="CX36" s="86">
        <f t="shared" si="29"/>
        <v>0</v>
      </c>
      <c r="CY36" s="86">
        <f t="shared" si="29"/>
        <v>0</v>
      </c>
      <c r="CZ36" s="86">
        <f t="shared" si="29"/>
        <v>0</v>
      </c>
      <c r="DA36" s="86">
        <f t="shared" si="55"/>
        <v>0</v>
      </c>
      <c r="DB36" s="86">
        <f t="shared" si="55"/>
        <v>0</v>
      </c>
      <c r="DC36" s="86">
        <f t="shared" si="55"/>
        <v>0</v>
      </c>
      <c r="DD36" s="86">
        <f t="shared" si="55"/>
        <v>0</v>
      </c>
      <c r="DE36" s="87">
        <f t="shared" si="55"/>
        <v>0</v>
      </c>
      <c r="DG36" s="81"/>
      <c r="DH36" s="92" t="str">
        <f t="shared" si="50"/>
        <v>China</v>
      </c>
      <c r="DI36" s="83"/>
      <c r="DJ36" s="88" t="str">
        <f t="shared" si="30"/>
        <v/>
      </c>
      <c r="DK36" s="88" t="str">
        <f t="shared" si="30"/>
        <v/>
      </c>
      <c r="DL36" s="89" t="str">
        <f t="shared" si="30"/>
        <v/>
      </c>
      <c r="DM36" s="90" t="str">
        <f t="shared" si="30"/>
        <v/>
      </c>
      <c r="DN36" s="90" t="str">
        <f t="shared" si="30"/>
        <v/>
      </c>
      <c r="DO36" s="90" t="str">
        <f t="shared" si="30"/>
        <v/>
      </c>
      <c r="DP36" s="90" t="str">
        <f t="shared" si="30"/>
        <v/>
      </c>
      <c r="DQ36" s="90" t="str">
        <f t="shared" si="30"/>
        <v/>
      </c>
      <c r="DR36" s="90" t="str">
        <f t="shared" si="30"/>
        <v/>
      </c>
      <c r="DS36" s="90" t="str">
        <f t="shared" si="60"/>
        <v/>
      </c>
      <c r="DT36" s="90" t="str">
        <f t="shared" si="60"/>
        <v/>
      </c>
      <c r="DU36" s="90" t="str">
        <f t="shared" si="60"/>
        <v/>
      </c>
      <c r="DV36" s="90" t="str">
        <f t="shared" si="60"/>
        <v/>
      </c>
      <c r="DW36" s="91" t="str">
        <f t="shared" si="60"/>
        <v/>
      </c>
      <c r="DY36" s="180">
        <f t="shared" si="61"/>
        <v>4</v>
      </c>
      <c r="DZ36" s="180" t="str">
        <f t="shared" si="62"/>
        <v>China</v>
      </c>
      <c r="EA36" s="181">
        <f t="shared" si="63"/>
        <v>0</v>
      </c>
    </row>
    <row r="37" spans="2:131" ht="11.85" customHeight="1" x14ac:dyDescent="0.15">
      <c r="B37" s="81"/>
      <c r="C37" s="92" t="s">
        <v>104</v>
      </c>
      <c r="D37" s="83"/>
      <c r="E37" s="84">
        <f t="shared" si="8"/>
        <v>0</v>
      </c>
      <c r="F37" s="84">
        <f t="shared" si="9"/>
        <v>0</v>
      </c>
      <c r="G37" s="85">
        <v>0</v>
      </c>
      <c r="H37" s="86">
        <v>0</v>
      </c>
      <c r="I37" s="86">
        <v>0</v>
      </c>
      <c r="J37" s="86"/>
      <c r="K37" s="86"/>
      <c r="L37" s="86"/>
      <c r="M37" s="86"/>
      <c r="N37" s="86"/>
      <c r="O37" s="86"/>
      <c r="P37" s="86"/>
      <c r="Q37" s="86"/>
      <c r="R37" s="87"/>
      <c r="T37" s="81"/>
      <c r="U37" s="92" t="str">
        <f t="shared" si="42"/>
        <v>Cleaning Supplies</v>
      </c>
      <c r="V37" s="83"/>
      <c r="W37" s="84">
        <f t="shared" si="10"/>
        <v>0</v>
      </c>
      <c r="X37" s="84">
        <f t="shared" si="11"/>
        <v>0</v>
      </c>
      <c r="Y37" s="85">
        <v>0</v>
      </c>
      <c r="Z37" s="86">
        <v>0</v>
      </c>
      <c r="AA37" s="86">
        <v>0</v>
      </c>
      <c r="AB37" s="86">
        <v>0</v>
      </c>
      <c r="AC37" s="86">
        <v>0</v>
      </c>
      <c r="AD37" s="86">
        <v>0</v>
      </c>
      <c r="AE37" s="86">
        <v>0</v>
      </c>
      <c r="AF37" s="86">
        <v>0</v>
      </c>
      <c r="AG37" s="86">
        <v>0</v>
      </c>
      <c r="AH37" s="86">
        <v>0</v>
      </c>
      <c r="AI37" s="86">
        <v>0</v>
      </c>
      <c r="AJ37" s="87">
        <v>0</v>
      </c>
      <c r="AL37" s="81"/>
      <c r="AM37" s="92" t="str">
        <f t="shared" si="44"/>
        <v>Cleaning Supplies</v>
      </c>
      <c r="AN37" s="83"/>
      <c r="AO37" s="84">
        <f t="shared" si="12"/>
        <v>0</v>
      </c>
      <c r="AP37" s="84">
        <f t="shared" si="13"/>
        <v>0</v>
      </c>
      <c r="AQ37" s="85">
        <v>0</v>
      </c>
      <c r="AR37" s="86">
        <v>0</v>
      </c>
      <c r="AS37" s="86">
        <v>0</v>
      </c>
      <c r="AT37" s="86">
        <v>0</v>
      </c>
      <c r="AU37" s="86">
        <v>0</v>
      </c>
      <c r="AV37" s="86">
        <v>0</v>
      </c>
      <c r="AW37" s="86">
        <v>0</v>
      </c>
      <c r="AX37" s="86">
        <v>0</v>
      </c>
      <c r="AY37" s="86">
        <v>0</v>
      </c>
      <c r="AZ37" s="86">
        <v>0</v>
      </c>
      <c r="BA37" s="86">
        <v>0</v>
      </c>
      <c r="BB37" s="87">
        <v>0</v>
      </c>
      <c r="BD37" s="81"/>
      <c r="BE37" s="92" t="str">
        <f t="shared" si="46"/>
        <v>Cleaning Supplies</v>
      </c>
      <c r="BF37" s="83"/>
      <c r="BG37" s="84">
        <f t="shared" si="14"/>
        <v>0</v>
      </c>
      <c r="BH37" s="84">
        <f t="shared" si="15"/>
        <v>0</v>
      </c>
      <c r="BI37" s="85">
        <v>0</v>
      </c>
      <c r="BJ37" s="86">
        <v>0</v>
      </c>
      <c r="BK37" s="86">
        <v>0</v>
      </c>
      <c r="BL37" s="86">
        <v>0</v>
      </c>
      <c r="BM37" s="86">
        <v>0</v>
      </c>
      <c r="BN37" s="86">
        <v>0</v>
      </c>
      <c r="BO37" s="86">
        <v>0</v>
      </c>
      <c r="BP37" s="86">
        <v>0</v>
      </c>
      <c r="BQ37" s="86">
        <v>0</v>
      </c>
      <c r="BR37" s="86">
        <v>0</v>
      </c>
      <c r="BS37" s="86">
        <v>0</v>
      </c>
      <c r="BT37" s="87">
        <v>0</v>
      </c>
      <c r="BV37" s="81"/>
      <c r="BW37" s="92" t="str">
        <f t="shared" si="48"/>
        <v>Cleaning Supplies</v>
      </c>
      <c r="BX37" s="83"/>
      <c r="BY37" s="84">
        <f t="shared" si="16"/>
        <v>0</v>
      </c>
      <c r="BZ37" s="85">
        <f t="shared" si="17"/>
        <v>0</v>
      </c>
      <c r="CA37" s="86">
        <f t="shared" si="18"/>
        <v>0</v>
      </c>
      <c r="CB37" s="86">
        <f t="shared" si="19"/>
        <v>0</v>
      </c>
      <c r="CC37" s="86">
        <f t="shared" si="20"/>
        <v>0</v>
      </c>
      <c r="CD37" s="84">
        <f t="shared" si="4"/>
        <v>0</v>
      </c>
      <c r="CE37" s="85">
        <f t="shared" si="21"/>
        <v>0</v>
      </c>
      <c r="CF37" s="86">
        <f t="shared" si="22"/>
        <v>0</v>
      </c>
      <c r="CG37" s="86">
        <f t="shared" si="23"/>
        <v>0</v>
      </c>
      <c r="CH37" s="86">
        <f t="shared" si="24"/>
        <v>0</v>
      </c>
      <c r="CI37" s="84">
        <f t="shared" si="5"/>
        <v>0</v>
      </c>
      <c r="CJ37" s="85">
        <f t="shared" si="25"/>
        <v>0</v>
      </c>
      <c r="CK37" s="86">
        <f t="shared" si="26"/>
        <v>0</v>
      </c>
      <c r="CL37" s="86">
        <f t="shared" si="27"/>
        <v>0</v>
      </c>
      <c r="CM37" s="87">
        <f t="shared" si="28"/>
        <v>0</v>
      </c>
      <c r="CO37" s="81"/>
      <c r="CP37" s="92" t="str">
        <f t="shared" si="49"/>
        <v>Cleaning Supplies</v>
      </c>
      <c r="CQ37" s="83"/>
      <c r="CR37" s="84">
        <f t="shared" si="29"/>
        <v>0</v>
      </c>
      <c r="CS37" s="84">
        <f t="shared" si="29"/>
        <v>0</v>
      </c>
      <c r="CT37" s="85">
        <f t="shared" si="29"/>
        <v>0</v>
      </c>
      <c r="CU37" s="86">
        <f t="shared" si="29"/>
        <v>0</v>
      </c>
      <c r="CV37" s="86">
        <f t="shared" si="29"/>
        <v>0</v>
      </c>
      <c r="CW37" s="86">
        <f t="shared" si="29"/>
        <v>0</v>
      </c>
      <c r="CX37" s="86">
        <f t="shared" si="29"/>
        <v>0</v>
      </c>
      <c r="CY37" s="86">
        <f t="shared" si="29"/>
        <v>0</v>
      </c>
      <c r="CZ37" s="86">
        <f t="shared" si="29"/>
        <v>0</v>
      </c>
      <c r="DA37" s="86">
        <f t="shared" si="55"/>
        <v>0</v>
      </c>
      <c r="DB37" s="86">
        <f t="shared" si="55"/>
        <v>0</v>
      </c>
      <c r="DC37" s="86">
        <f t="shared" si="55"/>
        <v>0</v>
      </c>
      <c r="DD37" s="86">
        <f t="shared" si="55"/>
        <v>0</v>
      </c>
      <c r="DE37" s="87">
        <f t="shared" si="55"/>
        <v>0</v>
      </c>
      <c r="DG37" s="81"/>
      <c r="DH37" s="92" t="str">
        <f t="shared" si="50"/>
        <v>Cleaning Supplies</v>
      </c>
      <c r="DI37" s="83"/>
      <c r="DJ37" s="88" t="str">
        <f t="shared" si="30"/>
        <v/>
      </c>
      <c r="DK37" s="88" t="str">
        <f t="shared" si="30"/>
        <v/>
      </c>
      <c r="DL37" s="89" t="str">
        <f t="shared" si="30"/>
        <v/>
      </c>
      <c r="DM37" s="90" t="str">
        <f t="shared" si="30"/>
        <v/>
      </c>
      <c r="DN37" s="90" t="str">
        <f t="shared" si="30"/>
        <v/>
      </c>
      <c r="DO37" s="90" t="str">
        <f t="shared" si="30"/>
        <v/>
      </c>
      <c r="DP37" s="90" t="str">
        <f t="shared" si="30"/>
        <v/>
      </c>
      <c r="DQ37" s="90" t="str">
        <f t="shared" si="30"/>
        <v/>
      </c>
      <c r="DR37" s="90" t="str">
        <f t="shared" si="30"/>
        <v/>
      </c>
      <c r="DS37" s="90" t="str">
        <f t="shared" si="60"/>
        <v/>
      </c>
      <c r="DT37" s="90" t="str">
        <f t="shared" si="60"/>
        <v/>
      </c>
      <c r="DU37" s="90" t="str">
        <f t="shared" si="60"/>
        <v/>
      </c>
      <c r="DV37" s="90" t="str">
        <f t="shared" si="60"/>
        <v/>
      </c>
      <c r="DW37" s="91" t="str">
        <f t="shared" si="60"/>
        <v/>
      </c>
      <c r="DY37" s="180">
        <f t="shared" si="61"/>
        <v>4</v>
      </c>
      <c r="DZ37" s="180" t="str">
        <f t="shared" si="62"/>
        <v>Cleaning Supplies</v>
      </c>
      <c r="EA37" s="181">
        <f t="shared" si="63"/>
        <v>0</v>
      </c>
    </row>
    <row r="38" spans="2:131" ht="11.85" customHeight="1" x14ac:dyDescent="0.15">
      <c r="B38" s="81"/>
      <c r="C38" s="92" t="s">
        <v>105</v>
      </c>
      <c r="D38" s="83"/>
      <c r="E38" s="84">
        <f t="shared" si="8"/>
        <v>0</v>
      </c>
      <c r="F38" s="84">
        <f t="shared" si="9"/>
        <v>0</v>
      </c>
      <c r="G38" s="85">
        <v>0</v>
      </c>
      <c r="H38" s="86">
        <v>0</v>
      </c>
      <c r="I38" s="86">
        <v>0</v>
      </c>
      <c r="J38" s="86"/>
      <c r="K38" s="86"/>
      <c r="L38" s="86"/>
      <c r="M38" s="86"/>
      <c r="N38" s="86"/>
      <c r="O38" s="86"/>
      <c r="P38" s="86"/>
      <c r="Q38" s="86"/>
      <c r="R38" s="87"/>
      <c r="T38" s="81"/>
      <c r="U38" s="92" t="str">
        <f t="shared" si="42"/>
        <v>Commissions - Group</v>
      </c>
      <c r="V38" s="83"/>
      <c r="W38" s="84">
        <f t="shared" si="10"/>
        <v>0</v>
      </c>
      <c r="X38" s="84">
        <f t="shared" si="11"/>
        <v>0</v>
      </c>
      <c r="Y38" s="85">
        <v>0</v>
      </c>
      <c r="Z38" s="86">
        <v>0</v>
      </c>
      <c r="AA38" s="86">
        <v>0</v>
      </c>
      <c r="AB38" s="86">
        <v>0</v>
      </c>
      <c r="AC38" s="86">
        <v>0</v>
      </c>
      <c r="AD38" s="86">
        <v>0</v>
      </c>
      <c r="AE38" s="86">
        <v>0</v>
      </c>
      <c r="AF38" s="86">
        <v>0</v>
      </c>
      <c r="AG38" s="86">
        <v>0</v>
      </c>
      <c r="AH38" s="86">
        <v>0</v>
      </c>
      <c r="AI38" s="86">
        <v>0</v>
      </c>
      <c r="AJ38" s="87">
        <v>0</v>
      </c>
      <c r="AL38" s="81"/>
      <c r="AM38" s="92" t="str">
        <f t="shared" si="44"/>
        <v>Commissions - Group</v>
      </c>
      <c r="AN38" s="83"/>
      <c r="AO38" s="84">
        <f t="shared" si="12"/>
        <v>0</v>
      </c>
      <c r="AP38" s="84">
        <f t="shared" si="13"/>
        <v>0</v>
      </c>
      <c r="AQ38" s="85">
        <v>0</v>
      </c>
      <c r="AR38" s="86">
        <v>0</v>
      </c>
      <c r="AS38" s="86">
        <v>0</v>
      </c>
      <c r="AT38" s="86">
        <v>0</v>
      </c>
      <c r="AU38" s="86">
        <v>0</v>
      </c>
      <c r="AV38" s="86">
        <v>0</v>
      </c>
      <c r="AW38" s="86">
        <v>0</v>
      </c>
      <c r="AX38" s="86">
        <v>0</v>
      </c>
      <c r="AY38" s="86">
        <v>0</v>
      </c>
      <c r="AZ38" s="86">
        <v>0</v>
      </c>
      <c r="BA38" s="86">
        <v>0</v>
      </c>
      <c r="BB38" s="87">
        <v>0</v>
      </c>
      <c r="BD38" s="81"/>
      <c r="BE38" s="92" t="str">
        <f t="shared" si="46"/>
        <v>Commissions - Group</v>
      </c>
      <c r="BF38" s="83"/>
      <c r="BG38" s="84">
        <f t="shared" si="14"/>
        <v>0</v>
      </c>
      <c r="BH38" s="84">
        <f t="shared" si="15"/>
        <v>0</v>
      </c>
      <c r="BI38" s="85">
        <v>0</v>
      </c>
      <c r="BJ38" s="86">
        <v>0</v>
      </c>
      <c r="BK38" s="86">
        <v>0</v>
      </c>
      <c r="BL38" s="86">
        <v>0</v>
      </c>
      <c r="BM38" s="86">
        <v>0</v>
      </c>
      <c r="BN38" s="86">
        <v>0</v>
      </c>
      <c r="BO38" s="86">
        <v>0</v>
      </c>
      <c r="BP38" s="86">
        <v>0</v>
      </c>
      <c r="BQ38" s="86">
        <v>0</v>
      </c>
      <c r="BR38" s="86">
        <v>0</v>
      </c>
      <c r="BS38" s="86">
        <v>0</v>
      </c>
      <c r="BT38" s="87">
        <v>0</v>
      </c>
      <c r="BV38" s="81"/>
      <c r="BW38" s="92" t="str">
        <f t="shared" si="48"/>
        <v>Commissions - Group</v>
      </c>
      <c r="BX38" s="83"/>
      <c r="BY38" s="84">
        <f t="shared" si="16"/>
        <v>0</v>
      </c>
      <c r="BZ38" s="85">
        <f t="shared" si="17"/>
        <v>0</v>
      </c>
      <c r="CA38" s="86">
        <f t="shared" si="18"/>
        <v>0</v>
      </c>
      <c r="CB38" s="86">
        <f t="shared" si="19"/>
        <v>0</v>
      </c>
      <c r="CC38" s="86">
        <f t="shared" si="20"/>
        <v>0</v>
      </c>
      <c r="CD38" s="84">
        <f t="shared" si="4"/>
        <v>0</v>
      </c>
      <c r="CE38" s="85">
        <f t="shared" si="21"/>
        <v>0</v>
      </c>
      <c r="CF38" s="86">
        <f t="shared" si="22"/>
        <v>0</v>
      </c>
      <c r="CG38" s="86">
        <f t="shared" si="23"/>
        <v>0</v>
      </c>
      <c r="CH38" s="86">
        <f t="shared" si="24"/>
        <v>0</v>
      </c>
      <c r="CI38" s="84">
        <f t="shared" si="5"/>
        <v>0</v>
      </c>
      <c r="CJ38" s="85">
        <f t="shared" si="25"/>
        <v>0</v>
      </c>
      <c r="CK38" s="86">
        <f t="shared" si="26"/>
        <v>0</v>
      </c>
      <c r="CL38" s="86">
        <f t="shared" si="27"/>
        <v>0</v>
      </c>
      <c r="CM38" s="87">
        <f t="shared" si="28"/>
        <v>0</v>
      </c>
      <c r="CO38" s="81"/>
      <c r="CP38" s="92" t="str">
        <f t="shared" si="49"/>
        <v>Commissions - Group</v>
      </c>
      <c r="CQ38" s="83"/>
      <c r="CR38" s="84">
        <f t="shared" si="29"/>
        <v>0</v>
      </c>
      <c r="CS38" s="84">
        <f t="shared" si="29"/>
        <v>0</v>
      </c>
      <c r="CT38" s="85">
        <f t="shared" si="29"/>
        <v>0</v>
      </c>
      <c r="CU38" s="86">
        <f t="shared" si="29"/>
        <v>0</v>
      </c>
      <c r="CV38" s="86">
        <f t="shared" si="29"/>
        <v>0</v>
      </c>
      <c r="CW38" s="86">
        <f t="shared" si="29"/>
        <v>0</v>
      </c>
      <c r="CX38" s="86">
        <f t="shared" si="29"/>
        <v>0</v>
      </c>
      <c r="CY38" s="86">
        <f t="shared" si="29"/>
        <v>0</v>
      </c>
      <c r="CZ38" s="86">
        <f t="shared" si="29"/>
        <v>0</v>
      </c>
      <c r="DA38" s="86">
        <f t="shared" si="55"/>
        <v>0</v>
      </c>
      <c r="DB38" s="86">
        <f t="shared" si="55"/>
        <v>0</v>
      </c>
      <c r="DC38" s="86">
        <f t="shared" si="55"/>
        <v>0</v>
      </c>
      <c r="DD38" s="86">
        <f t="shared" si="55"/>
        <v>0</v>
      </c>
      <c r="DE38" s="87">
        <f t="shared" si="55"/>
        <v>0</v>
      </c>
      <c r="DG38" s="81"/>
      <c r="DH38" s="92" t="str">
        <f t="shared" si="50"/>
        <v>Commissions - Group</v>
      </c>
      <c r="DI38" s="83"/>
      <c r="DJ38" s="88" t="str">
        <f t="shared" si="30"/>
        <v/>
      </c>
      <c r="DK38" s="88" t="str">
        <f t="shared" si="30"/>
        <v/>
      </c>
      <c r="DL38" s="89" t="str">
        <f t="shared" si="30"/>
        <v/>
      </c>
      <c r="DM38" s="90" t="str">
        <f t="shared" si="30"/>
        <v/>
      </c>
      <c r="DN38" s="90" t="str">
        <f t="shared" si="30"/>
        <v/>
      </c>
      <c r="DO38" s="90" t="str">
        <f t="shared" si="30"/>
        <v/>
      </c>
      <c r="DP38" s="90" t="str">
        <f t="shared" si="30"/>
        <v/>
      </c>
      <c r="DQ38" s="90" t="str">
        <f t="shared" si="30"/>
        <v/>
      </c>
      <c r="DR38" s="90" t="str">
        <f t="shared" si="30"/>
        <v/>
      </c>
      <c r="DS38" s="90" t="str">
        <f t="shared" si="60"/>
        <v/>
      </c>
      <c r="DT38" s="90" t="str">
        <f t="shared" si="60"/>
        <v/>
      </c>
      <c r="DU38" s="90" t="str">
        <f t="shared" si="60"/>
        <v/>
      </c>
      <c r="DV38" s="90" t="str">
        <f t="shared" si="60"/>
        <v/>
      </c>
      <c r="DW38" s="91" t="str">
        <f t="shared" si="60"/>
        <v/>
      </c>
      <c r="DY38" s="180">
        <f t="shared" si="61"/>
        <v>4</v>
      </c>
      <c r="DZ38" s="180" t="str">
        <f t="shared" si="62"/>
        <v>Commissions - Group</v>
      </c>
      <c r="EA38" s="181">
        <f t="shared" si="63"/>
        <v>0</v>
      </c>
    </row>
    <row r="39" spans="2:131" ht="11.85" customHeight="1" x14ac:dyDescent="0.15">
      <c r="B39" s="81"/>
      <c r="C39" s="92" t="s">
        <v>106</v>
      </c>
      <c r="D39" s="83"/>
      <c r="E39" s="84">
        <f t="shared" si="8"/>
        <v>0</v>
      </c>
      <c r="F39" s="84">
        <f t="shared" si="9"/>
        <v>0</v>
      </c>
      <c r="G39" s="85">
        <v>0</v>
      </c>
      <c r="H39" s="86">
        <v>0</v>
      </c>
      <c r="I39" s="86">
        <v>0</v>
      </c>
      <c r="J39" s="86"/>
      <c r="K39" s="86"/>
      <c r="L39" s="86"/>
      <c r="M39" s="86"/>
      <c r="N39" s="86"/>
      <c r="O39" s="86"/>
      <c r="P39" s="86"/>
      <c r="Q39" s="86"/>
      <c r="R39" s="87"/>
      <c r="T39" s="81"/>
      <c r="U39" s="92" t="str">
        <f t="shared" si="42"/>
        <v>Commissions - Individual</v>
      </c>
      <c r="V39" s="83"/>
      <c r="W39" s="84">
        <f t="shared" si="10"/>
        <v>0</v>
      </c>
      <c r="X39" s="84">
        <f t="shared" si="11"/>
        <v>0</v>
      </c>
      <c r="Y39" s="85">
        <v>0</v>
      </c>
      <c r="Z39" s="86">
        <v>0</v>
      </c>
      <c r="AA39" s="86">
        <v>0</v>
      </c>
      <c r="AB39" s="86">
        <v>0</v>
      </c>
      <c r="AC39" s="86">
        <v>0</v>
      </c>
      <c r="AD39" s="86">
        <v>0</v>
      </c>
      <c r="AE39" s="86">
        <v>0</v>
      </c>
      <c r="AF39" s="86">
        <v>0</v>
      </c>
      <c r="AG39" s="86">
        <v>0</v>
      </c>
      <c r="AH39" s="86">
        <v>0</v>
      </c>
      <c r="AI39" s="86">
        <v>0</v>
      </c>
      <c r="AJ39" s="87">
        <v>0</v>
      </c>
      <c r="AL39" s="81"/>
      <c r="AM39" s="92" t="str">
        <f t="shared" si="44"/>
        <v>Commissions - Individual</v>
      </c>
      <c r="AN39" s="83"/>
      <c r="AO39" s="84">
        <f t="shared" si="12"/>
        <v>0</v>
      </c>
      <c r="AP39" s="84">
        <f t="shared" si="13"/>
        <v>0</v>
      </c>
      <c r="AQ39" s="85">
        <v>0</v>
      </c>
      <c r="AR39" s="86">
        <v>0</v>
      </c>
      <c r="AS39" s="86">
        <v>0</v>
      </c>
      <c r="AT39" s="86">
        <v>0</v>
      </c>
      <c r="AU39" s="86">
        <v>0</v>
      </c>
      <c r="AV39" s="86">
        <v>0</v>
      </c>
      <c r="AW39" s="86">
        <v>0</v>
      </c>
      <c r="AX39" s="86">
        <v>0</v>
      </c>
      <c r="AY39" s="86">
        <v>0</v>
      </c>
      <c r="AZ39" s="86">
        <v>0</v>
      </c>
      <c r="BA39" s="86">
        <v>0</v>
      </c>
      <c r="BB39" s="87">
        <v>0</v>
      </c>
      <c r="BD39" s="81"/>
      <c r="BE39" s="92" t="str">
        <f t="shared" si="46"/>
        <v>Commissions - Individual</v>
      </c>
      <c r="BF39" s="83"/>
      <c r="BG39" s="84">
        <f t="shared" si="14"/>
        <v>0</v>
      </c>
      <c r="BH39" s="84">
        <f t="shared" si="15"/>
        <v>0</v>
      </c>
      <c r="BI39" s="85">
        <v>0</v>
      </c>
      <c r="BJ39" s="86">
        <v>0</v>
      </c>
      <c r="BK39" s="86">
        <v>0</v>
      </c>
      <c r="BL39" s="86">
        <v>0</v>
      </c>
      <c r="BM39" s="86">
        <v>0</v>
      </c>
      <c r="BN39" s="86">
        <v>0</v>
      </c>
      <c r="BO39" s="86">
        <v>0</v>
      </c>
      <c r="BP39" s="86">
        <v>0</v>
      </c>
      <c r="BQ39" s="86">
        <v>0</v>
      </c>
      <c r="BR39" s="86">
        <v>0</v>
      </c>
      <c r="BS39" s="86">
        <v>0</v>
      </c>
      <c r="BT39" s="87">
        <v>0</v>
      </c>
      <c r="BV39" s="81"/>
      <c r="BW39" s="92" t="str">
        <f t="shared" si="48"/>
        <v>Commissions - Individual</v>
      </c>
      <c r="BX39" s="83"/>
      <c r="BY39" s="84">
        <f t="shared" si="16"/>
        <v>0</v>
      </c>
      <c r="BZ39" s="85">
        <f t="shared" si="17"/>
        <v>0</v>
      </c>
      <c r="CA39" s="86">
        <f t="shared" si="18"/>
        <v>0</v>
      </c>
      <c r="CB39" s="86">
        <f t="shared" si="19"/>
        <v>0</v>
      </c>
      <c r="CC39" s="86">
        <f t="shared" si="20"/>
        <v>0</v>
      </c>
      <c r="CD39" s="84">
        <f t="shared" si="4"/>
        <v>0</v>
      </c>
      <c r="CE39" s="85">
        <f t="shared" si="21"/>
        <v>0</v>
      </c>
      <c r="CF39" s="86">
        <f t="shared" si="22"/>
        <v>0</v>
      </c>
      <c r="CG39" s="86">
        <f t="shared" si="23"/>
        <v>0</v>
      </c>
      <c r="CH39" s="86">
        <f t="shared" si="24"/>
        <v>0</v>
      </c>
      <c r="CI39" s="84">
        <f t="shared" si="5"/>
        <v>0</v>
      </c>
      <c r="CJ39" s="85">
        <f t="shared" si="25"/>
        <v>0</v>
      </c>
      <c r="CK39" s="86">
        <f t="shared" si="26"/>
        <v>0</v>
      </c>
      <c r="CL39" s="86">
        <f t="shared" si="27"/>
        <v>0</v>
      </c>
      <c r="CM39" s="87">
        <f t="shared" si="28"/>
        <v>0</v>
      </c>
      <c r="CO39" s="81"/>
      <c r="CP39" s="92" t="str">
        <f t="shared" si="49"/>
        <v>Commissions - Individual</v>
      </c>
      <c r="CQ39" s="83"/>
      <c r="CR39" s="84">
        <f t="shared" si="29"/>
        <v>0</v>
      </c>
      <c r="CS39" s="84">
        <f t="shared" si="29"/>
        <v>0</v>
      </c>
      <c r="CT39" s="85">
        <f t="shared" si="29"/>
        <v>0</v>
      </c>
      <c r="CU39" s="86">
        <f t="shared" si="29"/>
        <v>0</v>
      </c>
      <c r="CV39" s="86">
        <f t="shared" si="29"/>
        <v>0</v>
      </c>
      <c r="CW39" s="86">
        <f t="shared" si="29"/>
        <v>0</v>
      </c>
      <c r="CX39" s="86">
        <f t="shared" si="29"/>
        <v>0</v>
      </c>
      <c r="CY39" s="86">
        <f t="shared" si="29"/>
        <v>0</v>
      </c>
      <c r="CZ39" s="86">
        <f t="shared" si="29"/>
        <v>0</v>
      </c>
      <c r="DA39" s="86">
        <f t="shared" si="55"/>
        <v>0</v>
      </c>
      <c r="DB39" s="86">
        <f t="shared" si="55"/>
        <v>0</v>
      </c>
      <c r="DC39" s="86">
        <f t="shared" si="55"/>
        <v>0</v>
      </c>
      <c r="DD39" s="86">
        <f t="shared" si="55"/>
        <v>0</v>
      </c>
      <c r="DE39" s="87">
        <f t="shared" si="55"/>
        <v>0</v>
      </c>
      <c r="DG39" s="81"/>
      <c r="DH39" s="92" t="str">
        <f t="shared" si="50"/>
        <v>Commissions - Individual</v>
      </c>
      <c r="DI39" s="83"/>
      <c r="DJ39" s="88" t="str">
        <f t="shared" si="30"/>
        <v/>
      </c>
      <c r="DK39" s="88" t="str">
        <f t="shared" si="30"/>
        <v/>
      </c>
      <c r="DL39" s="89" t="str">
        <f t="shared" si="30"/>
        <v/>
      </c>
      <c r="DM39" s="90" t="str">
        <f t="shared" si="30"/>
        <v/>
      </c>
      <c r="DN39" s="90" t="str">
        <f t="shared" si="30"/>
        <v/>
      </c>
      <c r="DO39" s="90" t="str">
        <f t="shared" si="30"/>
        <v/>
      </c>
      <c r="DP39" s="90" t="str">
        <f t="shared" si="30"/>
        <v/>
      </c>
      <c r="DQ39" s="90" t="str">
        <f t="shared" si="30"/>
        <v/>
      </c>
      <c r="DR39" s="90" t="str">
        <f t="shared" si="30"/>
        <v/>
      </c>
      <c r="DS39" s="90" t="str">
        <f t="shared" si="60"/>
        <v/>
      </c>
      <c r="DT39" s="90" t="str">
        <f t="shared" si="60"/>
        <v/>
      </c>
      <c r="DU39" s="90" t="str">
        <f t="shared" si="60"/>
        <v/>
      </c>
      <c r="DV39" s="90" t="str">
        <f t="shared" si="60"/>
        <v/>
      </c>
      <c r="DW39" s="91" t="str">
        <f t="shared" si="60"/>
        <v/>
      </c>
      <c r="DY39" s="180">
        <f t="shared" si="61"/>
        <v>4</v>
      </c>
      <c r="DZ39" s="180" t="str">
        <f t="shared" si="62"/>
        <v>Commissions - Individual</v>
      </c>
      <c r="EA39" s="181">
        <f t="shared" si="63"/>
        <v>0</v>
      </c>
    </row>
    <row r="40" spans="2:131" ht="11.85" customHeight="1" x14ac:dyDescent="0.15">
      <c r="B40" s="81"/>
      <c r="C40" s="92" t="s">
        <v>107</v>
      </c>
      <c r="D40" s="83"/>
      <c r="E40" s="84">
        <f t="shared" si="8"/>
        <v>0</v>
      </c>
      <c r="F40" s="84">
        <f t="shared" si="9"/>
        <v>0</v>
      </c>
      <c r="G40" s="85">
        <v>0</v>
      </c>
      <c r="H40" s="86">
        <v>0</v>
      </c>
      <c r="I40" s="86">
        <v>0</v>
      </c>
      <c r="J40" s="86"/>
      <c r="K40" s="86"/>
      <c r="L40" s="86"/>
      <c r="M40" s="86"/>
      <c r="N40" s="86"/>
      <c r="O40" s="86"/>
      <c r="P40" s="86"/>
      <c r="Q40" s="86"/>
      <c r="R40" s="87"/>
      <c r="T40" s="81"/>
      <c r="U40" s="92" t="str">
        <f t="shared" si="42"/>
        <v>Commissions - Rebate</v>
      </c>
      <c r="V40" s="83"/>
      <c r="W40" s="84">
        <f t="shared" si="10"/>
        <v>0</v>
      </c>
      <c r="X40" s="84">
        <f t="shared" si="11"/>
        <v>0</v>
      </c>
      <c r="Y40" s="85">
        <v>0</v>
      </c>
      <c r="Z40" s="86">
        <v>0</v>
      </c>
      <c r="AA40" s="86">
        <v>0</v>
      </c>
      <c r="AB40" s="86">
        <v>0</v>
      </c>
      <c r="AC40" s="86">
        <v>0</v>
      </c>
      <c r="AD40" s="86">
        <v>0</v>
      </c>
      <c r="AE40" s="86">
        <v>0</v>
      </c>
      <c r="AF40" s="86">
        <v>0</v>
      </c>
      <c r="AG40" s="86">
        <v>0</v>
      </c>
      <c r="AH40" s="86">
        <v>0</v>
      </c>
      <c r="AI40" s="86">
        <v>0</v>
      </c>
      <c r="AJ40" s="87">
        <v>0</v>
      </c>
      <c r="AL40" s="81"/>
      <c r="AM40" s="92" t="str">
        <f t="shared" si="44"/>
        <v>Commissions - Rebate</v>
      </c>
      <c r="AN40" s="83"/>
      <c r="AO40" s="84">
        <f t="shared" si="12"/>
        <v>0</v>
      </c>
      <c r="AP40" s="84">
        <f t="shared" si="13"/>
        <v>0</v>
      </c>
      <c r="AQ40" s="85">
        <v>0</v>
      </c>
      <c r="AR40" s="86">
        <v>0</v>
      </c>
      <c r="AS40" s="86">
        <v>0</v>
      </c>
      <c r="AT40" s="86">
        <v>0</v>
      </c>
      <c r="AU40" s="86">
        <v>0</v>
      </c>
      <c r="AV40" s="86">
        <v>0</v>
      </c>
      <c r="AW40" s="86">
        <v>0</v>
      </c>
      <c r="AX40" s="86">
        <v>0</v>
      </c>
      <c r="AY40" s="86">
        <v>0</v>
      </c>
      <c r="AZ40" s="86">
        <v>0</v>
      </c>
      <c r="BA40" s="86">
        <v>0</v>
      </c>
      <c r="BB40" s="87">
        <v>0</v>
      </c>
      <c r="BD40" s="81"/>
      <c r="BE40" s="92" t="str">
        <f t="shared" si="46"/>
        <v>Commissions - Rebate</v>
      </c>
      <c r="BF40" s="83"/>
      <c r="BG40" s="84">
        <f t="shared" si="14"/>
        <v>0</v>
      </c>
      <c r="BH40" s="84">
        <f t="shared" si="15"/>
        <v>0</v>
      </c>
      <c r="BI40" s="85">
        <v>0</v>
      </c>
      <c r="BJ40" s="86">
        <v>0</v>
      </c>
      <c r="BK40" s="86">
        <v>0</v>
      </c>
      <c r="BL40" s="86">
        <v>0</v>
      </c>
      <c r="BM40" s="86">
        <v>0</v>
      </c>
      <c r="BN40" s="86">
        <v>0</v>
      </c>
      <c r="BO40" s="86">
        <v>0</v>
      </c>
      <c r="BP40" s="86">
        <v>0</v>
      </c>
      <c r="BQ40" s="86">
        <v>0</v>
      </c>
      <c r="BR40" s="86">
        <v>0</v>
      </c>
      <c r="BS40" s="86">
        <v>0</v>
      </c>
      <c r="BT40" s="87">
        <v>0</v>
      </c>
      <c r="BV40" s="81"/>
      <c r="BW40" s="92" t="str">
        <f t="shared" si="48"/>
        <v>Commissions - Rebate</v>
      </c>
      <c r="BX40" s="83"/>
      <c r="BY40" s="84">
        <f t="shared" si="16"/>
        <v>0</v>
      </c>
      <c r="BZ40" s="85">
        <f t="shared" si="17"/>
        <v>0</v>
      </c>
      <c r="CA40" s="86">
        <f t="shared" si="18"/>
        <v>0</v>
      </c>
      <c r="CB40" s="86">
        <f t="shared" si="19"/>
        <v>0</v>
      </c>
      <c r="CC40" s="86">
        <f t="shared" si="20"/>
        <v>0</v>
      </c>
      <c r="CD40" s="84">
        <f t="shared" si="4"/>
        <v>0</v>
      </c>
      <c r="CE40" s="85">
        <f t="shared" si="21"/>
        <v>0</v>
      </c>
      <c r="CF40" s="86">
        <f t="shared" si="22"/>
        <v>0</v>
      </c>
      <c r="CG40" s="86">
        <f t="shared" si="23"/>
        <v>0</v>
      </c>
      <c r="CH40" s="86">
        <f t="shared" si="24"/>
        <v>0</v>
      </c>
      <c r="CI40" s="84">
        <f t="shared" si="5"/>
        <v>0</v>
      </c>
      <c r="CJ40" s="85">
        <f t="shared" si="25"/>
        <v>0</v>
      </c>
      <c r="CK40" s="86">
        <f t="shared" si="26"/>
        <v>0</v>
      </c>
      <c r="CL40" s="86">
        <f t="shared" si="27"/>
        <v>0</v>
      </c>
      <c r="CM40" s="87">
        <f t="shared" si="28"/>
        <v>0</v>
      </c>
      <c r="CO40" s="81"/>
      <c r="CP40" s="92" t="str">
        <f t="shared" si="49"/>
        <v>Commissions - Rebate</v>
      </c>
      <c r="CQ40" s="83"/>
      <c r="CR40" s="84">
        <f t="shared" si="29"/>
        <v>0</v>
      </c>
      <c r="CS40" s="84">
        <f t="shared" si="29"/>
        <v>0</v>
      </c>
      <c r="CT40" s="85">
        <f t="shared" si="29"/>
        <v>0</v>
      </c>
      <c r="CU40" s="86">
        <f t="shared" si="29"/>
        <v>0</v>
      </c>
      <c r="CV40" s="86">
        <f t="shared" si="29"/>
        <v>0</v>
      </c>
      <c r="CW40" s="86">
        <f t="shared" si="29"/>
        <v>0</v>
      </c>
      <c r="CX40" s="86">
        <f t="shared" si="29"/>
        <v>0</v>
      </c>
      <c r="CY40" s="86">
        <f t="shared" si="29"/>
        <v>0</v>
      </c>
      <c r="CZ40" s="86">
        <f t="shared" si="29"/>
        <v>0</v>
      </c>
      <c r="DA40" s="86">
        <f t="shared" si="55"/>
        <v>0</v>
      </c>
      <c r="DB40" s="86">
        <f t="shared" si="55"/>
        <v>0</v>
      </c>
      <c r="DC40" s="86">
        <f t="shared" si="55"/>
        <v>0</v>
      </c>
      <c r="DD40" s="86">
        <f t="shared" si="55"/>
        <v>0</v>
      </c>
      <c r="DE40" s="87">
        <f t="shared" si="55"/>
        <v>0</v>
      </c>
      <c r="DG40" s="81"/>
      <c r="DH40" s="92" t="str">
        <f t="shared" si="50"/>
        <v>Commissions - Rebate</v>
      </c>
      <c r="DI40" s="83"/>
      <c r="DJ40" s="88" t="str">
        <f t="shared" si="30"/>
        <v/>
      </c>
      <c r="DK40" s="88" t="str">
        <f t="shared" si="30"/>
        <v/>
      </c>
      <c r="DL40" s="89" t="str">
        <f t="shared" si="30"/>
        <v/>
      </c>
      <c r="DM40" s="90" t="str">
        <f t="shared" si="30"/>
        <v/>
      </c>
      <c r="DN40" s="90" t="str">
        <f t="shared" si="30"/>
        <v/>
      </c>
      <c r="DO40" s="90" t="str">
        <f t="shared" si="30"/>
        <v/>
      </c>
      <c r="DP40" s="90" t="str">
        <f t="shared" si="30"/>
        <v/>
      </c>
      <c r="DQ40" s="90" t="str">
        <f t="shared" si="30"/>
        <v/>
      </c>
      <c r="DR40" s="90" t="str">
        <f t="shared" si="30"/>
        <v/>
      </c>
      <c r="DS40" s="90" t="str">
        <f t="shared" si="60"/>
        <v/>
      </c>
      <c r="DT40" s="90" t="str">
        <f t="shared" si="60"/>
        <v/>
      </c>
      <c r="DU40" s="90" t="str">
        <f t="shared" si="60"/>
        <v/>
      </c>
      <c r="DV40" s="90" t="str">
        <f t="shared" si="60"/>
        <v/>
      </c>
      <c r="DW40" s="91" t="str">
        <f t="shared" si="60"/>
        <v/>
      </c>
      <c r="DY40" s="180">
        <f t="shared" si="61"/>
        <v>4</v>
      </c>
      <c r="DZ40" s="180" t="str">
        <f t="shared" si="62"/>
        <v>Commissions - Rebate</v>
      </c>
      <c r="EA40" s="181">
        <f t="shared" si="63"/>
        <v>0</v>
      </c>
    </row>
    <row r="41" spans="2:131" ht="11.85" customHeight="1" x14ac:dyDescent="0.15">
      <c r="B41" s="81"/>
      <c r="C41" s="92" t="s">
        <v>108</v>
      </c>
      <c r="D41" s="83"/>
      <c r="E41" s="84">
        <f t="shared" si="8"/>
        <v>0</v>
      </c>
      <c r="F41" s="84">
        <f t="shared" si="9"/>
        <v>0</v>
      </c>
      <c r="G41" s="85">
        <v>0</v>
      </c>
      <c r="H41" s="86">
        <v>0</v>
      </c>
      <c r="I41" s="86">
        <v>0</v>
      </c>
      <c r="J41" s="86"/>
      <c r="K41" s="86"/>
      <c r="L41" s="86"/>
      <c r="M41" s="86"/>
      <c r="N41" s="86"/>
      <c r="O41" s="86"/>
      <c r="P41" s="86"/>
      <c r="Q41" s="86"/>
      <c r="R41" s="87"/>
      <c r="T41" s="81"/>
      <c r="U41" s="92" t="str">
        <f t="shared" si="42"/>
        <v>Complimentary Gifts &amp; Services</v>
      </c>
      <c r="V41" s="83"/>
      <c r="W41" s="84">
        <f t="shared" si="10"/>
        <v>0</v>
      </c>
      <c r="X41" s="84">
        <f t="shared" si="11"/>
        <v>0</v>
      </c>
      <c r="Y41" s="85">
        <v>0</v>
      </c>
      <c r="Z41" s="86">
        <v>0</v>
      </c>
      <c r="AA41" s="86">
        <v>0</v>
      </c>
      <c r="AB41" s="86">
        <v>0</v>
      </c>
      <c r="AC41" s="86">
        <v>0</v>
      </c>
      <c r="AD41" s="86">
        <v>0</v>
      </c>
      <c r="AE41" s="86">
        <v>0</v>
      </c>
      <c r="AF41" s="86">
        <v>0</v>
      </c>
      <c r="AG41" s="86">
        <v>0</v>
      </c>
      <c r="AH41" s="86">
        <v>0</v>
      </c>
      <c r="AI41" s="86">
        <v>0</v>
      </c>
      <c r="AJ41" s="87">
        <v>0</v>
      </c>
      <c r="AL41" s="81"/>
      <c r="AM41" s="92" t="str">
        <f t="shared" si="44"/>
        <v>Complimentary Gifts &amp; Services</v>
      </c>
      <c r="AN41" s="83"/>
      <c r="AO41" s="84">
        <f t="shared" si="12"/>
        <v>0</v>
      </c>
      <c r="AP41" s="84">
        <f t="shared" si="13"/>
        <v>0</v>
      </c>
      <c r="AQ41" s="85">
        <v>0</v>
      </c>
      <c r="AR41" s="86">
        <v>0</v>
      </c>
      <c r="AS41" s="86">
        <v>0</v>
      </c>
      <c r="AT41" s="86">
        <v>0</v>
      </c>
      <c r="AU41" s="86">
        <v>0</v>
      </c>
      <c r="AV41" s="86">
        <v>0</v>
      </c>
      <c r="AW41" s="86">
        <v>0</v>
      </c>
      <c r="AX41" s="86">
        <v>0</v>
      </c>
      <c r="AY41" s="86">
        <v>0</v>
      </c>
      <c r="AZ41" s="86">
        <v>0</v>
      </c>
      <c r="BA41" s="86">
        <v>0</v>
      </c>
      <c r="BB41" s="87">
        <v>0</v>
      </c>
      <c r="BD41" s="81"/>
      <c r="BE41" s="92" t="str">
        <f t="shared" si="46"/>
        <v>Complimentary Gifts &amp; Services</v>
      </c>
      <c r="BF41" s="83"/>
      <c r="BG41" s="84">
        <f t="shared" si="14"/>
        <v>0</v>
      </c>
      <c r="BH41" s="84">
        <f t="shared" si="15"/>
        <v>0</v>
      </c>
      <c r="BI41" s="85">
        <v>0</v>
      </c>
      <c r="BJ41" s="86">
        <v>0</v>
      </c>
      <c r="BK41" s="86">
        <v>0</v>
      </c>
      <c r="BL41" s="86">
        <v>0</v>
      </c>
      <c r="BM41" s="86">
        <v>0</v>
      </c>
      <c r="BN41" s="86">
        <v>0</v>
      </c>
      <c r="BO41" s="86">
        <v>0</v>
      </c>
      <c r="BP41" s="86">
        <v>0</v>
      </c>
      <c r="BQ41" s="86">
        <v>0</v>
      </c>
      <c r="BR41" s="86">
        <v>0</v>
      </c>
      <c r="BS41" s="86">
        <v>0</v>
      </c>
      <c r="BT41" s="87">
        <v>0</v>
      </c>
      <c r="BV41" s="81"/>
      <c r="BW41" s="92" t="str">
        <f t="shared" si="48"/>
        <v>Complimentary Gifts &amp; Services</v>
      </c>
      <c r="BX41" s="83"/>
      <c r="BY41" s="84">
        <f t="shared" si="16"/>
        <v>0</v>
      </c>
      <c r="BZ41" s="85">
        <f t="shared" si="17"/>
        <v>0</v>
      </c>
      <c r="CA41" s="86">
        <f t="shared" si="18"/>
        <v>0</v>
      </c>
      <c r="CB41" s="86">
        <f t="shared" si="19"/>
        <v>0</v>
      </c>
      <c r="CC41" s="86">
        <f t="shared" si="20"/>
        <v>0</v>
      </c>
      <c r="CD41" s="84">
        <f t="shared" si="4"/>
        <v>0</v>
      </c>
      <c r="CE41" s="85">
        <f t="shared" si="21"/>
        <v>0</v>
      </c>
      <c r="CF41" s="86">
        <f t="shared" si="22"/>
        <v>0</v>
      </c>
      <c r="CG41" s="86">
        <f t="shared" si="23"/>
        <v>0</v>
      </c>
      <c r="CH41" s="86">
        <f t="shared" si="24"/>
        <v>0</v>
      </c>
      <c r="CI41" s="84">
        <f t="shared" si="5"/>
        <v>0</v>
      </c>
      <c r="CJ41" s="85">
        <f t="shared" si="25"/>
        <v>0</v>
      </c>
      <c r="CK41" s="86">
        <f t="shared" si="26"/>
        <v>0</v>
      </c>
      <c r="CL41" s="86">
        <f t="shared" si="27"/>
        <v>0</v>
      </c>
      <c r="CM41" s="87">
        <f t="shared" si="28"/>
        <v>0</v>
      </c>
      <c r="CO41" s="81"/>
      <c r="CP41" s="92" t="str">
        <f t="shared" si="49"/>
        <v>Complimentary Gifts &amp; Services</v>
      </c>
      <c r="CQ41" s="83"/>
      <c r="CR41" s="84">
        <f t="shared" si="29"/>
        <v>0</v>
      </c>
      <c r="CS41" s="84">
        <f t="shared" si="29"/>
        <v>0</v>
      </c>
      <c r="CT41" s="85">
        <f t="shared" si="29"/>
        <v>0</v>
      </c>
      <c r="CU41" s="86">
        <f t="shared" si="29"/>
        <v>0</v>
      </c>
      <c r="CV41" s="86">
        <f t="shared" si="29"/>
        <v>0</v>
      </c>
      <c r="CW41" s="86">
        <f t="shared" si="29"/>
        <v>0</v>
      </c>
      <c r="CX41" s="86">
        <f t="shared" si="29"/>
        <v>0</v>
      </c>
      <c r="CY41" s="86">
        <f t="shared" si="29"/>
        <v>0</v>
      </c>
      <c r="CZ41" s="86">
        <f t="shared" si="29"/>
        <v>0</v>
      </c>
      <c r="DA41" s="86">
        <f t="shared" si="55"/>
        <v>0</v>
      </c>
      <c r="DB41" s="86">
        <f t="shared" si="55"/>
        <v>0</v>
      </c>
      <c r="DC41" s="86">
        <f t="shared" si="55"/>
        <v>0</v>
      </c>
      <c r="DD41" s="86">
        <f t="shared" si="55"/>
        <v>0</v>
      </c>
      <c r="DE41" s="87">
        <f t="shared" si="55"/>
        <v>0</v>
      </c>
      <c r="DG41" s="81"/>
      <c r="DH41" s="92" t="str">
        <f t="shared" si="50"/>
        <v>Complimentary Gifts &amp; Services</v>
      </c>
      <c r="DI41" s="83"/>
      <c r="DJ41" s="88" t="str">
        <f t="shared" si="30"/>
        <v/>
      </c>
      <c r="DK41" s="88" t="str">
        <f t="shared" si="30"/>
        <v/>
      </c>
      <c r="DL41" s="89" t="str">
        <f t="shared" si="30"/>
        <v/>
      </c>
      <c r="DM41" s="90" t="str">
        <f t="shared" si="30"/>
        <v/>
      </c>
      <c r="DN41" s="90" t="str">
        <f t="shared" si="30"/>
        <v/>
      </c>
      <c r="DO41" s="90" t="str">
        <f t="shared" si="30"/>
        <v/>
      </c>
      <c r="DP41" s="90" t="str">
        <f t="shared" si="30"/>
        <v/>
      </c>
      <c r="DQ41" s="90" t="str">
        <f t="shared" si="30"/>
        <v/>
      </c>
      <c r="DR41" s="90" t="str">
        <f t="shared" si="30"/>
        <v/>
      </c>
      <c r="DS41" s="90" t="str">
        <f t="shared" si="60"/>
        <v/>
      </c>
      <c r="DT41" s="90" t="str">
        <f t="shared" si="60"/>
        <v/>
      </c>
      <c r="DU41" s="90" t="str">
        <f t="shared" si="60"/>
        <v/>
      </c>
      <c r="DV41" s="90" t="str">
        <f t="shared" si="60"/>
        <v/>
      </c>
      <c r="DW41" s="91" t="str">
        <f t="shared" si="60"/>
        <v/>
      </c>
      <c r="DY41" s="180">
        <f t="shared" si="61"/>
        <v>4</v>
      </c>
      <c r="DZ41" s="180" t="str">
        <f t="shared" si="62"/>
        <v>Complimentary Gifts &amp; Services</v>
      </c>
      <c r="EA41" s="181">
        <f t="shared" si="63"/>
        <v>0</v>
      </c>
    </row>
    <row r="42" spans="2:131" ht="11.85" customHeight="1" x14ac:dyDescent="0.15">
      <c r="B42" s="81"/>
      <c r="C42" s="92" t="s">
        <v>109</v>
      </c>
      <c r="D42" s="83"/>
      <c r="E42" s="84">
        <f t="shared" si="8"/>
        <v>0</v>
      </c>
      <c r="F42" s="84">
        <f t="shared" si="9"/>
        <v>0</v>
      </c>
      <c r="G42" s="85">
        <v>0</v>
      </c>
      <c r="H42" s="86">
        <v>0</v>
      </c>
      <c r="I42" s="86">
        <v>0</v>
      </c>
      <c r="J42" s="86"/>
      <c r="K42" s="86"/>
      <c r="L42" s="86"/>
      <c r="M42" s="86"/>
      <c r="N42" s="86"/>
      <c r="O42" s="86"/>
      <c r="P42" s="86"/>
      <c r="Q42" s="86"/>
      <c r="R42" s="87"/>
      <c r="T42" s="81"/>
      <c r="U42" s="92" t="str">
        <f t="shared" si="42"/>
        <v>Computer System Maintenance</v>
      </c>
      <c r="V42" s="83"/>
      <c r="W42" s="84">
        <f t="shared" si="10"/>
        <v>0</v>
      </c>
      <c r="X42" s="84">
        <f t="shared" si="11"/>
        <v>0</v>
      </c>
      <c r="Y42" s="85">
        <v>0</v>
      </c>
      <c r="Z42" s="86">
        <v>0</v>
      </c>
      <c r="AA42" s="86">
        <v>0</v>
      </c>
      <c r="AB42" s="86">
        <v>0</v>
      </c>
      <c r="AC42" s="86">
        <v>0</v>
      </c>
      <c r="AD42" s="86">
        <v>0</v>
      </c>
      <c r="AE42" s="86">
        <v>0</v>
      </c>
      <c r="AF42" s="86">
        <v>0</v>
      </c>
      <c r="AG42" s="86">
        <v>0</v>
      </c>
      <c r="AH42" s="86">
        <v>0</v>
      </c>
      <c r="AI42" s="86">
        <v>0</v>
      </c>
      <c r="AJ42" s="87">
        <v>0</v>
      </c>
      <c r="AL42" s="81"/>
      <c r="AM42" s="92" t="str">
        <f t="shared" si="44"/>
        <v>Computer System Maintenance</v>
      </c>
      <c r="AN42" s="83"/>
      <c r="AO42" s="84">
        <f t="shared" si="12"/>
        <v>0</v>
      </c>
      <c r="AP42" s="84">
        <f t="shared" si="13"/>
        <v>0</v>
      </c>
      <c r="AQ42" s="85">
        <v>0</v>
      </c>
      <c r="AR42" s="86">
        <v>0</v>
      </c>
      <c r="AS42" s="86">
        <v>0</v>
      </c>
      <c r="AT42" s="86">
        <v>0</v>
      </c>
      <c r="AU42" s="86">
        <v>0</v>
      </c>
      <c r="AV42" s="86">
        <v>0</v>
      </c>
      <c r="AW42" s="86">
        <v>0</v>
      </c>
      <c r="AX42" s="86">
        <v>0</v>
      </c>
      <c r="AY42" s="86">
        <v>0</v>
      </c>
      <c r="AZ42" s="86">
        <v>0</v>
      </c>
      <c r="BA42" s="86">
        <v>0</v>
      </c>
      <c r="BB42" s="87">
        <v>0</v>
      </c>
      <c r="BD42" s="81"/>
      <c r="BE42" s="92" t="str">
        <f t="shared" si="46"/>
        <v>Computer System Maintenance</v>
      </c>
      <c r="BF42" s="83"/>
      <c r="BG42" s="84">
        <f t="shared" si="14"/>
        <v>0</v>
      </c>
      <c r="BH42" s="84">
        <f t="shared" si="15"/>
        <v>0</v>
      </c>
      <c r="BI42" s="85">
        <v>0</v>
      </c>
      <c r="BJ42" s="86">
        <v>0</v>
      </c>
      <c r="BK42" s="86">
        <v>0</v>
      </c>
      <c r="BL42" s="86">
        <v>0</v>
      </c>
      <c r="BM42" s="86">
        <v>0</v>
      </c>
      <c r="BN42" s="86">
        <v>0</v>
      </c>
      <c r="BO42" s="86">
        <v>0</v>
      </c>
      <c r="BP42" s="86">
        <v>0</v>
      </c>
      <c r="BQ42" s="86">
        <v>0</v>
      </c>
      <c r="BR42" s="86">
        <v>0</v>
      </c>
      <c r="BS42" s="86">
        <v>0</v>
      </c>
      <c r="BT42" s="87">
        <v>0</v>
      </c>
      <c r="BV42" s="81"/>
      <c r="BW42" s="92" t="str">
        <f t="shared" si="48"/>
        <v>Computer System Maintenance</v>
      </c>
      <c r="BX42" s="83"/>
      <c r="BY42" s="84">
        <f t="shared" si="16"/>
        <v>0</v>
      </c>
      <c r="BZ42" s="85">
        <f t="shared" si="17"/>
        <v>0</v>
      </c>
      <c r="CA42" s="86">
        <f t="shared" si="18"/>
        <v>0</v>
      </c>
      <c r="CB42" s="86">
        <f t="shared" si="19"/>
        <v>0</v>
      </c>
      <c r="CC42" s="86">
        <f t="shared" si="20"/>
        <v>0</v>
      </c>
      <c r="CD42" s="84">
        <f t="shared" si="4"/>
        <v>0</v>
      </c>
      <c r="CE42" s="85">
        <f t="shared" si="21"/>
        <v>0</v>
      </c>
      <c r="CF42" s="86">
        <f t="shared" si="22"/>
        <v>0</v>
      </c>
      <c r="CG42" s="86">
        <f t="shared" si="23"/>
        <v>0</v>
      </c>
      <c r="CH42" s="86">
        <f t="shared" si="24"/>
        <v>0</v>
      </c>
      <c r="CI42" s="84">
        <f t="shared" si="5"/>
        <v>0</v>
      </c>
      <c r="CJ42" s="85">
        <f t="shared" si="25"/>
        <v>0</v>
      </c>
      <c r="CK42" s="86">
        <f t="shared" si="26"/>
        <v>0</v>
      </c>
      <c r="CL42" s="86">
        <f t="shared" si="27"/>
        <v>0</v>
      </c>
      <c r="CM42" s="87">
        <f t="shared" si="28"/>
        <v>0</v>
      </c>
      <c r="CO42" s="81"/>
      <c r="CP42" s="92" t="str">
        <f t="shared" si="49"/>
        <v>Computer System Maintenance</v>
      </c>
      <c r="CQ42" s="83"/>
      <c r="CR42" s="84">
        <f t="shared" si="29"/>
        <v>0</v>
      </c>
      <c r="CS42" s="84">
        <f t="shared" si="29"/>
        <v>0</v>
      </c>
      <c r="CT42" s="85">
        <f t="shared" si="29"/>
        <v>0</v>
      </c>
      <c r="CU42" s="86">
        <f t="shared" si="29"/>
        <v>0</v>
      </c>
      <c r="CV42" s="86">
        <f t="shared" si="29"/>
        <v>0</v>
      </c>
      <c r="CW42" s="86">
        <f t="shared" si="29"/>
        <v>0</v>
      </c>
      <c r="CX42" s="86">
        <f t="shared" si="29"/>
        <v>0</v>
      </c>
      <c r="CY42" s="86">
        <f t="shared" si="29"/>
        <v>0</v>
      </c>
      <c r="CZ42" s="86">
        <f t="shared" si="29"/>
        <v>0</v>
      </c>
      <c r="DA42" s="86">
        <f t="shared" si="55"/>
        <v>0</v>
      </c>
      <c r="DB42" s="86">
        <f t="shared" si="55"/>
        <v>0</v>
      </c>
      <c r="DC42" s="86">
        <f t="shared" si="55"/>
        <v>0</v>
      </c>
      <c r="DD42" s="86">
        <f t="shared" si="55"/>
        <v>0</v>
      </c>
      <c r="DE42" s="87">
        <f t="shared" si="55"/>
        <v>0</v>
      </c>
      <c r="DG42" s="81"/>
      <c r="DH42" s="92" t="str">
        <f t="shared" si="50"/>
        <v>Computer System Maintenance</v>
      </c>
      <c r="DI42" s="83"/>
      <c r="DJ42" s="88" t="str">
        <f t="shared" si="30"/>
        <v/>
      </c>
      <c r="DK42" s="88" t="str">
        <f t="shared" si="30"/>
        <v/>
      </c>
      <c r="DL42" s="89" t="str">
        <f t="shared" si="30"/>
        <v/>
      </c>
      <c r="DM42" s="90" t="str">
        <f t="shared" si="30"/>
        <v/>
      </c>
      <c r="DN42" s="90" t="str">
        <f t="shared" si="30"/>
        <v/>
      </c>
      <c r="DO42" s="90" t="str">
        <f t="shared" si="30"/>
        <v/>
      </c>
      <c r="DP42" s="90" t="str">
        <f t="shared" si="30"/>
        <v/>
      </c>
      <c r="DQ42" s="90" t="str">
        <f t="shared" si="30"/>
        <v/>
      </c>
      <c r="DR42" s="90" t="str">
        <f t="shared" si="30"/>
        <v/>
      </c>
      <c r="DS42" s="90" t="str">
        <f t="shared" si="60"/>
        <v/>
      </c>
      <c r="DT42" s="90" t="str">
        <f t="shared" si="60"/>
        <v/>
      </c>
      <c r="DU42" s="90" t="str">
        <f t="shared" si="60"/>
        <v/>
      </c>
      <c r="DV42" s="90" t="str">
        <f t="shared" si="60"/>
        <v/>
      </c>
      <c r="DW42" s="91" t="str">
        <f t="shared" si="60"/>
        <v/>
      </c>
      <c r="DY42" s="180">
        <f t="shared" si="61"/>
        <v>4</v>
      </c>
      <c r="DZ42" s="180" t="str">
        <f t="shared" si="62"/>
        <v>Computer System Maintenance</v>
      </c>
      <c r="EA42" s="181">
        <f t="shared" si="63"/>
        <v>0</v>
      </c>
    </row>
    <row r="43" spans="2:131" ht="11.85" customHeight="1" x14ac:dyDescent="0.15">
      <c r="B43" s="81"/>
      <c r="C43" s="92" t="s">
        <v>110</v>
      </c>
      <c r="D43" s="83"/>
      <c r="E43" s="84">
        <f t="shared" si="8"/>
        <v>0</v>
      </c>
      <c r="F43" s="84">
        <f t="shared" si="9"/>
        <v>0</v>
      </c>
      <c r="G43" s="85">
        <v>0</v>
      </c>
      <c r="H43" s="86">
        <v>0</v>
      </c>
      <c r="I43" s="86">
        <v>0</v>
      </c>
      <c r="J43" s="86"/>
      <c r="K43" s="86"/>
      <c r="L43" s="86"/>
      <c r="M43" s="86"/>
      <c r="N43" s="86"/>
      <c r="O43" s="86"/>
      <c r="P43" s="86"/>
      <c r="Q43" s="86"/>
      <c r="R43" s="87"/>
      <c r="T43" s="81"/>
      <c r="U43" s="92" t="str">
        <f t="shared" si="42"/>
        <v>Contract Service</v>
      </c>
      <c r="V43" s="83"/>
      <c r="W43" s="84">
        <f t="shared" si="10"/>
        <v>0</v>
      </c>
      <c r="X43" s="84">
        <f t="shared" si="11"/>
        <v>0</v>
      </c>
      <c r="Y43" s="85">
        <v>0</v>
      </c>
      <c r="Z43" s="86">
        <v>0</v>
      </c>
      <c r="AA43" s="86">
        <v>0</v>
      </c>
      <c r="AB43" s="86">
        <v>0</v>
      </c>
      <c r="AC43" s="86">
        <v>0</v>
      </c>
      <c r="AD43" s="86">
        <v>0</v>
      </c>
      <c r="AE43" s="86">
        <v>0</v>
      </c>
      <c r="AF43" s="86">
        <v>0</v>
      </c>
      <c r="AG43" s="86">
        <v>0</v>
      </c>
      <c r="AH43" s="86">
        <v>0</v>
      </c>
      <c r="AI43" s="86">
        <v>0</v>
      </c>
      <c r="AJ43" s="87">
        <v>0</v>
      </c>
      <c r="AL43" s="81"/>
      <c r="AM43" s="92" t="str">
        <f t="shared" si="44"/>
        <v>Contract Service</v>
      </c>
      <c r="AN43" s="83"/>
      <c r="AO43" s="84">
        <f t="shared" si="12"/>
        <v>0</v>
      </c>
      <c r="AP43" s="84">
        <f t="shared" si="13"/>
        <v>0</v>
      </c>
      <c r="AQ43" s="85">
        <v>0</v>
      </c>
      <c r="AR43" s="86">
        <v>0</v>
      </c>
      <c r="AS43" s="86">
        <v>0</v>
      </c>
      <c r="AT43" s="86">
        <v>0</v>
      </c>
      <c r="AU43" s="86">
        <v>0</v>
      </c>
      <c r="AV43" s="86">
        <v>0</v>
      </c>
      <c r="AW43" s="86">
        <v>0</v>
      </c>
      <c r="AX43" s="86">
        <v>0</v>
      </c>
      <c r="AY43" s="86">
        <v>0</v>
      </c>
      <c r="AZ43" s="86">
        <v>0</v>
      </c>
      <c r="BA43" s="86">
        <v>0</v>
      </c>
      <c r="BB43" s="87">
        <v>0</v>
      </c>
      <c r="BD43" s="81"/>
      <c r="BE43" s="92" t="str">
        <f t="shared" si="46"/>
        <v>Contract Service</v>
      </c>
      <c r="BF43" s="83"/>
      <c r="BG43" s="84">
        <f t="shared" si="14"/>
        <v>0</v>
      </c>
      <c r="BH43" s="84">
        <f t="shared" si="15"/>
        <v>0</v>
      </c>
      <c r="BI43" s="85">
        <v>0</v>
      </c>
      <c r="BJ43" s="86">
        <v>0</v>
      </c>
      <c r="BK43" s="86">
        <v>0</v>
      </c>
      <c r="BL43" s="86">
        <v>0</v>
      </c>
      <c r="BM43" s="86">
        <v>0</v>
      </c>
      <c r="BN43" s="86">
        <v>0</v>
      </c>
      <c r="BO43" s="86">
        <v>0</v>
      </c>
      <c r="BP43" s="86">
        <v>0</v>
      </c>
      <c r="BQ43" s="86">
        <v>0</v>
      </c>
      <c r="BR43" s="86">
        <v>0</v>
      </c>
      <c r="BS43" s="86">
        <v>0</v>
      </c>
      <c r="BT43" s="87">
        <v>0</v>
      </c>
      <c r="BV43" s="81"/>
      <c r="BW43" s="92" t="str">
        <f t="shared" si="48"/>
        <v>Contract Service</v>
      </c>
      <c r="BX43" s="83"/>
      <c r="BY43" s="84">
        <f t="shared" si="16"/>
        <v>0</v>
      </c>
      <c r="BZ43" s="85">
        <f t="shared" si="17"/>
        <v>0</v>
      </c>
      <c r="CA43" s="86">
        <f t="shared" si="18"/>
        <v>0</v>
      </c>
      <c r="CB43" s="86">
        <f t="shared" si="19"/>
        <v>0</v>
      </c>
      <c r="CC43" s="86">
        <f t="shared" si="20"/>
        <v>0</v>
      </c>
      <c r="CD43" s="84">
        <f t="shared" si="4"/>
        <v>0</v>
      </c>
      <c r="CE43" s="85">
        <f t="shared" si="21"/>
        <v>0</v>
      </c>
      <c r="CF43" s="86">
        <f t="shared" si="22"/>
        <v>0</v>
      </c>
      <c r="CG43" s="86">
        <f t="shared" si="23"/>
        <v>0</v>
      </c>
      <c r="CH43" s="86">
        <f t="shared" si="24"/>
        <v>0</v>
      </c>
      <c r="CI43" s="84">
        <f t="shared" si="5"/>
        <v>0</v>
      </c>
      <c r="CJ43" s="85">
        <f t="shared" si="25"/>
        <v>0</v>
      </c>
      <c r="CK43" s="86">
        <f t="shared" si="26"/>
        <v>0</v>
      </c>
      <c r="CL43" s="86">
        <f t="shared" si="27"/>
        <v>0</v>
      </c>
      <c r="CM43" s="87">
        <f t="shared" si="28"/>
        <v>0</v>
      </c>
      <c r="CO43" s="81"/>
      <c r="CP43" s="92" t="str">
        <f t="shared" si="49"/>
        <v>Contract Service</v>
      </c>
      <c r="CQ43" s="83"/>
      <c r="CR43" s="84">
        <f t="shared" si="29"/>
        <v>0</v>
      </c>
      <c r="CS43" s="84">
        <f t="shared" si="29"/>
        <v>0</v>
      </c>
      <c r="CT43" s="85">
        <f t="shared" si="29"/>
        <v>0</v>
      </c>
      <c r="CU43" s="86">
        <f t="shared" si="29"/>
        <v>0</v>
      </c>
      <c r="CV43" s="86">
        <f t="shared" si="29"/>
        <v>0</v>
      </c>
      <c r="CW43" s="86">
        <f t="shared" si="29"/>
        <v>0</v>
      </c>
      <c r="CX43" s="86">
        <f t="shared" si="29"/>
        <v>0</v>
      </c>
      <c r="CY43" s="86">
        <f t="shared" si="29"/>
        <v>0</v>
      </c>
      <c r="CZ43" s="86">
        <f t="shared" si="29"/>
        <v>0</v>
      </c>
      <c r="DA43" s="86">
        <f t="shared" si="55"/>
        <v>0</v>
      </c>
      <c r="DB43" s="86">
        <f t="shared" si="55"/>
        <v>0</v>
      </c>
      <c r="DC43" s="86">
        <f t="shared" si="55"/>
        <v>0</v>
      </c>
      <c r="DD43" s="86">
        <f t="shared" si="55"/>
        <v>0</v>
      </c>
      <c r="DE43" s="87">
        <f t="shared" si="55"/>
        <v>0</v>
      </c>
      <c r="DG43" s="81"/>
      <c r="DH43" s="92" t="str">
        <f t="shared" si="50"/>
        <v>Contract Service</v>
      </c>
      <c r="DI43" s="83"/>
      <c r="DJ43" s="88" t="str">
        <f t="shared" si="30"/>
        <v/>
      </c>
      <c r="DK43" s="88" t="str">
        <f t="shared" si="30"/>
        <v/>
      </c>
      <c r="DL43" s="89" t="str">
        <f t="shared" si="30"/>
        <v/>
      </c>
      <c r="DM43" s="90" t="str">
        <f t="shared" si="30"/>
        <v/>
      </c>
      <c r="DN43" s="90" t="str">
        <f t="shared" si="30"/>
        <v/>
      </c>
      <c r="DO43" s="90" t="str">
        <f t="shared" si="30"/>
        <v/>
      </c>
      <c r="DP43" s="90" t="str">
        <f t="shared" si="30"/>
        <v/>
      </c>
      <c r="DQ43" s="90" t="str">
        <f t="shared" si="30"/>
        <v/>
      </c>
      <c r="DR43" s="90" t="str">
        <f t="shared" si="30"/>
        <v/>
      </c>
      <c r="DS43" s="90" t="str">
        <f t="shared" si="60"/>
        <v/>
      </c>
      <c r="DT43" s="90" t="str">
        <f t="shared" si="60"/>
        <v/>
      </c>
      <c r="DU43" s="90" t="str">
        <f t="shared" si="60"/>
        <v/>
      </c>
      <c r="DV43" s="90" t="str">
        <f t="shared" si="60"/>
        <v/>
      </c>
      <c r="DW43" s="91" t="str">
        <f t="shared" si="60"/>
        <v/>
      </c>
      <c r="DY43" s="180">
        <f t="shared" si="61"/>
        <v>4</v>
      </c>
      <c r="DZ43" s="180" t="str">
        <f t="shared" si="62"/>
        <v>Contract Service</v>
      </c>
      <c r="EA43" s="181">
        <f t="shared" si="63"/>
        <v>0</v>
      </c>
    </row>
    <row r="44" spans="2:131" ht="11.85" customHeight="1" x14ac:dyDescent="0.15">
      <c r="B44" s="81"/>
      <c r="C44" s="92" t="s">
        <v>111</v>
      </c>
      <c r="D44" s="83"/>
      <c r="E44" s="84">
        <f t="shared" si="8"/>
        <v>0</v>
      </c>
      <c r="F44" s="84">
        <f t="shared" si="9"/>
        <v>0</v>
      </c>
      <c r="G44" s="85">
        <v>0</v>
      </c>
      <c r="H44" s="86">
        <v>0</v>
      </c>
      <c r="I44" s="86">
        <v>0</v>
      </c>
      <c r="J44" s="86"/>
      <c r="K44" s="86"/>
      <c r="L44" s="86"/>
      <c r="M44" s="86"/>
      <c r="N44" s="86"/>
      <c r="O44" s="86"/>
      <c r="P44" s="86"/>
      <c r="Q44" s="86"/>
      <c r="R44" s="87"/>
      <c r="T44" s="81"/>
      <c r="U44" s="92" t="str">
        <f t="shared" si="42"/>
        <v>Co-Op Advertising - Wholesale</v>
      </c>
      <c r="V44" s="83"/>
      <c r="W44" s="84">
        <f t="shared" si="10"/>
        <v>0</v>
      </c>
      <c r="X44" s="84">
        <f t="shared" si="11"/>
        <v>0</v>
      </c>
      <c r="Y44" s="85">
        <v>0</v>
      </c>
      <c r="Z44" s="86">
        <v>0</v>
      </c>
      <c r="AA44" s="86">
        <v>0</v>
      </c>
      <c r="AB44" s="86">
        <v>0</v>
      </c>
      <c r="AC44" s="86">
        <v>0</v>
      </c>
      <c r="AD44" s="86">
        <v>0</v>
      </c>
      <c r="AE44" s="86">
        <v>0</v>
      </c>
      <c r="AF44" s="86">
        <v>0</v>
      </c>
      <c r="AG44" s="86">
        <v>0</v>
      </c>
      <c r="AH44" s="86">
        <v>0</v>
      </c>
      <c r="AI44" s="86">
        <v>0</v>
      </c>
      <c r="AJ44" s="87">
        <v>0</v>
      </c>
      <c r="AL44" s="81"/>
      <c r="AM44" s="92" t="str">
        <f t="shared" si="44"/>
        <v>Co-Op Advertising - Wholesale</v>
      </c>
      <c r="AN44" s="83"/>
      <c r="AO44" s="84">
        <f t="shared" si="12"/>
        <v>0</v>
      </c>
      <c r="AP44" s="84">
        <f t="shared" si="13"/>
        <v>0</v>
      </c>
      <c r="AQ44" s="85">
        <v>0</v>
      </c>
      <c r="AR44" s="86">
        <v>0</v>
      </c>
      <c r="AS44" s="86">
        <v>0</v>
      </c>
      <c r="AT44" s="86">
        <v>0</v>
      </c>
      <c r="AU44" s="86">
        <v>0</v>
      </c>
      <c r="AV44" s="86">
        <v>0</v>
      </c>
      <c r="AW44" s="86">
        <v>0</v>
      </c>
      <c r="AX44" s="86">
        <v>0</v>
      </c>
      <c r="AY44" s="86">
        <v>0</v>
      </c>
      <c r="AZ44" s="86">
        <v>0</v>
      </c>
      <c r="BA44" s="86">
        <v>0</v>
      </c>
      <c r="BB44" s="87">
        <v>0</v>
      </c>
      <c r="BD44" s="81"/>
      <c r="BE44" s="92" t="str">
        <f t="shared" si="46"/>
        <v>Co-Op Advertising - Wholesale</v>
      </c>
      <c r="BF44" s="83"/>
      <c r="BG44" s="84">
        <f t="shared" si="14"/>
        <v>0</v>
      </c>
      <c r="BH44" s="84">
        <f t="shared" si="15"/>
        <v>0</v>
      </c>
      <c r="BI44" s="85">
        <v>0</v>
      </c>
      <c r="BJ44" s="86">
        <v>0</v>
      </c>
      <c r="BK44" s="86">
        <v>0</v>
      </c>
      <c r="BL44" s="86">
        <v>0</v>
      </c>
      <c r="BM44" s="86">
        <v>0</v>
      </c>
      <c r="BN44" s="86">
        <v>0</v>
      </c>
      <c r="BO44" s="86">
        <v>0</v>
      </c>
      <c r="BP44" s="86">
        <v>0</v>
      </c>
      <c r="BQ44" s="86">
        <v>0</v>
      </c>
      <c r="BR44" s="86">
        <v>0</v>
      </c>
      <c r="BS44" s="86">
        <v>0</v>
      </c>
      <c r="BT44" s="87">
        <v>0</v>
      </c>
      <c r="BV44" s="81"/>
      <c r="BW44" s="92" t="str">
        <f t="shared" si="48"/>
        <v>Co-Op Advertising - Wholesale</v>
      </c>
      <c r="BX44" s="83"/>
      <c r="BY44" s="84">
        <f t="shared" si="16"/>
        <v>0</v>
      </c>
      <c r="BZ44" s="85">
        <f t="shared" si="17"/>
        <v>0</v>
      </c>
      <c r="CA44" s="86">
        <f t="shared" si="18"/>
        <v>0</v>
      </c>
      <c r="CB44" s="86">
        <f t="shared" si="19"/>
        <v>0</v>
      </c>
      <c r="CC44" s="86">
        <f t="shared" si="20"/>
        <v>0</v>
      </c>
      <c r="CD44" s="84">
        <f t="shared" si="4"/>
        <v>0</v>
      </c>
      <c r="CE44" s="85">
        <f t="shared" si="21"/>
        <v>0</v>
      </c>
      <c r="CF44" s="86">
        <f t="shared" si="22"/>
        <v>0</v>
      </c>
      <c r="CG44" s="86">
        <f t="shared" si="23"/>
        <v>0</v>
      </c>
      <c r="CH44" s="86">
        <f t="shared" si="24"/>
        <v>0</v>
      </c>
      <c r="CI44" s="84">
        <f t="shared" si="5"/>
        <v>0</v>
      </c>
      <c r="CJ44" s="85">
        <f t="shared" si="25"/>
        <v>0</v>
      </c>
      <c r="CK44" s="86">
        <f t="shared" si="26"/>
        <v>0</v>
      </c>
      <c r="CL44" s="86">
        <f t="shared" si="27"/>
        <v>0</v>
      </c>
      <c r="CM44" s="87">
        <f t="shared" si="28"/>
        <v>0</v>
      </c>
      <c r="CO44" s="81"/>
      <c r="CP44" s="92" t="str">
        <f t="shared" si="49"/>
        <v>Co-Op Advertising - Wholesale</v>
      </c>
      <c r="CQ44" s="83"/>
      <c r="CR44" s="84">
        <f t="shared" si="29"/>
        <v>0</v>
      </c>
      <c r="CS44" s="84">
        <f t="shared" si="29"/>
        <v>0</v>
      </c>
      <c r="CT44" s="85">
        <f t="shared" si="29"/>
        <v>0</v>
      </c>
      <c r="CU44" s="86">
        <f t="shared" si="29"/>
        <v>0</v>
      </c>
      <c r="CV44" s="86">
        <f t="shared" si="29"/>
        <v>0</v>
      </c>
      <c r="CW44" s="86">
        <f t="shared" si="29"/>
        <v>0</v>
      </c>
      <c r="CX44" s="86">
        <f t="shared" si="29"/>
        <v>0</v>
      </c>
      <c r="CY44" s="86">
        <f t="shared" si="29"/>
        <v>0</v>
      </c>
      <c r="CZ44" s="86">
        <f t="shared" si="29"/>
        <v>0</v>
      </c>
      <c r="DA44" s="86">
        <f t="shared" si="55"/>
        <v>0</v>
      </c>
      <c r="DB44" s="86">
        <f t="shared" si="55"/>
        <v>0</v>
      </c>
      <c r="DC44" s="86">
        <f t="shared" si="55"/>
        <v>0</v>
      </c>
      <c r="DD44" s="86">
        <f t="shared" si="55"/>
        <v>0</v>
      </c>
      <c r="DE44" s="87">
        <f t="shared" si="55"/>
        <v>0</v>
      </c>
      <c r="DG44" s="81"/>
      <c r="DH44" s="92" t="str">
        <f t="shared" si="50"/>
        <v>Co-Op Advertising - Wholesale</v>
      </c>
      <c r="DI44" s="83"/>
      <c r="DJ44" s="88" t="str">
        <f t="shared" si="30"/>
        <v/>
      </c>
      <c r="DK44" s="88" t="str">
        <f t="shared" si="30"/>
        <v/>
      </c>
      <c r="DL44" s="89" t="str">
        <f t="shared" si="30"/>
        <v/>
      </c>
      <c r="DM44" s="90" t="str">
        <f t="shared" si="30"/>
        <v/>
      </c>
      <c r="DN44" s="90" t="str">
        <f t="shared" si="30"/>
        <v/>
      </c>
      <c r="DO44" s="90" t="str">
        <f t="shared" si="30"/>
        <v/>
      </c>
      <c r="DP44" s="90" t="str">
        <f t="shared" si="30"/>
        <v/>
      </c>
      <c r="DQ44" s="90" t="str">
        <f t="shared" si="30"/>
        <v/>
      </c>
      <c r="DR44" s="90" t="str">
        <f t="shared" si="30"/>
        <v/>
      </c>
      <c r="DS44" s="90" t="str">
        <f t="shared" si="60"/>
        <v/>
      </c>
      <c r="DT44" s="90" t="str">
        <f t="shared" si="60"/>
        <v/>
      </c>
      <c r="DU44" s="90" t="str">
        <f t="shared" si="60"/>
        <v/>
      </c>
      <c r="DV44" s="90" t="str">
        <f t="shared" si="60"/>
        <v/>
      </c>
      <c r="DW44" s="91" t="str">
        <f t="shared" si="60"/>
        <v/>
      </c>
      <c r="DY44" s="180">
        <f t="shared" si="61"/>
        <v>4</v>
      </c>
      <c r="DZ44" s="180" t="str">
        <f t="shared" si="62"/>
        <v>Co-Op Advertising - Wholesale</v>
      </c>
      <c r="EA44" s="181">
        <f t="shared" si="63"/>
        <v>0</v>
      </c>
    </row>
    <row r="45" spans="2:131" ht="11.85" customHeight="1" x14ac:dyDescent="0.15">
      <c r="B45" s="81"/>
      <c r="C45" s="92" t="s">
        <v>112</v>
      </c>
      <c r="D45" s="83"/>
      <c r="E45" s="84">
        <f t="shared" si="8"/>
        <v>0</v>
      </c>
      <c r="F45" s="84">
        <f t="shared" si="9"/>
        <v>0</v>
      </c>
      <c r="G45" s="85">
        <v>0</v>
      </c>
      <c r="H45" s="86">
        <v>0</v>
      </c>
      <c r="I45" s="86">
        <v>0</v>
      </c>
      <c r="J45" s="86"/>
      <c r="K45" s="86"/>
      <c r="L45" s="86"/>
      <c r="M45" s="86"/>
      <c r="N45" s="86"/>
      <c r="O45" s="86"/>
      <c r="P45" s="86"/>
      <c r="Q45" s="86"/>
      <c r="R45" s="87"/>
      <c r="T45" s="81"/>
      <c r="U45" s="92" t="str">
        <f t="shared" si="42"/>
        <v>Cost Of Local Calls</v>
      </c>
      <c r="V45" s="83"/>
      <c r="W45" s="84">
        <f t="shared" si="10"/>
        <v>0</v>
      </c>
      <c r="X45" s="84">
        <f t="shared" si="11"/>
        <v>0</v>
      </c>
      <c r="Y45" s="85">
        <v>0</v>
      </c>
      <c r="Z45" s="86">
        <v>0</v>
      </c>
      <c r="AA45" s="86">
        <v>0</v>
      </c>
      <c r="AB45" s="86">
        <v>0</v>
      </c>
      <c r="AC45" s="86">
        <v>0</v>
      </c>
      <c r="AD45" s="86">
        <v>0</v>
      </c>
      <c r="AE45" s="86">
        <v>0</v>
      </c>
      <c r="AF45" s="86">
        <v>0</v>
      </c>
      <c r="AG45" s="86">
        <v>0</v>
      </c>
      <c r="AH45" s="86">
        <v>0</v>
      </c>
      <c r="AI45" s="86">
        <v>0</v>
      </c>
      <c r="AJ45" s="87">
        <v>0</v>
      </c>
      <c r="AL45" s="81"/>
      <c r="AM45" s="92" t="str">
        <f t="shared" si="44"/>
        <v>Cost Of Local Calls</v>
      </c>
      <c r="AN45" s="83"/>
      <c r="AO45" s="84">
        <f t="shared" si="12"/>
        <v>0</v>
      </c>
      <c r="AP45" s="84">
        <f t="shared" si="13"/>
        <v>0</v>
      </c>
      <c r="AQ45" s="85">
        <v>0</v>
      </c>
      <c r="AR45" s="86">
        <v>0</v>
      </c>
      <c r="AS45" s="86">
        <v>0</v>
      </c>
      <c r="AT45" s="86">
        <v>0</v>
      </c>
      <c r="AU45" s="86">
        <v>0</v>
      </c>
      <c r="AV45" s="86">
        <v>0</v>
      </c>
      <c r="AW45" s="86">
        <v>0</v>
      </c>
      <c r="AX45" s="86">
        <v>0</v>
      </c>
      <c r="AY45" s="86">
        <v>0</v>
      </c>
      <c r="AZ45" s="86">
        <v>0</v>
      </c>
      <c r="BA45" s="86">
        <v>0</v>
      </c>
      <c r="BB45" s="87">
        <v>0</v>
      </c>
      <c r="BD45" s="81"/>
      <c r="BE45" s="92" t="str">
        <f t="shared" si="46"/>
        <v>Cost Of Local Calls</v>
      </c>
      <c r="BF45" s="83"/>
      <c r="BG45" s="84">
        <f t="shared" si="14"/>
        <v>0</v>
      </c>
      <c r="BH45" s="84">
        <f t="shared" si="15"/>
        <v>0</v>
      </c>
      <c r="BI45" s="85">
        <v>0</v>
      </c>
      <c r="BJ45" s="86">
        <v>0</v>
      </c>
      <c r="BK45" s="86">
        <v>0</v>
      </c>
      <c r="BL45" s="86">
        <v>0</v>
      </c>
      <c r="BM45" s="86">
        <v>0</v>
      </c>
      <c r="BN45" s="86">
        <v>0</v>
      </c>
      <c r="BO45" s="86">
        <v>0</v>
      </c>
      <c r="BP45" s="86">
        <v>0</v>
      </c>
      <c r="BQ45" s="86">
        <v>0</v>
      </c>
      <c r="BR45" s="86">
        <v>0</v>
      </c>
      <c r="BS45" s="86">
        <v>0</v>
      </c>
      <c r="BT45" s="87">
        <v>0</v>
      </c>
      <c r="BV45" s="81"/>
      <c r="BW45" s="92" t="str">
        <f t="shared" si="48"/>
        <v>Cost Of Local Calls</v>
      </c>
      <c r="BX45" s="83"/>
      <c r="BY45" s="84">
        <f t="shared" si="16"/>
        <v>0</v>
      </c>
      <c r="BZ45" s="85">
        <f t="shared" si="17"/>
        <v>0</v>
      </c>
      <c r="CA45" s="86">
        <f t="shared" si="18"/>
        <v>0</v>
      </c>
      <c r="CB45" s="86">
        <f t="shared" si="19"/>
        <v>0</v>
      </c>
      <c r="CC45" s="86">
        <f t="shared" si="20"/>
        <v>0</v>
      </c>
      <c r="CD45" s="84">
        <f t="shared" si="4"/>
        <v>0</v>
      </c>
      <c r="CE45" s="85">
        <f t="shared" si="21"/>
        <v>0</v>
      </c>
      <c r="CF45" s="86">
        <f t="shared" si="22"/>
        <v>0</v>
      </c>
      <c r="CG45" s="86">
        <f t="shared" si="23"/>
        <v>0</v>
      </c>
      <c r="CH45" s="86">
        <f t="shared" si="24"/>
        <v>0</v>
      </c>
      <c r="CI45" s="84">
        <f t="shared" si="5"/>
        <v>0</v>
      </c>
      <c r="CJ45" s="85">
        <f t="shared" si="25"/>
        <v>0</v>
      </c>
      <c r="CK45" s="86">
        <f t="shared" si="26"/>
        <v>0</v>
      </c>
      <c r="CL45" s="86">
        <f t="shared" si="27"/>
        <v>0</v>
      </c>
      <c r="CM45" s="87">
        <f t="shared" si="28"/>
        <v>0</v>
      </c>
      <c r="CO45" s="81"/>
      <c r="CP45" s="92" t="str">
        <f t="shared" si="49"/>
        <v>Cost Of Local Calls</v>
      </c>
      <c r="CQ45" s="83"/>
      <c r="CR45" s="84">
        <f t="shared" si="29"/>
        <v>0</v>
      </c>
      <c r="CS45" s="84">
        <f t="shared" si="29"/>
        <v>0</v>
      </c>
      <c r="CT45" s="85">
        <f t="shared" si="29"/>
        <v>0</v>
      </c>
      <c r="CU45" s="86">
        <f t="shared" si="29"/>
        <v>0</v>
      </c>
      <c r="CV45" s="86">
        <f t="shared" si="29"/>
        <v>0</v>
      </c>
      <c r="CW45" s="86">
        <f t="shared" si="29"/>
        <v>0</v>
      </c>
      <c r="CX45" s="86">
        <f t="shared" si="29"/>
        <v>0</v>
      </c>
      <c r="CY45" s="86">
        <f t="shared" si="29"/>
        <v>0</v>
      </c>
      <c r="CZ45" s="86">
        <f t="shared" si="29"/>
        <v>0</v>
      </c>
      <c r="DA45" s="86">
        <f t="shared" si="55"/>
        <v>0</v>
      </c>
      <c r="DB45" s="86">
        <f t="shared" si="55"/>
        <v>0</v>
      </c>
      <c r="DC45" s="86">
        <f t="shared" si="55"/>
        <v>0</v>
      </c>
      <c r="DD45" s="86">
        <f t="shared" si="55"/>
        <v>0</v>
      </c>
      <c r="DE45" s="87">
        <f t="shared" si="55"/>
        <v>0</v>
      </c>
      <c r="DG45" s="81"/>
      <c r="DH45" s="92" t="str">
        <f t="shared" si="50"/>
        <v>Cost Of Local Calls</v>
      </c>
      <c r="DI45" s="83"/>
      <c r="DJ45" s="88" t="str">
        <f t="shared" si="30"/>
        <v/>
      </c>
      <c r="DK45" s="88" t="str">
        <f t="shared" si="30"/>
        <v/>
      </c>
      <c r="DL45" s="89" t="str">
        <f t="shared" si="30"/>
        <v/>
      </c>
      <c r="DM45" s="90" t="str">
        <f t="shared" si="30"/>
        <v/>
      </c>
      <c r="DN45" s="90" t="str">
        <f t="shared" si="30"/>
        <v/>
      </c>
      <c r="DO45" s="90" t="str">
        <f t="shared" si="30"/>
        <v/>
      </c>
      <c r="DP45" s="90" t="str">
        <f t="shared" si="30"/>
        <v/>
      </c>
      <c r="DQ45" s="90" t="str">
        <f t="shared" si="30"/>
        <v/>
      </c>
      <c r="DR45" s="90" t="str">
        <f t="shared" si="30"/>
        <v/>
      </c>
      <c r="DS45" s="90" t="str">
        <f t="shared" si="60"/>
        <v/>
      </c>
      <c r="DT45" s="90" t="str">
        <f t="shared" si="60"/>
        <v/>
      </c>
      <c r="DU45" s="90" t="str">
        <f t="shared" si="60"/>
        <v/>
      </c>
      <c r="DV45" s="90" t="str">
        <f t="shared" si="60"/>
        <v/>
      </c>
      <c r="DW45" s="91" t="str">
        <f t="shared" si="60"/>
        <v/>
      </c>
      <c r="DY45" s="180">
        <f t="shared" si="61"/>
        <v>4</v>
      </c>
      <c r="DZ45" s="180" t="str">
        <f t="shared" si="62"/>
        <v>Cost Of Local Calls</v>
      </c>
      <c r="EA45" s="181">
        <f t="shared" si="63"/>
        <v>0</v>
      </c>
    </row>
    <row r="46" spans="2:131" ht="11.85" customHeight="1" x14ac:dyDescent="0.15">
      <c r="B46" s="81"/>
      <c r="C46" s="92" t="s">
        <v>113</v>
      </c>
      <c r="D46" s="83"/>
      <c r="E46" s="84">
        <f t="shared" si="8"/>
        <v>0</v>
      </c>
      <c r="F46" s="84">
        <f t="shared" si="9"/>
        <v>0</v>
      </c>
      <c r="G46" s="85">
        <v>0</v>
      </c>
      <c r="H46" s="86">
        <v>0</v>
      </c>
      <c r="I46" s="86">
        <v>0</v>
      </c>
      <c r="J46" s="86"/>
      <c r="K46" s="86"/>
      <c r="L46" s="86"/>
      <c r="M46" s="86"/>
      <c r="N46" s="86"/>
      <c r="O46" s="86"/>
      <c r="P46" s="86"/>
      <c r="Q46" s="86"/>
      <c r="R46" s="87"/>
      <c r="T46" s="81"/>
      <c r="U46" s="92" t="str">
        <f t="shared" si="42"/>
        <v>Cost Of Long Distance Calls</v>
      </c>
      <c r="V46" s="83"/>
      <c r="W46" s="84">
        <f t="shared" si="10"/>
        <v>0</v>
      </c>
      <c r="X46" s="84">
        <f t="shared" si="11"/>
        <v>0</v>
      </c>
      <c r="Y46" s="85">
        <v>0</v>
      </c>
      <c r="Z46" s="86">
        <v>0</v>
      </c>
      <c r="AA46" s="86">
        <v>0</v>
      </c>
      <c r="AB46" s="86">
        <v>0</v>
      </c>
      <c r="AC46" s="86">
        <v>0</v>
      </c>
      <c r="AD46" s="86">
        <v>0</v>
      </c>
      <c r="AE46" s="86">
        <v>0</v>
      </c>
      <c r="AF46" s="86">
        <v>0</v>
      </c>
      <c r="AG46" s="86">
        <v>0</v>
      </c>
      <c r="AH46" s="86">
        <v>0</v>
      </c>
      <c r="AI46" s="86">
        <v>0</v>
      </c>
      <c r="AJ46" s="87">
        <v>0</v>
      </c>
      <c r="AL46" s="81"/>
      <c r="AM46" s="92" t="str">
        <f t="shared" si="44"/>
        <v>Cost Of Long Distance Calls</v>
      </c>
      <c r="AN46" s="83"/>
      <c r="AO46" s="84">
        <f t="shared" si="12"/>
        <v>0</v>
      </c>
      <c r="AP46" s="84">
        <f t="shared" si="13"/>
        <v>0</v>
      </c>
      <c r="AQ46" s="85">
        <v>0</v>
      </c>
      <c r="AR46" s="86">
        <v>0</v>
      </c>
      <c r="AS46" s="86">
        <v>0</v>
      </c>
      <c r="AT46" s="86">
        <v>0</v>
      </c>
      <c r="AU46" s="86">
        <v>0</v>
      </c>
      <c r="AV46" s="86">
        <v>0</v>
      </c>
      <c r="AW46" s="86">
        <v>0</v>
      </c>
      <c r="AX46" s="86">
        <v>0</v>
      </c>
      <c r="AY46" s="86">
        <v>0</v>
      </c>
      <c r="AZ46" s="86">
        <v>0</v>
      </c>
      <c r="BA46" s="86">
        <v>0</v>
      </c>
      <c r="BB46" s="87">
        <v>0</v>
      </c>
      <c r="BD46" s="81"/>
      <c r="BE46" s="92" t="str">
        <f t="shared" si="46"/>
        <v>Cost Of Long Distance Calls</v>
      </c>
      <c r="BF46" s="83"/>
      <c r="BG46" s="84">
        <f t="shared" si="14"/>
        <v>0</v>
      </c>
      <c r="BH46" s="84">
        <f t="shared" si="15"/>
        <v>0</v>
      </c>
      <c r="BI46" s="85">
        <v>0</v>
      </c>
      <c r="BJ46" s="86">
        <v>0</v>
      </c>
      <c r="BK46" s="86">
        <v>0</v>
      </c>
      <c r="BL46" s="86">
        <v>0</v>
      </c>
      <c r="BM46" s="86">
        <v>0</v>
      </c>
      <c r="BN46" s="86">
        <v>0</v>
      </c>
      <c r="BO46" s="86">
        <v>0</v>
      </c>
      <c r="BP46" s="86">
        <v>0</v>
      </c>
      <c r="BQ46" s="86">
        <v>0</v>
      </c>
      <c r="BR46" s="86">
        <v>0</v>
      </c>
      <c r="BS46" s="86">
        <v>0</v>
      </c>
      <c r="BT46" s="87">
        <v>0</v>
      </c>
      <c r="BV46" s="81"/>
      <c r="BW46" s="92" t="str">
        <f t="shared" si="48"/>
        <v>Cost Of Long Distance Calls</v>
      </c>
      <c r="BX46" s="83"/>
      <c r="BY46" s="84">
        <f t="shared" si="16"/>
        <v>0</v>
      </c>
      <c r="BZ46" s="85">
        <f t="shared" si="17"/>
        <v>0</v>
      </c>
      <c r="CA46" s="86">
        <f t="shared" si="18"/>
        <v>0</v>
      </c>
      <c r="CB46" s="86">
        <f t="shared" si="19"/>
        <v>0</v>
      </c>
      <c r="CC46" s="86">
        <f t="shared" si="20"/>
        <v>0</v>
      </c>
      <c r="CD46" s="84">
        <f t="shared" si="4"/>
        <v>0</v>
      </c>
      <c r="CE46" s="85">
        <f t="shared" si="21"/>
        <v>0</v>
      </c>
      <c r="CF46" s="86">
        <f t="shared" si="22"/>
        <v>0</v>
      </c>
      <c r="CG46" s="86">
        <f t="shared" si="23"/>
        <v>0</v>
      </c>
      <c r="CH46" s="86">
        <f t="shared" si="24"/>
        <v>0</v>
      </c>
      <c r="CI46" s="84">
        <f t="shared" si="5"/>
        <v>0</v>
      </c>
      <c r="CJ46" s="85">
        <f t="shared" si="25"/>
        <v>0</v>
      </c>
      <c r="CK46" s="86">
        <f t="shared" si="26"/>
        <v>0</v>
      </c>
      <c r="CL46" s="86">
        <f t="shared" si="27"/>
        <v>0</v>
      </c>
      <c r="CM46" s="87">
        <f t="shared" si="28"/>
        <v>0</v>
      </c>
      <c r="CO46" s="81"/>
      <c r="CP46" s="92" t="str">
        <f t="shared" si="49"/>
        <v>Cost Of Long Distance Calls</v>
      </c>
      <c r="CQ46" s="83"/>
      <c r="CR46" s="84">
        <f t="shared" si="29"/>
        <v>0</v>
      </c>
      <c r="CS46" s="84">
        <f t="shared" si="29"/>
        <v>0</v>
      </c>
      <c r="CT46" s="85">
        <f t="shared" si="29"/>
        <v>0</v>
      </c>
      <c r="CU46" s="86">
        <f t="shared" si="29"/>
        <v>0</v>
      </c>
      <c r="CV46" s="86">
        <f t="shared" si="29"/>
        <v>0</v>
      </c>
      <c r="CW46" s="86">
        <f t="shared" si="29"/>
        <v>0</v>
      </c>
      <c r="CX46" s="86">
        <f t="shared" si="29"/>
        <v>0</v>
      </c>
      <c r="CY46" s="86">
        <f t="shared" si="29"/>
        <v>0</v>
      </c>
      <c r="CZ46" s="86">
        <f t="shared" si="29"/>
        <v>0</v>
      </c>
      <c r="DA46" s="86">
        <f t="shared" si="55"/>
        <v>0</v>
      </c>
      <c r="DB46" s="86">
        <f t="shared" si="55"/>
        <v>0</v>
      </c>
      <c r="DC46" s="86">
        <f t="shared" si="55"/>
        <v>0</v>
      </c>
      <c r="DD46" s="86">
        <f t="shared" si="55"/>
        <v>0</v>
      </c>
      <c r="DE46" s="87">
        <f t="shared" si="55"/>
        <v>0</v>
      </c>
      <c r="DG46" s="81"/>
      <c r="DH46" s="92" t="str">
        <f t="shared" si="50"/>
        <v>Cost Of Long Distance Calls</v>
      </c>
      <c r="DI46" s="83"/>
      <c r="DJ46" s="88" t="str">
        <f t="shared" si="30"/>
        <v/>
      </c>
      <c r="DK46" s="88" t="str">
        <f t="shared" si="30"/>
        <v/>
      </c>
      <c r="DL46" s="89" t="str">
        <f t="shared" si="30"/>
        <v/>
      </c>
      <c r="DM46" s="90" t="str">
        <f t="shared" si="30"/>
        <v/>
      </c>
      <c r="DN46" s="90" t="str">
        <f t="shared" si="30"/>
        <v/>
      </c>
      <c r="DO46" s="90" t="str">
        <f t="shared" si="30"/>
        <v/>
      </c>
      <c r="DP46" s="90" t="str">
        <f t="shared" si="30"/>
        <v/>
      </c>
      <c r="DQ46" s="90" t="str">
        <f t="shared" si="30"/>
        <v/>
      </c>
      <c r="DR46" s="90" t="str">
        <f t="shared" si="30"/>
        <v/>
      </c>
      <c r="DS46" s="90" t="str">
        <f t="shared" si="60"/>
        <v/>
      </c>
      <c r="DT46" s="90" t="str">
        <f t="shared" si="60"/>
        <v/>
      </c>
      <c r="DU46" s="90" t="str">
        <f t="shared" si="60"/>
        <v/>
      </c>
      <c r="DV46" s="90" t="str">
        <f t="shared" si="60"/>
        <v/>
      </c>
      <c r="DW46" s="91" t="str">
        <f t="shared" si="60"/>
        <v/>
      </c>
      <c r="DY46" s="180">
        <f t="shared" si="61"/>
        <v>4</v>
      </c>
      <c r="DZ46" s="180" t="str">
        <f t="shared" si="62"/>
        <v>Cost Of Long Distance Calls</v>
      </c>
      <c r="EA46" s="181">
        <f t="shared" si="63"/>
        <v>0</v>
      </c>
    </row>
    <row r="47" spans="2:131" ht="11.85" customHeight="1" x14ac:dyDescent="0.15">
      <c r="B47" s="81"/>
      <c r="C47" s="92" t="s">
        <v>114</v>
      </c>
      <c r="D47" s="83"/>
      <c r="E47" s="84">
        <f t="shared" si="8"/>
        <v>0</v>
      </c>
      <c r="F47" s="84">
        <f t="shared" si="9"/>
        <v>0</v>
      </c>
      <c r="G47" s="85">
        <v>0</v>
      </c>
      <c r="H47" s="86">
        <v>0</v>
      </c>
      <c r="I47" s="86">
        <v>0</v>
      </c>
      <c r="J47" s="86"/>
      <c r="K47" s="86"/>
      <c r="L47" s="86"/>
      <c r="M47" s="86"/>
      <c r="N47" s="86"/>
      <c r="O47" s="86"/>
      <c r="P47" s="86"/>
      <c r="Q47" s="86"/>
      <c r="R47" s="87"/>
      <c r="T47" s="81"/>
      <c r="U47" s="92" t="str">
        <f t="shared" si="42"/>
        <v>Credit Card Commission</v>
      </c>
      <c r="V47" s="83"/>
      <c r="W47" s="84">
        <f t="shared" si="10"/>
        <v>0</v>
      </c>
      <c r="X47" s="84">
        <f t="shared" si="11"/>
        <v>0</v>
      </c>
      <c r="Y47" s="85">
        <v>0</v>
      </c>
      <c r="Z47" s="86">
        <v>0</v>
      </c>
      <c r="AA47" s="86">
        <v>0</v>
      </c>
      <c r="AB47" s="86">
        <v>0</v>
      </c>
      <c r="AC47" s="86">
        <v>0</v>
      </c>
      <c r="AD47" s="86">
        <v>0</v>
      </c>
      <c r="AE47" s="86">
        <v>0</v>
      </c>
      <c r="AF47" s="86">
        <v>0</v>
      </c>
      <c r="AG47" s="86">
        <v>0</v>
      </c>
      <c r="AH47" s="86">
        <v>0</v>
      </c>
      <c r="AI47" s="86">
        <v>0</v>
      </c>
      <c r="AJ47" s="87">
        <v>0</v>
      </c>
      <c r="AL47" s="81"/>
      <c r="AM47" s="92" t="str">
        <f t="shared" si="44"/>
        <v>Credit Card Commission</v>
      </c>
      <c r="AN47" s="83"/>
      <c r="AO47" s="84">
        <f t="shared" si="12"/>
        <v>0</v>
      </c>
      <c r="AP47" s="84">
        <f t="shared" si="13"/>
        <v>0</v>
      </c>
      <c r="AQ47" s="85">
        <v>0</v>
      </c>
      <c r="AR47" s="86">
        <v>0</v>
      </c>
      <c r="AS47" s="86">
        <v>0</v>
      </c>
      <c r="AT47" s="86">
        <v>0</v>
      </c>
      <c r="AU47" s="86">
        <v>0</v>
      </c>
      <c r="AV47" s="86">
        <v>0</v>
      </c>
      <c r="AW47" s="86">
        <v>0</v>
      </c>
      <c r="AX47" s="86">
        <v>0</v>
      </c>
      <c r="AY47" s="86">
        <v>0</v>
      </c>
      <c r="AZ47" s="86">
        <v>0</v>
      </c>
      <c r="BA47" s="86">
        <v>0</v>
      </c>
      <c r="BB47" s="87">
        <v>0</v>
      </c>
      <c r="BD47" s="81"/>
      <c r="BE47" s="92" t="str">
        <f t="shared" si="46"/>
        <v>Credit Card Commission</v>
      </c>
      <c r="BF47" s="83"/>
      <c r="BG47" s="84">
        <f t="shared" si="14"/>
        <v>0</v>
      </c>
      <c r="BH47" s="84">
        <f t="shared" si="15"/>
        <v>0</v>
      </c>
      <c r="BI47" s="85">
        <v>0</v>
      </c>
      <c r="BJ47" s="86">
        <v>0</v>
      </c>
      <c r="BK47" s="86">
        <v>0</v>
      </c>
      <c r="BL47" s="86">
        <v>0</v>
      </c>
      <c r="BM47" s="86">
        <v>0</v>
      </c>
      <c r="BN47" s="86">
        <v>0</v>
      </c>
      <c r="BO47" s="86">
        <v>0</v>
      </c>
      <c r="BP47" s="86">
        <v>0</v>
      </c>
      <c r="BQ47" s="86">
        <v>0</v>
      </c>
      <c r="BR47" s="86">
        <v>0</v>
      </c>
      <c r="BS47" s="86">
        <v>0</v>
      </c>
      <c r="BT47" s="87">
        <v>0</v>
      </c>
      <c r="BV47" s="81"/>
      <c r="BW47" s="92" t="str">
        <f t="shared" si="48"/>
        <v>Credit Card Commission</v>
      </c>
      <c r="BX47" s="83"/>
      <c r="BY47" s="84">
        <f t="shared" si="16"/>
        <v>0</v>
      </c>
      <c r="BZ47" s="85">
        <f t="shared" si="17"/>
        <v>0</v>
      </c>
      <c r="CA47" s="86">
        <f t="shared" si="18"/>
        <v>0</v>
      </c>
      <c r="CB47" s="86">
        <f t="shared" si="19"/>
        <v>0</v>
      </c>
      <c r="CC47" s="86">
        <f t="shared" si="20"/>
        <v>0</v>
      </c>
      <c r="CD47" s="84">
        <f t="shared" si="4"/>
        <v>0</v>
      </c>
      <c r="CE47" s="85">
        <f t="shared" si="21"/>
        <v>0</v>
      </c>
      <c r="CF47" s="86">
        <f t="shared" si="22"/>
        <v>0</v>
      </c>
      <c r="CG47" s="86">
        <f t="shared" si="23"/>
        <v>0</v>
      </c>
      <c r="CH47" s="86">
        <f t="shared" si="24"/>
        <v>0</v>
      </c>
      <c r="CI47" s="84">
        <f t="shared" si="5"/>
        <v>0</v>
      </c>
      <c r="CJ47" s="85">
        <f t="shared" si="25"/>
        <v>0</v>
      </c>
      <c r="CK47" s="86">
        <f t="shared" si="26"/>
        <v>0</v>
      </c>
      <c r="CL47" s="86">
        <f t="shared" si="27"/>
        <v>0</v>
      </c>
      <c r="CM47" s="87">
        <f t="shared" si="28"/>
        <v>0</v>
      </c>
      <c r="CO47" s="81"/>
      <c r="CP47" s="92" t="str">
        <f t="shared" si="49"/>
        <v>Credit Card Commission</v>
      </c>
      <c r="CQ47" s="83"/>
      <c r="CR47" s="84">
        <f t="shared" si="29"/>
        <v>0</v>
      </c>
      <c r="CS47" s="84">
        <f t="shared" si="29"/>
        <v>0</v>
      </c>
      <c r="CT47" s="85">
        <f t="shared" si="29"/>
        <v>0</v>
      </c>
      <c r="CU47" s="86">
        <f t="shared" si="29"/>
        <v>0</v>
      </c>
      <c r="CV47" s="86">
        <f t="shared" si="29"/>
        <v>0</v>
      </c>
      <c r="CW47" s="86">
        <f t="shared" si="29"/>
        <v>0</v>
      </c>
      <c r="CX47" s="86">
        <f t="shared" si="29"/>
        <v>0</v>
      </c>
      <c r="CY47" s="86">
        <f t="shared" si="29"/>
        <v>0</v>
      </c>
      <c r="CZ47" s="86">
        <f t="shared" si="29"/>
        <v>0</v>
      </c>
      <c r="DA47" s="86">
        <f t="shared" si="55"/>
        <v>0</v>
      </c>
      <c r="DB47" s="86">
        <f t="shared" si="55"/>
        <v>0</v>
      </c>
      <c r="DC47" s="86">
        <f t="shared" si="55"/>
        <v>0</v>
      </c>
      <c r="DD47" s="86">
        <f t="shared" si="55"/>
        <v>0</v>
      </c>
      <c r="DE47" s="87">
        <f t="shared" si="55"/>
        <v>0</v>
      </c>
      <c r="DG47" s="81"/>
      <c r="DH47" s="92" t="str">
        <f t="shared" si="50"/>
        <v>Credit Card Commission</v>
      </c>
      <c r="DI47" s="83"/>
      <c r="DJ47" s="88" t="str">
        <f t="shared" si="30"/>
        <v/>
      </c>
      <c r="DK47" s="88" t="str">
        <f t="shared" si="30"/>
        <v/>
      </c>
      <c r="DL47" s="89" t="str">
        <f t="shared" si="30"/>
        <v/>
      </c>
      <c r="DM47" s="90" t="str">
        <f t="shared" si="30"/>
        <v/>
      </c>
      <c r="DN47" s="90" t="str">
        <f t="shared" si="30"/>
        <v/>
      </c>
      <c r="DO47" s="90" t="str">
        <f t="shared" si="30"/>
        <v/>
      </c>
      <c r="DP47" s="90" t="str">
        <f t="shared" si="30"/>
        <v/>
      </c>
      <c r="DQ47" s="90" t="str">
        <f t="shared" si="30"/>
        <v/>
      </c>
      <c r="DR47" s="90" t="str">
        <f t="shared" si="30"/>
        <v/>
      </c>
      <c r="DS47" s="90" t="str">
        <f t="shared" si="60"/>
        <v/>
      </c>
      <c r="DT47" s="90" t="str">
        <f t="shared" si="60"/>
        <v/>
      </c>
      <c r="DU47" s="90" t="str">
        <f t="shared" si="60"/>
        <v/>
      </c>
      <c r="DV47" s="90" t="str">
        <f t="shared" si="60"/>
        <v/>
      </c>
      <c r="DW47" s="91" t="str">
        <f t="shared" si="60"/>
        <v/>
      </c>
      <c r="DY47" s="180">
        <f t="shared" si="61"/>
        <v>4</v>
      </c>
      <c r="DZ47" s="180" t="str">
        <f t="shared" si="62"/>
        <v>Credit Card Commission</v>
      </c>
      <c r="EA47" s="181">
        <f t="shared" si="63"/>
        <v>0</v>
      </c>
    </row>
    <row r="48" spans="2:131" ht="11.85" customHeight="1" x14ac:dyDescent="0.15">
      <c r="B48" s="81"/>
      <c r="C48" s="92" t="s">
        <v>115</v>
      </c>
      <c r="D48" s="83"/>
      <c r="E48" s="84">
        <f t="shared" si="8"/>
        <v>0</v>
      </c>
      <c r="F48" s="84">
        <f t="shared" si="9"/>
        <v>0</v>
      </c>
      <c r="G48" s="85">
        <v>0</v>
      </c>
      <c r="H48" s="86">
        <v>0</v>
      </c>
      <c r="I48" s="86">
        <v>0</v>
      </c>
      <c r="J48" s="86"/>
      <c r="K48" s="86"/>
      <c r="L48" s="86"/>
      <c r="M48" s="86"/>
      <c r="N48" s="86"/>
      <c r="O48" s="86"/>
      <c r="P48" s="86"/>
      <c r="Q48" s="86"/>
      <c r="R48" s="87"/>
      <c r="T48" s="81"/>
      <c r="U48" s="92" t="str">
        <f t="shared" si="42"/>
        <v>Cultural Activities</v>
      </c>
      <c r="V48" s="83"/>
      <c r="W48" s="84">
        <f t="shared" si="10"/>
        <v>0</v>
      </c>
      <c r="X48" s="84">
        <f t="shared" si="11"/>
        <v>0</v>
      </c>
      <c r="Y48" s="85">
        <v>0</v>
      </c>
      <c r="Z48" s="86">
        <v>0</v>
      </c>
      <c r="AA48" s="86">
        <v>0</v>
      </c>
      <c r="AB48" s="86">
        <v>0</v>
      </c>
      <c r="AC48" s="86">
        <v>0</v>
      </c>
      <c r="AD48" s="86">
        <v>0</v>
      </c>
      <c r="AE48" s="86">
        <v>0</v>
      </c>
      <c r="AF48" s="86">
        <v>0</v>
      </c>
      <c r="AG48" s="86">
        <v>0</v>
      </c>
      <c r="AH48" s="86">
        <v>0</v>
      </c>
      <c r="AI48" s="86">
        <v>0</v>
      </c>
      <c r="AJ48" s="87">
        <v>0</v>
      </c>
      <c r="AL48" s="81"/>
      <c r="AM48" s="92" t="str">
        <f t="shared" si="44"/>
        <v>Cultural Activities</v>
      </c>
      <c r="AN48" s="83"/>
      <c r="AO48" s="84">
        <f t="shared" si="12"/>
        <v>0</v>
      </c>
      <c r="AP48" s="84">
        <f t="shared" si="13"/>
        <v>0</v>
      </c>
      <c r="AQ48" s="85">
        <v>0</v>
      </c>
      <c r="AR48" s="86">
        <v>0</v>
      </c>
      <c r="AS48" s="86">
        <v>0</v>
      </c>
      <c r="AT48" s="86">
        <v>0</v>
      </c>
      <c r="AU48" s="86">
        <v>0</v>
      </c>
      <c r="AV48" s="86">
        <v>0</v>
      </c>
      <c r="AW48" s="86">
        <v>0</v>
      </c>
      <c r="AX48" s="86">
        <v>0</v>
      </c>
      <c r="AY48" s="86">
        <v>0</v>
      </c>
      <c r="AZ48" s="86">
        <v>0</v>
      </c>
      <c r="BA48" s="86">
        <v>0</v>
      </c>
      <c r="BB48" s="87">
        <v>0</v>
      </c>
      <c r="BD48" s="81"/>
      <c r="BE48" s="92" t="str">
        <f t="shared" si="46"/>
        <v>Cultural Activities</v>
      </c>
      <c r="BF48" s="83"/>
      <c r="BG48" s="84">
        <f t="shared" si="14"/>
        <v>0</v>
      </c>
      <c r="BH48" s="84">
        <f t="shared" si="15"/>
        <v>0</v>
      </c>
      <c r="BI48" s="85">
        <v>0</v>
      </c>
      <c r="BJ48" s="86">
        <v>0</v>
      </c>
      <c r="BK48" s="86">
        <v>0</v>
      </c>
      <c r="BL48" s="86">
        <v>0</v>
      </c>
      <c r="BM48" s="86">
        <v>0</v>
      </c>
      <c r="BN48" s="86">
        <v>0</v>
      </c>
      <c r="BO48" s="86">
        <v>0</v>
      </c>
      <c r="BP48" s="86">
        <v>0</v>
      </c>
      <c r="BQ48" s="86">
        <v>0</v>
      </c>
      <c r="BR48" s="86">
        <v>0</v>
      </c>
      <c r="BS48" s="86">
        <v>0</v>
      </c>
      <c r="BT48" s="87">
        <v>0</v>
      </c>
      <c r="BV48" s="81"/>
      <c r="BW48" s="92" t="str">
        <f t="shared" si="48"/>
        <v>Cultural Activities</v>
      </c>
      <c r="BX48" s="83"/>
      <c r="BY48" s="84">
        <f t="shared" si="16"/>
        <v>0</v>
      </c>
      <c r="BZ48" s="85">
        <f t="shared" si="17"/>
        <v>0</v>
      </c>
      <c r="CA48" s="86">
        <f t="shared" si="18"/>
        <v>0</v>
      </c>
      <c r="CB48" s="86">
        <f t="shared" si="19"/>
        <v>0</v>
      </c>
      <c r="CC48" s="86">
        <f t="shared" si="20"/>
        <v>0</v>
      </c>
      <c r="CD48" s="84">
        <f t="shared" si="4"/>
        <v>0</v>
      </c>
      <c r="CE48" s="85">
        <f t="shared" si="21"/>
        <v>0</v>
      </c>
      <c r="CF48" s="86">
        <f t="shared" si="22"/>
        <v>0</v>
      </c>
      <c r="CG48" s="86">
        <f t="shared" si="23"/>
        <v>0</v>
      </c>
      <c r="CH48" s="86">
        <f t="shared" si="24"/>
        <v>0</v>
      </c>
      <c r="CI48" s="84">
        <f t="shared" si="5"/>
        <v>0</v>
      </c>
      <c r="CJ48" s="85">
        <f t="shared" si="25"/>
        <v>0</v>
      </c>
      <c r="CK48" s="86">
        <f t="shared" si="26"/>
        <v>0</v>
      </c>
      <c r="CL48" s="86">
        <f t="shared" si="27"/>
        <v>0</v>
      </c>
      <c r="CM48" s="87">
        <f t="shared" si="28"/>
        <v>0</v>
      </c>
      <c r="CO48" s="81"/>
      <c r="CP48" s="92" t="str">
        <f t="shared" si="49"/>
        <v>Cultural Activities</v>
      </c>
      <c r="CQ48" s="83"/>
      <c r="CR48" s="84">
        <f t="shared" si="29"/>
        <v>0</v>
      </c>
      <c r="CS48" s="84">
        <f t="shared" si="29"/>
        <v>0</v>
      </c>
      <c r="CT48" s="85">
        <f t="shared" si="29"/>
        <v>0</v>
      </c>
      <c r="CU48" s="86">
        <f t="shared" si="29"/>
        <v>0</v>
      </c>
      <c r="CV48" s="86">
        <f t="shared" si="29"/>
        <v>0</v>
      </c>
      <c r="CW48" s="86">
        <f t="shared" si="29"/>
        <v>0</v>
      </c>
      <c r="CX48" s="86">
        <f t="shared" si="29"/>
        <v>0</v>
      </c>
      <c r="CY48" s="86">
        <f t="shared" si="29"/>
        <v>0</v>
      </c>
      <c r="CZ48" s="86">
        <f t="shared" si="29"/>
        <v>0</v>
      </c>
      <c r="DA48" s="86">
        <f t="shared" si="55"/>
        <v>0</v>
      </c>
      <c r="DB48" s="86">
        <f t="shared" si="55"/>
        <v>0</v>
      </c>
      <c r="DC48" s="86">
        <f t="shared" si="55"/>
        <v>0</v>
      </c>
      <c r="DD48" s="86">
        <f t="shared" si="55"/>
        <v>0</v>
      </c>
      <c r="DE48" s="87">
        <f t="shared" si="55"/>
        <v>0</v>
      </c>
      <c r="DG48" s="81"/>
      <c r="DH48" s="92" t="str">
        <f t="shared" si="50"/>
        <v>Cultural Activities</v>
      </c>
      <c r="DI48" s="83"/>
      <c r="DJ48" s="88" t="str">
        <f t="shared" si="30"/>
        <v/>
      </c>
      <c r="DK48" s="88" t="str">
        <f t="shared" si="30"/>
        <v/>
      </c>
      <c r="DL48" s="89" t="str">
        <f t="shared" si="30"/>
        <v/>
      </c>
      <c r="DM48" s="90" t="str">
        <f t="shared" si="30"/>
        <v/>
      </c>
      <c r="DN48" s="90" t="str">
        <f t="shared" si="30"/>
        <v/>
      </c>
      <c r="DO48" s="90" t="str">
        <f t="shared" si="30"/>
        <v/>
      </c>
      <c r="DP48" s="90" t="str">
        <f t="shared" si="30"/>
        <v/>
      </c>
      <c r="DQ48" s="90" t="str">
        <f t="shared" si="30"/>
        <v/>
      </c>
      <c r="DR48" s="90" t="str">
        <f t="shared" si="30"/>
        <v/>
      </c>
      <c r="DS48" s="90" t="str">
        <f t="shared" si="60"/>
        <v/>
      </c>
      <c r="DT48" s="90" t="str">
        <f t="shared" si="60"/>
        <v/>
      </c>
      <c r="DU48" s="90" t="str">
        <f t="shared" si="60"/>
        <v/>
      </c>
      <c r="DV48" s="90" t="str">
        <f t="shared" si="60"/>
        <v/>
      </c>
      <c r="DW48" s="91" t="str">
        <f t="shared" si="60"/>
        <v/>
      </c>
      <c r="DY48" s="180">
        <f t="shared" si="61"/>
        <v>4</v>
      </c>
      <c r="DZ48" s="180" t="str">
        <f t="shared" si="62"/>
        <v>Cultural Activities</v>
      </c>
      <c r="EA48" s="181">
        <f t="shared" si="63"/>
        <v>0</v>
      </c>
    </row>
    <row r="49" spans="2:131" ht="11.85" customHeight="1" x14ac:dyDescent="0.15">
      <c r="B49" s="81"/>
      <c r="C49" s="92" t="s">
        <v>116</v>
      </c>
      <c r="D49" s="83"/>
      <c r="E49" s="84">
        <f t="shared" si="8"/>
        <v>0</v>
      </c>
      <c r="F49" s="84">
        <f t="shared" si="9"/>
        <v>0</v>
      </c>
      <c r="G49" s="85">
        <v>0</v>
      </c>
      <c r="H49" s="86">
        <v>0</v>
      </c>
      <c r="I49" s="86">
        <v>0</v>
      </c>
      <c r="J49" s="86"/>
      <c r="K49" s="86"/>
      <c r="L49" s="86"/>
      <c r="M49" s="86"/>
      <c r="N49" s="86"/>
      <c r="O49" s="86"/>
      <c r="P49" s="86"/>
      <c r="Q49" s="86"/>
      <c r="R49" s="87"/>
      <c r="T49" s="81"/>
      <c r="U49" s="92" t="str">
        <f t="shared" si="42"/>
        <v>Data Processing</v>
      </c>
      <c r="V49" s="83"/>
      <c r="W49" s="84">
        <f t="shared" si="10"/>
        <v>0</v>
      </c>
      <c r="X49" s="84">
        <f t="shared" si="11"/>
        <v>0</v>
      </c>
      <c r="Y49" s="85">
        <v>0</v>
      </c>
      <c r="Z49" s="86">
        <v>0</v>
      </c>
      <c r="AA49" s="86">
        <v>0</v>
      </c>
      <c r="AB49" s="86">
        <v>0</v>
      </c>
      <c r="AC49" s="86">
        <v>0</v>
      </c>
      <c r="AD49" s="86">
        <v>0</v>
      </c>
      <c r="AE49" s="86">
        <v>0</v>
      </c>
      <c r="AF49" s="86">
        <v>0</v>
      </c>
      <c r="AG49" s="86">
        <v>0</v>
      </c>
      <c r="AH49" s="86">
        <v>0</v>
      </c>
      <c r="AI49" s="86">
        <v>0</v>
      </c>
      <c r="AJ49" s="87">
        <v>0</v>
      </c>
      <c r="AL49" s="81"/>
      <c r="AM49" s="92" t="str">
        <f t="shared" si="44"/>
        <v>Data Processing</v>
      </c>
      <c r="AN49" s="83"/>
      <c r="AO49" s="84">
        <f t="shared" si="12"/>
        <v>0</v>
      </c>
      <c r="AP49" s="84">
        <f t="shared" si="13"/>
        <v>0</v>
      </c>
      <c r="AQ49" s="85">
        <v>0</v>
      </c>
      <c r="AR49" s="86">
        <v>0</v>
      </c>
      <c r="AS49" s="86">
        <v>0</v>
      </c>
      <c r="AT49" s="86">
        <v>0</v>
      </c>
      <c r="AU49" s="86">
        <v>0</v>
      </c>
      <c r="AV49" s="86">
        <v>0</v>
      </c>
      <c r="AW49" s="86">
        <v>0</v>
      </c>
      <c r="AX49" s="86">
        <v>0</v>
      </c>
      <c r="AY49" s="86">
        <v>0</v>
      </c>
      <c r="AZ49" s="86">
        <v>0</v>
      </c>
      <c r="BA49" s="86">
        <v>0</v>
      </c>
      <c r="BB49" s="87">
        <v>0</v>
      </c>
      <c r="BD49" s="81"/>
      <c r="BE49" s="92" t="str">
        <f t="shared" si="46"/>
        <v>Data Processing</v>
      </c>
      <c r="BF49" s="83"/>
      <c r="BG49" s="84">
        <f t="shared" si="14"/>
        <v>0</v>
      </c>
      <c r="BH49" s="84">
        <f t="shared" si="15"/>
        <v>0</v>
      </c>
      <c r="BI49" s="85">
        <v>0</v>
      </c>
      <c r="BJ49" s="86">
        <v>0</v>
      </c>
      <c r="BK49" s="86">
        <v>0</v>
      </c>
      <c r="BL49" s="86">
        <v>0</v>
      </c>
      <c r="BM49" s="86">
        <v>0</v>
      </c>
      <c r="BN49" s="86">
        <v>0</v>
      </c>
      <c r="BO49" s="86">
        <v>0</v>
      </c>
      <c r="BP49" s="86">
        <v>0</v>
      </c>
      <c r="BQ49" s="86">
        <v>0</v>
      </c>
      <c r="BR49" s="86">
        <v>0</v>
      </c>
      <c r="BS49" s="86">
        <v>0</v>
      </c>
      <c r="BT49" s="87">
        <v>0</v>
      </c>
      <c r="BV49" s="81"/>
      <c r="BW49" s="92" t="str">
        <f t="shared" si="48"/>
        <v>Data Processing</v>
      </c>
      <c r="BX49" s="83"/>
      <c r="BY49" s="84">
        <f t="shared" si="16"/>
        <v>0</v>
      </c>
      <c r="BZ49" s="85">
        <f t="shared" si="17"/>
        <v>0</v>
      </c>
      <c r="CA49" s="86">
        <f t="shared" si="18"/>
        <v>0</v>
      </c>
      <c r="CB49" s="86">
        <f t="shared" si="19"/>
        <v>0</v>
      </c>
      <c r="CC49" s="86">
        <f t="shared" si="20"/>
        <v>0</v>
      </c>
      <c r="CD49" s="84">
        <f t="shared" si="4"/>
        <v>0</v>
      </c>
      <c r="CE49" s="85">
        <f t="shared" si="21"/>
        <v>0</v>
      </c>
      <c r="CF49" s="86">
        <f t="shared" si="22"/>
        <v>0</v>
      </c>
      <c r="CG49" s="86">
        <f t="shared" si="23"/>
        <v>0</v>
      </c>
      <c r="CH49" s="86">
        <f t="shared" si="24"/>
        <v>0</v>
      </c>
      <c r="CI49" s="84">
        <f t="shared" si="5"/>
        <v>0</v>
      </c>
      <c r="CJ49" s="85">
        <f t="shared" si="25"/>
        <v>0</v>
      </c>
      <c r="CK49" s="86">
        <f t="shared" si="26"/>
        <v>0</v>
      </c>
      <c r="CL49" s="86">
        <f t="shared" si="27"/>
        <v>0</v>
      </c>
      <c r="CM49" s="87">
        <f t="shared" si="28"/>
        <v>0</v>
      </c>
      <c r="CO49" s="81"/>
      <c r="CP49" s="92" t="str">
        <f t="shared" si="49"/>
        <v>Data Processing</v>
      </c>
      <c r="CQ49" s="83"/>
      <c r="CR49" s="84">
        <f t="shared" si="29"/>
        <v>0</v>
      </c>
      <c r="CS49" s="84">
        <f t="shared" si="29"/>
        <v>0</v>
      </c>
      <c r="CT49" s="85">
        <f t="shared" si="29"/>
        <v>0</v>
      </c>
      <c r="CU49" s="86">
        <f t="shared" si="29"/>
        <v>0</v>
      </c>
      <c r="CV49" s="86">
        <f t="shared" si="29"/>
        <v>0</v>
      </c>
      <c r="CW49" s="86">
        <f t="shared" si="29"/>
        <v>0</v>
      </c>
      <c r="CX49" s="86">
        <f t="shared" si="29"/>
        <v>0</v>
      </c>
      <c r="CY49" s="86">
        <f t="shared" si="29"/>
        <v>0</v>
      </c>
      <c r="CZ49" s="86">
        <f t="shared" si="29"/>
        <v>0</v>
      </c>
      <c r="DA49" s="86">
        <f t="shared" si="55"/>
        <v>0</v>
      </c>
      <c r="DB49" s="86">
        <f t="shared" si="55"/>
        <v>0</v>
      </c>
      <c r="DC49" s="86">
        <f t="shared" si="55"/>
        <v>0</v>
      </c>
      <c r="DD49" s="86">
        <f t="shared" si="55"/>
        <v>0</v>
      </c>
      <c r="DE49" s="87">
        <f t="shared" si="55"/>
        <v>0</v>
      </c>
      <c r="DG49" s="81"/>
      <c r="DH49" s="92" t="str">
        <f t="shared" si="50"/>
        <v>Data Processing</v>
      </c>
      <c r="DI49" s="83"/>
      <c r="DJ49" s="88" t="str">
        <f t="shared" si="30"/>
        <v/>
      </c>
      <c r="DK49" s="88" t="str">
        <f t="shared" si="30"/>
        <v/>
      </c>
      <c r="DL49" s="89" t="str">
        <f t="shared" si="30"/>
        <v/>
      </c>
      <c r="DM49" s="90" t="str">
        <f t="shared" si="30"/>
        <v/>
      </c>
      <c r="DN49" s="90" t="str">
        <f t="shared" si="30"/>
        <v/>
      </c>
      <c r="DO49" s="90" t="str">
        <f t="shared" si="30"/>
        <v/>
      </c>
      <c r="DP49" s="90" t="str">
        <f t="shared" si="30"/>
        <v/>
      </c>
      <c r="DQ49" s="90" t="str">
        <f t="shared" si="30"/>
        <v/>
      </c>
      <c r="DR49" s="90" t="str">
        <f t="shared" si="30"/>
        <v/>
      </c>
      <c r="DS49" s="90" t="str">
        <f t="shared" si="60"/>
        <v/>
      </c>
      <c r="DT49" s="90" t="str">
        <f t="shared" si="60"/>
        <v/>
      </c>
      <c r="DU49" s="90" t="str">
        <f t="shared" si="60"/>
        <v/>
      </c>
      <c r="DV49" s="90" t="str">
        <f t="shared" si="60"/>
        <v/>
      </c>
      <c r="DW49" s="91" t="str">
        <f t="shared" si="60"/>
        <v/>
      </c>
      <c r="DY49" s="180">
        <f t="shared" si="61"/>
        <v>4</v>
      </c>
      <c r="DZ49" s="180" t="str">
        <f t="shared" si="62"/>
        <v>Data Processing</v>
      </c>
      <c r="EA49" s="181">
        <f t="shared" si="63"/>
        <v>0</v>
      </c>
    </row>
    <row r="50" spans="2:131" ht="11.85" customHeight="1" x14ac:dyDescent="0.15">
      <c r="B50" s="81"/>
      <c r="C50" s="92" t="s">
        <v>117</v>
      </c>
      <c r="D50" s="83"/>
      <c r="E50" s="84">
        <f t="shared" si="8"/>
        <v>0</v>
      </c>
      <c r="F50" s="84">
        <f t="shared" si="9"/>
        <v>0</v>
      </c>
      <c r="G50" s="85">
        <v>0</v>
      </c>
      <c r="H50" s="86">
        <v>0</v>
      </c>
      <c r="I50" s="86">
        <v>0</v>
      </c>
      <c r="J50" s="86"/>
      <c r="K50" s="86"/>
      <c r="L50" s="86"/>
      <c r="M50" s="86"/>
      <c r="N50" s="86"/>
      <c r="O50" s="86"/>
      <c r="P50" s="86"/>
      <c r="Q50" s="86"/>
      <c r="R50" s="87"/>
      <c r="T50" s="81"/>
      <c r="U50" s="92" t="str">
        <f t="shared" si="42"/>
        <v>Decorations</v>
      </c>
      <c r="V50" s="83"/>
      <c r="W50" s="84">
        <f t="shared" si="10"/>
        <v>0</v>
      </c>
      <c r="X50" s="84">
        <f t="shared" si="11"/>
        <v>0</v>
      </c>
      <c r="Y50" s="85">
        <v>0</v>
      </c>
      <c r="Z50" s="86">
        <v>0</v>
      </c>
      <c r="AA50" s="86">
        <v>0</v>
      </c>
      <c r="AB50" s="86">
        <v>0</v>
      </c>
      <c r="AC50" s="86">
        <v>0</v>
      </c>
      <c r="AD50" s="86">
        <v>0</v>
      </c>
      <c r="AE50" s="86">
        <v>0</v>
      </c>
      <c r="AF50" s="86">
        <v>0</v>
      </c>
      <c r="AG50" s="86">
        <v>0</v>
      </c>
      <c r="AH50" s="86">
        <v>0</v>
      </c>
      <c r="AI50" s="86">
        <v>0</v>
      </c>
      <c r="AJ50" s="87">
        <v>0</v>
      </c>
      <c r="AL50" s="81"/>
      <c r="AM50" s="92" t="str">
        <f t="shared" si="44"/>
        <v>Decorations</v>
      </c>
      <c r="AN50" s="83"/>
      <c r="AO50" s="84">
        <f t="shared" si="12"/>
        <v>0</v>
      </c>
      <c r="AP50" s="84">
        <f t="shared" si="13"/>
        <v>0</v>
      </c>
      <c r="AQ50" s="85">
        <v>0</v>
      </c>
      <c r="AR50" s="86">
        <v>0</v>
      </c>
      <c r="AS50" s="86">
        <v>0</v>
      </c>
      <c r="AT50" s="86">
        <v>0</v>
      </c>
      <c r="AU50" s="86">
        <v>0</v>
      </c>
      <c r="AV50" s="86">
        <v>0</v>
      </c>
      <c r="AW50" s="86">
        <v>0</v>
      </c>
      <c r="AX50" s="86">
        <v>0</v>
      </c>
      <c r="AY50" s="86">
        <v>0</v>
      </c>
      <c r="AZ50" s="86">
        <v>0</v>
      </c>
      <c r="BA50" s="86">
        <v>0</v>
      </c>
      <c r="BB50" s="87">
        <v>0</v>
      </c>
      <c r="BD50" s="81"/>
      <c r="BE50" s="92" t="str">
        <f t="shared" si="46"/>
        <v>Decorations</v>
      </c>
      <c r="BF50" s="83"/>
      <c r="BG50" s="84">
        <f t="shared" si="14"/>
        <v>0</v>
      </c>
      <c r="BH50" s="84">
        <f t="shared" si="15"/>
        <v>0</v>
      </c>
      <c r="BI50" s="85">
        <v>0</v>
      </c>
      <c r="BJ50" s="86">
        <v>0</v>
      </c>
      <c r="BK50" s="86">
        <v>0</v>
      </c>
      <c r="BL50" s="86">
        <v>0</v>
      </c>
      <c r="BM50" s="86">
        <v>0</v>
      </c>
      <c r="BN50" s="86">
        <v>0</v>
      </c>
      <c r="BO50" s="86">
        <v>0</v>
      </c>
      <c r="BP50" s="86">
        <v>0</v>
      </c>
      <c r="BQ50" s="86">
        <v>0</v>
      </c>
      <c r="BR50" s="86">
        <v>0</v>
      </c>
      <c r="BS50" s="86">
        <v>0</v>
      </c>
      <c r="BT50" s="87">
        <v>0</v>
      </c>
      <c r="BV50" s="81"/>
      <c r="BW50" s="92" t="str">
        <f t="shared" si="48"/>
        <v>Decorations</v>
      </c>
      <c r="BX50" s="83"/>
      <c r="BY50" s="84">
        <f t="shared" si="16"/>
        <v>0</v>
      </c>
      <c r="BZ50" s="85">
        <f t="shared" si="17"/>
        <v>0</v>
      </c>
      <c r="CA50" s="86">
        <f t="shared" si="18"/>
        <v>0</v>
      </c>
      <c r="CB50" s="86">
        <f t="shared" si="19"/>
        <v>0</v>
      </c>
      <c r="CC50" s="86">
        <f t="shared" si="20"/>
        <v>0</v>
      </c>
      <c r="CD50" s="84">
        <f t="shared" si="4"/>
        <v>0</v>
      </c>
      <c r="CE50" s="85">
        <f t="shared" si="21"/>
        <v>0</v>
      </c>
      <c r="CF50" s="86">
        <f t="shared" si="22"/>
        <v>0</v>
      </c>
      <c r="CG50" s="86">
        <f t="shared" si="23"/>
        <v>0</v>
      </c>
      <c r="CH50" s="86">
        <f t="shared" si="24"/>
        <v>0</v>
      </c>
      <c r="CI50" s="84">
        <f t="shared" si="5"/>
        <v>0</v>
      </c>
      <c r="CJ50" s="85">
        <f t="shared" si="25"/>
        <v>0</v>
      </c>
      <c r="CK50" s="86">
        <f t="shared" si="26"/>
        <v>0</v>
      </c>
      <c r="CL50" s="86">
        <f t="shared" si="27"/>
        <v>0</v>
      </c>
      <c r="CM50" s="87">
        <f t="shared" si="28"/>
        <v>0</v>
      </c>
      <c r="CO50" s="81"/>
      <c r="CP50" s="92" t="str">
        <f t="shared" si="49"/>
        <v>Decorations</v>
      </c>
      <c r="CQ50" s="83"/>
      <c r="CR50" s="84">
        <f t="shared" si="29"/>
        <v>0</v>
      </c>
      <c r="CS50" s="84">
        <f t="shared" si="29"/>
        <v>0</v>
      </c>
      <c r="CT50" s="85">
        <f t="shared" si="29"/>
        <v>0</v>
      </c>
      <c r="CU50" s="86">
        <f t="shared" si="29"/>
        <v>0</v>
      </c>
      <c r="CV50" s="86">
        <f t="shared" si="29"/>
        <v>0</v>
      </c>
      <c r="CW50" s="86">
        <f t="shared" si="29"/>
        <v>0</v>
      </c>
      <c r="CX50" s="86">
        <f t="shared" si="29"/>
        <v>0</v>
      </c>
      <c r="CY50" s="86">
        <f t="shared" si="29"/>
        <v>0</v>
      </c>
      <c r="CZ50" s="86">
        <f t="shared" si="29"/>
        <v>0</v>
      </c>
      <c r="DA50" s="86">
        <f t="shared" si="55"/>
        <v>0</v>
      </c>
      <c r="DB50" s="86">
        <f t="shared" si="55"/>
        <v>0</v>
      </c>
      <c r="DC50" s="86">
        <f t="shared" si="55"/>
        <v>0</v>
      </c>
      <c r="DD50" s="86">
        <f t="shared" si="55"/>
        <v>0</v>
      </c>
      <c r="DE50" s="87">
        <f t="shared" si="55"/>
        <v>0</v>
      </c>
      <c r="DG50" s="81"/>
      <c r="DH50" s="92" t="str">
        <f t="shared" si="50"/>
        <v>Decorations</v>
      </c>
      <c r="DI50" s="83"/>
      <c r="DJ50" s="88" t="str">
        <f t="shared" si="30"/>
        <v/>
      </c>
      <c r="DK50" s="88" t="str">
        <f t="shared" si="30"/>
        <v/>
      </c>
      <c r="DL50" s="89" t="str">
        <f t="shared" si="30"/>
        <v/>
      </c>
      <c r="DM50" s="90" t="str">
        <f t="shared" si="30"/>
        <v/>
      </c>
      <c r="DN50" s="90" t="str">
        <f t="shared" si="30"/>
        <v/>
      </c>
      <c r="DO50" s="90" t="str">
        <f t="shared" si="30"/>
        <v/>
      </c>
      <c r="DP50" s="90" t="str">
        <f t="shared" si="30"/>
        <v/>
      </c>
      <c r="DQ50" s="90" t="str">
        <f t="shared" si="30"/>
        <v/>
      </c>
      <c r="DR50" s="90" t="str">
        <f t="shared" si="30"/>
        <v/>
      </c>
      <c r="DS50" s="90" t="str">
        <f t="shared" si="60"/>
        <v/>
      </c>
      <c r="DT50" s="90" t="str">
        <f t="shared" si="60"/>
        <v/>
      </c>
      <c r="DU50" s="90" t="str">
        <f t="shared" si="60"/>
        <v/>
      </c>
      <c r="DV50" s="90" t="str">
        <f t="shared" si="60"/>
        <v/>
      </c>
      <c r="DW50" s="91" t="str">
        <f t="shared" si="60"/>
        <v/>
      </c>
      <c r="DY50" s="180">
        <f t="shared" si="61"/>
        <v>4</v>
      </c>
      <c r="DZ50" s="180" t="str">
        <f t="shared" si="62"/>
        <v>Decorations</v>
      </c>
      <c r="EA50" s="181">
        <f t="shared" si="63"/>
        <v>0</v>
      </c>
    </row>
    <row r="51" spans="2:131" ht="11.85" customHeight="1" x14ac:dyDescent="0.15">
      <c r="B51" s="81"/>
      <c r="C51" s="92" t="s">
        <v>118</v>
      </c>
      <c r="D51" s="83"/>
      <c r="E51" s="84">
        <f t="shared" si="8"/>
        <v>150896.75</v>
      </c>
      <c r="F51" s="84">
        <f t="shared" si="9"/>
        <v>150896.75</v>
      </c>
      <c r="G51" s="201">
        <v>50340</v>
      </c>
      <c r="H51" s="86">
        <v>50301</v>
      </c>
      <c r="I51" s="86">
        <v>50255.75</v>
      </c>
      <c r="J51" s="86"/>
      <c r="K51" s="86"/>
      <c r="L51" s="86"/>
      <c r="M51" s="86"/>
      <c r="N51" s="86"/>
      <c r="O51" s="86"/>
      <c r="P51" s="86"/>
      <c r="Q51" s="86"/>
      <c r="R51" s="87"/>
      <c r="T51" s="81"/>
      <c r="U51" s="92" t="str">
        <f t="shared" si="42"/>
        <v>Depreciation-Building</v>
      </c>
      <c r="V51" s="83"/>
      <c r="W51" s="84">
        <f t="shared" si="10"/>
        <v>645720</v>
      </c>
      <c r="X51" s="84">
        <f t="shared" si="11"/>
        <v>161430</v>
      </c>
      <c r="Y51" s="85">
        <v>53810</v>
      </c>
      <c r="Z51" s="86">
        <v>53810</v>
      </c>
      <c r="AA51" s="86">
        <v>53810</v>
      </c>
      <c r="AB51" s="86">
        <v>53810</v>
      </c>
      <c r="AC51" s="86">
        <v>53810</v>
      </c>
      <c r="AD51" s="86">
        <v>53810</v>
      </c>
      <c r="AE51" s="86">
        <v>53810</v>
      </c>
      <c r="AF51" s="86">
        <v>53810</v>
      </c>
      <c r="AG51" s="86">
        <v>53810</v>
      </c>
      <c r="AH51" s="86">
        <v>53810</v>
      </c>
      <c r="AI51" s="86">
        <v>53810</v>
      </c>
      <c r="AJ51" s="87">
        <v>53810</v>
      </c>
      <c r="AL51" s="81"/>
      <c r="AM51" s="92" t="str">
        <f t="shared" si="44"/>
        <v>Depreciation-Building</v>
      </c>
      <c r="AN51" s="83"/>
      <c r="AO51" s="84">
        <f t="shared" si="12"/>
        <v>619518.63</v>
      </c>
      <c r="AP51" s="84">
        <f t="shared" si="13"/>
        <v>158586</v>
      </c>
      <c r="AQ51" s="85">
        <v>55852</v>
      </c>
      <c r="AR51" s="86">
        <v>51367</v>
      </c>
      <c r="AS51" s="86">
        <v>51367</v>
      </c>
      <c r="AT51" s="86">
        <v>51367</v>
      </c>
      <c r="AU51" s="86">
        <v>51367</v>
      </c>
      <c r="AV51" s="86">
        <v>51367</v>
      </c>
      <c r="AW51" s="86">
        <v>51367</v>
      </c>
      <c r="AX51" s="86">
        <v>51367</v>
      </c>
      <c r="AY51" s="86">
        <v>51367</v>
      </c>
      <c r="AZ51" s="86">
        <v>51367</v>
      </c>
      <c r="BA51" s="86">
        <v>50837.869999999995</v>
      </c>
      <c r="BB51" s="87">
        <v>50525.760000000002</v>
      </c>
      <c r="BD51" s="81"/>
      <c r="BE51" s="92" t="str">
        <f t="shared" si="46"/>
        <v>Depreciation-Building</v>
      </c>
      <c r="BF51" s="83"/>
      <c r="BG51" s="84">
        <f t="shared" si="14"/>
        <v>69864</v>
      </c>
      <c r="BH51" s="84">
        <f t="shared" si="15"/>
        <v>17466</v>
      </c>
      <c r="BI51" s="85">
        <v>5822</v>
      </c>
      <c r="BJ51" s="86">
        <v>5822</v>
      </c>
      <c r="BK51" s="86">
        <v>5822</v>
      </c>
      <c r="BL51" s="86">
        <v>5822</v>
      </c>
      <c r="BM51" s="86">
        <v>5822</v>
      </c>
      <c r="BN51" s="86">
        <v>5822</v>
      </c>
      <c r="BO51" s="86">
        <v>5822</v>
      </c>
      <c r="BP51" s="86">
        <v>5822</v>
      </c>
      <c r="BQ51" s="86">
        <v>5822</v>
      </c>
      <c r="BR51" s="86">
        <v>5822</v>
      </c>
      <c r="BS51" s="86">
        <v>5822</v>
      </c>
      <c r="BT51" s="87">
        <v>5822</v>
      </c>
      <c r="BV51" s="81"/>
      <c r="BW51" s="92" t="str">
        <f t="shared" si="48"/>
        <v>Depreciation-Building</v>
      </c>
      <c r="BX51" s="83"/>
      <c r="BY51" s="84">
        <f t="shared" si="16"/>
        <v>150896.75</v>
      </c>
      <c r="BZ51" s="85">
        <f t="shared" si="17"/>
        <v>150896.75</v>
      </c>
      <c r="CA51" s="86">
        <f t="shared" si="18"/>
        <v>0</v>
      </c>
      <c r="CB51" s="86">
        <f t="shared" si="19"/>
        <v>0</v>
      </c>
      <c r="CC51" s="86">
        <f t="shared" si="20"/>
        <v>0</v>
      </c>
      <c r="CD51" s="84">
        <f t="shared" si="4"/>
        <v>645720</v>
      </c>
      <c r="CE51" s="85">
        <f t="shared" si="21"/>
        <v>161430</v>
      </c>
      <c r="CF51" s="86">
        <f t="shared" si="22"/>
        <v>161430</v>
      </c>
      <c r="CG51" s="86">
        <f t="shared" si="23"/>
        <v>161430</v>
      </c>
      <c r="CH51" s="86">
        <f t="shared" si="24"/>
        <v>161430</v>
      </c>
      <c r="CI51" s="84">
        <f t="shared" si="5"/>
        <v>619518.63</v>
      </c>
      <c r="CJ51" s="85">
        <f t="shared" si="25"/>
        <v>158586</v>
      </c>
      <c r="CK51" s="86">
        <f t="shared" si="26"/>
        <v>154101</v>
      </c>
      <c r="CL51" s="86">
        <f t="shared" si="27"/>
        <v>154101</v>
      </c>
      <c r="CM51" s="87">
        <f t="shared" si="28"/>
        <v>152730.63</v>
      </c>
      <c r="CO51" s="81"/>
      <c r="CP51" s="92" t="str">
        <f t="shared" si="49"/>
        <v>Depreciation-Building</v>
      </c>
      <c r="CQ51" s="83"/>
      <c r="CR51" s="84">
        <f t="shared" si="29"/>
        <v>-494823.25</v>
      </c>
      <c r="CS51" s="84">
        <f t="shared" si="29"/>
        <v>-10533.25</v>
      </c>
      <c r="CT51" s="85">
        <f t="shared" si="29"/>
        <v>-3470</v>
      </c>
      <c r="CU51" s="86">
        <f t="shared" si="29"/>
        <v>-3509</v>
      </c>
      <c r="CV51" s="86">
        <f t="shared" si="29"/>
        <v>-3554.25</v>
      </c>
      <c r="CW51" s="86">
        <f t="shared" si="29"/>
        <v>-53810</v>
      </c>
      <c r="CX51" s="86">
        <f t="shared" si="29"/>
        <v>-53810</v>
      </c>
      <c r="CY51" s="86">
        <f t="shared" si="29"/>
        <v>-53810</v>
      </c>
      <c r="CZ51" s="86">
        <f t="shared" si="29"/>
        <v>-53810</v>
      </c>
      <c r="DA51" s="86">
        <f t="shared" si="55"/>
        <v>-53810</v>
      </c>
      <c r="DB51" s="86">
        <f t="shared" si="55"/>
        <v>-53810</v>
      </c>
      <c r="DC51" s="86">
        <f t="shared" si="55"/>
        <v>-53810</v>
      </c>
      <c r="DD51" s="86">
        <f t="shared" si="55"/>
        <v>-53810</v>
      </c>
      <c r="DE51" s="87">
        <f t="shared" si="55"/>
        <v>-53810</v>
      </c>
      <c r="DG51" s="81"/>
      <c r="DH51" s="92" t="str">
        <f t="shared" si="50"/>
        <v>Depreciation-Building</v>
      </c>
      <c r="DI51" s="83"/>
      <c r="DJ51" s="88">
        <f t="shared" ref="DJ51:DW77" si="64">IFERROR(((E51-W51)/ABS(W51))+1,"")</f>
        <v>0.23368758904788456</v>
      </c>
      <c r="DK51" s="88">
        <f t="shared" si="64"/>
        <v>0.93475035619153812</v>
      </c>
      <c r="DL51" s="89">
        <f t="shared" si="64"/>
        <v>0.93551384501022117</v>
      </c>
      <c r="DM51" s="90">
        <f t="shared" si="64"/>
        <v>0.93478907266307376</v>
      </c>
      <c r="DN51" s="90">
        <f t="shared" si="64"/>
        <v>0.93394815090131944</v>
      </c>
      <c r="DO51" s="90">
        <f t="shared" si="64"/>
        <v>0</v>
      </c>
      <c r="DP51" s="90">
        <f t="shared" si="64"/>
        <v>0</v>
      </c>
      <c r="DQ51" s="90">
        <f t="shared" si="64"/>
        <v>0</v>
      </c>
      <c r="DR51" s="90">
        <f t="shared" si="64"/>
        <v>0</v>
      </c>
      <c r="DS51" s="90">
        <f t="shared" si="60"/>
        <v>0</v>
      </c>
      <c r="DT51" s="90">
        <f t="shared" si="60"/>
        <v>0</v>
      </c>
      <c r="DU51" s="90">
        <f t="shared" si="60"/>
        <v>0</v>
      </c>
      <c r="DV51" s="90">
        <f t="shared" si="60"/>
        <v>0</v>
      </c>
      <c r="DW51" s="91">
        <f t="shared" si="60"/>
        <v>0</v>
      </c>
      <c r="DY51" s="180">
        <f t="shared" si="61"/>
        <v>3</v>
      </c>
      <c r="DZ51" s="180" t="str">
        <f t="shared" si="62"/>
        <v>Depreciation-Building</v>
      </c>
      <c r="EA51" s="181">
        <f t="shared" si="63"/>
        <v>3554.25</v>
      </c>
    </row>
    <row r="52" spans="2:131" ht="11.85" customHeight="1" x14ac:dyDescent="0.15">
      <c r="B52" s="81"/>
      <c r="C52" s="92" t="s">
        <v>119</v>
      </c>
      <c r="D52" s="83"/>
      <c r="E52" s="84">
        <f t="shared" si="8"/>
        <v>0</v>
      </c>
      <c r="F52" s="84">
        <f t="shared" si="9"/>
        <v>0</v>
      </c>
      <c r="G52" s="201">
        <v>0</v>
      </c>
      <c r="H52" s="86">
        <v>0</v>
      </c>
      <c r="I52" s="86">
        <v>0</v>
      </c>
      <c r="J52" s="86"/>
      <c r="K52" s="86"/>
      <c r="L52" s="86"/>
      <c r="M52" s="86"/>
      <c r="N52" s="86"/>
      <c r="O52" s="86"/>
      <c r="P52" s="86"/>
      <c r="Q52" s="86"/>
      <c r="R52" s="87"/>
      <c r="T52" s="81"/>
      <c r="U52" s="92" t="str">
        <f t="shared" si="42"/>
        <v>Depreciation-Building Improvement</v>
      </c>
      <c r="V52" s="83"/>
      <c r="W52" s="84">
        <f t="shared" si="10"/>
        <v>0</v>
      </c>
      <c r="X52" s="84">
        <f t="shared" si="11"/>
        <v>0</v>
      </c>
      <c r="Y52" s="85">
        <v>0</v>
      </c>
      <c r="Z52" s="86">
        <v>0</v>
      </c>
      <c r="AA52" s="86">
        <v>0</v>
      </c>
      <c r="AB52" s="86">
        <v>0</v>
      </c>
      <c r="AC52" s="86">
        <v>0</v>
      </c>
      <c r="AD52" s="86">
        <v>0</v>
      </c>
      <c r="AE52" s="86">
        <v>0</v>
      </c>
      <c r="AF52" s="86">
        <v>0</v>
      </c>
      <c r="AG52" s="86">
        <v>0</v>
      </c>
      <c r="AH52" s="86">
        <v>0</v>
      </c>
      <c r="AI52" s="86">
        <v>0</v>
      </c>
      <c r="AJ52" s="87">
        <v>0</v>
      </c>
      <c r="AL52" s="81"/>
      <c r="AM52" s="92" t="str">
        <f t="shared" si="44"/>
        <v>Depreciation-Building Improvement</v>
      </c>
      <c r="AN52" s="83"/>
      <c r="AO52" s="84">
        <f t="shared" si="12"/>
        <v>0</v>
      </c>
      <c r="AP52" s="84">
        <f t="shared" si="13"/>
        <v>0</v>
      </c>
      <c r="AQ52" s="85">
        <v>0</v>
      </c>
      <c r="AR52" s="86">
        <v>0</v>
      </c>
      <c r="AS52" s="86">
        <v>0</v>
      </c>
      <c r="AT52" s="86">
        <v>0</v>
      </c>
      <c r="AU52" s="86">
        <v>0</v>
      </c>
      <c r="AV52" s="86">
        <v>0</v>
      </c>
      <c r="AW52" s="86">
        <v>0</v>
      </c>
      <c r="AX52" s="86">
        <v>0</v>
      </c>
      <c r="AY52" s="86">
        <v>0</v>
      </c>
      <c r="AZ52" s="86">
        <v>0</v>
      </c>
      <c r="BA52" s="86">
        <v>0</v>
      </c>
      <c r="BB52" s="87">
        <v>0</v>
      </c>
      <c r="BD52" s="81"/>
      <c r="BE52" s="92" t="str">
        <f t="shared" si="46"/>
        <v>Depreciation-Building Improvement</v>
      </c>
      <c r="BF52" s="83"/>
      <c r="BG52" s="84">
        <f t="shared" si="14"/>
        <v>161058</v>
      </c>
      <c r="BH52" s="84">
        <f t="shared" si="15"/>
        <v>40242</v>
      </c>
      <c r="BI52" s="85">
        <v>13394</v>
      </c>
      <c r="BJ52" s="86">
        <v>13424</v>
      </c>
      <c r="BK52" s="86">
        <v>13424</v>
      </c>
      <c r="BL52" s="86">
        <v>13424</v>
      </c>
      <c r="BM52" s="86">
        <v>13424</v>
      </c>
      <c r="BN52" s="86">
        <v>13424</v>
      </c>
      <c r="BO52" s="86">
        <v>13424</v>
      </c>
      <c r="BP52" s="86">
        <v>13424</v>
      </c>
      <c r="BQ52" s="86">
        <v>13424</v>
      </c>
      <c r="BR52" s="86">
        <v>13424</v>
      </c>
      <c r="BS52" s="86">
        <v>13424</v>
      </c>
      <c r="BT52" s="87">
        <v>13424</v>
      </c>
      <c r="BV52" s="81"/>
      <c r="BW52" s="92" t="str">
        <f t="shared" si="48"/>
        <v>Depreciation-Building Improvement</v>
      </c>
      <c r="BX52" s="83"/>
      <c r="BY52" s="84">
        <f t="shared" si="16"/>
        <v>0</v>
      </c>
      <c r="BZ52" s="85">
        <f t="shared" si="17"/>
        <v>0</v>
      </c>
      <c r="CA52" s="86">
        <f t="shared" si="18"/>
        <v>0</v>
      </c>
      <c r="CB52" s="86">
        <f t="shared" si="19"/>
        <v>0</v>
      </c>
      <c r="CC52" s="86">
        <f t="shared" si="20"/>
        <v>0</v>
      </c>
      <c r="CD52" s="84">
        <f t="shared" si="4"/>
        <v>0</v>
      </c>
      <c r="CE52" s="85">
        <f t="shared" si="21"/>
        <v>0</v>
      </c>
      <c r="CF52" s="86">
        <f t="shared" si="22"/>
        <v>0</v>
      </c>
      <c r="CG52" s="86">
        <f t="shared" si="23"/>
        <v>0</v>
      </c>
      <c r="CH52" s="86">
        <f t="shared" si="24"/>
        <v>0</v>
      </c>
      <c r="CI52" s="84">
        <f t="shared" si="5"/>
        <v>0</v>
      </c>
      <c r="CJ52" s="85">
        <f t="shared" si="25"/>
        <v>0</v>
      </c>
      <c r="CK52" s="86">
        <f t="shared" si="26"/>
        <v>0</v>
      </c>
      <c r="CL52" s="86">
        <f t="shared" si="27"/>
        <v>0</v>
      </c>
      <c r="CM52" s="87">
        <f t="shared" si="28"/>
        <v>0</v>
      </c>
      <c r="CO52" s="81"/>
      <c r="CP52" s="92" t="str">
        <f t="shared" si="49"/>
        <v>Depreciation-Building Improvement</v>
      </c>
      <c r="CQ52" s="83"/>
      <c r="CR52" s="84">
        <f t="shared" si="29"/>
        <v>0</v>
      </c>
      <c r="CS52" s="84">
        <f t="shared" si="29"/>
        <v>0</v>
      </c>
      <c r="CT52" s="85">
        <f t="shared" si="29"/>
        <v>0</v>
      </c>
      <c r="CU52" s="86">
        <f t="shared" si="29"/>
        <v>0</v>
      </c>
      <c r="CV52" s="86">
        <f t="shared" si="29"/>
        <v>0</v>
      </c>
      <c r="CW52" s="86">
        <f t="shared" si="29"/>
        <v>0</v>
      </c>
      <c r="CX52" s="86">
        <f t="shared" si="29"/>
        <v>0</v>
      </c>
      <c r="CY52" s="86">
        <f t="shared" si="29"/>
        <v>0</v>
      </c>
      <c r="CZ52" s="86">
        <f t="shared" si="29"/>
        <v>0</v>
      </c>
      <c r="DA52" s="86">
        <f t="shared" si="55"/>
        <v>0</v>
      </c>
      <c r="DB52" s="86">
        <f t="shared" si="55"/>
        <v>0</v>
      </c>
      <c r="DC52" s="86">
        <f t="shared" si="55"/>
        <v>0</v>
      </c>
      <c r="DD52" s="86">
        <f t="shared" si="55"/>
        <v>0</v>
      </c>
      <c r="DE52" s="87">
        <f t="shared" si="55"/>
        <v>0</v>
      </c>
      <c r="DG52" s="81"/>
      <c r="DH52" s="92" t="str">
        <f t="shared" si="50"/>
        <v>Depreciation-Building Improvement</v>
      </c>
      <c r="DI52" s="83"/>
      <c r="DJ52" s="88" t="str">
        <f t="shared" si="64"/>
        <v/>
      </c>
      <c r="DK52" s="88" t="str">
        <f t="shared" si="64"/>
        <v/>
      </c>
      <c r="DL52" s="89" t="str">
        <f t="shared" si="64"/>
        <v/>
      </c>
      <c r="DM52" s="90" t="str">
        <f t="shared" si="64"/>
        <v/>
      </c>
      <c r="DN52" s="90" t="str">
        <f t="shared" si="64"/>
        <v/>
      </c>
      <c r="DO52" s="90" t="str">
        <f t="shared" si="64"/>
        <v/>
      </c>
      <c r="DP52" s="90" t="str">
        <f t="shared" si="64"/>
        <v/>
      </c>
      <c r="DQ52" s="90" t="str">
        <f t="shared" si="64"/>
        <v/>
      </c>
      <c r="DR52" s="90" t="str">
        <f t="shared" si="64"/>
        <v/>
      </c>
      <c r="DS52" s="90" t="str">
        <f t="shared" si="60"/>
        <v/>
      </c>
      <c r="DT52" s="90" t="str">
        <f t="shared" si="60"/>
        <v/>
      </c>
      <c r="DU52" s="90" t="str">
        <f t="shared" si="60"/>
        <v/>
      </c>
      <c r="DV52" s="90" t="str">
        <f t="shared" si="60"/>
        <v/>
      </c>
      <c r="DW52" s="91" t="str">
        <f t="shared" si="60"/>
        <v/>
      </c>
      <c r="DY52" s="180">
        <f t="shared" si="61"/>
        <v>4</v>
      </c>
      <c r="DZ52" s="180" t="str">
        <f t="shared" si="62"/>
        <v>Depreciation-Building Improvement</v>
      </c>
      <c r="EA52" s="181">
        <f t="shared" si="63"/>
        <v>0</v>
      </c>
    </row>
    <row r="53" spans="2:131" ht="11.85" customHeight="1" x14ac:dyDescent="0.15">
      <c r="B53" s="81"/>
      <c r="C53" s="92" t="s">
        <v>120</v>
      </c>
      <c r="D53" s="83"/>
      <c r="E53" s="84">
        <f t="shared" si="8"/>
        <v>0</v>
      </c>
      <c r="F53" s="84">
        <f t="shared" si="9"/>
        <v>0</v>
      </c>
      <c r="G53" s="201">
        <v>0</v>
      </c>
      <c r="H53" s="86">
        <v>0</v>
      </c>
      <c r="I53" s="86">
        <v>0</v>
      </c>
      <c r="J53" s="86"/>
      <c r="K53" s="86"/>
      <c r="L53" s="86"/>
      <c r="M53" s="86"/>
      <c r="N53" s="86"/>
      <c r="O53" s="86"/>
      <c r="P53" s="86"/>
      <c r="Q53" s="86"/>
      <c r="R53" s="87"/>
      <c r="T53" s="81"/>
      <c r="U53" s="92" t="str">
        <f t="shared" si="42"/>
        <v>Depreciation-F.F.E.</v>
      </c>
      <c r="V53" s="83"/>
      <c r="W53" s="84">
        <f t="shared" si="10"/>
        <v>0</v>
      </c>
      <c r="X53" s="84">
        <f t="shared" si="11"/>
        <v>0</v>
      </c>
      <c r="Y53" s="85">
        <v>0</v>
      </c>
      <c r="Z53" s="86">
        <v>0</v>
      </c>
      <c r="AA53" s="86">
        <v>0</v>
      </c>
      <c r="AB53" s="86">
        <v>0</v>
      </c>
      <c r="AC53" s="86">
        <v>0</v>
      </c>
      <c r="AD53" s="86">
        <v>0</v>
      </c>
      <c r="AE53" s="86">
        <v>0</v>
      </c>
      <c r="AF53" s="86">
        <v>0</v>
      </c>
      <c r="AG53" s="86">
        <v>0</v>
      </c>
      <c r="AH53" s="86">
        <v>0</v>
      </c>
      <c r="AI53" s="86">
        <v>0</v>
      </c>
      <c r="AJ53" s="87">
        <v>0</v>
      </c>
      <c r="AL53" s="81"/>
      <c r="AM53" s="92" t="str">
        <f t="shared" si="44"/>
        <v>Depreciation-F.F.E.</v>
      </c>
      <c r="AN53" s="83"/>
      <c r="AO53" s="84">
        <f t="shared" si="12"/>
        <v>0</v>
      </c>
      <c r="AP53" s="84">
        <f t="shared" si="13"/>
        <v>0</v>
      </c>
      <c r="AQ53" s="85">
        <v>0</v>
      </c>
      <c r="AR53" s="86">
        <v>0</v>
      </c>
      <c r="AS53" s="86">
        <v>0</v>
      </c>
      <c r="AT53" s="86">
        <v>0</v>
      </c>
      <c r="AU53" s="86">
        <v>0</v>
      </c>
      <c r="AV53" s="86">
        <v>0</v>
      </c>
      <c r="AW53" s="86">
        <v>0</v>
      </c>
      <c r="AX53" s="86">
        <v>0</v>
      </c>
      <c r="AY53" s="86">
        <v>0</v>
      </c>
      <c r="AZ53" s="86">
        <v>0</v>
      </c>
      <c r="BA53" s="86">
        <v>0</v>
      </c>
      <c r="BB53" s="87">
        <v>0</v>
      </c>
      <c r="BD53" s="81"/>
      <c r="BE53" s="92" t="str">
        <f t="shared" si="46"/>
        <v>Depreciation-F.F.E.</v>
      </c>
      <c r="BF53" s="83"/>
      <c r="BG53" s="84">
        <f t="shared" si="14"/>
        <v>440073</v>
      </c>
      <c r="BH53" s="84">
        <f t="shared" si="15"/>
        <v>114840</v>
      </c>
      <c r="BI53" s="85">
        <v>38357</v>
      </c>
      <c r="BJ53" s="86">
        <v>38289</v>
      </c>
      <c r="BK53" s="86">
        <v>38194</v>
      </c>
      <c r="BL53" s="86">
        <v>38389</v>
      </c>
      <c r="BM53" s="86">
        <v>36403</v>
      </c>
      <c r="BN53" s="86">
        <v>35214</v>
      </c>
      <c r="BO53" s="86">
        <v>34728</v>
      </c>
      <c r="BP53" s="86">
        <v>35215</v>
      </c>
      <c r="BQ53" s="86">
        <v>35466</v>
      </c>
      <c r="BR53" s="86">
        <v>36606</v>
      </c>
      <c r="BS53" s="86">
        <v>36606</v>
      </c>
      <c r="BT53" s="87">
        <v>36606</v>
      </c>
      <c r="BV53" s="81"/>
      <c r="BW53" s="92" t="str">
        <f t="shared" si="48"/>
        <v>Depreciation-F.F.E.</v>
      </c>
      <c r="BX53" s="83"/>
      <c r="BY53" s="84">
        <f t="shared" si="16"/>
        <v>0</v>
      </c>
      <c r="BZ53" s="85">
        <f t="shared" si="17"/>
        <v>0</v>
      </c>
      <c r="CA53" s="86">
        <f t="shared" si="18"/>
        <v>0</v>
      </c>
      <c r="CB53" s="86">
        <f t="shared" si="19"/>
        <v>0</v>
      </c>
      <c r="CC53" s="86">
        <f t="shared" si="20"/>
        <v>0</v>
      </c>
      <c r="CD53" s="84">
        <f t="shared" si="4"/>
        <v>0</v>
      </c>
      <c r="CE53" s="85">
        <f t="shared" si="21"/>
        <v>0</v>
      </c>
      <c r="CF53" s="86">
        <f t="shared" si="22"/>
        <v>0</v>
      </c>
      <c r="CG53" s="86">
        <f t="shared" si="23"/>
        <v>0</v>
      </c>
      <c r="CH53" s="86">
        <f t="shared" si="24"/>
        <v>0</v>
      </c>
      <c r="CI53" s="84">
        <f t="shared" si="5"/>
        <v>0</v>
      </c>
      <c r="CJ53" s="85">
        <f t="shared" si="25"/>
        <v>0</v>
      </c>
      <c r="CK53" s="86">
        <f t="shared" si="26"/>
        <v>0</v>
      </c>
      <c r="CL53" s="86">
        <f t="shared" si="27"/>
        <v>0</v>
      </c>
      <c r="CM53" s="87">
        <f t="shared" si="28"/>
        <v>0</v>
      </c>
      <c r="CO53" s="81"/>
      <c r="CP53" s="92" t="str">
        <f t="shared" si="49"/>
        <v>Depreciation-F.F.E.</v>
      </c>
      <c r="CQ53" s="83"/>
      <c r="CR53" s="84">
        <f t="shared" si="29"/>
        <v>0</v>
      </c>
      <c r="CS53" s="84">
        <f t="shared" si="29"/>
        <v>0</v>
      </c>
      <c r="CT53" s="85">
        <f t="shared" ref="CT53:DE84" si="65">G53-Y53</f>
        <v>0</v>
      </c>
      <c r="CU53" s="86">
        <f t="shared" si="65"/>
        <v>0</v>
      </c>
      <c r="CV53" s="86">
        <f t="shared" si="65"/>
        <v>0</v>
      </c>
      <c r="CW53" s="86">
        <f t="shared" si="65"/>
        <v>0</v>
      </c>
      <c r="CX53" s="86">
        <f t="shared" si="65"/>
        <v>0</v>
      </c>
      <c r="CY53" s="86">
        <f t="shared" si="65"/>
        <v>0</v>
      </c>
      <c r="CZ53" s="86">
        <f t="shared" si="65"/>
        <v>0</v>
      </c>
      <c r="DA53" s="86">
        <f t="shared" si="55"/>
        <v>0</v>
      </c>
      <c r="DB53" s="86">
        <f t="shared" si="55"/>
        <v>0</v>
      </c>
      <c r="DC53" s="86">
        <f t="shared" si="55"/>
        <v>0</v>
      </c>
      <c r="DD53" s="86">
        <f t="shared" si="55"/>
        <v>0</v>
      </c>
      <c r="DE53" s="87">
        <f t="shared" si="55"/>
        <v>0</v>
      </c>
      <c r="DG53" s="81"/>
      <c r="DH53" s="92" t="str">
        <f t="shared" si="50"/>
        <v>Depreciation-F.F.E.</v>
      </c>
      <c r="DI53" s="83"/>
      <c r="DJ53" s="88" t="str">
        <f t="shared" si="64"/>
        <v/>
      </c>
      <c r="DK53" s="88" t="str">
        <f t="shared" si="64"/>
        <v/>
      </c>
      <c r="DL53" s="89" t="str">
        <f t="shared" si="64"/>
        <v/>
      </c>
      <c r="DM53" s="90" t="str">
        <f t="shared" si="64"/>
        <v/>
      </c>
      <c r="DN53" s="90" t="str">
        <f t="shared" si="64"/>
        <v/>
      </c>
      <c r="DO53" s="90" t="str">
        <f t="shared" si="64"/>
        <v/>
      </c>
      <c r="DP53" s="90" t="str">
        <f t="shared" si="64"/>
        <v/>
      </c>
      <c r="DQ53" s="90" t="str">
        <f t="shared" si="64"/>
        <v/>
      </c>
      <c r="DR53" s="90" t="str">
        <f t="shared" si="64"/>
        <v/>
      </c>
      <c r="DS53" s="90" t="str">
        <f t="shared" si="60"/>
        <v/>
      </c>
      <c r="DT53" s="90" t="str">
        <f t="shared" si="60"/>
        <v/>
      </c>
      <c r="DU53" s="90" t="str">
        <f t="shared" si="60"/>
        <v/>
      </c>
      <c r="DV53" s="90" t="str">
        <f t="shared" si="60"/>
        <v/>
      </c>
      <c r="DW53" s="91" t="str">
        <f t="shared" si="60"/>
        <v/>
      </c>
      <c r="DY53" s="180">
        <f t="shared" si="61"/>
        <v>4</v>
      </c>
      <c r="DZ53" s="180" t="str">
        <f t="shared" si="62"/>
        <v>Depreciation-F.F.E.</v>
      </c>
      <c r="EA53" s="181">
        <f t="shared" si="63"/>
        <v>0</v>
      </c>
    </row>
    <row r="54" spans="2:131" ht="11.85" customHeight="1" x14ac:dyDescent="0.15">
      <c r="B54" s="81"/>
      <c r="C54" s="92" t="s">
        <v>121</v>
      </c>
      <c r="D54" s="83"/>
      <c r="E54" s="84">
        <f t="shared" si="8"/>
        <v>0</v>
      </c>
      <c r="F54" s="84">
        <f t="shared" si="9"/>
        <v>0</v>
      </c>
      <c r="G54" s="85">
        <v>0</v>
      </c>
      <c r="H54" s="86">
        <v>0</v>
      </c>
      <c r="I54" s="86">
        <v>0</v>
      </c>
      <c r="J54" s="86"/>
      <c r="K54" s="86"/>
      <c r="L54" s="86"/>
      <c r="M54" s="86"/>
      <c r="N54" s="86"/>
      <c r="O54" s="86"/>
      <c r="P54" s="86"/>
      <c r="Q54" s="86"/>
      <c r="R54" s="87"/>
      <c r="T54" s="81"/>
      <c r="U54" s="92" t="str">
        <f t="shared" si="42"/>
        <v>Donation</v>
      </c>
      <c r="V54" s="83"/>
      <c r="W54" s="84">
        <f t="shared" si="10"/>
        <v>0</v>
      </c>
      <c r="X54" s="84">
        <f t="shared" si="11"/>
        <v>0</v>
      </c>
      <c r="Y54" s="85">
        <v>0</v>
      </c>
      <c r="Z54" s="86">
        <v>0</v>
      </c>
      <c r="AA54" s="86">
        <v>0</v>
      </c>
      <c r="AB54" s="86">
        <v>0</v>
      </c>
      <c r="AC54" s="86">
        <v>0</v>
      </c>
      <c r="AD54" s="86">
        <v>0</v>
      </c>
      <c r="AE54" s="86">
        <v>0</v>
      </c>
      <c r="AF54" s="86">
        <v>0</v>
      </c>
      <c r="AG54" s="86">
        <v>0</v>
      </c>
      <c r="AH54" s="86">
        <v>0</v>
      </c>
      <c r="AI54" s="86">
        <v>0</v>
      </c>
      <c r="AJ54" s="87">
        <v>0</v>
      </c>
      <c r="AL54" s="81"/>
      <c r="AM54" s="92" t="str">
        <f t="shared" si="44"/>
        <v>Donation</v>
      </c>
      <c r="AN54" s="83"/>
      <c r="AO54" s="84">
        <f t="shared" si="12"/>
        <v>0</v>
      </c>
      <c r="AP54" s="84">
        <f t="shared" si="13"/>
        <v>0</v>
      </c>
      <c r="AQ54" s="85">
        <v>0</v>
      </c>
      <c r="AR54" s="86">
        <v>0</v>
      </c>
      <c r="AS54" s="86">
        <v>0</v>
      </c>
      <c r="AT54" s="86">
        <v>0</v>
      </c>
      <c r="AU54" s="86">
        <v>0</v>
      </c>
      <c r="AV54" s="86">
        <v>0</v>
      </c>
      <c r="AW54" s="86">
        <v>0</v>
      </c>
      <c r="AX54" s="86">
        <v>0</v>
      </c>
      <c r="AY54" s="86">
        <v>0</v>
      </c>
      <c r="AZ54" s="86">
        <v>0</v>
      </c>
      <c r="BA54" s="86">
        <v>0</v>
      </c>
      <c r="BB54" s="87">
        <v>0</v>
      </c>
      <c r="BD54" s="81"/>
      <c r="BE54" s="92" t="str">
        <f t="shared" si="46"/>
        <v>Donation</v>
      </c>
      <c r="BF54" s="83"/>
      <c r="BG54" s="84">
        <f t="shared" si="14"/>
        <v>0</v>
      </c>
      <c r="BH54" s="84">
        <f t="shared" si="15"/>
        <v>0</v>
      </c>
      <c r="BI54" s="85">
        <v>0</v>
      </c>
      <c r="BJ54" s="86">
        <v>0</v>
      </c>
      <c r="BK54" s="86">
        <v>0</v>
      </c>
      <c r="BL54" s="86">
        <v>0</v>
      </c>
      <c r="BM54" s="86">
        <v>0</v>
      </c>
      <c r="BN54" s="86">
        <v>0</v>
      </c>
      <c r="BO54" s="86">
        <v>0</v>
      </c>
      <c r="BP54" s="86">
        <v>0</v>
      </c>
      <c r="BQ54" s="86">
        <v>0</v>
      </c>
      <c r="BR54" s="86">
        <v>0</v>
      </c>
      <c r="BS54" s="86">
        <v>0</v>
      </c>
      <c r="BT54" s="87">
        <v>0</v>
      </c>
      <c r="BV54" s="81"/>
      <c r="BW54" s="92" t="str">
        <f t="shared" si="48"/>
        <v>Donation</v>
      </c>
      <c r="BX54" s="83"/>
      <c r="BY54" s="84">
        <f t="shared" si="16"/>
        <v>0</v>
      </c>
      <c r="BZ54" s="85">
        <f t="shared" si="17"/>
        <v>0</v>
      </c>
      <c r="CA54" s="86">
        <f t="shared" si="18"/>
        <v>0</v>
      </c>
      <c r="CB54" s="86">
        <f t="shared" si="19"/>
        <v>0</v>
      </c>
      <c r="CC54" s="86">
        <f t="shared" si="20"/>
        <v>0</v>
      </c>
      <c r="CD54" s="84">
        <f t="shared" si="4"/>
        <v>0</v>
      </c>
      <c r="CE54" s="85">
        <f t="shared" si="21"/>
        <v>0</v>
      </c>
      <c r="CF54" s="86">
        <f t="shared" si="22"/>
        <v>0</v>
      </c>
      <c r="CG54" s="86">
        <f t="shared" si="23"/>
        <v>0</v>
      </c>
      <c r="CH54" s="86">
        <f t="shared" si="24"/>
        <v>0</v>
      </c>
      <c r="CI54" s="84">
        <f t="shared" si="5"/>
        <v>0</v>
      </c>
      <c r="CJ54" s="85">
        <f t="shared" si="25"/>
        <v>0</v>
      </c>
      <c r="CK54" s="86">
        <f t="shared" si="26"/>
        <v>0</v>
      </c>
      <c r="CL54" s="86">
        <f t="shared" si="27"/>
        <v>0</v>
      </c>
      <c r="CM54" s="87">
        <f t="shared" si="28"/>
        <v>0</v>
      </c>
      <c r="CO54" s="81"/>
      <c r="CP54" s="92" t="str">
        <f t="shared" si="49"/>
        <v>Donation</v>
      </c>
      <c r="CQ54" s="83"/>
      <c r="CR54" s="84">
        <f t="shared" ref="CR54:CY118" si="66">E54-W54</f>
        <v>0</v>
      </c>
      <c r="CS54" s="84">
        <f t="shared" si="66"/>
        <v>0</v>
      </c>
      <c r="CT54" s="85">
        <f t="shared" si="65"/>
        <v>0</v>
      </c>
      <c r="CU54" s="86">
        <f t="shared" si="65"/>
        <v>0</v>
      </c>
      <c r="CV54" s="86">
        <f t="shared" si="65"/>
        <v>0</v>
      </c>
      <c r="CW54" s="86">
        <f t="shared" si="65"/>
        <v>0</v>
      </c>
      <c r="CX54" s="86">
        <f t="shared" si="65"/>
        <v>0</v>
      </c>
      <c r="CY54" s="86">
        <f t="shared" si="65"/>
        <v>0</v>
      </c>
      <c r="CZ54" s="86">
        <f t="shared" si="65"/>
        <v>0</v>
      </c>
      <c r="DA54" s="86">
        <f t="shared" si="55"/>
        <v>0</v>
      </c>
      <c r="DB54" s="86">
        <f t="shared" si="55"/>
        <v>0</v>
      </c>
      <c r="DC54" s="86">
        <f t="shared" si="55"/>
        <v>0</v>
      </c>
      <c r="DD54" s="86">
        <f t="shared" si="55"/>
        <v>0</v>
      </c>
      <c r="DE54" s="87">
        <f t="shared" si="55"/>
        <v>0</v>
      </c>
      <c r="DG54" s="81"/>
      <c r="DH54" s="92" t="str">
        <f t="shared" si="50"/>
        <v>Donation</v>
      </c>
      <c r="DI54" s="83"/>
      <c r="DJ54" s="88" t="str">
        <f t="shared" si="64"/>
        <v/>
      </c>
      <c r="DK54" s="88" t="str">
        <f t="shared" si="64"/>
        <v/>
      </c>
      <c r="DL54" s="89" t="str">
        <f t="shared" si="64"/>
        <v/>
      </c>
      <c r="DM54" s="90" t="str">
        <f t="shared" si="64"/>
        <v/>
      </c>
      <c r="DN54" s="90" t="str">
        <f t="shared" si="64"/>
        <v/>
      </c>
      <c r="DO54" s="90" t="str">
        <f t="shared" si="64"/>
        <v/>
      </c>
      <c r="DP54" s="90" t="str">
        <f t="shared" si="64"/>
        <v/>
      </c>
      <c r="DQ54" s="90" t="str">
        <f t="shared" si="64"/>
        <v/>
      </c>
      <c r="DR54" s="90" t="str">
        <f t="shared" si="64"/>
        <v/>
      </c>
      <c r="DS54" s="90" t="str">
        <f t="shared" si="60"/>
        <v/>
      </c>
      <c r="DT54" s="90" t="str">
        <f t="shared" si="60"/>
        <v/>
      </c>
      <c r="DU54" s="90" t="str">
        <f t="shared" si="60"/>
        <v/>
      </c>
      <c r="DV54" s="90" t="str">
        <f t="shared" si="60"/>
        <v/>
      </c>
      <c r="DW54" s="91" t="str">
        <f t="shared" si="60"/>
        <v/>
      </c>
      <c r="DY54" s="180">
        <f t="shared" si="61"/>
        <v>4</v>
      </c>
      <c r="DZ54" s="180" t="str">
        <f t="shared" si="62"/>
        <v>Donation</v>
      </c>
      <c r="EA54" s="181">
        <f t="shared" si="63"/>
        <v>0</v>
      </c>
    </row>
    <row r="55" spans="2:131" ht="11.85" customHeight="1" x14ac:dyDescent="0.15">
      <c r="B55" s="81"/>
      <c r="C55" s="92" t="s">
        <v>122</v>
      </c>
      <c r="D55" s="83"/>
      <c r="E55" s="84">
        <f t="shared" si="8"/>
        <v>0</v>
      </c>
      <c r="F55" s="84">
        <f t="shared" si="9"/>
        <v>0</v>
      </c>
      <c r="G55" s="85">
        <v>0</v>
      </c>
      <c r="H55" s="86">
        <v>0</v>
      </c>
      <c r="I55" s="86">
        <v>0</v>
      </c>
      <c r="J55" s="86"/>
      <c r="K55" s="86"/>
      <c r="L55" s="86"/>
      <c r="M55" s="86"/>
      <c r="N55" s="86"/>
      <c r="O55" s="86"/>
      <c r="P55" s="86"/>
      <c r="Q55" s="86"/>
      <c r="R55" s="87"/>
      <c r="T55" s="81"/>
      <c r="U55" s="92" t="str">
        <f t="shared" si="42"/>
        <v>Due And Subscriptions</v>
      </c>
      <c r="V55" s="83"/>
      <c r="W55" s="84">
        <f t="shared" si="10"/>
        <v>0</v>
      </c>
      <c r="X55" s="84">
        <f t="shared" si="11"/>
        <v>0</v>
      </c>
      <c r="Y55" s="85">
        <v>0</v>
      </c>
      <c r="Z55" s="86">
        <v>0</v>
      </c>
      <c r="AA55" s="86">
        <v>0</v>
      </c>
      <c r="AB55" s="86">
        <v>0</v>
      </c>
      <c r="AC55" s="86">
        <v>0</v>
      </c>
      <c r="AD55" s="86">
        <v>0</v>
      </c>
      <c r="AE55" s="86">
        <v>0</v>
      </c>
      <c r="AF55" s="86">
        <v>0</v>
      </c>
      <c r="AG55" s="86">
        <v>0</v>
      </c>
      <c r="AH55" s="86">
        <v>0</v>
      </c>
      <c r="AI55" s="86">
        <v>0</v>
      </c>
      <c r="AJ55" s="87">
        <v>0</v>
      </c>
      <c r="AL55" s="81"/>
      <c r="AM55" s="92" t="str">
        <f t="shared" si="44"/>
        <v>Due And Subscriptions</v>
      </c>
      <c r="AN55" s="83"/>
      <c r="AO55" s="84">
        <f t="shared" si="12"/>
        <v>0</v>
      </c>
      <c r="AP55" s="84">
        <f t="shared" si="13"/>
        <v>0</v>
      </c>
      <c r="AQ55" s="85">
        <v>0</v>
      </c>
      <c r="AR55" s="86">
        <v>0</v>
      </c>
      <c r="AS55" s="86">
        <v>0</v>
      </c>
      <c r="AT55" s="86">
        <v>0</v>
      </c>
      <c r="AU55" s="86">
        <v>0</v>
      </c>
      <c r="AV55" s="86">
        <v>0</v>
      </c>
      <c r="AW55" s="86">
        <v>0</v>
      </c>
      <c r="AX55" s="86">
        <v>0</v>
      </c>
      <c r="AY55" s="86">
        <v>0</v>
      </c>
      <c r="AZ55" s="86">
        <v>0</v>
      </c>
      <c r="BA55" s="86">
        <v>0</v>
      </c>
      <c r="BB55" s="87">
        <v>0</v>
      </c>
      <c r="BD55" s="81"/>
      <c r="BE55" s="92" t="str">
        <f t="shared" si="46"/>
        <v>Due And Subscriptions</v>
      </c>
      <c r="BF55" s="83"/>
      <c r="BG55" s="84">
        <f t="shared" si="14"/>
        <v>0</v>
      </c>
      <c r="BH55" s="84">
        <f t="shared" si="15"/>
        <v>0</v>
      </c>
      <c r="BI55" s="85">
        <v>0</v>
      </c>
      <c r="BJ55" s="86">
        <v>0</v>
      </c>
      <c r="BK55" s="86">
        <v>0</v>
      </c>
      <c r="BL55" s="86">
        <v>0</v>
      </c>
      <c r="BM55" s="86">
        <v>0</v>
      </c>
      <c r="BN55" s="86">
        <v>0</v>
      </c>
      <c r="BO55" s="86">
        <v>0</v>
      </c>
      <c r="BP55" s="86">
        <v>0</v>
      </c>
      <c r="BQ55" s="86">
        <v>0</v>
      </c>
      <c r="BR55" s="86">
        <v>0</v>
      </c>
      <c r="BS55" s="86">
        <v>0</v>
      </c>
      <c r="BT55" s="87">
        <v>0</v>
      </c>
      <c r="BV55" s="81"/>
      <c r="BW55" s="92" t="str">
        <f t="shared" si="48"/>
        <v>Due And Subscriptions</v>
      </c>
      <c r="BX55" s="83"/>
      <c r="BY55" s="84">
        <f t="shared" si="16"/>
        <v>0</v>
      </c>
      <c r="BZ55" s="85">
        <f t="shared" si="17"/>
        <v>0</v>
      </c>
      <c r="CA55" s="86">
        <f t="shared" si="18"/>
        <v>0</v>
      </c>
      <c r="CB55" s="86">
        <f t="shared" si="19"/>
        <v>0</v>
      </c>
      <c r="CC55" s="86">
        <f t="shared" si="20"/>
        <v>0</v>
      </c>
      <c r="CD55" s="84">
        <f t="shared" si="4"/>
        <v>0</v>
      </c>
      <c r="CE55" s="85">
        <f t="shared" si="21"/>
        <v>0</v>
      </c>
      <c r="CF55" s="86">
        <f t="shared" si="22"/>
        <v>0</v>
      </c>
      <c r="CG55" s="86">
        <f t="shared" si="23"/>
        <v>0</v>
      </c>
      <c r="CH55" s="86">
        <f t="shared" si="24"/>
        <v>0</v>
      </c>
      <c r="CI55" s="84">
        <f t="shared" si="5"/>
        <v>0</v>
      </c>
      <c r="CJ55" s="85">
        <f t="shared" si="25"/>
        <v>0</v>
      </c>
      <c r="CK55" s="86">
        <f t="shared" si="26"/>
        <v>0</v>
      </c>
      <c r="CL55" s="86">
        <f t="shared" si="27"/>
        <v>0</v>
      </c>
      <c r="CM55" s="87">
        <f t="shared" si="28"/>
        <v>0</v>
      </c>
      <c r="CO55" s="81"/>
      <c r="CP55" s="92" t="str">
        <f t="shared" si="49"/>
        <v>Due And Subscriptions</v>
      </c>
      <c r="CQ55" s="83"/>
      <c r="CR55" s="84">
        <f t="shared" si="66"/>
        <v>0</v>
      </c>
      <c r="CS55" s="84">
        <f t="shared" si="66"/>
        <v>0</v>
      </c>
      <c r="CT55" s="85">
        <f t="shared" si="65"/>
        <v>0</v>
      </c>
      <c r="CU55" s="86">
        <f t="shared" si="65"/>
        <v>0</v>
      </c>
      <c r="CV55" s="86">
        <f t="shared" si="65"/>
        <v>0</v>
      </c>
      <c r="CW55" s="86">
        <f t="shared" si="65"/>
        <v>0</v>
      </c>
      <c r="CX55" s="86">
        <f t="shared" si="65"/>
        <v>0</v>
      </c>
      <c r="CY55" s="86">
        <f t="shared" si="65"/>
        <v>0</v>
      </c>
      <c r="CZ55" s="86">
        <f t="shared" si="65"/>
        <v>0</v>
      </c>
      <c r="DA55" s="86">
        <f t="shared" si="55"/>
        <v>0</v>
      </c>
      <c r="DB55" s="86">
        <f t="shared" si="55"/>
        <v>0</v>
      </c>
      <c r="DC55" s="86">
        <f t="shared" si="55"/>
        <v>0</v>
      </c>
      <c r="DD55" s="86">
        <f t="shared" si="55"/>
        <v>0</v>
      </c>
      <c r="DE55" s="87">
        <f t="shared" si="55"/>
        <v>0</v>
      </c>
      <c r="DG55" s="81"/>
      <c r="DH55" s="92" t="str">
        <f t="shared" si="50"/>
        <v>Due And Subscriptions</v>
      </c>
      <c r="DI55" s="83"/>
      <c r="DJ55" s="88" t="str">
        <f t="shared" si="64"/>
        <v/>
      </c>
      <c r="DK55" s="88" t="str">
        <f t="shared" si="64"/>
        <v/>
      </c>
      <c r="DL55" s="89" t="str">
        <f t="shared" si="64"/>
        <v/>
      </c>
      <c r="DM55" s="90" t="str">
        <f t="shared" si="64"/>
        <v/>
      </c>
      <c r="DN55" s="90" t="str">
        <f t="shared" si="64"/>
        <v/>
      </c>
      <c r="DO55" s="90" t="str">
        <f t="shared" si="64"/>
        <v/>
      </c>
      <c r="DP55" s="90" t="str">
        <f t="shared" si="64"/>
        <v/>
      </c>
      <c r="DQ55" s="90" t="str">
        <f t="shared" si="64"/>
        <v/>
      </c>
      <c r="DR55" s="90" t="str">
        <f t="shared" si="64"/>
        <v/>
      </c>
      <c r="DS55" s="90" t="str">
        <f t="shared" si="60"/>
        <v/>
      </c>
      <c r="DT55" s="90" t="str">
        <f t="shared" si="60"/>
        <v/>
      </c>
      <c r="DU55" s="90" t="str">
        <f t="shared" si="60"/>
        <v/>
      </c>
      <c r="DV55" s="90" t="str">
        <f t="shared" si="60"/>
        <v/>
      </c>
      <c r="DW55" s="91" t="str">
        <f t="shared" si="60"/>
        <v/>
      </c>
      <c r="DY55" s="180">
        <f t="shared" si="61"/>
        <v>4</v>
      </c>
      <c r="DZ55" s="180" t="str">
        <f t="shared" si="62"/>
        <v>Due And Subscriptions</v>
      </c>
      <c r="EA55" s="181">
        <f t="shared" si="63"/>
        <v>0</v>
      </c>
    </row>
    <row r="56" spans="2:131" ht="11.85" customHeight="1" x14ac:dyDescent="0.15">
      <c r="B56" s="81"/>
      <c r="C56" s="92" t="s">
        <v>123</v>
      </c>
      <c r="D56" s="83"/>
      <c r="E56" s="84">
        <f t="shared" si="8"/>
        <v>0</v>
      </c>
      <c r="F56" s="84">
        <f t="shared" si="9"/>
        <v>0</v>
      </c>
      <c r="G56" s="85">
        <v>0</v>
      </c>
      <c r="H56" s="86">
        <v>0</v>
      </c>
      <c r="I56" s="86">
        <v>0</v>
      </c>
      <c r="J56" s="86"/>
      <c r="K56" s="86"/>
      <c r="L56" s="86"/>
      <c r="M56" s="86"/>
      <c r="N56" s="86"/>
      <c r="O56" s="86"/>
      <c r="P56" s="86"/>
      <c r="Q56" s="86"/>
      <c r="R56" s="87"/>
      <c r="T56" s="81"/>
      <c r="U56" s="92" t="str">
        <f t="shared" si="42"/>
        <v>Dvd Now</v>
      </c>
      <c r="V56" s="83"/>
      <c r="W56" s="84">
        <f t="shared" si="10"/>
        <v>0</v>
      </c>
      <c r="X56" s="84">
        <f t="shared" si="11"/>
        <v>0</v>
      </c>
      <c r="Y56" s="85">
        <v>0</v>
      </c>
      <c r="Z56" s="86">
        <v>0</v>
      </c>
      <c r="AA56" s="86">
        <v>0</v>
      </c>
      <c r="AB56" s="86">
        <v>0</v>
      </c>
      <c r="AC56" s="86">
        <v>0</v>
      </c>
      <c r="AD56" s="86">
        <v>0</v>
      </c>
      <c r="AE56" s="86">
        <v>0</v>
      </c>
      <c r="AF56" s="86">
        <v>0</v>
      </c>
      <c r="AG56" s="86">
        <v>0</v>
      </c>
      <c r="AH56" s="86">
        <v>0</v>
      </c>
      <c r="AI56" s="86">
        <v>0</v>
      </c>
      <c r="AJ56" s="87">
        <v>0</v>
      </c>
      <c r="AL56" s="81"/>
      <c r="AM56" s="92" t="str">
        <f t="shared" si="44"/>
        <v>Dvd Now</v>
      </c>
      <c r="AN56" s="83"/>
      <c r="AO56" s="84">
        <f t="shared" si="12"/>
        <v>0</v>
      </c>
      <c r="AP56" s="84">
        <f t="shared" si="13"/>
        <v>0</v>
      </c>
      <c r="AQ56" s="85">
        <v>0</v>
      </c>
      <c r="AR56" s="86">
        <v>0</v>
      </c>
      <c r="AS56" s="86">
        <v>0</v>
      </c>
      <c r="AT56" s="86">
        <v>0</v>
      </c>
      <c r="AU56" s="86">
        <v>0</v>
      </c>
      <c r="AV56" s="86">
        <v>0</v>
      </c>
      <c r="AW56" s="86">
        <v>0</v>
      </c>
      <c r="AX56" s="86">
        <v>0</v>
      </c>
      <c r="AY56" s="86">
        <v>0</v>
      </c>
      <c r="AZ56" s="86">
        <v>0</v>
      </c>
      <c r="BA56" s="86">
        <v>0</v>
      </c>
      <c r="BB56" s="87">
        <v>0</v>
      </c>
      <c r="BD56" s="81"/>
      <c r="BE56" s="92" t="str">
        <f t="shared" si="46"/>
        <v>Dvd Now</v>
      </c>
      <c r="BF56" s="83"/>
      <c r="BG56" s="84">
        <f t="shared" si="14"/>
        <v>0</v>
      </c>
      <c r="BH56" s="84">
        <f t="shared" si="15"/>
        <v>0</v>
      </c>
      <c r="BI56" s="85">
        <v>0</v>
      </c>
      <c r="BJ56" s="86">
        <v>0</v>
      </c>
      <c r="BK56" s="86">
        <v>0</v>
      </c>
      <c r="BL56" s="86">
        <v>0</v>
      </c>
      <c r="BM56" s="86">
        <v>0</v>
      </c>
      <c r="BN56" s="86">
        <v>0</v>
      </c>
      <c r="BO56" s="86">
        <v>0</v>
      </c>
      <c r="BP56" s="86">
        <v>0</v>
      </c>
      <c r="BQ56" s="86">
        <v>0</v>
      </c>
      <c r="BR56" s="86">
        <v>0</v>
      </c>
      <c r="BS56" s="86">
        <v>0</v>
      </c>
      <c r="BT56" s="87">
        <v>0</v>
      </c>
      <c r="BV56" s="81"/>
      <c r="BW56" s="92" t="str">
        <f t="shared" si="48"/>
        <v>Dvd Now</v>
      </c>
      <c r="BX56" s="83"/>
      <c r="BY56" s="84">
        <f t="shared" si="16"/>
        <v>0</v>
      </c>
      <c r="BZ56" s="85">
        <f t="shared" si="17"/>
        <v>0</v>
      </c>
      <c r="CA56" s="86">
        <f t="shared" si="18"/>
        <v>0</v>
      </c>
      <c r="CB56" s="86">
        <f t="shared" si="19"/>
        <v>0</v>
      </c>
      <c r="CC56" s="86">
        <f t="shared" si="20"/>
        <v>0</v>
      </c>
      <c r="CD56" s="84">
        <f t="shared" si="4"/>
        <v>0</v>
      </c>
      <c r="CE56" s="85">
        <f t="shared" si="21"/>
        <v>0</v>
      </c>
      <c r="CF56" s="86">
        <f t="shared" si="22"/>
        <v>0</v>
      </c>
      <c r="CG56" s="86">
        <f t="shared" si="23"/>
        <v>0</v>
      </c>
      <c r="CH56" s="86">
        <f t="shared" si="24"/>
        <v>0</v>
      </c>
      <c r="CI56" s="84">
        <f t="shared" si="5"/>
        <v>0</v>
      </c>
      <c r="CJ56" s="85">
        <f t="shared" si="25"/>
        <v>0</v>
      </c>
      <c r="CK56" s="86">
        <f t="shared" si="26"/>
        <v>0</v>
      </c>
      <c r="CL56" s="86">
        <f t="shared" si="27"/>
        <v>0</v>
      </c>
      <c r="CM56" s="87">
        <f t="shared" si="28"/>
        <v>0</v>
      </c>
      <c r="CO56" s="81"/>
      <c r="CP56" s="92" t="str">
        <f t="shared" si="49"/>
        <v>Dvd Now</v>
      </c>
      <c r="CQ56" s="83"/>
      <c r="CR56" s="84">
        <f t="shared" si="66"/>
        <v>0</v>
      </c>
      <c r="CS56" s="84">
        <f t="shared" si="66"/>
        <v>0</v>
      </c>
      <c r="CT56" s="85">
        <f t="shared" si="65"/>
        <v>0</v>
      </c>
      <c r="CU56" s="86">
        <f t="shared" si="65"/>
        <v>0</v>
      </c>
      <c r="CV56" s="86">
        <f t="shared" si="65"/>
        <v>0</v>
      </c>
      <c r="CW56" s="86">
        <f t="shared" si="65"/>
        <v>0</v>
      </c>
      <c r="CX56" s="86">
        <f t="shared" si="65"/>
        <v>0</v>
      </c>
      <c r="CY56" s="86">
        <f t="shared" si="65"/>
        <v>0</v>
      </c>
      <c r="CZ56" s="86">
        <f t="shared" si="65"/>
        <v>0</v>
      </c>
      <c r="DA56" s="86">
        <f t="shared" si="55"/>
        <v>0</v>
      </c>
      <c r="DB56" s="86">
        <f t="shared" si="55"/>
        <v>0</v>
      </c>
      <c r="DC56" s="86">
        <f t="shared" si="55"/>
        <v>0</v>
      </c>
      <c r="DD56" s="86">
        <f t="shared" si="55"/>
        <v>0</v>
      </c>
      <c r="DE56" s="87">
        <f t="shared" si="55"/>
        <v>0</v>
      </c>
      <c r="DG56" s="81"/>
      <c r="DH56" s="92" t="str">
        <f t="shared" si="50"/>
        <v>Dvd Now</v>
      </c>
      <c r="DI56" s="83"/>
      <c r="DJ56" s="88" t="str">
        <f t="shared" si="64"/>
        <v/>
      </c>
      <c r="DK56" s="88" t="str">
        <f t="shared" si="64"/>
        <v/>
      </c>
      <c r="DL56" s="89" t="str">
        <f t="shared" si="64"/>
        <v/>
      </c>
      <c r="DM56" s="90" t="str">
        <f t="shared" si="64"/>
        <v/>
      </c>
      <c r="DN56" s="90" t="str">
        <f t="shared" si="64"/>
        <v/>
      </c>
      <c r="DO56" s="90" t="str">
        <f t="shared" si="64"/>
        <v/>
      </c>
      <c r="DP56" s="90" t="str">
        <f t="shared" si="64"/>
        <v/>
      </c>
      <c r="DQ56" s="90" t="str">
        <f t="shared" si="64"/>
        <v/>
      </c>
      <c r="DR56" s="90" t="str">
        <f t="shared" si="64"/>
        <v/>
      </c>
      <c r="DS56" s="90" t="str">
        <f t="shared" si="60"/>
        <v/>
      </c>
      <c r="DT56" s="90" t="str">
        <f t="shared" si="60"/>
        <v/>
      </c>
      <c r="DU56" s="90" t="str">
        <f t="shared" si="60"/>
        <v/>
      </c>
      <c r="DV56" s="90" t="str">
        <f t="shared" si="60"/>
        <v/>
      </c>
      <c r="DW56" s="91" t="str">
        <f t="shared" si="60"/>
        <v/>
      </c>
      <c r="DY56" s="180">
        <f t="shared" si="61"/>
        <v>4</v>
      </c>
      <c r="DZ56" s="180" t="str">
        <f t="shared" si="62"/>
        <v>Dvd Now</v>
      </c>
      <c r="EA56" s="181">
        <f t="shared" si="63"/>
        <v>0</v>
      </c>
    </row>
    <row r="57" spans="2:131" ht="11.85" customHeight="1" x14ac:dyDescent="0.15">
      <c r="B57" s="81"/>
      <c r="C57" s="92" t="s">
        <v>124</v>
      </c>
      <c r="D57" s="83"/>
      <c r="E57" s="84">
        <f t="shared" si="8"/>
        <v>0</v>
      </c>
      <c r="F57" s="84">
        <f t="shared" si="9"/>
        <v>0</v>
      </c>
      <c r="G57" s="85">
        <v>0</v>
      </c>
      <c r="H57" s="86">
        <v>0</v>
      </c>
      <c r="I57" s="86">
        <v>0</v>
      </c>
      <c r="J57" s="86"/>
      <c r="K57" s="86"/>
      <c r="L57" s="86"/>
      <c r="M57" s="86"/>
      <c r="N57" s="86"/>
      <c r="O57" s="86"/>
      <c r="P57" s="86"/>
      <c r="Q57" s="86"/>
      <c r="R57" s="87"/>
      <c r="T57" s="81"/>
      <c r="U57" s="92" t="str">
        <f t="shared" si="42"/>
        <v>Electrical</v>
      </c>
      <c r="V57" s="83"/>
      <c r="W57" s="84">
        <f t="shared" si="10"/>
        <v>0</v>
      </c>
      <c r="X57" s="84">
        <f t="shared" si="11"/>
        <v>0</v>
      </c>
      <c r="Y57" s="85">
        <v>0</v>
      </c>
      <c r="Z57" s="86">
        <v>0</v>
      </c>
      <c r="AA57" s="86">
        <v>0</v>
      </c>
      <c r="AB57" s="86">
        <v>0</v>
      </c>
      <c r="AC57" s="86">
        <v>0</v>
      </c>
      <c r="AD57" s="86">
        <v>0</v>
      </c>
      <c r="AE57" s="86">
        <v>0</v>
      </c>
      <c r="AF57" s="86">
        <v>0</v>
      </c>
      <c r="AG57" s="86">
        <v>0</v>
      </c>
      <c r="AH57" s="86">
        <v>0</v>
      </c>
      <c r="AI57" s="86">
        <v>0</v>
      </c>
      <c r="AJ57" s="87">
        <v>0</v>
      </c>
      <c r="AL57" s="81"/>
      <c r="AM57" s="92" t="str">
        <f t="shared" si="44"/>
        <v>Electrical</v>
      </c>
      <c r="AN57" s="83"/>
      <c r="AO57" s="84">
        <f t="shared" si="12"/>
        <v>0</v>
      </c>
      <c r="AP57" s="84">
        <f t="shared" si="13"/>
        <v>0</v>
      </c>
      <c r="AQ57" s="85">
        <v>0</v>
      </c>
      <c r="AR57" s="86">
        <v>0</v>
      </c>
      <c r="AS57" s="86">
        <v>0</v>
      </c>
      <c r="AT57" s="86">
        <v>0</v>
      </c>
      <c r="AU57" s="86">
        <v>0</v>
      </c>
      <c r="AV57" s="86">
        <v>0</v>
      </c>
      <c r="AW57" s="86">
        <v>0</v>
      </c>
      <c r="AX57" s="86">
        <v>0</v>
      </c>
      <c r="AY57" s="86">
        <v>0</v>
      </c>
      <c r="AZ57" s="86">
        <v>0</v>
      </c>
      <c r="BA57" s="86">
        <v>0</v>
      </c>
      <c r="BB57" s="87">
        <v>0</v>
      </c>
      <c r="BD57" s="81"/>
      <c r="BE57" s="92" t="str">
        <f t="shared" si="46"/>
        <v>Electrical</v>
      </c>
      <c r="BF57" s="83"/>
      <c r="BG57" s="84">
        <f t="shared" si="14"/>
        <v>0</v>
      </c>
      <c r="BH57" s="84">
        <f t="shared" si="15"/>
        <v>0</v>
      </c>
      <c r="BI57" s="85">
        <v>0</v>
      </c>
      <c r="BJ57" s="86">
        <v>0</v>
      </c>
      <c r="BK57" s="86">
        <v>0</v>
      </c>
      <c r="BL57" s="86">
        <v>0</v>
      </c>
      <c r="BM57" s="86">
        <v>0</v>
      </c>
      <c r="BN57" s="86">
        <v>0</v>
      </c>
      <c r="BO57" s="86">
        <v>0</v>
      </c>
      <c r="BP57" s="86">
        <v>0</v>
      </c>
      <c r="BQ57" s="86">
        <v>0</v>
      </c>
      <c r="BR57" s="86">
        <v>0</v>
      </c>
      <c r="BS57" s="86">
        <v>0</v>
      </c>
      <c r="BT57" s="87">
        <v>0</v>
      </c>
      <c r="BV57" s="81"/>
      <c r="BW57" s="92" t="str">
        <f t="shared" si="48"/>
        <v>Electrical</v>
      </c>
      <c r="BX57" s="83"/>
      <c r="BY57" s="84">
        <f t="shared" si="16"/>
        <v>0</v>
      </c>
      <c r="BZ57" s="85">
        <f t="shared" si="17"/>
        <v>0</v>
      </c>
      <c r="CA57" s="86">
        <f t="shared" si="18"/>
        <v>0</v>
      </c>
      <c r="CB57" s="86">
        <f t="shared" si="19"/>
        <v>0</v>
      </c>
      <c r="CC57" s="86">
        <f t="shared" si="20"/>
        <v>0</v>
      </c>
      <c r="CD57" s="84">
        <f t="shared" si="4"/>
        <v>0</v>
      </c>
      <c r="CE57" s="85">
        <f t="shared" si="21"/>
        <v>0</v>
      </c>
      <c r="CF57" s="86">
        <f t="shared" si="22"/>
        <v>0</v>
      </c>
      <c r="CG57" s="86">
        <f t="shared" si="23"/>
        <v>0</v>
      </c>
      <c r="CH57" s="86">
        <f t="shared" si="24"/>
        <v>0</v>
      </c>
      <c r="CI57" s="84">
        <f t="shared" si="5"/>
        <v>0</v>
      </c>
      <c r="CJ57" s="85">
        <f t="shared" si="25"/>
        <v>0</v>
      </c>
      <c r="CK57" s="86">
        <f t="shared" si="26"/>
        <v>0</v>
      </c>
      <c r="CL57" s="86">
        <f t="shared" si="27"/>
        <v>0</v>
      </c>
      <c r="CM57" s="87">
        <f t="shared" si="28"/>
        <v>0</v>
      </c>
      <c r="CO57" s="81"/>
      <c r="CP57" s="92" t="str">
        <f t="shared" si="49"/>
        <v>Electrical</v>
      </c>
      <c r="CQ57" s="83"/>
      <c r="CR57" s="84">
        <f t="shared" si="66"/>
        <v>0</v>
      </c>
      <c r="CS57" s="84">
        <f t="shared" si="66"/>
        <v>0</v>
      </c>
      <c r="CT57" s="85">
        <f t="shared" si="65"/>
        <v>0</v>
      </c>
      <c r="CU57" s="86">
        <f t="shared" si="65"/>
        <v>0</v>
      </c>
      <c r="CV57" s="86">
        <f t="shared" si="65"/>
        <v>0</v>
      </c>
      <c r="CW57" s="86">
        <f t="shared" si="65"/>
        <v>0</v>
      </c>
      <c r="CX57" s="86">
        <f t="shared" si="65"/>
        <v>0</v>
      </c>
      <c r="CY57" s="86">
        <f t="shared" si="65"/>
        <v>0</v>
      </c>
      <c r="CZ57" s="86">
        <f t="shared" si="65"/>
        <v>0</v>
      </c>
      <c r="DA57" s="86">
        <f t="shared" si="55"/>
        <v>0</v>
      </c>
      <c r="DB57" s="86">
        <f t="shared" si="55"/>
        <v>0</v>
      </c>
      <c r="DC57" s="86">
        <f t="shared" si="55"/>
        <v>0</v>
      </c>
      <c r="DD57" s="86">
        <f t="shared" si="55"/>
        <v>0</v>
      </c>
      <c r="DE57" s="87">
        <f t="shared" si="55"/>
        <v>0</v>
      </c>
      <c r="DG57" s="81"/>
      <c r="DH57" s="92" t="str">
        <f t="shared" si="50"/>
        <v>Electrical</v>
      </c>
      <c r="DI57" s="83"/>
      <c r="DJ57" s="88" t="str">
        <f t="shared" si="64"/>
        <v/>
      </c>
      <c r="DK57" s="88" t="str">
        <f t="shared" si="64"/>
        <v/>
      </c>
      <c r="DL57" s="89" t="str">
        <f t="shared" si="64"/>
        <v/>
      </c>
      <c r="DM57" s="90" t="str">
        <f t="shared" si="64"/>
        <v/>
      </c>
      <c r="DN57" s="90" t="str">
        <f t="shared" si="64"/>
        <v/>
      </c>
      <c r="DO57" s="90" t="str">
        <f t="shared" si="64"/>
        <v/>
      </c>
      <c r="DP57" s="90" t="str">
        <f t="shared" si="64"/>
        <v/>
      </c>
      <c r="DQ57" s="90" t="str">
        <f t="shared" si="64"/>
        <v/>
      </c>
      <c r="DR57" s="90" t="str">
        <f t="shared" si="64"/>
        <v/>
      </c>
      <c r="DS57" s="90" t="str">
        <f t="shared" si="60"/>
        <v/>
      </c>
      <c r="DT57" s="90" t="str">
        <f t="shared" si="60"/>
        <v/>
      </c>
      <c r="DU57" s="90" t="str">
        <f t="shared" si="60"/>
        <v/>
      </c>
      <c r="DV57" s="90" t="str">
        <f t="shared" si="60"/>
        <v/>
      </c>
      <c r="DW57" s="91" t="str">
        <f t="shared" si="60"/>
        <v/>
      </c>
      <c r="DY57" s="180">
        <f t="shared" si="61"/>
        <v>4</v>
      </c>
      <c r="DZ57" s="180" t="str">
        <f t="shared" si="62"/>
        <v>Electrical</v>
      </c>
      <c r="EA57" s="181">
        <f t="shared" si="63"/>
        <v>0</v>
      </c>
    </row>
    <row r="58" spans="2:131" ht="11.85" customHeight="1" x14ac:dyDescent="0.15">
      <c r="B58" s="81"/>
      <c r="C58" s="92" t="s">
        <v>125</v>
      </c>
      <c r="D58" s="83"/>
      <c r="E58" s="84">
        <f t="shared" si="8"/>
        <v>0</v>
      </c>
      <c r="F58" s="84">
        <f t="shared" si="9"/>
        <v>0</v>
      </c>
      <c r="G58" s="85">
        <v>0</v>
      </c>
      <c r="H58" s="86">
        <v>0</v>
      </c>
      <c r="I58" s="86">
        <v>0</v>
      </c>
      <c r="J58" s="86"/>
      <c r="K58" s="86"/>
      <c r="L58" s="86"/>
      <c r="M58" s="86"/>
      <c r="N58" s="86"/>
      <c r="O58" s="86"/>
      <c r="P58" s="86"/>
      <c r="Q58" s="86"/>
      <c r="R58" s="87"/>
      <c r="T58" s="81"/>
      <c r="U58" s="92" t="str">
        <f t="shared" si="42"/>
        <v>Electricity</v>
      </c>
      <c r="V58" s="83"/>
      <c r="W58" s="84">
        <f t="shared" si="10"/>
        <v>0</v>
      </c>
      <c r="X58" s="84">
        <f t="shared" si="11"/>
        <v>0</v>
      </c>
      <c r="Y58" s="85">
        <v>0</v>
      </c>
      <c r="Z58" s="86">
        <v>0</v>
      </c>
      <c r="AA58" s="86">
        <v>0</v>
      </c>
      <c r="AB58" s="86">
        <v>0</v>
      </c>
      <c r="AC58" s="86">
        <v>0</v>
      </c>
      <c r="AD58" s="86">
        <v>0</v>
      </c>
      <c r="AE58" s="86">
        <v>0</v>
      </c>
      <c r="AF58" s="86">
        <v>0</v>
      </c>
      <c r="AG58" s="86">
        <v>0</v>
      </c>
      <c r="AH58" s="86">
        <v>0</v>
      </c>
      <c r="AI58" s="86">
        <v>0</v>
      </c>
      <c r="AJ58" s="87">
        <v>0</v>
      </c>
      <c r="AL58" s="81"/>
      <c r="AM58" s="92" t="str">
        <f t="shared" si="44"/>
        <v>Electricity</v>
      </c>
      <c r="AN58" s="83"/>
      <c r="AO58" s="84">
        <f t="shared" si="12"/>
        <v>0</v>
      </c>
      <c r="AP58" s="84">
        <f t="shared" si="13"/>
        <v>0</v>
      </c>
      <c r="AQ58" s="85">
        <v>0</v>
      </c>
      <c r="AR58" s="86">
        <v>0</v>
      </c>
      <c r="AS58" s="86">
        <v>0</v>
      </c>
      <c r="AT58" s="86">
        <v>0</v>
      </c>
      <c r="AU58" s="86">
        <v>0</v>
      </c>
      <c r="AV58" s="86">
        <v>0</v>
      </c>
      <c r="AW58" s="86">
        <v>0</v>
      </c>
      <c r="AX58" s="86">
        <v>0</v>
      </c>
      <c r="AY58" s="86">
        <v>0</v>
      </c>
      <c r="AZ58" s="86">
        <v>0</v>
      </c>
      <c r="BA58" s="86">
        <v>0</v>
      </c>
      <c r="BB58" s="87">
        <v>0</v>
      </c>
      <c r="BD58" s="81"/>
      <c r="BE58" s="92" t="str">
        <f t="shared" si="46"/>
        <v>Electricity</v>
      </c>
      <c r="BF58" s="83"/>
      <c r="BG58" s="84">
        <f t="shared" si="14"/>
        <v>0</v>
      </c>
      <c r="BH58" s="84">
        <f t="shared" si="15"/>
        <v>0</v>
      </c>
      <c r="BI58" s="85">
        <v>0</v>
      </c>
      <c r="BJ58" s="86">
        <v>0</v>
      </c>
      <c r="BK58" s="86">
        <v>0</v>
      </c>
      <c r="BL58" s="86">
        <v>0</v>
      </c>
      <c r="BM58" s="86">
        <v>0</v>
      </c>
      <c r="BN58" s="86">
        <v>0</v>
      </c>
      <c r="BO58" s="86">
        <v>0</v>
      </c>
      <c r="BP58" s="86">
        <v>0</v>
      </c>
      <c r="BQ58" s="86">
        <v>0</v>
      </c>
      <c r="BR58" s="86">
        <v>0</v>
      </c>
      <c r="BS58" s="86">
        <v>0</v>
      </c>
      <c r="BT58" s="87">
        <v>0</v>
      </c>
      <c r="BV58" s="81"/>
      <c r="BW58" s="92" t="str">
        <f t="shared" si="48"/>
        <v>Electricity</v>
      </c>
      <c r="BX58" s="83"/>
      <c r="BY58" s="84">
        <f t="shared" si="16"/>
        <v>0</v>
      </c>
      <c r="BZ58" s="85">
        <f t="shared" si="17"/>
        <v>0</v>
      </c>
      <c r="CA58" s="86">
        <f t="shared" si="18"/>
        <v>0</v>
      </c>
      <c r="CB58" s="86">
        <f t="shared" si="19"/>
        <v>0</v>
      </c>
      <c r="CC58" s="86">
        <f t="shared" si="20"/>
        <v>0</v>
      </c>
      <c r="CD58" s="84">
        <f t="shared" si="4"/>
        <v>0</v>
      </c>
      <c r="CE58" s="85">
        <f t="shared" si="21"/>
        <v>0</v>
      </c>
      <c r="CF58" s="86">
        <f t="shared" si="22"/>
        <v>0</v>
      </c>
      <c r="CG58" s="86">
        <f t="shared" si="23"/>
        <v>0</v>
      </c>
      <c r="CH58" s="86">
        <f t="shared" si="24"/>
        <v>0</v>
      </c>
      <c r="CI58" s="84">
        <f t="shared" si="5"/>
        <v>0</v>
      </c>
      <c r="CJ58" s="85">
        <f t="shared" si="25"/>
        <v>0</v>
      </c>
      <c r="CK58" s="86">
        <f t="shared" si="26"/>
        <v>0</v>
      </c>
      <c r="CL58" s="86">
        <f t="shared" si="27"/>
        <v>0</v>
      </c>
      <c r="CM58" s="87">
        <f t="shared" si="28"/>
        <v>0</v>
      </c>
      <c r="CO58" s="81"/>
      <c r="CP58" s="92" t="str">
        <f t="shared" si="49"/>
        <v>Electricity</v>
      </c>
      <c r="CQ58" s="83"/>
      <c r="CR58" s="84">
        <f t="shared" si="66"/>
        <v>0</v>
      </c>
      <c r="CS58" s="84">
        <f t="shared" si="66"/>
        <v>0</v>
      </c>
      <c r="CT58" s="85">
        <f t="shared" si="65"/>
        <v>0</v>
      </c>
      <c r="CU58" s="86">
        <f t="shared" si="65"/>
        <v>0</v>
      </c>
      <c r="CV58" s="86">
        <f t="shared" si="65"/>
        <v>0</v>
      </c>
      <c r="CW58" s="86">
        <f t="shared" si="65"/>
        <v>0</v>
      </c>
      <c r="CX58" s="86">
        <f t="shared" si="65"/>
        <v>0</v>
      </c>
      <c r="CY58" s="86">
        <f t="shared" si="65"/>
        <v>0</v>
      </c>
      <c r="CZ58" s="86">
        <f t="shared" si="65"/>
        <v>0</v>
      </c>
      <c r="DA58" s="86">
        <f t="shared" si="55"/>
        <v>0</v>
      </c>
      <c r="DB58" s="86">
        <f t="shared" si="55"/>
        <v>0</v>
      </c>
      <c r="DC58" s="86">
        <f t="shared" si="55"/>
        <v>0</v>
      </c>
      <c r="DD58" s="86">
        <f t="shared" si="55"/>
        <v>0</v>
      </c>
      <c r="DE58" s="87">
        <f t="shared" si="55"/>
        <v>0</v>
      </c>
      <c r="DG58" s="81"/>
      <c r="DH58" s="92" t="str">
        <f t="shared" si="50"/>
        <v>Electricity</v>
      </c>
      <c r="DI58" s="83"/>
      <c r="DJ58" s="88" t="str">
        <f t="shared" si="64"/>
        <v/>
      </c>
      <c r="DK58" s="88" t="str">
        <f t="shared" si="64"/>
        <v/>
      </c>
      <c r="DL58" s="89" t="str">
        <f t="shared" si="64"/>
        <v/>
      </c>
      <c r="DM58" s="90" t="str">
        <f t="shared" si="64"/>
        <v/>
      </c>
      <c r="DN58" s="90" t="str">
        <f t="shared" si="64"/>
        <v/>
      </c>
      <c r="DO58" s="90" t="str">
        <f t="shared" si="64"/>
        <v/>
      </c>
      <c r="DP58" s="90" t="str">
        <f t="shared" si="64"/>
        <v/>
      </c>
      <c r="DQ58" s="90" t="str">
        <f t="shared" si="64"/>
        <v/>
      </c>
      <c r="DR58" s="90" t="str">
        <f t="shared" si="64"/>
        <v/>
      </c>
      <c r="DS58" s="90" t="str">
        <f t="shared" si="60"/>
        <v/>
      </c>
      <c r="DT58" s="90" t="str">
        <f t="shared" si="60"/>
        <v/>
      </c>
      <c r="DU58" s="90" t="str">
        <f t="shared" si="60"/>
        <v/>
      </c>
      <c r="DV58" s="90" t="str">
        <f t="shared" si="60"/>
        <v/>
      </c>
      <c r="DW58" s="91" t="str">
        <f t="shared" si="60"/>
        <v/>
      </c>
      <c r="DY58" s="180">
        <f t="shared" si="61"/>
        <v>4</v>
      </c>
      <c r="DZ58" s="180" t="str">
        <f t="shared" si="62"/>
        <v>Electricity</v>
      </c>
      <c r="EA58" s="181">
        <f t="shared" si="63"/>
        <v>0</v>
      </c>
    </row>
    <row r="59" spans="2:131" ht="11.85" customHeight="1" x14ac:dyDescent="0.15">
      <c r="B59" s="81"/>
      <c r="C59" s="92" t="s">
        <v>126</v>
      </c>
      <c r="D59" s="83"/>
      <c r="E59" s="84">
        <f t="shared" si="8"/>
        <v>0</v>
      </c>
      <c r="F59" s="84">
        <f t="shared" si="9"/>
        <v>0</v>
      </c>
      <c r="G59" s="85">
        <v>0</v>
      </c>
      <c r="H59" s="86">
        <v>0</v>
      </c>
      <c r="I59" s="86">
        <v>0</v>
      </c>
      <c r="J59" s="86"/>
      <c r="K59" s="86"/>
      <c r="L59" s="86"/>
      <c r="M59" s="86"/>
      <c r="N59" s="86"/>
      <c r="O59" s="86"/>
      <c r="P59" s="86"/>
      <c r="Q59" s="86"/>
      <c r="R59" s="87"/>
      <c r="T59" s="81"/>
      <c r="U59" s="92" t="str">
        <f t="shared" si="42"/>
        <v>Electricity Billouts</v>
      </c>
      <c r="V59" s="83"/>
      <c r="W59" s="84">
        <f t="shared" si="10"/>
        <v>0</v>
      </c>
      <c r="X59" s="84">
        <f t="shared" si="11"/>
        <v>0</v>
      </c>
      <c r="Y59" s="85">
        <v>0</v>
      </c>
      <c r="Z59" s="86">
        <v>0</v>
      </c>
      <c r="AA59" s="86">
        <v>0</v>
      </c>
      <c r="AB59" s="86">
        <v>0</v>
      </c>
      <c r="AC59" s="86">
        <v>0</v>
      </c>
      <c r="AD59" s="86">
        <v>0</v>
      </c>
      <c r="AE59" s="86">
        <v>0</v>
      </c>
      <c r="AF59" s="86">
        <v>0</v>
      </c>
      <c r="AG59" s="86">
        <v>0</v>
      </c>
      <c r="AH59" s="86">
        <v>0</v>
      </c>
      <c r="AI59" s="86">
        <v>0</v>
      </c>
      <c r="AJ59" s="87">
        <v>0</v>
      </c>
      <c r="AL59" s="81"/>
      <c r="AM59" s="92" t="str">
        <f t="shared" si="44"/>
        <v>Electricity Billouts</v>
      </c>
      <c r="AN59" s="83"/>
      <c r="AO59" s="84">
        <f t="shared" si="12"/>
        <v>0</v>
      </c>
      <c r="AP59" s="84">
        <f t="shared" si="13"/>
        <v>0</v>
      </c>
      <c r="AQ59" s="85">
        <v>0</v>
      </c>
      <c r="AR59" s="86">
        <v>0</v>
      </c>
      <c r="AS59" s="86">
        <v>0</v>
      </c>
      <c r="AT59" s="86">
        <v>0</v>
      </c>
      <c r="AU59" s="86">
        <v>0</v>
      </c>
      <c r="AV59" s="86">
        <v>0</v>
      </c>
      <c r="AW59" s="86">
        <v>0</v>
      </c>
      <c r="AX59" s="86">
        <v>0</v>
      </c>
      <c r="AY59" s="86">
        <v>0</v>
      </c>
      <c r="AZ59" s="86">
        <v>0</v>
      </c>
      <c r="BA59" s="86">
        <v>0</v>
      </c>
      <c r="BB59" s="87">
        <v>0</v>
      </c>
      <c r="BD59" s="81"/>
      <c r="BE59" s="92" t="str">
        <f t="shared" si="46"/>
        <v>Electricity Billouts</v>
      </c>
      <c r="BF59" s="83"/>
      <c r="BG59" s="84">
        <f t="shared" si="14"/>
        <v>0</v>
      </c>
      <c r="BH59" s="84">
        <f t="shared" si="15"/>
        <v>0</v>
      </c>
      <c r="BI59" s="85">
        <v>0</v>
      </c>
      <c r="BJ59" s="86">
        <v>0</v>
      </c>
      <c r="BK59" s="86">
        <v>0</v>
      </c>
      <c r="BL59" s="86">
        <v>0</v>
      </c>
      <c r="BM59" s="86">
        <v>0</v>
      </c>
      <c r="BN59" s="86">
        <v>0</v>
      </c>
      <c r="BO59" s="86">
        <v>0</v>
      </c>
      <c r="BP59" s="86">
        <v>0</v>
      </c>
      <c r="BQ59" s="86">
        <v>0</v>
      </c>
      <c r="BR59" s="86">
        <v>0</v>
      </c>
      <c r="BS59" s="86">
        <v>0</v>
      </c>
      <c r="BT59" s="87">
        <v>0</v>
      </c>
      <c r="BV59" s="81"/>
      <c r="BW59" s="92" t="str">
        <f t="shared" si="48"/>
        <v>Electricity Billouts</v>
      </c>
      <c r="BX59" s="83"/>
      <c r="BY59" s="84">
        <f t="shared" si="16"/>
        <v>0</v>
      </c>
      <c r="BZ59" s="85">
        <f t="shared" si="17"/>
        <v>0</v>
      </c>
      <c r="CA59" s="86">
        <f t="shared" si="18"/>
        <v>0</v>
      </c>
      <c r="CB59" s="86">
        <f t="shared" si="19"/>
        <v>0</v>
      </c>
      <c r="CC59" s="86">
        <f t="shared" si="20"/>
        <v>0</v>
      </c>
      <c r="CD59" s="84">
        <f t="shared" si="4"/>
        <v>0</v>
      </c>
      <c r="CE59" s="85">
        <f t="shared" si="21"/>
        <v>0</v>
      </c>
      <c r="CF59" s="86">
        <f t="shared" si="22"/>
        <v>0</v>
      </c>
      <c r="CG59" s="86">
        <f t="shared" si="23"/>
        <v>0</v>
      </c>
      <c r="CH59" s="86">
        <f t="shared" si="24"/>
        <v>0</v>
      </c>
      <c r="CI59" s="84">
        <f t="shared" si="5"/>
        <v>0</v>
      </c>
      <c r="CJ59" s="85">
        <f t="shared" si="25"/>
        <v>0</v>
      </c>
      <c r="CK59" s="86">
        <f t="shared" si="26"/>
        <v>0</v>
      </c>
      <c r="CL59" s="86">
        <f t="shared" si="27"/>
        <v>0</v>
      </c>
      <c r="CM59" s="87">
        <f t="shared" si="28"/>
        <v>0</v>
      </c>
      <c r="CO59" s="81"/>
      <c r="CP59" s="92" t="str">
        <f t="shared" si="49"/>
        <v>Electricity Billouts</v>
      </c>
      <c r="CQ59" s="83"/>
      <c r="CR59" s="84">
        <f t="shared" si="66"/>
        <v>0</v>
      </c>
      <c r="CS59" s="84">
        <f t="shared" si="66"/>
        <v>0</v>
      </c>
      <c r="CT59" s="85">
        <f t="shared" si="65"/>
        <v>0</v>
      </c>
      <c r="CU59" s="86">
        <f t="shared" si="65"/>
        <v>0</v>
      </c>
      <c r="CV59" s="86">
        <f t="shared" si="65"/>
        <v>0</v>
      </c>
      <c r="CW59" s="86">
        <f t="shared" si="65"/>
        <v>0</v>
      </c>
      <c r="CX59" s="86">
        <f t="shared" si="65"/>
        <v>0</v>
      </c>
      <c r="CY59" s="86">
        <f t="shared" si="65"/>
        <v>0</v>
      </c>
      <c r="CZ59" s="86">
        <f t="shared" si="65"/>
        <v>0</v>
      </c>
      <c r="DA59" s="86">
        <f t="shared" si="55"/>
        <v>0</v>
      </c>
      <c r="DB59" s="86">
        <f t="shared" si="55"/>
        <v>0</v>
      </c>
      <c r="DC59" s="86">
        <f t="shared" si="55"/>
        <v>0</v>
      </c>
      <c r="DD59" s="86">
        <f t="shared" si="55"/>
        <v>0</v>
      </c>
      <c r="DE59" s="87">
        <f t="shared" si="55"/>
        <v>0</v>
      </c>
      <c r="DG59" s="81"/>
      <c r="DH59" s="92" t="str">
        <f t="shared" si="50"/>
        <v>Electricity Billouts</v>
      </c>
      <c r="DI59" s="83"/>
      <c r="DJ59" s="88" t="str">
        <f t="shared" si="64"/>
        <v/>
      </c>
      <c r="DK59" s="88" t="str">
        <f t="shared" si="64"/>
        <v/>
      </c>
      <c r="DL59" s="89" t="str">
        <f t="shared" si="64"/>
        <v/>
      </c>
      <c r="DM59" s="90" t="str">
        <f t="shared" si="64"/>
        <v/>
      </c>
      <c r="DN59" s="90" t="str">
        <f t="shared" si="64"/>
        <v/>
      </c>
      <c r="DO59" s="90" t="str">
        <f t="shared" si="64"/>
        <v/>
      </c>
      <c r="DP59" s="90" t="str">
        <f t="shared" si="64"/>
        <v/>
      </c>
      <c r="DQ59" s="90" t="str">
        <f t="shared" si="64"/>
        <v/>
      </c>
      <c r="DR59" s="90" t="str">
        <f t="shared" si="64"/>
        <v/>
      </c>
      <c r="DS59" s="90" t="str">
        <f t="shared" si="60"/>
        <v/>
      </c>
      <c r="DT59" s="90" t="str">
        <f t="shared" si="60"/>
        <v/>
      </c>
      <c r="DU59" s="90" t="str">
        <f t="shared" si="60"/>
        <v/>
      </c>
      <c r="DV59" s="90" t="str">
        <f t="shared" si="60"/>
        <v/>
      </c>
      <c r="DW59" s="91" t="str">
        <f t="shared" si="60"/>
        <v/>
      </c>
      <c r="DY59" s="180">
        <f t="shared" si="61"/>
        <v>4</v>
      </c>
      <c r="DZ59" s="180" t="str">
        <f t="shared" si="62"/>
        <v>Electricity Billouts</v>
      </c>
      <c r="EA59" s="181">
        <f t="shared" si="63"/>
        <v>0</v>
      </c>
    </row>
    <row r="60" spans="2:131" ht="11.85" customHeight="1" x14ac:dyDescent="0.15">
      <c r="B60" s="81"/>
      <c r="C60" s="92" t="s">
        <v>127</v>
      </c>
      <c r="D60" s="83"/>
      <c r="E60" s="84">
        <f t="shared" si="8"/>
        <v>0</v>
      </c>
      <c r="F60" s="84">
        <f t="shared" si="9"/>
        <v>0</v>
      </c>
      <c r="G60" s="85">
        <v>0</v>
      </c>
      <c r="H60" s="86">
        <v>0</v>
      </c>
      <c r="I60" s="86">
        <v>0</v>
      </c>
      <c r="J60" s="86"/>
      <c r="K60" s="86"/>
      <c r="L60" s="86"/>
      <c r="M60" s="86"/>
      <c r="N60" s="86"/>
      <c r="O60" s="86"/>
      <c r="P60" s="86"/>
      <c r="Q60" s="86"/>
      <c r="R60" s="87"/>
      <c r="T60" s="81"/>
      <c r="U60" s="92" t="str">
        <f t="shared" si="42"/>
        <v>Elevator</v>
      </c>
      <c r="V60" s="83"/>
      <c r="W60" s="84">
        <f t="shared" si="10"/>
        <v>0</v>
      </c>
      <c r="X60" s="84">
        <f t="shared" si="11"/>
        <v>0</v>
      </c>
      <c r="Y60" s="85">
        <v>0</v>
      </c>
      <c r="Z60" s="86">
        <v>0</v>
      </c>
      <c r="AA60" s="86">
        <v>0</v>
      </c>
      <c r="AB60" s="86">
        <v>0</v>
      </c>
      <c r="AC60" s="86">
        <v>0</v>
      </c>
      <c r="AD60" s="86">
        <v>0</v>
      </c>
      <c r="AE60" s="86">
        <v>0</v>
      </c>
      <c r="AF60" s="86">
        <v>0</v>
      </c>
      <c r="AG60" s="86">
        <v>0</v>
      </c>
      <c r="AH60" s="86">
        <v>0</v>
      </c>
      <c r="AI60" s="86">
        <v>0</v>
      </c>
      <c r="AJ60" s="87">
        <v>0</v>
      </c>
      <c r="AL60" s="81"/>
      <c r="AM60" s="92" t="str">
        <f t="shared" si="44"/>
        <v>Elevator</v>
      </c>
      <c r="AN60" s="83"/>
      <c r="AO60" s="84">
        <f t="shared" si="12"/>
        <v>0</v>
      </c>
      <c r="AP60" s="84">
        <f t="shared" si="13"/>
        <v>0</v>
      </c>
      <c r="AQ60" s="85">
        <v>0</v>
      </c>
      <c r="AR60" s="86">
        <v>0</v>
      </c>
      <c r="AS60" s="86">
        <v>0</v>
      </c>
      <c r="AT60" s="86">
        <v>0</v>
      </c>
      <c r="AU60" s="86">
        <v>0</v>
      </c>
      <c r="AV60" s="86">
        <v>0</v>
      </c>
      <c r="AW60" s="86">
        <v>0</v>
      </c>
      <c r="AX60" s="86">
        <v>0</v>
      </c>
      <c r="AY60" s="86">
        <v>0</v>
      </c>
      <c r="AZ60" s="86">
        <v>0</v>
      </c>
      <c r="BA60" s="86">
        <v>0</v>
      </c>
      <c r="BB60" s="87">
        <v>0</v>
      </c>
      <c r="BD60" s="81"/>
      <c r="BE60" s="92" t="str">
        <f t="shared" si="46"/>
        <v>Elevator</v>
      </c>
      <c r="BF60" s="83"/>
      <c r="BG60" s="84">
        <f t="shared" si="14"/>
        <v>0</v>
      </c>
      <c r="BH60" s="84">
        <f t="shared" si="15"/>
        <v>0</v>
      </c>
      <c r="BI60" s="85">
        <v>0</v>
      </c>
      <c r="BJ60" s="86">
        <v>0</v>
      </c>
      <c r="BK60" s="86">
        <v>0</v>
      </c>
      <c r="BL60" s="86">
        <v>0</v>
      </c>
      <c r="BM60" s="86">
        <v>0</v>
      </c>
      <c r="BN60" s="86">
        <v>0</v>
      </c>
      <c r="BO60" s="86">
        <v>0</v>
      </c>
      <c r="BP60" s="86">
        <v>0</v>
      </c>
      <c r="BQ60" s="86">
        <v>0</v>
      </c>
      <c r="BR60" s="86">
        <v>0</v>
      </c>
      <c r="BS60" s="86">
        <v>0</v>
      </c>
      <c r="BT60" s="87">
        <v>0</v>
      </c>
      <c r="BV60" s="81"/>
      <c r="BW60" s="92" t="str">
        <f t="shared" si="48"/>
        <v>Elevator</v>
      </c>
      <c r="BX60" s="83"/>
      <c r="BY60" s="84">
        <f t="shared" si="16"/>
        <v>0</v>
      </c>
      <c r="BZ60" s="85">
        <f t="shared" si="17"/>
        <v>0</v>
      </c>
      <c r="CA60" s="86">
        <f t="shared" si="18"/>
        <v>0</v>
      </c>
      <c r="CB60" s="86">
        <f t="shared" si="19"/>
        <v>0</v>
      </c>
      <c r="CC60" s="86">
        <f t="shared" si="20"/>
        <v>0</v>
      </c>
      <c r="CD60" s="84">
        <f t="shared" si="4"/>
        <v>0</v>
      </c>
      <c r="CE60" s="85">
        <f t="shared" si="21"/>
        <v>0</v>
      </c>
      <c r="CF60" s="86">
        <f t="shared" si="22"/>
        <v>0</v>
      </c>
      <c r="CG60" s="86">
        <f t="shared" si="23"/>
        <v>0</v>
      </c>
      <c r="CH60" s="86">
        <f t="shared" si="24"/>
        <v>0</v>
      </c>
      <c r="CI60" s="84">
        <f t="shared" si="5"/>
        <v>0</v>
      </c>
      <c r="CJ60" s="85">
        <f t="shared" si="25"/>
        <v>0</v>
      </c>
      <c r="CK60" s="86">
        <f t="shared" si="26"/>
        <v>0</v>
      </c>
      <c r="CL60" s="86">
        <f t="shared" si="27"/>
        <v>0</v>
      </c>
      <c r="CM60" s="87">
        <f t="shared" si="28"/>
        <v>0</v>
      </c>
      <c r="CO60" s="81"/>
      <c r="CP60" s="92" t="str">
        <f t="shared" si="49"/>
        <v>Elevator</v>
      </c>
      <c r="CQ60" s="83"/>
      <c r="CR60" s="84">
        <f t="shared" si="66"/>
        <v>0</v>
      </c>
      <c r="CS60" s="84">
        <f t="shared" si="66"/>
        <v>0</v>
      </c>
      <c r="CT60" s="85">
        <f t="shared" si="65"/>
        <v>0</v>
      </c>
      <c r="CU60" s="86">
        <f t="shared" si="65"/>
        <v>0</v>
      </c>
      <c r="CV60" s="86">
        <f t="shared" si="65"/>
        <v>0</v>
      </c>
      <c r="CW60" s="86">
        <f t="shared" si="65"/>
        <v>0</v>
      </c>
      <c r="CX60" s="86">
        <f t="shared" si="65"/>
        <v>0</v>
      </c>
      <c r="CY60" s="86">
        <f t="shared" si="65"/>
        <v>0</v>
      </c>
      <c r="CZ60" s="86">
        <f t="shared" si="65"/>
        <v>0</v>
      </c>
      <c r="DA60" s="86">
        <f t="shared" si="55"/>
        <v>0</v>
      </c>
      <c r="DB60" s="86">
        <f t="shared" si="55"/>
        <v>0</v>
      </c>
      <c r="DC60" s="86">
        <f t="shared" si="55"/>
        <v>0</v>
      </c>
      <c r="DD60" s="86">
        <f t="shared" si="55"/>
        <v>0</v>
      </c>
      <c r="DE60" s="87">
        <f t="shared" si="55"/>
        <v>0</v>
      </c>
      <c r="DG60" s="81"/>
      <c r="DH60" s="92" t="str">
        <f t="shared" si="50"/>
        <v>Elevator</v>
      </c>
      <c r="DI60" s="83"/>
      <c r="DJ60" s="88" t="str">
        <f t="shared" si="64"/>
        <v/>
      </c>
      <c r="DK60" s="88" t="str">
        <f t="shared" si="64"/>
        <v/>
      </c>
      <c r="DL60" s="89" t="str">
        <f t="shared" si="64"/>
        <v/>
      </c>
      <c r="DM60" s="90" t="str">
        <f t="shared" si="64"/>
        <v/>
      </c>
      <c r="DN60" s="90" t="str">
        <f t="shared" si="64"/>
        <v/>
      </c>
      <c r="DO60" s="90" t="str">
        <f t="shared" si="64"/>
        <v/>
      </c>
      <c r="DP60" s="90" t="str">
        <f t="shared" si="64"/>
        <v/>
      </c>
      <c r="DQ60" s="90" t="str">
        <f t="shared" si="64"/>
        <v/>
      </c>
      <c r="DR60" s="90" t="str">
        <f t="shared" si="64"/>
        <v/>
      </c>
      <c r="DS60" s="90" t="str">
        <f t="shared" si="60"/>
        <v/>
      </c>
      <c r="DT60" s="90" t="str">
        <f t="shared" si="60"/>
        <v/>
      </c>
      <c r="DU60" s="90" t="str">
        <f t="shared" si="60"/>
        <v/>
      </c>
      <c r="DV60" s="90" t="str">
        <f t="shared" si="60"/>
        <v/>
      </c>
      <c r="DW60" s="91" t="str">
        <f t="shared" si="60"/>
        <v/>
      </c>
      <c r="DY60" s="180">
        <f t="shared" si="61"/>
        <v>4</v>
      </c>
      <c r="DZ60" s="180" t="str">
        <f t="shared" si="62"/>
        <v>Elevator</v>
      </c>
      <c r="EA60" s="181">
        <f t="shared" si="63"/>
        <v>0</v>
      </c>
    </row>
    <row r="61" spans="2:131" ht="11.85" customHeight="1" x14ac:dyDescent="0.15">
      <c r="B61" s="81"/>
      <c r="C61" s="92" t="s">
        <v>128</v>
      </c>
      <c r="D61" s="83"/>
      <c r="E61" s="84">
        <f t="shared" si="8"/>
        <v>0</v>
      </c>
      <c r="F61" s="84">
        <f t="shared" si="9"/>
        <v>0</v>
      </c>
      <c r="G61" s="85">
        <v>0</v>
      </c>
      <c r="H61" s="86">
        <v>0</v>
      </c>
      <c r="I61" s="86">
        <v>0</v>
      </c>
      <c r="J61" s="86"/>
      <c r="K61" s="86"/>
      <c r="L61" s="86"/>
      <c r="M61" s="86"/>
      <c r="N61" s="86"/>
      <c r="O61" s="86"/>
      <c r="P61" s="86"/>
      <c r="Q61" s="86"/>
      <c r="R61" s="87"/>
      <c r="T61" s="81"/>
      <c r="U61" s="92" t="str">
        <f t="shared" si="42"/>
        <v>Employee Recruiting</v>
      </c>
      <c r="V61" s="83"/>
      <c r="W61" s="84">
        <f t="shared" si="10"/>
        <v>0</v>
      </c>
      <c r="X61" s="84">
        <f t="shared" si="11"/>
        <v>0</v>
      </c>
      <c r="Y61" s="85">
        <v>0</v>
      </c>
      <c r="Z61" s="86">
        <v>0</v>
      </c>
      <c r="AA61" s="86">
        <v>0</v>
      </c>
      <c r="AB61" s="86">
        <v>0</v>
      </c>
      <c r="AC61" s="86">
        <v>0</v>
      </c>
      <c r="AD61" s="86">
        <v>0</v>
      </c>
      <c r="AE61" s="86">
        <v>0</v>
      </c>
      <c r="AF61" s="86">
        <v>0</v>
      </c>
      <c r="AG61" s="86">
        <v>0</v>
      </c>
      <c r="AH61" s="86">
        <v>0</v>
      </c>
      <c r="AI61" s="86">
        <v>0</v>
      </c>
      <c r="AJ61" s="87">
        <v>0</v>
      </c>
      <c r="AL61" s="81"/>
      <c r="AM61" s="92" t="str">
        <f t="shared" si="44"/>
        <v>Employee Recruiting</v>
      </c>
      <c r="AN61" s="83"/>
      <c r="AO61" s="84">
        <f t="shared" si="12"/>
        <v>0</v>
      </c>
      <c r="AP61" s="84">
        <f t="shared" si="13"/>
        <v>0</v>
      </c>
      <c r="AQ61" s="85">
        <v>0</v>
      </c>
      <c r="AR61" s="86">
        <v>0</v>
      </c>
      <c r="AS61" s="86">
        <v>0</v>
      </c>
      <c r="AT61" s="86">
        <v>0</v>
      </c>
      <c r="AU61" s="86">
        <v>0</v>
      </c>
      <c r="AV61" s="86">
        <v>0</v>
      </c>
      <c r="AW61" s="86">
        <v>0</v>
      </c>
      <c r="AX61" s="86">
        <v>0</v>
      </c>
      <c r="AY61" s="86">
        <v>0</v>
      </c>
      <c r="AZ61" s="86">
        <v>0</v>
      </c>
      <c r="BA61" s="86">
        <v>0</v>
      </c>
      <c r="BB61" s="87">
        <v>0</v>
      </c>
      <c r="BD61" s="81"/>
      <c r="BE61" s="92" t="str">
        <f t="shared" si="46"/>
        <v>Employee Recruiting</v>
      </c>
      <c r="BF61" s="83"/>
      <c r="BG61" s="84">
        <f t="shared" si="14"/>
        <v>0</v>
      </c>
      <c r="BH61" s="84">
        <f t="shared" si="15"/>
        <v>0</v>
      </c>
      <c r="BI61" s="85">
        <v>0</v>
      </c>
      <c r="BJ61" s="86">
        <v>0</v>
      </c>
      <c r="BK61" s="86">
        <v>0</v>
      </c>
      <c r="BL61" s="86">
        <v>0</v>
      </c>
      <c r="BM61" s="86">
        <v>0</v>
      </c>
      <c r="BN61" s="86">
        <v>0</v>
      </c>
      <c r="BO61" s="86">
        <v>0</v>
      </c>
      <c r="BP61" s="86">
        <v>0</v>
      </c>
      <c r="BQ61" s="86">
        <v>0</v>
      </c>
      <c r="BR61" s="86">
        <v>0</v>
      </c>
      <c r="BS61" s="86">
        <v>0</v>
      </c>
      <c r="BT61" s="87">
        <v>0</v>
      </c>
      <c r="BV61" s="81"/>
      <c r="BW61" s="92" t="str">
        <f t="shared" si="48"/>
        <v>Employee Recruiting</v>
      </c>
      <c r="BX61" s="83"/>
      <c r="BY61" s="84">
        <f t="shared" si="16"/>
        <v>0</v>
      </c>
      <c r="BZ61" s="85">
        <f t="shared" si="17"/>
        <v>0</v>
      </c>
      <c r="CA61" s="86">
        <f t="shared" si="18"/>
        <v>0</v>
      </c>
      <c r="CB61" s="86">
        <f t="shared" si="19"/>
        <v>0</v>
      </c>
      <c r="CC61" s="86">
        <f t="shared" si="20"/>
        <v>0</v>
      </c>
      <c r="CD61" s="84">
        <f t="shared" si="4"/>
        <v>0</v>
      </c>
      <c r="CE61" s="85">
        <f t="shared" si="21"/>
        <v>0</v>
      </c>
      <c r="CF61" s="86">
        <f t="shared" si="22"/>
        <v>0</v>
      </c>
      <c r="CG61" s="86">
        <f t="shared" si="23"/>
        <v>0</v>
      </c>
      <c r="CH61" s="86">
        <f t="shared" si="24"/>
        <v>0</v>
      </c>
      <c r="CI61" s="84">
        <f t="shared" si="5"/>
        <v>0</v>
      </c>
      <c r="CJ61" s="85">
        <f t="shared" si="25"/>
        <v>0</v>
      </c>
      <c r="CK61" s="86">
        <f t="shared" si="26"/>
        <v>0</v>
      </c>
      <c r="CL61" s="86">
        <f t="shared" si="27"/>
        <v>0</v>
      </c>
      <c r="CM61" s="87">
        <f t="shared" si="28"/>
        <v>0</v>
      </c>
      <c r="CO61" s="81"/>
      <c r="CP61" s="92" t="str">
        <f t="shared" si="49"/>
        <v>Employee Recruiting</v>
      </c>
      <c r="CQ61" s="83"/>
      <c r="CR61" s="84">
        <f t="shared" si="66"/>
        <v>0</v>
      </c>
      <c r="CS61" s="84">
        <f t="shared" si="66"/>
        <v>0</v>
      </c>
      <c r="CT61" s="85">
        <f t="shared" si="65"/>
        <v>0</v>
      </c>
      <c r="CU61" s="86">
        <f t="shared" si="65"/>
        <v>0</v>
      </c>
      <c r="CV61" s="86">
        <f t="shared" si="65"/>
        <v>0</v>
      </c>
      <c r="CW61" s="86">
        <f t="shared" si="65"/>
        <v>0</v>
      </c>
      <c r="CX61" s="86">
        <f t="shared" si="65"/>
        <v>0</v>
      </c>
      <c r="CY61" s="86">
        <f t="shared" si="65"/>
        <v>0</v>
      </c>
      <c r="CZ61" s="86">
        <f t="shared" si="65"/>
        <v>0</v>
      </c>
      <c r="DA61" s="86">
        <f t="shared" si="55"/>
        <v>0</v>
      </c>
      <c r="DB61" s="86">
        <f t="shared" si="55"/>
        <v>0</v>
      </c>
      <c r="DC61" s="86">
        <f t="shared" si="55"/>
        <v>0</v>
      </c>
      <c r="DD61" s="86">
        <f t="shared" si="55"/>
        <v>0</v>
      </c>
      <c r="DE61" s="87">
        <f t="shared" si="55"/>
        <v>0</v>
      </c>
      <c r="DG61" s="81"/>
      <c r="DH61" s="92" t="str">
        <f t="shared" si="50"/>
        <v>Employee Recruiting</v>
      </c>
      <c r="DI61" s="83"/>
      <c r="DJ61" s="88" t="str">
        <f t="shared" si="64"/>
        <v/>
      </c>
      <c r="DK61" s="88" t="str">
        <f t="shared" si="64"/>
        <v/>
      </c>
      <c r="DL61" s="89" t="str">
        <f t="shared" si="64"/>
        <v/>
      </c>
      <c r="DM61" s="90" t="str">
        <f t="shared" si="64"/>
        <v/>
      </c>
      <c r="DN61" s="90" t="str">
        <f t="shared" si="64"/>
        <v/>
      </c>
      <c r="DO61" s="90" t="str">
        <f t="shared" si="64"/>
        <v/>
      </c>
      <c r="DP61" s="90" t="str">
        <f t="shared" si="64"/>
        <v/>
      </c>
      <c r="DQ61" s="90" t="str">
        <f t="shared" si="64"/>
        <v/>
      </c>
      <c r="DR61" s="90" t="str">
        <f t="shared" si="64"/>
        <v/>
      </c>
      <c r="DS61" s="90" t="str">
        <f t="shared" si="60"/>
        <v/>
      </c>
      <c r="DT61" s="90" t="str">
        <f t="shared" si="60"/>
        <v/>
      </c>
      <c r="DU61" s="90" t="str">
        <f t="shared" si="60"/>
        <v/>
      </c>
      <c r="DV61" s="90" t="str">
        <f t="shared" si="60"/>
        <v/>
      </c>
      <c r="DW61" s="91" t="str">
        <f t="shared" si="60"/>
        <v/>
      </c>
      <c r="DY61" s="180">
        <f t="shared" si="61"/>
        <v>4</v>
      </c>
      <c r="DZ61" s="180" t="str">
        <f t="shared" si="62"/>
        <v>Employee Recruiting</v>
      </c>
      <c r="EA61" s="181">
        <f t="shared" si="63"/>
        <v>0</v>
      </c>
    </row>
    <row r="62" spans="2:131" ht="11.85" customHeight="1" x14ac:dyDescent="0.15">
      <c r="B62" s="81"/>
      <c r="C62" s="92" t="s">
        <v>129</v>
      </c>
      <c r="D62" s="83"/>
      <c r="E62" s="84">
        <f t="shared" si="8"/>
        <v>0</v>
      </c>
      <c r="F62" s="84">
        <f t="shared" si="9"/>
        <v>0</v>
      </c>
      <c r="G62" s="85">
        <v>0</v>
      </c>
      <c r="H62" s="86">
        <v>0</v>
      </c>
      <c r="I62" s="86">
        <v>0</v>
      </c>
      <c r="J62" s="86"/>
      <c r="K62" s="86"/>
      <c r="L62" s="86"/>
      <c r="M62" s="86"/>
      <c r="N62" s="86"/>
      <c r="O62" s="86"/>
      <c r="P62" s="86"/>
      <c r="Q62" s="86"/>
      <c r="R62" s="87"/>
      <c r="T62" s="81"/>
      <c r="U62" s="92" t="str">
        <f t="shared" si="42"/>
        <v>Employee Relations</v>
      </c>
      <c r="V62" s="83"/>
      <c r="W62" s="84">
        <f t="shared" si="10"/>
        <v>0</v>
      </c>
      <c r="X62" s="84">
        <f t="shared" si="11"/>
        <v>0</v>
      </c>
      <c r="Y62" s="85">
        <v>0</v>
      </c>
      <c r="Z62" s="86">
        <v>0</v>
      </c>
      <c r="AA62" s="86">
        <v>0</v>
      </c>
      <c r="AB62" s="86">
        <v>0</v>
      </c>
      <c r="AC62" s="86">
        <v>0</v>
      </c>
      <c r="AD62" s="86">
        <v>0</v>
      </c>
      <c r="AE62" s="86">
        <v>0</v>
      </c>
      <c r="AF62" s="86">
        <v>0</v>
      </c>
      <c r="AG62" s="86">
        <v>0</v>
      </c>
      <c r="AH62" s="86">
        <v>0</v>
      </c>
      <c r="AI62" s="86">
        <v>0</v>
      </c>
      <c r="AJ62" s="87">
        <v>0</v>
      </c>
      <c r="AL62" s="81"/>
      <c r="AM62" s="92" t="str">
        <f t="shared" si="44"/>
        <v>Employee Relations</v>
      </c>
      <c r="AN62" s="83"/>
      <c r="AO62" s="84">
        <f t="shared" si="12"/>
        <v>0</v>
      </c>
      <c r="AP62" s="84">
        <f t="shared" si="13"/>
        <v>0</v>
      </c>
      <c r="AQ62" s="85">
        <v>0</v>
      </c>
      <c r="AR62" s="86">
        <v>0</v>
      </c>
      <c r="AS62" s="86">
        <v>0</v>
      </c>
      <c r="AT62" s="86">
        <v>0</v>
      </c>
      <c r="AU62" s="86">
        <v>0</v>
      </c>
      <c r="AV62" s="86">
        <v>0</v>
      </c>
      <c r="AW62" s="86">
        <v>0</v>
      </c>
      <c r="AX62" s="86">
        <v>0</v>
      </c>
      <c r="AY62" s="86">
        <v>0</v>
      </c>
      <c r="AZ62" s="86">
        <v>0</v>
      </c>
      <c r="BA62" s="86">
        <v>0</v>
      </c>
      <c r="BB62" s="87">
        <v>0</v>
      </c>
      <c r="BD62" s="81"/>
      <c r="BE62" s="92" t="str">
        <f t="shared" si="46"/>
        <v>Employee Relations</v>
      </c>
      <c r="BF62" s="83"/>
      <c r="BG62" s="84">
        <f t="shared" si="14"/>
        <v>0</v>
      </c>
      <c r="BH62" s="84">
        <f t="shared" si="15"/>
        <v>0</v>
      </c>
      <c r="BI62" s="85">
        <v>0</v>
      </c>
      <c r="BJ62" s="86">
        <v>0</v>
      </c>
      <c r="BK62" s="86">
        <v>0</v>
      </c>
      <c r="BL62" s="86">
        <v>0</v>
      </c>
      <c r="BM62" s="86">
        <v>0</v>
      </c>
      <c r="BN62" s="86">
        <v>0</v>
      </c>
      <c r="BO62" s="86">
        <v>0</v>
      </c>
      <c r="BP62" s="86">
        <v>0</v>
      </c>
      <c r="BQ62" s="86">
        <v>0</v>
      </c>
      <c r="BR62" s="86">
        <v>0</v>
      </c>
      <c r="BS62" s="86">
        <v>0</v>
      </c>
      <c r="BT62" s="87">
        <v>0</v>
      </c>
      <c r="BV62" s="81"/>
      <c r="BW62" s="92" t="str">
        <f t="shared" si="48"/>
        <v>Employee Relations</v>
      </c>
      <c r="BX62" s="83"/>
      <c r="BY62" s="84">
        <f t="shared" si="16"/>
        <v>0</v>
      </c>
      <c r="BZ62" s="85">
        <f t="shared" si="17"/>
        <v>0</v>
      </c>
      <c r="CA62" s="86">
        <f t="shared" si="18"/>
        <v>0</v>
      </c>
      <c r="CB62" s="86">
        <f t="shared" si="19"/>
        <v>0</v>
      </c>
      <c r="CC62" s="86">
        <f t="shared" si="20"/>
        <v>0</v>
      </c>
      <c r="CD62" s="84">
        <f t="shared" si="4"/>
        <v>0</v>
      </c>
      <c r="CE62" s="85">
        <f t="shared" si="21"/>
        <v>0</v>
      </c>
      <c r="CF62" s="86">
        <f t="shared" si="22"/>
        <v>0</v>
      </c>
      <c r="CG62" s="86">
        <f t="shared" si="23"/>
        <v>0</v>
      </c>
      <c r="CH62" s="86">
        <f t="shared" si="24"/>
        <v>0</v>
      </c>
      <c r="CI62" s="84">
        <f t="shared" si="5"/>
        <v>0</v>
      </c>
      <c r="CJ62" s="85">
        <f t="shared" si="25"/>
        <v>0</v>
      </c>
      <c r="CK62" s="86">
        <f t="shared" si="26"/>
        <v>0</v>
      </c>
      <c r="CL62" s="86">
        <f t="shared" si="27"/>
        <v>0</v>
      </c>
      <c r="CM62" s="87">
        <f t="shared" si="28"/>
        <v>0</v>
      </c>
      <c r="CO62" s="81"/>
      <c r="CP62" s="92" t="str">
        <f t="shared" si="49"/>
        <v>Employee Relations</v>
      </c>
      <c r="CQ62" s="83"/>
      <c r="CR62" s="84">
        <f t="shared" si="66"/>
        <v>0</v>
      </c>
      <c r="CS62" s="84">
        <f t="shared" si="66"/>
        <v>0</v>
      </c>
      <c r="CT62" s="85">
        <f t="shared" si="65"/>
        <v>0</v>
      </c>
      <c r="CU62" s="86">
        <f t="shared" si="65"/>
        <v>0</v>
      </c>
      <c r="CV62" s="86">
        <f t="shared" si="65"/>
        <v>0</v>
      </c>
      <c r="CW62" s="86">
        <f t="shared" si="65"/>
        <v>0</v>
      </c>
      <c r="CX62" s="86">
        <f t="shared" si="65"/>
        <v>0</v>
      </c>
      <c r="CY62" s="86">
        <f t="shared" si="65"/>
        <v>0</v>
      </c>
      <c r="CZ62" s="86">
        <f t="shared" si="65"/>
        <v>0</v>
      </c>
      <c r="DA62" s="86">
        <f t="shared" si="55"/>
        <v>0</v>
      </c>
      <c r="DB62" s="86">
        <f t="shared" si="55"/>
        <v>0</v>
      </c>
      <c r="DC62" s="86">
        <f t="shared" si="55"/>
        <v>0</v>
      </c>
      <c r="DD62" s="86">
        <f t="shared" si="55"/>
        <v>0</v>
      </c>
      <c r="DE62" s="87">
        <f t="shared" si="55"/>
        <v>0</v>
      </c>
      <c r="DG62" s="81"/>
      <c r="DH62" s="92" t="str">
        <f t="shared" si="50"/>
        <v>Employee Relations</v>
      </c>
      <c r="DI62" s="83"/>
      <c r="DJ62" s="88" t="str">
        <f t="shared" si="64"/>
        <v/>
      </c>
      <c r="DK62" s="88" t="str">
        <f t="shared" si="64"/>
        <v/>
      </c>
      <c r="DL62" s="89" t="str">
        <f t="shared" si="64"/>
        <v/>
      </c>
      <c r="DM62" s="90" t="str">
        <f t="shared" si="64"/>
        <v/>
      </c>
      <c r="DN62" s="90" t="str">
        <f t="shared" si="64"/>
        <v/>
      </c>
      <c r="DO62" s="90" t="str">
        <f t="shared" si="64"/>
        <v/>
      </c>
      <c r="DP62" s="90" t="str">
        <f t="shared" si="64"/>
        <v/>
      </c>
      <c r="DQ62" s="90" t="str">
        <f t="shared" si="64"/>
        <v/>
      </c>
      <c r="DR62" s="90" t="str">
        <f t="shared" si="64"/>
        <v/>
      </c>
      <c r="DS62" s="90" t="str">
        <f t="shared" si="60"/>
        <v/>
      </c>
      <c r="DT62" s="90" t="str">
        <f t="shared" si="60"/>
        <v/>
      </c>
      <c r="DU62" s="90" t="str">
        <f t="shared" si="60"/>
        <v/>
      </c>
      <c r="DV62" s="90" t="str">
        <f t="shared" si="60"/>
        <v/>
      </c>
      <c r="DW62" s="91" t="str">
        <f t="shared" si="60"/>
        <v/>
      </c>
      <c r="DY62" s="180">
        <f t="shared" si="61"/>
        <v>4</v>
      </c>
      <c r="DZ62" s="180" t="str">
        <f t="shared" si="62"/>
        <v>Employee Relations</v>
      </c>
      <c r="EA62" s="181">
        <f t="shared" si="63"/>
        <v>0</v>
      </c>
    </row>
    <row r="63" spans="2:131" ht="11.85" customHeight="1" x14ac:dyDescent="0.15">
      <c r="B63" s="81"/>
      <c r="C63" s="92" t="s">
        <v>130</v>
      </c>
      <c r="D63" s="83"/>
      <c r="E63" s="84">
        <f t="shared" si="8"/>
        <v>0</v>
      </c>
      <c r="F63" s="84">
        <f t="shared" si="9"/>
        <v>0</v>
      </c>
      <c r="G63" s="85">
        <v>0</v>
      </c>
      <c r="H63" s="86">
        <v>0</v>
      </c>
      <c r="I63" s="86">
        <v>0</v>
      </c>
      <c r="J63" s="86"/>
      <c r="K63" s="86"/>
      <c r="L63" s="86"/>
      <c r="M63" s="86"/>
      <c r="N63" s="86"/>
      <c r="O63" s="86"/>
      <c r="P63" s="86"/>
      <c r="Q63" s="86"/>
      <c r="R63" s="87"/>
      <c r="T63" s="81"/>
      <c r="U63" s="92" t="str">
        <f t="shared" si="42"/>
        <v>Employee Training</v>
      </c>
      <c r="V63" s="83"/>
      <c r="W63" s="84">
        <f t="shared" si="10"/>
        <v>0</v>
      </c>
      <c r="X63" s="84">
        <f t="shared" si="11"/>
        <v>0</v>
      </c>
      <c r="Y63" s="85">
        <v>0</v>
      </c>
      <c r="Z63" s="86">
        <v>0</v>
      </c>
      <c r="AA63" s="86">
        <v>0</v>
      </c>
      <c r="AB63" s="86">
        <v>0</v>
      </c>
      <c r="AC63" s="86">
        <v>0</v>
      </c>
      <c r="AD63" s="86">
        <v>0</v>
      </c>
      <c r="AE63" s="86">
        <v>0</v>
      </c>
      <c r="AF63" s="86">
        <v>0</v>
      </c>
      <c r="AG63" s="86">
        <v>0</v>
      </c>
      <c r="AH63" s="86">
        <v>0</v>
      </c>
      <c r="AI63" s="86">
        <v>0</v>
      </c>
      <c r="AJ63" s="87">
        <v>0</v>
      </c>
      <c r="AL63" s="81"/>
      <c r="AM63" s="92" t="str">
        <f t="shared" si="44"/>
        <v>Employee Training</v>
      </c>
      <c r="AN63" s="83"/>
      <c r="AO63" s="84">
        <f t="shared" si="12"/>
        <v>0</v>
      </c>
      <c r="AP63" s="84">
        <f t="shared" si="13"/>
        <v>0</v>
      </c>
      <c r="AQ63" s="85">
        <v>0</v>
      </c>
      <c r="AR63" s="86">
        <v>0</v>
      </c>
      <c r="AS63" s="86">
        <v>0</v>
      </c>
      <c r="AT63" s="86">
        <v>0</v>
      </c>
      <c r="AU63" s="86">
        <v>0</v>
      </c>
      <c r="AV63" s="86">
        <v>0</v>
      </c>
      <c r="AW63" s="86">
        <v>0</v>
      </c>
      <c r="AX63" s="86">
        <v>0</v>
      </c>
      <c r="AY63" s="86">
        <v>0</v>
      </c>
      <c r="AZ63" s="86">
        <v>0</v>
      </c>
      <c r="BA63" s="86">
        <v>0</v>
      </c>
      <c r="BB63" s="87">
        <v>0</v>
      </c>
      <c r="BD63" s="81"/>
      <c r="BE63" s="92" t="str">
        <f t="shared" si="46"/>
        <v>Employee Training</v>
      </c>
      <c r="BF63" s="83"/>
      <c r="BG63" s="84">
        <f t="shared" si="14"/>
        <v>0</v>
      </c>
      <c r="BH63" s="84">
        <f t="shared" si="15"/>
        <v>0</v>
      </c>
      <c r="BI63" s="85">
        <v>0</v>
      </c>
      <c r="BJ63" s="86">
        <v>0</v>
      </c>
      <c r="BK63" s="86">
        <v>0</v>
      </c>
      <c r="BL63" s="86">
        <v>0</v>
      </c>
      <c r="BM63" s="86">
        <v>0</v>
      </c>
      <c r="BN63" s="86">
        <v>0</v>
      </c>
      <c r="BO63" s="86">
        <v>0</v>
      </c>
      <c r="BP63" s="86">
        <v>0</v>
      </c>
      <c r="BQ63" s="86">
        <v>0</v>
      </c>
      <c r="BR63" s="86">
        <v>0</v>
      </c>
      <c r="BS63" s="86">
        <v>0</v>
      </c>
      <c r="BT63" s="87">
        <v>0</v>
      </c>
      <c r="BV63" s="81"/>
      <c r="BW63" s="92" t="str">
        <f t="shared" si="48"/>
        <v>Employee Training</v>
      </c>
      <c r="BX63" s="83"/>
      <c r="BY63" s="84">
        <f t="shared" si="16"/>
        <v>0</v>
      </c>
      <c r="BZ63" s="85">
        <f t="shared" si="17"/>
        <v>0</v>
      </c>
      <c r="CA63" s="86">
        <f t="shared" si="18"/>
        <v>0</v>
      </c>
      <c r="CB63" s="86">
        <f t="shared" si="19"/>
        <v>0</v>
      </c>
      <c r="CC63" s="86">
        <f t="shared" si="20"/>
        <v>0</v>
      </c>
      <c r="CD63" s="84">
        <f t="shared" si="4"/>
        <v>0</v>
      </c>
      <c r="CE63" s="85">
        <f t="shared" si="21"/>
        <v>0</v>
      </c>
      <c r="CF63" s="86">
        <f t="shared" si="22"/>
        <v>0</v>
      </c>
      <c r="CG63" s="86">
        <f t="shared" si="23"/>
        <v>0</v>
      </c>
      <c r="CH63" s="86">
        <f t="shared" si="24"/>
        <v>0</v>
      </c>
      <c r="CI63" s="84">
        <f t="shared" si="5"/>
        <v>0</v>
      </c>
      <c r="CJ63" s="85">
        <f t="shared" si="25"/>
        <v>0</v>
      </c>
      <c r="CK63" s="86">
        <f t="shared" si="26"/>
        <v>0</v>
      </c>
      <c r="CL63" s="86">
        <f t="shared" si="27"/>
        <v>0</v>
      </c>
      <c r="CM63" s="87">
        <f t="shared" si="28"/>
        <v>0</v>
      </c>
      <c r="CO63" s="81"/>
      <c r="CP63" s="92" t="str">
        <f t="shared" si="49"/>
        <v>Employee Training</v>
      </c>
      <c r="CQ63" s="83"/>
      <c r="CR63" s="84">
        <f t="shared" si="66"/>
        <v>0</v>
      </c>
      <c r="CS63" s="84">
        <f t="shared" si="66"/>
        <v>0</v>
      </c>
      <c r="CT63" s="85">
        <f t="shared" si="65"/>
        <v>0</v>
      </c>
      <c r="CU63" s="86">
        <f t="shared" si="65"/>
        <v>0</v>
      </c>
      <c r="CV63" s="86">
        <f t="shared" si="65"/>
        <v>0</v>
      </c>
      <c r="CW63" s="86">
        <f t="shared" si="65"/>
        <v>0</v>
      </c>
      <c r="CX63" s="86">
        <f t="shared" si="65"/>
        <v>0</v>
      </c>
      <c r="CY63" s="86">
        <f t="shared" si="65"/>
        <v>0</v>
      </c>
      <c r="CZ63" s="86">
        <f t="shared" si="65"/>
        <v>0</v>
      </c>
      <c r="DA63" s="86">
        <f t="shared" si="55"/>
        <v>0</v>
      </c>
      <c r="DB63" s="86">
        <f t="shared" si="55"/>
        <v>0</v>
      </c>
      <c r="DC63" s="86">
        <f t="shared" si="55"/>
        <v>0</v>
      </c>
      <c r="DD63" s="86">
        <f t="shared" si="55"/>
        <v>0</v>
      </c>
      <c r="DE63" s="87">
        <f t="shared" si="55"/>
        <v>0</v>
      </c>
      <c r="DG63" s="81"/>
      <c r="DH63" s="92" t="str">
        <f t="shared" si="50"/>
        <v>Employee Training</v>
      </c>
      <c r="DI63" s="83"/>
      <c r="DJ63" s="88" t="str">
        <f t="shared" si="64"/>
        <v/>
      </c>
      <c r="DK63" s="88" t="str">
        <f t="shared" si="64"/>
        <v/>
      </c>
      <c r="DL63" s="89" t="str">
        <f t="shared" si="64"/>
        <v/>
      </c>
      <c r="DM63" s="90" t="str">
        <f t="shared" si="64"/>
        <v/>
      </c>
      <c r="DN63" s="90" t="str">
        <f t="shared" si="64"/>
        <v/>
      </c>
      <c r="DO63" s="90" t="str">
        <f t="shared" si="64"/>
        <v/>
      </c>
      <c r="DP63" s="90" t="str">
        <f t="shared" si="64"/>
        <v/>
      </c>
      <c r="DQ63" s="90" t="str">
        <f t="shared" si="64"/>
        <v/>
      </c>
      <c r="DR63" s="90" t="str">
        <f t="shared" si="64"/>
        <v/>
      </c>
      <c r="DS63" s="90" t="str">
        <f t="shared" si="60"/>
        <v/>
      </c>
      <c r="DT63" s="90" t="str">
        <f t="shared" si="60"/>
        <v/>
      </c>
      <c r="DU63" s="90" t="str">
        <f t="shared" si="60"/>
        <v/>
      </c>
      <c r="DV63" s="90" t="str">
        <f t="shared" si="60"/>
        <v/>
      </c>
      <c r="DW63" s="91" t="str">
        <f t="shared" si="60"/>
        <v/>
      </c>
      <c r="DY63" s="180">
        <f t="shared" si="61"/>
        <v>4</v>
      </c>
      <c r="DZ63" s="180" t="str">
        <f t="shared" si="62"/>
        <v>Employee Training</v>
      </c>
      <c r="EA63" s="181">
        <f t="shared" si="63"/>
        <v>0</v>
      </c>
    </row>
    <row r="64" spans="2:131" ht="11.85" customHeight="1" x14ac:dyDescent="0.15">
      <c r="B64" s="81"/>
      <c r="C64" s="92" t="s">
        <v>131</v>
      </c>
      <c r="D64" s="83"/>
      <c r="E64" s="84">
        <f t="shared" si="8"/>
        <v>0</v>
      </c>
      <c r="F64" s="84">
        <f t="shared" si="9"/>
        <v>0</v>
      </c>
      <c r="G64" s="85">
        <v>0</v>
      </c>
      <c r="H64" s="86">
        <v>0</v>
      </c>
      <c r="I64" s="86">
        <v>0</v>
      </c>
      <c r="J64" s="86"/>
      <c r="K64" s="86"/>
      <c r="L64" s="86"/>
      <c r="M64" s="86"/>
      <c r="N64" s="86"/>
      <c r="O64" s="86"/>
      <c r="P64" s="86"/>
      <c r="Q64" s="86"/>
      <c r="R64" s="87"/>
      <c r="T64" s="81"/>
      <c r="U64" s="92" t="str">
        <f t="shared" si="42"/>
        <v>Equipment Rental</v>
      </c>
      <c r="V64" s="83"/>
      <c r="W64" s="84">
        <f t="shared" si="10"/>
        <v>0</v>
      </c>
      <c r="X64" s="84">
        <f t="shared" si="11"/>
        <v>0</v>
      </c>
      <c r="Y64" s="85">
        <v>0</v>
      </c>
      <c r="Z64" s="86">
        <v>0</v>
      </c>
      <c r="AA64" s="86">
        <v>0</v>
      </c>
      <c r="AB64" s="86">
        <v>0</v>
      </c>
      <c r="AC64" s="86">
        <v>0</v>
      </c>
      <c r="AD64" s="86">
        <v>0</v>
      </c>
      <c r="AE64" s="86">
        <v>0</v>
      </c>
      <c r="AF64" s="86">
        <v>0</v>
      </c>
      <c r="AG64" s="86">
        <v>0</v>
      </c>
      <c r="AH64" s="86">
        <v>0</v>
      </c>
      <c r="AI64" s="86">
        <v>0</v>
      </c>
      <c r="AJ64" s="87">
        <v>0</v>
      </c>
      <c r="AL64" s="81"/>
      <c r="AM64" s="92" t="str">
        <f t="shared" si="44"/>
        <v>Equipment Rental</v>
      </c>
      <c r="AN64" s="83"/>
      <c r="AO64" s="84">
        <f t="shared" si="12"/>
        <v>0</v>
      </c>
      <c r="AP64" s="84">
        <f t="shared" si="13"/>
        <v>0</v>
      </c>
      <c r="AQ64" s="85">
        <v>0</v>
      </c>
      <c r="AR64" s="86">
        <v>0</v>
      </c>
      <c r="AS64" s="86">
        <v>0</v>
      </c>
      <c r="AT64" s="86">
        <v>0</v>
      </c>
      <c r="AU64" s="86">
        <v>0</v>
      </c>
      <c r="AV64" s="86">
        <v>0</v>
      </c>
      <c r="AW64" s="86">
        <v>0</v>
      </c>
      <c r="AX64" s="86">
        <v>0</v>
      </c>
      <c r="AY64" s="86">
        <v>0</v>
      </c>
      <c r="AZ64" s="86">
        <v>0</v>
      </c>
      <c r="BA64" s="86">
        <v>0</v>
      </c>
      <c r="BB64" s="87">
        <v>0</v>
      </c>
      <c r="BD64" s="81"/>
      <c r="BE64" s="92" t="str">
        <f t="shared" si="46"/>
        <v>Equipment Rental</v>
      </c>
      <c r="BF64" s="83"/>
      <c r="BG64" s="84">
        <f t="shared" si="14"/>
        <v>0</v>
      </c>
      <c r="BH64" s="84">
        <f t="shared" si="15"/>
        <v>0</v>
      </c>
      <c r="BI64" s="85">
        <v>0</v>
      </c>
      <c r="BJ64" s="86">
        <v>0</v>
      </c>
      <c r="BK64" s="86">
        <v>0</v>
      </c>
      <c r="BL64" s="86">
        <v>0</v>
      </c>
      <c r="BM64" s="86">
        <v>0</v>
      </c>
      <c r="BN64" s="86">
        <v>0</v>
      </c>
      <c r="BO64" s="86">
        <v>0</v>
      </c>
      <c r="BP64" s="86">
        <v>0</v>
      </c>
      <c r="BQ64" s="86">
        <v>0</v>
      </c>
      <c r="BR64" s="86">
        <v>0</v>
      </c>
      <c r="BS64" s="86">
        <v>0</v>
      </c>
      <c r="BT64" s="87">
        <v>0</v>
      </c>
      <c r="BV64" s="81"/>
      <c r="BW64" s="92" t="str">
        <f t="shared" si="48"/>
        <v>Equipment Rental</v>
      </c>
      <c r="BX64" s="83"/>
      <c r="BY64" s="84">
        <f t="shared" si="16"/>
        <v>0</v>
      </c>
      <c r="BZ64" s="85">
        <f t="shared" si="17"/>
        <v>0</v>
      </c>
      <c r="CA64" s="86">
        <f t="shared" si="18"/>
        <v>0</v>
      </c>
      <c r="CB64" s="86">
        <f t="shared" si="19"/>
        <v>0</v>
      </c>
      <c r="CC64" s="86">
        <f t="shared" si="20"/>
        <v>0</v>
      </c>
      <c r="CD64" s="84">
        <f t="shared" si="4"/>
        <v>0</v>
      </c>
      <c r="CE64" s="85">
        <f t="shared" si="21"/>
        <v>0</v>
      </c>
      <c r="CF64" s="86">
        <f t="shared" si="22"/>
        <v>0</v>
      </c>
      <c r="CG64" s="86">
        <f t="shared" si="23"/>
        <v>0</v>
      </c>
      <c r="CH64" s="86">
        <f t="shared" si="24"/>
        <v>0</v>
      </c>
      <c r="CI64" s="84">
        <f t="shared" si="5"/>
        <v>0</v>
      </c>
      <c r="CJ64" s="85">
        <f t="shared" si="25"/>
        <v>0</v>
      </c>
      <c r="CK64" s="86">
        <f t="shared" si="26"/>
        <v>0</v>
      </c>
      <c r="CL64" s="86">
        <f t="shared" si="27"/>
        <v>0</v>
      </c>
      <c r="CM64" s="87">
        <f t="shared" si="28"/>
        <v>0</v>
      </c>
      <c r="CO64" s="81"/>
      <c r="CP64" s="92" t="str">
        <f t="shared" si="49"/>
        <v>Equipment Rental</v>
      </c>
      <c r="CQ64" s="83"/>
      <c r="CR64" s="84">
        <f t="shared" si="66"/>
        <v>0</v>
      </c>
      <c r="CS64" s="84">
        <f t="shared" si="66"/>
        <v>0</v>
      </c>
      <c r="CT64" s="85">
        <f t="shared" si="65"/>
        <v>0</v>
      </c>
      <c r="CU64" s="86">
        <f t="shared" si="65"/>
        <v>0</v>
      </c>
      <c r="CV64" s="86">
        <f t="shared" si="65"/>
        <v>0</v>
      </c>
      <c r="CW64" s="86">
        <f t="shared" si="65"/>
        <v>0</v>
      </c>
      <c r="CX64" s="86">
        <f t="shared" si="65"/>
        <v>0</v>
      </c>
      <c r="CY64" s="86">
        <f t="shared" si="65"/>
        <v>0</v>
      </c>
      <c r="CZ64" s="86">
        <f t="shared" si="65"/>
        <v>0</v>
      </c>
      <c r="DA64" s="86">
        <f t="shared" si="55"/>
        <v>0</v>
      </c>
      <c r="DB64" s="86">
        <f t="shared" si="55"/>
        <v>0</v>
      </c>
      <c r="DC64" s="86">
        <f t="shared" si="55"/>
        <v>0</v>
      </c>
      <c r="DD64" s="86">
        <f t="shared" si="55"/>
        <v>0</v>
      </c>
      <c r="DE64" s="87">
        <f t="shared" si="55"/>
        <v>0</v>
      </c>
      <c r="DG64" s="81"/>
      <c r="DH64" s="92" t="str">
        <f t="shared" si="50"/>
        <v>Equipment Rental</v>
      </c>
      <c r="DI64" s="83"/>
      <c r="DJ64" s="88" t="str">
        <f t="shared" si="64"/>
        <v/>
      </c>
      <c r="DK64" s="88" t="str">
        <f t="shared" si="64"/>
        <v/>
      </c>
      <c r="DL64" s="89" t="str">
        <f t="shared" si="64"/>
        <v/>
      </c>
      <c r="DM64" s="90" t="str">
        <f t="shared" si="64"/>
        <v/>
      </c>
      <c r="DN64" s="90" t="str">
        <f t="shared" si="64"/>
        <v/>
      </c>
      <c r="DO64" s="90" t="str">
        <f t="shared" si="64"/>
        <v/>
      </c>
      <c r="DP64" s="90" t="str">
        <f t="shared" si="64"/>
        <v/>
      </c>
      <c r="DQ64" s="90" t="str">
        <f t="shared" si="64"/>
        <v/>
      </c>
      <c r="DR64" s="90" t="str">
        <f t="shared" si="64"/>
        <v/>
      </c>
      <c r="DS64" s="90" t="str">
        <f t="shared" si="60"/>
        <v/>
      </c>
      <c r="DT64" s="90" t="str">
        <f t="shared" si="60"/>
        <v/>
      </c>
      <c r="DU64" s="90" t="str">
        <f t="shared" si="60"/>
        <v/>
      </c>
      <c r="DV64" s="90" t="str">
        <f t="shared" si="60"/>
        <v/>
      </c>
      <c r="DW64" s="91" t="str">
        <f t="shared" si="60"/>
        <v/>
      </c>
      <c r="DY64" s="180">
        <f t="shared" si="61"/>
        <v>4</v>
      </c>
      <c r="DZ64" s="180" t="str">
        <f t="shared" si="62"/>
        <v>Equipment Rental</v>
      </c>
      <c r="EA64" s="181">
        <f t="shared" si="63"/>
        <v>0</v>
      </c>
    </row>
    <row r="65" spans="2:131" ht="11.85" customHeight="1" x14ac:dyDescent="0.15">
      <c r="B65" s="81"/>
      <c r="C65" s="92" t="s">
        <v>132</v>
      </c>
      <c r="D65" s="83"/>
      <c r="E65" s="84">
        <f t="shared" si="8"/>
        <v>0</v>
      </c>
      <c r="F65" s="84">
        <f t="shared" si="9"/>
        <v>0</v>
      </c>
      <c r="G65" s="85">
        <v>0</v>
      </c>
      <c r="H65" s="86">
        <v>0</v>
      </c>
      <c r="I65" s="86">
        <v>0</v>
      </c>
      <c r="J65" s="86"/>
      <c r="K65" s="86"/>
      <c r="L65" s="86"/>
      <c r="M65" s="86"/>
      <c r="N65" s="86"/>
      <c r="O65" s="86"/>
      <c r="P65" s="86"/>
      <c r="Q65" s="86"/>
      <c r="R65" s="87"/>
      <c r="T65" s="81"/>
      <c r="U65" s="92" t="str">
        <f t="shared" si="42"/>
        <v>Equipment Repairs</v>
      </c>
      <c r="V65" s="83"/>
      <c r="W65" s="84">
        <f t="shared" si="10"/>
        <v>0</v>
      </c>
      <c r="X65" s="84">
        <f t="shared" si="11"/>
        <v>0</v>
      </c>
      <c r="Y65" s="85">
        <v>0</v>
      </c>
      <c r="Z65" s="86">
        <v>0</v>
      </c>
      <c r="AA65" s="86">
        <v>0</v>
      </c>
      <c r="AB65" s="86">
        <v>0</v>
      </c>
      <c r="AC65" s="86">
        <v>0</v>
      </c>
      <c r="AD65" s="86">
        <v>0</v>
      </c>
      <c r="AE65" s="86">
        <v>0</v>
      </c>
      <c r="AF65" s="86">
        <v>0</v>
      </c>
      <c r="AG65" s="86">
        <v>0</v>
      </c>
      <c r="AH65" s="86">
        <v>0</v>
      </c>
      <c r="AI65" s="86">
        <v>0</v>
      </c>
      <c r="AJ65" s="87">
        <v>0</v>
      </c>
      <c r="AL65" s="81"/>
      <c r="AM65" s="92" t="str">
        <f t="shared" si="44"/>
        <v>Equipment Repairs</v>
      </c>
      <c r="AN65" s="83"/>
      <c r="AO65" s="84">
        <f t="shared" si="12"/>
        <v>0</v>
      </c>
      <c r="AP65" s="84">
        <f t="shared" si="13"/>
        <v>0</v>
      </c>
      <c r="AQ65" s="85">
        <v>0</v>
      </c>
      <c r="AR65" s="86">
        <v>0</v>
      </c>
      <c r="AS65" s="86">
        <v>0</v>
      </c>
      <c r="AT65" s="86">
        <v>0</v>
      </c>
      <c r="AU65" s="86">
        <v>0</v>
      </c>
      <c r="AV65" s="86">
        <v>0</v>
      </c>
      <c r="AW65" s="86">
        <v>0</v>
      </c>
      <c r="AX65" s="86">
        <v>0</v>
      </c>
      <c r="AY65" s="86">
        <v>0</v>
      </c>
      <c r="AZ65" s="86">
        <v>0</v>
      </c>
      <c r="BA65" s="86">
        <v>0</v>
      </c>
      <c r="BB65" s="87">
        <v>0</v>
      </c>
      <c r="BD65" s="81"/>
      <c r="BE65" s="92" t="str">
        <f t="shared" si="46"/>
        <v>Equipment Repairs</v>
      </c>
      <c r="BF65" s="83"/>
      <c r="BG65" s="84">
        <f t="shared" si="14"/>
        <v>0</v>
      </c>
      <c r="BH65" s="84">
        <f t="shared" si="15"/>
        <v>0</v>
      </c>
      <c r="BI65" s="85">
        <v>0</v>
      </c>
      <c r="BJ65" s="86">
        <v>0</v>
      </c>
      <c r="BK65" s="86">
        <v>0</v>
      </c>
      <c r="BL65" s="86">
        <v>0</v>
      </c>
      <c r="BM65" s="86">
        <v>0</v>
      </c>
      <c r="BN65" s="86">
        <v>0</v>
      </c>
      <c r="BO65" s="86">
        <v>0</v>
      </c>
      <c r="BP65" s="86">
        <v>0</v>
      </c>
      <c r="BQ65" s="86">
        <v>0</v>
      </c>
      <c r="BR65" s="86">
        <v>0</v>
      </c>
      <c r="BS65" s="86">
        <v>0</v>
      </c>
      <c r="BT65" s="87">
        <v>0</v>
      </c>
      <c r="BV65" s="81"/>
      <c r="BW65" s="92" t="str">
        <f t="shared" si="48"/>
        <v>Equipment Repairs</v>
      </c>
      <c r="BX65" s="83"/>
      <c r="BY65" s="84">
        <f t="shared" si="16"/>
        <v>0</v>
      </c>
      <c r="BZ65" s="85">
        <f t="shared" si="17"/>
        <v>0</v>
      </c>
      <c r="CA65" s="86">
        <f t="shared" si="18"/>
        <v>0</v>
      </c>
      <c r="CB65" s="86">
        <f t="shared" si="19"/>
        <v>0</v>
      </c>
      <c r="CC65" s="86">
        <f t="shared" si="20"/>
        <v>0</v>
      </c>
      <c r="CD65" s="84">
        <f t="shared" si="4"/>
        <v>0</v>
      </c>
      <c r="CE65" s="85">
        <f t="shared" si="21"/>
        <v>0</v>
      </c>
      <c r="CF65" s="86">
        <f t="shared" si="22"/>
        <v>0</v>
      </c>
      <c r="CG65" s="86">
        <f t="shared" si="23"/>
        <v>0</v>
      </c>
      <c r="CH65" s="86">
        <f t="shared" si="24"/>
        <v>0</v>
      </c>
      <c r="CI65" s="84">
        <f t="shared" si="5"/>
        <v>0</v>
      </c>
      <c r="CJ65" s="85">
        <f t="shared" si="25"/>
        <v>0</v>
      </c>
      <c r="CK65" s="86">
        <f t="shared" si="26"/>
        <v>0</v>
      </c>
      <c r="CL65" s="86">
        <f t="shared" si="27"/>
        <v>0</v>
      </c>
      <c r="CM65" s="87">
        <f t="shared" si="28"/>
        <v>0</v>
      </c>
      <c r="CO65" s="81"/>
      <c r="CP65" s="92" t="str">
        <f t="shared" si="49"/>
        <v>Equipment Repairs</v>
      </c>
      <c r="CQ65" s="83"/>
      <c r="CR65" s="84">
        <f t="shared" si="66"/>
        <v>0</v>
      </c>
      <c r="CS65" s="84">
        <f t="shared" si="66"/>
        <v>0</v>
      </c>
      <c r="CT65" s="85">
        <f t="shared" si="65"/>
        <v>0</v>
      </c>
      <c r="CU65" s="86">
        <f t="shared" si="65"/>
        <v>0</v>
      </c>
      <c r="CV65" s="86">
        <f t="shared" si="65"/>
        <v>0</v>
      </c>
      <c r="CW65" s="86">
        <f t="shared" si="65"/>
        <v>0</v>
      </c>
      <c r="CX65" s="86">
        <f t="shared" si="65"/>
        <v>0</v>
      </c>
      <c r="CY65" s="86">
        <f t="shared" si="65"/>
        <v>0</v>
      </c>
      <c r="CZ65" s="86">
        <f t="shared" si="65"/>
        <v>0</v>
      </c>
      <c r="DA65" s="86">
        <f t="shared" si="55"/>
        <v>0</v>
      </c>
      <c r="DB65" s="86">
        <f t="shared" si="55"/>
        <v>0</v>
      </c>
      <c r="DC65" s="86">
        <f t="shared" si="55"/>
        <v>0</v>
      </c>
      <c r="DD65" s="86">
        <f t="shared" si="55"/>
        <v>0</v>
      </c>
      <c r="DE65" s="87">
        <f t="shared" si="55"/>
        <v>0</v>
      </c>
      <c r="DG65" s="81"/>
      <c r="DH65" s="92" t="str">
        <f t="shared" si="50"/>
        <v>Equipment Repairs</v>
      </c>
      <c r="DI65" s="83"/>
      <c r="DJ65" s="88" t="str">
        <f t="shared" si="64"/>
        <v/>
      </c>
      <c r="DK65" s="88" t="str">
        <f t="shared" si="64"/>
        <v/>
      </c>
      <c r="DL65" s="89" t="str">
        <f t="shared" si="64"/>
        <v/>
      </c>
      <c r="DM65" s="90" t="str">
        <f t="shared" si="64"/>
        <v/>
      </c>
      <c r="DN65" s="90" t="str">
        <f t="shared" si="64"/>
        <v/>
      </c>
      <c r="DO65" s="90" t="str">
        <f t="shared" si="64"/>
        <v/>
      </c>
      <c r="DP65" s="90" t="str">
        <f t="shared" si="64"/>
        <v/>
      </c>
      <c r="DQ65" s="90" t="str">
        <f t="shared" si="64"/>
        <v/>
      </c>
      <c r="DR65" s="90" t="str">
        <f t="shared" si="64"/>
        <v/>
      </c>
      <c r="DS65" s="90" t="str">
        <f t="shared" si="60"/>
        <v/>
      </c>
      <c r="DT65" s="90" t="str">
        <f t="shared" si="60"/>
        <v/>
      </c>
      <c r="DU65" s="90" t="str">
        <f t="shared" si="60"/>
        <v/>
      </c>
      <c r="DV65" s="90" t="str">
        <f t="shared" si="60"/>
        <v/>
      </c>
      <c r="DW65" s="91" t="str">
        <f t="shared" si="60"/>
        <v/>
      </c>
      <c r="DY65" s="180">
        <f t="shared" si="61"/>
        <v>4</v>
      </c>
      <c r="DZ65" s="180" t="str">
        <f t="shared" si="62"/>
        <v>Equipment Repairs</v>
      </c>
      <c r="EA65" s="181">
        <f t="shared" si="63"/>
        <v>0</v>
      </c>
    </row>
    <row r="66" spans="2:131" ht="11.85" customHeight="1" x14ac:dyDescent="0.15">
      <c r="B66" s="81"/>
      <c r="C66" s="92" t="s">
        <v>133</v>
      </c>
      <c r="D66" s="83"/>
      <c r="E66" s="84">
        <f t="shared" si="8"/>
        <v>0</v>
      </c>
      <c r="F66" s="84">
        <f t="shared" si="9"/>
        <v>0</v>
      </c>
      <c r="G66" s="85">
        <v>0</v>
      </c>
      <c r="H66" s="86">
        <v>0</v>
      </c>
      <c r="I66" s="86">
        <v>0</v>
      </c>
      <c r="J66" s="86"/>
      <c r="K66" s="86"/>
      <c r="L66" s="86"/>
      <c r="M66" s="86"/>
      <c r="N66" s="86"/>
      <c r="O66" s="86"/>
      <c r="P66" s="86"/>
      <c r="Q66" s="86"/>
      <c r="R66" s="87"/>
      <c r="T66" s="81"/>
      <c r="U66" s="92" t="str">
        <f t="shared" si="42"/>
        <v>Gas</v>
      </c>
      <c r="V66" s="83"/>
      <c r="W66" s="84">
        <f t="shared" si="10"/>
        <v>0</v>
      </c>
      <c r="X66" s="84">
        <f t="shared" si="11"/>
        <v>0</v>
      </c>
      <c r="Y66" s="85">
        <v>0</v>
      </c>
      <c r="Z66" s="86">
        <v>0</v>
      </c>
      <c r="AA66" s="86">
        <v>0</v>
      </c>
      <c r="AB66" s="86">
        <v>0</v>
      </c>
      <c r="AC66" s="86">
        <v>0</v>
      </c>
      <c r="AD66" s="86">
        <v>0</v>
      </c>
      <c r="AE66" s="86">
        <v>0</v>
      </c>
      <c r="AF66" s="86">
        <v>0</v>
      </c>
      <c r="AG66" s="86">
        <v>0</v>
      </c>
      <c r="AH66" s="86">
        <v>0</v>
      </c>
      <c r="AI66" s="86">
        <v>0</v>
      </c>
      <c r="AJ66" s="87">
        <v>0</v>
      </c>
      <c r="AL66" s="81"/>
      <c r="AM66" s="92" t="str">
        <f t="shared" si="44"/>
        <v>Gas</v>
      </c>
      <c r="AN66" s="83"/>
      <c r="AO66" s="84">
        <f t="shared" si="12"/>
        <v>0</v>
      </c>
      <c r="AP66" s="84">
        <f t="shared" si="13"/>
        <v>0</v>
      </c>
      <c r="AQ66" s="85">
        <v>0</v>
      </c>
      <c r="AR66" s="86">
        <v>0</v>
      </c>
      <c r="AS66" s="86">
        <v>0</v>
      </c>
      <c r="AT66" s="86">
        <v>0</v>
      </c>
      <c r="AU66" s="86">
        <v>0</v>
      </c>
      <c r="AV66" s="86">
        <v>0</v>
      </c>
      <c r="AW66" s="86">
        <v>0</v>
      </c>
      <c r="AX66" s="86">
        <v>0</v>
      </c>
      <c r="AY66" s="86">
        <v>0</v>
      </c>
      <c r="AZ66" s="86">
        <v>0</v>
      </c>
      <c r="BA66" s="86">
        <v>0</v>
      </c>
      <c r="BB66" s="87">
        <v>0</v>
      </c>
      <c r="BD66" s="81"/>
      <c r="BE66" s="92" t="str">
        <f t="shared" si="46"/>
        <v>Gas</v>
      </c>
      <c r="BF66" s="83"/>
      <c r="BG66" s="84">
        <f t="shared" si="14"/>
        <v>0</v>
      </c>
      <c r="BH66" s="84">
        <f t="shared" si="15"/>
        <v>0</v>
      </c>
      <c r="BI66" s="85">
        <v>0</v>
      </c>
      <c r="BJ66" s="86">
        <v>0</v>
      </c>
      <c r="BK66" s="86">
        <v>0</v>
      </c>
      <c r="BL66" s="86">
        <v>0</v>
      </c>
      <c r="BM66" s="86">
        <v>0</v>
      </c>
      <c r="BN66" s="86">
        <v>0</v>
      </c>
      <c r="BO66" s="86">
        <v>0</v>
      </c>
      <c r="BP66" s="86">
        <v>0</v>
      </c>
      <c r="BQ66" s="86">
        <v>0</v>
      </c>
      <c r="BR66" s="86">
        <v>0</v>
      </c>
      <c r="BS66" s="86">
        <v>0</v>
      </c>
      <c r="BT66" s="87">
        <v>0</v>
      </c>
      <c r="BV66" s="81"/>
      <c r="BW66" s="92" t="str">
        <f t="shared" si="48"/>
        <v>Gas</v>
      </c>
      <c r="BX66" s="83"/>
      <c r="BY66" s="84">
        <f t="shared" si="16"/>
        <v>0</v>
      </c>
      <c r="BZ66" s="85">
        <f t="shared" si="17"/>
        <v>0</v>
      </c>
      <c r="CA66" s="86">
        <f t="shared" si="18"/>
        <v>0</v>
      </c>
      <c r="CB66" s="86">
        <f t="shared" si="19"/>
        <v>0</v>
      </c>
      <c r="CC66" s="86">
        <f t="shared" si="20"/>
        <v>0</v>
      </c>
      <c r="CD66" s="84">
        <f t="shared" si="4"/>
        <v>0</v>
      </c>
      <c r="CE66" s="85">
        <f t="shared" si="21"/>
        <v>0</v>
      </c>
      <c r="CF66" s="86">
        <f t="shared" si="22"/>
        <v>0</v>
      </c>
      <c r="CG66" s="86">
        <f t="shared" si="23"/>
        <v>0</v>
      </c>
      <c r="CH66" s="86">
        <f t="shared" si="24"/>
        <v>0</v>
      </c>
      <c r="CI66" s="84">
        <f t="shared" si="5"/>
        <v>0</v>
      </c>
      <c r="CJ66" s="85">
        <f t="shared" si="25"/>
        <v>0</v>
      </c>
      <c r="CK66" s="86">
        <f t="shared" si="26"/>
        <v>0</v>
      </c>
      <c r="CL66" s="86">
        <f t="shared" si="27"/>
        <v>0</v>
      </c>
      <c r="CM66" s="87">
        <f t="shared" si="28"/>
        <v>0</v>
      </c>
      <c r="CO66" s="81"/>
      <c r="CP66" s="92" t="str">
        <f t="shared" si="49"/>
        <v>Gas</v>
      </c>
      <c r="CQ66" s="83"/>
      <c r="CR66" s="84">
        <f t="shared" si="66"/>
        <v>0</v>
      </c>
      <c r="CS66" s="84">
        <f t="shared" si="66"/>
        <v>0</v>
      </c>
      <c r="CT66" s="85">
        <f t="shared" si="65"/>
        <v>0</v>
      </c>
      <c r="CU66" s="86">
        <f t="shared" si="65"/>
        <v>0</v>
      </c>
      <c r="CV66" s="86">
        <f t="shared" si="65"/>
        <v>0</v>
      </c>
      <c r="CW66" s="86">
        <f t="shared" si="65"/>
        <v>0</v>
      </c>
      <c r="CX66" s="86">
        <f t="shared" si="65"/>
        <v>0</v>
      </c>
      <c r="CY66" s="86">
        <f t="shared" si="65"/>
        <v>0</v>
      </c>
      <c r="CZ66" s="86">
        <f t="shared" si="65"/>
        <v>0</v>
      </c>
      <c r="DA66" s="86">
        <f t="shared" si="55"/>
        <v>0</v>
      </c>
      <c r="DB66" s="86">
        <f t="shared" si="55"/>
        <v>0</v>
      </c>
      <c r="DC66" s="86">
        <f t="shared" si="55"/>
        <v>0</v>
      </c>
      <c r="DD66" s="86">
        <f t="shared" si="55"/>
        <v>0</v>
      </c>
      <c r="DE66" s="87">
        <f t="shared" si="55"/>
        <v>0</v>
      </c>
      <c r="DG66" s="81"/>
      <c r="DH66" s="92" t="str">
        <f t="shared" si="50"/>
        <v>Gas</v>
      </c>
      <c r="DI66" s="83"/>
      <c r="DJ66" s="88" t="str">
        <f t="shared" si="64"/>
        <v/>
      </c>
      <c r="DK66" s="88" t="str">
        <f t="shared" si="64"/>
        <v/>
      </c>
      <c r="DL66" s="89" t="str">
        <f t="shared" si="64"/>
        <v/>
      </c>
      <c r="DM66" s="90" t="str">
        <f t="shared" si="64"/>
        <v/>
      </c>
      <c r="DN66" s="90" t="str">
        <f t="shared" si="64"/>
        <v/>
      </c>
      <c r="DO66" s="90" t="str">
        <f t="shared" si="64"/>
        <v/>
      </c>
      <c r="DP66" s="90" t="str">
        <f t="shared" si="64"/>
        <v/>
      </c>
      <c r="DQ66" s="90" t="str">
        <f t="shared" si="64"/>
        <v/>
      </c>
      <c r="DR66" s="90" t="str">
        <f t="shared" si="64"/>
        <v/>
      </c>
      <c r="DS66" s="90" t="str">
        <f t="shared" si="60"/>
        <v/>
      </c>
      <c r="DT66" s="90" t="str">
        <f t="shared" si="60"/>
        <v/>
      </c>
      <c r="DU66" s="90" t="str">
        <f t="shared" si="60"/>
        <v/>
      </c>
      <c r="DV66" s="90" t="str">
        <f t="shared" si="60"/>
        <v/>
      </c>
      <c r="DW66" s="91" t="str">
        <f t="shared" si="60"/>
        <v/>
      </c>
      <c r="DY66" s="180">
        <f t="shared" si="61"/>
        <v>4</v>
      </c>
      <c r="DZ66" s="180" t="str">
        <f t="shared" si="62"/>
        <v>Gas</v>
      </c>
      <c r="EA66" s="181">
        <f t="shared" si="63"/>
        <v>0</v>
      </c>
    </row>
    <row r="67" spans="2:131" ht="11.85" customHeight="1" x14ac:dyDescent="0.15">
      <c r="B67" s="81"/>
      <c r="C67" s="92" t="s">
        <v>134</v>
      </c>
      <c r="D67" s="83"/>
      <c r="E67" s="84">
        <f t="shared" si="8"/>
        <v>0</v>
      </c>
      <c r="F67" s="84">
        <f t="shared" si="9"/>
        <v>0</v>
      </c>
      <c r="G67" s="85">
        <v>0</v>
      </c>
      <c r="H67" s="86">
        <v>0</v>
      </c>
      <c r="I67" s="86">
        <v>0</v>
      </c>
      <c r="J67" s="86"/>
      <c r="K67" s="86"/>
      <c r="L67" s="86"/>
      <c r="M67" s="86"/>
      <c r="N67" s="86"/>
      <c r="O67" s="86"/>
      <c r="P67" s="86"/>
      <c r="Q67" s="86"/>
      <c r="R67" s="87"/>
      <c r="T67" s="81"/>
      <c r="U67" s="92" t="str">
        <f t="shared" si="42"/>
        <v>Glassware</v>
      </c>
      <c r="V67" s="83"/>
      <c r="W67" s="84">
        <f t="shared" si="10"/>
        <v>0</v>
      </c>
      <c r="X67" s="84">
        <f t="shared" si="11"/>
        <v>0</v>
      </c>
      <c r="Y67" s="85">
        <v>0</v>
      </c>
      <c r="Z67" s="86">
        <v>0</v>
      </c>
      <c r="AA67" s="86">
        <v>0</v>
      </c>
      <c r="AB67" s="86">
        <v>0</v>
      </c>
      <c r="AC67" s="86">
        <v>0</v>
      </c>
      <c r="AD67" s="86">
        <v>0</v>
      </c>
      <c r="AE67" s="86">
        <v>0</v>
      </c>
      <c r="AF67" s="86">
        <v>0</v>
      </c>
      <c r="AG67" s="86">
        <v>0</v>
      </c>
      <c r="AH67" s="86">
        <v>0</v>
      </c>
      <c r="AI67" s="86">
        <v>0</v>
      </c>
      <c r="AJ67" s="87">
        <v>0</v>
      </c>
      <c r="AL67" s="81"/>
      <c r="AM67" s="92" t="str">
        <f t="shared" si="44"/>
        <v>Glassware</v>
      </c>
      <c r="AN67" s="83"/>
      <c r="AO67" s="84">
        <f t="shared" si="12"/>
        <v>0</v>
      </c>
      <c r="AP67" s="84">
        <f t="shared" si="13"/>
        <v>0</v>
      </c>
      <c r="AQ67" s="85">
        <v>0</v>
      </c>
      <c r="AR67" s="86">
        <v>0</v>
      </c>
      <c r="AS67" s="86">
        <v>0</v>
      </c>
      <c r="AT67" s="86">
        <v>0</v>
      </c>
      <c r="AU67" s="86">
        <v>0</v>
      </c>
      <c r="AV67" s="86">
        <v>0</v>
      </c>
      <c r="AW67" s="86">
        <v>0</v>
      </c>
      <c r="AX67" s="86">
        <v>0</v>
      </c>
      <c r="AY67" s="86">
        <v>0</v>
      </c>
      <c r="AZ67" s="86">
        <v>0</v>
      </c>
      <c r="BA67" s="86">
        <v>0</v>
      </c>
      <c r="BB67" s="87">
        <v>0</v>
      </c>
      <c r="BD67" s="81"/>
      <c r="BE67" s="92" t="str">
        <f t="shared" si="46"/>
        <v>Glassware</v>
      </c>
      <c r="BF67" s="83"/>
      <c r="BG67" s="84">
        <f t="shared" si="14"/>
        <v>0</v>
      </c>
      <c r="BH67" s="84">
        <f t="shared" si="15"/>
        <v>0</v>
      </c>
      <c r="BI67" s="85">
        <v>0</v>
      </c>
      <c r="BJ67" s="86">
        <v>0</v>
      </c>
      <c r="BK67" s="86">
        <v>0</v>
      </c>
      <c r="BL67" s="86">
        <v>0</v>
      </c>
      <c r="BM67" s="86">
        <v>0</v>
      </c>
      <c r="BN67" s="86">
        <v>0</v>
      </c>
      <c r="BO67" s="86">
        <v>0</v>
      </c>
      <c r="BP67" s="86">
        <v>0</v>
      </c>
      <c r="BQ67" s="86">
        <v>0</v>
      </c>
      <c r="BR67" s="86">
        <v>0</v>
      </c>
      <c r="BS67" s="86">
        <v>0</v>
      </c>
      <c r="BT67" s="87">
        <v>0</v>
      </c>
      <c r="BV67" s="81"/>
      <c r="BW67" s="92" t="str">
        <f t="shared" si="48"/>
        <v>Glassware</v>
      </c>
      <c r="BX67" s="83"/>
      <c r="BY67" s="84">
        <f t="shared" si="16"/>
        <v>0</v>
      </c>
      <c r="BZ67" s="85">
        <f t="shared" si="17"/>
        <v>0</v>
      </c>
      <c r="CA67" s="86">
        <f t="shared" si="18"/>
        <v>0</v>
      </c>
      <c r="CB67" s="86">
        <f t="shared" si="19"/>
        <v>0</v>
      </c>
      <c r="CC67" s="86">
        <f t="shared" si="20"/>
        <v>0</v>
      </c>
      <c r="CD67" s="84">
        <f t="shared" si="4"/>
        <v>0</v>
      </c>
      <c r="CE67" s="85">
        <f t="shared" si="21"/>
        <v>0</v>
      </c>
      <c r="CF67" s="86">
        <f t="shared" si="22"/>
        <v>0</v>
      </c>
      <c r="CG67" s="86">
        <f t="shared" si="23"/>
        <v>0</v>
      </c>
      <c r="CH67" s="86">
        <f t="shared" si="24"/>
        <v>0</v>
      </c>
      <c r="CI67" s="84">
        <f t="shared" si="5"/>
        <v>0</v>
      </c>
      <c r="CJ67" s="85">
        <f t="shared" si="25"/>
        <v>0</v>
      </c>
      <c r="CK67" s="86">
        <f t="shared" si="26"/>
        <v>0</v>
      </c>
      <c r="CL67" s="86">
        <f t="shared" si="27"/>
        <v>0</v>
      </c>
      <c r="CM67" s="87">
        <f t="shared" si="28"/>
        <v>0</v>
      </c>
      <c r="CO67" s="81"/>
      <c r="CP67" s="92" t="str">
        <f t="shared" si="49"/>
        <v>Glassware</v>
      </c>
      <c r="CQ67" s="83"/>
      <c r="CR67" s="84">
        <f t="shared" si="66"/>
        <v>0</v>
      </c>
      <c r="CS67" s="84">
        <f t="shared" si="66"/>
        <v>0</v>
      </c>
      <c r="CT67" s="85">
        <f t="shared" si="65"/>
        <v>0</v>
      </c>
      <c r="CU67" s="86">
        <f t="shared" si="65"/>
        <v>0</v>
      </c>
      <c r="CV67" s="86">
        <f t="shared" si="65"/>
        <v>0</v>
      </c>
      <c r="CW67" s="86">
        <f t="shared" si="65"/>
        <v>0</v>
      </c>
      <c r="CX67" s="86">
        <f t="shared" si="65"/>
        <v>0</v>
      </c>
      <c r="CY67" s="86">
        <f t="shared" si="65"/>
        <v>0</v>
      </c>
      <c r="CZ67" s="86">
        <f t="shared" si="65"/>
        <v>0</v>
      </c>
      <c r="DA67" s="86">
        <f t="shared" si="55"/>
        <v>0</v>
      </c>
      <c r="DB67" s="86">
        <f t="shared" si="55"/>
        <v>0</v>
      </c>
      <c r="DC67" s="86">
        <f t="shared" si="55"/>
        <v>0</v>
      </c>
      <c r="DD67" s="86">
        <f t="shared" si="55"/>
        <v>0</v>
      </c>
      <c r="DE67" s="87">
        <f t="shared" si="55"/>
        <v>0</v>
      </c>
      <c r="DG67" s="81"/>
      <c r="DH67" s="92" t="str">
        <f t="shared" si="50"/>
        <v>Glassware</v>
      </c>
      <c r="DI67" s="83"/>
      <c r="DJ67" s="88" t="str">
        <f t="shared" si="64"/>
        <v/>
      </c>
      <c r="DK67" s="88" t="str">
        <f t="shared" si="64"/>
        <v/>
      </c>
      <c r="DL67" s="89" t="str">
        <f t="shared" si="64"/>
        <v/>
      </c>
      <c r="DM67" s="90" t="str">
        <f t="shared" si="64"/>
        <v/>
      </c>
      <c r="DN67" s="90" t="str">
        <f t="shared" si="64"/>
        <v/>
      </c>
      <c r="DO67" s="90" t="str">
        <f t="shared" si="64"/>
        <v/>
      </c>
      <c r="DP67" s="90" t="str">
        <f t="shared" si="64"/>
        <v/>
      </c>
      <c r="DQ67" s="90" t="str">
        <f t="shared" si="64"/>
        <v/>
      </c>
      <c r="DR67" s="90" t="str">
        <f t="shared" si="64"/>
        <v/>
      </c>
      <c r="DS67" s="90" t="str">
        <f t="shared" si="60"/>
        <v/>
      </c>
      <c r="DT67" s="90" t="str">
        <f t="shared" si="60"/>
        <v/>
      </c>
      <c r="DU67" s="90" t="str">
        <f t="shared" si="60"/>
        <v/>
      </c>
      <c r="DV67" s="90" t="str">
        <f t="shared" si="60"/>
        <v/>
      </c>
      <c r="DW67" s="91" t="str">
        <f t="shared" si="60"/>
        <v/>
      </c>
      <c r="DY67" s="180">
        <f t="shared" si="61"/>
        <v>4</v>
      </c>
      <c r="DZ67" s="180" t="str">
        <f t="shared" si="62"/>
        <v>Glassware</v>
      </c>
      <c r="EA67" s="181">
        <f t="shared" si="63"/>
        <v>0</v>
      </c>
    </row>
    <row r="68" spans="2:131" ht="11.85" customHeight="1" x14ac:dyDescent="0.15">
      <c r="B68" s="81"/>
      <c r="C68" s="92" t="s">
        <v>135</v>
      </c>
      <c r="D68" s="83"/>
      <c r="E68" s="84">
        <f t="shared" si="8"/>
        <v>0</v>
      </c>
      <c r="F68" s="84">
        <f t="shared" si="9"/>
        <v>0</v>
      </c>
      <c r="G68" s="85">
        <v>0</v>
      </c>
      <c r="H68" s="86">
        <v>0</v>
      </c>
      <c r="I68" s="86">
        <v>0</v>
      </c>
      <c r="J68" s="86"/>
      <c r="K68" s="86"/>
      <c r="L68" s="86"/>
      <c r="M68" s="86"/>
      <c r="N68" s="86"/>
      <c r="O68" s="86"/>
      <c r="P68" s="86"/>
      <c r="Q68" s="86"/>
      <c r="R68" s="87"/>
      <c r="T68" s="81"/>
      <c r="U68" s="92" t="str">
        <f t="shared" si="42"/>
        <v>Graphic Design &amp; Prod.</v>
      </c>
      <c r="V68" s="83"/>
      <c r="W68" s="84">
        <f t="shared" si="10"/>
        <v>0</v>
      </c>
      <c r="X68" s="84">
        <f t="shared" si="11"/>
        <v>0</v>
      </c>
      <c r="Y68" s="85">
        <v>0</v>
      </c>
      <c r="Z68" s="86">
        <v>0</v>
      </c>
      <c r="AA68" s="86">
        <v>0</v>
      </c>
      <c r="AB68" s="86">
        <v>0</v>
      </c>
      <c r="AC68" s="86">
        <v>0</v>
      </c>
      <c r="AD68" s="86">
        <v>0</v>
      </c>
      <c r="AE68" s="86">
        <v>0</v>
      </c>
      <c r="AF68" s="86">
        <v>0</v>
      </c>
      <c r="AG68" s="86">
        <v>0</v>
      </c>
      <c r="AH68" s="86">
        <v>0</v>
      </c>
      <c r="AI68" s="86">
        <v>0</v>
      </c>
      <c r="AJ68" s="87">
        <v>0</v>
      </c>
      <c r="AL68" s="81"/>
      <c r="AM68" s="92" t="str">
        <f t="shared" si="44"/>
        <v>Graphic Design &amp; Prod.</v>
      </c>
      <c r="AN68" s="83"/>
      <c r="AO68" s="84">
        <f t="shared" si="12"/>
        <v>0</v>
      </c>
      <c r="AP68" s="84">
        <f t="shared" si="13"/>
        <v>0</v>
      </c>
      <c r="AQ68" s="85">
        <v>0</v>
      </c>
      <c r="AR68" s="86">
        <v>0</v>
      </c>
      <c r="AS68" s="86">
        <v>0</v>
      </c>
      <c r="AT68" s="86">
        <v>0</v>
      </c>
      <c r="AU68" s="86">
        <v>0</v>
      </c>
      <c r="AV68" s="86">
        <v>0</v>
      </c>
      <c r="AW68" s="86">
        <v>0</v>
      </c>
      <c r="AX68" s="86">
        <v>0</v>
      </c>
      <c r="AY68" s="86">
        <v>0</v>
      </c>
      <c r="AZ68" s="86">
        <v>0</v>
      </c>
      <c r="BA68" s="86">
        <v>0</v>
      </c>
      <c r="BB68" s="87">
        <v>0</v>
      </c>
      <c r="BD68" s="81"/>
      <c r="BE68" s="92" t="str">
        <f t="shared" si="46"/>
        <v>Graphic Design &amp; Prod.</v>
      </c>
      <c r="BF68" s="83"/>
      <c r="BG68" s="84">
        <f t="shared" si="14"/>
        <v>0</v>
      </c>
      <c r="BH68" s="84">
        <f t="shared" si="15"/>
        <v>0</v>
      </c>
      <c r="BI68" s="85">
        <v>0</v>
      </c>
      <c r="BJ68" s="86">
        <v>0</v>
      </c>
      <c r="BK68" s="86">
        <v>0</v>
      </c>
      <c r="BL68" s="86">
        <v>0</v>
      </c>
      <c r="BM68" s="86">
        <v>0</v>
      </c>
      <c r="BN68" s="86">
        <v>0</v>
      </c>
      <c r="BO68" s="86">
        <v>0</v>
      </c>
      <c r="BP68" s="86">
        <v>0</v>
      </c>
      <c r="BQ68" s="86">
        <v>0</v>
      </c>
      <c r="BR68" s="86">
        <v>0</v>
      </c>
      <c r="BS68" s="86">
        <v>0</v>
      </c>
      <c r="BT68" s="87">
        <v>0</v>
      </c>
      <c r="BV68" s="81"/>
      <c r="BW68" s="92" t="str">
        <f t="shared" si="48"/>
        <v>Graphic Design &amp; Prod.</v>
      </c>
      <c r="BX68" s="83"/>
      <c r="BY68" s="84">
        <f t="shared" si="16"/>
        <v>0</v>
      </c>
      <c r="BZ68" s="85">
        <f t="shared" si="17"/>
        <v>0</v>
      </c>
      <c r="CA68" s="86">
        <f t="shared" si="18"/>
        <v>0</v>
      </c>
      <c r="CB68" s="86">
        <f t="shared" si="19"/>
        <v>0</v>
      </c>
      <c r="CC68" s="86">
        <f t="shared" si="20"/>
        <v>0</v>
      </c>
      <c r="CD68" s="84">
        <f t="shared" si="4"/>
        <v>0</v>
      </c>
      <c r="CE68" s="85">
        <f t="shared" si="21"/>
        <v>0</v>
      </c>
      <c r="CF68" s="86">
        <f t="shared" si="22"/>
        <v>0</v>
      </c>
      <c r="CG68" s="86">
        <f t="shared" si="23"/>
        <v>0</v>
      </c>
      <c r="CH68" s="86">
        <f t="shared" si="24"/>
        <v>0</v>
      </c>
      <c r="CI68" s="84">
        <f t="shared" si="5"/>
        <v>0</v>
      </c>
      <c r="CJ68" s="85">
        <f t="shared" si="25"/>
        <v>0</v>
      </c>
      <c r="CK68" s="86">
        <f t="shared" si="26"/>
        <v>0</v>
      </c>
      <c r="CL68" s="86">
        <f t="shared" si="27"/>
        <v>0</v>
      </c>
      <c r="CM68" s="87">
        <f t="shared" si="28"/>
        <v>0</v>
      </c>
      <c r="CO68" s="81"/>
      <c r="CP68" s="92" t="str">
        <f t="shared" si="49"/>
        <v>Graphic Design &amp; Prod.</v>
      </c>
      <c r="CQ68" s="83"/>
      <c r="CR68" s="84">
        <f t="shared" si="66"/>
        <v>0</v>
      </c>
      <c r="CS68" s="84">
        <f t="shared" si="66"/>
        <v>0</v>
      </c>
      <c r="CT68" s="85">
        <f t="shared" si="65"/>
        <v>0</v>
      </c>
      <c r="CU68" s="86">
        <f t="shared" si="65"/>
        <v>0</v>
      </c>
      <c r="CV68" s="86">
        <f t="shared" si="65"/>
        <v>0</v>
      </c>
      <c r="CW68" s="86">
        <f t="shared" si="65"/>
        <v>0</v>
      </c>
      <c r="CX68" s="86">
        <f t="shared" si="65"/>
        <v>0</v>
      </c>
      <c r="CY68" s="86">
        <f t="shared" si="65"/>
        <v>0</v>
      </c>
      <c r="CZ68" s="86">
        <f t="shared" si="65"/>
        <v>0</v>
      </c>
      <c r="DA68" s="86">
        <f t="shared" si="55"/>
        <v>0</v>
      </c>
      <c r="DB68" s="86">
        <f t="shared" si="55"/>
        <v>0</v>
      </c>
      <c r="DC68" s="86">
        <f t="shared" si="55"/>
        <v>0</v>
      </c>
      <c r="DD68" s="86">
        <f t="shared" si="55"/>
        <v>0</v>
      </c>
      <c r="DE68" s="87">
        <f t="shared" si="55"/>
        <v>0</v>
      </c>
      <c r="DG68" s="81"/>
      <c r="DH68" s="92" t="str">
        <f t="shared" si="50"/>
        <v>Graphic Design &amp; Prod.</v>
      </c>
      <c r="DI68" s="83"/>
      <c r="DJ68" s="88" t="str">
        <f t="shared" si="64"/>
        <v/>
      </c>
      <c r="DK68" s="88" t="str">
        <f t="shared" si="64"/>
        <v/>
      </c>
      <c r="DL68" s="89" t="str">
        <f t="shared" si="64"/>
        <v/>
      </c>
      <c r="DM68" s="90" t="str">
        <f t="shared" si="64"/>
        <v/>
      </c>
      <c r="DN68" s="90" t="str">
        <f t="shared" si="64"/>
        <v/>
      </c>
      <c r="DO68" s="90" t="str">
        <f t="shared" si="64"/>
        <v/>
      </c>
      <c r="DP68" s="90" t="str">
        <f t="shared" si="64"/>
        <v/>
      </c>
      <c r="DQ68" s="90" t="str">
        <f t="shared" si="64"/>
        <v/>
      </c>
      <c r="DR68" s="90" t="str">
        <f t="shared" si="64"/>
        <v/>
      </c>
      <c r="DS68" s="90" t="str">
        <f t="shared" si="60"/>
        <v/>
      </c>
      <c r="DT68" s="90" t="str">
        <f t="shared" si="60"/>
        <v/>
      </c>
      <c r="DU68" s="90" t="str">
        <f t="shared" si="60"/>
        <v/>
      </c>
      <c r="DV68" s="90" t="str">
        <f t="shared" si="60"/>
        <v/>
      </c>
      <c r="DW68" s="91" t="str">
        <f t="shared" si="60"/>
        <v/>
      </c>
      <c r="DY68" s="180">
        <f t="shared" si="61"/>
        <v>4</v>
      </c>
      <c r="DZ68" s="180" t="str">
        <f t="shared" si="62"/>
        <v>Graphic Design &amp; Prod.</v>
      </c>
      <c r="EA68" s="181">
        <f t="shared" si="63"/>
        <v>0</v>
      </c>
    </row>
    <row r="69" spans="2:131" ht="11.85" customHeight="1" x14ac:dyDescent="0.15">
      <c r="B69" s="81"/>
      <c r="C69" s="92" t="s">
        <v>136</v>
      </c>
      <c r="D69" s="83"/>
      <c r="E69" s="84">
        <f t="shared" si="8"/>
        <v>0</v>
      </c>
      <c r="F69" s="84">
        <f t="shared" si="9"/>
        <v>0</v>
      </c>
      <c r="G69" s="85">
        <v>0</v>
      </c>
      <c r="H69" s="86">
        <v>0</v>
      </c>
      <c r="I69" s="86">
        <v>0</v>
      </c>
      <c r="J69" s="86"/>
      <c r="K69" s="86"/>
      <c r="L69" s="86"/>
      <c r="M69" s="86"/>
      <c r="N69" s="86"/>
      <c r="O69" s="86"/>
      <c r="P69" s="86"/>
      <c r="Q69" s="86"/>
      <c r="R69" s="87"/>
      <c r="T69" s="81"/>
      <c r="U69" s="92" t="str">
        <f t="shared" si="42"/>
        <v>Grounds &amp; Landscape</v>
      </c>
      <c r="V69" s="83"/>
      <c r="W69" s="84">
        <f t="shared" si="10"/>
        <v>0</v>
      </c>
      <c r="X69" s="84">
        <f t="shared" si="11"/>
        <v>0</v>
      </c>
      <c r="Y69" s="85">
        <v>0</v>
      </c>
      <c r="Z69" s="86">
        <v>0</v>
      </c>
      <c r="AA69" s="86">
        <v>0</v>
      </c>
      <c r="AB69" s="86">
        <v>0</v>
      </c>
      <c r="AC69" s="86">
        <v>0</v>
      </c>
      <c r="AD69" s="86">
        <v>0</v>
      </c>
      <c r="AE69" s="86">
        <v>0</v>
      </c>
      <c r="AF69" s="86">
        <v>0</v>
      </c>
      <c r="AG69" s="86">
        <v>0</v>
      </c>
      <c r="AH69" s="86">
        <v>0</v>
      </c>
      <c r="AI69" s="86">
        <v>0</v>
      </c>
      <c r="AJ69" s="87">
        <v>0</v>
      </c>
      <c r="AL69" s="81"/>
      <c r="AM69" s="92" t="str">
        <f t="shared" si="44"/>
        <v>Grounds &amp; Landscape</v>
      </c>
      <c r="AN69" s="83"/>
      <c r="AO69" s="84">
        <f t="shared" si="12"/>
        <v>0</v>
      </c>
      <c r="AP69" s="84">
        <f t="shared" si="13"/>
        <v>0</v>
      </c>
      <c r="AQ69" s="85">
        <v>0</v>
      </c>
      <c r="AR69" s="86">
        <v>0</v>
      </c>
      <c r="AS69" s="86">
        <v>0</v>
      </c>
      <c r="AT69" s="86">
        <v>0</v>
      </c>
      <c r="AU69" s="86">
        <v>0</v>
      </c>
      <c r="AV69" s="86">
        <v>0</v>
      </c>
      <c r="AW69" s="86">
        <v>0</v>
      </c>
      <c r="AX69" s="86">
        <v>0</v>
      </c>
      <c r="AY69" s="86">
        <v>0</v>
      </c>
      <c r="AZ69" s="86">
        <v>0</v>
      </c>
      <c r="BA69" s="86">
        <v>0</v>
      </c>
      <c r="BB69" s="87">
        <v>0</v>
      </c>
      <c r="BD69" s="81"/>
      <c r="BE69" s="92" t="str">
        <f t="shared" si="46"/>
        <v>Grounds &amp; Landscape</v>
      </c>
      <c r="BF69" s="83"/>
      <c r="BG69" s="84">
        <f t="shared" si="14"/>
        <v>0</v>
      </c>
      <c r="BH69" s="84">
        <f t="shared" si="15"/>
        <v>0</v>
      </c>
      <c r="BI69" s="85">
        <v>0</v>
      </c>
      <c r="BJ69" s="86">
        <v>0</v>
      </c>
      <c r="BK69" s="86">
        <v>0</v>
      </c>
      <c r="BL69" s="86">
        <v>0</v>
      </c>
      <c r="BM69" s="86">
        <v>0</v>
      </c>
      <c r="BN69" s="86">
        <v>0</v>
      </c>
      <c r="BO69" s="86">
        <v>0</v>
      </c>
      <c r="BP69" s="86">
        <v>0</v>
      </c>
      <c r="BQ69" s="86">
        <v>0</v>
      </c>
      <c r="BR69" s="86">
        <v>0</v>
      </c>
      <c r="BS69" s="86">
        <v>0</v>
      </c>
      <c r="BT69" s="87">
        <v>0</v>
      </c>
      <c r="BV69" s="81"/>
      <c r="BW69" s="92" t="str">
        <f t="shared" si="48"/>
        <v>Grounds &amp; Landscape</v>
      </c>
      <c r="BX69" s="83"/>
      <c r="BY69" s="84">
        <f t="shared" si="16"/>
        <v>0</v>
      </c>
      <c r="BZ69" s="85">
        <f t="shared" si="17"/>
        <v>0</v>
      </c>
      <c r="CA69" s="86">
        <f t="shared" si="18"/>
        <v>0</v>
      </c>
      <c r="CB69" s="86">
        <f t="shared" si="19"/>
        <v>0</v>
      </c>
      <c r="CC69" s="86">
        <f t="shared" si="20"/>
        <v>0</v>
      </c>
      <c r="CD69" s="84">
        <f t="shared" si="4"/>
        <v>0</v>
      </c>
      <c r="CE69" s="85">
        <f t="shared" si="21"/>
        <v>0</v>
      </c>
      <c r="CF69" s="86">
        <f t="shared" si="22"/>
        <v>0</v>
      </c>
      <c r="CG69" s="86">
        <f t="shared" si="23"/>
        <v>0</v>
      </c>
      <c r="CH69" s="86">
        <f t="shared" si="24"/>
        <v>0</v>
      </c>
      <c r="CI69" s="84">
        <f t="shared" si="5"/>
        <v>0</v>
      </c>
      <c r="CJ69" s="85">
        <f t="shared" si="25"/>
        <v>0</v>
      </c>
      <c r="CK69" s="86">
        <f t="shared" si="26"/>
        <v>0</v>
      </c>
      <c r="CL69" s="86">
        <f t="shared" si="27"/>
        <v>0</v>
      </c>
      <c r="CM69" s="87">
        <f t="shared" si="28"/>
        <v>0</v>
      </c>
      <c r="CO69" s="81"/>
      <c r="CP69" s="92" t="str">
        <f t="shared" si="49"/>
        <v>Grounds &amp; Landscape</v>
      </c>
      <c r="CQ69" s="83"/>
      <c r="CR69" s="84">
        <f t="shared" si="66"/>
        <v>0</v>
      </c>
      <c r="CS69" s="84">
        <f t="shared" si="66"/>
        <v>0</v>
      </c>
      <c r="CT69" s="85">
        <f t="shared" si="65"/>
        <v>0</v>
      </c>
      <c r="CU69" s="86">
        <f t="shared" si="65"/>
        <v>0</v>
      </c>
      <c r="CV69" s="86">
        <f t="shared" si="65"/>
        <v>0</v>
      </c>
      <c r="CW69" s="86">
        <f t="shared" si="65"/>
        <v>0</v>
      </c>
      <c r="CX69" s="86">
        <f t="shared" si="65"/>
        <v>0</v>
      </c>
      <c r="CY69" s="86">
        <f t="shared" si="65"/>
        <v>0</v>
      </c>
      <c r="CZ69" s="86">
        <f t="shared" si="65"/>
        <v>0</v>
      </c>
      <c r="DA69" s="86">
        <f t="shared" si="55"/>
        <v>0</v>
      </c>
      <c r="DB69" s="86">
        <f t="shared" si="55"/>
        <v>0</v>
      </c>
      <c r="DC69" s="86">
        <f t="shared" si="55"/>
        <v>0</v>
      </c>
      <c r="DD69" s="86">
        <f t="shared" si="55"/>
        <v>0</v>
      </c>
      <c r="DE69" s="87">
        <f t="shared" si="55"/>
        <v>0</v>
      </c>
      <c r="DG69" s="81"/>
      <c r="DH69" s="92" t="str">
        <f t="shared" si="50"/>
        <v>Grounds &amp; Landscape</v>
      </c>
      <c r="DI69" s="83"/>
      <c r="DJ69" s="88" t="str">
        <f t="shared" si="64"/>
        <v/>
      </c>
      <c r="DK69" s="88" t="str">
        <f t="shared" si="64"/>
        <v/>
      </c>
      <c r="DL69" s="89" t="str">
        <f t="shared" si="64"/>
        <v/>
      </c>
      <c r="DM69" s="90" t="str">
        <f t="shared" si="64"/>
        <v/>
      </c>
      <c r="DN69" s="90" t="str">
        <f t="shared" si="64"/>
        <v/>
      </c>
      <c r="DO69" s="90" t="str">
        <f t="shared" si="64"/>
        <v/>
      </c>
      <c r="DP69" s="90" t="str">
        <f t="shared" si="64"/>
        <v/>
      </c>
      <c r="DQ69" s="90" t="str">
        <f t="shared" si="64"/>
        <v/>
      </c>
      <c r="DR69" s="90" t="str">
        <f t="shared" si="64"/>
        <v/>
      </c>
      <c r="DS69" s="90" t="str">
        <f t="shared" si="60"/>
        <v/>
      </c>
      <c r="DT69" s="90" t="str">
        <f t="shared" si="60"/>
        <v/>
      </c>
      <c r="DU69" s="90" t="str">
        <f t="shared" si="60"/>
        <v/>
      </c>
      <c r="DV69" s="90" t="str">
        <f t="shared" si="60"/>
        <v/>
      </c>
      <c r="DW69" s="91" t="str">
        <f t="shared" si="60"/>
        <v/>
      </c>
      <c r="DY69" s="180">
        <f t="shared" si="61"/>
        <v>4</v>
      </c>
      <c r="DZ69" s="180" t="str">
        <f t="shared" si="62"/>
        <v>Grounds &amp; Landscape</v>
      </c>
      <c r="EA69" s="181">
        <f t="shared" si="63"/>
        <v>0</v>
      </c>
    </row>
    <row r="70" spans="2:131" ht="11.85" customHeight="1" x14ac:dyDescent="0.15">
      <c r="B70" s="81"/>
      <c r="C70" s="92" t="s">
        <v>137</v>
      </c>
      <c r="D70" s="83"/>
      <c r="E70" s="84">
        <f t="shared" si="8"/>
        <v>0</v>
      </c>
      <c r="F70" s="84">
        <f t="shared" si="9"/>
        <v>0</v>
      </c>
      <c r="G70" s="85">
        <v>0</v>
      </c>
      <c r="H70" s="86">
        <v>0</v>
      </c>
      <c r="I70" s="86">
        <v>0</v>
      </c>
      <c r="J70" s="86"/>
      <c r="K70" s="86"/>
      <c r="L70" s="86"/>
      <c r="M70" s="86"/>
      <c r="N70" s="86"/>
      <c r="O70" s="86"/>
      <c r="P70" s="86"/>
      <c r="Q70" s="86"/>
      <c r="R70" s="87"/>
      <c r="T70" s="81"/>
      <c r="U70" s="92" t="str">
        <f t="shared" si="42"/>
        <v>Guest Relocation</v>
      </c>
      <c r="V70" s="83"/>
      <c r="W70" s="84">
        <f t="shared" si="10"/>
        <v>0</v>
      </c>
      <c r="X70" s="84">
        <f t="shared" si="11"/>
        <v>0</v>
      </c>
      <c r="Y70" s="85">
        <v>0</v>
      </c>
      <c r="Z70" s="86">
        <v>0</v>
      </c>
      <c r="AA70" s="86">
        <v>0</v>
      </c>
      <c r="AB70" s="86">
        <v>0</v>
      </c>
      <c r="AC70" s="86">
        <v>0</v>
      </c>
      <c r="AD70" s="86">
        <v>0</v>
      </c>
      <c r="AE70" s="86">
        <v>0</v>
      </c>
      <c r="AF70" s="86">
        <v>0</v>
      </c>
      <c r="AG70" s="86">
        <v>0</v>
      </c>
      <c r="AH70" s="86">
        <v>0</v>
      </c>
      <c r="AI70" s="86">
        <v>0</v>
      </c>
      <c r="AJ70" s="87">
        <v>0</v>
      </c>
      <c r="AL70" s="81"/>
      <c r="AM70" s="92" t="str">
        <f t="shared" si="44"/>
        <v>Guest Relocation</v>
      </c>
      <c r="AN70" s="83"/>
      <c r="AO70" s="84">
        <f t="shared" si="12"/>
        <v>0</v>
      </c>
      <c r="AP70" s="84">
        <f t="shared" si="13"/>
        <v>0</v>
      </c>
      <c r="AQ70" s="85">
        <v>0</v>
      </c>
      <c r="AR70" s="86">
        <v>0</v>
      </c>
      <c r="AS70" s="86">
        <v>0</v>
      </c>
      <c r="AT70" s="86">
        <v>0</v>
      </c>
      <c r="AU70" s="86">
        <v>0</v>
      </c>
      <c r="AV70" s="86">
        <v>0</v>
      </c>
      <c r="AW70" s="86">
        <v>0</v>
      </c>
      <c r="AX70" s="86">
        <v>0</v>
      </c>
      <c r="AY70" s="86">
        <v>0</v>
      </c>
      <c r="AZ70" s="86">
        <v>0</v>
      </c>
      <c r="BA70" s="86">
        <v>0</v>
      </c>
      <c r="BB70" s="87">
        <v>0</v>
      </c>
      <c r="BD70" s="81"/>
      <c r="BE70" s="92" t="str">
        <f t="shared" si="46"/>
        <v>Guest Relocation</v>
      </c>
      <c r="BF70" s="83"/>
      <c r="BG70" s="84">
        <f t="shared" si="14"/>
        <v>0</v>
      </c>
      <c r="BH70" s="84">
        <f t="shared" si="15"/>
        <v>0</v>
      </c>
      <c r="BI70" s="85">
        <v>0</v>
      </c>
      <c r="BJ70" s="86">
        <v>0</v>
      </c>
      <c r="BK70" s="86">
        <v>0</v>
      </c>
      <c r="BL70" s="86">
        <v>0</v>
      </c>
      <c r="BM70" s="86">
        <v>0</v>
      </c>
      <c r="BN70" s="86">
        <v>0</v>
      </c>
      <c r="BO70" s="86">
        <v>0</v>
      </c>
      <c r="BP70" s="86">
        <v>0</v>
      </c>
      <c r="BQ70" s="86">
        <v>0</v>
      </c>
      <c r="BR70" s="86">
        <v>0</v>
      </c>
      <c r="BS70" s="86">
        <v>0</v>
      </c>
      <c r="BT70" s="87">
        <v>0</v>
      </c>
      <c r="BV70" s="81"/>
      <c r="BW70" s="92" t="str">
        <f t="shared" si="48"/>
        <v>Guest Relocation</v>
      </c>
      <c r="BX70" s="83"/>
      <c r="BY70" s="84">
        <f t="shared" si="16"/>
        <v>0</v>
      </c>
      <c r="BZ70" s="85">
        <f t="shared" si="17"/>
        <v>0</v>
      </c>
      <c r="CA70" s="86">
        <f t="shared" si="18"/>
        <v>0</v>
      </c>
      <c r="CB70" s="86">
        <f t="shared" si="19"/>
        <v>0</v>
      </c>
      <c r="CC70" s="86">
        <f t="shared" si="20"/>
        <v>0</v>
      </c>
      <c r="CD70" s="84">
        <f t="shared" si="4"/>
        <v>0</v>
      </c>
      <c r="CE70" s="85">
        <f t="shared" si="21"/>
        <v>0</v>
      </c>
      <c r="CF70" s="86">
        <f t="shared" si="22"/>
        <v>0</v>
      </c>
      <c r="CG70" s="86">
        <f t="shared" si="23"/>
        <v>0</v>
      </c>
      <c r="CH70" s="86">
        <f t="shared" si="24"/>
        <v>0</v>
      </c>
      <c r="CI70" s="84">
        <f t="shared" si="5"/>
        <v>0</v>
      </c>
      <c r="CJ70" s="85">
        <f t="shared" si="25"/>
        <v>0</v>
      </c>
      <c r="CK70" s="86">
        <f t="shared" si="26"/>
        <v>0</v>
      </c>
      <c r="CL70" s="86">
        <f t="shared" si="27"/>
        <v>0</v>
      </c>
      <c r="CM70" s="87">
        <f t="shared" si="28"/>
        <v>0</v>
      </c>
      <c r="CO70" s="81"/>
      <c r="CP70" s="92" t="str">
        <f t="shared" si="49"/>
        <v>Guest Relocation</v>
      </c>
      <c r="CQ70" s="83"/>
      <c r="CR70" s="84">
        <f t="shared" si="66"/>
        <v>0</v>
      </c>
      <c r="CS70" s="84">
        <f t="shared" si="66"/>
        <v>0</v>
      </c>
      <c r="CT70" s="85">
        <f t="shared" si="65"/>
        <v>0</v>
      </c>
      <c r="CU70" s="86">
        <f t="shared" si="65"/>
        <v>0</v>
      </c>
      <c r="CV70" s="86">
        <f t="shared" si="65"/>
        <v>0</v>
      </c>
      <c r="CW70" s="86">
        <f t="shared" si="65"/>
        <v>0</v>
      </c>
      <c r="CX70" s="86">
        <f t="shared" si="65"/>
        <v>0</v>
      </c>
      <c r="CY70" s="86">
        <f t="shared" si="65"/>
        <v>0</v>
      </c>
      <c r="CZ70" s="86">
        <f t="shared" si="65"/>
        <v>0</v>
      </c>
      <c r="DA70" s="86">
        <f t="shared" si="55"/>
        <v>0</v>
      </c>
      <c r="DB70" s="86">
        <f t="shared" si="55"/>
        <v>0</v>
      </c>
      <c r="DC70" s="86">
        <f t="shared" si="55"/>
        <v>0</v>
      </c>
      <c r="DD70" s="86">
        <f t="shared" si="55"/>
        <v>0</v>
      </c>
      <c r="DE70" s="87">
        <f t="shared" si="55"/>
        <v>0</v>
      </c>
      <c r="DG70" s="81"/>
      <c r="DH70" s="92" t="str">
        <f t="shared" si="50"/>
        <v>Guest Relocation</v>
      </c>
      <c r="DI70" s="83"/>
      <c r="DJ70" s="88" t="str">
        <f t="shared" si="64"/>
        <v/>
      </c>
      <c r="DK70" s="88" t="str">
        <f t="shared" si="64"/>
        <v/>
      </c>
      <c r="DL70" s="89" t="str">
        <f t="shared" si="64"/>
        <v/>
      </c>
      <c r="DM70" s="90" t="str">
        <f t="shared" si="64"/>
        <v/>
      </c>
      <c r="DN70" s="90" t="str">
        <f t="shared" si="64"/>
        <v/>
      </c>
      <c r="DO70" s="90" t="str">
        <f t="shared" si="64"/>
        <v/>
      </c>
      <c r="DP70" s="90" t="str">
        <f t="shared" si="64"/>
        <v/>
      </c>
      <c r="DQ70" s="90" t="str">
        <f t="shared" si="64"/>
        <v/>
      </c>
      <c r="DR70" s="90" t="str">
        <f t="shared" si="64"/>
        <v/>
      </c>
      <c r="DS70" s="90" t="str">
        <f t="shared" si="60"/>
        <v/>
      </c>
      <c r="DT70" s="90" t="str">
        <f t="shared" si="60"/>
        <v/>
      </c>
      <c r="DU70" s="90" t="str">
        <f t="shared" si="60"/>
        <v/>
      </c>
      <c r="DV70" s="90" t="str">
        <f t="shared" si="60"/>
        <v/>
      </c>
      <c r="DW70" s="91" t="str">
        <f t="shared" si="60"/>
        <v/>
      </c>
      <c r="DY70" s="180">
        <f t="shared" si="61"/>
        <v>4</v>
      </c>
      <c r="DZ70" s="180" t="str">
        <f t="shared" si="62"/>
        <v>Guest Relocation</v>
      </c>
      <c r="EA70" s="181">
        <f t="shared" si="63"/>
        <v>0</v>
      </c>
    </row>
    <row r="71" spans="2:131" ht="11.85" customHeight="1" x14ac:dyDescent="0.15">
      <c r="B71" s="81"/>
      <c r="C71" s="92" t="s">
        <v>138</v>
      </c>
      <c r="D71" s="83"/>
      <c r="E71" s="84">
        <f t="shared" si="8"/>
        <v>0</v>
      </c>
      <c r="F71" s="84">
        <f t="shared" si="9"/>
        <v>0</v>
      </c>
      <c r="G71" s="85">
        <v>0</v>
      </c>
      <c r="H71" s="86">
        <v>0</v>
      </c>
      <c r="I71" s="86">
        <v>0</v>
      </c>
      <c r="J71" s="86"/>
      <c r="K71" s="86"/>
      <c r="L71" s="86"/>
      <c r="M71" s="86"/>
      <c r="N71" s="86"/>
      <c r="O71" s="86"/>
      <c r="P71" s="86"/>
      <c r="Q71" s="86"/>
      <c r="R71" s="87"/>
      <c r="T71" s="81"/>
      <c r="U71" s="92" t="str">
        <f t="shared" si="42"/>
        <v>Guest Supplies</v>
      </c>
      <c r="V71" s="83"/>
      <c r="W71" s="84">
        <f t="shared" si="10"/>
        <v>0</v>
      </c>
      <c r="X71" s="84">
        <f t="shared" si="11"/>
        <v>0</v>
      </c>
      <c r="Y71" s="85">
        <v>0</v>
      </c>
      <c r="Z71" s="86">
        <v>0</v>
      </c>
      <c r="AA71" s="86">
        <v>0</v>
      </c>
      <c r="AB71" s="86">
        <v>0</v>
      </c>
      <c r="AC71" s="86">
        <v>0</v>
      </c>
      <c r="AD71" s="86">
        <v>0</v>
      </c>
      <c r="AE71" s="86">
        <v>0</v>
      </c>
      <c r="AF71" s="86">
        <v>0</v>
      </c>
      <c r="AG71" s="86">
        <v>0</v>
      </c>
      <c r="AH71" s="86">
        <v>0</v>
      </c>
      <c r="AI71" s="86">
        <v>0</v>
      </c>
      <c r="AJ71" s="87">
        <v>0</v>
      </c>
      <c r="AL71" s="81"/>
      <c r="AM71" s="92" t="str">
        <f t="shared" si="44"/>
        <v>Guest Supplies</v>
      </c>
      <c r="AN71" s="83"/>
      <c r="AO71" s="84">
        <f t="shared" si="12"/>
        <v>0</v>
      </c>
      <c r="AP71" s="84">
        <f t="shared" si="13"/>
        <v>0</v>
      </c>
      <c r="AQ71" s="85">
        <v>0</v>
      </c>
      <c r="AR71" s="86">
        <v>0</v>
      </c>
      <c r="AS71" s="86">
        <v>0</v>
      </c>
      <c r="AT71" s="86">
        <v>0</v>
      </c>
      <c r="AU71" s="86">
        <v>0</v>
      </c>
      <c r="AV71" s="86">
        <v>0</v>
      </c>
      <c r="AW71" s="86">
        <v>0</v>
      </c>
      <c r="AX71" s="86">
        <v>0</v>
      </c>
      <c r="AY71" s="86">
        <v>0</v>
      </c>
      <c r="AZ71" s="86">
        <v>0</v>
      </c>
      <c r="BA71" s="86">
        <v>0</v>
      </c>
      <c r="BB71" s="87">
        <v>0</v>
      </c>
      <c r="BD71" s="81"/>
      <c r="BE71" s="92" t="str">
        <f t="shared" si="46"/>
        <v>Guest Supplies</v>
      </c>
      <c r="BF71" s="83"/>
      <c r="BG71" s="84">
        <f t="shared" si="14"/>
        <v>0</v>
      </c>
      <c r="BH71" s="84">
        <f t="shared" si="15"/>
        <v>0</v>
      </c>
      <c r="BI71" s="85">
        <v>0</v>
      </c>
      <c r="BJ71" s="86">
        <v>0</v>
      </c>
      <c r="BK71" s="86">
        <v>0</v>
      </c>
      <c r="BL71" s="86">
        <v>0</v>
      </c>
      <c r="BM71" s="86">
        <v>0</v>
      </c>
      <c r="BN71" s="86">
        <v>0</v>
      </c>
      <c r="BO71" s="86">
        <v>0</v>
      </c>
      <c r="BP71" s="86">
        <v>0</v>
      </c>
      <c r="BQ71" s="86">
        <v>0</v>
      </c>
      <c r="BR71" s="86">
        <v>0</v>
      </c>
      <c r="BS71" s="86">
        <v>0</v>
      </c>
      <c r="BT71" s="87">
        <v>0</v>
      </c>
      <c r="BV71" s="81"/>
      <c r="BW71" s="92" t="str">
        <f t="shared" si="48"/>
        <v>Guest Supplies</v>
      </c>
      <c r="BX71" s="83"/>
      <c r="BY71" s="84">
        <f t="shared" si="16"/>
        <v>0</v>
      </c>
      <c r="BZ71" s="85">
        <f t="shared" si="17"/>
        <v>0</v>
      </c>
      <c r="CA71" s="86">
        <f t="shared" si="18"/>
        <v>0</v>
      </c>
      <c r="CB71" s="86">
        <f t="shared" si="19"/>
        <v>0</v>
      </c>
      <c r="CC71" s="86">
        <f t="shared" si="20"/>
        <v>0</v>
      </c>
      <c r="CD71" s="84">
        <f t="shared" si="4"/>
        <v>0</v>
      </c>
      <c r="CE71" s="85">
        <f t="shared" si="21"/>
        <v>0</v>
      </c>
      <c r="CF71" s="86">
        <f t="shared" si="22"/>
        <v>0</v>
      </c>
      <c r="CG71" s="86">
        <f t="shared" si="23"/>
        <v>0</v>
      </c>
      <c r="CH71" s="86">
        <f t="shared" si="24"/>
        <v>0</v>
      </c>
      <c r="CI71" s="84">
        <f t="shared" si="5"/>
        <v>0</v>
      </c>
      <c r="CJ71" s="85">
        <f t="shared" si="25"/>
        <v>0</v>
      </c>
      <c r="CK71" s="86">
        <f t="shared" si="26"/>
        <v>0</v>
      </c>
      <c r="CL71" s="86">
        <f t="shared" si="27"/>
        <v>0</v>
      </c>
      <c r="CM71" s="87">
        <f t="shared" si="28"/>
        <v>0</v>
      </c>
      <c r="CO71" s="81"/>
      <c r="CP71" s="92" t="str">
        <f t="shared" si="49"/>
        <v>Guest Supplies</v>
      </c>
      <c r="CQ71" s="83"/>
      <c r="CR71" s="84">
        <f t="shared" si="66"/>
        <v>0</v>
      </c>
      <c r="CS71" s="84">
        <f t="shared" si="66"/>
        <v>0</v>
      </c>
      <c r="CT71" s="85">
        <f t="shared" si="65"/>
        <v>0</v>
      </c>
      <c r="CU71" s="86">
        <f t="shared" si="65"/>
        <v>0</v>
      </c>
      <c r="CV71" s="86">
        <f t="shared" si="65"/>
        <v>0</v>
      </c>
      <c r="CW71" s="86">
        <f t="shared" si="65"/>
        <v>0</v>
      </c>
      <c r="CX71" s="86">
        <f t="shared" si="65"/>
        <v>0</v>
      </c>
      <c r="CY71" s="86">
        <f t="shared" si="65"/>
        <v>0</v>
      </c>
      <c r="CZ71" s="86">
        <f t="shared" si="65"/>
        <v>0</v>
      </c>
      <c r="DA71" s="86">
        <f t="shared" si="55"/>
        <v>0</v>
      </c>
      <c r="DB71" s="86">
        <f t="shared" si="55"/>
        <v>0</v>
      </c>
      <c r="DC71" s="86">
        <f t="shared" si="55"/>
        <v>0</v>
      </c>
      <c r="DD71" s="86">
        <f t="shared" si="55"/>
        <v>0</v>
      </c>
      <c r="DE71" s="87">
        <f t="shared" si="55"/>
        <v>0</v>
      </c>
      <c r="DG71" s="81"/>
      <c r="DH71" s="92" t="str">
        <f t="shared" si="50"/>
        <v>Guest Supplies</v>
      </c>
      <c r="DI71" s="83"/>
      <c r="DJ71" s="88" t="str">
        <f t="shared" si="64"/>
        <v/>
      </c>
      <c r="DK71" s="88" t="str">
        <f t="shared" si="64"/>
        <v/>
      </c>
      <c r="DL71" s="89" t="str">
        <f t="shared" si="64"/>
        <v/>
      </c>
      <c r="DM71" s="90" t="str">
        <f t="shared" si="64"/>
        <v/>
      </c>
      <c r="DN71" s="90" t="str">
        <f t="shared" si="64"/>
        <v/>
      </c>
      <c r="DO71" s="90" t="str">
        <f t="shared" si="64"/>
        <v/>
      </c>
      <c r="DP71" s="90" t="str">
        <f t="shared" si="64"/>
        <v/>
      </c>
      <c r="DQ71" s="90" t="str">
        <f t="shared" si="64"/>
        <v/>
      </c>
      <c r="DR71" s="90" t="str">
        <f t="shared" si="64"/>
        <v/>
      </c>
      <c r="DS71" s="90" t="str">
        <f t="shared" si="60"/>
        <v/>
      </c>
      <c r="DT71" s="90" t="str">
        <f t="shared" si="60"/>
        <v/>
      </c>
      <c r="DU71" s="90" t="str">
        <f t="shared" si="60"/>
        <v/>
      </c>
      <c r="DV71" s="90" t="str">
        <f t="shared" si="60"/>
        <v/>
      </c>
      <c r="DW71" s="91" t="str">
        <f t="shared" si="60"/>
        <v/>
      </c>
      <c r="DY71" s="180">
        <f t="shared" si="61"/>
        <v>4</v>
      </c>
      <c r="DZ71" s="180" t="str">
        <f t="shared" si="62"/>
        <v>Guest Supplies</v>
      </c>
      <c r="EA71" s="181">
        <f t="shared" si="63"/>
        <v>0</v>
      </c>
    </row>
    <row r="72" spans="2:131" ht="11.85" customHeight="1" x14ac:dyDescent="0.15">
      <c r="B72" s="81"/>
      <c r="C72" s="92" t="s">
        <v>139</v>
      </c>
      <c r="D72" s="83"/>
      <c r="E72" s="84">
        <f t="shared" ref="E72:E118" si="67">SUM(G72:R72)</f>
        <v>0</v>
      </c>
      <c r="F72" s="84">
        <f t="shared" ref="F72:F118" si="68">SUMPRODUCT((G$6:R$6&lt;=F$6)*(G72:R72))</f>
        <v>0</v>
      </c>
      <c r="G72" s="85">
        <v>0</v>
      </c>
      <c r="H72" s="86">
        <v>0</v>
      </c>
      <c r="I72" s="86">
        <v>0</v>
      </c>
      <c r="J72" s="86"/>
      <c r="K72" s="86"/>
      <c r="L72" s="86"/>
      <c r="M72" s="86"/>
      <c r="N72" s="86"/>
      <c r="O72" s="86"/>
      <c r="P72" s="86"/>
      <c r="Q72" s="86"/>
      <c r="R72" s="87"/>
      <c r="T72" s="81"/>
      <c r="U72" s="92" t="str">
        <f t="shared" si="42"/>
        <v>In-House - Meals &amp; Entertainment</v>
      </c>
      <c r="V72" s="83"/>
      <c r="W72" s="84">
        <f t="shared" ref="W72:W118" si="69">SUM(Y72:AJ72)</f>
        <v>0</v>
      </c>
      <c r="X72" s="84">
        <f t="shared" ref="X72:X118" si="70">SUMPRODUCT((Y$6:AJ$6&lt;=X$6)*(Y72:AJ72))</f>
        <v>0</v>
      </c>
      <c r="Y72" s="85">
        <v>0</v>
      </c>
      <c r="Z72" s="86">
        <v>0</v>
      </c>
      <c r="AA72" s="86">
        <v>0</v>
      </c>
      <c r="AB72" s="86">
        <v>0</v>
      </c>
      <c r="AC72" s="86">
        <v>0</v>
      </c>
      <c r="AD72" s="86">
        <v>0</v>
      </c>
      <c r="AE72" s="86">
        <v>0</v>
      </c>
      <c r="AF72" s="86">
        <v>0</v>
      </c>
      <c r="AG72" s="86">
        <v>0</v>
      </c>
      <c r="AH72" s="86">
        <v>0</v>
      </c>
      <c r="AI72" s="86">
        <v>0</v>
      </c>
      <c r="AJ72" s="87">
        <v>0</v>
      </c>
      <c r="AL72" s="81"/>
      <c r="AM72" s="92" t="str">
        <f t="shared" si="44"/>
        <v>In-House - Meals &amp; Entertainment</v>
      </c>
      <c r="AN72" s="83"/>
      <c r="AO72" s="84">
        <f t="shared" ref="AO72:AO118" si="71">SUM(AQ72:BB72)</f>
        <v>0</v>
      </c>
      <c r="AP72" s="84">
        <f t="shared" ref="AP72:AP118" si="72">SUMPRODUCT((AQ$6:BB$6&lt;=AP$6)*(AQ72:BB72))</f>
        <v>0</v>
      </c>
      <c r="AQ72" s="85">
        <v>0</v>
      </c>
      <c r="AR72" s="86">
        <v>0</v>
      </c>
      <c r="AS72" s="86">
        <v>0</v>
      </c>
      <c r="AT72" s="86">
        <v>0</v>
      </c>
      <c r="AU72" s="86">
        <v>0</v>
      </c>
      <c r="AV72" s="86">
        <v>0</v>
      </c>
      <c r="AW72" s="86">
        <v>0</v>
      </c>
      <c r="AX72" s="86">
        <v>0</v>
      </c>
      <c r="AY72" s="86">
        <v>0</v>
      </c>
      <c r="AZ72" s="86">
        <v>0</v>
      </c>
      <c r="BA72" s="86">
        <v>0</v>
      </c>
      <c r="BB72" s="87">
        <v>0</v>
      </c>
      <c r="BD72" s="81"/>
      <c r="BE72" s="92" t="str">
        <f t="shared" si="46"/>
        <v>In-House - Meals &amp; Entertainment</v>
      </c>
      <c r="BF72" s="83"/>
      <c r="BG72" s="84">
        <f t="shared" ref="BG72:BG118" si="73">SUM(BI72:BT72)</f>
        <v>0</v>
      </c>
      <c r="BH72" s="84">
        <f t="shared" ref="BH72:BH118" si="74">SUMPRODUCT((BI$6:BT$6&lt;=BH$6)*(BI72:BT72))</f>
        <v>0</v>
      </c>
      <c r="BI72" s="85">
        <v>0</v>
      </c>
      <c r="BJ72" s="86">
        <v>0</v>
      </c>
      <c r="BK72" s="86">
        <v>0</v>
      </c>
      <c r="BL72" s="86">
        <v>0</v>
      </c>
      <c r="BM72" s="86">
        <v>0</v>
      </c>
      <c r="BN72" s="86">
        <v>0</v>
      </c>
      <c r="BO72" s="86">
        <v>0</v>
      </c>
      <c r="BP72" s="86">
        <v>0</v>
      </c>
      <c r="BQ72" s="86">
        <v>0</v>
      </c>
      <c r="BR72" s="86">
        <v>0</v>
      </c>
      <c r="BS72" s="86">
        <v>0</v>
      </c>
      <c r="BT72" s="87">
        <v>0</v>
      </c>
      <c r="BV72" s="81"/>
      <c r="BW72" s="92" t="str">
        <f t="shared" si="48"/>
        <v>In-House - Meals &amp; Entertainment</v>
      </c>
      <c r="BX72" s="83"/>
      <c r="BY72" s="84">
        <f t="shared" si="16"/>
        <v>0</v>
      </c>
      <c r="BZ72" s="85">
        <f t="shared" ref="BZ72:BZ118" si="75">SUM(G72:I72)</f>
        <v>0</v>
      </c>
      <c r="CA72" s="86">
        <f t="shared" ref="CA72:CA118" si="76">SUM(J72:L72)</f>
        <v>0</v>
      </c>
      <c r="CB72" s="86">
        <f t="shared" ref="CB72:CB118" si="77">SUM(M72:O72)</f>
        <v>0</v>
      </c>
      <c r="CC72" s="86">
        <f t="shared" ref="CC72:CC118" si="78">SUM(P72:R72)</f>
        <v>0</v>
      </c>
      <c r="CD72" s="84">
        <f t="shared" si="4"/>
        <v>0</v>
      </c>
      <c r="CE72" s="85">
        <f t="shared" ref="CE72:CE118" si="79">SUM(Y72:AA72)</f>
        <v>0</v>
      </c>
      <c r="CF72" s="86">
        <f t="shared" ref="CF72:CF118" si="80">SUM(AB72:AD72)</f>
        <v>0</v>
      </c>
      <c r="CG72" s="86">
        <f t="shared" ref="CG72:CG118" si="81">SUM(AE72:AG72)</f>
        <v>0</v>
      </c>
      <c r="CH72" s="86">
        <f t="shared" ref="CH72:CH118" si="82">SUM(AH72:AJ72)</f>
        <v>0</v>
      </c>
      <c r="CI72" s="84">
        <f t="shared" si="5"/>
        <v>0</v>
      </c>
      <c r="CJ72" s="85">
        <f t="shared" ref="CJ72:CJ118" si="83">SUM(AQ72:AS72)</f>
        <v>0</v>
      </c>
      <c r="CK72" s="86">
        <f t="shared" ref="CK72:CK118" si="84">SUM(AT72:AV72)</f>
        <v>0</v>
      </c>
      <c r="CL72" s="86">
        <f t="shared" ref="CL72:CL118" si="85">SUM(AW72:AY72)</f>
        <v>0</v>
      </c>
      <c r="CM72" s="87">
        <f t="shared" ref="CM72:CM118" si="86">SUM(AZ72:BB72)</f>
        <v>0</v>
      </c>
      <c r="CO72" s="81"/>
      <c r="CP72" s="92" t="str">
        <f t="shared" si="49"/>
        <v>In-House - Meals &amp; Entertainment</v>
      </c>
      <c r="CQ72" s="83"/>
      <c r="CR72" s="84">
        <f t="shared" si="66"/>
        <v>0</v>
      </c>
      <c r="CS72" s="84">
        <f t="shared" si="66"/>
        <v>0</v>
      </c>
      <c r="CT72" s="85">
        <f t="shared" si="65"/>
        <v>0</v>
      </c>
      <c r="CU72" s="86">
        <f t="shared" si="65"/>
        <v>0</v>
      </c>
      <c r="CV72" s="86">
        <f t="shared" si="65"/>
        <v>0</v>
      </c>
      <c r="CW72" s="86">
        <f t="shared" si="65"/>
        <v>0</v>
      </c>
      <c r="CX72" s="86">
        <f t="shared" si="65"/>
        <v>0</v>
      </c>
      <c r="CY72" s="86">
        <f t="shared" si="65"/>
        <v>0</v>
      </c>
      <c r="CZ72" s="86">
        <f t="shared" si="65"/>
        <v>0</v>
      </c>
      <c r="DA72" s="86">
        <f t="shared" si="55"/>
        <v>0</v>
      </c>
      <c r="DB72" s="86">
        <f t="shared" si="55"/>
        <v>0</v>
      </c>
      <c r="DC72" s="86">
        <f t="shared" si="55"/>
        <v>0</v>
      </c>
      <c r="DD72" s="86">
        <f t="shared" si="55"/>
        <v>0</v>
      </c>
      <c r="DE72" s="87">
        <f t="shared" si="55"/>
        <v>0</v>
      </c>
      <c r="DG72" s="81"/>
      <c r="DH72" s="92" t="str">
        <f t="shared" si="50"/>
        <v>In-House - Meals &amp; Entertainment</v>
      </c>
      <c r="DI72" s="83"/>
      <c r="DJ72" s="88" t="str">
        <f t="shared" si="64"/>
        <v/>
      </c>
      <c r="DK72" s="88" t="str">
        <f t="shared" si="64"/>
        <v/>
      </c>
      <c r="DL72" s="89" t="str">
        <f t="shared" si="64"/>
        <v/>
      </c>
      <c r="DM72" s="90" t="str">
        <f t="shared" si="64"/>
        <v/>
      </c>
      <c r="DN72" s="90" t="str">
        <f t="shared" si="64"/>
        <v/>
      </c>
      <c r="DO72" s="90" t="str">
        <f t="shared" si="64"/>
        <v/>
      </c>
      <c r="DP72" s="90" t="str">
        <f t="shared" si="64"/>
        <v/>
      </c>
      <c r="DQ72" s="90" t="str">
        <f t="shared" si="64"/>
        <v/>
      </c>
      <c r="DR72" s="90" t="str">
        <f t="shared" si="64"/>
        <v/>
      </c>
      <c r="DS72" s="90" t="str">
        <f t="shared" si="60"/>
        <v/>
      </c>
      <c r="DT72" s="90" t="str">
        <f t="shared" si="60"/>
        <v/>
      </c>
      <c r="DU72" s="90" t="str">
        <f t="shared" si="60"/>
        <v/>
      </c>
      <c r="DV72" s="90" t="str">
        <f t="shared" si="60"/>
        <v/>
      </c>
      <c r="DW72" s="91" t="str">
        <f t="shared" si="60"/>
        <v/>
      </c>
      <c r="DY72" s="180">
        <f t="shared" si="61"/>
        <v>4</v>
      </c>
      <c r="DZ72" s="180" t="str">
        <f t="shared" si="62"/>
        <v>In-House - Meals &amp; Entertainment</v>
      </c>
      <c r="EA72" s="181">
        <f t="shared" si="63"/>
        <v>0</v>
      </c>
    </row>
    <row r="73" spans="2:131" ht="11.85" customHeight="1" x14ac:dyDescent="0.15">
      <c r="B73" s="81"/>
      <c r="C73" s="92" t="s">
        <v>140</v>
      </c>
      <c r="D73" s="83"/>
      <c r="E73" s="84">
        <f t="shared" si="67"/>
        <v>154143</v>
      </c>
      <c r="F73" s="84">
        <f t="shared" si="68"/>
        <v>154143</v>
      </c>
      <c r="G73" s="85">
        <v>51381</v>
      </c>
      <c r="H73" s="86">
        <v>51381</v>
      </c>
      <c r="I73" s="86">
        <v>51381</v>
      </c>
      <c r="J73" s="86"/>
      <c r="K73" s="86"/>
      <c r="L73" s="86"/>
      <c r="M73" s="86"/>
      <c r="N73" s="86"/>
      <c r="O73" s="86"/>
      <c r="P73" s="86"/>
      <c r="Q73" s="86"/>
      <c r="R73" s="87"/>
      <c r="T73" s="81"/>
      <c r="U73" s="92" t="str">
        <f t="shared" si="42"/>
        <v>Insurance-General Liability &amp; Property</v>
      </c>
      <c r="V73" s="83"/>
      <c r="W73" s="84">
        <f t="shared" si="69"/>
        <v>630441</v>
      </c>
      <c r="X73" s="84">
        <f t="shared" si="70"/>
        <v>154143</v>
      </c>
      <c r="Y73" s="85">
        <v>51381</v>
      </c>
      <c r="Z73" s="86">
        <v>51381</v>
      </c>
      <c r="AA73" s="86">
        <v>51381</v>
      </c>
      <c r="AB73" s="86">
        <v>52922</v>
      </c>
      <c r="AC73" s="86">
        <v>52922</v>
      </c>
      <c r="AD73" s="86">
        <v>52922</v>
      </c>
      <c r="AE73" s="86">
        <v>52922</v>
      </c>
      <c r="AF73" s="86">
        <v>52922</v>
      </c>
      <c r="AG73" s="86">
        <v>52922</v>
      </c>
      <c r="AH73" s="86">
        <v>52922</v>
      </c>
      <c r="AI73" s="86">
        <v>52922</v>
      </c>
      <c r="AJ73" s="87">
        <v>52922</v>
      </c>
      <c r="AL73" s="81"/>
      <c r="AM73" s="92" t="str">
        <f t="shared" si="44"/>
        <v>Insurance-General Liability &amp; Property</v>
      </c>
      <c r="AN73" s="83"/>
      <c r="AO73" s="84">
        <f t="shared" si="71"/>
        <v>601152</v>
      </c>
      <c r="AP73" s="84">
        <f t="shared" si="72"/>
        <v>138723</v>
      </c>
      <c r="AQ73" s="85">
        <v>46241</v>
      </c>
      <c r="AR73" s="86">
        <v>46241</v>
      </c>
      <c r="AS73" s="86">
        <v>46241</v>
      </c>
      <c r="AT73" s="86">
        <v>51381</v>
      </c>
      <c r="AU73" s="86">
        <v>51381</v>
      </c>
      <c r="AV73" s="86">
        <v>51381</v>
      </c>
      <c r="AW73" s="86">
        <v>51381</v>
      </c>
      <c r="AX73" s="86">
        <v>51381</v>
      </c>
      <c r="AY73" s="86">
        <v>51381</v>
      </c>
      <c r="AZ73" s="86">
        <v>51381</v>
      </c>
      <c r="BA73" s="86">
        <v>51381</v>
      </c>
      <c r="BB73" s="87">
        <v>51381</v>
      </c>
      <c r="BD73" s="81"/>
      <c r="BE73" s="92" t="str">
        <f t="shared" si="46"/>
        <v>Insurance-General Liability &amp; Property</v>
      </c>
      <c r="BF73" s="83"/>
      <c r="BG73" s="84">
        <f t="shared" si="73"/>
        <v>527044.43999999994</v>
      </c>
      <c r="BH73" s="84">
        <f t="shared" si="74"/>
        <v>111462</v>
      </c>
      <c r="BI73" s="85">
        <v>32684</v>
      </c>
      <c r="BJ73" s="86">
        <v>32684</v>
      </c>
      <c r="BK73" s="86">
        <v>46094</v>
      </c>
      <c r="BL73" s="86">
        <v>46094</v>
      </c>
      <c r="BM73" s="86">
        <v>46094</v>
      </c>
      <c r="BN73" s="86">
        <v>46094</v>
      </c>
      <c r="BO73" s="86">
        <v>46094</v>
      </c>
      <c r="BP73" s="86">
        <v>46094</v>
      </c>
      <c r="BQ73" s="86">
        <v>46389</v>
      </c>
      <c r="BR73" s="86">
        <v>46241</v>
      </c>
      <c r="BS73" s="86">
        <v>46241</v>
      </c>
      <c r="BT73" s="87">
        <v>46241.440000000002</v>
      </c>
      <c r="BV73" s="81"/>
      <c r="BW73" s="92" t="str">
        <f t="shared" si="48"/>
        <v>Insurance-General Liability &amp; Property</v>
      </c>
      <c r="BX73" s="83"/>
      <c r="BY73" s="84">
        <f t="shared" si="16"/>
        <v>154143</v>
      </c>
      <c r="BZ73" s="85">
        <f t="shared" si="75"/>
        <v>154143</v>
      </c>
      <c r="CA73" s="86">
        <f t="shared" si="76"/>
        <v>0</v>
      </c>
      <c r="CB73" s="86">
        <f t="shared" si="77"/>
        <v>0</v>
      </c>
      <c r="CC73" s="86">
        <f t="shared" si="78"/>
        <v>0</v>
      </c>
      <c r="CD73" s="84">
        <f t="shared" si="4"/>
        <v>630441</v>
      </c>
      <c r="CE73" s="85">
        <f t="shared" si="79"/>
        <v>154143</v>
      </c>
      <c r="CF73" s="86">
        <f t="shared" si="80"/>
        <v>158766</v>
      </c>
      <c r="CG73" s="86">
        <f t="shared" si="81"/>
        <v>158766</v>
      </c>
      <c r="CH73" s="86">
        <f t="shared" si="82"/>
        <v>158766</v>
      </c>
      <c r="CI73" s="84">
        <f t="shared" si="5"/>
        <v>601152</v>
      </c>
      <c r="CJ73" s="85">
        <f t="shared" si="83"/>
        <v>138723</v>
      </c>
      <c r="CK73" s="86">
        <f t="shared" si="84"/>
        <v>154143</v>
      </c>
      <c r="CL73" s="86">
        <f t="shared" si="85"/>
        <v>154143</v>
      </c>
      <c r="CM73" s="87">
        <f t="shared" si="86"/>
        <v>154143</v>
      </c>
      <c r="CO73" s="81"/>
      <c r="CP73" s="92" t="str">
        <f t="shared" si="49"/>
        <v>Insurance-General Liability &amp; Property</v>
      </c>
      <c r="CQ73" s="83"/>
      <c r="CR73" s="84">
        <f t="shared" si="66"/>
        <v>-476298</v>
      </c>
      <c r="CS73" s="84">
        <f t="shared" si="66"/>
        <v>0</v>
      </c>
      <c r="CT73" s="85">
        <f t="shared" si="65"/>
        <v>0</v>
      </c>
      <c r="CU73" s="86">
        <f t="shared" si="65"/>
        <v>0</v>
      </c>
      <c r="CV73" s="86">
        <f t="shared" si="65"/>
        <v>0</v>
      </c>
      <c r="CW73" s="86">
        <f t="shared" si="65"/>
        <v>-52922</v>
      </c>
      <c r="CX73" s="86">
        <f t="shared" si="65"/>
        <v>-52922</v>
      </c>
      <c r="CY73" s="86">
        <f t="shared" si="65"/>
        <v>-52922</v>
      </c>
      <c r="CZ73" s="86">
        <f t="shared" si="65"/>
        <v>-52922</v>
      </c>
      <c r="DA73" s="86">
        <f t="shared" si="55"/>
        <v>-52922</v>
      </c>
      <c r="DB73" s="86">
        <f t="shared" si="55"/>
        <v>-52922</v>
      </c>
      <c r="DC73" s="86">
        <f t="shared" si="55"/>
        <v>-52922</v>
      </c>
      <c r="DD73" s="86">
        <f t="shared" si="55"/>
        <v>-52922</v>
      </c>
      <c r="DE73" s="87">
        <f t="shared" si="55"/>
        <v>-52922</v>
      </c>
      <c r="DG73" s="81"/>
      <c r="DH73" s="92" t="str">
        <f t="shared" si="50"/>
        <v>Insurance-General Liability &amp; Property</v>
      </c>
      <c r="DI73" s="83"/>
      <c r="DJ73" s="88">
        <f t="shared" si="64"/>
        <v>0.24450027837656496</v>
      </c>
      <c r="DK73" s="88">
        <f t="shared" si="64"/>
        <v>1</v>
      </c>
      <c r="DL73" s="89">
        <f t="shared" si="64"/>
        <v>1</v>
      </c>
      <c r="DM73" s="90">
        <f t="shared" si="64"/>
        <v>1</v>
      </c>
      <c r="DN73" s="90">
        <f t="shared" si="64"/>
        <v>1</v>
      </c>
      <c r="DO73" s="90">
        <f t="shared" si="64"/>
        <v>0</v>
      </c>
      <c r="DP73" s="90">
        <f t="shared" si="64"/>
        <v>0</v>
      </c>
      <c r="DQ73" s="90">
        <f t="shared" si="64"/>
        <v>0</v>
      </c>
      <c r="DR73" s="90">
        <f t="shared" si="64"/>
        <v>0</v>
      </c>
      <c r="DS73" s="90">
        <f t="shared" si="60"/>
        <v>0</v>
      </c>
      <c r="DT73" s="90">
        <f t="shared" si="60"/>
        <v>0</v>
      </c>
      <c r="DU73" s="90">
        <f t="shared" si="60"/>
        <v>0</v>
      </c>
      <c r="DV73" s="90">
        <f t="shared" si="60"/>
        <v>0</v>
      </c>
      <c r="DW73" s="91">
        <f t="shared" si="60"/>
        <v>0</v>
      </c>
      <c r="DY73" s="180">
        <f t="shared" si="61"/>
        <v>4</v>
      </c>
      <c r="DZ73" s="180" t="str">
        <f t="shared" si="62"/>
        <v>Insurance-General Liability &amp; Property</v>
      </c>
      <c r="EA73" s="181">
        <f t="shared" si="63"/>
        <v>0</v>
      </c>
    </row>
    <row r="74" spans="2:131" ht="11.85" customHeight="1" x14ac:dyDescent="0.15">
      <c r="B74" s="81"/>
      <c r="C74" s="92" t="s">
        <v>141</v>
      </c>
      <c r="D74" s="83"/>
      <c r="E74" s="84">
        <f t="shared" si="67"/>
        <v>0</v>
      </c>
      <c r="F74" s="84">
        <f t="shared" si="68"/>
        <v>0</v>
      </c>
      <c r="G74" s="85">
        <v>0</v>
      </c>
      <c r="H74" s="86">
        <v>0</v>
      </c>
      <c r="I74" s="86">
        <v>0</v>
      </c>
      <c r="J74" s="86"/>
      <c r="K74" s="86"/>
      <c r="L74" s="86"/>
      <c r="M74" s="86"/>
      <c r="N74" s="86"/>
      <c r="O74" s="86"/>
      <c r="P74" s="86"/>
      <c r="Q74" s="86"/>
      <c r="R74" s="87"/>
      <c r="T74" s="81"/>
      <c r="U74" s="92" t="str">
        <f t="shared" si="42"/>
        <v>Internet Advertising</v>
      </c>
      <c r="V74" s="83"/>
      <c r="W74" s="84">
        <f t="shared" si="69"/>
        <v>0</v>
      </c>
      <c r="X74" s="84">
        <f t="shared" si="70"/>
        <v>0</v>
      </c>
      <c r="Y74" s="85">
        <v>0</v>
      </c>
      <c r="Z74" s="86">
        <v>0</v>
      </c>
      <c r="AA74" s="86">
        <v>0</v>
      </c>
      <c r="AB74" s="86">
        <v>0</v>
      </c>
      <c r="AC74" s="86">
        <v>0</v>
      </c>
      <c r="AD74" s="86">
        <v>0</v>
      </c>
      <c r="AE74" s="86">
        <v>0</v>
      </c>
      <c r="AF74" s="86">
        <v>0</v>
      </c>
      <c r="AG74" s="86">
        <v>0</v>
      </c>
      <c r="AH74" s="86">
        <v>0</v>
      </c>
      <c r="AI74" s="86">
        <v>0</v>
      </c>
      <c r="AJ74" s="87">
        <v>0</v>
      </c>
      <c r="AL74" s="81"/>
      <c r="AM74" s="92" t="str">
        <f t="shared" si="44"/>
        <v>Internet Advertising</v>
      </c>
      <c r="AN74" s="83"/>
      <c r="AO74" s="84">
        <f t="shared" si="71"/>
        <v>0</v>
      </c>
      <c r="AP74" s="84">
        <f t="shared" si="72"/>
        <v>0</v>
      </c>
      <c r="AQ74" s="85">
        <v>0</v>
      </c>
      <c r="AR74" s="86">
        <v>0</v>
      </c>
      <c r="AS74" s="86">
        <v>0</v>
      </c>
      <c r="AT74" s="86">
        <v>0</v>
      </c>
      <c r="AU74" s="86">
        <v>0</v>
      </c>
      <c r="AV74" s="86">
        <v>0</v>
      </c>
      <c r="AW74" s="86">
        <v>0</v>
      </c>
      <c r="AX74" s="86">
        <v>0</v>
      </c>
      <c r="AY74" s="86">
        <v>0</v>
      </c>
      <c r="AZ74" s="86">
        <v>0</v>
      </c>
      <c r="BA74" s="86">
        <v>0</v>
      </c>
      <c r="BB74" s="87">
        <v>0</v>
      </c>
      <c r="BD74" s="81"/>
      <c r="BE74" s="92" t="str">
        <f t="shared" si="46"/>
        <v>Internet Advertising</v>
      </c>
      <c r="BF74" s="83"/>
      <c r="BG74" s="84">
        <f t="shared" si="73"/>
        <v>0</v>
      </c>
      <c r="BH74" s="84">
        <f t="shared" si="74"/>
        <v>0</v>
      </c>
      <c r="BI74" s="85">
        <v>0</v>
      </c>
      <c r="BJ74" s="86">
        <v>0</v>
      </c>
      <c r="BK74" s="86">
        <v>0</v>
      </c>
      <c r="BL74" s="86">
        <v>0</v>
      </c>
      <c r="BM74" s="86">
        <v>0</v>
      </c>
      <c r="BN74" s="86">
        <v>0</v>
      </c>
      <c r="BO74" s="86">
        <v>0</v>
      </c>
      <c r="BP74" s="86">
        <v>0</v>
      </c>
      <c r="BQ74" s="86">
        <v>0</v>
      </c>
      <c r="BR74" s="86">
        <v>0</v>
      </c>
      <c r="BS74" s="86">
        <v>0</v>
      </c>
      <c r="BT74" s="87">
        <v>0</v>
      </c>
      <c r="BV74" s="81"/>
      <c r="BW74" s="92" t="str">
        <f t="shared" si="48"/>
        <v>Internet Advertising</v>
      </c>
      <c r="BX74" s="83"/>
      <c r="BY74" s="84">
        <f t="shared" si="16"/>
        <v>0</v>
      </c>
      <c r="BZ74" s="85">
        <f t="shared" si="75"/>
        <v>0</v>
      </c>
      <c r="CA74" s="86">
        <f t="shared" si="76"/>
        <v>0</v>
      </c>
      <c r="CB74" s="86">
        <f t="shared" si="77"/>
        <v>0</v>
      </c>
      <c r="CC74" s="86">
        <f t="shared" si="78"/>
        <v>0</v>
      </c>
      <c r="CD74" s="84">
        <f t="shared" si="4"/>
        <v>0</v>
      </c>
      <c r="CE74" s="85">
        <f t="shared" si="79"/>
        <v>0</v>
      </c>
      <c r="CF74" s="86">
        <f t="shared" si="80"/>
        <v>0</v>
      </c>
      <c r="CG74" s="86">
        <f t="shared" si="81"/>
        <v>0</v>
      </c>
      <c r="CH74" s="86">
        <f t="shared" si="82"/>
        <v>0</v>
      </c>
      <c r="CI74" s="84">
        <f t="shared" si="5"/>
        <v>0</v>
      </c>
      <c r="CJ74" s="85">
        <f t="shared" si="83"/>
        <v>0</v>
      </c>
      <c r="CK74" s="86">
        <f t="shared" si="84"/>
        <v>0</v>
      </c>
      <c r="CL74" s="86">
        <f t="shared" si="85"/>
        <v>0</v>
      </c>
      <c r="CM74" s="87">
        <f t="shared" si="86"/>
        <v>0</v>
      </c>
      <c r="CO74" s="81"/>
      <c r="CP74" s="92" t="str">
        <f t="shared" si="49"/>
        <v>Internet Advertising</v>
      </c>
      <c r="CQ74" s="83"/>
      <c r="CR74" s="84">
        <f t="shared" si="66"/>
        <v>0</v>
      </c>
      <c r="CS74" s="84">
        <f t="shared" si="66"/>
        <v>0</v>
      </c>
      <c r="CT74" s="85">
        <f t="shared" si="65"/>
        <v>0</v>
      </c>
      <c r="CU74" s="86">
        <f t="shared" si="65"/>
        <v>0</v>
      </c>
      <c r="CV74" s="86">
        <f t="shared" si="65"/>
        <v>0</v>
      </c>
      <c r="CW74" s="86">
        <f t="shared" si="65"/>
        <v>0</v>
      </c>
      <c r="CX74" s="86">
        <f t="shared" si="65"/>
        <v>0</v>
      </c>
      <c r="CY74" s="86">
        <f t="shared" si="65"/>
        <v>0</v>
      </c>
      <c r="CZ74" s="86">
        <f t="shared" si="65"/>
        <v>0</v>
      </c>
      <c r="DA74" s="86">
        <f t="shared" si="55"/>
        <v>0</v>
      </c>
      <c r="DB74" s="86">
        <f t="shared" si="55"/>
        <v>0</v>
      </c>
      <c r="DC74" s="86">
        <f t="shared" si="55"/>
        <v>0</v>
      </c>
      <c r="DD74" s="86">
        <f t="shared" si="55"/>
        <v>0</v>
      </c>
      <c r="DE74" s="87">
        <f t="shared" si="55"/>
        <v>0</v>
      </c>
      <c r="DG74" s="81"/>
      <c r="DH74" s="92" t="str">
        <f t="shared" si="50"/>
        <v>Internet Advertising</v>
      </c>
      <c r="DI74" s="83"/>
      <c r="DJ74" s="88" t="str">
        <f t="shared" si="64"/>
        <v/>
      </c>
      <c r="DK74" s="88" t="str">
        <f t="shared" si="64"/>
        <v/>
      </c>
      <c r="DL74" s="89" t="str">
        <f t="shared" si="64"/>
        <v/>
      </c>
      <c r="DM74" s="90" t="str">
        <f t="shared" si="64"/>
        <v/>
      </c>
      <c r="DN74" s="90" t="str">
        <f t="shared" si="64"/>
        <v/>
      </c>
      <c r="DO74" s="90" t="str">
        <f t="shared" si="64"/>
        <v/>
      </c>
      <c r="DP74" s="90" t="str">
        <f t="shared" si="64"/>
        <v/>
      </c>
      <c r="DQ74" s="90" t="str">
        <f t="shared" si="64"/>
        <v/>
      </c>
      <c r="DR74" s="90" t="str">
        <f t="shared" si="64"/>
        <v/>
      </c>
      <c r="DS74" s="90" t="str">
        <f t="shared" si="64"/>
        <v/>
      </c>
      <c r="DT74" s="90" t="str">
        <f t="shared" si="64"/>
        <v/>
      </c>
      <c r="DU74" s="90" t="str">
        <f t="shared" si="64"/>
        <v/>
      </c>
      <c r="DV74" s="90" t="str">
        <f t="shared" si="64"/>
        <v/>
      </c>
      <c r="DW74" s="91" t="str">
        <f t="shared" si="64"/>
        <v/>
      </c>
      <c r="DY74" s="180">
        <f t="shared" si="61"/>
        <v>4</v>
      </c>
      <c r="DZ74" s="180" t="str">
        <f t="shared" si="62"/>
        <v>Internet Advertising</v>
      </c>
      <c r="EA74" s="181">
        <f t="shared" si="63"/>
        <v>0</v>
      </c>
    </row>
    <row r="75" spans="2:131" ht="11.85" customHeight="1" x14ac:dyDescent="0.15">
      <c r="B75" s="81"/>
      <c r="C75" s="92" t="s">
        <v>142</v>
      </c>
      <c r="D75" s="83"/>
      <c r="E75" s="84">
        <f t="shared" si="67"/>
        <v>0</v>
      </c>
      <c r="F75" s="84">
        <f t="shared" si="68"/>
        <v>0</v>
      </c>
      <c r="G75" s="85">
        <v>0</v>
      </c>
      <c r="H75" s="86">
        <v>0</v>
      </c>
      <c r="I75" s="86">
        <v>0</v>
      </c>
      <c r="J75" s="86"/>
      <c r="K75" s="86"/>
      <c r="L75" s="86"/>
      <c r="M75" s="86"/>
      <c r="N75" s="86"/>
      <c r="O75" s="86"/>
      <c r="P75" s="86"/>
      <c r="Q75" s="86"/>
      <c r="R75" s="87"/>
      <c r="T75" s="81"/>
      <c r="U75" s="92" t="str">
        <f t="shared" si="42"/>
        <v>Kitchen Equipment</v>
      </c>
      <c r="V75" s="83"/>
      <c r="W75" s="84">
        <f t="shared" si="69"/>
        <v>0</v>
      </c>
      <c r="X75" s="84">
        <f t="shared" si="70"/>
        <v>0</v>
      </c>
      <c r="Y75" s="85">
        <v>0</v>
      </c>
      <c r="Z75" s="86">
        <v>0</v>
      </c>
      <c r="AA75" s="86">
        <v>0</v>
      </c>
      <c r="AB75" s="86">
        <v>0</v>
      </c>
      <c r="AC75" s="86">
        <v>0</v>
      </c>
      <c r="AD75" s="86">
        <v>0</v>
      </c>
      <c r="AE75" s="86">
        <v>0</v>
      </c>
      <c r="AF75" s="86">
        <v>0</v>
      </c>
      <c r="AG75" s="86">
        <v>0</v>
      </c>
      <c r="AH75" s="86">
        <v>0</v>
      </c>
      <c r="AI75" s="86">
        <v>0</v>
      </c>
      <c r="AJ75" s="87">
        <v>0</v>
      </c>
      <c r="AL75" s="81"/>
      <c r="AM75" s="92" t="str">
        <f t="shared" si="44"/>
        <v>Kitchen Equipment</v>
      </c>
      <c r="AN75" s="83"/>
      <c r="AO75" s="84">
        <f t="shared" si="71"/>
        <v>0</v>
      </c>
      <c r="AP75" s="84">
        <f t="shared" si="72"/>
        <v>0</v>
      </c>
      <c r="AQ75" s="85">
        <v>0</v>
      </c>
      <c r="AR75" s="86">
        <v>0</v>
      </c>
      <c r="AS75" s="86">
        <v>0</v>
      </c>
      <c r="AT75" s="86">
        <v>0</v>
      </c>
      <c r="AU75" s="86">
        <v>0</v>
      </c>
      <c r="AV75" s="86">
        <v>0</v>
      </c>
      <c r="AW75" s="86">
        <v>0</v>
      </c>
      <c r="AX75" s="86">
        <v>0</v>
      </c>
      <c r="AY75" s="86">
        <v>0</v>
      </c>
      <c r="AZ75" s="86">
        <v>0</v>
      </c>
      <c r="BA75" s="86">
        <v>0</v>
      </c>
      <c r="BB75" s="87">
        <v>0</v>
      </c>
      <c r="BD75" s="81"/>
      <c r="BE75" s="92" t="str">
        <f t="shared" si="46"/>
        <v>Kitchen Equipment</v>
      </c>
      <c r="BF75" s="83"/>
      <c r="BG75" s="84">
        <f t="shared" si="73"/>
        <v>0</v>
      </c>
      <c r="BH75" s="84">
        <f t="shared" si="74"/>
        <v>0</v>
      </c>
      <c r="BI75" s="85">
        <v>0</v>
      </c>
      <c r="BJ75" s="86">
        <v>0</v>
      </c>
      <c r="BK75" s="86">
        <v>0</v>
      </c>
      <c r="BL75" s="86">
        <v>0</v>
      </c>
      <c r="BM75" s="86">
        <v>0</v>
      </c>
      <c r="BN75" s="86">
        <v>0</v>
      </c>
      <c r="BO75" s="86">
        <v>0</v>
      </c>
      <c r="BP75" s="86">
        <v>0</v>
      </c>
      <c r="BQ75" s="86">
        <v>0</v>
      </c>
      <c r="BR75" s="86">
        <v>0</v>
      </c>
      <c r="BS75" s="86">
        <v>0</v>
      </c>
      <c r="BT75" s="87">
        <v>0</v>
      </c>
      <c r="BV75" s="81"/>
      <c r="BW75" s="92" t="str">
        <f t="shared" si="48"/>
        <v>Kitchen Equipment</v>
      </c>
      <c r="BX75" s="83"/>
      <c r="BY75" s="84">
        <f t="shared" si="16"/>
        <v>0</v>
      </c>
      <c r="BZ75" s="85">
        <f t="shared" si="75"/>
        <v>0</v>
      </c>
      <c r="CA75" s="86">
        <f t="shared" si="76"/>
        <v>0</v>
      </c>
      <c r="CB75" s="86">
        <f t="shared" si="77"/>
        <v>0</v>
      </c>
      <c r="CC75" s="86">
        <f t="shared" si="78"/>
        <v>0</v>
      </c>
      <c r="CD75" s="84">
        <f t="shared" si="4"/>
        <v>0</v>
      </c>
      <c r="CE75" s="85">
        <f t="shared" si="79"/>
        <v>0</v>
      </c>
      <c r="CF75" s="86">
        <f t="shared" si="80"/>
        <v>0</v>
      </c>
      <c r="CG75" s="86">
        <f t="shared" si="81"/>
        <v>0</v>
      </c>
      <c r="CH75" s="86">
        <f t="shared" si="82"/>
        <v>0</v>
      </c>
      <c r="CI75" s="84">
        <f t="shared" si="5"/>
        <v>0</v>
      </c>
      <c r="CJ75" s="85">
        <f t="shared" si="83"/>
        <v>0</v>
      </c>
      <c r="CK75" s="86">
        <f t="shared" si="84"/>
        <v>0</v>
      </c>
      <c r="CL75" s="86">
        <f t="shared" si="85"/>
        <v>0</v>
      </c>
      <c r="CM75" s="87">
        <f t="shared" si="86"/>
        <v>0</v>
      </c>
      <c r="CO75" s="81"/>
      <c r="CP75" s="92" t="str">
        <f t="shared" si="49"/>
        <v>Kitchen Equipment</v>
      </c>
      <c r="CQ75" s="83"/>
      <c r="CR75" s="84">
        <f t="shared" si="66"/>
        <v>0</v>
      </c>
      <c r="CS75" s="84">
        <f t="shared" si="66"/>
        <v>0</v>
      </c>
      <c r="CT75" s="85">
        <f t="shared" si="65"/>
        <v>0</v>
      </c>
      <c r="CU75" s="86">
        <f t="shared" si="65"/>
        <v>0</v>
      </c>
      <c r="CV75" s="86">
        <f t="shared" si="65"/>
        <v>0</v>
      </c>
      <c r="CW75" s="86">
        <f t="shared" si="65"/>
        <v>0</v>
      </c>
      <c r="CX75" s="86">
        <f t="shared" si="65"/>
        <v>0</v>
      </c>
      <c r="CY75" s="86">
        <f t="shared" si="65"/>
        <v>0</v>
      </c>
      <c r="CZ75" s="86">
        <f t="shared" si="65"/>
        <v>0</v>
      </c>
      <c r="DA75" s="86">
        <f t="shared" si="55"/>
        <v>0</v>
      </c>
      <c r="DB75" s="86">
        <f t="shared" si="55"/>
        <v>0</v>
      </c>
      <c r="DC75" s="86">
        <f t="shared" si="55"/>
        <v>0</v>
      </c>
      <c r="DD75" s="86">
        <f t="shared" si="55"/>
        <v>0</v>
      </c>
      <c r="DE75" s="87">
        <f t="shared" si="55"/>
        <v>0</v>
      </c>
      <c r="DG75" s="81"/>
      <c r="DH75" s="92" t="str">
        <f t="shared" si="50"/>
        <v>Kitchen Equipment</v>
      </c>
      <c r="DI75" s="83"/>
      <c r="DJ75" s="88" t="str">
        <f t="shared" si="64"/>
        <v/>
      </c>
      <c r="DK75" s="88" t="str">
        <f t="shared" si="64"/>
        <v/>
      </c>
      <c r="DL75" s="89" t="str">
        <f t="shared" si="64"/>
        <v/>
      </c>
      <c r="DM75" s="90" t="str">
        <f t="shared" si="64"/>
        <v/>
      </c>
      <c r="DN75" s="90" t="str">
        <f t="shared" si="64"/>
        <v/>
      </c>
      <c r="DO75" s="90" t="str">
        <f t="shared" si="64"/>
        <v/>
      </c>
      <c r="DP75" s="90" t="str">
        <f t="shared" si="64"/>
        <v/>
      </c>
      <c r="DQ75" s="90" t="str">
        <f t="shared" si="64"/>
        <v/>
      </c>
      <c r="DR75" s="90" t="str">
        <f t="shared" si="64"/>
        <v/>
      </c>
      <c r="DS75" s="90" t="str">
        <f t="shared" si="64"/>
        <v/>
      </c>
      <c r="DT75" s="90" t="str">
        <f t="shared" si="64"/>
        <v/>
      </c>
      <c r="DU75" s="90" t="str">
        <f t="shared" si="64"/>
        <v/>
      </c>
      <c r="DV75" s="90" t="str">
        <f t="shared" si="64"/>
        <v/>
      </c>
      <c r="DW75" s="91" t="str">
        <f t="shared" si="64"/>
        <v/>
      </c>
      <c r="DY75" s="180">
        <f t="shared" si="61"/>
        <v>4</v>
      </c>
      <c r="DZ75" s="180" t="str">
        <f t="shared" si="62"/>
        <v>Kitchen Equipment</v>
      </c>
      <c r="EA75" s="181">
        <f t="shared" si="63"/>
        <v>0</v>
      </c>
    </row>
    <row r="76" spans="2:131" ht="11.85" customHeight="1" x14ac:dyDescent="0.15">
      <c r="B76" s="81"/>
      <c r="C76" s="92" t="s">
        <v>143</v>
      </c>
      <c r="D76" s="83"/>
      <c r="E76" s="84">
        <f t="shared" si="67"/>
        <v>0</v>
      </c>
      <c r="F76" s="84">
        <f t="shared" si="68"/>
        <v>0</v>
      </c>
      <c r="G76" s="85">
        <v>0</v>
      </c>
      <c r="H76" s="86">
        <v>0</v>
      </c>
      <c r="I76" s="86">
        <v>0</v>
      </c>
      <c r="J76" s="86"/>
      <c r="K76" s="86"/>
      <c r="L76" s="86"/>
      <c r="M76" s="86"/>
      <c r="N76" s="86"/>
      <c r="O76" s="86"/>
      <c r="P76" s="86"/>
      <c r="Q76" s="86"/>
      <c r="R76" s="87"/>
      <c r="T76" s="81"/>
      <c r="U76" s="92" t="str">
        <f t="shared" si="42"/>
        <v>Kitchenette Equipment</v>
      </c>
      <c r="V76" s="83"/>
      <c r="W76" s="84">
        <f t="shared" si="69"/>
        <v>0</v>
      </c>
      <c r="X76" s="84">
        <f t="shared" si="70"/>
        <v>0</v>
      </c>
      <c r="Y76" s="85">
        <v>0</v>
      </c>
      <c r="Z76" s="86">
        <v>0</v>
      </c>
      <c r="AA76" s="86">
        <v>0</v>
      </c>
      <c r="AB76" s="86">
        <v>0</v>
      </c>
      <c r="AC76" s="86">
        <v>0</v>
      </c>
      <c r="AD76" s="86">
        <v>0</v>
      </c>
      <c r="AE76" s="86">
        <v>0</v>
      </c>
      <c r="AF76" s="86">
        <v>0</v>
      </c>
      <c r="AG76" s="86">
        <v>0</v>
      </c>
      <c r="AH76" s="86">
        <v>0</v>
      </c>
      <c r="AI76" s="86">
        <v>0</v>
      </c>
      <c r="AJ76" s="87">
        <v>0</v>
      </c>
      <c r="AL76" s="81"/>
      <c r="AM76" s="92" t="str">
        <f t="shared" si="44"/>
        <v>Kitchenette Equipment</v>
      </c>
      <c r="AN76" s="83"/>
      <c r="AO76" s="84">
        <f t="shared" si="71"/>
        <v>0</v>
      </c>
      <c r="AP76" s="84">
        <f t="shared" si="72"/>
        <v>0</v>
      </c>
      <c r="AQ76" s="85">
        <v>0</v>
      </c>
      <c r="AR76" s="86">
        <v>0</v>
      </c>
      <c r="AS76" s="86">
        <v>0</v>
      </c>
      <c r="AT76" s="86">
        <v>0</v>
      </c>
      <c r="AU76" s="86">
        <v>0</v>
      </c>
      <c r="AV76" s="86">
        <v>0</v>
      </c>
      <c r="AW76" s="86">
        <v>0</v>
      </c>
      <c r="AX76" s="86">
        <v>0</v>
      </c>
      <c r="AY76" s="86">
        <v>0</v>
      </c>
      <c r="AZ76" s="86">
        <v>0</v>
      </c>
      <c r="BA76" s="86">
        <v>0</v>
      </c>
      <c r="BB76" s="87">
        <v>0</v>
      </c>
      <c r="BD76" s="81"/>
      <c r="BE76" s="92" t="str">
        <f t="shared" si="46"/>
        <v>Kitchenette Equipment</v>
      </c>
      <c r="BF76" s="83"/>
      <c r="BG76" s="84">
        <f t="shared" si="73"/>
        <v>0</v>
      </c>
      <c r="BH76" s="84">
        <f t="shared" si="74"/>
        <v>0</v>
      </c>
      <c r="BI76" s="85">
        <v>0</v>
      </c>
      <c r="BJ76" s="86">
        <v>0</v>
      </c>
      <c r="BK76" s="86">
        <v>0</v>
      </c>
      <c r="BL76" s="86">
        <v>0</v>
      </c>
      <c r="BM76" s="86">
        <v>0</v>
      </c>
      <c r="BN76" s="86">
        <v>0</v>
      </c>
      <c r="BO76" s="86">
        <v>0</v>
      </c>
      <c r="BP76" s="86">
        <v>0</v>
      </c>
      <c r="BQ76" s="86">
        <v>0</v>
      </c>
      <c r="BR76" s="86">
        <v>0</v>
      </c>
      <c r="BS76" s="86">
        <v>0</v>
      </c>
      <c r="BT76" s="87">
        <v>0</v>
      </c>
      <c r="BV76" s="81"/>
      <c r="BW76" s="92" t="str">
        <f t="shared" si="48"/>
        <v>Kitchenette Equipment</v>
      </c>
      <c r="BX76" s="83"/>
      <c r="BY76" s="84">
        <f t="shared" si="16"/>
        <v>0</v>
      </c>
      <c r="BZ76" s="85">
        <f t="shared" si="75"/>
        <v>0</v>
      </c>
      <c r="CA76" s="86">
        <f t="shared" si="76"/>
        <v>0</v>
      </c>
      <c r="CB76" s="86">
        <f t="shared" si="77"/>
        <v>0</v>
      </c>
      <c r="CC76" s="86">
        <f t="shared" si="78"/>
        <v>0</v>
      </c>
      <c r="CD76" s="84">
        <f t="shared" si="4"/>
        <v>0</v>
      </c>
      <c r="CE76" s="85">
        <f t="shared" si="79"/>
        <v>0</v>
      </c>
      <c r="CF76" s="86">
        <f t="shared" si="80"/>
        <v>0</v>
      </c>
      <c r="CG76" s="86">
        <f t="shared" si="81"/>
        <v>0</v>
      </c>
      <c r="CH76" s="86">
        <f t="shared" si="82"/>
        <v>0</v>
      </c>
      <c r="CI76" s="84">
        <f t="shared" si="5"/>
        <v>0</v>
      </c>
      <c r="CJ76" s="85">
        <f t="shared" si="83"/>
        <v>0</v>
      </c>
      <c r="CK76" s="86">
        <f t="shared" si="84"/>
        <v>0</v>
      </c>
      <c r="CL76" s="86">
        <f t="shared" si="85"/>
        <v>0</v>
      </c>
      <c r="CM76" s="87">
        <f t="shared" si="86"/>
        <v>0</v>
      </c>
      <c r="CO76" s="81"/>
      <c r="CP76" s="92" t="str">
        <f t="shared" si="49"/>
        <v>Kitchenette Equipment</v>
      </c>
      <c r="CQ76" s="83"/>
      <c r="CR76" s="84">
        <f t="shared" si="66"/>
        <v>0</v>
      </c>
      <c r="CS76" s="84">
        <f t="shared" si="66"/>
        <v>0</v>
      </c>
      <c r="CT76" s="85">
        <f t="shared" si="65"/>
        <v>0</v>
      </c>
      <c r="CU76" s="86">
        <f t="shared" si="65"/>
        <v>0</v>
      </c>
      <c r="CV76" s="86">
        <f t="shared" si="65"/>
        <v>0</v>
      </c>
      <c r="CW76" s="86">
        <f t="shared" si="65"/>
        <v>0</v>
      </c>
      <c r="CX76" s="86">
        <f t="shared" si="65"/>
        <v>0</v>
      </c>
      <c r="CY76" s="86">
        <f t="shared" si="65"/>
        <v>0</v>
      </c>
      <c r="CZ76" s="86">
        <f t="shared" si="65"/>
        <v>0</v>
      </c>
      <c r="DA76" s="86">
        <f t="shared" si="55"/>
        <v>0</v>
      </c>
      <c r="DB76" s="86">
        <f t="shared" si="55"/>
        <v>0</v>
      </c>
      <c r="DC76" s="86">
        <f t="shared" si="55"/>
        <v>0</v>
      </c>
      <c r="DD76" s="86">
        <f t="shared" si="55"/>
        <v>0</v>
      </c>
      <c r="DE76" s="87">
        <f t="shared" si="55"/>
        <v>0</v>
      </c>
      <c r="DG76" s="81"/>
      <c r="DH76" s="92" t="str">
        <f t="shared" si="50"/>
        <v>Kitchenette Equipment</v>
      </c>
      <c r="DI76" s="83"/>
      <c r="DJ76" s="88" t="str">
        <f t="shared" si="64"/>
        <v/>
      </c>
      <c r="DK76" s="88" t="str">
        <f t="shared" si="64"/>
        <v/>
      </c>
      <c r="DL76" s="89" t="str">
        <f t="shared" si="64"/>
        <v/>
      </c>
      <c r="DM76" s="90" t="str">
        <f t="shared" si="64"/>
        <v/>
      </c>
      <c r="DN76" s="90" t="str">
        <f t="shared" si="64"/>
        <v/>
      </c>
      <c r="DO76" s="90" t="str">
        <f t="shared" si="64"/>
        <v/>
      </c>
      <c r="DP76" s="90" t="str">
        <f t="shared" si="64"/>
        <v/>
      </c>
      <c r="DQ76" s="90" t="str">
        <f t="shared" si="64"/>
        <v/>
      </c>
      <c r="DR76" s="90" t="str">
        <f t="shared" si="64"/>
        <v/>
      </c>
      <c r="DS76" s="90" t="str">
        <f t="shared" si="64"/>
        <v/>
      </c>
      <c r="DT76" s="90" t="str">
        <f t="shared" si="64"/>
        <v/>
      </c>
      <c r="DU76" s="90" t="str">
        <f t="shared" si="64"/>
        <v/>
      </c>
      <c r="DV76" s="90" t="str">
        <f t="shared" si="64"/>
        <v/>
      </c>
      <c r="DW76" s="91" t="str">
        <f t="shared" si="64"/>
        <v/>
      </c>
      <c r="DY76" s="180">
        <f t="shared" si="61"/>
        <v>4</v>
      </c>
      <c r="DZ76" s="180" t="str">
        <f t="shared" si="62"/>
        <v>Kitchenette Equipment</v>
      </c>
      <c r="EA76" s="181">
        <f t="shared" si="63"/>
        <v>0</v>
      </c>
    </row>
    <row r="77" spans="2:131" ht="11.85" customHeight="1" x14ac:dyDescent="0.15">
      <c r="B77" s="81"/>
      <c r="C77" s="92" t="s">
        <v>144</v>
      </c>
      <c r="D77" s="83"/>
      <c r="E77" s="84">
        <f t="shared" si="67"/>
        <v>0</v>
      </c>
      <c r="F77" s="84">
        <f t="shared" si="68"/>
        <v>0</v>
      </c>
      <c r="G77" s="85">
        <v>0</v>
      </c>
      <c r="H77" s="86">
        <v>0</v>
      </c>
      <c r="I77" s="86">
        <v>0</v>
      </c>
      <c r="J77" s="86"/>
      <c r="K77" s="86"/>
      <c r="L77" s="86"/>
      <c r="M77" s="86"/>
      <c r="N77" s="86"/>
      <c r="O77" s="86"/>
      <c r="P77" s="86"/>
      <c r="Q77" s="86"/>
      <c r="R77" s="87"/>
      <c r="T77" s="81"/>
      <c r="U77" s="92" t="str">
        <f t="shared" si="42"/>
        <v>Laundry</v>
      </c>
      <c r="V77" s="83"/>
      <c r="W77" s="84">
        <f t="shared" si="69"/>
        <v>0</v>
      </c>
      <c r="X77" s="84">
        <f t="shared" si="70"/>
        <v>0</v>
      </c>
      <c r="Y77" s="85">
        <v>0</v>
      </c>
      <c r="Z77" s="86">
        <v>0</v>
      </c>
      <c r="AA77" s="86">
        <v>0</v>
      </c>
      <c r="AB77" s="86">
        <v>0</v>
      </c>
      <c r="AC77" s="86">
        <v>0</v>
      </c>
      <c r="AD77" s="86">
        <v>0</v>
      </c>
      <c r="AE77" s="86">
        <v>0</v>
      </c>
      <c r="AF77" s="86">
        <v>0</v>
      </c>
      <c r="AG77" s="86">
        <v>0</v>
      </c>
      <c r="AH77" s="86">
        <v>0</v>
      </c>
      <c r="AI77" s="86">
        <v>0</v>
      </c>
      <c r="AJ77" s="87">
        <v>0</v>
      </c>
      <c r="AL77" s="81"/>
      <c r="AM77" s="92" t="str">
        <f t="shared" si="44"/>
        <v>Laundry</v>
      </c>
      <c r="AN77" s="83"/>
      <c r="AO77" s="84">
        <f t="shared" si="71"/>
        <v>0</v>
      </c>
      <c r="AP77" s="84">
        <f t="shared" si="72"/>
        <v>0</v>
      </c>
      <c r="AQ77" s="85">
        <v>0</v>
      </c>
      <c r="AR77" s="86">
        <v>0</v>
      </c>
      <c r="AS77" s="86">
        <v>0</v>
      </c>
      <c r="AT77" s="86">
        <v>0</v>
      </c>
      <c r="AU77" s="86">
        <v>0</v>
      </c>
      <c r="AV77" s="86">
        <v>0</v>
      </c>
      <c r="AW77" s="86">
        <v>0</v>
      </c>
      <c r="AX77" s="86">
        <v>0</v>
      </c>
      <c r="AY77" s="86">
        <v>0</v>
      </c>
      <c r="AZ77" s="86">
        <v>0</v>
      </c>
      <c r="BA77" s="86">
        <v>0</v>
      </c>
      <c r="BB77" s="87">
        <v>0</v>
      </c>
      <c r="BD77" s="81"/>
      <c r="BE77" s="92" t="str">
        <f t="shared" si="46"/>
        <v>Laundry</v>
      </c>
      <c r="BF77" s="83"/>
      <c r="BG77" s="84">
        <f t="shared" si="73"/>
        <v>0</v>
      </c>
      <c r="BH77" s="84">
        <f t="shared" si="74"/>
        <v>0</v>
      </c>
      <c r="BI77" s="85">
        <v>0</v>
      </c>
      <c r="BJ77" s="86">
        <v>0</v>
      </c>
      <c r="BK77" s="86">
        <v>0</v>
      </c>
      <c r="BL77" s="86">
        <v>0</v>
      </c>
      <c r="BM77" s="86">
        <v>0</v>
      </c>
      <c r="BN77" s="86">
        <v>0</v>
      </c>
      <c r="BO77" s="86">
        <v>0</v>
      </c>
      <c r="BP77" s="86">
        <v>0</v>
      </c>
      <c r="BQ77" s="86">
        <v>0</v>
      </c>
      <c r="BR77" s="86">
        <v>0</v>
      </c>
      <c r="BS77" s="86">
        <v>0</v>
      </c>
      <c r="BT77" s="87">
        <v>0</v>
      </c>
      <c r="BV77" s="81"/>
      <c r="BW77" s="92" t="str">
        <f t="shared" si="48"/>
        <v>Laundry</v>
      </c>
      <c r="BX77" s="83"/>
      <c r="BY77" s="84">
        <f t="shared" si="16"/>
        <v>0</v>
      </c>
      <c r="BZ77" s="85">
        <f t="shared" si="75"/>
        <v>0</v>
      </c>
      <c r="CA77" s="86">
        <f t="shared" si="76"/>
        <v>0</v>
      </c>
      <c r="CB77" s="86">
        <f t="shared" si="77"/>
        <v>0</v>
      </c>
      <c r="CC77" s="86">
        <f t="shared" si="78"/>
        <v>0</v>
      </c>
      <c r="CD77" s="84">
        <f t="shared" si="4"/>
        <v>0</v>
      </c>
      <c r="CE77" s="85">
        <f t="shared" si="79"/>
        <v>0</v>
      </c>
      <c r="CF77" s="86">
        <f t="shared" si="80"/>
        <v>0</v>
      </c>
      <c r="CG77" s="86">
        <f t="shared" si="81"/>
        <v>0</v>
      </c>
      <c r="CH77" s="86">
        <f t="shared" si="82"/>
        <v>0</v>
      </c>
      <c r="CI77" s="84">
        <f t="shared" si="5"/>
        <v>0</v>
      </c>
      <c r="CJ77" s="85">
        <f t="shared" si="83"/>
        <v>0</v>
      </c>
      <c r="CK77" s="86">
        <f t="shared" si="84"/>
        <v>0</v>
      </c>
      <c r="CL77" s="86">
        <f t="shared" si="85"/>
        <v>0</v>
      </c>
      <c r="CM77" s="87">
        <f t="shared" si="86"/>
        <v>0</v>
      </c>
      <c r="CO77" s="81"/>
      <c r="CP77" s="92" t="str">
        <f t="shared" si="49"/>
        <v>Laundry</v>
      </c>
      <c r="CQ77" s="83"/>
      <c r="CR77" s="84">
        <f t="shared" si="66"/>
        <v>0</v>
      </c>
      <c r="CS77" s="84">
        <f t="shared" si="66"/>
        <v>0</v>
      </c>
      <c r="CT77" s="85">
        <f t="shared" si="65"/>
        <v>0</v>
      </c>
      <c r="CU77" s="86">
        <f t="shared" si="65"/>
        <v>0</v>
      </c>
      <c r="CV77" s="86">
        <f t="shared" si="65"/>
        <v>0</v>
      </c>
      <c r="CW77" s="86">
        <f t="shared" si="65"/>
        <v>0</v>
      </c>
      <c r="CX77" s="86">
        <f t="shared" si="65"/>
        <v>0</v>
      </c>
      <c r="CY77" s="86">
        <f t="shared" si="65"/>
        <v>0</v>
      </c>
      <c r="CZ77" s="86">
        <f t="shared" si="65"/>
        <v>0</v>
      </c>
      <c r="DA77" s="86">
        <f t="shared" si="65"/>
        <v>0</v>
      </c>
      <c r="DB77" s="86">
        <f t="shared" si="65"/>
        <v>0</v>
      </c>
      <c r="DC77" s="86">
        <f t="shared" si="65"/>
        <v>0</v>
      </c>
      <c r="DD77" s="86">
        <f t="shared" si="65"/>
        <v>0</v>
      </c>
      <c r="DE77" s="87">
        <f t="shared" si="65"/>
        <v>0</v>
      </c>
      <c r="DG77" s="81"/>
      <c r="DH77" s="92" t="str">
        <f t="shared" si="50"/>
        <v>Laundry</v>
      </c>
      <c r="DI77" s="83"/>
      <c r="DJ77" s="88" t="str">
        <f t="shared" si="64"/>
        <v/>
      </c>
      <c r="DK77" s="88" t="str">
        <f t="shared" si="64"/>
        <v/>
      </c>
      <c r="DL77" s="89" t="str">
        <f t="shared" si="64"/>
        <v/>
      </c>
      <c r="DM77" s="90" t="str">
        <f t="shared" si="64"/>
        <v/>
      </c>
      <c r="DN77" s="90" t="str">
        <f t="shared" si="64"/>
        <v/>
      </c>
      <c r="DO77" s="90" t="str">
        <f t="shared" si="64"/>
        <v/>
      </c>
      <c r="DP77" s="90" t="str">
        <f t="shared" ref="DJ77:DW95" si="87">IFERROR(((K77-AC77)/ABS(AC77))+1,"")</f>
        <v/>
      </c>
      <c r="DQ77" s="90" t="str">
        <f t="shared" si="87"/>
        <v/>
      </c>
      <c r="DR77" s="90" t="str">
        <f t="shared" si="87"/>
        <v/>
      </c>
      <c r="DS77" s="90" t="str">
        <f t="shared" si="87"/>
        <v/>
      </c>
      <c r="DT77" s="90" t="str">
        <f t="shared" si="87"/>
        <v/>
      </c>
      <c r="DU77" s="90" t="str">
        <f t="shared" si="87"/>
        <v/>
      </c>
      <c r="DV77" s="90" t="str">
        <f t="shared" si="87"/>
        <v/>
      </c>
      <c r="DW77" s="91" t="str">
        <f t="shared" si="87"/>
        <v/>
      </c>
      <c r="DY77" s="180">
        <f t="shared" si="61"/>
        <v>4</v>
      </c>
      <c r="DZ77" s="180" t="str">
        <f t="shared" si="62"/>
        <v>Laundry</v>
      </c>
      <c r="EA77" s="181">
        <f t="shared" si="63"/>
        <v>0</v>
      </c>
    </row>
    <row r="78" spans="2:131" ht="11.85" customHeight="1" x14ac:dyDescent="0.15">
      <c r="B78" s="81"/>
      <c r="C78" s="92" t="s">
        <v>145</v>
      </c>
      <c r="D78" s="83"/>
      <c r="E78" s="84">
        <f t="shared" si="67"/>
        <v>0</v>
      </c>
      <c r="F78" s="84">
        <f t="shared" si="68"/>
        <v>0</v>
      </c>
      <c r="G78" s="85">
        <v>0</v>
      </c>
      <c r="H78" s="86">
        <v>0</v>
      </c>
      <c r="I78" s="86">
        <v>0</v>
      </c>
      <c r="J78" s="86"/>
      <c r="K78" s="86"/>
      <c r="L78" s="86"/>
      <c r="M78" s="86"/>
      <c r="N78" s="86"/>
      <c r="O78" s="86"/>
      <c r="P78" s="86"/>
      <c r="Q78" s="86"/>
      <c r="R78" s="87"/>
      <c r="T78" s="81"/>
      <c r="U78" s="92" t="str">
        <f t="shared" si="42"/>
        <v>Legal Fees</v>
      </c>
      <c r="V78" s="83"/>
      <c r="W78" s="84">
        <f t="shared" si="69"/>
        <v>0</v>
      </c>
      <c r="X78" s="84">
        <f t="shared" si="70"/>
        <v>0</v>
      </c>
      <c r="Y78" s="85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6">
        <v>0</v>
      </c>
      <c r="AH78" s="86">
        <v>0</v>
      </c>
      <c r="AI78" s="86">
        <v>0</v>
      </c>
      <c r="AJ78" s="87">
        <v>0</v>
      </c>
      <c r="AL78" s="81"/>
      <c r="AM78" s="92" t="str">
        <f t="shared" si="44"/>
        <v>Legal Fees</v>
      </c>
      <c r="AN78" s="83"/>
      <c r="AO78" s="84">
        <f t="shared" si="71"/>
        <v>0</v>
      </c>
      <c r="AP78" s="84">
        <f t="shared" si="72"/>
        <v>0</v>
      </c>
      <c r="AQ78" s="85">
        <v>0</v>
      </c>
      <c r="AR78" s="86">
        <v>0</v>
      </c>
      <c r="AS78" s="86">
        <v>0</v>
      </c>
      <c r="AT78" s="86">
        <v>0</v>
      </c>
      <c r="AU78" s="86">
        <v>0</v>
      </c>
      <c r="AV78" s="86">
        <v>0</v>
      </c>
      <c r="AW78" s="86">
        <v>0</v>
      </c>
      <c r="AX78" s="86">
        <v>0</v>
      </c>
      <c r="AY78" s="86">
        <v>0</v>
      </c>
      <c r="AZ78" s="86">
        <v>0</v>
      </c>
      <c r="BA78" s="86">
        <v>0</v>
      </c>
      <c r="BB78" s="87">
        <v>0</v>
      </c>
      <c r="BD78" s="81"/>
      <c r="BE78" s="92" t="str">
        <f t="shared" si="46"/>
        <v>Legal Fees</v>
      </c>
      <c r="BF78" s="83"/>
      <c r="BG78" s="84">
        <f t="shared" si="73"/>
        <v>0</v>
      </c>
      <c r="BH78" s="84">
        <f t="shared" si="74"/>
        <v>0</v>
      </c>
      <c r="BI78" s="85">
        <v>0</v>
      </c>
      <c r="BJ78" s="86">
        <v>0</v>
      </c>
      <c r="BK78" s="86">
        <v>0</v>
      </c>
      <c r="BL78" s="86">
        <v>0</v>
      </c>
      <c r="BM78" s="86">
        <v>0</v>
      </c>
      <c r="BN78" s="86">
        <v>0</v>
      </c>
      <c r="BO78" s="86">
        <v>0</v>
      </c>
      <c r="BP78" s="86">
        <v>0</v>
      </c>
      <c r="BQ78" s="86">
        <v>0</v>
      </c>
      <c r="BR78" s="86">
        <v>0</v>
      </c>
      <c r="BS78" s="86">
        <v>0</v>
      </c>
      <c r="BT78" s="87">
        <v>0</v>
      </c>
      <c r="BV78" s="81"/>
      <c r="BW78" s="92" t="str">
        <f t="shared" si="48"/>
        <v>Legal Fees</v>
      </c>
      <c r="BX78" s="83"/>
      <c r="BY78" s="84">
        <f t="shared" si="16"/>
        <v>0</v>
      </c>
      <c r="BZ78" s="85">
        <f t="shared" si="75"/>
        <v>0</v>
      </c>
      <c r="CA78" s="86">
        <f t="shared" si="76"/>
        <v>0</v>
      </c>
      <c r="CB78" s="86">
        <f t="shared" si="77"/>
        <v>0</v>
      </c>
      <c r="CC78" s="86">
        <f t="shared" si="78"/>
        <v>0</v>
      </c>
      <c r="CD78" s="84">
        <f t="shared" si="4"/>
        <v>0</v>
      </c>
      <c r="CE78" s="85">
        <f t="shared" si="79"/>
        <v>0</v>
      </c>
      <c r="CF78" s="86">
        <f t="shared" si="80"/>
        <v>0</v>
      </c>
      <c r="CG78" s="86">
        <f t="shared" si="81"/>
        <v>0</v>
      </c>
      <c r="CH78" s="86">
        <f t="shared" si="82"/>
        <v>0</v>
      </c>
      <c r="CI78" s="84">
        <f t="shared" si="5"/>
        <v>0</v>
      </c>
      <c r="CJ78" s="85">
        <f t="shared" si="83"/>
        <v>0</v>
      </c>
      <c r="CK78" s="86">
        <f t="shared" si="84"/>
        <v>0</v>
      </c>
      <c r="CL78" s="86">
        <f t="shared" si="85"/>
        <v>0</v>
      </c>
      <c r="CM78" s="87">
        <f t="shared" si="86"/>
        <v>0</v>
      </c>
      <c r="CO78" s="81"/>
      <c r="CP78" s="92" t="str">
        <f t="shared" si="49"/>
        <v>Legal Fees</v>
      </c>
      <c r="CQ78" s="83"/>
      <c r="CR78" s="84">
        <f t="shared" si="66"/>
        <v>0</v>
      </c>
      <c r="CS78" s="84">
        <f t="shared" si="66"/>
        <v>0</v>
      </c>
      <c r="CT78" s="85">
        <f t="shared" si="65"/>
        <v>0</v>
      </c>
      <c r="CU78" s="86">
        <f t="shared" si="65"/>
        <v>0</v>
      </c>
      <c r="CV78" s="86">
        <f t="shared" si="65"/>
        <v>0</v>
      </c>
      <c r="CW78" s="86">
        <f t="shared" si="65"/>
        <v>0</v>
      </c>
      <c r="CX78" s="86">
        <f t="shared" si="65"/>
        <v>0</v>
      </c>
      <c r="CY78" s="86">
        <f t="shared" si="65"/>
        <v>0</v>
      </c>
      <c r="CZ78" s="86">
        <f t="shared" si="65"/>
        <v>0</v>
      </c>
      <c r="DA78" s="86">
        <f t="shared" si="65"/>
        <v>0</v>
      </c>
      <c r="DB78" s="86">
        <f t="shared" si="65"/>
        <v>0</v>
      </c>
      <c r="DC78" s="86">
        <f t="shared" si="65"/>
        <v>0</v>
      </c>
      <c r="DD78" s="86">
        <f t="shared" si="65"/>
        <v>0</v>
      </c>
      <c r="DE78" s="87">
        <f t="shared" si="65"/>
        <v>0</v>
      </c>
      <c r="DG78" s="81"/>
      <c r="DH78" s="92" t="str">
        <f t="shared" si="50"/>
        <v>Legal Fees</v>
      </c>
      <c r="DI78" s="83"/>
      <c r="DJ78" s="88" t="str">
        <f t="shared" si="87"/>
        <v/>
      </c>
      <c r="DK78" s="88" t="str">
        <f t="shared" si="87"/>
        <v/>
      </c>
      <c r="DL78" s="89" t="str">
        <f t="shared" si="87"/>
        <v/>
      </c>
      <c r="DM78" s="90" t="str">
        <f t="shared" si="87"/>
        <v/>
      </c>
      <c r="DN78" s="90" t="str">
        <f t="shared" si="87"/>
        <v/>
      </c>
      <c r="DO78" s="90" t="str">
        <f t="shared" si="87"/>
        <v/>
      </c>
      <c r="DP78" s="90" t="str">
        <f t="shared" si="87"/>
        <v/>
      </c>
      <c r="DQ78" s="90" t="str">
        <f t="shared" si="87"/>
        <v/>
      </c>
      <c r="DR78" s="90" t="str">
        <f t="shared" si="87"/>
        <v/>
      </c>
      <c r="DS78" s="90" t="str">
        <f t="shared" si="87"/>
        <v/>
      </c>
      <c r="DT78" s="90" t="str">
        <f t="shared" si="87"/>
        <v/>
      </c>
      <c r="DU78" s="90" t="str">
        <f t="shared" si="87"/>
        <v/>
      </c>
      <c r="DV78" s="90" t="str">
        <f t="shared" si="87"/>
        <v/>
      </c>
      <c r="DW78" s="91" t="str">
        <f t="shared" si="87"/>
        <v/>
      </c>
      <c r="DY78" s="180">
        <f t="shared" si="61"/>
        <v>4</v>
      </c>
      <c r="DZ78" s="180" t="str">
        <f t="shared" si="62"/>
        <v>Legal Fees</v>
      </c>
      <c r="EA78" s="181">
        <f t="shared" si="63"/>
        <v>0</v>
      </c>
    </row>
    <row r="79" spans="2:131" ht="11.85" customHeight="1" x14ac:dyDescent="0.15">
      <c r="B79" s="81"/>
      <c r="C79" s="92" t="s">
        <v>146</v>
      </c>
      <c r="D79" s="83"/>
      <c r="E79" s="84">
        <f t="shared" si="67"/>
        <v>0</v>
      </c>
      <c r="F79" s="84">
        <f t="shared" si="68"/>
        <v>0</v>
      </c>
      <c r="G79" s="85">
        <v>0</v>
      </c>
      <c r="H79" s="86">
        <v>0</v>
      </c>
      <c r="I79" s="86">
        <v>0</v>
      </c>
      <c r="J79" s="86"/>
      <c r="K79" s="86"/>
      <c r="L79" s="86"/>
      <c r="M79" s="86"/>
      <c r="N79" s="86"/>
      <c r="O79" s="86"/>
      <c r="P79" s="86"/>
      <c r="Q79" s="86"/>
      <c r="R79" s="87"/>
      <c r="T79" s="81"/>
      <c r="U79" s="92" t="str">
        <f t="shared" si="42"/>
        <v>License And Permits</v>
      </c>
      <c r="V79" s="83"/>
      <c r="W79" s="84">
        <f t="shared" si="69"/>
        <v>0</v>
      </c>
      <c r="X79" s="84">
        <f t="shared" si="70"/>
        <v>0</v>
      </c>
      <c r="Y79" s="85">
        <v>0</v>
      </c>
      <c r="Z79" s="86">
        <v>0</v>
      </c>
      <c r="AA79" s="86">
        <v>0</v>
      </c>
      <c r="AB79" s="86">
        <v>0</v>
      </c>
      <c r="AC79" s="86">
        <v>0</v>
      </c>
      <c r="AD79" s="86">
        <v>0</v>
      </c>
      <c r="AE79" s="86">
        <v>0</v>
      </c>
      <c r="AF79" s="86">
        <v>0</v>
      </c>
      <c r="AG79" s="86">
        <v>0</v>
      </c>
      <c r="AH79" s="86">
        <v>0</v>
      </c>
      <c r="AI79" s="86">
        <v>0</v>
      </c>
      <c r="AJ79" s="87">
        <v>0</v>
      </c>
      <c r="AL79" s="81"/>
      <c r="AM79" s="92" t="str">
        <f t="shared" si="44"/>
        <v>License And Permits</v>
      </c>
      <c r="AN79" s="83"/>
      <c r="AO79" s="84">
        <f t="shared" si="71"/>
        <v>0</v>
      </c>
      <c r="AP79" s="84">
        <f t="shared" si="72"/>
        <v>0</v>
      </c>
      <c r="AQ79" s="85">
        <v>0</v>
      </c>
      <c r="AR79" s="86">
        <v>0</v>
      </c>
      <c r="AS79" s="86">
        <v>0</v>
      </c>
      <c r="AT79" s="86">
        <v>0</v>
      </c>
      <c r="AU79" s="86">
        <v>0</v>
      </c>
      <c r="AV79" s="86">
        <v>0</v>
      </c>
      <c r="AW79" s="86">
        <v>0</v>
      </c>
      <c r="AX79" s="86">
        <v>0</v>
      </c>
      <c r="AY79" s="86">
        <v>0</v>
      </c>
      <c r="AZ79" s="86">
        <v>0</v>
      </c>
      <c r="BA79" s="86">
        <v>0</v>
      </c>
      <c r="BB79" s="87">
        <v>0</v>
      </c>
      <c r="BD79" s="81"/>
      <c r="BE79" s="92" t="str">
        <f t="shared" si="46"/>
        <v>License And Permits</v>
      </c>
      <c r="BF79" s="83"/>
      <c r="BG79" s="84">
        <f t="shared" si="73"/>
        <v>0</v>
      </c>
      <c r="BH79" s="84">
        <f t="shared" si="74"/>
        <v>0</v>
      </c>
      <c r="BI79" s="85">
        <v>0</v>
      </c>
      <c r="BJ79" s="86">
        <v>0</v>
      </c>
      <c r="BK79" s="86">
        <v>0</v>
      </c>
      <c r="BL79" s="86">
        <v>0</v>
      </c>
      <c r="BM79" s="86">
        <v>0</v>
      </c>
      <c r="BN79" s="86">
        <v>0</v>
      </c>
      <c r="BO79" s="86">
        <v>0</v>
      </c>
      <c r="BP79" s="86">
        <v>0</v>
      </c>
      <c r="BQ79" s="86">
        <v>0</v>
      </c>
      <c r="BR79" s="86">
        <v>0</v>
      </c>
      <c r="BS79" s="86">
        <v>0</v>
      </c>
      <c r="BT79" s="87">
        <v>0</v>
      </c>
      <c r="BV79" s="81"/>
      <c r="BW79" s="92" t="str">
        <f t="shared" si="48"/>
        <v>License And Permits</v>
      </c>
      <c r="BX79" s="83"/>
      <c r="BY79" s="84">
        <f t="shared" si="16"/>
        <v>0</v>
      </c>
      <c r="BZ79" s="85">
        <f t="shared" si="75"/>
        <v>0</v>
      </c>
      <c r="CA79" s="86">
        <f t="shared" si="76"/>
        <v>0</v>
      </c>
      <c r="CB79" s="86">
        <f t="shared" si="77"/>
        <v>0</v>
      </c>
      <c r="CC79" s="86">
        <f t="shared" si="78"/>
        <v>0</v>
      </c>
      <c r="CD79" s="84">
        <f t="shared" si="4"/>
        <v>0</v>
      </c>
      <c r="CE79" s="85">
        <f t="shared" si="79"/>
        <v>0</v>
      </c>
      <c r="CF79" s="86">
        <f t="shared" si="80"/>
        <v>0</v>
      </c>
      <c r="CG79" s="86">
        <f t="shared" si="81"/>
        <v>0</v>
      </c>
      <c r="CH79" s="86">
        <f t="shared" si="82"/>
        <v>0</v>
      </c>
      <c r="CI79" s="84">
        <f t="shared" si="5"/>
        <v>0</v>
      </c>
      <c r="CJ79" s="85">
        <f t="shared" si="83"/>
        <v>0</v>
      </c>
      <c r="CK79" s="86">
        <f t="shared" si="84"/>
        <v>0</v>
      </c>
      <c r="CL79" s="86">
        <f t="shared" si="85"/>
        <v>0</v>
      </c>
      <c r="CM79" s="87">
        <f t="shared" si="86"/>
        <v>0</v>
      </c>
      <c r="CO79" s="81"/>
      <c r="CP79" s="92" t="str">
        <f t="shared" si="49"/>
        <v>License And Permits</v>
      </c>
      <c r="CQ79" s="83"/>
      <c r="CR79" s="84">
        <f t="shared" si="66"/>
        <v>0</v>
      </c>
      <c r="CS79" s="84">
        <f t="shared" si="66"/>
        <v>0</v>
      </c>
      <c r="CT79" s="85">
        <f t="shared" si="65"/>
        <v>0</v>
      </c>
      <c r="CU79" s="86">
        <f t="shared" si="65"/>
        <v>0</v>
      </c>
      <c r="CV79" s="86">
        <f t="shared" si="65"/>
        <v>0</v>
      </c>
      <c r="CW79" s="86">
        <f t="shared" si="65"/>
        <v>0</v>
      </c>
      <c r="CX79" s="86">
        <f t="shared" si="65"/>
        <v>0</v>
      </c>
      <c r="CY79" s="86">
        <f t="shared" si="65"/>
        <v>0</v>
      </c>
      <c r="CZ79" s="86">
        <f t="shared" si="65"/>
        <v>0</v>
      </c>
      <c r="DA79" s="86">
        <f t="shared" si="65"/>
        <v>0</v>
      </c>
      <c r="DB79" s="86">
        <f t="shared" si="65"/>
        <v>0</v>
      </c>
      <c r="DC79" s="86">
        <f t="shared" si="65"/>
        <v>0</v>
      </c>
      <c r="DD79" s="86">
        <f t="shared" si="65"/>
        <v>0</v>
      </c>
      <c r="DE79" s="87">
        <f t="shared" si="65"/>
        <v>0</v>
      </c>
      <c r="DG79" s="81"/>
      <c r="DH79" s="92" t="str">
        <f t="shared" si="50"/>
        <v>License And Permits</v>
      </c>
      <c r="DI79" s="83"/>
      <c r="DJ79" s="88" t="str">
        <f t="shared" si="87"/>
        <v/>
      </c>
      <c r="DK79" s="88" t="str">
        <f t="shared" si="87"/>
        <v/>
      </c>
      <c r="DL79" s="89" t="str">
        <f t="shared" si="87"/>
        <v/>
      </c>
      <c r="DM79" s="90" t="str">
        <f t="shared" si="87"/>
        <v/>
      </c>
      <c r="DN79" s="90" t="str">
        <f t="shared" si="87"/>
        <v/>
      </c>
      <c r="DO79" s="90" t="str">
        <f t="shared" si="87"/>
        <v/>
      </c>
      <c r="DP79" s="90" t="str">
        <f t="shared" si="87"/>
        <v/>
      </c>
      <c r="DQ79" s="90" t="str">
        <f t="shared" si="87"/>
        <v/>
      </c>
      <c r="DR79" s="90" t="str">
        <f t="shared" si="87"/>
        <v/>
      </c>
      <c r="DS79" s="90" t="str">
        <f t="shared" si="87"/>
        <v/>
      </c>
      <c r="DT79" s="90" t="str">
        <f t="shared" si="87"/>
        <v/>
      </c>
      <c r="DU79" s="90" t="str">
        <f t="shared" si="87"/>
        <v/>
      </c>
      <c r="DV79" s="90" t="str">
        <f t="shared" si="87"/>
        <v/>
      </c>
      <c r="DW79" s="91" t="str">
        <f t="shared" si="87"/>
        <v/>
      </c>
      <c r="DY79" s="180">
        <f t="shared" si="61"/>
        <v>4</v>
      </c>
      <c r="DZ79" s="180" t="str">
        <f t="shared" si="62"/>
        <v>License And Permits</v>
      </c>
      <c r="EA79" s="181">
        <f t="shared" si="63"/>
        <v>0</v>
      </c>
    </row>
    <row r="80" spans="2:131" ht="11.85" customHeight="1" x14ac:dyDescent="0.15">
      <c r="B80" s="81"/>
      <c r="C80" s="92" t="s">
        <v>147</v>
      </c>
      <c r="D80" s="83"/>
      <c r="E80" s="84">
        <f t="shared" si="67"/>
        <v>0</v>
      </c>
      <c r="F80" s="84">
        <f t="shared" si="68"/>
        <v>0</v>
      </c>
      <c r="G80" s="85">
        <v>0</v>
      </c>
      <c r="H80" s="86">
        <v>0</v>
      </c>
      <c r="I80" s="86">
        <v>0</v>
      </c>
      <c r="J80" s="86"/>
      <c r="K80" s="86"/>
      <c r="L80" s="86"/>
      <c r="M80" s="86"/>
      <c r="N80" s="86"/>
      <c r="O80" s="86"/>
      <c r="P80" s="86"/>
      <c r="Q80" s="86"/>
      <c r="R80" s="87"/>
      <c r="T80" s="81"/>
      <c r="U80" s="92" t="str">
        <f t="shared" si="42"/>
        <v>Life Cup</v>
      </c>
      <c r="V80" s="83"/>
      <c r="W80" s="84">
        <f t="shared" si="69"/>
        <v>0</v>
      </c>
      <c r="X80" s="84">
        <f t="shared" si="70"/>
        <v>0</v>
      </c>
      <c r="Y80" s="85">
        <v>0</v>
      </c>
      <c r="Z80" s="86">
        <v>0</v>
      </c>
      <c r="AA80" s="86">
        <v>0</v>
      </c>
      <c r="AB80" s="86">
        <v>0</v>
      </c>
      <c r="AC80" s="86">
        <v>0</v>
      </c>
      <c r="AD80" s="86">
        <v>0</v>
      </c>
      <c r="AE80" s="86">
        <v>0</v>
      </c>
      <c r="AF80" s="86">
        <v>0</v>
      </c>
      <c r="AG80" s="86">
        <v>0</v>
      </c>
      <c r="AH80" s="86">
        <v>0</v>
      </c>
      <c r="AI80" s="86">
        <v>0</v>
      </c>
      <c r="AJ80" s="87">
        <v>0</v>
      </c>
      <c r="AL80" s="81"/>
      <c r="AM80" s="92" t="str">
        <f t="shared" si="44"/>
        <v>Life Cup</v>
      </c>
      <c r="AN80" s="83"/>
      <c r="AO80" s="84">
        <f t="shared" si="71"/>
        <v>0</v>
      </c>
      <c r="AP80" s="84">
        <f t="shared" si="72"/>
        <v>0</v>
      </c>
      <c r="AQ80" s="85">
        <v>0</v>
      </c>
      <c r="AR80" s="86">
        <v>0</v>
      </c>
      <c r="AS80" s="86">
        <v>0</v>
      </c>
      <c r="AT80" s="86">
        <v>0</v>
      </c>
      <c r="AU80" s="86">
        <v>0</v>
      </c>
      <c r="AV80" s="86">
        <v>0</v>
      </c>
      <c r="AW80" s="86">
        <v>0</v>
      </c>
      <c r="AX80" s="86">
        <v>0</v>
      </c>
      <c r="AY80" s="86">
        <v>0</v>
      </c>
      <c r="AZ80" s="86">
        <v>0</v>
      </c>
      <c r="BA80" s="86">
        <v>0</v>
      </c>
      <c r="BB80" s="87">
        <v>0</v>
      </c>
      <c r="BD80" s="81"/>
      <c r="BE80" s="92" t="str">
        <f t="shared" si="46"/>
        <v>Life Cup</v>
      </c>
      <c r="BF80" s="83"/>
      <c r="BG80" s="84">
        <f t="shared" si="73"/>
        <v>0</v>
      </c>
      <c r="BH80" s="84">
        <f t="shared" si="74"/>
        <v>0</v>
      </c>
      <c r="BI80" s="85">
        <v>0</v>
      </c>
      <c r="BJ80" s="86">
        <v>0</v>
      </c>
      <c r="BK80" s="86">
        <v>0</v>
      </c>
      <c r="BL80" s="86">
        <v>0</v>
      </c>
      <c r="BM80" s="86">
        <v>0</v>
      </c>
      <c r="BN80" s="86">
        <v>0</v>
      </c>
      <c r="BO80" s="86">
        <v>0</v>
      </c>
      <c r="BP80" s="86">
        <v>0</v>
      </c>
      <c r="BQ80" s="86">
        <v>0</v>
      </c>
      <c r="BR80" s="86">
        <v>0</v>
      </c>
      <c r="BS80" s="86">
        <v>0</v>
      </c>
      <c r="BT80" s="87">
        <v>0</v>
      </c>
      <c r="BV80" s="81"/>
      <c r="BW80" s="92" t="str">
        <f t="shared" si="48"/>
        <v>Life Cup</v>
      </c>
      <c r="BX80" s="83"/>
      <c r="BY80" s="84">
        <f t="shared" si="16"/>
        <v>0</v>
      </c>
      <c r="BZ80" s="85">
        <f t="shared" si="75"/>
        <v>0</v>
      </c>
      <c r="CA80" s="86">
        <f t="shared" si="76"/>
        <v>0</v>
      </c>
      <c r="CB80" s="86">
        <f t="shared" si="77"/>
        <v>0</v>
      </c>
      <c r="CC80" s="86">
        <f t="shared" si="78"/>
        <v>0</v>
      </c>
      <c r="CD80" s="84">
        <f t="shared" si="4"/>
        <v>0</v>
      </c>
      <c r="CE80" s="85">
        <f t="shared" si="79"/>
        <v>0</v>
      </c>
      <c r="CF80" s="86">
        <f t="shared" si="80"/>
        <v>0</v>
      </c>
      <c r="CG80" s="86">
        <f t="shared" si="81"/>
        <v>0</v>
      </c>
      <c r="CH80" s="86">
        <f t="shared" si="82"/>
        <v>0</v>
      </c>
      <c r="CI80" s="84">
        <f t="shared" si="5"/>
        <v>0</v>
      </c>
      <c r="CJ80" s="85">
        <f t="shared" si="83"/>
        <v>0</v>
      </c>
      <c r="CK80" s="86">
        <f t="shared" si="84"/>
        <v>0</v>
      </c>
      <c r="CL80" s="86">
        <f t="shared" si="85"/>
        <v>0</v>
      </c>
      <c r="CM80" s="87">
        <f t="shared" si="86"/>
        <v>0</v>
      </c>
      <c r="CO80" s="81"/>
      <c r="CP80" s="92" t="str">
        <f t="shared" si="49"/>
        <v>Life Cup</v>
      </c>
      <c r="CQ80" s="83"/>
      <c r="CR80" s="84">
        <f t="shared" si="66"/>
        <v>0</v>
      </c>
      <c r="CS80" s="84">
        <f t="shared" si="66"/>
        <v>0</v>
      </c>
      <c r="CT80" s="85">
        <f t="shared" si="65"/>
        <v>0</v>
      </c>
      <c r="CU80" s="86">
        <f t="shared" si="65"/>
        <v>0</v>
      </c>
      <c r="CV80" s="86">
        <f t="shared" si="65"/>
        <v>0</v>
      </c>
      <c r="CW80" s="86">
        <f t="shared" si="65"/>
        <v>0</v>
      </c>
      <c r="CX80" s="86">
        <f t="shared" si="65"/>
        <v>0</v>
      </c>
      <c r="CY80" s="86">
        <f t="shared" si="65"/>
        <v>0</v>
      </c>
      <c r="CZ80" s="86">
        <f t="shared" si="65"/>
        <v>0</v>
      </c>
      <c r="DA80" s="86">
        <f t="shared" si="65"/>
        <v>0</v>
      </c>
      <c r="DB80" s="86">
        <f t="shared" si="65"/>
        <v>0</v>
      </c>
      <c r="DC80" s="86">
        <f t="shared" si="65"/>
        <v>0</v>
      </c>
      <c r="DD80" s="86">
        <f t="shared" si="65"/>
        <v>0</v>
      </c>
      <c r="DE80" s="87">
        <f t="shared" si="65"/>
        <v>0</v>
      </c>
      <c r="DG80" s="81"/>
      <c r="DH80" s="92" t="str">
        <f t="shared" si="50"/>
        <v>Life Cup</v>
      </c>
      <c r="DI80" s="83"/>
      <c r="DJ80" s="88" t="str">
        <f t="shared" si="87"/>
        <v/>
      </c>
      <c r="DK80" s="88" t="str">
        <f t="shared" si="87"/>
        <v/>
      </c>
      <c r="DL80" s="89" t="str">
        <f t="shared" si="87"/>
        <v/>
      </c>
      <c r="DM80" s="90" t="str">
        <f t="shared" si="87"/>
        <v/>
      </c>
      <c r="DN80" s="90" t="str">
        <f t="shared" si="87"/>
        <v/>
      </c>
      <c r="DO80" s="90" t="str">
        <f t="shared" si="87"/>
        <v/>
      </c>
      <c r="DP80" s="90" t="str">
        <f t="shared" si="87"/>
        <v/>
      </c>
      <c r="DQ80" s="90" t="str">
        <f t="shared" si="87"/>
        <v/>
      </c>
      <c r="DR80" s="90" t="str">
        <f t="shared" si="87"/>
        <v/>
      </c>
      <c r="DS80" s="90" t="str">
        <f t="shared" si="87"/>
        <v/>
      </c>
      <c r="DT80" s="90" t="str">
        <f t="shared" si="87"/>
        <v/>
      </c>
      <c r="DU80" s="90" t="str">
        <f t="shared" si="87"/>
        <v/>
      </c>
      <c r="DV80" s="90" t="str">
        <f t="shared" si="87"/>
        <v/>
      </c>
      <c r="DW80" s="91" t="str">
        <f t="shared" si="87"/>
        <v/>
      </c>
      <c r="DY80" s="180">
        <f t="shared" si="61"/>
        <v>4</v>
      </c>
      <c r="DZ80" s="180" t="str">
        <f t="shared" si="62"/>
        <v>Life Cup</v>
      </c>
      <c r="EA80" s="181">
        <f t="shared" si="63"/>
        <v>0</v>
      </c>
    </row>
    <row r="81" spans="2:131" ht="11.85" customHeight="1" x14ac:dyDescent="0.15">
      <c r="B81" s="81"/>
      <c r="C81" s="92" t="s">
        <v>148</v>
      </c>
      <c r="D81" s="83"/>
      <c r="E81" s="84">
        <f t="shared" si="67"/>
        <v>0</v>
      </c>
      <c r="F81" s="84">
        <f t="shared" si="68"/>
        <v>0</v>
      </c>
      <c r="G81" s="85">
        <v>0</v>
      </c>
      <c r="H81" s="86">
        <v>0</v>
      </c>
      <c r="I81" s="86">
        <v>0</v>
      </c>
      <c r="J81" s="86"/>
      <c r="K81" s="86"/>
      <c r="L81" s="86"/>
      <c r="M81" s="86"/>
      <c r="N81" s="86"/>
      <c r="O81" s="86"/>
      <c r="P81" s="86"/>
      <c r="Q81" s="86"/>
      <c r="R81" s="87"/>
      <c r="T81" s="81"/>
      <c r="U81" s="92" t="str">
        <f t="shared" si="42"/>
        <v>Light Bulbs</v>
      </c>
      <c r="V81" s="83"/>
      <c r="W81" s="84">
        <f t="shared" si="69"/>
        <v>0</v>
      </c>
      <c r="X81" s="84">
        <f t="shared" si="70"/>
        <v>0</v>
      </c>
      <c r="Y81" s="85">
        <v>0</v>
      </c>
      <c r="Z81" s="86">
        <v>0</v>
      </c>
      <c r="AA81" s="86">
        <v>0</v>
      </c>
      <c r="AB81" s="86">
        <v>0</v>
      </c>
      <c r="AC81" s="86">
        <v>0</v>
      </c>
      <c r="AD81" s="86">
        <v>0</v>
      </c>
      <c r="AE81" s="86">
        <v>0</v>
      </c>
      <c r="AF81" s="86">
        <v>0</v>
      </c>
      <c r="AG81" s="86">
        <v>0</v>
      </c>
      <c r="AH81" s="86">
        <v>0</v>
      </c>
      <c r="AI81" s="86">
        <v>0</v>
      </c>
      <c r="AJ81" s="87">
        <v>0</v>
      </c>
      <c r="AL81" s="81"/>
      <c r="AM81" s="92" t="str">
        <f t="shared" si="44"/>
        <v>Light Bulbs</v>
      </c>
      <c r="AN81" s="83"/>
      <c r="AO81" s="84">
        <f t="shared" si="71"/>
        <v>0</v>
      </c>
      <c r="AP81" s="84">
        <f t="shared" si="72"/>
        <v>0</v>
      </c>
      <c r="AQ81" s="85">
        <v>0</v>
      </c>
      <c r="AR81" s="86">
        <v>0</v>
      </c>
      <c r="AS81" s="86">
        <v>0</v>
      </c>
      <c r="AT81" s="86">
        <v>0</v>
      </c>
      <c r="AU81" s="86">
        <v>0</v>
      </c>
      <c r="AV81" s="86">
        <v>0</v>
      </c>
      <c r="AW81" s="86">
        <v>0</v>
      </c>
      <c r="AX81" s="86">
        <v>0</v>
      </c>
      <c r="AY81" s="86">
        <v>0</v>
      </c>
      <c r="AZ81" s="86">
        <v>0</v>
      </c>
      <c r="BA81" s="86">
        <v>0</v>
      </c>
      <c r="BB81" s="87">
        <v>0</v>
      </c>
      <c r="BD81" s="81"/>
      <c r="BE81" s="92" t="str">
        <f t="shared" si="46"/>
        <v>Light Bulbs</v>
      </c>
      <c r="BF81" s="83"/>
      <c r="BG81" s="84">
        <f t="shared" si="73"/>
        <v>0</v>
      </c>
      <c r="BH81" s="84">
        <f t="shared" si="74"/>
        <v>0</v>
      </c>
      <c r="BI81" s="85">
        <v>0</v>
      </c>
      <c r="BJ81" s="86">
        <v>0</v>
      </c>
      <c r="BK81" s="86">
        <v>0</v>
      </c>
      <c r="BL81" s="86">
        <v>0</v>
      </c>
      <c r="BM81" s="86">
        <v>0</v>
      </c>
      <c r="BN81" s="86">
        <v>0</v>
      </c>
      <c r="BO81" s="86">
        <v>0</v>
      </c>
      <c r="BP81" s="86">
        <v>0</v>
      </c>
      <c r="BQ81" s="86">
        <v>0</v>
      </c>
      <c r="BR81" s="86">
        <v>0</v>
      </c>
      <c r="BS81" s="86">
        <v>0</v>
      </c>
      <c r="BT81" s="87">
        <v>0</v>
      </c>
      <c r="BV81" s="81"/>
      <c r="BW81" s="92" t="str">
        <f t="shared" si="48"/>
        <v>Light Bulbs</v>
      </c>
      <c r="BX81" s="83"/>
      <c r="BY81" s="84">
        <f t="shared" si="16"/>
        <v>0</v>
      </c>
      <c r="BZ81" s="85">
        <f t="shared" si="75"/>
        <v>0</v>
      </c>
      <c r="CA81" s="86">
        <f t="shared" si="76"/>
        <v>0</v>
      </c>
      <c r="CB81" s="86">
        <f t="shared" si="77"/>
        <v>0</v>
      </c>
      <c r="CC81" s="86">
        <f t="shared" si="78"/>
        <v>0</v>
      </c>
      <c r="CD81" s="84">
        <f t="shared" si="4"/>
        <v>0</v>
      </c>
      <c r="CE81" s="85">
        <f t="shared" si="79"/>
        <v>0</v>
      </c>
      <c r="CF81" s="86">
        <f t="shared" si="80"/>
        <v>0</v>
      </c>
      <c r="CG81" s="86">
        <f t="shared" si="81"/>
        <v>0</v>
      </c>
      <c r="CH81" s="86">
        <f t="shared" si="82"/>
        <v>0</v>
      </c>
      <c r="CI81" s="84">
        <f t="shared" si="5"/>
        <v>0</v>
      </c>
      <c r="CJ81" s="85">
        <f t="shared" si="83"/>
        <v>0</v>
      </c>
      <c r="CK81" s="86">
        <f t="shared" si="84"/>
        <v>0</v>
      </c>
      <c r="CL81" s="86">
        <f t="shared" si="85"/>
        <v>0</v>
      </c>
      <c r="CM81" s="87">
        <f t="shared" si="86"/>
        <v>0</v>
      </c>
      <c r="CO81" s="81"/>
      <c r="CP81" s="92" t="str">
        <f t="shared" si="49"/>
        <v>Light Bulbs</v>
      </c>
      <c r="CQ81" s="83"/>
      <c r="CR81" s="84">
        <f t="shared" si="66"/>
        <v>0</v>
      </c>
      <c r="CS81" s="84">
        <f t="shared" si="66"/>
        <v>0</v>
      </c>
      <c r="CT81" s="85">
        <f t="shared" si="65"/>
        <v>0</v>
      </c>
      <c r="CU81" s="86">
        <f t="shared" si="65"/>
        <v>0</v>
      </c>
      <c r="CV81" s="86">
        <f t="shared" si="65"/>
        <v>0</v>
      </c>
      <c r="CW81" s="86">
        <f t="shared" si="65"/>
        <v>0</v>
      </c>
      <c r="CX81" s="86">
        <f t="shared" si="65"/>
        <v>0</v>
      </c>
      <c r="CY81" s="86">
        <f t="shared" si="65"/>
        <v>0</v>
      </c>
      <c r="CZ81" s="86">
        <f t="shared" si="65"/>
        <v>0</v>
      </c>
      <c r="DA81" s="86">
        <f t="shared" si="65"/>
        <v>0</v>
      </c>
      <c r="DB81" s="86">
        <f t="shared" si="65"/>
        <v>0</v>
      </c>
      <c r="DC81" s="86">
        <f t="shared" si="65"/>
        <v>0</v>
      </c>
      <c r="DD81" s="86">
        <f t="shared" si="65"/>
        <v>0</v>
      </c>
      <c r="DE81" s="87">
        <f t="shared" si="65"/>
        <v>0</v>
      </c>
      <c r="DG81" s="81"/>
      <c r="DH81" s="92" t="str">
        <f t="shared" si="50"/>
        <v>Light Bulbs</v>
      </c>
      <c r="DI81" s="83"/>
      <c r="DJ81" s="88" t="str">
        <f t="shared" si="87"/>
        <v/>
      </c>
      <c r="DK81" s="88" t="str">
        <f t="shared" si="87"/>
        <v/>
      </c>
      <c r="DL81" s="89" t="str">
        <f t="shared" si="87"/>
        <v/>
      </c>
      <c r="DM81" s="90" t="str">
        <f t="shared" si="87"/>
        <v/>
      </c>
      <c r="DN81" s="90" t="str">
        <f t="shared" si="87"/>
        <v/>
      </c>
      <c r="DO81" s="90" t="str">
        <f t="shared" si="87"/>
        <v/>
      </c>
      <c r="DP81" s="90" t="str">
        <f t="shared" si="87"/>
        <v/>
      </c>
      <c r="DQ81" s="90" t="str">
        <f t="shared" si="87"/>
        <v/>
      </c>
      <c r="DR81" s="90" t="str">
        <f t="shared" si="87"/>
        <v/>
      </c>
      <c r="DS81" s="90" t="str">
        <f t="shared" si="87"/>
        <v/>
      </c>
      <c r="DT81" s="90" t="str">
        <f t="shared" si="87"/>
        <v/>
      </c>
      <c r="DU81" s="90" t="str">
        <f t="shared" si="87"/>
        <v/>
      </c>
      <c r="DV81" s="90" t="str">
        <f t="shared" si="87"/>
        <v/>
      </c>
      <c r="DW81" s="91" t="str">
        <f t="shared" si="87"/>
        <v/>
      </c>
      <c r="DY81" s="180">
        <f t="shared" si="61"/>
        <v>4</v>
      </c>
      <c r="DZ81" s="180" t="str">
        <f t="shared" si="62"/>
        <v>Light Bulbs</v>
      </c>
      <c r="EA81" s="181">
        <f t="shared" si="63"/>
        <v>0</v>
      </c>
    </row>
    <row r="82" spans="2:131" ht="11.85" customHeight="1" x14ac:dyDescent="0.15">
      <c r="B82" s="81"/>
      <c r="C82" s="92" t="s">
        <v>149</v>
      </c>
      <c r="D82" s="83"/>
      <c r="E82" s="84">
        <f t="shared" si="67"/>
        <v>0</v>
      </c>
      <c r="F82" s="84">
        <f t="shared" si="68"/>
        <v>0</v>
      </c>
      <c r="G82" s="85">
        <v>0</v>
      </c>
      <c r="H82" s="86">
        <v>0</v>
      </c>
      <c r="I82" s="86">
        <v>0</v>
      </c>
      <c r="J82" s="86"/>
      <c r="K82" s="86"/>
      <c r="L82" s="86"/>
      <c r="M82" s="86"/>
      <c r="N82" s="86"/>
      <c r="O82" s="86"/>
      <c r="P82" s="86"/>
      <c r="Q82" s="86"/>
      <c r="R82" s="87"/>
      <c r="T82" s="81"/>
      <c r="U82" s="92" t="str">
        <f t="shared" si="42"/>
        <v>Linen</v>
      </c>
      <c r="V82" s="83"/>
      <c r="W82" s="84">
        <f t="shared" si="69"/>
        <v>0</v>
      </c>
      <c r="X82" s="84">
        <f t="shared" si="70"/>
        <v>0</v>
      </c>
      <c r="Y82" s="85">
        <v>0</v>
      </c>
      <c r="Z82" s="86">
        <v>0</v>
      </c>
      <c r="AA82" s="86">
        <v>0</v>
      </c>
      <c r="AB82" s="86">
        <v>0</v>
      </c>
      <c r="AC82" s="86">
        <v>0</v>
      </c>
      <c r="AD82" s="86">
        <v>0</v>
      </c>
      <c r="AE82" s="86">
        <v>0</v>
      </c>
      <c r="AF82" s="86">
        <v>0</v>
      </c>
      <c r="AG82" s="86">
        <v>0</v>
      </c>
      <c r="AH82" s="86">
        <v>0</v>
      </c>
      <c r="AI82" s="86">
        <v>0</v>
      </c>
      <c r="AJ82" s="87">
        <v>0</v>
      </c>
      <c r="AL82" s="81"/>
      <c r="AM82" s="92" t="str">
        <f t="shared" si="44"/>
        <v>Linen</v>
      </c>
      <c r="AN82" s="83"/>
      <c r="AO82" s="84">
        <f t="shared" si="71"/>
        <v>0</v>
      </c>
      <c r="AP82" s="84">
        <f t="shared" si="72"/>
        <v>0</v>
      </c>
      <c r="AQ82" s="85">
        <v>0</v>
      </c>
      <c r="AR82" s="86">
        <v>0</v>
      </c>
      <c r="AS82" s="86">
        <v>0</v>
      </c>
      <c r="AT82" s="86">
        <v>0</v>
      </c>
      <c r="AU82" s="86">
        <v>0</v>
      </c>
      <c r="AV82" s="86">
        <v>0</v>
      </c>
      <c r="AW82" s="86">
        <v>0</v>
      </c>
      <c r="AX82" s="86">
        <v>0</v>
      </c>
      <c r="AY82" s="86">
        <v>0</v>
      </c>
      <c r="AZ82" s="86">
        <v>0</v>
      </c>
      <c r="BA82" s="86">
        <v>0</v>
      </c>
      <c r="BB82" s="87">
        <v>0</v>
      </c>
      <c r="BD82" s="81"/>
      <c r="BE82" s="92" t="str">
        <f t="shared" si="46"/>
        <v>Linen</v>
      </c>
      <c r="BF82" s="83"/>
      <c r="BG82" s="84">
        <f t="shared" si="73"/>
        <v>0</v>
      </c>
      <c r="BH82" s="84">
        <f t="shared" si="74"/>
        <v>0</v>
      </c>
      <c r="BI82" s="85">
        <v>0</v>
      </c>
      <c r="BJ82" s="86">
        <v>0</v>
      </c>
      <c r="BK82" s="86">
        <v>0</v>
      </c>
      <c r="BL82" s="86">
        <v>0</v>
      </c>
      <c r="BM82" s="86">
        <v>0</v>
      </c>
      <c r="BN82" s="86">
        <v>0</v>
      </c>
      <c r="BO82" s="86">
        <v>0</v>
      </c>
      <c r="BP82" s="86">
        <v>0</v>
      </c>
      <c r="BQ82" s="86">
        <v>0</v>
      </c>
      <c r="BR82" s="86">
        <v>0</v>
      </c>
      <c r="BS82" s="86">
        <v>0</v>
      </c>
      <c r="BT82" s="87">
        <v>0</v>
      </c>
      <c r="BV82" s="81"/>
      <c r="BW82" s="92" t="str">
        <f t="shared" si="48"/>
        <v>Linen</v>
      </c>
      <c r="BX82" s="83"/>
      <c r="BY82" s="84">
        <f t="shared" si="16"/>
        <v>0</v>
      </c>
      <c r="BZ82" s="85">
        <f t="shared" si="75"/>
        <v>0</v>
      </c>
      <c r="CA82" s="86">
        <f t="shared" si="76"/>
        <v>0</v>
      </c>
      <c r="CB82" s="86">
        <f t="shared" si="77"/>
        <v>0</v>
      </c>
      <c r="CC82" s="86">
        <f t="shared" si="78"/>
        <v>0</v>
      </c>
      <c r="CD82" s="84">
        <f t="shared" si="4"/>
        <v>0</v>
      </c>
      <c r="CE82" s="85">
        <f t="shared" si="79"/>
        <v>0</v>
      </c>
      <c r="CF82" s="86">
        <f t="shared" si="80"/>
        <v>0</v>
      </c>
      <c r="CG82" s="86">
        <f t="shared" si="81"/>
        <v>0</v>
      </c>
      <c r="CH82" s="86">
        <f t="shared" si="82"/>
        <v>0</v>
      </c>
      <c r="CI82" s="84">
        <f t="shared" si="5"/>
        <v>0</v>
      </c>
      <c r="CJ82" s="85">
        <f t="shared" si="83"/>
        <v>0</v>
      </c>
      <c r="CK82" s="86">
        <f t="shared" si="84"/>
        <v>0</v>
      </c>
      <c r="CL82" s="86">
        <f t="shared" si="85"/>
        <v>0</v>
      </c>
      <c r="CM82" s="87">
        <f t="shared" si="86"/>
        <v>0</v>
      </c>
      <c r="CO82" s="81"/>
      <c r="CP82" s="92" t="str">
        <f t="shared" si="49"/>
        <v>Linen</v>
      </c>
      <c r="CQ82" s="83"/>
      <c r="CR82" s="84">
        <f t="shared" si="66"/>
        <v>0</v>
      </c>
      <c r="CS82" s="84">
        <f t="shared" si="66"/>
        <v>0</v>
      </c>
      <c r="CT82" s="85">
        <f t="shared" si="65"/>
        <v>0</v>
      </c>
      <c r="CU82" s="86">
        <f t="shared" si="65"/>
        <v>0</v>
      </c>
      <c r="CV82" s="86">
        <f t="shared" si="65"/>
        <v>0</v>
      </c>
      <c r="CW82" s="86">
        <f t="shared" si="65"/>
        <v>0</v>
      </c>
      <c r="CX82" s="86">
        <f t="shared" si="65"/>
        <v>0</v>
      </c>
      <c r="CY82" s="86">
        <f t="shared" si="65"/>
        <v>0</v>
      </c>
      <c r="CZ82" s="86">
        <f t="shared" si="65"/>
        <v>0</v>
      </c>
      <c r="DA82" s="86">
        <f t="shared" si="65"/>
        <v>0</v>
      </c>
      <c r="DB82" s="86">
        <f t="shared" si="65"/>
        <v>0</v>
      </c>
      <c r="DC82" s="86">
        <f t="shared" si="65"/>
        <v>0</v>
      </c>
      <c r="DD82" s="86">
        <f t="shared" si="65"/>
        <v>0</v>
      </c>
      <c r="DE82" s="87">
        <f t="shared" si="65"/>
        <v>0</v>
      </c>
      <c r="DG82" s="81"/>
      <c r="DH82" s="92" t="str">
        <f t="shared" si="50"/>
        <v>Linen</v>
      </c>
      <c r="DI82" s="83"/>
      <c r="DJ82" s="88" t="str">
        <f t="shared" si="87"/>
        <v/>
      </c>
      <c r="DK82" s="88" t="str">
        <f t="shared" si="87"/>
        <v/>
      </c>
      <c r="DL82" s="89" t="str">
        <f t="shared" si="87"/>
        <v/>
      </c>
      <c r="DM82" s="90" t="str">
        <f t="shared" si="87"/>
        <v/>
      </c>
      <c r="DN82" s="90" t="str">
        <f t="shared" si="87"/>
        <v/>
      </c>
      <c r="DO82" s="90" t="str">
        <f t="shared" si="87"/>
        <v/>
      </c>
      <c r="DP82" s="90" t="str">
        <f t="shared" si="87"/>
        <v/>
      </c>
      <c r="DQ82" s="90" t="str">
        <f t="shared" si="87"/>
        <v/>
      </c>
      <c r="DR82" s="90" t="str">
        <f t="shared" si="87"/>
        <v/>
      </c>
      <c r="DS82" s="90" t="str">
        <f t="shared" si="87"/>
        <v/>
      </c>
      <c r="DT82" s="90" t="str">
        <f t="shared" si="87"/>
        <v/>
      </c>
      <c r="DU82" s="90" t="str">
        <f t="shared" si="87"/>
        <v/>
      </c>
      <c r="DV82" s="90" t="str">
        <f t="shared" si="87"/>
        <v/>
      </c>
      <c r="DW82" s="91" t="str">
        <f t="shared" si="87"/>
        <v/>
      </c>
      <c r="DY82" s="180">
        <f t="shared" si="61"/>
        <v>4</v>
      </c>
      <c r="DZ82" s="180" t="str">
        <f t="shared" si="62"/>
        <v>Linen</v>
      </c>
      <c r="EA82" s="181">
        <f t="shared" si="63"/>
        <v>0</v>
      </c>
    </row>
    <row r="83" spans="2:131" ht="11.85" customHeight="1" x14ac:dyDescent="0.15">
      <c r="B83" s="81"/>
      <c r="C83" s="92" t="s">
        <v>150</v>
      </c>
      <c r="D83" s="83"/>
      <c r="E83" s="84">
        <f t="shared" si="67"/>
        <v>0</v>
      </c>
      <c r="F83" s="84">
        <f t="shared" si="68"/>
        <v>0</v>
      </c>
      <c r="G83" s="85">
        <v>0</v>
      </c>
      <c r="H83" s="86">
        <v>0</v>
      </c>
      <c r="I83" s="86">
        <v>0</v>
      </c>
      <c r="J83" s="86"/>
      <c r="K83" s="86"/>
      <c r="L83" s="86"/>
      <c r="M83" s="86"/>
      <c r="N83" s="86"/>
      <c r="O83" s="86"/>
      <c r="P83" s="86"/>
      <c r="Q83" s="86"/>
      <c r="R83" s="87"/>
      <c r="T83" s="81"/>
      <c r="U83" s="92" t="str">
        <f t="shared" ref="U83:U117" si="88">$C83</f>
        <v>Magazine Advertising</v>
      </c>
      <c r="V83" s="83"/>
      <c r="W83" s="84">
        <f t="shared" si="69"/>
        <v>0</v>
      </c>
      <c r="X83" s="84">
        <f t="shared" si="70"/>
        <v>0</v>
      </c>
      <c r="Y83" s="85">
        <v>0</v>
      </c>
      <c r="Z83" s="86">
        <v>0</v>
      </c>
      <c r="AA83" s="86">
        <v>0</v>
      </c>
      <c r="AB83" s="86">
        <v>0</v>
      </c>
      <c r="AC83" s="86">
        <v>0</v>
      </c>
      <c r="AD83" s="86">
        <v>0</v>
      </c>
      <c r="AE83" s="86">
        <v>0</v>
      </c>
      <c r="AF83" s="86">
        <v>0</v>
      </c>
      <c r="AG83" s="86">
        <v>0</v>
      </c>
      <c r="AH83" s="86">
        <v>0</v>
      </c>
      <c r="AI83" s="86">
        <v>0</v>
      </c>
      <c r="AJ83" s="87">
        <v>0</v>
      </c>
      <c r="AL83" s="81"/>
      <c r="AM83" s="92" t="str">
        <f t="shared" ref="AM83:AM117" si="89">$C83</f>
        <v>Magazine Advertising</v>
      </c>
      <c r="AN83" s="83"/>
      <c r="AO83" s="84">
        <f t="shared" si="71"/>
        <v>0</v>
      </c>
      <c r="AP83" s="84">
        <f t="shared" si="72"/>
        <v>0</v>
      </c>
      <c r="AQ83" s="85">
        <v>0</v>
      </c>
      <c r="AR83" s="86">
        <v>0</v>
      </c>
      <c r="AS83" s="86">
        <v>0</v>
      </c>
      <c r="AT83" s="86">
        <v>0</v>
      </c>
      <c r="AU83" s="86">
        <v>0</v>
      </c>
      <c r="AV83" s="86">
        <v>0</v>
      </c>
      <c r="AW83" s="86">
        <v>0</v>
      </c>
      <c r="AX83" s="86">
        <v>0</v>
      </c>
      <c r="AY83" s="86">
        <v>0</v>
      </c>
      <c r="AZ83" s="86">
        <v>0</v>
      </c>
      <c r="BA83" s="86">
        <v>0</v>
      </c>
      <c r="BB83" s="87">
        <v>0</v>
      </c>
      <c r="BD83" s="81"/>
      <c r="BE83" s="92" t="str">
        <f t="shared" ref="BE83:BE117" si="90">$C83</f>
        <v>Magazine Advertising</v>
      </c>
      <c r="BF83" s="83"/>
      <c r="BG83" s="84">
        <f t="shared" si="73"/>
        <v>0</v>
      </c>
      <c r="BH83" s="84">
        <f t="shared" si="74"/>
        <v>0</v>
      </c>
      <c r="BI83" s="85">
        <v>0</v>
      </c>
      <c r="BJ83" s="86">
        <v>0</v>
      </c>
      <c r="BK83" s="86">
        <v>0</v>
      </c>
      <c r="BL83" s="86">
        <v>0</v>
      </c>
      <c r="BM83" s="86">
        <v>0</v>
      </c>
      <c r="BN83" s="86">
        <v>0</v>
      </c>
      <c r="BO83" s="86">
        <v>0</v>
      </c>
      <c r="BP83" s="86">
        <v>0</v>
      </c>
      <c r="BQ83" s="86">
        <v>0</v>
      </c>
      <c r="BR83" s="86">
        <v>0</v>
      </c>
      <c r="BS83" s="86">
        <v>0</v>
      </c>
      <c r="BT83" s="87">
        <v>0</v>
      </c>
      <c r="BV83" s="81"/>
      <c r="BW83" s="92" t="str">
        <f t="shared" ref="BW83:BW117" si="91">$C83</f>
        <v>Magazine Advertising</v>
      </c>
      <c r="BX83" s="83"/>
      <c r="BY83" s="84">
        <f t="shared" si="16"/>
        <v>0</v>
      </c>
      <c r="BZ83" s="85">
        <f t="shared" si="75"/>
        <v>0</v>
      </c>
      <c r="CA83" s="86">
        <f t="shared" si="76"/>
        <v>0</v>
      </c>
      <c r="CB83" s="86">
        <f t="shared" si="77"/>
        <v>0</v>
      </c>
      <c r="CC83" s="86">
        <f t="shared" si="78"/>
        <v>0</v>
      </c>
      <c r="CD83" s="84">
        <f t="shared" si="4"/>
        <v>0</v>
      </c>
      <c r="CE83" s="85">
        <f t="shared" si="79"/>
        <v>0</v>
      </c>
      <c r="CF83" s="86">
        <f t="shared" si="80"/>
        <v>0</v>
      </c>
      <c r="CG83" s="86">
        <f t="shared" si="81"/>
        <v>0</v>
      </c>
      <c r="CH83" s="86">
        <f t="shared" si="82"/>
        <v>0</v>
      </c>
      <c r="CI83" s="84">
        <f t="shared" si="5"/>
        <v>0</v>
      </c>
      <c r="CJ83" s="85">
        <f t="shared" si="83"/>
        <v>0</v>
      </c>
      <c r="CK83" s="86">
        <f t="shared" si="84"/>
        <v>0</v>
      </c>
      <c r="CL83" s="86">
        <f t="shared" si="85"/>
        <v>0</v>
      </c>
      <c r="CM83" s="87">
        <f t="shared" si="86"/>
        <v>0</v>
      </c>
      <c r="CO83" s="81"/>
      <c r="CP83" s="92" t="str">
        <f t="shared" ref="CP83:CP117" si="92">$C83</f>
        <v>Magazine Advertising</v>
      </c>
      <c r="CQ83" s="83"/>
      <c r="CR83" s="84">
        <f t="shared" si="66"/>
        <v>0</v>
      </c>
      <c r="CS83" s="84">
        <f t="shared" si="66"/>
        <v>0</v>
      </c>
      <c r="CT83" s="85">
        <f t="shared" si="65"/>
        <v>0</v>
      </c>
      <c r="CU83" s="86">
        <f t="shared" si="65"/>
        <v>0</v>
      </c>
      <c r="CV83" s="86">
        <f t="shared" si="65"/>
        <v>0</v>
      </c>
      <c r="CW83" s="86">
        <f t="shared" si="65"/>
        <v>0</v>
      </c>
      <c r="CX83" s="86">
        <f t="shared" si="65"/>
        <v>0</v>
      </c>
      <c r="CY83" s="86">
        <f t="shared" si="65"/>
        <v>0</v>
      </c>
      <c r="CZ83" s="86">
        <f t="shared" si="65"/>
        <v>0</v>
      </c>
      <c r="DA83" s="86">
        <f t="shared" si="65"/>
        <v>0</v>
      </c>
      <c r="DB83" s="86">
        <f t="shared" si="65"/>
        <v>0</v>
      </c>
      <c r="DC83" s="86">
        <f t="shared" si="65"/>
        <v>0</v>
      </c>
      <c r="DD83" s="86">
        <f t="shared" si="65"/>
        <v>0</v>
      </c>
      <c r="DE83" s="87">
        <f t="shared" si="65"/>
        <v>0</v>
      </c>
      <c r="DG83" s="81"/>
      <c r="DH83" s="92" t="str">
        <f t="shared" ref="DH83:DH117" si="93">$C83</f>
        <v>Magazine Advertising</v>
      </c>
      <c r="DI83" s="83"/>
      <c r="DJ83" s="88" t="str">
        <f t="shared" si="87"/>
        <v/>
      </c>
      <c r="DK83" s="88" t="str">
        <f t="shared" si="87"/>
        <v/>
      </c>
      <c r="DL83" s="89" t="str">
        <f t="shared" si="87"/>
        <v/>
      </c>
      <c r="DM83" s="90" t="str">
        <f t="shared" si="87"/>
        <v/>
      </c>
      <c r="DN83" s="90" t="str">
        <f t="shared" si="87"/>
        <v/>
      </c>
      <c r="DO83" s="90" t="str">
        <f t="shared" si="87"/>
        <v/>
      </c>
      <c r="DP83" s="90" t="str">
        <f t="shared" si="87"/>
        <v/>
      </c>
      <c r="DQ83" s="90" t="str">
        <f t="shared" si="87"/>
        <v/>
      </c>
      <c r="DR83" s="90" t="str">
        <f t="shared" si="87"/>
        <v/>
      </c>
      <c r="DS83" s="90" t="str">
        <f t="shared" si="87"/>
        <v/>
      </c>
      <c r="DT83" s="90" t="str">
        <f t="shared" si="87"/>
        <v/>
      </c>
      <c r="DU83" s="90" t="str">
        <f t="shared" si="87"/>
        <v/>
      </c>
      <c r="DV83" s="90" t="str">
        <f t="shared" si="87"/>
        <v/>
      </c>
      <c r="DW83" s="91" t="str">
        <f t="shared" si="87"/>
        <v/>
      </c>
      <c r="DY83" s="180">
        <f t="shared" si="61"/>
        <v>4</v>
      </c>
      <c r="DZ83" s="180" t="str">
        <f t="shared" si="62"/>
        <v>Magazine Advertising</v>
      </c>
      <c r="EA83" s="181">
        <f t="shared" si="63"/>
        <v>0</v>
      </c>
    </row>
    <row r="84" spans="2:131" ht="11.85" customHeight="1" x14ac:dyDescent="0.15">
      <c r="B84" s="81"/>
      <c r="C84" s="92" t="s">
        <v>151</v>
      </c>
      <c r="D84" s="83"/>
      <c r="E84" s="84">
        <f t="shared" si="67"/>
        <v>0</v>
      </c>
      <c r="F84" s="84">
        <f t="shared" si="68"/>
        <v>0</v>
      </c>
      <c r="G84" s="85">
        <v>0</v>
      </c>
      <c r="H84" s="86">
        <v>0</v>
      </c>
      <c r="I84" s="86">
        <v>0</v>
      </c>
      <c r="J84" s="86"/>
      <c r="K84" s="86"/>
      <c r="L84" s="86"/>
      <c r="M84" s="86"/>
      <c r="N84" s="86"/>
      <c r="O84" s="86"/>
      <c r="P84" s="86"/>
      <c r="Q84" s="86"/>
      <c r="R84" s="87"/>
      <c r="T84" s="81"/>
      <c r="U84" s="92" t="str">
        <f t="shared" si="88"/>
        <v>Maintenance Contract</v>
      </c>
      <c r="V84" s="83"/>
      <c r="W84" s="84">
        <f t="shared" si="69"/>
        <v>0</v>
      </c>
      <c r="X84" s="84">
        <f t="shared" si="70"/>
        <v>0</v>
      </c>
      <c r="Y84" s="85">
        <v>0</v>
      </c>
      <c r="Z84" s="86">
        <v>0</v>
      </c>
      <c r="AA84" s="86">
        <v>0</v>
      </c>
      <c r="AB84" s="86">
        <v>0</v>
      </c>
      <c r="AC84" s="86">
        <v>0</v>
      </c>
      <c r="AD84" s="86">
        <v>0</v>
      </c>
      <c r="AE84" s="86">
        <v>0</v>
      </c>
      <c r="AF84" s="86">
        <v>0</v>
      </c>
      <c r="AG84" s="86">
        <v>0</v>
      </c>
      <c r="AH84" s="86">
        <v>0</v>
      </c>
      <c r="AI84" s="86">
        <v>0</v>
      </c>
      <c r="AJ84" s="87">
        <v>0</v>
      </c>
      <c r="AL84" s="81"/>
      <c r="AM84" s="92" t="str">
        <f t="shared" si="89"/>
        <v>Maintenance Contract</v>
      </c>
      <c r="AN84" s="83"/>
      <c r="AO84" s="84">
        <f t="shared" si="71"/>
        <v>0</v>
      </c>
      <c r="AP84" s="84">
        <f t="shared" si="72"/>
        <v>0</v>
      </c>
      <c r="AQ84" s="85">
        <v>0</v>
      </c>
      <c r="AR84" s="86">
        <v>0</v>
      </c>
      <c r="AS84" s="86">
        <v>0</v>
      </c>
      <c r="AT84" s="86">
        <v>0</v>
      </c>
      <c r="AU84" s="86">
        <v>0</v>
      </c>
      <c r="AV84" s="86">
        <v>0</v>
      </c>
      <c r="AW84" s="86">
        <v>0</v>
      </c>
      <c r="AX84" s="86">
        <v>0</v>
      </c>
      <c r="AY84" s="86">
        <v>0</v>
      </c>
      <c r="AZ84" s="86">
        <v>0</v>
      </c>
      <c r="BA84" s="86">
        <v>0</v>
      </c>
      <c r="BB84" s="87">
        <v>0</v>
      </c>
      <c r="BD84" s="81"/>
      <c r="BE84" s="92" t="str">
        <f t="shared" si="90"/>
        <v>Maintenance Contract</v>
      </c>
      <c r="BF84" s="83"/>
      <c r="BG84" s="84">
        <f t="shared" si="73"/>
        <v>0</v>
      </c>
      <c r="BH84" s="84">
        <f t="shared" si="74"/>
        <v>0</v>
      </c>
      <c r="BI84" s="85">
        <v>0</v>
      </c>
      <c r="BJ84" s="86">
        <v>0</v>
      </c>
      <c r="BK84" s="86">
        <v>0</v>
      </c>
      <c r="BL84" s="86">
        <v>0</v>
      </c>
      <c r="BM84" s="86">
        <v>0</v>
      </c>
      <c r="BN84" s="86">
        <v>0</v>
      </c>
      <c r="BO84" s="86">
        <v>0</v>
      </c>
      <c r="BP84" s="86">
        <v>0</v>
      </c>
      <c r="BQ84" s="86">
        <v>0</v>
      </c>
      <c r="BR84" s="86">
        <v>0</v>
      </c>
      <c r="BS84" s="86">
        <v>0</v>
      </c>
      <c r="BT84" s="87">
        <v>0</v>
      </c>
      <c r="BV84" s="81"/>
      <c r="BW84" s="92" t="str">
        <f t="shared" si="91"/>
        <v>Maintenance Contract</v>
      </c>
      <c r="BX84" s="83"/>
      <c r="BY84" s="84">
        <f t="shared" si="16"/>
        <v>0</v>
      </c>
      <c r="BZ84" s="85">
        <f t="shared" si="75"/>
        <v>0</v>
      </c>
      <c r="CA84" s="86">
        <f t="shared" si="76"/>
        <v>0</v>
      </c>
      <c r="CB84" s="86">
        <f t="shared" si="77"/>
        <v>0</v>
      </c>
      <c r="CC84" s="86">
        <f t="shared" si="78"/>
        <v>0</v>
      </c>
      <c r="CD84" s="84">
        <f t="shared" si="4"/>
        <v>0</v>
      </c>
      <c r="CE84" s="85">
        <f t="shared" si="79"/>
        <v>0</v>
      </c>
      <c r="CF84" s="86">
        <f t="shared" si="80"/>
        <v>0</v>
      </c>
      <c r="CG84" s="86">
        <f t="shared" si="81"/>
        <v>0</v>
      </c>
      <c r="CH84" s="86">
        <f t="shared" si="82"/>
        <v>0</v>
      </c>
      <c r="CI84" s="84">
        <f t="shared" si="5"/>
        <v>0</v>
      </c>
      <c r="CJ84" s="85">
        <f t="shared" si="83"/>
        <v>0</v>
      </c>
      <c r="CK84" s="86">
        <f t="shared" si="84"/>
        <v>0</v>
      </c>
      <c r="CL84" s="86">
        <f t="shared" si="85"/>
        <v>0</v>
      </c>
      <c r="CM84" s="87">
        <f t="shared" si="86"/>
        <v>0</v>
      </c>
      <c r="CO84" s="81"/>
      <c r="CP84" s="92" t="str">
        <f t="shared" si="92"/>
        <v>Maintenance Contract</v>
      </c>
      <c r="CQ84" s="83"/>
      <c r="CR84" s="84">
        <f t="shared" si="66"/>
        <v>0</v>
      </c>
      <c r="CS84" s="84">
        <f t="shared" si="66"/>
        <v>0</v>
      </c>
      <c r="CT84" s="85">
        <f t="shared" si="65"/>
        <v>0</v>
      </c>
      <c r="CU84" s="86">
        <f t="shared" si="65"/>
        <v>0</v>
      </c>
      <c r="CV84" s="86">
        <f t="shared" si="65"/>
        <v>0</v>
      </c>
      <c r="CW84" s="86">
        <f t="shared" ref="CW84:DE112" si="94">J84-AB84</f>
        <v>0</v>
      </c>
      <c r="CX84" s="86">
        <f t="shared" si="94"/>
        <v>0</v>
      </c>
      <c r="CY84" s="86">
        <f t="shared" si="94"/>
        <v>0</v>
      </c>
      <c r="CZ84" s="86">
        <f t="shared" si="94"/>
        <v>0</v>
      </c>
      <c r="DA84" s="86">
        <f t="shared" si="94"/>
        <v>0</v>
      </c>
      <c r="DB84" s="86">
        <f t="shared" si="94"/>
        <v>0</v>
      </c>
      <c r="DC84" s="86">
        <f t="shared" si="94"/>
        <v>0</v>
      </c>
      <c r="DD84" s="86">
        <f t="shared" si="94"/>
        <v>0</v>
      </c>
      <c r="DE84" s="87">
        <f t="shared" si="94"/>
        <v>0</v>
      </c>
      <c r="DG84" s="81"/>
      <c r="DH84" s="92" t="str">
        <f t="shared" si="93"/>
        <v>Maintenance Contract</v>
      </c>
      <c r="DI84" s="83"/>
      <c r="DJ84" s="88" t="str">
        <f t="shared" si="87"/>
        <v/>
      </c>
      <c r="DK84" s="88" t="str">
        <f t="shared" si="87"/>
        <v/>
      </c>
      <c r="DL84" s="89" t="str">
        <f t="shared" si="87"/>
        <v/>
      </c>
      <c r="DM84" s="90" t="str">
        <f t="shared" si="87"/>
        <v/>
      </c>
      <c r="DN84" s="90" t="str">
        <f t="shared" si="87"/>
        <v/>
      </c>
      <c r="DO84" s="90" t="str">
        <f t="shared" si="87"/>
        <v/>
      </c>
      <c r="DP84" s="90" t="str">
        <f t="shared" si="87"/>
        <v/>
      </c>
      <c r="DQ84" s="90" t="str">
        <f t="shared" si="87"/>
        <v/>
      </c>
      <c r="DR84" s="90" t="str">
        <f t="shared" si="87"/>
        <v/>
      </c>
      <c r="DS84" s="90" t="str">
        <f t="shared" si="87"/>
        <v/>
      </c>
      <c r="DT84" s="90" t="str">
        <f t="shared" si="87"/>
        <v/>
      </c>
      <c r="DU84" s="90" t="str">
        <f t="shared" si="87"/>
        <v/>
      </c>
      <c r="DV84" s="90" t="str">
        <f t="shared" si="87"/>
        <v/>
      </c>
      <c r="DW84" s="91" t="str">
        <f t="shared" si="87"/>
        <v/>
      </c>
      <c r="DY84" s="180">
        <f t="shared" si="61"/>
        <v>4</v>
      </c>
      <c r="DZ84" s="180" t="str">
        <f t="shared" si="62"/>
        <v>Maintenance Contract</v>
      </c>
      <c r="EA84" s="181">
        <f t="shared" si="63"/>
        <v>0</v>
      </c>
    </row>
    <row r="85" spans="2:131" ht="11.85" customHeight="1" x14ac:dyDescent="0.15">
      <c r="B85" s="81"/>
      <c r="C85" s="92" t="s">
        <v>152</v>
      </c>
      <c r="D85" s="83"/>
      <c r="E85" s="84">
        <f t="shared" si="67"/>
        <v>86211.3</v>
      </c>
      <c r="F85" s="84">
        <f t="shared" si="68"/>
        <v>86211.3</v>
      </c>
      <c r="G85" s="85">
        <v>31101.3</v>
      </c>
      <c r="H85" s="127">
        <v>27363</v>
      </c>
      <c r="I85" s="86">
        <v>27747</v>
      </c>
      <c r="J85" s="86"/>
      <c r="K85" s="86"/>
      <c r="L85" s="86"/>
      <c r="M85" s="86"/>
      <c r="N85" s="86"/>
      <c r="O85" s="86"/>
      <c r="P85" s="86"/>
      <c r="Q85" s="86"/>
      <c r="R85" s="87"/>
      <c r="T85" s="81"/>
      <c r="U85" s="92" t="str">
        <f t="shared" si="88"/>
        <v>Management Fee - Base</v>
      </c>
      <c r="V85" s="83"/>
      <c r="W85" s="84">
        <f t="shared" si="69"/>
        <v>415297</v>
      </c>
      <c r="X85" s="84">
        <f t="shared" si="70"/>
        <v>97332</v>
      </c>
      <c r="Y85" s="85">
        <v>31757</v>
      </c>
      <c r="Z85" s="86">
        <v>31558</v>
      </c>
      <c r="AA85" s="86">
        <v>34017</v>
      </c>
      <c r="AB85" s="86">
        <v>32293</v>
      </c>
      <c r="AC85" s="86">
        <v>34971</v>
      </c>
      <c r="AD85" s="86">
        <v>36373</v>
      </c>
      <c r="AE85" s="86">
        <v>37503</v>
      </c>
      <c r="AF85" s="86">
        <v>34846</v>
      </c>
      <c r="AG85" s="86">
        <v>34976</v>
      </c>
      <c r="AH85" s="86">
        <v>35000</v>
      </c>
      <c r="AI85" s="86">
        <v>35257</v>
      </c>
      <c r="AJ85" s="87">
        <v>36746</v>
      </c>
      <c r="AL85" s="81"/>
      <c r="AM85" s="92" t="str">
        <f t="shared" si="89"/>
        <v>Management Fee - Base</v>
      </c>
      <c r="AN85" s="83"/>
      <c r="AO85" s="84">
        <f t="shared" si="71"/>
        <v>0</v>
      </c>
      <c r="AP85" s="84">
        <f t="shared" si="72"/>
        <v>0</v>
      </c>
      <c r="AQ85" s="85">
        <v>0</v>
      </c>
      <c r="AR85" s="86">
        <v>0</v>
      </c>
      <c r="AS85" s="86">
        <v>0</v>
      </c>
      <c r="AT85" s="86">
        <v>0</v>
      </c>
      <c r="AU85" s="86">
        <v>0</v>
      </c>
      <c r="AV85" s="86">
        <v>0</v>
      </c>
      <c r="AW85" s="86">
        <v>0</v>
      </c>
      <c r="AX85" s="86">
        <v>0</v>
      </c>
      <c r="AY85" s="86">
        <v>0</v>
      </c>
      <c r="AZ85" s="86">
        <v>0</v>
      </c>
      <c r="BA85" s="86">
        <v>0</v>
      </c>
      <c r="BB85" s="87">
        <v>0</v>
      </c>
      <c r="BD85" s="81"/>
      <c r="BE85" s="92" t="str">
        <f t="shared" si="90"/>
        <v>Management Fee - Base</v>
      </c>
      <c r="BF85" s="83"/>
      <c r="BG85" s="84">
        <f t="shared" si="73"/>
        <v>3792</v>
      </c>
      <c r="BH85" s="84">
        <f t="shared" si="74"/>
        <v>3000</v>
      </c>
      <c r="BI85" s="85">
        <v>1000</v>
      </c>
      <c r="BJ85" s="86">
        <v>1000</v>
      </c>
      <c r="BK85" s="86">
        <v>1000</v>
      </c>
      <c r="BL85" s="86">
        <v>792</v>
      </c>
      <c r="BM85" s="86">
        <v>1208</v>
      </c>
      <c r="BN85" s="86">
        <v>-1208</v>
      </c>
      <c r="BO85" s="86">
        <v>0</v>
      </c>
      <c r="BP85" s="86">
        <v>0</v>
      </c>
      <c r="BQ85" s="86">
        <v>0</v>
      </c>
      <c r="BR85" s="86">
        <v>0</v>
      </c>
      <c r="BS85" s="86">
        <v>0</v>
      </c>
      <c r="BT85" s="87">
        <v>0</v>
      </c>
      <c r="BV85" s="81"/>
      <c r="BW85" s="92" t="str">
        <f t="shared" si="91"/>
        <v>Management Fee - Base</v>
      </c>
      <c r="BX85" s="83"/>
      <c r="BY85" s="84">
        <f t="shared" si="16"/>
        <v>86211.3</v>
      </c>
      <c r="BZ85" s="85">
        <f t="shared" si="75"/>
        <v>86211.3</v>
      </c>
      <c r="CA85" s="86">
        <f t="shared" si="76"/>
        <v>0</v>
      </c>
      <c r="CB85" s="86">
        <f t="shared" si="77"/>
        <v>0</v>
      </c>
      <c r="CC85" s="86">
        <f t="shared" si="78"/>
        <v>0</v>
      </c>
      <c r="CD85" s="84">
        <f t="shared" si="4"/>
        <v>415297</v>
      </c>
      <c r="CE85" s="85">
        <f t="shared" si="79"/>
        <v>97332</v>
      </c>
      <c r="CF85" s="86">
        <f t="shared" si="80"/>
        <v>103637</v>
      </c>
      <c r="CG85" s="86">
        <f t="shared" si="81"/>
        <v>107325</v>
      </c>
      <c r="CH85" s="86">
        <f t="shared" si="82"/>
        <v>107003</v>
      </c>
      <c r="CI85" s="84">
        <f t="shared" si="5"/>
        <v>0</v>
      </c>
      <c r="CJ85" s="85">
        <f t="shared" si="83"/>
        <v>0</v>
      </c>
      <c r="CK85" s="86">
        <f t="shared" si="84"/>
        <v>0</v>
      </c>
      <c r="CL85" s="86">
        <f t="shared" si="85"/>
        <v>0</v>
      </c>
      <c r="CM85" s="87">
        <f t="shared" si="86"/>
        <v>0</v>
      </c>
      <c r="CO85" s="81"/>
      <c r="CP85" s="92" t="str">
        <f t="shared" si="92"/>
        <v>Management Fee - Base</v>
      </c>
      <c r="CQ85" s="83"/>
      <c r="CR85" s="84">
        <f t="shared" si="66"/>
        <v>-329085.7</v>
      </c>
      <c r="CS85" s="84">
        <f t="shared" si="66"/>
        <v>-11120.699999999997</v>
      </c>
      <c r="CT85" s="85">
        <f t="shared" si="66"/>
        <v>-655.70000000000073</v>
      </c>
      <c r="CU85" s="86">
        <f t="shared" si="66"/>
        <v>-4195</v>
      </c>
      <c r="CV85" s="86">
        <f t="shared" si="66"/>
        <v>-6270</v>
      </c>
      <c r="CW85" s="86">
        <f t="shared" si="94"/>
        <v>-32293</v>
      </c>
      <c r="CX85" s="86">
        <f t="shared" si="94"/>
        <v>-34971</v>
      </c>
      <c r="CY85" s="86">
        <f t="shared" si="94"/>
        <v>-36373</v>
      </c>
      <c r="CZ85" s="86">
        <f t="shared" si="94"/>
        <v>-37503</v>
      </c>
      <c r="DA85" s="86">
        <f t="shared" si="94"/>
        <v>-34846</v>
      </c>
      <c r="DB85" s="86">
        <f t="shared" si="94"/>
        <v>-34976</v>
      </c>
      <c r="DC85" s="86">
        <f t="shared" si="94"/>
        <v>-35000</v>
      </c>
      <c r="DD85" s="86">
        <f t="shared" si="94"/>
        <v>-35257</v>
      </c>
      <c r="DE85" s="87">
        <f t="shared" si="94"/>
        <v>-36746</v>
      </c>
      <c r="DG85" s="81"/>
      <c r="DH85" s="92" t="str">
        <f t="shared" si="93"/>
        <v>Management Fee - Base</v>
      </c>
      <c r="DI85" s="83"/>
      <c r="DJ85" s="88">
        <f t="shared" si="87"/>
        <v>0.20758950823145839</v>
      </c>
      <c r="DK85" s="88">
        <f t="shared" si="87"/>
        <v>0.88574466773517446</v>
      </c>
      <c r="DL85" s="89">
        <f t="shared" si="87"/>
        <v>0.97935258368233769</v>
      </c>
      <c r="DM85" s="90">
        <f t="shared" si="87"/>
        <v>0.86707015653716968</v>
      </c>
      <c r="DN85" s="90">
        <f t="shared" si="87"/>
        <v>0.81568039509656942</v>
      </c>
      <c r="DO85" s="90">
        <f t="shared" si="87"/>
        <v>0</v>
      </c>
      <c r="DP85" s="90">
        <f t="shared" si="87"/>
        <v>0</v>
      </c>
      <c r="DQ85" s="90">
        <f t="shared" si="87"/>
        <v>0</v>
      </c>
      <c r="DR85" s="90">
        <f t="shared" si="87"/>
        <v>0</v>
      </c>
      <c r="DS85" s="90">
        <f t="shared" si="87"/>
        <v>0</v>
      </c>
      <c r="DT85" s="90">
        <f t="shared" si="87"/>
        <v>0</v>
      </c>
      <c r="DU85" s="90">
        <f t="shared" si="87"/>
        <v>0</v>
      </c>
      <c r="DV85" s="90">
        <f t="shared" si="87"/>
        <v>0</v>
      </c>
      <c r="DW85" s="91">
        <f t="shared" si="87"/>
        <v>0</v>
      </c>
      <c r="DY85" s="180">
        <f t="shared" si="61"/>
        <v>2</v>
      </c>
      <c r="DZ85" s="180" t="str">
        <f t="shared" si="62"/>
        <v>Management Fee - Base</v>
      </c>
      <c r="EA85" s="181">
        <f t="shared" si="63"/>
        <v>6270</v>
      </c>
    </row>
    <row r="86" spans="2:131" ht="11.85" customHeight="1" x14ac:dyDescent="0.15">
      <c r="B86" s="81"/>
      <c r="C86" s="92" t="s">
        <v>153</v>
      </c>
      <c r="D86" s="83"/>
      <c r="E86" s="84">
        <f t="shared" si="67"/>
        <v>0</v>
      </c>
      <c r="F86" s="84">
        <f t="shared" si="68"/>
        <v>0</v>
      </c>
      <c r="G86" s="85">
        <v>0</v>
      </c>
      <c r="H86" s="86">
        <v>0</v>
      </c>
      <c r="I86" s="86">
        <v>0</v>
      </c>
      <c r="J86" s="86"/>
      <c r="K86" s="86"/>
      <c r="L86" s="86"/>
      <c r="M86" s="86"/>
      <c r="N86" s="86"/>
      <c r="O86" s="86"/>
      <c r="P86" s="86"/>
      <c r="Q86" s="86"/>
      <c r="R86" s="87"/>
      <c r="T86" s="81"/>
      <c r="U86" s="92" t="str">
        <f t="shared" si="88"/>
        <v>Menu &amp; Beverage Lists</v>
      </c>
      <c r="V86" s="83"/>
      <c r="W86" s="84">
        <f t="shared" si="69"/>
        <v>0</v>
      </c>
      <c r="X86" s="84">
        <f t="shared" si="70"/>
        <v>0</v>
      </c>
      <c r="Y86" s="85">
        <v>0</v>
      </c>
      <c r="Z86" s="86">
        <v>0</v>
      </c>
      <c r="AA86" s="86">
        <v>0</v>
      </c>
      <c r="AB86" s="86">
        <v>0</v>
      </c>
      <c r="AC86" s="86">
        <v>0</v>
      </c>
      <c r="AD86" s="86">
        <v>0</v>
      </c>
      <c r="AE86" s="86">
        <v>0</v>
      </c>
      <c r="AF86" s="86">
        <v>0</v>
      </c>
      <c r="AG86" s="86">
        <v>0</v>
      </c>
      <c r="AH86" s="86">
        <v>0</v>
      </c>
      <c r="AI86" s="86">
        <v>0</v>
      </c>
      <c r="AJ86" s="87">
        <v>0</v>
      </c>
      <c r="AL86" s="81"/>
      <c r="AM86" s="92" t="str">
        <f t="shared" si="89"/>
        <v>Menu &amp; Beverage Lists</v>
      </c>
      <c r="AN86" s="83"/>
      <c r="AO86" s="84">
        <f t="shared" si="71"/>
        <v>0</v>
      </c>
      <c r="AP86" s="84">
        <f t="shared" si="72"/>
        <v>0</v>
      </c>
      <c r="AQ86" s="85">
        <v>0</v>
      </c>
      <c r="AR86" s="86">
        <v>0</v>
      </c>
      <c r="AS86" s="86">
        <v>0</v>
      </c>
      <c r="AT86" s="86">
        <v>0</v>
      </c>
      <c r="AU86" s="86">
        <v>0</v>
      </c>
      <c r="AV86" s="86">
        <v>0</v>
      </c>
      <c r="AW86" s="86">
        <v>0</v>
      </c>
      <c r="AX86" s="86">
        <v>0</v>
      </c>
      <c r="AY86" s="86">
        <v>0</v>
      </c>
      <c r="AZ86" s="86">
        <v>0</v>
      </c>
      <c r="BA86" s="86">
        <v>0</v>
      </c>
      <c r="BB86" s="87">
        <v>0</v>
      </c>
      <c r="BD86" s="81"/>
      <c r="BE86" s="92" t="str">
        <f t="shared" si="90"/>
        <v>Menu &amp; Beverage Lists</v>
      </c>
      <c r="BF86" s="83"/>
      <c r="BG86" s="84">
        <f t="shared" si="73"/>
        <v>0</v>
      </c>
      <c r="BH86" s="84">
        <f t="shared" si="74"/>
        <v>0</v>
      </c>
      <c r="BI86" s="85">
        <v>0</v>
      </c>
      <c r="BJ86" s="86">
        <v>0</v>
      </c>
      <c r="BK86" s="86">
        <v>0</v>
      </c>
      <c r="BL86" s="86">
        <v>0</v>
      </c>
      <c r="BM86" s="86">
        <v>0</v>
      </c>
      <c r="BN86" s="86">
        <v>0</v>
      </c>
      <c r="BO86" s="86">
        <v>0</v>
      </c>
      <c r="BP86" s="86">
        <v>0</v>
      </c>
      <c r="BQ86" s="86">
        <v>0</v>
      </c>
      <c r="BR86" s="86">
        <v>0</v>
      </c>
      <c r="BS86" s="86">
        <v>0</v>
      </c>
      <c r="BT86" s="87">
        <v>0</v>
      </c>
      <c r="BV86" s="81"/>
      <c r="BW86" s="92" t="str">
        <f t="shared" si="91"/>
        <v>Menu &amp; Beverage Lists</v>
      </c>
      <c r="BX86" s="83"/>
      <c r="BY86" s="84">
        <f t="shared" si="16"/>
        <v>0</v>
      </c>
      <c r="BZ86" s="85">
        <f t="shared" si="75"/>
        <v>0</v>
      </c>
      <c r="CA86" s="86">
        <f t="shared" si="76"/>
        <v>0</v>
      </c>
      <c r="CB86" s="86">
        <f t="shared" si="77"/>
        <v>0</v>
      </c>
      <c r="CC86" s="86">
        <f t="shared" si="78"/>
        <v>0</v>
      </c>
      <c r="CD86" s="84">
        <f t="shared" si="4"/>
        <v>0</v>
      </c>
      <c r="CE86" s="85">
        <f t="shared" si="79"/>
        <v>0</v>
      </c>
      <c r="CF86" s="86">
        <f t="shared" si="80"/>
        <v>0</v>
      </c>
      <c r="CG86" s="86">
        <f t="shared" si="81"/>
        <v>0</v>
      </c>
      <c r="CH86" s="86">
        <f t="shared" si="82"/>
        <v>0</v>
      </c>
      <c r="CI86" s="84">
        <f t="shared" si="5"/>
        <v>0</v>
      </c>
      <c r="CJ86" s="85">
        <f t="shared" si="83"/>
        <v>0</v>
      </c>
      <c r="CK86" s="86">
        <f t="shared" si="84"/>
        <v>0</v>
      </c>
      <c r="CL86" s="86">
        <f t="shared" si="85"/>
        <v>0</v>
      </c>
      <c r="CM86" s="87">
        <f t="shared" si="86"/>
        <v>0</v>
      </c>
      <c r="CO86" s="81"/>
      <c r="CP86" s="92" t="str">
        <f t="shared" si="92"/>
        <v>Menu &amp; Beverage Lists</v>
      </c>
      <c r="CQ86" s="83"/>
      <c r="CR86" s="84">
        <f t="shared" si="66"/>
        <v>0</v>
      </c>
      <c r="CS86" s="84">
        <f t="shared" si="66"/>
        <v>0</v>
      </c>
      <c r="CT86" s="85">
        <f t="shared" si="66"/>
        <v>0</v>
      </c>
      <c r="CU86" s="86">
        <f t="shared" si="66"/>
        <v>0</v>
      </c>
      <c r="CV86" s="86">
        <f t="shared" si="66"/>
        <v>0</v>
      </c>
      <c r="CW86" s="86">
        <f t="shared" si="94"/>
        <v>0</v>
      </c>
      <c r="CX86" s="86">
        <f t="shared" si="94"/>
        <v>0</v>
      </c>
      <c r="CY86" s="86">
        <f t="shared" si="94"/>
        <v>0</v>
      </c>
      <c r="CZ86" s="86">
        <f t="shared" si="94"/>
        <v>0</v>
      </c>
      <c r="DA86" s="86">
        <f t="shared" si="94"/>
        <v>0</v>
      </c>
      <c r="DB86" s="86">
        <f t="shared" si="94"/>
        <v>0</v>
      </c>
      <c r="DC86" s="86">
        <f t="shared" si="94"/>
        <v>0</v>
      </c>
      <c r="DD86" s="86">
        <f t="shared" si="94"/>
        <v>0</v>
      </c>
      <c r="DE86" s="87">
        <f t="shared" si="94"/>
        <v>0</v>
      </c>
      <c r="DG86" s="81"/>
      <c r="DH86" s="92" t="str">
        <f t="shared" si="93"/>
        <v>Menu &amp; Beverage Lists</v>
      </c>
      <c r="DI86" s="83"/>
      <c r="DJ86" s="88" t="str">
        <f t="shared" si="87"/>
        <v/>
      </c>
      <c r="DK86" s="88" t="str">
        <f t="shared" si="87"/>
        <v/>
      </c>
      <c r="DL86" s="89" t="str">
        <f t="shared" si="87"/>
        <v/>
      </c>
      <c r="DM86" s="90" t="str">
        <f t="shared" si="87"/>
        <v/>
      </c>
      <c r="DN86" s="90" t="str">
        <f t="shared" si="87"/>
        <v/>
      </c>
      <c r="DO86" s="90" t="str">
        <f t="shared" si="87"/>
        <v/>
      </c>
      <c r="DP86" s="90" t="str">
        <f t="shared" si="87"/>
        <v/>
      </c>
      <c r="DQ86" s="90" t="str">
        <f t="shared" si="87"/>
        <v/>
      </c>
      <c r="DR86" s="90" t="str">
        <f t="shared" si="87"/>
        <v/>
      </c>
      <c r="DS86" s="90" t="str">
        <f t="shared" si="87"/>
        <v/>
      </c>
      <c r="DT86" s="90" t="str">
        <f t="shared" si="87"/>
        <v/>
      </c>
      <c r="DU86" s="90" t="str">
        <f t="shared" si="87"/>
        <v/>
      </c>
      <c r="DV86" s="90" t="str">
        <f t="shared" si="87"/>
        <v/>
      </c>
      <c r="DW86" s="91" t="str">
        <f t="shared" si="87"/>
        <v/>
      </c>
      <c r="DY86" s="180">
        <f t="shared" si="61"/>
        <v>4</v>
      </c>
      <c r="DZ86" s="180" t="str">
        <f t="shared" si="62"/>
        <v>Menu &amp; Beverage Lists</v>
      </c>
      <c r="EA86" s="181">
        <f t="shared" si="63"/>
        <v>0</v>
      </c>
    </row>
    <row r="87" spans="2:131" ht="11.85" customHeight="1" x14ac:dyDescent="0.15">
      <c r="B87" s="81"/>
      <c r="C87" s="92" t="s">
        <v>154</v>
      </c>
      <c r="D87" s="83"/>
      <c r="E87" s="84">
        <f t="shared" si="67"/>
        <v>0</v>
      </c>
      <c r="F87" s="84">
        <f t="shared" si="68"/>
        <v>0</v>
      </c>
      <c r="G87" s="85">
        <v>0</v>
      </c>
      <c r="H87" s="86">
        <v>0</v>
      </c>
      <c r="I87" s="86">
        <v>0</v>
      </c>
      <c r="J87" s="86"/>
      <c r="K87" s="86"/>
      <c r="L87" s="86"/>
      <c r="M87" s="86"/>
      <c r="N87" s="86"/>
      <c r="O87" s="86"/>
      <c r="P87" s="86"/>
      <c r="Q87" s="86"/>
      <c r="R87" s="87"/>
      <c r="T87" s="81"/>
      <c r="U87" s="92" t="str">
        <f t="shared" si="88"/>
        <v>Miscellaneous</v>
      </c>
      <c r="V87" s="83"/>
      <c r="W87" s="84">
        <f t="shared" si="69"/>
        <v>0</v>
      </c>
      <c r="X87" s="84">
        <f t="shared" si="70"/>
        <v>0</v>
      </c>
      <c r="Y87" s="85">
        <v>0</v>
      </c>
      <c r="Z87" s="86">
        <v>0</v>
      </c>
      <c r="AA87" s="86">
        <v>0</v>
      </c>
      <c r="AB87" s="86">
        <v>0</v>
      </c>
      <c r="AC87" s="86">
        <v>0</v>
      </c>
      <c r="AD87" s="86">
        <v>0</v>
      </c>
      <c r="AE87" s="86">
        <v>0</v>
      </c>
      <c r="AF87" s="86">
        <v>0</v>
      </c>
      <c r="AG87" s="86">
        <v>0</v>
      </c>
      <c r="AH87" s="86">
        <v>0</v>
      </c>
      <c r="AI87" s="86">
        <v>0</v>
      </c>
      <c r="AJ87" s="87">
        <v>0</v>
      </c>
      <c r="AL87" s="81"/>
      <c r="AM87" s="92" t="str">
        <f t="shared" si="89"/>
        <v>Miscellaneous</v>
      </c>
      <c r="AN87" s="83"/>
      <c r="AO87" s="84">
        <f t="shared" si="71"/>
        <v>0</v>
      </c>
      <c r="AP87" s="84">
        <f t="shared" si="72"/>
        <v>0</v>
      </c>
      <c r="AQ87" s="85">
        <v>0</v>
      </c>
      <c r="AR87" s="86">
        <v>0</v>
      </c>
      <c r="AS87" s="86">
        <v>0</v>
      </c>
      <c r="AT87" s="86">
        <v>0</v>
      </c>
      <c r="AU87" s="86">
        <v>0</v>
      </c>
      <c r="AV87" s="86">
        <v>0</v>
      </c>
      <c r="AW87" s="86">
        <v>0</v>
      </c>
      <c r="AX87" s="86">
        <v>0</v>
      </c>
      <c r="AY87" s="86">
        <v>0</v>
      </c>
      <c r="AZ87" s="86">
        <v>0</v>
      </c>
      <c r="BA87" s="86">
        <v>0</v>
      </c>
      <c r="BB87" s="87">
        <v>0</v>
      </c>
      <c r="BD87" s="81"/>
      <c r="BE87" s="92" t="str">
        <f t="shared" si="90"/>
        <v>Miscellaneous</v>
      </c>
      <c r="BF87" s="83"/>
      <c r="BG87" s="84">
        <f t="shared" si="73"/>
        <v>0</v>
      </c>
      <c r="BH87" s="84">
        <f t="shared" si="74"/>
        <v>0</v>
      </c>
      <c r="BI87" s="85">
        <v>0</v>
      </c>
      <c r="BJ87" s="86">
        <v>0</v>
      </c>
      <c r="BK87" s="86">
        <v>0</v>
      </c>
      <c r="BL87" s="86">
        <v>0</v>
      </c>
      <c r="BM87" s="86">
        <v>0</v>
      </c>
      <c r="BN87" s="86">
        <v>0</v>
      </c>
      <c r="BO87" s="86">
        <v>0</v>
      </c>
      <c r="BP87" s="86">
        <v>0</v>
      </c>
      <c r="BQ87" s="86">
        <v>0</v>
      </c>
      <c r="BR87" s="86">
        <v>0</v>
      </c>
      <c r="BS87" s="86">
        <v>0</v>
      </c>
      <c r="BT87" s="87">
        <v>0</v>
      </c>
      <c r="BV87" s="81"/>
      <c r="BW87" s="92" t="str">
        <f t="shared" si="91"/>
        <v>Miscellaneous</v>
      </c>
      <c r="BX87" s="83"/>
      <c r="BY87" s="84">
        <f t="shared" si="16"/>
        <v>0</v>
      </c>
      <c r="BZ87" s="85">
        <f t="shared" si="75"/>
        <v>0</v>
      </c>
      <c r="CA87" s="86">
        <f t="shared" si="76"/>
        <v>0</v>
      </c>
      <c r="CB87" s="86">
        <f t="shared" si="77"/>
        <v>0</v>
      </c>
      <c r="CC87" s="86">
        <f t="shared" si="78"/>
        <v>0</v>
      </c>
      <c r="CD87" s="84">
        <f t="shared" si="4"/>
        <v>0</v>
      </c>
      <c r="CE87" s="85">
        <f t="shared" si="79"/>
        <v>0</v>
      </c>
      <c r="CF87" s="86">
        <f t="shared" si="80"/>
        <v>0</v>
      </c>
      <c r="CG87" s="86">
        <f t="shared" si="81"/>
        <v>0</v>
      </c>
      <c r="CH87" s="86">
        <f t="shared" si="82"/>
        <v>0</v>
      </c>
      <c r="CI87" s="84">
        <f t="shared" si="5"/>
        <v>0</v>
      </c>
      <c r="CJ87" s="85">
        <f t="shared" si="83"/>
        <v>0</v>
      </c>
      <c r="CK87" s="86">
        <f t="shared" si="84"/>
        <v>0</v>
      </c>
      <c r="CL87" s="86">
        <f t="shared" si="85"/>
        <v>0</v>
      </c>
      <c r="CM87" s="87">
        <f t="shared" si="86"/>
        <v>0</v>
      </c>
      <c r="CO87" s="81"/>
      <c r="CP87" s="92" t="str">
        <f t="shared" si="92"/>
        <v>Miscellaneous</v>
      </c>
      <c r="CQ87" s="83"/>
      <c r="CR87" s="84">
        <f t="shared" si="66"/>
        <v>0</v>
      </c>
      <c r="CS87" s="84">
        <f t="shared" si="66"/>
        <v>0</v>
      </c>
      <c r="CT87" s="85">
        <f t="shared" si="66"/>
        <v>0</v>
      </c>
      <c r="CU87" s="86">
        <f t="shared" si="66"/>
        <v>0</v>
      </c>
      <c r="CV87" s="86">
        <f t="shared" si="66"/>
        <v>0</v>
      </c>
      <c r="CW87" s="86">
        <f t="shared" si="94"/>
        <v>0</v>
      </c>
      <c r="CX87" s="86">
        <f t="shared" si="94"/>
        <v>0</v>
      </c>
      <c r="CY87" s="86">
        <f t="shared" si="94"/>
        <v>0</v>
      </c>
      <c r="CZ87" s="86">
        <f t="shared" si="94"/>
        <v>0</v>
      </c>
      <c r="DA87" s="86">
        <f t="shared" si="94"/>
        <v>0</v>
      </c>
      <c r="DB87" s="86">
        <f t="shared" si="94"/>
        <v>0</v>
      </c>
      <c r="DC87" s="86">
        <f t="shared" si="94"/>
        <v>0</v>
      </c>
      <c r="DD87" s="86">
        <f t="shared" si="94"/>
        <v>0</v>
      </c>
      <c r="DE87" s="87">
        <f t="shared" si="94"/>
        <v>0</v>
      </c>
      <c r="DG87" s="81"/>
      <c r="DH87" s="92" t="str">
        <f t="shared" si="93"/>
        <v>Miscellaneous</v>
      </c>
      <c r="DI87" s="83"/>
      <c r="DJ87" s="88" t="str">
        <f t="shared" si="87"/>
        <v/>
      </c>
      <c r="DK87" s="88" t="str">
        <f t="shared" si="87"/>
        <v/>
      </c>
      <c r="DL87" s="89" t="str">
        <f t="shared" si="87"/>
        <v/>
      </c>
      <c r="DM87" s="90" t="str">
        <f t="shared" si="87"/>
        <v/>
      </c>
      <c r="DN87" s="90" t="str">
        <f t="shared" si="87"/>
        <v/>
      </c>
      <c r="DO87" s="90" t="str">
        <f t="shared" si="87"/>
        <v/>
      </c>
      <c r="DP87" s="90" t="str">
        <f t="shared" si="87"/>
        <v/>
      </c>
      <c r="DQ87" s="90" t="str">
        <f t="shared" si="87"/>
        <v/>
      </c>
      <c r="DR87" s="90" t="str">
        <f t="shared" si="87"/>
        <v/>
      </c>
      <c r="DS87" s="90" t="str">
        <f t="shared" si="87"/>
        <v/>
      </c>
      <c r="DT87" s="90" t="str">
        <f t="shared" si="87"/>
        <v/>
      </c>
      <c r="DU87" s="90" t="str">
        <f t="shared" si="87"/>
        <v/>
      </c>
      <c r="DV87" s="90" t="str">
        <f t="shared" si="87"/>
        <v/>
      </c>
      <c r="DW87" s="91" t="str">
        <f t="shared" si="87"/>
        <v/>
      </c>
      <c r="DY87" s="180">
        <f t="shared" si="61"/>
        <v>4</v>
      </c>
      <c r="DZ87" s="180" t="str">
        <f t="shared" si="62"/>
        <v>Miscellaneous</v>
      </c>
      <c r="EA87" s="181">
        <f t="shared" si="63"/>
        <v>0</v>
      </c>
    </row>
    <row r="88" spans="2:131" ht="11.85" customHeight="1" x14ac:dyDescent="0.15">
      <c r="B88" s="81"/>
      <c r="C88" s="92" t="s">
        <v>155</v>
      </c>
      <c r="D88" s="83"/>
      <c r="E88" s="84">
        <f t="shared" si="67"/>
        <v>0</v>
      </c>
      <c r="F88" s="84">
        <f t="shared" si="68"/>
        <v>0</v>
      </c>
      <c r="G88" s="85">
        <v>0</v>
      </c>
      <c r="H88" s="86">
        <v>0</v>
      </c>
      <c r="I88" s="86">
        <v>0</v>
      </c>
      <c r="J88" s="86"/>
      <c r="K88" s="86"/>
      <c r="L88" s="86"/>
      <c r="M88" s="86"/>
      <c r="N88" s="86"/>
      <c r="O88" s="86"/>
      <c r="P88" s="86"/>
      <c r="Q88" s="86"/>
      <c r="R88" s="87"/>
      <c r="T88" s="81"/>
      <c r="U88" s="92" t="str">
        <f t="shared" si="88"/>
        <v>Miscellaneous Advertising F&amp;B</v>
      </c>
      <c r="V88" s="83"/>
      <c r="W88" s="84">
        <f t="shared" si="69"/>
        <v>0</v>
      </c>
      <c r="X88" s="84">
        <f t="shared" si="70"/>
        <v>0</v>
      </c>
      <c r="Y88" s="85">
        <v>0</v>
      </c>
      <c r="Z88" s="86">
        <v>0</v>
      </c>
      <c r="AA88" s="86">
        <v>0</v>
      </c>
      <c r="AB88" s="86">
        <v>0</v>
      </c>
      <c r="AC88" s="86">
        <v>0</v>
      </c>
      <c r="AD88" s="86">
        <v>0</v>
      </c>
      <c r="AE88" s="86">
        <v>0</v>
      </c>
      <c r="AF88" s="86">
        <v>0</v>
      </c>
      <c r="AG88" s="86">
        <v>0</v>
      </c>
      <c r="AH88" s="86">
        <v>0</v>
      </c>
      <c r="AI88" s="86">
        <v>0</v>
      </c>
      <c r="AJ88" s="87">
        <v>0</v>
      </c>
      <c r="AL88" s="81"/>
      <c r="AM88" s="92" t="str">
        <f t="shared" si="89"/>
        <v>Miscellaneous Advertising F&amp;B</v>
      </c>
      <c r="AN88" s="83"/>
      <c r="AO88" s="84">
        <f t="shared" si="71"/>
        <v>0</v>
      </c>
      <c r="AP88" s="84">
        <f t="shared" si="72"/>
        <v>0</v>
      </c>
      <c r="AQ88" s="85">
        <v>0</v>
      </c>
      <c r="AR88" s="86">
        <v>0</v>
      </c>
      <c r="AS88" s="86">
        <v>0</v>
      </c>
      <c r="AT88" s="86">
        <v>0</v>
      </c>
      <c r="AU88" s="86">
        <v>0</v>
      </c>
      <c r="AV88" s="86">
        <v>0</v>
      </c>
      <c r="AW88" s="86">
        <v>0</v>
      </c>
      <c r="AX88" s="86">
        <v>0</v>
      </c>
      <c r="AY88" s="86">
        <v>0</v>
      </c>
      <c r="AZ88" s="86">
        <v>0</v>
      </c>
      <c r="BA88" s="86">
        <v>0</v>
      </c>
      <c r="BB88" s="87">
        <v>0</v>
      </c>
      <c r="BD88" s="81"/>
      <c r="BE88" s="92" t="str">
        <f t="shared" si="90"/>
        <v>Miscellaneous Advertising F&amp;B</v>
      </c>
      <c r="BF88" s="83"/>
      <c r="BG88" s="84">
        <f t="shared" si="73"/>
        <v>0</v>
      </c>
      <c r="BH88" s="84">
        <f t="shared" si="74"/>
        <v>0</v>
      </c>
      <c r="BI88" s="85">
        <v>0</v>
      </c>
      <c r="BJ88" s="86">
        <v>0</v>
      </c>
      <c r="BK88" s="86">
        <v>0</v>
      </c>
      <c r="BL88" s="86">
        <v>0</v>
      </c>
      <c r="BM88" s="86">
        <v>0</v>
      </c>
      <c r="BN88" s="86">
        <v>0</v>
      </c>
      <c r="BO88" s="86">
        <v>0</v>
      </c>
      <c r="BP88" s="86">
        <v>0</v>
      </c>
      <c r="BQ88" s="86">
        <v>0</v>
      </c>
      <c r="BR88" s="86">
        <v>0</v>
      </c>
      <c r="BS88" s="86">
        <v>0</v>
      </c>
      <c r="BT88" s="87">
        <v>0</v>
      </c>
      <c r="BV88" s="81"/>
      <c r="BW88" s="92" t="str">
        <f t="shared" si="91"/>
        <v>Miscellaneous Advertising F&amp;B</v>
      </c>
      <c r="BX88" s="83"/>
      <c r="BY88" s="84">
        <f t="shared" si="16"/>
        <v>0</v>
      </c>
      <c r="BZ88" s="85">
        <f t="shared" si="75"/>
        <v>0</v>
      </c>
      <c r="CA88" s="86">
        <f t="shared" si="76"/>
        <v>0</v>
      </c>
      <c r="CB88" s="86">
        <f t="shared" si="77"/>
        <v>0</v>
      </c>
      <c r="CC88" s="86">
        <f t="shared" si="78"/>
        <v>0</v>
      </c>
      <c r="CD88" s="84">
        <f t="shared" si="4"/>
        <v>0</v>
      </c>
      <c r="CE88" s="85">
        <f t="shared" si="79"/>
        <v>0</v>
      </c>
      <c r="CF88" s="86">
        <f t="shared" si="80"/>
        <v>0</v>
      </c>
      <c r="CG88" s="86">
        <f t="shared" si="81"/>
        <v>0</v>
      </c>
      <c r="CH88" s="86">
        <f t="shared" si="82"/>
        <v>0</v>
      </c>
      <c r="CI88" s="84">
        <f t="shared" si="5"/>
        <v>0</v>
      </c>
      <c r="CJ88" s="85">
        <f t="shared" si="83"/>
        <v>0</v>
      </c>
      <c r="CK88" s="86">
        <f t="shared" si="84"/>
        <v>0</v>
      </c>
      <c r="CL88" s="86">
        <f t="shared" si="85"/>
        <v>0</v>
      </c>
      <c r="CM88" s="87">
        <f t="shared" si="86"/>
        <v>0</v>
      </c>
      <c r="CO88" s="81"/>
      <c r="CP88" s="92" t="str">
        <f t="shared" si="92"/>
        <v>Miscellaneous Advertising F&amp;B</v>
      </c>
      <c r="CQ88" s="83"/>
      <c r="CR88" s="84">
        <f t="shared" si="66"/>
        <v>0</v>
      </c>
      <c r="CS88" s="84">
        <f t="shared" si="66"/>
        <v>0</v>
      </c>
      <c r="CT88" s="85">
        <f t="shared" si="66"/>
        <v>0</v>
      </c>
      <c r="CU88" s="86">
        <f t="shared" si="66"/>
        <v>0</v>
      </c>
      <c r="CV88" s="86">
        <f t="shared" si="66"/>
        <v>0</v>
      </c>
      <c r="CW88" s="86">
        <f t="shared" si="94"/>
        <v>0</v>
      </c>
      <c r="CX88" s="86">
        <f t="shared" si="94"/>
        <v>0</v>
      </c>
      <c r="CY88" s="86">
        <f t="shared" si="94"/>
        <v>0</v>
      </c>
      <c r="CZ88" s="86">
        <f t="shared" si="94"/>
        <v>0</v>
      </c>
      <c r="DA88" s="86">
        <f t="shared" si="94"/>
        <v>0</v>
      </c>
      <c r="DB88" s="86">
        <f t="shared" si="94"/>
        <v>0</v>
      </c>
      <c r="DC88" s="86">
        <f t="shared" si="94"/>
        <v>0</v>
      </c>
      <c r="DD88" s="86">
        <f t="shared" si="94"/>
        <v>0</v>
      </c>
      <c r="DE88" s="87">
        <f t="shared" si="94"/>
        <v>0</v>
      </c>
      <c r="DG88" s="81"/>
      <c r="DH88" s="92" t="str">
        <f t="shared" si="93"/>
        <v>Miscellaneous Advertising F&amp;B</v>
      </c>
      <c r="DI88" s="83"/>
      <c r="DJ88" s="88" t="str">
        <f t="shared" si="87"/>
        <v/>
      </c>
      <c r="DK88" s="88" t="str">
        <f t="shared" si="87"/>
        <v/>
      </c>
      <c r="DL88" s="89" t="str">
        <f t="shared" si="87"/>
        <v/>
      </c>
      <c r="DM88" s="90" t="str">
        <f t="shared" si="87"/>
        <v/>
      </c>
      <c r="DN88" s="90" t="str">
        <f t="shared" si="87"/>
        <v/>
      </c>
      <c r="DO88" s="90" t="str">
        <f t="shared" si="87"/>
        <v/>
      </c>
      <c r="DP88" s="90" t="str">
        <f t="shared" si="87"/>
        <v/>
      </c>
      <c r="DQ88" s="90" t="str">
        <f t="shared" si="87"/>
        <v/>
      </c>
      <c r="DR88" s="90" t="str">
        <f t="shared" si="87"/>
        <v/>
      </c>
      <c r="DS88" s="90" t="str">
        <f t="shared" si="87"/>
        <v/>
      </c>
      <c r="DT88" s="90" t="str">
        <f t="shared" si="87"/>
        <v/>
      </c>
      <c r="DU88" s="90" t="str">
        <f t="shared" si="87"/>
        <v/>
      </c>
      <c r="DV88" s="90" t="str">
        <f t="shared" si="87"/>
        <v/>
      </c>
      <c r="DW88" s="91" t="str">
        <f t="shared" si="87"/>
        <v/>
      </c>
      <c r="DY88" s="180">
        <f t="shared" si="61"/>
        <v>4</v>
      </c>
      <c r="DZ88" s="180" t="str">
        <f t="shared" si="62"/>
        <v>Miscellaneous Advertising F&amp;B</v>
      </c>
      <c r="EA88" s="181">
        <f t="shared" si="63"/>
        <v>0</v>
      </c>
    </row>
    <row r="89" spans="2:131" ht="11.85" customHeight="1" x14ac:dyDescent="0.15">
      <c r="B89" s="81"/>
      <c r="C89" s="92" t="s">
        <v>156</v>
      </c>
      <c r="D89" s="83"/>
      <c r="E89" s="84">
        <f t="shared" si="67"/>
        <v>0</v>
      </c>
      <c r="F89" s="84">
        <f t="shared" si="68"/>
        <v>0</v>
      </c>
      <c r="G89" s="85">
        <v>0</v>
      </c>
      <c r="H89" s="86">
        <v>0</v>
      </c>
      <c r="I89" s="86">
        <v>0</v>
      </c>
      <c r="J89" s="86"/>
      <c r="K89" s="86"/>
      <c r="L89" s="86"/>
      <c r="M89" s="86"/>
      <c r="N89" s="86"/>
      <c r="O89" s="86"/>
      <c r="P89" s="86"/>
      <c r="Q89" s="86"/>
      <c r="R89" s="87"/>
      <c r="T89" s="81"/>
      <c r="U89" s="92" t="str">
        <f t="shared" si="88"/>
        <v>Music And Entertainment</v>
      </c>
      <c r="V89" s="83"/>
      <c r="W89" s="84">
        <f t="shared" si="69"/>
        <v>0</v>
      </c>
      <c r="X89" s="84">
        <f t="shared" si="70"/>
        <v>0</v>
      </c>
      <c r="Y89" s="85">
        <v>0</v>
      </c>
      <c r="Z89" s="86">
        <v>0</v>
      </c>
      <c r="AA89" s="86">
        <v>0</v>
      </c>
      <c r="AB89" s="86">
        <v>0</v>
      </c>
      <c r="AC89" s="86">
        <v>0</v>
      </c>
      <c r="AD89" s="86">
        <v>0</v>
      </c>
      <c r="AE89" s="86">
        <v>0</v>
      </c>
      <c r="AF89" s="86">
        <v>0</v>
      </c>
      <c r="AG89" s="86">
        <v>0</v>
      </c>
      <c r="AH89" s="86">
        <v>0</v>
      </c>
      <c r="AI89" s="86">
        <v>0</v>
      </c>
      <c r="AJ89" s="87">
        <v>0</v>
      </c>
      <c r="AL89" s="81"/>
      <c r="AM89" s="92" t="str">
        <f t="shared" si="89"/>
        <v>Music And Entertainment</v>
      </c>
      <c r="AN89" s="83"/>
      <c r="AO89" s="84">
        <f t="shared" si="71"/>
        <v>0</v>
      </c>
      <c r="AP89" s="84">
        <f t="shared" si="72"/>
        <v>0</v>
      </c>
      <c r="AQ89" s="85">
        <v>0</v>
      </c>
      <c r="AR89" s="86">
        <v>0</v>
      </c>
      <c r="AS89" s="86">
        <v>0</v>
      </c>
      <c r="AT89" s="86">
        <v>0</v>
      </c>
      <c r="AU89" s="86">
        <v>0</v>
      </c>
      <c r="AV89" s="86">
        <v>0</v>
      </c>
      <c r="AW89" s="86">
        <v>0</v>
      </c>
      <c r="AX89" s="86">
        <v>0</v>
      </c>
      <c r="AY89" s="86">
        <v>0</v>
      </c>
      <c r="AZ89" s="86">
        <v>0</v>
      </c>
      <c r="BA89" s="86">
        <v>0</v>
      </c>
      <c r="BB89" s="87">
        <v>0</v>
      </c>
      <c r="BD89" s="81"/>
      <c r="BE89" s="92" t="str">
        <f t="shared" si="90"/>
        <v>Music And Entertainment</v>
      </c>
      <c r="BF89" s="83"/>
      <c r="BG89" s="84">
        <f t="shared" si="73"/>
        <v>0</v>
      </c>
      <c r="BH89" s="84">
        <f t="shared" si="74"/>
        <v>0</v>
      </c>
      <c r="BI89" s="85">
        <v>0</v>
      </c>
      <c r="BJ89" s="86">
        <v>0</v>
      </c>
      <c r="BK89" s="86">
        <v>0</v>
      </c>
      <c r="BL89" s="86">
        <v>0</v>
      </c>
      <c r="BM89" s="86">
        <v>0</v>
      </c>
      <c r="BN89" s="86">
        <v>0</v>
      </c>
      <c r="BO89" s="86">
        <v>0</v>
      </c>
      <c r="BP89" s="86">
        <v>0</v>
      </c>
      <c r="BQ89" s="86">
        <v>0</v>
      </c>
      <c r="BR89" s="86">
        <v>0</v>
      </c>
      <c r="BS89" s="86">
        <v>0</v>
      </c>
      <c r="BT89" s="87">
        <v>0</v>
      </c>
      <c r="BV89" s="81"/>
      <c r="BW89" s="92" t="str">
        <f t="shared" si="91"/>
        <v>Music And Entertainment</v>
      </c>
      <c r="BX89" s="83"/>
      <c r="BY89" s="84">
        <f t="shared" si="16"/>
        <v>0</v>
      </c>
      <c r="BZ89" s="85">
        <f t="shared" si="75"/>
        <v>0</v>
      </c>
      <c r="CA89" s="86">
        <f t="shared" si="76"/>
        <v>0</v>
      </c>
      <c r="CB89" s="86">
        <f t="shared" si="77"/>
        <v>0</v>
      </c>
      <c r="CC89" s="86">
        <f t="shared" si="78"/>
        <v>0</v>
      </c>
      <c r="CD89" s="84">
        <f t="shared" si="4"/>
        <v>0</v>
      </c>
      <c r="CE89" s="85">
        <f t="shared" si="79"/>
        <v>0</v>
      </c>
      <c r="CF89" s="86">
        <f t="shared" si="80"/>
        <v>0</v>
      </c>
      <c r="CG89" s="86">
        <f t="shared" si="81"/>
        <v>0</v>
      </c>
      <c r="CH89" s="86">
        <f t="shared" si="82"/>
        <v>0</v>
      </c>
      <c r="CI89" s="84">
        <f t="shared" si="5"/>
        <v>0</v>
      </c>
      <c r="CJ89" s="85">
        <f t="shared" si="83"/>
        <v>0</v>
      </c>
      <c r="CK89" s="86">
        <f t="shared" si="84"/>
        <v>0</v>
      </c>
      <c r="CL89" s="86">
        <f t="shared" si="85"/>
        <v>0</v>
      </c>
      <c r="CM89" s="87">
        <f t="shared" si="86"/>
        <v>0</v>
      </c>
      <c r="CO89" s="81"/>
      <c r="CP89" s="92" t="str">
        <f t="shared" si="92"/>
        <v>Music And Entertainment</v>
      </c>
      <c r="CQ89" s="83"/>
      <c r="CR89" s="84">
        <f t="shared" si="66"/>
        <v>0</v>
      </c>
      <c r="CS89" s="84">
        <f t="shared" si="66"/>
        <v>0</v>
      </c>
      <c r="CT89" s="85">
        <f t="shared" si="66"/>
        <v>0</v>
      </c>
      <c r="CU89" s="86">
        <f t="shared" si="66"/>
        <v>0</v>
      </c>
      <c r="CV89" s="86">
        <f t="shared" si="66"/>
        <v>0</v>
      </c>
      <c r="CW89" s="86">
        <f t="shared" si="94"/>
        <v>0</v>
      </c>
      <c r="CX89" s="86">
        <f t="shared" si="94"/>
        <v>0</v>
      </c>
      <c r="CY89" s="86">
        <f t="shared" si="94"/>
        <v>0</v>
      </c>
      <c r="CZ89" s="86">
        <f t="shared" si="94"/>
        <v>0</v>
      </c>
      <c r="DA89" s="86">
        <f t="shared" si="94"/>
        <v>0</v>
      </c>
      <c r="DB89" s="86">
        <f t="shared" si="94"/>
        <v>0</v>
      </c>
      <c r="DC89" s="86">
        <f t="shared" si="94"/>
        <v>0</v>
      </c>
      <c r="DD89" s="86">
        <f t="shared" si="94"/>
        <v>0</v>
      </c>
      <c r="DE89" s="87">
        <f t="shared" si="94"/>
        <v>0</v>
      </c>
      <c r="DG89" s="81"/>
      <c r="DH89" s="92" t="str">
        <f t="shared" si="93"/>
        <v>Music And Entertainment</v>
      </c>
      <c r="DI89" s="83"/>
      <c r="DJ89" s="88" t="str">
        <f t="shared" si="87"/>
        <v/>
      </c>
      <c r="DK89" s="88" t="str">
        <f t="shared" si="87"/>
        <v/>
      </c>
      <c r="DL89" s="89" t="str">
        <f t="shared" si="87"/>
        <v/>
      </c>
      <c r="DM89" s="90" t="str">
        <f t="shared" si="87"/>
        <v/>
      </c>
      <c r="DN89" s="90" t="str">
        <f t="shared" si="87"/>
        <v/>
      </c>
      <c r="DO89" s="90" t="str">
        <f t="shared" si="87"/>
        <v/>
      </c>
      <c r="DP89" s="90" t="str">
        <f t="shared" si="87"/>
        <v/>
      </c>
      <c r="DQ89" s="90" t="str">
        <f t="shared" si="87"/>
        <v/>
      </c>
      <c r="DR89" s="90" t="str">
        <f t="shared" si="87"/>
        <v/>
      </c>
      <c r="DS89" s="90" t="str">
        <f t="shared" si="87"/>
        <v/>
      </c>
      <c r="DT89" s="90" t="str">
        <f t="shared" si="87"/>
        <v/>
      </c>
      <c r="DU89" s="90" t="str">
        <f t="shared" si="87"/>
        <v/>
      </c>
      <c r="DV89" s="90" t="str">
        <f t="shared" si="87"/>
        <v/>
      </c>
      <c r="DW89" s="91" t="str">
        <f t="shared" si="87"/>
        <v/>
      </c>
      <c r="DY89" s="180">
        <f t="shared" si="61"/>
        <v>4</v>
      </c>
      <c r="DZ89" s="180" t="str">
        <f t="shared" si="62"/>
        <v>Music And Entertainment</v>
      </c>
      <c r="EA89" s="181">
        <f t="shared" si="63"/>
        <v>0</v>
      </c>
    </row>
    <row r="90" spans="2:131" ht="11.85" customHeight="1" x14ac:dyDescent="0.15">
      <c r="B90" s="81"/>
      <c r="C90" s="92" t="s">
        <v>157</v>
      </c>
      <c r="D90" s="83"/>
      <c r="E90" s="84">
        <f t="shared" si="67"/>
        <v>0</v>
      </c>
      <c r="F90" s="84">
        <f t="shared" si="68"/>
        <v>0</v>
      </c>
      <c r="G90" s="85">
        <v>0</v>
      </c>
      <c r="H90" s="86">
        <v>0</v>
      </c>
      <c r="I90" s="86">
        <v>0</v>
      </c>
      <c r="J90" s="86"/>
      <c r="K90" s="86"/>
      <c r="L90" s="86"/>
      <c r="M90" s="86"/>
      <c r="N90" s="86"/>
      <c r="O90" s="86"/>
      <c r="P90" s="86"/>
      <c r="Q90" s="86"/>
      <c r="R90" s="87"/>
      <c r="T90" s="81"/>
      <c r="U90" s="92" t="str">
        <f t="shared" si="88"/>
        <v>Office Supplies</v>
      </c>
      <c r="V90" s="83"/>
      <c r="W90" s="84">
        <f t="shared" si="69"/>
        <v>0</v>
      </c>
      <c r="X90" s="84">
        <f t="shared" si="70"/>
        <v>0</v>
      </c>
      <c r="Y90" s="85">
        <v>0</v>
      </c>
      <c r="Z90" s="86">
        <v>0</v>
      </c>
      <c r="AA90" s="86">
        <v>0</v>
      </c>
      <c r="AB90" s="86">
        <v>0</v>
      </c>
      <c r="AC90" s="86">
        <v>0</v>
      </c>
      <c r="AD90" s="86">
        <v>0</v>
      </c>
      <c r="AE90" s="86">
        <v>0</v>
      </c>
      <c r="AF90" s="86">
        <v>0</v>
      </c>
      <c r="AG90" s="86">
        <v>0</v>
      </c>
      <c r="AH90" s="86">
        <v>0</v>
      </c>
      <c r="AI90" s="86">
        <v>0</v>
      </c>
      <c r="AJ90" s="87">
        <v>0</v>
      </c>
      <c r="AL90" s="81"/>
      <c r="AM90" s="92" t="str">
        <f t="shared" si="89"/>
        <v>Office Supplies</v>
      </c>
      <c r="AN90" s="83"/>
      <c r="AO90" s="84">
        <f t="shared" si="71"/>
        <v>0</v>
      </c>
      <c r="AP90" s="84">
        <f t="shared" si="72"/>
        <v>0</v>
      </c>
      <c r="AQ90" s="85">
        <v>0</v>
      </c>
      <c r="AR90" s="86">
        <v>0</v>
      </c>
      <c r="AS90" s="86">
        <v>0</v>
      </c>
      <c r="AT90" s="86">
        <v>0</v>
      </c>
      <c r="AU90" s="86">
        <v>0</v>
      </c>
      <c r="AV90" s="86">
        <v>0</v>
      </c>
      <c r="AW90" s="86">
        <v>0</v>
      </c>
      <c r="AX90" s="86">
        <v>0</v>
      </c>
      <c r="AY90" s="86">
        <v>0</v>
      </c>
      <c r="AZ90" s="86">
        <v>0</v>
      </c>
      <c r="BA90" s="86">
        <v>0</v>
      </c>
      <c r="BB90" s="87">
        <v>0</v>
      </c>
      <c r="BD90" s="81"/>
      <c r="BE90" s="92" t="str">
        <f t="shared" si="90"/>
        <v>Office Supplies</v>
      </c>
      <c r="BF90" s="83"/>
      <c r="BG90" s="84">
        <f t="shared" si="73"/>
        <v>0</v>
      </c>
      <c r="BH90" s="84">
        <f t="shared" si="74"/>
        <v>0</v>
      </c>
      <c r="BI90" s="85">
        <v>0</v>
      </c>
      <c r="BJ90" s="86">
        <v>0</v>
      </c>
      <c r="BK90" s="86">
        <v>0</v>
      </c>
      <c r="BL90" s="86">
        <v>0</v>
      </c>
      <c r="BM90" s="86">
        <v>0</v>
      </c>
      <c r="BN90" s="86">
        <v>0</v>
      </c>
      <c r="BO90" s="86">
        <v>0</v>
      </c>
      <c r="BP90" s="86">
        <v>0</v>
      </c>
      <c r="BQ90" s="86">
        <v>0</v>
      </c>
      <c r="BR90" s="86">
        <v>0</v>
      </c>
      <c r="BS90" s="86">
        <v>0</v>
      </c>
      <c r="BT90" s="87">
        <v>0</v>
      </c>
      <c r="BV90" s="81"/>
      <c r="BW90" s="92" t="str">
        <f t="shared" si="91"/>
        <v>Office Supplies</v>
      </c>
      <c r="BX90" s="83"/>
      <c r="BY90" s="84">
        <f t="shared" si="16"/>
        <v>0</v>
      </c>
      <c r="BZ90" s="85">
        <f t="shared" si="75"/>
        <v>0</v>
      </c>
      <c r="CA90" s="86">
        <f t="shared" si="76"/>
        <v>0</v>
      </c>
      <c r="CB90" s="86">
        <f t="shared" si="77"/>
        <v>0</v>
      </c>
      <c r="CC90" s="86">
        <f t="shared" si="78"/>
        <v>0</v>
      </c>
      <c r="CD90" s="84">
        <f t="shared" si="4"/>
        <v>0</v>
      </c>
      <c r="CE90" s="85">
        <f t="shared" si="79"/>
        <v>0</v>
      </c>
      <c r="CF90" s="86">
        <f t="shared" si="80"/>
        <v>0</v>
      </c>
      <c r="CG90" s="86">
        <f t="shared" si="81"/>
        <v>0</v>
      </c>
      <c r="CH90" s="86">
        <f t="shared" si="82"/>
        <v>0</v>
      </c>
      <c r="CI90" s="84">
        <f t="shared" si="5"/>
        <v>0</v>
      </c>
      <c r="CJ90" s="85">
        <f t="shared" si="83"/>
        <v>0</v>
      </c>
      <c r="CK90" s="86">
        <f t="shared" si="84"/>
        <v>0</v>
      </c>
      <c r="CL90" s="86">
        <f t="shared" si="85"/>
        <v>0</v>
      </c>
      <c r="CM90" s="87">
        <f t="shared" si="86"/>
        <v>0</v>
      </c>
      <c r="CO90" s="81"/>
      <c r="CP90" s="92" t="str">
        <f t="shared" si="92"/>
        <v>Office Supplies</v>
      </c>
      <c r="CQ90" s="83"/>
      <c r="CR90" s="84">
        <f t="shared" si="66"/>
        <v>0</v>
      </c>
      <c r="CS90" s="84">
        <f t="shared" si="66"/>
        <v>0</v>
      </c>
      <c r="CT90" s="85">
        <f t="shared" si="66"/>
        <v>0</v>
      </c>
      <c r="CU90" s="86">
        <f t="shared" si="66"/>
        <v>0</v>
      </c>
      <c r="CV90" s="86">
        <f t="shared" si="66"/>
        <v>0</v>
      </c>
      <c r="CW90" s="86">
        <f t="shared" si="94"/>
        <v>0</v>
      </c>
      <c r="CX90" s="86">
        <f t="shared" si="94"/>
        <v>0</v>
      </c>
      <c r="CY90" s="86">
        <f t="shared" si="94"/>
        <v>0</v>
      </c>
      <c r="CZ90" s="86">
        <f t="shared" si="94"/>
        <v>0</v>
      </c>
      <c r="DA90" s="86">
        <f t="shared" si="94"/>
        <v>0</v>
      </c>
      <c r="DB90" s="86">
        <f t="shared" si="94"/>
        <v>0</v>
      </c>
      <c r="DC90" s="86">
        <f t="shared" si="94"/>
        <v>0</v>
      </c>
      <c r="DD90" s="86">
        <f t="shared" si="94"/>
        <v>0</v>
      </c>
      <c r="DE90" s="87">
        <f t="shared" si="94"/>
        <v>0</v>
      </c>
      <c r="DG90" s="81"/>
      <c r="DH90" s="92" t="str">
        <f t="shared" si="93"/>
        <v>Office Supplies</v>
      </c>
      <c r="DI90" s="83"/>
      <c r="DJ90" s="88" t="str">
        <f t="shared" si="87"/>
        <v/>
      </c>
      <c r="DK90" s="88" t="str">
        <f t="shared" si="87"/>
        <v/>
      </c>
      <c r="DL90" s="89" t="str">
        <f t="shared" si="87"/>
        <v/>
      </c>
      <c r="DM90" s="90" t="str">
        <f t="shared" si="87"/>
        <v/>
      </c>
      <c r="DN90" s="90" t="str">
        <f t="shared" si="87"/>
        <v/>
      </c>
      <c r="DO90" s="90" t="str">
        <f t="shared" si="87"/>
        <v/>
      </c>
      <c r="DP90" s="90" t="str">
        <f t="shared" si="87"/>
        <v/>
      </c>
      <c r="DQ90" s="90" t="str">
        <f t="shared" si="87"/>
        <v/>
      </c>
      <c r="DR90" s="90" t="str">
        <f t="shared" si="87"/>
        <v/>
      </c>
      <c r="DS90" s="90" t="str">
        <f t="shared" si="87"/>
        <v/>
      </c>
      <c r="DT90" s="90" t="str">
        <f t="shared" si="87"/>
        <v/>
      </c>
      <c r="DU90" s="90" t="str">
        <f t="shared" si="87"/>
        <v/>
      </c>
      <c r="DV90" s="90" t="str">
        <f t="shared" si="87"/>
        <v/>
      </c>
      <c r="DW90" s="91" t="str">
        <f t="shared" si="87"/>
        <v/>
      </c>
      <c r="DY90" s="180">
        <f t="shared" si="61"/>
        <v>4</v>
      </c>
      <c r="DZ90" s="180" t="str">
        <f t="shared" si="62"/>
        <v>Office Supplies</v>
      </c>
      <c r="EA90" s="181">
        <f t="shared" si="63"/>
        <v>0</v>
      </c>
    </row>
    <row r="91" spans="2:131" ht="11.85" customHeight="1" x14ac:dyDescent="0.15">
      <c r="B91" s="81"/>
      <c r="C91" s="92" t="s">
        <v>158</v>
      </c>
      <c r="D91" s="83"/>
      <c r="E91" s="84">
        <f t="shared" si="67"/>
        <v>0</v>
      </c>
      <c r="F91" s="84">
        <f t="shared" si="68"/>
        <v>0</v>
      </c>
      <c r="G91" s="85">
        <v>0</v>
      </c>
      <c r="H91" s="86">
        <v>0</v>
      </c>
      <c r="I91" s="86">
        <v>0</v>
      </c>
      <c r="J91" s="86"/>
      <c r="K91" s="86"/>
      <c r="L91" s="86"/>
      <c r="M91" s="86"/>
      <c r="N91" s="86"/>
      <c r="O91" s="86"/>
      <c r="P91" s="86"/>
      <c r="Q91" s="86"/>
      <c r="R91" s="87"/>
      <c r="T91" s="81"/>
      <c r="U91" s="92" t="str">
        <f t="shared" si="88"/>
        <v>Operating Supplies</v>
      </c>
      <c r="V91" s="83"/>
      <c r="W91" s="84">
        <f t="shared" si="69"/>
        <v>0</v>
      </c>
      <c r="X91" s="84">
        <f t="shared" si="70"/>
        <v>0</v>
      </c>
      <c r="Y91" s="85">
        <v>0</v>
      </c>
      <c r="Z91" s="86">
        <v>0</v>
      </c>
      <c r="AA91" s="86">
        <v>0</v>
      </c>
      <c r="AB91" s="86">
        <v>0</v>
      </c>
      <c r="AC91" s="86">
        <v>0</v>
      </c>
      <c r="AD91" s="86">
        <v>0</v>
      </c>
      <c r="AE91" s="86">
        <v>0</v>
      </c>
      <c r="AF91" s="86">
        <v>0</v>
      </c>
      <c r="AG91" s="86">
        <v>0</v>
      </c>
      <c r="AH91" s="86">
        <v>0</v>
      </c>
      <c r="AI91" s="86">
        <v>0</v>
      </c>
      <c r="AJ91" s="87">
        <v>0</v>
      </c>
      <c r="AL91" s="81"/>
      <c r="AM91" s="92" t="str">
        <f t="shared" si="89"/>
        <v>Operating Supplies</v>
      </c>
      <c r="AN91" s="83"/>
      <c r="AO91" s="84">
        <f t="shared" si="71"/>
        <v>0</v>
      </c>
      <c r="AP91" s="84">
        <f t="shared" si="72"/>
        <v>0</v>
      </c>
      <c r="AQ91" s="85">
        <v>0</v>
      </c>
      <c r="AR91" s="86">
        <v>0</v>
      </c>
      <c r="AS91" s="86">
        <v>0</v>
      </c>
      <c r="AT91" s="86">
        <v>0</v>
      </c>
      <c r="AU91" s="86">
        <v>0</v>
      </c>
      <c r="AV91" s="86">
        <v>0</v>
      </c>
      <c r="AW91" s="86">
        <v>0</v>
      </c>
      <c r="AX91" s="86">
        <v>0</v>
      </c>
      <c r="AY91" s="86">
        <v>0</v>
      </c>
      <c r="AZ91" s="86">
        <v>0</v>
      </c>
      <c r="BA91" s="86">
        <v>0</v>
      </c>
      <c r="BB91" s="87">
        <v>0</v>
      </c>
      <c r="BD91" s="81"/>
      <c r="BE91" s="92" t="str">
        <f t="shared" si="90"/>
        <v>Operating Supplies</v>
      </c>
      <c r="BF91" s="83"/>
      <c r="BG91" s="84">
        <f t="shared" si="73"/>
        <v>0</v>
      </c>
      <c r="BH91" s="84">
        <f t="shared" si="74"/>
        <v>0</v>
      </c>
      <c r="BI91" s="85">
        <v>0</v>
      </c>
      <c r="BJ91" s="86">
        <v>0</v>
      </c>
      <c r="BK91" s="86">
        <v>0</v>
      </c>
      <c r="BL91" s="86">
        <v>0</v>
      </c>
      <c r="BM91" s="86">
        <v>0</v>
      </c>
      <c r="BN91" s="86">
        <v>0</v>
      </c>
      <c r="BO91" s="86">
        <v>0</v>
      </c>
      <c r="BP91" s="86">
        <v>0</v>
      </c>
      <c r="BQ91" s="86">
        <v>0</v>
      </c>
      <c r="BR91" s="86">
        <v>0</v>
      </c>
      <c r="BS91" s="86">
        <v>0</v>
      </c>
      <c r="BT91" s="87">
        <v>0</v>
      </c>
      <c r="BV91" s="81"/>
      <c r="BW91" s="92" t="str">
        <f t="shared" si="91"/>
        <v>Operating Supplies</v>
      </c>
      <c r="BX91" s="83"/>
      <c r="BY91" s="84">
        <f t="shared" si="16"/>
        <v>0</v>
      </c>
      <c r="BZ91" s="85">
        <f t="shared" si="75"/>
        <v>0</v>
      </c>
      <c r="CA91" s="86">
        <f t="shared" si="76"/>
        <v>0</v>
      </c>
      <c r="CB91" s="86">
        <f t="shared" si="77"/>
        <v>0</v>
      </c>
      <c r="CC91" s="86">
        <f t="shared" si="78"/>
        <v>0</v>
      </c>
      <c r="CD91" s="84">
        <f t="shared" si="4"/>
        <v>0</v>
      </c>
      <c r="CE91" s="85">
        <f t="shared" si="79"/>
        <v>0</v>
      </c>
      <c r="CF91" s="86">
        <f t="shared" si="80"/>
        <v>0</v>
      </c>
      <c r="CG91" s="86">
        <f t="shared" si="81"/>
        <v>0</v>
      </c>
      <c r="CH91" s="86">
        <f t="shared" si="82"/>
        <v>0</v>
      </c>
      <c r="CI91" s="84">
        <f t="shared" si="5"/>
        <v>0</v>
      </c>
      <c r="CJ91" s="85">
        <f t="shared" si="83"/>
        <v>0</v>
      </c>
      <c r="CK91" s="86">
        <f t="shared" si="84"/>
        <v>0</v>
      </c>
      <c r="CL91" s="86">
        <f t="shared" si="85"/>
        <v>0</v>
      </c>
      <c r="CM91" s="87">
        <f t="shared" si="86"/>
        <v>0</v>
      </c>
      <c r="CO91" s="81"/>
      <c r="CP91" s="92" t="str">
        <f t="shared" si="92"/>
        <v>Operating Supplies</v>
      </c>
      <c r="CQ91" s="83"/>
      <c r="CR91" s="84">
        <f t="shared" si="66"/>
        <v>0</v>
      </c>
      <c r="CS91" s="84">
        <f t="shared" si="66"/>
        <v>0</v>
      </c>
      <c r="CT91" s="85">
        <f t="shared" si="66"/>
        <v>0</v>
      </c>
      <c r="CU91" s="86">
        <f t="shared" si="66"/>
        <v>0</v>
      </c>
      <c r="CV91" s="86">
        <f t="shared" si="66"/>
        <v>0</v>
      </c>
      <c r="CW91" s="86">
        <f t="shared" si="94"/>
        <v>0</v>
      </c>
      <c r="CX91" s="86">
        <f t="shared" si="94"/>
        <v>0</v>
      </c>
      <c r="CY91" s="86">
        <f t="shared" si="94"/>
        <v>0</v>
      </c>
      <c r="CZ91" s="86">
        <f t="shared" si="94"/>
        <v>0</v>
      </c>
      <c r="DA91" s="86">
        <f t="shared" si="94"/>
        <v>0</v>
      </c>
      <c r="DB91" s="86">
        <f t="shared" si="94"/>
        <v>0</v>
      </c>
      <c r="DC91" s="86">
        <f t="shared" si="94"/>
        <v>0</v>
      </c>
      <c r="DD91" s="86">
        <f t="shared" si="94"/>
        <v>0</v>
      </c>
      <c r="DE91" s="87">
        <f t="shared" si="94"/>
        <v>0</v>
      </c>
      <c r="DG91" s="81"/>
      <c r="DH91" s="92" t="str">
        <f t="shared" si="93"/>
        <v>Operating Supplies</v>
      </c>
      <c r="DI91" s="83"/>
      <c r="DJ91" s="88" t="str">
        <f t="shared" si="87"/>
        <v/>
      </c>
      <c r="DK91" s="88" t="str">
        <f t="shared" si="87"/>
        <v/>
      </c>
      <c r="DL91" s="89" t="str">
        <f t="shared" si="87"/>
        <v/>
      </c>
      <c r="DM91" s="90" t="str">
        <f t="shared" si="87"/>
        <v/>
      </c>
      <c r="DN91" s="90" t="str">
        <f t="shared" si="87"/>
        <v/>
      </c>
      <c r="DO91" s="90" t="str">
        <f t="shared" si="87"/>
        <v/>
      </c>
      <c r="DP91" s="90" t="str">
        <f t="shared" si="87"/>
        <v/>
      </c>
      <c r="DQ91" s="90" t="str">
        <f t="shared" si="87"/>
        <v/>
      </c>
      <c r="DR91" s="90" t="str">
        <f t="shared" si="87"/>
        <v/>
      </c>
      <c r="DS91" s="90" t="str">
        <f t="shared" si="87"/>
        <v/>
      </c>
      <c r="DT91" s="90" t="str">
        <f t="shared" si="87"/>
        <v/>
      </c>
      <c r="DU91" s="90" t="str">
        <f t="shared" si="87"/>
        <v/>
      </c>
      <c r="DV91" s="90" t="str">
        <f t="shared" si="87"/>
        <v/>
      </c>
      <c r="DW91" s="91" t="str">
        <f t="shared" si="87"/>
        <v/>
      </c>
      <c r="DY91" s="180">
        <f t="shared" si="61"/>
        <v>4</v>
      </c>
      <c r="DZ91" s="180" t="str">
        <f t="shared" si="62"/>
        <v>Operating Supplies</v>
      </c>
      <c r="EA91" s="181">
        <f t="shared" si="63"/>
        <v>0</v>
      </c>
    </row>
    <row r="92" spans="2:131" ht="11.85" customHeight="1" x14ac:dyDescent="0.15">
      <c r="B92" s="81"/>
      <c r="C92" s="92" t="s">
        <v>159</v>
      </c>
      <c r="D92" s="83"/>
      <c r="E92" s="84">
        <f t="shared" si="67"/>
        <v>0</v>
      </c>
      <c r="F92" s="84">
        <f t="shared" si="68"/>
        <v>0</v>
      </c>
      <c r="G92" s="85">
        <v>0</v>
      </c>
      <c r="H92" s="86">
        <v>0</v>
      </c>
      <c r="I92" s="86">
        <v>0</v>
      </c>
      <c r="J92" s="86"/>
      <c r="K92" s="86"/>
      <c r="L92" s="86"/>
      <c r="M92" s="86"/>
      <c r="N92" s="86"/>
      <c r="O92" s="86"/>
      <c r="P92" s="86"/>
      <c r="Q92" s="86"/>
      <c r="R92" s="87"/>
      <c r="T92" s="81"/>
      <c r="U92" s="92" t="str">
        <f t="shared" si="88"/>
        <v>Painting &amp; Decorating</v>
      </c>
      <c r="V92" s="83"/>
      <c r="W92" s="84">
        <f t="shared" si="69"/>
        <v>0</v>
      </c>
      <c r="X92" s="84">
        <f t="shared" si="70"/>
        <v>0</v>
      </c>
      <c r="Y92" s="85">
        <v>0</v>
      </c>
      <c r="Z92" s="86">
        <v>0</v>
      </c>
      <c r="AA92" s="86">
        <v>0</v>
      </c>
      <c r="AB92" s="86">
        <v>0</v>
      </c>
      <c r="AC92" s="86">
        <v>0</v>
      </c>
      <c r="AD92" s="86">
        <v>0</v>
      </c>
      <c r="AE92" s="86">
        <v>0</v>
      </c>
      <c r="AF92" s="86">
        <v>0</v>
      </c>
      <c r="AG92" s="86">
        <v>0</v>
      </c>
      <c r="AH92" s="86">
        <v>0</v>
      </c>
      <c r="AI92" s="86">
        <v>0</v>
      </c>
      <c r="AJ92" s="87">
        <v>0</v>
      </c>
      <c r="AL92" s="81"/>
      <c r="AM92" s="92" t="str">
        <f t="shared" si="89"/>
        <v>Painting &amp; Decorating</v>
      </c>
      <c r="AN92" s="83"/>
      <c r="AO92" s="84">
        <f t="shared" si="71"/>
        <v>0</v>
      </c>
      <c r="AP92" s="84">
        <f t="shared" si="72"/>
        <v>0</v>
      </c>
      <c r="AQ92" s="85">
        <v>0</v>
      </c>
      <c r="AR92" s="86">
        <v>0</v>
      </c>
      <c r="AS92" s="86">
        <v>0</v>
      </c>
      <c r="AT92" s="86">
        <v>0</v>
      </c>
      <c r="AU92" s="86">
        <v>0</v>
      </c>
      <c r="AV92" s="86">
        <v>0</v>
      </c>
      <c r="AW92" s="86">
        <v>0</v>
      </c>
      <c r="AX92" s="86">
        <v>0</v>
      </c>
      <c r="AY92" s="86">
        <v>0</v>
      </c>
      <c r="AZ92" s="86">
        <v>0</v>
      </c>
      <c r="BA92" s="86">
        <v>0</v>
      </c>
      <c r="BB92" s="87">
        <v>0</v>
      </c>
      <c r="BD92" s="81"/>
      <c r="BE92" s="92" t="str">
        <f t="shared" si="90"/>
        <v>Painting &amp; Decorating</v>
      </c>
      <c r="BF92" s="83"/>
      <c r="BG92" s="84">
        <f t="shared" si="73"/>
        <v>0</v>
      </c>
      <c r="BH92" s="84">
        <f t="shared" si="74"/>
        <v>0</v>
      </c>
      <c r="BI92" s="85">
        <v>0</v>
      </c>
      <c r="BJ92" s="86">
        <v>0</v>
      </c>
      <c r="BK92" s="86">
        <v>0</v>
      </c>
      <c r="BL92" s="86">
        <v>0</v>
      </c>
      <c r="BM92" s="86">
        <v>0</v>
      </c>
      <c r="BN92" s="86">
        <v>0</v>
      </c>
      <c r="BO92" s="86">
        <v>0</v>
      </c>
      <c r="BP92" s="86">
        <v>0</v>
      </c>
      <c r="BQ92" s="86">
        <v>0</v>
      </c>
      <c r="BR92" s="86">
        <v>0</v>
      </c>
      <c r="BS92" s="86">
        <v>0</v>
      </c>
      <c r="BT92" s="87">
        <v>0</v>
      </c>
      <c r="BV92" s="81"/>
      <c r="BW92" s="92" t="str">
        <f t="shared" si="91"/>
        <v>Painting &amp; Decorating</v>
      </c>
      <c r="BX92" s="83"/>
      <c r="BY92" s="84">
        <f t="shared" si="16"/>
        <v>0</v>
      </c>
      <c r="BZ92" s="85">
        <f t="shared" si="75"/>
        <v>0</v>
      </c>
      <c r="CA92" s="86">
        <f t="shared" si="76"/>
        <v>0</v>
      </c>
      <c r="CB92" s="86">
        <f t="shared" si="77"/>
        <v>0</v>
      </c>
      <c r="CC92" s="86">
        <f t="shared" si="78"/>
        <v>0</v>
      </c>
      <c r="CD92" s="84">
        <f t="shared" si="4"/>
        <v>0</v>
      </c>
      <c r="CE92" s="85">
        <f t="shared" si="79"/>
        <v>0</v>
      </c>
      <c r="CF92" s="86">
        <f t="shared" si="80"/>
        <v>0</v>
      </c>
      <c r="CG92" s="86">
        <f t="shared" si="81"/>
        <v>0</v>
      </c>
      <c r="CH92" s="86">
        <f t="shared" si="82"/>
        <v>0</v>
      </c>
      <c r="CI92" s="84">
        <f t="shared" si="5"/>
        <v>0</v>
      </c>
      <c r="CJ92" s="85">
        <f t="shared" si="83"/>
        <v>0</v>
      </c>
      <c r="CK92" s="86">
        <f t="shared" si="84"/>
        <v>0</v>
      </c>
      <c r="CL92" s="86">
        <f t="shared" si="85"/>
        <v>0</v>
      </c>
      <c r="CM92" s="87">
        <f t="shared" si="86"/>
        <v>0</v>
      </c>
      <c r="CO92" s="81"/>
      <c r="CP92" s="92" t="str">
        <f t="shared" si="92"/>
        <v>Painting &amp; Decorating</v>
      </c>
      <c r="CQ92" s="83"/>
      <c r="CR92" s="84">
        <f t="shared" si="66"/>
        <v>0</v>
      </c>
      <c r="CS92" s="84">
        <f t="shared" si="66"/>
        <v>0</v>
      </c>
      <c r="CT92" s="85">
        <f t="shared" si="66"/>
        <v>0</v>
      </c>
      <c r="CU92" s="86">
        <f t="shared" si="66"/>
        <v>0</v>
      </c>
      <c r="CV92" s="86">
        <f t="shared" si="66"/>
        <v>0</v>
      </c>
      <c r="CW92" s="86">
        <f t="shared" si="94"/>
        <v>0</v>
      </c>
      <c r="CX92" s="86">
        <f t="shared" si="94"/>
        <v>0</v>
      </c>
      <c r="CY92" s="86">
        <f t="shared" si="94"/>
        <v>0</v>
      </c>
      <c r="CZ92" s="86">
        <f t="shared" si="94"/>
        <v>0</v>
      </c>
      <c r="DA92" s="86">
        <f t="shared" si="94"/>
        <v>0</v>
      </c>
      <c r="DB92" s="86">
        <f t="shared" si="94"/>
        <v>0</v>
      </c>
      <c r="DC92" s="86">
        <f t="shared" si="94"/>
        <v>0</v>
      </c>
      <c r="DD92" s="86">
        <f t="shared" si="94"/>
        <v>0</v>
      </c>
      <c r="DE92" s="87">
        <f t="shared" si="94"/>
        <v>0</v>
      </c>
      <c r="DG92" s="81"/>
      <c r="DH92" s="92" t="str">
        <f t="shared" si="93"/>
        <v>Painting &amp; Decorating</v>
      </c>
      <c r="DI92" s="83"/>
      <c r="DJ92" s="88" t="str">
        <f t="shared" si="87"/>
        <v/>
      </c>
      <c r="DK92" s="88" t="str">
        <f t="shared" si="87"/>
        <v/>
      </c>
      <c r="DL92" s="89" t="str">
        <f t="shared" si="87"/>
        <v/>
      </c>
      <c r="DM92" s="90" t="str">
        <f t="shared" si="87"/>
        <v/>
      </c>
      <c r="DN92" s="90" t="str">
        <f t="shared" si="87"/>
        <v/>
      </c>
      <c r="DO92" s="90" t="str">
        <f t="shared" si="87"/>
        <v/>
      </c>
      <c r="DP92" s="90" t="str">
        <f t="shared" si="87"/>
        <v/>
      </c>
      <c r="DQ92" s="90" t="str">
        <f t="shared" si="87"/>
        <v/>
      </c>
      <c r="DR92" s="90" t="str">
        <f t="shared" si="87"/>
        <v/>
      </c>
      <c r="DS92" s="90" t="str">
        <f t="shared" si="87"/>
        <v/>
      </c>
      <c r="DT92" s="90" t="str">
        <f t="shared" si="87"/>
        <v/>
      </c>
      <c r="DU92" s="90" t="str">
        <f t="shared" si="87"/>
        <v/>
      </c>
      <c r="DV92" s="90" t="str">
        <f t="shared" si="87"/>
        <v/>
      </c>
      <c r="DW92" s="91" t="str">
        <f t="shared" si="87"/>
        <v/>
      </c>
      <c r="DY92" s="180">
        <f t="shared" si="61"/>
        <v>4</v>
      </c>
      <c r="DZ92" s="180" t="str">
        <f t="shared" si="62"/>
        <v>Painting &amp; Decorating</v>
      </c>
      <c r="EA92" s="181">
        <f t="shared" si="63"/>
        <v>0</v>
      </c>
    </row>
    <row r="93" spans="2:131" ht="11.85" customHeight="1" x14ac:dyDescent="0.15">
      <c r="B93" s="81"/>
      <c r="C93" s="92" t="s">
        <v>160</v>
      </c>
      <c r="D93" s="83"/>
      <c r="E93" s="84">
        <f t="shared" si="67"/>
        <v>0</v>
      </c>
      <c r="F93" s="84">
        <f t="shared" si="68"/>
        <v>0</v>
      </c>
      <c r="G93" s="85">
        <v>0</v>
      </c>
      <c r="H93" s="86">
        <v>0</v>
      </c>
      <c r="I93" s="86">
        <v>0</v>
      </c>
      <c r="J93" s="86"/>
      <c r="K93" s="86"/>
      <c r="L93" s="86"/>
      <c r="M93" s="86"/>
      <c r="N93" s="86"/>
      <c r="O93" s="86"/>
      <c r="P93" s="86"/>
      <c r="Q93" s="86"/>
      <c r="R93" s="87"/>
      <c r="T93" s="81"/>
      <c r="U93" s="92" t="str">
        <f t="shared" si="88"/>
        <v>Pest Control</v>
      </c>
      <c r="V93" s="83"/>
      <c r="W93" s="84">
        <f t="shared" si="69"/>
        <v>0</v>
      </c>
      <c r="X93" s="84">
        <f t="shared" si="70"/>
        <v>0</v>
      </c>
      <c r="Y93" s="85">
        <v>0</v>
      </c>
      <c r="Z93" s="86">
        <v>0</v>
      </c>
      <c r="AA93" s="86">
        <v>0</v>
      </c>
      <c r="AB93" s="86">
        <v>0</v>
      </c>
      <c r="AC93" s="86">
        <v>0</v>
      </c>
      <c r="AD93" s="86">
        <v>0</v>
      </c>
      <c r="AE93" s="86">
        <v>0</v>
      </c>
      <c r="AF93" s="86">
        <v>0</v>
      </c>
      <c r="AG93" s="86">
        <v>0</v>
      </c>
      <c r="AH93" s="86">
        <v>0</v>
      </c>
      <c r="AI93" s="86">
        <v>0</v>
      </c>
      <c r="AJ93" s="87">
        <v>0</v>
      </c>
      <c r="AL93" s="81"/>
      <c r="AM93" s="92" t="str">
        <f t="shared" si="89"/>
        <v>Pest Control</v>
      </c>
      <c r="AN93" s="83"/>
      <c r="AO93" s="84">
        <f t="shared" si="71"/>
        <v>0</v>
      </c>
      <c r="AP93" s="84">
        <f t="shared" si="72"/>
        <v>0</v>
      </c>
      <c r="AQ93" s="85">
        <v>0</v>
      </c>
      <c r="AR93" s="86">
        <v>0</v>
      </c>
      <c r="AS93" s="86">
        <v>0</v>
      </c>
      <c r="AT93" s="86">
        <v>0</v>
      </c>
      <c r="AU93" s="86">
        <v>0</v>
      </c>
      <c r="AV93" s="86">
        <v>0</v>
      </c>
      <c r="AW93" s="86">
        <v>0</v>
      </c>
      <c r="AX93" s="86">
        <v>0</v>
      </c>
      <c r="AY93" s="86">
        <v>0</v>
      </c>
      <c r="AZ93" s="86">
        <v>0</v>
      </c>
      <c r="BA93" s="86">
        <v>0</v>
      </c>
      <c r="BB93" s="87">
        <v>0</v>
      </c>
      <c r="BD93" s="81"/>
      <c r="BE93" s="92" t="str">
        <f t="shared" si="90"/>
        <v>Pest Control</v>
      </c>
      <c r="BF93" s="83"/>
      <c r="BG93" s="84">
        <f t="shared" si="73"/>
        <v>0</v>
      </c>
      <c r="BH93" s="84">
        <f t="shared" si="74"/>
        <v>0</v>
      </c>
      <c r="BI93" s="85">
        <v>0</v>
      </c>
      <c r="BJ93" s="86">
        <v>0</v>
      </c>
      <c r="BK93" s="86">
        <v>0</v>
      </c>
      <c r="BL93" s="86">
        <v>0</v>
      </c>
      <c r="BM93" s="86">
        <v>0</v>
      </c>
      <c r="BN93" s="86">
        <v>0</v>
      </c>
      <c r="BO93" s="86">
        <v>0</v>
      </c>
      <c r="BP93" s="86">
        <v>0</v>
      </c>
      <c r="BQ93" s="86">
        <v>0</v>
      </c>
      <c r="BR93" s="86">
        <v>0</v>
      </c>
      <c r="BS93" s="86">
        <v>0</v>
      </c>
      <c r="BT93" s="87">
        <v>0</v>
      </c>
      <c r="BV93" s="81"/>
      <c r="BW93" s="92" t="str">
        <f t="shared" si="91"/>
        <v>Pest Control</v>
      </c>
      <c r="BX93" s="83"/>
      <c r="BY93" s="84">
        <f t="shared" si="16"/>
        <v>0</v>
      </c>
      <c r="BZ93" s="85">
        <f t="shared" si="75"/>
        <v>0</v>
      </c>
      <c r="CA93" s="86">
        <f t="shared" si="76"/>
        <v>0</v>
      </c>
      <c r="CB93" s="86">
        <f t="shared" si="77"/>
        <v>0</v>
      </c>
      <c r="CC93" s="86">
        <f t="shared" si="78"/>
        <v>0</v>
      </c>
      <c r="CD93" s="84">
        <f t="shared" si="4"/>
        <v>0</v>
      </c>
      <c r="CE93" s="85">
        <f t="shared" si="79"/>
        <v>0</v>
      </c>
      <c r="CF93" s="86">
        <f t="shared" si="80"/>
        <v>0</v>
      </c>
      <c r="CG93" s="86">
        <f t="shared" si="81"/>
        <v>0</v>
      </c>
      <c r="CH93" s="86">
        <f t="shared" si="82"/>
        <v>0</v>
      </c>
      <c r="CI93" s="84">
        <f t="shared" si="5"/>
        <v>0</v>
      </c>
      <c r="CJ93" s="85">
        <f t="shared" si="83"/>
        <v>0</v>
      </c>
      <c r="CK93" s="86">
        <f t="shared" si="84"/>
        <v>0</v>
      </c>
      <c r="CL93" s="86">
        <f t="shared" si="85"/>
        <v>0</v>
      </c>
      <c r="CM93" s="87">
        <f t="shared" si="86"/>
        <v>0</v>
      </c>
      <c r="CO93" s="81"/>
      <c r="CP93" s="92" t="str">
        <f t="shared" si="92"/>
        <v>Pest Control</v>
      </c>
      <c r="CQ93" s="83"/>
      <c r="CR93" s="84">
        <f t="shared" si="66"/>
        <v>0</v>
      </c>
      <c r="CS93" s="84">
        <f t="shared" si="66"/>
        <v>0</v>
      </c>
      <c r="CT93" s="85">
        <f t="shared" si="66"/>
        <v>0</v>
      </c>
      <c r="CU93" s="86">
        <f t="shared" si="66"/>
        <v>0</v>
      </c>
      <c r="CV93" s="86">
        <f t="shared" si="66"/>
        <v>0</v>
      </c>
      <c r="CW93" s="86">
        <f t="shared" si="94"/>
        <v>0</v>
      </c>
      <c r="CX93" s="86">
        <f t="shared" si="94"/>
        <v>0</v>
      </c>
      <c r="CY93" s="86">
        <f t="shared" si="94"/>
        <v>0</v>
      </c>
      <c r="CZ93" s="86">
        <f t="shared" si="94"/>
        <v>0</v>
      </c>
      <c r="DA93" s="86">
        <f t="shared" si="94"/>
        <v>0</v>
      </c>
      <c r="DB93" s="86">
        <f t="shared" si="94"/>
        <v>0</v>
      </c>
      <c r="DC93" s="86">
        <f t="shared" si="94"/>
        <v>0</v>
      </c>
      <c r="DD93" s="86">
        <f t="shared" si="94"/>
        <v>0</v>
      </c>
      <c r="DE93" s="87">
        <f t="shared" si="94"/>
        <v>0</v>
      </c>
      <c r="DG93" s="81"/>
      <c r="DH93" s="92" t="str">
        <f t="shared" si="93"/>
        <v>Pest Control</v>
      </c>
      <c r="DI93" s="83"/>
      <c r="DJ93" s="88" t="str">
        <f t="shared" si="87"/>
        <v/>
      </c>
      <c r="DK93" s="88" t="str">
        <f t="shared" si="87"/>
        <v/>
      </c>
      <c r="DL93" s="89" t="str">
        <f t="shared" si="87"/>
        <v/>
      </c>
      <c r="DM93" s="90" t="str">
        <f t="shared" si="87"/>
        <v/>
      </c>
      <c r="DN93" s="90" t="str">
        <f t="shared" si="87"/>
        <v/>
      </c>
      <c r="DO93" s="90" t="str">
        <f t="shared" si="87"/>
        <v/>
      </c>
      <c r="DP93" s="90" t="str">
        <f t="shared" si="87"/>
        <v/>
      </c>
      <c r="DQ93" s="90" t="str">
        <f t="shared" si="87"/>
        <v/>
      </c>
      <c r="DR93" s="90" t="str">
        <f t="shared" si="87"/>
        <v/>
      </c>
      <c r="DS93" s="90" t="str">
        <f t="shared" si="87"/>
        <v/>
      </c>
      <c r="DT93" s="90" t="str">
        <f t="shared" si="87"/>
        <v/>
      </c>
      <c r="DU93" s="90" t="str">
        <f t="shared" si="87"/>
        <v/>
      </c>
      <c r="DV93" s="90" t="str">
        <f t="shared" si="87"/>
        <v/>
      </c>
      <c r="DW93" s="91" t="str">
        <f t="shared" si="87"/>
        <v/>
      </c>
      <c r="DY93" s="180">
        <f t="shared" si="61"/>
        <v>4</v>
      </c>
      <c r="DZ93" s="180" t="str">
        <f t="shared" si="62"/>
        <v>Pest Control</v>
      </c>
      <c r="EA93" s="181">
        <f t="shared" si="63"/>
        <v>0</v>
      </c>
    </row>
    <row r="94" spans="2:131" ht="11.85" customHeight="1" x14ac:dyDescent="0.15">
      <c r="B94" s="81"/>
      <c r="C94" s="92" t="s">
        <v>161</v>
      </c>
      <c r="D94" s="83"/>
      <c r="E94" s="84">
        <f t="shared" si="67"/>
        <v>0</v>
      </c>
      <c r="F94" s="84">
        <f t="shared" si="68"/>
        <v>0</v>
      </c>
      <c r="G94" s="85">
        <v>0</v>
      </c>
      <c r="H94" s="86">
        <v>0</v>
      </c>
      <c r="I94" s="86">
        <v>0</v>
      </c>
      <c r="J94" s="86"/>
      <c r="K94" s="86"/>
      <c r="L94" s="86"/>
      <c r="M94" s="86"/>
      <c r="N94" s="86"/>
      <c r="O94" s="86"/>
      <c r="P94" s="86"/>
      <c r="Q94" s="86"/>
      <c r="R94" s="87"/>
      <c r="T94" s="81"/>
      <c r="U94" s="92" t="str">
        <f t="shared" si="88"/>
        <v>Plumbing &amp; Heating</v>
      </c>
      <c r="V94" s="83"/>
      <c r="W94" s="84">
        <f t="shared" si="69"/>
        <v>0</v>
      </c>
      <c r="X94" s="84">
        <f t="shared" si="70"/>
        <v>0</v>
      </c>
      <c r="Y94" s="85">
        <v>0</v>
      </c>
      <c r="Z94" s="86">
        <v>0</v>
      </c>
      <c r="AA94" s="86">
        <v>0</v>
      </c>
      <c r="AB94" s="86">
        <v>0</v>
      </c>
      <c r="AC94" s="86">
        <v>0</v>
      </c>
      <c r="AD94" s="86">
        <v>0</v>
      </c>
      <c r="AE94" s="86">
        <v>0</v>
      </c>
      <c r="AF94" s="86">
        <v>0</v>
      </c>
      <c r="AG94" s="86">
        <v>0</v>
      </c>
      <c r="AH94" s="86">
        <v>0</v>
      </c>
      <c r="AI94" s="86">
        <v>0</v>
      </c>
      <c r="AJ94" s="87">
        <v>0</v>
      </c>
      <c r="AL94" s="81"/>
      <c r="AM94" s="92" t="str">
        <f t="shared" si="89"/>
        <v>Plumbing &amp; Heating</v>
      </c>
      <c r="AN94" s="83"/>
      <c r="AO94" s="84">
        <f t="shared" si="71"/>
        <v>0</v>
      </c>
      <c r="AP94" s="84">
        <f t="shared" si="72"/>
        <v>0</v>
      </c>
      <c r="AQ94" s="85">
        <v>0</v>
      </c>
      <c r="AR94" s="86">
        <v>0</v>
      </c>
      <c r="AS94" s="86">
        <v>0</v>
      </c>
      <c r="AT94" s="86">
        <v>0</v>
      </c>
      <c r="AU94" s="86">
        <v>0</v>
      </c>
      <c r="AV94" s="86">
        <v>0</v>
      </c>
      <c r="AW94" s="86">
        <v>0</v>
      </c>
      <c r="AX94" s="86">
        <v>0</v>
      </c>
      <c r="AY94" s="86">
        <v>0</v>
      </c>
      <c r="AZ94" s="86">
        <v>0</v>
      </c>
      <c r="BA94" s="86">
        <v>0</v>
      </c>
      <c r="BB94" s="87">
        <v>0</v>
      </c>
      <c r="BD94" s="81"/>
      <c r="BE94" s="92" t="str">
        <f t="shared" si="90"/>
        <v>Plumbing &amp; Heating</v>
      </c>
      <c r="BF94" s="83"/>
      <c r="BG94" s="84">
        <f t="shared" si="73"/>
        <v>0</v>
      </c>
      <c r="BH94" s="84">
        <f t="shared" si="74"/>
        <v>0</v>
      </c>
      <c r="BI94" s="85">
        <v>0</v>
      </c>
      <c r="BJ94" s="86">
        <v>0</v>
      </c>
      <c r="BK94" s="86">
        <v>0</v>
      </c>
      <c r="BL94" s="86">
        <v>0</v>
      </c>
      <c r="BM94" s="86">
        <v>0</v>
      </c>
      <c r="BN94" s="86">
        <v>0</v>
      </c>
      <c r="BO94" s="86">
        <v>0</v>
      </c>
      <c r="BP94" s="86">
        <v>0</v>
      </c>
      <c r="BQ94" s="86">
        <v>0</v>
      </c>
      <c r="BR94" s="86">
        <v>0</v>
      </c>
      <c r="BS94" s="86">
        <v>0</v>
      </c>
      <c r="BT94" s="87">
        <v>0</v>
      </c>
      <c r="BV94" s="81"/>
      <c r="BW94" s="92" t="str">
        <f t="shared" si="91"/>
        <v>Plumbing &amp; Heating</v>
      </c>
      <c r="BX94" s="83"/>
      <c r="BY94" s="84">
        <f t="shared" si="16"/>
        <v>0</v>
      </c>
      <c r="BZ94" s="85">
        <f t="shared" si="75"/>
        <v>0</v>
      </c>
      <c r="CA94" s="86">
        <f t="shared" si="76"/>
        <v>0</v>
      </c>
      <c r="CB94" s="86">
        <f t="shared" si="77"/>
        <v>0</v>
      </c>
      <c r="CC94" s="86">
        <f t="shared" si="78"/>
        <v>0</v>
      </c>
      <c r="CD94" s="84">
        <f t="shared" si="4"/>
        <v>0</v>
      </c>
      <c r="CE94" s="85">
        <f t="shared" si="79"/>
        <v>0</v>
      </c>
      <c r="CF94" s="86">
        <f t="shared" si="80"/>
        <v>0</v>
      </c>
      <c r="CG94" s="86">
        <f t="shared" si="81"/>
        <v>0</v>
      </c>
      <c r="CH94" s="86">
        <f t="shared" si="82"/>
        <v>0</v>
      </c>
      <c r="CI94" s="84">
        <f t="shared" si="5"/>
        <v>0</v>
      </c>
      <c r="CJ94" s="85">
        <f t="shared" si="83"/>
        <v>0</v>
      </c>
      <c r="CK94" s="86">
        <f t="shared" si="84"/>
        <v>0</v>
      </c>
      <c r="CL94" s="86">
        <f t="shared" si="85"/>
        <v>0</v>
      </c>
      <c r="CM94" s="87">
        <f t="shared" si="86"/>
        <v>0</v>
      </c>
      <c r="CO94" s="81"/>
      <c r="CP94" s="92" t="str">
        <f t="shared" si="92"/>
        <v>Plumbing &amp; Heating</v>
      </c>
      <c r="CQ94" s="83"/>
      <c r="CR94" s="84">
        <f t="shared" si="66"/>
        <v>0</v>
      </c>
      <c r="CS94" s="84">
        <f t="shared" si="66"/>
        <v>0</v>
      </c>
      <c r="CT94" s="85">
        <f t="shared" si="66"/>
        <v>0</v>
      </c>
      <c r="CU94" s="86">
        <f t="shared" si="66"/>
        <v>0</v>
      </c>
      <c r="CV94" s="86">
        <f t="shared" si="66"/>
        <v>0</v>
      </c>
      <c r="CW94" s="86">
        <f t="shared" si="94"/>
        <v>0</v>
      </c>
      <c r="CX94" s="86">
        <f t="shared" si="94"/>
        <v>0</v>
      </c>
      <c r="CY94" s="86">
        <f t="shared" si="94"/>
        <v>0</v>
      </c>
      <c r="CZ94" s="86">
        <f t="shared" si="94"/>
        <v>0</v>
      </c>
      <c r="DA94" s="86">
        <f t="shared" si="94"/>
        <v>0</v>
      </c>
      <c r="DB94" s="86">
        <f t="shared" si="94"/>
        <v>0</v>
      </c>
      <c r="DC94" s="86">
        <f t="shared" si="94"/>
        <v>0</v>
      </c>
      <c r="DD94" s="86">
        <f t="shared" si="94"/>
        <v>0</v>
      </c>
      <c r="DE94" s="87">
        <f t="shared" si="94"/>
        <v>0</v>
      </c>
      <c r="DG94" s="81"/>
      <c r="DH94" s="92" t="str">
        <f t="shared" si="93"/>
        <v>Plumbing &amp; Heating</v>
      </c>
      <c r="DI94" s="83"/>
      <c r="DJ94" s="88" t="str">
        <f t="shared" si="87"/>
        <v/>
      </c>
      <c r="DK94" s="88" t="str">
        <f t="shared" si="87"/>
        <v/>
      </c>
      <c r="DL94" s="89" t="str">
        <f t="shared" si="87"/>
        <v/>
      </c>
      <c r="DM94" s="90" t="str">
        <f t="shared" si="87"/>
        <v/>
      </c>
      <c r="DN94" s="90" t="str">
        <f t="shared" si="87"/>
        <v/>
      </c>
      <c r="DO94" s="90" t="str">
        <f t="shared" si="87"/>
        <v/>
      </c>
      <c r="DP94" s="90" t="str">
        <f t="shared" si="87"/>
        <v/>
      </c>
      <c r="DQ94" s="90" t="str">
        <f t="shared" si="87"/>
        <v/>
      </c>
      <c r="DR94" s="90" t="str">
        <f t="shared" si="87"/>
        <v/>
      </c>
      <c r="DS94" s="90" t="str">
        <f t="shared" si="87"/>
        <v/>
      </c>
      <c r="DT94" s="90" t="str">
        <f t="shared" si="87"/>
        <v/>
      </c>
      <c r="DU94" s="90" t="str">
        <f t="shared" si="87"/>
        <v/>
      </c>
      <c r="DV94" s="90" t="str">
        <f t="shared" si="87"/>
        <v/>
      </c>
      <c r="DW94" s="91" t="str">
        <f t="shared" si="87"/>
        <v/>
      </c>
      <c r="DY94" s="180">
        <f t="shared" ref="DY94:DY117" si="95">RANK($EA94,$EA$29:$EA$117,0)</f>
        <v>4</v>
      </c>
      <c r="DZ94" s="180" t="str">
        <f t="shared" ref="DZ94:DZ117" si="96">$CP94</f>
        <v>Plumbing &amp; Heating</v>
      </c>
      <c r="EA94" s="181">
        <f t="shared" ref="EA94:EA117" si="97">ABS(VLOOKUP($DZ94,$CP$29:$DE$117,($CS$6+4),0))</f>
        <v>0</v>
      </c>
    </row>
    <row r="95" spans="2:131" ht="11.85" customHeight="1" x14ac:dyDescent="0.15">
      <c r="B95" s="81"/>
      <c r="C95" s="92" t="s">
        <v>162</v>
      </c>
      <c r="D95" s="83"/>
      <c r="E95" s="84">
        <f t="shared" si="67"/>
        <v>0</v>
      </c>
      <c r="F95" s="84">
        <f t="shared" si="68"/>
        <v>0</v>
      </c>
      <c r="G95" s="85">
        <v>0</v>
      </c>
      <c r="H95" s="86">
        <v>0</v>
      </c>
      <c r="I95" s="86">
        <v>0</v>
      </c>
      <c r="J95" s="86"/>
      <c r="K95" s="86"/>
      <c r="L95" s="86"/>
      <c r="M95" s="86"/>
      <c r="N95" s="86"/>
      <c r="O95" s="86"/>
      <c r="P95" s="86"/>
      <c r="Q95" s="86"/>
      <c r="R95" s="87"/>
      <c r="T95" s="81"/>
      <c r="U95" s="92" t="str">
        <f t="shared" si="88"/>
        <v>Postage</v>
      </c>
      <c r="V95" s="83"/>
      <c r="W95" s="84">
        <f t="shared" si="69"/>
        <v>0</v>
      </c>
      <c r="X95" s="84">
        <f t="shared" si="70"/>
        <v>0</v>
      </c>
      <c r="Y95" s="85">
        <v>0</v>
      </c>
      <c r="Z95" s="86">
        <v>0</v>
      </c>
      <c r="AA95" s="86">
        <v>0</v>
      </c>
      <c r="AB95" s="86">
        <v>0</v>
      </c>
      <c r="AC95" s="86">
        <v>0</v>
      </c>
      <c r="AD95" s="86">
        <v>0</v>
      </c>
      <c r="AE95" s="86">
        <v>0</v>
      </c>
      <c r="AF95" s="86">
        <v>0</v>
      </c>
      <c r="AG95" s="86">
        <v>0</v>
      </c>
      <c r="AH95" s="86">
        <v>0</v>
      </c>
      <c r="AI95" s="86">
        <v>0</v>
      </c>
      <c r="AJ95" s="87">
        <v>0</v>
      </c>
      <c r="AL95" s="81"/>
      <c r="AM95" s="92" t="str">
        <f t="shared" si="89"/>
        <v>Postage</v>
      </c>
      <c r="AN95" s="83"/>
      <c r="AO95" s="84">
        <f t="shared" si="71"/>
        <v>0</v>
      </c>
      <c r="AP95" s="84">
        <f t="shared" si="72"/>
        <v>0</v>
      </c>
      <c r="AQ95" s="85">
        <v>0</v>
      </c>
      <c r="AR95" s="86">
        <v>0</v>
      </c>
      <c r="AS95" s="86">
        <v>0</v>
      </c>
      <c r="AT95" s="86">
        <v>0</v>
      </c>
      <c r="AU95" s="86">
        <v>0</v>
      </c>
      <c r="AV95" s="86">
        <v>0</v>
      </c>
      <c r="AW95" s="86">
        <v>0</v>
      </c>
      <c r="AX95" s="86">
        <v>0</v>
      </c>
      <c r="AY95" s="86">
        <v>0</v>
      </c>
      <c r="AZ95" s="86">
        <v>0</v>
      </c>
      <c r="BA95" s="86">
        <v>0</v>
      </c>
      <c r="BB95" s="87">
        <v>0</v>
      </c>
      <c r="BD95" s="81"/>
      <c r="BE95" s="92" t="str">
        <f t="shared" si="90"/>
        <v>Postage</v>
      </c>
      <c r="BF95" s="83"/>
      <c r="BG95" s="84">
        <f t="shared" si="73"/>
        <v>0</v>
      </c>
      <c r="BH95" s="84">
        <f t="shared" si="74"/>
        <v>0</v>
      </c>
      <c r="BI95" s="85">
        <v>0</v>
      </c>
      <c r="BJ95" s="86">
        <v>0</v>
      </c>
      <c r="BK95" s="86">
        <v>0</v>
      </c>
      <c r="BL95" s="86">
        <v>0</v>
      </c>
      <c r="BM95" s="86">
        <v>0</v>
      </c>
      <c r="BN95" s="86">
        <v>0</v>
      </c>
      <c r="BO95" s="86">
        <v>0</v>
      </c>
      <c r="BP95" s="86">
        <v>0</v>
      </c>
      <c r="BQ95" s="86">
        <v>0</v>
      </c>
      <c r="BR95" s="86">
        <v>0</v>
      </c>
      <c r="BS95" s="86">
        <v>0</v>
      </c>
      <c r="BT95" s="87">
        <v>0</v>
      </c>
      <c r="BV95" s="81"/>
      <c r="BW95" s="92" t="str">
        <f t="shared" si="91"/>
        <v>Postage</v>
      </c>
      <c r="BX95" s="83"/>
      <c r="BY95" s="84">
        <f t="shared" si="16"/>
        <v>0</v>
      </c>
      <c r="BZ95" s="85">
        <f t="shared" si="75"/>
        <v>0</v>
      </c>
      <c r="CA95" s="86">
        <f t="shared" si="76"/>
        <v>0</v>
      </c>
      <c r="CB95" s="86">
        <f t="shared" si="77"/>
        <v>0</v>
      </c>
      <c r="CC95" s="86">
        <f t="shared" si="78"/>
        <v>0</v>
      </c>
      <c r="CD95" s="84">
        <f t="shared" si="4"/>
        <v>0</v>
      </c>
      <c r="CE95" s="85">
        <f t="shared" si="79"/>
        <v>0</v>
      </c>
      <c r="CF95" s="86">
        <f t="shared" si="80"/>
        <v>0</v>
      </c>
      <c r="CG95" s="86">
        <f t="shared" si="81"/>
        <v>0</v>
      </c>
      <c r="CH95" s="86">
        <f t="shared" si="82"/>
        <v>0</v>
      </c>
      <c r="CI95" s="84">
        <f t="shared" si="5"/>
        <v>0</v>
      </c>
      <c r="CJ95" s="85">
        <f t="shared" si="83"/>
        <v>0</v>
      </c>
      <c r="CK95" s="86">
        <f t="shared" si="84"/>
        <v>0</v>
      </c>
      <c r="CL95" s="86">
        <f t="shared" si="85"/>
        <v>0</v>
      </c>
      <c r="CM95" s="87">
        <f t="shared" si="86"/>
        <v>0</v>
      </c>
      <c r="CO95" s="81"/>
      <c r="CP95" s="92" t="str">
        <f t="shared" si="92"/>
        <v>Postage</v>
      </c>
      <c r="CQ95" s="83"/>
      <c r="CR95" s="84">
        <f t="shared" si="66"/>
        <v>0</v>
      </c>
      <c r="CS95" s="84">
        <f t="shared" si="66"/>
        <v>0</v>
      </c>
      <c r="CT95" s="85">
        <f t="shared" si="66"/>
        <v>0</v>
      </c>
      <c r="CU95" s="86">
        <f t="shared" si="66"/>
        <v>0</v>
      </c>
      <c r="CV95" s="86">
        <f t="shared" si="66"/>
        <v>0</v>
      </c>
      <c r="CW95" s="86">
        <f t="shared" si="94"/>
        <v>0</v>
      </c>
      <c r="CX95" s="86">
        <f t="shared" si="94"/>
        <v>0</v>
      </c>
      <c r="CY95" s="86">
        <f t="shared" si="94"/>
        <v>0</v>
      </c>
      <c r="CZ95" s="86">
        <f t="shared" si="94"/>
        <v>0</v>
      </c>
      <c r="DA95" s="86">
        <f t="shared" si="94"/>
        <v>0</v>
      </c>
      <c r="DB95" s="86">
        <f t="shared" si="94"/>
        <v>0</v>
      </c>
      <c r="DC95" s="86">
        <f t="shared" si="94"/>
        <v>0</v>
      </c>
      <c r="DD95" s="86">
        <f t="shared" si="94"/>
        <v>0</v>
      </c>
      <c r="DE95" s="87">
        <f t="shared" si="94"/>
        <v>0</v>
      </c>
      <c r="DG95" s="81"/>
      <c r="DH95" s="92" t="str">
        <f t="shared" si="93"/>
        <v>Postage</v>
      </c>
      <c r="DI95" s="83"/>
      <c r="DJ95" s="88" t="str">
        <f t="shared" si="87"/>
        <v/>
      </c>
      <c r="DK95" s="88" t="str">
        <f t="shared" si="87"/>
        <v/>
      </c>
      <c r="DL95" s="89" t="str">
        <f t="shared" si="87"/>
        <v/>
      </c>
      <c r="DM95" s="90" t="str">
        <f t="shared" si="87"/>
        <v/>
      </c>
      <c r="DN95" s="90" t="str">
        <f t="shared" si="87"/>
        <v/>
      </c>
      <c r="DO95" s="90" t="str">
        <f t="shared" si="87"/>
        <v/>
      </c>
      <c r="DP95" s="90" t="str">
        <f t="shared" si="87"/>
        <v/>
      </c>
      <c r="DQ95" s="90" t="str">
        <f t="shared" si="87"/>
        <v/>
      </c>
      <c r="DR95" s="90" t="str">
        <f t="shared" si="87"/>
        <v/>
      </c>
      <c r="DS95" s="90" t="str">
        <f t="shared" ref="DJ95:DW110" si="98">IFERROR(((N95-AF95)/ABS(AF95))+1,"")</f>
        <v/>
      </c>
      <c r="DT95" s="90" t="str">
        <f t="shared" si="98"/>
        <v/>
      </c>
      <c r="DU95" s="90" t="str">
        <f t="shared" si="98"/>
        <v/>
      </c>
      <c r="DV95" s="90" t="str">
        <f t="shared" si="98"/>
        <v/>
      </c>
      <c r="DW95" s="91" t="str">
        <f t="shared" si="98"/>
        <v/>
      </c>
      <c r="DY95" s="180">
        <f t="shared" si="95"/>
        <v>4</v>
      </c>
      <c r="DZ95" s="180" t="str">
        <f t="shared" si="96"/>
        <v>Postage</v>
      </c>
      <c r="EA95" s="181">
        <f t="shared" si="97"/>
        <v>0</v>
      </c>
    </row>
    <row r="96" spans="2:131" ht="11.85" customHeight="1" x14ac:dyDescent="0.15">
      <c r="B96" s="81"/>
      <c r="C96" s="92" t="s">
        <v>163</v>
      </c>
      <c r="D96" s="83"/>
      <c r="E96" s="84">
        <f t="shared" si="67"/>
        <v>0</v>
      </c>
      <c r="F96" s="84">
        <f t="shared" si="68"/>
        <v>0</v>
      </c>
      <c r="G96" s="85">
        <v>0</v>
      </c>
      <c r="H96" s="86">
        <v>0</v>
      </c>
      <c r="I96" s="86">
        <v>0</v>
      </c>
      <c r="J96" s="86"/>
      <c r="K96" s="86"/>
      <c r="L96" s="86"/>
      <c r="M96" s="86"/>
      <c r="N96" s="86"/>
      <c r="O96" s="86"/>
      <c r="P96" s="86"/>
      <c r="Q96" s="86"/>
      <c r="R96" s="87"/>
      <c r="T96" s="81"/>
      <c r="U96" s="92" t="str">
        <f t="shared" si="88"/>
        <v>Printing &amp; Stationery</v>
      </c>
      <c r="V96" s="83"/>
      <c r="W96" s="84">
        <f t="shared" si="69"/>
        <v>0</v>
      </c>
      <c r="X96" s="84">
        <f t="shared" si="70"/>
        <v>0</v>
      </c>
      <c r="Y96" s="85">
        <v>0</v>
      </c>
      <c r="Z96" s="86">
        <v>0</v>
      </c>
      <c r="AA96" s="86">
        <v>0</v>
      </c>
      <c r="AB96" s="86">
        <v>0</v>
      </c>
      <c r="AC96" s="86">
        <v>0</v>
      </c>
      <c r="AD96" s="86">
        <v>0</v>
      </c>
      <c r="AE96" s="86">
        <v>0</v>
      </c>
      <c r="AF96" s="86">
        <v>0</v>
      </c>
      <c r="AG96" s="86">
        <v>0</v>
      </c>
      <c r="AH96" s="86">
        <v>0</v>
      </c>
      <c r="AI96" s="86">
        <v>0</v>
      </c>
      <c r="AJ96" s="87">
        <v>0</v>
      </c>
      <c r="AL96" s="81"/>
      <c r="AM96" s="92" t="str">
        <f t="shared" si="89"/>
        <v>Printing &amp; Stationery</v>
      </c>
      <c r="AN96" s="83"/>
      <c r="AO96" s="84">
        <f t="shared" si="71"/>
        <v>0</v>
      </c>
      <c r="AP96" s="84">
        <f t="shared" si="72"/>
        <v>0</v>
      </c>
      <c r="AQ96" s="85">
        <v>0</v>
      </c>
      <c r="AR96" s="86">
        <v>0</v>
      </c>
      <c r="AS96" s="86">
        <v>0</v>
      </c>
      <c r="AT96" s="86">
        <v>0</v>
      </c>
      <c r="AU96" s="86">
        <v>0</v>
      </c>
      <c r="AV96" s="86">
        <v>0</v>
      </c>
      <c r="AW96" s="86">
        <v>0</v>
      </c>
      <c r="AX96" s="86">
        <v>0</v>
      </c>
      <c r="AY96" s="86">
        <v>0</v>
      </c>
      <c r="AZ96" s="86">
        <v>0</v>
      </c>
      <c r="BA96" s="86">
        <v>0</v>
      </c>
      <c r="BB96" s="87">
        <v>0</v>
      </c>
      <c r="BD96" s="81"/>
      <c r="BE96" s="92" t="str">
        <f t="shared" si="90"/>
        <v>Printing &amp; Stationery</v>
      </c>
      <c r="BF96" s="83"/>
      <c r="BG96" s="84">
        <f t="shared" si="73"/>
        <v>0</v>
      </c>
      <c r="BH96" s="84">
        <f t="shared" si="74"/>
        <v>0</v>
      </c>
      <c r="BI96" s="85">
        <v>0</v>
      </c>
      <c r="BJ96" s="86">
        <v>0</v>
      </c>
      <c r="BK96" s="86">
        <v>0</v>
      </c>
      <c r="BL96" s="86">
        <v>0</v>
      </c>
      <c r="BM96" s="86">
        <v>0</v>
      </c>
      <c r="BN96" s="86">
        <v>0</v>
      </c>
      <c r="BO96" s="86">
        <v>0</v>
      </c>
      <c r="BP96" s="86">
        <v>0</v>
      </c>
      <c r="BQ96" s="86">
        <v>0</v>
      </c>
      <c r="BR96" s="86">
        <v>0</v>
      </c>
      <c r="BS96" s="86">
        <v>0</v>
      </c>
      <c r="BT96" s="87">
        <v>0</v>
      </c>
      <c r="BV96" s="81"/>
      <c r="BW96" s="92" t="str">
        <f t="shared" si="91"/>
        <v>Printing &amp; Stationery</v>
      </c>
      <c r="BX96" s="83"/>
      <c r="BY96" s="84">
        <f t="shared" si="16"/>
        <v>0</v>
      </c>
      <c r="BZ96" s="85">
        <f t="shared" si="75"/>
        <v>0</v>
      </c>
      <c r="CA96" s="86">
        <f t="shared" si="76"/>
        <v>0</v>
      </c>
      <c r="CB96" s="86">
        <f t="shared" si="77"/>
        <v>0</v>
      </c>
      <c r="CC96" s="86">
        <f t="shared" si="78"/>
        <v>0</v>
      </c>
      <c r="CD96" s="84">
        <f t="shared" si="4"/>
        <v>0</v>
      </c>
      <c r="CE96" s="85">
        <f t="shared" si="79"/>
        <v>0</v>
      </c>
      <c r="CF96" s="86">
        <f t="shared" si="80"/>
        <v>0</v>
      </c>
      <c r="CG96" s="86">
        <f t="shared" si="81"/>
        <v>0</v>
      </c>
      <c r="CH96" s="86">
        <f t="shared" si="82"/>
        <v>0</v>
      </c>
      <c r="CI96" s="84">
        <f t="shared" si="5"/>
        <v>0</v>
      </c>
      <c r="CJ96" s="85">
        <f t="shared" si="83"/>
        <v>0</v>
      </c>
      <c r="CK96" s="86">
        <f t="shared" si="84"/>
        <v>0</v>
      </c>
      <c r="CL96" s="86">
        <f t="shared" si="85"/>
        <v>0</v>
      </c>
      <c r="CM96" s="87">
        <f t="shared" si="86"/>
        <v>0</v>
      </c>
      <c r="CO96" s="81"/>
      <c r="CP96" s="92" t="str">
        <f t="shared" si="92"/>
        <v>Printing &amp; Stationery</v>
      </c>
      <c r="CQ96" s="83"/>
      <c r="CR96" s="84">
        <f t="shared" si="66"/>
        <v>0</v>
      </c>
      <c r="CS96" s="84">
        <f t="shared" si="66"/>
        <v>0</v>
      </c>
      <c r="CT96" s="85">
        <f t="shared" si="66"/>
        <v>0</v>
      </c>
      <c r="CU96" s="86">
        <f t="shared" si="66"/>
        <v>0</v>
      </c>
      <c r="CV96" s="86">
        <f t="shared" si="66"/>
        <v>0</v>
      </c>
      <c r="CW96" s="86">
        <f t="shared" si="94"/>
        <v>0</v>
      </c>
      <c r="CX96" s="86">
        <f t="shared" si="94"/>
        <v>0</v>
      </c>
      <c r="CY96" s="86">
        <f t="shared" si="94"/>
        <v>0</v>
      </c>
      <c r="CZ96" s="86">
        <f t="shared" si="94"/>
        <v>0</v>
      </c>
      <c r="DA96" s="86">
        <f t="shared" si="94"/>
        <v>0</v>
      </c>
      <c r="DB96" s="86">
        <f t="shared" si="94"/>
        <v>0</v>
      </c>
      <c r="DC96" s="86">
        <f t="shared" si="94"/>
        <v>0</v>
      </c>
      <c r="DD96" s="86">
        <f t="shared" si="94"/>
        <v>0</v>
      </c>
      <c r="DE96" s="87">
        <f t="shared" si="94"/>
        <v>0</v>
      </c>
      <c r="DG96" s="81"/>
      <c r="DH96" s="92" t="str">
        <f t="shared" si="93"/>
        <v>Printing &amp; Stationery</v>
      </c>
      <c r="DI96" s="83"/>
      <c r="DJ96" s="88" t="str">
        <f t="shared" si="98"/>
        <v/>
      </c>
      <c r="DK96" s="88" t="str">
        <f t="shared" si="98"/>
        <v/>
      </c>
      <c r="DL96" s="89" t="str">
        <f t="shared" si="98"/>
        <v/>
      </c>
      <c r="DM96" s="90" t="str">
        <f t="shared" si="98"/>
        <v/>
      </c>
      <c r="DN96" s="90" t="str">
        <f t="shared" si="98"/>
        <v/>
      </c>
      <c r="DO96" s="90" t="str">
        <f t="shared" si="98"/>
        <v/>
      </c>
      <c r="DP96" s="90" t="str">
        <f t="shared" si="98"/>
        <v/>
      </c>
      <c r="DQ96" s="90" t="str">
        <f t="shared" si="98"/>
        <v/>
      </c>
      <c r="DR96" s="90" t="str">
        <f t="shared" si="98"/>
        <v/>
      </c>
      <c r="DS96" s="90" t="str">
        <f t="shared" si="98"/>
        <v/>
      </c>
      <c r="DT96" s="90" t="str">
        <f t="shared" si="98"/>
        <v/>
      </c>
      <c r="DU96" s="90" t="str">
        <f t="shared" si="98"/>
        <v/>
      </c>
      <c r="DV96" s="90" t="str">
        <f t="shared" si="98"/>
        <v/>
      </c>
      <c r="DW96" s="91" t="str">
        <f t="shared" si="98"/>
        <v/>
      </c>
      <c r="DY96" s="180">
        <f t="shared" si="95"/>
        <v>4</v>
      </c>
      <c r="DZ96" s="180" t="str">
        <f t="shared" si="96"/>
        <v>Printing &amp; Stationery</v>
      </c>
      <c r="EA96" s="181">
        <f t="shared" si="97"/>
        <v>0</v>
      </c>
    </row>
    <row r="97" spans="2:131" ht="11.85" customHeight="1" x14ac:dyDescent="0.15">
      <c r="B97" s="81"/>
      <c r="C97" s="92" t="s">
        <v>164</v>
      </c>
      <c r="D97" s="83"/>
      <c r="E97" s="84">
        <f t="shared" si="67"/>
        <v>0</v>
      </c>
      <c r="F97" s="84">
        <f t="shared" si="68"/>
        <v>0</v>
      </c>
      <c r="G97" s="85">
        <v>0</v>
      </c>
      <c r="H97" s="86">
        <v>0</v>
      </c>
      <c r="I97" s="86">
        <v>0</v>
      </c>
      <c r="J97" s="86"/>
      <c r="K97" s="86"/>
      <c r="L97" s="86"/>
      <c r="M97" s="86"/>
      <c r="N97" s="86"/>
      <c r="O97" s="86"/>
      <c r="P97" s="86"/>
      <c r="Q97" s="86"/>
      <c r="R97" s="87"/>
      <c r="T97" s="81"/>
      <c r="U97" s="92" t="str">
        <f t="shared" si="88"/>
        <v>Professional Fees</v>
      </c>
      <c r="V97" s="83"/>
      <c r="W97" s="84">
        <f t="shared" si="69"/>
        <v>0</v>
      </c>
      <c r="X97" s="84">
        <f t="shared" si="70"/>
        <v>0</v>
      </c>
      <c r="Y97" s="85">
        <v>0</v>
      </c>
      <c r="Z97" s="86">
        <v>0</v>
      </c>
      <c r="AA97" s="86">
        <v>0</v>
      </c>
      <c r="AB97" s="86">
        <v>0</v>
      </c>
      <c r="AC97" s="86">
        <v>0</v>
      </c>
      <c r="AD97" s="86">
        <v>0</v>
      </c>
      <c r="AE97" s="86">
        <v>0</v>
      </c>
      <c r="AF97" s="86">
        <v>0</v>
      </c>
      <c r="AG97" s="86">
        <v>0</v>
      </c>
      <c r="AH97" s="86">
        <v>0</v>
      </c>
      <c r="AI97" s="86">
        <v>0</v>
      </c>
      <c r="AJ97" s="87">
        <v>0</v>
      </c>
      <c r="AL97" s="81"/>
      <c r="AM97" s="92" t="str">
        <f t="shared" si="89"/>
        <v>Professional Fees</v>
      </c>
      <c r="AN97" s="83"/>
      <c r="AO97" s="84">
        <f t="shared" si="71"/>
        <v>0</v>
      </c>
      <c r="AP97" s="84">
        <f t="shared" si="72"/>
        <v>0</v>
      </c>
      <c r="AQ97" s="85">
        <v>0</v>
      </c>
      <c r="AR97" s="86">
        <v>0</v>
      </c>
      <c r="AS97" s="86">
        <v>0</v>
      </c>
      <c r="AT97" s="86">
        <v>0</v>
      </c>
      <c r="AU97" s="86">
        <v>0</v>
      </c>
      <c r="AV97" s="86">
        <v>0</v>
      </c>
      <c r="AW97" s="86">
        <v>0</v>
      </c>
      <c r="AX97" s="86">
        <v>0</v>
      </c>
      <c r="AY97" s="86">
        <v>0</v>
      </c>
      <c r="AZ97" s="86">
        <v>0</v>
      </c>
      <c r="BA97" s="86">
        <v>0</v>
      </c>
      <c r="BB97" s="87">
        <v>0</v>
      </c>
      <c r="BD97" s="81"/>
      <c r="BE97" s="92" t="str">
        <f t="shared" si="90"/>
        <v>Professional Fees</v>
      </c>
      <c r="BF97" s="83"/>
      <c r="BG97" s="84">
        <f t="shared" si="73"/>
        <v>0</v>
      </c>
      <c r="BH97" s="84">
        <f t="shared" si="74"/>
        <v>0</v>
      </c>
      <c r="BI97" s="85">
        <v>0</v>
      </c>
      <c r="BJ97" s="86">
        <v>0</v>
      </c>
      <c r="BK97" s="86">
        <v>0</v>
      </c>
      <c r="BL97" s="86">
        <v>0</v>
      </c>
      <c r="BM97" s="86">
        <v>0</v>
      </c>
      <c r="BN97" s="86">
        <v>0</v>
      </c>
      <c r="BO97" s="86">
        <v>0</v>
      </c>
      <c r="BP97" s="86">
        <v>0</v>
      </c>
      <c r="BQ97" s="86">
        <v>0</v>
      </c>
      <c r="BR97" s="86">
        <v>0</v>
      </c>
      <c r="BS97" s="86">
        <v>0</v>
      </c>
      <c r="BT97" s="87">
        <v>0</v>
      </c>
      <c r="BV97" s="81"/>
      <c r="BW97" s="92" t="str">
        <f t="shared" si="91"/>
        <v>Professional Fees</v>
      </c>
      <c r="BX97" s="83"/>
      <c r="BY97" s="84">
        <f t="shared" si="16"/>
        <v>0</v>
      </c>
      <c r="BZ97" s="85">
        <f t="shared" si="75"/>
        <v>0</v>
      </c>
      <c r="CA97" s="86">
        <f t="shared" si="76"/>
        <v>0</v>
      </c>
      <c r="CB97" s="86">
        <f t="shared" si="77"/>
        <v>0</v>
      </c>
      <c r="CC97" s="86">
        <f t="shared" si="78"/>
        <v>0</v>
      </c>
      <c r="CD97" s="84">
        <f t="shared" si="4"/>
        <v>0</v>
      </c>
      <c r="CE97" s="85">
        <f t="shared" si="79"/>
        <v>0</v>
      </c>
      <c r="CF97" s="86">
        <f t="shared" si="80"/>
        <v>0</v>
      </c>
      <c r="CG97" s="86">
        <f t="shared" si="81"/>
        <v>0</v>
      </c>
      <c r="CH97" s="86">
        <f t="shared" si="82"/>
        <v>0</v>
      </c>
      <c r="CI97" s="84">
        <f t="shared" si="5"/>
        <v>0</v>
      </c>
      <c r="CJ97" s="85">
        <f t="shared" si="83"/>
        <v>0</v>
      </c>
      <c r="CK97" s="86">
        <f t="shared" si="84"/>
        <v>0</v>
      </c>
      <c r="CL97" s="86">
        <f t="shared" si="85"/>
        <v>0</v>
      </c>
      <c r="CM97" s="87">
        <f t="shared" si="86"/>
        <v>0</v>
      </c>
      <c r="CO97" s="81"/>
      <c r="CP97" s="92" t="str">
        <f t="shared" si="92"/>
        <v>Professional Fees</v>
      </c>
      <c r="CQ97" s="83"/>
      <c r="CR97" s="84">
        <f t="shared" si="66"/>
        <v>0</v>
      </c>
      <c r="CS97" s="84">
        <f t="shared" si="66"/>
        <v>0</v>
      </c>
      <c r="CT97" s="85">
        <f t="shared" si="66"/>
        <v>0</v>
      </c>
      <c r="CU97" s="86">
        <f t="shared" si="66"/>
        <v>0</v>
      </c>
      <c r="CV97" s="86">
        <f t="shared" si="66"/>
        <v>0</v>
      </c>
      <c r="CW97" s="86">
        <f t="shared" si="94"/>
        <v>0</v>
      </c>
      <c r="CX97" s="86">
        <f t="shared" si="94"/>
        <v>0</v>
      </c>
      <c r="CY97" s="86">
        <f t="shared" si="94"/>
        <v>0</v>
      </c>
      <c r="CZ97" s="86">
        <f t="shared" si="94"/>
        <v>0</v>
      </c>
      <c r="DA97" s="86">
        <f t="shared" si="94"/>
        <v>0</v>
      </c>
      <c r="DB97" s="86">
        <f t="shared" si="94"/>
        <v>0</v>
      </c>
      <c r="DC97" s="86">
        <f t="shared" si="94"/>
        <v>0</v>
      </c>
      <c r="DD97" s="86">
        <f t="shared" si="94"/>
        <v>0</v>
      </c>
      <c r="DE97" s="87">
        <f t="shared" si="94"/>
        <v>0</v>
      </c>
      <c r="DG97" s="81"/>
      <c r="DH97" s="92" t="str">
        <f t="shared" si="93"/>
        <v>Professional Fees</v>
      </c>
      <c r="DI97" s="83"/>
      <c r="DJ97" s="88" t="str">
        <f t="shared" si="98"/>
        <v/>
      </c>
      <c r="DK97" s="88" t="str">
        <f t="shared" si="98"/>
        <v/>
      </c>
      <c r="DL97" s="89" t="str">
        <f t="shared" si="98"/>
        <v/>
      </c>
      <c r="DM97" s="90" t="str">
        <f t="shared" si="98"/>
        <v/>
      </c>
      <c r="DN97" s="90" t="str">
        <f t="shared" si="98"/>
        <v/>
      </c>
      <c r="DO97" s="90" t="str">
        <f t="shared" si="98"/>
        <v/>
      </c>
      <c r="DP97" s="90" t="str">
        <f t="shared" si="98"/>
        <v/>
      </c>
      <c r="DQ97" s="90" t="str">
        <f t="shared" si="98"/>
        <v/>
      </c>
      <c r="DR97" s="90" t="str">
        <f t="shared" si="98"/>
        <v/>
      </c>
      <c r="DS97" s="90" t="str">
        <f t="shared" si="98"/>
        <v/>
      </c>
      <c r="DT97" s="90" t="str">
        <f t="shared" si="98"/>
        <v/>
      </c>
      <c r="DU97" s="90" t="str">
        <f t="shared" si="98"/>
        <v/>
      </c>
      <c r="DV97" s="90" t="str">
        <f t="shared" si="98"/>
        <v/>
      </c>
      <c r="DW97" s="91" t="str">
        <f t="shared" si="98"/>
        <v/>
      </c>
      <c r="DY97" s="180">
        <f t="shared" si="95"/>
        <v>4</v>
      </c>
      <c r="DZ97" s="180" t="str">
        <f t="shared" si="96"/>
        <v>Professional Fees</v>
      </c>
      <c r="EA97" s="181">
        <f t="shared" si="97"/>
        <v>0</v>
      </c>
    </row>
    <row r="98" spans="2:131" ht="11.85" customHeight="1" x14ac:dyDescent="0.15">
      <c r="B98" s="81"/>
      <c r="C98" s="92" t="s">
        <v>165</v>
      </c>
      <c r="D98" s="83"/>
      <c r="E98" s="84">
        <f t="shared" si="67"/>
        <v>0</v>
      </c>
      <c r="F98" s="84">
        <f t="shared" si="68"/>
        <v>0</v>
      </c>
      <c r="G98" s="85">
        <v>0</v>
      </c>
      <c r="H98" s="86">
        <v>0</v>
      </c>
      <c r="I98" s="86">
        <v>0</v>
      </c>
      <c r="J98" s="86"/>
      <c r="K98" s="86"/>
      <c r="L98" s="86"/>
      <c r="M98" s="86"/>
      <c r="N98" s="86"/>
      <c r="O98" s="86"/>
      <c r="P98" s="86"/>
      <c r="Q98" s="86"/>
      <c r="R98" s="87"/>
      <c r="T98" s="81"/>
      <c r="U98" s="92" t="str">
        <f t="shared" si="88"/>
        <v>Promotional Expense</v>
      </c>
      <c r="V98" s="83"/>
      <c r="W98" s="84">
        <f t="shared" si="69"/>
        <v>0</v>
      </c>
      <c r="X98" s="84">
        <f t="shared" si="70"/>
        <v>0</v>
      </c>
      <c r="Y98" s="85">
        <v>0</v>
      </c>
      <c r="Z98" s="86">
        <v>0</v>
      </c>
      <c r="AA98" s="86">
        <v>0</v>
      </c>
      <c r="AB98" s="86">
        <v>0</v>
      </c>
      <c r="AC98" s="86">
        <v>0</v>
      </c>
      <c r="AD98" s="86">
        <v>0</v>
      </c>
      <c r="AE98" s="86">
        <v>0</v>
      </c>
      <c r="AF98" s="86">
        <v>0</v>
      </c>
      <c r="AG98" s="86">
        <v>0</v>
      </c>
      <c r="AH98" s="86">
        <v>0</v>
      </c>
      <c r="AI98" s="86">
        <v>0</v>
      </c>
      <c r="AJ98" s="87">
        <v>0</v>
      </c>
      <c r="AL98" s="81"/>
      <c r="AM98" s="92" t="str">
        <f t="shared" si="89"/>
        <v>Promotional Expense</v>
      </c>
      <c r="AN98" s="83"/>
      <c r="AO98" s="84">
        <f t="shared" si="71"/>
        <v>0</v>
      </c>
      <c r="AP98" s="84">
        <f t="shared" si="72"/>
        <v>0</v>
      </c>
      <c r="AQ98" s="85">
        <v>0</v>
      </c>
      <c r="AR98" s="86">
        <v>0</v>
      </c>
      <c r="AS98" s="86">
        <v>0</v>
      </c>
      <c r="AT98" s="86">
        <v>0</v>
      </c>
      <c r="AU98" s="86">
        <v>0</v>
      </c>
      <c r="AV98" s="86">
        <v>0</v>
      </c>
      <c r="AW98" s="86">
        <v>0</v>
      </c>
      <c r="AX98" s="86">
        <v>0</v>
      </c>
      <c r="AY98" s="86">
        <v>0</v>
      </c>
      <c r="AZ98" s="86">
        <v>0</v>
      </c>
      <c r="BA98" s="86">
        <v>0</v>
      </c>
      <c r="BB98" s="87">
        <v>0</v>
      </c>
      <c r="BD98" s="81"/>
      <c r="BE98" s="92" t="str">
        <f t="shared" si="90"/>
        <v>Promotional Expense</v>
      </c>
      <c r="BF98" s="83"/>
      <c r="BG98" s="84">
        <f t="shared" si="73"/>
        <v>0</v>
      </c>
      <c r="BH98" s="84">
        <f t="shared" si="74"/>
        <v>0</v>
      </c>
      <c r="BI98" s="85">
        <v>0</v>
      </c>
      <c r="BJ98" s="86">
        <v>0</v>
      </c>
      <c r="BK98" s="86">
        <v>0</v>
      </c>
      <c r="BL98" s="86">
        <v>0</v>
      </c>
      <c r="BM98" s="86">
        <v>0</v>
      </c>
      <c r="BN98" s="86">
        <v>0</v>
      </c>
      <c r="BO98" s="86">
        <v>0</v>
      </c>
      <c r="BP98" s="86">
        <v>0</v>
      </c>
      <c r="BQ98" s="86">
        <v>0</v>
      </c>
      <c r="BR98" s="86">
        <v>0</v>
      </c>
      <c r="BS98" s="86">
        <v>0</v>
      </c>
      <c r="BT98" s="87">
        <v>0</v>
      </c>
      <c r="BV98" s="81"/>
      <c r="BW98" s="92" t="str">
        <f t="shared" si="91"/>
        <v>Promotional Expense</v>
      </c>
      <c r="BX98" s="83"/>
      <c r="BY98" s="84">
        <f t="shared" si="16"/>
        <v>0</v>
      </c>
      <c r="BZ98" s="85">
        <f t="shared" si="75"/>
        <v>0</v>
      </c>
      <c r="CA98" s="86">
        <f t="shared" si="76"/>
        <v>0</v>
      </c>
      <c r="CB98" s="86">
        <f t="shared" si="77"/>
        <v>0</v>
      </c>
      <c r="CC98" s="86">
        <f t="shared" si="78"/>
        <v>0</v>
      </c>
      <c r="CD98" s="84">
        <f t="shared" si="4"/>
        <v>0</v>
      </c>
      <c r="CE98" s="85">
        <f t="shared" si="79"/>
        <v>0</v>
      </c>
      <c r="CF98" s="86">
        <f t="shared" si="80"/>
        <v>0</v>
      </c>
      <c r="CG98" s="86">
        <f t="shared" si="81"/>
        <v>0</v>
      </c>
      <c r="CH98" s="86">
        <f t="shared" si="82"/>
        <v>0</v>
      </c>
      <c r="CI98" s="84">
        <f t="shared" si="5"/>
        <v>0</v>
      </c>
      <c r="CJ98" s="85">
        <f t="shared" si="83"/>
        <v>0</v>
      </c>
      <c r="CK98" s="86">
        <f t="shared" si="84"/>
        <v>0</v>
      </c>
      <c r="CL98" s="86">
        <f t="shared" si="85"/>
        <v>0</v>
      </c>
      <c r="CM98" s="87">
        <f t="shared" si="86"/>
        <v>0</v>
      </c>
      <c r="CO98" s="81"/>
      <c r="CP98" s="92" t="str">
        <f t="shared" si="92"/>
        <v>Promotional Expense</v>
      </c>
      <c r="CQ98" s="83"/>
      <c r="CR98" s="84">
        <f t="shared" si="66"/>
        <v>0</v>
      </c>
      <c r="CS98" s="84">
        <f t="shared" si="66"/>
        <v>0</v>
      </c>
      <c r="CT98" s="85">
        <f t="shared" si="66"/>
        <v>0</v>
      </c>
      <c r="CU98" s="86">
        <f t="shared" si="66"/>
        <v>0</v>
      </c>
      <c r="CV98" s="86">
        <f t="shared" si="66"/>
        <v>0</v>
      </c>
      <c r="CW98" s="86">
        <f t="shared" si="94"/>
        <v>0</v>
      </c>
      <c r="CX98" s="86">
        <f t="shared" si="94"/>
        <v>0</v>
      </c>
      <c r="CY98" s="86">
        <f t="shared" si="94"/>
        <v>0</v>
      </c>
      <c r="CZ98" s="86">
        <f t="shared" si="94"/>
        <v>0</v>
      </c>
      <c r="DA98" s="86">
        <f t="shared" si="94"/>
        <v>0</v>
      </c>
      <c r="DB98" s="86">
        <f t="shared" si="94"/>
        <v>0</v>
      </c>
      <c r="DC98" s="86">
        <f t="shared" si="94"/>
        <v>0</v>
      </c>
      <c r="DD98" s="86">
        <f t="shared" si="94"/>
        <v>0</v>
      </c>
      <c r="DE98" s="87">
        <f t="shared" si="94"/>
        <v>0</v>
      </c>
      <c r="DG98" s="81"/>
      <c r="DH98" s="92" t="str">
        <f t="shared" si="93"/>
        <v>Promotional Expense</v>
      </c>
      <c r="DI98" s="83"/>
      <c r="DJ98" s="88" t="str">
        <f t="shared" si="98"/>
        <v/>
      </c>
      <c r="DK98" s="88" t="str">
        <f t="shared" si="98"/>
        <v/>
      </c>
      <c r="DL98" s="89" t="str">
        <f t="shared" si="98"/>
        <v/>
      </c>
      <c r="DM98" s="90" t="str">
        <f t="shared" si="98"/>
        <v/>
      </c>
      <c r="DN98" s="90" t="str">
        <f t="shared" si="98"/>
        <v/>
      </c>
      <c r="DO98" s="90" t="str">
        <f t="shared" si="98"/>
        <v/>
      </c>
      <c r="DP98" s="90" t="str">
        <f t="shared" si="98"/>
        <v/>
      </c>
      <c r="DQ98" s="90" t="str">
        <f t="shared" si="98"/>
        <v/>
      </c>
      <c r="DR98" s="90" t="str">
        <f t="shared" si="98"/>
        <v/>
      </c>
      <c r="DS98" s="90" t="str">
        <f t="shared" si="98"/>
        <v/>
      </c>
      <c r="DT98" s="90" t="str">
        <f t="shared" si="98"/>
        <v/>
      </c>
      <c r="DU98" s="90" t="str">
        <f t="shared" si="98"/>
        <v/>
      </c>
      <c r="DV98" s="90" t="str">
        <f t="shared" si="98"/>
        <v/>
      </c>
      <c r="DW98" s="91" t="str">
        <f t="shared" si="98"/>
        <v/>
      </c>
      <c r="DY98" s="180">
        <f t="shared" si="95"/>
        <v>4</v>
      </c>
      <c r="DZ98" s="180" t="str">
        <f t="shared" si="96"/>
        <v>Promotional Expense</v>
      </c>
      <c r="EA98" s="181">
        <f t="shared" si="97"/>
        <v>0</v>
      </c>
    </row>
    <row r="99" spans="2:131" ht="11.85" customHeight="1" x14ac:dyDescent="0.15">
      <c r="B99" s="81"/>
      <c r="C99" s="92" t="s">
        <v>166</v>
      </c>
      <c r="D99" s="83"/>
      <c r="E99" s="84">
        <f t="shared" si="67"/>
        <v>0</v>
      </c>
      <c r="F99" s="84">
        <f t="shared" si="68"/>
        <v>0</v>
      </c>
      <c r="G99" s="85">
        <v>0</v>
      </c>
      <c r="H99" s="86">
        <v>0</v>
      </c>
      <c r="I99" s="86">
        <v>0</v>
      </c>
      <c r="J99" s="86"/>
      <c r="K99" s="86"/>
      <c r="L99" s="86"/>
      <c r="M99" s="86"/>
      <c r="N99" s="86"/>
      <c r="O99" s="86"/>
      <c r="P99" s="86"/>
      <c r="Q99" s="86"/>
      <c r="R99" s="87"/>
      <c r="T99" s="81"/>
      <c r="U99" s="92" t="str">
        <f t="shared" si="88"/>
        <v>Promotional Expense-F&amp;B</v>
      </c>
      <c r="V99" s="83"/>
      <c r="W99" s="84">
        <f t="shared" si="69"/>
        <v>0</v>
      </c>
      <c r="X99" s="84">
        <f t="shared" si="70"/>
        <v>0</v>
      </c>
      <c r="Y99" s="85">
        <v>0</v>
      </c>
      <c r="Z99" s="86">
        <v>0</v>
      </c>
      <c r="AA99" s="86">
        <v>0</v>
      </c>
      <c r="AB99" s="86">
        <v>0</v>
      </c>
      <c r="AC99" s="86">
        <v>0</v>
      </c>
      <c r="AD99" s="86">
        <v>0</v>
      </c>
      <c r="AE99" s="86">
        <v>0</v>
      </c>
      <c r="AF99" s="86">
        <v>0</v>
      </c>
      <c r="AG99" s="86">
        <v>0</v>
      </c>
      <c r="AH99" s="86">
        <v>0</v>
      </c>
      <c r="AI99" s="86">
        <v>0</v>
      </c>
      <c r="AJ99" s="87">
        <v>0</v>
      </c>
      <c r="AL99" s="81"/>
      <c r="AM99" s="92" t="str">
        <f t="shared" si="89"/>
        <v>Promotional Expense-F&amp;B</v>
      </c>
      <c r="AN99" s="83"/>
      <c r="AO99" s="84">
        <f t="shared" si="71"/>
        <v>0</v>
      </c>
      <c r="AP99" s="84">
        <f t="shared" si="72"/>
        <v>0</v>
      </c>
      <c r="AQ99" s="85">
        <v>0</v>
      </c>
      <c r="AR99" s="86">
        <v>0</v>
      </c>
      <c r="AS99" s="86">
        <v>0</v>
      </c>
      <c r="AT99" s="86">
        <v>0</v>
      </c>
      <c r="AU99" s="86">
        <v>0</v>
      </c>
      <c r="AV99" s="86">
        <v>0</v>
      </c>
      <c r="AW99" s="86">
        <v>0</v>
      </c>
      <c r="AX99" s="86">
        <v>0</v>
      </c>
      <c r="AY99" s="86">
        <v>0</v>
      </c>
      <c r="AZ99" s="86">
        <v>0</v>
      </c>
      <c r="BA99" s="86">
        <v>0</v>
      </c>
      <c r="BB99" s="87">
        <v>0</v>
      </c>
      <c r="BD99" s="81"/>
      <c r="BE99" s="92" t="str">
        <f t="shared" si="90"/>
        <v>Promotional Expense-F&amp;B</v>
      </c>
      <c r="BF99" s="83"/>
      <c r="BG99" s="84">
        <f t="shared" si="73"/>
        <v>0</v>
      </c>
      <c r="BH99" s="84">
        <f t="shared" si="74"/>
        <v>0</v>
      </c>
      <c r="BI99" s="85">
        <v>0</v>
      </c>
      <c r="BJ99" s="86">
        <v>0</v>
      </c>
      <c r="BK99" s="86">
        <v>0</v>
      </c>
      <c r="BL99" s="86">
        <v>0</v>
      </c>
      <c r="BM99" s="86">
        <v>0</v>
      </c>
      <c r="BN99" s="86">
        <v>0</v>
      </c>
      <c r="BO99" s="86">
        <v>0</v>
      </c>
      <c r="BP99" s="86">
        <v>0</v>
      </c>
      <c r="BQ99" s="86">
        <v>0</v>
      </c>
      <c r="BR99" s="86">
        <v>0</v>
      </c>
      <c r="BS99" s="86">
        <v>0</v>
      </c>
      <c r="BT99" s="87">
        <v>0</v>
      </c>
      <c r="BV99" s="81"/>
      <c r="BW99" s="92" t="str">
        <f t="shared" si="91"/>
        <v>Promotional Expense-F&amp;B</v>
      </c>
      <c r="BX99" s="83"/>
      <c r="BY99" s="84">
        <f t="shared" si="16"/>
        <v>0</v>
      </c>
      <c r="BZ99" s="85">
        <f t="shared" si="75"/>
        <v>0</v>
      </c>
      <c r="CA99" s="86">
        <f t="shared" si="76"/>
        <v>0</v>
      </c>
      <c r="CB99" s="86">
        <f t="shared" si="77"/>
        <v>0</v>
      </c>
      <c r="CC99" s="86">
        <f t="shared" si="78"/>
        <v>0</v>
      </c>
      <c r="CD99" s="84">
        <f t="shared" si="4"/>
        <v>0</v>
      </c>
      <c r="CE99" s="85">
        <f t="shared" si="79"/>
        <v>0</v>
      </c>
      <c r="CF99" s="86">
        <f t="shared" si="80"/>
        <v>0</v>
      </c>
      <c r="CG99" s="86">
        <f t="shared" si="81"/>
        <v>0</v>
      </c>
      <c r="CH99" s="86">
        <f t="shared" si="82"/>
        <v>0</v>
      </c>
      <c r="CI99" s="84">
        <f t="shared" si="5"/>
        <v>0</v>
      </c>
      <c r="CJ99" s="85">
        <f t="shared" si="83"/>
        <v>0</v>
      </c>
      <c r="CK99" s="86">
        <f t="shared" si="84"/>
        <v>0</v>
      </c>
      <c r="CL99" s="86">
        <f t="shared" si="85"/>
        <v>0</v>
      </c>
      <c r="CM99" s="87">
        <f t="shared" si="86"/>
        <v>0</v>
      </c>
      <c r="CO99" s="81"/>
      <c r="CP99" s="92" t="str">
        <f t="shared" si="92"/>
        <v>Promotional Expense-F&amp;B</v>
      </c>
      <c r="CQ99" s="83"/>
      <c r="CR99" s="84">
        <f t="shared" si="66"/>
        <v>0</v>
      </c>
      <c r="CS99" s="84">
        <f t="shared" si="66"/>
        <v>0</v>
      </c>
      <c r="CT99" s="85">
        <f t="shared" si="66"/>
        <v>0</v>
      </c>
      <c r="CU99" s="86">
        <f t="shared" si="66"/>
        <v>0</v>
      </c>
      <c r="CV99" s="86">
        <f t="shared" si="66"/>
        <v>0</v>
      </c>
      <c r="CW99" s="86">
        <f t="shared" si="94"/>
        <v>0</v>
      </c>
      <c r="CX99" s="86">
        <f t="shared" si="94"/>
        <v>0</v>
      </c>
      <c r="CY99" s="86">
        <f t="shared" si="94"/>
        <v>0</v>
      </c>
      <c r="CZ99" s="86">
        <f t="shared" si="94"/>
        <v>0</v>
      </c>
      <c r="DA99" s="86">
        <f t="shared" si="94"/>
        <v>0</v>
      </c>
      <c r="DB99" s="86">
        <f t="shared" si="94"/>
        <v>0</v>
      </c>
      <c r="DC99" s="86">
        <f t="shared" si="94"/>
        <v>0</v>
      </c>
      <c r="DD99" s="86">
        <f t="shared" si="94"/>
        <v>0</v>
      </c>
      <c r="DE99" s="87">
        <f t="shared" si="94"/>
        <v>0</v>
      </c>
      <c r="DG99" s="81"/>
      <c r="DH99" s="92" t="str">
        <f t="shared" si="93"/>
        <v>Promotional Expense-F&amp;B</v>
      </c>
      <c r="DI99" s="83"/>
      <c r="DJ99" s="88" t="str">
        <f t="shared" si="98"/>
        <v/>
      </c>
      <c r="DK99" s="88" t="str">
        <f t="shared" si="98"/>
        <v/>
      </c>
      <c r="DL99" s="89" t="str">
        <f t="shared" si="98"/>
        <v/>
      </c>
      <c r="DM99" s="90" t="str">
        <f t="shared" si="98"/>
        <v/>
      </c>
      <c r="DN99" s="90" t="str">
        <f t="shared" si="98"/>
        <v/>
      </c>
      <c r="DO99" s="90" t="str">
        <f t="shared" si="98"/>
        <v/>
      </c>
      <c r="DP99" s="90" t="str">
        <f t="shared" si="98"/>
        <v/>
      </c>
      <c r="DQ99" s="90" t="str">
        <f t="shared" si="98"/>
        <v/>
      </c>
      <c r="DR99" s="90" t="str">
        <f t="shared" si="98"/>
        <v/>
      </c>
      <c r="DS99" s="90" t="str">
        <f t="shared" si="98"/>
        <v/>
      </c>
      <c r="DT99" s="90" t="str">
        <f t="shared" si="98"/>
        <v/>
      </c>
      <c r="DU99" s="90" t="str">
        <f t="shared" si="98"/>
        <v/>
      </c>
      <c r="DV99" s="90" t="str">
        <f t="shared" si="98"/>
        <v/>
      </c>
      <c r="DW99" s="91" t="str">
        <f t="shared" si="98"/>
        <v/>
      </c>
      <c r="DY99" s="180">
        <f t="shared" si="95"/>
        <v>4</v>
      </c>
      <c r="DZ99" s="180" t="str">
        <f t="shared" si="96"/>
        <v>Promotional Expense-F&amp;B</v>
      </c>
      <c r="EA99" s="181">
        <f t="shared" si="97"/>
        <v>0</v>
      </c>
    </row>
    <row r="100" spans="2:131" ht="11.85" customHeight="1" x14ac:dyDescent="0.15">
      <c r="B100" s="81"/>
      <c r="C100" s="92" t="s">
        <v>167</v>
      </c>
      <c r="D100" s="83"/>
      <c r="E100" s="84">
        <f t="shared" si="67"/>
        <v>0</v>
      </c>
      <c r="F100" s="84">
        <f t="shared" si="68"/>
        <v>0</v>
      </c>
      <c r="G100" s="85">
        <v>0</v>
      </c>
      <c r="H100" s="86">
        <v>0</v>
      </c>
      <c r="I100" s="86">
        <v>0</v>
      </c>
      <c r="J100" s="86"/>
      <c r="K100" s="86"/>
      <c r="L100" s="86"/>
      <c r="M100" s="86"/>
      <c r="N100" s="86"/>
      <c r="O100" s="86"/>
      <c r="P100" s="86"/>
      <c r="Q100" s="86"/>
      <c r="R100" s="87"/>
      <c r="T100" s="81"/>
      <c r="U100" s="92" t="str">
        <f t="shared" si="88"/>
        <v>Provision For Doubtful Accts.</v>
      </c>
      <c r="V100" s="83"/>
      <c r="W100" s="84">
        <f t="shared" si="69"/>
        <v>0</v>
      </c>
      <c r="X100" s="84">
        <f t="shared" si="70"/>
        <v>0</v>
      </c>
      <c r="Y100" s="85">
        <v>0</v>
      </c>
      <c r="Z100" s="86">
        <v>0</v>
      </c>
      <c r="AA100" s="86">
        <v>0</v>
      </c>
      <c r="AB100" s="86">
        <v>0</v>
      </c>
      <c r="AC100" s="86">
        <v>0</v>
      </c>
      <c r="AD100" s="86">
        <v>0</v>
      </c>
      <c r="AE100" s="86">
        <v>0</v>
      </c>
      <c r="AF100" s="86">
        <v>0</v>
      </c>
      <c r="AG100" s="86">
        <v>0</v>
      </c>
      <c r="AH100" s="86">
        <v>0</v>
      </c>
      <c r="AI100" s="86">
        <v>0</v>
      </c>
      <c r="AJ100" s="87">
        <v>0</v>
      </c>
      <c r="AL100" s="81"/>
      <c r="AM100" s="92" t="str">
        <f t="shared" si="89"/>
        <v>Provision For Doubtful Accts.</v>
      </c>
      <c r="AN100" s="83"/>
      <c r="AO100" s="84">
        <f t="shared" si="71"/>
        <v>0</v>
      </c>
      <c r="AP100" s="84">
        <f t="shared" si="72"/>
        <v>0</v>
      </c>
      <c r="AQ100" s="85">
        <v>0</v>
      </c>
      <c r="AR100" s="86">
        <v>0</v>
      </c>
      <c r="AS100" s="86">
        <v>0</v>
      </c>
      <c r="AT100" s="86">
        <v>0</v>
      </c>
      <c r="AU100" s="86">
        <v>0</v>
      </c>
      <c r="AV100" s="86">
        <v>0</v>
      </c>
      <c r="AW100" s="86">
        <v>0</v>
      </c>
      <c r="AX100" s="86">
        <v>0</v>
      </c>
      <c r="AY100" s="86">
        <v>0</v>
      </c>
      <c r="AZ100" s="86">
        <v>0</v>
      </c>
      <c r="BA100" s="86">
        <v>0</v>
      </c>
      <c r="BB100" s="87">
        <v>0</v>
      </c>
      <c r="BD100" s="81"/>
      <c r="BE100" s="92" t="str">
        <f t="shared" si="90"/>
        <v>Provision For Doubtful Accts.</v>
      </c>
      <c r="BF100" s="83"/>
      <c r="BG100" s="84">
        <f t="shared" si="73"/>
        <v>0</v>
      </c>
      <c r="BH100" s="84">
        <f t="shared" si="74"/>
        <v>0</v>
      </c>
      <c r="BI100" s="85">
        <v>0</v>
      </c>
      <c r="BJ100" s="86">
        <v>0</v>
      </c>
      <c r="BK100" s="86">
        <v>0</v>
      </c>
      <c r="BL100" s="86">
        <v>0</v>
      </c>
      <c r="BM100" s="86">
        <v>0</v>
      </c>
      <c r="BN100" s="86">
        <v>0</v>
      </c>
      <c r="BO100" s="86">
        <v>0</v>
      </c>
      <c r="BP100" s="86">
        <v>0</v>
      </c>
      <c r="BQ100" s="86">
        <v>0</v>
      </c>
      <c r="BR100" s="86">
        <v>0</v>
      </c>
      <c r="BS100" s="86">
        <v>0</v>
      </c>
      <c r="BT100" s="87">
        <v>0</v>
      </c>
      <c r="BV100" s="81"/>
      <c r="BW100" s="92" t="str">
        <f t="shared" si="91"/>
        <v>Provision For Doubtful Accts.</v>
      </c>
      <c r="BX100" s="83"/>
      <c r="BY100" s="84">
        <f t="shared" si="16"/>
        <v>0</v>
      </c>
      <c r="BZ100" s="85">
        <f t="shared" si="75"/>
        <v>0</v>
      </c>
      <c r="CA100" s="86">
        <f t="shared" si="76"/>
        <v>0</v>
      </c>
      <c r="CB100" s="86">
        <f t="shared" si="77"/>
        <v>0</v>
      </c>
      <c r="CC100" s="86">
        <f t="shared" si="78"/>
        <v>0</v>
      </c>
      <c r="CD100" s="84">
        <f t="shared" si="4"/>
        <v>0</v>
      </c>
      <c r="CE100" s="85">
        <f t="shared" si="79"/>
        <v>0</v>
      </c>
      <c r="CF100" s="86">
        <f t="shared" si="80"/>
        <v>0</v>
      </c>
      <c r="CG100" s="86">
        <f t="shared" si="81"/>
        <v>0</v>
      </c>
      <c r="CH100" s="86">
        <f t="shared" si="82"/>
        <v>0</v>
      </c>
      <c r="CI100" s="84">
        <f t="shared" si="5"/>
        <v>0</v>
      </c>
      <c r="CJ100" s="85">
        <f t="shared" si="83"/>
        <v>0</v>
      </c>
      <c r="CK100" s="86">
        <f t="shared" si="84"/>
        <v>0</v>
      </c>
      <c r="CL100" s="86">
        <f t="shared" si="85"/>
        <v>0</v>
      </c>
      <c r="CM100" s="87">
        <f t="shared" si="86"/>
        <v>0</v>
      </c>
      <c r="CO100" s="81"/>
      <c r="CP100" s="92" t="str">
        <f t="shared" si="92"/>
        <v>Provision For Doubtful Accts.</v>
      </c>
      <c r="CQ100" s="83"/>
      <c r="CR100" s="84">
        <f t="shared" si="66"/>
        <v>0</v>
      </c>
      <c r="CS100" s="84">
        <f t="shared" si="66"/>
        <v>0</v>
      </c>
      <c r="CT100" s="85">
        <f t="shared" si="66"/>
        <v>0</v>
      </c>
      <c r="CU100" s="86">
        <f t="shared" si="66"/>
        <v>0</v>
      </c>
      <c r="CV100" s="86">
        <f t="shared" si="66"/>
        <v>0</v>
      </c>
      <c r="CW100" s="86">
        <f t="shared" si="94"/>
        <v>0</v>
      </c>
      <c r="CX100" s="86">
        <f t="shared" si="94"/>
        <v>0</v>
      </c>
      <c r="CY100" s="86">
        <f t="shared" si="94"/>
        <v>0</v>
      </c>
      <c r="CZ100" s="86">
        <f t="shared" si="94"/>
        <v>0</v>
      </c>
      <c r="DA100" s="86">
        <f t="shared" si="94"/>
        <v>0</v>
      </c>
      <c r="DB100" s="86">
        <f t="shared" si="94"/>
        <v>0</v>
      </c>
      <c r="DC100" s="86">
        <f t="shared" si="94"/>
        <v>0</v>
      </c>
      <c r="DD100" s="86">
        <f t="shared" si="94"/>
        <v>0</v>
      </c>
      <c r="DE100" s="87">
        <f t="shared" si="94"/>
        <v>0</v>
      </c>
      <c r="DG100" s="81"/>
      <c r="DH100" s="92" t="str">
        <f t="shared" si="93"/>
        <v>Provision For Doubtful Accts.</v>
      </c>
      <c r="DI100" s="83"/>
      <c r="DJ100" s="88" t="str">
        <f t="shared" si="98"/>
        <v/>
      </c>
      <c r="DK100" s="88" t="str">
        <f t="shared" si="98"/>
        <v/>
      </c>
      <c r="DL100" s="89" t="str">
        <f t="shared" si="98"/>
        <v/>
      </c>
      <c r="DM100" s="90" t="str">
        <f t="shared" si="98"/>
        <v/>
      </c>
      <c r="DN100" s="90" t="str">
        <f t="shared" si="98"/>
        <v/>
      </c>
      <c r="DO100" s="90" t="str">
        <f t="shared" si="98"/>
        <v/>
      </c>
      <c r="DP100" s="90" t="str">
        <f t="shared" si="98"/>
        <v/>
      </c>
      <c r="DQ100" s="90" t="str">
        <f t="shared" si="98"/>
        <v/>
      </c>
      <c r="DR100" s="90" t="str">
        <f t="shared" si="98"/>
        <v/>
      </c>
      <c r="DS100" s="90" t="str">
        <f t="shared" si="98"/>
        <v/>
      </c>
      <c r="DT100" s="90" t="str">
        <f t="shared" si="98"/>
        <v/>
      </c>
      <c r="DU100" s="90" t="str">
        <f t="shared" si="98"/>
        <v/>
      </c>
      <c r="DV100" s="90" t="str">
        <f t="shared" si="98"/>
        <v/>
      </c>
      <c r="DW100" s="91" t="str">
        <f t="shared" si="98"/>
        <v/>
      </c>
      <c r="DY100" s="180">
        <f t="shared" si="95"/>
        <v>4</v>
      </c>
      <c r="DZ100" s="180" t="str">
        <f t="shared" si="96"/>
        <v>Provision For Doubtful Accts.</v>
      </c>
      <c r="EA100" s="181">
        <f t="shared" si="97"/>
        <v>0</v>
      </c>
    </row>
    <row r="101" spans="2:131" ht="11.85" customHeight="1" x14ac:dyDescent="0.15">
      <c r="B101" s="81"/>
      <c r="C101" s="92" t="s">
        <v>168</v>
      </c>
      <c r="D101" s="83"/>
      <c r="E101" s="84">
        <f t="shared" si="67"/>
        <v>237866</v>
      </c>
      <c r="F101" s="84">
        <f t="shared" si="68"/>
        <v>237866</v>
      </c>
      <c r="G101" s="85">
        <v>79290</v>
      </c>
      <c r="H101" s="86">
        <v>79288</v>
      </c>
      <c r="I101" s="86">
        <v>79288</v>
      </c>
      <c r="J101" s="86"/>
      <c r="K101" s="86"/>
      <c r="L101" s="86"/>
      <c r="M101" s="86"/>
      <c r="N101" s="86"/>
      <c r="O101" s="86"/>
      <c r="P101" s="86"/>
      <c r="Q101" s="86"/>
      <c r="R101" s="87"/>
      <c r="T101" s="81"/>
      <c r="U101" s="92" t="str">
        <f t="shared" si="88"/>
        <v>Real Property Tax</v>
      </c>
      <c r="V101" s="83"/>
      <c r="W101" s="84">
        <f t="shared" si="69"/>
        <v>1255524</v>
      </c>
      <c r="X101" s="84">
        <f t="shared" si="70"/>
        <v>313881</v>
      </c>
      <c r="Y101" s="85">
        <v>104627</v>
      </c>
      <c r="Z101" s="86">
        <v>104627</v>
      </c>
      <c r="AA101" s="86">
        <v>104627</v>
      </c>
      <c r="AB101" s="86">
        <v>104627</v>
      </c>
      <c r="AC101" s="86">
        <v>104627</v>
      </c>
      <c r="AD101" s="86">
        <v>104627</v>
      </c>
      <c r="AE101" s="86">
        <v>104627</v>
      </c>
      <c r="AF101" s="86">
        <v>104627</v>
      </c>
      <c r="AG101" s="86">
        <v>104627</v>
      </c>
      <c r="AH101" s="86">
        <v>104627</v>
      </c>
      <c r="AI101" s="86">
        <v>104627</v>
      </c>
      <c r="AJ101" s="87">
        <v>104627</v>
      </c>
      <c r="AL101" s="81"/>
      <c r="AM101" s="92" t="str">
        <f t="shared" si="89"/>
        <v>Real Property Tax</v>
      </c>
      <c r="AN101" s="83"/>
      <c r="AO101" s="84">
        <f t="shared" si="71"/>
        <v>1207236</v>
      </c>
      <c r="AP101" s="84">
        <f t="shared" si="72"/>
        <v>283341</v>
      </c>
      <c r="AQ101" s="85">
        <v>94447</v>
      </c>
      <c r="AR101" s="86">
        <v>94447</v>
      </c>
      <c r="AS101" s="86">
        <v>94447</v>
      </c>
      <c r="AT101" s="86">
        <v>102655</v>
      </c>
      <c r="AU101" s="86">
        <v>102655</v>
      </c>
      <c r="AV101" s="86">
        <v>102655</v>
      </c>
      <c r="AW101" s="86">
        <v>102655</v>
      </c>
      <c r="AX101" s="86">
        <v>102655</v>
      </c>
      <c r="AY101" s="86">
        <v>102655</v>
      </c>
      <c r="AZ101" s="86">
        <v>102655</v>
      </c>
      <c r="BA101" s="86">
        <v>102655</v>
      </c>
      <c r="BB101" s="87">
        <v>102655</v>
      </c>
      <c r="BD101" s="81"/>
      <c r="BE101" s="92" t="str">
        <f t="shared" si="90"/>
        <v>Real Property Tax</v>
      </c>
      <c r="BF101" s="83"/>
      <c r="BG101" s="84">
        <f t="shared" si="73"/>
        <v>1088405.6499999999</v>
      </c>
      <c r="BH101" s="84">
        <f t="shared" si="74"/>
        <v>260862</v>
      </c>
      <c r="BI101" s="85">
        <v>86954</v>
      </c>
      <c r="BJ101" s="86">
        <v>86954</v>
      </c>
      <c r="BK101" s="86">
        <v>86954</v>
      </c>
      <c r="BL101" s="86">
        <v>86954</v>
      </c>
      <c r="BM101" s="86">
        <v>86954</v>
      </c>
      <c r="BN101" s="86">
        <v>86954</v>
      </c>
      <c r="BO101" s="86">
        <v>94447</v>
      </c>
      <c r="BP101" s="86">
        <v>94447</v>
      </c>
      <c r="BQ101" s="86">
        <v>94447</v>
      </c>
      <c r="BR101" s="86">
        <v>94447</v>
      </c>
      <c r="BS101" s="86">
        <v>94447</v>
      </c>
      <c r="BT101" s="87">
        <v>94446.65</v>
      </c>
      <c r="BV101" s="81"/>
      <c r="BW101" s="92" t="str">
        <f t="shared" si="91"/>
        <v>Real Property Tax</v>
      </c>
      <c r="BX101" s="83"/>
      <c r="BY101" s="84">
        <f t="shared" si="16"/>
        <v>237866</v>
      </c>
      <c r="BZ101" s="85">
        <f t="shared" si="75"/>
        <v>237866</v>
      </c>
      <c r="CA101" s="86">
        <f t="shared" si="76"/>
        <v>0</v>
      </c>
      <c r="CB101" s="86">
        <f t="shared" si="77"/>
        <v>0</v>
      </c>
      <c r="CC101" s="86">
        <f t="shared" si="78"/>
        <v>0</v>
      </c>
      <c r="CD101" s="84">
        <f t="shared" si="4"/>
        <v>1255524</v>
      </c>
      <c r="CE101" s="85">
        <f t="shared" si="79"/>
        <v>313881</v>
      </c>
      <c r="CF101" s="86">
        <f t="shared" si="80"/>
        <v>313881</v>
      </c>
      <c r="CG101" s="86">
        <f t="shared" si="81"/>
        <v>313881</v>
      </c>
      <c r="CH101" s="86">
        <f t="shared" si="82"/>
        <v>313881</v>
      </c>
      <c r="CI101" s="84">
        <f t="shared" si="5"/>
        <v>1207236</v>
      </c>
      <c r="CJ101" s="85">
        <f t="shared" si="83"/>
        <v>283341</v>
      </c>
      <c r="CK101" s="86">
        <f t="shared" si="84"/>
        <v>307965</v>
      </c>
      <c r="CL101" s="86">
        <f t="shared" si="85"/>
        <v>307965</v>
      </c>
      <c r="CM101" s="87">
        <f t="shared" si="86"/>
        <v>307965</v>
      </c>
      <c r="CO101" s="81"/>
      <c r="CP101" s="92" t="str">
        <f t="shared" si="92"/>
        <v>Real Property Tax</v>
      </c>
      <c r="CQ101" s="83"/>
      <c r="CR101" s="84">
        <f t="shared" si="66"/>
        <v>-1017658</v>
      </c>
      <c r="CS101" s="84">
        <f t="shared" si="66"/>
        <v>-76015</v>
      </c>
      <c r="CT101" s="85">
        <f t="shared" si="66"/>
        <v>-25337</v>
      </c>
      <c r="CU101" s="86">
        <f t="shared" si="66"/>
        <v>-25339</v>
      </c>
      <c r="CV101" s="86">
        <f t="shared" si="66"/>
        <v>-25339</v>
      </c>
      <c r="CW101" s="86">
        <f t="shared" si="94"/>
        <v>-104627</v>
      </c>
      <c r="CX101" s="86">
        <f t="shared" si="94"/>
        <v>-104627</v>
      </c>
      <c r="CY101" s="86">
        <f t="shared" si="94"/>
        <v>-104627</v>
      </c>
      <c r="CZ101" s="86">
        <f t="shared" si="94"/>
        <v>-104627</v>
      </c>
      <c r="DA101" s="86">
        <f t="shared" si="94"/>
        <v>-104627</v>
      </c>
      <c r="DB101" s="86">
        <f t="shared" si="94"/>
        <v>-104627</v>
      </c>
      <c r="DC101" s="86">
        <f t="shared" si="94"/>
        <v>-104627</v>
      </c>
      <c r="DD101" s="86">
        <f t="shared" si="94"/>
        <v>-104627</v>
      </c>
      <c r="DE101" s="87">
        <f t="shared" si="94"/>
        <v>-104627</v>
      </c>
      <c r="DG101" s="81"/>
      <c r="DH101" s="92" t="str">
        <f t="shared" si="93"/>
        <v>Real Property Tax</v>
      </c>
      <c r="DI101" s="83"/>
      <c r="DJ101" s="88">
        <f t="shared" si="98"/>
        <v>0.18945555799809477</v>
      </c>
      <c r="DK101" s="88">
        <f t="shared" si="98"/>
        <v>0.7578222319923793</v>
      </c>
      <c r="DL101" s="89">
        <f t="shared" si="98"/>
        <v>0.75783497567549485</v>
      </c>
      <c r="DM101" s="90">
        <f t="shared" si="98"/>
        <v>0.75781586015082147</v>
      </c>
      <c r="DN101" s="90">
        <f t="shared" si="98"/>
        <v>0.75781586015082147</v>
      </c>
      <c r="DO101" s="90">
        <f t="shared" si="98"/>
        <v>0</v>
      </c>
      <c r="DP101" s="90">
        <f t="shared" si="98"/>
        <v>0</v>
      </c>
      <c r="DQ101" s="90">
        <f t="shared" si="98"/>
        <v>0</v>
      </c>
      <c r="DR101" s="90">
        <f t="shared" si="98"/>
        <v>0</v>
      </c>
      <c r="DS101" s="90">
        <f t="shared" si="98"/>
        <v>0</v>
      </c>
      <c r="DT101" s="90">
        <f t="shared" si="98"/>
        <v>0</v>
      </c>
      <c r="DU101" s="90">
        <f t="shared" si="98"/>
        <v>0</v>
      </c>
      <c r="DV101" s="90">
        <f t="shared" si="98"/>
        <v>0</v>
      </c>
      <c r="DW101" s="91">
        <f t="shared" si="98"/>
        <v>0</v>
      </c>
      <c r="DY101" s="180">
        <f t="shared" si="95"/>
        <v>1</v>
      </c>
      <c r="DZ101" s="180" t="str">
        <f t="shared" si="96"/>
        <v>Real Property Tax</v>
      </c>
      <c r="EA101" s="181">
        <f t="shared" si="97"/>
        <v>25339</v>
      </c>
    </row>
    <row r="102" spans="2:131" ht="11.85" customHeight="1" x14ac:dyDescent="0.15">
      <c r="B102" s="81"/>
      <c r="C102" s="92" t="s">
        <v>169</v>
      </c>
      <c r="D102" s="83"/>
      <c r="E102" s="84">
        <f t="shared" si="67"/>
        <v>0</v>
      </c>
      <c r="F102" s="84">
        <f t="shared" si="68"/>
        <v>0</v>
      </c>
      <c r="G102" s="85">
        <v>0</v>
      </c>
      <c r="H102" s="86">
        <v>0</v>
      </c>
      <c r="I102" s="86">
        <v>0</v>
      </c>
      <c r="J102" s="86"/>
      <c r="K102" s="86"/>
      <c r="L102" s="86"/>
      <c r="M102" s="86"/>
      <c r="N102" s="86"/>
      <c r="O102" s="86"/>
      <c r="P102" s="86"/>
      <c r="Q102" s="86"/>
      <c r="R102" s="87"/>
      <c r="T102" s="81"/>
      <c r="U102" s="92" t="str">
        <f t="shared" si="88"/>
        <v>Reservations</v>
      </c>
      <c r="V102" s="83"/>
      <c r="W102" s="84">
        <f t="shared" si="69"/>
        <v>0</v>
      </c>
      <c r="X102" s="84">
        <f t="shared" si="70"/>
        <v>0</v>
      </c>
      <c r="Y102" s="85">
        <v>0</v>
      </c>
      <c r="Z102" s="86">
        <v>0</v>
      </c>
      <c r="AA102" s="86">
        <v>0</v>
      </c>
      <c r="AB102" s="86">
        <v>0</v>
      </c>
      <c r="AC102" s="86">
        <v>0</v>
      </c>
      <c r="AD102" s="86">
        <v>0</v>
      </c>
      <c r="AE102" s="86">
        <v>0</v>
      </c>
      <c r="AF102" s="86">
        <v>0</v>
      </c>
      <c r="AG102" s="86">
        <v>0</v>
      </c>
      <c r="AH102" s="86">
        <v>0</v>
      </c>
      <c r="AI102" s="86">
        <v>0</v>
      </c>
      <c r="AJ102" s="87">
        <v>0</v>
      </c>
      <c r="AL102" s="81"/>
      <c r="AM102" s="92" t="str">
        <f t="shared" si="89"/>
        <v>Reservations</v>
      </c>
      <c r="AN102" s="83"/>
      <c r="AO102" s="84">
        <f t="shared" si="71"/>
        <v>0</v>
      </c>
      <c r="AP102" s="84">
        <f t="shared" si="72"/>
        <v>0</v>
      </c>
      <c r="AQ102" s="85">
        <v>0</v>
      </c>
      <c r="AR102" s="86">
        <v>0</v>
      </c>
      <c r="AS102" s="86">
        <v>0</v>
      </c>
      <c r="AT102" s="86">
        <v>0</v>
      </c>
      <c r="AU102" s="86">
        <v>0</v>
      </c>
      <c r="AV102" s="86">
        <v>0</v>
      </c>
      <c r="AW102" s="86">
        <v>0</v>
      </c>
      <c r="AX102" s="86">
        <v>0</v>
      </c>
      <c r="AY102" s="86">
        <v>0</v>
      </c>
      <c r="AZ102" s="86">
        <v>0</v>
      </c>
      <c r="BA102" s="86">
        <v>0</v>
      </c>
      <c r="BB102" s="87">
        <v>0</v>
      </c>
      <c r="BD102" s="81"/>
      <c r="BE102" s="92" t="str">
        <f t="shared" si="90"/>
        <v>Reservations</v>
      </c>
      <c r="BF102" s="83"/>
      <c r="BG102" s="84">
        <f t="shared" si="73"/>
        <v>0</v>
      </c>
      <c r="BH102" s="84">
        <f t="shared" si="74"/>
        <v>0</v>
      </c>
      <c r="BI102" s="85">
        <v>0</v>
      </c>
      <c r="BJ102" s="86">
        <v>0</v>
      </c>
      <c r="BK102" s="86">
        <v>0</v>
      </c>
      <c r="BL102" s="86">
        <v>0</v>
      </c>
      <c r="BM102" s="86">
        <v>0</v>
      </c>
      <c r="BN102" s="86">
        <v>0</v>
      </c>
      <c r="BO102" s="86">
        <v>0</v>
      </c>
      <c r="BP102" s="86">
        <v>0</v>
      </c>
      <c r="BQ102" s="86">
        <v>0</v>
      </c>
      <c r="BR102" s="86">
        <v>0</v>
      </c>
      <c r="BS102" s="86">
        <v>0</v>
      </c>
      <c r="BT102" s="87">
        <v>0</v>
      </c>
      <c r="BV102" s="81"/>
      <c r="BW102" s="92" t="str">
        <f t="shared" si="91"/>
        <v>Reservations</v>
      </c>
      <c r="BX102" s="83"/>
      <c r="BY102" s="84">
        <f t="shared" si="16"/>
        <v>0</v>
      </c>
      <c r="BZ102" s="85">
        <f t="shared" si="75"/>
        <v>0</v>
      </c>
      <c r="CA102" s="86">
        <f t="shared" si="76"/>
        <v>0</v>
      </c>
      <c r="CB102" s="86">
        <f t="shared" si="77"/>
        <v>0</v>
      </c>
      <c r="CC102" s="86">
        <f t="shared" si="78"/>
        <v>0</v>
      </c>
      <c r="CD102" s="84">
        <f t="shared" si="4"/>
        <v>0</v>
      </c>
      <c r="CE102" s="85">
        <f t="shared" si="79"/>
        <v>0</v>
      </c>
      <c r="CF102" s="86">
        <f t="shared" si="80"/>
        <v>0</v>
      </c>
      <c r="CG102" s="86">
        <f t="shared" si="81"/>
        <v>0</v>
      </c>
      <c r="CH102" s="86">
        <f t="shared" si="82"/>
        <v>0</v>
      </c>
      <c r="CI102" s="84">
        <f t="shared" si="5"/>
        <v>0</v>
      </c>
      <c r="CJ102" s="85">
        <f t="shared" si="83"/>
        <v>0</v>
      </c>
      <c r="CK102" s="86">
        <f t="shared" si="84"/>
        <v>0</v>
      </c>
      <c r="CL102" s="86">
        <f t="shared" si="85"/>
        <v>0</v>
      </c>
      <c r="CM102" s="87">
        <f t="shared" si="86"/>
        <v>0</v>
      </c>
      <c r="CO102" s="81"/>
      <c r="CP102" s="92" t="str">
        <f t="shared" si="92"/>
        <v>Reservations</v>
      </c>
      <c r="CQ102" s="83"/>
      <c r="CR102" s="84">
        <f t="shared" si="66"/>
        <v>0</v>
      </c>
      <c r="CS102" s="84">
        <f t="shared" si="66"/>
        <v>0</v>
      </c>
      <c r="CT102" s="85">
        <f t="shared" si="66"/>
        <v>0</v>
      </c>
      <c r="CU102" s="86">
        <f t="shared" si="66"/>
        <v>0</v>
      </c>
      <c r="CV102" s="86">
        <f t="shared" si="66"/>
        <v>0</v>
      </c>
      <c r="CW102" s="86">
        <f t="shared" si="94"/>
        <v>0</v>
      </c>
      <c r="CX102" s="86">
        <f t="shared" si="94"/>
        <v>0</v>
      </c>
      <c r="CY102" s="86">
        <f t="shared" si="94"/>
        <v>0</v>
      </c>
      <c r="CZ102" s="86">
        <f t="shared" si="94"/>
        <v>0</v>
      </c>
      <c r="DA102" s="86">
        <f t="shared" si="94"/>
        <v>0</v>
      </c>
      <c r="DB102" s="86">
        <f t="shared" si="94"/>
        <v>0</v>
      </c>
      <c r="DC102" s="86">
        <f t="shared" si="94"/>
        <v>0</v>
      </c>
      <c r="DD102" s="86">
        <f t="shared" si="94"/>
        <v>0</v>
      </c>
      <c r="DE102" s="87">
        <f t="shared" si="94"/>
        <v>0</v>
      </c>
      <c r="DG102" s="81"/>
      <c r="DH102" s="92" t="str">
        <f t="shared" si="93"/>
        <v>Reservations</v>
      </c>
      <c r="DI102" s="83"/>
      <c r="DJ102" s="88" t="str">
        <f t="shared" si="98"/>
        <v/>
      </c>
      <c r="DK102" s="88" t="str">
        <f t="shared" si="98"/>
        <v/>
      </c>
      <c r="DL102" s="89" t="str">
        <f t="shared" si="98"/>
        <v/>
      </c>
      <c r="DM102" s="90" t="str">
        <f t="shared" si="98"/>
        <v/>
      </c>
      <c r="DN102" s="90" t="str">
        <f t="shared" si="98"/>
        <v/>
      </c>
      <c r="DO102" s="90" t="str">
        <f t="shared" si="98"/>
        <v/>
      </c>
      <c r="DP102" s="90" t="str">
        <f t="shared" si="98"/>
        <v/>
      </c>
      <c r="DQ102" s="90" t="str">
        <f t="shared" si="98"/>
        <v/>
      </c>
      <c r="DR102" s="90" t="str">
        <f t="shared" si="98"/>
        <v/>
      </c>
      <c r="DS102" s="90" t="str">
        <f t="shared" si="98"/>
        <v/>
      </c>
      <c r="DT102" s="90" t="str">
        <f t="shared" si="98"/>
        <v/>
      </c>
      <c r="DU102" s="90" t="str">
        <f t="shared" si="98"/>
        <v/>
      </c>
      <c r="DV102" s="90" t="str">
        <f t="shared" si="98"/>
        <v/>
      </c>
      <c r="DW102" s="91" t="str">
        <f t="shared" si="98"/>
        <v/>
      </c>
      <c r="DY102" s="180">
        <f t="shared" si="95"/>
        <v>4</v>
      </c>
      <c r="DZ102" s="180" t="str">
        <f t="shared" si="96"/>
        <v>Reservations</v>
      </c>
      <c r="EA102" s="181">
        <f t="shared" si="97"/>
        <v>0</v>
      </c>
    </row>
    <row r="103" spans="2:131" ht="11.85" customHeight="1" x14ac:dyDescent="0.15">
      <c r="B103" s="81"/>
      <c r="C103" s="92" t="s">
        <v>170</v>
      </c>
      <c r="D103" s="83"/>
      <c r="E103" s="84">
        <f t="shared" si="67"/>
        <v>0</v>
      </c>
      <c r="F103" s="84">
        <f t="shared" si="68"/>
        <v>0</v>
      </c>
      <c r="G103" s="85">
        <v>0</v>
      </c>
      <c r="H103" s="86">
        <v>0</v>
      </c>
      <c r="I103" s="86">
        <v>0</v>
      </c>
      <c r="J103" s="86"/>
      <c r="K103" s="86"/>
      <c r="L103" s="86"/>
      <c r="M103" s="86"/>
      <c r="N103" s="86"/>
      <c r="O103" s="86"/>
      <c r="P103" s="86"/>
      <c r="Q103" s="86"/>
      <c r="R103" s="87"/>
      <c r="T103" s="81"/>
      <c r="U103" s="92" t="str">
        <f t="shared" si="88"/>
        <v>Security</v>
      </c>
      <c r="V103" s="83"/>
      <c r="W103" s="84">
        <f t="shared" si="69"/>
        <v>0</v>
      </c>
      <c r="X103" s="84">
        <f t="shared" si="70"/>
        <v>0</v>
      </c>
      <c r="Y103" s="85">
        <v>0</v>
      </c>
      <c r="Z103" s="86">
        <v>0</v>
      </c>
      <c r="AA103" s="86">
        <v>0</v>
      </c>
      <c r="AB103" s="86">
        <v>0</v>
      </c>
      <c r="AC103" s="86">
        <v>0</v>
      </c>
      <c r="AD103" s="86">
        <v>0</v>
      </c>
      <c r="AE103" s="86">
        <v>0</v>
      </c>
      <c r="AF103" s="86">
        <v>0</v>
      </c>
      <c r="AG103" s="86">
        <v>0</v>
      </c>
      <c r="AH103" s="86">
        <v>0</v>
      </c>
      <c r="AI103" s="86">
        <v>0</v>
      </c>
      <c r="AJ103" s="87">
        <v>0</v>
      </c>
      <c r="AL103" s="81"/>
      <c r="AM103" s="92" t="str">
        <f t="shared" si="89"/>
        <v>Security</v>
      </c>
      <c r="AN103" s="83"/>
      <c r="AO103" s="84">
        <f t="shared" si="71"/>
        <v>0</v>
      </c>
      <c r="AP103" s="84">
        <f t="shared" si="72"/>
        <v>0</v>
      </c>
      <c r="AQ103" s="85">
        <v>0</v>
      </c>
      <c r="AR103" s="86">
        <v>0</v>
      </c>
      <c r="AS103" s="86">
        <v>0</v>
      </c>
      <c r="AT103" s="86">
        <v>0</v>
      </c>
      <c r="AU103" s="86">
        <v>0</v>
      </c>
      <c r="AV103" s="86">
        <v>0</v>
      </c>
      <c r="AW103" s="86">
        <v>0</v>
      </c>
      <c r="AX103" s="86">
        <v>0</v>
      </c>
      <c r="AY103" s="86">
        <v>0</v>
      </c>
      <c r="AZ103" s="86">
        <v>0</v>
      </c>
      <c r="BA103" s="86">
        <v>0</v>
      </c>
      <c r="BB103" s="87">
        <v>0</v>
      </c>
      <c r="BD103" s="81"/>
      <c r="BE103" s="92" t="str">
        <f t="shared" si="90"/>
        <v>Security</v>
      </c>
      <c r="BF103" s="83"/>
      <c r="BG103" s="84">
        <f t="shared" si="73"/>
        <v>0</v>
      </c>
      <c r="BH103" s="84">
        <f t="shared" si="74"/>
        <v>0</v>
      </c>
      <c r="BI103" s="85">
        <v>0</v>
      </c>
      <c r="BJ103" s="86">
        <v>0</v>
      </c>
      <c r="BK103" s="86">
        <v>0</v>
      </c>
      <c r="BL103" s="86">
        <v>0</v>
      </c>
      <c r="BM103" s="86">
        <v>0</v>
      </c>
      <c r="BN103" s="86">
        <v>0</v>
      </c>
      <c r="BO103" s="86">
        <v>0</v>
      </c>
      <c r="BP103" s="86">
        <v>0</v>
      </c>
      <c r="BQ103" s="86">
        <v>0</v>
      </c>
      <c r="BR103" s="86">
        <v>0</v>
      </c>
      <c r="BS103" s="86">
        <v>0</v>
      </c>
      <c r="BT103" s="87">
        <v>0</v>
      </c>
      <c r="BV103" s="81"/>
      <c r="BW103" s="92" t="str">
        <f t="shared" si="91"/>
        <v>Security</v>
      </c>
      <c r="BX103" s="83"/>
      <c r="BY103" s="84">
        <f t="shared" si="16"/>
        <v>0</v>
      </c>
      <c r="BZ103" s="85">
        <f t="shared" si="75"/>
        <v>0</v>
      </c>
      <c r="CA103" s="86">
        <f t="shared" si="76"/>
        <v>0</v>
      </c>
      <c r="CB103" s="86">
        <f t="shared" si="77"/>
        <v>0</v>
      </c>
      <c r="CC103" s="86">
        <f t="shared" si="78"/>
        <v>0</v>
      </c>
      <c r="CD103" s="84">
        <f t="shared" si="4"/>
        <v>0</v>
      </c>
      <c r="CE103" s="85">
        <f t="shared" si="79"/>
        <v>0</v>
      </c>
      <c r="CF103" s="86">
        <f t="shared" si="80"/>
        <v>0</v>
      </c>
      <c r="CG103" s="86">
        <f t="shared" si="81"/>
        <v>0</v>
      </c>
      <c r="CH103" s="86">
        <f t="shared" si="82"/>
        <v>0</v>
      </c>
      <c r="CI103" s="84">
        <f t="shared" si="5"/>
        <v>0</v>
      </c>
      <c r="CJ103" s="85">
        <f t="shared" si="83"/>
        <v>0</v>
      </c>
      <c r="CK103" s="86">
        <f t="shared" si="84"/>
        <v>0</v>
      </c>
      <c r="CL103" s="86">
        <f t="shared" si="85"/>
        <v>0</v>
      </c>
      <c r="CM103" s="87">
        <f t="shared" si="86"/>
        <v>0</v>
      </c>
      <c r="CO103" s="81"/>
      <c r="CP103" s="92" t="str">
        <f t="shared" si="92"/>
        <v>Security</v>
      </c>
      <c r="CQ103" s="83"/>
      <c r="CR103" s="84">
        <f t="shared" si="66"/>
        <v>0</v>
      </c>
      <c r="CS103" s="84">
        <f t="shared" si="66"/>
        <v>0</v>
      </c>
      <c r="CT103" s="85">
        <f t="shared" si="66"/>
        <v>0</v>
      </c>
      <c r="CU103" s="86">
        <f t="shared" si="66"/>
        <v>0</v>
      </c>
      <c r="CV103" s="86">
        <f t="shared" si="66"/>
        <v>0</v>
      </c>
      <c r="CW103" s="86">
        <f t="shared" si="94"/>
        <v>0</v>
      </c>
      <c r="CX103" s="86">
        <f t="shared" si="94"/>
        <v>0</v>
      </c>
      <c r="CY103" s="86">
        <f t="shared" si="94"/>
        <v>0</v>
      </c>
      <c r="CZ103" s="86">
        <f t="shared" si="94"/>
        <v>0</v>
      </c>
      <c r="DA103" s="86">
        <f t="shared" si="94"/>
        <v>0</v>
      </c>
      <c r="DB103" s="86">
        <f t="shared" si="94"/>
        <v>0</v>
      </c>
      <c r="DC103" s="86">
        <f t="shared" si="94"/>
        <v>0</v>
      </c>
      <c r="DD103" s="86">
        <f t="shared" si="94"/>
        <v>0</v>
      </c>
      <c r="DE103" s="87">
        <f t="shared" si="94"/>
        <v>0</v>
      </c>
      <c r="DG103" s="81"/>
      <c r="DH103" s="92" t="str">
        <f t="shared" si="93"/>
        <v>Security</v>
      </c>
      <c r="DI103" s="83"/>
      <c r="DJ103" s="88" t="str">
        <f t="shared" si="98"/>
        <v/>
      </c>
      <c r="DK103" s="88" t="str">
        <f t="shared" si="98"/>
        <v/>
      </c>
      <c r="DL103" s="89" t="str">
        <f t="shared" si="98"/>
        <v/>
      </c>
      <c r="DM103" s="90" t="str">
        <f t="shared" si="98"/>
        <v/>
      </c>
      <c r="DN103" s="90" t="str">
        <f t="shared" si="98"/>
        <v/>
      </c>
      <c r="DO103" s="90" t="str">
        <f t="shared" si="98"/>
        <v/>
      </c>
      <c r="DP103" s="90" t="str">
        <f t="shared" si="98"/>
        <v/>
      </c>
      <c r="DQ103" s="90" t="str">
        <f t="shared" si="98"/>
        <v/>
      </c>
      <c r="DR103" s="90" t="str">
        <f t="shared" si="98"/>
        <v/>
      </c>
      <c r="DS103" s="90" t="str">
        <f t="shared" si="98"/>
        <v/>
      </c>
      <c r="DT103" s="90" t="str">
        <f t="shared" si="98"/>
        <v/>
      </c>
      <c r="DU103" s="90" t="str">
        <f t="shared" si="98"/>
        <v/>
      </c>
      <c r="DV103" s="90" t="str">
        <f t="shared" si="98"/>
        <v/>
      </c>
      <c r="DW103" s="91" t="str">
        <f t="shared" si="98"/>
        <v/>
      </c>
      <c r="DY103" s="180">
        <f t="shared" si="95"/>
        <v>4</v>
      </c>
      <c r="DZ103" s="180" t="str">
        <f t="shared" si="96"/>
        <v>Security</v>
      </c>
      <c r="EA103" s="181">
        <f t="shared" si="97"/>
        <v>0</v>
      </c>
    </row>
    <row r="104" spans="2:131" ht="11.85" customHeight="1" x14ac:dyDescent="0.15">
      <c r="B104" s="81"/>
      <c r="C104" s="92" t="s">
        <v>171</v>
      </c>
      <c r="D104" s="83"/>
      <c r="E104" s="84">
        <f t="shared" si="67"/>
        <v>0</v>
      </c>
      <c r="F104" s="84">
        <f t="shared" si="68"/>
        <v>0</v>
      </c>
      <c r="G104" s="85">
        <v>0</v>
      </c>
      <c r="H104" s="86">
        <v>0</v>
      </c>
      <c r="I104" s="86">
        <v>0</v>
      </c>
      <c r="J104" s="86"/>
      <c r="K104" s="86"/>
      <c r="L104" s="86"/>
      <c r="M104" s="86"/>
      <c r="N104" s="86"/>
      <c r="O104" s="86"/>
      <c r="P104" s="86"/>
      <c r="Q104" s="86"/>
      <c r="R104" s="87"/>
      <c r="T104" s="81"/>
      <c r="U104" s="92" t="str">
        <f t="shared" si="88"/>
        <v>Signs &amp; Poster</v>
      </c>
      <c r="V104" s="83"/>
      <c r="W104" s="84">
        <f t="shared" si="69"/>
        <v>0</v>
      </c>
      <c r="X104" s="84">
        <f t="shared" si="70"/>
        <v>0</v>
      </c>
      <c r="Y104" s="85">
        <v>0</v>
      </c>
      <c r="Z104" s="86">
        <v>0</v>
      </c>
      <c r="AA104" s="86">
        <v>0</v>
      </c>
      <c r="AB104" s="86">
        <v>0</v>
      </c>
      <c r="AC104" s="86">
        <v>0</v>
      </c>
      <c r="AD104" s="86">
        <v>0</v>
      </c>
      <c r="AE104" s="86">
        <v>0</v>
      </c>
      <c r="AF104" s="86">
        <v>0</v>
      </c>
      <c r="AG104" s="86">
        <v>0</v>
      </c>
      <c r="AH104" s="86">
        <v>0</v>
      </c>
      <c r="AI104" s="86">
        <v>0</v>
      </c>
      <c r="AJ104" s="87">
        <v>0</v>
      </c>
      <c r="AL104" s="81"/>
      <c r="AM104" s="92" t="str">
        <f t="shared" si="89"/>
        <v>Signs &amp; Poster</v>
      </c>
      <c r="AN104" s="83"/>
      <c r="AO104" s="84">
        <f t="shared" si="71"/>
        <v>0</v>
      </c>
      <c r="AP104" s="84">
        <f t="shared" si="72"/>
        <v>0</v>
      </c>
      <c r="AQ104" s="85">
        <v>0</v>
      </c>
      <c r="AR104" s="86">
        <v>0</v>
      </c>
      <c r="AS104" s="86">
        <v>0</v>
      </c>
      <c r="AT104" s="86">
        <v>0</v>
      </c>
      <c r="AU104" s="86">
        <v>0</v>
      </c>
      <c r="AV104" s="86">
        <v>0</v>
      </c>
      <c r="AW104" s="86">
        <v>0</v>
      </c>
      <c r="AX104" s="86">
        <v>0</v>
      </c>
      <c r="AY104" s="86">
        <v>0</v>
      </c>
      <c r="AZ104" s="86">
        <v>0</v>
      </c>
      <c r="BA104" s="86">
        <v>0</v>
      </c>
      <c r="BB104" s="87">
        <v>0</v>
      </c>
      <c r="BD104" s="81"/>
      <c r="BE104" s="92" t="str">
        <f t="shared" si="90"/>
        <v>Signs &amp; Poster</v>
      </c>
      <c r="BF104" s="83"/>
      <c r="BG104" s="84">
        <f t="shared" si="73"/>
        <v>0</v>
      </c>
      <c r="BH104" s="84">
        <f t="shared" si="74"/>
        <v>0</v>
      </c>
      <c r="BI104" s="85">
        <v>0</v>
      </c>
      <c r="BJ104" s="86">
        <v>0</v>
      </c>
      <c r="BK104" s="86">
        <v>0</v>
      </c>
      <c r="BL104" s="86">
        <v>0</v>
      </c>
      <c r="BM104" s="86">
        <v>0</v>
      </c>
      <c r="BN104" s="86">
        <v>0</v>
      </c>
      <c r="BO104" s="86">
        <v>0</v>
      </c>
      <c r="BP104" s="86">
        <v>0</v>
      </c>
      <c r="BQ104" s="86">
        <v>0</v>
      </c>
      <c r="BR104" s="86">
        <v>0</v>
      </c>
      <c r="BS104" s="86">
        <v>0</v>
      </c>
      <c r="BT104" s="87">
        <v>0</v>
      </c>
      <c r="BV104" s="81"/>
      <c r="BW104" s="92" t="str">
        <f t="shared" si="91"/>
        <v>Signs &amp; Poster</v>
      </c>
      <c r="BX104" s="83"/>
      <c r="BY104" s="84">
        <f t="shared" si="16"/>
        <v>0</v>
      </c>
      <c r="BZ104" s="85">
        <f t="shared" si="75"/>
        <v>0</v>
      </c>
      <c r="CA104" s="86">
        <f t="shared" si="76"/>
        <v>0</v>
      </c>
      <c r="CB104" s="86">
        <f t="shared" si="77"/>
        <v>0</v>
      </c>
      <c r="CC104" s="86">
        <f t="shared" si="78"/>
        <v>0</v>
      </c>
      <c r="CD104" s="84">
        <f t="shared" si="4"/>
        <v>0</v>
      </c>
      <c r="CE104" s="85">
        <f t="shared" si="79"/>
        <v>0</v>
      </c>
      <c r="CF104" s="86">
        <f t="shared" si="80"/>
        <v>0</v>
      </c>
      <c r="CG104" s="86">
        <f t="shared" si="81"/>
        <v>0</v>
      </c>
      <c r="CH104" s="86">
        <f t="shared" si="82"/>
        <v>0</v>
      </c>
      <c r="CI104" s="84">
        <f t="shared" si="5"/>
        <v>0</v>
      </c>
      <c r="CJ104" s="85">
        <f t="shared" si="83"/>
        <v>0</v>
      </c>
      <c r="CK104" s="86">
        <f t="shared" si="84"/>
        <v>0</v>
      </c>
      <c r="CL104" s="86">
        <f t="shared" si="85"/>
        <v>0</v>
      </c>
      <c r="CM104" s="87">
        <f t="shared" si="86"/>
        <v>0</v>
      </c>
      <c r="CO104" s="81"/>
      <c r="CP104" s="92" t="str">
        <f t="shared" si="92"/>
        <v>Signs &amp; Poster</v>
      </c>
      <c r="CQ104" s="83"/>
      <c r="CR104" s="84">
        <f t="shared" si="66"/>
        <v>0</v>
      </c>
      <c r="CS104" s="84">
        <f t="shared" si="66"/>
        <v>0</v>
      </c>
      <c r="CT104" s="85">
        <f t="shared" si="66"/>
        <v>0</v>
      </c>
      <c r="CU104" s="86">
        <f t="shared" si="66"/>
        <v>0</v>
      </c>
      <c r="CV104" s="86">
        <f t="shared" si="66"/>
        <v>0</v>
      </c>
      <c r="CW104" s="86">
        <f t="shared" si="94"/>
        <v>0</v>
      </c>
      <c r="CX104" s="86">
        <f t="shared" si="94"/>
        <v>0</v>
      </c>
      <c r="CY104" s="86">
        <f t="shared" si="94"/>
        <v>0</v>
      </c>
      <c r="CZ104" s="86">
        <f t="shared" si="94"/>
        <v>0</v>
      </c>
      <c r="DA104" s="86">
        <f t="shared" si="94"/>
        <v>0</v>
      </c>
      <c r="DB104" s="86">
        <f t="shared" si="94"/>
        <v>0</v>
      </c>
      <c r="DC104" s="86">
        <f t="shared" si="94"/>
        <v>0</v>
      </c>
      <c r="DD104" s="86">
        <f t="shared" si="94"/>
        <v>0</v>
      </c>
      <c r="DE104" s="87">
        <f t="shared" si="94"/>
        <v>0</v>
      </c>
      <c r="DG104" s="81"/>
      <c r="DH104" s="92" t="str">
        <f t="shared" si="93"/>
        <v>Signs &amp; Poster</v>
      </c>
      <c r="DI104" s="83"/>
      <c r="DJ104" s="88" t="str">
        <f t="shared" si="98"/>
        <v/>
      </c>
      <c r="DK104" s="88" t="str">
        <f t="shared" si="98"/>
        <v/>
      </c>
      <c r="DL104" s="89" t="str">
        <f t="shared" si="98"/>
        <v/>
      </c>
      <c r="DM104" s="90" t="str">
        <f t="shared" si="98"/>
        <v/>
      </c>
      <c r="DN104" s="90" t="str">
        <f t="shared" si="98"/>
        <v/>
      </c>
      <c r="DO104" s="90" t="str">
        <f t="shared" si="98"/>
        <v/>
      </c>
      <c r="DP104" s="90" t="str">
        <f t="shared" si="98"/>
        <v/>
      </c>
      <c r="DQ104" s="90" t="str">
        <f t="shared" si="98"/>
        <v/>
      </c>
      <c r="DR104" s="90" t="str">
        <f t="shared" si="98"/>
        <v/>
      </c>
      <c r="DS104" s="90" t="str">
        <f t="shared" si="98"/>
        <v/>
      </c>
      <c r="DT104" s="90" t="str">
        <f t="shared" si="98"/>
        <v/>
      </c>
      <c r="DU104" s="90" t="str">
        <f t="shared" si="98"/>
        <v/>
      </c>
      <c r="DV104" s="90" t="str">
        <f t="shared" si="98"/>
        <v/>
      </c>
      <c r="DW104" s="91" t="str">
        <f t="shared" si="98"/>
        <v/>
      </c>
      <c r="DY104" s="180">
        <f t="shared" si="95"/>
        <v>4</v>
      </c>
      <c r="DZ104" s="180" t="str">
        <f t="shared" si="96"/>
        <v>Signs &amp; Poster</v>
      </c>
      <c r="EA104" s="181">
        <f t="shared" si="97"/>
        <v>0</v>
      </c>
    </row>
    <row r="105" spans="2:131" ht="11.85" customHeight="1" x14ac:dyDescent="0.15">
      <c r="B105" s="81"/>
      <c r="C105" s="92" t="s">
        <v>172</v>
      </c>
      <c r="D105" s="83"/>
      <c r="E105" s="84">
        <f t="shared" si="67"/>
        <v>0</v>
      </c>
      <c r="F105" s="84">
        <f t="shared" si="68"/>
        <v>0</v>
      </c>
      <c r="G105" s="85">
        <v>0</v>
      </c>
      <c r="H105" s="86">
        <v>0</v>
      </c>
      <c r="I105" s="86">
        <v>0</v>
      </c>
      <c r="J105" s="86"/>
      <c r="K105" s="86"/>
      <c r="L105" s="86"/>
      <c r="M105" s="86"/>
      <c r="N105" s="86"/>
      <c r="O105" s="86"/>
      <c r="P105" s="86"/>
      <c r="Q105" s="86"/>
      <c r="R105" s="87"/>
      <c r="T105" s="81"/>
      <c r="U105" s="92" t="str">
        <f t="shared" si="88"/>
        <v>Silverware</v>
      </c>
      <c r="V105" s="83"/>
      <c r="W105" s="84">
        <f t="shared" si="69"/>
        <v>0</v>
      </c>
      <c r="X105" s="84">
        <f t="shared" si="70"/>
        <v>0</v>
      </c>
      <c r="Y105" s="85">
        <v>0</v>
      </c>
      <c r="Z105" s="86">
        <v>0</v>
      </c>
      <c r="AA105" s="86">
        <v>0</v>
      </c>
      <c r="AB105" s="86">
        <v>0</v>
      </c>
      <c r="AC105" s="86">
        <v>0</v>
      </c>
      <c r="AD105" s="86">
        <v>0</v>
      </c>
      <c r="AE105" s="86">
        <v>0</v>
      </c>
      <c r="AF105" s="86">
        <v>0</v>
      </c>
      <c r="AG105" s="86">
        <v>0</v>
      </c>
      <c r="AH105" s="86">
        <v>0</v>
      </c>
      <c r="AI105" s="86">
        <v>0</v>
      </c>
      <c r="AJ105" s="87">
        <v>0</v>
      </c>
      <c r="AL105" s="81"/>
      <c r="AM105" s="92" t="str">
        <f t="shared" si="89"/>
        <v>Silverware</v>
      </c>
      <c r="AN105" s="83"/>
      <c r="AO105" s="84">
        <f t="shared" si="71"/>
        <v>0</v>
      </c>
      <c r="AP105" s="84">
        <f t="shared" si="72"/>
        <v>0</v>
      </c>
      <c r="AQ105" s="85">
        <v>0</v>
      </c>
      <c r="AR105" s="86">
        <v>0</v>
      </c>
      <c r="AS105" s="86">
        <v>0</v>
      </c>
      <c r="AT105" s="86">
        <v>0</v>
      </c>
      <c r="AU105" s="86">
        <v>0</v>
      </c>
      <c r="AV105" s="86">
        <v>0</v>
      </c>
      <c r="AW105" s="86">
        <v>0</v>
      </c>
      <c r="AX105" s="86">
        <v>0</v>
      </c>
      <c r="AY105" s="86">
        <v>0</v>
      </c>
      <c r="AZ105" s="86">
        <v>0</v>
      </c>
      <c r="BA105" s="86">
        <v>0</v>
      </c>
      <c r="BB105" s="87">
        <v>0</v>
      </c>
      <c r="BD105" s="81"/>
      <c r="BE105" s="92" t="str">
        <f t="shared" si="90"/>
        <v>Silverware</v>
      </c>
      <c r="BF105" s="83"/>
      <c r="BG105" s="84">
        <f t="shared" si="73"/>
        <v>0</v>
      </c>
      <c r="BH105" s="84">
        <f t="shared" si="74"/>
        <v>0</v>
      </c>
      <c r="BI105" s="85">
        <v>0</v>
      </c>
      <c r="BJ105" s="86">
        <v>0</v>
      </c>
      <c r="BK105" s="86">
        <v>0</v>
      </c>
      <c r="BL105" s="86">
        <v>0</v>
      </c>
      <c r="BM105" s="86">
        <v>0</v>
      </c>
      <c r="BN105" s="86">
        <v>0</v>
      </c>
      <c r="BO105" s="86">
        <v>0</v>
      </c>
      <c r="BP105" s="86">
        <v>0</v>
      </c>
      <c r="BQ105" s="86">
        <v>0</v>
      </c>
      <c r="BR105" s="86">
        <v>0</v>
      </c>
      <c r="BS105" s="86">
        <v>0</v>
      </c>
      <c r="BT105" s="87">
        <v>0</v>
      </c>
      <c r="BV105" s="81"/>
      <c r="BW105" s="92" t="str">
        <f t="shared" si="91"/>
        <v>Silverware</v>
      </c>
      <c r="BX105" s="83"/>
      <c r="BY105" s="84">
        <f t="shared" si="16"/>
        <v>0</v>
      </c>
      <c r="BZ105" s="85">
        <f t="shared" si="75"/>
        <v>0</v>
      </c>
      <c r="CA105" s="86">
        <f t="shared" si="76"/>
        <v>0</v>
      </c>
      <c r="CB105" s="86">
        <f t="shared" si="77"/>
        <v>0</v>
      </c>
      <c r="CC105" s="86">
        <f t="shared" si="78"/>
        <v>0</v>
      </c>
      <c r="CD105" s="84">
        <f t="shared" si="4"/>
        <v>0</v>
      </c>
      <c r="CE105" s="85">
        <f t="shared" si="79"/>
        <v>0</v>
      </c>
      <c r="CF105" s="86">
        <f t="shared" si="80"/>
        <v>0</v>
      </c>
      <c r="CG105" s="86">
        <f t="shared" si="81"/>
        <v>0</v>
      </c>
      <c r="CH105" s="86">
        <f t="shared" si="82"/>
        <v>0</v>
      </c>
      <c r="CI105" s="84">
        <f t="shared" si="5"/>
        <v>0</v>
      </c>
      <c r="CJ105" s="85">
        <f t="shared" si="83"/>
        <v>0</v>
      </c>
      <c r="CK105" s="86">
        <f t="shared" si="84"/>
        <v>0</v>
      </c>
      <c r="CL105" s="86">
        <f t="shared" si="85"/>
        <v>0</v>
      </c>
      <c r="CM105" s="87">
        <f t="shared" si="86"/>
        <v>0</v>
      </c>
      <c r="CO105" s="81"/>
      <c r="CP105" s="92" t="str">
        <f t="shared" si="92"/>
        <v>Silverware</v>
      </c>
      <c r="CQ105" s="83"/>
      <c r="CR105" s="84">
        <f t="shared" si="66"/>
        <v>0</v>
      </c>
      <c r="CS105" s="84">
        <f t="shared" si="66"/>
        <v>0</v>
      </c>
      <c r="CT105" s="85">
        <f t="shared" si="66"/>
        <v>0</v>
      </c>
      <c r="CU105" s="86">
        <f t="shared" si="66"/>
        <v>0</v>
      </c>
      <c r="CV105" s="86">
        <f t="shared" si="66"/>
        <v>0</v>
      </c>
      <c r="CW105" s="86">
        <f t="shared" si="94"/>
        <v>0</v>
      </c>
      <c r="CX105" s="86">
        <f t="shared" si="94"/>
        <v>0</v>
      </c>
      <c r="CY105" s="86">
        <f t="shared" si="94"/>
        <v>0</v>
      </c>
      <c r="CZ105" s="86">
        <f t="shared" si="94"/>
        <v>0</v>
      </c>
      <c r="DA105" s="86">
        <f t="shared" si="94"/>
        <v>0</v>
      </c>
      <c r="DB105" s="86">
        <f t="shared" si="94"/>
        <v>0</v>
      </c>
      <c r="DC105" s="86">
        <f t="shared" si="94"/>
        <v>0</v>
      </c>
      <c r="DD105" s="86">
        <f t="shared" si="94"/>
        <v>0</v>
      </c>
      <c r="DE105" s="87">
        <f t="shared" si="94"/>
        <v>0</v>
      </c>
      <c r="DG105" s="81"/>
      <c r="DH105" s="92" t="str">
        <f t="shared" si="93"/>
        <v>Silverware</v>
      </c>
      <c r="DI105" s="83"/>
      <c r="DJ105" s="88" t="str">
        <f t="shared" si="98"/>
        <v/>
      </c>
      <c r="DK105" s="88" t="str">
        <f t="shared" si="98"/>
        <v/>
      </c>
      <c r="DL105" s="89" t="str">
        <f t="shared" si="98"/>
        <v/>
      </c>
      <c r="DM105" s="90" t="str">
        <f t="shared" si="98"/>
        <v/>
      </c>
      <c r="DN105" s="90" t="str">
        <f t="shared" si="98"/>
        <v/>
      </c>
      <c r="DO105" s="90" t="str">
        <f t="shared" si="98"/>
        <v/>
      </c>
      <c r="DP105" s="90" t="str">
        <f t="shared" si="98"/>
        <v/>
      </c>
      <c r="DQ105" s="90" t="str">
        <f t="shared" si="98"/>
        <v/>
      </c>
      <c r="DR105" s="90" t="str">
        <f t="shared" si="98"/>
        <v/>
      </c>
      <c r="DS105" s="90" t="str">
        <f t="shared" si="98"/>
        <v/>
      </c>
      <c r="DT105" s="90" t="str">
        <f t="shared" si="98"/>
        <v/>
      </c>
      <c r="DU105" s="90" t="str">
        <f t="shared" si="98"/>
        <v/>
      </c>
      <c r="DV105" s="90" t="str">
        <f t="shared" si="98"/>
        <v/>
      </c>
      <c r="DW105" s="91" t="str">
        <f t="shared" si="98"/>
        <v/>
      </c>
      <c r="DY105" s="180">
        <f t="shared" si="95"/>
        <v>4</v>
      </c>
      <c r="DZ105" s="180" t="str">
        <f t="shared" si="96"/>
        <v>Silverware</v>
      </c>
      <c r="EA105" s="181">
        <f t="shared" si="97"/>
        <v>0</v>
      </c>
    </row>
    <row r="106" spans="2:131" ht="11.85" customHeight="1" x14ac:dyDescent="0.15">
      <c r="B106" s="81"/>
      <c r="C106" s="92" t="s">
        <v>173</v>
      </c>
      <c r="D106" s="83"/>
      <c r="E106" s="84">
        <f t="shared" si="67"/>
        <v>0</v>
      </c>
      <c r="F106" s="84">
        <f t="shared" si="68"/>
        <v>0</v>
      </c>
      <c r="G106" s="85">
        <v>0</v>
      </c>
      <c r="H106" s="86">
        <v>0</v>
      </c>
      <c r="I106" s="86">
        <v>0</v>
      </c>
      <c r="J106" s="86"/>
      <c r="K106" s="86"/>
      <c r="L106" s="86"/>
      <c r="M106" s="86"/>
      <c r="N106" s="86"/>
      <c r="O106" s="86"/>
      <c r="P106" s="86"/>
      <c r="Q106" s="86"/>
      <c r="R106" s="87"/>
      <c r="T106" s="81"/>
      <c r="U106" s="92" t="str">
        <f t="shared" si="88"/>
        <v>Storage Facility Rental</v>
      </c>
      <c r="V106" s="83"/>
      <c r="W106" s="84">
        <f t="shared" si="69"/>
        <v>0</v>
      </c>
      <c r="X106" s="84">
        <f t="shared" si="70"/>
        <v>0</v>
      </c>
      <c r="Y106" s="85">
        <v>0</v>
      </c>
      <c r="Z106" s="86">
        <v>0</v>
      </c>
      <c r="AA106" s="86">
        <v>0</v>
      </c>
      <c r="AB106" s="86">
        <v>0</v>
      </c>
      <c r="AC106" s="86">
        <v>0</v>
      </c>
      <c r="AD106" s="86">
        <v>0</v>
      </c>
      <c r="AE106" s="86">
        <v>0</v>
      </c>
      <c r="AF106" s="86">
        <v>0</v>
      </c>
      <c r="AG106" s="86">
        <v>0</v>
      </c>
      <c r="AH106" s="86">
        <v>0</v>
      </c>
      <c r="AI106" s="86">
        <v>0</v>
      </c>
      <c r="AJ106" s="87">
        <v>0</v>
      </c>
      <c r="AL106" s="81"/>
      <c r="AM106" s="92" t="str">
        <f t="shared" si="89"/>
        <v>Storage Facility Rental</v>
      </c>
      <c r="AN106" s="83"/>
      <c r="AO106" s="84">
        <f t="shared" si="71"/>
        <v>0</v>
      </c>
      <c r="AP106" s="84">
        <f t="shared" si="72"/>
        <v>0</v>
      </c>
      <c r="AQ106" s="85">
        <v>0</v>
      </c>
      <c r="AR106" s="86">
        <v>0</v>
      </c>
      <c r="AS106" s="86">
        <v>0</v>
      </c>
      <c r="AT106" s="86">
        <v>0</v>
      </c>
      <c r="AU106" s="86">
        <v>0</v>
      </c>
      <c r="AV106" s="86">
        <v>0</v>
      </c>
      <c r="AW106" s="86">
        <v>0</v>
      </c>
      <c r="AX106" s="86">
        <v>0</v>
      </c>
      <c r="AY106" s="86">
        <v>0</v>
      </c>
      <c r="AZ106" s="86">
        <v>0</v>
      </c>
      <c r="BA106" s="86">
        <v>0</v>
      </c>
      <c r="BB106" s="87">
        <v>0</v>
      </c>
      <c r="BD106" s="81"/>
      <c r="BE106" s="92" t="str">
        <f t="shared" si="90"/>
        <v>Storage Facility Rental</v>
      </c>
      <c r="BF106" s="83"/>
      <c r="BG106" s="84">
        <f t="shared" si="73"/>
        <v>0</v>
      </c>
      <c r="BH106" s="84">
        <f t="shared" si="74"/>
        <v>0</v>
      </c>
      <c r="BI106" s="85">
        <v>0</v>
      </c>
      <c r="BJ106" s="86">
        <v>0</v>
      </c>
      <c r="BK106" s="86">
        <v>0</v>
      </c>
      <c r="BL106" s="86">
        <v>0</v>
      </c>
      <c r="BM106" s="86">
        <v>0</v>
      </c>
      <c r="BN106" s="86">
        <v>0</v>
      </c>
      <c r="BO106" s="86">
        <v>0</v>
      </c>
      <c r="BP106" s="86">
        <v>0</v>
      </c>
      <c r="BQ106" s="86">
        <v>0</v>
      </c>
      <c r="BR106" s="86">
        <v>0</v>
      </c>
      <c r="BS106" s="86">
        <v>0</v>
      </c>
      <c r="BT106" s="87">
        <v>0</v>
      </c>
      <c r="BV106" s="81"/>
      <c r="BW106" s="92" t="str">
        <f t="shared" si="91"/>
        <v>Storage Facility Rental</v>
      </c>
      <c r="BX106" s="83"/>
      <c r="BY106" s="84">
        <f t="shared" si="16"/>
        <v>0</v>
      </c>
      <c r="BZ106" s="85">
        <f t="shared" si="75"/>
        <v>0</v>
      </c>
      <c r="CA106" s="86">
        <f t="shared" si="76"/>
        <v>0</v>
      </c>
      <c r="CB106" s="86">
        <f t="shared" si="77"/>
        <v>0</v>
      </c>
      <c r="CC106" s="86">
        <f t="shared" si="78"/>
        <v>0</v>
      </c>
      <c r="CD106" s="84">
        <f t="shared" si="4"/>
        <v>0</v>
      </c>
      <c r="CE106" s="85">
        <f t="shared" si="79"/>
        <v>0</v>
      </c>
      <c r="CF106" s="86">
        <f t="shared" si="80"/>
        <v>0</v>
      </c>
      <c r="CG106" s="86">
        <f t="shared" si="81"/>
        <v>0</v>
      </c>
      <c r="CH106" s="86">
        <f t="shared" si="82"/>
        <v>0</v>
      </c>
      <c r="CI106" s="84">
        <f t="shared" si="5"/>
        <v>0</v>
      </c>
      <c r="CJ106" s="85">
        <f t="shared" si="83"/>
        <v>0</v>
      </c>
      <c r="CK106" s="86">
        <f t="shared" si="84"/>
        <v>0</v>
      </c>
      <c r="CL106" s="86">
        <f t="shared" si="85"/>
        <v>0</v>
      </c>
      <c r="CM106" s="87">
        <f t="shared" si="86"/>
        <v>0</v>
      </c>
      <c r="CO106" s="81"/>
      <c r="CP106" s="92" t="str">
        <f t="shared" si="92"/>
        <v>Storage Facility Rental</v>
      </c>
      <c r="CQ106" s="83"/>
      <c r="CR106" s="84">
        <f t="shared" si="66"/>
        <v>0</v>
      </c>
      <c r="CS106" s="84">
        <f t="shared" si="66"/>
        <v>0</v>
      </c>
      <c r="CT106" s="85">
        <f t="shared" si="66"/>
        <v>0</v>
      </c>
      <c r="CU106" s="86">
        <f t="shared" si="66"/>
        <v>0</v>
      </c>
      <c r="CV106" s="86">
        <f t="shared" si="66"/>
        <v>0</v>
      </c>
      <c r="CW106" s="86">
        <f t="shared" si="94"/>
        <v>0</v>
      </c>
      <c r="CX106" s="86">
        <f t="shared" si="94"/>
        <v>0</v>
      </c>
      <c r="CY106" s="86">
        <f t="shared" si="94"/>
        <v>0</v>
      </c>
      <c r="CZ106" s="86">
        <f t="shared" si="94"/>
        <v>0</v>
      </c>
      <c r="DA106" s="86">
        <f t="shared" si="94"/>
        <v>0</v>
      </c>
      <c r="DB106" s="86">
        <f t="shared" si="94"/>
        <v>0</v>
      </c>
      <c r="DC106" s="86">
        <f t="shared" si="94"/>
        <v>0</v>
      </c>
      <c r="DD106" s="86">
        <f t="shared" si="94"/>
        <v>0</v>
      </c>
      <c r="DE106" s="87">
        <f t="shared" si="94"/>
        <v>0</v>
      </c>
      <c r="DG106" s="81"/>
      <c r="DH106" s="92" t="str">
        <f t="shared" si="93"/>
        <v>Storage Facility Rental</v>
      </c>
      <c r="DI106" s="83"/>
      <c r="DJ106" s="88" t="str">
        <f t="shared" si="98"/>
        <v/>
      </c>
      <c r="DK106" s="88" t="str">
        <f t="shared" si="98"/>
        <v/>
      </c>
      <c r="DL106" s="89" t="str">
        <f t="shared" si="98"/>
        <v/>
      </c>
      <c r="DM106" s="90" t="str">
        <f t="shared" si="98"/>
        <v/>
      </c>
      <c r="DN106" s="90" t="str">
        <f t="shared" si="98"/>
        <v/>
      </c>
      <c r="DO106" s="90" t="str">
        <f t="shared" si="98"/>
        <v/>
      </c>
      <c r="DP106" s="90" t="str">
        <f t="shared" si="98"/>
        <v/>
      </c>
      <c r="DQ106" s="90" t="str">
        <f t="shared" si="98"/>
        <v/>
      </c>
      <c r="DR106" s="90" t="str">
        <f t="shared" si="98"/>
        <v/>
      </c>
      <c r="DS106" s="90" t="str">
        <f t="shared" si="98"/>
        <v/>
      </c>
      <c r="DT106" s="90" t="str">
        <f t="shared" si="98"/>
        <v/>
      </c>
      <c r="DU106" s="90" t="str">
        <f t="shared" si="98"/>
        <v/>
      </c>
      <c r="DV106" s="90" t="str">
        <f t="shared" si="98"/>
        <v/>
      </c>
      <c r="DW106" s="91" t="str">
        <f t="shared" si="98"/>
        <v/>
      </c>
      <c r="DY106" s="180">
        <f t="shared" si="95"/>
        <v>4</v>
      </c>
      <c r="DZ106" s="180" t="str">
        <f t="shared" si="96"/>
        <v>Storage Facility Rental</v>
      </c>
      <c r="EA106" s="181">
        <f t="shared" si="97"/>
        <v>0</v>
      </c>
    </row>
    <row r="107" spans="2:131" ht="11.85" customHeight="1" x14ac:dyDescent="0.15">
      <c r="B107" s="81"/>
      <c r="C107" s="92" t="s">
        <v>174</v>
      </c>
      <c r="D107" s="83"/>
      <c r="E107" s="84">
        <f t="shared" si="67"/>
        <v>0</v>
      </c>
      <c r="F107" s="84">
        <f t="shared" si="68"/>
        <v>0</v>
      </c>
      <c r="G107" s="85">
        <v>0</v>
      </c>
      <c r="H107" s="86">
        <v>0</v>
      </c>
      <c r="I107" s="86">
        <v>0</v>
      </c>
      <c r="J107" s="86"/>
      <c r="K107" s="86"/>
      <c r="L107" s="86"/>
      <c r="M107" s="86"/>
      <c r="N107" s="86"/>
      <c r="O107" s="86"/>
      <c r="P107" s="86"/>
      <c r="Q107" s="86"/>
      <c r="R107" s="87"/>
      <c r="T107" s="81"/>
      <c r="U107" s="92" t="str">
        <f t="shared" si="88"/>
        <v>Swimming Pool</v>
      </c>
      <c r="V107" s="83"/>
      <c r="W107" s="84">
        <f t="shared" si="69"/>
        <v>0</v>
      </c>
      <c r="X107" s="84">
        <f t="shared" si="70"/>
        <v>0</v>
      </c>
      <c r="Y107" s="85">
        <v>0</v>
      </c>
      <c r="Z107" s="86">
        <v>0</v>
      </c>
      <c r="AA107" s="86">
        <v>0</v>
      </c>
      <c r="AB107" s="86">
        <v>0</v>
      </c>
      <c r="AC107" s="86">
        <v>0</v>
      </c>
      <c r="AD107" s="86">
        <v>0</v>
      </c>
      <c r="AE107" s="86">
        <v>0</v>
      </c>
      <c r="AF107" s="86">
        <v>0</v>
      </c>
      <c r="AG107" s="86">
        <v>0</v>
      </c>
      <c r="AH107" s="86">
        <v>0</v>
      </c>
      <c r="AI107" s="86">
        <v>0</v>
      </c>
      <c r="AJ107" s="87">
        <v>0</v>
      </c>
      <c r="AL107" s="81"/>
      <c r="AM107" s="92" t="str">
        <f t="shared" si="89"/>
        <v>Swimming Pool</v>
      </c>
      <c r="AN107" s="83"/>
      <c r="AO107" s="84">
        <f t="shared" si="71"/>
        <v>0</v>
      </c>
      <c r="AP107" s="84">
        <f t="shared" si="72"/>
        <v>0</v>
      </c>
      <c r="AQ107" s="85">
        <v>0</v>
      </c>
      <c r="AR107" s="86">
        <v>0</v>
      </c>
      <c r="AS107" s="86">
        <v>0</v>
      </c>
      <c r="AT107" s="86">
        <v>0</v>
      </c>
      <c r="AU107" s="86">
        <v>0</v>
      </c>
      <c r="AV107" s="86">
        <v>0</v>
      </c>
      <c r="AW107" s="86">
        <v>0</v>
      </c>
      <c r="AX107" s="86">
        <v>0</v>
      </c>
      <c r="AY107" s="86">
        <v>0</v>
      </c>
      <c r="AZ107" s="86">
        <v>0</v>
      </c>
      <c r="BA107" s="86">
        <v>0</v>
      </c>
      <c r="BB107" s="87">
        <v>0</v>
      </c>
      <c r="BD107" s="81"/>
      <c r="BE107" s="92" t="str">
        <f t="shared" si="90"/>
        <v>Swimming Pool</v>
      </c>
      <c r="BF107" s="83"/>
      <c r="BG107" s="84">
        <f t="shared" si="73"/>
        <v>0</v>
      </c>
      <c r="BH107" s="84">
        <f t="shared" si="74"/>
        <v>0</v>
      </c>
      <c r="BI107" s="85">
        <v>0</v>
      </c>
      <c r="BJ107" s="86">
        <v>0</v>
      </c>
      <c r="BK107" s="86">
        <v>0</v>
      </c>
      <c r="BL107" s="86">
        <v>0</v>
      </c>
      <c r="BM107" s="86">
        <v>0</v>
      </c>
      <c r="BN107" s="86">
        <v>0</v>
      </c>
      <c r="BO107" s="86">
        <v>0</v>
      </c>
      <c r="BP107" s="86">
        <v>0</v>
      </c>
      <c r="BQ107" s="86">
        <v>0</v>
      </c>
      <c r="BR107" s="86">
        <v>0</v>
      </c>
      <c r="BS107" s="86">
        <v>0</v>
      </c>
      <c r="BT107" s="87">
        <v>0</v>
      </c>
      <c r="BV107" s="81"/>
      <c r="BW107" s="92" t="str">
        <f t="shared" si="91"/>
        <v>Swimming Pool</v>
      </c>
      <c r="BX107" s="83"/>
      <c r="BY107" s="84">
        <f t="shared" si="16"/>
        <v>0</v>
      </c>
      <c r="BZ107" s="85">
        <f t="shared" si="75"/>
        <v>0</v>
      </c>
      <c r="CA107" s="86">
        <f t="shared" si="76"/>
        <v>0</v>
      </c>
      <c r="CB107" s="86">
        <f t="shared" si="77"/>
        <v>0</v>
      </c>
      <c r="CC107" s="86">
        <f t="shared" si="78"/>
        <v>0</v>
      </c>
      <c r="CD107" s="84">
        <f t="shared" si="4"/>
        <v>0</v>
      </c>
      <c r="CE107" s="85">
        <f t="shared" si="79"/>
        <v>0</v>
      </c>
      <c r="CF107" s="86">
        <f t="shared" si="80"/>
        <v>0</v>
      </c>
      <c r="CG107" s="86">
        <f t="shared" si="81"/>
        <v>0</v>
      </c>
      <c r="CH107" s="86">
        <f t="shared" si="82"/>
        <v>0</v>
      </c>
      <c r="CI107" s="84">
        <f t="shared" si="5"/>
        <v>0</v>
      </c>
      <c r="CJ107" s="85">
        <f t="shared" si="83"/>
        <v>0</v>
      </c>
      <c r="CK107" s="86">
        <f t="shared" si="84"/>
        <v>0</v>
      </c>
      <c r="CL107" s="86">
        <f t="shared" si="85"/>
        <v>0</v>
      </c>
      <c r="CM107" s="87">
        <f t="shared" si="86"/>
        <v>0</v>
      </c>
      <c r="CO107" s="81"/>
      <c r="CP107" s="92" t="str">
        <f t="shared" si="92"/>
        <v>Swimming Pool</v>
      </c>
      <c r="CQ107" s="83"/>
      <c r="CR107" s="84">
        <f t="shared" si="66"/>
        <v>0</v>
      </c>
      <c r="CS107" s="84">
        <f t="shared" si="66"/>
        <v>0</v>
      </c>
      <c r="CT107" s="85">
        <f t="shared" si="66"/>
        <v>0</v>
      </c>
      <c r="CU107" s="86">
        <f t="shared" si="66"/>
        <v>0</v>
      </c>
      <c r="CV107" s="86">
        <f t="shared" si="66"/>
        <v>0</v>
      </c>
      <c r="CW107" s="86">
        <f t="shared" si="94"/>
        <v>0</v>
      </c>
      <c r="CX107" s="86">
        <f t="shared" si="94"/>
        <v>0</v>
      </c>
      <c r="CY107" s="86">
        <f t="shared" si="94"/>
        <v>0</v>
      </c>
      <c r="CZ107" s="86">
        <f t="shared" si="94"/>
        <v>0</v>
      </c>
      <c r="DA107" s="86">
        <f t="shared" si="94"/>
        <v>0</v>
      </c>
      <c r="DB107" s="86">
        <f t="shared" si="94"/>
        <v>0</v>
      </c>
      <c r="DC107" s="86">
        <f t="shared" si="94"/>
        <v>0</v>
      </c>
      <c r="DD107" s="86">
        <f t="shared" si="94"/>
        <v>0</v>
      </c>
      <c r="DE107" s="87">
        <f t="shared" si="94"/>
        <v>0</v>
      </c>
      <c r="DG107" s="81"/>
      <c r="DH107" s="92" t="str">
        <f t="shared" si="93"/>
        <v>Swimming Pool</v>
      </c>
      <c r="DI107" s="83"/>
      <c r="DJ107" s="88" t="str">
        <f t="shared" si="98"/>
        <v/>
      </c>
      <c r="DK107" s="88" t="str">
        <f t="shared" si="98"/>
        <v/>
      </c>
      <c r="DL107" s="89" t="str">
        <f t="shared" si="98"/>
        <v/>
      </c>
      <c r="DM107" s="90" t="str">
        <f t="shared" si="98"/>
        <v/>
      </c>
      <c r="DN107" s="90" t="str">
        <f t="shared" si="98"/>
        <v/>
      </c>
      <c r="DO107" s="90" t="str">
        <f t="shared" si="98"/>
        <v/>
      </c>
      <c r="DP107" s="90" t="str">
        <f t="shared" si="98"/>
        <v/>
      </c>
      <c r="DQ107" s="90" t="str">
        <f t="shared" si="98"/>
        <v/>
      </c>
      <c r="DR107" s="90" t="str">
        <f t="shared" si="98"/>
        <v/>
      </c>
      <c r="DS107" s="90" t="str">
        <f t="shared" si="98"/>
        <v/>
      </c>
      <c r="DT107" s="90" t="str">
        <f t="shared" si="98"/>
        <v/>
      </c>
      <c r="DU107" s="90" t="str">
        <f t="shared" si="98"/>
        <v/>
      </c>
      <c r="DV107" s="90" t="str">
        <f t="shared" si="98"/>
        <v/>
      </c>
      <c r="DW107" s="91" t="str">
        <f t="shared" si="98"/>
        <v/>
      </c>
      <c r="DY107" s="180">
        <f t="shared" si="95"/>
        <v>4</v>
      </c>
      <c r="DZ107" s="180" t="str">
        <f t="shared" si="96"/>
        <v>Swimming Pool</v>
      </c>
      <c r="EA107" s="181">
        <f t="shared" si="97"/>
        <v>0</v>
      </c>
    </row>
    <row r="108" spans="2:131" ht="11.85" customHeight="1" x14ac:dyDescent="0.15">
      <c r="B108" s="81"/>
      <c r="C108" s="92" t="s">
        <v>175</v>
      </c>
      <c r="D108" s="83"/>
      <c r="E108" s="84">
        <f t="shared" si="67"/>
        <v>0</v>
      </c>
      <c r="F108" s="84">
        <f t="shared" si="68"/>
        <v>0</v>
      </c>
      <c r="G108" s="85">
        <v>0</v>
      </c>
      <c r="H108" s="86">
        <v>0</v>
      </c>
      <c r="I108" s="86">
        <v>0</v>
      </c>
      <c r="J108" s="86"/>
      <c r="K108" s="86"/>
      <c r="L108" s="86"/>
      <c r="M108" s="86"/>
      <c r="N108" s="86"/>
      <c r="O108" s="86"/>
      <c r="P108" s="86"/>
      <c r="Q108" s="86"/>
      <c r="R108" s="87"/>
      <c r="T108" s="81"/>
      <c r="U108" s="92" t="str">
        <f t="shared" si="88"/>
        <v>Telephone</v>
      </c>
      <c r="V108" s="83"/>
      <c r="W108" s="84">
        <f t="shared" si="69"/>
        <v>0</v>
      </c>
      <c r="X108" s="84">
        <f t="shared" si="70"/>
        <v>0</v>
      </c>
      <c r="Y108" s="85">
        <v>0</v>
      </c>
      <c r="Z108" s="86">
        <v>0</v>
      </c>
      <c r="AA108" s="86">
        <v>0</v>
      </c>
      <c r="AB108" s="86">
        <v>0</v>
      </c>
      <c r="AC108" s="86">
        <v>0</v>
      </c>
      <c r="AD108" s="86">
        <v>0</v>
      </c>
      <c r="AE108" s="86">
        <v>0</v>
      </c>
      <c r="AF108" s="86">
        <v>0</v>
      </c>
      <c r="AG108" s="86">
        <v>0</v>
      </c>
      <c r="AH108" s="86">
        <v>0</v>
      </c>
      <c r="AI108" s="86">
        <v>0</v>
      </c>
      <c r="AJ108" s="87">
        <v>0</v>
      </c>
      <c r="AL108" s="81"/>
      <c r="AM108" s="92" t="str">
        <f t="shared" si="89"/>
        <v>Telephone</v>
      </c>
      <c r="AN108" s="83"/>
      <c r="AO108" s="84">
        <f t="shared" si="71"/>
        <v>0</v>
      </c>
      <c r="AP108" s="84">
        <f t="shared" si="72"/>
        <v>0</v>
      </c>
      <c r="AQ108" s="85">
        <v>0</v>
      </c>
      <c r="AR108" s="86">
        <v>0</v>
      </c>
      <c r="AS108" s="86">
        <v>0</v>
      </c>
      <c r="AT108" s="86">
        <v>0</v>
      </c>
      <c r="AU108" s="86">
        <v>0</v>
      </c>
      <c r="AV108" s="86">
        <v>0</v>
      </c>
      <c r="AW108" s="86">
        <v>0</v>
      </c>
      <c r="AX108" s="86">
        <v>0</v>
      </c>
      <c r="AY108" s="86">
        <v>0</v>
      </c>
      <c r="AZ108" s="86">
        <v>0</v>
      </c>
      <c r="BA108" s="86">
        <v>0</v>
      </c>
      <c r="BB108" s="87">
        <v>0</v>
      </c>
      <c r="BD108" s="81"/>
      <c r="BE108" s="92" t="str">
        <f t="shared" si="90"/>
        <v>Telephone</v>
      </c>
      <c r="BF108" s="83"/>
      <c r="BG108" s="84">
        <f t="shared" si="73"/>
        <v>0</v>
      </c>
      <c r="BH108" s="84">
        <f t="shared" si="74"/>
        <v>0</v>
      </c>
      <c r="BI108" s="85">
        <v>0</v>
      </c>
      <c r="BJ108" s="86">
        <v>0</v>
      </c>
      <c r="BK108" s="86">
        <v>0</v>
      </c>
      <c r="BL108" s="86">
        <v>0</v>
      </c>
      <c r="BM108" s="86">
        <v>0</v>
      </c>
      <c r="BN108" s="86">
        <v>0</v>
      </c>
      <c r="BO108" s="86">
        <v>0</v>
      </c>
      <c r="BP108" s="86">
        <v>0</v>
      </c>
      <c r="BQ108" s="86">
        <v>0</v>
      </c>
      <c r="BR108" s="86">
        <v>0</v>
      </c>
      <c r="BS108" s="86">
        <v>0</v>
      </c>
      <c r="BT108" s="87">
        <v>0</v>
      </c>
      <c r="BV108" s="81"/>
      <c r="BW108" s="92" t="str">
        <f t="shared" si="91"/>
        <v>Telephone</v>
      </c>
      <c r="BX108" s="83"/>
      <c r="BY108" s="84">
        <f t="shared" si="16"/>
        <v>0</v>
      </c>
      <c r="BZ108" s="85">
        <f t="shared" si="75"/>
        <v>0</v>
      </c>
      <c r="CA108" s="86">
        <f t="shared" si="76"/>
        <v>0</v>
      </c>
      <c r="CB108" s="86">
        <f t="shared" si="77"/>
        <v>0</v>
      </c>
      <c r="CC108" s="86">
        <f t="shared" si="78"/>
        <v>0</v>
      </c>
      <c r="CD108" s="84">
        <f t="shared" si="4"/>
        <v>0</v>
      </c>
      <c r="CE108" s="85">
        <f t="shared" si="79"/>
        <v>0</v>
      </c>
      <c r="CF108" s="86">
        <f t="shared" si="80"/>
        <v>0</v>
      </c>
      <c r="CG108" s="86">
        <f t="shared" si="81"/>
        <v>0</v>
      </c>
      <c r="CH108" s="86">
        <f t="shared" si="82"/>
        <v>0</v>
      </c>
      <c r="CI108" s="84">
        <f t="shared" si="5"/>
        <v>0</v>
      </c>
      <c r="CJ108" s="85">
        <f t="shared" si="83"/>
        <v>0</v>
      </c>
      <c r="CK108" s="86">
        <f t="shared" si="84"/>
        <v>0</v>
      </c>
      <c r="CL108" s="86">
        <f t="shared" si="85"/>
        <v>0</v>
      </c>
      <c r="CM108" s="87">
        <f t="shared" si="86"/>
        <v>0</v>
      </c>
      <c r="CO108" s="81"/>
      <c r="CP108" s="92" t="str">
        <f t="shared" si="92"/>
        <v>Telephone</v>
      </c>
      <c r="CQ108" s="83"/>
      <c r="CR108" s="84">
        <f t="shared" si="66"/>
        <v>0</v>
      </c>
      <c r="CS108" s="84">
        <f t="shared" si="66"/>
        <v>0</v>
      </c>
      <c r="CT108" s="85">
        <f t="shared" si="66"/>
        <v>0</v>
      </c>
      <c r="CU108" s="86">
        <f t="shared" si="66"/>
        <v>0</v>
      </c>
      <c r="CV108" s="86">
        <f t="shared" si="66"/>
        <v>0</v>
      </c>
      <c r="CW108" s="86">
        <f t="shared" si="94"/>
        <v>0</v>
      </c>
      <c r="CX108" s="86">
        <f t="shared" si="94"/>
        <v>0</v>
      </c>
      <c r="CY108" s="86">
        <f t="shared" si="94"/>
        <v>0</v>
      </c>
      <c r="CZ108" s="86">
        <f t="shared" si="94"/>
        <v>0</v>
      </c>
      <c r="DA108" s="86">
        <f t="shared" si="94"/>
        <v>0</v>
      </c>
      <c r="DB108" s="86">
        <f t="shared" si="94"/>
        <v>0</v>
      </c>
      <c r="DC108" s="86">
        <f t="shared" si="94"/>
        <v>0</v>
      </c>
      <c r="DD108" s="86">
        <f t="shared" si="94"/>
        <v>0</v>
      </c>
      <c r="DE108" s="87">
        <f t="shared" si="94"/>
        <v>0</v>
      </c>
      <c r="DG108" s="81"/>
      <c r="DH108" s="92" t="str">
        <f t="shared" si="93"/>
        <v>Telephone</v>
      </c>
      <c r="DI108" s="83"/>
      <c r="DJ108" s="88" t="str">
        <f t="shared" si="98"/>
        <v/>
      </c>
      <c r="DK108" s="88" t="str">
        <f t="shared" si="98"/>
        <v/>
      </c>
      <c r="DL108" s="89" t="str">
        <f t="shared" si="98"/>
        <v/>
      </c>
      <c r="DM108" s="90" t="str">
        <f t="shared" si="98"/>
        <v/>
      </c>
      <c r="DN108" s="90" t="str">
        <f t="shared" si="98"/>
        <v/>
      </c>
      <c r="DO108" s="90" t="str">
        <f t="shared" si="98"/>
        <v/>
      </c>
      <c r="DP108" s="90" t="str">
        <f t="shared" si="98"/>
        <v/>
      </c>
      <c r="DQ108" s="90" t="str">
        <f t="shared" si="98"/>
        <v/>
      </c>
      <c r="DR108" s="90" t="str">
        <f t="shared" si="98"/>
        <v/>
      </c>
      <c r="DS108" s="90" t="str">
        <f t="shared" si="98"/>
        <v/>
      </c>
      <c r="DT108" s="90" t="str">
        <f t="shared" si="98"/>
        <v/>
      </c>
      <c r="DU108" s="90" t="str">
        <f t="shared" si="98"/>
        <v/>
      </c>
      <c r="DV108" s="90" t="str">
        <f t="shared" si="98"/>
        <v/>
      </c>
      <c r="DW108" s="91" t="str">
        <f t="shared" si="98"/>
        <v/>
      </c>
      <c r="DY108" s="180">
        <f t="shared" si="95"/>
        <v>4</v>
      </c>
      <c r="DZ108" s="180" t="str">
        <f t="shared" si="96"/>
        <v>Telephone</v>
      </c>
      <c r="EA108" s="181">
        <f t="shared" si="97"/>
        <v>0</v>
      </c>
    </row>
    <row r="109" spans="2:131" ht="11.85" customHeight="1" x14ac:dyDescent="0.15">
      <c r="B109" s="81"/>
      <c r="C109" s="92" t="s">
        <v>176</v>
      </c>
      <c r="D109" s="83"/>
      <c r="E109" s="84">
        <f t="shared" si="67"/>
        <v>0</v>
      </c>
      <c r="F109" s="84">
        <f t="shared" si="68"/>
        <v>0</v>
      </c>
      <c r="G109" s="85">
        <v>0</v>
      </c>
      <c r="H109" s="86">
        <v>0</v>
      </c>
      <c r="I109" s="86">
        <v>0</v>
      </c>
      <c r="J109" s="86"/>
      <c r="K109" s="86"/>
      <c r="L109" s="86"/>
      <c r="M109" s="86"/>
      <c r="N109" s="86"/>
      <c r="O109" s="86"/>
      <c r="P109" s="86"/>
      <c r="Q109" s="86"/>
      <c r="R109" s="87"/>
      <c r="T109" s="81"/>
      <c r="U109" s="92" t="str">
        <f t="shared" si="88"/>
        <v>Trade Shows</v>
      </c>
      <c r="V109" s="83"/>
      <c r="W109" s="84">
        <f t="shared" si="69"/>
        <v>0</v>
      </c>
      <c r="X109" s="84">
        <f t="shared" si="70"/>
        <v>0</v>
      </c>
      <c r="Y109" s="85">
        <v>0</v>
      </c>
      <c r="Z109" s="86">
        <v>0</v>
      </c>
      <c r="AA109" s="86">
        <v>0</v>
      </c>
      <c r="AB109" s="86">
        <v>0</v>
      </c>
      <c r="AC109" s="86">
        <v>0</v>
      </c>
      <c r="AD109" s="86">
        <v>0</v>
      </c>
      <c r="AE109" s="86">
        <v>0</v>
      </c>
      <c r="AF109" s="86">
        <v>0</v>
      </c>
      <c r="AG109" s="86">
        <v>0</v>
      </c>
      <c r="AH109" s="86">
        <v>0</v>
      </c>
      <c r="AI109" s="86">
        <v>0</v>
      </c>
      <c r="AJ109" s="87">
        <v>0</v>
      </c>
      <c r="AL109" s="81"/>
      <c r="AM109" s="92" t="str">
        <f t="shared" si="89"/>
        <v>Trade Shows</v>
      </c>
      <c r="AN109" s="83"/>
      <c r="AO109" s="84">
        <f t="shared" si="71"/>
        <v>0</v>
      </c>
      <c r="AP109" s="84">
        <f t="shared" si="72"/>
        <v>0</v>
      </c>
      <c r="AQ109" s="85">
        <v>0</v>
      </c>
      <c r="AR109" s="86">
        <v>0</v>
      </c>
      <c r="AS109" s="86">
        <v>0</v>
      </c>
      <c r="AT109" s="86">
        <v>0</v>
      </c>
      <c r="AU109" s="86">
        <v>0</v>
      </c>
      <c r="AV109" s="86">
        <v>0</v>
      </c>
      <c r="AW109" s="86">
        <v>0</v>
      </c>
      <c r="AX109" s="86">
        <v>0</v>
      </c>
      <c r="AY109" s="86">
        <v>0</v>
      </c>
      <c r="AZ109" s="86">
        <v>0</v>
      </c>
      <c r="BA109" s="86">
        <v>0</v>
      </c>
      <c r="BB109" s="87">
        <v>0</v>
      </c>
      <c r="BD109" s="81"/>
      <c r="BE109" s="92" t="str">
        <f t="shared" si="90"/>
        <v>Trade Shows</v>
      </c>
      <c r="BF109" s="83"/>
      <c r="BG109" s="84">
        <f t="shared" si="73"/>
        <v>0</v>
      </c>
      <c r="BH109" s="84">
        <f t="shared" si="74"/>
        <v>0</v>
      </c>
      <c r="BI109" s="85">
        <v>0</v>
      </c>
      <c r="BJ109" s="86">
        <v>0</v>
      </c>
      <c r="BK109" s="86">
        <v>0</v>
      </c>
      <c r="BL109" s="86">
        <v>0</v>
      </c>
      <c r="BM109" s="86">
        <v>0</v>
      </c>
      <c r="BN109" s="86">
        <v>0</v>
      </c>
      <c r="BO109" s="86">
        <v>0</v>
      </c>
      <c r="BP109" s="86">
        <v>0</v>
      </c>
      <c r="BQ109" s="86">
        <v>0</v>
      </c>
      <c r="BR109" s="86">
        <v>0</v>
      </c>
      <c r="BS109" s="86">
        <v>0</v>
      </c>
      <c r="BT109" s="87">
        <v>0</v>
      </c>
      <c r="BV109" s="81"/>
      <c r="BW109" s="92" t="str">
        <f t="shared" si="91"/>
        <v>Trade Shows</v>
      </c>
      <c r="BX109" s="83"/>
      <c r="BY109" s="84">
        <f t="shared" si="16"/>
        <v>0</v>
      </c>
      <c r="BZ109" s="85">
        <f t="shared" si="75"/>
        <v>0</v>
      </c>
      <c r="CA109" s="86">
        <f t="shared" si="76"/>
        <v>0</v>
      </c>
      <c r="CB109" s="86">
        <f t="shared" si="77"/>
        <v>0</v>
      </c>
      <c r="CC109" s="86">
        <f t="shared" si="78"/>
        <v>0</v>
      </c>
      <c r="CD109" s="84">
        <f t="shared" si="4"/>
        <v>0</v>
      </c>
      <c r="CE109" s="85">
        <f t="shared" si="79"/>
        <v>0</v>
      </c>
      <c r="CF109" s="86">
        <f t="shared" si="80"/>
        <v>0</v>
      </c>
      <c r="CG109" s="86">
        <f t="shared" si="81"/>
        <v>0</v>
      </c>
      <c r="CH109" s="86">
        <f t="shared" si="82"/>
        <v>0</v>
      </c>
      <c r="CI109" s="84">
        <f t="shared" si="5"/>
        <v>0</v>
      </c>
      <c r="CJ109" s="85">
        <f t="shared" si="83"/>
        <v>0</v>
      </c>
      <c r="CK109" s="86">
        <f t="shared" si="84"/>
        <v>0</v>
      </c>
      <c r="CL109" s="86">
        <f t="shared" si="85"/>
        <v>0</v>
      </c>
      <c r="CM109" s="87">
        <f t="shared" si="86"/>
        <v>0</v>
      </c>
      <c r="CO109" s="81"/>
      <c r="CP109" s="92" t="str">
        <f t="shared" si="92"/>
        <v>Trade Shows</v>
      </c>
      <c r="CQ109" s="83"/>
      <c r="CR109" s="84">
        <f t="shared" si="66"/>
        <v>0</v>
      </c>
      <c r="CS109" s="84">
        <f t="shared" si="66"/>
        <v>0</v>
      </c>
      <c r="CT109" s="85">
        <f t="shared" si="66"/>
        <v>0</v>
      </c>
      <c r="CU109" s="86">
        <f t="shared" si="66"/>
        <v>0</v>
      </c>
      <c r="CV109" s="86">
        <f t="shared" si="66"/>
        <v>0</v>
      </c>
      <c r="CW109" s="86">
        <f t="shared" si="94"/>
        <v>0</v>
      </c>
      <c r="CX109" s="86">
        <f t="shared" si="94"/>
        <v>0</v>
      </c>
      <c r="CY109" s="86">
        <f t="shared" si="94"/>
        <v>0</v>
      </c>
      <c r="CZ109" s="86">
        <f t="shared" si="94"/>
        <v>0</v>
      </c>
      <c r="DA109" s="86">
        <f t="shared" si="94"/>
        <v>0</v>
      </c>
      <c r="DB109" s="86">
        <f t="shared" si="94"/>
        <v>0</v>
      </c>
      <c r="DC109" s="86">
        <f t="shared" si="94"/>
        <v>0</v>
      </c>
      <c r="DD109" s="86">
        <f t="shared" si="94"/>
        <v>0</v>
      </c>
      <c r="DE109" s="87">
        <f t="shared" si="94"/>
        <v>0</v>
      </c>
      <c r="DG109" s="81"/>
      <c r="DH109" s="92" t="str">
        <f t="shared" si="93"/>
        <v>Trade Shows</v>
      </c>
      <c r="DI109" s="83"/>
      <c r="DJ109" s="88" t="str">
        <f t="shared" si="98"/>
        <v/>
      </c>
      <c r="DK109" s="88" t="str">
        <f t="shared" si="98"/>
        <v/>
      </c>
      <c r="DL109" s="89" t="str">
        <f t="shared" si="98"/>
        <v/>
      </c>
      <c r="DM109" s="90" t="str">
        <f t="shared" si="98"/>
        <v/>
      </c>
      <c r="DN109" s="90" t="str">
        <f t="shared" si="98"/>
        <v/>
      </c>
      <c r="DO109" s="90" t="str">
        <f t="shared" si="98"/>
        <v/>
      </c>
      <c r="DP109" s="90" t="str">
        <f t="shared" si="98"/>
        <v/>
      </c>
      <c r="DQ109" s="90" t="str">
        <f t="shared" si="98"/>
        <v/>
      </c>
      <c r="DR109" s="90" t="str">
        <f t="shared" si="98"/>
        <v/>
      </c>
      <c r="DS109" s="90" t="str">
        <f t="shared" si="98"/>
        <v/>
      </c>
      <c r="DT109" s="90" t="str">
        <f t="shared" si="98"/>
        <v/>
      </c>
      <c r="DU109" s="90" t="str">
        <f t="shared" si="98"/>
        <v/>
      </c>
      <c r="DV109" s="90" t="str">
        <f t="shared" si="98"/>
        <v/>
      </c>
      <c r="DW109" s="91" t="str">
        <f t="shared" si="98"/>
        <v/>
      </c>
      <c r="DY109" s="180">
        <f t="shared" si="95"/>
        <v>4</v>
      </c>
      <c r="DZ109" s="180" t="str">
        <f t="shared" si="96"/>
        <v>Trade Shows</v>
      </c>
      <c r="EA109" s="181">
        <f t="shared" si="97"/>
        <v>0</v>
      </c>
    </row>
    <row r="110" spans="2:131" ht="11.85" customHeight="1" x14ac:dyDescent="0.15">
      <c r="B110" s="81"/>
      <c r="C110" s="92" t="s">
        <v>177</v>
      </c>
      <c r="D110" s="83"/>
      <c r="E110" s="84">
        <f t="shared" si="67"/>
        <v>0</v>
      </c>
      <c r="F110" s="84">
        <f t="shared" si="68"/>
        <v>0</v>
      </c>
      <c r="G110" s="85">
        <v>0</v>
      </c>
      <c r="H110" s="86">
        <v>0</v>
      </c>
      <c r="I110" s="86">
        <v>0</v>
      </c>
      <c r="J110" s="86"/>
      <c r="K110" s="86"/>
      <c r="L110" s="86"/>
      <c r="M110" s="86"/>
      <c r="N110" s="86"/>
      <c r="O110" s="86"/>
      <c r="P110" s="86"/>
      <c r="Q110" s="86"/>
      <c r="R110" s="87"/>
      <c r="T110" s="81"/>
      <c r="U110" s="92" t="str">
        <f t="shared" si="88"/>
        <v>Travel - Meal &amp; Entertainment</v>
      </c>
      <c r="V110" s="83"/>
      <c r="W110" s="84">
        <f t="shared" si="69"/>
        <v>0</v>
      </c>
      <c r="X110" s="84">
        <f t="shared" si="70"/>
        <v>0</v>
      </c>
      <c r="Y110" s="85">
        <v>0</v>
      </c>
      <c r="Z110" s="86">
        <v>0</v>
      </c>
      <c r="AA110" s="86">
        <v>0</v>
      </c>
      <c r="AB110" s="86">
        <v>0</v>
      </c>
      <c r="AC110" s="86">
        <v>0</v>
      </c>
      <c r="AD110" s="86">
        <v>0</v>
      </c>
      <c r="AE110" s="86">
        <v>0</v>
      </c>
      <c r="AF110" s="86">
        <v>0</v>
      </c>
      <c r="AG110" s="86">
        <v>0</v>
      </c>
      <c r="AH110" s="86">
        <v>0</v>
      </c>
      <c r="AI110" s="86">
        <v>0</v>
      </c>
      <c r="AJ110" s="87">
        <v>0</v>
      </c>
      <c r="AL110" s="81"/>
      <c r="AM110" s="92" t="str">
        <f t="shared" si="89"/>
        <v>Travel - Meal &amp; Entertainment</v>
      </c>
      <c r="AN110" s="83"/>
      <c r="AO110" s="84">
        <f t="shared" si="71"/>
        <v>0</v>
      </c>
      <c r="AP110" s="84">
        <f t="shared" si="72"/>
        <v>0</v>
      </c>
      <c r="AQ110" s="85">
        <v>0</v>
      </c>
      <c r="AR110" s="86">
        <v>0</v>
      </c>
      <c r="AS110" s="86">
        <v>0</v>
      </c>
      <c r="AT110" s="86">
        <v>0</v>
      </c>
      <c r="AU110" s="86">
        <v>0</v>
      </c>
      <c r="AV110" s="86">
        <v>0</v>
      </c>
      <c r="AW110" s="86">
        <v>0</v>
      </c>
      <c r="AX110" s="86">
        <v>0</v>
      </c>
      <c r="AY110" s="86">
        <v>0</v>
      </c>
      <c r="AZ110" s="86">
        <v>0</v>
      </c>
      <c r="BA110" s="86">
        <v>0</v>
      </c>
      <c r="BB110" s="87">
        <v>0</v>
      </c>
      <c r="BD110" s="81"/>
      <c r="BE110" s="92" t="str">
        <f t="shared" si="90"/>
        <v>Travel - Meal &amp; Entertainment</v>
      </c>
      <c r="BF110" s="83"/>
      <c r="BG110" s="84">
        <f t="shared" si="73"/>
        <v>0</v>
      </c>
      <c r="BH110" s="84">
        <f t="shared" si="74"/>
        <v>0</v>
      </c>
      <c r="BI110" s="85">
        <v>0</v>
      </c>
      <c r="BJ110" s="86">
        <v>0</v>
      </c>
      <c r="BK110" s="86">
        <v>0</v>
      </c>
      <c r="BL110" s="86">
        <v>0</v>
      </c>
      <c r="BM110" s="86">
        <v>0</v>
      </c>
      <c r="BN110" s="86">
        <v>0</v>
      </c>
      <c r="BO110" s="86">
        <v>0</v>
      </c>
      <c r="BP110" s="86">
        <v>0</v>
      </c>
      <c r="BQ110" s="86">
        <v>0</v>
      </c>
      <c r="BR110" s="86">
        <v>0</v>
      </c>
      <c r="BS110" s="86">
        <v>0</v>
      </c>
      <c r="BT110" s="87">
        <v>0</v>
      </c>
      <c r="BV110" s="81"/>
      <c r="BW110" s="92" t="str">
        <f t="shared" si="91"/>
        <v>Travel - Meal &amp; Entertainment</v>
      </c>
      <c r="BX110" s="83"/>
      <c r="BY110" s="84">
        <f t="shared" si="16"/>
        <v>0</v>
      </c>
      <c r="BZ110" s="85">
        <f t="shared" si="75"/>
        <v>0</v>
      </c>
      <c r="CA110" s="86">
        <f t="shared" si="76"/>
        <v>0</v>
      </c>
      <c r="CB110" s="86">
        <f t="shared" si="77"/>
        <v>0</v>
      </c>
      <c r="CC110" s="86">
        <f t="shared" si="78"/>
        <v>0</v>
      </c>
      <c r="CD110" s="84">
        <f t="shared" si="4"/>
        <v>0</v>
      </c>
      <c r="CE110" s="85">
        <f t="shared" si="79"/>
        <v>0</v>
      </c>
      <c r="CF110" s="86">
        <f t="shared" si="80"/>
        <v>0</v>
      </c>
      <c r="CG110" s="86">
        <f t="shared" si="81"/>
        <v>0</v>
      </c>
      <c r="CH110" s="86">
        <f t="shared" si="82"/>
        <v>0</v>
      </c>
      <c r="CI110" s="84">
        <f t="shared" si="5"/>
        <v>0</v>
      </c>
      <c r="CJ110" s="85">
        <f t="shared" si="83"/>
        <v>0</v>
      </c>
      <c r="CK110" s="86">
        <f t="shared" si="84"/>
        <v>0</v>
      </c>
      <c r="CL110" s="86">
        <f t="shared" si="85"/>
        <v>0</v>
      </c>
      <c r="CM110" s="87">
        <f t="shared" si="86"/>
        <v>0</v>
      </c>
      <c r="CO110" s="81"/>
      <c r="CP110" s="92" t="str">
        <f t="shared" si="92"/>
        <v>Travel - Meal &amp; Entertainment</v>
      </c>
      <c r="CQ110" s="83"/>
      <c r="CR110" s="84">
        <f t="shared" si="66"/>
        <v>0</v>
      </c>
      <c r="CS110" s="84">
        <f t="shared" si="66"/>
        <v>0</v>
      </c>
      <c r="CT110" s="85">
        <f t="shared" si="66"/>
        <v>0</v>
      </c>
      <c r="CU110" s="86">
        <f t="shared" si="66"/>
        <v>0</v>
      </c>
      <c r="CV110" s="86">
        <f t="shared" si="66"/>
        <v>0</v>
      </c>
      <c r="CW110" s="86">
        <f t="shared" si="94"/>
        <v>0</v>
      </c>
      <c r="CX110" s="86">
        <f t="shared" si="94"/>
        <v>0</v>
      </c>
      <c r="CY110" s="86">
        <f t="shared" si="94"/>
        <v>0</v>
      </c>
      <c r="CZ110" s="86">
        <f t="shared" si="94"/>
        <v>0</v>
      </c>
      <c r="DA110" s="86">
        <f t="shared" si="94"/>
        <v>0</v>
      </c>
      <c r="DB110" s="86">
        <f t="shared" si="94"/>
        <v>0</v>
      </c>
      <c r="DC110" s="86">
        <f t="shared" si="94"/>
        <v>0</v>
      </c>
      <c r="DD110" s="86">
        <f t="shared" si="94"/>
        <v>0</v>
      </c>
      <c r="DE110" s="87">
        <f t="shared" si="94"/>
        <v>0</v>
      </c>
      <c r="DG110" s="81"/>
      <c r="DH110" s="92" t="str">
        <f t="shared" si="93"/>
        <v>Travel - Meal &amp; Entertainment</v>
      </c>
      <c r="DI110" s="83"/>
      <c r="DJ110" s="88" t="str">
        <f t="shared" si="98"/>
        <v/>
      </c>
      <c r="DK110" s="88" t="str">
        <f t="shared" si="98"/>
        <v/>
      </c>
      <c r="DL110" s="89" t="str">
        <f t="shared" si="98"/>
        <v/>
      </c>
      <c r="DM110" s="90" t="str">
        <f t="shared" si="98"/>
        <v/>
      </c>
      <c r="DN110" s="90" t="str">
        <f t="shared" si="98"/>
        <v/>
      </c>
      <c r="DO110" s="90" t="str">
        <f t="shared" si="98"/>
        <v/>
      </c>
      <c r="DP110" s="90" t="str">
        <f t="shared" si="98"/>
        <v/>
      </c>
      <c r="DQ110" s="90" t="str">
        <f t="shared" si="98"/>
        <v/>
      </c>
      <c r="DR110" s="90" t="str">
        <f t="shared" si="98"/>
        <v/>
      </c>
      <c r="DS110" s="90" t="str">
        <f t="shared" si="98"/>
        <v/>
      </c>
      <c r="DT110" s="90" t="str">
        <f t="shared" si="98"/>
        <v/>
      </c>
      <c r="DU110" s="90" t="str">
        <f t="shared" si="98"/>
        <v/>
      </c>
      <c r="DV110" s="90" t="str">
        <f t="shared" si="98"/>
        <v/>
      </c>
      <c r="DW110" s="91" t="str">
        <f t="shared" si="98"/>
        <v/>
      </c>
      <c r="DY110" s="180">
        <f t="shared" si="95"/>
        <v>4</v>
      </c>
      <c r="DZ110" s="180" t="str">
        <f t="shared" si="96"/>
        <v>Travel - Meal &amp; Entertainment</v>
      </c>
      <c r="EA110" s="181">
        <f t="shared" si="97"/>
        <v>0</v>
      </c>
    </row>
    <row r="111" spans="2:131" ht="11.85" customHeight="1" x14ac:dyDescent="0.15">
      <c r="B111" s="81"/>
      <c r="C111" s="92" t="s">
        <v>178</v>
      </c>
      <c r="D111" s="83"/>
      <c r="E111" s="84">
        <f t="shared" si="67"/>
        <v>0</v>
      </c>
      <c r="F111" s="84">
        <f t="shared" si="68"/>
        <v>0</v>
      </c>
      <c r="G111" s="85">
        <v>0</v>
      </c>
      <c r="H111" s="86">
        <v>0</v>
      </c>
      <c r="I111" s="86">
        <v>0</v>
      </c>
      <c r="J111" s="86"/>
      <c r="K111" s="86"/>
      <c r="L111" s="86"/>
      <c r="M111" s="86"/>
      <c r="N111" s="86"/>
      <c r="O111" s="86"/>
      <c r="P111" s="86"/>
      <c r="Q111" s="86"/>
      <c r="R111" s="87"/>
      <c r="T111" s="81"/>
      <c r="U111" s="92" t="str">
        <f t="shared" si="88"/>
        <v>Travel - Other</v>
      </c>
      <c r="V111" s="83"/>
      <c r="W111" s="84">
        <f t="shared" si="69"/>
        <v>0</v>
      </c>
      <c r="X111" s="84">
        <f t="shared" si="70"/>
        <v>0</v>
      </c>
      <c r="Y111" s="85">
        <v>0</v>
      </c>
      <c r="Z111" s="86">
        <v>0</v>
      </c>
      <c r="AA111" s="86">
        <v>0</v>
      </c>
      <c r="AB111" s="86">
        <v>0</v>
      </c>
      <c r="AC111" s="86">
        <v>0</v>
      </c>
      <c r="AD111" s="86">
        <v>0</v>
      </c>
      <c r="AE111" s="86">
        <v>0</v>
      </c>
      <c r="AF111" s="86">
        <v>0</v>
      </c>
      <c r="AG111" s="86">
        <v>0</v>
      </c>
      <c r="AH111" s="86">
        <v>0</v>
      </c>
      <c r="AI111" s="86">
        <v>0</v>
      </c>
      <c r="AJ111" s="87">
        <v>0</v>
      </c>
      <c r="AL111" s="81"/>
      <c r="AM111" s="92" t="str">
        <f t="shared" si="89"/>
        <v>Travel - Other</v>
      </c>
      <c r="AN111" s="83"/>
      <c r="AO111" s="84">
        <f t="shared" si="71"/>
        <v>0</v>
      </c>
      <c r="AP111" s="84">
        <f t="shared" si="72"/>
        <v>0</v>
      </c>
      <c r="AQ111" s="85">
        <v>0</v>
      </c>
      <c r="AR111" s="86">
        <v>0</v>
      </c>
      <c r="AS111" s="86">
        <v>0</v>
      </c>
      <c r="AT111" s="86">
        <v>0</v>
      </c>
      <c r="AU111" s="86">
        <v>0</v>
      </c>
      <c r="AV111" s="86">
        <v>0</v>
      </c>
      <c r="AW111" s="86">
        <v>0</v>
      </c>
      <c r="AX111" s="86">
        <v>0</v>
      </c>
      <c r="AY111" s="86">
        <v>0</v>
      </c>
      <c r="AZ111" s="86">
        <v>0</v>
      </c>
      <c r="BA111" s="86">
        <v>0</v>
      </c>
      <c r="BB111" s="87">
        <v>0</v>
      </c>
      <c r="BD111" s="81"/>
      <c r="BE111" s="92" t="str">
        <f t="shared" si="90"/>
        <v>Travel - Other</v>
      </c>
      <c r="BF111" s="83"/>
      <c r="BG111" s="84">
        <f t="shared" si="73"/>
        <v>0</v>
      </c>
      <c r="BH111" s="84">
        <f t="shared" si="74"/>
        <v>0</v>
      </c>
      <c r="BI111" s="85">
        <v>0</v>
      </c>
      <c r="BJ111" s="86">
        <v>0</v>
      </c>
      <c r="BK111" s="86">
        <v>0</v>
      </c>
      <c r="BL111" s="86">
        <v>0</v>
      </c>
      <c r="BM111" s="86">
        <v>0</v>
      </c>
      <c r="BN111" s="86">
        <v>0</v>
      </c>
      <c r="BO111" s="86">
        <v>0</v>
      </c>
      <c r="BP111" s="86">
        <v>0</v>
      </c>
      <c r="BQ111" s="86">
        <v>0</v>
      </c>
      <c r="BR111" s="86">
        <v>0</v>
      </c>
      <c r="BS111" s="86">
        <v>0</v>
      </c>
      <c r="BT111" s="87">
        <v>0</v>
      </c>
      <c r="BV111" s="81"/>
      <c r="BW111" s="92" t="str">
        <f t="shared" si="91"/>
        <v>Travel - Other</v>
      </c>
      <c r="BX111" s="83"/>
      <c r="BY111" s="84">
        <f t="shared" si="16"/>
        <v>0</v>
      </c>
      <c r="BZ111" s="85">
        <f t="shared" si="75"/>
        <v>0</v>
      </c>
      <c r="CA111" s="86">
        <f t="shared" si="76"/>
        <v>0</v>
      </c>
      <c r="CB111" s="86">
        <f t="shared" si="77"/>
        <v>0</v>
      </c>
      <c r="CC111" s="86">
        <f t="shared" si="78"/>
        <v>0</v>
      </c>
      <c r="CD111" s="84">
        <f t="shared" si="4"/>
        <v>0</v>
      </c>
      <c r="CE111" s="85">
        <f t="shared" si="79"/>
        <v>0</v>
      </c>
      <c r="CF111" s="86">
        <f t="shared" si="80"/>
        <v>0</v>
      </c>
      <c r="CG111" s="86">
        <f t="shared" si="81"/>
        <v>0</v>
      </c>
      <c r="CH111" s="86">
        <f t="shared" si="82"/>
        <v>0</v>
      </c>
      <c r="CI111" s="84">
        <f t="shared" si="5"/>
        <v>0</v>
      </c>
      <c r="CJ111" s="85">
        <f t="shared" si="83"/>
        <v>0</v>
      </c>
      <c r="CK111" s="86">
        <f t="shared" si="84"/>
        <v>0</v>
      </c>
      <c r="CL111" s="86">
        <f t="shared" si="85"/>
        <v>0</v>
      </c>
      <c r="CM111" s="87">
        <f t="shared" si="86"/>
        <v>0</v>
      </c>
      <c r="CO111" s="81"/>
      <c r="CP111" s="92" t="str">
        <f t="shared" si="92"/>
        <v>Travel - Other</v>
      </c>
      <c r="CQ111" s="83"/>
      <c r="CR111" s="84">
        <f t="shared" si="66"/>
        <v>0</v>
      </c>
      <c r="CS111" s="84">
        <f t="shared" si="66"/>
        <v>0</v>
      </c>
      <c r="CT111" s="85">
        <f t="shared" si="66"/>
        <v>0</v>
      </c>
      <c r="CU111" s="86">
        <f t="shared" si="66"/>
        <v>0</v>
      </c>
      <c r="CV111" s="86">
        <f t="shared" si="66"/>
        <v>0</v>
      </c>
      <c r="CW111" s="86">
        <f t="shared" si="94"/>
        <v>0</v>
      </c>
      <c r="CX111" s="86">
        <f t="shared" si="94"/>
        <v>0</v>
      </c>
      <c r="CY111" s="86">
        <f t="shared" si="94"/>
        <v>0</v>
      </c>
      <c r="CZ111" s="86">
        <f t="shared" si="94"/>
        <v>0</v>
      </c>
      <c r="DA111" s="86">
        <f t="shared" si="94"/>
        <v>0</v>
      </c>
      <c r="DB111" s="86">
        <f t="shared" si="94"/>
        <v>0</v>
      </c>
      <c r="DC111" s="86">
        <f t="shared" si="94"/>
        <v>0</v>
      </c>
      <c r="DD111" s="86">
        <f t="shared" si="94"/>
        <v>0</v>
      </c>
      <c r="DE111" s="87">
        <f t="shared" si="94"/>
        <v>0</v>
      </c>
      <c r="DG111" s="81"/>
      <c r="DH111" s="92" t="str">
        <f t="shared" si="93"/>
        <v>Travel - Other</v>
      </c>
      <c r="DI111" s="83"/>
      <c r="DJ111" s="88" t="str">
        <f t="shared" ref="DJ111:DW118" si="99">IFERROR(((E111-W111)/ABS(W111))+1,"")</f>
        <v/>
      </c>
      <c r="DK111" s="88" t="str">
        <f t="shared" si="99"/>
        <v/>
      </c>
      <c r="DL111" s="89" t="str">
        <f t="shared" si="99"/>
        <v/>
      </c>
      <c r="DM111" s="90" t="str">
        <f t="shared" si="99"/>
        <v/>
      </c>
      <c r="DN111" s="90" t="str">
        <f t="shared" si="99"/>
        <v/>
      </c>
      <c r="DO111" s="90" t="str">
        <f t="shared" si="99"/>
        <v/>
      </c>
      <c r="DP111" s="90" t="str">
        <f t="shared" si="99"/>
        <v/>
      </c>
      <c r="DQ111" s="90" t="str">
        <f t="shared" si="99"/>
        <v/>
      </c>
      <c r="DR111" s="90" t="str">
        <f t="shared" si="99"/>
        <v/>
      </c>
      <c r="DS111" s="90" t="str">
        <f t="shared" si="99"/>
        <v/>
      </c>
      <c r="DT111" s="90" t="str">
        <f t="shared" si="99"/>
        <v/>
      </c>
      <c r="DU111" s="90" t="str">
        <f t="shared" si="99"/>
        <v/>
      </c>
      <c r="DV111" s="90" t="str">
        <f t="shared" si="99"/>
        <v/>
      </c>
      <c r="DW111" s="91" t="str">
        <f t="shared" si="99"/>
        <v/>
      </c>
      <c r="DY111" s="180">
        <f t="shared" si="95"/>
        <v>4</v>
      </c>
      <c r="DZ111" s="180" t="str">
        <f t="shared" si="96"/>
        <v>Travel - Other</v>
      </c>
      <c r="EA111" s="181">
        <f t="shared" si="97"/>
        <v>0</v>
      </c>
    </row>
    <row r="112" spans="2:131" ht="11.85" customHeight="1" x14ac:dyDescent="0.15">
      <c r="B112" s="81"/>
      <c r="C112" s="92" t="s">
        <v>179</v>
      </c>
      <c r="D112" s="83"/>
      <c r="E112" s="84">
        <f t="shared" si="67"/>
        <v>0</v>
      </c>
      <c r="F112" s="84">
        <f t="shared" si="68"/>
        <v>0</v>
      </c>
      <c r="G112" s="85">
        <v>0</v>
      </c>
      <c r="H112" s="86">
        <v>0</v>
      </c>
      <c r="I112" s="86">
        <v>0</v>
      </c>
      <c r="J112" s="86"/>
      <c r="K112" s="86"/>
      <c r="L112" s="86"/>
      <c r="M112" s="86"/>
      <c r="N112" s="86"/>
      <c r="O112" s="86"/>
      <c r="P112" s="86"/>
      <c r="Q112" s="86"/>
      <c r="R112" s="87"/>
      <c r="T112" s="81"/>
      <c r="U112" s="92" t="str">
        <f t="shared" si="88"/>
        <v>Uniforms</v>
      </c>
      <c r="V112" s="83"/>
      <c r="W112" s="84">
        <f t="shared" si="69"/>
        <v>0</v>
      </c>
      <c r="X112" s="84">
        <f t="shared" si="70"/>
        <v>0</v>
      </c>
      <c r="Y112" s="85">
        <v>0</v>
      </c>
      <c r="Z112" s="86">
        <v>0</v>
      </c>
      <c r="AA112" s="86">
        <v>0</v>
      </c>
      <c r="AB112" s="86">
        <v>0</v>
      </c>
      <c r="AC112" s="86">
        <v>0</v>
      </c>
      <c r="AD112" s="86">
        <v>0</v>
      </c>
      <c r="AE112" s="86">
        <v>0</v>
      </c>
      <c r="AF112" s="86">
        <v>0</v>
      </c>
      <c r="AG112" s="86">
        <v>0</v>
      </c>
      <c r="AH112" s="86">
        <v>0</v>
      </c>
      <c r="AI112" s="86">
        <v>0</v>
      </c>
      <c r="AJ112" s="87">
        <v>0</v>
      </c>
      <c r="AL112" s="81"/>
      <c r="AM112" s="92" t="str">
        <f t="shared" si="89"/>
        <v>Uniforms</v>
      </c>
      <c r="AN112" s="83"/>
      <c r="AO112" s="84">
        <f t="shared" si="71"/>
        <v>0</v>
      </c>
      <c r="AP112" s="84">
        <f t="shared" si="72"/>
        <v>0</v>
      </c>
      <c r="AQ112" s="85">
        <v>0</v>
      </c>
      <c r="AR112" s="86">
        <v>0</v>
      </c>
      <c r="AS112" s="86">
        <v>0</v>
      </c>
      <c r="AT112" s="86">
        <v>0</v>
      </c>
      <c r="AU112" s="86">
        <v>0</v>
      </c>
      <c r="AV112" s="86">
        <v>0</v>
      </c>
      <c r="AW112" s="86">
        <v>0</v>
      </c>
      <c r="AX112" s="86">
        <v>0</v>
      </c>
      <c r="AY112" s="86">
        <v>0</v>
      </c>
      <c r="AZ112" s="86">
        <v>0</v>
      </c>
      <c r="BA112" s="86">
        <v>0</v>
      </c>
      <c r="BB112" s="87">
        <v>0</v>
      </c>
      <c r="BD112" s="81"/>
      <c r="BE112" s="92" t="str">
        <f t="shared" si="90"/>
        <v>Uniforms</v>
      </c>
      <c r="BF112" s="83"/>
      <c r="BG112" s="84">
        <f t="shared" si="73"/>
        <v>0</v>
      </c>
      <c r="BH112" s="84">
        <f t="shared" si="74"/>
        <v>0</v>
      </c>
      <c r="BI112" s="85">
        <v>0</v>
      </c>
      <c r="BJ112" s="86">
        <v>0</v>
      </c>
      <c r="BK112" s="86">
        <v>0</v>
      </c>
      <c r="BL112" s="86">
        <v>0</v>
      </c>
      <c r="BM112" s="86">
        <v>0</v>
      </c>
      <c r="BN112" s="86">
        <v>0</v>
      </c>
      <c r="BO112" s="86">
        <v>0</v>
      </c>
      <c r="BP112" s="86">
        <v>0</v>
      </c>
      <c r="BQ112" s="86">
        <v>0</v>
      </c>
      <c r="BR112" s="86">
        <v>0</v>
      </c>
      <c r="BS112" s="86">
        <v>0</v>
      </c>
      <c r="BT112" s="87">
        <v>0</v>
      </c>
      <c r="BV112" s="81"/>
      <c r="BW112" s="92" t="str">
        <f t="shared" si="91"/>
        <v>Uniforms</v>
      </c>
      <c r="BX112" s="83"/>
      <c r="BY112" s="84">
        <f t="shared" si="16"/>
        <v>0</v>
      </c>
      <c r="BZ112" s="85">
        <f t="shared" si="75"/>
        <v>0</v>
      </c>
      <c r="CA112" s="86">
        <f t="shared" si="76"/>
        <v>0</v>
      </c>
      <c r="CB112" s="86">
        <f t="shared" si="77"/>
        <v>0</v>
      </c>
      <c r="CC112" s="86">
        <f t="shared" si="78"/>
        <v>0</v>
      </c>
      <c r="CD112" s="84">
        <f t="shared" si="4"/>
        <v>0</v>
      </c>
      <c r="CE112" s="85">
        <f t="shared" si="79"/>
        <v>0</v>
      </c>
      <c r="CF112" s="86">
        <f t="shared" si="80"/>
        <v>0</v>
      </c>
      <c r="CG112" s="86">
        <f t="shared" si="81"/>
        <v>0</v>
      </c>
      <c r="CH112" s="86">
        <f t="shared" si="82"/>
        <v>0</v>
      </c>
      <c r="CI112" s="84">
        <f t="shared" si="5"/>
        <v>0</v>
      </c>
      <c r="CJ112" s="85">
        <f t="shared" si="83"/>
        <v>0</v>
      </c>
      <c r="CK112" s="86">
        <f t="shared" si="84"/>
        <v>0</v>
      </c>
      <c r="CL112" s="86">
        <f t="shared" si="85"/>
        <v>0</v>
      </c>
      <c r="CM112" s="87">
        <f t="shared" si="86"/>
        <v>0</v>
      </c>
      <c r="CO112" s="81"/>
      <c r="CP112" s="92" t="str">
        <f t="shared" si="92"/>
        <v>Uniforms</v>
      </c>
      <c r="CQ112" s="83"/>
      <c r="CR112" s="84">
        <f t="shared" si="66"/>
        <v>0</v>
      </c>
      <c r="CS112" s="84">
        <f t="shared" si="66"/>
        <v>0</v>
      </c>
      <c r="CT112" s="85">
        <f t="shared" si="66"/>
        <v>0</v>
      </c>
      <c r="CU112" s="86">
        <f t="shared" si="66"/>
        <v>0</v>
      </c>
      <c r="CV112" s="86">
        <f t="shared" si="66"/>
        <v>0</v>
      </c>
      <c r="CW112" s="86">
        <f t="shared" si="94"/>
        <v>0</v>
      </c>
      <c r="CX112" s="86">
        <f t="shared" si="94"/>
        <v>0</v>
      </c>
      <c r="CY112" s="86">
        <f t="shared" si="94"/>
        <v>0</v>
      </c>
      <c r="CZ112" s="86">
        <f t="shared" ref="CZ112:DE118" si="100">M112-AE112</f>
        <v>0</v>
      </c>
      <c r="DA112" s="86">
        <f t="shared" si="100"/>
        <v>0</v>
      </c>
      <c r="DB112" s="86">
        <f t="shared" si="100"/>
        <v>0</v>
      </c>
      <c r="DC112" s="86">
        <f t="shared" si="100"/>
        <v>0</v>
      </c>
      <c r="DD112" s="86">
        <f t="shared" si="100"/>
        <v>0</v>
      </c>
      <c r="DE112" s="87">
        <f t="shared" si="100"/>
        <v>0</v>
      </c>
      <c r="DG112" s="81"/>
      <c r="DH112" s="92" t="str">
        <f t="shared" si="93"/>
        <v>Uniforms</v>
      </c>
      <c r="DI112" s="83"/>
      <c r="DJ112" s="88" t="str">
        <f t="shared" si="99"/>
        <v/>
      </c>
      <c r="DK112" s="88" t="str">
        <f t="shared" si="99"/>
        <v/>
      </c>
      <c r="DL112" s="89" t="str">
        <f t="shared" si="99"/>
        <v/>
      </c>
      <c r="DM112" s="90" t="str">
        <f t="shared" si="99"/>
        <v/>
      </c>
      <c r="DN112" s="90" t="str">
        <f t="shared" si="99"/>
        <v/>
      </c>
      <c r="DO112" s="90" t="str">
        <f t="shared" si="99"/>
        <v/>
      </c>
      <c r="DP112" s="90" t="str">
        <f t="shared" si="99"/>
        <v/>
      </c>
      <c r="DQ112" s="90" t="str">
        <f t="shared" si="99"/>
        <v/>
      </c>
      <c r="DR112" s="90" t="str">
        <f t="shared" si="99"/>
        <v/>
      </c>
      <c r="DS112" s="90" t="str">
        <f t="shared" si="99"/>
        <v/>
      </c>
      <c r="DT112" s="90" t="str">
        <f t="shared" si="99"/>
        <v/>
      </c>
      <c r="DU112" s="90" t="str">
        <f t="shared" si="99"/>
        <v/>
      </c>
      <c r="DV112" s="90" t="str">
        <f t="shared" si="99"/>
        <v/>
      </c>
      <c r="DW112" s="91" t="str">
        <f t="shared" si="99"/>
        <v/>
      </c>
      <c r="DY112" s="180">
        <f t="shared" si="95"/>
        <v>4</v>
      </c>
      <c r="DZ112" s="180" t="str">
        <f t="shared" si="96"/>
        <v>Uniforms</v>
      </c>
      <c r="EA112" s="181">
        <f t="shared" si="97"/>
        <v>0</v>
      </c>
    </row>
    <row r="113" spans="1:131" ht="11.85" customHeight="1" x14ac:dyDescent="0.15">
      <c r="B113" s="81"/>
      <c r="C113" s="92" t="s">
        <v>180</v>
      </c>
      <c r="D113" s="83"/>
      <c r="E113" s="84">
        <f t="shared" si="67"/>
        <v>0</v>
      </c>
      <c r="F113" s="84">
        <f t="shared" si="68"/>
        <v>0</v>
      </c>
      <c r="G113" s="85">
        <v>0</v>
      </c>
      <c r="H113" s="86">
        <v>0</v>
      </c>
      <c r="I113" s="86">
        <v>0</v>
      </c>
      <c r="J113" s="86"/>
      <c r="K113" s="86"/>
      <c r="L113" s="86"/>
      <c r="M113" s="86"/>
      <c r="N113" s="86"/>
      <c r="O113" s="86"/>
      <c r="P113" s="86"/>
      <c r="Q113" s="86"/>
      <c r="R113" s="87"/>
      <c r="T113" s="81"/>
      <c r="U113" s="92" t="str">
        <f t="shared" si="88"/>
        <v>Waste Removal</v>
      </c>
      <c r="V113" s="83"/>
      <c r="W113" s="84">
        <f t="shared" si="69"/>
        <v>0</v>
      </c>
      <c r="X113" s="84">
        <f t="shared" si="70"/>
        <v>0</v>
      </c>
      <c r="Y113" s="85">
        <v>0</v>
      </c>
      <c r="Z113" s="86">
        <v>0</v>
      </c>
      <c r="AA113" s="86">
        <v>0</v>
      </c>
      <c r="AB113" s="86">
        <v>0</v>
      </c>
      <c r="AC113" s="86">
        <v>0</v>
      </c>
      <c r="AD113" s="86">
        <v>0</v>
      </c>
      <c r="AE113" s="86">
        <v>0</v>
      </c>
      <c r="AF113" s="86">
        <v>0</v>
      </c>
      <c r="AG113" s="86">
        <v>0</v>
      </c>
      <c r="AH113" s="86">
        <v>0</v>
      </c>
      <c r="AI113" s="86">
        <v>0</v>
      </c>
      <c r="AJ113" s="87">
        <v>0</v>
      </c>
      <c r="AL113" s="81"/>
      <c r="AM113" s="92" t="str">
        <f t="shared" si="89"/>
        <v>Waste Removal</v>
      </c>
      <c r="AN113" s="83"/>
      <c r="AO113" s="84">
        <f t="shared" si="71"/>
        <v>0</v>
      </c>
      <c r="AP113" s="84">
        <f t="shared" si="72"/>
        <v>0</v>
      </c>
      <c r="AQ113" s="85">
        <v>0</v>
      </c>
      <c r="AR113" s="86">
        <v>0</v>
      </c>
      <c r="AS113" s="86">
        <v>0</v>
      </c>
      <c r="AT113" s="86">
        <v>0</v>
      </c>
      <c r="AU113" s="86">
        <v>0</v>
      </c>
      <c r="AV113" s="86">
        <v>0</v>
      </c>
      <c r="AW113" s="86">
        <v>0</v>
      </c>
      <c r="AX113" s="86">
        <v>0</v>
      </c>
      <c r="AY113" s="86">
        <v>0</v>
      </c>
      <c r="AZ113" s="86">
        <v>0</v>
      </c>
      <c r="BA113" s="86">
        <v>0</v>
      </c>
      <c r="BB113" s="87">
        <v>0</v>
      </c>
      <c r="BD113" s="81"/>
      <c r="BE113" s="92" t="str">
        <f t="shared" si="90"/>
        <v>Waste Removal</v>
      </c>
      <c r="BF113" s="83"/>
      <c r="BG113" s="84">
        <f t="shared" si="73"/>
        <v>0</v>
      </c>
      <c r="BH113" s="84">
        <f t="shared" si="74"/>
        <v>0</v>
      </c>
      <c r="BI113" s="85">
        <v>0</v>
      </c>
      <c r="BJ113" s="86">
        <v>0</v>
      </c>
      <c r="BK113" s="86">
        <v>0</v>
      </c>
      <c r="BL113" s="86">
        <v>0</v>
      </c>
      <c r="BM113" s="86">
        <v>0</v>
      </c>
      <c r="BN113" s="86">
        <v>0</v>
      </c>
      <c r="BO113" s="86">
        <v>0</v>
      </c>
      <c r="BP113" s="86">
        <v>0</v>
      </c>
      <c r="BQ113" s="86">
        <v>0</v>
      </c>
      <c r="BR113" s="86">
        <v>0</v>
      </c>
      <c r="BS113" s="86">
        <v>0</v>
      </c>
      <c r="BT113" s="87">
        <v>0</v>
      </c>
      <c r="BV113" s="81"/>
      <c r="BW113" s="92" t="str">
        <f t="shared" si="91"/>
        <v>Waste Removal</v>
      </c>
      <c r="BX113" s="83"/>
      <c r="BY113" s="84">
        <f t="shared" si="16"/>
        <v>0</v>
      </c>
      <c r="BZ113" s="85">
        <f t="shared" si="75"/>
        <v>0</v>
      </c>
      <c r="CA113" s="86">
        <f t="shared" si="76"/>
        <v>0</v>
      </c>
      <c r="CB113" s="86">
        <f t="shared" si="77"/>
        <v>0</v>
      </c>
      <c r="CC113" s="86">
        <f t="shared" si="78"/>
        <v>0</v>
      </c>
      <c r="CD113" s="84">
        <f t="shared" si="4"/>
        <v>0</v>
      </c>
      <c r="CE113" s="85">
        <f t="shared" si="79"/>
        <v>0</v>
      </c>
      <c r="CF113" s="86">
        <f t="shared" si="80"/>
        <v>0</v>
      </c>
      <c r="CG113" s="86">
        <f t="shared" si="81"/>
        <v>0</v>
      </c>
      <c r="CH113" s="86">
        <f t="shared" si="82"/>
        <v>0</v>
      </c>
      <c r="CI113" s="84">
        <f t="shared" si="5"/>
        <v>0</v>
      </c>
      <c r="CJ113" s="85">
        <f t="shared" si="83"/>
        <v>0</v>
      </c>
      <c r="CK113" s="86">
        <f t="shared" si="84"/>
        <v>0</v>
      </c>
      <c r="CL113" s="86">
        <f t="shared" si="85"/>
        <v>0</v>
      </c>
      <c r="CM113" s="87">
        <f t="shared" si="86"/>
        <v>0</v>
      </c>
      <c r="CO113" s="81"/>
      <c r="CP113" s="92" t="str">
        <f t="shared" si="92"/>
        <v>Waste Removal</v>
      </c>
      <c r="CQ113" s="83"/>
      <c r="CR113" s="84">
        <f t="shared" si="66"/>
        <v>0</v>
      </c>
      <c r="CS113" s="84">
        <f t="shared" si="66"/>
        <v>0</v>
      </c>
      <c r="CT113" s="85">
        <f t="shared" si="66"/>
        <v>0</v>
      </c>
      <c r="CU113" s="86">
        <f t="shared" si="66"/>
        <v>0</v>
      </c>
      <c r="CV113" s="86">
        <f t="shared" si="66"/>
        <v>0</v>
      </c>
      <c r="CW113" s="86">
        <f t="shared" si="66"/>
        <v>0</v>
      </c>
      <c r="CX113" s="86">
        <f t="shared" si="66"/>
        <v>0</v>
      </c>
      <c r="CY113" s="86">
        <f t="shared" si="66"/>
        <v>0</v>
      </c>
      <c r="CZ113" s="86">
        <f t="shared" si="100"/>
        <v>0</v>
      </c>
      <c r="DA113" s="86">
        <f t="shared" si="100"/>
        <v>0</v>
      </c>
      <c r="DB113" s="86">
        <f t="shared" si="100"/>
        <v>0</v>
      </c>
      <c r="DC113" s="86">
        <f t="shared" si="100"/>
        <v>0</v>
      </c>
      <c r="DD113" s="86">
        <f t="shared" si="100"/>
        <v>0</v>
      </c>
      <c r="DE113" s="87">
        <f t="shared" si="100"/>
        <v>0</v>
      </c>
      <c r="DG113" s="81"/>
      <c r="DH113" s="92" t="str">
        <f t="shared" si="93"/>
        <v>Waste Removal</v>
      </c>
      <c r="DI113" s="83"/>
      <c r="DJ113" s="88" t="str">
        <f t="shared" si="99"/>
        <v/>
      </c>
      <c r="DK113" s="88" t="str">
        <f t="shared" si="99"/>
        <v/>
      </c>
      <c r="DL113" s="89" t="str">
        <f t="shared" si="99"/>
        <v/>
      </c>
      <c r="DM113" s="90" t="str">
        <f t="shared" si="99"/>
        <v/>
      </c>
      <c r="DN113" s="90" t="str">
        <f t="shared" si="99"/>
        <v/>
      </c>
      <c r="DO113" s="90" t="str">
        <f t="shared" si="99"/>
        <v/>
      </c>
      <c r="DP113" s="90" t="str">
        <f t="shared" si="99"/>
        <v/>
      </c>
      <c r="DQ113" s="90" t="str">
        <f t="shared" si="99"/>
        <v/>
      </c>
      <c r="DR113" s="90" t="str">
        <f t="shared" si="99"/>
        <v/>
      </c>
      <c r="DS113" s="90" t="str">
        <f t="shared" si="99"/>
        <v/>
      </c>
      <c r="DT113" s="90" t="str">
        <f t="shared" si="99"/>
        <v/>
      </c>
      <c r="DU113" s="90" t="str">
        <f t="shared" si="99"/>
        <v/>
      </c>
      <c r="DV113" s="90" t="str">
        <f t="shared" si="99"/>
        <v/>
      </c>
      <c r="DW113" s="91" t="str">
        <f t="shared" si="99"/>
        <v/>
      </c>
      <c r="DY113" s="180">
        <f t="shared" si="95"/>
        <v>4</v>
      </c>
      <c r="DZ113" s="180" t="str">
        <f t="shared" si="96"/>
        <v>Waste Removal</v>
      </c>
      <c r="EA113" s="181">
        <f t="shared" si="97"/>
        <v>0</v>
      </c>
    </row>
    <row r="114" spans="1:131" ht="11.85" customHeight="1" x14ac:dyDescent="0.15">
      <c r="B114" s="81"/>
      <c r="C114" s="92" t="s">
        <v>181</v>
      </c>
      <c r="D114" s="83"/>
      <c r="E114" s="84">
        <f t="shared" si="67"/>
        <v>0</v>
      </c>
      <c r="F114" s="84">
        <f t="shared" si="68"/>
        <v>0</v>
      </c>
      <c r="G114" s="85">
        <v>0</v>
      </c>
      <c r="H114" s="86">
        <v>0</v>
      </c>
      <c r="I114" s="86">
        <v>0</v>
      </c>
      <c r="J114" s="86"/>
      <c r="K114" s="86"/>
      <c r="L114" s="86"/>
      <c r="M114" s="86"/>
      <c r="N114" s="86"/>
      <c r="O114" s="86"/>
      <c r="P114" s="86"/>
      <c r="Q114" s="86"/>
      <c r="R114" s="87"/>
      <c r="T114" s="81"/>
      <c r="U114" s="92" t="str">
        <f t="shared" si="88"/>
        <v>Water</v>
      </c>
      <c r="V114" s="83"/>
      <c r="W114" s="84">
        <f t="shared" si="69"/>
        <v>0</v>
      </c>
      <c r="X114" s="84">
        <f t="shared" si="70"/>
        <v>0</v>
      </c>
      <c r="Y114" s="85">
        <v>0</v>
      </c>
      <c r="Z114" s="86">
        <v>0</v>
      </c>
      <c r="AA114" s="86">
        <v>0</v>
      </c>
      <c r="AB114" s="86">
        <v>0</v>
      </c>
      <c r="AC114" s="86">
        <v>0</v>
      </c>
      <c r="AD114" s="86">
        <v>0</v>
      </c>
      <c r="AE114" s="86">
        <v>0</v>
      </c>
      <c r="AF114" s="86">
        <v>0</v>
      </c>
      <c r="AG114" s="86">
        <v>0</v>
      </c>
      <c r="AH114" s="86">
        <v>0</v>
      </c>
      <c r="AI114" s="86">
        <v>0</v>
      </c>
      <c r="AJ114" s="87">
        <v>0</v>
      </c>
      <c r="AL114" s="81"/>
      <c r="AM114" s="92" t="str">
        <f t="shared" si="89"/>
        <v>Water</v>
      </c>
      <c r="AN114" s="83"/>
      <c r="AO114" s="84">
        <f t="shared" si="71"/>
        <v>0</v>
      </c>
      <c r="AP114" s="84">
        <f t="shared" si="72"/>
        <v>0</v>
      </c>
      <c r="AQ114" s="85">
        <v>0</v>
      </c>
      <c r="AR114" s="86">
        <v>0</v>
      </c>
      <c r="AS114" s="86">
        <v>0</v>
      </c>
      <c r="AT114" s="86">
        <v>0</v>
      </c>
      <c r="AU114" s="86">
        <v>0</v>
      </c>
      <c r="AV114" s="86">
        <v>0</v>
      </c>
      <c r="AW114" s="86">
        <v>0</v>
      </c>
      <c r="AX114" s="86">
        <v>0</v>
      </c>
      <c r="AY114" s="86">
        <v>0</v>
      </c>
      <c r="AZ114" s="86">
        <v>0</v>
      </c>
      <c r="BA114" s="86">
        <v>0</v>
      </c>
      <c r="BB114" s="87">
        <v>0</v>
      </c>
      <c r="BD114" s="81"/>
      <c r="BE114" s="92" t="str">
        <f t="shared" si="90"/>
        <v>Water</v>
      </c>
      <c r="BF114" s="83"/>
      <c r="BG114" s="84">
        <f t="shared" si="73"/>
        <v>0</v>
      </c>
      <c r="BH114" s="84">
        <f t="shared" si="74"/>
        <v>0</v>
      </c>
      <c r="BI114" s="85">
        <v>0</v>
      </c>
      <c r="BJ114" s="86">
        <v>0</v>
      </c>
      <c r="BK114" s="86">
        <v>0</v>
      </c>
      <c r="BL114" s="86">
        <v>0</v>
      </c>
      <c r="BM114" s="86">
        <v>0</v>
      </c>
      <c r="BN114" s="86">
        <v>0</v>
      </c>
      <c r="BO114" s="86">
        <v>0</v>
      </c>
      <c r="BP114" s="86">
        <v>0</v>
      </c>
      <c r="BQ114" s="86">
        <v>0</v>
      </c>
      <c r="BR114" s="86">
        <v>0</v>
      </c>
      <c r="BS114" s="86">
        <v>0</v>
      </c>
      <c r="BT114" s="87">
        <v>0</v>
      </c>
      <c r="BV114" s="81"/>
      <c r="BW114" s="92" t="str">
        <f t="shared" si="91"/>
        <v>Water</v>
      </c>
      <c r="BX114" s="83"/>
      <c r="BY114" s="84">
        <f t="shared" si="16"/>
        <v>0</v>
      </c>
      <c r="BZ114" s="85">
        <f t="shared" si="75"/>
        <v>0</v>
      </c>
      <c r="CA114" s="86">
        <f t="shared" si="76"/>
        <v>0</v>
      </c>
      <c r="CB114" s="86">
        <f t="shared" si="77"/>
        <v>0</v>
      </c>
      <c r="CC114" s="86">
        <f t="shared" si="78"/>
        <v>0</v>
      </c>
      <c r="CD114" s="84">
        <f t="shared" si="4"/>
        <v>0</v>
      </c>
      <c r="CE114" s="85">
        <f t="shared" si="79"/>
        <v>0</v>
      </c>
      <c r="CF114" s="86">
        <f t="shared" si="80"/>
        <v>0</v>
      </c>
      <c r="CG114" s="86">
        <f t="shared" si="81"/>
        <v>0</v>
      </c>
      <c r="CH114" s="86">
        <f t="shared" si="82"/>
        <v>0</v>
      </c>
      <c r="CI114" s="84">
        <f t="shared" si="5"/>
        <v>0</v>
      </c>
      <c r="CJ114" s="85">
        <f t="shared" si="83"/>
        <v>0</v>
      </c>
      <c r="CK114" s="86">
        <f t="shared" si="84"/>
        <v>0</v>
      </c>
      <c r="CL114" s="86">
        <f t="shared" si="85"/>
        <v>0</v>
      </c>
      <c r="CM114" s="87">
        <f t="shared" si="86"/>
        <v>0</v>
      </c>
      <c r="CO114" s="81"/>
      <c r="CP114" s="92" t="str">
        <f t="shared" si="92"/>
        <v>Water</v>
      </c>
      <c r="CQ114" s="83"/>
      <c r="CR114" s="84">
        <f t="shared" si="66"/>
        <v>0</v>
      </c>
      <c r="CS114" s="84">
        <f t="shared" si="66"/>
        <v>0</v>
      </c>
      <c r="CT114" s="85">
        <f t="shared" si="66"/>
        <v>0</v>
      </c>
      <c r="CU114" s="86">
        <f t="shared" si="66"/>
        <v>0</v>
      </c>
      <c r="CV114" s="86">
        <f t="shared" si="66"/>
        <v>0</v>
      </c>
      <c r="CW114" s="86">
        <f t="shared" si="66"/>
        <v>0</v>
      </c>
      <c r="CX114" s="86">
        <f t="shared" si="66"/>
        <v>0</v>
      </c>
      <c r="CY114" s="86">
        <f t="shared" si="66"/>
        <v>0</v>
      </c>
      <c r="CZ114" s="86">
        <f t="shared" si="100"/>
        <v>0</v>
      </c>
      <c r="DA114" s="86">
        <f t="shared" si="100"/>
        <v>0</v>
      </c>
      <c r="DB114" s="86">
        <f t="shared" si="100"/>
        <v>0</v>
      </c>
      <c r="DC114" s="86">
        <f t="shared" si="100"/>
        <v>0</v>
      </c>
      <c r="DD114" s="86">
        <f t="shared" si="100"/>
        <v>0</v>
      </c>
      <c r="DE114" s="87">
        <f t="shared" si="100"/>
        <v>0</v>
      </c>
      <c r="DG114" s="81"/>
      <c r="DH114" s="92" t="str">
        <f t="shared" si="93"/>
        <v>Water</v>
      </c>
      <c r="DI114" s="83"/>
      <c r="DJ114" s="88" t="str">
        <f t="shared" si="99"/>
        <v/>
      </c>
      <c r="DK114" s="88" t="str">
        <f t="shared" si="99"/>
        <v/>
      </c>
      <c r="DL114" s="89" t="str">
        <f t="shared" si="99"/>
        <v/>
      </c>
      <c r="DM114" s="90" t="str">
        <f t="shared" si="99"/>
        <v/>
      </c>
      <c r="DN114" s="90" t="str">
        <f t="shared" si="99"/>
        <v/>
      </c>
      <c r="DO114" s="90" t="str">
        <f t="shared" si="99"/>
        <v/>
      </c>
      <c r="DP114" s="90" t="str">
        <f t="shared" si="99"/>
        <v/>
      </c>
      <c r="DQ114" s="90" t="str">
        <f t="shared" si="99"/>
        <v/>
      </c>
      <c r="DR114" s="90" t="str">
        <f t="shared" si="99"/>
        <v/>
      </c>
      <c r="DS114" s="90" t="str">
        <f t="shared" si="99"/>
        <v/>
      </c>
      <c r="DT114" s="90" t="str">
        <f t="shared" si="99"/>
        <v/>
      </c>
      <c r="DU114" s="90" t="str">
        <f t="shared" si="99"/>
        <v/>
      </c>
      <c r="DV114" s="90" t="str">
        <f t="shared" si="99"/>
        <v/>
      </c>
      <c r="DW114" s="91" t="str">
        <f t="shared" si="99"/>
        <v/>
      </c>
      <c r="DY114" s="180">
        <f t="shared" si="95"/>
        <v>4</v>
      </c>
      <c r="DZ114" s="180" t="str">
        <f t="shared" si="96"/>
        <v>Water</v>
      </c>
      <c r="EA114" s="181">
        <f t="shared" si="97"/>
        <v>0</v>
      </c>
    </row>
    <row r="115" spans="1:131" ht="11.85" customHeight="1" x14ac:dyDescent="0.15">
      <c r="B115" s="81"/>
      <c r="C115" s="92" t="s">
        <v>182</v>
      </c>
      <c r="D115" s="83"/>
      <c r="E115" s="84">
        <f t="shared" si="67"/>
        <v>0</v>
      </c>
      <c r="F115" s="84">
        <f t="shared" si="68"/>
        <v>0</v>
      </c>
      <c r="G115" s="85">
        <v>0</v>
      </c>
      <c r="H115" s="86">
        <v>0</v>
      </c>
      <c r="I115" s="86">
        <v>0</v>
      </c>
      <c r="J115" s="86"/>
      <c r="K115" s="86"/>
      <c r="L115" s="86"/>
      <c r="M115" s="86"/>
      <c r="N115" s="86"/>
      <c r="O115" s="86"/>
      <c r="P115" s="86"/>
      <c r="Q115" s="86"/>
      <c r="R115" s="87"/>
      <c r="T115" s="81"/>
      <c r="U115" s="92" t="str">
        <f t="shared" si="88"/>
        <v>Website</v>
      </c>
      <c r="V115" s="83"/>
      <c r="W115" s="84">
        <f t="shared" si="69"/>
        <v>0</v>
      </c>
      <c r="X115" s="84">
        <f t="shared" si="70"/>
        <v>0</v>
      </c>
      <c r="Y115" s="85">
        <v>0</v>
      </c>
      <c r="Z115" s="86">
        <v>0</v>
      </c>
      <c r="AA115" s="86">
        <v>0</v>
      </c>
      <c r="AB115" s="86">
        <v>0</v>
      </c>
      <c r="AC115" s="86">
        <v>0</v>
      </c>
      <c r="AD115" s="86">
        <v>0</v>
      </c>
      <c r="AE115" s="86">
        <v>0</v>
      </c>
      <c r="AF115" s="86">
        <v>0</v>
      </c>
      <c r="AG115" s="86">
        <v>0</v>
      </c>
      <c r="AH115" s="86">
        <v>0</v>
      </c>
      <c r="AI115" s="86">
        <v>0</v>
      </c>
      <c r="AJ115" s="87">
        <v>0</v>
      </c>
      <c r="AL115" s="81"/>
      <c r="AM115" s="92" t="str">
        <f t="shared" si="89"/>
        <v>Website</v>
      </c>
      <c r="AN115" s="83"/>
      <c r="AO115" s="84">
        <f t="shared" si="71"/>
        <v>0</v>
      </c>
      <c r="AP115" s="84">
        <f t="shared" si="72"/>
        <v>0</v>
      </c>
      <c r="AQ115" s="85">
        <v>0</v>
      </c>
      <c r="AR115" s="86">
        <v>0</v>
      </c>
      <c r="AS115" s="86">
        <v>0</v>
      </c>
      <c r="AT115" s="86">
        <v>0</v>
      </c>
      <c r="AU115" s="86">
        <v>0</v>
      </c>
      <c r="AV115" s="86">
        <v>0</v>
      </c>
      <c r="AW115" s="86">
        <v>0</v>
      </c>
      <c r="AX115" s="86">
        <v>0</v>
      </c>
      <c r="AY115" s="86">
        <v>0</v>
      </c>
      <c r="AZ115" s="86">
        <v>0</v>
      </c>
      <c r="BA115" s="86">
        <v>0</v>
      </c>
      <c r="BB115" s="87">
        <v>0</v>
      </c>
      <c r="BD115" s="81"/>
      <c r="BE115" s="92" t="str">
        <f t="shared" si="90"/>
        <v>Website</v>
      </c>
      <c r="BF115" s="83"/>
      <c r="BG115" s="84">
        <f t="shared" si="73"/>
        <v>0</v>
      </c>
      <c r="BH115" s="84">
        <f t="shared" si="74"/>
        <v>0</v>
      </c>
      <c r="BI115" s="85">
        <v>0</v>
      </c>
      <c r="BJ115" s="86">
        <v>0</v>
      </c>
      <c r="BK115" s="86">
        <v>0</v>
      </c>
      <c r="BL115" s="86">
        <v>0</v>
      </c>
      <c r="BM115" s="86">
        <v>0</v>
      </c>
      <c r="BN115" s="86">
        <v>0</v>
      </c>
      <c r="BO115" s="86">
        <v>0</v>
      </c>
      <c r="BP115" s="86">
        <v>0</v>
      </c>
      <c r="BQ115" s="86">
        <v>0</v>
      </c>
      <c r="BR115" s="86">
        <v>0</v>
      </c>
      <c r="BS115" s="86">
        <v>0</v>
      </c>
      <c r="BT115" s="87">
        <v>0</v>
      </c>
      <c r="BV115" s="81"/>
      <c r="BW115" s="92" t="str">
        <f t="shared" si="91"/>
        <v>Website</v>
      </c>
      <c r="BX115" s="83"/>
      <c r="BY115" s="84">
        <f t="shared" si="16"/>
        <v>0</v>
      </c>
      <c r="BZ115" s="85">
        <f t="shared" si="75"/>
        <v>0</v>
      </c>
      <c r="CA115" s="86">
        <f t="shared" si="76"/>
        <v>0</v>
      </c>
      <c r="CB115" s="86">
        <f t="shared" si="77"/>
        <v>0</v>
      </c>
      <c r="CC115" s="86">
        <f t="shared" si="78"/>
        <v>0</v>
      </c>
      <c r="CD115" s="84">
        <f t="shared" si="4"/>
        <v>0</v>
      </c>
      <c r="CE115" s="85">
        <f t="shared" si="79"/>
        <v>0</v>
      </c>
      <c r="CF115" s="86">
        <f t="shared" si="80"/>
        <v>0</v>
      </c>
      <c r="CG115" s="86">
        <f t="shared" si="81"/>
        <v>0</v>
      </c>
      <c r="CH115" s="86">
        <f t="shared" si="82"/>
        <v>0</v>
      </c>
      <c r="CI115" s="84">
        <f t="shared" si="5"/>
        <v>0</v>
      </c>
      <c r="CJ115" s="85">
        <f t="shared" si="83"/>
        <v>0</v>
      </c>
      <c r="CK115" s="86">
        <f t="shared" si="84"/>
        <v>0</v>
      </c>
      <c r="CL115" s="86">
        <f t="shared" si="85"/>
        <v>0</v>
      </c>
      <c r="CM115" s="87">
        <f t="shared" si="86"/>
        <v>0</v>
      </c>
      <c r="CO115" s="81"/>
      <c r="CP115" s="92" t="str">
        <f t="shared" si="92"/>
        <v>Website</v>
      </c>
      <c r="CQ115" s="83"/>
      <c r="CR115" s="84">
        <f t="shared" si="66"/>
        <v>0</v>
      </c>
      <c r="CS115" s="84">
        <f t="shared" si="66"/>
        <v>0</v>
      </c>
      <c r="CT115" s="85">
        <f t="shared" si="66"/>
        <v>0</v>
      </c>
      <c r="CU115" s="86">
        <f t="shared" si="66"/>
        <v>0</v>
      </c>
      <c r="CV115" s="86">
        <f t="shared" si="66"/>
        <v>0</v>
      </c>
      <c r="CW115" s="86">
        <f t="shared" si="66"/>
        <v>0</v>
      </c>
      <c r="CX115" s="86">
        <f t="shared" si="66"/>
        <v>0</v>
      </c>
      <c r="CY115" s="86">
        <f t="shared" si="66"/>
        <v>0</v>
      </c>
      <c r="CZ115" s="86">
        <f t="shared" si="100"/>
        <v>0</v>
      </c>
      <c r="DA115" s="86">
        <f t="shared" si="100"/>
        <v>0</v>
      </c>
      <c r="DB115" s="86">
        <f t="shared" si="100"/>
        <v>0</v>
      </c>
      <c r="DC115" s="86">
        <f t="shared" si="100"/>
        <v>0</v>
      </c>
      <c r="DD115" s="86">
        <f t="shared" si="100"/>
        <v>0</v>
      </c>
      <c r="DE115" s="87">
        <f t="shared" si="100"/>
        <v>0</v>
      </c>
      <c r="DG115" s="81"/>
      <c r="DH115" s="92" t="str">
        <f t="shared" si="93"/>
        <v>Website</v>
      </c>
      <c r="DI115" s="83"/>
      <c r="DJ115" s="88" t="str">
        <f t="shared" si="99"/>
        <v/>
      </c>
      <c r="DK115" s="88" t="str">
        <f t="shared" si="99"/>
        <v/>
      </c>
      <c r="DL115" s="89" t="str">
        <f t="shared" si="99"/>
        <v/>
      </c>
      <c r="DM115" s="90" t="str">
        <f t="shared" si="99"/>
        <v/>
      </c>
      <c r="DN115" s="90" t="str">
        <f t="shared" si="99"/>
        <v/>
      </c>
      <c r="DO115" s="90" t="str">
        <f t="shared" si="99"/>
        <v/>
      </c>
      <c r="DP115" s="90" t="str">
        <f t="shared" si="99"/>
        <v/>
      </c>
      <c r="DQ115" s="90" t="str">
        <f t="shared" si="99"/>
        <v/>
      </c>
      <c r="DR115" s="90" t="str">
        <f t="shared" si="99"/>
        <v/>
      </c>
      <c r="DS115" s="90" t="str">
        <f t="shared" si="99"/>
        <v/>
      </c>
      <c r="DT115" s="90" t="str">
        <f t="shared" si="99"/>
        <v/>
      </c>
      <c r="DU115" s="90" t="str">
        <f t="shared" si="99"/>
        <v/>
      </c>
      <c r="DV115" s="90" t="str">
        <f t="shared" si="99"/>
        <v/>
      </c>
      <c r="DW115" s="91" t="str">
        <f t="shared" si="99"/>
        <v/>
      </c>
      <c r="DY115" s="180">
        <f t="shared" si="95"/>
        <v>4</v>
      </c>
      <c r="DZ115" s="180" t="str">
        <f t="shared" si="96"/>
        <v>Website</v>
      </c>
      <c r="EA115" s="181">
        <f t="shared" si="97"/>
        <v>0</v>
      </c>
    </row>
    <row r="116" spans="1:131" ht="11.85" customHeight="1" x14ac:dyDescent="0.15">
      <c r="B116" s="81"/>
      <c r="C116" s="92" t="s">
        <v>183</v>
      </c>
      <c r="D116" s="83"/>
      <c r="E116" s="84">
        <f t="shared" si="67"/>
        <v>0</v>
      </c>
      <c r="F116" s="84">
        <f t="shared" si="68"/>
        <v>0</v>
      </c>
      <c r="G116" s="85">
        <v>0</v>
      </c>
      <c r="H116" s="86">
        <v>0</v>
      </c>
      <c r="I116" s="86">
        <v>0</v>
      </c>
      <c r="J116" s="86"/>
      <c r="K116" s="86"/>
      <c r="L116" s="86"/>
      <c r="M116" s="86"/>
      <c r="N116" s="86"/>
      <c r="O116" s="86"/>
      <c r="P116" s="86"/>
      <c r="Q116" s="86"/>
      <c r="R116" s="87"/>
      <c r="T116" s="81"/>
      <c r="U116" s="92" t="str">
        <f t="shared" si="88"/>
        <v>Wi-Fi Expense - Guest Rooms</v>
      </c>
      <c r="V116" s="83"/>
      <c r="W116" s="84">
        <f t="shared" si="69"/>
        <v>0</v>
      </c>
      <c r="X116" s="84">
        <f t="shared" si="70"/>
        <v>0</v>
      </c>
      <c r="Y116" s="85">
        <v>0</v>
      </c>
      <c r="Z116" s="86">
        <v>0</v>
      </c>
      <c r="AA116" s="86">
        <v>0</v>
      </c>
      <c r="AB116" s="86">
        <v>0</v>
      </c>
      <c r="AC116" s="86">
        <v>0</v>
      </c>
      <c r="AD116" s="86">
        <v>0</v>
      </c>
      <c r="AE116" s="86">
        <v>0</v>
      </c>
      <c r="AF116" s="86">
        <v>0</v>
      </c>
      <c r="AG116" s="86">
        <v>0</v>
      </c>
      <c r="AH116" s="86">
        <v>0</v>
      </c>
      <c r="AI116" s="86">
        <v>0</v>
      </c>
      <c r="AJ116" s="87">
        <v>0</v>
      </c>
      <c r="AL116" s="81"/>
      <c r="AM116" s="92" t="str">
        <f t="shared" si="89"/>
        <v>Wi-Fi Expense - Guest Rooms</v>
      </c>
      <c r="AN116" s="83"/>
      <c r="AO116" s="84">
        <f t="shared" si="71"/>
        <v>0</v>
      </c>
      <c r="AP116" s="84">
        <f t="shared" si="72"/>
        <v>0</v>
      </c>
      <c r="AQ116" s="85">
        <v>0</v>
      </c>
      <c r="AR116" s="86">
        <v>0</v>
      </c>
      <c r="AS116" s="86">
        <v>0</v>
      </c>
      <c r="AT116" s="86">
        <v>0</v>
      </c>
      <c r="AU116" s="86">
        <v>0</v>
      </c>
      <c r="AV116" s="86">
        <v>0</v>
      </c>
      <c r="AW116" s="86">
        <v>0</v>
      </c>
      <c r="AX116" s="86">
        <v>0</v>
      </c>
      <c r="AY116" s="86">
        <v>0</v>
      </c>
      <c r="AZ116" s="86">
        <v>0</v>
      </c>
      <c r="BA116" s="86">
        <v>0</v>
      </c>
      <c r="BB116" s="87">
        <v>0</v>
      </c>
      <c r="BD116" s="81"/>
      <c r="BE116" s="92" t="str">
        <f t="shared" si="90"/>
        <v>Wi-Fi Expense - Guest Rooms</v>
      </c>
      <c r="BF116" s="83"/>
      <c r="BG116" s="84">
        <f t="shared" si="73"/>
        <v>0</v>
      </c>
      <c r="BH116" s="84">
        <f t="shared" si="74"/>
        <v>0</v>
      </c>
      <c r="BI116" s="85">
        <v>0</v>
      </c>
      <c r="BJ116" s="86">
        <v>0</v>
      </c>
      <c r="BK116" s="86">
        <v>0</v>
      </c>
      <c r="BL116" s="86">
        <v>0</v>
      </c>
      <c r="BM116" s="86">
        <v>0</v>
      </c>
      <c r="BN116" s="86">
        <v>0</v>
      </c>
      <c r="BO116" s="86">
        <v>0</v>
      </c>
      <c r="BP116" s="86">
        <v>0</v>
      </c>
      <c r="BQ116" s="86">
        <v>0</v>
      </c>
      <c r="BR116" s="86">
        <v>0</v>
      </c>
      <c r="BS116" s="86">
        <v>0</v>
      </c>
      <c r="BT116" s="87">
        <v>0</v>
      </c>
      <c r="BV116" s="81"/>
      <c r="BW116" s="92" t="str">
        <f t="shared" si="91"/>
        <v>Wi-Fi Expense - Guest Rooms</v>
      </c>
      <c r="BX116" s="83"/>
      <c r="BY116" s="84">
        <f t="shared" si="16"/>
        <v>0</v>
      </c>
      <c r="BZ116" s="85">
        <f t="shared" si="75"/>
        <v>0</v>
      </c>
      <c r="CA116" s="86">
        <f t="shared" si="76"/>
        <v>0</v>
      </c>
      <c r="CB116" s="86">
        <f t="shared" si="77"/>
        <v>0</v>
      </c>
      <c r="CC116" s="86">
        <f t="shared" si="78"/>
        <v>0</v>
      </c>
      <c r="CD116" s="84">
        <f t="shared" si="4"/>
        <v>0</v>
      </c>
      <c r="CE116" s="85">
        <f t="shared" si="79"/>
        <v>0</v>
      </c>
      <c r="CF116" s="86">
        <f t="shared" si="80"/>
        <v>0</v>
      </c>
      <c r="CG116" s="86">
        <f t="shared" si="81"/>
        <v>0</v>
      </c>
      <c r="CH116" s="86">
        <f t="shared" si="82"/>
        <v>0</v>
      </c>
      <c r="CI116" s="84">
        <f t="shared" si="5"/>
        <v>0</v>
      </c>
      <c r="CJ116" s="85">
        <f t="shared" si="83"/>
        <v>0</v>
      </c>
      <c r="CK116" s="86">
        <f t="shared" si="84"/>
        <v>0</v>
      </c>
      <c r="CL116" s="86">
        <f t="shared" si="85"/>
        <v>0</v>
      </c>
      <c r="CM116" s="87">
        <f t="shared" si="86"/>
        <v>0</v>
      </c>
      <c r="CO116" s="81"/>
      <c r="CP116" s="92" t="str">
        <f t="shared" si="92"/>
        <v>Wi-Fi Expense - Guest Rooms</v>
      </c>
      <c r="CQ116" s="83"/>
      <c r="CR116" s="84">
        <f t="shared" si="66"/>
        <v>0</v>
      </c>
      <c r="CS116" s="84">
        <f t="shared" si="66"/>
        <v>0</v>
      </c>
      <c r="CT116" s="85">
        <f t="shared" si="66"/>
        <v>0</v>
      </c>
      <c r="CU116" s="86">
        <f t="shared" si="66"/>
        <v>0</v>
      </c>
      <c r="CV116" s="86">
        <f t="shared" si="66"/>
        <v>0</v>
      </c>
      <c r="CW116" s="86">
        <f t="shared" si="66"/>
        <v>0</v>
      </c>
      <c r="CX116" s="86">
        <f t="shared" si="66"/>
        <v>0</v>
      </c>
      <c r="CY116" s="86">
        <f t="shared" si="66"/>
        <v>0</v>
      </c>
      <c r="CZ116" s="86">
        <f t="shared" si="100"/>
        <v>0</v>
      </c>
      <c r="DA116" s="86">
        <f t="shared" si="100"/>
        <v>0</v>
      </c>
      <c r="DB116" s="86">
        <f t="shared" si="100"/>
        <v>0</v>
      </c>
      <c r="DC116" s="86">
        <f t="shared" si="100"/>
        <v>0</v>
      </c>
      <c r="DD116" s="86">
        <f t="shared" si="100"/>
        <v>0</v>
      </c>
      <c r="DE116" s="87">
        <f t="shared" si="100"/>
        <v>0</v>
      </c>
      <c r="DG116" s="81"/>
      <c r="DH116" s="92" t="str">
        <f t="shared" si="93"/>
        <v>Wi-Fi Expense - Guest Rooms</v>
      </c>
      <c r="DI116" s="83"/>
      <c r="DJ116" s="88" t="str">
        <f t="shared" si="99"/>
        <v/>
      </c>
      <c r="DK116" s="88" t="str">
        <f t="shared" si="99"/>
        <v/>
      </c>
      <c r="DL116" s="89" t="str">
        <f t="shared" si="99"/>
        <v/>
      </c>
      <c r="DM116" s="90" t="str">
        <f t="shared" si="99"/>
        <v/>
      </c>
      <c r="DN116" s="90" t="str">
        <f t="shared" si="99"/>
        <v/>
      </c>
      <c r="DO116" s="90" t="str">
        <f t="shared" si="99"/>
        <v/>
      </c>
      <c r="DP116" s="90" t="str">
        <f t="shared" si="99"/>
        <v/>
      </c>
      <c r="DQ116" s="90" t="str">
        <f t="shared" si="99"/>
        <v/>
      </c>
      <c r="DR116" s="90" t="str">
        <f t="shared" si="99"/>
        <v/>
      </c>
      <c r="DS116" s="90" t="str">
        <f t="shared" si="99"/>
        <v/>
      </c>
      <c r="DT116" s="90" t="str">
        <f t="shared" si="99"/>
        <v/>
      </c>
      <c r="DU116" s="90" t="str">
        <f t="shared" si="99"/>
        <v/>
      </c>
      <c r="DV116" s="90" t="str">
        <f t="shared" si="99"/>
        <v/>
      </c>
      <c r="DW116" s="91" t="str">
        <f t="shared" si="99"/>
        <v/>
      </c>
      <c r="DY116" s="180">
        <f t="shared" si="95"/>
        <v>4</v>
      </c>
      <c r="DZ116" s="180" t="str">
        <f t="shared" si="96"/>
        <v>Wi-Fi Expense - Guest Rooms</v>
      </c>
      <c r="EA116" s="181">
        <f t="shared" si="97"/>
        <v>0</v>
      </c>
    </row>
    <row r="117" spans="1:131" ht="11.85" customHeight="1" x14ac:dyDescent="0.15">
      <c r="B117" s="81"/>
      <c r="C117" s="92" t="s">
        <v>184</v>
      </c>
      <c r="D117" s="83"/>
      <c r="E117" s="84">
        <f t="shared" si="67"/>
        <v>0</v>
      </c>
      <c r="F117" s="84">
        <f t="shared" si="68"/>
        <v>0</v>
      </c>
      <c r="G117" s="85">
        <v>0</v>
      </c>
      <c r="H117" s="86">
        <v>0</v>
      </c>
      <c r="I117" s="86">
        <v>0</v>
      </c>
      <c r="J117" s="86"/>
      <c r="K117" s="86"/>
      <c r="L117" s="86"/>
      <c r="M117" s="86"/>
      <c r="N117" s="86"/>
      <c r="O117" s="86"/>
      <c r="P117" s="86"/>
      <c r="Q117" s="86"/>
      <c r="R117" s="87"/>
      <c r="T117" s="81"/>
      <c r="U117" s="92" t="str">
        <f t="shared" si="88"/>
        <v>Wi-Fi Expense - Lobby</v>
      </c>
      <c r="V117" s="83"/>
      <c r="W117" s="84">
        <f t="shared" si="69"/>
        <v>0</v>
      </c>
      <c r="X117" s="84">
        <f t="shared" si="70"/>
        <v>0</v>
      </c>
      <c r="Y117" s="85">
        <v>0</v>
      </c>
      <c r="Z117" s="86">
        <v>0</v>
      </c>
      <c r="AA117" s="86">
        <v>0</v>
      </c>
      <c r="AB117" s="86">
        <v>0</v>
      </c>
      <c r="AC117" s="86">
        <v>0</v>
      </c>
      <c r="AD117" s="86">
        <v>0</v>
      </c>
      <c r="AE117" s="86">
        <v>0</v>
      </c>
      <c r="AF117" s="86">
        <v>0</v>
      </c>
      <c r="AG117" s="86">
        <v>0</v>
      </c>
      <c r="AH117" s="86">
        <v>0</v>
      </c>
      <c r="AI117" s="86">
        <v>0</v>
      </c>
      <c r="AJ117" s="87">
        <v>0</v>
      </c>
      <c r="AL117" s="81"/>
      <c r="AM117" s="92" t="str">
        <f t="shared" si="89"/>
        <v>Wi-Fi Expense - Lobby</v>
      </c>
      <c r="AN117" s="83"/>
      <c r="AO117" s="84">
        <f t="shared" si="71"/>
        <v>0</v>
      </c>
      <c r="AP117" s="84">
        <f t="shared" si="72"/>
        <v>0</v>
      </c>
      <c r="AQ117" s="85">
        <v>0</v>
      </c>
      <c r="AR117" s="86">
        <v>0</v>
      </c>
      <c r="AS117" s="86">
        <v>0</v>
      </c>
      <c r="AT117" s="86">
        <v>0</v>
      </c>
      <c r="AU117" s="86">
        <v>0</v>
      </c>
      <c r="AV117" s="86">
        <v>0</v>
      </c>
      <c r="AW117" s="86">
        <v>0</v>
      </c>
      <c r="AX117" s="86">
        <v>0</v>
      </c>
      <c r="AY117" s="86">
        <v>0</v>
      </c>
      <c r="AZ117" s="86">
        <v>0</v>
      </c>
      <c r="BA117" s="86">
        <v>0</v>
      </c>
      <c r="BB117" s="87">
        <v>0</v>
      </c>
      <c r="BD117" s="81"/>
      <c r="BE117" s="92" t="str">
        <f t="shared" si="90"/>
        <v>Wi-Fi Expense - Lobby</v>
      </c>
      <c r="BF117" s="83"/>
      <c r="BG117" s="84">
        <f t="shared" si="73"/>
        <v>0</v>
      </c>
      <c r="BH117" s="84">
        <f t="shared" si="74"/>
        <v>0</v>
      </c>
      <c r="BI117" s="85">
        <v>0</v>
      </c>
      <c r="BJ117" s="86">
        <v>0</v>
      </c>
      <c r="BK117" s="86">
        <v>0</v>
      </c>
      <c r="BL117" s="86">
        <v>0</v>
      </c>
      <c r="BM117" s="86">
        <v>0</v>
      </c>
      <c r="BN117" s="86">
        <v>0</v>
      </c>
      <c r="BO117" s="86">
        <v>0</v>
      </c>
      <c r="BP117" s="86">
        <v>0</v>
      </c>
      <c r="BQ117" s="86">
        <v>0</v>
      </c>
      <c r="BR117" s="86">
        <v>0</v>
      </c>
      <c r="BS117" s="86">
        <v>0</v>
      </c>
      <c r="BT117" s="87">
        <v>0</v>
      </c>
      <c r="BV117" s="81"/>
      <c r="BW117" s="92" t="str">
        <f t="shared" si="91"/>
        <v>Wi-Fi Expense - Lobby</v>
      </c>
      <c r="BX117" s="83"/>
      <c r="BY117" s="84">
        <f t="shared" si="16"/>
        <v>0</v>
      </c>
      <c r="BZ117" s="85">
        <f t="shared" si="75"/>
        <v>0</v>
      </c>
      <c r="CA117" s="86">
        <f t="shared" si="76"/>
        <v>0</v>
      </c>
      <c r="CB117" s="86">
        <f t="shared" si="77"/>
        <v>0</v>
      </c>
      <c r="CC117" s="86">
        <f t="shared" si="78"/>
        <v>0</v>
      </c>
      <c r="CD117" s="84">
        <f t="shared" si="4"/>
        <v>0</v>
      </c>
      <c r="CE117" s="85">
        <f t="shared" si="79"/>
        <v>0</v>
      </c>
      <c r="CF117" s="86">
        <f t="shared" si="80"/>
        <v>0</v>
      </c>
      <c r="CG117" s="86">
        <f t="shared" si="81"/>
        <v>0</v>
      </c>
      <c r="CH117" s="86">
        <f t="shared" si="82"/>
        <v>0</v>
      </c>
      <c r="CI117" s="84">
        <f t="shared" si="5"/>
        <v>0</v>
      </c>
      <c r="CJ117" s="85">
        <f t="shared" si="83"/>
        <v>0</v>
      </c>
      <c r="CK117" s="86">
        <f t="shared" si="84"/>
        <v>0</v>
      </c>
      <c r="CL117" s="86">
        <f t="shared" si="85"/>
        <v>0</v>
      </c>
      <c r="CM117" s="87">
        <f t="shared" si="86"/>
        <v>0</v>
      </c>
      <c r="CO117" s="81"/>
      <c r="CP117" s="92" t="str">
        <f t="shared" si="92"/>
        <v>Wi-Fi Expense - Lobby</v>
      </c>
      <c r="CQ117" s="83"/>
      <c r="CR117" s="84">
        <f t="shared" si="66"/>
        <v>0</v>
      </c>
      <c r="CS117" s="84">
        <f t="shared" si="66"/>
        <v>0</v>
      </c>
      <c r="CT117" s="85">
        <f t="shared" si="66"/>
        <v>0</v>
      </c>
      <c r="CU117" s="86">
        <f t="shared" si="66"/>
        <v>0</v>
      </c>
      <c r="CV117" s="86">
        <f t="shared" si="66"/>
        <v>0</v>
      </c>
      <c r="CW117" s="86">
        <f t="shared" si="66"/>
        <v>0</v>
      </c>
      <c r="CX117" s="86">
        <f t="shared" si="66"/>
        <v>0</v>
      </c>
      <c r="CY117" s="86">
        <f t="shared" si="66"/>
        <v>0</v>
      </c>
      <c r="CZ117" s="86">
        <f t="shared" si="100"/>
        <v>0</v>
      </c>
      <c r="DA117" s="86">
        <f t="shared" si="100"/>
        <v>0</v>
      </c>
      <c r="DB117" s="86">
        <f t="shared" si="100"/>
        <v>0</v>
      </c>
      <c r="DC117" s="86">
        <f t="shared" si="100"/>
        <v>0</v>
      </c>
      <c r="DD117" s="86">
        <f t="shared" si="100"/>
        <v>0</v>
      </c>
      <c r="DE117" s="87">
        <f t="shared" si="100"/>
        <v>0</v>
      </c>
      <c r="DG117" s="81"/>
      <c r="DH117" s="92" t="str">
        <f t="shared" si="93"/>
        <v>Wi-Fi Expense - Lobby</v>
      </c>
      <c r="DI117" s="83"/>
      <c r="DJ117" s="88" t="str">
        <f t="shared" si="99"/>
        <v/>
      </c>
      <c r="DK117" s="88" t="str">
        <f t="shared" si="99"/>
        <v/>
      </c>
      <c r="DL117" s="89" t="str">
        <f t="shared" si="99"/>
        <v/>
      </c>
      <c r="DM117" s="90" t="str">
        <f t="shared" si="99"/>
        <v/>
      </c>
      <c r="DN117" s="90" t="str">
        <f t="shared" si="99"/>
        <v/>
      </c>
      <c r="DO117" s="90" t="str">
        <f t="shared" si="99"/>
        <v/>
      </c>
      <c r="DP117" s="90" t="str">
        <f t="shared" si="99"/>
        <v/>
      </c>
      <c r="DQ117" s="90" t="str">
        <f t="shared" si="99"/>
        <v/>
      </c>
      <c r="DR117" s="90" t="str">
        <f t="shared" si="99"/>
        <v/>
      </c>
      <c r="DS117" s="90" t="str">
        <f t="shared" si="99"/>
        <v/>
      </c>
      <c r="DT117" s="90" t="str">
        <f t="shared" si="99"/>
        <v/>
      </c>
      <c r="DU117" s="90" t="str">
        <f t="shared" si="99"/>
        <v/>
      </c>
      <c r="DV117" s="90" t="str">
        <f t="shared" si="99"/>
        <v/>
      </c>
      <c r="DW117" s="91" t="str">
        <f t="shared" si="99"/>
        <v/>
      </c>
      <c r="DY117" s="180">
        <f t="shared" si="95"/>
        <v>4</v>
      </c>
      <c r="DZ117" s="180" t="str">
        <f t="shared" si="96"/>
        <v>Wi-Fi Expense - Lobby</v>
      </c>
      <c r="EA117" s="181">
        <f t="shared" si="97"/>
        <v>0</v>
      </c>
    </row>
    <row r="118" spans="1:131" ht="11.85" customHeight="1" x14ac:dyDescent="0.15">
      <c r="B118" s="182" t="s">
        <v>185</v>
      </c>
      <c r="C118" s="183"/>
      <c r="D118" s="184"/>
      <c r="E118" s="185">
        <f t="shared" si="67"/>
        <v>-629117.05000000005</v>
      </c>
      <c r="F118" s="185">
        <f t="shared" si="68"/>
        <v>-629117.05000000005</v>
      </c>
      <c r="G118" s="186">
        <f>G7-G18</f>
        <v>-212112.3</v>
      </c>
      <c r="H118" s="187">
        <f t="shared" ref="H118:R118" si="101">H7-H18</f>
        <v>-208333</v>
      </c>
      <c r="I118" s="187">
        <f t="shared" si="101"/>
        <v>-208671.75</v>
      </c>
      <c r="J118" s="187">
        <f t="shared" si="101"/>
        <v>0</v>
      </c>
      <c r="K118" s="187">
        <f t="shared" si="101"/>
        <v>0</v>
      </c>
      <c r="L118" s="187">
        <f t="shared" si="101"/>
        <v>0</v>
      </c>
      <c r="M118" s="187">
        <f t="shared" si="101"/>
        <v>0</v>
      </c>
      <c r="N118" s="187">
        <f t="shared" si="101"/>
        <v>0</v>
      </c>
      <c r="O118" s="187">
        <f t="shared" si="101"/>
        <v>0</v>
      </c>
      <c r="P118" s="187">
        <f t="shared" si="101"/>
        <v>0</v>
      </c>
      <c r="Q118" s="187">
        <f t="shared" si="101"/>
        <v>0</v>
      </c>
      <c r="R118" s="188">
        <f t="shared" si="101"/>
        <v>0</v>
      </c>
      <c r="T118" s="182" t="str">
        <f>$B118</f>
        <v>Departmental Profit (Loss)</v>
      </c>
      <c r="U118" s="183"/>
      <c r="V118" s="184"/>
      <c r="W118" s="185">
        <f t="shared" si="69"/>
        <v>-2946982</v>
      </c>
      <c r="X118" s="185">
        <f t="shared" si="70"/>
        <v>-726786</v>
      </c>
      <c r="Y118" s="186">
        <f>Y7-Y18</f>
        <v>-241575</v>
      </c>
      <c r="Z118" s="187">
        <f t="shared" ref="Z118:AJ118" si="102">Z7-Z18</f>
        <v>-241376</v>
      </c>
      <c r="AA118" s="187">
        <f t="shared" si="102"/>
        <v>-243835</v>
      </c>
      <c r="AB118" s="187">
        <f t="shared" si="102"/>
        <v>-243652</v>
      </c>
      <c r="AC118" s="187">
        <f t="shared" si="102"/>
        <v>-246330</v>
      </c>
      <c r="AD118" s="187">
        <f t="shared" si="102"/>
        <v>-247732</v>
      </c>
      <c r="AE118" s="187">
        <f t="shared" si="102"/>
        <v>-248862</v>
      </c>
      <c r="AF118" s="187">
        <f t="shared" si="102"/>
        <v>-246205</v>
      </c>
      <c r="AG118" s="187">
        <f t="shared" si="102"/>
        <v>-246335</v>
      </c>
      <c r="AH118" s="187">
        <f t="shared" si="102"/>
        <v>-246359</v>
      </c>
      <c r="AI118" s="187">
        <f t="shared" si="102"/>
        <v>-246616</v>
      </c>
      <c r="AJ118" s="188">
        <f t="shared" si="102"/>
        <v>-248105</v>
      </c>
      <c r="AL118" s="182" t="str">
        <f>$B118</f>
        <v>Departmental Profit (Loss)</v>
      </c>
      <c r="AM118" s="183"/>
      <c r="AN118" s="184"/>
      <c r="AO118" s="185">
        <f t="shared" si="71"/>
        <v>-2427906.63</v>
      </c>
      <c r="AP118" s="185">
        <f t="shared" si="72"/>
        <v>-580650</v>
      </c>
      <c r="AQ118" s="186">
        <f>AQ7-AQ18</f>
        <v>-196540</v>
      </c>
      <c r="AR118" s="187">
        <f t="shared" ref="AR118:BB118" si="103">AR7-AR18</f>
        <v>-192055</v>
      </c>
      <c r="AS118" s="187">
        <f t="shared" si="103"/>
        <v>-192055</v>
      </c>
      <c r="AT118" s="187">
        <f t="shared" si="103"/>
        <v>-205403</v>
      </c>
      <c r="AU118" s="187">
        <f t="shared" si="103"/>
        <v>-205403</v>
      </c>
      <c r="AV118" s="187">
        <f t="shared" si="103"/>
        <v>-205403</v>
      </c>
      <c r="AW118" s="187">
        <f t="shared" si="103"/>
        <v>-205403</v>
      </c>
      <c r="AX118" s="187">
        <f t="shared" si="103"/>
        <v>-205403</v>
      </c>
      <c r="AY118" s="187">
        <f t="shared" si="103"/>
        <v>-205403</v>
      </c>
      <c r="AZ118" s="187">
        <f t="shared" si="103"/>
        <v>-205403</v>
      </c>
      <c r="BA118" s="187">
        <f t="shared" si="103"/>
        <v>-204873.87</v>
      </c>
      <c r="BB118" s="188">
        <f t="shared" si="103"/>
        <v>-204561.76</v>
      </c>
      <c r="BD118" s="182" t="str">
        <f>$B118</f>
        <v>Departmental Profit (Loss)</v>
      </c>
      <c r="BE118" s="183"/>
      <c r="BF118" s="184"/>
      <c r="BG118" s="185">
        <f t="shared" si="73"/>
        <v>-2290237.09</v>
      </c>
      <c r="BH118" s="185">
        <f t="shared" si="74"/>
        <v>-547872</v>
      </c>
      <c r="BI118" s="186">
        <f>BI7-BI18</f>
        <v>-178211</v>
      </c>
      <c r="BJ118" s="187">
        <f t="shared" ref="BJ118:BT118" si="104">BJ7-BJ18</f>
        <v>-178173</v>
      </c>
      <c r="BK118" s="187">
        <f t="shared" si="104"/>
        <v>-191488</v>
      </c>
      <c r="BL118" s="187">
        <f t="shared" si="104"/>
        <v>-191475</v>
      </c>
      <c r="BM118" s="187">
        <f t="shared" si="104"/>
        <v>-189905</v>
      </c>
      <c r="BN118" s="187">
        <f t="shared" si="104"/>
        <v>-186300</v>
      </c>
      <c r="BO118" s="187">
        <f t="shared" si="104"/>
        <v>-194515</v>
      </c>
      <c r="BP118" s="187">
        <f t="shared" si="104"/>
        <v>-195002</v>
      </c>
      <c r="BQ118" s="187">
        <f t="shared" si="104"/>
        <v>-195548</v>
      </c>
      <c r="BR118" s="187">
        <f t="shared" si="104"/>
        <v>-196540</v>
      </c>
      <c r="BS118" s="187">
        <f t="shared" si="104"/>
        <v>-196540</v>
      </c>
      <c r="BT118" s="188">
        <f t="shared" si="104"/>
        <v>-196540.09</v>
      </c>
      <c r="BV118" s="182" t="str">
        <f>$B118</f>
        <v>Departmental Profit (Loss)</v>
      </c>
      <c r="BW118" s="183"/>
      <c r="BX118" s="184"/>
      <c r="BY118" s="185">
        <f t="shared" ref="BY118" si="105">SUM(BZ118:CC118)</f>
        <v>-629117.05000000005</v>
      </c>
      <c r="BZ118" s="186">
        <f t="shared" si="75"/>
        <v>-629117.05000000005</v>
      </c>
      <c r="CA118" s="187">
        <f t="shared" si="76"/>
        <v>0</v>
      </c>
      <c r="CB118" s="187">
        <f t="shared" si="77"/>
        <v>0</v>
      </c>
      <c r="CC118" s="187">
        <f t="shared" si="78"/>
        <v>0</v>
      </c>
      <c r="CD118" s="185">
        <f t="shared" ref="CD118" si="106">SUM(CE118:CH118)</f>
        <v>-2946982</v>
      </c>
      <c r="CE118" s="186">
        <f t="shared" si="79"/>
        <v>-726786</v>
      </c>
      <c r="CF118" s="187">
        <f t="shared" si="80"/>
        <v>-737714</v>
      </c>
      <c r="CG118" s="187">
        <f t="shared" si="81"/>
        <v>-741402</v>
      </c>
      <c r="CH118" s="187">
        <f t="shared" si="82"/>
        <v>-741080</v>
      </c>
      <c r="CI118" s="185">
        <f t="shared" ref="CI118" si="107">SUM(CJ118:CM118)</f>
        <v>-2427906.63</v>
      </c>
      <c r="CJ118" s="186">
        <f t="shared" si="83"/>
        <v>-580650</v>
      </c>
      <c r="CK118" s="187">
        <f t="shared" si="84"/>
        <v>-616209</v>
      </c>
      <c r="CL118" s="187">
        <f t="shared" si="85"/>
        <v>-616209</v>
      </c>
      <c r="CM118" s="188">
        <f t="shared" si="86"/>
        <v>-614838.63</v>
      </c>
      <c r="CO118" s="182" t="str">
        <f>$B118</f>
        <v>Departmental Profit (Loss)</v>
      </c>
      <c r="CP118" s="183"/>
      <c r="CQ118" s="184"/>
      <c r="CR118" s="185">
        <f t="shared" si="66"/>
        <v>2317864.9500000002</v>
      </c>
      <c r="CS118" s="185">
        <f t="shared" si="66"/>
        <v>97668.949999999953</v>
      </c>
      <c r="CT118" s="186">
        <f t="shared" si="66"/>
        <v>29462.700000000012</v>
      </c>
      <c r="CU118" s="187">
        <f t="shared" si="66"/>
        <v>33043</v>
      </c>
      <c r="CV118" s="187">
        <f t="shared" si="66"/>
        <v>35163.25</v>
      </c>
      <c r="CW118" s="187">
        <f t="shared" si="66"/>
        <v>243652</v>
      </c>
      <c r="CX118" s="187">
        <f t="shared" si="66"/>
        <v>246330</v>
      </c>
      <c r="CY118" s="187">
        <f t="shared" si="66"/>
        <v>247732</v>
      </c>
      <c r="CZ118" s="187">
        <f t="shared" si="100"/>
        <v>248862</v>
      </c>
      <c r="DA118" s="187">
        <f t="shared" si="100"/>
        <v>246205</v>
      </c>
      <c r="DB118" s="187">
        <f t="shared" si="100"/>
        <v>246335</v>
      </c>
      <c r="DC118" s="187">
        <f t="shared" si="100"/>
        <v>246359</v>
      </c>
      <c r="DD118" s="187">
        <f t="shared" si="100"/>
        <v>246616</v>
      </c>
      <c r="DE118" s="188">
        <f t="shared" si="100"/>
        <v>248105</v>
      </c>
      <c r="DG118" s="182" t="str">
        <f>$B118</f>
        <v>Departmental Profit (Loss)</v>
      </c>
      <c r="DH118" s="183"/>
      <c r="DI118" s="184"/>
      <c r="DJ118" s="189">
        <f t="shared" si="99"/>
        <v>1.7865215837762158</v>
      </c>
      <c r="DK118" s="189">
        <f t="shared" si="99"/>
        <v>1.134384743239413</v>
      </c>
      <c r="DL118" s="190">
        <f t="shared" si="99"/>
        <v>1.1219608817137536</v>
      </c>
      <c r="DM118" s="191">
        <f t="shared" si="99"/>
        <v>1.1368943059790535</v>
      </c>
      <c r="DN118" s="191">
        <f t="shared" si="99"/>
        <v>1.1442091988434802</v>
      </c>
      <c r="DO118" s="191">
        <f t="shared" si="99"/>
        <v>2</v>
      </c>
      <c r="DP118" s="191">
        <f t="shared" si="99"/>
        <v>2</v>
      </c>
      <c r="DQ118" s="191">
        <f t="shared" si="99"/>
        <v>2</v>
      </c>
      <c r="DR118" s="191">
        <f t="shared" si="99"/>
        <v>2</v>
      </c>
      <c r="DS118" s="191">
        <f t="shared" si="99"/>
        <v>2</v>
      </c>
      <c r="DT118" s="191">
        <f t="shared" si="99"/>
        <v>2</v>
      </c>
      <c r="DU118" s="191">
        <f t="shared" si="99"/>
        <v>2</v>
      </c>
      <c r="DV118" s="191">
        <f t="shared" si="99"/>
        <v>2</v>
      </c>
      <c r="DW118" s="192">
        <f t="shared" si="99"/>
        <v>2</v>
      </c>
    </row>
    <row r="119" spans="1:131" s="162" customFormat="1" ht="18" customHeight="1" x14ac:dyDescent="0.15">
      <c r="A119" s="161"/>
      <c r="C119" s="163"/>
      <c r="S119" s="161"/>
      <c r="U119" s="163"/>
      <c r="AK119" s="161"/>
      <c r="AM119" s="163"/>
      <c r="BC119" s="161"/>
      <c r="BE119" s="163"/>
      <c r="BU119" s="161"/>
      <c r="BW119" s="163"/>
      <c r="CN119" s="161"/>
      <c r="CP119" s="163"/>
      <c r="DF119" s="161"/>
      <c r="DH119" s="163"/>
      <c r="DY119" s="180"/>
      <c r="DZ119" s="180"/>
      <c r="EA119" s="180"/>
    </row>
    <row r="120" spans="1:131" s="162" customFormat="1" ht="18" customHeight="1" x14ac:dyDescent="0.15">
      <c r="A120" s="161"/>
      <c r="C120" s="163"/>
      <c r="S120" s="161"/>
      <c r="U120" s="163"/>
      <c r="AK120" s="161"/>
      <c r="AM120" s="163"/>
      <c r="BC120" s="161"/>
      <c r="BE120" s="163"/>
      <c r="BU120" s="161"/>
      <c r="BW120" s="163"/>
      <c r="CN120" s="161"/>
      <c r="CP120" s="163"/>
      <c r="DF120" s="161"/>
      <c r="DH120" s="163"/>
      <c r="DY120" s="180"/>
      <c r="DZ120" s="180"/>
      <c r="EA120" s="180"/>
    </row>
    <row r="121" spans="1:131" s="162" customFormat="1" ht="18" customHeight="1" x14ac:dyDescent="0.15">
      <c r="A121" s="161"/>
      <c r="C121" s="163"/>
      <c r="S121" s="161"/>
      <c r="U121" s="163"/>
      <c r="AK121" s="161"/>
      <c r="AM121" s="163"/>
      <c r="BC121" s="161"/>
      <c r="BE121" s="163"/>
      <c r="BU121" s="161"/>
      <c r="BW121" s="163"/>
      <c r="CN121" s="161"/>
      <c r="CP121" s="163"/>
      <c r="DF121" s="161"/>
      <c r="DH121" s="163"/>
      <c r="DY121" s="180"/>
      <c r="DZ121" s="180"/>
      <c r="EA121" s="180"/>
    </row>
    <row r="122" spans="1:131" s="162" customFormat="1" ht="18" customHeight="1" x14ac:dyDescent="0.15">
      <c r="A122" s="161"/>
      <c r="C122" s="163"/>
      <c r="S122" s="161"/>
      <c r="U122" s="163"/>
      <c r="AK122" s="161"/>
      <c r="AM122" s="163"/>
      <c r="BC122" s="161"/>
      <c r="BE122" s="163"/>
      <c r="BU122" s="161"/>
      <c r="BW122" s="163"/>
      <c r="CN122" s="161"/>
      <c r="CP122" s="163"/>
      <c r="DF122" s="161"/>
      <c r="DH122" s="163"/>
      <c r="DY122" s="180"/>
      <c r="DZ122" s="180"/>
      <c r="EA122" s="180"/>
    </row>
    <row r="123" spans="1:131" s="162" customFormat="1" ht="18" customHeight="1" x14ac:dyDescent="0.15">
      <c r="A123" s="161"/>
      <c r="C123" s="163"/>
      <c r="S123" s="161"/>
      <c r="U123" s="163"/>
      <c r="AK123" s="161"/>
      <c r="AM123" s="163"/>
      <c r="BC123" s="161"/>
      <c r="BE123" s="163"/>
      <c r="BU123" s="161"/>
      <c r="BW123" s="163"/>
      <c r="CN123" s="161"/>
      <c r="CP123" s="163"/>
      <c r="DF123" s="161"/>
      <c r="DH123" s="163"/>
      <c r="DY123" s="180"/>
      <c r="DZ123" s="180"/>
      <c r="EA123" s="180"/>
    </row>
    <row r="124" spans="1:131" s="162" customFormat="1" ht="18" customHeight="1" x14ac:dyDescent="0.15">
      <c r="A124" s="161"/>
      <c r="C124" s="163"/>
      <c r="S124" s="161"/>
      <c r="U124" s="163"/>
      <c r="AK124" s="161"/>
      <c r="AM124" s="163"/>
      <c r="BC124" s="161"/>
      <c r="BE124" s="163"/>
      <c r="BU124" s="161"/>
      <c r="BW124" s="163"/>
      <c r="CN124" s="161"/>
      <c r="CP124" s="163"/>
      <c r="DF124" s="161"/>
      <c r="DH124" s="163"/>
      <c r="DY124" s="180"/>
      <c r="DZ124" s="180"/>
      <c r="EA124" s="180"/>
    </row>
    <row r="125" spans="1:131" s="162" customFormat="1" ht="18" customHeight="1" x14ac:dyDescent="0.15">
      <c r="A125" s="161"/>
      <c r="C125" s="163"/>
      <c r="S125" s="161"/>
      <c r="U125" s="163"/>
      <c r="AK125" s="161"/>
      <c r="AM125" s="163"/>
      <c r="BC125" s="161"/>
      <c r="BE125" s="163"/>
      <c r="BU125" s="161"/>
      <c r="BW125" s="163"/>
      <c r="CN125" s="161"/>
      <c r="CP125" s="163"/>
      <c r="DF125" s="161"/>
      <c r="DH125" s="163"/>
      <c r="DY125" s="180"/>
      <c r="DZ125" s="180"/>
      <c r="EA125" s="180"/>
    </row>
    <row r="126" spans="1:131" s="162" customFormat="1" ht="18" customHeight="1" x14ac:dyDescent="0.15">
      <c r="A126" s="161"/>
      <c r="C126" s="163"/>
      <c r="S126" s="161"/>
      <c r="U126" s="163"/>
      <c r="AK126" s="161"/>
      <c r="AM126" s="163"/>
      <c r="BC126" s="161"/>
      <c r="BE126" s="163"/>
      <c r="BU126" s="161"/>
      <c r="BW126" s="163"/>
      <c r="CN126" s="161"/>
      <c r="CP126" s="163"/>
      <c r="DF126" s="161"/>
      <c r="DH126" s="163"/>
      <c r="DY126" s="180"/>
      <c r="DZ126" s="180"/>
      <c r="EA126" s="180"/>
    </row>
    <row r="127" spans="1:131" s="162" customFormat="1" ht="18" customHeight="1" x14ac:dyDescent="0.15">
      <c r="A127" s="161"/>
      <c r="C127" s="163"/>
      <c r="S127" s="161"/>
      <c r="U127" s="163"/>
      <c r="AK127" s="161"/>
      <c r="AM127" s="163"/>
      <c r="BC127" s="161"/>
      <c r="BE127" s="163"/>
      <c r="BU127" s="161"/>
      <c r="BW127" s="163"/>
      <c r="CN127" s="161"/>
      <c r="CP127" s="163"/>
      <c r="DF127" s="161"/>
      <c r="DH127" s="163"/>
      <c r="DY127" s="180"/>
      <c r="DZ127" s="180"/>
      <c r="EA127" s="180"/>
    </row>
    <row r="128" spans="1:131" s="162" customFormat="1" ht="18" customHeight="1" x14ac:dyDescent="0.15">
      <c r="A128" s="161"/>
      <c r="C128" s="163"/>
      <c r="S128" s="161"/>
      <c r="U128" s="163"/>
      <c r="AK128" s="161"/>
      <c r="AM128" s="163"/>
      <c r="BC128" s="161"/>
      <c r="BE128" s="163"/>
      <c r="BU128" s="161"/>
      <c r="BW128" s="163"/>
      <c r="CN128" s="161"/>
      <c r="CP128" s="163"/>
      <c r="DF128" s="161"/>
      <c r="DH128" s="163"/>
      <c r="DY128" s="180"/>
      <c r="DZ128" s="180"/>
      <c r="EA128" s="180"/>
    </row>
    <row r="129" spans="1:131" s="162" customFormat="1" ht="18" customHeight="1" x14ac:dyDescent="0.15">
      <c r="A129" s="161"/>
      <c r="C129" s="163"/>
      <c r="S129" s="161"/>
      <c r="U129" s="163"/>
      <c r="AK129" s="161"/>
      <c r="AM129" s="163"/>
      <c r="BC129" s="161"/>
      <c r="BE129" s="163"/>
      <c r="BU129" s="161"/>
      <c r="BW129" s="163"/>
      <c r="CN129" s="161"/>
      <c r="CP129" s="163"/>
      <c r="DF129" s="161"/>
      <c r="DH129" s="163"/>
      <c r="DY129" s="180"/>
      <c r="DZ129" s="180"/>
      <c r="EA129" s="180"/>
    </row>
    <row r="130" spans="1:131" s="162" customFormat="1" ht="18" customHeight="1" x14ac:dyDescent="0.15">
      <c r="A130" s="161"/>
      <c r="C130" s="163"/>
      <c r="S130" s="161"/>
      <c r="U130" s="163"/>
      <c r="AK130" s="161"/>
      <c r="AM130" s="163"/>
      <c r="BC130" s="161"/>
      <c r="BE130" s="163"/>
      <c r="BU130" s="161"/>
      <c r="BW130" s="163"/>
      <c r="CN130" s="161"/>
      <c r="CP130" s="163"/>
      <c r="DF130" s="161"/>
      <c r="DH130" s="163"/>
      <c r="DY130" s="180"/>
      <c r="DZ130" s="180"/>
      <c r="EA130" s="180"/>
    </row>
    <row r="131" spans="1:131" s="162" customFormat="1" ht="18" customHeight="1" x14ac:dyDescent="0.15">
      <c r="A131" s="161"/>
      <c r="C131" s="163"/>
      <c r="S131" s="161"/>
      <c r="U131" s="163"/>
      <c r="AK131" s="161"/>
      <c r="AM131" s="163"/>
      <c r="BC131" s="161"/>
      <c r="BE131" s="163"/>
      <c r="BU131" s="161"/>
      <c r="BW131" s="163"/>
      <c r="CN131" s="161"/>
      <c r="CP131" s="163"/>
      <c r="DF131" s="161"/>
      <c r="DH131" s="163"/>
      <c r="DY131" s="180"/>
      <c r="DZ131" s="180"/>
      <c r="EA131" s="180"/>
    </row>
    <row r="132" spans="1:131" s="162" customFormat="1" ht="18" customHeight="1" x14ac:dyDescent="0.15">
      <c r="A132" s="161"/>
      <c r="C132" s="163"/>
      <c r="S132" s="161"/>
      <c r="U132" s="163"/>
      <c r="AK132" s="161"/>
      <c r="AM132" s="163"/>
      <c r="BC132" s="161"/>
      <c r="BE132" s="163"/>
      <c r="BU132" s="161"/>
      <c r="BW132" s="163"/>
      <c r="CN132" s="161"/>
      <c r="CP132" s="163"/>
      <c r="DF132" s="161"/>
      <c r="DH132" s="163"/>
      <c r="DY132" s="180"/>
      <c r="DZ132" s="180"/>
      <c r="EA132" s="180"/>
    </row>
    <row r="133" spans="1:131" s="162" customFormat="1" ht="18" customHeight="1" x14ac:dyDescent="0.15">
      <c r="A133" s="161"/>
      <c r="C133" s="163"/>
      <c r="S133" s="161"/>
      <c r="U133" s="163"/>
      <c r="AK133" s="161"/>
      <c r="AM133" s="163"/>
      <c r="BC133" s="161"/>
      <c r="BE133" s="163"/>
      <c r="BU133" s="161"/>
      <c r="BW133" s="163"/>
      <c r="CN133" s="161"/>
      <c r="CP133" s="163"/>
      <c r="DF133" s="161"/>
      <c r="DH133" s="163"/>
      <c r="DY133" s="180"/>
      <c r="DZ133" s="180"/>
      <c r="EA133" s="180"/>
    </row>
    <row r="134" spans="1:131" s="162" customFormat="1" ht="18" customHeight="1" x14ac:dyDescent="0.15">
      <c r="A134" s="161"/>
      <c r="C134" s="163"/>
      <c r="S134" s="161"/>
      <c r="U134" s="163"/>
      <c r="AK134" s="161"/>
      <c r="AM134" s="163"/>
      <c r="BC134" s="161"/>
      <c r="BE134" s="163"/>
      <c r="BU134" s="161"/>
      <c r="BW134" s="163"/>
      <c r="CN134" s="161"/>
      <c r="CP134" s="163"/>
      <c r="DF134" s="161"/>
      <c r="DH134" s="163"/>
      <c r="DY134" s="180"/>
      <c r="DZ134" s="180"/>
      <c r="EA134" s="180"/>
    </row>
    <row r="135" spans="1:131" s="162" customFormat="1" ht="18" customHeight="1" x14ac:dyDescent="0.15">
      <c r="A135" s="161"/>
      <c r="C135" s="163"/>
      <c r="S135" s="161"/>
      <c r="U135" s="163"/>
      <c r="AK135" s="161"/>
      <c r="AM135" s="163"/>
      <c r="BC135" s="161"/>
      <c r="BE135" s="163"/>
      <c r="BU135" s="161"/>
      <c r="BW135" s="163"/>
      <c r="CN135" s="161"/>
      <c r="CP135" s="163"/>
      <c r="DF135" s="161"/>
      <c r="DH135" s="163"/>
      <c r="DY135" s="180"/>
      <c r="DZ135" s="180"/>
      <c r="EA135" s="180"/>
    </row>
    <row r="136" spans="1:131" s="162" customFormat="1" ht="18" customHeight="1" x14ac:dyDescent="0.15">
      <c r="A136" s="161"/>
      <c r="C136" s="163"/>
      <c r="S136" s="161"/>
      <c r="U136" s="163"/>
      <c r="AK136" s="161"/>
      <c r="AM136" s="163"/>
      <c r="BC136" s="161"/>
      <c r="BE136" s="163"/>
      <c r="BU136" s="161"/>
      <c r="BW136" s="163"/>
      <c r="CN136" s="161"/>
      <c r="CP136" s="163"/>
      <c r="DF136" s="161"/>
      <c r="DH136" s="163"/>
      <c r="DY136" s="180"/>
      <c r="DZ136" s="180"/>
      <c r="EA136" s="180"/>
    </row>
    <row r="137" spans="1:131" s="162" customFormat="1" ht="18" customHeight="1" x14ac:dyDescent="0.15">
      <c r="A137" s="161"/>
      <c r="C137" s="163"/>
      <c r="S137" s="161"/>
      <c r="U137" s="163"/>
      <c r="AK137" s="161"/>
      <c r="AM137" s="163"/>
      <c r="BC137" s="161"/>
      <c r="BE137" s="163"/>
      <c r="BU137" s="161"/>
      <c r="BW137" s="163"/>
      <c r="CN137" s="161"/>
      <c r="CP137" s="163"/>
      <c r="DF137" s="161"/>
      <c r="DH137" s="163"/>
      <c r="DY137" s="180"/>
      <c r="DZ137" s="180"/>
      <c r="EA137" s="180"/>
    </row>
    <row r="138" spans="1:131" s="162" customFormat="1" ht="18" customHeight="1" x14ac:dyDescent="0.15">
      <c r="A138" s="161"/>
      <c r="C138" s="163"/>
      <c r="S138" s="161"/>
      <c r="U138" s="163"/>
      <c r="AK138" s="161"/>
      <c r="AM138" s="163"/>
      <c r="BC138" s="161"/>
      <c r="BE138" s="163"/>
      <c r="BU138" s="161"/>
      <c r="BW138" s="163"/>
      <c r="CN138" s="161"/>
      <c r="CP138" s="163"/>
      <c r="DF138" s="161"/>
      <c r="DH138" s="163"/>
      <c r="DY138" s="180"/>
      <c r="DZ138" s="180"/>
      <c r="EA138" s="180"/>
    </row>
    <row r="139" spans="1:131" s="162" customFormat="1" ht="18" customHeight="1" x14ac:dyDescent="0.15">
      <c r="A139" s="161"/>
      <c r="C139" s="163"/>
      <c r="S139" s="161"/>
      <c r="U139" s="163"/>
      <c r="AK139" s="161"/>
      <c r="AM139" s="163"/>
      <c r="BC139" s="161"/>
      <c r="BE139" s="163"/>
      <c r="BU139" s="161"/>
      <c r="BW139" s="163"/>
      <c r="CN139" s="161"/>
      <c r="CP139" s="163"/>
      <c r="DF139" s="161"/>
      <c r="DH139" s="163"/>
      <c r="DY139" s="180"/>
      <c r="DZ139" s="180"/>
      <c r="EA139" s="180"/>
    </row>
    <row r="140" spans="1:131" s="162" customFormat="1" ht="18" customHeight="1" x14ac:dyDescent="0.15">
      <c r="A140" s="161"/>
      <c r="C140" s="163"/>
      <c r="S140" s="161"/>
      <c r="U140" s="163"/>
      <c r="AK140" s="161"/>
      <c r="AM140" s="163"/>
      <c r="BC140" s="161"/>
      <c r="BE140" s="163"/>
      <c r="BU140" s="161"/>
      <c r="BW140" s="163"/>
      <c r="CN140" s="161"/>
      <c r="CP140" s="163"/>
      <c r="DF140" s="161"/>
      <c r="DH140" s="163"/>
      <c r="DY140" s="180"/>
      <c r="DZ140" s="180"/>
      <c r="EA140" s="180"/>
    </row>
    <row r="141" spans="1:131" s="162" customFormat="1" ht="18" customHeight="1" x14ac:dyDescent="0.15">
      <c r="A141" s="161"/>
      <c r="C141" s="163"/>
      <c r="S141" s="161"/>
      <c r="U141" s="163"/>
      <c r="AK141" s="161"/>
      <c r="AM141" s="163"/>
      <c r="BC141" s="161"/>
      <c r="BE141" s="163"/>
      <c r="BU141" s="161"/>
      <c r="BW141" s="163"/>
      <c r="CN141" s="161"/>
      <c r="CP141" s="163"/>
      <c r="DF141" s="161"/>
      <c r="DH141" s="163"/>
      <c r="DY141" s="180"/>
      <c r="DZ141" s="180"/>
      <c r="EA141" s="180"/>
    </row>
    <row r="142" spans="1:131" s="162" customFormat="1" ht="18" customHeight="1" x14ac:dyDescent="0.15">
      <c r="A142" s="161"/>
      <c r="C142" s="163"/>
      <c r="S142" s="161"/>
      <c r="U142" s="163"/>
      <c r="AK142" s="161"/>
      <c r="AM142" s="163"/>
      <c r="BC142" s="161"/>
      <c r="BE142" s="163"/>
      <c r="BU142" s="161"/>
      <c r="BW142" s="163"/>
      <c r="CN142" s="161"/>
      <c r="CP142" s="163"/>
      <c r="DF142" s="161"/>
      <c r="DH142" s="163"/>
      <c r="DY142" s="180"/>
      <c r="DZ142" s="180"/>
      <c r="EA142" s="180"/>
    </row>
    <row r="143" spans="1:131" s="162" customFormat="1" ht="18" customHeight="1" x14ac:dyDescent="0.15">
      <c r="A143" s="161"/>
      <c r="C143" s="163"/>
      <c r="S143" s="161"/>
      <c r="U143" s="163"/>
      <c r="AK143" s="161"/>
      <c r="AM143" s="163"/>
      <c r="BC143" s="161"/>
      <c r="BE143" s="163"/>
      <c r="BU143" s="161"/>
      <c r="BW143" s="163"/>
      <c r="CN143" s="161"/>
      <c r="CP143" s="163"/>
      <c r="DF143" s="161"/>
      <c r="DH143" s="163"/>
      <c r="DY143" s="180"/>
      <c r="DZ143" s="180"/>
      <c r="EA143" s="180"/>
    </row>
    <row r="144" spans="1:131" s="162" customFormat="1" ht="18" customHeight="1" x14ac:dyDescent="0.15">
      <c r="A144" s="161"/>
      <c r="C144" s="163"/>
      <c r="S144" s="161"/>
      <c r="U144" s="163"/>
      <c r="AK144" s="161"/>
      <c r="AM144" s="163"/>
      <c r="BC144" s="161"/>
      <c r="BE144" s="163"/>
      <c r="BU144" s="161"/>
      <c r="BW144" s="163"/>
      <c r="CN144" s="161"/>
      <c r="CP144" s="163"/>
      <c r="DF144" s="161"/>
      <c r="DH144" s="163"/>
      <c r="DY144" s="180"/>
      <c r="DZ144" s="180"/>
      <c r="EA144" s="180"/>
    </row>
    <row r="145" spans="1:131" s="162" customFormat="1" ht="18" customHeight="1" x14ac:dyDescent="0.15">
      <c r="A145" s="161"/>
      <c r="C145" s="163"/>
      <c r="S145" s="161"/>
      <c r="U145" s="163"/>
      <c r="AK145" s="161"/>
      <c r="AM145" s="163"/>
      <c r="BC145" s="161"/>
      <c r="BE145" s="163"/>
      <c r="BU145" s="161"/>
      <c r="BW145" s="163"/>
      <c r="CN145" s="161"/>
      <c r="CP145" s="163"/>
      <c r="DF145" s="161"/>
      <c r="DH145" s="163"/>
      <c r="DY145" s="180"/>
      <c r="DZ145" s="180"/>
      <c r="EA145" s="180"/>
    </row>
    <row r="146" spans="1:131" s="162" customFormat="1" ht="18" customHeight="1" x14ac:dyDescent="0.15">
      <c r="A146" s="161"/>
      <c r="C146" s="163"/>
      <c r="S146" s="161"/>
      <c r="U146" s="163"/>
      <c r="AK146" s="161"/>
      <c r="AM146" s="163"/>
      <c r="BC146" s="161"/>
      <c r="BE146" s="163"/>
      <c r="BU146" s="161"/>
      <c r="BW146" s="163"/>
      <c r="CN146" s="161"/>
      <c r="CP146" s="163"/>
      <c r="DF146" s="161"/>
      <c r="DH146" s="163"/>
      <c r="DY146" s="180"/>
      <c r="DZ146" s="180"/>
      <c r="EA146" s="180"/>
    </row>
    <row r="147" spans="1:131" s="162" customFormat="1" ht="18" customHeight="1" x14ac:dyDescent="0.15">
      <c r="A147" s="161"/>
      <c r="C147" s="163"/>
      <c r="S147" s="161"/>
      <c r="U147" s="163"/>
      <c r="AK147" s="161"/>
      <c r="AM147" s="163"/>
      <c r="BC147" s="161"/>
      <c r="BE147" s="163"/>
      <c r="BU147" s="161"/>
      <c r="BW147" s="163"/>
      <c r="CN147" s="161"/>
      <c r="CP147" s="163"/>
      <c r="DF147" s="161"/>
      <c r="DH147" s="163"/>
      <c r="DY147" s="180"/>
      <c r="DZ147" s="180"/>
      <c r="EA147" s="180"/>
    </row>
    <row r="148" spans="1:131" s="162" customFormat="1" ht="18" customHeight="1" x14ac:dyDescent="0.15">
      <c r="A148" s="161"/>
      <c r="C148" s="163"/>
      <c r="S148" s="161"/>
      <c r="U148" s="163"/>
      <c r="AK148" s="161"/>
      <c r="AM148" s="163"/>
      <c r="BC148" s="161"/>
      <c r="BE148" s="163"/>
      <c r="BU148" s="161"/>
      <c r="BW148" s="163"/>
      <c r="CN148" s="161"/>
      <c r="CP148" s="163"/>
      <c r="DF148" s="161"/>
      <c r="DH148" s="163"/>
      <c r="DY148" s="180"/>
      <c r="DZ148" s="180"/>
      <c r="EA148" s="180"/>
    </row>
    <row r="149" spans="1:131" s="162" customFormat="1" ht="18" customHeight="1" x14ac:dyDescent="0.15">
      <c r="A149" s="161"/>
      <c r="C149" s="163"/>
      <c r="S149" s="161"/>
      <c r="U149" s="163"/>
      <c r="AK149" s="161"/>
      <c r="AM149" s="163"/>
      <c r="BC149" s="161"/>
      <c r="BE149" s="163"/>
      <c r="BU149" s="161"/>
      <c r="BW149" s="163"/>
      <c r="CN149" s="161"/>
      <c r="CP149" s="163"/>
      <c r="DF149" s="161"/>
      <c r="DH149" s="163"/>
      <c r="DY149" s="180"/>
      <c r="DZ149" s="180"/>
      <c r="EA149" s="180"/>
    </row>
    <row r="150" spans="1:131" s="162" customFormat="1" ht="18" customHeight="1" x14ac:dyDescent="0.15">
      <c r="A150" s="161"/>
      <c r="C150" s="163"/>
      <c r="S150" s="161"/>
      <c r="U150" s="163"/>
      <c r="AK150" s="161"/>
      <c r="AM150" s="163"/>
      <c r="BC150" s="161"/>
      <c r="BE150" s="163"/>
      <c r="BU150" s="161"/>
      <c r="BW150" s="163"/>
      <c r="CN150" s="161"/>
      <c r="CP150" s="163"/>
      <c r="DF150" s="161"/>
      <c r="DH150" s="163"/>
      <c r="DY150" s="180"/>
      <c r="DZ150" s="180"/>
      <c r="EA150" s="180"/>
    </row>
    <row r="151" spans="1:131" s="162" customFormat="1" ht="18" customHeight="1" x14ac:dyDescent="0.15">
      <c r="A151" s="161"/>
      <c r="C151" s="163"/>
      <c r="S151" s="161"/>
      <c r="U151" s="163"/>
      <c r="AK151" s="161"/>
      <c r="AM151" s="163"/>
      <c r="BC151" s="161"/>
      <c r="BE151" s="163"/>
      <c r="BU151" s="161"/>
      <c r="BW151" s="163"/>
      <c r="CN151" s="161"/>
      <c r="CP151" s="163"/>
      <c r="DF151" s="161"/>
      <c r="DH151" s="163"/>
      <c r="DY151" s="180"/>
      <c r="DZ151" s="180"/>
      <c r="EA151" s="180"/>
    </row>
    <row r="152" spans="1:131" s="162" customFormat="1" ht="18" customHeight="1" x14ac:dyDescent="0.15">
      <c r="A152" s="161"/>
      <c r="C152" s="163"/>
      <c r="S152" s="161"/>
      <c r="U152" s="163"/>
      <c r="AK152" s="161"/>
      <c r="AM152" s="163"/>
      <c r="BC152" s="161"/>
      <c r="BE152" s="163"/>
      <c r="BU152" s="161"/>
      <c r="BW152" s="163"/>
      <c r="CN152" s="161"/>
      <c r="CP152" s="163"/>
      <c r="DF152" s="161"/>
      <c r="DH152" s="163"/>
      <c r="DY152" s="180"/>
      <c r="DZ152" s="180"/>
      <c r="EA152" s="180"/>
    </row>
    <row r="153" spans="1:131" s="162" customFormat="1" ht="18" customHeight="1" x14ac:dyDescent="0.15">
      <c r="A153" s="161"/>
      <c r="C153" s="163"/>
      <c r="S153" s="161"/>
      <c r="U153" s="163"/>
      <c r="AK153" s="161"/>
      <c r="AM153" s="163"/>
      <c r="BC153" s="161"/>
      <c r="BE153" s="163"/>
      <c r="BU153" s="161"/>
      <c r="BW153" s="163"/>
      <c r="CN153" s="161"/>
      <c r="CP153" s="163"/>
      <c r="DF153" s="161"/>
      <c r="DH153" s="163"/>
      <c r="DY153" s="180"/>
      <c r="DZ153" s="180"/>
      <c r="EA153" s="180"/>
    </row>
    <row r="154" spans="1:131" s="162" customFormat="1" ht="18" customHeight="1" x14ac:dyDescent="0.15">
      <c r="A154" s="161"/>
      <c r="C154" s="163"/>
      <c r="S154" s="161"/>
      <c r="U154" s="163"/>
      <c r="AK154" s="161"/>
      <c r="AM154" s="163"/>
      <c r="BC154" s="161"/>
      <c r="BE154" s="163"/>
      <c r="BU154" s="161"/>
      <c r="BW154" s="163"/>
      <c r="CN154" s="161"/>
      <c r="CP154" s="163"/>
      <c r="DF154" s="161"/>
      <c r="DH154" s="163"/>
      <c r="DY154" s="180"/>
      <c r="DZ154" s="180"/>
      <c r="EA154" s="180"/>
    </row>
    <row r="155" spans="1:131" s="162" customFormat="1" ht="18" customHeight="1" x14ac:dyDescent="0.15">
      <c r="A155" s="161"/>
      <c r="C155" s="163"/>
      <c r="S155" s="161"/>
      <c r="U155" s="163"/>
      <c r="AK155" s="161"/>
      <c r="AM155" s="163"/>
      <c r="BC155" s="161"/>
      <c r="BE155" s="163"/>
      <c r="BU155" s="161"/>
      <c r="BW155" s="163"/>
      <c r="CN155" s="161"/>
      <c r="CP155" s="163"/>
      <c r="DF155" s="161"/>
      <c r="DH155" s="163"/>
      <c r="DY155" s="180"/>
      <c r="DZ155" s="180"/>
      <c r="EA155" s="180"/>
    </row>
    <row r="156" spans="1:131" s="162" customFormat="1" ht="18" customHeight="1" x14ac:dyDescent="0.15">
      <c r="A156" s="161"/>
      <c r="C156" s="163"/>
      <c r="S156" s="161"/>
      <c r="U156" s="163"/>
      <c r="AK156" s="161"/>
      <c r="AM156" s="163"/>
      <c r="BC156" s="161"/>
      <c r="BE156" s="163"/>
      <c r="BU156" s="161"/>
      <c r="BW156" s="163"/>
      <c r="CN156" s="161"/>
      <c r="CP156" s="163"/>
      <c r="DF156" s="161"/>
      <c r="DH156" s="163"/>
      <c r="DY156" s="180"/>
      <c r="DZ156" s="180"/>
      <c r="EA156" s="180"/>
    </row>
    <row r="157" spans="1:131" s="162" customFormat="1" ht="18" customHeight="1" x14ac:dyDescent="0.15">
      <c r="A157" s="161"/>
      <c r="C157" s="163"/>
      <c r="S157" s="161"/>
      <c r="U157" s="163"/>
      <c r="AK157" s="161"/>
      <c r="AM157" s="163"/>
      <c r="BC157" s="161"/>
      <c r="BE157" s="163"/>
      <c r="BU157" s="161"/>
      <c r="BW157" s="163"/>
      <c r="CN157" s="161"/>
      <c r="CP157" s="163"/>
      <c r="DF157" s="161"/>
      <c r="DH157" s="163"/>
      <c r="DY157" s="180"/>
      <c r="DZ157" s="180"/>
      <c r="EA157" s="180"/>
    </row>
    <row r="158" spans="1:131" s="162" customFormat="1" ht="18" customHeight="1" x14ac:dyDescent="0.15">
      <c r="A158" s="161"/>
      <c r="C158" s="163"/>
      <c r="S158" s="161"/>
      <c r="U158" s="163"/>
      <c r="AK158" s="161"/>
      <c r="AM158" s="163"/>
      <c r="BC158" s="161"/>
      <c r="BE158" s="163"/>
      <c r="BU158" s="161"/>
      <c r="BW158" s="163"/>
      <c r="CN158" s="161"/>
      <c r="CP158" s="163"/>
      <c r="DF158" s="161"/>
      <c r="DH158" s="163"/>
      <c r="DY158" s="180"/>
      <c r="DZ158" s="180"/>
      <c r="EA158" s="180"/>
    </row>
    <row r="159" spans="1:131" s="162" customFormat="1" ht="18" customHeight="1" x14ac:dyDescent="0.15">
      <c r="A159" s="161"/>
      <c r="C159" s="163"/>
      <c r="S159" s="161"/>
      <c r="U159" s="163"/>
      <c r="AK159" s="161"/>
      <c r="AM159" s="163"/>
      <c r="BC159" s="161"/>
      <c r="BE159" s="163"/>
      <c r="BU159" s="161"/>
      <c r="BW159" s="163"/>
      <c r="CN159" s="161"/>
      <c r="CP159" s="163"/>
      <c r="DF159" s="161"/>
      <c r="DH159" s="163"/>
      <c r="DY159" s="180"/>
      <c r="DZ159" s="180"/>
      <c r="EA159" s="180"/>
    </row>
    <row r="160" spans="1:131" s="162" customFormat="1" ht="18" customHeight="1" x14ac:dyDescent="0.15">
      <c r="A160" s="161"/>
      <c r="C160" s="163"/>
      <c r="S160" s="161"/>
      <c r="U160" s="163"/>
      <c r="AK160" s="161"/>
      <c r="AM160" s="163"/>
      <c r="BC160" s="161"/>
      <c r="BE160" s="163"/>
      <c r="BU160" s="161"/>
      <c r="BW160" s="163"/>
      <c r="CN160" s="161"/>
      <c r="CP160" s="163"/>
      <c r="DF160" s="161"/>
      <c r="DH160" s="163"/>
      <c r="DY160" s="180"/>
      <c r="DZ160" s="180"/>
      <c r="EA160" s="180"/>
    </row>
    <row r="161" spans="1:131" s="162" customFormat="1" ht="18" customHeight="1" x14ac:dyDescent="0.15">
      <c r="A161" s="161"/>
      <c r="C161" s="163"/>
      <c r="S161" s="161"/>
      <c r="U161" s="163"/>
      <c r="AK161" s="161"/>
      <c r="AM161" s="163"/>
      <c r="BC161" s="161"/>
      <c r="BE161" s="163"/>
      <c r="BU161" s="161"/>
      <c r="BW161" s="163"/>
      <c r="CN161" s="161"/>
      <c r="CP161" s="163"/>
      <c r="DF161" s="161"/>
      <c r="DH161" s="163"/>
      <c r="DY161" s="180"/>
      <c r="DZ161" s="180"/>
      <c r="EA161" s="180"/>
    </row>
    <row r="162" spans="1:131" s="162" customFormat="1" ht="18" customHeight="1" x14ac:dyDescent="0.15">
      <c r="A162" s="161"/>
      <c r="C162" s="163"/>
      <c r="S162" s="161"/>
      <c r="U162" s="163"/>
      <c r="AK162" s="161"/>
      <c r="AM162" s="163"/>
      <c r="BC162" s="161"/>
      <c r="BE162" s="163"/>
      <c r="BU162" s="161"/>
      <c r="BW162" s="163"/>
      <c r="CN162" s="161"/>
      <c r="CP162" s="163"/>
      <c r="DF162" s="161"/>
      <c r="DH162" s="163"/>
      <c r="DY162" s="180"/>
      <c r="DZ162" s="180"/>
      <c r="EA162" s="180"/>
    </row>
    <row r="163" spans="1:131" s="162" customFormat="1" ht="18" customHeight="1" x14ac:dyDescent="0.15">
      <c r="A163" s="161"/>
      <c r="C163" s="163"/>
      <c r="S163" s="161"/>
      <c r="U163" s="163"/>
      <c r="AK163" s="161"/>
      <c r="AM163" s="163"/>
      <c r="BC163" s="161"/>
      <c r="BE163" s="163"/>
      <c r="BU163" s="161"/>
      <c r="BW163" s="163"/>
      <c r="CN163" s="161"/>
      <c r="CP163" s="163"/>
      <c r="DF163" s="161"/>
      <c r="DH163" s="163"/>
      <c r="DY163" s="180"/>
      <c r="DZ163" s="180"/>
      <c r="EA163" s="180"/>
    </row>
    <row r="164" spans="1:131" s="162" customFormat="1" ht="18" customHeight="1" x14ac:dyDescent="0.15">
      <c r="A164" s="161"/>
      <c r="C164" s="163"/>
      <c r="S164" s="161"/>
      <c r="U164" s="163"/>
      <c r="AK164" s="161"/>
      <c r="AM164" s="163"/>
      <c r="BC164" s="161"/>
      <c r="BE164" s="163"/>
      <c r="BU164" s="161"/>
      <c r="BW164" s="163"/>
      <c r="CN164" s="161"/>
      <c r="CP164" s="163"/>
      <c r="DF164" s="161"/>
      <c r="DH164" s="163"/>
      <c r="DY164" s="180"/>
      <c r="DZ164" s="180"/>
      <c r="EA164" s="180"/>
    </row>
    <row r="165" spans="1:131" s="162" customFormat="1" ht="18" customHeight="1" x14ac:dyDescent="0.15">
      <c r="A165" s="161"/>
      <c r="C165" s="163"/>
      <c r="S165" s="161"/>
      <c r="U165" s="163"/>
      <c r="AK165" s="161"/>
      <c r="AM165" s="163"/>
      <c r="BC165" s="161"/>
      <c r="BE165" s="163"/>
      <c r="BU165" s="161"/>
      <c r="BW165" s="163"/>
      <c r="CN165" s="161"/>
      <c r="CP165" s="163"/>
      <c r="DF165" s="161"/>
      <c r="DH165" s="163"/>
      <c r="DY165" s="180"/>
      <c r="DZ165" s="180"/>
      <c r="EA165" s="180"/>
    </row>
    <row r="166" spans="1:131" s="162" customFormat="1" ht="18" customHeight="1" x14ac:dyDescent="0.15">
      <c r="A166" s="161"/>
      <c r="C166" s="163"/>
      <c r="S166" s="161"/>
      <c r="U166" s="163"/>
      <c r="AK166" s="161"/>
      <c r="AM166" s="163"/>
      <c r="BC166" s="161"/>
      <c r="BE166" s="163"/>
      <c r="BU166" s="161"/>
      <c r="BW166" s="163"/>
      <c r="CN166" s="161"/>
      <c r="CP166" s="163"/>
      <c r="DF166" s="161"/>
      <c r="DH166" s="163"/>
      <c r="DY166" s="180"/>
      <c r="DZ166" s="180"/>
      <c r="EA166" s="180"/>
    </row>
    <row r="167" spans="1:131" s="162" customFormat="1" ht="18" customHeight="1" x14ac:dyDescent="0.15">
      <c r="A167" s="161"/>
      <c r="C167" s="163"/>
      <c r="S167" s="161"/>
      <c r="U167" s="163"/>
      <c r="AK167" s="161"/>
      <c r="AM167" s="163"/>
      <c r="BC167" s="161"/>
      <c r="BE167" s="163"/>
      <c r="BU167" s="161"/>
      <c r="BW167" s="163"/>
      <c r="CN167" s="161"/>
      <c r="CP167" s="163"/>
      <c r="DF167" s="161"/>
      <c r="DH167" s="163"/>
      <c r="DY167" s="180"/>
      <c r="DZ167" s="180"/>
      <c r="EA167" s="180"/>
    </row>
    <row r="168" spans="1:131" s="162" customFormat="1" ht="18" customHeight="1" x14ac:dyDescent="0.15">
      <c r="A168" s="161"/>
      <c r="C168" s="163"/>
      <c r="S168" s="161"/>
      <c r="U168" s="163"/>
      <c r="AK168" s="161"/>
      <c r="AM168" s="163"/>
      <c r="BC168" s="161"/>
      <c r="BE168" s="163"/>
      <c r="BU168" s="161"/>
      <c r="BW168" s="163"/>
      <c r="CN168" s="161"/>
      <c r="CP168" s="163"/>
      <c r="DF168" s="161"/>
      <c r="DH168" s="163"/>
      <c r="DY168" s="180"/>
      <c r="DZ168" s="180"/>
      <c r="EA168" s="180"/>
    </row>
    <row r="169" spans="1:131" s="162" customFormat="1" ht="18" customHeight="1" x14ac:dyDescent="0.15">
      <c r="A169" s="161"/>
      <c r="C169" s="163"/>
      <c r="S169" s="161"/>
      <c r="U169" s="163"/>
      <c r="AK169" s="161"/>
      <c r="AM169" s="163"/>
      <c r="BC169" s="161"/>
      <c r="BE169" s="163"/>
      <c r="BU169" s="161"/>
      <c r="BW169" s="163"/>
      <c r="CN169" s="161"/>
      <c r="CP169" s="163"/>
      <c r="DF169" s="161"/>
      <c r="DH169" s="163"/>
      <c r="DY169" s="180"/>
      <c r="DZ169" s="180"/>
      <c r="EA169" s="180"/>
    </row>
    <row r="170" spans="1:131" s="162" customFormat="1" ht="18" customHeight="1" x14ac:dyDescent="0.15">
      <c r="A170" s="161"/>
      <c r="C170" s="163"/>
      <c r="S170" s="161"/>
      <c r="U170" s="163"/>
      <c r="AK170" s="161"/>
      <c r="AM170" s="163"/>
      <c r="BC170" s="161"/>
      <c r="BE170" s="163"/>
      <c r="BU170" s="161"/>
      <c r="BW170" s="163"/>
      <c r="CN170" s="161"/>
      <c r="CP170" s="163"/>
      <c r="DF170" s="161"/>
      <c r="DH170" s="163"/>
      <c r="DY170" s="180"/>
      <c r="DZ170" s="180"/>
      <c r="EA170" s="180"/>
    </row>
    <row r="171" spans="1:131" s="162" customFormat="1" ht="18" customHeight="1" x14ac:dyDescent="0.15">
      <c r="A171" s="161"/>
      <c r="C171" s="163"/>
      <c r="S171" s="161"/>
      <c r="U171" s="163"/>
      <c r="AK171" s="161"/>
      <c r="AM171" s="163"/>
      <c r="BC171" s="161"/>
      <c r="BE171" s="163"/>
      <c r="BU171" s="161"/>
      <c r="BW171" s="163"/>
      <c r="CN171" s="161"/>
      <c r="CP171" s="163"/>
      <c r="DF171" s="161"/>
      <c r="DH171" s="163"/>
      <c r="DY171" s="180"/>
      <c r="DZ171" s="180"/>
      <c r="EA171" s="180"/>
    </row>
    <row r="172" spans="1:131" s="162" customFormat="1" ht="18" customHeight="1" x14ac:dyDescent="0.15">
      <c r="A172" s="161"/>
      <c r="C172" s="163"/>
      <c r="S172" s="161"/>
      <c r="U172" s="163"/>
      <c r="AK172" s="161"/>
      <c r="AM172" s="163"/>
      <c r="BC172" s="161"/>
      <c r="BE172" s="163"/>
      <c r="BU172" s="161"/>
      <c r="BW172" s="163"/>
      <c r="CN172" s="161"/>
      <c r="CP172" s="163"/>
      <c r="DF172" s="161"/>
      <c r="DH172" s="163"/>
      <c r="DY172" s="180"/>
      <c r="DZ172" s="180"/>
      <c r="EA172" s="180"/>
    </row>
    <row r="173" spans="1:131" s="162" customFormat="1" ht="18" customHeight="1" x14ac:dyDescent="0.15">
      <c r="A173" s="161"/>
      <c r="C173" s="163"/>
      <c r="S173" s="161"/>
      <c r="U173" s="163"/>
      <c r="AK173" s="161"/>
      <c r="AM173" s="163"/>
      <c r="BC173" s="161"/>
      <c r="BE173" s="163"/>
      <c r="BU173" s="161"/>
      <c r="BW173" s="163"/>
      <c r="CN173" s="161"/>
      <c r="CP173" s="163"/>
      <c r="DF173" s="161"/>
      <c r="DH173" s="163"/>
      <c r="DY173" s="180"/>
      <c r="DZ173" s="180"/>
      <c r="EA173" s="180"/>
    </row>
    <row r="174" spans="1:131" s="162" customFormat="1" ht="18" customHeight="1" x14ac:dyDescent="0.15">
      <c r="A174" s="161"/>
      <c r="C174" s="163"/>
      <c r="S174" s="161"/>
      <c r="U174" s="163"/>
      <c r="AK174" s="161"/>
      <c r="AM174" s="163"/>
      <c r="BC174" s="161"/>
      <c r="BE174" s="163"/>
      <c r="BU174" s="161"/>
      <c r="BW174" s="163"/>
      <c r="CN174" s="161"/>
      <c r="CP174" s="163"/>
      <c r="DF174" s="161"/>
      <c r="DH174" s="163"/>
      <c r="DY174" s="180"/>
      <c r="DZ174" s="180"/>
      <c r="EA174" s="180"/>
    </row>
    <row r="175" spans="1:131" s="162" customFormat="1" ht="18" customHeight="1" x14ac:dyDescent="0.15">
      <c r="A175" s="161"/>
      <c r="C175" s="163"/>
      <c r="S175" s="161"/>
      <c r="U175" s="163"/>
      <c r="AK175" s="161"/>
      <c r="AM175" s="163"/>
      <c r="BC175" s="161"/>
      <c r="BE175" s="163"/>
      <c r="BU175" s="161"/>
      <c r="BW175" s="163"/>
      <c r="CN175" s="161"/>
      <c r="CP175" s="163"/>
      <c r="DF175" s="161"/>
      <c r="DH175" s="163"/>
      <c r="DY175" s="180"/>
      <c r="DZ175" s="180"/>
      <c r="EA175" s="180"/>
    </row>
    <row r="176" spans="1:131" s="162" customFormat="1" ht="18" customHeight="1" x14ac:dyDescent="0.15">
      <c r="A176" s="161"/>
      <c r="C176" s="163"/>
      <c r="S176" s="161"/>
      <c r="U176" s="163"/>
      <c r="AK176" s="161"/>
      <c r="AM176" s="163"/>
      <c r="BC176" s="161"/>
      <c r="BE176" s="163"/>
      <c r="BU176" s="161"/>
      <c r="BW176" s="163"/>
      <c r="CN176" s="161"/>
      <c r="CP176" s="163"/>
      <c r="DF176" s="161"/>
      <c r="DH176" s="163"/>
      <c r="DY176" s="180"/>
      <c r="DZ176" s="180"/>
      <c r="EA176" s="180"/>
    </row>
    <row r="177" spans="1:131" s="162" customFormat="1" ht="18" customHeight="1" x14ac:dyDescent="0.15">
      <c r="A177" s="161"/>
      <c r="C177" s="163"/>
      <c r="S177" s="161"/>
      <c r="U177" s="163"/>
      <c r="AK177" s="161"/>
      <c r="AM177" s="163"/>
      <c r="BC177" s="161"/>
      <c r="BE177" s="163"/>
      <c r="BU177" s="161"/>
      <c r="BW177" s="163"/>
      <c r="CN177" s="161"/>
      <c r="CP177" s="163"/>
      <c r="DF177" s="161"/>
      <c r="DH177" s="163"/>
      <c r="DY177" s="180"/>
      <c r="DZ177" s="180"/>
      <c r="EA177" s="180"/>
    </row>
    <row r="178" spans="1:131" s="162" customFormat="1" ht="18" customHeight="1" x14ac:dyDescent="0.15">
      <c r="A178" s="161"/>
      <c r="C178" s="163"/>
      <c r="S178" s="161"/>
      <c r="U178" s="163"/>
      <c r="AK178" s="161"/>
      <c r="AM178" s="163"/>
      <c r="BC178" s="161"/>
      <c r="BE178" s="163"/>
      <c r="BU178" s="161"/>
      <c r="BW178" s="163"/>
      <c r="CN178" s="161"/>
      <c r="CP178" s="163"/>
      <c r="DF178" s="161"/>
      <c r="DH178" s="163"/>
      <c r="DY178" s="180"/>
      <c r="DZ178" s="180"/>
      <c r="EA178" s="180"/>
    </row>
    <row r="179" spans="1:131" s="162" customFormat="1" ht="18" customHeight="1" x14ac:dyDescent="0.15">
      <c r="A179" s="161"/>
      <c r="C179" s="163"/>
      <c r="S179" s="161"/>
      <c r="U179" s="163"/>
      <c r="AK179" s="161"/>
      <c r="AM179" s="163"/>
      <c r="BC179" s="161"/>
      <c r="BE179" s="163"/>
      <c r="BU179" s="161"/>
      <c r="BW179" s="163"/>
      <c r="CN179" s="161"/>
      <c r="CP179" s="163"/>
      <c r="DF179" s="161"/>
      <c r="DH179" s="163"/>
      <c r="DY179" s="180"/>
      <c r="DZ179" s="180"/>
      <c r="EA179" s="180"/>
    </row>
    <row r="180" spans="1:131" s="162" customFormat="1" ht="18" customHeight="1" x14ac:dyDescent="0.15">
      <c r="A180" s="161"/>
      <c r="C180" s="163"/>
      <c r="S180" s="161"/>
      <c r="U180" s="163"/>
      <c r="AK180" s="161"/>
      <c r="AM180" s="163"/>
      <c r="BC180" s="161"/>
      <c r="BE180" s="163"/>
      <c r="BU180" s="161"/>
      <c r="BW180" s="163"/>
      <c r="CN180" s="161"/>
      <c r="CP180" s="163"/>
      <c r="DF180" s="161"/>
      <c r="DH180" s="163"/>
      <c r="DY180" s="180"/>
      <c r="DZ180" s="180"/>
      <c r="EA180" s="180"/>
    </row>
    <row r="181" spans="1:131" s="162" customFormat="1" ht="18" customHeight="1" x14ac:dyDescent="0.15">
      <c r="A181" s="161"/>
      <c r="C181" s="163"/>
      <c r="S181" s="161"/>
      <c r="U181" s="163"/>
      <c r="AK181" s="161"/>
      <c r="AM181" s="163"/>
      <c r="BC181" s="161"/>
      <c r="BE181" s="163"/>
      <c r="BU181" s="161"/>
      <c r="BW181" s="163"/>
      <c r="CN181" s="161"/>
      <c r="CP181" s="163"/>
      <c r="DF181" s="161"/>
      <c r="DH181" s="163"/>
      <c r="DY181" s="180"/>
      <c r="DZ181" s="180"/>
      <c r="EA181" s="180"/>
    </row>
  </sheetData>
  <mergeCells count="22">
    <mergeCell ref="CS5:DE5"/>
    <mergeCell ref="DG5:DI6"/>
    <mergeCell ref="DJ5:DJ6"/>
    <mergeCell ref="DK5:DW5"/>
    <mergeCell ref="BV5:BX6"/>
    <mergeCell ref="BY5:CC5"/>
    <mergeCell ref="CD5:CH5"/>
    <mergeCell ref="CI5:CM5"/>
    <mergeCell ref="CO5:CQ6"/>
    <mergeCell ref="CR5:CR6"/>
    <mergeCell ref="BH5:BT5"/>
    <mergeCell ref="B5:D6"/>
    <mergeCell ref="E5:E6"/>
    <mergeCell ref="F5:R5"/>
    <mergeCell ref="T5:V6"/>
    <mergeCell ref="W5:W6"/>
    <mergeCell ref="X5:AJ5"/>
    <mergeCell ref="AL5:AN6"/>
    <mergeCell ref="AO5:AO6"/>
    <mergeCell ref="AP5:BB5"/>
    <mergeCell ref="BD5:BF6"/>
    <mergeCell ref="BG5:BG6"/>
  </mergeCells>
  <phoneticPr fontId="4" type="noConversion"/>
  <pageMargins left="0.51181102362204722" right="0.51181102362204722" top="0.43307086614173229" bottom="0.43307086614173229" header="0.35433070866141736" footer="0.15748031496062992"/>
  <pageSetup paperSize="9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1) Rooms</vt:lpstr>
      <vt:lpstr>2) IS(Summary)</vt:lpstr>
      <vt:lpstr>3) IS(Total)</vt:lpstr>
      <vt:lpstr>⑴ IS(Subtotal-Dert.)</vt:lpstr>
      <vt:lpstr>⑴-1 IS(Rooms)</vt:lpstr>
      <vt:lpstr>⑴-2 IS(F&amp;B)</vt:lpstr>
      <vt:lpstr>⑴-3 IS(Tele)</vt:lpstr>
      <vt:lpstr>⑴-4 IS(Parking)</vt:lpstr>
      <vt:lpstr>⑴-5 IS(Amenity)</vt:lpstr>
      <vt:lpstr>⑴-6 IS(Others)</vt:lpstr>
      <vt:lpstr>⑵ IS(Subtotal-Undis.)</vt:lpstr>
      <vt:lpstr>⑵-1 IS(A&amp;G)</vt:lpstr>
      <vt:lpstr>⑵-2 IS(S&amp;M)</vt:lpstr>
      <vt:lpstr>⑵-3 IS(ENG)</vt:lpstr>
      <vt:lpstr>⑵-4 IS(Energy)</vt:lpstr>
      <vt:lpstr>⑶ IS(Fixed)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CJL</dc:creator>
  <cp:lastModifiedBy>Chanmin</cp:lastModifiedBy>
  <dcterms:created xsi:type="dcterms:W3CDTF">2026-04-10T19:12:55Z</dcterms:created>
  <dcterms:modified xsi:type="dcterms:W3CDTF">2026-05-07T01:59:56Z</dcterms:modified>
</cp:coreProperties>
</file>